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-15" yWindow="105" windowWidth="10245" windowHeight="7650"/>
  </bookViews>
  <sheets>
    <sheet name="PADRON GRAL" sheetId="15" r:id="rId1"/>
    <sheet name="BAJAS" sheetId="2" r:id="rId2"/>
    <sheet name="ALTAS MAYO 2024" sheetId="14" r:id="rId3"/>
    <sheet name="CONTROL RETIROS" sheetId="9" state="hidden" r:id="rId4"/>
    <sheet name="CONTROL PENSIONES" sheetId="8" state="hidden" r:id="rId5"/>
    <sheet name="ALTAS PARA SISTEMA" sheetId="10" state="hidden" r:id="rId6"/>
    <sheet name="Hoja1" sheetId="11" state="hidden" r:id="rId7"/>
    <sheet name="Hoja2" sheetId="12" state="hidden" r:id="rId8"/>
    <sheet name="Hoja3" sheetId="13" state="hidden" r:id="rId9"/>
  </sheets>
  <externalReferences>
    <externalReference r:id="rId10"/>
    <externalReference r:id="rId11"/>
  </externalReferences>
  <definedNames>
    <definedName name="_xlnm._FilterDatabase" localSheetId="2" hidden="1">'ALTAS MAYO 2024'!$A$1:$AE$1</definedName>
    <definedName name="_xlnm._FilterDatabase" localSheetId="1" hidden="1">BAJAS!$A$1:$AF$939</definedName>
    <definedName name="_xlnm._FilterDatabase" localSheetId="0" hidden="1">'PADRON GRAL'!$A$1:$P$14061</definedName>
  </definedNames>
  <calcPr calcId="145621"/>
</workbook>
</file>

<file path=xl/calcChain.xml><?xml version="1.0" encoding="utf-8"?>
<calcChain xmlns="http://schemas.openxmlformats.org/spreadsheetml/2006/main">
  <c r="L11383" i="15" l="1"/>
  <c r="L10267" i="15"/>
  <c r="L10525" i="15"/>
  <c r="L11751" i="15"/>
  <c r="L11704" i="15"/>
  <c r="L1330" i="15"/>
  <c r="L1342" i="15"/>
  <c r="L9312" i="15"/>
  <c r="L11313" i="15"/>
  <c r="L12967" i="15"/>
  <c r="L13581" i="15"/>
  <c r="L10783" i="15"/>
  <c r="L11402" i="15"/>
  <c r="L11740" i="15"/>
  <c r="L11042" i="15"/>
  <c r="L13029" i="15"/>
  <c r="L10849" i="15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200" i="2"/>
  <c r="L1199" i="2"/>
  <c r="L1198" i="2"/>
  <c r="L1197" i="2"/>
  <c r="L1196" i="2"/>
  <c r="L1195" i="2"/>
  <c r="L1194" i="2"/>
  <c r="L1193" i="2" l="1"/>
  <c r="L2" i="14" l="1"/>
  <c r="L1192" i="2" l="1"/>
  <c r="L1191" i="2" l="1"/>
  <c r="L1190" i="2"/>
  <c r="L1189" i="2"/>
  <c r="L1188" i="2" l="1"/>
  <c r="L1187" i="2"/>
  <c r="L1186" i="2" l="1"/>
  <c r="L1123" i="2" l="1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 l="1"/>
  <c r="L1073" i="2"/>
  <c r="L1072" i="2"/>
  <c r="L1071" i="2"/>
  <c r="L1070" i="2"/>
  <c r="L1295" i="15" l="1"/>
  <c r="L1151" i="15"/>
  <c r="L2" i="15" l="1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1931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989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6" i="15"/>
  <c r="L1297" i="15"/>
  <c r="L1298" i="15"/>
  <c r="L1299" i="15"/>
  <c r="L4172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1700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452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3319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2581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436" i="15"/>
  <c r="L2437" i="15"/>
  <c r="L2438" i="15"/>
  <c r="L2439" i="15"/>
  <c r="L2440" i="15"/>
  <c r="L2441" i="15"/>
  <c r="L2442" i="15"/>
  <c r="L2443" i="15"/>
  <c r="L2444" i="15"/>
  <c r="L2445" i="15"/>
  <c r="L2446" i="15"/>
  <c r="L2447" i="15"/>
  <c r="L2448" i="15"/>
  <c r="L2449" i="15"/>
  <c r="L2450" i="15"/>
  <c r="L2451" i="15"/>
  <c r="L2452" i="15"/>
  <c r="L2453" i="15"/>
  <c r="L2454" i="15"/>
  <c r="L2455" i="15"/>
  <c r="L2456" i="15"/>
  <c r="L2457" i="15"/>
  <c r="L2458" i="15"/>
  <c r="L2459" i="15"/>
  <c r="L2460" i="15"/>
  <c r="L2461" i="15"/>
  <c r="L2462" i="15"/>
  <c r="L2463" i="15"/>
  <c r="L2464" i="15"/>
  <c r="L2465" i="15"/>
  <c r="L2466" i="15"/>
  <c r="L2467" i="15"/>
  <c r="L2468" i="15"/>
  <c r="L2469" i="15"/>
  <c r="L2470" i="15"/>
  <c r="L2471" i="15"/>
  <c r="L2472" i="15"/>
  <c r="L2473" i="15"/>
  <c r="L2474" i="15"/>
  <c r="L2475" i="15"/>
  <c r="L2476" i="15"/>
  <c r="L2477" i="15"/>
  <c r="L2478" i="15"/>
  <c r="L2479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2498" i="15"/>
  <c r="L2499" i="15"/>
  <c r="L2500" i="15"/>
  <c r="L2501" i="15"/>
  <c r="L2502" i="15"/>
  <c r="L2503" i="15"/>
  <c r="L2504" i="15"/>
  <c r="L2505" i="15"/>
  <c r="L2506" i="15"/>
  <c r="L2507" i="15"/>
  <c r="L2508" i="15"/>
  <c r="L2509" i="15"/>
  <c r="L2510" i="15"/>
  <c r="L2511" i="15"/>
  <c r="L2512" i="15"/>
  <c r="L2513" i="15"/>
  <c r="L2514" i="15"/>
  <c r="L2515" i="15"/>
  <c r="L2516" i="15"/>
  <c r="L2517" i="15"/>
  <c r="L2518" i="15"/>
  <c r="L2519" i="15"/>
  <c r="L2520" i="15"/>
  <c r="L2521" i="15"/>
  <c r="L2522" i="15"/>
  <c r="L2523" i="15"/>
  <c r="L2524" i="15"/>
  <c r="L2525" i="15"/>
  <c r="L2526" i="15"/>
  <c r="L2527" i="15"/>
  <c r="L2528" i="15"/>
  <c r="L2529" i="15"/>
  <c r="L2530" i="15"/>
  <c r="L2531" i="15"/>
  <c r="L2532" i="15"/>
  <c r="L2533" i="15"/>
  <c r="L2534" i="15"/>
  <c r="L2535" i="15"/>
  <c r="L2536" i="15"/>
  <c r="L2537" i="15"/>
  <c r="L2538" i="15"/>
  <c r="L2539" i="15"/>
  <c r="L2540" i="15"/>
  <c r="L2541" i="15"/>
  <c r="L2542" i="15"/>
  <c r="L2543" i="15"/>
  <c r="L2544" i="15"/>
  <c r="L2545" i="15"/>
  <c r="L2546" i="15"/>
  <c r="L2547" i="15"/>
  <c r="L2548" i="15"/>
  <c r="L2549" i="15"/>
  <c r="L2550" i="15"/>
  <c r="L2551" i="15"/>
  <c r="L2552" i="15"/>
  <c r="L2553" i="15"/>
  <c r="L2554" i="15"/>
  <c r="L2555" i="15"/>
  <c r="L2556" i="15"/>
  <c r="L2557" i="15"/>
  <c r="L2558" i="15"/>
  <c r="L2559" i="15"/>
  <c r="L2560" i="15"/>
  <c r="L2561" i="15"/>
  <c r="L2562" i="15"/>
  <c r="L2563" i="15"/>
  <c r="L2564" i="15"/>
  <c r="L2565" i="15"/>
  <c r="L2566" i="15"/>
  <c r="L2567" i="15"/>
  <c r="L2568" i="15"/>
  <c r="L2569" i="15"/>
  <c r="L2570" i="15"/>
  <c r="L2571" i="15"/>
  <c r="L2572" i="15"/>
  <c r="L2573" i="15"/>
  <c r="L2574" i="15"/>
  <c r="L2575" i="15"/>
  <c r="L2576" i="15"/>
  <c r="L2577" i="15"/>
  <c r="L2578" i="15"/>
  <c r="L2579" i="15"/>
  <c r="L2580" i="15"/>
  <c r="L405" i="15"/>
  <c r="L2582" i="15"/>
  <c r="L2583" i="15"/>
  <c r="L2584" i="15"/>
  <c r="L2585" i="15"/>
  <c r="L2586" i="15"/>
  <c r="L2587" i="15"/>
  <c r="L2588" i="15"/>
  <c r="L2589" i="15"/>
  <c r="L2590" i="15"/>
  <c r="L2591" i="15"/>
  <c r="L2592" i="15"/>
  <c r="L2593" i="15"/>
  <c r="L2594" i="15"/>
  <c r="L2595" i="15"/>
  <c r="L2596" i="15"/>
  <c r="L2597" i="15"/>
  <c r="L2598" i="15"/>
  <c r="L2599" i="15"/>
  <c r="L2600" i="15"/>
  <c r="L2601" i="15"/>
  <c r="L2602" i="15"/>
  <c r="L2603" i="15"/>
  <c r="L2604" i="15"/>
  <c r="L2605" i="15"/>
  <c r="L2606" i="15"/>
  <c r="L2607" i="15"/>
  <c r="L2608" i="15"/>
  <c r="L2609" i="15"/>
  <c r="L2610" i="15"/>
  <c r="L2611" i="15"/>
  <c r="L2612" i="15"/>
  <c r="L2613" i="15"/>
  <c r="L2614" i="15"/>
  <c r="L2615" i="15"/>
  <c r="L2616" i="15"/>
  <c r="L2617" i="15"/>
  <c r="L2618" i="15"/>
  <c r="L2619" i="15"/>
  <c r="L2620" i="15"/>
  <c r="L2621" i="15"/>
  <c r="L2622" i="15"/>
  <c r="L2623" i="15"/>
  <c r="L2624" i="15"/>
  <c r="L2625" i="15"/>
  <c r="L2626" i="15"/>
  <c r="L2627" i="15"/>
  <c r="L2628" i="15"/>
  <c r="L2629" i="15"/>
  <c r="L2630" i="15"/>
  <c r="L2631" i="15"/>
  <c r="L2632" i="15"/>
  <c r="L2633" i="15"/>
  <c r="L2634" i="15"/>
  <c r="L2635" i="15"/>
  <c r="L2636" i="15"/>
  <c r="L2637" i="15"/>
  <c r="L2638" i="15"/>
  <c r="L2639" i="15"/>
  <c r="L2640" i="15"/>
  <c r="L2641" i="15"/>
  <c r="L2642" i="15"/>
  <c r="L2643" i="15"/>
  <c r="L2644" i="15"/>
  <c r="L2645" i="15"/>
  <c r="L2646" i="15"/>
  <c r="L2647" i="15"/>
  <c r="L2648" i="15"/>
  <c r="L2649" i="15"/>
  <c r="L2650" i="15"/>
  <c r="L2651" i="15"/>
  <c r="L2652" i="15"/>
  <c r="L2653" i="15"/>
  <c r="L2654" i="15"/>
  <c r="L2655" i="15"/>
  <c r="L2656" i="15"/>
  <c r="L2657" i="15"/>
  <c r="L2658" i="15"/>
  <c r="L2659" i="15"/>
  <c r="L2660" i="15"/>
  <c r="L2661" i="15"/>
  <c r="L2662" i="15"/>
  <c r="L2663" i="15"/>
  <c r="L2664" i="15"/>
  <c r="L2665" i="15"/>
  <c r="L2666" i="15"/>
  <c r="L2667" i="15"/>
  <c r="L2668" i="15"/>
  <c r="L2669" i="15"/>
  <c r="L2670" i="15"/>
  <c r="L2671" i="15"/>
  <c r="L2672" i="15"/>
  <c r="L2673" i="15"/>
  <c r="L2674" i="15"/>
  <c r="L2675" i="15"/>
  <c r="L2676" i="15"/>
  <c r="L2677" i="15"/>
  <c r="L2678" i="15"/>
  <c r="L2679" i="15"/>
  <c r="L2680" i="15"/>
  <c r="L2681" i="15"/>
  <c r="L2682" i="15"/>
  <c r="L2683" i="15"/>
  <c r="L2684" i="15"/>
  <c r="L2685" i="15"/>
  <c r="L2686" i="15"/>
  <c r="L2687" i="15"/>
  <c r="L2688" i="15"/>
  <c r="L2689" i="15"/>
  <c r="L2690" i="15"/>
  <c r="L2691" i="15"/>
  <c r="L2692" i="15"/>
  <c r="L2693" i="15"/>
  <c r="L2694" i="15"/>
  <c r="L2695" i="15"/>
  <c r="L2696" i="15"/>
  <c r="L2697" i="15"/>
  <c r="L2698" i="15"/>
  <c r="L2699" i="15"/>
  <c r="L2700" i="15"/>
  <c r="L2701" i="15"/>
  <c r="L2702" i="15"/>
  <c r="L2703" i="15"/>
  <c r="L2704" i="15"/>
  <c r="L2705" i="15"/>
  <c r="L2706" i="15"/>
  <c r="L2707" i="15"/>
  <c r="L2708" i="15"/>
  <c r="L2709" i="15"/>
  <c r="L2710" i="15"/>
  <c r="L2711" i="15"/>
  <c r="L2712" i="15"/>
  <c r="L2713" i="15"/>
  <c r="L2714" i="15"/>
  <c r="L2715" i="15"/>
  <c r="L2716" i="15"/>
  <c r="L2717" i="15"/>
  <c r="L2718" i="15"/>
  <c r="L2719" i="15"/>
  <c r="L2720" i="15"/>
  <c r="L2721" i="15"/>
  <c r="L2722" i="15"/>
  <c r="L2723" i="15"/>
  <c r="L2724" i="15"/>
  <c r="L2725" i="15"/>
  <c r="L2726" i="15"/>
  <c r="L2727" i="15"/>
  <c r="L2728" i="15"/>
  <c r="L2729" i="15"/>
  <c r="L2730" i="15"/>
  <c r="L2731" i="15"/>
  <c r="L2732" i="15"/>
  <c r="L2733" i="15"/>
  <c r="L2734" i="15"/>
  <c r="L2735" i="15"/>
  <c r="L2736" i="15"/>
  <c r="L2737" i="15"/>
  <c r="L2738" i="15"/>
  <c r="L2739" i="15"/>
  <c r="L2740" i="15"/>
  <c r="L2741" i="15"/>
  <c r="L2742" i="15"/>
  <c r="L2743" i="15"/>
  <c r="L2744" i="15"/>
  <c r="L2745" i="15"/>
  <c r="L2746" i="15"/>
  <c r="L2747" i="15"/>
  <c r="L2748" i="15"/>
  <c r="L2749" i="15"/>
  <c r="L2750" i="15"/>
  <c r="L2751" i="15"/>
  <c r="L2752" i="15"/>
  <c r="L2753" i="15"/>
  <c r="L2754" i="15"/>
  <c r="L2755" i="15"/>
  <c r="L2756" i="15"/>
  <c r="L2757" i="15"/>
  <c r="L2758" i="15"/>
  <c r="L2759" i="15"/>
  <c r="L2760" i="15"/>
  <c r="L2761" i="15"/>
  <c r="L2762" i="15"/>
  <c r="L2763" i="15"/>
  <c r="L2764" i="15"/>
  <c r="L2765" i="15"/>
  <c r="L2766" i="15"/>
  <c r="L2767" i="15"/>
  <c r="L2768" i="15"/>
  <c r="L2769" i="15"/>
  <c r="L2770" i="15"/>
  <c r="L2771" i="15"/>
  <c r="L2772" i="15"/>
  <c r="L2773" i="15"/>
  <c r="L2774" i="15"/>
  <c r="L2775" i="15"/>
  <c r="L2776" i="15"/>
  <c r="L2777" i="15"/>
  <c r="L2778" i="15"/>
  <c r="L2779" i="15"/>
  <c r="L2780" i="15"/>
  <c r="L2781" i="15"/>
  <c r="L2782" i="15"/>
  <c r="L2783" i="15"/>
  <c r="L2784" i="15"/>
  <c r="L2785" i="15"/>
  <c r="L2786" i="15"/>
  <c r="L2787" i="15"/>
  <c r="L2788" i="15"/>
  <c r="L2789" i="15"/>
  <c r="L2790" i="15"/>
  <c r="L2791" i="15"/>
  <c r="L2792" i="15"/>
  <c r="L2793" i="15"/>
  <c r="L2794" i="15"/>
  <c r="L2795" i="15"/>
  <c r="L2796" i="15"/>
  <c r="L2797" i="15"/>
  <c r="L2798" i="15"/>
  <c r="L2799" i="15"/>
  <c r="L2800" i="15"/>
  <c r="L2801" i="15"/>
  <c r="L2802" i="15"/>
  <c r="L2803" i="15"/>
  <c r="L2804" i="15"/>
  <c r="L2805" i="15"/>
  <c r="L2806" i="15"/>
  <c r="L2807" i="15"/>
  <c r="L2808" i="15"/>
  <c r="L2809" i="15"/>
  <c r="L2810" i="15"/>
  <c r="L2811" i="15"/>
  <c r="L2812" i="15"/>
  <c r="L2813" i="15"/>
  <c r="L2814" i="15"/>
  <c r="L2815" i="15"/>
  <c r="L2816" i="15"/>
  <c r="L2817" i="15"/>
  <c r="L2818" i="15"/>
  <c r="L2819" i="15"/>
  <c r="L2820" i="15"/>
  <c r="L2821" i="15"/>
  <c r="L2822" i="15"/>
  <c r="L2823" i="15"/>
  <c r="L2824" i="15"/>
  <c r="L2825" i="15"/>
  <c r="L2826" i="15"/>
  <c r="L2827" i="15"/>
  <c r="L2828" i="15"/>
  <c r="L2829" i="15"/>
  <c r="L2830" i="15"/>
  <c r="L2831" i="15"/>
  <c r="L2832" i="15"/>
  <c r="L2833" i="15"/>
  <c r="L2834" i="15"/>
  <c r="L2835" i="15"/>
  <c r="L2836" i="15"/>
  <c r="L2837" i="15"/>
  <c r="L2838" i="15"/>
  <c r="L2839" i="15"/>
  <c r="L2840" i="15"/>
  <c r="L2841" i="15"/>
  <c r="L2842" i="15"/>
  <c r="L2843" i="15"/>
  <c r="L2844" i="15"/>
  <c r="L2845" i="15"/>
  <c r="L2846" i="15"/>
  <c r="L2847" i="15"/>
  <c r="L2848" i="15"/>
  <c r="L2849" i="15"/>
  <c r="L2850" i="15"/>
  <c r="L2851" i="15"/>
  <c r="L2852" i="15"/>
  <c r="L2853" i="15"/>
  <c r="L2854" i="15"/>
  <c r="L2855" i="15"/>
  <c r="L2856" i="15"/>
  <c r="L2857" i="15"/>
  <c r="L2858" i="15"/>
  <c r="L2859" i="15"/>
  <c r="L2860" i="15"/>
  <c r="L2861" i="15"/>
  <c r="L2862" i="15"/>
  <c r="L2863" i="15"/>
  <c r="L2864" i="15"/>
  <c r="L2865" i="15"/>
  <c r="L2866" i="15"/>
  <c r="L2867" i="15"/>
  <c r="L2868" i="15"/>
  <c r="L2869" i="15"/>
  <c r="L2870" i="15"/>
  <c r="L2871" i="15"/>
  <c r="L2872" i="15"/>
  <c r="L2873" i="15"/>
  <c r="L2874" i="15"/>
  <c r="L2875" i="15"/>
  <c r="L2876" i="15"/>
  <c r="L2877" i="15"/>
  <c r="L2878" i="15"/>
  <c r="L2879" i="15"/>
  <c r="L2880" i="15"/>
  <c r="L2881" i="15"/>
  <c r="L2882" i="15"/>
  <c r="L2883" i="15"/>
  <c r="L2884" i="15"/>
  <c r="L2885" i="15"/>
  <c r="L2886" i="15"/>
  <c r="L2887" i="15"/>
  <c r="L2888" i="15"/>
  <c r="L2889" i="15"/>
  <c r="L2890" i="15"/>
  <c r="L2891" i="15"/>
  <c r="L2892" i="15"/>
  <c r="L2893" i="15"/>
  <c r="L2894" i="15"/>
  <c r="L2895" i="15"/>
  <c r="L2896" i="15"/>
  <c r="L2897" i="15"/>
  <c r="L2898" i="15"/>
  <c r="L2899" i="15"/>
  <c r="L2900" i="15"/>
  <c r="L2901" i="15"/>
  <c r="L2902" i="15"/>
  <c r="L2903" i="15"/>
  <c r="L2904" i="15"/>
  <c r="L2905" i="15"/>
  <c r="L2906" i="15"/>
  <c r="L2907" i="15"/>
  <c r="L2908" i="15"/>
  <c r="L2909" i="15"/>
  <c r="L2910" i="15"/>
  <c r="L2911" i="15"/>
  <c r="L2912" i="15"/>
  <c r="L2913" i="15"/>
  <c r="L2914" i="15"/>
  <c r="L2915" i="15"/>
  <c r="L2916" i="15"/>
  <c r="L2917" i="15"/>
  <c r="L2918" i="15"/>
  <c r="L2919" i="15"/>
  <c r="L2920" i="15"/>
  <c r="L2921" i="15"/>
  <c r="L2922" i="15"/>
  <c r="L2923" i="15"/>
  <c r="L2924" i="15"/>
  <c r="L2925" i="15"/>
  <c r="L2926" i="15"/>
  <c r="L2927" i="15"/>
  <c r="L2928" i="15"/>
  <c r="L2929" i="15"/>
  <c r="L2930" i="15"/>
  <c r="L2931" i="15"/>
  <c r="L2932" i="15"/>
  <c r="L2933" i="15"/>
  <c r="L2934" i="15"/>
  <c r="L2935" i="15"/>
  <c r="L2936" i="15"/>
  <c r="L2937" i="15"/>
  <c r="L2938" i="15"/>
  <c r="L2939" i="15"/>
  <c r="L2940" i="15"/>
  <c r="L2941" i="15"/>
  <c r="L2942" i="15"/>
  <c r="L2943" i="15"/>
  <c r="L2944" i="15"/>
  <c r="L2945" i="15"/>
  <c r="L2946" i="15"/>
  <c r="L2947" i="15"/>
  <c r="L2948" i="15"/>
  <c r="L2949" i="15"/>
  <c r="L2950" i="15"/>
  <c r="L2951" i="15"/>
  <c r="L2952" i="15"/>
  <c r="L2953" i="15"/>
  <c r="L2954" i="15"/>
  <c r="L2955" i="15"/>
  <c r="L2956" i="15"/>
  <c r="L2957" i="15"/>
  <c r="L2958" i="15"/>
  <c r="L2959" i="15"/>
  <c r="L2960" i="15"/>
  <c r="L2961" i="15"/>
  <c r="L2962" i="15"/>
  <c r="L2963" i="15"/>
  <c r="L2964" i="15"/>
  <c r="L2965" i="15"/>
  <c r="L2966" i="15"/>
  <c r="L2967" i="15"/>
  <c r="L2968" i="15"/>
  <c r="L2969" i="15"/>
  <c r="L2970" i="15"/>
  <c r="L2971" i="15"/>
  <c r="L2972" i="15"/>
  <c r="L2973" i="15"/>
  <c r="L2974" i="15"/>
  <c r="L2975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4646" i="15"/>
  <c r="L3320" i="15"/>
  <c r="L3321" i="15"/>
  <c r="L3322" i="15"/>
  <c r="L3323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4148" i="15"/>
  <c r="L4149" i="15"/>
  <c r="L4150" i="15"/>
  <c r="L4151" i="15"/>
  <c r="L4152" i="15"/>
  <c r="L4153" i="15"/>
  <c r="L4154" i="15"/>
  <c r="L4155" i="15"/>
  <c r="L4156" i="15"/>
  <c r="L4157" i="15"/>
  <c r="L4158" i="15"/>
  <c r="L4159" i="15"/>
  <c r="L4160" i="15"/>
  <c r="L4161" i="15"/>
  <c r="L4162" i="15"/>
  <c r="L4163" i="15"/>
  <c r="L4164" i="15"/>
  <c r="L4165" i="15"/>
  <c r="L4166" i="15"/>
  <c r="L4167" i="15"/>
  <c r="L4168" i="15"/>
  <c r="L4169" i="15"/>
  <c r="L4170" i="15"/>
  <c r="L4171" i="15"/>
  <c r="L11707" i="15"/>
  <c r="L4173" i="15"/>
  <c r="L4174" i="15"/>
  <c r="L4175" i="15"/>
  <c r="L4176" i="15"/>
  <c r="L4177" i="15"/>
  <c r="L4178" i="15"/>
  <c r="L4179" i="15"/>
  <c r="L4180" i="15"/>
  <c r="L4181" i="15"/>
  <c r="L4182" i="15"/>
  <c r="L4183" i="15"/>
  <c r="L4184" i="15"/>
  <c r="L4185" i="15"/>
  <c r="L4186" i="15"/>
  <c r="L4187" i="15"/>
  <c r="L4188" i="15"/>
  <c r="L4189" i="15"/>
  <c r="L4190" i="15"/>
  <c r="L4191" i="15"/>
  <c r="L4192" i="15"/>
  <c r="L4193" i="15"/>
  <c r="L4194" i="15"/>
  <c r="L4195" i="15"/>
  <c r="L4196" i="15"/>
  <c r="L4197" i="15"/>
  <c r="L4198" i="15"/>
  <c r="L4199" i="15"/>
  <c r="L4200" i="15"/>
  <c r="L4201" i="15"/>
  <c r="L4202" i="15"/>
  <c r="L4203" i="15"/>
  <c r="L4204" i="15"/>
  <c r="L4205" i="15"/>
  <c r="L4206" i="15"/>
  <c r="L4207" i="15"/>
  <c r="L4208" i="15"/>
  <c r="L4209" i="15"/>
  <c r="L4210" i="15"/>
  <c r="L4211" i="15"/>
  <c r="L4212" i="15"/>
  <c r="L4213" i="15"/>
  <c r="L4214" i="15"/>
  <c r="L4215" i="15"/>
  <c r="L4216" i="15"/>
  <c r="L4217" i="15"/>
  <c r="L4218" i="15"/>
  <c r="L4219" i="15"/>
  <c r="L4220" i="15"/>
  <c r="L4221" i="15"/>
  <c r="L4222" i="15"/>
  <c r="L4223" i="15"/>
  <c r="L4224" i="15"/>
  <c r="L4225" i="15"/>
  <c r="L4226" i="15"/>
  <c r="L4227" i="15"/>
  <c r="L4228" i="15"/>
  <c r="L4229" i="15"/>
  <c r="L4230" i="15"/>
  <c r="L4231" i="15"/>
  <c r="L4232" i="15"/>
  <c r="L4233" i="15"/>
  <c r="L4234" i="15"/>
  <c r="L4235" i="15"/>
  <c r="L4236" i="15"/>
  <c r="L4237" i="15"/>
  <c r="L4238" i="15"/>
  <c r="L4239" i="15"/>
  <c r="L4240" i="15"/>
  <c r="L4241" i="15"/>
  <c r="L4242" i="15"/>
  <c r="L4243" i="15"/>
  <c r="L4244" i="15"/>
  <c r="L4245" i="15"/>
  <c r="L4246" i="15"/>
  <c r="L4247" i="15"/>
  <c r="L4248" i="15"/>
  <c r="L4249" i="15"/>
  <c r="L4250" i="15"/>
  <c r="L4251" i="15"/>
  <c r="L4252" i="15"/>
  <c r="L4253" i="15"/>
  <c r="L4254" i="15"/>
  <c r="L4255" i="15"/>
  <c r="L4256" i="15"/>
  <c r="L4257" i="15"/>
  <c r="L4258" i="15"/>
  <c r="L4259" i="15"/>
  <c r="L4260" i="15"/>
  <c r="L4261" i="15"/>
  <c r="L4262" i="15"/>
  <c r="L4263" i="15"/>
  <c r="L4264" i="15"/>
  <c r="L4265" i="15"/>
  <c r="L4266" i="15"/>
  <c r="L4267" i="15"/>
  <c r="L4268" i="15"/>
  <c r="L4269" i="15"/>
  <c r="L4270" i="15"/>
  <c r="L4271" i="15"/>
  <c r="L4272" i="15"/>
  <c r="L4273" i="15"/>
  <c r="L4274" i="15"/>
  <c r="L4275" i="15"/>
  <c r="L4276" i="15"/>
  <c r="L4277" i="15"/>
  <c r="L4278" i="15"/>
  <c r="L4279" i="15"/>
  <c r="L4280" i="15"/>
  <c r="L4281" i="15"/>
  <c r="L4282" i="15"/>
  <c r="L4283" i="15"/>
  <c r="L4284" i="15"/>
  <c r="L4285" i="15"/>
  <c r="L4286" i="15"/>
  <c r="L4287" i="15"/>
  <c r="L4288" i="15"/>
  <c r="L4289" i="15"/>
  <c r="L4290" i="15"/>
  <c r="L4291" i="15"/>
  <c r="L4292" i="15"/>
  <c r="L4293" i="15"/>
  <c r="L4294" i="15"/>
  <c r="L4295" i="15"/>
  <c r="L4296" i="15"/>
  <c r="L4297" i="15"/>
  <c r="L4298" i="15"/>
  <c r="L4299" i="15"/>
  <c r="L4300" i="15"/>
  <c r="L4301" i="15"/>
  <c r="L4302" i="15"/>
  <c r="L4303" i="15"/>
  <c r="L4304" i="15"/>
  <c r="L4305" i="15"/>
  <c r="L4306" i="15"/>
  <c r="L4307" i="15"/>
  <c r="L4308" i="15"/>
  <c r="L4309" i="15"/>
  <c r="L4310" i="15"/>
  <c r="L4311" i="15"/>
  <c r="L4312" i="15"/>
  <c r="L4313" i="15"/>
  <c r="L4314" i="15"/>
  <c r="L4315" i="15"/>
  <c r="L4316" i="15"/>
  <c r="L4317" i="15"/>
  <c r="L4318" i="15"/>
  <c r="L4319" i="15"/>
  <c r="L4320" i="15"/>
  <c r="L4321" i="15"/>
  <c r="L4322" i="15"/>
  <c r="L4323" i="15"/>
  <c r="L4324" i="15"/>
  <c r="L4325" i="15"/>
  <c r="L4326" i="15"/>
  <c r="L4327" i="15"/>
  <c r="L4328" i="15"/>
  <c r="L4329" i="15"/>
  <c r="L4330" i="15"/>
  <c r="L4331" i="15"/>
  <c r="L4332" i="15"/>
  <c r="L4333" i="15"/>
  <c r="L4334" i="15"/>
  <c r="L4335" i="15"/>
  <c r="L4336" i="15"/>
  <c r="L4337" i="15"/>
  <c r="L4338" i="15"/>
  <c r="L4339" i="15"/>
  <c r="L4340" i="15"/>
  <c r="L4341" i="15"/>
  <c r="L4342" i="15"/>
  <c r="L4343" i="15"/>
  <c r="L4344" i="15"/>
  <c r="L4345" i="15"/>
  <c r="L4346" i="15"/>
  <c r="L4347" i="15"/>
  <c r="L4348" i="15"/>
  <c r="L4349" i="15"/>
  <c r="L4350" i="15"/>
  <c r="L4351" i="15"/>
  <c r="L4352" i="15"/>
  <c r="L4353" i="15"/>
  <c r="L4354" i="15"/>
  <c r="L4355" i="15"/>
  <c r="L4356" i="15"/>
  <c r="L4357" i="15"/>
  <c r="L4358" i="15"/>
  <c r="L4359" i="15"/>
  <c r="L4360" i="15"/>
  <c r="L4361" i="15"/>
  <c r="L4362" i="15"/>
  <c r="L4363" i="15"/>
  <c r="L4364" i="15"/>
  <c r="L4365" i="15"/>
  <c r="L4366" i="15"/>
  <c r="L4367" i="15"/>
  <c r="L4368" i="15"/>
  <c r="L4369" i="15"/>
  <c r="L4370" i="15"/>
  <c r="L4371" i="15"/>
  <c r="L4372" i="15"/>
  <c r="L4373" i="15"/>
  <c r="L4374" i="15"/>
  <c r="L4375" i="15"/>
  <c r="L4376" i="15"/>
  <c r="L4377" i="15"/>
  <c r="L4378" i="15"/>
  <c r="L4379" i="15"/>
  <c r="L4380" i="15"/>
  <c r="L4381" i="15"/>
  <c r="L4382" i="15"/>
  <c r="L4383" i="15"/>
  <c r="L4384" i="15"/>
  <c r="L4385" i="15"/>
  <c r="L4386" i="15"/>
  <c r="L4387" i="15"/>
  <c r="L4388" i="15"/>
  <c r="L4389" i="15"/>
  <c r="L4390" i="15"/>
  <c r="L4391" i="15"/>
  <c r="L4392" i="15"/>
  <c r="L4393" i="15"/>
  <c r="L4394" i="15"/>
  <c r="L4395" i="15"/>
  <c r="L4396" i="15"/>
  <c r="L4397" i="15"/>
  <c r="L4398" i="15"/>
  <c r="L4399" i="15"/>
  <c r="L4400" i="15"/>
  <c r="L4401" i="15"/>
  <c r="L4402" i="15"/>
  <c r="L4403" i="15"/>
  <c r="L4404" i="15"/>
  <c r="L4405" i="15"/>
  <c r="L4406" i="15"/>
  <c r="L4407" i="15"/>
  <c r="L4408" i="15"/>
  <c r="L4409" i="15"/>
  <c r="L4410" i="15"/>
  <c r="L4411" i="15"/>
  <c r="L4412" i="15"/>
  <c r="L4413" i="15"/>
  <c r="L4414" i="15"/>
  <c r="L4415" i="15"/>
  <c r="L4416" i="15"/>
  <c r="L4417" i="15"/>
  <c r="L4418" i="15"/>
  <c r="L4419" i="15"/>
  <c r="L4420" i="15"/>
  <c r="L4421" i="15"/>
  <c r="L4422" i="15"/>
  <c r="L4423" i="15"/>
  <c r="L4424" i="15"/>
  <c r="L4425" i="15"/>
  <c r="L4426" i="15"/>
  <c r="L4427" i="15"/>
  <c r="L4428" i="15"/>
  <c r="L4429" i="15"/>
  <c r="L4430" i="15"/>
  <c r="L4431" i="15"/>
  <c r="L4432" i="15"/>
  <c r="L4433" i="15"/>
  <c r="L4434" i="15"/>
  <c r="L4435" i="15"/>
  <c r="L4436" i="15"/>
  <c r="L4437" i="15"/>
  <c r="L4438" i="15"/>
  <c r="L4439" i="15"/>
  <c r="L4440" i="15"/>
  <c r="L4441" i="15"/>
  <c r="L4442" i="15"/>
  <c r="L4443" i="15"/>
  <c r="L4444" i="15"/>
  <c r="L4445" i="15"/>
  <c r="L4446" i="15"/>
  <c r="L4447" i="15"/>
  <c r="L4448" i="15"/>
  <c r="L4449" i="15"/>
  <c r="L4450" i="15"/>
  <c r="L4451" i="15"/>
  <c r="L4452" i="15"/>
  <c r="L4453" i="15"/>
  <c r="L4454" i="15"/>
  <c r="L4455" i="15"/>
  <c r="L4456" i="15"/>
  <c r="L4457" i="15"/>
  <c r="L4458" i="15"/>
  <c r="L4459" i="15"/>
  <c r="L4460" i="15"/>
  <c r="L4461" i="15"/>
  <c r="L4462" i="15"/>
  <c r="L4463" i="15"/>
  <c r="L4464" i="15"/>
  <c r="L4465" i="15"/>
  <c r="L4466" i="15"/>
  <c r="L4467" i="15"/>
  <c r="L4468" i="15"/>
  <c r="L4469" i="15"/>
  <c r="L4470" i="15"/>
  <c r="L4471" i="15"/>
  <c r="L4472" i="15"/>
  <c r="L4473" i="15"/>
  <c r="L4474" i="15"/>
  <c r="L4475" i="15"/>
  <c r="L4476" i="15"/>
  <c r="L4477" i="15"/>
  <c r="L4478" i="15"/>
  <c r="L4479" i="15"/>
  <c r="L4480" i="15"/>
  <c r="L4481" i="15"/>
  <c r="L4482" i="15"/>
  <c r="L4483" i="15"/>
  <c r="L4484" i="15"/>
  <c r="L4485" i="15"/>
  <c r="L4486" i="15"/>
  <c r="L4487" i="15"/>
  <c r="L4488" i="15"/>
  <c r="L4489" i="15"/>
  <c r="L4490" i="15"/>
  <c r="L4491" i="15"/>
  <c r="L4492" i="15"/>
  <c r="L4493" i="15"/>
  <c r="L4494" i="15"/>
  <c r="L4495" i="15"/>
  <c r="L4496" i="15"/>
  <c r="L4497" i="15"/>
  <c r="L4498" i="15"/>
  <c r="L4499" i="15"/>
  <c r="L4500" i="15"/>
  <c r="L4501" i="15"/>
  <c r="L4502" i="15"/>
  <c r="L4503" i="15"/>
  <c r="L4504" i="15"/>
  <c r="L4505" i="15"/>
  <c r="L4506" i="15"/>
  <c r="L4507" i="15"/>
  <c r="L4508" i="15"/>
  <c r="L4509" i="15"/>
  <c r="L4510" i="15"/>
  <c r="L4511" i="15"/>
  <c r="L4512" i="15"/>
  <c r="L4513" i="15"/>
  <c r="L4514" i="15"/>
  <c r="L4515" i="15"/>
  <c r="L4516" i="15"/>
  <c r="L4517" i="15"/>
  <c r="L4518" i="15"/>
  <c r="L4519" i="15"/>
  <c r="L4520" i="15"/>
  <c r="L4521" i="15"/>
  <c r="L4522" i="15"/>
  <c r="L6572" i="15"/>
  <c r="L4524" i="15"/>
  <c r="L4525" i="15"/>
  <c r="L4526" i="15"/>
  <c r="L4527" i="15"/>
  <c r="L4528" i="15"/>
  <c r="L4529" i="15"/>
  <c r="L4530" i="15"/>
  <c r="L4531" i="15"/>
  <c r="L4532" i="15"/>
  <c r="L4533" i="15"/>
  <c r="L4534" i="15"/>
  <c r="L4535" i="15"/>
  <c r="L4536" i="15"/>
  <c r="L4537" i="15"/>
  <c r="L4538" i="15"/>
  <c r="L4539" i="15"/>
  <c r="L4540" i="15"/>
  <c r="L4541" i="15"/>
  <c r="L4542" i="15"/>
  <c r="L4543" i="15"/>
  <c r="L4544" i="15"/>
  <c r="L4545" i="15"/>
  <c r="L4546" i="15"/>
  <c r="L4547" i="15"/>
  <c r="L4548" i="15"/>
  <c r="L4549" i="15"/>
  <c r="L4550" i="15"/>
  <c r="L4551" i="15"/>
  <c r="L4552" i="15"/>
  <c r="L4553" i="15"/>
  <c r="L4554" i="15"/>
  <c r="L4555" i="15"/>
  <c r="L4556" i="15"/>
  <c r="L4557" i="15"/>
  <c r="L4558" i="15"/>
  <c r="L4559" i="15"/>
  <c r="L4560" i="15"/>
  <c r="L4561" i="15"/>
  <c r="L4562" i="15"/>
  <c r="L4563" i="15"/>
  <c r="L4564" i="15"/>
  <c r="L4565" i="15"/>
  <c r="L4566" i="15"/>
  <c r="L4567" i="15"/>
  <c r="L4568" i="15"/>
  <c r="L4569" i="15"/>
  <c r="L4570" i="15"/>
  <c r="L4571" i="15"/>
  <c r="L4572" i="15"/>
  <c r="L4573" i="15"/>
  <c r="L4574" i="15"/>
  <c r="L4575" i="15"/>
  <c r="L4576" i="15"/>
  <c r="L4577" i="15"/>
  <c r="L4578" i="15"/>
  <c r="L4579" i="15"/>
  <c r="L4580" i="15"/>
  <c r="L4581" i="15"/>
  <c r="L4582" i="15"/>
  <c r="L4583" i="15"/>
  <c r="L4584" i="15"/>
  <c r="L4585" i="15"/>
  <c r="L4586" i="15"/>
  <c r="L4587" i="15"/>
  <c r="L4588" i="15"/>
  <c r="L4589" i="15"/>
  <c r="L4590" i="15"/>
  <c r="L4591" i="15"/>
  <c r="L4592" i="15"/>
  <c r="L4593" i="15"/>
  <c r="L4594" i="15"/>
  <c r="L4595" i="15"/>
  <c r="L4596" i="15"/>
  <c r="L4597" i="15"/>
  <c r="L4598" i="15"/>
  <c r="L4599" i="15"/>
  <c r="L4600" i="15"/>
  <c r="L4601" i="15"/>
  <c r="L4602" i="15"/>
  <c r="L4603" i="15"/>
  <c r="L4604" i="15"/>
  <c r="L4605" i="15"/>
  <c r="L4606" i="15"/>
  <c r="L4607" i="15"/>
  <c r="L4608" i="15"/>
  <c r="L4609" i="15"/>
  <c r="L4610" i="15"/>
  <c r="L4611" i="15"/>
  <c r="L4612" i="15"/>
  <c r="L4613" i="15"/>
  <c r="L4614" i="15"/>
  <c r="L4615" i="15"/>
  <c r="L4616" i="15"/>
  <c r="L4617" i="15"/>
  <c r="L4618" i="15"/>
  <c r="L4619" i="15"/>
  <c r="L4620" i="15"/>
  <c r="L4621" i="15"/>
  <c r="L4622" i="15"/>
  <c r="L4623" i="15"/>
  <c r="L4624" i="15"/>
  <c r="L4625" i="15"/>
  <c r="L4626" i="15"/>
  <c r="L4627" i="15"/>
  <c r="L4628" i="15"/>
  <c r="L4629" i="15"/>
  <c r="L4630" i="15"/>
  <c r="L4631" i="15"/>
  <c r="L4632" i="15"/>
  <c r="L4633" i="15"/>
  <c r="L4634" i="15"/>
  <c r="L4635" i="15"/>
  <c r="L4636" i="15"/>
  <c r="L4637" i="15"/>
  <c r="L4638" i="15"/>
  <c r="L4639" i="15"/>
  <c r="L4640" i="15"/>
  <c r="L4641" i="15"/>
  <c r="L4642" i="15"/>
  <c r="L4643" i="15"/>
  <c r="L4644" i="15"/>
  <c r="L4645" i="15"/>
  <c r="L1300" i="15"/>
  <c r="L4647" i="15"/>
  <c r="L4648" i="15"/>
  <c r="L4649" i="15"/>
  <c r="L4650" i="15"/>
  <c r="L4651" i="15"/>
  <c r="L4652" i="15"/>
  <c r="L4653" i="15"/>
  <c r="L4654" i="15"/>
  <c r="L4655" i="15"/>
  <c r="L4656" i="15"/>
  <c r="L4657" i="15"/>
  <c r="L4658" i="15"/>
  <c r="L4659" i="15"/>
  <c r="L4660" i="15"/>
  <c r="L4661" i="15"/>
  <c r="L4662" i="15"/>
  <c r="L4663" i="15"/>
  <c r="L4664" i="15"/>
  <c r="L4665" i="15"/>
  <c r="L4666" i="15"/>
  <c r="L4667" i="15"/>
  <c r="L4668" i="15"/>
  <c r="L4669" i="15"/>
  <c r="L4670" i="15"/>
  <c r="L4671" i="15"/>
  <c r="L4672" i="15"/>
  <c r="L4673" i="15"/>
  <c r="L4674" i="15"/>
  <c r="L4675" i="15"/>
  <c r="L4676" i="15"/>
  <c r="L4677" i="15"/>
  <c r="L4678" i="15"/>
  <c r="L4679" i="15"/>
  <c r="L4680" i="15"/>
  <c r="L4681" i="15"/>
  <c r="L4682" i="15"/>
  <c r="L4683" i="15"/>
  <c r="L4684" i="15"/>
  <c r="L4685" i="15"/>
  <c r="L4686" i="15"/>
  <c r="L4687" i="15"/>
  <c r="L4688" i="15"/>
  <c r="L4689" i="15"/>
  <c r="L4690" i="15"/>
  <c r="L4691" i="15"/>
  <c r="L4692" i="15"/>
  <c r="L4693" i="15"/>
  <c r="L4694" i="15"/>
  <c r="L4695" i="15"/>
  <c r="L4696" i="15"/>
  <c r="L4697" i="15"/>
  <c r="L4698" i="15"/>
  <c r="L4699" i="15"/>
  <c r="L4700" i="15"/>
  <c r="L4701" i="15"/>
  <c r="L4702" i="15"/>
  <c r="L4703" i="15"/>
  <c r="L4704" i="15"/>
  <c r="L4705" i="15"/>
  <c r="L4706" i="15"/>
  <c r="L4707" i="15"/>
  <c r="L4708" i="15"/>
  <c r="L4709" i="15"/>
  <c r="L4710" i="15"/>
  <c r="L4711" i="15"/>
  <c r="L4712" i="15"/>
  <c r="L4713" i="15"/>
  <c r="L4714" i="15"/>
  <c r="L4715" i="15"/>
  <c r="L4716" i="15"/>
  <c r="L4717" i="15"/>
  <c r="L4718" i="15"/>
  <c r="L4719" i="15"/>
  <c r="L4720" i="15"/>
  <c r="L4721" i="15"/>
  <c r="L4722" i="15"/>
  <c r="L4723" i="15"/>
  <c r="L4724" i="15"/>
  <c r="L4725" i="15"/>
  <c r="L4726" i="15"/>
  <c r="L4727" i="15"/>
  <c r="L4728" i="15"/>
  <c r="L4729" i="15"/>
  <c r="L4730" i="15"/>
  <c r="L4731" i="15"/>
  <c r="L4732" i="15"/>
  <c r="L4733" i="15"/>
  <c r="L4734" i="15"/>
  <c r="L4735" i="15"/>
  <c r="L4736" i="15"/>
  <c r="L4737" i="15"/>
  <c r="L4738" i="15"/>
  <c r="L4739" i="15"/>
  <c r="L4740" i="15"/>
  <c r="L4741" i="15"/>
  <c r="L4742" i="15"/>
  <c r="L4743" i="15"/>
  <c r="L4744" i="15"/>
  <c r="L4745" i="15"/>
  <c r="L4746" i="15"/>
  <c r="L4747" i="15"/>
  <c r="L4748" i="15"/>
  <c r="L4749" i="15"/>
  <c r="L4750" i="15"/>
  <c r="L4751" i="15"/>
  <c r="L4752" i="15"/>
  <c r="L4753" i="15"/>
  <c r="L4754" i="15"/>
  <c r="L4755" i="15"/>
  <c r="L4756" i="15"/>
  <c r="L4757" i="15"/>
  <c r="L4758" i="15"/>
  <c r="L4759" i="15"/>
  <c r="L4760" i="15"/>
  <c r="L4761" i="15"/>
  <c r="L4762" i="15"/>
  <c r="L4763" i="15"/>
  <c r="L4764" i="15"/>
  <c r="L4765" i="15"/>
  <c r="L4766" i="15"/>
  <c r="L4767" i="15"/>
  <c r="L4768" i="15"/>
  <c r="L4769" i="15"/>
  <c r="L4770" i="15"/>
  <c r="L4771" i="15"/>
  <c r="L4772" i="15"/>
  <c r="L4773" i="15"/>
  <c r="L4774" i="15"/>
  <c r="L4775" i="15"/>
  <c r="L4776" i="15"/>
  <c r="L4777" i="15"/>
  <c r="L4778" i="15"/>
  <c r="L4779" i="15"/>
  <c r="L4780" i="15"/>
  <c r="L4781" i="15"/>
  <c r="L4782" i="15"/>
  <c r="L4783" i="15"/>
  <c r="L4784" i="15"/>
  <c r="L4785" i="15"/>
  <c r="L4786" i="15"/>
  <c r="L4787" i="15"/>
  <c r="L4788" i="15"/>
  <c r="L4789" i="15"/>
  <c r="L4790" i="15"/>
  <c r="L4791" i="15"/>
  <c r="L4792" i="15"/>
  <c r="L4793" i="15"/>
  <c r="L4794" i="15"/>
  <c r="L4795" i="15"/>
  <c r="L4796" i="15"/>
  <c r="L4797" i="15"/>
  <c r="L4798" i="15"/>
  <c r="L4799" i="15"/>
  <c r="L4800" i="15"/>
  <c r="L4801" i="15"/>
  <c r="L4802" i="15"/>
  <c r="L4803" i="15"/>
  <c r="L4804" i="15"/>
  <c r="L4805" i="15"/>
  <c r="L4806" i="15"/>
  <c r="L4807" i="15"/>
  <c r="L4808" i="15"/>
  <c r="L4809" i="15"/>
  <c r="L4810" i="15"/>
  <c r="L4811" i="15"/>
  <c r="L4812" i="15"/>
  <c r="L4813" i="15"/>
  <c r="L4814" i="15"/>
  <c r="L4815" i="15"/>
  <c r="L4816" i="15"/>
  <c r="L4817" i="15"/>
  <c r="L4818" i="15"/>
  <c r="L4819" i="15"/>
  <c r="L4820" i="15"/>
  <c r="L4821" i="15"/>
  <c r="L4822" i="15"/>
  <c r="L4823" i="15"/>
  <c r="L4824" i="15"/>
  <c r="L4825" i="15"/>
  <c r="L4826" i="15"/>
  <c r="L4827" i="15"/>
  <c r="L4828" i="15"/>
  <c r="L4829" i="15"/>
  <c r="L4830" i="15"/>
  <c r="L4831" i="15"/>
  <c r="L4832" i="15"/>
  <c r="L4833" i="15"/>
  <c r="L4834" i="15"/>
  <c r="L4835" i="15"/>
  <c r="L4836" i="15"/>
  <c r="L4837" i="15"/>
  <c r="L4838" i="15"/>
  <c r="L4839" i="15"/>
  <c r="L4840" i="15"/>
  <c r="L4841" i="15"/>
  <c r="L4842" i="15"/>
  <c r="L4843" i="15"/>
  <c r="L4844" i="15"/>
  <c r="L4845" i="15"/>
  <c r="L4846" i="15"/>
  <c r="L4847" i="15"/>
  <c r="L4848" i="15"/>
  <c r="L4849" i="15"/>
  <c r="L4850" i="15"/>
  <c r="L4851" i="15"/>
  <c r="L4852" i="15"/>
  <c r="L4853" i="15"/>
  <c r="L4854" i="15"/>
  <c r="L4855" i="15"/>
  <c r="L4856" i="15"/>
  <c r="L4857" i="15"/>
  <c r="L4858" i="15"/>
  <c r="L4859" i="15"/>
  <c r="L4860" i="15"/>
  <c r="L4861" i="15"/>
  <c r="L4862" i="15"/>
  <c r="L4863" i="15"/>
  <c r="L4864" i="15"/>
  <c r="L4865" i="15"/>
  <c r="L4866" i="15"/>
  <c r="L4867" i="15"/>
  <c r="L4868" i="15"/>
  <c r="L4869" i="15"/>
  <c r="L4870" i="15"/>
  <c r="L4871" i="15"/>
  <c r="L4872" i="15"/>
  <c r="L4873" i="15"/>
  <c r="L4874" i="15"/>
  <c r="L4875" i="15"/>
  <c r="L4876" i="15"/>
  <c r="L4877" i="15"/>
  <c r="L4878" i="15"/>
  <c r="L4879" i="15"/>
  <c r="L4880" i="15"/>
  <c r="L4881" i="15"/>
  <c r="L4882" i="15"/>
  <c r="L4883" i="15"/>
  <c r="L4884" i="15"/>
  <c r="L4885" i="15"/>
  <c r="L4886" i="15"/>
  <c r="L4887" i="15"/>
  <c r="L4888" i="15"/>
  <c r="L4889" i="15"/>
  <c r="L4890" i="15"/>
  <c r="L4891" i="15"/>
  <c r="L4892" i="15"/>
  <c r="L4893" i="15"/>
  <c r="L4894" i="15"/>
  <c r="L4895" i="15"/>
  <c r="L4896" i="15"/>
  <c r="L4897" i="15"/>
  <c r="L4898" i="15"/>
  <c r="L4899" i="15"/>
  <c r="L4900" i="15"/>
  <c r="L4901" i="15"/>
  <c r="L4902" i="15"/>
  <c r="L4903" i="15"/>
  <c r="L4904" i="15"/>
  <c r="L4905" i="15"/>
  <c r="L4906" i="15"/>
  <c r="L4907" i="15"/>
  <c r="L4908" i="15"/>
  <c r="L4909" i="15"/>
  <c r="L4910" i="15"/>
  <c r="L4911" i="15"/>
  <c r="L4912" i="15"/>
  <c r="L4913" i="15"/>
  <c r="L4914" i="15"/>
  <c r="L4915" i="15"/>
  <c r="L4916" i="15"/>
  <c r="L4917" i="15"/>
  <c r="L4918" i="15"/>
  <c r="L4919" i="15"/>
  <c r="L4920" i="15"/>
  <c r="L4921" i="15"/>
  <c r="L4922" i="15"/>
  <c r="L4923" i="15"/>
  <c r="L4924" i="15"/>
  <c r="L4925" i="15"/>
  <c r="L4926" i="15"/>
  <c r="L4927" i="15"/>
  <c r="L4928" i="15"/>
  <c r="L4929" i="15"/>
  <c r="L4930" i="15"/>
  <c r="L4931" i="15"/>
  <c r="L4932" i="15"/>
  <c r="L4933" i="15"/>
  <c r="L4934" i="15"/>
  <c r="L4935" i="15"/>
  <c r="L4936" i="15"/>
  <c r="L4937" i="15"/>
  <c r="L4938" i="15"/>
  <c r="L4939" i="15"/>
  <c r="L4940" i="15"/>
  <c r="L4941" i="15"/>
  <c r="L4942" i="15"/>
  <c r="L4943" i="15"/>
  <c r="L4944" i="15"/>
  <c r="L4945" i="15"/>
  <c r="L4946" i="15"/>
  <c r="L4947" i="15"/>
  <c r="L4948" i="15"/>
  <c r="L4949" i="15"/>
  <c r="L4950" i="15"/>
  <c r="L4951" i="15"/>
  <c r="L4952" i="15"/>
  <c r="L4953" i="15"/>
  <c r="L4954" i="15"/>
  <c r="L4955" i="15"/>
  <c r="L4956" i="15"/>
  <c r="L4957" i="15"/>
  <c r="L4958" i="15"/>
  <c r="L4959" i="15"/>
  <c r="L4960" i="15"/>
  <c r="L4961" i="15"/>
  <c r="L4962" i="15"/>
  <c r="L4963" i="15"/>
  <c r="L4964" i="15"/>
  <c r="L4965" i="15"/>
  <c r="L4966" i="15"/>
  <c r="L4967" i="15"/>
  <c r="L4968" i="15"/>
  <c r="L4969" i="15"/>
  <c r="L4970" i="15"/>
  <c r="L4971" i="15"/>
  <c r="L4972" i="15"/>
  <c r="L4973" i="15"/>
  <c r="L4974" i="15"/>
  <c r="L4975" i="15"/>
  <c r="L4976" i="15"/>
  <c r="L4977" i="15"/>
  <c r="L4978" i="15"/>
  <c r="L4979" i="15"/>
  <c r="L4980" i="15"/>
  <c r="L4981" i="15"/>
  <c r="L4982" i="15"/>
  <c r="L4983" i="15"/>
  <c r="L4984" i="15"/>
  <c r="L4985" i="15"/>
  <c r="L4986" i="15"/>
  <c r="L4987" i="15"/>
  <c r="L4988" i="15"/>
  <c r="L4989" i="15"/>
  <c r="L4990" i="15"/>
  <c r="L4991" i="15"/>
  <c r="L4992" i="15"/>
  <c r="L4993" i="15"/>
  <c r="L4994" i="15"/>
  <c r="L4995" i="15"/>
  <c r="L4996" i="15"/>
  <c r="L4997" i="15"/>
  <c r="L4998" i="15"/>
  <c r="L4999" i="15"/>
  <c r="L5000" i="15"/>
  <c r="L5001" i="15"/>
  <c r="L5002" i="15"/>
  <c r="L5003" i="15"/>
  <c r="L5004" i="15"/>
  <c r="L5005" i="15"/>
  <c r="L5006" i="15"/>
  <c r="L5007" i="15"/>
  <c r="L5008" i="15"/>
  <c r="L5009" i="15"/>
  <c r="L5010" i="15"/>
  <c r="L5011" i="15"/>
  <c r="L5012" i="15"/>
  <c r="L5013" i="15"/>
  <c r="L5014" i="15"/>
  <c r="L5015" i="15"/>
  <c r="L5016" i="15"/>
  <c r="L5017" i="15"/>
  <c r="L5018" i="15"/>
  <c r="L5019" i="15"/>
  <c r="L5020" i="15"/>
  <c r="L5021" i="15"/>
  <c r="L5022" i="15"/>
  <c r="L5023" i="15"/>
  <c r="L5024" i="15"/>
  <c r="L5025" i="15"/>
  <c r="L5026" i="15"/>
  <c r="L5027" i="15"/>
  <c r="L5028" i="15"/>
  <c r="L5029" i="15"/>
  <c r="L5030" i="15"/>
  <c r="L5031" i="15"/>
  <c r="L5032" i="15"/>
  <c r="L5033" i="15"/>
  <c r="L5034" i="15"/>
  <c r="L5035" i="15"/>
  <c r="L5036" i="15"/>
  <c r="L5037" i="15"/>
  <c r="L5038" i="15"/>
  <c r="L5039" i="15"/>
  <c r="L5040" i="15"/>
  <c r="L5041" i="15"/>
  <c r="L5042" i="15"/>
  <c r="L5043" i="15"/>
  <c r="L5044" i="15"/>
  <c r="L5045" i="15"/>
  <c r="L5046" i="15"/>
  <c r="L5047" i="15"/>
  <c r="L5048" i="15"/>
  <c r="L5049" i="15"/>
  <c r="L5050" i="15"/>
  <c r="L5051" i="15"/>
  <c r="L5052" i="15"/>
  <c r="L5053" i="15"/>
  <c r="L5054" i="15"/>
  <c r="L5055" i="15"/>
  <c r="L5056" i="15"/>
  <c r="L5057" i="15"/>
  <c r="L5058" i="15"/>
  <c r="L5059" i="15"/>
  <c r="L5060" i="15"/>
  <c r="L5061" i="15"/>
  <c r="L5062" i="15"/>
  <c r="L5063" i="15"/>
  <c r="L5064" i="15"/>
  <c r="L5065" i="15"/>
  <c r="L5066" i="15"/>
  <c r="L5067" i="15"/>
  <c r="L5068" i="15"/>
  <c r="L5069" i="15"/>
  <c r="L5070" i="15"/>
  <c r="L5071" i="15"/>
  <c r="L5072" i="15"/>
  <c r="L5073" i="15"/>
  <c r="L5074" i="15"/>
  <c r="L5075" i="15"/>
  <c r="L5076" i="15"/>
  <c r="L5077" i="15"/>
  <c r="L5078" i="15"/>
  <c r="L5079" i="15"/>
  <c r="L5080" i="15"/>
  <c r="L5081" i="15"/>
  <c r="L5082" i="15"/>
  <c r="L5083" i="15"/>
  <c r="L5084" i="15"/>
  <c r="L5085" i="15"/>
  <c r="L5086" i="15"/>
  <c r="L5087" i="15"/>
  <c r="L5088" i="15"/>
  <c r="L5089" i="15"/>
  <c r="L5090" i="15"/>
  <c r="L5091" i="15"/>
  <c r="L5092" i="15"/>
  <c r="L5093" i="15"/>
  <c r="L5094" i="15"/>
  <c r="L5095" i="15"/>
  <c r="L5096" i="15"/>
  <c r="L5097" i="15"/>
  <c r="L5098" i="15"/>
  <c r="L5099" i="15"/>
  <c r="L5100" i="15"/>
  <c r="L5101" i="15"/>
  <c r="L5102" i="15"/>
  <c r="L5103" i="15"/>
  <c r="L5104" i="15"/>
  <c r="L5105" i="15"/>
  <c r="L5106" i="15"/>
  <c r="L5107" i="15"/>
  <c r="L5108" i="15"/>
  <c r="L5109" i="15"/>
  <c r="L5110" i="15"/>
  <c r="L5111" i="15"/>
  <c r="L5112" i="15"/>
  <c r="L5113" i="15"/>
  <c r="L5114" i="15"/>
  <c r="L5115" i="15"/>
  <c r="L5116" i="15"/>
  <c r="L5117" i="15"/>
  <c r="L5118" i="15"/>
  <c r="L5119" i="15"/>
  <c r="L5120" i="15"/>
  <c r="L5121" i="15"/>
  <c r="L5122" i="15"/>
  <c r="L5123" i="15"/>
  <c r="L5124" i="15"/>
  <c r="L5125" i="15"/>
  <c r="L5126" i="15"/>
  <c r="L5127" i="15"/>
  <c r="L5128" i="15"/>
  <c r="L5129" i="15"/>
  <c r="L5130" i="15"/>
  <c r="L5131" i="15"/>
  <c r="L5132" i="15"/>
  <c r="L5133" i="15"/>
  <c r="L5134" i="15"/>
  <c r="L5135" i="15"/>
  <c r="L5136" i="15"/>
  <c r="L5137" i="15"/>
  <c r="L5138" i="15"/>
  <c r="L5139" i="15"/>
  <c r="L5140" i="15"/>
  <c r="L5141" i="15"/>
  <c r="L5142" i="15"/>
  <c r="L5143" i="15"/>
  <c r="L5144" i="15"/>
  <c r="L5145" i="15"/>
  <c r="L5146" i="15"/>
  <c r="L5147" i="15"/>
  <c r="L5148" i="15"/>
  <c r="L5149" i="15"/>
  <c r="L5150" i="15"/>
  <c r="L5151" i="15"/>
  <c r="L5152" i="15"/>
  <c r="L5153" i="15"/>
  <c r="L5154" i="15"/>
  <c r="L5155" i="15"/>
  <c r="L5156" i="15"/>
  <c r="L5157" i="15"/>
  <c r="L5158" i="15"/>
  <c r="L5159" i="15"/>
  <c r="L5160" i="15"/>
  <c r="L5161" i="15"/>
  <c r="L5162" i="15"/>
  <c r="L5163" i="15"/>
  <c r="L5164" i="15"/>
  <c r="L5165" i="15"/>
  <c r="L5166" i="15"/>
  <c r="L5167" i="15"/>
  <c r="L5168" i="15"/>
  <c r="L5169" i="15"/>
  <c r="L5170" i="15"/>
  <c r="L5171" i="15"/>
  <c r="L5172" i="15"/>
  <c r="L5173" i="15"/>
  <c r="L5174" i="15"/>
  <c r="L5175" i="15"/>
  <c r="L5176" i="15"/>
  <c r="L9559" i="15"/>
  <c r="L5178" i="15"/>
  <c r="L5179" i="15"/>
  <c r="L5180" i="15"/>
  <c r="L5181" i="15"/>
  <c r="L5182" i="15"/>
  <c r="L5183" i="15"/>
  <c r="L5184" i="15"/>
  <c r="L5185" i="15"/>
  <c r="L5186" i="15"/>
  <c r="L5187" i="15"/>
  <c r="L5188" i="15"/>
  <c r="L5189" i="15"/>
  <c r="L5190" i="15"/>
  <c r="L5191" i="15"/>
  <c r="L5192" i="15"/>
  <c r="L5193" i="15"/>
  <c r="L5194" i="15"/>
  <c r="L5195" i="15"/>
  <c r="L5196" i="15"/>
  <c r="L5197" i="15"/>
  <c r="L5198" i="15"/>
  <c r="L5199" i="15"/>
  <c r="L5200" i="15"/>
  <c r="L5201" i="15"/>
  <c r="L5202" i="15"/>
  <c r="L5203" i="15"/>
  <c r="L5204" i="15"/>
  <c r="L5205" i="15"/>
  <c r="L5206" i="15"/>
  <c r="L5207" i="15"/>
  <c r="L5208" i="15"/>
  <c r="L5209" i="15"/>
  <c r="L5210" i="15"/>
  <c r="L5211" i="15"/>
  <c r="L5212" i="15"/>
  <c r="L5213" i="15"/>
  <c r="L5214" i="15"/>
  <c r="L5215" i="15"/>
  <c r="L5216" i="15"/>
  <c r="L5217" i="15"/>
  <c r="L5218" i="15"/>
  <c r="L5219" i="15"/>
  <c r="L5220" i="15"/>
  <c r="L5221" i="15"/>
  <c r="L5222" i="15"/>
  <c r="L5223" i="15"/>
  <c r="L5224" i="15"/>
  <c r="L5225" i="15"/>
  <c r="L5226" i="15"/>
  <c r="L5227" i="15"/>
  <c r="L5228" i="15"/>
  <c r="L5229" i="15"/>
  <c r="L5230" i="15"/>
  <c r="L5231" i="15"/>
  <c r="L5232" i="15"/>
  <c r="L5233" i="15"/>
  <c r="L5234" i="15"/>
  <c r="L5235" i="15"/>
  <c r="L5236" i="15"/>
  <c r="L5237" i="15"/>
  <c r="L5238" i="15"/>
  <c r="L5239" i="15"/>
  <c r="L5240" i="15"/>
  <c r="L5241" i="15"/>
  <c r="L5242" i="15"/>
  <c r="L5243" i="15"/>
  <c r="L5244" i="15"/>
  <c r="L5245" i="15"/>
  <c r="L5246" i="15"/>
  <c r="L5247" i="15"/>
  <c r="L5248" i="15"/>
  <c r="L5249" i="15"/>
  <c r="L5250" i="15"/>
  <c r="L5251" i="15"/>
  <c r="L5252" i="15"/>
  <c r="L5253" i="15"/>
  <c r="L5254" i="15"/>
  <c r="L5255" i="15"/>
  <c r="L5256" i="15"/>
  <c r="L5257" i="15"/>
  <c r="L5258" i="15"/>
  <c r="L5259" i="15"/>
  <c r="L5260" i="15"/>
  <c r="L5261" i="15"/>
  <c r="L5262" i="15"/>
  <c r="L5263" i="15"/>
  <c r="L5264" i="15"/>
  <c r="L5265" i="15"/>
  <c r="L5266" i="15"/>
  <c r="L5267" i="15"/>
  <c r="L5268" i="15"/>
  <c r="L5269" i="15"/>
  <c r="L5270" i="15"/>
  <c r="L5271" i="15"/>
  <c r="L5272" i="15"/>
  <c r="L5273" i="15"/>
  <c r="L5274" i="15"/>
  <c r="L5275" i="15"/>
  <c r="L5276" i="15"/>
  <c r="L5277" i="15"/>
  <c r="L5278" i="15"/>
  <c r="L5279" i="15"/>
  <c r="L5280" i="15"/>
  <c r="L5281" i="15"/>
  <c r="L5282" i="15"/>
  <c r="L5283" i="15"/>
  <c r="L5284" i="15"/>
  <c r="L5285" i="15"/>
  <c r="L5286" i="15"/>
  <c r="L5287" i="15"/>
  <c r="L5288" i="15"/>
  <c r="L5289" i="15"/>
  <c r="L5290" i="15"/>
  <c r="L5291" i="15"/>
  <c r="L5292" i="15"/>
  <c r="L5293" i="15"/>
  <c r="L5294" i="15"/>
  <c r="L5295" i="15"/>
  <c r="L5296" i="15"/>
  <c r="L5297" i="15"/>
  <c r="L5298" i="15"/>
  <c r="L5299" i="15"/>
  <c r="L5300" i="15"/>
  <c r="L5301" i="15"/>
  <c r="L5302" i="15"/>
  <c r="L5303" i="15"/>
  <c r="L5304" i="15"/>
  <c r="L5305" i="15"/>
  <c r="L5306" i="15"/>
  <c r="L5307" i="15"/>
  <c r="L5308" i="15"/>
  <c r="L5309" i="15"/>
  <c r="L5177" i="15"/>
  <c r="L5311" i="15"/>
  <c r="L5312" i="15"/>
  <c r="L5313" i="15"/>
  <c r="L5314" i="15"/>
  <c r="L5315" i="15"/>
  <c r="L5316" i="15"/>
  <c r="L5317" i="15"/>
  <c r="L5318" i="15"/>
  <c r="L5319" i="15"/>
  <c r="L5320" i="15"/>
  <c r="L5321" i="15"/>
  <c r="L5322" i="15"/>
  <c r="L5323" i="15"/>
  <c r="L5324" i="15"/>
  <c r="L5325" i="15"/>
  <c r="L5326" i="15"/>
  <c r="L5327" i="15"/>
  <c r="L5328" i="15"/>
  <c r="L5329" i="15"/>
  <c r="L5330" i="15"/>
  <c r="L5331" i="15"/>
  <c r="L5332" i="15"/>
  <c r="L5333" i="15"/>
  <c r="L5334" i="15"/>
  <c r="L5335" i="15"/>
  <c r="L5336" i="15"/>
  <c r="L5337" i="15"/>
  <c r="L5338" i="15"/>
  <c r="L5339" i="15"/>
  <c r="L5340" i="15"/>
  <c r="L5341" i="15"/>
  <c r="L5342" i="15"/>
  <c r="L5343" i="15"/>
  <c r="L5344" i="15"/>
  <c r="L5345" i="15"/>
  <c r="L5346" i="15"/>
  <c r="L5347" i="15"/>
  <c r="L5348" i="15"/>
  <c r="L5349" i="15"/>
  <c r="L5350" i="15"/>
  <c r="L5351" i="15"/>
  <c r="L5352" i="15"/>
  <c r="L5353" i="15"/>
  <c r="L5354" i="15"/>
  <c r="L5355" i="15"/>
  <c r="L5356" i="15"/>
  <c r="L5357" i="15"/>
  <c r="L5358" i="15"/>
  <c r="L5359" i="15"/>
  <c r="L5360" i="15"/>
  <c r="L5310" i="15"/>
  <c r="L5362" i="15"/>
  <c r="L5363" i="15"/>
  <c r="L5364" i="15"/>
  <c r="L5365" i="15"/>
  <c r="L5366" i="15"/>
  <c r="L5367" i="15"/>
  <c r="L5368" i="15"/>
  <c r="L5369" i="15"/>
  <c r="L5370" i="15"/>
  <c r="L5371" i="15"/>
  <c r="L5372" i="15"/>
  <c r="L5373" i="15"/>
  <c r="L5374" i="15"/>
  <c r="L5375" i="15"/>
  <c r="L5376" i="15"/>
  <c r="L5377" i="15"/>
  <c r="L5378" i="15"/>
  <c r="L5379" i="15"/>
  <c r="L5380" i="15"/>
  <c r="L5381" i="15"/>
  <c r="L5382" i="15"/>
  <c r="L5383" i="15"/>
  <c r="L5384" i="15"/>
  <c r="L5385" i="15"/>
  <c r="L5386" i="15"/>
  <c r="L5387" i="15"/>
  <c r="L5388" i="15"/>
  <c r="L5389" i="15"/>
  <c r="L5390" i="15"/>
  <c r="L5391" i="15"/>
  <c r="L5392" i="15"/>
  <c r="L5393" i="15"/>
  <c r="L5394" i="15"/>
  <c r="L5395" i="15"/>
  <c r="L5396" i="15"/>
  <c r="L5397" i="15"/>
  <c r="L5398" i="15"/>
  <c r="L5399" i="15"/>
  <c r="L5400" i="15"/>
  <c r="L5401" i="15"/>
  <c r="L5402" i="15"/>
  <c r="L5403" i="15"/>
  <c r="L5404" i="15"/>
  <c r="L5405" i="15"/>
  <c r="L5406" i="15"/>
  <c r="L5407" i="15"/>
  <c r="L5408" i="15"/>
  <c r="L5409" i="15"/>
  <c r="L5410" i="15"/>
  <c r="L5411" i="15"/>
  <c r="L5412" i="15"/>
  <c r="L5413" i="15"/>
  <c r="L5414" i="15"/>
  <c r="L5415" i="15"/>
  <c r="L5416" i="15"/>
  <c r="L5417" i="15"/>
  <c r="L5418" i="15"/>
  <c r="L5419" i="15"/>
  <c r="L5420" i="15"/>
  <c r="L5421" i="15"/>
  <c r="L5422" i="15"/>
  <c r="L5423" i="15"/>
  <c r="L5424" i="15"/>
  <c r="L5425" i="15"/>
  <c r="L5426" i="15"/>
  <c r="L5427" i="15"/>
  <c r="L5428" i="15"/>
  <c r="L5429" i="15"/>
  <c r="L5430" i="15"/>
  <c r="L5431" i="15"/>
  <c r="L5432" i="15"/>
  <c r="L5433" i="15"/>
  <c r="L5434" i="15"/>
  <c r="L5435" i="15"/>
  <c r="L5436" i="15"/>
  <c r="L5437" i="15"/>
  <c r="L5438" i="15"/>
  <c r="L5439" i="15"/>
  <c r="L5440" i="15"/>
  <c r="L5441" i="15"/>
  <c r="L5442" i="15"/>
  <c r="L5443" i="15"/>
  <c r="L5444" i="15"/>
  <c r="L5445" i="15"/>
  <c r="L5446" i="15"/>
  <c r="L5447" i="15"/>
  <c r="L5448" i="15"/>
  <c r="L5449" i="15"/>
  <c r="L5450" i="15"/>
  <c r="L5451" i="15"/>
  <c r="L5452" i="15"/>
  <c r="L5453" i="15"/>
  <c r="L5454" i="15"/>
  <c r="L5455" i="15"/>
  <c r="L5456" i="15"/>
  <c r="L5457" i="15"/>
  <c r="L5458" i="15"/>
  <c r="L5459" i="15"/>
  <c r="L5460" i="15"/>
  <c r="L5461" i="15"/>
  <c r="L5462" i="15"/>
  <c r="L5463" i="15"/>
  <c r="L5464" i="15"/>
  <c r="L5465" i="15"/>
  <c r="L5466" i="15"/>
  <c r="L5467" i="15"/>
  <c r="L5468" i="15"/>
  <c r="L5469" i="15"/>
  <c r="L5470" i="15"/>
  <c r="L5471" i="15"/>
  <c r="L5472" i="15"/>
  <c r="L5473" i="15"/>
  <c r="L5474" i="15"/>
  <c r="L5475" i="15"/>
  <c r="L5476" i="15"/>
  <c r="L5477" i="15"/>
  <c r="L5478" i="15"/>
  <c r="L5479" i="15"/>
  <c r="L5480" i="15"/>
  <c r="L5481" i="15"/>
  <c r="L5482" i="15"/>
  <c r="L5483" i="15"/>
  <c r="L5484" i="15"/>
  <c r="L5485" i="15"/>
  <c r="L5486" i="15"/>
  <c r="L5487" i="15"/>
  <c r="L5488" i="15"/>
  <c r="L5489" i="15"/>
  <c r="L5490" i="15"/>
  <c r="L5491" i="15"/>
  <c r="L5492" i="15"/>
  <c r="L5493" i="15"/>
  <c r="L5494" i="15"/>
  <c r="L5495" i="15"/>
  <c r="L5496" i="15"/>
  <c r="L5497" i="15"/>
  <c r="L5498" i="15"/>
  <c r="L5499" i="15"/>
  <c r="L5500" i="15"/>
  <c r="L5501" i="15"/>
  <c r="L5502" i="15"/>
  <c r="L5503" i="15"/>
  <c r="L5504" i="15"/>
  <c r="L5505" i="15"/>
  <c r="L5506" i="15"/>
  <c r="L5507" i="15"/>
  <c r="L5508" i="15"/>
  <c r="L5509" i="15"/>
  <c r="L5510" i="15"/>
  <c r="L5511" i="15"/>
  <c r="L5512" i="15"/>
  <c r="L5513" i="15"/>
  <c r="L5514" i="15"/>
  <c r="L5515" i="15"/>
  <c r="L5516" i="15"/>
  <c r="L5517" i="15"/>
  <c r="L5518" i="15"/>
  <c r="L5519" i="15"/>
  <c r="L5520" i="15"/>
  <c r="L5521" i="15"/>
  <c r="L5522" i="15"/>
  <c r="L5523" i="15"/>
  <c r="L5524" i="15"/>
  <c r="L5525" i="15"/>
  <c r="L5526" i="15"/>
  <c r="L5527" i="15"/>
  <c r="L5528" i="15"/>
  <c r="L5529" i="15"/>
  <c r="L5530" i="15"/>
  <c r="L5531" i="15"/>
  <c r="L5532" i="15"/>
  <c r="L5533" i="15"/>
  <c r="L5534" i="15"/>
  <c r="L5535" i="15"/>
  <c r="L5536" i="15"/>
  <c r="L5537" i="15"/>
  <c r="L5538" i="15"/>
  <c r="L5539" i="15"/>
  <c r="L5540" i="15"/>
  <c r="L5541" i="15"/>
  <c r="L5542" i="15"/>
  <c r="L5543" i="15"/>
  <c r="L5544" i="15"/>
  <c r="L5545" i="15"/>
  <c r="L5546" i="15"/>
  <c r="L5547" i="15"/>
  <c r="L5548" i="15"/>
  <c r="L5549" i="15"/>
  <c r="L5550" i="15"/>
  <c r="L5551" i="15"/>
  <c r="L5552" i="15"/>
  <c r="L5553" i="15"/>
  <c r="L5554" i="15"/>
  <c r="L5555" i="15"/>
  <c r="L5556" i="15"/>
  <c r="L5557" i="15"/>
  <c r="L5558" i="15"/>
  <c r="L5559" i="15"/>
  <c r="L5560" i="15"/>
  <c r="L5561" i="15"/>
  <c r="L5562" i="15"/>
  <c r="L5563" i="15"/>
  <c r="L5564" i="15"/>
  <c r="L5565" i="15"/>
  <c r="L5566" i="15"/>
  <c r="L5567" i="15"/>
  <c r="L5568" i="15"/>
  <c r="L5569" i="15"/>
  <c r="L5570" i="15"/>
  <c r="L5571" i="15"/>
  <c r="L5572" i="15"/>
  <c r="L5573" i="15"/>
  <c r="L5574" i="15"/>
  <c r="L5575" i="15"/>
  <c r="L5576" i="15"/>
  <c r="L5577" i="15"/>
  <c r="L5578" i="15"/>
  <c r="L5579" i="15"/>
  <c r="L5580" i="15"/>
  <c r="L5581" i="15"/>
  <c r="L5582" i="15"/>
  <c r="L5583" i="15"/>
  <c r="L5584" i="15"/>
  <c r="L5585" i="15"/>
  <c r="L5586" i="15"/>
  <c r="L5587" i="15"/>
  <c r="L5588" i="15"/>
  <c r="L5589" i="15"/>
  <c r="L5590" i="15"/>
  <c r="L5591" i="15"/>
  <c r="L5592" i="15"/>
  <c r="L5593" i="15"/>
  <c r="L5594" i="15"/>
  <c r="L5595" i="15"/>
  <c r="L5596" i="15"/>
  <c r="L5597" i="15"/>
  <c r="L5598" i="15"/>
  <c r="L5599" i="15"/>
  <c r="L5600" i="15"/>
  <c r="L5601" i="15"/>
  <c r="L5602" i="15"/>
  <c r="L5603" i="15"/>
  <c r="L5604" i="15"/>
  <c r="L5605" i="15"/>
  <c r="L5606" i="15"/>
  <c r="L5607" i="15"/>
  <c r="L5608" i="15"/>
  <c r="L5609" i="15"/>
  <c r="L5610" i="15"/>
  <c r="L5611" i="15"/>
  <c r="L5612" i="15"/>
  <c r="L5613" i="15"/>
  <c r="L5614" i="15"/>
  <c r="L5615" i="15"/>
  <c r="L5616" i="15"/>
  <c r="L5617" i="15"/>
  <c r="L5618" i="15"/>
  <c r="L5619" i="15"/>
  <c r="L5620" i="15"/>
  <c r="L5621" i="15"/>
  <c r="L5622" i="15"/>
  <c r="L5623" i="15"/>
  <c r="L5624" i="15"/>
  <c r="L5625" i="15"/>
  <c r="L5626" i="15"/>
  <c r="L5627" i="15"/>
  <c r="L5628" i="15"/>
  <c r="L5629" i="15"/>
  <c r="L5630" i="15"/>
  <c r="L5631" i="15"/>
  <c r="L5632" i="15"/>
  <c r="L5633" i="15"/>
  <c r="L5634" i="15"/>
  <c r="L5635" i="15"/>
  <c r="L5636" i="15"/>
  <c r="L5637" i="15"/>
  <c r="L5638" i="15"/>
  <c r="L5639" i="15"/>
  <c r="L5640" i="15"/>
  <c r="L5641" i="15"/>
  <c r="L5642" i="15"/>
  <c r="L5643" i="15"/>
  <c r="L5644" i="15"/>
  <c r="L5645" i="15"/>
  <c r="L5646" i="15"/>
  <c r="L5647" i="15"/>
  <c r="L5648" i="15"/>
  <c r="L5649" i="15"/>
  <c r="L5650" i="15"/>
  <c r="L5651" i="15"/>
  <c r="L5652" i="15"/>
  <c r="L5653" i="15"/>
  <c r="L5654" i="15"/>
  <c r="L5655" i="15"/>
  <c r="L5656" i="15"/>
  <c r="L5657" i="15"/>
  <c r="L5658" i="15"/>
  <c r="L5659" i="15"/>
  <c r="L5660" i="15"/>
  <c r="L5661" i="15"/>
  <c r="L5662" i="15"/>
  <c r="L5663" i="15"/>
  <c r="L5664" i="15"/>
  <c r="L5665" i="15"/>
  <c r="L5666" i="15"/>
  <c r="L5667" i="15"/>
  <c r="L5668" i="15"/>
  <c r="L5669" i="15"/>
  <c r="L5670" i="15"/>
  <c r="L5671" i="15"/>
  <c r="L5672" i="15"/>
  <c r="L5673" i="15"/>
  <c r="L5674" i="15"/>
  <c r="L5675" i="15"/>
  <c r="L5676" i="15"/>
  <c r="L5677" i="15"/>
  <c r="L5678" i="15"/>
  <c r="L5679" i="15"/>
  <c r="L5680" i="15"/>
  <c r="L5681" i="15"/>
  <c r="L5682" i="15"/>
  <c r="L5683" i="15"/>
  <c r="L5684" i="15"/>
  <c r="L5685" i="15"/>
  <c r="L5686" i="15"/>
  <c r="L5687" i="15"/>
  <c r="L5688" i="15"/>
  <c r="L5689" i="15"/>
  <c r="L5690" i="15"/>
  <c r="L5691" i="15"/>
  <c r="L5692" i="15"/>
  <c r="L5693" i="15"/>
  <c r="L5694" i="15"/>
  <c r="L5695" i="15"/>
  <c r="L5696" i="15"/>
  <c r="L5697" i="15"/>
  <c r="L5698" i="15"/>
  <c r="L5699" i="15"/>
  <c r="L5700" i="15"/>
  <c r="L5701" i="15"/>
  <c r="L5702" i="15"/>
  <c r="L5703" i="15"/>
  <c r="L5704" i="15"/>
  <c r="L5705" i="15"/>
  <c r="L5706" i="15"/>
  <c r="L5707" i="15"/>
  <c r="L5708" i="15"/>
  <c r="L5709" i="15"/>
  <c r="L5710" i="15"/>
  <c r="L5711" i="15"/>
  <c r="L5712" i="15"/>
  <c r="L5713" i="15"/>
  <c r="L5714" i="15"/>
  <c r="L5715" i="15"/>
  <c r="L5716" i="15"/>
  <c r="L5717" i="15"/>
  <c r="L5718" i="15"/>
  <c r="L5719" i="15"/>
  <c r="L5720" i="15"/>
  <c r="L5721" i="15"/>
  <c r="L5722" i="15"/>
  <c r="L5723" i="15"/>
  <c r="L5724" i="15"/>
  <c r="L5725" i="15"/>
  <c r="L5726" i="15"/>
  <c r="L5727" i="15"/>
  <c r="L5728" i="15"/>
  <c r="L5729" i="15"/>
  <c r="L5730" i="15"/>
  <c r="L5731" i="15"/>
  <c r="L5732" i="15"/>
  <c r="L5733" i="15"/>
  <c r="L5734" i="15"/>
  <c r="L5735" i="15"/>
  <c r="L5736" i="15"/>
  <c r="L5737" i="15"/>
  <c r="L5738" i="15"/>
  <c r="L5739" i="15"/>
  <c r="L5740" i="15"/>
  <c r="L5741" i="15"/>
  <c r="L5742" i="15"/>
  <c r="L5743" i="15"/>
  <c r="L5744" i="15"/>
  <c r="L5745" i="15"/>
  <c r="L5746" i="15"/>
  <c r="L5747" i="15"/>
  <c r="L5748" i="15"/>
  <c r="L5749" i="15"/>
  <c r="L5750" i="15"/>
  <c r="L5751" i="15"/>
  <c r="L5752" i="15"/>
  <c r="L5753" i="15"/>
  <c r="L5754" i="15"/>
  <c r="L5755" i="15"/>
  <c r="L5756" i="15"/>
  <c r="L5757" i="15"/>
  <c r="L5758" i="15"/>
  <c r="L5759" i="15"/>
  <c r="L5760" i="15"/>
  <c r="L5761" i="15"/>
  <c r="L5762" i="15"/>
  <c r="L5763" i="15"/>
  <c r="L5764" i="15"/>
  <c r="L5765" i="15"/>
  <c r="L5766" i="15"/>
  <c r="L5767" i="15"/>
  <c r="L5768" i="15"/>
  <c r="L5769" i="15"/>
  <c r="L5770" i="15"/>
  <c r="L5771" i="15"/>
  <c r="L5772" i="15"/>
  <c r="L5773" i="15"/>
  <c r="L5774" i="15"/>
  <c r="L5775" i="15"/>
  <c r="L5776" i="15"/>
  <c r="L5777" i="15"/>
  <c r="L5778" i="15"/>
  <c r="L5779" i="15"/>
  <c r="L5780" i="15"/>
  <c r="L5781" i="15"/>
  <c r="L5782" i="15"/>
  <c r="L5783" i="15"/>
  <c r="L5784" i="15"/>
  <c r="L5785" i="15"/>
  <c r="L5786" i="15"/>
  <c r="L5787" i="15"/>
  <c r="L5788" i="15"/>
  <c r="L5789" i="15"/>
  <c r="L5790" i="15"/>
  <c r="L5791" i="15"/>
  <c r="L5792" i="15"/>
  <c r="L5793" i="15"/>
  <c r="L5794" i="15"/>
  <c r="L5795" i="15"/>
  <c r="L5796" i="15"/>
  <c r="L5797" i="15"/>
  <c r="L5798" i="15"/>
  <c r="L5799" i="15"/>
  <c r="L5800" i="15"/>
  <c r="L5801" i="15"/>
  <c r="L5802" i="15"/>
  <c r="L5803" i="15"/>
  <c r="L5804" i="15"/>
  <c r="L5805" i="15"/>
  <c r="L5806" i="15"/>
  <c r="L5807" i="15"/>
  <c r="L5808" i="15"/>
  <c r="L5809" i="15"/>
  <c r="L5810" i="15"/>
  <c r="L5811" i="15"/>
  <c r="L5812" i="15"/>
  <c r="L5813" i="15"/>
  <c r="L5814" i="15"/>
  <c r="L5815" i="15"/>
  <c r="L5816" i="15"/>
  <c r="L5817" i="15"/>
  <c r="L5818" i="15"/>
  <c r="L5819" i="15"/>
  <c r="L5820" i="15"/>
  <c r="L5821" i="15"/>
  <c r="L5822" i="15"/>
  <c r="L5823" i="15"/>
  <c r="L5824" i="15"/>
  <c r="L5825" i="15"/>
  <c r="L5826" i="15"/>
  <c r="L5827" i="15"/>
  <c r="L5828" i="15"/>
  <c r="L5829" i="15"/>
  <c r="L5830" i="15"/>
  <c r="L5831" i="15"/>
  <c r="L5832" i="15"/>
  <c r="L5833" i="15"/>
  <c r="L5834" i="15"/>
  <c r="L5835" i="15"/>
  <c r="L5836" i="15"/>
  <c r="L5837" i="15"/>
  <c r="L5838" i="15"/>
  <c r="L5839" i="15"/>
  <c r="L5840" i="15"/>
  <c r="L5841" i="15"/>
  <c r="L5842" i="15"/>
  <c r="L5843" i="15"/>
  <c r="L5844" i="15"/>
  <c r="L5845" i="15"/>
  <c r="L5846" i="15"/>
  <c r="L5847" i="15"/>
  <c r="L5848" i="15"/>
  <c r="L5849" i="15"/>
  <c r="L5850" i="15"/>
  <c r="L5851" i="15"/>
  <c r="L5852" i="15"/>
  <c r="L5853" i="15"/>
  <c r="L5854" i="15"/>
  <c r="L5855" i="15"/>
  <c r="L5856" i="15"/>
  <c r="L5857" i="15"/>
  <c r="L5858" i="15"/>
  <c r="L5859" i="15"/>
  <c r="L5860" i="15"/>
  <c r="L5861" i="15"/>
  <c r="L5862" i="15"/>
  <c r="L5863" i="15"/>
  <c r="L5864" i="15"/>
  <c r="L5865" i="15"/>
  <c r="L5866" i="15"/>
  <c r="L5867" i="15"/>
  <c r="L5868" i="15"/>
  <c r="L5869" i="15"/>
  <c r="L5870" i="15"/>
  <c r="L5871" i="15"/>
  <c r="L5872" i="15"/>
  <c r="L5873" i="15"/>
  <c r="L5874" i="15"/>
  <c r="L5875" i="15"/>
  <c r="L5876" i="15"/>
  <c r="L5877" i="15"/>
  <c r="L5878" i="15"/>
  <c r="L5879" i="15"/>
  <c r="L5880" i="15"/>
  <c r="L5881" i="15"/>
  <c r="L5882" i="15"/>
  <c r="L5883" i="15"/>
  <c r="L5884" i="15"/>
  <c r="L5885" i="15"/>
  <c r="L5886" i="15"/>
  <c r="L5887" i="15"/>
  <c r="L5888" i="15"/>
  <c r="L5889" i="15"/>
  <c r="L5890" i="15"/>
  <c r="L5891" i="15"/>
  <c r="L5892" i="15"/>
  <c r="L5893" i="15"/>
  <c r="L5894" i="15"/>
  <c r="L5895" i="15"/>
  <c r="L5896" i="15"/>
  <c r="L5897" i="15"/>
  <c r="L5898" i="15"/>
  <c r="L5899" i="15"/>
  <c r="L5900" i="15"/>
  <c r="L5901" i="15"/>
  <c r="L5902" i="15"/>
  <c r="L5903" i="15"/>
  <c r="L5904" i="15"/>
  <c r="L5905" i="15"/>
  <c r="L5906" i="15"/>
  <c r="L5907" i="15"/>
  <c r="L5908" i="15"/>
  <c r="L5909" i="15"/>
  <c r="L5910" i="15"/>
  <c r="L5911" i="15"/>
  <c r="L5912" i="15"/>
  <c r="L5913" i="15"/>
  <c r="L5914" i="15"/>
  <c r="L5915" i="15"/>
  <c r="L5916" i="15"/>
  <c r="L5917" i="15"/>
  <c r="L5918" i="15"/>
  <c r="L5919" i="15"/>
  <c r="L5920" i="15"/>
  <c r="L5921" i="15"/>
  <c r="L5922" i="15"/>
  <c r="L5923" i="15"/>
  <c r="L5924" i="15"/>
  <c r="L5925" i="15"/>
  <c r="L5926" i="15"/>
  <c r="L5927" i="15"/>
  <c r="L5928" i="15"/>
  <c r="L5929" i="15"/>
  <c r="L5930" i="15"/>
  <c r="L5931" i="15"/>
  <c r="L5932" i="15"/>
  <c r="L5933" i="15"/>
  <c r="L5934" i="15"/>
  <c r="L5935" i="15"/>
  <c r="L5936" i="15"/>
  <c r="L5937" i="15"/>
  <c r="L5938" i="15"/>
  <c r="L5939" i="15"/>
  <c r="L5940" i="15"/>
  <c r="L5941" i="15"/>
  <c r="L5942" i="15"/>
  <c r="L5943" i="15"/>
  <c r="L5944" i="15"/>
  <c r="L5945" i="15"/>
  <c r="L5946" i="15"/>
  <c r="L5947" i="15"/>
  <c r="L5948" i="15"/>
  <c r="L5949" i="15"/>
  <c r="L5950" i="15"/>
  <c r="L5951" i="15"/>
  <c r="L5952" i="15"/>
  <c r="L5953" i="15"/>
  <c r="L5954" i="15"/>
  <c r="L5955" i="15"/>
  <c r="L5956" i="15"/>
  <c r="L5957" i="15"/>
  <c r="L5958" i="15"/>
  <c r="L5959" i="15"/>
  <c r="L5960" i="15"/>
  <c r="L5961" i="15"/>
  <c r="L5962" i="15"/>
  <c r="L5963" i="15"/>
  <c r="L5964" i="15"/>
  <c r="L5965" i="15"/>
  <c r="L5966" i="15"/>
  <c r="L5967" i="15"/>
  <c r="L5968" i="15"/>
  <c r="L5969" i="15"/>
  <c r="L5970" i="15"/>
  <c r="L5971" i="15"/>
  <c r="L5972" i="15"/>
  <c r="L5973" i="15"/>
  <c r="L5974" i="15"/>
  <c r="L5975" i="15"/>
  <c r="L5976" i="15"/>
  <c r="L5977" i="15"/>
  <c r="L5978" i="15"/>
  <c r="L5979" i="15"/>
  <c r="L5980" i="15"/>
  <c r="L5981" i="15"/>
  <c r="L5982" i="15"/>
  <c r="L5983" i="15"/>
  <c r="L5984" i="15"/>
  <c r="L5985" i="15"/>
  <c r="L5986" i="15"/>
  <c r="L5987" i="15"/>
  <c r="L5988" i="15"/>
  <c r="L5989" i="15"/>
  <c r="L5990" i="15"/>
  <c r="L5991" i="15"/>
  <c r="L5992" i="15"/>
  <c r="L5993" i="15"/>
  <c r="L5994" i="15"/>
  <c r="L5995" i="15"/>
  <c r="L5996" i="15"/>
  <c r="L5997" i="15"/>
  <c r="L5998" i="15"/>
  <c r="L5999" i="15"/>
  <c r="L6000" i="15"/>
  <c r="L6001" i="15"/>
  <c r="L6002" i="15"/>
  <c r="L6003" i="15"/>
  <c r="L6004" i="15"/>
  <c r="L6005" i="15"/>
  <c r="L6006" i="15"/>
  <c r="L6007" i="15"/>
  <c r="L6008" i="15"/>
  <c r="L6009" i="15"/>
  <c r="L6010" i="15"/>
  <c r="L6011" i="15"/>
  <c r="L6012" i="15"/>
  <c r="L6013" i="15"/>
  <c r="L6014" i="15"/>
  <c r="L6015" i="15"/>
  <c r="L6016" i="15"/>
  <c r="L6017" i="15"/>
  <c r="L6018" i="15"/>
  <c r="L6019" i="15"/>
  <c r="L6020" i="15"/>
  <c r="L6021" i="15"/>
  <c r="L6022" i="15"/>
  <c r="L6023" i="15"/>
  <c r="L6024" i="15"/>
  <c r="L6025" i="15"/>
  <c r="L6026" i="15"/>
  <c r="L6027" i="15"/>
  <c r="L6028" i="15"/>
  <c r="L6029" i="15"/>
  <c r="L6030" i="15"/>
  <c r="L6031" i="15"/>
  <c r="L6032" i="15"/>
  <c r="L6033" i="15"/>
  <c r="L6034" i="15"/>
  <c r="L6035" i="15"/>
  <c r="L6036" i="15"/>
  <c r="L6037" i="15"/>
  <c r="L6038" i="15"/>
  <c r="L6039" i="15"/>
  <c r="L6040" i="15"/>
  <c r="L6041" i="15"/>
  <c r="L6042" i="15"/>
  <c r="L6043" i="15"/>
  <c r="L6044" i="15"/>
  <c r="L6045" i="15"/>
  <c r="L6046" i="15"/>
  <c r="L6047" i="15"/>
  <c r="L6048" i="15"/>
  <c r="L6049" i="15"/>
  <c r="L6050" i="15"/>
  <c r="L6051" i="15"/>
  <c r="L6052" i="15"/>
  <c r="L6053" i="15"/>
  <c r="L6054" i="15"/>
  <c r="L6055" i="15"/>
  <c r="L6056" i="15"/>
  <c r="L6057" i="15"/>
  <c r="L6058" i="15"/>
  <c r="L6059" i="15"/>
  <c r="L6060" i="15"/>
  <c r="L6061" i="15"/>
  <c r="L6062" i="15"/>
  <c r="L6063" i="15"/>
  <c r="L6064" i="15"/>
  <c r="L6065" i="15"/>
  <c r="L6066" i="15"/>
  <c r="L6067" i="15"/>
  <c r="L6068" i="15"/>
  <c r="L6069" i="15"/>
  <c r="L6070" i="15"/>
  <c r="L6071" i="15"/>
  <c r="L6072" i="15"/>
  <c r="L6073" i="15"/>
  <c r="L6074" i="15"/>
  <c r="L6075" i="15"/>
  <c r="L6076" i="15"/>
  <c r="L6077" i="15"/>
  <c r="L6078" i="15"/>
  <c r="L6079" i="15"/>
  <c r="L6080" i="15"/>
  <c r="L6081" i="15"/>
  <c r="L6082" i="15"/>
  <c r="L6083" i="15"/>
  <c r="L6084" i="15"/>
  <c r="L6085" i="15"/>
  <c r="L6086" i="15"/>
  <c r="L6087" i="15"/>
  <c r="L6088" i="15"/>
  <c r="L6089" i="15"/>
  <c r="L6090" i="15"/>
  <c r="L6091" i="15"/>
  <c r="L6092" i="15"/>
  <c r="L6093" i="15"/>
  <c r="L6094" i="15"/>
  <c r="L6095" i="15"/>
  <c r="L6096" i="15"/>
  <c r="L6097" i="15"/>
  <c r="L6098" i="15"/>
  <c r="L6099" i="15"/>
  <c r="L6100" i="15"/>
  <c r="L6101" i="15"/>
  <c r="L6102" i="15"/>
  <c r="L6103" i="15"/>
  <c r="L6104" i="15"/>
  <c r="L6105" i="15"/>
  <c r="L6106" i="15"/>
  <c r="L6107" i="15"/>
  <c r="L6108" i="15"/>
  <c r="L6109" i="15"/>
  <c r="L6110" i="15"/>
  <c r="L6111" i="15"/>
  <c r="L6112" i="15"/>
  <c r="L6113" i="15"/>
  <c r="L6114" i="15"/>
  <c r="L6115" i="15"/>
  <c r="L6116" i="15"/>
  <c r="L6117" i="15"/>
  <c r="L6118" i="15"/>
  <c r="L6119" i="15"/>
  <c r="L6120" i="15"/>
  <c r="L6121" i="15"/>
  <c r="L6122" i="15"/>
  <c r="L6123" i="15"/>
  <c r="L6124" i="15"/>
  <c r="L6125" i="15"/>
  <c r="L6126" i="15"/>
  <c r="L6127" i="15"/>
  <c r="L6128" i="15"/>
  <c r="L6129" i="15"/>
  <c r="L6130" i="15"/>
  <c r="L6131" i="15"/>
  <c r="L6132" i="15"/>
  <c r="L6133" i="15"/>
  <c r="L6134" i="15"/>
  <c r="L6135" i="15"/>
  <c r="L6136" i="15"/>
  <c r="L6137" i="15"/>
  <c r="L6138" i="15"/>
  <c r="L6139" i="15"/>
  <c r="L6140" i="15"/>
  <c r="L6141" i="15"/>
  <c r="L6142" i="15"/>
  <c r="L6143" i="15"/>
  <c r="L6144" i="15"/>
  <c r="L6145" i="15"/>
  <c r="L6146" i="15"/>
  <c r="L6147" i="15"/>
  <c r="L6148" i="15"/>
  <c r="L6149" i="15"/>
  <c r="L6150" i="15"/>
  <c r="L6151" i="15"/>
  <c r="L6152" i="15"/>
  <c r="L6153" i="15"/>
  <c r="L6154" i="15"/>
  <c r="L6155" i="15"/>
  <c r="L6156" i="15"/>
  <c r="L6157" i="15"/>
  <c r="L6158" i="15"/>
  <c r="L6159" i="15"/>
  <c r="L6160" i="15"/>
  <c r="L6161" i="15"/>
  <c r="L6162" i="15"/>
  <c r="L6163" i="15"/>
  <c r="L6164" i="15"/>
  <c r="L6165" i="15"/>
  <c r="L6166" i="15"/>
  <c r="L6167" i="15"/>
  <c r="L6168" i="15"/>
  <c r="L6169" i="15"/>
  <c r="L6170" i="15"/>
  <c r="L6171" i="15"/>
  <c r="L6172" i="15"/>
  <c r="L6173" i="15"/>
  <c r="L6174" i="15"/>
  <c r="L6175" i="15"/>
  <c r="L6176" i="15"/>
  <c r="L6177" i="15"/>
  <c r="L6178" i="15"/>
  <c r="L6179" i="15"/>
  <c r="L6180" i="15"/>
  <c r="L6181" i="15"/>
  <c r="L6182" i="15"/>
  <c r="L6183" i="15"/>
  <c r="L6184" i="15"/>
  <c r="L6185" i="15"/>
  <c r="L6186" i="15"/>
  <c r="L6187" i="15"/>
  <c r="L6188" i="15"/>
  <c r="L6189" i="15"/>
  <c r="L6190" i="15"/>
  <c r="L6191" i="15"/>
  <c r="L6192" i="15"/>
  <c r="L6193" i="15"/>
  <c r="L6194" i="15"/>
  <c r="L6195" i="15"/>
  <c r="L6196" i="15"/>
  <c r="L6197" i="15"/>
  <c r="L6198" i="15"/>
  <c r="L6199" i="15"/>
  <c r="L6200" i="15"/>
  <c r="L6201" i="15"/>
  <c r="L6202" i="15"/>
  <c r="L6203" i="15"/>
  <c r="L6204" i="15"/>
  <c r="L6205" i="15"/>
  <c r="L6206" i="15"/>
  <c r="L6207" i="15"/>
  <c r="L6208" i="15"/>
  <c r="L6209" i="15"/>
  <c r="L6210" i="15"/>
  <c r="L6211" i="15"/>
  <c r="L6212" i="15"/>
  <c r="L6213" i="15"/>
  <c r="L6214" i="15"/>
  <c r="L6215" i="15"/>
  <c r="L6216" i="15"/>
  <c r="L6217" i="15"/>
  <c r="L6218" i="15"/>
  <c r="L6219" i="15"/>
  <c r="L6220" i="15"/>
  <c r="L6221" i="15"/>
  <c r="L6222" i="15"/>
  <c r="L6223" i="15"/>
  <c r="L6224" i="15"/>
  <c r="L6225" i="15"/>
  <c r="L6226" i="15"/>
  <c r="L6227" i="15"/>
  <c r="L6228" i="15"/>
  <c r="L6229" i="15"/>
  <c r="L6230" i="15"/>
  <c r="L6231" i="15"/>
  <c r="L6232" i="15"/>
  <c r="L6233" i="15"/>
  <c r="L6234" i="15"/>
  <c r="L6235" i="15"/>
  <c r="L6236" i="15"/>
  <c r="L6237" i="15"/>
  <c r="L6238" i="15"/>
  <c r="L6239" i="15"/>
  <c r="L6240" i="15"/>
  <c r="L6241" i="15"/>
  <c r="L6242" i="15"/>
  <c r="L6243" i="15"/>
  <c r="L6244" i="15"/>
  <c r="L6245" i="15"/>
  <c r="L6246" i="15"/>
  <c r="L6247" i="15"/>
  <c r="L6248" i="15"/>
  <c r="L6249" i="15"/>
  <c r="L6250" i="15"/>
  <c r="L6251" i="15"/>
  <c r="L6252" i="15"/>
  <c r="L6253" i="15"/>
  <c r="L6254" i="15"/>
  <c r="L6255" i="15"/>
  <c r="L6256" i="15"/>
  <c r="L6257" i="15"/>
  <c r="L6258" i="15"/>
  <c r="L6259" i="15"/>
  <c r="L6260" i="15"/>
  <c r="L6261" i="15"/>
  <c r="L6262" i="15"/>
  <c r="L6263" i="15"/>
  <c r="L6264" i="15"/>
  <c r="L6265" i="15"/>
  <c r="L6266" i="15"/>
  <c r="L6267" i="15"/>
  <c r="L6268" i="15"/>
  <c r="L6269" i="15"/>
  <c r="L6270" i="15"/>
  <c r="L6271" i="15"/>
  <c r="L6272" i="15"/>
  <c r="L6273" i="15"/>
  <c r="L6274" i="15"/>
  <c r="L6275" i="15"/>
  <c r="L6276" i="15"/>
  <c r="L6277" i="15"/>
  <c r="L6278" i="15"/>
  <c r="L6279" i="15"/>
  <c r="L6280" i="15"/>
  <c r="L6281" i="15"/>
  <c r="L6282" i="15"/>
  <c r="L6283" i="15"/>
  <c r="L6284" i="15"/>
  <c r="L6285" i="15"/>
  <c r="L6286" i="15"/>
  <c r="L6287" i="15"/>
  <c r="L6288" i="15"/>
  <c r="L6289" i="15"/>
  <c r="L6290" i="15"/>
  <c r="L6291" i="15"/>
  <c r="L6292" i="15"/>
  <c r="L6293" i="15"/>
  <c r="L6294" i="15"/>
  <c r="L6295" i="15"/>
  <c r="L6296" i="15"/>
  <c r="L6297" i="15"/>
  <c r="L6298" i="15"/>
  <c r="L6299" i="15"/>
  <c r="L6300" i="15"/>
  <c r="L6301" i="15"/>
  <c r="L6302" i="15"/>
  <c r="L6303" i="15"/>
  <c r="L6304" i="15"/>
  <c r="L6305" i="15"/>
  <c r="L6306" i="15"/>
  <c r="L6307" i="15"/>
  <c r="L6308" i="15"/>
  <c r="L6309" i="15"/>
  <c r="L6310" i="15"/>
  <c r="L6311" i="15"/>
  <c r="L6312" i="15"/>
  <c r="L6313" i="15"/>
  <c r="L6314" i="15"/>
  <c r="L6315" i="15"/>
  <c r="L6316" i="15"/>
  <c r="L6317" i="15"/>
  <c r="L6318" i="15"/>
  <c r="L6319" i="15"/>
  <c r="L6320" i="15"/>
  <c r="L6321" i="15"/>
  <c r="L6322" i="15"/>
  <c r="L6323" i="15"/>
  <c r="L6324" i="15"/>
  <c r="L6325" i="15"/>
  <c r="L6326" i="15"/>
  <c r="L6327" i="15"/>
  <c r="L6328" i="15"/>
  <c r="L6329" i="15"/>
  <c r="L6330" i="15"/>
  <c r="L6331" i="15"/>
  <c r="L6332" i="15"/>
  <c r="L6333" i="15"/>
  <c r="L6334" i="15"/>
  <c r="L6335" i="15"/>
  <c r="L6336" i="15"/>
  <c r="L6337" i="15"/>
  <c r="L6338" i="15"/>
  <c r="L6339" i="15"/>
  <c r="L6340" i="15"/>
  <c r="L6341" i="15"/>
  <c r="L6342" i="15"/>
  <c r="L6343" i="15"/>
  <c r="L6344" i="15"/>
  <c r="L6345" i="15"/>
  <c r="L6346" i="15"/>
  <c r="L6347" i="15"/>
  <c r="L6348" i="15"/>
  <c r="L6349" i="15"/>
  <c r="L6350" i="15"/>
  <c r="L6351" i="15"/>
  <c r="L6352" i="15"/>
  <c r="L6353" i="15"/>
  <c r="L6354" i="15"/>
  <c r="L6355" i="15"/>
  <c r="L6356" i="15"/>
  <c r="L6357" i="15"/>
  <c r="L6358" i="15"/>
  <c r="L6359" i="15"/>
  <c r="L6360" i="15"/>
  <c r="L6361" i="15"/>
  <c r="L6362" i="15"/>
  <c r="L6363" i="15"/>
  <c r="L6364" i="15"/>
  <c r="L6365" i="15"/>
  <c r="L6366" i="15"/>
  <c r="L6367" i="15"/>
  <c r="L6368" i="15"/>
  <c r="L6369" i="15"/>
  <c r="L6370" i="15"/>
  <c r="L6371" i="15"/>
  <c r="L6372" i="15"/>
  <c r="L6373" i="15"/>
  <c r="L6374" i="15"/>
  <c r="L6375" i="15"/>
  <c r="L6376" i="15"/>
  <c r="L6377" i="15"/>
  <c r="L6378" i="15"/>
  <c r="L6379" i="15"/>
  <c r="L6380" i="15"/>
  <c r="L6381" i="15"/>
  <c r="L6382" i="15"/>
  <c r="L6383" i="15"/>
  <c r="L6384" i="15"/>
  <c r="L6385" i="15"/>
  <c r="L6386" i="15"/>
  <c r="L6387" i="15"/>
  <c r="L6388" i="15"/>
  <c r="L6389" i="15"/>
  <c r="L6390" i="15"/>
  <c r="L6391" i="15"/>
  <c r="L6392" i="15"/>
  <c r="L6393" i="15"/>
  <c r="L6394" i="15"/>
  <c r="L6395" i="15"/>
  <c r="L6396" i="15"/>
  <c r="L6397" i="15"/>
  <c r="L6398" i="15"/>
  <c r="L6399" i="15"/>
  <c r="L6400" i="15"/>
  <c r="L6401" i="15"/>
  <c r="L6402" i="15"/>
  <c r="L6403" i="15"/>
  <c r="L6404" i="15"/>
  <c r="L6405" i="15"/>
  <c r="L6406" i="15"/>
  <c r="L6407" i="15"/>
  <c r="L6408" i="15"/>
  <c r="L6409" i="15"/>
  <c r="L6410" i="15"/>
  <c r="L6411" i="15"/>
  <c r="L6412" i="15"/>
  <c r="L6413" i="15"/>
  <c r="L6414" i="15"/>
  <c r="L6415" i="15"/>
  <c r="L6416" i="15"/>
  <c r="L6417" i="15"/>
  <c r="L6418" i="15"/>
  <c r="L6419" i="15"/>
  <c r="L6420" i="15"/>
  <c r="L6421" i="15"/>
  <c r="L6422" i="15"/>
  <c r="L6423" i="15"/>
  <c r="L6424" i="15"/>
  <c r="L6425" i="15"/>
  <c r="L6426" i="15"/>
  <c r="L6427" i="15"/>
  <c r="L6428" i="15"/>
  <c r="L6429" i="15"/>
  <c r="L6430" i="15"/>
  <c r="L6431" i="15"/>
  <c r="L6432" i="15"/>
  <c r="L6433" i="15"/>
  <c r="L6434" i="15"/>
  <c r="L6435" i="15"/>
  <c r="L6436" i="15"/>
  <c r="L6437" i="15"/>
  <c r="L6438" i="15"/>
  <c r="L6439" i="15"/>
  <c r="L6440" i="15"/>
  <c r="L6441" i="15"/>
  <c r="L6442" i="15"/>
  <c r="L6443" i="15"/>
  <c r="L6444" i="15"/>
  <c r="L6445" i="15"/>
  <c r="L6446" i="15"/>
  <c r="L6447" i="15"/>
  <c r="L6448" i="15"/>
  <c r="L6449" i="15"/>
  <c r="L6450" i="15"/>
  <c r="L6451" i="15"/>
  <c r="L6452" i="15"/>
  <c r="L6453" i="15"/>
  <c r="L6454" i="15"/>
  <c r="L6455" i="15"/>
  <c r="L6456" i="15"/>
  <c r="L6457" i="15"/>
  <c r="L6458" i="15"/>
  <c r="L6459" i="15"/>
  <c r="L6460" i="15"/>
  <c r="L6461" i="15"/>
  <c r="L6462" i="15"/>
  <c r="L6463" i="15"/>
  <c r="L6464" i="15"/>
  <c r="L6465" i="15"/>
  <c r="L6466" i="15"/>
  <c r="L6467" i="15"/>
  <c r="L6468" i="15"/>
  <c r="L6469" i="15"/>
  <c r="L6470" i="15"/>
  <c r="L6471" i="15"/>
  <c r="L6472" i="15"/>
  <c r="L6473" i="15"/>
  <c r="L6474" i="15"/>
  <c r="L6475" i="15"/>
  <c r="L6476" i="15"/>
  <c r="L6477" i="15"/>
  <c r="L6478" i="15"/>
  <c r="L6479" i="15"/>
  <c r="L6480" i="15"/>
  <c r="L6481" i="15"/>
  <c r="L6482" i="15"/>
  <c r="L6483" i="15"/>
  <c r="L6484" i="15"/>
  <c r="L6485" i="15"/>
  <c r="L6486" i="15"/>
  <c r="L6487" i="15"/>
  <c r="L6488" i="15"/>
  <c r="L6489" i="15"/>
  <c r="L6490" i="15"/>
  <c r="L6491" i="15"/>
  <c r="L6492" i="15"/>
  <c r="L6493" i="15"/>
  <c r="L6494" i="15"/>
  <c r="L6495" i="15"/>
  <c r="L6496" i="15"/>
  <c r="L6497" i="15"/>
  <c r="L6498" i="15"/>
  <c r="L6499" i="15"/>
  <c r="L6500" i="15"/>
  <c r="L6501" i="15"/>
  <c r="L6502" i="15"/>
  <c r="L6503" i="15"/>
  <c r="L6504" i="15"/>
  <c r="L6505" i="15"/>
  <c r="L5361" i="15"/>
  <c r="L6507" i="15"/>
  <c r="L6508" i="15"/>
  <c r="L6509" i="15"/>
  <c r="L6510" i="15"/>
  <c r="L6511" i="15"/>
  <c r="L6512" i="15"/>
  <c r="L6513" i="15"/>
  <c r="L6514" i="15"/>
  <c r="L6515" i="15"/>
  <c r="L6516" i="15"/>
  <c r="L6517" i="15"/>
  <c r="L6518" i="15"/>
  <c r="L6519" i="15"/>
  <c r="L6520" i="15"/>
  <c r="L6521" i="15"/>
  <c r="L6522" i="15"/>
  <c r="L6523" i="15"/>
  <c r="L6524" i="15"/>
  <c r="L6525" i="15"/>
  <c r="L6526" i="15"/>
  <c r="L6527" i="15"/>
  <c r="L6528" i="15"/>
  <c r="L6529" i="15"/>
  <c r="L6530" i="15"/>
  <c r="L6531" i="15"/>
  <c r="L6532" i="15"/>
  <c r="L6533" i="15"/>
  <c r="L6534" i="15"/>
  <c r="L6535" i="15"/>
  <c r="L6536" i="15"/>
  <c r="L6537" i="15"/>
  <c r="L6538" i="15"/>
  <c r="L6539" i="15"/>
  <c r="L6540" i="15"/>
  <c r="L6541" i="15"/>
  <c r="L6542" i="15"/>
  <c r="L6543" i="15"/>
  <c r="L6544" i="15"/>
  <c r="L6545" i="15"/>
  <c r="L6546" i="15"/>
  <c r="L6547" i="15"/>
  <c r="L6548" i="15"/>
  <c r="L6549" i="15"/>
  <c r="L6550" i="15"/>
  <c r="L6551" i="15"/>
  <c r="L6552" i="15"/>
  <c r="L6553" i="15"/>
  <c r="L6554" i="15"/>
  <c r="L6555" i="15"/>
  <c r="L6556" i="15"/>
  <c r="L6557" i="15"/>
  <c r="L6558" i="15"/>
  <c r="L6559" i="15"/>
  <c r="L6560" i="15"/>
  <c r="L6561" i="15"/>
  <c r="L6562" i="15"/>
  <c r="L6563" i="15"/>
  <c r="L6564" i="15"/>
  <c r="L6565" i="15"/>
  <c r="L6566" i="15"/>
  <c r="L6567" i="15"/>
  <c r="L6568" i="15"/>
  <c r="L6569" i="15"/>
  <c r="L6570" i="15"/>
  <c r="L6571" i="15"/>
  <c r="L12965" i="15"/>
  <c r="L6573" i="15"/>
  <c r="L13070" i="15"/>
  <c r="L6575" i="15"/>
  <c r="L6576" i="15"/>
  <c r="L6577" i="15"/>
  <c r="L6578" i="15"/>
  <c r="L6579" i="15"/>
  <c r="L6580" i="15"/>
  <c r="L6581" i="15"/>
  <c r="L6582" i="15"/>
  <c r="L6583" i="15"/>
  <c r="L6584" i="15"/>
  <c r="L6585" i="15"/>
  <c r="L6586" i="15"/>
  <c r="L6587" i="15"/>
  <c r="L6588" i="15"/>
  <c r="L6589" i="15"/>
  <c r="L6590" i="15"/>
  <c r="L6591" i="15"/>
  <c r="L6592" i="15"/>
  <c r="L6593" i="15"/>
  <c r="L6594" i="15"/>
  <c r="L6595" i="15"/>
  <c r="L6596" i="15"/>
  <c r="L6597" i="15"/>
  <c r="L6598" i="15"/>
  <c r="L6599" i="15"/>
  <c r="L6600" i="15"/>
  <c r="L6601" i="15"/>
  <c r="L6602" i="15"/>
  <c r="L6603" i="15"/>
  <c r="L6604" i="15"/>
  <c r="L6605" i="15"/>
  <c r="L6606" i="15"/>
  <c r="L6607" i="15"/>
  <c r="L6608" i="15"/>
  <c r="L6609" i="15"/>
  <c r="L6610" i="15"/>
  <c r="L6611" i="15"/>
  <c r="L6612" i="15"/>
  <c r="L6613" i="15"/>
  <c r="L6614" i="15"/>
  <c r="L6615" i="15"/>
  <c r="L6616" i="15"/>
  <c r="L6617" i="15"/>
  <c r="L6618" i="15"/>
  <c r="L6619" i="15"/>
  <c r="L6620" i="15"/>
  <c r="L6621" i="15"/>
  <c r="L6622" i="15"/>
  <c r="L6623" i="15"/>
  <c r="L6624" i="15"/>
  <c r="L6625" i="15"/>
  <c r="L6626" i="15"/>
  <c r="L6627" i="15"/>
  <c r="L6628" i="15"/>
  <c r="L6629" i="15"/>
  <c r="L6630" i="15"/>
  <c r="L6631" i="15"/>
  <c r="L6632" i="15"/>
  <c r="L6633" i="15"/>
  <c r="L6634" i="15"/>
  <c r="L6635" i="15"/>
  <c r="L6636" i="15"/>
  <c r="L6637" i="15"/>
  <c r="L6638" i="15"/>
  <c r="L6639" i="15"/>
  <c r="L6640" i="15"/>
  <c r="L6641" i="15"/>
  <c r="L6642" i="15"/>
  <c r="L6643" i="15"/>
  <c r="L6644" i="15"/>
  <c r="L6645" i="15"/>
  <c r="L6646" i="15"/>
  <c r="L6647" i="15"/>
  <c r="L6648" i="15"/>
  <c r="L6649" i="15"/>
  <c r="L6650" i="15"/>
  <c r="L6651" i="15"/>
  <c r="L6652" i="15"/>
  <c r="L6653" i="15"/>
  <c r="L6654" i="15"/>
  <c r="L6655" i="15"/>
  <c r="L6656" i="15"/>
  <c r="L6657" i="15"/>
  <c r="L6658" i="15"/>
  <c r="L6659" i="15"/>
  <c r="L6660" i="15"/>
  <c r="L6661" i="15"/>
  <c r="L6662" i="15"/>
  <c r="L6663" i="15"/>
  <c r="L6664" i="15"/>
  <c r="L6665" i="15"/>
  <c r="L6666" i="15"/>
  <c r="L6667" i="15"/>
  <c r="L6668" i="15"/>
  <c r="L6669" i="15"/>
  <c r="L6670" i="15"/>
  <c r="L6671" i="15"/>
  <c r="L6672" i="15"/>
  <c r="L6673" i="15"/>
  <c r="L6674" i="15"/>
  <c r="L6675" i="15"/>
  <c r="L6676" i="15"/>
  <c r="L6677" i="15"/>
  <c r="L6678" i="15"/>
  <c r="L6679" i="15"/>
  <c r="L6680" i="15"/>
  <c r="L6681" i="15"/>
  <c r="L6682" i="15"/>
  <c r="L6683" i="15"/>
  <c r="L6684" i="15"/>
  <c r="L6685" i="15"/>
  <c r="L6686" i="15"/>
  <c r="L6687" i="15"/>
  <c r="L6688" i="15"/>
  <c r="L6689" i="15"/>
  <c r="L6690" i="15"/>
  <c r="L6691" i="15"/>
  <c r="L6692" i="15"/>
  <c r="L6693" i="15"/>
  <c r="L6694" i="15"/>
  <c r="L6695" i="15"/>
  <c r="L6696" i="15"/>
  <c r="L6697" i="15"/>
  <c r="L6698" i="15"/>
  <c r="L6699" i="15"/>
  <c r="L6700" i="15"/>
  <c r="L6701" i="15"/>
  <c r="L6702" i="15"/>
  <c r="L6703" i="15"/>
  <c r="L6704" i="15"/>
  <c r="L6705" i="15"/>
  <c r="L6706" i="15"/>
  <c r="L6707" i="15"/>
  <c r="L6708" i="15"/>
  <c r="L6709" i="15"/>
  <c r="L6710" i="15"/>
  <c r="L6711" i="15"/>
  <c r="L6712" i="15"/>
  <c r="L6713" i="15"/>
  <c r="L6714" i="15"/>
  <c r="L6715" i="15"/>
  <c r="L6716" i="15"/>
  <c r="L6717" i="15"/>
  <c r="L6718" i="15"/>
  <c r="L6719" i="15"/>
  <c r="L6720" i="15"/>
  <c r="L6721" i="15"/>
  <c r="L6722" i="15"/>
  <c r="L6723" i="15"/>
  <c r="L6724" i="15"/>
  <c r="L6725" i="15"/>
  <c r="L6726" i="15"/>
  <c r="L6727" i="15"/>
  <c r="L6728" i="15"/>
  <c r="L6729" i="15"/>
  <c r="L6730" i="15"/>
  <c r="L6731" i="15"/>
  <c r="L6732" i="15"/>
  <c r="L6733" i="15"/>
  <c r="L6734" i="15"/>
  <c r="L6735" i="15"/>
  <c r="L6736" i="15"/>
  <c r="L6737" i="15"/>
  <c r="L6738" i="15"/>
  <c r="L6739" i="15"/>
  <c r="L6740" i="15"/>
  <c r="L6741" i="15"/>
  <c r="L6742" i="15"/>
  <c r="L6743" i="15"/>
  <c r="L6744" i="15"/>
  <c r="L6745" i="15"/>
  <c r="L6746" i="15"/>
  <c r="L6747" i="15"/>
  <c r="L6748" i="15"/>
  <c r="L6749" i="15"/>
  <c r="L6750" i="15"/>
  <c r="L6751" i="15"/>
  <c r="L6752" i="15"/>
  <c r="L6753" i="15"/>
  <c r="L6754" i="15"/>
  <c r="L6755" i="15"/>
  <c r="L6756" i="15"/>
  <c r="L6757" i="15"/>
  <c r="L6758" i="15"/>
  <c r="L6759" i="15"/>
  <c r="L6760" i="15"/>
  <c r="L6761" i="15"/>
  <c r="L6762" i="15"/>
  <c r="L6763" i="15"/>
  <c r="L6764" i="15"/>
  <c r="L6765" i="15"/>
  <c r="L6766" i="15"/>
  <c r="L6767" i="15"/>
  <c r="L6768" i="15"/>
  <c r="L6769" i="15"/>
  <c r="L6770" i="15"/>
  <c r="L6771" i="15"/>
  <c r="L6772" i="15"/>
  <c r="L6773" i="15"/>
  <c r="L6774" i="15"/>
  <c r="L6775" i="15"/>
  <c r="L6776" i="15"/>
  <c r="L6777" i="15"/>
  <c r="L6778" i="15"/>
  <c r="L6779" i="15"/>
  <c r="L6780" i="15"/>
  <c r="L6781" i="15"/>
  <c r="L6782" i="15"/>
  <c r="L6783" i="15"/>
  <c r="L6784" i="15"/>
  <c r="L6785" i="15"/>
  <c r="L6786" i="15"/>
  <c r="L6787" i="15"/>
  <c r="L6788" i="15"/>
  <c r="L6789" i="15"/>
  <c r="L6790" i="15"/>
  <c r="L6791" i="15"/>
  <c r="L6792" i="15"/>
  <c r="L6793" i="15"/>
  <c r="L6794" i="15"/>
  <c r="L6795" i="15"/>
  <c r="L6796" i="15"/>
  <c r="L6797" i="15"/>
  <c r="L6798" i="15"/>
  <c r="L6799" i="15"/>
  <c r="L6800" i="15"/>
  <c r="L6801" i="15"/>
  <c r="L6802" i="15"/>
  <c r="L6803" i="15"/>
  <c r="L6804" i="15"/>
  <c r="L6805" i="15"/>
  <c r="L6806" i="15"/>
  <c r="L6807" i="15"/>
  <c r="L6808" i="15"/>
  <c r="L6809" i="15"/>
  <c r="L6810" i="15"/>
  <c r="L6811" i="15"/>
  <c r="L6812" i="15"/>
  <c r="L6813" i="15"/>
  <c r="L6814" i="15"/>
  <c r="L6815" i="15"/>
  <c r="L6816" i="15"/>
  <c r="L6817" i="15"/>
  <c r="L6818" i="15"/>
  <c r="L6819" i="15"/>
  <c r="L6820" i="15"/>
  <c r="L6821" i="15"/>
  <c r="L6822" i="15"/>
  <c r="L6823" i="15"/>
  <c r="L6824" i="15"/>
  <c r="L6825" i="15"/>
  <c r="L6826" i="15"/>
  <c r="L6827" i="15"/>
  <c r="L6828" i="15"/>
  <c r="L6829" i="15"/>
  <c r="L6830" i="15"/>
  <c r="L6831" i="15"/>
  <c r="L6832" i="15"/>
  <c r="L6833" i="15"/>
  <c r="L6834" i="15"/>
  <c r="L6835" i="15"/>
  <c r="L6836" i="15"/>
  <c r="L6837" i="15"/>
  <c r="L6838" i="15"/>
  <c r="L6839" i="15"/>
  <c r="L6840" i="15"/>
  <c r="L6841" i="15"/>
  <c r="L6842" i="15"/>
  <c r="L6843" i="15"/>
  <c r="L6844" i="15"/>
  <c r="L6845" i="15"/>
  <c r="L6846" i="15"/>
  <c r="L6847" i="15"/>
  <c r="L6848" i="15"/>
  <c r="L6849" i="15"/>
  <c r="L6850" i="15"/>
  <c r="L6851" i="15"/>
  <c r="L6852" i="15"/>
  <c r="L6853" i="15"/>
  <c r="L6854" i="15"/>
  <c r="L6855" i="15"/>
  <c r="L6856" i="15"/>
  <c r="L6857" i="15"/>
  <c r="L6858" i="15"/>
  <c r="L6859" i="15"/>
  <c r="L6860" i="15"/>
  <c r="L6861" i="15"/>
  <c r="L6862" i="15"/>
  <c r="L6863" i="15"/>
  <c r="L6864" i="15"/>
  <c r="L6865" i="15"/>
  <c r="L6866" i="15"/>
  <c r="L6867" i="15"/>
  <c r="L6868" i="15"/>
  <c r="L6869" i="15"/>
  <c r="L6870" i="15"/>
  <c r="L6871" i="15"/>
  <c r="L6872" i="15"/>
  <c r="L6873" i="15"/>
  <c r="L6874" i="15"/>
  <c r="L6875" i="15"/>
  <c r="L6876" i="15"/>
  <c r="L6877" i="15"/>
  <c r="L6878" i="15"/>
  <c r="L6879" i="15"/>
  <c r="L6880" i="15"/>
  <c r="L6881" i="15"/>
  <c r="L6882" i="15"/>
  <c r="L6883" i="15"/>
  <c r="L6884" i="15"/>
  <c r="L6885" i="15"/>
  <c r="L6886" i="15"/>
  <c r="L6887" i="15"/>
  <c r="L6888" i="15"/>
  <c r="L6889" i="15"/>
  <c r="L6890" i="15"/>
  <c r="L6891" i="15"/>
  <c r="L6892" i="15"/>
  <c r="L6893" i="15"/>
  <c r="L6894" i="15"/>
  <c r="L6895" i="15"/>
  <c r="L6896" i="15"/>
  <c r="L6897" i="15"/>
  <c r="L6898" i="15"/>
  <c r="L6899" i="15"/>
  <c r="L6900" i="15"/>
  <c r="L6901" i="15"/>
  <c r="L6902" i="15"/>
  <c r="L6903" i="15"/>
  <c r="L6904" i="15"/>
  <c r="L6905" i="15"/>
  <c r="L6906" i="15"/>
  <c r="L6907" i="15"/>
  <c r="L6908" i="15"/>
  <c r="L6909" i="15"/>
  <c r="L6910" i="15"/>
  <c r="L6911" i="15"/>
  <c r="L6912" i="15"/>
  <c r="L6913" i="15"/>
  <c r="L6914" i="15"/>
  <c r="L6915" i="15"/>
  <c r="L6916" i="15"/>
  <c r="L6917" i="15"/>
  <c r="L6918" i="15"/>
  <c r="L6919" i="15"/>
  <c r="L6920" i="15"/>
  <c r="L6921" i="15"/>
  <c r="L6922" i="15"/>
  <c r="L6923" i="15"/>
  <c r="L6924" i="15"/>
  <c r="L6925" i="15"/>
  <c r="L6926" i="15"/>
  <c r="L6927" i="15"/>
  <c r="L6928" i="15"/>
  <c r="L6929" i="15"/>
  <c r="L6930" i="15"/>
  <c r="L6931" i="15"/>
  <c r="L6932" i="15"/>
  <c r="L6933" i="15"/>
  <c r="L6934" i="15"/>
  <c r="L6935" i="15"/>
  <c r="L6936" i="15"/>
  <c r="L6937" i="15"/>
  <c r="L6938" i="15"/>
  <c r="L6939" i="15"/>
  <c r="L6940" i="15"/>
  <c r="L6941" i="15"/>
  <c r="L6942" i="15"/>
  <c r="L6943" i="15"/>
  <c r="L6944" i="15"/>
  <c r="L6945" i="15"/>
  <c r="L6946" i="15"/>
  <c r="L6947" i="15"/>
  <c r="L6948" i="15"/>
  <c r="L6949" i="15"/>
  <c r="L6950" i="15"/>
  <c r="L6951" i="15"/>
  <c r="L6952" i="15"/>
  <c r="L6953" i="15"/>
  <c r="L6954" i="15"/>
  <c r="L6955" i="15"/>
  <c r="L6956" i="15"/>
  <c r="L6957" i="15"/>
  <c r="L6958" i="15"/>
  <c r="L6959" i="15"/>
  <c r="L6960" i="15"/>
  <c r="L6961" i="15"/>
  <c r="L6962" i="15"/>
  <c r="L6963" i="15"/>
  <c r="L6964" i="15"/>
  <c r="L6965" i="15"/>
  <c r="L6966" i="15"/>
  <c r="L6967" i="15"/>
  <c r="L6968" i="15"/>
  <c r="L6969" i="15"/>
  <c r="L6970" i="15"/>
  <c r="L6971" i="15"/>
  <c r="L6972" i="15"/>
  <c r="L6973" i="15"/>
  <c r="L6974" i="15"/>
  <c r="L6975" i="15"/>
  <c r="L6976" i="15"/>
  <c r="L6977" i="15"/>
  <c r="L6978" i="15"/>
  <c r="L6979" i="15"/>
  <c r="L6980" i="15"/>
  <c r="L6981" i="15"/>
  <c r="L6982" i="15"/>
  <c r="L6983" i="15"/>
  <c r="L6984" i="15"/>
  <c r="L6985" i="15"/>
  <c r="L6986" i="15"/>
  <c r="L6987" i="15"/>
  <c r="L6988" i="15"/>
  <c r="L6989" i="15"/>
  <c r="L6990" i="15"/>
  <c r="L6991" i="15"/>
  <c r="L6992" i="15"/>
  <c r="L6993" i="15"/>
  <c r="L6994" i="15"/>
  <c r="L6995" i="15"/>
  <c r="L6996" i="15"/>
  <c r="L6997" i="15"/>
  <c r="L6998" i="15"/>
  <c r="L6999" i="15"/>
  <c r="L7000" i="15"/>
  <c r="L7001" i="15"/>
  <c r="L7002" i="15"/>
  <c r="L7003" i="15"/>
  <c r="L7004" i="15"/>
  <c r="L7005" i="15"/>
  <c r="L7006" i="15"/>
  <c r="L7007" i="15"/>
  <c r="L7008" i="15"/>
  <c r="L7009" i="15"/>
  <c r="L7010" i="15"/>
  <c r="L7011" i="15"/>
  <c r="L7012" i="15"/>
  <c r="L7013" i="15"/>
  <c r="L7014" i="15"/>
  <c r="L7015" i="15"/>
  <c r="L7016" i="15"/>
  <c r="L7017" i="15"/>
  <c r="L7018" i="15"/>
  <c r="L7019" i="15"/>
  <c r="L7020" i="15"/>
  <c r="L7021" i="15"/>
  <c r="L7022" i="15"/>
  <c r="L7023" i="15"/>
  <c r="L7024" i="15"/>
  <c r="L7025" i="15"/>
  <c r="L7026" i="15"/>
  <c r="L7027" i="15"/>
  <c r="L7028" i="15"/>
  <c r="L7029" i="15"/>
  <c r="L7030" i="15"/>
  <c r="L7031" i="15"/>
  <c r="L7032" i="15"/>
  <c r="L7033" i="15"/>
  <c r="L7034" i="15"/>
  <c r="L7035" i="15"/>
  <c r="L7036" i="15"/>
  <c r="L7037" i="15"/>
  <c r="L7038" i="15"/>
  <c r="L7039" i="15"/>
  <c r="L7040" i="15"/>
  <c r="L7041" i="15"/>
  <c r="L7042" i="15"/>
  <c r="L7043" i="15"/>
  <c r="L7044" i="15"/>
  <c r="L7045" i="15"/>
  <c r="L7046" i="15"/>
  <c r="L7047" i="15"/>
  <c r="L7048" i="15"/>
  <c r="L7049" i="15"/>
  <c r="L7050" i="15"/>
  <c r="L7051" i="15"/>
  <c r="L7052" i="15"/>
  <c r="L7053" i="15"/>
  <c r="L7054" i="15"/>
  <c r="L7055" i="15"/>
  <c r="L7056" i="15"/>
  <c r="L7057" i="15"/>
  <c r="L7058" i="15"/>
  <c r="L7059" i="15"/>
  <c r="L7060" i="15"/>
  <c r="L7061" i="15"/>
  <c r="L7062" i="15"/>
  <c r="L7063" i="15"/>
  <c r="L7064" i="15"/>
  <c r="L7065" i="15"/>
  <c r="L7066" i="15"/>
  <c r="L7067" i="15"/>
  <c r="L7068" i="15"/>
  <c r="L7069" i="15"/>
  <c r="L7070" i="15"/>
  <c r="L7071" i="15"/>
  <c r="L7072" i="15"/>
  <c r="L7073" i="15"/>
  <c r="L7074" i="15"/>
  <c r="L7075" i="15"/>
  <c r="L7076" i="15"/>
  <c r="L7077" i="15"/>
  <c r="L7078" i="15"/>
  <c r="L7079" i="15"/>
  <c r="L7080" i="15"/>
  <c r="L7081" i="15"/>
  <c r="L7082" i="15"/>
  <c r="L7083" i="15"/>
  <c r="L7084" i="15"/>
  <c r="L7085" i="15"/>
  <c r="L7086" i="15"/>
  <c r="L7087" i="15"/>
  <c r="L7088" i="15"/>
  <c r="L7089" i="15"/>
  <c r="L7090" i="15"/>
  <c r="L7091" i="15"/>
  <c r="L7092" i="15"/>
  <c r="L7093" i="15"/>
  <c r="L7094" i="15"/>
  <c r="L7095" i="15"/>
  <c r="L7096" i="15"/>
  <c r="L7097" i="15"/>
  <c r="L7098" i="15"/>
  <c r="L7099" i="15"/>
  <c r="L7100" i="15"/>
  <c r="L7101" i="15"/>
  <c r="L7102" i="15"/>
  <c r="L7103" i="15"/>
  <c r="L7104" i="15"/>
  <c r="L7105" i="15"/>
  <c r="L7106" i="15"/>
  <c r="L7107" i="15"/>
  <c r="L7108" i="15"/>
  <c r="L7109" i="15"/>
  <c r="L7110" i="15"/>
  <c r="L7111" i="15"/>
  <c r="L7112" i="15"/>
  <c r="L7113" i="15"/>
  <c r="L7114" i="15"/>
  <c r="L7115" i="15"/>
  <c r="L7116" i="15"/>
  <c r="L7117" i="15"/>
  <c r="L7118" i="15"/>
  <c r="L7119" i="15"/>
  <c r="L7120" i="15"/>
  <c r="L7121" i="15"/>
  <c r="L7122" i="15"/>
  <c r="L7123" i="15"/>
  <c r="L7124" i="15"/>
  <c r="L7125" i="15"/>
  <c r="L7126" i="15"/>
  <c r="L7127" i="15"/>
  <c r="L7128" i="15"/>
  <c r="L7129" i="15"/>
  <c r="L7130" i="15"/>
  <c r="L7131" i="15"/>
  <c r="L7132" i="15"/>
  <c r="L7133" i="15"/>
  <c r="L7134" i="15"/>
  <c r="L7135" i="15"/>
  <c r="L7136" i="15"/>
  <c r="L7137" i="15"/>
  <c r="L7138" i="15"/>
  <c r="L7139" i="15"/>
  <c r="L7140" i="15"/>
  <c r="L7141" i="15"/>
  <c r="L7142" i="15"/>
  <c r="L7143" i="15"/>
  <c r="L7144" i="15"/>
  <c r="L7145" i="15"/>
  <c r="L7146" i="15"/>
  <c r="L7147" i="15"/>
  <c r="L7148" i="15"/>
  <c r="L7149" i="15"/>
  <c r="L7150" i="15"/>
  <c r="L7151" i="15"/>
  <c r="L7152" i="15"/>
  <c r="L7153" i="15"/>
  <c r="L7154" i="15"/>
  <c r="L7155" i="15"/>
  <c r="L7156" i="15"/>
  <c r="L7157" i="15"/>
  <c r="L7158" i="15"/>
  <c r="L7159" i="15"/>
  <c r="L7160" i="15"/>
  <c r="L7161" i="15"/>
  <c r="L7162" i="15"/>
  <c r="L7163" i="15"/>
  <c r="L7164" i="15"/>
  <c r="L7165" i="15"/>
  <c r="L7166" i="15"/>
  <c r="L7167" i="15"/>
  <c r="L7168" i="15"/>
  <c r="L7169" i="15"/>
  <c r="L7170" i="15"/>
  <c r="L7171" i="15"/>
  <c r="L7172" i="15"/>
  <c r="L7173" i="15"/>
  <c r="L7174" i="15"/>
  <c r="L7175" i="15"/>
  <c r="L7176" i="15"/>
  <c r="L7177" i="15"/>
  <c r="L7178" i="15"/>
  <c r="L7179" i="15"/>
  <c r="L7180" i="15"/>
  <c r="L7181" i="15"/>
  <c r="L7182" i="15"/>
  <c r="L7183" i="15"/>
  <c r="L7184" i="15"/>
  <c r="L7185" i="15"/>
  <c r="L7186" i="15"/>
  <c r="L7187" i="15"/>
  <c r="L7188" i="15"/>
  <c r="L7189" i="15"/>
  <c r="L7190" i="15"/>
  <c r="L7191" i="15"/>
  <c r="L7192" i="15"/>
  <c r="L7193" i="15"/>
  <c r="L7194" i="15"/>
  <c r="L7195" i="15"/>
  <c r="L7196" i="15"/>
  <c r="L7197" i="15"/>
  <c r="L7198" i="15"/>
  <c r="L7199" i="15"/>
  <c r="L7200" i="15"/>
  <c r="L7201" i="15"/>
  <c r="L7202" i="15"/>
  <c r="L7203" i="15"/>
  <c r="L7204" i="15"/>
  <c r="L7205" i="15"/>
  <c r="L7206" i="15"/>
  <c r="L7207" i="15"/>
  <c r="L7208" i="15"/>
  <c r="L7209" i="15"/>
  <c r="L7210" i="15"/>
  <c r="L7211" i="15"/>
  <c r="L7212" i="15"/>
  <c r="L7213" i="15"/>
  <c r="L7214" i="15"/>
  <c r="L7215" i="15"/>
  <c r="L7216" i="15"/>
  <c r="L7217" i="15"/>
  <c r="L7218" i="15"/>
  <c r="L7219" i="15"/>
  <c r="L7220" i="15"/>
  <c r="L7221" i="15"/>
  <c r="L7222" i="15"/>
  <c r="L7223" i="15"/>
  <c r="L7224" i="15"/>
  <c r="L7225" i="15"/>
  <c r="L7226" i="15"/>
  <c r="L7227" i="15"/>
  <c r="L7228" i="15"/>
  <c r="L7229" i="15"/>
  <c r="L7230" i="15"/>
  <c r="L7231" i="15"/>
  <c r="L7232" i="15"/>
  <c r="L7233" i="15"/>
  <c r="L7234" i="15"/>
  <c r="L7235" i="15"/>
  <c r="L7236" i="15"/>
  <c r="L7237" i="15"/>
  <c r="L7238" i="15"/>
  <c r="L7239" i="15"/>
  <c r="L7240" i="15"/>
  <c r="L7241" i="15"/>
  <c r="L7242" i="15"/>
  <c r="L7243" i="15"/>
  <c r="L7244" i="15"/>
  <c r="L7245" i="15"/>
  <c r="L7246" i="15"/>
  <c r="L7247" i="15"/>
  <c r="L7248" i="15"/>
  <c r="L7249" i="15"/>
  <c r="L7250" i="15"/>
  <c r="L7251" i="15"/>
  <c r="L7252" i="15"/>
  <c r="L7253" i="15"/>
  <c r="L7254" i="15"/>
  <c r="L7255" i="15"/>
  <c r="L7256" i="15"/>
  <c r="L7257" i="15"/>
  <c r="L7258" i="15"/>
  <c r="L7259" i="15"/>
  <c r="L7260" i="15"/>
  <c r="L7261" i="15"/>
  <c r="L7262" i="15"/>
  <c r="L7263" i="15"/>
  <c r="L7264" i="15"/>
  <c r="L7265" i="15"/>
  <c r="L7266" i="15"/>
  <c r="L7267" i="15"/>
  <c r="L7268" i="15"/>
  <c r="L7269" i="15"/>
  <c r="L7270" i="15"/>
  <c r="L7271" i="15"/>
  <c r="L7272" i="15"/>
  <c r="L7273" i="15"/>
  <c r="L7274" i="15"/>
  <c r="L7275" i="15"/>
  <c r="L7276" i="15"/>
  <c r="L7277" i="15"/>
  <c r="L7278" i="15"/>
  <c r="L7279" i="15"/>
  <c r="L7280" i="15"/>
  <c r="L7281" i="15"/>
  <c r="L7282" i="15"/>
  <c r="L7283" i="15"/>
  <c r="L7284" i="15"/>
  <c r="L7285" i="15"/>
  <c r="L7286" i="15"/>
  <c r="L7287" i="15"/>
  <c r="L7288" i="15"/>
  <c r="L7289" i="15"/>
  <c r="L7290" i="15"/>
  <c r="L7291" i="15"/>
  <c r="L7292" i="15"/>
  <c r="L7293" i="15"/>
  <c r="L7294" i="15"/>
  <c r="L7295" i="15"/>
  <c r="L7296" i="15"/>
  <c r="L7297" i="15"/>
  <c r="L7298" i="15"/>
  <c r="L7299" i="15"/>
  <c r="L7300" i="15"/>
  <c r="L7301" i="15"/>
  <c r="L7302" i="15"/>
  <c r="L7303" i="15"/>
  <c r="L7304" i="15"/>
  <c r="L7305" i="15"/>
  <c r="L7306" i="15"/>
  <c r="L7307" i="15"/>
  <c r="L7308" i="15"/>
  <c r="L7309" i="15"/>
  <c r="L7310" i="15"/>
  <c r="L7311" i="15"/>
  <c r="L7312" i="15"/>
  <c r="L7313" i="15"/>
  <c r="L7314" i="15"/>
  <c r="L7315" i="15"/>
  <c r="L7316" i="15"/>
  <c r="L7317" i="15"/>
  <c r="L7318" i="15"/>
  <c r="L7319" i="15"/>
  <c r="L7320" i="15"/>
  <c r="L7321" i="15"/>
  <c r="L7322" i="15"/>
  <c r="L7323" i="15"/>
  <c r="L7324" i="15"/>
  <c r="L7325" i="15"/>
  <c r="L7326" i="15"/>
  <c r="L7327" i="15"/>
  <c r="L7328" i="15"/>
  <c r="L7329" i="15"/>
  <c r="L7330" i="15"/>
  <c r="L7331" i="15"/>
  <c r="L7332" i="15"/>
  <c r="L7333" i="15"/>
  <c r="L7334" i="15"/>
  <c r="L7335" i="15"/>
  <c r="L7336" i="15"/>
  <c r="L7337" i="15"/>
  <c r="L7338" i="15"/>
  <c r="L7339" i="15"/>
  <c r="L7340" i="15"/>
  <c r="L7341" i="15"/>
  <c r="L7342" i="15"/>
  <c r="L7343" i="15"/>
  <c r="L7344" i="15"/>
  <c r="L7345" i="15"/>
  <c r="L7346" i="15"/>
  <c r="L7347" i="15"/>
  <c r="L7348" i="15"/>
  <c r="L7349" i="15"/>
  <c r="L7350" i="15"/>
  <c r="L7351" i="15"/>
  <c r="L7352" i="15"/>
  <c r="L7353" i="15"/>
  <c r="L7354" i="15"/>
  <c r="L7355" i="15"/>
  <c r="L7356" i="15"/>
  <c r="L7357" i="15"/>
  <c r="L7358" i="15"/>
  <c r="L7359" i="15"/>
  <c r="L7360" i="15"/>
  <c r="L7361" i="15"/>
  <c r="L7362" i="15"/>
  <c r="L7363" i="15"/>
  <c r="L7364" i="15"/>
  <c r="L7365" i="15"/>
  <c r="L7366" i="15"/>
  <c r="L7367" i="15"/>
  <c r="L7368" i="15"/>
  <c r="L7369" i="15"/>
  <c r="L7370" i="15"/>
  <c r="L7371" i="15"/>
  <c r="L7372" i="15"/>
  <c r="L7373" i="15"/>
  <c r="L7374" i="15"/>
  <c r="L7375" i="15"/>
  <c r="L7376" i="15"/>
  <c r="L7377" i="15"/>
  <c r="L7378" i="15"/>
  <c r="L7379" i="15"/>
  <c r="L7380" i="15"/>
  <c r="L7381" i="15"/>
  <c r="L7382" i="15"/>
  <c r="L7383" i="15"/>
  <c r="L7384" i="15"/>
  <c r="L7385" i="15"/>
  <c r="L7386" i="15"/>
  <c r="L7387" i="15"/>
  <c r="L7388" i="15"/>
  <c r="L7389" i="15"/>
  <c r="L7390" i="15"/>
  <c r="L7391" i="15"/>
  <c r="L7392" i="15"/>
  <c r="L7393" i="15"/>
  <c r="L7394" i="15"/>
  <c r="L7395" i="15"/>
  <c r="L7396" i="15"/>
  <c r="L7397" i="15"/>
  <c r="L7398" i="15"/>
  <c r="L7399" i="15"/>
  <c r="L7400" i="15"/>
  <c r="L7401" i="15"/>
  <c r="L7402" i="15"/>
  <c r="L7403" i="15"/>
  <c r="L7404" i="15"/>
  <c r="L7405" i="15"/>
  <c r="L7406" i="15"/>
  <c r="L7407" i="15"/>
  <c r="L7408" i="15"/>
  <c r="L7409" i="15"/>
  <c r="L7410" i="15"/>
  <c r="L7411" i="15"/>
  <c r="L7412" i="15"/>
  <c r="L7413" i="15"/>
  <c r="L7414" i="15"/>
  <c r="L7415" i="15"/>
  <c r="L7416" i="15"/>
  <c r="L7417" i="15"/>
  <c r="L7418" i="15"/>
  <c r="L7419" i="15"/>
  <c r="L7420" i="15"/>
  <c r="L7421" i="15"/>
  <c r="L7422" i="15"/>
  <c r="L7423" i="15"/>
  <c r="L7424" i="15"/>
  <c r="L7425" i="15"/>
  <c r="L7426" i="15"/>
  <c r="L7427" i="15"/>
  <c r="L7428" i="15"/>
  <c r="L7429" i="15"/>
  <c r="L7430" i="15"/>
  <c r="L7431" i="15"/>
  <c r="L7432" i="15"/>
  <c r="L7433" i="15"/>
  <c r="L7434" i="15"/>
  <c r="L7435" i="15"/>
  <c r="L7436" i="15"/>
  <c r="L7437" i="15"/>
  <c r="L7438" i="15"/>
  <c r="L7439" i="15"/>
  <c r="L7440" i="15"/>
  <c r="L7441" i="15"/>
  <c r="L7442" i="15"/>
  <c r="L7443" i="15"/>
  <c r="L7444" i="15"/>
  <c r="L7445" i="15"/>
  <c r="L7446" i="15"/>
  <c r="L7447" i="15"/>
  <c r="L7448" i="15"/>
  <c r="L7449" i="15"/>
  <c r="L7450" i="15"/>
  <c r="L7451" i="15"/>
  <c r="L7452" i="15"/>
  <c r="L7453" i="15"/>
  <c r="L7454" i="15"/>
  <c r="L7455" i="15"/>
  <c r="L7456" i="15"/>
  <c r="L7457" i="15"/>
  <c r="L7458" i="15"/>
  <c r="L7459" i="15"/>
  <c r="L7460" i="15"/>
  <c r="L7461" i="15"/>
  <c r="L7462" i="15"/>
  <c r="L7463" i="15"/>
  <c r="L7464" i="15"/>
  <c r="L7465" i="15"/>
  <c r="L7466" i="15"/>
  <c r="L7467" i="15"/>
  <c r="L7468" i="15"/>
  <c r="L7469" i="15"/>
  <c r="L7470" i="15"/>
  <c r="L7471" i="15"/>
  <c r="L7472" i="15"/>
  <c r="L7473" i="15"/>
  <c r="L7474" i="15"/>
  <c r="L7475" i="15"/>
  <c r="L7476" i="15"/>
  <c r="L7477" i="15"/>
  <c r="L7478" i="15"/>
  <c r="L7479" i="15"/>
  <c r="L7480" i="15"/>
  <c r="L7481" i="15"/>
  <c r="L7482" i="15"/>
  <c r="L7483" i="15"/>
  <c r="L7484" i="15"/>
  <c r="L7485" i="15"/>
  <c r="L7486" i="15"/>
  <c r="L7487" i="15"/>
  <c r="L7488" i="15"/>
  <c r="L7489" i="15"/>
  <c r="L7490" i="15"/>
  <c r="L7491" i="15"/>
  <c r="L7492" i="15"/>
  <c r="L7493" i="15"/>
  <c r="L7494" i="15"/>
  <c r="L7495" i="15"/>
  <c r="L7496" i="15"/>
  <c r="L7497" i="15"/>
  <c r="L7498" i="15"/>
  <c r="L7499" i="15"/>
  <c r="L7500" i="15"/>
  <c r="L7501" i="15"/>
  <c r="L7502" i="15"/>
  <c r="L7503" i="15"/>
  <c r="L7504" i="15"/>
  <c r="L7505" i="15"/>
  <c r="L7506" i="15"/>
  <c r="L7507" i="15"/>
  <c r="L7508" i="15"/>
  <c r="L7509" i="15"/>
  <c r="L7510" i="15"/>
  <c r="L7511" i="15"/>
  <c r="L7512" i="15"/>
  <c r="L7513" i="15"/>
  <c r="L7514" i="15"/>
  <c r="L7515" i="15"/>
  <c r="L7516" i="15"/>
  <c r="L7517" i="15"/>
  <c r="L7518" i="15"/>
  <c r="L7519" i="15"/>
  <c r="L7520" i="15"/>
  <c r="L7521" i="15"/>
  <c r="L7522" i="15"/>
  <c r="L7523" i="15"/>
  <c r="L7524" i="15"/>
  <c r="L7525" i="15"/>
  <c r="L7526" i="15"/>
  <c r="L7527" i="15"/>
  <c r="L7528" i="15"/>
  <c r="L7529" i="15"/>
  <c r="L7530" i="15"/>
  <c r="L7531" i="15"/>
  <c r="L7532" i="15"/>
  <c r="L7533" i="15"/>
  <c r="L7534" i="15"/>
  <c r="L7535" i="15"/>
  <c r="L7536" i="15"/>
  <c r="L7537" i="15"/>
  <c r="L7538" i="15"/>
  <c r="L7539" i="15"/>
  <c r="L7540" i="15"/>
  <c r="L7541" i="15"/>
  <c r="L7542" i="15"/>
  <c r="L7543" i="15"/>
  <c r="L7544" i="15"/>
  <c r="L7545" i="15"/>
  <c r="L7546" i="15"/>
  <c r="L7547" i="15"/>
  <c r="L7548" i="15"/>
  <c r="L7549" i="15"/>
  <c r="L7550" i="15"/>
  <c r="L7551" i="15"/>
  <c r="L7552" i="15"/>
  <c r="L7553" i="15"/>
  <c r="L7554" i="15"/>
  <c r="L7555" i="15"/>
  <c r="L7556" i="15"/>
  <c r="L7557" i="15"/>
  <c r="L7558" i="15"/>
  <c r="L7559" i="15"/>
  <c r="L7560" i="15"/>
  <c r="L7561" i="15"/>
  <c r="L7562" i="15"/>
  <c r="L7563" i="15"/>
  <c r="L7564" i="15"/>
  <c r="L7565" i="15"/>
  <c r="L7566" i="15"/>
  <c r="L7567" i="15"/>
  <c r="L7568" i="15"/>
  <c r="L7569" i="15"/>
  <c r="L7570" i="15"/>
  <c r="L7571" i="15"/>
  <c r="L7572" i="15"/>
  <c r="L7573" i="15"/>
  <c r="L7574" i="15"/>
  <c r="L7575" i="15"/>
  <c r="L7576" i="15"/>
  <c r="L7577" i="15"/>
  <c r="L7578" i="15"/>
  <c r="L7579" i="15"/>
  <c r="L7580" i="15"/>
  <c r="L7581" i="15"/>
  <c r="L7582" i="15"/>
  <c r="L7583" i="15"/>
  <c r="L7584" i="15"/>
  <c r="L7585" i="15"/>
  <c r="L7586" i="15"/>
  <c r="L7587" i="15"/>
  <c r="L7588" i="15"/>
  <c r="L7589" i="15"/>
  <c r="L7590" i="15"/>
  <c r="L7591" i="15"/>
  <c r="L7592" i="15"/>
  <c r="L7593" i="15"/>
  <c r="L7594" i="15"/>
  <c r="L7595" i="15"/>
  <c r="L7596" i="15"/>
  <c r="L7597" i="15"/>
  <c r="L7598" i="15"/>
  <c r="L7599" i="15"/>
  <c r="L7600" i="15"/>
  <c r="L7601" i="15"/>
  <c r="L7602" i="15"/>
  <c r="L7603" i="15"/>
  <c r="L7604" i="15"/>
  <c r="L7605" i="15"/>
  <c r="L7606" i="15"/>
  <c r="L7607" i="15"/>
  <c r="L7608" i="15"/>
  <c r="L7609" i="15"/>
  <c r="L7610" i="15"/>
  <c r="L7611" i="15"/>
  <c r="L7612" i="15"/>
  <c r="L7613" i="15"/>
  <c r="L7614" i="15"/>
  <c r="L7615" i="15"/>
  <c r="L7616" i="15"/>
  <c r="L7617" i="15"/>
  <c r="L7618" i="15"/>
  <c r="L7619" i="15"/>
  <c r="L7620" i="15"/>
  <c r="L7621" i="15"/>
  <c r="L7622" i="15"/>
  <c r="L7623" i="15"/>
  <c r="L7624" i="15"/>
  <c r="L7625" i="15"/>
  <c r="L7626" i="15"/>
  <c r="L7627" i="15"/>
  <c r="L7628" i="15"/>
  <c r="L7629" i="15"/>
  <c r="L7630" i="15"/>
  <c r="L7631" i="15"/>
  <c r="L7632" i="15"/>
  <c r="L7633" i="15"/>
  <c r="L7634" i="15"/>
  <c r="L7635" i="15"/>
  <c r="L7636" i="15"/>
  <c r="L7637" i="15"/>
  <c r="L7638" i="15"/>
  <c r="L7639" i="15"/>
  <c r="L7640" i="15"/>
  <c r="L7641" i="15"/>
  <c r="L7642" i="15"/>
  <c r="L7643" i="15"/>
  <c r="L7644" i="15"/>
  <c r="L7645" i="15"/>
  <c r="L7646" i="15"/>
  <c r="L7647" i="15"/>
  <c r="L7648" i="15"/>
  <c r="L7649" i="15"/>
  <c r="L7650" i="15"/>
  <c r="L7651" i="15"/>
  <c r="L7652" i="15"/>
  <c r="L7653" i="15"/>
  <c r="L7654" i="15"/>
  <c r="L7655" i="15"/>
  <c r="L7656" i="15"/>
  <c r="L7657" i="15"/>
  <c r="L7658" i="15"/>
  <c r="L7659" i="15"/>
  <c r="L7660" i="15"/>
  <c r="L7661" i="15"/>
  <c r="L7662" i="15"/>
  <c r="L7663" i="15"/>
  <c r="L7664" i="15"/>
  <c r="L7665" i="15"/>
  <c r="L7666" i="15"/>
  <c r="L7667" i="15"/>
  <c r="L7668" i="15"/>
  <c r="L7669" i="15"/>
  <c r="L7670" i="15"/>
  <c r="L7671" i="15"/>
  <c r="L7672" i="15"/>
  <c r="L7673" i="15"/>
  <c r="L7674" i="15"/>
  <c r="L7675" i="15"/>
  <c r="L7676" i="15"/>
  <c r="L7677" i="15"/>
  <c r="L7678" i="15"/>
  <c r="L7679" i="15"/>
  <c r="L7680" i="15"/>
  <c r="L7681" i="15"/>
  <c r="L7682" i="15"/>
  <c r="L7683" i="15"/>
  <c r="L7684" i="15"/>
  <c r="L7685" i="15"/>
  <c r="L7686" i="15"/>
  <c r="L7687" i="15"/>
  <c r="L7688" i="15"/>
  <c r="L7689" i="15"/>
  <c r="L7690" i="15"/>
  <c r="L7691" i="15"/>
  <c r="L7692" i="15"/>
  <c r="L7693" i="15"/>
  <c r="L7694" i="15"/>
  <c r="L7695" i="15"/>
  <c r="L7696" i="15"/>
  <c r="L7697" i="15"/>
  <c r="L7698" i="15"/>
  <c r="L7699" i="15"/>
  <c r="L7700" i="15"/>
  <c r="L7701" i="15"/>
  <c r="L7702" i="15"/>
  <c r="L7703" i="15"/>
  <c r="L7704" i="15"/>
  <c r="L7705" i="15"/>
  <c r="L7706" i="15"/>
  <c r="L7707" i="15"/>
  <c r="L7708" i="15"/>
  <c r="L7709" i="15"/>
  <c r="L7710" i="15"/>
  <c r="L7711" i="15"/>
  <c r="L7712" i="15"/>
  <c r="L7713" i="15"/>
  <c r="L7714" i="15"/>
  <c r="L7715" i="15"/>
  <c r="L7716" i="15"/>
  <c r="L7717" i="15"/>
  <c r="L7718" i="15"/>
  <c r="L7719" i="15"/>
  <c r="L7720" i="15"/>
  <c r="L7721" i="15"/>
  <c r="L7722" i="15"/>
  <c r="L7723" i="15"/>
  <c r="L7724" i="15"/>
  <c r="L7725" i="15"/>
  <c r="L7726" i="15"/>
  <c r="L7727" i="15"/>
  <c r="L7728" i="15"/>
  <c r="L7729" i="15"/>
  <c r="L7730" i="15"/>
  <c r="L7731" i="15"/>
  <c r="L7732" i="15"/>
  <c r="L7733" i="15"/>
  <c r="L7734" i="15"/>
  <c r="L7735" i="15"/>
  <c r="L7736" i="15"/>
  <c r="L7737" i="15"/>
  <c r="L7738" i="15"/>
  <c r="L7739" i="15"/>
  <c r="L7740" i="15"/>
  <c r="L7741" i="15"/>
  <c r="L7742" i="15"/>
  <c r="L7743" i="15"/>
  <c r="L7744" i="15"/>
  <c r="L7745" i="15"/>
  <c r="L7746" i="15"/>
  <c r="L7747" i="15"/>
  <c r="L7748" i="15"/>
  <c r="L7749" i="15"/>
  <c r="L7750" i="15"/>
  <c r="L7751" i="15"/>
  <c r="L7752" i="15"/>
  <c r="L7753" i="15"/>
  <c r="L7754" i="15"/>
  <c r="L7755" i="15"/>
  <c r="L7756" i="15"/>
  <c r="L7757" i="15"/>
  <c r="L7758" i="15"/>
  <c r="L7759" i="15"/>
  <c r="L7760" i="15"/>
  <c r="L7761" i="15"/>
  <c r="L7762" i="15"/>
  <c r="L7763" i="15"/>
  <c r="L7764" i="15"/>
  <c r="L7765" i="15"/>
  <c r="L7766" i="15"/>
  <c r="L7767" i="15"/>
  <c r="L7768" i="15"/>
  <c r="L7769" i="15"/>
  <c r="L7770" i="15"/>
  <c r="L7771" i="15"/>
  <c r="L7772" i="15"/>
  <c r="L7773" i="15"/>
  <c r="L7774" i="15"/>
  <c r="L7775" i="15"/>
  <c r="L7776" i="15"/>
  <c r="L7777" i="15"/>
  <c r="L7778" i="15"/>
  <c r="L7779" i="15"/>
  <c r="L7780" i="15"/>
  <c r="L7781" i="15"/>
  <c r="L7782" i="15"/>
  <c r="L7783" i="15"/>
  <c r="L7784" i="15"/>
  <c r="L7785" i="15"/>
  <c r="L7786" i="15"/>
  <c r="L7787" i="15"/>
  <c r="L7788" i="15"/>
  <c r="L7789" i="15"/>
  <c r="L7790" i="15"/>
  <c r="L7791" i="15"/>
  <c r="L7792" i="15"/>
  <c r="L7793" i="15"/>
  <c r="L7794" i="15"/>
  <c r="L7795" i="15"/>
  <c r="L7796" i="15"/>
  <c r="L7797" i="15"/>
  <c r="L7798" i="15"/>
  <c r="L7799" i="15"/>
  <c r="L7800" i="15"/>
  <c r="L7801" i="15"/>
  <c r="L7802" i="15"/>
  <c r="L7803" i="15"/>
  <c r="L7804" i="15"/>
  <c r="L7805" i="15"/>
  <c r="L7806" i="15"/>
  <c r="L7807" i="15"/>
  <c r="L7808" i="15"/>
  <c r="L7809" i="15"/>
  <c r="L7810" i="15"/>
  <c r="L7811" i="15"/>
  <c r="L7812" i="15"/>
  <c r="L7813" i="15"/>
  <c r="L7814" i="15"/>
  <c r="L7815" i="15"/>
  <c r="L7816" i="15"/>
  <c r="L7817" i="15"/>
  <c r="L7818" i="15"/>
  <c r="L7819" i="15"/>
  <c r="L7820" i="15"/>
  <c r="L7821" i="15"/>
  <c r="L7822" i="15"/>
  <c r="L7823" i="15"/>
  <c r="L7824" i="15"/>
  <c r="L7825" i="15"/>
  <c r="L7826" i="15"/>
  <c r="L7827" i="15"/>
  <c r="L7828" i="15"/>
  <c r="L7829" i="15"/>
  <c r="L7830" i="15"/>
  <c r="L7831" i="15"/>
  <c r="L7832" i="15"/>
  <c r="L7833" i="15"/>
  <c r="L7834" i="15"/>
  <c r="L7835" i="15"/>
  <c r="L7836" i="15"/>
  <c r="L7837" i="15"/>
  <c r="L7838" i="15"/>
  <c r="L7839" i="15"/>
  <c r="L7840" i="15"/>
  <c r="L7841" i="15"/>
  <c r="L7842" i="15"/>
  <c r="L7843" i="15"/>
  <c r="L7844" i="15"/>
  <c r="L7845" i="15"/>
  <c r="L7846" i="15"/>
  <c r="L7847" i="15"/>
  <c r="L7848" i="15"/>
  <c r="L7849" i="15"/>
  <c r="L7850" i="15"/>
  <c r="L7851" i="15"/>
  <c r="L7852" i="15"/>
  <c r="L7853" i="15"/>
  <c r="L7854" i="15"/>
  <c r="L7855" i="15"/>
  <c r="L7856" i="15"/>
  <c r="L7857" i="15"/>
  <c r="L7858" i="15"/>
  <c r="L7859" i="15"/>
  <c r="L7860" i="15"/>
  <c r="L7861" i="15"/>
  <c r="L7862" i="15"/>
  <c r="L7863" i="15"/>
  <c r="L7864" i="15"/>
  <c r="L7865" i="15"/>
  <c r="L7866" i="15"/>
  <c r="L7867" i="15"/>
  <c r="L7868" i="15"/>
  <c r="L7869" i="15"/>
  <c r="L7870" i="15"/>
  <c r="L7871" i="15"/>
  <c r="L7872" i="15"/>
  <c r="L7873" i="15"/>
  <c r="L7874" i="15"/>
  <c r="L7875" i="15"/>
  <c r="L7876" i="15"/>
  <c r="L7877" i="15"/>
  <c r="L7878" i="15"/>
  <c r="L7879" i="15"/>
  <c r="L7880" i="15"/>
  <c r="L7881" i="15"/>
  <c r="L7882" i="15"/>
  <c r="L7883" i="15"/>
  <c r="L7884" i="15"/>
  <c r="L7885" i="15"/>
  <c r="L7886" i="15"/>
  <c r="L7887" i="15"/>
  <c r="L7888" i="15"/>
  <c r="L7889" i="15"/>
  <c r="L7890" i="15"/>
  <c r="L7891" i="15"/>
  <c r="L7892" i="15"/>
  <c r="L7893" i="15"/>
  <c r="L7894" i="15"/>
  <c r="L7895" i="15"/>
  <c r="L7896" i="15"/>
  <c r="L7897" i="15"/>
  <c r="L7898" i="15"/>
  <c r="L7899" i="15"/>
  <c r="L7900" i="15"/>
  <c r="L7901" i="15"/>
  <c r="L7902" i="15"/>
  <c r="L7903" i="15"/>
  <c r="L7904" i="15"/>
  <c r="L7905" i="15"/>
  <c r="L7906" i="15"/>
  <c r="L7907" i="15"/>
  <c r="L7908" i="15"/>
  <c r="L7909" i="15"/>
  <c r="L7910" i="15"/>
  <c r="L7911" i="15"/>
  <c r="L7912" i="15"/>
  <c r="L7913" i="15"/>
  <c r="L7914" i="15"/>
  <c r="L7915" i="15"/>
  <c r="L7916" i="15"/>
  <c r="L7917" i="15"/>
  <c r="L7918" i="15"/>
  <c r="L7919" i="15"/>
  <c r="L7920" i="15"/>
  <c r="L7921" i="15"/>
  <c r="L7922" i="15"/>
  <c r="L7923" i="15"/>
  <c r="L7924" i="15"/>
  <c r="L7925" i="15"/>
  <c r="L7926" i="15"/>
  <c r="L7927" i="15"/>
  <c r="L7928" i="15"/>
  <c r="L7929" i="15"/>
  <c r="L7930" i="15"/>
  <c r="L7931" i="15"/>
  <c r="L7932" i="15"/>
  <c r="L7933" i="15"/>
  <c r="L7934" i="15"/>
  <c r="L7935" i="15"/>
  <c r="L7936" i="15"/>
  <c r="L7937" i="15"/>
  <c r="L7938" i="15"/>
  <c r="L7939" i="15"/>
  <c r="L7940" i="15"/>
  <c r="L7941" i="15"/>
  <c r="L7942" i="15"/>
  <c r="L7943" i="15"/>
  <c r="L7944" i="15"/>
  <c r="L7945" i="15"/>
  <c r="L7946" i="15"/>
  <c r="L7947" i="15"/>
  <c r="L7948" i="15"/>
  <c r="L7949" i="15"/>
  <c r="L7950" i="15"/>
  <c r="L7951" i="15"/>
  <c r="L7952" i="15"/>
  <c r="L7953" i="15"/>
  <c r="L7954" i="15"/>
  <c r="L7955" i="15"/>
  <c r="L7956" i="15"/>
  <c r="L7957" i="15"/>
  <c r="L7958" i="15"/>
  <c r="L7959" i="15"/>
  <c r="L7960" i="15"/>
  <c r="L7961" i="15"/>
  <c r="L7962" i="15"/>
  <c r="L7963" i="15"/>
  <c r="L7964" i="15"/>
  <c r="L7965" i="15"/>
  <c r="L7966" i="15"/>
  <c r="L7967" i="15"/>
  <c r="L7968" i="15"/>
  <c r="L7969" i="15"/>
  <c r="L7970" i="15"/>
  <c r="L7971" i="15"/>
  <c r="L7972" i="15"/>
  <c r="L7973" i="15"/>
  <c r="L7974" i="15"/>
  <c r="L7975" i="15"/>
  <c r="L7976" i="15"/>
  <c r="L7977" i="15"/>
  <c r="L7978" i="15"/>
  <c r="L7979" i="15"/>
  <c r="L7980" i="15"/>
  <c r="L7981" i="15"/>
  <c r="L7982" i="15"/>
  <c r="L7983" i="15"/>
  <c r="L7984" i="15"/>
  <c r="L7985" i="15"/>
  <c r="L7986" i="15"/>
  <c r="L7987" i="15"/>
  <c r="L7988" i="15"/>
  <c r="L7989" i="15"/>
  <c r="L7990" i="15"/>
  <c r="L7991" i="15"/>
  <c r="L7992" i="15"/>
  <c r="L7993" i="15"/>
  <c r="L7994" i="15"/>
  <c r="L7995" i="15"/>
  <c r="L7996" i="15"/>
  <c r="L7997" i="15"/>
  <c r="L7998" i="15"/>
  <c r="L7999" i="15"/>
  <c r="L8000" i="15"/>
  <c r="L8001" i="15"/>
  <c r="L8002" i="15"/>
  <c r="L8003" i="15"/>
  <c r="L8004" i="15"/>
  <c r="L8005" i="15"/>
  <c r="L8006" i="15"/>
  <c r="L8007" i="15"/>
  <c r="L8008" i="15"/>
  <c r="L8009" i="15"/>
  <c r="L8010" i="15"/>
  <c r="L8011" i="15"/>
  <c r="L8012" i="15"/>
  <c r="L8013" i="15"/>
  <c r="L8014" i="15"/>
  <c r="L8015" i="15"/>
  <c r="L8016" i="15"/>
  <c r="L8017" i="15"/>
  <c r="L8018" i="15"/>
  <c r="L8019" i="15"/>
  <c r="L8020" i="15"/>
  <c r="L8021" i="15"/>
  <c r="L8022" i="15"/>
  <c r="L8023" i="15"/>
  <c r="L8024" i="15"/>
  <c r="L8025" i="15"/>
  <c r="L8026" i="15"/>
  <c r="L8027" i="15"/>
  <c r="L8028" i="15"/>
  <c r="L8029" i="15"/>
  <c r="L8030" i="15"/>
  <c r="L8031" i="15"/>
  <c r="L8032" i="15"/>
  <c r="L8033" i="15"/>
  <c r="L8034" i="15"/>
  <c r="L8035" i="15"/>
  <c r="L8036" i="15"/>
  <c r="L8037" i="15"/>
  <c r="L8038" i="15"/>
  <c r="L8039" i="15"/>
  <c r="L8040" i="15"/>
  <c r="L8041" i="15"/>
  <c r="L8042" i="15"/>
  <c r="L8043" i="15"/>
  <c r="L8044" i="15"/>
  <c r="L8045" i="15"/>
  <c r="L8046" i="15"/>
  <c r="L8047" i="15"/>
  <c r="L8048" i="15"/>
  <c r="L8049" i="15"/>
  <c r="L8050" i="15"/>
  <c r="L8051" i="15"/>
  <c r="L8052" i="15"/>
  <c r="L8053" i="15"/>
  <c r="L8054" i="15"/>
  <c r="L8055" i="15"/>
  <c r="L8056" i="15"/>
  <c r="L8057" i="15"/>
  <c r="L8058" i="15"/>
  <c r="L8059" i="15"/>
  <c r="L8060" i="15"/>
  <c r="L8061" i="15"/>
  <c r="L8062" i="15"/>
  <c r="L8063" i="15"/>
  <c r="L8064" i="15"/>
  <c r="L8065" i="15"/>
  <c r="L8066" i="15"/>
  <c r="L8067" i="15"/>
  <c r="L8068" i="15"/>
  <c r="L8069" i="15"/>
  <c r="L8070" i="15"/>
  <c r="L8071" i="15"/>
  <c r="L8072" i="15"/>
  <c r="L8073" i="15"/>
  <c r="L8074" i="15"/>
  <c r="L8075" i="15"/>
  <c r="L8076" i="15"/>
  <c r="L8077" i="15"/>
  <c r="L8078" i="15"/>
  <c r="L8079" i="15"/>
  <c r="L8080" i="15"/>
  <c r="L8081" i="15"/>
  <c r="L8082" i="15"/>
  <c r="L8083" i="15"/>
  <c r="L8084" i="15"/>
  <c r="L8085" i="15"/>
  <c r="L8086" i="15"/>
  <c r="L8087" i="15"/>
  <c r="L8088" i="15"/>
  <c r="L8089" i="15"/>
  <c r="L8090" i="15"/>
  <c r="L8091" i="15"/>
  <c r="L8092" i="15"/>
  <c r="L8093" i="15"/>
  <c r="L8094" i="15"/>
  <c r="L8095" i="15"/>
  <c r="L8096" i="15"/>
  <c r="L8097" i="15"/>
  <c r="L8098" i="15"/>
  <c r="L8099" i="15"/>
  <c r="L8100" i="15"/>
  <c r="L8101" i="15"/>
  <c r="L8102" i="15"/>
  <c r="L8103" i="15"/>
  <c r="L8104" i="15"/>
  <c r="L8105" i="15"/>
  <c r="L8106" i="15"/>
  <c r="L8107" i="15"/>
  <c r="L8108" i="15"/>
  <c r="L8109" i="15"/>
  <c r="L8110" i="15"/>
  <c r="L8111" i="15"/>
  <c r="L8112" i="15"/>
  <c r="L8113" i="15"/>
  <c r="L8114" i="15"/>
  <c r="L8115" i="15"/>
  <c r="L8116" i="15"/>
  <c r="L8117" i="15"/>
  <c r="L8118" i="15"/>
  <c r="L8119" i="15"/>
  <c r="L8120" i="15"/>
  <c r="L8121" i="15"/>
  <c r="L8122" i="15"/>
  <c r="L8123" i="15"/>
  <c r="L8124" i="15"/>
  <c r="L8125" i="15"/>
  <c r="L8126" i="15"/>
  <c r="L8127" i="15"/>
  <c r="L8128" i="15"/>
  <c r="L8129" i="15"/>
  <c r="L8130" i="15"/>
  <c r="L8131" i="15"/>
  <c r="L8132" i="15"/>
  <c r="L8133" i="15"/>
  <c r="L8134" i="15"/>
  <c r="L8135" i="15"/>
  <c r="L8136" i="15"/>
  <c r="L8137" i="15"/>
  <c r="L8138" i="15"/>
  <c r="L8139" i="15"/>
  <c r="L8140" i="15"/>
  <c r="L8141" i="15"/>
  <c r="L8142" i="15"/>
  <c r="L8143" i="15"/>
  <c r="L8144" i="15"/>
  <c r="L8145" i="15"/>
  <c r="L8146" i="15"/>
  <c r="L8147" i="15"/>
  <c r="L8148" i="15"/>
  <c r="L8149" i="15"/>
  <c r="L8150" i="15"/>
  <c r="L8151" i="15"/>
  <c r="L8152" i="15"/>
  <c r="L8153" i="15"/>
  <c r="L8154" i="15"/>
  <c r="L8155" i="15"/>
  <c r="L8156" i="15"/>
  <c r="L8157" i="15"/>
  <c r="L8158" i="15"/>
  <c r="L8159" i="15"/>
  <c r="L8160" i="15"/>
  <c r="L6506" i="15"/>
  <c r="L8162" i="15"/>
  <c r="L8163" i="15"/>
  <c r="L8164" i="15"/>
  <c r="L8165" i="15"/>
  <c r="L8166" i="15"/>
  <c r="L8167" i="15"/>
  <c r="L8168" i="15"/>
  <c r="L8169" i="15"/>
  <c r="L8170" i="15"/>
  <c r="L8171" i="15"/>
  <c r="L8172" i="15"/>
  <c r="L8173" i="15"/>
  <c r="L8174" i="15"/>
  <c r="L8175" i="15"/>
  <c r="L8176" i="15"/>
  <c r="L8177" i="15"/>
  <c r="L8178" i="15"/>
  <c r="L8179" i="15"/>
  <c r="L8180" i="15"/>
  <c r="L8181" i="15"/>
  <c r="L8182" i="15"/>
  <c r="L8183" i="15"/>
  <c r="L8184" i="15"/>
  <c r="L8185" i="15"/>
  <c r="L8186" i="15"/>
  <c r="L8187" i="15"/>
  <c r="L8188" i="15"/>
  <c r="L8189" i="15"/>
  <c r="L8190" i="15"/>
  <c r="L8191" i="15"/>
  <c r="L8192" i="15"/>
  <c r="L8193" i="15"/>
  <c r="L8194" i="15"/>
  <c r="L8195" i="15"/>
  <c r="L8196" i="15"/>
  <c r="L8197" i="15"/>
  <c r="L8198" i="15"/>
  <c r="L8199" i="15"/>
  <c r="L8200" i="15"/>
  <c r="L8201" i="15"/>
  <c r="L8202" i="15"/>
  <c r="L8203" i="15"/>
  <c r="L8204" i="15"/>
  <c r="L8205" i="15"/>
  <c r="L8206" i="15"/>
  <c r="L8207" i="15"/>
  <c r="L8208" i="15"/>
  <c r="L8209" i="15"/>
  <c r="L8210" i="15"/>
  <c r="L8211" i="15"/>
  <c r="L8212" i="15"/>
  <c r="L8213" i="15"/>
  <c r="L8214" i="15"/>
  <c r="L8215" i="15"/>
  <c r="L8216" i="15"/>
  <c r="L8217" i="15"/>
  <c r="L8218" i="15"/>
  <c r="L8219" i="15"/>
  <c r="L8220" i="15"/>
  <c r="L8221" i="15"/>
  <c r="L8222" i="15"/>
  <c r="L8223" i="15"/>
  <c r="L8224" i="15"/>
  <c r="L8225" i="15"/>
  <c r="L8226" i="15"/>
  <c r="L8227" i="15"/>
  <c r="L8228" i="15"/>
  <c r="L8229" i="15"/>
  <c r="L8230" i="15"/>
  <c r="L8231" i="15"/>
  <c r="L8232" i="15"/>
  <c r="L8233" i="15"/>
  <c r="L8234" i="15"/>
  <c r="L8235" i="15"/>
  <c r="L8236" i="15"/>
  <c r="L8237" i="15"/>
  <c r="L8238" i="15"/>
  <c r="L8239" i="15"/>
  <c r="L8240" i="15"/>
  <c r="L8241" i="15"/>
  <c r="L8242" i="15"/>
  <c r="L8243" i="15"/>
  <c r="L8244" i="15"/>
  <c r="L8245" i="15"/>
  <c r="L8246" i="15"/>
  <c r="L8247" i="15"/>
  <c r="L8248" i="15"/>
  <c r="L8249" i="15"/>
  <c r="L8250" i="15"/>
  <c r="L8251" i="15"/>
  <c r="L8252" i="15"/>
  <c r="L8253" i="15"/>
  <c r="L8254" i="15"/>
  <c r="L8255" i="15"/>
  <c r="L8256" i="15"/>
  <c r="L8257" i="15"/>
  <c r="L8258" i="15"/>
  <c r="L8259" i="15"/>
  <c r="L8260" i="15"/>
  <c r="L8261" i="15"/>
  <c r="L8262" i="15"/>
  <c r="L8263" i="15"/>
  <c r="L8264" i="15"/>
  <c r="L8265" i="15"/>
  <c r="L8266" i="15"/>
  <c r="L8267" i="15"/>
  <c r="L8268" i="15"/>
  <c r="L8269" i="15"/>
  <c r="L8270" i="15"/>
  <c r="L8271" i="15"/>
  <c r="L8272" i="15"/>
  <c r="L8273" i="15"/>
  <c r="L8274" i="15"/>
  <c r="L8275" i="15"/>
  <c r="L8276" i="15"/>
  <c r="L8277" i="15"/>
  <c r="L8278" i="15"/>
  <c r="L8279" i="15"/>
  <c r="L8280" i="15"/>
  <c r="L8281" i="15"/>
  <c r="L8282" i="15"/>
  <c r="L8283" i="15"/>
  <c r="L8284" i="15"/>
  <c r="L8285" i="15"/>
  <c r="L8286" i="15"/>
  <c r="L8287" i="15"/>
  <c r="L8288" i="15"/>
  <c r="L8289" i="15"/>
  <c r="L8290" i="15"/>
  <c r="L8291" i="15"/>
  <c r="L8292" i="15"/>
  <c r="L8293" i="15"/>
  <c r="L8294" i="15"/>
  <c r="L8295" i="15"/>
  <c r="L8296" i="15"/>
  <c r="L8297" i="15"/>
  <c r="L8298" i="15"/>
  <c r="L8299" i="15"/>
  <c r="L8300" i="15"/>
  <c r="L8301" i="15"/>
  <c r="L8302" i="15"/>
  <c r="L8303" i="15"/>
  <c r="L8304" i="15"/>
  <c r="L8305" i="15"/>
  <c r="L8306" i="15"/>
  <c r="L8307" i="15"/>
  <c r="L8308" i="15"/>
  <c r="L8309" i="15"/>
  <c r="L8310" i="15"/>
  <c r="L8311" i="15"/>
  <c r="L8312" i="15"/>
  <c r="L8313" i="15"/>
  <c r="L8314" i="15"/>
  <c r="L8315" i="15"/>
  <c r="L8316" i="15"/>
  <c r="L8317" i="15"/>
  <c r="L8318" i="15"/>
  <c r="L8319" i="15"/>
  <c r="L8320" i="15"/>
  <c r="L8321" i="15"/>
  <c r="L8322" i="15"/>
  <c r="L8323" i="15"/>
  <c r="L8324" i="15"/>
  <c r="L8325" i="15"/>
  <c r="L8326" i="15"/>
  <c r="L8327" i="15"/>
  <c r="L8328" i="15"/>
  <c r="L8329" i="15"/>
  <c r="L8330" i="15"/>
  <c r="L8331" i="15"/>
  <c r="L8332" i="15"/>
  <c r="L8333" i="15"/>
  <c r="L8334" i="15"/>
  <c r="L8335" i="15"/>
  <c r="L8336" i="15"/>
  <c r="L8337" i="15"/>
  <c r="L8338" i="15"/>
  <c r="L1743" i="15"/>
  <c r="L8340" i="15"/>
  <c r="L8341" i="15"/>
  <c r="L8342" i="15"/>
  <c r="L8343" i="15"/>
  <c r="L8344" i="15"/>
  <c r="L8345" i="15"/>
  <c r="L8346" i="15"/>
  <c r="L8347" i="15"/>
  <c r="L8348" i="15"/>
  <c r="L8349" i="15"/>
  <c r="L8350" i="15"/>
  <c r="L8351" i="15"/>
  <c r="L8352" i="15"/>
  <c r="L8353" i="15"/>
  <c r="L8354" i="15"/>
  <c r="L8355" i="15"/>
  <c r="L8356" i="15"/>
  <c r="L8357" i="15"/>
  <c r="L8358" i="15"/>
  <c r="L8359" i="15"/>
  <c r="L8360" i="15"/>
  <c r="L8361" i="15"/>
  <c r="L8362" i="15"/>
  <c r="L8363" i="15"/>
  <c r="L8364" i="15"/>
  <c r="L8365" i="15"/>
  <c r="L8366" i="15"/>
  <c r="L8367" i="15"/>
  <c r="L8368" i="15"/>
  <c r="L8369" i="15"/>
  <c r="L8370" i="15"/>
  <c r="L8371" i="15"/>
  <c r="L8372" i="15"/>
  <c r="L8373" i="15"/>
  <c r="L8374" i="15"/>
  <c r="L8375" i="15"/>
  <c r="L8376" i="15"/>
  <c r="L8377" i="15"/>
  <c r="L8378" i="15"/>
  <c r="L8379" i="15"/>
  <c r="L8380" i="15"/>
  <c r="L8381" i="15"/>
  <c r="L8382" i="15"/>
  <c r="L8383" i="15"/>
  <c r="L8384" i="15"/>
  <c r="L8385" i="15"/>
  <c r="L8386" i="15"/>
  <c r="L8387" i="15"/>
  <c r="L8388" i="15"/>
  <c r="L8389" i="15"/>
  <c r="L8390" i="15"/>
  <c r="L8391" i="15"/>
  <c r="L8392" i="15"/>
  <c r="L8393" i="15"/>
  <c r="L8394" i="15"/>
  <c r="L8395" i="15"/>
  <c r="L8396" i="15"/>
  <c r="L8397" i="15"/>
  <c r="L8398" i="15"/>
  <c r="L8399" i="15"/>
  <c r="L8400" i="15"/>
  <c r="L8401" i="15"/>
  <c r="L8402" i="15"/>
  <c r="L8403" i="15"/>
  <c r="L8404" i="15"/>
  <c r="L8405" i="15"/>
  <c r="L8406" i="15"/>
  <c r="L8407" i="15"/>
  <c r="L8408" i="15"/>
  <c r="L8409" i="15"/>
  <c r="L8410" i="15"/>
  <c r="L8411" i="15"/>
  <c r="L8412" i="15"/>
  <c r="L8413" i="15"/>
  <c r="L8414" i="15"/>
  <c r="L8415" i="15"/>
  <c r="L8416" i="15"/>
  <c r="L8417" i="15"/>
  <c r="L8418" i="15"/>
  <c r="L8419" i="15"/>
  <c r="L8420" i="15"/>
  <c r="L8421" i="15"/>
  <c r="L8422" i="15"/>
  <c r="L8423" i="15"/>
  <c r="L8424" i="15"/>
  <c r="L8425" i="15"/>
  <c r="L8426" i="15"/>
  <c r="L8427" i="15"/>
  <c r="L8428" i="15"/>
  <c r="L8429" i="15"/>
  <c r="L8430" i="15"/>
  <c r="L8431" i="15"/>
  <c r="L8432" i="15"/>
  <c r="L8433" i="15"/>
  <c r="L8434" i="15"/>
  <c r="L8435" i="15"/>
  <c r="L8436" i="15"/>
  <c r="L8437" i="15"/>
  <c r="L8438" i="15"/>
  <c r="L8439" i="15"/>
  <c r="L8440" i="15"/>
  <c r="L8441" i="15"/>
  <c r="L8442" i="15"/>
  <c r="L8443" i="15"/>
  <c r="L8444" i="15"/>
  <c r="L8445" i="15"/>
  <c r="L8446" i="15"/>
  <c r="L8447" i="15"/>
  <c r="L8448" i="15"/>
  <c r="L8449" i="15"/>
  <c r="L8450" i="15"/>
  <c r="L8451" i="15"/>
  <c r="L8452" i="15"/>
  <c r="L8453" i="15"/>
  <c r="L8454" i="15"/>
  <c r="L8455" i="15"/>
  <c r="L8456" i="15"/>
  <c r="L8457" i="15"/>
  <c r="L8458" i="15"/>
  <c r="L8459" i="15"/>
  <c r="L8460" i="15"/>
  <c r="L8461" i="15"/>
  <c r="L8462" i="15"/>
  <c r="L8463" i="15"/>
  <c r="L8464" i="15"/>
  <c r="L8465" i="15"/>
  <c r="L8466" i="15"/>
  <c r="L8467" i="15"/>
  <c r="L8468" i="15"/>
  <c r="L8469" i="15"/>
  <c r="L8470" i="15"/>
  <c r="L8471" i="15"/>
  <c r="L8472" i="15"/>
  <c r="L8473" i="15"/>
  <c r="L8474" i="15"/>
  <c r="L8475" i="15"/>
  <c r="L8476" i="15"/>
  <c r="L8477" i="15"/>
  <c r="L8478" i="15"/>
  <c r="L8479" i="15"/>
  <c r="L8480" i="15"/>
  <c r="L8481" i="15"/>
  <c r="L8482" i="15"/>
  <c r="L8483" i="15"/>
  <c r="L8484" i="15"/>
  <c r="L8485" i="15"/>
  <c r="L8486" i="15"/>
  <c r="L8487" i="15"/>
  <c r="L8488" i="15"/>
  <c r="L8489" i="15"/>
  <c r="L8490" i="15"/>
  <c r="L8491" i="15"/>
  <c r="L8492" i="15"/>
  <c r="L8493" i="15"/>
  <c r="L8494" i="15"/>
  <c r="L8495" i="15"/>
  <c r="L8496" i="15"/>
  <c r="L8497" i="15"/>
  <c r="L8498" i="15"/>
  <c r="L8499" i="15"/>
  <c r="L8500" i="15"/>
  <c r="L8501" i="15"/>
  <c r="L8502" i="15"/>
  <c r="L8503" i="15"/>
  <c r="L8504" i="15"/>
  <c r="L8505" i="15"/>
  <c r="L8506" i="15"/>
  <c r="L8507" i="15"/>
  <c r="L8508" i="15"/>
  <c r="L8509" i="15"/>
  <c r="L8510" i="15"/>
  <c r="L8511" i="15"/>
  <c r="L8512" i="15"/>
  <c r="L8513" i="15"/>
  <c r="L8514" i="15"/>
  <c r="L8515" i="15"/>
  <c r="L8516" i="15"/>
  <c r="L8517" i="15"/>
  <c r="L8518" i="15"/>
  <c r="L8519" i="15"/>
  <c r="L8520" i="15"/>
  <c r="L8521" i="15"/>
  <c r="L8522" i="15"/>
  <c r="L8523" i="15"/>
  <c r="L8524" i="15"/>
  <c r="L8525" i="15"/>
  <c r="L8526" i="15"/>
  <c r="L8527" i="15"/>
  <c r="L8528" i="15"/>
  <c r="L8529" i="15"/>
  <c r="L8530" i="15"/>
  <c r="L8531" i="15"/>
  <c r="L8532" i="15"/>
  <c r="L8533" i="15"/>
  <c r="L8534" i="15"/>
  <c r="L8535" i="15"/>
  <c r="L8536" i="15"/>
  <c r="L8537" i="15"/>
  <c r="L8538" i="15"/>
  <c r="L8539" i="15"/>
  <c r="L8540" i="15"/>
  <c r="L8541" i="15"/>
  <c r="L8542" i="15"/>
  <c r="L8543" i="15"/>
  <c r="L8544" i="15"/>
  <c r="L8545" i="15"/>
  <c r="L8546" i="15"/>
  <c r="L8547" i="15"/>
  <c r="L8548" i="15"/>
  <c r="L8549" i="15"/>
  <c r="L8550" i="15"/>
  <c r="L8551" i="15"/>
  <c r="L8552" i="15"/>
  <c r="L8553" i="15"/>
  <c r="L8554" i="15"/>
  <c r="L8555" i="15"/>
  <c r="L8556" i="15"/>
  <c r="L8557" i="15"/>
  <c r="L8558" i="15"/>
  <c r="L8559" i="15"/>
  <c r="L8560" i="15"/>
  <c r="L8561" i="15"/>
  <c r="L8562" i="15"/>
  <c r="L8563" i="15"/>
  <c r="L8564" i="15"/>
  <c r="L8565" i="15"/>
  <c r="L8566" i="15"/>
  <c r="L8567" i="15"/>
  <c r="L8568" i="15"/>
  <c r="L8569" i="15"/>
  <c r="L8570" i="15"/>
  <c r="L8571" i="15"/>
  <c r="L8572" i="15"/>
  <c r="L8573" i="15"/>
  <c r="L8574" i="15"/>
  <c r="L8575" i="15"/>
  <c r="L8576" i="15"/>
  <c r="L8577" i="15"/>
  <c r="L8578" i="15"/>
  <c r="L8579" i="15"/>
  <c r="L8580" i="15"/>
  <c r="L8581" i="15"/>
  <c r="L8582" i="15"/>
  <c r="L8583" i="15"/>
  <c r="L8584" i="15"/>
  <c r="L8585" i="15"/>
  <c r="L8586" i="15"/>
  <c r="L8587" i="15"/>
  <c r="L8588" i="15"/>
  <c r="L8589" i="15"/>
  <c r="L8590" i="15"/>
  <c r="L8591" i="15"/>
  <c r="L8592" i="15"/>
  <c r="L8593" i="15"/>
  <c r="L8594" i="15"/>
  <c r="L8595" i="15"/>
  <c r="L8596" i="15"/>
  <c r="L8597" i="15"/>
  <c r="L8598" i="15"/>
  <c r="L8599" i="15"/>
  <c r="L8600" i="15"/>
  <c r="L8601" i="15"/>
  <c r="L8602" i="15"/>
  <c r="L8603" i="15"/>
  <c r="L8604" i="15"/>
  <c r="L8605" i="15"/>
  <c r="L8606" i="15"/>
  <c r="L8607" i="15"/>
  <c r="L8608" i="15"/>
  <c r="L8609" i="15"/>
  <c r="L8610" i="15"/>
  <c r="L8611" i="15"/>
  <c r="L8612" i="15"/>
  <c r="L8613" i="15"/>
  <c r="L8614" i="15"/>
  <c r="L8615" i="15"/>
  <c r="L8616" i="15"/>
  <c r="L8617" i="15"/>
  <c r="L8618" i="15"/>
  <c r="L8619" i="15"/>
  <c r="L8620" i="15"/>
  <c r="L8621" i="15"/>
  <c r="L8622" i="15"/>
  <c r="L8623" i="15"/>
  <c r="L8624" i="15"/>
  <c r="L8625" i="15"/>
  <c r="L8626" i="15"/>
  <c r="L8627" i="15"/>
  <c r="L8628" i="15"/>
  <c r="L8629" i="15"/>
  <c r="L8630" i="15"/>
  <c r="L8631" i="15"/>
  <c r="L8632" i="15"/>
  <c r="L8633" i="15"/>
  <c r="L8634" i="15"/>
  <c r="L8635" i="15"/>
  <c r="L8636" i="15"/>
  <c r="L8637" i="15"/>
  <c r="L8638" i="15"/>
  <c r="L8639" i="15"/>
  <c r="L8640" i="15"/>
  <c r="L8641" i="15"/>
  <c r="L8642" i="15"/>
  <c r="L8643" i="15"/>
  <c r="L8644" i="15"/>
  <c r="L8645" i="15"/>
  <c r="L8646" i="15"/>
  <c r="L8647" i="15"/>
  <c r="L8648" i="15"/>
  <c r="L8649" i="15"/>
  <c r="L8650" i="15"/>
  <c r="L8651" i="15"/>
  <c r="L8652" i="15"/>
  <c r="L8653" i="15"/>
  <c r="L8654" i="15"/>
  <c r="L8655" i="15"/>
  <c r="L8656" i="15"/>
  <c r="L8657" i="15"/>
  <c r="L8658" i="15"/>
  <c r="L8659" i="15"/>
  <c r="L8660" i="15"/>
  <c r="L8661" i="15"/>
  <c r="L8662" i="15"/>
  <c r="L8663" i="15"/>
  <c r="L8664" i="15"/>
  <c r="L8665" i="15"/>
  <c r="L8666" i="15"/>
  <c r="L8667" i="15"/>
  <c r="L8668" i="15"/>
  <c r="L8669" i="15"/>
  <c r="L8670" i="15"/>
  <c r="L8671" i="15"/>
  <c r="L8672" i="15"/>
  <c r="L8673" i="15"/>
  <c r="L8674" i="15"/>
  <c r="L8675" i="15"/>
  <c r="L8676" i="15"/>
  <c r="L8677" i="15"/>
  <c r="L8678" i="15"/>
  <c r="L8679" i="15"/>
  <c r="L8680" i="15"/>
  <c r="L8681" i="15"/>
  <c r="L8682" i="15"/>
  <c r="L8683" i="15"/>
  <c r="L8684" i="15"/>
  <c r="L8685" i="15"/>
  <c r="L8686" i="15"/>
  <c r="L8687" i="15"/>
  <c r="L8688" i="15"/>
  <c r="L8689" i="15"/>
  <c r="L8690" i="15"/>
  <c r="L8691" i="15"/>
  <c r="L8692" i="15"/>
  <c r="L8693" i="15"/>
  <c r="L8694" i="15"/>
  <c r="L8695" i="15"/>
  <c r="L8696" i="15"/>
  <c r="L8697" i="15"/>
  <c r="L8698" i="15"/>
  <c r="L8699" i="15"/>
  <c r="L8700" i="15"/>
  <c r="L8701" i="15"/>
  <c r="L8702" i="15"/>
  <c r="L8703" i="15"/>
  <c r="L8704" i="15"/>
  <c r="L8705" i="15"/>
  <c r="L8706" i="15"/>
  <c r="L8707" i="15"/>
  <c r="L8708" i="15"/>
  <c r="L8709" i="15"/>
  <c r="L8710" i="15"/>
  <c r="L8711" i="15"/>
  <c r="L8712" i="15"/>
  <c r="L8713" i="15"/>
  <c r="L8714" i="15"/>
  <c r="L8715" i="15"/>
  <c r="L8716" i="15"/>
  <c r="L8717" i="15"/>
  <c r="L8718" i="15"/>
  <c r="L8719" i="15"/>
  <c r="L8720" i="15"/>
  <c r="L8721" i="15"/>
  <c r="L8722" i="15"/>
  <c r="L8723" i="15"/>
  <c r="L8724" i="15"/>
  <c r="L8725" i="15"/>
  <c r="L8726" i="15"/>
  <c r="L8727" i="15"/>
  <c r="L8728" i="15"/>
  <c r="L8729" i="15"/>
  <c r="L8730" i="15"/>
  <c r="L8731" i="15"/>
  <c r="L8732" i="15"/>
  <c r="L8733" i="15"/>
  <c r="L8734" i="15"/>
  <c r="L8735" i="15"/>
  <c r="L8736" i="15"/>
  <c r="L8737" i="15"/>
  <c r="L8738" i="15"/>
  <c r="L8739" i="15"/>
  <c r="L8740" i="15"/>
  <c r="L8741" i="15"/>
  <c r="L8742" i="15"/>
  <c r="L8743" i="15"/>
  <c r="L8744" i="15"/>
  <c r="L8745" i="15"/>
  <c r="L8746" i="15"/>
  <c r="L8747" i="15"/>
  <c r="L8748" i="15"/>
  <c r="L8749" i="15"/>
  <c r="L8750" i="15"/>
  <c r="L8751" i="15"/>
  <c r="L8752" i="15"/>
  <c r="L8753" i="15"/>
  <c r="L8754" i="15"/>
  <c r="L8755" i="15"/>
  <c r="L8756" i="15"/>
  <c r="L8757" i="15"/>
  <c r="L8758" i="15"/>
  <c r="L8759" i="15"/>
  <c r="L8760" i="15"/>
  <c r="L8761" i="15"/>
  <c r="L8762" i="15"/>
  <c r="L8763" i="15"/>
  <c r="L8764" i="15"/>
  <c r="L8765" i="15"/>
  <c r="L8766" i="15"/>
  <c r="L8767" i="15"/>
  <c r="L8768" i="15"/>
  <c r="L8769" i="15"/>
  <c r="L8770" i="15"/>
  <c r="L8771" i="15"/>
  <c r="L8772" i="15"/>
  <c r="L8773" i="15"/>
  <c r="L8774" i="15"/>
  <c r="L8775" i="15"/>
  <c r="L8776" i="15"/>
  <c r="L8777" i="15"/>
  <c r="L8778" i="15"/>
  <c r="L8779" i="15"/>
  <c r="L8780" i="15"/>
  <c r="L8781" i="15"/>
  <c r="L8782" i="15"/>
  <c r="L8783" i="15"/>
  <c r="L8784" i="15"/>
  <c r="L8785" i="15"/>
  <c r="L8786" i="15"/>
  <c r="L8787" i="15"/>
  <c r="L8788" i="15"/>
  <c r="L8789" i="15"/>
  <c r="L8790" i="15"/>
  <c r="L8791" i="15"/>
  <c r="L8792" i="15"/>
  <c r="L8793" i="15"/>
  <c r="L8794" i="15"/>
  <c r="L8795" i="15"/>
  <c r="L8796" i="15"/>
  <c r="L8797" i="15"/>
  <c r="L8798" i="15"/>
  <c r="L8799" i="15"/>
  <c r="L8800" i="15"/>
  <c r="L8801" i="15"/>
  <c r="L8802" i="15"/>
  <c r="L8803" i="15"/>
  <c r="L8804" i="15"/>
  <c r="L8805" i="15"/>
  <c r="L8806" i="15"/>
  <c r="L8807" i="15"/>
  <c r="L8808" i="15"/>
  <c r="L8809" i="15"/>
  <c r="L8810" i="15"/>
  <c r="L8811" i="15"/>
  <c r="L8812" i="15"/>
  <c r="L8813" i="15"/>
  <c r="L8814" i="15"/>
  <c r="L8815" i="15"/>
  <c r="L8816" i="15"/>
  <c r="L8817" i="15"/>
  <c r="L8818" i="15"/>
  <c r="L8819" i="15"/>
  <c r="L8820" i="15"/>
  <c r="L8821" i="15"/>
  <c r="L8822" i="15"/>
  <c r="L8823" i="15"/>
  <c r="L8824" i="15"/>
  <c r="L8825" i="15"/>
  <c r="L8826" i="15"/>
  <c r="L8827" i="15"/>
  <c r="L8828" i="15"/>
  <c r="L8829" i="15"/>
  <c r="L8830" i="15"/>
  <c r="L8831" i="15"/>
  <c r="L8832" i="15"/>
  <c r="L8833" i="15"/>
  <c r="L8834" i="15"/>
  <c r="L8835" i="15"/>
  <c r="L8836" i="15"/>
  <c r="L8837" i="15"/>
  <c r="L8838" i="15"/>
  <c r="L8839" i="15"/>
  <c r="L8840" i="15"/>
  <c r="L8841" i="15"/>
  <c r="L8842" i="15"/>
  <c r="L8843" i="15"/>
  <c r="L8844" i="15"/>
  <c r="L8845" i="15"/>
  <c r="L8846" i="15"/>
  <c r="L8847" i="15"/>
  <c r="L8848" i="15"/>
  <c r="L8849" i="15"/>
  <c r="L8850" i="15"/>
  <c r="L8851" i="15"/>
  <c r="L8852" i="15"/>
  <c r="L8853" i="15"/>
  <c r="L8854" i="15"/>
  <c r="L8855" i="15"/>
  <c r="L8856" i="15"/>
  <c r="L8857" i="15"/>
  <c r="L8858" i="15"/>
  <c r="L8859" i="15"/>
  <c r="L8860" i="15"/>
  <c r="L8861" i="15"/>
  <c r="L8862" i="15"/>
  <c r="L8863" i="15"/>
  <c r="L8864" i="15"/>
  <c r="L8865" i="15"/>
  <c r="L8866" i="15"/>
  <c r="L8867" i="15"/>
  <c r="L8868" i="15"/>
  <c r="L8869" i="15"/>
  <c r="L8870" i="15"/>
  <c r="L8871" i="15"/>
  <c r="L8872" i="15"/>
  <c r="L8873" i="15"/>
  <c r="L8874" i="15"/>
  <c r="L8875" i="15"/>
  <c r="L8876" i="15"/>
  <c r="L8877" i="15"/>
  <c r="L8878" i="15"/>
  <c r="L8879" i="15"/>
  <c r="L8880" i="15"/>
  <c r="L8881" i="15"/>
  <c r="L8882" i="15"/>
  <c r="L8883" i="15"/>
  <c r="L8884" i="15"/>
  <c r="L8885" i="15"/>
  <c r="L8886" i="15"/>
  <c r="L8887" i="15"/>
  <c r="L8888" i="15"/>
  <c r="L8889" i="15"/>
  <c r="L8890" i="15"/>
  <c r="L8891" i="15"/>
  <c r="L8892" i="15"/>
  <c r="L8893" i="15"/>
  <c r="L8894" i="15"/>
  <c r="L8895" i="15"/>
  <c r="L8896" i="15"/>
  <c r="L8897" i="15"/>
  <c r="L8898" i="15"/>
  <c r="L8899" i="15"/>
  <c r="L8900" i="15"/>
  <c r="L8901" i="15"/>
  <c r="L8902" i="15"/>
  <c r="L8903" i="15"/>
  <c r="L8904" i="15"/>
  <c r="L8905" i="15"/>
  <c r="L8906" i="15"/>
  <c r="L8907" i="15"/>
  <c r="L8908" i="15"/>
  <c r="L8909" i="15"/>
  <c r="L8910" i="15"/>
  <c r="L8911" i="15"/>
  <c r="L8912" i="15"/>
  <c r="L8913" i="15"/>
  <c r="L8914" i="15"/>
  <c r="L8915" i="15"/>
  <c r="L8916" i="15"/>
  <c r="L8917" i="15"/>
  <c r="L8918" i="15"/>
  <c r="L8919" i="15"/>
  <c r="L8920" i="15"/>
  <c r="L8921" i="15"/>
  <c r="L8922" i="15"/>
  <c r="L8923" i="15"/>
  <c r="L8924" i="15"/>
  <c r="L8925" i="15"/>
  <c r="L8926" i="15"/>
  <c r="L8927" i="15"/>
  <c r="L8928" i="15"/>
  <c r="L8929" i="15"/>
  <c r="L8930" i="15"/>
  <c r="L8931" i="15"/>
  <c r="L8932" i="15"/>
  <c r="L8933" i="15"/>
  <c r="L8934" i="15"/>
  <c r="L8935" i="15"/>
  <c r="L8936" i="15"/>
  <c r="L8937" i="15"/>
  <c r="L8938" i="15"/>
  <c r="L8939" i="15"/>
  <c r="L8940" i="15"/>
  <c r="L8941" i="15"/>
  <c r="L8942" i="15"/>
  <c r="L8943" i="15"/>
  <c r="L8944" i="15"/>
  <c r="L8945" i="15"/>
  <c r="L8946" i="15"/>
  <c r="L8947" i="15"/>
  <c r="L8948" i="15"/>
  <c r="L8949" i="15"/>
  <c r="L8950" i="15"/>
  <c r="L8951" i="15"/>
  <c r="L8952" i="15"/>
  <c r="L8953" i="15"/>
  <c r="L8954" i="15"/>
  <c r="L8955" i="15"/>
  <c r="L8956" i="15"/>
  <c r="L8957" i="15"/>
  <c r="L8958" i="15"/>
  <c r="L8959" i="15"/>
  <c r="L8960" i="15"/>
  <c r="L8961" i="15"/>
  <c r="L8962" i="15"/>
  <c r="L8963" i="15"/>
  <c r="L8964" i="15"/>
  <c r="L8965" i="15"/>
  <c r="L8966" i="15"/>
  <c r="L8967" i="15"/>
  <c r="L8968" i="15"/>
  <c r="L8969" i="15"/>
  <c r="L8970" i="15"/>
  <c r="L8971" i="15"/>
  <c r="L8972" i="15"/>
  <c r="L8973" i="15"/>
  <c r="L8974" i="15"/>
  <c r="L8975" i="15"/>
  <c r="L8976" i="15"/>
  <c r="L8977" i="15"/>
  <c r="L8978" i="15"/>
  <c r="L8979" i="15"/>
  <c r="L8980" i="15"/>
  <c r="L8981" i="15"/>
  <c r="L8982" i="15"/>
  <c r="L8983" i="15"/>
  <c r="L8984" i="15"/>
  <c r="L8985" i="15"/>
  <c r="L8986" i="15"/>
  <c r="L8987" i="15"/>
  <c r="L8988" i="15"/>
  <c r="L8989" i="15"/>
  <c r="L8990" i="15"/>
  <c r="L8991" i="15"/>
  <c r="L8992" i="15"/>
  <c r="L8993" i="15"/>
  <c r="L8994" i="15"/>
  <c r="L8995" i="15"/>
  <c r="L8161" i="15"/>
  <c r="L8997" i="15"/>
  <c r="L8998" i="15"/>
  <c r="L8999" i="15"/>
  <c r="L9000" i="15"/>
  <c r="L9001" i="15"/>
  <c r="L9002" i="15"/>
  <c r="L9003" i="15"/>
  <c r="L9004" i="15"/>
  <c r="L9005" i="15"/>
  <c r="L9006" i="15"/>
  <c r="L9007" i="15"/>
  <c r="L9008" i="15"/>
  <c r="L9009" i="15"/>
  <c r="L9010" i="15"/>
  <c r="L9011" i="15"/>
  <c r="L9012" i="15"/>
  <c r="L9013" i="15"/>
  <c r="L9014" i="15"/>
  <c r="L9015" i="15"/>
  <c r="L9016" i="15"/>
  <c r="L9017" i="15"/>
  <c r="L9018" i="15"/>
  <c r="L9019" i="15"/>
  <c r="L9020" i="15"/>
  <c r="L9021" i="15"/>
  <c r="L9022" i="15"/>
  <c r="L9023" i="15"/>
  <c r="L9024" i="15"/>
  <c r="L9025" i="15"/>
  <c r="L9026" i="15"/>
  <c r="L9027" i="15"/>
  <c r="L9028" i="15"/>
  <c r="L9029" i="15"/>
  <c r="L9030" i="15"/>
  <c r="L9031" i="15"/>
  <c r="L9032" i="15"/>
  <c r="L9033" i="15"/>
  <c r="L9034" i="15"/>
  <c r="L9035" i="15"/>
  <c r="L9036" i="15"/>
  <c r="L9037" i="15"/>
  <c r="L9038" i="15"/>
  <c r="L9039" i="15"/>
  <c r="L9040" i="15"/>
  <c r="L9041" i="15"/>
  <c r="L9042" i="15"/>
  <c r="L9043" i="15"/>
  <c r="L9044" i="15"/>
  <c r="L9045" i="15"/>
  <c r="L9046" i="15"/>
  <c r="L9047" i="15"/>
  <c r="L9048" i="15"/>
  <c r="L9049" i="15"/>
  <c r="L9050" i="15"/>
  <c r="L9051" i="15"/>
  <c r="L9052" i="15"/>
  <c r="L9053" i="15"/>
  <c r="L9054" i="15"/>
  <c r="L9055" i="15"/>
  <c r="L9056" i="15"/>
  <c r="L9057" i="15"/>
  <c r="L9058" i="15"/>
  <c r="L9059" i="15"/>
  <c r="L9060" i="15"/>
  <c r="L9061" i="15"/>
  <c r="L9062" i="15"/>
  <c r="L9063" i="15"/>
  <c r="L9064" i="15"/>
  <c r="L9065" i="15"/>
  <c r="L9066" i="15"/>
  <c r="L9067" i="15"/>
  <c r="L9068" i="15"/>
  <c r="L9069" i="15"/>
  <c r="L9070" i="15"/>
  <c r="L9071" i="15"/>
  <c r="L9072" i="15"/>
  <c r="L9073" i="15"/>
  <c r="L9074" i="15"/>
  <c r="L9075" i="15"/>
  <c r="L9076" i="15"/>
  <c r="L9077" i="15"/>
  <c r="L9078" i="15"/>
  <c r="L9079" i="15"/>
  <c r="L9080" i="15"/>
  <c r="L9081" i="15"/>
  <c r="L9082" i="15"/>
  <c r="L9083" i="15"/>
  <c r="L9084" i="15"/>
  <c r="L9085" i="15"/>
  <c r="L9086" i="15"/>
  <c r="L9087" i="15"/>
  <c r="L9088" i="15"/>
  <c r="L9089" i="15"/>
  <c r="L9090" i="15"/>
  <c r="L9091" i="15"/>
  <c r="L9092" i="15"/>
  <c r="L9093" i="15"/>
  <c r="L9094" i="15"/>
  <c r="L9095" i="15"/>
  <c r="L9096" i="15"/>
  <c r="L9097" i="15"/>
  <c r="L9098" i="15"/>
  <c r="L9099" i="15"/>
  <c r="L9100" i="15"/>
  <c r="L9101" i="15"/>
  <c r="L9102" i="15"/>
  <c r="L9103" i="15"/>
  <c r="L9104" i="15"/>
  <c r="L9105" i="15"/>
  <c r="L9106" i="15"/>
  <c r="L9107" i="15"/>
  <c r="L9108" i="15"/>
  <c r="L9109" i="15"/>
  <c r="L9110" i="15"/>
  <c r="L9111" i="15"/>
  <c r="L9112" i="15"/>
  <c r="L9113" i="15"/>
  <c r="L9114" i="15"/>
  <c r="L9115" i="15"/>
  <c r="L9116" i="15"/>
  <c r="L9117" i="15"/>
  <c r="L9118" i="15"/>
  <c r="L9119" i="15"/>
  <c r="L9120" i="15"/>
  <c r="L9121" i="15"/>
  <c r="L9122" i="15"/>
  <c r="L9123" i="15"/>
  <c r="L9124" i="15"/>
  <c r="L9125" i="15"/>
  <c r="L9126" i="15"/>
  <c r="L9127" i="15"/>
  <c r="L9128" i="15"/>
  <c r="L9129" i="15"/>
  <c r="L9130" i="15"/>
  <c r="L9131" i="15"/>
  <c r="L9132" i="15"/>
  <c r="L9133" i="15"/>
  <c r="L9134" i="15"/>
  <c r="L9135" i="15"/>
  <c r="L9136" i="15"/>
  <c r="L9137" i="15"/>
  <c r="L9138" i="15"/>
  <c r="L9139" i="15"/>
  <c r="L9140" i="15"/>
  <c r="L9141" i="15"/>
  <c r="L9142" i="15"/>
  <c r="L9143" i="15"/>
  <c r="L9144" i="15"/>
  <c r="L9145" i="15"/>
  <c r="L9146" i="15"/>
  <c r="L9147" i="15"/>
  <c r="L9148" i="15"/>
  <c r="L9149" i="15"/>
  <c r="L9150" i="15"/>
  <c r="L9151" i="15"/>
  <c r="L9152" i="15"/>
  <c r="L9153" i="15"/>
  <c r="L9154" i="15"/>
  <c r="L9155" i="15"/>
  <c r="L9156" i="15"/>
  <c r="L9157" i="15"/>
  <c r="L9158" i="15"/>
  <c r="L9159" i="15"/>
  <c r="L9160" i="15"/>
  <c r="L9161" i="15"/>
  <c r="L9162" i="15"/>
  <c r="L9163" i="15"/>
  <c r="L9164" i="15"/>
  <c r="L9165" i="15"/>
  <c r="L9166" i="15"/>
  <c r="L9167" i="15"/>
  <c r="L9168" i="15"/>
  <c r="L9169" i="15"/>
  <c r="L9170" i="15"/>
  <c r="L9171" i="15"/>
  <c r="L9172" i="15"/>
  <c r="L9173" i="15"/>
  <c r="L9174" i="15"/>
  <c r="L9175" i="15"/>
  <c r="L9176" i="15"/>
  <c r="L9177" i="15"/>
  <c r="L9178" i="15"/>
  <c r="L9179" i="15"/>
  <c r="L9180" i="15"/>
  <c r="L9181" i="15"/>
  <c r="L9182" i="15"/>
  <c r="L9183" i="15"/>
  <c r="L9184" i="15"/>
  <c r="L9185" i="15"/>
  <c r="L9186" i="15"/>
  <c r="L9187" i="15"/>
  <c r="L9188" i="15"/>
  <c r="L9189" i="15"/>
  <c r="L9190" i="15"/>
  <c r="L9191" i="15"/>
  <c r="L9192" i="15"/>
  <c r="L9193" i="15"/>
  <c r="L9194" i="15"/>
  <c r="L9195" i="15"/>
  <c r="L9196" i="15"/>
  <c r="L9197" i="15"/>
  <c r="L9198" i="15"/>
  <c r="L9199" i="15"/>
  <c r="L9200" i="15"/>
  <c r="L9201" i="15"/>
  <c r="L9202" i="15"/>
  <c r="L9203" i="15"/>
  <c r="L9204" i="15"/>
  <c r="L9205" i="15"/>
  <c r="L9206" i="15"/>
  <c r="L9207" i="15"/>
  <c r="L9208" i="15"/>
  <c r="L9209" i="15"/>
  <c r="L9210" i="15"/>
  <c r="L9211" i="15"/>
  <c r="L9212" i="15"/>
  <c r="L9213" i="15"/>
  <c r="L9214" i="15"/>
  <c r="L9215" i="15"/>
  <c r="L9216" i="15"/>
  <c r="L9217" i="15"/>
  <c r="L9218" i="15"/>
  <c r="L9219" i="15"/>
  <c r="L9220" i="15"/>
  <c r="L9221" i="15"/>
  <c r="L9222" i="15"/>
  <c r="L9223" i="15"/>
  <c r="L9224" i="15"/>
  <c r="L9225" i="15"/>
  <c r="L9226" i="15"/>
  <c r="L9227" i="15"/>
  <c r="L9228" i="15"/>
  <c r="L9229" i="15"/>
  <c r="L9230" i="15"/>
  <c r="L9231" i="15"/>
  <c r="L9232" i="15"/>
  <c r="L9233" i="15"/>
  <c r="L9234" i="15"/>
  <c r="L9235" i="15"/>
  <c r="L9236" i="15"/>
  <c r="L9237" i="15"/>
  <c r="L9238" i="15"/>
  <c r="L9239" i="15"/>
  <c r="L9240" i="15"/>
  <c r="L9241" i="15"/>
  <c r="L9242" i="15"/>
  <c r="L9243" i="15"/>
  <c r="L9244" i="15"/>
  <c r="L9245" i="15"/>
  <c r="L9246" i="15"/>
  <c r="L9247" i="15"/>
  <c r="L9248" i="15"/>
  <c r="L9249" i="15"/>
  <c r="L9250" i="15"/>
  <c r="L9251" i="15"/>
  <c r="L9252" i="15"/>
  <c r="L9253" i="15"/>
  <c r="L9254" i="15"/>
  <c r="L9255" i="15"/>
  <c r="L9256" i="15"/>
  <c r="L9257" i="15"/>
  <c r="L9258" i="15"/>
  <c r="L9259" i="15"/>
  <c r="L9260" i="15"/>
  <c r="L9261" i="15"/>
  <c r="L9262" i="15"/>
  <c r="L9263" i="15"/>
  <c r="L9264" i="15"/>
  <c r="L9265" i="15"/>
  <c r="L9266" i="15"/>
  <c r="L9267" i="15"/>
  <c r="L9268" i="15"/>
  <c r="L9269" i="15"/>
  <c r="L9270" i="15"/>
  <c r="L9271" i="15"/>
  <c r="L9272" i="15"/>
  <c r="L9273" i="15"/>
  <c r="L9274" i="15"/>
  <c r="L9275" i="15"/>
  <c r="L9276" i="15"/>
  <c r="L9277" i="15"/>
  <c r="L9278" i="15"/>
  <c r="L9279" i="15"/>
  <c r="L9280" i="15"/>
  <c r="L9281" i="15"/>
  <c r="L9282" i="15"/>
  <c r="L9283" i="15"/>
  <c r="L9284" i="15"/>
  <c r="L9285" i="15"/>
  <c r="L9286" i="15"/>
  <c r="L9287" i="15"/>
  <c r="L9288" i="15"/>
  <c r="L9289" i="15"/>
  <c r="L9290" i="15"/>
  <c r="L9291" i="15"/>
  <c r="L9292" i="15"/>
  <c r="L9293" i="15"/>
  <c r="L9294" i="15"/>
  <c r="L9295" i="15"/>
  <c r="L9296" i="15"/>
  <c r="L9297" i="15"/>
  <c r="L9298" i="15"/>
  <c r="L9299" i="15"/>
  <c r="L9300" i="15"/>
  <c r="L9301" i="15"/>
  <c r="L9302" i="15"/>
  <c r="L9303" i="15"/>
  <c r="L9304" i="15"/>
  <c r="L9305" i="15"/>
  <c r="L9306" i="15"/>
  <c r="L9307" i="15"/>
  <c r="L9308" i="15"/>
  <c r="L9309" i="15"/>
  <c r="L9310" i="15"/>
  <c r="L9311" i="15"/>
  <c r="L9313" i="15"/>
  <c r="L9314" i="15"/>
  <c r="L9315" i="15"/>
  <c r="L9316" i="15"/>
  <c r="L9317" i="15"/>
  <c r="L9318" i="15"/>
  <c r="L9319" i="15"/>
  <c r="L9320" i="15"/>
  <c r="L9321" i="15"/>
  <c r="L9322" i="15"/>
  <c r="L9323" i="15"/>
  <c r="L9324" i="15"/>
  <c r="L9325" i="15"/>
  <c r="L9326" i="15"/>
  <c r="L9327" i="15"/>
  <c r="L9328" i="15"/>
  <c r="L9329" i="15"/>
  <c r="L9330" i="15"/>
  <c r="L9331" i="15"/>
  <c r="L9332" i="15"/>
  <c r="L9333" i="15"/>
  <c r="L9334" i="15"/>
  <c r="L9335" i="15"/>
  <c r="L9336" i="15"/>
  <c r="L9337" i="15"/>
  <c r="L9338" i="15"/>
  <c r="L9339" i="15"/>
  <c r="L9340" i="15"/>
  <c r="L9341" i="15"/>
  <c r="L9342" i="15"/>
  <c r="L9343" i="15"/>
  <c r="L9344" i="15"/>
  <c r="L9345" i="15"/>
  <c r="L9346" i="15"/>
  <c r="L9347" i="15"/>
  <c r="L9348" i="15"/>
  <c r="L9349" i="15"/>
  <c r="L9350" i="15"/>
  <c r="L9351" i="15"/>
  <c r="L9352" i="15"/>
  <c r="L9353" i="15"/>
  <c r="L9354" i="15"/>
  <c r="L9355" i="15"/>
  <c r="L9356" i="15"/>
  <c r="L9357" i="15"/>
  <c r="L9358" i="15"/>
  <c r="L9359" i="15"/>
  <c r="L9360" i="15"/>
  <c r="L9361" i="15"/>
  <c r="L9362" i="15"/>
  <c r="L9363" i="15"/>
  <c r="L9364" i="15"/>
  <c r="L9365" i="15"/>
  <c r="L9366" i="15"/>
  <c r="L9367" i="15"/>
  <c r="L9368" i="15"/>
  <c r="L9369" i="15"/>
  <c r="L9370" i="15"/>
  <c r="L9371" i="15"/>
  <c r="L9372" i="15"/>
  <c r="L9373" i="15"/>
  <c r="L9374" i="15"/>
  <c r="L9375" i="15"/>
  <c r="L9376" i="15"/>
  <c r="L9377" i="15"/>
  <c r="L9378" i="15"/>
  <c r="L9379" i="15"/>
  <c r="L9380" i="15"/>
  <c r="L9381" i="15"/>
  <c r="L9382" i="15"/>
  <c r="L9383" i="15"/>
  <c r="L9384" i="15"/>
  <c r="L9385" i="15"/>
  <c r="L9386" i="15"/>
  <c r="L9387" i="15"/>
  <c r="L9388" i="15"/>
  <c r="L9389" i="15"/>
  <c r="L9390" i="15"/>
  <c r="L9391" i="15"/>
  <c r="L9392" i="15"/>
  <c r="L9393" i="15"/>
  <c r="L9394" i="15"/>
  <c r="L9395" i="15"/>
  <c r="L9396" i="15"/>
  <c r="L9397" i="15"/>
  <c r="L9398" i="15"/>
  <c r="L9399" i="15"/>
  <c r="L9400" i="15"/>
  <c r="L9401" i="15"/>
  <c r="L9402" i="15"/>
  <c r="L9403" i="15"/>
  <c r="L9404" i="15"/>
  <c r="L9405" i="15"/>
  <c r="L9406" i="15"/>
  <c r="L9407" i="15"/>
  <c r="L9408" i="15"/>
  <c r="L9409" i="15"/>
  <c r="L9410" i="15"/>
  <c r="L9411" i="15"/>
  <c r="L9412" i="15"/>
  <c r="L9413" i="15"/>
  <c r="L9414" i="15"/>
  <c r="L9415" i="15"/>
  <c r="L9416" i="15"/>
  <c r="L9417" i="15"/>
  <c r="L9418" i="15"/>
  <c r="L9419" i="15"/>
  <c r="L9420" i="15"/>
  <c r="L9421" i="15"/>
  <c r="L9422" i="15"/>
  <c r="L9423" i="15"/>
  <c r="L9424" i="15"/>
  <c r="L9425" i="15"/>
  <c r="L9426" i="15"/>
  <c r="L9427" i="15"/>
  <c r="L9428" i="15"/>
  <c r="L9429" i="15"/>
  <c r="L9430" i="15"/>
  <c r="L9431" i="15"/>
  <c r="L9432" i="15"/>
  <c r="L9433" i="15"/>
  <c r="L9434" i="15"/>
  <c r="L9435" i="15"/>
  <c r="L9436" i="15"/>
  <c r="L9437" i="15"/>
  <c r="L9438" i="15"/>
  <c r="L9439" i="15"/>
  <c r="L9440" i="15"/>
  <c r="L9441" i="15"/>
  <c r="L9442" i="15"/>
  <c r="L9443" i="15"/>
  <c r="L9444" i="15"/>
  <c r="L9445" i="15"/>
  <c r="L9446" i="15"/>
  <c r="L9447" i="15"/>
  <c r="L9448" i="15"/>
  <c r="L9449" i="15"/>
  <c r="L9450" i="15"/>
  <c r="L9451" i="15"/>
  <c r="L9452" i="15"/>
  <c r="L9453" i="15"/>
  <c r="L9454" i="15"/>
  <c r="L9455" i="15"/>
  <c r="L9456" i="15"/>
  <c r="L9457" i="15"/>
  <c r="L9458" i="15"/>
  <c r="L9459" i="15"/>
  <c r="L9460" i="15"/>
  <c r="L9461" i="15"/>
  <c r="L9462" i="15"/>
  <c r="L9463" i="15"/>
  <c r="L9464" i="15"/>
  <c r="L9465" i="15"/>
  <c r="L9466" i="15"/>
  <c r="L9467" i="15"/>
  <c r="L9468" i="15"/>
  <c r="L9469" i="15"/>
  <c r="L9470" i="15"/>
  <c r="L9471" i="15"/>
  <c r="L9472" i="15"/>
  <c r="L9473" i="15"/>
  <c r="L9474" i="15"/>
  <c r="L9475" i="15"/>
  <c r="L9476" i="15"/>
  <c r="L9477" i="15"/>
  <c r="L9478" i="15"/>
  <c r="L9479" i="15"/>
  <c r="L9480" i="15"/>
  <c r="L9481" i="15"/>
  <c r="L9482" i="15"/>
  <c r="L9483" i="15"/>
  <c r="L9484" i="15"/>
  <c r="L9485" i="15"/>
  <c r="L9486" i="15"/>
  <c r="L9487" i="15"/>
  <c r="L9488" i="15"/>
  <c r="L9489" i="15"/>
  <c r="L9490" i="15"/>
  <c r="L9491" i="15"/>
  <c r="L9492" i="15"/>
  <c r="L9493" i="15"/>
  <c r="L9494" i="15"/>
  <c r="L9495" i="15"/>
  <c r="L9496" i="15"/>
  <c r="L9497" i="15"/>
  <c r="L9498" i="15"/>
  <c r="L9499" i="15"/>
  <c r="L9500" i="15"/>
  <c r="L9501" i="15"/>
  <c r="L9502" i="15"/>
  <c r="L9503" i="15"/>
  <c r="L9504" i="15"/>
  <c r="L9505" i="15"/>
  <c r="L9506" i="15"/>
  <c r="L9507" i="15"/>
  <c r="L9508" i="15"/>
  <c r="L9509" i="15"/>
  <c r="L9510" i="15"/>
  <c r="L9511" i="15"/>
  <c r="L9512" i="15"/>
  <c r="L9513" i="15"/>
  <c r="L9514" i="15"/>
  <c r="L9515" i="15"/>
  <c r="L9516" i="15"/>
  <c r="L9517" i="15"/>
  <c r="L9518" i="15"/>
  <c r="L9519" i="15"/>
  <c r="L9520" i="15"/>
  <c r="L9521" i="15"/>
  <c r="L9522" i="15"/>
  <c r="L9523" i="15"/>
  <c r="L9524" i="15"/>
  <c r="L9525" i="15"/>
  <c r="L9526" i="15"/>
  <c r="L9527" i="15"/>
  <c r="L9528" i="15"/>
  <c r="L9529" i="15"/>
  <c r="L9530" i="15"/>
  <c r="L9531" i="15"/>
  <c r="L9532" i="15"/>
  <c r="L9533" i="15"/>
  <c r="L9534" i="15"/>
  <c r="L9535" i="15"/>
  <c r="L9536" i="15"/>
  <c r="L9537" i="15"/>
  <c r="L9538" i="15"/>
  <c r="L9539" i="15"/>
  <c r="L9540" i="15"/>
  <c r="L9541" i="15"/>
  <c r="L9542" i="15"/>
  <c r="L9543" i="15"/>
  <c r="L9544" i="15"/>
  <c r="L9545" i="15"/>
  <c r="L9546" i="15"/>
  <c r="L9547" i="15"/>
  <c r="L9548" i="15"/>
  <c r="L9549" i="15"/>
  <c r="L9550" i="15"/>
  <c r="L9551" i="15"/>
  <c r="L9552" i="15"/>
  <c r="L9553" i="15"/>
  <c r="L9554" i="15"/>
  <c r="L9555" i="15"/>
  <c r="L9556" i="15"/>
  <c r="L9557" i="15"/>
  <c r="L9558" i="15"/>
  <c r="L6574" i="15"/>
  <c r="L9560" i="15"/>
  <c r="L9561" i="15"/>
  <c r="L9562" i="15"/>
  <c r="L9563" i="15"/>
  <c r="L9564" i="15"/>
  <c r="L9565" i="15"/>
  <c r="L9566" i="15"/>
  <c r="L9567" i="15"/>
  <c r="L9568" i="15"/>
  <c r="L9569" i="15"/>
  <c r="L9570" i="15"/>
  <c r="L9571" i="15"/>
  <c r="L9572" i="15"/>
  <c r="L9573" i="15"/>
  <c r="L9574" i="15"/>
  <c r="L9575" i="15"/>
  <c r="L9576" i="15"/>
  <c r="L9577" i="15"/>
  <c r="L9578" i="15"/>
  <c r="L9579" i="15"/>
  <c r="L9580" i="15"/>
  <c r="L9581" i="15"/>
  <c r="L9582" i="15"/>
  <c r="L9583" i="15"/>
  <c r="L9584" i="15"/>
  <c r="L9585" i="15"/>
  <c r="L9586" i="15"/>
  <c r="L9587" i="15"/>
  <c r="L9588" i="15"/>
  <c r="L9589" i="15"/>
  <c r="L9590" i="15"/>
  <c r="L9591" i="15"/>
  <c r="L9592" i="15"/>
  <c r="L9593" i="15"/>
  <c r="L9594" i="15"/>
  <c r="L9595" i="15"/>
  <c r="L9596" i="15"/>
  <c r="L9597" i="15"/>
  <c r="L9598" i="15"/>
  <c r="L9599" i="15"/>
  <c r="L9600" i="15"/>
  <c r="L9601" i="15"/>
  <c r="L9602" i="15"/>
  <c r="L9603" i="15"/>
  <c r="L9604" i="15"/>
  <c r="L9605" i="15"/>
  <c r="L9606" i="15"/>
  <c r="L9607" i="15"/>
  <c r="L9608" i="15"/>
  <c r="L9609" i="15"/>
  <c r="L9610" i="15"/>
  <c r="L9611" i="15"/>
  <c r="L9612" i="15"/>
  <c r="L9613" i="15"/>
  <c r="L9614" i="15"/>
  <c r="L9615" i="15"/>
  <c r="L9616" i="15"/>
  <c r="L9617" i="15"/>
  <c r="L9618" i="15"/>
  <c r="L9619" i="15"/>
  <c r="L9620" i="15"/>
  <c r="L9621" i="15"/>
  <c r="L9622" i="15"/>
  <c r="L9623" i="15"/>
  <c r="L9624" i="15"/>
  <c r="L9625" i="15"/>
  <c r="L9626" i="15"/>
  <c r="L9627" i="15"/>
  <c r="L9628" i="15"/>
  <c r="L9629" i="15"/>
  <c r="L9630" i="15"/>
  <c r="L9631" i="15"/>
  <c r="L9632" i="15"/>
  <c r="L9633" i="15"/>
  <c r="L9634" i="15"/>
  <c r="L9635" i="15"/>
  <c r="L9636" i="15"/>
  <c r="L9637" i="15"/>
  <c r="L9638" i="15"/>
  <c r="L9639" i="15"/>
  <c r="L9640" i="15"/>
  <c r="L9641" i="15"/>
  <c r="L9642" i="15"/>
  <c r="L9643" i="15"/>
  <c r="L9644" i="15"/>
  <c r="L9645" i="15"/>
  <c r="L9646" i="15"/>
  <c r="L9647" i="15"/>
  <c r="L9648" i="15"/>
  <c r="L9649" i="15"/>
  <c r="L9650" i="15"/>
  <c r="L9651" i="15"/>
  <c r="L9652" i="15"/>
  <c r="L9653" i="15"/>
  <c r="L9654" i="15"/>
  <c r="L9655" i="15"/>
  <c r="L9656" i="15"/>
  <c r="L9657" i="15"/>
  <c r="L9658" i="15"/>
  <c r="L9659" i="15"/>
  <c r="L9660" i="15"/>
  <c r="L9661" i="15"/>
  <c r="L9662" i="15"/>
  <c r="L9663" i="15"/>
  <c r="L9664" i="15"/>
  <c r="L9665" i="15"/>
  <c r="L9666" i="15"/>
  <c r="L9667" i="15"/>
  <c r="L9668" i="15"/>
  <c r="L9669" i="15"/>
  <c r="L9670" i="15"/>
  <c r="L9671" i="15"/>
  <c r="L9672" i="15"/>
  <c r="L9673" i="15"/>
  <c r="L9674" i="15"/>
  <c r="L9675" i="15"/>
  <c r="L9676" i="15"/>
  <c r="L9677" i="15"/>
  <c r="L9678" i="15"/>
  <c r="L9679" i="15"/>
  <c r="L9680" i="15"/>
  <c r="L9681" i="15"/>
  <c r="L9682" i="15"/>
  <c r="L9683" i="15"/>
  <c r="L9684" i="15"/>
  <c r="L9685" i="15"/>
  <c r="L9686" i="15"/>
  <c r="L9687" i="15"/>
  <c r="L9688" i="15"/>
  <c r="L9689" i="15"/>
  <c r="L9690" i="15"/>
  <c r="L9691" i="15"/>
  <c r="L9692" i="15"/>
  <c r="L9693" i="15"/>
  <c r="L9694" i="15"/>
  <c r="L9695" i="15"/>
  <c r="L9696" i="15"/>
  <c r="L9697" i="15"/>
  <c r="L9698" i="15"/>
  <c r="L9699" i="15"/>
  <c r="L9700" i="15"/>
  <c r="L9701" i="15"/>
  <c r="L9702" i="15"/>
  <c r="L9703" i="15"/>
  <c r="L9704" i="15"/>
  <c r="L9705" i="15"/>
  <c r="L9706" i="15"/>
  <c r="L9707" i="15"/>
  <c r="L9708" i="15"/>
  <c r="L9709" i="15"/>
  <c r="L9710" i="15"/>
  <c r="L9711" i="15"/>
  <c r="L9712" i="15"/>
  <c r="L9713" i="15"/>
  <c r="L9714" i="15"/>
  <c r="L9715" i="15"/>
  <c r="L9716" i="15"/>
  <c r="L9717" i="15"/>
  <c r="L9718" i="15"/>
  <c r="L9719" i="15"/>
  <c r="L9720" i="15"/>
  <c r="L9721" i="15"/>
  <c r="L9722" i="15"/>
  <c r="L9723" i="15"/>
  <c r="L9724" i="15"/>
  <c r="L9725" i="15"/>
  <c r="L9726" i="15"/>
  <c r="L9727" i="15"/>
  <c r="L9728" i="15"/>
  <c r="L9729" i="15"/>
  <c r="L9730" i="15"/>
  <c r="L9731" i="15"/>
  <c r="L9732" i="15"/>
  <c r="L9733" i="15"/>
  <c r="L9734" i="15"/>
  <c r="L9735" i="15"/>
  <c r="L9736" i="15"/>
  <c r="L9737" i="15"/>
  <c r="L9738" i="15"/>
  <c r="L9739" i="15"/>
  <c r="L9740" i="15"/>
  <c r="L9741" i="15"/>
  <c r="L9742" i="15"/>
  <c r="L9743" i="15"/>
  <c r="L9744" i="15"/>
  <c r="L9745" i="15"/>
  <c r="L9746" i="15"/>
  <c r="L9747" i="15"/>
  <c r="L9748" i="15"/>
  <c r="L9749" i="15"/>
  <c r="L9750" i="15"/>
  <c r="L9751" i="15"/>
  <c r="L9752" i="15"/>
  <c r="L9753" i="15"/>
  <c r="L9754" i="15"/>
  <c r="L9755" i="15"/>
  <c r="L9756" i="15"/>
  <c r="L9757" i="15"/>
  <c r="L9758" i="15"/>
  <c r="L9759" i="15"/>
  <c r="L9760" i="15"/>
  <c r="L9761" i="15"/>
  <c r="L9762" i="15"/>
  <c r="L9763" i="15"/>
  <c r="L9764" i="15"/>
  <c r="L9765" i="15"/>
  <c r="L9766" i="15"/>
  <c r="L9767" i="15"/>
  <c r="L9768" i="15"/>
  <c r="L9769" i="15"/>
  <c r="L9770" i="15"/>
  <c r="L9771" i="15"/>
  <c r="L9772" i="15"/>
  <c r="L9773" i="15"/>
  <c r="L9774" i="15"/>
  <c r="L9775" i="15"/>
  <c r="L9776" i="15"/>
  <c r="L9777" i="15"/>
  <c r="L9778" i="15"/>
  <c r="L9779" i="15"/>
  <c r="L9780" i="15"/>
  <c r="L9781" i="15"/>
  <c r="L9782" i="15"/>
  <c r="L9783" i="15"/>
  <c r="L9784" i="15"/>
  <c r="L9785" i="15"/>
  <c r="L9786" i="15"/>
  <c r="L9787" i="15"/>
  <c r="L9788" i="15"/>
  <c r="L9789" i="15"/>
  <c r="L9790" i="15"/>
  <c r="L9791" i="15"/>
  <c r="L9792" i="15"/>
  <c r="L9793" i="15"/>
  <c r="L9794" i="15"/>
  <c r="L9795" i="15"/>
  <c r="L9796" i="15"/>
  <c r="L9797" i="15"/>
  <c r="L9798" i="15"/>
  <c r="L9799" i="15"/>
  <c r="L9800" i="15"/>
  <c r="L9801" i="15"/>
  <c r="L9802" i="15"/>
  <c r="L9803" i="15"/>
  <c r="L9804" i="15"/>
  <c r="L9805" i="15"/>
  <c r="L9806" i="15"/>
  <c r="L9807" i="15"/>
  <c r="L9808" i="15"/>
  <c r="L9809" i="15"/>
  <c r="L9810" i="15"/>
  <c r="L9811" i="15"/>
  <c r="L9812" i="15"/>
  <c r="L9813" i="15"/>
  <c r="L9814" i="15"/>
  <c r="L9815" i="15"/>
  <c r="L9816" i="15"/>
  <c r="L9817" i="15"/>
  <c r="L9818" i="15"/>
  <c r="L9819" i="15"/>
  <c r="L9820" i="15"/>
  <c r="L9821" i="15"/>
  <c r="L9822" i="15"/>
  <c r="L9823" i="15"/>
  <c r="L9824" i="15"/>
  <c r="L9825" i="15"/>
  <c r="L9826" i="15"/>
  <c r="L9827" i="15"/>
  <c r="L9828" i="15"/>
  <c r="L9829" i="15"/>
  <c r="L9830" i="15"/>
  <c r="L9831" i="15"/>
  <c r="L9832" i="15"/>
  <c r="L9833" i="15"/>
  <c r="L9834" i="15"/>
  <c r="L9835" i="15"/>
  <c r="L9836" i="15"/>
  <c r="L9837" i="15"/>
  <c r="L9838" i="15"/>
  <c r="L9839" i="15"/>
  <c r="L9840" i="15"/>
  <c r="L9841" i="15"/>
  <c r="L9842" i="15"/>
  <c r="L9843" i="15"/>
  <c r="L9844" i="15"/>
  <c r="L9845" i="15"/>
  <c r="L9846" i="15"/>
  <c r="L9847" i="15"/>
  <c r="L9848" i="15"/>
  <c r="L9849" i="15"/>
  <c r="L9850" i="15"/>
  <c r="L9851" i="15"/>
  <c r="L9852" i="15"/>
  <c r="L9853" i="15"/>
  <c r="L9854" i="15"/>
  <c r="L9855" i="15"/>
  <c r="L9856" i="15"/>
  <c r="L9857" i="15"/>
  <c r="L9858" i="15"/>
  <c r="L9859" i="15"/>
  <c r="L9860" i="15"/>
  <c r="L9861" i="15"/>
  <c r="L9862" i="15"/>
  <c r="L9863" i="15"/>
  <c r="L9864" i="15"/>
  <c r="L9865" i="15"/>
  <c r="L9866" i="15"/>
  <c r="L9867" i="15"/>
  <c r="L9868" i="15"/>
  <c r="L9869" i="15"/>
  <c r="L9870" i="15"/>
  <c r="L9871" i="15"/>
  <c r="L9872" i="15"/>
  <c r="L9873" i="15"/>
  <c r="L9874" i="15"/>
  <c r="L9875" i="15"/>
  <c r="L9876" i="15"/>
  <c r="L9877" i="15"/>
  <c r="L9878" i="15"/>
  <c r="L9879" i="15"/>
  <c r="L9880" i="15"/>
  <c r="L9881" i="15"/>
  <c r="L9882" i="15"/>
  <c r="L9883" i="15"/>
  <c r="L9884" i="15"/>
  <c r="L9885" i="15"/>
  <c r="L9886" i="15"/>
  <c r="L9887" i="15"/>
  <c r="L9888" i="15"/>
  <c r="L9889" i="15"/>
  <c r="L9890" i="15"/>
  <c r="L9891" i="15"/>
  <c r="L9892" i="15"/>
  <c r="L9893" i="15"/>
  <c r="L9894" i="15"/>
  <c r="L9895" i="15"/>
  <c r="L9896" i="15"/>
  <c r="L9897" i="15"/>
  <c r="L9898" i="15"/>
  <c r="L9899" i="15"/>
  <c r="L9900" i="15"/>
  <c r="L9901" i="15"/>
  <c r="L9902" i="15"/>
  <c r="L9903" i="15"/>
  <c r="L9904" i="15"/>
  <c r="L9905" i="15"/>
  <c r="L9906" i="15"/>
  <c r="L9907" i="15"/>
  <c r="L9908" i="15"/>
  <c r="L9909" i="15"/>
  <c r="L9910" i="15"/>
  <c r="L9911" i="15"/>
  <c r="L9912" i="15"/>
  <c r="L9913" i="15"/>
  <c r="L9914" i="15"/>
  <c r="L9915" i="15"/>
  <c r="L9916" i="15"/>
  <c r="L9917" i="15"/>
  <c r="L9918" i="15"/>
  <c r="L9919" i="15"/>
  <c r="L9920" i="15"/>
  <c r="L9921" i="15"/>
  <c r="L9922" i="15"/>
  <c r="L9923" i="15"/>
  <c r="L9924" i="15"/>
  <c r="L9925" i="15"/>
  <c r="L9926" i="15"/>
  <c r="L9927" i="15"/>
  <c r="L9928" i="15"/>
  <c r="L9929" i="15"/>
  <c r="L9930" i="15"/>
  <c r="L9931" i="15"/>
  <c r="L9932" i="15"/>
  <c r="L9933" i="15"/>
  <c r="L9934" i="15"/>
  <c r="L9935" i="15"/>
  <c r="L9936" i="15"/>
  <c r="L9937" i="15"/>
  <c r="L9938" i="15"/>
  <c r="L9939" i="15"/>
  <c r="L9940" i="15"/>
  <c r="L9941" i="15"/>
  <c r="L9942" i="15"/>
  <c r="L9943" i="15"/>
  <c r="L9944" i="15"/>
  <c r="L9945" i="15"/>
  <c r="L9946" i="15"/>
  <c r="L9947" i="15"/>
  <c r="L9948" i="15"/>
  <c r="L9949" i="15"/>
  <c r="L9950" i="15"/>
  <c r="L9951" i="15"/>
  <c r="L9952" i="15"/>
  <c r="L9953" i="15"/>
  <c r="L9954" i="15"/>
  <c r="L9955" i="15"/>
  <c r="L9956" i="15"/>
  <c r="L9957" i="15"/>
  <c r="L9958" i="15"/>
  <c r="L9959" i="15"/>
  <c r="L9960" i="15"/>
  <c r="L9961" i="15"/>
  <c r="L9962" i="15"/>
  <c r="L9963" i="15"/>
  <c r="L9964" i="15"/>
  <c r="L9965" i="15"/>
  <c r="L9966" i="15"/>
  <c r="L9967" i="15"/>
  <c r="L9968" i="15"/>
  <c r="L9969" i="15"/>
  <c r="L9970" i="15"/>
  <c r="L9971" i="15"/>
  <c r="L9972" i="15"/>
  <c r="L9973" i="15"/>
  <c r="L9974" i="15"/>
  <c r="L9975" i="15"/>
  <c r="L9976" i="15"/>
  <c r="L9977" i="15"/>
  <c r="L9978" i="15"/>
  <c r="L9979" i="15"/>
  <c r="L9980" i="15"/>
  <c r="L9981" i="15"/>
  <c r="L9982" i="15"/>
  <c r="L9983" i="15"/>
  <c r="L9984" i="15"/>
  <c r="L9985" i="15"/>
  <c r="L9986" i="15"/>
  <c r="L9987" i="15"/>
  <c r="L9988" i="15"/>
  <c r="L9989" i="15"/>
  <c r="L9990" i="15"/>
  <c r="L9991" i="15"/>
  <c r="L9992" i="15"/>
  <c r="L9993" i="15"/>
  <c r="L9994" i="15"/>
  <c r="L9995" i="15"/>
  <c r="L9996" i="15"/>
  <c r="L9997" i="15"/>
  <c r="L9998" i="15"/>
  <c r="L9999" i="15"/>
  <c r="L10000" i="15"/>
  <c r="L10001" i="15"/>
  <c r="L10002" i="15"/>
  <c r="L10003" i="15"/>
  <c r="L10004" i="15"/>
  <c r="L10005" i="15"/>
  <c r="L10006" i="15"/>
  <c r="L10007" i="15"/>
  <c r="L10008" i="15"/>
  <c r="L10009" i="15"/>
  <c r="L10010" i="15"/>
  <c r="L10011" i="15"/>
  <c r="L10012" i="15"/>
  <c r="L10013" i="15"/>
  <c r="L10014" i="15"/>
  <c r="L10015" i="15"/>
  <c r="L10016" i="15"/>
  <c r="L10017" i="15"/>
  <c r="L10018" i="15"/>
  <c r="L10019" i="15"/>
  <c r="L10020" i="15"/>
  <c r="L10021" i="15"/>
  <c r="L10022" i="15"/>
  <c r="L10023" i="15"/>
  <c r="L10024" i="15"/>
  <c r="L10025" i="15"/>
  <c r="L10026" i="15"/>
  <c r="L10027" i="15"/>
  <c r="L10028" i="15"/>
  <c r="L10029" i="15"/>
  <c r="L10030" i="15"/>
  <c r="L10031" i="15"/>
  <c r="L10032" i="15"/>
  <c r="L10033" i="15"/>
  <c r="L10034" i="15"/>
  <c r="L10035" i="15"/>
  <c r="L10036" i="15"/>
  <c r="L10037" i="15"/>
  <c r="L10038" i="15"/>
  <c r="L10039" i="15"/>
  <c r="L10040" i="15"/>
  <c r="L10041" i="15"/>
  <c r="L10042" i="15"/>
  <c r="L10043" i="15"/>
  <c r="L10044" i="15"/>
  <c r="L10045" i="15"/>
  <c r="L10046" i="15"/>
  <c r="L10047" i="15"/>
  <c r="L10048" i="15"/>
  <c r="L10049" i="15"/>
  <c r="L10050" i="15"/>
  <c r="L10051" i="15"/>
  <c r="L10052" i="15"/>
  <c r="L10053" i="15"/>
  <c r="L10054" i="15"/>
  <c r="L10055" i="15"/>
  <c r="L10056" i="15"/>
  <c r="L10057" i="15"/>
  <c r="L10058" i="15"/>
  <c r="L10059" i="15"/>
  <c r="L10060" i="15"/>
  <c r="L10061" i="15"/>
  <c r="L10062" i="15"/>
  <c r="L10063" i="15"/>
  <c r="L10064" i="15"/>
  <c r="L10065" i="15"/>
  <c r="L10066" i="15"/>
  <c r="L10067" i="15"/>
  <c r="L10068" i="15"/>
  <c r="L10069" i="15"/>
  <c r="L10070" i="15"/>
  <c r="L10071" i="15"/>
  <c r="L10072" i="15"/>
  <c r="L10073" i="15"/>
  <c r="L10074" i="15"/>
  <c r="L10075" i="15"/>
  <c r="L10076" i="15"/>
  <c r="L10077" i="15"/>
  <c r="L10078" i="15"/>
  <c r="L10079" i="15"/>
  <c r="L10080" i="15"/>
  <c r="L10081" i="15"/>
  <c r="L10082" i="15"/>
  <c r="L10083" i="15"/>
  <c r="L10084" i="15"/>
  <c r="L10085" i="15"/>
  <c r="L10086" i="15"/>
  <c r="L10087" i="15"/>
  <c r="L10088" i="15"/>
  <c r="L10089" i="15"/>
  <c r="L10090" i="15"/>
  <c r="L10091" i="15"/>
  <c r="L10092" i="15"/>
  <c r="L10093" i="15"/>
  <c r="L10094" i="15"/>
  <c r="L10095" i="15"/>
  <c r="L10096" i="15"/>
  <c r="L10097" i="15"/>
  <c r="L10098" i="15"/>
  <c r="L10099" i="15"/>
  <c r="L10100" i="15"/>
  <c r="L10101" i="15"/>
  <c r="L10102" i="15"/>
  <c r="L10103" i="15"/>
  <c r="L10104" i="15"/>
  <c r="L10105" i="15"/>
  <c r="L10106" i="15"/>
  <c r="L10107" i="15"/>
  <c r="L10108" i="15"/>
  <c r="L10109" i="15"/>
  <c r="L10110" i="15"/>
  <c r="L10111" i="15"/>
  <c r="L10112" i="15"/>
  <c r="L10113" i="15"/>
  <c r="L10114" i="15"/>
  <c r="L10115" i="15"/>
  <c r="L10116" i="15"/>
  <c r="L10117" i="15"/>
  <c r="L10118" i="15"/>
  <c r="L10119" i="15"/>
  <c r="L10120" i="15"/>
  <c r="L10121" i="15"/>
  <c r="L10122" i="15"/>
  <c r="L10123" i="15"/>
  <c r="L10124" i="15"/>
  <c r="L10125" i="15"/>
  <c r="L10126" i="15"/>
  <c r="L10127" i="15"/>
  <c r="L10128" i="15"/>
  <c r="L10129" i="15"/>
  <c r="L10130" i="15"/>
  <c r="L10131" i="15"/>
  <c r="L10132" i="15"/>
  <c r="L10133" i="15"/>
  <c r="L10134" i="15"/>
  <c r="L10135" i="15"/>
  <c r="L10136" i="15"/>
  <c r="L10137" i="15"/>
  <c r="L10138" i="15"/>
  <c r="L10139" i="15"/>
  <c r="L10140" i="15"/>
  <c r="L10141" i="15"/>
  <c r="L10142" i="15"/>
  <c r="L10143" i="15"/>
  <c r="L10144" i="15"/>
  <c r="L10145" i="15"/>
  <c r="L10146" i="15"/>
  <c r="L10147" i="15"/>
  <c r="L10148" i="15"/>
  <c r="L10149" i="15"/>
  <c r="L10150" i="15"/>
  <c r="L10151" i="15"/>
  <c r="L10152" i="15"/>
  <c r="L10153" i="15"/>
  <c r="L10154" i="15"/>
  <c r="L10155" i="15"/>
  <c r="L10156" i="15"/>
  <c r="L10157" i="15"/>
  <c r="L10158" i="15"/>
  <c r="L10159" i="15"/>
  <c r="L10160" i="15"/>
  <c r="L10161" i="15"/>
  <c r="L10162" i="15"/>
  <c r="L10163" i="15"/>
  <c r="L10164" i="15"/>
  <c r="L10165" i="15"/>
  <c r="L10166" i="15"/>
  <c r="L10167" i="15"/>
  <c r="L10168" i="15"/>
  <c r="L10169" i="15"/>
  <c r="L10170" i="15"/>
  <c r="L10171" i="15"/>
  <c r="L10172" i="15"/>
  <c r="L10173" i="15"/>
  <c r="L10174" i="15"/>
  <c r="L10175" i="15"/>
  <c r="L10176" i="15"/>
  <c r="L10177" i="15"/>
  <c r="L10178" i="15"/>
  <c r="L10179" i="15"/>
  <c r="L10180" i="15"/>
  <c r="L10181" i="15"/>
  <c r="L10182" i="15"/>
  <c r="L10183" i="15"/>
  <c r="L10184" i="15"/>
  <c r="L10185" i="15"/>
  <c r="L10186" i="15"/>
  <c r="L10187" i="15"/>
  <c r="L10188" i="15"/>
  <c r="L10189" i="15"/>
  <c r="L10190" i="15"/>
  <c r="L10191" i="15"/>
  <c r="L10192" i="15"/>
  <c r="L10193" i="15"/>
  <c r="L10194" i="15"/>
  <c r="L10195" i="15"/>
  <c r="L10196" i="15"/>
  <c r="L10197" i="15"/>
  <c r="L10198" i="15"/>
  <c r="L10199" i="15"/>
  <c r="L10200" i="15"/>
  <c r="L10201" i="15"/>
  <c r="L10202" i="15"/>
  <c r="L10203" i="15"/>
  <c r="L10204" i="15"/>
  <c r="L10205" i="15"/>
  <c r="L10206" i="15"/>
  <c r="L10207" i="15"/>
  <c r="L10208" i="15"/>
  <c r="L10209" i="15"/>
  <c r="L10210" i="15"/>
  <c r="L10211" i="15"/>
  <c r="L10212" i="15"/>
  <c r="L10213" i="15"/>
  <c r="L10214" i="15"/>
  <c r="L10215" i="15"/>
  <c r="L10216" i="15"/>
  <c r="L10217" i="15"/>
  <c r="L10218" i="15"/>
  <c r="L10219" i="15"/>
  <c r="L10220" i="15"/>
  <c r="L10221" i="15"/>
  <c r="L10222" i="15"/>
  <c r="L10223" i="15"/>
  <c r="L10224" i="15"/>
  <c r="L10225" i="15"/>
  <c r="L10226" i="15"/>
  <c r="L10227" i="15"/>
  <c r="L10228" i="15"/>
  <c r="L10229" i="15"/>
  <c r="L10230" i="15"/>
  <c r="L10231" i="15"/>
  <c r="L10232" i="15"/>
  <c r="L10233" i="15"/>
  <c r="L10234" i="15"/>
  <c r="L10235" i="15"/>
  <c r="L10236" i="15"/>
  <c r="L10237" i="15"/>
  <c r="L10238" i="15"/>
  <c r="L10239" i="15"/>
  <c r="L10240" i="15"/>
  <c r="L10241" i="15"/>
  <c r="L10242" i="15"/>
  <c r="L10243" i="15"/>
  <c r="L10244" i="15"/>
  <c r="L10245" i="15"/>
  <c r="L10246" i="15"/>
  <c r="L10247" i="15"/>
  <c r="L10248" i="15"/>
  <c r="L10249" i="15"/>
  <c r="L10250" i="15"/>
  <c r="L10251" i="15"/>
  <c r="L10252" i="15"/>
  <c r="L10253" i="15"/>
  <c r="L10254" i="15"/>
  <c r="L10255" i="15"/>
  <c r="L10256" i="15"/>
  <c r="L10257" i="15"/>
  <c r="L10258" i="15"/>
  <c r="L10259" i="15"/>
  <c r="L10260" i="15"/>
  <c r="L10261" i="15"/>
  <c r="L10262" i="15"/>
  <c r="L10263" i="15"/>
  <c r="L10264" i="15"/>
  <c r="L10265" i="15"/>
  <c r="L10266" i="15"/>
  <c r="L10268" i="15"/>
  <c r="L10269" i="15"/>
  <c r="L10270" i="15"/>
  <c r="L10271" i="15"/>
  <c r="L10272" i="15"/>
  <c r="L10273" i="15"/>
  <c r="L10274" i="15"/>
  <c r="L10275" i="15"/>
  <c r="L10276" i="15"/>
  <c r="L10277" i="15"/>
  <c r="L10278" i="15"/>
  <c r="L10279" i="15"/>
  <c r="L10280" i="15"/>
  <c r="L10281" i="15"/>
  <c r="L10282" i="15"/>
  <c r="L10283" i="15"/>
  <c r="L10284" i="15"/>
  <c r="L10285" i="15"/>
  <c r="L10286" i="15"/>
  <c r="L10287" i="15"/>
  <c r="L10288" i="15"/>
  <c r="L10289" i="15"/>
  <c r="L10290" i="15"/>
  <c r="L10291" i="15"/>
  <c r="L10292" i="15"/>
  <c r="L10293" i="15"/>
  <c r="L10294" i="15"/>
  <c r="L10295" i="15"/>
  <c r="L10296" i="15"/>
  <c r="L10297" i="15"/>
  <c r="L10298" i="15"/>
  <c r="L10299" i="15"/>
  <c r="L10300" i="15"/>
  <c r="L10301" i="15"/>
  <c r="L10302" i="15"/>
  <c r="L10303" i="15"/>
  <c r="L10304" i="15"/>
  <c r="L10305" i="15"/>
  <c r="L10306" i="15"/>
  <c r="L10307" i="15"/>
  <c r="L10308" i="15"/>
  <c r="L10309" i="15"/>
  <c r="L10310" i="15"/>
  <c r="L10311" i="15"/>
  <c r="L10312" i="15"/>
  <c r="L10313" i="15"/>
  <c r="L10314" i="15"/>
  <c r="L10315" i="15"/>
  <c r="L10316" i="15"/>
  <c r="L10317" i="15"/>
  <c r="L10318" i="15"/>
  <c r="L10319" i="15"/>
  <c r="L10320" i="15"/>
  <c r="L10321" i="15"/>
  <c r="L10322" i="15"/>
  <c r="L10323" i="15"/>
  <c r="L10324" i="15"/>
  <c r="L10325" i="15"/>
  <c r="L10326" i="15"/>
  <c r="L10327" i="15"/>
  <c r="L10328" i="15"/>
  <c r="L10329" i="15"/>
  <c r="L10330" i="15"/>
  <c r="L10331" i="15"/>
  <c r="L10332" i="15"/>
  <c r="L10333" i="15"/>
  <c r="L10334" i="15"/>
  <c r="L10335" i="15"/>
  <c r="L10336" i="15"/>
  <c r="L10337" i="15"/>
  <c r="L10338" i="15"/>
  <c r="L10339" i="15"/>
  <c r="L10340" i="15"/>
  <c r="L10341" i="15"/>
  <c r="L10342" i="15"/>
  <c r="L10343" i="15"/>
  <c r="L10344" i="15"/>
  <c r="L10345" i="15"/>
  <c r="L10346" i="15"/>
  <c r="L10347" i="15"/>
  <c r="L10348" i="15"/>
  <c r="L10349" i="15"/>
  <c r="L10350" i="15"/>
  <c r="L10351" i="15"/>
  <c r="L10352" i="15"/>
  <c r="L10353" i="15"/>
  <c r="L10354" i="15"/>
  <c r="L10355" i="15"/>
  <c r="L10356" i="15"/>
  <c r="L10357" i="15"/>
  <c r="L10358" i="15"/>
  <c r="L10359" i="15"/>
  <c r="L10360" i="15"/>
  <c r="L10361" i="15"/>
  <c r="L10362" i="15"/>
  <c r="L10363" i="15"/>
  <c r="L10364" i="15"/>
  <c r="L10365" i="15"/>
  <c r="L10366" i="15"/>
  <c r="L10367" i="15"/>
  <c r="L10368" i="15"/>
  <c r="L10369" i="15"/>
  <c r="L10370" i="15"/>
  <c r="L10371" i="15"/>
  <c r="L10372" i="15"/>
  <c r="L10373" i="15"/>
  <c r="L10374" i="15"/>
  <c r="L10375" i="15"/>
  <c r="L10376" i="15"/>
  <c r="L10377" i="15"/>
  <c r="L10378" i="15"/>
  <c r="L10379" i="15"/>
  <c r="L10380" i="15"/>
  <c r="L10381" i="15"/>
  <c r="L10382" i="15"/>
  <c r="L10383" i="15"/>
  <c r="L10384" i="15"/>
  <c r="L10385" i="15"/>
  <c r="L10386" i="15"/>
  <c r="L10387" i="15"/>
  <c r="L10388" i="15"/>
  <c r="L10389" i="15"/>
  <c r="L10390" i="15"/>
  <c r="L10391" i="15"/>
  <c r="L10392" i="15"/>
  <c r="L10393" i="15"/>
  <c r="L10394" i="15"/>
  <c r="L10395" i="15"/>
  <c r="L10396" i="15"/>
  <c r="L10397" i="15"/>
  <c r="L10398" i="15"/>
  <c r="L10399" i="15"/>
  <c r="L10400" i="15"/>
  <c r="L10401" i="15"/>
  <c r="L10402" i="15"/>
  <c r="L10403" i="15"/>
  <c r="L10404" i="15"/>
  <c r="L10405" i="15"/>
  <c r="L10406" i="15"/>
  <c r="L10407" i="15"/>
  <c r="L10408" i="15"/>
  <c r="L10409" i="15"/>
  <c r="L10410" i="15"/>
  <c r="L10411" i="15"/>
  <c r="L10412" i="15"/>
  <c r="L10413" i="15"/>
  <c r="L10414" i="15"/>
  <c r="L10415" i="15"/>
  <c r="L10416" i="15"/>
  <c r="L10417" i="15"/>
  <c r="L10418" i="15"/>
  <c r="L10419" i="15"/>
  <c r="L10420" i="15"/>
  <c r="L10421" i="15"/>
  <c r="L10422" i="15"/>
  <c r="L10423" i="15"/>
  <c r="L10424" i="15"/>
  <c r="L10425" i="15"/>
  <c r="L10426" i="15"/>
  <c r="L10427" i="15"/>
  <c r="L10428" i="15"/>
  <c r="L10429" i="15"/>
  <c r="L10430" i="15"/>
  <c r="L10431" i="15"/>
  <c r="L10432" i="15"/>
  <c r="L10433" i="15"/>
  <c r="L10434" i="15"/>
  <c r="L10435" i="15"/>
  <c r="L10436" i="15"/>
  <c r="L10437" i="15"/>
  <c r="L10438" i="15"/>
  <c r="L10439" i="15"/>
  <c r="L10440" i="15"/>
  <c r="L10441" i="15"/>
  <c r="L10442" i="15"/>
  <c r="L10443" i="15"/>
  <c r="L10444" i="15"/>
  <c r="L10445" i="15"/>
  <c r="L10446" i="15"/>
  <c r="L10447" i="15"/>
  <c r="L10448" i="15"/>
  <c r="L10449" i="15"/>
  <c r="L10450" i="15"/>
  <c r="L10451" i="15"/>
  <c r="L10452" i="15"/>
  <c r="L10453" i="15"/>
  <c r="L10454" i="15"/>
  <c r="L10455" i="15"/>
  <c r="L10456" i="15"/>
  <c r="L10457" i="15"/>
  <c r="L10458" i="15"/>
  <c r="L10459" i="15"/>
  <c r="L10460" i="15"/>
  <c r="L10461" i="15"/>
  <c r="L10462" i="15"/>
  <c r="L10463" i="15"/>
  <c r="L10464" i="15"/>
  <c r="L10465" i="15"/>
  <c r="L10466" i="15"/>
  <c r="L10467" i="15"/>
  <c r="L10468" i="15"/>
  <c r="L10469" i="15"/>
  <c r="L10470" i="15"/>
  <c r="L10471" i="15"/>
  <c r="L10472" i="15"/>
  <c r="L10473" i="15"/>
  <c r="L10474" i="15"/>
  <c r="L10475" i="15"/>
  <c r="L10476" i="15"/>
  <c r="L10477" i="15"/>
  <c r="L10478" i="15"/>
  <c r="L10479" i="15"/>
  <c r="L10480" i="15"/>
  <c r="L10481" i="15"/>
  <c r="L10482" i="15"/>
  <c r="L10483" i="15"/>
  <c r="L10484" i="15"/>
  <c r="L10485" i="15"/>
  <c r="L10486" i="15"/>
  <c r="L10487" i="15"/>
  <c r="L10488" i="15"/>
  <c r="L10489" i="15"/>
  <c r="L10490" i="15"/>
  <c r="L10491" i="15"/>
  <c r="L10492" i="15"/>
  <c r="L10493" i="15"/>
  <c r="L10494" i="15"/>
  <c r="L10495" i="15"/>
  <c r="L10496" i="15"/>
  <c r="L10497" i="15"/>
  <c r="L10498" i="15"/>
  <c r="L10499" i="15"/>
  <c r="L10500" i="15"/>
  <c r="L10501" i="15"/>
  <c r="L10502" i="15"/>
  <c r="L10503" i="15"/>
  <c r="L10504" i="15"/>
  <c r="L10505" i="15"/>
  <c r="L10506" i="15"/>
  <c r="L10507" i="15"/>
  <c r="L10508" i="15"/>
  <c r="L10509" i="15"/>
  <c r="L10510" i="15"/>
  <c r="L10511" i="15"/>
  <c r="L10512" i="15"/>
  <c r="L10513" i="15"/>
  <c r="L10514" i="15"/>
  <c r="L10515" i="15"/>
  <c r="L10516" i="15"/>
  <c r="L10517" i="15"/>
  <c r="L10518" i="15"/>
  <c r="L10519" i="15"/>
  <c r="L10520" i="15"/>
  <c r="L10521" i="15"/>
  <c r="L10522" i="15"/>
  <c r="L10523" i="15"/>
  <c r="L10524" i="15"/>
  <c r="L10526" i="15"/>
  <c r="L10527" i="15"/>
  <c r="L10528" i="15"/>
  <c r="L10529" i="15"/>
  <c r="L10530" i="15"/>
  <c r="L10531" i="15"/>
  <c r="L10532" i="15"/>
  <c r="L10533" i="15"/>
  <c r="L10534" i="15"/>
  <c r="L10535" i="15"/>
  <c r="L10536" i="15"/>
  <c r="L10537" i="15"/>
  <c r="L10538" i="15"/>
  <c r="L10539" i="15"/>
  <c r="L10540" i="15"/>
  <c r="L10541" i="15"/>
  <c r="L10542" i="15"/>
  <c r="L10543" i="15"/>
  <c r="L10544" i="15"/>
  <c r="L10545" i="15"/>
  <c r="L10546" i="15"/>
  <c r="L10547" i="15"/>
  <c r="L10548" i="15"/>
  <c r="L10549" i="15"/>
  <c r="L10550" i="15"/>
  <c r="L10551" i="15"/>
  <c r="L10552" i="15"/>
  <c r="L10553" i="15"/>
  <c r="L10554" i="15"/>
  <c r="L10555" i="15"/>
  <c r="L10556" i="15"/>
  <c r="L10557" i="15"/>
  <c r="L10558" i="15"/>
  <c r="L10559" i="15"/>
  <c r="L10560" i="15"/>
  <c r="L10561" i="15"/>
  <c r="L10562" i="15"/>
  <c r="L10563" i="15"/>
  <c r="L10564" i="15"/>
  <c r="L10565" i="15"/>
  <c r="L10566" i="15"/>
  <c r="L10567" i="15"/>
  <c r="L10568" i="15"/>
  <c r="L10569" i="15"/>
  <c r="L10570" i="15"/>
  <c r="L10571" i="15"/>
  <c r="L10572" i="15"/>
  <c r="L10573" i="15"/>
  <c r="L10574" i="15"/>
  <c r="L10575" i="15"/>
  <c r="L10576" i="15"/>
  <c r="L10577" i="15"/>
  <c r="L10578" i="15"/>
  <c r="L10579" i="15"/>
  <c r="L10580" i="15"/>
  <c r="L10581" i="15"/>
  <c r="L10582" i="15"/>
  <c r="L10583" i="15"/>
  <c r="L10584" i="15"/>
  <c r="L10585" i="15"/>
  <c r="L10586" i="15"/>
  <c r="L10587" i="15"/>
  <c r="L10588" i="15"/>
  <c r="L10589" i="15"/>
  <c r="L10590" i="15"/>
  <c r="L10591" i="15"/>
  <c r="L10592" i="15"/>
  <c r="L10593" i="15"/>
  <c r="L10594" i="15"/>
  <c r="L10595" i="15"/>
  <c r="L10596" i="15"/>
  <c r="L10597" i="15"/>
  <c r="L10598" i="15"/>
  <c r="L10599" i="15"/>
  <c r="L10600" i="15"/>
  <c r="L10601" i="15"/>
  <c r="L10602" i="15"/>
  <c r="L10603" i="15"/>
  <c r="L10604" i="15"/>
  <c r="L10605" i="15"/>
  <c r="L10606" i="15"/>
  <c r="L10607" i="15"/>
  <c r="L10608" i="15"/>
  <c r="L10609" i="15"/>
  <c r="L10610" i="15"/>
  <c r="L10611" i="15"/>
  <c r="L10612" i="15"/>
  <c r="L10613" i="15"/>
  <c r="L10614" i="15"/>
  <c r="L10615" i="15"/>
  <c r="L10616" i="15"/>
  <c r="L10617" i="15"/>
  <c r="L10618" i="15"/>
  <c r="L10619" i="15"/>
  <c r="L10620" i="15"/>
  <c r="L10621" i="15"/>
  <c r="L10622" i="15"/>
  <c r="L10623" i="15"/>
  <c r="L10624" i="15"/>
  <c r="L10625" i="15"/>
  <c r="L10626" i="15"/>
  <c r="L10627" i="15"/>
  <c r="L10628" i="15"/>
  <c r="L10629" i="15"/>
  <c r="L10630" i="15"/>
  <c r="L10631" i="15"/>
  <c r="L10632" i="15"/>
  <c r="L10633" i="15"/>
  <c r="L10634" i="15"/>
  <c r="L10635" i="15"/>
  <c r="L10636" i="15"/>
  <c r="L10637" i="15"/>
  <c r="L10638" i="15"/>
  <c r="L10639" i="15"/>
  <c r="L10640" i="15"/>
  <c r="L10641" i="15"/>
  <c r="L10642" i="15"/>
  <c r="L10643" i="15"/>
  <c r="L10644" i="15"/>
  <c r="L10645" i="15"/>
  <c r="L10646" i="15"/>
  <c r="L10647" i="15"/>
  <c r="L10648" i="15"/>
  <c r="L10649" i="15"/>
  <c r="L10650" i="15"/>
  <c r="L10651" i="15"/>
  <c r="L10652" i="15"/>
  <c r="L10653" i="15"/>
  <c r="L10654" i="15"/>
  <c r="L10655" i="15"/>
  <c r="L10656" i="15"/>
  <c r="L10657" i="15"/>
  <c r="L10658" i="15"/>
  <c r="L10659" i="15"/>
  <c r="L10660" i="15"/>
  <c r="L10661" i="15"/>
  <c r="L10662" i="15"/>
  <c r="L10663" i="15"/>
  <c r="L10664" i="15"/>
  <c r="L10665" i="15"/>
  <c r="L10666" i="15"/>
  <c r="L10667" i="15"/>
  <c r="L10668" i="15"/>
  <c r="L10669" i="15"/>
  <c r="L10670" i="15"/>
  <c r="L10671" i="15"/>
  <c r="L10672" i="15"/>
  <c r="L10673" i="15"/>
  <c r="L10674" i="15"/>
  <c r="L10675" i="15"/>
  <c r="L10676" i="15"/>
  <c r="L10677" i="15"/>
  <c r="L10678" i="15"/>
  <c r="L10679" i="15"/>
  <c r="L10680" i="15"/>
  <c r="L10681" i="15"/>
  <c r="L10682" i="15"/>
  <c r="L10683" i="15"/>
  <c r="L10684" i="15"/>
  <c r="L10685" i="15"/>
  <c r="L10686" i="15"/>
  <c r="L10687" i="15"/>
  <c r="L10688" i="15"/>
  <c r="L10689" i="15"/>
  <c r="L10690" i="15"/>
  <c r="L10691" i="15"/>
  <c r="L10692" i="15"/>
  <c r="L10693" i="15"/>
  <c r="L10694" i="15"/>
  <c r="L10695" i="15"/>
  <c r="L10696" i="15"/>
  <c r="L10697" i="15"/>
  <c r="L10698" i="15"/>
  <c r="L10699" i="15"/>
  <c r="L10700" i="15"/>
  <c r="L10701" i="15"/>
  <c r="L10702" i="15"/>
  <c r="L10703" i="15"/>
  <c r="L10704" i="15"/>
  <c r="L10705" i="15"/>
  <c r="L10706" i="15"/>
  <c r="L10707" i="15"/>
  <c r="L10708" i="15"/>
  <c r="L10709" i="15"/>
  <c r="L10710" i="15"/>
  <c r="L10711" i="15"/>
  <c r="L10712" i="15"/>
  <c r="L10713" i="15"/>
  <c r="L10714" i="15"/>
  <c r="L10715" i="15"/>
  <c r="L10716" i="15"/>
  <c r="L10717" i="15"/>
  <c r="L10718" i="15"/>
  <c r="L10719" i="15"/>
  <c r="L10720" i="15"/>
  <c r="L10721" i="15"/>
  <c r="L10722" i="15"/>
  <c r="L10723" i="15"/>
  <c r="L10724" i="15"/>
  <c r="L10725" i="15"/>
  <c r="L10726" i="15"/>
  <c r="L10727" i="15"/>
  <c r="L10728" i="15"/>
  <c r="L10729" i="15"/>
  <c r="L10730" i="15"/>
  <c r="L10731" i="15"/>
  <c r="L10732" i="15"/>
  <c r="L10733" i="15"/>
  <c r="L10734" i="15"/>
  <c r="L10735" i="15"/>
  <c r="L10736" i="15"/>
  <c r="L10737" i="15"/>
  <c r="L10738" i="15"/>
  <c r="L10739" i="15"/>
  <c r="L10740" i="15"/>
  <c r="L10741" i="15"/>
  <c r="L10742" i="15"/>
  <c r="L10743" i="15"/>
  <c r="L10744" i="15"/>
  <c r="L10745" i="15"/>
  <c r="L10746" i="15"/>
  <c r="L10747" i="15"/>
  <c r="L10748" i="15"/>
  <c r="L10749" i="15"/>
  <c r="L10750" i="15"/>
  <c r="L10751" i="15"/>
  <c r="L10752" i="15"/>
  <c r="L10753" i="15"/>
  <c r="L10754" i="15"/>
  <c r="L10755" i="15"/>
  <c r="L10756" i="15"/>
  <c r="L10757" i="15"/>
  <c r="L10758" i="15"/>
  <c r="L10759" i="15"/>
  <c r="L10760" i="15"/>
  <c r="L10761" i="15"/>
  <c r="L10762" i="15"/>
  <c r="L10763" i="15"/>
  <c r="L10764" i="15"/>
  <c r="L10765" i="15"/>
  <c r="L10766" i="15"/>
  <c r="L10767" i="15"/>
  <c r="L10768" i="15"/>
  <c r="L10769" i="15"/>
  <c r="L10770" i="15"/>
  <c r="L10771" i="15"/>
  <c r="L10772" i="15"/>
  <c r="L10773" i="15"/>
  <c r="L10774" i="15"/>
  <c r="L10775" i="15"/>
  <c r="L10776" i="15"/>
  <c r="L10777" i="15"/>
  <c r="L10778" i="15"/>
  <c r="L10779" i="15"/>
  <c r="L10780" i="15"/>
  <c r="L10781" i="15"/>
  <c r="L10782" i="15"/>
  <c r="L10784" i="15"/>
  <c r="L10785" i="15"/>
  <c r="L10786" i="15"/>
  <c r="L10787" i="15"/>
  <c r="L10788" i="15"/>
  <c r="L10789" i="15"/>
  <c r="L10790" i="15"/>
  <c r="L10791" i="15"/>
  <c r="L10792" i="15"/>
  <c r="L10793" i="15"/>
  <c r="L10794" i="15"/>
  <c r="L10795" i="15"/>
  <c r="L10796" i="15"/>
  <c r="L10797" i="15"/>
  <c r="L10798" i="15"/>
  <c r="L10799" i="15"/>
  <c r="L10800" i="15"/>
  <c r="L10801" i="15"/>
  <c r="L10802" i="15"/>
  <c r="L10803" i="15"/>
  <c r="L10804" i="15"/>
  <c r="L10805" i="15"/>
  <c r="L10806" i="15"/>
  <c r="L10807" i="15"/>
  <c r="L10808" i="15"/>
  <c r="L10809" i="15"/>
  <c r="L10810" i="15"/>
  <c r="L10811" i="15"/>
  <c r="L10812" i="15"/>
  <c r="L10813" i="15"/>
  <c r="L10814" i="15"/>
  <c r="L10815" i="15"/>
  <c r="L10816" i="15"/>
  <c r="L10817" i="15"/>
  <c r="L10818" i="15"/>
  <c r="L10819" i="15"/>
  <c r="L10820" i="15"/>
  <c r="L10821" i="15"/>
  <c r="L10822" i="15"/>
  <c r="L10823" i="15"/>
  <c r="L10824" i="15"/>
  <c r="L10825" i="15"/>
  <c r="L10826" i="15"/>
  <c r="L10827" i="15"/>
  <c r="L10828" i="15"/>
  <c r="L10829" i="15"/>
  <c r="L10830" i="15"/>
  <c r="L10831" i="15"/>
  <c r="L10832" i="15"/>
  <c r="L10833" i="15"/>
  <c r="L10834" i="15"/>
  <c r="L10835" i="15"/>
  <c r="L10836" i="15"/>
  <c r="L10837" i="15"/>
  <c r="L10838" i="15"/>
  <c r="L10839" i="15"/>
  <c r="L10840" i="15"/>
  <c r="L10841" i="15"/>
  <c r="L10842" i="15"/>
  <c r="L10843" i="15"/>
  <c r="L10844" i="15"/>
  <c r="L10845" i="15"/>
  <c r="L10846" i="15"/>
  <c r="L10847" i="15"/>
  <c r="L10848" i="15"/>
  <c r="L10850" i="15"/>
  <c r="L10851" i="15"/>
  <c r="L10852" i="15"/>
  <c r="L10853" i="15"/>
  <c r="L10854" i="15"/>
  <c r="L10855" i="15"/>
  <c r="L10856" i="15"/>
  <c r="L10857" i="15"/>
  <c r="L10858" i="15"/>
  <c r="L10859" i="15"/>
  <c r="L10860" i="15"/>
  <c r="L10861" i="15"/>
  <c r="L10862" i="15"/>
  <c r="L10863" i="15"/>
  <c r="L10864" i="15"/>
  <c r="L10865" i="15"/>
  <c r="L10866" i="15"/>
  <c r="L10867" i="15"/>
  <c r="L10868" i="15"/>
  <c r="L10869" i="15"/>
  <c r="L10870" i="15"/>
  <c r="L10871" i="15"/>
  <c r="L10872" i="15"/>
  <c r="L10873" i="15"/>
  <c r="L10874" i="15"/>
  <c r="L10875" i="15"/>
  <c r="L10876" i="15"/>
  <c r="L10877" i="15"/>
  <c r="L10878" i="15"/>
  <c r="L10879" i="15"/>
  <c r="L10880" i="15"/>
  <c r="L10881" i="15"/>
  <c r="L10882" i="15"/>
  <c r="L10883" i="15"/>
  <c r="L10884" i="15"/>
  <c r="L10885" i="15"/>
  <c r="L10886" i="15"/>
  <c r="L10887" i="15"/>
  <c r="L10888" i="15"/>
  <c r="L10889" i="15"/>
  <c r="L10890" i="15"/>
  <c r="L10891" i="15"/>
  <c r="L10892" i="15"/>
  <c r="L10893" i="15"/>
  <c r="L10894" i="15"/>
  <c r="L10895" i="15"/>
  <c r="L10896" i="15"/>
  <c r="L10897" i="15"/>
  <c r="L10898" i="15"/>
  <c r="L10899" i="15"/>
  <c r="L10900" i="15"/>
  <c r="L10901" i="15"/>
  <c r="L10902" i="15"/>
  <c r="L10903" i="15"/>
  <c r="L10904" i="15"/>
  <c r="L10905" i="15"/>
  <c r="L10906" i="15"/>
  <c r="L10907" i="15"/>
  <c r="L10908" i="15"/>
  <c r="L10909" i="15"/>
  <c r="L10910" i="15"/>
  <c r="L10911" i="15"/>
  <c r="L10912" i="15"/>
  <c r="L10913" i="15"/>
  <c r="L10914" i="15"/>
  <c r="L10915" i="15"/>
  <c r="L10916" i="15"/>
  <c r="L10917" i="15"/>
  <c r="L10918" i="15"/>
  <c r="L10919" i="15"/>
  <c r="L10920" i="15"/>
  <c r="L10921" i="15"/>
  <c r="L10922" i="15"/>
  <c r="L10923" i="15"/>
  <c r="L10924" i="15"/>
  <c r="L10925" i="15"/>
  <c r="L10926" i="15"/>
  <c r="L10927" i="15"/>
  <c r="L10928" i="15"/>
  <c r="L10929" i="15"/>
  <c r="L10930" i="15"/>
  <c r="L10931" i="15"/>
  <c r="L10932" i="15"/>
  <c r="L10933" i="15"/>
  <c r="L10934" i="15"/>
  <c r="L10935" i="15"/>
  <c r="L10936" i="15"/>
  <c r="L10937" i="15"/>
  <c r="L10938" i="15"/>
  <c r="L10939" i="15"/>
  <c r="L10940" i="15"/>
  <c r="L10941" i="15"/>
  <c r="L10942" i="15"/>
  <c r="L10943" i="15"/>
  <c r="L10944" i="15"/>
  <c r="L10945" i="15"/>
  <c r="L10946" i="15"/>
  <c r="L10947" i="15"/>
  <c r="L10948" i="15"/>
  <c r="L10949" i="15"/>
  <c r="L10950" i="15"/>
  <c r="L10951" i="15"/>
  <c r="L10952" i="15"/>
  <c r="L10953" i="15"/>
  <c r="L10954" i="15"/>
  <c r="L10955" i="15"/>
  <c r="L10956" i="15"/>
  <c r="L10957" i="15"/>
  <c r="L10958" i="15"/>
  <c r="L10959" i="15"/>
  <c r="L10960" i="15"/>
  <c r="L10961" i="15"/>
  <c r="L10962" i="15"/>
  <c r="L10963" i="15"/>
  <c r="L10964" i="15"/>
  <c r="L10965" i="15"/>
  <c r="L10966" i="15"/>
  <c r="L10967" i="15"/>
  <c r="L10968" i="15"/>
  <c r="L10969" i="15"/>
  <c r="L10970" i="15"/>
  <c r="L10971" i="15"/>
  <c r="L10972" i="15"/>
  <c r="L10973" i="15"/>
  <c r="L10974" i="15"/>
  <c r="L10975" i="15"/>
  <c r="L10976" i="15"/>
  <c r="L10977" i="15"/>
  <c r="L10978" i="15"/>
  <c r="L10979" i="15"/>
  <c r="L10980" i="15"/>
  <c r="L10981" i="15"/>
  <c r="L10982" i="15"/>
  <c r="L10983" i="15"/>
  <c r="L10984" i="15"/>
  <c r="L10985" i="15"/>
  <c r="L10986" i="15"/>
  <c r="L10987" i="15"/>
  <c r="L10988" i="15"/>
  <c r="L10989" i="15"/>
  <c r="L10990" i="15"/>
  <c r="L10991" i="15"/>
  <c r="L10992" i="15"/>
  <c r="L10993" i="15"/>
  <c r="L10994" i="15"/>
  <c r="L10995" i="15"/>
  <c r="L10996" i="15"/>
  <c r="L10997" i="15"/>
  <c r="L10998" i="15"/>
  <c r="L10999" i="15"/>
  <c r="L11000" i="15"/>
  <c r="L11001" i="15"/>
  <c r="L11002" i="15"/>
  <c r="L11003" i="15"/>
  <c r="L11004" i="15"/>
  <c r="L11005" i="15"/>
  <c r="L11006" i="15"/>
  <c r="L11007" i="15"/>
  <c r="L11008" i="15"/>
  <c r="L11009" i="15"/>
  <c r="L11010" i="15"/>
  <c r="L11011" i="15"/>
  <c r="L11012" i="15"/>
  <c r="L11013" i="15"/>
  <c r="L11014" i="15"/>
  <c r="L11015" i="15"/>
  <c r="L11016" i="15"/>
  <c r="L11017" i="15"/>
  <c r="L11018" i="15"/>
  <c r="L11019" i="15"/>
  <c r="L11020" i="15"/>
  <c r="L11021" i="15"/>
  <c r="L11022" i="15"/>
  <c r="L11023" i="15"/>
  <c r="L11024" i="15"/>
  <c r="L11025" i="15"/>
  <c r="L11026" i="15"/>
  <c r="L11027" i="15"/>
  <c r="L11028" i="15"/>
  <c r="L11029" i="15"/>
  <c r="L11030" i="15"/>
  <c r="L11031" i="15"/>
  <c r="L11032" i="15"/>
  <c r="L11033" i="15"/>
  <c r="L11034" i="15"/>
  <c r="L11035" i="15"/>
  <c r="L11036" i="15"/>
  <c r="L11037" i="15"/>
  <c r="L11038" i="15"/>
  <c r="L11039" i="15"/>
  <c r="L11040" i="15"/>
  <c r="L11041" i="15"/>
  <c r="L11043" i="15"/>
  <c r="L11044" i="15"/>
  <c r="L11045" i="15"/>
  <c r="L11046" i="15"/>
  <c r="L11047" i="15"/>
  <c r="L11048" i="15"/>
  <c r="L11049" i="15"/>
  <c r="L11050" i="15"/>
  <c r="L11051" i="15"/>
  <c r="L11052" i="15"/>
  <c r="L11053" i="15"/>
  <c r="L11054" i="15"/>
  <c r="L11055" i="15"/>
  <c r="L11056" i="15"/>
  <c r="L11057" i="15"/>
  <c r="L11058" i="15"/>
  <c r="L11059" i="15"/>
  <c r="L11060" i="15"/>
  <c r="L11061" i="15"/>
  <c r="L11062" i="15"/>
  <c r="L11063" i="15"/>
  <c r="L11064" i="15"/>
  <c r="L11065" i="15"/>
  <c r="L11066" i="15"/>
  <c r="L11067" i="15"/>
  <c r="L11068" i="15"/>
  <c r="L11069" i="15"/>
  <c r="L11070" i="15"/>
  <c r="L11071" i="15"/>
  <c r="L11072" i="15"/>
  <c r="L11073" i="15"/>
  <c r="L11074" i="15"/>
  <c r="L11075" i="15"/>
  <c r="L11076" i="15"/>
  <c r="L11077" i="15"/>
  <c r="L11078" i="15"/>
  <c r="L11079" i="15"/>
  <c r="L11080" i="15"/>
  <c r="L11081" i="15"/>
  <c r="L11082" i="15"/>
  <c r="L11083" i="15"/>
  <c r="L11084" i="15"/>
  <c r="L11085" i="15"/>
  <c r="L11086" i="15"/>
  <c r="L11087" i="15"/>
  <c r="L11088" i="15"/>
  <c r="L11089" i="15"/>
  <c r="L11090" i="15"/>
  <c r="L11091" i="15"/>
  <c r="L11092" i="15"/>
  <c r="L11093" i="15"/>
  <c r="L11094" i="15"/>
  <c r="L11095" i="15"/>
  <c r="L11096" i="15"/>
  <c r="L11097" i="15"/>
  <c r="L11098" i="15"/>
  <c r="L11099" i="15"/>
  <c r="L11100" i="15"/>
  <c r="L11101" i="15"/>
  <c r="L11102" i="15"/>
  <c r="L11103" i="15"/>
  <c r="L11104" i="15"/>
  <c r="L11105" i="15"/>
  <c r="L11106" i="15"/>
  <c r="L11107" i="15"/>
  <c r="L11108" i="15"/>
  <c r="L11109" i="15"/>
  <c r="L11110" i="15"/>
  <c r="L11111" i="15"/>
  <c r="L11112" i="15"/>
  <c r="L11113" i="15"/>
  <c r="L11114" i="15"/>
  <c r="L11115" i="15"/>
  <c r="L11116" i="15"/>
  <c r="L11117" i="15"/>
  <c r="L11118" i="15"/>
  <c r="L11119" i="15"/>
  <c r="L11120" i="15"/>
  <c r="L11121" i="15"/>
  <c r="L11122" i="15"/>
  <c r="L11123" i="15"/>
  <c r="L11124" i="15"/>
  <c r="L11125" i="15"/>
  <c r="L11126" i="15"/>
  <c r="L11127" i="15"/>
  <c r="L11128" i="15"/>
  <c r="L11129" i="15"/>
  <c r="L11130" i="15"/>
  <c r="L11131" i="15"/>
  <c r="L11132" i="15"/>
  <c r="L11133" i="15"/>
  <c r="L11134" i="15"/>
  <c r="L11135" i="15"/>
  <c r="L11136" i="15"/>
  <c r="L11137" i="15"/>
  <c r="L11138" i="15"/>
  <c r="L11139" i="15"/>
  <c r="L11140" i="15"/>
  <c r="L11141" i="15"/>
  <c r="L11142" i="15"/>
  <c r="L11143" i="15"/>
  <c r="L11144" i="15"/>
  <c r="L11145" i="15"/>
  <c r="L11146" i="15"/>
  <c r="L11147" i="15"/>
  <c r="L11148" i="15"/>
  <c r="L11149" i="15"/>
  <c r="L11150" i="15"/>
  <c r="L11151" i="15"/>
  <c r="L11152" i="15"/>
  <c r="L11153" i="15"/>
  <c r="L11154" i="15"/>
  <c r="L11155" i="15"/>
  <c r="L11156" i="15"/>
  <c r="L11157" i="15"/>
  <c r="L11158" i="15"/>
  <c r="L11159" i="15"/>
  <c r="L11160" i="15"/>
  <c r="L11161" i="15"/>
  <c r="L11162" i="15"/>
  <c r="L11163" i="15"/>
  <c r="L11164" i="15"/>
  <c r="L11165" i="15"/>
  <c r="L11166" i="15"/>
  <c r="L11167" i="15"/>
  <c r="L11168" i="15"/>
  <c r="L11169" i="15"/>
  <c r="L11170" i="15"/>
  <c r="L11171" i="15"/>
  <c r="L11172" i="15"/>
  <c r="L11173" i="15"/>
  <c r="L11174" i="15"/>
  <c r="L11175" i="15"/>
  <c r="L11176" i="15"/>
  <c r="L11177" i="15"/>
  <c r="L11178" i="15"/>
  <c r="L11179" i="15"/>
  <c r="L11180" i="15"/>
  <c r="L11181" i="15"/>
  <c r="L11182" i="15"/>
  <c r="L11183" i="15"/>
  <c r="L11184" i="15"/>
  <c r="L11185" i="15"/>
  <c r="L11186" i="15"/>
  <c r="L11187" i="15"/>
  <c r="L11188" i="15"/>
  <c r="L11189" i="15"/>
  <c r="L11190" i="15"/>
  <c r="L11191" i="15"/>
  <c r="L11192" i="15"/>
  <c r="L11193" i="15"/>
  <c r="L11194" i="15"/>
  <c r="L11195" i="15"/>
  <c r="L11196" i="15"/>
  <c r="L11197" i="15"/>
  <c r="L11198" i="15"/>
  <c r="L11199" i="15"/>
  <c r="L11200" i="15"/>
  <c r="L11201" i="15"/>
  <c r="L11202" i="15"/>
  <c r="L11203" i="15"/>
  <c r="L11204" i="15"/>
  <c r="L11205" i="15"/>
  <c r="L11206" i="15"/>
  <c r="L11207" i="15"/>
  <c r="L11208" i="15"/>
  <c r="L11209" i="15"/>
  <c r="L11210" i="15"/>
  <c r="L11211" i="15"/>
  <c r="L11212" i="15"/>
  <c r="L11213" i="15"/>
  <c r="L11214" i="15"/>
  <c r="L11215" i="15"/>
  <c r="L11216" i="15"/>
  <c r="L11217" i="15"/>
  <c r="L11218" i="15"/>
  <c r="L11219" i="15"/>
  <c r="L11220" i="15"/>
  <c r="L11221" i="15"/>
  <c r="L11222" i="15"/>
  <c r="L11223" i="15"/>
  <c r="L11224" i="15"/>
  <c r="L11225" i="15"/>
  <c r="L11226" i="15"/>
  <c r="L11227" i="15"/>
  <c r="L11228" i="15"/>
  <c r="L11229" i="15"/>
  <c r="L11230" i="15"/>
  <c r="L11231" i="15"/>
  <c r="L11232" i="15"/>
  <c r="L11233" i="15"/>
  <c r="L11234" i="15"/>
  <c r="L11235" i="15"/>
  <c r="L11236" i="15"/>
  <c r="L11237" i="15"/>
  <c r="L11238" i="15"/>
  <c r="L11239" i="15"/>
  <c r="L11240" i="15"/>
  <c r="L11241" i="15"/>
  <c r="L11242" i="15"/>
  <c r="L11243" i="15"/>
  <c r="L11244" i="15"/>
  <c r="L11245" i="15"/>
  <c r="L11246" i="15"/>
  <c r="L11247" i="15"/>
  <c r="L11248" i="15"/>
  <c r="L11249" i="15"/>
  <c r="L11250" i="15"/>
  <c r="L11251" i="15"/>
  <c r="L11252" i="15"/>
  <c r="L11253" i="15"/>
  <c r="L11254" i="15"/>
  <c r="L11255" i="15"/>
  <c r="L11256" i="15"/>
  <c r="L11257" i="15"/>
  <c r="L11258" i="15"/>
  <c r="L11259" i="15"/>
  <c r="L11260" i="15"/>
  <c r="L11261" i="15"/>
  <c r="L11262" i="15"/>
  <c r="L11263" i="15"/>
  <c r="L11264" i="15"/>
  <c r="L11265" i="15"/>
  <c r="L11266" i="15"/>
  <c r="L11267" i="15"/>
  <c r="L11268" i="15"/>
  <c r="L11269" i="15"/>
  <c r="L11270" i="15"/>
  <c r="L11271" i="15"/>
  <c r="L11272" i="15"/>
  <c r="L11273" i="15"/>
  <c r="L11274" i="15"/>
  <c r="L11275" i="15"/>
  <c r="L11276" i="15"/>
  <c r="L11277" i="15"/>
  <c r="L11278" i="15"/>
  <c r="L11279" i="15"/>
  <c r="L11280" i="15"/>
  <c r="L11281" i="15"/>
  <c r="L11282" i="15"/>
  <c r="L11283" i="15"/>
  <c r="L11284" i="15"/>
  <c r="L11285" i="15"/>
  <c r="L11286" i="15"/>
  <c r="L11287" i="15"/>
  <c r="L11288" i="15"/>
  <c r="L11289" i="15"/>
  <c r="L11290" i="15"/>
  <c r="L11291" i="15"/>
  <c r="L11292" i="15"/>
  <c r="L11293" i="15"/>
  <c r="L11294" i="15"/>
  <c r="L11295" i="15"/>
  <c r="L11296" i="15"/>
  <c r="L11297" i="15"/>
  <c r="L11298" i="15"/>
  <c r="L11299" i="15"/>
  <c r="L11300" i="15"/>
  <c r="L11301" i="15"/>
  <c r="L11302" i="15"/>
  <c r="L11303" i="15"/>
  <c r="L11304" i="15"/>
  <c r="L11305" i="15"/>
  <c r="L11306" i="15"/>
  <c r="L11307" i="15"/>
  <c r="L11308" i="15"/>
  <c r="L11309" i="15"/>
  <c r="L11310" i="15"/>
  <c r="L11311" i="15"/>
  <c r="L11312" i="15"/>
  <c r="L11314" i="15"/>
  <c r="L11315" i="15"/>
  <c r="L11316" i="15"/>
  <c r="L11317" i="15"/>
  <c r="L11318" i="15"/>
  <c r="L11319" i="15"/>
  <c r="L11320" i="15"/>
  <c r="L11321" i="15"/>
  <c r="L11322" i="15"/>
  <c r="L11323" i="15"/>
  <c r="L11324" i="15"/>
  <c r="L11325" i="15"/>
  <c r="L11326" i="15"/>
  <c r="L11327" i="15"/>
  <c r="L11328" i="15"/>
  <c r="L11329" i="15"/>
  <c r="L11330" i="15"/>
  <c r="L11331" i="15"/>
  <c r="L11332" i="15"/>
  <c r="L11333" i="15"/>
  <c r="L11334" i="15"/>
  <c r="L11335" i="15"/>
  <c r="L11336" i="15"/>
  <c r="L11337" i="15"/>
  <c r="L11338" i="15"/>
  <c r="L11339" i="15"/>
  <c r="L11340" i="15"/>
  <c r="L11341" i="15"/>
  <c r="L11342" i="15"/>
  <c r="L11343" i="15"/>
  <c r="L11344" i="15"/>
  <c r="L11345" i="15"/>
  <c r="L11346" i="15"/>
  <c r="L11347" i="15"/>
  <c r="L11348" i="15"/>
  <c r="L11349" i="15"/>
  <c r="L11350" i="15"/>
  <c r="L11351" i="15"/>
  <c r="L11352" i="15"/>
  <c r="L11353" i="15"/>
  <c r="L11354" i="15"/>
  <c r="L11355" i="15"/>
  <c r="L11356" i="15"/>
  <c r="L11357" i="15"/>
  <c r="L11358" i="15"/>
  <c r="L11359" i="15"/>
  <c r="L11360" i="15"/>
  <c r="L11361" i="15"/>
  <c r="L11362" i="15"/>
  <c r="L11363" i="15"/>
  <c r="L11364" i="15"/>
  <c r="L11365" i="15"/>
  <c r="L11366" i="15"/>
  <c r="L11367" i="15"/>
  <c r="L11368" i="15"/>
  <c r="L11369" i="15"/>
  <c r="L11370" i="15"/>
  <c r="L11371" i="15"/>
  <c r="L11372" i="15"/>
  <c r="L11373" i="15"/>
  <c r="L11374" i="15"/>
  <c r="L11375" i="15"/>
  <c r="L11376" i="15"/>
  <c r="L11377" i="15"/>
  <c r="L11378" i="15"/>
  <c r="L11379" i="15"/>
  <c r="L11380" i="15"/>
  <c r="L11381" i="15"/>
  <c r="L11382" i="15"/>
  <c r="L11384" i="15"/>
  <c r="L11385" i="15"/>
  <c r="L11386" i="15"/>
  <c r="L11387" i="15"/>
  <c r="L11388" i="15"/>
  <c r="L11389" i="15"/>
  <c r="L11390" i="15"/>
  <c r="L11391" i="15"/>
  <c r="L11392" i="15"/>
  <c r="L11393" i="15"/>
  <c r="L11394" i="15"/>
  <c r="L11395" i="15"/>
  <c r="L11396" i="15"/>
  <c r="L11397" i="15"/>
  <c r="L11398" i="15"/>
  <c r="L11399" i="15"/>
  <c r="L11400" i="15"/>
  <c r="L11401" i="15"/>
  <c r="L11403" i="15"/>
  <c r="L11404" i="15"/>
  <c r="L11405" i="15"/>
  <c r="L11406" i="15"/>
  <c r="L11407" i="15"/>
  <c r="L11408" i="15"/>
  <c r="L11409" i="15"/>
  <c r="L11410" i="15"/>
  <c r="L11411" i="15"/>
  <c r="L11412" i="15"/>
  <c r="L11413" i="15"/>
  <c r="L11414" i="15"/>
  <c r="L11415" i="15"/>
  <c r="L11416" i="15"/>
  <c r="L11417" i="15"/>
  <c r="L11418" i="15"/>
  <c r="L11419" i="15"/>
  <c r="L11420" i="15"/>
  <c r="L11421" i="15"/>
  <c r="L11422" i="15"/>
  <c r="L11423" i="15"/>
  <c r="L11424" i="15"/>
  <c r="L11425" i="15"/>
  <c r="L11426" i="15"/>
  <c r="L11427" i="15"/>
  <c r="L11428" i="15"/>
  <c r="L11429" i="15"/>
  <c r="L11430" i="15"/>
  <c r="L11431" i="15"/>
  <c r="L11432" i="15"/>
  <c r="L11433" i="15"/>
  <c r="L11434" i="15"/>
  <c r="L11435" i="15"/>
  <c r="L11436" i="15"/>
  <c r="L11437" i="15"/>
  <c r="L11438" i="15"/>
  <c r="L11439" i="15"/>
  <c r="L11440" i="15"/>
  <c r="L11441" i="15"/>
  <c r="L11442" i="15"/>
  <c r="L11443" i="15"/>
  <c r="L11444" i="15"/>
  <c r="L11445" i="15"/>
  <c r="L11446" i="15"/>
  <c r="L11447" i="15"/>
  <c r="L11448" i="15"/>
  <c r="L11449" i="15"/>
  <c r="L11450" i="15"/>
  <c r="L11451" i="15"/>
  <c r="L11452" i="15"/>
  <c r="L11453" i="15"/>
  <c r="L11454" i="15"/>
  <c r="L11455" i="15"/>
  <c r="L11456" i="15"/>
  <c r="L11457" i="15"/>
  <c r="L11458" i="15"/>
  <c r="L11459" i="15"/>
  <c r="L11460" i="15"/>
  <c r="L11461" i="15"/>
  <c r="L11462" i="15"/>
  <c r="L11463" i="15"/>
  <c r="L11464" i="15"/>
  <c r="L11465" i="15"/>
  <c r="L11466" i="15"/>
  <c r="L11467" i="15"/>
  <c r="L11468" i="15"/>
  <c r="L11469" i="15"/>
  <c r="L11470" i="15"/>
  <c r="L11471" i="15"/>
  <c r="L11472" i="15"/>
  <c r="L11473" i="15"/>
  <c r="L11474" i="15"/>
  <c r="L11475" i="15"/>
  <c r="L11476" i="15"/>
  <c r="L11477" i="15"/>
  <c r="L11478" i="15"/>
  <c r="L11479" i="15"/>
  <c r="L11480" i="15"/>
  <c r="L11481" i="15"/>
  <c r="L11482" i="15"/>
  <c r="L11483" i="15"/>
  <c r="L11484" i="15"/>
  <c r="L11485" i="15"/>
  <c r="L11486" i="15"/>
  <c r="L11487" i="15"/>
  <c r="L11488" i="15"/>
  <c r="L11489" i="15"/>
  <c r="L11490" i="15"/>
  <c r="L11491" i="15"/>
  <c r="L11492" i="15"/>
  <c r="L11493" i="15"/>
  <c r="L11494" i="15"/>
  <c r="L11495" i="15"/>
  <c r="L11496" i="15"/>
  <c r="L11497" i="15"/>
  <c r="L11498" i="15"/>
  <c r="L11499" i="15"/>
  <c r="L11500" i="15"/>
  <c r="L11501" i="15"/>
  <c r="L11502" i="15"/>
  <c r="L11503" i="15"/>
  <c r="L11504" i="15"/>
  <c r="L11505" i="15"/>
  <c r="L11506" i="15"/>
  <c r="L11507" i="15"/>
  <c r="L11508" i="15"/>
  <c r="L11509" i="15"/>
  <c r="L11510" i="15"/>
  <c r="L11511" i="15"/>
  <c r="L11512" i="15"/>
  <c r="L11513" i="15"/>
  <c r="L11514" i="15"/>
  <c r="L11515" i="15"/>
  <c r="L11516" i="15"/>
  <c r="L11517" i="15"/>
  <c r="L11518" i="15"/>
  <c r="L11519" i="15"/>
  <c r="L11520" i="15"/>
  <c r="L11521" i="15"/>
  <c r="L11522" i="15"/>
  <c r="L11523" i="15"/>
  <c r="L11524" i="15"/>
  <c r="L11525" i="15"/>
  <c r="L11526" i="15"/>
  <c r="L11527" i="15"/>
  <c r="L11528" i="15"/>
  <c r="L11529" i="15"/>
  <c r="L11530" i="15"/>
  <c r="L11531" i="15"/>
  <c r="L11532" i="15"/>
  <c r="L11533" i="15"/>
  <c r="L11534" i="15"/>
  <c r="L11535" i="15"/>
  <c r="L11536" i="15"/>
  <c r="L11537" i="15"/>
  <c r="L11538" i="15"/>
  <c r="L11539" i="15"/>
  <c r="L11540" i="15"/>
  <c r="L11541" i="15"/>
  <c r="L11542" i="15"/>
  <c r="L11543" i="15"/>
  <c r="L11544" i="15"/>
  <c r="L11545" i="15"/>
  <c r="L11546" i="15"/>
  <c r="L11547" i="15"/>
  <c r="L11548" i="15"/>
  <c r="L11549" i="15"/>
  <c r="L11550" i="15"/>
  <c r="L11551" i="15"/>
  <c r="L11552" i="15"/>
  <c r="L11553" i="15"/>
  <c r="L11554" i="15"/>
  <c r="L11555" i="15"/>
  <c r="L11556" i="15"/>
  <c r="L11557" i="15"/>
  <c r="L11558" i="15"/>
  <c r="L11559" i="15"/>
  <c r="L11560" i="15"/>
  <c r="L11561" i="15"/>
  <c r="L11562" i="15"/>
  <c r="L11563" i="15"/>
  <c r="L11564" i="15"/>
  <c r="L11565" i="15"/>
  <c r="L11566" i="15"/>
  <c r="L11567" i="15"/>
  <c r="L11568" i="15"/>
  <c r="L11569" i="15"/>
  <c r="L11570" i="15"/>
  <c r="L11571" i="15"/>
  <c r="L11572" i="15"/>
  <c r="L11573" i="15"/>
  <c r="L11574" i="15"/>
  <c r="L11575" i="15"/>
  <c r="L11576" i="15"/>
  <c r="L11577" i="15"/>
  <c r="L11578" i="15"/>
  <c r="L11579" i="15"/>
  <c r="L11580" i="15"/>
  <c r="L11581" i="15"/>
  <c r="L11582" i="15"/>
  <c r="L11583" i="15"/>
  <c r="L11584" i="15"/>
  <c r="L11585" i="15"/>
  <c r="L11586" i="15"/>
  <c r="L11587" i="15"/>
  <c r="L11588" i="15"/>
  <c r="L11589" i="15"/>
  <c r="L11590" i="15"/>
  <c r="L11591" i="15"/>
  <c r="L11592" i="15"/>
  <c r="L11593" i="15"/>
  <c r="L11594" i="15"/>
  <c r="L11595" i="15"/>
  <c r="L11596" i="15"/>
  <c r="L11597" i="15"/>
  <c r="L11598" i="15"/>
  <c r="L11599" i="15"/>
  <c r="L11600" i="15"/>
  <c r="L11601" i="15"/>
  <c r="L11602" i="15"/>
  <c r="L11603" i="15"/>
  <c r="L11604" i="15"/>
  <c r="L11605" i="15"/>
  <c r="L11606" i="15"/>
  <c r="L11607" i="15"/>
  <c r="L11608" i="15"/>
  <c r="L11609" i="15"/>
  <c r="L11610" i="15"/>
  <c r="L11611" i="15"/>
  <c r="L11612" i="15"/>
  <c r="L11613" i="15"/>
  <c r="L11614" i="15"/>
  <c r="L11615" i="15"/>
  <c r="L11616" i="15"/>
  <c r="L11617" i="15"/>
  <c r="L11618" i="15"/>
  <c r="L11619" i="15"/>
  <c r="L11620" i="15"/>
  <c r="L11621" i="15"/>
  <c r="L11622" i="15"/>
  <c r="L11623" i="15"/>
  <c r="L11624" i="15"/>
  <c r="L11625" i="15"/>
  <c r="L11626" i="15"/>
  <c r="L11627" i="15"/>
  <c r="L11628" i="15"/>
  <c r="L11629" i="15"/>
  <c r="L11630" i="15"/>
  <c r="L11631" i="15"/>
  <c r="L11632" i="15"/>
  <c r="L11633" i="15"/>
  <c r="L11634" i="15"/>
  <c r="L11635" i="15"/>
  <c r="L11636" i="15"/>
  <c r="L11637" i="15"/>
  <c r="L11638" i="15"/>
  <c r="L11639" i="15"/>
  <c r="L11640" i="15"/>
  <c r="L11641" i="15"/>
  <c r="L11642" i="15"/>
  <c r="L11643" i="15"/>
  <c r="L11644" i="15"/>
  <c r="L11645" i="15"/>
  <c r="L11646" i="15"/>
  <c r="L11647" i="15"/>
  <c r="L11648" i="15"/>
  <c r="L11649" i="15"/>
  <c r="L11650" i="15"/>
  <c r="L11651" i="15"/>
  <c r="L11652" i="15"/>
  <c r="L11653" i="15"/>
  <c r="L11654" i="15"/>
  <c r="L11655" i="15"/>
  <c r="L11656" i="15"/>
  <c r="L11657" i="15"/>
  <c r="L11658" i="15"/>
  <c r="L11659" i="15"/>
  <c r="L11660" i="15"/>
  <c r="L11661" i="15"/>
  <c r="L11662" i="15"/>
  <c r="L11663" i="15"/>
  <c r="L11664" i="15"/>
  <c r="L11665" i="15"/>
  <c r="L11666" i="15"/>
  <c r="L11667" i="15"/>
  <c r="L11668" i="15"/>
  <c r="L11669" i="15"/>
  <c r="L11670" i="15"/>
  <c r="L11671" i="15"/>
  <c r="L11672" i="15"/>
  <c r="L11673" i="15"/>
  <c r="L11674" i="15"/>
  <c r="L11675" i="15"/>
  <c r="L11676" i="15"/>
  <c r="L11677" i="15"/>
  <c r="L11678" i="15"/>
  <c r="L11679" i="15"/>
  <c r="L11680" i="15"/>
  <c r="L11681" i="15"/>
  <c r="L11682" i="15"/>
  <c r="L11683" i="15"/>
  <c r="L11684" i="15"/>
  <c r="L11685" i="15"/>
  <c r="L11686" i="15"/>
  <c r="L11687" i="15"/>
  <c r="L11688" i="15"/>
  <c r="L11689" i="15"/>
  <c r="L11690" i="15"/>
  <c r="L11691" i="15"/>
  <c r="L11692" i="15"/>
  <c r="L11693" i="15"/>
  <c r="L11694" i="15"/>
  <c r="L11695" i="15"/>
  <c r="L11696" i="15"/>
  <c r="L11697" i="15"/>
  <c r="L11698" i="15"/>
  <c r="L11699" i="15"/>
  <c r="L8339" i="15"/>
  <c r="L11701" i="15"/>
  <c r="L11702" i="15"/>
  <c r="L11703" i="15"/>
  <c r="L11705" i="15"/>
  <c r="L11706" i="15"/>
  <c r="L1164" i="15"/>
  <c r="L11708" i="15"/>
  <c r="L11709" i="15"/>
  <c r="L11710" i="15"/>
  <c r="L11711" i="15"/>
  <c r="L11712" i="15"/>
  <c r="L11713" i="15"/>
  <c r="L11714" i="15"/>
  <c r="L11715" i="15"/>
  <c r="L11716" i="15"/>
  <c r="L11717" i="15"/>
  <c r="L11718" i="15"/>
  <c r="L11719" i="15"/>
  <c r="L11720" i="15"/>
  <c r="L11721" i="15"/>
  <c r="L11722" i="15"/>
  <c r="L11723" i="15"/>
  <c r="L11724" i="15"/>
  <c r="L11725" i="15"/>
  <c r="L11726" i="15"/>
  <c r="L11727" i="15"/>
  <c r="L11728" i="15"/>
  <c r="L11729" i="15"/>
  <c r="L11730" i="15"/>
  <c r="L11731" i="15"/>
  <c r="L11732" i="15"/>
  <c r="L11733" i="15"/>
  <c r="L11734" i="15"/>
  <c r="L11735" i="15"/>
  <c r="L11736" i="15"/>
  <c r="L11737" i="15"/>
  <c r="L11738" i="15"/>
  <c r="L11739" i="15"/>
  <c r="L11741" i="15"/>
  <c r="L11742" i="15"/>
  <c r="L11743" i="15"/>
  <c r="L11744" i="15"/>
  <c r="L11745" i="15"/>
  <c r="L11746" i="15"/>
  <c r="L11747" i="15"/>
  <c r="L11748" i="15"/>
  <c r="L11749" i="15"/>
  <c r="L11750" i="15"/>
  <c r="L11752" i="15"/>
  <c r="L11753" i="15"/>
  <c r="L11754" i="15"/>
  <c r="L11755" i="15"/>
  <c r="L11756" i="15"/>
  <c r="L11757" i="15"/>
  <c r="L11758" i="15"/>
  <c r="L11759" i="15"/>
  <c r="L11760" i="15"/>
  <c r="L11761" i="15"/>
  <c r="L11762" i="15"/>
  <c r="L11763" i="15"/>
  <c r="L11764" i="15"/>
  <c r="L11765" i="15"/>
  <c r="L11766" i="15"/>
  <c r="L11767" i="15"/>
  <c r="L11768" i="15"/>
  <c r="L11769" i="15"/>
  <c r="L11770" i="15"/>
  <c r="L11771" i="15"/>
  <c r="L11772" i="15"/>
  <c r="L11773" i="15"/>
  <c r="L11774" i="15"/>
  <c r="L11775" i="15"/>
  <c r="L11776" i="15"/>
  <c r="L11777" i="15"/>
  <c r="L11778" i="15"/>
  <c r="L11779" i="15"/>
  <c r="L11780" i="15"/>
  <c r="L11781" i="15"/>
  <c r="L11782" i="15"/>
  <c r="L11783" i="15"/>
  <c r="L11784" i="15"/>
  <c r="L11785" i="15"/>
  <c r="L11786" i="15"/>
  <c r="L11787" i="15"/>
  <c r="L11788" i="15"/>
  <c r="L11789" i="15"/>
  <c r="L11790" i="15"/>
  <c r="L11791" i="15"/>
  <c r="L11792" i="15"/>
  <c r="L11793" i="15"/>
  <c r="L11794" i="15"/>
  <c r="L11795" i="15"/>
  <c r="L11796" i="15"/>
  <c r="L11797" i="15"/>
  <c r="L11798" i="15"/>
  <c r="L11799" i="15"/>
  <c r="L11800" i="15"/>
  <c r="L11801" i="15"/>
  <c r="L11802" i="15"/>
  <c r="L11803" i="15"/>
  <c r="L11804" i="15"/>
  <c r="L11805" i="15"/>
  <c r="L11806" i="15"/>
  <c r="L11807" i="15"/>
  <c r="L11808" i="15"/>
  <c r="L11809" i="15"/>
  <c r="L11810" i="15"/>
  <c r="L11811" i="15"/>
  <c r="L11812" i="15"/>
  <c r="L11813" i="15"/>
  <c r="L11814" i="15"/>
  <c r="L11815" i="15"/>
  <c r="L11816" i="15"/>
  <c r="L11817" i="15"/>
  <c r="L11818" i="15"/>
  <c r="L11819" i="15"/>
  <c r="L11820" i="15"/>
  <c r="L11821" i="15"/>
  <c r="L11822" i="15"/>
  <c r="L11823" i="15"/>
  <c r="L11824" i="15"/>
  <c r="L11825" i="15"/>
  <c r="L11826" i="15"/>
  <c r="L11827" i="15"/>
  <c r="L11828" i="15"/>
  <c r="L11829" i="15"/>
  <c r="L11830" i="15"/>
  <c r="L11831" i="15"/>
  <c r="L11832" i="15"/>
  <c r="L11833" i="15"/>
  <c r="L11834" i="15"/>
  <c r="L11835" i="15"/>
  <c r="L11836" i="15"/>
  <c r="L11837" i="15"/>
  <c r="L11838" i="15"/>
  <c r="L11839" i="15"/>
  <c r="L11840" i="15"/>
  <c r="L11841" i="15"/>
  <c r="L11842" i="15"/>
  <c r="L11843" i="15"/>
  <c r="L11844" i="15"/>
  <c r="L11845" i="15"/>
  <c r="L11846" i="15"/>
  <c r="L11847" i="15"/>
  <c r="L11848" i="15"/>
  <c r="L11849" i="15"/>
  <c r="L11850" i="15"/>
  <c r="L11851" i="15"/>
  <c r="L11852" i="15"/>
  <c r="L11853" i="15"/>
  <c r="L11854" i="15"/>
  <c r="L11855" i="15"/>
  <c r="L11856" i="15"/>
  <c r="L11857" i="15"/>
  <c r="L11858" i="15"/>
  <c r="L11859" i="15"/>
  <c r="L11860" i="15"/>
  <c r="L11861" i="15"/>
  <c r="L11862" i="15"/>
  <c r="L11863" i="15"/>
  <c r="L11864" i="15"/>
  <c r="L11865" i="15"/>
  <c r="L11866" i="15"/>
  <c r="L11867" i="15"/>
  <c r="L11868" i="15"/>
  <c r="L11869" i="15"/>
  <c r="L11870" i="15"/>
  <c r="L11871" i="15"/>
  <c r="L11872" i="15"/>
  <c r="L11873" i="15"/>
  <c r="L11874" i="15"/>
  <c r="L11875" i="15"/>
  <c r="L11876" i="15"/>
  <c r="L11877" i="15"/>
  <c r="L11878" i="15"/>
  <c r="L11879" i="15"/>
  <c r="L11880" i="15"/>
  <c r="L11881" i="15"/>
  <c r="L11882" i="15"/>
  <c r="L11883" i="15"/>
  <c r="L11884" i="15"/>
  <c r="L11885" i="15"/>
  <c r="L11886" i="15"/>
  <c r="L11887" i="15"/>
  <c r="L11888" i="15"/>
  <c r="L11889" i="15"/>
  <c r="L11890" i="15"/>
  <c r="L11891" i="15"/>
  <c r="L11892" i="15"/>
  <c r="L11893" i="15"/>
  <c r="L11894" i="15"/>
  <c r="L11895" i="15"/>
  <c r="L11896" i="15"/>
  <c r="L11897" i="15"/>
  <c r="L11898" i="15"/>
  <c r="L11899" i="15"/>
  <c r="L11900" i="15"/>
  <c r="L11901" i="15"/>
  <c r="L11902" i="15"/>
  <c r="L11903" i="15"/>
  <c r="L11904" i="15"/>
  <c r="L11905" i="15"/>
  <c r="L11906" i="15"/>
  <c r="L11907" i="15"/>
  <c r="L11908" i="15"/>
  <c r="L11909" i="15"/>
  <c r="L11910" i="15"/>
  <c r="L11911" i="15"/>
  <c r="L11912" i="15"/>
  <c r="L11913" i="15"/>
  <c r="L11914" i="15"/>
  <c r="L11915" i="15"/>
  <c r="L11916" i="15"/>
  <c r="L11917" i="15"/>
  <c r="L11918" i="15"/>
  <c r="L11919" i="15"/>
  <c r="L11920" i="15"/>
  <c r="L11921" i="15"/>
  <c r="L11922" i="15"/>
  <c r="L11923" i="15"/>
  <c r="L11924" i="15"/>
  <c r="L11925" i="15"/>
  <c r="L11926" i="15"/>
  <c r="L11927" i="15"/>
  <c r="L11928" i="15"/>
  <c r="L11929" i="15"/>
  <c r="L11930" i="15"/>
  <c r="L11931" i="15"/>
  <c r="L11932" i="15"/>
  <c r="L11933" i="15"/>
  <c r="L11934" i="15"/>
  <c r="L11935" i="15"/>
  <c r="L11936" i="15"/>
  <c r="L11937" i="15"/>
  <c r="L11938" i="15"/>
  <c r="L11939" i="15"/>
  <c r="L11940" i="15"/>
  <c r="L11941" i="15"/>
  <c r="L11942" i="15"/>
  <c r="L11943" i="15"/>
  <c r="L11944" i="15"/>
  <c r="L11945" i="15"/>
  <c r="L11946" i="15"/>
  <c r="L11947" i="15"/>
  <c r="L11948" i="15"/>
  <c r="L11949" i="15"/>
  <c r="L11950" i="15"/>
  <c r="L11951" i="15"/>
  <c r="L11952" i="15"/>
  <c r="L11953" i="15"/>
  <c r="L11954" i="15"/>
  <c r="L11955" i="15"/>
  <c r="L11956" i="15"/>
  <c r="L11957" i="15"/>
  <c r="L11958" i="15"/>
  <c r="L11959" i="15"/>
  <c r="L11960" i="15"/>
  <c r="L11961" i="15"/>
  <c r="L11962" i="15"/>
  <c r="L11963" i="15"/>
  <c r="L11964" i="15"/>
  <c r="L11965" i="15"/>
  <c r="L11966" i="15"/>
  <c r="L11967" i="15"/>
  <c r="L11968" i="15"/>
  <c r="L11969" i="15"/>
  <c r="L11970" i="15"/>
  <c r="L11971" i="15"/>
  <c r="L11972" i="15"/>
  <c r="L11973" i="15"/>
  <c r="L11974" i="15"/>
  <c r="L11975" i="15"/>
  <c r="L11976" i="15"/>
  <c r="L11977" i="15"/>
  <c r="L11978" i="15"/>
  <c r="L11979" i="15"/>
  <c r="L11980" i="15"/>
  <c r="L11981" i="15"/>
  <c r="L11982" i="15"/>
  <c r="L11983" i="15"/>
  <c r="L11984" i="15"/>
  <c r="L11985" i="15"/>
  <c r="L11986" i="15"/>
  <c r="L11987" i="15"/>
  <c r="L11988" i="15"/>
  <c r="L11989" i="15"/>
  <c r="L11990" i="15"/>
  <c r="L11991" i="15"/>
  <c r="L11992" i="15"/>
  <c r="L11993" i="15"/>
  <c r="L11994" i="15"/>
  <c r="L11995" i="15"/>
  <c r="L11996" i="15"/>
  <c r="L11997" i="15"/>
  <c r="L11998" i="15"/>
  <c r="L11999" i="15"/>
  <c r="L12000" i="15"/>
  <c r="L12001" i="15"/>
  <c r="L12002" i="15"/>
  <c r="L12003" i="15"/>
  <c r="L12004" i="15"/>
  <c r="L12005" i="15"/>
  <c r="L12006" i="15"/>
  <c r="L12007" i="15"/>
  <c r="L12008" i="15"/>
  <c r="L12009" i="15"/>
  <c r="L12010" i="15"/>
  <c r="L12011" i="15"/>
  <c r="L12012" i="15"/>
  <c r="L12013" i="15"/>
  <c r="L12014" i="15"/>
  <c r="L12015" i="15"/>
  <c r="L12016" i="15"/>
  <c r="L12017" i="15"/>
  <c r="L12018" i="15"/>
  <c r="L12019" i="15"/>
  <c r="L12020" i="15"/>
  <c r="L12021" i="15"/>
  <c r="L12022" i="15"/>
  <c r="L12023" i="15"/>
  <c r="L12024" i="15"/>
  <c r="L12025" i="15"/>
  <c r="L12026" i="15"/>
  <c r="L12027" i="15"/>
  <c r="L12028" i="15"/>
  <c r="L12029" i="15"/>
  <c r="L12030" i="15"/>
  <c r="L12031" i="15"/>
  <c r="L12032" i="15"/>
  <c r="L12033" i="15"/>
  <c r="L12034" i="15"/>
  <c r="L12035" i="15"/>
  <c r="L12036" i="15"/>
  <c r="L12037" i="15"/>
  <c r="L12038" i="15"/>
  <c r="L12039" i="15"/>
  <c r="L12040" i="15"/>
  <c r="L12041" i="15"/>
  <c r="L12042" i="15"/>
  <c r="L12043" i="15"/>
  <c r="L12044" i="15"/>
  <c r="L12045" i="15"/>
  <c r="L12046" i="15"/>
  <c r="L12047" i="15"/>
  <c r="L12048" i="15"/>
  <c r="L12049" i="15"/>
  <c r="L12050" i="15"/>
  <c r="L12051" i="15"/>
  <c r="L12052" i="15"/>
  <c r="L12053" i="15"/>
  <c r="L12054" i="15"/>
  <c r="L12055" i="15"/>
  <c r="L12056" i="15"/>
  <c r="L12057" i="15"/>
  <c r="L12058" i="15"/>
  <c r="L12059" i="15"/>
  <c r="L12060" i="15"/>
  <c r="L12061" i="15"/>
  <c r="L12062" i="15"/>
  <c r="L12063" i="15"/>
  <c r="L12064" i="15"/>
  <c r="L12065" i="15"/>
  <c r="L12066" i="15"/>
  <c r="L12067" i="15"/>
  <c r="L12068" i="15"/>
  <c r="L12069" i="15"/>
  <c r="L12070" i="15"/>
  <c r="L12071" i="15"/>
  <c r="L12072" i="15"/>
  <c r="L12073" i="15"/>
  <c r="L12074" i="15"/>
  <c r="L12075" i="15"/>
  <c r="L12076" i="15"/>
  <c r="L12077" i="15"/>
  <c r="L12078" i="15"/>
  <c r="L12079" i="15"/>
  <c r="L12080" i="15"/>
  <c r="L12081" i="15"/>
  <c r="L12082" i="15"/>
  <c r="L12083" i="15"/>
  <c r="L12084" i="15"/>
  <c r="L12085" i="15"/>
  <c r="L12086" i="15"/>
  <c r="L12087" i="15"/>
  <c r="L12088" i="15"/>
  <c r="L12089" i="15"/>
  <c r="L12090" i="15"/>
  <c r="L12091" i="15"/>
  <c r="L12092" i="15"/>
  <c r="L12093" i="15"/>
  <c r="L12094" i="15"/>
  <c r="L12095" i="15"/>
  <c r="L12096" i="15"/>
  <c r="L12097" i="15"/>
  <c r="L12098" i="15"/>
  <c r="L12099" i="15"/>
  <c r="L12100" i="15"/>
  <c r="L12101" i="15"/>
  <c r="L12102" i="15"/>
  <c r="L12103" i="15"/>
  <c r="L12104" i="15"/>
  <c r="L12105" i="15"/>
  <c r="L12106" i="15"/>
  <c r="L12107" i="15"/>
  <c r="L12108" i="15"/>
  <c r="L12109" i="15"/>
  <c r="L12110" i="15"/>
  <c r="L12111" i="15"/>
  <c r="L12112" i="15"/>
  <c r="L12113" i="15"/>
  <c r="L12114" i="15"/>
  <c r="L12115" i="15"/>
  <c r="L12116" i="15"/>
  <c r="L12117" i="15"/>
  <c r="L12118" i="15"/>
  <c r="L12119" i="15"/>
  <c r="L12120" i="15"/>
  <c r="L12121" i="15"/>
  <c r="L12122" i="15"/>
  <c r="L12123" i="15"/>
  <c r="L12124" i="15"/>
  <c r="L12125" i="15"/>
  <c r="L12126" i="15"/>
  <c r="L12127" i="15"/>
  <c r="L12128" i="15"/>
  <c r="L12129" i="15"/>
  <c r="L12130" i="15"/>
  <c r="L12131" i="15"/>
  <c r="L12132" i="15"/>
  <c r="L12133" i="15"/>
  <c r="L12134" i="15"/>
  <c r="L12135" i="15"/>
  <c r="L12136" i="15"/>
  <c r="L12137" i="15"/>
  <c r="L12138" i="15"/>
  <c r="L12139" i="15"/>
  <c r="L12140" i="15"/>
  <c r="L12141" i="15"/>
  <c r="L12142" i="15"/>
  <c r="L12143" i="15"/>
  <c r="L12144" i="15"/>
  <c r="L12145" i="15"/>
  <c r="L12146" i="15"/>
  <c r="L12147" i="15"/>
  <c r="L12148" i="15"/>
  <c r="L12149" i="15"/>
  <c r="L12150" i="15"/>
  <c r="L12151" i="15"/>
  <c r="L12152" i="15"/>
  <c r="L12153" i="15"/>
  <c r="L12154" i="15"/>
  <c r="L12155" i="15"/>
  <c r="L12156" i="15"/>
  <c r="L12157" i="15"/>
  <c r="L12158" i="15"/>
  <c r="L12159" i="15"/>
  <c r="L12160" i="15"/>
  <c r="L12161" i="15"/>
  <c r="L12162" i="15"/>
  <c r="L12163" i="15"/>
  <c r="L12164" i="15"/>
  <c r="L12165" i="15"/>
  <c r="L12166" i="15"/>
  <c r="L12167" i="15"/>
  <c r="L12168" i="15"/>
  <c r="L12169" i="15"/>
  <c r="L12170" i="15"/>
  <c r="L12171" i="15"/>
  <c r="L12172" i="15"/>
  <c r="L12173" i="15"/>
  <c r="L12174" i="15"/>
  <c r="L12175" i="15"/>
  <c r="L12176" i="15"/>
  <c r="L12177" i="15"/>
  <c r="L12178" i="15"/>
  <c r="L12179" i="15"/>
  <c r="L12180" i="15"/>
  <c r="L12181" i="15"/>
  <c r="L12182" i="15"/>
  <c r="L12183" i="15"/>
  <c r="L12184" i="15"/>
  <c r="L12185" i="15"/>
  <c r="L12186" i="15"/>
  <c r="L12187" i="15"/>
  <c r="L12188" i="15"/>
  <c r="L12189" i="15"/>
  <c r="L12190" i="15"/>
  <c r="L12191" i="15"/>
  <c r="L12192" i="15"/>
  <c r="L12193" i="15"/>
  <c r="L12194" i="15"/>
  <c r="L12195" i="15"/>
  <c r="L12196" i="15"/>
  <c r="L12197" i="15"/>
  <c r="L12198" i="15"/>
  <c r="L12199" i="15"/>
  <c r="L12200" i="15"/>
  <c r="L12201" i="15"/>
  <c r="L12202" i="15"/>
  <c r="L12203" i="15"/>
  <c r="L12204" i="15"/>
  <c r="L12205" i="15"/>
  <c r="L12206" i="15"/>
  <c r="L12207" i="15"/>
  <c r="L12208" i="15"/>
  <c r="L12209" i="15"/>
  <c r="L12210" i="15"/>
  <c r="L12211" i="15"/>
  <c r="L12212" i="15"/>
  <c r="L12213" i="15"/>
  <c r="L12214" i="15"/>
  <c r="L12215" i="15"/>
  <c r="L12216" i="15"/>
  <c r="L12217" i="15"/>
  <c r="L12218" i="15"/>
  <c r="L12219" i="15"/>
  <c r="L12220" i="15"/>
  <c r="L12221" i="15"/>
  <c r="L12222" i="15"/>
  <c r="L12223" i="15"/>
  <c r="L12224" i="15"/>
  <c r="L12225" i="15"/>
  <c r="L12226" i="15"/>
  <c r="L12227" i="15"/>
  <c r="L12228" i="15"/>
  <c r="L12229" i="15"/>
  <c r="L12230" i="15"/>
  <c r="L12231" i="15"/>
  <c r="L12232" i="15"/>
  <c r="L12233" i="15"/>
  <c r="L12234" i="15"/>
  <c r="L12235" i="15"/>
  <c r="L12236" i="15"/>
  <c r="L12237" i="15"/>
  <c r="L12238" i="15"/>
  <c r="L12239" i="15"/>
  <c r="L12240" i="15"/>
  <c r="L12241" i="15"/>
  <c r="L12242" i="15"/>
  <c r="L12243" i="15"/>
  <c r="L12244" i="15"/>
  <c r="L12245" i="15"/>
  <c r="L12246" i="15"/>
  <c r="L12247" i="15"/>
  <c r="L12248" i="15"/>
  <c r="L12249" i="15"/>
  <c r="L12250" i="15"/>
  <c r="L12251" i="15"/>
  <c r="L12252" i="15"/>
  <c r="L12253" i="15"/>
  <c r="L12254" i="15"/>
  <c r="L12255" i="15"/>
  <c r="L12256" i="15"/>
  <c r="L12257" i="15"/>
  <c r="L12258" i="15"/>
  <c r="L12259" i="15"/>
  <c r="L12260" i="15"/>
  <c r="L12261" i="15"/>
  <c r="L12262" i="15"/>
  <c r="L12263" i="15"/>
  <c r="L12264" i="15"/>
  <c r="L12265" i="15"/>
  <c r="L12266" i="15"/>
  <c r="L12267" i="15"/>
  <c r="L12268" i="15"/>
  <c r="L12269" i="15"/>
  <c r="L12270" i="15"/>
  <c r="L12271" i="15"/>
  <c r="L12272" i="15"/>
  <c r="L12273" i="15"/>
  <c r="L12274" i="15"/>
  <c r="L12275" i="15"/>
  <c r="L12276" i="15"/>
  <c r="L12277" i="15"/>
  <c r="L12278" i="15"/>
  <c r="L12279" i="15"/>
  <c r="L12280" i="15"/>
  <c r="L12281" i="15"/>
  <c r="L12282" i="15"/>
  <c r="L12283" i="15"/>
  <c r="L12284" i="15"/>
  <c r="L12285" i="15"/>
  <c r="L12286" i="15"/>
  <c r="L12287" i="15"/>
  <c r="L12288" i="15"/>
  <c r="L12289" i="15"/>
  <c r="L12290" i="15"/>
  <c r="L12291" i="15"/>
  <c r="L12292" i="15"/>
  <c r="L12293" i="15"/>
  <c r="L12294" i="15"/>
  <c r="L12295" i="15"/>
  <c r="L12296" i="15"/>
  <c r="L12297" i="15"/>
  <c r="L12298" i="15"/>
  <c r="L12299" i="15"/>
  <c r="L12300" i="15"/>
  <c r="L12301" i="15"/>
  <c r="L12302" i="15"/>
  <c r="L12303" i="15"/>
  <c r="L12304" i="15"/>
  <c r="L12305" i="15"/>
  <c r="L12306" i="15"/>
  <c r="L12307" i="15"/>
  <c r="L8996" i="15"/>
  <c r="L12309" i="15"/>
  <c r="L12310" i="15"/>
  <c r="L12311" i="15"/>
  <c r="L12312" i="15"/>
  <c r="L12313" i="15"/>
  <c r="L12314" i="15"/>
  <c r="L12315" i="15"/>
  <c r="L12316" i="15"/>
  <c r="L12317" i="15"/>
  <c r="L12318" i="15"/>
  <c r="L12319" i="15"/>
  <c r="L12320" i="15"/>
  <c r="L12321" i="15"/>
  <c r="L12322" i="15"/>
  <c r="L12323" i="15"/>
  <c r="L12324" i="15"/>
  <c r="L12325" i="15"/>
  <c r="L12326" i="15"/>
  <c r="L12327" i="15"/>
  <c r="L12328" i="15"/>
  <c r="L12329" i="15"/>
  <c r="L12330" i="15"/>
  <c r="L12331" i="15"/>
  <c r="L12332" i="15"/>
  <c r="L12333" i="15"/>
  <c r="L12334" i="15"/>
  <c r="L12335" i="15"/>
  <c r="L12336" i="15"/>
  <c r="L12337" i="15"/>
  <c r="L12338" i="15"/>
  <c r="L12339" i="15"/>
  <c r="L12340" i="15"/>
  <c r="L12341" i="15"/>
  <c r="L12342" i="15"/>
  <c r="L12343" i="15"/>
  <c r="L12344" i="15"/>
  <c r="L12345" i="15"/>
  <c r="L12346" i="15"/>
  <c r="L12347" i="15"/>
  <c r="L12348" i="15"/>
  <c r="L12349" i="15"/>
  <c r="L12350" i="15"/>
  <c r="L12351" i="15"/>
  <c r="L12352" i="15"/>
  <c r="L12353" i="15"/>
  <c r="L12354" i="15"/>
  <c r="L12355" i="15"/>
  <c r="L12356" i="15"/>
  <c r="L12357" i="15"/>
  <c r="L12358" i="15"/>
  <c r="L12359" i="15"/>
  <c r="L12360" i="15"/>
  <c r="L12361" i="15"/>
  <c r="L12362" i="15"/>
  <c r="L12363" i="15"/>
  <c r="L12364" i="15"/>
  <c r="L12365" i="15"/>
  <c r="L12366" i="15"/>
  <c r="L12367" i="15"/>
  <c r="L12368" i="15"/>
  <c r="L12369" i="15"/>
  <c r="L12370" i="15"/>
  <c r="L12371" i="15"/>
  <c r="L12372" i="15"/>
  <c r="L12373" i="15"/>
  <c r="L12374" i="15"/>
  <c r="L12375" i="15"/>
  <c r="L12376" i="15"/>
  <c r="L12377" i="15"/>
  <c r="L12378" i="15"/>
  <c r="L12379" i="15"/>
  <c r="L12380" i="15"/>
  <c r="L12381" i="15"/>
  <c r="L12382" i="15"/>
  <c r="L12383" i="15"/>
  <c r="L12384" i="15"/>
  <c r="L12385" i="15"/>
  <c r="L12386" i="15"/>
  <c r="L12387" i="15"/>
  <c r="L12388" i="15"/>
  <c r="L12389" i="15"/>
  <c r="L12390" i="15"/>
  <c r="L12391" i="15"/>
  <c r="L12392" i="15"/>
  <c r="L12393" i="15"/>
  <c r="L12394" i="15"/>
  <c r="L12395" i="15"/>
  <c r="L12396" i="15"/>
  <c r="L12397" i="15"/>
  <c r="L12398" i="15"/>
  <c r="L12399" i="15"/>
  <c r="L12400" i="15"/>
  <c r="L12401" i="15"/>
  <c r="L12402" i="15"/>
  <c r="L12403" i="15"/>
  <c r="L12404" i="15"/>
  <c r="L12405" i="15"/>
  <c r="L12406" i="15"/>
  <c r="L12407" i="15"/>
  <c r="L12408" i="15"/>
  <c r="L12409" i="15"/>
  <c r="L12410" i="15"/>
  <c r="L12411" i="15"/>
  <c r="L12412" i="15"/>
  <c r="L12413" i="15"/>
  <c r="L12414" i="15"/>
  <c r="L12415" i="15"/>
  <c r="L12416" i="15"/>
  <c r="L12417" i="15"/>
  <c r="L12418" i="15"/>
  <c r="L12419" i="15"/>
  <c r="L12420" i="15"/>
  <c r="L12421" i="15"/>
  <c r="L12422" i="15"/>
  <c r="L12423" i="15"/>
  <c r="L12424" i="15"/>
  <c r="L12425" i="15"/>
  <c r="L12426" i="15"/>
  <c r="L12427" i="15"/>
  <c r="L12428" i="15"/>
  <c r="L12429" i="15"/>
  <c r="L12430" i="15"/>
  <c r="L12431" i="15"/>
  <c r="L12432" i="15"/>
  <c r="L12433" i="15"/>
  <c r="L12434" i="15"/>
  <c r="L12435" i="15"/>
  <c r="L12436" i="15"/>
  <c r="L12437" i="15"/>
  <c r="L12438" i="15"/>
  <c r="L12439" i="15"/>
  <c r="L12440" i="15"/>
  <c r="L12441" i="15"/>
  <c r="L12442" i="15"/>
  <c r="L12443" i="15"/>
  <c r="L12444" i="15"/>
  <c r="L12445" i="15"/>
  <c r="L12446" i="15"/>
  <c r="L12447" i="15"/>
  <c r="L12448" i="15"/>
  <c r="L12449" i="15"/>
  <c r="L12450" i="15"/>
  <c r="L12451" i="15"/>
  <c r="L12452" i="15"/>
  <c r="L12453" i="15"/>
  <c r="L12454" i="15"/>
  <c r="L12455" i="15"/>
  <c r="L12456" i="15"/>
  <c r="L12457" i="15"/>
  <c r="L12458" i="15"/>
  <c r="L12459" i="15"/>
  <c r="L12460" i="15"/>
  <c r="L12461" i="15"/>
  <c r="L12462" i="15"/>
  <c r="L12463" i="15"/>
  <c r="L12464" i="15"/>
  <c r="L12465" i="15"/>
  <c r="L12466" i="15"/>
  <c r="L12467" i="15"/>
  <c r="L12468" i="15"/>
  <c r="L12469" i="15"/>
  <c r="L12470" i="15"/>
  <c r="L12471" i="15"/>
  <c r="L12472" i="15"/>
  <c r="L12473" i="15"/>
  <c r="L12474" i="15"/>
  <c r="L12475" i="15"/>
  <c r="L12476" i="15"/>
  <c r="L12477" i="15"/>
  <c r="L12478" i="15"/>
  <c r="L12479" i="15"/>
  <c r="L12480" i="15"/>
  <c r="L12481" i="15"/>
  <c r="L12482" i="15"/>
  <c r="L12483" i="15"/>
  <c r="L12484" i="15"/>
  <c r="L12485" i="15"/>
  <c r="L12486" i="15"/>
  <c r="L12487" i="15"/>
  <c r="L12488" i="15"/>
  <c r="L12489" i="15"/>
  <c r="L12490" i="15"/>
  <c r="L12491" i="15"/>
  <c r="L12492" i="15"/>
  <c r="L12493" i="15"/>
  <c r="L12494" i="15"/>
  <c r="L12495" i="15"/>
  <c r="L12496" i="15"/>
  <c r="L12497" i="15"/>
  <c r="L12498" i="15"/>
  <c r="L12499" i="15"/>
  <c r="L12500" i="15"/>
  <c r="L12501" i="15"/>
  <c r="L12502" i="15"/>
  <c r="L12503" i="15"/>
  <c r="L12504" i="15"/>
  <c r="L12505" i="15"/>
  <c r="L12506" i="15"/>
  <c r="L12507" i="15"/>
  <c r="L12508" i="15"/>
  <c r="L12509" i="15"/>
  <c r="L12510" i="15"/>
  <c r="L12511" i="15"/>
  <c r="L12512" i="15"/>
  <c r="L12513" i="15"/>
  <c r="L12514" i="15"/>
  <c r="L12515" i="15"/>
  <c r="L12516" i="15"/>
  <c r="L12517" i="15"/>
  <c r="L12518" i="15"/>
  <c r="L12519" i="15"/>
  <c r="L12520" i="15"/>
  <c r="L12521" i="15"/>
  <c r="L12522" i="15"/>
  <c r="L12523" i="15"/>
  <c r="L12524" i="15"/>
  <c r="L12525" i="15"/>
  <c r="L12526" i="15"/>
  <c r="L12527" i="15"/>
  <c r="L12528" i="15"/>
  <c r="L12529" i="15"/>
  <c r="L12530" i="15"/>
  <c r="L12531" i="15"/>
  <c r="L12532" i="15"/>
  <c r="L12533" i="15"/>
  <c r="L12534" i="15"/>
  <c r="L12535" i="15"/>
  <c r="L12536" i="15"/>
  <c r="L12537" i="15"/>
  <c r="L12538" i="15"/>
  <c r="L12539" i="15"/>
  <c r="L12540" i="15"/>
  <c r="L12541" i="15"/>
  <c r="L12542" i="15"/>
  <c r="L12543" i="15"/>
  <c r="L12544" i="15"/>
  <c r="L12545" i="15"/>
  <c r="L12546" i="15"/>
  <c r="L12547" i="15"/>
  <c r="L12548" i="15"/>
  <c r="L12549" i="15"/>
  <c r="L12550" i="15"/>
  <c r="L12551" i="15"/>
  <c r="L12552" i="15"/>
  <c r="L12553" i="15"/>
  <c r="L12554" i="15"/>
  <c r="L12555" i="15"/>
  <c r="L12556" i="15"/>
  <c r="L12557" i="15"/>
  <c r="L12558" i="15"/>
  <c r="L12559" i="15"/>
  <c r="L12560" i="15"/>
  <c r="L12561" i="15"/>
  <c r="L12562" i="15"/>
  <c r="L12563" i="15"/>
  <c r="L12564" i="15"/>
  <c r="L12565" i="15"/>
  <c r="L12566" i="15"/>
  <c r="L12567" i="15"/>
  <c r="L12568" i="15"/>
  <c r="L12569" i="15"/>
  <c r="L12570" i="15"/>
  <c r="L12571" i="15"/>
  <c r="L12572" i="15"/>
  <c r="L12573" i="15"/>
  <c r="L12574" i="15"/>
  <c r="L12575" i="15"/>
  <c r="L12576" i="15"/>
  <c r="L12577" i="15"/>
  <c r="L12578" i="15"/>
  <c r="L12579" i="15"/>
  <c r="L12580" i="15"/>
  <c r="L12581" i="15"/>
  <c r="L12582" i="15"/>
  <c r="L12583" i="15"/>
  <c r="L12584" i="15"/>
  <c r="L12585" i="15"/>
  <c r="L12586" i="15"/>
  <c r="L12587" i="15"/>
  <c r="L12588" i="15"/>
  <c r="L12589" i="15"/>
  <c r="L12590" i="15"/>
  <c r="L12591" i="15"/>
  <c r="L12592" i="15"/>
  <c r="L12593" i="15"/>
  <c r="L12594" i="15"/>
  <c r="L12595" i="15"/>
  <c r="L12596" i="15"/>
  <c r="L12597" i="15"/>
  <c r="L12598" i="15"/>
  <c r="L12599" i="15"/>
  <c r="L12600" i="15"/>
  <c r="L12601" i="15"/>
  <c r="L12602" i="15"/>
  <c r="L12603" i="15"/>
  <c r="L12604" i="15"/>
  <c r="L12605" i="15"/>
  <c r="L12606" i="15"/>
  <c r="L12607" i="15"/>
  <c r="L12608" i="15"/>
  <c r="L12609" i="15"/>
  <c r="L12610" i="15"/>
  <c r="L12611" i="15"/>
  <c r="L12612" i="15"/>
  <c r="L12613" i="15"/>
  <c r="L12614" i="15"/>
  <c r="L12615" i="15"/>
  <c r="L12616" i="15"/>
  <c r="L12617" i="15"/>
  <c r="L12618" i="15"/>
  <c r="L12619" i="15"/>
  <c r="L12620" i="15"/>
  <c r="L12621" i="15"/>
  <c r="L12622" i="15"/>
  <c r="L12623" i="15"/>
  <c r="L12624" i="15"/>
  <c r="L12625" i="15"/>
  <c r="L12626" i="15"/>
  <c r="L12627" i="15"/>
  <c r="L12628" i="15"/>
  <c r="L12629" i="15"/>
  <c r="L12630" i="15"/>
  <c r="L12631" i="15"/>
  <c r="L12632" i="15"/>
  <c r="L12633" i="15"/>
  <c r="L12634" i="15"/>
  <c r="L12635" i="15"/>
  <c r="L12636" i="15"/>
  <c r="L12637" i="15"/>
  <c r="L12638" i="15"/>
  <c r="L12639" i="15"/>
  <c r="L12640" i="15"/>
  <c r="L12641" i="15"/>
  <c r="L12642" i="15"/>
  <c r="L12643" i="15"/>
  <c r="L12644" i="15"/>
  <c r="L12645" i="15"/>
  <c r="L12646" i="15"/>
  <c r="L12647" i="15"/>
  <c r="L12648" i="15"/>
  <c r="L12649" i="15"/>
  <c r="L12650" i="15"/>
  <c r="L12651" i="15"/>
  <c r="L12652" i="15"/>
  <c r="L12653" i="15"/>
  <c r="L12654" i="15"/>
  <c r="L12655" i="15"/>
  <c r="L12656" i="15"/>
  <c r="L12657" i="15"/>
  <c r="L12658" i="15"/>
  <c r="L12659" i="15"/>
  <c r="L12660" i="15"/>
  <c r="L12661" i="15"/>
  <c r="L12662" i="15"/>
  <c r="L12663" i="15"/>
  <c r="L12664" i="15"/>
  <c r="L12665" i="15"/>
  <c r="L12666" i="15"/>
  <c r="L12667" i="15"/>
  <c r="L12668" i="15"/>
  <c r="L12669" i="15"/>
  <c r="L12670" i="15"/>
  <c r="L12671" i="15"/>
  <c r="L12672" i="15"/>
  <c r="L12673" i="15"/>
  <c r="L12674" i="15"/>
  <c r="L12675" i="15"/>
  <c r="L12676" i="15"/>
  <c r="L12677" i="15"/>
  <c r="L12678" i="15"/>
  <c r="L12679" i="15"/>
  <c r="L12680" i="15"/>
  <c r="L12681" i="15"/>
  <c r="L12682" i="15"/>
  <c r="L12683" i="15"/>
  <c r="L12684" i="15"/>
  <c r="L12685" i="15"/>
  <c r="L12686" i="15"/>
  <c r="L12687" i="15"/>
  <c r="L12688" i="15"/>
  <c r="L12689" i="15"/>
  <c r="L12690" i="15"/>
  <c r="L12691" i="15"/>
  <c r="L12692" i="15"/>
  <c r="L12693" i="15"/>
  <c r="L12694" i="15"/>
  <c r="L12695" i="15"/>
  <c r="L12696" i="15"/>
  <c r="L12697" i="15"/>
  <c r="L12698" i="15"/>
  <c r="L12699" i="15"/>
  <c r="L12700" i="15"/>
  <c r="L12701" i="15"/>
  <c r="L12702" i="15"/>
  <c r="L12703" i="15"/>
  <c r="L12704" i="15"/>
  <c r="L12705" i="15"/>
  <c r="L12706" i="15"/>
  <c r="L12707" i="15"/>
  <c r="L12708" i="15"/>
  <c r="L12709" i="15"/>
  <c r="L12710" i="15"/>
  <c r="L12711" i="15"/>
  <c r="L12712" i="15"/>
  <c r="L12713" i="15"/>
  <c r="L12714" i="15"/>
  <c r="L12715" i="15"/>
  <c r="L12716" i="15"/>
  <c r="L12717" i="15"/>
  <c r="L12718" i="15"/>
  <c r="L12719" i="15"/>
  <c r="L12720" i="15"/>
  <c r="L12721" i="15"/>
  <c r="L12722" i="15"/>
  <c r="L12723" i="15"/>
  <c r="L12724" i="15"/>
  <c r="L12725" i="15"/>
  <c r="L12726" i="15"/>
  <c r="L12727" i="15"/>
  <c r="L12728" i="15"/>
  <c r="L12729" i="15"/>
  <c r="L12730" i="15"/>
  <c r="L12731" i="15"/>
  <c r="L12732" i="15"/>
  <c r="L12733" i="15"/>
  <c r="L12734" i="15"/>
  <c r="L12735" i="15"/>
  <c r="L12736" i="15"/>
  <c r="L12737" i="15"/>
  <c r="L12738" i="15"/>
  <c r="L12739" i="15"/>
  <c r="L12740" i="15"/>
  <c r="L12741" i="15"/>
  <c r="L12742" i="15"/>
  <c r="L12743" i="15"/>
  <c r="L12744" i="15"/>
  <c r="L12745" i="15"/>
  <c r="L12746" i="15"/>
  <c r="L12747" i="15"/>
  <c r="L12748" i="15"/>
  <c r="L12749" i="15"/>
  <c r="L12750" i="15"/>
  <c r="L12751" i="15"/>
  <c r="L12752" i="15"/>
  <c r="L12753" i="15"/>
  <c r="L12754" i="15"/>
  <c r="L12755" i="15"/>
  <c r="L12756" i="15"/>
  <c r="L12757" i="15"/>
  <c r="L12758" i="15"/>
  <c r="L12759" i="15"/>
  <c r="L12760" i="15"/>
  <c r="L12761" i="15"/>
  <c r="L12762" i="15"/>
  <c r="L12763" i="15"/>
  <c r="L12764" i="15"/>
  <c r="L12765" i="15"/>
  <c r="L12766" i="15"/>
  <c r="L12767" i="15"/>
  <c r="L12768" i="15"/>
  <c r="L12769" i="15"/>
  <c r="L12770" i="15"/>
  <c r="L12771" i="15"/>
  <c r="L12772" i="15"/>
  <c r="L12773" i="15"/>
  <c r="L12774" i="15"/>
  <c r="L12775" i="15"/>
  <c r="L12776" i="15"/>
  <c r="L12777" i="15"/>
  <c r="L12778" i="15"/>
  <c r="L12779" i="15"/>
  <c r="L12780" i="15"/>
  <c r="L12781" i="15"/>
  <c r="L12782" i="15"/>
  <c r="L12783" i="15"/>
  <c r="L12784" i="15"/>
  <c r="L12785" i="15"/>
  <c r="L12786" i="15"/>
  <c r="L12787" i="15"/>
  <c r="L12788" i="15"/>
  <c r="L12789" i="15"/>
  <c r="L12790" i="15"/>
  <c r="L12791" i="15"/>
  <c r="L12792" i="15"/>
  <c r="L12793" i="15"/>
  <c r="L12794" i="15"/>
  <c r="L12795" i="15"/>
  <c r="L12796" i="15"/>
  <c r="L12797" i="15"/>
  <c r="L12798" i="15"/>
  <c r="L12799" i="15"/>
  <c r="L12800" i="15"/>
  <c r="L12801" i="15"/>
  <c r="L12802" i="15"/>
  <c r="L12803" i="15"/>
  <c r="L12804" i="15"/>
  <c r="L12805" i="15"/>
  <c r="L12806" i="15"/>
  <c r="L12807" i="15"/>
  <c r="L12808" i="15"/>
  <c r="L12809" i="15"/>
  <c r="L12810" i="15"/>
  <c r="L12811" i="15"/>
  <c r="L12812" i="15"/>
  <c r="L12813" i="15"/>
  <c r="L12814" i="15"/>
  <c r="L12815" i="15"/>
  <c r="L12816" i="15"/>
  <c r="L12817" i="15"/>
  <c r="L12818" i="15"/>
  <c r="L12819" i="15"/>
  <c r="L12820" i="15"/>
  <c r="L12821" i="15"/>
  <c r="L12822" i="15"/>
  <c r="L12823" i="15"/>
  <c r="L12824" i="15"/>
  <c r="L12825" i="15"/>
  <c r="L12826" i="15"/>
  <c r="L12827" i="15"/>
  <c r="L12828" i="15"/>
  <c r="L12829" i="15"/>
  <c r="L12830" i="15"/>
  <c r="L12831" i="15"/>
  <c r="L12832" i="15"/>
  <c r="L12833" i="15"/>
  <c r="L12834" i="15"/>
  <c r="L12835" i="15"/>
  <c r="L12836" i="15"/>
  <c r="L12837" i="15"/>
  <c r="L12838" i="15"/>
  <c r="L12839" i="15"/>
  <c r="L12840" i="15"/>
  <c r="L12841" i="15"/>
  <c r="L12842" i="15"/>
  <c r="L12843" i="15"/>
  <c r="L12844" i="15"/>
  <c r="L12845" i="15"/>
  <c r="L12846" i="15"/>
  <c r="L12308" i="15"/>
  <c r="L12848" i="15"/>
  <c r="L12849" i="15"/>
  <c r="L12850" i="15"/>
  <c r="L12851" i="15"/>
  <c r="L12852" i="15"/>
  <c r="L12853" i="15"/>
  <c r="L12854" i="15"/>
  <c r="L12855" i="15"/>
  <c r="L12856" i="15"/>
  <c r="L12857" i="15"/>
  <c r="L12858" i="15"/>
  <c r="L12859" i="15"/>
  <c r="L12860" i="15"/>
  <c r="L12861" i="15"/>
  <c r="L12862" i="15"/>
  <c r="L12863" i="15"/>
  <c r="L12864" i="15"/>
  <c r="L12865" i="15"/>
  <c r="L12866" i="15"/>
  <c r="L12867" i="15"/>
  <c r="L12868" i="15"/>
  <c r="L12869" i="15"/>
  <c r="L12870" i="15"/>
  <c r="L12871" i="15"/>
  <c r="L12872" i="15"/>
  <c r="L12873" i="15"/>
  <c r="L12874" i="15"/>
  <c r="L12875" i="15"/>
  <c r="L12876" i="15"/>
  <c r="L12877" i="15"/>
  <c r="L12878" i="15"/>
  <c r="L12879" i="15"/>
  <c r="L12880" i="15"/>
  <c r="L12881" i="15"/>
  <c r="L12882" i="15"/>
  <c r="L12883" i="15"/>
  <c r="L12884" i="15"/>
  <c r="L12885" i="15"/>
  <c r="L12886" i="15"/>
  <c r="L12887" i="15"/>
  <c r="L12888" i="15"/>
  <c r="L12889" i="15"/>
  <c r="L12890" i="15"/>
  <c r="L12891" i="15"/>
  <c r="L12892" i="15"/>
  <c r="L12893" i="15"/>
  <c r="L12894" i="15"/>
  <c r="L12895" i="15"/>
  <c r="L12896" i="15"/>
  <c r="L12897" i="15"/>
  <c r="L12898" i="15"/>
  <c r="L12899" i="15"/>
  <c r="L12900" i="15"/>
  <c r="L12901" i="15"/>
  <c r="L12902" i="15"/>
  <c r="L12903" i="15"/>
  <c r="L12904" i="15"/>
  <c r="L12905" i="15"/>
  <c r="L12906" i="15"/>
  <c r="L12907" i="15"/>
  <c r="L12908" i="15"/>
  <c r="L12909" i="15"/>
  <c r="L12910" i="15"/>
  <c r="L12911" i="15"/>
  <c r="L12912" i="15"/>
  <c r="L12913" i="15"/>
  <c r="L12914" i="15"/>
  <c r="L12915" i="15"/>
  <c r="L12916" i="15"/>
  <c r="L12917" i="15"/>
  <c r="L12918" i="15"/>
  <c r="L12919" i="15"/>
  <c r="L12920" i="15"/>
  <c r="L12921" i="15"/>
  <c r="L12922" i="15"/>
  <c r="L12923" i="15"/>
  <c r="L12924" i="15"/>
  <c r="L12925" i="15"/>
  <c r="L12926" i="15"/>
  <c r="L12927" i="15"/>
  <c r="L12928" i="15"/>
  <c r="L12929" i="15"/>
  <c r="L12930" i="15"/>
  <c r="L12931" i="15"/>
  <c r="L12932" i="15"/>
  <c r="L12933" i="15"/>
  <c r="L12934" i="15"/>
  <c r="L12935" i="15"/>
  <c r="L12936" i="15"/>
  <c r="L12937" i="15"/>
  <c r="L12938" i="15"/>
  <c r="L12939" i="15"/>
  <c r="L12940" i="15"/>
  <c r="L12941" i="15"/>
  <c r="L12942" i="15"/>
  <c r="L12943" i="15"/>
  <c r="L12944" i="15"/>
  <c r="L12945" i="15"/>
  <c r="L12946" i="15"/>
  <c r="L12947" i="15"/>
  <c r="L12948" i="15"/>
  <c r="L12949" i="15"/>
  <c r="L12950" i="15"/>
  <c r="L12951" i="15"/>
  <c r="L12952" i="15"/>
  <c r="L12953" i="15"/>
  <c r="L12954" i="15"/>
  <c r="L12955" i="15"/>
  <c r="L12956" i="15"/>
  <c r="L12957" i="15"/>
  <c r="L12958" i="15"/>
  <c r="L12959" i="15"/>
  <c r="L12960" i="15"/>
  <c r="L12961" i="15"/>
  <c r="L12962" i="15"/>
  <c r="L12963" i="15"/>
  <c r="L12964" i="15"/>
  <c r="L12847" i="15"/>
  <c r="L12966" i="15"/>
  <c r="L12968" i="15"/>
  <c r="L12969" i="15"/>
  <c r="L12970" i="15"/>
  <c r="L12971" i="15"/>
  <c r="L12972" i="15"/>
  <c r="L12973" i="15"/>
  <c r="L12974" i="15"/>
  <c r="L12975" i="15"/>
  <c r="L12976" i="15"/>
  <c r="L12977" i="15"/>
  <c r="L12978" i="15"/>
  <c r="L12979" i="15"/>
  <c r="L12980" i="15"/>
  <c r="L12981" i="15"/>
  <c r="L12982" i="15"/>
  <c r="L12983" i="15"/>
  <c r="L12984" i="15"/>
  <c r="L12985" i="15"/>
  <c r="L12986" i="15"/>
  <c r="L12987" i="15"/>
  <c r="L12988" i="15"/>
  <c r="L12989" i="15"/>
  <c r="L12990" i="15"/>
  <c r="L12991" i="15"/>
  <c r="L12992" i="15"/>
  <c r="L12993" i="15"/>
  <c r="L12994" i="15"/>
  <c r="L12995" i="15"/>
  <c r="L12996" i="15"/>
  <c r="L12997" i="15"/>
  <c r="L12998" i="15"/>
  <c r="L12999" i="15"/>
  <c r="L13000" i="15"/>
  <c r="L13001" i="15"/>
  <c r="L13002" i="15"/>
  <c r="L13003" i="15"/>
  <c r="L13004" i="15"/>
  <c r="L13005" i="15"/>
  <c r="L13006" i="15"/>
  <c r="L13007" i="15"/>
  <c r="L13008" i="15"/>
  <c r="L13009" i="15"/>
  <c r="L13010" i="15"/>
  <c r="L13011" i="15"/>
  <c r="L13012" i="15"/>
  <c r="L13013" i="15"/>
  <c r="L13014" i="15"/>
  <c r="L13015" i="15"/>
  <c r="L13016" i="15"/>
  <c r="L13017" i="15"/>
  <c r="L13018" i="15"/>
  <c r="L13019" i="15"/>
  <c r="L13020" i="15"/>
  <c r="L13021" i="15"/>
  <c r="L13022" i="15"/>
  <c r="L13023" i="15"/>
  <c r="L13024" i="15"/>
  <c r="L13025" i="15"/>
  <c r="L13026" i="15"/>
  <c r="L13027" i="15"/>
  <c r="L13028" i="15"/>
  <c r="L13030" i="15"/>
  <c r="L13031" i="15"/>
  <c r="L13032" i="15"/>
  <c r="L13033" i="15"/>
  <c r="L13034" i="15"/>
  <c r="L13035" i="15"/>
  <c r="L13036" i="15"/>
  <c r="L13037" i="15"/>
  <c r="L13038" i="15"/>
  <c r="L13039" i="15"/>
  <c r="L13040" i="15"/>
  <c r="L13041" i="15"/>
  <c r="L13042" i="15"/>
  <c r="L13043" i="15"/>
  <c r="L13044" i="15"/>
  <c r="L13045" i="15"/>
  <c r="L13046" i="15"/>
  <c r="L13047" i="15"/>
  <c r="L13048" i="15"/>
  <c r="L13049" i="15"/>
  <c r="L13050" i="15"/>
  <c r="L13051" i="15"/>
  <c r="L13052" i="15"/>
  <c r="L13053" i="15"/>
  <c r="L13054" i="15"/>
  <c r="L13055" i="15"/>
  <c r="L13056" i="15"/>
  <c r="L13057" i="15"/>
  <c r="L13058" i="15"/>
  <c r="L13059" i="15"/>
  <c r="L13060" i="15"/>
  <c r="L13061" i="15"/>
  <c r="L13062" i="15"/>
  <c r="L13063" i="15"/>
  <c r="L13064" i="15"/>
  <c r="L13065" i="15"/>
  <c r="L13066" i="15"/>
  <c r="L13067" i="15"/>
  <c r="L13068" i="15"/>
  <c r="L13069" i="15"/>
  <c r="L1667" i="15"/>
  <c r="L13071" i="15"/>
  <c r="L13072" i="15"/>
  <c r="L13073" i="15"/>
  <c r="L13074" i="15"/>
  <c r="L13075" i="15"/>
  <c r="L13076" i="15"/>
  <c r="L13077" i="15"/>
  <c r="L13078" i="15"/>
  <c r="L13079" i="15"/>
  <c r="L13080" i="15"/>
  <c r="L13081" i="15"/>
  <c r="L13082" i="15"/>
  <c r="L13083" i="15"/>
  <c r="L13084" i="15"/>
  <c r="L13085" i="15"/>
  <c r="L13086" i="15"/>
  <c r="L13087" i="15"/>
  <c r="L13088" i="15"/>
  <c r="L13089" i="15"/>
  <c r="L13090" i="15"/>
  <c r="L13091" i="15"/>
  <c r="L13092" i="15"/>
  <c r="L13093" i="15"/>
  <c r="L13094" i="15"/>
  <c r="L13095" i="15"/>
  <c r="L13096" i="15"/>
  <c r="L13097" i="15"/>
  <c r="L13098" i="15"/>
  <c r="L13099" i="15"/>
  <c r="L13100" i="15"/>
  <c r="L13101" i="15"/>
  <c r="L13102" i="15"/>
  <c r="L13103" i="15"/>
  <c r="L13104" i="15"/>
  <c r="L13105" i="15"/>
  <c r="L13106" i="15"/>
  <c r="L13107" i="15"/>
  <c r="L13108" i="15"/>
  <c r="L13109" i="15"/>
  <c r="L13110" i="15"/>
  <c r="L13111" i="15"/>
  <c r="L13112" i="15"/>
  <c r="L13113" i="15"/>
  <c r="L13114" i="15"/>
  <c r="L13115" i="15"/>
  <c r="L13116" i="15"/>
  <c r="L13117" i="15"/>
  <c r="L13118" i="15"/>
  <c r="L13119" i="15"/>
  <c r="L13120" i="15"/>
  <c r="L13121" i="15"/>
  <c r="L13122" i="15"/>
  <c r="L13123" i="15"/>
  <c r="L13124" i="15"/>
  <c r="L13125" i="15"/>
  <c r="L13126" i="15"/>
  <c r="L13127" i="15"/>
  <c r="L13128" i="15"/>
  <c r="L13129" i="15"/>
  <c r="L13130" i="15"/>
  <c r="L13131" i="15"/>
  <c r="L13132" i="15"/>
  <c r="L13133" i="15"/>
  <c r="L13134" i="15"/>
  <c r="L13135" i="15"/>
  <c r="L13136" i="15"/>
  <c r="L13137" i="15"/>
  <c r="L13138" i="15"/>
  <c r="L13139" i="15"/>
  <c r="L13140" i="15"/>
  <c r="L13141" i="15"/>
  <c r="L13142" i="15"/>
  <c r="L13143" i="15"/>
  <c r="L13144" i="15"/>
  <c r="L13145" i="15"/>
  <c r="L13146" i="15"/>
  <c r="L13147" i="15"/>
  <c r="L13148" i="15"/>
  <c r="L13149" i="15"/>
  <c r="L13150" i="15"/>
  <c r="L13151" i="15"/>
  <c r="L13152" i="15"/>
  <c r="L13153" i="15"/>
  <c r="L13154" i="15"/>
  <c r="L13155" i="15"/>
  <c r="L13156" i="15"/>
  <c r="L13157" i="15"/>
  <c r="L13158" i="15"/>
  <c r="L13159" i="15"/>
  <c r="L13160" i="15"/>
  <c r="L13161" i="15"/>
  <c r="L13162" i="15"/>
  <c r="L13163" i="15"/>
  <c r="L13164" i="15"/>
  <c r="L13165" i="15"/>
  <c r="L13166" i="15"/>
  <c r="L13167" i="15"/>
  <c r="L13168" i="15"/>
  <c r="L13169" i="15"/>
  <c r="L13170" i="15"/>
  <c r="L13171" i="15"/>
  <c r="L13172" i="15"/>
  <c r="L13173" i="15"/>
  <c r="L13174" i="15"/>
  <c r="L13175" i="15"/>
  <c r="L13176" i="15"/>
  <c r="L13177" i="15"/>
  <c r="L13178" i="15"/>
  <c r="L13179" i="15"/>
  <c r="L13180" i="15"/>
  <c r="L13181" i="15"/>
  <c r="L13182" i="15"/>
  <c r="L13183" i="15"/>
  <c r="L13184" i="15"/>
  <c r="L13185" i="15"/>
  <c r="L13186" i="15"/>
  <c r="L13187" i="15"/>
  <c r="L13188" i="15"/>
  <c r="L13189" i="15"/>
  <c r="L13190" i="15"/>
  <c r="L13191" i="15"/>
  <c r="L13192" i="15"/>
  <c r="L13193" i="15"/>
  <c r="L13194" i="15"/>
  <c r="L13195" i="15"/>
  <c r="L13196" i="15"/>
  <c r="L13197" i="15"/>
  <c r="L13198" i="15"/>
  <c r="L13199" i="15"/>
  <c r="L13200" i="15"/>
  <c r="L13201" i="15"/>
  <c r="L13202" i="15"/>
  <c r="L13203" i="15"/>
  <c r="L13204" i="15"/>
  <c r="L13205" i="15"/>
  <c r="L13206" i="15"/>
  <c r="L13207" i="15"/>
  <c r="L13208" i="15"/>
  <c r="L13209" i="15"/>
  <c r="L13210" i="15"/>
  <c r="L13211" i="15"/>
  <c r="L13212" i="15"/>
  <c r="L13213" i="15"/>
  <c r="L13214" i="15"/>
  <c r="L13215" i="15"/>
  <c r="L13216" i="15"/>
  <c r="L13217" i="15"/>
  <c r="L13218" i="15"/>
  <c r="L13219" i="15"/>
  <c r="L13220" i="15"/>
  <c r="L13221" i="15"/>
  <c r="L13222" i="15"/>
  <c r="L13223" i="15"/>
  <c r="L13224" i="15"/>
  <c r="L13225" i="15"/>
  <c r="L13226" i="15"/>
  <c r="L13227" i="15"/>
  <c r="L13228" i="15"/>
  <c r="L13229" i="15"/>
  <c r="L13230" i="15"/>
  <c r="L13231" i="15"/>
  <c r="L13232" i="15"/>
  <c r="L13233" i="15"/>
  <c r="L13234" i="15"/>
  <c r="L13235" i="15"/>
  <c r="L13236" i="15"/>
  <c r="L13237" i="15"/>
  <c r="L13238" i="15"/>
  <c r="L13239" i="15"/>
  <c r="L13240" i="15"/>
  <c r="L13241" i="15"/>
  <c r="L13242" i="15"/>
  <c r="L13243" i="15"/>
  <c r="L13244" i="15"/>
  <c r="L13245" i="15"/>
  <c r="L13246" i="15"/>
  <c r="L13247" i="15"/>
  <c r="L13248" i="15"/>
  <c r="L13249" i="15"/>
  <c r="L13250" i="15"/>
  <c r="L13251" i="15"/>
  <c r="L13252" i="15"/>
  <c r="L13253" i="15"/>
  <c r="L13254" i="15"/>
  <c r="L13255" i="15"/>
  <c r="L13256" i="15"/>
  <c r="L13257" i="15"/>
  <c r="L13258" i="15"/>
  <c r="L13259" i="15"/>
  <c r="L13260" i="15"/>
  <c r="L13261" i="15"/>
  <c r="L13262" i="15"/>
  <c r="L13263" i="15"/>
  <c r="L13264" i="15"/>
  <c r="L13265" i="15"/>
  <c r="L13266" i="15"/>
  <c r="L13267" i="15"/>
  <c r="L13268" i="15"/>
  <c r="L13269" i="15"/>
  <c r="L13270" i="15"/>
  <c r="L13271" i="15"/>
  <c r="L13272" i="15"/>
  <c r="L13273" i="15"/>
  <c r="L13274" i="15"/>
  <c r="L13275" i="15"/>
  <c r="L13276" i="15"/>
  <c r="L13277" i="15"/>
  <c r="L13278" i="15"/>
  <c r="L13279" i="15"/>
  <c r="L13280" i="15"/>
  <c r="L13281" i="15"/>
  <c r="L13282" i="15"/>
  <c r="L13283" i="15"/>
  <c r="L13284" i="15"/>
  <c r="L13285" i="15"/>
  <c r="L13286" i="15"/>
  <c r="L13287" i="15"/>
  <c r="L13288" i="15"/>
  <c r="L13289" i="15"/>
  <c r="L13290" i="15"/>
  <c r="L13291" i="15"/>
  <c r="L13292" i="15"/>
  <c r="L13293" i="15"/>
  <c r="L13294" i="15"/>
  <c r="L13295" i="15"/>
  <c r="L13296" i="15"/>
  <c r="L13297" i="15"/>
  <c r="L13298" i="15"/>
  <c r="L13299" i="15"/>
  <c r="L13300" i="15"/>
  <c r="L13301" i="15"/>
  <c r="L13302" i="15"/>
  <c r="L13303" i="15"/>
  <c r="L13304" i="15"/>
  <c r="L13305" i="15"/>
  <c r="L13306" i="15"/>
  <c r="L13307" i="15"/>
  <c r="L13308" i="15"/>
  <c r="L13309" i="15"/>
  <c r="L13310" i="15"/>
  <c r="L13311" i="15"/>
  <c r="L13312" i="15"/>
  <c r="L13313" i="15"/>
  <c r="L13314" i="15"/>
  <c r="L13315" i="15"/>
  <c r="L13316" i="15"/>
  <c r="L13317" i="15"/>
  <c r="L13318" i="15"/>
  <c r="L13319" i="15"/>
  <c r="L13320" i="15"/>
  <c r="L13321" i="15"/>
  <c r="L13322" i="15"/>
  <c r="L13323" i="15"/>
  <c r="L13324" i="15"/>
  <c r="L13325" i="15"/>
  <c r="L13326" i="15"/>
  <c r="L13327" i="15"/>
  <c r="L13328" i="15"/>
  <c r="L13329" i="15"/>
  <c r="L13330" i="15"/>
  <c r="L13331" i="15"/>
  <c r="L13332" i="15"/>
  <c r="L13333" i="15"/>
  <c r="L13334" i="15"/>
  <c r="L13335" i="15"/>
  <c r="L13336" i="15"/>
  <c r="L13337" i="15"/>
  <c r="L13338" i="15"/>
  <c r="L13339" i="15"/>
  <c r="L13340" i="15"/>
  <c r="L13341" i="15"/>
  <c r="L13342" i="15"/>
  <c r="L13343" i="15"/>
  <c r="L13344" i="15"/>
  <c r="L13345" i="15"/>
  <c r="L13346" i="15"/>
  <c r="L13347" i="15"/>
  <c r="L13348" i="15"/>
  <c r="L13349" i="15"/>
  <c r="L13350" i="15"/>
  <c r="L13351" i="15"/>
  <c r="L13352" i="15"/>
  <c r="L13353" i="15"/>
  <c r="L13354" i="15"/>
  <c r="L13355" i="15"/>
  <c r="L13356" i="15"/>
  <c r="L13357" i="15"/>
  <c r="L13358" i="15"/>
  <c r="L13359" i="15"/>
  <c r="L13360" i="15"/>
  <c r="L13361" i="15"/>
  <c r="L13362" i="15"/>
  <c r="L13363" i="15"/>
  <c r="L13364" i="15"/>
  <c r="L13365" i="15"/>
  <c r="L13366" i="15"/>
  <c r="L13367" i="15"/>
  <c r="L13368" i="15"/>
  <c r="L13369" i="15"/>
  <c r="L13370" i="15"/>
  <c r="L13371" i="15"/>
  <c r="L13372" i="15"/>
  <c r="L13373" i="15"/>
  <c r="L13374" i="15"/>
  <c r="L13375" i="15"/>
  <c r="L13376" i="15"/>
  <c r="L13377" i="15"/>
  <c r="L13378" i="15"/>
  <c r="L13379" i="15"/>
  <c r="L13380" i="15"/>
  <c r="L13381" i="15"/>
  <c r="L13382" i="15"/>
  <c r="L13383" i="15"/>
  <c r="L13384" i="15"/>
  <c r="L13385" i="15"/>
  <c r="L13386" i="15"/>
  <c r="L13387" i="15"/>
  <c r="L13388" i="15"/>
  <c r="L13389" i="15"/>
  <c r="L13390" i="15"/>
  <c r="L13391" i="15"/>
  <c r="L13392" i="15"/>
  <c r="L13393" i="15"/>
  <c r="L13394" i="15"/>
  <c r="L13395" i="15"/>
  <c r="L13396" i="15"/>
  <c r="L13397" i="15"/>
  <c r="L13398" i="15"/>
  <c r="L13399" i="15"/>
  <c r="L13400" i="15"/>
  <c r="L13401" i="15"/>
  <c r="L13402" i="15"/>
  <c r="L13403" i="15"/>
  <c r="L13404" i="15"/>
  <c r="L13405" i="15"/>
  <c r="L13406" i="15"/>
  <c r="L13407" i="15"/>
  <c r="L13408" i="15"/>
  <c r="L13409" i="15"/>
  <c r="L13410" i="15"/>
  <c r="L13411" i="15"/>
  <c r="L13412" i="15"/>
  <c r="L13413" i="15"/>
  <c r="L13414" i="15"/>
  <c r="L13415" i="15"/>
  <c r="L13416" i="15"/>
  <c r="L13417" i="15"/>
  <c r="L13418" i="15"/>
  <c r="L13419" i="15"/>
  <c r="L13420" i="15"/>
  <c r="L13421" i="15"/>
  <c r="L13422" i="15"/>
  <c r="L13423" i="15"/>
  <c r="L13424" i="15"/>
  <c r="L13425" i="15"/>
  <c r="L13426" i="15"/>
  <c r="L13427" i="15"/>
  <c r="L13428" i="15"/>
  <c r="L13429" i="15"/>
  <c r="L13430" i="15"/>
  <c r="L13431" i="15"/>
  <c r="L13432" i="15"/>
  <c r="L13433" i="15"/>
  <c r="L13434" i="15"/>
  <c r="L13435" i="15"/>
  <c r="L13436" i="15"/>
  <c r="L13437" i="15"/>
  <c r="L13438" i="15"/>
  <c r="L13439" i="15"/>
  <c r="L13440" i="15"/>
  <c r="L13441" i="15"/>
  <c r="L13442" i="15"/>
  <c r="L13443" i="15"/>
  <c r="L13444" i="15"/>
  <c r="L13445" i="15"/>
  <c r="L13446" i="15"/>
  <c r="L13447" i="15"/>
  <c r="L13448" i="15"/>
  <c r="L13449" i="15"/>
  <c r="L13450" i="15"/>
  <c r="L13451" i="15"/>
  <c r="L13452" i="15"/>
  <c r="L13453" i="15"/>
  <c r="L13454" i="15"/>
  <c r="L13455" i="15"/>
  <c r="L13456" i="15"/>
  <c r="L13457" i="15"/>
  <c r="L13458" i="15"/>
  <c r="L13459" i="15"/>
  <c r="L13460" i="15"/>
  <c r="L13461" i="15"/>
  <c r="L13462" i="15"/>
  <c r="L13463" i="15"/>
  <c r="L13464" i="15"/>
  <c r="L13465" i="15"/>
  <c r="L13466" i="15"/>
  <c r="L13467" i="15"/>
  <c r="L13468" i="15"/>
  <c r="L13469" i="15"/>
  <c r="L13470" i="15"/>
  <c r="L13471" i="15"/>
  <c r="L13472" i="15"/>
  <c r="L13473" i="15"/>
  <c r="L13474" i="15"/>
  <c r="L13475" i="15"/>
  <c r="L13476" i="15"/>
  <c r="L13477" i="15"/>
  <c r="L13478" i="15"/>
  <c r="L13479" i="15"/>
  <c r="L13480" i="15"/>
  <c r="L13481" i="15"/>
  <c r="L13482" i="15"/>
  <c r="L13483" i="15"/>
  <c r="L13484" i="15"/>
  <c r="L13485" i="15"/>
  <c r="L13486" i="15"/>
  <c r="L13487" i="15"/>
  <c r="L13488" i="15"/>
  <c r="L13489" i="15"/>
  <c r="L13490" i="15"/>
  <c r="L13491" i="15"/>
  <c r="L13492" i="15"/>
  <c r="L13493" i="15"/>
  <c r="L13494" i="15"/>
  <c r="L13495" i="15"/>
  <c r="L13496" i="15"/>
  <c r="L13497" i="15"/>
  <c r="L13498" i="15"/>
  <c r="L13499" i="15"/>
  <c r="L13500" i="15"/>
  <c r="L13501" i="15"/>
  <c r="L13502" i="15"/>
  <c r="L13503" i="15"/>
  <c r="L13504" i="15"/>
  <c r="L13505" i="15"/>
  <c r="L13506" i="15"/>
  <c r="L13507" i="15"/>
  <c r="L13508" i="15"/>
  <c r="L13509" i="15"/>
  <c r="L13510" i="15"/>
  <c r="L13511" i="15"/>
  <c r="L13512" i="15"/>
  <c r="L13513" i="15"/>
  <c r="L13514" i="15"/>
  <c r="L13515" i="15"/>
  <c r="L13516" i="15"/>
  <c r="L13517" i="15"/>
  <c r="L13518" i="15"/>
  <c r="L13519" i="15"/>
  <c r="L13520" i="15"/>
  <c r="L13521" i="15"/>
  <c r="L13522" i="15"/>
  <c r="L13523" i="15"/>
  <c r="L13524" i="15"/>
  <c r="L13525" i="15"/>
  <c r="L13526" i="15"/>
  <c r="L13527" i="15"/>
  <c r="L13528" i="15"/>
  <c r="L13529" i="15"/>
  <c r="L13530" i="15"/>
  <c r="L13531" i="15"/>
  <c r="L13532" i="15"/>
  <c r="L13533" i="15"/>
  <c r="L13534" i="15"/>
  <c r="L13535" i="15"/>
  <c r="L13536" i="15"/>
  <c r="L13537" i="15"/>
  <c r="L13538" i="15"/>
  <c r="L13539" i="15"/>
  <c r="L13540" i="15"/>
  <c r="L13541" i="15"/>
  <c r="L13542" i="15"/>
  <c r="L13543" i="15"/>
  <c r="L13544" i="15"/>
  <c r="L13545" i="15"/>
  <c r="L13546" i="15"/>
  <c r="L13547" i="15"/>
  <c r="L13548" i="15"/>
  <c r="L13549" i="15"/>
  <c r="L13550" i="15"/>
  <c r="L13551" i="15"/>
  <c r="L13552" i="15"/>
  <c r="L13553" i="15"/>
  <c r="L13554" i="15"/>
  <c r="L13555" i="15"/>
  <c r="L13556" i="15"/>
  <c r="L13557" i="15"/>
  <c r="L13558" i="15"/>
  <c r="L13559" i="15"/>
  <c r="L13560" i="15"/>
  <c r="L13561" i="15"/>
  <c r="L13562" i="15"/>
  <c r="L13563" i="15"/>
  <c r="L13564" i="15"/>
  <c r="L13565" i="15"/>
  <c r="L13566" i="15"/>
  <c r="L13567" i="15"/>
  <c r="L13568" i="15"/>
  <c r="L13569" i="15"/>
  <c r="L13570" i="15"/>
  <c r="L13571" i="15"/>
  <c r="L13572" i="15"/>
  <c r="L13573" i="15"/>
  <c r="L13574" i="15"/>
  <c r="L13575" i="15"/>
  <c r="L13576" i="15"/>
  <c r="L13577" i="15"/>
  <c r="L13578" i="15"/>
  <c r="L13579" i="15"/>
  <c r="L13580" i="15"/>
  <c r="L13582" i="15"/>
  <c r="L13583" i="15"/>
  <c r="L13584" i="15"/>
  <c r="L13585" i="15"/>
  <c r="L13586" i="15"/>
  <c r="L13587" i="15"/>
  <c r="L13588" i="15"/>
  <c r="L13589" i="15"/>
  <c r="L13590" i="15"/>
  <c r="L13591" i="15"/>
  <c r="L13592" i="15"/>
  <c r="L13593" i="15"/>
  <c r="L13594" i="15"/>
  <c r="L13595" i="15"/>
  <c r="L13596" i="15"/>
  <c r="L13597" i="15"/>
  <c r="L13598" i="15"/>
  <c r="L13599" i="15"/>
  <c r="L13600" i="15"/>
  <c r="L13601" i="15"/>
  <c r="L13602" i="15"/>
  <c r="L13603" i="15"/>
  <c r="L13604" i="15"/>
  <c r="L13605" i="15"/>
  <c r="L13606" i="15"/>
  <c r="L13607" i="15"/>
  <c r="L13608" i="15"/>
  <c r="L13609" i="15"/>
  <c r="L13610" i="15"/>
  <c r="L13611" i="15"/>
  <c r="L13612" i="15"/>
  <c r="L13613" i="15"/>
  <c r="L13614" i="15"/>
  <c r="L13615" i="15"/>
  <c r="L13616" i="15"/>
  <c r="L13617" i="15"/>
  <c r="L13618" i="15"/>
  <c r="L13619" i="15"/>
  <c r="L13620" i="15"/>
  <c r="L13621" i="15"/>
  <c r="L13622" i="15"/>
  <c r="L13623" i="15"/>
  <c r="L13624" i="15"/>
  <c r="L13625" i="15"/>
  <c r="L13626" i="15"/>
  <c r="L13627" i="15"/>
  <c r="L13628" i="15"/>
  <c r="L13629" i="15"/>
  <c r="L13630" i="15"/>
  <c r="L13631" i="15"/>
  <c r="L13632" i="15"/>
  <c r="L13633" i="15"/>
  <c r="L13634" i="15"/>
  <c r="L13635" i="15"/>
  <c r="L13636" i="15"/>
  <c r="L13637" i="15"/>
  <c r="L13638" i="15"/>
  <c r="L13639" i="15"/>
  <c r="L13640" i="15"/>
  <c r="L13641" i="15"/>
  <c r="L13642" i="15"/>
  <c r="L13643" i="15"/>
  <c r="L13644" i="15"/>
  <c r="L13645" i="15"/>
  <c r="L13646" i="15"/>
  <c r="L13647" i="15"/>
  <c r="L13648" i="15"/>
  <c r="L13649" i="15"/>
  <c r="L13650" i="15"/>
  <c r="L13651" i="15"/>
  <c r="L13652" i="15"/>
  <c r="L13653" i="15"/>
  <c r="L13654" i="15"/>
  <c r="L13655" i="15"/>
  <c r="L13656" i="15"/>
  <c r="L13657" i="15"/>
  <c r="L13658" i="15"/>
  <c r="L13659" i="15"/>
  <c r="L13660" i="15"/>
  <c r="L13661" i="15"/>
  <c r="L13662" i="15"/>
  <c r="L13663" i="15"/>
  <c r="L13664" i="15"/>
  <c r="L13665" i="15"/>
  <c r="L13666" i="15"/>
  <c r="L13667" i="15"/>
  <c r="L13668" i="15"/>
  <c r="L13669" i="15"/>
  <c r="L13670" i="15"/>
  <c r="L13671" i="15"/>
  <c r="L13672" i="15"/>
  <c r="L13673" i="15"/>
  <c r="L13674" i="15"/>
  <c r="L13675" i="15"/>
  <c r="L13676" i="15"/>
  <c r="L13677" i="15"/>
  <c r="L13678" i="15"/>
  <c r="L13679" i="15"/>
  <c r="L13680" i="15"/>
  <c r="L13681" i="15"/>
  <c r="L13682" i="15"/>
  <c r="L13683" i="15"/>
  <c r="L13684" i="15"/>
  <c r="L13685" i="15"/>
  <c r="L13686" i="15"/>
  <c r="L13687" i="15"/>
  <c r="L13688" i="15"/>
  <c r="L13689" i="15"/>
  <c r="L13690" i="15"/>
  <c r="L13691" i="15"/>
  <c r="L13692" i="15"/>
  <c r="L13693" i="15"/>
  <c r="L13694" i="15"/>
  <c r="L13695" i="15"/>
  <c r="L13696" i="15"/>
  <c r="L13697" i="15"/>
  <c r="L13698" i="15"/>
  <c r="L13699" i="15"/>
  <c r="L13700" i="15"/>
  <c r="L13701" i="15"/>
  <c r="L13702" i="15"/>
  <c r="L13703" i="15"/>
  <c r="L13704" i="15"/>
  <c r="L13705" i="15"/>
  <c r="L13706" i="15"/>
  <c r="L13707" i="15"/>
  <c r="L13708" i="15"/>
  <c r="L13709" i="15"/>
  <c r="L13710" i="15"/>
  <c r="L13711" i="15"/>
  <c r="L13712" i="15"/>
  <c r="L13713" i="15"/>
  <c r="L13714" i="15"/>
  <c r="L13715" i="15"/>
  <c r="L13716" i="15"/>
  <c r="L13717" i="15"/>
  <c r="L13718" i="15"/>
  <c r="L13719" i="15"/>
  <c r="L13720" i="15"/>
  <c r="L13721" i="15"/>
  <c r="L13722" i="15"/>
  <c r="L13723" i="15"/>
  <c r="L13724" i="15"/>
  <c r="L13725" i="15"/>
  <c r="L13726" i="15"/>
  <c r="L13727" i="15"/>
  <c r="L13728" i="15"/>
  <c r="L13729" i="15"/>
  <c r="L13730" i="15"/>
  <c r="L13731" i="15"/>
  <c r="L13732" i="15"/>
  <c r="L13733" i="15"/>
  <c r="L13734" i="15"/>
  <c r="L13735" i="15"/>
  <c r="L13736" i="15"/>
  <c r="L13737" i="15"/>
  <c r="L13738" i="15"/>
  <c r="L13739" i="15"/>
  <c r="L13740" i="15"/>
  <c r="L13741" i="15"/>
  <c r="L13742" i="15"/>
  <c r="L13743" i="15"/>
  <c r="L13744" i="15"/>
  <c r="L13745" i="15"/>
  <c r="L13746" i="15"/>
  <c r="L13747" i="15"/>
  <c r="L13748" i="15"/>
  <c r="L13749" i="15"/>
  <c r="L13750" i="15"/>
  <c r="L13751" i="15"/>
  <c r="L13752" i="15"/>
  <c r="L13753" i="15"/>
  <c r="L13754" i="15"/>
  <c r="L13755" i="15"/>
  <c r="L13756" i="15"/>
  <c r="L13757" i="15"/>
  <c r="L13758" i="15"/>
  <c r="L13759" i="15"/>
  <c r="L13760" i="15"/>
  <c r="L13761" i="15"/>
  <c r="L13762" i="15"/>
  <c r="L13763" i="15"/>
  <c r="L13764" i="15"/>
  <c r="L13765" i="15"/>
  <c r="L13766" i="15"/>
  <c r="L13767" i="15"/>
  <c r="L13768" i="15"/>
  <c r="L13769" i="15"/>
  <c r="L13770" i="15"/>
  <c r="L13771" i="15"/>
  <c r="L13772" i="15"/>
  <c r="L13773" i="15"/>
  <c r="L13774" i="15"/>
  <c r="L13775" i="15"/>
  <c r="L13776" i="15"/>
  <c r="L13777" i="15"/>
  <c r="L13778" i="15"/>
  <c r="L13779" i="15"/>
  <c r="L13780" i="15"/>
  <c r="L13781" i="15"/>
  <c r="L13782" i="15"/>
  <c r="L13783" i="15"/>
  <c r="L13784" i="15"/>
  <c r="L13785" i="15"/>
  <c r="L13786" i="15"/>
  <c r="L13787" i="15"/>
  <c r="L13788" i="15"/>
  <c r="L13789" i="15"/>
  <c r="L13790" i="15"/>
  <c r="L13791" i="15"/>
  <c r="L13792" i="15"/>
  <c r="L13793" i="15"/>
  <c r="L13794" i="15"/>
  <c r="L13795" i="15"/>
  <c r="L13796" i="15"/>
  <c r="L13797" i="15"/>
  <c r="L13798" i="15"/>
  <c r="L13799" i="15"/>
  <c r="L13800" i="15"/>
  <c r="L13801" i="15"/>
  <c r="L13802" i="15"/>
  <c r="L13803" i="15"/>
  <c r="L13804" i="15"/>
  <c r="L13805" i="15"/>
  <c r="L13806" i="15"/>
  <c r="L13807" i="15"/>
  <c r="L13808" i="15"/>
  <c r="L13809" i="15"/>
  <c r="L13810" i="15"/>
  <c r="L13811" i="15"/>
  <c r="L13812" i="15"/>
  <c r="L13813" i="15"/>
  <c r="L13814" i="15"/>
  <c r="L13815" i="15"/>
  <c r="L13816" i="15"/>
  <c r="L13817" i="15"/>
  <c r="L13818" i="15"/>
  <c r="L13819" i="15"/>
  <c r="L13820" i="15"/>
  <c r="L13821" i="15"/>
  <c r="L13822" i="15"/>
  <c r="L13823" i="15"/>
  <c r="L13824" i="15"/>
  <c r="L13825" i="15"/>
  <c r="L13826" i="15"/>
  <c r="L13827" i="15"/>
  <c r="L13828" i="15"/>
  <c r="L13829" i="15"/>
  <c r="L13830" i="15"/>
  <c r="L13831" i="15"/>
  <c r="L13832" i="15"/>
  <c r="L13833" i="15"/>
  <c r="L13834" i="15"/>
  <c r="L13835" i="15"/>
  <c r="L13836" i="15"/>
  <c r="L13837" i="15"/>
  <c r="L13838" i="15"/>
  <c r="L13839" i="15"/>
  <c r="L13840" i="15"/>
  <c r="L13841" i="15"/>
  <c r="L13842" i="15"/>
  <c r="L13843" i="15"/>
  <c r="L13844" i="15"/>
  <c r="L13845" i="15"/>
  <c r="L13846" i="15"/>
  <c r="L13847" i="15"/>
  <c r="L13848" i="15"/>
  <c r="L13849" i="15"/>
  <c r="L13850" i="15"/>
  <c r="L13851" i="15"/>
  <c r="L13852" i="15"/>
  <c r="L13853" i="15"/>
  <c r="L13854" i="15"/>
  <c r="L13855" i="15"/>
  <c r="L13856" i="15"/>
  <c r="L13857" i="15"/>
  <c r="L13858" i="15"/>
  <c r="L13859" i="15"/>
  <c r="L13860" i="15"/>
  <c r="L13861" i="15"/>
  <c r="L13862" i="15"/>
  <c r="L13863" i="15"/>
  <c r="L13864" i="15"/>
  <c r="L13865" i="15"/>
  <c r="L13866" i="15"/>
  <c r="L13867" i="15"/>
  <c r="L13868" i="15"/>
  <c r="L13869" i="15"/>
  <c r="L13870" i="15"/>
  <c r="L13871" i="15"/>
  <c r="L13872" i="15"/>
  <c r="L13873" i="15"/>
  <c r="L13874" i="15"/>
  <c r="L13875" i="15"/>
  <c r="L13876" i="15"/>
  <c r="L13877" i="15"/>
  <c r="L13878" i="15"/>
  <c r="L13879" i="15"/>
  <c r="L13880" i="15"/>
  <c r="L13881" i="15"/>
  <c r="L13882" i="15"/>
  <c r="L13883" i="15"/>
  <c r="L13884" i="15"/>
  <c r="L13885" i="15"/>
  <c r="L13886" i="15"/>
  <c r="L13887" i="15"/>
  <c r="L13888" i="15"/>
  <c r="L13889" i="15"/>
  <c r="L13890" i="15"/>
  <c r="L13891" i="15"/>
  <c r="L13892" i="15"/>
  <c r="L13893" i="15"/>
  <c r="L13894" i="15"/>
  <c r="L13895" i="15"/>
  <c r="L13896" i="15"/>
  <c r="L13897" i="15"/>
  <c r="L13898" i="15"/>
  <c r="L13899" i="15"/>
  <c r="L13900" i="15"/>
  <c r="L13901" i="15"/>
  <c r="L13902" i="15"/>
  <c r="L13903" i="15"/>
  <c r="L13904" i="15"/>
  <c r="L13905" i="15"/>
  <c r="L13906" i="15"/>
  <c r="L13907" i="15"/>
  <c r="L13908" i="15"/>
  <c r="L13909" i="15"/>
  <c r="L13910" i="15"/>
  <c r="L13911" i="15"/>
  <c r="L13912" i="15"/>
  <c r="L13913" i="15"/>
  <c r="L13914" i="15"/>
  <c r="L13915" i="15"/>
  <c r="L13916" i="15"/>
  <c r="L13917" i="15"/>
  <c r="L13918" i="15"/>
  <c r="L13919" i="15"/>
  <c r="L13920" i="15"/>
  <c r="L13921" i="15"/>
  <c r="L13922" i="15"/>
  <c r="L13923" i="15"/>
  <c r="L13924" i="15"/>
  <c r="L13925" i="15"/>
  <c r="L13926" i="15"/>
  <c r="L13927" i="15"/>
  <c r="L13928" i="15"/>
  <c r="L13929" i="15"/>
  <c r="L13930" i="15"/>
  <c r="L13931" i="15"/>
  <c r="L13932" i="15"/>
  <c r="L13933" i="15"/>
  <c r="L13934" i="15"/>
  <c r="L13935" i="15"/>
  <c r="G13930" i="15" l="1"/>
  <c r="G13927" i="15"/>
  <c r="G13922" i="15"/>
  <c r="G13696" i="15"/>
  <c r="G13672" i="15"/>
  <c r="G13624" i="15"/>
  <c r="G13593" i="15"/>
  <c r="G13576" i="15"/>
  <c r="G13567" i="15"/>
  <c r="G13528" i="15"/>
  <c r="G13478" i="15"/>
  <c r="G13401" i="15"/>
  <c r="G13389" i="15"/>
  <c r="G13330" i="15"/>
  <c r="F13285" i="15"/>
  <c r="C13285" i="15"/>
  <c r="G13270" i="15"/>
  <c r="G13250" i="15"/>
  <c r="G13237" i="15"/>
  <c r="G13212" i="15"/>
  <c r="G13203" i="15"/>
  <c r="G13183" i="15"/>
  <c r="G13077" i="15"/>
  <c r="G12996" i="15"/>
  <c r="G12939" i="15"/>
  <c r="G12904" i="15"/>
  <c r="G12884" i="15"/>
  <c r="G12815" i="15"/>
  <c r="G12549" i="15"/>
  <c r="G12416" i="15"/>
  <c r="G12365" i="15"/>
  <c r="G12354" i="15"/>
  <c r="G12261" i="15"/>
  <c r="G12088" i="15"/>
  <c r="G11836" i="15"/>
  <c r="G11831" i="15"/>
  <c r="G11476" i="15"/>
  <c r="G11121" i="15"/>
  <c r="G10168" i="15"/>
  <c r="P7335" i="15"/>
  <c r="G856" i="2" l="1"/>
  <c r="G609" i="2" l="1"/>
  <c r="G1030" i="10" l="1"/>
  <c r="G833" i="10"/>
  <c r="G512" i="10" l="1"/>
  <c r="G430" i="10"/>
  <c r="G428" i="10"/>
  <c r="G362" i="10"/>
  <c r="G286" i="10"/>
  <c r="G250" i="10"/>
  <c r="G249" i="10"/>
  <c r="G191" i="10"/>
  <c r="G154" i="10"/>
  <c r="G151" i="10"/>
  <c r="G145" i="10"/>
  <c r="G140" i="10"/>
  <c r="G139" i="10"/>
  <c r="G129" i="10"/>
  <c r="G127" i="10"/>
  <c r="G122" i="10"/>
  <c r="G114" i="10"/>
  <c r="G112" i="10"/>
  <c r="G105" i="10"/>
  <c r="G98" i="10"/>
  <c r="G97" i="10"/>
  <c r="G81" i="10"/>
  <c r="G79" i="10"/>
  <c r="G74" i="10"/>
  <c r="G64" i="10"/>
  <c r="G57" i="10"/>
  <c r="G52" i="10"/>
  <c r="G50" i="10"/>
  <c r="G48" i="10"/>
  <c r="G291" i="2"/>
  <c r="G379" i="2" l="1"/>
  <c r="G40" i="2" l="1"/>
</calcChain>
</file>

<file path=xl/comments1.xml><?xml version="1.0" encoding="utf-8"?>
<comments xmlns="http://schemas.openxmlformats.org/spreadsheetml/2006/main">
  <authors>
    <author>Autor</author>
  </authors>
  <commentList>
    <comment ref="V959" author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03548-419498
CORREO: LEOGINIO@GMAIL.COM</t>
        </r>
      </text>
    </comment>
  </commentList>
</comments>
</file>

<file path=xl/sharedStrings.xml><?xml version="1.0" encoding="utf-8"?>
<sst xmlns="http://schemas.openxmlformats.org/spreadsheetml/2006/main" count="152610" uniqueCount="40663">
  <si>
    <t>DESTINO</t>
  </si>
  <si>
    <t>BENEFICIO</t>
  </si>
  <si>
    <t>APELLIDO y NOMBRES</t>
  </si>
  <si>
    <t>GRADO</t>
  </si>
  <si>
    <t>DNI</t>
  </si>
  <si>
    <t>CUIL</t>
  </si>
  <si>
    <t>FECHA DE NACIMIENTO</t>
  </si>
  <si>
    <t>CARACTER</t>
  </si>
  <si>
    <t>SUPERVIVENCIA</t>
  </si>
  <si>
    <t>FECHA</t>
  </si>
  <si>
    <t>OBSERVACIONES DE SUPERVIVENCIA</t>
  </si>
  <si>
    <t>DOMICILIO</t>
  </si>
  <si>
    <t>TELEFONO</t>
  </si>
  <si>
    <t>MAIL</t>
  </si>
  <si>
    <t>EXP. RETIRO O PENSION</t>
  </si>
  <si>
    <t xml:space="preserve"> EX. POR EL CUAL SE ACTUALIZO LOS DATOS</t>
  </si>
  <si>
    <t xml:space="preserve">DATOS SACADOS POR </t>
  </si>
  <si>
    <t>FALLECIMIENTO</t>
  </si>
  <si>
    <t>B000057</t>
  </si>
  <si>
    <t>CUEVAS VICENTE</t>
  </si>
  <si>
    <t>RETIRADO</t>
  </si>
  <si>
    <t>CHACO 864 - Piso  Dto.  - SANTA ROSA - Pcia. La Pampa</t>
  </si>
  <si>
    <t>DOMICILIO BASE DE COMPUTOS/MAIL SISTEMA DE HUELLAS</t>
  </si>
  <si>
    <t>06</t>
  </si>
  <si>
    <t>B000116</t>
  </si>
  <si>
    <t>PORTALES VICTORIO</t>
  </si>
  <si>
    <t>URIBURU 433 - Piso  Dto.  - RAWSON - Pcia. Chubut</t>
  </si>
  <si>
    <t>RP</t>
  </si>
  <si>
    <t>B000173</t>
  </si>
  <si>
    <t>TABORDA MARIA CRISTINA</t>
  </si>
  <si>
    <t>35</t>
  </si>
  <si>
    <t>B000194+</t>
  </si>
  <si>
    <t>ROGA DE ACEVEDO MARGARITA</t>
  </si>
  <si>
    <t>34</t>
  </si>
  <si>
    <t>EX U09</t>
  </si>
  <si>
    <t>MONSENOR DE ANDREA 230 - Piso  Dto.  - NEUQUEN - Pcia. Neuquen</t>
  </si>
  <si>
    <t>13</t>
  </si>
  <si>
    <t>B000200</t>
  </si>
  <si>
    <t>MARTINEZ DE C MARGARITA</t>
  </si>
  <si>
    <t>09</t>
  </si>
  <si>
    <t>B000202</t>
  </si>
  <si>
    <t>FRANCO EDUARDO</t>
  </si>
  <si>
    <t>TRONADOR 556 - Piso  Dto.  - NEUQUEN - Pcia. Neuquen</t>
  </si>
  <si>
    <t>B000244</t>
  </si>
  <si>
    <t>CHUM LOPEZ MARIA EUGENIA</t>
  </si>
  <si>
    <t>33</t>
  </si>
  <si>
    <t>03</t>
  </si>
  <si>
    <t>B000274</t>
  </si>
  <si>
    <t>TABOADA DE B MATILDE</t>
  </si>
  <si>
    <t>B000291</t>
  </si>
  <si>
    <t>EVANS DARWEL</t>
  </si>
  <si>
    <t>B000313</t>
  </si>
  <si>
    <t>CONTRERA DE MANSILLA A</t>
  </si>
  <si>
    <t>B000323</t>
  </si>
  <si>
    <t>CASARETTO LILIA ENRIQUETA</t>
  </si>
  <si>
    <t>30</t>
  </si>
  <si>
    <t>B000330</t>
  </si>
  <si>
    <t>DE LEON EDILIO</t>
  </si>
  <si>
    <t>GRAL MARTIN RODRIGU 2883 - Piso  Dto.  - ITUZAINGO - Pcia. Buenos Aires</t>
  </si>
  <si>
    <t>07</t>
  </si>
  <si>
    <t>B000347</t>
  </si>
  <si>
    <t>OJEDA JUAN FRANCISCO</t>
  </si>
  <si>
    <t>GUEMES 1664 - Piso  Dto.  - CORRIENTES - Pcia. Corrientes</t>
  </si>
  <si>
    <t>B000370</t>
  </si>
  <si>
    <t>AIROLDI FRANCISCO FELIPE</t>
  </si>
  <si>
    <t>PEDRO OLIVIERI 516 - Piso 1 Dto. PB - QUILMES OESTE - Pcia. Buenos Aires</t>
  </si>
  <si>
    <t>B000450</t>
  </si>
  <si>
    <t>BARROSO LUCIO LORENZO</t>
  </si>
  <si>
    <t>B000913</t>
  </si>
  <si>
    <t>TORTORA MARIO</t>
  </si>
  <si>
    <t>LAS HERAS 375 - Piso  Dto.  - BANFIELD - Pcia. Buenos Aires</t>
  </si>
  <si>
    <t>B000981</t>
  </si>
  <si>
    <t>OLGUIN ERNESTO</t>
  </si>
  <si>
    <t>PJE MALDONADO 1386 - Piso  Dto.  - SANTA ROSA - Pcia. La Pampa</t>
  </si>
  <si>
    <t>12</t>
  </si>
  <si>
    <t>B001058</t>
  </si>
  <si>
    <t>SILVA JOSE LUCIO</t>
  </si>
  <si>
    <t>36</t>
  </si>
  <si>
    <t>15</t>
  </si>
  <si>
    <t>B001107</t>
  </si>
  <si>
    <t>METAZA LUIS</t>
  </si>
  <si>
    <t>NO</t>
  </si>
  <si>
    <t>FALLECIDO</t>
  </si>
  <si>
    <t>25 DE MAYO 339 - Piso  Dto.  - RIO GALLEGOS - Pcia. Santa Cruz</t>
  </si>
  <si>
    <t>B001137</t>
  </si>
  <si>
    <t>CHUECO OSCAR GERARDO</t>
  </si>
  <si>
    <t>B001152</t>
  </si>
  <si>
    <t>RAMAZZOTTI DE ORTIZ R</t>
  </si>
  <si>
    <t xml:space="preserve"> APODERADA VIRGINIA ORTIZ//</t>
  </si>
  <si>
    <t xml:space="preserve">QUIRNO 159 - Piso 3 Dto. A - CABA - </t>
  </si>
  <si>
    <t>ortizvg@yahoo.com.ar</t>
  </si>
  <si>
    <t>B001173</t>
  </si>
  <si>
    <t>GOITIA MIGUEL RAMON</t>
  </si>
  <si>
    <t>B001176</t>
  </si>
  <si>
    <t>GARCIA DE CHUECO E</t>
  </si>
  <si>
    <t xml:space="preserve">TTE GRAL JUAN D PERON 3530 - Piso 4 Dto. B - CABA - </t>
  </si>
  <si>
    <t>susanarosanagomezz@gmail.com</t>
  </si>
  <si>
    <t>B001198</t>
  </si>
  <si>
    <t>ROMERO RAUL</t>
  </si>
  <si>
    <t>32</t>
  </si>
  <si>
    <t>B001212</t>
  </si>
  <si>
    <t>ESCOLAR EDUARDO JOSE</t>
  </si>
  <si>
    <t>NO*</t>
  </si>
  <si>
    <t>B001326</t>
  </si>
  <si>
    <t>PEREZ BERNARDINO ALBERTO</t>
  </si>
  <si>
    <t>B001327</t>
  </si>
  <si>
    <t>JARA ELOY SEGUNDO</t>
  </si>
  <si>
    <t>B001401</t>
  </si>
  <si>
    <t>DAPUETO JUAN LUIS</t>
  </si>
  <si>
    <t>B001415</t>
  </si>
  <si>
    <t>ZAPATA LUIS ERBERTO</t>
  </si>
  <si>
    <t>RIO PARANA 291 - Piso  Dto.  - NEUQUEN - Pcia. Neuquen</t>
  </si>
  <si>
    <t>B001423</t>
  </si>
  <si>
    <t>CAMPOS LUNES</t>
  </si>
  <si>
    <t>B001586</t>
  </si>
  <si>
    <t>BERNARDEZ JORGE RICARDO</t>
  </si>
  <si>
    <t xml:space="preserve">MEMBRILLAR 242 - Piso  Dto.  - CABA - </t>
  </si>
  <si>
    <t>B001636</t>
  </si>
  <si>
    <t>RODRIGUEZ FRANCISCO</t>
  </si>
  <si>
    <t>B001639</t>
  </si>
  <si>
    <t>RUGGIRELLO JOSE</t>
  </si>
  <si>
    <t>17 DE AGOSTO 837 - Piso PB Dto. 3 - VILLA BOSCH - Pcia. Buenos Aires</t>
  </si>
  <si>
    <t>B001642</t>
  </si>
  <si>
    <t>CARABAJAL HUMBERTO R</t>
  </si>
  <si>
    <t>31</t>
  </si>
  <si>
    <t>B001688</t>
  </si>
  <si>
    <t>IBAÑEZ JOSE CLEMENTE</t>
  </si>
  <si>
    <t>MZ 20 PC 22 BRIO PUERTA DEL SOL S/N - Piso  Dto.  - PRSP - Pcia. Chaco</t>
  </si>
  <si>
    <t>B001695</t>
  </si>
  <si>
    <t>BENITEZ ADAN</t>
  </si>
  <si>
    <t>REG. PROV. DE LAS PERSONAS - DELEG. LUJAN - APOD.CLAUDIA GONZALEZ</t>
  </si>
  <si>
    <t>GRAL JUSTO J DE URQ 181 - Piso  Dto.  - LUJAN - Pcia. Buenos Aires</t>
  </si>
  <si>
    <t>gonzalezclaudiaellero@gmail.com</t>
  </si>
  <si>
    <t>B001712</t>
  </si>
  <si>
    <t>BUSTAMANTE ANGEL JULIO</t>
  </si>
  <si>
    <t>SAAVEDRA 930 - Piso  Dto.  - VIEDMA - Pcia. Rio Negro</t>
  </si>
  <si>
    <t>B001726</t>
  </si>
  <si>
    <t>ORTIZ PEDRO ANSELMO</t>
  </si>
  <si>
    <t>B001728</t>
  </si>
  <si>
    <t>ROGA ADOLFO</t>
  </si>
  <si>
    <t>PJE LAS ROSAS 882 - Piso  Dto.  - NEUQUEN - Pcia. Neuquen</t>
  </si>
  <si>
    <t>B001737</t>
  </si>
  <si>
    <t>GONZALEZ EPIFANIO</t>
  </si>
  <si>
    <t>(APODERADA GONZALEZ GLADYS)/</t>
  </si>
  <si>
    <t>ANGEL MARIA RODRIGUEZ 5562 - Piso  Dto.  - PARQUE SAN MARTIN - Pcia. Buenos Aires</t>
  </si>
  <si>
    <t>B001743</t>
  </si>
  <si>
    <t>PRICE DE BUSTOS VILDA</t>
  </si>
  <si>
    <t>B001772</t>
  </si>
  <si>
    <t>MARILUAN DOMINGO</t>
  </si>
  <si>
    <t>BARBACO 256 - Piso  Dto.  - PLOTTIER - Pcia. Neuquen</t>
  </si>
  <si>
    <t>B001797</t>
  </si>
  <si>
    <t>SANABRIA JOSE LUIS</t>
  </si>
  <si>
    <t>(APODERADO MARIA E. ROCCO)</t>
  </si>
  <si>
    <t>ENTRE RIOS 376 - Piso  Dto.  - MONTE GRANDE - Pcia. Buenos Aires</t>
  </si>
  <si>
    <t>rocco.juan@outlook.com</t>
  </si>
  <si>
    <t>B001808</t>
  </si>
  <si>
    <t>GUIÑAZU DE CRISTEIN M</t>
  </si>
  <si>
    <t>B001822</t>
  </si>
  <si>
    <t>CAPPIELLA GUILLERMO</t>
  </si>
  <si>
    <t>B001844</t>
  </si>
  <si>
    <t>RODRIGUEZ FLORENCIO</t>
  </si>
  <si>
    <t>17</t>
  </si>
  <si>
    <t>B001898</t>
  </si>
  <si>
    <t>ALBERTI JUAN CARLOS</t>
  </si>
  <si>
    <t>B001904</t>
  </si>
  <si>
    <t>ADAD JOSE JAIME SAMUEL</t>
  </si>
  <si>
    <t>B001914</t>
  </si>
  <si>
    <t>KUHNE BERNARDO GUILLERMO</t>
  </si>
  <si>
    <t>DR EDUARDO WILDE 1471 - Piso  Dto.  - FRANCISCO ALVAREZ - Pcia. Buenos Aires</t>
  </si>
  <si>
    <t>tecnotil_portones@live.com.ar</t>
  </si>
  <si>
    <t>B001950</t>
  </si>
  <si>
    <t>FERREIRA ALBERTO RUFINO</t>
  </si>
  <si>
    <t>05</t>
  </si>
  <si>
    <t>B001960</t>
  </si>
  <si>
    <t>RUOROCH PEDRO</t>
  </si>
  <si>
    <t>SAN MARTIN 89 - GENERAL ROCA - RIO NEGRO (CP.8332)</t>
  </si>
  <si>
    <t>NO INFORMA</t>
  </si>
  <si>
    <t>-</t>
  </si>
  <si>
    <t>SOLICITA RECIBOS</t>
  </si>
  <si>
    <t>10</t>
  </si>
  <si>
    <t>B001974</t>
  </si>
  <si>
    <t>BARRIENTOS ANTONIO</t>
  </si>
  <si>
    <t>B001998</t>
  </si>
  <si>
    <t>CARDOZO JOSE MIGUEL</t>
  </si>
  <si>
    <t>B002009</t>
  </si>
  <si>
    <t>AVILA RAMON ANTONIO</t>
  </si>
  <si>
    <t>APODERADAROXANA AVILA</t>
  </si>
  <si>
    <t xml:space="preserve">COCRANE 2462 - Piso 4 Dto. 12 - CABA - </t>
  </si>
  <si>
    <t>roxia68@gmail.com</t>
  </si>
  <si>
    <t>B002015</t>
  </si>
  <si>
    <t>POLICH HECTOR HORACIO A</t>
  </si>
  <si>
    <t>B002017</t>
  </si>
  <si>
    <t>BILLORDO LUIS</t>
  </si>
  <si>
    <t>GI</t>
  </si>
  <si>
    <t>B002027</t>
  </si>
  <si>
    <t>DIAZ ROALDO ALVAR</t>
  </si>
  <si>
    <t>B002035</t>
  </si>
  <si>
    <t>ALARCON VICTORIANO</t>
  </si>
  <si>
    <t>CALLE 811 2446 - Piso  Dto.  - QUILMES - Pcia. Buenos Aires</t>
  </si>
  <si>
    <t>victorianoalarcon83@hotmail.com</t>
  </si>
  <si>
    <t>B002039</t>
  </si>
  <si>
    <t>AVALOS UBALDO</t>
  </si>
  <si>
    <t>CASA 96 MZ 44 S/N - Piso  Dto.  - FORMOSA - Pcia. Formosa</t>
  </si>
  <si>
    <t>B002051</t>
  </si>
  <si>
    <t>PEREZ SANTELLAN RAUL</t>
  </si>
  <si>
    <t>B002063</t>
  </si>
  <si>
    <t>MERLO HORTENSIA HILDA</t>
  </si>
  <si>
    <t>B002066</t>
  </si>
  <si>
    <t>GABETTA LILIANA MABEL</t>
  </si>
  <si>
    <t>B002069</t>
  </si>
  <si>
    <t>PUYO DE AFFATATO MABEL M</t>
  </si>
  <si>
    <t>B002070</t>
  </si>
  <si>
    <t>CONTRERAS ELOISA ISABELI</t>
  </si>
  <si>
    <t>B002081</t>
  </si>
  <si>
    <t>ALCARAZ JOSE ORLANDO</t>
  </si>
  <si>
    <t>B002094</t>
  </si>
  <si>
    <t>BENITEZ MIGUEL</t>
  </si>
  <si>
    <t>B002097</t>
  </si>
  <si>
    <t>CASTAÑON ALBERTO ALBINO</t>
  </si>
  <si>
    <t>GIRIBONE 2354 - Piso  Dto.  - VILLA CELINA - Pcia. Buenos Aires</t>
  </si>
  <si>
    <t>B002100</t>
  </si>
  <si>
    <t>SANDOVAL ROQUE CRISTINO</t>
  </si>
  <si>
    <t>B002102</t>
  </si>
  <si>
    <t>QUINTANA DE GUAYMASI OLGA</t>
  </si>
  <si>
    <t>B002104</t>
  </si>
  <si>
    <t>AGUIRRE ALEJANDRO</t>
  </si>
  <si>
    <t xml:space="preserve">CARTA POLICIA DE CORRIENTES </t>
  </si>
  <si>
    <t>B002105</t>
  </si>
  <si>
    <t>NOVOA ANTONIO</t>
  </si>
  <si>
    <t>B002112</t>
  </si>
  <si>
    <t>VIOTTI NORBERTO RAFAEL</t>
  </si>
  <si>
    <t>B002120</t>
  </si>
  <si>
    <t>DIAZ JACINTO AURELIO</t>
  </si>
  <si>
    <t>CARTA (MAR DEL PLATA)</t>
  </si>
  <si>
    <t>B002121</t>
  </si>
  <si>
    <t>GALDAMES BERNABE FACUNDO</t>
  </si>
  <si>
    <t>B002128</t>
  </si>
  <si>
    <t>LEFIN ANSELMO</t>
  </si>
  <si>
    <t>B002129</t>
  </si>
  <si>
    <t>PEREIRA EXEQUIEL</t>
  </si>
  <si>
    <t>B002132</t>
  </si>
  <si>
    <t>SANCHEZ ABEL</t>
  </si>
  <si>
    <t>B002159</t>
  </si>
  <si>
    <t>BENITEZ DE POZZO EMILIA</t>
  </si>
  <si>
    <t>B002169</t>
  </si>
  <si>
    <t>CORDOBA JUSTO</t>
  </si>
  <si>
    <t>B002180</t>
  </si>
  <si>
    <t>DIAZ DORA GIOCONDA</t>
  </si>
  <si>
    <t xml:space="preserve">GREGORIO DE LAFERRE 2216 - Piso  Dto.  - CABA - </t>
  </si>
  <si>
    <t>roxilove30@hotmail.com</t>
  </si>
  <si>
    <t>B002185</t>
  </si>
  <si>
    <t>LOPEZ OSCAR HUMBERTO</t>
  </si>
  <si>
    <t>11</t>
  </si>
  <si>
    <t>B002194</t>
  </si>
  <si>
    <t>TEBES MANUEL ANGEL</t>
  </si>
  <si>
    <t>B002195</t>
  </si>
  <si>
    <t>TALATINIAN JORGE</t>
  </si>
  <si>
    <t>B002198</t>
  </si>
  <si>
    <t>CABRAL CARLOS ANTONIO</t>
  </si>
  <si>
    <t>B002217</t>
  </si>
  <si>
    <t>PORTILLO BENJAMIN</t>
  </si>
  <si>
    <t>B002222</t>
  </si>
  <si>
    <t>TAPIA TECLA ROZA</t>
  </si>
  <si>
    <t>B002227</t>
  </si>
  <si>
    <t>ALCALA DE GALVAN MARIA</t>
  </si>
  <si>
    <t>CNEL BRANDSEN 5866 - Piso 13 Dto. B - WILDE - Pcia. Buenos Aires</t>
  </si>
  <si>
    <t>B002228</t>
  </si>
  <si>
    <t>PILQUIMAN BELISARIO</t>
  </si>
  <si>
    <t>B002232</t>
  </si>
  <si>
    <t>VILLEGAS MARIO OMAR</t>
  </si>
  <si>
    <t>DR MANUEL BELGRANO 369 - Piso  Dto.  - RIO GALLEGOS - Pcia. Santa Cruz</t>
  </si>
  <si>
    <t>B002241</t>
  </si>
  <si>
    <t>GIMENEZ MARTIN LAUREANO</t>
  </si>
  <si>
    <t>B002251</t>
  </si>
  <si>
    <t>CUÑELAO HECTOR MANUEL</t>
  </si>
  <si>
    <t>25+</t>
  </si>
  <si>
    <t>B002267+</t>
  </si>
  <si>
    <t>FASANI DOMINGO</t>
  </si>
  <si>
    <t>B002268</t>
  </si>
  <si>
    <t>ALIENO BLAS</t>
  </si>
  <si>
    <t>B002269</t>
  </si>
  <si>
    <t>TILLET RAUL RENE</t>
  </si>
  <si>
    <t>B002276</t>
  </si>
  <si>
    <t>BRAMBILLA HUGO RUBEN</t>
  </si>
  <si>
    <t>PATAGONES 557 - Piso  Dto.  - MERLO - Pcia. Buenos Aires</t>
  </si>
  <si>
    <t>B002289</t>
  </si>
  <si>
    <t>TORRES GENARO</t>
  </si>
  <si>
    <t>B002291</t>
  </si>
  <si>
    <t>DELGADO APOLINARIO R</t>
  </si>
  <si>
    <t>X COMPLEMENTARIA 07/2019 + BONO 07/2019 (RES. 2019-557-APN-MJ)</t>
  </si>
  <si>
    <t>B002292</t>
  </si>
  <si>
    <t>BALMACEDA EMERITO J</t>
  </si>
  <si>
    <t>B002300</t>
  </si>
  <si>
    <t>MALDONADO GUILLERMO</t>
  </si>
  <si>
    <t>B002308</t>
  </si>
  <si>
    <t>MENDEZ CARLOS DANTE</t>
  </si>
  <si>
    <t>B002310</t>
  </si>
  <si>
    <t>BLANCO JUAN CEFERINO</t>
  </si>
  <si>
    <t>ESTOMBA 30 - Piso  Dto.  - BERNAL - Pcia. Buenos Aires</t>
  </si>
  <si>
    <t>agustinzabala3@gmail.com</t>
  </si>
  <si>
    <t>B002324</t>
  </si>
  <si>
    <t>GALVAN HUGO ISAAC</t>
  </si>
  <si>
    <t>RP+</t>
  </si>
  <si>
    <t>B002327+</t>
  </si>
  <si>
    <t>SAMBUCETTI DE ALFANO N</t>
  </si>
  <si>
    <t>B002330</t>
  </si>
  <si>
    <t>GARCIA JUAN ANGEL</t>
  </si>
  <si>
    <t xml:space="preserve">AV SAN JUAN 3433 - Piso 4 Dto. B - CABA - </t>
  </si>
  <si>
    <t>elhuevogarcia@hotmail.com</t>
  </si>
  <si>
    <t>B002351</t>
  </si>
  <si>
    <t>DOS SANTOS GAUDENCIO</t>
  </si>
  <si>
    <t>SAAVEDRA 644 - Piso  Dto.  - EZEIZA - Pcia. Buenos Aires</t>
  </si>
  <si>
    <t>rolandocarbones@hotmail.com</t>
  </si>
  <si>
    <t>B002352</t>
  </si>
  <si>
    <t>CORONEL SANTA CRUZ</t>
  </si>
  <si>
    <t>B002355</t>
  </si>
  <si>
    <t>VAZQUEZ MIGUEL ANGEL</t>
  </si>
  <si>
    <t>B002363</t>
  </si>
  <si>
    <t>ARENA JUAN</t>
  </si>
  <si>
    <t>B002367</t>
  </si>
  <si>
    <t>RICHI PEDRO  CESAR</t>
  </si>
  <si>
    <t>GUATRACHE 1635 - Piso  Dto.  - SANTA ROSA - Pcia. La Pampa</t>
  </si>
  <si>
    <t>B002370</t>
  </si>
  <si>
    <t>ALEGRE ANDRES JACINTO</t>
  </si>
  <si>
    <t xml:space="preserve"> APODERADO ALEGRE(HERMANO)</t>
  </si>
  <si>
    <t>CALLE 88 1255 - Piso  Dto.  - SAN MARTIN - Pcia. Buenos Aires</t>
  </si>
  <si>
    <t>marinaojosverde@hotmail.com</t>
  </si>
  <si>
    <t>B002373</t>
  </si>
  <si>
    <t>MIRABELLI RODOLFO G</t>
  </si>
  <si>
    <t>B002404</t>
  </si>
  <si>
    <t>GIMENEZ JUAN MANUEL</t>
  </si>
  <si>
    <t>AV ESTE 3999 - Piso  Dto.  - BERAZATEGUI - Pcia. Buenos Aires</t>
  </si>
  <si>
    <t>santiagoroxana@hotmail.com</t>
  </si>
  <si>
    <t>B002407</t>
  </si>
  <si>
    <t>JAITA RAMON LUCAS</t>
  </si>
  <si>
    <t>CALLE 894 4552 - Piso  Dto.  - SAN FRANCISCO SOLANO - Pcia. Buenos Aires</t>
  </si>
  <si>
    <t>jaitamyriam@hotmail.com.ar</t>
  </si>
  <si>
    <t>B002409</t>
  </si>
  <si>
    <t>CALABRIA JUAN SANTIAGO</t>
  </si>
  <si>
    <t>B002418</t>
  </si>
  <si>
    <t>ROMERO JUAN F</t>
  </si>
  <si>
    <t>B002420</t>
  </si>
  <si>
    <t>CARACCIOLO SANTIAGO</t>
  </si>
  <si>
    <t>B002421</t>
  </si>
  <si>
    <t>GELABERT MIGUEL A</t>
  </si>
  <si>
    <t>B002431</t>
  </si>
  <si>
    <t>BERNAL ALEJANDRO</t>
  </si>
  <si>
    <t>JOSE HERNANDEZ 1943 - Piso  Dto.  - LAFERRERE - Pcia. Buenos Aires</t>
  </si>
  <si>
    <t>B002433</t>
  </si>
  <si>
    <t>MEDINA CLEMENTE R</t>
  </si>
  <si>
    <t>B002439</t>
  </si>
  <si>
    <t>FERRABELO RAUL ANTONIO</t>
  </si>
  <si>
    <t>DR ALBERTO VERA 1262 - Piso  Dto.  - MORENO - Pcia. Buenos Aires</t>
  </si>
  <si>
    <t>noeli.ferrabelo@gmail.com</t>
  </si>
  <si>
    <t>B002442</t>
  </si>
  <si>
    <t>RAMIREZ CORNELIO</t>
  </si>
  <si>
    <t>C SILVA 2154 - Piso  Dto.  - PABLO PODESTA - Pcia. Buenos Aires</t>
  </si>
  <si>
    <t>B002443</t>
  </si>
  <si>
    <t>ROMERO JOSE</t>
  </si>
  <si>
    <t>B002446</t>
  </si>
  <si>
    <t>BRIZUELA MARTIN</t>
  </si>
  <si>
    <t>CASTRO BARROS 1584 - Piso  Dto.  - MARTINEZ - Pcia. Buenos Aires</t>
  </si>
  <si>
    <t>martinbrizuela@yahoo.com.ar</t>
  </si>
  <si>
    <t>B002448</t>
  </si>
  <si>
    <t>MEDINA SIMON ANTONIO</t>
  </si>
  <si>
    <t>2°DESBLOQUEO FEBRERO/2020</t>
  </si>
  <si>
    <t>CUBA 1591 - Piso  Dto.  - VILLA LUZURIAGA - Pcia. Buenos Aires</t>
  </si>
  <si>
    <t>sil.medina1815@gmail.com</t>
  </si>
  <si>
    <t>B002449</t>
  </si>
  <si>
    <t>FLOREZ DOMINGO EMILIO</t>
  </si>
  <si>
    <t>B002462</t>
  </si>
  <si>
    <t>BRAVO ROBERTO A</t>
  </si>
  <si>
    <t>ALBERDI 4435 - Piso  Dto.  - CASEROS - Pcia. Buenos Aires</t>
  </si>
  <si>
    <t>robertoantoniobravo@hotmail.com</t>
  </si>
  <si>
    <t>B002465</t>
  </si>
  <si>
    <t>CABRERA SANTIAGO A</t>
  </si>
  <si>
    <t>B002472</t>
  </si>
  <si>
    <t>AVALOS ROMUALDO</t>
  </si>
  <si>
    <t>B002474</t>
  </si>
  <si>
    <t>CHAVARRIA PABLO</t>
  </si>
  <si>
    <t>B002475</t>
  </si>
  <si>
    <t>VILLEGAS CARLOS JUAN</t>
  </si>
  <si>
    <t>B002476</t>
  </si>
  <si>
    <t>SIMONAZZI RAUL</t>
  </si>
  <si>
    <t xml:space="preserve">CARTA (CORDOBA), </t>
  </si>
  <si>
    <t>B002477</t>
  </si>
  <si>
    <t>QUINTANA HERMENEGILDO</t>
  </si>
  <si>
    <t>B002484</t>
  </si>
  <si>
    <t>MARTINEZ SIRVILIANO</t>
  </si>
  <si>
    <t>B002493</t>
  </si>
  <si>
    <t>RAMOS ELBA MARIA</t>
  </si>
  <si>
    <t>B002495</t>
  </si>
  <si>
    <t>GOMEZ DAVID HORACIO</t>
  </si>
  <si>
    <t xml:space="preserve">R. CIVIL CALZADA (APODERADO SERGIO GOMEZ) - </t>
  </si>
  <si>
    <t>GRAL CORNELIO SAAVE 2346 - Piso  Dto.  - RAFAEL CALZADA - Pcia. Buenos Aires</t>
  </si>
  <si>
    <t>gomezsergiof72@gmail.com</t>
  </si>
  <si>
    <t>B002502</t>
  </si>
  <si>
    <t>SCHLUSSLER RAIMUNDO</t>
  </si>
  <si>
    <t>SOLARI 808 - Piso  Dto.  - CIUDADELA - Pcia. Buenos Aires</t>
  </si>
  <si>
    <t>B002520</t>
  </si>
  <si>
    <t>EXNER ROGELIO</t>
  </si>
  <si>
    <t>B002521</t>
  </si>
  <si>
    <t>OLIVER DANIEL</t>
  </si>
  <si>
    <t>B002524</t>
  </si>
  <si>
    <t>GIMENEZ JOSE</t>
  </si>
  <si>
    <t>MARIANO MORENO Y RAWSON S/N - Piso  Dto.  - VILLA ESCOLAR - Pcia. Formosa</t>
  </si>
  <si>
    <t>B002530</t>
  </si>
  <si>
    <t>IBARS RODOLFO</t>
  </si>
  <si>
    <t>B002535</t>
  </si>
  <si>
    <t>ESPIR OSVALDO RAUL</t>
  </si>
  <si>
    <t>B002549</t>
  </si>
  <si>
    <t>GONZALEZ JOSE HORACIO</t>
  </si>
  <si>
    <t>B002562</t>
  </si>
  <si>
    <t>PEREZ DANIEL R</t>
  </si>
  <si>
    <t>B002565</t>
  </si>
  <si>
    <t>SOLER ISIDRO</t>
  </si>
  <si>
    <t>B002567</t>
  </si>
  <si>
    <t>MARSETTI NORBERTO JOSE</t>
  </si>
  <si>
    <t>X POLICIA DE LA CIUDAD APODERADA CRISTINA MARQUEZ DE MARSETTI</t>
  </si>
  <si>
    <t xml:space="preserve">JOSE DE ANDONAEGUI 3039 - Piso  Dto. 2 - CABA - </t>
  </si>
  <si>
    <t>crisiavioletamarquez@gmail.com</t>
  </si>
  <si>
    <t>B002572</t>
  </si>
  <si>
    <t>VIERA CARMELO APOLINARIO</t>
  </si>
  <si>
    <t xml:space="preserve">VILELA 3241 - Piso  Dto.  - CABA - </t>
  </si>
  <si>
    <t>carmeloviera@gmail.com</t>
  </si>
  <si>
    <t>B002588</t>
  </si>
  <si>
    <t>RODRIGUEZ JORGE O</t>
  </si>
  <si>
    <t>B002593</t>
  </si>
  <si>
    <t>BARRIOS JUAN FRANCISCO</t>
  </si>
  <si>
    <t>B002597</t>
  </si>
  <si>
    <t>RIVAS JUAN RENE</t>
  </si>
  <si>
    <t>DESBLOQUEAR AGOSTO/ 2020</t>
  </si>
  <si>
    <t>TTE 1RO RODOLFO ZAT 2887 - Piso  Dto.  - ITUZAINGO - Pcia. Buenos Aires</t>
  </si>
  <si>
    <t>B002611</t>
  </si>
  <si>
    <t>SANABRIA CRISTOBAL</t>
  </si>
  <si>
    <t>B002618</t>
  </si>
  <si>
    <t>COIMAN JUAN ANGEL</t>
  </si>
  <si>
    <t>B002619</t>
  </si>
  <si>
    <t>SOTO JOSE</t>
  </si>
  <si>
    <t>mipaloma_13@hotmail.com</t>
  </si>
  <si>
    <t>B002626</t>
  </si>
  <si>
    <t>MORADAS EULOGIO O</t>
  </si>
  <si>
    <t>B002629</t>
  </si>
  <si>
    <t>GOMEZ BELERMINA ROSA</t>
  </si>
  <si>
    <t>B002631</t>
  </si>
  <si>
    <t>GIRONDO DE BERRI ALBA</t>
  </si>
  <si>
    <t>B002632</t>
  </si>
  <si>
    <t>RUIZ UMBERTO</t>
  </si>
  <si>
    <t>B002634</t>
  </si>
  <si>
    <t>SANCHEZ QUINTIN NICOLAS</t>
  </si>
  <si>
    <t>B002640</t>
  </si>
  <si>
    <t>RODRIGUEZ DOMINGO</t>
  </si>
  <si>
    <t xml:space="preserve"> APODERADA ISABEL DEL CARMEN LOPEZ-</t>
  </si>
  <si>
    <t>SANGA LIO 2656 - Piso  Dto.  - HURLINGHAM - Pcia. Buenos Aires</t>
  </si>
  <si>
    <t>eli.cele.rodriguez@gmail.com</t>
  </si>
  <si>
    <t>B002642</t>
  </si>
  <si>
    <t>MUÑOZ ROBERTO MARIA</t>
  </si>
  <si>
    <t xml:space="preserve">MRCAL A DE SUCRE 1825 - Piso  Dto.  - CABA - </t>
  </si>
  <si>
    <t>luro35@hotmail.com.ar</t>
  </si>
  <si>
    <t>B002643</t>
  </si>
  <si>
    <t>NORRO RAFAEL MIGUEL A</t>
  </si>
  <si>
    <t>B002646</t>
  </si>
  <si>
    <t>CARRERAS OSCAR</t>
  </si>
  <si>
    <t xml:space="preserve">MADERO 124 - Piso 1 Dto. C - CABA - </t>
  </si>
  <si>
    <t>carrerascrc@hotmail.com.ar</t>
  </si>
  <si>
    <t>B002651</t>
  </si>
  <si>
    <t>SORIA TRANSITO R</t>
  </si>
  <si>
    <t>MONSEÑOR SOLARI 2423 - Piso  Dto.  - MORON - Pcia. Buenos Aires</t>
  </si>
  <si>
    <t>B002653</t>
  </si>
  <si>
    <t>MAMMOLITI ANTONIO</t>
  </si>
  <si>
    <t>B002660</t>
  </si>
  <si>
    <t>ORLANDONI ANTONIO</t>
  </si>
  <si>
    <t>B002665</t>
  </si>
  <si>
    <t>RUIZ HECTOR</t>
  </si>
  <si>
    <t>SEITOR 576 - Piso  Dto.  - RESISTENCIA - Pcia. Chaco</t>
  </si>
  <si>
    <t>B002668</t>
  </si>
  <si>
    <t>SANCHEZ BERNARDO</t>
  </si>
  <si>
    <t>B002672</t>
  </si>
  <si>
    <t>NAVARRETE LORENZO</t>
  </si>
  <si>
    <t>B002678</t>
  </si>
  <si>
    <t>ESCALANTE ISABELINO</t>
  </si>
  <si>
    <t>B002689</t>
  </si>
  <si>
    <t>B002695</t>
  </si>
  <si>
    <t>GUZMAN LORENZO R</t>
  </si>
  <si>
    <t>B002700</t>
  </si>
  <si>
    <t>SEJAS SIMON E</t>
  </si>
  <si>
    <t>B002702</t>
  </si>
  <si>
    <t>MARTINO JUAN DOMINGO</t>
  </si>
  <si>
    <t>B002708</t>
  </si>
  <si>
    <t>PORCEL DE PERALTA JUAN C</t>
  </si>
  <si>
    <t>BVRD DE LOS ITALIAN 868 - Piso  Dto.  - LANUS - Pcia. Buenos Aires</t>
  </si>
  <si>
    <t>B002709</t>
  </si>
  <si>
    <t>RIBERA RAMON S</t>
  </si>
  <si>
    <t>B002711</t>
  </si>
  <si>
    <t>ACOSTA ROMAN A</t>
  </si>
  <si>
    <t>B002712</t>
  </si>
  <si>
    <t>AGUERRIDO SEVERO R</t>
  </si>
  <si>
    <t>VENEZUELA 1165 - Piso  Dto.  - SANTA ROSA - Pcia. La Pampa</t>
  </si>
  <si>
    <t>B002716</t>
  </si>
  <si>
    <t>VAZQUEZ CESAR</t>
  </si>
  <si>
    <t>B002719</t>
  </si>
  <si>
    <t>FLORES RAUL EVARISTO</t>
  </si>
  <si>
    <t>B002720</t>
  </si>
  <si>
    <t>BAIGORRIA GERMAN</t>
  </si>
  <si>
    <t>BATLE Y ORDOÑEZ 146 - Piso  Dto.  - VILLA TESEI - Pcia. Buenos Aires</t>
  </si>
  <si>
    <t>alfredogerman71@gmail.com</t>
  </si>
  <si>
    <t>B002722</t>
  </si>
  <si>
    <t>TERQUI RUBEN FELIX</t>
  </si>
  <si>
    <t>B002723</t>
  </si>
  <si>
    <t>MONTENEGRO ALDO MARIO</t>
  </si>
  <si>
    <t>APODERADA DIRAUSO ROSA</t>
  </si>
  <si>
    <t>CONVENCION 1435 - Piso  Dto.  - VILLA MADERO - Pcia. Buenos Aires</t>
  </si>
  <si>
    <t>karinaitaly68@gmail.com</t>
  </si>
  <si>
    <t>B002731</t>
  </si>
  <si>
    <t>DURAN NORBERTO H.</t>
  </si>
  <si>
    <t>B002734</t>
  </si>
  <si>
    <t>SCHONTA HUGO W.</t>
  </si>
  <si>
    <t>B002740</t>
  </si>
  <si>
    <t>TEJEIRA CARLOS E.</t>
  </si>
  <si>
    <t>B002744</t>
  </si>
  <si>
    <t>CREMADES DE DALMAU A.</t>
  </si>
  <si>
    <t>B002745</t>
  </si>
  <si>
    <t>MIANO AVELINO LEONARDO</t>
  </si>
  <si>
    <t>B002746</t>
  </si>
  <si>
    <t>DIEZ DE BLASCO SARA</t>
  </si>
  <si>
    <t>B002748</t>
  </si>
  <si>
    <t>MAZZUCCHELLI MIRTHA L</t>
  </si>
  <si>
    <t>se soloto el desbloqueo en fecha 07/04/2020</t>
  </si>
  <si>
    <t>VIAMONTE 2532 - Piso  Dto.  - MORENO - Pcia. Buenos Aires</t>
  </si>
  <si>
    <t>mirthaliliana2903@hotmail.com</t>
  </si>
  <si>
    <t>B002757</t>
  </si>
  <si>
    <t>OLIVAREZ COSME</t>
  </si>
  <si>
    <t>B002759</t>
  </si>
  <si>
    <t>SALICIO FELIX E</t>
  </si>
  <si>
    <t>B002761</t>
  </si>
  <si>
    <t>BRAUN JUAN</t>
  </si>
  <si>
    <t>B002763</t>
  </si>
  <si>
    <t>ORELLANOS ARTURO R.</t>
  </si>
  <si>
    <t>B002767</t>
  </si>
  <si>
    <t>GALDAMEZ BERNARDINO</t>
  </si>
  <si>
    <t>B002768</t>
  </si>
  <si>
    <t>LUCERO HUGO CESAR</t>
  </si>
  <si>
    <t xml:space="preserve">ANCHORIS 54 - Piso  Dto.  - CABA - </t>
  </si>
  <si>
    <t>danielmarcelo83@gmail.com</t>
  </si>
  <si>
    <t>B002770</t>
  </si>
  <si>
    <t>FLORES JOSE MARIA</t>
  </si>
  <si>
    <t>B002771</t>
  </si>
  <si>
    <t>CUADRA SALVADOR JUAN</t>
  </si>
  <si>
    <t>AV LAS HERAS 1376 - Piso  Dto.  - RESISTENCIA - Pcia. Chaco</t>
  </si>
  <si>
    <t>B002778</t>
  </si>
  <si>
    <t>BERTOTTO WALTER A.</t>
  </si>
  <si>
    <t>B002783</t>
  </si>
  <si>
    <t>CRESPO ALBERTO EDITH</t>
  </si>
  <si>
    <t>B002784</t>
  </si>
  <si>
    <t>ALONZO FELIX M.</t>
  </si>
  <si>
    <t>B002785</t>
  </si>
  <si>
    <t>MARTINEZ MARCELO</t>
  </si>
  <si>
    <t>FORMOSA 1041 - Piso  Dto.  - SANTA ROSA - Pcia. La Pampa</t>
  </si>
  <si>
    <t>B002787</t>
  </si>
  <si>
    <t>DURAND CARMELO R.</t>
  </si>
  <si>
    <t>B002788</t>
  </si>
  <si>
    <t>CORONEL ANGEL</t>
  </si>
  <si>
    <t>B002789</t>
  </si>
  <si>
    <t>ADRASMAN ANGEL</t>
  </si>
  <si>
    <t>B002797</t>
  </si>
  <si>
    <t>ARANDA ANTONIO O.</t>
  </si>
  <si>
    <t>B002801</t>
  </si>
  <si>
    <t>SANCHEZ SALVADOR</t>
  </si>
  <si>
    <t>B002806</t>
  </si>
  <si>
    <t>PARRA ROQUE JACINTO</t>
  </si>
  <si>
    <t>B002809</t>
  </si>
  <si>
    <t>CARRASCO IRENEO</t>
  </si>
  <si>
    <t>B002811</t>
  </si>
  <si>
    <t>ASTTUTI NELIDA J</t>
  </si>
  <si>
    <t>B002814</t>
  </si>
  <si>
    <t>VILLALBA EMILIO</t>
  </si>
  <si>
    <t>B002817</t>
  </si>
  <si>
    <t>RIVAS REIMUNDO</t>
  </si>
  <si>
    <t>B002820</t>
  </si>
  <si>
    <t>DE LA CANAL JUAN H.</t>
  </si>
  <si>
    <t>PEDRO MEDICI 175 - Piso  Dto.  - SANTA ROSA - Pcia. La Pampa</t>
  </si>
  <si>
    <t>B002825</t>
  </si>
  <si>
    <t>TOSTO DE CEREZO CARMEN</t>
  </si>
  <si>
    <t xml:space="preserve">PTE JOSE EVARISTO URIBURU 436 - Piso PB Dto. 2 - CABA - </t>
  </si>
  <si>
    <t>B002830</t>
  </si>
  <si>
    <t>BARROS OVIDIO LUIS</t>
  </si>
  <si>
    <t>B002833</t>
  </si>
  <si>
    <t>URIGUEN OMAR</t>
  </si>
  <si>
    <t>B002834</t>
  </si>
  <si>
    <t>CORTES ALBERTO ARTURO</t>
  </si>
  <si>
    <t>B002837</t>
  </si>
  <si>
    <t>SOSA HECTOR RAFAEL</t>
  </si>
  <si>
    <t>B002840</t>
  </si>
  <si>
    <t>SILVESTRI JOSE</t>
  </si>
  <si>
    <t xml:space="preserve">RECUERO 3627 - Piso  Dto.  - CABA - </t>
  </si>
  <si>
    <t>B002844</t>
  </si>
  <si>
    <t>COCIÑA JUAN CARLOS</t>
  </si>
  <si>
    <t>B002845</t>
  </si>
  <si>
    <t>AGUAYO HECTOR MIGUEL</t>
  </si>
  <si>
    <t>B002846</t>
  </si>
  <si>
    <t>LITTERINI RAUL J</t>
  </si>
  <si>
    <t>B002848</t>
  </si>
  <si>
    <t>AVALOS JUSTINO</t>
  </si>
  <si>
    <t>AV EDISON 1237 - Piso  Dto.  - RESISTENCIA - Pcia. Chaco</t>
  </si>
  <si>
    <t>B002850</t>
  </si>
  <si>
    <t>PRACILIO OSVALDO C</t>
  </si>
  <si>
    <t>B002851</t>
  </si>
  <si>
    <t>MONTENEGRO ROBERTO C</t>
  </si>
  <si>
    <t>APODERADA EMILIA BOGADO</t>
  </si>
  <si>
    <t>LARRAZABAL 2197 - Piso  Dto.  - LOMAS DE ZAMORA - Pcia. Buenos Aires</t>
  </si>
  <si>
    <t>montenegro75@gmail.com</t>
  </si>
  <si>
    <t>B002854</t>
  </si>
  <si>
    <t>VARGAS VILI IRENEO</t>
  </si>
  <si>
    <t>B002855</t>
  </si>
  <si>
    <t>MENDEZ PEDRO</t>
  </si>
  <si>
    <t>B002863</t>
  </si>
  <si>
    <t>SALAZAR VICTOR EDUARDO</t>
  </si>
  <si>
    <t>B002865</t>
  </si>
  <si>
    <t>CASARES JORGE ENRIQUE</t>
  </si>
  <si>
    <t>LACAR 2552 - Piso PB Dto.  - RAFAEL CASTILLO - Pcia. Buenos Aires</t>
  </si>
  <si>
    <t>jorgeenriquecasares@hotmail.com</t>
  </si>
  <si>
    <t>B002867</t>
  </si>
  <si>
    <t>PUCHETA PEDRO OSCAR</t>
  </si>
  <si>
    <t xml:space="preserve">TACUARI 1450 - Piso PB Dto. B - CABA - </t>
  </si>
  <si>
    <t>ppucheta@gmail.com</t>
  </si>
  <si>
    <t>B002869</t>
  </si>
  <si>
    <t>ELGART LUIS MARIA</t>
  </si>
  <si>
    <t>25</t>
  </si>
  <si>
    <t>B002872</t>
  </si>
  <si>
    <t>RECALDE ANTONIO</t>
  </si>
  <si>
    <t>GENERAL DUVAL 1226 - Piso  Dto.  - EDUARDO CASTEX - Pcia. La Pampa</t>
  </si>
  <si>
    <t>B002876</t>
  </si>
  <si>
    <t>GETTA PEDRO AMADEO</t>
  </si>
  <si>
    <t>B002878</t>
  </si>
  <si>
    <t>SALAZAR JORGE MARIA</t>
  </si>
  <si>
    <t>B002882</t>
  </si>
  <si>
    <t>GIL ANGEL O</t>
  </si>
  <si>
    <t>B002883</t>
  </si>
  <si>
    <t>MALDONADO HUMBERTO A</t>
  </si>
  <si>
    <t>B002886</t>
  </si>
  <si>
    <t>MELGAREJO ALBERTO</t>
  </si>
  <si>
    <t xml:space="preserve">AV GRAL JOSE MARIA PAZ 5080 - Piso PB Dto. F - CABA - </t>
  </si>
  <si>
    <t>B002888</t>
  </si>
  <si>
    <t>DUCA HECTOR CARLOS</t>
  </si>
  <si>
    <t>B002889</t>
  </si>
  <si>
    <t>BRUNELLI SIXTO P</t>
  </si>
  <si>
    <t>B002891</t>
  </si>
  <si>
    <t>FAGUNDEZ MIGUEL C</t>
  </si>
  <si>
    <t>CARTA (SAN JOSE-ENTRE RIOS)</t>
  </si>
  <si>
    <t>B002893</t>
  </si>
  <si>
    <t>DIAZ DE FERNANDEZ A</t>
  </si>
  <si>
    <t>B002895</t>
  </si>
  <si>
    <t>QUIROGA FLABIO V</t>
  </si>
  <si>
    <t>B002897</t>
  </si>
  <si>
    <t>MATUS JUAN ORLANDO</t>
  </si>
  <si>
    <t>B002898</t>
  </si>
  <si>
    <t>MONTENEGRO RAMON E</t>
  </si>
  <si>
    <t>B002899</t>
  </si>
  <si>
    <t>MIRANDA DESIDERIO</t>
  </si>
  <si>
    <t>B002900</t>
  </si>
  <si>
    <t>MARTINEZ JACINTO</t>
  </si>
  <si>
    <t>B002904</t>
  </si>
  <si>
    <t>GARCIA GUILLERMO</t>
  </si>
  <si>
    <t>B002905</t>
  </si>
  <si>
    <t>VALIENTE AGUSTIN R</t>
  </si>
  <si>
    <t>B002908</t>
  </si>
  <si>
    <t>TOLOZA VICTOR</t>
  </si>
  <si>
    <t>APODERADA TOLOZA NORA</t>
  </si>
  <si>
    <t>GRAL JUSTO J DE URQ 1970 - Piso  Dto.  - MORENO - Pcia. Buenos Aires</t>
  </si>
  <si>
    <t>noratoloza@yahoo.com.ar</t>
  </si>
  <si>
    <t>B002910</t>
  </si>
  <si>
    <t>SANCHEZ ABEL A</t>
  </si>
  <si>
    <t>LARREA 543 - Piso  Dto.  - SANTA ROSA - Pcia. La Pampa</t>
  </si>
  <si>
    <t>B002914</t>
  </si>
  <si>
    <t>GOMEZ OSCAR</t>
  </si>
  <si>
    <t>B002921</t>
  </si>
  <si>
    <t>BAEZ HERIBERTO A</t>
  </si>
  <si>
    <t>B002924</t>
  </si>
  <si>
    <t>FLORES JOSE D</t>
  </si>
  <si>
    <t>B002925</t>
  </si>
  <si>
    <t>ESPINOSA SALVADOR</t>
  </si>
  <si>
    <t>B002926</t>
  </si>
  <si>
    <t>FURRIOL SALVIO</t>
  </si>
  <si>
    <t>B002929</t>
  </si>
  <si>
    <t>SEGOVIA CALIXTO</t>
  </si>
  <si>
    <t>B002933</t>
  </si>
  <si>
    <t>CASU SALVADOR ANGEL</t>
  </si>
  <si>
    <t>MAURICIO JAJAN 665 - Piso  Dto.  - PRSP - Pcia. Chaco</t>
  </si>
  <si>
    <t>B002937</t>
  </si>
  <si>
    <t>BENITEZ CEFERINO</t>
  </si>
  <si>
    <t>ROQUE SAENZ PEA 1302 - Piso  Dto.  - RESISTENCIA - Pcia. Chaco</t>
  </si>
  <si>
    <t>B002938</t>
  </si>
  <si>
    <t>ORTEGA CRISTOBAL</t>
  </si>
  <si>
    <t>B002941</t>
  </si>
  <si>
    <t>B002942</t>
  </si>
  <si>
    <t>MAZZO CARLOS A.</t>
  </si>
  <si>
    <t>B002943</t>
  </si>
  <si>
    <t>PEREZ D. DE CARUSO MABEL</t>
  </si>
  <si>
    <t xml:space="preserve">FRANCISCO DOBLAS 1873 - Piso  Dto.  - CABA - </t>
  </si>
  <si>
    <t>B002944</t>
  </si>
  <si>
    <t>TRAIMAN CLEMENTE</t>
  </si>
  <si>
    <t>CORDOBA 476 - Piso  Dto.  - CARMEN DE PATAGONES - Pcia. Buenos Aires</t>
  </si>
  <si>
    <t>B002945</t>
  </si>
  <si>
    <t>NIETO LEANDRO A.</t>
  </si>
  <si>
    <t>B002946</t>
  </si>
  <si>
    <t>AGUIRRE PEDRO</t>
  </si>
  <si>
    <t>B002947</t>
  </si>
  <si>
    <t>TERLIMBACO ALBERTO M.</t>
  </si>
  <si>
    <t>B002948</t>
  </si>
  <si>
    <t>TREVIÑO JULIO ANGEL</t>
  </si>
  <si>
    <t>B002949+</t>
  </si>
  <si>
    <t>PAZ LEONIDEZ E.</t>
  </si>
  <si>
    <t>B002950</t>
  </si>
  <si>
    <t>BELTRAMINO ALCIDES V.</t>
  </si>
  <si>
    <t>B002952</t>
  </si>
  <si>
    <t>DIESER CARLOS O.</t>
  </si>
  <si>
    <t>B002954</t>
  </si>
  <si>
    <t>CASARES VICTOR H.</t>
  </si>
  <si>
    <t>FELIX MENDELSOHN 410 - Piso  Dto.  - PARQUE SAN MARTIN - Pcia. Buenos Aires</t>
  </si>
  <si>
    <t>milsaser@hotmail.com</t>
  </si>
  <si>
    <t>B002961</t>
  </si>
  <si>
    <t>FRANCO PEDRO</t>
  </si>
  <si>
    <t>B002962</t>
  </si>
  <si>
    <t>GONZALEZ CESAR</t>
  </si>
  <si>
    <t>B002964</t>
  </si>
  <si>
    <t>AYALA TOSSI RAUL</t>
  </si>
  <si>
    <t>B002966</t>
  </si>
  <si>
    <t>RAMOS LUIS CASILDO</t>
  </si>
  <si>
    <t>B002967</t>
  </si>
  <si>
    <t>VALLE ESTEBAN</t>
  </si>
  <si>
    <t>SALTA 1071 - Piso  Dto.  - SANTA ROSA - Pcia. La Pampa</t>
  </si>
  <si>
    <t>B002969</t>
  </si>
  <si>
    <t>TORRES PASCUAL</t>
  </si>
  <si>
    <t>MENDOZA 266 - Piso  Dto.  - SANTA ROSA - Pcia. La Pampa</t>
  </si>
  <si>
    <t>B002971</t>
  </si>
  <si>
    <t>RODRIGUEZ EDUARDO</t>
  </si>
  <si>
    <t>B002978</t>
  </si>
  <si>
    <t>IBARRA JORGE D</t>
  </si>
  <si>
    <t>DON BOSCO 731 - Piso  Dto.  - TEMPERLEY - Pcia. Buenos Aires</t>
  </si>
  <si>
    <t>B002979</t>
  </si>
  <si>
    <t>GALARRAGA JORGE</t>
  </si>
  <si>
    <t>B002980</t>
  </si>
  <si>
    <t>FONSECA MARIO</t>
  </si>
  <si>
    <t>B002983</t>
  </si>
  <si>
    <t>FRANCO SATURNINO</t>
  </si>
  <si>
    <t>ALSINA 4237 - Piso  Dto.  - ITUZAINGO - Pcia. Buenos Aires</t>
  </si>
  <si>
    <t>B002984</t>
  </si>
  <si>
    <t>GUTIERREZ ROBERTO</t>
  </si>
  <si>
    <t>B002985</t>
  </si>
  <si>
    <t>ACEVEDO DANIEL E.</t>
  </si>
  <si>
    <t>B002986</t>
  </si>
  <si>
    <t>DOMINGUEZ ALBERTO</t>
  </si>
  <si>
    <t>B002991</t>
  </si>
  <si>
    <t>AVILA ELIAS</t>
  </si>
  <si>
    <t>B002992</t>
  </si>
  <si>
    <t>CABALEIRO MARTHA C</t>
  </si>
  <si>
    <t>B002993</t>
  </si>
  <si>
    <t>GONZALEZ MARCELINO</t>
  </si>
  <si>
    <t>B002994</t>
  </si>
  <si>
    <t>LANCI DE BERTINOTTI</t>
  </si>
  <si>
    <t>B002996</t>
  </si>
  <si>
    <t>B003005</t>
  </si>
  <si>
    <t>ROMERO FABIO</t>
  </si>
  <si>
    <t>DON BOSCO 720 - Piso  Dto.  - GENERAL ROCA - Pcia. Rio Negro</t>
  </si>
  <si>
    <t>B003006</t>
  </si>
  <si>
    <t>SOSA RAMON ORIEL</t>
  </si>
  <si>
    <t>B003007</t>
  </si>
  <si>
    <t>ARBALLO JORGE ALBERTO</t>
  </si>
  <si>
    <t>B003008</t>
  </si>
  <si>
    <t>MACRI JUAN CARLOS</t>
  </si>
  <si>
    <t>B003009</t>
  </si>
  <si>
    <t>FERNANDEZ JUAN CARLOS</t>
  </si>
  <si>
    <t>B003010</t>
  </si>
  <si>
    <t>CONDE CARLOS</t>
  </si>
  <si>
    <t>B003011</t>
  </si>
  <si>
    <t>BRAVO ARMANDO A</t>
  </si>
  <si>
    <t>B003018</t>
  </si>
  <si>
    <t>DILONARDO HECTOR D</t>
  </si>
  <si>
    <t xml:space="preserve">AV DIRECTORIO 532 - Piso 4 Dto. B - CABA - </t>
  </si>
  <si>
    <t>elvanora@yahoo.com</t>
  </si>
  <si>
    <t>B003019</t>
  </si>
  <si>
    <t>B003023</t>
  </si>
  <si>
    <t>BARCO JORGE H</t>
  </si>
  <si>
    <t>B003027</t>
  </si>
  <si>
    <t>MIRALLA ALDO E</t>
  </si>
  <si>
    <t>B003029</t>
  </si>
  <si>
    <t>LUNA JORGE J</t>
  </si>
  <si>
    <t>B003030</t>
  </si>
  <si>
    <t>FERNANDEZ OSCAR</t>
  </si>
  <si>
    <t>B003032</t>
  </si>
  <si>
    <t>RAMOS PEDRO RAUL</t>
  </si>
  <si>
    <t>B003039</t>
  </si>
  <si>
    <t>SOSA JOSE CECILIO</t>
  </si>
  <si>
    <t>B003040</t>
  </si>
  <si>
    <t>CARABAJAL JUAN CARLOS</t>
  </si>
  <si>
    <t>B003045</t>
  </si>
  <si>
    <t>BADER JUAN RICARDO</t>
  </si>
  <si>
    <t>MACACHIN 1907 - Piso  Dto.  - SANTA ROSA - Pcia. La Pampa</t>
  </si>
  <si>
    <t>B003046</t>
  </si>
  <si>
    <t>GONZALEZ OSCAR R</t>
  </si>
  <si>
    <t>24</t>
  </si>
  <si>
    <t>B003047</t>
  </si>
  <si>
    <t>LAFUENTE LEOPOLDO</t>
  </si>
  <si>
    <t>B003050</t>
  </si>
  <si>
    <t>ROMERO BEATO</t>
  </si>
  <si>
    <t>B003051</t>
  </si>
  <si>
    <t>MORENO RAFAEL MARIO</t>
  </si>
  <si>
    <t>B003052</t>
  </si>
  <si>
    <t>BAYARSKY JUAN CARLOS</t>
  </si>
  <si>
    <t>B003053</t>
  </si>
  <si>
    <t>ROMERO VICTOR</t>
  </si>
  <si>
    <t>B003054</t>
  </si>
  <si>
    <t>SANCHEZ ALDO JESUS</t>
  </si>
  <si>
    <t>B003056</t>
  </si>
  <si>
    <t>SAPORITI GINES ALFREDO</t>
  </si>
  <si>
    <t>B003057</t>
  </si>
  <si>
    <t>GUEREÑU MARTIN JOSE</t>
  </si>
  <si>
    <t>DELEGACION LAS VIOLETAS/ MANDO FOTOCOPIA X COMPLEMENTARIA 07/2019 + BONO RES. 2019-557 APNMJ tel:01123495321</t>
  </si>
  <si>
    <t>CANONIGO M DEL CORR 3096 - Piso  Dto.  - ITUZAINGO - Pcia. Buenos Aires</t>
  </si>
  <si>
    <t>emanuel.damian@hotmail.com</t>
  </si>
  <si>
    <t>B003058</t>
  </si>
  <si>
    <t>ALCARAZ JULIO D</t>
  </si>
  <si>
    <t>FORMOSA 5445 - Piso  Dto.  - BERNAL - Pcia. Buenos Aires</t>
  </si>
  <si>
    <t>B003062</t>
  </si>
  <si>
    <t>AIMAR DE BRACAMONTE M N</t>
  </si>
  <si>
    <t>B003063</t>
  </si>
  <si>
    <t>BIANUCCI ERNESTO C.</t>
  </si>
  <si>
    <t>B003066</t>
  </si>
  <si>
    <t>GANIM DEGARCIA MARIA E</t>
  </si>
  <si>
    <t>CARTA REGISTRO CIVIL MAR DEL PLATA</t>
  </si>
  <si>
    <t>B003068</t>
  </si>
  <si>
    <t>CHALOP HECTOR</t>
  </si>
  <si>
    <t>B003070</t>
  </si>
  <si>
    <t>ROMERO RAFAEL L.</t>
  </si>
  <si>
    <t>B003071</t>
  </si>
  <si>
    <t>RODRIGUEZ NELSON M.</t>
  </si>
  <si>
    <t>B003072</t>
  </si>
  <si>
    <t>POSANZINI RODOLFO</t>
  </si>
  <si>
    <t>JUJUY 930 - Piso  Dto.  - RESISTENCIA - Pcia. Chaco</t>
  </si>
  <si>
    <t>B003073</t>
  </si>
  <si>
    <t>KANNEMAN ROBERTO M.</t>
  </si>
  <si>
    <t>B003075</t>
  </si>
  <si>
    <t>FERNANDEZ RAUL</t>
  </si>
  <si>
    <t>ESTADOS UNIDOS 1878 - Piso  Dto.  - GENERAL ROCA - Pcia. Rio Negro</t>
  </si>
  <si>
    <t>B003077</t>
  </si>
  <si>
    <t>ROSIGNOLO OSCAR M.</t>
  </si>
  <si>
    <t>B003080</t>
  </si>
  <si>
    <t>LLULL NORBERTO RUBEN</t>
  </si>
  <si>
    <t>B003081</t>
  </si>
  <si>
    <t>GONZALEZ EMILIO</t>
  </si>
  <si>
    <t>LA PLATA 450 - Piso  Dto.  - GENERAL ROCA - Pcia. Rio Negro</t>
  </si>
  <si>
    <t>B003082</t>
  </si>
  <si>
    <t>LEZCANO MARCIAL</t>
  </si>
  <si>
    <t>B003084</t>
  </si>
  <si>
    <t>GUTIERREZ BLAS ALFREDO</t>
  </si>
  <si>
    <t>B003086</t>
  </si>
  <si>
    <t>QUINTANA DANIEL OMAR</t>
  </si>
  <si>
    <t>B003087</t>
  </si>
  <si>
    <t>CEREZAL HECTOR BERNARDO</t>
  </si>
  <si>
    <t>B003088</t>
  </si>
  <si>
    <t>ANDRENACCI JUAN CARLOS</t>
  </si>
  <si>
    <t>B003090</t>
  </si>
  <si>
    <t>SOSA ATILIO RAFAEL</t>
  </si>
  <si>
    <t>B003092</t>
  </si>
  <si>
    <t>MALIQUEO MARIANO</t>
  </si>
  <si>
    <t>B003106</t>
  </si>
  <si>
    <t>ORTEGA CARLOS ANTONIO</t>
  </si>
  <si>
    <t>B003108</t>
  </si>
  <si>
    <t>CABRERA KOHL RICARDO</t>
  </si>
  <si>
    <t>CONGRESO 496 - Piso  Dto.  - SAN ANTONIO DE PADUA - Pcia. Buenos Aires</t>
  </si>
  <si>
    <t>rcabrerakohl@hotmail.com</t>
  </si>
  <si>
    <t>B003110</t>
  </si>
  <si>
    <t>PERROTE JUAN CARLOS</t>
  </si>
  <si>
    <t>B003111</t>
  </si>
  <si>
    <t>YANUK NICOLAS</t>
  </si>
  <si>
    <t>B003118</t>
  </si>
  <si>
    <t>BARRIENTOS HILDA</t>
  </si>
  <si>
    <t>B003119</t>
  </si>
  <si>
    <t>DOS SANTOS MARCOS</t>
  </si>
  <si>
    <t>B003120</t>
  </si>
  <si>
    <t>RODRIGUEZ CARLOS</t>
  </si>
  <si>
    <t>B003121</t>
  </si>
  <si>
    <t>RUIZ DIAZ RODOLFO S</t>
  </si>
  <si>
    <t>RIGLOS 5854 - Piso  Dto.  - GONZALEZ CATAN - Pcia. Buenos Aires</t>
  </si>
  <si>
    <t>rd.lauraymatheo@gmail.com</t>
  </si>
  <si>
    <t>B003124</t>
  </si>
  <si>
    <t>FALLABRINO MAXIMO I</t>
  </si>
  <si>
    <t>B003125</t>
  </si>
  <si>
    <t>GONZALEZ DIONISIO</t>
  </si>
  <si>
    <t>14</t>
  </si>
  <si>
    <t>B003127</t>
  </si>
  <si>
    <t>BUSTOS DE PALMA ELBA</t>
  </si>
  <si>
    <t>B003128</t>
  </si>
  <si>
    <t>BIELLI ENRIQUE R</t>
  </si>
  <si>
    <t>B003130</t>
  </si>
  <si>
    <t>PEREZ EDUARDO</t>
  </si>
  <si>
    <t>B003131</t>
  </si>
  <si>
    <t>MARTINEZ EDUARDO</t>
  </si>
  <si>
    <t>GI+</t>
  </si>
  <si>
    <t>B003132+</t>
  </si>
  <si>
    <t>DOMINGUEZ JUAN ALBERTO</t>
  </si>
  <si>
    <t>B003133</t>
  </si>
  <si>
    <t>DE LA TORRE SECUNDINA</t>
  </si>
  <si>
    <t>B003134</t>
  </si>
  <si>
    <t>CARDENAS ISIDORO</t>
  </si>
  <si>
    <t>B003135</t>
  </si>
  <si>
    <t>TEJERINA ROBERTO A</t>
  </si>
  <si>
    <t>B003139</t>
  </si>
  <si>
    <t>RODAS FERNANDO</t>
  </si>
  <si>
    <t>B003141</t>
  </si>
  <si>
    <t>BLANCO JUAN A</t>
  </si>
  <si>
    <t>B003148</t>
  </si>
  <si>
    <t>MENDOZA JUAN</t>
  </si>
  <si>
    <t>B003151</t>
  </si>
  <si>
    <t>ORTEGA EDUARDO</t>
  </si>
  <si>
    <t>CHACO 360 - Piso  Dto.  - PLOTTIER - Pcia. Neuquen</t>
  </si>
  <si>
    <t>B003152</t>
  </si>
  <si>
    <t>BOBADILLA PAULO R</t>
  </si>
  <si>
    <t>B003157</t>
  </si>
  <si>
    <t>CANALE ARTURO</t>
  </si>
  <si>
    <t>B003160</t>
  </si>
  <si>
    <t>LOPEZ JORGE</t>
  </si>
  <si>
    <t>B003161</t>
  </si>
  <si>
    <t>B003163</t>
  </si>
  <si>
    <t>BLATTER MARIO ALBERTO</t>
  </si>
  <si>
    <t>B003164</t>
  </si>
  <si>
    <t>LEMES GERONIMO E</t>
  </si>
  <si>
    <t>B003165</t>
  </si>
  <si>
    <t>NUNGESER JUAN AVELINO</t>
  </si>
  <si>
    <t>B003167</t>
  </si>
  <si>
    <t>BARRERA ALEJANDRO</t>
  </si>
  <si>
    <t>TIERRA DEL FUEGO 241 - Piso  Dto.  - NEUQUEN - Pcia. Neuquen</t>
  </si>
  <si>
    <t>BENCZARSKY DE NAZARUKL</t>
  </si>
  <si>
    <t>CACIQUE SAYHUEQUE 151 - Piso  Dto.  - RAWSON - Pcia. Chubut</t>
  </si>
  <si>
    <t>B003169</t>
  </si>
  <si>
    <t>CAZANO JUAN CARLOS</t>
  </si>
  <si>
    <t>B003171</t>
  </si>
  <si>
    <t>NUNEZ JOSE MARIA</t>
  </si>
  <si>
    <t>B003173</t>
  </si>
  <si>
    <t xml:space="preserve">PALOMBINI JOSE ENRIQUE </t>
  </si>
  <si>
    <t>B003175</t>
  </si>
  <si>
    <t>VIDAL CASIMIRO</t>
  </si>
  <si>
    <t>BROWN 865 - Piso  Dto.  - VIEDMA - Pcia. Rio Negro</t>
  </si>
  <si>
    <t>B003176</t>
  </si>
  <si>
    <t>ALBARRACIN VALERIO F</t>
  </si>
  <si>
    <t>B003177</t>
  </si>
  <si>
    <t>REYNOSO ELVIO V.</t>
  </si>
  <si>
    <t xml:space="preserve">RP+ </t>
  </si>
  <si>
    <t>B003180+</t>
  </si>
  <si>
    <t>SANTAMARINA PAULINA C</t>
  </si>
  <si>
    <t>B003183</t>
  </si>
  <si>
    <t>ANTONUCCI ABEL  A.</t>
  </si>
  <si>
    <t>B003184</t>
  </si>
  <si>
    <t>GEIJO LUIS MARTIN</t>
  </si>
  <si>
    <t xml:space="preserve">DR MARIANO MORENO 834 - Piso 10 Dto. C - CABA - </t>
  </si>
  <si>
    <t>B003186</t>
  </si>
  <si>
    <t>OZUNA LUIS ROBERTO</t>
  </si>
  <si>
    <t>B003191</t>
  </si>
  <si>
    <t>JACQUES JOSE LUIS</t>
  </si>
  <si>
    <t>B003193</t>
  </si>
  <si>
    <t>BRITOS JULIO L</t>
  </si>
  <si>
    <t>AV CNO GRAL BELGRAN 2947 - Piso 5 Dto. D - LANUS - Pcia. Buenos Aires</t>
  </si>
  <si>
    <t>juliobritos01@gmail.com</t>
  </si>
  <si>
    <t>B003197</t>
  </si>
  <si>
    <t>CORVALAN AMERICO</t>
  </si>
  <si>
    <t>B003200</t>
  </si>
  <si>
    <t>GODOY RODOLFO</t>
  </si>
  <si>
    <t>SOLICITUD DE DESBLOQUEO ANTE LA CAJA EN FECHA 05/03/2020</t>
  </si>
  <si>
    <t>B003202</t>
  </si>
  <si>
    <t>ROMERO EMILIO Y</t>
  </si>
  <si>
    <t>B003205</t>
  </si>
  <si>
    <t>CARDOZO MIGUEL</t>
  </si>
  <si>
    <t>BC</t>
  </si>
  <si>
    <t>B003207</t>
  </si>
  <si>
    <t>AGUIRRE LEONOR DEL C.</t>
  </si>
  <si>
    <t>B003208</t>
  </si>
  <si>
    <t>LOPEZ CARLOS ALBERTO</t>
  </si>
  <si>
    <t>B003209</t>
  </si>
  <si>
    <t>LEGATI AMBROSIO J.</t>
  </si>
  <si>
    <t>GRAL MARIANO ACHA 59 - Piso  Dto.  - TEMPERLEY - Pcia. Buenos Aires</t>
  </si>
  <si>
    <t>B003211</t>
  </si>
  <si>
    <t>GAUNA RAMON DE LA CRUZ</t>
  </si>
  <si>
    <t>B003212</t>
  </si>
  <si>
    <t>GUARNIERI HUMBERTO</t>
  </si>
  <si>
    <t>DEFENSA 1466 - Piso  Dto.  - HAEDO - Pcia. Buenos Aires</t>
  </si>
  <si>
    <t>B003215</t>
  </si>
  <si>
    <t>PAREDES ATANACIO</t>
  </si>
  <si>
    <t>B003217</t>
  </si>
  <si>
    <t>SORIA OSCAR DEL VALLE</t>
  </si>
  <si>
    <t>B003220</t>
  </si>
  <si>
    <t>SCOLES CARLOS CESAR</t>
  </si>
  <si>
    <t>B003221</t>
  </si>
  <si>
    <t>AYALA CIRIACO</t>
  </si>
  <si>
    <t>B003223</t>
  </si>
  <si>
    <t>PIZARRO ROQUE A.</t>
  </si>
  <si>
    <t>B003225</t>
  </si>
  <si>
    <t>BOCINO ARMANDO SALVADOR</t>
  </si>
  <si>
    <t>B003228</t>
  </si>
  <si>
    <t>RODRIGUEZ ALBERTO R</t>
  </si>
  <si>
    <t>B003229</t>
  </si>
  <si>
    <t>ACEVEDO ALVERTO RUBEN</t>
  </si>
  <si>
    <t>B003234</t>
  </si>
  <si>
    <t>DUARTE FERNANDO H.</t>
  </si>
  <si>
    <t>B003235</t>
  </si>
  <si>
    <t>DOMINGUEZ MIGUEL A</t>
  </si>
  <si>
    <t>B003242</t>
  </si>
  <si>
    <t>DOZIO ENRIQUE HECTOR</t>
  </si>
  <si>
    <t>B003243</t>
  </si>
  <si>
    <t>LALIA RICARDO</t>
  </si>
  <si>
    <t>B003245</t>
  </si>
  <si>
    <t>PHIPPS CIPRIANO</t>
  </si>
  <si>
    <t>B003247</t>
  </si>
  <si>
    <t>BRITEZ JOSE D</t>
  </si>
  <si>
    <t>B003251</t>
  </si>
  <si>
    <t>VILLEGAS HUGO JORGE</t>
  </si>
  <si>
    <t>B003252</t>
  </si>
  <si>
    <t>NICOLA HUMBERTO JOSE</t>
  </si>
  <si>
    <t>B003253</t>
  </si>
  <si>
    <t>FERNANDEZ ALBINO</t>
  </si>
  <si>
    <t>B003254</t>
  </si>
  <si>
    <t>IRATZABAL PABLO</t>
  </si>
  <si>
    <t>B003255</t>
  </si>
  <si>
    <t>LARRABURU CARLOS</t>
  </si>
  <si>
    <t>B003258</t>
  </si>
  <si>
    <t>GOMEZ FELICIANO</t>
  </si>
  <si>
    <t>B003262</t>
  </si>
  <si>
    <t>GUERRERO ROBERTO</t>
  </si>
  <si>
    <t>B003263</t>
  </si>
  <si>
    <t>SECCATORI FRANCISCO O</t>
  </si>
  <si>
    <t>B003264</t>
  </si>
  <si>
    <t>TOBARES MARCOS HECTOR</t>
  </si>
  <si>
    <t>B003265</t>
  </si>
  <si>
    <t>ACUNA JUAN VICTOR</t>
  </si>
  <si>
    <t>B003267</t>
  </si>
  <si>
    <t>ARIAS JOSE EDELMIRO</t>
  </si>
  <si>
    <t>B003268</t>
  </si>
  <si>
    <t>GIACOMINI GRACIELA M.</t>
  </si>
  <si>
    <t>B003269</t>
  </si>
  <si>
    <t>GALLARDO CLAUDELINO</t>
  </si>
  <si>
    <t>B003270</t>
  </si>
  <si>
    <t>KRAHN RODOLFO</t>
  </si>
  <si>
    <t>B003271</t>
  </si>
  <si>
    <t>GONZALEZ SANTOS RAFAEL</t>
  </si>
  <si>
    <t>ARMESTI 993 - Piso  Dto.  - TEMPERLEY - Pcia. Buenos Aires</t>
  </si>
  <si>
    <t>glagonzales56@gmail.com</t>
  </si>
  <si>
    <t>B003274</t>
  </si>
  <si>
    <t>VINUELA MANUEL</t>
  </si>
  <si>
    <t>//APODERADA GENOVEVA CARDOZO///4286-7258///05/09/2019</t>
  </si>
  <si>
    <t>MORASON 266 - Piso  Dto.  - BANFIELD - Pcia. Buenos Aires</t>
  </si>
  <si>
    <t>enzobulloo@gmail.com</t>
  </si>
  <si>
    <t>B003275</t>
  </si>
  <si>
    <t>AVENA BAUTISTA</t>
  </si>
  <si>
    <t>B003276</t>
  </si>
  <si>
    <t>MONTESINO HUGO</t>
  </si>
  <si>
    <t>B003277</t>
  </si>
  <si>
    <t>VELARDE RICARDO N.</t>
  </si>
  <si>
    <t>B003280</t>
  </si>
  <si>
    <t>TAPPONIER JULIO E.</t>
  </si>
  <si>
    <t>VIRREY ARREDONDO 85 - Piso  Dto.  - PILAR - Pcia. Buenos Aires</t>
  </si>
  <si>
    <t>juliotappo42@hotmail.com</t>
  </si>
  <si>
    <t>B003282</t>
  </si>
  <si>
    <t>OTAZO FELICIANO</t>
  </si>
  <si>
    <t>B003284</t>
  </si>
  <si>
    <t>JAQUES EMILIO</t>
  </si>
  <si>
    <t>B003291</t>
  </si>
  <si>
    <t>SANTUCHO NAZARIO</t>
  </si>
  <si>
    <t>APODERADA SANTUCHO CECILIA</t>
  </si>
  <si>
    <t>CALLE 121 754 - Piso  Dto.  - BERAZATEGUI - Pcia. Buenos Aires</t>
  </si>
  <si>
    <t>cecisantu@hotmail.com</t>
  </si>
  <si>
    <t>B003297</t>
  </si>
  <si>
    <t>ENGRASSI MARIA C</t>
  </si>
  <si>
    <t>cristina.engrassi@gmail.com</t>
  </si>
  <si>
    <t>B003298</t>
  </si>
  <si>
    <t>MURAD MARIO</t>
  </si>
  <si>
    <t>B003299</t>
  </si>
  <si>
    <t>QUIROGA JORGE RUBEN</t>
  </si>
  <si>
    <t>B003302</t>
  </si>
  <si>
    <t>INSAURRALDE FRANCISCO</t>
  </si>
  <si>
    <t>B003303</t>
  </si>
  <si>
    <t>BONFANTI RAMON</t>
  </si>
  <si>
    <t>B003306</t>
  </si>
  <si>
    <t>GODOY CIRIACO</t>
  </si>
  <si>
    <t>B003310</t>
  </si>
  <si>
    <t>RIVADENEIRA ANGEL R</t>
  </si>
  <si>
    <t>B003312</t>
  </si>
  <si>
    <t>GRAFF GREGORIO M.</t>
  </si>
  <si>
    <t>B003313</t>
  </si>
  <si>
    <t>PLASTINO ERNESTO</t>
  </si>
  <si>
    <t>B003314</t>
  </si>
  <si>
    <t>MARQUEZ DE GUEVARA D</t>
  </si>
  <si>
    <t>B003315</t>
  </si>
  <si>
    <t>BARRETO PORTILLO SILVIO</t>
  </si>
  <si>
    <t>B003316</t>
  </si>
  <si>
    <t>TOMBINI JOSE</t>
  </si>
  <si>
    <t>B003317</t>
  </si>
  <si>
    <t>ACOSTA AMADO</t>
  </si>
  <si>
    <t>B003323</t>
  </si>
  <si>
    <t>FERNANDEZ ENRIQUE</t>
  </si>
  <si>
    <t>B003324</t>
  </si>
  <si>
    <t>VICTORICA MARTINIANO</t>
  </si>
  <si>
    <t>B003325</t>
  </si>
  <si>
    <t>CORREDERA HECTOR ARMANDO</t>
  </si>
  <si>
    <t>B003327</t>
  </si>
  <si>
    <t>SAPORITI LUIS OSCAR</t>
  </si>
  <si>
    <t>B003332</t>
  </si>
  <si>
    <t>MANCEL NICOLAS P</t>
  </si>
  <si>
    <t>B003333</t>
  </si>
  <si>
    <t>KUNZ ALBERTO OSCAR</t>
  </si>
  <si>
    <t>B003339</t>
  </si>
  <si>
    <t>LABORDE HUGO NILO</t>
  </si>
  <si>
    <t>B003344</t>
  </si>
  <si>
    <t>SALAZAR RAUL A</t>
  </si>
  <si>
    <t>B003345</t>
  </si>
  <si>
    <t>MARIPE ANDRES J</t>
  </si>
  <si>
    <t>B003347</t>
  </si>
  <si>
    <t>DELGADO ANTONIO H</t>
  </si>
  <si>
    <t>B003350</t>
  </si>
  <si>
    <t>ROBLEDO FAUSTINO L</t>
  </si>
  <si>
    <t>EDISON 787 - Piso  Dto.  - TEMPERLEY - Pcia. Buenos Aires</t>
  </si>
  <si>
    <t>B003351</t>
  </si>
  <si>
    <t>MOREYRA JACINTO</t>
  </si>
  <si>
    <t>B003352</t>
  </si>
  <si>
    <t>AGUIRRE PEDRO ALFREDO</t>
  </si>
  <si>
    <t>B003353</t>
  </si>
  <si>
    <t>GAVILAN DEL CARMELO</t>
  </si>
  <si>
    <t>B003354</t>
  </si>
  <si>
    <t>LEGUIZAMON RAUL A</t>
  </si>
  <si>
    <t>B003355</t>
  </si>
  <si>
    <t>CABRERA ALFREDO REYNALDO</t>
  </si>
  <si>
    <t>RIOS GALLARDO 649 - Piso  Dto.  - MORON - Pcia. Buenos Aires</t>
  </si>
  <si>
    <t>B003360</t>
  </si>
  <si>
    <t>MOLINA MATILDE  NOEMI</t>
  </si>
  <si>
    <t>X COMPLEMENTARIA 10 Y 11/2019</t>
  </si>
  <si>
    <t>B003361</t>
  </si>
  <si>
    <t>MOLINA TELMO OSCAR</t>
  </si>
  <si>
    <t>B003362</t>
  </si>
  <si>
    <t>CARDOZO AMALIO A</t>
  </si>
  <si>
    <t>B003364</t>
  </si>
  <si>
    <t>GUZMAN PEDRO J</t>
  </si>
  <si>
    <t>PINTOS 1797 - Piso  Dto.  - SAN MIGUEL - Pcia. Buenos Aires</t>
  </si>
  <si>
    <t>pedrojoseguzman5@gmail.com</t>
  </si>
  <si>
    <t>B003365</t>
  </si>
  <si>
    <t>ROSIGNOLO JUAN CARLOS</t>
  </si>
  <si>
    <t>B003366</t>
  </si>
  <si>
    <t>MARTINEZ MARTHA E</t>
  </si>
  <si>
    <t>B003367</t>
  </si>
  <si>
    <t>TARDUGNO RUBEN RAUL</t>
  </si>
  <si>
    <t>B003370</t>
  </si>
  <si>
    <t>BELIZ ALBERTO OSCAR</t>
  </si>
  <si>
    <t>B003374</t>
  </si>
  <si>
    <t>CACERES OSCAR ROLENDIO</t>
  </si>
  <si>
    <t>B003375</t>
  </si>
  <si>
    <t>GIACOMINI NORA</t>
  </si>
  <si>
    <t>B003376</t>
  </si>
  <si>
    <t>PICCO ALDO ANTONIO</t>
  </si>
  <si>
    <t>B003377</t>
  </si>
  <si>
    <t>PASTOR RUBEN DOMINGO</t>
  </si>
  <si>
    <t>B003378</t>
  </si>
  <si>
    <t>QUIROZ DEMETRIO</t>
  </si>
  <si>
    <t>B003381</t>
  </si>
  <si>
    <t>ROLDAN JUAN FRANCISCO</t>
  </si>
  <si>
    <t>B003382</t>
  </si>
  <si>
    <t>SOSA DAMIAN REINALDO</t>
  </si>
  <si>
    <t>B003384</t>
  </si>
  <si>
    <t>SOLAGA DE DEL GRANDE</t>
  </si>
  <si>
    <t>B003386</t>
  </si>
  <si>
    <t>GONZALEZ MARIO</t>
  </si>
  <si>
    <t>CALLE 804 1507 - Piso  Dto.  - QUILMES OESTE - Pcia. Buenos Aires</t>
  </si>
  <si>
    <t>mariotegonzalez@hotmail.com</t>
  </si>
  <si>
    <t>B003388</t>
  </si>
  <si>
    <t>MOYA RODOLFO ADHEMAR</t>
  </si>
  <si>
    <t>B003391</t>
  </si>
  <si>
    <t>NUÑEZ FACUNDO</t>
  </si>
  <si>
    <t>B003395</t>
  </si>
  <si>
    <t>AVENDAÑO JORGE ALBERTO</t>
  </si>
  <si>
    <t>B003396</t>
  </si>
  <si>
    <t>ARRUTTI JUAN MIGUEL</t>
  </si>
  <si>
    <t>B003397</t>
  </si>
  <si>
    <t>ALISANDRO JORGE</t>
  </si>
  <si>
    <t>B003398</t>
  </si>
  <si>
    <t>BETAYA ENRIQUE</t>
  </si>
  <si>
    <t>B003399</t>
  </si>
  <si>
    <t>BARRIGA VICTOR MANUEL</t>
  </si>
  <si>
    <t>GUIRALDES 102 - Piso  Dto.  - NEUQUEN - Pcia. Neuquen</t>
  </si>
  <si>
    <t>B003402</t>
  </si>
  <si>
    <t>CABRAL JUAN</t>
  </si>
  <si>
    <t>DERQUI 545 - Piso  Dto.  - EZEIZA - Pcia. Buenos Aires</t>
  </si>
  <si>
    <t>B003404</t>
  </si>
  <si>
    <t>ALTAMIRANDA VICTOR M</t>
  </si>
  <si>
    <t>B003405</t>
  </si>
  <si>
    <t>ORTIZ VIRGILIO</t>
  </si>
  <si>
    <t>B003407</t>
  </si>
  <si>
    <t>ACOSTA ARMANDO</t>
  </si>
  <si>
    <t>B003409</t>
  </si>
  <si>
    <t>ALVAREZ ANGEL OMAR</t>
  </si>
  <si>
    <t>B003410</t>
  </si>
  <si>
    <t>FONTEINA SANTIAGO</t>
  </si>
  <si>
    <t>B003412</t>
  </si>
  <si>
    <t>COHENE LUCIO</t>
  </si>
  <si>
    <t>B003413</t>
  </si>
  <si>
    <t>BOCACIO DE TORRES MERCE</t>
  </si>
  <si>
    <t>B003414</t>
  </si>
  <si>
    <t>AQUINO FERMIN</t>
  </si>
  <si>
    <t>B003415</t>
  </si>
  <si>
    <t>DE LA VEGA MARIO</t>
  </si>
  <si>
    <t>B003417</t>
  </si>
  <si>
    <t>LOPEZ PABLO</t>
  </si>
  <si>
    <t>FELIX DE AZARA 33 - Piso  Dto.  - FLORENCIO VARELA - Pcia. Buenos Aires</t>
  </si>
  <si>
    <t>e.f.esabely@live.com.ar</t>
  </si>
  <si>
    <t>B003418</t>
  </si>
  <si>
    <t>MEDINA ALFREDO</t>
  </si>
  <si>
    <t>B003419</t>
  </si>
  <si>
    <t>CRISTALDO ROGELIO HECTOR</t>
  </si>
  <si>
    <t>B003421</t>
  </si>
  <si>
    <t>CUEVAS NORBERTO NESTOR</t>
  </si>
  <si>
    <t>B003422</t>
  </si>
  <si>
    <t>BRIGUEZ RUBEN ROGELIO</t>
  </si>
  <si>
    <t>B003425</t>
  </si>
  <si>
    <t>PIANO DE LATINO MIRTA</t>
  </si>
  <si>
    <t>B003429</t>
  </si>
  <si>
    <t>SANCHEZ HECTOR</t>
  </si>
  <si>
    <t>B003431</t>
  </si>
  <si>
    <t>GOMEZ UNIVERSO</t>
  </si>
  <si>
    <t>B003432</t>
  </si>
  <si>
    <t>MAYER JUAN JOSE</t>
  </si>
  <si>
    <t>B003433</t>
  </si>
  <si>
    <t>PEREYRA JOSE HUGO</t>
  </si>
  <si>
    <t xml:space="preserve">CARTA POLICIA TUCUMAN - </t>
  </si>
  <si>
    <t>FEDERICO HELGUERA 1988 - Piso  Dto.  - SAN MIGUEL DE TUCUMA - Pcia. Tucuman</t>
  </si>
  <si>
    <t>B003434</t>
  </si>
  <si>
    <t>PINTOS ARSENIO</t>
  </si>
  <si>
    <t>ACREDITO SUPERVIVENCIA DESPUES DEL 1ER. BLOQUEO/2020</t>
  </si>
  <si>
    <t>B003435</t>
  </si>
  <si>
    <t>FABREGAS CARLOS M</t>
  </si>
  <si>
    <t>B003437+</t>
  </si>
  <si>
    <t>PANTANO ADERLI ANGELICA</t>
  </si>
  <si>
    <t>B003438</t>
  </si>
  <si>
    <t>BEHAR OSVALDO RUBEN</t>
  </si>
  <si>
    <t>B003442</t>
  </si>
  <si>
    <t>ROMERO JUAN ANGEL</t>
  </si>
  <si>
    <t>B003443</t>
  </si>
  <si>
    <t>OBERST ROBERTO LUIS</t>
  </si>
  <si>
    <t>B003447</t>
  </si>
  <si>
    <t>LOPEZ RAFAEL ANGEL</t>
  </si>
  <si>
    <t>B003451</t>
  </si>
  <si>
    <t>GOMEZ JUAN RAMON</t>
  </si>
  <si>
    <t>B003453</t>
  </si>
  <si>
    <t>FALCON CARLOS</t>
  </si>
  <si>
    <t>B003454</t>
  </si>
  <si>
    <t>FINGER FEDERICO LUIS</t>
  </si>
  <si>
    <t>B003457</t>
  </si>
  <si>
    <t>B003460</t>
  </si>
  <si>
    <t>GOMEZ MARCIAL EDUARDO</t>
  </si>
  <si>
    <t>B003461</t>
  </si>
  <si>
    <t>MILANESE DE MRHAC MIRTA</t>
  </si>
  <si>
    <t>B003462</t>
  </si>
  <si>
    <t>FERNANDEZ DANIEL A</t>
  </si>
  <si>
    <t>B003467</t>
  </si>
  <si>
    <t>RUMINOTT JULIO ELIACER</t>
  </si>
  <si>
    <t>B003468</t>
  </si>
  <si>
    <t>LEIZ PEDRO REINALDO</t>
  </si>
  <si>
    <t>curadora oficial Sra. Mariana Cecilia Magrinelli como Sistema de Apoyo provisorio.</t>
  </si>
  <si>
    <t>DARRAGUEIRA  435 - Piso  Dto.  - BANFIELD - Pcia. Buenos Aires</t>
  </si>
  <si>
    <t>yesicaescubilla@gmail.com</t>
  </si>
  <si>
    <t>B003471</t>
  </si>
  <si>
    <t>AGUIRRE MARIO</t>
  </si>
  <si>
    <t>B003476</t>
  </si>
  <si>
    <t>ALEGRE RAMON SARAPIO</t>
  </si>
  <si>
    <t>B003477</t>
  </si>
  <si>
    <t>VICAVIL GABINO</t>
  </si>
  <si>
    <t>B003478</t>
  </si>
  <si>
    <t>TILLERIA JORGE H</t>
  </si>
  <si>
    <t>B003479</t>
  </si>
  <si>
    <t>CARBALLO MANUEL ANTONIO</t>
  </si>
  <si>
    <t>B003483</t>
  </si>
  <si>
    <t>LAZZARO STELLA MARIS</t>
  </si>
  <si>
    <t>B003484</t>
  </si>
  <si>
    <t>VILLALBA JUAN DOMINGO</t>
  </si>
  <si>
    <t>B003485</t>
  </si>
  <si>
    <t>TISSOT DARIO</t>
  </si>
  <si>
    <t>B003486</t>
  </si>
  <si>
    <t>SUARES HUGO ORLANDO</t>
  </si>
  <si>
    <t xml:space="preserve">BERNARDO DE IRIGOYE 1414 - Piso  Dto.  - CABA - </t>
  </si>
  <si>
    <t>B003488</t>
  </si>
  <si>
    <t>BENITEZ MATEO OSCAR</t>
  </si>
  <si>
    <t>B003491</t>
  </si>
  <si>
    <t>RAMIREZ DE MEDINA BLANCA</t>
  </si>
  <si>
    <t>B003492</t>
  </si>
  <si>
    <t>NARANJO JUAN JOSE</t>
  </si>
  <si>
    <t>B003493</t>
  </si>
  <si>
    <t>ALEGRE ROBERTO RAFAEL</t>
  </si>
  <si>
    <t>B003494</t>
  </si>
  <si>
    <t>VULGAN RICARDO FRANCISCO</t>
  </si>
  <si>
    <t>B003495</t>
  </si>
  <si>
    <t>ZACH JOSE NICOLAS</t>
  </si>
  <si>
    <t>B003497</t>
  </si>
  <si>
    <t>IBARRA DIONISIO H.</t>
  </si>
  <si>
    <t>B003498</t>
  </si>
  <si>
    <t>HIDALGO FELIPE</t>
  </si>
  <si>
    <t>B003499+</t>
  </si>
  <si>
    <t>B003506</t>
  </si>
  <si>
    <t>COLAZO HELVIO LUIS</t>
  </si>
  <si>
    <t>GARAY 114 - Piso  Dto.  - EZEIZA - Pcia. Buenos Aires</t>
  </si>
  <si>
    <t>sanson_@2007hotmail.com</t>
  </si>
  <si>
    <t>B003507</t>
  </si>
  <si>
    <t>BOVERO ARMANDO RAUL</t>
  </si>
  <si>
    <t>B003512</t>
  </si>
  <si>
    <t>HERNANDEZ LUCRECIO</t>
  </si>
  <si>
    <t>B003513</t>
  </si>
  <si>
    <t>MENENDEZ DE GERRERO C</t>
  </si>
  <si>
    <t>B003518</t>
  </si>
  <si>
    <t>GALLEGO RICARDO E.</t>
  </si>
  <si>
    <t>B003520</t>
  </si>
  <si>
    <t>LOPEZ JOSE CLODOMIRO</t>
  </si>
  <si>
    <t>B003523</t>
  </si>
  <si>
    <t>TRSKA JUAN CARLOS</t>
  </si>
  <si>
    <t>B003524</t>
  </si>
  <si>
    <t>VALDEZ DE FERNANDEZ E.</t>
  </si>
  <si>
    <t>B003530</t>
  </si>
  <si>
    <t>ARGUELLO DE SARAVIA B</t>
  </si>
  <si>
    <t>B003531</t>
  </si>
  <si>
    <t>AGUERO ELVIO HECTOR</t>
  </si>
  <si>
    <t>B003534</t>
  </si>
  <si>
    <t>COBO EMILIO ALBERTO</t>
  </si>
  <si>
    <t>B003535</t>
  </si>
  <si>
    <t>CAMPO NORBERTO TEODORO</t>
  </si>
  <si>
    <t>B003536</t>
  </si>
  <si>
    <t>SALVADORES AMALIA M</t>
  </si>
  <si>
    <t>37</t>
  </si>
  <si>
    <t>B003537</t>
  </si>
  <si>
    <t>LA RED BENJAMIN</t>
  </si>
  <si>
    <t>B003540</t>
  </si>
  <si>
    <t>RAGGIO DE FUNES TERESA</t>
  </si>
  <si>
    <t>B003541</t>
  </si>
  <si>
    <t>ACEVEDO ISIDRO SALVADOR</t>
  </si>
  <si>
    <t>B003542</t>
  </si>
  <si>
    <t>GONZALEZ MANUEL ANGEL</t>
  </si>
  <si>
    <t>B003544</t>
  </si>
  <si>
    <t>ROMERO ANGEL ARGENTINO</t>
  </si>
  <si>
    <t>B003545</t>
  </si>
  <si>
    <t>ALINEZ CARLOS ALBERTO</t>
  </si>
  <si>
    <t>B003546</t>
  </si>
  <si>
    <t>BEL DE GIMENEZ MIRTA L</t>
  </si>
  <si>
    <t>B003547</t>
  </si>
  <si>
    <t>CASTILLO DOMINGO</t>
  </si>
  <si>
    <t>B003552</t>
  </si>
  <si>
    <t>DIERMA OMAR ARGENTINO</t>
  </si>
  <si>
    <t>B003553</t>
  </si>
  <si>
    <t>CALLONI MIGUEL MAXIMO</t>
  </si>
  <si>
    <t>B003560</t>
  </si>
  <si>
    <t>GUERRA JOSE MARIA</t>
  </si>
  <si>
    <t>B003562</t>
  </si>
  <si>
    <t>SANCHEZ CARLOS ROBERTO</t>
  </si>
  <si>
    <t>B003563</t>
  </si>
  <si>
    <t>SANGUINETTI DE LOSADA M.</t>
  </si>
  <si>
    <t>B003566</t>
  </si>
  <si>
    <t>CASTILLO FELICITO A</t>
  </si>
  <si>
    <t>LANIN 724 - Piso  Dto.  - NEUQUEN - Pcia. Neuquen</t>
  </si>
  <si>
    <t>B003567</t>
  </si>
  <si>
    <t>GARCIA ANGEL ANTONIO</t>
  </si>
  <si>
    <t>B003571</t>
  </si>
  <si>
    <t>BENITEZ ERNESTO HENRY</t>
  </si>
  <si>
    <t>B003575</t>
  </si>
  <si>
    <t>INGUE ANGEL JOSE</t>
  </si>
  <si>
    <t>B003577</t>
  </si>
  <si>
    <t>SOLER ALBERTO</t>
  </si>
  <si>
    <t>B003580</t>
  </si>
  <si>
    <t>RAGGIO LUIS ALBERTO</t>
  </si>
  <si>
    <t>B003582</t>
  </si>
  <si>
    <t>GOMEZ WENCESLAO</t>
  </si>
  <si>
    <t>B003585</t>
  </si>
  <si>
    <t>SALINAS RAFAEL</t>
  </si>
  <si>
    <t>B003586</t>
  </si>
  <si>
    <t>CHOCOBAR LEONIDES</t>
  </si>
  <si>
    <t>B003587</t>
  </si>
  <si>
    <t>BRACESCO DE MARTINEZ G</t>
  </si>
  <si>
    <t>B003588</t>
  </si>
  <si>
    <t>CACERES MARTA ZULEMA</t>
  </si>
  <si>
    <t>B003590</t>
  </si>
  <si>
    <t>ACOSTA NORMA EMILCE</t>
  </si>
  <si>
    <t>B003591</t>
  </si>
  <si>
    <t>ROMERO YNECIO PASCUAL</t>
  </si>
  <si>
    <t>B003592</t>
  </si>
  <si>
    <t>GARCIA LILIANA SILVIA</t>
  </si>
  <si>
    <t xml:space="preserve">WHITE 659 - Piso  Dto. 3 - CABA - </t>
  </si>
  <si>
    <t>lilita_11@yahoo.com.ar</t>
  </si>
  <si>
    <t>B003599</t>
  </si>
  <si>
    <t>SOSA HECTOR ANTONIO</t>
  </si>
  <si>
    <t>GRAL MARIANO ACHA 4621 - Piso  Dto.  - EZPELETA OESTE - Pcia. Buenos Aires</t>
  </si>
  <si>
    <t>mariel_qac@hotmail.com</t>
  </si>
  <si>
    <t>B003603</t>
  </si>
  <si>
    <t>SOSA JUAN RAUL</t>
  </si>
  <si>
    <t>B003604</t>
  </si>
  <si>
    <t>GODOY JUAN BERNARDO</t>
  </si>
  <si>
    <t>CALLE 167 1864 - Piso  Dto.  - BERNAL - Pcia. Buenos Aires</t>
  </si>
  <si>
    <t>17+</t>
  </si>
  <si>
    <t>B003605+</t>
  </si>
  <si>
    <t>B003606</t>
  </si>
  <si>
    <t>SOTELO GABINO RITO</t>
  </si>
  <si>
    <t>B003611</t>
  </si>
  <si>
    <t>ZACCARONI DE ARMUA M.</t>
  </si>
  <si>
    <t xml:space="preserve">NICOLAS DESCALZI 5586 - Piso 6 Dto. C - CABA - </t>
  </si>
  <si>
    <t>B003612</t>
  </si>
  <si>
    <t>FERRADA ALFREDO A</t>
  </si>
  <si>
    <t>B003615</t>
  </si>
  <si>
    <t>CRISPIN RAUL OSCAR</t>
  </si>
  <si>
    <t>B003618</t>
  </si>
  <si>
    <t>REVIGLIO BRUNILDA M</t>
  </si>
  <si>
    <t>B003619</t>
  </si>
  <si>
    <t>ARANDA MIGUEL HECTOR</t>
  </si>
  <si>
    <t>B003620</t>
  </si>
  <si>
    <t>QUIROGA RICARDO ANTONIO</t>
  </si>
  <si>
    <t>B003623</t>
  </si>
  <si>
    <t>PAVON RODOLFO ROBERTO</t>
  </si>
  <si>
    <t>PASCUAL PASTORINO 260 - Piso  Dto.  - SAENZ PEÑA - Pcia. Buenos Aires</t>
  </si>
  <si>
    <t>B003624</t>
  </si>
  <si>
    <t>ABAD JUAN ANTONIO N</t>
  </si>
  <si>
    <t>B003626</t>
  </si>
  <si>
    <t>JUAN RICARDO NESTOR</t>
  </si>
  <si>
    <t>B003627</t>
  </si>
  <si>
    <t>HERRERO DE MARIANI MARTA</t>
  </si>
  <si>
    <t>B003628</t>
  </si>
  <si>
    <t>LANG CARLOS ALBERTO</t>
  </si>
  <si>
    <t>9 DE JULIO 6941 - Piso  Dto.  - MAR DEL PLATA - Pcia. Buenos Aires</t>
  </si>
  <si>
    <t>B003635</t>
  </si>
  <si>
    <t>ENGRASSI EDUARDO A</t>
  </si>
  <si>
    <t>B003638</t>
  </si>
  <si>
    <t>GUERRERO JUAN GILBERTO</t>
  </si>
  <si>
    <t>B003640</t>
  </si>
  <si>
    <t>AGUIRRE ALFREDO PATRICIO</t>
  </si>
  <si>
    <t>B003641</t>
  </si>
  <si>
    <t>CACERES MARIANO LUIS</t>
  </si>
  <si>
    <t>B003642</t>
  </si>
  <si>
    <t>NAZAREMUZ CARLOS E.</t>
  </si>
  <si>
    <t>B003646</t>
  </si>
  <si>
    <t>CACERES ALDO</t>
  </si>
  <si>
    <t>B003647</t>
  </si>
  <si>
    <t>VIGNETTES DE VENTURA A.</t>
  </si>
  <si>
    <t>B003652</t>
  </si>
  <si>
    <t>NIEWAR SUSANA CELIA</t>
  </si>
  <si>
    <t>B003653</t>
  </si>
  <si>
    <t>ERAUSQUIN JORGE LUIS</t>
  </si>
  <si>
    <t>B003658</t>
  </si>
  <si>
    <t>FIGUEREDO MIGUEL ANGEL</t>
  </si>
  <si>
    <t>B003660</t>
  </si>
  <si>
    <t>MARTINEZ MIGUEL ANGEL</t>
  </si>
  <si>
    <t>B003662</t>
  </si>
  <si>
    <t>MIRASSON EDUARDO ABEL</t>
  </si>
  <si>
    <t>B003663</t>
  </si>
  <si>
    <t>BAZAN ANGEL ANIBAL</t>
  </si>
  <si>
    <t>B003664</t>
  </si>
  <si>
    <t>VAZQUEZ BARTOLOME</t>
  </si>
  <si>
    <t>B003665</t>
  </si>
  <si>
    <t>CYPUZAK MARIO ANTONIO</t>
  </si>
  <si>
    <t>B003668</t>
  </si>
  <si>
    <t>MORTORO PABLO JOSE</t>
  </si>
  <si>
    <t>B003669</t>
  </si>
  <si>
    <t>MUNSCH DE ROSANE</t>
  </si>
  <si>
    <t>B003671</t>
  </si>
  <si>
    <t>CANFORA GREGORIO</t>
  </si>
  <si>
    <t>B003672</t>
  </si>
  <si>
    <t>ESPINOSA JULIO ALBERTO</t>
  </si>
  <si>
    <t>B003673</t>
  </si>
  <si>
    <t>BUSTAMANTE LUIS CESAR</t>
  </si>
  <si>
    <t>B003674</t>
  </si>
  <si>
    <t>GOMEZ AMADO</t>
  </si>
  <si>
    <t>B003675</t>
  </si>
  <si>
    <t>BENITEZ ERNESTO ANDRES</t>
  </si>
  <si>
    <t>B003676</t>
  </si>
  <si>
    <t>PAYLLALLEF MARTINIANO</t>
  </si>
  <si>
    <t>B003677</t>
  </si>
  <si>
    <t>PARED EDUARDO</t>
  </si>
  <si>
    <t>B003678</t>
  </si>
  <si>
    <t>ORTELLADO FABIAN</t>
  </si>
  <si>
    <t>B003680</t>
  </si>
  <si>
    <t>NOGUEIRA ADOLFO G</t>
  </si>
  <si>
    <t>B003684</t>
  </si>
  <si>
    <t>FERNANDEZ JOSE ALBERTO</t>
  </si>
  <si>
    <t>B003685</t>
  </si>
  <si>
    <t>ALMEIDA JOSE PAULO</t>
  </si>
  <si>
    <t>B003687</t>
  </si>
  <si>
    <t>COLACI MIGUEL</t>
  </si>
  <si>
    <t>(APODERADA ESTHER COLACI)</t>
  </si>
  <si>
    <t>VICENTE LOPEZ Y PLANES 5133 - Piso  Dto.  - SAN MARTIN - Pcia. Buenos Aires</t>
  </si>
  <si>
    <t>esthercolaci@hotmail.com</t>
  </si>
  <si>
    <t>B003689</t>
  </si>
  <si>
    <t>TORRES BERNARDINO R</t>
  </si>
  <si>
    <t>B003692</t>
  </si>
  <si>
    <t>RIVERO MARIA CONCEPCION</t>
  </si>
  <si>
    <t>B003693</t>
  </si>
  <si>
    <t>RAMIREZ NARCISO</t>
  </si>
  <si>
    <t>EL PAMPERO 5279 - Piso  Dto.  - GONZALEZ CATAN - Pcia. Buenos Aires</t>
  </si>
  <si>
    <t>narcisoramirez291042@gmail.com</t>
  </si>
  <si>
    <t>B003694</t>
  </si>
  <si>
    <t>IBARRA LUCIANO</t>
  </si>
  <si>
    <t>B003697</t>
  </si>
  <si>
    <t>SCARZO OSCAR ARMANDO</t>
  </si>
  <si>
    <t>X R. CIVIL LUJAN - APODERADO RUBEN ZANATA</t>
  </si>
  <si>
    <t>LAVALLE 990 - Piso  Dto.  - LUJAN - Pcia. Buenos Aires</t>
  </si>
  <si>
    <t>rfrrzanata@hotmail.com.ar</t>
  </si>
  <si>
    <t>B003698</t>
  </si>
  <si>
    <t>MONTENEGRO SAMUEL ISAAC</t>
  </si>
  <si>
    <t>B003700</t>
  </si>
  <si>
    <t>VILLAR CIRILO</t>
  </si>
  <si>
    <t>B003701</t>
  </si>
  <si>
    <t>LOIK MARIA DE LAS NIEVES</t>
  </si>
  <si>
    <t>B003702+</t>
  </si>
  <si>
    <t>GIMENEZ MARIA ISABEL</t>
  </si>
  <si>
    <t>B003703</t>
  </si>
  <si>
    <t>NIETO JUAN ALBERTO</t>
  </si>
  <si>
    <t>B003704</t>
  </si>
  <si>
    <t>ALVAREZ GUSTAVO ADOLFO</t>
  </si>
  <si>
    <t>B003705</t>
  </si>
  <si>
    <t>MAMBRIN MIRTHA MERCEDES</t>
  </si>
  <si>
    <t>B003707</t>
  </si>
  <si>
    <t>IRALA MALDONADO EUSEBIO</t>
  </si>
  <si>
    <t>B003708</t>
  </si>
  <si>
    <t>RUIZ DIAZ PEDRO TOMAS</t>
  </si>
  <si>
    <t>GUARDIA NACIONAL 619 - Piso  Dto.  - FLORENCIO VARELA - Pcia. Buenos Aires</t>
  </si>
  <si>
    <t>mirtuuu1979@gmail.com</t>
  </si>
  <si>
    <t>B003710</t>
  </si>
  <si>
    <t>FERNANDEZ VALENTIN R.</t>
  </si>
  <si>
    <t>B003713</t>
  </si>
  <si>
    <t>PUJOL MIGUEL CRUZ</t>
  </si>
  <si>
    <t>B003714</t>
  </si>
  <si>
    <t>FERRO HECTOR ALFREDO</t>
  </si>
  <si>
    <t>B003715</t>
  </si>
  <si>
    <t>AVILA JOSE RICARDO</t>
  </si>
  <si>
    <t>B003716</t>
  </si>
  <si>
    <t>BARATTI DE VALDESAGO M.</t>
  </si>
  <si>
    <t xml:space="preserve">JOSE PEDRO VARELA 3511 - Piso 7 Dto.  - CABA - </t>
  </si>
  <si>
    <t>valmary@fibertel.com.ar</t>
  </si>
  <si>
    <t>B003717</t>
  </si>
  <si>
    <t>FIORENZO ROSARIO HUGO</t>
  </si>
  <si>
    <t>B003718</t>
  </si>
  <si>
    <t>FRANCO VICTOR</t>
  </si>
  <si>
    <t>B003719</t>
  </si>
  <si>
    <t>GARCIA OMAR ARTEMIO</t>
  </si>
  <si>
    <t>B003724</t>
  </si>
  <si>
    <t>PELOSI DE MONTENEGRO S</t>
  </si>
  <si>
    <t>B003726</t>
  </si>
  <si>
    <t>MARTINEZ MIRTA M</t>
  </si>
  <si>
    <t>B003728</t>
  </si>
  <si>
    <t>VAZQUEZ SENDIN DE CHICO</t>
  </si>
  <si>
    <t>B003729</t>
  </si>
  <si>
    <t>GOMEZ DE PATE MARIA I</t>
  </si>
  <si>
    <t>B003730</t>
  </si>
  <si>
    <t>TRINCIANTE MIGUEL A</t>
  </si>
  <si>
    <t>B003731</t>
  </si>
  <si>
    <t>HELUANE DE HANNA MARIA</t>
  </si>
  <si>
    <t xml:space="preserve">AV NAZCA 4362 - Piso 10 Dto. 2 - CABA - </t>
  </si>
  <si>
    <t>hannajorge@gmail.com</t>
  </si>
  <si>
    <t>B003732</t>
  </si>
  <si>
    <t>SANCHEZ MONICA NOEMI</t>
  </si>
  <si>
    <t>B003733</t>
  </si>
  <si>
    <t>SANTOS FRANCISCO DIEGO</t>
  </si>
  <si>
    <t>B003734</t>
  </si>
  <si>
    <t>GODOY DE DI MAIO GLORIA</t>
  </si>
  <si>
    <t>B003737</t>
  </si>
  <si>
    <t>GALARRAGA MARCELINO</t>
  </si>
  <si>
    <t>B003738</t>
  </si>
  <si>
    <t>GOTZINGER MARIA</t>
  </si>
  <si>
    <t>B003739</t>
  </si>
  <si>
    <t>PAREDES BASILIO</t>
  </si>
  <si>
    <t>B003742</t>
  </si>
  <si>
    <t>POISA CARLOS ENRIQUE</t>
  </si>
  <si>
    <t>B003744</t>
  </si>
  <si>
    <t>LERA MORALES ANA MARIA</t>
  </si>
  <si>
    <t>B003746</t>
  </si>
  <si>
    <t>CABAÑAS PROTACIO</t>
  </si>
  <si>
    <t>B003748</t>
  </si>
  <si>
    <t>ACUÑA RODOLFO RAMON</t>
  </si>
  <si>
    <t>B003749</t>
  </si>
  <si>
    <t>DIGON JUAN CARLOS</t>
  </si>
  <si>
    <t>B003753</t>
  </si>
  <si>
    <t>ANDRASI ALBERTO ESTEBAN</t>
  </si>
  <si>
    <t>B003754</t>
  </si>
  <si>
    <t>PRIETO RAMON GREGORIO</t>
  </si>
  <si>
    <t>B003755</t>
  </si>
  <si>
    <t>VENTURA FRANCISCO JAVIER</t>
  </si>
  <si>
    <t>B003759</t>
  </si>
  <si>
    <t>GALARRAGA PASCUAL B</t>
  </si>
  <si>
    <t>CARTA (ENTRE RIOS)///APODERADO NICANDRO GALARRAGA/ X COMPLEMENTARIA 07/2019 + BONO 07/2019 (RES. 2019-557-APN-MJ)</t>
  </si>
  <si>
    <t>AV BRASIL 1365 - Piso  Dto.  - CHAJARI - Pcia. Entre Rios</t>
  </si>
  <si>
    <t>nicandrocarp@gmail.com</t>
  </si>
  <si>
    <t>B003764</t>
  </si>
  <si>
    <t>ACUÑA PEDRO PABLO</t>
  </si>
  <si>
    <t>B003765</t>
  </si>
  <si>
    <t>AGUDO ALFONSO AMERICO</t>
  </si>
  <si>
    <t>B003766</t>
  </si>
  <si>
    <t>ALCARAZ PORFIDIO</t>
  </si>
  <si>
    <t>B003767</t>
  </si>
  <si>
    <t>ALEN DE GONZALEZ ADRIANA</t>
  </si>
  <si>
    <t>B003768</t>
  </si>
  <si>
    <t>BASSA ROBERTO SANTIAGO</t>
  </si>
  <si>
    <t>B003769</t>
  </si>
  <si>
    <t>DE MARTINO OSCAR F.</t>
  </si>
  <si>
    <t>B003772</t>
  </si>
  <si>
    <t>CHAMORRO SARA ROSA</t>
  </si>
  <si>
    <t>B003773</t>
  </si>
  <si>
    <t>VELIZ LUIS ROBERTO</t>
  </si>
  <si>
    <t>B003774</t>
  </si>
  <si>
    <t>CARMONA CARLOS ALBERTO</t>
  </si>
  <si>
    <t>B003776</t>
  </si>
  <si>
    <t>CORIA FRANCISCO ALBERTO</t>
  </si>
  <si>
    <t>B003777</t>
  </si>
  <si>
    <t>CISMONDI DANIEL PEDRO</t>
  </si>
  <si>
    <t>B003778</t>
  </si>
  <si>
    <t>ESCALANTE RAUL HECTOR</t>
  </si>
  <si>
    <t>B003779</t>
  </si>
  <si>
    <t>FUSCHINO ANTONIO</t>
  </si>
  <si>
    <t>x carta delegacion villa boch</t>
  </si>
  <si>
    <t>FRANCISCO LAGORIO 1320 - Piso  Dto.  - VILLA BOSCH - Pcia. Buenos Aires</t>
  </si>
  <si>
    <t>martinezfernando02@hotmail.com</t>
  </si>
  <si>
    <t>B003781</t>
  </si>
  <si>
    <t>BRIZUELA NICASIO</t>
  </si>
  <si>
    <t>B003787</t>
  </si>
  <si>
    <t>DIAZ VIDAL</t>
  </si>
  <si>
    <t>B003789</t>
  </si>
  <si>
    <t>MENDEZ HECTOR</t>
  </si>
  <si>
    <t>B003790</t>
  </si>
  <si>
    <t>BENEGAS INSFRAN OSCAR</t>
  </si>
  <si>
    <t>B003791</t>
  </si>
  <si>
    <t>GUENUMIL ERNESTO MARIO</t>
  </si>
  <si>
    <t>B003792</t>
  </si>
  <si>
    <t>ROMERO DE CACERES ARSENIA</t>
  </si>
  <si>
    <t>B003795</t>
  </si>
  <si>
    <t>B003796</t>
  </si>
  <si>
    <t>B003798</t>
  </si>
  <si>
    <t>GOMEZ PAULINA ANTONIA</t>
  </si>
  <si>
    <t>B003799</t>
  </si>
  <si>
    <t>LUNA TERESA INOCENCIA</t>
  </si>
  <si>
    <t>B003800</t>
  </si>
  <si>
    <t>MARTINEZ FRANCISCO</t>
  </si>
  <si>
    <t>B003801</t>
  </si>
  <si>
    <t>MUX RICARDO ALBERTO</t>
  </si>
  <si>
    <t>B003804</t>
  </si>
  <si>
    <t>PEREZ DIEGO</t>
  </si>
  <si>
    <t>B003805</t>
  </si>
  <si>
    <t>PASSOLS LIDIA NOEMI</t>
  </si>
  <si>
    <t>B003806</t>
  </si>
  <si>
    <t>PRIETO RAUL</t>
  </si>
  <si>
    <t>B003807</t>
  </si>
  <si>
    <t>QUINTANA LUIS</t>
  </si>
  <si>
    <t>B003808</t>
  </si>
  <si>
    <t>REYES ANA MARIA</t>
  </si>
  <si>
    <t>B003809</t>
  </si>
  <si>
    <t>SEVILLANO ROBERTO OMAR</t>
  </si>
  <si>
    <t>B003810</t>
  </si>
  <si>
    <t>CANTEROS HUGO RUBEN</t>
  </si>
  <si>
    <t>EL TACUAPI MB 6 1 - Piso 3 Dto. A - CIUDAD EVITA - Pcia. Buenos Aires</t>
  </si>
  <si>
    <t>B003811</t>
  </si>
  <si>
    <t>RAMOS BENEDICTO</t>
  </si>
  <si>
    <t>B003816</t>
  </si>
  <si>
    <t>ESCALANTE EUSTAQUIO</t>
  </si>
  <si>
    <t>CULIGIDLE 5931 - Piso  Dto.  - LAFERRERE - Pcia. Buenos Aires</t>
  </si>
  <si>
    <t>B003817</t>
  </si>
  <si>
    <t>HERMOSA PEDRO RAMON</t>
  </si>
  <si>
    <t>B003819</t>
  </si>
  <si>
    <t>MIRON OSCAR ALBERTO</t>
  </si>
  <si>
    <t>B003820</t>
  </si>
  <si>
    <t>PIBERNUS EMA DELMA</t>
  </si>
  <si>
    <t>B003822</t>
  </si>
  <si>
    <t>CARDOZO ALCIDES</t>
  </si>
  <si>
    <t>B003827</t>
  </si>
  <si>
    <t>ALDERETE DARDO RAUL</t>
  </si>
  <si>
    <t>23</t>
  </si>
  <si>
    <t>TUCUMAN 1361 - Piso  Dto.  - SALTA - Pcia. Salta</t>
  </si>
  <si>
    <t>B003828</t>
  </si>
  <si>
    <t>LEYES DAVID</t>
  </si>
  <si>
    <t>B003829</t>
  </si>
  <si>
    <t>GODOY ROBERTO VALENTIN</t>
  </si>
  <si>
    <t>B003831</t>
  </si>
  <si>
    <t>IBARS CARLOS NORBERTO</t>
  </si>
  <si>
    <t>B003832</t>
  </si>
  <si>
    <t>ALARCON PEDRO FELIX</t>
  </si>
  <si>
    <t>B003833</t>
  </si>
  <si>
    <t>VEGA BILONI EDELMIRO L</t>
  </si>
  <si>
    <t>B003835</t>
  </si>
  <si>
    <t>OJEDA DEL CARMEN TORIBIO</t>
  </si>
  <si>
    <t>B003836</t>
  </si>
  <si>
    <t>OJEDA ANTONIO SANTOS</t>
  </si>
  <si>
    <t>B003838</t>
  </si>
  <si>
    <t>VEGAS MARIA CRISTINA</t>
  </si>
  <si>
    <t>CARTA POLICIA DE CATAMARCA -3835-4533669</t>
  </si>
  <si>
    <t>B003839</t>
  </si>
  <si>
    <t>DIAZ MARTA SILVIA</t>
  </si>
  <si>
    <t>B003840</t>
  </si>
  <si>
    <t>ACEVEDO RODOLFO HECTOR</t>
  </si>
  <si>
    <t>B003841</t>
  </si>
  <si>
    <t>MARCELO JORGE</t>
  </si>
  <si>
    <t>B003843</t>
  </si>
  <si>
    <t>SANDOVAL MIGUEL A.</t>
  </si>
  <si>
    <t>B003844</t>
  </si>
  <si>
    <t>QUESADA ALFREDO</t>
  </si>
  <si>
    <t>B003845</t>
  </si>
  <si>
    <t>GONZALEZ WALTER RAUL</t>
  </si>
  <si>
    <t>B003846</t>
  </si>
  <si>
    <t>URANGA JOSE ALFREDO</t>
  </si>
  <si>
    <t>B003847</t>
  </si>
  <si>
    <t>ORTIZ SINDULFO</t>
  </si>
  <si>
    <t>B003848</t>
  </si>
  <si>
    <t>GUZMAN JORGE ANDRES</t>
  </si>
  <si>
    <t>B003850</t>
  </si>
  <si>
    <t>FLEKENSTEIN WALTER OMAR</t>
  </si>
  <si>
    <t>B003855</t>
  </si>
  <si>
    <t>ANDRADE PEDRO</t>
  </si>
  <si>
    <t>B003856</t>
  </si>
  <si>
    <t>BRAVO MANUEL SANTIAGO</t>
  </si>
  <si>
    <t>B003857+</t>
  </si>
  <si>
    <t>DI BLASI CARMEN</t>
  </si>
  <si>
    <t>B003861</t>
  </si>
  <si>
    <t>GIMENEZ JUAN CARLOS</t>
  </si>
  <si>
    <t>B003862</t>
  </si>
  <si>
    <t>GARCIA MARIA LEONOR</t>
  </si>
  <si>
    <t>REGISTRO DE LAS PERSONAS DELEGACION LANUS (APODERADO RUBEN )</t>
  </si>
  <si>
    <t>VICENTE DAMONTE 1561 - Piso 3 Dto.  - LANUS ESTE - Pcia. Buenos Aires</t>
  </si>
  <si>
    <t>B003863</t>
  </si>
  <si>
    <t>HUENCHULEO NICOLAS</t>
  </si>
  <si>
    <t>B003870</t>
  </si>
  <si>
    <t>IBARRA ROSA AIDEE</t>
  </si>
  <si>
    <t>B003871</t>
  </si>
  <si>
    <t>PARIS LUCIO DANIEL</t>
  </si>
  <si>
    <t>B003873</t>
  </si>
  <si>
    <t>ARANDA MIRTA ESTER</t>
  </si>
  <si>
    <t>B003874</t>
  </si>
  <si>
    <t>LEDESMA AGUSTIN ANTONIO</t>
  </si>
  <si>
    <t>B003876</t>
  </si>
  <si>
    <t>QUIROGA DOMINGO OMAR</t>
  </si>
  <si>
    <t>B003879</t>
  </si>
  <si>
    <t>FERNANDEZ CARLOS CESAR</t>
  </si>
  <si>
    <t>B003880</t>
  </si>
  <si>
    <t>AVENDAÑO FERMIN</t>
  </si>
  <si>
    <t>B003881</t>
  </si>
  <si>
    <t>BAIONA ALBERTO FELIPE</t>
  </si>
  <si>
    <t>B003882</t>
  </si>
  <si>
    <t>PEREZ JUAN DE DIOS</t>
  </si>
  <si>
    <t>B003883</t>
  </si>
  <si>
    <t>GALLARDO TEOFILO OSCAR</t>
  </si>
  <si>
    <t>B003884</t>
  </si>
  <si>
    <t>GALVAN FRANCISCO</t>
  </si>
  <si>
    <t>B003886</t>
  </si>
  <si>
    <t>PAGLIA ANGEL</t>
  </si>
  <si>
    <t>B003887</t>
  </si>
  <si>
    <t>MOLINA LUIS IGNACIO</t>
  </si>
  <si>
    <t>B003888</t>
  </si>
  <si>
    <t>GRITTIS JUAN CARLOS D</t>
  </si>
  <si>
    <t>B003890</t>
  </si>
  <si>
    <t>ALCARAZ LUIS LUCIANO</t>
  </si>
  <si>
    <t>B003892</t>
  </si>
  <si>
    <t>WYSOCKI PABLO</t>
  </si>
  <si>
    <t>B003893</t>
  </si>
  <si>
    <t>ACQUAROLI JORGE MARIO</t>
  </si>
  <si>
    <t>B003894</t>
  </si>
  <si>
    <t>THOMAS BALTAZAR</t>
  </si>
  <si>
    <t>B003898+</t>
  </si>
  <si>
    <t>CANTERO ELBA DOLORES</t>
  </si>
  <si>
    <t>B003908</t>
  </si>
  <si>
    <t>LUTY ARMANDO JOSE</t>
  </si>
  <si>
    <t>B003911</t>
  </si>
  <si>
    <t>NEIMAYER CARMEN</t>
  </si>
  <si>
    <t>EDUARDO COMESANA 4500 - Piso 26 Dto.  - CIUDADELA - Pcia. Buenos Aires</t>
  </si>
  <si>
    <t>carmenneimayer@hotmail.com</t>
  </si>
  <si>
    <t>B003915</t>
  </si>
  <si>
    <t>MONTENEGRO DOMINGO A</t>
  </si>
  <si>
    <t>MASIDONIO RODRIGUEZ 4050 - Piso  Dto.  - ADROGUE - Pcia. Buenos Aires</t>
  </si>
  <si>
    <t>B003916</t>
  </si>
  <si>
    <t>VEGA ROMUALDO REYNALDO</t>
  </si>
  <si>
    <t>B003917</t>
  </si>
  <si>
    <t>CARDOZO RODOLFO</t>
  </si>
  <si>
    <t>B003918</t>
  </si>
  <si>
    <t>BAUER CARLOS ESTEBAN</t>
  </si>
  <si>
    <t>B003919</t>
  </si>
  <si>
    <t>BUSTOS DE LAVALLE SARA</t>
  </si>
  <si>
    <t>B003920</t>
  </si>
  <si>
    <t>GUZMAN FEDERICO JESUS</t>
  </si>
  <si>
    <t>B003922</t>
  </si>
  <si>
    <t>ASTUDILLO RICARDO E.</t>
  </si>
  <si>
    <t>B003923</t>
  </si>
  <si>
    <t>BAREIRO DE CIBILS NORMA M</t>
  </si>
  <si>
    <t>B003925</t>
  </si>
  <si>
    <t>DIAZ JUAN CARLOS</t>
  </si>
  <si>
    <t>B003926</t>
  </si>
  <si>
    <t>CEBALLOS CARLOS MARTIN</t>
  </si>
  <si>
    <t>B003927</t>
  </si>
  <si>
    <t>FIORE ENRIQUE ADOLFO</t>
  </si>
  <si>
    <t>B003929</t>
  </si>
  <si>
    <t>QUERCI LUIS</t>
  </si>
  <si>
    <t>B003931</t>
  </si>
  <si>
    <t>ARANDA CARLOS ALBERTO</t>
  </si>
  <si>
    <t>B003932</t>
  </si>
  <si>
    <t>ZAYA ROGELIO</t>
  </si>
  <si>
    <t>B003933</t>
  </si>
  <si>
    <t>BUSTOS DOMINGO ABEL</t>
  </si>
  <si>
    <t>B003937</t>
  </si>
  <si>
    <t>AQUINO OSCAR BARTOLO</t>
  </si>
  <si>
    <t>B003942</t>
  </si>
  <si>
    <t>SAAVEDRA PABLO MARIO</t>
  </si>
  <si>
    <t>B003944</t>
  </si>
  <si>
    <t>BENITEZ JUAN DESIDERIO</t>
  </si>
  <si>
    <t>B003946</t>
  </si>
  <si>
    <t>FERNANDEZ CELEDONIO</t>
  </si>
  <si>
    <t>CALLE 390 2652 - Piso  Dto.  - QUILMES - Pcia. Buenos Aires</t>
  </si>
  <si>
    <t>B003947</t>
  </si>
  <si>
    <t>GONZALEZ ALBERTO MANUEL</t>
  </si>
  <si>
    <t>B003949</t>
  </si>
  <si>
    <t>LOPEZ CARLOS ROBERTO</t>
  </si>
  <si>
    <t>B003950</t>
  </si>
  <si>
    <t>AVILA RAUL FRANCISCO</t>
  </si>
  <si>
    <t>MANUELA PEDRAZA 81 - Piso  Dto.  - FLORENCIO VARELA - Pcia. Buenos Aires</t>
  </si>
  <si>
    <t>B003951</t>
  </si>
  <si>
    <t>SANCHEZ FRANCISCO E.</t>
  </si>
  <si>
    <t>B003954</t>
  </si>
  <si>
    <t>FERNANDEZ GUSTAVO PASTOR</t>
  </si>
  <si>
    <t>B003955</t>
  </si>
  <si>
    <t>JUAREZ EDUARDO JOSE</t>
  </si>
  <si>
    <t>B003960</t>
  </si>
  <si>
    <t>ROSSI DE GOMEZ MARTA A</t>
  </si>
  <si>
    <t>B003961</t>
  </si>
  <si>
    <t>FUAS DELIA ALICIA</t>
  </si>
  <si>
    <t>B003962</t>
  </si>
  <si>
    <t>SEGOVIA ALBERTO O</t>
  </si>
  <si>
    <t>B003963</t>
  </si>
  <si>
    <t>OLMEDO LUISA M</t>
  </si>
  <si>
    <t>B003965</t>
  </si>
  <si>
    <t>GONZALEZ EMILIANO</t>
  </si>
  <si>
    <t>B003967</t>
  </si>
  <si>
    <t>IBARRA RICARDO ALBERTO</t>
  </si>
  <si>
    <t>B003968</t>
  </si>
  <si>
    <t>DEL VALLE GABRIEL</t>
  </si>
  <si>
    <t>B003969</t>
  </si>
  <si>
    <t>AGUILAR SABINO</t>
  </si>
  <si>
    <t>B003970+</t>
  </si>
  <si>
    <t>B003971</t>
  </si>
  <si>
    <t>ACEVEDO ANTONIO DIACONO</t>
  </si>
  <si>
    <t>B003972</t>
  </si>
  <si>
    <t>AGUIRRE ESTEBAN</t>
  </si>
  <si>
    <t>B003975</t>
  </si>
  <si>
    <t>RIVAROLA MARCELO ENRIQUE</t>
  </si>
  <si>
    <t>B003976</t>
  </si>
  <si>
    <t>BALMACEDA VALENTIN</t>
  </si>
  <si>
    <t>B003977</t>
  </si>
  <si>
    <t>BARDY EDUARDO RAFAEL</t>
  </si>
  <si>
    <t>B003979</t>
  </si>
  <si>
    <t>CHAMORRO JOSE AGUSTIN</t>
  </si>
  <si>
    <t>B003980</t>
  </si>
  <si>
    <t>CHAZARRETA JULIO JESUS</t>
  </si>
  <si>
    <t>BPTASOL   UF0107 53 - Piso  Dto.  - PRSP - Pcia. Chaco</t>
  </si>
  <si>
    <t>B003981</t>
  </si>
  <si>
    <t>CUSA MIGUEL ANGEL</t>
  </si>
  <si>
    <t>B003982</t>
  </si>
  <si>
    <t>CARDOZO RAMON</t>
  </si>
  <si>
    <t>B003983</t>
  </si>
  <si>
    <t>ESTEBAN ALFREDO ANTONIO</t>
  </si>
  <si>
    <t>B003984</t>
  </si>
  <si>
    <t>LEDESMA SANTA CRUZ</t>
  </si>
  <si>
    <t>B003985</t>
  </si>
  <si>
    <t>FANESSI NORBETO RAMON</t>
  </si>
  <si>
    <t>B003987</t>
  </si>
  <si>
    <t>GARCIA BOGADO JUAN</t>
  </si>
  <si>
    <t>B003989</t>
  </si>
  <si>
    <t>JALABERT EITEL RENE</t>
  </si>
  <si>
    <t>B003990</t>
  </si>
  <si>
    <t>KROLL OSCAR</t>
  </si>
  <si>
    <t>B003992</t>
  </si>
  <si>
    <t>LOPEZ ANTONIO</t>
  </si>
  <si>
    <t>B003994</t>
  </si>
  <si>
    <t>MIRAZO DE GODOY ELENA</t>
  </si>
  <si>
    <t>B003995</t>
  </si>
  <si>
    <t>NAZER SIMON</t>
  </si>
  <si>
    <t>B003996</t>
  </si>
  <si>
    <t>PAZOS ELVIO CATALINO</t>
  </si>
  <si>
    <t>B003997</t>
  </si>
  <si>
    <t>PIRA RAMON</t>
  </si>
  <si>
    <t>PUEYRREDON 1133 - Piso  Dto.  - PRSP - Pcia. Chaco</t>
  </si>
  <si>
    <t>B003998</t>
  </si>
  <si>
    <t>RAMIREZ ROBERTO RICARDO</t>
  </si>
  <si>
    <t>B003999</t>
  </si>
  <si>
    <t>SCIGLIANO CLARA AMALIA</t>
  </si>
  <si>
    <t>B004002</t>
  </si>
  <si>
    <t>WIESER ROBERTO ELCIRIO</t>
  </si>
  <si>
    <t>B004003</t>
  </si>
  <si>
    <t>WEREMCZUK CARLOS PABLO</t>
  </si>
  <si>
    <t>B004004</t>
  </si>
  <si>
    <t>BARRERA PABLO OMAR</t>
  </si>
  <si>
    <t>B004005</t>
  </si>
  <si>
    <t>RODRIGUEZ HUGO OMAR</t>
  </si>
  <si>
    <t>B004007</t>
  </si>
  <si>
    <t>ANDRADA DE OJINAGA CONCEP</t>
  </si>
  <si>
    <t>B004012</t>
  </si>
  <si>
    <t>LORO JORGE MODESTO</t>
  </si>
  <si>
    <t>B004014</t>
  </si>
  <si>
    <t>GOUTS RUBEN MARIO</t>
  </si>
  <si>
    <t>RAUL B DIAZ 1574 - Piso  Dto.  - SANTA ROSA - Pcia. La Pampa</t>
  </si>
  <si>
    <t>B004015</t>
  </si>
  <si>
    <t>PEREZ MIGUEL ANGEL</t>
  </si>
  <si>
    <t>B004016</t>
  </si>
  <si>
    <t>LEZCANO EDUARDO</t>
  </si>
  <si>
    <t>B004017</t>
  </si>
  <si>
    <t>MUNGESSER ADOLFO M</t>
  </si>
  <si>
    <t>B004020</t>
  </si>
  <si>
    <t>TORRES SILVIA LUCIA</t>
  </si>
  <si>
    <t>B004023</t>
  </si>
  <si>
    <t>COUSILLAS HECTOR ALFONSO</t>
  </si>
  <si>
    <t>B004026</t>
  </si>
  <si>
    <t>DOCIMO PEDRO EUGENIO</t>
  </si>
  <si>
    <t>B004027</t>
  </si>
  <si>
    <t>FERREYRA LILIANA INES</t>
  </si>
  <si>
    <t>B004028</t>
  </si>
  <si>
    <t>PUGA DANIEL LUIS</t>
  </si>
  <si>
    <t>B004032</t>
  </si>
  <si>
    <t>QUINTELA JAIME OSCAR</t>
  </si>
  <si>
    <t>B004033</t>
  </si>
  <si>
    <t>PUCHEU ANA MARIA</t>
  </si>
  <si>
    <t>B004036</t>
  </si>
  <si>
    <t>DE LIMA RICARDO ALBERTO</t>
  </si>
  <si>
    <t>B004038</t>
  </si>
  <si>
    <t>CERDA ALDO GERARDO</t>
  </si>
  <si>
    <t>B004039</t>
  </si>
  <si>
    <t>RAMIREZ PEDRO LUIS</t>
  </si>
  <si>
    <t>B004041</t>
  </si>
  <si>
    <t>ORIETA ALBERTO IRENEO</t>
  </si>
  <si>
    <t>B004042</t>
  </si>
  <si>
    <t>CIUPA JUAN CARLOS</t>
  </si>
  <si>
    <t>B004044</t>
  </si>
  <si>
    <t>LACAZETTE LUIS RUBEN</t>
  </si>
  <si>
    <t>B004047</t>
  </si>
  <si>
    <t>HALLER CARLOS JOSE</t>
  </si>
  <si>
    <t>B004048</t>
  </si>
  <si>
    <t>STICKAR JORGE LUIS</t>
  </si>
  <si>
    <t>B004049</t>
  </si>
  <si>
    <t>HEEVEL JORGE ALEJANDRO</t>
  </si>
  <si>
    <t>B004052</t>
  </si>
  <si>
    <t>VERGELIN EDUARDO ERNESTO</t>
  </si>
  <si>
    <t>CARTA REGISTRO CIVIL VEINTE DE SEPTIEMBRE</t>
  </si>
  <si>
    <t>BLAS PARERA 836 - Piso  Dto.  - MAR DEL PLATA - Pcia. Buenos Aires</t>
  </si>
  <si>
    <t>B004054</t>
  </si>
  <si>
    <t>VIDELA RUBEN ALBERTO</t>
  </si>
  <si>
    <t>B004056</t>
  </si>
  <si>
    <t>BARDI JUAN RAMON</t>
  </si>
  <si>
    <t>B004057</t>
  </si>
  <si>
    <t>CHAVEZ HECTOR OSVALDO</t>
  </si>
  <si>
    <t>B004058</t>
  </si>
  <si>
    <t>PARCERO RICARDO DANTE</t>
  </si>
  <si>
    <t>B004060</t>
  </si>
  <si>
    <t>ZACARIAS ERMENEGILDO</t>
  </si>
  <si>
    <t>B004061</t>
  </si>
  <si>
    <t>VARGAS OSVALDO VICTOR</t>
  </si>
  <si>
    <t>B004063</t>
  </si>
  <si>
    <t>CORVALAN NILDA LILIANA</t>
  </si>
  <si>
    <t>B004067</t>
  </si>
  <si>
    <t>BERNAL JORGE ADRIAN</t>
  </si>
  <si>
    <t>B 20 DE JUNIO S/N - Piso  Dto.  - LAS LAJAS - Pcia. Neuquen</t>
  </si>
  <si>
    <t>B004068</t>
  </si>
  <si>
    <t>CABRERA JUAN MODESTO</t>
  </si>
  <si>
    <t>B004069</t>
  </si>
  <si>
    <t>FARFAN SANTOS RICARDO</t>
  </si>
  <si>
    <t>B004071</t>
  </si>
  <si>
    <t>SANTORO DE VIGIL CATALINA</t>
  </si>
  <si>
    <t xml:space="preserve">MATURIN 2846 - Piso  Dto.  - CABA - </t>
  </si>
  <si>
    <t>B004073</t>
  </si>
  <si>
    <t>SOPLAN DELIA ROSA</t>
  </si>
  <si>
    <t>RECONQUISTA 645 - Piso  Dto.  - VILLA INSUPERABLE - Pcia. Buenos Aires</t>
  </si>
  <si>
    <t>B004074</t>
  </si>
  <si>
    <t>GONZALEZ GAUNA RICARDO</t>
  </si>
  <si>
    <t>TOMAS EDISON 1787 - Piso  Dto.  - EL JAGUEL - Pcia. Buenos Aires</t>
  </si>
  <si>
    <t>ggro1954@hotmail.com</t>
  </si>
  <si>
    <t>B004075</t>
  </si>
  <si>
    <t>GOMEZ DA SILVA E</t>
  </si>
  <si>
    <t>X COMPLEMENTARIA 10/2019</t>
  </si>
  <si>
    <t>B004077</t>
  </si>
  <si>
    <t>TALAVERA MARIO ABEL</t>
  </si>
  <si>
    <t>B004078</t>
  </si>
  <si>
    <t>VILLALONGA CESAR</t>
  </si>
  <si>
    <t>B004080</t>
  </si>
  <si>
    <t>GRAVANO ROGELIO M</t>
  </si>
  <si>
    <t>CARTA - POLICIA DE SAN JUAN  - COM.1a</t>
  </si>
  <si>
    <t>FRANCISCO LAPRIDA 942 - Piso  Dto.  - SAN JUAN - Pcia. San Juan</t>
  </si>
  <si>
    <t>B004084</t>
  </si>
  <si>
    <t>SOSA NERIO MARIO</t>
  </si>
  <si>
    <t>APODARADO RAUL SOSA</t>
  </si>
  <si>
    <t>GARRANAGA 253 - Piso  Dto.  - MERLO - Pcia. Buenos Aires</t>
  </si>
  <si>
    <t>raulsosa270682@gmail.com</t>
  </si>
  <si>
    <t>B004086</t>
  </si>
  <si>
    <t>OSTAPCHUK ROLANDO DANIEL</t>
  </si>
  <si>
    <t>B004090</t>
  </si>
  <si>
    <t>ALVAREZ NESTOR ENALDO</t>
  </si>
  <si>
    <t>B004091</t>
  </si>
  <si>
    <t>ARANCIBIA ANGEL ERNESTO</t>
  </si>
  <si>
    <t>B004093</t>
  </si>
  <si>
    <t>AGUILAR RAMON TRISTAN</t>
  </si>
  <si>
    <t>B004094</t>
  </si>
  <si>
    <t>BRAGGIO JUAN CARLOS</t>
  </si>
  <si>
    <t>B004099</t>
  </si>
  <si>
    <t>CARRIZO RAMON CLAUDIO</t>
  </si>
  <si>
    <t xml:space="preserve">THAMES 405 - Piso 16 Dto.  - CABA - </t>
  </si>
  <si>
    <t>B004100</t>
  </si>
  <si>
    <t>CASTILLO RAMON SILVESTRE</t>
  </si>
  <si>
    <t>B004106</t>
  </si>
  <si>
    <t>ALMONACID LUIS</t>
  </si>
  <si>
    <t>B004107</t>
  </si>
  <si>
    <t>BRIZUELA RAMON</t>
  </si>
  <si>
    <t>B004113</t>
  </si>
  <si>
    <t>GOMEZ RODOLFO RAUL</t>
  </si>
  <si>
    <t>B004114</t>
  </si>
  <si>
    <t>HERNANDO JORGE ALBERTO</t>
  </si>
  <si>
    <t>B004116</t>
  </si>
  <si>
    <t>ISA VDA DE RAMIREZ CLARA</t>
  </si>
  <si>
    <t>STA MARIA DE ORO 1216 - Piso  Dto.  - RESISTENCIA - Pcia. Chaco</t>
  </si>
  <si>
    <t>B004118</t>
  </si>
  <si>
    <t>LAMBRECHT ROBERTO G</t>
  </si>
  <si>
    <t>B004120</t>
  </si>
  <si>
    <t>MASTORI ARGIMIDES</t>
  </si>
  <si>
    <t>B004123</t>
  </si>
  <si>
    <t>NUÑEZ EDUARDO</t>
  </si>
  <si>
    <t>B004124</t>
  </si>
  <si>
    <t>NUÑEZ DESIDERIO</t>
  </si>
  <si>
    <t>B004126</t>
  </si>
  <si>
    <t>ORTIZ JUAN</t>
  </si>
  <si>
    <t>B004128</t>
  </si>
  <si>
    <t>PARRA LAUREANO</t>
  </si>
  <si>
    <t>B004129</t>
  </si>
  <si>
    <t>ROSTAN HECTOR ELISEO</t>
  </si>
  <si>
    <t>PJE HAITI B FACUNDO 50 - Piso  Dto.  - RESISTENCIA - Pcia. Chaco</t>
  </si>
  <si>
    <t>B004134</t>
  </si>
  <si>
    <t>RODRIGUEZ ERNESTO A</t>
  </si>
  <si>
    <t>B004136</t>
  </si>
  <si>
    <t>SIROLLI VICTOR ALFREDO</t>
  </si>
  <si>
    <t xml:space="preserve">CARTA - DELEGACION MIRAMAR - </t>
  </si>
  <si>
    <t>CALLE 13 957 - Piso 10 Dto. 7 - MIRAMAR - Pcia. Buenos Aires</t>
  </si>
  <si>
    <t>B004138</t>
  </si>
  <si>
    <t>TOURN SILVIO ANTONIO</t>
  </si>
  <si>
    <t>MZ 36 PC 7 S/N - Piso  Dto.  - PRSP - Pcia. Chaco</t>
  </si>
  <si>
    <t>B004140</t>
  </si>
  <si>
    <t>VALDES GRACIELA FATIMA</t>
  </si>
  <si>
    <t>B004142</t>
  </si>
  <si>
    <t>BENAVIDEZ MARIA ESTER</t>
  </si>
  <si>
    <t>B004143</t>
  </si>
  <si>
    <t>TORRES MAURICIO LEANDRO</t>
  </si>
  <si>
    <t>B004147</t>
  </si>
  <si>
    <t>DIAZ MANUEL DEL CARMEN</t>
  </si>
  <si>
    <t>RODRIGUEZ PEA 1993 - Piso  Dto.  - SANTOS LUGARES - Pcia. Buenos Aires</t>
  </si>
  <si>
    <t>B004148+</t>
  </si>
  <si>
    <t>DE SANTO ILDA JOSEFA</t>
  </si>
  <si>
    <t>B004151</t>
  </si>
  <si>
    <t>GARCIA DANTE OMAR</t>
  </si>
  <si>
    <t>B004152</t>
  </si>
  <si>
    <t>GODOY JUAN RAMON</t>
  </si>
  <si>
    <t>CERVIO 3175 - Piso  Dto.  - SAN JUSTO - Pcia. Buenos Aires</t>
  </si>
  <si>
    <t>B004156</t>
  </si>
  <si>
    <t>PASTRANA MARCELINO A</t>
  </si>
  <si>
    <t>B004158</t>
  </si>
  <si>
    <t>RODRIGUEZ NESTOR ANIBAL</t>
  </si>
  <si>
    <t>B004160</t>
  </si>
  <si>
    <t>ROMERO DE ROMEO CARMEN E</t>
  </si>
  <si>
    <t>B004162</t>
  </si>
  <si>
    <t>SILVA HECTOR ORLANDO</t>
  </si>
  <si>
    <t>B004163</t>
  </si>
  <si>
    <t>SALVATIERRA MIGUEL ANGEL</t>
  </si>
  <si>
    <t>SALTA MONR 3677 - Piso 2 Dto. C - VILLA BALLESTER - Pcia. Buenos Aires</t>
  </si>
  <si>
    <t>anita_tricolor@hotmail.com</t>
  </si>
  <si>
    <t>B004164</t>
  </si>
  <si>
    <t>CASAS JOSE ALFREDO</t>
  </si>
  <si>
    <t>B004166</t>
  </si>
  <si>
    <t>GUTIERREZ AMANDA EMA</t>
  </si>
  <si>
    <t>B004169</t>
  </si>
  <si>
    <t>OLDONI LUIS ISMAEL</t>
  </si>
  <si>
    <t>B004170</t>
  </si>
  <si>
    <t>PEREZ JOSE RICARDO</t>
  </si>
  <si>
    <t>APODERADA PEREZ ANALIA</t>
  </si>
  <si>
    <t>CHUBUT 4380 - Piso  Dto.  - LANUS - Pcia. Buenos Aires</t>
  </si>
  <si>
    <t>perezanaliaalejandra@gmail.com</t>
  </si>
  <si>
    <t>B004173</t>
  </si>
  <si>
    <t>ZORRILLA DARIO JOSE</t>
  </si>
  <si>
    <t>B004174</t>
  </si>
  <si>
    <t>ALARCON TERESITA ANGELICA</t>
  </si>
  <si>
    <t>B004181</t>
  </si>
  <si>
    <t>CUENCA ANSELMO</t>
  </si>
  <si>
    <t>B004182</t>
  </si>
  <si>
    <t>DUETE ALICIA MARCELINA</t>
  </si>
  <si>
    <t>B004184</t>
  </si>
  <si>
    <t>MIÑO CAMILO NERI</t>
  </si>
  <si>
    <t>B004186</t>
  </si>
  <si>
    <t>AGUIRRE ALFREDO ELIAS</t>
  </si>
  <si>
    <t>B004189</t>
  </si>
  <si>
    <t>GOMEZ MARCELINO ORESTES</t>
  </si>
  <si>
    <t>B004191</t>
  </si>
  <si>
    <t>GALARZA VICTOR RAUL</t>
  </si>
  <si>
    <t>B004196</t>
  </si>
  <si>
    <t>ALFREDO MIGUEL</t>
  </si>
  <si>
    <t>BALBOA 710 - Piso  Dto.  - CLAYPOLE - Pcia. Buenos Aires</t>
  </si>
  <si>
    <t>B004198</t>
  </si>
  <si>
    <t>BALMACEDA DOMINGO R</t>
  </si>
  <si>
    <t>B004200</t>
  </si>
  <si>
    <t>MELO CARLOS JESUS</t>
  </si>
  <si>
    <t>B004201</t>
  </si>
  <si>
    <t>OLLEARO LILIANA NOEMI</t>
  </si>
  <si>
    <t>B004203</t>
  </si>
  <si>
    <t>SIGEL RAMON NONATO</t>
  </si>
  <si>
    <t>B004205</t>
  </si>
  <si>
    <t>VEGA RAUL DARIO</t>
  </si>
  <si>
    <t>B004206</t>
  </si>
  <si>
    <t>DE GODOS RAUL</t>
  </si>
  <si>
    <t>B004209</t>
  </si>
  <si>
    <t>BECERRA AMERICO OSMAR</t>
  </si>
  <si>
    <t>CARTA DELAGACION GRAL RODRIGUEZ</t>
  </si>
  <si>
    <t>GUEMES 112 - Piso  Dto.  - GENERAL RODRIGUEZ - Pcia. Buenos Aires</t>
  </si>
  <si>
    <t>B004211</t>
  </si>
  <si>
    <t>ECHAZU JOSE MARTIN</t>
  </si>
  <si>
    <t>B004212</t>
  </si>
  <si>
    <t>FERNANDEZ HECTOR SILVIO</t>
  </si>
  <si>
    <t>PEDRO DE MENDOZA 996 - Piso  Dto.  - JOSE CLEMENTE PAZ - Pcia. Buenos Aires</t>
  </si>
  <si>
    <t>B004214</t>
  </si>
  <si>
    <t>GUAMANTE VICTOR HUGO</t>
  </si>
  <si>
    <t>B004216</t>
  </si>
  <si>
    <t>BENEGAS ANTONIO ANIBAL</t>
  </si>
  <si>
    <t>B004217</t>
  </si>
  <si>
    <t>JACOB JOSE OSCAR</t>
  </si>
  <si>
    <t>B004218</t>
  </si>
  <si>
    <t>LEIVA LEONARDO</t>
  </si>
  <si>
    <t>B004219</t>
  </si>
  <si>
    <t>PIÑEIRO ADOLFO</t>
  </si>
  <si>
    <t>B004221</t>
  </si>
  <si>
    <t>SOSA RAMON</t>
  </si>
  <si>
    <t>B004223</t>
  </si>
  <si>
    <t>FERNANDEZ HUGO DARIO</t>
  </si>
  <si>
    <t>B004224</t>
  </si>
  <si>
    <t>ALEGRE ABEL</t>
  </si>
  <si>
    <t>B004226</t>
  </si>
  <si>
    <t>ARCE RICARDO VICENTE</t>
  </si>
  <si>
    <t>B004228</t>
  </si>
  <si>
    <t>ORTIZ ELIDA ALICIA</t>
  </si>
  <si>
    <t>B004229</t>
  </si>
  <si>
    <t>OPORTO RUBEN</t>
  </si>
  <si>
    <t>B004233</t>
  </si>
  <si>
    <t>DEZZANA BARTOLOME E</t>
  </si>
  <si>
    <t>B004234</t>
  </si>
  <si>
    <t>ACUÑA DE PEREZ RAQUEL S</t>
  </si>
  <si>
    <t>B004236</t>
  </si>
  <si>
    <t>RECALDE FLORENCIO N</t>
  </si>
  <si>
    <t>B004239</t>
  </si>
  <si>
    <t>MANSILLA JUAN DOMINGO</t>
  </si>
  <si>
    <t>B004240</t>
  </si>
  <si>
    <t>PIRES ANGEL ALBERTO</t>
  </si>
  <si>
    <t>B004241</t>
  </si>
  <si>
    <t>PASCAL JUAN CARLOS</t>
  </si>
  <si>
    <t>B004243</t>
  </si>
  <si>
    <t>TILL GUILLERMO ENRIQUE</t>
  </si>
  <si>
    <t xml:space="preserve">JOSE BALLIVIAN 3384 - Piso PB Dto. A - CABA - </t>
  </si>
  <si>
    <t>guillermotill@hotmaill.com</t>
  </si>
  <si>
    <t>B004247</t>
  </si>
  <si>
    <t>CORBALAN FRANCISCO</t>
  </si>
  <si>
    <t>B004248</t>
  </si>
  <si>
    <t>TILLERIA JUAN BAUTISTA</t>
  </si>
  <si>
    <t>B004249</t>
  </si>
  <si>
    <t>NIETO ANGEL ISAIAS</t>
  </si>
  <si>
    <t>CALLE 21 4693 - Piso  Dto.  - SAN MARTIN - Pcia. Buenos Aires</t>
  </si>
  <si>
    <t>marilu_084@hotmail.com</t>
  </si>
  <si>
    <t>B004251</t>
  </si>
  <si>
    <t>LAFALCE LIDIA BEATRIZ</t>
  </si>
  <si>
    <t>B004252</t>
  </si>
  <si>
    <t>SARATE VICTOR BIENVENIDO</t>
  </si>
  <si>
    <t>B004253</t>
  </si>
  <si>
    <t>NIEVA MARIO ALBERTO</t>
  </si>
  <si>
    <t>B004255</t>
  </si>
  <si>
    <t>JUAREZ MANUEL ELPIDIO</t>
  </si>
  <si>
    <t>B004257</t>
  </si>
  <si>
    <t>ELGUERO DE BENITEZ G</t>
  </si>
  <si>
    <t>B004260</t>
  </si>
  <si>
    <t>SALAS CARLOS ALBERTO</t>
  </si>
  <si>
    <t>B004261</t>
  </si>
  <si>
    <t>PIÑERO BERNARDO ENRIQUE</t>
  </si>
  <si>
    <t>B004262</t>
  </si>
  <si>
    <t>GALARZA SERGIO ARTURO</t>
  </si>
  <si>
    <t>B004263</t>
  </si>
  <si>
    <t>BUSTOS IRAN</t>
  </si>
  <si>
    <t>B004265</t>
  </si>
  <si>
    <t>DIAZ RICARDO</t>
  </si>
  <si>
    <t>B004271</t>
  </si>
  <si>
    <t>REVOLERO HERMELINDA</t>
  </si>
  <si>
    <t>B004273</t>
  </si>
  <si>
    <t>PIÑEYRO ANTOLIN</t>
  </si>
  <si>
    <t>B004274</t>
  </si>
  <si>
    <t>JUAN HUGO ROBERTO</t>
  </si>
  <si>
    <t>B004276</t>
  </si>
  <si>
    <t>BELLONI LAURA DELIA</t>
  </si>
  <si>
    <t>B004277</t>
  </si>
  <si>
    <t>GODOY JORGE RICARDO</t>
  </si>
  <si>
    <t>B004278</t>
  </si>
  <si>
    <t>DAGRADI ALBERTO ERNESTO</t>
  </si>
  <si>
    <t xml:space="preserve">11 DE SEPTIEMBRE 3793 - Piso  Dto.  - CABA - </t>
  </si>
  <si>
    <t>bdagradi4@hotmail.com</t>
  </si>
  <si>
    <t>B004282</t>
  </si>
  <si>
    <t>PART JULIO RAMON</t>
  </si>
  <si>
    <t>B004283</t>
  </si>
  <si>
    <t>KON LEON</t>
  </si>
  <si>
    <t xml:space="preserve">OBLIGADO 1715 - Piso 23 Dto. B - CABA - </t>
  </si>
  <si>
    <t>arkove2017@gmail.com</t>
  </si>
  <si>
    <t>B004285</t>
  </si>
  <si>
    <t>SOLLA JOSE ARIEL</t>
  </si>
  <si>
    <t>INDALECIO GOMEZ 373 - Piso  Dto.  - TEMPERLEY - Pcia. Buenos Aires</t>
  </si>
  <si>
    <t>B004286</t>
  </si>
  <si>
    <t>ANDRADA QUINTIN ANDRES</t>
  </si>
  <si>
    <t>B004293</t>
  </si>
  <si>
    <t>MROUE OMAR FERNANDO</t>
  </si>
  <si>
    <t>B004295</t>
  </si>
  <si>
    <t>MILCOFF MAOTEZ</t>
  </si>
  <si>
    <t>B004296</t>
  </si>
  <si>
    <t>MURIANO EDUARDO ANTONIO</t>
  </si>
  <si>
    <t>B004298</t>
  </si>
  <si>
    <t>RONALD GUILLERMO JUAN</t>
  </si>
  <si>
    <t>B004299</t>
  </si>
  <si>
    <t>SCATTURICE EDUARDO D</t>
  </si>
  <si>
    <t>B004302</t>
  </si>
  <si>
    <t>GIMENEZ RICARDO</t>
  </si>
  <si>
    <t>B004303</t>
  </si>
  <si>
    <t>SPERANZA OMAR FERNANDO</t>
  </si>
  <si>
    <t>B004304</t>
  </si>
  <si>
    <t>SALVATIERRA MANUEL OSCAR</t>
  </si>
  <si>
    <t>B004305</t>
  </si>
  <si>
    <t>SANDILLU LUIS ALBERTO</t>
  </si>
  <si>
    <t>B004306</t>
  </si>
  <si>
    <t>RIOS RITA IRMA</t>
  </si>
  <si>
    <t>B004307</t>
  </si>
  <si>
    <t>ROBLES JORGE AURELIO</t>
  </si>
  <si>
    <t>B004308</t>
  </si>
  <si>
    <t>PALACIOS NESTOR ARTURO</t>
  </si>
  <si>
    <t>B004309</t>
  </si>
  <si>
    <t>MANADER ALBERTO</t>
  </si>
  <si>
    <t>B004311</t>
  </si>
  <si>
    <t>CORONEL ROBERTO</t>
  </si>
  <si>
    <t>B004313</t>
  </si>
  <si>
    <t>CERVINI JOSE OSCAR</t>
  </si>
  <si>
    <t>B004315</t>
  </si>
  <si>
    <t>ARRIOLA HIPOLITO MARIN</t>
  </si>
  <si>
    <t>B004316</t>
  </si>
  <si>
    <t>DIAZ EMILIANO DUVAL</t>
  </si>
  <si>
    <t>B004318</t>
  </si>
  <si>
    <t>GIMENEZ JESUS C</t>
  </si>
  <si>
    <t>B004319</t>
  </si>
  <si>
    <t>GONZALEZ JOSE</t>
  </si>
  <si>
    <t>B004321</t>
  </si>
  <si>
    <t>GARDON MARTIN RITO</t>
  </si>
  <si>
    <t>B004322</t>
  </si>
  <si>
    <t>ALVEZ RAMON IGNACIO</t>
  </si>
  <si>
    <t>B004325</t>
  </si>
  <si>
    <t>MARTINEZ RUBEN OSVALDO</t>
  </si>
  <si>
    <t>B004327</t>
  </si>
  <si>
    <t>BARRESI ANTONIO VICENTE</t>
  </si>
  <si>
    <t>B004328</t>
  </si>
  <si>
    <t>GONZALEZ OSCAR ANTONIO</t>
  </si>
  <si>
    <t>CALLE 126 485 - Piso  Dto.  - BERAZATEGUI - Pcia. Buenos Aires</t>
  </si>
  <si>
    <t>oscarysusana59@hotmail.com</t>
  </si>
  <si>
    <t>B004329</t>
  </si>
  <si>
    <t>SADA SILVIA</t>
  </si>
  <si>
    <t>B009602</t>
  </si>
  <si>
    <t>D´AMICO JUAN</t>
  </si>
  <si>
    <t>B009646</t>
  </si>
  <si>
    <t>HOLZER RUBEN OMAR CIRILO</t>
  </si>
  <si>
    <t>B009678</t>
  </si>
  <si>
    <t>RETAMOSO CRISTOBAL JOSE</t>
  </si>
  <si>
    <t>B009769</t>
  </si>
  <si>
    <t>CARRERA OSCAR LUCIANO</t>
  </si>
  <si>
    <t>B009779</t>
  </si>
  <si>
    <t>MONZON ABEL</t>
  </si>
  <si>
    <t>B009974</t>
  </si>
  <si>
    <t>MAIDANA HORACIO</t>
  </si>
  <si>
    <t>B009993</t>
  </si>
  <si>
    <t>MARDONES SERVANDO</t>
  </si>
  <si>
    <t>B010012</t>
  </si>
  <si>
    <t>GIL MANUEL ALCIDES</t>
  </si>
  <si>
    <t>B010036</t>
  </si>
  <si>
    <t>ORTEGA VICTORIANO</t>
  </si>
  <si>
    <t>B010049</t>
  </si>
  <si>
    <t>RIOS RODOLFO</t>
  </si>
  <si>
    <t>B010067</t>
  </si>
  <si>
    <t>DI PRINZIO FELIPE</t>
  </si>
  <si>
    <t>B010094</t>
  </si>
  <si>
    <t>PONCE CARLOS ALBERTO</t>
  </si>
  <si>
    <t>B010125</t>
  </si>
  <si>
    <t>LIZA GUILLERMO</t>
  </si>
  <si>
    <t>B010147</t>
  </si>
  <si>
    <t>CASTRO CARLOS ALBERTO</t>
  </si>
  <si>
    <t>B010160</t>
  </si>
  <si>
    <t>PEREZ GLICERIO ANTONIO</t>
  </si>
  <si>
    <t>B010176</t>
  </si>
  <si>
    <t>SELVA ANDRADE LUIS M</t>
  </si>
  <si>
    <t>B010179</t>
  </si>
  <si>
    <t>SANCHEZ JUSTINO</t>
  </si>
  <si>
    <t>B010184</t>
  </si>
  <si>
    <t>ALDAVEZ ALEJANDRO V.</t>
  </si>
  <si>
    <t>B010189</t>
  </si>
  <si>
    <t>MORALES ALEJANDRO</t>
  </si>
  <si>
    <t>GARZON 910 - Piso  Dto.  - MONTE GRANDE - Pcia. Buenos Aires</t>
  </si>
  <si>
    <t>teresa64morales@gmail.com</t>
  </si>
  <si>
    <t>B010191</t>
  </si>
  <si>
    <t>BENITEZ MATEO E</t>
  </si>
  <si>
    <t>B010199</t>
  </si>
  <si>
    <t>OLIVEIRA CIRILO</t>
  </si>
  <si>
    <t>B010227</t>
  </si>
  <si>
    <t>ARGUELLO HECTOR RODOLFO</t>
  </si>
  <si>
    <t>B010308</t>
  </si>
  <si>
    <t>AYALA FELIX</t>
  </si>
  <si>
    <t>B010310</t>
  </si>
  <si>
    <t>ROMANO CARLOS</t>
  </si>
  <si>
    <t>B010331</t>
  </si>
  <si>
    <t>MATUS BENITO</t>
  </si>
  <si>
    <t>B010346</t>
  </si>
  <si>
    <t>FERNANDEZ EULOGIO</t>
  </si>
  <si>
    <t>B010371</t>
  </si>
  <si>
    <t>ARANDA JUAN CARLOS</t>
  </si>
  <si>
    <t>B010376</t>
  </si>
  <si>
    <t>LOBOS GABRIEL DAVID</t>
  </si>
  <si>
    <t>B010390</t>
  </si>
  <si>
    <t>CESPEDES MARIO TOMAS</t>
  </si>
  <si>
    <t>B010391</t>
  </si>
  <si>
    <t>CONSTANTOPOULOS JORGE</t>
  </si>
  <si>
    <t>IBARROLA 66 - Piso 1 Dto. 2 - CIUDADELA - Pcia. Buenos Aires</t>
  </si>
  <si>
    <t>B010400</t>
  </si>
  <si>
    <t>POGLIANI SANTOS CAYETANO</t>
  </si>
  <si>
    <t>B010417</t>
  </si>
  <si>
    <t>VILLALBA JUAN CARLOS</t>
  </si>
  <si>
    <t>JUNCAL 874 - Piso  Dto.  - SANTA ROSA - Pcia. La Pampa</t>
  </si>
  <si>
    <t>B010439</t>
  </si>
  <si>
    <t>FERNANDEZ GUILLERMO OMAR</t>
  </si>
  <si>
    <t>B010458</t>
  </si>
  <si>
    <t>GONZALEZ DOMINGO RUFINO</t>
  </si>
  <si>
    <t>B010459</t>
  </si>
  <si>
    <t>IFRAN EDUARDO ALBERTO</t>
  </si>
  <si>
    <t>B010460</t>
  </si>
  <si>
    <t>INSFRAN JUSTO PASTOR</t>
  </si>
  <si>
    <t>B010483</t>
  </si>
  <si>
    <t>VARGAS CARLOS</t>
  </si>
  <si>
    <t>MZ 31 PC 3 S/N - Piso  Dto.  - PRSP - Pcia. Chaco</t>
  </si>
  <si>
    <t>B010484</t>
  </si>
  <si>
    <t>VERON MANUEL DE JESUS</t>
  </si>
  <si>
    <t>B010502</t>
  </si>
  <si>
    <t>GONZALEZ RUBEN ANTONIO</t>
  </si>
  <si>
    <t>B010503</t>
  </si>
  <si>
    <t>GUTIERREZ LUIS ENRIQUE</t>
  </si>
  <si>
    <t>B010509</t>
  </si>
  <si>
    <t>PAREDES PABLO OMAR</t>
  </si>
  <si>
    <t>B010526</t>
  </si>
  <si>
    <t>CARDOZO EDUARDO JUAN</t>
  </si>
  <si>
    <t>B010549</t>
  </si>
  <si>
    <t>CARREÑO ENRIQUE OSCAR</t>
  </si>
  <si>
    <t>B010606</t>
  </si>
  <si>
    <t>AQUINO AUGUSTO FEDERICO</t>
  </si>
  <si>
    <t>B010608</t>
  </si>
  <si>
    <t>FALCON SEVERO</t>
  </si>
  <si>
    <t>B010616</t>
  </si>
  <si>
    <t>AGUIRRE VICTOR</t>
  </si>
  <si>
    <t>B010630</t>
  </si>
  <si>
    <t>MAZZO JOSE OMAR</t>
  </si>
  <si>
    <t>CNEL CHARLONE 383 - Piso  Dto.  - SAN MIGUEL - Pcia. Buenos Aires</t>
  </si>
  <si>
    <t>mazzojoseomar@outlook.com.ar</t>
  </si>
  <si>
    <t>B010634</t>
  </si>
  <si>
    <t>NUÑEZ RUBEN ANTONIO</t>
  </si>
  <si>
    <t>B010636</t>
  </si>
  <si>
    <t>PACHECO CARLOS ALBERTO</t>
  </si>
  <si>
    <t>B010645</t>
  </si>
  <si>
    <t>ALONSO GUTIERREZ JUAN C.</t>
  </si>
  <si>
    <t>B010669</t>
  </si>
  <si>
    <t>GARCIARENA NESTOR OMAR</t>
  </si>
  <si>
    <t>B010673</t>
  </si>
  <si>
    <t>RELINQUEO ROBERTO ANGEL</t>
  </si>
  <si>
    <t>B010695</t>
  </si>
  <si>
    <t>FRANCO NESTOR OSVALDO</t>
  </si>
  <si>
    <t>B010712</t>
  </si>
  <si>
    <t>CALLEGARI HUGO OMAR</t>
  </si>
  <si>
    <t>B010715</t>
  </si>
  <si>
    <t>GONZALEZ RICARDO</t>
  </si>
  <si>
    <t>B010723</t>
  </si>
  <si>
    <t>QUINTANA RANULFO</t>
  </si>
  <si>
    <t>B010725</t>
  </si>
  <si>
    <t>DELLA MADALENA JOSE</t>
  </si>
  <si>
    <t>B010726</t>
  </si>
  <si>
    <t>GOMEZ JUVENAL</t>
  </si>
  <si>
    <t>B010727</t>
  </si>
  <si>
    <t>HRISTOFF CRISTO</t>
  </si>
  <si>
    <t>B010744</t>
  </si>
  <si>
    <t>PATE FRANCISCO JOSE</t>
  </si>
  <si>
    <t>B010766</t>
  </si>
  <si>
    <t>GALLARDO GILBERTO AMADEO</t>
  </si>
  <si>
    <t>B010778</t>
  </si>
  <si>
    <t>MARCELLO JUAN</t>
  </si>
  <si>
    <t>COMODORO PY 4745 - Piso  Dto.  - LAFERRERE - Pcia. Buenos Aires</t>
  </si>
  <si>
    <t>a.marcello1989@gmail.com</t>
  </si>
  <si>
    <t>B010895</t>
  </si>
  <si>
    <t>VILLALBA MARINO</t>
  </si>
  <si>
    <t>TTE ORIGONE 997 - Piso  Dto.  - MONTE GRANDE - Pcia. Buenos Aires</t>
  </si>
  <si>
    <t>gaston.villalba79@gmail.com</t>
  </si>
  <si>
    <t>B010906</t>
  </si>
  <si>
    <t>CABRERA MARTIN L.</t>
  </si>
  <si>
    <t>B010913</t>
  </si>
  <si>
    <t>LACAVA LUIS RAFAEL</t>
  </si>
  <si>
    <t>B010928</t>
  </si>
  <si>
    <t>TAPIA RAMON ORLANDO</t>
  </si>
  <si>
    <t>B010930</t>
  </si>
  <si>
    <t>ZEOLITI ROBERTO CARLOS</t>
  </si>
  <si>
    <t>B010987</t>
  </si>
  <si>
    <t>LEMOS ROBERTO</t>
  </si>
  <si>
    <t>CHICAGO 2069 - Piso  Dto.  - TEMPERLEY - Pcia. Buenos Aires</t>
  </si>
  <si>
    <t>merlo.cristian@yahoo.com.ar</t>
  </si>
  <si>
    <t>B010993</t>
  </si>
  <si>
    <t>BELEN ALFREDO BENEDICTO</t>
  </si>
  <si>
    <t>B011003</t>
  </si>
  <si>
    <t>VIDELA FORTUNATO LUCIANO</t>
  </si>
  <si>
    <t>B011017</t>
  </si>
  <si>
    <t>ACEVEDO ANCELMO</t>
  </si>
  <si>
    <t>B011021</t>
  </si>
  <si>
    <t>BOHM ALBERTO ENRIQUE</t>
  </si>
  <si>
    <t>B011029</t>
  </si>
  <si>
    <t>OJEDA RAMON</t>
  </si>
  <si>
    <t>B011036</t>
  </si>
  <si>
    <t>TROCHE HECTOR MARCELINO</t>
  </si>
  <si>
    <t>B011069</t>
  </si>
  <si>
    <t>ANDREJCZUK  ROBERTO</t>
  </si>
  <si>
    <t>B011087</t>
  </si>
  <si>
    <t>SANCHO JOSE MARIA ROMAN</t>
  </si>
  <si>
    <t>B011113</t>
  </si>
  <si>
    <t>CABEZAS EDUARDO</t>
  </si>
  <si>
    <t>B011114</t>
  </si>
  <si>
    <t>FUENTES ANTONIO</t>
  </si>
  <si>
    <t>B011119</t>
  </si>
  <si>
    <t>PAYLLALEF PANTALEON</t>
  </si>
  <si>
    <t>B011123</t>
  </si>
  <si>
    <t>SANCHEZ PASCUAL</t>
  </si>
  <si>
    <t>B011167</t>
  </si>
  <si>
    <t>FERRARI JORGE ROMAN</t>
  </si>
  <si>
    <t>CUEVAS 3408 - Piso 1 Dto. A - CIUDADELA - Pcia. Buenos Aires</t>
  </si>
  <si>
    <t>jorgeromanferrari@gmail.com</t>
  </si>
  <si>
    <t>B011187</t>
  </si>
  <si>
    <t>SANABRIA JUAN RAMON</t>
  </si>
  <si>
    <t>B011189</t>
  </si>
  <si>
    <t>CANEO HECTOR HORACIO</t>
  </si>
  <si>
    <t>B011286</t>
  </si>
  <si>
    <t>ALFONSO ROBERTO</t>
  </si>
  <si>
    <t>B011287</t>
  </si>
  <si>
    <t>ALONSO HUGO RUBEN</t>
  </si>
  <si>
    <t>B011291</t>
  </si>
  <si>
    <t>ARREGIN ALEJANDRO C</t>
  </si>
  <si>
    <t>B011295</t>
  </si>
  <si>
    <t>BAREIRO HUGO OSCAR</t>
  </si>
  <si>
    <t>B011299</t>
  </si>
  <si>
    <t>CALVO ROSARIO ANGEL</t>
  </si>
  <si>
    <t>B011309</t>
  </si>
  <si>
    <t>DOMINGUEZ RUBEN B</t>
  </si>
  <si>
    <t>REMEDIOS DE ESCALADA 5683 - Piso  Dto.  - CORRIENTES - Pcia. Corrientes</t>
  </si>
  <si>
    <t>B011312</t>
  </si>
  <si>
    <t>ELISAINCIN ERNESTO</t>
  </si>
  <si>
    <t>B011315</t>
  </si>
  <si>
    <t>ESPINDOLA LUIS ALBERTO</t>
  </si>
  <si>
    <t>B011317</t>
  </si>
  <si>
    <t>FERNANDEZ AVELINO</t>
  </si>
  <si>
    <t>B011321</t>
  </si>
  <si>
    <t>FRANCO CARLOS</t>
  </si>
  <si>
    <t>B011330</t>
  </si>
  <si>
    <t>HERRERA JUAN JOSE</t>
  </si>
  <si>
    <t>B011331</t>
  </si>
  <si>
    <t>HERRERO RAUL ALBERTO</t>
  </si>
  <si>
    <t>B011337</t>
  </si>
  <si>
    <t>KLUNDT RODOLFO ROBERTO</t>
  </si>
  <si>
    <t>B011340</t>
  </si>
  <si>
    <t>LAVERGNE GASTON ROGELIO</t>
  </si>
  <si>
    <t>B011342</t>
  </si>
  <si>
    <t>LIVA ENRIQUE RAUL</t>
  </si>
  <si>
    <t>B011344</t>
  </si>
  <si>
    <t>LOPEZ JORGE OMAR</t>
  </si>
  <si>
    <t>B011345</t>
  </si>
  <si>
    <t>LOPEZ JOSE LEANDRO</t>
  </si>
  <si>
    <t>B011349</t>
  </si>
  <si>
    <t>LOZA MILCIADES LUIS</t>
  </si>
  <si>
    <t>B011352</t>
  </si>
  <si>
    <t>MANSILLA ROBERTO FELIX</t>
  </si>
  <si>
    <t>B011355</t>
  </si>
  <si>
    <t>MEDINA LINDOLFO</t>
  </si>
  <si>
    <t>B011357</t>
  </si>
  <si>
    <t>MEDINA NERI CELESTINO</t>
  </si>
  <si>
    <t>M 4 RC 3 GTA 3 GUIR S/N - Piso  Dto.  - RESISTENCIA - Pcia. Chaco</t>
  </si>
  <si>
    <t>B011358</t>
  </si>
  <si>
    <t>MENDEZ ARGENTINO</t>
  </si>
  <si>
    <t>B011361</t>
  </si>
  <si>
    <t>MOLINA ROBERTO ENRIQUE</t>
  </si>
  <si>
    <t>B011363</t>
  </si>
  <si>
    <t>MOREL RAMON</t>
  </si>
  <si>
    <t>B011369</t>
  </si>
  <si>
    <t>PANIAGUA ELUTERIO</t>
  </si>
  <si>
    <t>B011374</t>
  </si>
  <si>
    <t>RETAMAR AARON LUIS</t>
  </si>
  <si>
    <t>RIO SEGUNDO 788 - Piso  Dto.  - CORDOBA - Pcia Cordoba</t>
  </si>
  <si>
    <t>B011375</t>
  </si>
  <si>
    <t>REVIGLIO RAMON MERCEDES</t>
  </si>
  <si>
    <t>B011382</t>
  </si>
  <si>
    <t>ROMERO CARLOS EDUARDO</t>
  </si>
  <si>
    <t>B011386</t>
  </si>
  <si>
    <t>RUF JUAN ANTONIO</t>
  </si>
  <si>
    <t>B011397</t>
  </si>
  <si>
    <t>VERA ANCELMO</t>
  </si>
  <si>
    <t>B011416</t>
  </si>
  <si>
    <t>ROMERO OSCAR HORACIO</t>
  </si>
  <si>
    <t>B011434</t>
  </si>
  <si>
    <t>VILLANUEVA DOMINGO REYES</t>
  </si>
  <si>
    <t>B011438</t>
  </si>
  <si>
    <t>OLIVIERI RAUL ERNESTO</t>
  </si>
  <si>
    <t>B011440</t>
  </si>
  <si>
    <t>CODEVILLA OSVALDO PEDRO</t>
  </si>
  <si>
    <t>B011455</t>
  </si>
  <si>
    <t>GIL JUAN CARLOS</t>
  </si>
  <si>
    <t>2 DE ABRIL 1847 - Piso PB Dto.  - BURZACO - Pcia. Buenos Aires</t>
  </si>
  <si>
    <t>juanlit@hotmail.com</t>
  </si>
  <si>
    <t>B011460</t>
  </si>
  <si>
    <t>PIREZ APOLONIA CRISTINA</t>
  </si>
  <si>
    <t>B011463</t>
  </si>
  <si>
    <t>GIMENEZ EDUARDO AMERICO</t>
  </si>
  <si>
    <t>B011464</t>
  </si>
  <si>
    <t>GUSTIN MARIO NORBERTO</t>
  </si>
  <si>
    <t>B011472</t>
  </si>
  <si>
    <t>SANCHEZ ELVIA NELLY</t>
  </si>
  <si>
    <t>B011477</t>
  </si>
  <si>
    <t>MACENA MARGARITA DEL M</t>
  </si>
  <si>
    <t>B011501</t>
  </si>
  <si>
    <t>BRAVO LUIS ANTONIO</t>
  </si>
  <si>
    <t>B011507</t>
  </si>
  <si>
    <t>ROBERTS LILIAN</t>
  </si>
  <si>
    <t>B011550</t>
  </si>
  <si>
    <t>CASAS MARIA JOSEFA</t>
  </si>
  <si>
    <t>B011659</t>
  </si>
  <si>
    <t>AGUIRRE PEDRO ANGEL</t>
  </si>
  <si>
    <t>B011666</t>
  </si>
  <si>
    <t>AQUINO OMAR ALBERTO</t>
  </si>
  <si>
    <t>B011668</t>
  </si>
  <si>
    <t>BAEZ FELICIANO</t>
  </si>
  <si>
    <t>B011669</t>
  </si>
  <si>
    <t>BALBUENA ALEJANDRO</t>
  </si>
  <si>
    <t>B011677</t>
  </si>
  <si>
    <t>CANTEROS ALFREDO JESUS</t>
  </si>
  <si>
    <t>B011685</t>
  </si>
  <si>
    <t>CORREA PACIFICO RAMON</t>
  </si>
  <si>
    <t>B011689</t>
  </si>
  <si>
    <t>ESPINDOLA RAFAEL ALBERTO</t>
  </si>
  <si>
    <t>B011690</t>
  </si>
  <si>
    <t>ESTEBAN DAMASO</t>
  </si>
  <si>
    <t>B011694</t>
  </si>
  <si>
    <t>FLORES CARLOS</t>
  </si>
  <si>
    <t>B011699</t>
  </si>
  <si>
    <t>GEORGIEFF NICOLAS ZAJARI</t>
  </si>
  <si>
    <t>CALLE 75 2350 - Piso  Dto.  - BERAZATEGUI - Pcia. Buenos Aires</t>
  </si>
  <si>
    <t>nicanorgeorgieff7@gmail.com</t>
  </si>
  <si>
    <t>B011701</t>
  </si>
  <si>
    <t>GOMEZ DAMIAN MARIA</t>
  </si>
  <si>
    <t>B011704</t>
  </si>
  <si>
    <t>GOMEZ RAMON LEONOR</t>
  </si>
  <si>
    <t>B011707</t>
  </si>
  <si>
    <t>GONZALEZ HECTOR ADOLFO</t>
  </si>
  <si>
    <t>B011712</t>
  </si>
  <si>
    <t>GURAL OSCAR</t>
  </si>
  <si>
    <t>B011714</t>
  </si>
  <si>
    <t>GUTIERREZ HECTOR ARCADIO</t>
  </si>
  <si>
    <t>B011722</t>
  </si>
  <si>
    <t>KOSTECKI CARLOS JOSE</t>
  </si>
  <si>
    <t>B011729</t>
  </si>
  <si>
    <t>MACIOCHA ALEJANDRO</t>
  </si>
  <si>
    <t>B011731</t>
  </si>
  <si>
    <t>MEDINA DANIEL JOAQUIN</t>
  </si>
  <si>
    <t>B011732</t>
  </si>
  <si>
    <t>MIRANDA RAMON DARIO</t>
  </si>
  <si>
    <t>B011740</t>
  </si>
  <si>
    <t>ORTIZ HECTOR RAUL</t>
  </si>
  <si>
    <t>B011741</t>
  </si>
  <si>
    <t>ORTIZ NATIVIDAD RAMON</t>
  </si>
  <si>
    <t>B011743</t>
  </si>
  <si>
    <t>OSTER JACOBO</t>
  </si>
  <si>
    <t>B011747</t>
  </si>
  <si>
    <t>PEREZ JOAQUIN</t>
  </si>
  <si>
    <t>B011753</t>
  </si>
  <si>
    <t>RETAMOZO RODOLFO F</t>
  </si>
  <si>
    <t>B011754</t>
  </si>
  <si>
    <t>ROA HUGO LAURENTINO</t>
  </si>
  <si>
    <t>B011759</t>
  </si>
  <si>
    <t>RUIZ ORLANDO ENRIQUE</t>
  </si>
  <si>
    <t>B011769</t>
  </si>
  <si>
    <t>SERRANO DALMACIO</t>
  </si>
  <si>
    <t>B011772</t>
  </si>
  <si>
    <t>SOLANO YSIDORO</t>
  </si>
  <si>
    <t>B011775</t>
  </si>
  <si>
    <t>SOSA VICENTE JOSE</t>
  </si>
  <si>
    <t>B011776</t>
  </si>
  <si>
    <t>SOTELO CORAZON DE LA ROSA</t>
  </si>
  <si>
    <t>B011777</t>
  </si>
  <si>
    <t>SUAREZ ALBERTO OSMAR</t>
  </si>
  <si>
    <t>B011779</t>
  </si>
  <si>
    <t>TABAREZ FRANCISCO SOLANO</t>
  </si>
  <si>
    <t>B011784</t>
  </si>
  <si>
    <t>VERA JUSTINO</t>
  </si>
  <si>
    <t>B011786</t>
  </si>
  <si>
    <t>VERON RAMON</t>
  </si>
  <si>
    <t>B011794</t>
  </si>
  <si>
    <t>SEQUEIRA LUIS ERASMO</t>
  </si>
  <si>
    <t>B011802</t>
  </si>
  <si>
    <t>POLEDO MANUEL ORLANDO</t>
  </si>
  <si>
    <t>B011813</t>
  </si>
  <si>
    <t>ALEGRE ABEL SANTA CRUZ</t>
  </si>
  <si>
    <t>B011814</t>
  </si>
  <si>
    <t>ALTAMIRANO MIGUEL ALCIDES</t>
  </si>
  <si>
    <t>B011817</t>
  </si>
  <si>
    <t>ARGUELLO OSCAR ARMANDO</t>
  </si>
  <si>
    <t>B011819</t>
  </si>
  <si>
    <t>BUSTOS HERBERTO MARIO</t>
  </si>
  <si>
    <t>B011823</t>
  </si>
  <si>
    <t>DE LOS SANTOS ELISEO A</t>
  </si>
  <si>
    <t>B011826</t>
  </si>
  <si>
    <t>GOMEZ MARIO ROGELIO</t>
  </si>
  <si>
    <t>B011829</t>
  </si>
  <si>
    <t>MEZA JOSE MARIA</t>
  </si>
  <si>
    <t>B011831</t>
  </si>
  <si>
    <t>MORENO OBDULIO</t>
  </si>
  <si>
    <t>B011837</t>
  </si>
  <si>
    <t>PONGIBOBE MIGUEL ANGEL</t>
  </si>
  <si>
    <t>B011842</t>
  </si>
  <si>
    <t>SALAS ALBERTO ELADIO</t>
  </si>
  <si>
    <t>B011847</t>
  </si>
  <si>
    <t>ZARATE ARNALDO</t>
  </si>
  <si>
    <t>B011864</t>
  </si>
  <si>
    <t>GARCIA MARIO NELSO</t>
  </si>
  <si>
    <t>B011871</t>
  </si>
  <si>
    <t>BENITEZ DANIEL VICTORIO</t>
  </si>
  <si>
    <t>B011873</t>
  </si>
  <si>
    <t>BULLON PABLO MARTIRES</t>
  </si>
  <si>
    <t>B011875</t>
  </si>
  <si>
    <t>FERRARI DOMINGO</t>
  </si>
  <si>
    <t>B011879</t>
  </si>
  <si>
    <t>KRONEMBERGER VICENTE</t>
  </si>
  <si>
    <t>B011891</t>
  </si>
  <si>
    <t>ACUÑA HECTOR MANUEL</t>
  </si>
  <si>
    <t>B011894</t>
  </si>
  <si>
    <t>BALGUENET CARLOS</t>
  </si>
  <si>
    <t>B011898</t>
  </si>
  <si>
    <t>CANTERO MARTIN</t>
  </si>
  <si>
    <t>B011899</t>
  </si>
  <si>
    <t>CORVALAN LUIS VENICIO</t>
  </si>
  <si>
    <t>B011901</t>
  </si>
  <si>
    <t>DUARTE VENANCIO ARGENTINO</t>
  </si>
  <si>
    <t>B011903</t>
  </si>
  <si>
    <t>FERNANDEZ SALVADOR O</t>
  </si>
  <si>
    <t>B011908</t>
  </si>
  <si>
    <t>GONZALEZ BERNARDO O</t>
  </si>
  <si>
    <t>NICARAGUA 305 - Piso  Dto.  - MORENO - Pcia. Buenos Aires</t>
  </si>
  <si>
    <t>viviana.gonzalez81@hotmail.com</t>
  </si>
  <si>
    <t>B011909</t>
  </si>
  <si>
    <t>GONZALEZ GABINO</t>
  </si>
  <si>
    <t>B011913</t>
  </si>
  <si>
    <t>MEZA BENITO</t>
  </si>
  <si>
    <t>B011914</t>
  </si>
  <si>
    <t>MONZON MIGUEL</t>
  </si>
  <si>
    <t>B011919</t>
  </si>
  <si>
    <t>SALINAS SOLANO</t>
  </si>
  <si>
    <t>B011927</t>
  </si>
  <si>
    <t>MOLINA VICTORIANO</t>
  </si>
  <si>
    <t>B011929</t>
  </si>
  <si>
    <t>ECHEVERRIA BARTOLOME E</t>
  </si>
  <si>
    <t>B011935</t>
  </si>
  <si>
    <t>OLMO LILIANA ESTHER G</t>
  </si>
  <si>
    <t>B011943</t>
  </si>
  <si>
    <t>SCOTT LETICIA</t>
  </si>
  <si>
    <t>B011956</t>
  </si>
  <si>
    <t>PABE JUAN DOMINGO</t>
  </si>
  <si>
    <t>B011957</t>
  </si>
  <si>
    <t>ACOSTA LUIS CESAR</t>
  </si>
  <si>
    <t>B011963</t>
  </si>
  <si>
    <t>HERRERA RAMON JULIAN</t>
  </si>
  <si>
    <t>B011964</t>
  </si>
  <si>
    <t>MAIDANA JUSTO ALFREDO</t>
  </si>
  <si>
    <t>B011967</t>
  </si>
  <si>
    <t>PEREZ JUAN ALBERTO</t>
  </si>
  <si>
    <t>B011968</t>
  </si>
  <si>
    <t>ROMANO CARLOS GERMAN</t>
  </si>
  <si>
    <t>B011971</t>
  </si>
  <si>
    <t>HEISECKE RODOLFO</t>
  </si>
  <si>
    <t>B011979</t>
  </si>
  <si>
    <t>MERLO ARSENIO</t>
  </si>
  <si>
    <t>B012006</t>
  </si>
  <si>
    <t>B012028</t>
  </si>
  <si>
    <t>CABAÑA MIRTA BEATRIZ</t>
  </si>
  <si>
    <t>B012031</t>
  </si>
  <si>
    <t>RODRIGUEZ SUSANA MERCEDES</t>
  </si>
  <si>
    <t>B012046</t>
  </si>
  <si>
    <t>AMIGO ANTONIO OMAR</t>
  </si>
  <si>
    <t>B012105</t>
  </si>
  <si>
    <t>MUSSO MARIA NATALINA</t>
  </si>
  <si>
    <t>B012106</t>
  </si>
  <si>
    <t>B012107</t>
  </si>
  <si>
    <t>VIANI NORMA ILDA</t>
  </si>
  <si>
    <t>B012115</t>
  </si>
  <si>
    <t>CASELLI ENRIQUE HECTOR</t>
  </si>
  <si>
    <t>CASTEX 3330 - Piso 4 Dto. G - PILAR - Pcia. Buenos Aires</t>
  </si>
  <si>
    <t>enriquecaselli@gmail.com</t>
  </si>
  <si>
    <t>B012121</t>
  </si>
  <si>
    <t>ESTEBAN MARGARITA M</t>
  </si>
  <si>
    <t>B012137</t>
  </si>
  <si>
    <t>FIR CARLOS ANTONIO</t>
  </si>
  <si>
    <t>B012139</t>
  </si>
  <si>
    <t>GODOY CARLOS DANTE</t>
  </si>
  <si>
    <t>B012142</t>
  </si>
  <si>
    <t>GONZALEZ BENITO RODOLFO</t>
  </si>
  <si>
    <t>B012143</t>
  </si>
  <si>
    <t>GONZALEZ ROQUE</t>
  </si>
  <si>
    <t>B012145</t>
  </si>
  <si>
    <t>JUAREZ OSCAR MOISES</t>
  </si>
  <si>
    <t>B012158</t>
  </si>
  <si>
    <t>SILVA LUIS ANTONIO</t>
  </si>
  <si>
    <t>B012160</t>
  </si>
  <si>
    <t>BECCARIA JOSE OMAR</t>
  </si>
  <si>
    <t>B012168</t>
  </si>
  <si>
    <t>FRANK MARCELO</t>
  </si>
  <si>
    <t>B012173</t>
  </si>
  <si>
    <t>LOPEZ GUILLERMO PEDRO</t>
  </si>
  <si>
    <t>B012176</t>
  </si>
  <si>
    <t>SANDEZ OMAR SOTERO</t>
  </si>
  <si>
    <t>B012184</t>
  </si>
  <si>
    <t>PAREDES DESIDERIO</t>
  </si>
  <si>
    <t>B012189</t>
  </si>
  <si>
    <t>WILLIAMS NORMANDO BERTIE</t>
  </si>
  <si>
    <t>B012191</t>
  </si>
  <si>
    <t>ACUNA RAUL OSCAR</t>
  </si>
  <si>
    <t>B012197</t>
  </si>
  <si>
    <t>BRAGA BENJAMIN</t>
  </si>
  <si>
    <t>B012198</t>
  </si>
  <si>
    <t>CARDOZO ELEUTERIO</t>
  </si>
  <si>
    <t>B012199</t>
  </si>
  <si>
    <t>FERNANDEZ VICENTE ANGEL</t>
  </si>
  <si>
    <t>B012200</t>
  </si>
  <si>
    <t>FERNANDEZ CLEMENTE</t>
  </si>
  <si>
    <t>B012203</t>
  </si>
  <si>
    <t>IZQUIERDO MARIANO ALBERTO</t>
  </si>
  <si>
    <t>B012206</t>
  </si>
  <si>
    <t>POLIDORI SILVERIO</t>
  </si>
  <si>
    <t>B012211</t>
  </si>
  <si>
    <t>VILLARROEL RUBEN EDGARDO</t>
  </si>
  <si>
    <t>B012213</t>
  </si>
  <si>
    <t>DALDOVO AQUINO EDESIO A</t>
  </si>
  <si>
    <t>B012217</t>
  </si>
  <si>
    <t>BENITEZ JOSE</t>
  </si>
  <si>
    <t>B012218</t>
  </si>
  <si>
    <t>BORDON MARCIAL</t>
  </si>
  <si>
    <t>B012220</t>
  </si>
  <si>
    <t>MAZACOTE SEVERIANO</t>
  </si>
  <si>
    <t>B012227</t>
  </si>
  <si>
    <t>ARCE ALFREDO</t>
  </si>
  <si>
    <t>B012230</t>
  </si>
  <si>
    <t>BRAVO MANUEL MARCELO</t>
  </si>
  <si>
    <t>B012235</t>
  </si>
  <si>
    <t>GOMEZ EDGARDO ALBERTO</t>
  </si>
  <si>
    <t>B012236</t>
  </si>
  <si>
    <t>JUAREZ ORLANDO RENE</t>
  </si>
  <si>
    <t>B012241</t>
  </si>
  <si>
    <t>PALACIOS IGNACIO JUAN</t>
  </si>
  <si>
    <t>B012243</t>
  </si>
  <si>
    <t>ROLON OMAR</t>
  </si>
  <si>
    <t>B012245</t>
  </si>
  <si>
    <t>SALTO JORGE</t>
  </si>
  <si>
    <t>B012253</t>
  </si>
  <si>
    <t>MARTINEZ ALFREDO MIGUEL</t>
  </si>
  <si>
    <t>B012255</t>
  </si>
  <si>
    <t>REIMER JUAN GUILLERMO</t>
  </si>
  <si>
    <t>B012261</t>
  </si>
  <si>
    <t>PUENTES CARLOS LINDOLFO</t>
  </si>
  <si>
    <t>B012358</t>
  </si>
  <si>
    <t>GIMENEZ ISABEL MERCEDES</t>
  </si>
  <si>
    <t>B012362</t>
  </si>
  <si>
    <t>PERTICARO STELLA MARIS</t>
  </si>
  <si>
    <t>B012367+</t>
  </si>
  <si>
    <t>VILCHES HILDA TERESA</t>
  </si>
  <si>
    <t>B012370</t>
  </si>
  <si>
    <t>RODRIGUEZ ANDRES</t>
  </si>
  <si>
    <t>B012382</t>
  </si>
  <si>
    <t>CANEO SERGIO OMAR</t>
  </si>
  <si>
    <t>B012388</t>
  </si>
  <si>
    <t>ZUÑIGA ANGEL DOMINGO</t>
  </si>
  <si>
    <t>B012389</t>
  </si>
  <si>
    <t>GODOY RAMONA LIDIA</t>
  </si>
  <si>
    <t>B012394</t>
  </si>
  <si>
    <t>RUPPEL JUAN JOSE</t>
  </si>
  <si>
    <t>B012401</t>
  </si>
  <si>
    <t>AQUERRETA EDUARDO ROMAN</t>
  </si>
  <si>
    <t>B012414</t>
  </si>
  <si>
    <t>ARAUJO LUCIANO</t>
  </si>
  <si>
    <t>B012415</t>
  </si>
  <si>
    <t>AYALA FRANCISCO</t>
  </si>
  <si>
    <t>B012421</t>
  </si>
  <si>
    <t>MONTENEGRO ARMANDO</t>
  </si>
  <si>
    <t>B012424</t>
  </si>
  <si>
    <t>SORIA HECTOR EDGAR</t>
  </si>
  <si>
    <t>B012425</t>
  </si>
  <si>
    <t>B012429</t>
  </si>
  <si>
    <t>CUENCA FRANCISCO ANTONIO</t>
  </si>
  <si>
    <t>B012432</t>
  </si>
  <si>
    <t>GOMEZ DOMINGO RAMON</t>
  </si>
  <si>
    <t>B012435</t>
  </si>
  <si>
    <t>MACIEL TEOFILO</t>
  </si>
  <si>
    <t>B012436</t>
  </si>
  <si>
    <t>MEDINA CARLOS RODOLFO</t>
  </si>
  <si>
    <t>B012443</t>
  </si>
  <si>
    <t>SEGURA ARNOLDO</t>
  </si>
  <si>
    <t>B012446</t>
  </si>
  <si>
    <t>FARIA GREGORIO OSVALDO</t>
  </si>
  <si>
    <t>fariafa999@gmail.com</t>
  </si>
  <si>
    <t>B012448</t>
  </si>
  <si>
    <t>RIGONATTO ADOLFO ERNESTO</t>
  </si>
  <si>
    <t>B012451</t>
  </si>
  <si>
    <t>IBANEZ JORGE OMAR</t>
  </si>
  <si>
    <t>B012452</t>
  </si>
  <si>
    <t>MIERES RAMON IGNACIO</t>
  </si>
  <si>
    <t>MZ 29 PC 22 S/N - Piso  Dto.  - PRSP - Pcia. Chaco</t>
  </si>
  <si>
    <t>B012453</t>
  </si>
  <si>
    <t>MIRON LUIS ALBERTO</t>
  </si>
  <si>
    <t>B012457</t>
  </si>
  <si>
    <t>SILVA ALCIVIADES</t>
  </si>
  <si>
    <t>6 ESQUINA 45 2214 - Piso  Dto.  - PRSP - Pcia. Chaco</t>
  </si>
  <si>
    <t>B012458</t>
  </si>
  <si>
    <t>SPERONI FELIPE SANTIAGO</t>
  </si>
  <si>
    <t>B012462</t>
  </si>
  <si>
    <t>BAREIRO EMILIO</t>
  </si>
  <si>
    <t>B012463</t>
  </si>
  <si>
    <t>GOMEZ JUAN DOMING0</t>
  </si>
  <si>
    <t>B012466</t>
  </si>
  <si>
    <t>RAMOS CARLOS RODOLFO</t>
  </si>
  <si>
    <t>LAPRIDA 1269 - Piso  Dto.  - EZEIZA - Pcia. Buenos Aires</t>
  </si>
  <si>
    <t>ramoscarlosrodolfo@gmail.com</t>
  </si>
  <si>
    <t>B012472</t>
  </si>
  <si>
    <t>GUASPARI DE ARRIETA S M</t>
  </si>
  <si>
    <t>B012475</t>
  </si>
  <si>
    <t>MORENO DORA ROSA</t>
  </si>
  <si>
    <t>B012480</t>
  </si>
  <si>
    <t>DUARTE EDUARDO</t>
  </si>
  <si>
    <t>B012483</t>
  </si>
  <si>
    <t>DIAZ NILDA LAURA</t>
  </si>
  <si>
    <t>solicita nueva designacion de beneficiarios de los seguros de vida</t>
  </si>
  <si>
    <t>B012484</t>
  </si>
  <si>
    <t>MOLINA NANCY MABEL</t>
  </si>
  <si>
    <t>B012509</t>
  </si>
  <si>
    <t>SANTILLAN CARLOS F</t>
  </si>
  <si>
    <t>B012511</t>
  </si>
  <si>
    <t>TINELLI RICARDO CESAR</t>
  </si>
  <si>
    <t>B012515</t>
  </si>
  <si>
    <t>BOGADO BENJAMIN</t>
  </si>
  <si>
    <t>B012522</t>
  </si>
  <si>
    <t>GAUTO JUAN ALBERTO</t>
  </si>
  <si>
    <t>B012523</t>
  </si>
  <si>
    <t>IBAÑEZ ANGEL</t>
  </si>
  <si>
    <t>B012526</t>
  </si>
  <si>
    <t>MORINIGO ANGEL</t>
  </si>
  <si>
    <t>B012532</t>
  </si>
  <si>
    <t>AYALA ANA ROSA</t>
  </si>
  <si>
    <t>B012542</t>
  </si>
  <si>
    <t>ARGERICH RICARDO J</t>
  </si>
  <si>
    <t>B012545</t>
  </si>
  <si>
    <t>CASAL OSCAR EUGENIO</t>
  </si>
  <si>
    <t>B012552</t>
  </si>
  <si>
    <t>ROMERO MIGUEL ANGEL</t>
  </si>
  <si>
    <t>B012556</t>
  </si>
  <si>
    <t>OLGUIN HECTOR ORLANDO</t>
  </si>
  <si>
    <t>B012562</t>
  </si>
  <si>
    <t>VILLARRUEL JUSTO AGUSTIN</t>
  </si>
  <si>
    <t>B012566</t>
  </si>
  <si>
    <t>OBREGON JUAN RAMON</t>
  </si>
  <si>
    <t>B012572</t>
  </si>
  <si>
    <t>MARTINEZ RICARDO NESTOR</t>
  </si>
  <si>
    <t>B012573</t>
  </si>
  <si>
    <t>PAREDES ANIBAL</t>
  </si>
  <si>
    <t>B012575</t>
  </si>
  <si>
    <t>QUIÑONEZ TOMAS DOMINGO</t>
  </si>
  <si>
    <t>B012578</t>
  </si>
  <si>
    <t>VELAZQUEZ NARCISO</t>
  </si>
  <si>
    <t>B012580</t>
  </si>
  <si>
    <t>ALARCON ANTONIO PEDRO</t>
  </si>
  <si>
    <t>B012581</t>
  </si>
  <si>
    <t>BASAVILBASO JORGE RICARDO</t>
  </si>
  <si>
    <t>B012585</t>
  </si>
  <si>
    <t>CORTEZ JUAN CARLOS</t>
  </si>
  <si>
    <t>B012590</t>
  </si>
  <si>
    <t>LEIVA PEDRO LIBERATO</t>
  </si>
  <si>
    <t>B012592</t>
  </si>
  <si>
    <t>RIVERO RAUL</t>
  </si>
  <si>
    <t>B012598</t>
  </si>
  <si>
    <t>CRISTALDO MIGUEL ANGEL</t>
  </si>
  <si>
    <t>B012599</t>
  </si>
  <si>
    <t>QUINTANA HECTOR ELVIO</t>
  </si>
  <si>
    <t>B012601</t>
  </si>
  <si>
    <t>SELVA ANDRADE RICARDO</t>
  </si>
  <si>
    <t>B012602</t>
  </si>
  <si>
    <t>SILVA CARLOS ANTONIO</t>
  </si>
  <si>
    <t>B012609</t>
  </si>
  <si>
    <t>SOTZ ANA</t>
  </si>
  <si>
    <t>B012610</t>
  </si>
  <si>
    <t>TUZINKIEWICZ ELSA</t>
  </si>
  <si>
    <t>ING JULIO DIAZ 236 - Piso  Dto.  - RAWSON - Pcia. Chubut</t>
  </si>
  <si>
    <t>B012627</t>
  </si>
  <si>
    <t>RODRIGUEZ MARIA ELENA</t>
  </si>
  <si>
    <t>B012643</t>
  </si>
  <si>
    <t>BARRERA JUAN CARLOS</t>
  </si>
  <si>
    <t>B012644</t>
  </si>
  <si>
    <t>LARA ELCIRA</t>
  </si>
  <si>
    <t>B012651</t>
  </si>
  <si>
    <t>VERGARA NEMESIA</t>
  </si>
  <si>
    <t>B012672</t>
  </si>
  <si>
    <t>ACOSTA JOSE MIGUEL</t>
  </si>
  <si>
    <t>B012677</t>
  </si>
  <si>
    <t>ALBORNOZ JUAN</t>
  </si>
  <si>
    <t>B012690</t>
  </si>
  <si>
    <t>CARRASCO ANTONIO</t>
  </si>
  <si>
    <t>B012694</t>
  </si>
  <si>
    <t>CORIMAYO ARMANDO OSCAR</t>
  </si>
  <si>
    <t>URQUIZA 335 - Piso  Dto.  - EZEIZA - Pcia. Buenos Aires</t>
  </si>
  <si>
    <t>oscarcorimayo28@hotmail.com</t>
  </si>
  <si>
    <t>08</t>
  </si>
  <si>
    <t>B012732</t>
  </si>
  <si>
    <t>MALDONADO CEFERINO</t>
  </si>
  <si>
    <t>B012734</t>
  </si>
  <si>
    <t>MONTERO PEDRO RAMON</t>
  </si>
  <si>
    <t>B012736</t>
  </si>
  <si>
    <t>PASTRANA LEOPOLDO R</t>
  </si>
  <si>
    <t>B012744</t>
  </si>
  <si>
    <t>RIOS FELINO GRACIANO</t>
  </si>
  <si>
    <t>B012748</t>
  </si>
  <si>
    <t>ROJO RAUL CELSO</t>
  </si>
  <si>
    <t>B012757</t>
  </si>
  <si>
    <t>TOSCANO ORLANDO FRANCISCO</t>
  </si>
  <si>
    <t>B012759</t>
  </si>
  <si>
    <t>VELAZQUEZ OSCAR ANTONIO</t>
  </si>
  <si>
    <t>B012761</t>
  </si>
  <si>
    <t>ZERDA GREGORIO BERNARDO</t>
  </si>
  <si>
    <t>B012762</t>
  </si>
  <si>
    <t>ZURITA VICTOR NICOLAS</t>
  </si>
  <si>
    <t>JUAN BALTAZAR MACIE 1436 - Piso  Dto.  - ISIDRO CASANOVA - Pcia. Buenos Aires</t>
  </si>
  <si>
    <t>B012772</t>
  </si>
  <si>
    <t>GONZALEZ HECTOR RAMON</t>
  </si>
  <si>
    <t>B012780</t>
  </si>
  <si>
    <t>SOSA ROBERTO ABRAHAN</t>
  </si>
  <si>
    <t>B012789</t>
  </si>
  <si>
    <t>BUCHER CARLOS ERWIN</t>
  </si>
  <si>
    <t>B012796</t>
  </si>
  <si>
    <t>ROSALES DANIEL</t>
  </si>
  <si>
    <t>B012810</t>
  </si>
  <si>
    <t>BITRAN GABRIEL</t>
  </si>
  <si>
    <t>B012814</t>
  </si>
  <si>
    <t>MIRANDA ROBERTO</t>
  </si>
  <si>
    <t>B012818</t>
  </si>
  <si>
    <t>BARRIOS RAMON</t>
  </si>
  <si>
    <t>ARBOL Y BLANCO 2207 - Piso  Dto.  - RESISTENCIA - Pcia. Chaco</t>
  </si>
  <si>
    <t>B012819</t>
  </si>
  <si>
    <t>CAROGLIO RAMON SANTIAGO</t>
  </si>
  <si>
    <t>B012825</t>
  </si>
  <si>
    <t>MIÑO HECTOR RAUL</t>
  </si>
  <si>
    <t>B012827</t>
  </si>
  <si>
    <t>POZZAGLIO ANTONIO H</t>
  </si>
  <si>
    <t>B012830</t>
  </si>
  <si>
    <t>BARRERA VICTOR DEL VALLE</t>
  </si>
  <si>
    <t>B012834</t>
  </si>
  <si>
    <t>BRAVO DOMINGO TEOTIMO</t>
  </si>
  <si>
    <t>B012835</t>
  </si>
  <si>
    <t>CANTEROS ADRIAN FELIX</t>
  </si>
  <si>
    <t>MZ 58 PC 14 S/N - Piso  Dto.  - PRSP - Pcia. Chaco</t>
  </si>
  <si>
    <t>B012840</t>
  </si>
  <si>
    <t>GOMEZ HECTOR</t>
  </si>
  <si>
    <t>SANTIAGO DEL ESTERO 840 - Piso  Dto.  - JOSE MARMOL - Pcia. Buenos Aires</t>
  </si>
  <si>
    <t>hectorjosegomez51@gmail.com</t>
  </si>
  <si>
    <t>B012845</t>
  </si>
  <si>
    <t>OJEDA CAMILO</t>
  </si>
  <si>
    <t>B012846</t>
  </si>
  <si>
    <t>PAZ JORGE ALBERTO</t>
  </si>
  <si>
    <t>PASTEUR 932 - Piso  Dto.  - SANTA ROSA - Pcia. La Pampa</t>
  </si>
  <si>
    <t>B012847</t>
  </si>
  <si>
    <t>AGUIRRE AMILCAR ALFREDO</t>
  </si>
  <si>
    <t>B012848</t>
  </si>
  <si>
    <t>ARZAMENDIA VICTOR SENON</t>
  </si>
  <si>
    <t>B012850</t>
  </si>
  <si>
    <t>GONZALEZ MARIO RAUL</t>
  </si>
  <si>
    <t>B012852</t>
  </si>
  <si>
    <t>MOLINA ANICETO</t>
  </si>
  <si>
    <t>B012854</t>
  </si>
  <si>
    <t>SOTO PAULINO</t>
  </si>
  <si>
    <t>B012857</t>
  </si>
  <si>
    <t>PUCHETA EDUARDO</t>
  </si>
  <si>
    <t>13 E 6 Y 8 S/N - Piso  Dto.  - PRSP - Pcia. Chaco</t>
  </si>
  <si>
    <t>B012862</t>
  </si>
  <si>
    <t>GAUTO DEMETRIO A</t>
  </si>
  <si>
    <t>B012865</t>
  </si>
  <si>
    <t>PONCE HECTOR G</t>
  </si>
  <si>
    <t>B012872</t>
  </si>
  <si>
    <t>RODRIGUEZ CARMEN AMERICA</t>
  </si>
  <si>
    <t>B012880</t>
  </si>
  <si>
    <t>RIGAMONTI HUGO EUGENIO</t>
  </si>
  <si>
    <t>B012883+</t>
  </si>
  <si>
    <t>MARTINEZ ANA MARIA</t>
  </si>
  <si>
    <t>B012896+</t>
  </si>
  <si>
    <t>BLANCO LUISA</t>
  </si>
  <si>
    <t>B012920</t>
  </si>
  <si>
    <t>PARRA PEDRO HORACIO</t>
  </si>
  <si>
    <t>B012921</t>
  </si>
  <si>
    <t>PEREZ CARLOS ANTONIO</t>
  </si>
  <si>
    <t>B012922</t>
  </si>
  <si>
    <t>BUSTELO RAMON</t>
  </si>
  <si>
    <t>B012937</t>
  </si>
  <si>
    <t>MORALES ELBA</t>
  </si>
  <si>
    <t>B012938</t>
  </si>
  <si>
    <t>PERALTA BLANCA RITA</t>
  </si>
  <si>
    <t>B012940+</t>
  </si>
  <si>
    <t>SORIA OLGA BEATRIZ</t>
  </si>
  <si>
    <t>B012941+</t>
  </si>
  <si>
    <t>SOZA MARIA DEL CARMEN</t>
  </si>
  <si>
    <t>B013038</t>
  </si>
  <si>
    <t>ACEVEDO RAMON EDGARDO</t>
  </si>
  <si>
    <t>B013042</t>
  </si>
  <si>
    <t>AREDES LUIS ALBERTO</t>
  </si>
  <si>
    <t>B013052</t>
  </si>
  <si>
    <t>CARDENES ALEJANDRO S</t>
  </si>
  <si>
    <t>B013053</t>
  </si>
  <si>
    <t>CISNEROS JOSE RAMON</t>
  </si>
  <si>
    <t>B013055</t>
  </si>
  <si>
    <t>CORDOBA JUAN CARLOS</t>
  </si>
  <si>
    <t>B013063</t>
  </si>
  <si>
    <t>ESPARZA RICARDO ANTONIO</t>
  </si>
  <si>
    <t>B013067</t>
  </si>
  <si>
    <t>GOMEZ RAMON TITO</t>
  </si>
  <si>
    <t>B013074</t>
  </si>
  <si>
    <t>JORGE ARNALDO EXEQUIEL</t>
  </si>
  <si>
    <t>B013076</t>
  </si>
  <si>
    <t>LUNA ERNESTO ARGENTINO</t>
  </si>
  <si>
    <t>B013078</t>
  </si>
  <si>
    <t>MARTINEZ RAMON AGUSTIN</t>
  </si>
  <si>
    <t>B013084</t>
  </si>
  <si>
    <t>PAEZ HECTOR CALIXTO</t>
  </si>
  <si>
    <t xml:space="preserve">CARTA POLICIA CATAMARCA - </t>
  </si>
  <si>
    <t>B013088</t>
  </si>
  <si>
    <t>PEREZ JOSE MANUEL</t>
  </si>
  <si>
    <t>10 DE NOVIEMBRE 2403 - Piso  Dto.  - PARQUE LELOIR - Pcia. Buenos Aires</t>
  </si>
  <si>
    <t>josemanuelperez2751@gmail.com</t>
  </si>
  <si>
    <t>B013090</t>
  </si>
  <si>
    <t>RIOS HUGO OMAR</t>
  </si>
  <si>
    <t>B013091</t>
  </si>
  <si>
    <t>RIOS LUIS MARTIN</t>
  </si>
  <si>
    <t>B013100</t>
  </si>
  <si>
    <t>VALDEZ HECTOR HUGO</t>
  </si>
  <si>
    <t>B013102</t>
  </si>
  <si>
    <t>VEGA ROMUALDO MERCEDES</t>
  </si>
  <si>
    <t>B013120</t>
  </si>
  <si>
    <t>ALVAREZ BONIFACIO</t>
  </si>
  <si>
    <t>B013128</t>
  </si>
  <si>
    <t>JALILE FRANCISCO JOSE ANTONIO</t>
  </si>
  <si>
    <t>B013136</t>
  </si>
  <si>
    <t>PUJALTE JORGE RAUL</t>
  </si>
  <si>
    <t xml:space="preserve">SANTA FE 1180 - RESISTENCIA - SAN FERNANDO - CHACO </t>
  </si>
  <si>
    <t>jorgeraul_pujalte@yahoo.com</t>
  </si>
  <si>
    <t>B013141</t>
  </si>
  <si>
    <t>OJEDA JORGE RAUL</t>
  </si>
  <si>
    <t>B013145</t>
  </si>
  <si>
    <t>FLEITAS SATURNINO</t>
  </si>
  <si>
    <t>B013146</t>
  </si>
  <si>
    <t>NUÑEZ LEONCIO</t>
  </si>
  <si>
    <t>B013148</t>
  </si>
  <si>
    <t>AGUIRRE RAMON ANGEL</t>
  </si>
  <si>
    <t>25 DE MAYO 450 - Piso  Dto.  - LLAVALLOL - Pcia. Buenos Aires</t>
  </si>
  <si>
    <t>B013149</t>
  </si>
  <si>
    <t>CORSO RENE ARMANDO</t>
  </si>
  <si>
    <t>B013152</t>
  </si>
  <si>
    <t>RUIZ DIAZ DANIEL</t>
  </si>
  <si>
    <t>B013154</t>
  </si>
  <si>
    <t>AZOCAR JUAN CARLOS</t>
  </si>
  <si>
    <t>B013158</t>
  </si>
  <si>
    <t>MARTINEZ JUAN CARLOS</t>
  </si>
  <si>
    <t>B013174</t>
  </si>
  <si>
    <t>DE VELASCO ANAHI DEL V</t>
  </si>
  <si>
    <t xml:space="preserve">CAP JUSTO G BERMUDE 2651 - Piso  Dto.  - CABA - </t>
  </si>
  <si>
    <t>anahivelasco1954@hotmail.com</t>
  </si>
  <si>
    <t>B013178</t>
  </si>
  <si>
    <t>BETRO EDUARDO ANTONINO</t>
  </si>
  <si>
    <t>B013180</t>
  </si>
  <si>
    <t>SANZ SUSANA ALEJANDRINA</t>
  </si>
  <si>
    <t>B013185+</t>
  </si>
  <si>
    <t>BASIT ANGELA LEONOR</t>
  </si>
  <si>
    <t>B013199</t>
  </si>
  <si>
    <t>ZARACHO BLANCA EVA</t>
  </si>
  <si>
    <t>B013204</t>
  </si>
  <si>
    <t>VERDUGO RAMON OSCAR</t>
  </si>
  <si>
    <t>B013206</t>
  </si>
  <si>
    <t>CALABRANO ELIDE EDILIO</t>
  </si>
  <si>
    <t>B013208</t>
  </si>
  <si>
    <t>GARCES FELIX</t>
  </si>
  <si>
    <t>B013234</t>
  </si>
  <si>
    <t>APABLAZA ROSALBA</t>
  </si>
  <si>
    <t>B013235</t>
  </si>
  <si>
    <t>BOTTA FILOMENA</t>
  </si>
  <si>
    <t>B013241</t>
  </si>
  <si>
    <t>REYNOSO LIDIA SUSANA</t>
  </si>
  <si>
    <t>B013249</t>
  </si>
  <si>
    <t>LOPEZ JULIO ALBERTO</t>
  </si>
  <si>
    <t>B013257</t>
  </si>
  <si>
    <t>VERA JULIO CESAR MARIO</t>
  </si>
  <si>
    <t>B013272</t>
  </si>
  <si>
    <t>ESQUIVEL BENEDICTO</t>
  </si>
  <si>
    <t>B013274</t>
  </si>
  <si>
    <t>GODOY JULIO JOSE</t>
  </si>
  <si>
    <t>MISIONES 1755 - Piso  Dto.  - PASO DEL REY - Pcia. Buenos Aires</t>
  </si>
  <si>
    <t>B013276</t>
  </si>
  <si>
    <t>GUARRIELLO EMILIO B</t>
  </si>
  <si>
    <t>B013281</t>
  </si>
  <si>
    <t>LUNA ROSARIO ANGEL M</t>
  </si>
  <si>
    <t>B013282</t>
  </si>
  <si>
    <t>MARTINEZ EDUARDO ANSELMO</t>
  </si>
  <si>
    <t>B013288</t>
  </si>
  <si>
    <t>SLUSAR EDUARDO BASILIO</t>
  </si>
  <si>
    <t>B013302</t>
  </si>
  <si>
    <t>TINELLI GUILLERMO HECTOR</t>
  </si>
  <si>
    <t>B013310</t>
  </si>
  <si>
    <t>BRIZUELA HIPOLITO HUGO</t>
  </si>
  <si>
    <t>B013318</t>
  </si>
  <si>
    <t>TOLEDO RAMON DONATO</t>
  </si>
  <si>
    <t>B013319</t>
  </si>
  <si>
    <t>VERA JUAN CARLOS</t>
  </si>
  <si>
    <t>B013320</t>
  </si>
  <si>
    <t>VITON EDUARDO RODOLFO</t>
  </si>
  <si>
    <t>B013327</t>
  </si>
  <si>
    <t>ALVEZ JOSE JORGE</t>
  </si>
  <si>
    <t>GOLFO SAN CARLOS 9043 - Piso  Dto.  - MIGUEL LANUS - Pcia. Misiones</t>
  </si>
  <si>
    <t>B013333</t>
  </si>
  <si>
    <t>CABRAL JULIO ADOLFO</t>
  </si>
  <si>
    <t>B013334</t>
  </si>
  <si>
    <t>CACERES CLAUDIO AMABLE</t>
  </si>
  <si>
    <t>B013338+</t>
  </si>
  <si>
    <t>LOPEZ JOSE ANTONIO</t>
  </si>
  <si>
    <t>B013341</t>
  </si>
  <si>
    <t>VILLALBA MARIO</t>
  </si>
  <si>
    <t>B013353</t>
  </si>
  <si>
    <t>FLORES JORGE ANTONIO</t>
  </si>
  <si>
    <t>BALLESTERO 1619 - Piso  Dto.  - JOSE CLEMENTE PAZ - Pcia. Buenos Aires</t>
  </si>
  <si>
    <t>julyflores482@gmail.com</t>
  </si>
  <si>
    <t>B013365</t>
  </si>
  <si>
    <t>MALLEA LUCIO VENANCIO</t>
  </si>
  <si>
    <t>B013367</t>
  </si>
  <si>
    <t>MEDINA JUAN ANTONIO</t>
  </si>
  <si>
    <t>B013400</t>
  </si>
  <si>
    <t>ZALAZAR BENJAMIN OCTAVIO</t>
  </si>
  <si>
    <t>B013419</t>
  </si>
  <si>
    <t>CORIA JOSE IGNACIO</t>
  </si>
  <si>
    <t>B013430</t>
  </si>
  <si>
    <t>BENITEZ AGAPITO ROLANDO</t>
  </si>
  <si>
    <t>B013433</t>
  </si>
  <si>
    <t>JUAREZ JULIO CESAR</t>
  </si>
  <si>
    <t>B013436+</t>
  </si>
  <si>
    <t>MOLINA GRACIELA GLORIA</t>
  </si>
  <si>
    <t>B013438</t>
  </si>
  <si>
    <t>BARRERA LUIS NESTOR</t>
  </si>
  <si>
    <t>CAMBACERES 1742 - Piso  Dto.  - ESQUEL - Pcia. Chubut</t>
  </si>
  <si>
    <t>B013451</t>
  </si>
  <si>
    <t>ALVAREZ CARLOS CASTULO</t>
  </si>
  <si>
    <t>B LAG SECA 167 V SE 67 - Piso  Dto.  - CORRIENTES - Pcia. Corrientes</t>
  </si>
  <si>
    <t>B013452</t>
  </si>
  <si>
    <t>AQUINO EDUARDO RICARDO</t>
  </si>
  <si>
    <t>B013454</t>
  </si>
  <si>
    <t>AYALA SOTERO MARIA</t>
  </si>
  <si>
    <t>B013455</t>
  </si>
  <si>
    <t>BENITEZ LORENZO</t>
  </si>
  <si>
    <t>(APODERADA PATRICIA BENITEZ)</t>
  </si>
  <si>
    <t>JERONIMO SALGUERO 491 - Piso  Dto.  - SAN MIGUEL - Pcia. Buenos Aires</t>
  </si>
  <si>
    <t>B013465</t>
  </si>
  <si>
    <t>FERNANDEZ FIDEL</t>
  </si>
  <si>
    <t>B013466</t>
  </si>
  <si>
    <t>GOMEZ ZACARIA</t>
  </si>
  <si>
    <t>B013468</t>
  </si>
  <si>
    <t>LOPEZ JESUS EDUARDO</t>
  </si>
  <si>
    <t>B013471</t>
  </si>
  <si>
    <t>MONTENEGRO LUIS BALTAZAR</t>
  </si>
  <si>
    <t>B013474</t>
  </si>
  <si>
    <t>MOREIRA RAMON MARTIN</t>
  </si>
  <si>
    <t>GORRION 2215 - Piso  Dto.  - RAFAEL CALZADA - Pcia. Buenos Aires</t>
  </si>
  <si>
    <t>B013478</t>
  </si>
  <si>
    <t>PERALTA OSCAR AVELINO</t>
  </si>
  <si>
    <t>B013483</t>
  </si>
  <si>
    <t>SANCHEZ CARLOS ANTONIO</t>
  </si>
  <si>
    <t>B013493</t>
  </si>
  <si>
    <t>AQUINO ANTONIO ESTEBAN</t>
  </si>
  <si>
    <t>B013495</t>
  </si>
  <si>
    <t>CABRERA ORESTE TEODORO</t>
  </si>
  <si>
    <t>B013512</t>
  </si>
  <si>
    <t>JUAREZ RICARDO CESAR</t>
  </si>
  <si>
    <t>B013521</t>
  </si>
  <si>
    <t>SILVEYRA LUIS ERNESTO</t>
  </si>
  <si>
    <t>B013522</t>
  </si>
  <si>
    <t>TORRES DELFINO RAMON</t>
  </si>
  <si>
    <t>B013526</t>
  </si>
  <si>
    <t>WEBER MARIO ROBERTO</t>
  </si>
  <si>
    <t>LINIERS 1445 - Piso  Dto.  - TRISTAN SUAREZ - Pcia. Buenos Aires</t>
  </si>
  <si>
    <t>maritoweber17@gmail.com</t>
  </si>
  <si>
    <t>B013531</t>
  </si>
  <si>
    <t>BRITEZ MODESTO LEON</t>
  </si>
  <si>
    <t>B013532</t>
  </si>
  <si>
    <t>GONZALEZ JUSTINO</t>
  </si>
  <si>
    <t>B013534</t>
  </si>
  <si>
    <t>LOVERA ATILANO</t>
  </si>
  <si>
    <t xml:space="preserve">CARTA POLICIA CORRIENTES// </t>
  </si>
  <si>
    <t>B013536</t>
  </si>
  <si>
    <t>VILLA SILVANO</t>
  </si>
  <si>
    <t>B013539</t>
  </si>
  <si>
    <t>CARDOZO MARIO OMAR</t>
  </si>
  <si>
    <t>B013545</t>
  </si>
  <si>
    <t>CABAÑA LUIS FLORENCIO</t>
  </si>
  <si>
    <t>B013546</t>
  </si>
  <si>
    <t>CHARON MARIO RAUL</t>
  </si>
  <si>
    <t>B013548</t>
  </si>
  <si>
    <t>DA SILVA EDUARDO</t>
  </si>
  <si>
    <t>B013550</t>
  </si>
  <si>
    <t>DELGADO CARLOS LEONARDO</t>
  </si>
  <si>
    <t>B013554</t>
  </si>
  <si>
    <t>ENCINA HECTOR RUBEN</t>
  </si>
  <si>
    <t>B013559</t>
  </si>
  <si>
    <t>GOMEZ JOSE RUBEN</t>
  </si>
  <si>
    <t>B013566</t>
  </si>
  <si>
    <t>LOPETEGUI ATILIO</t>
  </si>
  <si>
    <t>B013569</t>
  </si>
  <si>
    <t>MAIDANA JOSE NESTOR</t>
  </si>
  <si>
    <t>B013570</t>
  </si>
  <si>
    <t>MALAQUIAS ABEL ARCANGEL</t>
  </si>
  <si>
    <t>B013571</t>
  </si>
  <si>
    <t>MAYOL ROQUE RAMON</t>
  </si>
  <si>
    <t>B013575</t>
  </si>
  <si>
    <t>PEREIRA JULIO ELIAS</t>
  </si>
  <si>
    <t>B013578</t>
  </si>
  <si>
    <t>RAMIREZ SANTOS</t>
  </si>
  <si>
    <t>B013584</t>
  </si>
  <si>
    <t>RODRIGUEZ ARMANDO RUBEN</t>
  </si>
  <si>
    <t>B013591</t>
  </si>
  <si>
    <t>SAUCEDO LUIS ALBERTO</t>
  </si>
  <si>
    <t>B013593</t>
  </si>
  <si>
    <t>SOSA ANGEL OSVALDO</t>
  </si>
  <si>
    <t>B013595</t>
  </si>
  <si>
    <t>SOTO VICENTE</t>
  </si>
  <si>
    <t>B013596</t>
  </si>
  <si>
    <t>SUAREZ FELIX</t>
  </si>
  <si>
    <t>BERUTTI 72 - Piso  Dto.  - EZEIZA - Pcia. Buenos Aires</t>
  </si>
  <si>
    <t>felixsuarez8548@gmail.com</t>
  </si>
  <si>
    <t>B013598</t>
  </si>
  <si>
    <t>VEGA FLORES ARNALDO A</t>
  </si>
  <si>
    <t>B013599</t>
  </si>
  <si>
    <t>VERON ROBERTO</t>
  </si>
  <si>
    <t>B013605</t>
  </si>
  <si>
    <t>AMARILLA RAMON</t>
  </si>
  <si>
    <t>B013607</t>
  </si>
  <si>
    <t>ENCINA ENRIQUE HECTOR</t>
  </si>
  <si>
    <t>B013609</t>
  </si>
  <si>
    <t>MONTES BLADIMIR PABLO</t>
  </si>
  <si>
    <t>USHUAIA 425 - Piso  Dto.  - GERLI - Pcia. Buenos Aires</t>
  </si>
  <si>
    <t>B013615+</t>
  </si>
  <si>
    <t>MARES MARIA ELENA</t>
  </si>
  <si>
    <t>B013618</t>
  </si>
  <si>
    <t>PERALTA ELVIRA DE LAS M</t>
  </si>
  <si>
    <t>B013628</t>
  </si>
  <si>
    <t>IRUSTA ROBERTO DOMINGO</t>
  </si>
  <si>
    <t>B013631</t>
  </si>
  <si>
    <t>SOSA SILVIA BEATRIZ</t>
  </si>
  <si>
    <t>B013645</t>
  </si>
  <si>
    <t>COSTA ALICIA ANTONIA</t>
  </si>
  <si>
    <t>B013661</t>
  </si>
  <si>
    <t>CABALLERO CLARO VALDOVINO</t>
  </si>
  <si>
    <t>B013665</t>
  </si>
  <si>
    <t>SANCHEZ MARIO JUAN OMAR</t>
  </si>
  <si>
    <t>B013667</t>
  </si>
  <si>
    <t>VILLO CELIA ELSA</t>
  </si>
  <si>
    <t>B013681</t>
  </si>
  <si>
    <t>MIGUEZ ELISA CRISTINA</t>
  </si>
  <si>
    <t>B013686</t>
  </si>
  <si>
    <t>TISCORNIA MARIA INES</t>
  </si>
  <si>
    <t>B013688</t>
  </si>
  <si>
    <t>ARCE ANGEL DEMETRIO</t>
  </si>
  <si>
    <t>ARISTOBULO DEL VALLE 1678 - Piso  Dto.  - LA BANDA - Pcia. Santiago del Estero</t>
  </si>
  <si>
    <t>B013694</t>
  </si>
  <si>
    <t>BEYER BEATRIZ ELENA</t>
  </si>
  <si>
    <t>B013707</t>
  </si>
  <si>
    <t>BRUNEL MARCELINA</t>
  </si>
  <si>
    <t>B013724</t>
  </si>
  <si>
    <t>ALDAVEZ RITO ANTONIO</t>
  </si>
  <si>
    <t>B013727</t>
  </si>
  <si>
    <t>BARRIOS PEDRO ANSELMO</t>
  </si>
  <si>
    <t>B013728</t>
  </si>
  <si>
    <t>BENITEZ HUGO CESAR</t>
  </si>
  <si>
    <t>B013730</t>
  </si>
  <si>
    <t>DESIDERIO VICTOR HUGO</t>
  </si>
  <si>
    <t>SE SOLICITO DESBLOQUEO 16/03/2020/ se ratifica el desbloqueo en fecha 07/04/2020</t>
  </si>
  <si>
    <t>B013737</t>
  </si>
  <si>
    <t>LEZCANO WALDO CATALINO</t>
  </si>
  <si>
    <t>B013738</t>
  </si>
  <si>
    <t>MARCIAL ALBERTO LUIS</t>
  </si>
  <si>
    <t>B013739</t>
  </si>
  <si>
    <t>MARTINEZ ALEJANDRO DANIEL</t>
  </si>
  <si>
    <t>B013742</t>
  </si>
  <si>
    <t>PINO MIGUEL ANGEL</t>
  </si>
  <si>
    <t>B013744</t>
  </si>
  <si>
    <t>SANCHEZ LUIS DOMINGO</t>
  </si>
  <si>
    <t>B013751</t>
  </si>
  <si>
    <t>ZOZULA NADINE FRANCOISE</t>
  </si>
  <si>
    <t>B013757</t>
  </si>
  <si>
    <t>SAAVEDRA AIDA LEONOR</t>
  </si>
  <si>
    <t>B013758</t>
  </si>
  <si>
    <t>MAPIS DORA BEATRIZ</t>
  </si>
  <si>
    <t>B013774</t>
  </si>
  <si>
    <t>TAGLIAVACCHE OSCAR OMAR</t>
  </si>
  <si>
    <t>B013778</t>
  </si>
  <si>
    <t>GALERA CIRILA EXEQUIELA</t>
  </si>
  <si>
    <t>B013784</t>
  </si>
  <si>
    <t>ALMADA MARIA TERESA</t>
  </si>
  <si>
    <t>B013787</t>
  </si>
  <si>
    <t>SANTIBAÑEZ MARGARITA I</t>
  </si>
  <si>
    <t>B013790</t>
  </si>
  <si>
    <t>ZAMBON MARIA GLADIS</t>
  </si>
  <si>
    <t>m.gladis.zam@hotmail.com</t>
  </si>
  <si>
    <t>B013795</t>
  </si>
  <si>
    <t>OJEDA NORA GABRIELA</t>
  </si>
  <si>
    <t>MORENO 1221 - Piso  Dto.  - QUILMES - Pcia. Buenos Aires</t>
  </si>
  <si>
    <t>noraojeda1947@gmail.com</t>
  </si>
  <si>
    <t>B013801</t>
  </si>
  <si>
    <t>SOUSA FRADE CARLOS</t>
  </si>
  <si>
    <t>B013802+</t>
  </si>
  <si>
    <t>LOPEZ ANGEL</t>
  </si>
  <si>
    <t>B013806</t>
  </si>
  <si>
    <t>PAREDES OSCAR EUGENIO</t>
  </si>
  <si>
    <t>B013808</t>
  </si>
  <si>
    <t>LOBELOS MARIA TERESA</t>
  </si>
  <si>
    <t>B013809</t>
  </si>
  <si>
    <t>RODRIGUEZ LUCIA RUTH</t>
  </si>
  <si>
    <t>B013817</t>
  </si>
  <si>
    <t>CHIAMA LUIS LEOPOLDO</t>
  </si>
  <si>
    <t>B013823</t>
  </si>
  <si>
    <t>GONZALEZ CARLOS ANGEL</t>
  </si>
  <si>
    <t>B013825</t>
  </si>
  <si>
    <t>ASIS JOAQUIN ANTONIO</t>
  </si>
  <si>
    <t>B013827</t>
  </si>
  <si>
    <t>CHAVEZ JOSE LUIS</t>
  </si>
  <si>
    <t>B013849</t>
  </si>
  <si>
    <t>VILLA JULIO OSCAR</t>
  </si>
  <si>
    <t>B013858</t>
  </si>
  <si>
    <t>MARTINEZ NICOLAS OSVALDO</t>
  </si>
  <si>
    <t>B013859</t>
  </si>
  <si>
    <t>MENDOZA JOSE RAMON</t>
  </si>
  <si>
    <t>B013860</t>
  </si>
  <si>
    <t>PEREZ SIMEON</t>
  </si>
  <si>
    <t>CUBA 2395 - Piso  Dto.  - QUILMES - Pcia. Buenos Aires</t>
  </si>
  <si>
    <t>simeonperez50@gmail.com</t>
  </si>
  <si>
    <t>B013861</t>
  </si>
  <si>
    <t>ROCA RICARDO HECTOR</t>
  </si>
  <si>
    <t>B013862</t>
  </si>
  <si>
    <t>SANCHEZ JORGE RAMON</t>
  </si>
  <si>
    <t>B013865</t>
  </si>
  <si>
    <t>VALLEJOS JORGE CARLOS</t>
  </si>
  <si>
    <t>B013869</t>
  </si>
  <si>
    <t>CENTURION LUIS RAMON</t>
  </si>
  <si>
    <t>B013871</t>
  </si>
  <si>
    <t>SANABRIA VICTOR</t>
  </si>
  <si>
    <t>B013874</t>
  </si>
  <si>
    <t>AGUIRRE MIGUEL ANGEL</t>
  </si>
  <si>
    <t>B013876</t>
  </si>
  <si>
    <t>BENITEZ ABELARDO</t>
  </si>
  <si>
    <t>BERUTTI 1286 - Piso  Dto.  - LA UNION - Pcia. Buenos Aires</t>
  </si>
  <si>
    <t>abelardo_benitez@hotmail.com</t>
  </si>
  <si>
    <t>B013877</t>
  </si>
  <si>
    <t>BLANCO DOMINGO ORLANDO</t>
  </si>
  <si>
    <t>B013878</t>
  </si>
  <si>
    <t>CINAT JORGE RAMON</t>
  </si>
  <si>
    <t>B013879</t>
  </si>
  <si>
    <t>CORONEL MANUEL</t>
  </si>
  <si>
    <t>CALLE 12 A 1545 - Piso  Dto.  - BERAZATEGUI - Pcia. Buenos Aires</t>
  </si>
  <si>
    <t>manucoronel14@yahoo.com.ar</t>
  </si>
  <si>
    <t>B013881</t>
  </si>
  <si>
    <t>DIAZ FELIPE SANTIAGO</t>
  </si>
  <si>
    <t>B013885</t>
  </si>
  <si>
    <t>LEDESMA HECTOR HUGO</t>
  </si>
  <si>
    <t>B013886</t>
  </si>
  <si>
    <t>LEDESMA JOSE RAMON</t>
  </si>
  <si>
    <t>B013892</t>
  </si>
  <si>
    <t>SERRANO JUAN DE DIOS</t>
  </si>
  <si>
    <t>B014005</t>
  </si>
  <si>
    <t>DITTLER ALBERTO ALEJANDRO</t>
  </si>
  <si>
    <t>NEVEU 557 - Piso  Dto.  - SANTA ROSA - Pcia. La Pampa</t>
  </si>
  <si>
    <t>B014012</t>
  </si>
  <si>
    <t>CORREA ABEL ROBERTO</t>
  </si>
  <si>
    <t>B014016</t>
  </si>
  <si>
    <t>GOMEZ HUMBERTO</t>
  </si>
  <si>
    <t>CALLE 28 5584 - Piso  Dto.  - BERAZATEGUI - Pcia. Buenos Aires</t>
  </si>
  <si>
    <t>B014018</t>
  </si>
  <si>
    <t>LACAVA JORGE JULIO</t>
  </si>
  <si>
    <t>INFORMA DOMICILIO</t>
  </si>
  <si>
    <t>B014019</t>
  </si>
  <si>
    <t>LOYOLA LUIS ANTONIO</t>
  </si>
  <si>
    <t>TALCAHUANO 542 - Piso  Dto.  - PARQUE SAN MARTIN - Pcia. Buenos Aires</t>
  </si>
  <si>
    <t>B014023</t>
  </si>
  <si>
    <t>VILLALBA GONZALEZ ANGEL O</t>
  </si>
  <si>
    <t>B014027</t>
  </si>
  <si>
    <t>ZUDAIRE JUAN CARLOS</t>
  </si>
  <si>
    <t>B014029</t>
  </si>
  <si>
    <t>OTROSKY EDUARDO ALBERTO</t>
  </si>
  <si>
    <t>B014030</t>
  </si>
  <si>
    <t>ALMIRON TORIBIO RAMON</t>
  </si>
  <si>
    <t>B014031</t>
  </si>
  <si>
    <t>CENTURION TORIBIO ABRAHAM</t>
  </si>
  <si>
    <t>B014032</t>
  </si>
  <si>
    <t>VARGAS ROBERTO</t>
  </si>
  <si>
    <t>B014035</t>
  </si>
  <si>
    <t>AREVALO LUIS IGNACIO</t>
  </si>
  <si>
    <t>B014036</t>
  </si>
  <si>
    <t>AYALA GABRIEL</t>
  </si>
  <si>
    <t>B014037</t>
  </si>
  <si>
    <t>BLANCO RAUL HECTOR</t>
  </si>
  <si>
    <t>B014044</t>
  </si>
  <si>
    <t>SANDOVAL MARCELINO</t>
  </si>
  <si>
    <t>B014047</t>
  </si>
  <si>
    <t>ACOSTA ANSELMO ROBERTO</t>
  </si>
  <si>
    <t>B014052</t>
  </si>
  <si>
    <t>ROJAS JULIO ARGENTINO</t>
  </si>
  <si>
    <t>B014055</t>
  </si>
  <si>
    <t>VERA MARCELINO HIJO</t>
  </si>
  <si>
    <t>B014059</t>
  </si>
  <si>
    <t>FULLONI JORGE LUIS</t>
  </si>
  <si>
    <t>AV MARTINEZ DE NUE 3422 - Piso  Dto.  - PONTEVEDRA - Pcia. Buenos Aires</t>
  </si>
  <si>
    <t>jorgelfulloni@hotmail.com</t>
  </si>
  <si>
    <t>B014068</t>
  </si>
  <si>
    <t>HUENCHULEO IRENEO ZOILO</t>
  </si>
  <si>
    <t>B014069</t>
  </si>
  <si>
    <t>SOTO JUAN ROBERTO</t>
  </si>
  <si>
    <t>DR RAMON  MZ 72 CASA 19 5513 - Piso  Dto.  - NEUQUEN - Pcia. Neuquen</t>
  </si>
  <si>
    <t>B014071</t>
  </si>
  <si>
    <t>CAPPA SUSANA BEATRIZ</t>
  </si>
  <si>
    <t>B014081</t>
  </si>
  <si>
    <t>CARABAJAL BALTAZAR</t>
  </si>
  <si>
    <t>B014083</t>
  </si>
  <si>
    <t>RAMBUR MARIA ALICIA</t>
  </si>
  <si>
    <t>B014089</t>
  </si>
  <si>
    <t>MIÑARRO ALBINO RAMON</t>
  </si>
  <si>
    <t>B014092</t>
  </si>
  <si>
    <t>PAREDES NUÑEZ JUAN</t>
  </si>
  <si>
    <t>B014093</t>
  </si>
  <si>
    <t>RAMIREZ FELIX HILARIO</t>
  </si>
  <si>
    <t>B014096</t>
  </si>
  <si>
    <t>SORIA CESAR ORLANDO</t>
  </si>
  <si>
    <t>B014097</t>
  </si>
  <si>
    <t>TABOADA PEDRO PABLO</t>
  </si>
  <si>
    <t>B014100</t>
  </si>
  <si>
    <t>AVALOS ALFREDO ISMAEL</t>
  </si>
  <si>
    <t>B014118</t>
  </si>
  <si>
    <t>ILCOBICH JUAN C</t>
  </si>
  <si>
    <t>B014119</t>
  </si>
  <si>
    <t>GARCIA ORLANDO</t>
  </si>
  <si>
    <t>RAUL B DIAZ 341 - Piso  Dto.  - SANTA ROSA - Pcia. La Pampa</t>
  </si>
  <si>
    <t>B014121</t>
  </si>
  <si>
    <t>LAPA LUIS ALBERTO</t>
  </si>
  <si>
    <t>B014143</t>
  </si>
  <si>
    <t>MALICH RAMON</t>
  </si>
  <si>
    <t>B014144</t>
  </si>
  <si>
    <t>SANDUAY JOSE EDUARDO</t>
  </si>
  <si>
    <t>B014153</t>
  </si>
  <si>
    <t>BARANDARIAN CELIA ISABEL</t>
  </si>
  <si>
    <t>B014155</t>
  </si>
  <si>
    <t>CARRIZO MARIO ARMANDO</t>
  </si>
  <si>
    <t>B014159</t>
  </si>
  <si>
    <t>GOMEZ ANGEL</t>
  </si>
  <si>
    <t>B014163</t>
  </si>
  <si>
    <t>MIRANDA LUCIANO</t>
  </si>
  <si>
    <t>B014165</t>
  </si>
  <si>
    <t>PRADO ROBERTO FRANCISCO</t>
  </si>
  <si>
    <t>B014167</t>
  </si>
  <si>
    <t>CORONEL HECTOR ALFREDO</t>
  </si>
  <si>
    <t>B014171</t>
  </si>
  <si>
    <t>TORALEZ ANGEL ANTONIO</t>
  </si>
  <si>
    <t>B014174</t>
  </si>
  <si>
    <t>CHAPARRO MARIA TERESA</t>
  </si>
  <si>
    <t>B014179</t>
  </si>
  <si>
    <t>GRUEIRA ADRIANA</t>
  </si>
  <si>
    <t>B014187+</t>
  </si>
  <si>
    <t>URE ALDAO EGIDIA DOROTEA</t>
  </si>
  <si>
    <t>B014200</t>
  </si>
  <si>
    <t>VALLEJOS JULIO MARTIN</t>
  </si>
  <si>
    <t>B014211</t>
  </si>
  <si>
    <t>RAMIREZ PLACIDO</t>
  </si>
  <si>
    <t>B014218</t>
  </si>
  <si>
    <t>ARGUELLES MIGUEL ANGEL</t>
  </si>
  <si>
    <t>B014222</t>
  </si>
  <si>
    <t>GAUNA DOMINGO ANTONIO</t>
  </si>
  <si>
    <t>B014225</t>
  </si>
  <si>
    <t>JARA FRANCISCO</t>
  </si>
  <si>
    <t>B014235</t>
  </si>
  <si>
    <t>PONCE JUAN CARLOS</t>
  </si>
  <si>
    <t>B014236</t>
  </si>
  <si>
    <t>RAMIREZ ENRIQUE PASCUAL</t>
  </si>
  <si>
    <t>APODERADO JUAN RAMIREZ</t>
  </si>
  <si>
    <t>ORTUZAR3 3454 - Piso  Dto.  - CASTELAR - Pcia. Buenos Aires</t>
  </si>
  <si>
    <t>juan1982.jmr@gmail.com</t>
  </si>
  <si>
    <t>B014237</t>
  </si>
  <si>
    <t>RAMIREZ MIGUEL ANGEL</t>
  </si>
  <si>
    <t>B014240</t>
  </si>
  <si>
    <t>SANABRIA RAMON JORGE</t>
  </si>
  <si>
    <t>B014242</t>
  </si>
  <si>
    <t>VILLAGRA INOSENCIO</t>
  </si>
  <si>
    <t>B014243</t>
  </si>
  <si>
    <t>VILLALBA EDUARDO RODOLFO</t>
  </si>
  <si>
    <t>B014247</t>
  </si>
  <si>
    <t>DOMINGUEZ SERAFIN</t>
  </si>
  <si>
    <t>B014248</t>
  </si>
  <si>
    <t>BARBOSA NESTOR RICARDO</t>
  </si>
  <si>
    <t>B014253</t>
  </si>
  <si>
    <t>ROSALES NORBERTO</t>
  </si>
  <si>
    <t>BAHIA  CREEK 165 - Piso  Dto.  - LAS GRUTAS - Pcia. Rio Negro</t>
  </si>
  <si>
    <t>B014255</t>
  </si>
  <si>
    <t>OJEDA PEDRO</t>
  </si>
  <si>
    <t>13+</t>
  </si>
  <si>
    <t>B014266+</t>
  </si>
  <si>
    <t>GATICA DE SOVERON MARIA</t>
  </si>
  <si>
    <t>B014275</t>
  </si>
  <si>
    <t>SEFFINO NORBERTO EDUARDO</t>
  </si>
  <si>
    <t>B014281</t>
  </si>
  <si>
    <t>RIVERA CRISTOBAL</t>
  </si>
  <si>
    <t>B014283</t>
  </si>
  <si>
    <t>AVEIRO DIONISIO RAUL</t>
  </si>
  <si>
    <t>B014284</t>
  </si>
  <si>
    <t>GARCIA LUIS</t>
  </si>
  <si>
    <t>B014285</t>
  </si>
  <si>
    <t>DISTEFANO ANTONIO ALBERTO</t>
  </si>
  <si>
    <t>B014287</t>
  </si>
  <si>
    <t>RAMIREZ PRISILIANO</t>
  </si>
  <si>
    <t>B014289</t>
  </si>
  <si>
    <t>CASTRO ALBERTO LUIS</t>
  </si>
  <si>
    <t>B014292</t>
  </si>
  <si>
    <t>GARCIA ARISTOBULO S</t>
  </si>
  <si>
    <t>B014299</t>
  </si>
  <si>
    <t>COCERES GUSTAVO RAMON</t>
  </si>
  <si>
    <t>B014304</t>
  </si>
  <si>
    <t>DOS SANTOS RAMON HUMBERTO</t>
  </si>
  <si>
    <t>B014306</t>
  </si>
  <si>
    <t>DURAN ANGEL</t>
  </si>
  <si>
    <t>B014308</t>
  </si>
  <si>
    <t>GALVAN JUAN CARLOS</t>
  </si>
  <si>
    <t>B014314</t>
  </si>
  <si>
    <t>LUNA DANTE EDUARDO</t>
  </si>
  <si>
    <t>B014323</t>
  </si>
  <si>
    <t>SCATTURICE VICTOR HUGO</t>
  </si>
  <si>
    <t>B014329</t>
  </si>
  <si>
    <t>VILLALBA JOSE</t>
  </si>
  <si>
    <t>B014331</t>
  </si>
  <si>
    <t>ZUMPANO RODOLFO JOSE</t>
  </si>
  <si>
    <t>B014332</t>
  </si>
  <si>
    <t>GIMENEZ HILDA ESTHER</t>
  </si>
  <si>
    <t>sergioskyone@hotmail.com</t>
  </si>
  <si>
    <t>B014333</t>
  </si>
  <si>
    <t>SASONE PEDRO ALBERTO</t>
  </si>
  <si>
    <t>B014342</t>
  </si>
  <si>
    <t>OVEJERO JOSE BENITO</t>
  </si>
  <si>
    <t>CARLOS CASARES 152 - EZEIZA - BS. AS.</t>
  </si>
  <si>
    <t>SOLICITA COTITULARIDAD BANCARIA CON LA HIJA</t>
  </si>
  <si>
    <t>josebenitoovejero1@gmail.com</t>
  </si>
  <si>
    <t>B014363</t>
  </si>
  <si>
    <t>VALLEJOS LUIS CESAR</t>
  </si>
  <si>
    <t>MZ8 LOTE 26 1 DE MA S/N - Piso  Dto.  - COLONIA BENITEZ - Pcia. Chaco</t>
  </si>
  <si>
    <t>B014366</t>
  </si>
  <si>
    <t>AGUIRRE ENRIQUE PATRICIO</t>
  </si>
  <si>
    <t>B014368</t>
  </si>
  <si>
    <t>ESCOBAR MIGUEL</t>
  </si>
  <si>
    <t>B014370</t>
  </si>
  <si>
    <t>LEDESMA MIGUEL ANGEL</t>
  </si>
  <si>
    <t>B014371</t>
  </si>
  <si>
    <t>MAMBRIN JOSE RUBEN</t>
  </si>
  <si>
    <t>B014372</t>
  </si>
  <si>
    <t>MAMBRIN OSCAR RAMON</t>
  </si>
  <si>
    <t>B014374</t>
  </si>
  <si>
    <t>PEDROZO ERNESTO ANTONIO</t>
  </si>
  <si>
    <t>B014377</t>
  </si>
  <si>
    <t>CHAZARRETA CESAR RUBEN</t>
  </si>
  <si>
    <t>B014379</t>
  </si>
  <si>
    <t>SILVA JOSE JULIAN</t>
  </si>
  <si>
    <t>B014381</t>
  </si>
  <si>
    <t>ARECO QUINTIN AUDON</t>
  </si>
  <si>
    <t>B014384</t>
  </si>
  <si>
    <t>BENITEZ JOSE NICANOR</t>
  </si>
  <si>
    <t>B014401</t>
  </si>
  <si>
    <t>BARBONA ANTONIO CESAR</t>
  </si>
  <si>
    <t>B014406</t>
  </si>
  <si>
    <t>BAZOT JUAN CARLOS</t>
  </si>
  <si>
    <t>B014408</t>
  </si>
  <si>
    <t>BERMUDEZ CARLOS MARIA</t>
  </si>
  <si>
    <t>B014410</t>
  </si>
  <si>
    <t>BOGADO PEDRO</t>
  </si>
  <si>
    <t>B014411</t>
  </si>
  <si>
    <t>BRAVO SANTOS ISMAEL</t>
  </si>
  <si>
    <t>B014420</t>
  </si>
  <si>
    <t>CAPUTO BARTOLOMEO</t>
  </si>
  <si>
    <t>B014426</t>
  </si>
  <si>
    <t>CIANCIA JOAQUIN ROBERTO</t>
  </si>
  <si>
    <t>B014444</t>
  </si>
  <si>
    <t>FORTE ROBERTO ATILIO</t>
  </si>
  <si>
    <t>B014445</t>
  </si>
  <si>
    <t>FRANCO AMBROSIO JOSE</t>
  </si>
  <si>
    <t>B014446</t>
  </si>
  <si>
    <t>GARAY GERONIMO</t>
  </si>
  <si>
    <t>B014451</t>
  </si>
  <si>
    <t>GONZALEZ ISIDRO PATRICIO</t>
  </si>
  <si>
    <t>B014452</t>
  </si>
  <si>
    <t>GONZALEZ MIGUEL</t>
  </si>
  <si>
    <t>B014454</t>
  </si>
  <si>
    <t>GUAITIMA MIGUEL ANGEL</t>
  </si>
  <si>
    <t>CUBA 2725 - Piso  Dto.  - MERLO - Pcia. Buenos Aires</t>
  </si>
  <si>
    <t>florguaitima20@gmail.com</t>
  </si>
  <si>
    <t>B014455</t>
  </si>
  <si>
    <t>HEISS PEDRO GERARDO</t>
  </si>
  <si>
    <t>B014467</t>
  </si>
  <si>
    <t>OJEDA ATILIO ROBERTO</t>
  </si>
  <si>
    <t>B014470</t>
  </si>
  <si>
    <t>OJEDA ROBERTO</t>
  </si>
  <si>
    <t>B014474</t>
  </si>
  <si>
    <t>OLMOS ROBERTO ANTONIO</t>
  </si>
  <si>
    <t>GONET 382 - Piso  Dto.  - ALEJANDRO KORN - Pcia. Buenos Aires</t>
  </si>
  <si>
    <t>B014482</t>
  </si>
  <si>
    <t>PAVON CARLOS ALBERTO</t>
  </si>
  <si>
    <t>PICO Y HEREDIA TO 1 S/N - Piso 9 Dto. A - VILLA DOMINICO - Pcia. Buenos Aires</t>
  </si>
  <si>
    <t>51carlospavon@gmail.com</t>
  </si>
  <si>
    <t>B014493</t>
  </si>
  <si>
    <t>ROMERO CARLOS ALBERTO</t>
  </si>
  <si>
    <t>B014501</t>
  </si>
  <si>
    <t>VACA JORGE CARLOS</t>
  </si>
  <si>
    <t>B014503</t>
  </si>
  <si>
    <t>VASSILIO JUAN DOMINGO</t>
  </si>
  <si>
    <t>ORTIZ DE ROSAS 402 - Piso  Dto.  - MORON - Pcia. Buenos Aires</t>
  </si>
  <si>
    <t>claudiavasilio@gmail.com</t>
  </si>
  <si>
    <t>B014518</t>
  </si>
  <si>
    <t>LOPEZ FERNANDO JESUS</t>
  </si>
  <si>
    <t>B014523</t>
  </si>
  <si>
    <t>RUIZ JOSE DANIEL</t>
  </si>
  <si>
    <t>B014525</t>
  </si>
  <si>
    <t>TRICARICO MIGUEL ANGEL</t>
  </si>
  <si>
    <t>B014528</t>
  </si>
  <si>
    <t>CAMODECA FERNANDO LUIS</t>
  </si>
  <si>
    <t>B014529</t>
  </si>
  <si>
    <t>CESPEDES TERESA DEL PILAR</t>
  </si>
  <si>
    <t>B014539</t>
  </si>
  <si>
    <t>PLA JORGE RUBEN</t>
  </si>
  <si>
    <t>rodolfo.rar@hotmail.com</t>
  </si>
  <si>
    <t>B014544</t>
  </si>
  <si>
    <t>FULLONE MARIA ISABEL</t>
  </si>
  <si>
    <t>B014547</t>
  </si>
  <si>
    <t>BARBOZA JOSE MERCEDES</t>
  </si>
  <si>
    <t>B014578</t>
  </si>
  <si>
    <t>GONZALEZ ALBERTO ANIBAL</t>
  </si>
  <si>
    <t>B014581</t>
  </si>
  <si>
    <t>PRIETO LILIANA ESTELA</t>
  </si>
  <si>
    <t>B014583</t>
  </si>
  <si>
    <t>COÑOMILLA LUIS JUSTO</t>
  </si>
  <si>
    <t>B014589</t>
  </si>
  <si>
    <t>ESCALANTE PEDRO PASCUAL</t>
  </si>
  <si>
    <t>B014591</t>
  </si>
  <si>
    <t>NIZ ADOLFO EDUARDO</t>
  </si>
  <si>
    <t>B014597</t>
  </si>
  <si>
    <t>VARGAS RAMON CATALINO</t>
  </si>
  <si>
    <t>B014599</t>
  </si>
  <si>
    <t>AYALA VICTOR</t>
  </si>
  <si>
    <t>B014600</t>
  </si>
  <si>
    <t>CACERES VIRGILIO</t>
  </si>
  <si>
    <t>B014601</t>
  </si>
  <si>
    <t>DAVALOS NICOLAS</t>
  </si>
  <si>
    <t>B014608</t>
  </si>
  <si>
    <t>GOMEZ HECTOR ANIBAL</t>
  </si>
  <si>
    <t>B014616</t>
  </si>
  <si>
    <t>PRESTES VICTOR</t>
  </si>
  <si>
    <t>B014617</t>
  </si>
  <si>
    <t>ROMERO JOSE ALEJANDRO</t>
  </si>
  <si>
    <t>B014618</t>
  </si>
  <si>
    <t>RUIZ DIAZ JOSE LUIS</t>
  </si>
  <si>
    <t>B014619</t>
  </si>
  <si>
    <t>SCHIAFFINO JOSE</t>
  </si>
  <si>
    <t>B014620</t>
  </si>
  <si>
    <t>SEGOVIA EDUARDO ANIBAL</t>
  </si>
  <si>
    <t>B014621</t>
  </si>
  <si>
    <t>SOTO DOMINGO</t>
  </si>
  <si>
    <t>B014623</t>
  </si>
  <si>
    <t>B014628</t>
  </si>
  <si>
    <t>PADULA FELIX ANTONIO</t>
  </si>
  <si>
    <t>B014632</t>
  </si>
  <si>
    <t>QUIROGA MARTIN DOMINGO</t>
  </si>
  <si>
    <t>B014636</t>
  </si>
  <si>
    <t>ROBLES CARLOS ALBERTO</t>
  </si>
  <si>
    <t>B014639</t>
  </si>
  <si>
    <t>ROJAS ARSENIO</t>
  </si>
  <si>
    <t>B014649</t>
  </si>
  <si>
    <t>ESPINOSA JUSTINO</t>
  </si>
  <si>
    <t>B014653</t>
  </si>
  <si>
    <t>FUNES RAUL ALEJANDRO</t>
  </si>
  <si>
    <t>B014666</t>
  </si>
  <si>
    <t>LOPEZ GREGORIO ANGEL</t>
  </si>
  <si>
    <t>CARTA (MISIONES)</t>
  </si>
  <si>
    <t>B014667</t>
  </si>
  <si>
    <t>LUNA LUNA JOSE FERNANDO</t>
  </si>
  <si>
    <t>B014668</t>
  </si>
  <si>
    <t>LLANOS CARLOS EUFENIO</t>
  </si>
  <si>
    <t>B014675</t>
  </si>
  <si>
    <t>AWGUL JUAN EULOGIO</t>
  </si>
  <si>
    <t>B014676</t>
  </si>
  <si>
    <t>BENBENUTO JUAN JOSE</t>
  </si>
  <si>
    <t>B014684</t>
  </si>
  <si>
    <t>DOMINGUEZ OLEGARIO</t>
  </si>
  <si>
    <t>B014694</t>
  </si>
  <si>
    <t>AGUIAR MARIA TERESA</t>
  </si>
  <si>
    <t>B014696</t>
  </si>
  <si>
    <t>CHAVEZ MARIA ERMELINDA</t>
  </si>
  <si>
    <t>B014703</t>
  </si>
  <si>
    <t>DE LA TORRE SUSANA I</t>
  </si>
  <si>
    <t>B014711</t>
  </si>
  <si>
    <t>GORETTA DE SANCHEZ C</t>
  </si>
  <si>
    <t>B014715+</t>
  </si>
  <si>
    <t>ROMERO CANDIDA ROSA</t>
  </si>
  <si>
    <t>B014724</t>
  </si>
  <si>
    <t>PAGANI CARLOS ALBERTO</t>
  </si>
  <si>
    <t>B014731</t>
  </si>
  <si>
    <t>OLIVERA PEDRO CELESTINO</t>
  </si>
  <si>
    <t>B014739</t>
  </si>
  <si>
    <t>ARAMI TERESA EDUVIGIS</t>
  </si>
  <si>
    <t>B014758</t>
  </si>
  <si>
    <t>KAIC MAIA</t>
  </si>
  <si>
    <t>B014772</t>
  </si>
  <si>
    <t>MORAN VICTOR TOMAS</t>
  </si>
  <si>
    <t>B014777</t>
  </si>
  <si>
    <t>TEVEZ LUIS ALBERTO</t>
  </si>
  <si>
    <t>B014780</t>
  </si>
  <si>
    <t>BARRIOS IGNACIO</t>
  </si>
  <si>
    <t>B014781</t>
  </si>
  <si>
    <t>GALEANO ABEL</t>
  </si>
  <si>
    <t>B014782</t>
  </si>
  <si>
    <t>MOREIRA MANUEL ANTONIO</t>
  </si>
  <si>
    <t>B014784</t>
  </si>
  <si>
    <t>TOÑANES JULIO JOSE</t>
  </si>
  <si>
    <t>B014785</t>
  </si>
  <si>
    <t>PEREIRA PASCUAL ADRIAN</t>
  </si>
  <si>
    <t>B014786</t>
  </si>
  <si>
    <t>QUIÑONEZ SINDULFO</t>
  </si>
  <si>
    <t>B014787</t>
  </si>
  <si>
    <t>RIQUELMES FLORENCIO</t>
  </si>
  <si>
    <t>B014788</t>
  </si>
  <si>
    <t>ACEVEDO PEDRO</t>
  </si>
  <si>
    <t>B014789</t>
  </si>
  <si>
    <t>BAKSIC RUBEN DARIO</t>
  </si>
  <si>
    <t>B014792</t>
  </si>
  <si>
    <t>ORTIZ PAULO</t>
  </si>
  <si>
    <t>B014794</t>
  </si>
  <si>
    <t>SAMBRANO VICENTE ALBERTO</t>
  </si>
  <si>
    <t>B014803</t>
  </si>
  <si>
    <t>CURUHUALA ENRIQUE HUGO</t>
  </si>
  <si>
    <t>B014804</t>
  </si>
  <si>
    <t>HERNANDEZ JUAN CARLOS</t>
  </si>
  <si>
    <t>ANTONIO MIGUENS 956 - Piso  Dto.  - ESQUEL - Pcia. Chubut</t>
  </si>
  <si>
    <t>B014805</t>
  </si>
  <si>
    <t>PONCE LUIS ALFREDO</t>
  </si>
  <si>
    <t>B014809</t>
  </si>
  <si>
    <t>GOLOB CONSTANTINO</t>
  </si>
  <si>
    <t>B014811</t>
  </si>
  <si>
    <t>AGUIAR MIGUEL ANGEL</t>
  </si>
  <si>
    <t>B014812</t>
  </si>
  <si>
    <t>GIMENEZ HECTOR ALBERTO</t>
  </si>
  <si>
    <t>B014814</t>
  </si>
  <si>
    <t>PALAVECINO GERARDO</t>
  </si>
  <si>
    <t>B014815</t>
  </si>
  <si>
    <t>ZACARIAS SERGIO NICOLAS</t>
  </si>
  <si>
    <t>B014820</t>
  </si>
  <si>
    <t>SPACIUK DEMETRIO</t>
  </si>
  <si>
    <t>B014833</t>
  </si>
  <si>
    <t>ALBORNOZ FELIX CANTALICIO</t>
  </si>
  <si>
    <t>B014840</t>
  </si>
  <si>
    <t>CENTURION JORGE</t>
  </si>
  <si>
    <t>B014847</t>
  </si>
  <si>
    <t>FIDALGO ANDRES SANTIAGO</t>
  </si>
  <si>
    <t>B014852</t>
  </si>
  <si>
    <t>GIOIA VICENTE ANTONIO</t>
  </si>
  <si>
    <t>B014855</t>
  </si>
  <si>
    <t>GUZMAN RAMON FELIPE</t>
  </si>
  <si>
    <t>B014857</t>
  </si>
  <si>
    <t>JUAREZ ALFREDO ISMAEL</t>
  </si>
  <si>
    <t>B014861</t>
  </si>
  <si>
    <t>LEZCANO RODOLFO</t>
  </si>
  <si>
    <t>ITUZAINGO 3378 - Piso  Dto.  - DON TORCUATO - Pcia. Buenos Aires</t>
  </si>
  <si>
    <t>B014862</t>
  </si>
  <si>
    <t>LUQUE ABEL CELESTINO</t>
  </si>
  <si>
    <t>B014864</t>
  </si>
  <si>
    <t>MANENTI JUAN PIO</t>
  </si>
  <si>
    <t>B014870</t>
  </si>
  <si>
    <t>RAMIREZ EDUARDO</t>
  </si>
  <si>
    <t>B014878</t>
  </si>
  <si>
    <t>RUIZ DIAZ CARLOS</t>
  </si>
  <si>
    <t>B014880</t>
  </si>
  <si>
    <t>SOSA LUIS FRANCISCO</t>
  </si>
  <si>
    <t>B014888</t>
  </si>
  <si>
    <t>CESIO ALFREDO ROBERTO</t>
  </si>
  <si>
    <t>B014898</t>
  </si>
  <si>
    <t>LOFREDO ANGEL</t>
  </si>
  <si>
    <t>B014899</t>
  </si>
  <si>
    <t>LOPEZ IGNACIO ERNESTO</t>
  </si>
  <si>
    <t>B014900</t>
  </si>
  <si>
    <t>LOPEZ JOSE ALBERTO</t>
  </si>
  <si>
    <t>B014901</t>
  </si>
  <si>
    <t>MACHADO ANGEL FRANCISCO</t>
  </si>
  <si>
    <t>B014920</t>
  </si>
  <si>
    <t>CHAPARRO JOSE ROBERTO</t>
  </si>
  <si>
    <t>B014926</t>
  </si>
  <si>
    <t>VIOLA DE CASTRO NELIDA</t>
  </si>
  <si>
    <t>B014934</t>
  </si>
  <si>
    <t>LINAREZ ROSA AMANDA</t>
  </si>
  <si>
    <t>B014960</t>
  </si>
  <si>
    <t>CORREA JUAN DOMINGO</t>
  </si>
  <si>
    <t>B014970</t>
  </si>
  <si>
    <t>LUNA JUANA ROSA</t>
  </si>
  <si>
    <t>B014976</t>
  </si>
  <si>
    <t>BATISTA ROSENDO PABLO</t>
  </si>
  <si>
    <t>B014977</t>
  </si>
  <si>
    <t>VIGNETTES NORBERTO E</t>
  </si>
  <si>
    <t>B014990</t>
  </si>
  <si>
    <t>YOVINO MARTA GRACIELA</t>
  </si>
  <si>
    <t>EXPTE RETIRO O PENSION</t>
  </si>
  <si>
    <t>EX-2020-79123603- -APN-DRYP#SPF</t>
  </si>
  <si>
    <t>rosanainesledesma@gmail.com</t>
  </si>
  <si>
    <t>JUAN XXIII N° 725-VILLA BOSCH-BS.AS.</t>
  </si>
  <si>
    <t>LEDESMA ROSANA INES</t>
  </si>
  <si>
    <t>B029992</t>
  </si>
  <si>
    <t>IRAMAIN VERONICA ALEJANDRA</t>
  </si>
  <si>
    <t>B029991</t>
  </si>
  <si>
    <t>GARCIA CLAUDIA MARCELA</t>
  </si>
  <si>
    <t>B029989</t>
  </si>
  <si>
    <t>FLORES SILVIA ESTHER</t>
  </si>
  <si>
    <t>B029986</t>
  </si>
  <si>
    <t>EX-2020-19039471-APN-DRYP#SPF</t>
  </si>
  <si>
    <t>MERCEDES ALVAREZ 2469 - EL PALOMAR - MORON - BS. AS.</t>
  </si>
  <si>
    <t>CUEVAS MARTA SUSANA</t>
  </si>
  <si>
    <t>B029982</t>
  </si>
  <si>
    <t>EX-2021-14259649-   -APN-DRYP#SPF</t>
  </si>
  <si>
    <t>gracielacastro1122@gmail.com</t>
  </si>
  <si>
    <t>BULNES 3171 - B° SAMORE - MERLO - BS. AS.</t>
  </si>
  <si>
    <t>CASTRO GRACIELA MARCELA</t>
  </si>
  <si>
    <t>B029978</t>
  </si>
  <si>
    <t>BARRETO ALEJANDRA</t>
  </si>
  <si>
    <t>B029972</t>
  </si>
  <si>
    <t>BARAGIOTTA ANDREA C</t>
  </si>
  <si>
    <t>B029971</t>
  </si>
  <si>
    <t>ACOSTA SANDRA</t>
  </si>
  <si>
    <t>B029966</t>
  </si>
  <si>
    <t>EX-2021-24066928-   -APN-DRYP#SPF</t>
  </si>
  <si>
    <t>roberto-veron@outlook.com.ar</t>
  </si>
  <si>
    <t>COLOMBIA 1276 - B° EL TALA - EZEIZA (CP. 1804)</t>
  </si>
  <si>
    <t>VERON ROBERTO ALFREDO</t>
  </si>
  <si>
    <t>B029962</t>
  </si>
  <si>
    <t>EX-2020-27969922-   -APN-DRYP#SPF</t>
  </si>
  <si>
    <t>TRIUNVIRATO Nº2445 - VILLA LUZURIAGA (CP 1754) DNI: SAN PEDRO 1431 CASTELAR</t>
  </si>
  <si>
    <t>TORRES CRISTIAN MAURICIO</t>
  </si>
  <si>
    <t>B029958</t>
  </si>
  <si>
    <t>EX-2020-82386279-   -APN-DRYP#SPF</t>
  </si>
  <si>
    <t>carlosomarsilva72@yahoo.com.ar</t>
  </si>
  <si>
    <t>JOSE MARTI 1751-CASA 91-SPEGAZZINI-EZEIZA-BS.AS.</t>
  </si>
  <si>
    <t>SILVA CARLOS OMAR</t>
  </si>
  <si>
    <t>B029952</t>
  </si>
  <si>
    <t>EX-2020-33742809--APN-DRYP#SPF</t>
  </si>
  <si>
    <t>MENDOZA 1376 - GENERAL ROCA - RIO NEGRO (CP 8332)</t>
  </si>
  <si>
    <t>SARITZU LAUTARO RAUL</t>
  </si>
  <si>
    <t>B029950</t>
  </si>
  <si>
    <t>EX-2021-15437802-   -APN-DRYP#SPF</t>
  </si>
  <si>
    <t>MZ. 6 - CASA 11 - B° SAN ANTONIO - FORMOSA CAPITAL (CP.3600)</t>
  </si>
  <si>
    <t>SANTA CRUZ LUIS HORACIO</t>
  </si>
  <si>
    <t>B029948</t>
  </si>
  <si>
    <t>EX-2020-79135814- -APN-DRYP#SPF</t>
  </si>
  <si>
    <t>magopacha@yahoo.com.ar</t>
  </si>
  <si>
    <t>1132465032/1137824520</t>
  </si>
  <si>
    <t>AV. EMILIO CASTRO N° 5392-VILLA LURO-CABA</t>
  </si>
  <si>
    <t>PIRIZ CARLOS ARIEL</t>
  </si>
  <si>
    <t>B029939</t>
  </si>
  <si>
    <t>EX-2020-19020353-APN-DRYP#SPF</t>
  </si>
  <si>
    <t>ILEGIBLE</t>
  </si>
  <si>
    <t>EMILIO CASTRO 4142 - CIUDAD DE LIBERTAD - MERLO - BS. AS.</t>
  </si>
  <si>
    <t>PEREZ DANIEL ALFREDO</t>
  </si>
  <si>
    <t>B029936</t>
  </si>
  <si>
    <t>EX-2021-45162099-   -APN-DRYP#SPF</t>
  </si>
  <si>
    <t>celvia51@hotmail.com</t>
  </si>
  <si>
    <t>SAN GERONIMO 892 PB - VILLA BOSCH - TRES DE FEBRERO - BS. AS.</t>
  </si>
  <si>
    <t>NATALE DANIEL GUSTAVO</t>
  </si>
  <si>
    <t>B029926</t>
  </si>
  <si>
    <t>LUGO WALTER EDUARDO</t>
  </si>
  <si>
    <t>B029915</t>
  </si>
  <si>
    <t>EX-2020-81895533-   -APN-DRYP#SPF</t>
  </si>
  <si>
    <t>vglozada@hotmail.com</t>
  </si>
  <si>
    <t>SANTA CRUZ N° 1976-JOSE LEON SUAREZ-BS.AS.(DNI SARMIENTO 6903-J.LEON SUAREZ)</t>
  </si>
  <si>
    <t>LOZADA VICTOR GABRIEL</t>
  </si>
  <si>
    <t>B029914</t>
  </si>
  <si>
    <t>EX-2020-74790253-   -APN-DRYP#SPF</t>
  </si>
  <si>
    <t>gusty732010@hotmail.com</t>
  </si>
  <si>
    <t>1168092931/4229-8781</t>
  </si>
  <si>
    <t>M. ESTEVEZ 1000-TORRE 10-1ER PISO DEPTO D- DOCKSUD-AVELLANEDA</t>
  </si>
  <si>
    <t>LOPEZ HECTOR GUSTAVO</t>
  </si>
  <si>
    <t>B029913</t>
  </si>
  <si>
    <t>EX2021-24354247-APN-DRYP#SPF</t>
  </si>
  <si>
    <t>claudioguzman0872@gmail.com</t>
  </si>
  <si>
    <t>POMPEYA Nº4571 - ISIDRO CASANOVA</t>
  </si>
  <si>
    <t>GUZMAN CLAUDIO DANIEL</t>
  </si>
  <si>
    <t>B029907</t>
  </si>
  <si>
    <t>EX-2021-34092784- -APN-DRYP#SPF</t>
  </si>
  <si>
    <t>lazonagrisdos@hotmail.com</t>
  </si>
  <si>
    <t>1565293693 / 45033316</t>
  </si>
  <si>
    <t>GRAL. ARTIGAS 3050 - 10 "E" - VILLA DEL PARQUE - CABA</t>
  </si>
  <si>
    <t>GUAIMAS PEDRO SANTIAGO</t>
  </si>
  <si>
    <t>B029904</t>
  </si>
  <si>
    <t>EX-2021-36273822- -APN-DRYP#SPF</t>
  </si>
  <si>
    <t>giulianellidaniel6@gmail.com</t>
  </si>
  <si>
    <t>GUATEMALA 951 - TORTUGUITAS - MALVINAS ARGENTINAS - BS.AS.</t>
  </si>
  <si>
    <t>GIULIANELLI DANIEL EDUARDO</t>
  </si>
  <si>
    <t>B029899</t>
  </si>
  <si>
    <t>GALARZA LUCIO MARCELO</t>
  </si>
  <si>
    <t>B029896</t>
  </si>
  <si>
    <t>EX-2020-84728483-   -APN-DRYP#SPF</t>
  </si>
  <si>
    <t>gusedelmo2016@gmail.com</t>
  </si>
  <si>
    <t>ROCAMORA N° 4872-LAFERRERE- LA MATANZA-BS.AS.</t>
  </si>
  <si>
    <t>FONTAN GUSTAVO EDELMO</t>
  </si>
  <si>
    <t>B029893</t>
  </si>
  <si>
    <t>EX-2020-84721677-   -APN-DRYP#SPF</t>
  </si>
  <si>
    <t>2072-1376</t>
  </si>
  <si>
    <t>JUAN SEBASTIAN BACH N° 4721-ISIDRO CASANOVA-LA MATANZA- BS.AS.</t>
  </si>
  <si>
    <t>FONTAN DANIEL MARCOS</t>
  </si>
  <si>
    <t>B029892</t>
  </si>
  <si>
    <t>EX-2021-55523781- -APN-DRYP#SPF</t>
  </si>
  <si>
    <t>fabul419@gmail.com</t>
  </si>
  <si>
    <t>ROSARIO 419 - EZEIZA - LA UNION - BS. AS</t>
  </si>
  <si>
    <t>FERNANDEZ NESTOR FABIAN</t>
  </si>
  <si>
    <t>B029889</t>
  </si>
  <si>
    <t>EX-2020-35755064--APN-DRYP#SPF</t>
  </si>
  <si>
    <t>hector_andres_07@hotmail.com</t>
  </si>
  <si>
    <t>15-68722219</t>
  </si>
  <si>
    <t>YATAL Nº350 - EZEIZA - BS AS</t>
  </si>
  <si>
    <t>FERNANDEZ HECTOR ANDRES</t>
  </si>
  <si>
    <t>B029888</t>
  </si>
  <si>
    <t>EX-2020-33262846--APN-DRYP#SPF</t>
  </si>
  <si>
    <t>CHACABUCO Nº313 - MONTE GRANDE - ESTEBAN ECHEVERRIA - BS AS</t>
  </si>
  <si>
    <t>ESCURRA SERGIO ALEJANDRO</t>
  </si>
  <si>
    <t>B029885</t>
  </si>
  <si>
    <t>EX-2020-81360050-   -APN-DRYP#SPF</t>
  </si>
  <si>
    <t>gustavoduarte1974@hotmail.com</t>
  </si>
  <si>
    <t>COLOMBRES N° 1361- 7MO E-BOEDO-CABA</t>
  </si>
  <si>
    <t>DUARTE GUSTAVO MARCELO</t>
  </si>
  <si>
    <t>B029883</t>
  </si>
  <si>
    <t>DUARTE ANDRES RICARDO</t>
  </si>
  <si>
    <t>B029882</t>
  </si>
  <si>
    <t>EX-2020-27676582-APN-DRYP#SPF</t>
  </si>
  <si>
    <t>fabrobert1966@gmail.com</t>
  </si>
  <si>
    <t>1564618381 / 42973809</t>
  </si>
  <si>
    <t>RICARDO DAVEL Nº2383 - LONGCHAMPS (CP 1854)</t>
  </si>
  <si>
    <t>CUELLO FABIO ROBERTO</t>
  </si>
  <si>
    <t>B029878</t>
  </si>
  <si>
    <t>CORONEL MARCOS LEONARDO</t>
  </si>
  <si>
    <t>B029877</t>
  </si>
  <si>
    <t>EX-2021-5840171-APN-DRYP#SPF</t>
  </si>
  <si>
    <t>andrescolombo91@hotmail.com</t>
  </si>
  <si>
    <t>ARIAS 2246 - MARCOS PAZ - (CP.1727)</t>
  </si>
  <si>
    <t xml:space="preserve">COLOMBO ANDRES BRAULIO MANUEL </t>
  </si>
  <si>
    <t>B029876</t>
  </si>
  <si>
    <t>EX-2020-27969551-   -APN-DRYP#SPF</t>
  </si>
  <si>
    <t>juanchaile4@gmail.com</t>
  </si>
  <si>
    <t>43895095/1530772534</t>
  </si>
  <si>
    <t>LAMADRID Nº540 - EZEIZA (CP 1804)</t>
  </si>
  <si>
    <t>CHAILE JUAN RAMON</t>
  </si>
  <si>
    <t>B029874</t>
  </si>
  <si>
    <t>EX-2021-55495496- -APN-DRYP#SPF</t>
  </si>
  <si>
    <t>gustavobianchi169@gmail.com</t>
  </si>
  <si>
    <t>BIANCHI RAUL GUSTAVO</t>
  </si>
  <si>
    <t>B029867</t>
  </si>
  <si>
    <t>EX-2020-84720477-   -APN-DRYP#SPF</t>
  </si>
  <si>
    <t>cbarberis183@gmail.com</t>
  </si>
  <si>
    <t>CACIQUE CATRIEL N° 690-EL PALOMAR-BS.AS.</t>
  </si>
  <si>
    <t>BARBERIS CARLOS ALBERTO</t>
  </si>
  <si>
    <t>B029865</t>
  </si>
  <si>
    <t>EX2021-05841897-APN-DRYP#SPF</t>
  </si>
  <si>
    <t>FORMULARIO: BS. AS. 3044 - FLORENCIO VARELA / DNI: ITUZAINGO 2672 - FLORENCIO VARELA - BS. AS.</t>
  </si>
  <si>
    <t>ARDILES HECTOR GUSTAVO</t>
  </si>
  <si>
    <t>B029861</t>
  </si>
  <si>
    <t>EX2020-47088931-APN-DRYP#SPF</t>
  </si>
  <si>
    <t>LOS NARDOS 326 - ALTO PALPALA - PALPALA - JUJUY</t>
  </si>
  <si>
    <t>ARANDA GUSTAVO ALBERTO</t>
  </si>
  <si>
    <t>B029858</t>
  </si>
  <si>
    <t>EX-2020-84706163-   -APN-DRYP#SPF</t>
  </si>
  <si>
    <t>pilamfie@hotmail.com</t>
  </si>
  <si>
    <t>YATAY N° 1075-EZEIZA</t>
  </si>
  <si>
    <t>AGUAYO JOSE TOMAS</t>
  </si>
  <si>
    <t>B029856</t>
  </si>
  <si>
    <t>SAMBUCETI MARCELO RICARDO</t>
  </si>
  <si>
    <t>B029847</t>
  </si>
  <si>
    <t>EX-2021-45251334-   -APN-DRYP#SPF</t>
  </si>
  <si>
    <t>juan.villalta@live.com</t>
  </si>
  <si>
    <t>CARABOBO 1715 - ITUZAINGO - BS. AS. (CP.1714)</t>
  </si>
  <si>
    <t>VILLALTA JUAN FRANCISCO</t>
  </si>
  <si>
    <t>B029841</t>
  </si>
  <si>
    <t>RUIZ EDGARDO GUILLERMO</t>
  </si>
  <si>
    <t>B029835</t>
  </si>
  <si>
    <t>OVIEDO NELSON RICARDO</t>
  </si>
  <si>
    <t>B029833</t>
  </si>
  <si>
    <t>MORENO SEBASTIAN JULIO D</t>
  </si>
  <si>
    <t>B029831</t>
  </si>
  <si>
    <t>MORENO NESTOR OMAR</t>
  </si>
  <si>
    <t>B029830</t>
  </si>
  <si>
    <t>EX-2020-54091693-APN-DRYP#SPF</t>
  </si>
  <si>
    <t>02945-15616954</t>
  </si>
  <si>
    <t>PIONEROS DE ESQUEL 563 - CASA 55 - ESQUEL - FUTALEUFU - CHUBUT</t>
  </si>
  <si>
    <t>MERINO ADRIAN ALBERTO</t>
  </si>
  <si>
    <t>B029828</t>
  </si>
  <si>
    <t>EX-2020-33261263--APN-DRYP#SPF</t>
  </si>
  <si>
    <t>011-61635451 (CELULAR)</t>
  </si>
  <si>
    <t>ZAPIOLA Nº2591 - PASO DEL REY -</t>
  </si>
  <si>
    <t>MEDINA CESAR DANIEL</t>
  </si>
  <si>
    <t>B029827</t>
  </si>
  <si>
    <t>EX-2020-33258096--APN-DRYP#SPF</t>
  </si>
  <si>
    <t>GARIBALDI Nº856 - SAN ANTONIO DE PADUA - MERLO</t>
  </si>
  <si>
    <t>LUNA CHRISTIAN RUBEN</t>
  </si>
  <si>
    <t>B029825</t>
  </si>
  <si>
    <t>EX-2021-45158105- -APN-DRYP#SPF</t>
  </si>
  <si>
    <t>miguelherdia1975@gmail</t>
  </si>
  <si>
    <t>011-32897033</t>
  </si>
  <si>
    <t>RAFAEL 2001 - PUERTA DE HIERRO - MORENO - BS. AS.</t>
  </si>
  <si>
    <t>HEREDIA MIGUEL ANGEL</t>
  </si>
  <si>
    <t>B029823</t>
  </si>
  <si>
    <t>EX-2021-55522430- -APN-DRYP#SPF</t>
  </si>
  <si>
    <t>juanlobizon_14@hotmail.com</t>
  </si>
  <si>
    <t>EL JILGUERO 4170 - PASO DEL REY - MORENO - BS. AS. (cp. 1742)</t>
  </si>
  <si>
    <t>GONZALEZ JUAN ANDRES</t>
  </si>
  <si>
    <t>B029822</t>
  </si>
  <si>
    <t>GONZALEZ ADRIAN MARCELO</t>
  </si>
  <si>
    <t>B029821</t>
  </si>
  <si>
    <t>GIUNTINI HERNAN ARIEL</t>
  </si>
  <si>
    <t>B029820</t>
  </si>
  <si>
    <t>EX-2020-26475819-   -APN-DRYP#SPF</t>
  </si>
  <si>
    <t>LA NIÑA 3951 - SAN MIGUEL - BS AS</t>
  </si>
  <si>
    <t>CASTILLO ADRIAN ABEL</t>
  </si>
  <si>
    <t>B029817</t>
  </si>
  <si>
    <t>EX-2020-84700580-   -APN-DRYP#SPF</t>
  </si>
  <si>
    <t>AGUIRRE EMILIANO PEDRO</t>
  </si>
  <si>
    <t>B029813</t>
  </si>
  <si>
    <t>CAMINOS JULIAN VICENTE</t>
  </si>
  <si>
    <t>B029812</t>
  </si>
  <si>
    <t>EX-2021-05838573-APN-DRYP#SPF</t>
  </si>
  <si>
    <t>carlos29870@outlook.com</t>
  </si>
  <si>
    <t>MUÑOZ 4339 - JOSE C. PAZ - BS. AS. (CP. 1665)</t>
  </si>
  <si>
    <t>BRITEZ ROBERTO CARLOS</t>
  </si>
  <si>
    <t>B029780</t>
  </si>
  <si>
    <t>ADORNO ELIZABETH PAULA</t>
  </si>
  <si>
    <t>B029745</t>
  </si>
  <si>
    <t>GOLDFARB EDUARDO ANTONIO</t>
  </si>
  <si>
    <t>B029743</t>
  </si>
  <si>
    <t>EX-2020-79446526-   -APN-DRYP#SPF</t>
  </si>
  <si>
    <t>CACIQUE NAHUELPAN N° 810-P. UNION-RAWSON-CHUBUT</t>
  </si>
  <si>
    <t>BORTOLOTTI JUAN MANUEL</t>
  </si>
  <si>
    <t>B029742</t>
  </si>
  <si>
    <t>PARISI ISABEL NOEMI</t>
  </si>
  <si>
    <t>B029741</t>
  </si>
  <si>
    <t>PIEDRABUENA HERMINIO</t>
  </si>
  <si>
    <t>B029740</t>
  </si>
  <si>
    <t>DE LOS SANTOS MARISA NATHALIA</t>
  </si>
  <si>
    <t>B029738</t>
  </si>
  <si>
    <t>EX-2020-83628157-   -APN-DRYP#SPF</t>
  </si>
  <si>
    <t>marianierios@gmail.com</t>
  </si>
  <si>
    <t>POLA N° 3261-VILLA LUGANO-CABA</t>
  </si>
  <si>
    <t>RIOS MARIA DE LAS NIEVES</t>
  </si>
  <si>
    <t>B029736</t>
  </si>
  <si>
    <t>MONTENEGRO NILDA TERESA</t>
  </si>
  <si>
    <t>B029735</t>
  </si>
  <si>
    <t>MANSILLA SILVIO RAUL</t>
  </si>
  <si>
    <t>B029734</t>
  </si>
  <si>
    <t>kcaravaca10@yahoo.com.ar</t>
  </si>
  <si>
    <t>CARAVACA KARINA LORENA</t>
  </si>
  <si>
    <t>B029732</t>
  </si>
  <si>
    <t>ARMADA JORGE OMAR</t>
  </si>
  <si>
    <t>B029731</t>
  </si>
  <si>
    <t>AVENA CHRISTIAN BERNANDO</t>
  </si>
  <si>
    <t>B029729</t>
  </si>
  <si>
    <t>EX-2020-86514023-   -APN-DRYP#SPF</t>
  </si>
  <si>
    <t>SAN SALVADOR N° 3545-REMEDIOS DE ESCALADA-LANUS-BS.AS.</t>
  </si>
  <si>
    <t>MENDEZ ADRIAN ROBERTO</t>
  </si>
  <si>
    <t>B029728</t>
  </si>
  <si>
    <t>AGUIRRE MIRTA IGNACIA</t>
  </si>
  <si>
    <t>B029725</t>
  </si>
  <si>
    <t>LIPPMAN GILDA CONCEPCION</t>
  </si>
  <si>
    <t>B029724</t>
  </si>
  <si>
    <t>KLEPACEK PATRICIA ALEJANDRA</t>
  </si>
  <si>
    <t>B029723</t>
  </si>
  <si>
    <t>EX-2021-55524613-   -APN-DRYP#SPF</t>
  </si>
  <si>
    <t>patriciaborthiry@yahoo.com.ar</t>
  </si>
  <si>
    <t>DIEGO LAURE 670 - EZEIZA - BS. AS.</t>
  </si>
  <si>
    <t>BORTHIRY LAURA PATRICIA</t>
  </si>
  <si>
    <t>B029721</t>
  </si>
  <si>
    <t>BASUALDO OLGA</t>
  </si>
  <si>
    <t>B029720</t>
  </si>
  <si>
    <t>SCHEFER GUILLERMO MARCELO</t>
  </si>
  <si>
    <t>B029719</t>
  </si>
  <si>
    <t>GONZALEZ ANA MARIA</t>
  </si>
  <si>
    <t>B029718</t>
  </si>
  <si>
    <t>EX-2021-45156116- -APN-DRYP#SPF</t>
  </si>
  <si>
    <t>mys0525gf@gmail.com</t>
  </si>
  <si>
    <t>ZEBALLOS 3638 - 7° 5 - TORRE 2 - SARANDI - AVELLANEDA - BS. AS.</t>
  </si>
  <si>
    <t>CASTRO MARIA JULIA</t>
  </si>
  <si>
    <t>B029717</t>
  </si>
  <si>
    <t>PEREYRA MONICA ELENA</t>
  </si>
  <si>
    <t>B029716</t>
  </si>
  <si>
    <t>ALVAREZ CLAUDIA ROSANA</t>
  </si>
  <si>
    <t>B029714</t>
  </si>
  <si>
    <t>EX-2020-84698294-   -APN-DRYP#SPF</t>
  </si>
  <si>
    <t>ojedacarina871@gmail.com</t>
  </si>
  <si>
    <t>0376-154114215</t>
  </si>
  <si>
    <t>BARRIO BELGRANO- MANZANA 94-LOTE 5-CANDELARIA-MISIONES</t>
  </si>
  <si>
    <t>OJEDA CARINA ANDREA</t>
  </si>
  <si>
    <t>B029713</t>
  </si>
  <si>
    <t>VILLANUEVA GRISELDA NIEVE</t>
  </si>
  <si>
    <t>B029712</t>
  </si>
  <si>
    <t>EX-2020-84653975-   -APN-DRYP#SPF</t>
  </si>
  <si>
    <t>eli_1807@hotmail.com</t>
  </si>
  <si>
    <t>DELFLOR DIAZ N° 2967-HURLINGHAM-BS.AS.</t>
  </si>
  <si>
    <t>INOSTROZA MUÑOZ ELIZABETH</t>
  </si>
  <si>
    <t>B029711</t>
  </si>
  <si>
    <t>EX-2020-84652549-   -APN-DRYP#SPF</t>
  </si>
  <si>
    <t>bettgomez25@gmail.com</t>
  </si>
  <si>
    <t>GABRIEL CARRASCO N° 2171-VILLA LIBERTAD-RESISTENCIA- CHACO</t>
  </si>
  <si>
    <t>GOMEZ BETIANA ELIZABETH</t>
  </si>
  <si>
    <t>B029710</t>
  </si>
  <si>
    <t>PEÑA BEATRIZ</t>
  </si>
  <si>
    <t>B029709</t>
  </si>
  <si>
    <t>EX-2020-84619269-   -APN-DRYP#SPF</t>
  </si>
  <si>
    <t>eldavelazquez1971@gmail.com</t>
  </si>
  <si>
    <t>MANZANA 57-CASA 7-BARRIO LA TOMA -BARRANQUERA-RESISTENCIA- CHACO</t>
  </si>
  <si>
    <t>VELAZQUEZ ELDA NELIDA</t>
  </si>
  <si>
    <t>B029707</t>
  </si>
  <si>
    <t>EX-2020-33260294--APN-DRYP#SPF</t>
  </si>
  <si>
    <t>CABRED Nº529 - 2ºB - CENTRO GRAL GUEMES- SALTA</t>
  </si>
  <si>
    <t>RAMACCIOTTI CLAUDIA NATALIA</t>
  </si>
  <si>
    <t>B029706</t>
  </si>
  <si>
    <t>EX-2020-54164788- -APN-DRYP#SPF</t>
  </si>
  <si>
    <t>DESEADO 3610 - MARIANO ACOSTA - MERLO - BS. AS.</t>
  </si>
  <si>
    <t>GONZALEZ PATRICIA ELIZABETH</t>
  </si>
  <si>
    <t>B029704</t>
  </si>
  <si>
    <t>ALBANO CLAUDIA ANDREA</t>
  </si>
  <si>
    <t>B029699</t>
  </si>
  <si>
    <t>EX-2020-86709948-   -APN-DRYP#SPF</t>
  </si>
  <si>
    <t>SECTOR C- MANZANA 28-CASA 152-BARRIO LA PAZ-FORMOSA</t>
  </si>
  <si>
    <t>B029695</t>
  </si>
  <si>
    <t>DIAZ ALFREDO HORACIO</t>
  </si>
  <si>
    <t>B029694</t>
  </si>
  <si>
    <t>EX-2020-84618021-   -APN-DRYP#SPF</t>
  </si>
  <si>
    <t>leonordambra1972@outlook.com</t>
  </si>
  <si>
    <t>4295-0181/1144925227</t>
  </si>
  <si>
    <t>SAAVEDRA N° 646-EZEIZA-BS.AS.</t>
  </si>
  <si>
    <t>DAMBRA LEONOR</t>
  </si>
  <si>
    <t>B029692</t>
  </si>
  <si>
    <t>CARDOZO ORLANDO WALTER</t>
  </si>
  <si>
    <t>B029691</t>
  </si>
  <si>
    <t>EX-2021-55495784- -APN-DRYP#SPF</t>
  </si>
  <si>
    <t>geronimo1barrios@gmail.com</t>
  </si>
  <si>
    <t>ÑANDUTI 1381 - FLORESTA - CABA (1407)</t>
  </si>
  <si>
    <t>BARRIOS GERONIMO EDUARDO</t>
  </si>
  <si>
    <t>B029690</t>
  </si>
  <si>
    <t>EX-2020-19038058-   -APN-DRYP#SPF</t>
  </si>
  <si>
    <t>AV. RADEMACHER 5543 - POSADAS - MISIONES</t>
  </si>
  <si>
    <t>DEBELLUK MARIO NESTOR</t>
  </si>
  <si>
    <t>B029689</t>
  </si>
  <si>
    <t>SANTILLAN FELIX ADALBERTO</t>
  </si>
  <si>
    <t>B029687</t>
  </si>
  <si>
    <t>EX-2021-45160371- -APN-DRYP#SPF</t>
  </si>
  <si>
    <t>elu_maru@hotmail.com</t>
  </si>
  <si>
    <t>0220-4944572 / 1562659723</t>
  </si>
  <si>
    <t>FORMULARIO: ORIBE 2540 - SAN ANTONIO DE PADUA - MERLO - BS. AS. / DNI: ORIBE 2472 - SAN ANTONIO DE PADUA - MERLO</t>
  </si>
  <si>
    <t>ZANOR TORRES DANTE EMILIO</t>
  </si>
  <si>
    <t>B029686</t>
  </si>
  <si>
    <t>VERGARA PABLO GUSTAVO</t>
  </si>
  <si>
    <t>B029685</t>
  </si>
  <si>
    <t>VAZQUEZ DOMINGO MIGUEL</t>
  </si>
  <si>
    <t>B029683</t>
  </si>
  <si>
    <t>EX-2020-13283669-   -APN-DRYP#SPF</t>
  </si>
  <si>
    <t>4386-2635 / 1527079667</t>
  </si>
  <si>
    <t xml:space="preserve">CHORROARIN 260 - TRISTAN SUAREZ - EZEIZA </t>
  </si>
  <si>
    <t>VAQUERO DIEGO OMAR</t>
  </si>
  <si>
    <t>B029682</t>
  </si>
  <si>
    <t>TORRES LUIS ANASTACIO</t>
  </si>
  <si>
    <t>B029681</t>
  </si>
  <si>
    <t>EX-2020-79366160-   -APN-DRYP#SPF</t>
  </si>
  <si>
    <t>pprtrueno0@hotmail.com</t>
  </si>
  <si>
    <t>(011)1550197989</t>
  </si>
  <si>
    <t>CALLE 12 N° 165-GRAL PICO-LA PAMPA</t>
  </si>
  <si>
    <t>SANCHO JOSE MARIA JESUS</t>
  </si>
  <si>
    <t>B029680</t>
  </si>
  <si>
    <t>EX-2020-27969052-   -APN-DRYP#SPF</t>
  </si>
  <si>
    <t>MZ 1 - PC13 S/N BºPARQUE NORTE - PRESIDENCIA ROQUE SAENZ PEÑA - CHACO</t>
  </si>
  <si>
    <t>ROSAS CLAUDIO MARIO</t>
  </si>
  <si>
    <t>B029679</t>
  </si>
  <si>
    <t>RAMACCIOTTI CLAUDIO HUMBERTO</t>
  </si>
  <si>
    <t>B029678</t>
  </si>
  <si>
    <t>EX-2021-45247742- -APN-DRYP#SPF</t>
  </si>
  <si>
    <t>BOLIVAR 152 - B° LA UNION - EZEIZA - BS.AS (CP.1803)</t>
  </si>
  <si>
    <t>PEREIRA RICARDO FABIAN</t>
  </si>
  <si>
    <t>B029677</t>
  </si>
  <si>
    <t>ORELLANA JUAN CARLOS</t>
  </si>
  <si>
    <t>B029675</t>
  </si>
  <si>
    <t>MAIDANA JORGE HERNAN</t>
  </si>
  <si>
    <t>B029672</t>
  </si>
  <si>
    <t>EX-2020-84607137-   -APN-DRYP#SPF</t>
  </si>
  <si>
    <t>GRAN MALVINAS N° 4472-BARRIO MALVINAS-MARCOS PAZ-BS.AS.</t>
  </si>
  <si>
    <t>FERNANDEZ CARLOS ADRIAN</t>
  </si>
  <si>
    <t>B029669</t>
  </si>
  <si>
    <t>FALCON SERGIO DANIEL</t>
  </si>
  <si>
    <t>B029667</t>
  </si>
  <si>
    <t>BRITO DIEGO JUAN</t>
  </si>
  <si>
    <t>B029660</t>
  </si>
  <si>
    <t>GONZALEZ RUBEN DARIO</t>
  </si>
  <si>
    <t>B029649</t>
  </si>
  <si>
    <t>RUEDA CARLOS ALBERTO</t>
  </si>
  <si>
    <t>B029648</t>
  </si>
  <si>
    <t>EX-2021-5817612-APN-DRYP#SPF</t>
  </si>
  <si>
    <t>aracelihugnes@hotmail.com</t>
  </si>
  <si>
    <t>0280-154396609</t>
  </si>
  <si>
    <t>MTRO. JOFRE 495 - VIEDMA - RIO NEGRO (CP.8500)</t>
  </si>
  <si>
    <t>HUGHES GENOVESE LORENA ARACELI</t>
  </si>
  <si>
    <t>B029642</t>
  </si>
  <si>
    <t>EX-2021-45254207-   -APN-DRYP#SPF</t>
  </si>
  <si>
    <t>fvalitutto72@gmail.com</t>
  </si>
  <si>
    <t>FORMULARI: CALLE 22 N°28 - 5TO  "A" - LA PLATA - BS. AS. / DNI: MARCELO GAMBOA 6818 - VERSALLES - CABA</t>
  </si>
  <si>
    <t>VALITUTTO LORT FLAVIO MARIO</t>
  </si>
  <si>
    <t>B029640</t>
  </si>
  <si>
    <t>EX2020-26488476-APN-DRYP#SPF</t>
  </si>
  <si>
    <t>joanaholsman@hotmail.com</t>
  </si>
  <si>
    <t>AV INDEPENDENCIA Nº3644 - 4ºD - CABA</t>
  </si>
  <si>
    <t>HOLSMAN JOANA INES</t>
  </si>
  <si>
    <t>B029639</t>
  </si>
  <si>
    <t>EX-2021-14384076-   -APN-DRYP#SPF</t>
  </si>
  <si>
    <t>camilaythomas@hotmail.com</t>
  </si>
  <si>
    <t>CALLE 150 N°2878 - E/ 28 Y 29 - BERAZATEGUI - BS. AS.</t>
  </si>
  <si>
    <t>PROST MONICA ADRIANA</t>
  </si>
  <si>
    <t>B029637</t>
  </si>
  <si>
    <t>IANNUZZI MIRTA BEATRIZ</t>
  </si>
  <si>
    <t>B029632</t>
  </si>
  <si>
    <t>CARUSO LUIS ORLANDO</t>
  </si>
  <si>
    <t>B029629</t>
  </si>
  <si>
    <t>PRIETO ZULMA BEATRIZ</t>
  </si>
  <si>
    <t>B029628</t>
  </si>
  <si>
    <t>EX-2020-84579877-   -APN-DRYP#SPF</t>
  </si>
  <si>
    <t>NECOCHEA N° 2240-STA ROSA-CORRIENTES</t>
  </si>
  <si>
    <t>ESPINOZA ANDREA ELIZABETH</t>
  </si>
  <si>
    <t>B029627</t>
  </si>
  <si>
    <t>EX2020-26527528-APN-DRYP#SPF</t>
  </si>
  <si>
    <t>CERETTI Nº3562 - CABA - DNI TINOGASTA 3992 VILLA DEVOTO</t>
  </si>
  <si>
    <t>FERRO MARIA ALEJANDRA</t>
  </si>
  <si>
    <t>B029626</t>
  </si>
  <si>
    <t>GARCIA SENGHER MARCOS BEN</t>
  </si>
  <si>
    <t>B029625</t>
  </si>
  <si>
    <t>EX-2020-84577653-   -APN-DRYP#SPF</t>
  </si>
  <si>
    <t>hilariantoni@gmail.com</t>
  </si>
  <si>
    <t>3624-822323</t>
  </si>
  <si>
    <t>ROQUE SAENZ PEÑA 1047-RESISTENCIA- CHACO(DNI COLON 1359-RESISTENCIA- CHACO)</t>
  </si>
  <si>
    <t>VALLEJOS HILARIO ANTONIO</t>
  </si>
  <si>
    <t>B029624</t>
  </si>
  <si>
    <t>EX-2020-84575365-   -APN-DRYP#SPF</t>
  </si>
  <si>
    <t>ropayu1290@gmail.com</t>
  </si>
  <si>
    <t>0376-154617992</t>
  </si>
  <si>
    <t>AV. LOPEZ Y PLANES 3419-POSADAS-MISIONES</t>
  </si>
  <si>
    <t>GONZALEZ ROSSANA CARMEN</t>
  </si>
  <si>
    <t>B029622</t>
  </si>
  <si>
    <t>EX-2020-26476757-APN-DRYP#SPF</t>
  </si>
  <si>
    <t>PRIMERO POBLADORES Bº594 - BºLOS PINOS - ALLEN - RIO NEGRO</t>
  </si>
  <si>
    <t>MILLAQUEO HUMBERTO FIDEL</t>
  </si>
  <si>
    <t>B029620</t>
  </si>
  <si>
    <t>B029619</t>
  </si>
  <si>
    <t>EX2020-26527239-APN-DRYP#SPF</t>
  </si>
  <si>
    <t>borissuarez2017@gmail.com</t>
  </si>
  <si>
    <t>03644-697834</t>
  </si>
  <si>
    <t>MZ 31 - PC17 - Bº40 VIVIENDAS - PRESIDENCIA ROQUE SAENZ PEÑA - CHACO</t>
  </si>
  <si>
    <t>SUAREZ BORIS ARMANDO</t>
  </si>
  <si>
    <t>B029616</t>
  </si>
  <si>
    <t>EX-2020-85008315-   -APN-DRYP#SPF</t>
  </si>
  <si>
    <t>JOAQUIN V. GONZALEZ 1495-JOSE C. PAZ-BS.AS.</t>
  </si>
  <si>
    <t>SANCHEZ LUIS BERNARDO</t>
  </si>
  <si>
    <t>B029615</t>
  </si>
  <si>
    <t>EX-2021-17453253-   -APN-DRYP#SPF</t>
  </si>
  <si>
    <t>SANTOS DISCEPOLO N°6382 Y LA MUSICA - MORENO - BS. AS.</t>
  </si>
  <si>
    <t>SOSA MARIO ALEJANDRO</t>
  </si>
  <si>
    <t>B029614</t>
  </si>
  <si>
    <t>RESTUCCIA GUSTAVO JAVIER</t>
  </si>
  <si>
    <t>B029611</t>
  </si>
  <si>
    <t>EX-2020-84565325-   -APN-DRYP#SPF</t>
  </si>
  <si>
    <t>LAS MUTICIAS 50-CASA 10-RAWSON-CHUBUT</t>
  </si>
  <si>
    <t>QUIJON ARMANDO</t>
  </si>
  <si>
    <t>B029609</t>
  </si>
  <si>
    <t>EX-2020-80452488-   -APN-DRYP#SPF</t>
  </si>
  <si>
    <t>BENITO ESPINOZA 1237-SENILLOSA (DNI CALLE PUBLICA 465-VIVIENDA 20-VILLA ISABEL-RIO NEGRO)</t>
  </si>
  <si>
    <t>PONCE MILTON WALTER CEFERINO</t>
  </si>
  <si>
    <t>B029607</t>
  </si>
  <si>
    <t>EX-2020-83512596-   -APN-DRYP#SPF</t>
  </si>
  <si>
    <t>REPUBLICA DEL LIBANO N° 969-GRAL ROCA-RIO NEGRO</t>
  </si>
  <si>
    <t>PISTAGNESI GUSTAVO QUIRICO</t>
  </si>
  <si>
    <t>B029606</t>
  </si>
  <si>
    <t>EX-2021-5816271-APN-DRYP#SPF</t>
  </si>
  <si>
    <t>raulpessagg098@gmail.com</t>
  </si>
  <si>
    <t>2224-552341</t>
  </si>
  <si>
    <t>RIO NEGRO 635 - ALEJANDRO KORN - SAN VICENTE - BS. AS. (CP.1864)</t>
  </si>
  <si>
    <t>PESSAGG RAUL RODOLFO</t>
  </si>
  <si>
    <t>B029605</t>
  </si>
  <si>
    <t>EX2020-46360501-APN-DRYP#SPF</t>
  </si>
  <si>
    <t>JULIAN MURGA 370 - UNIDAD 6 - RAWSON - CHUBUT</t>
  </si>
  <si>
    <t>PARRA SELLA WALTER FLORENCIO ENRIQUE</t>
  </si>
  <si>
    <t>B029604</t>
  </si>
  <si>
    <t>EX-2020-54170810- -APN-DRYP#SPF</t>
  </si>
  <si>
    <t>CALLE LEANDRO ALEM N° 1898 - SAN JUAN - GENERAL ROCA - RIO NEGRO</t>
  </si>
  <si>
    <t>PARRA CARLOS DANIEL ALBERTO</t>
  </si>
  <si>
    <t>B029603</t>
  </si>
  <si>
    <t>EX-2020-83508916-   -APN-DRYP#SPF</t>
  </si>
  <si>
    <t>LLAUPI OSVALDO MARCELO</t>
  </si>
  <si>
    <t>B029600</t>
  </si>
  <si>
    <t>EX-2020-83625951-   -APN-DRYP#SPF</t>
  </si>
  <si>
    <t>marceloliv1975@gmail.com</t>
  </si>
  <si>
    <t>0385-4254830/0385-155040942</t>
  </si>
  <si>
    <t>MANZANA D-LOTE 15 S/N-BARRIO JARDIN-SANTIAGO DEL ESTERO</t>
  </si>
  <si>
    <t>LIVA MARCELO JAVIER</t>
  </si>
  <si>
    <t>B029599</t>
  </si>
  <si>
    <t>EX-2020-26926300-   -APN-DRYP#SPF</t>
  </si>
  <si>
    <t>albertoismael1969@gmail.com</t>
  </si>
  <si>
    <t>03624-15971879</t>
  </si>
  <si>
    <t>SANTIAGO HURTADO S/N - 140 VIVIENDAS - MARGARITA BELEN - CHACO (CP3505)</t>
  </si>
  <si>
    <t>MERLO ALBERTO ISMAEL</t>
  </si>
  <si>
    <t>B029594</t>
  </si>
  <si>
    <t>B029593</t>
  </si>
  <si>
    <t>GONZALEZ JORGE ALBERTO</t>
  </si>
  <si>
    <t>EX-2020-19036534-   -APN-DRYP#SPF</t>
  </si>
  <si>
    <t>JAMAICA 2228 - GENERAL ROCA - RIO NEGRO</t>
  </si>
  <si>
    <t>FABI SANDRO GABRIEL</t>
  </si>
  <si>
    <t>B029590</t>
  </si>
  <si>
    <t>EX-2020-83620677-   -APN-DRYP#SPF</t>
  </si>
  <si>
    <t>02945-15333131</t>
  </si>
  <si>
    <t>CASA N° 16-74 VIVIENDAS-ESQUEL-CHUBUT</t>
  </si>
  <si>
    <t>DI PRINZIO VICTOR ULISES</t>
  </si>
  <si>
    <t>B029589</t>
  </si>
  <si>
    <t>EX-2020-83619449-   -APN-DRYP#SPF</t>
  </si>
  <si>
    <t>02945-15691638</t>
  </si>
  <si>
    <t>AVELLANEDA N° 1215 - ESQUEL-CHUBUT</t>
  </si>
  <si>
    <t>CANEO MARCELO</t>
  </si>
  <si>
    <t>B029588</t>
  </si>
  <si>
    <t>EX-2020-33187632-APN-DRYP#SPF</t>
  </si>
  <si>
    <t>PJE YAPEYU Nº385 - BºFERROVIARIO - CAMPO QUIJANO - ROSARIO DE LERMA - SALTA</t>
  </si>
  <si>
    <t>CACERES ALBERTO GUSTAVO</t>
  </si>
  <si>
    <t>B029587</t>
  </si>
  <si>
    <t>EX-2020-80555213-   -APN-DRYP#SPF</t>
  </si>
  <si>
    <t>02945-455056</t>
  </si>
  <si>
    <t>RIO NEGRO 741-CEFERINO-ESQUEL-CHUBUT</t>
  </si>
  <si>
    <t>BRIONES JOSE EVARISTO</t>
  </si>
  <si>
    <t>B029582</t>
  </si>
  <si>
    <t>B029581</t>
  </si>
  <si>
    <t>AWSTIN ELFIN OMAR</t>
  </si>
  <si>
    <t>BARRIONUEVO MIRTA LILIANA</t>
  </si>
  <si>
    <t>B029561</t>
  </si>
  <si>
    <t>B029493</t>
  </si>
  <si>
    <t>MAIDANA JUAN CARLOS</t>
  </si>
  <si>
    <t>B029492</t>
  </si>
  <si>
    <t>GONZALEZ CARLOS FABIAN</t>
  </si>
  <si>
    <t>B029488</t>
  </si>
  <si>
    <t>FERNANDEZ OSCAR ALBERTO</t>
  </si>
  <si>
    <t>alejandrofedenko@hotmail.com</t>
  </si>
  <si>
    <t>B029487</t>
  </si>
  <si>
    <t>CESPEDES 5620 - Piso  Dto.  - GONZALEZ CATAN - Pcia. Buenos Aires</t>
  </si>
  <si>
    <t>FEDENKO ALEJANDRO JOAQUIN</t>
  </si>
  <si>
    <t>B029485</t>
  </si>
  <si>
    <t>DIAZ SILVIA AMALIA</t>
  </si>
  <si>
    <t>B029484</t>
  </si>
  <si>
    <t>CORVALAN FERNANDO RAUL</t>
  </si>
  <si>
    <t>EX-2021-5601345-APN-DRYP#SPF</t>
  </si>
  <si>
    <t>bianchi.anamaria@hotmail.com</t>
  </si>
  <si>
    <t>75356621 / 1555134127</t>
  </si>
  <si>
    <t>RUTA 205 - KM 36 - EDIFICIO 2 - PISO 1 - DEPTO. 5 - LA UNION - EZEIZA (CP.1804)</t>
  </si>
  <si>
    <t>BIANCHI ANA MARIA</t>
  </si>
  <si>
    <t>B029478</t>
  </si>
  <si>
    <t>EX-2020-26489044- -APN-DRYP#SPF</t>
  </si>
  <si>
    <t>VARELA CASA 483 - SANTA ROSA - LA PAMPA</t>
  </si>
  <si>
    <t>CAMPODONICO JORGE OSVALDO</t>
  </si>
  <si>
    <t>B029471</t>
  </si>
  <si>
    <t>B029469</t>
  </si>
  <si>
    <t>SUAREZ PICUNI RAUL</t>
  </si>
  <si>
    <t>B029468</t>
  </si>
  <si>
    <t>SANZ CRISTIAN HORACIO</t>
  </si>
  <si>
    <t>EX-2020-79139149- -APN-DRYP#SPF</t>
  </si>
  <si>
    <t>PATAGONIA N°1150-GRAL VALLE-RAWSON-CHUBUT</t>
  </si>
  <si>
    <t>SAEZ JOSE ANTONIO</t>
  </si>
  <si>
    <t>B029467</t>
  </si>
  <si>
    <t>B029466</t>
  </si>
  <si>
    <t>SAAVEDRA HECTOR OMAR</t>
  </si>
  <si>
    <t>B029463</t>
  </si>
  <si>
    <t>PERDOMO JORGE HORACIO</t>
  </si>
  <si>
    <t>EX-2020-83612387-   -APN-DRYP#SPF</t>
  </si>
  <si>
    <t>AV. DOMINGO CANNITO S/N-RAWSON-CHUBUT</t>
  </si>
  <si>
    <t>MORENO BENJAMIN EDUARDO</t>
  </si>
  <si>
    <t>B029461</t>
  </si>
  <si>
    <t>B029460</t>
  </si>
  <si>
    <t>MALLA JORGE JAVIER A.</t>
  </si>
  <si>
    <t>B029458</t>
  </si>
  <si>
    <t>IBAÑEZ MANUEL ALBERTO</t>
  </si>
  <si>
    <t>EX-2020-83617665-   -APN-DRYP#SPF</t>
  </si>
  <si>
    <t>CORDOBA N° 364-PARQUE GREGORIO MAYO-RAWSON-CHUBUT</t>
  </si>
  <si>
    <t>HIGUERAS JOSE ATILIO</t>
  </si>
  <si>
    <t>B029457</t>
  </si>
  <si>
    <t>EX-2020-83610968-   -APN-DRYP#SPF</t>
  </si>
  <si>
    <t>CHACRA N° 39 SUR- PARCELA N° 30-EX IAC RUTA 25-RAWSON-CHUBUT</t>
  </si>
  <si>
    <t>GUZMAN VICTOR ALBERTO</t>
  </si>
  <si>
    <t>B029456</t>
  </si>
  <si>
    <t>B029455</t>
  </si>
  <si>
    <t>GOMEZ JORGE FRANCISCO</t>
  </si>
  <si>
    <t>EX-2020-83609782-   -APN-DRYP#SPF</t>
  </si>
  <si>
    <t>AMEGHINO N° 759-BARRIO COMERCIO III-RAWSON-CHUBUT</t>
  </si>
  <si>
    <t>EPUL MAURO DANIEL</t>
  </si>
  <si>
    <t>B029454</t>
  </si>
  <si>
    <t>B029452</t>
  </si>
  <si>
    <t>DAVIES HECTOR TOMAS</t>
  </si>
  <si>
    <t>B029451</t>
  </si>
  <si>
    <t>COPPONI HECTOR GABRIEL</t>
  </si>
  <si>
    <t>EX-2020-26524195- -APN-DRYP#SPF</t>
  </si>
  <si>
    <t>BUSTOS CARLOS ALBERTO</t>
  </si>
  <si>
    <t>B029449</t>
  </si>
  <si>
    <t>EX-2020-83605664-   -APN-DRYP#SPF</t>
  </si>
  <si>
    <t>BARRIO U6-CALLE ALFREDO PALACIOS- CASA N° 42-RAWSON-CHUBUT</t>
  </si>
  <si>
    <t>AQUINO OMAR HORACIO</t>
  </si>
  <si>
    <t>B029448</t>
  </si>
  <si>
    <t>B029446</t>
  </si>
  <si>
    <t xml:space="preserve">ALVAREZ FRANCO ALAIN </t>
  </si>
  <si>
    <t>EX-2020-80520409-   -APN-DRYP#SPF</t>
  </si>
  <si>
    <t>FEDERICCI N° 478-RAWSON- CHUBUT</t>
  </si>
  <si>
    <t>AGUILERA GERARDO JORGE</t>
  </si>
  <si>
    <t>B029445</t>
  </si>
  <si>
    <t>EX2020-46353522-APN-DRYP#SPF</t>
  </si>
  <si>
    <t>AGÜERO JAVIER RANULFO</t>
  </si>
  <si>
    <t>B029444</t>
  </si>
  <si>
    <t>B029443</t>
  </si>
  <si>
    <t xml:space="preserve">ZANETI PABLO CESAR </t>
  </si>
  <si>
    <t>B029442</t>
  </si>
  <si>
    <t>ZAMBAGLIONE DANIEL GUSTAVO</t>
  </si>
  <si>
    <t>EX-2021-14384194-   -APN-DRYP#SPF</t>
  </si>
  <si>
    <t>2954-15529985</t>
  </si>
  <si>
    <t>YAPEYU 1363 - SANTA ROSA - LA PAMPA (CP.6300)</t>
  </si>
  <si>
    <t>WURTZ MIGUEL ANGEL</t>
  </si>
  <si>
    <t>B029441</t>
  </si>
  <si>
    <t>B029440</t>
  </si>
  <si>
    <t>VITTORIO FABIAN OSCAR</t>
  </si>
  <si>
    <t>B029439</t>
  </si>
  <si>
    <t>VILLARROEL CARLOS WALTER</t>
  </si>
  <si>
    <t>B029438</t>
  </si>
  <si>
    <t>VILLALBA RICARDO RUBEN</t>
  </si>
  <si>
    <t>B029435</t>
  </si>
  <si>
    <t>TORRES OSCAR MARCELO</t>
  </si>
  <si>
    <t>B029432</t>
  </si>
  <si>
    <t>SOMOZA EDGARDO GUSTAVO</t>
  </si>
  <si>
    <t>B029431</t>
  </si>
  <si>
    <t>SILVA ALBERTO FABIAN</t>
  </si>
  <si>
    <t>B029428</t>
  </si>
  <si>
    <t>SANTOS SILVIO ROMAN</t>
  </si>
  <si>
    <t>COMUNICA UNION CONVIVENCIAL DONDE SE OBTIENE EL TEL.</t>
  </si>
  <si>
    <t xml:space="preserve"> EX-2021-09725916- -APN-DRYP#SPF</t>
  </si>
  <si>
    <t xml:space="preserve">EX-2020-13298436-   -APN-DRYP#SPF </t>
  </si>
  <si>
    <t>ALMIRANTE BROWN 697 - UR 3 - PILAR - BS. AS.</t>
  </si>
  <si>
    <t>SANTILLAN MARCELO LUIS</t>
  </si>
  <si>
    <t>B029427</t>
  </si>
  <si>
    <t>B029426</t>
  </si>
  <si>
    <t>SANCHEZ LUIS FERNANDO</t>
  </si>
  <si>
    <t>EX-2021-34087280- -APN-DRYP#SPF</t>
  </si>
  <si>
    <t>juanromeroalberto46@gmail.com</t>
  </si>
  <si>
    <t>3624-849138</t>
  </si>
  <si>
    <t>FORTIN ALVARADO 110 2 11 - VILLA EL DORADO - RESISTENCIA - CHACO</t>
  </si>
  <si>
    <t>ROMERO JUAN ALBERTO</t>
  </si>
  <si>
    <t>B029424</t>
  </si>
  <si>
    <t>B029422</t>
  </si>
  <si>
    <t>ROCHA JORGE DANIEL</t>
  </si>
  <si>
    <t>EX-2020-33769370-APN-DRYP#SPF</t>
  </si>
  <si>
    <t>vanemaxi@hotmail.com</t>
  </si>
  <si>
    <t>SAN BLAS 3320 - PISO 1 - VILLA DEL PARQUE - CABA</t>
  </si>
  <si>
    <t>RIVAS MAXIMILIANO GERARDO</t>
  </si>
  <si>
    <t>B029420</t>
  </si>
  <si>
    <t>B029419</t>
  </si>
  <si>
    <t>RIOS ORLANDO MARCELINO</t>
  </si>
  <si>
    <t>B029418</t>
  </si>
  <si>
    <t>RIGONATTO CRISTIAN M.</t>
  </si>
  <si>
    <t>EX-2020-33185031-APN-DRYP#SPF</t>
  </si>
  <si>
    <t>REPUBLICA DE COLOMBIA 1341 - EZEIZA - BS. AS.</t>
  </si>
  <si>
    <t>RIBEIRO MILER JUAN RAUL</t>
  </si>
  <si>
    <t>B029417</t>
  </si>
  <si>
    <t>EX-2020-83375513-   -APN-DRYP#SPF</t>
  </si>
  <si>
    <t>fmaudslay81@gmail.com</t>
  </si>
  <si>
    <t>0376-15385098</t>
  </si>
  <si>
    <t>AV. MITRE Y TARELLI S/N-BARRIO SAN JORGE-CANDELARIA- MISIONES</t>
  </si>
  <si>
    <t>RETAMOZO JUAN JOSE</t>
  </si>
  <si>
    <t>B029416</t>
  </si>
  <si>
    <t>B029415</t>
  </si>
  <si>
    <t>RETAMOSO JORGE FRANCISCO</t>
  </si>
  <si>
    <t>B029414</t>
  </si>
  <si>
    <t>RAMIREZ WALTER ANTONIO</t>
  </si>
  <si>
    <t>B029413</t>
  </si>
  <si>
    <t>RAMIREZ ARNALDO ANALIO ANDRES</t>
  </si>
  <si>
    <t>B029412</t>
  </si>
  <si>
    <t>POCHETTINO ANIBAL ALFREDO</t>
  </si>
  <si>
    <t>B029410</t>
  </si>
  <si>
    <t>PEREZ FABIAN ALEJANDRO</t>
  </si>
  <si>
    <t>B029408</t>
  </si>
  <si>
    <t>PAZ ALBERTO FABIAN</t>
  </si>
  <si>
    <t>B029406</t>
  </si>
  <si>
    <t>PAEZ OSVALDO FERMIN</t>
  </si>
  <si>
    <t>EX-2020-83373846-   -APN-DRYP#SPF</t>
  </si>
  <si>
    <t>ortigoza.gustavo640@gmail.com</t>
  </si>
  <si>
    <t>4267-3023/1566937304</t>
  </si>
  <si>
    <t>MURATURE N° 4237-LANUS OESTE-BS.AS.</t>
  </si>
  <si>
    <t>ORTIGOZA GUSTAVO ADRIAN</t>
  </si>
  <si>
    <t>B029403</t>
  </si>
  <si>
    <t>EX-2020-33182449-APN-DRYP#SPF</t>
  </si>
  <si>
    <t>MONTEAGUDO 1835 - RESISTENCIA - SAN FERNANDO - CHACO</t>
  </si>
  <si>
    <t>OLIVERA DAMIAN EDUARDO</t>
  </si>
  <si>
    <t>B029401</t>
  </si>
  <si>
    <t>EX-2020-26527095- -APN-DRYP#SPF</t>
  </si>
  <si>
    <t>beto06@live.com.ar</t>
  </si>
  <si>
    <t>02920-15563041</t>
  </si>
  <si>
    <t>MEXICO (DUPLEX 9) Nº466 - RIO NEGRO</t>
  </si>
  <si>
    <t>NAVARRO FELIPE NORBERTO</t>
  </si>
  <si>
    <t>B029399</t>
  </si>
  <si>
    <t>EX-2020-19028266- APN-DRYP#SPF</t>
  </si>
  <si>
    <t>juansegundo.muñoz@outlook.com</t>
  </si>
  <si>
    <t>RAWSON 5894 - PARQUE SAN MARTIN - MERLO - BS. AS.</t>
  </si>
  <si>
    <t>MUÑOZ JUAN SEGUNDO</t>
  </si>
  <si>
    <t>B029398</t>
  </si>
  <si>
    <t>B029397</t>
  </si>
  <si>
    <t>MOREIRA NESTOR FABIAN</t>
  </si>
  <si>
    <t>EX-2021-10522905- -APN-DRYP#SPF</t>
  </si>
  <si>
    <t>romiromeistaa@gmail.com</t>
  </si>
  <si>
    <t>3624-624018</t>
  </si>
  <si>
    <t>MZ. 54 - PARCELA 12 S/N - B° 444 VIVIENDAS - FONTANA - SAN FERNANDO - CHACO</t>
  </si>
  <si>
    <t>MORALES RAMON ALEJANDRO</t>
  </si>
  <si>
    <t>B029396</t>
  </si>
  <si>
    <t>B029393</t>
  </si>
  <si>
    <t>MARQUEZ JOSE CARLOS</t>
  </si>
  <si>
    <t>B029392</t>
  </si>
  <si>
    <t>MAIDANA CARLOS ALEJANDRO</t>
  </si>
  <si>
    <t>EX-2020-26523583- -APN-DRYP#SPF</t>
  </si>
  <si>
    <t>AREA 12 CARIDAD ALLER Nº244 DNI:COMBATE DE LOS POZOS II HUNT CASA Nº11 - RAWSON CHUBUT</t>
  </si>
  <si>
    <t>LOYOLA JOSE RICARDO</t>
  </si>
  <si>
    <t>B029390</t>
  </si>
  <si>
    <t>B029388</t>
  </si>
  <si>
    <t>LOPEZ CLAUDIO CESAR</t>
  </si>
  <si>
    <t>B029387</t>
  </si>
  <si>
    <t>LEYES JORGE NORBERTO</t>
  </si>
  <si>
    <t>B029385</t>
  </si>
  <si>
    <t>LEAL GUSTAVO MARTIN</t>
  </si>
  <si>
    <t>B029384</t>
  </si>
  <si>
    <t>KRAUSE ARIEL</t>
  </si>
  <si>
    <t>EX-2021-45167610- -APN-DRYP#SPF</t>
  </si>
  <si>
    <t>SCHERONI N° 181 - FATIMA - VIEDMA - RIO NEGRO</t>
  </si>
  <si>
    <t>GUINAO MIGUEL ANGEL</t>
  </si>
  <si>
    <t>B029378</t>
  </si>
  <si>
    <t>B029377</t>
  </si>
  <si>
    <t>GUILLEN PABLO DANIEL</t>
  </si>
  <si>
    <t>B029376</t>
  </si>
  <si>
    <t>GRAFF JUAN MARCELINO</t>
  </si>
  <si>
    <t>EX-2020-26526884- -APN-DRYP#SPF</t>
  </si>
  <si>
    <t>GONZALEZ JAVIER ANDRES</t>
  </si>
  <si>
    <t>B029375</t>
  </si>
  <si>
    <t>EX-2020-81443918-   -APN-DRYP#SPF</t>
  </si>
  <si>
    <t>marcelo_gustavo_g@hotmail</t>
  </si>
  <si>
    <t>AV. VELEZ SARFIELD N° 783-P.B.-VILLA MADERO-LA MATANZA-BS.AS.</t>
  </si>
  <si>
    <t>GIACOBBE MARCELO GUSTAVO</t>
  </si>
  <si>
    <t>B029372</t>
  </si>
  <si>
    <t>EX-2021-21997696- -APN-DRYP#SPF</t>
  </si>
  <si>
    <t>luisfredes1964@hotmail.com</t>
  </si>
  <si>
    <t>JUFRE 452 - 2 "A" - ITALIA 2 - TORRE 10 - EDIFICIO 52 - VILLA TESEI - HURLINGHAM - BS. AS.</t>
  </si>
  <si>
    <t>FREDES LUIS ALBERTO</t>
  </si>
  <si>
    <t>B029370</t>
  </si>
  <si>
    <t>B029369</t>
  </si>
  <si>
    <t>FRANCO ARIEL FERNANDO DIEGO</t>
  </si>
  <si>
    <t>EX-2020-26526440- -APN-DRYP#SPF</t>
  </si>
  <si>
    <t>SAN LUIS Nº624 - MARCOS PAZ (CP1727)</t>
  </si>
  <si>
    <t>FIGUEROA DIEGO HERNAN</t>
  </si>
  <si>
    <t>B029368</t>
  </si>
  <si>
    <t>EX-2020-53674063-APN-DRYP#SPF</t>
  </si>
  <si>
    <t>ferreyrasergiojavier8@gmail.com</t>
  </si>
  <si>
    <t>3764-292171</t>
  </si>
  <si>
    <t>MZ. "J" - CASA 12 - B° ANSELMO - CANDELARIA - MISIONES</t>
  </si>
  <si>
    <t>FERREYRA SERGIO JAVIER</t>
  </si>
  <si>
    <t>B029367</t>
  </si>
  <si>
    <t>EX-2020-26492671- -APN-DRYP#SPF</t>
  </si>
  <si>
    <t>COLOMBIA Nº1041 - EZEIZA (CP1804)</t>
  </si>
  <si>
    <t>ESPINDOLA MARCELO JAVIER</t>
  </si>
  <si>
    <t>B029365</t>
  </si>
  <si>
    <t>EX-2020-83368485-   -APN-DRYP#SPF</t>
  </si>
  <si>
    <t>julian_22_01@hotmail.com</t>
  </si>
  <si>
    <t>0376-15638969</t>
  </si>
  <si>
    <t>CARLOS MONACA Y THEY MORGENSTERN MANZANA 399-CASA 2-GARUPA-POSADAS-MISIONES</t>
  </si>
  <si>
    <t>DOS SANTOS RAMON ALEJANDRO</t>
  </si>
  <si>
    <t>B029361</t>
  </si>
  <si>
    <t>EX-2021-45248590- -APN-DRYP#SPF</t>
  </si>
  <si>
    <t>ARIAS 1666 - MARCOS PAZ - BS. AS. (CP.1727)</t>
  </si>
  <si>
    <t>DINO ALEJANDRO JAVIER</t>
  </si>
  <si>
    <t>B029360</t>
  </si>
  <si>
    <t>EX-2020-83363390-   -APN-DRYP#SPF</t>
  </si>
  <si>
    <t>MANZANA N° 4-PARCELA 3-73 VIVIENDAS (FONTANA)-SAN FERNANDO-CHACO</t>
  </si>
  <si>
    <t>DEL BALZO MAURICIO RUBEN</t>
  </si>
  <si>
    <t>B029358</t>
  </si>
  <si>
    <t>EX-2020-81334607-   -APN-DRYP#SPF</t>
  </si>
  <si>
    <t>victorhds1@hotmail.com</t>
  </si>
  <si>
    <t>0376-4493688</t>
  </si>
  <si>
    <t>MANZANA N° 4-CASA N° 32- BARRIO BELGRANO-CANDELARIA -MISIONES</t>
  </si>
  <si>
    <t>DE SIMON VICTOR HUGO</t>
  </si>
  <si>
    <t>B029357</t>
  </si>
  <si>
    <t>EX-2020-83354882-   -APN-DRYP#SPF</t>
  </si>
  <si>
    <t>comandos00672@gmail.com</t>
  </si>
  <si>
    <t>CARLOS CALVO N° 4198-2DO H-ALMAGRO- CABA</t>
  </si>
  <si>
    <t>DE REYES AGUIRRE MAURICIO RENE</t>
  </si>
  <si>
    <t>B029356</t>
  </si>
  <si>
    <t>EX-2020-33763122-APN-DRYP#SPF</t>
  </si>
  <si>
    <t>marianochosco@gmail.com</t>
  </si>
  <si>
    <t>FRANCISCO VELEZ 94 - VILLA EL SOL - SALTA CAPITAL</t>
  </si>
  <si>
    <t>CHOSCO MARCELO MARIANO</t>
  </si>
  <si>
    <t>B029354</t>
  </si>
  <si>
    <t>EX-2021-45244615-   -APN-DRYP#SPF</t>
  </si>
  <si>
    <t>02954-15573986</t>
  </si>
  <si>
    <t>URBANO SEQUEIRA 1919 - SANTA ROSA - LA PAMPA (CP. 6300)</t>
  </si>
  <si>
    <t>CUPAYOLO MARIO LUIS</t>
  </si>
  <si>
    <t>B029348</t>
  </si>
  <si>
    <t>B029347</t>
  </si>
  <si>
    <t>CORONEL JAVIER GUSTAVO</t>
  </si>
  <si>
    <t>EX-2020-26485940- -APN-DRYP#SPF</t>
  </si>
  <si>
    <t>gabrielcordero29@gmail.com</t>
  </si>
  <si>
    <t>E WILDE Nº3629 - JOSE C PAZ BS.AS</t>
  </si>
  <si>
    <t>CORDERO GABRIEL ALEJANDRO</t>
  </si>
  <si>
    <t>B029346</t>
  </si>
  <si>
    <t>EX-2020-54156432- -APN-DRYP#SPF</t>
  </si>
  <si>
    <t>COLOMBIA 1325 - EZEIZA - BS. AS.</t>
  </si>
  <si>
    <t>CORBALAN ANGEL ANTONIO</t>
  </si>
  <si>
    <t>B029345</t>
  </si>
  <si>
    <t>EX-2020-83204898-   -APN-DRYP#SPF</t>
  </si>
  <si>
    <t>CHACHO PEÑALOZA N° 1078-RAWSON- CHUBUT(DNI ROBERTO JONES 784-RAWSON)</t>
  </si>
  <si>
    <t>CARDOZO DAVID DANIEL</t>
  </si>
  <si>
    <t>B029344</t>
  </si>
  <si>
    <t>B029343</t>
  </si>
  <si>
    <t>CALFUQUIR PEDRO AGUSTIN</t>
  </si>
  <si>
    <t>EX-2020-54127700- -APN-DRYP#SPF</t>
  </si>
  <si>
    <t>cabreranestor1973@gmail.com</t>
  </si>
  <si>
    <t xml:space="preserve">SANTA CRUZ 650 - B° VILLA GOLF - EZEIZA </t>
  </si>
  <si>
    <t>CABRERA NESTOR ENRIQUE</t>
  </si>
  <si>
    <t>B029342</t>
  </si>
  <si>
    <t>B029341</t>
  </si>
  <si>
    <t>BORDA MIGUEL ANGEL</t>
  </si>
  <si>
    <t>EX-2020-26481445- -APN-DRYP#SPF</t>
  </si>
  <si>
    <t>FLEMING Nº698 - ESQUEL - CHUBUT (CP9200)</t>
  </si>
  <si>
    <t>AYALA ANGEL GABRIEL</t>
  </si>
  <si>
    <t>B029339</t>
  </si>
  <si>
    <t>EX-2020-83202826-   -APN-DRYP#SPF</t>
  </si>
  <si>
    <t>hijodemandingo@hotmail.com</t>
  </si>
  <si>
    <t>AMAYA GABRIEL ADRIAN</t>
  </si>
  <si>
    <t>B029335</t>
  </si>
  <si>
    <t>B029334</t>
  </si>
  <si>
    <t xml:space="preserve">ALVAREZ CRISTIAN </t>
  </si>
  <si>
    <t>EX-2021-34082658-   -APN-DRYP#SPF</t>
  </si>
  <si>
    <t>rambo82@live.com.ar</t>
  </si>
  <si>
    <t>JUAN B. JUSTO 1268 - JOSE C. PAZ - BS. AS. (CP.1165)</t>
  </si>
  <si>
    <t>AGUIRRE RICARDO</t>
  </si>
  <si>
    <t>B029331</t>
  </si>
  <si>
    <t>B029329</t>
  </si>
  <si>
    <t>SILVA INES ZULEMA</t>
  </si>
  <si>
    <t>IVIGLIA IRMA ISABEL</t>
  </si>
  <si>
    <t>B029323</t>
  </si>
  <si>
    <t>B029322</t>
  </si>
  <si>
    <t>GUALTIERI GABRIELA A</t>
  </si>
  <si>
    <t>EX2020-54229821-APN-DRYP#SPF</t>
  </si>
  <si>
    <t>fiore_1166@hotmail.com</t>
  </si>
  <si>
    <t>011-1569664556</t>
  </si>
  <si>
    <t>FORMULARIO: AV. SEGUROLA 3827 - 3RO "D" - CABA / DNI: MARCOS SASTRE 4481 PB - MONTE CASTRO - CABA</t>
  </si>
  <si>
    <t>GAGNI FLORENCIA MARISA CLARA</t>
  </si>
  <si>
    <t>B029320</t>
  </si>
  <si>
    <t>EX-2020-83194527-   -APN-DRYP#SPF</t>
  </si>
  <si>
    <t>repuestoscapul@hotmail.com</t>
  </si>
  <si>
    <t>PASO N° 1717-RAMOS MEJIA-BS.AS.</t>
  </si>
  <si>
    <t>CAPUL CARLOS ALBERTO</t>
  </si>
  <si>
    <t>B029313</t>
  </si>
  <si>
    <t>harries60@hotmail.com.ar</t>
  </si>
  <si>
    <t>B029312</t>
  </si>
  <si>
    <t>ALEM 216 - Piso  Dto.  - MARCOS PAZ - Pcia. Buenos Aires</t>
  </si>
  <si>
    <t>HARRIES GUSTAVO</t>
  </si>
  <si>
    <t>B029301</t>
  </si>
  <si>
    <t>SILVA HUGO ARTURO</t>
  </si>
  <si>
    <t>B029300</t>
  </si>
  <si>
    <t>MIELNICZUK NORMA CRISTINA</t>
  </si>
  <si>
    <t>B029298</t>
  </si>
  <si>
    <t>LENA OSVALDO VALENTIN</t>
  </si>
  <si>
    <t>B029297</t>
  </si>
  <si>
    <t>HILARA MONICA SILVIA</t>
  </si>
  <si>
    <t>B029203</t>
  </si>
  <si>
    <t>MIERES LILIANA PATRICIA</t>
  </si>
  <si>
    <t>B029202</t>
  </si>
  <si>
    <t>VICENTE MARCELA VIVIANA</t>
  </si>
  <si>
    <t>EX-2020-83505500-   -APN-DRYP#SPF</t>
  </si>
  <si>
    <t>florencia1103@yahoo.com.ar</t>
  </si>
  <si>
    <t>(011)61678708</t>
  </si>
  <si>
    <t xml:space="preserve">CATAMARCA N° 60-EZEIZA-BS. AS. </t>
  </si>
  <si>
    <t>PEREYRA FLORENCIA DEL VALLE</t>
  </si>
  <si>
    <t>B029198</t>
  </si>
  <si>
    <t>B029197</t>
  </si>
  <si>
    <t xml:space="preserve">SOSA RICHART </t>
  </si>
  <si>
    <t>EX-2020-28336555- -APN-DRYP#SPF</t>
  </si>
  <si>
    <t>DIAZ LUIS ALBERTO</t>
  </si>
  <si>
    <t>B029195</t>
  </si>
  <si>
    <t>EX-2020-84527230-   -APN-DRYP#SPF</t>
  </si>
  <si>
    <t>SAN MARTIN N° 3360-GRAL ROCA-RIO NEGRO</t>
  </si>
  <si>
    <t>FERREIRA HECTOR FABIAN</t>
  </si>
  <si>
    <t>B029194</t>
  </si>
  <si>
    <t>B029192</t>
  </si>
  <si>
    <t>QUILISIS FERNANDO DARIO</t>
  </si>
  <si>
    <t>B029191</t>
  </si>
  <si>
    <t>COLMAN GRACIELA HAYDEE</t>
  </si>
  <si>
    <t>B029190</t>
  </si>
  <si>
    <t>GUZMAN MONICA PATRICIA</t>
  </si>
  <si>
    <t>GIMENEZ GARCIA CASARROTA</t>
  </si>
  <si>
    <t>B029189</t>
  </si>
  <si>
    <t>B029184</t>
  </si>
  <si>
    <t>SOSA GUSTAVO FABIAN</t>
  </si>
  <si>
    <t>EX-2020-26504965- -APN-DRYP#SPF</t>
  </si>
  <si>
    <t>gonzalez.perrino@gmail.com</t>
  </si>
  <si>
    <t>LAS HERAS Nº1306 - EZEIZA (CP1804)</t>
  </si>
  <si>
    <t>PERRINO GONZALO DAVID</t>
  </si>
  <si>
    <t>B029183</t>
  </si>
  <si>
    <t>B029182</t>
  </si>
  <si>
    <t>MORENO MARIANO RAMON</t>
  </si>
  <si>
    <t>B029179</t>
  </si>
  <si>
    <t>BALDA SILVINA MARIA</t>
  </si>
  <si>
    <t>EX2021-05809903-APN-DRYP#SPF</t>
  </si>
  <si>
    <t>lilitev@hotmail.com</t>
  </si>
  <si>
    <t>CORDOBA 204 - EZEIZA - BS. AS.</t>
  </si>
  <si>
    <t>TEVEZ LILIANA BEATRIZ</t>
  </si>
  <si>
    <t>B029176</t>
  </si>
  <si>
    <t>B029175</t>
  </si>
  <si>
    <t>SALLES MANUELA MABEL</t>
  </si>
  <si>
    <t>B029170</t>
  </si>
  <si>
    <t>MARFUL ANA JULIA</t>
  </si>
  <si>
    <t>B029166</t>
  </si>
  <si>
    <t>ROMERO ALCIDES RAMON</t>
  </si>
  <si>
    <t>B029163</t>
  </si>
  <si>
    <t>PEREYRA CANDIDO JOSE</t>
  </si>
  <si>
    <t>B029162</t>
  </si>
  <si>
    <t>SIMON PEDRO</t>
  </si>
  <si>
    <t>B029161</t>
  </si>
  <si>
    <t>MIRANDA WALTER NELSON</t>
  </si>
  <si>
    <t>B029160</t>
  </si>
  <si>
    <t>MARECO JORGE ELISANDRO</t>
  </si>
  <si>
    <t>B029158</t>
  </si>
  <si>
    <t>GRANATO DANIEL ALEJANDRO</t>
  </si>
  <si>
    <t>B029157</t>
  </si>
  <si>
    <t>GONZALEZ CARLOS ALBERTO</t>
  </si>
  <si>
    <t>EX-2020-83697897- -APN-DRYP#SPF</t>
  </si>
  <si>
    <t>realo6646@gmail.com</t>
  </si>
  <si>
    <t>SARMIENTO N° 1441-SAN ANTONIO DE PADUA- MERLO-BS.AS.</t>
  </si>
  <si>
    <t>REAL ERNESTO JOSE</t>
  </si>
  <si>
    <t>B029156</t>
  </si>
  <si>
    <t>B029154</t>
  </si>
  <si>
    <t>FUENTEALBA LUIS ALBERTO</t>
  </si>
  <si>
    <t>B029151</t>
  </si>
  <si>
    <t>CHAVERRIA DANIEL JUSTO</t>
  </si>
  <si>
    <t>B029149</t>
  </si>
  <si>
    <t>CASTAÑO PEDRO</t>
  </si>
  <si>
    <t>B029142</t>
  </si>
  <si>
    <t>ACOSTA SERGIO VICTOR</t>
  </si>
  <si>
    <t>B029141</t>
  </si>
  <si>
    <t>CEBALLOS NORMA BEATRIZ</t>
  </si>
  <si>
    <t>B029137</t>
  </si>
  <si>
    <t>RISSO PATRON NORA ANTONIA</t>
  </si>
  <si>
    <t>B029136</t>
  </si>
  <si>
    <t>RAMIREZ HILDA LETICIA</t>
  </si>
  <si>
    <t>B029131</t>
  </si>
  <si>
    <t>MORALES MONICA GRACIELA</t>
  </si>
  <si>
    <t>B029130</t>
  </si>
  <si>
    <t>MICHONOVICH OSMAR JAVIER</t>
  </si>
  <si>
    <t>B029127</t>
  </si>
  <si>
    <t>MARTINEZ MARIELA ALEJANDRA</t>
  </si>
  <si>
    <t>B029126</t>
  </si>
  <si>
    <t>INSAURRALDE NORMA BEATRIZ</t>
  </si>
  <si>
    <t>EX-2021-55523222- -APN-DRYP#SPF</t>
  </si>
  <si>
    <t>DIEMAGO@YAHOO.COM</t>
  </si>
  <si>
    <t>CROACIA 2915 - CIUDADELA - TRES DE FEBRERO - BS. AS.</t>
  </si>
  <si>
    <t>GOMEZ DIEGO MARTIN</t>
  </si>
  <si>
    <t>B029121</t>
  </si>
  <si>
    <t>B029120</t>
  </si>
  <si>
    <t>GEREZ ALEJANDRA MARCELA</t>
  </si>
  <si>
    <t>B029119</t>
  </si>
  <si>
    <t>GALLO SUAREZ ALFREDO I</t>
  </si>
  <si>
    <t>B029114</t>
  </si>
  <si>
    <t>CAJAL OSCAR REIMUNDO</t>
  </si>
  <si>
    <t>B029112</t>
  </si>
  <si>
    <t>BLANCHET GLADIS BEATRIZ</t>
  </si>
  <si>
    <t>B029111</t>
  </si>
  <si>
    <t>BURGUEÑO MARIO DANIEL</t>
  </si>
  <si>
    <t>B029110</t>
  </si>
  <si>
    <t xml:space="preserve">BORY GONZALO MARTIN </t>
  </si>
  <si>
    <t>B029109</t>
  </si>
  <si>
    <t>ASCONA ELIDA SILVIA</t>
  </si>
  <si>
    <t>B029107</t>
  </si>
  <si>
    <t>AMADO CARLOS RENE</t>
  </si>
  <si>
    <t>B029104</t>
  </si>
  <si>
    <t>ESTRADA AMALIA</t>
  </si>
  <si>
    <t>B029101</t>
  </si>
  <si>
    <t>SOSA GOMEZ MIGUEL ANGEL</t>
  </si>
  <si>
    <t>B029100</t>
  </si>
  <si>
    <t>TALAVERA SARA SILVIA</t>
  </si>
  <si>
    <t>B029099</t>
  </si>
  <si>
    <t>GUTIERREZ ADRIANA MABEL</t>
  </si>
  <si>
    <t>B029098</t>
  </si>
  <si>
    <t>ROSSITO HECTOR RUBEN</t>
  </si>
  <si>
    <t>B029097</t>
  </si>
  <si>
    <t>NOVELLO NATALIA MONICA</t>
  </si>
  <si>
    <t>B029096</t>
  </si>
  <si>
    <t>LUCIDO BALESTRIERE GABRIELA</t>
  </si>
  <si>
    <t>monica_laudonio@hotmail.com</t>
  </si>
  <si>
    <t>B029095</t>
  </si>
  <si>
    <t>LAUDONIO MONICA LUCIA</t>
  </si>
  <si>
    <t>B029094</t>
  </si>
  <si>
    <t>EMERI HECTOR OMAR</t>
  </si>
  <si>
    <t>B029093</t>
  </si>
  <si>
    <t>DI TOMASE MONICA VIVIANA</t>
  </si>
  <si>
    <t>B029092</t>
  </si>
  <si>
    <t>CAMPELO JAVIER ALEJANDRO</t>
  </si>
  <si>
    <t>B029090</t>
  </si>
  <si>
    <t>FLORES GRISELDA RUTH</t>
  </si>
  <si>
    <t>B029089</t>
  </si>
  <si>
    <t>ARNONE ANGELA</t>
  </si>
  <si>
    <t>B029088</t>
  </si>
  <si>
    <t>ALBARENGA SANDRA VIVIANA</t>
  </si>
  <si>
    <t>B029084</t>
  </si>
  <si>
    <t>LOTO LUCIA MARIA DEL CARMEN</t>
  </si>
  <si>
    <t>B029083</t>
  </si>
  <si>
    <t>LOPEZ SANDRA PERLA</t>
  </si>
  <si>
    <t>B029082</t>
  </si>
  <si>
    <t>LOPEZ SANTAMARIA VANESA A</t>
  </si>
  <si>
    <t>EX-2020-85232458-   -APN-DRYP#SPF</t>
  </si>
  <si>
    <t>ESPARZA N° 27-3°C-ALMAGRO-CABA</t>
  </si>
  <si>
    <t>LEDESMA ANDREA GRACIELA</t>
  </si>
  <si>
    <t>B029081</t>
  </si>
  <si>
    <t>B029077</t>
  </si>
  <si>
    <t>CASSINO CARINA ALEJANDRA</t>
  </si>
  <si>
    <t>B029076</t>
  </si>
  <si>
    <t>ACUÑA SUSANA BEATRIZ</t>
  </si>
  <si>
    <t>B029072</t>
  </si>
  <si>
    <t>VERON MIRTA ALEJANDRA</t>
  </si>
  <si>
    <t>B029071</t>
  </si>
  <si>
    <t>VEGA MARIA INES</t>
  </si>
  <si>
    <t>B029068</t>
  </si>
  <si>
    <t>SKRIPNIK LAURA PATRICIA</t>
  </si>
  <si>
    <t>B029067</t>
  </si>
  <si>
    <t>SOSA MARIA ELENA</t>
  </si>
  <si>
    <t>B029066</t>
  </si>
  <si>
    <t>SEGOBIA MARIA ELENA</t>
  </si>
  <si>
    <t>B029064</t>
  </si>
  <si>
    <t>RODRIGUEZ GABRIELA RITA</t>
  </si>
  <si>
    <t>EX-2020-26504400- -APN-DRYP#SPF</t>
  </si>
  <si>
    <t>perrinonatalia@gmail.com</t>
  </si>
  <si>
    <t>FRAGATA HEROÍNA Nº3371 - MONTE GRANDE (CP1842)</t>
  </si>
  <si>
    <t>PERRINO NATALIA LORENA</t>
  </si>
  <si>
    <t>B029063</t>
  </si>
  <si>
    <t>B029061</t>
  </si>
  <si>
    <t>PEREZ ACUÑA PAOLA VALERIA</t>
  </si>
  <si>
    <t>B029060</t>
  </si>
  <si>
    <t>EX-2020-54222343- -APN-DRYP#SPF</t>
  </si>
  <si>
    <t>VENEZUELA 541 - EZEIZA - BS. AS.</t>
  </si>
  <si>
    <t>MIÑO MYRIAM MABEL</t>
  </si>
  <si>
    <t>B029058</t>
  </si>
  <si>
    <t>B029057</t>
  </si>
  <si>
    <t>MEDINA ISABEL MARGARITA</t>
  </si>
  <si>
    <t>B029056</t>
  </si>
  <si>
    <t>MARTINEZ SILVIA DEL CARMEN</t>
  </si>
  <si>
    <t>B029055</t>
  </si>
  <si>
    <t>LUNA CRISTINA OFELIA</t>
  </si>
  <si>
    <t>B029053</t>
  </si>
  <si>
    <t>LOPEZ TOCCI MARIA MARTA</t>
  </si>
  <si>
    <t>B029052</t>
  </si>
  <si>
    <t>LEMOS SAWCZUK NANCY</t>
  </si>
  <si>
    <t>B029050</t>
  </si>
  <si>
    <t>JIMENEZ SILVIA RAQUEL</t>
  </si>
  <si>
    <t>B029049</t>
  </si>
  <si>
    <t>JIMENEZ SILVINA ANDREA</t>
  </si>
  <si>
    <t>B029047</t>
  </si>
  <si>
    <t>GARCIA TERESA ANTONIA</t>
  </si>
  <si>
    <t>B029044</t>
  </si>
  <si>
    <t>FERNANDEZ VERONICA ELIZABETH</t>
  </si>
  <si>
    <t>B029042</t>
  </si>
  <si>
    <t>DIAS LILIAN ELIZABET</t>
  </si>
  <si>
    <t>EX-2020-79141432- -APN-DRYP#SPF</t>
  </si>
  <si>
    <t>E. RIVERO N° 1844-CASA 366-BARRIO PLAN 5000-STA ROSA-LA PAMPA</t>
  </si>
  <si>
    <t>CHAVEZ ISABEL</t>
  </si>
  <si>
    <t>B029040</t>
  </si>
  <si>
    <t>B029039</t>
  </si>
  <si>
    <t>BRANCOLI 604 - Piso  Dto.  - TRISTAN SUAREZ - Pcia. Buenos Aires</t>
  </si>
  <si>
    <t>CARABAJAL ANA ROSA</t>
  </si>
  <si>
    <t>B029037</t>
  </si>
  <si>
    <t>BARRIOS OLGA ALEJANDRA</t>
  </si>
  <si>
    <t>B029036</t>
  </si>
  <si>
    <t>BALBUENA MIRTHA LILIANA</t>
  </si>
  <si>
    <t>EX2020-19027471-APN-DRYP#SPF</t>
  </si>
  <si>
    <t>LIBERTAD 956 - EZEIZA - BS. AS.</t>
  </si>
  <si>
    <t>ZANIN JORGE ALBERTO</t>
  </si>
  <si>
    <t>B029034</t>
  </si>
  <si>
    <t>B029033</t>
  </si>
  <si>
    <t>ZALAZAR RAUL ALEJANDRO</t>
  </si>
  <si>
    <t>B029030</t>
  </si>
  <si>
    <t>VILLA WALTER ERNESTO</t>
  </si>
  <si>
    <t>B029029</t>
  </si>
  <si>
    <t>VEGA JUAN CARLOS</t>
  </si>
  <si>
    <t>B029028</t>
  </si>
  <si>
    <t>VERGARA GUSTAVO ANDRES</t>
  </si>
  <si>
    <t>EX-2020-83188910-   -APN-DRYP#SPF</t>
  </si>
  <si>
    <t>PARAGUAY N° 1108-EZEIZA</t>
  </si>
  <si>
    <t>VERON ROBERTO OSCAR</t>
  </si>
  <si>
    <t>B029027</t>
  </si>
  <si>
    <t>B029026</t>
  </si>
  <si>
    <t>VELASCO LUIS DARIO</t>
  </si>
  <si>
    <t>B029025</t>
  </si>
  <si>
    <t>VALLEJOS ALEJANDRO AGUSTIN</t>
  </si>
  <si>
    <t>B029024</t>
  </si>
  <si>
    <t>VALLEJOS HECTOR DANIEL</t>
  </si>
  <si>
    <t>B029023</t>
  </si>
  <si>
    <t>VALDEZ JUAN JOSE</t>
  </si>
  <si>
    <t>EX-2020-26506052- -APN-DRYP#SPF</t>
  </si>
  <si>
    <t>4295-3217/116134-9055</t>
  </si>
  <si>
    <t>LOS ROBLES Nº205- EL JAGUEL (CP1804)</t>
  </si>
  <si>
    <t>URBIETA SERGIO GABRIEL</t>
  </si>
  <si>
    <t>B029022</t>
  </si>
  <si>
    <t>B029021</t>
  </si>
  <si>
    <t>TORRES ALCIDES JAVIER</t>
  </si>
  <si>
    <t>B029020</t>
  </si>
  <si>
    <t>TORRES HUGO ALBERTO</t>
  </si>
  <si>
    <t>B029019</t>
  </si>
  <si>
    <t>TORALES GERMAN ALBERTO</t>
  </si>
  <si>
    <t>B029018</t>
  </si>
  <si>
    <t>TEJADA ALEJANDRO RODOLFO</t>
  </si>
  <si>
    <t>B029017</t>
  </si>
  <si>
    <t>TALAVERA DANIEL ELIAS</t>
  </si>
  <si>
    <t>B029016</t>
  </si>
  <si>
    <t>TABORDA CARLOS ALBERTO</t>
  </si>
  <si>
    <t>B029012</t>
  </si>
  <si>
    <t>SOSA HECTOR RUBEN</t>
  </si>
  <si>
    <t>EX-2020-27941826-   -APN-DRYP#SPF</t>
  </si>
  <si>
    <t>arielsoria447@gmail.com</t>
  </si>
  <si>
    <t>CAPELLO Nº1467 - BANFIELD - LOMAS DE ZAMORA (CP1828)</t>
  </si>
  <si>
    <t>SORIA ARIEL ALEJANDRO</t>
  </si>
  <si>
    <t>B029011</t>
  </si>
  <si>
    <t>B029008</t>
  </si>
  <si>
    <t>SILVA PEDRO GABRIEL</t>
  </si>
  <si>
    <t>B029007</t>
  </si>
  <si>
    <t>SILVA JUAN ESTEBAN</t>
  </si>
  <si>
    <t>B029005</t>
  </si>
  <si>
    <t>SEGOVIA ROLANDO</t>
  </si>
  <si>
    <t>EX-2020-83186567-   -APN-DRYP#SPF</t>
  </si>
  <si>
    <t>SAUCEDO ROBERTO MARCELO</t>
  </si>
  <si>
    <t>B029003</t>
  </si>
  <si>
    <t>EX-2021-13606849-   -APN-DRYP#SPF</t>
  </si>
  <si>
    <t>saucedoluisoscar@gmail.com</t>
  </si>
  <si>
    <t>DERQUI 1151 - EZEIZA - BS. AS. (CP.1804)</t>
  </si>
  <si>
    <t>SAUCEDO OSCAR LUIS</t>
  </si>
  <si>
    <t>B029002</t>
  </si>
  <si>
    <t>B029000</t>
  </si>
  <si>
    <t>SALDAÑA NESTOR JAVIER</t>
  </si>
  <si>
    <t>B028998</t>
  </si>
  <si>
    <t>SAEZ OMAR RENEE</t>
  </si>
  <si>
    <t>martinruppel9@gmail.com</t>
  </si>
  <si>
    <t>B028997</t>
  </si>
  <si>
    <t>EX-2020-01741480-   -APN-DRYP#SPF</t>
  </si>
  <si>
    <t>GUIRALDES 2484 - B°LIBERTAD - CAÑUELAS - BS. AS. (CP.1814)</t>
  </si>
  <si>
    <t>RUPPEL MARTIN JAVIER</t>
  </si>
  <si>
    <t>B028996</t>
  </si>
  <si>
    <t>ROLON PEREZ JOSE ORLANDO</t>
  </si>
  <si>
    <t>B028995</t>
  </si>
  <si>
    <t>ROMERO MARIO</t>
  </si>
  <si>
    <t>B028994</t>
  </si>
  <si>
    <t>RODRIGUEZ LUIS ARSENIO</t>
  </si>
  <si>
    <t>EX-2020-32677311-APN-DRYP#SPF</t>
  </si>
  <si>
    <t>CALLE DIHUE - CASA 895 - MZ. 21 - B° MELIPAL - CONFLUENCIA - NEUQUEN</t>
  </si>
  <si>
    <t>RODRIGUEZ NICANOR</t>
  </si>
  <si>
    <t>B028993</t>
  </si>
  <si>
    <t>B028992</t>
  </si>
  <si>
    <t>RODRIGUEZ MARIO</t>
  </si>
  <si>
    <t>B028991</t>
  </si>
  <si>
    <t>RODRIGUEZ JUAN BENIGNO</t>
  </si>
  <si>
    <t>B028989</t>
  </si>
  <si>
    <t>RODRIGUEZ ALEJANDRO DAMIAN</t>
  </si>
  <si>
    <t>B028988</t>
  </si>
  <si>
    <t>RIOS JAVIER NATALIO</t>
  </si>
  <si>
    <t>EX-2020-26526056-APN-DRYP#SPF</t>
  </si>
  <si>
    <t>ZORRILLA SANCHEZ Nº1057- RAWSON - CHUBUT</t>
  </si>
  <si>
    <t>RIOS JUAN ESTEBAN</t>
  </si>
  <si>
    <t>B028987</t>
  </si>
  <si>
    <t>B028986</t>
  </si>
  <si>
    <t>RUIZ RODRIGO</t>
  </si>
  <si>
    <t>B028985</t>
  </si>
  <si>
    <t>ROMAN OMAR ABEL</t>
  </si>
  <si>
    <t>EX-2020-32661235-APN-DRYP#SPF</t>
  </si>
  <si>
    <t>02954-15584994</t>
  </si>
  <si>
    <t>PJE. MARIO BUSTOS 1724- BºPLAN 5000- STA ROSA- LA PAMPA (CP6300)</t>
  </si>
  <si>
    <t>REYNOSO SUAREZ PABLO ALBERTO</t>
  </si>
  <si>
    <t>B028984</t>
  </si>
  <si>
    <t>B028983</t>
  </si>
  <si>
    <t>REYNOSO VICTOR DANIEL</t>
  </si>
  <si>
    <t>B028981</t>
  </si>
  <si>
    <t>RAMOS NESTOR HORACIO</t>
  </si>
  <si>
    <t>B028980</t>
  </si>
  <si>
    <t>RAMIREZ FRANCISCO RAMON</t>
  </si>
  <si>
    <t>B028979</t>
  </si>
  <si>
    <t>QUECCARO CARLOS MARCELO</t>
  </si>
  <si>
    <t>PORTILLO NESTOR ANTONIO</t>
  </si>
  <si>
    <t>B028978+</t>
  </si>
  <si>
    <t>03+</t>
  </si>
  <si>
    <t>B028977</t>
  </si>
  <si>
    <t>PINO LUIS ALFONSO</t>
  </si>
  <si>
    <t>EX-2020-83185742-   -APN-DRYP#SPF</t>
  </si>
  <si>
    <t>ternerito444@gmail.com</t>
  </si>
  <si>
    <t>PEÑA JOSE MARTIN</t>
  </si>
  <si>
    <t>B028975</t>
  </si>
  <si>
    <t>B028974</t>
  </si>
  <si>
    <t>PEREIRA ALEJANDRO JAVIER</t>
  </si>
  <si>
    <t>B028973</t>
  </si>
  <si>
    <t>PEREIRA RAMON ANGEL</t>
  </si>
  <si>
    <t>EX-2020-28356072-APN-DRYP#SPF</t>
  </si>
  <si>
    <t>LEWIS JONES Nº381 - DPTO 3 RAWSON - CHUBUT (CP9103)</t>
  </si>
  <si>
    <t>PALLERES MARCELO FABIAN</t>
  </si>
  <si>
    <t>B028970</t>
  </si>
  <si>
    <t>EX-2020-83503661-   -APN-DRYP#SPF</t>
  </si>
  <si>
    <t>EPIFANIO N° 955-GRAL ROCA-RIO NEGRO</t>
  </si>
  <si>
    <t>PAINEVIL JUAN CARLOS</t>
  </si>
  <si>
    <t>B028969</t>
  </si>
  <si>
    <t>B028967</t>
  </si>
  <si>
    <t>PACHECO MARCELO ANDRES</t>
  </si>
  <si>
    <t>B028965</t>
  </si>
  <si>
    <t>ORREGO OVIDIO OSCAR</t>
  </si>
  <si>
    <t>B028964</t>
  </si>
  <si>
    <t>ORTIZ JORGE ANTONIO</t>
  </si>
  <si>
    <t>B028963</t>
  </si>
  <si>
    <t>OJEDA WALTER HERMINDO</t>
  </si>
  <si>
    <t>EX-2020-83184277-   -APN-DRYP#SPF</t>
  </si>
  <si>
    <t>OJEDA BERNARDINO HORACIO</t>
  </si>
  <si>
    <t>B028962</t>
  </si>
  <si>
    <t>B028961</t>
  </si>
  <si>
    <t>OLIVERA WALTER</t>
  </si>
  <si>
    <t>B028960</t>
  </si>
  <si>
    <t>OLIVERA ORLANDO</t>
  </si>
  <si>
    <t>B028958</t>
  </si>
  <si>
    <t>OBREGON EDUARDO</t>
  </si>
  <si>
    <t>B028957</t>
  </si>
  <si>
    <t>NANCULEO LUIS OSCAR</t>
  </si>
  <si>
    <t>B028956</t>
  </si>
  <si>
    <t>NUÑEZ CARLOS ALEJANDRO</t>
  </si>
  <si>
    <t>B028955</t>
  </si>
  <si>
    <t>NACIMIENTO RICARDO MANUEL</t>
  </si>
  <si>
    <t>B028954</t>
  </si>
  <si>
    <t>MUÑOZ GABRIEL</t>
  </si>
  <si>
    <t>B028953</t>
  </si>
  <si>
    <t>MUÑIZ IGNACIO MARCOS FELIPE</t>
  </si>
  <si>
    <t>B028951</t>
  </si>
  <si>
    <t>MORENO RICARDO ALBERTO</t>
  </si>
  <si>
    <t>EX-2020-83182371-   -APN-DRYP#SPF</t>
  </si>
  <si>
    <t>WATT N° 800-CASA 50-ISIDRO CASANOVA-LA MATANZA-BS.AS.</t>
  </si>
  <si>
    <t>MOLINA GUSTAVO DANIEL</t>
  </si>
  <si>
    <t>B028950</t>
  </si>
  <si>
    <t>B028947</t>
  </si>
  <si>
    <t>MIÑO ALEJANDRO JAVIER</t>
  </si>
  <si>
    <t>B028946</t>
  </si>
  <si>
    <t>MILDE ALFREDO RUBEN</t>
  </si>
  <si>
    <t>B028945</t>
  </si>
  <si>
    <t>MEZA GUSTAVO ANDRES</t>
  </si>
  <si>
    <t>EX-2020-26506554-APN-DRYP#SPF</t>
  </si>
  <si>
    <t>esteban_a72@hotmail.com</t>
  </si>
  <si>
    <t>15-2193-5830</t>
  </si>
  <si>
    <t>CARLOS CASARES Nº341 - EZEIZA (CP1804)</t>
  </si>
  <si>
    <t>MEDINA ESTEBAN ADOLFO</t>
  </si>
  <si>
    <t>B028944</t>
  </si>
  <si>
    <t>B028941</t>
  </si>
  <si>
    <t>MARTINEZ MIGUEL DE LOS S</t>
  </si>
  <si>
    <t>B028939</t>
  </si>
  <si>
    <t>MARTINEZ OMAR ENRIQUE</t>
  </si>
  <si>
    <t>B028938</t>
  </si>
  <si>
    <t>MARTINEZ SANTIAGO</t>
  </si>
  <si>
    <t>EX-2020-26487591-APN-DRYP#SPF</t>
  </si>
  <si>
    <t>JUAN JOSE VALLE Nº22- RAWSON</t>
  </si>
  <si>
    <t>MANSILLA JAVIER SIXTO</t>
  </si>
  <si>
    <t>B028936</t>
  </si>
  <si>
    <t>EX-2020-26525868-APN-DRYP#SPF</t>
  </si>
  <si>
    <t>guadis96@gmail.com</t>
  </si>
  <si>
    <t>0387-155078524</t>
  </si>
  <si>
    <t>MANZANA K CASA 6 Bº SANTA ELENA - GRAL GUEMES - SALTA</t>
  </si>
  <si>
    <t>MALDONADO CEFERINO RUBEN</t>
  </si>
  <si>
    <t>B028935</t>
  </si>
  <si>
    <t>EX-2020-26508885-APN-DRYP#SPF</t>
  </si>
  <si>
    <t>MAIDANA WALTER GUSTAVO</t>
  </si>
  <si>
    <t>B028934</t>
  </si>
  <si>
    <t>B028932</t>
  </si>
  <si>
    <t>MACIEL ALFREDO ANIBAL</t>
  </si>
  <si>
    <t>B028931</t>
  </si>
  <si>
    <t>LUTY ERNESTO RICARDO</t>
  </si>
  <si>
    <t>B028928</t>
  </si>
  <si>
    <t>LOPEZ GABRIEL ERNESTO</t>
  </si>
  <si>
    <t>EX-2020-13292023-   -APN-DRYP#SPF</t>
  </si>
  <si>
    <t>AYACUCHO 46 - RAWSON - CHUBUT</t>
  </si>
  <si>
    <t>LOPEZ GUILLERMO FABIAN</t>
  </si>
  <si>
    <t>B028927</t>
  </si>
  <si>
    <t>B028926</t>
  </si>
  <si>
    <t>LOIS GUILLERMO JESUS</t>
  </si>
  <si>
    <t>B028925</t>
  </si>
  <si>
    <t>LINARES AROLDO ATILIO</t>
  </si>
  <si>
    <t>B028923</t>
  </si>
  <si>
    <t>LIEBIG JOSE LUIS</t>
  </si>
  <si>
    <t>EX-2021-05836906- -APN-DRYP#SPF</t>
  </si>
  <si>
    <t>MORENO 184 - LUJAN DE CUYO - MENDOZA</t>
  </si>
  <si>
    <t>LEDESMA PABLO GUSTAVO</t>
  </si>
  <si>
    <t>B028921</t>
  </si>
  <si>
    <t>EX-2020-26486521-APN-DRYP#SPF</t>
  </si>
  <si>
    <t>RICHARD J POWELL Nº1435 - PARQUE GREGORIO MAYO - RAWSON- CHUBUT</t>
  </si>
  <si>
    <t>KELES CARLOS GUSTAVO</t>
  </si>
  <si>
    <t>B028919</t>
  </si>
  <si>
    <t>B028918</t>
  </si>
  <si>
    <t>JIMENEZ MIGUEL ANGEL</t>
  </si>
  <si>
    <t>B028916</t>
  </si>
  <si>
    <t>IBARRA JUAN CARLOS</t>
  </si>
  <si>
    <t>B028915</t>
  </si>
  <si>
    <t>IBARS JUSTO GERMAN</t>
  </si>
  <si>
    <t>B028913</t>
  </si>
  <si>
    <t>HERRERA REINALDO MARCOS</t>
  </si>
  <si>
    <t>B028912</t>
  </si>
  <si>
    <t>GUERRERO RUBEN ANGEL</t>
  </si>
  <si>
    <t>B028911</t>
  </si>
  <si>
    <t>GUERRERO SERGIO ANGEL</t>
  </si>
  <si>
    <t>B028910</t>
  </si>
  <si>
    <t>GONZALEZ JAVIER ALEJANDRO</t>
  </si>
  <si>
    <t>KRIEGUER ARMANDO DANIEL</t>
  </si>
  <si>
    <t>EX2020-54232996-APN-DRYP#SPF</t>
  </si>
  <si>
    <t>CEIBO 182 - LAS MALVINAS - BARRANQUERAS - SAN FERNANDO - CHACO</t>
  </si>
  <si>
    <t>GONZALEZ MANUEL CEFERINO</t>
  </si>
  <si>
    <t>B028906</t>
  </si>
  <si>
    <t>B028904</t>
  </si>
  <si>
    <t>GOMEZ WALTER HUGO</t>
  </si>
  <si>
    <t>B028900</t>
  </si>
  <si>
    <t>GIMENEZ BENJAMIN ANTONIO</t>
  </si>
  <si>
    <t>EX-2020-53685741-APN-DRYP#SPF</t>
  </si>
  <si>
    <t>AV. 9 DE JULIO BOULEVARD 881 - TOAY - LA PAMPA (CP.6303)</t>
  </si>
  <si>
    <t>GAUNA CRISTIAN GABRIEL</t>
  </si>
  <si>
    <t>B028899</t>
  </si>
  <si>
    <t>B028895</t>
  </si>
  <si>
    <t>POGGIO 231 - Piso  Dto.  - RAWSON  B SAN RAMON - Pcia. Chubut</t>
  </si>
  <si>
    <t>GALLEGOS FABIAN HORACIO</t>
  </si>
  <si>
    <t>B028894</t>
  </si>
  <si>
    <t>GALARZA PABLO DANIEL</t>
  </si>
  <si>
    <t>B028892</t>
  </si>
  <si>
    <t>FRANCO JUAN RAMON</t>
  </si>
  <si>
    <t>EX-2021-13867264-   -APN-DRYP#SPF</t>
  </si>
  <si>
    <t>oscarel2243@gmail.com</t>
  </si>
  <si>
    <t>REINALDA RODRIGUEZ 4175 - DPTO "D" - CIUDAD EVITA - LA MATANZA - BS. AS.</t>
  </si>
  <si>
    <t>FLORES OSCAR NORBERTO</t>
  </si>
  <si>
    <t>B028891</t>
  </si>
  <si>
    <t>figueroaclaudio951@gmail.com</t>
  </si>
  <si>
    <t>B028890</t>
  </si>
  <si>
    <t>GARAY 1260 - Piso  Dto.  - EZEIZA - Pcia. Buenos Aires</t>
  </si>
  <si>
    <t>FIGUEROA FELIX CLAUDIO</t>
  </si>
  <si>
    <t>B028888</t>
  </si>
  <si>
    <t>FERNANDEZ HECTOR ARNALDO</t>
  </si>
  <si>
    <t>EX2020-26522513-APN-DRYP#SPF</t>
  </si>
  <si>
    <t>arielfranciscofernandez@yahoo.com.es</t>
  </si>
  <si>
    <t>114061-2478</t>
  </si>
  <si>
    <t>JORGE NEWBERY 1010 PB.4 ED 11 - EZEIZA (CP1804)</t>
  </si>
  <si>
    <t>FERNANDEZ FRANCISCO ARIEL</t>
  </si>
  <si>
    <t>B028886</t>
  </si>
  <si>
    <t>B028885</t>
  </si>
  <si>
    <t>FALCHI CLAUDIO FABIAN</t>
  </si>
  <si>
    <t>EX-2020-27960763-   -APN-DRYP#SPF</t>
  </si>
  <si>
    <t>42112398 / 152364-0503</t>
  </si>
  <si>
    <t>GORRION Nº2247 - R.CALZADA (CP 1847) BS.AS</t>
  </si>
  <si>
    <t xml:space="preserve">ESCOBAR IDELFONZO </t>
  </si>
  <si>
    <t>B028884</t>
  </si>
  <si>
    <t>B028883</t>
  </si>
  <si>
    <t>ESPINOZA OLEGARIO</t>
  </si>
  <si>
    <t>B028880</t>
  </si>
  <si>
    <t>DIAZ ROBERTO SERGIO</t>
  </si>
  <si>
    <t>EX-2020-81347240-   -APN-DRYP#SPF</t>
  </si>
  <si>
    <t>ENTRE RIOS N° 816-BARRIO SARMIENTO-TRELEW-CHUBUT</t>
  </si>
  <si>
    <t>DIAZ CARLOS ERNESTO</t>
  </si>
  <si>
    <t>B028879</t>
  </si>
  <si>
    <t>B028874</t>
  </si>
  <si>
    <t>DAVALOS JORGE RAMON</t>
  </si>
  <si>
    <t>betochamorro82@gmail.com</t>
  </si>
  <si>
    <t>B028873</t>
  </si>
  <si>
    <t>CHAMORRO GILBERTO</t>
  </si>
  <si>
    <t>B028872</t>
  </si>
  <si>
    <t>CHAMORRO DANIEL DE JESUS</t>
  </si>
  <si>
    <t>B028870</t>
  </si>
  <si>
    <t>CUELLO DIEGO JAVIER</t>
  </si>
  <si>
    <t>EX2020-46350464-APN-DRYP#SPF</t>
  </si>
  <si>
    <t>CAPDEVILLE N° 220 - RAWSON - CHUBUT</t>
  </si>
  <si>
    <t>CRESPO CARLOS RUBEN</t>
  </si>
  <si>
    <t>B028869</t>
  </si>
  <si>
    <t>B028864</t>
  </si>
  <si>
    <t>CARBALLO CLAUDIO GABRIEL</t>
  </si>
  <si>
    <t>EX-2020-27471282-APN-DRYP#SPF</t>
  </si>
  <si>
    <t>3644-585274</t>
  </si>
  <si>
    <t>CALLE 45 BIS E/24 Y 26 PC 78 Bº143 VIVIENDAS - PRESIDENCIA ROQUE SAENZ PEÑA - COMANDANTE FERNANDEZ - CHACO</t>
  </si>
  <si>
    <t>CINAT CRISTIAN ALEJANDRO</t>
  </si>
  <si>
    <t>B028863</t>
  </si>
  <si>
    <t>B028862</t>
  </si>
  <si>
    <t>CENTURION WALDEMAR OMAR</t>
  </si>
  <si>
    <t>EX-2021-13815856-   -APN-DRYP#SPF</t>
  </si>
  <si>
    <t>FORMULARIO: J.C. CORONEL 126 - SITRAVICH C/49 - RAWSON - CHUBUT / DNI: JOSE C. CORONEL CASA 49 - PLAYA UNION - RAWSON - CHUBUT</t>
  </si>
  <si>
    <t>CAYUQUEO JORGE DANIEL</t>
  </si>
  <si>
    <t>B028861</t>
  </si>
  <si>
    <t>B028858</t>
  </si>
  <si>
    <t>CARDOZO JUAN CARLOS</t>
  </si>
  <si>
    <t>B028857</t>
  </si>
  <si>
    <t>CARABAJAL RUBEN DARIO</t>
  </si>
  <si>
    <t>EX-2020-83181578-   -APN-DRYP#SPF</t>
  </si>
  <si>
    <t>7531-4573/1168946958</t>
  </si>
  <si>
    <t>CAÑETE RAMON</t>
  </si>
  <si>
    <t>B028856</t>
  </si>
  <si>
    <t>EX-2020-26524612-APN-DRYP#SPF</t>
  </si>
  <si>
    <t>CONRADO NALE ROXLO Nº1584- UPCN - RAWSON</t>
  </si>
  <si>
    <t>CABRERA ALBERTO SEVERIANO</t>
  </si>
  <si>
    <t>B028853</t>
  </si>
  <si>
    <t>B028851</t>
  </si>
  <si>
    <t>BUTARELLI DANIEL</t>
  </si>
  <si>
    <t>B028848</t>
  </si>
  <si>
    <t>BARRIOS MAURO</t>
  </si>
  <si>
    <t>B028845</t>
  </si>
  <si>
    <t>AVALLAR MIGUEL ANTONIO</t>
  </si>
  <si>
    <t>B028843</t>
  </si>
  <si>
    <t>ARDILES ADRIAN ANTONIO</t>
  </si>
  <si>
    <t>B028839</t>
  </si>
  <si>
    <t>AGUERO RICARDO ARIEL</t>
  </si>
  <si>
    <t>B028838</t>
  </si>
  <si>
    <t>ALVAREZ GABRIEL DARIO</t>
  </si>
  <si>
    <t>B028837</t>
  </si>
  <si>
    <t>ACUÑA OSCAR ANIBAL</t>
  </si>
  <si>
    <t>EX-2021-13614226-   -APN-DRYP#SPF</t>
  </si>
  <si>
    <t>ACUÑA CARLOS ALBERTO</t>
  </si>
  <si>
    <t>B028836</t>
  </si>
  <si>
    <t>B028833</t>
  </si>
  <si>
    <t>ABELANDO WALTER HUGO</t>
  </si>
  <si>
    <t>B028831</t>
  </si>
  <si>
    <t>EVANGELISTA CARINA CECILIA</t>
  </si>
  <si>
    <t>B028830</t>
  </si>
  <si>
    <t>ARAUJO MARCELA ALEJANDRA</t>
  </si>
  <si>
    <t>B028815</t>
  </si>
  <si>
    <t>MONTAÑO OLGA BEATRIZ</t>
  </si>
  <si>
    <t>B028813</t>
  </si>
  <si>
    <t>MAGRAN VICTOR DANIEL</t>
  </si>
  <si>
    <t>B028811</t>
  </si>
  <si>
    <t>GAUNA VICTOR MIGUEL</t>
  </si>
  <si>
    <t>B028807</t>
  </si>
  <si>
    <t>CARRILAO MIGUEL ANGEL</t>
  </si>
  <si>
    <t>B028804</t>
  </si>
  <si>
    <t>BELLO ROBERTO CARLOS</t>
  </si>
  <si>
    <t>B028799</t>
  </si>
  <si>
    <t>TOSCANO JORGE LUIS</t>
  </si>
  <si>
    <t>B028797</t>
  </si>
  <si>
    <t>PLATINO ALICIA DEL CARMEN</t>
  </si>
  <si>
    <t>B028796</t>
  </si>
  <si>
    <t>MENDEZ JUAN FRANCISCO</t>
  </si>
  <si>
    <t>B028795</t>
  </si>
  <si>
    <t>FABIAN MIRTA LILIANA</t>
  </si>
  <si>
    <t>B028794</t>
  </si>
  <si>
    <t>ZARATE MIGUEL FERNANDO</t>
  </si>
  <si>
    <t>B028793</t>
  </si>
  <si>
    <t>VEGA MARIA MERCEDES</t>
  </si>
  <si>
    <t>EX2020-26517368-APN-DRYP#SPF</t>
  </si>
  <si>
    <t>CALLE 223 BIS Nº2297 - GRAL ROCA - RIO NEGRO</t>
  </si>
  <si>
    <t>RUMINOTT WALTER MARCELO</t>
  </si>
  <si>
    <t>B028791</t>
  </si>
  <si>
    <t>B028790</t>
  </si>
  <si>
    <t>RODRIGUEZ PABLO OMAR</t>
  </si>
  <si>
    <t>B028788</t>
  </si>
  <si>
    <t>POLCOWÑUK JULIO RAMON</t>
  </si>
  <si>
    <t>EX-2020-82863225- -APN-DRYP#SPF</t>
  </si>
  <si>
    <t>LA PLATA N° 224-GRAL ROCA-RIO NEGRO</t>
  </si>
  <si>
    <t>PARELLA CARLOS  GUSTAVO</t>
  </si>
  <si>
    <t>B028787</t>
  </si>
  <si>
    <t>EX-2020-28245082- -APN-DRYP#SPF</t>
  </si>
  <si>
    <t>BATTIPEDE 1060 - MONTE GRANDE - ESTEBAN ECHEVERRIA - BS. AS.</t>
  </si>
  <si>
    <t>NIEVA MARIANO RENE</t>
  </si>
  <si>
    <t>B028785</t>
  </si>
  <si>
    <t>B028784</t>
  </si>
  <si>
    <t>MERELES JORGE JAVIER</t>
  </si>
  <si>
    <t>EX2020-19030833-APN-DRYP#SPF</t>
  </si>
  <si>
    <t>AVELLANEDA N° 30 - B° VILLA FARREL - NEUQUEN</t>
  </si>
  <si>
    <t>LAZARTE SERGIO EDGARDO</t>
  </si>
  <si>
    <t>B028782</t>
  </si>
  <si>
    <t>LARKEN JORGE DANIEL</t>
  </si>
  <si>
    <t>B028781+</t>
  </si>
  <si>
    <t>B028779</t>
  </si>
  <si>
    <t>GARCIA JUAN CARLOS</t>
  </si>
  <si>
    <t>B028777</t>
  </si>
  <si>
    <t>CHIESA WALTER ROBERTO</t>
  </si>
  <si>
    <t>EX-2020-33806748-APN-DRYP#SPF</t>
  </si>
  <si>
    <t>GONZALEZ CHAVEZ 1451 - ITUZAINGO - BS. AS.</t>
  </si>
  <si>
    <t>MANSILLA PABLO FERNANDO</t>
  </si>
  <si>
    <t>B028775</t>
  </si>
  <si>
    <t>B028773</t>
  </si>
  <si>
    <t>RUSSO RODOLFO FERNANDO</t>
  </si>
  <si>
    <t>B028771</t>
  </si>
  <si>
    <t>MASH RAFAEL GUILLERMO</t>
  </si>
  <si>
    <t>B028767</t>
  </si>
  <si>
    <t>BASUALDO JUAN ANGEL</t>
  </si>
  <si>
    <t>marciabaez@live.com</t>
  </si>
  <si>
    <t>B028766</t>
  </si>
  <si>
    <t>BAEZ MANCIA</t>
  </si>
  <si>
    <t>B028765</t>
  </si>
  <si>
    <t>VIARENGO MARIA ELISA</t>
  </si>
  <si>
    <t>B028761</t>
  </si>
  <si>
    <t>COBO LAURA ESTHER</t>
  </si>
  <si>
    <t>B028759</t>
  </si>
  <si>
    <t>SANABRIA MARCELO ESTANISL</t>
  </si>
  <si>
    <t>B028751</t>
  </si>
  <si>
    <t>SOTO CLAUDIA INES</t>
  </si>
  <si>
    <t>B028749</t>
  </si>
  <si>
    <t>SERRANO ESTELA ANTONIA</t>
  </si>
  <si>
    <t>B028747</t>
  </si>
  <si>
    <t>SENDRA ALICIA</t>
  </si>
  <si>
    <t>B028746</t>
  </si>
  <si>
    <t>SEGOVIA DANIEL HUGO</t>
  </si>
  <si>
    <t>B028743</t>
  </si>
  <si>
    <t>SASTRE GUSTAVO ALEJANDRO</t>
  </si>
  <si>
    <t>B028740</t>
  </si>
  <si>
    <t>SANCHEZ JOSE OMAR</t>
  </si>
  <si>
    <t>B028739</t>
  </si>
  <si>
    <t>SAEZ JUAN CARLOS</t>
  </si>
  <si>
    <t>B028738</t>
  </si>
  <si>
    <t>SAAVEDRA CARLOS RAUL</t>
  </si>
  <si>
    <t>EX-2020-79655248-   -APN-DRYP#SPF</t>
  </si>
  <si>
    <t>(011)59926887</t>
  </si>
  <si>
    <t>RODRIGUEZ ROBERTO ANTONIO</t>
  </si>
  <si>
    <t>B028733</t>
  </si>
  <si>
    <t>B028731</t>
  </si>
  <si>
    <t>RAMELA JULIAN GUSTAVO</t>
  </si>
  <si>
    <t>EX-2020-26447645-APN-DRYP#SPF</t>
  </si>
  <si>
    <t>CALLE 10 NORTE 550 - GRAL PICO - MARACO - LA PAMPA</t>
  </si>
  <si>
    <t>QUIROGA SERGIO GABRIEL</t>
  </si>
  <si>
    <t>B028729</t>
  </si>
  <si>
    <t>B028728</t>
  </si>
  <si>
    <t>QUINTANA MIGUEL EDUARDO</t>
  </si>
  <si>
    <t>rubenpesciallo@hotmail.com</t>
  </si>
  <si>
    <t>B028725</t>
  </si>
  <si>
    <t>SAN GERONIMO 1219 - Piso  Dto.  - FLORENCIO VARELA - Pcia. Buenos Aires</t>
  </si>
  <si>
    <t>PESCIALLO RAMON RUBEN</t>
  </si>
  <si>
    <t>B028724</t>
  </si>
  <si>
    <t>PIZZI JUAN RAUL</t>
  </si>
  <si>
    <t>B028722</t>
  </si>
  <si>
    <t>PEREZ DIEGO HECTOR</t>
  </si>
  <si>
    <t>B028721</t>
  </si>
  <si>
    <t>PEDRIDO MIGUEL ANGEL</t>
  </si>
  <si>
    <t>B028720</t>
  </si>
  <si>
    <t>PAINEFIL CARLOS MARIO</t>
  </si>
  <si>
    <t>B028718</t>
  </si>
  <si>
    <t>OJEDA CARLOS MARIA</t>
  </si>
  <si>
    <t>EX-2020-79351282-   -APN-DRYP#SPF</t>
  </si>
  <si>
    <t>LUIS VERMET N°32-BARRIO AMEP-RAWSON- CHUBUT</t>
  </si>
  <si>
    <t>MOREL PEDRO ROBERTO</t>
  </si>
  <si>
    <t>B028714</t>
  </si>
  <si>
    <t>EX-2020-27942559-APN-DRYP#SPF</t>
  </si>
  <si>
    <t>ESPAÑA Nº91 - PLANTA ALTA - CINCO SALTOS - RIO NEGRO</t>
  </si>
  <si>
    <t>MILLALEN MARCELO</t>
  </si>
  <si>
    <t>B028712</t>
  </si>
  <si>
    <t>B028710</t>
  </si>
  <si>
    <t>CALLE 17 3123 - Piso  Dto.  - GENERAL PICO - Pcia. La Pampa</t>
  </si>
  <si>
    <t>MENDOZA CLAUDIO NORBERTO</t>
  </si>
  <si>
    <t>B028709</t>
  </si>
  <si>
    <t>MELLADO FRANCISCO FABIAN</t>
  </si>
  <si>
    <t>EX-2020-26491091-APN-DRYP#SPF</t>
  </si>
  <si>
    <t>PJE SARRATEA Nº1577 - STA ROSA (CP6300)</t>
  </si>
  <si>
    <t>LITTERINI RAUL HORACIO</t>
  </si>
  <si>
    <t>B028701</t>
  </si>
  <si>
    <t>B028699</t>
  </si>
  <si>
    <t>LEDESMA DOMINGO HECTOR</t>
  </si>
  <si>
    <t>B028697</t>
  </si>
  <si>
    <t>JOHN ORLANDO HORACIO</t>
  </si>
  <si>
    <t>B028695</t>
  </si>
  <si>
    <t>HABERKON CARLOS BERNARDO</t>
  </si>
  <si>
    <t>B028694</t>
  </si>
  <si>
    <t>GUIBERT ALDO MARIANO</t>
  </si>
  <si>
    <t>B028691</t>
  </si>
  <si>
    <t>GETTE JULIO CESAR</t>
  </si>
  <si>
    <t>B028690</t>
  </si>
  <si>
    <t>GIUSTI PABLO SERGIO</t>
  </si>
  <si>
    <t>B028688</t>
  </si>
  <si>
    <t>GARCE DANIEL EDUARDO</t>
  </si>
  <si>
    <t>B028686</t>
  </si>
  <si>
    <t>GALBANI MAXIMILIANO ALBER</t>
  </si>
  <si>
    <t>EX-2021-50753415- -APN-DRYP#SPF</t>
  </si>
  <si>
    <t>JENOVA 3241 - EL BERMEJO - GUAYMALLEN - MENDOZA</t>
  </si>
  <si>
    <t>FERNANDEZ ENRIQUE ANIBAL</t>
  </si>
  <si>
    <t>B028683</t>
  </si>
  <si>
    <t>B028682</t>
  </si>
  <si>
    <t>ESPINDOLA JUAN MARCELO</t>
  </si>
  <si>
    <t>B028681</t>
  </si>
  <si>
    <t>DUCA DIEGO IRENEO</t>
  </si>
  <si>
    <t>EX2020-46346751-APN-DRYP#SPF</t>
  </si>
  <si>
    <t>CALLE 4 (NORTE) N° 866 - ENTRE 115 7 117 - GENERAL PICO - MARACO - LA PAMPA</t>
  </si>
  <si>
    <t>DOMINGUEZ ADRIAN DARIO</t>
  </si>
  <si>
    <t>B028680</t>
  </si>
  <si>
    <t>B028679</t>
  </si>
  <si>
    <t>DIAZ CARLOS EDGARDO</t>
  </si>
  <si>
    <t>B028678</t>
  </si>
  <si>
    <t>DIAZ HECTOR DANIEL</t>
  </si>
  <si>
    <t>B028676</t>
  </si>
  <si>
    <t>DESCH MAXIMILIANO</t>
  </si>
  <si>
    <t>B028675</t>
  </si>
  <si>
    <t>MADZAREVICH BASILIO ENRIQUE</t>
  </si>
  <si>
    <t>B028673</t>
  </si>
  <si>
    <t>CRISTALDO MARCELO AUGUSTO</t>
  </si>
  <si>
    <t>B028672</t>
  </si>
  <si>
    <t>CALLE 218 E 201 Y 203 LA MADRID S/N - Piso  Dto.  - SAENZ PEÑA - Pcia. Chaco</t>
  </si>
  <si>
    <t>CORDOBA MIGUEL ANGEL</t>
  </si>
  <si>
    <t>B028671</t>
  </si>
  <si>
    <t>CORONEL RAMON ALBERTO</t>
  </si>
  <si>
    <t>B028670</t>
  </si>
  <si>
    <t>COCERES PABLO DAMIAN</t>
  </si>
  <si>
    <t>B028669</t>
  </si>
  <si>
    <t>CINAT VICTOR EZEQUIEL</t>
  </si>
  <si>
    <t>B028664</t>
  </si>
  <si>
    <t>CARDOZO RUBEN OSCAR</t>
  </si>
  <si>
    <t>B028663</t>
  </si>
  <si>
    <t>CARDOZO FERNANDO JAVIER</t>
  </si>
  <si>
    <t>EX-2021-45676739- -APN-DRYP#SPF</t>
  </si>
  <si>
    <t>claudionicocaram@hotmail.com</t>
  </si>
  <si>
    <t>3624-624309</t>
  </si>
  <si>
    <t>CARAM SAPORITTI CLAUDIO NICOLAS</t>
  </si>
  <si>
    <t>B028662</t>
  </si>
  <si>
    <t>B028661</t>
  </si>
  <si>
    <t>CACERES GUSTAVO RAMON</t>
  </si>
  <si>
    <t>B028660</t>
  </si>
  <si>
    <t>CASTILLO JUAN HUGO</t>
  </si>
  <si>
    <t>B028659</t>
  </si>
  <si>
    <t>CABEZAS HUGO ALBERTO</t>
  </si>
  <si>
    <t>B028656</t>
  </si>
  <si>
    <t>BARTOLOME MITRE 454 - Piso  Dto.  - RESISTENCIA - Pcia. Chaco</t>
  </si>
  <si>
    <t>BREARD RICARDO ALBERTO</t>
  </si>
  <si>
    <t>B028655</t>
  </si>
  <si>
    <t>BRAVO GABRIEL MARCELO</t>
  </si>
  <si>
    <t>B028653</t>
  </si>
  <si>
    <t>BENITEZ JORGE CARLOS</t>
  </si>
  <si>
    <t>B028652</t>
  </si>
  <si>
    <t>BAZAN ALEJANDRO JUAN BAUTISTA</t>
  </si>
  <si>
    <t>B028649</t>
  </si>
  <si>
    <t>BASSI RUBEN DARIO</t>
  </si>
  <si>
    <t>B028646</t>
  </si>
  <si>
    <t>BAEZ GUILLERMO GERARDO</t>
  </si>
  <si>
    <t>B028642</t>
  </si>
  <si>
    <t>ALVARADO ZUNIGA ADOLFO R</t>
  </si>
  <si>
    <t>B028640</t>
  </si>
  <si>
    <t>ALBORNOZ OCLIDE</t>
  </si>
  <si>
    <t>B028639</t>
  </si>
  <si>
    <t>AGUILAR JORGE DANIEL</t>
  </si>
  <si>
    <t>B028638</t>
  </si>
  <si>
    <t>AGOSTINI FABIAN MARCELO</t>
  </si>
  <si>
    <t>B028636</t>
  </si>
  <si>
    <t>PEREZ TOMAS CRISTOBAL</t>
  </si>
  <si>
    <t>EX-2020-26523767-APN-DRYP#SPF</t>
  </si>
  <si>
    <t>roberluisoli@gmail.com</t>
  </si>
  <si>
    <t>PALESTINA Nº560 - 8º36 - ALMAGRO - BS.AS</t>
  </si>
  <si>
    <t>OLIVERA ROBERTO LUIS</t>
  </si>
  <si>
    <t>B028635</t>
  </si>
  <si>
    <t>EX-2020-26899213-APN-DRYP#SPF</t>
  </si>
  <si>
    <t>horaciooliwalter@gmail.com</t>
  </si>
  <si>
    <t>TOMAS EDISON Nº3133 - EL JAGUEL - PDO ESTEBAN ECHEVERRIA</t>
  </si>
  <si>
    <t>OLIVERA HORACIO WALTER</t>
  </si>
  <si>
    <t>B028634</t>
  </si>
  <si>
    <t>B028633</t>
  </si>
  <si>
    <t>LEGUIZAMON HECTOR RUBEN</t>
  </si>
  <si>
    <t>B028632</t>
  </si>
  <si>
    <t>DAVID JUAN CARLOS</t>
  </si>
  <si>
    <t>B028631</t>
  </si>
  <si>
    <t>DIAZ HECTOR DARIO</t>
  </si>
  <si>
    <t>B028629</t>
  </si>
  <si>
    <t>WAHNISH AMALIA PATRICIA</t>
  </si>
  <si>
    <t>B028627</t>
  </si>
  <si>
    <t>SANCHEZ SILVANA ELIZABETH</t>
  </si>
  <si>
    <t>B028624</t>
  </si>
  <si>
    <t>GONZALEZ ANDREA VIVIANA</t>
  </si>
  <si>
    <t>EX-2020-85007944-   -APN-DRYP#SPF</t>
  </si>
  <si>
    <t>3464767310polaco@gmail.com</t>
  </si>
  <si>
    <t>0376-154767310</t>
  </si>
  <si>
    <t>MANZANA 503-CASA N° 7-BARRIO ANSELMO-CANDELARIA-MISIONES</t>
  </si>
  <si>
    <t>DE SIMON CARLOS HUMBERTO</t>
  </si>
  <si>
    <t>B028623</t>
  </si>
  <si>
    <t>B028620</t>
  </si>
  <si>
    <t>VERALLI OLGA GLADYS</t>
  </si>
  <si>
    <t>B028619</t>
  </si>
  <si>
    <t>SANCHEZ MARIA ESTELA</t>
  </si>
  <si>
    <t>EX2020-47103934-APN-DRYP#SPF</t>
  </si>
  <si>
    <t xml:space="preserve">MZ. 71 - PC. 25 S/N - B° METALURGICO - 97 VIVIENDAS - RESISTENCIA - CHACO </t>
  </si>
  <si>
    <t>MORENO JORGE OSCAR</t>
  </si>
  <si>
    <t>B028618</t>
  </si>
  <si>
    <t>B028615</t>
  </si>
  <si>
    <t>YASNIKOWSKI NELSON RICARDO</t>
  </si>
  <si>
    <t>B028614</t>
  </si>
  <si>
    <t>VELASCO MONICA BEATRIZ</t>
  </si>
  <si>
    <t>B028612</t>
  </si>
  <si>
    <t>SOTELO ROSA ISABEL</t>
  </si>
  <si>
    <t>B028611</t>
  </si>
  <si>
    <t>SANDOVAL GUSTAVO DANIEL</t>
  </si>
  <si>
    <t>B028608</t>
  </si>
  <si>
    <t>ROMANO ROBERTO CARLOS</t>
  </si>
  <si>
    <t>B028606</t>
  </si>
  <si>
    <t>REINOSO LEANDRO GABRIEL</t>
  </si>
  <si>
    <t>EX-2020-83180554-   -APN-DRYP#SPF</t>
  </si>
  <si>
    <t>JORGE LUIS BORGES N° 1166-BARRIO NORTE-VIVIENDA 295-TRELEW-CHUBUT</t>
  </si>
  <si>
    <t>RAMIREZ GUSTAVO ADOLFO</t>
  </si>
  <si>
    <t>B028605</t>
  </si>
  <si>
    <t>B028602</t>
  </si>
  <si>
    <t>PETRACCARO YOLANDA FABIANA</t>
  </si>
  <si>
    <t>B028600</t>
  </si>
  <si>
    <t>PEREZ EDUARDO ABEL</t>
  </si>
  <si>
    <t>EX-2020-83004878-   -APN-DRYP#SPF</t>
  </si>
  <si>
    <t>alfremalone@gmail.com</t>
  </si>
  <si>
    <t>(011)1521747772</t>
  </si>
  <si>
    <t>BOULAN N° 2049-CANNING-ESTEBAN ECHEVERRIA-BS.AS.</t>
  </si>
  <si>
    <t>PELOZO RAMON ALFREDO</t>
  </si>
  <si>
    <t>B028598</t>
  </si>
  <si>
    <t>EX-2020-79187101- -APN-DRYP#SPF</t>
  </si>
  <si>
    <t>02954-15552090</t>
  </si>
  <si>
    <t>GOYENECHE 2260-CASA 1649-STA ROSA- LA PAMPA</t>
  </si>
  <si>
    <t>PAZ CRISTIAN FABRICIO</t>
  </si>
  <si>
    <t>B028597</t>
  </si>
  <si>
    <t>B028596</t>
  </si>
  <si>
    <t>OJEDA JUAN RAMON</t>
  </si>
  <si>
    <t>B028595</t>
  </si>
  <si>
    <t>NUÑEZ RAUL OSCAR</t>
  </si>
  <si>
    <t>miriamn74@hotmail.com</t>
  </si>
  <si>
    <t>B028594</t>
  </si>
  <si>
    <t>LIBERTAD 386 - Piso  Dto.  - EZEIZA - Pcia. Buenos Aires</t>
  </si>
  <si>
    <t>NUÑEZ MIRIAN NOEMI</t>
  </si>
  <si>
    <t>B028593</t>
  </si>
  <si>
    <t>ARANO JUAN ANDRES</t>
  </si>
  <si>
    <t>B028592</t>
  </si>
  <si>
    <t>MEDINA SANDRA ELIZABETH</t>
  </si>
  <si>
    <t>EX-2020-32658950-APN-DRYP#SPF</t>
  </si>
  <si>
    <t>02954-15625788</t>
  </si>
  <si>
    <t>ALLAN KARDEC 1368 - COLONIA ESCALANTE - SANTA ROSA - LA PAMPA</t>
  </si>
  <si>
    <t>MALDONADO MARCELO FABIAN</t>
  </si>
  <si>
    <t>B028591</t>
  </si>
  <si>
    <t>B028590</t>
  </si>
  <si>
    <t>LUBRANO CLAUDIA GISELA</t>
  </si>
  <si>
    <t>B028589</t>
  </si>
  <si>
    <t>LETELLE ROBERTO DANIEL</t>
  </si>
  <si>
    <t>B028588</t>
  </si>
  <si>
    <t>LESPADE MARCELO ALBERTO</t>
  </si>
  <si>
    <t>B028587</t>
  </si>
  <si>
    <t>LENA HECTOR LEONARDO</t>
  </si>
  <si>
    <t>B028586</t>
  </si>
  <si>
    <t>LEIVA JORGE GABRIEL</t>
  </si>
  <si>
    <t>B028585</t>
  </si>
  <si>
    <t>LEGUIZAMON ELIZA VIVIANA</t>
  </si>
  <si>
    <t>B028583</t>
  </si>
  <si>
    <t>GUERRENO OSVALDO MARTIN</t>
  </si>
  <si>
    <t>B028581</t>
  </si>
  <si>
    <t>GARAIS GERMAN OTELO</t>
  </si>
  <si>
    <t>B028580</t>
  </si>
  <si>
    <t>GALARZA JOSE MARIA</t>
  </si>
  <si>
    <t>B028577</t>
  </si>
  <si>
    <t>ESQUIVEL DANIEL ANTONIO</t>
  </si>
  <si>
    <t>B028574</t>
  </si>
  <si>
    <t>CONTRERAS VICTOR MANUEL</t>
  </si>
  <si>
    <t>B028573</t>
  </si>
  <si>
    <t>COCERES ANTONIO DAVID</t>
  </si>
  <si>
    <t>B028569</t>
  </si>
  <si>
    <t>CABRAL ANALIA NOEMI</t>
  </si>
  <si>
    <t>B028567</t>
  </si>
  <si>
    <t>ALVEZ JORGE ARMANDO</t>
  </si>
  <si>
    <t>B028566</t>
  </si>
  <si>
    <t>AGUILAR HECTOR MIGUEL</t>
  </si>
  <si>
    <t>B028560</t>
  </si>
  <si>
    <t>SCHEFFER GRACIELA ROSA</t>
  </si>
  <si>
    <t>B028559</t>
  </si>
  <si>
    <t>ROLON JORGE ALBERTO</t>
  </si>
  <si>
    <t>B028558</t>
  </si>
  <si>
    <t>POLI DANIEL OSVALDO</t>
  </si>
  <si>
    <t>hugotiki42@gmail.com</t>
  </si>
  <si>
    <t>B028557</t>
  </si>
  <si>
    <t>LUQUE HUGO VICENTE</t>
  </si>
  <si>
    <t>B028555</t>
  </si>
  <si>
    <t>AMARILLA CARLOS ALBERTO</t>
  </si>
  <si>
    <t>B028554</t>
  </si>
  <si>
    <t>VALDIVIESO ANDREA VIRGINIA</t>
  </si>
  <si>
    <t>B028553</t>
  </si>
  <si>
    <t>SUAREZ CARLOS MARIA</t>
  </si>
  <si>
    <t>B028548</t>
  </si>
  <si>
    <t>SANTIAGO DEL ESTERO 302 - Piso  Dto.  - MARCOS PAZ - Pcia. Buenos Aires</t>
  </si>
  <si>
    <t>MIGLIORISI NIDIA RAQUEL</t>
  </si>
  <si>
    <t>B028547</t>
  </si>
  <si>
    <t>GRUNINGER ERICA</t>
  </si>
  <si>
    <t>B028546</t>
  </si>
  <si>
    <t>GONZALEZ MARCELO ALEJANDRO</t>
  </si>
  <si>
    <t>B028545</t>
  </si>
  <si>
    <t>GIRONDO MONICA ANALIA</t>
  </si>
  <si>
    <t>EX-2020-33800906-APN-DRYP#SPF</t>
  </si>
  <si>
    <t>edithflor71@hotmail.com</t>
  </si>
  <si>
    <t>011-1541716477</t>
  </si>
  <si>
    <t>TOMAS EDISON 1076 - SAN MIGUEL - BS. AS</t>
  </si>
  <si>
    <t>FLORES NORMA EDITH</t>
  </si>
  <si>
    <t>B028542</t>
  </si>
  <si>
    <t>B028541</t>
  </si>
  <si>
    <t>CARABAJAL CLAUDIA MIRTA</t>
  </si>
  <si>
    <t>diego.arnijas@gmail.com</t>
  </si>
  <si>
    <t>B028539</t>
  </si>
  <si>
    <t>ARNIJAS DIEGO ALEJANDRO</t>
  </si>
  <si>
    <t>B028517</t>
  </si>
  <si>
    <t>ZERPA HECTOR DANIEL</t>
  </si>
  <si>
    <t>B028516</t>
  </si>
  <si>
    <t>SOSA MIGUEL ANGEL</t>
  </si>
  <si>
    <t>B028515</t>
  </si>
  <si>
    <t>SAEZ JORGE HORACIO</t>
  </si>
  <si>
    <t>B028514</t>
  </si>
  <si>
    <t>RIVAS EDUARDO ANTONIO</t>
  </si>
  <si>
    <t>B028513</t>
  </si>
  <si>
    <t>RIARTE JUAN ROLANDO</t>
  </si>
  <si>
    <t>B028512</t>
  </si>
  <si>
    <t>PIRIS IGNACIO</t>
  </si>
  <si>
    <t>B028511</t>
  </si>
  <si>
    <t>PARRA HUMBERTO LUIS</t>
  </si>
  <si>
    <t>B028510</t>
  </si>
  <si>
    <t>MONTEIRO OSCAR NORBERTO</t>
  </si>
  <si>
    <t>EX-2020-82306380-   -APN-DRYP#SPF</t>
  </si>
  <si>
    <t>M.T. DE ALVEAR N° 369-LUJAN DE CUYO-MENDOZA</t>
  </si>
  <si>
    <t>LIZA GUILLERMO ALEJANDRO</t>
  </si>
  <si>
    <t>B028509</t>
  </si>
  <si>
    <t>B028508</t>
  </si>
  <si>
    <t>LEMOS WALTER EDUARDO</t>
  </si>
  <si>
    <t>B028507</t>
  </si>
  <si>
    <t>GAITAN LUIS ALBERTO</t>
  </si>
  <si>
    <t>B028506</t>
  </si>
  <si>
    <t>FLUCKIGER ORLANDO</t>
  </si>
  <si>
    <t>B028505</t>
  </si>
  <si>
    <t>DIZ JOSE ARTURO</t>
  </si>
  <si>
    <t>B028504</t>
  </si>
  <si>
    <t>DIAS LIDIA ESTHER</t>
  </si>
  <si>
    <t>DEPETRIS MONICA ALICIA</t>
  </si>
  <si>
    <t>B028503+</t>
  </si>
  <si>
    <t xml:space="preserve"> 13+</t>
  </si>
  <si>
    <t>B028502</t>
  </si>
  <si>
    <t>CARRIZO FABIAN ALBERTO</t>
  </si>
  <si>
    <t>B028499</t>
  </si>
  <si>
    <t>BENITEZ IGNACIO ANTONIO</t>
  </si>
  <si>
    <t>B028497</t>
  </si>
  <si>
    <t>AVALOS CARLOS RUBEN</t>
  </si>
  <si>
    <t>B028496</t>
  </si>
  <si>
    <t>ALCAZAR MARCELO ALEJANDRO</t>
  </si>
  <si>
    <t>B028494</t>
  </si>
  <si>
    <t>ZARATE FABIO MARCELO</t>
  </si>
  <si>
    <t>B028493</t>
  </si>
  <si>
    <t>ZANATA PABLO CARLOS</t>
  </si>
  <si>
    <t>B028489</t>
  </si>
  <si>
    <t>MARTINEZ ALBERTO MARTIN</t>
  </si>
  <si>
    <t>B028488</t>
  </si>
  <si>
    <t>MANSILLA OMAR HIPOLITO</t>
  </si>
  <si>
    <t>B028487</t>
  </si>
  <si>
    <t>LUJAN MIGUEL ANTONIO</t>
  </si>
  <si>
    <t>B028485</t>
  </si>
  <si>
    <t>COLMAN BALTAZAR GUILLERMO</t>
  </si>
  <si>
    <t>B028484</t>
  </si>
  <si>
    <t>CASAL INOCENCIO IGNACIO</t>
  </si>
  <si>
    <t>B028481</t>
  </si>
  <si>
    <t>ACOSTA JOSE LUIS</t>
  </si>
  <si>
    <t>EX-2021-15911458-   -APN-DRYP#SPF</t>
  </si>
  <si>
    <t>vibejuarez@hotmail.com</t>
  </si>
  <si>
    <t>02966-15531129</t>
  </si>
  <si>
    <t>CALLE SERVICIO PENITENCIARIO FEDERAL N° 595 - RIO GALLEGOS - GUER AIKE - SANTA CRUZ</t>
  </si>
  <si>
    <t>JUAREZ VIVIANA BEATRIZ</t>
  </si>
  <si>
    <t>B028480</t>
  </si>
  <si>
    <t>EX-2021-14619251-   -APN-DRYP#SPF</t>
  </si>
  <si>
    <t>moran-ricardo@hotmail.com / ricardo.moran@gmail.com</t>
  </si>
  <si>
    <t>02966-15213677</t>
  </si>
  <si>
    <t>MORAN RICARDO FERNANDO</t>
  </si>
  <si>
    <t>B028479</t>
  </si>
  <si>
    <t>B028476</t>
  </si>
  <si>
    <t>MIÑO RAMON EZEQUIEL</t>
  </si>
  <si>
    <t>B028475</t>
  </si>
  <si>
    <t>CARBALLO MANUEL GANIMIDES</t>
  </si>
  <si>
    <t>B028473</t>
  </si>
  <si>
    <t>ARABENA JULIO CESAR</t>
  </si>
  <si>
    <t>B028471</t>
  </si>
  <si>
    <t>BAHAMONDE MARCO ANTONO</t>
  </si>
  <si>
    <t>EX-2020-83502804-   -APN-DRYP#SPF</t>
  </si>
  <si>
    <t>CARLOS GARDEL N° 382-BARRIO PTE PERON-TRELEW-CHUBUT</t>
  </si>
  <si>
    <t>SEGUNDO EDUARDO MIGUEL</t>
  </si>
  <si>
    <t>B028469</t>
  </si>
  <si>
    <t>EX-2020-82977801-   -APN-DRYP#SPF</t>
  </si>
  <si>
    <t>CASA 11 S/N-BARRIO COMERCIO II-RAWSON-CHUBUT</t>
  </si>
  <si>
    <t>SANCHEZ ANGEL ALBERTO</t>
  </si>
  <si>
    <t>B028468</t>
  </si>
  <si>
    <t>B028467</t>
  </si>
  <si>
    <t>PEÑA RIZALDO</t>
  </si>
  <si>
    <t>B028465</t>
  </si>
  <si>
    <t xml:space="preserve">MARENGO CARLOS GASTON </t>
  </si>
  <si>
    <t>B028464</t>
  </si>
  <si>
    <t>MANRIQUEZ SEGUNDO ARNALDO</t>
  </si>
  <si>
    <t>B028463</t>
  </si>
  <si>
    <t>MANRIQUE HUGO FABIAN</t>
  </si>
  <si>
    <t>B028462</t>
  </si>
  <si>
    <t>LLANOS HORCIO FABIAN</t>
  </si>
  <si>
    <t>B028461</t>
  </si>
  <si>
    <t>LEON JULIO CESAR</t>
  </si>
  <si>
    <t>EX-2020-79706300-   -APN-DRYP#SPF</t>
  </si>
  <si>
    <t>LIDIA PCOSKA N° 338-A 12-CRUZ DEL SUR-RAWSON-CHUBUT</t>
  </si>
  <si>
    <t>JOFRE JOSE ROLANDO</t>
  </si>
  <si>
    <t>B028459</t>
  </si>
  <si>
    <t>EX-2020-81445686-   -APN-DRYP#SPF</t>
  </si>
  <si>
    <t>ESTRADA Y PASAJE NECULQUEO N° 1272-SAN RAMON-RAWSON-CHUBUT</t>
  </si>
  <si>
    <t>JARAMILLO DOMINGO CRISTOBAL</t>
  </si>
  <si>
    <t>B028458</t>
  </si>
  <si>
    <t>B028457</t>
  </si>
  <si>
    <t>HUENTELAF SERGIO DANIEL</t>
  </si>
  <si>
    <t>B028456</t>
  </si>
  <si>
    <t>HUAIQUI JORGE ALFREDO</t>
  </si>
  <si>
    <t>B028455</t>
  </si>
  <si>
    <t>HUAIQUI ARTURO GREGORIO</t>
  </si>
  <si>
    <t>B028454</t>
  </si>
  <si>
    <t>GONZALEZ OSCAR HORACIO</t>
  </si>
  <si>
    <t>B028453</t>
  </si>
  <si>
    <t>GARCIA SEGUNDO RENE</t>
  </si>
  <si>
    <t>B028451</t>
  </si>
  <si>
    <t>DIMOL SANDRO LUJAN</t>
  </si>
  <si>
    <t>B028450</t>
  </si>
  <si>
    <t>DIMOL NELSON FABIAN</t>
  </si>
  <si>
    <t>B028448</t>
  </si>
  <si>
    <t>CACERES GUSTAVO EDUARDO</t>
  </si>
  <si>
    <t>B028447</t>
  </si>
  <si>
    <t>CACERES DANIEL ABEL</t>
  </si>
  <si>
    <t>EX-2020-82974624-   -APN-DRYP#SPF</t>
  </si>
  <si>
    <t>gabrielacuña51272@gmail.com</t>
  </si>
  <si>
    <t>(0280)4729613/(0280)154729613</t>
  </si>
  <si>
    <t>ALVEAR N° 995-EZEIZA-BS.AS.</t>
  </si>
  <si>
    <t>ACUÑA GABRIEL GERMAN</t>
  </si>
  <si>
    <t>B028446</t>
  </si>
  <si>
    <t>B028445</t>
  </si>
  <si>
    <t>TARTALO ROMAN TOMAS</t>
  </si>
  <si>
    <t>B028444</t>
  </si>
  <si>
    <t>MILLAMAN JORGE ALBERTO</t>
  </si>
  <si>
    <t>B028443</t>
  </si>
  <si>
    <t>MENDOZA OSCAR ANGEL</t>
  </si>
  <si>
    <t>B028442</t>
  </si>
  <si>
    <t xml:space="preserve">LIMACHE FERNANDO GABRIEL </t>
  </si>
  <si>
    <t>B028441</t>
  </si>
  <si>
    <t>GARCIA ALBERTO</t>
  </si>
  <si>
    <t>B028440</t>
  </si>
  <si>
    <t>FUNES VALENTIN RAMON</t>
  </si>
  <si>
    <t>B028439</t>
  </si>
  <si>
    <t>FRANCINELLI CARLOS OMAR</t>
  </si>
  <si>
    <t>B028438</t>
  </si>
  <si>
    <t>BRIONES NORBERTO VALENTIN</t>
  </si>
  <si>
    <t>B028437</t>
  </si>
  <si>
    <t>BARRIONUEVO ANGEL LUIS</t>
  </si>
  <si>
    <t>B028436</t>
  </si>
  <si>
    <t>TEJEDA JOSE LUIS</t>
  </si>
  <si>
    <t>B028434</t>
  </si>
  <si>
    <t>PAIS NESTOR DAVID</t>
  </si>
  <si>
    <t>B028433</t>
  </si>
  <si>
    <t>KUNZ JUAN CARLOS</t>
  </si>
  <si>
    <t>B028430</t>
  </si>
  <si>
    <t>VERA MIRIAM MABEL</t>
  </si>
  <si>
    <t>EX-2020-27962216-APN-DRYP#SPF</t>
  </si>
  <si>
    <t>INDEPENDENCIA Nº462 - 1ºF - EDIF.2 - MARCOS PAZ (CP1727)</t>
  </si>
  <si>
    <t>TORRES ELISA</t>
  </si>
  <si>
    <t>B028428</t>
  </si>
  <si>
    <t>B028427</t>
  </si>
  <si>
    <t>SAYAVEDRA MONICA SUSANA</t>
  </si>
  <si>
    <t>B028424</t>
  </si>
  <si>
    <t>SALICIONI ROSSANA CEFERINA</t>
  </si>
  <si>
    <t>B028422</t>
  </si>
  <si>
    <t>SAJER SILVIA BEATRIZ</t>
  </si>
  <si>
    <t>B028421</t>
  </si>
  <si>
    <t>ROMERO OBLIGADO MARIA M</t>
  </si>
  <si>
    <t>B028418</t>
  </si>
  <si>
    <t>RIQUELME SUSANA ADRIANA</t>
  </si>
  <si>
    <t>B028416</t>
  </si>
  <si>
    <t>PEREZ ALICIA SUSANA</t>
  </si>
  <si>
    <t>B028414</t>
  </si>
  <si>
    <t>OJEDA MONICA BEATRIZ</t>
  </si>
  <si>
    <t>B028412</t>
  </si>
  <si>
    <t>MONZON SILVIA ALEJANDRA</t>
  </si>
  <si>
    <t>B028410</t>
  </si>
  <si>
    <t>MARINUCCI DANIELA</t>
  </si>
  <si>
    <t>B028408</t>
  </si>
  <si>
    <t>LUCERO DAMIANA GRACIELA</t>
  </si>
  <si>
    <t>B028407</t>
  </si>
  <si>
    <t>LOPEZ SARA CLAUDIA</t>
  </si>
  <si>
    <t>B028404</t>
  </si>
  <si>
    <t>LITTERINI MARIELA ROSANA</t>
  </si>
  <si>
    <t>B028403</t>
  </si>
  <si>
    <t>LITTERINI ANDREA VIVIANA</t>
  </si>
  <si>
    <t>B028401</t>
  </si>
  <si>
    <t>HERRERA SILVANA GABRIELA</t>
  </si>
  <si>
    <t>GONZALEZ ESTHER DORA</t>
  </si>
  <si>
    <t>B028399+</t>
  </si>
  <si>
    <t>B028398</t>
  </si>
  <si>
    <t>GOMEZ ROSANA CARINA</t>
  </si>
  <si>
    <t>B028396</t>
  </si>
  <si>
    <t>GABELLOTA ALEJANDRA NOELIA</t>
  </si>
  <si>
    <t>B028394</t>
  </si>
  <si>
    <t>FERREIRA ANA MABEL</t>
  </si>
  <si>
    <t>B028393</t>
  </si>
  <si>
    <t>ETCHEVERRY MARIA VIRGINIA</t>
  </si>
  <si>
    <t>ESCUDERO MARIA ELVIRA</t>
  </si>
  <si>
    <t>B028392+</t>
  </si>
  <si>
    <t>DOMINGUEZ CINTHIA MARIANA</t>
  </si>
  <si>
    <t>B028390</t>
  </si>
  <si>
    <t>DIMURO Y JAIME NOEMI DORA</t>
  </si>
  <si>
    <t>B028389</t>
  </si>
  <si>
    <t>CHORNIE MARIA TERESA</t>
  </si>
  <si>
    <t>CORIA MARIA FABIANA</t>
  </si>
  <si>
    <t>B028388+</t>
  </si>
  <si>
    <t>BENITEZ LILIANA RAQUEL</t>
  </si>
  <si>
    <t>B028384</t>
  </si>
  <si>
    <t>B028383</t>
  </si>
  <si>
    <t>BENITEZ MARIA ROSA</t>
  </si>
  <si>
    <t>B028382</t>
  </si>
  <si>
    <t>BELIN FABIANA ANDREA</t>
  </si>
  <si>
    <t>B028380</t>
  </si>
  <si>
    <t>ACUÑA ELIZABHET</t>
  </si>
  <si>
    <t>B028379</t>
  </si>
  <si>
    <t>ACOSTA CLAUDIA MARIANA</t>
  </si>
  <si>
    <t>B028378</t>
  </si>
  <si>
    <t>ACEVEDO RAMONA ALICIA</t>
  </si>
  <si>
    <t>B028377</t>
  </si>
  <si>
    <t>MELGAREJO RUBEN EDUARDO</t>
  </si>
  <si>
    <t>B028375</t>
  </si>
  <si>
    <t>ZARZA JORGE RAMON</t>
  </si>
  <si>
    <t>EX-2021-45163344- -APN-DRYP#SPF</t>
  </si>
  <si>
    <t>mariooveron070@gmail.com</t>
  </si>
  <si>
    <t xml:space="preserve">ARISTOBULO DEL VALLE 4347 - SAN MIGUEL - CP. 1663 </t>
  </si>
  <si>
    <t>VERON MARIO OSVALDO</t>
  </si>
  <si>
    <t>B028371</t>
  </si>
  <si>
    <t>B028367</t>
  </si>
  <si>
    <t>VALDES ARIEL MARILI</t>
  </si>
  <si>
    <t>B028364</t>
  </si>
  <si>
    <t>TORRES PEDRO JORGE</t>
  </si>
  <si>
    <t>B028361</t>
  </si>
  <si>
    <t>TORRES JOSE ORLANDO</t>
  </si>
  <si>
    <t>B028360</t>
  </si>
  <si>
    <t>TORRES EDUARDO ALBERTO</t>
  </si>
  <si>
    <t>EX-2020-32648772-APN-DRYP#SPF</t>
  </si>
  <si>
    <t>LA RAZON 152 - SAN ANTONIO DE PADUA - MERLO - BS. AS.</t>
  </si>
  <si>
    <t>TONONI FABIO RAMON</t>
  </si>
  <si>
    <t>B028359</t>
  </si>
  <si>
    <t>EX-2021-34080144- -APN-DRYP#SPF</t>
  </si>
  <si>
    <t>juankynando@hotmail.com</t>
  </si>
  <si>
    <t>TRES ARROYOS 1477 - CABA</t>
  </si>
  <si>
    <t>THOMPSON JUAN CARLOS</t>
  </si>
  <si>
    <t>B028357</t>
  </si>
  <si>
    <t>B028356</t>
  </si>
  <si>
    <t>SANDOVAL SILVIO JESUS</t>
  </si>
  <si>
    <t>B028350</t>
  </si>
  <si>
    <t>B028347</t>
  </si>
  <si>
    <t>SANCHEZ CARLOS HUMBERTO</t>
  </si>
  <si>
    <t>B028343</t>
  </si>
  <si>
    <t>ROMERO JUAN ANTONIO</t>
  </si>
  <si>
    <t>B028342</t>
  </si>
  <si>
    <t>ROMERO JOSE LUIS</t>
  </si>
  <si>
    <t>B028340</t>
  </si>
  <si>
    <t>ROMAN VICTOR HUGO</t>
  </si>
  <si>
    <t>B028335</t>
  </si>
  <si>
    <t>ROCHA NELSON RUBEN DARIO</t>
  </si>
  <si>
    <t>B028334</t>
  </si>
  <si>
    <t>RIOS MARCELINO OSCAR</t>
  </si>
  <si>
    <t>B028333</t>
  </si>
  <si>
    <t>REVIGLIO RUBEN ORLANDO</t>
  </si>
  <si>
    <t>B028332</t>
  </si>
  <si>
    <t>RENAUT CARLOS WALTER</t>
  </si>
  <si>
    <t>B028331</t>
  </si>
  <si>
    <t>RAMIREZ RUBEN DARIO</t>
  </si>
  <si>
    <t>EX-2020-28322729-APN-DRYP#SPF</t>
  </si>
  <si>
    <t>RAMIREZ JOSE LUIS</t>
  </si>
  <si>
    <t>B028329</t>
  </si>
  <si>
    <t>B028327</t>
  </si>
  <si>
    <t>QUINTANA WALTER</t>
  </si>
  <si>
    <t>B028326</t>
  </si>
  <si>
    <t>PUPPO JORGE ENRIQUE</t>
  </si>
  <si>
    <t>EX-2020-79700778-   -APN-DRYP#SPF</t>
  </si>
  <si>
    <t>prietogustavo114@gmail.com</t>
  </si>
  <si>
    <t>REPUBLICA ARGENTINA N° 1008-EZEIZA-BS.AS.</t>
  </si>
  <si>
    <t>PRIETO GUSTAVO ALEJANDRO</t>
  </si>
  <si>
    <t>B028325</t>
  </si>
  <si>
    <t>B028322</t>
  </si>
  <si>
    <t>PEREZ RAUL ANTONIO</t>
  </si>
  <si>
    <t>B028320</t>
  </si>
  <si>
    <t>MZ27 PC6 AMP GUIRALDES S/N - Piso  Dto.  - RESISTENCIA - Pcia. Chaco</t>
  </si>
  <si>
    <t>PALACIO MIGUEL ANGEL</t>
  </si>
  <si>
    <t>B028319</t>
  </si>
  <si>
    <t>PAINEFIL HECTOR HUGO</t>
  </si>
  <si>
    <t>B028317</t>
  </si>
  <si>
    <t>OLIVARES JOSE GENARO</t>
  </si>
  <si>
    <t>EX-2021-5810943-APN-DRYP#SPF</t>
  </si>
  <si>
    <t>CALLE 448 N° 714 - GENERAL PICO - MARACO - LA PAMPA</t>
  </si>
  <si>
    <t>OJEDA LUIS ALEJANDRO</t>
  </si>
  <si>
    <t>B028316</t>
  </si>
  <si>
    <t>B028315</t>
  </si>
  <si>
    <t>NAVARRETE VICTOR ROSENDO</t>
  </si>
  <si>
    <t>B028313</t>
  </si>
  <si>
    <t>MURA OSVALDO JAVIER</t>
  </si>
  <si>
    <t>B028308</t>
  </si>
  <si>
    <t>MORALES ORLANDO OLEGARIO</t>
  </si>
  <si>
    <t>B028307</t>
  </si>
  <si>
    <t>MONTIEL JOSE LUIS</t>
  </si>
  <si>
    <t>B028306</t>
  </si>
  <si>
    <t>MONTERO ALEJANDRO HUGO</t>
  </si>
  <si>
    <t>EX2020-63556940-APN-DRYP#SPF</t>
  </si>
  <si>
    <t>RIO TAPENAGA 2933 - B° LOS PINOS - RESISTENCIA - SAN FERNANDO - CHACO</t>
  </si>
  <si>
    <t>MERLO ANDRES IGNACIO</t>
  </si>
  <si>
    <t>B028303</t>
  </si>
  <si>
    <t>B028302</t>
  </si>
  <si>
    <t>MENDEZ GUILLERMO NICOLAS</t>
  </si>
  <si>
    <t>B028295</t>
  </si>
  <si>
    <t>MANZANELLI HECTOR RUBEN D</t>
  </si>
  <si>
    <t>B028293</t>
  </si>
  <si>
    <t>MALDONADO JOSE LUIS O</t>
  </si>
  <si>
    <t>B028292</t>
  </si>
  <si>
    <t>MACIEL DADY</t>
  </si>
  <si>
    <t>B028289</t>
  </si>
  <si>
    <t>LEZCANO RAMON DANIEL</t>
  </si>
  <si>
    <t>B028287</t>
  </si>
  <si>
    <t>LEIVA LEONARDO ALBERTO</t>
  </si>
  <si>
    <t>B028285</t>
  </si>
  <si>
    <t>EX-2021-36273364- -APN-DRYP#SPF</t>
  </si>
  <si>
    <t>CALLE 1212 - B° AMPL. 1 DE MAYO - LA BANDA -SANTIAGO DEL ESTERO (CP.4200)</t>
  </si>
  <si>
    <t>LEDESMA ANGEL ROBERTO</t>
  </si>
  <si>
    <t>B028284</t>
  </si>
  <si>
    <t>B028282</t>
  </si>
  <si>
    <t>LANDAIDA HUGO WALTER</t>
  </si>
  <si>
    <t>B028280</t>
  </si>
  <si>
    <t>KRONEMBERGER PABLO SEBASTIAN</t>
  </si>
  <si>
    <t>B028277</t>
  </si>
  <si>
    <t>INSFRAN ANTONIO</t>
  </si>
  <si>
    <t>B028274</t>
  </si>
  <si>
    <t>IBARRA VICTOR HUGO</t>
  </si>
  <si>
    <t>B028273</t>
  </si>
  <si>
    <t>HUICHAQUEO JUAN ROBERTO</t>
  </si>
  <si>
    <t>B028270</t>
  </si>
  <si>
    <t>HERRERA AMAYA DAMIAN</t>
  </si>
  <si>
    <t>B028266</t>
  </si>
  <si>
    <t xml:space="preserve">GUTIERREZ OMAR ORLANDO </t>
  </si>
  <si>
    <t>B028265</t>
  </si>
  <si>
    <t>GUARDIA FORTUNATO NESTOR</t>
  </si>
  <si>
    <t>B028264</t>
  </si>
  <si>
    <t>GUAIQUIMIL RAUL DANIEL</t>
  </si>
  <si>
    <t>EX-2020-79697148-   -APN-DRYP#SPF</t>
  </si>
  <si>
    <t>maritoana2019@outlook.com</t>
  </si>
  <si>
    <t>7503-9948/1151313857</t>
  </si>
  <si>
    <t>MENDOZA N° 1238-LUIS GUILLON-ESTEBAN ECHEVERRIA- BS.AS.</t>
  </si>
  <si>
    <t>B028261</t>
  </si>
  <si>
    <t>B028257</t>
  </si>
  <si>
    <t>GOMEZ JUAN ALBERTO</t>
  </si>
  <si>
    <t>B028252</t>
  </si>
  <si>
    <t>GARCIA WALTER ABELINO</t>
  </si>
  <si>
    <t>B028250</t>
  </si>
  <si>
    <t>FURRIOL CARLOS RUBEN</t>
  </si>
  <si>
    <t>EX-2021-13887691-   -APN-DRYP#SPF</t>
  </si>
  <si>
    <t>cristinagpaunovich@gmail.com</t>
  </si>
  <si>
    <t>0388-154755763</t>
  </si>
  <si>
    <t>ZURITA 622 - B° SAN PEDRITO - SAN SALVADOR DE JUJUY - DR. MANUEL BELGRANO - JUJUY</t>
  </si>
  <si>
    <t>FUNES CLAUDIO DANIEL</t>
  </si>
  <si>
    <t>B028249</t>
  </si>
  <si>
    <t>B028248</t>
  </si>
  <si>
    <t>FRIAS BALBINO ALBERTO</t>
  </si>
  <si>
    <t>B028245</t>
  </si>
  <si>
    <t>FERREYRA DIEGO</t>
  </si>
  <si>
    <t>B028243</t>
  </si>
  <si>
    <t>FERNANDEZ ALBERTO JORGE</t>
  </si>
  <si>
    <t>B028242</t>
  </si>
  <si>
    <t>ESPINOZA EDUARDO ADOLFO</t>
  </si>
  <si>
    <t>B028241</t>
  </si>
  <si>
    <t>ESPINOZA WALTER RUBEN</t>
  </si>
  <si>
    <t>B028240</t>
  </si>
  <si>
    <t>ESPINOSA ENRIQUE HERNAN</t>
  </si>
  <si>
    <t>B028236</t>
  </si>
  <si>
    <t>DOVAL OSCAR ALFREDO</t>
  </si>
  <si>
    <t>B028235</t>
  </si>
  <si>
    <t>DISTEFANO FABIAN ROLANDO</t>
  </si>
  <si>
    <t>B028234</t>
  </si>
  <si>
    <t>DEIBIAGGI DIEGO MARCELO</t>
  </si>
  <si>
    <t>B028229</t>
  </si>
  <si>
    <t>COCERES ROBERTO CESAR</t>
  </si>
  <si>
    <t>B028227</t>
  </si>
  <si>
    <t>CESPEDES VICTOR HUGO</t>
  </si>
  <si>
    <t>B028226</t>
  </si>
  <si>
    <t>CENTURION JOSE LUIS</t>
  </si>
  <si>
    <t>EX-2020-54098049-APN-DRYP#SPF</t>
  </si>
  <si>
    <t>ARROYO 1525 - CARLOS SPEGAZZINI - EZEIZA</t>
  </si>
  <si>
    <t>CASTRO HERNAN ALEJANDRO</t>
  </si>
  <si>
    <t>B028225</t>
  </si>
  <si>
    <t>B028223</t>
  </si>
  <si>
    <t>CARDOZO CARLOS HUMBERTO</t>
  </si>
  <si>
    <t>B028222</t>
  </si>
  <si>
    <t>CARABAJAL MIGUEL ANGEL</t>
  </si>
  <si>
    <t>EX-2020-26525527-APN-DRYP#SPF</t>
  </si>
  <si>
    <t>calfilipila@gmail.com</t>
  </si>
  <si>
    <t>2920-518848</t>
  </si>
  <si>
    <t>RIO DE LOS SAUCES Nº100 - 1º13 - BºINALAUQUEN- VIEDMA- RIO NEGRO (CP8500)</t>
  </si>
  <si>
    <t>CALFILIPI LUIS ALBERTO</t>
  </si>
  <si>
    <t>B028220</t>
  </si>
  <si>
    <t>B028218</t>
  </si>
  <si>
    <t>CABAÑA RAMON NESTOR</t>
  </si>
  <si>
    <t>B028212</t>
  </si>
  <si>
    <t>B028208</t>
  </si>
  <si>
    <t>BARAGGIA SERGIO ADOLFO</t>
  </si>
  <si>
    <t>B028207</t>
  </si>
  <si>
    <t>BAEZ GUSTAVO EDGARDO</t>
  </si>
  <si>
    <t>B028199</t>
  </si>
  <si>
    <t>ALVAREZ MARCOS DANIEL</t>
  </si>
  <si>
    <t>B028198</t>
  </si>
  <si>
    <t>ALONSO SERGIO ALEJANDRO</t>
  </si>
  <si>
    <t>B028196</t>
  </si>
  <si>
    <t>ALEGRE SERGIO ANTONIO</t>
  </si>
  <si>
    <t>B028195</t>
  </si>
  <si>
    <t>ACUÑA JULIO CESAR</t>
  </si>
  <si>
    <t>B028194</t>
  </si>
  <si>
    <t>ACUÑA ADELKYS RAUL OSMAR</t>
  </si>
  <si>
    <t>B028100</t>
  </si>
  <si>
    <t>PALAVECINO JUAN CARLOS</t>
  </si>
  <si>
    <t>B028099</t>
  </si>
  <si>
    <t>BARRIA JUAN CARLOS</t>
  </si>
  <si>
    <t>B028094</t>
  </si>
  <si>
    <t>GOITEA ROBERTO HORACIO</t>
  </si>
  <si>
    <t>B028090</t>
  </si>
  <si>
    <t>CALIO ADRIAN LEONARDO</t>
  </si>
  <si>
    <t>B028089</t>
  </si>
  <si>
    <t>RUIZ HECTOR RUBEN</t>
  </si>
  <si>
    <t>B028087</t>
  </si>
  <si>
    <t>ALDAVEZ ALFREDO ARMANDO</t>
  </si>
  <si>
    <t>B028085</t>
  </si>
  <si>
    <t>SACCOMANI SERGIO LUIS</t>
  </si>
  <si>
    <t>B028083</t>
  </si>
  <si>
    <t>PAZ FEDERICO DANIEL</t>
  </si>
  <si>
    <t>B028080</t>
  </si>
  <si>
    <t>RUIZ DIAZ MIGUEL ANGEL</t>
  </si>
  <si>
    <t>B028077</t>
  </si>
  <si>
    <t>VALENZIANO FRANCISCO</t>
  </si>
  <si>
    <t>B028074</t>
  </si>
  <si>
    <t>GUTIERREZ CARINA ESTER</t>
  </si>
  <si>
    <t>B028072</t>
  </si>
  <si>
    <t>GONZALEZ MARIA EDITH</t>
  </si>
  <si>
    <t>B028070</t>
  </si>
  <si>
    <t>OCAÑO ANA MARIA TERESA</t>
  </si>
  <si>
    <t>B028068</t>
  </si>
  <si>
    <t>GONZALEZ CLAUDIA NOEMI</t>
  </si>
  <si>
    <t>B028067</t>
  </si>
  <si>
    <t>GODOY GRACIELA DEL CARMEN</t>
  </si>
  <si>
    <t>B028066</t>
  </si>
  <si>
    <t>CABRERA GABRIELA ALEJANDRA</t>
  </si>
  <si>
    <t>B028065</t>
  </si>
  <si>
    <t>ANDRADA MILVA MARISOL</t>
  </si>
  <si>
    <t>B028064</t>
  </si>
  <si>
    <t>RODRIGUEZ JORGE ALEJANDRO</t>
  </si>
  <si>
    <t>B028062</t>
  </si>
  <si>
    <t>OCAMPO ANGEL ARIEL</t>
  </si>
  <si>
    <t>B028058</t>
  </si>
  <si>
    <t>LARENA ROBERTO</t>
  </si>
  <si>
    <t>B028056</t>
  </si>
  <si>
    <t>CETTOUR MIGUEL ANTONIO</t>
  </si>
  <si>
    <t>EX-2020-79696244-   -APN-DRYP#SPF</t>
  </si>
  <si>
    <t>4566-2195</t>
  </si>
  <si>
    <t>SUCRE N° 1622-SAN ANTONIO DE PADUA- MERLO- BS. AS.</t>
  </si>
  <si>
    <t>SOSA LUIS HIPOLITO</t>
  </si>
  <si>
    <t>B028048</t>
  </si>
  <si>
    <t>B028047</t>
  </si>
  <si>
    <t>RODRIGUEZ FABIO RAUL</t>
  </si>
  <si>
    <t>B028043</t>
  </si>
  <si>
    <t>LECARO GUSTAVO FABIAN</t>
  </si>
  <si>
    <t>B028042</t>
  </si>
  <si>
    <t>JELVEZ GUILLERMO DIEGO</t>
  </si>
  <si>
    <t>B028039</t>
  </si>
  <si>
    <t>GARCIA JOSE LUIS</t>
  </si>
  <si>
    <t>B028038</t>
  </si>
  <si>
    <t>FERNANDEZ HORACIO RODOLFO</t>
  </si>
  <si>
    <t>B028037</t>
  </si>
  <si>
    <t>CORNELIO HECTOR</t>
  </si>
  <si>
    <t>B028036</t>
  </si>
  <si>
    <t>HUMBERTO PRIMO 772 - Piso  Dto.  - EZEIZA - Pcia. Buenos Aires</t>
  </si>
  <si>
    <t>ANTIQUEOS FERMIN ESTEBAN</t>
  </si>
  <si>
    <t>B028035</t>
  </si>
  <si>
    <t>CHAVEZ ORLANDO</t>
  </si>
  <si>
    <t>B028033</t>
  </si>
  <si>
    <t>VIGLIANCO GABRIEL ANIBAL</t>
  </si>
  <si>
    <t>EX-2020-54088260-APN-DRYP#SPF</t>
  </si>
  <si>
    <t>AV. URUGUAY 1248 - SANTA ROSA - CAPITAL - LA PAMPA</t>
  </si>
  <si>
    <t>ROMERO MARCELO F</t>
  </si>
  <si>
    <t>B028029</t>
  </si>
  <si>
    <t>B028028</t>
  </si>
  <si>
    <t>REYNOSO ROLANDO ORLANDO</t>
  </si>
  <si>
    <t>B028019</t>
  </si>
  <si>
    <t>DI DINO LEONARDO GUSTAVO</t>
  </si>
  <si>
    <t>B028018</t>
  </si>
  <si>
    <t>CONTRERAS MARCOS CESAR</t>
  </si>
  <si>
    <t>B028017</t>
  </si>
  <si>
    <t>CEJAS JOSE VICTOR</t>
  </si>
  <si>
    <t>B028016</t>
  </si>
  <si>
    <t>URBIETA PABLO ALBERTO</t>
  </si>
  <si>
    <t>B028015</t>
  </si>
  <si>
    <t>TORANZA PABLO IGNACIO</t>
  </si>
  <si>
    <t>EX-2020-79180404- -APN-DRYP#SPF</t>
  </si>
  <si>
    <t>PEDRO DE AGRELO N° 1483-CASA 9-RAWSON CHUBUT</t>
  </si>
  <si>
    <t>TOLEDO GUSTAVO ALEJANDRO</t>
  </si>
  <si>
    <t>B028014</t>
  </si>
  <si>
    <t>B028009</t>
  </si>
  <si>
    <t>B028008</t>
  </si>
  <si>
    <t>JUAREZ JORGE DANIEL</t>
  </si>
  <si>
    <t>B028006</t>
  </si>
  <si>
    <t>GALIANO EDUARDO ANDRES</t>
  </si>
  <si>
    <t>B028004</t>
  </si>
  <si>
    <t>CENTURION EDGARDO RUBEN</t>
  </si>
  <si>
    <t>B028003</t>
  </si>
  <si>
    <t>CEJAS MARCELO DANIEL</t>
  </si>
  <si>
    <t>B028001</t>
  </si>
  <si>
    <t>ARTAZA WALTER FRANCISCO</t>
  </si>
  <si>
    <t>B028000</t>
  </si>
  <si>
    <t>NAVEIRA LILIANA BEATRIZ</t>
  </si>
  <si>
    <t>MIRANDA OLGA BEATRIZ</t>
  </si>
  <si>
    <t>B027999+</t>
  </si>
  <si>
    <t>B027997</t>
  </si>
  <si>
    <t>MORANDO NANCY AMANDA</t>
  </si>
  <si>
    <t>durantejorge19@gmail.com</t>
  </si>
  <si>
    <t>B027996</t>
  </si>
  <si>
    <t>DURANTE JORGE RENE</t>
  </si>
  <si>
    <t>B027991</t>
  </si>
  <si>
    <t>VOGT GUIDO FERNANDO</t>
  </si>
  <si>
    <t>B027989</t>
  </si>
  <si>
    <t xml:space="preserve">DABUL  KARINA SANDRA </t>
  </si>
  <si>
    <t>B027987</t>
  </si>
  <si>
    <t>PEREIRA OLGA ALICIA</t>
  </si>
  <si>
    <t>B027983</t>
  </si>
  <si>
    <t>BRIGHINA MARIA CRISTINA</t>
  </si>
  <si>
    <t>B027982</t>
  </si>
  <si>
    <t>TORRES MARIA DOLORES</t>
  </si>
  <si>
    <t>B027981</t>
  </si>
  <si>
    <t>GONZALEZ CELIA ITATI</t>
  </si>
  <si>
    <t>B027978</t>
  </si>
  <si>
    <t>RONDEAU CARLOS RAUL</t>
  </si>
  <si>
    <t>B027977</t>
  </si>
  <si>
    <t>ISASI GRACIELA BEATRIZ</t>
  </si>
  <si>
    <t>B027974</t>
  </si>
  <si>
    <t>BARRIOS DANIEL ELADIO</t>
  </si>
  <si>
    <t>B027971</t>
  </si>
  <si>
    <t>WILLIAMS CARLOS ABEL</t>
  </si>
  <si>
    <t>B027968</t>
  </si>
  <si>
    <t>GIMENEZ MONICA ADELA</t>
  </si>
  <si>
    <t>B027967</t>
  </si>
  <si>
    <t>DIAZ ROSA ISABEL</t>
  </si>
  <si>
    <t>B027966</t>
  </si>
  <si>
    <t>CHANQUIA MONICA ALICIA</t>
  </si>
  <si>
    <t>B027965</t>
  </si>
  <si>
    <t>SPERONI CARMEN ESTHER</t>
  </si>
  <si>
    <t>AYALA MIRTA ALICIA</t>
  </si>
  <si>
    <t>B027957</t>
  </si>
  <si>
    <t>ALONSO ROSANA BEATRIZ</t>
  </si>
  <si>
    <t>B027953</t>
  </si>
  <si>
    <t>BENVENUTO LORENA BEATRIZ</t>
  </si>
  <si>
    <t>B027950</t>
  </si>
  <si>
    <t>FLORES ROBERTO EDUARDO</t>
  </si>
  <si>
    <t>B027946</t>
  </si>
  <si>
    <t>GARCIA NORA VIVIANA</t>
  </si>
  <si>
    <t>B027945</t>
  </si>
  <si>
    <t>HEFFNER NORMA GRACIELA</t>
  </si>
  <si>
    <t>B027942</t>
  </si>
  <si>
    <t>DELGADO WALTER OSCAR A</t>
  </si>
  <si>
    <t>B027941</t>
  </si>
  <si>
    <t>AGUERRIDO AMELIA NILDA</t>
  </si>
  <si>
    <t>B027938</t>
  </si>
  <si>
    <t>DIAZ GRACIELA BEATRIZ</t>
  </si>
  <si>
    <t>B027936</t>
  </si>
  <si>
    <t>ZAPATA DANIEL OMAR</t>
  </si>
  <si>
    <t>B027934</t>
  </si>
  <si>
    <t>LAGO RIOMAU JOSE ANTONIO</t>
  </si>
  <si>
    <t>B027924</t>
  </si>
  <si>
    <t>MARTINEZ RUBEN PEDRO</t>
  </si>
  <si>
    <t>ALZOGARAY REYES MARIA M.</t>
  </si>
  <si>
    <t>B027922+</t>
  </si>
  <si>
    <t>B027921</t>
  </si>
  <si>
    <t>FERNANDEZ DANIEL</t>
  </si>
  <si>
    <t>B027917</t>
  </si>
  <si>
    <t>ZARATE ALFREDO EMILIO</t>
  </si>
  <si>
    <t>B027915</t>
  </si>
  <si>
    <t>HUMAN LAURA BEATRIZ</t>
  </si>
  <si>
    <t>B027914</t>
  </si>
  <si>
    <t>PEREYRA ISOLINA ANGELICA</t>
  </si>
  <si>
    <t>B027912</t>
  </si>
  <si>
    <t>LLULL CARINA ANDREA</t>
  </si>
  <si>
    <t>B027911</t>
  </si>
  <si>
    <t>CASTILLO RAQUEL DEL CARMEN</t>
  </si>
  <si>
    <t>EX-2020-85204710-   -APN-DRYP#SPF</t>
  </si>
  <si>
    <t>lindavirginia@hotmail.com</t>
  </si>
  <si>
    <t>(11)1563631378</t>
  </si>
  <si>
    <t>ALFREDO PALACIOS N° 3068-LOMAS DEL MIRADOR-LA MATANZA-BS.AS.</t>
  </si>
  <si>
    <t>CABRAL AIDA VIRGINIA</t>
  </si>
  <si>
    <t>B027906</t>
  </si>
  <si>
    <t>EX-2021-45157453- -APN-DRYP#SPF</t>
  </si>
  <si>
    <t>gdiaz17_3@hotmail.com</t>
  </si>
  <si>
    <t>33 ORIENTALES 1206 - BOEDO - CABA</t>
  </si>
  <si>
    <t>DIAZ GUIDO ALBERTO</t>
  </si>
  <si>
    <t>B027904</t>
  </si>
  <si>
    <t>B027899</t>
  </si>
  <si>
    <t>IRIARTE ALDO OMAR</t>
  </si>
  <si>
    <t>B027897</t>
  </si>
  <si>
    <t>GARCIA VALDIVIA MARY</t>
  </si>
  <si>
    <t>B027893</t>
  </si>
  <si>
    <t>ACUÑA WALTER RUBEN</t>
  </si>
  <si>
    <t>B027892</t>
  </si>
  <si>
    <t>SUAREZ CARLOS OSVALDO</t>
  </si>
  <si>
    <t>B027889</t>
  </si>
  <si>
    <t>MATURANO JORGE OMAR</t>
  </si>
  <si>
    <t>B027888</t>
  </si>
  <si>
    <t>ARIAS PEDRO ANTONIO</t>
  </si>
  <si>
    <t>B027882</t>
  </si>
  <si>
    <t>PAULUS  ANDREA VALERIA</t>
  </si>
  <si>
    <t>B027880</t>
  </si>
  <si>
    <t>ESCALANTE MARIA ALEJANDRA</t>
  </si>
  <si>
    <t>B027878</t>
  </si>
  <si>
    <t>ARGUELLES KARINA ELIZABETH</t>
  </si>
  <si>
    <t>B027877</t>
  </si>
  <si>
    <t>ABRAHAM NANCY LORENA</t>
  </si>
  <si>
    <t>B027875</t>
  </si>
  <si>
    <t>VARGAS HERNAN RAUL</t>
  </si>
  <si>
    <t>B027869</t>
  </si>
  <si>
    <t>ANDALI NESTOR DANIEL</t>
  </si>
  <si>
    <t>B027866</t>
  </si>
  <si>
    <t>SILVA HECTOR DANIEL</t>
  </si>
  <si>
    <t>B027864</t>
  </si>
  <si>
    <t>MANDUCA VICENTE ANDRES</t>
  </si>
  <si>
    <t>B027862</t>
  </si>
  <si>
    <t>UBILLA PEREZ IVAN GREGORI RICARDO</t>
  </si>
  <si>
    <t>B027856</t>
  </si>
  <si>
    <t>ORREGO LILIAN ELENA</t>
  </si>
  <si>
    <t>B027843</t>
  </si>
  <si>
    <t>ACOSTA GUSTAVO JAVIER</t>
  </si>
  <si>
    <t>EX-2020-26525387 -APN-DRYP#SPF</t>
  </si>
  <si>
    <t>hugorubenb66@gmail.com</t>
  </si>
  <si>
    <t>02920-15260003</t>
  </si>
  <si>
    <t>GARRIDO Nº1086 (C.DE PATAGONES) CP8504- VIEDMA - RIO NEGRO</t>
  </si>
  <si>
    <t>BARRIOS HUGO RUBEN</t>
  </si>
  <si>
    <t>B027839</t>
  </si>
  <si>
    <t>B027836</t>
  </si>
  <si>
    <t>QUINTEROS MANUEL ENRIQUE</t>
  </si>
  <si>
    <t>B027835</t>
  </si>
  <si>
    <t>PARRA MARCELO OSCAR</t>
  </si>
  <si>
    <t>B027831</t>
  </si>
  <si>
    <t>CAMPOS JORGE EDUARDO</t>
  </si>
  <si>
    <t>B027830</t>
  </si>
  <si>
    <t>BLINOFF MARCELO MIGUEL</t>
  </si>
  <si>
    <t>B027829</t>
  </si>
  <si>
    <t>AMAKER ROBERTO ANTONIO</t>
  </si>
  <si>
    <t>B027827</t>
  </si>
  <si>
    <t>LOTE A 48 S/N - Piso  Dto.  - CANDELARIA - Pcia. Misiones</t>
  </si>
  <si>
    <t>PALACIOS ELIO OMAR</t>
  </si>
  <si>
    <t>B027826</t>
  </si>
  <si>
    <t>VALLEJOS LEON CESAR</t>
  </si>
  <si>
    <t>B027824</t>
  </si>
  <si>
    <t>GOMEZ NERI DARIO</t>
  </si>
  <si>
    <t>B027822</t>
  </si>
  <si>
    <t>SOLIS ALEJANDRO AGUSTIN</t>
  </si>
  <si>
    <t>B027820</t>
  </si>
  <si>
    <t>GOMEZ GREGORIO</t>
  </si>
  <si>
    <t>B027819</t>
  </si>
  <si>
    <t>VILLAREAL UBALDO DAVID</t>
  </si>
  <si>
    <t>B027818</t>
  </si>
  <si>
    <t>B027816</t>
  </si>
  <si>
    <t>CONDORI ALDO RAMON</t>
  </si>
  <si>
    <t>B027815</t>
  </si>
  <si>
    <t>AREDES FABIAN ALBERTO</t>
  </si>
  <si>
    <t>EX-2020-79687724-   -APN-DRYP#SPF</t>
  </si>
  <si>
    <t>acarlosa1969@gmail.com</t>
  </si>
  <si>
    <t>AQUINO CARLOS ALBERTO</t>
  </si>
  <si>
    <t>B027812</t>
  </si>
  <si>
    <t>B027811</t>
  </si>
  <si>
    <t>RETAMAL MARIA PETRONA</t>
  </si>
  <si>
    <t>B027810</t>
  </si>
  <si>
    <t>MENDOZA NORMA ESTER</t>
  </si>
  <si>
    <t>B027809</t>
  </si>
  <si>
    <t>CLAURE GRACIELA DEL VALLE</t>
  </si>
  <si>
    <t>B027808</t>
  </si>
  <si>
    <t>GUERRERO GLADIS MIRIAN</t>
  </si>
  <si>
    <t>B027807</t>
  </si>
  <si>
    <t>ROJAS ECHENIQUE NORA Z</t>
  </si>
  <si>
    <t>B027805</t>
  </si>
  <si>
    <t>B SAN MARTIN CASA 49 S/N - Piso  Dto.  - PRSP - Pcia. Chaco</t>
  </si>
  <si>
    <t>RIVERO SONIA SUSANA</t>
  </si>
  <si>
    <t>B027804</t>
  </si>
  <si>
    <t>LOPEZ NORMA BEATRIZ</t>
  </si>
  <si>
    <t>EX-2020-79666589-   -APN-DRYP#SPF</t>
  </si>
  <si>
    <t>elbacaceres1964@gmail.com</t>
  </si>
  <si>
    <t>2076-6947/1533575643</t>
  </si>
  <si>
    <t>CENTENARIO N° 512-EZEIZA</t>
  </si>
  <si>
    <t>CACERES ELBA DEL CARMEN</t>
  </si>
  <si>
    <t>B027803</t>
  </si>
  <si>
    <t>B027800</t>
  </si>
  <si>
    <t>BAZAN LILIANA BEATRIZ</t>
  </si>
  <si>
    <t>B027796</t>
  </si>
  <si>
    <t>BASUALDO JUAN CARLOS</t>
  </si>
  <si>
    <t>B027794</t>
  </si>
  <si>
    <t>VELAZQUEZ JOSE MARIA</t>
  </si>
  <si>
    <t>B027793</t>
  </si>
  <si>
    <t>SANCHEZ FELIX LUIS</t>
  </si>
  <si>
    <t>B027792</t>
  </si>
  <si>
    <t>ROTEÑO JORGE CARLOS</t>
  </si>
  <si>
    <t>B027791</t>
  </si>
  <si>
    <t>RODRIGUEZ MARCELO PEDRO</t>
  </si>
  <si>
    <t>B027790</t>
  </si>
  <si>
    <t>RODRIGUEZ GUSTAVO LINDOR</t>
  </si>
  <si>
    <t>B027789</t>
  </si>
  <si>
    <t>RAMIREZ JUAN CARLOS</t>
  </si>
  <si>
    <t>B027787</t>
  </si>
  <si>
    <t>PINTOS GUSTAVO JAVIER</t>
  </si>
  <si>
    <t>B027785</t>
  </si>
  <si>
    <t>PELOZO RUBEN SILVIO</t>
  </si>
  <si>
    <t>B027784</t>
  </si>
  <si>
    <t>PASTRANA JOSE ANTONIO</t>
  </si>
  <si>
    <t>B027782</t>
  </si>
  <si>
    <t>MELI ALBERTO OSCAR</t>
  </si>
  <si>
    <t>B027780</t>
  </si>
  <si>
    <t>MAIDAN LIBERATO</t>
  </si>
  <si>
    <t>B027777</t>
  </si>
  <si>
    <t>FLORES JUAN CARLOS</t>
  </si>
  <si>
    <t>B027776</t>
  </si>
  <si>
    <t>ENRIQUE OSCAR ALEJANDRO</t>
  </si>
  <si>
    <t>B027775</t>
  </si>
  <si>
    <t>DIAZ HORACIO FABIAN</t>
  </si>
  <si>
    <t>B027774</t>
  </si>
  <si>
    <t>CRUZ CLAUDIO RICARDO</t>
  </si>
  <si>
    <t>B027773</t>
  </si>
  <si>
    <t>CORONEL RAMON ORLANDO</t>
  </si>
  <si>
    <t>jhcabrera10@gmail.com</t>
  </si>
  <si>
    <t>B027771</t>
  </si>
  <si>
    <t>REPUBLICA DE CUBA 2524 - Piso  Dto.  - EZPELETA - Pcia. Buenos Aires</t>
  </si>
  <si>
    <t>CABRERA JORGE HORACIO</t>
  </si>
  <si>
    <t>B027769</t>
  </si>
  <si>
    <t>AVALOS RAMON GUILLERMO</t>
  </si>
  <si>
    <t>B027768</t>
  </si>
  <si>
    <t>ARCE HECTOR ENRIQUE</t>
  </si>
  <si>
    <t>B027766</t>
  </si>
  <si>
    <t>ALFARO ROQUE OSMAR</t>
  </si>
  <si>
    <t>B027765</t>
  </si>
  <si>
    <t>AGUILAR FABIAN CARLOS</t>
  </si>
  <si>
    <t>B027762</t>
  </si>
  <si>
    <t>SPINELLI DANIEL ALBERTO</t>
  </si>
  <si>
    <t>B027759</t>
  </si>
  <si>
    <t>SORIA JORGE ALBERTO</t>
  </si>
  <si>
    <t>B027757</t>
  </si>
  <si>
    <t>RAMIREZ HUGO WALTER</t>
  </si>
  <si>
    <t>EX-2021-15429857-   -APN-DRYP#SPF</t>
  </si>
  <si>
    <t>PASAJE EDMUNDO DAY N° 1671 - SAN JOSE - GUAYMALLEN - MENDOZA</t>
  </si>
  <si>
    <t>QUINTANA JOSE NICOLAS</t>
  </si>
  <si>
    <t>B027756</t>
  </si>
  <si>
    <t>B027754</t>
  </si>
  <si>
    <t>MARTINEZ HECTOR DANIEL</t>
  </si>
  <si>
    <t>B027752</t>
  </si>
  <si>
    <t>GONZALEZ GUSTAVO GABRIEL</t>
  </si>
  <si>
    <t>B027749</t>
  </si>
  <si>
    <t>FALCO HUGO ERNESTO</t>
  </si>
  <si>
    <t>B027748</t>
  </si>
  <si>
    <t>DRAICCHIO DAMIAN ANTONIO</t>
  </si>
  <si>
    <t>B027746</t>
  </si>
  <si>
    <t>CABRERA EDGARDO RICARDO</t>
  </si>
  <si>
    <t>B027742</t>
  </si>
  <si>
    <t>BOGADO LUIS ALBERTO</t>
  </si>
  <si>
    <t>B027740</t>
  </si>
  <si>
    <t>BARRIOS JOSE ANTONIO</t>
  </si>
  <si>
    <t>B027739</t>
  </si>
  <si>
    <t>BARRETO ERNESTO HIPOLITO</t>
  </si>
  <si>
    <t>B027738</t>
  </si>
  <si>
    <t>ARRIETA FABIO ALBERTO</t>
  </si>
  <si>
    <t>B027736</t>
  </si>
  <si>
    <t>ZANABRIA JUAN CARLOS</t>
  </si>
  <si>
    <t>B027734</t>
  </si>
  <si>
    <t>SOLIS RAMON JOSE</t>
  </si>
  <si>
    <t>B027732</t>
  </si>
  <si>
    <t>B027731</t>
  </si>
  <si>
    <t>SARMIENTO ALEJANDRO F</t>
  </si>
  <si>
    <t>B027729</t>
  </si>
  <si>
    <t>RIOS MANUEL WALTER</t>
  </si>
  <si>
    <t>B027725</t>
  </si>
  <si>
    <t>PINTO CARLOS HORACIO</t>
  </si>
  <si>
    <t>EX-2021-16380362-   -APN-DRYP#SPF</t>
  </si>
  <si>
    <t>1528893006 / 42214181</t>
  </si>
  <si>
    <t>LISANDRO LATORRE 997 - BOSQUEZ - FLORENCIO VARELA - BS. AS.</t>
  </si>
  <si>
    <t>MORINIGO HECTOR ESTEBAN</t>
  </si>
  <si>
    <t>B027722</t>
  </si>
  <si>
    <t>B027721</t>
  </si>
  <si>
    <t>MORALES RICARDO CLAUDIO</t>
  </si>
  <si>
    <t>B027720</t>
  </si>
  <si>
    <t>MONTANIA JOSE ALBERTO</t>
  </si>
  <si>
    <t>B027719</t>
  </si>
  <si>
    <t>MOLFESE VICTOR ALEJANDRO</t>
  </si>
  <si>
    <t>B027717</t>
  </si>
  <si>
    <t>MEDINA LUIS ALBERTO</t>
  </si>
  <si>
    <t>B027711</t>
  </si>
  <si>
    <t>GONZALEZ JOSE LUIS</t>
  </si>
  <si>
    <t>B027710</t>
  </si>
  <si>
    <t>ALTAMIRANDA HECTOR OSVALDO</t>
  </si>
  <si>
    <t>B027709</t>
  </si>
  <si>
    <t>MENDEZ EDUARDO MARCELO</t>
  </si>
  <si>
    <t>B027708</t>
  </si>
  <si>
    <t>GOMEZ ALEJANDRO ESTEBAN</t>
  </si>
  <si>
    <t>B027707</t>
  </si>
  <si>
    <t>GARCIA BARCOS EMILIO FERNANDO</t>
  </si>
  <si>
    <t>B027706</t>
  </si>
  <si>
    <t>GALLO MARIO OSCAR</t>
  </si>
  <si>
    <t>B027705</t>
  </si>
  <si>
    <t>FRANCO JORGE ANTONIO</t>
  </si>
  <si>
    <t>B027704</t>
  </si>
  <si>
    <t>FERREYRA JUAN CARLOS</t>
  </si>
  <si>
    <t>claudiorafaelespinoza154@hotmail.com</t>
  </si>
  <si>
    <t>B027703</t>
  </si>
  <si>
    <t>ORIBE 1225 - Piso  Dto.  - MORENO - Pcia. Buenos Aires</t>
  </si>
  <si>
    <t>ESPINOZA CLAUDIO RAFAEL</t>
  </si>
  <si>
    <t>B027702</t>
  </si>
  <si>
    <t>ESPERJE JOSE LUIS</t>
  </si>
  <si>
    <t>B027699</t>
  </si>
  <si>
    <t>CUENCA SERGIO RUBEN</t>
  </si>
  <si>
    <t>EX-2020-54214631- -APN-DRYP#SPF</t>
  </si>
  <si>
    <t>LOS PINOS 588 - EL JAGUEL - ESTEBAN ECHEVERRIA - BS. AS.</t>
  </si>
  <si>
    <t>CORDOBA LUIS ALBERTO</t>
  </si>
  <si>
    <t>B027698</t>
  </si>
  <si>
    <t>B027695</t>
  </si>
  <si>
    <t>BUSTOS CESAR GUILLERMO</t>
  </si>
  <si>
    <t>B027694</t>
  </si>
  <si>
    <t>BUHR JORGE ALBERTO</t>
  </si>
  <si>
    <t>B027691</t>
  </si>
  <si>
    <t>BRAVO ADOLFO FABIAN</t>
  </si>
  <si>
    <t>B027686</t>
  </si>
  <si>
    <t>AMAYA VICTOR ORLANDO</t>
  </si>
  <si>
    <t>B027685</t>
  </si>
  <si>
    <t>AMAYA ALEJANDRO SEGUNDO</t>
  </si>
  <si>
    <t>B027684</t>
  </si>
  <si>
    <t>AHUMADA ADOLFO RAUL</t>
  </si>
  <si>
    <t>B027683</t>
  </si>
  <si>
    <t>VELIZ CARLOS DOMINGO</t>
  </si>
  <si>
    <t>B027682</t>
  </si>
  <si>
    <t>PCIA BS AS 1742 - Piso  Dto.  - LONGCHAMPS - Pcia. Buenos Aires</t>
  </si>
  <si>
    <t>TORRES JUAN CARLOS</t>
  </si>
  <si>
    <t>B027681</t>
  </si>
  <si>
    <t>SOSA JORGE DANIEL</t>
  </si>
  <si>
    <t>B027677</t>
  </si>
  <si>
    <t>MORALES ROMERO JULIO G.</t>
  </si>
  <si>
    <t>B027675</t>
  </si>
  <si>
    <t>MIÑO NERI DARIO</t>
  </si>
  <si>
    <t>B027674</t>
  </si>
  <si>
    <t>LUQUE OSCAR EDUARDO</t>
  </si>
  <si>
    <t>B027673</t>
  </si>
  <si>
    <t>LOPEZ ROBERTO ALEJANDRO</t>
  </si>
  <si>
    <t>B027672</t>
  </si>
  <si>
    <t>VALVAROSA CRISTIAN</t>
  </si>
  <si>
    <t>B027664</t>
  </si>
  <si>
    <t>CANAVIDES MIGUEL ANGEL</t>
  </si>
  <si>
    <t>B027662</t>
  </si>
  <si>
    <t>BAREIRO LUIS ALBERTO</t>
  </si>
  <si>
    <t>B027661</t>
  </si>
  <si>
    <t>ARISMENDI OSVALDO DIEGO</t>
  </si>
  <si>
    <t>B027652</t>
  </si>
  <si>
    <t>CASTIGNANI JUAN CARLOS</t>
  </si>
  <si>
    <t>B027646</t>
  </si>
  <si>
    <t>BARRETO VICTOR ANDRES</t>
  </si>
  <si>
    <t>B027640</t>
  </si>
  <si>
    <t>QUERCETTI LUIS MARIOS</t>
  </si>
  <si>
    <t>B027639</t>
  </si>
  <si>
    <t>PINTOS VIVIANA ISABEL</t>
  </si>
  <si>
    <t>B027635</t>
  </si>
  <si>
    <t>AURORA ANA MARIA</t>
  </si>
  <si>
    <t>B027634</t>
  </si>
  <si>
    <t>TERRIBILE INES ANTONIA</t>
  </si>
  <si>
    <t>GRAMAJO RAMONA DEL CARMEN</t>
  </si>
  <si>
    <t>B027632</t>
  </si>
  <si>
    <t>ROMERO JORGELINA</t>
  </si>
  <si>
    <t>B027630</t>
  </si>
  <si>
    <t>VELAZQUEZ LUIS ARMANDO</t>
  </si>
  <si>
    <t>B027622</t>
  </si>
  <si>
    <t>GERMANO DANIEL ERNESTO</t>
  </si>
  <si>
    <t>noemi.silvia2012@hotmail.com</t>
  </si>
  <si>
    <t>B027618</t>
  </si>
  <si>
    <t>IRIGOIN 3138 - Piso  Dto.  - SAN MIGUEL - Pcia. Buenos Aires</t>
  </si>
  <si>
    <t>MAFFEI EDUARDO CARLOS</t>
  </si>
  <si>
    <t>B027617</t>
  </si>
  <si>
    <t>GRANEROS CARLOS ELEAZAR</t>
  </si>
  <si>
    <t>B027615</t>
  </si>
  <si>
    <t>REYNOSO HUGO ALBERTO</t>
  </si>
  <si>
    <t>B027614</t>
  </si>
  <si>
    <t>PETRINA GABRIEL</t>
  </si>
  <si>
    <t>B027613</t>
  </si>
  <si>
    <t>PINTOS EDUARDO</t>
  </si>
  <si>
    <t>B027612</t>
  </si>
  <si>
    <t>GAROLLO CARLOS HUMBERTO</t>
  </si>
  <si>
    <t>B027611</t>
  </si>
  <si>
    <t>MAMANI ROQUE ERNESTO</t>
  </si>
  <si>
    <t>B027610</t>
  </si>
  <si>
    <t>RODRIGUEZ ADALBERTO O</t>
  </si>
  <si>
    <t>B027609</t>
  </si>
  <si>
    <t>BARRIOS CLAUDIO EDUARDO</t>
  </si>
  <si>
    <t>B027608</t>
  </si>
  <si>
    <t>ALVARENGA VALERIANO</t>
  </si>
  <si>
    <t>B027607</t>
  </si>
  <si>
    <t>LUCONI CARLOS PACIFICO</t>
  </si>
  <si>
    <t>B027606</t>
  </si>
  <si>
    <t>SANCHEZ GERONIMO DANIEL</t>
  </si>
  <si>
    <t>B027605</t>
  </si>
  <si>
    <t>ALLO PABLO</t>
  </si>
  <si>
    <t>B027604</t>
  </si>
  <si>
    <t>CAÑETE CARLOS ANIBAL</t>
  </si>
  <si>
    <t>B027603</t>
  </si>
  <si>
    <t>AGUIRRE OMAR ANDRES</t>
  </si>
  <si>
    <t>B027602</t>
  </si>
  <si>
    <t>ALVAREZ HECTOR EDUARDO</t>
  </si>
  <si>
    <t xml:space="preserve">RP </t>
  </si>
  <si>
    <t>B027601</t>
  </si>
  <si>
    <t>VOMMARO CARLOS ALBERTO</t>
  </si>
  <si>
    <t>B027600</t>
  </si>
  <si>
    <t>MARIÑO JUAN ANDRES</t>
  </si>
  <si>
    <t>B027599</t>
  </si>
  <si>
    <t>BENAVENT NIEVES MARIA</t>
  </si>
  <si>
    <t>B027598</t>
  </si>
  <si>
    <t>LAFUENTE GRACIELA MIRTA</t>
  </si>
  <si>
    <t>B027597</t>
  </si>
  <si>
    <t>LOPEZ TERESA MARCELINA</t>
  </si>
  <si>
    <t>B027594</t>
  </si>
  <si>
    <t>OLIVERA AMADEO HUMBERTO</t>
  </si>
  <si>
    <t>B027593</t>
  </si>
  <si>
    <t>SANCHEZ GRACIELA MABEL</t>
  </si>
  <si>
    <t>LARROSA JUANA DELIA</t>
  </si>
  <si>
    <t>B027493+</t>
  </si>
  <si>
    <t>B027492</t>
  </si>
  <si>
    <t>MARTIN MIRIAM GRACIELA</t>
  </si>
  <si>
    <t>B027484</t>
  </si>
  <si>
    <t>AGUILERA WALTER ALEJANDRO</t>
  </si>
  <si>
    <t>B027482</t>
  </si>
  <si>
    <t>OJEDA GUSTAVO JAVIER</t>
  </si>
  <si>
    <t>B027481</t>
  </si>
  <si>
    <t>FERREYRA PEDRO AGUSTIN</t>
  </si>
  <si>
    <t>B027473</t>
  </si>
  <si>
    <t>REINHART GRACIELA A</t>
  </si>
  <si>
    <t>B027470</t>
  </si>
  <si>
    <t>BASUALDO MARIA CRISTINA</t>
  </si>
  <si>
    <t>B027469</t>
  </si>
  <si>
    <t>B027468</t>
  </si>
  <si>
    <t>VAZQUEZ EDUARDO CELIO</t>
  </si>
  <si>
    <t>B027465</t>
  </si>
  <si>
    <t>SALVATIERRA NORA BEATRIZ</t>
  </si>
  <si>
    <t>B027463</t>
  </si>
  <si>
    <t>ESCARLON EDITH EUGENIA</t>
  </si>
  <si>
    <t>B027462</t>
  </si>
  <si>
    <t>TORRILLA SANDRO DARIO</t>
  </si>
  <si>
    <t>B027461</t>
  </si>
  <si>
    <t>RODRIGUEZ JUAN CARLOS</t>
  </si>
  <si>
    <t>B027459</t>
  </si>
  <si>
    <t>BLANCO ALFREDO RUBEN</t>
  </si>
  <si>
    <t>B027457</t>
  </si>
  <si>
    <t>GIMENEZ RAQUEL ANGELA</t>
  </si>
  <si>
    <t>EX-2020-27855096-APN-DRYP#SPF</t>
  </si>
  <si>
    <t>drazulmaq@hotmail.com</t>
  </si>
  <si>
    <t>ANDONAEGUI Nº2618 - PB F- VILLA URQUIZA - CABA</t>
  </si>
  <si>
    <t>QUIÑONEZ ZULMA BEATRIZ</t>
  </si>
  <si>
    <t>B027453</t>
  </si>
  <si>
    <t>B027452</t>
  </si>
  <si>
    <t>GOMES MARTINS SILVIA</t>
  </si>
  <si>
    <t>EX-2021-34086098- -APN-DRYP#SPF</t>
  </si>
  <si>
    <t>romero0727raul@yahoo.com.ar</t>
  </si>
  <si>
    <t>02945-15603281</t>
  </si>
  <si>
    <t>PIONEROS DE ESQUEL 587 - DUPLEX 58 - ESQUEL - CHUBUT (CP.9200)</t>
  </si>
  <si>
    <t>ROMERO RAUL MARCELO</t>
  </si>
  <si>
    <t>B027451</t>
  </si>
  <si>
    <t>B027450</t>
  </si>
  <si>
    <t>IRIARTE CESAR ARIEL</t>
  </si>
  <si>
    <t>B027448</t>
  </si>
  <si>
    <t>SILVA RICARDO GUILLERMO</t>
  </si>
  <si>
    <t>B027447</t>
  </si>
  <si>
    <t>TORRES VOGELDAGOBERTO JOSE</t>
  </si>
  <si>
    <t>B027446</t>
  </si>
  <si>
    <t>YREN CARLOS FABIAN</t>
  </si>
  <si>
    <t>B027444</t>
  </si>
  <si>
    <t>PEREYRA CHRISTIAN JAVIER</t>
  </si>
  <si>
    <t>B027443</t>
  </si>
  <si>
    <t>PEREZ FRANCISCO RAMON</t>
  </si>
  <si>
    <t>B027442</t>
  </si>
  <si>
    <t>PEREYRA LUIS ALEJANDRO</t>
  </si>
  <si>
    <t>B027439</t>
  </si>
  <si>
    <t>MONJE CARLOS HECTOR</t>
  </si>
  <si>
    <t>B027438</t>
  </si>
  <si>
    <t>MONDACA RUBEN ANTONIO</t>
  </si>
  <si>
    <t>B027437</t>
  </si>
  <si>
    <t>LUNA CLAUDIO RUBEN</t>
  </si>
  <si>
    <t>B027436</t>
  </si>
  <si>
    <t>B027434</t>
  </si>
  <si>
    <t>HERRERA VICTOR HUGO</t>
  </si>
  <si>
    <t>B027432</t>
  </si>
  <si>
    <t>GRAZIADO FERNANDO NORBERTO</t>
  </si>
  <si>
    <t>B027431</t>
  </si>
  <si>
    <t>GAUNA LARROSA PEDRO HORAC</t>
  </si>
  <si>
    <t>solier_piter@hotmail.com</t>
  </si>
  <si>
    <t>B027427</t>
  </si>
  <si>
    <t>SAAVEDRA 468 - Piso  Dto.  - EZEIZA - Pcia. Buenos Aires</t>
  </si>
  <si>
    <t>FRETES RAMON PEDRO</t>
  </si>
  <si>
    <t>B027426</t>
  </si>
  <si>
    <t>FIGUEROA JULIO CESAR</t>
  </si>
  <si>
    <t>B027424</t>
  </si>
  <si>
    <t>DIAZ CARLOS GUILLEERMO</t>
  </si>
  <si>
    <t>B027423</t>
  </si>
  <si>
    <t>DO SANTOS JOSE LUIS</t>
  </si>
  <si>
    <t>B027421</t>
  </si>
  <si>
    <t>CARVAJAL FABRICIO AUGUSTO</t>
  </si>
  <si>
    <t>B027418</t>
  </si>
  <si>
    <t>ABRANOVICH DARIO EDGARDO</t>
  </si>
  <si>
    <t>B027417</t>
  </si>
  <si>
    <t>WAGNERT ENRIQUE ALBERTO</t>
  </si>
  <si>
    <t>B027416</t>
  </si>
  <si>
    <t>SOTELO FRANCISCO ALBERTO</t>
  </si>
  <si>
    <t>B027414</t>
  </si>
  <si>
    <t>GOMEZ DANTE DANIEL</t>
  </si>
  <si>
    <t>B027405</t>
  </si>
  <si>
    <t>PANIGO JUAN CARLOS</t>
  </si>
  <si>
    <t>B027398</t>
  </si>
  <si>
    <t>JAGNIAUX JORGE ROLANDO</t>
  </si>
  <si>
    <t>B027397</t>
  </si>
  <si>
    <t>GATICA EVANGELINA M.</t>
  </si>
  <si>
    <t>B027395</t>
  </si>
  <si>
    <t>SBARDELLA PATRICIA ELIZABETH</t>
  </si>
  <si>
    <t>B027394</t>
  </si>
  <si>
    <t>BRUNELLI GUSTAVO TOMAS</t>
  </si>
  <si>
    <t>ataliva@yahoo.com.ar</t>
  </si>
  <si>
    <t>B027393</t>
  </si>
  <si>
    <t xml:space="preserve">AV LA PLATA 525 - Piso 2 Dto. A - CABA - </t>
  </si>
  <si>
    <t>ATALIVA MABEL ELVIRA</t>
  </si>
  <si>
    <t>B027392</t>
  </si>
  <si>
    <t>LEGUIZAMON CARLOS ANIBAL</t>
  </si>
  <si>
    <t>B027391</t>
  </si>
  <si>
    <t>TRSKA CARLOS DAMIAN</t>
  </si>
  <si>
    <t>B027390</t>
  </si>
  <si>
    <t>FERNANDEZ ALFREDO INOCENC</t>
  </si>
  <si>
    <t>B027389</t>
  </si>
  <si>
    <t>CACERES CARLOS HORARIO</t>
  </si>
  <si>
    <t>B027388</t>
  </si>
  <si>
    <t>GONZALEZ NORMA GRACIELA</t>
  </si>
  <si>
    <t>B027385</t>
  </si>
  <si>
    <t>ALTAMIRANO HUGO EUSTAQUIO</t>
  </si>
  <si>
    <t>B027384</t>
  </si>
  <si>
    <t>ALARCON LUIS ANTONIO</t>
  </si>
  <si>
    <t>B027383</t>
  </si>
  <si>
    <t>MITOIRE DANIEL RICARDO</t>
  </si>
  <si>
    <t>B027382</t>
  </si>
  <si>
    <t>LA GRECA MIGUEL ANGEL</t>
  </si>
  <si>
    <t>B027378</t>
  </si>
  <si>
    <t>PRESTES RAMON SERAFIN</t>
  </si>
  <si>
    <t>B027374</t>
  </si>
  <si>
    <t>DIAZ OSCAR HUGO</t>
  </si>
  <si>
    <t>B027362</t>
  </si>
  <si>
    <t>RIVAS LUIS ANGEL</t>
  </si>
  <si>
    <t>B027361</t>
  </si>
  <si>
    <t>VILLALON MIGUEL ANGEL</t>
  </si>
  <si>
    <t>B027360</t>
  </si>
  <si>
    <t>TRIGUERO RAUL</t>
  </si>
  <si>
    <t>B027359</t>
  </si>
  <si>
    <t>BARLESSI PATRICIA MABEL</t>
  </si>
  <si>
    <t>B027358</t>
  </si>
  <si>
    <t>ZAS TERESITA</t>
  </si>
  <si>
    <t>B027357</t>
  </si>
  <si>
    <t>MILANESE NORMA EDITH</t>
  </si>
  <si>
    <t>B027355</t>
  </si>
  <si>
    <t>ORTIZ ELBA NATIVIDAD</t>
  </si>
  <si>
    <t>B027353</t>
  </si>
  <si>
    <t>VILLAFAÑE CARLOS GUSTAVO</t>
  </si>
  <si>
    <t>B027351</t>
  </si>
  <si>
    <t>IGNOLFI SOFIA ELENA</t>
  </si>
  <si>
    <t>B027350</t>
  </si>
  <si>
    <t>MARTINEZ RAFAEL ALBERTO</t>
  </si>
  <si>
    <t>LUNA AURORA BEATRIZ</t>
  </si>
  <si>
    <t>B027348+</t>
  </si>
  <si>
    <t>24+</t>
  </si>
  <si>
    <t>B027342</t>
  </si>
  <si>
    <t>KRAUSE MARIELA</t>
  </si>
  <si>
    <t>B027338</t>
  </si>
  <si>
    <t>FURRIOL NELIDA ESTER</t>
  </si>
  <si>
    <t>B027333</t>
  </si>
  <si>
    <t>CONSTANTOPOULOS FABIAN</t>
  </si>
  <si>
    <t>B027332</t>
  </si>
  <si>
    <t>BAEZ SERGIO JAVIER</t>
  </si>
  <si>
    <t>B027330</t>
  </si>
  <si>
    <t>BALBIANO PATRICIA</t>
  </si>
  <si>
    <t>B027329</t>
  </si>
  <si>
    <t>ROSTAN HECTOR RAMON</t>
  </si>
  <si>
    <t>EX-2020-32646073-APN-DRYP#SPF</t>
  </si>
  <si>
    <t>SANCHEZ OSCAR ALBERTO</t>
  </si>
  <si>
    <t>B027328</t>
  </si>
  <si>
    <t>B027327</t>
  </si>
  <si>
    <t>CORONEL OSCAR RUBEN</t>
  </si>
  <si>
    <t>B027326</t>
  </si>
  <si>
    <t xml:space="preserve">TORREZ MARIA LEONOR </t>
  </si>
  <si>
    <t>B027325</t>
  </si>
  <si>
    <t>BERNAL RUBEN RAFAEL</t>
  </si>
  <si>
    <t>rosaameliadiaz19@gmail.com</t>
  </si>
  <si>
    <t>B027321</t>
  </si>
  <si>
    <t>DIAZ ROSA AMELIA</t>
  </si>
  <si>
    <t>B027320</t>
  </si>
  <si>
    <t>B027318</t>
  </si>
  <si>
    <t>OTAZO DELIA BEATRIZ</t>
  </si>
  <si>
    <t>B027316</t>
  </si>
  <si>
    <t>ALDERETE JOVENCIO LUIS</t>
  </si>
  <si>
    <t>B027315</t>
  </si>
  <si>
    <t>DIAZ JUAN CARLOS VICTOR H</t>
  </si>
  <si>
    <t>B027314</t>
  </si>
  <si>
    <t>MASSARA CLAUDIO ANDRES</t>
  </si>
  <si>
    <t>B027313</t>
  </si>
  <si>
    <t>GARGANO JAVIER FEDERICO</t>
  </si>
  <si>
    <t>B027312</t>
  </si>
  <si>
    <t>IÑIGUEZ BENITO</t>
  </si>
  <si>
    <t>B027310</t>
  </si>
  <si>
    <t>VAZQUEZ DANIEL EDUARDO</t>
  </si>
  <si>
    <t>B027309</t>
  </si>
  <si>
    <t>MARIU FERNANDO CESAR</t>
  </si>
  <si>
    <t>B027308</t>
  </si>
  <si>
    <t>CHANDIA PEDRO JUAN</t>
  </si>
  <si>
    <t>B027307</t>
  </si>
  <si>
    <t>HUENULEF SILVIO MARTIN</t>
  </si>
  <si>
    <t>B027304</t>
  </si>
  <si>
    <t>DIAZ MARIA ALEJANDRA</t>
  </si>
  <si>
    <t>B027303</t>
  </si>
  <si>
    <t>BARAN MAURO LIONEL</t>
  </si>
  <si>
    <t>B027302</t>
  </si>
  <si>
    <t>HERRERA LUIS ALFREDO</t>
  </si>
  <si>
    <t>merlomiguelangel61@gmail.com</t>
  </si>
  <si>
    <t>B027301</t>
  </si>
  <si>
    <t>SANTA FE 514 - Piso 20 Dto.  - MORON - Pcia. Buenos Aires</t>
  </si>
  <si>
    <t>MERLO MIGUEL ANGEL</t>
  </si>
  <si>
    <t>B027299</t>
  </si>
  <si>
    <t>B027298</t>
  </si>
  <si>
    <t>RODRIGUEZ JORGE LUCAS</t>
  </si>
  <si>
    <t>B027296</t>
  </si>
  <si>
    <t>ÑANCUAN SEVERINO GUSTAVO</t>
  </si>
  <si>
    <t>B027294</t>
  </si>
  <si>
    <t>JOUINSSE VICTOR AUGUSTO</t>
  </si>
  <si>
    <t>B027291</t>
  </si>
  <si>
    <t>LIVA MIRIAM NOEMI</t>
  </si>
  <si>
    <t>EX-2020-32642743-APN-DRYP#SPF</t>
  </si>
  <si>
    <t>3644-571732</t>
  </si>
  <si>
    <t>MZ. 8 - PC. 19 - B° 100 VIVIENDAS - UOCRA - GENERAL GUEMES - SALTA</t>
  </si>
  <si>
    <t>RIOS LOPEZ LAURA PATRICIA</t>
  </si>
  <si>
    <t>B027290</t>
  </si>
  <si>
    <t>B027287</t>
  </si>
  <si>
    <t>FORNERA MARIA LUCINDA</t>
  </si>
  <si>
    <t>B027286</t>
  </si>
  <si>
    <t>LEGUIZAMON MIRYAM ROSANA</t>
  </si>
  <si>
    <t>B027285</t>
  </si>
  <si>
    <t>GARCIA BARCOS CESAR</t>
  </si>
  <si>
    <t>B027284</t>
  </si>
  <si>
    <t>IDOETA SILVINA RAQUEL</t>
  </si>
  <si>
    <t>B027283</t>
  </si>
  <si>
    <t>MERLO ILEANA CAROLINA</t>
  </si>
  <si>
    <t>EX-2020-82380220- -APN-DRYP#SPF</t>
  </si>
  <si>
    <t>claudiachirico@hotmail.com</t>
  </si>
  <si>
    <t>CALFUCURA N° 5146-LOMAS DEL MIRADOR-LA MATANZA-BS.AS.</t>
  </si>
  <si>
    <t>CHIRICO CLAUDIA ALEJANDRA</t>
  </si>
  <si>
    <t>B027281</t>
  </si>
  <si>
    <t>B027280</t>
  </si>
  <si>
    <t>SOLIS GRACIELA SILVANA</t>
  </si>
  <si>
    <t>B027278</t>
  </si>
  <si>
    <t>B027277</t>
  </si>
  <si>
    <t>SANCHEZ GOMEZ GUSTAVO D.</t>
  </si>
  <si>
    <t>B027276</t>
  </si>
  <si>
    <t>GUALTIERI GABRIELA ELVIRA</t>
  </si>
  <si>
    <t>B027275</t>
  </si>
  <si>
    <t xml:space="preserve">GUALTIERI VIVIANA </t>
  </si>
  <si>
    <t>B027272</t>
  </si>
  <si>
    <t>PANIAGUA ALEJANDRO RUBEN</t>
  </si>
  <si>
    <t>B027268</t>
  </si>
  <si>
    <t>ALVEAR 44 - Piso  Dto.  - CARLOS SPEGAZZINI - Pcia. Buenos Aires</t>
  </si>
  <si>
    <t>ACOSTA FATIMA</t>
  </si>
  <si>
    <t>B027264</t>
  </si>
  <si>
    <t>RAMIREZ JAVIER</t>
  </si>
  <si>
    <t>B027263</t>
  </si>
  <si>
    <t>VIDAL PEREZ JOSE</t>
  </si>
  <si>
    <t>B027262</t>
  </si>
  <si>
    <t>VALIENTE JUAN ALBERTO</t>
  </si>
  <si>
    <t>B027261</t>
  </si>
  <si>
    <t>SALAS DAMIAN ANGEL</t>
  </si>
  <si>
    <t>B027260</t>
  </si>
  <si>
    <t>SALAMANCA JOSE</t>
  </si>
  <si>
    <t>B027259</t>
  </si>
  <si>
    <t>CACERES FERNANDO SALVADOR</t>
  </si>
  <si>
    <t>B027258</t>
  </si>
  <si>
    <t>ELISAINCIN MARIO ERNESTO</t>
  </si>
  <si>
    <t>B027256</t>
  </si>
  <si>
    <t>LAMBRECHT SILVIA ELIZABETH</t>
  </si>
  <si>
    <t>B027251</t>
  </si>
  <si>
    <t>LOPEZ RAMONA TERESA</t>
  </si>
  <si>
    <t>EGEA MARIA ESTER</t>
  </si>
  <si>
    <t>B027250+</t>
  </si>
  <si>
    <t>B027248</t>
  </si>
  <si>
    <t>VARGAS REMIGIO RAFAEL</t>
  </si>
  <si>
    <t>B027245</t>
  </si>
  <si>
    <t>BERNAL VARGAS ALEJANDRO</t>
  </si>
  <si>
    <t>B027238</t>
  </si>
  <si>
    <t>CASERES MARGARITA</t>
  </si>
  <si>
    <t>B027230</t>
  </si>
  <si>
    <t>KOBETIC ADRIANA FERNANDA</t>
  </si>
  <si>
    <t>B027222</t>
  </si>
  <si>
    <t>PIEDRAHITA JAVIER OSCAR</t>
  </si>
  <si>
    <t>B027220</t>
  </si>
  <si>
    <t>FALCON LAURA EDITH</t>
  </si>
  <si>
    <t>B027216</t>
  </si>
  <si>
    <t>FERNANDEZ GLORIA NANCY</t>
  </si>
  <si>
    <t>B027215</t>
  </si>
  <si>
    <t>TEVEZ EMAR FAVIAN</t>
  </si>
  <si>
    <t>B027214</t>
  </si>
  <si>
    <t>OJEDA ALEJANDRA FABIANA CEFERINA</t>
  </si>
  <si>
    <t>B027213</t>
  </si>
  <si>
    <t>MALDONADO NELSON RAFAEL A.</t>
  </si>
  <si>
    <t>B027210</t>
  </si>
  <si>
    <t>LOS TILOS 2658 - Piso 2 Dto. 4 - MENDOZA - Pcia. Mendoza</t>
  </si>
  <si>
    <t>SEGURA GUSTAVO ADOLFO</t>
  </si>
  <si>
    <t>B027205</t>
  </si>
  <si>
    <t>MIGLIO ANIBAL OVIDIO</t>
  </si>
  <si>
    <t>B027204</t>
  </si>
  <si>
    <t xml:space="preserve">ORTIZ MARIA CECILIA DEL </t>
  </si>
  <si>
    <t>B027202</t>
  </si>
  <si>
    <t>ONTIVEROS GUSTAVO HECTOR</t>
  </si>
  <si>
    <t>B027201</t>
  </si>
  <si>
    <t>ANDRADE ADRIANA EVA</t>
  </si>
  <si>
    <t>B027200</t>
  </si>
  <si>
    <t>ASSENNATO VERONICA VIVIANA</t>
  </si>
  <si>
    <t>B027192</t>
  </si>
  <si>
    <t>GOMEZ KURTZ PEDRO PABLO</t>
  </si>
  <si>
    <t>B027190</t>
  </si>
  <si>
    <t>MENJOULOU ADRIANA EMA</t>
  </si>
  <si>
    <t>B027189</t>
  </si>
  <si>
    <t>ARASHIRO WALTER JAVIER</t>
  </si>
  <si>
    <t>B027188</t>
  </si>
  <si>
    <t>CASTRO CUSTODIO ANTONIO</t>
  </si>
  <si>
    <t>B027185</t>
  </si>
  <si>
    <t>ACEVEDO CELINA ELVA</t>
  </si>
  <si>
    <t>B027184</t>
  </si>
  <si>
    <t>SACCONE VICTOR HUGO</t>
  </si>
  <si>
    <t>B027183</t>
  </si>
  <si>
    <t>VELAZQUEZ ELSA BEATRIZ</t>
  </si>
  <si>
    <t>B027180</t>
  </si>
  <si>
    <t>VERA RODRIGUEZ JUAN CARLOS</t>
  </si>
  <si>
    <t>B027179</t>
  </si>
  <si>
    <t>RAMIREZ FONSECA RAQUIEL</t>
  </si>
  <si>
    <t>B027175</t>
  </si>
  <si>
    <t>BENITEZ MIRTA NELIDA</t>
  </si>
  <si>
    <t>B027174</t>
  </si>
  <si>
    <t>BERZOSA EFREN OSCAR</t>
  </si>
  <si>
    <t>B027173</t>
  </si>
  <si>
    <t>RODRIGUEZ CESAR ENRIQUE</t>
  </si>
  <si>
    <t>B027170</t>
  </si>
  <si>
    <t>VEGA MANUEL JESUS</t>
  </si>
  <si>
    <t>B027167</t>
  </si>
  <si>
    <t>TORRES CARLOS ANIBAL</t>
  </si>
  <si>
    <t>B027165</t>
  </si>
  <si>
    <t>TALIA JUAN CARLOS</t>
  </si>
  <si>
    <t>B027162</t>
  </si>
  <si>
    <t>STELLA CARLOS NICOLAS</t>
  </si>
  <si>
    <t>B027161</t>
  </si>
  <si>
    <t>ROLDAN MARIO HECTOR</t>
  </si>
  <si>
    <t>B027160</t>
  </si>
  <si>
    <t>RODRIGUEZ JORGE</t>
  </si>
  <si>
    <t>B027156</t>
  </si>
  <si>
    <t>PEREYRA CESAR ENRIQUE</t>
  </si>
  <si>
    <t>B027155</t>
  </si>
  <si>
    <t>NUÑEZ PASCUAL</t>
  </si>
  <si>
    <t>B027154</t>
  </si>
  <si>
    <t>MONTENEGRO SARMIENTO H.</t>
  </si>
  <si>
    <t>B027153</t>
  </si>
  <si>
    <t>MICCELLI HECTOR CLAUDIO</t>
  </si>
  <si>
    <t>B027152</t>
  </si>
  <si>
    <t>MERCADO GUSTAVO LEANDRO</t>
  </si>
  <si>
    <t>B027151</t>
  </si>
  <si>
    <t>JUAREZ ROBERTO</t>
  </si>
  <si>
    <t>B027150</t>
  </si>
  <si>
    <t>GRIZZUTI VICENTE</t>
  </si>
  <si>
    <t>B027149</t>
  </si>
  <si>
    <t>GLOCK JUAN CARLOS</t>
  </si>
  <si>
    <t>B027146</t>
  </si>
  <si>
    <t>CUELLO RAMON LUIS</t>
  </si>
  <si>
    <t>B027145</t>
  </si>
  <si>
    <t>CONCA JOSE MANUEL</t>
  </si>
  <si>
    <t>lito_lanus@hotmail.com</t>
  </si>
  <si>
    <t>B027144</t>
  </si>
  <si>
    <t>PIROVANO 2068 - Piso  Dto.  - LANUS ESTE - Pcia. Buenos Aires</t>
  </si>
  <si>
    <t>CARDOZO MIGUEL ANGEL</t>
  </si>
  <si>
    <t>alfredooscarcardozo4@gmail.com</t>
  </si>
  <si>
    <t>B027143</t>
  </si>
  <si>
    <t>MORELLOS 2782 - Piso  Dto.  - MERLO - Pcia. Buenos Aires</t>
  </si>
  <si>
    <t>CARDOZO ALFREDO OSCAR</t>
  </si>
  <si>
    <t>B027142</t>
  </si>
  <si>
    <t>BENITEZ MIGUEL ANGEL</t>
  </si>
  <si>
    <t>B027141</t>
  </si>
  <si>
    <t>BELIZAN JUAN DOMINGO</t>
  </si>
  <si>
    <t>B027137</t>
  </si>
  <si>
    <t>ALMARAZ SEGUNDO ISIDRO</t>
  </si>
  <si>
    <t>B027136</t>
  </si>
  <si>
    <t>ARMADA ANALIA IRENE</t>
  </si>
  <si>
    <t>B027134</t>
  </si>
  <si>
    <t>DE ARZA BLANCO MARIA</t>
  </si>
  <si>
    <t>B027130</t>
  </si>
  <si>
    <t>RIVADENEIRA DANIEL ALFRED</t>
  </si>
  <si>
    <t>ugartehumberto140@gmail.com</t>
  </si>
  <si>
    <t>B027127</t>
  </si>
  <si>
    <t xml:space="preserve">AV SOLD D L FRONTER 5235 - Piso 14 Dto.  - CABA - </t>
  </si>
  <si>
    <t>PRESENTA AÑOS EXTRAINSTITUCIONALES</t>
  </si>
  <si>
    <t xml:space="preserve">EX2020-11372189-APN-DRYP#SPF </t>
  </si>
  <si>
    <t>UGARTE HUMBERTO</t>
  </si>
  <si>
    <t>B027124</t>
  </si>
  <si>
    <t>AMITRANO DANIEL ORLANDO</t>
  </si>
  <si>
    <t>B027122</t>
  </si>
  <si>
    <t>PERFUMO GABRIELA SILVANA</t>
  </si>
  <si>
    <t>B027119</t>
  </si>
  <si>
    <t>GRESENCO ALBERTO DARIO</t>
  </si>
  <si>
    <t>B027117</t>
  </si>
  <si>
    <t>LECITRA JUAN JORGE</t>
  </si>
  <si>
    <t>B027115</t>
  </si>
  <si>
    <t>BRETON JULIO CESAR</t>
  </si>
  <si>
    <t>B027114</t>
  </si>
  <si>
    <t>RUBIO HUGO ALBERTO</t>
  </si>
  <si>
    <t>B027112</t>
  </si>
  <si>
    <t>CARRA JAVIER BELTRAN</t>
  </si>
  <si>
    <t>B027107</t>
  </si>
  <si>
    <t>SILVA FABIAN NELSON</t>
  </si>
  <si>
    <t>B027104</t>
  </si>
  <si>
    <t>FEININGER DANIEL HORACIO</t>
  </si>
  <si>
    <t>B027103</t>
  </si>
  <si>
    <t>VENDRAMINI JOSE ROBERTO</t>
  </si>
  <si>
    <t>B027102</t>
  </si>
  <si>
    <t>ZIMERMAN ADAN ALBERTO</t>
  </si>
  <si>
    <t>B027101</t>
  </si>
  <si>
    <t>B027099</t>
  </si>
  <si>
    <t>GRASSO EDUARDO JOSE PASCUAL</t>
  </si>
  <si>
    <t>B027096</t>
  </si>
  <si>
    <t>DEL VALLE MIGUEL ANGEL</t>
  </si>
  <si>
    <t>B027089</t>
  </si>
  <si>
    <t>VIEJO MARIA FERNANDA</t>
  </si>
  <si>
    <t>B027088</t>
  </si>
  <si>
    <t>IBARRA IRMA LAURA</t>
  </si>
  <si>
    <t>B027084</t>
  </si>
  <si>
    <t>GARAYO BLANCA MARISOL</t>
  </si>
  <si>
    <t>B027083</t>
  </si>
  <si>
    <t>TERAMO MARIA ALEJANDRA</t>
  </si>
  <si>
    <t>B027078</t>
  </si>
  <si>
    <t>VARGAS MARIA ALEJANDRA</t>
  </si>
  <si>
    <t>B027071</t>
  </si>
  <si>
    <t>MONJE MARIA ANGELICA</t>
  </si>
  <si>
    <t>B027070</t>
  </si>
  <si>
    <t>MEZA MARIA ROSA</t>
  </si>
  <si>
    <t>B027069</t>
  </si>
  <si>
    <t>MEDINA MARIANA MABEL</t>
  </si>
  <si>
    <t>B027068</t>
  </si>
  <si>
    <t>MARKART PATRICIA VIVIANA</t>
  </si>
  <si>
    <t>B027067+</t>
  </si>
  <si>
    <t>B027065</t>
  </si>
  <si>
    <t>LESCANO GLORIA MARIA</t>
  </si>
  <si>
    <t>B027062</t>
  </si>
  <si>
    <t>IBARRA GABRIELA DEL VALLE</t>
  </si>
  <si>
    <t>B027061</t>
  </si>
  <si>
    <t>HARDOY MIRIAM SUSANA</t>
  </si>
  <si>
    <t>B027059</t>
  </si>
  <si>
    <t>GOMES CLAUDIA BEATRIZ</t>
  </si>
  <si>
    <t>B027058</t>
  </si>
  <si>
    <t>FRIAS JUANA ESTEFANIA</t>
  </si>
  <si>
    <t>B027053</t>
  </si>
  <si>
    <t>CERVIÑO MIRYAM NOEMI</t>
  </si>
  <si>
    <t>B027052</t>
  </si>
  <si>
    <t>CABRERA CLAUDIA GRACIELA</t>
  </si>
  <si>
    <t>B027046</t>
  </si>
  <si>
    <t>ALINCASTRO ANALIA VERONICA</t>
  </si>
  <si>
    <t>B027045</t>
  </si>
  <si>
    <t>ALDAS FILOMENA ESTHER</t>
  </si>
  <si>
    <t>B027044</t>
  </si>
  <si>
    <t>ALCARAZ RAMONA ESTER</t>
  </si>
  <si>
    <t>B027043</t>
  </si>
  <si>
    <t>AGUIRRE MARIA ESTHER</t>
  </si>
  <si>
    <t>B027040</t>
  </si>
  <si>
    <t>VIVAS GUSTAVO MIGUEL</t>
  </si>
  <si>
    <t>B027039</t>
  </si>
  <si>
    <t>SANTILLAN JOSE LUIS</t>
  </si>
  <si>
    <t>B027036</t>
  </si>
  <si>
    <t>PORCEL SANTIAGO ROLANDO</t>
  </si>
  <si>
    <t>B027028</t>
  </si>
  <si>
    <t>FERNANDEZ RAUL FRANCISCO</t>
  </si>
  <si>
    <t>wcoria580@gmail.com</t>
  </si>
  <si>
    <t>B027022</t>
  </si>
  <si>
    <t>MIGUEL ZARRAGA 1859 - Piso  Dto.  - PONTEVEDRA - Pcia. Buenos Aires</t>
  </si>
  <si>
    <t>CORIA WALTER ROBERTO</t>
  </si>
  <si>
    <t>B027021</t>
  </si>
  <si>
    <t>CARNICELLI ANGEL ENRIQUE</t>
  </si>
  <si>
    <t>B027013</t>
  </si>
  <si>
    <t>SANDOVAL HECTOR LUIS</t>
  </si>
  <si>
    <t>B027011</t>
  </si>
  <si>
    <t>ROMERO DANIEL WALDO</t>
  </si>
  <si>
    <t>B027009</t>
  </si>
  <si>
    <t>RAMIREZ ALEJANDRO RAMON</t>
  </si>
  <si>
    <t>B027008</t>
  </si>
  <si>
    <t>PEREZ JUAN RAMON</t>
  </si>
  <si>
    <t>B027004</t>
  </si>
  <si>
    <t>B027003</t>
  </si>
  <si>
    <t>FERREYRA ANGEL OSCAR</t>
  </si>
  <si>
    <t>B027002</t>
  </si>
  <si>
    <t>CUEVA RAMON ALFREDO</t>
  </si>
  <si>
    <t>B027001</t>
  </si>
  <si>
    <t>CORONEL ANDRES MARCELO</t>
  </si>
  <si>
    <t>MALDONADO RAUL MARCIANO</t>
  </si>
  <si>
    <t>B019998</t>
  </si>
  <si>
    <t>LOPEZ MARCELINO</t>
  </si>
  <si>
    <t>B019997</t>
  </si>
  <si>
    <t>LOPEZ JULIO NORBERTO</t>
  </si>
  <si>
    <t>B019996</t>
  </si>
  <si>
    <t>LETTIERI RAMON JOSE</t>
  </si>
  <si>
    <t>B019994</t>
  </si>
  <si>
    <t>LEDESMA ERNESTO</t>
  </si>
  <si>
    <t>B019992</t>
  </si>
  <si>
    <t>joaquinrgiles@hotmail.com</t>
  </si>
  <si>
    <t>PANAMA 6844 - Piso 30 Dto.  - MARTIN CORONADO - Pcia. Buenos Aires</t>
  </si>
  <si>
    <t>GILES JOAQUIN ROBERTO</t>
  </si>
  <si>
    <t>B019986</t>
  </si>
  <si>
    <t>GARCERON JUAN JULIO</t>
  </si>
  <si>
    <t>B019985</t>
  </si>
  <si>
    <t>GAJARDO FRANCISCO AMADOR</t>
  </si>
  <si>
    <t>B019982</t>
  </si>
  <si>
    <t>FERNANDEZ MIGUEL ANTOLIN</t>
  </si>
  <si>
    <t>B019979</t>
  </si>
  <si>
    <t>FERNANDEZ FERNANDO E</t>
  </si>
  <si>
    <t>B019978</t>
  </si>
  <si>
    <t>DUARTE JULIO SALVADOR</t>
  </si>
  <si>
    <t>B019975</t>
  </si>
  <si>
    <t>CRISTALDO RAMON OSCAR</t>
  </si>
  <si>
    <t>B019969</t>
  </si>
  <si>
    <t>BRANDAN CARLOS ALBERTO</t>
  </si>
  <si>
    <t>B019962</t>
  </si>
  <si>
    <t>BETAQUINI CARLOS ALBERTO</t>
  </si>
  <si>
    <t>B019961</t>
  </si>
  <si>
    <t>BENITEZ ALBERTO MIGUEL</t>
  </si>
  <si>
    <t>B019959</t>
  </si>
  <si>
    <t>LO LLAME PARA CONSULTAR DOMICILIO PARA NOTIFICARLO DE UN DICTAMEN</t>
  </si>
  <si>
    <t>COMUNICACION TELEFONICA</t>
  </si>
  <si>
    <t>BELEN TOMAS RAUL</t>
  </si>
  <si>
    <t>B019958</t>
  </si>
  <si>
    <t>BAEZ MIGUEL ANGEL</t>
  </si>
  <si>
    <t>B019953</t>
  </si>
  <si>
    <t>ALCARAZ BERNARDO ANIBAL</t>
  </si>
  <si>
    <t>B019947</t>
  </si>
  <si>
    <t>SOSA ANA MARIA</t>
  </si>
  <si>
    <t>B019942+</t>
  </si>
  <si>
    <t>SOMOZA MARIA LUISA</t>
  </si>
  <si>
    <t>B019941</t>
  </si>
  <si>
    <t>ROCA ELCIRA NOEMI</t>
  </si>
  <si>
    <t>B019939</t>
  </si>
  <si>
    <t>QUINTANA ESTER GRACIELA</t>
  </si>
  <si>
    <t>B019938+</t>
  </si>
  <si>
    <t>MONTENEGRO NELLY CLORINDA</t>
  </si>
  <si>
    <t>B019934</t>
  </si>
  <si>
    <t>LUDUEÑA GRACIELA EULOGIA</t>
  </si>
  <si>
    <t>B019932</t>
  </si>
  <si>
    <t>FUENTES AMALIA RAMONA</t>
  </si>
  <si>
    <t>B019928</t>
  </si>
  <si>
    <t>monran_@hotmail.com</t>
  </si>
  <si>
    <t>CASEROS 567 - Piso  Dto.  - EZEIZA - Pcia. Buenos Aires</t>
  </si>
  <si>
    <t>B019925</t>
  </si>
  <si>
    <t>CORDOVA MARIA DOLORES</t>
  </si>
  <si>
    <t>B019924</t>
  </si>
  <si>
    <t>CATA ELENA EDITH</t>
  </si>
  <si>
    <t>B019923</t>
  </si>
  <si>
    <t>CARBALLIDO SUSANA M</t>
  </si>
  <si>
    <t>B019921</t>
  </si>
  <si>
    <t>BORJAS GRACIELA DOLORES</t>
  </si>
  <si>
    <t>B019918</t>
  </si>
  <si>
    <t>BIRARELLI MARIA DEL C.-</t>
  </si>
  <si>
    <t>B019917</t>
  </si>
  <si>
    <t>BASUALDO MARIA ERNESTINA</t>
  </si>
  <si>
    <t>B019916</t>
  </si>
  <si>
    <t>ANDRADA MARGARITA</t>
  </si>
  <si>
    <t>B019915</t>
  </si>
  <si>
    <t>ANDRADA MABEL</t>
  </si>
  <si>
    <t>B019914</t>
  </si>
  <si>
    <t>LUCIOW MIGUEL E</t>
  </si>
  <si>
    <t>B019911</t>
  </si>
  <si>
    <t>FLORES RENE REMIGIO</t>
  </si>
  <si>
    <t>B019905</t>
  </si>
  <si>
    <t>D AMARIO ERNESTO</t>
  </si>
  <si>
    <t>B019900</t>
  </si>
  <si>
    <t>BENITEZ CARLOS RAMON</t>
  </si>
  <si>
    <t>B019894</t>
  </si>
  <si>
    <t>SALDIVAR VIDAL VALENTIN</t>
  </si>
  <si>
    <t>B019889</t>
  </si>
  <si>
    <t>QUINTEROS JAVIER AGUSTIN</t>
  </si>
  <si>
    <t>B019887</t>
  </si>
  <si>
    <t>OLMEDO JUAN CARLOS</t>
  </si>
  <si>
    <t>B019886</t>
  </si>
  <si>
    <t>GASTI CARLOS REGINO</t>
  </si>
  <si>
    <t>B019882</t>
  </si>
  <si>
    <t>CHAVEZ JUAN JORGE</t>
  </si>
  <si>
    <t>B019877</t>
  </si>
  <si>
    <t>ATENCIO JUAN CARLOS</t>
  </si>
  <si>
    <t>B019873</t>
  </si>
  <si>
    <t>ARMELLA MIGUEL ANGEL</t>
  </si>
  <si>
    <t>B019872</t>
  </si>
  <si>
    <t>ALBAREZ FERMIN OSCAR</t>
  </si>
  <si>
    <t>B019871</t>
  </si>
  <si>
    <t>ALIVES MARIO FERNANDO</t>
  </si>
  <si>
    <t>B019870</t>
  </si>
  <si>
    <t>YAQUINTA ANGEL JESUS</t>
  </si>
  <si>
    <t>B019864</t>
  </si>
  <si>
    <t>VIVEROS ABEL BENJAMIN</t>
  </si>
  <si>
    <t>B019863</t>
  </si>
  <si>
    <t>VERGARA JORGE OSMAR</t>
  </si>
  <si>
    <t>B019862</t>
  </si>
  <si>
    <t>VERA MAURICIO ADOLFO</t>
  </si>
  <si>
    <t>B019861</t>
  </si>
  <si>
    <t>B019856</t>
  </si>
  <si>
    <t>ROBOL MARCIAL CONRADO</t>
  </si>
  <si>
    <t>B019853</t>
  </si>
  <si>
    <t>OBELAR ADRIANO</t>
  </si>
  <si>
    <t>B019846</t>
  </si>
  <si>
    <t>MAIDANA ENRIQUE FILIBERTO</t>
  </si>
  <si>
    <t>LEONARD ORLANDO JOSE</t>
  </si>
  <si>
    <t>B019839</t>
  </si>
  <si>
    <t>GRANATO OSCAR EDUARDO</t>
  </si>
  <si>
    <t>B019836</t>
  </si>
  <si>
    <t>FRUTOS NESTOR DAVID</t>
  </si>
  <si>
    <t>B019832</t>
  </si>
  <si>
    <t>FERNANDEZ CARLOS ALBERTO</t>
  </si>
  <si>
    <t>B019830</t>
  </si>
  <si>
    <t>ECHEVERRIA RAMON ELIGIO</t>
  </si>
  <si>
    <t>B019829</t>
  </si>
  <si>
    <t>PROVINCIAS UNIDAS 1441 - Piso  Dto.  - FLORENCIO VARELA - Pcia. Buenos Aires</t>
  </si>
  <si>
    <t>DE SANTIS JUAN CARLOS</t>
  </si>
  <si>
    <t>B019826</t>
  </si>
  <si>
    <t xml:space="preserve">CUBILLA CESAR CLEMENTE </t>
  </si>
  <si>
    <t>B019823</t>
  </si>
  <si>
    <t>BRINSO CESAR EDGARDO</t>
  </si>
  <si>
    <t>B019817</t>
  </si>
  <si>
    <t>BAEZ CARLOS ALBERTO</t>
  </si>
  <si>
    <t>B019811</t>
  </si>
  <si>
    <t>AMAYA NICANOR LISANDRO</t>
  </si>
  <si>
    <t>B019809</t>
  </si>
  <si>
    <t>ACUÑA JUAN CARLOS</t>
  </si>
  <si>
    <t>B019808</t>
  </si>
  <si>
    <t>RAMIREZ LUIS  MARIA</t>
  </si>
  <si>
    <t>B019805</t>
  </si>
  <si>
    <t>ORTIZ HUGO JAVIER</t>
  </si>
  <si>
    <t>B019802</t>
  </si>
  <si>
    <t>LUGO LEONARDO</t>
  </si>
  <si>
    <t>B019799</t>
  </si>
  <si>
    <t>SALINAS STELLA MARIS</t>
  </si>
  <si>
    <t>B019787</t>
  </si>
  <si>
    <t>PEREZ LOLA AIDEE</t>
  </si>
  <si>
    <t>B019786</t>
  </si>
  <si>
    <t>GARCIA STELLA MARIS</t>
  </si>
  <si>
    <t>B019780</t>
  </si>
  <si>
    <t>CENTURION IDA NOEMI</t>
  </si>
  <si>
    <t>B019774</t>
  </si>
  <si>
    <t>CARBALLO SUSANA DE LUJAN</t>
  </si>
  <si>
    <t>B019773</t>
  </si>
  <si>
    <t>BOGADO OLGA ROSALIA</t>
  </si>
  <si>
    <t>B019772</t>
  </si>
  <si>
    <t>ARIAS MARIA RUPERTA</t>
  </si>
  <si>
    <t>B019769</t>
  </si>
  <si>
    <t>lidiaesterarias58@gmail.com</t>
  </si>
  <si>
    <t>ARIAS LIDIA ESTER</t>
  </si>
  <si>
    <t>B019768</t>
  </si>
  <si>
    <t>crisaldereteruiz@gmail.com</t>
  </si>
  <si>
    <t>SIMON SPERANDIO 982 - Piso  Dto.  - FLORENCIO VARELA - Pcia. Buenos Aires</t>
  </si>
  <si>
    <t>ALDERETE RUIZ LIDIA C</t>
  </si>
  <si>
    <t>B019765</t>
  </si>
  <si>
    <t>RUIZ MIGUEL ANGEL</t>
  </si>
  <si>
    <t>B019763</t>
  </si>
  <si>
    <t>SPINELLI MARIA ESTELA</t>
  </si>
  <si>
    <t>B019759</t>
  </si>
  <si>
    <t>ZELARAYAN JOSE BENITO</t>
  </si>
  <si>
    <t>B019757</t>
  </si>
  <si>
    <t>TORRES VICTOR ROGELIO</t>
  </si>
  <si>
    <t>B019751</t>
  </si>
  <si>
    <t>SUAREZ JORGE DANIEL</t>
  </si>
  <si>
    <t>B019748</t>
  </si>
  <si>
    <t xml:space="preserve">SANCHEZ JOSE ATILIO </t>
  </si>
  <si>
    <t>B019744</t>
  </si>
  <si>
    <t>ROBLES LUIS HORACIO</t>
  </si>
  <si>
    <t>B019741</t>
  </si>
  <si>
    <t>RAMALLO ROBERTO ORLANDO</t>
  </si>
  <si>
    <t>B019739</t>
  </si>
  <si>
    <t>PEREIRA JOSE ANIBAL</t>
  </si>
  <si>
    <t>B019733</t>
  </si>
  <si>
    <t>PADILLA JOSE ANTONIO</t>
  </si>
  <si>
    <t>B019730</t>
  </si>
  <si>
    <t>OLIVERA MIGUEL OSCAR</t>
  </si>
  <si>
    <t>B019729</t>
  </si>
  <si>
    <t>OLIVERA  ANTONIO</t>
  </si>
  <si>
    <t>B019728</t>
  </si>
  <si>
    <t>MULLER CARLOS ANDRES</t>
  </si>
  <si>
    <t>B019726</t>
  </si>
  <si>
    <t>MEREP MANUEL GUILLERMO</t>
  </si>
  <si>
    <t>B019725</t>
  </si>
  <si>
    <t>LUNA ENRIQUE OMAR</t>
  </si>
  <si>
    <t>B019722</t>
  </si>
  <si>
    <t>LEMOS JUAN DOMINGO</t>
  </si>
  <si>
    <t>B019721</t>
  </si>
  <si>
    <t>LANZA JUAN JOSE</t>
  </si>
  <si>
    <t>B019719</t>
  </si>
  <si>
    <t>GAJARDO VICTORIANO</t>
  </si>
  <si>
    <t>B019716</t>
  </si>
  <si>
    <t>CORDERO 690 - Piso  Dto.  - REMEDIOS DE ESCALADA - Pcia. Buenos Aires</t>
  </si>
  <si>
    <t>ESCARLON MANUEL</t>
  </si>
  <si>
    <t>B019714</t>
  </si>
  <si>
    <t>ESCALANTE ARTURO JAVIER</t>
  </si>
  <si>
    <t>B019713</t>
  </si>
  <si>
    <t>aliciamartinez5714@gmail.com</t>
  </si>
  <si>
    <t>LA RAZON 302 - Piso  Dto.  - SAN ANTONIO DE PADUA - Pcia. Buenos Aires</t>
  </si>
  <si>
    <t>MARTINEZ ALICIA NOEMI</t>
  </si>
  <si>
    <t>B019695</t>
  </si>
  <si>
    <t>GOMEZ LUIS ANGEL</t>
  </si>
  <si>
    <t>B019694</t>
  </si>
  <si>
    <t>PAVESE DE MORENO</t>
  </si>
  <si>
    <t>B019685</t>
  </si>
  <si>
    <t>REYES FERNANDO ALBERTO</t>
  </si>
  <si>
    <t>B019681</t>
  </si>
  <si>
    <t>GARCIA CARLOS VICTOR</t>
  </si>
  <si>
    <t>B019680</t>
  </si>
  <si>
    <t>VERA LUISA AMANDA</t>
  </si>
  <si>
    <t>B019674</t>
  </si>
  <si>
    <t>VANEGA ANDRES FLORENTINO</t>
  </si>
  <si>
    <t>B019673</t>
  </si>
  <si>
    <t>SOSA JOSE LUIS</t>
  </si>
  <si>
    <t>B019669</t>
  </si>
  <si>
    <t>SERRANO JUAN CARLOS</t>
  </si>
  <si>
    <t>B019667</t>
  </si>
  <si>
    <t>LOPEZ TELESFORA</t>
  </si>
  <si>
    <t>B019656</t>
  </si>
  <si>
    <t>LEGUIZAMON CARLOS DARIO</t>
  </si>
  <si>
    <t>B019654</t>
  </si>
  <si>
    <t>GAUNA ELISA BEATRIZ</t>
  </si>
  <si>
    <t>B019650</t>
  </si>
  <si>
    <t>GARCIA JULIO ERNESTO</t>
  </si>
  <si>
    <t>B019648</t>
  </si>
  <si>
    <t>FLORES TOMASA</t>
  </si>
  <si>
    <t>B019647</t>
  </si>
  <si>
    <t>FLEITA JOSE LUIS</t>
  </si>
  <si>
    <t>B019646</t>
  </si>
  <si>
    <t xml:space="preserve">DIAZ ROSA CRISTINA </t>
  </si>
  <si>
    <t>B019641+</t>
  </si>
  <si>
    <t>CEDRON HECTOR OSCAR</t>
  </si>
  <si>
    <t>B019637</t>
  </si>
  <si>
    <t>CARRIZO MONICA PATRICIA</t>
  </si>
  <si>
    <t>B019636</t>
  </si>
  <si>
    <t>CABRERA SILVIA BEATRIZ</t>
  </si>
  <si>
    <t>B019633</t>
  </si>
  <si>
    <t>BORGES JORGE OMAR</t>
  </si>
  <si>
    <t>B019631</t>
  </si>
  <si>
    <t xml:space="preserve">BARRERA ERIBERTO ERNESTO </t>
  </si>
  <si>
    <t>B019628</t>
  </si>
  <si>
    <t>BARBONA FELIX ALBERTO</t>
  </si>
  <si>
    <t>B019626</t>
  </si>
  <si>
    <t>ALANIZ BEATRIZ MONICA</t>
  </si>
  <si>
    <t>B019624</t>
  </si>
  <si>
    <t>OLATE JUANA</t>
  </si>
  <si>
    <t>B019620+</t>
  </si>
  <si>
    <t>BAREIRO GRACIELA BEATRIZ</t>
  </si>
  <si>
    <t>B019615</t>
  </si>
  <si>
    <t>MEAURIO CARLOS RODOLFO</t>
  </si>
  <si>
    <t>B019613</t>
  </si>
  <si>
    <t>BUZARQUIZ NELIDA PASTORA</t>
  </si>
  <si>
    <t>B019611+</t>
  </si>
  <si>
    <t>15+</t>
  </si>
  <si>
    <t>BORDON RAMON DANIEL</t>
  </si>
  <si>
    <t>B019606</t>
  </si>
  <si>
    <t>ARIAS  OSCAR</t>
  </si>
  <si>
    <t>B019605</t>
  </si>
  <si>
    <t>ROJAS RAMON BERNARDO</t>
  </si>
  <si>
    <t>B019604</t>
  </si>
  <si>
    <t>MOSQUEDA MARIO ENRIQUE</t>
  </si>
  <si>
    <t>B019602</t>
  </si>
  <si>
    <t>DELGADO JULIO OMAR</t>
  </si>
  <si>
    <t>B019600</t>
  </si>
  <si>
    <t>velazquezdanielrodolfo@hotmail.com</t>
  </si>
  <si>
    <t>BERUTTI 1509 - Piso  Dto.  - EZEIZA - Pcia. Buenos Aires</t>
  </si>
  <si>
    <t>VELAZQUEZ DANIEL RODOLFO</t>
  </si>
  <si>
    <t>B019598</t>
  </si>
  <si>
    <t>SOTELO LUIS RICARDO</t>
  </si>
  <si>
    <t>B019596</t>
  </si>
  <si>
    <t>SOSA HECTOR ENCARNACION</t>
  </si>
  <si>
    <t>B019594</t>
  </si>
  <si>
    <t>SALINAS HUMBERTO OMAR</t>
  </si>
  <si>
    <t>B019592</t>
  </si>
  <si>
    <t>PEREYRA ROBERTO</t>
  </si>
  <si>
    <t>B019591</t>
  </si>
  <si>
    <t>LEDESMA ANTONIO VICENTE</t>
  </si>
  <si>
    <t>B019584</t>
  </si>
  <si>
    <t>GONZALEZ RAMON EDUARDO</t>
  </si>
  <si>
    <t>B019583</t>
  </si>
  <si>
    <t>GONZALEZ ERNESTO LUIS</t>
  </si>
  <si>
    <t>B019582</t>
  </si>
  <si>
    <t>GARCIA TEOFILO JULIO</t>
  </si>
  <si>
    <t>B019579</t>
  </si>
  <si>
    <t>FLORES ANGEL NORBERTO</t>
  </si>
  <si>
    <t>B019576</t>
  </si>
  <si>
    <t>CORONEL RAMON FRANCISCO</t>
  </si>
  <si>
    <t>B019575</t>
  </si>
  <si>
    <t>CARDENAS JORGE RAUL</t>
  </si>
  <si>
    <t>B019572</t>
  </si>
  <si>
    <t>ALTAMIRANDA ZENON G</t>
  </si>
  <si>
    <t>B019567</t>
  </si>
  <si>
    <t>ACEVEDO CELSO A</t>
  </si>
  <si>
    <t>B019563</t>
  </si>
  <si>
    <t>TORALES JOSE ANTONIO</t>
  </si>
  <si>
    <t>B019559</t>
  </si>
  <si>
    <t>SOSA SANTIAGO</t>
  </si>
  <si>
    <t>B019558</t>
  </si>
  <si>
    <t>SOSA LEONSIO</t>
  </si>
  <si>
    <t>B019557</t>
  </si>
  <si>
    <t>SANTACRUZ NICOLAS</t>
  </si>
  <si>
    <t>B019555</t>
  </si>
  <si>
    <t>SANCHEZ MIGUEL ANGEL</t>
  </si>
  <si>
    <t>B019554</t>
  </si>
  <si>
    <t>victor.rojas.cook60@gmail.com</t>
  </si>
  <si>
    <t>AZOPARDO 5847 - Piso  Dto.  - RAFAEL CALZADA - Pcia. Buenos Aires</t>
  </si>
  <si>
    <t>ROJAS VICTOR HUGO</t>
  </si>
  <si>
    <t>B019552</t>
  </si>
  <si>
    <t>RECALDE FELIX</t>
  </si>
  <si>
    <t>B019551</t>
  </si>
  <si>
    <t>PRIETO ARISTIDES PATRICIO</t>
  </si>
  <si>
    <t>B019550</t>
  </si>
  <si>
    <t>PEREIRA CARLOS</t>
  </si>
  <si>
    <t>B019549</t>
  </si>
  <si>
    <t>PARRA ALEJANDRO OSCAR</t>
  </si>
  <si>
    <t>B019548</t>
  </si>
  <si>
    <t>OJEDA JUSTINO</t>
  </si>
  <si>
    <t>B019547</t>
  </si>
  <si>
    <t>MENCIA ROGELIO</t>
  </si>
  <si>
    <t>B019544</t>
  </si>
  <si>
    <t>MARTINEZ HUGO SIMEON</t>
  </si>
  <si>
    <t>B019543</t>
  </si>
  <si>
    <t>LEGUIZAMON JORGE VICTOR</t>
  </si>
  <si>
    <t>B019540</t>
  </si>
  <si>
    <t>GONZALEZ RAMON CIPRIANO</t>
  </si>
  <si>
    <t>B019538</t>
  </si>
  <si>
    <t>GOMEZ FAUSTINO</t>
  </si>
  <si>
    <t>B019537</t>
  </si>
  <si>
    <t>FRANCO MIGUEL ANGEL</t>
  </si>
  <si>
    <t>B019535</t>
  </si>
  <si>
    <t>FLORENTIN JOSE ANTONIO</t>
  </si>
  <si>
    <t>B019534</t>
  </si>
  <si>
    <t>BENITEZ RAUL</t>
  </si>
  <si>
    <t>B019527</t>
  </si>
  <si>
    <t>AYALA GREGORIO</t>
  </si>
  <si>
    <t>B019525</t>
  </si>
  <si>
    <t>AYALA FRANCISCO DANIEL</t>
  </si>
  <si>
    <t>B019524</t>
  </si>
  <si>
    <t>ZARATE VIENTE ANIBAL</t>
  </si>
  <si>
    <t>B019522</t>
  </si>
  <si>
    <t>ROMERO CLEMENTINO</t>
  </si>
  <si>
    <t>B019515</t>
  </si>
  <si>
    <t>ROMERO JORGE OMAR</t>
  </si>
  <si>
    <t>B019514</t>
  </si>
  <si>
    <t>REA PASCUAL BLAS</t>
  </si>
  <si>
    <t>B019513</t>
  </si>
  <si>
    <t>LAGO HERMOSO MZ 120 CASA 5 S/N - Piso  Dto.  - NEUQUEN - Pcia. Neuquen</t>
  </si>
  <si>
    <t>MOREL MARCOS</t>
  </si>
  <si>
    <t>B019511</t>
  </si>
  <si>
    <t>MONTIEL JOSE ERNESTO</t>
  </si>
  <si>
    <t>B019506</t>
  </si>
  <si>
    <t>LEGUIZAMON JOSE ELIAS</t>
  </si>
  <si>
    <t>B019504</t>
  </si>
  <si>
    <t>LUQUE RAMON RICARDO</t>
  </si>
  <si>
    <t>B019503</t>
  </si>
  <si>
    <t>GONZALEZ LUIS DARDO</t>
  </si>
  <si>
    <t>B019502</t>
  </si>
  <si>
    <t>DEL RIO GUILLERMO ARTURO</t>
  </si>
  <si>
    <t>B019499</t>
  </si>
  <si>
    <t>ENRIQUE ROQUE ALBERTO</t>
  </si>
  <si>
    <t>B019498</t>
  </si>
  <si>
    <t>BENITEZ RUBEN FERNANDO</t>
  </si>
  <si>
    <t>B019492</t>
  </si>
  <si>
    <t>BELLEZA JUAN CARLOS</t>
  </si>
  <si>
    <t>B019491</t>
  </si>
  <si>
    <t>BARRIOS EMILIANO</t>
  </si>
  <si>
    <t>B019490</t>
  </si>
  <si>
    <t>ALMIRON WALTER EDUARDO</t>
  </si>
  <si>
    <t>B019489</t>
  </si>
  <si>
    <t>PALACIOS JORGE ANTONIO</t>
  </si>
  <si>
    <t>B019485</t>
  </si>
  <si>
    <t>MEDINA EVELIO NORBERTO</t>
  </si>
  <si>
    <t>B019484</t>
  </si>
  <si>
    <t>DE LA CANAL JUAN HORACIO</t>
  </si>
  <si>
    <t>B019482</t>
  </si>
  <si>
    <t>JARA FERMIN</t>
  </si>
  <si>
    <t>B019479</t>
  </si>
  <si>
    <t>LUCERO ERNESTO</t>
  </si>
  <si>
    <t>B019478</t>
  </si>
  <si>
    <t>VILLANUEVA JUSTO</t>
  </si>
  <si>
    <t>B019477</t>
  </si>
  <si>
    <t>SALDAÑO JUAN ANTONIO</t>
  </si>
  <si>
    <t>B019474</t>
  </si>
  <si>
    <t>ROSALES RAMON JORGE</t>
  </si>
  <si>
    <t>B019473</t>
  </si>
  <si>
    <t>LOPEZ MIGUEL</t>
  </si>
  <si>
    <t>B019468</t>
  </si>
  <si>
    <t>LEIVA CARLOS ALBERTO</t>
  </si>
  <si>
    <t>B019467</t>
  </si>
  <si>
    <t>FERREIRA RAMON ANTONIO</t>
  </si>
  <si>
    <t>B019465</t>
  </si>
  <si>
    <t>BARTOLINI LUIS EDUARDO</t>
  </si>
  <si>
    <t>B019464</t>
  </si>
  <si>
    <t>ZARZA CARLOS ALBERTO</t>
  </si>
  <si>
    <t>B019456</t>
  </si>
  <si>
    <t>leandrosuarez271092@gmail.com</t>
  </si>
  <si>
    <t>CALLE 19 1243 - Piso  Dto.  - GARIN - Pcia. Buenos Aires</t>
  </si>
  <si>
    <t>SUAREZ VICTOR ROBERTO</t>
  </si>
  <si>
    <t>B019454</t>
  </si>
  <si>
    <t>B019448</t>
  </si>
  <si>
    <t>MUGICA GABRIEL ANTONIO</t>
  </si>
  <si>
    <t>B019433</t>
  </si>
  <si>
    <t>MIÑO CARLOS ALBERTO</t>
  </si>
  <si>
    <t>B019431</t>
  </si>
  <si>
    <t>MALDONADO JULIO SECUNDINO</t>
  </si>
  <si>
    <t>B019428</t>
  </si>
  <si>
    <t>LOBO MARCIAL EDUARDO</t>
  </si>
  <si>
    <t>B019425</t>
  </si>
  <si>
    <t>LAGORIO ANGEL ALFREDO</t>
  </si>
  <si>
    <t>B019422</t>
  </si>
  <si>
    <t>IVORRA ALVARO ANTONIO</t>
  </si>
  <si>
    <t>B019421</t>
  </si>
  <si>
    <t>CHAVEZ JESUS ISMAEL</t>
  </si>
  <si>
    <t>B019413</t>
  </si>
  <si>
    <t>CHAUQUE CARLOS ALBERTO</t>
  </si>
  <si>
    <t>B019412</t>
  </si>
  <si>
    <t>CORONEL JUAN CARLOS</t>
  </si>
  <si>
    <t>B019409</t>
  </si>
  <si>
    <t>CASTILLO FELIX</t>
  </si>
  <si>
    <t>B019407</t>
  </si>
  <si>
    <t>BARROSO EDUARDO ANIBAL</t>
  </si>
  <si>
    <t>B019401</t>
  </si>
  <si>
    <t>ALMEIDA HUGO EMILIO</t>
  </si>
  <si>
    <t>B019400</t>
  </si>
  <si>
    <t>SORIANO SEBASTIAN ANTONIO</t>
  </si>
  <si>
    <t>B019398</t>
  </si>
  <si>
    <t>OJEDA MIRTA MABEL</t>
  </si>
  <si>
    <t>B019393</t>
  </si>
  <si>
    <t>MENDOZA JESUS ADOLFO</t>
  </si>
  <si>
    <t>B019392</t>
  </si>
  <si>
    <t>ROMEO INES</t>
  </si>
  <si>
    <t>B019388</t>
  </si>
  <si>
    <t>ORDOÑEZ MARIA DEL ROSARIO</t>
  </si>
  <si>
    <t>B019386</t>
  </si>
  <si>
    <t>GOMEZ ZULMA BEATRIZ</t>
  </si>
  <si>
    <t>B019382</t>
  </si>
  <si>
    <t>VALENZUELA REBECA</t>
  </si>
  <si>
    <t>B019372</t>
  </si>
  <si>
    <t>PRISCHINICH ANA</t>
  </si>
  <si>
    <t>B019367</t>
  </si>
  <si>
    <t>MONZON ANGEL ROBERTO</t>
  </si>
  <si>
    <t>B019362</t>
  </si>
  <si>
    <t>MONTIEL DANIEL APOLONIO</t>
  </si>
  <si>
    <t>B019361</t>
  </si>
  <si>
    <t>MANTOVANI JUAN DOMINGO</t>
  </si>
  <si>
    <t>B019360</t>
  </si>
  <si>
    <t>DIAZ JOSE ROBERTO</t>
  </si>
  <si>
    <t>B019350</t>
  </si>
  <si>
    <t>BOVE ANTONIO JUAN</t>
  </si>
  <si>
    <t>B019347</t>
  </si>
  <si>
    <t>BERTOLINO TERESA</t>
  </si>
  <si>
    <t>B019346</t>
  </si>
  <si>
    <t>veronicabeni@hotmail.com.ar</t>
  </si>
  <si>
    <t>ESPAA 2127 - Piso  Dto.  - SAN MIGUEL - Pcia. Buenos Aires</t>
  </si>
  <si>
    <t>BENITEZ SILVERIO</t>
  </si>
  <si>
    <t>B019345</t>
  </si>
  <si>
    <t>CONTRERAS JUAN CARLOS</t>
  </si>
  <si>
    <t>B019339</t>
  </si>
  <si>
    <t>sambucettiar@hotmail.com.ar</t>
  </si>
  <si>
    <t xml:space="preserve">ARTIGAS 3186 - Piso  Dto.  - CABA - </t>
  </si>
  <si>
    <t>SAMBUCETTI FEDERICO E</t>
  </si>
  <si>
    <t>B019335</t>
  </si>
  <si>
    <t>DIAZ ANA MARIA</t>
  </si>
  <si>
    <t>B019207</t>
  </si>
  <si>
    <t>YBARRA ANGELA GRACIELA</t>
  </si>
  <si>
    <t>B019206</t>
  </si>
  <si>
    <t>RODRIGUEZ MIRIAN JUDITH</t>
  </si>
  <si>
    <t>B019201</t>
  </si>
  <si>
    <t>RODRIGUEZ ELENA HAYDEE</t>
  </si>
  <si>
    <t>B019200</t>
  </si>
  <si>
    <t>RAMIREZ MYRIAM</t>
  </si>
  <si>
    <t>B019198</t>
  </si>
  <si>
    <t>ORTIZ CARMEN ANTONIA</t>
  </si>
  <si>
    <t>B019194</t>
  </si>
  <si>
    <t>MELGAR MIRTA CRISTINA</t>
  </si>
  <si>
    <t>B019191</t>
  </si>
  <si>
    <t>B019190</t>
  </si>
  <si>
    <t>GONZALEZ MYRIAN EDITH</t>
  </si>
  <si>
    <t>B019189</t>
  </si>
  <si>
    <t>ILLOBRE CARMEN TERESA</t>
  </si>
  <si>
    <t>B019188</t>
  </si>
  <si>
    <t>griseldacolombo@hotmail.com</t>
  </si>
  <si>
    <t>PRAVAZ 583 - Piso  Dto.  - EZEIZA - Pcia. Buenos Aires</t>
  </si>
  <si>
    <t xml:space="preserve">COLOMBO GRISELDA </t>
  </si>
  <si>
    <t>B019182</t>
  </si>
  <si>
    <t>BERNAL MARIA GRACIELA</t>
  </si>
  <si>
    <t>B019181</t>
  </si>
  <si>
    <t>BASUALDO GLADYS NANCY</t>
  </si>
  <si>
    <t>B019180</t>
  </si>
  <si>
    <t>BESTOSO HAYDEE BALBINA</t>
  </si>
  <si>
    <t>B019179</t>
  </si>
  <si>
    <t>BARRIOS GLADYS NOEMI</t>
  </si>
  <si>
    <t>B019178</t>
  </si>
  <si>
    <t>GOMEZ AMALIA INES</t>
  </si>
  <si>
    <t>B019174</t>
  </si>
  <si>
    <t>MUZZACHIODI MIGUEL E</t>
  </si>
  <si>
    <t>SAN IGNACIO 3548 - Piso  Dto.  - ITUZAINGO - Pcia. Buenos Aires</t>
  </si>
  <si>
    <t>PAJON ALFONSO EDELMIRO</t>
  </si>
  <si>
    <t>B019163</t>
  </si>
  <si>
    <t>LUNA NICASIO</t>
  </si>
  <si>
    <t>B019162</t>
  </si>
  <si>
    <t>DOMINGUEZ JUAN MANUEL</t>
  </si>
  <si>
    <t>B019158</t>
  </si>
  <si>
    <t>ZAPATA LUIS ALBERTO</t>
  </si>
  <si>
    <t>B019153</t>
  </si>
  <si>
    <t>ZADNIK ADOLFO</t>
  </si>
  <si>
    <t>B019152</t>
  </si>
  <si>
    <t>WEIGUN HECTOR OSCAR</t>
  </si>
  <si>
    <t>B019151</t>
  </si>
  <si>
    <t>VINDEGNA MARIA ESTHER N</t>
  </si>
  <si>
    <t>B019150</t>
  </si>
  <si>
    <t>VILLAR RAMON</t>
  </si>
  <si>
    <t>B019149</t>
  </si>
  <si>
    <t>VELAZQUEZ BASILICO ANGEL</t>
  </si>
  <si>
    <t>B019147</t>
  </si>
  <si>
    <t>TREVIÑO NILDA BEATRIZ</t>
  </si>
  <si>
    <t>B019146</t>
  </si>
  <si>
    <t>STADLER LUCIANO AVELINO</t>
  </si>
  <si>
    <t>B019144</t>
  </si>
  <si>
    <t>SOSA RAUL ALBERTO</t>
  </si>
  <si>
    <t>B019142</t>
  </si>
  <si>
    <t>SOSA RAMON ANTONIO</t>
  </si>
  <si>
    <t>B019141</t>
  </si>
  <si>
    <t xml:space="preserve">SOSA MARIO </t>
  </si>
  <si>
    <t>B019140</t>
  </si>
  <si>
    <t>SOSA MARIA DEL PILAR</t>
  </si>
  <si>
    <t>B019139</t>
  </si>
  <si>
    <t>SOLIS JORGE ATILIO</t>
  </si>
  <si>
    <t>B019138</t>
  </si>
  <si>
    <t>SEPULVEDA JUAN CARLOS</t>
  </si>
  <si>
    <t>B019135</t>
  </si>
  <si>
    <t>SENA RAMON ANGEL</t>
  </si>
  <si>
    <t>B019134</t>
  </si>
  <si>
    <t>SAPE MARIO OSCAR</t>
  </si>
  <si>
    <t>B019133</t>
  </si>
  <si>
    <t>ROMERO JUAN JOSE</t>
  </si>
  <si>
    <t>B019128</t>
  </si>
  <si>
    <t>ROMERO ANTONIO HECTOR</t>
  </si>
  <si>
    <t>B019127</t>
  </si>
  <si>
    <t>ROJAS MARTIN</t>
  </si>
  <si>
    <t>B019126</t>
  </si>
  <si>
    <t>ROJAS ANTONIO CELESTINO</t>
  </si>
  <si>
    <t>B019124</t>
  </si>
  <si>
    <t>rodriguezfranciscojavier857@gmail.com</t>
  </si>
  <si>
    <t>ALGARROBO 3547 - Piso  Dto.  - BURZACO - Pcia. Buenos Aires</t>
  </si>
  <si>
    <t>RODRIGUEZ FRANCISCO J</t>
  </si>
  <si>
    <t>B019123</t>
  </si>
  <si>
    <t>RODRIGUEZ AGUSTIN PELAGIO</t>
  </si>
  <si>
    <t>B019122</t>
  </si>
  <si>
    <t>RETAMOZO JOSE ANTONIO</t>
  </si>
  <si>
    <t>B019120</t>
  </si>
  <si>
    <t>PADILLA FELIPE ARMANDO</t>
  </si>
  <si>
    <t>B019114</t>
  </si>
  <si>
    <t>NANCUCHE TORIBIO</t>
  </si>
  <si>
    <t>B019108</t>
  </si>
  <si>
    <t>NAVARRETE RAUL LIBERATO</t>
  </si>
  <si>
    <t>B019105</t>
  </si>
  <si>
    <t>MOLINA RUBEN DANIEL</t>
  </si>
  <si>
    <t>B019103</t>
  </si>
  <si>
    <t>MEZA ALFREDO</t>
  </si>
  <si>
    <t>B019100</t>
  </si>
  <si>
    <t>MENDEZ JUAN EDUARDO</t>
  </si>
  <si>
    <t>B019099</t>
  </si>
  <si>
    <t>MAYERHOFER VICTOR R.</t>
  </si>
  <si>
    <t>B019098</t>
  </si>
  <si>
    <t>MARCOFF PEDRO</t>
  </si>
  <si>
    <t>B019095</t>
  </si>
  <si>
    <t>MANCUELLO LUIS ALBERTO</t>
  </si>
  <si>
    <t>B019094</t>
  </si>
  <si>
    <t>MANSILLA PEDRO IDELFONSO</t>
  </si>
  <si>
    <t>B019093</t>
  </si>
  <si>
    <t>MAIDANA MARIA LIDIA</t>
  </si>
  <si>
    <t>B019092+</t>
  </si>
  <si>
    <t>LOBOS ANTONIO TOMAS</t>
  </si>
  <si>
    <t>B019090</t>
  </si>
  <si>
    <t>LEZCANO OSCAR ALBERTO</t>
  </si>
  <si>
    <t>B019089</t>
  </si>
  <si>
    <t>LEZCANO JUAN CARLOS</t>
  </si>
  <si>
    <t>B019088</t>
  </si>
  <si>
    <t>LEON JUAN DOMINGO</t>
  </si>
  <si>
    <t>B019087</t>
  </si>
  <si>
    <t>LAZZARINI ULISES</t>
  </si>
  <si>
    <t>B019086</t>
  </si>
  <si>
    <t>LAMBRECHT RICARDO O</t>
  </si>
  <si>
    <t>B019084</t>
  </si>
  <si>
    <t>JUNCO OSCAR HECTOR</t>
  </si>
  <si>
    <t>B019079</t>
  </si>
  <si>
    <t>JARA RAMON</t>
  </si>
  <si>
    <t>B019078</t>
  </si>
  <si>
    <t>HERRERA ENRIQUE OSCAR</t>
  </si>
  <si>
    <t>B019071</t>
  </si>
  <si>
    <t>HERNANDEZ CARLOS CEFERINO</t>
  </si>
  <si>
    <t>B019070</t>
  </si>
  <si>
    <t>GONZALEZ LEONARDO RUBEN</t>
  </si>
  <si>
    <t>B019065</t>
  </si>
  <si>
    <t>jorgeg3974@gmail.com</t>
  </si>
  <si>
    <t>9 DE JULIO 3974 - Piso  Dto.  - MONTE GRANDE - Pcia. Buenos Aires</t>
  </si>
  <si>
    <t>GONZALEZ JORGE</t>
  </si>
  <si>
    <t>B019064</t>
  </si>
  <si>
    <t>GOMEZ RAMON ARISTIDES</t>
  </si>
  <si>
    <t>B019063</t>
  </si>
  <si>
    <t>GARRO JORGE ALBERTO</t>
  </si>
  <si>
    <t>B019061</t>
  </si>
  <si>
    <t>GAUTO GREGORIO ARGENTINO</t>
  </si>
  <si>
    <t>B019059</t>
  </si>
  <si>
    <t>FRANCK JUAN CARLOS</t>
  </si>
  <si>
    <t>B019055</t>
  </si>
  <si>
    <t>FIGUEREDO ALBA SUSANA</t>
  </si>
  <si>
    <t>B019053</t>
  </si>
  <si>
    <t>ECHEVERRIA JORGE</t>
  </si>
  <si>
    <t>B019048</t>
  </si>
  <si>
    <t>DIAZ MIGUEL ANGEL</t>
  </si>
  <si>
    <t>B019045</t>
  </si>
  <si>
    <t>CHECHI ANGEL DOMINGO</t>
  </si>
  <si>
    <t>B019043</t>
  </si>
  <si>
    <t>CASTRO IGNACIO BERNARDO</t>
  </si>
  <si>
    <t>B019038</t>
  </si>
  <si>
    <t>CARDOZO CARLOS GREGORIO</t>
  </si>
  <si>
    <t>B019037</t>
  </si>
  <si>
    <t>FERNANDEZ BRITEZ HUGO</t>
  </si>
  <si>
    <t>B019036</t>
  </si>
  <si>
    <t>BANDEO ANTONIA</t>
  </si>
  <si>
    <t>B019031</t>
  </si>
  <si>
    <t>AYENAO OSCAR</t>
  </si>
  <si>
    <t>B019029</t>
  </si>
  <si>
    <t>AGUIRRE LUIS OSCAR</t>
  </si>
  <si>
    <t>B019024</t>
  </si>
  <si>
    <t>AGUIRRE ABELINO ELIGIO</t>
  </si>
  <si>
    <t>B019023</t>
  </si>
  <si>
    <t xml:space="preserve">AGUIRRE ABELINO </t>
  </si>
  <si>
    <t>B019022</t>
  </si>
  <si>
    <t>PINAT IRMA</t>
  </si>
  <si>
    <t>B019016</t>
  </si>
  <si>
    <t>TABORDA CATALINA VICTORIA</t>
  </si>
  <si>
    <t>B019014</t>
  </si>
  <si>
    <t>MOSQUERA LILIANA VIRGINIA</t>
  </si>
  <si>
    <t>B019011</t>
  </si>
  <si>
    <t>BVIALES MZ10 P6 RU 1000 - Piso  Dto.  - RESISTENCIA - Pcia. Chaco</t>
  </si>
  <si>
    <t>MITOIRE LAURA IDANIA</t>
  </si>
  <si>
    <t>B019010</t>
  </si>
  <si>
    <t>MENDEZ LUCIA NELLY</t>
  </si>
  <si>
    <t>B019009</t>
  </si>
  <si>
    <t>CORIA ROSA</t>
  </si>
  <si>
    <t>B019002</t>
  </si>
  <si>
    <t>CLASEN EMILIA CATALINA</t>
  </si>
  <si>
    <t>B019001</t>
  </si>
  <si>
    <t>VEGA JUAN DOMINGO</t>
  </si>
  <si>
    <t>B018998</t>
  </si>
  <si>
    <t>SCOTT WALTER ROBERTO</t>
  </si>
  <si>
    <t>B018994</t>
  </si>
  <si>
    <t>CHUN DE RODRIGUEZ MARIA</t>
  </si>
  <si>
    <t>B018992</t>
  </si>
  <si>
    <t>REY GRACIELA MONICA</t>
  </si>
  <si>
    <t>B018990</t>
  </si>
  <si>
    <t>GONZALEZ MARIA ALICIA</t>
  </si>
  <si>
    <t>B018983</t>
  </si>
  <si>
    <t>OBERNDORFER GERARDO</t>
  </si>
  <si>
    <t>B018974</t>
  </si>
  <si>
    <t>ROWLANDS DORYAN LESLY</t>
  </si>
  <si>
    <t>B018970</t>
  </si>
  <si>
    <t>PULVIRENTI HECTOR MARIO</t>
  </si>
  <si>
    <t>B018969</t>
  </si>
  <si>
    <t>BOGADO HECTOR BASILIO</t>
  </si>
  <si>
    <t>B018966</t>
  </si>
  <si>
    <t>VARELA MARCOS RODOLFO</t>
  </si>
  <si>
    <t>B018965</t>
  </si>
  <si>
    <t>KOKODUNIAK MIGUEL</t>
  </si>
  <si>
    <t>B018954</t>
  </si>
  <si>
    <t>CANO SELVA PETRONA</t>
  </si>
  <si>
    <t>B018947</t>
  </si>
  <si>
    <t>CABRERA YOLANDO</t>
  </si>
  <si>
    <t>B018941</t>
  </si>
  <si>
    <t>VALENZUELA CESAR ADOLFO</t>
  </si>
  <si>
    <t>B018940</t>
  </si>
  <si>
    <t>RUIZ DIAZ MARCELINO I</t>
  </si>
  <si>
    <t>B018937</t>
  </si>
  <si>
    <t>RADOVINICH HUGO FEDERICO</t>
  </si>
  <si>
    <t>B018936</t>
  </si>
  <si>
    <t>QUINTANA JORGE FRANCISCO</t>
  </si>
  <si>
    <t>B018935</t>
  </si>
  <si>
    <t>IRUSTA MARTIN SERGIO</t>
  </si>
  <si>
    <t>B018929</t>
  </si>
  <si>
    <t>DOMINGUEZ HUMBERTO DANIEL</t>
  </si>
  <si>
    <t>B018928</t>
  </si>
  <si>
    <t>DIASPRO LUIS ANGEL</t>
  </si>
  <si>
    <t>B018927</t>
  </si>
  <si>
    <t>CARABAJAL FLORENTINO</t>
  </si>
  <si>
    <t>B018926</t>
  </si>
  <si>
    <t>FARINACCIO ANTONIO S</t>
  </si>
  <si>
    <t>B018925</t>
  </si>
  <si>
    <t>eduardogabriel2107@gmail.com</t>
  </si>
  <si>
    <t>MZ 2 ED F6 S/N - Piso PB Dto. C - CLAYPOLE - Pcia. Buenos Aires</t>
  </si>
  <si>
    <t>SANABRIA EDUARDO F</t>
  </si>
  <si>
    <t>B018923</t>
  </si>
  <si>
    <t>MEDINA STELLA MARIS</t>
  </si>
  <si>
    <t>B018922</t>
  </si>
  <si>
    <t>MUÑOZ DOMINGO LORENZO</t>
  </si>
  <si>
    <t>B018916</t>
  </si>
  <si>
    <t>costajuancarlos1975@gmail.com</t>
  </si>
  <si>
    <t>DR HECTOR SANDE 637 - Piso  Dto.  - CRUCESITA - Pcia. Buenos Aires</t>
  </si>
  <si>
    <t>COSTAS JUAN CARLOS</t>
  </si>
  <si>
    <t>B018912</t>
  </si>
  <si>
    <t>PAZ NELIDA ANTONIA</t>
  </si>
  <si>
    <t>B018908</t>
  </si>
  <si>
    <t>MIÑO PASCUAL DAMASO</t>
  </si>
  <si>
    <t>B018906</t>
  </si>
  <si>
    <t>LOPEZ SATURNINA</t>
  </si>
  <si>
    <t>B018904+</t>
  </si>
  <si>
    <t>FUSARO IRMA BEATRIZ</t>
  </si>
  <si>
    <t>B018900+</t>
  </si>
  <si>
    <t>CORIA NORMA SUSANA</t>
  </si>
  <si>
    <t>B018895</t>
  </si>
  <si>
    <t>BABUSCI MARIA ESTER</t>
  </si>
  <si>
    <t>B018891</t>
  </si>
  <si>
    <t>SILVA EDUARDO RUFINO</t>
  </si>
  <si>
    <t>B018890</t>
  </si>
  <si>
    <t>ZABALA PRIMITIVO OSCAR</t>
  </si>
  <si>
    <t>B018886</t>
  </si>
  <si>
    <t>VERON RAUL MARCELO</t>
  </si>
  <si>
    <t>B018884</t>
  </si>
  <si>
    <t>UBEDA JORGE JOSE</t>
  </si>
  <si>
    <t>B018880</t>
  </si>
  <si>
    <t>TALLARICO JOSE DOMINGO</t>
  </si>
  <si>
    <t>B018878</t>
  </si>
  <si>
    <t>SALADINO RUBEN OSCAR</t>
  </si>
  <si>
    <t>B018875</t>
  </si>
  <si>
    <t>NAVARRO RAUL RUBEN</t>
  </si>
  <si>
    <t>B018871</t>
  </si>
  <si>
    <t>LOPEZ LUIS EDUARDO</t>
  </si>
  <si>
    <t>B018867</t>
  </si>
  <si>
    <t>FERREYRA RUBEN OSCAR</t>
  </si>
  <si>
    <t>B018860</t>
  </si>
  <si>
    <t>ESCOBAR HUGO ELIAS</t>
  </si>
  <si>
    <t>B018859</t>
  </si>
  <si>
    <t>PRETTI ALICIA NORMA</t>
  </si>
  <si>
    <t>B018851</t>
  </si>
  <si>
    <t>ROLDAN OFELIA BEATRIZ</t>
  </si>
  <si>
    <t>B018848</t>
  </si>
  <si>
    <t>DOERMER LUISA GRACIELA</t>
  </si>
  <si>
    <t>B018847</t>
  </si>
  <si>
    <t>ROSSI HUGO RENE</t>
  </si>
  <si>
    <t>B018842</t>
  </si>
  <si>
    <t>VECCES MARTHA HAYDEE</t>
  </si>
  <si>
    <t>B018834</t>
  </si>
  <si>
    <t>SUAREZ NOEMI ALICIA</t>
  </si>
  <si>
    <t>B018832</t>
  </si>
  <si>
    <t>RAMALLO JULIO CESAR</t>
  </si>
  <si>
    <t>B018828</t>
  </si>
  <si>
    <t>QUINTERO STELLA MARIS</t>
  </si>
  <si>
    <t>B018827</t>
  </si>
  <si>
    <t>GONZALEZ ELSA BEATRIZ</t>
  </si>
  <si>
    <t>B018823</t>
  </si>
  <si>
    <t>GARAY LUCIA</t>
  </si>
  <si>
    <t>B018821</t>
  </si>
  <si>
    <t>DIAZ MIRTA DEL VALLE</t>
  </si>
  <si>
    <t>B018820</t>
  </si>
  <si>
    <t>DIAZ NELIDA GLADYS</t>
  </si>
  <si>
    <t>B018819</t>
  </si>
  <si>
    <t>CALVO EDGAR ALFREDO</t>
  </si>
  <si>
    <t>B018814</t>
  </si>
  <si>
    <t>AVELIKIAN MIRTA CATALINA</t>
  </si>
  <si>
    <t>B018801</t>
  </si>
  <si>
    <t>PECKO OLGA</t>
  </si>
  <si>
    <t>B018800</t>
  </si>
  <si>
    <t>TEVEZ ISABEL MARTA</t>
  </si>
  <si>
    <t>B018795</t>
  </si>
  <si>
    <t>RUIZ DIAZ YOLANDA</t>
  </si>
  <si>
    <t>B018792</t>
  </si>
  <si>
    <t>PEREZ MARIA CONCEPCION</t>
  </si>
  <si>
    <t>B018787</t>
  </si>
  <si>
    <t>PEREZ JOSEFINA ESTER</t>
  </si>
  <si>
    <t>B018786</t>
  </si>
  <si>
    <t>HUMANA HILDA</t>
  </si>
  <si>
    <t>B018784</t>
  </si>
  <si>
    <t>HERRERA JUANA GRISELDA</t>
  </si>
  <si>
    <t>B018783</t>
  </si>
  <si>
    <t>GUZMAN MARIA PURA</t>
  </si>
  <si>
    <t>B018782</t>
  </si>
  <si>
    <t>GAUNA MARIA HAYDEE</t>
  </si>
  <si>
    <t>B018779</t>
  </si>
  <si>
    <t>FRAZZETTA NORBERTO</t>
  </si>
  <si>
    <t>B018778</t>
  </si>
  <si>
    <t>BUSTAMANTE EDHIT DELFINA</t>
  </si>
  <si>
    <t>B018772</t>
  </si>
  <si>
    <t>BARGAS ESTELA GLADYS</t>
  </si>
  <si>
    <t>B018769</t>
  </si>
  <si>
    <t>AGUIRRE WENCESLADA</t>
  </si>
  <si>
    <t>B018768</t>
  </si>
  <si>
    <t>GAETE CARLOS ZENON</t>
  </si>
  <si>
    <t>B018763</t>
  </si>
  <si>
    <t>COSTA GRACIELA SILVIA</t>
  </si>
  <si>
    <t>B018762</t>
  </si>
  <si>
    <t>ROMERO HILDA ESTER</t>
  </si>
  <si>
    <t>B018756</t>
  </si>
  <si>
    <t>MARIPE ROBERTO</t>
  </si>
  <si>
    <t>B018755</t>
  </si>
  <si>
    <t>GRILLI RICARDO</t>
  </si>
  <si>
    <t>B018753</t>
  </si>
  <si>
    <t>MARICHICH ELISA GRACIELA</t>
  </si>
  <si>
    <t>B018743</t>
  </si>
  <si>
    <t>DUDECH RUBEN EDUARDO</t>
  </si>
  <si>
    <t>B018737</t>
  </si>
  <si>
    <t>AZULA PABLO</t>
  </si>
  <si>
    <t>B018734</t>
  </si>
  <si>
    <t>ROMAN JUAN</t>
  </si>
  <si>
    <t>B018730</t>
  </si>
  <si>
    <t>RAMALLO ROQUE JUSTO</t>
  </si>
  <si>
    <t>B018729</t>
  </si>
  <si>
    <t>PORTILLO HECTOR E.</t>
  </si>
  <si>
    <t>B018728</t>
  </si>
  <si>
    <t>MUNCH ERNESTO EDUARDO</t>
  </si>
  <si>
    <t>B018727</t>
  </si>
  <si>
    <t>MARTINEZ RAMON NICOLAS</t>
  </si>
  <si>
    <t>B018724</t>
  </si>
  <si>
    <t>LUQUE JUAN CARLOS</t>
  </si>
  <si>
    <t>B018723</t>
  </si>
  <si>
    <t>GONZALEZ RAMON</t>
  </si>
  <si>
    <t>B018722</t>
  </si>
  <si>
    <t>MZ 32 PC 18 S/N - Piso  Dto.  - PRSP - Pcia. Chaco</t>
  </si>
  <si>
    <t>GOMEZ JUAN CARLOS</t>
  </si>
  <si>
    <t>B018721</t>
  </si>
  <si>
    <t>GODOY JORGE RUBEN</t>
  </si>
  <si>
    <t>B018720</t>
  </si>
  <si>
    <t>ESPINDOLA MANUEL OSVALDO</t>
  </si>
  <si>
    <t>B018719</t>
  </si>
  <si>
    <t>CEPEDA IGNACIO</t>
  </si>
  <si>
    <t>B018718</t>
  </si>
  <si>
    <t>VILLEGAS MARCELINO</t>
  </si>
  <si>
    <t>B018716</t>
  </si>
  <si>
    <t>ARANEDA HECTOR</t>
  </si>
  <si>
    <t>B018708</t>
  </si>
  <si>
    <t>ROBLEDO AGUSTIN</t>
  </si>
  <si>
    <t>B018701</t>
  </si>
  <si>
    <t>POLIDORI EMILIO</t>
  </si>
  <si>
    <t>B018699</t>
  </si>
  <si>
    <t>CARLOS GARDEL 268 - Piso  Dto.  - RESISTENCIA - Pcia. Chaco</t>
  </si>
  <si>
    <t>PERTICARINI MIGUEL ANGEL</t>
  </si>
  <si>
    <t>B018698</t>
  </si>
  <si>
    <t>OLIVERA HECTOR</t>
  </si>
  <si>
    <t>B018697</t>
  </si>
  <si>
    <t>MERLO RAUL GUMERCINDO</t>
  </si>
  <si>
    <t>B018695</t>
  </si>
  <si>
    <t>MERLO JORGE CESAR</t>
  </si>
  <si>
    <t>B018694</t>
  </si>
  <si>
    <t>MACIEL FIDEL</t>
  </si>
  <si>
    <t>B018693</t>
  </si>
  <si>
    <t>IBARRA HECTOR DANIEL</t>
  </si>
  <si>
    <t>B018691</t>
  </si>
  <si>
    <t>B018690</t>
  </si>
  <si>
    <t>GOMEZ GABRIEL ANGEL</t>
  </si>
  <si>
    <t>B018689</t>
  </si>
  <si>
    <t>FONTEINA ALBERTO RAMON</t>
  </si>
  <si>
    <t>B018686</t>
  </si>
  <si>
    <t>ESCOBAR EDUARDO</t>
  </si>
  <si>
    <t>B018685</t>
  </si>
  <si>
    <t>CENDRA ROBERTO GUILLERMO</t>
  </si>
  <si>
    <t>B018684</t>
  </si>
  <si>
    <t>BREST HUGO ORIEL</t>
  </si>
  <si>
    <t>B018682</t>
  </si>
  <si>
    <t>MARZIONI JUAN CARLOS</t>
  </si>
  <si>
    <t>B018681</t>
  </si>
  <si>
    <t>VUYLSTEKE JULIO CESAR</t>
  </si>
  <si>
    <t>B018678</t>
  </si>
  <si>
    <t>FORTIN LOS POSOS 923 - Piso  Dto.  - RESISTENCIA - Pcia. Chaco</t>
  </si>
  <si>
    <t>TOÑANES RAMON FRANCISCO</t>
  </si>
  <si>
    <t>B018676</t>
  </si>
  <si>
    <t>TARRAGA RICARDO ROBERTO</t>
  </si>
  <si>
    <t>B018675</t>
  </si>
  <si>
    <t>OLMEDO LUIS ALBERTO</t>
  </si>
  <si>
    <t>B018669</t>
  </si>
  <si>
    <t>MIGUEZ CARLOS GERMAN</t>
  </si>
  <si>
    <t>B018665</t>
  </si>
  <si>
    <t>LEPEZ SEGUNDO RAFAEL</t>
  </si>
  <si>
    <t>B018663</t>
  </si>
  <si>
    <t>KOSINSKI PAULO JOSE</t>
  </si>
  <si>
    <t>B018661</t>
  </si>
  <si>
    <t>CERRITO 1637 - Piso  Dto.  - DERQUI - Pcia. Buenos Aires</t>
  </si>
  <si>
    <t>GONZALEZ ISIDORO VICENTE</t>
  </si>
  <si>
    <t>B018657</t>
  </si>
  <si>
    <t>GONZALEZ MARTIN RAMON</t>
  </si>
  <si>
    <t>B018656</t>
  </si>
  <si>
    <t>FERNANDEZ JOSE ANTONIO</t>
  </si>
  <si>
    <t>B018649</t>
  </si>
  <si>
    <t>FERNANDEZ HUMBERTO</t>
  </si>
  <si>
    <t>B018648</t>
  </si>
  <si>
    <t>FERNANDEZ ENRIQUE ALBERTO</t>
  </si>
  <si>
    <t>B018647</t>
  </si>
  <si>
    <t>DIAZ INOCENTE</t>
  </si>
  <si>
    <t>B018646</t>
  </si>
  <si>
    <t>DIAZ EDUARDO ENRIQUE</t>
  </si>
  <si>
    <t>B018645</t>
  </si>
  <si>
    <t>BALVERDI MARIANO ANTONIO</t>
  </si>
  <si>
    <t>B018641</t>
  </si>
  <si>
    <t>AGUIRRE JOSE ALBERTO</t>
  </si>
  <si>
    <t>B018635</t>
  </si>
  <si>
    <t>ACOSTA CECILIO A.</t>
  </si>
  <si>
    <t>B018632</t>
  </si>
  <si>
    <t>RODRIGUEZ ROSALINDA LILIA</t>
  </si>
  <si>
    <t>B018620</t>
  </si>
  <si>
    <t>VEGA JUANA VICENTA</t>
  </si>
  <si>
    <t>B018610</t>
  </si>
  <si>
    <t>CHACABUCO Y RIVADAVIA 214 - Piso  Dto.  - CANDELARIA - Pcia. Misiones</t>
  </si>
  <si>
    <t>OJINAGA CATALINA HAYDEE</t>
  </si>
  <si>
    <t>B018603</t>
  </si>
  <si>
    <t>MONZON GRACIELA NOEMI</t>
  </si>
  <si>
    <t>B018600</t>
  </si>
  <si>
    <t>MARTINEZ LUCIA SUSANA</t>
  </si>
  <si>
    <t>B018598</t>
  </si>
  <si>
    <t>MARECO STELLA MARIS</t>
  </si>
  <si>
    <t>B018597</t>
  </si>
  <si>
    <t>LEDESMA VICTORIA DEL V</t>
  </si>
  <si>
    <t>B018596</t>
  </si>
  <si>
    <t>GARCIA JOSEFA MARTA</t>
  </si>
  <si>
    <t>B018590</t>
  </si>
  <si>
    <t>CASCO CARMEN BEATRIZ</t>
  </si>
  <si>
    <t>B018585</t>
  </si>
  <si>
    <t>PIMENTEL EDUARDO RUBEN</t>
  </si>
  <si>
    <t>B018580</t>
  </si>
  <si>
    <t>SAUCEDO RAMON GUMERCINDO</t>
  </si>
  <si>
    <t>B018573</t>
  </si>
  <si>
    <t>SALINAS BRUNO</t>
  </si>
  <si>
    <t>B018572</t>
  </si>
  <si>
    <t>ROMAN FILIBERTO OLDEMAR</t>
  </si>
  <si>
    <t>B018571</t>
  </si>
  <si>
    <t>PAREDES RICARDO</t>
  </si>
  <si>
    <t>B018568</t>
  </si>
  <si>
    <t>PALACIOS RICARDO</t>
  </si>
  <si>
    <t>B018567</t>
  </si>
  <si>
    <t>MONTIEL JUAN CLAUDIO</t>
  </si>
  <si>
    <t>B018566</t>
  </si>
  <si>
    <t>LEDESMA ORLANDO ROBERTO</t>
  </si>
  <si>
    <t>B018564</t>
  </si>
  <si>
    <t>DURE DOMINGO ANTERO</t>
  </si>
  <si>
    <t>B018562</t>
  </si>
  <si>
    <t>CESPEDES WENCESLAO</t>
  </si>
  <si>
    <t>B018559</t>
  </si>
  <si>
    <t>CESPEDES ERIS RAMON</t>
  </si>
  <si>
    <t>B018558</t>
  </si>
  <si>
    <t>BRITEZ TRANQUILINO RAUL</t>
  </si>
  <si>
    <t>B018556</t>
  </si>
  <si>
    <t>BENINCA RICARDO</t>
  </si>
  <si>
    <t>B018553</t>
  </si>
  <si>
    <t>ORTIZ NORA AZUCENA</t>
  </si>
  <si>
    <t>B018551</t>
  </si>
  <si>
    <t>CRUGNALE PAULINA</t>
  </si>
  <si>
    <t>B018541</t>
  </si>
  <si>
    <t>MORALES ANGEL</t>
  </si>
  <si>
    <t>B018538</t>
  </si>
  <si>
    <t>CABANA JUAN DOMINGO C</t>
  </si>
  <si>
    <t>B018537</t>
  </si>
  <si>
    <t>FERRA JOSE RICARDO</t>
  </si>
  <si>
    <t>B018532</t>
  </si>
  <si>
    <t>TRAIMAN EDUARDO MAXIMO</t>
  </si>
  <si>
    <t>B018521</t>
  </si>
  <si>
    <t>LINARES LEONARDO HECTOR</t>
  </si>
  <si>
    <t>B018519</t>
  </si>
  <si>
    <t>CARRANZA ROMUALDO</t>
  </si>
  <si>
    <t>B018515</t>
  </si>
  <si>
    <t>CALVO ADALBERTO ROGELIO</t>
  </si>
  <si>
    <t>B018513</t>
  </si>
  <si>
    <t>ARDILES ENRIQUE JOSE</t>
  </si>
  <si>
    <t>B018349</t>
  </si>
  <si>
    <t>MEJIA LUIS OSCAR</t>
  </si>
  <si>
    <t>B018346</t>
  </si>
  <si>
    <t>FREIRE SILVIA PILAR</t>
  </si>
  <si>
    <t>B018344</t>
  </si>
  <si>
    <t>BIGNAMI OSVALDO FERNANDO</t>
  </si>
  <si>
    <t>B018343</t>
  </si>
  <si>
    <t>CHUMG MOON JUNG</t>
  </si>
  <si>
    <t>B018339</t>
  </si>
  <si>
    <t>PONCINO MIRTA ALICIA</t>
  </si>
  <si>
    <t>B018336</t>
  </si>
  <si>
    <t>LOBOS FANNY MARIA</t>
  </si>
  <si>
    <t>B018334</t>
  </si>
  <si>
    <t>LA MACCHIA MARIA TERESA</t>
  </si>
  <si>
    <t>B018333</t>
  </si>
  <si>
    <t>DE LA CRUZ LUCILA</t>
  </si>
  <si>
    <t>B018330</t>
  </si>
  <si>
    <t>BALOR LAURA MARLENE</t>
  </si>
  <si>
    <t>B018325</t>
  </si>
  <si>
    <t>ANGOTTI ANALIA MIRTA</t>
  </si>
  <si>
    <t>B018324</t>
  </si>
  <si>
    <t>ADAROS GLADYS M</t>
  </si>
  <si>
    <t>B018322</t>
  </si>
  <si>
    <t>MERLO EDUARDO ALBERTO</t>
  </si>
  <si>
    <t>B018320</t>
  </si>
  <si>
    <t>elisaleites1943@outlook.com.ar</t>
  </si>
  <si>
    <t xml:space="preserve">PUEYRREDON 1040 - Piso 1 Dto. A - CABA - </t>
  </si>
  <si>
    <t>LEITES ELISA</t>
  </si>
  <si>
    <t>B018316+</t>
  </si>
  <si>
    <t>ROJAS LIBERATO</t>
  </si>
  <si>
    <t>B018313</t>
  </si>
  <si>
    <t>MOYANO VICTOR ROGELIO</t>
  </si>
  <si>
    <t>B018311</t>
  </si>
  <si>
    <t>MORALES ERASMO LEONARDO</t>
  </si>
  <si>
    <t>B018310</t>
  </si>
  <si>
    <t>GUTIERREZ LUIS ALBERTO</t>
  </si>
  <si>
    <t>B018308</t>
  </si>
  <si>
    <t>GUDIN MARIO HECTOR</t>
  </si>
  <si>
    <t>B018307</t>
  </si>
  <si>
    <t>GONZALEZ CELSO ANGEL</t>
  </si>
  <si>
    <t>B018305</t>
  </si>
  <si>
    <t>GARCIA DIONISIO JUAN</t>
  </si>
  <si>
    <t>B018304</t>
  </si>
  <si>
    <t>FLORES CARLOS ALBERTO</t>
  </si>
  <si>
    <t>B018303</t>
  </si>
  <si>
    <t>CAYUNAO JORGE MANUEL A</t>
  </si>
  <si>
    <t>B018301</t>
  </si>
  <si>
    <t>PAULA ALBARRACIN 5327 - Piso  Dto.  - QUILMES - Pcia. Buenos Aires</t>
  </si>
  <si>
    <t>ZURKO ANIBAL ROMULO</t>
  </si>
  <si>
    <t>B018295</t>
  </si>
  <si>
    <t>SUAREZ ARTURO</t>
  </si>
  <si>
    <t>B018292</t>
  </si>
  <si>
    <t>SENA JOSE GABRIEL</t>
  </si>
  <si>
    <t>B018290</t>
  </si>
  <si>
    <t>ROVETTA ANTONIO MIGUEL</t>
  </si>
  <si>
    <t>B018289</t>
  </si>
  <si>
    <t>PACHECO CLAUDIO DE JESUS</t>
  </si>
  <si>
    <t>B018283</t>
  </si>
  <si>
    <t>MONTIEL RAUL HORACIO</t>
  </si>
  <si>
    <t>B018278</t>
  </si>
  <si>
    <t>MONTIEL CARLOS ALBERTO</t>
  </si>
  <si>
    <t>B018277</t>
  </si>
  <si>
    <t>MEZA JORGE RUBEN</t>
  </si>
  <si>
    <t>B018276</t>
  </si>
  <si>
    <t>GONZALEZ RAMON ROBERTO</t>
  </si>
  <si>
    <t>B018274</t>
  </si>
  <si>
    <t>GONZALEZ OSVALDO</t>
  </si>
  <si>
    <t>B018273</t>
  </si>
  <si>
    <t>FERNANDEZ TEODORO</t>
  </si>
  <si>
    <t>B018270</t>
  </si>
  <si>
    <t>FERNANDEZ HECTOR RAUL</t>
  </si>
  <si>
    <t>B018268</t>
  </si>
  <si>
    <t>ESCALANTE RAMON A</t>
  </si>
  <si>
    <t>B018265</t>
  </si>
  <si>
    <t>DELGADO HUGO ALBERTO</t>
  </si>
  <si>
    <t>B018258</t>
  </si>
  <si>
    <t>CAÑETE DOMINGO GOSMAN</t>
  </si>
  <si>
    <t>B018254</t>
  </si>
  <si>
    <t>CABALLERO RICARDO ANIBAL</t>
  </si>
  <si>
    <t>B018250</t>
  </si>
  <si>
    <t>CABALLERO RUBEN ORLANDO</t>
  </si>
  <si>
    <t>B018249</t>
  </si>
  <si>
    <t>BOGADO AMANCIO MIGUEL</t>
  </si>
  <si>
    <t>B018247</t>
  </si>
  <si>
    <t>BENITEZ ELADIO ALBERTO</t>
  </si>
  <si>
    <t>B018246</t>
  </si>
  <si>
    <t>BATISTA ARMANDO LUIS</t>
  </si>
  <si>
    <t>B018245</t>
  </si>
  <si>
    <t>BAÑAY JUAN PEDRO</t>
  </si>
  <si>
    <t>B018244</t>
  </si>
  <si>
    <t>AQUINO MARCELO ESTEBAN</t>
  </si>
  <si>
    <t>B018241</t>
  </si>
  <si>
    <t>AQUINO JUAN CARLOS</t>
  </si>
  <si>
    <t>B018240</t>
  </si>
  <si>
    <t>maria.ramopa@gmail.com</t>
  </si>
  <si>
    <t>MORENO 257 - Piso  Dto.  - QUILMES - Pcia. Buenos Aires</t>
  </si>
  <si>
    <t>ALFONSO RUFINO ARMANDO</t>
  </si>
  <si>
    <t>B018239</t>
  </si>
  <si>
    <t>AGUIRRE JUAN CARLOS</t>
  </si>
  <si>
    <t>B018238</t>
  </si>
  <si>
    <t>ACOSTA ALBERTO</t>
  </si>
  <si>
    <t>B018237</t>
  </si>
  <si>
    <t>GOMEZ FELIPE ANTONIO</t>
  </si>
  <si>
    <t>B018225</t>
  </si>
  <si>
    <t>FORLIN RUBEN OMAR</t>
  </si>
  <si>
    <t>B018222</t>
  </si>
  <si>
    <t>PUCHI AVELINO DOMINGO</t>
  </si>
  <si>
    <t>B018217</t>
  </si>
  <si>
    <t>PAEZ RICARDO ALBERTO</t>
  </si>
  <si>
    <t>B018215</t>
  </si>
  <si>
    <t>MIERAS HECTOR EDUARDO</t>
  </si>
  <si>
    <t>B018213</t>
  </si>
  <si>
    <t>MONDAINI DEIDAMIA</t>
  </si>
  <si>
    <t>B018210</t>
  </si>
  <si>
    <t>GIMENEZ VILMA NOEMI</t>
  </si>
  <si>
    <t>B018206</t>
  </si>
  <si>
    <t>AVELLANEDA ANIBAL NICOLAS</t>
  </si>
  <si>
    <t>B018195</t>
  </si>
  <si>
    <t>AGUILERA SUSANA RAQUEL</t>
  </si>
  <si>
    <t>B018194</t>
  </si>
  <si>
    <t>DONGELLA OSCAR JORGE</t>
  </si>
  <si>
    <t>B018193</t>
  </si>
  <si>
    <t>ROCCA ANA MARIA</t>
  </si>
  <si>
    <t>B018186+</t>
  </si>
  <si>
    <t>PEREZ MONSERRAT LUCIA M</t>
  </si>
  <si>
    <t>B018185</t>
  </si>
  <si>
    <t>KOJUT HUGO ALBERTO</t>
  </si>
  <si>
    <t>B018181</t>
  </si>
  <si>
    <t>GROBLI CARLOS ALBERTO</t>
  </si>
  <si>
    <t>B018179</t>
  </si>
  <si>
    <t>CREMADES GRACIELA BEATRIZ</t>
  </si>
  <si>
    <t>B018177</t>
  </si>
  <si>
    <t>CENTURION MARTA CRISTINA</t>
  </si>
  <si>
    <t>B018176</t>
  </si>
  <si>
    <t>CARRIZO MARIA DE LOS A.</t>
  </si>
  <si>
    <t>B018175</t>
  </si>
  <si>
    <t>ABALOS ANA MARIA</t>
  </si>
  <si>
    <t>B018174</t>
  </si>
  <si>
    <t>GIOVANETTI NORBERTO OMAR</t>
  </si>
  <si>
    <t>B018173</t>
  </si>
  <si>
    <t>AROVI CARLOS ALBERTO</t>
  </si>
  <si>
    <t>B018171</t>
  </si>
  <si>
    <t>ZORRILLA BLAS BENJAMIN</t>
  </si>
  <si>
    <t>B018170</t>
  </si>
  <si>
    <t>VALLEJOS PEDRO ANTONIO</t>
  </si>
  <si>
    <t>B018165</t>
  </si>
  <si>
    <t>VALLEJOS JULIO RITO</t>
  </si>
  <si>
    <t>B018164</t>
  </si>
  <si>
    <t>SOTELO GUILLERMO</t>
  </si>
  <si>
    <t>B018156</t>
  </si>
  <si>
    <t>SOSA ALBERTO OSCAR</t>
  </si>
  <si>
    <t>B018155</t>
  </si>
  <si>
    <t>SANCHEZ ROBERTO ANTONIO</t>
  </si>
  <si>
    <t>B018154</t>
  </si>
  <si>
    <t>SANDOVAL CARLOS ALBERTO</t>
  </si>
  <si>
    <t>B018152</t>
  </si>
  <si>
    <t>MZ 1 PC 6 S/N - Piso  Dto.  - PRSP - Pcia. Chaco</t>
  </si>
  <si>
    <t>RUIZ ANASTACIO</t>
  </si>
  <si>
    <t>B018150</t>
  </si>
  <si>
    <t>RODRIGUEZ FRANCISCO O</t>
  </si>
  <si>
    <t>B018147</t>
  </si>
  <si>
    <t>RIVAS RAUL ROBERTO</t>
  </si>
  <si>
    <t>B018145</t>
  </si>
  <si>
    <t>RAMIREZ JOSE MARIA</t>
  </si>
  <si>
    <t>B018142</t>
  </si>
  <si>
    <t>RADELAND JUAN CARLOS</t>
  </si>
  <si>
    <t>B018140</t>
  </si>
  <si>
    <t>QUIROGA RAUL JORGE</t>
  </si>
  <si>
    <t>B018139</t>
  </si>
  <si>
    <t>QUINTANA BONIFACIO</t>
  </si>
  <si>
    <t>B018138</t>
  </si>
  <si>
    <t xml:space="preserve">JUAN AGUSTIN GARCIA 4925 - Piso  Dto.  - CABA - </t>
  </si>
  <si>
    <t>PRATTICO HECTOR OSVALDO</t>
  </si>
  <si>
    <t>B018137</t>
  </si>
  <si>
    <t>PEREZ HECTOR OSCAR</t>
  </si>
  <si>
    <t>B018134</t>
  </si>
  <si>
    <t>NICOLI RAUL OSVALDO</t>
  </si>
  <si>
    <t>B018129</t>
  </si>
  <si>
    <t>MIRADA JUAN CARLOS</t>
  </si>
  <si>
    <t>B018125</t>
  </si>
  <si>
    <t>MACIEL RICARDO BENEDICTO</t>
  </si>
  <si>
    <t>B018120</t>
  </si>
  <si>
    <t>LOPEZ RICARDO ROBERTO</t>
  </si>
  <si>
    <t>B018119</t>
  </si>
  <si>
    <t>JUAREZ ANTONIO HECTOR</t>
  </si>
  <si>
    <t>B018117</t>
  </si>
  <si>
    <t>FIGUEROA JORGE GREGORIO</t>
  </si>
  <si>
    <t>B018105</t>
  </si>
  <si>
    <t>FABIANO LUIS HORACIO</t>
  </si>
  <si>
    <t>B018103</t>
  </si>
  <si>
    <t>DOMKE RUBEN HORACIO</t>
  </si>
  <si>
    <t>B018099</t>
  </si>
  <si>
    <t>CORRALES AGUSTIN</t>
  </si>
  <si>
    <t>B018095</t>
  </si>
  <si>
    <t>aguscolombatti@hotmail.com.ar</t>
  </si>
  <si>
    <t>COLOMBATTI JORGE JOSE</t>
  </si>
  <si>
    <t>B018094</t>
  </si>
  <si>
    <t>CARRIZO JOSE EDELMIRO</t>
  </si>
  <si>
    <t>B018093</t>
  </si>
  <si>
    <t xml:space="preserve">ARGAÑARAZ CARLOS ROBERTO </t>
  </si>
  <si>
    <t>B018088</t>
  </si>
  <si>
    <t>AMARILLA MIGUEL ANGEL</t>
  </si>
  <si>
    <t>B018087</t>
  </si>
  <si>
    <t>ACOSTA RAMON CARLOS</t>
  </si>
  <si>
    <t>B018084</t>
  </si>
  <si>
    <t>RABINA SUSANA ESTHER</t>
  </si>
  <si>
    <t>B018081</t>
  </si>
  <si>
    <t>SENESTRARI DOMINGO A</t>
  </si>
  <si>
    <t>B018075</t>
  </si>
  <si>
    <t>MORENO JORGE RAUL</t>
  </si>
  <si>
    <t>B018073</t>
  </si>
  <si>
    <t>MOLINA ARACELI DEL CARMEN</t>
  </si>
  <si>
    <t>B018071</t>
  </si>
  <si>
    <t>CALABRIA JUAN DANIEL</t>
  </si>
  <si>
    <t>B018066</t>
  </si>
  <si>
    <t>ZARATE ORGIDIA ZIMI</t>
  </si>
  <si>
    <t>B018060</t>
  </si>
  <si>
    <t>VEGA ROSA ALIDA</t>
  </si>
  <si>
    <t>B018058</t>
  </si>
  <si>
    <t>TORRES IRMA BEATRIZ</t>
  </si>
  <si>
    <t>B018056</t>
  </si>
  <si>
    <t>SOSA ACUÑA SARA RAMONA</t>
  </si>
  <si>
    <t>B018048</t>
  </si>
  <si>
    <t>JUAREZ CATALINA ANTONIA</t>
  </si>
  <si>
    <t>B018043+</t>
  </si>
  <si>
    <t>GONZALEZ MARIA INES</t>
  </si>
  <si>
    <t>B018040</t>
  </si>
  <si>
    <t>GALVAN MARTA BEATRIZ</t>
  </si>
  <si>
    <t>B018039</t>
  </si>
  <si>
    <t>ARMENIA MARGARITA F</t>
  </si>
  <si>
    <t>B018036</t>
  </si>
  <si>
    <t>BLASON ROSA ESTELA</t>
  </si>
  <si>
    <t>B018030</t>
  </si>
  <si>
    <t>AGUIRRE DE ARAUJO MARIA C</t>
  </si>
  <si>
    <t>B018028</t>
  </si>
  <si>
    <t>MARINO NELIDA ANTONIA</t>
  </si>
  <si>
    <t>B018024</t>
  </si>
  <si>
    <t>GONZALEZ CECILIA</t>
  </si>
  <si>
    <t>B018023+</t>
  </si>
  <si>
    <t>CORREA ANA</t>
  </si>
  <si>
    <t>B018021</t>
  </si>
  <si>
    <t>silvanapaolacacciolatti@gmail.com</t>
  </si>
  <si>
    <t xml:space="preserve">MARTINIANO LEGUIZAM 4427 - Piso 10 Dto.  - CABA - </t>
  </si>
  <si>
    <t>CACCIOLATTI MARIA ELSA</t>
  </si>
  <si>
    <t>B018020</t>
  </si>
  <si>
    <t>ALANIZ TERESA</t>
  </si>
  <si>
    <t>B018018</t>
  </si>
  <si>
    <t>DOMINGUEZ NORA ELISABET</t>
  </si>
  <si>
    <t>B018008</t>
  </si>
  <si>
    <t>NUÑEZ ANTONIO ESTEBAN</t>
  </si>
  <si>
    <t>B017993</t>
  </si>
  <si>
    <t>RADA BEATRIZ SUSANA</t>
  </si>
  <si>
    <t>B017986</t>
  </si>
  <si>
    <t>CONTRERAS JUAN ALFREDO</t>
  </si>
  <si>
    <t>B017980</t>
  </si>
  <si>
    <t>VEGA BILONIS ELIDA L</t>
  </si>
  <si>
    <t>B017979</t>
  </si>
  <si>
    <t>SALVUCCI DE FERNANDEZ O</t>
  </si>
  <si>
    <t>B017970</t>
  </si>
  <si>
    <t>LOPEZ RODOLFO</t>
  </si>
  <si>
    <t>B017964</t>
  </si>
  <si>
    <t>HOFMAN DE BARRIOS BEATRIZ</t>
  </si>
  <si>
    <t>B017962</t>
  </si>
  <si>
    <t>VERA NESTOR ADOLFO</t>
  </si>
  <si>
    <t>B017961</t>
  </si>
  <si>
    <t>QUINTANA CONCEPCION DE M</t>
  </si>
  <si>
    <t>B017958</t>
  </si>
  <si>
    <t>CECCONI GRISELDA ESTELA</t>
  </si>
  <si>
    <t>B017955+</t>
  </si>
  <si>
    <t>christianbaez29@hotmail.com</t>
  </si>
  <si>
    <t xml:space="preserve">CALDERON DE LA BARC 3328 - Piso  Dto.  - CABA - </t>
  </si>
  <si>
    <t>VENTICINQUE MARIA CRISTINA</t>
  </si>
  <si>
    <t>B017952</t>
  </si>
  <si>
    <t>VALDEZ ROSA EMILIANA</t>
  </si>
  <si>
    <t>B017951</t>
  </si>
  <si>
    <t>ROMERO SILVIA MARTA</t>
  </si>
  <si>
    <t>B017950</t>
  </si>
  <si>
    <t>SACHETTA MARCELA RITA</t>
  </si>
  <si>
    <t>B017945</t>
  </si>
  <si>
    <t>MRHAC ANA MARIA</t>
  </si>
  <si>
    <t>B017944</t>
  </si>
  <si>
    <t>MERONI NELIDA JULIA</t>
  </si>
  <si>
    <t>B017942+</t>
  </si>
  <si>
    <t>MELGAR NANCI SUSANA</t>
  </si>
  <si>
    <t>B017941</t>
  </si>
  <si>
    <t>MASTROIANNI SUSANA</t>
  </si>
  <si>
    <t>B017940</t>
  </si>
  <si>
    <t>LEZCANO FANNY MAGDALENA</t>
  </si>
  <si>
    <t>B017938</t>
  </si>
  <si>
    <t>martamilagrosiglesias@yahoo.com.ar</t>
  </si>
  <si>
    <t>LOS CALCHAQUIES 1664 - Piso  Dto. 10 - BELLA VISTA - Pcia. Buenos Aires</t>
  </si>
  <si>
    <t>IGLESIAS MARTA MILAGROS</t>
  </si>
  <si>
    <t>B017937</t>
  </si>
  <si>
    <t>DELGADO ANA MARIA</t>
  </si>
  <si>
    <t>B017931</t>
  </si>
  <si>
    <t>DOCAMPO JORGE ALBERTO</t>
  </si>
  <si>
    <t>B017929</t>
  </si>
  <si>
    <t>MZ16 PC 34 S/N - Piso  Dto.  - PRSP - Pcia. Chaco</t>
  </si>
  <si>
    <t>OLIVARES JUAN CARLOS</t>
  </si>
  <si>
    <t>B017926</t>
  </si>
  <si>
    <t>DA MOMMIO AGUEDA MIRTA</t>
  </si>
  <si>
    <t>B017924</t>
  </si>
  <si>
    <t>OTAZU GRACIELA MONICA</t>
  </si>
  <si>
    <t>B017923</t>
  </si>
  <si>
    <t>RIVAS ANDRES</t>
  </si>
  <si>
    <t>B017914</t>
  </si>
  <si>
    <t>RAMIREZ JORGE ALBERTO</t>
  </si>
  <si>
    <t>B017908</t>
  </si>
  <si>
    <t>SEGUNDO JUAN DOMINGO</t>
  </si>
  <si>
    <t>B017899</t>
  </si>
  <si>
    <t>SCHEFFER MANUEL ROBERTO</t>
  </si>
  <si>
    <t>B017897</t>
  </si>
  <si>
    <t>ROSSETTI FRANCISCO H</t>
  </si>
  <si>
    <t>B017895</t>
  </si>
  <si>
    <t>RODRIGO JOSE ADAN</t>
  </si>
  <si>
    <t>B017894</t>
  </si>
  <si>
    <t>HENRIQUEZ NORBERTO S</t>
  </si>
  <si>
    <t>B017890</t>
  </si>
  <si>
    <t>GIL OSVALDO NESTOR</t>
  </si>
  <si>
    <t>B017887</t>
  </si>
  <si>
    <t>GATICA REGINO LUIS</t>
  </si>
  <si>
    <t>B017886</t>
  </si>
  <si>
    <t>CAYUQUEO ALBERTO DANIEL</t>
  </si>
  <si>
    <t>B017883</t>
  </si>
  <si>
    <t>CABRERA HECTOR HUGO</t>
  </si>
  <si>
    <t>B017880</t>
  </si>
  <si>
    <t>BARZOLA ANTONIO ROMUALDO</t>
  </si>
  <si>
    <t>B017878</t>
  </si>
  <si>
    <t>VILLALBA PEDRO ARMANDO</t>
  </si>
  <si>
    <t>B017875</t>
  </si>
  <si>
    <t>STRUSIAT ISIDORO ABEL</t>
  </si>
  <si>
    <t>B017874</t>
  </si>
  <si>
    <t>RENAUT LORENZO ERNESTO</t>
  </si>
  <si>
    <t>B017867</t>
  </si>
  <si>
    <t>RAMOS VICTORIO</t>
  </si>
  <si>
    <t>B017866</t>
  </si>
  <si>
    <t>RAMIREZ ROBERTO</t>
  </si>
  <si>
    <t>B017865</t>
  </si>
  <si>
    <t>MORALES LEZICA RAÚL</t>
  </si>
  <si>
    <t>B017862</t>
  </si>
  <si>
    <t>MARTINEZ ALFREDO FROILAN</t>
  </si>
  <si>
    <t>B017860</t>
  </si>
  <si>
    <t>B017858</t>
  </si>
  <si>
    <t>GOMEZ PABLO JORGE</t>
  </si>
  <si>
    <t>B017854</t>
  </si>
  <si>
    <t>GOMEZ ELVIO RAUL</t>
  </si>
  <si>
    <t>B017852</t>
  </si>
  <si>
    <t>GOMEZ DOMINGO OSCAR</t>
  </si>
  <si>
    <t>B017851</t>
  </si>
  <si>
    <t>GIMENEZ LUIS CARLOS</t>
  </si>
  <si>
    <t>B017849</t>
  </si>
  <si>
    <t>FOGAR CARLOS</t>
  </si>
  <si>
    <t>B017848</t>
  </si>
  <si>
    <t>ESQUIVEL ANASTACIO</t>
  </si>
  <si>
    <t>B017847</t>
  </si>
  <si>
    <t>MZ 2 PC 21 S/N - Piso  Dto.  - PRSP - Pcia. Chaco</t>
  </si>
  <si>
    <t>DUARTE MARIO</t>
  </si>
  <si>
    <t>B017846</t>
  </si>
  <si>
    <t>CIMA CARLOS ANIBAL</t>
  </si>
  <si>
    <t>B017844</t>
  </si>
  <si>
    <t>CENTURION LUIS EDUARDO</t>
  </si>
  <si>
    <t>B017843</t>
  </si>
  <si>
    <t>CASTRO LUIS ALFREDO</t>
  </si>
  <si>
    <t>B017841</t>
  </si>
  <si>
    <t>AYALA JUAN ANGEL</t>
  </si>
  <si>
    <t>B017833</t>
  </si>
  <si>
    <t>AQUINO RAMON</t>
  </si>
  <si>
    <t>B017832</t>
  </si>
  <si>
    <t>aquinonorberto18@gmail.com</t>
  </si>
  <si>
    <t>AQUINO NORBERTO</t>
  </si>
  <si>
    <t>B017831</t>
  </si>
  <si>
    <t>AQUINO DEMESIO</t>
  </si>
  <si>
    <t>B017830</t>
  </si>
  <si>
    <t>ALVARENGA JULIO DANTE</t>
  </si>
  <si>
    <t>B017828</t>
  </si>
  <si>
    <t>ALTAMIRANO HUGO</t>
  </si>
  <si>
    <t>B017827</t>
  </si>
  <si>
    <t>ALFONSO RICARDO</t>
  </si>
  <si>
    <t>B017826</t>
  </si>
  <si>
    <t>VILLALBA RAMON ANTONIO</t>
  </si>
  <si>
    <t>B017824</t>
  </si>
  <si>
    <t>ROMERO CARLOS RENE</t>
  </si>
  <si>
    <t>B017821</t>
  </si>
  <si>
    <t>ROMAN ANDRES</t>
  </si>
  <si>
    <t>B017820</t>
  </si>
  <si>
    <t>RAMIREZ RAMON ERIBERTO</t>
  </si>
  <si>
    <t>B017819</t>
  </si>
  <si>
    <t>RAMIREZ LUIS EDUARDO</t>
  </si>
  <si>
    <t>B017818</t>
  </si>
  <si>
    <t>PANIAGUA FRANCISCO R</t>
  </si>
  <si>
    <t>B017816</t>
  </si>
  <si>
    <t>OJEDA ANGEL RAMON</t>
  </si>
  <si>
    <t>B017813</t>
  </si>
  <si>
    <t>MEZA JOSE VICTORIO</t>
  </si>
  <si>
    <t>B017812</t>
  </si>
  <si>
    <t>CORRIENTES 2645 - Piso  Dto.  - RESISTENCIA - Pcia. Chaco</t>
  </si>
  <si>
    <t>GUTIERREZ RAMON DEMETRIO</t>
  </si>
  <si>
    <t>B017808</t>
  </si>
  <si>
    <t>GOMEZ JORGE RICARDO</t>
  </si>
  <si>
    <t>B017805</t>
  </si>
  <si>
    <t>GOMEZ ALBERTO DANIEL</t>
  </si>
  <si>
    <t>B017804</t>
  </si>
  <si>
    <t>GALEANO CARLOS ALBERTO</t>
  </si>
  <si>
    <t>B017803</t>
  </si>
  <si>
    <t>FLORES MIGUEL ADOLFO</t>
  </si>
  <si>
    <t>B017801</t>
  </si>
  <si>
    <t>FERNANDEZ CARLOS DANIEL</t>
  </si>
  <si>
    <t>B017798</t>
  </si>
  <si>
    <t>DUMRAUF OMAR ENRIQUE</t>
  </si>
  <si>
    <t>B017795</t>
  </si>
  <si>
    <t>CHAVEZ JOSE</t>
  </si>
  <si>
    <t>B017793</t>
  </si>
  <si>
    <t>saporittioscar@gmail.com</t>
  </si>
  <si>
    <t>PASAJE LA RIOJA 106 - Piso  Dto.  - ALMIRANTE BROWN - Pcia. Buenos Aires</t>
  </si>
  <si>
    <t>SAPORITTI OSCAR ALFREDO</t>
  </si>
  <si>
    <t>B017792</t>
  </si>
  <si>
    <t>CASTRO CLEMENTE HECTOR</t>
  </si>
  <si>
    <t>B017791</t>
  </si>
  <si>
    <t>BENITEZ TOMAS DANIEL</t>
  </si>
  <si>
    <t>B017790</t>
  </si>
  <si>
    <t>BENITEZ RAUL PEDRO</t>
  </si>
  <si>
    <t>B017788</t>
  </si>
  <si>
    <t>BARRIOS MIGUEL ANGEL</t>
  </si>
  <si>
    <t>B017786</t>
  </si>
  <si>
    <t>BARRIOS FRANCISCO ORLANDO</t>
  </si>
  <si>
    <t>B017785</t>
  </si>
  <si>
    <t>ARGUELLO VICENTE</t>
  </si>
  <si>
    <t>B017783</t>
  </si>
  <si>
    <t>AQUINO HECTOR RAMON</t>
  </si>
  <si>
    <t>B017781</t>
  </si>
  <si>
    <t>ACUÑA ANGEL ABEL</t>
  </si>
  <si>
    <t>B017778</t>
  </si>
  <si>
    <t>VICENS RUBEN DARIO</t>
  </si>
  <si>
    <t>B017774</t>
  </si>
  <si>
    <t>SARRIA ROBERTO S</t>
  </si>
  <si>
    <t>B017772</t>
  </si>
  <si>
    <t>GRAL ACHA  FONAVI 42 945 - Piso  Dto.  - SANTA ROSA - Pcia. La Pampa</t>
  </si>
  <si>
    <t>SANCHEZ NESTOR FELICIANO</t>
  </si>
  <si>
    <t>B017769</t>
  </si>
  <si>
    <t>RAVINALE CARLOS D</t>
  </si>
  <si>
    <t>B017768</t>
  </si>
  <si>
    <t>PIZZAMIGLIO RUBEN SEGUNDO</t>
  </si>
  <si>
    <t>B017767</t>
  </si>
  <si>
    <t>MUÑOZ HUGO ALBERTO</t>
  </si>
  <si>
    <t>B017765</t>
  </si>
  <si>
    <t>MARSERO OSVALDO OSCAR</t>
  </si>
  <si>
    <t>B017764</t>
  </si>
  <si>
    <t>MONTE JUAN BAUTISTA</t>
  </si>
  <si>
    <t>B017763</t>
  </si>
  <si>
    <t>JUAREZ CESAR JOSE</t>
  </si>
  <si>
    <t>B017761</t>
  </si>
  <si>
    <t>HERBSOMMER ENRIQUE PEDRO</t>
  </si>
  <si>
    <t>B017760</t>
  </si>
  <si>
    <t>DOMINGUEZ EDGARDO HECTOR</t>
  </si>
  <si>
    <t>B017754</t>
  </si>
  <si>
    <t>WORNAT BERNARDO RAUL</t>
  </si>
  <si>
    <t>B017750</t>
  </si>
  <si>
    <t>TEREZO JOSE EMILIO</t>
  </si>
  <si>
    <t>B017747</t>
  </si>
  <si>
    <t>RIOS ANGEL ROBERTO</t>
  </si>
  <si>
    <t>B017740</t>
  </si>
  <si>
    <t>QUIROGA HECTOR BAUTISTA</t>
  </si>
  <si>
    <t>B017738</t>
  </si>
  <si>
    <t>PELOZO LUIS CLEMENTE</t>
  </si>
  <si>
    <t>B017734</t>
  </si>
  <si>
    <t>SAVORANI ROBERTO TOMAS</t>
  </si>
  <si>
    <t>B017725</t>
  </si>
  <si>
    <t>LEZCANO HERNAN ALEJANDRO</t>
  </si>
  <si>
    <t>B017724</t>
  </si>
  <si>
    <t>LEAL RUBEN ANGEL</t>
  </si>
  <si>
    <t>B017720</t>
  </si>
  <si>
    <t>JURADO NESTOR</t>
  </si>
  <si>
    <t>B017719</t>
  </si>
  <si>
    <t>ESCOBAR VICTOR HUGO</t>
  </si>
  <si>
    <t>B017714</t>
  </si>
  <si>
    <t>DE ELCORO EDMUNDO ELPIDIO</t>
  </si>
  <si>
    <t>B017713</t>
  </si>
  <si>
    <t>lauti_santino@hotmail.com</t>
  </si>
  <si>
    <t>CRISTOBAL HICKEN 7987 - Piso  Dto.  - JOSE LEON SUAREZ - Pcia. Buenos Aires</t>
  </si>
  <si>
    <t>CUENCA JOSE ALBERTO</t>
  </si>
  <si>
    <t>B017712</t>
  </si>
  <si>
    <t>CASTRO JUAN VICENTE</t>
  </si>
  <si>
    <t>B017710</t>
  </si>
  <si>
    <t>CABADAS FRANCISCO DARIO</t>
  </si>
  <si>
    <t>B017709</t>
  </si>
  <si>
    <t>BONVISSUTO CARLOS ALBERTO</t>
  </si>
  <si>
    <t>B017707</t>
  </si>
  <si>
    <t>ALONSO LUIS ALBERTO</t>
  </si>
  <si>
    <t>B017703</t>
  </si>
  <si>
    <t>VALENZUELA JULIAN</t>
  </si>
  <si>
    <t>B017694</t>
  </si>
  <si>
    <t>ORTENZI ADOLFO LUIS</t>
  </si>
  <si>
    <t>B017687</t>
  </si>
  <si>
    <t>VIDEMATO HECTOR LORENZO</t>
  </si>
  <si>
    <t>B017686</t>
  </si>
  <si>
    <t>ARANDA ANTONIA AMALIA</t>
  </si>
  <si>
    <t>B017681</t>
  </si>
  <si>
    <t>PARES JUAN ANDRES</t>
  </si>
  <si>
    <t>B017680</t>
  </si>
  <si>
    <t>CORTEZ ESTHER DEL CARMEN</t>
  </si>
  <si>
    <t>B017677</t>
  </si>
  <si>
    <t>VICENS MARIO OSCAR</t>
  </si>
  <si>
    <t>B017672</t>
  </si>
  <si>
    <t>NUNIA OSCAR ALBERTO</t>
  </si>
  <si>
    <t>B017671</t>
  </si>
  <si>
    <t>ICASATTI EUGENIO</t>
  </si>
  <si>
    <t>B017670</t>
  </si>
  <si>
    <t>MATUS JUAN JORGE</t>
  </si>
  <si>
    <t>B017668</t>
  </si>
  <si>
    <t>HURTADO JORGE RAUL</t>
  </si>
  <si>
    <t>B017667</t>
  </si>
  <si>
    <t>RAMBUR HECTOR ADAN</t>
  </si>
  <si>
    <t>B017666</t>
  </si>
  <si>
    <t>BONAFINA LINO F</t>
  </si>
  <si>
    <t>B017665</t>
  </si>
  <si>
    <t>SIERRA FLORENTINO DANIEL</t>
  </si>
  <si>
    <t>B017661</t>
  </si>
  <si>
    <t>ROJAS JOSE ANTONIO</t>
  </si>
  <si>
    <t>B017659</t>
  </si>
  <si>
    <t>REUMAY HUGO DANTE</t>
  </si>
  <si>
    <t>B017658</t>
  </si>
  <si>
    <t>PICHUN IGNACIO CESAR</t>
  </si>
  <si>
    <t>B017657</t>
  </si>
  <si>
    <t>PAINEMA ALFREDO</t>
  </si>
  <si>
    <t>B017656</t>
  </si>
  <si>
    <t>NUÑEZ MIGUEL ANGEL</t>
  </si>
  <si>
    <t>B017654</t>
  </si>
  <si>
    <t>FERREIRA JORGE RAFAEL</t>
  </si>
  <si>
    <t>B017651</t>
  </si>
  <si>
    <t>CONA ROBERTO</t>
  </si>
  <si>
    <t>B017650</t>
  </si>
  <si>
    <t>CONTRERAS JOSE SEBASTIAN</t>
  </si>
  <si>
    <t>B017649</t>
  </si>
  <si>
    <t>CAÑUQUEO RAMON</t>
  </si>
  <si>
    <t>B017648</t>
  </si>
  <si>
    <t>MOLINA AMALIA CONSTANTINA</t>
  </si>
  <si>
    <t>B017646+</t>
  </si>
  <si>
    <t>QUESADA SILVIA AQUILINA</t>
  </si>
  <si>
    <t>B017644</t>
  </si>
  <si>
    <t>MUÑOZ ELIDA LUISA</t>
  </si>
  <si>
    <t>B017642+</t>
  </si>
  <si>
    <t>CASTILLO ESTELA LAURA</t>
  </si>
  <si>
    <t>B017638</t>
  </si>
  <si>
    <t>BARRIENTOS NELIDA ISABEL</t>
  </si>
  <si>
    <t>B017636+</t>
  </si>
  <si>
    <t>FLORENCIO MARQUEZ 2049 - Piso  Dto.  - SANTA ROSA - Pcia. La Pampa</t>
  </si>
  <si>
    <t>PLA DE FERRETJANS DORA E</t>
  </si>
  <si>
    <t>B017634</t>
  </si>
  <si>
    <t>SOLAR MARCOS</t>
  </si>
  <si>
    <t>B017632</t>
  </si>
  <si>
    <t>PAEZ JUAN CARLOS</t>
  </si>
  <si>
    <t>B017630</t>
  </si>
  <si>
    <t>LADINO GABRIEL</t>
  </si>
  <si>
    <t>B017624</t>
  </si>
  <si>
    <t>GUADIX CALVO JOSE</t>
  </si>
  <si>
    <t>B017623</t>
  </si>
  <si>
    <t>FALCON JOSE ANGEL</t>
  </si>
  <si>
    <t>B017622</t>
  </si>
  <si>
    <t>TORRES HUGO PABLINO</t>
  </si>
  <si>
    <t>B017619</t>
  </si>
  <si>
    <t>TORTORO JULIO ALBERTO</t>
  </si>
  <si>
    <t>B017618</t>
  </si>
  <si>
    <t>FLUTTAZ ALBERTO DOMINGO</t>
  </si>
  <si>
    <t>B017613</t>
  </si>
  <si>
    <t>FERNANDEZ RAMON MARIANO</t>
  </si>
  <si>
    <t>B017607</t>
  </si>
  <si>
    <t>ROMERO ROLANDO IRINEO</t>
  </si>
  <si>
    <t>B017590</t>
  </si>
  <si>
    <t>PERROTTA SERGIO MARIO</t>
  </si>
  <si>
    <t>B017588</t>
  </si>
  <si>
    <t>FLORES LUIS ALBERTO</t>
  </si>
  <si>
    <t>B017586</t>
  </si>
  <si>
    <t>CEBALLO RUBEN</t>
  </si>
  <si>
    <t>B017585</t>
  </si>
  <si>
    <t>DELGADO CRISPIN</t>
  </si>
  <si>
    <t>B017583</t>
  </si>
  <si>
    <t>FERNANDEZ RICARDO HECTOR</t>
  </si>
  <si>
    <t>B017582</t>
  </si>
  <si>
    <t>OVIEDO HECTOR RAUL</t>
  </si>
  <si>
    <t>B017581</t>
  </si>
  <si>
    <t>TORRES DANIEL ALFREDO</t>
  </si>
  <si>
    <t>B017574</t>
  </si>
  <si>
    <t>TERESZCZUK OSCAR JUAN</t>
  </si>
  <si>
    <t>B017573</t>
  </si>
  <si>
    <t>SANCHEZ HUGO ALBERTO</t>
  </si>
  <si>
    <t>B017572</t>
  </si>
  <si>
    <t>MARTINEZ GERARDO</t>
  </si>
  <si>
    <t>B017561</t>
  </si>
  <si>
    <t>GONZALEZ OBDULIO ARMANDO</t>
  </si>
  <si>
    <t>B017559</t>
  </si>
  <si>
    <t>GOMEZ RAUL EDGARDO</t>
  </si>
  <si>
    <t>B017558</t>
  </si>
  <si>
    <t>GALVASTRO WALDINO</t>
  </si>
  <si>
    <t>B017555</t>
  </si>
  <si>
    <t>ESPECHE HUGO DARDO</t>
  </si>
  <si>
    <t>B017553</t>
  </si>
  <si>
    <t>CARDOZO MIGUEL OMAR</t>
  </si>
  <si>
    <t>B017549</t>
  </si>
  <si>
    <t>BENITEZ JOSE ANIBAL</t>
  </si>
  <si>
    <t>B017547</t>
  </si>
  <si>
    <t>ACUÑA RAMON DE LA CRUZ</t>
  </si>
  <si>
    <t>B017542</t>
  </si>
  <si>
    <t>FAZI ALDO OSVALDO</t>
  </si>
  <si>
    <t>B017540</t>
  </si>
  <si>
    <t>PESARESI ADOLFO VICTOR</t>
  </si>
  <si>
    <t>B017535</t>
  </si>
  <si>
    <t>PROBOSTE JORGE ALDOR</t>
  </si>
  <si>
    <t>B017529</t>
  </si>
  <si>
    <t>JARA LUIS ALBERTO</t>
  </si>
  <si>
    <t>B017522</t>
  </si>
  <si>
    <t>CALDERON VICTOR ANTONIO</t>
  </si>
  <si>
    <t>B017516</t>
  </si>
  <si>
    <t>GAUNA OLGAS AIDEES</t>
  </si>
  <si>
    <t>B017512</t>
  </si>
  <si>
    <t>DE DOMENICO DE CLERICI L</t>
  </si>
  <si>
    <t>B017502</t>
  </si>
  <si>
    <t>ezesosvos@yahoo.com.ar</t>
  </si>
  <si>
    <t>LAS LILAS 42 - Piso  Dto.  - LA UNION - Pcia. Buenos Aires</t>
  </si>
  <si>
    <t>ZAMO ALFREDO LUIS</t>
  </si>
  <si>
    <t>B017499</t>
  </si>
  <si>
    <t>BARRIOS MARIA SUSANA</t>
  </si>
  <si>
    <t>B017497+</t>
  </si>
  <si>
    <t>APONTE MARIA LUISA</t>
  </si>
  <si>
    <t>B017495</t>
  </si>
  <si>
    <t>MAI ELBA LINA</t>
  </si>
  <si>
    <t>B017494</t>
  </si>
  <si>
    <t xml:space="preserve">BARRIO GRAL SAVIO 15 - Piso 10 Dto. A - CABA - </t>
  </si>
  <si>
    <t>LEDESMA CELVA PASTORA</t>
  </si>
  <si>
    <t>B017492</t>
  </si>
  <si>
    <t>GONZALEZ ISABEL NELI</t>
  </si>
  <si>
    <t>B017489</t>
  </si>
  <si>
    <t>ALCARAZ DOMINGA</t>
  </si>
  <si>
    <t>B017486</t>
  </si>
  <si>
    <t>CUEVA NILDA IGNACIA</t>
  </si>
  <si>
    <t>B017474</t>
  </si>
  <si>
    <t>CEBALLOS BASILIA ONESIMA</t>
  </si>
  <si>
    <t>B017471</t>
  </si>
  <si>
    <t>ALEGRE LILIANA M</t>
  </si>
  <si>
    <t>B017469</t>
  </si>
  <si>
    <t>GRASSINI PATRICIA ELENA</t>
  </si>
  <si>
    <t>B017468</t>
  </si>
  <si>
    <t>AGUIRRE HECTOR AGUSTIN</t>
  </si>
  <si>
    <t>B017463</t>
  </si>
  <si>
    <t>RIQUELME ALBINO</t>
  </si>
  <si>
    <t>B017459</t>
  </si>
  <si>
    <t>IBAÑEZ LUIS ANTONIO</t>
  </si>
  <si>
    <t>B017453</t>
  </si>
  <si>
    <t>DE CARO CARLOS MIGUEL</t>
  </si>
  <si>
    <t>B017452</t>
  </si>
  <si>
    <t>BENITEZ EDUARDO</t>
  </si>
  <si>
    <t>B017451</t>
  </si>
  <si>
    <t>VAZQUEZ PEDRO CRISTOBAL</t>
  </si>
  <si>
    <t>B017446</t>
  </si>
  <si>
    <t>TROCHE DONATO JOSE</t>
  </si>
  <si>
    <t>B017445</t>
  </si>
  <si>
    <t>TRINIDAD MANUEL E</t>
  </si>
  <si>
    <t>B017444</t>
  </si>
  <si>
    <t>TALAVERA ALBERTO</t>
  </si>
  <si>
    <t>B017442</t>
  </si>
  <si>
    <t>SUAREZ EUSTAQUIO RAMON</t>
  </si>
  <si>
    <t>B017441</t>
  </si>
  <si>
    <t>SOLIS PEDRO CIRILO</t>
  </si>
  <si>
    <t>B017439</t>
  </si>
  <si>
    <t>SANDOVAL LUIS ALFREDO</t>
  </si>
  <si>
    <t>B017437</t>
  </si>
  <si>
    <t>j57sanabria@gmail.com</t>
  </si>
  <si>
    <t>SANABRIA JOSE ALBERTO</t>
  </si>
  <si>
    <t>B017436</t>
  </si>
  <si>
    <t>RONDEAU RAUL ALBERTO</t>
  </si>
  <si>
    <t>B017434</t>
  </si>
  <si>
    <t>RIGAMONTI ROBERTO JUAN</t>
  </si>
  <si>
    <t>B017431</t>
  </si>
  <si>
    <t>PEREYRA HUGO OSCAR</t>
  </si>
  <si>
    <t>B017427</t>
  </si>
  <si>
    <t>MODARELLI JORGE ALBERTO</t>
  </si>
  <si>
    <t>B017425</t>
  </si>
  <si>
    <t>HIDALGO CARLOS ALBERTO</t>
  </si>
  <si>
    <t>B017419</t>
  </si>
  <si>
    <t>GONZALEZ IGNACIO</t>
  </si>
  <si>
    <t>B017416</t>
  </si>
  <si>
    <t>GONZALEZ ALFREDO TADEO</t>
  </si>
  <si>
    <t>B017415</t>
  </si>
  <si>
    <t>CHAMORRO JOSE ALBERTO</t>
  </si>
  <si>
    <t>B017408</t>
  </si>
  <si>
    <t>CONTRERAS AMERICO LUCAS</t>
  </si>
  <si>
    <t>B017406</t>
  </si>
  <si>
    <t>BALDOVINO RAMON CARLOS</t>
  </si>
  <si>
    <t>B017399</t>
  </si>
  <si>
    <t>ARRAYA JUAN DOMINGO</t>
  </si>
  <si>
    <t>B017398</t>
  </si>
  <si>
    <t>ALVAREZ ANIBAL ARMANDO</t>
  </si>
  <si>
    <t>B017397</t>
  </si>
  <si>
    <t>ALARCON RAMON ARNALDO</t>
  </si>
  <si>
    <t>B017394</t>
  </si>
  <si>
    <t>YBARRA MARIO OSCAR</t>
  </si>
  <si>
    <t>B017383</t>
  </si>
  <si>
    <t>IRIBARREN HUGO BERNARDO</t>
  </si>
  <si>
    <t>B017380</t>
  </si>
  <si>
    <t>VELAZQUEZ LUIS LUCIO</t>
  </si>
  <si>
    <t>B017377</t>
  </si>
  <si>
    <t>NOCERA DANIEL DOMINGO</t>
  </si>
  <si>
    <t>B017373</t>
  </si>
  <si>
    <t>PIRES ANA CARMEN</t>
  </si>
  <si>
    <t>B017367</t>
  </si>
  <si>
    <t>ALAGASTINO FELIX S</t>
  </si>
  <si>
    <t>B017358</t>
  </si>
  <si>
    <t xml:space="preserve">AV L N ALEM 852 - Piso  Dto.  - CABA - </t>
  </si>
  <si>
    <t>SILVA JOSE OSCAR</t>
  </si>
  <si>
    <t>B017353</t>
  </si>
  <si>
    <t>LEGUIZAMON CARLOS F</t>
  </si>
  <si>
    <t>B017348</t>
  </si>
  <si>
    <t>VERA MIGUEL ANGEL</t>
  </si>
  <si>
    <t>B017347</t>
  </si>
  <si>
    <t>VEGA RAMON HUMBERTO</t>
  </si>
  <si>
    <t>B017344</t>
  </si>
  <si>
    <t>RAMIREZ OSCAR ALBERTO</t>
  </si>
  <si>
    <t>B017342</t>
  </si>
  <si>
    <t>MILLAIN LUIS ALBERTO</t>
  </si>
  <si>
    <t>B017339</t>
  </si>
  <si>
    <t>MERINO JUAN CARLOS</t>
  </si>
  <si>
    <t>B017338</t>
  </si>
  <si>
    <t>GESLOWSKI JUAN RICARDO</t>
  </si>
  <si>
    <t>B017336</t>
  </si>
  <si>
    <t>ESTELRRIG RAMON ANTONIO</t>
  </si>
  <si>
    <t>B017333</t>
  </si>
  <si>
    <t>DOMINGUEZ ORLANDO ANTONIO</t>
  </si>
  <si>
    <t>B017332</t>
  </si>
  <si>
    <t>CORREA SERGIO</t>
  </si>
  <si>
    <t>B017331</t>
  </si>
  <si>
    <t>PEREZ RAUL AMADO</t>
  </si>
  <si>
    <t>B017188</t>
  </si>
  <si>
    <t>ROZAS ALDO ALFREDO</t>
  </si>
  <si>
    <t>B017187</t>
  </si>
  <si>
    <t>SOSA OSVALDO JOSE</t>
  </si>
  <si>
    <t>B017186</t>
  </si>
  <si>
    <t>VERMUDEZ JACINTO ROQUE</t>
  </si>
  <si>
    <t>B017185</t>
  </si>
  <si>
    <t>MORAGA ROBERTO OSCAR</t>
  </si>
  <si>
    <t>B017184</t>
  </si>
  <si>
    <t>GOROZO JUAN CARLOS</t>
  </si>
  <si>
    <t>B017183</t>
  </si>
  <si>
    <t>UGARTE NESTOR FRANCISCO</t>
  </si>
  <si>
    <t>B017178</t>
  </si>
  <si>
    <t>POBLETE DIONICIO NESTOR</t>
  </si>
  <si>
    <t>B017176</t>
  </si>
  <si>
    <t>PEÑA CARLOS JORGE</t>
  </si>
  <si>
    <t>B017175</t>
  </si>
  <si>
    <t>CASTAÑOS OSCAR ALFREDO</t>
  </si>
  <si>
    <t>B017172</t>
  </si>
  <si>
    <t>B017171</t>
  </si>
  <si>
    <t>VERON JOSE FELIX</t>
  </si>
  <si>
    <t>B017162</t>
  </si>
  <si>
    <t>VERA OSCAR DANIEL</t>
  </si>
  <si>
    <t>B017161</t>
  </si>
  <si>
    <t>TEJADA OSCAR ROLANDO</t>
  </si>
  <si>
    <t>B017157</t>
  </si>
  <si>
    <t>SOSA JUAN CARLOS</t>
  </si>
  <si>
    <t>B017155</t>
  </si>
  <si>
    <t>RUIZ DIAZ BERNARDO DIEGO</t>
  </si>
  <si>
    <t>B017148</t>
  </si>
  <si>
    <t>ROVEDA NESTOR HUGO</t>
  </si>
  <si>
    <t>B017146</t>
  </si>
  <si>
    <t>RAMIREZ JUAN ESTEBAN</t>
  </si>
  <si>
    <t>B017139</t>
  </si>
  <si>
    <t>QUIROZ ENRIQUE</t>
  </si>
  <si>
    <t>B017138</t>
  </si>
  <si>
    <t>PESSAGG JUAN CARLOS</t>
  </si>
  <si>
    <t>B017137</t>
  </si>
  <si>
    <t>pereyraeduardoalfredo@hotmail.com</t>
  </si>
  <si>
    <t>AZUCENA MAIZANI 1385 - Piso  Dto.  - MINISTRO RIVADAVIA - Pcia. Buenos Aires</t>
  </si>
  <si>
    <t>PEREYRA EDUARDO ALFREDO</t>
  </si>
  <si>
    <t>B017136</t>
  </si>
  <si>
    <t>PEIRETTI RICARDO PABLO</t>
  </si>
  <si>
    <t>B017135</t>
  </si>
  <si>
    <t>MORENO RICARDO DIONISIO</t>
  </si>
  <si>
    <t>B017127</t>
  </si>
  <si>
    <t>MIÑO JOSE LUIS</t>
  </si>
  <si>
    <t>B017125</t>
  </si>
  <si>
    <t>MEDINA ARMANDO MARIO</t>
  </si>
  <si>
    <t>B017123</t>
  </si>
  <si>
    <t>gladysmarquez64@hotmail.com</t>
  </si>
  <si>
    <t>SAAVEDRA 305 - Piso  Dto.  - EZEIZA - Pcia. Buenos Aires</t>
  </si>
  <si>
    <t>LOPEZ RAMON PABLO</t>
  </si>
  <si>
    <t>B017120</t>
  </si>
  <si>
    <t>LOPEZ PEDRO ANTONIO</t>
  </si>
  <si>
    <t>B017119</t>
  </si>
  <si>
    <t>LEMA OSCAR ATILIO</t>
  </si>
  <si>
    <t>B017116</t>
  </si>
  <si>
    <t>HUERTA HECTOR P</t>
  </si>
  <si>
    <t>B017111</t>
  </si>
  <si>
    <t>GONZALEZ JORGE ALCIDES</t>
  </si>
  <si>
    <t>B017107</t>
  </si>
  <si>
    <t>GONZALEZ FERNANDO OSCAR</t>
  </si>
  <si>
    <t>B017105</t>
  </si>
  <si>
    <t>GONZALEZ CIRIACO</t>
  </si>
  <si>
    <t>B017104</t>
  </si>
  <si>
    <t>DOMINGUEZ JOSE MARIA</t>
  </si>
  <si>
    <t>B017099</t>
  </si>
  <si>
    <t>DIAZ LUIS MANUEL</t>
  </si>
  <si>
    <t>B017098</t>
  </si>
  <si>
    <t>DIAZ JORGE LUIS</t>
  </si>
  <si>
    <t>B017097</t>
  </si>
  <si>
    <t>DIAZ GERARDO JOSE</t>
  </si>
  <si>
    <t>B017095</t>
  </si>
  <si>
    <t>D ERRICO EGIDIO ROBERTO</t>
  </si>
  <si>
    <t>B017094</t>
  </si>
  <si>
    <t>DELGADO MARIO ANTONIO</t>
  </si>
  <si>
    <t>B017093</t>
  </si>
  <si>
    <t>CARRIZO HECTOR RICARDO</t>
  </si>
  <si>
    <t>B017085</t>
  </si>
  <si>
    <t>MZ 13 PC 8 S/N - Piso  Dto.  - PRSP - Pcia. Chaco</t>
  </si>
  <si>
    <t>CAÑETE OSCAR ALFREDO</t>
  </si>
  <si>
    <t>B017083</t>
  </si>
  <si>
    <t>CAÑETE CARLOS EVARISTO</t>
  </si>
  <si>
    <t>B017082</t>
  </si>
  <si>
    <t>SOLDADO MONZON 644 - Piso  Dto.  - VILLA ANGELA - Pcia. Chaco</t>
  </si>
  <si>
    <t>CABRAL CEFERINO C</t>
  </si>
  <si>
    <t>B017080</t>
  </si>
  <si>
    <t>BEGGIATO RAUL JORGE</t>
  </si>
  <si>
    <t>B017076</t>
  </si>
  <si>
    <t>BARRERA ENRIQUE RUBEN</t>
  </si>
  <si>
    <t>B017074</t>
  </si>
  <si>
    <t>AZAM JORGE AMERICO</t>
  </si>
  <si>
    <t>B017071</t>
  </si>
  <si>
    <t>ARROYO RICARDO LINO</t>
  </si>
  <si>
    <t>B017070</t>
  </si>
  <si>
    <t>ARIAS CARLOS JULIO</t>
  </si>
  <si>
    <t>B017069</t>
  </si>
  <si>
    <t>ARCE PEDRO SATURNINO</t>
  </si>
  <si>
    <t>B017068</t>
  </si>
  <si>
    <t>ACEVEDO MIGUEL ANGEL</t>
  </si>
  <si>
    <t>B017062</t>
  </si>
  <si>
    <t>BEIERBACH JUAN CARLOS</t>
  </si>
  <si>
    <t>B017060</t>
  </si>
  <si>
    <t>RETAMAL DANIEL PEDRO</t>
  </si>
  <si>
    <t>B017051</t>
  </si>
  <si>
    <t>PEREZ DOMINGO ALBERTO</t>
  </si>
  <si>
    <t>B017050</t>
  </si>
  <si>
    <t>PALOMINO DANIEL DE REYES</t>
  </si>
  <si>
    <t>B017049</t>
  </si>
  <si>
    <t>FRUTOS ROBERTO DOMINGO</t>
  </si>
  <si>
    <t>B017043</t>
  </si>
  <si>
    <t>CANO EDUARDO MANUEL</t>
  </si>
  <si>
    <t>B017037</t>
  </si>
  <si>
    <t>BERMUDEZ GUILLERMO A</t>
  </si>
  <si>
    <t>B017033</t>
  </si>
  <si>
    <t>BARRIENTOS NELSO ARMANDO</t>
  </si>
  <si>
    <t>B017031</t>
  </si>
  <si>
    <t>AVALOS GUILLERMO SALVADOR</t>
  </si>
  <si>
    <t>B017030</t>
  </si>
  <si>
    <t>ARGUESO JOSE RICARDO</t>
  </si>
  <si>
    <t>B017029</t>
  </si>
  <si>
    <t>MANENTI MARIA DEL VALLE</t>
  </si>
  <si>
    <t>B017028</t>
  </si>
  <si>
    <t>FILAC LEILA FRIDA</t>
  </si>
  <si>
    <t>B017027</t>
  </si>
  <si>
    <t>PLAZA MONICA SUSANA</t>
  </si>
  <si>
    <t>B017023+</t>
  </si>
  <si>
    <t>CENTURION RAMONA C</t>
  </si>
  <si>
    <t>B017021</t>
  </si>
  <si>
    <t>VAZQUEZ JOSE EDUARDO</t>
  </si>
  <si>
    <t>B017018</t>
  </si>
  <si>
    <t>FUCENECO RAMON DOROTEO</t>
  </si>
  <si>
    <t>B017016</t>
  </si>
  <si>
    <t>JARA ERNESTO</t>
  </si>
  <si>
    <t>B017012</t>
  </si>
  <si>
    <t>LERA MARIA ELENA</t>
  </si>
  <si>
    <t>B017003</t>
  </si>
  <si>
    <t>GOMEZ DE CEPEDA GLADYS N</t>
  </si>
  <si>
    <t>B017001</t>
  </si>
  <si>
    <t>DELLAMEA ANGELA ESTHER</t>
  </si>
  <si>
    <t>B017000</t>
  </si>
  <si>
    <t>BEL NEDDA GLADYS</t>
  </si>
  <si>
    <t>B016998</t>
  </si>
  <si>
    <t>rdcgarcia@gmail.com</t>
  </si>
  <si>
    <t>JACINTO ROSSO 147 - Piso  Dto.  - TEMPERLEY - Pcia. Buenos Aires</t>
  </si>
  <si>
    <t>ARTERO MARIA MERCEDES</t>
  </si>
  <si>
    <t>B016996</t>
  </si>
  <si>
    <t>VEGA GLADIS DORA</t>
  </si>
  <si>
    <t>B016980</t>
  </si>
  <si>
    <t>PEYRAS ESTELA LILIAN</t>
  </si>
  <si>
    <t>B016977</t>
  </si>
  <si>
    <t>MEDINA MARIA GRACIELA</t>
  </si>
  <si>
    <t>B016976</t>
  </si>
  <si>
    <t>URTASUN RICARDO JOAQUIN</t>
  </si>
  <si>
    <t>B016972</t>
  </si>
  <si>
    <t>MIRANDA GLADIS ESTER</t>
  </si>
  <si>
    <t>B016966</t>
  </si>
  <si>
    <t>COLOMBO MIGUEL ANGEL</t>
  </si>
  <si>
    <t>B016963</t>
  </si>
  <si>
    <t>STRAZZA MARIA MAGDALENA</t>
  </si>
  <si>
    <t>B016962</t>
  </si>
  <si>
    <t>BAPTISTA ALBERTO MIGUEL</t>
  </si>
  <si>
    <t>B016940</t>
  </si>
  <si>
    <t>NAVARRO JUAN CARLOS</t>
  </si>
  <si>
    <t>B016939</t>
  </si>
  <si>
    <t>MALABE MIGUEL HORACIO</t>
  </si>
  <si>
    <t>B016938</t>
  </si>
  <si>
    <t>FIGUEROA REINALDO DAVID</t>
  </si>
  <si>
    <t>B016936</t>
  </si>
  <si>
    <t>DIAZ OSCAR ALBERTO</t>
  </si>
  <si>
    <t>B016935</t>
  </si>
  <si>
    <t>B016929</t>
  </si>
  <si>
    <t>ROMERO ALFREDO EDUARDO</t>
  </si>
  <si>
    <t>B016923</t>
  </si>
  <si>
    <t>rodriguezpedroantonio306@gmail.com</t>
  </si>
  <si>
    <t>SAN RAMON 939 - Piso  Dto.  - VILLA BOSCH - Pcia. Buenos Aires</t>
  </si>
  <si>
    <t>RODRIGUEZ PEDRO ANTONIO</t>
  </si>
  <si>
    <t>B016921</t>
  </si>
  <si>
    <t>rltraslados@gmail.com</t>
  </si>
  <si>
    <t>PELOZO RAMON SANTIAGO</t>
  </si>
  <si>
    <t>B016918</t>
  </si>
  <si>
    <t>NUÑEZ JORGE</t>
  </si>
  <si>
    <t>B016917</t>
  </si>
  <si>
    <t>MARCHI JUAN CARLOS</t>
  </si>
  <si>
    <t>B016912</t>
  </si>
  <si>
    <t>GARCIA OSCAR A</t>
  </si>
  <si>
    <t>B016905</t>
  </si>
  <si>
    <t>FRANCO CARLOS ALBERTO</t>
  </si>
  <si>
    <t>B016904</t>
  </si>
  <si>
    <t>CABRERA MARIO OSCAR</t>
  </si>
  <si>
    <t>B016901</t>
  </si>
  <si>
    <t>ASCONA HUGO DANIEL</t>
  </si>
  <si>
    <t>B016895</t>
  </si>
  <si>
    <t>AGUIRRE LORENZO</t>
  </si>
  <si>
    <t>B016892</t>
  </si>
  <si>
    <t>UBEDA MIGUEL FRANCISCO</t>
  </si>
  <si>
    <t>B016888</t>
  </si>
  <si>
    <t>CONSIGLIO MIGUEL ANGEL</t>
  </si>
  <si>
    <t>B016885</t>
  </si>
  <si>
    <t>BASCUÑAN MARIO ANTONIO</t>
  </si>
  <si>
    <t>B016884</t>
  </si>
  <si>
    <t>ZUBILLAGA AMELIA RAMONA</t>
  </si>
  <si>
    <t>B016883</t>
  </si>
  <si>
    <t>ARKAVIN BEATRIZ ZULEMA</t>
  </si>
  <si>
    <t>B016880</t>
  </si>
  <si>
    <t>SOSA DIONISIO</t>
  </si>
  <si>
    <t>B016871</t>
  </si>
  <si>
    <t>SILGUERO JOSE ANGEL</t>
  </si>
  <si>
    <t>B016870</t>
  </si>
  <si>
    <t>ROMAY GENARO VALENTIN</t>
  </si>
  <si>
    <t>B016868</t>
  </si>
  <si>
    <t>PETRONE SALVADOR</t>
  </si>
  <si>
    <t>B016865</t>
  </si>
  <si>
    <t>BLAS PARERA 262 - Piso  Dto.  - TRISTAN SUAREZ - Pcia. Buenos Aires</t>
  </si>
  <si>
    <t>LEYES RAMON ANTONIO</t>
  </si>
  <si>
    <t>B016861</t>
  </si>
  <si>
    <t>GONZALEZ CLAUDIO LUIS</t>
  </si>
  <si>
    <t>B016859</t>
  </si>
  <si>
    <t xml:space="preserve">DIRECTORIO 2873 - Piso 9 Dto. B - CABA - </t>
  </si>
  <si>
    <t>GOMEZ DOMINGO AURELIO</t>
  </si>
  <si>
    <t>B016858</t>
  </si>
  <si>
    <t>ESQUIVEL JOSE PABLO</t>
  </si>
  <si>
    <t>B016857</t>
  </si>
  <si>
    <t>LEON MARIO ELIAZAR</t>
  </si>
  <si>
    <t>B016843</t>
  </si>
  <si>
    <t>DIEU EUGENIO OMAR</t>
  </si>
  <si>
    <t>B016842</t>
  </si>
  <si>
    <t>CALVO ANGEL</t>
  </si>
  <si>
    <t>B016841</t>
  </si>
  <si>
    <t>ARBURUA ELVIDIO JAVIER</t>
  </si>
  <si>
    <t>B016840</t>
  </si>
  <si>
    <t>CARRIQUEO FRANCISCO I</t>
  </si>
  <si>
    <t>B016839</t>
  </si>
  <si>
    <t>FARIAS ROBERTO</t>
  </si>
  <si>
    <t>B016819</t>
  </si>
  <si>
    <t>ABADIE RAUL ERNESTO</t>
  </si>
  <si>
    <t>B016817</t>
  </si>
  <si>
    <t>AV LAS HERAS 2065 - Piso  Dto.  - RESISTENCIA - Pcia. Chaco</t>
  </si>
  <si>
    <t>ZARZA BALBINO</t>
  </si>
  <si>
    <t>B016816</t>
  </si>
  <si>
    <t>GODOY JUAN CARLOS</t>
  </si>
  <si>
    <t>B016811</t>
  </si>
  <si>
    <t>GAUNA EDUARDO</t>
  </si>
  <si>
    <t>B016810</t>
  </si>
  <si>
    <t>FRANCO RUBEN LAUREANO</t>
  </si>
  <si>
    <t>B016808</t>
  </si>
  <si>
    <t>AQUINO CARLOS RUBEN</t>
  </si>
  <si>
    <t>B016807</t>
  </si>
  <si>
    <t>BAEZ DOMINGO DE GUZMAN</t>
  </si>
  <si>
    <t>B016796</t>
  </si>
  <si>
    <t>RODRIGUEZ DAVID</t>
  </si>
  <si>
    <t>B016794</t>
  </si>
  <si>
    <t>RIOS ROLANDO BIENVENIDO</t>
  </si>
  <si>
    <t>B016793</t>
  </si>
  <si>
    <t>POBLETE JORGE HUGO</t>
  </si>
  <si>
    <t>B016791</t>
  </si>
  <si>
    <t>PEREZ JOSE HECTOR</t>
  </si>
  <si>
    <t>B016790</t>
  </si>
  <si>
    <t>PAREDES IGNACIO</t>
  </si>
  <si>
    <t>B016789</t>
  </si>
  <si>
    <t>OJEDA CARLOS</t>
  </si>
  <si>
    <t>B016788</t>
  </si>
  <si>
    <t>MORENO ORLANDO</t>
  </si>
  <si>
    <t>B016787</t>
  </si>
  <si>
    <t>JARA MIGUEL GABRIEL</t>
  </si>
  <si>
    <t>B016786</t>
  </si>
  <si>
    <t>HERNANDEZ PABLO</t>
  </si>
  <si>
    <t>B016785</t>
  </si>
  <si>
    <t>GARCIA RICARDO</t>
  </si>
  <si>
    <t>B016783</t>
  </si>
  <si>
    <t>CASTILLO CARLOS FERNANDO</t>
  </si>
  <si>
    <t>B016779</t>
  </si>
  <si>
    <t>CAMPOS MIGUEL ANGEL</t>
  </si>
  <si>
    <t>B016778</t>
  </si>
  <si>
    <t>CAMPOS HECTOR LUIS</t>
  </si>
  <si>
    <t>B016777</t>
  </si>
  <si>
    <t>LOPEZ FELICIANO DONATO</t>
  </si>
  <si>
    <t>B016767</t>
  </si>
  <si>
    <t>ESCALANTE RAMON</t>
  </si>
  <si>
    <t>B016765</t>
  </si>
  <si>
    <t>SELTENREIT OMAR DANIEL</t>
  </si>
  <si>
    <t>B016757</t>
  </si>
  <si>
    <t>MARIO FIORUCCI 397 - Piso  Dto.  - SANTA ROSA - Pcia. La Pampa</t>
  </si>
  <si>
    <t>SELTENREIT MARIO HUGO</t>
  </si>
  <si>
    <t>B016756</t>
  </si>
  <si>
    <t>SAPE NORBERTO RUBEN</t>
  </si>
  <si>
    <t>B016755</t>
  </si>
  <si>
    <t>REINAUDI OSCAR</t>
  </si>
  <si>
    <t>B016751</t>
  </si>
  <si>
    <t>RAMIREZ ROGELIO ANIBAL</t>
  </si>
  <si>
    <t>B016749</t>
  </si>
  <si>
    <t>PORCEL MIGUEL ANGEL</t>
  </si>
  <si>
    <t>B016748</t>
  </si>
  <si>
    <t>PARADA EMILIO</t>
  </si>
  <si>
    <t>B016747</t>
  </si>
  <si>
    <t>HERPSOMER OSCAR ERNRIQUE</t>
  </si>
  <si>
    <t>B016739</t>
  </si>
  <si>
    <t>GONZALEZ HECTOR GREGORIO</t>
  </si>
  <si>
    <t>B016737</t>
  </si>
  <si>
    <t>GETTE RICARDO OSCAR</t>
  </si>
  <si>
    <t>B016736</t>
  </si>
  <si>
    <t>GARCIA JORGE EDUARDO</t>
  </si>
  <si>
    <t>B016735</t>
  </si>
  <si>
    <t>FERRETJANS JAIME JULIAN</t>
  </si>
  <si>
    <t>FERNANDEZ HUGO EDUARDO</t>
  </si>
  <si>
    <t>B016733</t>
  </si>
  <si>
    <t>FERNANDEZ DEMETRIO PEDRO</t>
  </si>
  <si>
    <t>B016732</t>
  </si>
  <si>
    <t>FARIAS HECTOR ALBERTO</t>
  </si>
  <si>
    <t>B016731</t>
  </si>
  <si>
    <t>ERNST OSCAR MARCELO</t>
  </si>
  <si>
    <t>B016729</t>
  </si>
  <si>
    <t>ERNST MARTIN ROBERTO</t>
  </si>
  <si>
    <t>B016728</t>
  </si>
  <si>
    <t>ACEBO TOMAS ALBERTO</t>
  </si>
  <si>
    <t>B016724</t>
  </si>
  <si>
    <t>FERNANDEZ MARIA DEL C</t>
  </si>
  <si>
    <t>B016719</t>
  </si>
  <si>
    <t>RODRIGUEZ LEONOR A</t>
  </si>
  <si>
    <t>B016715</t>
  </si>
  <si>
    <t>MZ12 QTA1 D 0109 B 1 - Piso  Dto.  - RESISTENCIA - Pcia. Chaco</t>
  </si>
  <si>
    <t>LUQUE GLADY ELISABET</t>
  </si>
  <si>
    <t>B016713</t>
  </si>
  <si>
    <t>DIAZ MABEL NOEMI</t>
  </si>
  <si>
    <t>B016710</t>
  </si>
  <si>
    <t>DELGADO DELIA</t>
  </si>
  <si>
    <t>B016709+</t>
  </si>
  <si>
    <t>ALEGRE LIDIA OLINDA</t>
  </si>
  <si>
    <t>B016708+</t>
  </si>
  <si>
    <t>GIMENEZ DIONEL</t>
  </si>
  <si>
    <t>B016703</t>
  </si>
  <si>
    <t>OJEDA MIGUEL ANGEL</t>
  </si>
  <si>
    <t>B016700</t>
  </si>
  <si>
    <t>BOGADO ADOLFO ALBERTO</t>
  </si>
  <si>
    <t>B016687</t>
  </si>
  <si>
    <t>AV EDISON 1235 - Piso  Dto.  - RESISTENCIA - Pcia. Chaco</t>
  </si>
  <si>
    <t>FLORES DANIEL OMAR</t>
  </si>
  <si>
    <t>B016681</t>
  </si>
  <si>
    <t>CARDOZO JUAN CESAR</t>
  </si>
  <si>
    <t>B016679</t>
  </si>
  <si>
    <t>BENITEZ RAUL RUBEN</t>
  </si>
  <si>
    <t>B016676</t>
  </si>
  <si>
    <t>ROLON CARLOS</t>
  </si>
  <si>
    <t>B016670</t>
  </si>
  <si>
    <t>RODRIGUEZ PRILIDIANO</t>
  </si>
  <si>
    <t>B016668</t>
  </si>
  <si>
    <t>RAMACCIOTTI ENRIQUE E</t>
  </si>
  <si>
    <t>B016667</t>
  </si>
  <si>
    <t>MAIDANA LUIS OSCAR</t>
  </si>
  <si>
    <t>B016664</t>
  </si>
  <si>
    <t>MACIEL ANTONIO LUIS</t>
  </si>
  <si>
    <t>B016663</t>
  </si>
  <si>
    <t>IBARRA JOSE SERVANDO</t>
  </si>
  <si>
    <t>B016660</t>
  </si>
  <si>
    <t>ARAMAYO JAVIER ALBERTO</t>
  </si>
  <si>
    <t>B016650</t>
  </si>
  <si>
    <t>B016648</t>
  </si>
  <si>
    <t>LEMOS FRANCISCA</t>
  </si>
  <si>
    <t>B016634</t>
  </si>
  <si>
    <t>PORTEL MIGUEL ANGEL</t>
  </si>
  <si>
    <t>B016629</t>
  </si>
  <si>
    <t>GONCESKI FLORENCIO E</t>
  </si>
  <si>
    <t>B016628</t>
  </si>
  <si>
    <t>FLORES MAURICIO EPIFANIO</t>
  </si>
  <si>
    <t>B016623</t>
  </si>
  <si>
    <t>ECHEVERRIA RAMON I</t>
  </si>
  <si>
    <t>B016622</t>
  </si>
  <si>
    <t>VILLARREAL LUIS AGUSTIN</t>
  </si>
  <si>
    <t>B016620</t>
  </si>
  <si>
    <t>PAVICICH JOSE OSCAR</t>
  </si>
  <si>
    <t>B016618</t>
  </si>
  <si>
    <t>ARAUJO ALFREDO</t>
  </si>
  <si>
    <t>B016615</t>
  </si>
  <si>
    <t>DR VELEZ SARSFIELD 1191 - Piso  Dto.  - HAEDO - Pcia. Buenos Aires</t>
  </si>
  <si>
    <t>B016605</t>
  </si>
  <si>
    <t>PANIAGUA JOSE ROBERTO</t>
  </si>
  <si>
    <t>B016601</t>
  </si>
  <si>
    <t>PALACIOS RAUL ROBERTO</t>
  </si>
  <si>
    <t>B016600</t>
  </si>
  <si>
    <t>CORVALAN JORGE HUGO</t>
  </si>
  <si>
    <t>B016591</t>
  </si>
  <si>
    <t>CARDOZO BALTAZAR DANIEL</t>
  </si>
  <si>
    <t>B016589</t>
  </si>
  <si>
    <t>BELIZAN RAUL AQUILES</t>
  </si>
  <si>
    <t>B016587</t>
  </si>
  <si>
    <t>BARRIENTOS SIMEON ANTONIO</t>
  </si>
  <si>
    <t>B016473</t>
  </si>
  <si>
    <t>SCORDINO JOSE ALDO</t>
  </si>
  <si>
    <t>B016466</t>
  </si>
  <si>
    <t>diego.gonzalez60@hotmail.com</t>
  </si>
  <si>
    <t>COMBATIENTES DE MALVINAS 1476 - Piso  Dto.  - ADROGUE - Pcia. Buenos Aires</t>
  </si>
  <si>
    <t>CAVIGLIA VILMA MABEL</t>
  </si>
  <si>
    <t>B016465+</t>
  </si>
  <si>
    <t>sandraniz05@gmail.com</t>
  </si>
  <si>
    <t>CALLE 862 2363 - Piso  Dto.  - QUILMES - Pcia. Buenos Aires</t>
  </si>
  <si>
    <t>NIZ JUAN CARLOS</t>
  </si>
  <si>
    <t>B016447</t>
  </si>
  <si>
    <t>GONZALEZ JUAN CARLOS</t>
  </si>
  <si>
    <t>B016446</t>
  </si>
  <si>
    <t>BRUZON JULIO ENRIQUE</t>
  </si>
  <si>
    <t>B016444</t>
  </si>
  <si>
    <t>SUPANISKY VAISTIJ BLANCA C</t>
  </si>
  <si>
    <t>B016442</t>
  </si>
  <si>
    <t>LUESO ARMANDO JORGE</t>
  </si>
  <si>
    <t>B016434</t>
  </si>
  <si>
    <t>VARGAS OSCAR ISMAEL</t>
  </si>
  <si>
    <t>B016420</t>
  </si>
  <si>
    <t>GONZALEZ RAMON MIGUEL</t>
  </si>
  <si>
    <t>B016414</t>
  </si>
  <si>
    <t>FALCON TERENCIO DE JESUS</t>
  </si>
  <si>
    <t>B016412</t>
  </si>
  <si>
    <t>ARAVENA RAUL</t>
  </si>
  <si>
    <t>B016411</t>
  </si>
  <si>
    <t>MINA JORGE OMAR</t>
  </si>
  <si>
    <t>B016408</t>
  </si>
  <si>
    <t>OJEDA ANTONIO RAMON</t>
  </si>
  <si>
    <t>B016406</t>
  </si>
  <si>
    <t>MANCHEFF OMAR RENE</t>
  </si>
  <si>
    <t>B016403</t>
  </si>
  <si>
    <t>BOCCALANDRO ANTONIO O</t>
  </si>
  <si>
    <t>B016399</t>
  </si>
  <si>
    <t>TRANGONI ANIBAL PEDRO</t>
  </si>
  <si>
    <t>B016394</t>
  </si>
  <si>
    <t>RAYLEF HUMBERTO FELIPE</t>
  </si>
  <si>
    <t>B016392</t>
  </si>
  <si>
    <t>GARCIA BARTOLOME</t>
  </si>
  <si>
    <t>B016384</t>
  </si>
  <si>
    <t>FRUTOS JUAN BENITO</t>
  </si>
  <si>
    <t>B016382</t>
  </si>
  <si>
    <t>ESCOBAR OSCAR ANIBAL</t>
  </si>
  <si>
    <t>B016381</t>
  </si>
  <si>
    <t>aldocuberli1956@gmail.com</t>
  </si>
  <si>
    <t>CALLE 3 995 - Piso  Dto.  - BERAZATEGUI - Pcia. Buenos Aires</t>
  </si>
  <si>
    <t>CUBERLI ALDO ALCIDES</t>
  </si>
  <si>
    <t>B016379</t>
  </si>
  <si>
    <t>VILLAGRAN BERNARDINO</t>
  </si>
  <si>
    <t>B016375</t>
  </si>
  <si>
    <t>ORTIZ ROBERTO MARCELO</t>
  </si>
  <si>
    <t>B016374</t>
  </si>
  <si>
    <t>CURIN PEDRO</t>
  </si>
  <si>
    <t>B016373</t>
  </si>
  <si>
    <t>ORTIZ IGNACIO CECILIO</t>
  </si>
  <si>
    <t>B016365</t>
  </si>
  <si>
    <t>LUCERO ORLANDO HORACIO</t>
  </si>
  <si>
    <t>B016363</t>
  </si>
  <si>
    <t>CONOMILLA OSCAR M</t>
  </si>
  <si>
    <t>B016361</t>
  </si>
  <si>
    <t>SAUCEDO FLORENTINO</t>
  </si>
  <si>
    <t>B016359</t>
  </si>
  <si>
    <t>MARTINEZ JULIO ENRIQUE</t>
  </si>
  <si>
    <t>B016357</t>
  </si>
  <si>
    <t>LOPEZ ISABELINO</t>
  </si>
  <si>
    <t>B016355</t>
  </si>
  <si>
    <t>ARANDA DELFIN CARLOS</t>
  </si>
  <si>
    <t>B016353</t>
  </si>
  <si>
    <t>LOBOS MARTIN ESTEBAN</t>
  </si>
  <si>
    <t>B016349</t>
  </si>
  <si>
    <t>SPERONI MARTIRES ANGEL</t>
  </si>
  <si>
    <t>B016342</t>
  </si>
  <si>
    <t>RUIZ DIAZ VICTOR O.</t>
  </si>
  <si>
    <t>B016340</t>
  </si>
  <si>
    <t>hectorgerardo@hotmail.es</t>
  </si>
  <si>
    <t>MORALES HECTOR BASILIO</t>
  </si>
  <si>
    <t>B016335</t>
  </si>
  <si>
    <t>RUTA 16 Y 48 QUINTA 150 S/N - Piso  Dto.  - PAMPA NAPENAY - Pcia. Chaco</t>
  </si>
  <si>
    <t>MONTES GERVACIO ISMAEL</t>
  </si>
  <si>
    <t>B016333</t>
  </si>
  <si>
    <t>MAIDANA JUAN ANIBAL</t>
  </si>
  <si>
    <t>B016331</t>
  </si>
  <si>
    <t>rafaelguerra128@gmail.com.ar</t>
  </si>
  <si>
    <t>DR VELEZ SARSFIELD 939 - Piso  Dto.  - HAEDO - Pcia. Buenos Aires</t>
  </si>
  <si>
    <t>GUERRA RAFAEL EUSEBIO</t>
  </si>
  <si>
    <t>B016326</t>
  </si>
  <si>
    <t>GONZALEZ ANASTACIO</t>
  </si>
  <si>
    <t>B016324</t>
  </si>
  <si>
    <t>GOMEZ AGUSTIN DEMETRIO</t>
  </si>
  <si>
    <t>B016321</t>
  </si>
  <si>
    <t>GOITEA VICTOR OSCAR</t>
  </si>
  <si>
    <t>B016320</t>
  </si>
  <si>
    <t>BUHR EULOGIO ENRIQUE</t>
  </si>
  <si>
    <t>B016312</t>
  </si>
  <si>
    <t>BRANDAN NORBERTO</t>
  </si>
  <si>
    <t>B016309</t>
  </si>
  <si>
    <t>AGUILAR ALFREDO DE LA M</t>
  </si>
  <si>
    <t>B016306</t>
  </si>
  <si>
    <t>ACOSTA MANUEL CRISOSTOMO</t>
  </si>
  <si>
    <t>B016305</t>
  </si>
  <si>
    <t>ACOSTA DANIEL DAVID</t>
  </si>
  <si>
    <t>B016304</t>
  </si>
  <si>
    <t>ACEVEDO JULIO FRANCISCO</t>
  </si>
  <si>
    <t>B016303</t>
  </si>
  <si>
    <t>SAN CARLOS 1851 - Piso  Dto.  - REMEDIOS DE ESCALADA - Pcia. Buenos Aires</t>
  </si>
  <si>
    <t>PINO GUILLERMO</t>
  </si>
  <si>
    <t>B016302</t>
  </si>
  <si>
    <t>PEREZ PEDRO SERGIO</t>
  </si>
  <si>
    <t>B016301</t>
  </si>
  <si>
    <t>MARECO SIMEON</t>
  </si>
  <si>
    <t>B016300</t>
  </si>
  <si>
    <t>TERRE RUBEN OMAR</t>
  </si>
  <si>
    <t>B016290</t>
  </si>
  <si>
    <t>RAMIREZ HUGO HERNAN</t>
  </si>
  <si>
    <t>B016286</t>
  </si>
  <si>
    <t>RAMIREZ BENITO</t>
  </si>
  <si>
    <t>B016285</t>
  </si>
  <si>
    <t>PEREZ RAMON ROQUE</t>
  </si>
  <si>
    <t>B016283</t>
  </si>
  <si>
    <t>ORTIZ ANTONIO</t>
  </si>
  <si>
    <t>B016281</t>
  </si>
  <si>
    <t>MATHIEU FRANCISCO F</t>
  </si>
  <si>
    <t>B016275</t>
  </si>
  <si>
    <t>fernandogled@hotmail.com</t>
  </si>
  <si>
    <t>BATALLA DE MAIPU 1224 - Piso  Dto.  - GRAND BOURG - Pcia. Buenos Aires</t>
  </si>
  <si>
    <t>LEDESMA FERNANDO GENARO</t>
  </si>
  <si>
    <t>B016266</t>
  </si>
  <si>
    <t>HERNANDEZ MARIO AGUSTIN</t>
  </si>
  <si>
    <t>B016262</t>
  </si>
  <si>
    <t>GURKA MARIO</t>
  </si>
  <si>
    <t>B016261</t>
  </si>
  <si>
    <t>GARCIA NESTOR ROBERTO</t>
  </si>
  <si>
    <t>B016259</t>
  </si>
  <si>
    <t>BETRI JUAN ERNESTO</t>
  </si>
  <si>
    <t>B016239</t>
  </si>
  <si>
    <t>ALFONSO ROBERTO OSCAR</t>
  </si>
  <si>
    <t>B016235</t>
  </si>
  <si>
    <t>PARODI HECTOR LUIS</t>
  </si>
  <si>
    <t>B016233</t>
  </si>
  <si>
    <t>RIVAS DANTE FRANCISCO</t>
  </si>
  <si>
    <t>B016219</t>
  </si>
  <si>
    <t>DA COSTA ROBERTO TIMOTEO</t>
  </si>
  <si>
    <t>B016208</t>
  </si>
  <si>
    <t>PEREZ RICARDO ENRIQUE</t>
  </si>
  <si>
    <t>B016207</t>
  </si>
  <si>
    <t>BARRIOS CLAUDIO JUAN</t>
  </si>
  <si>
    <t>B016197</t>
  </si>
  <si>
    <t>ZARABOZO LUIS FERNANDO</t>
  </si>
  <si>
    <t>B016195</t>
  </si>
  <si>
    <t>LASTRA RICARDO MARTIN</t>
  </si>
  <si>
    <t>B016192</t>
  </si>
  <si>
    <t>MARTIN FRANCISCO ALCIDES</t>
  </si>
  <si>
    <t>B016175</t>
  </si>
  <si>
    <t>CONTISELLO ISABEL C</t>
  </si>
  <si>
    <t>B016173</t>
  </si>
  <si>
    <t>ROMERO AGUSTINA DOROTEA</t>
  </si>
  <si>
    <t>B016162</t>
  </si>
  <si>
    <t>FORMENTI REMO DANIEL</t>
  </si>
  <si>
    <t>B016154</t>
  </si>
  <si>
    <t>CARMEN Y ESTRELLA  COSTA DE AR S/N - Piso  Dto.  - BAJADA ARAUJO - Pcia. Mendoza</t>
  </si>
  <si>
    <t>SEGURA SALVADOR IGNACIO</t>
  </si>
  <si>
    <t>B016153</t>
  </si>
  <si>
    <t>VERON OMAR ROBERTO</t>
  </si>
  <si>
    <t>B016149</t>
  </si>
  <si>
    <t>SANDOVAL FRANCISCO RAMON</t>
  </si>
  <si>
    <t>B016146</t>
  </si>
  <si>
    <t>RODRIGUEZ AMADO</t>
  </si>
  <si>
    <t>B016143</t>
  </si>
  <si>
    <t>GUERRA OSCAR</t>
  </si>
  <si>
    <t>B016139</t>
  </si>
  <si>
    <t>GUARRIELLO ANDRES ORLANDO</t>
  </si>
  <si>
    <t>B016138</t>
  </si>
  <si>
    <t>DORNELL HUMBERTO</t>
  </si>
  <si>
    <t>B016135</t>
  </si>
  <si>
    <t>ARIAS CARLOS ALBERTO</t>
  </si>
  <si>
    <t>B016133</t>
  </si>
  <si>
    <t>B016131</t>
  </si>
  <si>
    <t>VICENTE ISIDORO RAMON</t>
  </si>
  <si>
    <t>B016129</t>
  </si>
  <si>
    <t>GAUNA HILARIO</t>
  </si>
  <si>
    <t>B016126</t>
  </si>
  <si>
    <t>BARRIOS MARTIN ROQUE</t>
  </si>
  <si>
    <t>B016123</t>
  </si>
  <si>
    <t>MANZANELLI RUBEN E</t>
  </si>
  <si>
    <t>B016115</t>
  </si>
  <si>
    <t>CHAVES ROBERTO ROLANDO</t>
  </si>
  <si>
    <t>B016114</t>
  </si>
  <si>
    <t>ZARATE JUAN RAMON</t>
  </si>
  <si>
    <t>B016111</t>
  </si>
  <si>
    <t>TORRES VICTOR RAMON</t>
  </si>
  <si>
    <t>B016110</t>
  </si>
  <si>
    <t>SOSA ROQUE REINERIO</t>
  </si>
  <si>
    <t>B016108</t>
  </si>
  <si>
    <t>ROJAS RUBEN</t>
  </si>
  <si>
    <t>B016107</t>
  </si>
  <si>
    <t>RAMIREZ GUILLERMO</t>
  </si>
  <si>
    <t>B016106</t>
  </si>
  <si>
    <t>NIEVA ROMILDO RUBEN</t>
  </si>
  <si>
    <t>B016103</t>
  </si>
  <si>
    <t>NAVARRO RAMON</t>
  </si>
  <si>
    <t>B016102</t>
  </si>
  <si>
    <t>MONGELO VICTOR ALBERTO</t>
  </si>
  <si>
    <t>B016101</t>
  </si>
  <si>
    <t>ITURRI VICTORIANO</t>
  </si>
  <si>
    <t>B016100</t>
  </si>
  <si>
    <t>DIEGUEZ CESAR FAUSTINO</t>
  </si>
  <si>
    <t>B016093</t>
  </si>
  <si>
    <t>BLANCO ANIBAL NICOLAS</t>
  </si>
  <si>
    <t>B016091</t>
  </si>
  <si>
    <t>ARRIETA MATEO</t>
  </si>
  <si>
    <t>B016088</t>
  </si>
  <si>
    <t>AGUIRRE ROBERTO HORACIO</t>
  </si>
  <si>
    <t>B016087</t>
  </si>
  <si>
    <t>ACEVEDO JULIO ORLANDO</t>
  </si>
  <si>
    <t>B016085</t>
  </si>
  <si>
    <t>FERNANDEZ CRESENCIO</t>
  </si>
  <si>
    <t>B016082</t>
  </si>
  <si>
    <t>ECHEVERRIA ANTONIO</t>
  </si>
  <si>
    <t>B016081</t>
  </si>
  <si>
    <t>MOISES RAUL HECTOR</t>
  </si>
  <si>
    <t>B016079</t>
  </si>
  <si>
    <t>VELAZQUEZ VICENTE</t>
  </si>
  <si>
    <t>B016077</t>
  </si>
  <si>
    <t>VALLEJOS MARCELINO</t>
  </si>
  <si>
    <t>B016075</t>
  </si>
  <si>
    <t>SUAREZ OMAR HUGO</t>
  </si>
  <si>
    <t>B016074</t>
  </si>
  <si>
    <t>SANCHEZ MIGUEL RAMON</t>
  </si>
  <si>
    <t>B016072</t>
  </si>
  <si>
    <t>RODRIGUEZ ALCIDES OMAR</t>
  </si>
  <si>
    <t>B016071</t>
  </si>
  <si>
    <t>PEREYRA OSCAR LUIS</t>
  </si>
  <si>
    <t>B016068</t>
  </si>
  <si>
    <t>josedelacruzmolina16@gmail.com</t>
  </si>
  <si>
    <t>CAPATAZ CODUTTI 1428 - Piso  Dto.  - RESISTENCIA - Pcia. Chaco</t>
  </si>
  <si>
    <t>MOLINA JOSE DE LA CRUZ</t>
  </si>
  <si>
    <t>B016066</t>
  </si>
  <si>
    <t>MALDONADO MIGUEL ADECIO</t>
  </si>
  <si>
    <t>B016064</t>
  </si>
  <si>
    <t>MAIDANA HUGO</t>
  </si>
  <si>
    <t>B016063</t>
  </si>
  <si>
    <t>MACIEL MIGUEL ANTONIO</t>
  </si>
  <si>
    <t>B016062</t>
  </si>
  <si>
    <t>GOMEZ BERNARDO</t>
  </si>
  <si>
    <t>B016059</t>
  </si>
  <si>
    <t>CHAVEZ DOMINGO</t>
  </si>
  <si>
    <t>B016056</t>
  </si>
  <si>
    <t>ALCARAZ VICTOR FRANCISCO</t>
  </si>
  <si>
    <t>B016047</t>
  </si>
  <si>
    <t>ACOSTA RAUL OMAR</t>
  </si>
  <si>
    <t>B016045</t>
  </si>
  <si>
    <t>marian.iris@hotmail.com</t>
  </si>
  <si>
    <t>JUNCAL 4662 - Piso  Dto.  - LANUS ESTE - Pcia. Buenos Aires</t>
  </si>
  <si>
    <t>TORRES LUIS ALBERTO</t>
  </si>
  <si>
    <t>B016032</t>
  </si>
  <si>
    <t>GUARRIELLO CARLOS RODOLFO</t>
  </si>
  <si>
    <t>B016029</t>
  </si>
  <si>
    <t>GORDILLO JORGE RODOLFO</t>
  </si>
  <si>
    <t>B016028</t>
  </si>
  <si>
    <t>FERNANDEZ HECTOR ALBERTO</t>
  </si>
  <si>
    <t>B016027</t>
  </si>
  <si>
    <t>AMARILLO HECTOR WENCESLAO</t>
  </si>
  <si>
    <t>B016026</t>
  </si>
  <si>
    <t>ROBERT ROBERTO ARCADIO</t>
  </si>
  <si>
    <t>B016019</t>
  </si>
  <si>
    <t>SCUDERI ANDRES ANGEL</t>
  </si>
  <si>
    <t>B016017</t>
  </si>
  <si>
    <t>LARRABURU MARGARITA</t>
  </si>
  <si>
    <t>B016007+</t>
  </si>
  <si>
    <t>MENENDEZ AMALIA ALCIRA</t>
  </si>
  <si>
    <t>B015995</t>
  </si>
  <si>
    <t>SILVESTRI ANTONIO E</t>
  </si>
  <si>
    <t>B015992</t>
  </si>
  <si>
    <t>PEREZ LUIS MIGUEL</t>
  </si>
  <si>
    <t>B015988</t>
  </si>
  <si>
    <t>JACOB RUBEN</t>
  </si>
  <si>
    <t>B015987</t>
  </si>
  <si>
    <t>JACOB JULIO</t>
  </si>
  <si>
    <t>B015986</t>
  </si>
  <si>
    <t>CALISTRO DELFINO</t>
  </si>
  <si>
    <t>B015984</t>
  </si>
  <si>
    <t>GONZALEZ MIGUEL A.</t>
  </si>
  <si>
    <t>B015981</t>
  </si>
  <si>
    <t>FORNERON ALFREDO TELVINO</t>
  </si>
  <si>
    <t>B015976</t>
  </si>
  <si>
    <t>RUIZ DIAZ RAFAEL</t>
  </si>
  <si>
    <t>B015971</t>
  </si>
  <si>
    <t>ROLDAN JUAN UBALDO</t>
  </si>
  <si>
    <t>B015970</t>
  </si>
  <si>
    <t>ROJAS JUAN CARLOS</t>
  </si>
  <si>
    <t>B015969</t>
  </si>
  <si>
    <t>GONZALEZ ALCIDES ANTENOR</t>
  </si>
  <si>
    <t>B015965</t>
  </si>
  <si>
    <t>GOMEZ RICARDO</t>
  </si>
  <si>
    <t>B015964</t>
  </si>
  <si>
    <t>GODOY ARMANDO</t>
  </si>
  <si>
    <t>B015962</t>
  </si>
  <si>
    <t>martin1031alfonzo@gmail.com</t>
  </si>
  <si>
    <t>CASEROS 4365 - Piso  Dto.  - CASEROS - Pcia. Buenos Aires</t>
  </si>
  <si>
    <t>ALFONZO MARTIN</t>
  </si>
  <si>
    <t>B015957</t>
  </si>
  <si>
    <t>MIRANDA HECTOR EDUARDO</t>
  </si>
  <si>
    <t>B015954</t>
  </si>
  <si>
    <t>HERNANDEZ MIGUEL ANGEL</t>
  </si>
  <si>
    <t>B015952</t>
  </si>
  <si>
    <t>GAETE JOSE LUIS</t>
  </si>
  <si>
    <t>B015950</t>
  </si>
  <si>
    <t>ZINK RUBEN EDUARDO</t>
  </si>
  <si>
    <t>B015946</t>
  </si>
  <si>
    <t>RODRIGUEZ RAMON GUILLERMO</t>
  </si>
  <si>
    <t>B015944</t>
  </si>
  <si>
    <t>QUINTANA JORGE EDUARDO</t>
  </si>
  <si>
    <t>B015943</t>
  </si>
  <si>
    <t>PAREDES VICTOR</t>
  </si>
  <si>
    <t>B015942</t>
  </si>
  <si>
    <t>reber_bar@hotmail.com</t>
  </si>
  <si>
    <t>BARRIOS ROBERTO FRANCISCO</t>
  </si>
  <si>
    <t>B015935</t>
  </si>
  <si>
    <t>MELGAREJO ESTELVINA</t>
  </si>
  <si>
    <t>B015931</t>
  </si>
  <si>
    <t>GONZALEZ HERNANDEZ MARIA</t>
  </si>
  <si>
    <t>B015929</t>
  </si>
  <si>
    <t>CASTILLO DORA ISABEL</t>
  </si>
  <si>
    <t>B015928+</t>
  </si>
  <si>
    <t>B015927</t>
  </si>
  <si>
    <t>ACUÑA GREGORIO PEPE</t>
  </si>
  <si>
    <t>B015916</t>
  </si>
  <si>
    <t>BRIGNOLE DE GARRIGA MARIA</t>
  </si>
  <si>
    <t>B015913</t>
  </si>
  <si>
    <t>ORTIZ TOMAS</t>
  </si>
  <si>
    <t>B015906</t>
  </si>
  <si>
    <t>GARCIA HECTOR ALFREDO</t>
  </si>
  <si>
    <t>B015902</t>
  </si>
  <si>
    <t>DE PIETRA DOMINGO ANTONIO</t>
  </si>
  <si>
    <t>B015895</t>
  </si>
  <si>
    <t>VILLELLA RICARDO SERAFIN</t>
  </si>
  <si>
    <t>B015894</t>
  </si>
  <si>
    <t>GONZALEZ MANUEL</t>
  </si>
  <si>
    <t>B015891</t>
  </si>
  <si>
    <t>ZAMUDIO JACINTO</t>
  </si>
  <si>
    <t>B015889</t>
  </si>
  <si>
    <t>ROMERO ARMANDO ANTONIO</t>
  </si>
  <si>
    <t>B015888</t>
  </si>
  <si>
    <t>CEJAS CIRILO HORACIO</t>
  </si>
  <si>
    <t>B015886</t>
  </si>
  <si>
    <t>RAMIREZ RODOLFO</t>
  </si>
  <si>
    <t>B015884</t>
  </si>
  <si>
    <t>PEGORARO ALEJANDRO ANIBAL</t>
  </si>
  <si>
    <t>B015882</t>
  </si>
  <si>
    <t>B015877</t>
  </si>
  <si>
    <t>BREST VICTOR RUBEN</t>
  </si>
  <si>
    <t>B015876</t>
  </si>
  <si>
    <t>KINDER ALFREDO RICARDO</t>
  </si>
  <si>
    <t>B015871</t>
  </si>
  <si>
    <t>VIGLIONE LUIS ALBERTO</t>
  </si>
  <si>
    <t>B015869</t>
  </si>
  <si>
    <t>DE LOS SANTOS CRISTOBAL C</t>
  </si>
  <si>
    <t>B015863</t>
  </si>
  <si>
    <t>ALIENDES MIGUEL EDUARDO</t>
  </si>
  <si>
    <t>B015862</t>
  </si>
  <si>
    <t>SERRANO LUCAS IVAN</t>
  </si>
  <si>
    <t>B015861</t>
  </si>
  <si>
    <t>RENAUT OSCAR VALENTIN</t>
  </si>
  <si>
    <t>B015860</t>
  </si>
  <si>
    <t>RAMIREZ MAXIMO</t>
  </si>
  <si>
    <t>B015859</t>
  </si>
  <si>
    <t>OLID JOSE LUIS</t>
  </si>
  <si>
    <t>B015858</t>
  </si>
  <si>
    <t>GODOY RAMON FRANCISCO</t>
  </si>
  <si>
    <t>B015857</t>
  </si>
  <si>
    <t>CABRAL RAMON ALBERTO</t>
  </si>
  <si>
    <t>B015855</t>
  </si>
  <si>
    <t>VERA OSCAR ALBERT</t>
  </si>
  <si>
    <t>B015854</t>
  </si>
  <si>
    <t>TRALCAL JUAN CARLOS</t>
  </si>
  <si>
    <t>B015852</t>
  </si>
  <si>
    <t>ORTIZ SERGIO CELESTINO</t>
  </si>
  <si>
    <t>B015848</t>
  </si>
  <si>
    <t>MARIHUAN OSCAR GUIDO</t>
  </si>
  <si>
    <t>B015846</t>
  </si>
  <si>
    <t>MARCANIO GUERINO PABLO</t>
  </si>
  <si>
    <t>B015845</t>
  </si>
  <si>
    <t>JARA CARLOS ALBERTO</t>
  </si>
  <si>
    <t>B015844</t>
  </si>
  <si>
    <t>MITRE ED 15 352 - Piso  Dto. 2 - EZEIZA - Pcia. Buenos Aires</t>
  </si>
  <si>
    <t>VELOSO FERNANDO MANUEL</t>
  </si>
  <si>
    <t>B015839</t>
  </si>
  <si>
    <t>BALLESTEROS LUCIANO JULIO</t>
  </si>
  <si>
    <t>B015832</t>
  </si>
  <si>
    <t>MATIAS MIGUEL ANGEL</t>
  </si>
  <si>
    <t>B015831</t>
  </si>
  <si>
    <t>MELE LUISA ISOLINA</t>
  </si>
  <si>
    <t>B015824</t>
  </si>
  <si>
    <t>RIVAS MANUELA SUSANA</t>
  </si>
  <si>
    <t>B015814</t>
  </si>
  <si>
    <t>ZACOUTEGUI OSVALDO OSCAR</t>
  </si>
  <si>
    <t>B015813</t>
  </si>
  <si>
    <t>TIETZE OTTO</t>
  </si>
  <si>
    <t>B015811</t>
  </si>
  <si>
    <t>TARNOWSKI BERNARDINO FELIPE</t>
  </si>
  <si>
    <t>B015810</t>
  </si>
  <si>
    <t>SOTELO SERAPIO</t>
  </si>
  <si>
    <t>B015809</t>
  </si>
  <si>
    <t>MAIDANA VICENTE CATALINO</t>
  </si>
  <si>
    <t>B015805</t>
  </si>
  <si>
    <t>GIMENEZ ROBERTO ANTONIO</t>
  </si>
  <si>
    <t>B015802</t>
  </si>
  <si>
    <t>GAUNA MIGUEL ANGEL</t>
  </si>
  <si>
    <t>B015800</t>
  </si>
  <si>
    <t>FERNANDEZ RAMON</t>
  </si>
  <si>
    <t>B015797</t>
  </si>
  <si>
    <t>AMARILLA ERNESTO BRUNO</t>
  </si>
  <si>
    <t>B015795</t>
  </si>
  <si>
    <t>GASTIARENA CARLOS RODOLFO</t>
  </si>
  <si>
    <t>B015793</t>
  </si>
  <si>
    <t>VAZQUEZ JOSE ANDRES</t>
  </si>
  <si>
    <t>B015792</t>
  </si>
  <si>
    <t>TINELLI PEDRO ARMANDO</t>
  </si>
  <si>
    <t>B015791</t>
  </si>
  <si>
    <t>MANRIQUE ANGEL ALBERTO</t>
  </si>
  <si>
    <t>B015790</t>
  </si>
  <si>
    <t>ESCUDERO MIGUEL ELOY</t>
  </si>
  <si>
    <t>B015779</t>
  </si>
  <si>
    <t>SABATINI JOSE LUIS</t>
  </si>
  <si>
    <t>B015775</t>
  </si>
  <si>
    <t>GALARZA ROBERTO V</t>
  </si>
  <si>
    <t>B015772</t>
  </si>
  <si>
    <t>BENINCA PEDRO DE JESUS</t>
  </si>
  <si>
    <t>B015765</t>
  </si>
  <si>
    <t>FERNANDEZ ALBA ALICIA</t>
  </si>
  <si>
    <t>B015757</t>
  </si>
  <si>
    <t>FERNANDEZ FRANCISCA LUISA</t>
  </si>
  <si>
    <t>B015755</t>
  </si>
  <si>
    <t>VEGA OLEGARIO</t>
  </si>
  <si>
    <t>B015736</t>
  </si>
  <si>
    <t>ORTEGA ANGEL</t>
  </si>
  <si>
    <t>B015734</t>
  </si>
  <si>
    <t>GONZALEZ ROBERTO HORACIO</t>
  </si>
  <si>
    <t>B015732</t>
  </si>
  <si>
    <t>CORONEL MARCOS R</t>
  </si>
  <si>
    <t>B015731</t>
  </si>
  <si>
    <t>ALVAREZ MANUEL ALBERTO</t>
  </si>
  <si>
    <t>B015730</t>
  </si>
  <si>
    <t>p.dendauw@hotmail.com</t>
  </si>
  <si>
    <t>GRAL O HIGGINS 1791 - Piso  Dto.  - GERLI - Pcia. Buenos Aires</t>
  </si>
  <si>
    <t>ABRAHAM OSCAR ALBERTO</t>
  </si>
  <si>
    <t>B015728</t>
  </si>
  <si>
    <t>ROMERO MARIO ALFREDO</t>
  </si>
  <si>
    <t>B015725</t>
  </si>
  <si>
    <t>MOYA OSCAR</t>
  </si>
  <si>
    <t>B015724</t>
  </si>
  <si>
    <t>PEÑA ROSA AIDA</t>
  </si>
  <si>
    <t>B015705+</t>
  </si>
  <si>
    <t>MORINI DE DI TOMASE A</t>
  </si>
  <si>
    <t>B015700</t>
  </si>
  <si>
    <t>MORANT ELENA ALICIA</t>
  </si>
  <si>
    <t>B015688</t>
  </si>
  <si>
    <t>RODRIGUEZ RAMON CARLOS</t>
  </si>
  <si>
    <t>B015682</t>
  </si>
  <si>
    <t>MEZA FRANCISCO GABRIEL</t>
  </si>
  <si>
    <t>B015681</t>
  </si>
  <si>
    <t>DEL BALZO PEDRO RUBEN</t>
  </si>
  <si>
    <t>B015680</t>
  </si>
  <si>
    <t>RODRIGUEZ RODOLFO TEODORO</t>
  </si>
  <si>
    <t>B015671</t>
  </si>
  <si>
    <t>LEVES RAUL ERNESTO</t>
  </si>
  <si>
    <t>B015664</t>
  </si>
  <si>
    <t>RIVADAVIA E SAN MARTIN Y CORRI S/N - Piso  Dto.  - GARUPA - Pcia. Misiones</t>
  </si>
  <si>
    <t>VICENTE JORGE BERNARDO</t>
  </si>
  <si>
    <t>B015657</t>
  </si>
  <si>
    <t>RIVAS CARLOS ANTONIO</t>
  </si>
  <si>
    <t>B015653</t>
  </si>
  <si>
    <t>MEZA MARIANO</t>
  </si>
  <si>
    <t>B015652</t>
  </si>
  <si>
    <t>MEZA MARCELINO</t>
  </si>
  <si>
    <t>B015651</t>
  </si>
  <si>
    <t>MELGAREJO JUAN TEODORO</t>
  </si>
  <si>
    <t>B015650</t>
  </si>
  <si>
    <t>SILVA ALBERTO SECUNDINO</t>
  </si>
  <si>
    <t>B015644</t>
  </si>
  <si>
    <t>ALFONSO ENRIQUE</t>
  </si>
  <si>
    <t>B015632</t>
  </si>
  <si>
    <t>IBARRA PASCUAL</t>
  </si>
  <si>
    <t>B015631</t>
  </si>
  <si>
    <t>DAMBRA EMILIO</t>
  </si>
  <si>
    <t>B015630</t>
  </si>
  <si>
    <t>VALENZUELA ALFREDO ADOLFO</t>
  </si>
  <si>
    <t>B015626</t>
  </si>
  <si>
    <t>TOLEDO LUIS ARSENIO</t>
  </si>
  <si>
    <t>B015625</t>
  </si>
  <si>
    <t>PONCE VICENTE</t>
  </si>
  <si>
    <t>B015620</t>
  </si>
  <si>
    <t>PONCE JOSE</t>
  </si>
  <si>
    <t>B015619</t>
  </si>
  <si>
    <t>OVANDO MARIO</t>
  </si>
  <si>
    <t>B015618</t>
  </si>
  <si>
    <t>MOSQUEDA GENARO</t>
  </si>
  <si>
    <t>B015617</t>
  </si>
  <si>
    <t>MAUMARY MARCELO JORGE</t>
  </si>
  <si>
    <t>B015615</t>
  </si>
  <si>
    <t>GOMEZ HECTOR MARIO</t>
  </si>
  <si>
    <t>B015613</t>
  </si>
  <si>
    <t>GOITIA RICARDO ABEL</t>
  </si>
  <si>
    <t>B015612</t>
  </si>
  <si>
    <t>FUNDA VIRGILIO EMILIO</t>
  </si>
  <si>
    <t>B015611</t>
  </si>
  <si>
    <t>FLORES OSCAR EUGENIO</t>
  </si>
  <si>
    <t>B015610</t>
  </si>
  <si>
    <t>FIGUEREDO ROBERTO</t>
  </si>
  <si>
    <t>B015609</t>
  </si>
  <si>
    <t>BARRIOS RAUL OSCAR</t>
  </si>
  <si>
    <t>B015604</t>
  </si>
  <si>
    <t>ALFONSO JUAN RAMON</t>
  </si>
  <si>
    <t>B015603</t>
  </si>
  <si>
    <t>RUIZ DIAZ RAMON</t>
  </si>
  <si>
    <t>B015601</t>
  </si>
  <si>
    <t>elsitalauquen@gmail.com</t>
  </si>
  <si>
    <t>RIO GALLEGOS 563 - Piso  Dto.  - EZEIZA - Pcia. Buenos Aires</t>
  </si>
  <si>
    <t>CASTRO JUAN DE LA CRUZ</t>
  </si>
  <si>
    <t>B015590</t>
  </si>
  <si>
    <t>CABAÑA RAUL ALBERTO</t>
  </si>
  <si>
    <t>B015589</t>
  </si>
  <si>
    <t>BULIOTTI OSCAR ADOLFO</t>
  </si>
  <si>
    <t>B015588</t>
  </si>
  <si>
    <t>MIEREZ DE IDZI LILIANA</t>
  </si>
  <si>
    <t>B015582</t>
  </si>
  <si>
    <t>GONZALEZ DOMINGUEZ MARIA</t>
  </si>
  <si>
    <t>B015581</t>
  </si>
  <si>
    <t>VARGAS OSCAR CESAR</t>
  </si>
  <si>
    <t>B015578</t>
  </si>
  <si>
    <t>PAZ HECTOR HIRAM</t>
  </si>
  <si>
    <t>B015576</t>
  </si>
  <si>
    <t>OLIVERA HUMBERTO RAMON</t>
  </si>
  <si>
    <t>B015575</t>
  </si>
  <si>
    <t>LEDESMA JORGE ARGENTINO</t>
  </si>
  <si>
    <t>B015573</t>
  </si>
  <si>
    <t>SENA ANTONIO</t>
  </si>
  <si>
    <t>B015568</t>
  </si>
  <si>
    <t>OJEDA JUAN ALBERTO</t>
  </si>
  <si>
    <t>B015567</t>
  </si>
  <si>
    <t>SOSA OSCAR</t>
  </si>
  <si>
    <t>B015563</t>
  </si>
  <si>
    <t>GUERRA ANTONIO JESUS</t>
  </si>
  <si>
    <t>B015558</t>
  </si>
  <si>
    <t>CICHELLO FRANCISCO A</t>
  </si>
  <si>
    <t>B015556</t>
  </si>
  <si>
    <t>VILCAVIL JOVINO</t>
  </si>
  <si>
    <t>B015548</t>
  </si>
  <si>
    <t>SEPULVEDA JOSE ANTONIO</t>
  </si>
  <si>
    <t>B015547</t>
  </si>
  <si>
    <t>NAVARRO HECTOR HUGO</t>
  </si>
  <si>
    <t>B015545</t>
  </si>
  <si>
    <t>GIMENEZ LIBERTO</t>
  </si>
  <si>
    <t>B015543</t>
  </si>
  <si>
    <t>BERNAL GERMAN CESAR</t>
  </si>
  <si>
    <t>B015541</t>
  </si>
  <si>
    <t>OSORIO JOSE LUIS</t>
  </si>
  <si>
    <t>B015538</t>
  </si>
  <si>
    <t>MECINA HERMINIA</t>
  </si>
  <si>
    <t>B015536</t>
  </si>
  <si>
    <t>MANQUEL JUAN ANTONIO</t>
  </si>
  <si>
    <t>B015520</t>
  </si>
  <si>
    <t>GILES JUAN CARLOS</t>
  </si>
  <si>
    <t>B015519</t>
  </si>
  <si>
    <t>DURAN DAVID ROBERTO</t>
  </si>
  <si>
    <t>B015518</t>
  </si>
  <si>
    <t>SOSA RAMON DE JESUS</t>
  </si>
  <si>
    <t>B015507</t>
  </si>
  <si>
    <t>RODRIGUEZ RAMON ANIBAL</t>
  </si>
  <si>
    <t>B015506</t>
  </si>
  <si>
    <t>RODRIGUEZ MIGUEL A</t>
  </si>
  <si>
    <t>B015505</t>
  </si>
  <si>
    <t>PONCE RAUL ESTEBAN</t>
  </si>
  <si>
    <t>B015504</t>
  </si>
  <si>
    <t>KOMJATI ATILIO ALDO</t>
  </si>
  <si>
    <t>B015503</t>
  </si>
  <si>
    <t>CASCO ESTEBAN</t>
  </si>
  <si>
    <t>B015502</t>
  </si>
  <si>
    <t>BONI JORGE RAUL</t>
  </si>
  <si>
    <t>B015501</t>
  </si>
  <si>
    <t>PAREDES JOSE</t>
  </si>
  <si>
    <t>B015498</t>
  </si>
  <si>
    <t>MARTINEZ VALENTIN</t>
  </si>
  <si>
    <t>B015495</t>
  </si>
  <si>
    <t>GOTZINGER MARIA ERCILIA</t>
  </si>
  <si>
    <t>B015488</t>
  </si>
  <si>
    <t>HERRERA OMAR FLORENTINO</t>
  </si>
  <si>
    <t>B015486</t>
  </si>
  <si>
    <t>SOSA JUAN RAMON</t>
  </si>
  <si>
    <t>B015483</t>
  </si>
  <si>
    <t>RUIZ DIAZ RAUL NORBERTO</t>
  </si>
  <si>
    <t>B015482</t>
  </si>
  <si>
    <t>FERREYRA JOSE ALBERTO</t>
  </si>
  <si>
    <t>B015476</t>
  </si>
  <si>
    <t>CHIESA ROBERTO</t>
  </si>
  <si>
    <t>B015474</t>
  </si>
  <si>
    <t>BELLEGGIA RAUL DOMINGO</t>
  </si>
  <si>
    <t>B015473</t>
  </si>
  <si>
    <t>ORTIZ FLAVIANO</t>
  </si>
  <si>
    <t>B015470</t>
  </si>
  <si>
    <t>FERNANDEZ MARIA ESTER</t>
  </si>
  <si>
    <t>B015465</t>
  </si>
  <si>
    <t>ORTIZ HUGO SAMUEL</t>
  </si>
  <si>
    <t>B015462</t>
  </si>
  <si>
    <t>CHARPENTIER ERNESTO D</t>
  </si>
  <si>
    <t>B015454</t>
  </si>
  <si>
    <t>DI CARLO CRISTINA MABEL</t>
  </si>
  <si>
    <t>B015445</t>
  </si>
  <si>
    <t>CASTRO 651 - Piso  Dto.  - SANTA ROSA - Pcia. La Pampa</t>
  </si>
  <si>
    <t>FERNANDEZ ALBERTO HORACIO</t>
  </si>
  <si>
    <t>B015441</t>
  </si>
  <si>
    <t>BENVENUTO HECTOR RAUL</t>
  </si>
  <si>
    <t>B015436</t>
  </si>
  <si>
    <t>CAPRISTO OSCAR EDUARDO</t>
  </si>
  <si>
    <t>B015433</t>
  </si>
  <si>
    <t>SUHURT ROBERTO OSCAR</t>
  </si>
  <si>
    <t>B015432</t>
  </si>
  <si>
    <t>GUTIERREZ VICTOR NELSO</t>
  </si>
  <si>
    <t>B015431</t>
  </si>
  <si>
    <t>PROSPERI HUGO ANTONIO</t>
  </si>
  <si>
    <t>B015430</t>
  </si>
  <si>
    <t>DESH JUAN CARLOS</t>
  </si>
  <si>
    <t>B015426</t>
  </si>
  <si>
    <t>HIRSCHFELD MIGUEL OSCAR</t>
  </si>
  <si>
    <t>B015424</t>
  </si>
  <si>
    <t>PALACIOS JORGE ERNESTO</t>
  </si>
  <si>
    <t>B015420</t>
  </si>
  <si>
    <t>SOLANO MIGUEL ANGEL</t>
  </si>
  <si>
    <t>B015419</t>
  </si>
  <si>
    <t>AGUERO ESTEBAN EDGARDO</t>
  </si>
  <si>
    <t>B015418</t>
  </si>
  <si>
    <t>MOYA CARLOS ALBERTO</t>
  </si>
  <si>
    <t>B015417</t>
  </si>
  <si>
    <t>SAN MARTIN WALTER ALBERTO</t>
  </si>
  <si>
    <t>B015403</t>
  </si>
  <si>
    <t>RODRIGUEZ JOSE OMAR</t>
  </si>
  <si>
    <t>B015402</t>
  </si>
  <si>
    <t>PINO JUAN LORENZO</t>
  </si>
  <si>
    <t>B015398</t>
  </si>
  <si>
    <t>MERINO RODOLFO</t>
  </si>
  <si>
    <t>B015392</t>
  </si>
  <si>
    <t>MATAMALA AURELIO</t>
  </si>
  <si>
    <t>B015391</t>
  </si>
  <si>
    <t>LOPEZ MARIO RUBEN</t>
  </si>
  <si>
    <t>B015388</t>
  </si>
  <si>
    <t>LINIADO JUAN OSCAR</t>
  </si>
  <si>
    <t>B015386</t>
  </si>
  <si>
    <t>JAIME LUIS ALBERTO</t>
  </si>
  <si>
    <t>B015382</t>
  </si>
  <si>
    <t>FIGUEROA LUIS ARMANDO</t>
  </si>
  <si>
    <t>B015379</t>
  </si>
  <si>
    <t>FERREYRA JORGE DAMIAN</t>
  </si>
  <si>
    <t>B015377</t>
  </si>
  <si>
    <t>COLIPE OSVALDO EXEQUIEL</t>
  </si>
  <si>
    <t>B015375</t>
  </si>
  <si>
    <t>CARRILES AQUILINO ENRIQUE</t>
  </si>
  <si>
    <t>B015374</t>
  </si>
  <si>
    <t>CARRASCO JOSE VICENTE</t>
  </si>
  <si>
    <t>B015373</t>
  </si>
  <si>
    <t>ABURTO ARTURO TEUDORO</t>
  </si>
  <si>
    <t>B015368</t>
  </si>
  <si>
    <t>SALINAS RAUL ALBERTO</t>
  </si>
  <si>
    <t>B015367</t>
  </si>
  <si>
    <t>DIAZ JORGE ANTONIO</t>
  </si>
  <si>
    <t>B015366</t>
  </si>
  <si>
    <t>MOLINA SILVIA LILIANA</t>
  </si>
  <si>
    <t>B015360</t>
  </si>
  <si>
    <t>SOTO DE LLUY GABRIELA</t>
  </si>
  <si>
    <t>B015357</t>
  </si>
  <si>
    <t>ATTADIA NELIDA ANTONIA</t>
  </si>
  <si>
    <t>B015354</t>
  </si>
  <si>
    <t>AYALA FERNANDA DEL CARMEN</t>
  </si>
  <si>
    <t>B015351</t>
  </si>
  <si>
    <t>CH149 EDIFICIO 36 - Piso C Dto. 2 - POSADAS - Pcia. Misiones</t>
  </si>
  <si>
    <t>TORRES JOSE LUIS</t>
  </si>
  <si>
    <t>B015344</t>
  </si>
  <si>
    <t>SILVA LUIS ANGEL</t>
  </si>
  <si>
    <t>B015343</t>
  </si>
  <si>
    <t>SAUCEDO RAMON JOSE</t>
  </si>
  <si>
    <t>B015342</t>
  </si>
  <si>
    <t>RODRIGUEZ JOSE MARTIN</t>
  </si>
  <si>
    <t>B015340</t>
  </si>
  <si>
    <t>REIMER OSVALDO JOSE</t>
  </si>
  <si>
    <t>B015339</t>
  </si>
  <si>
    <t>MEDINA ADOLFO GREGORIO</t>
  </si>
  <si>
    <t>B015335</t>
  </si>
  <si>
    <t>MARTINEZ ARNOLDO</t>
  </si>
  <si>
    <t>B015334</t>
  </si>
  <si>
    <t>GARCIA MARIANO</t>
  </si>
  <si>
    <t>B015331</t>
  </si>
  <si>
    <t>FERNANDEZ VICTOR ANGEL</t>
  </si>
  <si>
    <t>B015330</t>
  </si>
  <si>
    <t>CANDIA RAFAEL</t>
  </si>
  <si>
    <t>B015328</t>
  </si>
  <si>
    <t>BARDELLI MIGUEL ANGEL</t>
  </si>
  <si>
    <t>B015326</t>
  </si>
  <si>
    <t>ARANEDA JOSE DEL CARMEN</t>
  </si>
  <si>
    <t>B015325</t>
  </si>
  <si>
    <t>VALLEJOS HECTOR</t>
  </si>
  <si>
    <t>B015320</t>
  </si>
  <si>
    <t>RAMIREZ DANTE AUGUSTO</t>
  </si>
  <si>
    <t>B015319</t>
  </si>
  <si>
    <t>GONZALEZ DANIEL OSCAR</t>
  </si>
  <si>
    <t>B015317</t>
  </si>
  <si>
    <t>BENITES CARLOS RUFINO</t>
  </si>
  <si>
    <t>B015315</t>
  </si>
  <si>
    <t>CHAVEZ DANIEL CARLOS</t>
  </si>
  <si>
    <t>B015312</t>
  </si>
  <si>
    <t>CORREA ANGEL AGUSTIN</t>
  </si>
  <si>
    <t>B015311</t>
  </si>
  <si>
    <t>RODRIGUEZ SAVINO ESTEBAN</t>
  </si>
  <si>
    <t>B015307</t>
  </si>
  <si>
    <t>RODRIGUEZ MIGUEL ANGEL</t>
  </si>
  <si>
    <t>B015305</t>
  </si>
  <si>
    <t>GABOTO 139 - Piso  Dto.  - SAN ISIDRO - Pcia. Buenos Aires</t>
  </si>
  <si>
    <t>CABRAL JOSE OSCAR</t>
  </si>
  <si>
    <t>B015300</t>
  </si>
  <si>
    <t>PRIETO JORGE ANGEL</t>
  </si>
  <si>
    <t>B015297</t>
  </si>
  <si>
    <t>DAM NICOLAS MIGUEL</t>
  </si>
  <si>
    <t>B015296</t>
  </si>
  <si>
    <t>ECHARREN CARLOS ALBERTO</t>
  </si>
  <si>
    <t>B015295</t>
  </si>
  <si>
    <t>TROCHE ANTONIA</t>
  </si>
  <si>
    <t>B015288</t>
  </si>
  <si>
    <t>MOLERO HECTOR JOSE</t>
  </si>
  <si>
    <t>B015282</t>
  </si>
  <si>
    <t>PICASSO SARA AMADA</t>
  </si>
  <si>
    <t>B015257</t>
  </si>
  <si>
    <t>SARABIA OSCAR JOSE</t>
  </si>
  <si>
    <t>B015255</t>
  </si>
  <si>
    <t>ROMERO JULIAN</t>
  </si>
  <si>
    <t>B015251</t>
  </si>
  <si>
    <t>GONZALEZ SUSANA ANTONIA</t>
  </si>
  <si>
    <t>B015247</t>
  </si>
  <si>
    <t>FARIAS ATILIO</t>
  </si>
  <si>
    <t>B015239</t>
  </si>
  <si>
    <t>MZ 24 PC 13 S/N - Piso  Dto.  - PRSP - Pcia. Chaco</t>
  </si>
  <si>
    <t>LAGLAIVE RICARDO</t>
  </si>
  <si>
    <t>B015232</t>
  </si>
  <si>
    <t>ORLOWSKI ROSA EMILIA</t>
  </si>
  <si>
    <t>B015231</t>
  </si>
  <si>
    <t>AGUIRRE GLADIS ESTER</t>
  </si>
  <si>
    <t>B015224</t>
  </si>
  <si>
    <t>LOPEZ HUGO ALFREDO</t>
  </si>
  <si>
    <t>B015209</t>
  </si>
  <si>
    <t>BARRIOS ANTONIO</t>
  </si>
  <si>
    <t>B015204</t>
  </si>
  <si>
    <t>ANTUNEZ SIXTO RAUL</t>
  </si>
  <si>
    <t>B015203</t>
  </si>
  <si>
    <t>MASARIK JULIO CESAR</t>
  </si>
  <si>
    <t>B015202</t>
  </si>
  <si>
    <t>CALDERON GUSTAVO NICOLAS</t>
  </si>
  <si>
    <t>B015194</t>
  </si>
  <si>
    <t>RAMIREZ RIOS LIDIA ROSA</t>
  </si>
  <si>
    <t>B015191</t>
  </si>
  <si>
    <t>SANCHEZ HORACIO JORGE</t>
  </si>
  <si>
    <t>B015188</t>
  </si>
  <si>
    <t>LOPEZ HECTOR OSCAR</t>
  </si>
  <si>
    <t>B015187</t>
  </si>
  <si>
    <t>GARCIA JUAN JOSE</t>
  </si>
  <si>
    <t>B015181</t>
  </si>
  <si>
    <t>MUÑIZ MANUEL</t>
  </si>
  <si>
    <t>B015119</t>
  </si>
  <si>
    <t>ROMERO RAYMUNDO</t>
  </si>
  <si>
    <t>B015114</t>
  </si>
  <si>
    <t>B015111</t>
  </si>
  <si>
    <t>CAFFERATA RAUL ALBERTO</t>
  </si>
  <si>
    <t>B015108</t>
  </si>
  <si>
    <t>AGUERO LUIS</t>
  </si>
  <si>
    <t>B015107</t>
  </si>
  <si>
    <t>BENEGAS RODOLFO</t>
  </si>
  <si>
    <t>B015106</t>
  </si>
  <si>
    <t>AGUZIN ANTONIO</t>
  </si>
  <si>
    <t>B015102</t>
  </si>
  <si>
    <t>MELGAREJO JOSE IGNACIO</t>
  </si>
  <si>
    <t>B015098</t>
  </si>
  <si>
    <t>MARTINEZ CESAR</t>
  </si>
  <si>
    <t>B015097</t>
  </si>
  <si>
    <t>GOMEZ HECTOR SIMON</t>
  </si>
  <si>
    <t>B015090</t>
  </si>
  <si>
    <t>AYALA LUIS ALBERTO</t>
  </si>
  <si>
    <t>B015083</t>
  </si>
  <si>
    <t>QUEVEDO ROBERTO ISMAEL</t>
  </si>
  <si>
    <t>B015076</t>
  </si>
  <si>
    <t>LUNA RAMON ARMANDO</t>
  </si>
  <si>
    <t>B015073</t>
  </si>
  <si>
    <t>ACOSTA JUAN ANTONIO</t>
  </si>
  <si>
    <t>B015064</t>
  </si>
  <si>
    <t>CURILLAN FLORENCIO SERGIO</t>
  </si>
  <si>
    <t>B015056</t>
  </si>
  <si>
    <t>normasashatahiel@gmail.com</t>
  </si>
  <si>
    <t>JUAN FRANCISCO M DE 6948 - Piso  Dto.  - GONZALEZ CATAN - Pcia. Buenos Aires</t>
  </si>
  <si>
    <t>AGUIRRE ATANACIO CASIMIRO</t>
  </si>
  <si>
    <t>B015055</t>
  </si>
  <si>
    <t>SOSA MANUEL AURELIANO</t>
  </si>
  <si>
    <t>B015054</t>
  </si>
  <si>
    <t>JUAREZ FRANCISCO AROLDO</t>
  </si>
  <si>
    <t>B015053</t>
  </si>
  <si>
    <t>PORTELLI  LUIS JORGE</t>
  </si>
  <si>
    <t>B015040</t>
  </si>
  <si>
    <t>PROSPERO ROBERTO CARLOS</t>
  </si>
  <si>
    <t>B015031</t>
  </si>
  <si>
    <t>SCHNEIDER ROLANDO SAMUEL</t>
  </si>
  <si>
    <t>B015021</t>
  </si>
  <si>
    <t>marcialcamiselli@hotmail.com</t>
  </si>
  <si>
    <t>J J PASO 525 - Piso  Dto.  - CLAYPOLE - Pcia. Buenos Aires</t>
  </si>
  <si>
    <t>CAMISELLI MARCIAL</t>
  </si>
  <si>
    <t>B015009</t>
  </si>
  <si>
    <t>AVALOS ARTIMIO AMADO</t>
  </si>
  <si>
    <t>B015007</t>
  </si>
  <si>
    <t>GUIÑAZU MONICA LEONOR</t>
  </si>
  <si>
    <t>B015000</t>
  </si>
  <si>
    <t>CARDOZO OSVALDO</t>
  </si>
  <si>
    <t>B026136</t>
  </si>
  <si>
    <t>CAMPAGNALE PASCUAL JUAN</t>
  </si>
  <si>
    <t>B026135</t>
  </si>
  <si>
    <t>AGUILAR MIGUEL ANGEL</t>
  </si>
  <si>
    <t>B026134</t>
  </si>
  <si>
    <t>BENITEZ ERNESTO IVAN</t>
  </si>
  <si>
    <t>B026132</t>
  </si>
  <si>
    <t>ESCOBAR ISIDORO ALBERTO</t>
  </si>
  <si>
    <t>B026131</t>
  </si>
  <si>
    <t>SANTA CRUZ CARLOS DANIEL</t>
  </si>
  <si>
    <t>B026130</t>
  </si>
  <si>
    <t>GIOSA LUIS ALBERTO</t>
  </si>
  <si>
    <t>B026129</t>
  </si>
  <si>
    <t>ROCCA ROSANA INES</t>
  </si>
  <si>
    <t>B026127</t>
  </si>
  <si>
    <t>FRAGA MARTA ADRIANA</t>
  </si>
  <si>
    <t>B026125</t>
  </si>
  <si>
    <t>MARCAT EMMA ESTHER</t>
  </si>
  <si>
    <t>B026094</t>
  </si>
  <si>
    <t>FARANA ANGELA VIVIANA</t>
  </si>
  <si>
    <t>B026093</t>
  </si>
  <si>
    <t>GONZALEZ MELBA SOFIA</t>
  </si>
  <si>
    <t>B026091</t>
  </si>
  <si>
    <t>GODOY ELSA RAQUEL</t>
  </si>
  <si>
    <t>B026090</t>
  </si>
  <si>
    <t>GIOVANETTI ANDREA JORGELI</t>
  </si>
  <si>
    <t>B026089</t>
  </si>
  <si>
    <t>VILLALBA ANDREA RAQUEL</t>
  </si>
  <si>
    <t>B026084</t>
  </si>
  <si>
    <t>SANCHEZ NELIDA ISABEL</t>
  </si>
  <si>
    <t>B026081</t>
  </si>
  <si>
    <t>RUIZ GRACIELA GLADYS</t>
  </si>
  <si>
    <t>B026078</t>
  </si>
  <si>
    <t>RODRIGUEZ KARINA MARCELA</t>
  </si>
  <si>
    <t>B026076</t>
  </si>
  <si>
    <t>RAMOS ALEJANDRA BEATRIZ</t>
  </si>
  <si>
    <t>B026073</t>
  </si>
  <si>
    <t>PANAYOTIDES BRENDA RAMONA</t>
  </si>
  <si>
    <t>B026069</t>
  </si>
  <si>
    <t>OVEJERO GRACIELA</t>
  </si>
  <si>
    <t>B026067</t>
  </si>
  <si>
    <t>GUZMAN VILMA CLARISA</t>
  </si>
  <si>
    <t>B026066</t>
  </si>
  <si>
    <t>NIETO ROSA BEATRIZ</t>
  </si>
  <si>
    <t>B026065</t>
  </si>
  <si>
    <t>MANSILLA ANA AMELIA</t>
  </si>
  <si>
    <t>B026061</t>
  </si>
  <si>
    <t>LIZA CRISTINA DEL CARMEN</t>
  </si>
  <si>
    <t>B026059</t>
  </si>
  <si>
    <t>LAGOS LAURA LILIANA</t>
  </si>
  <si>
    <t>B026058</t>
  </si>
  <si>
    <t>GIUDICCE SILVIA ADRIANA</t>
  </si>
  <si>
    <t>B026053</t>
  </si>
  <si>
    <t>GARAY SILVIA ROSANA</t>
  </si>
  <si>
    <t>B026052</t>
  </si>
  <si>
    <t>GARAY MIRTA MABEL</t>
  </si>
  <si>
    <t>B026051</t>
  </si>
  <si>
    <t>FERA KARINA ANDREA</t>
  </si>
  <si>
    <t>B026049</t>
  </si>
  <si>
    <t>FELIX ERICA GABRIELA</t>
  </si>
  <si>
    <t>B026048</t>
  </si>
  <si>
    <t>CONTRERAS LIDIA BEATRIZ</t>
  </si>
  <si>
    <t>B026045</t>
  </si>
  <si>
    <t>CARRIZO MARIA CRISTINA</t>
  </si>
  <si>
    <t>B026042</t>
  </si>
  <si>
    <t>CAMAL GLADYS MABEL</t>
  </si>
  <si>
    <t>B026041</t>
  </si>
  <si>
    <t>CACERES PATRICIA ALEJANDRA</t>
  </si>
  <si>
    <t>B026039</t>
  </si>
  <si>
    <t>BERTI ISABEL HAYDEE</t>
  </si>
  <si>
    <t>B026038</t>
  </si>
  <si>
    <t>BENITEZ SILVANA ALEJANDRA</t>
  </si>
  <si>
    <t>B026037</t>
  </si>
  <si>
    <t>BAVIO LILIANA ALBA</t>
  </si>
  <si>
    <t>B026035</t>
  </si>
  <si>
    <t xml:space="preserve">BARBONA NORMA MYRIAN </t>
  </si>
  <si>
    <t>B026033+</t>
  </si>
  <si>
    <t>ALVAREZ ANDREA BEATRIZ</t>
  </si>
  <si>
    <t>B026027</t>
  </si>
  <si>
    <t>PIGLIACAMPO RAUL EDUARDO</t>
  </si>
  <si>
    <t>B026025</t>
  </si>
  <si>
    <t>SOTO GONZALEZ SANTIAGO</t>
  </si>
  <si>
    <t>B026021</t>
  </si>
  <si>
    <t>SILVA GUIDO ATILIO</t>
  </si>
  <si>
    <t>B026019</t>
  </si>
  <si>
    <t>SALINAS ENRIQUE O.</t>
  </si>
  <si>
    <t>B026017</t>
  </si>
  <si>
    <t>PANDULLO LEANDRO JOSE</t>
  </si>
  <si>
    <t>B026014</t>
  </si>
  <si>
    <t>BARRIENTOS LUIS ALBERTO</t>
  </si>
  <si>
    <t>B026011</t>
  </si>
  <si>
    <t>ZUNZUNEGUI OSCAR DANIEL</t>
  </si>
  <si>
    <t>B026010</t>
  </si>
  <si>
    <t>WINTER MIGUEL ROBERTO</t>
  </si>
  <si>
    <t>B026009</t>
  </si>
  <si>
    <t>THORP ROBERTO OSCAR</t>
  </si>
  <si>
    <t>B026006</t>
  </si>
  <si>
    <t>KUTSCHKER RODOLFO</t>
  </si>
  <si>
    <t>B026003</t>
  </si>
  <si>
    <t>GONZALEZ NELSON OMAR</t>
  </si>
  <si>
    <t>B026002</t>
  </si>
  <si>
    <t>CARRANZA CLAUDIO OMAR</t>
  </si>
  <si>
    <t>B026000</t>
  </si>
  <si>
    <t>BOOCK JUAN CARLOS</t>
  </si>
  <si>
    <t>B025999</t>
  </si>
  <si>
    <t>BENAVIDEZ JULIO CESAR</t>
  </si>
  <si>
    <t>B025998</t>
  </si>
  <si>
    <t>ARBE JULIO CESAR</t>
  </si>
  <si>
    <t>B025997</t>
  </si>
  <si>
    <t>SOTO LISARDO</t>
  </si>
  <si>
    <t>B025993</t>
  </si>
  <si>
    <t>SANCHEZ MARIO CIRIACO</t>
  </si>
  <si>
    <t>B025990</t>
  </si>
  <si>
    <t>MILLAIL CARLOS ROBERTO</t>
  </si>
  <si>
    <t>B025988</t>
  </si>
  <si>
    <t>LLANCA ROBERTO</t>
  </si>
  <si>
    <t>B025987</t>
  </si>
  <si>
    <t>GUTIERREZ MIGUEL ALBERTO</t>
  </si>
  <si>
    <t>B025986</t>
  </si>
  <si>
    <t>GONZALEZ ARIEL</t>
  </si>
  <si>
    <t>B025985</t>
  </si>
  <si>
    <t>DEL CALI GABRIEL ANTONIO</t>
  </si>
  <si>
    <t>B025984</t>
  </si>
  <si>
    <t>CASTILLO SECUNDINO TEODOR</t>
  </si>
  <si>
    <t>B025983</t>
  </si>
  <si>
    <t>CASAFUS ROBERTO</t>
  </si>
  <si>
    <t>B025982</t>
  </si>
  <si>
    <t>BUSTO ADALBERTO</t>
  </si>
  <si>
    <t>B025980</t>
  </si>
  <si>
    <t>BERBEL MARCELO DARIO</t>
  </si>
  <si>
    <t>B025979</t>
  </si>
  <si>
    <t>ROJAS DARDO DANIEL</t>
  </si>
  <si>
    <t>B025975</t>
  </si>
  <si>
    <t>MARIN CIRIACO</t>
  </si>
  <si>
    <t>B025974</t>
  </si>
  <si>
    <t>STICKAR JUAN JOSE</t>
  </si>
  <si>
    <t>B025973</t>
  </si>
  <si>
    <t>ROMERO GUILLERMO JOSE</t>
  </si>
  <si>
    <t>B025970</t>
  </si>
  <si>
    <t>MARTIN CALLONI CARLOS FERNANDO</t>
  </si>
  <si>
    <t>B025968</t>
  </si>
  <si>
    <t>ERRO RICARDO LUIS</t>
  </si>
  <si>
    <t>B025966</t>
  </si>
  <si>
    <t xml:space="preserve">BELIZ FERNANDO ALBERTO </t>
  </si>
  <si>
    <t>B025965</t>
  </si>
  <si>
    <t>ROMERO EDUARDO RAMON A.</t>
  </si>
  <si>
    <t>B025963</t>
  </si>
  <si>
    <t>LOPEZ MARIO OSCAR</t>
  </si>
  <si>
    <t>B025962</t>
  </si>
  <si>
    <t>MISURDA JUAN CARLOS</t>
  </si>
  <si>
    <t>B025957</t>
  </si>
  <si>
    <t>BAEZ JUAN RAMON</t>
  </si>
  <si>
    <t>B025956</t>
  </si>
  <si>
    <t>SALTO NESTOR OMAR</t>
  </si>
  <si>
    <t>B025955</t>
  </si>
  <si>
    <t>ROMERO ANIBAL</t>
  </si>
  <si>
    <t>B025954</t>
  </si>
  <si>
    <t>PALAVECINO FELIX ROBERTO</t>
  </si>
  <si>
    <t>B025953</t>
  </si>
  <si>
    <t>MIKEL JUAN CARLOS</t>
  </si>
  <si>
    <t>B025951</t>
  </si>
  <si>
    <t>SANDOVAL MARIO OSCAR</t>
  </si>
  <si>
    <t>B025946</t>
  </si>
  <si>
    <t>ROLDAN MANUEL HUMBERTO</t>
  </si>
  <si>
    <t>B025945</t>
  </si>
  <si>
    <t>RODAS RAUL</t>
  </si>
  <si>
    <t>B025944</t>
  </si>
  <si>
    <t>POLO JORGE PABLO</t>
  </si>
  <si>
    <t>B025942</t>
  </si>
  <si>
    <t>ISLA MARTIN GARCIA 879 - Piso  Dto.  - MONTE GRANDE - Pcia. Buenos Aires</t>
  </si>
  <si>
    <t>MONTENEGRO BRUNO B</t>
  </si>
  <si>
    <t>B025941</t>
  </si>
  <si>
    <t>EX-2021-14754826-   -APN-DRYP#SPF</t>
  </si>
  <si>
    <t>jorge_meza@live.com.ar</t>
  </si>
  <si>
    <t>MEZA JORGE OSCAR</t>
  </si>
  <si>
    <t>B025940</t>
  </si>
  <si>
    <t>LUQUE JOSE ALBERTO</t>
  </si>
  <si>
    <t>B025938</t>
  </si>
  <si>
    <t>LOPEZ JUAN JOSE</t>
  </si>
  <si>
    <t>B025937</t>
  </si>
  <si>
    <t>KRIEGUER JOSE RAMON</t>
  </si>
  <si>
    <t>B025934</t>
  </si>
  <si>
    <t>IRATZABAL PABLO EBELIO</t>
  </si>
  <si>
    <t>B025933</t>
  </si>
  <si>
    <t>GOMEZ DANIEL ALBERTO</t>
  </si>
  <si>
    <t>B025930</t>
  </si>
  <si>
    <t>FLORES ORLANDO OMAR</t>
  </si>
  <si>
    <t>B025927</t>
  </si>
  <si>
    <t>CERTIFICADO DE INTERNACION</t>
  </si>
  <si>
    <t>FLORES MARCELO FABIAN</t>
  </si>
  <si>
    <t>B025926</t>
  </si>
  <si>
    <t>FILARTIGA REYNALDO ELISEO</t>
  </si>
  <si>
    <t>B025925</t>
  </si>
  <si>
    <t>ESCOBAR FERNANDO SERGIO</t>
  </si>
  <si>
    <t>B025924</t>
  </si>
  <si>
    <t xml:space="preserve">CENTURION MARTIN ABEL </t>
  </si>
  <si>
    <t>B025921</t>
  </si>
  <si>
    <t>BORELLI CARLOS RUBEN</t>
  </si>
  <si>
    <t>B025920</t>
  </si>
  <si>
    <t>BENITEZ MARIO ORLANDO</t>
  </si>
  <si>
    <t>B025919</t>
  </si>
  <si>
    <t>ALFONZO RAMON DANIEL</t>
  </si>
  <si>
    <t>B025916</t>
  </si>
  <si>
    <t>COBOS OSCAR ANTONIO</t>
  </si>
  <si>
    <t>B025879</t>
  </si>
  <si>
    <t>BRUZZESI JULIO CESAR</t>
  </si>
  <si>
    <t>B025877</t>
  </si>
  <si>
    <t>BRAVO DANIEL ADRIAN</t>
  </si>
  <si>
    <t>B025876</t>
  </si>
  <si>
    <t>BENITEZ MARCOS DEL ROSARIO</t>
  </si>
  <si>
    <t>B025872</t>
  </si>
  <si>
    <t>alanbrisabenjamin@gmail.com</t>
  </si>
  <si>
    <t>BERNINGOLA NESTOR FABIAN</t>
  </si>
  <si>
    <t>B025870</t>
  </si>
  <si>
    <t>ARANCEDO NOLBERTO JORGE</t>
  </si>
  <si>
    <t>B025867</t>
  </si>
  <si>
    <t>B025861</t>
  </si>
  <si>
    <t>ZURITA ALEJANDRO RODOLFO</t>
  </si>
  <si>
    <t>B025859</t>
  </si>
  <si>
    <t>ZABALA JUAN CARLOS</t>
  </si>
  <si>
    <t>B025857</t>
  </si>
  <si>
    <t>TORRES RAUL HORACIO</t>
  </si>
  <si>
    <t>B025855</t>
  </si>
  <si>
    <t>RUIZ DIAZ VICTOR DANIEL</t>
  </si>
  <si>
    <t>B025852</t>
  </si>
  <si>
    <t>PRADOS JULIO RUBEN</t>
  </si>
  <si>
    <t>B025848</t>
  </si>
  <si>
    <t>PERESUTTI PABLO CEFERINO</t>
  </si>
  <si>
    <t>B025847</t>
  </si>
  <si>
    <t>OCAMPO OSVALDO HECTOR</t>
  </si>
  <si>
    <t>B025846</t>
  </si>
  <si>
    <t>NECOCHEA SILVA PEDRO</t>
  </si>
  <si>
    <t>B025845</t>
  </si>
  <si>
    <t>SEMPERTEGUI JOSE LUIS</t>
  </si>
  <si>
    <t>B025837</t>
  </si>
  <si>
    <t>ROMERO JOSE JULIAN</t>
  </si>
  <si>
    <t>B025835</t>
  </si>
  <si>
    <t>ROLDAN GUSTAVO MARCELO</t>
  </si>
  <si>
    <t>B025834</t>
  </si>
  <si>
    <t>RODRIGUEZ FELIX OSCAR</t>
  </si>
  <si>
    <t>B025833</t>
  </si>
  <si>
    <t>RIOS JULIO ALFREDO</t>
  </si>
  <si>
    <t>B025831</t>
  </si>
  <si>
    <t>PEDRAZA JULIO IGNACIO</t>
  </si>
  <si>
    <t>B025823</t>
  </si>
  <si>
    <t>PAZ NELSON ARIEL</t>
  </si>
  <si>
    <t>B025822</t>
  </si>
  <si>
    <t>ORTIZ ANTONIO DARIO</t>
  </si>
  <si>
    <t>B025819</t>
  </si>
  <si>
    <t>MIÑO FRANCISCO JORGE</t>
  </si>
  <si>
    <t>B025817</t>
  </si>
  <si>
    <t>MELGAREJO HECTOR ARIEL</t>
  </si>
  <si>
    <t>B025814</t>
  </si>
  <si>
    <t>MEDINA NESTOR RAUL</t>
  </si>
  <si>
    <t>B025813</t>
  </si>
  <si>
    <t>MARADONA MARIO JAVIER</t>
  </si>
  <si>
    <t>B025812</t>
  </si>
  <si>
    <t>MACHUCA ABEL OSCAR</t>
  </si>
  <si>
    <t>B025810</t>
  </si>
  <si>
    <t>LUQUE BRITEZ CIRILO ALEJANDRO</t>
  </si>
  <si>
    <t>B025809</t>
  </si>
  <si>
    <t>LOPEZ CEFERINO DANIEL</t>
  </si>
  <si>
    <t>B025807</t>
  </si>
  <si>
    <t>LONFAT ROBERTO SANTIAGO</t>
  </si>
  <si>
    <t>B025806</t>
  </si>
  <si>
    <t>LESCANO ROBERTO HUGO</t>
  </si>
  <si>
    <t>B025803</t>
  </si>
  <si>
    <t>LESCANO DANIEL OSCAR</t>
  </si>
  <si>
    <t>B025802</t>
  </si>
  <si>
    <t>LACAVA LUIS DANIEL</t>
  </si>
  <si>
    <t>B025799</t>
  </si>
  <si>
    <t>GODOY RAMON JORGE</t>
  </si>
  <si>
    <t>B025793</t>
  </si>
  <si>
    <t>GODOY PAULO ALEJANDRO</t>
  </si>
  <si>
    <t>B025792</t>
  </si>
  <si>
    <t>GARCIA HUGO DANIEL</t>
  </si>
  <si>
    <t>B025789</t>
  </si>
  <si>
    <t>GALLARDO FERNANDO FABIAN</t>
  </si>
  <si>
    <t>B025788</t>
  </si>
  <si>
    <t>FLORES DANIEL</t>
  </si>
  <si>
    <t>B025785</t>
  </si>
  <si>
    <t>CUELLO MARCELO CLAUDIO</t>
  </si>
  <si>
    <t>B025782</t>
  </si>
  <si>
    <t>CRUZ OSCAR MARCELO</t>
  </si>
  <si>
    <t>B025780</t>
  </si>
  <si>
    <t>CONDE CARLOS ALBERTO</t>
  </si>
  <si>
    <t>B025778</t>
  </si>
  <si>
    <t>BRUZZESE MARCELO FABIAN</t>
  </si>
  <si>
    <t>B025771</t>
  </si>
  <si>
    <t>ACUÑA ARMANDO RODOLFO</t>
  </si>
  <si>
    <t>B025765</t>
  </si>
  <si>
    <t>AYALA WALTER OSCAR</t>
  </si>
  <si>
    <t>B025764</t>
  </si>
  <si>
    <t>ARELLANA OSCAR WALTER</t>
  </si>
  <si>
    <t>B025763</t>
  </si>
  <si>
    <t>AQUINO JULIAN</t>
  </si>
  <si>
    <t>B025762</t>
  </si>
  <si>
    <t>ALEJANDRO JOSE GABRIEL</t>
  </si>
  <si>
    <t>B025761</t>
  </si>
  <si>
    <t>ALDAVEZ JAVIER GUSTAVO</t>
  </si>
  <si>
    <t>B025760</t>
  </si>
  <si>
    <t>FELIX OSCAR ANIBAL</t>
  </si>
  <si>
    <t>B025665</t>
  </si>
  <si>
    <t>VILLAGRA LAURA PATRICIA</t>
  </si>
  <si>
    <t>B025664</t>
  </si>
  <si>
    <t>LARA CLAUDIA DEL ROSARIO</t>
  </si>
  <si>
    <t>B025663</t>
  </si>
  <si>
    <t>BARRETO MARIA ANGELICA</t>
  </si>
  <si>
    <t>B025661</t>
  </si>
  <si>
    <t>CALO LILIANA</t>
  </si>
  <si>
    <t>B025660</t>
  </si>
  <si>
    <t>CABRERA ADA MARIA</t>
  </si>
  <si>
    <t>B025659</t>
  </si>
  <si>
    <t>RODRIGUEZ SUSANA MARIA</t>
  </si>
  <si>
    <t>B025658</t>
  </si>
  <si>
    <t>SILVA MANUEL OSVALDO</t>
  </si>
  <si>
    <t>B025654</t>
  </si>
  <si>
    <t>PONCE RAUL JOAQUIN</t>
  </si>
  <si>
    <t>B025652</t>
  </si>
  <si>
    <t>MARCILI JORGE ANIBAL</t>
  </si>
  <si>
    <t>B025650</t>
  </si>
  <si>
    <t>ARGUELLO EDUARDO JAVIER</t>
  </si>
  <si>
    <t>B025648</t>
  </si>
  <si>
    <t>MACIEL ANDRES</t>
  </si>
  <si>
    <t>B025640</t>
  </si>
  <si>
    <t>SENA ENRIQUE LEONARDO</t>
  </si>
  <si>
    <t>B025637</t>
  </si>
  <si>
    <t>GONZALEZ JUAN RAMON</t>
  </si>
  <si>
    <t>B025634</t>
  </si>
  <si>
    <t>GALARZA EDUARDO RUBEN</t>
  </si>
  <si>
    <t>B025633</t>
  </si>
  <si>
    <t>GALEANO VENANCIO</t>
  </si>
  <si>
    <t>B025632</t>
  </si>
  <si>
    <t>CAUCOTA JOSE MARIA</t>
  </si>
  <si>
    <t>B025631</t>
  </si>
  <si>
    <t>BRAMBILLA CLAUDIO A.</t>
  </si>
  <si>
    <t>B025630</t>
  </si>
  <si>
    <t>SOFI JORGE EDUARDO</t>
  </si>
  <si>
    <t>B025627</t>
  </si>
  <si>
    <t>B025625</t>
  </si>
  <si>
    <t>MANSILLA ANIBAL BELTRAN</t>
  </si>
  <si>
    <t>B025624</t>
  </si>
  <si>
    <t>RODRIGUEZ JOSE RAMON</t>
  </si>
  <si>
    <t>B025622</t>
  </si>
  <si>
    <t>LUGANI OSCAR ALBERTO</t>
  </si>
  <si>
    <t>B025621</t>
  </si>
  <si>
    <t>CAMPOS JULIO CESAR</t>
  </si>
  <si>
    <t>B025620</t>
  </si>
  <si>
    <t>SORIA TERESA ROSA</t>
  </si>
  <si>
    <t>B025617</t>
  </si>
  <si>
    <t>PAVON MIGUEL ANGEL</t>
  </si>
  <si>
    <t>B025608</t>
  </si>
  <si>
    <t>ROSSI MARIO ALBERTO</t>
  </si>
  <si>
    <t>B025604</t>
  </si>
  <si>
    <t>RODRIGUEZ JORGE ALBERTO</t>
  </si>
  <si>
    <t>B025603</t>
  </si>
  <si>
    <t>GOMEZ LILIANA ELIZABETH</t>
  </si>
  <si>
    <t>B025595</t>
  </si>
  <si>
    <t>GARCIA CLAUDIO ALBERTO</t>
  </si>
  <si>
    <t>B025593</t>
  </si>
  <si>
    <t>B025592</t>
  </si>
  <si>
    <t>ALARCON MOISES</t>
  </si>
  <si>
    <t>B025591</t>
  </si>
  <si>
    <t>RAMIREZ FONSECA MIGUEL U</t>
  </si>
  <si>
    <t>B025589</t>
  </si>
  <si>
    <t>FIGUEROA ROSA ELENA</t>
  </si>
  <si>
    <t>B025586</t>
  </si>
  <si>
    <t>ESPINDOLA HECTOR ALEJANDRO</t>
  </si>
  <si>
    <t>B025585</t>
  </si>
  <si>
    <t>GONZALEZ LUIS FABIAN</t>
  </si>
  <si>
    <t>B025584</t>
  </si>
  <si>
    <t>RODRIGUEZ SELSO OSCAR</t>
  </si>
  <si>
    <t>B025582</t>
  </si>
  <si>
    <t>REALE CARLOS ANTONIO</t>
  </si>
  <si>
    <t>B025581</t>
  </si>
  <si>
    <t>FIGUEROA ABEL DAVID</t>
  </si>
  <si>
    <t>B025580</t>
  </si>
  <si>
    <t>DALGHI CARLOS MANUEL</t>
  </si>
  <si>
    <t>B025575</t>
  </si>
  <si>
    <t>LOSINO JUAN CARLOS</t>
  </si>
  <si>
    <t>B025570</t>
  </si>
  <si>
    <t>SOSA ALICIA MABEL</t>
  </si>
  <si>
    <t>B025567</t>
  </si>
  <si>
    <t>B025565</t>
  </si>
  <si>
    <t>MERA HECTOR RAUL</t>
  </si>
  <si>
    <t>B025564</t>
  </si>
  <si>
    <t>JALABERT MARCELA FABIANA</t>
  </si>
  <si>
    <t>B025562</t>
  </si>
  <si>
    <t>laviacar@yahoo.com.ar</t>
  </si>
  <si>
    <t>ANO DEL LIBERTADOR 61 - Piso  Dto.  - LOMAS DE ZAMORA - Pcia. Buenos Aires</t>
  </si>
  <si>
    <t>SANTANA CARLOS BAUTISTA</t>
  </si>
  <si>
    <t>B025561</t>
  </si>
  <si>
    <t>PAZ LUCRECIA HERMINIA</t>
  </si>
  <si>
    <t>B025559</t>
  </si>
  <si>
    <t>TOLEDO MANUEL ARTURO</t>
  </si>
  <si>
    <t>B025558</t>
  </si>
  <si>
    <t>FERNANDEZ JORGE NELSON</t>
  </si>
  <si>
    <t>B025556</t>
  </si>
  <si>
    <t>AGUIRRE RAMON</t>
  </si>
  <si>
    <t>B025553</t>
  </si>
  <si>
    <t>ARAUJO ALEJANDRA ELISABETH</t>
  </si>
  <si>
    <t>B025552</t>
  </si>
  <si>
    <t>ROLDAN HUGO MARCELO</t>
  </si>
  <si>
    <t>B025547</t>
  </si>
  <si>
    <t>HERRERA HECTOR ANTONIO</t>
  </si>
  <si>
    <t>B025546</t>
  </si>
  <si>
    <t>CENDRA FLORENCIO ANTONIO</t>
  </si>
  <si>
    <t>B025545</t>
  </si>
  <si>
    <t>AGUIRRE RENE EDUARDO</t>
  </si>
  <si>
    <t>B025542</t>
  </si>
  <si>
    <t>VEGA NORMA NIEVES</t>
  </si>
  <si>
    <t>B025539</t>
  </si>
  <si>
    <t>RUIZ DIAZ GLADYS</t>
  </si>
  <si>
    <t>B025538</t>
  </si>
  <si>
    <t>LOPEZ MARIA ESTER</t>
  </si>
  <si>
    <t>B025535</t>
  </si>
  <si>
    <t>JIMENEZ MABEL SUSANA</t>
  </si>
  <si>
    <t>B025533</t>
  </si>
  <si>
    <t>DELRRIO ALICIA CRISTINA</t>
  </si>
  <si>
    <t>B025528</t>
  </si>
  <si>
    <t>DELOSANTO GLADYS RAMONA</t>
  </si>
  <si>
    <t>B025527</t>
  </si>
  <si>
    <t>CHIAPUZZI PATRICIA MABEL</t>
  </si>
  <si>
    <t>B025525</t>
  </si>
  <si>
    <t>CAMACHO ZULMA RUBI</t>
  </si>
  <si>
    <t>B025523</t>
  </si>
  <si>
    <t>BUSICO  BLANCA SUSANA</t>
  </si>
  <si>
    <t>B025522</t>
  </si>
  <si>
    <t>BRUNEL GLADIS DECENA</t>
  </si>
  <si>
    <t>B025521+</t>
  </si>
  <si>
    <t>ALDERETE NORA CELIA</t>
  </si>
  <si>
    <t>B025520</t>
  </si>
  <si>
    <t>ADAROS MIRTA LILIANA</t>
  </si>
  <si>
    <t>B025518</t>
  </si>
  <si>
    <t>POGGIO RAUL OMAR</t>
  </si>
  <si>
    <t>B025512</t>
  </si>
  <si>
    <t>LAPORTA ALBERTO ANTONIO</t>
  </si>
  <si>
    <t>B025511</t>
  </si>
  <si>
    <t>GIMENEZ OSCAR DANIEL</t>
  </si>
  <si>
    <t>B025508</t>
  </si>
  <si>
    <t>DOMINGUEZ AVELINO FAVIO</t>
  </si>
  <si>
    <t>B025507</t>
  </si>
  <si>
    <t>BAYARSKY CARLOS ALBERTO</t>
  </si>
  <si>
    <t>B025506</t>
  </si>
  <si>
    <t>BAUTISTA MARCELO HUGO</t>
  </si>
  <si>
    <t>B025505</t>
  </si>
  <si>
    <t>ACOSTA DANIEL FABIAN J.</t>
  </si>
  <si>
    <t>B025504</t>
  </si>
  <si>
    <t>LAWNY MIGUEL HUGO</t>
  </si>
  <si>
    <t>B025501</t>
  </si>
  <si>
    <t>GONZALEZ JOSE VICENTE</t>
  </si>
  <si>
    <t>B025499</t>
  </si>
  <si>
    <t>GOMEZ CARLOS</t>
  </si>
  <si>
    <t>B025498</t>
  </si>
  <si>
    <t>ROMERO CARLOS</t>
  </si>
  <si>
    <t>B025497</t>
  </si>
  <si>
    <t>NUÑEZ ROQUE BLAS</t>
  </si>
  <si>
    <t>B025496</t>
  </si>
  <si>
    <t>ARMOA MARCELO FABIAN</t>
  </si>
  <si>
    <t>B025495</t>
  </si>
  <si>
    <t>SOTO OSVALDO JORGE</t>
  </si>
  <si>
    <t>B025494</t>
  </si>
  <si>
    <t>EX-2020-27675420-APN-DRYP#SPF</t>
  </si>
  <si>
    <t>dantehora@yahoo.com.ar</t>
  </si>
  <si>
    <t>EL MAITEN Nº659 - LA UNION - EZEIZA - BS.AS (CP 1804)</t>
  </si>
  <si>
    <t>ROMERO HORACIO DANTE</t>
  </si>
  <si>
    <t>B025493</t>
  </si>
  <si>
    <t>LOPEZ HUGO MARTIN</t>
  </si>
  <si>
    <t>B025490</t>
  </si>
  <si>
    <t>GONZALEZ ALCIDES GUSTAVO</t>
  </si>
  <si>
    <t>B025489</t>
  </si>
  <si>
    <t>GOMEZ VICTOR</t>
  </si>
  <si>
    <t>B025488</t>
  </si>
  <si>
    <t>FRANCO JUAN CARLOS</t>
  </si>
  <si>
    <t>B025487</t>
  </si>
  <si>
    <t>SANTOS JULIO CESAR</t>
  </si>
  <si>
    <t>B025485</t>
  </si>
  <si>
    <t>PERALTA MANUEL</t>
  </si>
  <si>
    <t>B025483</t>
  </si>
  <si>
    <t>TOLEDANO LUIS</t>
  </si>
  <si>
    <t>B025480</t>
  </si>
  <si>
    <t>SAN MARTIN JORGE ENRIQUE</t>
  </si>
  <si>
    <t>B025479</t>
  </si>
  <si>
    <t>MANZANO JORGE ALBERTO</t>
  </si>
  <si>
    <t>B025475</t>
  </si>
  <si>
    <t>RAMIREZ CARLOS ALEJANDRO</t>
  </si>
  <si>
    <t>B025474</t>
  </si>
  <si>
    <t>QUIROGA OSCAR ALEJANDRO</t>
  </si>
  <si>
    <t>B025473</t>
  </si>
  <si>
    <t>PARADA JOSE LUIS</t>
  </si>
  <si>
    <t>B025472</t>
  </si>
  <si>
    <t>PAREDES DANIEL OSCAR</t>
  </si>
  <si>
    <t>B025471</t>
  </si>
  <si>
    <t>MACHADO PEDRO JOSE</t>
  </si>
  <si>
    <t>B025470</t>
  </si>
  <si>
    <t>MIRANDA VICTOR DANIEL</t>
  </si>
  <si>
    <t>B025469</t>
  </si>
  <si>
    <t>GONZALEZ RUBEN OMAR</t>
  </si>
  <si>
    <t>B025467</t>
  </si>
  <si>
    <t>SOLIS GERARDO MARTINIANO</t>
  </si>
  <si>
    <t>B025464</t>
  </si>
  <si>
    <t>CABAÑA RAMON ANTONIO</t>
  </si>
  <si>
    <t>B025463</t>
  </si>
  <si>
    <t>marialerivas296@gmail.com</t>
  </si>
  <si>
    <t>HAITI 296 - Piso  Dto.  - ITUZAINGO - Pcia. Buenos Aires</t>
  </si>
  <si>
    <t>RIVAS MARIA ALEJANDRA</t>
  </si>
  <si>
    <t>B025462+</t>
  </si>
  <si>
    <t>BIANCHINI MARTA LIDIA</t>
  </si>
  <si>
    <t>B025461</t>
  </si>
  <si>
    <t>VILLAR MARIA NATIVIDAD</t>
  </si>
  <si>
    <t>B025459</t>
  </si>
  <si>
    <t>GUGLIELMO HECTOR ENRIQUE</t>
  </si>
  <si>
    <t>B025457</t>
  </si>
  <si>
    <t>GOMEZ ALDO OSCAR</t>
  </si>
  <si>
    <t>B025456</t>
  </si>
  <si>
    <t>FREGOSSI LUIS RAUL</t>
  </si>
  <si>
    <t>B025455</t>
  </si>
  <si>
    <t>RODRIGUEZ JUAN RAMON</t>
  </si>
  <si>
    <t>B025450</t>
  </si>
  <si>
    <t>MILENS PEDRO EDUARDO</t>
  </si>
  <si>
    <t>B025446</t>
  </si>
  <si>
    <t xml:space="preserve">CORONEL SALVADOR 757 - Piso 1 Dto. I - CABA - </t>
  </si>
  <si>
    <t>MEZA DOMINGO EDUEZ</t>
  </si>
  <si>
    <t>B025445</t>
  </si>
  <si>
    <t>MENZALJI MARCELO HUGO</t>
  </si>
  <si>
    <t>B025444</t>
  </si>
  <si>
    <t>MARRAS SERGIO FABIAN</t>
  </si>
  <si>
    <t>B025443</t>
  </si>
  <si>
    <t>GONZALEZ MIGUEL ANGEL</t>
  </si>
  <si>
    <t>B025440</t>
  </si>
  <si>
    <t>PACHECO FLORES NESTOR</t>
  </si>
  <si>
    <t>B025433</t>
  </si>
  <si>
    <t>ALVAREZ JUAN ANTONIO</t>
  </si>
  <si>
    <t>B025432</t>
  </si>
  <si>
    <t>PEREZ RIVERO JUAN MANUEL</t>
  </si>
  <si>
    <t>B025431</t>
  </si>
  <si>
    <t>ZACARIAS LUIS ALBERTO</t>
  </si>
  <si>
    <t>B025430</t>
  </si>
  <si>
    <t>DAVALOS RUBEN DARIO</t>
  </si>
  <si>
    <t>B025429</t>
  </si>
  <si>
    <t>LARA CLAUDIA MARINA</t>
  </si>
  <si>
    <t>B025426</t>
  </si>
  <si>
    <t>ZAMBON CLARA TERESA</t>
  </si>
  <si>
    <t>B025424</t>
  </si>
  <si>
    <t>DOLZ ALICIA DEL CARMEN</t>
  </si>
  <si>
    <t>B025421</t>
  </si>
  <si>
    <t>ALMENDRA GRACIELA</t>
  </si>
  <si>
    <t>B025420</t>
  </si>
  <si>
    <t>VALDEZ LIZ ANALIA</t>
  </si>
  <si>
    <t>B025418</t>
  </si>
  <si>
    <t>MORENO MONICA NANCY</t>
  </si>
  <si>
    <t>B025412</t>
  </si>
  <si>
    <t>MIANO NANCY</t>
  </si>
  <si>
    <t>B025410</t>
  </si>
  <si>
    <t>LOPEZ CLAUDIA JUDITH</t>
  </si>
  <si>
    <t>B025409</t>
  </si>
  <si>
    <t>ALDAVEZ GABRIELA ALEJANDRA</t>
  </si>
  <si>
    <t>B025405</t>
  </si>
  <si>
    <t>ARANEGA MARCELINO</t>
  </si>
  <si>
    <t>B025404</t>
  </si>
  <si>
    <t>VEGA JUAN ANGEL</t>
  </si>
  <si>
    <t>B025402</t>
  </si>
  <si>
    <t>LEIVA JUAN CARLOS</t>
  </si>
  <si>
    <t>B025401</t>
  </si>
  <si>
    <t>BERBEL EDUARDO ARIEL</t>
  </si>
  <si>
    <t>B025399</t>
  </si>
  <si>
    <t>AMOYADO RUBEN EDUARDO</t>
  </si>
  <si>
    <t>B025398</t>
  </si>
  <si>
    <t>KALECEVICH LUIS LEONARDO</t>
  </si>
  <si>
    <t>B025395</t>
  </si>
  <si>
    <t>BARRIOS ESTANISLAO REY</t>
  </si>
  <si>
    <t>B025392</t>
  </si>
  <si>
    <t>ALBARRACIN AMADO ANTONIO</t>
  </si>
  <si>
    <t>B025390</t>
  </si>
  <si>
    <t>MIGUEL DE SALVO  60 - Piso  Dto.  - VIEDMA - Pcia. Rio Negro</t>
  </si>
  <si>
    <t>VIZZOTTO JOSE LUIS</t>
  </si>
  <si>
    <t>B025389</t>
  </si>
  <si>
    <t>QUIROZ JOSE RAUL</t>
  </si>
  <si>
    <t>B025386</t>
  </si>
  <si>
    <t>PAZOS EDGARD</t>
  </si>
  <si>
    <t>B025385</t>
  </si>
  <si>
    <t>PARRA CLAUDIO CARLOS</t>
  </si>
  <si>
    <t>B025384</t>
  </si>
  <si>
    <t>GONZALEZ EMILIO SEBASTIAN</t>
  </si>
  <si>
    <t>B025381</t>
  </si>
  <si>
    <t>DIAZ VICTOR</t>
  </si>
  <si>
    <t>B025378</t>
  </si>
  <si>
    <t>VALLOGIA MARCELO FABIAN</t>
  </si>
  <si>
    <t>B025375</t>
  </si>
  <si>
    <t>MELLA FRANCISCO OMAR</t>
  </si>
  <si>
    <t>B025374</t>
  </si>
  <si>
    <t>GUERRERO RICARDO MANUEL</t>
  </si>
  <si>
    <t>B025373</t>
  </si>
  <si>
    <t>DIAZ EDUARDO JULIAN</t>
  </si>
  <si>
    <t>B025372</t>
  </si>
  <si>
    <t>PALADINO FABIO</t>
  </si>
  <si>
    <t>B025369</t>
  </si>
  <si>
    <t>ORELLANOS SERGIO RAUL</t>
  </si>
  <si>
    <t>B025368</t>
  </si>
  <si>
    <t>JALABERT SERGIO ANDRES</t>
  </si>
  <si>
    <t>B025367</t>
  </si>
  <si>
    <t>GUNDIN DARIO JORGE</t>
  </si>
  <si>
    <t>B025366</t>
  </si>
  <si>
    <t>ALMEIRA RUBEN ALBERTO</t>
  </si>
  <si>
    <t>B025364</t>
  </si>
  <si>
    <t>ESPINDOLA GUSTAVO</t>
  </si>
  <si>
    <t>B025363</t>
  </si>
  <si>
    <t>BULLON JOSE LUIS</t>
  </si>
  <si>
    <t>B025362</t>
  </si>
  <si>
    <t>nunezleonardoroberto@gmail.com</t>
  </si>
  <si>
    <t>NUÑEZ LEONARDO ROBERTO</t>
  </si>
  <si>
    <t>B025361</t>
  </si>
  <si>
    <t>SOLIS JUAN LEONARDO</t>
  </si>
  <si>
    <t>B025360</t>
  </si>
  <si>
    <t>ROMANO WALDINO JAVIER</t>
  </si>
  <si>
    <t>B025358</t>
  </si>
  <si>
    <t>VELAZQUEZ LANDINI SERGIO</t>
  </si>
  <si>
    <t>B025356</t>
  </si>
  <si>
    <t>SAVALL JULIO ALBERTO</t>
  </si>
  <si>
    <t>B025353</t>
  </si>
  <si>
    <t>RIOS EDUARDO RUBEN</t>
  </si>
  <si>
    <t>B025352</t>
  </si>
  <si>
    <t>LOPEZ WILFREDO SAUL</t>
  </si>
  <si>
    <t>B025346</t>
  </si>
  <si>
    <t>GILARDI CRISTIAN GABRIEL</t>
  </si>
  <si>
    <t>B025345</t>
  </si>
  <si>
    <t>FRANCONE GUSTAVO ADOLFO</t>
  </si>
  <si>
    <t>B025344</t>
  </si>
  <si>
    <t>CUELLO ALBERTO MAXIMO</t>
  </si>
  <si>
    <t>B025339</t>
  </si>
  <si>
    <t>BARRAZA GERMAN ANTONIO</t>
  </si>
  <si>
    <t>B025335</t>
  </si>
  <si>
    <t>barberoroberto32@gmail.com</t>
  </si>
  <si>
    <t>AZCUENAGA 2670 - Piso  Dto.  - QUILMES - Pcia. Buenos Aires</t>
  </si>
  <si>
    <t>BARBERO ROBERTO GREGORIO</t>
  </si>
  <si>
    <t>B025334</t>
  </si>
  <si>
    <t>AYALA JUAN CARLOS</t>
  </si>
  <si>
    <t>B025333</t>
  </si>
  <si>
    <t>B025332</t>
  </si>
  <si>
    <t>ARABEL OSCAR JESUS</t>
  </si>
  <si>
    <t>B025331</t>
  </si>
  <si>
    <t>AMARILLA RAUL HORACIO</t>
  </si>
  <si>
    <t>B025330</t>
  </si>
  <si>
    <t>AMARILLA ALDO ABELINO</t>
  </si>
  <si>
    <t>B025329</t>
  </si>
  <si>
    <t>ABREGU HUGO ALFREDO</t>
  </si>
  <si>
    <t>B025327</t>
  </si>
  <si>
    <t>ALVAREZ RUBEN HORACIO</t>
  </si>
  <si>
    <t>B025240</t>
  </si>
  <si>
    <t>WILLIAMS MARISA INES</t>
  </si>
  <si>
    <t>B025207</t>
  </si>
  <si>
    <t>NACIMIENTO NORA NORMA</t>
  </si>
  <si>
    <t>B025201</t>
  </si>
  <si>
    <t>GAUTO MONGES CATALINO</t>
  </si>
  <si>
    <t>B025200</t>
  </si>
  <si>
    <t>DURO FERNANDO ALFONSO</t>
  </si>
  <si>
    <t>B025197</t>
  </si>
  <si>
    <t>LEGUNDA ROBERTO CESAR</t>
  </si>
  <si>
    <t>B025196</t>
  </si>
  <si>
    <t>LEVA HORACIO DANIEL</t>
  </si>
  <si>
    <t>B025194</t>
  </si>
  <si>
    <t>MARZUOLI SEGUNDO PASCUAL</t>
  </si>
  <si>
    <t>B025193</t>
  </si>
  <si>
    <t>SISI NORMA ISABEL</t>
  </si>
  <si>
    <t>B025148</t>
  </si>
  <si>
    <t>SALAZAR LILIANA ENCARNACI</t>
  </si>
  <si>
    <t>B025147</t>
  </si>
  <si>
    <t>ROSSO MARIA CAROLINA</t>
  </si>
  <si>
    <t>B025146</t>
  </si>
  <si>
    <t>RISE LETICIA INES</t>
  </si>
  <si>
    <t>B025142</t>
  </si>
  <si>
    <t>PONCE ANA BEATRIZ</t>
  </si>
  <si>
    <t>B025140</t>
  </si>
  <si>
    <t>PETRUSKEVICIUS GRACIELA E</t>
  </si>
  <si>
    <t>B025138</t>
  </si>
  <si>
    <t>PAWELKOWSKI ANDREA A</t>
  </si>
  <si>
    <t>B025137</t>
  </si>
  <si>
    <t>PALACIOS SANTA MARIA</t>
  </si>
  <si>
    <t>B025136</t>
  </si>
  <si>
    <t>MAMBRIN GLADYS ISABEL</t>
  </si>
  <si>
    <t>B025133</t>
  </si>
  <si>
    <t>LOPEZ ALEJANDRA MARCELA</t>
  </si>
  <si>
    <t>B025129</t>
  </si>
  <si>
    <t>LEZCANO SORAYA ANDREA</t>
  </si>
  <si>
    <t>B025127</t>
  </si>
  <si>
    <t>LEMES RAMONA ANGELICA</t>
  </si>
  <si>
    <t>B025126</t>
  </si>
  <si>
    <t>LEMES ISABEL</t>
  </si>
  <si>
    <t>B025125</t>
  </si>
  <si>
    <t>GROBLI NADIA AMELIA ERICA</t>
  </si>
  <si>
    <t>B025124</t>
  </si>
  <si>
    <t>GONZALEZ EVE MABEL</t>
  </si>
  <si>
    <t>B025120</t>
  </si>
  <si>
    <t>11 E 12 Y 14 S/N - Piso  Dto.  - PRSP - Pcia. Chaco</t>
  </si>
  <si>
    <t>GONZALEZ EDY MABEL</t>
  </si>
  <si>
    <t>B025119</t>
  </si>
  <si>
    <t>GOMEZ EMILCE LILIANA</t>
  </si>
  <si>
    <t>B025118</t>
  </si>
  <si>
    <t>GHIORZI SILVIA LILIANA</t>
  </si>
  <si>
    <t>B025117</t>
  </si>
  <si>
    <t>FRANCO ELSA BEATRIZ</t>
  </si>
  <si>
    <t>B025116</t>
  </si>
  <si>
    <t>CARRIZO CLAUDIA ALEJANDRA</t>
  </si>
  <si>
    <t>B025110</t>
  </si>
  <si>
    <t>CABALLERO NANCY ALEJANDRA</t>
  </si>
  <si>
    <t>B025109</t>
  </si>
  <si>
    <t>AROVI GRACIELA NOEMI</t>
  </si>
  <si>
    <t>B025107</t>
  </si>
  <si>
    <t>deliaredes93@gmail.com</t>
  </si>
  <si>
    <t>RICARDO PALMA 2531 - Piso  Dto.  - LOMAS DE ZAMORA - Pcia. Buenos Aires</t>
  </si>
  <si>
    <t>ARGUELLO DELIA DEL CARMEN</t>
  </si>
  <si>
    <t>B025105</t>
  </si>
  <si>
    <t>ARANDA NOEMI SANDRA</t>
  </si>
  <si>
    <t>B025103</t>
  </si>
  <si>
    <t>ACEVAL MARIA ALEJANDRA</t>
  </si>
  <si>
    <t>B025099</t>
  </si>
  <si>
    <t>ARIAS SERGIO DANIEL RAUL</t>
  </si>
  <si>
    <t>B025097</t>
  </si>
  <si>
    <t>TRANAMAN JOSE RICARDO</t>
  </si>
  <si>
    <t>B025094</t>
  </si>
  <si>
    <t>QUESADA LEONARDO ARIEL</t>
  </si>
  <si>
    <t>B025089</t>
  </si>
  <si>
    <t>PAINEMAN GERMAN</t>
  </si>
  <si>
    <t>B025088</t>
  </si>
  <si>
    <t>MOLINA JOSE ANTONIO</t>
  </si>
  <si>
    <t>B025085</t>
  </si>
  <si>
    <t>ALDAVEZ CARLOS FRANCISCO</t>
  </si>
  <si>
    <t>B025082</t>
  </si>
  <si>
    <t>ORTIZ RICARDO ARGENTINO</t>
  </si>
  <si>
    <t>B025080</t>
  </si>
  <si>
    <t>FERNANDEZ MARIO RAUL</t>
  </si>
  <si>
    <t>B025077</t>
  </si>
  <si>
    <t>ESQUIVEL JORGE DANIEL</t>
  </si>
  <si>
    <t>B025076</t>
  </si>
  <si>
    <t>BAEZ LUIS MARIO</t>
  </si>
  <si>
    <t>B025073</t>
  </si>
  <si>
    <t>ACOSTA MARIO EDUARDO</t>
  </si>
  <si>
    <t>B025072</t>
  </si>
  <si>
    <t xml:space="preserve">LEDESMA HUGO ALBERTO </t>
  </si>
  <si>
    <t>B025069</t>
  </si>
  <si>
    <t>VILLALBA JUAN ALFREDO</t>
  </si>
  <si>
    <t>B025067</t>
  </si>
  <si>
    <t>VILLALBA FRANCISCO HECTOR</t>
  </si>
  <si>
    <t>B025066</t>
  </si>
  <si>
    <t>VILAR NESTOR RAUL</t>
  </si>
  <si>
    <t>B025065</t>
  </si>
  <si>
    <t>VERON IRENEO MARTIRES</t>
  </si>
  <si>
    <t>B025064</t>
  </si>
  <si>
    <t>STULIN RUBEN ERNESTO</t>
  </si>
  <si>
    <t>B025061</t>
  </si>
  <si>
    <t>STOIANOFF STOIAN HUGO</t>
  </si>
  <si>
    <t>B025060</t>
  </si>
  <si>
    <t>SILVA SERGIO ALEJANDRO</t>
  </si>
  <si>
    <t>B025059</t>
  </si>
  <si>
    <t>SAUCEDO LEANDRO DE JESUS</t>
  </si>
  <si>
    <t>B025058</t>
  </si>
  <si>
    <t>SANTILLAN GUSTAVO ORESTE</t>
  </si>
  <si>
    <t>B025057</t>
  </si>
  <si>
    <t>ROMAÑUK JORGE ALBERTO</t>
  </si>
  <si>
    <t>B025055</t>
  </si>
  <si>
    <t>ROMAN ANDRES ANTONIO</t>
  </si>
  <si>
    <t>B025054</t>
  </si>
  <si>
    <t>RODRIGUEZ RUBEN PASCUAL</t>
  </si>
  <si>
    <t>B025053</t>
  </si>
  <si>
    <t>PICCOLI JORGE AGUSTIN</t>
  </si>
  <si>
    <t>B025051</t>
  </si>
  <si>
    <t>B025050</t>
  </si>
  <si>
    <t>PALAVECINO CARLOS RUBEN</t>
  </si>
  <si>
    <t>B025049</t>
  </si>
  <si>
    <t>OTAÑO CESAR OSCAR</t>
  </si>
  <si>
    <t>B025048</t>
  </si>
  <si>
    <t>ORTIZ ALDO FABIAN</t>
  </si>
  <si>
    <t>B025047</t>
  </si>
  <si>
    <t>NIZ LUIS ALBERTO</t>
  </si>
  <si>
    <t>B025046</t>
  </si>
  <si>
    <t>hectorricardomontenegro@gmail.com</t>
  </si>
  <si>
    <t>DONIZETTI 5960 - Piso  Dto.  - GONZALEZ CATAN - Pcia. Buenos Aires</t>
  </si>
  <si>
    <t>MONTENEGRO HECTOR R</t>
  </si>
  <si>
    <t>B025044</t>
  </si>
  <si>
    <t>LEDESMA JUAN CARLOS</t>
  </si>
  <si>
    <t>B025042</t>
  </si>
  <si>
    <t>HABERKON GERARDO MARIA C.</t>
  </si>
  <si>
    <t>B025041</t>
  </si>
  <si>
    <t>GUTIERREZ FABIAN ERNESTO</t>
  </si>
  <si>
    <t>B025040</t>
  </si>
  <si>
    <t>EX-2020-79323157- -APN-DRYP#SPF</t>
  </si>
  <si>
    <t>sergiooscargomez92@gmail.com</t>
  </si>
  <si>
    <t>INDEPENDENCIA 554 - EZEIZA - BS. AS.</t>
  </si>
  <si>
    <t>GOMEZ SERGIO OSCAR</t>
  </si>
  <si>
    <t>B025039</t>
  </si>
  <si>
    <t>GOMEZ PEDRO LUIS</t>
  </si>
  <si>
    <t>B025038</t>
  </si>
  <si>
    <t>B025036</t>
  </si>
  <si>
    <t>FRIAS ROBERTO ISMAEL</t>
  </si>
  <si>
    <t>B025035</t>
  </si>
  <si>
    <t>FLORES OMAR ANTONIO</t>
  </si>
  <si>
    <t>B025034</t>
  </si>
  <si>
    <t>ESPINDOLA WALTER DANIEL</t>
  </si>
  <si>
    <t>B025032</t>
  </si>
  <si>
    <t>ENRIQUEZ OSCAR ALFREDO</t>
  </si>
  <si>
    <t>B025031</t>
  </si>
  <si>
    <t>CASTAÑO LUIS GABRIEL</t>
  </si>
  <si>
    <t>B025029</t>
  </si>
  <si>
    <t xml:space="preserve">BONFANTTI NESTOR </t>
  </si>
  <si>
    <t>B025028</t>
  </si>
  <si>
    <t>BARRETO EDUARDO ALEJO</t>
  </si>
  <si>
    <t>B025026</t>
  </si>
  <si>
    <t>AYUZA JOSE FABIAN</t>
  </si>
  <si>
    <t>B025025</t>
  </si>
  <si>
    <t>ARIAS JUAN CARLOS</t>
  </si>
  <si>
    <t>B025024</t>
  </si>
  <si>
    <t>ARANDA ROBERTO ISABELINO</t>
  </si>
  <si>
    <t>B025023</t>
  </si>
  <si>
    <t>AQUINO WALTER</t>
  </si>
  <si>
    <t>B025022</t>
  </si>
  <si>
    <t>AQUINO ANGEL ORLANDO</t>
  </si>
  <si>
    <t>B025021</t>
  </si>
  <si>
    <t>LOMAS VALENTINA 842 - Piso  Dto.  - EZEIZA - Pcia. Buenos Aires</t>
  </si>
  <si>
    <t>ALTAMIRANO DAVID FABIAN</t>
  </si>
  <si>
    <t>B025020</t>
  </si>
  <si>
    <t xml:space="preserve">ACEVEDO HECTOR DANIEL </t>
  </si>
  <si>
    <t>B025016</t>
  </si>
  <si>
    <t>CACERES ALBERTO JOSE</t>
  </si>
  <si>
    <t>B025015</t>
  </si>
  <si>
    <t>BERNARDO O HIGGINS 1435 - Piso  Dto.  - RESISTENCIA - Pcia. Chaco</t>
  </si>
  <si>
    <t>ROCHA JORGE EDUARDO</t>
  </si>
  <si>
    <t>B025013</t>
  </si>
  <si>
    <t>GODOY ARIEL FABIAN</t>
  </si>
  <si>
    <t>B025009</t>
  </si>
  <si>
    <t>BEDOYA ADOLFO OMAR</t>
  </si>
  <si>
    <t>B025007</t>
  </si>
  <si>
    <t>WEISS ENRIQUE ALFREDO</t>
  </si>
  <si>
    <t>B025005</t>
  </si>
  <si>
    <t>LANGHOFF GUSTAVO JAVIER</t>
  </si>
  <si>
    <t>B025002</t>
  </si>
  <si>
    <t>GARCIA WALTER DARIO</t>
  </si>
  <si>
    <t>B025001</t>
  </si>
  <si>
    <t>VEGA FABIAN ERNESTO</t>
  </si>
  <si>
    <t>B024997</t>
  </si>
  <si>
    <t>VALENZUELA MARIO RUBEN</t>
  </si>
  <si>
    <t>B024995</t>
  </si>
  <si>
    <t>SOTELO RAMON ANIBAL</t>
  </si>
  <si>
    <t>B024994</t>
  </si>
  <si>
    <t>SERRANO ROBERTO OMAR</t>
  </si>
  <si>
    <t>B024990</t>
  </si>
  <si>
    <t>SANTA CRUZ JUAN CARLOS</t>
  </si>
  <si>
    <t>B024989</t>
  </si>
  <si>
    <t>B024988</t>
  </si>
  <si>
    <t>SALINAS EDELMIRO JUAN</t>
  </si>
  <si>
    <t>B024984</t>
  </si>
  <si>
    <t>RUIZ DIAZ ALBERTO OSMAR</t>
  </si>
  <si>
    <t>B024983</t>
  </si>
  <si>
    <t>RIOS JOSE LUIS</t>
  </si>
  <si>
    <t>B024981</t>
  </si>
  <si>
    <t>PISTONE CLAUDIO DANIEL</t>
  </si>
  <si>
    <t>B024979</t>
  </si>
  <si>
    <t>PISCITELLI HORACIO CARLOS</t>
  </si>
  <si>
    <t>B024978</t>
  </si>
  <si>
    <t>PEREZ ALFREDO HORACIO</t>
  </si>
  <si>
    <t>B024976</t>
  </si>
  <si>
    <t>NAVARRO EMILIO</t>
  </si>
  <si>
    <t>B024974</t>
  </si>
  <si>
    <t>MORENO LEONARDO FABIO</t>
  </si>
  <si>
    <t>B024972</t>
  </si>
  <si>
    <t>MICCELLI ORLANDO HUMBERTO</t>
  </si>
  <si>
    <t>B024968</t>
  </si>
  <si>
    <t>LUDUEÑA CARLOS RUBEN</t>
  </si>
  <si>
    <t>B024967</t>
  </si>
  <si>
    <t>LAFUENTE ALBINO</t>
  </si>
  <si>
    <t>B024963</t>
  </si>
  <si>
    <t>HRYB CARLOS DANIEL</t>
  </si>
  <si>
    <t>B024959</t>
  </si>
  <si>
    <t>HERRERA SERGIO OSCAR</t>
  </si>
  <si>
    <t>B024958</t>
  </si>
  <si>
    <t>B024957</t>
  </si>
  <si>
    <t>GOMEZ PABLO JAVIER</t>
  </si>
  <si>
    <t>B024955</t>
  </si>
  <si>
    <t>GIORDANO EZRA AUGUSTO</t>
  </si>
  <si>
    <t>B024953</t>
  </si>
  <si>
    <t>GINES JUAN CARLOS</t>
  </si>
  <si>
    <t>B024952</t>
  </si>
  <si>
    <t>FRIAS CESAR DANTE</t>
  </si>
  <si>
    <t>B024947</t>
  </si>
  <si>
    <t>B024946</t>
  </si>
  <si>
    <t>FARIAS DAVID DANIEL</t>
  </si>
  <si>
    <t>B024945</t>
  </si>
  <si>
    <t>ESCOBAR CECILIO FAUSTINO</t>
  </si>
  <si>
    <t>B024944</t>
  </si>
  <si>
    <t>CHAMORRO RUBEN EDGARDO</t>
  </si>
  <si>
    <t>B024940</t>
  </si>
  <si>
    <t>CORREA ENRIQUE OMAR</t>
  </si>
  <si>
    <t>B024939</t>
  </si>
  <si>
    <t>CUTRUPI ANTONIO</t>
  </si>
  <si>
    <t>B024938</t>
  </si>
  <si>
    <t>CORIA RUBEN ENRIQUE</t>
  </si>
  <si>
    <t>B024936</t>
  </si>
  <si>
    <t>CABRERA JORGE OMAR</t>
  </si>
  <si>
    <t>B024934</t>
  </si>
  <si>
    <t>CENTURION SECUNDINO DARIO</t>
  </si>
  <si>
    <t>B024933</t>
  </si>
  <si>
    <t>BRANA JORGE ALBERTO</t>
  </si>
  <si>
    <t>B024932</t>
  </si>
  <si>
    <t>BONELLI JULIO EMILIO</t>
  </si>
  <si>
    <t>B024930</t>
  </si>
  <si>
    <t>BERNAL HUGO ORLANDO</t>
  </si>
  <si>
    <t>B024929</t>
  </si>
  <si>
    <t>BARRIOS VICENTE FABIAN</t>
  </si>
  <si>
    <t>B024928</t>
  </si>
  <si>
    <t>ARGUELLO GUSTAVO MARCELO</t>
  </si>
  <si>
    <t>B024925</t>
  </si>
  <si>
    <t>AMAYA SERGIO ELIAS</t>
  </si>
  <si>
    <t>B024924</t>
  </si>
  <si>
    <t>ALVAREZ EDUARDO</t>
  </si>
  <si>
    <t>B024923</t>
  </si>
  <si>
    <t>RAMIREZ MARCOS ANTONIO</t>
  </si>
  <si>
    <t>B024920</t>
  </si>
  <si>
    <t>FLOR ZULMA BEATRIZ</t>
  </si>
  <si>
    <t>B024918</t>
  </si>
  <si>
    <t>ZAVAGLIA PATRICIA OFELIA</t>
  </si>
  <si>
    <t>B024915</t>
  </si>
  <si>
    <t>ZALAZAR NORBERTO GABRIEL</t>
  </si>
  <si>
    <t>B024914</t>
  </si>
  <si>
    <t>SALINAS PEDRO OSVALDO</t>
  </si>
  <si>
    <t>B024908</t>
  </si>
  <si>
    <t>RANDAZZO PATRICIA HAYDEE</t>
  </si>
  <si>
    <t>B024905</t>
  </si>
  <si>
    <t>PATRUCCO PATRICIA VIVIANA</t>
  </si>
  <si>
    <t>B024902</t>
  </si>
  <si>
    <t>MORAN SANDRA LILIANA</t>
  </si>
  <si>
    <t>B024901</t>
  </si>
  <si>
    <t>MONTIEL HECTOR MIGUEL</t>
  </si>
  <si>
    <t>B024900</t>
  </si>
  <si>
    <t>MATEO FABIAN GABRIEL</t>
  </si>
  <si>
    <t>B024898</t>
  </si>
  <si>
    <t>herrerajorge.2009@gmail.com</t>
  </si>
  <si>
    <t>HERRERA JORGE CLAUDIO</t>
  </si>
  <si>
    <t>B024892</t>
  </si>
  <si>
    <t>LASTRA CARLOS ALBERTO</t>
  </si>
  <si>
    <t>B024889</t>
  </si>
  <si>
    <t>ESTEBAN ENRIQUE ANTONIO</t>
  </si>
  <si>
    <t>B024882</t>
  </si>
  <si>
    <t>DIAZ GUSTAVO EDUARDO</t>
  </si>
  <si>
    <t>B024880</t>
  </si>
  <si>
    <t>CONDE OSVALDO OMAR</t>
  </si>
  <si>
    <t>B024879</t>
  </si>
  <si>
    <t>BARONTINI VALERIA ANDREA</t>
  </si>
  <si>
    <t>B024874</t>
  </si>
  <si>
    <t>VALOR FLAVIA</t>
  </si>
  <si>
    <t>B024869</t>
  </si>
  <si>
    <t>OVEJERO SERGIO LUIS</t>
  </si>
  <si>
    <t>B024867</t>
  </si>
  <si>
    <t>CHEREQUE ELSA NOEMI</t>
  </si>
  <si>
    <t>B024865</t>
  </si>
  <si>
    <t>QUINTANA LILIANA MABEL</t>
  </si>
  <si>
    <t>B024864</t>
  </si>
  <si>
    <t>PEREZ CARLOS ALBERTO</t>
  </si>
  <si>
    <t>B024861</t>
  </si>
  <si>
    <t>NUÑEZ ROSA</t>
  </si>
  <si>
    <t>B024860</t>
  </si>
  <si>
    <t>soniamiranda0909@hotmail.com</t>
  </si>
  <si>
    <t>MIRANDA SONIA NOEMI</t>
  </si>
  <si>
    <t>B024859</t>
  </si>
  <si>
    <t>DIAZ NOEMI CARMEN</t>
  </si>
  <si>
    <t>B024857</t>
  </si>
  <si>
    <t>FONTEINA CARLOS</t>
  </si>
  <si>
    <t>B024827</t>
  </si>
  <si>
    <t>GARCIA MERCEDES ANTONIA</t>
  </si>
  <si>
    <t>B024826</t>
  </si>
  <si>
    <t>ZALAZAR ADA NOEMI</t>
  </si>
  <si>
    <t>B024818</t>
  </si>
  <si>
    <t>VALLEJOS VIVIANA DOLORES</t>
  </si>
  <si>
    <t>B024817</t>
  </si>
  <si>
    <t>MENDOZA SANDRA MARIA</t>
  </si>
  <si>
    <t>B024816</t>
  </si>
  <si>
    <t>MON 22 COL 2 S/N - Piso 3 Dto. B - CIUDAD EVITA - Pcia. Buenos Aires</t>
  </si>
  <si>
    <t>FIRMO SUPERVIVENCIA CARGO MARZO 2020 POR OBRA SOCIAL // SE SOLICITO DESBLOQUEO 16/03/2020/ se ratifica el desbloqueo en fecha 07/04/2020</t>
  </si>
  <si>
    <t>SERRANO JUANA EVA</t>
  </si>
  <si>
    <t>B024814</t>
  </si>
  <si>
    <t>LANZA SALVADOR</t>
  </si>
  <si>
    <t>B024810</t>
  </si>
  <si>
    <t>BARRIOS JULIO CESAR</t>
  </si>
  <si>
    <t>B024802</t>
  </si>
  <si>
    <t>LOSAVIO ROSANA BEATRIZ</t>
  </si>
  <si>
    <t>B024792</t>
  </si>
  <si>
    <t>DE GIUSTI GRACIELA</t>
  </si>
  <si>
    <t>B024791</t>
  </si>
  <si>
    <t>VELIZ MARIA LUISA</t>
  </si>
  <si>
    <t>B024767</t>
  </si>
  <si>
    <t xml:space="preserve">ROMERO CRISTINA HEBE </t>
  </si>
  <si>
    <t>B024763</t>
  </si>
  <si>
    <t>NACIF ROSA YOLANDA</t>
  </si>
  <si>
    <t>B024759+</t>
  </si>
  <si>
    <t>KUSEVITZKY SUSANA CLARA</t>
  </si>
  <si>
    <t>B024757</t>
  </si>
  <si>
    <t>GONZALEZ JOSE MAURICIO</t>
  </si>
  <si>
    <t>B024756</t>
  </si>
  <si>
    <t>GARCIA MARIANA TERESA</t>
  </si>
  <si>
    <t>B024754</t>
  </si>
  <si>
    <t>FURLANI MARIA LUISA</t>
  </si>
  <si>
    <t>B024752</t>
  </si>
  <si>
    <t>FERNANDEZ CLAUDIA ALICIA</t>
  </si>
  <si>
    <t>B024750</t>
  </si>
  <si>
    <t>CAMPANER MARCELO ELIO</t>
  </si>
  <si>
    <t>B024747</t>
  </si>
  <si>
    <t>CARABAJAL NILDA NOEMI</t>
  </si>
  <si>
    <t>B024746</t>
  </si>
  <si>
    <t>andical69@hotmail.com</t>
  </si>
  <si>
    <t>CALABRO ANDREA SILVANA</t>
  </si>
  <si>
    <t>B024745</t>
  </si>
  <si>
    <t>BENITEZ PATRICIA ALEJANDRA</t>
  </si>
  <si>
    <t>B024744</t>
  </si>
  <si>
    <t>BARBERA LAURA CECILIA NOE</t>
  </si>
  <si>
    <t>B024742</t>
  </si>
  <si>
    <t>AZAR DELIA NOEMI</t>
  </si>
  <si>
    <t>B024741</t>
  </si>
  <si>
    <t>ARASHIRO VIVIANA NOEMI</t>
  </si>
  <si>
    <t>B024739</t>
  </si>
  <si>
    <t>LLORET CARLOS ALBERTO</t>
  </si>
  <si>
    <t>B024735</t>
  </si>
  <si>
    <t>DELGADILLO PEDRO IGNACIO</t>
  </si>
  <si>
    <t>B024733</t>
  </si>
  <si>
    <t>BARRIONUEVO GERMAN RICARDO</t>
  </si>
  <si>
    <t>B024732</t>
  </si>
  <si>
    <t>ARABEL ANTONIO BONIFACIO</t>
  </si>
  <si>
    <t>B024731</t>
  </si>
  <si>
    <t>ZABALA DOMINGO MANUEL</t>
  </si>
  <si>
    <t>B024727</t>
  </si>
  <si>
    <t>VALLE HECTOR EDUARDO</t>
  </si>
  <si>
    <t>B024726</t>
  </si>
  <si>
    <t>TORINO ALFREDO VICENTE</t>
  </si>
  <si>
    <t>B024725</t>
  </si>
  <si>
    <t xml:space="preserve">SILVA NORBERTO A </t>
  </si>
  <si>
    <t>B024724</t>
  </si>
  <si>
    <t>SANSO NESTOR FABIAN</t>
  </si>
  <si>
    <t>B024723</t>
  </si>
  <si>
    <t>PEREZ HUGO MARIO</t>
  </si>
  <si>
    <t>B024722</t>
  </si>
  <si>
    <t>MANAZZI JORGE ALBERTO</t>
  </si>
  <si>
    <t>B024721</t>
  </si>
  <si>
    <t>KUHN HECTOR HUGO</t>
  </si>
  <si>
    <t>B024720</t>
  </si>
  <si>
    <t>FLORES NESTOR JAVIER</t>
  </si>
  <si>
    <t>B024719</t>
  </si>
  <si>
    <t>DOMINGUEZ JOAQUIN DEMETRI</t>
  </si>
  <si>
    <t>B024718</t>
  </si>
  <si>
    <t>CARRIZO JUAN CARLOS</t>
  </si>
  <si>
    <t>B024716</t>
  </si>
  <si>
    <t>ALONSO FABIO GABRIEL</t>
  </si>
  <si>
    <t>B024715</t>
  </si>
  <si>
    <t>ABASCAL HORACIO ROBERTO</t>
  </si>
  <si>
    <t>B024714</t>
  </si>
  <si>
    <t>MOREIRA GRACIELA EDITH</t>
  </si>
  <si>
    <t>B024713</t>
  </si>
  <si>
    <t>RUIZ CLAUDIO MARCELO</t>
  </si>
  <si>
    <t>B024712</t>
  </si>
  <si>
    <t>MIRANDA LUIS ANTONIO</t>
  </si>
  <si>
    <t>B024711</t>
  </si>
  <si>
    <t>TURQUIN PAULINO</t>
  </si>
  <si>
    <t>B024705</t>
  </si>
  <si>
    <t>SOSA RODOLFO HUMBERTO</t>
  </si>
  <si>
    <t>B024704</t>
  </si>
  <si>
    <t>EX-2020-28355334-APN-DRYP#SPF</t>
  </si>
  <si>
    <t>MZ8 - PC6 - QTA 1 S/N - GUIRALDES - RESISTENCIA-CHACO</t>
  </si>
  <si>
    <t>RAMIREZ CARLOS MIGUEL</t>
  </si>
  <si>
    <t>B024702</t>
  </si>
  <si>
    <t>MONTES ALBERTO CESAREO</t>
  </si>
  <si>
    <t>B024701</t>
  </si>
  <si>
    <t>GOTUSSO RAFAEL FULGENCIO</t>
  </si>
  <si>
    <t>B024700</t>
  </si>
  <si>
    <t>MATHOT JOSE LUIS</t>
  </si>
  <si>
    <t>B024699</t>
  </si>
  <si>
    <t>BONAVENTURA FRANCISCO J.</t>
  </si>
  <si>
    <t>B024697</t>
  </si>
  <si>
    <t>BAHAMONDE ALEXIS</t>
  </si>
  <si>
    <t>B024695</t>
  </si>
  <si>
    <t>AGUIRRE ESNESTO VICTOR</t>
  </si>
  <si>
    <t>B024694</t>
  </si>
  <si>
    <t>FANTONI RICARDO LUIS</t>
  </si>
  <si>
    <t>B024692</t>
  </si>
  <si>
    <t>TARRIO MARCO ANTONIO</t>
  </si>
  <si>
    <t>B024691</t>
  </si>
  <si>
    <t>SUAREZ CARLOS ALBERTO</t>
  </si>
  <si>
    <t>B024690</t>
  </si>
  <si>
    <t>SEGUNDO CARLOS ROLANDO</t>
  </si>
  <si>
    <t>B024688</t>
  </si>
  <si>
    <t>PERON GUILLERMO ALBERTO</t>
  </si>
  <si>
    <t>B024687</t>
  </si>
  <si>
    <t>MANZANELLI ARIEL RAMON</t>
  </si>
  <si>
    <t>B024682</t>
  </si>
  <si>
    <t>FARIAS JOSE LUIS</t>
  </si>
  <si>
    <t>B024679</t>
  </si>
  <si>
    <t>AGUIRRE ALBERTO IGNACIO</t>
  </si>
  <si>
    <t>B024677</t>
  </si>
  <si>
    <t>MORALES JUAN DAMIAN</t>
  </si>
  <si>
    <t>B024674</t>
  </si>
  <si>
    <t>MORALES DANIEL A</t>
  </si>
  <si>
    <t>B024673</t>
  </si>
  <si>
    <t>MOLINA FELICIANO</t>
  </si>
  <si>
    <t>B024672</t>
  </si>
  <si>
    <t>MARTINEZ JUAN ALFREDO</t>
  </si>
  <si>
    <t>B024670</t>
  </si>
  <si>
    <t>MARINAO DANIEL EDUARDO</t>
  </si>
  <si>
    <t>B024669</t>
  </si>
  <si>
    <t>GUERRERO JORGE LUIS</t>
  </si>
  <si>
    <t>B024666</t>
  </si>
  <si>
    <t>GRAFF DANIEL OMAR</t>
  </si>
  <si>
    <t>B024665</t>
  </si>
  <si>
    <t>GODOY HECTOR ENRIQUE</t>
  </si>
  <si>
    <t>B024664</t>
  </si>
  <si>
    <t>BAIGORRIA JOSE LUIS</t>
  </si>
  <si>
    <t>B024662</t>
  </si>
  <si>
    <t>AGUILAR HUGO</t>
  </si>
  <si>
    <t>B024660</t>
  </si>
  <si>
    <t>RUMINOT LIZARDO RUBEN</t>
  </si>
  <si>
    <t>B024657</t>
  </si>
  <si>
    <t>MAUREIRA ESTEBAN IGNACIO</t>
  </si>
  <si>
    <t>B024655</t>
  </si>
  <si>
    <t>MANSILLA CARLOS MANUEL</t>
  </si>
  <si>
    <t>B024654</t>
  </si>
  <si>
    <t>GUERRA DOMINGO AMERICO</t>
  </si>
  <si>
    <t>B024652</t>
  </si>
  <si>
    <t>DUCA HECTOR JORGE</t>
  </si>
  <si>
    <t>B024648</t>
  </si>
  <si>
    <t>CHANDIA RICARDO</t>
  </si>
  <si>
    <t>B024647</t>
  </si>
  <si>
    <t>BUSTOS ALBERTO</t>
  </si>
  <si>
    <t>B024645</t>
  </si>
  <si>
    <t>BERNAL RAMON ERNESTO</t>
  </si>
  <si>
    <t>B024644</t>
  </si>
  <si>
    <t>RODRIGUEZ OSCAR ALBERTO</t>
  </si>
  <si>
    <t>B024639</t>
  </si>
  <si>
    <t>RODRIGUEZ MARIO ELADIO</t>
  </si>
  <si>
    <t>B024638</t>
  </si>
  <si>
    <t>PERALTA OMAR ALEJANDRO</t>
  </si>
  <si>
    <t>B024636</t>
  </si>
  <si>
    <t>OJEDA CLAUDIO JOSE</t>
  </si>
  <si>
    <t>B024635</t>
  </si>
  <si>
    <t>MUÑOZ LUIS HUMBERTO</t>
  </si>
  <si>
    <t>B024634</t>
  </si>
  <si>
    <t>MOLINA JOSE HECTOR</t>
  </si>
  <si>
    <t>B024633</t>
  </si>
  <si>
    <t>FLORES LEANDRO FABIAN</t>
  </si>
  <si>
    <t>B024631</t>
  </si>
  <si>
    <t>URDINEZ JULIO RENAN</t>
  </si>
  <si>
    <t>B024626</t>
  </si>
  <si>
    <t>JARA BERNARDO</t>
  </si>
  <si>
    <t>B024623</t>
  </si>
  <si>
    <t>BERMEJO 2084 - Piso  Dto.  - GENERAL ROCA - Pcia. Rio Negro</t>
  </si>
  <si>
    <t>HERNANDEZ JORGE VICTOR</t>
  </si>
  <si>
    <t>B024622</t>
  </si>
  <si>
    <t>COLIPE JUAN CARLOS</t>
  </si>
  <si>
    <t>B024620</t>
  </si>
  <si>
    <t>LIBERTAD 3264 - Piso  Dto.  - GENERAL ROCA - Pcia. Rio Negro</t>
  </si>
  <si>
    <t>CASTILLO WALTER OMAR</t>
  </si>
  <si>
    <t>B024618</t>
  </si>
  <si>
    <t>AMADOR JUAN CARLOS</t>
  </si>
  <si>
    <t>B024615</t>
  </si>
  <si>
    <t>TORNELLO HUMBERTO DAVID</t>
  </si>
  <si>
    <t>B024614</t>
  </si>
  <si>
    <t>PEREYRA FABIO DANIEL</t>
  </si>
  <si>
    <t>B024611</t>
  </si>
  <si>
    <t>PASCAL DANIEL ELOY</t>
  </si>
  <si>
    <t>B024610</t>
  </si>
  <si>
    <t>KLEIN JUAN CARLOS</t>
  </si>
  <si>
    <t>B024606</t>
  </si>
  <si>
    <t>IRAOLA JUAN CARLOS</t>
  </si>
  <si>
    <t>B024605</t>
  </si>
  <si>
    <t>GEUNA VICTOR CARLOS</t>
  </si>
  <si>
    <t>B024604</t>
  </si>
  <si>
    <t>DUQUE JULIO JOSE</t>
  </si>
  <si>
    <t>B024603</t>
  </si>
  <si>
    <t>DUQUE EDGARDO GABRIEL</t>
  </si>
  <si>
    <t>B024602</t>
  </si>
  <si>
    <t>CORTES WALTER OMAR</t>
  </si>
  <si>
    <t>B024601</t>
  </si>
  <si>
    <t>CORONEL HUGO HORACIO</t>
  </si>
  <si>
    <t>B024600</t>
  </si>
  <si>
    <t>COMINO CESAR RAUL</t>
  </si>
  <si>
    <t>B024599</t>
  </si>
  <si>
    <t>CALLONI MIGUEL ANGEL</t>
  </si>
  <si>
    <t>B024598</t>
  </si>
  <si>
    <t>ARHEX PEDRO FRANCISCO</t>
  </si>
  <si>
    <t>B024596</t>
  </si>
  <si>
    <t>ACEBO HERBAEZ EDUARDO A.</t>
  </si>
  <si>
    <t>B024595</t>
  </si>
  <si>
    <t>VEGA MIRIAN EDITH</t>
  </si>
  <si>
    <t>B024537</t>
  </si>
  <si>
    <t>VERGARA MONICA INES</t>
  </si>
  <si>
    <t>B024535</t>
  </si>
  <si>
    <t>SANCHEZ FRANCISCA RAMONA</t>
  </si>
  <si>
    <t>B024532</t>
  </si>
  <si>
    <t>RODRIGUEZ MONICA VIVIANA</t>
  </si>
  <si>
    <t>B024530</t>
  </si>
  <si>
    <t>QUIROGA NORMA BEATRIZ</t>
  </si>
  <si>
    <t>B024529</t>
  </si>
  <si>
    <t>NIETO BLANCA ESTHER</t>
  </si>
  <si>
    <t>B024527</t>
  </si>
  <si>
    <t>ISOLABELLA PATRICIA OLGA</t>
  </si>
  <si>
    <t>B024522</t>
  </si>
  <si>
    <t>leandro.gonzalez2544@gmail.com</t>
  </si>
  <si>
    <t>AVELLANEDA 888 - Piso  Dto.  - EZEIZA - Pcia. Buenos Aires</t>
  </si>
  <si>
    <t>GONZALEZ LILIANA L</t>
  </si>
  <si>
    <t>B024519</t>
  </si>
  <si>
    <t>GALARZA NANCY ELIZABEH</t>
  </si>
  <si>
    <t>B024518</t>
  </si>
  <si>
    <t>FERNANDEZ NELIDA</t>
  </si>
  <si>
    <t>B024517</t>
  </si>
  <si>
    <t>FANO ANALIA ELENA</t>
  </si>
  <si>
    <t>B024515</t>
  </si>
  <si>
    <t>DUMRAUF ESTER FRANCISCA</t>
  </si>
  <si>
    <t>B024513</t>
  </si>
  <si>
    <t>EL MIRASOL 3708 - Piso  Dto.  - TEMPERLEY - Pcia. Buenos Aires</t>
  </si>
  <si>
    <t>CRUZ VIRGINIA MARIA DEL V.</t>
  </si>
  <si>
    <t>B024510</t>
  </si>
  <si>
    <t>BARBERIS GRISELDA ESTHER</t>
  </si>
  <si>
    <t>B024506</t>
  </si>
  <si>
    <t>AMARO BEATRIZ</t>
  </si>
  <si>
    <t>B024505</t>
  </si>
  <si>
    <t>OJEDA ALBERTO DANIEL</t>
  </si>
  <si>
    <t>B024499</t>
  </si>
  <si>
    <t>MORALES RAUL ALBERTO</t>
  </si>
  <si>
    <t>B024498</t>
  </si>
  <si>
    <t>MARTINEZ FLORENCIO</t>
  </si>
  <si>
    <t>B024497</t>
  </si>
  <si>
    <t>MAIDANA HUGO ROBERTO</t>
  </si>
  <si>
    <t>B024496</t>
  </si>
  <si>
    <t>YASNIKOWSKI LEONARDO A.</t>
  </si>
  <si>
    <t>B024490+</t>
  </si>
  <si>
    <t>VARGAS FELICIANO</t>
  </si>
  <si>
    <t>B024488</t>
  </si>
  <si>
    <t>VERON ROMAN</t>
  </si>
  <si>
    <t>B024486</t>
  </si>
  <si>
    <t>VAZQUEZ ENRIQUE</t>
  </si>
  <si>
    <t>B024483</t>
  </si>
  <si>
    <t>TORRES NERI ROBERTO</t>
  </si>
  <si>
    <t>B024481</t>
  </si>
  <si>
    <t>SUAREZ OSCAR ANTONIO</t>
  </si>
  <si>
    <t>B024480</t>
  </si>
  <si>
    <t>SANTANDER OSCAR RAMON</t>
  </si>
  <si>
    <t>B024478</t>
  </si>
  <si>
    <t>SOSA JUAN ALBERTO</t>
  </si>
  <si>
    <t>B024476</t>
  </si>
  <si>
    <t>SANTILLAN IGNACIO SERGIO</t>
  </si>
  <si>
    <t>B024472</t>
  </si>
  <si>
    <t>SOTO OSCAR ANDRES</t>
  </si>
  <si>
    <t>B024471</t>
  </si>
  <si>
    <t>SENA EDUARDO ELIAS</t>
  </si>
  <si>
    <t>B024469</t>
  </si>
  <si>
    <t>RIVAS NESTOR DAVID</t>
  </si>
  <si>
    <t>B024466</t>
  </si>
  <si>
    <t>RICHTER JORGE EDUARDO</t>
  </si>
  <si>
    <t>B024464</t>
  </si>
  <si>
    <t>RODRIGUEZ GUILLERMO RAMON</t>
  </si>
  <si>
    <t>B024462</t>
  </si>
  <si>
    <t>RUIZ DIAZ JORGE DAMIAN</t>
  </si>
  <si>
    <t>B024457</t>
  </si>
  <si>
    <t>RECABARREN DIEGO ERNESTO</t>
  </si>
  <si>
    <t>B024456</t>
  </si>
  <si>
    <t>PIATTI JAVIER FRANCISCO</t>
  </si>
  <si>
    <t>B024446</t>
  </si>
  <si>
    <t>OBREGON JUAN CARLOS</t>
  </si>
  <si>
    <t>B024444</t>
  </si>
  <si>
    <t>ORTIZ JORGE JAVIER</t>
  </si>
  <si>
    <t>B024440</t>
  </si>
  <si>
    <t>MIGUEL GERONIMO</t>
  </si>
  <si>
    <t>B024435</t>
  </si>
  <si>
    <t>MENDEZ HORACIO TEOFILO</t>
  </si>
  <si>
    <t>B024432</t>
  </si>
  <si>
    <t>LARRAMENDIA SANTIAGO S.</t>
  </si>
  <si>
    <t>B024425</t>
  </si>
  <si>
    <t>INSFRAN VICTOR HUGO</t>
  </si>
  <si>
    <t>B024420</t>
  </si>
  <si>
    <t>GONZALEZ DANIEL JOSE</t>
  </si>
  <si>
    <t>B024419</t>
  </si>
  <si>
    <t>GOMEZ JULIO OMAR</t>
  </si>
  <si>
    <t>B024417</t>
  </si>
  <si>
    <t>GOGLIO  MIGUEL EDUARDO</t>
  </si>
  <si>
    <t>B024416</t>
  </si>
  <si>
    <t>GODOY ANGEL</t>
  </si>
  <si>
    <t>B024414</t>
  </si>
  <si>
    <t>B024408</t>
  </si>
  <si>
    <t>ESTEBAN RUBEN ALBERTO</t>
  </si>
  <si>
    <t>B024405</t>
  </si>
  <si>
    <t>DIAZ MARIO VICTORIANO</t>
  </si>
  <si>
    <t>B024401</t>
  </si>
  <si>
    <t>DURAND BLAS CEFERINO</t>
  </si>
  <si>
    <t>B024400</t>
  </si>
  <si>
    <t>DIAZ GUSTAVO REIMUNDO</t>
  </si>
  <si>
    <t>B024397</t>
  </si>
  <si>
    <t>D´ ACUNTO DANIEL ANTONIO</t>
  </si>
  <si>
    <t>B024396</t>
  </si>
  <si>
    <t>CORONEL FRANCISCO ANTONIO</t>
  </si>
  <si>
    <t>B024391</t>
  </si>
  <si>
    <t>CAVALLARO ANTONIO</t>
  </si>
  <si>
    <t>B024390</t>
  </si>
  <si>
    <t>CABALERI CLAUDIO ALBERTO</t>
  </si>
  <si>
    <t>B024389</t>
  </si>
  <si>
    <t>CORIA SERGIO FABIAN</t>
  </si>
  <si>
    <t>B024388</t>
  </si>
  <si>
    <t>CORDOBA LUIS MARIANO</t>
  </si>
  <si>
    <t>B024386</t>
  </si>
  <si>
    <t>ALMARAZ CARLOS ALBERTO</t>
  </si>
  <si>
    <t>B024381</t>
  </si>
  <si>
    <t>AGUIRRE OSVALDO RUBEN</t>
  </si>
  <si>
    <t>B024380</t>
  </si>
  <si>
    <t>AGUIRRE SERGIO ARGENTINO</t>
  </si>
  <si>
    <t>B024379</t>
  </si>
  <si>
    <t>ALMEIDA JUAN JOSE</t>
  </si>
  <si>
    <t>B024378</t>
  </si>
  <si>
    <t>ALTAMIRANO RUBEN ERNESTO</t>
  </si>
  <si>
    <t>B024377</t>
  </si>
  <si>
    <t>ANDRELLO ALFREDO ANTONIO</t>
  </si>
  <si>
    <t>B024375</t>
  </si>
  <si>
    <t>AGÜERO BEATRIZ TELMA</t>
  </si>
  <si>
    <t>B024364</t>
  </si>
  <si>
    <t>DE ROSA PATRICIA MONICA</t>
  </si>
  <si>
    <t>B024360+</t>
  </si>
  <si>
    <t>COSINI NORMA CLARA</t>
  </si>
  <si>
    <t>B024357</t>
  </si>
  <si>
    <t>TEVEZ MIRTA</t>
  </si>
  <si>
    <t>B024351</t>
  </si>
  <si>
    <t>MENDELSON CARMEN MABEL</t>
  </si>
  <si>
    <t>B024345</t>
  </si>
  <si>
    <t>BENITEZ ELVIRA LILIAN</t>
  </si>
  <si>
    <t>B024332</t>
  </si>
  <si>
    <t>BENITEZ MIRIAM</t>
  </si>
  <si>
    <t>B024329</t>
  </si>
  <si>
    <t>SOLER RIQUELME MONICA</t>
  </si>
  <si>
    <t>B024328</t>
  </si>
  <si>
    <t>SPIESER ELSA ISABEL</t>
  </si>
  <si>
    <t>B024326</t>
  </si>
  <si>
    <t>OCAMPOS LIDIA ESTHER</t>
  </si>
  <si>
    <t>B024325</t>
  </si>
  <si>
    <t>STANCATI MARIA ALICIA</t>
  </si>
  <si>
    <t>B024321</t>
  </si>
  <si>
    <t>MONTEROS ROXANA BEATRIZ</t>
  </si>
  <si>
    <t>B024320+</t>
  </si>
  <si>
    <t>DEVOTO GRACIELA INES</t>
  </si>
  <si>
    <t>B024319</t>
  </si>
  <si>
    <t>PEREYRA VILMA JOSEFINA</t>
  </si>
  <si>
    <t>B024317</t>
  </si>
  <si>
    <t>CORIA JORGE LUIS</t>
  </si>
  <si>
    <t>B024312</t>
  </si>
  <si>
    <t>MUZZIO LUIS ALBERTO</t>
  </si>
  <si>
    <t>B024311</t>
  </si>
  <si>
    <t>NIELI DANIEL ALCIDES</t>
  </si>
  <si>
    <t>B024309</t>
  </si>
  <si>
    <t>MARTINEZ NESTOR FABIAN</t>
  </si>
  <si>
    <t>B024303</t>
  </si>
  <si>
    <t>GARCIA ANTONIO ALBERTO</t>
  </si>
  <si>
    <t>B024301</t>
  </si>
  <si>
    <t>CARDOZO PEDRO ANTONIO</t>
  </si>
  <si>
    <t>B024300</t>
  </si>
  <si>
    <t>ROA ALBERTINO</t>
  </si>
  <si>
    <t>B024299</t>
  </si>
  <si>
    <t>JONES VICTOR EDUARDO</t>
  </si>
  <si>
    <t>B024298</t>
  </si>
  <si>
    <t>ALSINA 1645 - Piso  Dto.  - ESQUEL - Pcia. Chubut</t>
  </si>
  <si>
    <t>JENKINS RICARDO OMAR</t>
  </si>
  <si>
    <t>B024297</t>
  </si>
  <si>
    <t>FIDALGO ARIEL JUAN CARLOS</t>
  </si>
  <si>
    <t>B024296</t>
  </si>
  <si>
    <t>FREEMAN GUSTAVO MARCELO</t>
  </si>
  <si>
    <t>B024295</t>
  </si>
  <si>
    <t>FALCON ALFREDO</t>
  </si>
  <si>
    <t>B024294</t>
  </si>
  <si>
    <t>SICORA RUBEN ANDRES</t>
  </si>
  <si>
    <t>B024292</t>
  </si>
  <si>
    <t>SILVA SECUNDINO</t>
  </si>
  <si>
    <t>B024291</t>
  </si>
  <si>
    <t>SEPULVEDA VICTOR EDUARDO</t>
  </si>
  <si>
    <t>B024290</t>
  </si>
  <si>
    <t>ORTIZ DOMINGO FILIBERTO</t>
  </si>
  <si>
    <t>B024287</t>
  </si>
  <si>
    <t>ORELLANA ERLINDO</t>
  </si>
  <si>
    <t>B024286</t>
  </si>
  <si>
    <t>OJEDA OMAR VICTOR</t>
  </si>
  <si>
    <t>B024285</t>
  </si>
  <si>
    <t>ORTIZ FRANCISCO RUBEN</t>
  </si>
  <si>
    <t>B024284</t>
  </si>
  <si>
    <t>NAVARRO DOMINGO JORGE</t>
  </si>
  <si>
    <t>B024283</t>
  </si>
  <si>
    <t>MORANTE NESTOR OMAR</t>
  </si>
  <si>
    <t>B024282</t>
  </si>
  <si>
    <t>LIZARDIA JUAN CARLOS</t>
  </si>
  <si>
    <t>B024280</t>
  </si>
  <si>
    <t>LEZCANO GERONIMO ENRIQUE</t>
  </si>
  <si>
    <t>B024278</t>
  </si>
  <si>
    <t>LEDESMA MANUEL BENICIO</t>
  </si>
  <si>
    <t>B024277</t>
  </si>
  <si>
    <t>JARA EDUARDO FRANCISCO</t>
  </si>
  <si>
    <t>B024275</t>
  </si>
  <si>
    <t>GOMEZ PAULINO</t>
  </si>
  <si>
    <t>B024272</t>
  </si>
  <si>
    <t>GORONOFF CRISTO EDGARDO</t>
  </si>
  <si>
    <t>B024271</t>
  </si>
  <si>
    <t xml:space="preserve">GONZALEZ RAMON </t>
  </si>
  <si>
    <t>B024270</t>
  </si>
  <si>
    <t>ESTEPA NESTOR AURELIO</t>
  </si>
  <si>
    <t>B024269</t>
  </si>
  <si>
    <t>CHAVEZ CARLOS</t>
  </si>
  <si>
    <t>B024266</t>
  </si>
  <si>
    <t>COMAN MIGUEL ANGEL</t>
  </si>
  <si>
    <t>B024265</t>
  </si>
  <si>
    <t>B024263</t>
  </si>
  <si>
    <t>CHAVEZ ALDO RUBEN</t>
  </si>
  <si>
    <t>B024262</t>
  </si>
  <si>
    <t>BENEDINI GONZALEZ MARTIN</t>
  </si>
  <si>
    <t>B024261</t>
  </si>
  <si>
    <t>BARRETO RICARDO</t>
  </si>
  <si>
    <t>B024260</t>
  </si>
  <si>
    <t>ARGUELLO ANTONIO</t>
  </si>
  <si>
    <t>B024259</t>
  </si>
  <si>
    <t>ACUÑA JORGE OMAR</t>
  </si>
  <si>
    <t>B024258</t>
  </si>
  <si>
    <t>ABREGU OMAR CLAUDIO</t>
  </si>
  <si>
    <t>B024256</t>
  </si>
  <si>
    <t>VALLEJOS NELSON RICARDO</t>
  </si>
  <si>
    <t>B024254</t>
  </si>
  <si>
    <t>VARGAS EUGENIO ESTEBAN</t>
  </si>
  <si>
    <t>B024253</t>
  </si>
  <si>
    <t>ARBE JORGE ABEL</t>
  </si>
  <si>
    <t>B024252</t>
  </si>
  <si>
    <t>GONZALEZ JOSE FELIX</t>
  </si>
  <si>
    <t>B024251</t>
  </si>
  <si>
    <t>PRES DANIEL HORACIO</t>
  </si>
  <si>
    <t>B024250</t>
  </si>
  <si>
    <t>EPUÑAN DANIEL EDGARDO</t>
  </si>
  <si>
    <t>B024249</t>
  </si>
  <si>
    <t>ZADNIK OSCAR FRANCISCO</t>
  </si>
  <si>
    <t>B024248</t>
  </si>
  <si>
    <t>ZALAZAR ANTONIO</t>
  </si>
  <si>
    <t>B024246</t>
  </si>
  <si>
    <t>YANFRANCISCO JULIO OSCAR</t>
  </si>
  <si>
    <t>B024243</t>
  </si>
  <si>
    <t>PINO JOSE SEGUNDO</t>
  </si>
  <si>
    <t>B024241</t>
  </si>
  <si>
    <t>9 DE JULIO 354 - Piso  Dto.  - CENTENARIO - Pcia. Neuquen</t>
  </si>
  <si>
    <t>MORENO VICTOR JOSE</t>
  </si>
  <si>
    <t>B024240</t>
  </si>
  <si>
    <t>VERA FERMIN DANIEL</t>
  </si>
  <si>
    <t>B024236</t>
  </si>
  <si>
    <t>SOSA MARCELINO</t>
  </si>
  <si>
    <t>B024235</t>
  </si>
  <si>
    <t>SANCHEZ GOMEZ CARLOS</t>
  </si>
  <si>
    <t>B024234</t>
  </si>
  <si>
    <t>ROLON RAMON OSCAR</t>
  </si>
  <si>
    <t>B024233</t>
  </si>
  <si>
    <t>RAMIREZ CESAR OBIDIO</t>
  </si>
  <si>
    <t>B024231</t>
  </si>
  <si>
    <t>OJEDA RAMON EDGARDO</t>
  </si>
  <si>
    <t>B024229</t>
  </si>
  <si>
    <t>NEMER ERNESTO ARMANDO</t>
  </si>
  <si>
    <t>B024228</t>
  </si>
  <si>
    <t>MEZA HECTOR ANSELMO</t>
  </si>
  <si>
    <t>B024226</t>
  </si>
  <si>
    <t>LEMOS VICTOR HUGO RAMON</t>
  </si>
  <si>
    <t>B024225</t>
  </si>
  <si>
    <t>LARRABURU OLGA</t>
  </si>
  <si>
    <t>B024224</t>
  </si>
  <si>
    <t>VERA VICTOR HUGO</t>
  </si>
  <si>
    <t>B024223</t>
  </si>
  <si>
    <t>GOMEZ CLAUDIO ROBERTO</t>
  </si>
  <si>
    <t>B024221</t>
  </si>
  <si>
    <t>GONZALEZ OSCAR ALFREDO</t>
  </si>
  <si>
    <t>B024220</t>
  </si>
  <si>
    <t>GONZALEZ HECTOR ANIBAL</t>
  </si>
  <si>
    <t>B024219</t>
  </si>
  <si>
    <t>FLORES ORLANDO</t>
  </si>
  <si>
    <t>B024218</t>
  </si>
  <si>
    <t>FLORES VICTOR HUGO</t>
  </si>
  <si>
    <t>B024216</t>
  </si>
  <si>
    <t>FLORES ARMANDO RAMON</t>
  </si>
  <si>
    <t>B024215</t>
  </si>
  <si>
    <t>ENCINA RAMON NORBERTO</t>
  </si>
  <si>
    <t>B024213</t>
  </si>
  <si>
    <t>CENTURION ARMANDO</t>
  </si>
  <si>
    <t>B024210</t>
  </si>
  <si>
    <t>BARRIOS LORENZO IGNACIO</t>
  </si>
  <si>
    <t>B024209</t>
  </si>
  <si>
    <t>ASLAN PATRICIA MARIA</t>
  </si>
  <si>
    <t>B024206</t>
  </si>
  <si>
    <t>ZANGARO DANIEL</t>
  </si>
  <si>
    <t>B024205</t>
  </si>
  <si>
    <t>AQUINO ALFREDO</t>
  </si>
  <si>
    <t>B024203</t>
  </si>
  <si>
    <t>SECCATORI MARIELA ANDREA</t>
  </si>
  <si>
    <t>B024202</t>
  </si>
  <si>
    <t>LUCERO ELIDA SUSANA</t>
  </si>
  <si>
    <t>B024199+</t>
  </si>
  <si>
    <t xml:space="preserve">JUNCO CLAUDIA </t>
  </si>
  <si>
    <t>B024197</t>
  </si>
  <si>
    <t>FANO CLAUDIO ALBERTO</t>
  </si>
  <si>
    <t>B024194</t>
  </si>
  <si>
    <t>VILLANUEVA 2670 - Piso  Dto.  - CASTELAR - Pcia. Buenos Aires</t>
  </si>
  <si>
    <t>ESCOBAR JULIO CESAR</t>
  </si>
  <si>
    <t>B024193</t>
  </si>
  <si>
    <t>GOMEZ MARIA DEL CARMEN</t>
  </si>
  <si>
    <t>B024187</t>
  </si>
  <si>
    <t>FLEITAS MARCELA INES</t>
  </si>
  <si>
    <t>B024186</t>
  </si>
  <si>
    <t>FARRAS MIGUEL EDUARDO</t>
  </si>
  <si>
    <t>B024185</t>
  </si>
  <si>
    <t>ESCARLON MARIA OFELIA</t>
  </si>
  <si>
    <t>B024184</t>
  </si>
  <si>
    <t>CARBALLO PATRICIA NORA</t>
  </si>
  <si>
    <t>B024183</t>
  </si>
  <si>
    <t>BARONTINI GABRIELA MARTHA</t>
  </si>
  <si>
    <t>B024181</t>
  </si>
  <si>
    <t>BAEZ NANCY ELIZABETH</t>
  </si>
  <si>
    <t>B024180</t>
  </si>
  <si>
    <t>SUAREZ RICARDO ERNESTO</t>
  </si>
  <si>
    <t>B024179</t>
  </si>
  <si>
    <t>SALVATIERRA ALFREDO LUIS</t>
  </si>
  <si>
    <t>B024176</t>
  </si>
  <si>
    <t>PEÑA RODOLFO</t>
  </si>
  <si>
    <t>B024174</t>
  </si>
  <si>
    <t>MORENO RAQUEL LEONOR</t>
  </si>
  <si>
    <t>B024173</t>
  </si>
  <si>
    <t>VARGAS ISIDORO</t>
  </si>
  <si>
    <t>B024171</t>
  </si>
  <si>
    <t>ESCALANTE SARA C</t>
  </si>
  <si>
    <t>B024164</t>
  </si>
  <si>
    <t>ENCINA JOSE GERARDO</t>
  </si>
  <si>
    <t>B024163</t>
  </si>
  <si>
    <t>DE LA CRUZ NESTOR ALFONSO</t>
  </si>
  <si>
    <t>B024160</t>
  </si>
  <si>
    <t>B024156</t>
  </si>
  <si>
    <t>VEGA JUAN CARMELO</t>
  </si>
  <si>
    <t>B024153</t>
  </si>
  <si>
    <t>SOLDAVINI CLAUDIA STELLA</t>
  </si>
  <si>
    <t>B024151</t>
  </si>
  <si>
    <t>SOSA MARIO FEDERICO</t>
  </si>
  <si>
    <t>B024137</t>
  </si>
  <si>
    <t>TREVISAN SILVIA LILIANA</t>
  </si>
  <si>
    <t>B024129</t>
  </si>
  <si>
    <t>SANDOVAL VICTOR</t>
  </si>
  <si>
    <t>B024127</t>
  </si>
  <si>
    <t>STEINHAUSER LAURA</t>
  </si>
  <si>
    <t>B024126</t>
  </si>
  <si>
    <t>SCORZIELLO RAFAEL ANTONIO</t>
  </si>
  <si>
    <t>B024122</t>
  </si>
  <si>
    <t>SANCHEZ CECILIA DEL CARMEN</t>
  </si>
  <si>
    <t>B024119</t>
  </si>
  <si>
    <t>REYES CLAUDIA LILIANA</t>
  </si>
  <si>
    <t>B024116</t>
  </si>
  <si>
    <t xml:space="preserve">PORTILLO BLANCA </t>
  </si>
  <si>
    <t>B024113</t>
  </si>
  <si>
    <t>PONT JUAN CARLOS</t>
  </si>
  <si>
    <t>B024112</t>
  </si>
  <si>
    <t>PEREZ GRACIELA DEL CARMEN</t>
  </si>
  <si>
    <t>B024108</t>
  </si>
  <si>
    <t>OLIVERA DIANA SILVINA</t>
  </si>
  <si>
    <t>B024107</t>
  </si>
  <si>
    <t>PEDRAZA VILMA LILIANA</t>
  </si>
  <si>
    <t>B024105</t>
  </si>
  <si>
    <t>OLIVA CRISTINA DE LOS A</t>
  </si>
  <si>
    <t>B024100</t>
  </si>
  <si>
    <t>NAVARRO MARIA</t>
  </si>
  <si>
    <t>B024097</t>
  </si>
  <si>
    <t>MORINIGO HORACIO ARNOLDO</t>
  </si>
  <si>
    <t>B024094</t>
  </si>
  <si>
    <t>MORALES TERESA LUCIA</t>
  </si>
  <si>
    <t>B024093</t>
  </si>
  <si>
    <t>MEDINA JUAN OSVALDO</t>
  </si>
  <si>
    <t>B024087</t>
  </si>
  <si>
    <t>MANZO MONICA RITA ESTER</t>
  </si>
  <si>
    <t>B024081+</t>
  </si>
  <si>
    <t>MAIDANA ROXANA BRENDA</t>
  </si>
  <si>
    <t>B024079</t>
  </si>
  <si>
    <t>IRALA SONIA BEATRIZ</t>
  </si>
  <si>
    <t>B024073</t>
  </si>
  <si>
    <t>HEMADI SILVIA BEATRIZ</t>
  </si>
  <si>
    <t>B024071</t>
  </si>
  <si>
    <t>GROBLI ELIZABETH A</t>
  </si>
  <si>
    <t>B024069</t>
  </si>
  <si>
    <t xml:space="preserve">GREPACHOK ELSA ISABEL </t>
  </si>
  <si>
    <t>B024068</t>
  </si>
  <si>
    <t>GONZALEZ ALFREDO</t>
  </si>
  <si>
    <t>B024065</t>
  </si>
  <si>
    <t>GOMEZ MARIA ELENA</t>
  </si>
  <si>
    <t>B024063</t>
  </si>
  <si>
    <t>AGUIRRE PAULINO</t>
  </si>
  <si>
    <t>B024062</t>
  </si>
  <si>
    <t>B024059</t>
  </si>
  <si>
    <t>GARAY JUAN MANUEL</t>
  </si>
  <si>
    <t>B024058</t>
  </si>
  <si>
    <t>GARAY JOAQUIN ESTEBAN</t>
  </si>
  <si>
    <t>B024057</t>
  </si>
  <si>
    <t>FERREYRA RAMON DONATO</t>
  </si>
  <si>
    <t>B024054</t>
  </si>
  <si>
    <t>FERREYRA LUIS EDUARDO</t>
  </si>
  <si>
    <t>B024052</t>
  </si>
  <si>
    <t>DIAZ HECTOR SERGIO</t>
  </si>
  <si>
    <t>B024050</t>
  </si>
  <si>
    <t>DEBELLUK MARIA ESTER</t>
  </si>
  <si>
    <t>B024049</t>
  </si>
  <si>
    <t>CASTAÑEDA MIRIAM SUSANA</t>
  </si>
  <si>
    <t>B024044</t>
  </si>
  <si>
    <t>CASTRO JOSE LUIS</t>
  </si>
  <si>
    <t>B024040</t>
  </si>
  <si>
    <t>BERTINOTTI VIVIANA BEATRIZ</t>
  </si>
  <si>
    <t>B024037</t>
  </si>
  <si>
    <t>BERTINOTTI SANDRA EDITH</t>
  </si>
  <si>
    <t>B024036</t>
  </si>
  <si>
    <t>ACOSTA CARLOS ANTONIO</t>
  </si>
  <si>
    <t>B024024</t>
  </si>
  <si>
    <t>ABACA MIRIAM MARIEL</t>
  </si>
  <si>
    <t>B024023</t>
  </si>
  <si>
    <t>YAJIA RAUL OSCAR</t>
  </si>
  <si>
    <t>B023985</t>
  </si>
  <si>
    <t>VIERA ATILIO</t>
  </si>
  <si>
    <t>B023984</t>
  </si>
  <si>
    <t>NOGOYA CASA 8 S/N - Piso  Dto.  - NEUQUEN - Pcia. Neuquen</t>
  </si>
  <si>
    <t>VAZQUEZ ALFREDO ANTONIO</t>
  </si>
  <si>
    <t>B023983</t>
  </si>
  <si>
    <t>SANCHEZ ROBERTO</t>
  </si>
  <si>
    <t>B023979</t>
  </si>
  <si>
    <t>SAIDEMAN MARCOS</t>
  </si>
  <si>
    <t>B023975</t>
  </si>
  <si>
    <t>ROJAS JOSE DAMIAN</t>
  </si>
  <si>
    <t>B023973</t>
  </si>
  <si>
    <t>RODRIGUEZ ANGEL ALBERTO</t>
  </si>
  <si>
    <t>B023972</t>
  </si>
  <si>
    <t>RAMIREZ LUIS OMAR</t>
  </si>
  <si>
    <t>B023971</t>
  </si>
  <si>
    <t>MIÑO HIPOLITO ELISEO</t>
  </si>
  <si>
    <t>B023964</t>
  </si>
  <si>
    <t>MATIA JULIO CESAR</t>
  </si>
  <si>
    <t>B023963</t>
  </si>
  <si>
    <t>MACHUCA RAMON ORLANDO</t>
  </si>
  <si>
    <t>B023961</t>
  </si>
  <si>
    <t>GOMEZ LINO PEDRO</t>
  </si>
  <si>
    <t>B023958</t>
  </si>
  <si>
    <t>GALESI JORGE</t>
  </si>
  <si>
    <t>B023957</t>
  </si>
  <si>
    <t>FRANCO MARTIN RAFAEL</t>
  </si>
  <si>
    <t>B023955</t>
  </si>
  <si>
    <t>FERRARI OSCAR ALBERTO</t>
  </si>
  <si>
    <t>B023953</t>
  </si>
  <si>
    <t>FERNANDEZ RAMON EDUARDO</t>
  </si>
  <si>
    <t>B023952</t>
  </si>
  <si>
    <t>ESQUIVEL RUBEN DARIO</t>
  </si>
  <si>
    <t>B023951</t>
  </si>
  <si>
    <t>CHANIVET FABIO ALBERTO</t>
  </si>
  <si>
    <t>B023944</t>
  </si>
  <si>
    <t>CRISTALDO LUIS ALBERTO</t>
  </si>
  <si>
    <t>B023942</t>
  </si>
  <si>
    <t>BESTOSO ANGEL GABRIEL</t>
  </si>
  <si>
    <t>B023941</t>
  </si>
  <si>
    <t>BLANCO WALTER HUGO</t>
  </si>
  <si>
    <t>B023940</t>
  </si>
  <si>
    <t>ARRIETA HORACIO ALBERTO</t>
  </si>
  <si>
    <t>B023937</t>
  </si>
  <si>
    <t>ZOGBE MARIA DE LOS ANGELES</t>
  </si>
  <si>
    <t>B023906</t>
  </si>
  <si>
    <t>WEHT MARIA ELENA</t>
  </si>
  <si>
    <t>B023904+</t>
  </si>
  <si>
    <t>06+</t>
  </si>
  <si>
    <t>VILLALBA GRACIELA NOEMI</t>
  </si>
  <si>
    <t>B023899</t>
  </si>
  <si>
    <t>VIDAL BIBIANA DEL VALLE</t>
  </si>
  <si>
    <t>B023898</t>
  </si>
  <si>
    <t>VELIZ ANA GRACIELA</t>
  </si>
  <si>
    <t>B023895</t>
  </si>
  <si>
    <t>SOSA ERNESTO EDUARDO</t>
  </si>
  <si>
    <t>B023892</t>
  </si>
  <si>
    <t>GROBLI CARLOS WALTER</t>
  </si>
  <si>
    <t>B023891</t>
  </si>
  <si>
    <t>SELLA ESTER ITATI</t>
  </si>
  <si>
    <t>B023890</t>
  </si>
  <si>
    <t>SANCHEZ GABRIELA A</t>
  </si>
  <si>
    <t>RODRIGUEZ MARTA DE LA CRUZ</t>
  </si>
  <si>
    <t>B023880</t>
  </si>
  <si>
    <t>RODRIGUEZ GLADIS ESTEL</t>
  </si>
  <si>
    <t>B023879</t>
  </si>
  <si>
    <t>EXPTE DE RETIRO O PENSION</t>
  </si>
  <si>
    <t>EX2019-108159490-APN-U15#SPF</t>
  </si>
  <si>
    <t>DOMICILIO INFORMADO EN EL FORMULARIO: PREFECTURA NAVAL ARGENTINA N°625 - SANTA CRUZ (CP.9400) /DOMICILIO DNI : AV. JUAN D. PERON 199 - B° 366 VIVIENDAS - RIO GALLEGOS - GUER AIKE - SANTA CRUZ</t>
  </si>
  <si>
    <t>RECALDE MARCOS SILVIO</t>
  </si>
  <si>
    <t>B023874</t>
  </si>
  <si>
    <t>QUIROZ RICARDO</t>
  </si>
  <si>
    <t>B023869</t>
  </si>
  <si>
    <t>QUIROZ JORGE OMAR</t>
  </si>
  <si>
    <t>B023868</t>
  </si>
  <si>
    <t>QUINTANA MARIA BEATRIZ</t>
  </si>
  <si>
    <t>B023867</t>
  </si>
  <si>
    <t>ORTIZ SILVIA ESTELA</t>
  </si>
  <si>
    <t>B023861</t>
  </si>
  <si>
    <t>NAZAR ZULMA BEATRIZ</t>
  </si>
  <si>
    <t>B023857</t>
  </si>
  <si>
    <t>FORTIN RIVADAVIA 1180 - Piso  Dto.  - RESISTENCIA - Pcia. Chaco</t>
  </si>
  <si>
    <t>MUNCH CARLOS AUGUSTO</t>
  </si>
  <si>
    <t>B023856</t>
  </si>
  <si>
    <t>MONTES JOSE HORACIO</t>
  </si>
  <si>
    <t>B023853</t>
  </si>
  <si>
    <t>MENDEZ ELBECIO ALBERTO</t>
  </si>
  <si>
    <t>B023849</t>
  </si>
  <si>
    <t>MARECO JULIO CESAR</t>
  </si>
  <si>
    <t>B023848</t>
  </si>
  <si>
    <t>LAUDANI OSVALDO PABLO</t>
  </si>
  <si>
    <t>B023844</t>
  </si>
  <si>
    <t>GROBLI MARIA NILDA</t>
  </si>
  <si>
    <t>B023837+</t>
  </si>
  <si>
    <t>B023835</t>
  </si>
  <si>
    <t>GOMEZ LIA NOEMI</t>
  </si>
  <si>
    <t>B023834</t>
  </si>
  <si>
    <t>GAUTO ALBERTO DE JESUS</t>
  </si>
  <si>
    <t>B023832</t>
  </si>
  <si>
    <t>FERREIRA VICTOR MIGUEL</t>
  </si>
  <si>
    <t>B023829</t>
  </si>
  <si>
    <t>FERESIN JUAN CARLOS</t>
  </si>
  <si>
    <t>B023826</t>
  </si>
  <si>
    <t>alefarias600@gmail.com</t>
  </si>
  <si>
    <t>CORONEL ISLEÑOS 196 - Piso  Dto.  - ISIDRO CASANOVA - Pcia. Buenos Aires</t>
  </si>
  <si>
    <t>FARIAS ALEJANDRO</t>
  </si>
  <si>
    <t>B023825</t>
  </si>
  <si>
    <t>DIAZ JUAN MANUEL</t>
  </si>
  <si>
    <t>B023819</t>
  </si>
  <si>
    <t>PEDROZO MARIA EVA</t>
  </si>
  <si>
    <t>B023810</t>
  </si>
  <si>
    <t>SEGOVIA LUCIANO RAMON</t>
  </si>
  <si>
    <t>B023798</t>
  </si>
  <si>
    <t>BARRIONUEVO VICTOR M</t>
  </si>
  <si>
    <t>B023796</t>
  </si>
  <si>
    <t>ARREDONDO SAUSEDO JUAN C</t>
  </si>
  <si>
    <t>B023791</t>
  </si>
  <si>
    <t>ALVAREZ ADRIANA DEL C</t>
  </si>
  <si>
    <t>B023788</t>
  </si>
  <si>
    <t>ALTAMIRANO ERNESTO FABIAN</t>
  </si>
  <si>
    <t>B023787</t>
  </si>
  <si>
    <t>ACUÑA ROBERTO ADRIAN</t>
  </si>
  <si>
    <t>B023786</t>
  </si>
  <si>
    <t>OVEJERO JOSE ANTONIO</t>
  </si>
  <si>
    <t>B023741</t>
  </si>
  <si>
    <t>LEDESMA GLADYS ALICIA</t>
  </si>
  <si>
    <t>B023737</t>
  </si>
  <si>
    <t>MUROLO GRACIELA</t>
  </si>
  <si>
    <t>B023735</t>
  </si>
  <si>
    <t>VALENZUELA MIRTHA SUSANA</t>
  </si>
  <si>
    <t>B023733</t>
  </si>
  <si>
    <t>PAWELKOWSKI JULIA</t>
  </si>
  <si>
    <t>B023703</t>
  </si>
  <si>
    <t>SANJUAN ROSA ALICIA</t>
  </si>
  <si>
    <t>B023702</t>
  </si>
  <si>
    <t>URIOL VIVIANA CARMEN</t>
  </si>
  <si>
    <t>B023698</t>
  </si>
  <si>
    <t>AMAYA CARLOS ALBERTO</t>
  </si>
  <si>
    <t>B023695</t>
  </si>
  <si>
    <t>OVIEDO RAUL ALBERTO</t>
  </si>
  <si>
    <t>B023693</t>
  </si>
  <si>
    <t>CARDOZO VILMA GLADYS</t>
  </si>
  <si>
    <t>B023690</t>
  </si>
  <si>
    <t>MONTI VIVIANA ISABEL</t>
  </si>
  <si>
    <t>B023688</t>
  </si>
  <si>
    <t>CARBALLO BEATRIZ NILDA</t>
  </si>
  <si>
    <t>B023685</t>
  </si>
  <si>
    <t>GONZALEZ MATEA</t>
  </si>
  <si>
    <t>B023684</t>
  </si>
  <si>
    <t>ROMERO REINOSO NELSON D.</t>
  </si>
  <si>
    <t>B023683</t>
  </si>
  <si>
    <t>CASTILLO MARCELA DEL C</t>
  </si>
  <si>
    <t>B023677</t>
  </si>
  <si>
    <t>CARELLA SONIA GABRIELA</t>
  </si>
  <si>
    <t>B023674</t>
  </si>
  <si>
    <t>SALVATIERRA MARIA AURELIA</t>
  </si>
  <si>
    <t>B023671</t>
  </si>
  <si>
    <t>VALENZUELA GRACIELA</t>
  </si>
  <si>
    <t>B023669</t>
  </si>
  <si>
    <t>PALOMO HEBE RUTH</t>
  </si>
  <si>
    <t>B023668</t>
  </si>
  <si>
    <t>BESTOSO EMMA SUSANA</t>
  </si>
  <si>
    <t>B023653</t>
  </si>
  <si>
    <t>GIRONDO CECILIO DANIEL</t>
  </si>
  <si>
    <t>B023652</t>
  </si>
  <si>
    <t>NIEVAS RAMON LUIS</t>
  </si>
  <si>
    <t>B023649</t>
  </si>
  <si>
    <t>DECARLO HECTOR</t>
  </si>
  <si>
    <t>B023598</t>
  </si>
  <si>
    <t>OVIEDO MIGUEL ANGEL</t>
  </si>
  <si>
    <t>B023595</t>
  </si>
  <si>
    <t>ITURRALDE MARCELO PABLO</t>
  </si>
  <si>
    <t>B023593</t>
  </si>
  <si>
    <t>OSORIO JOSE HECTOR</t>
  </si>
  <si>
    <t>B023590</t>
  </si>
  <si>
    <t>RAMBO DORA ESTER</t>
  </si>
  <si>
    <t>B023584</t>
  </si>
  <si>
    <t>OLIVERA MARIA LILIANA</t>
  </si>
  <si>
    <t>B023583</t>
  </si>
  <si>
    <t>SANCHEZ HECTOR DANIEL</t>
  </si>
  <si>
    <t>B023578</t>
  </si>
  <si>
    <t>ETCHEGORRI JOAQUIN HECTOR</t>
  </si>
  <si>
    <t>B023577</t>
  </si>
  <si>
    <t>SAN MARTIN OMAR ARGENTINO</t>
  </si>
  <si>
    <t>B023576</t>
  </si>
  <si>
    <t>VILLAGRA GABRIEL VICTOR</t>
  </si>
  <si>
    <t>B023570</t>
  </si>
  <si>
    <t>SZYSZEJA TEODORO</t>
  </si>
  <si>
    <t>B023568</t>
  </si>
  <si>
    <t>SANCHEZ ROBERTO JORGE</t>
  </si>
  <si>
    <t>B023566</t>
  </si>
  <si>
    <t>ROMERO RICARDO LUIS</t>
  </si>
  <si>
    <t>B023564</t>
  </si>
  <si>
    <t>RIOS EDUARDO</t>
  </si>
  <si>
    <t>B023562</t>
  </si>
  <si>
    <t>franciscohumbertoratti@gmail.com</t>
  </si>
  <si>
    <t>RAMOS MEJIA 496 - Piso  Dto.  - LONGCHAMPS - Pcia. Buenos Aires</t>
  </si>
  <si>
    <t>RATTI FRANCISCO HUMBERTO</t>
  </si>
  <si>
    <t>B023561</t>
  </si>
  <si>
    <t>MARTINEZ OSCAR JACINTO</t>
  </si>
  <si>
    <t>B023558</t>
  </si>
  <si>
    <t>MARTINEZ ANTONIO OSCAR</t>
  </si>
  <si>
    <t>B023557</t>
  </si>
  <si>
    <t>FEDORKO MIGUEL</t>
  </si>
  <si>
    <t>B023555</t>
  </si>
  <si>
    <t>SAUCEDO NORMA BEATRIZ</t>
  </si>
  <si>
    <t>07+</t>
  </si>
  <si>
    <t>LARRABURU SOLEDAD VIVIANA</t>
  </si>
  <si>
    <t>B023547</t>
  </si>
  <si>
    <t>ALMIRON MAGALI GLORIA</t>
  </si>
  <si>
    <t>B023545</t>
  </si>
  <si>
    <t>GOMEZ MARIA ANTONIA</t>
  </si>
  <si>
    <t>B023541</t>
  </si>
  <si>
    <t>VICARIO DIANA PATRICIA</t>
  </si>
  <si>
    <t>B023538</t>
  </si>
  <si>
    <t>TEJERINA JORGE LEONCIO</t>
  </si>
  <si>
    <t>B023536</t>
  </si>
  <si>
    <t>KROLL HECTOR</t>
  </si>
  <si>
    <t>B023534</t>
  </si>
  <si>
    <t>STRAW NANCY PAMELA</t>
  </si>
  <si>
    <t>B023530</t>
  </si>
  <si>
    <t>RONDEAU MARIA ESTER</t>
  </si>
  <si>
    <t>B023527</t>
  </si>
  <si>
    <t>LAZARO RICARDO</t>
  </si>
  <si>
    <t>B023519</t>
  </si>
  <si>
    <t xml:space="preserve">ARTIGAS 3050 - Piso 4 Dto. E - CABA - </t>
  </si>
  <si>
    <t>SALVADOR ROSA SUSANA</t>
  </si>
  <si>
    <t>B023512</t>
  </si>
  <si>
    <t>GALLI ALEJANDRO HORACIO</t>
  </si>
  <si>
    <t>B023507</t>
  </si>
  <si>
    <t>CENTENO ANA MARIA</t>
  </si>
  <si>
    <t>B023503</t>
  </si>
  <si>
    <t>LEMOS JUAN RAMON</t>
  </si>
  <si>
    <t>B023488</t>
  </si>
  <si>
    <t>ZURKO CARLOS FABIAN</t>
  </si>
  <si>
    <t>B023481</t>
  </si>
  <si>
    <t>SENA JOSE ARCADIO</t>
  </si>
  <si>
    <t>B023477</t>
  </si>
  <si>
    <t>SANDOVAL VICTOR LUIS</t>
  </si>
  <si>
    <t>B023476</t>
  </si>
  <si>
    <t>SANCHEZ CARLOS EMILIO</t>
  </si>
  <si>
    <t>B023475</t>
  </si>
  <si>
    <t>CENDRA RUFINO</t>
  </si>
  <si>
    <t>B023460</t>
  </si>
  <si>
    <t>CARBONELL EDUARDO JUAN</t>
  </si>
  <si>
    <t>B023458</t>
  </si>
  <si>
    <t>AVALOS JORGE RUBEN</t>
  </si>
  <si>
    <t>B023454</t>
  </si>
  <si>
    <t>BARRIGA BRAULIO</t>
  </si>
  <si>
    <t>B023372</t>
  </si>
  <si>
    <t>BLACKHALL EDUARDO</t>
  </si>
  <si>
    <t>B023368</t>
  </si>
  <si>
    <t>CARRERA MARIO JORGE</t>
  </si>
  <si>
    <t>B023359</t>
  </si>
  <si>
    <t>SILVA OSCAR DELFINO</t>
  </si>
  <si>
    <t>B023353</t>
  </si>
  <si>
    <t>SANCHEZ CARLOS RUBEN</t>
  </si>
  <si>
    <t>B023349</t>
  </si>
  <si>
    <t>ROSALES DANIEL OMAR</t>
  </si>
  <si>
    <t>B023347</t>
  </si>
  <si>
    <t>RECUNA ALFREDO RAUL</t>
  </si>
  <si>
    <t>B023344</t>
  </si>
  <si>
    <t>RAMIREZ HUGO NICOLAS</t>
  </si>
  <si>
    <t>B023343</t>
  </si>
  <si>
    <t>RAMADORI JORGE LUIS</t>
  </si>
  <si>
    <t>B023341</t>
  </si>
  <si>
    <t>ORMACHEA RAMON ALBERTO</t>
  </si>
  <si>
    <t>B023333</t>
  </si>
  <si>
    <t>MARTINEZ IRENEO</t>
  </si>
  <si>
    <t>B023328</t>
  </si>
  <si>
    <t>GUTIERREZ JUAN ANGEL</t>
  </si>
  <si>
    <t>B023324</t>
  </si>
  <si>
    <t>GONZALEZ LUIS ALBERTO</t>
  </si>
  <si>
    <t>B023322</t>
  </si>
  <si>
    <t>FERNANDEZ DANIEL ROBERTO</t>
  </si>
  <si>
    <t>B023311</t>
  </si>
  <si>
    <t>CARDOZO LUIS ROBERTO V.</t>
  </si>
  <si>
    <t>B023300</t>
  </si>
  <si>
    <t>BRITOS MIGUEL ANGEL</t>
  </si>
  <si>
    <t>B023297</t>
  </si>
  <si>
    <t>BORDON ANGEL</t>
  </si>
  <si>
    <t>B023296</t>
  </si>
  <si>
    <t>BARRIOS OLEGARIO M</t>
  </si>
  <si>
    <t>B023293</t>
  </si>
  <si>
    <t>AVALOS RODOLFO A</t>
  </si>
  <si>
    <t>B023289</t>
  </si>
  <si>
    <t>RODRIGUEZ HECTOR RICARDO</t>
  </si>
  <si>
    <t>B023273</t>
  </si>
  <si>
    <t>AGUIRRE SILVIA LILIANA</t>
  </si>
  <si>
    <t>B023270</t>
  </si>
  <si>
    <t>SILVA RENEE MIRIAM</t>
  </si>
  <si>
    <t>B023264</t>
  </si>
  <si>
    <t>NAPOLI PATRICIA ALEJANDRA</t>
  </si>
  <si>
    <t>B023259</t>
  </si>
  <si>
    <t>GIRONDO PATRICIA SUSANA</t>
  </si>
  <si>
    <t>B023254</t>
  </si>
  <si>
    <t>BEAUDEAN SANDRA ISABEL</t>
  </si>
  <si>
    <t>B023251</t>
  </si>
  <si>
    <t>FOGAR CARLOS LUIS</t>
  </si>
  <si>
    <t>B023249</t>
  </si>
  <si>
    <t>NIEVAS JUAN CARLOS</t>
  </si>
  <si>
    <t>B023244</t>
  </si>
  <si>
    <t>TOMASINI MARCELO ANGEL</t>
  </si>
  <si>
    <t>B023243</t>
  </si>
  <si>
    <t>CEBALLOS SANDRA</t>
  </si>
  <si>
    <t>B023241</t>
  </si>
  <si>
    <t>BRUNEL DOLLI MABEL</t>
  </si>
  <si>
    <t>B023240</t>
  </si>
  <si>
    <t>FERNANDEZ RODOLFO RAMON</t>
  </si>
  <si>
    <t>B023227</t>
  </si>
  <si>
    <t>BENITEZ JUANA DOLORES</t>
  </si>
  <si>
    <t>B023225</t>
  </si>
  <si>
    <t>CUEVAS MIRNA ELIZABETH</t>
  </si>
  <si>
    <t>B023221</t>
  </si>
  <si>
    <t>POMILIO JORGE OSCAR</t>
  </si>
  <si>
    <t>B023219</t>
  </si>
  <si>
    <t>VILLARREAL CECILIO</t>
  </si>
  <si>
    <t>B023217</t>
  </si>
  <si>
    <t>TARNOWSKI MARIO A</t>
  </si>
  <si>
    <t>B023216</t>
  </si>
  <si>
    <t>LOPEZ CLAUDIA ELIZABETH</t>
  </si>
  <si>
    <t>B023214</t>
  </si>
  <si>
    <t>VALDEZ LUIS ROBERTO</t>
  </si>
  <si>
    <t>B023207</t>
  </si>
  <si>
    <t>CURIMAN HIPOLITO HORACIO</t>
  </si>
  <si>
    <t>B023192</t>
  </si>
  <si>
    <t>BELTRAN NELSON JULIO</t>
  </si>
  <si>
    <t>B023191</t>
  </si>
  <si>
    <t>CASALE FERNANDO</t>
  </si>
  <si>
    <t>B023176</t>
  </si>
  <si>
    <t>VILCHEZ RAUL FERNANDO</t>
  </si>
  <si>
    <t>B023171</t>
  </si>
  <si>
    <t>SOTTO ANTONIO</t>
  </si>
  <si>
    <t>B023167</t>
  </si>
  <si>
    <t>SILVA REINALDO OSCAR</t>
  </si>
  <si>
    <t>B023165</t>
  </si>
  <si>
    <t xml:space="preserve">SCHULTHEIS HUGO LUIS </t>
  </si>
  <si>
    <t>B023163</t>
  </si>
  <si>
    <t>SALAMO CLAUDIO EMILIO</t>
  </si>
  <si>
    <t>B023160</t>
  </si>
  <si>
    <t>PACHECO AGELIO EMILIO</t>
  </si>
  <si>
    <t>B023151</t>
  </si>
  <si>
    <t>roxanadandeu@gmail.com</t>
  </si>
  <si>
    <t>MINOR LUIS PEDRO</t>
  </si>
  <si>
    <t>B023144</t>
  </si>
  <si>
    <t>MARTINEZ ROBERTO</t>
  </si>
  <si>
    <t>B023142</t>
  </si>
  <si>
    <t>LABRADOR VICENTE</t>
  </si>
  <si>
    <t>B023139</t>
  </si>
  <si>
    <t>FRAGA PEDRO LUIS</t>
  </si>
  <si>
    <t>B023134</t>
  </si>
  <si>
    <t>FRACCHIA JOSE RUBEN</t>
  </si>
  <si>
    <t>B023133</t>
  </si>
  <si>
    <t>CORDOBA JOSE DOMINGO</t>
  </si>
  <si>
    <t>B023127</t>
  </si>
  <si>
    <t>CONDE OMAR ALBERTO</t>
  </si>
  <si>
    <t>B023126</t>
  </si>
  <si>
    <t>ALVAREZ RAYMUNDO TOMAS</t>
  </si>
  <si>
    <t>B023122</t>
  </si>
  <si>
    <t>ARANDA DANIEL OSVALDO</t>
  </si>
  <si>
    <t>B023119</t>
  </si>
  <si>
    <t>SIMONE HECTOR LUIS</t>
  </si>
  <si>
    <t>B023115</t>
  </si>
  <si>
    <t>FANTINI VIVIANA GILDA</t>
  </si>
  <si>
    <t>B023111</t>
  </si>
  <si>
    <t>LOPEZ CARLOS</t>
  </si>
  <si>
    <t>B023094</t>
  </si>
  <si>
    <t>GIOIA HUMBERTO</t>
  </si>
  <si>
    <t>B023087</t>
  </si>
  <si>
    <t>FERNANDEZ  RUBEN ROSA</t>
  </si>
  <si>
    <t>B023084</t>
  </si>
  <si>
    <t>ACEVEDO AZUCENA</t>
  </si>
  <si>
    <t>SOSA OLEGARIO</t>
  </si>
  <si>
    <t>B023057</t>
  </si>
  <si>
    <t>PEREZ VICTOR ANTONIO</t>
  </si>
  <si>
    <t>B023054</t>
  </si>
  <si>
    <t>HAPONIUK JOSE ALBERTO</t>
  </si>
  <si>
    <t>B023050</t>
  </si>
  <si>
    <t>FIGUEROA ALBERTO RAMON</t>
  </si>
  <si>
    <t>B023048</t>
  </si>
  <si>
    <t>CORTES ROBERTO HORACIO</t>
  </si>
  <si>
    <t>B023044</t>
  </si>
  <si>
    <t>INGENIERO PETTIS 2880 - Piso  Dto.  - MONTE GRANDE - Pcia. Buenos Aires</t>
  </si>
  <si>
    <t>ANCE ANGEL RAUL</t>
  </si>
  <si>
    <t>B023030</t>
  </si>
  <si>
    <t>PIÑERO JORGE ALBERTO</t>
  </si>
  <si>
    <t>B022921</t>
  </si>
  <si>
    <t>ASEF ARTURO ELISANDRO</t>
  </si>
  <si>
    <t>B022920</t>
  </si>
  <si>
    <t>URANGA JOSE LUIS</t>
  </si>
  <si>
    <t>B022913</t>
  </si>
  <si>
    <t>REY JORGE HILARIO</t>
  </si>
  <si>
    <t>B022902</t>
  </si>
  <si>
    <t>PORTILLO JUAN CARLOS</t>
  </si>
  <si>
    <t>B022900</t>
  </si>
  <si>
    <t>PERALTA OMAR RODOLFO</t>
  </si>
  <si>
    <t>B022897</t>
  </si>
  <si>
    <t>OVEJERO CARLOS ABEL</t>
  </si>
  <si>
    <t>B022896</t>
  </si>
  <si>
    <t>OJEDA ESTEBAN ALFREDO</t>
  </si>
  <si>
    <t>B022892</t>
  </si>
  <si>
    <t>MARTINEZ JULIO CESAR</t>
  </si>
  <si>
    <t>B022885</t>
  </si>
  <si>
    <t>carlosesle_@hotmail.com</t>
  </si>
  <si>
    <t>PASTEUR 2426 - Piso  Dto.  - SAN JUSTO - Pcia. Buenos Aires</t>
  </si>
  <si>
    <t>LEDESMA CARLOS ESTEBAN</t>
  </si>
  <si>
    <t>B022883</t>
  </si>
  <si>
    <t>FERNANDEZ RUBEN HORACIO</t>
  </si>
  <si>
    <t>B022877</t>
  </si>
  <si>
    <t>CORVALAN ESTEBAN SOLANO</t>
  </si>
  <si>
    <t>B022870</t>
  </si>
  <si>
    <t>BOBADILLA MARCIANO</t>
  </si>
  <si>
    <t>B022867</t>
  </si>
  <si>
    <t>BIRARELLI HECTOR OSCAR</t>
  </si>
  <si>
    <t>B022866</t>
  </si>
  <si>
    <t>BENITEZ LUIS ALBERTO</t>
  </si>
  <si>
    <t>B022864</t>
  </si>
  <si>
    <t>BELLOTTI ALEJANDRO RAFAEL</t>
  </si>
  <si>
    <t>B022863</t>
  </si>
  <si>
    <t>BEDNAREK CARLOS ANIBAL</t>
  </si>
  <si>
    <t>B022856</t>
  </si>
  <si>
    <t>ALVES COELHO ALBERTO M</t>
  </si>
  <si>
    <t>B022855</t>
  </si>
  <si>
    <t>TORREZAGA ELENA AURORA</t>
  </si>
  <si>
    <t>B022853</t>
  </si>
  <si>
    <t>LOSADA ORLANDO DANIEL</t>
  </si>
  <si>
    <t>B022846</t>
  </si>
  <si>
    <t>ANDREONE CARLOS DANIEL</t>
  </si>
  <si>
    <t>B022841</t>
  </si>
  <si>
    <t>MERAGLIA MONICA BEATRIZ</t>
  </si>
  <si>
    <t>B022836</t>
  </si>
  <si>
    <t>MERVIC RICARDO ANGEL</t>
  </si>
  <si>
    <t>B022833</t>
  </si>
  <si>
    <t>BERNAL RUBEN ANTONIO</t>
  </si>
  <si>
    <t>B022821</t>
  </si>
  <si>
    <t>MIRANDA JOSE RAMON</t>
  </si>
  <si>
    <t>B022819</t>
  </si>
  <si>
    <t>B022818</t>
  </si>
  <si>
    <t>LEMO RUBEN FRANCISCO</t>
  </si>
  <si>
    <t>B022813</t>
  </si>
  <si>
    <t>DIASPRO JORGE O</t>
  </si>
  <si>
    <t>B022806</t>
  </si>
  <si>
    <t>CAPRISTO RICARDO JULIO</t>
  </si>
  <si>
    <t>B022805</t>
  </si>
  <si>
    <t>BLANCO FELIPE OSCAR</t>
  </si>
  <si>
    <t>B022804</t>
  </si>
  <si>
    <t>AIMAR SERGIO OSCAR</t>
  </si>
  <si>
    <t>B022803</t>
  </si>
  <si>
    <t>STRANGES ANTONIO</t>
  </si>
  <si>
    <t>B022793</t>
  </si>
  <si>
    <t>PANIAGUA JOSE ALBERTO</t>
  </si>
  <si>
    <t>B022785</t>
  </si>
  <si>
    <t>MUÑOZ JOSE MARIA</t>
  </si>
  <si>
    <t>B022782</t>
  </si>
  <si>
    <t>MUÑOZ CORNELIO HORACIO</t>
  </si>
  <si>
    <t>B022781</t>
  </si>
  <si>
    <t>MONTOYA MANUEL ROBERTO</t>
  </si>
  <si>
    <t>B022778</t>
  </si>
  <si>
    <t>MAIDANA OSMAR IGNACIO</t>
  </si>
  <si>
    <t>B022776</t>
  </si>
  <si>
    <t>LUNA VICTOR HUGO</t>
  </si>
  <si>
    <t>B022774</t>
  </si>
  <si>
    <t>LEZCANO VICTOR CATALINO</t>
  </si>
  <si>
    <t>B022773</t>
  </si>
  <si>
    <t>IÑIGUEZ NESTOR EUSEBIO</t>
  </si>
  <si>
    <t>B022770</t>
  </si>
  <si>
    <t>GONZALEZ ENRIQUE</t>
  </si>
  <si>
    <t>B022767</t>
  </si>
  <si>
    <t>FERNANDEZ NESTOR CARLOS</t>
  </si>
  <si>
    <t>B022760</t>
  </si>
  <si>
    <t>FERNANDEZ BERNARDO L</t>
  </si>
  <si>
    <t>B022758</t>
  </si>
  <si>
    <t>FERNANDEZ ABEL ABDON</t>
  </si>
  <si>
    <t>B022756</t>
  </si>
  <si>
    <t>ESCALANTE JUAN EDUARDO</t>
  </si>
  <si>
    <t>B022754</t>
  </si>
  <si>
    <t>DUARTE RICARDO CIRO</t>
  </si>
  <si>
    <t>B022752</t>
  </si>
  <si>
    <t>DAVALOS OMAR HUGO</t>
  </si>
  <si>
    <t>B022749</t>
  </si>
  <si>
    <t>emilio_fcorral@hotmail.com</t>
  </si>
  <si>
    <t>JULIO A ROCA 3090 - Piso  Dto.  - EL JAGUEL - Pcia. Buenos Aires</t>
  </si>
  <si>
    <t>CORRAL ALFREDO EDUARDO</t>
  </si>
  <si>
    <t>B022747</t>
  </si>
  <si>
    <t>COLOMBO ROBERTO ANGEL</t>
  </si>
  <si>
    <t>B022746</t>
  </si>
  <si>
    <t>CASTILLA MARIO NESTOR</t>
  </si>
  <si>
    <t>B022745</t>
  </si>
  <si>
    <t>CACERES JORGE ANTONIO</t>
  </si>
  <si>
    <t>B022744</t>
  </si>
  <si>
    <t>CABRERA VICTOR</t>
  </si>
  <si>
    <t>B022743</t>
  </si>
  <si>
    <t>ASTUDILLO JUAN CARLOS</t>
  </si>
  <si>
    <t>B022737</t>
  </si>
  <si>
    <t>ALTAMIRANDA LUIS OSCAR</t>
  </si>
  <si>
    <t>B022735</t>
  </si>
  <si>
    <t>AGUIRRE RUBEN D</t>
  </si>
  <si>
    <t>B022732</t>
  </si>
  <si>
    <t>DEGREGORIO CLAUDIA ALEJANDRA</t>
  </si>
  <si>
    <t>B022729</t>
  </si>
  <si>
    <t>victorhugoolivetti961@gmail.com</t>
  </si>
  <si>
    <t>OLIVETTI VICTOR HUGO</t>
  </si>
  <si>
    <t>B022725</t>
  </si>
  <si>
    <t>TABOADA GERARDO</t>
  </si>
  <si>
    <t>B022723</t>
  </si>
  <si>
    <t>ELIZALDE GRACIELA MABEL</t>
  </si>
  <si>
    <t>B022706</t>
  </si>
  <si>
    <t>RAGUSA ELIZABETH ROXANA</t>
  </si>
  <si>
    <t>B022690</t>
  </si>
  <si>
    <t>ORTIZ MIGUEL LORENZO</t>
  </si>
  <si>
    <t>B022686</t>
  </si>
  <si>
    <t>FOLTZ JORGE WALTER</t>
  </si>
  <si>
    <t>B022684</t>
  </si>
  <si>
    <t>TOTORICA OSCAR DANIEL</t>
  </si>
  <si>
    <t>B022681</t>
  </si>
  <si>
    <t>BARTOLO JOSE RAMON</t>
  </si>
  <si>
    <t>B022671</t>
  </si>
  <si>
    <t>ACOSTA JORGE LUIS</t>
  </si>
  <si>
    <t>B022670</t>
  </si>
  <si>
    <t>PALACIOS 369 - Piso  Dto.  - SAN VICENTE - Pcia. Buenos Aires</t>
  </si>
  <si>
    <t>ZAMBRANO RAUL</t>
  </si>
  <si>
    <t>B022668</t>
  </si>
  <si>
    <t>NIETO JOSE ANTONIO</t>
  </si>
  <si>
    <t>B022667</t>
  </si>
  <si>
    <t>MEZA CESAR CATALINO</t>
  </si>
  <si>
    <t>B022666</t>
  </si>
  <si>
    <t>BRUNEL RAUL ANTONIO</t>
  </si>
  <si>
    <t>B022665</t>
  </si>
  <si>
    <t>VEGA ANDRES</t>
  </si>
  <si>
    <t>B022662</t>
  </si>
  <si>
    <t>ROMERO ARMANDO ANSELMO</t>
  </si>
  <si>
    <t>B022661</t>
  </si>
  <si>
    <t>STRACUZZI FRANCISCO A.</t>
  </si>
  <si>
    <t>B022659</t>
  </si>
  <si>
    <t>SALCEDO JUAN PATRICIO</t>
  </si>
  <si>
    <t>B022658</t>
  </si>
  <si>
    <t>MAMBRIN LUIS ALBERTO</t>
  </si>
  <si>
    <t>B022657</t>
  </si>
  <si>
    <t>FANDIÑO OSCAR</t>
  </si>
  <si>
    <t>B022655</t>
  </si>
  <si>
    <t>CAPRA ALFREDO ENRIQUE</t>
  </si>
  <si>
    <t>B022651</t>
  </si>
  <si>
    <t>BRAMBILLA IGNACIO ALCIDES</t>
  </si>
  <si>
    <t>B022648</t>
  </si>
  <si>
    <t>rjuandomingo@gmail.com</t>
  </si>
  <si>
    <t>A MORIONDO 2941 - Piso PB Dto. 2 - SAENZ PENA - Pcia. Buenos Aires</t>
  </si>
  <si>
    <t>RODRIGUEZ JUAN DOMINGO</t>
  </si>
  <si>
    <t>B022629</t>
  </si>
  <si>
    <t>VALDIVIA SERGIO OMAR</t>
  </si>
  <si>
    <t>B022625</t>
  </si>
  <si>
    <t>SANTI JULIO ALBERTO</t>
  </si>
  <si>
    <t>B022621</t>
  </si>
  <si>
    <t xml:space="preserve">SANCHEZ JUAN CARLOS </t>
  </si>
  <si>
    <t>B022620</t>
  </si>
  <si>
    <t>QUINTEROS ALBERTO ALFONSO</t>
  </si>
  <si>
    <t>B022615</t>
  </si>
  <si>
    <t>LOS MENUCOS 57 - Piso  Dto.  - VIEDMA - Pcia. Rio Negro</t>
  </si>
  <si>
    <t>PRES HUGO RAMON</t>
  </si>
  <si>
    <t>B022613</t>
  </si>
  <si>
    <t>PEÑA CARLOS RUBEN</t>
  </si>
  <si>
    <t>B022612</t>
  </si>
  <si>
    <t>MATEO CARLOS JORGE</t>
  </si>
  <si>
    <t>B022609</t>
  </si>
  <si>
    <t>6 ESQUINA 31 1400 - Piso  Dto.  - PRSP - Pcia. Chaco</t>
  </si>
  <si>
    <t>CABRAL LORENZO EPIFANIO</t>
  </si>
  <si>
    <t>B022606</t>
  </si>
  <si>
    <t>FLORES RAMON</t>
  </si>
  <si>
    <t>B022601</t>
  </si>
  <si>
    <t>DELGADO OSCAR ALFREDO</t>
  </si>
  <si>
    <t>B022598</t>
  </si>
  <si>
    <t>CABALERI JUAN CARLOS</t>
  </si>
  <si>
    <t>B022597</t>
  </si>
  <si>
    <t>ZAPATA ATILIO OSCAR</t>
  </si>
  <si>
    <t>B022582</t>
  </si>
  <si>
    <t>VILLALBA MIGUEL ANGEL</t>
  </si>
  <si>
    <t>B022580</t>
  </si>
  <si>
    <t>ovallejos365@gmail.com</t>
  </si>
  <si>
    <t>VELEZ SARFIELD 2776 - Piso  Dto.  - MORENO - Pcia. Buenos Aires</t>
  </si>
  <si>
    <t>VALLEJOS OSCAR ALBERTO</t>
  </si>
  <si>
    <t>B022578</t>
  </si>
  <si>
    <t>SPOSITO RICARDO H.</t>
  </si>
  <si>
    <t>B022576</t>
  </si>
  <si>
    <t>SILVA ADOLFO</t>
  </si>
  <si>
    <t>B022571</t>
  </si>
  <si>
    <t>SANCHEZ ABEL RAUL</t>
  </si>
  <si>
    <t>B022570</t>
  </si>
  <si>
    <t>SANDOVAL JOSE ALBERTO</t>
  </si>
  <si>
    <t>B022569</t>
  </si>
  <si>
    <t>RODRIGUEZ FELIX SAMUEL</t>
  </si>
  <si>
    <t>B022568</t>
  </si>
  <si>
    <t>ROMERO PABLO ROBERTO</t>
  </si>
  <si>
    <t>B022567</t>
  </si>
  <si>
    <t>RETAMAL JOSE LORENZO</t>
  </si>
  <si>
    <t>B022565</t>
  </si>
  <si>
    <t>PEREZ HECTOR DOMINGO</t>
  </si>
  <si>
    <t>B022562</t>
  </si>
  <si>
    <t>MIRANDA AUGUSTO NICOLAS</t>
  </si>
  <si>
    <t>B022555</t>
  </si>
  <si>
    <t>LAVIN LUIS OMAR</t>
  </si>
  <si>
    <t>B022552</t>
  </si>
  <si>
    <t>DEBELLUK ALBERTO DANIEL</t>
  </si>
  <si>
    <t>B022548</t>
  </si>
  <si>
    <t>CHINCA OMAR DANIEL</t>
  </si>
  <si>
    <t>B022546</t>
  </si>
  <si>
    <t>CACERES JUAN DE DIOS</t>
  </si>
  <si>
    <t>B022540</t>
  </si>
  <si>
    <t>CABRERA RUBEN DARIO</t>
  </si>
  <si>
    <t>B022539</t>
  </si>
  <si>
    <t>ALVAREZ IGNACIO JOSE</t>
  </si>
  <si>
    <t>B022535</t>
  </si>
  <si>
    <t>PAREDES ALBERTO JORGE</t>
  </si>
  <si>
    <t>B022401</t>
  </si>
  <si>
    <t>ALEGRE CARLOS</t>
  </si>
  <si>
    <t>B022400</t>
  </si>
  <si>
    <t>VARAS MARIA CRISTINA</t>
  </si>
  <si>
    <t>B022399</t>
  </si>
  <si>
    <t>SOSA SILVIA</t>
  </si>
  <si>
    <t>B022398</t>
  </si>
  <si>
    <t>florenciocaballero@outlook.com.ar</t>
  </si>
  <si>
    <t xml:space="preserve">QUEVEDO 3741 - Piso  Dto.  - CABA - </t>
  </si>
  <si>
    <t>CABALLERO FLORENCIO</t>
  </si>
  <si>
    <t>B022395</t>
  </si>
  <si>
    <t>BRUNNER ALBERTO RICARDO</t>
  </si>
  <si>
    <t>B022389</t>
  </si>
  <si>
    <t>TEJADA RAUL ARMANDO</t>
  </si>
  <si>
    <t>B022386</t>
  </si>
  <si>
    <t>YEGROS MIGUEL ANGEL</t>
  </si>
  <si>
    <t>B022382</t>
  </si>
  <si>
    <t>SCHIARITI CARLOS ALBERTO</t>
  </si>
  <si>
    <t>B022378</t>
  </si>
  <si>
    <t>SALINAS RAUL ANTONIO</t>
  </si>
  <si>
    <t>B022377</t>
  </si>
  <si>
    <t>ROSSET CARLOS MARIA</t>
  </si>
  <si>
    <t>B022376</t>
  </si>
  <si>
    <t>ROMERO CARLOS DANIEL</t>
  </si>
  <si>
    <t>B022374</t>
  </si>
  <si>
    <t>PEREZ JOSE HERMENEGILDO</t>
  </si>
  <si>
    <t>B022368</t>
  </si>
  <si>
    <t>PEREYRA SERGIO DANTE</t>
  </si>
  <si>
    <t>B022367</t>
  </si>
  <si>
    <t>PARRA ERNESTO RICARDO</t>
  </si>
  <si>
    <t>B022365</t>
  </si>
  <si>
    <t>PANIAGUA ALFREDO</t>
  </si>
  <si>
    <t>B022364</t>
  </si>
  <si>
    <t>ORTIZ OSCAR ALBERTO</t>
  </si>
  <si>
    <t>B022359</t>
  </si>
  <si>
    <t>MELO EDGARDO HUGO</t>
  </si>
  <si>
    <t>B022353</t>
  </si>
  <si>
    <t>MEDINA MANUEL MARCELO</t>
  </si>
  <si>
    <t>B022351</t>
  </si>
  <si>
    <t>MATIAS ALFREDO OSCAR</t>
  </si>
  <si>
    <t>B022350</t>
  </si>
  <si>
    <t>BELON JORGE EDUARDO</t>
  </si>
  <si>
    <t>B022348</t>
  </si>
  <si>
    <t>LOPEZ RICARDO FRANCISCO</t>
  </si>
  <si>
    <t>B022344</t>
  </si>
  <si>
    <t>LEDEZMA PATRICIO ANICETO</t>
  </si>
  <si>
    <t>B022339</t>
  </si>
  <si>
    <t>hugoj1044@gmail.com</t>
  </si>
  <si>
    <t>ARISTOBULO DEL VALL 5553 - Piso  Dto.  - SAN MIGUEL - Pcia. Buenos Aires</t>
  </si>
  <si>
    <t>JIMENEZ HUGO RAMON</t>
  </si>
  <si>
    <t>B022337</t>
  </si>
  <si>
    <t>GUENCHAL JUAN HECTOR</t>
  </si>
  <si>
    <t>B022334</t>
  </si>
  <si>
    <t>GONZALEZ ARMANDO S</t>
  </si>
  <si>
    <t>B022330</t>
  </si>
  <si>
    <t>GOMEZ JULIO CESAR URBANO</t>
  </si>
  <si>
    <t>B022327</t>
  </si>
  <si>
    <t>GALLARDO FELIX DARDO</t>
  </si>
  <si>
    <t>B022320</t>
  </si>
  <si>
    <t>GALIANO JUAN CARLOS</t>
  </si>
  <si>
    <t>B022319</t>
  </si>
  <si>
    <t>FLORES APOLINARIO</t>
  </si>
  <si>
    <t>B022318</t>
  </si>
  <si>
    <t>COMAN RAFAEL ELEGARDO</t>
  </si>
  <si>
    <t>B022309</t>
  </si>
  <si>
    <t>CARBALLO HECTOR LUIS</t>
  </si>
  <si>
    <t>B022306</t>
  </si>
  <si>
    <t>BRITTEZ HERCULANO ALICIO</t>
  </si>
  <si>
    <t>B022304</t>
  </si>
  <si>
    <t>BLANCO EVARISTO</t>
  </si>
  <si>
    <t>B022302</t>
  </si>
  <si>
    <t>BLANCO RUBEN RAMON</t>
  </si>
  <si>
    <t>B022301</t>
  </si>
  <si>
    <t>BENITEZ EMILIO RAUL</t>
  </si>
  <si>
    <t>B022296</t>
  </si>
  <si>
    <t>BANEGAS MARCELO D</t>
  </si>
  <si>
    <t>B022293</t>
  </si>
  <si>
    <t>ARIAS JOSE ANTONIO</t>
  </si>
  <si>
    <t>B022288</t>
  </si>
  <si>
    <t>ernestopignanelli@gmail.com</t>
  </si>
  <si>
    <t>SALTA 1077 - Piso  Dto.  - LANUS - Pcia. Buenos Aires</t>
  </si>
  <si>
    <t>PIGNANELLI EDUARDO</t>
  </si>
  <si>
    <t>B022283</t>
  </si>
  <si>
    <t>LAZZARO JOSE FRANCISCO</t>
  </si>
  <si>
    <t>B022278</t>
  </si>
  <si>
    <t>rubenarashiro@gmail.com</t>
  </si>
  <si>
    <t>ARASHIRO RUBEN ERNESTO</t>
  </si>
  <si>
    <t>B022267</t>
  </si>
  <si>
    <t>ALTAMIRANO JOSE AGUSTIN</t>
  </si>
  <si>
    <t>B022263</t>
  </si>
  <si>
    <t>TEJEDA CARLOS ALBERTO</t>
  </si>
  <si>
    <t>B022259</t>
  </si>
  <si>
    <t>QUIJON JOSE ALFREDO</t>
  </si>
  <si>
    <t>B022250</t>
  </si>
  <si>
    <t>PRICE JORGE EDUARDO</t>
  </si>
  <si>
    <t>B022248</t>
  </si>
  <si>
    <t>CARELLA ROXANA MARIEL</t>
  </si>
  <si>
    <t>B022247</t>
  </si>
  <si>
    <t>NAVARRO HUGO ALBERTO</t>
  </si>
  <si>
    <t>B022245</t>
  </si>
  <si>
    <t>LUNA VICTOR OSCAR</t>
  </si>
  <si>
    <t>B022241</t>
  </si>
  <si>
    <t>EPUL JULIO CESAR</t>
  </si>
  <si>
    <t>B022232</t>
  </si>
  <si>
    <t>BUSTAMANTE HECTOR OMAR</t>
  </si>
  <si>
    <t>B022230</t>
  </si>
  <si>
    <t>santiagoemanuel.c@gmail.com</t>
  </si>
  <si>
    <t xml:space="preserve">MARCOS PAZ 2717 - Piso PB Dto. 1 - CABA - </t>
  </si>
  <si>
    <t>CASTILLO JUAN ALFREDO</t>
  </si>
  <si>
    <t>B022227+</t>
  </si>
  <si>
    <t>CALVO ADRIAN HECTOR</t>
  </si>
  <si>
    <t>B022226</t>
  </si>
  <si>
    <t>BELICH  NESTOR HORACIO</t>
  </si>
  <si>
    <t>B022222</t>
  </si>
  <si>
    <t>ROMERO IGNACIO ALFREDO</t>
  </si>
  <si>
    <t>B022216</t>
  </si>
  <si>
    <t>LUDUEÑA RICARDO DE LAS R</t>
  </si>
  <si>
    <t>B022214</t>
  </si>
  <si>
    <t>JUAREZ JUSTO LIDORO</t>
  </si>
  <si>
    <t>B022213</t>
  </si>
  <si>
    <t>GONZALEZ RUBEN ANGEL</t>
  </si>
  <si>
    <t>B022211</t>
  </si>
  <si>
    <t>ROMERO JUAN EUFEMIO</t>
  </si>
  <si>
    <t>B022201</t>
  </si>
  <si>
    <t>PINO ESTEBAN</t>
  </si>
  <si>
    <t>B022196</t>
  </si>
  <si>
    <t>ORIA AMALIA NOEMI</t>
  </si>
  <si>
    <t>B022195</t>
  </si>
  <si>
    <t>GUZMAN NILDA</t>
  </si>
  <si>
    <t>B022193</t>
  </si>
  <si>
    <t>MARTINO ESTEBAN RAUL</t>
  </si>
  <si>
    <t>B022185</t>
  </si>
  <si>
    <t>GARCIA ALFREDO ORLANDO</t>
  </si>
  <si>
    <t>B022181</t>
  </si>
  <si>
    <t>ROMERO JULIO ARGENTINO</t>
  </si>
  <si>
    <t>B022180</t>
  </si>
  <si>
    <t>WILLIAMS MANUEL ERNESTO</t>
  </si>
  <si>
    <t>B022170</t>
  </si>
  <si>
    <t>REINOSO OSCAR EDUARDO</t>
  </si>
  <si>
    <t>B022168</t>
  </si>
  <si>
    <t>CASIN OMAR</t>
  </si>
  <si>
    <t>B022165</t>
  </si>
  <si>
    <t>MAQUEIRA HORACIO EMILIO</t>
  </si>
  <si>
    <t>B022154</t>
  </si>
  <si>
    <t>SALAZAR ABEL</t>
  </si>
  <si>
    <t>B022149</t>
  </si>
  <si>
    <t>LOPEZ CARLOS DANIEL</t>
  </si>
  <si>
    <t>B022147</t>
  </si>
  <si>
    <t>ESCOBAR ANGEL</t>
  </si>
  <si>
    <t>B022143</t>
  </si>
  <si>
    <t>PONCE JORGE ABEL</t>
  </si>
  <si>
    <t>B022139</t>
  </si>
  <si>
    <t>DOMINGUEZ CARLOS AMADEO</t>
  </si>
  <si>
    <t>B022134</t>
  </si>
  <si>
    <t>BARALDI ALICIA RAQUEL</t>
  </si>
  <si>
    <t>B022131</t>
  </si>
  <si>
    <t>VILLALBA HECTOR</t>
  </si>
  <si>
    <t>B022129</t>
  </si>
  <si>
    <t>VERON DELFIN</t>
  </si>
  <si>
    <t>B022128</t>
  </si>
  <si>
    <t>SASSI HECTOR MARIO</t>
  </si>
  <si>
    <t>B022126</t>
  </si>
  <si>
    <t>RIVIERE VICENTE ALBERTO</t>
  </si>
  <si>
    <t>B022122</t>
  </si>
  <si>
    <t>RIBERO LUIS ANGEL</t>
  </si>
  <si>
    <t>B022120</t>
  </si>
  <si>
    <t>REARTE FRANCISCO IGNACIO</t>
  </si>
  <si>
    <t>B022119</t>
  </si>
  <si>
    <t>OPAZO JOSE NICALAS</t>
  </si>
  <si>
    <t>B022117</t>
  </si>
  <si>
    <t>MORALES JOSE OMAR</t>
  </si>
  <si>
    <t>B022115</t>
  </si>
  <si>
    <t xml:space="preserve">MASIN  GUSTAVO </t>
  </si>
  <si>
    <t>B022110</t>
  </si>
  <si>
    <t>MARTINEZ JOSE VICTORIANO</t>
  </si>
  <si>
    <t>B022109</t>
  </si>
  <si>
    <t>MARINI JOSE JULIO</t>
  </si>
  <si>
    <t>B022107</t>
  </si>
  <si>
    <t>INSAURRALDE RICARDO OMAR</t>
  </si>
  <si>
    <t>B022103</t>
  </si>
  <si>
    <t>GUAJARDO JUAN CARLOS</t>
  </si>
  <si>
    <t>B022102</t>
  </si>
  <si>
    <t>GODOY PEDRO JESUS</t>
  </si>
  <si>
    <t>B022101</t>
  </si>
  <si>
    <t>GARCIA MIGUEL ANGEL</t>
  </si>
  <si>
    <t>B022100</t>
  </si>
  <si>
    <t>GABILAN REMIGIO MERCEDES</t>
  </si>
  <si>
    <t>B022098</t>
  </si>
  <si>
    <t>FUENTES DABEL NESTOR</t>
  </si>
  <si>
    <t>B022097</t>
  </si>
  <si>
    <t>B022095</t>
  </si>
  <si>
    <t>COLIPE MIGUEL ROLANDO</t>
  </si>
  <si>
    <t>B022094</t>
  </si>
  <si>
    <t>BRAVO GUILLERMO ANSELMO</t>
  </si>
  <si>
    <t>B022092</t>
  </si>
  <si>
    <t>BONAVITA MARIO CESAR</t>
  </si>
  <si>
    <t>B022091</t>
  </si>
  <si>
    <t>ALVAREZ RAMON MIGUEL</t>
  </si>
  <si>
    <t>B022086</t>
  </si>
  <si>
    <t>AGUILERA JUAN CARLOS</t>
  </si>
  <si>
    <t>B022085</t>
  </si>
  <si>
    <t>VIDETTO ANGEL HORACIO</t>
  </si>
  <si>
    <t>B022080</t>
  </si>
  <si>
    <t>SVAMPA OSCAR HECTOR</t>
  </si>
  <si>
    <t>B022079</t>
  </si>
  <si>
    <t>ROMERO JULIO CESAR</t>
  </si>
  <si>
    <t>B022065</t>
  </si>
  <si>
    <t>para_fito14@hotmail.com.ar</t>
  </si>
  <si>
    <t>ALFREDO B NOBEL 707 - Piso  Dto.  - JOSE CLEMENTE PAZ - Pcia. Buenos Aires</t>
  </si>
  <si>
    <t>MOLINA OSCAR ROQUE</t>
  </si>
  <si>
    <t>B022064</t>
  </si>
  <si>
    <t>CASACUBERTA 3882 - Piso  Dto.  - CASTELAR - Pcia. Buenos Aires</t>
  </si>
  <si>
    <t>EL SISTEMA NO DEJA ACREDITAR</t>
  </si>
  <si>
    <t>FELIX CARLOS OSCAR</t>
  </si>
  <si>
    <t>B022061</t>
  </si>
  <si>
    <t>PAVON JUAN</t>
  </si>
  <si>
    <t>B022059</t>
  </si>
  <si>
    <t>LESCANO FELIPE E</t>
  </si>
  <si>
    <t>B022057</t>
  </si>
  <si>
    <t>GUTIERREZ GABRIEL JULIO</t>
  </si>
  <si>
    <t>B022054</t>
  </si>
  <si>
    <t>GUANES CELSO ADRIAN</t>
  </si>
  <si>
    <t>B022052</t>
  </si>
  <si>
    <t>ANCE SEGUNDO RUBEN</t>
  </si>
  <si>
    <t>B022044</t>
  </si>
  <si>
    <t>QUEMU QUEMU 2270 - Piso  Dto.  - SANTA ROSA - Pcia. La Pampa</t>
  </si>
  <si>
    <t>ICASATTI HUGO OMAR</t>
  </si>
  <si>
    <t>B022038</t>
  </si>
  <si>
    <t xml:space="preserve">RIVADAVIA ARIEL JOSE </t>
  </si>
  <si>
    <t>B022035</t>
  </si>
  <si>
    <t>PERALTA WALTER RUBEN</t>
  </si>
  <si>
    <t>B022034</t>
  </si>
  <si>
    <t>PELOZO MIGUEL FAUSTO</t>
  </si>
  <si>
    <t>B022033</t>
  </si>
  <si>
    <t>PEDROZO JUAN MANUEL</t>
  </si>
  <si>
    <t>B022032</t>
  </si>
  <si>
    <t>MARECO ROBERTO OSCAR</t>
  </si>
  <si>
    <t>B022027</t>
  </si>
  <si>
    <t>ALVAREZ ROQUE OMAR</t>
  </si>
  <si>
    <t>B022016</t>
  </si>
  <si>
    <t>COLABELLA ENRIQUE OMAR</t>
  </si>
  <si>
    <t>B022014</t>
  </si>
  <si>
    <t>COCERES HECTOR ANIBAL</t>
  </si>
  <si>
    <t>B022008</t>
  </si>
  <si>
    <t>DOMENECH ROSA LILIANA</t>
  </si>
  <si>
    <t>B021919+</t>
  </si>
  <si>
    <t>M29 P6 UF16 B U S/N - Piso  Dto.  - RESISTENCIA - Pcia. Chaco</t>
  </si>
  <si>
    <t>PEDRAZA RUBEN LUIS</t>
  </si>
  <si>
    <t>B021909</t>
  </si>
  <si>
    <t>GARCIA JULIO ARGENTINO</t>
  </si>
  <si>
    <t>B021902</t>
  </si>
  <si>
    <t>B021901</t>
  </si>
  <si>
    <t>AYALA PABLO FRANCISCO</t>
  </si>
  <si>
    <t>B021898</t>
  </si>
  <si>
    <t>TORRES GUIDO MARTIN</t>
  </si>
  <si>
    <t>B021890</t>
  </si>
  <si>
    <t>RAMIREZ JUAN ANTONIO</t>
  </si>
  <si>
    <t>B021886</t>
  </si>
  <si>
    <t>RAILEF DONATO</t>
  </si>
  <si>
    <t>B021885</t>
  </si>
  <si>
    <t>PEREZ JULIO CESAR</t>
  </si>
  <si>
    <t>B021884</t>
  </si>
  <si>
    <t>PARADA LEONARDO ADOLFO</t>
  </si>
  <si>
    <t>B021883</t>
  </si>
  <si>
    <t>PALACIOS NESTOR ALFREDO</t>
  </si>
  <si>
    <t>B021882</t>
  </si>
  <si>
    <t>PAILLALEF OSCAR ALBERTO</t>
  </si>
  <si>
    <t>B021881</t>
  </si>
  <si>
    <t>GONZALEZ LUIS MANUEL</t>
  </si>
  <si>
    <t>B021878</t>
  </si>
  <si>
    <t>FAUNDEZ WALTER</t>
  </si>
  <si>
    <t>B021876</t>
  </si>
  <si>
    <t>COÑOMILLA CARMELO RUBEN</t>
  </si>
  <si>
    <t>B021875</t>
  </si>
  <si>
    <t>CAPITAN RAUL HORACIO</t>
  </si>
  <si>
    <t>B021874</t>
  </si>
  <si>
    <t>ARANDA LUIS ALBERTO</t>
  </si>
  <si>
    <t>B021870</t>
  </si>
  <si>
    <t>ANDRADE JOSE LUIS</t>
  </si>
  <si>
    <t>B021869</t>
  </si>
  <si>
    <t>ALVAREZ ALEJANDRO ALBERTO</t>
  </si>
  <si>
    <t>B021868</t>
  </si>
  <si>
    <t>ALEJANDRO ENRIQUE ARTURO</t>
  </si>
  <si>
    <t>B021867</t>
  </si>
  <si>
    <t>LEVILL OMAR ERNESTO</t>
  </si>
  <si>
    <t>B021863</t>
  </si>
  <si>
    <t>JOSE INGENIEROS 2213 - Piso 30 Dto.  - RIO GALLEGOS - Pcia. Santa Cruz</t>
  </si>
  <si>
    <t>ALMEIDA FRANCISCO</t>
  </si>
  <si>
    <t>B021861</t>
  </si>
  <si>
    <t xml:space="preserve">SALAZAR CARLOS RICARDO </t>
  </si>
  <si>
    <t>B021860</t>
  </si>
  <si>
    <t>PARADA ARTURO RENE</t>
  </si>
  <si>
    <t>B021857</t>
  </si>
  <si>
    <t>CALDERERO HECTOR</t>
  </si>
  <si>
    <t>B021854</t>
  </si>
  <si>
    <t>COCHABAMBA 620 - Piso  Dto.  - MARCOS PAZ - Pcia. Buenos Aires</t>
  </si>
  <si>
    <t>SOLE RAUL NESTOR</t>
  </si>
  <si>
    <t>B021846</t>
  </si>
  <si>
    <t>SCHWARZKOPF HUMBERTO A.</t>
  </si>
  <si>
    <t>B021836</t>
  </si>
  <si>
    <t>ROMERO FELICIANO</t>
  </si>
  <si>
    <t>B021835</t>
  </si>
  <si>
    <t>NUÑEZ ISIDRO RUBEN</t>
  </si>
  <si>
    <t>B021833</t>
  </si>
  <si>
    <t>GODOY JOSE ADALBERTO</t>
  </si>
  <si>
    <t>B021827</t>
  </si>
  <si>
    <t>COKI MARTIN JOSE</t>
  </si>
  <si>
    <t>B021820</t>
  </si>
  <si>
    <t>GONZALEZ JORGE RICARDO</t>
  </si>
  <si>
    <t>B021814</t>
  </si>
  <si>
    <t>BASILE JORGE RAUL</t>
  </si>
  <si>
    <t>B021811</t>
  </si>
  <si>
    <t>VERON RODOLFO OSCAR</t>
  </si>
  <si>
    <t>B021809</t>
  </si>
  <si>
    <t>TOLEDO JUAN LORENZO</t>
  </si>
  <si>
    <t>B021808</t>
  </si>
  <si>
    <t>TOLEDO CARLOS ALBERTO</t>
  </si>
  <si>
    <t>B021807</t>
  </si>
  <si>
    <t>SUAREZ ROBERTO ANGEL</t>
  </si>
  <si>
    <t>B021806</t>
  </si>
  <si>
    <t>RODRIGUEZ ROBERTO HECTOR</t>
  </si>
  <si>
    <t>B021803</t>
  </si>
  <si>
    <t>FUSSEY EDUARDO JOSE</t>
  </si>
  <si>
    <t>B021797</t>
  </si>
  <si>
    <t>FIGUEROA ALBERTO OMAR</t>
  </si>
  <si>
    <t>B021796</t>
  </si>
  <si>
    <t>ANDRADE OSVALDO RODOLFO</t>
  </si>
  <si>
    <t>B021789</t>
  </si>
  <si>
    <t>MIÑO JOSE GABRIEL</t>
  </si>
  <si>
    <t>B021787</t>
  </si>
  <si>
    <t>FRANCO JORGE PEDRO</t>
  </si>
  <si>
    <t>B021782</t>
  </si>
  <si>
    <t>ZARATE LUIS ARSENIO</t>
  </si>
  <si>
    <t>B021776</t>
  </si>
  <si>
    <t>ZAMBRANO JORGE</t>
  </si>
  <si>
    <t>B021774</t>
  </si>
  <si>
    <t>VILLALBA ALFREDO ESTEBAN</t>
  </si>
  <si>
    <t>B021773</t>
  </si>
  <si>
    <t>VERON CARLOS ALBERTO</t>
  </si>
  <si>
    <t>B021772</t>
  </si>
  <si>
    <t>VENTOS FRANCISCO LUIS</t>
  </si>
  <si>
    <t>B021770</t>
  </si>
  <si>
    <t>TORRES MODESTO</t>
  </si>
  <si>
    <t>B021767</t>
  </si>
  <si>
    <t>SOSA JOSE MARIO</t>
  </si>
  <si>
    <t>B021762</t>
  </si>
  <si>
    <t>ROJAS RODOLFO</t>
  </si>
  <si>
    <t>B021753</t>
  </si>
  <si>
    <t>POCLAVA WALTER LUCIANO</t>
  </si>
  <si>
    <t>B021750</t>
  </si>
  <si>
    <t>PIÑERO DANIEL OSVALDO</t>
  </si>
  <si>
    <t>B021749</t>
  </si>
  <si>
    <t>PIÑEIRO OSCAR MARTIN</t>
  </si>
  <si>
    <t>B021748</t>
  </si>
  <si>
    <t>NUÑEZ JOSE RAUL</t>
  </si>
  <si>
    <t>B021746</t>
  </si>
  <si>
    <t>NAVARRO MARIO OSBALDO</t>
  </si>
  <si>
    <t>B021745</t>
  </si>
  <si>
    <t>MOYANO ROBERTO LUIS</t>
  </si>
  <si>
    <t>B021743</t>
  </si>
  <si>
    <t>MITOIRE ROBERTO RAMON</t>
  </si>
  <si>
    <t>B021740</t>
  </si>
  <si>
    <t>MEZA DEMETRIO RAMON</t>
  </si>
  <si>
    <t>B021737</t>
  </si>
  <si>
    <t>MERLO JOSE ANTONIO</t>
  </si>
  <si>
    <t>B021736</t>
  </si>
  <si>
    <t>MALVASO BRUNO ALBERTO</t>
  </si>
  <si>
    <t>B021734</t>
  </si>
  <si>
    <t>MAIDANA ROLANDO</t>
  </si>
  <si>
    <t>B021733</t>
  </si>
  <si>
    <t>B021732</t>
  </si>
  <si>
    <t>B021728</t>
  </si>
  <si>
    <t>HANUN RUBEN OMAR</t>
  </si>
  <si>
    <t>B021725</t>
  </si>
  <si>
    <t>GONZALEZ HEBER</t>
  </si>
  <si>
    <t>B021724</t>
  </si>
  <si>
    <t>GOMEZ PEDRO PABLO</t>
  </si>
  <si>
    <t>B021723</t>
  </si>
  <si>
    <t>GOMEZ AMBROSIO ERIBERTO</t>
  </si>
  <si>
    <t>B021722</t>
  </si>
  <si>
    <t>GALARZA CARLOS MARX</t>
  </si>
  <si>
    <t>B021719</t>
  </si>
  <si>
    <t>FERNANDEZ LUIS FORTUNATO</t>
  </si>
  <si>
    <t>B021717</t>
  </si>
  <si>
    <t>DURE DEMETERIO SANTOS</t>
  </si>
  <si>
    <t>B021715</t>
  </si>
  <si>
    <t>DESIDERIO JORGE DANIEL</t>
  </si>
  <si>
    <t>B021713</t>
  </si>
  <si>
    <t>BRANDAN MARIO ALBERTO</t>
  </si>
  <si>
    <t>B021700</t>
  </si>
  <si>
    <t>BORBA ELADIO</t>
  </si>
  <si>
    <t>B021698</t>
  </si>
  <si>
    <t>ALVAREZ DANIEL</t>
  </si>
  <si>
    <t>B021689</t>
  </si>
  <si>
    <t>AGUDO MIGUEL ANGEL</t>
  </si>
  <si>
    <t>B021685</t>
  </si>
  <si>
    <t>FERNANDEZ ALEJO</t>
  </si>
  <si>
    <t>B021678</t>
  </si>
  <si>
    <t>PARRAS MIGUEL DE LA CRUZ</t>
  </si>
  <si>
    <t>B021666</t>
  </si>
  <si>
    <t>ORTIZ GREGORIO ANTONIO</t>
  </si>
  <si>
    <t>B021664</t>
  </si>
  <si>
    <t>SALOMON MIGUEL OMAR</t>
  </si>
  <si>
    <t>B021661</t>
  </si>
  <si>
    <t>MENDEZ HORACIO DANIEL</t>
  </si>
  <si>
    <t>B021658</t>
  </si>
  <si>
    <t>MAIDANA JUAN DOMINGO</t>
  </si>
  <si>
    <t>B021657</t>
  </si>
  <si>
    <t>INSAURRALDE JUAN CARLOS</t>
  </si>
  <si>
    <t>B021655</t>
  </si>
  <si>
    <t>GOMEZ ENRIQUE LELIX</t>
  </si>
  <si>
    <t>B021653</t>
  </si>
  <si>
    <t>DRANDICH JORGE PEDRO</t>
  </si>
  <si>
    <t>B021649</t>
  </si>
  <si>
    <t>DE IRAOLA SEBASTIAN A</t>
  </si>
  <si>
    <t>B021646</t>
  </si>
  <si>
    <t>CIUCIO JUAN RAMON</t>
  </si>
  <si>
    <t>B021645</t>
  </si>
  <si>
    <t>lilianpcristal@hotmail.com</t>
  </si>
  <si>
    <t>25 DE MAYO 396 - Piso PB Dto. 2 - RAMOS MEJIA - Pcia. Buenos Aires</t>
  </si>
  <si>
    <t>CRISTAL LILIAN PATRICIA D</t>
  </si>
  <si>
    <t>B021639</t>
  </si>
  <si>
    <t>BRUNEL JOSE EDELMIRO</t>
  </si>
  <si>
    <t>B021638</t>
  </si>
  <si>
    <t>MARQUEZ ANA BEATRIZ</t>
  </si>
  <si>
    <t>B021634</t>
  </si>
  <si>
    <t>INTILI MARCELO ARMANDO</t>
  </si>
  <si>
    <t>B021633</t>
  </si>
  <si>
    <t>CALINGER VICENTE DANIEL</t>
  </si>
  <si>
    <t>B021628</t>
  </si>
  <si>
    <t>RODRIGUEZ GUILLERMO H</t>
  </si>
  <si>
    <t>B021609</t>
  </si>
  <si>
    <t>PEFFERLE HECTOR ALFREDO</t>
  </si>
  <si>
    <t>B021599</t>
  </si>
  <si>
    <t>ARRUÑADA OSCAR ALBERTO</t>
  </si>
  <si>
    <t>B021591</t>
  </si>
  <si>
    <t>ABELLEIRA RICARDO DOMINGO</t>
  </si>
  <si>
    <t>B021590</t>
  </si>
  <si>
    <t>RODRIGUEZ JORGE EDUARDO</t>
  </si>
  <si>
    <t>B021586</t>
  </si>
  <si>
    <t>LOPEZ JULIO CESAR</t>
  </si>
  <si>
    <t>B021585</t>
  </si>
  <si>
    <t>FLORES FRANCISCO A</t>
  </si>
  <si>
    <t>B021584</t>
  </si>
  <si>
    <t>RODRIGUEZ RAMON ROSA</t>
  </si>
  <si>
    <t>B021583</t>
  </si>
  <si>
    <t>MUNARRIZ LUIS JULIO</t>
  </si>
  <si>
    <t>B021576</t>
  </si>
  <si>
    <t>villalbaenrique477@gmail.com</t>
  </si>
  <si>
    <t>ALPATACAL 1515 - Piso  Dto.  - MERLO - Pcia. Buenos Aires</t>
  </si>
  <si>
    <t>VILLALBA ENRIQUE</t>
  </si>
  <si>
    <t>B021573</t>
  </si>
  <si>
    <t>VEGAS WALTER DARIO</t>
  </si>
  <si>
    <t>B021571</t>
  </si>
  <si>
    <t>SUSZCZEWICZ EDUARDO</t>
  </si>
  <si>
    <t>B021569</t>
  </si>
  <si>
    <t>MENCIA RAUL</t>
  </si>
  <si>
    <t>B021561</t>
  </si>
  <si>
    <t>LO SASSO GABRIEL CARLOS</t>
  </si>
  <si>
    <t>B021560</t>
  </si>
  <si>
    <t>CISNEROS JOSE OSVALDO</t>
  </si>
  <si>
    <t>B021553</t>
  </si>
  <si>
    <t>ACEVEDO JUAN ALBERTO</t>
  </si>
  <si>
    <t>B021548</t>
  </si>
  <si>
    <t>SOFI DANIEL ENRIQUE</t>
  </si>
  <si>
    <t>B021546</t>
  </si>
  <si>
    <t>LOPEZ NESTOR ORLANDO</t>
  </si>
  <si>
    <t>B021541</t>
  </si>
  <si>
    <t>marialaurats@yahoo.com.ar</t>
  </si>
  <si>
    <t>SERRANO 882 - Piso  Dto.  - ADROGUE - Pcia. Buenos Aires</t>
  </si>
  <si>
    <t>HERRERA HONORIO AURELIO</t>
  </si>
  <si>
    <t>B021540</t>
  </si>
  <si>
    <t>GALARRAGA ALBERTO LA CRUZ</t>
  </si>
  <si>
    <t>B021538</t>
  </si>
  <si>
    <t>PORTOGALLO VITO</t>
  </si>
  <si>
    <t>B021534</t>
  </si>
  <si>
    <t>DOMINGUEZ GRACIELA SUSANA</t>
  </si>
  <si>
    <t>B021532</t>
  </si>
  <si>
    <t>CROCI CARLOS HUGO</t>
  </si>
  <si>
    <t>B021530</t>
  </si>
  <si>
    <t>GOMEZ LUIS ESTEBAN</t>
  </si>
  <si>
    <t>B021518</t>
  </si>
  <si>
    <t>MARQUEZ JUAN CARLOS</t>
  </si>
  <si>
    <t>B021512</t>
  </si>
  <si>
    <t>LILLO DOMINGO DOVER</t>
  </si>
  <si>
    <t>B021510</t>
  </si>
  <si>
    <t>FLORIDO MIGUEL ANGEL</t>
  </si>
  <si>
    <t>B021505</t>
  </si>
  <si>
    <t>BRAVO NELSON OMAR</t>
  </si>
  <si>
    <t>B021501</t>
  </si>
  <si>
    <t>ABALLAY EDUARDO ANTONIO</t>
  </si>
  <si>
    <t>B021497</t>
  </si>
  <si>
    <t>GONZALEZ ANDRES RAMON</t>
  </si>
  <si>
    <t>B021493</t>
  </si>
  <si>
    <t>CARAM JOSE SATURNINO</t>
  </si>
  <si>
    <t>B021492</t>
  </si>
  <si>
    <t>FRANCO ANDRES HORACIO</t>
  </si>
  <si>
    <t>B021488</t>
  </si>
  <si>
    <t>mari37429@gmail.com</t>
  </si>
  <si>
    <t>OSTENDE 442 - Piso  Dto.  - BANFIELD - Pcia. Buenos Aires</t>
  </si>
  <si>
    <t>B021487</t>
  </si>
  <si>
    <t>VIERA RICARDO BRUNO</t>
  </si>
  <si>
    <t>B021480</t>
  </si>
  <si>
    <t>GUIOT RENZO</t>
  </si>
  <si>
    <t>B021474</t>
  </si>
  <si>
    <t>KUCICH EDGARDO ENRIQUE</t>
  </si>
  <si>
    <t>B021471</t>
  </si>
  <si>
    <t>ALEJANDRO NESTOR OMAR</t>
  </si>
  <si>
    <t>B021467</t>
  </si>
  <si>
    <t>CORTES CLAUDIO RICARDO L.</t>
  </si>
  <si>
    <t>B021465</t>
  </si>
  <si>
    <t>TREVIÑO OSCAR</t>
  </si>
  <si>
    <t>B021460</t>
  </si>
  <si>
    <t>juanalfredodipaulo@gmail.com</t>
  </si>
  <si>
    <t>SANTIAGO 5828 - Piso  Dto.  - ISIDRO CASANOVA - Pcia. Buenos Aires</t>
  </si>
  <si>
    <t>DI PAULO JUAN ALFREDO</t>
  </si>
  <si>
    <t>B021459</t>
  </si>
  <si>
    <t>TRES ARROYOS 1385 - Piso  Dto.  - GENERAL ROCA - Pcia. Rio Negro</t>
  </si>
  <si>
    <t>POBLETE SERGIO OSCAR</t>
  </si>
  <si>
    <t>B021456</t>
  </si>
  <si>
    <t>GONZALEZ ROBERTO ADAN</t>
  </si>
  <si>
    <t>B021455</t>
  </si>
  <si>
    <t>myriam_torres72@hotmail.com</t>
  </si>
  <si>
    <t>DON BOSCO 621 - Piso  Dto.  - TEMPERLEY - Pcia. Buenos Aires</t>
  </si>
  <si>
    <t>TORRES RAUL</t>
  </si>
  <si>
    <t>B021445</t>
  </si>
  <si>
    <t>caloshoraciopinto@hotmail.com</t>
  </si>
  <si>
    <t>PINTO JOSE IGNACIO</t>
  </si>
  <si>
    <t>B021443</t>
  </si>
  <si>
    <t>GALLARDO ROMUALDO RAMON</t>
  </si>
  <si>
    <t>B021441</t>
  </si>
  <si>
    <t>CAPPARELLI AMERICO H</t>
  </si>
  <si>
    <t>B021427</t>
  </si>
  <si>
    <t>DE LUCA GABRIEL GUSTAVO</t>
  </si>
  <si>
    <t>B021425+</t>
  </si>
  <si>
    <t>ROMAN EDUADO DANIEL</t>
  </si>
  <si>
    <t>B021420</t>
  </si>
  <si>
    <t>FRETE HORACIO JOSE</t>
  </si>
  <si>
    <t>B021419</t>
  </si>
  <si>
    <t>BRAVO ESTEBAN BRAULIO</t>
  </si>
  <si>
    <t>B021411</t>
  </si>
  <si>
    <t>RUIZ DIAZ RAMON ANTONIO</t>
  </si>
  <si>
    <t>B021406</t>
  </si>
  <si>
    <t>ROBALES PEDRO RENE</t>
  </si>
  <si>
    <t>B021405</t>
  </si>
  <si>
    <t>MORALES DOMINGO MARTIN</t>
  </si>
  <si>
    <t>B021402</t>
  </si>
  <si>
    <t>MEZA CARLOS DANIEL</t>
  </si>
  <si>
    <t>B021401</t>
  </si>
  <si>
    <t>GAUNA JUAN CARLOS</t>
  </si>
  <si>
    <t>B021399</t>
  </si>
  <si>
    <t>FERNANDEZ CRISPIN M</t>
  </si>
  <si>
    <t>B021398</t>
  </si>
  <si>
    <t>ESCALANTE FRANCISCO S</t>
  </si>
  <si>
    <t>B021397</t>
  </si>
  <si>
    <t>DOVAL RAUL HORACIO</t>
  </si>
  <si>
    <t>B021396</t>
  </si>
  <si>
    <t>CORREA MARIO OSCAR</t>
  </si>
  <si>
    <t>B021394</t>
  </si>
  <si>
    <t>CANDIYU JUAN BLAS DE JESUS</t>
  </si>
  <si>
    <t>B021393</t>
  </si>
  <si>
    <t>GUTIERREZ FUENTES CARLOS</t>
  </si>
  <si>
    <t>B021388</t>
  </si>
  <si>
    <t>CORDOBA OSCAR ALBERTO</t>
  </si>
  <si>
    <t>B021385</t>
  </si>
  <si>
    <t>ZADNIK VICTOR ALBERTO</t>
  </si>
  <si>
    <t>B021384</t>
  </si>
  <si>
    <t>TORRES RUBEN</t>
  </si>
  <si>
    <t>B021383</t>
  </si>
  <si>
    <t>STELLA GERARDO JORGE</t>
  </si>
  <si>
    <t>B021382</t>
  </si>
  <si>
    <t>SARACHO JOSE SANTOS</t>
  </si>
  <si>
    <t>B021381</t>
  </si>
  <si>
    <t>SANCHEZ JUAN ANTONIO</t>
  </si>
  <si>
    <t>B021380</t>
  </si>
  <si>
    <t>SALINAS RAMON</t>
  </si>
  <si>
    <t>B021379</t>
  </si>
  <si>
    <t>ROMERO EPIFANIO</t>
  </si>
  <si>
    <t>B021377</t>
  </si>
  <si>
    <t>MORE HECTOR GUSTAVO</t>
  </si>
  <si>
    <t>B021375</t>
  </si>
  <si>
    <t>DEFANT HUGO ALCIDES</t>
  </si>
  <si>
    <t>B021372</t>
  </si>
  <si>
    <t>AGUIRRE VICTOR ARMANDO</t>
  </si>
  <si>
    <t>B021369</t>
  </si>
  <si>
    <t>VILLAGRA RAMON</t>
  </si>
  <si>
    <t>B021367</t>
  </si>
  <si>
    <t>VENICA CESAR ROMUALDO</t>
  </si>
  <si>
    <t>B021366</t>
  </si>
  <si>
    <t>TOFFALETTI JOSE D</t>
  </si>
  <si>
    <t>B021364</t>
  </si>
  <si>
    <t>SANCHEZ RAMON</t>
  </si>
  <si>
    <t>B021363</t>
  </si>
  <si>
    <t>SALINAS JUSTO CALIMERIO</t>
  </si>
  <si>
    <t>B021362</t>
  </si>
  <si>
    <t>SALINAS DOMINGO OSMAR</t>
  </si>
  <si>
    <t>B021361</t>
  </si>
  <si>
    <t>QUIROS ESTEBAN</t>
  </si>
  <si>
    <t>B021359</t>
  </si>
  <si>
    <t>OJEDA ALFREDO</t>
  </si>
  <si>
    <t>B021356</t>
  </si>
  <si>
    <t>MENDOZA HECTOR FRANCISCO</t>
  </si>
  <si>
    <t>B021354</t>
  </si>
  <si>
    <t>MARIÑO FERNANDO RAMON</t>
  </si>
  <si>
    <t>B021353</t>
  </si>
  <si>
    <t>B PENSAMIENTO 4493 - Piso  Dto.  - RIO NEGRO - Pcia. Rio Negro</t>
  </si>
  <si>
    <t>LOPEZ OSCAR ALFREDO</t>
  </si>
  <si>
    <t>B021352</t>
  </si>
  <si>
    <t>LEMOS ADOLFO</t>
  </si>
  <si>
    <t>B021350</t>
  </si>
  <si>
    <t>LEIVA PEDRO ELISEO</t>
  </si>
  <si>
    <t>B021349</t>
  </si>
  <si>
    <t>ESQUIVEL JORGE</t>
  </si>
  <si>
    <t>B021344</t>
  </si>
  <si>
    <t>CHENA DEMETRIO</t>
  </si>
  <si>
    <t>B021343</t>
  </si>
  <si>
    <t>CARDOZO MIGUEL ALBERTO</t>
  </si>
  <si>
    <t>B021342</t>
  </si>
  <si>
    <t>BARRIENTOS RUBEN ANTONIO</t>
  </si>
  <si>
    <t>B021338</t>
  </si>
  <si>
    <t>BAEZ FLORENCIO</t>
  </si>
  <si>
    <t>B021337</t>
  </si>
  <si>
    <t>RUMINOT NELSON GABRIEL</t>
  </si>
  <si>
    <t>B021331</t>
  </si>
  <si>
    <t>LABRAÑA JUAN HERIBERTO</t>
  </si>
  <si>
    <t>B021329</t>
  </si>
  <si>
    <t>CONFALONIERI ALFREDO</t>
  </si>
  <si>
    <t>B021325</t>
  </si>
  <si>
    <t>ROMERO HECTOR RUBEN</t>
  </si>
  <si>
    <t>B021316</t>
  </si>
  <si>
    <t>RODRIGUEZ MIGUEL RAMON</t>
  </si>
  <si>
    <t>B021314</t>
  </si>
  <si>
    <t>QUINTANA ROBERTO HECTOR</t>
  </si>
  <si>
    <t>B021313</t>
  </si>
  <si>
    <t>PERA SINFORIANO</t>
  </si>
  <si>
    <t>B021310</t>
  </si>
  <si>
    <t>PALACIOS JULIO MANUEL</t>
  </si>
  <si>
    <t>B021308</t>
  </si>
  <si>
    <t>rcmartinez@hotmail.com</t>
  </si>
  <si>
    <t xml:space="preserve">SALADILLO 4930 - Piso  Dto. 4 - CABA - </t>
  </si>
  <si>
    <t>MARTINEZ RICARDO CESAR</t>
  </si>
  <si>
    <t>B021303</t>
  </si>
  <si>
    <t>enriqueantonio796@gmail.com</t>
  </si>
  <si>
    <t>JUAN MANUEL DE ROSAS 22150 - Piso  Dto.  - VIRREY DEL PINO - Pcia. Buenos Aires</t>
  </si>
  <si>
    <t>PULGAR IZQUIERDO</t>
  </si>
  <si>
    <t>LUNA ANTONIO ENRIQUE</t>
  </si>
  <si>
    <t>B021302</t>
  </si>
  <si>
    <t>LAIME ROBERTO</t>
  </si>
  <si>
    <t>B021300</t>
  </si>
  <si>
    <t>GUERRA LUIS ADRIAN</t>
  </si>
  <si>
    <t>B021296</t>
  </si>
  <si>
    <t>GRAHL ANIBAL RICARDO</t>
  </si>
  <si>
    <t>B021295</t>
  </si>
  <si>
    <t>GONZALEZ PASTOR ANTONIO</t>
  </si>
  <si>
    <t>B021294</t>
  </si>
  <si>
    <t>GIMENEZ JESUS PABLO</t>
  </si>
  <si>
    <t>B021292</t>
  </si>
  <si>
    <t>RANDAZZO OMAR DANIEL</t>
  </si>
  <si>
    <t>B021276</t>
  </si>
  <si>
    <t>RANDAZZO JUAN EDUARDO</t>
  </si>
  <si>
    <t>B021275</t>
  </si>
  <si>
    <t>jmoreno-60@hotmail.com</t>
  </si>
  <si>
    <t>PARTIDO DE MAR CHIQUITA</t>
  </si>
  <si>
    <t>MORENO JULIO HECTOR</t>
  </si>
  <si>
    <t>B021269</t>
  </si>
  <si>
    <t>VIRGILIO 4556 - Piso  Dto.  - MORON - Pcia. Buenos Aires</t>
  </si>
  <si>
    <t>DIAZ CONCEPCION RAMONA</t>
  </si>
  <si>
    <t>B021261</t>
  </si>
  <si>
    <t>CHAVEZ RONALDO</t>
  </si>
  <si>
    <t>B021259</t>
  </si>
  <si>
    <t>CASTILLO CARLOS ROBERTO</t>
  </si>
  <si>
    <t>B021257</t>
  </si>
  <si>
    <t>TRAVERSO ERNESTO ANGEL</t>
  </si>
  <si>
    <t>B021250</t>
  </si>
  <si>
    <t>RIOS ORLANDO VICTOR</t>
  </si>
  <si>
    <t>B021248</t>
  </si>
  <si>
    <t>ORTEGA GERONIMO</t>
  </si>
  <si>
    <t>B021246</t>
  </si>
  <si>
    <t>INSAURRALDE JUAN I</t>
  </si>
  <si>
    <t>B021244</t>
  </si>
  <si>
    <t>GORONDONA LUIS RAUL</t>
  </si>
  <si>
    <t>B021243</t>
  </si>
  <si>
    <t>BARRAZA REYES ATILIO</t>
  </si>
  <si>
    <t>B021238</t>
  </si>
  <si>
    <t>ASTORGA LUIS ALFREDO</t>
  </si>
  <si>
    <t>B021237</t>
  </si>
  <si>
    <t>BLANCO JORGE LUIS</t>
  </si>
  <si>
    <t>B021235</t>
  </si>
  <si>
    <t>BENITEZ JORGE FABRICIANO</t>
  </si>
  <si>
    <t>B021234</t>
  </si>
  <si>
    <t>obrasyproyectos04@hotmail.com</t>
  </si>
  <si>
    <t>PANAMA 4185 - Piso  Dto.  - VILLA INSUPERABLE - Pcia. Buenos Aires</t>
  </si>
  <si>
    <t>ALGIERI MIGUEL</t>
  </si>
  <si>
    <t>B021232</t>
  </si>
  <si>
    <t>DEZZUTTO RICARDO DARIO</t>
  </si>
  <si>
    <t>B021230</t>
  </si>
  <si>
    <t>OVIEDO ISMAEL EDUARDO</t>
  </si>
  <si>
    <t>B021229</t>
  </si>
  <si>
    <t xml:space="preserve">ROSAS ADOLFO </t>
  </si>
  <si>
    <t>B021221</t>
  </si>
  <si>
    <t>ROSALES HECTOR SALVADOR</t>
  </si>
  <si>
    <t>B021220</t>
  </si>
  <si>
    <t>ROMERO CARLOS ELISEO</t>
  </si>
  <si>
    <t>B021219</t>
  </si>
  <si>
    <t>RETONDO APECETCHE IGNACIO</t>
  </si>
  <si>
    <t>B021217</t>
  </si>
  <si>
    <t>OYARZO JUAN CARLOS</t>
  </si>
  <si>
    <t>B021216</t>
  </si>
  <si>
    <t>B021214</t>
  </si>
  <si>
    <t>GALARZA OSCAR ALBERTO</t>
  </si>
  <si>
    <t>B021213</t>
  </si>
  <si>
    <t>FLORES ARGENTINO</t>
  </si>
  <si>
    <t>B021212</t>
  </si>
  <si>
    <t>BADILLA ALVEAL SAMUEL</t>
  </si>
  <si>
    <t>B021207</t>
  </si>
  <si>
    <t>ALVAREZ JUAN CARLOS</t>
  </si>
  <si>
    <t>B021206</t>
  </si>
  <si>
    <t>BAJAR JOSE LUIS</t>
  </si>
  <si>
    <t>B021201</t>
  </si>
  <si>
    <t>POGONZA FROILAN FABIAN</t>
  </si>
  <si>
    <t>B021194</t>
  </si>
  <si>
    <t>OJEDA ALBERTO TEODORO</t>
  </si>
  <si>
    <t>B021193</t>
  </si>
  <si>
    <t>LORENZI ALFREDO</t>
  </si>
  <si>
    <t>B021190</t>
  </si>
  <si>
    <t>GONZALEZ HUGO LUIS</t>
  </si>
  <si>
    <t>B021189</t>
  </si>
  <si>
    <t>ALEGRIA AVELINO</t>
  </si>
  <si>
    <t>B021185</t>
  </si>
  <si>
    <t>ZUNIGA MIGUEL ANGEL</t>
  </si>
  <si>
    <t>B021184</t>
  </si>
  <si>
    <t>VOLONTE RUBEN ARTURO</t>
  </si>
  <si>
    <t>B021183</t>
  </si>
  <si>
    <t>SOLER DANIEL A</t>
  </si>
  <si>
    <t>B021179</t>
  </si>
  <si>
    <t>B021178</t>
  </si>
  <si>
    <t>ROBERTS RAUL ENRIQUE</t>
  </si>
  <si>
    <t>B021172</t>
  </si>
  <si>
    <t>RAMIREZ DIONICIO</t>
  </si>
  <si>
    <t>B021170</t>
  </si>
  <si>
    <t>PLANTON ETHEL JOSEFA</t>
  </si>
  <si>
    <t>B021169</t>
  </si>
  <si>
    <t>MORENO MARIA CRISTINA</t>
  </si>
  <si>
    <t>B021162</t>
  </si>
  <si>
    <t>MIRANDA ELIASAR</t>
  </si>
  <si>
    <t>B021160</t>
  </si>
  <si>
    <t>MARTINEZ SERGIO</t>
  </si>
  <si>
    <t>B021159</t>
  </si>
  <si>
    <t>MARTIN LUISA ELENA</t>
  </si>
  <si>
    <t>B021157</t>
  </si>
  <si>
    <t>LOPEZ JOSE ELOY</t>
  </si>
  <si>
    <t>B021155</t>
  </si>
  <si>
    <t>GROSSI ROBERTO</t>
  </si>
  <si>
    <t>B021149</t>
  </si>
  <si>
    <t>CONTRERAS RAUL ARIEL</t>
  </si>
  <si>
    <t>B021135</t>
  </si>
  <si>
    <t>BISOGNI HUMBERTO DANIEL</t>
  </si>
  <si>
    <t>B021130</t>
  </si>
  <si>
    <t>LOPEZ RAMON</t>
  </si>
  <si>
    <t>B021125</t>
  </si>
  <si>
    <t>THORP JULIAN CESAR</t>
  </si>
  <si>
    <t>B021123</t>
  </si>
  <si>
    <t>SABARIA JULIO NICOLAS</t>
  </si>
  <si>
    <t>B021122</t>
  </si>
  <si>
    <t>MELLADO JAVIER TEMISTO</t>
  </si>
  <si>
    <t>B021120</t>
  </si>
  <si>
    <t>MACAYA CARLOS</t>
  </si>
  <si>
    <t>B021119</t>
  </si>
  <si>
    <t>FLORES ROGELIO</t>
  </si>
  <si>
    <t>B021118</t>
  </si>
  <si>
    <t>MOLINARI 1379 - Piso  Dto.  - ESQUEL - Pcia. Chubut</t>
  </si>
  <si>
    <t>CRETTON DANIEL CASIMIRO</t>
  </si>
  <si>
    <t>B021117</t>
  </si>
  <si>
    <t>BURGOS LUIS ANGEL</t>
  </si>
  <si>
    <t>B021115</t>
  </si>
  <si>
    <t>PEREZ RICARDO EDUARDO</t>
  </si>
  <si>
    <t>B021108</t>
  </si>
  <si>
    <t>PARED VICTOR BERNABE</t>
  </si>
  <si>
    <t>B021107</t>
  </si>
  <si>
    <t>MENDEZ OSCAR RAMON</t>
  </si>
  <si>
    <t>B021105</t>
  </si>
  <si>
    <t>LESCANO JUAN CARLOS</t>
  </si>
  <si>
    <t>B021103</t>
  </si>
  <si>
    <t>GUTIERREZ RICARDO OMAR</t>
  </si>
  <si>
    <t>B021102</t>
  </si>
  <si>
    <t>GUERRERO ESTEBAN ELOY</t>
  </si>
  <si>
    <t>B021101</t>
  </si>
  <si>
    <t>GODOY RUBEN HECTOR</t>
  </si>
  <si>
    <t>B021099</t>
  </si>
  <si>
    <t>DURAN ARTURO</t>
  </si>
  <si>
    <t>B021097</t>
  </si>
  <si>
    <t>BARBONA ROBERTO</t>
  </si>
  <si>
    <t>B021096</t>
  </si>
  <si>
    <t>ACUÑA REINALDO JOSE</t>
  </si>
  <si>
    <t>B021094</t>
  </si>
  <si>
    <t>VARGAS ANGEL</t>
  </si>
  <si>
    <t>B021080</t>
  </si>
  <si>
    <t>VALLEJOS CARLOS ALCIDES</t>
  </si>
  <si>
    <t>B021079</t>
  </si>
  <si>
    <t>THORP ROLANDO</t>
  </si>
  <si>
    <t>B021078</t>
  </si>
  <si>
    <t>PEREZ LUIS ALBERTO</t>
  </si>
  <si>
    <t>B021073</t>
  </si>
  <si>
    <t>MUÑOZ MILCIADES RAMON</t>
  </si>
  <si>
    <t>B021070</t>
  </si>
  <si>
    <t>MANGGIA JUAN CARLOS</t>
  </si>
  <si>
    <t>B021065</t>
  </si>
  <si>
    <t>LUNA OSBALDO OMAR</t>
  </si>
  <si>
    <t>B021063</t>
  </si>
  <si>
    <t>LEYES ERNESTO M.</t>
  </si>
  <si>
    <t>B021062</t>
  </si>
  <si>
    <t>GIMENEZ LORENZO</t>
  </si>
  <si>
    <t>B021053</t>
  </si>
  <si>
    <t>B021052</t>
  </si>
  <si>
    <t>GARCIA CARLOS MANUEL</t>
  </si>
  <si>
    <t>B021048</t>
  </si>
  <si>
    <t>ESPINDOLA ISIDRO P</t>
  </si>
  <si>
    <t>B021046</t>
  </si>
  <si>
    <t>CABALLERO  PLACIDO MARTIN</t>
  </si>
  <si>
    <t>B021029</t>
  </si>
  <si>
    <t>BERNAL HUGO ALBERTO</t>
  </si>
  <si>
    <t>B021025</t>
  </si>
  <si>
    <t>BASAUL EDUARDO MARCELINO</t>
  </si>
  <si>
    <t>B021023</t>
  </si>
  <si>
    <t>AVILES JOSE MARIA</t>
  </si>
  <si>
    <t>B021018</t>
  </si>
  <si>
    <t>ARRARAS NORBERTO HECTOR</t>
  </si>
  <si>
    <t>B021017</t>
  </si>
  <si>
    <t>ARIAS LUIS MARIA</t>
  </si>
  <si>
    <t>B021015</t>
  </si>
  <si>
    <t>ALVEZ JORGE</t>
  </si>
  <si>
    <t>B021013</t>
  </si>
  <si>
    <t>IGICH EDUARDO MILETA</t>
  </si>
  <si>
    <t>B021008</t>
  </si>
  <si>
    <t>LAGO VIEDMA 638 - Piso 10 Dto. A - RIO GALLEGOS - Pcia. Santa Cruz</t>
  </si>
  <si>
    <t>VILLALBA CARLOS</t>
  </si>
  <si>
    <t>B021006</t>
  </si>
  <si>
    <t>RODRIGUEZ SEGUNDO LUIS</t>
  </si>
  <si>
    <t>B021003</t>
  </si>
  <si>
    <t>LOPEZ JUANA BEATRIZ</t>
  </si>
  <si>
    <t>B021002</t>
  </si>
  <si>
    <t>GIORGINI HECTOR DOMINGO</t>
  </si>
  <si>
    <t>B021001</t>
  </si>
  <si>
    <t>CORONEL BENICIO RAIMUNDO</t>
  </si>
  <si>
    <t>B020997</t>
  </si>
  <si>
    <t>MADDALENO JORGE FRANCISCO</t>
  </si>
  <si>
    <t>B020996</t>
  </si>
  <si>
    <t>VILLEGAS MARIA SUSANA</t>
  </si>
  <si>
    <t>B020995</t>
  </si>
  <si>
    <t>ROMERO AMADA</t>
  </si>
  <si>
    <t>B020992</t>
  </si>
  <si>
    <t>TIRAFERRI HECTOR DANIEL</t>
  </si>
  <si>
    <t>B020990</t>
  </si>
  <si>
    <t>FOTI NORBERTO ENRIQUE</t>
  </si>
  <si>
    <t>B020917</t>
  </si>
  <si>
    <t>IBARRA NELIDA ANGELICA</t>
  </si>
  <si>
    <t>B020904</t>
  </si>
  <si>
    <t>GENTILINI JORGE ALBERTO</t>
  </si>
  <si>
    <t>B020902</t>
  </si>
  <si>
    <t>CRISO EDUARDO MIGUEL</t>
  </si>
  <si>
    <t>B020898</t>
  </si>
  <si>
    <t>FERNANDEZ JUAN RAMON</t>
  </si>
  <si>
    <t>B020891</t>
  </si>
  <si>
    <t>PUCCIO JUAN ALBERTO</t>
  </si>
  <si>
    <t>B020890</t>
  </si>
  <si>
    <t>VARGAS MIRTHA ESTHER</t>
  </si>
  <si>
    <t>B020885</t>
  </si>
  <si>
    <t>VELAZQUEZ RAUL OSCAR</t>
  </si>
  <si>
    <t>B020884</t>
  </si>
  <si>
    <t>NOVAK TERESA NELLY</t>
  </si>
  <si>
    <t>B020883</t>
  </si>
  <si>
    <t>NIETO MIGUEL ANGEL</t>
  </si>
  <si>
    <t>B020882</t>
  </si>
  <si>
    <t>LABELLA ANGEL SALVADOR</t>
  </si>
  <si>
    <t>B020881</t>
  </si>
  <si>
    <t>PONCE HECTOR TEOFILO</t>
  </si>
  <si>
    <t>B020877</t>
  </si>
  <si>
    <t>VALIENTE JOSE MIGUEL</t>
  </si>
  <si>
    <t>B020876</t>
  </si>
  <si>
    <t>TERRAZA RAQUEL AMELIA</t>
  </si>
  <si>
    <t>B020867</t>
  </si>
  <si>
    <t>SOSA LUISA DORA</t>
  </si>
  <si>
    <t>B020866</t>
  </si>
  <si>
    <t>GOENAGA LIDIA SUSANA</t>
  </si>
  <si>
    <t>B020860</t>
  </si>
  <si>
    <t>CORDOBA MONICA BEATRIZ</t>
  </si>
  <si>
    <t>B020858</t>
  </si>
  <si>
    <t>CARDOZO ZULEMA ANGELA</t>
  </si>
  <si>
    <t xml:space="preserve">B020856 </t>
  </si>
  <si>
    <t>CARDOZO MARY ESTER</t>
  </si>
  <si>
    <t>B020855</t>
  </si>
  <si>
    <t xml:space="preserve">PSJE MAGDALENA 2406 - Piso  Dto.  - CABA - </t>
  </si>
  <si>
    <t>BILLANUEVA GLADYS BEATRIZ</t>
  </si>
  <si>
    <t>B020853</t>
  </si>
  <si>
    <t>BARRIOS LILIANA BEATRIZ</t>
  </si>
  <si>
    <t>B020850</t>
  </si>
  <si>
    <t>SALAMONE RICARDO FELIPE</t>
  </si>
  <si>
    <t>B020845</t>
  </si>
  <si>
    <t>B020843</t>
  </si>
  <si>
    <t>POMBAR JULIO CESAR</t>
  </si>
  <si>
    <t>B020842</t>
  </si>
  <si>
    <t>ALI RUBEN ALFREDO</t>
  </si>
  <si>
    <t>B020839</t>
  </si>
  <si>
    <t>FONTOURA ANA MARIA</t>
  </si>
  <si>
    <t>B020831</t>
  </si>
  <si>
    <t>VEGA FERMIN</t>
  </si>
  <si>
    <t>B020829</t>
  </si>
  <si>
    <t>NUÑEZ ALBERTO ARGENTINO</t>
  </si>
  <si>
    <t>B020827</t>
  </si>
  <si>
    <t>NAVARRETE JUSTO RAMON</t>
  </si>
  <si>
    <t>B020826</t>
  </si>
  <si>
    <t>DIEGO RUBEN NUBER</t>
  </si>
  <si>
    <t>B020824</t>
  </si>
  <si>
    <t>CALFUPAN MARIO RUBEN</t>
  </si>
  <si>
    <t>B020823</t>
  </si>
  <si>
    <t>B020821</t>
  </si>
  <si>
    <t>ALBANO MARIO ESTEBAN</t>
  </si>
  <si>
    <t>B020820</t>
  </si>
  <si>
    <t>VARESCO MIGUEL NICOLAS</t>
  </si>
  <si>
    <t>B020818</t>
  </si>
  <si>
    <t>SUAREZ JUAN CARLOS</t>
  </si>
  <si>
    <t>B020817</t>
  </si>
  <si>
    <t>SORIA JOSE OSCAR</t>
  </si>
  <si>
    <t>B020816</t>
  </si>
  <si>
    <t>SOLIS IGNACIO</t>
  </si>
  <si>
    <t>B020815</t>
  </si>
  <si>
    <t>SANCHEZ HECTOR ORLANDO</t>
  </si>
  <si>
    <t>B020814</t>
  </si>
  <si>
    <t>ROMERO JUAN DOMINGO</t>
  </si>
  <si>
    <t>B020813</t>
  </si>
  <si>
    <t>PICON IGNACIO RAMON</t>
  </si>
  <si>
    <t>B020812</t>
  </si>
  <si>
    <t>RUIZ DIAZ CARLOS HECTOR</t>
  </si>
  <si>
    <t>B020811</t>
  </si>
  <si>
    <t>ROMERO GERVACIO</t>
  </si>
  <si>
    <t>B020808</t>
  </si>
  <si>
    <t>RENAUT JOSE ADAN</t>
  </si>
  <si>
    <t>B020806</t>
  </si>
  <si>
    <t>PANIAGUA MARIO ENRIQUE</t>
  </si>
  <si>
    <t>B020801</t>
  </si>
  <si>
    <t xml:space="preserve">MEZA RAIMUNDO </t>
  </si>
  <si>
    <t>B020799</t>
  </si>
  <si>
    <t>MEZA JUAN RAMON</t>
  </si>
  <si>
    <t>B020798</t>
  </si>
  <si>
    <t>LEDESMA ANGEL</t>
  </si>
  <si>
    <t>B020797</t>
  </si>
  <si>
    <t>LEDESMA HUGO HUMBERTO</t>
  </si>
  <si>
    <t>B020796</t>
  </si>
  <si>
    <t>LEDESMA OMAR</t>
  </si>
  <si>
    <t>B020795</t>
  </si>
  <si>
    <t>LEDESMA JORGE ALBERTO</t>
  </si>
  <si>
    <t>B020794</t>
  </si>
  <si>
    <t>GOMEZ ANTONIO SALVADOR</t>
  </si>
  <si>
    <t>B020788</t>
  </si>
  <si>
    <t>CALLE 9 1096 - Piso  Dto.  - GUERNICA - Pcia. Buenos Aires</t>
  </si>
  <si>
    <t>GODOY CATALINO</t>
  </si>
  <si>
    <t>B020786</t>
  </si>
  <si>
    <t>FERNANDEZ RAUL OMAR</t>
  </si>
  <si>
    <t>B020785</t>
  </si>
  <si>
    <t>FRETTIS ALDO LUIS</t>
  </si>
  <si>
    <t>B020784</t>
  </si>
  <si>
    <t>FRANCO OSVALDO</t>
  </si>
  <si>
    <t>B020783</t>
  </si>
  <si>
    <t>CATANEO RONEY ROLANDO</t>
  </si>
  <si>
    <t>B020776</t>
  </si>
  <si>
    <t>CANTEROS SIMEON ANTOLIN</t>
  </si>
  <si>
    <t>B020773</t>
  </si>
  <si>
    <t>AYALA DANTE DANIEL F</t>
  </si>
  <si>
    <t>B020771</t>
  </si>
  <si>
    <t>carmen.raquel.rolon@gmail.com</t>
  </si>
  <si>
    <t>BJ DON ORIONE MZA 1 1 - Piso PB Dto. JB - CLAYPOLE - Pcia. Buenos Aires</t>
  </si>
  <si>
    <t>(APODERADA CARMEN ROLON</t>
  </si>
  <si>
    <t>ARAYA JUAN CARLOS</t>
  </si>
  <si>
    <t>B020769</t>
  </si>
  <si>
    <t>ALFONSO ANGEL</t>
  </si>
  <si>
    <t>B020768</t>
  </si>
  <si>
    <t>ACEVEDO JOSE</t>
  </si>
  <si>
    <t>B020767</t>
  </si>
  <si>
    <t>SANTILLAN EMERITO</t>
  </si>
  <si>
    <t>B020764</t>
  </si>
  <si>
    <t>RIVERO JULIO ALBERTO</t>
  </si>
  <si>
    <t>B020762</t>
  </si>
  <si>
    <t>RIQUELME SIXTO PEDRO</t>
  </si>
  <si>
    <t>B020761</t>
  </si>
  <si>
    <t>REBOLLO RAIMUNDO</t>
  </si>
  <si>
    <t>B020758</t>
  </si>
  <si>
    <t>QUIROZ GABRIEL</t>
  </si>
  <si>
    <t>B020757</t>
  </si>
  <si>
    <t xml:space="preserve">MENCIA CIPRIANO </t>
  </si>
  <si>
    <t>B020756</t>
  </si>
  <si>
    <t>MARTINEZ ALFREDO</t>
  </si>
  <si>
    <t>B020755</t>
  </si>
  <si>
    <t>LEZCANO JUAN DIONISIO</t>
  </si>
  <si>
    <t>B020754</t>
  </si>
  <si>
    <t>ITUZAINGO 2224 - Piso  Dto.  - PABLO PODESTA - Pcia. Buenos Aires</t>
  </si>
  <si>
    <t>GARCIA CARLOS CONCEPCION</t>
  </si>
  <si>
    <t>B020751</t>
  </si>
  <si>
    <t>FRANCO ANTONIO</t>
  </si>
  <si>
    <t>B020749</t>
  </si>
  <si>
    <t>FLEITAS ROGELIO</t>
  </si>
  <si>
    <t>B020747</t>
  </si>
  <si>
    <t>PEREIRA JOSE GABRIEL</t>
  </si>
  <si>
    <t>B020729</t>
  </si>
  <si>
    <t>MOTTA DANIEL HUMBERTO</t>
  </si>
  <si>
    <t>B020726</t>
  </si>
  <si>
    <t>MENDEZ JUAN FELIX</t>
  </si>
  <si>
    <t>B020723</t>
  </si>
  <si>
    <t>MAIDANA ALFREDO DE JESUS</t>
  </si>
  <si>
    <t>B020720</t>
  </si>
  <si>
    <t>FERRANDO VICTOR HUGO</t>
  </si>
  <si>
    <t>B020712</t>
  </si>
  <si>
    <t>FELICETTI FRANCISCO C</t>
  </si>
  <si>
    <t>B020711</t>
  </si>
  <si>
    <t>ESPINOZA JULIAN RICARDO</t>
  </si>
  <si>
    <t>B020710</t>
  </si>
  <si>
    <t>BERNAL RAMON ENRIQUE</t>
  </si>
  <si>
    <t>B020704</t>
  </si>
  <si>
    <t>DESCARREGA ALICIA NOEMI</t>
  </si>
  <si>
    <t>B020675</t>
  </si>
  <si>
    <t>CEBALLOS FELIX</t>
  </si>
  <si>
    <t>B020673</t>
  </si>
  <si>
    <t>X SAS</t>
  </si>
  <si>
    <t>ASQUINI JOSE OSCAR</t>
  </si>
  <si>
    <t>B020672</t>
  </si>
  <si>
    <t>ALLIE CESAR LUIS</t>
  </si>
  <si>
    <t>B020671</t>
  </si>
  <si>
    <t xml:space="preserve">OJEDA HECTOR </t>
  </si>
  <si>
    <t>B020665</t>
  </si>
  <si>
    <t>NUÑEZ JOSE ARTEMIO</t>
  </si>
  <si>
    <t>B020664</t>
  </si>
  <si>
    <t>MUNCH JORGE RICARDO</t>
  </si>
  <si>
    <t>B020662</t>
  </si>
  <si>
    <t>MACIEL HECTOR OSCAR</t>
  </si>
  <si>
    <t>B020661</t>
  </si>
  <si>
    <t>FLEITA RICARDO ORLANDO</t>
  </si>
  <si>
    <t>B020655</t>
  </si>
  <si>
    <t>ESTEPA ALFREDO</t>
  </si>
  <si>
    <t>B020654</t>
  </si>
  <si>
    <t>CANESSINI LUIS A</t>
  </si>
  <si>
    <t>B020652</t>
  </si>
  <si>
    <t>EX-2021-29173047- -APN-DRYP#SPF</t>
  </si>
  <si>
    <t>gladyspenida2012@gmail.com</t>
  </si>
  <si>
    <t>AYOLA 3997 - QUILMES OESTE - BS. AS.</t>
  </si>
  <si>
    <t>BRIZUELA FELICIANO</t>
  </si>
  <si>
    <t>B020651</t>
  </si>
  <si>
    <t>BONFANTTI ARGENTINO F</t>
  </si>
  <si>
    <t>B020650</t>
  </si>
  <si>
    <t>BLANCO SANTIAGO</t>
  </si>
  <si>
    <t>B020649</t>
  </si>
  <si>
    <t>BLANCO ALBERTO OSCAR</t>
  </si>
  <si>
    <t>B020648</t>
  </si>
  <si>
    <t>AGUDO NESTOR MARIO</t>
  </si>
  <si>
    <t>B020644</t>
  </si>
  <si>
    <t>LA MANCHURIA 995 - Piso  Dto.  - RIO GALLEGOS - Pcia. Santa Cruz</t>
  </si>
  <si>
    <t>ZACARIAS BONIFACIO A</t>
  </si>
  <si>
    <t>B020643</t>
  </si>
  <si>
    <t>SALINAS EDUARDO</t>
  </si>
  <si>
    <t>B020636</t>
  </si>
  <si>
    <t>ROMAN PRIMO</t>
  </si>
  <si>
    <t>B020634</t>
  </si>
  <si>
    <t>RIVERO MARTIRES</t>
  </si>
  <si>
    <t>B020633</t>
  </si>
  <si>
    <t>RIVA ROGELIO SERGIO</t>
  </si>
  <si>
    <t>B020632</t>
  </si>
  <si>
    <t>REAL JUAN EDUARDO</t>
  </si>
  <si>
    <t>B020631</t>
  </si>
  <si>
    <t>QUIÑONEZ ANGEL CEFERINO</t>
  </si>
  <si>
    <t>B020629</t>
  </si>
  <si>
    <t>PARRA JOSE FERMIN</t>
  </si>
  <si>
    <t>B020622</t>
  </si>
  <si>
    <t>ORTIGOZA SILVIO</t>
  </si>
  <si>
    <t>B020618</t>
  </si>
  <si>
    <t>MONTERO JUAN ODULIO</t>
  </si>
  <si>
    <t>B020614</t>
  </si>
  <si>
    <t>MIÑO ROLANDO</t>
  </si>
  <si>
    <t>B020612</t>
  </si>
  <si>
    <t>MENDOZA VICTOR RAMON</t>
  </si>
  <si>
    <t>B020609</t>
  </si>
  <si>
    <t>MASSAD OSCAR ANSELMO</t>
  </si>
  <si>
    <t>B020606</t>
  </si>
  <si>
    <t>MARTINEZ FAUSTINO</t>
  </si>
  <si>
    <t>B020605</t>
  </si>
  <si>
    <t>MARTINEZ ANTONIO ALBERTO</t>
  </si>
  <si>
    <t>B020603</t>
  </si>
  <si>
    <t>MARINO MIGUEL ANGEL</t>
  </si>
  <si>
    <t>B020602</t>
  </si>
  <si>
    <t>MANSILLA EDELMIRO</t>
  </si>
  <si>
    <t>B020600</t>
  </si>
  <si>
    <t>MAIDANA CESAR ORLANDO</t>
  </si>
  <si>
    <t>B020598</t>
  </si>
  <si>
    <t>LOPEZ ANGEL VICENTE</t>
  </si>
  <si>
    <t>B020595</t>
  </si>
  <si>
    <t>LEUZINGER PEDRO CESAR</t>
  </si>
  <si>
    <t>B020594</t>
  </si>
  <si>
    <t>LEDESMA AMERICO</t>
  </si>
  <si>
    <t>B020593</t>
  </si>
  <si>
    <t>LESCANO MARCELO S</t>
  </si>
  <si>
    <t>B020592</t>
  </si>
  <si>
    <t xml:space="preserve">KUSZNIR MIGUEL </t>
  </si>
  <si>
    <t>B020590</t>
  </si>
  <si>
    <t>GONZALEZ ALBERTO DANIEL</t>
  </si>
  <si>
    <t>B020583</t>
  </si>
  <si>
    <t>GIMENEZ GREGORIO</t>
  </si>
  <si>
    <t>B020582</t>
  </si>
  <si>
    <t>GAJARDO CESAR ENRIQUE</t>
  </si>
  <si>
    <t>B020578</t>
  </si>
  <si>
    <t>FERNANDEZ RUBEN DARIO</t>
  </si>
  <si>
    <t>B020576</t>
  </si>
  <si>
    <t>ARTURO PRATT 2121 - Piso  Dto.  - GENERAL ROCA - Pcia. Rio Negro</t>
  </si>
  <si>
    <t>DRAGO PEDRO ZENON</t>
  </si>
  <si>
    <t>B020572</t>
  </si>
  <si>
    <t>DEL VALLE FRANCISCO</t>
  </si>
  <si>
    <t>B020569</t>
  </si>
  <si>
    <t>BORKOSKI JORGE MIGUEL</t>
  </si>
  <si>
    <t>B020559</t>
  </si>
  <si>
    <t>BERTUOL HECTOR FRANCISCO</t>
  </si>
  <si>
    <t>B020558</t>
  </si>
  <si>
    <t>BARRIOS ISIDORO RAMON</t>
  </si>
  <si>
    <t>B020555</t>
  </si>
  <si>
    <t>ACOSTA CARLOS</t>
  </si>
  <si>
    <t>B020551</t>
  </si>
  <si>
    <t>ARBE ELIZABETH  MIRIAM</t>
  </si>
  <si>
    <t>B020550</t>
  </si>
  <si>
    <t>FERNANDEZ LUIS HECTOR</t>
  </si>
  <si>
    <t>B020546</t>
  </si>
  <si>
    <t>ARGUELLO SANTA DELIA</t>
  </si>
  <si>
    <t>B020545</t>
  </si>
  <si>
    <t>DONAIRE SUSANA TERESA</t>
  </si>
  <si>
    <t>B020544</t>
  </si>
  <si>
    <t>FERNANDEZ ELSA BEATRIZ</t>
  </si>
  <si>
    <t>B020542</t>
  </si>
  <si>
    <t>BOBIS OMAR FERNANDO</t>
  </si>
  <si>
    <t>B020541</t>
  </si>
  <si>
    <t>facumedina005@gmail.com</t>
  </si>
  <si>
    <t>ABELARDO CORBACHO 1438 - Piso  Dto.  - BANFIELD - Pcia. Buenos Aires</t>
  </si>
  <si>
    <t>FIRMA AYTE DE 3°NATALIA VARAS CRED.36621</t>
  </si>
  <si>
    <t>VARAS CLARA AURORA</t>
  </si>
  <si>
    <t>B020538</t>
  </si>
  <si>
    <t>RETAMAL ROBERTO ARTURO</t>
  </si>
  <si>
    <t>B020530</t>
  </si>
  <si>
    <t>CHIARELLI MARIA MERCEDES</t>
  </si>
  <si>
    <t>B020528</t>
  </si>
  <si>
    <t>GONZALEZ PEDRO AUGUSTO</t>
  </si>
  <si>
    <t>B020524</t>
  </si>
  <si>
    <t>BRITEZ OSCAR</t>
  </si>
  <si>
    <t>B020523</t>
  </si>
  <si>
    <t>HASSAN MARIA CRISTINA</t>
  </si>
  <si>
    <t>B020520</t>
  </si>
  <si>
    <t>GONZALEZ ROSA GLADYS</t>
  </si>
  <si>
    <t>B020518</t>
  </si>
  <si>
    <t>BRAÑA ANAHI MONICA E.</t>
  </si>
  <si>
    <t>B020516</t>
  </si>
  <si>
    <t>DESPOSITO DANIEL ALBERTO</t>
  </si>
  <si>
    <t>B020514</t>
  </si>
  <si>
    <t>MILLOZZI EDGARDO RAUL</t>
  </si>
  <si>
    <t>B020510</t>
  </si>
  <si>
    <t>WOJTOWICZ JORGE ALBERTO</t>
  </si>
  <si>
    <t>B020509</t>
  </si>
  <si>
    <t>MARTINSEVICH MARY C</t>
  </si>
  <si>
    <t>B020502</t>
  </si>
  <si>
    <t>PASCUAL GRISELDA EDIHT</t>
  </si>
  <si>
    <t>B020490</t>
  </si>
  <si>
    <t>DE PIERO LUCIA ESTHER</t>
  </si>
  <si>
    <t>B020475</t>
  </si>
  <si>
    <t>SOSA IRMA CELIA</t>
  </si>
  <si>
    <t>B020466</t>
  </si>
  <si>
    <t>OLIVERA GABRIELA A.</t>
  </si>
  <si>
    <t>B020465</t>
  </si>
  <si>
    <t>ASSELBORN JOSE MANUEL</t>
  </si>
  <si>
    <t>B020462</t>
  </si>
  <si>
    <t>CORRALES ROBERTO SAMUEL</t>
  </si>
  <si>
    <t>B020460</t>
  </si>
  <si>
    <t>ROSSO GUSTAVO FEDERICO</t>
  </si>
  <si>
    <t>B020454</t>
  </si>
  <si>
    <t>ROSAS ADOLFO ENRIQUE</t>
  </si>
  <si>
    <t>B020452</t>
  </si>
  <si>
    <t>molinaracar@gmail.com</t>
  </si>
  <si>
    <t xml:space="preserve">CHILE 2529 - Piso 4 Dto. E- CABA - </t>
  </si>
  <si>
    <t>PISTAN PAULINO</t>
  </si>
  <si>
    <t>B020450</t>
  </si>
  <si>
    <t>CORRAL OMAR ALFREDO</t>
  </si>
  <si>
    <t>B020434</t>
  </si>
  <si>
    <t>FRANK JOSE EDUARDO</t>
  </si>
  <si>
    <t>B020429</t>
  </si>
  <si>
    <t>SAUCO RAMON ANIBAL</t>
  </si>
  <si>
    <t>B020426</t>
  </si>
  <si>
    <t>LOS ANDES 1577 - Piso  Dto.  - QUITILIPI - Pcia. Chaco</t>
  </si>
  <si>
    <t>SANDOVAL RUBEN</t>
  </si>
  <si>
    <t>B020425</t>
  </si>
  <si>
    <t>MAIDANA ANTONIO HUGO</t>
  </si>
  <si>
    <t>B020424</t>
  </si>
  <si>
    <t>CASTRO RAMON BERNARDO</t>
  </si>
  <si>
    <t>B020419</t>
  </si>
  <si>
    <t>BARRIOS CARMELO</t>
  </si>
  <si>
    <t>B020417</t>
  </si>
  <si>
    <t>BALBUENA VICTOR HUGO</t>
  </si>
  <si>
    <t>B020416</t>
  </si>
  <si>
    <t>LABRAÑA LUIS ALBERTO</t>
  </si>
  <si>
    <t>B020412</t>
  </si>
  <si>
    <t>PONCE HUGO ROBERTO</t>
  </si>
  <si>
    <t>B020410</t>
  </si>
  <si>
    <t>TOLEDO TERESA ELSA</t>
  </si>
  <si>
    <t>B020404</t>
  </si>
  <si>
    <t>RIVAS LEONIDAS BEATRIZ</t>
  </si>
  <si>
    <t>B020402</t>
  </si>
  <si>
    <t>MORINIGO EVA VICTORIA</t>
  </si>
  <si>
    <t>B020397</t>
  </si>
  <si>
    <t>FIGUEROA NILDA R</t>
  </si>
  <si>
    <t>B020392</t>
  </si>
  <si>
    <t>BERRONDO VICENTA CRISTINA</t>
  </si>
  <si>
    <t>B020389</t>
  </si>
  <si>
    <t>ZUDAIRE MIGUEL ADOLFO</t>
  </si>
  <si>
    <t>B020388</t>
  </si>
  <si>
    <t>URIARTE MIGUEL ANGEL</t>
  </si>
  <si>
    <t>B020385</t>
  </si>
  <si>
    <t>TORRES DANIEL RAMON</t>
  </si>
  <si>
    <t>B020384</t>
  </si>
  <si>
    <t>PEREIRA VICTOR HUGO</t>
  </si>
  <si>
    <t>B020375</t>
  </si>
  <si>
    <t>JAVIER CESAR AGUSTO</t>
  </si>
  <si>
    <t>B020361</t>
  </si>
  <si>
    <t>DE LOS SANTOS ANSELMO</t>
  </si>
  <si>
    <t>B020354</t>
  </si>
  <si>
    <t>CHARREUN HUGO EDUARDO</t>
  </si>
  <si>
    <t>B020352</t>
  </si>
  <si>
    <t>BONATO JORGE ALCIDES</t>
  </si>
  <si>
    <t>B020346</t>
  </si>
  <si>
    <t>BESTOSO ANDRES ESTEBAN</t>
  </si>
  <si>
    <t>B020344</t>
  </si>
  <si>
    <t>BARRETO GIL ANTONIO</t>
  </si>
  <si>
    <t>B020341</t>
  </si>
  <si>
    <t>RIZZO MARIA IRMA</t>
  </si>
  <si>
    <t>B020338</t>
  </si>
  <si>
    <t>MAIDANA INES</t>
  </si>
  <si>
    <t>B020332</t>
  </si>
  <si>
    <t>BARRIONUEVO ROSA VIRGINIA</t>
  </si>
  <si>
    <t>B020330</t>
  </si>
  <si>
    <t>VECCHI GRISELDA GLADYS</t>
  </si>
  <si>
    <t>B020327</t>
  </si>
  <si>
    <t>SILVA JOSE MANUEL</t>
  </si>
  <si>
    <t>B020326</t>
  </si>
  <si>
    <t>B020308</t>
  </si>
  <si>
    <t>RETAMOZA ELIDA PETRONA</t>
  </si>
  <si>
    <t>B020305</t>
  </si>
  <si>
    <t>MARCANTONIO ELSA ZULEMA</t>
  </si>
  <si>
    <t>B020304</t>
  </si>
  <si>
    <t>SOSA ROSA BEATRIZ</t>
  </si>
  <si>
    <t>B020302</t>
  </si>
  <si>
    <t>PAZOS MARGARITA MARIA</t>
  </si>
  <si>
    <t>B020299</t>
  </si>
  <si>
    <t>MICO ALEJANDRA SUSANA</t>
  </si>
  <si>
    <t>B020298</t>
  </si>
  <si>
    <t>VIDELA ROBERTO SANTIAGO</t>
  </si>
  <si>
    <t>B020291</t>
  </si>
  <si>
    <t>soteloemilia.98@gmail.com</t>
  </si>
  <si>
    <t>POTOSI 3424 - Piso  Dto.  - JOSE CLEMENTE PAZ - Pcia. Buenos Aires</t>
  </si>
  <si>
    <t>SOTELO EMILIO</t>
  </si>
  <si>
    <t>B020289</t>
  </si>
  <si>
    <t>SILVA HECTOR AUGUSTO</t>
  </si>
  <si>
    <t>B020288</t>
  </si>
  <si>
    <t>as_@live.com.ar</t>
  </si>
  <si>
    <t>LAS MARGARITAS 2694 - Piso  Dto.  - MAQUINISTA FRANCISCO - Pcia. Buenos Aires</t>
  </si>
  <si>
    <t>SANCHEZ ALFREDO</t>
  </si>
  <si>
    <t>B020285</t>
  </si>
  <si>
    <t>ROMANO JESUS RUBEN</t>
  </si>
  <si>
    <t>B020283</t>
  </si>
  <si>
    <t>NEME ALBERTO DANIEL</t>
  </si>
  <si>
    <t>B020276</t>
  </si>
  <si>
    <t>MARTINEZ JORGE RAMON</t>
  </si>
  <si>
    <t>B020273</t>
  </si>
  <si>
    <t>LUTY LUIS AMERICO</t>
  </si>
  <si>
    <t>B020272</t>
  </si>
  <si>
    <t>luchiano2451@gmail.com</t>
  </si>
  <si>
    <t>FALUCHO 2451 - Piso  Dto.  - FLORENCIO VARELA - Pcia. Buenos Aires</t>
  </si>
  <si>
    <t>FERNANDEZ LUCIANO</t>
  </si>
  <si>
    <t>B020264</t>
  </si>
  <si>
    <t>FERNANDEZ ALCIDES</t>
  </si>
  <si>
    <t>B020263</t>
  </si>
  <si>
    <t>DIAZ JOSE DANIEL</t>
  </si>
  <si>
    <t>B020259</t>
  </si>
  <si>
    <t xml:space="preserve">CARBALLO JUAN CARLOS </t>
  </si>
  <si>
    <t>B020253</t>
  </si>
  <si>
    <t>BARAGIOTTA JORGE A</t>
  </si>
  <si>
    <t>B020249</t>
  </si>
  <si>
    <t>ADRIEL NESTOR HORACIO</t>
  </si>
  <si>
    <t>B020246</t>
  </si>
  <si>
    <t>ACEVEDO ROBERTO OSCAR</t>
  </si>
  <si>
    <t>B020245</t>
  </si>
  <si>
    <t>SAN MARTIN AMERICO</t>
  </si>
  <si>
    <t>B020241</t>
  </si>
  <si>
    <t>GONZALEZ HERNAN DELFIN</t>
  </si>
  <si>
    <t>B020238</t>
  </si>
  <si>
    <t>ASENJO JOSE SERGIO</t>
  </si>
  <si>
    <t>B020235</t>
  </si>
  <si>
    <t>RODRIGUEZ HUGO</t>
  </si>
  <si>
    <t>B020232</t>
  </si>
  <si>
    <t>LUQUE ERNESTO MIGUEL</t>
  </si>
  <si>
    <t>B020230</t>
  </si>
  <si>
    <t>SULIANI CARLOS OSCAR</t>
  </si>
  <si>
    <t>B020229</t>
  </si>
  <si>
    <t>YTURRI EPIFANIO ROBERTO</t>
  </si>
  <si>
    <t>B020228</t>
  </si>
  <si>
    <t>ROJAS CRISANTO</t>
  </si>
  <si>
    <t>B020224</t>
  </si>
  <si>
    <t>AV 2 E41 Y 43 S/N - Piso  Dto.  - PRSP - Pcia. Chaco</t>
  </si>
  <si>
    <t>NAVARRO BENITO</t>
  </si>
  <si>
    <t>B020223</t>
  </si>
  <si>
    <t>MORINIGO RAUL ERNESTO</t>
  </si>
  <si>
    <t>B020222</t>
  </si>
  <si>
    <t>MIKOFF MARTIN</t>
  </si>
  <si>
    <t>B020221</t>
  </si>
  <si>
    <t>LEDESMA HECTOR ENRIQUE</t>
  </si>
  <si>
    <t>B020220</t>
  </si>
  <si>
    <t>GIMENEZ RUBEN RICARDO</t>
  </si>
  <si>
    <t>B020218</t>
  </si>
  <si>
    <t>CARDOZO JOSE RICARDO</t>
  </si>
  <si>
    <t>B020217</t>
  </si>
  <si>
    <t>CARBALLO PEDRO SEGUNDO</t>
  </si>
  <si>
    <t>B020216</t>
  </si>
  <si>
    <t>B020215</t>
  </si>
  <si>
    <t>SOSA HECTOR OMAR</t>
  </si>
  <si>
    <t>B020210</t>
  </si>
  <si>
    <t>B020208</t>
  </si>
  <si>
    <t>QUIÑONEZ FELIX</t>
  </si>
  <si>
    <t>B020206</t>
  </si>
  <si>
    <t>LEON RAMON ALBERTO</t>
  </si>
  <si>
    <t>B020202</t>
  </si>
  <si>
    <t>LEIVA MIGUEL ANGEL</t>
  </si>
  <si>
    <t>B020201</t>
  </si>
  <si>
    <t>FLORES MABEL DINA</t>
  </si>
  <si>
    <t>B020200</t>
  </si>
  <si>
    <t>DE LOS SANTOS LUIS R</t>
  </si>
  <si>
    <t>B020199</t>
  </si>
  <si>
    <t>JEAN JUARES 2193 - Piso  Dto.  - VALENTIN ALSINA - Pcia. Buenos Aires</t>
  </si>
  <si>
    <t>DELISE JUAN CARLOS</t>
  </si>
  <si>
    <t>B020198</t>
  </si>
  <si>
    <t>CHIRICO JUAN ANTONIO S</t>
  </si>
  <si>
    <t>B020197</t>
  </si>
  <si>
    <t>CORREGIDOR PEDRO DARIO</t>
  </si>
  <si>
    <t>B020196</t>
  </si>
  <si>
    <t>CORDOBA LUIS EDUARDO</t>
  </si>
  <si>
    <t>B020195</t>
  </si>
  <si>
    <t>CASTILLO EUSEBIO</t>
  </si>
  <si>
    <t>B020194</t>
  </si>
  <si>
    <t>JONES MARÍA ELENA</t>
  </si>
  <si>
    <t>B020187+</t>
  </si>
  <si>
    <t>CHAVERRIA CARLOS</t>
  </si>
  <si>
    <t>B020184</t>
  </si>
  <si>
    <t>VERGARA ANGEL URBANO</t>
  </si>
  <si>
    <t>B020174</t>
  </si>
  <si>
    <t>AZCUENAGA 2193 - Piso  Dto.  - MONTE GRANDE - Pcia. Buenos Aires</t>
  </si>
  <si>
    <t>TREPERESCHKI JORGE LUIS</t>
  </si>
  <si>
    <t>B020173</t>
  </si>
  <si>
    <t>JARA OVEJERO FACUNDO</t>
  </si>
  <si>
    <t>B020171</t>
  </si>
  <si>
    <t>GOMEZ EDUARDO RUBEN</t>
  </si>
  <si>
    <t>B020169</t>
  </si>
  <si>
    <t>GOI PEDRO LUIS</t>
  </si>
  <si>
    <t>B020168</t>
  </si>
  <si>
    <t>B020167</t>
  </si>
  <si>
    <t>DOMINGUEZ ALBERTO RAUL</t>
  </si>
  <si>
    <t>B020163</t>
  </si>
  <si>
    <t>BENITEZ MARCIANO</t>
  </si>
  <si>
    <t>B020162</t>
  </si>
  <si>
    <t>PONCE LEOPOLDO PAUL</t>
  </si>
  <si>
    <t>B020160</t>
  </si>
  <si>
    <t>MARTIN ROBERTO MAURICIO</t>
  </si>
  <si>
    <t>B020157</t>
  </si>
  <si>
    <t>MARTIN JOSE LUIS</t>
  </si>
  <si>
    <t>B020156</t>
  </si>
  <si>
    <t>GONZALEZ HECTOR FELIX</t>
  </si>
  <si>
    <t>B020154</t>
  </si>
  <si>
    <t>BOLLONINE JORGE O</t>
  </si>
  <si>
    <t>B020147</t>
  </si>
  <si>
    <t>ROMANO JORGE ALFREDO</t>
  </si>
  <si>
    <t>B020138</t>
  </si>
  <si>
    <t>PARAVANI ELIAS ENRIQUE</t>
  </si>
  <si>
    <t>B020134</t>
  </si>
  <si>
    <t>OJEDA ORLANDO ANGEL</t>
  </si>
  <si>
    <t>B020132</t>
  </si>
  <si>
    <t>IGLESIAS CARLOS</t>
  </si>
  <si>
    <t>B020127</t>
  </si>
  <si>
    <t>CANO JULIO ARGENTINO</t>
  </si>
  <si>
    <t>B020121</t>
  </si>
  <si>
    <t>CAMPACENA CESAR DARDO</t>
  </si>
  <si>
    <t>B020119</t>
  </si>
  <si>
    <t>BARRERA EDUARDO ANGEL</t>
  </si>
  <si>
    <t>B020117</t>
  </si>
  <si>
    <t>ACEVEDO ADOLFO VALENTIN</t>
  </si>
  <si>
    <t>B020111</t>
  </si>
  <si>
    <t>carlosbarrueco@hotmail.com</t>
  </si>
  <si>
    <t xml:space="preserve">MONTE 6702 - Piso 20 Dto. 17 - CABA - </t>
  </si>
  <si>
    <t>BARRUECO CARLOS A</t>
  </si>
  <si>
    <t>B020098</t>
  </si>
  <si>
    <t>ZOTTELE ALBERTO EDUARDO</t>
  </si>
  <si>
    <t>B020095</t>
  </si>
  <si>
    <t>VALDES JORGE RUFINO</t>
  </si>
  <si>
    <t>B020093</t>
  </si>
  <si>
    <t>PEREZ CARLOS</t>
  </si>
  <si>
    <t>B020085</t>
  </si>
  <si>
    <t>MANEIRO NELIDA MARGARITA</t>
  </si>
  <si>
    <t>B020080+</t>
  </si>
  <si>
    <t>LOBOS LUIS EDUARDO</t>
  </si>
  <si>
    <t>B020079</t>
  </si>
  <si>
    <t>LIZZI MONICA VIRGINIA</t>
  </si>
  <si>
    <t>B020078</t>
  </si>
  <si>
    <t>RIVADAVIA  COSTA DE ARAUJO S/N - Piso  Dto.  - BAJADA ARAUJO - Pcia. Mendoza</t>
  </si>
  <si>
    <t>GIMENEZ TERESA</t>
  </si>
  <si>
    <t>B020073</t>
  </si>
  <si>
    <t>CABALLERO ALBERTO</t>
  </si>
  <si>
    <t>B020067</t>
  </si>
  <si>
    <t>BREUNING SILVIA NOEMI</t>
  </si>
  <si>
    <t>B020066</t>
  </si>
  <si>
    <t>ABEIRO  OSVALDO H</t>
  </si>
  <si>
    <t>B020060</t>
  </si>
  <si>
    <t>VERDUN ALFREDO</t>
  </si>
  <si>
    <t>B020053</t>
  </si>
  <si>
    <t>VALLEJOS JUSTO</t>
  </si>
  <si>
    <t>B020049</t>
  </si>
  <si>
    <t>SOSA FAUSTINO ANTONIO</t>
  </si>
  <si>
    <t>B020042</t>
  </si>
  <si>
    <t>ROJAS LUIS RICARDO</t>
  </si>
  <si>
    <t>B020030</t>
  </si>
  <si>
    <t>RODRIGUEZ DANIEL</t>
  </si>
  <si>
    <t>B020028</t>
  </si>
  <si>
    <t>REYES JORGE ANDRES</t>
  </si>
  <si>
    <t>B020025</t>
  </si>
  <si>
    <t>RASGIDO GUILLERMO BERNABE</t>
  </si>
  <si>
    <t>B020023</t>
  </si>
  <si>
    <t>ITALIA 1839 - Piso  Dto.  - BURZACO - Pcia. Buenos Aires</t>
  </si>
  <si>
    <t>RABASSA DANIEL EDGARDO</t>
  </si>
  <si>
    <t>B020022</t>
  </si>
  <si>
    <t>porcileruben@yahoo.com</t>
  </si>
  <si>
    <t>MAURE 2351 - Piso  Dto.  - PABLO NOGUES - Pcia. Buenos Aires</t>
  </si>
  <si>
    <t>PORCILE OSVALDO RUBEN</t>
  </si>
  <si>
    <t>B020020</t>
  </si>
  <si>
    <t>PEREIRA VIVIANO</t>
  </si>
  <si>
    <t>B020017</t>
  </si>
  <si>
    <t>PERALTA MARTINEZ HORACIO</t>
  </si>
  <si>
    <t>B020015</t>
  </si>
  <si>
    <t>ORTIELLI VALENTIN LUIS</t>
  </si>
  <si>
    <t>B020012</t>
  </si>
  <si>
    <t>OLARTE RAFAEL BERNARDO</t>
  </si>
  <si>
    <t>B020011</t>
  </si>
  <si>
    <t>MOLFESE DOMINGO</t>
  </si>
  <si>
    <t>B020006</t>
  </si>
  <si>
    <t>MELIS ALBERTO JORGE</t>
  </si>
  <si>
    <t>B020005</t>
  </si>
  <si>
    <t>MELGAR LEONARDO ABEL</t>
  </si>
  <si>
    <t>B020004</t>
  </si>
  <si>
    <t>MARTINEZ OSVALDO HERMINIO</t>
  </si>
  <si>
    <t>B020000</t>
  </si>
  <si>
    <t>JUAREZ PABLO SEBASTIAN</t>
  </si>
  <si>
    <t>A036070</t>
  </si>
  <si>
    <t>ROMERO VILLAMAYOR LUCAS MANUEL MARIA</t>
  </si>
  <si>
    <t>A035549</t>
  </si>
  <si>
    <t>LOVINE ADRIANA LAURA</t>
  </si>
  <si>
    <t>A034420</t>
  </si>
  <si>
    <t>MARTINEZ GUSTAVO ALEJANDRO</t>
  </si>
  <si>
    <t>A034279</t>
  </si>
  <si>
    <t>EX-2020-47340963- -APN-DRYP#SPF</t>
  </si>
  <si>
    <t>astoccitetti@gmail.com</t>
  </si>
  <si>
    <t>PASO 187 - QUILMES - BS. AS.</t>
  </si>
  <si>
    <t>STOCCHETTI ARIEL GUSTAVO</t>
  </si>
  <si>
    <t>A034250</t>
  </si>
  <si>
    <t>EX-2021-14022153-   -APN-DRYP#SPF</t>
  </si>
  <si>
    <t>perrottamiguel@hotmail.com</t>
  </si>
  <si>
    <t>FORMULARIO: LLAVALLOL 2695 - 4 "D" - CABA / DNI: EL PAMPERO 2633 - VILLA DEL PARQUE - CABA</t>
  </si>
  <si>
    <t>PERROTTA MIGUEL ANGEL</t>
  </si>
  <si>
    <t>A033711</t>
  </si>
  <si>
    <t>PORTILLO JESICA MARINA</t>
  </si>
  <si>
    <t>A033434</t>
  </si>
  <si>
    <t>SALDUNA SUSANA NOEMI</t>
  </si>
  <si>
    <t>A033354</t>
  </si>
  <si>
    <t>GOMEZ JUAN EDUARDO</t>
  </si>
  <si>
    <t>A033343</t>
  </si>
  <si>
    <t>EX-2020-54187366- -APN-DRYP#SPF</t>
  </si>
  <si>
    <t>INDEPENDENCIA 986 - VILLARS - GENERAL LAS HERAS - BS. AS.</t>
  </si>
  <si>
    <t>SABA GUILLERMO RAUL</t>
  </si>
  <si>
    <t>A033240</t>
  </si>
  <si>
    <t>EX-2020-80525728-   -APN-DRYP#SPF</t>
  </si>
  <si>
    <t>cristianjardines@yahoo.com.ar</t>
  </si>
  <si>
    <t>MARCOS PAZ N° 3733-GREGORIO DE LAFERRERE-LA MATANZA- BS. AS.</t>
  </si>
  <si>
    <t>JARDINES CRISTIAN DARIO</t>
  </si>
  <si>
    <t>A033226</t>
  </si>
  <si>
    <t>EX-2020-34806562-APN-DRYP#SPF</t>
  </si>
  <si>
    <t>CALDI ELEONORA</t>
  </si>
  <si>
    <t>A033219</t>
  </si>
  <si>
    <t>EX-2020-63546465-APN-DRYP#SPF</t>
  </si>
  <si>
    <t>ricardoariel.arrieta@gmail.com</t>
  </si>
  <si>
    <t>0298-154503416</t>
  </si>
  <si>
    <t>PUEYRREDON N°1099 - CASA 7 - SANTA ROSA - LA PAMPA</t>
  </si>
  <si>
    <t>ARRIETA RICARDO</t>
  </si>
  <si>
    <t>A033051</t>
  </si>
  <si>
    <t>BLANCO MAURICIO ADRIAN</t>
  </si>
  <si>
    <t>A032996</t>
  </si>
  <si>
    <t>PAVEZ MARIA LAURA</t>
  </si>
  <si>
    <t>A032959</t>
  </si>
  <si>
    <t>EX2020-34566614-APN-DRYP#SPF</t>
  </si>
  <si>
    <t>FILIBERTO 1694 - MERLO - BS. AS.</t>
  </si>
  <si>
    <t>ORELLANA MARIEL NICOLASA DEL ROSARIO</t>
  </si>
  <si>
    <t>A032958</t>
  </si>
  <si>
    <t>EX-2020-19281827- -APN-CPF5#SPF</t>
  </si>
  <si>
    <t>GALLINAL ANDRES DARIO</t>
  </si>
  <si>
    <t>A032951</t>
  </si>
  <si>
    <t>GARCIAS ALBERTO</t>
  </si>
  <si>
    <t>A032835</t>
  </si>
  <si>
    <t>EX2020-63557371-APN-DRYP#SPF</t>
  </si>
  <si>
    <t>CONSTITUCION 471 - CASA 2 - ESQ. MAIPU - MERLO - BS.AS.</t>
  </si>
  <si>
    <t>AMBROSIO KARINA CLAUDIA</t>
  </si>
  <si>
    <t>A032832</t>
  </si>
  <si>
    <t>PUNTA LLACAY NATALIA PAUL</t>
  </si>
  <si>
    <t>A032569</t>
  </si>
  <si>
    <t>EX-2021-16403729-   -APN-DRYP#SPF</t>
  </si>
  <si>
    <t>djalom@yahoo.com</t>
  </si>
  <si>
    <t xml:space="preserve">ESPINOSA 1930 - CABALLITO - CABA </t>
  </si>
  <si>
    <t>JALOM DANIEL HORACIO</t>
  </si>
  <si>
    <t>A032568</t>
  </si>
  <si>
    <t>HIDALGO VERONICA EDITH</t>
  </si>
  <si>
    <t>A032567</t>
  </si>
  <si>
    <t>HEREDIA SILVINA CLAUDIA</t>
  </si>
  <si>
    <t>A032566</t>
  </si>
  <si>
    <t>GALAFASSI HUGO DANIEL</t>
  </si>
  <si>
    <t>A032564</t>
  </si>
  <si>
    <t>EX-2020-48319946-APN-DRYP#SPF</t>
  </si>
  <si>
    <t>pablo.demkiw@gmail.com</t>
  </si>
  <si>
    <t>BRASIL 511 - VILLA SARMIENTO - MORON - BS. AS.</t>
  </si>
  <si>
    <t>DEMKIW ROBERTO PABLO</t>
  </si>
  <si>
    <t>A032561</t>
  </si>
  <si>
    <t>GERMAIN JAVIER</t>
  </si>
  <si>
    <t>A032544</t>
  </si>
  <si>
    <t>DEVELLUK NICOLAS LUIS</t>
  </si>
  <si>
    <t>A032525</t>
  </si>
  <si>
    <t>MOLES JOSE MIGUEL</t>
  </si>
  <si>
    <t>A032265</t>
  </si>
  <si>
    <t>SEGURA ANDRADES CRISTIAN A.</t>
  </si>
  <si>
    <t>A032110</t>
  </si>
  <si>
    <t>lukowskisergio@gmail.com</t>
  </si>
  <si>
    <t>LUKOWSKI SERGIO SEBASTIAN</t>
  </si>
  <si>
    <t>A032056</t>
  </si>
  <si>
    <t>JARA LUCRECIA GISELLE</t>
  </si>
  <si>
    <t>A032054</t>
  </si>
  <si>
    <t>MOLINA ALEJANDRO BERNARDO EMILIO</t>
  </si>
  <si>
    <t>A032037</t>
  </si>
  <si>
    <t>ROMERO VICTOR JAVIER</t>
  </si>
  <si>
    <t>A032030</t>
  </si>
  <si>
    <t>ZEQUIN MARCOS DAMIAN</t>
  </si>
  <si>
    <t>A032008</t>
  </si>
  <si>
    <t>ALVAREZ ARMANDO DARIO</t>
  </si>
  <si>
    <t>A031979</t>
  </si>
  <si>
    <t>FRAGA SANDRA EDITH</t>
  </si>
  <si>
    <t>A031966</t>
  </si>
  <si>
    <t>ABRAMOVSKY LAURA VALERIA</t>
  </si>
  <si>
    <t>A031964</t>
  </si>
  <si>
    <t>CAAMANO ALEJANDRA ELSA</t>
  </si>
  <si>
    <t>A031959</t>
  </si>
  <si>
    <t>BORLANDI ESTHER BEATRIZ</t>
  </si>
  <si>
    <t>A031958</t>
  </si>
  <si>
    <t>SEVERO GRACIELA LIDIA</t>
  </si>
  <si>
    <t>A031953</t>
  </si>
  <si>
    <t>MOROSINI PATRICIA LILIANA</t>
  </si>
  <si>
    <t>A031949</t>
  </si>
  <si>
    <t>BOGLIONE HORACIO LUIS</t>
  </si>
  <si>
    <t>A031938</t>
  </si>
  <si>
    <t>VITALI ROSANNA</t>
  </si>
  <si>
    <t>A031935</t>
  </si>
  <si>
    <t xml:space="preserve">MORALES GLADIS SUSANA </t>
  </si>
  <si>
    <t>A031933</t>
  </si>
  <si>
    <t>MONSON KARINA SANTA</t>
  </si>
  <si>
    <t>A031932</t>
  </si>
  <si>
    <t>CAMINOS PEDRO MARTIN</t>
  </si>
  <si>
    <t>A031922</t>
  </si>
  <si>
    <t>STELMASZCZUK SILVINA GRACIELA</t>
  </si>
  <si>
    <t>A031531</t>
  </si>
  <si>
    <t>ROMERO IRENE ELISA</t>
  </si>
  <si>
    <t>A031527</t>
  </si>
  <si>
    <t>OBREGON GABRIELA ALICIA</t>
  </si>
  <si>
    <t>A031521</t>
  </si>
  <si>
    <t>MEJIAS FONROUGE MIRIAM F</t>
  </si>
  <si>
    <t>A031517</t>
  </si>
  <si>
    <t>MARTINEZ SILVIA NOEMI</t>
  </si>
  <si>
    <t>A031516</t>
  </si>
  <si>
    <t>MALCERVELLI LAURA</t>
  </si>
  <si>
    <t>A031515</t>
  </si>
  <si>
    <t>LLENSA VERONICA LAURA</t>
  </si>
  <si>
    <t>A031513</t>
  </si>
  <si>
    <t>GAONA ALICIA IRENE</t>
  </si>
  <si>
    <t>A031509</t>
  </si>
  <si>
    <t>ALVAREZ LAURA PAZ</t>
  </si>
  <si>
    <t>A031496</t>
  </si>
  <si>
    <t>ADINOLFI LAURA KARINA</t>
  </si>
  <si>
    <t>A031495</t>
  </si>
  <si>
    <t>ABELLA RODRIGUEZ MARIA VERONICA</t>
  </si>
  <si>
    <t>A031494</t>
  </si>
  <si>
    <t>RIVAS EZEQUIEL HORACIO</t>
  </si>
  <si>
    <t>A031477</t>
  </si>
  <si>
    <t>PARE CESAR ALEJANDRO</t>
  </si>
  <si>
    <t>A031469</t>
  </si>
  <si>
    <t>YACHIANSKY  PEDRO FABIAN G.</t>
  </si>
  <si>
    <t>A031436</t>
  </si>
  <si>
    <t>ENCINA ALICIA BEATRIZ</t>
  </si>
  <si>
    <t>A031422</t>
  </si>
  <si>
    <t>MARTINEZ MIGUEL SEBASTIAN</t>
  </si>
  <si>
    <t>A031403</t>
  </si>
  <si>
    <t>PACCI PAREDES ISRAEL ROBERTO</t>
  </si>
  <si>
    <t>A031393</t>
  </si>
  <si>
    <t>SAUNDERS GERMAN ROBERTO</t>
  </si>
  <si>
    <t>A031392</t>
  </si>
  <si>
    <t>FIGGIACONI STELLA MARIS</t>
  </si>
  <si>
    <t>A031388</t>
  </si>
  <si>
    <t>BUZARQUIS RAUL  DAMIAN</t>
  </si>
  <si>
    <t>A031364</t>
  </si>
  <si>
    <t>REY MARIANA</t>
  </si>
  <si>
    <t>A031362</t>
  </si>
  <si>
    <t>MILANO SILVINA ROXANA</t>
  </si>
  <si>
    <t>A031361</t>
  </si>
  <si>
    <t>MARTIN CAROLINA CECILIA</t>
  </si>
  <si>
    <t>A031360</t>
  </si>
  <si>
    <t>CEBALLO JAVIER IGNACIO</t>
  </si>
  <si>
    <t>A031359</t>
  </si>
  <si>
    <t>CACERES MARIA ANDREA</t>
  </si>
  <si>
    <t>A031358</t>
  </si>
  <si>
    <t>SCIANCALEPORE MARIA ALEJANDRA</t>
  </si>
  <si>
    <t>A031355</t>
  </si>
  <si>
    <t>EX-2020-46385759- -APN-DRYP#SPF</t>
  </si>
  <si>
    <t>SALE CORTADO EN EL EX.</t>
  </si>
  <si>
    <t>IRIGOYEN 135 - LOMAS DEL MIRADOR- LA MATANZA - BS. AS.</t>
  </si>
  <si>
    <t>SOSA WALTER</t>
  </si>
  <si>
    <t>A031325</t>
  </si>
  <si>
    <t>D´AMBROSIO GABRIELA</t>
  </si>
  <si>
    <t>A031321</t>
  </si>
  <si>
    <t>IBARRA ADRIANA</t>
  </si>
  <si>
    <t>A031318</t>
  </si>
  <si>
    <t>LLAMA EDUARDO</t>
  </si>
  <si>
    <t>A031316</t>
  </si>
  <si>
    <t xml:space="preserve">AVACA GLADYS ESTELA </t>
  </si>
  <si>
    <t>A031311</t>
  </si>
  <si>
    <t>CARRERA GABRIEL</t>
  </si>
  <si>
    <t>A031008</t>
  </si>
  <si>
    <t>ROMERO LUCIANO JOSE</t>
  </si>
  <si>
    <t>A030979</t>
  </si>
  <si>
    <t>MARTINEZ JUAN ALBERTO</t>
  </si>
  <si>
    <t>A030977</t>
  </si>
  <si>
    <t>ROMERO BENITO LEON</t>
  </si>
  <si>
    <t>A030972</t>
  </si>
  <si>
    <t>OLIVERA JORGE</t>
  </si>
  <si>
    <t>A030962</t>
  </si>
  <si>
    <t>CERBINO WALTER JOSE</t>
  </si>
  <si>
    <t>A030945</t>
  </si>
  <si>
    <t>eloso_claudio_22@hotmail.com</t>
  </si>
  <si>
    <t xml:space="preserve">CONDARCO 1634 - Piso 5 Dto. A - CABA - </t>
  </si>
  <si>
    <t>MEZA CLAUDIO ALDO EDGAR</t>
  </si>
  <si>
    <t>A030936</t>
  </si>
  <si>
    <t>oscarlema1@hotmail.com</t>
  </si>
  <si>
    <t>A030935</t>
  </si>
  <si>
    <t>DAMBORSKY VICTOR HUGO</t>
  </si>
  <si>
    <t>A030933</t>
  </si>
  <si>
    <t>MOLINARI ALEJANDRO RUBEN</t>
  </si>
  <si>
    <t>A030648</t>
  </si>
  <si>
    <t>ROMERO FABIO DANIEL</t>
  </si>
  <si>
    <t>A030573</t>
  </si>
  <si>
    <t>LUQUEZ DELMIDIO ADOLFO MARTIN</t>
  </si>
  <si>
    <t>A030570</t>
  </si>
  <si>
    <t>GAYA MARTA RAQUEL</t>
  </si>
  <si>
    <t>A030569</t>
  </si>
  <si>
    <t>PANIAGUA WALTER DANIEL</t>
  </si>
  <si>
    <t>A030542</t>
  </si>
  <si>
    <t>FRANK JOSE LUIS</t>
  </si>
  <si>
    <t>A030530</t>
  </si>
  <si>
    <t>DEL RIO JOSE ANTONIO</t>
  </si>
  <si>
    <t>A030525</t>
  </si>
  <si>
    <t>CACERES SILVIO JAVIER</t>
  </si>
  <si>
    <t>A030522</t>
  </si>
  <si>
    <t>BALBUENA PATRICIA ANALIA</t>
  </si>
  <si>
    <t>A030518</t>
  </si>
  <si>
    <t>MZ 01 PC 02 B SAN CAYETANO S/N - Piso  Dto.  - PRSP - Pcia. Chaco</t>
  </si>
  <si>
    <t>ARGANARAZ CARLOS JOSE</t>
  </si>
  <si>
    <t>A030515</t>
  </si>
  <si>
    <t>PONZIO HUGO LUIS</t>
  </si>
  <si>
    <t>A030508</t>
  </si>
  <si>
    <t>LOPEZ WALTER ANTONIO</t>
  </si>
  <si>
    <t>A030504</t>
  </si>
  <si>
    <t>MASTROBERTI MARTA</t>
  </si>
  <si>
    <t>A030491</t>
  </si>
  <si>
    <t>TORRES CARLOS HERNAN</t>
  </si>
  <si>
    <t>A030487</t>
  </si>
  <si>
    <t>CRESPO CLAUDIO MARCELO</t>
  </si>
  <si>
    <t>A030479</t>
  </si>
  <si>
    <t>RAMIREZ RAMON NORBERTO</t>
  </si>
  <si>
    <t>A030455</t>
  </si>
  <si>
    <t>GIMENEZ URQUIZA FERNANDO AGUSTIN</t>
  </si>
  <si>
    <t>A030434</t>
  </si>
  <si>
    <t>CORDERO JORGE EDUARDO</t>
  </si>
  <si>
    <t>A030427</t>
  </si>
  <si>
    <t>BOLATTI PAULA</t>
  </si>
  <si>
    <t>A030408</t>
  </si>
  <si>
    <t>PAPAIANI CLAUDIO OSCAR</t>
  </si>
  <si>
    <t>A030204</t>
  </si>
  <si>
    <t>JARA VICTOR ANGEL</t>
  </si>
  <si>
    <t>A030202</t>
  </si>
  <si>
    <t>CABRERA ROXANA ISABEL</t>
  </si>
  <si>
    <t>A030201</t>
  </si>
  <si>
    <t>MOLINA PATRICIA DEL VALLE</t>
  </si>
  <si>
    <t>A030176</t>
  </si>
  <si>
    <t>PANCI ANGEL DANIEL</t>
  </si>
  <si>
    <t>A030115</t>
  </si>
  <si>
    <t>GUENUMIL CRISTO WALTER</t>
  </si>
  <si>
    <t>A030108</t>
  </si>
  <si>
    <t>FERRO JAVIER ANGEL</t>
  </si>
  <si>
    <t>A030107</t>
  </si>
  <si>
    <t>SEVERICH ALICIA CRISTINA</t>
  </si>
  <si>
    <t>A030106</t>
  </si>
  <si>
    <t>GIBILISCO SILVANA PAULA</t>
  </si>
  <si>
    <t>A030105</t>
  </si>
  <si>
    <t>WAHNISH SANDRA ELIZABETH</t>
  </si>
  <si>
    <t>A030099</t>
  </si>
  <si>
    <t xml:space="preserve">JUAREZ NASSO MIRTA VIVIAN </t>
  </si>
  <si>
    <t>A030095</t>
  </si>
  <si>
    <t>RUSSO RICARDO DANIEL</t>
  </si>
  <si>
    <t>A030091</t>
  </si>
  <si>
    <t>DZODAN JORGE HUGO</t>
  </si>
  <si>
    <t>A030089</t>
  </si>
  <si>
    <t>AYALA DANIEL ALBERTO</t>
  </si>
  <si>
    <t>A030087</t>
  </si>
  <si>
    <t>NABERAN FACUNDO FRANCISCO</t>
  </si>
  <si>
    <t>A030059</t>
  </si>
  <si>
    <t>CAMPOS DAVID NICOLAS</t>
  </si>
  <si>
    <t>A030058</t>
  </si>
  <si>
    <t>ZAMBONI VANESA NATALIA</t>
  </si>
  <si>
    <t>A030056</t>
  </si>
  <si>
    <t>VIRT VIVIANA PATRICIA</t>
  </si>
  <si>
    <t>A030054</t>
  </si>
  <si>
    <t>A030051</t>
  </si>
  <si>
    <t>POTERALA MARIO FRANCO</t>
  </si>
  <si>
    <t>A030049</t>
  </si>
  <si>
    <t>GOMEZ ALBERTO MARTIN</t>
  </si>
  <si>
    <t>A030038</t>
  </si>
  <si>
    <t>CASTILLO VIVIANA ANDREA</t>
  </si>
  <si>
    <t>A030035</t>
  </si>
  <si>
    <t>BORNET ALEJANDRO JAVIER</t>
  </si>
  <si>
    <t>A030029</t>
  </si>
  <si>
    <t>BARRIOS NORMA EDA</t>
  </si>
  <si>
    <t>A030027</t>
  </si>
  <si>
    <t>APONTE RUBEN HECTOR</t>
  </si>
  <si>
    <t>A030026</t>
  </si>
  <si>
    <t>GONZALEZ SEBASTIAN ARIEL</t>
  </si>
  <si>
    <t>A030020</t>
  </si>
  <si>
    <t>BODEGO CLAUDIO GUILLERMO</t>
  </si>
  <si>
    <t>A029869</t>
  </si>
  <si>
    <t>MENIN GUSTAVO ENRIQUE</t>
  </si>
  <si>
    <t>A029846</t>
  </si>
  <si>
    <t>ABRAMOVSKY DARIO GABRIEL</t>
  </si>
  <si>
    <t>A029843</t>
  </si>
  <si>
    <t>BOSCO WALTER</t>
  </si>
  <si>
    <t>A029809</t>
  </si>
  <si>
    <t>JUJUY 890 - Piso  Dto.  - GENERAL ROCA - Pcia. Rio Negro</t>
  </si>
  <si>
    <t>SOLER VICTOR HUGO</t>
  </si>
  <si>
    <t>A029801</t>
  </si>
  <si>
    <t>ZALAZAR MANUEL HORACIO</t>
  </si>
  <si>
    <t>A029799</t>
  </si>
  <si>
    <t>MEZA ALEJANDRO</t>
  </si>
  <si>
    <t>A029789</t>
  </si>
  <si>
    <t>MANCEL JUAN JOSE</t>
  </si>
  <si>
    <t>A029785</t>
  </si>
  <si>
    <t>LUCERO ALVAREZ JOSEFINA L</t>
  </si>
  <si>
    <t>A029784</t>
  </si>
  <si>
    <t>LEVY DANIEL AQUILES</t>
  </si>
  <si>
    <t>A029781</t>
  </si>
  <si>
    <t>BRANDAN MARIA VANESA</t>
  </si>
  <si>
    <t>A029766</t>
  </si>
  <si>
    <t>APLICHE HILDA BEATRIZ</t>
  </si>
  <si>
    <t>A029760</t>
  </si>
  <si>
    <t>FARIAS DANTE ELISEO</t>
  </si>
  <si>
    <t>A029758</t>
  </si>
  <si>
    <t>SCHOR ALICIA ESTER</t>
  </si>
  <si>
    <t>A029756</t>
  </si>
  <si>
    <t>JACQUIER GRACIELA BEATRIZ</t>
  </si>
  <si>
    <t>A029753</t>
  </si>
  <si>
    <t>CERECEDO SEBASTIAN</t>
  </si>
  <si>
    <t>A029752</t>
  </si>
  <si>
    <t>LADOUX FERNANDO</t>
  </si>
  <si>
    <t>A029750</t>
  </si>
  <si>
    <t>GIUSTINA HOMERO</t>
  </si>
  <si>
    <t>A029749</t>
  </si>
  <si>
    <t>DEL VALLE ANDRES OSVALDO</t>
  </si>
  <si>
    <t>A029748</t>
  </si>
  <si>
    <t>VELARDO DANIEL MIGUEL</t>
  </si>
  <si>
    <t>A029747</t>
  </si>
  <si>
    <t>VALES MARIANA</t>
  </si>
  <si>
    <t>A029746</t>
  </si>
  <si>
    <t>TEJEDA DARIO NORBERTO</t>
  </si>
  <si>
    <t>A029739</t>
  </si>
  <si>
    <t>JUNCO GRISELDA ADA</t>
  </si>
  <si>
    <t>A029733</t>
  </si>
  <si>
    <t>AGUILERA SILVIA GABRIELA</t>
  </si>
  <si>
    <t>A029730</t>
  </si>
  <si>
    <t>SALINAS CARLOS RAMON</t>
  </si>
  <si>
    <t>A029727</t>
  </si>
  <si>
    <t>PREVITERA ROSA ESTELA</t>
  </si>
  <si>
    <t>A029647</t>
  </si>
  <si>
    <t>MIRANDA MARCOS GABRIEL</t>
  </si>
  <si>
    <t>A029631</t>
  </si>
  <si>
    <t>GIBILISCO ALEJANDRA T.</t>
  </si>
  <si>
    <t>A029630</t>
  </si>
  <si>
    <t>MAGALLANES EDUARDO ROMUALDO</t>
  </si>
  <si>
    <t>A029601</t>
  </si>
  <si>
    <t>GOMEZ TEMOCHE LUIS ANGEL</t>
  </si>
  <si>
    <t>CARUSO RICARDO RAUL</t>
  </si>
  <si>
    <t>A029585</t>
  </si>
  <si>
    <t>ARTURI DANIEL ALFREDO</t>
  </si>
  <si>
    <t>A029580</t>
  </si>
  <si>
    <t>ROBERTS SERGIO IVON</t>
  </si>
  <si>
    <t>A029579</t>
  </si>
  <si>
    <t>MANCEL DANIEL ADOLFO</t>
  </si>
  <si>
    <t>A029578</t>
  </si>
  <si>
    <t>ARRUA ALEJANDRO ESTEBAN</t>
  </si>
  <si>
    <t>A029573</t>
  </si>
  <si>
    <t>ARANDA JULIO CESAR</t>
  </si>
  <si>
    <t>A029572</t>
  </si>
  <si>
    <t>SOLER FERNANDO RAMON</t>
  </si>
  <si>
    <t>A029571</t>
  </si>
  <si>
    <t>SEPULVEDA PABLO DAVID</t>
  </si>
  <si>
    <t>A029570</t>
  </si>
  <si>
    <t>RUBILAR MARCELO ALEJANDRO</t>
  </si>
  <si>
    <t>A029567</t>
  </si>
  <si>
    <t>QUIROGA OSCAR EUGENIO</t>
  </si>
  <si>
    <t>A029564</t>
  </si>
  <si>
    <t>MOLINA JAVIER JOSE</t>
  </si>
  <si>
    <t>A029561</t>
  </si>
  <si>
    <t>MIERES WALTER ALFREDO</t>
  </si>
  <si>
    <t>A029560</t>
  </si>
  <si>
    <t>MATAMALA PABLO SEBASTIAN</t>
  </si>
  <si>
    <t>A029558</t>
  </si>
  <si>
    <t>MARECO JULIO HERNAN</t>
  </si>
  <si>
    <t>A029556</t>
  </si>
  <si>
    <t>JARA MARTIN ALEJANDRO</t>
  </si>
  <si>
    <t>A029550</t>
  </si>
  <si>
    <t>CUELLAR MIGUEL ANGEL</t>
  </si>
  <si>
    <t>A029534</t>
  </si>
  <si>
    <t>CALFUQUIR SERGIO CARLOS</t>
  </si>
  <si>
    <t>A029532</t>
  </si>
  <si>
    <t>CABRERA VICTOR LUIS</t>
  </si>
  <si>
    <t>A029530</t>
  </si>
  <si>
    <t>BARRESI MAXIMILIANO CARLO</t>
  </si>
  <si>
    <t>A029526</t>
  </si>
  <si>
    <t>BARCO JORGE HERNAN</t>
  </si>
  <si>
    <t>A029525</t>
  </si>
  <si>
    <t>ARRIOLA AUGUSTO M.</t>
  </si>
  <si>
    <t>A029524</t>
  </si>
  <si>
    <t>AGUILAR BENEDICTO RAFAEL</t>
  </si>
  <si>
    <t>A029520</t>
  </si>
  <si>
    <t>MIRANDA ARIEL AUGUSTO</t>
  </si>
  <si>
    <t>A029516</t>
  </si>
  <si>
    <t>GONZALEZ ALEJANDRO JAVIER</t>
  </si>
  <si>
    <t>A029511</t>
  </si>
  <si>
    <t>XARGAY JORGE HORACIO</t>
  </si>
  <si>
    <t>A029508</t>
  </si>
  <si>
    <t>VELIZ PABLO MIGUEL</t>
  </si>
  <si>
    <t>A029507</t>
  </si>
  <si>
    <t>SANTUCHO EDUARDO DANIEL</t>
  </si>
  <si>
    <t>A029503</t>
  </si>
  <si>
    <t>FERNICOLA RAUL JAVIER</t>
  </si>
  <si>
    <t>A029490</t>
  </si>
  <si>
    <t>ILARREGUI ALDO HUMBERTO</t>
  </si>
  <si>
    <t>A029473</t>
  </si>
  <si>
    <t>INALAF RUBEN GUILLERMO</t>
  </si>
  <si>
    <t>A029381</t>
  </si>
  <si>
    <t>BILOTTA MARIA CRISTINA</t>
  </si>
  <si>
    <t>A029327</t>
  </si>
  <si>
    <t>DE PABLO MARISA MARGA</t>
  </si>
  <si>
    <t>A029319</t>
  </si>
  <si>
    <t>ALLENDE RICARDO</t>
  </si>
  <si>
    <t>A029308</t>
  </si>
  <si>
    <t>SPEZZAMONTE LAURA LUCRECIA</t>
  </si>
  <si>
    <t>A029303</t>
  </si>
  <si>
    <t>ZURETTI RICARDO ALBERTO</t>
  </si>
  <si>
    <t>A029296</t>
  </si>
  <si>
    <t>SILVEIRA JUAN CARLOS RUBEN</t>
  </si>
  <si>
    <t>A029287</t>
  </si>
  <si>
    <t>A029286</t>
  </si>
  <si>
    <t>RAYMAN EDITH MARISOL</t>
  </si>
  <si>
    <t>A029275</t>
  </si>
  <si>
    <t>ORTIZ MARIA ESTELA</t>
  </si>
  <si>
    <t>A029267</t>
  </si>
  <si>
    <t>NUÑEZ RUBEN OSCAR</t>
  </si>
  <si>
    <t>A029265</t>
  </si>
  <si>
    <t>MOREL ENZO DOMINGO</t>
  </si>
  <si>
    <t>A029263</t>
  </si>
  <si>
    <t>MENDEZ MIGUEL ANGEL</t>
  </si>
  <si>
    <t>A029258</t>
  </si>
  <si>
    <t>MENCIA MARTA GRACIELA</t>
  </si>
  <si>
    <t>A029257</t>
  </si>
  <si>
    <t>MAIGUA JOSE LUIS</t>
  </si>
  <si>
    <t>A029254</t>
  </si>
  <si>
    <t>KALENIUK NILDA NORA</t>
  </si>
  <si>
    <t>A029252+</t>
  </si>
  <si>
    <t>GONZALEZ GABRIEL ADRIAN</t>
  </si>
  <si>
    <t>A029245</t>
  </si>
  <si>
    <t>GIMENEZ SERGIO M.</t>
  </si>
  <si>
    <t>A029243</t>
  </si>
  <si>
    <t>GIMENEZ CARINA BEATRIZ</t>
  </si>
  <si>
    <t>A029242</t>
  </si>
  <si>
    <t>FLEITA SERGIO RENE</t>
  </si>
  <si>
    <t>A029238</t>
  </si>
  <si>
    <t>AROVI MARIANA SOLEDAD</t>
  </si>
  <si>
    <t>A029219</t>
  </si>
  <si>
    <t>ACEVEDO JULIO CESAR</t>
  </si>
  <si>
    <t>A029210</t>
  </si>
  <si>
    <t>SULIGOY ELVIO RENE</t>
  </si>
  <si>
    <t>A029209</t>
  </si>
  <si>
    <t>SEVERO ROBERTO CARLOS</t>
  </si>
  <si>
    <t>A029208</t>
  </si>
  <si>
    <t>LUGO EDGARO JAVIER</t>
  </si>
  <si>
    <t>A029205</t>
  </si>
  <si>
    <t>BOGADO JOSE LUIS</t>
  </si>
  <si>
    <t>A029201</t>
  </si>
  <si>
    <t>ALBRECHT MERELES JUAN ANGEL</t>
  </si>
  <si>
    <t>A029143</t>
  </si>
  <si>
    <t>POLIZZI STELLA MARIS</t>
  </si>
  <si>
    <t>A029135</t>
  </si>
  <si>
    <t>DEL PATTO GRACIELA NOEMI</t>
  </si>
  <si>
    <t>A029133</t>
  </si>
  <si>
    <t>PELLEGRINI VICTOR ALEJANDRO</t>
  </si>
  <si>
    <t>A029132</t>
  </si>
  <si>
    <t>LAMONACA SILVANA ALEJANDRA</t>
  </si>
  <si>
    <t>A029128</t>
  </si>
  <si>
    <t>HERNANDEZ FABIANA PATRICIA</t>
  </si>
  <si>
    <t>A029125</t>
  </si>
  <si>
    <t xml:space="preserve">DIAZ MONICA ANDREA </t>
  </si>
  <si>
    <t>A029117</t>
  </si>
  <si>
    <t>DOLDAN ANA LIA</t>
  </si>
  <si>
    <t>A029116</t>
  </si>
  <si>
    <t>ASAD MARIA DE LOS ANGELES</t>
  </si>
  <si>
    <t>A029108</t>
  </si>
  <si>
    <t>SILVA GARRIDO JOSE MAURICIO</t>
  </si>
  <si>
    <t>A029010</t>
  </si>
  <si>
    <t>SILVA OSCAR ALCIDES</t>
  </si>
  <si>
    <t>A029009</t>
  </si>
  <si>
    <t>CHOMER RAQUEL MABEL</t>
  </si>
  <si>
    <t>A028832</t>
  </si>
  <si>
    <t>MINELLA JOSE ANGEL</t>
  </si>
  <si>
    <t>A028828</t>
  </si>
  <si>
    <t>KOSELAK ANDRZEJ</t>
  </si>
  <si>
    <t>A028827</t>
  </si>
  <si>
    <t>VIOLA GABRIELA LOURDES</t>
  </si>
  <si>
    <t>A028823</t>
  </si>
  <si>
    <t>TRAVAINI ROBERTO PEDRO</t>
  </si>
  <si>
    <t>A028821</t>
  </si>
  <si>
    <t>OLLETA OSCAR ENRIQUE</t>
  </si>
  <si>
    <t>A028816</t>
  </si>
  <si>
    <t>MEDINA MARCELO RICARDO</t>
  </si>
  <si>
    <t>A028814</t>
  </si>
  <si>
    <t>D AGNONE ANTONIO VICTORIO</t>
  </si>
  <si>
    <t>A028808</t>
  </si>
  <si>
    <t>BAFUNDO SILVIA ELENA</t>
  </si>
  <si>
    <t>A028803</t>
  </si>
  <si>
    <t>BELTRAN JORGE ROBERTO</t>
  </si>
  <si>
    <t>A028801</t>
  </si>
  <si>
    <t>FALCO CARLOS MARIO</t>
  </si>
  <si>
    <t>A028800</t>
  </si>
  <si>
    <t>crismartu@hotmail.com</t>
  </si>
  <si>
    <t xml:space="preserve">JOSE TAMBORINI 6187 - Piso  Dto.  - CABA - </t>
  </si>
  <si>
    <t>GOMEZ CRISTINA MABEL</t>
  </si>
  <si>
    <t>A028769</t>
  </si>
  <si>
    <t>VILA RAUL ALBERTO</t>
  </si>
  <si>
    <t>A028756</t>
  </si>
  <si>
    <t>RAMIS DIANA GRACIELA</t>
  </si>
  <si>
    <t>A028730</t>
  </si>
  <si>
    <t>MUCCI FERNANDO MARCELO</t>
  </si>
  <si>
    <t>A028716</t>
  </si>
  <si>
    <t>LEDEZMA JORGE LUIS</t>
  </si>
  <si>
    <t>A028700</t>
  </si>
  <si>
    <t>GOMEZ FABIAN GERARDO</t>
  </si>
  <si>
    <t>A028692</t>
  </si>
  <si>
    <t>GARCIA EMILIO EDUARDO</t>
  </si>
  <si>
    <t>A028687</t>
  </si>
  <si>
    <t>DE PAOLA LILIANA ESTELA</t>
  </si>
  <si>
    <t>A028677</t>
  </si>
  <si>
    <t>CICHELLO DANIEL OSVALDO</t>
  </si>
  <si>
    <t>A028668</t>
  </si>
  <si>
    <t>SANCHEZ NORA GRACIELA</t>
  </si>
  <si>
    <t>A028630</t>
  </si>
  <si>
    <t>DEPAOLI GRACIELA IRENE</t>
  </si>
  <si>
    <t>A028622</t>
  </si>
  <si>
    <t>VIDAL OSCAR HECTOR</t>
  </si>
  <si>
    <t>A028621</t>
  </si>
  <si>
    <t>HUENUL DANIEL RICARDO</t>
  </si>
  <si>
    <t>A028565</t>
  </si>
  <si>
    <t>CREPPY BEATRIZ ESTELA</t>
  </si>
  <si>
    <t>A028563</t>
  </si>
  <si>
    <t>TISCORNIA SILVIA IRENE</t>
  </si>
  <si>
    <t>A028535</t>
  </si>
  <si>
    <t>CAFARDO NELSON DARIO</t>
  </si>
  <si>
    <t>A028534</t>
  </si>
  <si>
    <t>WUSCOVI ANGEL CESAR</t>
  </si>
  <si>
    <t>A028533</t>
  </si>
  <si>
    <t>RITTNER LEONARDO ARIEL</t>
  </si>
  <si>
    <t>A028531</t>
  </si>
  <si>
    <t>MARQUEZ ANIBAL JOSE</t>
  </si>
  <si>
    <t>A028528</t>
  </si>
  <si>
    <t xml:space="preserve">LEIDI MARIA AIDA EVIRA </t>
  </si>
  <si>
    <t>A028527</t>
  </si>
  <si>
    <t>JORGE MOSQUERA MARIA E</t>
  </si>
  <si>
    <t>A028526</t>
  </si>
  <si>
    <t>DURAN GLADIS</t>
  </si>
  <si>
    <t>A028522</t>
  </si>
  <si>
    <t>MUÑOZ CRHISTIAN ALEJANDRO</t>
  </si>
  <si>
    <t>A028190</t>
  </si>
  <si>
    <t>CARDOZO GUSTAVO ALEJANDRO</t>
  </si>
  <si>
    <t>A028186</t>
  </si>
  <si>
    <t>ACOSTA MARCELO FERMIN</t>
  </si>
  <si>
    <t>A028185</t>
  </si>
  <si>
    <t>SOSA CARLOS ALBERTO</t>
  </si>
  <si>
    <t>A028175</t>
  </si>
  <si>
    <t>ROMERO NESTOR GUSTAVO</t>
  </si>
  <si>
    <t>A028167</t>
  </si>
  <si>
    <t>RHOLHAISER NATALIA LORENA</t>
  </si>
  <si>
    <t>A028162</t>
  </si>
  <si>
    <t>RECALDE MARIO JAVIER</t>
  </si>
  <si>
    <t>A028160</t>
  </si>
  <si>
    <t>RAMOS JORGE ARIEL</t>
  </si>
  <si>
    <t>A028158</t>
  </si>
  <si>
    <t>MEDINA RUBEN ATILIO</t>
  </si>
  <si>
    <t>A028144</t>
  </si>
  <si>
    <t>LOPEZ AMEIDA CRISTIAN ALBERTO</t>
  </si>
  <si>
    <t>A028142</t>
  </si>
  <si>
    <t>KALENIUK JORGE ALFREDO</t>
  </si>
  <si>
    <t>A028139</t>
  </si>
  <si>
    <t>IGNOLFI GASTON GABRIEL</t>
  </si>
  <si>
    <t>A028137</t>
  </si>
  <si>
    <t>GOMEZ ROBERTO LUJAN</t>
  </si>
  <si>
    <t>A028135</t>
  </si>
  <si>
    <t>GOMEZ NESTOR ALEJANDRO</t>
  </si>
  <si>
    <t>A028134</t>
  </si>
  <si>
    <t>GIANI RAUL GILBERTO</t>
  </si>
  <si>
    <t>A028132</t>
  </si>
  <si>
    <t>GARCIA ANGEL DARIO</t>
  </si>
  <si>
    <t>A028131</t>
  </si>
  <si>
    <t>FERREYRA JUAN RAMON</t>
  </si>
  <si>
    <t>A028130</t>
  </si>
  <si>
    <t>CURVA HECTOR RICARDO</t>
  </si>
  <si>
    <t>A028121</t>
  </si>
  <si>
    <t>PATT EDGARDO ERNESTO</t>
  </si>
  <si>
    <t>A028101</t>
  </si>
  <si>
    <t>URRUTIA GUILLERMO ORLANDO</t>
  </si>
  <si>
    <t>A028075</t>
  </si>
  <si>
    <t>LAPHITZ EDUARDO ARSENIO</t>
  </si>
  <si>
    <t>A028063</t>
  </si>
  <si>
    <t>LEYRO MARIANA LEONORA</t>
  </si>
  <si>
    <t>A027995</t>
  </si>
  <si>
    <t>HERRLEIN NORMA HAYDEE</t>
  </si>
  <si>
    <t>A027972</t>
  </si>
  <si>
    <t>MONTAÑA ALEJANDRA ERICA</t>
  </si>
  <si>
    <t>A027964</t>
  </si>
  <si>
    <t>MOTZO MIGUEL ANGEL</t>
  </si>
  <si>
    <t>A027963</t>
  </si>
  <si>
    <t>RINGELMANN DELIA INES</t>
  </si>
  <si>
    <t>A027962</t>
  </si>
  <si>
    <t>SAN LUIS 1560 - Piso  Dto.  - TOAY - Pcia. La Pampa</t>
  </si>
  <si>
    <t>PASTOR MARIA CRISTINA</t>
  </si>
  <si>
    <t>A027961</t>
  </si>
  <si>
    <t>CASCARINO JOSE LUDORICO</t>
  </si>
  <si>
    <t>A027951</t>
  </si>
  <si>
    <t>AYALA NILDA ADELAIDA</t>
  </si>
  <si>
    <t>A027939</t>
  </si>
  <si>
    <t>FORNERI GRACIELA ADELMA</t>
  </si>
  <si>
    <t>A027919</t>
  </si>
  <si>
    <t>CRIPPA JULIO OMAR</t>
  </si>
  <si>
    <t>A027910</t>
  </si>
  <si>
    <t>PAVICH HUGO ALBERTO</t>
  </si>
  <si>
    <t>A027905</t>
  </si>
  <si>
    <t>BORGIA FABIANA  EDITH</t>
  </si>
  <si>
    <t>A027886</t>
  </si>
  <si>
    <t>LOCHE ALICIA BEATRIZ</t>
  </si>
  <si>
    <t>A027884</t>
  </si>
  <si>
    <t>ZIVEC PATRICIA BEATRIZ</t>
  </si>
  <si>
    <t>A027861</t>
  </si>
  <si>
    <t>STELLA SILVANA MARIA INES</t>
  </si>
  <si>
    <t>A027857</t>
  </si>
  <si>
    <t>GUZMAN MYRIAM LILIANA</t>
  </si>
  <si>
    <t>A027855</t>
  </si>
  <si>
    <t>CALISI CLAUDIA ALEJANDRA</t>
  </si>
  <si>
    <t>A027844</t>
  </si>
  <si>
    <t>BLANCO MARIA ANTONIA</t>
  </si>
  <si>
    <t>A027802</t>
  </si>
  <si>
    <t>SAMANIEGO MARIO HECTOR</t>
  </si>
  <si>
    <t>A027647</t>
  </si>
  <si>
    <t>LEVAGGI PATRICIA ADRIANA</t>
  </si>
  <si>
    <t>A027645</t>
  </si>
  <si>
    <t>GALAUNE JORGE ALBERTO</t>
  </si>
  <si>
    <t>A027643</t>
  </si>
  <si>
    <t>PANDOLFI SALVADOR JOSE</t>
  </si>
  <si>
    <t>A027636</t>
  </si>
  <si>
    <t>LORENZO MIRTA LOURDES</t>
  </si>
  <si>
    <t>A027595</t>
  </si>
  <si>
    <t>ROMERO VICTOR HUGO</t>
  </si>
  <si>
    <t>A027585</t>
  </si>
  <si>
    <t>GOMEZ MAURICIO EDUARDO</t>
  </si>
  <si>
    <t>A027581</t>
  </si>
  <si>
    <t>ZARDI MERCEDES FABIANA</t>
  </si>
  <si>
    <t>A027578</t>
  </si>
  <si>
    <t>VOLPE RODOLFO ARIEL</t>
  </si>
  <si>
    <t>A027577</t>
  </si>
  <si>
    <t>VELAZQUEZ MARIA ALEJANDRA</t>
  </si>
  <si>
    <t>A027573</t>
  </si>
  <si>
    <t>VALDEZ ALONSO DAN EDUARDO</t>
  </si>
  <si>
    <t>A027570</t>
  </si>
  <si>
    <t>VALDEZ ADOLFO</t>
  </si>
  <si>
    <t>A027569</t>
  </si>
  <si>
    <t>SILVEIRA RICARDO LUIS</t>
  </si>
  <si>
    <t>A027566</t>
  </si>
  <si>
    <t>RAJOY JOSE ALEJANDRO</t>
  </si>
  <si>
    <t>A027557</t>
  </si>
  <si>
    <t>PAREDES GABRIELA FERNANDA</t>
  </si>
  <si>
    <t>A027556</t>
  </si>
  <si>
    <t>ÑANCUCHEO PEDRO AVELINO</t>
  </si>
  <si>
    <t>A027552</t>
  </si>
  <si>
    <t xml:space="preserve">MORAN SERGIO RAMON </t>
  </si>
  <si>
    <t>A027550</t>
  </si>
  <si>
    <t>MEZA CLAUDIO MAURICIO GUSTAVO</t>
  </si>
  <si>
    <t>A027545</t>
  </si>
  <si>
    <t>MEDINA VICTOR DANIEL</t>
  </si>
  <si>
    <t>A027543</t>
  </si>
  <si>
    <t>EX-2021-14746827-   -APN-DRYP#SPF</t>
  </si>
  <si>
    <t>diegarcholopez14@yahoo.com.ar</t>
  </si>
  <si>
    <t>FORMULARIO: 12 DE OCTUBRE 731 - 3RO "C" - TORRE 2 - SALTA CAPITAL / DNI: TOLEDO 575 - RESISTENCIA - SAN FERNANDO - CHACO</t>
  </si>
  <si>
    <t>LOPEZ DIEGO FERNANDO</t>
  </si>
  <si>
    <t>A027539</t>
  </si>
  <si>
    <t>sandragonzalez2006@hotmail.com</t>
  </si>
  <si>
    <t>A027534</t>
  </si>
  <si>
    <t>GONZALEZ DIEGO</t>
  </si>
  <si>
    <t>A027530</t>
  </si>
  <si>
    <t>FLORES ROBERTO OMAR</t>
  </si>
  <si>
    <t>A027522</t>
  </si>
  <si>
    <t>DEMARCHI BELLA GAMBA A</t>
  </si>
  <si>
    <t>A027513</t>
  </si>
  <si>
    <t>FERA RACINELLO MARCELO AL</t>
  </si>
  <si>
    <t>A027494</t>
  </si>
  <si>
    <t>YACOB RAUL JOSE</t>
  </si>
  <si>
    <t>A027490</t>
  </si>
  <si>
    <t>16</t>
  </si>
  <si>
    <t>GMELNIZKY EDUARDO OSCAR</t>
  </si>
  <si>
    <t>A027487</t>
  </si>
  <si>
    <t>TABACHNIK ROBERTO LUIS</t>
  </si>
  <si>
    <t>A027477</t>
  </si>
  <si>
    <t>REARTE GLADYS BEATRIZ</t>
  </si>
  <si>
    <t>A027472</t>
  </si>
  <si>
    <t>CRISTOBAL SANDRA ELIZABETH</t>
  </si>
  <si>
    <t>A027471</t>
  </si>
  <si>
    <t>mirtaantun0306@gmail.com</t>
  </si>
  <si>
    <t xml:space="preserve">DOBLAS 510 - Piso 8 Dto. A - CABA - </t>
  </si>
  <si>
    <t>ANTUN MIRTA RAQUEL</t>
  </si>
  <si>
    <t>A027454</t>
  </si>
  <si>
    <t>PINO HUGO LORENZO</t>
  </si>
  <si>
    <t>A027413</t>
  </si>
  <si>
    <t>NIEVAS NIDIA MERCEDES</t>
  </si>
  <si>
    <t>A027407</t>
  </si>
  <si>
    <t>DE ANGELIS MONICA SUSANA</t>
  </si>
  <si>
    <t>A027406</t>
  </si>
  <si>
    <t>GIULIANO SILVIA ANA</t>
  </si>
  <si>
    <t>A027404</t>
  </si>
  <si>
    <t>GARCIA JORGE OMAR</t>
  </si>
  <si>
    <t>A027379</t>
  </si>
  <si>
    <t>MUSSO SERGIO ALEJANDRO</t>
  </si>
  <si>
    <t>A027373</t>
  </si>
  <si>
    <t>RAMOS MARIA DE LUJAN</t>
  </si>
  <si>
    <t>A027367</t>
  </si>
  <si>
    <t>ALONSO JOSE GUSTAVO</t>
  </si>
  <si>
    <t>A027364</t>
  </si>
  <si>
    <t>MOLINA MARIA AURELIA</t>
  </si>
  <si>
    <t>A027363</t>
  </si>
  <si>
    <t>SANCHEZ ORLANDO HUGO</t>
  </si>
  <si>
    <t>A027354</t>
  </si>
  <si>
    <t>ALVAREZ JAVIER FELIPE</t>
  </si>
  <si>
    <t>A027352</t>
  </si>
  <si>
    <t>FRANCESCHINI ROXANA D.H.</t>
  </si>
  <si>
    <t>A027343</t>
  </si>
  <si>
    <t>SANCHEZ LUIS FRANCISCO</t>
  </si>
  <si>
    <t>A027305</t>
  </si>
  <si>
    <t>SALORT CARLOS ALBERTO</t>
  </si>
  <si>
    <t>A027289</t>
  </si>
  <si>
    <t>ADESSO SANDRA PATRICIA</t>
  </si>
  <si>
    <t>A027282</t>
  </si>
  <si>
    <t>ALEGRE PABLO ALBERTO</t>
  </si>
  <si>
    <t>A027270</t>
  </si>
  <si>
    <t>PULIDO MIRIAM LILIANA</t>
  </si>
  <si>
    <t>A027255</t>
  </si>
  <si>
    <t>ROSSELLI GUSTAVO ALBERTO</t>
  </si>
  <si>
    <t>A027253</t>
  </si>
  <si>
    <t>INTILI JOSE JUAN</t>
  </si>
  <si>
    <t>A027244</t>
  </si>
  <si>
    <t>STYRSKY NORA LILIANA</t>
  </si>
  <si>
    <t>A027240</t>
  </si>
  <si>
    <t>FORTUNATO CLAUDIA ALEJANDRA</t>
  </si>
  <si>
    <t>A027235</t>
  </si>
  <si>
    <t>ANDRES DANIEL ROBERTO</t>
  </si>
  <si>
    <t>A027234</t>
  </si>
  <si>
    <t>EHMKE ENRIQUE MARTIN</t>
  </si>
  <si>
    <t>A027228</t>
  </si>
  <si>
    <t>MEDINA NELSY BETARIZ</t>
  </si>
  <si>
    <t>A027223</t>
  </si>
  <si>
    <t>18</t>
  </si>
  <si>
    <t>BERTRAN GUSTAVO FERNANDO</t>
  </si>
  <si>
    <t>A027206</t>
  </si>
  <si>
    <t>cardona.laura@hotmail.com</t>
  </si>
  <si>
    <t>CARDONA LAURA ALEJANDRA</t>
  </si>
  <si>
    <t>A027197</t>
  </si>
  <si>
    <t>ZUAIN RENE</t>
  </si>
  <si>
    <t>A027195</t>
  </si>
  <si>
    <t>DOS SANTOS GUSTAVO A.</t>
  </si>
  <si>
    <t>A027194</t>
  </si>
  <si>
    <t>VILLA CLAUDIO NESTOR</t>
  </si>
  <si>
    <t>A027113</t>
  </si>
  <si>
    <t>KUNTZ CLAUDIA ADRIANA</t>
  </si>
  <si>
    <t>A027111</t>
  </si>
  <si>
    <t>GRAMAJO JOSE MARIA</t>
  </si>
  <si>
    <t>A027110</t>
  </si>
  <si>
    <t>SOLA MARCELA ALEJANDRA</t>
  </si>
  <si>
    <t>A027109</t>
  </si>
  <si>
    <t>ESPINA ALFREDO ALBERTO</t>
  </si>
  <si>
    <t>A027108</t>
  </si>
  <si>
    <t>ABALOS RITA ALEJANDRA</t>
  </si>
  <si>
    <t>A027106</t>
  </si>
  <si>
    <t>FEDERICO KARINA MARTA</t>
  </si>
  <si>
    <t>A027097</t>
  </si>
  <si>
    <t>PAGANINI MARIA ALEJANDRA</t>
  </si>
  <si>
    <t>A027093</t>
  </si>
  <si>
    <t>PEREZ GHIGLIA MARCELA C</t>
  </si>
  <si>
    <t>A027092</t>
  </si>
  <si>
    <t>mcristinadiaz@hotmail.com</t>
  </si>
  <si>
    <t xml:space="preserve">DIAZ MARIA CRISTINA </t>
  </si>
  <si>
    <t>A027090</t>
  </si>
  <si>
    <t>VILTE ARIEL ANGEL</t>
  </si>
  <si>
    <t>A026916</t>
  </si>
  <si>
    <t>SANCHEZ MARCELA ALEJANDRA</t>
  </si>
  <si>
    <t>A026913</t>
  </si>
  <si>
    <t>SANCHEZ ALEJANDRA E</t>
  </si>
  <si>
    <t>A026912</t>
  </si>
  <si>
    <t>PAEZ MONICA PATRICIA</t>
  </si>
  <si>
    <t>A026910</t>
  </si>
  <si>
    <t>ORNELLO SILVIA INES</t>
  </si>
  <si>
    <t>A026909</t>
  </si>
  <si>
    <t>MIRON LUCIA DEL CARMEN</t>
  </si>
  <si>
    <t>A026908</t>
  </si>
  <si>
    <t>MASARIK CELIA VERONICA</t>
  </si>
  <si>
    <t>A026907</t>
  </si>
  <si>
    <t>HERRERA CLAUDIA EDITH</t>
  </si>
  <si>
    <t>A026905</t>
  </si>
  <si>
    <t>lauragonza03@hotmail.com</t>
  </si>
  <si>
    <t>GONZALEZ MARIA LAURA</t>
  </si>
  <si>
    <t>A026904</t>
  </si>
  <si>
    <t>GIBELLINI SELVA PAOLA</t>
  </si>
  <si>
    <t>A026903</t>
  </si>
  <si>
    <t>GALEANO CLAUDIA FABIANA</t>
  </si>
  <si>
    <t>A026902</t>
  </si>
  <si>
    <t>FLORES SANDRA LEONOR</t>
  </si>
  <si>
    <t>A026901</t>
  </si>
  <si>
    <t>DEBELLUK JULIANA MABEL</t>
  </si>
  <si>
    <t>A026899+</t>
  </si>
  <si>
    <t>CARDOZO LILIANA BEATRIZ</t>
  </si>
  <si>
    <t>A026897</t>
  </si>
  <si>
    <t>TRANGONI WALTER ANIBAL</t>
  </si>
  <si>
    <t>A026893</t>
  </si>
  <si>
    <t>QUINTEROS JORGE HECTOR</t>
  </si>
  <si>
    <t>A026892</t>
  </si>
  <si>
    <t>PIÑEYRO CLAUDIO JORGE</t>
  </si>
  <si>
    <t>A026891</t>
  </si>
  <si>
    <t>MARTINEZ NORBERTO FABIAN</t>
  </si>
  <si>
    <t>A026890</t>
  </si>
  <si>
    <t>HERRERA WALTER RAMON</t>
  </si>
  <si>
    <t>A026889</t>
  </si>
  <si>
    <t>FOLLETO ALCIDES MARCELO</t>
  </si>
  <si>
    <t>A026887</t>
  </si>
  <si>
    <t>BERNIGOLA  MIGUEL ANGEL</t>
  </si>
  <si>
    <t>A026886</t>
  </si>
  <si>
    <t>ACEVEDO NESTOR DANIEL</t>
  </si>
  <si>
    <t>A026885</t>
  </si>
  <si>
    <t>ZOLORZANO LUIS ALBERTO</t>
  </si>
  <si>
    <t>A026884</t>
  </si>
  <si>
    <t>A026880</t>
  </si>
  <si>
    <t>AVILES Y FIERRO 7790 - Piso  Dto.  - VIRREY DEL PINO - Pcia. Buenos Aires</t>
  </si>
  <si>
    <t>VALLEJOS EDUARDO RUBEN</t>
  </si>
  <si>
    <t>A026879</t>
  </si>
  <si>
    <t>SORIA RAFAEL FABIAN</t>
  </si>
  <si>
    <t>A026874</t>
  </si>
  <si>
    <t>POLETTI WALTER ELBIO</t>
  </si>
  <si>
    <t>A026868</t>
  </si>
  <si>
    <t>OSUNA HECTOR OMAR</t>
  </si>
  <si>
    <t>A026866</t>
  </si>
  <si>
    <t>MERCADO JOSE SABINO</t>
  </si>
  <si>
    <t>A026862</t>
  </si>
  <si>
    <t>MACIEL CARLOS JAVIER</t>
  </si>
  <si>
    <t>A026857</t>
  </si>
  <si>
    <t>LAZO EDGARDO SANTOS</t>
  </si>
  <si>
    <t>A026856</t>
  </si>
  <si>
    <t>JAMBLE SERGIO FERNANDO</t>
  </si>
  <si>
    <t>A026853</t>
  </si>
  <si>
    <t>HERRERA ENRIQUE OMAR</t>
  </si>
  <si>
    <t>A026849</t>
  </si>
  <si>
    <t>GONZALEZ JAVIER</t>
  </si>
  <si>
    <t>A026845</t>
  </si>
  <si>
    <t>GALEANO ALEJANDRO HUMBERTO</t>
  </si>
  <si>
    <t>A026836</t>
  </si>
  <si>
    <t>FLORES HUGO ENRIQUE</t>
  </si>
  <si>
    <t>A026835</t>
  </si>
  <si>
    <t>ESCALADA SERGIO GERMAN</t>
  </si>
  <si>
    <t>A026831</t>
  </si>
  <si>
    <t>CORREA MAURO GASTON</t>
  </si>
  <si>
    <t>A026825</t>
  </si>
  <si>
    <t>COLMAN MIGUEL ANGEL</t>
  </si>
  <si>
    <t>A026824</t>
  </si>
  <si>
    <t>BERDUN GUSTAVO WALTER</t>
  </si>
  <si>
    <t>A026815</t>
  </si>
  <si>
    <t>AQUINO GABRIEL</t>
  </si>
  <si>
    <t>A026813</t>
  </si>
  <si>
    <t>ALVAREZ SERGIO SANDRO D</t>
  </si>
  <si>
    <t>A026812</t>
  </si>
  <si>
    <t>GALARRAGA NICANDRO SIMON</t>
  </si>
  <si>
    <t>A026809</t>
  </si>
  <si>
    <t>CHAVEZ JOSE ANTONIO</t>
  </si>
  <si>
    <t>A026808</t>
  </si>
  <si>
    <t>MIGUEL JORGE LUIS</t>
  </si>
  <si>
    <t>A026806</t>
  </si>
  <si>
    <t>LOPEZ AMEIDA HUGO DANIEL</t>
  </si>
  <si>
    <t>A026805</t>
  </si>
  <si>
    <t>GIANNELLI SERGIO HORACIO</t>
  </si>
  <si>
    <t>A026804</t>
  </si>
  <si>
    <t>DR MANUEL BELGRANO 1106 - Piso  Dto.  - RIO GALLEGOS - Pcia. Santa Cruz</t>
  </si>
  <si>
    <t>FLEITA BENITO AMILCAR</t>
  </si>
  <si>
    <t>A026785</t>
  </si>
  <si>
    <t>PAZ SORIA HECTOR JOSE</t>
  </si>
  <si>
    <t>A026781</t>
  </si>
  <si>
    <t>GRONDONA JOSE MARCELO</t>
  </si>
  <si>
    <t>A026772</t>
  </si>
  <si>
    <t>MENA OSCAR ANTONIO</t>
  </si>
  <si>
    <t>A026768</t>
  </si>
  <si>
    <t>VILLA VIRGINIA ROSA</t>
  </si>
  <si>
    <t>A026767</t>
  </si>
  <si>
    <t>VIEGAS CABRILHA FABIANA A.</t>
  </si>
  <si>
    <t>A026763</t>
  </si>
  <si>
    <t>RAVASSI RAUL ARTURO</t>
  </si>
  <si>
    <t>A026759</t>
  </si>
  <si>
    <t>GENOVESE JOSE</t>
  </si>
  <si>
    <t>A026756</t>
  </si>
  <si>
    <t>ALONSO SILVIA BEATRIZ</t>
  </si>
  <si>
    <t>A026750</t>
  </si>
  <si>
    <t>GODOY ROBERTO ANTONIO</t>
  </si>
  <si>
    <t>A026748</t>
  </si>
  <si>
    <t>GACITUA ALEJANDRINO</t>
  </si>
  <si>
    <t>A026746</t>
  </si>
  <si>
    <t>VALENCIA SUSANA OLGA</t>
  </si>
  <si>
    <t>A026742</t>
  </si>
  <si>
    <t>SUPPA MARIA ALEJANDRA</t>
  </si>
  <si>
    <t>A026740</t>
  </si>
  <si>
    <t>SOLA LUIS ERNESTO</t>
  </si>
  <si>
    <t>A026738</t>
  </si>
  <si>
    <t>SAUVAGE SILVANA GRACIELA</t>
  </si>
  <si>
    <t>A026737+</t>
  </si>
  <si>
    <t>PAROLA CARLOS ALBERTO</t>
  </si>
  <si>
    <t>A026734</t>
  </si>
  <si>
    <t>IPARRAGUIRRE GRACIELA E</t>
  </si>
  <si>
    <t>A026730</t>
  </si>
  <si>
    <t>GONZALO VICTOR EDUARDO</t>
  </si>
  <si>
    <t>A026728</t>
  </si>
  <si>
    <t>FUNES ROSANA ESTELA</t>
  </si>
  <si>
    <t>A026725</t>
  </si>
  <si>
    <t>CALABRESE SUSANA BEATRIZ</t>
  </si>
  <si>
    <t>A026724</t>
  </si>
  <si>
    <t>MAESTU JORGE EDUARDO</t>
  </si>
  <si>
    <t>A026705</t>
  </si>
  <si>
    <t>SAUMA LEONARDO</t>
  </si>
  <si>
    <t>A026692</t>
  </si>
  <si>
    <t>LOTZ MONICA BEATRIZ</t>
  </si>
  <si>
    <t>A026689</t>
  </si>
  <si>
    <t>DE SANTIS NESTOR OMAR</t>
  </si>
  <si>
    <t>A026676</t>
  </si>
  <si>
    <t>RODRIGUEZ GARIN EDUARDO</t>
  </si>
  <si>
    <t>A026660</t>
  </si>
  <si>
    <t>RODRIGUEZ ALEJANDRO GABRIEL</t>
  </si>
  <si>
    <t>A026659</t>
  </si>
  <si>
    <t>GONCALVES JORGE CLAUDIO</t>
  </si>
  <si>
    <t>A026651</t>
  </si>
  <si>
    <t>CERDAREVICH JORGE RAUL</t>
  </si>
  <si>
    <t>A026645</t>
  </si>
  <si>
    <t>BORDA MARISA NATALIA</t>
  </si>
  <si>
    <t>A026644</t>
  </si>
  <si>
    <t>ANTUN JOSE RAMON</t>
  </si>
  <si>
    <t>A026642</t>
  </si>
  <si>
    <t>ALCALDE GRACIELA MABEL</t>
  </si>
  <si>
    <t>A026641</t>
  </si>
  <si>
    <t>LIPPMAN ANTONIA J.</t>
  </si>
  <si>
    <t>A026636</t>
  </si>
  <si>
    <t>RAED STELLA MARIS</t>
  </si>
  <si>
    <t>A026456</t>
  </si>
  <si>
    <t>GASPARINO NORA BEATRIZ</t>
  </si>
  <si>
    <t>A026444</t>
  </si>
  <si>
    <t>SANCHEZ ANA MARIA</t>
  </si>
  <si>
    <t>A026220</t>
  </si>
  <si>
    <t>CARAMES CECILIA NORA</t>
  </si>
  <si>
    <t>A026219</t>
  </si>
  <si>
    <t>VARELA MARIA VICTORIA</t>
  </si>
  <si>
    <t>A026216</t>
  </si>
  <si>
    <t>FERRER SILVIA ALEJANDRA</t>
  </si>
  <si>
    <t>A026213</t>
  </si>
  <si>
    <t>PERMINGEAT MARIA CRISTINA</t>
  </si>
  <si>
    <t>A026212</t>
  </si>
  <si>
    <t>COSTA BLANQUEZ ANGEL F</t>
  </si>
  <si>
    <t>A026211</t>
  </si>
  <si>
    <t>TABARLY SUSANA NOEMI</t>
  </si>
  <si>
    <t>A026200</t>
  </si>
  <si>
    <t>SANCHEZ VARELA CLAUDIA</t>
  </si>
  <si>
    <t>A026198</t>
  </si>
  <si>
    <t>AQUINO CLAUDIO DANIEL</t>
  </si>
  <si>
    <t>A026172</t>
  </si>
  <si>
    <t>FRASCAROLI RICARDO ALBERT</t>
  </si>
  <si>
    <t>A026123</t>
  </si>
  <si>
    <t>guiodont@hotmail.com</t>
  </si>
  <si>
    <t xml:space="preserve">CUBA 2384 - Piso 2 Dto. B - CABA - </t>
  </si>
  <si>
    <t>BIANCHI GUILLERMO ANIBAL</t>
  </si>
  <si>
    <t>A026119</t>
  </si>
  <si>
    <t>YELAMOS CARLOS RUBEN</t>
  </si>
  <si>
    <t>A026117</t>
  </si>
  <si>
    <t>PORTOS JUAN CARLOS</t>
  </si>
  <si>
    <t>A026115</t>
  </si>
  <si>
    <t>DRAGANI OSCAR ALBERTO</t>
  </si>
  <si>
    <t>A026112</t>
  </si>
  <si>
    <t>MASTRORILLI VALERIA I.</t>
  </si>
  <si>
    <t>A026103</t>
  </si>
  <si>
    <t>ILLOZ SANDRA FABIANA</t>
  </si>
  <si>
    <t>A026102</t>
  </si>
  <si>
    <t>GOMEZ PATRICIA LILIANA</t>
  </si>
  <si>
    <t>A026101</t>
  </si>
  <si>
    <t>FILOMENA IRMA BEATRIZ</t>
  </si>
  <si>
    <t>A026100</t>
  </si>
  <si>
    <t>ELVERDIN MARCELA MARGARITA</t>
  </si>
  <si>
    <t>A026099</t>
  </si>
  <si>
    <t>BOICHUK SUSANA BEATRIZ</t>
  </si>
  <si>
    <t>A026096</t>
  </si>
  <si>
    <t>CATIVIELA ALEJANDRA EDITH</t>
  </si>
  <si>
    <t>A026088</t>
  </si>
  <si>
    <t>CUFRE GRACIELA NOEMI</t>
  </si>
  <si>
    <t>A026086</t>
  </si>
  <si>
    <t>BONDONNO FERNANDO</t>
  </si>
  <si>
    <t>A026024</t>
  </si>
  <si>
    <t>DIAZ FERNANDO</t>
  </si>
  <si>
    <t>A026023</t>
  </si>
  <si>
    <t>PALAIA SANTIAGO DOMINGO</t>
  </si>
  <si>
    <t>A026013</t>
  </si>
  <si>
    <t>CABALEIRO RAUL SERGIO</t>
  </si>
  <si>
    <t>A025913</t>
  </si>
  <si>
    <t>BAEZ WALTER ALFREDO</t>
  </si>
  <si>
    <t>A025912</t>
  </si>
  <si>
    <t>VIEYTES CRISTIAN ALBERTO</t>
  </si>
  <si>
    <t>A025757</t>
  </si>
  <si>
    <t>ROMERO ADALBERTO RAUL</t>
  </si>
  <si>
    <t>A025754</t>
  </si>
  <si>
    <t>ROLON JUAN DOMINGO</t>
  </si>
  <si>
    <t>A025753</t>
  </si>
  <si>
    <t>ROBLEDO GUSTAVO EDUARDO</t>
  </si>
  <si>
    <t>A025752</t>
  </si>
  <si>
    <t>GARCIA OSCAR</t>
  </si>
  <si>
    <t>A025750</t>
  </si>
  <si>
    <t>AVILA HECTOR ERNESTO</t>
  </si>
  <si>
    <t>A025747</t>
  </si>
  <si>
    <t>ZABALA GUSTAVO ADOLFO</t>
  </si>
  <si>
    <t>A025746</t>
  </si>
  <si>
    <t>VASSILION JORGE LUIS</t>
  </si>
  <si>
    <t>A025742</t>
  </si>
  <si>
    <t>SURIANO CRISTIAN LIONEL</t>
  </si>
  <si>
    <t>A025740</t>
  </si>
  <si>
    <t>SERRANO ADRIAN ALEJANDRO</t>
  </si>
  <si>
    <t>A025737</t>
  </si>
  <si>
    <t>SANCHEZ FRANCISCO</t>
  </si>
  <si>
    <t>A025736</t>
  </si>
  <si>
    <t>ROMERO DIEGO LUIS</t>
  </si>
  <si>
    <t>A025733</t>
  </si>
  <si>
    <t>RAMOS CARLOS ALBERTO</t>
  </si>
  <si>
    <t>A025730</t>
  </si>
  <si>
    <t>QUINTANA HUGO ALCIDES</t>
  </si>
  <si>
    <t>A025728</t>
  </si>
  <si>
    <t>MILLAQUEO HECTOR JOSE</t>
  </si>
  <si>
    <t>A025717</t>
  </si>
  <si>
    <t>LLANEZA RICARDO HECTOR</t>
  </si>
  <si>
    <t>A025709</t>
  </si>
  <si>
    <t>LUQUE LUIS ALEJANDRO</t>
  </si>
  <si>
    <t>A025708</t>
  </si>
  <si>
    <t>LOPEZ NEMESIO TEODORO</t>
  </si>
  <si>
    <t>A025707</t>
  </si>
  <si>
    <t>LOPEZ JAVIER GUILLERMO</t>
  </si>
  <si>
    <t>A025706</t>
  </si>
  <si>
    <t>GAUTO GUSTAVO</t>
  </si>
  <si>
    <t>A025699</t>
  </si>
  <si>
    <t>FIGUEREDO GILBERTO RAMON</t>
  </si>
  <si>
    <t>A025693</t>
  </si>
  <si>
    <t>DOMENECH JAVIER ORLANDO</t>
  </si>
  <si>
    <t>A025689</t>
  </si>
  <si>
    <t>EX-2020-43610833-APN-DRYP#SPF</t>
  </si>
  <si>
    <t>ciappesoni70@hotmail.com</t>
  </si>
  <si>
    <t>0220-4853935 / 02954-301241</t>
  </si>
  <si>
    <t>AV. ARGENTINA N°662 - MERLO - BS. AS.</t>
  </si>
  <si>
    <t>CIAPPESONI GABRIEL BASILO</t>
  </si>
  <si>
    <t>A025687</t>
  </si>
  <si>
    <t>ALVAREZ MARCOS JAVIER</t>
  </si>
  <si>
    <t>A025675</t>
  </si>
  <si>
    <t>ALEKSICH FABIAN RAMON</t>
  </si>
  <si>
    <t>A025674</t>
  </si>
  <si>
    <t>ALARCON ANIBAL AGUSTIN</t>
  </si>
  <si>
    <t>A025673</t>
  </si>
  <si>
    <t>AGÜERO RAFAEL EZEQUIEL</t>
  </si>
  <si>
    <t>A025672</t>
  </si>
  <si>
    <t>ABARRATEGUI NESTOR F</t>
  </si>
  <si>
    <t>A025671</t>
  </si>
  <si>
    <t>GONZALEZ RAMON DIEGO</t>
  </si>
  <si>
    <t>A025669</t>
  </si>
  <si>
    <t>GOMEZ OSCAR MARCELO</t>
  </si>
  <si>
    <t>A025668</t>
  </si>
  <si>
    <t>CUENCA ARIEL ALEJANDRO</t>
  </si>
  <si>
    <t>A025667</t>
  </si>
  <si>
    <t>AHUMADA GABRIEL ARMANDO</t>
  </si>
  <si>
    <t>A025666</t>
  </si>
  <si>
    <t>VILA GUSTAVO DANIEL</t>
  </si>
  <si>
    <t>A025643</t>
  </si>
  <si>
    <t>ALONSO MIRTHA MONICA</t>
  </si>
  <si>
    <t>A025641</t>
  </si>
  <si>
    <t>PALEARI  ALEJANDRA C</t>
  </si>
  <si>
    <t>A025626</t>
  </si>
  <si>
    <t>LEGUIZAMON NORA BEATRIZ</t>
  </si>
  <si>
    <t>A025616</t>
  </si>
  <si>
    <t>DZIOBEK WYSKOCZYNSKI BARB</t>
  </si>
  <si>
    <t>A025614</t>
  </si>
  <si>
    <t>CROSETTI LETICIA RAQUEL</t>
  </si>
  <si>
    <t>A025613</t>
  </si>
  <si>
    <t>DI GIOVANNI RICARDO ANDRE</t>
  </si>
  <si>
    <t>A025606</t>
  </si>
  <si>
    <t>BINI JULIO CESAR</t>
  </si>
  <si>
    <t>A025602</t>
  </si>
  <si>
    <t>PEDREIRA NORA MABEL</t>
  </si>
  <si>
    <t>A025599</t>
  </si>
  <si>
    <t>CAIROLI ADRIANA MARIA</t>
  </si>
  <si>
    <t>A025597</t>
  </si>
  <si>
    <t>ORTIZ JUAN CARLOS</t>
  </si>
  <si>
    <t>A025571</t>
  </si>
  <si>
    <t>RODRIGUEZ MONICA LETICIA</t>
  </si>
  <si>
    <t>A025560</t>
  </si>
  <si>
    <t>MACCHI GUSTAVO ALBERTO</t>
  </si>
  <si>
    <t>A025557</t>
  </si>
  <si>
    <t>TISERA RUBEN OMAR</t>
  </si>
  <si>
    <t>A025554</t>
  </si>
  <si>
    <t>DELGADO NORMA NOEMI</t>
  </si>
  <si>
    <t>A025549</t>
  </si>
  <si>
    <t>LILLAN EVA BEATRIZ</t>
  </si>
  <si>
    <t>A025548</t>
  </si>
  <si>
    <t>TRILLO MARCELO ALBERTO</t>
  </si>
  <si>
    <t>A025452</t>
  </si>
  <si>
    <t>VELTRI ALICIA ROSA</t>
  </si>
  <si>
    <t>A025419</t>
  </si>
  <si>
    <t xml:space="preserve">BOLZAN MARCELA MARIA </t>
  </si>
  <si>
    <t>A025407</t>
  </si>
  <si>
    <t>ARTUSI ALEJANDRA NOEMI</t>
  </si>
  <si>
    <t>A025406</t>
  </si>
  <si>
    <t>SEGOVIA GUSTAVO ALEJANDRO</t>
  </si>
  <si>
    <t>A025394</t>
  </si>
  <si>
    <t>VILA LEONARDO</t>
  </si>
  <si>
    <t>A025357</t>
  </si>
  <si>
    <t>A025326</t>
  </si>
  <si>
    <t>PEREZ MARTIN OMAR</t>
  </si>
  <si>
    <t>A025321</t>
  </si>
  <si>
    <t>LEIVA MARIANO ELOY</t>
  </si>
  <si>
    <t>A025319</t>
  </si>
  <si>
    <t>RIOS RAMON RODOLFO</t>
  </si>
  <si>
    <t>A025299</t>
  </si>
  <si>
    <t>MOREL HUGO NOLBERTO</t>
  </si>
  <si>
    <t>A025293</t>
  </si>
  <si>
    <t>MARTINEZ FERNANDO JULIAN</t>
  </si>
  <si>
    <t>A025291</t>
  </si>
  <si>
    <t>ESPINDOLA JORGE ALBERTO</t>
  </si>
  <si>
    <t>A025280</t>
  </si>
  <si>
    <t>BRACAMONTE MARCELO ALEJANDRO</t>
  </si>
  <si>
    <t>A025270</t>
  </si>
  <si>
    <t>ASCONA RENE FABIAN</t>
  </si>
  <si>
    <t>A025267</t>
  </si>
  <si>
    <t>APABLAZA FABIAN ALBERTO</t>
  </si>
  <si>
    <t>A025265</t>
  </si>
  <si>
    <t>SENOFF ALFREDO JAVIER</t>
  </si>
  <si>
    <t>A025264</t>
  </si>
  <si>
    <t>A025263</t>
  </si>
  <si>
    <t>NUÑEZ OSVALDO JAVIER</t>
  </si>
  <si>
    <t>A025262</t>
  </si>
  <si>
    <t>MASTANDREA JORGE  WALTER</t>
  </si>
  <si>
    <t>A025260</t>
  </si>
  <si>
    <t>LOPEZ CARLOS MODESTO</t>
  </si>
  <si>
    <t>A025259</t>
  </si>
  <si>
    <t>A025256</t>
  </si>
  <si>
    <t>FONTAN RAUL CARLOS</t>
  </si>
  <si>
    <t>A025255</t>
  </si>
  <si>
    <t>ESPINOSA ADRIAN DAVID</t>
  </si>
  <si>
    <t>A025254</t>
  </si>
  <si>
    <t>CUENCA ANIBAL ANSELMO</t>
  </si>
  <si>
    <t>A025253</t>
  </si>
  <si>
    <t>BENITEZ CHRISTIAN MARCELO</t>
  </si>
  <si>
    <t>A025251</t>
  </si>
  <si>
    <t>AYALA ALDO JOSE</t>
  </si>
  <si>
    <t>A025250</t>
  </si>
  <si>
    <t>ALBANO JUAN CARLOS</t>
  </si>
  <si>
    <t>A025249</t>
  </si>
  <si>
    <t>CASTRO MARIA DEL PILAR</t>
  </si>
  <si>
    <t>A025246</t>
  </si>
  <si>
    <t xml:space="preserve">BAZILIS IRMA BLANCA </t>
  </si>
  <si>
    <t>A025245</t>
  </si>
  <si>
    <t>FERREYRA CANTANTE SILVIA N</t>
  </si>
  <si>
    <t>A025242</t>
  </si>
  <si>
    <t>MUR MARIO JOSE</t>
  </si>
  <si>
    <t>A025238</t>
  </si>
  <si>
    <t>SIPITUCA PATRICIA EDITH</t>
  </si>
  <si>
    <t>A025235</t>
  </si>
  <si>
    <t>GABOARDI JUAN CARLOS</t>
  </si>
  <si>
    <t>A025228</t>
  </si>
  <si>
    <t>CAGLIANONE ROXANA ANDREA</t>
  </si>
  <si>
    <t>A025225</t>
  </si>
  <si>
    <t>ELOES ALICIA SUSANA</t>
  </si>
  <si>
    <t>A025224</t>
  </si>
  <si>
    <t>GONZALEZ NESTOR CARLOS</t>
  </si>
  <si>
    <t>A025222</t>
  </si>
  <si>
    <t>LAMAS GABRIEL HUGO</t>
  </si>
  <si>
    <t>A025220</t>
  </si>
  <si>
    <t>PIAZZI ANDREA DIANA</t>
  </si>
  <si>
    <t>A025216</t>
  </si>
  <si>
    <t>AGUILAR MARIA CRISTINA</t>
  </si>
  <si>
    <t>A025214</t>
  </si>
  <si>
    <t>BROCARDO LILIANA ISABEL</t>
  </si>
  <si>
    <t>A025213</t>
  </si>
  <si>
    <t>LORA MARIA EUGENIA</t>
  </si>
  <si>
    <t>A025212</t>
  </si>
  <si>
    <t>MUÑOZ DANIEL OMAR</t>
  </si>
  <si>
    <t>A025211</t>
  </si>
  <si>
    <t>PAIVA MIGUEL ANGEL</t>
  </si>
  <si>
    <t>A025209</t>
  </si>
  <si>
    <t>LLENSA SILVINA MARIA</t>
  </si>
  <si>
    <t>A025208</t>
  </si>
  <si>
    <t>MANUEL QUINTANA 1559 - Piso  Dto.  - QUILMES - Pcia. Buenos Aires</t>
  </si>
  <si>
    <t>RIUTORT ALICIA SUSANA</t>
  </si>
  <si>
    <t>A025190</t>
  </si>
  <si>
    <t>RUETTINGER SUSANA BEATRIZ</t>
  </si>
  <si>
    <t>A025187</t>
  </si>
  <si>
    <t>MIRANDA MONICA PATRICIA</t>
  </si>
  <si>
    <t>A025184+</t>
  </si>
  <si>
    <t>GUEVARA ALBERTO GREGORIO</t>
  </si>
  <si>
    <t>A025181</t>
  </si>
  <si>
    <t>GARILLI OSCAR RUBEN</t>
  </si>
  <si>
    <t>A025180</t>
  </si>
  <si>
    <t>ALONSO RICARDO VICTOR</t>
  </si>
  <si>
    <t>A025172</t>
  </si>
  <si>
    <t>BERARDI CLEMENTE MARIO</t>
  </si>
  <si>
    <t>A025168</t>
  </si>
  <si>
    <t>BEJAR JUAN CARLOS</t>
  </si>
  <si>
    <t>A025167</t>
  </si>
  <si>
    <t>BEIGBEDER JOGE ANIBAL</t>
  </si>
  <si>
    <t>A025164</t>
  </si>
  <si>
    <t>ROMERO EMILIO ALBERTO</t>
  </si>
  <si>
    <t>A025162</t>
  </si>
  <si>
    <t>BATTAGLIA ADALBERTO LUIS</t>
  </si>
  <si>
    <t>A025155</t>
  </si>
  <si>
    <t>MERLINO CARLOS FELIX</t>
  </si>
  <si>
    <t>A025154</t>
  </si>
  <si>
    <t>WARCHOL JOSE ROBERTO</t>
  </si>
  <si>
    <t>A025081</t>
  </si>
  <si>
    <t>MIRASSON EDUARDO ARIEL</t>
  </si>
  <si>
    <t>A024971</t>
  </si>
  <si>
    <t>LOPEZ ANDRES HUMBERTO</t>
  </si>
  <si>
    <t>A024965</t>
  </si>
  <si>
    <t>TABOADA ELISABET</t>
  </si>
  <si>
    <t>A024917</t>
  </si>
  <si>
    <t>xamara.ana@gmail.com</t>
  </si>
  <si>
    <t xml:space="preserve">CUENCA 2040 - Piso 14 Dto. B - CABA - </t>
  </si>
  <si>
    <t>PIZZUTI ANA MARIA</t>
  </si>
  <si>
    <t>A024903</t>
  </si>
  <si>
    <t>CODO IRENE EDITH</t>
  </si>
  <si>
    <t>A024897</t>
  </si>
  <si>
    <t>edithfilipigh@gmail.com</t>
  </si>
  <si>
    <t xml:space="preserve">RIO DE JANEIRO 781 - Piso 2 Dto. G - CABA - </t>
  </si>
  <si>
    <t>FILIPIGH ISABEL EDITH</t>
  </si>
  <si>
    <t>A024887</t>
  </si>
  <si>
    <t>FERNANDEZ ROBERTO CARLOS</t>
  </si>
  <si>
    <t>A024885</t>
  </si>
  <si>
    <t>BEMBHY ANA MARIA</t>
  </si>
  <si>
    <t>A024877</t>
  </si>
  <si>
    <t>BASANI JUAN CARLOS</t>
  </si>
  <si>
    <t>A024875</t>
  </si>
  <si>
    <t>BABENCO LAURA GRACIELA</t>
  </si>
  <si>
    <t>A024873</t>
  </si>
  <si>
    <t>CASTILLO FRANCISCO ADRIAN</t>
  </si>
  <si>
    <t>A024856</t>
  </si>
  <si>
    <t>SUEIRO VIVIANA EDITH</t>
  </si>
  <si>
    <t>A024851</t>
  </si>
  <si>
    <t>SANCHEZ ELISABET</t>
  </si>
  <si>
    <t>A024850</t>
  </si>
  <si>
    <t>LOPEZ LEONOR MATILDE</t>
  </si>
  <si>
    <t>A024847</t>
  </si>
  <si>
    <t>nancy.marisa.gonzalez@hotmail.com</t>
  </si>
  <si>
    <t>SAENZ VALIENTE 1838 - Piso  Dto.  - LAVALLOL - Pcia. Buenos Aires</t>
  </si>
  <si>
    <t>GONZALEZ NANCY MARISA</t>
  </si>
  <si>
    <t>A024846+</t>
  </si>
  <si>
    <t>GARCIA ANDREA KARINA</t>
  </si>
  <si>
    <t>A024844</t>
  </si>
  <si>
    <t>ESCUDERO ADRIANA EDITH</t>
  </si>
  <si>
    <t>A024843</t>
  </si>
  <si>
    <t>BODNAR MARCELA FERNANDA</t>
  </si>
  <si>
    <t>A024840</t>
  </si>
  <si>
    <t>SOLIS RAUL OSVALDO</t>
  </si>
  <si>
    <t>A024833</t>
  </si>
  <si>
    <t>KINAN EDUARDO ANGEL</t>
  </si>
  <si>
    <t>A024824</t>
  </si>
  <si>
    <t>MONTENEGRO MARIA CLELIA</t>
  </si>
  <si>
    <t>A024823</t>
  </si>
  <si>
    <t>MACEDO LUIS ALBERTO</t>
  </si>
  <si>
    <t>A024798</t>
  </si>
  <si>
    <t>BASILE JUAN CARLOS</t>
  </si>
  <si>
    <t>A024795</t>
  </si>
  <si>
    <t>mariameliagalceran@gmail.com</t>
  </si>
  <si>
    <t>ESTEVEZ TORRE 1 147 - Piso 23 Dto. 8 - AVELLANEDA - Pcia. Buenos Aires</t>
  </si>
  <si>
    <t>GALCERAN MARIA AMELIA</t>
  </si>
  <si>
    <t>A024793</t>
  </si>
  <si>
    <t>KEEN MARIA FERNANDA</t>
  </si>
  <si>
    <t>A024789</t>
  </si>
  <si>
    <t>danieldecarlo@hotmail.com</t>
  </si>
  <si>
    <t>MALARGUE 818 - Piso  Dto.  - LIBERTAD - Pcia. Buenos Aires</t>
  </si>
  <si>
    <t>DE CARLO DANIEL</t>
  </si>
  <si>
    <t>A024786</t>
  </si>
  <si>
    <t>SUAREZ LIDIA CRISTINA</t>
  </si>
  <si>
    <t>A024782</t>
  </si>
  <si>
    <t>OLDANO IRIS</t>
  </si>
  <si>
    <t>A024780</t>
  </si>
  <si>
    <t>FERRER MARIA DEL CARMEN</t>
  </si>
  <si>
    <t>A024779</t>
  </si>
  <si>
    <t>FARACE VIVIANA CLAUDIA</t>
  </si>
  <si>
    <t>A024778</t>
  </si>
  <si>
    <t>TRAD MARIA FABIANA</t>
  </si>
  <si>
    <t>A024777</t>
  </si>
  <si>
    <t>TISSOT GRACIELA INES</t>
  </si>
  <si>
    <t>A024776</t>
  </si>
  <si>
    <t>SANZ MARIA EVA</t>
  </si>
  <si>
    <t>A024775</t>
  </si>
  <si>
    <t>GIAGNACOVO CONCEPCION M</t>
  </si>
  <si>
    <t>A024772</t>
  </si>
  <si>
    <t>BRITES GRACIELA NORMA</t>
  </si>
  <si>
    <t>A024771</t>
  </si>
  <si>
    <t>BERNAL LILIANA</t>
  </si>
  <si>
    <t>A024770</t>
  </si>
  <si>
    <t>RIGUEIRO PATRICIA CLAUDIA</t>
  </si>
  <si>
    <t>A024760</t>
  </si>
  <si>
    <t>MONTOYA SILVINA ALEJANDRA</t>
  </si>
  <si>
    <t>A024753</t>
  </si>
  <si>
    <t>LUJAN HUGO ORLANDO</t>
  </si>
  <si>
    <t>A024734</t>
  </si>
  <si>
    <t>VOLLMER ENRIQUE FRANCISCO</t>
  </si>
  <si>
    <t>A024650</t>
  </si>
  <si>
    <t>FRATINI WALTER ABEL</t>
  </si>
  <si>
    <t>A024593</t>
  </si>
  <si>
    <t>FAEDDA SALVADOR</t>
  </si>
  <si>
    <t>A024592</t>
  </si>
  <si>
    <t>CABRERA DANTE ADRIAN</t>
  </si>
  <si>
    <t>A024591</t>
  </si>
  <si>
    <t>BENEITEZ HERNANDEZ MARTIN</t>
  </si>
  <si>
    <t>A024590</t>
  </si>
  <si>
    <t>SANCHEZ JOSE LUIS</t>
  </si>
  <si>
    <t>A024587</t>
  </si>
  <si>
    <t>ROMERO WALTER</t>
  </si>
  <si>
    <t>A024585</t>
  </si>
  <si>
    <t>MOLINA JULIO CESAR</t>
  </si>
  <si>
    <t>A024575</t>
  </si>
  <si>
    <t>MARTINEZ RAMON MANUEL</t>
  </si>
  <si>
    <t>A024571</t>
  </si>
  <si>
    <t>A024570</t>
  </si>
  <si>
    <t>MANSILLA ANIBAL OSVALDO</t>
  </si>
  <si>
    <t>A024569</t>
  </si>
  <si>
    <t>GIANETTI JORGE MARIA</t>
  </si>
  <si>
    <t>A024562</t>
  </si>
  <si>
    <t>CHAVEZ GERARDO DANIEL</t>
  </si>
  <si>
    <t>A024559</t>
  </si>
  <si>
    <t>CUENCA EUBALDO</t>
  </si>
  <si>
    <t>A024557</t>
  </si>
  <si>
    <t>CARDOZO RUBEN DARIO</t>
  </si>
  <si>
    <t>A024554</t>
  </si>
  <si>
    <t>BRANCA FRANCISCO GUSTAVO</t>
  </si>
  <si>
    <t>A024552</t>
  </si>
  <si>
    <t>ARRUA CARDOZO SAUL OMAR</t>
  </si>
  <si>
    <t>A024547</t>
  </si>
  <si>
    <t>CABRERA LUIS ALBERTO</t>
  </si>
  <si>
    <t>A024545</t>
  </si>
  <si>
    <t>APPECEIX CARLOS GABRIEL</t>
  </si>
  <si>
    <t>A024544</t>
  </si>
  <si>
    <t>RETAMOSO HECTOR HORACIO</t>
  </si>
  <si>
    <t>A024542</t>
  </si>
  <si>
    <t>BERNARD ENRIQUE HECTOR</t>
  </si>
  <si>
    <t>A024368</t>
  </si>
  <si>
    <t>HERS CABRAL ANABELLA RUTH</t>
  </si>
  <si>
    <t>A024367</t>
  </si>
  <si>
    <t>APA JORGE HERALDO</t>
  </si>
  <si>
    <t>A024363</t>
  </si>
  <si>
    <t>PEREZ HECTOR RUBEN</t>
  </si>
  <si>
    <t>A024361</t>
  </si>
  <si>
    <t>BRANDONE PATRICIA ANDREA</t>
  </si>
  <si>
    <t>A024359</t>
  </si>
  <si>
    <t>SCARONE RICARDO NESTOR</t>
  </si>
  <si>
    <t>A024354</t>
  </si>
  <si>
    <t>MILANESI JORGE</t>
  </si>
  <si>
    <t>A024352</t>
  </si>
  <si>
    <t>ORRILLO ABATE MARISA L</t>
  </si>
  <si>
    <t>A024349</t>
  </si>
  <si>
    <t>MARINAS ROXANA BEATRIZ</t>
  </si>
  <si>
    <t>A024344</t>
  </si>
  <si>
    <t>BRAUZ NORMA DEL VALLE</t>
  </si>
  <si>
    <t>A024338</t>
  </si>
  <si>
    <t>BOCHATAY CARLOS ALBERTO</t>
  </si>
  <si>
    <t>A024335</t>
  </si>
  <si>
    <t>FERRARIS ROBERTO JORGE</t>
  </si>
  <si>
    <t>A024334</t>
  </si>
  <si>
    <t>A024331</t>
  </si>
  <si>
    <t>LETEMENDIA MARIA CRISTINA</t>
  </si>
  <si>
    <t>A024330</t>
  </si>
  <si>
    <t>DEL PINO SUAREZ ALEJANDRO</t>
  </si>
  <si>
    <t>A024313</t>
  </si>
  <si>
    <t>RICAGNO RICARDO EMILIO</t>
  </si>
  <si>
    <t>A024307</t>
  </si>
  <si>
    <t>GARCIA GUSTAVO FABIAN</t>
  </si>
  <si>
    <t>A024222</t>
  </si>
  <si>
    <t>alerivero000@yahoo.com.ar</t>
  </si>
  <si>
    <t>RIVERO MARIA ALEJANDRA</t>
  </si>
  <si>
    <t>A024188</t>
  </si>
  <si>
    <t>CARBALLO CLAUDIA MARCELA</t>
  </si>
  <si>
    <t>A024182</t>
  </si>
  <si>
    <t>RIOS LUIS ALBERTO</t>
  </si>
  <si>
    <t>A024175</t>
  </si>
  <si>
    <t>GRIZZUTI FRANCISCO</t>
  </si>
  <si>
    <t>A024168</t>
  </si>
  <si>
    <t>TONDA MARCOS AGUSTIN</t>
  </si>
  <si>
    <t>A024152</t>
  </si>
  <si>
    <t>SERCHIO MARIA VICTORIA</t>
  </si>
  <si>
    <t>A024150</t>
  </si>
  <si>
    <t>PAREDES ALCIRA BEATRIZ</t>
  </si>
  <si>
    <t>A024146</t>
  </si>
  <si>
    <t>ALPERYN LAURA</t>
  </si>
  <si>
    <t>A024138</t>
  </si>
  <si>
    <t>RODRIGUEZ SERGIO ANIBAL</t>
  </si>
  <si>
    <t>A024118</t>
  </si>
  <si>
    <t>GORRITI CHRISTIAN ANTONIO</t>
  </si>
  <si>
    <t>A024066</t>
  </si>
  <si>
    <t>CASTEXPLA SILVIA FERNANDA</t>
  </si>
  <si>
    <t>A024043</t>
  </si>
  <si>
    <t>CASTRO IRENE ISABEL</t>
  </si>
  <si>
    <t>A024041</t>
  </si>
  <si>
    <t>BUENO ALICIA LILIANA</t>
  </si>
  <si>
    <t>A024039</t>
  </si>
  <si>
    <t>ANDEMATTEN OMAR ALBERTO</t>
  </si>
  <si>
    <t>A024032</t>
  </si>
  <si>
    <t>ZALAZAR JULIO ALDO</t>
  </si>
  <si>
    <t>A024022</t>
  </si>
  <si>
    <t>TRSKA JORGE ADRIAN</t>
  </si>
  <si>
    <t>A024020</t>
  </si>
  <si>
    <t>SUPPA FERNANDO ADRIAN</t>
  </si>
  <si>
    <t>A024018</t>
  </si>
  <si>
    <t>CALLE 103 1214 - Piso  Dto.  - SANTA TERESITA - Pcia. Buenos Aires</t>
  </si>
  <si>
    <t>JUAREZ HECTOR OSCAR</t>
  </si>
  <si>
    <t>A024011</t>
  </si>
  <si>
    <t>GRIMA CESAR FABIAN</t>
  </si>
  <si>
    <t>A024009</t>
  </si>
  <si>
    <t>CHAMORRO RAMON ARGENTINO</t>
  </si>
  <si>
    <t>A024003</t>
  </si>
  <si>
    <t>TOMADIN GABRIEL OSCAR LUIS</t>
  </si>
  <si>
    <t>A023997</t>
  </si>
  <si>
    <t>ROMERO GUSTAVO FABIAN</t>
  </si>
  <si>
    <t>A023996</t>
  </si>
  <si>
    <t>MIGUEL JUAN JOSE</t>
  </si>
  <si>
    <t>A023995</t>
  </si>
  <si>
    <t>MASARIK EDUARDO CESAR</t>
  </si>
  <si>
    <t>A023994</t>
  </si>
  <si>
    <t>IRUSTA ROBERTO GUSTAVO</t>
  </si>
  <si>
    <t>A023992</t>
  </si>
  <si>
    <t>PEREZ HECTOR RAUL</t>
  </si>
  <si>
    <t>A023968</t>
  </si>
  <si>
    <t>DIAZ GUILLERMO EDUARDO</t>
  </si>
  <si>
    <t>A023947</t>
  </si>
  <si>
    <t>DISTEFANO EMILSE NOEMI</t>
  </si>
  <si>
    <t>A023934</t>
  </si>
  <si>
    <t>BARTHE VIVIANA CECILIA</t>
  </si>
  <si>
    <t>A023933</t>
  </si>
  <si>
    <t>GOMEZ ROJO HUMBERTO D.</t>
  </si>
  <si>
    <t>A023930</t>
  </si>
  <si>
    <t>SANCHEZ SUSANA ESTER</t>
  </si>
  <si>
    <t>A023925</t>
  </si>
  <si>
    <t>RAINELLI MARCELA SANDRA</t>
  </si>
  <si>
    <t>A023924</t>
  </si>
  <si>
    <t>HASON JORGE JOSE</t>
  </si>
  <si>
    <t>A023921</t>
  </si>
  <si>
    <t>CENCI SILVIO ALBERTO</t>
  </si>
  <si>
    <t>A023919</t>
  </si>
  <si>
    <t>CARRATURO MARIA DEL CARMEN</t>
  </si>
  <si>
    <t>A023918</t>
  </si>
  <si>
    <t>CABRERA OSVALDO NELSON</t>
  </si>
  <si>
    <t>A023917</t>
  </si>
  <si>
    <t>ANGELICO ALEJANDRA</t>
  </si>
  <si>
    <t>A023916+</t>
  </si>
  <si>
    <t>ARRIETA LOPEZ MARCELO P,</t>
  </si>
  <si>
    <t>A023907</t>
  </si>
  <si>
    <t>WAHNISH NORMA GRACIELA</t>
  </si>
  <si>
    <t>A023903</t>
  </si>
  <si>
    <t>VERA NANCY ESTHER</t>
  </si>
  <si>
    <t>A023896</t>
  </si>
  <si>
    <t>ROUTUROU MARCELA</t>
  </si>
  <si>
    <t>A023884</t>
  </si>
  <si>
    <t>ROSENDE DANIEL EDUARDO</t>
  </si>
  <si>
    <t>A023883</t>
  </si>
  <si>
    <t>RATO CARLOS JOSE</t>
  </si>
  <si>
    <t>A023873</t>
  </si>
  <si>
    <t>RAGO NORMA LILIA</t>
  </si>
  <si>
    <t>A023870</t>
  </si>
  <si>
    <t>ORDOÑEZ OLGA SUSANA</t>
  </si>
  <si>
    <t>A023860+</t>
  </si>
  <si>
    <t>OCEJO EDUARDO SEBASTIAN</t>
  </si>
  <si>
    <t>A023859</t>
  </si>
  <si>
    <t>MORELLI MARIA ANGELICA</t>
  </si>
  <si>
    <t>A023854</t>
  </si>
  <si>
    <t>DURAN PEDRO EMILIO</t>
  </si>
  <si>
    <t>A023821</t>
  </si>
  <si>
    <t>FRESSER NORMA SUSANA</t>
  </si>
  <si>
    <t>A023818</t>
  </si>
  <si>
    <t>CLER PEREIRA ALBERTO E.</t>
  </si>
  <si>
    <t>A023814</t>
  </si>
  <si>
    <t>DEL RIO ANDRES GILBERTO</t>
  </si>
  <si>
    <t>A023813</t>
  </si>
  <si>
    <t>LEONES EDUARDO DANIEL</t>
  </si>
  <si>
    <t>A023808</t>
  </si>
  <si>
    <t>BENITEZ GERARDO ENRIQUE</t>
  </si>
  <si>
    <t>A023805</t>
  </si>
  <si>
    <t>BIAUS MARIA VIRIGINIA</t>
  </si>
  <si>
    <t>A023800</t>
  </si>
  <si>
    <t>ACUÑA LUIS BERNARDO</t>
  </si>
  <si>
    <t>A023775</t>
  </si>
  <si>
    <t>RODRIGUEZ EDUARDO ANDRES</t>
  </si>
  <si>
    <t>A023769</t>
  </si>
  <si>
    <t>LUQUE DANTE ADOLFO</t>
  </si>
  <si>
    <t>A023765</t>
  </si>
  <si>
    <t>GONZALEZ MIGUEL ALEJANDRO</t>
  </si>
  <si>
    <t>A023760</t>
  </si>
  <si>
    <t>A023755</t>
  </si>
  <si>
    <t>ACEVEDO ROBERTO MIGUEL</t>
  </si>
  <si>
    <t>A023750</t>
  </si>
  <si>
    <t>LEVY CARLOS ALBERTO</t>
  </si>
  <si>
    <t>A023727</t>
  </si>
  <si>
    <t>MAZZAMUTO ERNESTO M</t>
  </si>
  <si>
    <t>A023726</t>
  </si>
  <si>
    <t>GUARNA BEATRIZ NELIDA</t>
  </si>
  <si>
    <t>A023720</t>
  </si>
  <si>
    <t>GONCALVES ALEJANDRO JOSE</t>
  </si>
  <si>
    <t>A023718</t>
  </si>
  <si>
    <t>ROSSINI HECTOR RUBEN</t>
  </si>
  <si>
    <t>A023717</t>
  </si>
  <si>
    <t>GIUSTINA TATO</t>
  </si>
  <si>
    <t>A023715</t>
  </si>
  <si>
    <t>SALAZAR ALBERTO MANUEL</t>
  </si>
  <si>
    <t>A023710</t>
  </si>
  <si>
    <t>DEL VALLE DARIO ADOLFO</t>
  </si>
  <si>
    <t>A023682</t>
  </si>
  <si>
    <t>SOTO HUGO VICTOR</t>
  </si>
  <si>
    <t>A023681</t>
  </si>
  <si>
    <t>CESPEDES JUAN DE LA CRUZ</t>
  </si>
  <si>
    <t>A023679</t>
  </si>
  <si>
    <t>MACHADO RICARDO LUIS</t>
  </si>
  <si>
    <t>A023666</t>
  </si>
  <si>
    <t>CICCONI MARTA ESTER</t>
  </si>
  <si>
    <t>A023665</t>
  </si>
  <si>
    <t>D'AVOLA MIRTA GRACIELA</t>
  </si>
  <si>
    <t>A023664</t>
  </si>
  <si>
    <t>PICCINI ESTEBAN CARLOS</t>
  </si>
  <si>
    <t>A023663</t>
  </si>
  <si>
    <t>COLLURA EDUARDO CESAR</t>
  </si>
  <si>
    <t>A023662</t>
  </si>
  <si>
    <t>BAIER JOSE MARIO</t>
  </si>
  <si>
    <t>A023659</t>
  </si>
  <si>
    <t>FREGA ANA MARIA</t>
  </si>
  <si>
    <t>A023654</t>
  </si>
  <si>
    <t xml:space="preserve">ALEGRE SANTO </t>
  </si>
  <si>
    <t>A023651</t>
  </si>
  <si>
    <t>LEGUIZAMON HORACIO E</t>
  </si>
  <si>
    <t>A023644</t>
  </si>
  <si>
    <t>AYALA CARLOS ANDRES</t>
  </si>
  <si>
    <t>A023639</t>
  </si>
  <si>
    <t>SHTEFEC CEFERINO JAVIER</t>
  </si>
  <si>
    <t>A023637</t>
  </si>
  <si>
    <t>MIELNICZUK MARCELO CESAR</t>
  </si>
  <si>
    <t>A023626</t>
  </si>
  <si>
    <t>LEDESMA RAUL TITO</t>
  </si>
  <si>
    <t>A023621</t>
  </si>
  <si>
    <t>GOMEZ GUMERCINDO</t>
  </si>
  <si>
    <t>A023615</t>
  </si>
  <si>
    <t>GOMEZ CARLOS ROBERTO</t>
  </si>
  <si>
    <t>A023614</t>
  </si>
  <si>
    <t>ESCOBAR ARIEL GUSTAVO</t>
  </si>
  <si>
    <t>A023610</t>
  </si>
  <si>
    <t>AVILA POLETTI HUGO E.</t>
  </si>
  <si>
    <t>A023606</t>
  </si>
  <si>
    <t>AGUIRRE ORLANDO ENRIQUE</t>
  </si>
  <si>
    <t>A023604</t>
  </si>
  <si>
    <t>RODRIGUEZ EDMUNDO PEDRO</t>
  </si>
  <si>
    <t>A023597</t>
  </si>
  <si>
    <t>MENDEZ SUSANA LUISA</t>
  </si>
  <si>
    <t>A023539</t>
  </si>
  <si>
    <t>O`CONNELL MARCELO RICARDO</t>
  </si>
  <si>
    <t>A023535</t>
  </si>
  <si>
    <t>BECKER NORA GLADIS</t>
  </si>
  <si>
    <t>A023533</t>
  </si>
  <si>
    <t>MOTTA DOMINGO AGRIPINO</t>
  </si>
  <si>
    <t>A023532</t>
  </si>
  <si>
    <t>SPRAZZATO ORLANDO RUPERTO</t>
  </si>
  <si>
    <t>A023529</t>
  </si>
  <si>
    <t>SCABBIOLO JUAN CARLOS</t>
  </si>
  <si>
    <t>A023528</t>
  </si>
  <si>
    <t>RAMOS SUSANA MARCELA</t>
  </si>
  <si>
    <t>A023526</t>
  </si>
  <si>
    <t>KOBER CARLOS</t>
  </si>
  <si>
    <t>A023522</t>
  </si>
  <si>
    <t>FIGUEROA OLIVA ELIZABETH</t>
  </si>
  <si>
    <t>A023518</t>
  </si>
  <si>
    <t>ABARZA MIRTA LILIANA</t>
  </si>
  <si>
    <t>A023517</t>
  </si>
  <si>
    <t>PIRES CLAUDIA TERESA</t>
  </si>
  <si>
    <t>A023515</t>
  </si>
  <si>
    <t>GARCIA GUIÑAZU ANTONIO R.</t>
  </si>
  <si>
    <t>A023511</t>
  </si>
  <si>
    <t>CARLEVARI JORGE ROBERTO</t>
  </si>
  <si>
    <t>A023508</t>
  </si>
  <si>
    <t>SILVA ROSA MARGARITA</t>
  </si>
  <si>
    <t>A023501</t>
  </si>
  <si>
    <t>FAVA LILA EDELMIRA</t>
  </si>
  <si>
    <t>A023495</t>
  </si>
  <si>
    <t>RIVAS DANIEL ALBERTO</t>
  </si>
  <si>
    <t>A023494</t>
  </si>
  <si>
    <t>HURTADO ROQUE EMETRIO</t>
  </si>
  <si>
    <t>A023492</t>
  </si>
  <si>
    <t>MARENCO RAUL OSCAR</t>
  </si>
  <si>
    <t>A023490</t>
  </si>
  <si>
    <t>LEDESMA FEDERICO HUGO</t>
  </si>
  <si>
    <t>A023487</t>
  </si>
  <si>
    <t>DIRIE MARCOS ORLANDO</t>
  </si>
  <si>
    <t>A023484</t>
  </si>
  <si>
    <t>DIAZ ROGELIO WALDEMAR</t>
  </si>
  <si>
    <t>A023483</t>
  </si>
  <si>
    <t>ORTEGA GUSTAVO DANIEL</t>
  </si>
  <si>
    <t>A023453</t>
  </si>
  <si>
    <t>MEZA PEDRO CELESTINO</t>
  </si>
  <si>
    <t>A023450</t>
  </si>
  <si>
    <t>PUEBLA MORON WALTER G</t>
  </si>
  <si>
    <t>A023445</t>
  </si>
  <si>
    <t>maparelu@hotmail.com</t>
  </si>
  <si>
    <t xml:space="preserve">PARAGUAY 4618 - Piso 9 Dto. A - CABA - </t>
  </si>
  <si>
    <t>PARREÑO MIGUEL ANGEL</t>
  </si>
  <si>
    <t>A023435</t>
  </si>
  <si>
    <t>ZABALA JORGE RAUL</t>
  </si>
  <si>
    <t>A023430</t>
  </si>
  <si>
    <t>VEGA GERARDO JOSE</t>
  </si>
  <si>
    <t>A023427</t>
  </si>
  <si>
    <t>VALIENTE JORGE MANUEL</t>
  </si>
  <si>
    <t>A023426</t>
  </si>
  <si>
    <t>SASTRE EDUARDO HUMBERTO</t>
  </si>
  <si>
    <t>A023422</t>
  </si>
  <si>
    <t>ROJAS ALBERTO</t>
  </si>
  <si>
    <t>A023418</t>
  </si>
  <si>
    <t>RODRIGUEZ CARLOS RUBEN</t>
  </si>
  <si>
    <t>A023416</t>
  </si>
  <si>
    <t>RAMOS JOSE  MANUEL</t>
  </si>
  <si>
    <t>A023415</t>
  </si>
  <si>
    <t>PENNELLA FABIAN EDUARDO</t>
  </si>
  <si>
    <t>A023413</t>
  </si>
  <si>
    <t>NAUMOVITCH LEONARDO A</t>
  </si>
  <si>
    <t>A023408</t>
  </si>
  <si>
    <t>MORINI HECTOR MARCELO</t>
  </si>
  <si>
    <t>A023407</t>
  </si>
  <si>
    <t>MORALES ALEJANDRO JAVIER</t>
  </si>
  <si>
    <t>A023406</t>
  </si>
  <si>
    <t>MONTENEGRO ALBERTO JUAN</t>
  </si>
  <si>
    <t>A023405</t>
  </si>
  <si>
    <t>MARDONES CELESTINO N.</t>
  </si>
  <si>
    <t>A023404</t>
  </si>
  <si>
    <t>LIBA ENRIQUE RICARDO</t>
  </si>
  <si>
    <t>A023401</t>
  </si>
  <si>
    <t>LENCINA ALCIDES ROBERTO</t>
  </si>
  <si>
    <t>A023400</t>
  </si>
  <si>
    <t>KUKLA MIGUEL AGUSTIN</t>
  </si>
  <si>
    <t>A023399</t>
  </si>
  <si>
    <t>INSFRAN MIGUEL IGNACIO</t>
  </si>
  <si>
    <t>A023398</t>
  </si>
  <si>
    <t>FEREZIN JOSE MARIA</t>
  </si>
  <si>
    <t>A023392</t>
  </si>
  <si>
    <t>CEVALLOS JORGE BENJAMIN</t>
  </si>
  <si>
    <t>A023389</t>
  </si>
  <si>
    <t>CAROLLO RICARDO ALBERTO</t>
  </si>
  <si>
    <t>A023388</t>
  </si>
  <si>
    <t>BARRIENTOS HORACIO UBALDO</t>
  </si>
  <si>
    <t>A023384</t>
  </si>
  <si>
    <t>A023382</t>
  </si>
  <si>
    <t>AMARGAN PEDRO ENRIQUE</t>
  </si>
  <si>
    <t>A023379</t>
  </si>
  <si>
    <t>CHAVES RAUL AMERICO</t>
  </si>
  <si>
    <t>A023306</t>
  </si>
  <si>
    <t>SALATI SUSANA NOEMI</t>
  </si>
  <si>
    <t>A023284</t>
  </si>
  <si>
    <t>MIGLIO ANDREA ELISA</t>
  </si>
  <si>
    <t>A023281</t>
  </si>
  <si>
    <t>CHAZARRETA PEDRO HUGO</t>
  </si>
  <si>
    <t>A023266</t>
  </si>
  <si>
    <t>MARTI RITA ANGELICA</t>
  </si>
  <si>
    <t>A023258</t>
  </si>
  <si>
    <t>GOMEZ COLL ALICIA NOEMI</t>
  </si>
  <si>
    <t>A023232</t>
  </si>
  <si>
    <t>ALVAREZ HECTOR ROBERTO</t>
  </si>
  <si>
    <t>A023228</t>
  </si>
  <si>
    <t>LOPEZ CASTRO MARIA ROSA</t>
  </si>
  <si>
    <t>A023210</t>
  </si>
  <si>
    <t>VILLAN ROSA ISABEL</t>
  </si>
  <si>
    <t>A023208</t>
  </si>
  <si>
    <t>TREGGIA RUBEN PEDRO</t>
  </si>
  <si>
    <t>A023206</t>
  </si>
  <si>
    <t>ODDONE CLAUDIO SEBASTIAN</t>
  </si>
  <si>
    <t>A023204</t>
  </si>
  <si>
    <t>POZZETTA MARCELA DEL C.</t>
  </si>
  <si>
    <t>A023187</t>
  </si>
  <si>
    <t>FOPPIANO OSCAR EDUARDO</t>
  </si>
  <si>
    <t>A023179</t>
  </si>
  <si>
    <t>dra.garciamonti@hotmail.com</t>
  </si>
  <si>
    <t>CASEROS 407 - Piso  Dto.  - MORON - Pcia. Buenos Aires</t>
  </si>
  <si>
    <t>GARCIA MONTI ADRIANA T</t>
  </si>
  <si>
    <t>A023113</t>
  </si>
  <si>
    <t>SAUVAGE MIRNA SUSANA</t>
  </si>
  <si>
    <t>A023112+</t>
  </si>
  <si>
    <t>ROSSI GUILLERMO HORACIO</t>
  </si>
  <si>
    <t>A023109</t>
  </si>
  <si>
    <t>ESPAÑA JAVIER MARTIN</t>
  </si>
  <si>
    <t>A023108</t>
  </si>
  <si>
    <t>GARRE LUIS EDUARDO</t>
  </si>
  <si>
    <t>A023098</t>
  </si>
  <si>
    <t>MONASTERIO OSCAR</t>
  </si>
  <si>
    <t>A023093</t>
  </si>
  <si>
    <t>DARO LAURA MONICA</t>
  </si>
  <si>
    <t>A023086</t>
  </si>
  <si>
    <t>raul_croce@hotmail.com</t>
  </si>
  <si>
    <t>DR LUIS GARCIA 1108 - Piso  Dto.  - TIGRE - Pcia. Buenos Aires</t>
  </si>
  <si>
    <t>CROCE RAUL MARTIN</t>
  </si>
  <si>
    <t>A023085</t>
  </si>
  <si>
    <t>VILLAMAYOR ERNESTO</t>
  </si>
  <si>
    <t>A023082</t>
  </si>
  <si>
    <t>IGARZABAL MARIA INES</t>
  </si>
  <si>
    <t>A023075</t>
  </si>
  <si>
    <t>BIELICH PABLO DANIEL</t>
  </si>
  <si>
    <t>A023072</t>
  </si>
  <si>
    <t>BARROS RAUL ARTURO</t>
  </si>
  <si>
    <t>A023071</t>
  </si>
  <si>
    <t>SILVA DANIEL ADRIAN</t>
  </si>
  <si>
    <t>A023067</t>
  </si>
  <si>
    <t>SANCHEZ HECTOR DOMINGO</t>
  </si>
  <si>
    <t>A023066</t>
  </si>
  <si>
    <t>RODRIGUEZ HUGO ABEL</t>
  </si>
  <si>
    <t>A023065</t>
  </si>
  <si>
    <t>LIZARRAGA ADRIANA BEATRIZ</t>
  </si>
  <si>
    <t>A023058</t>
  </si>
  <si>
    <t>ZABAL JORGE OMAR</t>
  </si>
  <si>
    <t>A023027</t>
  </si>
  <si>
    <t>VELAZQUEZ SIXTO ANTONIO</t>
  </si>
  <si>
    <t>A023023</t>
  </si>
  <si>
    <t>VALLEJOS ARMANDO HIPOLITO</t>
  </si>
  <si>
    <t>A023019</t>
  </si>
  <si>
    <t>TEJEDA RICARDO NAVOR</t>
  </si>
  <si>
    <t>A023015</t>
  </si>
  <si>
    <t>SOSA JOSE ROBERTO</t>
  </si>
  <si>
    <t>A023012</t>
  </si>
  <si>
    <t>SACCONE FELIPE ISIDORO</t>
  </si>
  <si>
    <t>A023002</t>
  </si>
  <si>
    <t>ROJAS MIGUEL ANGEL</t>
  </si>
  <si>
    <t>A023000</t>
  </si>
  <si>
    <t>RIVERO JOSE WALTER</t>
  </si>
  <si>
    <t>A022998</t>
  </si>
  <si>
    <t>RIQUELME ROBERTO</t>
  </si>
  <si>
    <t>A022997</t>
  </si>
  <si>
    <t>RICCARDO EDUARDO ERNESTO</t>
  </si>
  <si>
    <t>A022995</t>
  </si>
  <si>
    <t>PLANEL NESTOR EDUARDO</t>
  </si>
  <si>
    <t>A022992</t>
  </si>
  <si>
    <t>PETRUZZI PAULO ADRIAN</t>
  </si>
  <si>
    <t>A022991</t>
  </si>
  <si>
    <t>PAREDES RUBEN MARINO</t>
  </si>
  <si>
    <t>A022989</t>
  </si>
  <si>
    <t>NIEVAS JORGE</t>
  </si>
  <si>
    <t>A022984</t>
  </si>
  <si>
    <t>MEZA JORGE NELSON</t>
  </si>
  <si>
    <t>A022982</t>
  </si>
  <si>
    <t>SIG</t>
  </si>
  <si>
    <t>LOLIGER FABIAN CARLOS A</t>
  </si>
  <si>
    <t>A022970</t>
  </si>
  <si>
    <t>LEGUIZAMON MANUEL</t>
  </si>
  <si>
    <t>A022969</t>
  </si>
  <si>
    <t>LEGUIZAMON JORGE VIDAL</t>
  </si>
  <si>
    <t>A022968</t>
  </si>
  <si>
    <t>HOBERT LUIS RUDDY</t>
  </si>
  <si>
    <t>A022964</t>
  </si>
  <si>
    <t>GULA LUIS ALBERTO</t>
  </si>
  <si>
    <t>A022963</t>
  </si>
  <si>
    <t>GUERRA CLAUDIO RAUL</t>
  </si>
  <si>
    <t>A022962</t>
  </si>
  <si>
    <t>GIMENEZ SINFORIANO E</t>
  </si>
  <si>
    <t>A022959</t>
  </si>
  <si>
    <t>FLOREZ WALTER</t>
  </si>
  <si>
    <t>A022956</t>
  </si>
  <si>
    <t>FERREYRA MOISES</t>
  </si>
  <si>
    <t>A022955</t>
  </si>
  <si>
    <t>FERRARA DARIO OSVALDO</t>
  </si>
  <si>
    <t>A022954</t>
  </si>
  <si>
    <t>FERNANDEZ JOSE LUIS</t>
  </si>
  <si>
    <t>A022953</t>
  </si>
  <si>
    <t>FABI CLAUDIO JAVIER</t>
  </si>
  <si>
    <t>A022951</t>
  </si>
  <si>
    <t>EGEA JOSE LUIS</t>
  </si>
  <si>
    <t>A022949</t>
  </si>
  <si>
    <t>ECED CARLOS ALBERTO</t>
  </si>
  <si>
    <t>A022948</t>
  </si>
  <si>
    <t>DUARTE LUIS ALFREDO</t>
  </si>
  <si>
    <t>A022947</t>
  </si>
  <si>
    <t>CHOQUE ENRIQUE FABIO</t>
  </si>
  <si>
    <t>A022943</t>
  </si>
  <si>
    <t>CORREA CLAUDIO MIGUEL</t>
  </si>
  <si>
    <t>A022942</t>
  </si>
  <si>
    <t>CONTRERAS RAUL ALBERTO</t>
  </si>
  <si>
    <t>A022941</t>
  </si>
  <si>
    <t>CAMAÑO RODOLFO GABRIEL</t>
  </si>
  <si>
    <t>A022935</t>
  </si>
  <si>
    <t>BRACCELARGHE ADRIAN A.</t>
  </si>
  <si>
    <t>A022932</t>
  </si>
  <si>
    <t>BELTRAMO JUAN CARLOS</t>
  </si>
  <si>
    <t>A022927</t>
  </si>
  <si>
    <t>AVALLE FERNANDO JOSE</t>
  </si>
  <si>
    <t>A022926</t>
  </si>
  <si>
    <t>FERREIRA OSCAR</t>
  </si>
  <si>
    <t>A022854</t>
  </si>
  <si>
    <t>LATINO JOSE OMAR</t>
  </si>
  <si>
    <t>A022848</t>
  </si>
  <si>
    <t>ZANOLLO CARLOS HUGO</t>
  </si>
  <si>
    <t>A022839</t>
  </si>
  <si>
    <t>SEGUI MIRTA HAYDEE</t>
  </si>
  <si>
    <t>A022800</t>
  </si>
  <si>
    <t>SEGURA EDUARDO ITALO</t>
  </si>
  <si>
    <t>A022726</t>
  </si>
  <si>
    <t>BRUNO CLAUDIO HORACIO</t>
  </si>
  <si>
    <t>A022719</t>
  </si>
  <si>
    <t>URANGA NELLY MARIA ROSA</t>
  </si>
  <si>
    <t>A022717</t>
  </si>
  <si>
    <t>SILVERO ARNOLDO OSCAR</t>
  </si>
  <si>
    <t>A022716</t>
  </si>
  <si>
    <t>SURMACZ LUIS</t>
  </si>
  <si>
    <t>A022714</t>
  </si>
  <si>
    <t>FLORES STELLA MARIS</t>
  </si>
  <si>
    <t>A022707</t>
  </si>
  <si>
    <t>FLYNN JUAN FRANCISCO</t>
  </si>
  <si>
    <t>A022694</t>
  </si>
  <si>
    <t>TAMBORINI NORMA BEATRIZ</t>
  </si>
  <si>
    <t>A022643</t>
  </si>
  <si>
    <t>NATELLO JUAN GREGORIO</t>
  </si>
  <si>
    <t>A022512</t>
  </si>
  <si>
    <t>FERNANDEZ EDUARDO DANIEL</t>
  </si>
  <si>
    <t>A022511</t>
  </si>
  <si>
    <t>marcelocarballo64@hotmail.com</t>
  </si>
  <si>
    <t>BOUCHARD 2645 - Piso  Dto.  - EL JAGUEL - Pcia. Buenos Aires</t>
  </si>
  <si>
    <t>CARBALLO MARCELO A</t>
  </si>
  <si>
    <t>A022508</t>
  </si>
  <si>
    <t>AMARILLA CARLOS TIMOTEO</t>
  </si>
  <si>
    <t>A022506</t>
  </si>
  <si>
    <t>ZABALA CARLOS ALBERTO</t>
  </si>
  <si>
    <t>A022504</t>
  </si>
  <si>
    <t>VILLARRUEL ANTONIO CESAR</t>
  </si>
  <si>
    <t>A022501</t>
  </si>
  <si>
    <t>VELAZQUE JUAN ALBERTO</t>
  </si>
  <si>
    <t>A022498</t>
  </si>
  <si>
    <t>TORRES RAFAEL FRANCISCO</t>
  </si>
  <si>
    <t>A022496</t>
  </si>
  <si>
    <t>TORRES OSVALDO</t>
  </si>
  <si>
    <t>A022495</t>
  </si>
  <si>
    <t>TORRES ABELARDO ORLANDO</t>
  </si>
  <si>
    <t>A022494</t>
  </si>
  <si>
    <t>TOLEDO VICTOR SANTOS</t>
  </si>
  <si>
    <t>A022493</t>
  </si>
  <si>
    <t>TOLEDO MARIO VALENTIN</t>
  </si>
  <si>
    <t>A022492</t>
  </si>
  <si>
    <t>SANTANDER HECTOR JUAN</t>
  </si>
  <si>
    <t>A022488</t>
  </si>
  <si>
    <t>RUKAVINA NESTOR MARIO</t>
  </si>
  <si>
    <t>A022486</t>
  </si>
  <si>
    <t>ROMERO HORACIO ANTONIO</t>
  </si>
  <si>
    <t>A022481</t>
  </si>
  <si>
    <t>ROMAN MARCIAL RAUL</t>
  </si>
  <si>
    <t>A022480</t>
  </si>
  <si>
    <t>ROLON RAMON AGUSTIN</t>
  </si>
  <si>
    <t>A022479</t>
  </si>
  <si>
    <t>PESTRIN SILVANO ABEL</t>
  </si>
  <si>
    <t>A022474</t>
  </si>
  <si>
    <t>PAREDES SANCHEZ BENITO RA</t>
  </si>
  <si>
    <t>A022471</t>
  </si>
  <si>
    <t>ORDOÑEZ ROBERTO LUIS</t>
  </si>
  <si>
    <t>A022468</t>
  </si>
  <si>
    <t>OLIVERA ANTONIO RAUL</t>
  </si>
  <si>
    <t>A022467</t>
  </si>
  <si>
    <t>HOFIREK ENRIQUE RUBEN</t>
  </si>
  <si>
    <t>A022451</t>
  </si>
  <si>
    <t>GONZALEZ RUBEN EUGENIO</t>
  </si>
  <si>
    <t>A022449</t>
  </si>
  <si>
    <t>FLORES JOSE RUBEN</t>
  </si>
  <si>
    <t>A022441</t>
  </si>
  <si>
    <t>FASANI PABLO GUILLERMO</t>
  </si>
  <si>
    <t>A022437</t>
  </si>
  <si>
    <t>ESPINOSA MIGUEL ANGEL</t>
  </si>
  <si>
    <t>A022436</t>
  </si>
  <si>
    <t>ESCOBAR RAMON ELIGIO</t>
  </si>
  <si>
    <t>A022435</t>
  </si>
  <si>
    <t>COSTA MARCELO LUIS</t>
  </si>
  <si>
    <t>A022431</t>
  </si>
  <si>
    <t>CARMONA ALEJANDRO DANIEL</t>
  </si>
  <si>
    <t>A022429</t>
  </si>
  <si>
    <t>CABRERA JORGE LUIS</t>
  </si>
  <si>
    <t>A022426</t>
  </si>
  <si>
    <t>CABRERA CESAR ANIBAL</t>
  </si>
  <si>
    <t>A022425</t>
  </si>
  <si>
    <t>BOEYKENS SERGIO</t>
  </si>
  <si>
    <t>A022423</t>
  </si>
  <si>
    <t>BAZAN JUAN RAMON</t>
  </si>
  <si>
    <t>A022418</t>
  </si>
  <si>
    <t>AVILA ENRIQUE VICTORIANO</t>
  </si>
  <si>
    <t>A022416</t>
  </si>
  <si>
    <t>ARRIOLA ANTONIO DARIO</t>
  </si>
  <si>
    <t>A022414</t>
  </si>
  <si>
    <t>AMENDOLA RICARDO JOSE</t>
  </si>
  <si>
    <t>A022412</t>
  </si>
  <si>
    <t>ALVAREZ WALTER BERNARDINO</t>
  </si>
  <si>
    <t>A022410</t>
  </si>
  <si>
    <t>ASTORGA JUAN ANTONIO</t>
  </si>
  <si>
    <t>A022289</t>
  </si>
  <si>
    <t>POLISERPI JULIO CESAR</t>
  </si>
  <si>
    <t>A022284</t>
  </si>
  <si>
    <t>MARIANI ANAHI EMILCE</t>
  </si>
  <si>
    <t>A022280</t>
  </si>
  <si>
    <t>DIAZ GRACIELA MABEL</t>
  </si>
  <si>
    <t>A022272</t>
  </si>
  <si>
    <t>IBAÑEZ MIGUEL ANGEL</t>
  </si>
  <si>
    <t>A022200</t>
  </si>
  <si>
    <t>PEREZ VILA JOSE LUIS</t>
  </si>
  <si>
    <t>A022141</t>
  </si>
  <si>
    <t>GAMBERA JUAN CARLOS</t>
  </si>
  <si>
    <t>A022133</t>
  </si>
  <si>
    <t>BARTORELLI LUIS MARIO</t>
  </si>
  <si>
    <t>A022070</t>
  </si>
  <si>
    <t>VILLALBA HECTOR RUBEN</t>
  </si>
  <si>
    <t>A021991</t>
  </si>
  <si>
    <t>VELAZQUEZ HUGO ALFREDO</t>
  </si>
  <si>
    <t>A021989</t>
  </si>
  <si>
    <t>TALAVERA HUMBERTO DANIEL</t>
  </si>
  <si>
    <t>A021985</t>
  </si>
  <si>
    <t>SILVA ALEJANDRO  DANIEL</t>
  </si>
  <si>
    <t>A021982</t>
  </si>
  <si>
    <t>SANCHEZ CLAUDIO JOSE</t>
  </si>
  <si>
    <t>A021980</t>
  </si>
  <si>
    <t>ROMERO DAMIAN FERNANDO</t>
  </si>
  <si>
    <t>A021978</t>
  </si>
  <si>
    <t>ROJAS WILTON ROLANDO</t>
  </si>
  <si>
    <t>A021975</t>
  </si>
  <si>
    <t>ROJAS HECTOR ANTONIO</t>
  </si>
  <si>
    <t>A021974</t>
  </si>
  <si>
    <t>RIVERO CESAR ENRIQUE</t>
  </si>
  <si>
    <t>A021973</t>
  </si>
  <si>
    <t>REYES ERNESTO MARIANO</t>
  </si>
  <si>
    <t>A021972</t>
  </si>
  <si>
    <t>QUINTANA JULIO ARMANDO</t>
  </si>
  <si>
    <t>A021970</t>
  </si>
  <si>
    <t>MACIEL ANGEL PORFIRIO</t>
  </si>
  <si>
    <t>A021964</t>
  </si>
  <si>
    <t>LYALL DOUGLAS HECTOR</t>
  </si>
  <si>
    <t>A021963</t>
  </si>
  <si>
    <t>LOPEZ ROQUE ADAN</t>
  </si>
  <si>
    <t>A021960</t>
  </si>
  <si>
    <t>LOPEZ JUAN LUIS</t>
  </si>
  <si>
    <t>A021958</t>
  </si>
  <si>
    <t>LEDESMA HECTOR OSCAR</t>
  </si>
  <si>
    <t>A021957</t>
  </si>
  <si>
    <t>IRUSTA ELIAS JUAN CARLOS</t>
  </si>
  <si>
    <t>A021956</t>
  </si>
  <si>
    <t>florsaavedra357@gmail.com</t>
  </si>
  <si>
    <t>BRANSEN 322 - Piso  Dto.  - MORENO - Pcia. Buenos Aires</t>
  </si>
  <si>
    <t>GRASSI JORGE DOMINGO</t>
  </si>
  <si>
    <t>A021953</t>
  </si>
  <si>
    <t>GOMEZ JORGE WILLIAN</t>
  </si>
  <si>
    <t>A021951</t>
  </si>
  <si>
    <t>GALLINAL JULIO GUSTAVO E.</t>
  </si>
  <si>
    <t>A021949</t>
  </si>
  <si>
    <t>GALVAN HECTOR HUGO</t>
  </si>
  <si>
    <t>A021948</t>
  </si>
  <si>
    <t>EGUEZ SAUL ANTONIO</t>
  </si>
  <si>
    <t>A021944</t>
  </si>
  <si>
    <t>DOMINGUEZ ROBERTO ALFREDO</t>
  </si>
  <si>
    <t>A021941</t>
  </si>
  <si>
    <t>DELLA BARCA GUSTAVO ALBERTO</t>
  </si>
  <si>
    <t>A021939+</t>
  </si>
  <si>
    <t>DE LA FLOR ALBERTO E</t>
  </si>
  <si>
    <t>A021937</t>
  </si>
  <si>
    <t>CUADRA MIGUEL ANGEL</t>
  </si>
  <si>
    <t>A021933</t>
  </si>
  <si>
    <t>CRETARI SERGIO ADALBERTO</t>
  </si>
  <si>
    <t>A021932</t>
  </si>
  <si>
    <t>CAMBRA JORGE</t>
  </si>
  <si>
    <t>A021931</t>
  </si>
  <si>
    <t>CABRERA ALEJANDRO J</t>
  </si>
  <si>
    <t>A021930</t>
  </si>
  <si>
    <t>BRITEZ FELIPE</t>
  </si>
  <si>
    <t>A021929</t>
  </si>
  <si>
    <t>BERNACHEA OSVALDO</t>
  </si>
  <si>
    <t>A021928</t>
  </si>
  <si>
    <t>BARRIENTOS OSVALDO</t>
  </si>
  <si>
    <t>A021927</t>
  </si>
  <si>
    <t>AMARILLA JORGE ANTONIO</t>
  </si>
  <si>
    <t>A021925</t>
  </si>
  <si>
    <t>A021924</t>
  </si>
  <si>
    <t>ALTAMIRANO HECTOR HORACIO</t>
  </si>
  <si>
    <t>A021923</t>
  </si>
  <si>
    <t>ACOSTA CARLOS EUGENIO</t>
  </si>
  <si>
    <t>A021920</t>
  </si>
  <si>
    <t>alinavarro53@gmail.com</t>
  </si>
  <si>
    <t>HUAURA 9341 - Piso  Dto.  - MORON - Pcia. Buenos Aires</t>
  </si>
  <si>
    <t>REMOLAR JORGE ENRIQUE</t>
  </si>
  <si>
    <t>A021850</t>
  </si>
  <si>
    <t>NAPOLITANO LUIS OSVALDO</t>
  </si>
  <si>
    <t>A021679</t>
  </si>
  <si>
    <t>ASTOLFO JULIA AURORA</t>
  </si>
  <si>
    <t>A021676</t>
  </si>
  <si>
    <t>CEBALLOS IRMA DEL CARMEN</t>
  </si>
  <si>
    <t>A021673</t>
  </si>
  <si>
    <t>HENAIN EDUARDO ALBERTO</t>
  </si>
  <si>
    <t>A021623</t>
  </si>
  <si>
    <t>GLASS DAVID SILVESTRE</t>
  </si>
  <si>
    <t>A021622</t>
  </si>
  <si>
    <t>PENCO JORGE AMERICO</t>
  </si>
  <si>
    <t>A021621</t>
  </si>
  <si>
    <t>BILOTTA ROBERTO HECTOR</t>
  </si>
  <si>
    <t>A021616</t>
  </si>
  <si>
    <t>CAPILLA JOSE MANUEL</t>
  </si>
  <si>
    <t>A021519</t>
  </si>
  <si>
    <t>MOLLE OSCAR ALBERTO</t>
  </si>
  <si>
    <t>A021495</t>
  </si>
  <si>
    <t>VILLANUEVA MARIA VIRGINIA</t>
  </si>
  <si>
    <t>A021485</t>
  </si>
  <si>
    <t>ALVELO MAXIMO MIGUEL</t>
  </si>
  <si>
    <t>A021462</t>
  </si>
  <si>
    <t>PIROSO ANDRES ROBERTO</t>
  </si>
  <si>
    <t>A021453</t>
  </si>
  <si>
    <t>PALLIANO DANIEL OSVALDO</t>
  </si>
  <si>
    <t>A021452</t>
  </si>
  <si>
    <t>POSADA ROBERTO HORACIO</t>
  </si>
  <si>
    <t>A021444</t>
  </si>
  <si>
    <t>SILVA RUBEN ADOLFO</t>
  </si>
  <si>
    <t>A021433</t>
  </si>
  <si>
    <t>MARTIN JUAN RODOLFO</t>
  </si>
  <si>
    <t>A021431</t>
  </si>
  <si>
    <t>CAVRECICH ALFREDO R</t>
  </si>
  <si>
    <t>A021423</t>
  </si>
  <si>
    <t>MARADONA LUIS ANTONIO</t>
  </si>
  <si>
    <t>A021228</t>
  </si>
  <si>
    <t>LAGOS MOLINA SILVIA</t>
  </si>
  <si>
    <t>A021225</t>
  </si>
  <si>
    <t>TOPICH PLAZA ALICIA MARIA</t>
  </si>
  <si>
    <t>A021182</t>
  </si>
  <si>
    <t>SORDA JUAN ANTONIO</t>
  </si>
  <si>
    <t>A021180</t>
  </si>
  <si>
    <t>SAMBATARO MIGUEL ALFREDO</t>
  </si>
  <si>
    <t>A021093</t>
  </si>
  <si>
    <t>MARTINEZ HUERTA CANDIDO</t>
  </si>
  <si>
    <t>A021090</t>
  </si>
  <si>
    <t>AGOSTINETTI LUIS DANIEL</t>
  </si>
  <si>
    <t>A021084</t>
  </si>
  <si>
    <t>BARRIOS ERNESTO</t>
  </si>
  <si>
    <t>A021022</t>
  </si>
  <si>
    <t>TOKAYUK SERGIO BASILIO</t>
  </si>
  <si>
    <t>A020983</t>
  </si>
  <si>
    <t>SANTOS EDGARDO ERNESTO</t>
  </si>
  <si>
    <t>A020979</t>
  </si>
  <si>
    <t>PEREZ CIRILO</t>
  </si>
  <si>
    <t>A020970</t>
  </si>
  <si>
    <t>ORUETA ERNESTO OSCAR</t>
  </si>
  <si>
    <t>A020967</t>
  </si>
  <si>
    <t>MACHADO FEDERICO RAMON</t>
  </si>
  <si>
    <t>A020959</t>
  </si>
  <si>
    <t>LUNA JUAN</t>
  </si>
  <si>
    <t>A020958</t>
  </si>
  <si>
    <t>HADDAD JORGE HORACIO N</t>
  </si>
  <si>
    <t>A020953</t>
  </si>
  <si>
    <t xml:space="preserve">GUTIERREZ DANIEL ALCIDES </t>
  </si>
  <si>
    <t>A020952</t>
  </si>
  <si>
    <t>GIRADO OSVALDO NORBERTO G</t>
  </si>
  <si>
    <t>A020949</t>
  </si>
  <si>
    <t>GASPARINI LUIS ERNESTO</t>
  </si>
  <si>
    <t>A020948</t>
  </si>
  <si>
    <t>GARCIA JUAN PABLO</t>
  </si>
  <si>
    <t>A020946</t>
  </si>
  <si>
    <t>FLORES RAUL RUBEN</t>
  </si>
  <si>
    <t>A020943</t>
  </si>
  <si>
    <t>BENITEZ JOSE ALBERTO</t>
  </si>
  <si>
    <t>A020931</t>
  </si>
  <si>
    <t>ARROYO ABEL VICENTE</t>
  </si>
  <si>
    <t>A020927</t>
  </si>
  <si>
    <t>ARMADA OSCAR FRANCISCO</t>
  </si>
  <si>
    <t>A020926</t>
  </si>
  <si>
    <t>ARANDA JOSE MARTIN</t>
  </si>
  <si>
    <t>A020924</t>
  </si>
  <si>
    <t>CIPOLLA LEONOR</t>
  </si>
  <si>
    <t>A020915</t>
  </si>
  <si>
    <t>RIOS MARIO ERNESTO</t>
  </si>
  <si>
    <t>A020907</t>
  </si>
  <si>
    <t>CORTONDO OMAR HORACIO</t>
  </si>
  <si>
    <t>A020886</t>
  </si>
  <si>
    <t>MERITELLO OSCAR ORLANDO</t>
  </si>
  <si>
    <t>A020874</t>
  </si>
  <si>
    <t>GARCIA RUBEN JUAN</t>
  </si>
  <si>
    <t>A020871</t>
  </si>
  <si>
    <t>ROVIRA GUSTAVO ANIBAL</t>
  </si>
  <si>
    <t>A020844</t>
  </si>
  <si>
    <t>ricardoizzov@gmail.com</t>
  </si>
  <si>
    <t xml:space="preserve">AV DR HONORIO PUEYR 1564 - Piso 30 Dto. D - CABA - </t>
  </si>
  <si>
    <t>IZZO VILLAFAÑE RICARDO L</t>
  </si>
  <si>
    <t>A020835</t>
  </si>
  <si>
    <t>GARIBALDI DANTE</t>
  </si>
  <si>
    <t>A020834</t>
  </si>
  <si>
    <t>HERRERO WALTER DANIEL</t>
  </si>
  <si>
    <t>A020791</t>
  </si>
  <si>
    <t>PAROLA SIMON</t>
  </si>
  <si>
    <t>A020699</t>
  </si>
  <si>
    <t>PIFFARETTI JORGE LUIS M</t>
  </si>
  <si>
    <t>A020695</t>
  </si>
  <si>
    <t>MALATESTA RODOLFO LUIS</t>
  </si>
  <si>
    <t>A020693</t>
  </si>
  <si>
    <t>CARO MYRIAM SUSANA</t>
  </si>
  <si>
    <t>A020689</t>
  </si>
  <si>
    <t>MEDINA RUIZ JORGE</t>
  </si>
  <si>
    <t>A020635</t>
  </si>
  <si>
    <t>GARRO ANTONIO ARTURO</t>
  </si>
  <si>
    <t>A020534</t>
  </si>
  <si>
    <t>ACUÑA ALCIDES ROBERTO</t>
  </si>
  <si>
    <t>A020519</t>
  </si>
  <si>
    <t>PIERRARD ROSA MARTA</t>
  </si>
  <si>
    <t>A020483</t>
  </si>
  <si>
    <t>CARRACEDO SILVIA BEATRIZ</t>
  </si>
  <si>
    <t>A020473</t>
  </si>
  <si>
    <t>vitobonsignore@live.com.ar</t>
  </si>
  <si>
    <t xml:space="preserve">LUIS MARIA DRAGO 278 - Piso 6 Dto. B - CABA - </t>
  </si>
  <si>
    <t>BONSIGNORE VITO</t>
  </si>
  <si>
    <t>A020469</t>
  </si>
  <si>
    <t>BARBITTA ANDRES</t>
  </si>
  <si>
    <t>A020468</t>
  </si>
  <si>
    <t>PISTANI MARTA NOEMI</t>
  </si>
  <si>
    <t>A020451</t>
  </si>
  <si>
    <t>BARCIA RICARDO HECTOR</t>
  </si>
  <si>
    <t>A020441</t>
  </si>
  <si>
    <t>CECI CARLOS OSCAR</t>
  </si>
  <si>
    <t>A020439</t>
  </si>
  <si>
    <t>GOMEZ MARIA CRISTINA</t>
  </si>
  <si>
    <t>A020436+</t>
  </si>
  <si>
    <t>D'ADAM MARIA JULIA</t>
  </si>
  <si>
    <t>A020331</t>
  </si>
  <si>
    <t>PASSARELLI LUIS ALBERTO</t>
  </si>
  <si>
    <t>A020307</t>
  </si>
  <si>
    <t>ALVARO WALTER OSCAR</t>
  </si>
  <si>
    <t>A020212</t>
  </si>
  <si>
    <t>DIAZ DANIEL ALFREDO</t>
  </si>
  <si>
    <t>A020186</t>
  </si>
  <si>
    <t>CIZEK CARLOS E</t>
  </si>
  <si>
    <t>A020099</t>
  </si>
  <si>
    <t>RODRIGUEZ HILDA ROSA</t>
  </si>
  <si>
    <t>A020088</t>
  </si>
  <si>
    <t>YBAÑEZ OLGA SUSANA</t>
  </si>
  <si>
    <t>A020074</t>
  </si>
  <si>
    <t>BAEZ ALICIA GLORIA</t>
  </si>
  <si>
    <t>A020063</t>
  </si>
  <si>
    <t>ESCUDERO JUAN IGNACIO</t>
  </si>
  <si>
    <t>A019976</t>
  </si>
  <si>
    <t>KUNIGIEL JUAN CARLOS</t>
  </si>
  <si>
    <t>A019910</t>
  </si>
  <si>
    <t>IGLESIAS MARIA ESPERANZA</t>
  </si>
  <si>
    <t>A019760</t>
  </si>
  <si>
    <t>SILVA OSVALDO ANICETO</t>
  </si>
  <si>
    <t>A019698</t>
  </si>
  <si>
    <t>BLAYA JOAQUIN CLAUDIO</t>
  </si>
  <si>
    <t>A019684</t>
  </si>
  <si>
    <t>BARCALA SILVIA ESTHER</t>
  </si>
  <si>
    <t>A019627</t>
  </si>
  <si>
    <t>ESTRADA AURORA EMA</t>
  </si>
  <si>
    <t>A019353</t>
  </si>
  <si>
    <t>SANSO OSCAR ALBERTO</t>
  </si>
  <si>
    <t>A019296</t>
  </si>
  <si>
    <t>SANCHEZ PABLO</t>
  </si>
  <si>
    <t>A019294</t>
  </si>
  <si>
    <t>SABE EDUARDO RAUL</t>
  </si>
  <si>
    <t>A019292</t>
  </si>
  <si>
    <t>RAMIREZ RAUL OSCAR</t>
  </si>
  <si>
    <t>A019285</t>
  </si>
  <si>
    <t>PEREZ JORGE AGUSTIN</t>
  </si>
  <si>
    <t>A019284</t>
  </si>
  <si>
    <t>PACHECO ERNESTO OMAR</t>
  </si>
  <si>
    <t>A019280</t>
  </si>
  <si>
    <t>OBREGON FELIX ANTONIO</t>
  </si>
  <si>
    <t>A019277</t>
  </si>
  <si>
    <t>MEDINA ROGELIO OMAR</t>
  </si>
  <si>
    <t>A019273</t>
  </si>
  <si>
    <t>MARTINEZ NESTOR ESTEBAN</t>
  </si>
  <si>
    <t>A019271</t>
  </si>
  <si>
    <t>KOGUC RAMON OSCAR</t>
  </si>
  <si>
    <t>A019263</t>
  </si>
  <si>
    <t>GAMES JESUS VICTOR</t>
  </si>
  <si>
    <t>A019252</t>
  </si>
  <si>
    <t>FIORETTI CARLOS ANTONIO</t>
  </si>
  <si>
    <t>A019250</t>
  </si>
  <si>
    <t>numb62003@yahoo.com.ar</t>
  </si>
  <si>
    <t>HORNOS 2841 - Piso  Dto.  - LANUS - Pcia. Buenos Aires</t>
  </si>
  <si>
    <t>FERREYRA SIXTO ALBERTO</t>
  </si>
  <si>
    <t>A019249</t>
  </si>
  <si>
    <t>FARIAS FREDE ANIBAL</t>
  </si>
  <si>
    <t>A019246</t>
  </si>
  <si>
    <t>ESCOBAR RAUL RAMON</t>
  </si>
  <si>
    <t>A019243</t>
  </si>
  <si>
    <t>DELLAGNOLO WALTER</t>
  </si>
  <si>
    <t>A019240</t>
  </si>
  <si>
    <t>CHAVEZ JUAN ANGEL</t>
  </si>
  <si>
    <t>A019238</t>
  </si>
  <si>
    <t>CUELLO JOSE ANGEL</t>
  </si>
  <si>
    <t>A019236</t>
  </si>
  <si>
    <t>CEPEDA JULIO CESAR</t>
  </si>
  <si>
    <t>A019232</t>
  </si>
  <si>
    <t>CASTRO NICOLAS EDUARDO</t>
  </si>
  <si>
    <t>A019230</t>
  </si>
  <si>
    <t>ALDERETE RUIZ CLAUDIO D</t>
  </si>
  <si>
    <t>A019209</t>
  </si>
  <si>
    <t>susi.wa@hotmail.com.ar</t>
  </si>
  <si>
    <t>ANTARTIDA ARGENTINA 2147 - Piso  Dto.  - MUNRO - Pcia. Buenos Aires</t>
  </si>
  <si>
    <t>PEREZ SUSANA ALICIA</t>
  </si>
  <si>
    <t>A019197</t>
  </si>
  <si>
    <t>FLORES MIRIAN TERESITA</t>
  </si>
  <si>
    <t>A019186</t>
  </si>
  <si>
    <t>BONFANTE MARIA CRISTINA</t>
  </si>
  <si>
    <t>A019176</t>
  </si>
  <si>
    <t>LAZCANO MARTA ZULEMA</t>
  </si>
  <si>
    <t>A019170</t>
  </si>
  <si>
    <t xml:space="preserve">SGRIGNIERI STELLA MARIS </t>
  </si>
  <si>
    <t>A019169</t>
  </si>
  <si>
    <t>cerraan@gmail.com</t>
  </si>
  <si>
    <t>4276-7303</t>
  </si>
  <si>
    <t>CRISTOBAL COLON 3164 - Piso  Dto.  - LANUS OESTE - Pcia. Buenos Aires</t>
  </si>
  <si>
    <t>CERRA ANTONIO</t>
  </si>
  <si>
    <t>A019041</t>
  </si>
  <si>
    <t>PATRUNO GUSTAVO ALEJANDRO</t>
  </si>
  <si>
    <t>A019015</t>
  </si>
  <si>
    <t>PARERA HORACIO GERARDO</t>
  </si>
  <si>
    <t>A018988</t>
  </si>
  <si>
    <t>FERNANDEZ PATRICIA A</t>
  </si>
  <si>
    <t>A018973</t>
  </si>
  <si>
    <t>MARGULES JORGE OSCAR</t>
  </si>
  <si>
    <t>A018956</t>
  </si>
  <si>
    <t>DASNOY ALAIN VICENTE</t>
  </si>
  <si>
    <t>A018948</t>
  </si>
  <si>
    <t>GUADAGNO JORGE LUIS</t>
  </si>
  <si>
    <t>A018915</t>
  </si>
  <si>
    <t>BALBI ELBA DELIA</t>
  </si>
  <si>
    <t>A018892</t>
  </si>
  <si>
    <t>HOPIAN CARLOS LEOPOLDO</t>
  </si>
  <si>
    <t>A018849</t>
  </si>
  <si>
    <t>CALVAGNI JOSEFINA ELENA</t>
  </si>
  <si>
    <t>A018825</t>
  </si>
  <si>
    <t>PARRA EDUARDO S</t>
  </si>
  <si>
    <t>A018824</t>
  </si>
  <si>
    <t>MARTINEZ FERRARI ENRIQUE</t>
  </si>
  <si>
    <t>A018803</t>
  </si>
  <si>
    <t>SILVA HILDA ESTHER</t>
  </si>
  <si>
    <t>A018794</t>
  </si>
  <si>
    <t>MASIO MARTA INES</t>
  </si>
  <si>
    <t>A018626</t>
  </si>
  <si>
    <t>LORO MEYER SUSANA ALICIA</t>
  </si>
  <si>
    <t>A018624</t>
  </si>
  <si>
    <t>GONZALEZ ROSA SUSANA</t>
  </si>
  <si>
    <t>A018619</t>
  </si>
  <si>
    <t>GARRETON MIGUEL ANGEL</t>
  </si>
  <si>
    <t>A018577</t>
  </si>
  <si>
    <t>BAR JORGE ALFREDO</t>
  </si>
  <si>
    <t>A018530</t>
  </si>
  <si>
    <t>MEDINA DE MIÑO LAURA</t>
  </si>
  <si>
    <t>A018529</t>
  </si>
  <si>
    <t>CEBALLOS CELINA</t>
  </si>
  <si>
    <t>A018525</t>
  </si>
  <si>
    <t>YAPUR ALEJANDRO CESAR</t>
  </si>
  <si>
    <t>A018489</t>
  </si>
  <si>
    <t>VEGA EDUARDO VICTOR</t>
  </si>
  <si>
    <t>A018486</t>
  </si>
  <si>
    <t>VAZQUEZ MANUEL ALBERTO</t>
  </si>
  <si>
    <t>A018485</t>
  </si>
  <si>
    <t>VARGAS VERA RAUL EDUARDO</t>
  </si>
  <si>
    <t>A018484</t>
  </si>
  <si>
    <t>VARGAS SERGIO RUBEN</t>
  </si>
  <si>
    <t>A018483</t>
  </si>
  <si>
    <t>TORRES RICARDO LUIS</t>
  </si>
  <si>
    <t>A018481</t>
  </si>
  <si>
    <t>SBARDELLA HUGO NORBERTO</t>
  </si>
  <si>
    <t>A018468</t>
  </si>
  <si>
    <t>SANTILLAN VICTOR</t>
  </si>
  <si>
    <t>A018466</t>
  </si>
  <si>
    <t>SANTANDER JULIO CESAR</t>
  </si>
  <si>
    <t>A018465</t>
  </si>
  <si>
    <t>SANCHEZ HUGO RUBEN</t>
  </si>
  <si>
    <t>A018464</t>
  </si>
  <si>
    <t>SANCHEZ AGUSTIN DANIEL</t>
  </si>
  <si>
    <t>A018463</t>
  </si>
  <si>
    <t>ROMERO JOSE MARIA</t>
  </si>
  <si>
    <t>A018461</t>
  </si>
  <si>
    <t>ROJKIS RICARDO DANIEL</t>
  </si>
  <si>
    <t>A018458</t>
  </si>
  <si>
    <t>RODRIGUEZ JULIO VICTOR</t>
  </si>
  <si>
    <t>A018456</t>
  </si>
  <si>
    <t>REALI NORBERTO JOSE</t>
  </si>
  <si>
    <t>A018452</t>
  </si>
  <si>
    <t>RAGGIO GERONIMO</t>
  </si>
  <si>
    <t>A018450</t>
  </si>
  <si>
    <t>PUYOL AGUSTIN</t>
  </si>
  <si>
    <t>A018447</t>
  </si>
  <si>
    <t>PERNOCHI JULIO</t>
  </si>
  <si>
    <t>A018445</t>
  </si>
  <si>
    <t>A018443</t>
  </si>
  <si>
    <t>ORTEGA SERGIO ANTONIO L</t>
  </si>
  <si>
    <t>A018440</t>
  </si>
  <si>
    <t>NISSEN CARLOS ALBERTO</t>
  </si>
  <si>
    <t>A018437</t>
  </si>
  <si>
    <t>MERLO CARLOS ALBERTO</t>
  </si>
  <si>
    <t>A018433</t>
  </si>
  <si>
    <t>LOPEZ JUAN CARLOS</t>
  </si>
  <si>
    <t>A018424</t>
  </si>
  <si>
    <t>GUBERNIEVICZ HUGO ARNALDO</t>
  </si>
  <si>
    <t>A018413</t>
  </si>
  <si>
    <t>GROBLI GABRIEL EDUARDO</t>
  </si>
  <si>
    <t>A018411</t>
  </si>
  <si>
    <t>GOMEZ GUIDO ARMANDO</t>
  </si>
  <si>
    <t>A018407</t>
  </si>
  <si>
    <t>GOMEZ ENZO OMAR</t>
  </si>
  <si>
    <t>A018406</t>
  </si>
  <si>
    <t>GOMEZ DANIEL ENRIQUE</t>
  </si>
  <si>
    <t>A018405</t>
  </si>
  <si>
    <t>CORREDERA HECTOR EDGARDO</t>
  </si>
  <si>
    <t>A018381</t>
  </si>
  <si>
    <t>CAMPUZANO MIGUEL ANGEL</t>
  </si>
  <si>
    <t>A018377</t>
  </si>
  <si>
    <t>BARBERA CLAUDIO ENRIQUE</t>
  </si>
  <si>
    <t>A018368</t>
  </si>
  <si>
    <t>AYALA FERNANDO OSCAR</t>
  </si>
  <si>
    <t>A018365</t>
  </si>
  <si>
    <t>ALVAREZ DANIEL IGNACIO</t>
  </si>
  <si>
    <t>A018361</t>
  </si>
  <si>
    <t>ALFONSO ROBERTO B</t>
  </si>
  <si>
    <t>A018360</t>
  </si>
  <si>
    <t>ALANIS RUBEN RAMON</t>
  </si>
  <si>
    <t>A018358</t>
  </si>
  <si>
    <t>ACUÑA JUAN FRANCISCO</t>
  </si>
  <si>
    <t>A018355</t>
  </si>
  <si>
    <t>DAFFUNCHIO JORGE LUIS</t>
  </si>
  <si>
    <t>A018232</t>
  </si>
  <si>
    <t>GARCIA GUERRERO AQUILES H</t>
  </si>
  <si>
    <t>A018223</t>
  </si>
  <si>
    <t>VELIZ DELFINA ISABEL</t>
  </si>
  <si>
    <t>A018190</t>
  </si>
  <si>
    <t>MALDONADO CALI MARIA ROSA</t>
  </si>
  <si>
    <t>A018183</t>
  </si>
  <si>
    <t>AGUZIN CRISTOBAL JESUS</t>
  </si>
  <si>
    <t>A018076</t>
  </si>
  <si>
    <t>JAÑEZ JORGE CARLOS</t>
  </si>
  <si>
    <t>A017982</t>
  </si>
  <si>
    <t>MONTI HECTOR LUIS</t>
  </si>
  <si>
    <t>A017971</t>
  </si>
  <si>
    <t>MAJUL JULIO MIGUEL</t>
  </si>
  <si>
    <t>A017906</t>
  </si>
  <si>
    <t>BEVILACQUA JULIA MIRTA</t>
  </si>
  <si>
    <t>A017902</t>
  </si>
  <si>
    <t>GOMEZ RAMON OSCAR</t>
  </si>
  <si>
    <t>A017806</t>
  </si>
  <si>
    <t>BORDON RUBEN ALBERTO</t>
  </si>
  <si>
    <t>A017604</t>
  </si>
  <si>
    <t>MAROTE RAUL OSCAR</t>
  </si>
  <si>
    <t>A017603</t>
  </si>
  <si>
    <t>CASSET EDGARDO EMILIO</t>
  </si>
  <si>
    <t>A017594</t>
  </si>
  <si>
    <t>MUZIO FRANCISCO ENRIQUE</t>
  </si>
  <si>
    <t>A017563</t>
  </si>
  <si>
    <t>BAGUR GILDA MONICA</t>
  </si>
  <si>
    <t>A017507</t>
  </si>
  <si>
    <t>LOPARDO LUCILA CRISTINA</t>
  </si>
  <si>
    <t>A017371</t>
  </si>
  <si>
    <t>SUAREZ CLAUDIO OMAR</t>
  </si>
  <si>
    <t>A017360</t>
  </si>
  <si>
    <t>CUENCA JORGE HUMBERTO</t>
  </si>
  <si>
    <t>A017301</t>
  </si>
  <si>
    <t>CABELLO HUGO LUIS</t>
  </si>
  <si>
    <t>A017299</t>
  </si>
  <si>
    <t>VEGA LUIS ALBERTO</t>
  </si>
  <si>
    <t>A017296</t>
  </si>
  <si>
    <t>TASSO HECTOR ANIBAL</t>
  </si>
  <si>
    <t>A017294</t>
  </si>
  <si>
    <t>MACHADO ROSALINO</t>
  </si>
  <si>
    <t>A017287</t>
  </si>
  <si>
    <t>LERA JOSE ANTONIO</t>
  </si>
  <si>
    <t>A017286</t>
  </si>
  <si>
    <t>GAONA VICENTE FERMIN</t>
  </si>
  <si>
    <t>A017281</t>
  </si>
  <si>
    <t>CABEZAS MAURICIO</t>
  </si>
  <si>
    <t>A017278</t>
  </si>
  <si>
    <t>VOGLER MAURO GREGORIO</t>
  </si>
  <si>
    <t>A017270</t>
  </si>
  <si>
    <t>SALAO RICARDO ANGEL</t>
  </si>
  <si>
    <t>A017261</t>
  </si>
  <si>
    <t>RUIZ ROBERTO ALFREDO</t>
  </si>
  <si>
    <t>A017259</t>
  </si>
  <si>
    <t>RAMIREZ MIGUEL RITO</t>
  </si>
  <si>
    <t>A017255</t>
  </si>
  <si>
    <t>10*</t>
  </si>
  <si>
    <t>PEDROZO VICTOR A,</t>
  </si>
  <si>
    <t>A017253</t>
  </si>
  <si>
    <t>MONTENEGRO CESAR</t>
  </si>
  <si>
    <t>A017243</t>
  </si>
  <si>
    <t>MARTINEZ JORGE LUIS</t>
  </si>
  <si>
    <t>A017238</t>
  </si>
  <si>
    <t>LEGIDE DANIEL</t>
  </si>
  <si>
    <t>A017235</t>
  </si>
  <si>
    <t>GRASSINI CARLOS</t>
  </si>
  <si>
    <t>A017229</t>
  </si>
  <si>
    <t>FRAGA TULIO CESAR</t>
  </si>
  <si>
    <t>A017224</t>
  </si>
  <si>
    <t>FERNANDEZ VICTOR HUGO</t>
  </si>
  <si>
    <t>A017221</t>
  </si>
  <si>
    <t>ESQUIVEL JOSE EDUARDO</t>
  </si>
  <si>
    <t>A017217</t>
  </si>
  <si>
    <t>CUENCA ROLANDO OMAR</t>
  </si>
  <si>
    <t>A017213</t>
  </si>
  <si>
    <t>BORTHIRY CARLOS EDGARDO</t>
  </si>
  <si>
    <t>A017201</t>
  </si>
  <si>
    <t>BISÑUK EDUARDO MARCOS</t>
  </si>
  <si>
    <t>A017200</t>
  </si>
  <si>
    <t>ARTICO RODOLFO GUILLERMO</t>
  </si>
  <si>
    <t>A016987</t>
  </si>
  <si>
    <t>AYERBE MARIA DEL CARMEN</t>
  </si>
  <si>
    <t>A016875</t>
  </si>
  <si>
    <t>VISÑUK RAUL RICARDO</t>
  </si>
  <si>
    <t>A016569</t>
  </si>
  <si>
    <t>ramonvargas57@hotmail.com</t>
  </si>
  <si>
    <t>BUFANO 3156 - Piso  Dto.  - SAN JUSTO - Pcia. Buenos Aires</t>
  </si>
  <si>
    <t>VARGAS RAMON ANTONIO</t>
  </si>
  <si>
    <t>A016568</t>
  </si>
  <si>
    <t>VALOR ARNALDO DANIEL</t>
  </si>
  <si>
    <t>A016566</t>
  </si>
  <si>
    <t>TALATINIAN NESTOR ALBERTO</t>
  </si>
  <si>
    <t>A016565</t>
  </si>
  <si>
    <t>SUMA HUGO JUAN</t>
  </si>
  <si>
    <t>A016564</t>
  </si>
  <si>
    <t>ROGOUSKI LUIS ANTONIO</t>
  </si>
  <si>
    <t>A016554</t>
  </si>
  <si>
    <t>RIOJA 173 - Piso  Dto.  - RESISTENCIA - Pcia. Chaco</t>
  </si>
  <si>
    <t>ROGGIOLO DANIEL EDGARDO</t>
  </si>
  <si>
    <t>A016553</t>
  </si>
  <si>
    <t>RIBEIRO MIGUEL ARMINDO</t>
  </si>
  <si>
    <t>A016550</t>
  </si>
  <si>
    <t>OLMEDO CACERES NESTOR O</t>
  </si>
  <si>
    <t>A016543</t>
  </si>
  <si>
    <t>LEDESMA ROBERTO OMAR</t>
  </si>
  <si>
    <t>A016532</t>
  </si>
  <si>
    <t>IBAÑEZ NESTOR RENE</t>
  </si>
  <si>
    <t>A016530</t>
  </si>
  <si>
    <t>GATICA JUAN CARLOS</t>
  </si>
  <si>
    <t>A016525</t>
  </si>
  <si>
    <t>GARCIA JUAN DE LA CRUZ</t>
  </si>
  <si>
    <t>A016523</t>
  </si>
  <si>
    <t>DUARTE CIRILO</t>
  </si>
  <si>
    <t>A016515</t>
  </si>
  <si>
    <t>DOMINGUEZ ALBERTO ANTONIO</t>
  </si>
  <si>
    <t>A016513</t>
  </si>
  <si>
    <t>DI MARCO JOSE LUIS</t>
  </si>
  <si>
    <t>A016511</t>
  </si>
  <si>
    <t>CHARON VIRGILIO CESAR</t>
  </si>
  <si>
    <t>A016507</t>
  </si>
  <si>
    <t>CACERES CARLOS DARIO</t>
  </si>
  <si>
    <t>A016498</t>
  </si>
  <si>
    <t>BARRETO JORGE NELSON</t>
  </si>
  <si>
    <t>A016491</t>
  </si>
  <si>
    <t>GAUNA JOSE ANTONIO</t>
  </si>
  <si>
    <t>A016490</t>
  </si>
  <si>
    <t>ALARCON PEDRO IGNACIO</t>
  </si>
  <si>
    <t>A016483</t>
  </si>
  <si>
    <t>AGUILAR NESTOR DIOGENES</t>
  </si>
  <si>
    <t>A016482</t>
  </si>
  <si>
    <t>ACEBEDO LUIS CESAR</t>
  </si>
  <si>
    <t>A016480</t>
  </si>
  <si>
    <t>DUBOIS JORGE OSVALDO</t>
  </si>
  <si>
    <t>A016469</t>
  </si>
  <si>
    <t>FLECHA DANIEL TEODORO</t>
  </si>
  <si>
    <t>A016461</t>
  </si>
  <si>
    <t>DELORD ALBERTO JULIO</t>
  </si>
  <si>
    <t>A016449</t>
  </si>
  <si>
    <t>SANCHEZ CASIMIRO JOSE</t>
  </si>
  <si>
    <t>A016230</t>
  </si>
  <si>
    <t>CALNIQUER CAYANI ROBERTO</t>
  </si>
  <si>
    <t>A016211</t>
  </si>
  <si>
    <t>CARDOSO CARLOS ALBERTO</t>
  </si>
  <si>
    <t>A016181</t>
  </si>
  <si>
    <t>aramisrot@hotmail.com</t>
  </si>
  <si>
    <t>FORMOSA 1057 - Piso  Dto.  - NEUQUEN - Pcia. Neuquen</t>
  </si>
  <si>
    <t>TORRES ROBERTO OSCAR</t>
  </si>
  <si>
    <t>A016179</t>
  </si>
  <si>
    <t>DABO LILIANA MARGARITA</t>
  </si>
  <si>
    <t>A016013</t>
  </si>
  <si>
    <t>MARTINEZ EDUARDO ANIBAL</t>
  </si>
  <si>
    <t>A015997</t>
  </si>
  <si>
    <t>MARADONA JUAN JOSE</t>
  </si>
  <si>
    <t>A015893</t>
  </si>
  <si>
    <t>MATOSSIAN NESTOR GUILLERMO</t>
  </si>
  <si>
    <t>A015864</t>
  </si>
  <si>
    <t>JUJUY 380 - Piso  Dto.  - RAWSON  B GREGORIO M - Pcia. Chubut</t>
  </si>
  <si>
    <t>A015856</t>
  </si>
  <si>
    <t>A015804</t>
  </si>
  <si>
    <t>MALAGRINO MARIA TERESA</t>
  </si>
  <si>
    <t>A015785</t>
  </si>
  <si>
    <t>RAUWOLF SILVIA</t>
  </si>
  <si>
    <t>A015781</t>
  </si>
  <si>
    <t>CAMERANO MARIO ERNESTO</t>
  </si>
  <si>
    <t>A015722</t>
  </si>
  <si>
    <t>TOQUERO MARIA TERESA</t>
  </si>
  <si>
    <t>A015715</t>
  </si>
  <si>
    <t>SALINAS MARTA GRACIELA</t>
  </si>
  <si>
    <t>A015709</t>
  </si>
  <si>
    <t>NUEVO MARIA GRACIELA</t>
  </si>
  <si>
    <t>A015703+</t>
  </si>
  <si>
    <t>DE ESTRADA JOSE MANUEL E</t>
  </si>
  <si>
    <t>A015530</t>
  </si>
  <si>
    <t>LUPACCHINI MARTHA BEATRIZ</t>
  </si>
  <si>
    <t>A015464</t>
  </si>
  <si>
    <t>DURANTI CARLOS ALBERTO</t>
  </si>
  <si>
    <t>A015457</t>
  </si>
  <si>
    <t>CONA JUAN CARLOS</t>
  </si>
  <si>
    <t>A015415</t>
  </si>
  <si>
    <t>ALDERETE AVALOS EMILIO M</t>
  </si>
  <si>
    <t>A015408</t>
  </si>
  <si>
    <t>RAMOS ADOLFO ROBERTO</t>
  </si>
  <si>
    <t>A015285</t>
  </si>
  <si>
    <t>AULITA SUSANA RAQUEL</t>
  </si>
  <si>
    <t>A015284</t>
  </si>
  <si>
    <t>SAMBUCETTI CARLOS A</t>
  </si>
  <si>
    <t>A015183</t>
  </si>
  <si>
    <t>MARTELLO SALVIO ALBERTO</t>
  </si>
  <si>
    <t>A015176</t>
  </si>
  <si>
    <t>A015173</t>
  </si>
  <si>
    <t>SILVERIO OMAR JULIO</t>
  </si>
  <si>
    <t>A015172</t>
  </si>
  <si>
    <t>AMAYA JORGE RAUL</t>
  </si>
  <si>
    <t>A015166</t>
  </si>
  <si>
    <t>URBINA HUGO RAUL</t>
  </si>
  <si>
    <t>A015162</t>
  </si>
  <si>
    <t>SUSSINI ANTONIO JOSE M</t>
  </si>
  <si>
    <t>A015160</t>
  </si>
  <si>
    <t>ROSALES MARCELO ANTONIO</t>
  </si>
  <si>
    <t>A015157</t>
  </si>
  <si>
    <t>ROMERO OMAR ALFREDO</t>
  </si>
  <si>
    <t>A015156</t>
  </si>
  <si>
    <t>MIR MIGUEL CRISTIAN A</t>
  </si>
  <si>
    <t>A015145</t>
  </si>
  <si>
    <t>A015138</t>
  </si>
  <si>
    <t>DRAGNEFF OSCAR ANTONIO</t>
  </si>
  <si>
    <t>A015135</t>
  </si>
  <si>
    <t>DI TOMASE SALVADOR E</t>
  </si>
  <si>
    <t>A015133</t>
  </si>
  <si>
    <t>DESOJO RICARDO LUIS</t>
  </si>
  <si>
    <t>A015132</t>
  </si>
  <si>
    <t>CABALLERO SILVIO ALBERTO</t>
  </si>
  <si>
    <t>A015128</t>
  </si>
  <si>
    <t>DIAZ MIRTA LIDIA</t>
  </si>
  <si>
    <t>A015033</t>
  </si>
  <si>
    <t>PEREZ DE LA FUENTE MARIA</t>
  </si>
  <si>
    <t>A015016</t>
  </si>
  <si>
    <t>STELLA MARTA IRENE</t>
  </si>
  <si>
    <t>A014989</t>
  </si>
  <si>
    <t>MARTINEZ CARLOS ALBERTO</t>
  </si>
  <si>
    <t>A014984</t>
  </si>
  <si>
    <t>CUBELLI NOEMI BEATRIZ</t>
  </si>
  <si>
    <t>A014921</t>
  </si>
  <si>
    <t>PAIVA LUIS MARIA</t>
  </si>
  <si>
    <t>A014774</t>
  </si>
  <si>
    <t>LOPEZ ROLANDO</t>
  </si>
  <si>
    <t>A014766</t>
  </si>
  <si>
    <t>SCHINOCCA ROBERTO ANTONIO</t>
  </si>
  <si>
    <t>A014742</t>
  </si>
  <si>
    <t>COVELLO MERCEDES NOEMI</t>
  </si>
  <si>
    <t>A014700</t>
  </si>
  <si>
    <t>CIFUENTE JOSE HORACIO</t>
  </si>
  <si>
    <t>A014580</t>
  </si>
  <si>
    <t>CARDOSO RAMON CARLOS</t>
  </si>
  <si>
    <t>A014568</t>
  </si>
  <si>
    <t>VARANO BRUNO</t>
  </si>
  <si>
    <t>A014567</t>
  </si>
  <si>
    <t>ALFONSO MARIA EUGENIA</t>
  </si>
  <si>
    <t>A014555</t>
  </si>
  <si>
    <t>codiconsul@hotmail.com</t>
  </si>
  <si>
    <t>MAYOR PEDRO CASTELL 961 - Piso  Dto.  - DOMINGO FAUSTINO SAR - Pcia. Buenos Aires</t>
  </si>
  <si>
    <t>BATTAGLIA ALEJANDRO R</t>
  </si>
  <si>
    <t>A014264</t>
  </si>
  <si>
    <t>BAROUSSE VICTOR MARIO</t>
  </si>
  <si>
    <t>A014192</t>
  </si>
  <si>
    <t>GUTIERREZ RICARDO JOSE</t>
  </si>
  <si>
    <t>A014146</t>
  </si>
  <si>
    <t>MASI SUSANA BEATRIZ</t>
  </si>
  <si>
    <t>A014112</t>
  </si>
  <si>
    <t>GARCIA BASALO CARLOS A</t>
  </si>
  <si>
    <t>A014073</t>
  </si>
  <si>
    <t>VALENZUELA ANTONIO OMAR</t>
  </si>
  <si>
    <t>A013998</t>
  </si>
  <si>
    <t>VERA CARLOS ANIBAL</t>
  </si>
  <si>
    <t>A013994</t>
  </si>
  <si>
    <t>VEGA CARLOS ANDRES</t>
  </si>
  <si>
    <t>A013992</t>
  </si>
  <si>
    <t>SERO HECTOR EDUARDO</t>
  </si>
  <si>
    <t>A013988</t>
  </si>
  <si>
    <t>SBERNA JORGE MARCELO</t>
  </si>
  <si>
    <t>A013987</t>
  </si>
  <si>
    <t>SANTROVICHI JORGE JESUS</t>
  </si>
  <si>
    <t>A013986</t>
  </si>
  <si>
    <t>SILVA JUAN DOMINGO</t>
  </si>
  <si>
    <t>A013983</t>
  </si>
  <si>
    <t>ROMERO GUILLERMO ANIBAL</t>
  </si>
  <si>
    <t>A013977</t>
  </si>
  <si>
    <t>RIOS ANDRES AGUSTIN</t>
  </si>
  <si>
    <t>A013976</t>
  </si>
  <si>
    <t>RIVERO JUAN NELSON</t>
  </si>
  <si>
    <t>A013974</t>
  </si>
  <si>
    <t>PERALTA JULIO ALBERTO</t>
  </si>
  <si>
    <t>A013973</t>
  </si>
  <si>
    <t>ORSI HECTOR GUILLERMO</t>
  </si>
  <si>
    <t>A013968</t>
  </si>
  <si>
    <t>MANSILLA JUAN MANUEL</t>
  </si>
  <si>
    <t>A013966</t>
  </si>
  <si>
    <t>MASSARA JOSE ALBERTO</t>
  </si>
  <si>
    <t>A013965</t>
  </si>
  <si>
    <t>oscarmendozag@yahoo.com.ar</t>
  </si>
  <si>
    <t xml:space="preserve">MONTE 4868 - Piso  Dto.  - CABA - </t>
  </si>
  <si>
    <t>MENDOZA GOMEZ OSCAR</t>
  </si>
  <si>
    <t>A013961</t>
  </si>
  <si>
    <t>LARROZA MIGUEL ANGEL</t>
  </si>
  <si>
    <t>A013958</t>
  </si>
  <si>
    <t>LI ROSI HUMBERTO AGUSTIN</t>
  </si>
  <si>
    <t>A013956</t>
  </si>
  <si>
    <t>KUNIGIEL CESAR PABLO</t>
  </si>
  <si>
    <t>A013954</t>
  </si>
  <si>
    <t>JACQUET RUBEN GREGORIO</t>
  </si>
  <si>
    <t>A013953</t>
  </si>
  <si>
    <t>FRASCAROLI JORGE LUIS</t>
  </si>
  <si>
    <t>A013941</t>
  </si>
  <si>
    <t>FERNANDEZ HUGO ARMANDO</t>
  </si>
  <si>
    <t>A013939</t>
  </si>
  <si>
    <t>DIAZ DOMINGO ROGELIO</t>
  </si>
  <si>
    <t>A013936</t>
  </si>
  <si>
    <t>CABALLERO CARLOS RAMON</t>
  </si>
  <si>
    <t>A013935</t>
  </si>
  <si>
    <t>CARDOZO ALFREDO ALEJANDRO</t>
  </si>
  <si>
    <t>A013933</t>
  </si>
  <si>
    <t>CORTEZ MURILLO MARIANO A</t>
  </si>
  <si>
    <t>A013932</t>
  </si>
  <si>
    <t>CID MARIANO BERNARDO</t>
  </si>
  <si>
    <t>A013931</t>
  </si>
  <si>
    <t>CARRASCO JORGE HORACIO</t>
  </si>
  <si>
    <t>A013929</t>
  </si>
  <si>
    <t>CONTRERAS JOSE VICTORIO</t>
  </si>
  <si>
    <t>A013927</t>
  </si>
  <si>
    <t>BORDON NICASIO ORLANDO</t>
  </si>
  <si>
    <t>A013926</t>
  </si>
  <si>
    <t>BERON MARIO OSCAR</t>
  </si>
  <si>
    <t>A013921</t>
  </si>
  <si>
    <t>BENEGAS CARLOS VICTORIANO</t>
  </si>
  <si>
    <t>A013920</t>
  </si>
  <si>
    <t>bobadilladionisio@gmail.com</t>
  </si>
  <si>
    <t>BOBADILLA DIONICIO</t>
  </si>
  <si>
    <t>A013919</t>
  </si>
  <si>
    <t>BAEZ JUAN VICENTE</t>
  </si>
  <si>
    <t>A013917</t>
  </si>
  <si>
    <t>AQUINO HUGO ORLANDO</t>
  </si>
  <si>
    <t>A013915</t>
  </si>
  <si>
    <t>TORO ROSA AMALIA</t>
  </si>
  <si>
    <t>A013781</t>
  </si>
  <si>
    <t>LEYES CESAR OMAR</t>
  </si>
  <si>
    <t>A013736</t>
  </si>
  <si>
    <t>FRIDMAN ERNESTO ABEL</t>
  </si>
  <si>
    <t>A013717</t>
  </si>
  <si>
    <t>COHEN JOSE</t>
  </si>
  <si>
    <t>A013714</t>
  </si>
  <si>
    <t>ROSSO OSCAR ANGEL</t>
  </si>
  <si>
    <t>A013695</t>
  </si>
  <si>
    <t>CASERO ROBERTO</t>
  </si>
  <si>
    <t>A013685</t>
  </si>
  <si>
    <t>GALES TEODORO VICTOR</t>
  </si>
  <si>
    <t>A013683</t>
  </si>
  <si>
    <t>RAMATTI MARIA INES</t>
  </si>
  <si>
    <t>A013678</t>
  </si>
  <si>
    <t>ELCANO JORGE EDUARDO</t>
  </si>
  <si>
    <t>A013656</t>
  </si>
  <si>
    <t>MIRASSON HUGO RAUL</t>
  </si>
  <si>
    <t>A013639</t>
  </si>
  <si>
    <t>PALLONE MARIA DEL CARMEN</t>
  </si>
  <si>
    <t>A013621</t>
  </si>
  <si>
    <t>PLO MIGUEL ANGEL</t>
  </si>
  <si>
    <t>A013613</t>
  </si>
  <si>
    <t>IRIGOYEN 365 - Piso  Dto.  - NEUQUEN - Pcia. Neuquen</t>
  </si>
  <si>
    <t>GHIGGIA ROMAN ROLANDO</t>
  </si>
  <si>
    <t>A013247</t>
  </si>
  <si>
    <t>OTALORA ENRIQUE DANIEL</t>
  </si>
  <si>
    <t>A013164</t>
  </si>
  <si>
    <t>POCZTARUK PABLO EDUARDO</t>
  </si>
  <si>
    <t>A013037</t>
  </si>
  <si>
    <t>DURANTI JORGE OSCAR</t>
  </si>
  <si>
    <t>A013035</t>
  </si>
  <si>
    <t>OUBINA JORGE LUIS</t>
  </si>
  <si>
    <t>A013028</t>
  </si>
  <si>
    <t>ZABAL ANGEL MANUEL</t>
  </si>
  <si>
    <t>A013018</t>
  </si>
  <si>
    <t>TORRES CARLOS ERNESTO</t>
  </si>
  <si>
    <t>A013010</t>
  </si>
  <si>
    <t>SOSA JUAN ANIBAL</t>
  </si>
  <si>
    <t>A013008</t>
  </si>
  <si>
    <t>SORIA JOSE LUIS</t>
  </si>
  <si>
    <t>A013007</t>
  </si>
  <si>
    <t>ROGGERO 1515 - Piso  Dto.  - ESQUEL - Pcia. Chubut</t>
  </si>
  <si>
    <t>SANDOVAL LORENZO</t>
  </si>
  <si>
    <t>A013005</t>
  </si>
  <si>
    <t>RUSSO LEONARDO LUCIO</t>
  </si>
  <si>
    <t>A013004</t>
  </si>
  <si>
    <t>ROMERO ALBERTO ARANZAZU</t>
  </si>
  <si>
    <t>A013003</t>
  </si>
  <si>
    <t>RIQUELME SEVERIANO</t>
  </si>
  <si>
    <t>A013001</t>
  </si>
  <si>
    <t>RICART LUIS ISIDORO</t>
  </si>
  <si>
    <t>A013000</t>
  </si>
  <si>
    <t>PUCHALSKI HECTOR RAMON</t>
  </si>
  <si>
    <t>A012997</t>
  </si>
  <si>
    <t>PATRUNO LUIS JUAN MANUEL</t>
  </si>
  <si>
    <t>A012995</t>
  </si>
  <si>
    <t>PAESANI JUAN CARLOS</t>
  </si>
  <si>
    <t>A012994</t>
  </si>
  <si>
    <t>MORALES JULIO ARGENTINO</t>
  </si>
  <si>
    <t>A012991</t>
  </si>
  <si>
    <t>MONDO DAMIAN CIRILO</t>
  </si>
  <si>
    <t>A012989</t>
  </si>
  <si>
    <t>MARTIQUET CARLOS ALBERTO</t>
  </si>
  <si>
    <t>A012986</t>
  </si>
  <si>
    <t>LOPEZ JORGE OSCAR</t>
  </si>
  <si>
    <t>A012985</t>
  </si>
  <si>
    <t>GOMEZ LLULL IGNACIO</t>
  </si>
  <si>
    <t>A012977</t>
  </si>
  <si>
    <t>ferromiguel@gmail.com</t>
  </si>
  <si>
    <t>RAFAEL OBLIGADO 5554 - Piso  Dto.  - CARAPACHAY - Pcia. Buenos Aires</t>
  </si>
  <si>
    <t>FERRO MIGUEL ANGEL</t>
  </si>
  <si>
    <t>A012974</t>
  </si>
  <si>
    <t>GOMEZ ESCOBAR JORGE E</t>
  </si>
  <si>
    <t>A012971</t>
  </si>
  <si>
    <t>CUELLO ROBERTO EDUARDO</t>
  </si>
  <si>
    <t>A012968</t>
  </si>
  <si>
    <t>CARBALLO OSCAR ADOLFO</t>
  </si>
  <si>
    <t>A012964</t>
  </si>
  <si>
    <t>BONKO HECTOR ARNOLDO</t>
  </si>
  <si>
    <t>A012959</t>
  </si>
  <si>
    <t>BECCARIA RAUL ALBERTO</t>
  </si>
  <si>
    <t>A012957</t>
  </si>
  <si>
    <t>MONTERO HORACIO</t>
  </si>
  <si>
    <t>A012658</t>
  </si>
  <si>
    <t>COSTA TERESITA BLANCA LIA</t>
  </si>
  <si>
    <t>A012649</t>
  </si>
  <si>
    <t>MUÑOZ CARLOS ALBERTO</t>
  </si>
  <si>
    <t>A012635</t>
  </si>
  <si>
    <t>GARDENAL CARLOS ARTURO</t>
  </si>
  <si>
    <t>A012618</t>
  </si>
  <si>
    <t>PEREZ MARIA RITA</t>
  </si>
  <si>
    <t>A012606</t>
  </si>
  <si>
    <t>HERRERO ETELVINA YOLDE</t>
  </si>
  <si>
    <t>A012533</t>
  </si>
  <si>
    <t>teresahaberlin@gmail.com</t>
  </si>
  <si>
    <t xml:space="preserve">JOSE CUBAS 3722 - Piso  Dto.  - CABA - </t>
  </si>
  <si>
    <t>HABERLIN TERESA MARIA</t>
  </si>
  <si>
    <t>A012529</t>
  </si>
  <si>
    <t>D'AMICO CARMEN BEATRIZ</t>
  </si>
  <si>
    <t>A012487</t>
  </si>
  <si>
    <t>LUCANO JORGE ROBERTO</t>
  </si>
  <si>
    <t>A012473</t>
  </si>
  <si>
    <t>ASTORINO ANA MARIA</t>
  </si>
  <si>
    <t>A012398</t>
  </si>
  <si>
    <t>GALARZA LIBERTAD LUCIA</t>
  </si>
  <si>
    <t>A012340</t>
  </si>
  <si>
    <t>LAMBERT LILIANA MARIA</t>
  </si>
  <si>
    <t>A012337</t>
  </si>
  <si>
    <t>ZALABARDO JULIO ALBERTO</t>
  </si>
  <si>
    <t>A012325</t>
  </si>
  <si>
    <t>TARANTINI FORMOSA HORACIO</t>
  </si>
  <si>
    <t>A012322</t>
  </si>
  <si>
    <t>SOZA HUGO RAMON</t>
  </si>
  <si>
    <t>A012321</t>
  </si>
  <si>
    <t>SILVA MARCIANO ALBERTO</t>
  </si>
  <si>
    <t>A012320</t>
  </si>
  <si>
    <t>SEQUEIRA RICARDO ALBERTO</t>
  </si>
  <si>
    <t>A012319</t>
  </si>
  <si>
    <t>QUIROZ PEDRO SEGUNDO</t>
  </si>
  <si>
    <t>A012313</t>
  </si>
  <si>
    <t>PAZ RAUL HUMBERTO</t>
  </si>
  <si>
    <t>A012312</t>
  </si>
  <si>
    <t>PAPICH GERMAN ANGEL</t>
  </si>
  <si>
    <t>A012310</t>
  </si>
  <si>
    <t>OSUNA RAMON</t>
  </si>
  <si>
    <t>A012308</t>
  </si>
  <si>
    <t>NIEVAS GUSTAVO HECTOR</t>
  </si>
  <si>
    <t>A012307</t>
  </si>
  <si>
    <t>MAUREGUI ENRIQUE PEDRO</t>
  </si>
  <si>
    <t>A012302</t>
  </si>
  <si>
    <t>MAGARIÑOS CARLOS ALFREDO</t>
  </si>
  <si>
    <t>A012298</t>
  </si>
  <si>
    <t>LUZUK CARLOS ANTONIO</t>
  </si>
  <si>
    <t>A012297</t>
  </si>
  <si>
    <t>LOVERA GERMAN CARLOS</t>
  </si>
  <si>
    <t>A012296</t>
  </si>
  <si>
    <t>JARA TEODORO</t>
  </si>
  <si>
    <t>A012293</t>
  </si>
  <si>
    <t>JARA SIXTO</t>
  </si>
  <si>
    <t>A012292</t>
  </si>
  <si>
    <t>GALEANO ANSELMO MARIO</t>
  </si>
  <si>
    <t>A012288</t>
  </si>
  <si>
    <t>DE LEON ALEJANDRO MANUEL</t>
  </si>
  <si>
    <t>A012285</t>
  </si>
  <si>
    <t>DAL SANTO RODOLFO DANIEL</t>
  </si>
  <si>
    <t>A012283</t>
  </si>
  <si>
    <t>CHEMES DIEGO SALVADOR</t>
  </si>
  <si>
    <t>A012282</t>
  </si>
  <si>
    <t>CASTELLINO JUAN CARLOS</t>
  </si>
  <si>
    <t>A012280</t>
  </si>
  <si>
    <t>BUSTAMANTE NICOLAS TITO</t>
  </si>
  <si>
    <t>A012277+</t>
  </si>
  <si>
    <t>BRAVO ADOLFO ENRIQUE</t>
  </si>
  <si>
    <t>A012275</t>
  </si>
  <si>
    <t>BARROSO MIGUEL ESTEBAN</t>
  </si>
  <si>
    <t>A012272</t>
  </si>
  <si>
    <t>ARREJIN LUIS FERNANDO</t>
  </si>
  <si>
    <t>A012271</t>
  </si>
  <si>
    <t>ALAMOS LUIS ALBERTO</t>
  </si>
  <si>
    <t>A012267</t>
  </si>
  <si>
    <t>AGUIRRE ROBERTO BRIGIDO</t>
  </si>
  <si>
    <t>A012266</t>
  </si>
  <si>
    <t>VALLEJO FERNANDO ANDRES</t>
  </si>
  <si>
    <t>A012159</t>
  </si>
  <si>
    <t>TORRES IRMA ROSA</t>
  </si>
  <si>
    <t>A012125</t>
  </si>
  <si>
    <t>VEGA ARMANDO</t>
  </si>
  <si>
    <t>A012085</t>
  </si>
  <si>
    <t>ROA ASTERIO MARINO</t>
  </si>
  <si>
    <t>A012084</t>
  </si>
  <si>
    <t>M35 P2 D18 BRRIO S/N - Piso  Dto.  - RESISTENCIA - Pcia. Chaco</t>
  </si>
  <si>
    <t>ROMAY MANUEL AGUSTIN</t>
  </si>
  <si>
    <t>A012071</t>
  </si>
  <si>
    <t>CEJPEK DE PERFUMO MARTA</t>
  </si>
  <si>
    <t>A011933</t>
  </si>
  <si>
    <t>PELUSO ROBERTO NATALIO</t>
  </si>
  <si>
    <t>A011926</t>
  </si>
  <si>
    <t>MALDONADO CALI EDUARDO</t>
  </si>
  <si>
    <t>A011850</t>
  </si>
  <si>
    <t>VELAZQUEZ JUAN RODOLFO</t>
  </si>
  <si>
    <t>A011637</t>
  </si>
  <si>
    <t>VARELA LUIS RAUL ANTONIO</t>
  </si>
  <si>
    <t>A011634</t>
  </si>
  <si>
    <t>VARELA EDGARDO C</t>
  </si>
  <si>
    <t>A011633</t>
  </si>
  <si>
    <t>SILVA RUBEN CLEMENTINO</t>
  </si>
  <si>
    <t>A011627</t>
  </si>
  <si>
    <t>RUPEL JOSE ROBERTO</t>
  </si>
  <si>
    <t>A011622</t>
  </si>
  <si>
    <t>ROJAS JUAN DE LA CRUZ</t>
  </si>
  <si>
    <t>A011621</t>
  </si>
  <si>
    <t>PAOLUCCI PEDRO ALBERTO</t>
  </si>
  <si>
    <t>A011619</t>
  </si>
  <si>
    <t>PALLADINO LUIS</t>
  </si>
  <si>
    <t>A011617</t>
  </si>
  <si>
    <t>MARTINEZ MARIO JUAN JOSE</t>
  </si>
  <si>
    <t>A011613</t>
  </si>
  <si>
    <t>MINICH LUIS IGNACIO</t>
  </si>
  <si>
    <t>A011610</t>
  </si>
  <si>
    <t>GONZALEZ ALFREDO OSCAR</t>
  </si>
  <si>
    <t>A011604</t>
  </si>
  <si>
    <t>GOMEZ RUBEN ALBERTO</t>
  </si>
  <si>
    <t>A011603</t>
  </si>
  <si>
    <t>GOMEZ ROBERTO EDUARDO</t>
  </si>
  <si>
    <t>A011602</t>
  </si>
  <si>
    <t>FERNANDEZ FERNANDEZ M A</t>
  </si>
  <si>
    <t>A011598</t>
  </si>
  <si>
    <t>DURAN ORLANDO ROBERTO</t>
  </si>
  <si>
    <t>A011596</t>
  </si>
  <si>
    <t>CID JUAN ALBERTO</t>
  </si>
  <si>
    <t>A011588</t>
  </si>
  <si>
    <t>christian.caram@gmail.com</t>
  </si>
  <si>
    <t>JUAN D PERON 545 - Piso  Dto.  - RESISTENCIA - Pcia. Chaco</t>
  </si>
  <si>
    <t>APODERADA MARIA DEL CARMEN CATALAN.//</t>
  </si>
  <si>
    <t>CARAM CARLOS HUGO</t>
  </si>
  <si>
    <t>A011585</t>
  </si>
  <si>
    <t>BOGADO RAMON ATAULFO</t>
  </si>
  <si>
    <t>A011582</t>
  </si>
  <si>
    <t>BAEZ PASTOR ALBERTO</t>
  </si>
  <si>
    <t>A011581</t>
  </si>
  <si>
    <t>BREITMAN JOSE LUIS</t>
  </si>
  <si>
    <t>A011580</t>
  </si>
  <si>
    <t>BENITEZ JULIO HECTOR</t>
  </si>
  <si>
    <t>A011579</t>
  </si>
  <si>
    <t>BECCARIA CARLOS RAUL</t>
  </si>
  <si>
    <t>A011578</t>
  </si>
  <si>
    <t>BARBOZA JOSE ROBERTO</t>
  </si>
  <si>
    <t>A011576</t>
  </si>
  <si>
    <t>AVILA RAUL ARTURO</t>
  </si>
  <si>
    <t>A011575</t>
  </si>
  <si>
    <t>ALVAREZ DANIEL ALBERTO</t>
  </si>
  <si>
    <t>A011569</t>
  </si>
  <si>
    <t>ADORNO MARIO ANTONIO</t>
  </si>
  <si>
    <t>A011567</t>
  </si>
  <si>
    <t>rubisanz304@yahoo.com.ar</t>
  </si>
  <si>
    <t xml:space="preserve">PEDRO LOZANO 2790 - Piso  Dto.  - CABA - </t>
  </si>
  <si>
    <t>SANZ RUBI ESTELA MARIA</t>
  </si>
  <si>
    <t>A011564+</t>
  </si>
  <si>
    <t>RONCORONI MARIA CRISTINA</t>
  </si>
  <si>
    <t>A011511</t>
  </si>
  <si>
    <t>SAPENA PASTOR ALBERTO</t>
  </si>
  <si>
    <t>A011490</t>
  </si>
  <si>
    <t>LOPEZ FRANCISCO MARIA</t>
  </si>
  <si>
    <t>A011273</t>
  </si>
  <si>
    <t>VALLARINO ANIBAL ANTONIO</t>
  </si>
  <si>
    <t>A011256</t>
  </si>
  <si>
    <t>UICICH DANIEL HECTOR</t>
  </si>
  <si>
    <t>A011254</t>
  </si>
  <si>
    <t>SCHMIT FABIAN RAMON</t>
  </si>
  <si>
    <t>A011252</t>
  </si>
  <si>
    <t>SALTA 955 - Piso  Dto.  - RESISTENCIA - Pcia. Chaco</t>
  </si>
  <si>
    <t>SENA DANIEL FAUSTO</t>
  </si>
  <si>
    <t>A011250</t>
  </si>
  <si>
    <t>SENA MARIO ANIBAL</t>
  </si>
  <si>
    <t>A011249</t>
  </si>
  <si>
    <t>SANCHEZ MIGUEL</t>
  </si>
  <si>
    <t>A011248</t>
  </si>
  <si>
    <t>ROMEA OSCAR FLORENTINO</t>
  </si>
  <si>
    <t>A011246</t>
  </si>
  <si>
    <t>RODRIGUEZ ROBERTO OSCAR</t>
  </si>
  <si>
    <t>A011245</t>
  </si>
  <si>
    <t>RODRIGUEZ HUGO ROBERTO</t>
  </si>
  <si>
    <t>A011244</t>
  </si>
  <si>
    <t>REQUELME LUIS ALBERTO</t>
  </si>
  <si>
    <t>A011242</t>
  </si>
  <si>
    <t>PEPE MIGUEL ANGEL</t>
  </si>
  <si>
    <t>A011237</t>
  </si>
  <si>
    <t>MUZIO MARIO OSCAR</t>
  </si>
  <si>
    <t>A011234</t>
  </si>
  <si>
    <t>GONZALEZ MARIO EDGARDO</t>
  </si>
  <si>
    <t>A011223</t>
  </si>
  <si>
    <t>FALCON RAMON ANGEL</t>
  </si>
  <si>
    <t>A011218</t>
  </si>
  <si>
    <t>DEVELLUK JUAN PEDRO</t>
  </si>
  <si>
    <t>A011215</t>
  </si>
  <si>
    <t>CRIPPA ANGEL RAUL</t>
  </si>
  <si>
    <t>A011212</t>
  </si>
  <si>
    <t>CONSIGLI ROBERTO A</t>
  </si>
  <si>
    <t>A011211</t>
  </si>
  <si>
    <t>CARBALLO RAUL ALBERTO</t>
  </si>
  <si>
    <t>A011207</t>
  </si>
  <si>
    <t>BOFFINO GUSTAVO OSCAR</t>
  </si>
  <si>
    <t>A011201</t>
  </si>
  <si>
    <t>BENSE ANIBAL ROBERTO</t>
  </si>
  <si>
    <t>A011200</t>
  </si>
  <si>
    <t>NACIMIENTO FILHO 1109 - Piso  Dto.  - FORMOSA - Pcia. Formosa</t>
  </si>
  <si>
    <t>BENITEZ EGBERTO RAMON</t>
  </si>
  <si>
    <t>A011199</t>
  </si>
  <si>
    <t>SANTA COLOMA DELIA ESTHER</t>
  </si>
  <si>
    <t>A011156</t>
  </si>
  <si>
    <t xml:space="preserve"> </t>
  </si>
  <si>
    <t>TAGTACHIAN JORGE</t>
  </si>
  <si>
    <t>A011153</t>
  </si>
  <si>
    <t>BILBAO JOSE OSCAR</t>
  </si>
  <si>
    <t>A011150</t>
  </si>
  <si>
    <t>RAGGIO DE VILLALBA MARIA</t>
  </si>
  <si>
    <t>A011099</t>
  </si>
  <si>
    <t>CABRERA RICARDO HECTOR</t>
  </si>
  <si>
    <t>A011079</t>
  </si>
  <si>
    <t>RUBINSTEIN NORBERTO JULIO</t>
  </si>
  <si>
    <t>A011068</t>
  </si>
  <si>
    <t>PEDREIRA ANTONIO MODESTO</t>
  </si>
  <si>
    <t>A010935</t>
  </si>
  <si>
    <t>GONZALEZ RODOLFO ALBERTO</t>
  </si>
  <si>
    <t>A010932</t>
  </si>
  <si>
    <t>STEDING MARIO OSCAR</t>
  </si>
  <si>
    <t>A010867</t>
  </si>
  <si>
    <t>ITUIZANGO 1149 - Piso  Dto.  - EZEIZA - Pcia. Buenos Aires</t>
  </si>
  <si>
    <t>SOTO MARIO LUIS</t>
  </si>
  <si>
    <t>A010866</t>
  </si>
  <si>
    <t>MORENO MARIO DANIEL</t>
  </si>
  <si>
    <t>A010857</t>
  </si>
  <si>
    <t>MOREL FERNANDEZ RICARDO</t>
  </si>
  <si>
    <t>A010856</t>
  </si>
  <si>
    <t>MEDRANO ANGEL EDUARDO</t>
  </si>
  <si>
    <t>A010855</t>
  </si>
  <si>
    <t>LOSADA GABRIEL</t>
  </si>
  <si>
    <t>A010854</t>
  </si>
  <si>
    <t>BRITES HUGO ENRIQUE</t>
  </si>
  <si>
    <t>A010847</t>
  </si>
  <si>
    <t>AZNAREZ EDUARDO DANIEL</t>
  </si>
  <si>
    <t>A010843</t>
  </si>
  <si>
    <t>AYALA ALFREDO SILVIO</t>
  </si>
  <si>
    <t>A010842</t>
  </si>
  <si>
    <t>ALBASI JUAN CARLOS</t>
  </si>
  <si>
    <t>A010841</t>
  </si>
  <si>
    <t>ACEVEDO REINALDO ABEL</t>
  </si>
  <si>
    <t>A010838</t>
  </si>
  <si>
    <t>BARRIOS ROGELIO EUGENIO</t>
  </si>
  <si>
    <t>A010835</t>
  </si>
  <si>
    <t>VERON CARLOS RUBENS</t>
  </si>
  <si>
    <t>A010833</t>
  </si>
  <si>
    <t>RIOS HUGO RODOLFO</t>
  </si>
  <si>
    <t>A010832</t>
  </si>
  <si>
    <t>PAULUS VALERIO JOSE</t>
  </si>
  <si>
    <t>A010830</t>
  </si>
  <si>
    <t>GAYA FERNANDO RAIMUNDO</t>
  </si>
  <si>
    <t>A010826</t>
  </si>
  <si>
    <t>AVENA JUAN CARLOS</t>
  </si>
  <si>
    <t>A010825</t>
  </si>
  <si>
    <t>VERA FRANCISCO RAMON</t>
  </si>
  <si>
    <t>A010821</t>
  </si>
  <si>
    <t>BASUALDO OSCAR CESAR</t>
  </si>
  <si>
    <t>A010820</t>
  </si>
  <si>
    <t>GOMEZ OSCAR ROBERTO</t>
  </si>
  <si>
    <t>A010819</t>
  </si>
  <si>
    <t>COSTA JOSE MARIA</t>
  </si>
  <si>
    <t>A010814</t>
  </si>
  <si>
    <t>BERTONI ROBERTO LUIS</t>
  </si>
  <si>
    <t>A010810</t>
  </si>
  <si>
    <t>CANTEROS ELNO ISMAEL</t>
  </si>
  <si>
    <t>A010808</t>
  </si>
  <si>
    <t>CANTEROS HECTOR ANTONIO</t>
  </si>
  <si>
    <t>A010805</t>
  </si>
  <si>
    <t>MEZA ESTEBAN OSCAR</t>
  </si>
  <si>
    <t>A010800</t>
  </si>
  <si>
    <t>GONZALEZ QUINTO RAMON</t>
  </si>
  <si>
    <t>A010796</t>
  </si>
  <si>
    <t>HERNANDEZ GUILLERMO U</t>
  </si>
  <si>
    <t>A010791</t>
  </si>
  <si>
    <t>ALDINI ROBERTO PABLO</t>
  </si>
  <si>
    <t>A010783</t>
  </si>
  <si>
    <t>AV ALVEAR 368 - Piso  Dto.  - RESISTENCIA - Pcia. Chaco</t>
  </si>
  <si>
    <t>NUÑEZ RAMON ANTONIO</t>
  </si>
  <si>
    <t>A010772</t>
  </si>
  <si>
    <t>dianadiskin@yahoo.com.ar</t>
  </si>
  <si>
    <t xml:space="preserve">BULNES 1928 - Piso 6 Dto. A - CABA - </t>
  </si>
  <si>
    <t>DISKIN DIANA LYDIA</t>
  </si>
  <si>
    <t>A010563</t>
  </si>
  <si>
    <t>RENATI RODOLFO RAFAEL</t>
  </si>
  <si>
    <t>A010538</t>
  </si>
  <si>
    <t>ANDRES FERREYRA 2560 - Piso  Dto.  - CASEROS - Pcia. Buenos Aires</t>
  </si>
  <si>
    <t>D'ANGELO GUILLERMO OLINDO</t>
  </si>
  <si>
    <t>A010534</t>
  </si>
  <si>
    <t>MUÑOZ CARMEN SUSANA</t>
  </si>
  <si>
    <t>A010432</t>
  </si>
  <si>
    <t>VALUSSI PEDRO CARLOS</t>
  </si>
  <si>
    <t>A010292</t>
  </si>
  <si>
    <t>hctrldtullio61@gmail.com</t>
  </si>
  <si>
    <t xml:space="preserve">RIO DE JANEIRO 47 - Piso 8 Dto. C - CABA - </t>
  </si>
  <si>
    <t>TULLIO HECTOR ALDO</t>
  </si>
  <si>
    <t>A010290</t>
  </si>
  <si>
    <t>RUIZ DIAZ HECTOR RAMON</t>
  </si>
  <si>
    <t>A010284</t>
  </si>
  <si>
    <t>ROLDAN FERNANDO JUAN</t>
  </si>
  <si>
    <t>A010282</t>
  </si>
  <si>
    <t>RIQUEZA ADRIAN ENRIQUE</t>
  </si>
  <si>
    <t>A010280</t>
  </si>
  <si>
    <t>KRAUSE JULIO CESAR</t>
  </si>
  <si>
    <t>A010270</t>
  </si>
  <si>
    <t>GOVI RAMON MIGUEL</t>
  </si>
  <si>
    <t>A010268</t>
  </si>
  <si>
    <t>ALMEIDA ARNALDO RAUL</t>
  </si>
  <si>
    <t>A010248</t>
  </si>
  <si>
    <t>ALCORTA JORGE ALBERTO</t>
  </si>
  <si>
    <t>A010247</t>
  </si>
  <si>
    <t xml:space="preserve">RAWSON 216 - Piso  Dto.  - CABA - </t>
  </si>
  <si>
    <t>CARACCIOLO LUCIA NOEMI</t>
  </si>
  <si>
    <t>A010228+</t>
  </si>
  <si>
    <t>MARMOL EUSTACIO GERONIMO</t>
  </si>
  <si>
    <t>A009940</t>
  </si>
  <si>
    <t>ALBERTO LARROQUE 86 - Piso 5 Dto. A - BANFIELD - Pcia. Buenos Aires</t>
  </si>
  <si>
    <t>LLORENTE ABEL ANIBAL</t>
  </si>
  <si>
    <t>A009938</t>
  </si>
  <si>
    <t>LUGO EDUARDO DAVID</t>
  </si>
  <si>
    <t>A009936</t>
  </si>
  <si>
    <t>GARAY OLIMPIO</t>
  </si>
  <si>
    <t>A009923</t>
  </si>
  <si>
    <t>A009895</t>
  </si>
  <si>
    <t>MASIN VITO CARLOS</t>
  </si>
  <si>
    <t>A009463</t>
  </si>
  <si>
    <t>FERNANDEZ LOPEZ OSORNIO A</t>
  </si>
  <si>
    <t>A009459</t>
  </si>
  <si>
    <t>BORTHIRY NORBERTO D.</t>
  </si>
  <si>
    <t>A009451</t>
  </si>
  <si>
    <t>COSCIA JUAN CARLOS</t>
  </si>
  <si>
    <t>A009278</t>
  </si>
  <si>
    <t>GONZALEZ ROBERTO</t>
  </si>
  <si>
    <t>A009167</t>
  </si>
  <si>
    <t>RAICH SALVADOR</t>
  </si>
  <si>
    <t>A008969</t>
  </si>
  <si>
    <t>INSFRAN OSCAR AMADO</t>
  </si>
  <si>
    <t>A001278</t>
  </si>
  <si>
    <t>PAQUIRI DE LOPEZ YOLANDA</t>
  </si>
  <si>
    <t>A001277</t>
  </si>
  <si>
    <t>PAGES JOSE MANUEL</t>
  </si>
  <si>
    <t>A001276</t>
  </si>
  <si>
    <t>GRISOLIA CARLOS DANIEL</t>
  </si>
  <si>
    <t>A001275</t>
  </si>
  <si>
    <t>DUARTE CARLOS WENCESLAO</t>
  </si>
  <si>
    <t>A001274</t>
  </si>
  <si>
    <t>CANDIA SERGIO ROBERTO</t>
  </si>
  <si>
    <t>A001273</t>
  </si>
  <si>
    <t>BROSIO NORBERTO</t>
  </si>
  <si>
    <t>A001272</t>
  </si>
  <si>
    <t>ACUÑA VICTOR MANUEL</t>
  </si>
  <si>
    <t>A001271</t>
  </si>
  <si>
    <t>PERERA NESTOR FEDERICO A</t>
  </si>
  <si>
    <t>A001270</t>
  </si>
  <si>
    <t>VAZQUEZ CARLOS ENRIQUE</t>
  </si>
  <si>
    <t>A001269</t>
  </si>
  <si>
    <t>DESUQUE JULIO ALBERTO</t>
  </si>
  <si>
    <t>A001268</t>
  </si>
  <si>
    <t>ALONSO JUAN CARLOS</t>
  </si>
  <si>
    <t>A001267</t>
  </si>
  <si>
    <t>VIZCAINO ALDO NORBERTO</t>
  </si>
  <si>
    <t>A001266</t>
  </si>
  <si>
    <t>RAMIREZ MIGUEL BERNARDO</t>
  </si>
  <si>
    <t>A001265</t>
  </si>
  <si>
    <t>COSTA BETTY LUISA</t>
  </si>
  <si>
    <t>A001263</t>
  </si>
  <si>
    <t>SEGOVIA ANA MARIA</t>
  </si>
  <si>
    <t>A001262</t>
  </si>
  <si>
    <t>MAGRI MANUEL ALFREDO</t>
  </si>
  <si>
    <t>A001260</t>
  </si>
  <si>
    <t>fiolja2005@hotmail.com</t>
  </si>
  <si>
    <t xml:space="preserve">B MITRE 3832 - Piso  Dto. R - CABA - </t>
  </si>
  <si>
    <t>FIOL JAIME</t>
  </si>
  <si>
    <t>A001259</t>
  </si>
  <si>
    <t>CORIA ALBERTO JULIO</t>
  </si>
  <si>
    <t>A001258+</t>
  </si>
  <si>
    <t>QUINTANA FELIPE</t>
  </si>
  <si>
    <t>A001255</t>
  </si>
  <si>
    <t>ESTEVEZ VICTOR MANUEL</t>
  </si>
  <si>
    <t>A001253</t>
  </si>
  <si>
    <t>LEDESMA PABLO LUIS</t>
  </si>
  <si>
    <t>A001249</t>
  </si>
  <si>
    <t>OLEGO JORGE ARTURO</t>
  </si>
  <si>
    <t>A001244</t>
  </si>
  <si>
    <t>CAPRIA RICARDO OSVALDO</t>
  </si>
  <si>
    <t>A001241</t>
  </si>
  <si>
    <t>BENEITEZ MARIO ALBERTO</t>
  </si>
  <si>
    <t>A001239</t>
  </si>
  <si>
    <t>ANGIO DE VILLAMIL ELSA N</t>
  </si>
  <si>
    <t>A001238</t>
  </si>
  <si>
    <t>romero.jorgealberto@gmail.com</t>
  </si>
  <si>
    <t>ARENALES 386 - Piso  Dto.  - EL JAGUEL - Pcia. Buenos Aires</t>
  </si>
  <si>
    <t>ROMERO JORGE ALBERTO</t>
  </si>
  <si>
    <t>A001235</t>
  </si>
  <si>
    <t>GOMEZ JORGE ROQUE</t>
  </si>
  <si>
    <t>A001232</t>
  </si>
  <si>
    <t>FERNANDEZ ANGEL ALBERTO</t>
  </si>
  <si>
    <t>A001231</t>
  </si>
  <si>
    <t>escobar_omar_ignacio@hotmail.com</t>
  </si>
  <si>
    <t>ESCOBAR OMAR IGNACIO</t>
  </si>
  <si>
    <t>A001230</t>
  </si>
  <si>
    <t>ABRAHAM JUAN CARLOS</t>
  </si>
  <si>
    <t>A001226</t>
  </si>
  <si>
    <t>semihalko@yahoo.com</t>
  </si>
  <si>
    <t>(APODERADO LUIS MARTIN GEIJO)</t>
  </si>
  <si>
    <t>MIHALKO DE GEIJO SILVIA</t>
  </si>
  <si>
    <t>A001222</t>
  </si>
  <si>
    <t>DADAN JUAN CARLOS</t>
  </si>
  <si>
    <t>A001221</t>
  </si>
  <si>
    <t>WILBERGER ARMANDO M</t>
  </si>
  <si>
    <t>A001220</t>
  </si>
  <si>
    <t>MOYANO MARIA LILIANA</t>
  </si>
  <si>
    <t>A001218</t>
  </si>
  <si>
    <t>LATTANZI MARIA DEL C</t>
  </si>
  <si>
    <t>A001216</t>
  </si>
  <si>
    <t>PEREZ ADRIAN AGUSTIN</t>
  </si>
  <si>
    <t>A001215</t>
  </si>
  <si>
    <t>MARINO SILVIA CARMEN</t>
  </si>
  <si>
    <t>A001213</t>
  </si>
  <si>
    <t>RAZETTO JOSE MARIA</t>
  </si>
  <si>
    <t>A001212</t>
  </si>
  <si>
    <t>LEONES DE CONTRERAS N M</t>
  </si>
  <si>
    <t>A001210</t>
  </si>
  <si>
    <t>KUZIORA IRENE FRANCISCA</t>
  </si>
  <si>
    <t>A001209</t>
  </si>
  <si>
    <t>lasalicias@gmail.com</t>
  </si>
  <si>
    <t xml:space="preserve">AV CRISOLOGO LARRAL 2450 - Piso  Dto.  - CABA - </t>
  </si>
  <si>
    <t>CARTA POLICIA DE L CIUDAD - APODERADA ALICIA ACOSTA</t>
  </si>
  <si>
    <t>ESPARTA GORROCHATEGUI B</t>
  </si>
  <si>
    <t>A001208</t>
  </si>
  <si>
    <t>RUIZ DIAZ EDUARDO H</t>
  </si>
  <si>
    <t>A001207</t>
  </si>
  <si>
    <t>VARGAS NORMA BEATRIZ</t>
  </si>
  <si>
    <t>A001205</t>
  </si>
  <si>
    <t>VARTORELLI MARTA INES</t>
  </si>
  <si>
    <t>A001203</t>
  </si>
  <si>
    <t>TAGLIETTI TULIO</t>
  </si>
  <si>
    <t>A001202</t>
  </si>
  <si>
    <t>dnbriscik@hotmail.com</t>
  </si>
  <si>
    <t xml:space="preserve">FRANKLIN D ROOSEVEL 4501 - Piso  Dto.  - CABA - </t>
  </si>
  <si>
    <t>BRISCIK DIANA NORMA</t>
  </si>
  <si>
    <t>A001199</t>
  </si>
  <si>
    <t>A001195</t>
  </si>
  <si>
    <t>DAPUETO DE DEVELLUK A</t>
  </si>
  <si>
    <t>A001194</t>
  </si>
  <si>
    <t>DE LA IGLESIA RUBEN A</t>
  </si>
  <si>
    <t>A001193</t>
  </si>
  <si>
    <t>isabelgeno@hotmail.com</t>
  </si>
  <si>
    <t>GRANADEROS 362 - Piso  Dto.  - CIUDADELA - Pcia. Buenos Aires</t>
  </si>
  <si>
    <t>CITTADINO RUBEN PAULINO</t>
  </si>
  <si>
    <t>A001192</t>
  </si>
  <si>
    <t>maricallejas3@hotmail.com</t>
  </si>
  <si>
    <t xml:space="preserve">MERCEDES 335 - Piso PB Dto. 1 - CABA - </t>
  </si>
  <si>
    <t xml:space="preserve">/APODERADA VARTORELLI MARIA INES/ </t>
  </si>
  <si>
    <t>CALLEJAS MARIN LUIS A.</t>
  </si>
  <si>
    <t>A001191</t>
  </si>
  <si>
    <t>RODRIGUEZ AMELIA CECILIA</t>
  </si>
  <si>
    <t>A001190</t>
  </si>
  <si>
    <t>SARABIA STELLA MARIS</t>
  </si>
  <si>
    <t>A001188</t>
  </si>
  <si>
    <t>DE LA FUENTE RODOLFO N</t>
  </si>
  <si>
    <t>A001187</t>
  </si>
  <si>
    <t>LOPEZ RAFAEL</t>
  </si>
  <si>
    <t>A001185</t>
  </si>
  <si>
    <t>mariovalitutto@yahoo.com.ar</t>
  </si>
  <si>
    <t>51 ENTRE 11 Y 12  1159 - Piso  Dto.  - VILLA ELISA - Pcia. Buenos Aires</t>
  </si>
  <si>
    <t>VALITUTTO FRANCISCO M</t>
  </si>
  <si>
    <t>A001184</t>
  </si>
  <si>
    <t>DE LA ROSA ABEL</t>
  </si>
  <si>
    <t>A001183</t>
  </si>
  <si>
    <t>AVENA BLANCA VIRGINIA</t>
  </si>
  <si>
    <t>A001182</t>
  </si>
  <si>
    <t>NU\EZ CARLOS</t>
  </si>
  <si>
    <t>A001181</t>
  </si>
  <si>
    <t>TEDESCO CECILIA BEATRIZ</t>
  </si>
  <si>
    <t>A001180</t>
  </si>
  <si>
    <t>VARELA DANIEL EDUARDO</t>
  </si>
  <si>
    <t>A001179</t>
  </si>
  <si>
    <t>KLEPACEK ADOLFO</t>
  </si>
  <si>
    <t>A001175</t>
  </si>
  <si>
    <t>CRIPPA RUBEN OMAR</t>
  </si>
  <si>
    <t>A001174</t>
  </si>
  <si>
    <t>luismiguelalti07@gmail.com</t>
  </si>
  <si>
    <t xml:space="preserve">AV BELGRANO 2960 - Piso PB Dto. 1 - CABA - </t>
  </si>
  <si>
    <t>ALTIERI LUIS MIGUEL</t>
  </si>
  <si>
    <t>A001173</t>
  </si>
  <si>
    <t>patricios73@hotmail.com</t>
  </si>
  <si>
    <t>GRAL TOMAS GUIDO 747 - Piso  Dto.  - RAMOS MEJIA - Pcia. Buenos Aires</t>
  </si>
  <si>
    <t>ALEGRE NESTOR ANGEL</t>
  </si>
  <si>
    <t>A001172</t>
  </si>
  <si>
    <t>PICCOLO ROSARIO</t>
  </si>
  <si>
    <t>A001171</t>
  </si>
  <si>
    <t>080 DESDE 06/09</t>
  </si>
  <si>
    <t>CHICATTO MARIA ELENA</t>
  </si>
  <si>
    <t>A001168</t>
  </si>
  <si>
    <t>ZANETTI HECTOR ORLANDO</t>
  </si>
  <si>
    <t>A001165</t>
  </si>
  <si>
    <t>LIUZZI JUAN JORGE</t>
  </si>
  <si>
    <t>A001159</t>
  </si>
  <si>
    <t>ARRIETA LUCIANO ANGEL</t>
  </si>
  <si>
    <t>A001157</t>
  </si>
  <si>
    <t>PIBERNUS ELENA LEONOR</t>
  </si>
  <si>
    <t>A001156</t>
  </si>
  <si>
    <t>RUBIN LUIS OSVALDO</t>
  </si>
  <si>
    <t>A001155</t>
  </si>
  <si>
    <t>ARECHA MIGUEL ANGEL</t>
  </si>
  <si>
    <t>A001153</t>
  </si>
  <si>
    <t>COLOMBO JUAN EDUARDO</t>
  </si>
  <si>
    <t>A001152</t>
  </si>
  <si>
    <t>MONBELLI MARCELO CARLOS</t>
  </si>
  <si>
    <t>A001151</t>
  </si>
  <si>
    <t>FABRIZIO MARIA DEL CARMEN</t>
  </si>
  <si>
    <t>A001150</t>
  </si>
  <si>
    <t>INGERCHER CASAS FELIX</t>
  </si>
  <si>
    <t>A001148</t>
  </si>
  <si>
    <t>juan_manuelaranda@hotmail.com</t>
  </si>
  <si>
    <t xml:space="preserve">SANTO TOME 4929 - Piso  Dto. 3 - CABA - </t>
  </si>
  <si>
    <t>SANZ DE ARANDA NORMA</t>
  </si>
  <si>
    <t>A001147+</t>
  </si>
  <si>
    <t>JUAREZ DANIEL E</t>
  </si>
  <si>
    <t>A001146</t>
  </si>
  <si>
    <t>BARBIERO ENRIQUE TOMAS</t>
  </si>
  <si>
    <t>A001145</t>
  </si>
  <si>
    <t>PUIDARRIEUX DE DE LA VEGA</t>
  </si>
  <si>
    <t>A001143</t>
  </si>
  <si>
    <t>ROTHLIN DE GIMENEZ MILAN</t>
  </si>
  <si>
    <t>A001139</t>
  </si>
  <si>
    <t>ORTENZI ROBERTO PATRICIO</t>
  </si>
  <si>
    <t>A001137</t>
  </si>
  <si>
    <t>SOKOL EDUARDO</t>
  </si>
  <si>
    <t>A001135</t>
  </si>
  <si>
    <t>MEDINA CARLOS ALBERTO</t>
  </si>
  <si>
    <t>A001134</t>
  </si>
  <si>
    <t>GOMEZ LUIS ALBERTO</t>
  </si>
  <si>
    <t>A001133</t>
  </si>
  <si>
    <t>ANGRIGIANI HORACIO J.</t>
  </si>
  <si>
    <t>A001131</t>
  </si>
  <si>
    <t>GARIBOTTO ENRIQUE</t>
  </si>
  <si>
    <t>A001130</t>
  </si>
  <si>
    <t>MIEREZ DE PEREYRA CARMEN</t>
  </si>
  <si>
    <t>A001129</t>
  </si>
  <si>
    <t>RESOAGLI 1420 - Piso  Dto.  - CORRIENTES - Pcia. Corrientes</t>
  </si>
  <si>
    <t>SOSA JOSE</t>
  </si>
  <si>
    <t>A001127</t>
  </si>
  <si>
    <t>VILLARREAL MARIO ALBERTO</t>
  </si>
  <si>
    <t>A001126</t>
  </si>
  <si>
    <t>PERFUMO RAUL ANTONIO</t>
  </si>
  <si>
    <t>A001125</t>
  </si>
  <si>
    <t>KUBISZYN JUAN EMILIO</t>
  </si>
  <si>
    <t>A001124</t>
  </si>
  <si>
    <t>SPADA ANTONIO</t>
  </si>
  <si>
    <t>A001122</t>
  </si>
  <si>
    <t>QUIÑA TITO MARTIREZ</t>
  </si>
  <si>
    <t>A001121</t>
  </si>
  <si>
    <t>SCHIAVA GUILLERMO PEDRO</t>
  </si>
  <si>
    <t>A001120</t>
  </si>
  <si>
    <t>HARRIS DAPENA EDUARDO</t>
  </si>
  <si>
    <t>A001117</t>
  </si>
  <si>
    <t>MORTISSANDI CAMPO EDGARDO</t>
  </si>
  <si>
    <t>A001116</t>
  </si>
  <si>
    <t>VARGAS HORACIO</t>
  </si>
  <si>
    <t>A001115</t>
  </si>
  <si>
    <t>jrcastro@speedy.com.ar</t>
  </si>
  <si>
    <t>GASTALDI OMAR ERNESTO</t>
  </si>
  <si>
    <t>A001113</t>
  </si>
  <si>
    <t>FIRPO MARIO DIONISIO</t>
  </si>
  <si>
    <t>A001112</t>
  </si>
  <si>
    <t>CASTELLANO WALTER M</t>
  </si>
  <si>
    <t>A001111</t>
  </si>
  <si>
    <t>CAMACUA 914 - Piso  Dto.  - ITUZAINGO - Pcia. Buenos Aires</t>
  </si>
  <si>
    <t>SAUVAGE CARLOS ANIBAL</t>
  </si>
  <si>
    <t>A001109</t>
  </si>
  <si>
    <t>CUENCA JOSE MARIA</t>
  </si>
  <si>
    <t>A001107</t>
  </si>
  <si>
    <t>POUSA JORGE OMAR</t>
  </si>
  <si>
    <t>A001106</t>
  </si>
  <si>
    <t>DELLAGNOLO ALBERTO</t>
  </si>
  <si>
    <t>A001104</t>
  </si>
  <si>
    <t>BIANCHI DE PISTELLI I. M.</t>
  </si>
  <si>
    <t>A001101</t>
  </si>
  <si>
    <t>AYERBE FRANCISCO E</t>
  </si>
  <si>
    <t>A001100</t>
  </si>
  <si>
    <t>FRIAS ANTONIO BERNABE</t>
  </si>
  <si>
    <t>A001099</t>
  </si>
  <si>
    <t>PANNO SALVADOR ANTONIO</t>
  </si>
  <si>
    <t>A001098</t>
  </si>
  <si>
    <t>CREMADES NELSON DAVID</t>
  </si>
  <si>
    <t>A001097</t>
  </si>
  <si>
    <t>GASPARINI AQUILES T</t>
  </si>
  <si>
    <t>A001096</t>
  </si>
  <si>
    <t>BRANDAN VICTOR HUGO</t>
  </si>
  <si>
    <t>A001094</t>
  </si>
  <si>
    <t>DEL CASTILLO OSVALDO</t>
  </si>
  <si>
    <t>A001093</t>
  </si>
  <si>
    <t>PERALTA JUAN HUGO D</t>
  </si>
  <si>
    <t>A001092</t>
  </si>
  <si>
    <t>GARCIA JORGE E</t>
  </si>
  <si>
    <t>A001091</t>
  </si>
  <si>
    <t>GONZALEZ HORACIO</t>
  </si>
  <si>
    <t>A001086</t>
  </si>
  <si>
    <t>PEREZ FRANCISCO R</t>
  </si>
  <si>
    <t>A001084</t>
  </si>
  <si>
    <t>MORETTI JORGE JOSE</t>
  </si>
  <si>
    <t>A001083</t>
  </si>
  <si>
    <t>MASIO EUGENIO FRANCISCO</t>
  </si>
  <si>
    <t>A001081</t>
  </si>
  <si>
    <t>SUAREZ FERNANDEZ ERNESTO</t>
  </si>
  <si>
    <t>A001080</t>
  </si>
  <si>
    <t>GARCIA UGARTE MARIA</t>
  </si>
  <si>
    <t>A001078</t>
  </si>
  <si>
    <t>MENENDEZ MARIA ELINA</t>
  </si>
  <si>
    <t>A001075+</t>
  </si>
  <si>
    <t>MORANDO GUSTAVO EDGARDO</t>
  </si>
  <si>
    <t>A001071</t>
  </si>
  <si>
    <t>AV SAN MARTIN 1430 - Piso 8 Dto. 32 - MENDOZA - Pcia. Mendoza</t>
  </si>
  <si>
    <t>LOPEZ JORGE F</t>
  </si>
  <si>
    <t>A001065</t>
  </si>
  <si>
    <t>RODRIGUEZ HORACIO</t>
  </si>
  <si>
    <t>A001064</t>
  </si>
  <si>
    <t>DE LOS SANTOS AMADOR</t>
  </si>
  <si>
    <t>A001063</t>
  </si>
  <si>
    <t>STEDING JORGE OSVALDO</t>
  </si>
  <si>
    <t>A001060</t>
  </si>
  <si>
    <t>MERLO NESTOR PORFILIO</t>
  </si>
  <si>
    <t>A001059</t>
  </si>
  <si>
    <t>ALMIRON JUAN CARLOS</t>
  </si>
  <si>
    <t>A001058</t>
  </si>
  <si>
    <t>CARRIL HUGO CARLOS</t>
  </si>
  <si>
    <t>A001057</t>
  </si>
  <si>
    <t>WAHNISH CESAR S</t>
  </si>
  <si>
    <t>A001055</t>
  </si>
  <si>
    <t>SORUCO ARNALDO EDUARDO</t>
  </si>
  <si>
    <t>A001052</t>
  </si>
  <si>
    <t>CLERC HUGO CARLOS</t>
  </si>
  <si>
    <t>A001051</t>
  </si>
  <si>
    <t>DE FAZIO EMILIO A</t>
  </si>
  <si>
    <t>A001049</t>
  </si>
  <si>
    <t>MONTEJANO DE CANTEROS</t>
  </si>
  <si>
    <t>A001047</t>
  </si>
  <si>
    <t>MONTOYA DOMINGO O</t>
  </si>
  <si>
    <t>A001045</t>
  </si>
  <si>
    <t>LEDEZMA CIRILO</t>
  </si>
  <si>
    <t>A001044</t>
  </si>
  <si>
    <t>A001043+</t>
  </si>
  <si>
    <t>OLMEDO ANTONIO B</t>
  </si>
  <si>
    <t>A001042</t>
  </si>
  <si>
    <t>ENGEL RODOLFO MARIO</t>
  </si>
  <si>
    <t>A001041</t>
  </si>
  <si>
    <t>DE LA VEGA DE LLENSA J</t>
  </si>
  <si>
    <t>A001040</t>
  </si>
  <si>
    <t>RECIO ROGELIO N</t>
  </si>
  <si>
    <t>A001037</t>
  </si>
  <si>
    <t>NERVI HECTOR J</t>
  </si>
  <si>
    <t>A001035</t>
  </si>
  <si>
    <t xml:space="preserve">AV LA PLATA 150 - Piso 1 Dto. 2 - CABA - </t>
  </si>
  <si>
    <t>CARTA DE NEUQUEN</t>
  </si>
  <si>
    <t>ENGRASSI LUCIANO</t>
  </si>
  <si>
    <t>A001032</t>
  </si>
  <si>
    <t>maximogv@yahoo.com.ar</t>
  </si>
  <si>
    <t>AV MAIPU 3153 - Piso 30 Dto. F - OLIVOS - Pcia. Buenos Aires</t>
  </si>
  <si>
    <t>GOMEZ VILLAFAÑE MAXIMO</t>
  </si>
  <si>
    <t>A001031</t>
  </si>
  <si>
    <t>ALONSO RAUL ERNESTO</t>
  </si>
  <si>
    <t>A001029</t>
  </si>
  <si>
    <t>FELGUERAS RICARDO</t>
  </si>
  <si>
    <t>A001027</t>
  </si>
  <si>
    <t>AJ</t>
  </si>
  <si>
    <t>JM CAMPOS ED 14 2166 - Piso PB Dto. B - SAN ANDRES - Pcia. Buenos Aires</t>
  </si>
  <si>
    <t>ARMENTEROS ELISE A</t>
  </si>
  <si>
    <t>A001026</t>
  </si>
  <si>
    <t>ARTERO JUAN</t>
  </si>
  <si>
    <t>A001025</t>
  </si>
  <si>
    <t>DEL VALLE DANIEL E</t>
  </si>
  <si>
    <t>A001022</t>
  </si>
  <si>
    <t>CASTILLO JUAN CARLOS</t>
  </si>
  <si>
    <t>A001021</t>
  </si>
  <si>
    <t>LUCIONI ALBERTO A</t>
  </si>
  <si>
    <t>A001019</t>
  </si>
  <si>
    <t>SARALEGUI FRANCISCO E.</t>
  </si>
  <si>
    <t>A001017</t>
  </si>
  <si>
    <t>GUALCO DE GINIO MARIA C</t>
  </si>
  <si>
    <t>A001015</t>
  </si>
  <si>
    <t>A001014</t>
  </si>
  <si>
    <t>BROCAZ JOSE MARIA</t>
  </si>
  <si>
    <t>A001012</t>
  </si>
  <si>
    <t>VAZQUEZ HECTOR O</t>
  </si>
  <si>
    <t>A001011</t>
  </si>
  <si>
    <t>GARELLO RUBEN ENZO</t>
  </si>
  <si>
    <t>A001010</t>
  </si>
  <si>
    <t>URQUIZA 488 - Piso  Dto.  - MONTE GRANDE - Pcia. Buenos Aires</t>
  </si>
  <si>
    <t>GONZALEZ JULIO M</t>
  </si>
  <si>
    <t>A001009</t>
  </si>
  <si>
    <t>A001007</t>
  </si>
  <si>
    <t>FERRUCHELLI JUAN ALBERTO</t>
  </si>
  <si>
    <t>A001005</t>
  </si>
  <si>
    <t>FERNANDEZ ENRIQUE C</t>
  </si>
  <si>
    <t>A001004</t>
  </si>
  <si>
    <t>ARCE ELIAS</t>
  </si>
  <si>
    <t>A000999</t>
  </si>
  <si>
    <t>MEDINA SADI ERICO</t>
  </si>
  <si>
    <t>A000998</t>
  </si>
  <si>
    <t>JULIO ANGEL ROCA 841 - Piso  Dto.  - FORMOSA - Pcia. Formosa</t>
  </si>
  <si>
    <t>A000997</t>
  </si>
  <si>
    <t>CASCO CESAR  PABLO</t>
  </si>
  <si>
    <t>A000996</t>
  </si>
  <si>
    <t>DEPAOLI JORGE HECTOR</t>
  </si>
  <si>
    <t>A000995</t>
  </si>
  <si>
    <t>ECHAZARRETA SILVIA</t>
  </si>
  <si>
    <t>A000994</t>
  </si>
  <si>
    <t>MEDRANO 56 - Piso  Dto.  - BANFIELD - Pcia. Buenos Aires</t>
  </si>
  <si>
    <t>CASTRO JUAN RAYMUNDO</t>
  </si>
  <si>
    <t>A000991</t>
  </si>
  <si>
    <t>DINAMARCA VICTOR HUGO</t>
  </si>
  <si>
    <t>A000985</t>
  </si>
  <si>
    <t>MARTINEZ RAMON</t>
  </si>
  <si>
    <t>A000978</t>
  </si>
  <si>
    <t>LEDESMA HUGO ORLANDO</t>
  </si>
  <si>
    <t>A000975</t>
  </si>
  <si>
    <t>adriana.brisco@gmail.com</t>
  </si>
  <si>
    <t>CALLE 24 4886 - Piso  Dto.  - LA PLATA - Pcia. Buenos Aires</t>
  </si>
  <si>
    <t>SORAIZ DE DALCASTEGNE O.</t>
  </si>
  <si>
    <t>A000973</t>
  </si>
  <si>
    <t>VELAZCO DAVID L.</t>
  </si>
  <si>
    <t>A000971</t>
  </si>
  <si>
    <t>CRISTALDO PEDRO D.</t>
  </si>
  <si>
    <t>A000968</t>
  </si>
  <si>
    <t>VALENZUELA MARCO ANTONIO</t>
  </si>
  <si>
    <t>A000966</t>
  </si>
  <si>
    <t>PELLEGRINO FRANCISCO M.</t>
  </si>
  <si>
    <t>WILLIAMS RANDAL</t>
  </si>
  <si>
    <t>A000961</t>
  </si>
  <si>
    <t>CANTERO HECTOR LUIS</t>
  </si>
  <si>
    <t>A000959</t>
  </si>
  <si>
    <t>DE LA TORRE JOSE M</t>
  </si>
  <si>
    <t>A000956</t>
  </si>
  <si>
    <t>ORDER EFRAIM JACOBO</t>
  </si>
  <si>
    <t>A000953</t>
  </si>
  <si>
    <t>COMES MIGUEL O</t>
  </si>
  <si>
    <t>A000951</t>
  </si>
  <si>
    <t>VIDAL JULIO C</t>
  </si>
  <si>
    <t>A000949</t>
  </si>
  <si>
    <t>MEJIAS RICARDO JESUS</t>
  </si>
  <si>
    <t>A000945</t>
  </si>
  <si>
    <t>LARRIVEY DIEGO M</t>
  </si>
  <si>
    <t>A000943</t>
  </si>
  <si>
    <t>RUIZ JUAN CARLOS</t>
  </si>
  <si>
    <t>A000942</t>
  </si>
  <si>
    <t>THOMPSON ALBERTO</t>
  </si>
  <si>
    <t>A000940</t>
  </si>
  <si>
    <t>BAEZ ENRIQUE RODOLFO</t>
  </si>
  <si>
    <t>A000938</t>
  </si>
  <si>
    <t>SUAREZ DE MARASCO V</t>
  </si>
  <si>
    <t>A000937</t>
  </si>
  <si>
    <t>DIEZ ROBERTO</t>
  </si>
  <si>
    <t>A000936</t>
  </si>
  <si>
    <t>MIGLIARO DE ELCANO CLARA</t>
  </si>
  <si>
    <t>A000933</t>
  </si>
  <si>
    <t>LONGONI GRACIELA E E</t>
  </si>
  <si>
    <t>A000931</t>
  </si>
  <si>
    <t>VERA OSCAR RAMON</t>
  </si>
  <si>
    <t>A000930</t>
  </si>
  <si>
    <t>MOSQUEDA ALFREDO</t>
  </si>
  <si>
    <t>A000928</t>
  </si>
  <si>
    <t>AV PRES BARTOLOME MITRE 1331 - Piso 2 Dto. C - AVELLANEDA - Pcia. Buenos Aires</t>
  </si>
  <si>
    <t>GARCIA CARLOS JORGE</t>
  </si>
  <si>
    <t>A000926</t>
  </si>
  <si>
    <t>FLORENTIN ANIBAL</t>
  </si>
  <si>
    <t>A000923</t>
  </si>
  <si>
    <t>SOLOA DELIA MARIA</t>
  </si>
  <si>
    <t>A000921</t>
  </si>
  <si>
    <t xml:space="preserve">AV GRAL LUIS MARIA 1700 - Piso  Dto.  - CABA - </t>
  </si>
  <si>
    <t>CALCAGNO JULIO ALBERTO</t>
  </si>
  <si>
    <t>A000919</t>
  </si>
  <si>
    <t>DE LA TORRE SILVIO</t>
  </si>
  <si>
    <t>A000918</t>
  </si>
  <si>
    <t xml:space="preserve">GONZALEZ RODOLFO </t>
  </si>
  <si>
    <t>A000916</t>
  </si>
  <si>
    <t>FLEITAS FULGENCIO</t>
  </si>
  <si>
    <t>A000913</t>
  </si>
  <si>
    <t>GONZALEZ GONZALEZ H</t>
  </si>
  <si>
    <t>A000907</t>
  </si>
  <si>
    <t>PRADA ENRIQUE GERMAN</t>
  </si>
  <si>
    <t>A000903</t>
  </si>
  <si>
    <t>ROMAIRONE ENRIQUE A</t>
  </si>
  <si>
    <t>A000902</t>
  </si>
  <si>
    <t>patryverga@gmail.com</t>
  </si>
  <si>
    <t>CALLE 13 5557 - Piso  Dto. B - BERAZATEGUI - Pcia. Buenos Aires</t>
  </si>
  <si>
    <t>GARZANITI ALFREDO D</t>
  </si>
  <si>
    <t>A000901</t>
  </si>
  <si>
    <t>PALACIOS LORENZO JOSE</t>
  </si>
  <si>
    <t>A000900</t>
  </si>
  <si>
    <t>TARANTINO HORACIO F</t>
  </si>
  <si>
    <t>A000889</t>
  </si>
  <si>
    <t>frantorres1203@gmail.com</t>
  </si>
  <si>
    <t>TORRES OSCAR FERNANDO</t>
  </si>
  <si>
    <t>A000886</t>
  </si>
  <si>
    <t>dfrgalvan@gmail.com</t>
  </si>
  <si>
    <t>GALVAN DANIEL FERNANDO</t>
  </si>
  <si>
    <t>A000882</t>
  </si>
  <si>
    <t>ARASHIRO RUBEN D</t>
  </si>
  <si>
    <t>A000871</t>
  </si>
  <si>
    <t>A000870</t>
  </si>
  <si>
    <t>VALLEJOS WALTER PEDRO</t>
  </si>
  <si>
    <t>A000865</t>
  </si>
  <si>
    <t>QUINTANA JUAN CARLOS</t>
  </si>
  <si>
    <t>A000856</t>
  </si>
  <si>
    <t xml:space="preserve">AV DEL LIBERTADOR 2621 - Piso 10 Dto. B - CABA - </t>
  </si>
  <si>
    <t>POGGI VICTOR LUIS</t>
  </si>
  <si>
    <t>A000855</t>
  </si>
  <si>
    <t>ZAMORANO ORLANDO N</t>
  </si>
  <si>
    <t>A000850</t>
  </si>
  <si>
    <t>jorgemercau17@gmail.com</t>
  </si>
  <si>
    <t xml:space="preserve">PARAGUAY 4238 - Piso 30 Dto. D - CABA - </t>
  </si>
  <si>
    <t>MERCAU JORGE RAUL</t>
  </si>
  <si>
    <t>A000843</t>
  </si>
  <si>
    <t>DAMICO OSVALDO</t>
  </si>
  <si>
    <t>A000840</t>
  </si>
  <si>
    <t>GUINNARD LEON OSCAR</t>
  </si>
  <si>
    <t>A000831</t>
  </si>
  <si>
    <t>MOZZI DE POMERANICC E</t>
  </si>
  <si>
    <t>A000827</t>
  </si>
  <si>
    <t>lijiabouabdo@live.com</t>
  </si>
  <si>
    <t>RIVADAVIA 134 - Piso  Dto.  - SAN ISIDRO - Pcia. Buenos Aires</t>
  </si>
  <si>
    <t>CERTIFICADO DE DELEGACION SAN ISIDRO</t>
  </si>
  <si>
    <t>DELLA ROSA JOSE HUGO</t>
  </si>
  <si>
    <t>A000815</t>
  </si>
  <si>
    <t>KATEZ SUSANA IRIS</t>
  </si>
  <si>
    <t>A000810</t>
  </si>
  <si>
    <t>GRASSINI ALFREDO ROBERTO</t>
  </si>
  <si>
    <t>A000799</t>
  </si>
  <si>
    <t>GALINDEZ HORACIO MARTIN</t>
  </si>
  <si>
    <t>A000793</t>
  </si>
  <si>
    <t>BEDETTI JORGE LUCIANO</t>
  </si>
  <si>
    <t>A000781</t>
  </si>
  <si>
    <t>CALMON DE RIVOLTA SILVIA</t>
  </si>
  <si>
    <t>A000778</t>
  </si>
  <si>
    <t>flora_losada@yahoo.com.ar</t>
  </si>
  <si>
    <t xml:space="preserve">JOSE OLAYA 1032 - Piso 6 Dto. D - CABA - </t>
  </si>
  <si>
    <t>PALMA NELIDA ADELA</t>
  </si>
  <si>
    <t>A000777</t>
  </si>
  <si>
    <t>NOGUER RAFAEL JAVIER</t>
  </si>
  <si>
    <t>A000776</t>
  </si>
  <si>
    <t>BRESCIA ALDO ROLANDO</t>
  </si>
  <si>
    <t>A000775</t>
  </si>
  <si>
    <t>DITORE ADELA ROSA</t>
  </si>
  <si>
    <t>A000769</t>
  </si>
  <si>
    <t>BARRIO VILLA DEL CARMEN S/N - Piso  Dto.  - FORMOSA - Pcia. Formosa</t>
  </si>
  <si>
    <t>ESPINOSA MARCIANO</t>
  </si>
  <si>
    <t>A000768</t>
  </si>
  <si>
    <t>mhaydeecury@yahoo.com.ar</t>
  </si>
  <si>
    <t xml:space="preserve">EDUARDO ACEVEDO 253 - Piso  Dto.  - CABA - </t>
  </si>
  <si>
    <t>CURY MARIA HAYDEE TERESA</t>
  </si>
  <si>
    <t>A000767</t>
  </si>
  <si>
    <t>AV MORENO 1150 - Piso  Dto.  - RESISTENCIA - Pcia. Chaco</t>
  </si>
  <si>
    <t>BENITEZ ANSELMO RAMON</t>
  </si>
  <si>
    <t>A000753</t>
  </si>
  <si>
    <t xml:space="preserve">BAHIA BLANCA 411 - Piso 3 Dto. B - CABA - </t>
  </si>
  <si>
    <t>A000750</t>
  </si>
  <si>
    <t>gustavopener@yahoo.com.ar</t>
  </si>
  <si>
    <t xml:space="preserve">POSADAS 1262 - Piso 19 Dto. A - CABA - </t>
  </si>
  <si>
    <t>PENER ENRIQUE SAUL</t>
  </si>
  <si>
    <t>A000740</t>
  </si>
  <si>
    <t>REVIGLIO VICTOR LORENZO</t>
  </si>
  <si>
    <t>A000738</t>
  </si>
  <si>
    <t>MAMY CARLOS OSCAR</t>
  </si>
  <si>
    <t>A000733</t>
  </si>
  <si>
    <t>PIAGGIO RUBEN EVERARDO</t>
  </si>
  <si>
    <t>A000730</t>
  </si>
  <si>
    <t>REPOSSI NELIDA MARIA</t>
  </si>
  <si>
    <t>A000729</t>
  </si>
  <si>
    <t>BLANCO HECTOR ERNESTO</t>
  </si>
  <si>
    <t>A000726</t>
  </si>
  <si>
    <t>MZ 7 C 16 SEC 4 3 - Piso  Dto.  - JUSTO VILLEGAS - Pcia. Buenos Aires</t>
  </si>
  <si>
    <t>GEANGRANDE JOSE UMBERTO</t>
  </si>
  <si>
    <t>A000717</t>
  </si>
  <si>
    <t>COVELLO ROSARIO</t>
  </si>
  <si>
    <t>A000702</t>
  </si>
  <si>
    <t xml:space="preserve">DR TOMAS DE ANCHORENA 1751 - Piso PB Dto. C - CABA - </t>
  </si>
  <si>
    <t>APARICIO LUIS ALBERTO</t>
  </si>
  <si>
    <t>A000700</t>
  </si>
  <si>
    <t xml:space="preserve">GUALEGUAYCHU 697 - Piso  Dto. B - CABA - </t>
  </si>
  <si>
    <t>TELEF. 4636-0947///</t>
  </si>
  <si>
    <t>CARDONA DOMINGO RAFAEL</t>
  </si>
  <si>
    <t>A000695</t>
  </si>
  <si>
    <t>RAMOS JOSE</t>
  </si>
  <si>
    <t>A000681</t>
  </si>
  <si>
    <t>wmagnotta@gmail.com</t>
  </si>
  <si>
    <t>GINES DE LA QUINTAN 409 - Piso  Dto.  - MORENO - Pcia. Buenos Aires</t>
  </si>
  <si>
    <t xml:space="preserve">/ APODERADAMARIA PIA PINTO </t>
  </si>
  <si>
    <t>MAGNOTTA GUILLERMO B</t>
  </si>
  <si>
    <t>A000666</t>
  </si>
  <si>
    <t>RODRIGUEZ ELVIO JORGE</t>
  </si>
  <si>
    <t>A000663</t>
  </si>
  <si>
    <t>ferbroussalis@hotmail.com</t>
  </si>
  <si>
    <t xml:space="preserve">BILLINGHURST 2135 - Piso 6 Dto. A - CABA - </t>
  </si>
  <si>
    <t>COLLS SOFIA INES</t>
  </si>
  <si>
    <t>A000629</t>
  </si>
  <si>
    <t>barrerafederico67@gmail.com</t>
  </si>
  <si>
    <t xml:space="preserve">PBTO M ALBERTI 304 - Piso 20 Dto. C - CABA - </t>
  </si>
  <si>
    <t>BARRERA FEDERICO RAMON</t>
  </si>
  <si>
    <t>A000615</t>
  </si>
  <si>
    <t xml:space="preserve">OLAZABAL 1538 - Piso  Dto. A - CABA - </t>
  </si>
  <si>
    <t>SALMUN FEIJOO EDITH RUTH</t>
  </si>
  <si>
    <t>A000579</t>
  </si>
  <si>
    <t>CARUSSO CAYETANO OSVALDO</t>
  </si>
  <si>
    <t>A000556</t>
  </si>
  <si>
    <t>CLEMENT NIBARDO MARIA</t>
  </si>
  <si>
    <t>A000543</t>
  </si>
  <si>
    <t xml:space="preserve">MEXICO 1643 - Piso 11 Dto.  - CABA - </t>
  </si>
  <si>
    <t>POLICIA DE LA CIUDAD - APODERADO EDUARDO FERRECCIO</t>
  </si>
  <si>
    <t>RUBIALES DE FERRECCIO M</t>
  </si>
  <si>
    <t>A000515</t>
  </si>
  <si>
    <t xml:space="preserve">MAIPU 42 - Piso 10 Dto. 13 - CABA - </t>
  </si>
  <si>
    <t>CARTA DE ESTADOS UNIDOS</t>
  </si>
  <si>
    <t>FORNELLS FRANCISCO H</t>
  </si>
  <si>
    <t>A000504</t>
  </si>
  <si>
    <t>GARCIA HIGINIO ALEJANDRO</t>
  </si>
  <si>
    <t>A000502</t>
  </si>
  <si>
    <t>POINSOT LUIS ALBERTO</t>
  </si>
  <si>
    <t>A000475</t>
  </si>
  <si>
    <t>roberto.pelazza@yahoo.com</t>
  </si>
  <si>
    <t xml:space="preserve">JOSE JUAN BIEDMA 996 - Piso  Dto.  - CABA - </t>
  </si>
  <si>
    <t>PELAZZA ALFONSO ROBERTO</t>
  </si>
  <si>
    <t>A000473</t>
  </si>
  <si>
    <t>PRIMERA JUNTA 948 - Piso  Dto.  - MAR DEL PLATA - Pcia. Buenos Aires</t>
  </si>
  <si>
    <t>STRANO JOSE ADOLFO</t>
  </si>
  <si>
    <t>A000431</t>
  </si>
  <si>
    <t>SOTO CARLOS MIGUEL</t>
  </si>
  <si>
    <t>A000139</t>
  </si>
  <si>
    <t>nicorodsevich@gmail.com</t>
  </si>
  <si>
    <t xml:space="preserve">SAN MARTIN 551 - Piso 8 Dto. 79 - CABA - </t>
  </si>
  <si>
    <t>RODSEVICH SERGIO</t>
  </si>
  <si>
    <t>A000134</t>
  </si>
  <si>
    <t>COLOMBO DE SOMOZA NILDA R</t>
  </si>
  <si>
    <t>A000128</t>
  </si>
  <si>
    <t>ALEMAN ALDO</t>
  </si>
  <si>
    <t>A000124</t>
  </si>
  <si>
    <t>BISOGNI CELEDONIO ANGEL L</t>
  </si>
  <si>
    <t>A000120</t>
  </si>
  <si>
    <t>DR MANUEL BELGRANO 3971 - Piso 2 Dto.  - MAR DEL PLATA - Pcia. Buenos Aires</t>
  </si>
  <si>
    <t>x CARTA VEINTE DE SEPTIEMBRE</t>
  </si>
  <si>
    <t>PIDAL SABORIDO RODOLFO H</t>
  </si>
  <si>
    <t>A000112</t>
  </si>
  <si>
    <t xml:space="preserve">BRUNO M DE ZABALA 1526 - Piso 4 Dto.  - CABA - </t>
  </si>
  <si>
    <t>DAMARIO JULIO OMAR</t>
  </si>
  <si>
    <t>A000104</t>
  </si>
  <si>
    <t>myrisanz@hotmail.com</t>
  </si>
  <si>
    <t>AV CARCANO 15 - Piso  Dto.  - VILLA CARLOS PAZ - Pcia Cordoba</t>
  </si>
  <si>
    <t>CERTIFICADO DE GENDARMERIAPCIA DE CORDOBA///03541-15571381////03541-15550293</t>
  </si>
  <si>
    <t>LOPEZ SOL</t>
  </si>
  <si>
    <t>A000089</t>
  </si>
  <si>
    <t>BROCAZ ENRIQUE AMADEO</t>
  </si>
  <si>
    <t>A000085</t>
  </si>
  <si>
    <t>IRIGOYEN DE PILUTIK MARIA</t>
  </si>
  <si>
    <t>A000073</t>
  </si>
  <si>
    <t>eliasdama039@gmail.com</t>
  </si>
  <si>
    <t xml:space="preserve">AV ACOYTE 136 - Piso 19 Dto. B - CABA - </t>
  </si>
  <si>
    <t>SAEZ ZAMORA JOSE ARTURO</t>
  </si>
  <si>
    <t>A000069</t>
  </si>
  <si>
    <t>abrouss@hotmail.com</t>
  </si>
  <si>
    <t>BROUSSALIS PRAXITELES</t>
  </si>
  <si>
    <t>A000061</t>
  </si>
  <si>
    <t>fernandezrivolta58@hotmail.com</t>
  </si>
  <si>
    <t xml:space="preserve">DEL BARCO CENTENERA 345 - Piso 6 Dto. B - CABA - </t>
  </si>
  <si>
    <t>FERNANDEZ ROBERTO LUIS</t>
  </si>
  <si>
    <t>A000001</t>
  </si>
  <si>
    <t>CALVO BEATRIZ M E HIJA</t>
  </si>
  <si>
    <t>C008130</t>
  </si>
  <si>
    <t>FRANZINI LILIA SUSANA</t>
  </si>
  <si>
    <t>C008129</t>
  </si>
  <si>
    <t>FUERTE CANDELARIA 250 - Piso  Dto.  - RAWSON - Pcia. Chubut</t>
  </si>
  <si>
    <t>ACUPIL AMELIA MARTA</t>
  </si>
  <si>
    <t>C008127</t>
  </si>
  <si>
    <t>VIEGAS MARIA DEL CARMEN</t>
  </si>
  <si>
    <t>C008123</t>
  </si>
  <si>
    <t>PALACIOS ELVA DORA</t>
  </si>
  <si>
    <t>C008114</t>
  </si>
  <si>
    <t>avl1982@live.com</t>
  </si>
  <si>
    <t>MANUELA PEDRAZA 212 - Piso  Dto.  - HURLINGHAM - Pcia. Buenos Aires</t>
  </si>
  <si>
    <t>RUIZ JOSEFINA MARTHA</t>
  </si>
  <si>
    <t>C008106</t>
  </si>
  <si>
    <t>C008096+</t>
  </si>
  <si>
    <t>MUSSO MARIA NATALIA</t>
  </si>
  <si>
    <t>C008095</t>
  </si>
  <si>
    <t>LICOPANTI CINTHIA TERESA</t>
  </si>
  <si>
    <t>C008093</t>
  </si>
  <si>
    <t>susanalede@hotmail.com.ar</t>
  </si>
  <si>
    <t>VSERRITOESQSIGN 1295 - Piso  Dto.  - LOS POLVORINES - Pcia. Buenos Aires</t>
  </si>
  <si>
    <t>VELARDEZ VICENTA JAVIERA</t>
  </si>
  <si>
    <t>C008082</t>
  </si>
  <si>
    <t>HELMAN PAULINA NOEMI</t>
  </si>
  <si>
    <t>C008065</t>
  </si>
  <si>
    <t>RIGHETTI HAYDEE MARIA</t>
  </si>
  <si>
    <t>C008064</t>
  </si>
  <si>
    <t>sandracristinagarcia1973@gmail.com</t>
  </si>
  <si>
    <t>3 DE FEBRERO 727 - Piso  Dto.  - ROSARIO DEL TALA - Pcia. Entre Rios</t>
  </si>
  <si>
    <t>GARCIA SANDRA CRISTINA</t>
  </si>
  <si>
    <t>C008055</t>
  </si>
  <si>
    <t>ENCINA MERDEDES TOMASA</t>
  </si>
  <si>
    <t>C008036</t>
  </si>
  <si>
    <t>BAMIO LUISA</t>
  </si>
  <si>
    <t>C008027</t>
  </si>
  <si>
    <t>DOMINGUEZ HILDA ROSA</t>
  </si>
  <si>
    <t>C008025</t>
  </si>
  <si>
    <t>MORINIGO CLARA</t>
  </si>
  <si>
    <t>C008013</t>
  </si>
  <si>
    <t>MALDONADO CLAUDIA LILIANA</t>
  </si>
  <si>
    <t>C008010</t>
  </si>
  <si>
    <t>SCHAAB MARCELINA</t>
  </si>
  <si>
    <t>C008008</t>
  </si>
  <si>
    <t>ESPAÑA 1085 - Piso  Dto.  - TOAY - Pcia. La Pampa</t>
  </si>
  <si>
    <t>GALVAN ELSA LUCIA</t>
  </si>
  <si>
    <t>C008006</t>
  </si>
  <si>
    <t xml:space="preserve">ROMERO ROSA MARIA </t>
  </si>
  <si>
    <t>C007999</t>
  </si>
  <si>
    <t>FAZIO SUSANA ESTER</t>
  </si>
  <si>
    <t>C007989</t>
  </si>
  <si>
    <t>dolores_nieves_aguirre@hotmail.com</t>
  </si>
  <si>
    <t>MORENO 5854 - Piso  Dto.  - 9 DE ABRIL - Pcia. Buenos Aires</t>
  </si>
  <si>
    <t>AGUIRRE DOLORES NIEVES</t>
  </si>
  <si>
    <t>C007982</t>
  </si>
  <si>
    <t>AROCA LUISA</t>
  </si>
  <si>
    <t>C007974</t>
  </si>
  <si>
    <t>OLIVERA LORENZA DEL C</t>
  </si>
  <si>
    <t>C007953</t>
  </si>
  <si>
    <t>florindaibaez@yahoo.com</t>
  </si>
  <si>
    <t>ATENAS 1846 - Piso  Dto.  - ISIDRO CASANOVA - Pcia. Buenos Aires</t>
  </si>
  <si>
    <t>IBAÑEZ FLORINDA ELENA</t>
  </si>
  <si>
    <t>C007925</t>
  </si>
  <si>
    <t>soyreysalsa@gmail.com</t>
  </si>
  <si>
    <t>MZ 33 ED 9 S/N - Piso 2 Dto. C - CLAYPOLE - Pcia. Buenos Aires</t>
  </si>
  <si>
    <t>RAJOY NELIDA</t>
  </si>
  <si>
    <t>C007924</t>
  </si>
  <si>
    <t>NUÑEZ DELIA ARGENTINA</t>
  </si>
  <si>
    <t>C007882</t>
  </si>
  <si>
    <t>ALDAVEZ RAMONA NORMA</t>
  </si>
  <si>
    <t>C007881</t>
  </si>
  <si>
    <t>claualbertchaves@gmail.com</t>
  </si>
  <si>
    <t>HERNANDARIAS 4355 - Piso  Dto.  - LOS POLVORINES - Pcia. Buenos Aires</t>
  </si>
  <si>
    <t>SCHULTLAS ESTER</t>
  </si>
  <si>
    <t>C007865</t>
  </si>
  <si>
    <t>CABRERA RAMONA CEFERINA</t>
  </si>
  <si>
    <t>C007840</t>
  </si>
  <si>
    <t>HIJA SOLTERA</t>
  </si>
  <si>
    <t>C007838+</t>
  </si>
  <si>
    <t>VELAZCO ELDA</t>
  </si>
  <si>
    <t>C007837</t>
  </si>
  <si>
    <t>lidelengaleo@hotmail.com</t>
  </si>
  <si>
    <t>LINCOLN EMARCONI Y S/N - Piso  Dto.  - LIBERTAD - Pcia. Buenos Aires</t>
  </si>
  <si>
    <t>ARANDA SILVIA</t>
  </si>
  <si>
    <t>C007818</t>
  </si>
  <si>
    <t>ROMERO DIONISIA</t>
  </si>
  <si>
    <t>C007801</t>
  </si>
  <si>
    <t>OLAGUIBE ALEJANDRA ROSANA</t>
  </si>
  <si>
    <t>C007798</t>
  </si>
  <si>
    <t>SANDOVAL LEONARDA PILAR</t>
  </si>
  <si>
    <t>C007797</t>
  </si>
  <si>
    <t>RODRIGUEZ ISABEL SARA</t>
  </si>
  <si>
    <t>C007796</t>
  </si>
  <si>
    <t>CHAVEZ NELIDA</t>
  </si>
  <si>
    <t>C007753</t>
  </si>
  <si>
    <t>ecampos6040@gmail.com</t>
  </si>
  <si>
    <t>JORGE NEWBERY 135 - Piso  Dto.  - ISIDRO CASANOVA - Pcia. Buenos Aires</t>
  </si>
  <si>
    <t>RUIZ EMMA LUCIA</t>
  </si>
  <si>
    <t>C007751</t>
  </si>
  <si>
    <t>VERON SILVIA ESTHER</t>
  </si>
  <si>
    <t>C007749</t>
  </si>
  <si>
    <t xml:space="preserve">QUILMES 160 - Piso  Dto.  - CABA - </t>
  </si>
  <si>
    <t>VARONE MARIA</t>
  </si>
  <si>
    <t>C007727</t>
  </si>
  <si>
    <t>AGUIRRE ELBA NOEMI</t>
  </si>
  <si>
    <t>C007714</t>
  </si>
  <si>
    <t>BERNACHIA FRANCISCA R</t>
  </si>
  <si>
    <t>C007695</t>
  </si>
  <si>
    <t>MORENO ADRIANA SELVA</t>
  </si>
  <si>
    <t>C007686</t>
  </si>
  <si>
    <t>selvaarballo@hotmail.com</t>
  </si>
  <si>
    <t>MITRE 352 - Piso  Dto.  - LOBOS - Pcia. Buenos Aires</t>
  </si>
  <si>
    <t>DUBOIS ANGELA MAGDALENA</t>
  </si>
  <si>
    <t>C007684</t>
  </si>
  <si>
    <t>REBOLINI ALICIA MONICA</t>
  </si>
  <si>
    <t>C007670</t>
  </si>
  <si>
    <t>REYES ARGENTINA</t>
  </si>
  <si>
    <t>C007648</t>
  </si>
  <si>
    <t>OJEDA DOLORES</t>
  </si>
  <si>
    <t>C007644</t>
  </si>
  <si>
    <t>MACHADO DE LA ROSA HILDA</t>
  </si>
  <si>
    <t>C007633</t>
  </si>
  <si>
    <t>FERNANDEZ ANASTASIA</t>
  </si>
  <si>
    <t>C007622</t>
  </si>
  <si>
    <t>GRAL JUAN M D PUEYR 1127 - Piso  Dto.  - PRSP - Pcia. Chaco</t>
  </si>
  <si>
    <t>ARCE MANUELA</t>
  </si>
  <si>
    <t>C007616</t>
  </si>
  <si>
    <t>GALLO BLANCA TELESFORA</t>
  </si>
  <si>
    <t>C007612</t>
  </si>
  <si>
    <t>TAIACH CARMEN YOLANDA</t>
  </si>
  <si>
    <t>C007601</t>
  </si>
  <si>
    <t>JACQUES MARIA SANTINA</t>
  </si>
  <si>
    <t>C007583</t>
  </si>
  <si>
    <t>PEDROZO MARIA MARGARITA</t>
  </si>
  <si>
    <t>C007565</t>
  </si>
  <si>
    <t>elbaromero013@gmail.com</t>
  </si>
  <si>
    <t>CASA MZ 4 B NTRA SRA DE LA CAN 17 - Piso  Dto.  - CANDELARIA  B NUESTR - Pcia. Misiones</t>
  </si>
  <si>
    <t>ROMERO ELBA</t>
  </si>
  <si>
    <t>C007564</t>
  </si>
  <si>
    <t>EX-2020-11674921-APN-DRYP#SPF</t>
  </si>
  <si>
    <t>PUERTO RICO N° 1452-COPENAGUE-GUERNICA-BS. AS.</t>
  </si>
  <si>
    <t xml:space="preserve">FALTA CONFIRMACION DE LA CAJA DE LA POLICIA </t>
  </si>
  <si>
    <t>CONCUBINA</t>
  </si>
  <si>
    <t>MARFIL LAURA VIRGINIA</t>
  </si>
  <si>
    <t>C007558</t>
  </si>
  <si>
    <t>CIMINO MARIA DEL CARMEN</t>
  </si>
  <si>
    <t>C007553</t>
  </si>
  <si>
    <t>SABAO LILA</t>
  </si>
  <si>
    <t>C007544</t>
  </si>
  <si>
    <t xml:space="preserve">MOREL CARMEN </t>
  </si>
  <si>
    <t>C007543</t>
  </si>
  <si>
    <t>SOLARI BERTA GUILLERMINA</t>
  </si>
  <si>
    <t>C007538</t>
  </si>
  <si>
    <t>AGUIRRE MONICA GRACIELA</t>
  </si>
  <si>
    <t>C007533+</t>
  </si>
  <si>
    <t>ORTEGA ERMELINDA</t>
  </si>
  <si>
    <t>C007517</t>
  </si>
  <si>
    <t>SEPULVEDA KARINA</t>
  </si>
  <si>
    <t>C007511</t>
  </si>
  <si>
    <t>ALMIRON RAMONA ELISABET</t>
  </si>
  <si>
    <t>C007509</t>
  </si>
  <si>
    <t>GUERRERO ANTONIA</t>
  </si>
  <si>
    <t>C007505</t>
  </si>
  <si>
    <t>PEREZ JUANA</t>
  </si>
  <si>
    <t>C007486</t>
  </si>
  <si>
    <t>GONZALEZ MARTHA NOEMI</t>
  </si>
  <si>
    <t>C007484</t>
  </si>
  <si>
    <t>pata952@hotmail.com</t>
  </si>
  <si>
    <t>CALANDRIA 4661 - Piso  Dto.  - LOMAS DE ZAMORA - Pcia. Buenos Aires</t>
  </si>
  <si>
    <t>MUÑIZ HILDA NOEMI</t>
  </si>
  <si>
    <t>C007479</t>
  </si>
  <si>
    <t>DOPAZO GRISELDA</t>
  </si>
  <si>
    <t>C007463</t>
  </si>
  <si>
    <t>GIMENEZ MONICA ALEJANDRA</t>
  </si>
  <si>
    <t>C007439</t>
  </si>
  <si>
    <t>OJEDA OLGA MABEL</t>
  </si>
  <si>
    <t>C007436</t>
  </si>
  <si>
    <t>RODRIGUEZ MARIA ELISA</t>
  </si>
  <si>
    <t>C007431</t>
  </si>
  <si>
    <t>PEREZ ROSA MARTA</t>
  </si>
  <si>
    <t>C007412</t>
  </si>
  <si>
    <t>ARNAO CARMEN ANGELICA</t>
  </si>
  <si>
    <t>C007407</t>
  </si>
  <si>
    <t>SANTORO CARMEN TERESA</t>
  </si>
  <si>
    <t>C007396</t>
  </si>
  <si>
    <t>AMARILLA ELSA</t>
  </si>
  <si>
    <t>C007356</t>
  </si>
  <si>
    <t>BENITEZ MARCELINA</t>
  </si>
  <si>
    <t>C007343</t>
  </si>
  <si>
    <t>MELIS SILVIA ELVIRA</t>
  </si>
  <si>
    <t>C007336</t>
  </si>
  <si>
    <t xml:space="preserve">ORTIZ ERMELINDA B </t>
  </si>
  <si>
    <t>C007335</t>
  </si>
  <si>
    <t>SANCHEZ ELVIRA</t>
  </si>
  <si>
    <t>C007300</t>
  </si>
  <si>
    <t>LOYOLA MARGARITA</t>
  </si>
  <si>
    <t>C007299</t>
  </si>
  <si>
    <t>LAURINO SUSANA BEATRIZ</t>
  </si>
  <si>
    <t>C007297</t>
  </si>
  <si>
    <t>BLAS PARERA 1013 - Piso  Dto.  - PRSP - Pcia. Chaco</t>
  </si>
  <si>
    <t>VEGA ELVIRA ANTONIA</t>
  </si>
  <si>
    <t>C007281</t>
  </si>
  <si>
    <t>gracielamedici@hotmail.com</t>
  </si>
  <si>
    <t>ZAPIOLA 1405 - Piso  Dto.  - SAN MIGUEL - Pcia. Buenos Aires</t>
  </si>
  <si>
    <t>GUERRERO CARMEN GENOVEVA</t>
  </si>
  <si>
    <t>C007268</t>
  </si>
  <si>
    <t>WAGNER DELIA EUGENIA</t>
  </si>
  <si>
    <t>C007250</t>
  </si>
  <si>
    <t>EX-2020-72664662-APN-U11#SPF</t>
  </si>
  <si>
    <t>SE PASO A LA CAJA 12/2020</t>
  </si>
  <si>
    <t>CONYUGE</t>
  </si>
  <si>
    <t>FIGUERA PRAXEDES</t>
  </si>
  <si>
    <t>C007240</t>
  </si>
  <si>
    <t>aliciaruiz072@gmail.com</t>
  </si>
  <si>
    <t>J DE GARAY 5098 - Piso  Dto.  - SAN JOSE - Pcia. Buenos Aires</t>
  </si>
  <si>
    <t>RUIZ ALICIA ESTER</t>
  </si>
  <si>
    <t>C007233</t>
  </si>
  <si>
    <t>fabiana.ramirez_94@hotmail.com</t>
  </si>
  <si>
    <t>DEFENSA 4348 - Piso  Dto.  - JOSE CLEMENTE PAZ - Pcia. Buenos Aires</t>
  </si>
  <si>
    <t>BARRIOS PETRONA</t>
  </si>
  <si>
    <t>C007221</t>
  </si>
  <si>
    <t>BIONDI MARIA ESTHER</t>
  </si>
  <si>
    <t>C007218</t>
  </si>
  <si>
    <t>MULLER 578 - Piso  Dto.  - PARANA - Pcia. Entre Rios</t>
  </si>
  <si>
    <t>TRONCOSO VICTORIA URSULA</t>
  </si>
  <si>
    <t>C007206</t>
  </si>
  <si>
    <t>AVALOS EPIFANIA</t>
  </si>
  <si>
    <t>C007199</t>
  </si>
  <si>
    <t>EX-2020-78928168- -APN-DRYP#SPF</t>
  </si>
  <si>
    <t>4682-3833 / 1158531408</t>
  </si>
  <si>
    <t>ALBARIÑO 2041 - 1 - MATADEROS - CABA (CP.1440)</t>
  </si>
  <si>
    <t>GRECO ZULEMA NORMA</t>
  </si>
  <si>
    <t>C007197</t>
  </si>
  <si>
    <t>BENITEZ GERONIMA YOLANDA</t>
  </si>
  <si>
    <t>C007181</t>
  </si>
  <si>
    <t>EX-2019-58410875-   -APN-DRYP#SPF</t>
  </si>
  <si>
    <t>0370-154016040</t>
  </si>
  <si>
    <t>AYACUCHO 2915 - BARRIO MARIANO MORENO - FORMOSA (CP. 3600)</t>
  </si>
  <si>
    <t>VARGAS MARCELA CAROLINA</t>
  </si>
  <si>
    <t>C007175</t>
  </si>
  <si>
    <t>BALBIANO ALEJANDRA CARLA</t>
  </si>
  <si>
    <t>C007161</t>
  </si>
  <si>
    <t>LUQUE MARIA HERMINDA</t>
  </si>
  <si>
    <t>C007158</t>
  </si>
  <si>
    <t>AVALOS ANTONIA</t>
  </si>
  <si>
    <t>C007154</t>
  </si>
  <si>
    <t>ASOREY CRISTINA MABEL</t>
  </si>
  <si>
    <t>C007136</t>
  </si>
  <si>
    <t>GONZALEZ SUSANA AMELIA</t>
  </si>
  <si>
    <t>C007125</t>
  </si>
  <si>
    <t>beronleticia5611@gmail.com</t>
  </si>
  <si>
    <t>AV64 4129 - Piso 1 Dto. 3 - VILLA BALLESTER - Pcia. Buenos Aires</t>
  </si>
  <si>
    <t>GATICA JULIANA</t>
  </si>
  <si>
    <t>C007124</t>
  </si>
  <si>
    <t>CAPASSO MARIA GRACIA</t>
  </si>
  <si>
    <t>C007099</t>
  </si>
  <si>
    <t>careban2012@hotmail.com</t>
  </si>
  <si>
    <t>MONTEAGUDO 820 - Piso  Dto.  - BANFIELD - Pcia. Buenos Aires</t>
  </si>
  <si>
    <t>LENCINA MERCEDES CLAUDINA</t>
  </si>
  <si>
    <t>C007087</t>
  </si>
  <si>
    <t>alimariacristina208@gmail.com</t>
  </si>
  <si>
    <t>LAMADRID 675 - Piso  Dto.  - EZEIZA - Pcia. Buenos Aires</t>
  </si>
  <si>
    <t>ALI MARIA CRISTINA</t>
  </si>
  <si>
    <t>C007082</t>
  </si>
  <si>
    <t>VAZQUEZ ETELVINA HAYDEE</t>
  </si>
  <si>
    <t>C007063</t>
  </si>
  <si>
    <t>GALES ROXANA EDITH</t>
  </si>
  <si>
    <t>C007062</t>
  </si>
  <si>
    <t>C007050+</t>
  </si>
  <si>
    <t>LANDINI SELVA LIDIA</t>
  </si>
  <si>
    <t>C007048</t>
  </si>
  <si>
    <t>GONZALEZ MABEL SONIA</t>
  </si>
  <si>
    <t>C007047</t>
  </si>
  <si>
    <t>HIPOLITO YRIGOYEN 1125 - Piso  Dto.  - PRSP - Pcia. Chaco</t>
  </si>
  <si>
    <t>CORNU MARIA SUSANA</t>
  </si>
  <si>
    <t>C007046</t>
  </si>
  <si>
    <t>CASCO STELLA MARIS</t>
  </si>
  <si>
    <t>C007045</t>
  </si>
  <si>
    <t>CAPELUTO ROSA</t>
  </si>
  <si>
    <t>C007040</t>
  </si>
  <si>
    <t>mariaesterlanata@hotmail.com</t>
  </si>
  <si>
    <t>THAMES 3748 - Piso  Dto.  - SAN JUSTO - Pcia. Buenos Aires</t>
  </si>
  <si>
    <t>GIMENEZ JUANA ESTER</t>
  </si>
  <si>
    <t>C006991</t>
  </si>
  <si>
    <t>C006981+</t>
  </si>
  <si>
    <t>ALVAREZ ASUNCION</t>
  </si>
  <si>
    <t>C006972</t>
  </si>
  <si>
    <t>sanu_32@hotmail.com</t>
  </si>
  <si>
    <t xml:space="preserve">GDERO BAIGORRIA 3145 - Piso 4 Dto. 17 - CABA - </t>
  </si>
  <si>
    <t>FULCONI LIDIA RENE</t>
  </si>
  <si>
    <t>C006965</t>
  </si>
  <si>
    <t>ACOSTA MILLIAN BEATRIZ</t>
  </si>
  <si>
    <t>C006949</t>
  </si>
  <si>
    <t>FERNANDEZ DORA ELENA</t>
  </si>
  <si>
    <t>C006945</t>
  </si>
  <si>
    <t>MONZON BRUSNILDA MELANIA</t>
  </si>
  <si>
    <t>C006944</t>
  </si>
  <si>
    <t>JORGE NEWBERY 783 - Piso  Dto.  - JOSE CLEMENTE PAZ - Pcia. Buenos Aires</t>
  </si>
  <si>
    <t>PARED MARIA CELIA</t>
  </si>
  <si>
    <t>C006937</t>
  </si>
  <si>
    <t>EX-2020-56018077- -APN-U15#SPF</t>
  </si>
  <si>
    <t>02966-428484</t>
  </si>
  <si>
    <t>CHACO 181 - RIO GALLEGOS - GUER AIKE - SANTA CRUZ (CP.9400)</t>
  </si>
  <si>
    <t>SE PASO A LA CAJA EN ENERO 2021</t>
  </si>
  <si>
    <t>MARTINEZ CLARA RAQUEL</t>
  </si>
  <si>
    <t>C006935</t>
  </si>
  <si>
    <t>PISOLO YOLANDA MAGDALENA</t>
  </si>
  <si>
    <t>C006920</t>
  </si>
  <si>
    <t>CALVIÑO MIRTA ESTELA</t>
  </si>
  <si>
    <t>C006918</t>
  </si>
  <si>
    <t>AVILAN MERCEDES</t>
  </si>
  <si>
    <t>C006872</t>
  </si>
  <si>
    <t>PEÑALVER ANTONIA</t>
  </si>
  <si>
    <t>C006867</t>
  </si>
  <si>
    <t>GOMEZ ELSA OTILIA</t>
  </si>
  <si>
    <t>C006865</t>
  </si>
  <si>
    <t>SILVERA TERESA CRISPINA</t>
  </si>
  <si>
    <t>C006854</t>
  </si>
  <si>
    <t>C006851</t>
  </si>
  <si>
    <t>ALFONSO MARGARITA</t>
  </si>
  <si>
    <t>C006832</t>
  </si>
  <si>
    <t>EL PARQUE 10070 - Piso  Dto.  - PABLO PODESTA - Pcia. Buenos Aires</t>
  </si>
  <si>
    <t>WENNER ROSA</t>
  </si>
  <si>
    <t>C006825</t>
  </si>
  <si>
    <t>VILLALBA RAMONA JULIANA</t>
  </si>
  <si>
    <t>C006820</t>
  </si>
  <si>
    <t>VELEZ SARFIELD 738 - Piso  Dto. 2 - HAEDO - Pcia. Buenos Aires</t>
  </si>
  <si>
    <t>ANDRADE FANNY RENEE</t>
  </si>
  <si>
    <t>C006809</t>
  </si>
  <si>
    <t xml:space="preserve">CUENCA 4765 - Piso 3 Dto.  - CABA - </t>
  </si>
  <si>
    <t>LEON MARGARITA</t>
  </si>
  <si>
    <t>C006803</t>
  </si>
  <si>
    <t>CABRAL ESTHER RAMONA</t>
  </si>
  <si>
    <t>C006794</t>
  </si>
  <si>
    <t>RICCIARDI AMELIA M</t>
  </si>
  <si>
    <t>C006789+</t>
  </si>
  <si>
    <t>AHUMADA ROXANA RUTH</t>
  </si>
  <si>
    <t>C006774</t>
  </si>
  <si>
    <t>C006765</t>
  </si>
  <si>
    <t>AWSTIN NELA</t>
  </si>
  <si>
    <t>C006741</t>
  </si>
  <si>
    <t>ZOSSO MARIA LUISA</t>
  </si>
  <si>
    <t>C006722</t>
  </si>
  <si>
    <t>CAZAUX PERLA SUSANA</t>
  </si>
  <si>
    <t>C006704</t>
  </si>
  <si>
    <t>SEPULVEDA SEVERA</t>
  </si>
  <si>
    <t>C006687</t>
  </si>
  <si>
    <t>GARGANO MARIA TERESA</t>
  </si>
  <si>
    <t>C006679</t>
  </si>
  <si>
    <t>DESDE 06/10</t>
  </si>
  <si>
    <t>PRYCZYNICZ MARIA</t>
  </si>
  <si>
    <t>C006670</t>
  </si>
  <si>
    <t>AGUILAR ANTONIA ARACELI</t>
  </si>
  <si>
    <t>C006659</t>
  </si>
  <si>
    <t>CHAVEZ MARTA GERTRUDIS</t>
  </si>
  <si>
    <t>C006644</t>
  </si>
  <si>
    <t>CORVALAN GLADYS NOEMI</t>
  </si>
  <si>
    <t>C006632</t>
  </si>
  <si>
    <t>RODRIGUEZ MELITONA</t>
  </si>
  <si>
    <t>C006630</t>
  </si>
  <si>
    <t>CARDOZO MONICA VIVIANA</t>
  </si>
  <si>
    <t>C006625</t>
  </si>
  <si>
    <t xml:space="preserve">HUMBERTO PRIMO 1089 - Piso 1 Dto. C - CABA - </t>
  </si>
  <si>
    <t>QUINTANA RAMONA LEONARDA</t>
  </si>
  <si>
    <t>C006624</t>
  </si>
  <si>
    <t>ROMAN RAMONA TERESA</t>
  </si>
  <si>
    <t>C006622</t>
  </si>
  <si>
    <t>maria160855@yahoo.com.ar</t>
  </si>
  <si>
    <t>PALLADINO ADDOLORATA</t>
  </si>
  <si>
    <t>C006619</t>
  </si>
  <si>
    <t>PAEZ GLORIA ARGENTINA</t>
  </si>
  <si>
    <t>C006603</t>
  </si>
  <si>
    <t>MARTINEZ IGNACIA</t>
  </si>
  <si>
    <t>C006600</t>
  </si>
  <si>
    <t>LERMAN CRISTINA HAYDEE</t>
  </si>
  <si>
    <t>C006598</t>
  </si>
  <si>
    <t>VISENS SANDRA BEATRIZ</t>
  </si>
  <si>
    <t>C006525</t>
  </si>
  <si>
    <t>GARCIA NORMA MARGARITA</t>
  </si>
  <si>
    <t>C006500</t>
  </si>
  <si>
    <t>BELLAGAMBA LIDIA BEATRIZ</t>
  </si>
  <si>
    <t>C006415</t>
  </si>
  <si>
    <t>CIRACI MARTA ALICIA</t>
  </si>
  <si>
    <t>C006391</t>
  </si>
  <si>
    <t>ines.trillo@hotmail.com</t>
  </si>
  <si>
    <t xml:space="preserve">ROSARIO 278 - Piso 3 Dto. AR - CABA - </t>
  </si>
  <si>
    <t xml:space="preserve">TRILLO INES </t>
  </si>
  <si>
    <t>C006380</t>
  </si>
  <si>
    <t>EX2020-85827997-APN-DRYP#SPF</t>
  </si>
  <si>
    <t>4372-0418</t>
  </si>
  <si>
    <t>JUNCAL 2437 - PB "D" - RECOLETA - CABA (CP.1425)</t>
  </si>
  <si>
    <t>MARIN MORENO GLORIA ELENA</t>
  </si>
  <si>
    <t>C006378</t>
  </si>
  <si>
    <t>blankiska69@hotmail.com</t>
  </si>
  <si>
    <t xml:space="preserve">CHARCAS 5151 - Piso PB Dto. 10 - CABA - </t>
  </si>
  <si>
    <t>LEIVA IRMA SILVANA</t>
  </si>
  <si>
    <t>C006367</t>
  </si>
  <si>
    <t>MAGUNA PATRICIA CLAUDIA</t>
  </si>
  <si>
    <t>C006365</t>
  </si>
  <si>
    <t>MARTINEZ AMANDA</t>
  </si>
  <si>
    <t>C006335</t>
  </si>
  <si>
    <t xml:space="preserve">MONROE 2059 - Piso 8 Dto. A - CABA - </t>
  </si>
  <si>
    <t>C006328</t>
  </si>
  <si>
    <t>LEZAMA 1315 - Piso  Dto.  - RAWSON - Pcia. Chubut</t>
  </si>
  <si>
    <t>MIKSA MARCELINA BEATRIZ</t>
  </si>
  <si>
    <t>C006313</t>
  </si>
  <si>
    <t>ALFARO NORA SUSANA</t>
  </si>
  <si>
    <t>C006284</t>
  </si>
  <si>
    <t>BOBADILLA CLAUDIA GISELE</t>
  </si>
  <si>
    <t>C006280</t>
  </si>
  <si>
    <t>GAJARDO MYRNA IRENE</t>
  </si>
  <si>
    <t>C006263</t>
  </si>
  <si>
    <t>QUINTANA 659 - Piso  Dto.  - RAWSON - Pcia. Chubut</t>
  </si>
  <si>
    <t>FRANCIA MARIA ELENA</t>
  </si>
  <si>
    <t>C006245</t>
  </si>
  <si>
    <t>CEREIJO LUISA HAYDEE</t>
  </si>
  <si>
    <t>C006234</t>
  </si>
  <si>
    <t xml:space="preserve">MISIONES 380 - Piso 5 Dto. A - CABA - </t>
  </si>
  <si>
    <t>ALASTRA MARIA ANUNCIATA</t>
  </si>
  <si>
    <t>C006210</t>
  </si>
  <si>
    <t>LOBO CELIA SUSANA</t>
  </si>
  <si>
    <t>C006203</t>
  </si>
  <si>
    <t>GUENOMIL FAUSTINO E HIJA</t>
  </si>
  <si>
    <t>C006199</t>
  </si>
  <si>
    <t>OLIVERA ARGENTINA</t>
  </si>
  <si>
    <t>C006187</t>
  </si>
  <si>
    <t>dany.sanguinetti@hotmail.com</t>
  </si>
  <si>
    <t>BOUQUET 1412 - Piso  Dto.  - LUIS GUILLON - Pcia. Buenos Aires</t>
  </si>
  <si>
    <t>IBARRA BERTA ELINA</t>
  </si>
  <si>
    <t>C006166</t>
  </si>
  <si>
    <t>bartomeo2003@hotmail.com</t>
  </si>
  <si>
    <t xml:space="preserve">MILLER 3385 - Piso  Dto. 2 - CABA - </t>
  </si>
  <si>
    <t>DOMINGUEZ MARCELA</t>
  </si>
  <si>
    <t>C006153</t>
  </si>
  <si>
    <t>ARMESTO ALICIA BEATRIZ</t>
  </si>
  <si>
    <t>C006150</t>
  </si>
  <si>
    <t>EX2020-48454295-APN-DRYP#SPF</t>
  </si>
  <si>
    <t>011-49520381</t>
  </si>
  <si>
    <t>HIPOLITO YRIGOYEN 2569 - 3RO "F" - CABA (CP.1090)</t>
  </si>
  <si>
    <t>PROCH MARIA ELENA</t>
  </si>
  <si>
    <t>C006125</t>
  </si>
  <si>
    <t>C006122</t>
  </si>
  <si>
    <t>cristinalallana@outlook.com</t>
  </si>
  <si>
    <t>DEFENSA Y VLUJAN S/N - Piso  Dto.  - MORENO - Pcia. Buenos Aires</t>
  </si>
  <si>
    <t>URIBE JULIA</t>
  </si>
  <si>
    <t>C006120</t>
  </si>
  <si>
    <t>ROJAS NORMA HAYDEE</t>
  </si>
  <si>
    <t>C006119</t>
  </si>
  <si>
    <t>lilianavasquez60@hotmail.com</t>
  </si>
  <si>
    <t>GIUSTI CARMEN DORA</t>
  </si>
  <si>
    <t>C006118</t>
  </si>
  <si>
    <t>FUQUE MERCEDES ELINA</t>
  </si>
  <si>
    <t>C006114</t>
  </si>
  <si>
    <t>JACINTO ROSSO 251 - Piso  Dto.  - TEMPERLEY - Pcia. Buenos Aires</t>
  </si>
  <si>
    <t>VAZQUEZ LILI DAMIANA</t>
  </si>
  <si>
    <t>C006077</t>
  </si>
  <si>
    <t>DE LA FUENTE BLANCA ZULEMA</t>
  </si>
  <si>
    <t>C006068</t>
  </si>
  <si>
    <t>MILICI TERESA MARIA</t>
  </si>
  <si>
    <t>C006063</t>
  </si>
  <si>
    <t xml:space="preserve">MELINCUE 4478 - Piso  Dto.  - CABA - </t>
  </si>
  <si>
    <t>PEREZ MARIA ELISA</t>
  </si>
  <si>
    <t>C006058</t>
  </si>
  <si>
    <t>GONZALEZ SALINAS MARTINA</t>
  </si>
  <si>
    <t>C006049</t>
  </si>
  <si>
    <t>PAZ LEONIDES ERNESTO</t>
  </si>
  <si>
    <t>C006046+</t>
  </si>
  <si>
    <t>ARGEL ARIELA</t>
  </si>
  <si>
    <t>C006032</t>
  </si>
  <si>
    <t>BARTEL MARIA LUISA</t>
  </si>
  <si>
    <t>C006021</t>
  </si>
  <si>
    <t>GOMEZ DELIA HAYDEE</t>
  </si>
  <si>
    <t>C006019</t>
  </si>
  <si>
    <t>ehmortola@yahoo.com.ar</t>
  </si>
  <si>
    <t xml:space="preserve">ARAOZ 1334 - Piso  Dto.  - CABA - </t>
  </si>
  <si>
    <t>LOGARZO EVA</t>
  </si>
  <si>
    <t>C006018</t>
  </si>
  <si>
    <t xml:space="preserve">AV SAN JUAN 2870 - Piso 10 Dto. B - CABA - </t>
  </si>
  <si>
    <t>MONGIANO ONORINA ROSA</t>
  </si>
  <si>
    <t>C006007</t>
  </si>
  <si>
    <t>CAMPOS SARA</t>
  </si>
  <si>
    <t>C006005</t>
  </si>
  <si>
    <t>GARRAZA OLGA CRISTINA</t>
  </si>
  <si>
    <t>C006000</t>
  </si>
  <si>
    <t>C005990</t>
  </si>
  <si>
    <t>INFRAN ESPINOZA REINALDA</t>
  </si>
  <si>
    <t>C005986</t>
  </si>
  <si>
    <t>LAZARTE BACILIA AURESTELA</t>
  </si>
  <si>
    <t>C005985</t>
  </si>
  <si>
    <t>ROA ASUNCION</t>
  </si>
  <si>
    <t>C005981</t>
  </si>
  <si>
    <t>FERNANDEZ MARIA</t>
  </si>
  <si>
    <t>C005970</t>
  </si>
  <si>
    <t xml:space="preserve">VILLIZZIANTO ADRIANA C.M </t>
  </si>
  <si>
    <t>C005960+</t>
  </si>
  <si>
    <t>EX-2021-30876300- -APN-U5#SPF</t>
  </si>
  <si>
    <t>GOROSITO GABINA</t>
  </si>
  <si>
    <t>C005951</t>
  </si>
  <si>
    <t>PEREZ ELISA ADELAIDA</t>
  </si>
  <si>
    <t>C005927</t>
  </si>
  <si>
    <t>DIAZ PEREZ BLANDINA</t>
  </si>
  <si>
    <t>C005895</t>
  </si>
  <si>
    <t>MARTINEZ AMALIA ELIZABETH</t>
  </si>
  <si>
    <t>C005868</t>
  </si>
  <si>
    <t>FERNANDEZ ADELINA</t>
  </si>
  <si>
    <t>C005867</t>
  </si>
  <si>
    <t>EX2020-43943728-APN-DRYP#SPF</t>
  </si>
  <si>
    <t>EL PINDO 2965 - CIUDAD EVITA - LA MATANZA - BS. AS.</t>
  </si>
  <si>
    <t>GODOY SARA ROSA</t>
  </si>
  <si>
    <t>C005864</t>
  </si>
  <si>
    <t>CARDOZO MARTINA</t>
  </si>
  <si>
    <t>C005862</t>
  </si>
  <si>
    <t>ALEGRE GRACIELA MIRIAM</t>
  </si>
  <si>
    <t>C005853</t>
  </si>
  <si>
    <t>CERRO ABANICO 1100 - Piso  Dto.  - LOS MENUCOS - Pcia. Rio Negro</t>
  </si>
  <si>
    <t>PEREZ MARIA RAQUEL</t>
  </si>
  <si>
    <t>C005725</t>
  </si>
  <si>
    <t>CARDENAS  MARIA ESTER</t>
  </si>
  <si>
    <t>C005721</t>
  </si>
  <si>
    <t>VALDEBENITO ANA LUISA</t>
  </si>
  <si>
    <t>C005719</t>
  </si>
  <si>
    <t>IBAÑEZ NELIDA LYDIA RENE</t>
  </si>
  <si>
    <t>C005712</t>
  </si>
  <si>
    <t>PANAMA 438 - Piso  Dto.  - GENERAL ROCA - Pcia. Rio Negro</t>
  </si>
  <si>
    <t>IBARRA MARIA ADELAIDA</t>
  </si>
  <si>
    <t>C005675</t>
  </si>
  <si>
    <t>wabelardo1968@gmail.com</t>
  </si>
  <si>
    <t>RUIZ DE LOS LLANOS 1783 - Piso  Dto.  - LAFERRERE - Pcia. Buenos Aires</t>
  </si>
  <si>
    <t>AYALA ELDA NOEMI</t>
  </si>
  <si>
    <t>C005658</t>
  </si>
  <si>
    <t>REPUBLICA DE CHILE 5382 - Piso  Dto.  - TABLADA - Pcia. Buenos Aires</t>
  </si>
  <si>
    <t>RICCITELLI ANGELA</t>
  </si>
  <si>
    <t>C005647</t>
  </si>
  <si>
    <t>CURUBETO FULVIA ELISA</t>
  </si>
  <si>
    <t>C005632+</t>
  </si>
  <si>
    <t>EX-2020-28837854- -APN-DRYP#SPF</t>
  </si>
  <si>
    <t>AGUILAR ELSA BEATRIZ</t>
  </si>
  <si>
    <t>C005605</t>
  </si>
  <si>
    <t>DELGADO LILIANA ISABEL</t>
  </si>
  <si>
    <t>C005595</t>
  </si>
  <si>
    <t>GUAJARDO MARIA ALBERTINA</t>
  </si>
  <si>
    <t>C005594</t>
  </si>
  <si>
    <t>CH148 LAS TUNAS ESC V CABELLO 2 - Piso 2 Dto. PH - POSADAS - Pcia. Misiones</t>
  </si>
  <si>
    <t>OBELAR ESCOLASTICA</t>
  </si>
  <si>
    <t>C005591</t>
  </si>
  <si>
    <t>REYES JUANA VENTURA DEL C</t>
  </si>
  <si>
    <t>C005590</t>
  </si>
  <si>
    <t>MARTINEZ MARIA DEL CARMEN</t>
  </si>
  <si>
    <t>C005579</t>
  </si>
  <si>
    <t>TEVES ANGELA NOEMI</t>
  </si>
  <si>
    <t>C005576</t>
  </si>
  <si>
    <t>SOTO APARICIO MARINA</t>
  </si>
  <si>
    <t>C005574</t>
  </si>
  <si>
    <t>HERRERO SORAYA NOEMI</t>
  </si>
  <si>
    <t>C005568</t>
  </si>
  <si>
    <t>CUESTA NOLLY HAYDEE</t>
  </si>
  <si>
    <t>C005567</t>
  </si>
  <si>
    <t>FLORES CATALINA JULIA</t>
  </si>
  <si>
    <t>C005557</t>
  </si>
  <si>
    <t>EPUL NILDA</t>
  </si>
  <si>
    <t>C005553</t>
  </si>
  <si>
    <t>SAN LUIS 319 - Piso  Dto.  - GENERAL ROCA - Pcia. Rio Negro</t>
  </si>
  <si>
    <t>DAVILA VIOLETA</t>
  </si>
  <si>
    <t>C005544</t>
  </si>
  <si>
    <t>GATTI NORA BEATRIZ</t>
  </si>
  <si>
    <t>C005508</t>
  </si>
  <si>
    <t>REALE ZULEMA LIDIA</t>
  </si>
  <si>
    <t>C005504</t>
  </si>
  <si>
    <t>AGUILERA EMELINA</t>
  </si>
  <si>
    <t>C005483</t>
  </si>
  <si>
    <t xml:space="preserve">CARRASCO EDUBIJE </t>
  </si>
  <si>
    <t>C005479</t>
  </si>
  <si>
    <t>AGUILERA HILARIA</t>
  </si>
  <si>
    <t>C005459</t>
  </si>
  <si>
    <t>SCHAAB BARBARA</t>
  </si>
  <si>
    <t>C005432</t>
  </si>
  <si>
    <t>sandrapare@yahoo.com.ar</t>
  </si>
  <si>
    <t>SALVADOR SOREDA 4271 - Piso  Dto.  - SARANDI - Pcia. Buenos Aires</t>
  </si>
  <si>
    <t>SOTO ESTHER LIBRADA</t>
  </si>
  <si>
    <t>C005425</t>
  </si>
  <si>
    <t>DON BOSCO 749 - Piso  Dto.  - NEUQUEN - Pcia. Neuquen</t>
  </si>
  <si>
    <t>HIDALGO LUENGO FRANCISCA</t>
  </si>
  <si>
    <t>C005420</t>
  </si>
  <si>
    <t>FRANK GUILLERMINA</t>
  </si>
  <si>
    <t>C005418</t>
  </si>
  <si>
    <t>RUBIO IRMA HAYDEE</t>
  </si>
  <si>
    <t>C005391</t>
  </si>
  <si>
    <t>SERRANO ELDA LUCIA</t>
  </si>
  <si>
    <t>C005375</t>
  </si>
  <si>
    <t>VILLAGRA ROSA EVA</t>
  </si>
  <si>
    <t>C005365</t>
  </si>
  <si>
    <t>KRAUS CARMEN</t>
  </si>
  <si>
    <t>C005351</t>
  </si>
  <si>
    <t>LOTTO LIBRADA MARIA</t>
  </si>
  <si>
    <t>C005345</t>
  </si>
  <si>
    <t>BADAL AMAVILIA DORILA</t>
  </si>
  <si>
    <t>C005335</t>
  </si>
  <si>
    <t>JACUE MARIA EUGENIA</t>
  </si>
  <si>
    <t>C005330</t>
  </si>
  <si>
    <t>KURT NELIDA</t>
  </si>
  <si>
    <t>C005300</t>
  </si>
  <si>
    <t>VILLANUEVA ROSA ISABEL</t>
  </si>
  <si>
    <t>C005290</t>
  </si>
  <si>
    <t xml:space="preserve">AV INDEPENDENCIA 466 - Piso 20 Dto. E - CABA - </t>
  </si>
  <si>
    <t>MACIAS MACIAS HORTENSIA</t>
  </si>
  <si>
    <t>C005279</t>
  </si>
  <si>
    <t>ROQUEL CELIA HAYDEE</t>
  </si>
  <si>
    <t>C005262</t>
  </si>
  <si>
    <t>mgaiazzi2007@gmail.com</t>
  </si>
  <si>
    <t xml:space="preserve">AYACUCHO 1075 - Piso  Dto.  - CABA - </t>
  </si>
  <si>
    <t>CORTES LEONOR CLOTILDE</t>
  </si>
  <si>
    <t>C005257</t>
  </si>
  <si>
    <t>TRBIZAN DORA ALBERTA</t>
  </si>
  <si>
    <t>C005249</t>
  </si>
  <si>
    <t>pzanzero@yahoo.com</t>
  </si>
  <si>
    <t xml:space="preserve">CARABOBO 73 - Piso 4 Dto. D - CABA - </t>
  </si>
  <si>
    <t>GAGLIONE IRENE</t>
  </si>
  <si>
    <t>C005246</t>
  </si>
  <si>
    <t>CANTERO SUSANA ELENA</t>
  </si>
  <si>
    <t>C005238</t>
  </si>
  <si>
    <t>CASTAÑO TERESA BEATRIZ</t>
  </si>
  <si>
    <t>C005229</t>
  </si>
  <si>
    <t>BELLOZAS REINHARD SILVIA MARCELA</t>
  </si>
  <si>
    <t>C005219</t>
  </si>
  <si>
    <t>VILLALBA CRISPINA</t>
  </si>
  <si>
    <t>C005218</t>
  </si>
  <si>
    <t>FUCHS LEONILDA</t>
  </si>
  <si>
    <t>C005197</t>
  </si>
  <si>
    <t>CASA 39  S/N - Piso  Dto.  - APOSTOLES - Pcia. Misiones</t>
  </si>
  <si>
    <t>BULFE PAULINA</t>
  </si>
  <si>
    <t>C005186</t>
  </si>
  <si>
    <t>CHAVEZ ROSARIA</t>
  </si>
  <si>
    <t>C005185</t>
  </si>
  <si>
    <t>SUHURT NELLY NOEMI</t>
  </si>
  <si>
    <t>C005172</t>
  </si>
  <si>
    <t>estherbeim@outlook.com</t>
  </si>
  <si>
    <t xml:space="preserve">DARREGUEIRA 2350 - Piso  Dto.  - CABA - </t>
  </si>
  <si>
    <t>PISARENCO REBECA ANA</t>
  </si>
  <si>
    <t>C005167</t>
  </si>
  <si>
    <t>JUAN DOMINGO PERON MZ 162 174 - Piso  Dto.  - CANDELARIA - Pcia. Misiones</t>
  </si>
  <si>
    <t>VILLALBA MATILDE</t>
  </si>
  <si>
    <t>C005165</t>
  </si>
  <si>
    <t>papaiannisilvia@hotmail.com</t>
  </si>
  <si>
    <t>ARTIGAS 543 - Piso  Dto.  - LOS POLVORINES - Pcia. Buenos Aires</t>
  </si>
  <si>
    <t>TRIULZI NORMA LILIA</t>
  </si>
  <si>
    <t>C005158</t>
  </si>
  <si>
    <t>SEGURA ROSA ESTHER</t>
  </si>
  <si>
    <t>C005120</t>
  </si>
  <si>
    <t>C005115</t>
  </si>
  <si>
    <t>aliciabravo1931@gmail.com</t>
  </si>
  <si>
    <t>FAMATINA 744 - Piso  Dto.  - LOMAS DE ZAMORA - Pcia. Buenos Aires</t>
  </si>
  <si>
    <t>BRAVO ALICIA FLORIBEL</t>
  </si>
  <si>
    <t>C005113</t>
  </si>
  <si>
    <t>UTRERAS MARDONES U DEL C</t>
  </si>
  <si>
    <t>C005101</t>
  </si>
  <si>
    <t>CARRASCO MARIA HAYDEE</t>
  </si>
  <si>
    <t>C005099</t>
  </si>
  <si>
    <t>AQUINO CLARA</t>
  </si>
  <si>
    <t>C005079</t>
  </si>
  <si>
    <t>AGUERO SUSANA DEL CARMEN</t>
  </si>
  <si>
    <t>C005072</t>
  </si>
  <si>
    <t>ULLOA MORA EMA DE LAS M</t>
  </si>
  <si>
    <t>C005054</t>
  </si>
  <si>
    <t>VERON BENITA MAGDALENA</t>
  </si>
  <si>
    <t>C005035</t>
  </si>
  <si>
    <t>PACHILLA ANTONIA ELSA</t>
  </si>
  <si>
    <t>C005027</t>
  </si>
  <si>
    <t>CATTANEO IDA VENERADA</t>
  </si>
  <si>
    <t>C005025</t>
  </si>
  <si>
    <t>SOSA OSCAR DAVID</t>
  </si>
  <si>
    <t>C004985</t>
  </si>
  <si>
    <t>PUGLIESE DINA ISABEL</t>
  </si>
  <si>
    <t>C004977</t>
  </si>
  <si>
    <t>OBREGON SELVA NELIDA</t>
  </si>
  <si>
    <t>C004966</t>
  </si>
  <si>
    <t>HIPPENER ANA MARIA</t>
  </si>
  <si>
    <t>C004962</t>
  </si>
  <si>
    <t>flialucio2@hotmail.com</t>
  </si>
  <si>
    <t xml:space="preserve">SALADILLO 4930 - Piso  Dto.  - CABA - </t>
  </si>
  <si>
    <t xml:space="preserve">OCARANZA MERCEDES DEL </t>
  </si>
  <si>
    <t>C004959</t>
  </si>
  <si>
    <t>TROPEA IDA</t>
  </si>
  <si>
    <t>C004956</t>
  </si>
  <si>
    <t>AQUINO ANGELICA ESTELA</t>
  </si>
  <si>
    <t>C004955+</t>
  </si>
  <si>
    <t>DIAZ BEATRIZ</t>
  </si>
  <si>
    <t>C004953</t>
  </si>
  <si>
    <t>20 DE JUNIO 482 - Piso  Dto.  - MACHAGAI - Pcia. Chaco</t>
  </si>
  <si>
    <t>RETAMOZO OLGA FLORENCIA</t>
  </si>
  <si>
    <t>C004937</t>
  </si>
  <si>
    <t>DI NEGRO MARIA AURORA</t>
  </si>
  <si>
    <t>C004934</t>
  </si>
  <si>
    <t>JAMES ANA ELISA</t>
  </si>
  <si>
    <t>C004933</t>
  </si>
  <si>
    <t>BENITEZ ANGELA SALVADORA</t>
  </si>
  <si>
    <t>C004932</t>
  </si>
  <si>
    <t>KEES MASSON MARIA IRMA</t>
  </si>
  <si>
    <t>C004917</t>
  </si>
  <si>
    <t>ACUÑA LUISA VICTORIA</t>
  </si>
  <si>
    <t>C004891</t>
  </si>
  <si>
    <t>SOSA CLAUDIA MARCELA</t>
  </si>
  <si>
    <t>C004886</t>
  </si>
  <si>
    <t>ARAUJO MARIA SARA</t>
  </si>
  <si>
    <t>C004872</t>
  </si>
  <si>
    <t>FRANCIA 36 - Piso PH Dto.  - VILLA CARLOS PAZ - Pcia Cordoba</t>
  </si>
  <si>
    <t>PEÑA ELVIRA OLIVIA</t>
  </si>
  <si>
    <t>C004842</t>
  </si>
  <si>
    <t>teodolinda.rolon1@hotmail.com</t>
  </si>
  <si>
    <t xml:space="preserve">ESMERALDA 486 - Piso 9 Dto.  - CABA - </t>
  </si>
  <si>
    <t>ROLON TEOLINDA MARIA</t>
  </si>
  <si>
    <t>C004833</t>
  </si>
  <si>
    <t>C004828+</t>
  </si>
  <si>
    <t>BRESSAN MARGOT NOEMI</t>
  </si>
  <si>
    <t>C004819</t>
  </si>
  <si>
    <t>MORON MIRTA ROSA</t>
  </si>
  <si>
    <t>C004810</t>
  </si>
  <si>
    <t>MOQUEHUE 3076 - Piso  Dto.  - PLOTTIER - Pcia. Neuquen</t>
  </si>
  <si>
    <t>SALGADO ROSA ESTHER</t>
  </si>
  <si>
    <t>C004801</t>
  </si>
  <si>
    <t>MONTERO DOMINGA GENOVEVA</t>
  </si>
  <si>
    <t>C004778</t>
  </si>
  <si>
    <t>ZABALA MARIA CLEMENTINA</t>
  </si>
  <si>
    <t>C004760</t>
  </si>
  <si>
    <t>SANCHEZ ANA APOLINARIA</t>
  </si>
  <si>
    <t>C004747</t>
  </si>
  <si>
    <t>VERON GAUTO MARIA ANA</t>
  </si>
  <si>
    <t>C004736</t>
  </si>
  <si>
    <t>NEGRI AMALIA</t>
  </si>
  <si>
    <t>C004731</t>
  </si>
  <si>
    <t>ZARATE FERNANDEZ DELIA RAMONA</t>
  </si>
  <si>
    <t>C004729</t>
  </si>
  <si>
    <t>GONZALEZ DE LAS NIEVES</t>
  </si>
  <si>
    <t>C004680</t>
  </si>
  <si>
    <t>RIVAS SIMEONA DEOGRACIA</t>
  </si>
  <si>
    <t>C004679</t>
  </si>
  <si>
    <t>paolaandreaavila29@gmail.com</t>
  </si>
  <si>
    <t>AGUSTIN DE ELIA 543 - Piso  Dto.  - RAMOS MEJIA - Pcia. Buenos Aires</t>
  </si>
  <si>
    <t>DANERI BEATRIZ MAGDALENA</t>
  </si>
  <si>
    <t>C004674</t>
  </si>
  <si>
    <t>PEREZ GRACIELA NANCY</t>
  </si>
  <si>
    <t>C004661</t>
  </si>
  <si>
    <t>mariojusv@yahoo.es</t>
  </si>
  <si>
    <t xml:space="preserve">FRAY LUIS BELTRAN 381 - Piso  Dto.  - CABA - </t>
  </si>
  <si>
    <t>VIVOT NORA ALICIA</t>
  </si>
  <si>
    <t>C004649</t>
  </si>
  <si>
    <t>MALDONADO NELIDA LUJAN</t>
  </si>
  <si>
    <t>C004629</t>
  </si>
  <si>
    <t>GUAYCOCHEA CARMEN TERESA</t>
  </si>
  <si>
    <t>C004615</t>
  </si>
  <si>
    <t>CALOGERO GABRIELA</t>
  </si>
  <si>
    <t>C004601</t>
  </si>
  <si>
    <t>C004597+</t>
  </si>
  <si>
    <t>KAUFFMANN ELSA LEONOR</t>
  </si>
  <si>
    <t>C004594</t>
  </si>
  <si>
    <t>DELLA JUSTINA CATALINA</t>
  </si>
  <si>
    <t>C004589</t>
  </si>
  <si>
    <t>BRAVO CORDOVA INES</t>
  </si>
  <si>
    <t>C004575</t>
  </si>
  <si>
    <t xml:space="preserve">INSAURRALDE NELIDA </t>
  </si>
  <si>
    <t>C004572</t>
  </si>
  <si>
    <t>VAENA DEBORAH SUSANA</t>
  </si>
  <si>
    <t>C004565</t>
  </si>
  <si>
    <t>EX-2021-33409354-   -APN-DRYP#SPF</t>
  </si>
  <si>
    <t>fabrega.maria@gmail.com</t>
  </si>
  <si>
    <t>4706-1761 / 1156919285</t>
  </si>
  <si>
    <t>AV. CABILDO 1547 - 6° 23 - CABA (CP. 1426)- BS.AS</t>
  </si>
  <si>
    <t>CONVIVIENTE</t>
  </si>
  <si>
    <t>FABREGA ARUMI MARIA DEL ROSARIO</t>
  </si>
  <si>
    <t>C004559</t>
  </si>
  <si>
    <t>VILLAR IRMA ELENA</t>
  </si>
  <si>
    <t>C004555</t>
  </si>
  <si>
    <t>JUNCA LIVIA INES</t>
  </si>
  <si>
    <t>C004528</t>
  </si>
  <si>
    <t>PAZOS ELIDA ADRIANA</t>
  </si>
  <si>
    <t>C004511</t>
  </si>
  <si>
    <t>BOROCOTO EDUARDO LORENZO</t>
  </si>
  <si>
    <t>C004509</t>
  </si>
  <si>
    <t>RATTI VALERIA ALEJANDRA</t>
  </si>
  <si>
    <t>C004508</t>
  </si>
  <si>
    <t>FERRARI ANA MARIA DEL CARMEN</t>
  </si>
  <si>
    <t>C004499</t>
  </si>
  <si>
    <t>FIERRO ELENA</t>
  </si>
  <si>
    <t>C004481</t>
  </si>
  <si>
    <t>guaragliadaniel@gmail.com</t>
  </si>
  <si>
    <t>JUAN CRUZ VARELA 1508 - Piso  Dto.  - JOSE CLEMENTE PAZ - Pcia. Buenos Aires</t>
  </si>
  <si>
    <t>LEDESMA MARTA EDITH</t>
  </si>
  <si>
    <t>C004472</t>
  </si>
  <si>
    <t>ACUÑA LIDIA</t>
  </si>
  <si>
    <t>C004454</t>
  </si>
  <si>
    <t>JUAREZ HAYDEE BEATRIZ</t>
  </si>
  <si>
    <t>C004446</t>
  </si>
  <si>
    <t>GARCIA EULALIA</t>
  </si>
  <si>
    <t>C004426</t>
  </si>
  <si>
    <t>MISITI LIDIA NOEMI</t>
  </si>
  <si>
    <t>C004421</t>
  </si>
  <si>
    <t>FERNANDEZ JOSEFINA</t>
  </si>
  <si>
    <t>C004398</t>
  </si>
  <si>
    <t>MZ 233 R GONZALEZ 1493 - Piso  Dto.  - CANDELARIA - Pcia. Misiones</t>
  </si>
  <si>
    <t>FIGUEREDO MARIA FERNANDA</t>
  </si>
  <si>
    <t>C004395</t>
  </si>
  <si>
    <t>ALVAREZ CHELA NANCY</t>
  </si>
  <si>
    <t>C004387</t>
  </si>
  <si>
    <t>AGUIRRE ILDA BEATRIZ</t>
  </si>
  <si>
    <t>C004379</t>
  </si>
  <si>
    <t>eleirezw@yahoo.com.ar</t>
  </si>
  <si>
    <t xml:space="preserve">LAMBARE 989 - Piso 7 Dto. E - CABA - </t>
  </si>
  <si>
    <t>IAMPOLSKY SUSANA</t>
  </si>
  <si>
    <t>C004364</t>
  </si>
  <si>
    <t>MIGUEL DUARTE 194 - Piso  Dto.  - SANTA ROSA - Pcia. La Pampa</t>
  </si>
  <si>
    <t>OTALORA NORMA CARMEN</t>
  </si>
  <si>
    <t>C004359</t>
  </si>
  <si>
    <t>REINOSO MARIA INES</t>
  </si>
  <si>
    <t>C004327</t>
  </si>
  <si>
    <t>daniela.puebla@hotmail.com.ar</t>
  </si>
  <si>
    <t xml:space="preserve">EMILIO CASTRO 4948 - Piso 9 Dto. A - CABA - </t>
  </si>
  <si>
    <t>MORON BLANCA CELIA</t>
  </si>
  <si>
    <t>C004310</t>
  </si>
  <si>
    <t>RODRIGUEZ ELSA CATALINA</t>
  </si>
  <si>
    <t>C004289</t>
  </si>
  <si>
    <t>PERALTA ERMINIA</t>
  </si>
  <si>
    <t>C004276</t>
  </si>
  <si>
    <t>TABOADA MATILDE</t>
  </si>
  <si>
    <t>C004272</t>
  </si>
  <si>
    <t>FERNANDEZ MARIA MAGDALENA</t>
  </si>
  <si>
    <t>C004268</t>
  </si>
  <si>
    <t>FONTANA MARIA MARGARITA</t>
  </si>
  <si>
    <t>C004249</t>
  </si>
  <si>
    <t>MOSCARELLI MONTELEONE M.L</t>
  </si>
  <si>
    <t>C004233</t>
  </si>
  <si>
    <t>LABAN NIDIA</t>
  </si>
  <si>
    <t>C004225</t>
  </si>
  <si>
    <t>CUSA MARIA ALEJANDRA</t>
  </si>
  <si>
    <t>C004201</t>
  </si>
  <si>
    <t>BEJARANO ANTONIA</t>
  </si>
  <si>
    <t>C004192</t>
  </si>
  <si>
    <t>EX202056243477-APN-U13#SPF</t>
  </si>
  <si>
    <t>02954-416799</t>
  </si>
  <si>
    <t>PAMPA Nº653 - BºVILLA ALONSO - STA ROSA - LA PAMPA (CP 6300)</t>
  </si>
  <si>
    <t>VICENTE LABRA CIPRIANA DEMETRIA</t>
  </si>
  <si>
    <t>C004169</t>
  </si>
  <si>
    <t>CAÑETE MARIA ESTHER</t>
  </si>
  <si>
    <t>C004157</t>
  </si>
  <si>
    <t>LAVALLE 3473 - Piso  Dto.  - POSADAS - Pcia. Misiones</t>
  </si>
  <si>
    <t>BENITEZ GLORIA</t>
  </si>
  <si>
    <t>C004152</t>
  </si>
  <si>
    <t>MARINETTI ELEINA MIRIAN</t>
  </si>
  <si>
    <t>C004142</t>
  </si>
  <si>
    <t>BERRONDO ALICIA ELSA</t>
  </si>
  <si>
    <t>C004102</t>
  </si>
  <si>
    <t>MARTIN FANI ROSANA</t>
  </si>
  <si>
    <t>C004098</t>
  </si>
  <si>
    <t>bbbarragan@gmail.com.ar</t>
  </si>
  <si>
    <t xml:space="preserve">DR PEDRO I RIVERA 2571 - Piso 5 Dto. B - CABA - </t>
  </si>
  <si>
    <t>GALLO ANA ANGELICA</t>
  </si>
  <si>
    <t>C004057</t>
  </si>
  <si>
    <t>EX-2020-49452964- -APN-U10#SPF</t>
  </si>
  <si>
    <t>0370-154387862</t>
  </si>
  <si>
    <t>ENTRE RIOS Y 3RA S/N - B° SAN PIO X - FORMOSA CAPITAL (CP. 3600)</t>
  </si>
  <si>
    <t>SILGUEIRA AURELIA RAMONA</t>
  </si>
  <si>
    <t>C004015</t>
  </si>
  <si>
    <t>BENITEZ MIRIAM NOEMI</t>
  </si>
  <si>
    <t>C004006</t>
  </si>
  <si>
    <t>HERRERA NORMA</t>
  </si>
  <si>
    <t>C003996</t>
  </si>
  <si>
    <t>CATRIEL EDIF E 3 S/N - Piso 2 Dto. 250 - NEUQUEN - Pcia. Neuquen</t>
  </si>
  <si>
    <t>PAREDES CRUZ</t>
  </si>
  <si>
    <t>C003989</t>
  </si>
  <si>
    <t>C003985+</t>
  </si>
  <si>
    <t>BONILLO RAFAELA E HIJA</t>
  </si>
  <si>
    <t>C003965</t>
  </si>
  <si>
    <t>CHEMIN ALICIA MABEL</t>
  </si>
  <si>
    <t>C003959</t>
  </si>
  <si>
    <t>25 DE MAYO 117 - Piso  Dto.  - RAWSON - Pcia. Chubut</t>
  </si>
  <si>
    <t>C003949</t>
  </si>
  <si>
    <t>CANTEROS CIRIACA</t>
  </si>
  <si>
    <t>C003944</t>
  </si>
  <si>
    <t>QUINTANA EVITA GRISELDA</t>
  </si>
  <si>
    <t>C003931</t>
  </si>
  <si>
    <t>VIDUSSI MIRELLA</t>
  </si>
  <si>
    <t>C003928</t>
  </si>
  <si>
    <t>URSI NILDA MARIA MERCEDES</t>
  </si>
  <si>
    <t>C003919</t>
  </si>
  <si>
    <t>MELO OLINDA</t>
  </si>
  <si>
    <t>C003904</t>
  </si>
  <si>
    <t>C003902</t>
  </si>
  <si>
    <t>DE CARLO LILIANA ROSANA</t>
  </si>
  <si>
    <t>C003901</t>
  </si>
  <si>
    <t>C003874+</t>
  </si>
  <si>
    <t>FOLEY LAURA</t>
  </si>
  <si>
    <t>C003865</t>
  </si>
  <si>
    <t>HORISZY CORITA</t>
  </si>
  <si>
    <t>C003864</t>
  </si>
  <si>
    <t>STABILE ROSA MARNE</t>
  </si>
  <si>
    <t>C003853</t>
  </si>
  <si>
    <t>DAVALOS FERNANDEZ SANTA</t>
  </si>
  <si>
    <t>C003831</t>
  </si>
  <si>
    <t>CALLE 3 1842 - Piso  Dto.  - GENERAL PICO - Pcia. La Pampa</t>
  </si>
  <si>
    <t>MONROY MARIA CARMEN</t>
  </si>
  <si>
    <t>C003825</t>
  </si>
  <si>
    <t>JUAN DE DIOS MENA 1771 - Piso  Dto.  - RESISTENCIA - Pcia. Chaco</t>
  </si>
  <si>
    <t>AREVALO TOMASA</t>
  </si>
  <si>
    <t>C003804</t>
  </si>
  <si>
    <t>CASTRO HILDA ELENA</t>
  </si>
  <si>
    <t>C003793</t>
  </si>
  <si>
    <t>FERREYRA DORA AMALIA</t>
  </si>
  <si>
    <t>C003782</t>
  </si>
  <si>
    <t>BARRIO VALENZUELA GUIRALDES 669 - Piso  Dto.  - RAWSON - Pcia. Chubut</t>
  </si>
  <si>
    <t>NUÑEZ RAMONA</t>
  </si>
  <si>
    <t>C003774</t>
  </si>
  <si>
    <t>PEREZ ROSALIA</t>
  </si>
  <si>
    <t>C003773</t>
  </si>
  <si>
    <t>BRITEZ JUANA DE JESUS</t>
  </si>
  <si>
    <t>C003765</t>
  </si>
  <si>
    <t>ENTRE RIOS 192 - Piso  Dto.  - SANTA ROSA - Pcia. La Pampa</t>
  </si>
  <si>
    <t>MIRANDA NELLY DORA</t>
  </si>
  <si>
    <t>C003752</t>
  </si>
  <si>
    <t>veros_0986@hotmail.com</t>
  </si>
  <si>
    <t>GRAL TOMAS GUIDO 2042 - Piso  Dto.  - BURZACO - Pcia. Buenos Aires</t>
  </si>
  <si>
    <t>AGUILAR EMILCE</t>
  </si>
  <si>
    <t>C003749</t>
  </si>
  <si>
    <t>RODRIGUEZ ROSA GRISELDA</t>
  </si>
  <si>
    <t>C003738</t>
  </si>
  <si>
    <t>GEUNA MARIA ELENA</t>
  </si>
  <si>
    <t>C003732</t>
  </si>
  <si>
    <t>gtopic@fibertel.com.ar</t>
  </si>
  <si>
    <t>PISCO 48 - Piso  Dto.  - HAEDO - Pcia. Buenos Aires</t>
  </si>
  <si>
    <t>GRASSO NORMA SUSANA</t>
  </si>
  <si>
    <t>C003725</t>
  </si>
  <si>
    <t>BELGRANO 1589 - Piso  Dto.  - PRSP - Pcia. Chaco</t>
  </si>
  <si>
    <t>C003703</t>
  </si>
  <si>
    <t xml:space="preserve">CARBALLO ADELAIDA </t>
  </si>
  <si>
    <t>C003701</t>
  </si>
  <si>
    <t>BENITEZ SILVIA EDITH</t>
  </si>
  <si>
    <t>C003693</t>
  </si>
  <si>
    <t>RIOS EUGENIA LORETA</t>
  </si>
  <si>
    <t>C003682</t>
  </si>
  <si>
    <t>CORONEL SUAREZ CH 226 2690 - Piso  Dto.  - POSADAS - Pcia. Misiones</t>
  </si>
  <si>
    <t>SURKAN ANA</t>
  </si>
  <si>
    <t>C003679</t>
  </si>
  <si>
    <t>BORREGO Y PEYREGNE 2005 - Piso  Dto.  - SANTA ROSA  B PAMPA - Pcia. La Pampa</t>
  </si>
  <si>
    <t>ROSSI AMALIA ELVIRA</t>
  </si>
  <si>
    <t>C003658</t>
  </si>
  <si>
    <t>silviafirelli@yahoo.com.ar</t>
  </si>
  <si>
    <t>ALSINA 178 - Piso 6 Dto. I - QUILMES - Pcia. Buenos Aires</t>
  </si>
  <si>
    <t>CUEVAS ODILIA FELICINDA</t>
  </si>
  <si>
    <t>C003644</t>
  </si>
  <si>
    <t>GUANES DEL PILAR</t>
  </si>
  <si>
    <t>C003637</t>
  </si>
  <si>
    <t>ILIEFF ISABEL MARIA</t>
  </si>
  <si>
    <t>C003617</t>
  </si>
  <si>
    <t>silvia@7ingenios.com</t>
  </si>
  <si>
    <t xml:space="preserve">LAVALLE 2021 - Piso 1 Dto. 2 - CABA - </t>
  </si>
  <si>
    <t>FIGUEROA GREGORIA</t>
  </si>
  <si>
    <t>C003612</t>
  </si>
  <si>
    <t>DEBELLUK MONICA ELIZABETH</t>
  </si>
  <si>
    <t>C003602+</t>
  </si>
  <si>
    <t>osvaldosouto37@gmail.com</t>
  </si>
  <si>
    <t>PUNTA MOGOTE 62 - Piso  Dto.  - EL JAGUEL - Pcia. Buenos Aires</t>
  </si>
  <si>
    <t>CASTILLO MARIA ANGELA</t>
  </si>
  <si>
    <t>C003601</t>
  </si>
  <si>
    <t>PEREZ CRISTINA</t>
  </si>
  <si>
    <t>C003599</t>
  </si>
  <si>
    <t>clauparedes@live.com</t>
  </si>
  <si>
    <t>BENITO PEREZ GALDOS 4755 - Piso  Dto.  - QUILMES OESTE - Pcia. Buenos Aires</t>
  </si>
  <si>
    <t>VALIENTE REINALDA</t>
  </si>
  <si>
    <t>C003598</t>
  </si>
  <si>
    <t>FARIAS CELIA ELVIRA</t>
  </si>
  <si>
    <t>C003594</t>
  </si>
  <si>
    <t>ALSAMENDI ELSA ANGELA</t>
  </si>
  <si>
    <t>C003587</t>
  </si>
  <si>
    <t>MONTI DE BORTHIRY AMALIA C.</t>
  </si>
  <si>
    <t>C003577</t>
  </si>
  <si>
    <t>VIRGILI OFELIA</t>
  </si>
  <si>
    <t>C003576</t>
  </si>
  <si>
    <t>ayalagabriela776@gmail.com</t>
  </si>
  <si>
    <t>MARIANO MORENO 1659 - Piso  Dto.  - ESCOBAR - Pcia. Buenos Aires</t>
  </si>
  <si>
    <t>GONZALEZ MARIA BEATRIZ</t>
  </si>
  <si>
    <t>C003573</t>
  </si>
  <si>
    <t>SOSA DELIA</t>
  </si>
  <si>
    <t>C003567</t>
  </si>
  <si>
    <t>RUIZ DIAZ BLANCA ADELAIDA</t>
  </si>
  <si>
    <t>C003558</t>
  </si>
  <si>
    <t>BALBASTRO 5476 - Piso  Dto.  - ISIDRO CASANOVA - Pcia. Buenos Aires</t>
  </si>
  <si>
    <t xml:space="preserve">MALISANI AMALIA REBECA </t>
  </si>
  <si>
    <t>C003556</t>
  </si>
  <si>
    <t xml:space="preserve">BELLA ESTER </t>
  </si>
  <si>
    <t>C003551</t>
  </si>
  <si>
    <t>MARILADO ALDA LUJAN</t>
  </si>
  <si>
    <t>C003538</t>
  </si>
  <si>
    <t>ventas@imexares.com.ar</t>
  </si>
  <si>
    <t>JOAQUIN V GONZALEZ 2767 - Piso  Dto.  - LANUS OESTE - Pcia. Buenos Aires</t>
  </si>
  <si>
    <t>ARES SARA BEATRIZ</t>
  </si>
  <si>
    <t>C003527</t>
  </si>
  <si>
    <t>BELMONTE SARA BEATRIZ</t>
  </si>
  <si>
    <t>C003494</t>
  </si>
  <si>
    <t>ESCALANTE MANUELA</t>
  </si>
  <si>
    <t>C003486</t>
  </si>
  <si>
    <t>KOHLER ELIDA</t>
  </si>
  <si>
    <t>C003456</t>
  </si>
  <si>
    <t>GOMEZ LEONOR</t>
  </si>
  <si>
    <t>C003432</t>
  </si>
  <si>
    <t>ALUMINE 615 - Piso  Dto.  - NEUQUEN - Pcia. Neuquen</t>
  </si>
  <si>
    <t>MARCOS IRENE</t>
  </si>
  <si>
    <t>C003416</t>
  </si>
  <si>
    <t>MARTINEZ MELO 1827 - Piso  Dto.  - MORENO - Pcia. Buenos Aires</t>
  </si>
  <si>
    <t>CAMPAGNO CARMEN</t>
  </si>
  <si>
    <t>C003406</t>
  </si>
  <si>
    <t>CICKA CATALINA</t>
  </si>
  <si>
    <t>C003397</t>
  </si>
  <si>
    <t>dorapere2018@gmail.com</t>
  </si>
  <si>
    <t xml:space="preserve">AV CABILDO 1350 - Piso 14 Dto. C - CABA - </t>
  </si>
  <si>
    <t>PEREIRA DORA</t>
  </si>
  <si>
    <t>C003389</t>
  </si>
  <si>
    <t>FLORES MARTA GRACIELA</t>
  </si>
  <si>
    <t>C003381</t>
  </si>
  <si>
    <t>AVILA POLETTI AMALIA DESIDERIA</t>
  </si>
  <si>
    <t>C003379</t>
  </si>
  <si>
    <t>EX-2021-10809244- -APN-DRYP#SPF</t>
  </si>
  <si>
    <t>011-4623-0625 / 1137838196 (HIJA)</t>
  </si>
  <si>
    <t>MONROE Nº2792 - ITUZAINGO BS.AS (1714)</t>
  </si>
  <si>
    <t>GOMEZ EMILIA SARA</t>
  </si>
  <si>
    <t>C003360</t>
  </si>
  <si>
    <t>MENDEZ REYNA</t>
  </si>
  <si>
    <t>C003359</t>
  </si>
  <si>
    <t>ALVAREZ SILVIA ARMINDA E.</t>
  </si>
  <si>
    <t>C003352</t>
  </si>
  <si>
    <t>BOLIVIA 2052 - Piso  Dto.  - CORRIENTES - Pcia. Corrientes</t>
  </si>
  <si>
    <t>VALLEJOS JUANA YOLANDA</t>
  </si>
  <si>
    <t>C003345</t>
  </si>
  <si>
    <t>BELCASTRO CATALINA MELA</t>
  </si>
  <si>
    <t>C003334</t>
  </si>
  <si>
    <t>CRESPO LIDIA ESTHER</t>
  </si>
  <si>
    <t>C003301</t>
  </si>
  <si>
    <t>VILLA MARIA ELIZABETH LET</t>
  </si>
  <si>
    <t>C003299</t>
  </si>
  <si>
    <t>AREBALO JUANA MARIA</t>
  </si>
  <si>
    <t>C003289</t>
  </si>
  <si>
    <t>BUENOS AIRES 199 - Piso  Dto.  - GENERAL ROCA - Pcia. Rio Negro</t>
  </si>
  <si>
    <t>VILCHES JUSTA</t>
  </si>
  <si>
    <t>C003284</t>
  </si>
  <si>
    <t>BEINARAN CARMEN</t>
  </si>
  <si>
    <t>C003258</t>
  </si>
  <si>
    <t>FIRPO STELLA MARIS</t>
  </si>
  <si>
    <t>C003252</t>
  </si>
  <si>
    <t>BUSTOS ELBA</t>
  </si>
  <si>
    <t>C003249</t>
  </si>
  <si>
    <t>BELLIDO NORA</t>
  </si>
  <si>
    <t>C003245</t>
  </si>
  <si>
    <t>SANABRIA MARIO OSCAR</t>
  </si>
  <si>
    <t>C003222</t>
  </si>
  <si>
    <t>GIMENEZ DIEZ ALCIRA</t>
  </si>
  <si>
    <t>C003197</t>
  </si>
  <si>
    <t>MALSAM LAURA ELENA</t>
  </si>
  <si>
    <t>C003193</t>
  </si>
  <si>
    <t>ODONNEL 227 - Piso  Dto.  - RAWSON - Pcia. Chubut</t>
  </si>
  <si>
    <t>VAZQUEZ MARIA NIEVES</t>
  </si>
  <si>
    <t>C003179</t>
  </si>
  <si>
    <t>MORINIGO MARIA DE LAS N</t>
  </si>
  <si>
    <t>C003172</t>
  </si>
  <si>
    <t>RIOS MARIA</t>
  </si>
  <si>
    <t>C003156</t>
  </si>
  <si>
    <t>YANCAMIL LUISA INEL</t>
  </si>
  <si>
    <t>C003153</t>
  </si>
  <si>
    <t>FERNANDEZ HAYDEE</t>
  </si>
  <si>
    <t>C003129</t>
  </si>
  <si>
    <t>CANTEROS NELIDA YOLANDA</t>
  </si>
  <si>
    <t>C003127</t>
  </si>
  <si>
    <t>maxima3117@gmail.com</t>
  </si>
  <si>
    <t xml:space="preserve">CNEL JUAN TERRADA 5583 - Piso 4 Dto. 1 - CABA - </t>
  </si>
  <si>
    <t>ACEVEDO MAXIMA</t>
  </si>
  <si>
    <t>C003117</t>
  </si>
  <si>
    <t>KOHLER EDGARDO FABIAN</t>
  </si>
  <si>
    <t>C003116</t>
  </si>
  <si>
    <t>EX2019-53519861-APN-DRYP#SPF</t>
  </si>
  <si>
    <t>MANZANA 15 - CASA 17 - B°LA NUEVA FORMOSA - FORMOSA (CP.3600)</t>
  </si>
  <si>
    <t>TORRES TOLEDO RAMONA LUCILA</t>
  </si>
  <si>
    <t>C003091</t>
  </si>
  <si>
    <t>GARCE MARIA</t>
  </si>
  <si>
    <t>C003089</t>
  </si>
  <si>
    <t>MARTINEZ ROSA DEL CARMEN</t>
  </si>
  <si>
    <t>C003088</t>
  </si>
  <si>
    <t xml:space="preserve">PEDRO LOZANO 3599 - Piso  Dto.  - CABA - </t>
  </si>
  <si>
    <t>FARAY ELENA BLANCA</t>
  </si>
  <si>
    <t>C003071</t>
  </si>
  <si>
    <t>SEGOVIA IRMA ROSA</t>
  </si>
  <si>
    <t>C003069</t>
  </si>
  <si>
    <t>MOLINA MARIA CRISTINA</t>
  </si>
  <si>
    <t>C003065</t>
  </si>
  <si>
    <t>OVIEDO NORMA NIDIA</t>
  </si>
  <si>
    <t>C003053</t>
  </si>
  <si>
    <t>PAVESE MARTA ESTELA</t>
  </si>
  <si>
    <t>C003052</t>
  </si>
  <si>
    <t>HERRERA LIDIA SUSANA</t>
  </si>
  <si>
    <t>C003047</t>
  </si>
  <si>
    <t>RODRIGUEZ HILDA BEATRIZ</t>
  </si>
  <si>
    <t>C003042</t>
  </si>
  <si>
    <t>JUNCAL 2492 - Piso  Dto.  - TEMPERLEY - Pcia. Buenos Aires</t>
  </si>
  <si>
    <t>MEZA IGNACIA</t>
  </si>
  <si>
    <t>C003003</t>
  </si>
  <si>
    <t>EX-2021-21660555-   -APN-DRYP#SPF</t>
  </si>
  <si>
    <t>vivikarpin@hotmail.com</t>
  </si>
  <si>
    <t>CADIZ 3751 - 3RO "D" - VILLA URQUIZA - CABA</t>
  </si>
  <si>
    <t>DUEÑAS REBECA</t>
  </si>
  <si>
    <t>C002995</t>
  </si>
  <si>
    <t>EX-2021-26821344- -APN-U17#SPF</t>
  </si>
  <si>
    <t>3756-482340</t>
  </si>
  <si>
    <t>MANZANA "G" - CASA 5 - B° 200 VIVIENDAS - GOBERNADOR VIRASORO - SANTO TOME - CORRIENTES (CP.3342)</t>
  </si>
  <si>
    <t>GIMENEZ FLORA</t>
  </si>
  <si>
    <t>C002973</t>
  </si>
  <si>
    <t>CAYUNAO SILVIA OLGA</t>
  </si>
  <si>
    <t>C002953</t>
  </si>
  <si>
    <t>REY LILIANA JOSEFA</t>
  </si>
  <si>
    <t>C002951</t>
  </si>
  <si>
    <t>juanpablodepaoli@hotmail.com</t>
  </si>
  <si>
    <t>ALVEAR 2412 - Piso  Dto.  - RAMOS MEJIA - Pcia. Buenos Aires</t>
  </si>
  <si>
    <t>ROSADO JOSEFA</t>
  </si>
  <si>
    <t>C002950</t>
  </si>
  <si>
    <t>RAMOS AIDA BEATRIZ</t>
  </si>
  <si>
    <t>C002943</t>
  </si>
  <si>
    <t>JUAN J CASTRO 5888 - Piso  Dto.  - SAN MIGUEL - Pcia. Buenos Aires</t>
  </si>
  <si>
    <t>FINK ELOISA RAMONA</t>
  </si>
  <si>
    <t>C002940</t>
  </si>
  <si>
    <t>CERVANTES 225 - Piso  Dto.  - SANTA ROSA - Pcia. La Pampa</t>
  </si>
  <si>
    <t>MARISQUIRENA ANA ALICIA</t>
  </si>
  <si>
    <t>C002933</t>
  </si>
  <si>
    <t>AMARILLA FILOMENA</t>
  </si>
  <si>
    <t>C002930</t>
  </si>
  <si>
    <t>BRUNELLI LEONILDE ANTONIA</t>
  </si>
  <si>
    <t>C002918</t>
  </si>
  <si>
    <t>C002892</t>
  </si>
  <si>
    <t>GESTI IRMA</t>
  </si>
  <si>
    <t>C002880</t>
  </si>
  <si>
    <t>EX-2020-84663395- -APN-DRYP#SPF</t>
  </si>
  <si>
    <t>CANALE 1590 - ADROGUE - ALMIRANTE BROWN - BS. AS. (CP.1846)</t>
  </si>
  <si>
    <t>ESTEBAN NORMA MARGARITA</t>
  </si>
  <si>
    <t>C002867</t>
  </si>
  <si>
    <t>EX2019-87078166-APN-U17#SPF</t>
  </si>
  <si>
    <t>MANZANA 100 Nº626 - BARRIO BELGRANO - CANDELARIA - MISIONES (CP 3308)</t>
  </si>
  <si>
    <t>DA ROSA NILDA RAMONA</t>
  </si>
  <si>
    <t>C002866</t>
  </si>
  <si>
    <t>GIANATTASIO SUSANA MABEL</t>
  </si>
  <si>
    <t>C002865</t>
  </si>
  <si>
    <t>URETA AURORA LUISA</t>
  </si>
  <si>
    <t>C002864</t>
  </si>
  <si>
    <t>vaca1727@yahoo.com.ar</t>
  </si>
  <si>
    <t xml:space="preserve">SANTA FE 4134 - Piso 12 Dto. X - CABA - </t>
  </si>
  <si>
    <t>CORBALAN MARIA LUISA</t>
  </si>
  <si>
    <t>C002861</t>
  </si>
  <si>
    <t>EPIFANIO 563 - Piso  Dto.  - GENERAL ROCA - Pcia. Rio Negro</t>
  </si>
  <si>
    <t>TORRES SARA DEL CARMEN</t>
  </si>
  <si>
    <t>C002858</t>
  </si>
  <si>
    <t>PORTEL MARIA ELENA</t>
  </si>
  <si>
    <t>C002855</t>
  </si>
  <si>
    <t>FERNANDEZ SANDRA PATRICIA</t>
  </si>
  <si>
    <t>C002854</t>
  </si>
  <si>
    <t>SANDOVAL VERONICA</t>
  </si>
  <si>
    <t>C002853</t>
  </si>
  <si>
    <t>ALZAMENDI ELBA ROSA</t>
  </si>
  <si>
    <t>C002851</t>
  </si>
  <si>
    <t>RODRIGUEZ ISOLINA CONCEPCION</t>
  </si>
  <si>
    <t>C002850</t>
  </si>
  <si>
    <t>PIQUE ANA JOSEFA</t>
  </si>
  <si>
    <t>C002848</t>
  </si>
  <si>
    <t>CESARI MARIA VIRGINIA</t>
  </si>
  <si>
    <t>C002847</t>
  </si>
  <si>
    <t>GIMENEZ ANGELA ROSA</t>
  </si>
  <si>
    <t>C002846</t>
  </si>
  <si>
    <t>FRANCO NORA ALICIA</t>
  </si>
  <si>
    <t>C002845</t>
  </si>
  <si>
    <t>FRANCO MARTA LILIAN</t>
  </si>
  <si>
    <t>C002844</t>
  </si>
  <si>
    <t>PETTINATO MARIA CECILIA</t>
  </si>
  <si>
    <t>C002843</t>
  </si>
  <si>
    <t>PETTINATO CARMEN GRACIELA</t>
  </si>
  <si>
    <t>C002842</t>
  </si>
  <si>
    <t>CHOCOBAR MARIA LUISA M.</t>
  </si>
  <si>
    <t>C002838</t>
  </si>
  <si>
    <t>POSTIGO MARIA DEL PILAR R</t>
  </si>
  <si>
    <t>C002837</t>
  </si>
  <si>
    <t>COLOMO ANGELA EUGENIA</t>
  </si>
  <si>
    <t>C002835</t>
  </si>
  <si>
    <t>gharari1@gmail.com</t>
  </si>
  <si>
    <t xml:space="preserve">MANSILLA 2935 - Piso 14 Dto. F - CABA - </t>
  </si>
  <si>
    <t>BENTHAM CARMEN ADELA</t>
  </si>
  <si>
    <t>C002834</t>
  </si>
  <si>
    <t xml:space="preserve">CHIVILCOY 3288 - Piso 1 Dto. D - CABA - </t>
  </si>
  <si>
    <t>AMBROSIO ELSA CARMEN</t>
  </si>
  <si>
    <t>C002832</t>
  </si>
  <si>
    <t>MENDEZ ELENA</t>
  </si>
  <si>
    <t>C002831</t>
  </si>
  <si>
    <t>FILGUEIRA JOSEFINA</t>
  </si>
  <si>
    <t>C002830</t>
  </si>
  <si>
    <t>gesa.integral@gmail.com</t>
  </si>
  <si>
    <t xml:space="preserve">AIZPURUA 2378 - Piso  Dto.  - CABA - </t>
  </si>
  <si>
    <t>ARROYO SUSANA BEATRIZ</t>
  </si>
  <si>
    <t>C002827</t>
  </si>
  <si>
    <t>FUNEZ BLANCA DELIA</t>
  </si>
  <si>
    <t>C002826</t>
  </si>
  <si>
    <t>CURIONE ROSA DE LIMA</t>
  </si>
  <si>
    <t>C002825</t>
  </si>
  <si>
    <t>LOPEZ CLEMENTE MARIA</t>
  </si>
  <si>
    <t>C002824</t>
  </si>
  <si>
    <t>gimena.diaz@live.com.ar</t>
  </si>
  <si>
    <t xml:space="preserve">TACUARI 627 - Piso 1 Dto. 6 - CABA - </t>
  </si>
  <si>
    <t>SARTORELLI ORESTE</t>
  </si>
  <si>
    <t>C002820</t>
  </si>
  <si>
    <t>BORTHIRY ARIEL</t>
  </si>
  <si>
    <t>C002819</t>
  </si>
  <si>
    <t>CANEPA HECTOR JORGE</t>
  </si>
  <si>
    <t>C002815</t>
  </si>
  <si>
    <t>12 DE SEPTIEMBRE 640 - Piso  Dto.  - NEUQUEN - Pcia. Neuquen</t>
  </si>
  <si>
    <t>SOTO MARIA LAURA</t>
  </si>
  <si>
    <t>C002814</t>
  </si>
  <si>
    <t>ROSENDO ANA TERESA</t>
  </si>
  <si>
    <t>C002813</t>
  </si>
  <si>
    <t>RIZZI CARMEN</t>
  </si>
  <si>
    <t>C002812</t>
  </si>
  <si>
    <t>GAROFALO MARIA DELIA</t>
  </si>
  <si>
    <t>C002809</t>
  </si>
  <si>
    <t>MALSAM EVA</t>
  </si>
  <si>
    <t>C002808</t>
  </si>
  <si>
    <t>SANABRIA BLANCA GLADIS</t>
  </si>
  <si>
    <t>C002807</t>
  </si>
  <si>
    <t>CALLONI LUISA ILDA</t>
  </si>
  <si>
    <t>C002806</t>
  </si>
  <si>
    <t>CARLOS HARDY 736 - Piso  Dto.  - RESISTENCIA - Pcia. Chaco</t>
  </si>
  <si>
    <t>MEZA GABRIELA MABEL</t>
  </si>
  <si>
    <t>C002805</t>
  </si>
  <si>
    <t>PEREYRA  BLANCA EDITH</t>
  </si>
  <si>
    <t>C002802</t>
  </si>
  <si>
    <t>GONZALEZ SILVIA ELENA</t>
  </si>
  <si>
    <t>C002801</t>
  </si>
  <si>
    <t>MORENO 1123 - Piso  Dto.  - TRELEW - Pcia. Chubut</t>
  </si>
  <si>
    <t>ROLDAN NORA</t>
  </si>
  <si>
    <t>C002799</t>
  </si>
  <si>
    <t>GOMEZ CLOTILDE</t>
  </si>
  <si>
    <t>C002797</t>
  </si>
  <si>
    <t>GOMEZ NATALIA CAROLINA</t>
  </si>
  <si>
    <t>C002796</t>
  </si>
  <si>
    <t>FLEITAS MIRTHA ISABEL</t>
  </si>
  <si>
    <t>C002795</t>
  </si>
  <si>
    <t>PONZIO VALERIA PAOLA</t>
  </si>
  <si>
    <t>C002793</t>
  </si>
  <si>
    <t>PONZIO ALICIA FABIANA</t>
  </si>
  <si>
    <t>C002792</t>
  </si>
  <si>
    <t>PRICE VILDA</t>
  </si>
  <si>
    <t>C002788</t>
  </si>
  <si>
    <t>BAREIRO ELSA CATALINA</t>
  </si>
  <si>
    <t>C002785</t>
  </si>
  <si>
    <t>R JONES 306 - Piso  Dto.  - RAWSON - Pcia. Chubut</t>
  </si>
  <si>
    <t>SIGNORELLI CASILDA</t>
  </si>
  <si>
    <t>C002784</t>
  </si>
  <si>
    <t>JARA CLARA BEATRIZ</t>
  </si>
  <si>
    <t>C002783</t>
  </si>
  <si>
    <t>MOGRO ELVA ROSA</t>
  </si>
  <si>
    <t>C002782</t>
  </si>
  <si>
    <t>BOCOY EMMA</t>
  </si>
  <si>
    <t>C002781</t>
  </si>
  <si>
    <t>AV LAVALLE 2865 - Piso  Dto.  - POSADAS - Pcia. Misiones</t>
  </si>
  <si>
    <t>RUPPEL CLAUDINA NORA</t>
  </si>
  <si>
    <t>C002780</t>
  </si>
  <si>
    <t>FUNES OLGA BEATRIZ</t>
  </si>
  <si>
    <t>C002776</t>
  </si>
  <si>
    <t>GARCIA MARTA ANGELICA</t>
  </si>
  <si>
    <t>C002772</t>
  </si>
  <si>
    <t>GARAY VIVAS MZA 3 S/N - Piso  Dto. 4 - SANTA ROSA - Pcia. La Pampa</t>
  </si>
  <si>
    <t>VILLAMIL NELLY</t>
  </si>
  <si>
    <t>C002770</t>
  </si>
  <si>
    <t>CAPUCCIO BENILDE ELVIRA</t>
  </si>
  <si>
    <t>C002768</t>
  </si>
  <si>
    <t>LOMOC MONICA GRACIELA</t>
  </si>
  <si>
    <t>C002767</t>
  </si>
  <si>
    <t>JOSTINKY HAIDEE</t>
  </si>
  <si>
    <t>C002766</t>
  </si>
  <si>
    <t>AVALOS ROSA TERESA</t>
  </si>
  <si>
    <t>C002765</t>
  </si>
  <si>
    <t>DE SIMON NORMA</t>
  </si>
  <si>
    <t>C002763</t>
  </si>
  <si>
    <t>DE SIMON ALBA YOLANDA</t>
  </si>
  <si>
    <t>C002762</t>
  </si>
  <si>
    <t>GAUNA MARIA ASUNCION</t>
  </si>
  <si>
    <t>C002760</t>
  </si>
  <si>
    <t>ROMERO BLANCA ISABEL</t>
  </si>
  <si>
    <t>C002756</t>
  </si>
  <si>
    <t>CARLES MARIA NATIVIDAD</t>
  </si>
  <si>
    <t>C002755</t>
  </si>
  <si>
    <t>C002752</t>
  </si>
  <si>
    <t>FERNANDEZ ELVIRA</t>
  </si>
  <si>
    <t>C002751</t>
  </si>
  <si>
    <t>MIRANDA CRISTINA YANET</t>
  </si>
  <si>
    <t>C002746</t>
  </si>
  <si>
    <t>BARRIOS NANCY</t>
  </si>
  <si>
    <t>C002744</t>
  </si>
  <si>
    <t>PONCE SUSANA CRISTINA</t>
  </si>
  <si>
    <t>C002742</t>
  </si>
  <si>
    <t>UHALDE MARIA MAGDALENA</t>
  </si>
  <si>
    <t>C002741</t>
  </si>
  <si>
    <t>ARAVENA GLADYS</t>
  </si>
  <si>
    <t>C002740</t>
  </si>
  <si>
    <t>AVILA HAYDEE GLADYS</t>
  </si>
  <si>
    <t>C002737</t>
  </si>
  <si>
    <t>PEREZ GLADYS BEATRIZ</t>
  </si>
  <si>
    <t>C002735</t>
  </si>
  <si>
    <t>elsamarquez52@icloud.com</t>
  </si>
  <si>
    <t xml:space="preserve">AV SAN ISIDRO 4040 - Piso 10 Dto. A - CABA - </t>
  </si>
  <si>
    <t>MARQUEZ ELSA GLADYS</t>
  </si>
  <si>
    <t>C002728</t>
  </si>
  <si>
    <t>dorimaure@yahoo.com.ar</t>
  </si>
  <si>
    <t xml:space="preserve">AV TOMAS A LE BRETO 5054 - Piso 10 Dto. D - CABA - </t>
  </si>
  <si>
    <t xml:space="preserve">BLANCO AVELINA DORA </t>
  </si>
  <si>
    <t>C002726</t>
  </si>
  <si>
    <t>mlreverberi@gmail.com</t>
  </si>
  <si>
    <t xml:space="preserve">MALABIA 2154 - Piso 2 Dto. 16 - CABA - </t>
  </si>
  <si>
    <t>REVERBERI MARIA DEL LUJAN</t>
  </si>
  <si>
    <t>C002725</t>
  </si>
  <si>
    <t xml:space="preserve">OCAMPO IRMA LIDIA </t>
  </si>
  <si>
    <t>C002723</t>
  </si>
  <si>
    <t>marcelofranco21688@yahoo.com.ar</t>
  </si>
  <si>
    <t>EMILIO ZOLA 6211 - Piso 10 Dto. A - WILDE - Pcia. Buenos Aires</t>
  </si>
  <si>
    <t>FRANCO MARCELO HUGO</t>
  </si>
  <si>
    <t>C002721</t>
  </si>
  <si>
    <t>ALTAMIRANO INES</t>
  </si>
  <si>
    <t>C002718</t>
  </si>
  <si>
    <t>C002716</t>
  </si>
  <si>
    <t>fmfranconeri@gmail.com</t>
  </si>
  <si>
    <t>DI CUNZOLO EDITH MYRIAM</t>
  </si>
  <si>
    <t>C002714</t>
  </si>
  <si>
    <t>ALVARADO BARROS 1053 - Piso  Dto.  - VIEDMA - Pcia. Rio Negro</t>
  </si>
  <si>
    <t>SAVIOLI IRMA NELLI</t>
  </si>
  <si>
    <t>C002713</t>
  </si>
  <si>
    <t>DOMINGUEZ NORMA YOLANDA</t>
  </si>
  <si>
    <t>C002710</t>
  </si>
  <si>
    <t>HIPOLITO YRIGOYEN 1923 - Piso  Dto.  - PRSP - Pcia. Chaco</t>
  </si>
  <si>
    <t>MAIDANA PABLA</t>
  </si>
  <si>
    <t>C002708</t>
  </si>
  <si>
    <t>TARELLI Y SARGENTO CABRAL 309 - Piso  Dto.  - CANDELARIA - Pcia. Misiones</t>
  </si>
  <si>
    <t>BENEGAS MIRTA ESTER</t>
  </si>
  <si>
    <t>C002707</t>
  </si>
  <si>
    <t>C002705+</t>
  </si>
  <si>
    <t>CASAS BEATRIZ CARMEN</t>
  </si>
  <si>
    <t>C002704</t>
  </si>
  <si>
    <t>BARONE HECTOR JORGE</t>
  </si>
  <si>
    <t>C002702</t>
  </si>
  <si>
    <t>PEREZ NELSA MARILIN</t>
  </si>
  <si>
    <t>C002698</t>
  </si>
  <si>
    <t>SOTELO MARIA DEL CARMEN</t>
  </si>
  <si>
    <t>C002695</t>
  </si>
  <si>
    <t>GONZALEZ MARIA JULIA</t>
  </si>
  <si>
    <t>C002694</t>
  </si>
  <si>
    <t>caldini1@hotmail.com</t>
  </si>
  <si>
    <t>SAENZ PENA 1540 - Piso 3 Dto.  - ACASSUSO - Pcia. Buenos Aires</t>
  </si>
  <si>
    <t>PAUL NILDA NELLY</t>
  </si>
  <si>
    <t>C002692</t>
  </si>
  <si>
    <t>mariasilviafacal@hotmail.com</t>
  </si>
  <si>
    <t xml:space="preserve">AV RIVADAVIA 4657 - Piso 10 Dto.  - CABA - </t>
  </si>
  <si>
    <t>SALCEDO EMMA ELBA</t>
  </si>
  <si>
    <t>C002691</t>
  </si>
  <si>
    <t>CHINI SUSANA CRISTINA</t>
  </si>
  <si>
    <t>C002687</t>
  </si>
  <si>
    <t>YNFANTE HIPOLITA FLORIVIA</t>
  </si>
  <si>
    <t>C002682</t>
  </si>
  <si>
    <t>BUCATARY IRENE</t>
  </si>
  <si>
    <t>C002680</t>
  </si>
  <si>
    <t>SEOANE MARIA MIRTA</t>
  </si>
  <si>
    <t>C002670</t>
  </si>
  <si>
    <t>NAVARRO MANZANARES ROSA</t>
  </si>
  <si>
    <t>C002668</t>
  </si>
  <si>
    <t>AVELLANEDA S/N - Piso  Dto.  - SANTA ROSA - Pcia. La Pampa</t>
  </si>
  <si>
    <t>LAZCANO CARMEN MABEL</t>
  </si>
  <si>
    <t>C002663</t>
  </si>
  <si>
    <t>CORNIDE MONICA GRACIELA</t>
  </si>
  <si>
    <t>C002660</t>
  </si>
  <si>
    <t>MARTIN NORMA ESTHER</t>
  </si>
  <si>
    <t>C002658</t>
  </si>
  <si>
    <t>MARTIN NANCY CELIA</t>
  </si>
  <si>
    <t>C002657</t>
  </si>
  <si>
    <t>RIOS HILDA MARY</t>
  </si>
  <si>
    <t>C002655</t>
  </si>
  <si>
    <t>SANTO BEATRIZ MARIA</t>
  </si>
  <si>
    <t>C002653</t>
  </si>
  <si>
    <t>VILLAR BLANCA ESTER</t>
  </si>
  <si>
    <t>C002650</t>
  </si>
  <si>
    <t>SOTO LINA GABRIELA</t>
  </si>
  <si>
    <t>C002647</t>
  </si>
  <si>
    <t>gracerok2212@hotmail.com</t>
  </si>
  <si>
    <t>ROHLAND 738 - Piso  Dto.  - PALOMAR - Pcia. Buenos Aires</t>
  </si>
  <si>
    <t>ROCCA ADELA AMALIA</t>
  </si>
  <si>
    <t>C002644</t>
  </si>
  <si>
    <t>DEGIORGI NELLY</t>
  </si>
  <si>
    <t>C002643</t>
  </si>
  <si>
    <t xml:space="preserve">AV GRAL JOSE MARIA 16110 - Piso  Dto.  - CABA - </t>
  </si>
  <si>
    <t>RODRIGUEZ MARIA MERCEDES</t>
  </si>
  <si>
    <t>C002642</t>
  </si>
  <si>
    <t>EX2021-14044277-APN-DRYP#SPF</t>
  </si>
  <si>
    <t>1531176180 / 4932-6180</t>
  </si>
  <si>
    <t>CASTRO Nº767 - CABA (CP 1217)</t>
  </si>
  <si>
    <t>PONCE MINERVINA</t>
  </si>
  <si>
    <t>C002641</t>
  </si>
  <si>
    <t>CHIAPPARA MARIA LUISA</t>
  </si>
  <si>
    <t>C002640</t>
  </si>
  <si>
    <t>PEITEADO ROSA DEL CARMEN</t>
  </si>
  <si>
    <t>C002639</t>
  </si>
  <si>
    <t>BLANCO RAQUEL ELISA</t>
  </si>
  <si>
    <t>C002638</t>
  </si>
  <si>
    <t>BORJAS GRACIELA ESTER</t>
  </si>
  <si>
    <t>C002633</t>
  </si>
  <si>
    <t>LEAL AURORA</t>
  </si>
  <si>
    <t>C002628</t>
  </si>
  <si>
    <t>DRAGO PATRICIA MARIA A</t>
  </si>
  <si>
    <t>C002626</t>
  </si>
  <si>
    <t>PAGANI SUSANA DOMINGA</t>
  </si>
  <si>
    <t>C002624</t>
  </si>
  <si>
    <t>ALONSO YOLANDA DEL CARMEN</t>
  </si>
  <si>
    <t>C002623</t>
  </si>
  <si>
    <t>ALONSO JUANA ISABEL</t>
  </si>
  <si>
    <t>C002621</t>
  </si>
  <si>
    <t>SCARICACIOTTOLI ROSA</t>
  </si>
  <si>
    <t>C002619</t>
  </si>
  <si>
    <t>PALMA ELBA MIRTHA</t>
  </si>
  <si>
    <t>C002617</t>
  </si>
  <si>
    <t>PALMA ADA ISABEL</t>
  </si>
  <si>
    <t>C002616</t>
  </si>
  <si>
    <t>VALLES CARLOS ALBERTO</t>
  </si>
  <si>
    <t>C002612</t>
  </si>
  <si>
    <t>DEPETRIS ESTER</t>
  </si>
  <si>
    <t>C002610</t>
  </si>
  <si>
    <t>CALVO TERESA MABEL</t>
  </si>
  <si>
    <t>C002609</t>
  </si>
  <si>
    <t>MARTINEZ MABEL DOLORES</t>
  </si>
  <si>
    <t>C002608</t>
  </si>
  <si>
    <t>RIVERO LUISA</t>
  </si>
  <si>
    <t>C002603</t>
  </si>
  <si>
    <t>OSUNA CARMEN ALICIA</t>
  </si>
  <si>
    <t>C002602</t>
  </si>
  <si>
    <t>SALAZAR ROSA SUSANA</t>
  </si>
  <si>
    <t>C002600</t>
  </si>
  <si>
    <t>GROSSO TERESITA CARMEN</t>
  </si>
  <si>
    <t>C002590</t>
  </si>
  <si>
    <t>ALVAREZ NILDA MERCEDES</t>
  </si>
  <si>
    <t>C002588</t>
  </si>
  <si>
    <t>GALVAN RITA VIRGINIA</t>
  </si>
  <si>
    <t>C002584</t>
  </si>
  <si>
    <t>PAMPA 341 - Piso  Dto.  - SANTA ROSA - Pcia. La Pampa</t>
  </si>
  <si>
    <t>DEUSCHLE ANA</t>
  </si>
  <si>
    <t>C002581</t>
  </si>
  <si>
    <t>MORA CARCHIO GRACIELA C</t>
  </si>
  <si>
    <t>C002578</t>
  </si>
  <si>
    <t>artesanoso@yahoo.com</t>
  </si>
  <si>
    <t>SANTA FE 475 - Piso  Dto.  - MONTE GRANDE - Pcia. Buenos Aires</t>
  </si>
  <si>
    <t>AYALA VALENTINA</t>
  </si>
  <si>
    <t>C002576</t>
  </si>
  <si>
    <t>ROLON MARIA ISABEL</t>
  </si>
  <si>
    <t>C002570</t>
  </si>
  <si>
    <t>SERRANO MARIA TERESA</t>
  </si>
  <si>
    <t>C002569</t>
  </si>
  <si>
    <t>ALFONSO ROMINA VANESA</t>
  </si>
  <si>
    <t>C002568</t>
  </si>
  <si>
    <t>LAS HERAS 655 - Piso  Dto.  - VIEDMA - Pcia. Rio Negro</t>
  </si>
  <si>
    <t>GASPERONI NORMA MARIA</t>
  </si>
  <si>
    <t>C002566</t>
  </si>
  <si>
    <t>C002565+</t>
  </si>
  <si>
    <t>MASIN HONORATA FLORINDA</t>
  </si>
  <si>
    <t>C002559</t>
  </si>
  <si>
    <t>BERNARDINO RIVADAVIA 9927 - Piso  Dto.  - MAR DEL PLATA - Pcia. Buenos Aires</t>
  </si>
  <si>
    <t>LUGO SUSANA CARMEN</t>
  </si>
  <si>
    <t>C002552</t>
  </si>
  <si>
    <t>DEL CERRO MARTA ANA MARIA</t>
  </si>
  <si>
    <t>C002543</t>
  </si>
  <si>
    <t>BUSTAMANTE DENIS EVA</t>
  </si>
  <si>
    <t>C002542</t>
  </si>
  <si>
    <t>CORDERO MARIA MARCELA</t>
  </si>
  <si>
    <t>C002540</t>
  </si>
  <si>
    <t>GARCIA ELSA AIDA</t>
  </si>
  <si>
    <t>C002538</t>
  </si>
  <si>
    <t>cesarmolinacorea@gmail.com</t>
  </si>
  <si>
    <t>ALFONSINA STORNI 6022 - Piso  Dto.  - CARAPACHAY - Pcia. Buenos Aires</t>
  </si>
  <si>
    <t>CORTEZ ANGELA LILIA</t>
  </si>
  <si>
    <t>C002531</t>
  </si>
  <si>
    <t>LEGUIZA RAMONA ZULMA</t>
  </si>
  <si>
    <t>C002522</t>
  </si>
  <si>
    <t>POTT HEDI MARIA</t>
  </si>
  <si>
    <t>C002509</t>
  </si>
  <si>
    <t>VERGARA MARIA CRISTINA</t>
  </si>
  <si>
    <t>C002507</t>
  </si>
  <si>
    <t>GALLARDO GLADYS ESTHER</t>
  </si>
  <si>
    <t>C002506</t>
  </si>
  <si>
    <t>POBLADOR DESCONOCIDO 337 - Piso  Dto.  - SANTA ROSA - Pcia. La Pampa</t>
  </si>
  <si>
    <t>BENUZZI NORMA ESTHER</t>
  </si>
  <si>
    <t>C002503</t>
  </si>
  <si>
    <t xml:space="preserve">ROMERO JULIA </t>
  </si>
  <si>
    <t>C002499</t>
  </si>
  <si>
    <t>LOPEZ MARIA TERESA</t>
  </si>
  <si>
    <t>C002498</t>
  </si>
  <si>
    <t>PAOLI TERESA MONICA</t>
  </si>
  <si>
    <t>C002496</t>
  </si>
  <si>
    <t>JORGE CLAUDIA</t>
  </si>
  <si>
    <t>C002491</t>
  </si>
  <si>
    <t>MONTERO GRACIELA</t>
  </si>
  <si>
    <t>C002490</t>
  </si>
  <si>
    <t>CABRERA HERMINDA CELIA</t>
  </si>
  <si>
    <t>C002489</t>
  </si>
  <si>
    <t>ZAMORANO MARIA ANTONIA</t>
  </si>
  <si>
    <t>C002487</t>
  </si>
  <si>
    <t>ORTIZ GREGORIA DEL CARMEN</t>
  </si>
  <si>
    <t>C002485</t>
  </si>
  <si>
    <t xml:space="preserve">BENITEZ CARMEN ADELINA </t>
  </si>
  <si>
    <t>C002483</t>
  </si>
  <si>
    <t>ANGRIGIANI MABEL</t>
  </si>
  <si>
    <t>C002481</t>
  </si>
  <si>
    <t>TABOADA DIONICIA</t>
  </si>
  <si>
    <t>C002478</t>
  </si>
  <si>
    <t>RIVERO BERNARDINA</t>
  </si>
  <si>
    <t>C002477</t>
  </si>
  <si>
    <t>AQUINO AIDA</t>
  </si>
  <si>
    <t>C002475</t>
  </si>
  <si>
    <t>ENTRE RIOS 1435 - Piso  Dto.  - MORENO - Pcia. Buenos Aires</t>
  </si>
  <si>
    <t>TARTAGLIA NELIDA ANA</t>
  </si>
  <si>
    <t>C002474</t>
  </si>
  <si>
    <t>OJEDA ERNESTINA LUISA</t>
  </si>
  <si>
    <t>C002473</t>
  </si>
  <si>
    <t>MIRTO ADELA SUSANA</t>
  </si>
  <si>
    <t>C002472</t>
  </si>
  <si>
    <t>ZARATE SUSANA AIDA</t>
  </si>
  <si>
    <t>C002471</t>
  </si>
  <si>
    <t>CHACABUCO 1631 - Piso  Dto.  - GENERAL ROCA - Pcia. Rio Negro</t>
  </si>
  <si>
    <t>FERNANDEZ ESTER</t>
  </si>
  <si>
    <t>C002468</t>
  </si>
  <si>
    <t xml:space="preserve">PELOSO DOLORES A </t>
  </si>
  <si>
    <t>C002466</t>
  </si>
  <si>
    <t xml:space="preserve">THOMAS ELSA </t>
  </si>
  <si>
    <t>C002459</t>
  </si>
  <si>
    <t>ruben.gartner@hotmail.com</t>
  </si>
  <si>
    <t xml:space="preserve">DR FLORENTINO AMEGHINO 1764 - Piso 1 Dto. F - CABA - </t>
  </si>
  <si>
    <t>PAGLIA PATRICIA SANDRA</t>
  </si>
  <si>
    <t>C002448</t>
  </si>
  <si>
    <t>GARCIA MABEL E</t>
  </si>
  <si>
    <t>C002447</t>
  </si>
  <si>
    <t>ROMERO ELVIRA</t>
  </si>
  <si>
    <t>C002446</t>
  </si>
  <si>
    <t>MARTINEZ MARGARITA</t>
  </si>
  <si>
    <t>C002440</t>
  </si>
  <si>
    <t>TIARA MARIA CRISTINA</t>
  </si>
  <si>
    <t>C002437</t>
  </si>
  <si>
    <t>AGUIRRE NELIDA</t>
  </si>
  <si>
    <t>C002434</t>
  </si>
  <si>
    <t>GOROSITO ROSA IRENE</t>
  </si>
  <si>
    <t>C002433</t>
  </si>
  <si>
    <t>HERMAN ELVIRA ANGELA</t>
  </si>
  <si>
    <t>C002429</t>
  </si>
  <si>
    <t>PEREZ IRMA INES</t>
  </si>
  <si>
    <t>C002423</t>
  </si>
  <si>
    <t>DECURNEX ANA LISA</t>
  </si>
  <si>
    <t>C002422</t>
  </si>
  <si>
    <t>SANCHEZ LUISA HAYDEE</t>
  </si>
  <si>
    <t>C002420</t>
  </si>
  <si>
    <t>ACOSTA MARIA SARA</t>
  </si>
  <si>
    <t>C002417</t>
  </si>
  <si>
    <t>HERNANDEZ MARTA AURORA</t>
  </si>
  <si>
    <t>C002416</t>
  </si>
  <si>
    <t>PEREZ ALICIA CLAUDIA</t>
  </si>
  <si>
    <t>C002414</t>
  </si>
  <si>
    <t>ramona.rodriguez0q@gmail.com</t>
  </si>
  <si>
    <t>BENITO VILLANUEVA 2037 - Piso  Dto.  - CASTELAR - Pcia. Buenos Aires</t>
  </si>
  <si>
    <t>FORCADO GONZALEZ JUANA</t>
  </si>
  <si>
    <t>C002413</t>
  </si>
  <si>
    <t>LEDESMA MARIA IRIS</t>
  </si>
  <si>
    <t>C002410</t>
  </si>
  <si>
    <t>anygentile@hotmail.com</t>
  </si>
  <si>
    <t xml:space="preserve">CATULO CASTILLO 2990 - Piso  Dto.  - CABA - </t>
  </si>
  <si>
    <t>GENTILE NORMA Y</t>
  </si>
  <si>
    <t>C002401</t>
  </si>
  <si>
    <t>GARCIA ALCIRA RAFAELA</t>
  </si>
  <si>
    <t>C002398</t>
  </si>
  <si>
    <t>ANABALON SAN MARTIN C</t>
  </si>
  <si>
    <t>C002391</t>
  </si>
  <si>
    <t>PERIZZOTTI MARIA TERESA</t>
  </si>
  <si>
    <t>C002390</t>
  </si>
  <si>
    <t xml:space="preserve">PICO 4975 - Piso  Dto.  - CABA - </t>
  </si>
  <si>
    <t>GARCIA NANCY DELIA</t>
  </si>
  <si>
    <t>C002388</t>
  </si>
  <si>
    <t>GALVAN LUISA</t>
  </si>
  <si>
    <t>C002387</t>
  </si>
  <si>
    <t>MAROTO SILVIA</t>
  </si>
  <si>
    <t>C002386</t>
  </si>
  <si>
    <t>GONCESKI IRMA HAYDEE</t>
  </si>
  <si>
    <t>C002385</t>
  </si>
  <si>
    <t>C002384+</t>
  </si>
  <si>
    <t xml:space="preserve">AV DR JUAN BAUTISTA 745 - Piso 20 Dto. 13 - CABA - </t>
  </si>
  <si>
    <t>PORTILLO IGNACIA</t>
  </si>
  <si>
    <t>C002381</t>
  </si>
  <si>
    <t>MAZZUCCHELLI MIRTHA</t>
  </si>
  <si>
    <t>C002380</t>
  </si>
  <si>
    <t>C002376+</t>
  </si>
  <si>
    <t>LA FAZIO MIGUELITA</t>
  </si>
  <si>
    <t>C002374</t>
  </si>
  <si>
    <t>NU\EZ BLANCA ISABEL</t>
  </si>
  <si>
    <t>C002370</t>
  </si>
  <si>
    <t>TORRES MARTIN ALBERTO</t>
  </si>
  <si>
    <t>C002369</t>
  </si>
  <si>
    <t>ROVELLA MARIA INES</t>
  </si>
  <si>
    <t>C002367</t>
  </si>
  <si>
    <t>CIPOLLETTI 1620 - Piso  Dto.  - GENERAL ROCA - Pcia. Rio Negro</t>
  </si>
  <si>
    <t xml:space="preserve">CARRASCO IRMA </t>
  </si>
  <si>
    <t>C002366</t>
  </si>
  <si>
    <t>BENITEZ BEATRIZ ERMELINDA</t>
  </si>
  <si>
    <t>C002363</t>
  </si>
  <si>
    <t>CARRASCO SUSANA MABEL</t>
  </si>
  <si>
    <t>C002362</t>
  </si>
  <si>
    <t xml:space="preserve">GOMEZ ELINA EVA </t>
  </si>
  <si>
    <t>C002358</t>
  </si>
  <si>
    <t>AV ITALIA 162 - Piso  Dto.  - CRUCECITAS SANTA LUC - Pcia. Corrientes</t>
  </si>
  <si>
    <t>PERALTA OLGA VICTORIA</t>
  </si>
  <si>
    <t>C002357</t>
  </si>
  <si>
    <t>25 DE MAYO 186 - Piso  Dto.  - RAWSON - Pcia. Chubut</t>
  </si>
  <si>
    <t>WILLIAMS SELMA</t>
  </si>
  <si>
    <t>C002356</t>
  </si>
  <si>
    <t>CAMET MATILDE</t>
  </si>
  <si>
    <t>C002355</t>
  </si>
  <si>
    <t xml:space="preserve">BENJAMIN FRANKLIN 1388 - Piso  Dto.  - CABA - </t>
  </si>
  <si>
    <t>MONTI MARTA ANA</t>
  </si>
  <si>
    <t>C002354</t>
  </si>
  <si>
    <t>guarnieri_favicelo@yahoo.com.ar</t>
  </si>
  <si>
    <t xml:space="preserve">BOGOTA 1967 - Piso 20 Dto. 10 - CABA - </t>
  </si>
  <si>
    <t>GUARNIERI NORMA AMALIA</t>
  </si>
  <si>
    <t>C002352</t>
  </si>
  <si>
    <t>LEGUIZAMON SILVIA JUANA</t>
  </si>
  <si>
    <t>C002350</t>
  </si>
  <si>
    <t>BLANCO IRENE LEONOR</t>
  </si>
  <si>
    <t>C002346</t>
  </si>
  <si>
    <t>PAIS STELLA MARIS E HIJA</t>
  </si>
  <si>
    <t>C002344</t>
  </si>
  <si>
    <t>CNEL MANUEL DORREGO 427 - Piso  Dto.  - VIEDMA - Pcia. Rio Negro</t>
  </si>
  <si>
    <t>ZUCCA DOMINGA ARAVENA</t>
  </si>
  <si>
    <t>C002342</t>
  </si>
  <si>
    <t>alitanp87@gmail.com</t>
  </si>
  <si>
    <t>AYACHUCHO 480 - Piso  Dto.  - GENERAL LAS HERAS - Pcia. Buenos Aires</t>
  </si>
  <si>
    <t>MARQUEZ UBALDINA</t>
  </si>
  <si>
    <t>C002334</t>
  </si>
  <si>
    <t>MONTESSI LIDIA NORA</t>
  </si>
  <si>
    <t>C002333</t>
  </si>
  <si>
    <t>PEREZ AGUIRRE ALICIA</t>
  </si>
  <si>
    <t>C002332</t>
  </si>
  <si>
    <t>RAMIREZ SELVA</t>
  </si>
  <si>
    <t>C002330</t>
  </si>
  <si>
    <t>MIRANDA OLGA B E HIJAS</t>
  </si>
  <si>
    <t xml:space="preserve">ROMERO ANGELA </t>
  </si>
  <si>
    <t>C002327</t>
  </si>
  <si>
    <t>PERTICARINI CANDIDA Y HNA</t>
  </si>
  <si>
    <t>C002326</t>
  </si>
  <si>
    <t>rfalfil@hotmail.com</t>
  </si>
  <si>
    <t>BACHIK 4372 - Piso  Dto.  - ISIDRO CASANOVA - Pcia. Buenos Aires</t>
  </si>
  <si>
    <t>FRANCISCONI DORA MERCEDES</t>
  </si>
  <si>
    <t>C002325</t>
  </si>
  <si>
    <t>MERINO MARTA PATRICIA</t>
  </si>
  <si>
    <t>C002322</t>
  </si>
  <si>
    <t>ROSALES ALEJANDRA NOEMI</t>
  </si>
  <si>
    <t>C002318</t>
  </si>
  <si>
    <t>DE RISIO CONCEPCION T</t>
  </si>
  <si>
    <t>C002316</t>
  </si>
  <si>
    <t>JAIME FATIMA BEATRIZ</t>
  </si>
  <si>
    <t>C002314</t>
  </si>
  <si>
    <t>C002306</t>
  </si>
  <si>
    <t>DE LA IGLESIA DELIA R</t>
  </si>
  <si>
    <t>C002304</t>
  </si>
  <si>
    <t>MARQUEZ MARIA ARGENTINA</t>
  </si>
  <si>
    <t>C002299</t>
  </si>
  <si>
    <t>PENNA MARIA ESTER</t>
  </si>
  <si>
    <t>C002298</t>
  </si>
  <si>
    <t>LOPEZ LILIANA MARCELA</t>
  </si>
  <si>
    <t>C002296</t>
  </si>
  <si>
    <t>ericalaise2013@hotmail.com</t>
  </si>
  <si>
    <t>PLATON 3683 - Piso  Dto.  - JOSE CLEMENTE PAZ - Pcia. Buenos Aires</t>
  </si>
  <si>
    <t>GALARZA ELIDA ESTER</t>
  </si>
  <si>
    <t>C002292</t>
  </si>
  <si>
    <t>villegaston79@hotmail.com</t>
  </si>
  <si>
    <t>MENDOZA 3852 - Piso  Dto.  - JOSE CLEMENTE PAZ - Pcia. Buenos Aires</t>
  </si>
  <si>
    <t>MANRIQUE ZOILA IRENE</t>
  </si>
  <si>
    <t>C002291</t>
  </si>
  <si>
    <t>SANGIOVANI SANDOVAL S</t>
  </si>
  <si>
    <t>C002283</t>
  </si>
  <si>
    <t>PEREZ AMALIA MARTA</t>
  </si>
  <si>
    <t>C002282</t>
  </si>
  <si>
    <t>MAZO MARIA SUSANA</t>
  </si>
  <si>
    <t>C002276</t>
  </si>
  <si>
    <t>DI CHIO BEATRIZ AMELIA</t>
  </si>
  <si>
    <t>C002271</t>
  </si>
  <si>
    <t>C002265</t>
  </si>
  <si>
    <t>BARRIO MITRE MZ 126 216 - Piso  Dto.  - CANDELARIA - Pcia. Misiones</t>
  </si>
  <si>
    <t>C002262</t>
  </si>
  <si>
    <t>TORALES RUPERTA</t>
  </si>
  <si>
    <t>C002247</t>
  </si>
  <si>
    <t>C002243</t>
  </si>
  <si>
    <t>BARRIENTOS SOTO EDECIA B</t>
  </si>
  <si>
    <t>C002237</t>
  </si>
  <si>
    <t xml:space="preserve">EGEA MARIA ESTER </t>
  </si>
  <si>
    <t>C002233+</t>
  </si>
  <si>
    <t>MOTTA BOGADO VANESA E</t>
  </si>
  <si>
    <t>C002230</t>
  </si>
  <si>
    <t>REYNA ELBA SUSANA</t>
  </si>
  <si>
    <t>C002228</t>
  </si>
  <si>
    <t>MANSILLA HAYDEE RAQUEL</t>
  </si>
  <si>
    <t>C002218</t>
  </si>
  <si>
    <t>C002215</t>
  </si>
  <si>
    <t>DO SANTOS SUSANA</t>
  </si>
  <si>
    <t>C002214</t>
  </si>
  <si>
    <t>CACERES JULIA ALBA</t>
  </si>
  <si>
    <t>C002213</t>
  </si>
  <si>
    <t>RUIZ DIAZ GRACIELA M E H</t>
  </si>
  <si>
    <t>C002209</t>
  </si>
  <si>
    <t>LEGUIZAMON ELVIRA PETRONA</t>
  </si>
  <si>
    <t>C002206</t>
  </si>
  <si>
    <t>PERALTA JULIA ELENA</t>
  </si>
  <si>
    <t>C002204</t>
  </si>
  <si>
    <t>COSTA CLARISA PAULA</t>
  </si>
  <si>
    <t>C002201</t>
  </si>
  <si>
    <t>TUCCI ESTHER</t>
  </si>
  <si>
    <t>C002200</t>
  </si>
  <si>
    <t>MENDEZ MICAELA</t>
  </si>
  <si>
    <t>C002199</t>
  </si>
  <si>
    <t>C002197</t>
  </si>
  <si>
    <t>ROJAS HERMINIA D E HIJA</t>
  </si>
  <si>
    <t>C002195</t>
  </si>
  <si>
    <t>BELGRANO 2262 - Piso  Dto.  - GENERAL ROCA - Pcia. Rio Negro</t>
  </si>
  <si>
    <t>MONSALVO MERCEDES</t>
  </si>
  <si>
    <t>C002194</t>
  </si>
  <si>
    <t>ARANDA GLADYS MABEL</t>
  </si>
  <si>
    <t>C002192</t>
  </si>
  <si>
    <t>NAVARRETE MARGARITA REINA</t>
  </si>
  <si>
    <t>C002191</t>
  </si>
  <si>
    <t>GONZALEZ OTILIA</t>
  </si>
  <si>
    <t>C002190</t>
  </si>
  <si>
    <t>C002188+</t>
  </si>
  <si>
    <t>LEDESMA RAMONA E HIJA</t>
  </si>
  <si>
    <t>C002184</t>
  </si>
  <si>
    <t>SANDOVAL GUILLERMINA</t>
  </si>
  <si>
    <t>C002177</t>
  </si>
  <si>
    <t>LOPEZ NOEMI</t>
  </si>
  <si>
    <t>C002171</t>
  </si>
  <si>
    <t>LACOMA DE ALVAREZ ELENA</t>
  </si>
  <si>
    <t>C002168</t>
  </si>
  <si>
    <t>PEREZ MARTA ISABEL</t>
  </si>
  <si>
    <t>C002167</t>
  </si>
  <si>
    <t>GARCIA MENDEZ CAROLINA</t>
  </si>
  <si>
    <t>C002166</t>
  </si>
  <si>
    <t>MARTINEZ TELMA FABIOLA</t>
  </si>
  <si>
    <t>C002163</t>
  </si>
  <si>
    <t>CARRASCO EUGENIA</t>
  </si>
  <si>
    <t>C002161</t>
  </si>
  <si>
    <t>PEÑA CLAUDIA VIVIANA</t>
  </si>
  <si>
    <t>C002159</t>
  </si>
  <si>
    <t>SALTA 426 - Piso  Dto.  - NEUQUEN - Pcia. Neuquen</t>
  </si>
  <si>
    <t>ABELLI ETHEL ELIZABETH</t>
  </si>
  <si>
    <t>C002156</t>
  </si>
  <si>
    <t>MERA ISABEL M E HIJAS</t>
  </si>
  <si>
    <t>C002153</t>
  </si>
  <si>
    <t>MARTINSEVICH MONICA RAQUEL</t>
  </si>
  <si>
    <t>C002151</t>
  </si>
  <si>
    <t>C002149</t>
  </si>
  <si>
    <t>SPINILLO ELISA</t>
  </si>
  <si>
    <t>C002148</t>
  </si>
  <si>
    <t>PEREZ ELDA LILIAN</t>
  </si>
  <si>
    <t>C002146</t>
  </si>
  <si>
    <t>SACENTI MARINI AMALIA M</t>
  </si>
  <si>
    <t>C002137</t>
  </si>
  <si>
    <t>C002133</t>
  </si>
  <si>
    <t>ODRIOZOLA MARIA TERESA</t>
  </si>
  <si>
    <t>C002124</t>
  </si>
  <si>
    <t>MAIDANA SANDRA LILIANA</t>
  </si>
  <si>
    <t>C002122</t>
  </si>
  <si>
    <t>MORENO MERCEDES NORMA</t>
  </si>
  <si>
    <t>C002120</t>
  </si>
  <si>
    <t>LUNA PETRONA</t>
  </si>
  <si>
    <t>C002119</t>
  </si>
  <si>
    <t>gastonencinacontacto@gmail.com</t>
  </si>
  <si>
    <t>SANUS 3103 - Piso  Dto.  - BANFIELD - Pcia. Buenos Aires</t>
  </si>
  <si>
    <t>BENEDETTI DE PORTAL NILDA</t>
  </si>
  <si>
    <t>C002115</t>
  </si>
  <si>
    <t xml:space="preserve">GOMEZ MIRTA </t>
  </si>
  <si>
    <t>C002113</t>
  </si>
  <si>
    <t>AVALOS GIMENEZ GUADALUPE</t>
  </si>
  <si>
    <t>C002107</t>
  </si>
  <si>
    <t>C002104</t>
  </si>
  <si>
    <t>IBAÑEZ ANA</t>
  </si>
  <si>
    <t>C002101</t>
  </si>
  <si>
    <t>NAVARRO DE OTERO MONICA</t>
  </si>
  <si>
    <t>C002100</t>
  </si>
  <si>
    <t>QUINTANA 1846 - Piso  Dto.  - SAN ANTONIO DE PADUA - Pcia. Buenos Aires</t>
  </si>
  <si>
    <t>C002098</t>
  </si>
  <si>
    <t xml:space="preserve">IBANEZ MARTA NORMA </t>
  </si>
  <si>
    <t>C002096</t>
  </si>
  <si>
    <t>IRALDI BEATRIZ MARTA</t>
  </si>
  <si>
    <t>C002092</t>
  </si>
  <si>
    <t>PELUFFO MYRIAM CRISTINA</t>
  </si>
  <si>
    <t>C002091</t>
  </si>
  <si>
    <t>CNEL MENDEZ 2559 - Piso  Dto.  - LANUS ESTE - Pcia. Buenos Aires</t>
  </si>
  <si>
    <t>MARTINEZ MIRIAN LEONOR</t>
  </si>
  <si>
    <t>C002087</t>
  </si>
  <si>
    <t>LOTO ROBERTO</t>
  </si>
  <si>
    <t>C002085</t>
  </si>
  <si>
    <t>mimi-2321956@hotmail.com</t>
  </si>
  <si>
    <t>DERQUI 4361 - Piso 10 Dto.  - SAN JUSTO - Pcia. Buenos Aires</t>
  </si>
  <si>
    <t>GUGGER DE CONTRERA MARTA</t>
  </si>
  <si>
    <t>C002082</t>
  </si>
  <si>
    <t>CARDOSO DE ARGAÑARAZ ELSA</t>
  </si>
  <si>
    <t>C002074</t>
  </si>
  <si>
    <t>AEDO DE CABEZAS ELSA I</t>
  </si>
  <si>
    <t>C002069</t>
  </si>
  <si>
    <t>MEZA DE GARCIA RAFAELA</t>
  </si>
  <si>
    <t>C002064</t>
  </si>
  <si>
    <t>CATAMARCA 844 - Piso  Dto.  - SANTA ROSA - Pcia. La Pampa</t>
  </si>
  <si>
    <t>VILA DE OVANDO FRANCISCA</t>
  </si>
  <si>
    <t>C002053</t>
  </si>
  <si>
    <t xml:space="preserve">BENITEZ LIDIA </t>
  </si>
  <si>
    <t>C002050</t>
  </si>
  <si>
    <t>VECCHI ADRIANA EDELMIRA</t>
  </si>
  <si>
    <t>C002049</t>
  </si>
  <si>
    <t>RODRIGUEZ NAVARRO RAMONA</t>
  </si>
  <si>
    <t>C002047</t>
  </si>
  <si>
    <t>MOREL DE LEDESMA MIRTA</t>
  </si>
  <si>
    <t>C002046</t>
  </si>
  <si>
    <t>CUENCA CARMEN</t>
  </si>
  <si>
    <t>C002042</t>
  </si>
  <si>
    <t>MARINO CECILIA GABRIELA</t>
  </si>
  <si>
    <t>C002037</t>
  </si>
  <si>
    <t>TUZINKIEWICZ ELSA CARMEN</t>
  </si>
  <si>
    <t>C002035</t>
  </si>
  <si>
    <t>RICART DE REINOSO MYRTA E</t>
  </si>
  <si>
    <t>C002034</t>
  </si>
  <si>
    <t>PEDRAZA DELIA ANGELICA</t>
  </si>
  <si>
    <t>C002031</t>
  </si>
  <si>
    <t xml:space="preserve">RAVERTA MARTA SUSANA </t>
  </si>
  <si>
    <t>C002029</t>
  </si>
  <si>
    <t>PEREZ LAURA BEATRIZ</t>
  </si>
  <si>
    <t>C002026</t>
  </si>
  <si>
    <t>MEZA OLGA DEL CARMEN</t>
  </si>
  <si>
    <t>C002020</t>
  </si>
  <si>
    <t>C002014</t>
  </si>
  <si>
    <t>GUTIERREZ MELINA</t>
  </si>
  <si>
    <t>C002012</t>
  </si>
  <si>
    <t>MERELES DE VARGAS DELIA</t>
  </si>
  <si>
    <t>C002010</t>
  </si>
  <si>
    <t>NEUQUEN 535 - Piso  Dto.  - SANTA ROSA - Pcia. La Pampa</t>
  </si>
  <si>
    <t>FUNES RODOLFO HECTOR</t>
  </si>
  <si>
    <t>C002009</t>
  </si>
  <si>
    <t>BALMACEDA NATALIA MARGARITA</t>
  </si>
  <si>
    <t>C001987</t>
  </si>
  <si>
    <t>C001986</t>
  </si>
  <si>
    <t>AVILA LORENA VANESA</t>
  </si>
  <si>
    <t>C001982</t>
  </si>
  <si>
    <t>ROJO BEATRIZ YOLANDA</t>
  </si>
  <si>
    <t>C001981</t>
  </si>
  <si>
    <t>IBARRA ANGELA</t>
  </si>
  <si>
    <t>C001980</t>
  </si>
  <si>
    <t>VALLEJOS SILVIA NOEMI</t>
  </si>
  <si>
    <t>C001978</t>
  </si>
  <si>
    <t>FLOREZ GOMEZ OLGA PURA</t>
  </si>
  <si>
    <t>C001977</t>
  </si>
  <si>
    <t>GARCIA DE KRAUS ELECTRA</t>
  </si>
  <si>
    <t>C001976</t>
  </si>
  <si>
    <t>BLANCO ENCALADA 612 - Piso  Dto.  - PARQUE SAN MARTIN - Pcia. Buenos Aires</t>
  </si>
  <si>
    <t>LOPEZ DE BLASCO MARIA</t>
  </si>
  <si>
    <t>C001973</t>
  </si>
  <si>
    <t>FUENTES RIQUELME DALIA V</t>
  </si>
  <si>
    <t>C001971</t>
  </si>
  <si>
    <t>QUIÑONES DE ROMERO F</t>
  </si>
  <si>
    <t>C001970</t>
  </si>
  <si>
    <t>YAPUR CLAUDIA EMA</t>
  </si>
  <si>
    <t>C001966</t>
  </si>
  <si>
    <t>VIÑUELA GRACIELA NOEMI</t>
  </si>
  <si>
    <t>C001962</t>
  </si>
  <si>
    <t>C001960</t>
  </si>
  <si>
    <t>C001955</t>
  </si>
  <si>
    <t>SANCHEZ ANGELA ROSARIO</t>
  </si>
  <si>
    <t>C001950</t>
  </si>
  <si>
    <t>CISNEROS ELBA NANCY</t>
  </si>
  <si>
    <t>C001949</t>
  </si>
  <si>
    <t>PASAJE N22 DE ABRIL 845 - Piso  Dto.  - SANTA ROSA - Pcia. La Pampa</t>
  </si>
  <si>
    <t>MARTINEZ DELIA AURORA</t>
  </si>
  <si>
    <t>C001948</t>
  </si>
  <si>
    <t>costas.andrea@gmail.com</t>
  </si>
  <si>
    <t>SOMELLERA 1717 - Piso  Dto.  - ADROGUE - Pcia. Buenos Aires</t>
  </si>
  <si>
    <t>FERNANDEZ FANDIÑO A.</t>
  </si>
  <si>
    <t>C001944</t>
  </si>
  <si>
    <t>JUAN XXIII 742 - Piso  Dto.  - GODOY CRUZ - Pcia. Mendoza</t>
  </si>
  <si>
    <t>C001943</t>
  </si>
  <si>
    <t>FALUCHO 265 - Piso  Dto.  - RESISTENCIA - Pcia. Chaco</t>
  </si>
  <si>
    <t>C001941</t>
  </si>
  <si>
    <t>FLORES DE SUAREZ CANDIDA</t>
  </si>
  <si>
    <t>C001939</t>
  </si>
  <si>
    <t>COCERES DE PEREZ WOLDINA</t>
  </si>
  <si>
    <t>C001934</t>
  </si>
  <si>
    <t>SUAREZ AZUCENA</t>
  </si>
  <si>
    <t>C001931</t>
  </si>
  <si>
    <t>PERRE DE JUAREZ FRANCISCA</t>
  </si>
  <si>
    <t>C001929</t>
  </si>
  <si>
    <t>MORAN DE CORZO ELSA R</t>
  </si>
  <si>
    <t>C001928</t>
  </si>
  <si>
    <t>CABRAL JUAN DE LA CRUZ</t>
  </si>
  <si>
    <t>C001924</t>
  </si>
  <si>
    <t>NAPOLI YESICA</t>
  </si>
  <si>
    <t>C001915</t>
  </si>
  <si>
    <t>BERNAL DE MURDOCA E H</t>
  </si>
  <si>
    <t>C001913</t>
  </si>
  <si>
    <t>C001911</t>
  </si>
  <si>
    <t>C001907</t>
  </si>
  <si>
    <t>C001906</t>
  </si>
  <si>
    <t>CORONEL ARGENTINA</t>
  </si>
  <si>
    <t>C001901</t>
  </si>
  <si>
    <t>DESDE 01/10</t>
  </si>
  <si>
    <t>C001899</t>
  </si>
  <si>
    <t>DELL ELCE DE CENTENO R</t>
  </si>
  <si>
    <t>C001897</t>
  </si>
  <si>
    <t>ISORNA BLANCA</t>
  </si>
  <si>
    <t>C001888</t>
  </si>
  <si>
    <t>FERNANDEZ BRUNILDA</t>
  </si>
  <si>
    <t>C001885</t>
  </si>
  <si>
    <t>CORONEL DE FERNANDEZ E HS</t>
  </si>
  <si>
    <t>C001884</t>
  </si>
  <si>
    <t>PETTINATO BEATRIZ</t>
  </si>
  <si>
    <t>C001883</t>
  </si>
  <si>
    <t>MARTINEZ MIRTA SILVIA</t>
  </si>
  <si>
    <t>C001882</t>
  </si>
  <si>
    <t>PEREZ GRACIELA PATRICIA</t>
  </si>
  <si>
    <t>C001878</t>
  </si>
  <si>
    <t>LUNA DE ALESSIO ELIDA</t>
  </si>
  <si>
    <t>C001876</t>
  </si>
  <si>
    <t>SILVA G DE FERNANDEZ E.</t>
  </si>
  <si>
    <t>C001872</t>
  </si>
  <si>
    <t>SUAREZ DE OSES JUANA</t>
  </si>
  <si>
    <t>C001871</t>
  </si>
  <si>
    <t>BOSETTI DE ZORZOLI NORMA</t>
  </si>
  <si>
    <t>C001868</t>
  </si>
  <si>
    <t>SANDOVAL DE VAENA ELDA</t>
  </si>
  <si>
    <t>C001866</t>
  </si>
  <si>
    <t>SOBERON MIRTA BEATRIZ</t>
  </si>
  <si>
    <t>C001862</t>
  </si>
  <si>
    <t>ROMERO DE RAMIREZ DORA</t>
  </si>
  <si>
    <t>C001859</t>
  </si>
  <si>
    <t>MUÑOZ NORMA BEATRIZ</t>
  </si>
  <si>
    <t>C001858</t>
  </si>
  <si>
    <t>BRIZUELA LUCIA</t>
  </si>
  <si>
    <t>C001857</t>
  </si>
  <si>
    <t>TOKAYUK ELENA A</t>
  </si>
  <si>
    <t>C001852</t>
  </si>
  <si>
    <t>MURUA MAGNA VICTORIA</t>
  </si>
  <si>
    <t>ARTIGAS 129 - Piso  Dto.  - GENERAL ROCA - Pcia. Rio Negro</t>
  </si>
  <si>
    <t>C001847</t>
  </si>
  <si>
    <t>MARESCA DE FRANCO MARIA</t>
  </si>
  <si>
    <t>C001843</t>
  </si>
  <si>
    <t>PELLEGRINI MZ103 S/N - Piso  Dto.  - CANDELARIA - Pcia. Misiones</t>
  </si>
  <si>
    <t>AYALA DE SILVA ENRIQUETA</t>
  </si>
  <si>
    <t>C001841</t>
  </si>
  <si>
    <t>BRUNEL MARIA TERESA</t>
  </si>
  <si>
    <t>C001835</t>
  </si>
  <si>
    <t>LLANO EMMA BALBINA</t>
  </si>
  <si>
    <t>C001828</t>
  </si>
  <si>
    <t>C001827</t>
  </si>
  <si>
    <t>C001818</t>
  </si>
  <si>
    <t>TAVERNA IRMA HAYDEE</t>
  </si>
  <si>
    <t>C001817</t>
  </si>
  <si>
    <t>FERNANDEZ SUSANA CELIA</t>
  </si>
  <si>
    <t>C001813</t>
  </si>
  <si>
    <t>GAUTO ZORAIDA RAQUEL</t>
  </si>
  <si>
    <t>C001811</t>
  </si>
  <si>
    <t>C001809</t>
  </si>
  <si>
    <t>JIMENEZ MONICA</t>
  </si>
  <si>
    <t>C001807</t>
  </si>
  <si>
    <t>GOMEZ DE ESPINASSE E</t>
  </si>
  <si>
    <t>C001803</t>
  </si>
  <si>
    <t>ESCOBAR MARIA S</t>
  </si>
  <si>
    <t>C001797</t>
  </si>
  <si>
    <t>GARCIA LILIANA GLADYS</t>
  </si>
  <si>
    <t>C001792</t>
  </si>
  <si>
    <t>OVIEDO ANGELICA Y EVA (HERMANAS)</t>
  </si>
  <si>
    <t>C001791</t>
  </si>
  <si>
    <t>ZALABARDO DE GUI TERESA</t>
  </si>
  <si>
    <t>C001788</t>
  </si>
  <si>
    <t>PEREZ GLADYS LILIANA</t>
  </si>
  <si>
    <t>C001787</t>
  </si>
  <si>
    <t>TABORDA DE GUTIERREZ E HIJA</t>
  </si>
  <si>
    <t>C001786</t>
  </si>
  <si>
    <t>ALONSO MARIA GABRIELA</t>
  </si>
  <si>
    <t>C001778</t>
  </si>
  <si>
    <t>DESPLATS DE PINTOS M</t>
  </si>
  <si>
    <t>C001765</t>
  </si>
  <si>
    <t>CH 106 EDF 10 PB 146 S/N - Piso  Dto.  - POSADAS - Pcia. Misiones</t>
  </si>
  <si>
    <t xml:space="preserve">CACERES MARIA MANUELA </t>
  </si>
  <si>
    <t>C001764</t>
  </si>
  <si>
    <t>robertovittaz@gmail.com</t>
  </si>
  <si>
    <t>C001763</t>
  </si>
  <si>
    <t>TARIFENO FRANCISCA</t>
  </si>
  <si>
    <t>C001753</t>
  </si>
  <si>
    <t>OLAECHEA DE SARAVIA H</t>
  </si>
  <si>
    <t>C001752</t>
  </si>
  <si>
    <t>CAMPOS RUFINA</t>
  </si>
  <si>
    <t>C001744</t>
  </si>
  <si>
    <t>ACOSTA DE BOGADO FERMINA</t>
  </si>
  <si>
    <t>C001743</t>
  </si>
  <si>
    <t>CALLE 126 MZ 52 CASA 6205 - Piso  Dto.  - POSADAS - Pcia. Misiones</t>
  </si>
  <si>
    <t>VERON DE MENDEZ ALBA</t>
  </si>
  <si>
    <t>C001740</t>
  </si>
  <si>
    <t>CARULLI DE MONASTERIO I.</t>
  </si>
  <si>
    <t>C001739</t>
  </si>
  <si>
    <t>C001737</t>
  </si>
  <si>
    <t>NORGEOT MERCEDES</t>
  </si>
  <si>
    <t>C001734</t>
  </si>
  <si>
    <t>PENAS MARIA DEL CARMEN</t>
  </si>
  <si>
    <t>C001732</t>
  </si>
  <si>
    <t>omarandino@yahoo.com</t>
  </si>
  <si>
    <t xml:space="preserve">JOSE JOAQUIN ARAUJO 341 - Piso  Dto.  - CABA - </t>
  </si>
  <si>
    <t>PARODI DE VIOLA OLGA</t>
  </si>
  <si>
    <t>C001730</t>
  </si>
  <si>
    <t>C001728</t>
  </si>
  <si>
    <t>MARTINEZ DE ORTELLADO N</t>
  </si>
  <si>
    <t>C001720</t>
  </si>
  <si>
    <t>C001711</t>
  </si>
  <si>
    <t>COSTANZA CELIA ELECTRA</t>
  </si>
  <si>
    <t>C001710</t>
  </si>
  <si>
    <t>RUSSO DE GARCIA ZULEMA</t>
  </si>
  <si>
    <t>C001703</t>
  </si>
  <si>
    <t xml:space="preserve">VERA DE AGUIRRE AGUSTINA </t>
  </si>
  <si>
    <t>C001701</t>
  </si>
  <si>
    <t>VIDELA LUCIA RAQUEL</t>
  </si>
  <si>
    <t>C001700</t>
  </si>
  <si>
    <t>LLANCAPAN DE TORRES V</t>
  </si>
  <si>
    <t>C001699</t>
  </si>
  <si>
    <t>ZARACHO DE SANCHEZ B E</t>
  </si>
  <si>
    <t>C001696</t>
  </si>
  <si>
    <t xml:space="preserve">AV CABILDO 941 - Piso 6 Dto. 21 - CABA - </t>
  </si>
  <si>
    <t>TRAFELATI MARIA JOSEFINA</t>
  </si>
  <si>
    <t>C001695</t>
  </si>
  <si>
    <t>ALVAREZ DE BARCELO L E</t>
  </si>
  <si>
    <t>C001693</t>
  </si>
  <si>
    <t>C001692</t>
  </si>
  <si>
    <t>QUEJELE DE REYES SAFIRA</t>
  </si>
  <si>
    <t>C001689</t>
  </si>
  <si>
    <t>GRAL JUAN M DE PUEY 1921 - Piso  Dto.  - MORENO - Pcia. Buenos Aires</t>
  </si>
  <si>
    <t>GUTIERREZ DE PELOSO HERMELINDA</t>
  </si>
  <si>
    <t>C001686</t>
  </si>
  <si>
    <t>MIRASSON ADA NORA</t>
  </si>
  <si>
    <t>C001685</t>
  </si>
  <si>
    <t>CALVO ISOLINA CARMEN</t>
  </si>
  <si>
    <t>C001679</t>
  </si>
  <si>
    <t>PUCHETA ALEJANDRO LIBERATO</t>
  </si>
  <si>
    <t>C001677</t>
  </si>
  <si>
    <t>PEREYRA ANA ROSA</t>
  </si>
  <si>
    <t>C001675</t>
  </si>
  <si>
    <t>dantowwers56@hotmail.com</t>
  </si>
  <si>
    <t>14 DE JULIO 10 - Piso 14 Dto.  - TEMPERLEY - Pcia. Buenos Aires</t>
  </si>
  <si>
    <t>TORRES DE TORRES RAQUEL</t>
  </si>
  <si>
    <t>C001667</t>
  </si>
  <si>
    <t xml:space="preserve">GRAL SIMON BOLIVAR 615 - Piso 7 Dto.  - CABA - </t>
  </si>
  <si>
    <t>GIRIBALDI AURORA</t>
  </si>
  <si>
    <t>C001666</t>
  </si>
  <si>
    <t>SANCHEZ SARA</t>
  </si>
  <si>
    <t>C001665</t>
  </si>
  <si>
    <t>GONZALEZ NANCY EDITH</t>
  </si>
  <si>
    <t>C001664</t>
  </si>
  <si>
    <t>GUTIERREZ ELDA</t>
  </si>
  <si>
    <t>C001661</t>
  </si>
  <si>
    <t>MEIRONE DE SAPUNAR LUCIA</t>
  </si>
  <si>
    <t>C001657</t>
  </si>
  <si>
    <t>PAULUK DE KOWAL ROSA</t>
  </si>
  <si>
    <t>C001655</t>
  </si>
  <si>
    <t>C001653</t>
  </si>
  <si>
    <t>DAVILA MARIA DEL CARMEN</t>
  </si>
  <si>
    <t>C001648</t>
  </si>
  <si>
    <t>DUARTE DE NAGEL JULIA</t>
  </si>
  <si>
    <t>C001629</t>
  </si>
  <si>
    <t>C001628</t>
  </si>
  <si>
    <t>C001623</t>
  </si>
  <si>
    <t>C001622</t>
  </si>
  <si>
    <t>EX-2020-50848302- -APN-U7#SPF</t>
  </si>
  <si>
    <t>SAN ROQUE 58 - RESISTENCIA - CHACO (CP.3500)</t>
  </si>
  <si>
    <t>BORDON SATURNINA</t>
  </si>
  <si>
    <t>C001621</t>
  </si>
  <si>
    <t>IFRAN DE MENDOZA PAULINA</t>
  </si>
  <si>
    <t>C001617</t>
  </si>
  <si>
    <t>C001608</t>
  </si>
  <si>
    <t>FUCENECCO NATALIA</t>
  </si>
  <si>
    <t>C001607</t>
  </si>
  <si>
    <t>IGLESIAS DE DIAZ F.E.H.</t>
  </si>
  <si>
    <t>C001602</t>
  </si>
  <si>
    <t>juanclaudiorodriguez@gmail.com</t>
  </si>
  <si>
    <t xml:space="preserve">GAVILAN 772 - Piso  Dto.  - CABA - </t>
  </si>
  <si>
    <t>DACHARY MIRTA ESTHER</t>
  </si>
  <si>
    <t>C001599</t>
  </si>
  <si>
    <t>DIAZ DE MAROZZI E</t>
  </si>
  <si>
    <t>C001592</t>
  </si>
  <si>
    <t>MIEREZ CARMEN AMELIA</t>
  </si>
  <si>
    <t>C001590</t>
  </si>
  <si>
    <t>C001588+</t>
  </si>
  <si>
    <t>OJEDA DE ALARCON RAMONA</t>
  </si>
  <si>
    <t>C001583</t>
  </si>
  <si>
    <t>VERTIZ ALICIA NORA</t>
  </si>
  <si>
    <t>C001568</t>
  </si>
  <si>
    <t>ORTEGA GUILLERMO</t>
  </si>
  <si>
    <t>C001552</t>
  </si>
  <si>
    <t>GALLARDO MARCELA ALEJANDRA</t>
  </si>
  <si>
    <t>C001549</t>
  </si>
  <si>
    <t>GRISMADO NORMA GRACIELA</t>
  </si>
  <si>
    <t>C001545</t>
  </si>
  <si>
    <t>TRIPAILAO DE ALVAREZ A</t>
  </si>
  <si>
    <t>C001542</t>
  </si>
  <si>
    <t>C001541</t>
  </si>
  <si>
    <t>CORRADO SUSANA ELVIRA</t>
  </si>
  <si>
    <t>C001540</t>
  </si>
  <si>
    <t>BROVIO DE CARABAJAL T B</t>
  </si>
  <si>
    <t>C001535</t>
  </si>
  <si>
    <t>GOMEZ CRISTINA IRENE</t>
  </si>
  <si>
    <t>C001525</t>
  </si>
  <si>
    <t>JUAN FLORIO 1679 - Piso  Dto.  - SAN JUSTO - Pcia. Buenos Aires</t>
  </si>
  <si>
    <t>GROSSO DE CALIFA LUISA</t>
  </si>
  <si>
    <t>C001524</t>
  </si>
  <si>
    <t>ALBORNOZ MARIO EVARISTO</t>
  </si>
  <si>
    <t>C001516</t>
  </si>
  <si>
    <t>nonyramo@live.com.ar</t>
  </si>
  <si>
    <t>SAN LORENZO 1848 - Piso  Dto.  - SAN MIGUEL - Pcia. Buenos Aires</t>
  </si>
  <si>
    <t>QUIROZ DE RAMO MARIA R</t>
  </si>
  <si>
    <t>C001514</t>
  </si>
  <si>
    <t>E VAUGHAN 34 - Piso  Dto.  - RAWSON - Pcia. Chubut</t>
  </si>
  <si>
    <t>C001508</t>
  </si>
  <si>
    <t>MARTINEZ LILIANA</t>
  </si>
  <si>
    <t>C001506</t>
  </si>
  <si>
    <t>TORREYRA DE NAPOLI NELSA</t>
  </si>
  <si>
    <t>C001504</t>
  </si>
  <si>
    <t>ESPINOSA IRENE</t>
  </si>
  <si>
    <t>C001499</t>
  </si>
  <si>
    <t>OHIGGINS 342 - Piso  Dto.  - SANTA ROSA - Pcia. La Pampa</t>
  </si>
  <si>
    <t>ALVAREZ MILAGROS</t>
  </si>
  <si>
    <t>C001492</t>
  </si>
  <si>
    <t>VALLEJO DE VARELA D</t>
  </si>
  <si>
    <t>C001491</t>
  </si>
  <si>
    <t xml:space="preserve">AV CORDOBA 6388 - Piso 1 Dto. C - CABA - </t>
  </si>
  <si>
    <t>NIETO VIVAR ELISA I</t>
  </si>
  <si>
    <t>C001488</t>
  </si>
  <si>
    <t>LAGO EDITH GLADYS</t>
  </si>
  <si>
    <t>C001487</t>
  </si>
  <si>
    <t>marina163b@gmail.com</t>
  </si>
  <si>
    <t>DIEGO VALDEZ 163 - Piso  Dto.  - LIBERTAD - Pcia. Buenos Aires</t>
  </si>
  <si>
    <t>BERNAL DE RUSSO MARINA</t>
  </si>
  <si>
    <t>C001482</t>
  </si>
  <si>
    <t>UHALDE PAULA ANDREA</t>
  </si>
  <si>
    <t>C001475</t>
  </si>
  <si>
    <t>HELT DE KATHREIN ILDA</t>
  </si>
  <si>
    <t>C001471</t>
  </si>
  <si>
    <t>C001468</t>
  </si>
  <si>
    <t>VILLALVA DE MARECO MARIA</t>
  </si>
  <si>
    <t>C001466</t>
  </si>
  <si>
    <t xml:space="preserve">COLOMBRES 44 - Piso 6 Dto. 52 - CABA - </t>
  </si>
  <si>
    <t>HEREDIA IRMA NELIDA</t>
  </si>
  <si>
    <t>C001443</t>
  </si>
  <si>
    <t>GIGANTE DE BLASCO ALICIA</t>
  </si>
  <si>
    <t>C001440</t>
  </si>
  <si>
    <t>OTERO ANA MARIA</t>
  </si>
  <si>
    <t>C001439</t>
  </si>
  <si>
    <t>C001438</t>
  </si>
  <si>
    <t>pedrodebuenosaires@gmail.com</t>
  </si>
  <si>
    <t>DR JUAN JOSE PASO 951 - Piso  Dto.  - CIUDADELA - Pcia. Buenos Aires</t>
  </si>
  <si>
    <t>ELISSAMBURU CATALINA</t>
  </si>
  <si>
    <t>C001437</t>
  </si>
  <si>
    <t>C001436</t>
  </si>
  <si>
    <t>CALLE 9 BIS 763 - Piso  Dto.  - GENERAL PICO - Pcia. La Pampa</t>
  </si>
  <si>
    <t>LETT DE HERRERO NOEMI Z</t>
  </si>
  <si>
    <t>C001429</t>
  </si>
  <si>
    <t>anaandriani@hotmail.com</t>
  </si>
  <si>
    <t>ESPAÐA 2167 - Piso  Dto.  - SAN MIGUEL - Pcia. Buenos Aires</t>
  </si>
  <si>
    <t>ANDRIANI ANA SILVIA</t>
  </si>
  <si>
    <t>C001428</t>
  </si>
  <si>
    <t>AVENENTE DE CAMPERI HILDA</t>
  </si>
  <si>
    <t>C001420</t>
  </si>
  <si>
    <t>GOMEZ LILIANA G</t>
  </si>
  <si>
    <t>C001419</t>
  </si>
  <si>
    <t>BENITTO SILVINA E</t>
  </si>
  <si>
    <t>C001418</t>
  </si>
  <si>
    <t>SANCHEZ  SUSANA</t>
  </si>
  <si>
    <t>C001417</t>
  </si>
  <si>
    <t>SANTAMARIA MARIO</t>
  </si>
  <si>
    <t>C001416</t>
  </si>
  <si>
    <t>GONZALEZ DE PARDO MATEA</t>
  </si>
  <si>
    <t>C001415</t>
  </si>
  <si>
    <t>ROMERO NILDA EVA</t>
  </si>
  <si>
    <t>C001411</t>
  </si>
  <si>
    <t>estudiojrdominguez@gmail.com</t>
  </si>
  <si>
    <t>CHIVILCOY 1431 - Piso  Dto.  - CASTELAR - Pcia. Buenos Aires</t>
  </si>
  <si>
    <t>NERI SOFIA</t>
  </si>
  <si>
    <t>C001409</t>
  </si>
  <si>
    <t>ROMERO MERCEDES</t>
  </si>
  <si>
    <t>C001408</t>
  </si>
  <si>
    <t>BARBEITO SUSANA MABEL</t>
  </si>
  <si>
    <t>C001407</t>
  </si>
  <si>
    <t>DOS SANTOS EVA MARIA</t>
  </si>
  <si>
    <t>C001406</t>
  </si>
  <si>
    <t>MARTIN DE IGLESIAS MARIA</t>
  </si>
  <si>
    <t>C001403</t>
  </si>
  <si>
    <t>MIRON SUSANA STELLA</t>
  </si>
  <si>
    <t>C001400</t>
  </si>
  <si>
    <t>C001399</t>
  </si>
  <si>
    <t>ROJAS DE PAREDES JUANA</t>
  </si>
  <si>
    <t>C001397</t>
  </si>
  <si>
    <t>MELLADO DINA NATIVAD</t>
  </si>
  <si>
    <t>C001395</t>
  </si>
  <si>
    <t>ANDRADE MARIA JULIA</t>
  </si>
  <si>
    <t>C001390</t>
  </si>
  <si>
    <t>ESTADOS UNIDOS 1879 - Piso  Dto.  - GENERAL ROCA - Pcia. Rio Negro</t>
  </si>
  <si>
    <t>TAMBORINDEGUY DE LARRAT</t>
  </si>
  <si>
    <t>C001386</t>
  </si>
  <si>
    <t>DOSSETTI ELSA ROSA</t>
  </si>
  <si>
    <t>C001382</t>
  </si>
  <si>
    <t>DACAL SUSANA GRACIELA</t>
  </si>
  <si>
    <t>C001380</t>
  </si>
  <si>
    <t>ALVAREZ GONZALEZ CARMEN</t>
  </si>
  <si>
    <t>C001370</t>
  </si>
  <si>
    <t xml:space="preserve">AV SAENZ 638 - Piso  Dto.  - CABA - </t>
  </si>
  <si>
    <t>POUQUETTE MARIA ANGELICA</t>
  </si>
  <si>
    <t>C001369</t>
  </si>
  <si>
    <t>C001366</t>
  </si>
  <si>
    <t>DIEZ MARIA LAURA</t>
  </si>
  <si>
    <t>C001360</t>
  </si>
  <si>
    <t>nan_lapetty@hotmail.com</t>
  </si>
  <si>
    <t>HOMERO 355 - Piso  Dto.  - LOMAS DE ZAMORA - Pcia. Buenos Aires</t>
  </si>
  <si>
    <t>C001359</t>
  </si>
  <si>
    <t>LUCIONI LILIANA NOEMI</t>
  </si>
  <si>
    <t>C001357</t>
  </si>
  <si>
    <t>LUCIONI CAROLA NORMA</t>
  </si>
  <si>
    <t>C001356</t>
  </si>
  <si>
    <t xml:space="preserve">MARGARINOS CERVANTES 5487 - Piso PB Dto. 2 - CABA - </t>
  </si>
  <si>
    <t>GUERRA GERONIMA</t>
  </si>
  <si>
    <t>C001353</t>
  </si>
  <si>
    <t>C001349</t>
  </si>
  <si>
    <t>SOSA ESTHER</t>
  </si>
  <si>
    <t>C001345</t>
  </si>
  <si>
    <t>PETRUCELLI MARIA CECILIA</t>
  </si>
  <si>
    <t>C001339</t>
  </si>
  <si>
    <t>ARBO Y BLANCO 853 - Piso  Dto.  - RESISTENCIA - Pcia. Chaco</t>
  </si>
  <si>
    <t>C001338</t>
  </si>
  <si>
    <t>BORELLI ANA MARIA</t>
  </si>
  <si>
    <t>C001336</t>
  </si>
  <si>
    <t>MARQUEZ BRIONES HERMINIA</t>
  </si>
  <si>
    <t>C001335</t>
  </si>
  <si>
    <t>C001333+</t>
  </si>
  <si>
    <t>la.decaseros@hotmail.com</t>
  </si>
  <si>
    <t>PJE CERRO LAS TORTO 3726 - Piso  Dto.  - CASEROS - Pcia. Buenos Aires</t>
  </si>
  <si>
    <t>LAZAGA CELINA</t>
  </si>
  <si>
    <t>C001331</t>
  </si>
  <si>
    <t>rdoti21@gmail.com</t>
  </si>
  <si>
    <t xml:space="preserve">TAMBORINI 5327 - Piso  Dto.  - CABA - </t>
  </si>
  <si>
    <t>BONAVITA AGUSTINA M</t>
  </si>
  <si>
    <t>C001330</t>
  </si>
  <si>
    <t>NUÑEZ SONIA</t>
  </si>
  <si>
    <t>C001328</t>
  </si>
  <si>
    <t>VILLARAGGIA PIERINA ROSA</t>
  </si>
  <si>
    <t>C001321</t>
  </si>
  <si>
    <t>GARCIA STELLA MARIS Y HNS</t>
  </si>
  <si>
    <t>C001320</t>
  </si>
  <si>
    <t>VERON GRACIELA</t>
  </si>
  <si>
    <t>C001315</t>
  </si>
  <si>
    <t>C001311</t>
  </si>
  <si>
    <t>C001306+</t>
  </si>
  <si>
    <t>BELLEZA MERCEDES LIDIA</t>
  </si>
  <si>
    <t>C001293</t>
  </si>
  <si>
    <t>C001282</t>
  </si>
  <si>
    <t>MARTINEZ DE ROLDAN ENMA</t>
  </si>
  <si>
    <t>C001280</t>
  </si>
  <si>
    <t>CHACRA 150 EVA PERON Y TAMBOR 7 - Piso J Dto.  - POSADAS - Pcia. Misiones</t>
  </si>
  <si>
    <t>BENITEZ DE RAMIREZ H</t>
  </si>
  <si>
    <t>C001279</t>
  </si>
  <si>
    <t>C001276</t>
  </si>
  <si>
    <t>EX-2019-35885397-APN-DRYP#SPF</t>
  </si>
  <si>
    <t>54298-4427990</t>
  </si>
  <si>
    <t>VILLEGAS 1227 - GRAL. ROCA - RIO NEGRO</t>
  </si>
  <si>
    <t>BOSANI ALICIA SUSANA</t>
  </si>
  <si>
    <t>C001273</t>
  </si>
  <si>
    <t>CUBAS MARIA BEATRIZ</t>
  </si>
  <si>
    <t>C001267</t>
  </si>
  <si>
    <t>C001259</t>
  </si>
  <si>
    <t xml:space="preserve">DR COSME ARGERICH 65 - Piso 3 Dto. C - CABA - </t>
  </si>
  <si>
    <t>DEL BUENO LUCRECIA</t>
  </si>
  <si>
    <t>C001240</t>
  </si>
  <si>
    <t>DEL BUENO ANALIA REMEDIOS</t>
  </si>
  <si>
    <t>C001238</t>
  </si>
  <si>
    <t>hernanrodrigo2000@gmail.com</t>
  </si>
  <si>
    <t xml:space="preserve">AV SANTA FE 2847 - Piso 10 Dto. 4 - CABA - </t>
  </si>
  <si>
    <t>DEL BUENO ELSA N</t>
  </si>
  <si>
    <t>C001237</t>
  </si>
  <si>
    <t>C001227</t>
  </si>
  <si>
    <t>C001224</t>
  </si>
  <si>
    <t>C001215</t>
  </si>
  <si>
    <t>C001214</t>
  </si>
  <si>
    <t>CIORCIARI ROXANA A.</t>
  </si>
  <si>
    <t>C001212</t>
  </si>
  <si>
    <t>MUSLADINI DE SBARDELLA T</t>
  </si>
  <si>
    <t>C001208</t>
  </si>
  <si>
    <t>BURGOS EDITH DEL CARMEN</t>
  </si>
  <si>
    <t>C001202</t>
  </si>
  <si>
    <t>agus070474@hotmail.com</t>
  </si>
  <si>
    <t>CENDRA EUGENIA LEOPOLDINA</t>
  </si>
  <si>
    <t>C001189</t>
  </si>
  <si>
    <t>SANDOVAL MARGARITA ESTER</t>
  </si>
  <si>
    <t>C001188</t>
  </si>
  <si>
    <t>MORENO DELMIRA</t>
  </si>
  <si>
    <t>C001186</t>
  </si>
  <si>
    <t>MAYANS DE B MARIA ELENA</t>
  </si>
  <si>
    <t>C001183</t>
  </si>
  <si>
    <t>JUSZAK DE MARTINEZ ANA</t>
  </si>
  <si>
    <t>C001180</t>
  </si>
  <si>
    <t>C001179</t>
  </si>
  <si>
    <t>ABREU DE MARTINEZ ANTONIA</t>
  </si>
  <si>
    <t>C001176</t>
  </si>
  <si>
    <t>AGUIRRE MARIA MIRTA</t>
  </si>
  <si>
    <t>C001174</t>
  </si>
  <si>
    <t>VAZQUEZ CLELIA LIBER</t>
  </si>
  <si>
    <t>C001173</t>
  </si>
  <si>
    <t>ARBERT MARIA CRISTINA</t>
  </si>
  <si>
    <t>C001172</t>
  </si>
  <si>
    <t>C001169</t>
  </si>
  <si>
    <t>LAFALCE CLAUDIA PATRICIA</t>
  </si>
  <si>
    <t>C001167</t>
  </si>
  <si>
    <t>CACERES DE MEDINA CECILIA</t>
  </si>
  <si>
    <t>C001161</t>
  </si>
  <si>
    <t>RODRIGUEZ GRACIELA</t>
  </si>
  <si>
    <t>C001156</t>
  </si>
  <si>
    <t>HERNANDEZ DE L DORILA</t>
  </si>
  <si>
    <t>C001153</t>
  </si>
  <si>
    <t>C001140</t>
  </si>
  <si>
    <t>ACUÑA GREGORIA</t>
  </si>
  <si>
    <t>C001139</t>
  </si>
  <si>
    <t>CASTRO DE GOMEZ VICTORINA</t>
  </si>
  <si>
    <t>C001138</t>
  </si>
  <si>
    <t>BENEGAS SARA NOEMI</t>
  </si>
  <si>
    <t>C001137</t>
  </si>
  <si>
    <t>CONESE DE ORBANICH MARTHA</t>
  </si>
  <si>
    <t>C001136</t>
  </si>
  <si>
    <t>GOMEZ DE MOREIRA JULIA</t>
  </si>
  <si>
    <t>C001131</t>
  </si>
  <si>
    <t>KOBALUK SILVIA LAURA</t>
  </si>
  <si>
    <t>C001123</t>
  </si>
  <si>
    <t>CARRIZO DE MASOERO AMANDA</t>
  </si>
  <si>
    <t>C001118</t>
  </si>
  <si>
    <t>FERNANDEZ NORA</t>
  </si>
  <si>
    <t>C001116</t>
  </si>
  <si>
    <t>NEMEC NILDA SUSANA</t>
  </si>
  <si>
    <t>C001113</t>
  </si>
  <si>
    <t>ANDRADE CARCAMO LILIANA M</t>
  </si>
  <si>
    <t>C001109</t>
  </si>
  <si>
    <t>GONZALEZ DE CAÑETE ROSA</t>
  </si>
  <si>
    <t>C001104</t>
  </si>
  <si>
    <t>GARCIA RAUL ARTURO</t>
  </si>
  <si>
    <t>C001103</t>
  </si>
  <si>
    <t>C001092</t>
  </si>
  <si>
    <t>BARRIOS VIRGINIA DEL C</t>
  </si>
  <si>
    <t>C001090</t>
  </si>
  <si>
    <t>C001084</t>
  </si>
  <si>
    <t>PODBERSIC DE CARO ESTHER</t>
  </si>
  <si>
    <t>C001074</t>
  </si>
  <si>
    <t>MAESTROS PAMPEANOS 75 - Piso  Dto.  - SANTA ROSA - Pcia. La Pampa</t>
  </si>
  <si>
    <t>KIER DE FERNANDEZ PILAR B</t>
  </si>
  <si>
    <t>C001056</t>
  </si>
  <si>
    <t>AV DR VELEZ SARSFIE 5530 - Piso  Dto.  - CARAPACHAY - Pcia. Buenos Aires</t>
  </si>
  <si>
    <t>FERNANDEZ CARMEN</t>
  </si>
  <si>
    <t>C001054</t>
  </si>
  <si>
    <t>TORREZ MONICA GRACIELA</t>
  </si>
  <si>
    <t>C001049</t>
  </si>
  <si>
    <t>C001044+</t>
  </si>
  <si>
    <t>viryiponce@hotmail.es</t>
  </si>
  <si>
    <t>MERCEDARIO 26 - Piso  Dto.  - VILLA CELINA - Pcia. Buenos Aires</t>
  </si>
  <si>
    <t>DIAZ JUANA BASILIA E HIJA</t>
  </si>
  <si>
    <t>C001041</t>
  </si>
  <si>
    <t>ALVAREZ MARIA JULIA</t>
  </si>
  <si>
    <t>C001038</t>
  </si>
  <si>
    <t>C001034</t>
  </si>
  <si>
    <t>GARIBALDI 146 - Piso  Dto.  - SANTA ROSA - Pcia. La Pampa</t>
  </si>
  <si>
    <t>C001033</t>
  </si>
  <si>
    <t>corlander@calamuchitanet.com.ar</t>
  </si>
  <si>
    <t>TESDORFF DE CATROPPA G</t>
  </si>
  <si>
    <t>C001028</t>
  </si>
  <si>
    <t>NOVION EVI ESTELA</t>
  </si>
  <si>
    <t>C001027</t>
  </si>
  <si>
    <t>REIGOSA RENEE ALEJANDRA</t>
  </si>
  <si>
    <t>C001020</t>
  </si>
  <si>
    <t>MORON DE RIAL ISAURA</t>
  </si>
  <si>
    <t>C001008</t>
  </si>
  <si>
    <t>25 DE MAYO 1076 - Piso  Dto.  - TRELEW - Pcia. Chubut</t>
  </si>
  <si>
    <t>SIMPSON AMELIA IRENE</t>
  </si>
  <si>
    <t>C001007</t>
  </si>
  <si>
    <t>AVELLANEDA 987 - Piso  Dto.  - VILLA REGINA - Pcia. Rio Negro</t>
  </si>
  <si>
    <t>TERUEL DE PERALTA M</t>
  </si>
  <si>
    <t>C001002</t>
  </si>
  <si>
    <t>DI CONZA MARIA MANUELA</t>
  </si>
  <si>
    <t>C001000</t>
  </si>
  <si>
    <t>C000994</t>
  </si>
  <si>
    <t>ROMERO ELSA MARTA</t>
  </si>
  <si>
    <t>C000989</t>
  </si>
  <si>
    <t>CIVALE DORINA MARIA</t>
  </si>
  <si>
    <t>C000978</t>
  </si>
  <si>
    <t>CARDOZO MARGARITA</t>
  </si>
  <si>
    <t>C000960</t>
  </si>
  <si>
    <t>CALOMENI MARIA ANGELICA</t>
  </si>
  <si>
    <t>C000953</t>
  </si>
  <si>
    <t>ESTRELLA ANGELICA ALUMINE</t>
  </si>
  <si>
    <t>C000951</t>
  </si>
  <si>
    <t>B 100 VIVI ITAEMBE MINI CASA 7 146 - Piso  Dto.  - POSADAS - Pcia. Misiones</t>
  </si>
  <si>
    <t>ACEVEDO DE MORINIGO R</t>
  </si>
  <si>
    <t>C000944</t>
  </si>
  <si>
    <t>SEGURA DE LARROQUE DORA</t>
  </si>
  <si>
    <t>C000935</t>
  </si>
  <si>
    <t>C000932</t>
  </si>
  <si>
    <t>C000929</t>
  </si>
  <si>
    <t>ALZAMENDI ELBA</t>
  </si>
  <si>
    <t>C000927</t>
  </si>
  <si>
    <t>homer799@hotmail.com</t>
  </si>
  <si>
    <t>VERON DE ASTRADA 445 - Piso  Dto.  - RAMOS MEJIA - Pcia. Buenos Aires</t>
  </si>
  <si>
    <t>PONCE ANGELICA</t>
  </si>
  <si>
    <t>C000908</t>
  </si>
  <si>
    <t>WIGSTRON DE MUÑOZ LILY</t>
  </si>
  <si>
    <t>C000903</t>
  </si>
  <si>
    <t xml:space="preserve">JURAMENTO 2191 - Piso 2 Dto.  - CABA - </t>
  </si>
  <si>
    <t>ZURANO ADRIANA BEATRIZ</t>
  </si>
  <si>
    <t>C000895</t>
  </si>
  <si>
    <t>SAN LUIS BRIO 26 DE SEPTIEMBRE 1084 - Piso  Dto.  - SANTA ROSA - Pcia. La Pampa</t>
  </si>
  <si>
    <t>ACUÑA OFELIA</t>
  </si>
  <si>
    <t>C000885</t>
  </si>
  <si>
    <t>C000869</t>
  </si>
  <si>
    <t>garcia@inaes.gov.ar</t>
  </si>
  <si>
    <t>CHACO 397 - Piso  Dto.  - LANUS - Pcia. Buenos Aires</t>
  </si>
  <si>
    <t>MERINO DE GARCIA HERMINIA</t>
  </si>
  <si>
    <t>C000868</t>
  </si>
  <si>
    <t>ARIAS LEONOR GRACIELA</t>
  </si>
  <si>
    <t>C000855</t>
  </si>
  <si>
    <t>juancacampo512@gmail.com</t>
  </si>
  <si>
    <t>FEDERICO CHOPIN 298 - Piso  Dto.  - LOMAS DE ZAMORA - Pcia. Buenos Aires</t>
  </si>
  <si>
    <t>SILVA DE CAMPO NELIDA</t>
  </si>
  <si>
    <t>C000835</t>
  </si>
  <si>
    <t>ZALAZAR DE BARGA ESTHER</t>
  </si>
  <si>
    <t>C000829</t>
  </si>
  <si>
    <t>C000817</t>
  </si>
  <si>
    <t>MORALES DE FUNES MARIA</t>
  </si>
  <si>
    <t>C000806</t>
  </si>
  <si>
    <t>CRNKOVIC MARIA ELENA</t>
  </si>
  <si>
    <t>C000804</t>
  </si>
  <si>
    <t>FARIAS IRMA BEATRIZ</t>
  </si>
  <si>
    <t>C000800</t>
  </si>
  <si>
    <t>SERRA MARIA DE LUJAN</t>
  </si>
  <si>
    <t>C000794</t>
  </si>
  <si>
    <t>CUELLO ELSA NELIDA</t>
  </si>
  <si>
    <t>C000793</t>
  </si>
  <si>
    <t>CELESTINO DE VIOLA ELBA</t>
  </si>
  <si>
    <t>C000771</t>
  </si>
  <si>
    <t>OGAS MARIA LUISA</t>
  </si>
  <si>
    <t>C000759</t>
  </si>
  <si>
    <t>deyu_roma@outlook.es</t>
  </si>
  <si>
    <t>MAESTRA GACHET 3840 - Piso  Dto.  - CASTELAR - Pcia. Buenos Aires</t>
  </si>
  <si>
    <t>PLAZA MARIA CRISTINA</t>
  </si>
  <si>
    <t>C000754</t>
  </si>
  <si>
    <t>MEZA MARIA SUSANA</t>
  </si>
  <si>
    <t>C000750</t>
  </si>
  <si>
    <t>MOLINA HAIDE MARQUESA</t>
  </si>
  <si>
    <t>C000737</t>
  </si>
  <si>
    <t>hora.gal@hotmail.com</t>
  </si>
  <si>
    <t>CALLE 61 6516 - Piso  Dto.  - GUILLERMO HUDSON - Pcia. Buenos Aires</t>
  </si>
  <si>
    <t>C000708</t>
  </si>
  <si>
    <t>CAMIOLO MARIA ROSA</t>
  </si>
  <si>
    <t>C000684</t>
  </si>
  <si>
    <t>ZORZOLI MARIA ROSA</t>
  </si>
  <si>
    <t>C000667</t>
  </si>
  <si>
    <t>TOUCEDA MARIA ANGELICA</t>
  </si>
  <si>
    <t>C000657</t>
  </si>
  <si>
    <t>GUT MARTA BEATRIZ</t>
  </si>
  <si>
    <t>C000654</t>
  </si>
  <si>
    <t>LLOVERAS LIDIA CARMEN</t>
  </si>
  <si>
    <t>C000645</t>
  </si>
  <si>
    <t>MORENO 685 - Piso  Dto.  - GENERAL ROCA - Pcia. Rio Negro</t>
  </si>
  <si>
    <t>AGIS ESTER MARIA</t>
  </si>
  <si>
    <t>C000629</t>
  </si>
  <si>
    <t>CISNEROS HAYDEE ALEJANDRA</t>
  </si>
  <si>
    <t>C000619</t>
  </si>
  <si>
    <t>anamariaamarillo53@gmail.com</t>
  </si>
  <si>
    <t>DARDO ROCHA 2068 - Piso  Dto.  - SAN JUSTO - Pcia. Buenos Aires</t>
  </si>
  <si>
    <t>MERME DE AMARILLO EVA</t>
  </si>
  <si>
    <t>C000608</t>
  </si>
  <si>
    <t>CHAPARRO DE AQUINO MARIA</t>
  </si>
  <si>
    <t>C000604</t>
  </si>
  <si>
    <t>MENGELLE MARTA RAQUEL</t>
  </si>
  <si>
    <t>C000522</t>
  </si>
  <si>
    <t>DE BERNARD SONIA M</t>
  </si>
  <si>
    <t>C000502</t>
  </si>
  <si>
    <t>C000496</t>
  </si>
  <si>
    <t>RODRIGUEZ MARTA ELENA</t>
  </si>
  <si>
    <t>C000490</t>
  </si>
  <si>
    <t>IBARRA ALICIA SUSANA</t>
  </si>
  <si>
    <t>C000484</t>
  </si>
  <si>
    <t>FERNANDEZ MARIA ROSA</t>
  </si>
  <si>
    <t>C000483</t>
  </si>
  <si>
    <t>iati_@hotmail.com</t>
  </si>
  <si>
    <t>SARGENTO CABRAL 126 - Piso  Dto.  - SAN ANTONIO DE PADUA - Pcia. Buenos Aires</t>
  </si>
  <si>
    <t>ROLDAN MARIA ANGELICA</t>
  </si>
  <si>
    <t>C000411</t>
  </si>
  <si>
    <t>GUTIERREZ MARGARITA ISABEL</t>
  </si>
  <si>
    <t>C000390</t>
  </si>
  <si>
    <t>GARCIA NILDA NELLY</t>
  </si>
  <si>
    <t>C000381</t>
  </si>
  <si>
    <t>SAN JUAN 144 - Piso  Dto.  - QUILMES - Pcia. Buenos Aires</t>
  </si>
  <si>
    <t>FRIAS SARA ALEJANDRA</t>
  </si>
  <si>
    <t>C000374</t>
  </si>
  <si>
    <t>DIMARCO MEDINA ALEJANDRA</t>
  </si>
  <si>
    <t>C000359</t>
  </si>
  <si>
    <t>C000350</t>
  </si>
  <si>
    <t>FABBRI ANA AMERICA</t>
  </si>
  <si>
    <t>C000349</t>
  </si>
  <si>
    <t>C000345+</t>
  </si>
  <si>
    <t>NUÑEZ DE VELAZQUEZ CELSA</t>
  </si>
  <si>
    <t>C000334</t>
  </si>
  <si>
    <t>PEREZ DE PUSSETTO S</t>
  </si>
  <si>
    <t>C000330</t>
  </si>
  <si>
    <t>PRIMEROS PINOS 150 - Piso  Dto.  - NEUQUEN - Pcia. Neuquen</t>
  </si>
  <si>
    <t>C000326</t>
  </si>
  <si>
    <t>GARIBALDI 1575 - Piso  Dto.  - BECCAR - Pcia. Buenos Aires</t>
  </si>
  <si>
    <t>OBREGON NOEMI</t>
  </si>
  <si>
    <t>C000307</t>
  </si>
  <si>
    <t>CABRAL EDELMIRA</t>
  </si>
  <si>
    <t>C000302</t>
  </si>
  <si>
    <t>MITRE 1005 - Piso  Dto.  - VIEDMA - Pcia. Rio Negro</t>
  </si>
  <si>
    <t>BATTILANA ELBA</t>
  </si>
  <si>
    <t>C000296</t>
  </si>
  <si>
    <t>BARNES NORMA ELIZABETH</t>
  </si>
  <si>
    <t>C000289</t>
  </si>
  <si>
    <t>C000238+</t>
  </si>
  <si>
    <t>CERRO MERCEDES CARMEN</t>
  </si>
  <si>
    <t>C000237</t>
  </si>
  <si>
    <t>dmplotter@hotmail.com.ar</t>
  </si>
  <si>
    <t>CANGALLO 682 - Piso  Dto.  - TEMPERLEY - Pcia. Buenos Aires</t>
  </si>
  <si>
    <t>MIGLIORE ELSA NELLY</t>
  </si>
  <si>
    <t>C000227</t>
  </si>
  <si>
    <t>VAGO MARIA IRENE</t>
  </si>
  <si>
    <t>C000225</t>
  </si>
  <si>
    <t>C000217</t>
  </si>
  <si>
    <t>MERAVIGLIA DE MILLAN ANA</t>
  </si>
  <si>
    <t>C000216</t>
  </si>
  <si>
    <t>RIERA NOEMI BEATRIZ</t>
  </si>
  <si>
    <t>C000213</t>
  </si>
  <si>
    <t>AV 25 DE MAYO 143 - Piso  Dto.  - RAWSON - Pcia. Chubut</t>
  </si>
  <si>
    <t>PAPARATTO CATALINA</t>
  </si>
  <si>
    <t>C000208</t>
  </si>
  <si>
    <t>FONSECA DE OVIEDO MARIA</t>
  </si>
  <si>
    <t>C000207</t>
  </si>
  <si>
    <t>MATAMALA MABEL</t>
  </si>
  <si>
    <t>C000200</t>
  </si>
  <si>
    <t>ECCENICO ALBA OFELIA</t>
  </si>
  <si>
    <t>C000196</t>
  </si>
  <si>
    <t>BELLONI YOLANDA PAULINA</t>
  </si>
  <si>
    <t>C000187</t>
  </si>
  <si>
    <t>VIGGIANO DE CORNEJO A</t>
  </si>
  <si>
    <t>C000178</t>
  </si>
  <si>
    <t>RUGGERI DE FLORES FELIZA</t>
  </si>
  <si>
    <t>C000163</t>
  </si>
  <si>
    <t>ELIZALDE DE VICENTE L</t>
  </si>
  <si>
    <t>C000155</t>
  </si>
  <si>
    <t>AV DANIEL M CAZON 1140 - Piso 7 Dto. C - TIGRE - Pcia. Buenos Aires</t>
  </si>
  <si>
    <t>SILVA DELIA MARIA</t>
  </si>
  <si>
    <t>C000149</t>
  </si>
  <si>
    <t>PRIETO CARBALLA VIDALINA</t>
  </si>
  <si>
    <t>C000142</t>
  </si>
  <si>
    <t>licbonelli@yahoo.com.ar</t>
  </si>
  <si>
    <t xml:space="preserve">GRAL M DE ESCALADA 221 - Piso  Dto.  - CABA - </t>
  </si>
  <si>
    <t>CANALETTI HAYDEE FORTUNATA</t>
  </si>
  <si>
    <t>C000123</t>
  </si>
  <si>
    <t>JORDANES DE DEANNA M</t>
  </si>
  <si>
    <t>C000121</t>
  </si>
  <si>
    <t>CHACRA 7 V URQUIZA S/N - Piso  Dto.  - POSADAS - Pcia. Misiones</t>
  </si>
  <si>
    <t>QUIROGA DE GIMENEZ SUSANA</t>
  </si>
  <si>
    <t>C000111</t>
  </si>
  <si>
    <t>ALVAREZ DE LARROZA ELSA</t>
  </si>
  <si>
    <t>C000104</t>
  </si>
  <si>
    <t>jc.carrion@hotmail.com</t>
  </si>
  <si>
    <t xml:space="preserve">AV INDEPENDENCIA TORRE 2 3270 - Piso 9 Dto. D - CABA - </t>
  </si>
  <si>
    <t>CARRION MARIA MERCEDES</t>
  </si>
  <si>
    <t>C000096</t>
  </si>
  <si>
    <t>mario_g2008@hotmail.com</t>
  </si>
  <si>
    <t>LACROZE 4712 - Piso  Dto.  - VILLA BALLESTER - Pcia. Buenos Aires</t>
  </si>
  <si>
    <t>SEGOVIA TERESA</t>
  </si>
  <si>
    <t>C000087</t>
  </si>
  <si>
    <t>elena_20_10@hotmail.com</t>
  </si>
  <si>
    <t>BRASIL 1202 - Piso  Dto.  - DON TORCUATO - Pcia. Buenos Aires</t>
  </si>
  <si>
    <t>PERALTA MARIA E E HIJA</t>
  </si>
  <si>
    <t>C000083</t>
  </si>
  <si>
    <t>DORST MIRTA NOEMI</t>
  </si>
  <si>
    <t>C000080</t>
  </si>
  <si>
    <t>ALEXANDER VIVIANA ISABEL</t>
  </si>
  <si>
    <t>C000062</t>
  </si>
  <si>
    <t>C000057</t>
  </si>
  <si>
    <t>EX-2019-11088654-   -APN-DRYP#SPF</t>
  </si>
  <si>
    <t>SAN MARTIN Y AV LAS AMERICAS - GARUPA CENTRO - POSADAS - MISIONES</t>
  </si>
  <si>
    <t>RIERA NELIDA MABEL</t>
  </si>
  <si>
    <t>C000055</t>
  </si>
  <si>
    <t>ARMENTO RITA ELDA</t>
  </si>
  <si>
    <t>C000039</t>
  </si>
  <si>
    <t>CIPOLLETTI 775 - Piso  Dto.  - GENERAL ROCA - Pcia. Rio Negro</t>
  </si>
  <si>
    <t>C000033</t>
  </si>
  <si>
    <t>CHUBUT 148 - Piso  Dto.  - CERVANTES - Pcia. Rio Negro</t>
  </si>
  <si>
    <t>GUZMAN SAEZ DE GONZALEZ</t>
  </si>
  <si>
    <t>C000024</t>
  </si>
  <si>
    <t>WELLS CLARA PATRICIA</t>
  </si>
  <si>
    <t>C000021</t>
  </si>
  <si>
    <t>PANTANO DE P G ANGELICA</t>
  </si>
  <si>
    <t>C000018+</t>
  </si>
  <si>
    <t>CARDOZO ZUNILDA</t>
  </si>
  <si>
    <t>C000012</t>
  </si>
  <si>
    <t>RADIMAK LUIS ALBERTO</t>
  </si>
  <si>
    <t>B039395</t>
  </si>
  <si>
    <t>EX-2021-24500094- -APN-DRYP#SPF</t>
  </si>
  <si>
    <t>FORMULARIO: ALMIRANTE BROWN 1118 - SALTA CAPITAL / DNI: ALMIRANTE BROWN 309 - NARANJITO - GENERAL GUEMES - SALTA</t>
  </si>
  <si>
    <t>SULCA ANA MARIA</t>
  </si>
  <si>
    <t>B039063</t>
  </si>
  <si>
    <t>VILCHES JOHANNA SOLEDAD</t>
  </si>
  <si>
    <t>B038325</t>
  </si>
  <si>
    <t>EX-2020-81181113- -APN-DRYP#SPF</t>
  </si>
  <si>
    <t>gisedeezeiza1602@gmail.com</t>
  </si>
  <si>
    <t>RAMOS MEJIA 1585 - EZEIZA</t>
  </si>
  <si>
    <t>CORIMAYO CINTHIA GISELLE</t>
  </si>
  <si>
    <t>B038205</t>
  </si>
  <si>
    <t>PEREZ MIRTA ISABEL</t>
  </si>
  <si>
    <t>B037960</t>
  </si>
  <si>
    <t>SOSA GOMEZ ANGELA MARIA B</t>
  </si>
  <si>
    <t>B037598</t>
  </si>
  <si>
    <t>EX-2020-63672235-APN-DRYP#SPF</t>
  </si>
  <si>
    <t>011-47751036</t>
  </si>
  <si>
    <t>AV. LUIS MARIA CAMPOS 96 - 1RO "G" - PALERMO - CABA (CP.1425)</t>
  </si>
  <si>
    <t>B037511</t>
  </si>
  <si>
    <t>EX-2020-83539916- -APN-DRYP#SPF</t>
  </si>
  <si>
    <t>3644-543594 / 3644-427972</t>
  </si>
  <si>
    <t>MZ 101 - PC 17 S/N - B°JUAN DOMINGO PERON - PRESIDENCIA ROQUE SAENZ PEÑA - CHACO</t>
  </si>
  <si>
    <t>ROJAS ADRIAN PEDRO</t>
  </si>
  <si>
    <t>B037331</t>
  </si>
  <si>
    <t>OJEDA ANDREA NOEMI</t>
  </si>
  <si>
    <t>B036936</t>
  </si>
  <si>
    <t>ARANDA LORENA CRISTINA</t>
  </si>
  <si>
    <t>B036931+</t>
  </si>
  <si>
    <t>VILLALBA MARCELO GABRIEL</t>
  </si>
  <si>
    <t>B036606</t>
  </si>
  <si>
    <t>MONTERO RUIZ ALEJANDRO ISMAEL</t>
  </si>
  <si>
    <t>B036177</t>
  </si>
  <si>
    <t>VARELA PATRICIA CECILIA</t>
  </si>
  <si>
    <t>B036000</t>
  </si>
  <si>
    <t>PEREZ ARAUJO MARIA LUCRECIA</t>
  </si>
  <si>
    <t>B035995</t>
  </si>
  <si>
    <t>NABARRO MIGUEL ANGEL</t>
  </si>
  <si>
    <t>B035953</t>
  </si>
  <si>
    <t>EX-2020-29681638-APN-DRYP#SPF</t>
  </si>
  <si>
    <t>mgamarra@gmail.com</t>
  </si>
  <si>
    <t>EMILIO MITRE Nº350 - EZEIZA</t>
  </si>
  <si>
    <t>GAMARRA MIGUEL ANGEL</t>
  </si>
  <si>
    <t>B035867</t>
  </si>
  <si>
    <t>FERNANDEZ DANIEL ALBERTO</t>
  </si>
  <si>
    <t>B035863</t>
  </si>
  <si>
    <t>MALDONADO SILVIA ARACELI</t>
  </si>
  <si>
    <t>B035827</t>
  </si>
  <si>
    <t>CECUK VIVIANA GRACIELA</t>
  </si>
  <si>
    <t>B035816</t>
  </si>
  <si>
    <t>AGUERA MARCELA SILVANA</t>
  </si>
  <si>
    <t>B035799</t>
  </si>
  <si>
    <t>LOPEZ CLAUDIA VANESA</t>
  </si>
  <si>
    <t>B035731</t>
  </si>
  <si>
    <t>GONZALEZ CESAR OSVALDO</t>
  </si>
  <si>
    <t>B035576</t>
  </si>
  <si>
    <t>EX-2021-34093986- -APN-DRYP#SPF</t>
  </si>
  <si>
    <t>yorohue@gmail.com</t>
  </si>
  <si>
    <t>2945-15415669</t>
  </si>
  <si>
    <t>ROBLE PELLIN 1173 - B° VILLA AYELEN - ESQUEL - CHUBUT (CP.9200)</t>
  </si>
  <si>
    <t>GODOY RETUERTO GUSTAVO DAMIAN</t>
  </si>
  <si>
    <t>B035520</t>
  </si>
  <si>
    <t>EX-2020-28354535-APN-DRYP#SPF</t>
  </si>
  <si>
    <t>LAPRIDA - URQUIZA Nº1361</t>
  </si>
  <si>
    <t>OSUNA MIGUEL ANGEL</t>
  </si>
  <si>
    <t>B035247</t>
  </si>
  <si>
    <t>EX-2020-27530950-APN-DRYP#SPF</t>
  </si>
  <si>
    <t>amorlmmamal@hotmail.com.ar</t>
  </si>
  <si>
    <t>1533626740-1526762436</t>
  </si>
  <si>
    <t>BARCELO 627 - VILLA DOMINICO - AVELLANEDA</t>
  </si>
  <si>
    <t>MARTINEZ ALEJANDRO DAVID</t>
  </si>
  <si>
    <t>B035234</t>
  </si>
  <si>
    <t>CARO DAVID ARIEL</t>
  </si>
  <si>
    <t>B035147</t>
  </si>
  <si>
    <t>EX-2020-28345759- -APN-DRYP#SPF</t>
  </si>
  <si>
    <t>ORELLANA DARIO DIEGO</t>
  </si>
  <si>
    <t>B035108</t>
  </si>
  <si>
    <t>CASAS TOUCEDO JUAN JOSE</t>
  </si>
  <si>
    <t>B034999</t>
  </si>
  <si>
    <t>ZAPATA CAROLINA BEATRIZ</t>
  </si>
  <si>
    <t>B034789</t>
  </si>
  <si>
    <t>ARANDA EDUARDO NICOLAS</t>
  </si>
  <si>
    <t>B034761</t>
  </si>
  <si>
    <t xml:space="preserve">SANCHEZ DENIS JONATAN </t>
  </si>
  <si>
    <t>B034759</t>
  </si>
  <si>
    <t>EX-2020-27857573-APN-DRYP#SPF</t>
  </si>
  <si>
    <t>RIVADAVIA Nº245 - BºRIVER - CHEPES - LA RIOJA</t>
  </si>
  <si>
    <t>ESPECHE CEFERINO NICOLAS</t>
  </si>
  <si>
    <t>B034758</t>
  </si>
  <si>
    <t>FORTI GUILLERMO ADRIAN</t>
  </si>
  <si>
    <t>B034738</t>
  </si>
  <si>
    <t>EX-2020-28349922-APN-DRYP#SPF</t>
  </si>
  <si>
    <t>SABANA 1962 - VILLA RIO NEGRO - PCIA CHACO</t>
  </si>
  <si>
    <t>LUGO RUBEN MILCIADES</t>
  </si>
  <si>
    <t>B034669</t>
  </si>
  <si>
    <t>HERRERA FLAVIA GABRIELA</t>
  </si>
  <si>
    <t>B034658</t>
  </si>
  <si>
    <t>SALMON NELSON AUGUSTO</t>
  </si>
  <si>
    <t>B034554</t>
  </si>
  <si>
    <t>EX-2021-17056055-   -APN-DRYP#SPF</t>
  </si>
  <si>
    <t>parayremiguelsebastian@gmail.com</t>
  </si>
  <si>
    <t>3644-132727</t>
  </si>
  <si>
    <t>HIPOLITO GONZALEZ N° 871 - CONCEPCION DEL BERMEJO - ALMIRANTE BROWN - CHACO</t>
  </si>
  <si>
    <t>PARAYRE MIGUEL SEBASTIAN</t>
  </si>
  <si>
    <t>B034542</t>
  </si>
  <si>
    <t>EX-2020-28349721-APN-DRYP#SPF</t>
  </si>
  <si>
    <t>02204807580/1121822416</t>
  </si>
  <si>
    <t>NO ES LEGIBLE</t>
  </si>
  <si>
    <t>LUQUE SEBASTIAN HUGO</t>
  </si>
  <si>
    <t>B034521</t>
  </si>
  <si>
    <t>SIERRA DE LAS QUIJADAS 334 - Piso  Dto.  - SAN CARLOS DE BARILO - Pcia. Rio Negro</t>
  </si>
  <si>
    <t>GIMENEZ JUAN ESTEBAN</t>
  </si>
  <si>
    <t>B034503</t>
  </si>
  <si>
    <t>EX2020-65340802-APN-DRYP#SPF</t>
  </si>
  <si>
    <t>bulacionicolas5848@gmail.com</t>
  </si>
  <si>
    <t>FORMULARIO: BARRIO ALVEAR - CALLE SARGENTO CABRAL 640 - CONCEPCION - TUCUMAN</t>
  </si>
  <si>
    <t>BULACIO JORGE NICOLAS</t>
  </si>
  <si>
    <t>B034474</t>
  </si>
  <si>
    <t>ALON GABRIEL ALEJANDRO</t>
  </si>
  <si>
    <t>B034454</t>
  </si>
  <si>
    <t>B034453</t>
  </si>
  <si>
    <t>ORTEGA CINTIA SOLEDAD</t>
  </si>
  <si>
    <t>B034396</t>
  </si>
  <si>
    <t>EX2020-54851749-APN-DRYP#SPF</t>
  </si>
  <si>
    <t>COTORRA 76 - B° LOWO CHE - TOAY - LA PAMPA (CP.6303)</t>
  </si>
  <si>
    <t>D´ADAM VICTOR MANUEL</t>
  </si>
  <si>
    <t>B034180</t>
  </si>
  <si>
    <t>BRUNO DARIO EDUARDO</t>
  </si>
  <si>
    <t>B034161</t>
  </si>
  <si>
    <t>EX-2020-85288591-   -APN-DRYP#SPF</t>
  </si>
  <si>
    <t>CORONEL DOMINGUEZ 894-VILLA MADERO-LA MATANZA-BSAS</t>
  </si>
  <si>
    <t>MARTIRE STELLA MARIS</t>
  </si>
  <si>
    <t>B034072</t>
  </si>
  <si>
    <t>VILLAMAYOR CRISTIAN JOSE</t>
  </si>
  <si>
    <t>B034044</t>
  </si>
  <si>
    <t>KLAPPEMBACH FABIAN</t>
  </si>
  <si>
    <t>B034025</t>
  </si>
  <si>
    <t>GONCESKY ARIEL ALBERTO</t>
  </si>
  <si>
    <t>B034022</t>
  </si>
  <si>
    <t>EX-2020-33804999-APN-DRYP#SPF</t>
  </si>
  <si>
    <t>sabbatellanidia@hotmail.com</t>
  </si>
  <si>
    <t>02920-489791</t>
  </si>
  <si>
    <t>MAESTRO AGUIAR Nº269 - VIEDMA - RIO NEGRO (CP 8500)</t>
  </si>
  <si>
    <t>SABBATELLA NIDIA MARCELA</t>
  </si>
  <si>
    <t>B033993</t>
  </si>
  <si>
    <t>EX-2020-27528392-APN-DRYP#SPF</t>
  </si>
  <si>
    <t>PCIA.DE BUENOS AIRES Nº4137 - JOSE C PAZ</t>
  </si>
  <si>
    <t>GIMENEZ CARLOS ARIEL</t>
  </si>
  <si>
    <t>B033969</t>
  </si>
  <si>
    <t>PONCE WALTER ARIEL</t>
  </si>
  <si>
    <t>B033945</t>
  </si>
  <si>
    <t>PEREZ GONZALEZ FERNANDO C</t>
  </si>
  <si>
    <t>B033873</t>
  </si>
  <si>
    <t>EX-2020-28316980-APN-DRYP#SPF</t>
  </si>
  <si>
    <t>jopspfdryp18@gmail.com / paezovidioj80@gmail.com</t>
  </si>
  <si>
    <t>1127929504 / MENSAJES: 4260-3881</t>
  </si>
  <si>
    <t>HUNGRIA Nº965 - TEMPERLEY - LOMAS DE ZAMORA</t>
  </si>
  <si>
    <t>PAEZ OVIDIO JAVIER</t>
  </si>
  <si>
    <t>B033871</t>
  </si>
  <si>
    <t>CORREA CYNTHIA ELISABETH</t>
  </si>
  <si>
    <t>B033803</t>
  </si>
  <si>
    <t>MIRANDA SERGIO ARIEL</t>
  </si>
  <si>
    <t>B033784</t>
  </si>
  <si>
    <t>MIRANDA JULIO DANIEL</t>
  </si>
  <si>
    <t>B033773</t>
  </si>
  <si>
    <t>EX-2020-28341451- -APN-DRYP#SPF</t>
  </si>
  <si>
    <t>AV.RODRIGUEZ PEÑA Nº2216 - RESISTENCIA- SAN FERNANDO- CHACO</t>
  </si>
  <si>
    <t>MIÑO GUSTAVO FABIAN</t>
  </si>
  <si>
    <t>B033744</t>
  </si>
  <si>
    <t>EX-2020-85283752-   -APN-DRYP#SPF</t>
  </si>
  <si>
    <t>NICASIO OROÑO 2106-PISO 3-DEPTO B-LA PATERNAL-CABA</t>
  </si>
  <si>
    <t>GUELER CLAUDIO JAVIER</t>
  </si>
  <si>
    <t xml:space="preserve">B033669 </t>
  </si>
  <si>
    <t>GINOBILI IVANA LORNA B</t>
  </si>
  <si>
    <t>B033668</t>
  </si>
  <si>
    <t>MONTIEL JORGE DANIEL</t>
  </si>
  <si>
    <t>B033660</t>
  </si>
  <si>
    <t>AUALLI LEANDRO</t>
  </si>
  <si>
    <t>B033658</t>
  </si>
  <si>
    <t>luli_luli_82@hotmail.com</t>
  </si>
  <si>
    <t>GENERAL ALVEAR 102 - Piso  Dto.  - EZEIZA - Pcia. Buenos Aires</t>
  </si>
  <si>
    <t>SOTO LAURA GABRIELA</t>
  </si>
  <si>
    <t>B033585</t>
  </si>
  <si>
    <t>ROMERO STELLA MARIS</t>
  </si>
  <si>
    <t>B033584</t>
  </si>
  <si>
    <t>GOMEZ ROMINA SOLEDAD</t>
  </si>
  <si>
    <t>B033567</t>
  </si>
  <si>
    <t>AÑOS EXTRASINTITUCIONALES OCTUBRE 2020</t>
  </si>
  <si>
    <t>EX-2020-66812067- -APN-DRYP#SPF</t>
  </si>
  <si>
    <t>EX-2020-28349374- -APN-DRYP#SPF</t>
  </si>
  <si>
    <t>huracan200475@hotmail.com</t>
  </si>
  <si>
    <t>MARIANO ACOSTA Nº885 F MERLO(CP 1722)  DNI: GNECCO Nº713 - PASO DEL REY - MORENO</t>
  </si>
  <si>
    <t>CANO MARTIN OSCAR</t>
  </si>
  <si>
    <t>B033470</t>
  </si>
  <si>
    <t>EX-2020-28341034- -APN-DRYP#SPF</t>
  </si>
  <si>
    <t>CAER ANTUR Nº1556 - SANTA MARGARITA - RAWSON - CHUBUT</t>
  </si>
  <si>
    <t>BESADA PABLO MARTIN</t>
  </si>
  <si>
    <t>B033462</t>
  </si>
  <si>
    <t>MONEO RAMIRO</t>
  </si>
  <si>
    <t>B033409</t>
  </si>
  <si>
    <t>VICENTE MARIA CRISTINA</t>
  </si>
  <si>
    <t>B033403</t>
  </si>
  <si>
    <t>EX-2021-34083306- -APN-DRYP#SPF</t>
  </si>
  <si>
    <t>vilma1607@gmail.com</t>
  </si>
  <si>
    <t>ZARATE 5776 - LAFERRERE - LA MATANZA - BS. AS .</t>
  </si>
  <si>
    <t>SALVATIERRA VILMA VERONICA</t>
  </si>
  <si>
    <t>B033394</t>
  </si>
  <si>
    <t>QUIROGA ALEJANDRO DANIEL</t>
  </si>
  <si>
    <t>B033392</t>
  </si>
  <si>
    <t>PORTOGALLO PAOLA LORENA</t>
  </si>
  <si>
    <t>B033391</t>
  </si>
  <si>
    <t>EX-2020-85241461-   -APN-DRYP#SPF</t>
  </si>
  <si>
    <t>PEREZ QUINTANA 2870-ITUIZANGO-BS.AS.</t>
  </si>
  <si>
    <t>CARUSSO ELIZABETH ROSSANA</t>
  </si>
  <si>
    <t>B033372</t>
  </si>
  <si>
    <t>EX-2021-45226061- -APN-DRYP#SPF</t>
  </si>
  <si>
    <t>valearami@gmail.com</t>
  </si>
  <si>
    <t>AV. CORRIENTES 4422 - 4° "A" - ALMAGRO - CABA</t>
  </si>
  <si>
    <t>ARAMI MARIA VALERIA</t>
  </si>
  <si>
    <t>B033367</t>
  </si>
  <si>
    <t>EX-2021-45245087- -APN-DRYP#SPF</t>
  </si>
  <si>
    <t>caro_rossini@hotmail.com</t>
  </si>
  <si>
    <t>EVA PERON 1912 - LANUS - BUENOS AIRES</t>
  </si>
  <si>
    <t>ROSSINI CAROLINA NELLY</t>
  </si>
  <si>
    <t>B033256</t>
  </si>
  <si>
    <t>EX-2020-28355079-APN-DRYP#SPF</t>
  </si>
  <si>
    <t>lucas_l62@hotmail.com</t>
  </si>
  <si>
    <t>114945-8063</t>
  </si>
  <si>
    <t>TRIESTE Nº287 - EZEIZA - DNI GRAL LAMADRID Nº418 - EZEIZA</t>
  </si>
  <si>
    <t>ZAYAS LUCAS GERMAN</t>
  </si>
  <si>
    <t>B033187</t>
  </si>
  <si>
    <t>VELASCO JUAN PABLO</t>
  </si>
  <si>
    <t>B033184</t>
  </si>
  <si>
    <t>CLAVERO DARIO FERNANDO</t>
  </si>
  <si>
    <t>B033087</t>
  </si>
  <si>
    <t>REYNOSO WALTER GABRIEL</t>
  </si>
  <si>
    <t>B032989</t>
  </si>
  <si>
    <t>EX-2020-79709438- -APN-DRYP#SPF</t>
  </si>
  <si>
    <t>CARLOS PAZ 1116-BARRIO SAN IGNACIO-GODOY CRUZ-MENDOZA</t>
  </si>
  <si>
    <t>ORTEGA MARIA BELEN</t>
  </si>
  <si>
    <t>B032985</t>
  </si>
  <si>
    <t>ZAPATA CARMEN ROSALIA</t>
  </si>
  <si>
    <t>B032965</t>
  </si>
  <si>
    <t>EX-2020-85007100-   -APN-DRYP#SPF</t>
  </si>
  <si>
    <t>lic.gabrielacampos@gmail.com</t>
  </si>
  <si>
    <t>AV. GRAL PAZ 10332-PB 1-CABA</t>
  </si>
  <si>
    <t>CAMPOS GABRIELA CLAUDIA</t>
  </si>
  <si>
    <t>B032945</t>
  </si>
  <si>
    <t>EX-2020-85006364-   -APN-DRYP#SPF</t>
  </si>
  <si>
    <t>victoriamama@hotmail.com.ar</t>
  </si>
  <si>
    <t>(011)38427274</t>
  </si>
  <si>
    <t>RIO DULCE 1450 - VILLA MONICA - FLORENCIO VARELA - BS. AS.</t>
  </si>
  <si>
    <t>TOURIÑAN VICTORIA MARINA</t>
  </si>
  <si>
    <t>B032943</t>
  </si>
  <si>
    <t>EX-2020-28339618- -APN-DRYP#SPF</t>
  </si>
  <si>
    <t>OJEDA GERONIMO RAMON</t>
  </si>
  <si>
    <t>B032897</t>
  </si>
  <si>
    <t>EX-2020-28348022- -APN-DRYP#SPF</t>
  </si>
  <si>
    <t>CALLE PASAJE CENEPA Nº1054 - BANDA NORTE - RIO CUARTO - CORDOBA (TRANSITORIAMENTE ALOJADO EN LA U.5 S/N GRAL ROCA RIO)</t>
  </si>
  <si>
    <t>MUÑIZ ANGEL PABLO</t>
  </si>
  <si>
    <t>B032893</t>
  </si>
  <si>
    <t>GOROSO SOSA ROBERTO RENE</t>
  </si>
  <si>
    <t>B032880</t>
  </si>
  <si>
    <t>EX-2020-87297073-   -APN-DRYP#SPF</t>
  </si>
  <si>
    <t>DEFANT LUIS ARIEL</t>
  </si>
  <si>
    <t>B032867</t>
  </si>
  <si>
    <t>EX2021-05841173-APN-DRYP#SPF</t>
  </si>
  <si>
    <t>385-4819806</t>
  </si>
  <si>
    <t>CORREA LEONARDO MARTIN</t>
  </si>
  <si>
    <t>B032865</t>
  </si>
  <si>
    <t>CASCO CESAR MAGIN</t>
  </si>
  <si>
    <t>B032861</t>
  </si>
  <si>
    <t>EX2021-05808646-APN-DRYP#SPF</t>
  </si>
  <si>
    <t>dsampev549@gmail.com</t>
  </si>
  <si>
    <t xml:space="preserve">0376-4902637 </t>
  </si>
  <si>
    <t>FORMULARIO: AV. AGUADO S/N - ESQ. AV. BLAS PARERA - POSADAS - MISIONES (CP.3300) DNI: LOS ARAUCANOS 1268 - BELGRANO - CONFLUENCIA - NEUQUEN</t>
  </si>
  <si>
    <t>ARCE MIEREZ DIEGO SEBASTIAN</t>
  </si>
  <si>
    <t>B032847</t>
  </si>
  <si>
    <t>ARANDA JOSE ANTONIO</t>
  </si>
  <si>
    <t>B032846</t>
  </si>
  <si>
    <t>EX-2021-55520430- -APN-DRYP#SPF</t>
  </si>
  <si>
    <t>marianalvaldez@gmail.com</t>
  </si>
  <si>
    <t>LARREA 1991 - ADROGUE - ALMIRANTE BROWN - BS. AS.</t>
  </si>
  <si>
    <t>VALDEZ MARIANA LUCRECIA</t>
  </si>
  <si>
    <t>B032829</t>
  </si>
  <si>
    <t>EX-2020-85007403-   -APN-DRYP#SPF</t>
  </si>
  <si>
    <t>lilianabarrientos43@gmail.com</t>
  </si>
  <si>
    <t>(011)1559456880</t>
  </si>
  <si>
    <t>MONSALVO 3225-BARRIO CAMET-MAR DEL PLATA</t>
  </si>
  <si>
    <t>BARRIENTOS LILIANA INES</t>
  </si>
  <si>
    <t>B032811</t>
  </si>
  <si>
    <t>SMAHLIJ RAUL ALEJANDRO</t>
  </si>
  <si>
    <t>B032788</t>
  </si>
  <si>
    <t>SALICA MAURICIO YAMIL</t>
  </si>
  <si>
    <t>B032778</t>
  </si>
  <si>
    <t>EX-2020-27862987- -APN-DRYP#SPF</t>
  </si>
  <si>
    <t>2224-4691</t>
  </si>
  <si>
    <t>SALVADOR LUIS ARCURI Nº73 - ALEJANDRO KORN- SAN VICENTE (CP1844)</t>
  </si>
  <si>
    <t>PESSAGG CARLOS FERNANDO</t>
  </si>
  <si>
    <t>B032758</t>
  </si>
  <si>
    <t>EMBALSE EL CARRIZAL 2746 - Piso  Dto.  - LUZURIAGA - Pcia. Mendoza</t>
  </si>
  <si>
    <t>NABALLES OSVALDO GUSTAVO</t>
  </si>
  <si>
    <t>B032738</t>
  </si>
  <si>
    <t>EX-2020-33803275-APN-DRYP#SPF</t>
  </si>
  <si>
    <t>constantinommv@gmail.com</t>
  </si>
  <si>
    <t>25 DE MAYO Nº2376 - CARLOS SPEGAZZINI- EZEIZA</t>
  </si>
  <si>
    <t>MARTINEZ CONSTANTINO MANUEL</t>
  </si>
  <si>
    <t>B032726</t>
  </si>
  <si>
    <t>EX-2020-27543317- -APN-DRYP#SPF</t>
  </si>
  <si>
    <t>MAGRI CESAR ALFREDO</t>
  </si>
  <si>
    <t>B032720</t>
  </si>
  <si>
    <t>EX-2021-45156846- -APN-DRYP#SPF</t>
  </si>
  <si>
    <t>akoloswki@gmail.com</t>
  </si>
  <si>
    <t>03743-15562429</t>
  </si>
  <si>
    <t>LABRADOR S/N - B° SARMIENTO - JARDIN AMERICA - MISIONES</t>
  </si>
  <si>
    <t>KOLOSWKI REINALDO ANDRES</t>
  </si>
  <si>
    <t>B032706</t>
  </si>
  <si>
    <t>EX-2020-28347288- -APN-DRYP#SPF</t>
  </si>
  <si>
    <t>MZ 1 - LOTE 16 - BºGRAN PLOTTIER - CONFLUENCIA - NEUQUEN</t>
  </si>
  <si>
    <t>GIMENEZ SERGIO HERNAN</t>
  </si>
  <si>
    <t>B032689</t>
  </si>
  <si>
    <t>EX-2020-83536991-   -APN-DRYP#SPF</t>
  </si>
  <si>
    <t>SAN MARTIN Y 25 DE MAYO S/N-TRES LAGUNAS-DEPTO DE PILAGAS-FORMOSA</t>
  </si>
  <si>
    <t>GARCIA JACINTO CRISTOBAL</t>
  </si>
  <si>
    <t>B032683</t>
  </si>
  <si>
    <t>ENCINA HECTOR ALFREDO</t>
  </si>
  <si>
    <t>B032670</t>
  </si>
  <si>
    <t>EX-2020-28171901- -APN-DRYP#SPF</t>
  </si>
  <si>
    <t>12 DE OCTUBRE Nº3125 - DPTO A - EL JAGUEL / DNI REPUBLICA DE PORTUGAL Nº2988 P.B1 - ISIDRO CASANOVA - LA MATANZA</t>
  </si>
  <si>
    <t>DIAZ GUSTAVO ALEJANDRO</t>
  </si>
  <si>
    <t>B032668</t>
  </si>
  <si>
    <t>EX-2020-27941941- -APN-DRYP#SPF</t>
  </si>
  <si>
    <t>156786-3650</t>
  </si>
  <si>
    <t>SAN JOSE Nº179 - LA UNION - EZEIZA (CP1804)</t>
  </si>
  <si>
    <t>COLMAN JUAN EDUARDO</t>
  </si>
  <si>
    <t>B032662</t>
  </si>
  <si>
    <t>BOLOGNINI ARIEL ANTONIO</t>
  </si>
  <si>
    <t>B032641</t>
  </si>
  <si>
    <t>BELLO GAUNA JAVIER</t>
  </si>
  <si>
    <t>B032635</t>
  </si>
  <si>
    <t>BERTICHE MARIA EUGENIA</t>
  </si>
  <si>
    <t>B032615</t>
  </si>
  <si>
    <t>TREVIÑO JULIO DANIEL</t>
  </si>
  <si>
    <t>B032602</t>
  </si>
  <si>
    <t>EX-2020-28354804-APN-DRYP#SPF</t>
  </si>
  <si>
    <t>02954-15337445</t>
  </si>
  <si>
    <t>J. TORRES CASA 240 1046 - BºSTA MARIA DE LAS PAMP - STA ROSA-LA PAMPA</t>
  </si>
  <si>
    <t>PERALTA ROXANA</t>
  </si>
  <si>
    <t>B032596</t>
  </si>
  <si>
    <t>alejandroluque203@gmail.com</t>
  </si>
  <si>
    <t>JORGE NEWBERY 647 - Piso  Dto.  - JOSE C PAZ - Pcia. Buenos Aires</t>
  </si>
  <si>
    <t>LUQUE PEDRO ALEJANDRO</t>
  </si>
  <si>
    <t>B032593</t>
  </si>
  <si>
    <t>GUZMAN JULIA ROSALBA</t>
  </si>
  <si>
    <t>B032542</t>
  </si>
  <si>
    <t>EX-2020-87270163-   -APN-DRYP#SPF</t>
  </si>
  <si>
    <t>pabloroquegomez@gmail.com</t>
  </si>
  <si>
    <t>FRANKLIN 1033-VILLA TESEI-HURLINGHAM-BS.AS.</t>
  </si>
  <si>
    <t>GOMEZ PABLO ROQUE</t>
  </si>
  <si>
    <t>B032540</t>
  </si>
  <si>
    <t>EX-2020-26524949-APN-DRYP#SPF</t>
  </si>
  <si>
    <t>veroarobica@hotmail.com</t>
  </si>
  <si>
    <t>BARTOLOME MITRE Nº1644 4ºG - SAN CRISTOBAL CABA</t>
  </si>
  <si>
    <t>DEL CASTILLO MIRTA VERONICA</t>
  </si>
  <si>
    <t>B032538</t>
  </si>
  <si>
    <t>EX-2021-17102762-   -APN-DRYP#SPF</t>
  </si>
  <si>
    <t>dario-debelluk.-@hotmail.com</t>
  </si>
  <si>
    <t>COSTA RICA 795 - TEMPERLEY - LOMAS DE ZAMORA - BS. AS.</t>
  </si>
  <si>
    <t>DEBELLUK TOMAS DARIO</t>
  </si>
  <si>
    <t>B032532</t>
  </si>
  <si>
    <t>EX-2020-84771664-   -APN-DRYP#SPF</t>
  </si>
  <si>
    <t>RIO DIAMANTE 554-NEUQUEN</t>
  </si>
  <si>
    <t>DIOMEDI FERNANDO ARIEL</t>
  </si>
  <si>
    <t>B032526</t>
  </si>
  <si>
    <t>EX-2020-80566425-   -APN-DRYP#SPF</t>
  </si>
  <si>
    <t>mirian-1104@hotmail.com</t>
  </si>
  <si>
    <t>AV. SAN JUAN 4028-2do H-ALMAGRO-CABA</t>
  </si>
  <si>
    <t>BYRNE MIRIAN EDITH</t>
  </si>
  <si>
    <t>B032523</t>
  </si>
  <si>
    <t>VERA ANALIA MAGDALENA</t>
  </si>
  <si>
    <t>B032517</t>
  </si>
  <si>
    <t>BARONE ANALIA VERONICA</t>
  </si>
  <si>
    <t>B032504</t>
  </si>
  <si>
    <t>EX-2020-27679307- -APN-DRYP#SPF</t>
  </si>
  <si>
    <t>PEDRO BONOIT Nº737 - PARQUE SAN MARTIN - MERLO</t>
  </si>
  <si>
    <t>SEQUEIRA DAVID ALEJANDRO</t>
  </si>
  <si>
    <t>B032478</t>
  </si>
  <si>
    <t>SANCHEZ GUSTAVO DANIEL</t>
  </si>
  <si>
    <t>B032477</t>
  </si>
  <si>
    <t>EX-2020-79636692-   -APN-DRYP#SPF</t>
  </si>
  <si>
    <t>CALLE 115 N° 8576-BARRIO ACARAGUA-POSADAS-MISIONES</t>
  </si>
  <si>
    <t>KUZLI LEONARDO DANIEL</t>
  </si>
  <si>
    <t>B032432</t>
  </si>
  <si>
    <t>EX-2021-34091986- -APN-DRYP#SPF</t>
  </si>
  <si>
    <t>pocholin_27@hotmail.com</t>
  </si>
  <si>
    <t>011-40794825</t>
  </si>
  <si>
    <t>EJERCITO LOS ANDES 1456 - B° COLON - PRESIDENCIA ROQUE SAENZ PEÑA - CHACO</t>
  </si>
  <si>
    <t>KAZAN RICARDO LEONEL</t>
  </si>
  <si>
    <t>B032431</t>
  </si>
  <si>
    <t>AGUIRRE IGNACIO ARIEL</t>
  </si>
  <si>
    <t>B032371</t>
  </si>
  <si>
    <t>EX-2020-83536546-   -APN-DRYP#SPF</t>
  </si>
  <si>
    <t>02954-15396560</t>
  </si>
  <si>
    <t>TRENEL 1535-DEPTO 1-STA ROSA-LA PAMPA</t>
  </si>
  <si>
    <t>MASSOLO PABLO ALEJANDRO</t>
  </si>
  <si>
    <t>B032360</t>
  </si>
  <si>
    <t>LESCANO JORGE PABLO</t>
  </si>
  <si>
    <t>B032336</t>
  </si>
  <si>
    <t>EX-2021-55555828- -APN-DRYP#SPF</t>
  </si>
  <si>
    <t>sergioramones05@gmail.com</t>
  </si>
  <si>
    <t>AV. MARTIN RODRIGUEZ 1206 - BANFIELD - LOMAS DE ZAMORA - BS. AS.</t>
  </si>
  <si>
    <t>ZACARIAS SERGIO RAMON</t>
  </si>
  <si>
    <t>B032331</t>
  </si>
  <si>
    <t>EX-2020-27961988- -APN-DRYP#SPF</t>
  </si>
  <si>
    <t>elcrisvilarsantafe@gmail.com</t>
  </si>
  <si>
    <t>GARCIA FERNANDEZ Nº2459 - MONTE GRANDE (CP1842)</t>
  </si>
  <si>
    <t>VILAR CRISTIAN DANIEL</t>
  </si>
  <si>
    <t>B032326</t>
  </si>
  <si>
    <t>ROMERO LUIS FERNANDO</t>
  </si>
  <si>
    <t>B032300</t>
  </si>
  <si>
    <t>POLICH JAVIER HORACIO</t>
  </si>
  <si>
    <t>B032284</t>
  </si>
  <si>
    <t>PERALTA JORGE OSCAR</t>
  </si>
  <si>
    <t>B032282</t>
  </si>
  <si>
    <t>EX-2020-84489066- -APN-DRYP#SPF</t>
  </si>
  <si>
    <t>dosdiegomirasson@gmail.com</t>
  </si>
  <si>
    <t>PTE PERON 9737-PABLO PODESTA-TRES DE FEBRERO-BS.AS.</t>
  </si>
  <si>
    <t>MIRASSON DIEGO MATIAS ABEL</t>
  </si>
  <si>
    <t>B032264</t>
  </si>
  <si>
    <t>GONZALEZ FEDERICO ANTONIO</t>
  </si>
  <si>
    <t>B032223</t>
  </si>
  <si>
    <t>GONZALEZ ADRIAN</t>
  </si>
  <si>
    <t>B032222</t>
  </si>
  <si>
    <t>EX-2020-27680429- -APN-DRYP#SPF</t>
  </si>
  <si>
    <t>luisalbertog2000@gmail.com</t>
  </si>
  <si>
    <t xml:space="preserve">DORREGO Nº76 - EZEIZA </t>
  </si>
  <si>
    <t>B032218</t>
  </si>
  <si>
    <t>EX2020-26528004-APN-DRYP#SPF</t>
  </si>
  <si>
    <t>11-5887-0041</t>
  </si>
  <si>
    <t>GARCIA WALTER ALBERTO</t>
  </si>
  <si>
    <t>B032212</t>
  </si>
  <si>
    <t>DIAZ FRANCISCO RAMON</t>
  </si>
  <si>
    <t>B032189</t>
  </si>
  <si>
    <t>EX-2020-27968504- -APN-DRYP#SPF</t>
  </si>
  <si>
    <t>rafael.turco@hotmail.com</t>
  </si>
  <si>
    <t>3644-595840</t>
  </si>
  <si>
    <t>MZ.12 - PC.03 S/N - BºPUERTA DEL SOL - PRESIDENCIA ROQUE SAENZ PEÑA - CHACO</t>
  </si>
  <si>
    <t>CHEIJ RAFAEL ANTONIO</t>
  </si>
  <si>
    <t>B032175</t>
  </si>
  <si>
    <t>EX-2020-53678349-APN-DRYP#SPF</t>
  </si>
  <si>
    <t>02954-15497916</t>
  </si>
  <si>
    <t>RAUL B. DIAZ 350 - VILLA DEL BUSTO - SANTA ROSA - LA PAMPA (CP.6300)</t>
  </si>
  <si>
    <t>BRIGUEZ DANTE</t>
  </si>
  <si>
    <t>B032157</t>
  </si>
  <si>
    <t>EX-2020-85005880-   -APN-DRYP#SPF</t>
  </si>
  <si>
    <t>jeafenix@gmail.com</t>
  </si>
  <si>
    <t>0221-4564102</t>
  </si>
  <si>
    <t>CALLE 153 N° 1835-LOS HORNOS- LA PLATA</t>
  </si>
  <si>
    <t>ANDRADA JAVIER ENRIQUE</t>
  </si>
  <si>
    <t>B032132</t>
  </si>
  <si>
    <t>EX-2021-17085209-   -APN-DRYP#SPF</t>
  </si>
  <si>
    <t>framella@intramed.net</t>
  </si>
  <si>
    <t xml:space="preserve">AV LIBERTADOR 7680 - Piso 4 Dto. A - CABA - </t>
  </si>
  <si>
    <t>CANTERO RUBEN FEDERICO</t>
  </si>
  <si>
    <t>B032096</t>
  </si>
  <si>
    <t>AGUILERA SERGIO ADRIAN</t>
  </si>
  <si>
    <t>B032093</t>
  </si>
  <si>
    <t>SOSA ANGEL DANIEL</t>
  </si>
  <si>
    <t>B032086</t>
  </si>
  <si>
    <t>actualizacion de legajo</t>
  </si>
  <si>
    <t>EX-2021-09663383- -APN-DRYP#SPF</t>
  </si>
  <si>
    <t>EX-2020-54162221- -APN-DRYP#SPF</t>
  </si>
  <si>
    <t>fel2011@live.com.ar</t>
  </si>
  <si>
    <t>ORTEGA LUIS HORACIO</t>
  </si>
  <si>
    <t>B032005</t>
  </si>
  <si>
    <t>EX-2020-54101030-APN-DRYP#SPF(ANSES)</t>
  </si>
  <si>
    <t>LOS RAULIES 645 - LA UNION - EZEIZA - BS. AS.</t>
  </si>
  <si>
    <t>GONZALEZ JUAN PABLO</t>
  </si>
  <si>
    <t>B031998</t>
  </si>
  <si>
    <t>FERREIRA LUIS ALBERTO</t>
  </si>
  <si>
    <t>B031993</t>
  </si>
  <si>
    <t>EX-2021-14740037-   -APN-DRYP#SPF</t>
  </si>
  <si>
    <t>EL POLEO 857 - CARPINTERIA - JUNIN - SAN LUIS</t>
  </si>
  <si>
    <t>FEMIA PABLO LUIS</t>
  </si>
  <si>
    <t>B031991</t>
  </si>
  <si>
    <t>EX2020-26524054-APN-DRYP#SPF</t>
  </si>
  <si>
    <t>daniel.esc.18@hotmail.com</t>
  </si>
  <si>
    <t>EL PALENQUE Nº1551 - LA LONJA - PILAR - BS.AS</t>
  </si>
  <si>
    <t>ESCOBAR DANIEL ANTONIO</t>
  </si>
  <si>
    <t>B031990</t>
  </si>
  <si>
    <t>BRAN VALERIA SABRINA</t>
  </si>
  <si>
    <t>B031982</t>
  </si>
  <si>
    <t>BASILUK DIEGO CANDIDO</t>
  </si>
  <si>
    <t>B031981</t>
  </si>
  <si>
    <t>BENITEZ PINTOS VERONICA C.</t>
  </si>
  <si>
    <t>B031977</t>
  </si>
  <si>
    <t>EX-2020-13264227-   -APN-DRYP#SPF</t>
  </si>
  <si>
    <t>Frías 1360 - LOMAS DE ZAMORA - BS. AS.</t>
  </si>
  <si>
    <t>TABOADA OSVALDO NESTOR</t>
  </si>
  <si>
    <t>B031954</t>
  </si>
  <si>
    <t>ALFANO CARLOS ALBERTO</t>
  </si>
  <si>
    <t>B031928</t>
  </si>
  <si>
    <t>EX-2020-83535831-   -APN-DRYP#SPF</t>
  </si>
  <si>
    <t>elangel2407@hotmail.com</t>
  </si>
  <si>
    <t>02945-15403149</t>
  </si>
  <si>
    <t>URQUIZA 264-ESQUEL-CHUBUT</t>
  </si>
  <si>
    <t>LEDESMA ANGEL ESTEBAN</t>
  </si>
  <si>
    <t>B031920</t>
  </si>
  <si>
    <t>JONES ALBERTO ALEJANDRO</t>
  </si>
  <si>
    <t>B031906</t>
  </si>
  <si>
    <t>EX-2020-27860615- -APN-DRYP#SPF</t>
  </si>
  <si>
    <t>2063-7814</t>
  </si>
  <si>
    <t>FRENCH Nº1262 - EZEIZA (CP1804)</t>
  </si>
  <si>
    <t>MASTROIANNI GIMENA LAURA</t>
  </si>
  <si>
    <t>B031866</t>
  </si>
  <si>
    <t>EX-2020-83537603--APN-DRYP#SPF</t>
  </si>
  <si>
    <t>vanines81@hotmail.com</t>
  </si>
  <si>
    <t>02302-15502191</t>
  </si>
  <si>
    <t>PUEYRREDON 1099 - CASA 7 - SANTA ROSA - LA PAMPA</t>
  </si>
  <si>
    <t>GOMEZ VANESA INES</t>
  </si>
  <si>
    <t>B031859</t>
  </si>
  <si>
    <t>EX-2020-85005420-   -APN-DRYP#SPF</t>
  </si>
  <si>
    <t>USPALLATA 1996-TOAY-LA PAMPA</t>
  </si>
  <si>
    <t>GARCIA MARIA ANGELES VALERIA</t>
  </si>
  <si>
    <t>B031852</t>
  </si>
  <si>
    <t>COMERCI MYRIAM BEATRIZ</t>
  </si>
  <si>
    <t>B031845</t>
  </si>
  <si>
    <t>EX-2021-15425129-   -APN-DRYP#SPF</t>
  </si>
  <si>
    <t>alexis_speed@hotmail.com</t>
  </si>
  <si>
    <t>JOSE LEON SUAREZ 2501 - CABA</t>
  </si>
  <si>
    <t>VIDAL ALEXIS MARTIN</t>
  </si>
  <si>
    <t>B031832</t>
  </si>
  <si>
    <t>VERA MARIO JAVIER</t>
  </si>
  <si>
    <t>B031829</t>
  </si>
  <si>
    <t>SCHRODER LUCAS MATIAS</t>
  </si>
  <si>
    <t>B031806</t>
  </si>
  <si>
    <t>SCHIAVONE MARTIN A</t>
  </si>
  <si>
    <t>B031805</t>
  </si>
  <si>
    <t>SAN MARTIN ROCA LUCAS DAMIAN</t>
  </si>
  <si>
    <t>B031798</t>
  </si>
  <si>
    <t>SALVATIERRA NESTOR JAVIER</t>
  </si>
  <si>
    <t>B031797</t>
  </si>
  <si>
    <t>SALVATIERRA CARLOS RUBEN</t>
  </si>
  <si>
    <t>B031795</t>
  </si>
  <si>
    <t>EX-2021-34087855-   -APN-DRYP#SPF</t>
  </si>
  <si>
    <t>FRANCISCO JAVIER CITY S/N - B° LOMAS JARDIN - JARDIN AMERICA - SAN IGNACIO - MISIONES</t>
  </si>
  <si>
    <t>ROMERO ALBERTO SEBASTIAN</t>
  </si>
  <si>
    <t>B031784</t>
  </si>
  <si>
    <t>EX-2020-28346316- -APN-DRYP#SPF</t>
  </si>
  <si>
    <t>LUIS PIEDRABUENA Nº788 - LUJAN DE CUYO - MENDOZA</t>
  </si>
  <si>
    <t>RODRIGUEZ LEANDRO JOSE</t>
  </si>
  <si>
    <t>B031778</t>
  </si>
  <si>
    <t>EX-2020-79360323- -APN-DRYP#SPF</t>
  </si>
  <si>
    <t>miguelradimak@gmail.com</t>
  </si>
  <si>
    <t>0377-4459138</t>
  </si>
  <si>
    <t>MANZANA 54 B-CASA 11- BARRIO SOEM-25 VIVIENDAS-GRAL GUEMES-SALTA</t>
  </si>
  <si>
    <t>RADIMAK MIGUEL ESTEBAN</t>
  </si>
  <si>
    <t>B031764</t>
  </si>
  <si>
    <t>PUCHETA EDUARDO HORACIO</t>
  </si>
  <si>
    <t>B031762</t>
  </si>
  <si>
    <t>EX-2021-34090156- -APN-DRYP#SPF</t>
  </si>
  <si>
    <t>CALLE 307 N° 2236 - GENERAL ROCA - RIO NEGRO</t>
  </si>
  <si>
    <t>PINO MARCOS ARIEL</t>
  </si>
  <si>
    <t>B031759</t>
  </si>
  <si>
    <t>PEDRAZA SERGIO RUBEN</t>
  </si>
  <si>
    <t>B031754</t>
  </si>
  <si>
    <t>OCCELLI LUCAS HERNAN</t>
  </si>
  <si>
    <t>B031740</t>
  </si>
  <si>
    <t>EX-2020-27495480- -APN-DRYP#SPF</t>
  </si>
  <si>
    <t>MAPUCHE Nº1169 - BºFATIMA - RIO NEGRO</t>
  </si>
  <si>
    <t>NECULQUEO MIGUEL ESTEBAN</t>
  </si>
  <si>
    <t>B031735</t>
  </si>
  <si>
    <t>EX-2020-28170223- -APN-DRYP#SPF</t>
  </si>
  <si>
    <t>MIRANDA DELGADO DIEGO JAVIER</t>
  </si>
  <si>
    <t>B031727</t>
  </si>
  <si>
    <t>EX-2020-79628256-   -APN-DRYP#SPF</t>
  </si>
  <si>
    <t>marymayerdecristo@gmail.com</t>
  </si>
  <si>
    <t>0376-154764192</t>
  </si>
  <si>
    <t>CALLE 174-CASA 5836-92 VIVIENDAS -BARRIO HIDRELGO-POSADAS-MISIONES</t>
  </si>
  <si>
    <t>MAYER JUAN MANUEL</t>
  </si>
  <si>
    <t>B031712</t>
  </si>
  <si>
    <t>EX-2021-36272903- -APN-DRYP#SPF</t>
  </si>
  <si>
    <t>alemariani777@gmail.com</t>
  </si>
  <si>
    <t>VARVELLO 3357 - PASO DEL REY - MORENO - BS. AS.</t>
  </si>
  <si>
    <t>MARIANI ALEJANDRO DANIEL</t>
  </si>
  <si>
    <t>B031703</t>
  </si>
  <si>
    <t>LEDESMA SERGIO ENRIQUE</t>
  </si>
  <si>
    <t>B031687</t>
  </si>
  <si>
    <t>LEAL JORGE DANIEL</t>
  </si>
  <si>
    <t>B031686</t>
  </si>
  <si>
    <t>EX-2021-14384357-   -APN-DRYP#SPF</t>
  </si>
  <si>
    <t>angellavagna@gmail.com</t>
  </si>
  <si>
    <t>SARMIENTO 1416 - MARCOS PAZ - BS. AS.</t>
  </si>
  <si>
    <t>LAVAGNA ANGEL LUIS</t>
  </si>
  <si>
    <t>B031685</t>
  </si>
  <si>
    <t>ESPINOSA ANGEL GERMAN</t>
  </si>
  <si>
    <t>B031624</t>
  </si>
  <si>
    <t>ESCOBAR RICARDO JAVIER</t>
  </si>
  <si>
    <t>B031623</t>
  </si>
  <si>
    <t>EX-2020-85000187--APN-DRYP#SPF</t>
  </si>
  <si>
    <t>J_E_C1010@hotmail.com</t>
  </si>
  <si>
    <t>011-1524266800</t>
  </si>
  <si>
    <t xml:space="preserve">RIOBAMBA 82 - MARCOS PAZ - BS. AS. </t>
  </si>
  <si>
    <t>CASCO JUAN EDUARDO</t>
  </si>
  <si>
    <t>B031594</t>
  </si>
  <si>
    <t>CARABAJAL HECTOR LUCIANO</t>
  </si>
  <si>
    <t>B031592</t>
  </si>
  <si>
    <t>BENEDE JUAN MAURICIO</t>
  </si>
  <si>
    <t>B031579</t>
  </si>
  <si>
    <t>ACUÑA JUAN JOSE</t>
  </si>
  <si>
    <t>B031550</t>
  </si>
  <si>
    <t>DEVELLUK MAURO ANDRES</t>
  </si>
  <si>
    <t>B031541</t>
  </si>
  <si>
    <t>REYES RUBEN ALFREDO</t>
  </si>
  <si>
    <t>B031535</t>
  </si>
  <si>
    <t>EX-2021-17037189-   -APN-DRYP#SPF</t>
  </si>
  <si>
    <t>silwjj@hotmail.com.ar</t>
  </si>
  <si>
    <t>25 DE MAYO N°585 - MONTE GRANDE - ESTEBAN ECHEVERRIA - BS. AS.</t>
  </si>
  <si>
    <t>JUAREZ SILVANA ANDREA</t>
  </si>
  <si>
    <t>B031510</t>
  </si>
  <si>
    <t>EX-2020-79662819--APN-DRYP#SPF</t>
  </si>
  <si>
    <t>ag_chiesa@hotmail.com</t>
  </si>
  <si>
    <t>PIEDRAS 418 - MARCOS PAZ - BS. AS. (CP.1727)</t>
  </si>
  <si>
    <t>CHIESA ANA GRACIELA</t>
  </si>
  <si>
    <t>B031505</t>
  </si>
  <si>
    <t>EX2020-27183327-APN-DRYP#SPF</t>
  </si>
  <si>
    <t>PUEYRREDON Nº47 - MERLO BS.AS</t>
  </si>
  <si>
    <t>BARRIOS RAMONA NELIDA</t>
  </si>
  <si>
    <t>B031498</t>
  </si>
  <si>
    <t>EX-2021-15417839-   -APN-DRYP#SPF</t>
  </si>
  <si>
    <t>guerrerodeluz.torres@gmail.com</t>
  </si>
  <si>
    <t>AV. JUSTO JOSE DE URQUIZA 4572 - CASEROS - TRES DE FEBRERO - BS. AS.</t>
  </si>
  <si>
    <t>TORRES VICTOR ALBERTO</t>
  </si>
  <si>
    <t>B031488</t>
  </si>
  <si>
    <t>SOSA HECTOR URIEL</t>
  </si>
  <si>
    <t>B031485</t>
  </si>
  <si>
    <t>EX-2021-45165813-   -APN-DRYP#SPF</t>
  </si>
  <si>
    <t>3704080190 (CEL)</t>
  </si>
  <si>
    <t>MZ 16 - CASA 11 - B° REPUBLICA ARGENTINA - FORMOSA CAPITAL (CP.3600)</t>
  </si>
  <si>
    <t>SANCHEZ EDGARDO ARIEL</t>
  </si>
  <si>
    <t>B031482</t>
  </si>
  <si>
    <t>EX-2020-33760430-APN-DRYP#SPF</t>
  </si>
  <si>
    <t>ribero.mieres@hotmail.com</t>
  </si>
  <si>
    <t>MONTEAGUDO Nº830 - BANFIELD - BS AS</t>
  </si>
  <si>
    <t>RIBEIRO MIERES LUCIANO MATHIAS</t>
  </si>
  <si>
    <t>B031476</t>
  </si>
  <si>
    <t>EX-2020-33755247-APN-DRYP#SPF</t>
  </si>
  <si>
    <t>02392-15405238</t>
  </si>
  <si>
    <t>DR J. CURCCI Nº765 - STA ROSA CAPITAL - LA PAMPA</t>
  </si>
  <si>
    <t>PISANI JOSE LUIS</t>
  </si>
  <si>
    <t>B031473</t>
  </si>
  <si>
    <t>EX-2021-45168420- -APN-DRYP#SPF</t>
  </si>
  <si>
    <t>MAESTRO T. ALDERETE 1893 - VILLA FARREL - CONFLUENCIA - NEUQUEN</t>
  </si>
  <si>
    <t>PEREZ BERNARDO ANTONIO</t>
  </si>
  <si>
    <t>B031472</t>
  </si>
  <si>
    <t>EX-2020-28357057-APN-DRYP#SPF</t>
  </si>
  <si>
    <t>2 DE ABRIL 2500 - MZ "D" CASA 10 - MORENO</t>
  </si>
  <si>
    <t>PERALTA NESTOR FABIAN</t>
  </si>
  <si>
    <t>B031470</t>
  </si>
  <si>
    <t>OLIVERA MIGUEL</t>
  </si>
  <si>
    <t>B031466</t>
  </si>
  <si>
    <t>EX-2020-28795864- -APN-DRYP#SPF</t>
  </si>
  <si>
    <t>hernan0903h@gmail.com</t>
  </si>
  <si>
    <t>AV.SAN MARTIN Nº4220 - MERLO</t>
  </si>
  <si>
    <t>LOPEZ HERNAN DARIO</t>
  </si>
  <si>
    <t>B031456</t>
  </si>
  <si>
    <t>JIMENEZ CLAUDIO FABIAN</t>
  </si>
  <si>
    <t>B031453</t>
  </si>
  <si>
    <t>PEDRAZA RAUL GUSTAVO</t>
  </si>
  <si>
    <t>B031381</t>
  </si>
  <si>
    <t>EX2020-48317758-APN-DRYP#SPF</t>
  </si>
  <si>
    <t>mrlopez75@hotmail.com</t>
  </si>
  <si>
    <t xml:space="preserve">BERNARDO DE IRIGOYEN 1187 - JOSE MARMOL </t>
  </si>
  <si>
    <t>LOPEZ MAXIMILIANO RICARDO</t>
  </si>
  <si>
    <t>B031380</t>
  </si>
  <si>
    <t>EX-2020-27971702-   -APN-DRYP#SPF</t>
  </si>
  <si>
    <t>MARTINEZ DE NUÑEZ Nº2780 - PONTEVEDRA - MERLO</t>
  </si>
  <si>
    <t>CORREGIDOR GERMAN GABRIEL</t>
  </si>
  <si>
    <t>B031376</t>
  </si>
  <si>
    <t>EX-2020-27672637- -APN-DRYP#SPF</t>
  </si>
  <si>
    <t>CASACUBERTA Nº1933- BUZARCO - ALMIRANTE BROWN</t>
  </si>
  <si>
    <t>BERNAL CARLOS ALBERTO</t>
  </si>
  <si>
    <t>B031375</t>
  </si>
  <si>
    <t>EX-2021-55524316- -APN-DRYP#SPF</t>
  </si>
  <si>
    <t>perla.botto@gmail.com</t>
  </si>
  <si>
    <t>011-41651972</t>
  </si>
  <si>
    <t xml:space="preserve">VOLTA 751 - ESQUEL - FUTALEUFU - CHUBUT </t>
  </si>
  <si>
    <t>BOTTO PERLA CAROLINA</t>
  </si>
  <si>
    <t>B031348</t>
  </si>
  <si>
    <t>AYALA ZALAZAR YOLANDA ZUNILDA</t>
  </si>
  <si>
    <t>B031347</t>
  </si>
  <si>
    <t>EX-2021-14326303-   -APN-DRYP#SPF</t>
  </si>
  <si>
    <t>cuervo.sosa64@gmail.com</t>
  </si>
  <si>
    <t>LA RIOJA 458 - LA UNION - EZEIZA</t>
  </si>
  <si>
    <t>SOSA ALFREDO NILO</t>
  </si>
  <si>
    <t>B031344</t>
  </si>
  <si>
    <t>DIAZ HORACIO</t>
  </si>
  <si>
    <t>B031335</t>
  </si>
  <si>
    <t xml:space="preserve">BANEGAS MARIA DE LOS ANGE </t>
  </si>
  <si>
    <t>B031334</t>
  </si>
  <si>
    <t>GOMEZ ANGELICA BEATRIZ</t>
  </si>
  <si>
    <t>B031330</t>
  </si>
  <si>
    <t>EX2020-54237261-APN-DRYP#SPF</t>
  </si>
  <si>
    <t>ricardof2018@hotmail.com</t>
  </si>
  <si>
    <t>RUTA 68 - KM 175 - LOTE 168 - B° LOS OLMOS - CERRILLOS - SALTA</t>
  </si>
  <si>
    <t>FIGUEROA RICARDO NORBERTO</t>
  </si>
  <si>
    <t>B031329</t>
  </si>
  <si>
    <t>CARRIZO MARIA DE LOS ANGELES</t>
  </si>
  <si>
    <t>B031327</t>
  </si>
  <si>
    <t>MAROTE LAURA</t>
  </si>
  <si>
    <t>B031313</t>
  </si>
  <si>
    <t>EX-2020-79621921--APN-DRYP#SPF</t>
  </si>
  <si>
    <t>02954-15440047</t>
  </si>
  <si>
    <t>PADRE DURANDO 397 - VILLA ELISA - SANTA ROSA - LA PAMPA</t>
  </si>
  <si>
    <t>MARTINEZ MARIANA SOLEDAD</t>
  </si>
  <si>
    <t>B031292</t>
  </si>
  <si>
    <t>GOI EMILSE GRACIELA</t>
  </si>
  <si>
    <t>B031280</t>
  </si>
  <si>
    <t>EX-2021-45251684- -APN-DRYP#SPF</t>
  </si>
  <si>
    <t>DARRIBA MIRIAM LORENA</t>
  </si>
  <si>
    <t>B031273</t>
  </si>
  <si>
    <t>BOERIS VERONICA LUJAN</t>
  </si>
  <si>
    <t>B031267</t>
  </si>
  <si>
    <t>VERON DANIEL JOSE</t>
  </si>
  <si>
    <t>B031253</t>
  </si>
  <si>
    <t>EX-2021-34082159- -APN-DRYP#SPF</t>
  </si>
  <si>
    <t>sergiotrevisanspf@gmail.com</t>
  </si>
  <si>
    <t>3435-516928</t>
  </si>
  <si>
    <t>9 DE JULIO 676 - NOGOYA - ENTRE RIOS (CP3150)</t>
  </si>
  <si>
    <t>TREVISAN SERGIO GUSTAVO</t>
  </si>
  <si>
    <t>B031242</t>
  </si>
  <si>
    <t>TORRES HECTOR ALCIDES</t>
  </si>
  <si>
    <t>B031241</t>
  </si>
  <si>
    <t>EX-2021-15306275-   -APN-DRYP#SPF</t>
  </si>
  <si>
    <t>jtopchan@yahoo.com.ar</t>
  </si>
  <si>
    <t>1153152057 / 0237-4620713</t>
  </si>
  <si>
    <t>ALSINA 195 - MORENO - BS. AS.</t>
  </si>
  <si>
    <t>TOPCHAN JOSE ROBERTO</t>
  </si>
  <si>
    <t>B031240</t>
  </si>
  <si>
    <t xml:space="preserve">TOLEDO CARLOS JUAN </t>
  </si>
  <si>
    <t>B031239</t>
  </si>
  <si>
    <t>EX-2021-24455060- -APN-DRYP#SPF</t>
  </si>
  <si>
    <t>SAN LUIS Nº1073 - UNION- EZEIZA</t>
  </si>
  <si>
    <t>SENA ROBERTO</t>
  </si>
  <si>
    <t>B031217</t>
  </si>
  <si>
    <t>SCHMIDT GABRIEL ALEJANDRO</t>
  </si>
  <si>
    <t>B031216</t>
  </si>
  <si>
    <t>EX-2020-27958935- -APN-DRYP#SPF</t>
  </si>
  <si>
    <t>saulzsantander@gmail.com</t>
  </si>
  <si>
    <t>4270-4408 / 152299-8324</t>
  </si>
  <si>
    <t>CALLE 166 Nº455 - QUILMES (CP01876)</t>
  </si>
  <si>
    <t>SANTANDER SUAL ZENON</t>
  </si>
  <si>
    <t>B031213</t>
  </si>
  <si>
    <t>RONDEAU JUAN PABLO</t>
  </si>
  <si>
    <t>B031207</t>
  </si>
  <si>
    <t>EX-2020-33753485-APN-DRYP#SPF</t>
  </si>
  <si>
    <t>AV MARTIN RODRIGUEZ Nº1600 - MZNA 206 - TORRE 13 DPTO 11 - BANFIELD LOMAS DE ZAMORA</t>
  </si>
  <si>
    <t>ROMERO HECTOR JAVIER</t>
  </si>
  <si>
    <t>B031205</t>
  </si>
  <si>
    <t>EX-2021-34088373- -APN-DRYP#SPF</t>
  </si>
  <si>
    <t>sergio-f-rodriguez@hotmail.com</t>
  </si>
  <si>
    <t>1169589545 / 1138676129</t>
  </si>
  <si>
    <t>RODRIGUEZ SERGIO FEDERICO</t>
  </si>
  <si>
    <t>B031200</t>
  </si>
  <si>
    <t>EX-2021-34084971- -APN-DRYP#SPF</t>
  </si>
  <si>
    <t>miguel_angel0711@hotmail.com</t>
  </si>
  <si>
    <t>1535560096 / 1567691784</t>
  </si>
  <si>
    <t>BOLIVAR S/N - SAN JOSE - ADROGUE - ALMIRANTE BROWN (CP.1846)</t>
  </si>
  <si>
    <t>ROBLEDO MIGUEL ANGEL</t>
  </si>
  <si>
    <t>B031196</t>
  </si>
  <si>
    <t>RAMIREZ ATILIO DARDO</t>
  </si>
  <si>
    <t>B031190</t>
  </si>
  <si>
    <t>EX-2020-82394139--APN-DRYP#SPF</t>
  </si>
  <si>
    <t>MZ. 86 - CASA 16 - B° LA ALBORADA - FORMOSA CAPITAL (CP.3600)</t>
  </si>
  <si>
    <t>QUINTANA JORGE RAFAEL</t>
  </si>
  <si>
    <t>B031189</t>
  </si>
  <si>
    <t>PERFUMO ANIBAL MIGUEL</t>
  </si>
  <si>
    <t>B031186</t>
  </si>
  <si>
    <t>EX-2021-55520970- -APN-DRYP#SPF</t>
  </si>
  <si>
    <t>pechorodolfo@gmail.com</t>
  </si>
  <si>
    <t>OLIVER 278 - MONTE GRANDE - ESTEBAN ECHEVERRIA - BS. AS.</t>
  </si>
  <si>
    <t>PECHO RODOLFO EDGARDO</t>
  </si>
  <si>
    <t>B031181</t>
  </si>
  <si>
    <t>NIELSEN ALEJANDRO RODOLFO</t>
  </si>
  <si>
    <t>B031173</t>
  </si>
  <si>
    <t>MARTINEZ MARIO DANIEL N.</t>
  </si>
  <si>
    <t>B031157</t>
  </si>
  <si>
    <t>MARQUEZ CESAR ALBERTO</t>
  </si>
  <si>
    <t>B031155</t>
  </si>
  <si>
    <t>EX-2020-33750058-APN-DRYP#SPF</t>
  </si>
  <si>
    <t>nicolasdarioluzko@gmail.com</t>
  </si>
  <si>
    <t>HUMBERTO PRIMO Nº1348 - EZEIZA (CP 1804)</t>
  </si>
  <si>
    <t>LUZKO NICOLAS DARIO</t>
  </si>
  <si>
    <t>B031148</t>
  </si>
  <si>
    <t>LOPEZ DIEGO ARMANDO</t>
  </si>
  <si>
    <t>B031144</t>
  </si>
  <si>
    <t>EX-2020-83517011--APN-DRYP#SPF</t>
  </si>
  <si>
    <t>FACUNDO QUIROGA 702 - RAWSON - CHUBUT</t>
  </si>
  <si>
    <t>LOMBARDO MIGUEL ABDON</t>
  </si>
  <si>
    <t>B031142</t>
  </si>
  <si>
    <t>EX-2020-76054927--APN-DRYP#SPF</t>
  </si>
  <si>
    <t>javieralejandrogarcia77@gmail.com</t>
  </si>
  <si>
    <t>AV. ISLAS MALVINAS 551 - PRESIDENCIA ROQUE SAENZ PEÑA - CHACO</t>
  </si>
  <si>
    <t>GARCIA JAVIER ALEJANDRO</t>
  </si>
  <si>
    <t>B031108</t>
  </si>
  <si>
    <t>EX2021-24406746-APN-DRYP#SPF</t>
  </si>
  <si>
    <t>martindalgo@hotmail.com</t>
  </si>
  <si>
    <t>ANDRADE Nº405 - GLEW (CP 1856)</t>
  </si>
  <si>
    <t>FIDALGO MARTIN ARIEL</t>
  </si>
  <si>
    <t>B031096</t>
  </si>
  <si>
    <t>FERRA CRISTIAN DAMIAN</t>
  </si>
  <si>
    <t>B031095</t>
  </si>
  <si>
    <t>ESCOBAR HUGO ORLANDO</t>
  </si>
  <si>
    <t>B031086</t>
  </si>
  <si>
    <t>EX-2020-27974045- -APN-DRYP#SPF</t>
  </si>
  <si>
    <t>echavarriajose503@gmail.com</t>
  </si>
  <si>
    <t>LOS ALAMOS Nº1958 - LA UNION - EZEIZA (CP 1804)</t>
  </si>
  <si>
    <t>ECHAVARRIA WALTER JOSE</t>
  </si>
  <si>
    <t>B031083</t>
  </si>
  <si>
    <t>EX-2020-84999918--APN-DRYP#SPF</t>
  </si>
  <si>
    <t>CAMPICHUELO 465 - GERLI - AVELLANEDA - BS. AS.</t>
  </si>
  <si>
    <t>DE LA ROSA MAXIMILIANO</t>
  </si>
  <si>
    <t>B031072</t>
  </si>
  <si>
    <t>EX-2021-34083816- -APN-DRYP#SPF</t>
  </si>
  <si>
    <t>sergio61016@gmail.com</t>
  </si>
  <si>
    <t>RIVADAVIA 866 - EZEIZA (CP.1804)</t>
  </si>
  <si>
    <t>CASTILLO SERGIO GUSTAVO</t>
  </si>
  <si>
    <t>B031061</t>
  </si>
  <si>
    <t>CALFUAL ELVIO LEONEL</t>
  </si>
  <si>
    <t>B031048</t>
  </si>
  <si>
    <t>AVILA HUGO DIEGO</t>
  </si>
  <si>
    <t>B031026</t>
  </si>
  <si>
    <t>HUBSCHER MARISA MARLENE</t>
  </si>
  <si>
    <t>B031006</t>
  </si>
  <si>
    <t>EX-2021-14284930-   -APN-DRYP#SPF</t>
  </si>
  <si>
    <t>mariana-lsc@hotmail.com</t>
  </si>
  <si>
    <t>LOPEZ BUCHARDO 2138 - B° AURORA - MORENO - BS. AS.</t>
  </si>
  <si>
    <t>DOMINGUEZ FABIOLA GENOVEVA</t>
  </si>
  <si>
    <t>B031005</t>
  </si>
  <si>
    <t>ZARAGOZA MARIA LORENA</t>
  </si>
  <si>
    <t>B031002</t>
  </si>
  <si>
    <t>TEJEDA GLADYS BEATRIZ</t>
  </si>
  <si>
    <t>B031001</t>
  </si>
  <si>
    <t>EX2021-24369307-APN-DRYP#SPF</t>
  </si>
  <si>
    <t>luchoalbertosequeira@gmail.com</t>
  </si>
  <si>
    <t>011-28968987</t>
  </si>
  <si>
    <t>THAMES Nº1211 - MORENO - BS.AS (CP 1744)</t>
  </si>
  <si>
    <t>SEQUEIRA LUIS ALBERTO</t>
  </si>
  <si>
    <t>B030992</t>
  </si>
  <si>
    <t>SANTILLAN ERNESTO SEBASTI</t>
  </si>
  <si>
    <t>B030991</t>
  </si>
  <si>
    <t>RADICI SERGIO HERNAN</t>
  </si>
  <si>
    <t>B030990</t>
  </si>
  <si>
    <t>PARRA CLAUDIO NORBERTO</t>
  </si>
  <si>
    <t>B030988</t>
  </si>
  <si>
    <t>HELGUERA WALTER GABRIEL</t>
  </si>
  <si>
    <t>B030987</t>
  </si>
  <si>
    <t>GUZMAN JUAN FRANCISCO</t>
  </si>
  <si>
    <t>B030986</t>
  </si>
  <si>
    <t>DIAZ CARLOS MARIA</t>
  </si>
  <si>
    <t>B030982</t>
  </si>
  <si>
    <t>CABRERA VICTOR DANIEL</t>
  </si>
  <si>
    <t>B030981</t>
  </si>
  <si>
    <t>TOLEDO ALBERTO DANIEL</t>
  </si>
  <si>
    <t>B030922</t>
  </si>
  <si>
    <t>EX-2020-27973946-   -APN-DRYP#SPF</t>
  </si>
  <si>
    <t>RIOS ENRIQUE DANIEL</t>
  </si>
  <si>
    <t>B030919</t>
  </si>
  <si>
    <t>PORCEL JOSE INOCENCIO</t>
  </si>
  <si>
    <t>B030918</t>
  </si>
  <si>
    <t>EX2020-54843036-APN-DRYP#SPF</t>
  </si>
  <si>
    <t>RICARDO BALBIN 496 - RAWSON - CHUBUT</t>
  </si>
  <si>
    <t>PINILLA SERGIO HUMBERTO</t>
  </si>
  <si>
    <t>B030917</t>
  </si>
  <si>
    <t>GUTIERREZ JOSE LUIS</t>
  </si>
  <si>
    <t>B030913</t>
  </si>
  <si>
    <t>MOLLERACH INES CAROLINA</t>
  </si>
  <si>
    <t>B030906</t>
  </si>
  <si>
    <t>EX-2020-27971464-   -APN-DRYP#SPF</t>
  </si>
  <si>
    <t>laurarojas55@yahoo.com.ar</t>
  </si>
  <si>
    <t>15-6282-5287</t>
  </si>
  <si>
    <t>CARLOS ENCINA Nº664 - LINIERS (CP 1408) DNI: CASTELLI 332 6º12-BALVANERA</t>
  </si>
  <si>
    <t>ROJAS LAURA CRISTINA</t>
  </si>
  <si>
    <t>B030897</t>
  </si>
  <si>
    <t>ROJAS CRISTINA FABIANA</t>
  </si>
  <si>
    <t>B030896</t>
  </si>
  <si>
    <t>NARVAEZ MARGARITA ESTER</t>
  </si>
  <si>
    <t>B030892</t>
  </si>
  <si>
    <t>GIL JULIETA VICTORIA</t>
  </si>
  <si>
    <t>B030879</t>
  </si>
  <si>
    <t>GAUTO PATRICIA CAROLINA</t>
  </si>
  <si>
    <t>B030878</t>
  </si>
  <si>
    <t>EX-2021-34081491- -APN-DRYP#SPF</t>
  </si>
  <si>
    <t>russo2263@yahoo.com.ar</t>
  </si>
  <si>
    <t>CORRIENTES 848 - CAPILLA DEL MONTE - CORDOBA</t>
  </si>
  <si>
    <t>CELIZ TERESITA CLEOFE</t>
  </si>
  <si>
    <t>B030868</t>
  </si>
  <si>
    <t>CASTRO VALERIA FANNY</t>
  </si>
  <si>
    <t>B030866</t>
  </si>
  <si>
    <t>EX-2021-55496247- -APN-DRYP#SPF</t>
  </si>
  <si>
    <t>sabrina_andrades@hotmail.com</t>
  </si>
  <si>
    <t>AV. FAIR 665 - B° MIRASOLES - MONTE GRANDE - BS. AS.</t>
  </si>
  <si>
    <t>ANDRADES SABRINA ELIZABETH</t>
  </si>
  <si>
    <t>B030860</t>
  </si>
  <si>
    <t>ZUMARRAGA HECTOR ALFREDO</t>
  </si>
  <si>
    <t>B030854</t>
  </si>
  <si>
    <t>EX-2021-34091082-   -APN-DRYP#SPF</t>
  </si>
  <si>
    <t>her.lujan@hotmail.com</t>
  </si>
  <si>
    <t>FLORENCIO VARELA 285 - EZEIZA - BS. AS.</t>
  </si>
  <si>
    <t>SOSA ROBERTO HERNAN</t>
  </si>
  <si>
    <t>B030840</t>
  </si>
  <si>
    <t>SERRANO SILVIO GABRIEL</t>
  </si>
  <si>
    <t>B030837</t>
  </si>
  <si>
    <t>SCARSCIOTTI MARCELO A</t>
  </si>
  <si>
    <t>B030834</t>
  </si>
  <si>
    <t>PORTILLO ISMAEL DAVID</t>
  </si>
  <si>
    <t>B030814</t>
  </si>
  <si>
    <t>EX-2020-27971292-   -APN-DRYP#SPF</t>
  </si>
  <si>
    <t>LINIERS Y PARAGUAY S/N MZ 148 BºSAN JORGE - CANDELARIA- MISIONES</t>
  </si>
  <si>
    <t>PONCE CLAUDIO ALEJANDRO</t>
  </si>
  <si>
    <t>B030812</t>
  </si>
  <si>
    <t>EX2021-05839185-APN-DRYP#SPF</t>
  </si>
  <si>
    <t>fabianmiguelperez79@gmail.com</t>
  </si>
  <si>
    <t>LARRALDE 1615 - EZEIZA - BS. AS. (CP.1804)</t>
  </si>
  <si>
    <t>PEREZ FABIAN MIGUEL</t>
  </si>
  <si>
    <t>B030810</t>
  </si>
  <si>
    <t>MACIEL RICARDO ADRIAN</t>
  </si>
  <si>
    <t>B030781</t>
  </si>
  <si>
    <t>LUNA ERIC FABIAN</t>
  </si>
  <si>
    <t>B030780</t>
  </si>
  <si>
    <t>GONZALEZ EDGARDO NICELDO</t>
  </si>
  <si>
    <t>B030762</t>
  </si>
  <si>
    <t>B030749</t>
  </si>
  <si>
    <t>EX-2021-55523518-   -APN-DRYP#SPF</t>
  </si>
  <si>
    <t>osalga75@hotmail.com</t>
  </si>
  <si>
    <t>385-5868117</t>
  </si>
  <si>
    <t>CALLE 28 - ENTRE 35 Y 37 S/N - B° SANTA ELENA - PRESIDENCIA ROQUE SAENZ PEÑA - CHACO</t>
  </si>
  <si>
    <t>GALVAN OSCAR ALBERTO</t>
  </si>
  <si>
    <t>B030748</t>
  </si>
  <si>
    <t>EX-2020-85001745--APN-DRYP#SPF</t>
  </si>
  <si>
    <t>angel1626@hotmail.com</t>
  </si>
  <si>
    <t>0376-154860372</t>
  </si>
  <si>
    <t>B° ANSELMO - MZA "Q" - CASA 5 - CANDELARIA - MISIONES</t>
  </si>
  <si>
    <t>FIGUEREDO RICARDO ANTONIO</t>
  </si>
  <si>
    <t>B030740</t>
  </si>
  <si>
    <t>FERREYRA DARIO ROBERTO</t>
  </si>
  <si>
    <t>B030738</t>
  </si>
  <si>
    <t>DOMINGUEZ MARIO GUILLERMO</t>
  </si>
  <si>
    <t>B030731</t>
  </si>
  <si>
    <t>CHAMORRO LEONARDO LUIS</t>
  </si>
  <si>
    <t>B030726</t>
  </si>
  <si>
    <t>CORREGIDOR RUBEN DARIO</t>
  </si>
  <si>
    <t>B030721</t>
  </si>
  <si>
    <t>CACERES NORBERTO RUBEN</t>
  </si>
  <si>
    <t>B030704</t>
  </si>
  <si>
    <t>EX-2020-27858253-APN-DRYP#SPF</t>
  </si>
  <si>
    <t>martinbiuss@gmail.com</t>
  </si>
  <si>
    <t>155735-9476</t>
  </si>
  <si>
    <t>SAN LUIS Nº3417 1ºA - CABA</t>
  </si>
  <si>
    <t>BIUSS MARTIN GABRIEL</t>
  </si>
  <si>
    <t>B030692</t>
  </si>
  <si>
    <t>EX-2021-24326064- -APN-DRYP#SPF</t>
  </si>
  <si>
    <t>JUAN NAVARRO Nº1926 LOTEO VILLA LIDA - PLOTTIER - CONFLUENCIA - NEUQUEN</t>
  </si>
  <si>
    <t>BERTONI GABRIEL ALEJANDRO</t>
  </si>
  <si>
    <t>B030690</t>
  </si>
  <si>
    <t>BELFIORE SERGIO D</t>
  </si>
  <si>
    <t>B030687</t>
  </si>
  <si>
    <t>EX-2020-13289515-   -APN-DRYP#SPF</t>
  </si>
  <si>
    <t>ANGEL LLAMAZARES 138 - RAWSON - CHUBUT</t>
  </si>
  <si>
    <t>AYALA HUGO DANIEL</t>
  </si>
  <si>
    <t>B030680</t>
  </si>
  <si>
    <t>EX-2020-28356608-APN-DRYP#SPF</t>
  </si>
  <si>
    <t>EVA PERON E/SAN LORENZO Y FTE ESPERANZA S/N - LAS BRENAS - NUEVE DE JULIO - CHACO</t>
  </si>
  <si>
    <t>AVILA WALTER JOSE</t>
  </si>
  <si>
    <t>B030679</t>
  </si>
  <si>
    <t>AURENSANZ FABIAN</t>
  </si>
  <si>
    <t>B030678</t>
  </si>
  <si>
    <t>EX-2020-27973809-   -APN-DRYP#SPF</t>
  </si>
  <si>
    <t>josealto55@gmail.com</t>
  </si>
  <si>
    <t>351-2674775</t>
  </si>
  <si>
    <t>SAN MARTIN Nº1152 - DPTO 3 - LUJAN DE CUYO - MENDOZA</t>
  </si>
  <si>
    <t>ARREGUIN JOSE LUIS</t>
  </si>
  <si>
    <t>B030677</t>
  </si>
  <si>
    <t>ARIAS MARTIN GABRIEL</t>
  </si>
  <si>
    <t>B030676</t>
  </si>
  <si>
    <t>EX-2020-28339053-   -APN-DRYP#SPF</t>
  </si>
  <si>
    <t>RAWSON Nº979 PISO 1 - LOS OLMOS - GRAL ROCA- RIO NEGRO (CP 8332)</t>
  </si>
  <si>
    <t>AMARILLO ROBERTO WENCESLAO</t>
  </si>
  <si>
    <t>B030671</t>
  </si>
  <si>
    <t>EX-2021-45227404- -APN-DRYP#SPF</t>
  </si>
  <si>
    <t>altamirandafernandoariel@gmail.com</t>
  </si>
  <si>
    <t>SOLIS 651 - JOSE C. PAZ - BS. AS.</t>
  </si>
  <si>
    <t>ALTAMIRANDA FERNANDO ARIEL</t>
  </si>
  <si>
    <t>B030668</t>
  </si>
  <si>
    <t>EX-2021-13632439-   -APN-DRYP#SPF</t>
  </si>
  <si>
    <t>cruzale@hotmail.com</t>
  </si>
  <si>
    <t>1564341617 / 4398-0687</t>
  </si>
  <si>
    <t>SAN JOSE 974 - LA UNION - EZEIZA - BS. AS.</t>
  </si>
  <si>
    <t>ALE GUSTAVO FEDERICO CRISTIAN</t>
  </si>
  <si>
    <t>B030664</t>
  </si>
  <si>
    <t>AGUIRRE GERMAN EDUARDO</t>
  </si>
  <si>
    <t>B030661</t>
  </si>
  <si>
    <t>AGUILERA FERNANDO MARCOS</t>
  </si>
  <si>
    <t>B030658</t>
  </si>
  <si>
    <t>GONZALEZ LORENA SOLEDAD</t>
  </si>
  <si>
    <t>B030654</t>
  </si>
  <si>
    <t>AYALA SILVIA ALICIA</t>
  </si>
  <si>
    <t>B030652</t>
  </si>
  <si>
    <t>EX-2020-02020570-   -APN-DRYP#SPF</t>
  </si>
  <si>
    <t>JOSE MARIA JORGE 99 - LOMAS DE ZAMORA</t>
  </si>
  <si>
    <t>PIGNANELLI GUILLERMO</t>
  </si>
  <si>
    <t>B030645</t>
  </si>
  <si>
    <t>EX-2021-55914991- -APN-DRYP#SPF</t>
  </si>
  <si>
    <t>tevezdaniel072@hotmail.com</t>
  </si>
  <si>
    <t>MARQUEZ 3324 - VILLA DE MAYO - MALVINAS ARGENTINAS - BS. AS.</t>
  </si>
  <si>
    <t>TEVEZ ORLANDO DANIEL</t>
  </si>
  <si>
    <t>B030632</t>
  </si>
  <si>
    <t>EX-2020-84770135-APN-DRYP#SPF</t>
  </si>
  <si>
    <t>silvabenigno063@gmail.com</t>
  </si>
  <si>
    <t>011-40532608</t>
  </si>
  <si>
    <t>SILVA BENIGNO ALBERTO</t>
  </si>
  <si>
    <t>B030630</t>
  </si>
  <si>
    <t>EX-2021-34086563-   -APN-DRYP#SPF</t>
  </si>
  <si>
    <t>oscararmamento@yahoo.com.ar</t>
  </si>
  <si>
    <t>QUITO 782 - MERLO - LIBERTAD - BS. AS. (CP.1716)</t>
  </si>
  <si>
    <t>ROMERO OSCAR ANIBAL</t>
  </si>
  <si>
    <t>B030626</t>
  </si>
  <si>
    <t>EX2021-24392556-APN-DRYP#SPF</t>
  </si>
  <si>
    <t>emiliajessi80@gmail.com</t>
  </si>
  <si>
    <t>LUJAN Nº3785 - BARRACAS - CABA</t>
  </si>
  <si>
    <t>ROMERO GUSTAVO ALEJANDRO</t>
  </si>
  <si>
    <t>B030625</t>
  </si>
  <si>
    <t>EX-2020-33748158--APN-DRYP#SPF</t>
  </si>
  <si>
    <t>15-58014623</t>
  </si>
  <si>
    <t>SPILIMBERGO Nº2271 - ITUZAINGO</t>
  </si>
  <si>
    <t>RIZO ARIEL EDUARDO</t>
  </si>
  <si>
    <t>B030624</t>
  </si>
  <si>
    <t>MONTEIRO JORGE ALBERTO</t>
  </si>
  <si>
    <t>B030616</t>
  </si>
  <si>
    <t>EX-2021-55521224- -APN-DRYP#SPF</t>
  </si>
  <si>
    <t>omarmonjes@hotmail.com.ar</t>
  </si>
  <si>
    <t>ANGELA G. DE BARBIER 2635 - MONTE GRANDE - ESTEBAN ECHEVERRIA - BS. AS.</t>
  </si>
  <si>
    <t>MONJES OMAR DAVID</t>
  </si>
  <si>
    <t>B030615</t>
  </si>
  <si>
    <t>MARKEVICH MARIO MARTIN</t>
  </si>
  <si>
    <t>B030612</t>
  </si>
  <si>
    <t>LOPEZ EMANUEL ELIAS</t>
  </si>
  <si>
    <t>B030610</t>
  </si>
  <si>
    <t>GAUTO ALEXIS DANIEL A</t>
  </si>
  <si>
    <t>B030604</t>
  </si>
  <si>
    <t>EX-2020-84998829--APN-DRYP#SPF</t>
  </si>
  <si>
    <t>flores.quique1978@gmail.com</t>
  </si>
  <si>
    <t>VIRGEN DE ITATI 1547 - LA UNION - EZEIZA - BS. AS.</t>
  </si>
  <si>
    <t>FLORES CRISTIAN ISMAEL</t>
  </si>
  <si>
    <t>B030603</t>
  </si>
  <si>
    <t>EX-2020-81288996--APN-DRYP#SPF</t>
  </si>
  <si>
    <t>CABRERA 401 - BANFIELD - LOMAS DE ZAMORA - BS. AS.</t>
  </si>
  <si>
    <t>CORNEJO ALEJANDRO VICTOR</t>
  </si>
  <si>
    <t>B030596</t>
  </si>
  <si>
    <t>EX-2021-55495253- -APN-DRYP#SPF</t>
  </si>
  <si>
    <t>hernanbiondi7013@gmail.com</t>
  </si>
  <si>
    <t>TOURING CLUB 2232 - SOURIGUES - BERAZATEGUI - BS. AS</t>
  </si>
  <si>
    <t>BIONDI JORGE HERNAN</t>
  </si>
  <si>
    <t>B030591</t>
  </si>
  <si>
    <t>BARRIOS EDUARDO GERMAN</t>
  </si>
  <si>
    <t>B030588</t>
  </si>
  <si>
    <t>BALENA OSVALDO ARTURO</t>
  </si>
  <si>
    <t>B030586</t>
  </si>
  <si>
    <t>ALBORNOZ DIEGO FACUNDO</t>
  </si>
  <si>
    <t>B030582</t>
  </si>
  <si>
    <t>BURRACO GABRIEL ANDRES</t>
  </si>
  <si>
    <t>B030507</t>
  </si>
  <si>
    <t>EX2020-26482405-APN-DRYP#SPF</t>
  </si>
  <si>
    <t>faj_2007@hotmail.com</t>
  </si>
  <si>
    <t>SARMIENTO Nº2636 2ºC - BALVANERA</t>
  </si>
  <si>
    <t>JEREZ FRANCISCO ALBERTO</t>
  </si>
  <si>
    <t>B030506</t>
  </si>
  <si>
    <t>EX2021-05813567-APN-DRYP#SPF</t>
  </si>
  <si>
    <t>cteddis@gmail.com</t>
  </si>
  <si>
    <t>03764-154185557 / 03764-590518</t>
  </si>
  <si>
    <t>MZ. "D" - CASA 4 - B° 5 DE ABRIL - CANDELARIA - MISIONES</t>
  </si>
  <si>
    <t>TEDDIS CAROLINA</t>
  </si>
  <si>
    <t>B030502</t>
  </si>
  <si>
    <t>VELAZQUEZ CRISTIAN</t>
  </si>
  <si>
    <t>B030496</t>
  </si>
  <si>
    <t>PARRA EDGAR ISAIAS</t>
  </si>
  <si>
    <t>B030495</t>
  </si>
  <si>
    <t>ALBO MARCELO ANIBAL</t>
  </si>
  <si>
    <t>B030493</t>
  </si>
  <si>
    <t>MUÑOZ MARIA LAURA</t>
  </si>
  <si>
    <t>B030492</t>
  </si>
  <si>
    <t>VILLALON LUIS MARCELO</t>
  </si>
  <si>
    <t>B030489</t>
  </si>
  <si>
    <t>VILLAGRA MARCOS RAFAEL</t>
  </si>
  <si>
    <t>B030488</t>
  </si>
  <si>
    <t>ROTELA ALFREDO VICTOR</t>
  </si>
  <si>
    <t>B030484</t>
  </si>
  <si>
    <t>RODRIGUEZ HORACIO EDUARDO</t>
  </si>
  <si>
    <t>B030483</t>
  </si>
  <si>
    <t>EX-2020-27960513-APN-DRYP#SPF</t>
  </si>
  <si>
    <t>02274450663 / 1163533993</t>
  </si>
  <si>
    <t>EUGENIO REBIZO Nº714 - MONTE GRANDE DNI:NUESTRAS MALVINAS Nº523 - MONTE GRANDE</t>
  </si>
  <si>
    <t>MESTRE CLAUDIO FABIAN</t>
  </si>
  <si>
    <t>B030481</t>
  </si>
  <si>
    <t>BOVERI ALFREDO ANDRES</t>
  </si>
  <si>
    <t>B030477</t>
  </si>
  <si>
    <t>ACOSTA VICTOR ORLANDO</t>
  </si>
  <si>
    <t>B030475</t>
  </si>
  <si>
    <t>NABALLES CARLOS IGNACIO</t>
  </si>
  <si>
    <t>B030474</t>
  </si>
  <si>
    <t>VERON JOSE VIRGILIO</t>
  </si>
  <si>
    <t>B030468</t>
  </si>
  <si>
    <t>EX2020-54234223-APN-DRYP#SPF</t>
  </si>
  <si>
    <t>ANTARTIDA ARGENTINA 3694 - B° HUILLICHES - CONFLUENCIA - NEUQUEN CAPITAL</t>
  </si>
  <si>
    <t>VARANO ERNESTO JAVIER</t>
  </si>
  <si>
    <t>B030467</t>
  </si>
  <si>
    <t>SOSA HECTOR OSVALDO</t>
  </si>
  <si>
    <t>B030464</t>
  </si>
  <si>
    <t>SORUCO EDUARDO ERNESTO</t>
  </si>
  <si>
    <t>B030463</t>
  </si>
  <si>
    <t>SAUCEDO CARLOS RITO</t>
  </si>
  <si>
    <t>B030460</t>
  </si>
  <si>
    <t>SANCHEZ CLAUDIO ANIBAL</t>
  </si>
  <si>
    <t>B030458</t>
  </si>
  <si>
    <t>RAMIREZ GUSTAVO GUILLERMO</t>
  </si>
  <si>
    <t>B030453</t>
  </si>
  <si>
    <t>MORAN OSVALDO GUSTAVO</t>
  </si>
  <si>
    <t>B030445</t>
  </si>
  <si>
    <t>MOLINA JOSE LUIS</t>
  </si>
  <si>
    <t>B030442</t>
  </si>
  <si>
    <t>MEDRANO EDUARDO JAVIER</t>
  </si>
  <si>
    <t>B030441</t>
  </si>
  <si>
    <t>MARTINEZ ENRIQUE OMAR</t>
  </si>
  <si>
    <t>B030439</t>
  </si>
  <si>
    <t>ESTEBAN HECTOR FABIAN</t>
  </si>
  <si>
    <t>B030431</t>
  </si>
  <si>
    <t>CRUZ HUMBERTO DANIEL</t>
  </si>
  <si>
    <t>B030428</t>
  </si>
  <si>
    <t>CARRANZA JORGE DARIO</t>
  </si>
  <si>
    <t>B030426</t>
  </si>
  <si>
    <t>MENDOZA BENITO RICARDO</t>
  </si>
  <si>
    <t>B030416</t>
  </si>
  <si>
    <t>RIOS ESTEBAN SILVANA LORENA</t>
  </si>
  <si>
    <t>B030414</t>
  </si>
  <si>
    <t>LOPEZ OMAR DOMINGO</t>
  </si>
  <si>
    <t>B030411</t>
  </si>
  <si>
    <t>EX-2020-85008588--APN-DRYP#SPF</t>
  </si>
  <si>
    <t>cintia_analiagomez@hotmail.com</t>
  </si>
  <si>
    <t>MZ. "E" - PC 4 S/N - B° UOM 100 VIVIENDAS - RESISTENCIA - SAN FERNANDO - CHACO</t>
  </si>
  <si>
    <t>GOMEZ CINTIA ANALIA</t>
  </si>
  <si>
    <t>B030402</t>
  </si>
  <si>
    <t>EX-2020-79143927--APN-DRYP#SPF</t>
  </si>
  <si>
    <t>adrianagaleano2002@hotmail.com</t>
  </si>
  <si>
    <t>CARLOS CALVO 632 - PB "C" - SAN TELMO - CABA</t>
  </si>
  <si>
    <t xml:space="preserve">GALEANO ADRIANA MARCELA </t>
  </si>
  <si>
    <t>B030400</t>
  </si>
  <si>
    <t>DRAGNEFF CYNTHIA MICAELA</t>
  </si>
  <si>
    <t>B030399</t>
  </si>
  <si>
    <t>EX-2020-13304720- -APN-DRYP#SPF</t>
  </si>
  <si>
    <t>ALVAREZ DE TOLEDO 3057 - MONTE GRANDE - ESTEBAN ECHEVERRIA (CP.1842)</t>
  </si>
  <si>
    <t>VILLANUEVA LORENA ISABEL</t>
  </si>
  <si>
    <t>B030396</t>
  </si>
  <si>
    <t>UGARTE KARINA ANDREA</t>
  </si>
  <si>
    <t>B030395</t>
  </si>
  <si>
    <t>EX-2020-84998602--APN-DRYP#SPF</t>
  </si>
  <si>
    <t>luciainessanabria12345@gmail.com</t>
  </si>
  <si>
    <t>O´ HIGGINS 2209 - SAN VICENTE - BS. AS.</t>
  </si>
  <si>
    <t>SANABRIA LUCIA INES</t>
  </si>
  <si>
    <t>B030388</t>
  </si>
  <si>
    <t>RUIZ GABRIELA ANDREA</t>
  </si>
  <si>
    <t>B030386</t>
  </si>
  <si>
    <t>PERSOGLIA IRMA ALEJANDRA</t>
  </si>
  <si>
    <t>B030384</t>
  </si>
  <si>
    <t>NUÑEZ NATALIA VERONICA</t>
  </si>
  <si>
    <t>B030381</t>
  </si>
  <si>
    <t>MAZZO GRACIELA SUSANA</t>
  </si>
  <si>
    <t>B030380</t>
  </si>
  <si>
    <t>EX-2020-84767529--APN-DRYP#SPF</t>
  </si>
  <si>
    <t>norma_lemes@hotmail.com</t>
  </si>
  <si>
    <t>AV. RIVADAVIA 4651 - 5° 17 - CABALLITO - CABA</t>
  </si>
  <si>
    <t>LEMES NORMA ESTELA</t>
  </si>
  <si>
    <t>B030376</t>
  </si>
  <si>
    <t>LEMES MIRTA RAQUEL</t>
  </si>
  <si>
    <t>B030375</t>
  </si>
  <si>
    <t>EX-2020-79457937--APN-DRYP#SPF</t>
  </si>
  <si>
    <t>dinalemes612@hotmail.com</t>
  </si>
  <si>
    <t>011-1535641450</t>
  </si>
  <si>
    <t>PIONEROS DE ESQUEL 587 - DPTO 58 - ESQUEL - CHUBUT (CP.9200)</t>
  </si>
  <si>
    <t>LEMES DINA NOEMI</t>
  </si>
  <si>
    <t>B030374</t>
  </si>
  <si>
    <t>EX-2021-13489846-   -APN-DRYP#SPF</t>
  </si>
  <si>
    <t>gomezpamelagiselle@gmail.com</t>
  </si>
  <si>
    <t xml:space="preserve">AV. RIVADAVIA 4210 - 1° B - ALMAGRO - CABA </t>
  </si>
  <si>
    <t>GOMEZ PAMELA GISELLE</t>
  </si>
  <si>
    <t>B030371</t>
  </si>
  <si>
    <t>EX-2020-84760340--APN-DRYP#SPF</t>
  </si>
  <si>
    <t>FELIX MENDELSON 801 - PASO DEL REY - MORENO - BS. AS.</t>
  </si>
  <si>
    <t>GARCIA NATALIA LORENA</t>
  </si>
  <si>
    <t>B030369</t>
  </si>
  <si>
    <t>GALARZA ALICIA ALEJANDRA</t>
  </si>
  <si>
    <t>B030367</t>
  </si>
  <si>
    <t>FURTADO MARIA PILAR</t>
  </si>
  <si>
    <t>B030366</t>
  </si>
  <si>
    <t>EX-2020-79455176--APN-DRYP#SPF</t>
  </si>
  <si>
    <t>02954-15534580</t>
  </si>
  <si>
    <t>VICTORIA 420 - SANTA ROSA - LA PAMPA (CP.6300)</t>
  </si>
  <si>
    <t>CAMPO SUSANA NOEMI</t>
  </si>
  <si>
    <t>B030362</t>
  </si>
  <si>
    <t>AYALA GRACIELA ANTONIA</t>
  </si>
  <si>
    <t>B030359</t>
  </si>
  <si>
    <t>ZANIN MARIO GUILLERMO</t>
  </si>
  <si>
    <t>B030353</t>
  </si>
  <si>
    <t>VILLALBA JAVIER JORGE</t>
  </si>
  <si>
    <t>B030349</t>
  </si>
  <si>
    <t>EX-2020-27963314-   -APN-DRYP#SPF</t>
  </si>
  <si>
    <t>CONSTITUYENTES Nº1151 - MARIANO ACOSTA- MERLO</t>
  </si>
  <si>
    <t>VERDUGUEZ JOSE IGNACIO</t>
  </si>
  <si>
    <t>B030346</t>
  </si>
  <si>
    <t>TORALES MARCELINO ABEL</t>
  </si>
  <si>
    <t>B030340</t>
  </si>
  <si>
    <t>EX-2021-15444249-   -APN-DRYP#SPF</t>
  </si>
  <si>
    <t>mauriciosht@gmail.com</t>
  </si>
  <si>
    <t>VITO DUMAS 254 - LA UNION - EZEIZA - BS. AS.</t>
  </si>
  <si>
    <t>SHTEFEC KUSZMIRUK MAURICIO SAMUEL</t>
  </si>
  <si>
    <t>B030337</t>
  </si>
  <si>
    <t>SERRANO HORACIO FABIAN</t>
  </si>
  <si>
    <t>B030336</t>
  </si>
  <si>
    <t>SEGOVIA ELVIO WILSON</t>
  </si>
  <si>
    <t>B030335</t>
  </si>
  <si>
    <t>EX-2020-84759525--APN-DRYP#SPF</t>
  </si>
  <si>
    <t>walterspf9@outlook.com</t>
  </si>
  <si>
    <t>011-50392670</t>
  </si>
  <si>
    <t>MANZANA 642 - LOTE 11 S/N - B°PRIMEROS POBLADORES - CENTENARIO - CONFLUENCIA - NEUQUEN</t>
  </si>
  <si>
    <t>SAUCO WALTER DANIEL</t>
  </si>
  <si>
    <t>B030334</t>
  </si>
  <si>
    <t>SANCHEZ HECTOR ANGEL</t>
  </si>
  <si>
    <t>B030329</t>
  </si>
  <si>
    <t>ROLON JORGE RAUL</t>
  </si>
  <si>
    <t>B030324</t>
  </si>
  <si>
    <t>EX2021-24317522-APN-DRYP#SPF</t>
  </si>
  <si>
    <t>robaleroj@gmail.com</t>
  </si>
  <si>
    <t>1525918574 / 1121080567</t>
  </si>
  <si>
    <t>RAWSON Nº4962 - MERLO BS.AS</t>
  </si>
  <si>
    <t>ROJAS ROBERTO ALEJANDRO</t>
  </si>
  <si>
    <t>B030323</t>
  </si>
  <si>
    <t>RETAMAL SEBASTIAN</t>
  </si>
  <si>
    <t>B030320</t>
  </si>
  <si>
    <t>EX-2020-27962677-   -APN-DRYP#SPF</t>
  </si>
  <si>
    <t>bastian22mil@gmail.com</t>
  </si>
  <si>
    <t>02920-15362473</t>
  </si>
  <si>
    <t>GOBERNADOR GASQUET Nº832 - VIEDMA RIO NEGRO (CP8500)</t>
  </si>
  <si>
    <t>REQUELME LUIS SEBASTIAN</t>
  </si>
  <si>
    <t>B030319</t>
  </si>
  <si>
    <t>EX-2020-79451599--APN-DRYP#SPF</t>
  </si>
  <si>
    <t>ramosmarce30@gmail.com</t>
  </si>
  <si>
    <t>0376-154548985</t>
  </si>
  <si>
    <t>CALLE 139 - CASA 9695 - B° FORESTAL ITAEMBE MINI - POSADAS - MISIONES</t>
  </si>
  <si>
    <t>RAMOS ADRIAN MARCELO</t>
  </si>
  <si>
    <t>B030317</t>
  </si>
  <si>
    <t>RAMIREZ LEONARDO JOSE</t>
  </si>
  <si>
    <t>B030316</t>
  </si>
  <si>
    <t>EX-2020-53668531-APN-DRYP#SPF</t>
  </si>
  <si>
    <t>3718-577086</t>
  </si>
  <si>
    <t>QUINTANA HUGO</t>
  </si>
  <si>
    <t>B030313</t>
  </si>
  <si>
    <t>EX-2020-79690339--APN-DRYP#SPF</t>
  </si>
  <si>
    <t>javiercesarengau@gmail.com</t>
  </si>
  <si>
    <t>RAYO DE SOL 1918 - EZEIZA - BS. AS.</t>
  </si>
  <si>
    <t>PINGITORE JAVIER CESAR</t>
  </si>
  <si>
    <t>B030310</t>
  </si>
  <si>
    <t>PERALTA LUIS MARCELO</t>
  </si>
  <si>
    <t>B030307</t>
  </si>
  <si>
    <t>MARTIN RODRIGUEZ 1058 - B° VILLA DEL ROSARIO - FORMOSA</t>
  </si>
  <si>
    <t>EX-2020-84753435--APN-DRYP#SPF</t>
  </si>
  <si>
    <t>oscar_rey_decopas@hotmail.com</t>
  </si>
  <si>
    <t>PARRA OSCAR FRANCISCO</t>
  </si>
  <si>
    <t>B030301</t>
  </si>
  <si>
    <t>MONTENEGRO CARLOS ALBERTO</t>
  </si>
  <si>
    <t>B030292</t>
  </si>
  <si>
    <t>EX2020-63556336-APN-DRYP#SPF</t>
  </si>
  <si>
    <t>02954-15644049</t>
  </si>
  <si>
    <t>LIBERTAD 43 - SANTA ROSA - VILLA DEL BUSTO - LA PAMPA</t>
  </si>
  <si>
    <t>MARIN NESTOR FABIAN</t>
  </si>
  <si>
    <t>B030287</t>
  </si>
  <si>
    <t>EX2020-54228155-APN-DRYP#SPF</t>
  </si>
  <si>
    <t>FORMULARIO: SANABRIA 5426 - GONZALEZ CATAN - LA MATANZA - BS. AS. / DNI: CALLE 39 N°1226 - COLON - BS.AS.</t>
  </si>
  <si>
    <t>MARCOFF DIEGO ALEJANDRO</t>
  </si>
  <si>
    <t>B030286</t>
  </si>
  <si>
    <t>EX-2020-84752288--APN-DRYP#SPF</t>
  </si>
  <si>
    <t>luca3410@gmail.com</t>
  </si>
  <si>
    <t>4566-9159 (INT. 278)</t>
  </si>
  <si>
    <t>ESCOBAR 3410 - LIBERTAD - MERLO - BS. AS.</t>
  </si>
  <si>
    <t>MALDONADO LUCAS LEONARDO</t>
  </si>
  <si>
    <t>B030285</t>
  </si>
  <si>
    <t>EX-2021-34091556- -APN-DRYP#SPF</t>
  </si>
  <si>
    <t xml:space="preserve">BUCAREST 1140 - BANFIELD - LOMAS DE ZAMORA - BS. AS. </t>
  </si>
  <si>
    <t>LUZKO LUCAS GABRIEL</t>
  </si>
  <si>
    <t>B030284</t>
  </si>
  <si>
    <t>EX-2020-84748797- -APN-DRYP#SPF</t>
  </si>
  <si>
    <t>CONSTANCIO C. VIGIL 4142 - JOSE C. PAZ - BS. AS.</t>
  </si>
  <si>
    <t>LOPEZ ELVIO ARIEL</t>
  </si>
  <si>
    <t>B030278</t>
  </si>
  <si>
    <t>LEIVA WALTER RICARDO</t>
  </si>
  <si>
    <t>B030277</t>
  </si>
  <si>
    <t>EX-2021-48368369- -APN-DRYP#SPF</t>
  </si>
  <si>
    <t>lg0273291@gmail.com</t>
  </si>
  <si>
    <t>3644-687105</t>
  </si>
  <si>
    <t>LA PAMPA 1400 - VILLA DEL OESTE - RESISTENCIA - SAN FERNANDO - CHACO</t>
  </si>
  <si>
    <t>GOMEZ LEONARDO WALDEMAR</t>
  </si>
  <si>
    <t>B030262</t>
  </si>
  <si>
    <t>GARCIA FERNANDO ARIEL</t>
  </si>
  <si>
    <t>B030259</t>
  </si>
  <si>
    <t>EX-2020-27968356-   -APN-DRYP#SPF</t>
  </si>
  <si>
    <t>luisalbertogaleano565@gmail.com</t>
  </si>
  <si>
    <t>FIJO: 0385-4257166 / CELULAR:385-4769816</t>
  </si>
  <si>
    <t>CALLE 2 Nº271 - Bº VILLA MARGARITA (LA BANDA) - SANTIAGO DEL ESTERO</t>
  </si>
  <si>
    <t>GALEANO LUIS ALBERTO</t>
  </si>
  <si>
    <t>B030256</t>
  </si>
  <si>
    <t>EX2020-26527839-APN-DRYP#SPF</t>
  </si>
  <si>
    <t>MZ.1 PC.16 S/N - BARRIO 506 VIVIENDAS - FONTANA - SAN FERNANDO - CHACO</t>
  </si>
  <si>
    <t>FLORES HECTOR FABIAN</t>
  </si>
  <si>
    <t>B030254</t>
  </si>
  <si>
    <t>FERREYRA ALDO NATALIO</t>
  </si>
  <si>
    <t>B030253</t>
  </si>
  <si>
    <t>ESQUIVEL CARLOS JAVIER</t>
  </si>
  <si>
    <t>B030247</t>
  </si>
  <si>
    <t>EX-2020-13287503-   -APN-DRYP#SPF</t>
  </si>
  <si>
    <t>0370-154214869</t>
  </si>
  <si>
    <t>MANZANA 98 - CASA 16 - B°PARQUE URBANO I - FORMOSA</t>
  </si>
  <si>
    <t>DURE SERGIO RAMON</t>
  </si>
  <si>
    <t>B030245</t>
  </si>
  <si>
    <t>DOMINGUEZ CHRISTIAN IGNACIO</t>
  </si>
  <si>
    <t>B030244</t>
  </si>
  <si>
    <t>EX-2021-16404754-   -APN-DRYP#SPF</t>
  </si>
  <si>
    <t>hernandiaz364@gmail.com</t>
  </si>
  <si>
    <t>AV. MONTEVERDE 7958 - CLAYPOLE - ALMIRANTE BROWN - BS. AS. (CP.1849)</t>
  </si>
  <si>
    <t>DIAZ HERNAN JAVIER</t>
  </si>
  <si>
    <t>B030240</t>
  </si>
  <si>
    <t>DIAZ DANIEL ALEJANDRO</t>
  </si>
  <si>
    <t>B030238</t>
  </si>
  <si>
    <t>EX-2021-34085482- -APN-DRYP#SPF</t>
  </si>
  <si>
    <t>chavo76@gmail.com</t>
  </si>
  <si>
    <t>PROGRESO 1156 -EZEIZA - BS. AS.</t>
  </si>
  <si>
    <t>CHAVEZ EDUARDO DOMINGO</t>
  </si>
  <si>
    <t>B030236</t>
  </si>
  <si>
    <t>CANDIA ALFREDO ORLANDO</t>
  </si>
  <si>
    <t>B030226</t>
  </si>
  <si>
    <t>civildos@hotmail.com</t>
  </si>
  <si>
    <t>RAWSON 3951 - Piso  Dto.  - MERLO - Pcia. Buenos Aires</t>
  </si>
  <si>
    <t>CANCINOS ANDRES GUSTAVO</t>
  </si>
  <si>
    <t>B030225</t>
  </si>
  <si>
    <t>B030224</t>
  </si>
  <si>
    <t>BUSTAMANTE RODOLFO ALBINO</t>
  </si>
  <si>
    <t>B030220</t>
  </si>
  <si>
    <t>EX-2020-86563812--APN-DRYP#SPF</t>
  </si>
  <si>
    <t>el_porteno1701@hotmail.com</t>
  </si>
  <si>
    <t xml:space="preserve">0376-15802465 </t>
  </si>
  <si>
    <t>MAIPU 1257 - B° SAN JORGE - CANDELARIA - MISIONES</t>
  </si>
  <si>
    <t>BARRIOS CLAUDIO ALEJANDRO</t>
  </si>
  <si>
    <t>B030216</t>
  </si>
  <si>
    <t>EX-2020-87192301--APN-DRYP#SPF</t>
  </si>
  <si>
    <t>S/CALLE S/N - VILLA DEL CARMEN - FORMOSA CAPITAL (CP.3600)</t>
  </si>
  <si>
    <t>ARMOA NORBERTO DANIEL</t>
  </si>
  <si>
    <t>B030213</t>
  </si>
  <si>
    <t>MELENDEZ WALTER ADOLFO</t>
  </si>
  <si>
    <t>B030200</t>
  </si>
  <si>
    <t xml:space="preserve">CARRIZO MABEL </t>
  </si>
  <si>
    <t>B030199</t>
  </si>
  <si>
    <t>EX-2021-05598902- -APN-DRYP#SPF</t>
  </si>
  <si>
    <t>CALLE PROVINCIA LA PAMPA 617 - B° 120 VIVIENDAS - RAWSON - CHUBUT</t>
  </si>
  <si>
    <t>MOLINA RAUL JAVIER</t>
  </si>
  <si>
    <t>B030187</t>
  </si>
  <si>
    <t>EX-2020-27943443-   -APN-DRYP#SPF</t>
  </si>
  <si>
    <t>CHACHO PEÑALOZA Nº384 - GENDARMERIA - RAWSON - CHUBUT</t>
  </si>
  <si>
    <t>FUGELLIE DIEGO ALEJANDRO</t>
  </si>
  <si>
    <t>B030183</t>
  </si>
  <si>
    <t>FERNANDEZ CLAUDIO RUBEN</t>
  </si>
  <si>
    <t>B030182</t>
  </si>
  <si>
    <t>EX-2020-27544321-   -APN-DRYP#SPF</t>
  </si>
  <si>
    <t>CHAPARRO ROBERTO GERMAN</t>
  </si>
  <si>
    <t>B030179</t>
  </si>
  <si>
    <t>QUIROGA JOSE MANUEL</t>
  </si>
  <si>
    <t>B030175</t>
  </si>
  <si>
    <t>COLIPI FLORENTINO CARMELO</t>
  </si>
  <si>
    <t>B030173</t>
  </si>
  <si>
    <t>ALVAREZ CLAURE ERNESTO</t>
  </si>
  <si>
    <t>B030172</t>
  </si>
  <si>
    <t>VELIZ NATALIA ESTELA</t>
  </si>
  <si>
    <t>B030171</t>
  </si>
  <si>
    <t>VEGA MIRIAM ROXANA</t>
  </si>
  <si>
    <t>B030170</t>
  </si>
  <si>
    <t>EX2020-47097025-APN-DRYP#SPF</t>
  </si>
  <si>
    <t>mariangeles9501@hotmail.com</t>
  </si>
  <si>
    <t>LOS MAYAS 1480 - ITUZAINGO - BS. AS.</t>
  </si>
  <si>
    <t>ESCOBAR MARIA DE LOS ANGELES</t>
  </si>
  <si>
    <t>B030164</t>
  </si>
  <si>
    <t>ESCOBAR ANA ELIZABETH</t>
  </si>
  <si>
    <t>B030163</t>
  </si>
  <si>
    <t>CORNEJO MARTA VIVIANA</t>
  </si>
  <si>
    <t>B030162</t>
  </si>
  <si>
    <t>EX-2021-55524053- -APN-DRYP#SPF</t>
  </si>
  <si>
    <t>nancyveronica76@gmail.com</t>
  </si>
  <si>
    <t>ANDRADE Y J. HERNANDEZ 1217 - B° SANBRIZI - MORENO - BS. AS</t>
  </si>
  <si>
    <t>CABRERA NANCY VERONICA</t>
  </si>
  <si>
    <t>B030160</t>
  </si>
  <si>
    <t>TOURN DANTE GERMAN</t>
  </si>
  <si>
    <t>B030157</t>
  </si>
  <si>
    <t>NOVET EDUARDO VICENTE</t>
  </si>
  <si>
    <t>B030152</t>
  </si>
  <si>
    <t>EX-2021-15286444-   -APN-DRYP#SPF</t>
  </si>
  <si>
    <t>psicotico38@gmail.com</t>
  </si>
  <si>
    <t>MAIDANA SERGIO DAMIAN</t>
  </si>
  <si>
    <t>B030149</t>
  </si>
  <si>
    <t>MACIEL JUAN IGNACIO</t>
  </si>
  <si>
    <t>B030148</t>
  </si>
  <si>
    <t>EX-2020-33744490--APN-DRYP#SPF</t>
  </si>
  <si>
    <t>LAVALLE Nº1170 - BARRIO 20 DE JUNIO - CANDELARIA - MISIONES (CP3308)</t>
  </si>
  <si>
    <t>LA FUENTE RUBEN OSCAR</t>
  </si>
  <si>
    <t>B030145</t>
  </si>
  <si>
    <t>DE ANTONI GUSTAVO NESTOR</t>
  </si>
  <si>
    <t>B030141</t>
  </si>
  <si>
    <t>CORIA IVAN IGNACIO</t>
  </si>
  <si>
    <t>B030140</t>
  </si>
  <si>
    <t>EX-2020-81249563-- APN-DRYP#SPF</t>
  </si>
  <si>
    <t>0220-4946648 / 1133235171</t>
  </si>
  <si>
    <t>ESQUIU 1434 - MERLO - BS. AS.</t>
  </si>
  <si>
    <t>CAMPI JUAN MARCELO</t>
  </si>
  <si>
    <t>B030138</t>
  </si>
  <si>
    <t>EX-2020-27854200-   -APN-DRYP#SPF</t>
  </si>
  <si>
    <t>martincrf@hotmail.com</t>
  </si>
  <si>
    <t>CORONEL SUAREZ Nº4423 - JOSE C PAZ - BS AS</t>
  </si>
  <si>
    <t>ACOSTA LUIS DESIDERIO</t>
  </si>
  <si>
    <t>B030131</t>
  </si>
  <si>
    <t>EX-2020-27970590-   -APN-DRYP#SPF</t>
  </si>
  <si>
    <t>RUTA 12 KN 1199 S/N - ITA IBATE - SAN MIGUEL - CORRIENTES</t>
  </si>
  <si>
    <t>B030130</t>
  </si>
  <si>
    <t>SIMON ARROÑADES MARIA</t>
  </si>
  <si>
    <t>B030127</t>
  </si>
  <si>
    <t>EX-2021-34090664- -APN-DRYP#SPF</t>
  </si>
  <si>
    <t>lucilamartinez@yahoo.com</t>
  </si>
  <si>
    <t>BUCARELLI 2117 - 1 "B" S/N - VILLA URQUIZA - CABA</t>
  </si>
  <si>
    <t>MARTINEZ LUCILA ALEJANDRA</t>
  </si>
  <si>
    <t>B030126</t>
  </si>
  <si>
    <t>HERRERA ELVIO GERARDO</t>
  </si>
  <si>
    <t>B030123</t>
  </si>
  <si>
    <t>PEREZ DE PEDRO JOSE LUIS</t>
  </si>
  <si>
    <t>B030120</t>
  </si>
  <si>
    <t>WISNAK VICTOR DAVID</t>
  </si>
  <si>
    <t>B030118</t>
  </si>
  <si>
    <t>SIRI MARCOS DANIEL</t>
  </si>
  <si>
    <t>B030117</t>
  </si>
  <si>
    <t>ARMADA FIGUEIRAS CARLOS</t>
  </si>
  <si>
    <t>B030114</t>
  </si>
  <si>
    <t>SEQUEIRA RICARDO JAVIER</t>
  </si>
  <si>
    <t>B030112</t>
  </si>
  <si>
    <t>EX-2021-34084409- -APN-DRYP#SPF</t>
  </si>
  <si>
    <t>gustavorupel@gmail.com</t>
  </si>
  <si>
    <t xml:space="preserve">LINCOLN 2060 - MORENO - BS. AS. </t>
  </si>
  <si>
    <t>RUPEL GUSTAVO FRANCO MAXIMILIANO</t>
  </si>
  <si>
    <t>B030111</t>
  </si>
  <si>
    <t>PAGANO HORACIO SILVESTRE</t>
  </si>
  <si>
    <t>B030109</t>
  </si>
  <si>
    <t>CISTERNAS JOSE RENE</t>
  </si>
  <si>
    <t>B030100</t>
  </si>
  <si>
    <t>EX-2021-34080810- -APN-DRYP#SPF</t>
  </si>
  <si>
    <t>B° BALCON DE LAS SIERRAS - MANZANA "A" - CASA 3 S/N - LUJAN DE CUYO - MENDOZA</t>
  </si>
  <si>
    <t>SAUCEDO GUSTAVO ADRIAN</t>
  </si>
  <si>
    <t>B030092</t>
  </si>
  <si>
    <t>MZ 18 PC 13 B 17 DE OCTUBRE S/N - Piso  Dto.  - RESISTENCIA - Pcia. Chaco</t>
  </si>
  <si>
    <t>RIQUELME ELVIRA TERESA</t>
  </si>
  <si>
    <t>B030084</t>
  </si>
  <si>
    <t>SANCHEZ ANIBAL ALEXIS</t>
  </si>
  <si>
    <t>B030078</t>
  </si>
  <si>
    <t>EX-2020-13252721-   -APN-DRYP#SPF</t>
  </si>
  <si>
    <t>1522465773 / 42819514</t>
  </si>
  <si>
    <t>ISLA AGUILA 156 - MONTE GRANDE - ESTEBAN ECHEVERRIA - BS. AS.</t>
  </si>
  <si>
    <t>MOREL DAVID ANDRES</t>
  </si>
  <si>
    <t>B030073</t>
  </si>
  <si>
    <t>HOLOTTE ADRIAN SANTIAGO</t>
  </si>
  <si>
    <t>B030070</t>
  </si>
  <si>
    <t>CESAR RODOLFO OMAR</t>
  </si>
  <si>
    <t>B030065</t>
  </si>
  <si>
    <t>CARBALLO FABIAN ALEJANDRO</t>
  </si>
  <si>
    <t>B030064</t>
  </si>
  <si>
    <t>EX-2020-84732317-   -APN-DRYP#SPF</t>
  </si>
  <si>
    <t>jb.spfcaba@gmail.com</t>
  </si>
  <si>
    <t>FRANCISCO BAUZA N° 2870-VILLA REAL-CABA</t>
  </si>
  <si>
    <t>BALMACEDA THIEDE HUGO JAVIER</t>
  </si>
  <si>
    <t>B030062</t>
  </si>
  <si>
    <t>ALARCON SERGIO GERMAN</t>
  </si>
  <si>
    <t>B030061</t>
  </si>
  <si>
    <t>ZAMUDIO PATRICIA ELIZABETH</t>
  </si>
  <si>
    <t>B030016</t>
  </si>
  <si>
    <t>EX-2020-79448525-   -APN-DRYP#SPF</t>
  </si>
  <si>
    <t>CALLE 148 N° 5487-DEPTO 2-ENTRE 54 Y 55-HUDSON-BERAZATEGUI-BS.AS.</t>
  </si>
  <si>
    <t>ROMERO PATRICIA LILIANA</t>
  </si>
  <si>
    <t>B030007</t>
  </si>
  <si>
    <t>EX2020-26517710-APN-DRYP#SPF</t>
  </si>
  <si>
    <t>av.rodriguez@hotmail.com</t>
  </si>
  <si>
    <t>ELIAS ALIPPI Nº340 - SAN JOSE - TEMPERLEY</t>
  </si>
  <si>
    <t>RODRIGUEZ ANDREA VALERIA</t>
  </si>
  <si>
    <t>B030003</t>
  </si>
  <si>
    <t xml:space="preserve">BOLAÑO JORGE </t>
  </si>
  <si>
    <t>B026999</t>
  </si>
  <si>
    <t>ALGRANATI CARLOS JORGE</t>
  </si>
  <si>
    <t>B026998</t>
  </si>
  <si>
    <t>EX-2020-80530288-   -APN-DRYP#SPF</t>
  </si>
  <si>
    <t>oscarayala2010@yahoo.com.ar</t>
  </si>
  <si>
    <t>AYALA RAMON OSCAR</t>
  </si>
  <si>
    <t>B026997</t>
  </si>
  <si>
    <t>PIÑEL MARCELO ERNESTO</t>
  </si>
  <si>
    <t>B026995</t>
  </si>
  <si>
    <t>ZACAMEDRA RAUL MARINO</t>
  </si>
  <si>
    <t>B026991</t>
  </si>
  <si>
    <t>RAMOS MARCELO NICOLAS</t>
  </si>
  <si>
    <t>B026990</t>
  </si>
  <si>
    <t>ZDANOSKI EDUARDO OSVALDO</t>
  </si>
  <si>
    <t>B026987</t>
  </si>
  <si>
    <t>VILLEGAS RAUL HORACIO</t>
  </si>
  <si>
    <t>B026985</t>
  </si>
  <si>
    <t>VAZQUEZ MARQUELLANES HERN</t>
  </si>
  <si>
    <t>B026984</t>
  </si>
  <si>
    <t>VAZQUEZ ANTONIO ALBERTO</t>
  </si>
  <si>
    <t>B026983</t>
  </si>
  <si>
    <t>VARGAS EDUARDO ENRIQUE</t>
  </si>
  <si>
    <t>B026982</t>
  </si>
  <si>
    <t>SEJAS HECTOR JAVIER</t>
  </si>
  <si>
    <t>B026980</t>
  </si>
  <si>
    <t>SILVERO MIGUEL ANGEL</t>
  </si>
  <si>
    <t>B026979</t>
  </si>
  <si>
    <t>SANFRINI ALBERTO FABIAN</t>
  </si>
  <si>
    <t>B026976</t>
  </si>
  <si>
    <t>RODRIGUEZ MIGUEL ADOLFO</t>
  </si>
  <si>
    <t>B026971</t>
  </si>
  <si>
    <t>RAMIREZ RAMON ANCELMO</t>
  </si>
  <si>
    <t>B026968</t>
  </si>
  <si>
    <t>ORIBE DOMINGO ENRIQUE</t>
  </si>
  <si>
    <t>B026966</t>
  </si>
  <si>
    <t>OVEJERO DANIEL VICTORIO</t>
  </si>
  <si>
    <t>B026965</t>
  </si>
  <si>
    <t>hecmen1012@hotmail.com</t>
  </si>
  <si>
    <t>COMBATIENTES DE MALVINAS 2848 - Piso  Dto.  - ADROGUE - Pcia. Buenos Aires</t>
  </si>
  <si>
    <t>MENDEZ LUIS HECTOR</t>
  </si>
  <si>
    <t>B026962</t>
  </si>
  <si>
    <t>MANZO ADRIAN RODOLFO</t>
  </si>
  <si>
    <t>B026958</t>
  </si>
  <si>
    <t>LUCERO LUIS ALBERTO</t>
  </si>
  <si>
    <t>B026955</t>
  </si>
  <si>
    <t>IANICELLI CARLOS ALBERTO</t>
  </si>
  <si>
    <t>B026954</t>
  </si>
  <si>
    <t>HERNANDEZ SERGIO ANTONIO</t>
  </si>
  <si>
    <t>B026952</t>
  </si>
  <si>
    <t>GUTMER NESTOR DAMIAN</t>
  </si>
  <si>
    <t>B026951</t>
  </si>
  <si>
    <t>GONZALEZ ROBERTO DANIEL</t>
  </si>
  <si>
    <t>B026949</t>
  </si>
  <si>
    <t>GOMEZ ROBERTO ANIBAL</t>
  </si>
  <si>
    <t>B026948</t>
  </si>
  <si>
    <t>GOMEZ LUIS EDGARDO</t>
  </si>
  <si>
    <t>B026947</t>
  </si>
  <si>
    <t>B026944</t>
  </si>
  <si>
    <t>FERNANDEZ ALBERTO AMADO</t>
  </si>
  <si>
    <t>B026942</t>
  </si>
  <si>
    <t>EX-2020-27969323-   -APN-DRYP#SPF</t>
  </si>
  <si>
    <t>GRUPO 2 - VEREDA MOCOVIES 40 MISKY MAYU - LA BANDA - SANTIAGO DEL ESTERO</t>
  </si>
  <si>
    <t>FIGUEROA RODOLFO DANIEL</t>
  </si>
  <si>
    <t>B026941</t>
  </si>
  <si>
    <t>FERNANDEZ CLAUDIO CESAR</t>
  </si>
  <si>
    <t>B026940</t>
  </si>
  <si>
    <t>FERNANDEZ AURELIANO ALCID</t>
  </si>
  <si>
    <t>B026939</t>
  </si>
  <si>
    <t>FLOREZ GUSTAVO JAVIER</t>
  </si>
  <si>
    <t>B026938</t>
  </si>
  <si>
    <t>FLORES OSVALDO CESAR</t>
  </si>
  <si>
    <t>B026937</t>
  </si>
  <si>
    <t>DUARTE ERNESTO</t>
  </si>
  <si>
    <t>B026934</t>
  </si>
  <si>
    <t>CRUZ OSCAR ALBERTO</t>
  </si>
  <si>
    <t>B026932</t>
  </si>
  <si>
    <t>CATIVA CARLOS ARLBERTO</t>
  </si>
  <si>
    <t>B026930</t>
  </si>
  <si>
    <t>CAREAGA SERGIO</t>
  </si>
  <si>
    <t>B026927</t>
  </si>
  <si>
    <t>BONAVITA CARLOS RAUL</t>
  </si>
  <si>
    <t>B026925</t>
  </si>
  <si>
    <t>BELIZAN OSCAR ARIEL</t>
  </si>
  <si>
    <t>B026923</t>
  </si>
  <si>
    <t>BELLA MIGUEL ANGEL</t>
  </si>
  <si>
    <t>B026922</t>
  </si>
  <si>
    <t>BARRETO JOSE LUIS</t>
  </si>
  <si>
    <t>B026920</t>
  </si>
  <si>
    <t>GUZMAN ROSA BEATRIZ</t>
  </si>
  <si>
    <t>B026802</t>
  </si>
  <si>
    <t>CARDOZO ANIBAL ROBERTO</t>
  </si>
  <si>
    <t>B026801</t>
  </si>
  <si>
    <t>FRIELD SANDRO JAVIER</t>
  </si>
  <si>
    <t>B026800</t>
  </si>
  <si>
    <t>BEJARANO RAMON DANIEL</t>
  </si>
  <si>
    <t>B026799</t>
  </si>
  <si>
    <t>MERINO HECTOR</t>
  </si>
  <si>
    <t>B026796</t>
  </si>
  <si>
    <t>VAZQUEZ MABEL ELIZABETH</t>
  </si>
  <si>
    <t>B026794</t>
  </si>
  <si>
    <t>NACHON ROLANDO ENRIQUE</t>
  </si>
  <si>
    <t>B026793</t>
  </si>
  <si>
    <t>LUPERCIO ANDRES MIGUEL R.</t>
  </si>
  <si>
    <t>B026792</t>
  </si>
  <si>
    <t>SOTELO OSCAR ALFREDO</t>
  </si>
  <si>
    <t>B026791</t>
  </si>
  <si>
    <t>RETAMAL TEODORO</t>
  </si>
  <si>
    <t>B026787</t>
  </si>
  <si>
    <t>DUARTE VICTOR DANIEL</t>
  </si>
  <si>
    <t>B026786</t>
  </si>
  <si>
    <t>GRANJA JOSE DANIEL</t>
  </si>
  <si>
    <t>B026784</t>
  </si>
  <si>
    <t>SOTOMAYOR JORGE FELIX</t>
  </si>
  <si>
    <t>B026783</t>
  </si>
  <si>
    <t>CASEREZ RAUL ALBERTO</t>
  </si>
  <si>
    <t>B026782</t>
  </si>
  <si>
    <t>GALLICCHIO JOSE JUAN</t>
  </si>
  <si>
    <t>B026779</t>
  </si>
  <si>
    <t>CHAZARRETA HUGO DANIEL</t>
  </si>
  <si>
    <t>B026778</t>
  </si>
  <si>
    <t>MULLER NESTOR OMAR</t>
  </si>
  <si>
    <t>B026775</t>
  </si>
  <si>
    <t>WAINMAIER JORGE ARIEL</t>
  </si>
  <si>
    <t>B026774</t>
  </si>
  <si>
    <t>CRESPO HECTOR DANIEL</t>
  </si>
  <si>
    <t>B026771</t>
  </si>
  <si>
    <t>COLLOMILLA HUGO DANIEL</t>
  </si>
  <si>
    <t>B026770</t>
  </si>
  <si>
    <t>VILO ANDREA SUSANA</t>
  </si>
  <si>
    <t>B026764</t>
  </si>
  <si>
    <t>VERGARA CARLOS ROBERTO</t>
  </si>
  <si>
    <t>B026762</t>
  </si>
  <si>
    <t>SOLIS SERGIO DARIO</t>
  </si>
  <si>
    <t>B026761</t>
  </si>
  <si>
    <t>PONCE JUAN CRISOSTOMO</t>
  </si>
  <si>
    <t>B026758</t>
  </si>
  <si>
    <t>MANAVELLA VICTOR JAVIER</t>
  </si>
  <si>
    <t>B026757</t>
  </si>
  <si>
    <t>FIGUEROA VICTORIA DEL C</t>
  </si>
  <si>
    <t>B026755</t>
  </si>
  <si>
    <t>DIAZ ESTELA MARILI</t>
  </si>
  <si>
    <t>B026754</t>
  </si>
  <si>
    <t>CARRIZO HECTOR DANIEL</t>
  </si>
  <si>
    <t>B026752</t>
  </si>
  <si>
    <t>BENITEZ DANIEL EDUARDO</t>
  </si>
  <si>
    <t>B026751</t>
  </si>
  <si>
    <t>DIAZ CESAR VALENTIN</t>
  </si>
  <si>
    <t>B026749</t>
  </si>
  <si>
    <t>SALABERRY SERGIO DARIO</t>
  </si>
  <si>
    <t>B026745</t>
  </si>
  <si>
    <t>ZAMARIANI PATRICIA NELLY</t>
  </si>
  <si>
    <t>B026744</t>
  </si>
  <si>
    <t>VELASCO ALEJANDRO GABRIEL</t>
  </si>
  <si>
    <t>B026743</t>
  </si>
  <si>
    <t>SORIA MARIA GABRIELA</t>
  </si>
  <si>
    <t>B026739</t>
  </si>
  <si>
    <t>ROSALES OLGA PATRICIA</t>
  </si>
  <si>
    <t>B026736</t>
  </si>
  <si>
    <t>PALOMINO HECTOR DANIEL</t>
  </si>
  <si>
    <t>B026733</t>
  </si>
  <si>
    <t>KARPIN SARA VIVIANA</t>
  </si>
  <si>
    <t>B026731</t>
  </si>
  <si>
    <t>anainesiaciuk@hotmail.com</t>
  </si>
  <si>
    <t>IACIUK ANA INES</t>
  </si>
  <si>
    <t>GONZALEZ NAPOLITANO S</t>
  </si>
  <si>
    <t>B026727</t>
  </si>
  <si>
    <t>REY NANCY ELIZABETH</t>
  </si>
  <si>
    <t>B026721</t>
  </si>
  <si>
    <t>RAMIREZ MONICA MARIA A.</t>
  </si>
  <si>
    <t>B026720</t>
  </si>
  <si>
    <t>LEGUIZAMON MARCELA VIVIAN</t>
  </si>
  <si>
    <t>B026717</t>
  </si>
  <si>
    <t>SORIA VICTOR ANDRES</t>
  </si>
  <si>
    <t>B026714</t>
  </si>
  <si>
    <t>RODRIGUEZ CESAR HUGO</t>
  </si>
  <si>
    <t>B026712</t>
  </si>
  <si>
    <t>CISNEROS JULIO EDUARDO</t>
  </si>
  <si>
    <t>B026706</t>
  </si>
  <si>
    <t>LOPEZ PABLO ALEJANDRO</t>
  </si>
  <si>
    <t>B026704</t>
  </si>
  <si>
    <t>EGGS RICARDO MARCELO</t>
  </si>
  <si>
    <t>B026702</t>
  </si>
  <si>
    <t>EGGS CLAUDIO OMAR</t>
  </si>
  <si>
    <t>B026701</t>
  </si>
  <si>
    <t>DOMINGUEZ LUIS ANTONIO</t>
  </si>
  <si>
    <t>B026700</t>
  </si>
  <si>
    <t>TORRES CARLOS ALFREDO</t>
  </si>
  <si>
    <t>B026699</t>
  </si>
  <si>
    <t>NOCETTI NORA VERONICA</t>
  </si>
  <si>
    <t>B026698</t>
  </si>
  <si>
    <t>FLORES VICTOR EDUARDO</t>
  </si>
  <si>
    <t>B026697</t>
  </si>
  <si>
    <t>ALARCON ALFREDO GUSTAVO</t>
  </si>
  <si>
    <t>B026693</t>
  </si>
  <si>
    <t>PERNOCHI MARIELA IVANA</t>
  </si>
  <si>
    <t>B026691</t>
  </si>
  <si>
    <t>NARDI ELIDA BEATRIZ</t>
  </si>
  <si>
    <t>B026690</t>
  </si>
  <si>
    <t>DEL ESTAL LILIANA INES</t>
  </si>
  <si>
    <t>B026686+</t>
  </si>
  <si>
    <t>BARCO MARIA FERNANDA</t>
  </si>
  <si>
    <t>B026682</t>
  </si>
  <si>
    <t>BATALLA MARIO</t>
  </si>
  <si>
    <t>B026680</t>
  </si>
  <si>
    <t>ZARATE WALTER FERNANDO</t>
  </si>
  <si>
    <t>B026678</t>
  </si>
  <si>
    <t>ROJAS VILLCA ALBINA</t>
  </si>
  <si>
    <t>B026675</t>
  </si>
  <si>
    <t>MASSARO MIRIAM SILVIA</t>
  </si>
  <si>
    <t>B026672</t>
  </si>
  <si>
    <t>COSTA NOEMI CRISTINA</t>
  </si>
  <si>
    <t>B026667</t>
  </si>
  <si>
    <t>LOPEZ SORIA ANDRES LEONIDAS</t>
  </si>
  <si>
    <t>B026640</t>
  </si>
  <si>
    <t>BAZAN JUAN ALBERTO</t>
  </si>
  <si>
    <t>B026633</t>
  </si>
  <si>
    <t>LISMAN JUAN ROBERTO</t>
  </si>
  <si>
    <t>B026632</t>
  </si>
  <si>
    <t>RIVERA JAVIER IGNACIO</t>
  </si>
  <si>
    <t>B026629</t>
  </si>
  <si>
    <t>B026624</t>
  </si>
  <si>
    <t>FALGARI ARIEL ANGEL</t>
  </si>
  <si>
    <t>B026623</t>
  </si>
  <si>
    <t>VEGA OMAR</t>
  </si>
  <si>
    <t>B026620</t>
  </si>
  <si>
    <t>VEGA JORGE</t>
  </si>
  <si>
    <t>B026619</t>
  </si>
  <si>
    <t>SAEZ HUGO DEL CARMEN</t>
  </si>
  <si>
    <t>B026617</t>
  </si>
  <si>
    <t>ROMERO CEFERINO JOSE</t>
  </si>
  <si>
    <t>B026616</t>
  </si>
  <si>
    <t>RIQUELME JORGE ANTONIO</t>
  </si>
  <si>
    <t>B026615</t>
  </si>
  <si>
    <t>B026613</t>
  </si>
  <si>
    <t>NASSIVERA ADRIAN ALBERTO</t>
  </si>
  <si>
    <t>B026612</t>
  </si>
  <si>
    <t>MARINAO DIEGO RUBEN</t>
  </si>
  <si>
    <t>B026610</t>
  </si>
  <si>
    <t>MAIDANA IGNACIO OSCAR</t>
  </si>
  <si>
    <t>B026609</t>
  </si>
  <si>
    <t>LARA JOSE ALBERTO</t>
  </si>
  <si>
    <t>B026608</t>
  </si>
  <si>
    <t>ESQUIBEL HUGO EDUARDO</t>
  </si>
  <si>
    <t>B026606</t>
  </si>
  <si>
    <t>CARRARA GUSTAVO JAVIER</t>
  </si>
  <si>
    <t>B026603</t>
  </si>
  <si>
    <t>ALVIAN HUMBERTO FELIX</t>
  </si>
  <si>
    <t>B026602</t>
  </si>
  <si>
    <t>ALMENDRA LUIS EDUARDO</t>
  </si>
  <si>
    <t>B026601</t>
  </si>
  <si>
    <t>DOMINGUEZ ESTEBAN</t>
  </si>
  <si>
    <t>B026600</t>
  </si>
  <si>
    <t>VILLEGAS ALBERTO FERMIN</t>
  </si>
  <si>
    <t>B026599</t>
  </si>
  <si>
    <t>ROA LUIS ALBERTO</t>
  </si>
  <si>
    <t>B026598</t>
  </si>
  <si>
    <t>RAMIREZ RAMON DE LOS SANT</t>
  </si>
  <si>
    <t>B026597</t>
  </si>
  <si>
    <t>MIRANDA JOSE ALFREDO</t>
  </si>
  <si>
    <t>B026595</t>
  </si>
  <si>
    <t>JARA GUSTAVO ALBERTO</t>
  </si>
  <si>
    <t>B026593</t>
  </si>
  <si>
    <t>GALVEZ ALVAREZ JOSE P</t>
  </si>
  <si>
    <t>B026589</t>
  </si>
  <si>
    <t>BORJA SERAFIN</t>
  </si>
  <si>
    <t>B026588</t>
  </si>
  <si>
    <t>BAHAMONDE EDGARDO JUAN</t>
  </si>
  <si>
    <t>B026587</t>
  </si>
  <si>
    <t>AGUILAR MARITO ROLANDO</t>
  </si>
  <si>
    <t>B026584</t>
  </si>
  <si>
    <t>SOLIS ROSA LEONOR</t>
  </si>
  <si>
    <t>B026582</t>
  </si>
  <si>
    <t>SANDOVAL ALICIA ALEJANDRA</t>
  </si>
  <si>
    <t>B026581</t>
  </si>
  <si>
    <t>VELAZQUEZ HECTOR FABIAN</t>
  </si>
  <si>
    <t>B026580</t>
  </si>
  <si>
    <t>SOSA RUBEN LUIS</t>
  </si>
  <si>
    <t>B026579</t>
  </si>
  <si>
    <t>RUBILAR JOSE ARCADIO</t>
  </si>
  <si>
    <t>B026577</t>
  </si>
  <si>
    <t>RODRIGUEZ CARLOS TOMAS</t>
  </si>
  <si>
    <t>B026576</t>
  </si>
  <si>
    <t>QUILODRAN DANIEL ALBERTO</t>
  </si>
  <si>
    <t>B026575</t>
  </si>
  <si>
    <t>PINILLA JORGE ORFELINO</t>
  </si>
  <si>
    <t>B026573</t>
  </si>
  <si>
    <t>PARRA ANDRES WALTER</t>
  </si>
  <si>
    <t>B026572</t>
  </si>
  <si>
    <t>MERA JOSE DANIEL</t>
  </si>
  <si>
    <t>B026571</t>
  </si>
  <si>
    <t>MARIGUAN JESUS OCTAVIO</t>
  </si>
  <si>
    <t>B026570</t>
  </si>
  <si>
    <t>GONZALEZ LUIS OSCAR</t>
  </si>
  <si>
    <t>B026569</t>
  </si>
  <si>
    <t>FERRA ANGEL ERNESTO</t>
  </si>
  <si>
    <t>B026568</t>
  </si>
  <si>
    <t>FALLES RUBEN MARIO</t>
  </si>
  <si>
    <t>B026567</t>
  </si>
  <si>
    <t>VILLALVA JORGE OSCAR</t>
  </si>
  <si>
    <t>B026565</t>
  </si>
  <si>
    <t>EX-2021-15422557-   -APN-DRYP#SPF</t>
  </si>
  <si>
    <t>videladaniel1970@gmail.com</t>
  </si>
  <si>
    <t>CALLE 103 OESTE N°426 - GENERAL PICO - MARACO - LA PAMPA</t>
  </si>
  <si>
    <t>VIDELA DANIEL OSCAR</t>
  </si>
  <si>
    <t>B026564</t>
  </si>
  <si>
    <t>SOSA MIGUEL OSCAR</t>
  </si>
  <si>
    <t>B026562</t>
  </si>
  <si>
    <t>SALTO RAMON ANSELMO</t>
  </si>
  <si>
    <t>B026561</t>
  </si>
  <si>
    <t>RODRIGUEZ MARCELO JAVIER</t>
  </si>
  <si>
    <t>B026560</t>
  </si>
  <si>
    <t>PALAVECINO JAIME JOSE L</t>
  </si>
  <si>
    <t>B026559</t>
  </si>
  <si>
    <t>MONTIVERO GALSERA JAVIER</t>
  </si>
  <si>
    <t>B026558</t>
  </si>
  <si>
    <t>LOPEZ DANIEL HORACIO</t>
  </si>
  <si>
    <t>B026555</t>
  </si>
  <si>
    <t>JALABERT PABLO DANIEL</t>
  </si>
  <si>
    <t>B026554</t>
  </si>
  <si>
    <t>HERLEIN CLAUDIO FABIAN</t>
  </si>
  <si>
    <t>B026553</t>
  </si>
  <si>
    <t>GUERRERO CLAUDIO GERMAN</t>
  </si>
  <si>
    <t>B026552</t>
  </si>
  <si>
    <t>DELLA MEA ELIO ANTONIO</t>
  </si>
  <si>
    <t>B026548</t>
  </si>
  <si>
    <t>CABRAL JORGE OMAR</t>
  </si>
  <si>
    <t>B026546</t>
  </si>
  <si>
    <t>BRAVO JOSE ARIEL</t>
  </si>
  <si>
    <t>B026545</t>
  </si>
  <si>
    <t>TRINCHANT OMAR MAURIZIO</t>
  </si>
  <si>
    <t>B026544</t>
  </si>
  <si>
    <t>SALDAÑO JORGE ANTONIO</t>
  </si>
  <si>
    <t>B026542</t>
  </si>
  <si>
    <t>SACCO CARLOS ALBERTO</t>
  </si>
  <si>
    <t>B026541</t>
  </si>
  <si>
    <t>PELOZO ALEJANDRO ALCIDES</t>
  </si>
  <si>
    <t>B026539</t>
  </si>
  <si>
    <t>HUENULEF ARIEL ALFREDO</t>
  </si>
  <si>
    <t>B026533</t>
  </si>
  <si>
    <t>GODOY RUBEN ARIEL</t>
  </si>
  <si>
    <t>B026531</t>
  </si>
  <si>
    <t>GAETE VICTORIO DANIEL</t>
  </si>
  <si>
    <t>B026530</t>
  </si>
  <si>
    <t>COLOMBIL LUIS ROBERTO</t>
  </si>
  <si>
    <t>B026527</t>
  </si>
  <si>
    <t>ANDRADE HECTOR DARIO</t>
  </si>
  <si>
    <t>B026526</t>
  </si>
  <si>
    <t xml:space="preserve">AGUIRRE JORGE DANIEL </t>
  </si>
  <si>
    <t>B026525</t>
  </si>
  <si>
    <t>CAMPOS JUAN MANUEL</t>
  </si>
  <si>
    <t>B026523</t>
  </si>
  <si>
    <t>MIRANDA ANDRINO</t>
  </si>
  <si>
    <t>B026519</t>
  </si>
  <si>
    <t>GONZALEZ RODOLFO</t>
  </si>
  <si>
    <t>B026518</t>
  </si>
  <si>
    <t>VELAZQUEZ SERGIO DANIEL</t>
  </si>
  <si>
    <t>B026516</t>
  </si>
  <si>
    <t>VAZQUEZ JOSE OMAR</t>
  </si>
  <si>
    <t>B026515</t>
  </si>
  <si>
    <t>SELG EMILIO EDUARDO</t>
  </si>
  <si>
    <t>B026513</t>
  </si>
  <si>
    <t>SANCHEZ CARLOS ALBERTO</t>
  </si>
  <si>
    <t>B026512</t>
  </si>
  <si>
    <t>RODRIGUEZ MIGUEL EUGENIO</t>
  </si>
  <si>
    <t>B026510</t>
  </si>
  <si>
    <t>QUILALEO PEDRO NIAMO</t>
  </si>
  <si>
    <t>B026508</t>
  </si>
  <si>
    <t>PROBOSTE CLAUDIO ENRIQUE</t>
  </si>
  <si>
    <t>B026506</t>
  </si>
  <si>
    <t>NAVARRO DIAZ MIGUEL ALADIN</t>
  </si>
  <si>
    <t>B026505</t>
  </si>
  <si>
    <t>IGOR ERNESTO OMAR</t>
  </si>
  <si>
    <t>B026504</t>
  </si>
  <si>
    <t>HERNANDEZ JOSE LUIS</t>
  </si>
  <si>
    <t>B026503</t>
  </si>
  <si>
    <t>ESPINOZA SAEZ MARCO</t>
  </si>
  <si>
    <t>B026502</t>
  </si>
  <si>
    <t>BARRIENTOS ANDINO</t>
  </si>
  <si>
    <t>B026501</t>
  </si>
  <si>
    <t>EX-2020-27942686-APN-DRYP#SPF</t>
  </si>
  <si>
    <t>CAPITAN ELSGOOD Nº105 - BºCORRADI- TRELEW - RAWSON - CHUBUT</t>
  </si>
  <si>
    <t>ARRETCHE CESAR RENE</t>
  </si>
  <si>
    <t>B026500</t>
  </si>
  <si>
    <t>SOSA NESTOR DANIEL</t>
  </si>
  <si>
    <t>B026499</t>
  </si>
  <si>
    <t>MELLADO ESTEBAN DANIEL</t>
  </si>
  <si>
    <t>B026497</t>
  </si>
  <si>
    <t>MATAMALA JUAN CARLOS</t>
  </si>
  <si>
    <t>B026496</t>
  </si>
  <si>
    <t>JARA MIGUEL ANGEL</t>
  </si>
  <si>
    <t>B026495</t>
  </si>
  <si>
    <t>FERREYRA GUSTAVO ADOLFO</t>
  </si>
  <si>
    <t>B026494</t>
  </si>
  <si>
    <t>CAYUNAO RAUL EVASIO</t>
  </si>
  <si>
    <t>B026492</t>
  </si>
  <si>
    <t>CASTRO RAUL ALEJANDRO</t>
  </si>
  <si>
    <t>B026491</t>
  </si>
  <si>
    <t>CARRILLO OMAR ANDRES</t>
  </si>
  <si>
    <t>B026490</t>
  </si>
  <si>
    <t>SANCHEZ CARLOS LUIS</t>
  </si>
  <si>
    <t>B026489</t>
  </si>
  <si>
    <t>SALVATIERRA JOSE MARIA</t>
  </si>
  <si>
    <t>B026488</t>
  </si>
  <si>
    <t>ROSALES ELBIO RONALDO</t>
  </si>
  <si>
    <t>B026486</t>
  </si>
  <si>
    <t>ROQUEL JORGE DARIO</t>
  </si>
  <si>
    <t>B026485</t>
  </si>
  <si>
    <t>RODRIGUEZ HECTOR DANIEL</t>
  </si>
  <si>
    <t>B026484</t>
  </si>
  <si>
    <t>REKOFSKY MARCELO GREGORIO</t>
  </si>
  <si>
    <t>B026483</t>
  </si>
  <si>
    <t>B026482</t>
  </si>
  <si>
    <t>MENENDEZ HUGO DANIEL</t>
  </si>
  <si>
    <t>B026481</t>
  </si>
  <si>
    <t>MACHADO HECTOR MARIO</t>
  </si>
  <si>
    <t>B026479</t>
  </si>
  <si>
    <t>GOMEZ MARCELO RICARDO</t>
  </si>
  <si>
    <t>B026478</t>
  </si>
  <si>
    <t>GOMEZ DARIO JOSE</t>
  </si>
  <si>
    <t>B026477</t>
  </si>
  <si>
    <t>FERNANDEZ GUSTAVO JAVIER</t>
  </si>
  <si>
    <t>B026476</t>
  </si>
  <si>
    <t>CUEVAS GUSTAVO RUBEN</t>
  </si>
  <si>
    <t>B026473</t>
  </si>
  <si>
    <t>CABRAL JUAN BENEDICTO</t>
  </si>
  <si>
    <t>B026471</t>
  </si>
  <si>
    <t>BUSTAMANTE GERARDO DANIEL</t>
  </si>
  <si>
    <t>B026470</t>
  </si>
  <si>
    <t>BLANCO JULIAN TOMAS</t>
  </si>
  <si>
    <t>B026469</t>
  </si>
  <si>
    <t>AVILA RAUL LAUREANO</t>
  </si>
  <si>
    <t>B026468</t>
  </si>
  <si>
    <t>TOLEDO PATRICIA VIVIANA</t>
  </si>
  <si>
    <t>B026464</t>
  </si>
  <si>
    <t>SILPITUCULA BEATRIZ</t>
  </si>
  <si>
    <t>B026461</t>
  </si>
  <si>
    <t>REYNOSO SANDRA BEATRIZ</t>
  </si>
  <si>
    <t>B026458</t>
  </si>
  <si>
    <t>REYES MONICA BEATRIZ</t>
  </si>
  <si>
    <t>B026457</t>
  </si>
  <si>
    <t>MEDINA MARISELA LIDIA</t>
  </si>
  <si>
    <t>B026450</t>
  </si>
  <si>
    <t>MEDINA EPIFANIA</t>
  </si>
  <si>
    <t>B026449</t>
  </si>
  <si>
    <t>LUNA SANDRA PAMELA</t>
  </si>
  <si>
    <t>B026447</t>
  </si>
  <si>
    <t>GOMEZ ANALIA VIVIANA</t>
  </si>
  <si>
    <t>B026445</t>
  </si>
  <si>
    <t>DURAN ANDREA LILIANA</t>
  </si>
  <si>
    <t>B026439</t>
  </si>
  <si>
    <t>DUARTE DALILA GLADYS</t>
  </si>
  <si>
    <t>B026438</t>
  </si>
  <si>
    <t>CUEVA SANDRA ROSA</t>
  </si>
  <si>
    <t>B026437</t>
  </si>
  <si>
    <t>BRANDAN NORA BEATRIZ</t>
  </si>
  <si>
    <t>B026433</t>
  </si>
  <si>
    <t>BARRAZA PATRICIA HAYDEE</t>
  </si>
  <si>
    <t>B026431</t>
  </si>
  <si>
    <t>TORRES EDGARDO DANIEL</t>
  </si>
  <si>
    <t>B026427</t>
  </si>
  <si>
    <t>SOSA OSMAR ARGENTINO</t>
  </si>
  <si>
    <t>B026426</t>
  </si>
  <si>
    <t>B026423+</t>
  </si>
  <si>
    <t>TABLONSKI HECTOR ARMANDO</t>
  </si>
  <si>
    <t>B026422</t>
  </si>
  <si>
    <t>NUÑEZ CARLOS FAVIO</t>
  </si>
  <si>
    <t>B026418</t>
  </si>
  <si>
    <t>MASCAREÑO JUAN CARLOS</t>
  </si>
  <si>
    <t>B026417</t>
  </si>
  <si>
    <t>MACHUCA RAMON ANTONIO</t>
  </si>
  <si>
    <t>B026416</t>
  </si>
  <si>
    <t>IBARRA MIGUEL ANGEL</t>
  </si>
  <si>
    <t>B026415</t>
  </si>
  <si>
    <t>ESQUIVEL LUIS ORLANDO</t>
  </si>
  <si>
    <t>B026414</t>
  </si>
  <si>
    <t>DOMINGUEZ ALBERTO EDUARDO</t>
  </si>
  <si>
    <t>B026413</t>
  </si>
  <si>
    <t>VILICHCO JORGE HECTOR</t>
  </si>
  <si>
    <t>B026411</t>
  </si>
  <si>
    <t>VALLEJOS DANIEL GUILLERMO</t>
  </si>
  <si>
    <t>B026410</t>
  </si>
  <si>
    <t>SANDOVAL MIGUEL ANGEL</t>
  </si>
  <si>
    <t>B026409</t>
  </si>
  <si>
    <t xml:space="preserve">ROMAN LUIS ALBERTO </t>
  </si>
  <si>
    <t>B026408</t>
  </si>
  <si>
    <t>RODRIGUEZ NORBERTO</t>
  </si>
  <si>
    <t>B026406</t>
  </si>
  <si>
    <t>RIOS HECTOR</t>
  </si>
  <si>
    <t>B026405</t>
  </si>
  <si>
    <t>RAMIREZ FELIPE MANUEL</t>
  </si>
  <si>
    <t>B026403</t>
  </si>
  <si>
    <t>RAMIREZ DANTE DARIO</t>
  </si>
  <si>
    <t>B026402</t>
  </si>
  <si>
    <t>PEREZ GUSTAVO JAVIER</t>
  </si>
  <si>
    <t>B026401</t>
  </si>
  <si>
    <t>PEREYRA CARLOS FABIAN</t>
  </si>
  <si>
    <t>B026400</t>
  </si>
  <si>
    <t>OJEDA JUAN OSVALDO</t>
  </si>
  <si>
    <t>B026397</t>
  </si>
  <si>
    <t>GONZALEZ RAMON CATALINO</t>
  </si>
  <si>
    <t>B026390</t>
  </si>
  <si>
    <t>GOMEZ RUBEN RAMON</t>
  </si>
  <si>
    <t>B026389</t>
  </si>
  <si>
    <t>GOMEZ HECTOR OMAR</t>
  </si>
  <si>
    <t>B026388</t>
  </si>
  <si>
    <t>gdani297@gmail.com</t>
  </si>
  <si>
    <t>DR RAMON CARRILLO 5752 - Piso  Dto.  - ISIDRO CASANOVA - Pcia. Buenos Aires</t>
  </si>
  <si>
    <t>GOMEZ DANIEL ALFREDO</t>
  </si>
  <si>
    <t>B026387</t>
  </si>
  <si>
    <t>FRIAS JUAN CARLOS</t>
  </si>
  <si>
    <t>B026386</t>
  </si>
  <si>
    <t>ESCOBAR CEFERINO DOMINGO</t>
  </si>
  <si>
    <t>B026383</t>
  </si>
  <si>
    <t>CORRALES JUAN CARLOS</t>
  </si>
  <si>
    <t>B026379</t>
  </si>
  <si>
    <t>CONTRERA RODOLFO VALENTIN</t>
  </si>
  <si>
    <t>B026378</t>
  </si>
  <si>
    <t>CACERES HUGO DANIEL</t>
  </si>
  <si>
    <t>B026377</t>
  </si>
  <si>
    <t>BUHR RICARDO LUIS</t>
  </si>
  <si>
    <t>B026375</t>
  </si>
  <si>
    <t>BUHR ALBERTO LUIS</t>
  </si>
  <si>
    <t>B026374</t>
  </si>
  <si>
    <t>BARRIOS PEDRO DE LOS SANTOS</t>
  </si>
  <si>
    <t>B026373</t>
  </si>
  <si>
    <t>AVALOS JORGE ESTANISLAO</t>
  </si>
  <si>
    <t>B026371</t>
  </si>
  <si>
    <t>ALTAMIRANO OMAR ROLANDO</t>
  </si>
  <si>
    <t>B026370</t>
  </si>
  <si>
    <t>ACOSTA ALFREDO ORLANDO</t>
  </si>
  <si>
    <t>B026368</t>
  </si>
  <si>
    <t>ACEVEDO MARIO EDUARDO</t>
  </si>
  <si>
    <t>B026367</t>
  </si>
  <si>
    <t>ACEVEDO JORGE FRANCISCO</t>
  </si>
  <si>
    <t>B026366</t>
  </si>
  <si>
    <t>VERA ANDRES LEONARDO</t>
  </si>
  <si>
    <t>B026364</t>
  </si>
  <si>
    <t>VERA OSVALDO VICENTE</t>
  </si>
  <si>
    <t>B026363</t>
  </si>
  <si>
    <t>VALENZUELA LUCIANO</t>
  </si>
  <si>
    <t>B026362</t>
  </si>
  <si>
    <t>SANTA CRUZ DANIEL</t>
  </si>
  <si>
    <t>B026361</t>
  </si>
  <si>
    <t>SANCHEZ JORGE DANIEL</t>
  </si>
  <si>
    <t>B026360</t>
  </si>
  <si>
    <t>RODRIGUEZ OSCAR HECTOR</t>
  </si>
  <si>
    <t>B026358</t>
  </si>
  <si>
    <t>RODRIGUEZ FRANCISCO JAVIER</t>
  </si>
  <si>
    <t>B026357</t>
  </si>
  <si>
    <t>PEREIRA ROBERTO CEFERINO</t>
  </si>
  <si>
    <t>B026356</t>
  </si>
  <si>
    <t xml:space="preserve">ORTELLADO REYNALDO </t>
  </si>
  <si>
    <t>B026354</t>
  </si>
  <si>
    <t>GOMEZ RUBEN CORNELIO</t>
  </si>
  <si>
    <t>B026349</t>
  </si>
  <si>
    <t>ESQUIVEL ANSELMO</t>
  </si>
  <si>
    <t>B026345</t>
  </si>
  <si>
    <t>DOMINGUEZ ORLANDO GABRIEL</t>
  </si>
  <si>
    <t>B026344</t>
  </si>
  <si>
    <t>CACERES FABIAN GUSTAVO</t>
  </si>
  <si>
    <t>B026343</t>
  </si>
  <si>
    <t>ARRUA MARIO RODOLFO</t>
  </si>
  <si>
    <t>B026342</t>
  </si>
  <si>
    <t>AMARILLA JAVIER DE JESUS</t>
  </si>
  <si>
    <t>B026341</t>
  </si>
  <si>
    <t>YANISELLI ALBERTO</t>
  </si>
  <si>
    <t>B026338</t>
  </si>
  <si>
    <t>ZAPPORITTI ALFREDO OSCAR</t>
  </si>
  <si>
    <t>B026337</t>
  </si>
  <si>
    <t>B026336</t>
  </si>
  <si>
    <t>VERA LUIS ALBERTO</t>
  </si>
  <si>
    <t>B026334</t>
  </si>
  <si>
    <t>VARGAS EMILIO</t>
  </si>
  <si>
    <t>B026333</t>
  </si>
  <si>
    <t>TONI EDUARDO</t>
  </si>
  <si>
    <t>B026331</t>
  </si>
  <si>
    <t>jorgegustavosanchez@hotmail.com</t>
  </si>
  <si>
    <t>FORTIN ALVARADO 1220 - Piso  Dto.  - RESISTENCIA  - Pcia. Chaco</t>
  </si>
  <si>
    <t>SANCHEZ JORGE GUSTAVO</t>
  </si>
  <si>
    <t>B026328</t>
  </si>
  <si>
    <t>ROMERO JUAN CARLOS</t>
  </si>
  <si>
    <t>B026325</t>
  </si>
  <si>
    <t>QUEVEDO JUAN JOSE</t>
  </si>
  <si>
    <t>B026322</t>
  </si>
  <si>
    <t>PEREZ DUARTE ALFREDO</t>
  </si>
  <si>
    <t>B026320</t>
  </si>
  <si>
    <t>OJEDA CARLOS ALBERTO</t>
  </si>
  <si>
    <t>B026319</t>
  </si>
  <si>
    <t>MARTINETTI JORGE DANIEL</t>
  </si>
  <si>
    <t>B026314</t>
  </si>
  <si>
    <t>LEDESMA ANTONIO PABLO</t>
  </si>
  <si>
    <t>B026310</t>
  </si>
  <si>
    <t>LANDAIDA LUIS RODOLFO</t>
  </si>
  <si>
    <t>B026309</t>
  </si>
  <si>
    <t>GOMEZ ANONIZ RAUL EDGARDO</t>
  </si>
  <si>
    <t>B026303</t>
  </si>
  <si>
    <t>GOMEZ SERGIO ROBERTO</t>
  </si>
  <si>
    <t>B026302</t>
  </si>
  <si>
    <t>GOMEZ CARLOS WALTER</t>
  </si>
  <si>
    <t>B026299</t>
  </si>
  <si>
    <t>GODOY EGIDIO NATALIO</t>
  </si>
  <si>
    <t>B026298</t>
  </si>
  <si>
    <t>FUENTES JUAN JOSE</t>
  </si>
  <si>
    <t>B026296</t>
  </si>
  <si>
    <t>FLORES RUBEN DARIO</t>
  </si>
  <si>
    <t>B026295</t>
  </si>
  <si>
    <t>FERNANDEZ HUGO WALTER</t>
  </si>
  <si>
    <t>B026294</t>
  </si>
  <si>
    <t>FERNANDEZ ANIBAL DANIEL</t>
  </si>
  <si>
    <t>B026293</t>
  </si>
  <si>
    <t>JOSE MARIA PAZ 1389 - Piso  Dto.  - RESISTENCIA  - Pcia. Chaco</t>
  </si>
  <si>
    <t>CABRERA ALFREDO ANIBAL</t>
  </si>
  <si>
    <t>B026287</t>
  </si>
  <si>
    <t>CABALLERO DANIEL EDUARDO</t>
  </si>
  <si>
    <t>B026286</t>
  </si>
  <si>
    <t>BENTOLILA ORESTE ELIAS</t>
  </si>
  <si>
    <t>B026283</t>
  </si>
  <si>
    <t>ACOSTA VICTOR HUGO</t>
  </si>
  <si>
    <t>B026280</t>
  </si>
  <si>
    <t>ZARATE OMAR ABEL</t>
  </si>
  <si>
    <t>B026278</t>
  </si>
  <si>
    <t>SERRANO EDUARDO ADRIAN</t>
  </si>
  <si>
    <t>B026274</t>
  </si>
  <si>
    <t>B026273</t>
  </si>
  <si>
    <t>ROLDAN DANTE CARLOS</t>
  </si>
  <si>
    <t>B026271</t>
  </si>
  <si>
    <t>POLIDORI CARLOS ALBERTO</t>
  </si>
  <si>
    <t>B026266</t>
  </si>
  <si>
    <t>PAZ JOSE RAMON</t>
  </si>
  <si>
    <t>B026262</t>
  </si>
  <si>
    <t>MIÑO VICTOR DARIO</t>
  </si>
  <si>
    <t>B026259</t>
  </si>
  <si>
    <t>MARTINEZ VICTOR HUGO</t>
  </si>
  <si>
    <t>B026257</t>
  </si>
  <si>
    <t>MARTINEZ OSCAR ARTURO</t>
  </si>
  <si>
    <t>B026256</t>
  </si>
  <si>
    <t>LEDESMA FELIX ROBERTO</t>
  </si>
  <si>
    <t>B026253</t>
  </si>
  <si>
    <t>KOWAL JOSE LUIS</t>
  </si>
  <si>
    <t>B026252</t>
  </si>
  <si>
    <t>IBARRA RUBEN OSVALDO</t>
  </si>
  <si>
    <t>B026250</t>
  </si>
  <si>
    <t>GARCIA RAUL SERGIO LUIS</t>
  </si>
  <si>
    <t>B026247</t>
  </si>
  <si>
    <t>B026245</t>
  </si>
  <si>
    <t>ELGUE CESAR AUGUSTO</t>
  </si>
  <si>
    <t>B026242</t>
  </si>
  <si>
    <t>DI TOMASE SERGIO ERNESTO</t>
  </si>
  <si>
    <t>B026240</t>
  </si>
  <si>
    <t>CONSTANTIN RUBEN OSCAR</t>
  </si>
  <si>
    <t>B026236</t>
  </si>
  <si>
    <t>AVILA LUIS ELIAS</t>
  </si>
  <si>
    <t>B026232</t>
  </si>
  <si>
    <t>ALVES SERGIO ALCIDES</t>
  </si>
  <si>
    <t>B026230</t>
  </si>
  <si>
    <t>ALBORNOZ CARLOS RUBEN</t>
  </si>
  <si>
    <t>B026226</t>
  </si>
  <si>
    <t>ACOSTA ALEJANDRO ALCIDES</t>
  </si>
  <si>
    <t>B026225</t>
  </si>
  <si>
    <t>ROMERO MARIA DALMIRA</t>
  </si>
  <si>
    <t>B026224</t>
  </si>
  <si>
    <t>MERLO SANDRA GRACIELA</t>
  </si>
  <si>
    <t>B026222</t>
  </si>
  <si>
    <t>B026218</t>
  </si>
  <si>
    <t>CIAFFONI SILVIA CRISTINA</t>
  </si>
  <si>
    <t>B026215</t>
  </si>
  <si>
    <t>PILDAYN ANA GRACIELA</t>
  </si>
  <si>
    <t>B026209+</t>
  </si>
  <si>
    <t>TAGES JUAN DE DIOS</t>
  </si>
  <si>
    <t>B026208</t>
  </si>
  <si>
    <t>ESQUIVEL ALCIDES GERARDO</t>
  </si>
  <si>
    <t>B026207</t>
  </si>
  <si>
    <t>RODRIGUEZ CARLOS ALBERTO</t>
  </si>
  <si>
    <t>B026206</t>
  </si>
  <si>
    <t>GOMEZ ANGEL ABELARDO</t>
  </si>
  <si>
    <t>B026204</t>
  </si>
  <si>
    <t>SALAZAR NORMA ESTER</t>
  </si>
  <si>
    <t>B026197</t>
  </si>
  <si>
    <t>RODRIGUEZ ANALIA MARCELA</t>
  </si>
  <si>
    <t>B026196</t>
  </si>
  <si>
    <t>ROCHA MARIA ISABEL</t>
  </si>
  <si>
    <t>B026195</t>
  </si>
  <si>
    <t>PORRAL CLAUDIA BEATRIZ</t>
  </si>
  <si>
    <t>B026194</t>
  </si>
  <si>
    <t>MACCHIONE BEATRIZ ESTHER</t>
  </si>
  <si>
    <t>B026193</t>
  </si>
  <si>
    <t>OVEJERO ANA EDITH</t>
  </si>
  <si>
    <t>B026192</t>
  </si>
  <si>
    <t>JAKOWIUK MARIA CRISTINA</t>
  </si>
  <si>
    <t>B026189</t>
  </si>
  <si>
    <t>GIARDINA MARIA INES</t>
  </si>
  <si>
    <t>B026186</t>
  </si>
  <si>
    <t>B026180+</t>
  </si>
  <si>
    <t>NARANJO MARCELO ALEJANDRO</t>
  </si>
  <si>
    <t>B026175</t>
  </si>
  <si>
    <t>GUALTIERI MARCELO</t>
  </si>
  <si>
    <t>B026174</t>
  </si>
  <si>
    <t>ACUÑA ANA ESTHER</t>
  </si>
  <si>
    <t>B026171</t>
  </si>
  <si>
    <t>CALVO HILDA</t>
  </si>
  <si>
    <t>B026169</t>
  </si>
  <si>
    <t>VENTRE SILVIA SUCEL</t>
  </si>
  <si>
    <t>B026166+</t>
  </si>
  <si>
    <t>CAMPOS OSCAR ANTONIO</t>
  </si>
  <si>
    <t>B026165</t>
  </si>
  <si>
    <t>SANCHEZ LUIS ALBERTO</t>
  </si>
  <si>
    <t>B026164</t>
  </si>
  <si>
    <t>GAY JUAN RICARDO</t>
  </si>
  <si>
    <t>B026163</t>
  </si>
  <si>
    <t>GALLARDO RUBEN DARIO</t>
  </si>
  <si>
    <t>B026162</t>
  </si>
  <si>
    <t>VEGA OSCAR CARLOS</t>
  </si>
  <si>
    <t>B026161</t>
  </si>
  <si>
    <t>ALARCON OSCAR ROLANDO</t>
  </si>
  <si>
    <t>B026159</t>
  </si>
  <si>
    <t>GARCIA JOSE CARLOS</t>
  </si>
  <si>
    <t>B026155</t>
  </si>
  <si>
    <t>SERGIO ROJAS CASA 159 FONAVI 4 534 - Piso  Dto.  - SANTA ROSA - Pcia. La Pampa</t>
  </si>
  <si>
    <t>GOMEZ HUGO ANDRES</t>
  </si>
  <si>
    <t>B026154</t>
  </si>
  <si>
    <t>VELA PEDRO EMILIANO</t>
  </si>
  <si>
    <t>B026153</t>
  </si>
  <si>
    <t>PELAYO EDUARDO ALBERTO</t>
  </si>
  <si>
    <t>B026152</t>
  </si>
  <si>
    <t>MORLIO CARLOS ALBERTO</t>
  </si>
  <si>
    <t>B026150</t>
  </si>
  <si>
    <t>MISDARIS OSCAR HECTOR</t>
  </si>
  <si>
    <t>B026148</t>
  </si>
  <si>
    <t>MENDEZ RUBEN ANIBAL</t>
  </si>
  <si>
    <t>B026147</t>
  </si>
  <si>
    <t>lumbiaalberto05@gmail.com</t>
  </si>
  <si>
    <t>LUMBIA ALBERTO JACINTO</t>
  </si>
  <si>
    <t>B026146</t>
  </si>
  <si>
    <t>B026145</t>
  </si>
  <si>
    <t>YBAÑEZ CARLOS ALBERTO</t>
  </si>
  <si>
    <t>B026142</t>
  </si>
  <si>
    <t>GUIBAR SERGIO GUSTAVO</t>
  </si>
  <si>
    <t>B026141</t>
  </si>
  <si>
    <t>GODOY ANGEL LUIS</t>
  </si>
  <si>
    <t>B026139</t>
  </si>
  <si>
    <t>FRANCO ALBERTO EUGENIO</t>
  </si>
  <si>
    <t>B026137</t>
  </si>
  <si>
    <t>A</t>
  </si>
  <si>
    <t>LETRA</t>
  </si>
  <si>
    <t>B</t>
  </si>
  <si>
    <t>C</t>
  </si>
  <si>
    <t>MEZA CARINA NOEMI</t>
  </si>
  <si>
    <t>C109586</t>
  </si>
  <si>
    <t>GONZALEZ ALBA GABRIELA</t>
  </si>
  <si>
    <t>C109582</t>
  </si>
  <si>
    <t>FERREYRA MARY DEL CARMEN</t>
  </si>
  <si>
    <t>C109564</t>
  </si>
  <si>
    <t>AZNAR AVELLO KARLA MARIA</t>
  </si>
  <si>
    <t>C109541</t>
  </si>
  <si>
    <t>CIAN MARIA GLORIA</t>
  </si>
  <si>
    <t>C109534</t>
  </si>
  <si>
    <t>VILLALBA LISA LILIANA</t>
  </si>
  <si>
    <t>C109509</t>
  </si>
  <si>
    <t>REDCHUK ANDREA BEATRIZ</t>
  </si>
  <si>
    <t>C109507</t>
  </si>
  <si>
    <t>C109496</t>
  </si>
  <si>
    <t>GOMEZ BIDEGAIN ADRIANA E</t>
  </si>
  <si>
    <t>C109492</t>
  </si>
  <si>
    <t>BRIZUELA SILVIA PAOLA</t>
  </si>
  <si>
    <t>C109477</t>
  </si>
  <si>
    <t>PERITO MORENO 21 - Piso  Dto.  - TEMPERLEY - Pcia. Buenos Aires</t>
  </si>
  <si>
    <t>DIAZ MARIA EUGENIA</t>
  </si>
  <si>
    <t>C109456</t>
  </si>
  <si>
    <t>ALBANO MARIANA</t>
  </si>
  <si>
    <t>C109449</t>
  </si>
  <si>
    <t>gisebillaboa@gmail.com</t>
  </si>
  <si>
    <t>GRAL BELGRANO 1566 - Piso  Dto.  - BERAZATEGUI - Pcia. Buenos Aires</t>
  </si>
  <si>
    <t>BILLABOA GISELA NADIA</t>
  </si>
  <si>
    <t>C109442</t>
  </si>
  <si>
    <t>ACUÑA ELIZABETH</t>
  </si>
  <si>
    <t>C109441</t>
  </si>
  <si>
    <t>GOMEZ VERONICA VANESA</t>
  </si>
  <si>
    <t>C109424</t>
  </si>
  <si>
    <t>GONZALEZ ALEJANDRA VIVIAN</t>
  </si>
  <si>
    <t>C109423</t>
  </si>
  <si>
    <t>BALBUENA MALIER VANESA N</t>
  </si>
  <si>
    <t>C109416</t>
  </si>
  <si>
    <t>sandraciucio@yahoo.com.ar</t>
  </si>
  <si>
    <t>LLAVALLOL 507 - Piso  Dto.  - LANUS - Pcia. Buenos Aires</t>
  </si>
  <si>
    <t>CIUCIO SANDRA ELIZABETH</t>
  </si>
  <si>
    <t>C109363</t>
  </si>
  <si>
    <t>MASIN GABRIELA KARINA</t>
  </si>
  <si>
    <t>C109341</t>
  </si>
  <si>
    <t>ALARCON RAMONA MATILDE</t>
  </si>
  <si>
    <t>C109340</t>
  </si>
  <si>
    <t>DEVELLUK VERONICA ANDREA</t>
  </si>
  <si>
    <t>C109279</t>
  </si>
  <si>
    <t>FLORENCIO VARELA 35 - Piso  Dto.  - EZEIZA - Pcia. Buenos Aires</t>
  </si>
  <si>
    <t>PEREZ ANDREA FERNANDA</t>
  </si>
  <si>
    <t>C109268</t>
  </si>
  <si>
    <t>BISCARO VIVIANA E.</t>
  </si>
  <si>
    <t>C109255</t>
  </si>
  <si>
    <t>AHUMADA ALEJANDRA NOEMI</t>
  </si>
  <si>
    <t>C109221</t>
  </si>
  <si>
    <t>ROSANE PAOLA YANINA</t>
  </si>
  <si>
    <t>C109219</t>
  </si>
  <si>
    <t>IRIARTE MARCELA ALEJANDRA</t>
  </si>
  <si>
    <t>C109185</t>
  </si>
  <si>
    <t>MARTINEZ GLADIS ESTELA</t>
  </si>
  <si>
    <t>C109155</t>
  </si>
  <si>
    <t>PRINCICH KARINA BEATRIZ</t>
  </si>
  <si>
    <t>C109133</t>
  </si>
  <si>
    <t>SILVA WALTER RENE</t>
  </si>
  <si>
    <t>C109101</t>
  </si>
  <si>
    <t>lem7939@yahoo.com.ar</t>
  </si>
  <si>
    <t>LEDESMA MARINA ESTELA</t>
  </si>
  <si>
    <t>C109082</t>
  </si>
  <si>
    <t>GOMEZ GLADYS FLORENCIA</t>
  </si>
  <si>
    <t>C109081</t>
  </si>
  <si>
    <t>QUIÑONEZ PAULINA</t>
  </si>
  <si>
    <t>C109078</t>
  </si>
  <si>
    <t>SOLLINI PATRICIA DEL C</t>
  </si>
  <si>
    <t>C109067</t>
  </si>
  <si>
    <t>OVIEDO MONICA CARMEN</t>
  </si>
  <si>
    <t>C109033</t>
  </si>
  <si>
    <t>PIO XII 925 - Piso  Dto.  - SANTA ROSA - Pcia. La Pampa</t>
  </si>
  <si>
    <t>AIMAR CLAUDIA PATRICIA</t>
  </si>
  <si>
    <t>C109008</t>
  </si>
  <si>
    <t>OCAMPO MARIELA</t>
  </si>
  <si>
    <t>C109006</t>
  </si>
  <si>
    <t>VERA ANTONIA</t>
  </si>
  <si>
    <t>C108885</t>
  </si>
  <si>
    <t>ROBERTS FABIANA ALEJANDRA</t>
  </si>
  <si>
    <t>C108862</t>
  </si>
  <si>
    <t>ORTIZ NOEMI AIDA</t>
  </si>
  <si>
    <t>C108859</t>
  </si>
  <si>
    <t>RUTA12 KM1087 CHILECITO S/N - Piso  Dto.  - ITATI - Pcia. Corrientes</t>
  </si>
  <si>
    <t>QUINTANA FALCON JUSTINA E.</t>
  </si>
  <si>
    <t>C108845</t>
  </si>
  <si>
    <t>MEZA MIRTA ESTHER</t>
  </si>
  <si>
    <t>C108836</t>
  </si>
  <si>
    <t xml:space="preserve">CESPEDES BELKIS BEATRIZ </t>
  </si>
  <si>
    <t>C108817</t>
  </si>
  <si>
    <t>C108814</t>
  </si>
  <si>
    <t>MASTROSTEFANO MIRTA</t>
  </si>
  <si>
    <t>C108759</t>
  </si>
  <si>
    <t>BAZAN SILVINA ANAHI</t>
  </si>
  <si>
    <t>C108731</t>
  </si>
  <si>
    <t>OSNENGO ROXANA ALEJANDRA</t>
  </si>
  <si>
    <t>C108643</t>
  </si>
  <si>
    <t>LEGUIZAMON BARBARA CORINA</t>
  </si>
  <si>
    <t>C108641</t>
  </si>
  <si>
    <t>ALEGRE ROSA FLORA</t>
  </si>
  <si>
    <t>C108621</t>
  </si>
  <si>
    <t>POBLETE ALEJANDRO JAVIER</t>
  </si>
  <si>
    <t>C108612</t>
  </si>
  <si>
    <t xml:space="preserve">CARABAJAL PAOLA ANDREA </t>
  </si>
  <si>
    <t>C108559</t>
  </si>
  <si>
    <t>CARLOS GARDEL 175 - Piso  Dto.  - BURZACO - Pcia. Buenos Aires</t>
  </si>
  <si>
    <t>TABAREZ RITA CLARA</t>
  </si>
  <si>
    <t>C108538</t>
  </si>
  <si>
    <t>05/09/2019 (APODERADA ADRIANA SUAREZ)</t>
  </si>
  <si>
    <t>SOSA Y ROBBA EDDA GEMMA</t>
  </si>
  <si>
    <t>C108518</t>
  </si>
  <si>
    <t>AGUILAR MARCELA ELISABET</t>
  </si>
  <si>
    <t>C108501</t>
  </si>
  <si>
    <t>EX-2021-26772892- -APN-DRYP#SPF</t>
  </si>
  <si>
    <t>299-5033598</t>
  </si>
  <si>
    <t>JUAN BENIGAR 165 - MARIANO MORENO - NEUQUEN - CONFLUENCIA - NEUQUEN</t>
  </si>
  <si>
    <t>QUIJADA SILVIA EDITH</t>
  </si>
  <si>
    <t>C108453</t>
  </si>
  <si>
    <t>ARMENTEROS VERONICA DEL C</t>
  </si>
  <si>
    <t>C108431</t>
  </si>
  <si>
    <t>RUIZ LIDIA ISABEL</t>
  </si>
  <si>
    <t>C108405</t>
  </si>
  <si>
    <t>MACHADO JULIA CAROLINA</t>
  </si>
  <si>
    <t>C108392</t>
  </si>
  <si>
    <t>BENINCA ROSANNA DEL PILAR</t>
  </si>
  <si>
    <t>C108390</t>
  </si>
  <si>
    <t>LUGO ELSA GUADALUPE</t>
  </si>
  <si>
    <t>C108366</t>
  </si>
  <si>
    <t>CAMACHO ANGELICA MARIELA</t>
  </si>
  <si>
    <t>C108364</t>
  </si>
  <si>
    <t>mfciucio@hotmail.com</t>
  </si>
  <si>
    <t>CIUCIO MARIA FERNANDA</t>
  </si>
  <si>
    <t>C108330</t>
  </si>
  <si>
    <t>HIJO DISCAPACITADO</t>
  </si>
  <si>
    <t>YUDICHE RAUL DARIO</t>
  </si>
  <si>
    <t>C108321</t>
  </si>
  <si>
    <t>ANTOLICHE GRACIELA NOEMI</t>
  </si>
  <si>
    <t>C108265</t>
  </si>
  <si>
    <t>SUAREZ ELBA BEATRIZ</t>
  </si>
  <si>
    <t>C108246</t>
  </si>
  <si>
    <t>QUIROZ INDALECIA</t>
  </si>
  <si>
    <t>C108232</t>
  </si>
  <si>
    <t>PREZ MYRIAM DANIELA</t>
  </si>
  <si>
    <t>C108197</t>
  </si>
  <si>
    <t>EX-2019-69367319-   -APN-DRYP#SPF</t>
  </si>
  <si>
    <t>0299-4154806</t>
  </si>
  <si>
    <t>MENDOZA 2276 - GENERAL ROCA - RIO NEGRO</t>
  </si>
  <si>
    <t>CIUCIO NANCY VIVIANA</t>
  </si>
  <si>
    <t>C108179</t>
  </si>
  <si>
    <t>CORREA NANCY VANESA</t>
  </si>
  <si>
    <t>C108152</t>
  </si>
  <si>
    <t>AVALOS ELSA</t>
  </si>
  <si>
    <t>C108136</t>
  </si>
  <si>
    <t>TERNARDI MARIA FERNANDA</t>
  </si>
  <si>
    <t>C108123</t>
  </si>
  <si>
    <t>LUNA AMORINA VANESA</t>
  </si>
  <si>
    <t>C108106</t>
  </si>
  <si>
    <t>BRITEZ ALEJANDRA LORENA</t>
  </si>
  <si>
    <t>C108096</t>
  </si>
  <si>
    <t>GOMEZ AMELIA</t>
  </si>
  <si>
    <t>C108095</t>
  </si>
  <si>
    <t>CORTES DANIEL SERGIO</t>
  </si>
  <si>
    <t>C108037</t>
  </si>
  <si>
    <t xml:space="preserve">GODOY MARIA DEL CARMEN </t>
  </si>
  <si>
    <t>C108027</t>
  </si>
  <si>
    <t>CARDOZO GLADYS MONICA</t>
  </si>
  <si>
    <t>C107894</t>
  </si>
  <si>
    <t>BARRIENTOS PEDRO RAMON</t>
  </si>
  <si>
    <t>C107838</t>
  </si>
  <si>
    <t>MOLINA VIVIANA ROSANA</t>
  </si>
  <si>
    <t>C107837</t>
  </si>
  <si>
    <t>GUAYMAS MARTHA CRISTINA</t>
  </si>
  <si>
    <t>C107806</t>
  </si>
  <si>
    <t>GOMEZ CLAUDIA IGNACIA</t>
  </si>
  <si>
    <t>C107801</t>
  </si>
  <si>
    <t>CARTA ROSARIO SANTA FE///X COMPLEMENTARIA 10-11-12-2DO SAC/2019</t>
  </si>
  <si>
    <t>ALVAREZ NELIDA MERCEDES</t>
  </si>
  <si>
    <t>C107784</t>
  </si>
  <si>
    <t>ANTUNEZ MAITE ANALIA</t>
  </si>
  <si>
    <t>C107695</t>
  </si>
  <si>
    <t>C107642+</t>
  </si>
  <si>
    <t>YBARRA JORGELINA</t>
  </si>
  <si>
    <t>C107633</t>
  </si>
  <si>
    <t>QUINTANA ANA</t>
  </si>
  <si>
    <t>C107486</t>
  </si>
  <si>
    <t>C107463</t>
  </si>
  <si>
    <t>C107446+</t>
  </si>
  <si>
    <t>OJEDA NORMA NOEMI</t>
  </si>
  <si>
    <t>C107436</t>
  </si>
  <si>
    <t>VALLEJOS MONICA GRACIELA</t>
  </si>
  <si>
    <t>C107414</t>
  </si>
  <si>
    <t>VILLALBA MIRTHA NOEMI</t>
  </si>
  <si>
    <t>C107356</t>
  </si>
  <si>
    <t>GATICA SILVINA VANESA</t>
  </si>
  <si>
    <t>C107250</t>
  </si>
  <si>
    <t>ALMIRON VICTORIA CARMEN</t>
  </si>
  <si>
    <t>C107199</t>
  </si>
  <si>
    <t>0370-154748634</t>
  </si>
  <si>
    <t>VARGAS MARIA EUGENIA</t>
  </si>
  <si>
    <t>C107175</t>
  </si>
  <si>
    <t>VILLALBA MARTA VANESA</t>
  </si>
  <si>
    <t>C107154</t>
  </si>
  <si>
    <t>ASOREY IRIS ELIZABETH</t>
  </si>
  <si>
    <t>C107136</t>
  </si>
  <si>
    <t>BERON LILIANA LETICIA</t>
  </si>
  <si>
    <t>C107124</t>
  </si>
  <si>
    <t>GONZALEZ MONICA RAMONA</t>
  </si>
  <si>
    <t>C107095</t>
  </si>
  <si>
    <t>MANFREDI ADRIANA BEATRIZ</t>
  </si>
  <si>
    <t>C107057</t>
  </si>
  <si>
    <t>PLOT ROMINA MERCEDES</t>
  </si>
  <si>
    <t>C107055</t>
  </si>
  <si>
    <t>MOREA MARISOL</t>
  </si>
  <si>
    <t>C107037</t>
  </si>
  <si>
    <t>CASTRO JORGE RODOLFO</t>
  </si>
  <si>
    <t>C106869</t>
  </si>
  <si>
    <t>ALFONSO MIRTA FABIANA</t>
  </si>
  <si>
    <t>C106832</t>
  </si>
  <si>
    <t>FLORES MARIA CRISTINA M</t>
  </si>
  <si>
    <t>C106716</t>
  </si>
  <si>
    <t>MARTINI MARIA ANA</t>
  </si>
  <si>
    <t>C106705</t>
  </si>
  <si>
    <t>PARED SILVIA NOEMI</t>
  </si>
  <si>
    <t>C106598</t>
  </si>
  <si>
    <t>GAIBUZ ELSA NOEMI</t>
  </si>
  <si>
    <t>C106369</t>
  </si>
  <si>
    <t>PEDROSKI MARTA EDITH</t>
  </si>
  <si>
    <t>C106335</t>
  </si>
  <si>
    <t>INSAURRALDE REGINA</t>
  </si>
  <si>
    <t>C106187</t>
  </si>
  <si>
    <t>BARRIOS RITA MARIA</t>
  </si>
  <si>
    <t>C106145</t>
  </si>
  <si>
    <t>NORIEGA GLADYS PETRONA</t>
  </si>
  <si>
    <t>C106119</t>
  </si>
  <si>
    <t>MOREIRA MARIA ITATI</t>
  </si>
  <si>
    <t>C106114</t>
  </si>
  <si>
    <t>RETAMOZA GLADYS BEATRIZ</t>
  </si>
  <si>
    <t>C106068</t>
  </si>
  <si>
    <t>DEL CASTILLO RUBEN</t>
  </si>
  <si>
    <t>C106051</t>
  </si>
  <si>
    <t>GUTIERREZ NAVARRO PABLINA</t>
  </si>
  <si>
    <t>C105986</t>
  </si>
  <si>
    <t>SOLIS GRACIELA YAMIL</t>
  </si>
  <si>
    <t>C105978</t>
  </si>
  <si>
    <t>LOPEZ RAMONA BEATRIZ</t>
  </si>
  <si>
    <t>C105947</t>
  </si>
  <si>
    <t>PERALTA HAYDEE</t>
  </si>
  <si>
    <t>C105890</t>
  </si>
  <si>
    <t>C105812+</t>
  </si>
  <si>
    <t>ALMUA OLGA BEATRIZ</t>
  </si>
  <si>
    <t>C105591</t>
  </si>
  <si>
    <t>ALZOGARAY REYES MARIA M</t>
  </si>
  <si>
    <t>C105590+</t>
  </si>
  <si>
    <t>WARNES PABLA BEATRIZ</t>
  </si>
  <si>
    <t>C105582</t>
  </si>
  <si>
    <t>CIFUENTES ANA EMILIA</t>
  </si>
  <si>
    <t>C105578</t>
  </si>
  <si>
    <t>TEVES JORGE RUBEN</t>
  </si>
  <si>
    <t>C105576</t>
  </si>
  <si>
    <t>HUNGRIA CH 3 2910 - Piso  Dto.  - POSADAS - Pcia. Misiones</t>
  </si>
  <si>
    <t>PFEILER PAOLA VANESA</t>
  </si>
  <si>
    <t>C105567</t>
  </si>
  <si>
    <t>ACUÑA NORMA OFELIA</t>
  </si>
  <si>
    <t>C105483</t>
  </si>
  <si>
    <t>PERALTA ROSA ALEJANDRA</t>
  </si>
  <si>
    <t>C105465</t>
  </si>
  <si>
    <t>FIGUEROA MERCEDES DEL C.</t>
  </si>
  <si>
    <t>C105451</t>
  </si>
  <si>
    <t>RIGONATTO ISABEL</t>
  </si>
  <si>
    <t>C105345</t>
  </si>
  <si>
    <t>CAMPBELL SILVIA LILIANA</t>
  </si>
  <si>
    <t>C105308</t>
  </si>
  <si>
    <t>SOTELO ALEJANDRA ESTELA</t>
  </si>
  <si>
    <t>C105262</t>
  </si>
  <si>
    <t>C105243+</t>
  </si>
  <si>
    <t>AQUINO MONICA ROSALIA</t>
  </si>
  <si>
    <t>C105165</t>
  </si>
  <si>
    <t>ANTOLI NORMA ANGELICA</t>
  </si>
  <si>
    <t>C105092</t>
  </si>
  <si>
    <t>CORONEL ANA MARIA</t>
  </si>
  <si>
    <t>C105035</t>
  </si>
  <si>
    <t>MUÑOZ ANDREA GABRIELA</t>
  </si>
  <si>
    <t>C105025</t>
  </si>
  <si>
    <t>MACIEL GRADYS BEATRIZ</t>
  </si>
  <si>
    <t>C104991</t>
  </si>
  <si>
    <t>GRANUCCI SELVA IRENE</t>
  </si>
  <si>
    <t>C104966</t>
  </si>
  <si>
    <t>BISOGNI MARIA CRISTINA</t>
  </si>
  <si>
    <t>C104962</t>
  </si>
  <si>
    <t>SEBALLOS SAADIA EDITH</t>
  </si>
  <si>
    <t>C104955</t>
  </si>
  <si>
    <t>MONDRIK NATALIO RAFAEL</t>
  </si>
  <si>
    <t>C104953</t>
  </si>
  <si>
    <t>OÑATE SILVIA ESTHER</t>
  </si>
  <si>
    <t>C104937</t>
  </si>
  <si>
    <t>DELLAGNOLO SILVIA MONICA</t>
  </si>
  <si>
    <t>C104878</t>
  </si>
  <si>
    <t>CEBALLO SILVIA ROMINA</t>
  </si>
  <si>
    <t>C104831</t>
  </si>
  <si>
    <t>IBARS ELSA VIRGINIA</t>
  </si>
  <si>
    <t>C104819</t>
  </si>
  <si>
    <t>HERRERA ELIAS JOSE</t>
  </si>
  <si>
    <t>C104801</t>
  </si>
  <si>
    <t>LOBATO SILVIA RAQUEL</t>
  </si>
  <si>
    <t>C104792</t>
  </si>
  <si>
    <t>TORRES LILIANA MARIELA</t>
  </si>
  <si>
    <t>C104778</t>
  </si>
  <si>
    <t>PEREIRA CLELIA HAYDEE</t>
  </si>
  <si>
    <t>C104765</t>
  </si>
  <si>
    <t>SANCHEZ HILDA ROSA</t>
  </si>
  <si>
    <t>C104747</t>
  </si>
  <si>
    <t>LEZCANO MARIA ALEJANDRA</t>
  </si>
  <si>
    <t>C104680</t>
  </si>
  <si>
    <t>FERREYRA CLARA MARIA</t>
  </si>
  <si>
    <t>C104677</t>
  </si>
  <si>
    <t>PEREZ MARIANGELES</t>
  </si>
  <si>
    <t>C104661</t>
  </si>
  <si>
    <t>BARRIOS MERCEDES ISABEL</t>
  </si>
  <si>
    <t>C104628</t>
  </si>
  <si>
    <t>SOLIS ESTER</t>
  </si>
  <si>
    <t>C104581</t>
  </si>
  <si>
    <t>ACUÑA ELSA GRACIELA</t>
  </si>
  <si>
    <t>C104572</t>
  </si>
  <si>
    <t>VAENA SYLVIA MIRIAM</t>
  </si>
  <si>
    <t>C104565</t>
  </si>
  <si>
    <t>GUARAGLIA SANDRA VIVIANA</t>
  </si>
  <si>
    <t>C104472</t>
  </si>
  <si>
    <t>C104396+</t>
  </si>
  <si>
    <t>MERONI LIDIA BEATRIZ</t>
  </si>
  <si>
    <t>C104362</t>
  </si>
  <si>
    <t>ROJAS CRESCENCIA ESTELA</t>
  </si>
  <si>
    <t>C104327</t>
  </si>
  <si>
    <t>VANACLOIG MARIA BEATRIZ</t>
  </si>
  <si>
    <t>C104252</t>
  </si>
  <si>
    <t>lauray_26@hotmail.com</t>
  </si>
  <si>
    <t xml:space="preserve">EMILIO LAMARCA 1096 - Piso  Dto.  - CABA - </t>
  </si>
  <si>
    <t>YAÑEZ CALDERON MARIA L</t>
  </si>
  <si>
    <t>C104244</t>
  </si>
  <si>
    <t>SOLER GLADIS JOSEFINA</t>
  </si>
  <si>
    <t>C104142</t>
  </si>
  <si>
    <t>ROMERO VICTORIA NOEMI</t>
  </si>
  <si>
    <t>C104139</t>
  </si>
  <si>
    <t>AVILA STELLA MARIS</t>
  </si>
  <si>
    <t>C104130</t>
  </si>
  <si>
    <t>COCCO ANYHELA IRMA</t>
  </si>
  <si>
    <t>C103977</t>
  </si>
  <si>
    <t>LUGO IRMA TERESA</t>
  </si>
  <si>
    <t>C103944</t>
  </si>
  <si>
    <t>LOPEZ SANDRA MARIA</t>
  </si>
  <si>
    <t>C103942</t>
  </si>
  <si>
    <t>ACEVEDO ELIZABETH EVITA</t>
  </si>
  <si>
    <t>C103931</t>
  </si>
  <si>
    <t>GALLI ADRIANA MARISA</t>
  </si>
  <si>
    <t>C103904</t>
  </si>
  <si>
    <t>DR MANUEL BELGRANO 1242 - Piso  Dto.  - PRSP - Pcia. Chaco</t>
  </si>
  <si>
    <t>DOLZ MARISA SILVANA</t>
  </si>
  <si>
    <t>C103902</t>
  </si>
  <si>
    <t>VERON MIRTA GUADALUPE</t>
  </si>
  <si>
    <t>C103898</t>
  </si>
  <si>
    <t>BAREIRO ELCIRA ADRIANA</t>
  </si>
  <si>
    <t>C103893</t>
  </si>
  <si>
    <t>VALLEJOS MIRTA</t>
  </si>
  <si>
    <t>C103792</t>
  </si>
  <si>
    <t>GOMEZ OBDULIA</t>
  </si>
  <si>
    <t>C103773</t>
  </si>
  <si>
    <t>CEPEDA YOLANDA</t>
  </si>
  <si>
    <t>C103767</t>
  </si>
  <si>
    <t>LEZAMA MARCELINA MARIA</t>
  </si>
  <si>
    <t>C103750</t>
  </si>
  <si>
    <t>RODRIGUEZ MARIA MAGDALENA</t>
  </si>
  <si>
    <t>C103738</t>
  </si>
  <si>
    <t>AUSTIN ELVIRA AURORA</t>
  </si>
  <si>
    <t>C103715</t>
  </si>
  <si>
    <t>SANCHEZ LAURA PATRICIA</t>
  </si>
  <si>
    <t>C103703</t>
  </si>
  <si>
    <t>CHAVEZ GLORIA</t>
  </si>
  <si>
    <t>C103694</t>
  </si>
  <si>
    <t>SOTO ROCIO JAEL</t>
  </si>
  <si>
    <t>C103685</t>
  </si>
  <si>
    <t>PEDRAJA ADRIANA</t>
  </si>
  <si>
    <t>C103638</t>
  </si>
  <si>
    <t>AGUILAR MAYRA MILAGROS</t>
  </si>
  <si>
    <t>C103614</t>
  </si>
  <si>
    <t>DEBELLUK ROSA MARIELA</t>
  </si>
  <si>
    <t>C103602</t>
  </si>
  <si>
    <t>HORACIO ANA MARIA</t>
  </si>
  <si>
    <t>C103494</t>
  </si>
  <si>
    <t xml:space="preserve">CORONEL SILVIA NOEMI  </t>
  </si>
  <si>
    <t>C103486</t>
  </si>
  <si>
    <t>BERNAL MERCEDES BEATRIZ</t>
  </si>
  <si>
    <t>C103482</t>
  </si>
  <si>
    <t>MERCADO JULIA DEL PILAR</t>
  </si>
  <si>
    <t>C103432</t>
  </si>
  <si>
    <t>COLOMBATTI ELBA LILIANA</t>
  </si>
  <si>
    <t>C103406</t>
  </si>
  <si>
    <t>MOYANO DEBORA JACQUELINE</t>
  </si>
  <si>
    <t>C103381</t>
  </si>
  <si>
    <t>MONZON MIRIAM</t>
  </si>
  <si>
    <t>C103379</t>
  </si>
  <si>
    <t>MALDONADO GUSTAVO SERGIO</t>
  </si>
  <si>
    <t>C103372</t>
  </si>
  <si>
    <t>VERGARA NORMA BEATRIZ</t>
  </si>
  <si>
    <t>C103359</t>
  </si>
  <si>
    <t>AMADO NORMA VICTORIA</t>
  </si>
  <si>
    <t>C103258</t>
  </si>
  <si>
    <t>GERI NORA LUCIA</t>
  </si>
  <si>
    <t>C103233</t>
  </si>
  <si>
    <t>MARTIN MARIO HORACIO</t>
  </si>
  <si>
    <t>C103219</t>
  </si>
  <si>
    <t>RIOS SILVINA BELIZARIA</t>
  </si>
  <si>
    <t>C103156</t>
  </si>
  <si>
    <t>C103153+</t>
  </si>
  <si>
    <t>MIÑO LAURA MABEL</t>
  </si>
  <si>
    <t>C103147</t>
  </si>
  <si>
    <t>C103129</t>
  </si>
  <si>
    <t xml:space="preserve">GOMEZ ESCOBAR MIRTA </t>
  </si>
  <si>
    <t>C103000</t>
  </si>
  <si>
    <t>LEDESMA OMAR ALBERTO</t>
  </si>
  <si>
    <t>C102994</t>
  </si>
  <si>
    <t>MAIDANA ALICIA C</t>
  </si>
  <si>
    <t>C102963</t>
  </si>
  <si>
    <t>ZABALA MARTA CELIA</t>
  </si>
  <si>
    <t>C102876</t>
  </si>
  <si>
    <t>LECITRA MONICA ALICIA</t>
  </si>
  <si>
    <t>C102856</t>
  </si>
  <si>
    <t>ricalapapafrita@gmail.com</t>
  </si>
  <si>
    <t>3 DE FEBRERO 13 - Piso 1 Dto. B - SAN ISIDRO - Pcia. Buenos Aires</t>
  </si>
  <si>
    <t>FERNANDEZ MALVICINO PAULA</t>
  </si>
  <si>
    <t>C102833</t>
  </si>
  <si>
    <t>LOBACH MERCEDES ROCIO</t>
  </si>
  <si>
    <t>C102831</t>
  </si>
  <si>
    <t>PIBERNUS MARIA DEL CARMEN</t>
  </si>
  <si>
    <t>C102823</t>
  </si>
  <si>
    <t>DE SIMON NIDIA ESTER</t>
  </si>
  <si>
    <t>C102795</t>
  </si>
  <si>
    <t>GARABENTA BEATRIZ</t>
  </si>
  <si>
    <t>C102769</t>
  </si>
  <si>
    <t>BARRIOS CLAUDIA PATRICIA</t>
  </si>
  <si>
    <t>C102744</t>
  </si>
  <si>
    <t>ERRO GLADYS NOEMI</t>
  </si>
  <si>
    <t>C102737</t>
  </si>
  <si>
    <t>JURADO USABARRENA LUCIA EVA</t>
  </si>
  <si>
    <t>C102726</t>
  </si>
  <si>
    <t>ASUNCION DEL PARAGUAY 1617 - Piso  Dto.  - SANTA ROSA - Pcia. La Pampa</t>
  </si>
  <si>
    <t>MARTINEZ EDGARDO</t>
  </si>
  <si>
    <t>C102718</t>
  </si>
  <si>
    <t>CABRERA ANA MARIA</t>
  </si>
  <si>
    <t>C102688</t>
  </si>
  <si>
    <t>POLI ROXANA INES</t>
  </si>
  <si>
    <t>C102639</t>
  </si>
  <si>
    <t>SILVERA MARIA BELEN</t>
  </si>
  <si>
    <t>C102361</t>
  </si>
  <si>
    <t>GAUNA SARA ROSARIO</t>
  </si>
  <si>
    <t>C102281</t>
  </si>
  <si>
    <t>CBIO DE % DE PENSION MARZO 2021</t>
  </si>
  <si>
    <t>STELLA ADRIANA GRACIELA</t>
  </si>
  <si>
    <t>C102246</t>
  </si>
  <si>
    <t>OLABARRIETA ILDA INES</t>
  </si>
  <si>
    <t>C102162</t>
  </si>
  <si>
    <t>ALEMANIA 1588 - Piso  Dto.  - GARUPA  B 20 VIVIEND - Pcia. Misiones</t>
  </si>
  <si>
    <t>WOLHEIN ALICIA NOEMI</t>
  </si>
  <si>
    <t>C102101</t>
  </si>
  <si>
    <t>VEGA LAURA CARINA</t>
  </si>
  <si>
    <t>C102051</t>
  </si>
  <si>
    <t>SILVA ROSA OLGA</t>
  </si>
  <si>
    <t>C101841</t>
  </si>
  <si>
    <t>MIEREZ MARIA CAROLINE</t>
  </si>
  <si>
    <t>C101764</t>
  </si>
  <si>
    <t>SOSA NATALIA SOLEDAD</t>
  </si>
  <si>
    <t>C101734</t>
  </si>
  <si>
    <t>GUTIERREZ SILVIA PATRICIA</t>
  </si>
  <si>
    <t>C101674</t>
  </si>
  <si>
    <t>ALARCON MARTA RITA</t>
  </si>
  <si>
    <t>C101668</t>
  </si>
  <si>
    <t>FERNANDEZ GUILLERMINA</t>
  </si>
  <si>
    <t>C101637</t>
  </si>
  <si>
    <t>GARCIA MIRTA EDITH</t>
  </si>
  <si>
    <t>C101499</t>
  </si>
  <si>
    <t>DE PABLO IRINA PAMELA</t>
  </si>
  <si>
    <t>C101395</t>
  </si>
  <si>
    <t>LEDESMA TERESITA LILIANA</t>
  </si>
  <si>
    <t>C101309</t>
  </si>
  <si>
    <t>C101200+</t>
  </si>
  <si>
    <t>REYES LAURA MIRTA</t>
  </si>
  <si>
    <t>C101152</t>
  </si>
  <si>
    <t>ROJAS NORMA GRACIELA</t>
  </si>
  <si>
    <t>C100927</t>
  </si>
  <si>
    <t>SANCHEZ NOEMI VIOLETA</t>
  </si>
  <si>
    <t>C100566</t>
  </si>
  <si>
    <t>CARDENAS IRMA BEATRIZ</t>
  </si>
  <si>
    <t>C100352</t>
  </si>
  <si>
    <t xml:space="preserve">ASTUTTI MARIA GRACIELA </t>
  </si>
  <si>
    <t>C100351</t>
  </si>
  <si>
    <t>VELAZQUEZ EDITH VILMA</t>
  </si>
  <si>
    <t>C100334</t>
  </si>
  <si>
    <t>EX-2019-75091014- -APN-DRYP#SPF / EX-2019-75099526- -APN-DRYP#SPF</t>
  </si>
  <si>
    <t>CALLE 801 1464 - Piso  Dto.  - QUILMES OESTE - Pcia. Buenos Aires</t>
  </si>
  <si>
    <t>MACIEL CLELIA ELISA</t>
  </si>
  <si>
    <t>C100170</t>
  </si>
  <si>
    <t>SACKC NIDIA GLADYS</t>
  </si>
  <si>
    <t>C100101</t>
  </si>
  <si>
    <t>EX-2020-57183461- -APN-DRYP#SPF</t>
  </si>
  <si>
    <t>ACHUPALLAS 6857 - GONZALEZ CATAN - LA MATANZA - BS. AS.</t>
  </si>
  <si>
    <t>GOGLIO TIZIANO GAEL</t>
  </si>
  <si>
    <t>C038504</t>
  </si>
  <si>
    <t>EX-2019-113690943- -APN-U11#SPF</t>
  </si>
  <si>
    <t>3644-512091</t>
  </si>
  <si>
    <t>MZA 54 PC 0104 S/N - BºPTA DEL SOL - PCIA ROQUE SAENZ PEÑA - CHACO</t>
  </si>
  <si>
    <t>ALTA AGOSTO/2020 - FALTA CONFIRMACION DE LA CAJA DE LA POLICIA</t>
  </si>
  <si>
    <t>PARRA CINTHIA VIVIANA</t>
  </si>
  <si>
    <t>C037820</t>
  </si>
  <si>
    <t>SAVOY MONICA</t>
  </si>
  <si>
    <t>C037604</t>
  </si>
  <si>
    <t>CABRERA ALAN ORLANDO S</t>
  </si>
  <si>
    <t>C036961</t>
  </si>
  <si>
    <t>EX2019-39562796-DRYP</t>
  </si>
  <si>
    <t>SUPPARO 747 - B° MARTIN FIERRO - CLAYPOLE - ALMIRANTE BROWN (CP. 1849)</t>
  </si>
  <si>
    <t>HIJA MENOR</t>
  </si>
  <si>
    <t>TEVEZ KAILA DAIANA</t>
  </si>
  <si>
    <t>C035729</t>
  </si>
  <si>
    <t>EX-2021-32375678- -APN-U6#SPF</t>
  </si>
  <si>
    <t>MARENGO MARIA FLORENCIA</t>
  </si>
  <si>
    <t>C035358</t>
  </si>
  <si>
    <t>ZULETA LARA NICOLE</t>
  </si>
  <si>
    <t>C035122</t>
  </si>
  <si>
    <t>ESPINOLA IAN VALENTIN</t>
  </si>
  <si>
    <t>C035041</t>
  </si>
  <si>
    <t>EX-2020-85230698- -APN-U7#SPF</t>
  </si>
  <si>
    <t>3624-779235</t>
  </si>
  <si>
    <t>MZ. 33 - PC. 9 S/N - B° 300 VIVIENDAS - RESISTENCIA - SAN FERNANDO - CHACO (CP. 3500)</t>
  </si>
  <si>
    <t>AYALA VALERIA CAROLINA</t>
  </si>
  <si>
    <t>C034980</t>
  </si>
  <si>
    <t>ALTA OCTUBRE/2018</t>
  </si>
  <si>
    <t>CEJAS PERALTA PEDRO FEDERICO</t>
  </si>
  <si>
    <t>C034864</t>
  </si>
  <si>
    <t>CISNEROS MARIELA LUCIANA</t>
  </si>
  <si>
    <t>C034520</t>
  </si>
  <si>
    <t>DEL VALLE SANTIAGO ALEX</t>
  </si>
  <si>
    <t>C034490</t>
  </si>
  <si>
    <t>EX2020-06337563-APN-DRYP#SPF</t>
  </si>
  <si>
    <t>CATAMARCA N° 645-EZEIZA-BS. AS. (CP. 1804)</t>
  </si>
  <si>
    <t>ALBARRACIN MARICRUZ</t>
  </si>
  <si>
    <t>C034482</t>
  </si>
  <si>
    <t>EX-2019-09754939- -APN-DRYP#SPF</t>
  </si>
  <si>
    <t>JUAN N JUSTO 1337 - MERLO</t>
  </si>
  <si>
    <t>LUNA BENTOS YAMILA DENISSE</t>
  </si>
  <si>
    <t>C034210</t>
  </si>
  <si>
    <t>EX-2020-47806173- -APN-DRYP#SPF</t>
  </si>
  <si>
    <t>ALEDUNAEVSKY@GMAIL.COM</t>
  </si>
  <si>
    <t>9 DE JULIO 142 - 1° "A" - 2! "C" - BERNAL - QUILMES - BS.AS. (CP1876)</t>
  </si>
  <si>
    <t>HIJO MENOR</t>
  </si>
  <si>
    <t>CECONI MAXIMO</t>
  </si>
  <si>
    <t>C034171</t>
  </si>
  <si>
    <t>EX-2020-66167050- -APN-DRYP#SPF</t>
  </si>
  <si>
    <t>RAMON LISTA 5051 - RAFAEL CASTILLO - LA MATANZA - BS. AS. (CP.1755)</t>
  </si>
  <si>
    <t>AGUIAR SONIA BEATRIZ</t>
  </si>
  <si>
    <t>C033870</t>
  </si>
  <si>
    <t>MARTINEZ LUCAS MARTIN</t>
  </si>
  <si>
    <t>C033317</t>
  </si>
  <si>
    <t>EX-2019-64339456- -APN-DRYP#SPF</t>
  </si>
  <si>
    <t>BORGES 1296 - MORON . BS. AS. (CP. 1708)</t>
  </si>
  <si>
    <t>ASIS VALENTINA ABIGAIL</t>
  </si>
  <si>
    <t>C033295</t>
  </si>
  <si>
    <t>BODEGO VERONICA VALERIA</t>
  </si>
  <si>
    <t>C033059</t>
  </si>
  <si>
    <t>MACIEL LUCIA PILAR</t>
  </si>
  <si>
    <t>C032816</t>
  </si>
  <si>
    <t>CALLE 30 6077 - Piso  Dto.  - BERAZATEGUI - Pcia. Buenos Aires</t>
  </si>
  <si>
    <t>PAZ CARLA CARINA</t>
  </si>
  <si>
    <t>C032779</t>
  </si>
  <si>
    <t>EX-2020-37937554- -APN-U13#SPF</t>
  </si>
  <si>
    <t>FLORICEL PEREZ CASA 208 S/N - B° ESPERANZA - SANTA ROSA - LA PAMPA</t>
  </si>
  <si>
    <t>PALADINO SOFIA ANTONIA</t>
  </si>
  <si>
    <t>C032750</t>
  </si>
  <si>
    <t>GONZALEZ MATEO AGUSTIN</t>
  </si>
  <si>
    <t>C032694</t>
  </si>
  <si>
    <t>114 ESQ 131 BRIO MITRE S/N - Piso  Dto.  - PRSP - Pcia. Chaco</t>
  </si>
  <si>
    <t>ROMANO MARIELA ANABEL</t>
  </si>
  <si>
    <t>C032471</t>
  </si>
  <si>
    <t>MARTINEZ PIA CATALINA</t>
  </si>
  <si>
    <t>C032442</t>
  </si>
  <si>
    <t>CONTRERAS VERONICA ISABEL</t>
  </si>
  <si>
    <t>C032419</t>
  </si>
  <si>
    <t>DI FEO MARIA BEATRIZ</t>
  </si>
  <si>
    <t>C032150</t>
  </si>
  <si>
    <t xml:space="preserve"> EX-2021-12270251- -APN-DRYP#SPF</t>
  </si>
  <si>
    <t>1570139356 / 2098-3800</t>
  </si>
  <si>
    <t>PTE. SARMIENTO 692 - LONGCHAMPS - ALMIRANTE BROWN - BS. AS. (CP. 1854)</t>
  </si>
  <si>
    <t>BENITEZ JOSEFINA</t>
  </si>
  <si>
    <t>C032094</t>
  </si>
  <si>
    <t xml:space="preserve"> EX-2021-33617569- -APN-DRYP#SPF</t>
  </si>
  <si>
    <t>MARIANO Y LUCIANO DE LA VEGA 1156 - MORENO - BS. AS. (CP. 1744)</t>
  </si>
  <si>
    <t>ROJAS FABIANA ANDREA</t>
  </si>
  <si>
    <t>C031947</t>
  </si>
  <si>
    <t>SOSA IRMA LORENA</t>
  </si>
  <si>
    <t>C031706</t>
  </si>
  <si>
    <t>nair23@gmail.com</t>
  </si>
  <si>
    <t>GENERAL RIVAS 135 - Piso  Dto.  - BELLA VISTA - Pcia. Buenos Aires</t>
  </si>
  <si>
    <t>KINDER NAIR ZULEIKA</t>
  </si>
  <si>
    <t>C031702</t>
  </si>
  <si>
    <t>EX-2020-62407373- -APN-DRYP#SPF</t>
  </si>
  <si>
    <t>BUENOS AIRES 5665 - GONZALEZ CATAN - LA MATANZA - BS. AS. (CP.1759)</t>
  </si>
  <si>
    <t>LOBO LAURA ELIZABETH</t>
  </si>
  <si>
    <t>C031620</t>
  </si>
  <si>
    <t>SADAUSKAS ADRIANA CLAUDIA</t>
  </si>
  <si>
    <t>C031391</t>
  </si>
  <si>
    <t>MAIDANA MARGARITA</t>
  </si>
  <si>
    <t>C031339</t>
  </si>
  <si>
    <t>CARBALLO ANA MARIA</t>
  </si>
  <si>
    <t>C031315</t>
  </si>
  <si>
    <t>mirtamabelrodriguez@outlook.com</t>
  </si>
  <si>
    <t>CANADA 466 - Piso  Dto.  - RESISTENCIA - Pcia. Chaco</t>
  </si>
  <si>
    <t>RODRIGUEZ MIRTA MABEL</t>
  </si>
  <si>
    <t>C031204</t>
  </si>
  <si>
    <t>C031133</t>
  </si>
  <si>
    <t>EX-2020-73776265- -APN-DRYP#SPF</t>
  </si>
  <si>
    <t>paysandu1274wilde@gmail.com</t>
  </si>
  <si>
    <t>4227-3829 / 1126996718</t>
  </si>
  <si>
    <t>PAYSANDU Nº1274 - WILDE (CP 1875)</t>
  </si>
  <si>
    <t>KIVERLING NANCY KARINA</t>
  </si>
  <si>
    <t>C030984</t>
  </si>
  <si>
    <t>GALARZA LORENA BEATRIZ</t>
  </si>
  <si>
    <t>C030909</t>
  </si>
  <si>
    <t>EX-2019-112894995- -APN-DRYP#SPF</t>
  </si>
  <si>
    <t>INDEPENDENCIA 554 - EZEIZA - BS. AS. (CP.1804)</t>
  </si>
  <si>
    <t>SANZ LAZARO ELIAS</t>
  </si>
  <si>
    <t>C030831</t>
  </si>
  <si>
    <t>VALENZUELA KARINA PATRICIA</t>
  </si>
  <si>
    <t>C030829</t>
  </si>
  <si>
    <t>PASCUAL PRINGLES B PUIGBO 1855 - Piso  Dto.  - PRSP - Pcia. Chaco</t>
  </si>
  <si>
    <t>PEREYRA LIS MARISOL</t>
  </si>
  <si>
    <t>C030683</t>
  </si>
  <si>
    <t>JIMENEZ ANTONELA M</t>
  </si>
  <si>
    <t>C030567</t>
  </si>
  <si>
    <t>MEDINA FRANCO DANIEL</t>
  </si>
  <si>
    <t>C030288</t>
  </si>
  <si>
    <t>LEGUIZAMON MOGUILEVSKY IRINA SOL</t>
  </si>
  <si>
    <t>C030276</t>
  </si>
  <si>
    <t>MOLINA JUAN PABLO</t>
  </si>
  <si>
    <t>C030186</t>
  </si>
  <si>
    <t>CONCORDIA 1680 - Piso  Dto.  - FLORENCIO VARELA - Pcia. Buenos Aires</t>
  </si>
  <si>
    <t>fallecida</t>
  </si>
  <si>
    <t>SANDOVAL PAULA EVANGELINA</t>
  </si>
  <si>
    <t>C030063</t>
  </si>
  <si>
    <t>CACERES CRISTIAN DANIEL</t>
  </si>
  <si>
    <t>C030002</t>
  </si>
  <si>
    <t>IBARRA MARIA FERNANDA</t>
  </si>
  <si>
    <t>C029963</t>
  </si>
  <si>
    <t>LEGUIZAMON MYRIAN E.</t>
  </si>
  <si>
    <t>C029961</t>
  </si>
  <si>
    <t>WEISS JUAN CARLOS</t>
  </si>
  <si>
    <t>C029851</t>
  </si>
  <si>
    <t>SOTELO ROXANA</t>
  </si>
  <si>
    <t>C029751</t>
  </si>
  <si>
    <t>marielfg2008@hotmail.com</t>
  </si>
  <si>
    <t>COMODORO RIVADAVIA 6420 - Piso  Dto.  - WILDE - Pcia. Buenos Aires</t>
  </si>
  <si>
    <t>LOUZAN MARIEL JUDIT</t>
  </si>
  <si>
    <t>C029668</t>
  </si>
  <si>
    <t>LARKEN TOBIAS EZEQUIEL</t>
  </si>
  <si>
    <t>C029623</t>
  </si>
  <si>
    <t>LEDO KARINA ALEJANDRA</t>
  </si>
  <si>
    <t>C029584</t>
  </si>
  <si>
    <t>VALLERGA JORGE RUBEN</t>
  </si>
  <si>
    <t>C029495</t>
  </si>
  <si>
    <t>DE STEFANO  GRACIELA CRISTINA</t>
  </si>
  <si>
    <t>C029483</t>
  </si>
  <si>
    <t>C029476</t>
  </si>
  <si>
    <t>SILVERO GRACIELA PATRICIA</t>
  </si>
  <si>
    <t>C029430</t>
  </si>
  <si>
    <t>JULIO SOSA 1554 - Piso  Dto.  - SANTA ROSA - Pcia. La Pampa</t>
  </si>
  <si>
    <t>OLIVERA ANDREA ROSANA</t>
  </si>
  <si>
    <t>C029407</t>
  </si>
  <si>
    <t>C029364+</t>
  </si>
  <si>
    <t>IGLESIAS CLAUDIA LILIANA</t>
  </si>
  <si>
    <t>C029340</t>
  </si>
  <si>
    <t>MONGES JUANA ESTHER</t>
  </si>
  <si>
    <t>C029328</t>
  </si>
  <si>
    <t>ALVARES SANDOVAL JULIETA</t>
  </si>
  <si>
    <t>C029215</t>
  </si>
  <si>
    <t>YASNIKOWSKI LEONARDO A</t>
  </si>
  <si>
    <t>C029078+</t>
  </si>
  <si>
    <t xml:space="preserve">GUARDIA NACIONAL 3276 - Piso  Dto.  - CABA - </t>
  </si>
  <si>
    <t>C029041+</t>
  </si>
  <si>
    <t>PARDO LEONELA NAARA</t>
  </si>
  <si>
    <t>C028971</t>
  </si>
  <si>
    <t>TOLOZA KARINA BEATRIZ</t>
  </si>
  <si>
    <t>C028908</t>
  </si>
  <si>
    <t>DUARTE CLAUDIA MERCEDES</t>
  </si>
  <si>
    <t>C028893</t>
  </si>
  <si>
    <t>JULIO TORT 263 - Piso  Dto.  - RESISTENCIA - Pcia. Chaco</t>
  </si>
  <si>
    <t>MEDINA MIRTA BEATRIZ</t>
  </si>
  <si>
    <t>C028849</t>
  </si>
  <si>
    <t>EX2021-40293217-APN-U11#SPF</t>
  </si>
  <si>
    <t>mabel_chaco2009@hotmail.com</t>
  </si>
  <si>
    <t>3644- 653803</t>
  </si>
  <si>
    <t>MNZ. 190 - PC. 8 S/N - B° 143 VIVIENDAS - PRESIDENCIA ROQUE SAENZ PEÑA - COMANDANTE FERNANDEZ - CHACO</t>
  </si>
  <si>
    <t>ACOSTA VALENTINA GUADALUPE</t>
  </si>
  <si>
    <t>C028835</t>
  </si>
  <si>
    <t>CARDOSO NORMA ROSA</t>
  </si>
  <si>
    <t>C028805</t>
  </si>
  <si>
    <t>WUNDER MONICA BEATRIZ</t>
  </si>
  <si>
    <t>C028762</t>
  </si>
  <si>
    <t xml:space="preserve">RUIZ ADELINA MONICA LILIANA </t>
  </si>
  <si>
    <t>C028760</t>
  </si>
  <si>
    <t>ARENA PAULA</t>
  </si>
  <si>
    <t>C028753</t>
  </si>
  <si>
    <t>LEYES MARTA BEATRIZ</t>
  </si>
  <si>
    <t>C028744</t>
  </si>
  <si>
    <t>ALCARAZ GAUNA KARINA</t>
  </si>
  <si>
    <t>C028666</t>
  </si>
  <si>
    <t>C028603</t>
  </si>
  <si>
    <t>C028570</t>
  </si>
  <si>
    <t>EX-2021-44964708- -APN-DRYP#SPF</t>
  </si>
  <si>
    <t>URIBURU 570 - ADROGUE - ALMIRANTE BROWN - BS. AS. (CP. 1846)</t>
  </si>
  <si>
    <t>C028537</t>
  </si>
  <si>
    <t xml:space="preserve">MARTINEZ MINCARELLI CLARA </t>
  </si>
  <si>
    <t>C028529</t>
  </si>
  <si>
    <t>PIGNATA MARTHA YNES</t>
  </si>
  <si>
    <t>C028501</t>
  </si>
  <si>
    <t>SOUTO NANCY BEATRIZ</t>
  </si>
  <si>
    <t>C028495</t>
  </si>
  <si>
    <t>PJE LOPEZ Y PLANES 2144 - Piso  Dto.  - RESISTENCIA - Pcia. Chaco</t>
  </si>
  <si>
    <t>VIDAL REINA MELCHORA</t>
  </si>
  <si>
    <t>C028492</t>
  </si>
  <si>
    <t>OJEDA SERGIO LUIS</t>
  </si>
  <si>
    <t>C028435</t>
  </si>
  <si>
    <t>EX-2019-02112379-   -APN-DRYP#SPF</t>
  </si>
  <si>
    <t>SAN LORENZO 944 - EZEIZA - BS. AS. (CP.1804)</t>
  </si>
  <si>
    <t>CANTERO FRANCO SOLANGE GIANNINA VANINA</t>
  </si>
  <si>
    <t>C028395</t>
  </si>
  <si>
    <t>AVALOS RAMONA ELIZABETH</t>
  </si>
  <si>
    <t>C028255</t>
  </si>
  <si>
    <t>JANCSIK SILVIA BEATRIZ</t>
  </si>
  <si>
    <t>C028231</t>
  </si>
  <si>
    <t>VELCOFF ROSA ANGELA</t>
  </si>
  <si>
    <t>C028230</t>
  </si>
  <si>
    <t>102 155 - Piso  Dto.  - VIEDMA - Pcia. Rio Negro</t>
  </si>
  <si>
    <t>FARIÑA MONICA GRACIELA</t>
  </si>
  <si>
    <t>C028219</t>
  </si>
  <si>
    <t>C028146</t>
  </si>
  <si>
    <t>TOLEDO VIVIANA BEATRIZ</t>
  </si>
  <si>
    <t>C028113</t>
  </si>
  <si>
    <t>EX2021-12243614-APN-U6#SPF</t>
  </si>
  <si>
    <t>0280-154664704 / 0280-154262002</t>
  </si>
  <si>
    <t>MENDOZA Nº1042 00  RAWSON - CHUBUT (CP9103)</t>
  </si>
  <si>
    <t>PAPAIANI GRACIELA NOEMI</t>
  </si>
  <si>
    <t>C028076</t>
  </si>
  <si>
    <t>CALLE 105 1405 - Piso  Dto.  - GENERAL ROCA - Pcia. Rio Negro</t>
  </si>
  <si>
    <t>PASCOHUINCA ROSA PATRICIA</t>
  </si>
  <si>
    <t>C028051</t>
  </si>
  <si>
    <t>LUGUERCIO VERONICA SORAYA</t>
  </si>
  <si>
    <t>C028032</t>
  </si>
  <si>
    <t>BENVENUTO ALICIA ESTER</t>
  </si>
  <si>
    <t>C028022</t>
  </si>
  <si>
    <t>MARTINEZ PAOLA ALEJANDRA</t>
  </si>
  <si>
    <t>C027979</t>
  </si>
  <si>
    <t>MARTIGAS 476 - Piso  Dto. 2 - RAMOS MEJIA - Pcia. Buenos Aires</t>
  </si>
  <si>
    <t>LENARDI ALEJANDRA DANIELA</t>
  </si>
  <si>
    <t>C027900</t>
  </si>
  <si>
    <t>FRANULOVIC LAURA AMANDA</t>
  </si>
  <si>
    <t>C027863</t>
  </si>
  <si>
    <t>NAPOLI FLORENCIA</t>
  </si>
  <si>
    <t>C027846</t>
  </si>
  <si>
    <t>LUGO ADELAIDA</t>
  </si>
  <si>
    <t>C027838</t>
  </si>
  <si>
    <t>GONZALEZ SUSANA BEATRIZ</t>
  </si>
  <si>
    <t>C027825</t>
  </si>
  <si>
    <t>ACUÑA CAMILA ABIGAIL</t>
  </si>
  <si>
    <t>C027797</t>
  </si>
  <si>
    <t>ZUNIGA MARIA ALEJANDRA</t>
  </si>
  <si>
    <t>C027795</t>
  </si>
  <si>
    <t>ESCALANTE ELSA ALICIA</t>
  </si>
  <si>
    <t>C027770</t>
  </si>
  <si>
    <t>SANDOVAL ANTONIA ISABEL</t>
  </si>
  <si>
    <t>C027750</t>
  </si>
  <si>
    <t>CACERES MONICA INES</t>
  </si>
  <si>
    <t>C027744</t>
  </si>
  <si>
    <t>OLIVA LAURA CECILIA</t>
  </si>
  <si>
    <t>C027714</t>
  </si>
  <si>
    <t>GARCIA MICAELA SOLEDAD</t>
  </si>
  <si>
    <t>C027671</t>
  </si>
  <si>
    <t>ZAMBRANO MIRIAM ELIZABETH</t>
  </si>
  <si>
    <t>C027665</t>
  </si>
  <si>
    <t>GUIRLAND BENITEZ MARIA</t>
  </si>
  <si>
    <t>C027621</t>
  </si>
  <si>
    <t>JEANSALLE GRACIELA LILIANA</t>
  </si>
  <si>
    <t>C027589</t>
  </si>
  <si>
    <t>LUNA MERCEDES MORENA</t>
  </si>
  <si>
    <t>C027540</t>
  </si>
  <si>
    <t>C027525</t>
  </si>
  <si>
    <t>EX2020-07087973-APN-DRYP#SPF</t>
  </si>
  <si>
    <t>SANTIAGO DEL ESTERO 86 - MARCOS PAZ - BS. AS. (CP.1727)</t>
  </si>
  <si>
    <t>GALEANO JULIA NUÑEZ</t>
  </si>
  <si>
    <t>C027466</t>
  </si>
  <si>
    <t>GONZALEZ SILVIA ALEJANDRA</t>
  </si>
  <si>
    <t>C027445</t>
  </si>
  <si>
    <t>C027400+</t>
  </si>
  <si>
    <t>C027387</t>
  </si>
  <si>
    <t>MARESSA JOSE MARIO</t>
  </si>
  <si>
    <t>C027371</t>
  </si>
  <si>
    <t>PORTILLO GLADIZ PILAR</t>
  </si>
  <si>
    <t>C027370</t>
  </si>
  <si>
    <t>SANCHEZ MARTA LILIA</t>
  </si>
  <si>
    <t>C027368</t>
  </si>
  <si>
    <t>C027346+</t>
  </si>
  <si>
    <t>LOPEZ GLADYS HAYDEE</t>
  </si>
  <si>
    <t>C027163</t>
  </si>
  <si>
    <t>ORITI MARIA ESTER</t>
  </si>
  <si>
    <t>C027157</t>
  </si>
  <si>
    <t>MOYANO ALICIA</t>
  </si>
  <si>
    <t>C027123</t>
  </si>
  <si>
    <t>ACEVEDO SILVIA NOEMI</t>
  </si>
  <si>
    <t>C027100</t>
  </si>
  <si>
    <t>ROJAS CABALLERO MARIA</t>
  </si>
  <si>
    <t>C027020</t>
  </si>
  <si>
    <t>CURA JUANA ELENA</t>
  </si>
  <si>
    <t>C027012</t>
  </si>
  <si>
    <t>OJEDA RAMONA MABEL</t>
  </si>
  <si>
    <t>C026935</t>
  </si>
  <si>
    <t>EX-2021-27507935-   -APN-DRYP#SPF</t>
  </si>
  <si>
    <t>0362-154509948</t>
  </si>
  <si>
    <t>DODERO 372 - RESISTENCIA - CHACO (CP.3500)</t>
  </si>
  <si>
    <t>LOPEZ ALEJANDRA BEATRIZ</t>
  </si>
  <si>
    <t>C026861</t>
  </si>
  <si>
    <t>DIAZ NATALIA SOLEDAD</t>
  </si>
  <si>
    <t>C026807</t>
  </si>
  <si>
    <t>C026789+</t>
  </si>
  <si>
    <t>C026718</t>
  </si>
  <si>
    <t>GUTIERREZ VIVIANA INES</t>
  </si>
  <si>
    <t>C026710</t>
  </si>
  <si>
    <t>MEDINA SUSANA RUFINA</t>
  </si>
  <si>
    <t>C026674</t>
  </si>
  <si>
    <t>aneta4567@gmail.com</t>
  </si>
  <si>
    <t xml:space="preserve">ALEJO NAZARRE 4691 - Piso  Dto.  - CABA - </t>
  </si>
  <si>
    <t>C026673+</t>
  </si>
  <si>
    <t>RUIZ SANDRA BEATRIZ</t>
  </si>
  <si>
    <t>C026668</t>
  </si>
  <si>
    <t>VASQUEZ PEREZ SONIA DEL C.</t>
  </si>
  <si>
    <t>C026665</t>
  </si>
  <si>
    <t>MUÑOZ PAULA VIVIANA</t>
  </si>
  <si>
    <t>C026590</t>
  </si>
  <si>
    <t>QUILAQUEO LIDIA GRISELDA</t>
  </si>
  <si>
    <t>C026566</t>
  </si>
  <si>
    <t>MARTINEZ SOLANGE CINTIA</t>
  </si>
  <si>
    <t>C026534</t>
  </si>
  <si>
    <t>OTERMIN MARCELA VIVIANA</t>
  </si>
  <si>
    <t>C026532</t>
  </si>
  <si>
    <t>CANALES CLAUDIA MARIAN</t>
  </si>
  <si>
    <t>C026524</t>
  </si>
  <si>
    <t>KUKLA VICTORIA ABRIL</t>
  </si>
  <si>
    <t>C026467</t>
  </si>
  <si>
    <t>ARANDA JORGE VICTOR</t>
  </si>
  <si>
    <t>C026452</t>
  </si>
  <si>
    <t>MOSTO ROSANA ELIZABETH</t>
  </si>
  <si>
    <t>C026312</t>
  </si>
  <si>
    <t>CARRIZO HILDA SONIA</t>
  </si>
  <si>
    <t>C026234</t>
  </si>
  <si>
    <t>ARANA JORGE AGUSTIN</t>
  </si>
  <si>
    <t>C026231</t>
  </si>
  <si>
    <t>SAUCEDO ELISABET GRACIELA</t>
  </si>
  <si>
    <t>C026228</t>
  </si>
  <si>
    <t>REGGIARDO MARCELA DEL PILAR</t>
  </si>
  <si>
    <t>C026223</t>
  </si>
  <si>
    <t>BENITEZ MARIA ESTER</t>
  </si>
  <si>
    <t>C026168</t>
  </si>
  <si>
    <t>BONETI TERESA INES</t>
  </si>
  <si>
    <t>C026167</t>
  </si>
  <si>
    <t>EX-2020-55234998- -APN-DRYP#SPF</t>
  </si>
  <si>
    <t>CALLE 810 N° 2734 - ENTRE 897 Y 898 - QUILMES OESTE - BS. AS. (CP.1879)</t>
  </si>
  <si>
    <t>DELBON LIDIA ESTER</t>
  </si>
  <si>
    <t>C026160</t>
  </si>
  <si>
    <t>COLUSSI DELIA SUSANA</t>
  </si>
  <si>
    <t>C026158</t>
  </si>
  <si>
    <t>EX2020-40056138-APN-U15#SPF</t>
  </si>
  <si>
    <t>monica_c_@hotmail.com.ar</t>
  </si>
  <si>
    <t>02966-434764 / 15593230</t>
  </si>
  <si>
    <t>SERVICIO PENITENCIARIO FEDERAL N° 535 - RIO GALLEGOS - SANTA CRUZ (CP.9400)</t>
  </si>
  <si>
    <t>ALTA 08/2021, esta en este padron desde 02/2021 ya que estaba en el listado pasado por altas y bajas, en el cargo 08/2021 pregunto a altas y me informan que no se habia pasado a la caja en el cargo febrero (no me informan que quedo sin efecto), por lo tanto me indican que es alta de agosto/2021</t>
  </si>
  <si>
    <t>CEBALLO MONICA FABIANA</t>
  </si>
  <si>
    <t>C026020</t>
  </si>
  <si>
    <t>FIGUEROA SARA CAROLINA</t>
  </si>
  <si>
    <t>C025981</t>
  </si>
  <si>
    <t>C025967</t>
  </si>
  <si>
    <t>BORGO HERRERA NICOLAS E</t>
  </si>
  <si>
    <t>C025958</t>
  </si>
  <si>
    <t xml:space="preserve">OCAMPO NORMA LUCIA </t>
  </si>
  <si>
    <t>C025929</t>
  </si>
  <si>
    <t>EX2019-82398752-APN-DRYP#SPF</t>
  </si>
  <si>
    <t>QUINTINO BOCAYUVA 1455 - 2 - BS. AS.</t>
  </si>
  <si>
    <t>YUNCAR LOLI LIDIA</t>
  </si>
  <si>
    <t>C025903</t>
  </si>
  <si>
    <t>MALDONADO MARIA DEL C</t>
  </si>
  <si>
    <t>C025893</t>
  </si>
  <si>
    <t>EX-2021-05437195- -APN-DRYP#SPF</t>
  </si>
  <si>
    <t>1135967598 / 4386-4229</t>
  </si>
  <si>
    <t>ROMA 1066 - TRISTAN SUAREZ - EZEIZA - BS.AS</t>
  </si>
  <si>
    <t>OLMOS LILIANA MABEL</t>
  </si>
  <si>
    <t>C025864</t>
  </si>
  <si>
    <t>EX-2020-79707181- -APN-DRYP#SPF</t>
  </si>
  <si>
    <t>02224-15554590</t>
  </si>
  <si>
    <t>ALMIRANTE BROWN 2002 - SAN VICENTE - BS. AS. (CP.01864)</t>
  </si>
  <si>
    <t>SE MANDO A LA CAJA EN ENERO 2021</t>
  </si>
  <si>
    <t>GARCIA ALEJANDRA GARCIA</t>
  </si>
  <si>
    <t>C025844</t>
  </si>
  <si>
    <t>ZURITA ANGELICA IRENE</t>
  </si>
  <si>
    <t>C025838</t>
  </si>
  <si>
    <t xml:space="preserve">VILLARIAL MARTA SUSANA </t>
  </si>
  <si>
    <t>C025811</t>
  </si>
  <si>
    <t>BRACAMONTE GOLEC TOBIAS U</t>
  </si>
  <si>
    <t>C025770</t>
  </si>
  <si>
    <t>FERNANDEZ ELENA GRISELDA</t>
  </si>
  <si>
    <t>C025769</t>
  </si>
  <si>
    <t>ESPINDOLA NIDIA ESTELA</t>
  </si>
  <si>
    <t>C025657</t>
  </si>
  <si>
    <t>BRONICO MARCELO FERNANDO</t>
  </si>
  <si>
    <t>C025628</t>
  </si>
  <si>
    <t>AGUIRRE VALERIA EVELYN</t>
  </si>
  <si>
    <t>C025577</t>
  </si>
  <si>
    <t>C025573</t>
  </si>
  <si>
    <t>KOPP SALINAS MIRTA ESTELA</t>
  </si>
  <si>
    <t>C025569</t>
  </si>
  <si>
    <t>MIÑO EMILCE HAYDEE</t>
  </si>
  <si>
    <t>C025566</t>
  </si>
  <si>
    <t>FLORES CATALINA FRANCISCA</t>
  </si>
  <si>
    <t>C025543</t>
  </si>
  <si>
    <t>MARTINEZ MARIA MERCEDES</t>
  </si>
  <si>
    <t>C025451</t>
  </si>
  <si>
    <t>MARTINEZ RAMONA MIRTHA</t>
  </si>
  <si>
    <t>C025449</t>
  </si>
  <si>
    <t>ENCINA NORALIS</t>
  </si>
  <si>
    <t>C025438</t>
  </si>
  <si>
    <t>EX-2021-24373433-   -APN-U11#SPF</t>
  </si>
  <si>
    <t>lauracsd136@gmail.com</t>
  </si>
  <si>
    <t>3644-200417</t>
  </si>
  <si>
    <t>MZ. 40 - PC. 16 S/N - B° 48 VIVIENDAS - PCIA. ROQUE SAENZ PEÑA - CHACO (CP.3700)</t>
  </si>
  <si>
    <t>WAMBO GLADYS GRACIELA</t>
  </si>
  <si>
    <t>C025391</t>
  </si>
  <si>
    <t>ORELLANO NATALIA CARINA</t>
  </si>
  <si>
    <t>C025365</t>
  </si>
  <si>
    <t>PADILLA LEON CAROLINA</t>
  </si>
  <si>
    <t>C025350</t>
  </si>
  <si>
    <t>EX-2021-29173546- -APN-DRYP#SPF</t>
  </si>
  <si>
    <t>298-154132055</t>
  </si>
  <si>
    <t xml:space="preserve">FORMULARIO: CORDOBA 913 - GENERAL ROCA - RIO NEGRO (CP.8332) / DNI: TRES ARROYOS 105 - QUINTU PANAL - GENERAL ROCA - RIO NEGRO </t>
  </si>
  <si>
    <t>OCAMPO ELIAS GABRIEL</t>
  </si>
  <si>
    <t>C025348</t>
  </si>
  <si>
    <t>ERLAN SALDIVAR AGUSTINA BELEN</t>
  </si>
  <si>
    <t>C025342</t>
  </si>
  <si>
    <t>C025274</t>
  </si>
  <si>
    <t>SOKOL SARA ELOISA</t>
  </si>
  <si>
    <t>C025239</t>
  </si>
  <si>
    <t>FERNANDEZ ROCIO MAGDALENA</t>
  </si>
  <si>
    <t>C025237</t>
  </si>
  <si>
    <t>VISCHI CLAUDIA</t>
  </si>
  <si>
    <t>C025165</t>
  </si>
  <si>
    <t>EX-2020-16696556-   -APN-DRYP#SPF</t>
  </si>
  <si>
    <t>MONSEÑOR BLOIS 4371 - JOSE C. PAZ - BS. AS. (CP. 1665)</t>
  </si>
  <si>
    <t>SE PASO A LA CAJA 05/2020</t>
  </si>
  <si>
    <t xml:space="preserve">ORTIZ BLANCA LUISA </t>
  </si>
  <si>
    <t>C025033</t>
  </si>
  <si>
    <t>MUÑOZ ANA INES</t>
  </si>
  <si>
    <t>C025000</t>
  </si>
  <si>
    <t>SPERA MYRIAM GLADYS</t>
  </si>
  <si>
    <t>C024998</t>
  </si>
  <si>
    <t>PELLEGRINO FRANCISCO M</t>
  </si>
  <si>
    <t>adri_luqui@hotmail.com</t>
  </si>
  <si>
    <t>AV GRAL PAZ 15285 - Piso 4 Dto. 3B - VILLA MADERO - Pcia. Buenos Aires</t>
  </si>
  <si>
    <t>SERGI MARIA ANTONIA</t>
  </si>
  <si>
    <t>C024894</t>
  </si>
  <si>
    <t>SEGURA MONICA BEATRIZ</t>
  </si>
  <si>
    <t>C024858</t>
  </si>
  <si>
    <t>CORREA OSANDON MARISOL A.</t>
  </si>
  <si>
    <t>C024820</t>
  </si>
  <si>
    <t>lilianacardonatto@hotmail.com.ar</t>
  </si>
  <si>
    <t>GENERAL HORNOS 1205 - Piso  Dto.  - VILLA BOSCH - Pcia. Buenos Aires</t>
  </si>
  <si>
    <t>CARDONATTO LILIANA LEONOR</t>
  </si>
  <si>
    <t>C024800</t>
  </si>
  <si>
    <t>SANTOS SINNYA BIBIANA</t>
  </si>
  <si>
    <t>C024796</t>
  </si>
  <si>
    <t>C024751+</t>
  </si>
  <si>
    <t>EX-2020-85426208- -APN-DRYP#SPF</t>
  </si>
  <si>
    <t>SE MANDO A LA CAJA EN MARZO 2021</t>
  </si>
  <si>
    <t>BARRIENTOS LOTO MATEO JOAQUIN</t>
  </si>
  <si>
    <t>C024743</t>
  </si>
  <si>
    <t>ARAYA CINTHIA LORENA</t>
  </si>
  <si>
    <t>C024730</t>
  </si>
  <si>
    <t>ZALAZAR NOEMI ISABEL</t>
  </si>
  <si>
    <t>C024675</t>
  </si>
  <si>
    <t>SAN MARTIN ANA MARIA</t>
  </si>
  <si>
    <t>C024671</t>
  </si>
  <si>
    <t>RAMOS DOMINGA</t>
  </si>
  <si>
    <t>C024667</t>
  </si>
  <si>
    <t>ARDAIZ IRMA LILIANA</t>
  </si>
  <si>
    <t>C024663</t>
  </si>
  <si>
    <t>CURIN BARBARA JESSICA</t>
  </si>
  <si>
    <t>C024629</t>
  </si>
  <si>
    <t>ORTEGA ALCIRA</t>
  </si>
  <si>
    <t>C024627</t>
  </si>
  <si>
    <t>LOPEZ YAMILA ANABELA</t>
  </si>
  <si>
    <t>C024526</t>
  </si>
  <si>
    <t>MONTOYA NILDA ROSA</t>
  </si>
  <si>
    <t>C024501</t>
  </si>
  <si>
    <t>CRUCEÑO CLAUDIA BEATRIZ</t>
  </si>
  <si>
    <t>C024454</t>
  </si>
  <si>
    <t>MARTINEZ STELLA MARIS</t>
  </si>
  <si>
    <t>C024451</t>
  </si>
  <si>
    <t>BORNES GRISELDA JOSEFA</t>
  </si>
  <si>
    <t>C024438</t>
  </si>
  <si>
    <t>OJEDA ROSA BLANCA</t>
  </si>
  <si>
    <t>C024427</t>
  </si>
  <si>
    <t>MARTINEZ ELISA CRISTINA</t>
  </si>
  <si>
    <t>C024413</t>
  </si>
  <si>
    <t>C024356+</t>
  </si>
  <si>
    <t>C024318</t>
  </si>
  <si>
    <t>CIAVIRELLA ANDREA CECILIA</t>
  </si>
  <si>
    <t>C024306</t>
  </si>
  <si>
    <t>SANTA CRUZ MARISA M.</t>
  </si>
  <si>
    <t>C024276</t>
  </si>
  <si>
    <t>EX-2020-73013091- -APN-CPF5#SPF</t>
  </si>
  <si>
    <t>0299-154531061</t>
  </si>
  <si>
    <t>MZA 144 LOTE 24  VICTOR GUERRERO S/N - VILLA CEFERINO - NEUQUEN (CP 8300)</t>
  </si>
  <si>
    <t>BLANCO CRISPINA</t>
  </si>
  <si>
    <t>C024244</t>
  </si>
  <si>
    <t>AYALA GENNARO NEHUEN</t>
  </si>
  <si>
    <t>C024207</t>
  </si>
  <si>
    <t>BELETTIERI SERPE HILDA E.</t>
  </si>
  <si>
    <t>C024157</t>
  </si>
  <si>
    <t>GOMEZ ELSA BEATRIZ</t>
  </si>
  <si>
    <t>C024114</t>
  </si>
  <si>
    <t>GARCIA SUSANA</t>
  </si>
  <si>
    <t>C024111</t>
  </si>
  <si>
    <t>BATAGLIA HAYDEE GLORIA</t>
  </si>
  <si>
    <t>C024104</t>
  </si>
  <si>
    <t>ROMERO MARIA DE LOS REMEDIOS</t>
  </si>
  <si>
    <t>C024092</t>
  </si>
  <si>
    <t>MEZA ROMINA MAGALI</t>
  </si>
  <si>
    <t>C024088</t>
  </si>
  <si>
    <t>EX202103786381-APN-AFC#SPF</t>
  </si>
  <si>
    <t>RUTA E 66 KM 51 1/2 PUNILLA - LA CUMBRE - CORDOBA (CP 5178)</t>
  </si>
  <si>
    <t>DIAZ RAMONA ANGELICA</t>
  </si>
  <si>
    <t>C024064</t>
  </si>
  <si>
    <t>ALVAREZ STELLA MARIS</t>
  </si>
  <si>
    <t>C024029</t>
  </si>
  <si>
    <t>HERRERA MARIA DEL CARMEN</t>
  </si>
  <si>
    <t>C023943</t>
  </si>
  <si>
    <t>C023912+</t>
  </si>
  <si>
    <t>AMARILLA PRISCILA C.</t>
  </si>
  <si>
    <t>C023809</t>
  </si>
  <si>
    <t>LEMOS NILDA BEATRIZ</t>
  </si>
  <si>
    <t>C023767</t>
  </si>
  <si>
    <t>PERALTA RAMONA CRISTINA</t>
  </si>
  <si>
    <t>C023757</t>
  </si>
  <si>
    <t>CARTASSO ALEJANDRA G</t>
  </si>
  <si>
    <t>C023749</t>
  </si>
  <si>
    <t>DI CHIO ANA MARIA</t>
  </si>
  <si>
    <t>C023746</t>
  </si>
  <si>
    <t>ISLAS NERY GLORIA</t>
  </si>
  <si>
    <t>C023744</t>
  </si>
  <si>
    <t>LEDESMA PATRICIA BIBIANA</t>
  </si>
  <si>
    <t>C023678</t>
  </si>
  <si>
    <t>PITASSI NORMA OFELIA</t>
  </si>
  <si>
    <t>C023657</t>
  </si>
  <si>
    <t>PEDRAZA CINTIA ANAHI</t>
  </si>
  <si>
    <t>C023648</t>
  </si>
  <si>
    <t>OLEJNIK SOFIA</t>
  </si>
  <si>
    <t>C023646</t>
  </si>
  <si>
    <t>C023582+</t>
  </si>
  <si>
    <t>LLAMA MARIA JULIANA</t>
  </si>
  <si>
    <t>C023580</t>
  </si>
  <si>
    <t>LAFUENTE FERNANDEZ ANA D</t>
  </si>
  <si>
    <t>C023572</t>
  </si>
  <si>
    <t>PARANA Y CHACO 14 - Piso  Dto.  - SANTA ROSA - Pcia. La Pampa</t>
  </si>
  <si>
    <t>GONZALEZ MARIA DEL CARMEN</t>
  </si>
  <si>
    <t>C023537</t>
  </si>
  <si>
    <t>RUESTA ROSA MARIA</t>
  </si>
  <si>
    <t>C023485</t>
  </si>
  <si>
    <t>romina_1710@hotmail.com</t>
  </si>
  <si>
    <t>DEAN FUNES 1034 - Piso  Dto.  - MERLO - Pcia. Buenos Aires</t>
  </si>
  <si>
    <t>CORREA ROMINA GISELA</t>
  </si>
  <si>
    <t>C023461</t>
  </si>
  <si>
    <t>C023414</t>
  </si>
  <si>
    <t>C023412+</t>
  </si>
  <si>
    <t>ANIBAL TROILO 1882 - Piso  Dto.  - GENERAL ROCA - Pcia. Rio Negro</t>
  </si>
  <si>
    <t>MAUREIRA PATRICIA MARIELA</t>
  </si>
  <si>
    <t>C023403</t>
  </si>
  <si>
    <t>lilianabbbb@gmail.com</t>
  </si>
  <si>
    <t>C023391</t>
  </si>
  <si>
    <t>PASTEN ELENA</t>
  </si>
  <si>
    <t>C023375</t>
  </si>
  <si>
    <t>ECHAVARRIA MIRTHA LIDIA</t>
  </si>
  <si>
    <t>C023358</t>
  </si>
  <si>
    <t>AGUILAR GLADYS M</t>
  </si>
  <si>
    <t>C023292</t>
  </si>
  <si>
    <t>GALLINAL JULIETA LUCIA</t>
  </si>
  <si>
    <t>C023279</t>
  </si>
  <si>
    <t>MARCINKEVICIUS LUCIA</t>
  </si>
  <si>
    <t>C023257</t>
  </si>
  <si>
    <t>BATISTA MARIA DORA</t>
  </si>
  <si>
    <t>C023247</t>
  </si>
  <si>
    <t>RUIZ ILDA AMANDA</t>
  </si>
  <si>
    <t>C023245</t>
  </si>
  <si>
    <t>CHIA SANDRA IRIS</t>
  </si>
  <si>
    <t>C023196</t>
  </si>
  <si>
    <t>EX-2021-10829519- -APN-CPF5#SPF</t>
  </si>
  <si>
    <t>299-4621235</t>
  </si>
  <si>
    <t>B° MELIPAL - MBK. 38 - MZ 12 - DPTO. 557 - NEUQUEN (CP.8300)</t>
  </si>
  <si>
    <t>MELLA EMELINA FRESIA</t>
  </si>
  <si>
    <t>C023193</t>
  </si>
  <si>
    <t>C023162</t>
  </si>
  <si>
    <t>ALIANTE AILLAPAN YANET IRIS</t>
  </si>
  <si>
    <t>C023149</t>
  </si>
  <si>
    <t>FRIAS LILIANA EDITH</t>
  </si>
  <si>
    <t>C023146</t>
  </si>
  <si>
    <t>BENITEZ PATRICIA VIVIANA</t>
  </si>
  <si>
    <t>C023043</t>
  </si>
  <si>
    <t>EX-2020-84109561-   -APN-U10#SPF</t>
  </si>
  <si>
    <t>MALVINAS ARGENTINAS 546 - B° BERNARDINO RIVADAVIA - FORMOSA CAPITAL (CP.3600)</t>
  </si>
  <si>
    <t>INSAURRALDE FERREIRA MIRTHA CAROLINA</t>
  </si>
  <si>
    <t>C023022</t>
  </si>
  <si>
    <t>AGUIRRE OLGA BETARIZ</t>
  </si>
  <si>
    <t>C022999</t>
  </si>
  <si>
    <t>pachinaf@hotmail.com</t>
  </si>
  <si>
    <t>DELEGACIO LISANDRO OLMOS</t>
  </si>
  <si>
    <t>NAFARRATE PATRICIA F</t>
  </si>
  <si>
    <t>C022945</t>
  </si>
  <si>
    <t>BELIZAN SUSANA BEATRIZ</t>
  </si>
  <si>
    <t>C022940</t>
  </si>
  <si>
    <t>C022898+</t>
  </si>
  <si>
    <t>MARTINEZ LILA RAQUEL</t>
  </si>
  <si>
    <t>C022886</t>
  </si>
  <si>
    <t>obdulia81@yahoo.com</t>
  </si>
  <si>
    <t>AV VILLAMAYOR 1295 - Piso  Dto.  - GENERAL LAS HERAS - Pcia. Buenos Aires</t>
  </si>
  <si>
    <t>SENA OBDULIA BENJAMINA</t>
  </si>
  <si>
    <t>C022840</t>
  </si>
  <si>
    <t>ESCABUES ALEXIA</t>
  </si>
  <si>
    <t>C022799</t>
  </si>
  <si>
    <t>GRIBELUK EVA MIRTA</t>
  </si>
  <si>
    <t>C022712</t>
  </si>
  <si>
    <t>LUNA ELBA GUILLERMINA</t>
  </si>
  <si>
    <t>C022699</t>
  </si>
  <si>
    <t>RUIZ DIAZ HERMINIA A</t>
  </si>
  <si>
    <t>C022675</t>
  </si>
  <si>
    <t>TOLEDO DIONISIA</t>
  </si>
  <si>
    <t>C022579</t>
  </si>
  <si>
    <t>EX2020-57185967-APN-U6#SPF</t>
  </si>
  <si>
    <t>0280-154581883</t>
  </si>
  <si>
    <t>J.J. VALLE 486 - 490 VIVIENDAS SUR - RAWSON - CHUBUT (CP.9103)</t>
  </si>
  <si>
    <t>PELOZO ENCARNACION</t>
  </si>
  <si>
    <t>C022571</t>
  </si>
  <si>
    <t>ALVAREZ GRACIELA BEATRIZ</t>
  </si>
  <si>
    <t>C022403</t>
  </si>
  <si>
    <t>FELICE TERESA CONCEPCION</t>
  </si>
  <si>
    <t>C022384</t>
  </si>
  <si>
    <t>CALDAS SUSANA GLORIA</t>
  </si>
  <si>
    <t>C022294</t>
  </si>
  <si>
    <t>FUNES GRACIELA RAFAELA</t>
  </si>
  <si>
    <t>C022292</t>
  </si>
  <si>
    <t>EX-2021-08801291-   -APN-DRYP#SPF</t>
  </si>
  <si>
    <t>2144-2180 / 1161422676</t>
  </si>
  <si>
    <t>CALLE 899 N° 6437 - ENTRE 864 Y 865 - SAN FRANCISCO SOLANO - QUILMES - BS. AS. (CP.1881)</t>
  </si>
  <si>
    <t>ASATI IRMA RAQUEL</t>
  </si>
  <si>
    <t>C022197</t>
  </si>
  <si>
    <t>ESC3 EDF25 B 2 DE ABRIL S/N - Piso  Dto.  - RAWSON - Pcia. Chubut</t>
  </si>
  <si>
    <t>PARRA PATRICIA</t>
  </si>
  <si>
    <t>C022161</t>
  </si>
  <si>
    <t>FELIX LILIANA MONICA</t>
  </si>
  <si>
    <t>C022135</t>
  </si>
  <si>
    <t>C022075</t>
  </si>
  <si>
    <t>GERVASI MABEL BEATRIZ</t>
  </si>
  <si>
    <t>C022072</t>
  </si>
  <si>
    <t>AHUMADA PATRICIA MARIANA</t>
  </si>
  <si>
    <t>C022063</t>
  </si>
  <si>
    <t>TORO BLANCA ZULEMA</t>
  </si>
  <si>
    <t>C022056</t>
  </si>
  <si>
    <t>MACIEL ROSA CARMEN</t>
  </si>
  <si>
    <t>C022028</t>
  </si>
  <si>
    <t>GONZALEZ MIRTHA ELIZABETH</t>
  </si>
  <si>
    <t>C021943</t>
  </si>
  <si>
    <t>EX-2020-82773429- -APN-U12#SPF</t>
  </si>
  <si>
    <t>2920-594541</t>
  </si>
  <si>
    <t>JULIAN MURGA 881 - CARMEN DE PATAGONES - BS. AS. (CP.8504)</t>
  </si>
  <si>
    <t>BAYER ANA LUISA</t>
  </si>
  <si>
    <t>C021873</t>
  </si>
  <si>
    <t>PALLERES YOLANDA HAYDEE</t>
  </si>
  <si>
    <t>C021855</t>
  </si>
  <si>
    <t>MELIS GLORIA</t>
  </si>
  <si>
    <t>C021852</t>
  </si>
  <si>
    <t>LESCANO JULIA</t>
  </si>
  <si>
    <t>C021843</t>
  </si>
  <si>
    <t>C021757</t>
  </si>
  <si>
    <t>JAUREGUI JULIA AGUSTINA</t>
  </si>
  <si>
    <t>C021755</t>
  </si>
  <si>
    <t>CRUZ ANGELA ANTONIA</t>
  </si>
  <si>
    <t>C021739+</t>
  </si>
  <si>
    <t>MARTINEZ DOLY ISABEL</t>
  </si>
  <si>
    <t>C021705</t>
  </si>
  <si>
    <t>ENCIZO ISABEL ETELVINA</t>
  </si>
  <si>
    <t>C021693</t>
  </si>
  <si>
    <t>CARRIZO DOMINGA ISABEL</t>
  </si>
  <si>
    <t>C021691</t>
  </si>
  <si>
    <t>EX-2021-41231802- -APN-DRYP#SPF</t>
  </si>
  <si>
    <t>1533467159 / 4544-5975</t>
  </si>
  <si>
    <t>DONADO 1985 - BELGRANO - CABA (CP.1430)</t>
  </si>
  <si>
    <t>HENRIQUES BRAZ MARIA</t>
  </si>
  <si>
    <t>C021677</t>
  </si>
  <si>
    <t>LOPEZ ALICIA</t>
  </si>
  <si>
    <t>C021674</t>
  </si>
  <si>
    <t>EX-2021-01547597- -APNDRYP#SPF</t>
  </si>
  <si>
    <t>MANSILLA PATRICIA NOEMI</t>
  </si>
  <si>
    <t>C021659</t>
  </si>
  <si>
    <t>MARTINEZ REINA ISABEL</t>
  </si>
  <si>
    <t>C021651</t>
  </si>
  <si>
    <t>MARTA MARIA LUCIA</t>
  </si>
  <si>
    <t>C021640</t>
  </si>
  <si>
    <t>GONZALEZ ANTONIA</t>
  </si>
  <si>
    <t>C021624</t>
  </si>
  <si>
    <t>ALMIRON AGUSTINA ALEJANRA</t>
  </si>
  <si>
    <t>C021620</t>
  </si>
  <si>
    <t>HERNANDEZ MIRTA ALEJANDRA</t>
  </si>
  <si>
    <t>C021610</t>
  </si>
  <si>
    <t>GOMEZ GABINA MARIBEL</t>
  </si>
  <si>
    <t>C021608</t>
  </si>
  <si>
    <t>CORONADO NORA AMALIA</t>
  </si>
  <si>
    <t>C021582</t>
  </si>
  <si>
    <t>DANELON NORMA MARTA</t>
  </si>
  <si>
    <t>C021581</t>
  </si>
  <si>
    <t>CORVALAN SUSANA BEATRIZ</t>
  </si>
  <si>
    <t>C021542</t>
  </si>
  <si>
    <t>MARINO MARIANA</t>
  </si>
  <si>
    <t>C021484</t>
  </si>
  <si>
    <t>EX-2021-23671031-   -APN-DRYP#SPF</t>
  </si>
  <si>
    <t>LYNCH PUEYRREDON 4876 - VILLA BALLESTER - BS. AS. (CP.1653)</t>
  </si>
  <si>
    <t>BIHN ANA MARIA</t>
  </si>
  <si>
    <t>C021477</t>
  </si>
  <si>
    <t>CBIO % DE PENSION ABRIL 2020</t>
  </si>
  <si>
    <t>BERNHARDT GRACIELA LEONOR</t>
  </si>
  <si>
    <t>C021448</t>
  </si>
  <si>
    <t>ORTIZ ALEJANDRA NOEMI</t>
  </si>
  <si>
    <t>C021442</t>
  </si>
  <si>
    <t>EDMUNDO ALICIA BEATRIZ</t>
  </si>
  <si>
    <t>C021435</t>
  </si>
  <si>
    <t>AGÜERO ANCELMA</t>
  </si>
  <si>
    <t>C021434</t>
  </si>
  <si>
    <t>HUERTA BEATRIZ LUJAN</t>
  </si>
  <si>
    <t>C021418</t>
  </si>
  <si>
    <t>ZALAZAR MARIA ESTHER</t>
  </si>
  <si>
    <t>C021392</t>
  </si>
  <si>
    <t>CORIA RODRIGUEZ VIRNA FLAVIA</t>
  </si>
  <si>
    <t>C021371</t>
  </si>
  <si>
    <t>EX-2020-85828380- -APN-DRYP#SPF</t>
  </si>
  <si>
    <t>02224-577132</t>
  </si>
  <si>
    <t>CARLOS LOPEZ 3266 - GLEW - ALMIRANTE BROWN - BS. AS. (CP.1856)</t>
  </si>
  <si>
    <t>MOREL RAMONA NERIS</t>
  </si>
  <si>
    <t>C021370</t>
  </si>
  <si>
    <t>ROMERO BENEDICTA</t>
  </si>
  <si>
    <t>C021357</t>
  </si>
  <si>
    <t>MAZZONI HILDA</t>
  </si>
  <si>
    <t>C021334</t>
  </si>
  <si>
    <t>CARDENAS ELDA</t>
  </si>
  <si>
    <t>C021332</t>
  </si>
  <si>
    <t>FERREIRA ACUÑA AIDA ROSA</t>
  </si>
  <si>
    <t>C021301</t>
  </si>
  <si>
    <t>EX-2021-33097026- -APN-DRYP#SPF</t>
  </si>
  <si>
    <t>4202-8376</t>
  </si>
  <si>
    <t>CIA GUIDI DE FRANK 917 - BANFIELD - LOMAS DE ZAMORA - BS. AS. (CP.1878)</t>
  </si>
  <si>
    <t>CASTELUCCHIO MABEL ADRIANA</t>
  </si>
  <si>
    <t>C021290</t>
  </si>
  <si>
    <t>CAÑIZA GONZALEZ LIDIA</t>
  </si>
  <si>
    <t>C021271</t>
  </si>
  <si>
    <t>VALENZUELA ANA ESTHER</t>
  </si>
  <si>
    <t>C021265</t>
  </si>
  <si>
    <t>C021254+</t>
  </si>
  <si>
    <t>MARTINI ADRIANA ROSA</t>
  </si>
  <si>
    <t>C021222</t>
  </si>
  <si>
    <t>RIOS SUSANA MIRIAM</t>
  </si>
  <si>
    <t>C021210</t>
  </si>
  <si>
    <t>ACEVEDO JOSE ANTONIO</t>
  </si>
  <si>
    <t>C021197</t>
  </si>
  <si>
    <t>LOPEZ NIDIA GLORIA</t>
  </si>
  <si>
    <t>C021181</t>
  </si>
  <si>
    <t>NARVAEZ PRIMITIVA</t>
  </si>
  <si>
    <t>C021152</t>
  </si>
  <si>
    <t>C021138+</t>
  </si>
  <si>
    <t>LIOTTI ALEJANDRA CLARA</t>
  </si>
  <si>
    <t>C021137</t>
  </si>
  <si>
    <t>CASTILLO IRMA MILAGRO</t>
  </si>
  <si>
    <t>C021124</t>
  </si>
  <si>
    <t>GAMARRA YOLANDA LILIAN</t>
  </si>
  <si>
    <t>C021112</t>
  </si>
  <si>
    <t>CUADRA DORIS HILDA</t>
  </si>
  <si>
    <t>C021106</t>
  </si>
  <si>
    <t>EX-2019-112836424-   -APN-DRYP#SPF</t>
  </si>
  <si>
    <t>ADOLFO ALSINA 571 - MONTE GRANDE - ESTEBAN ECHEVERRIA - BS. AS. (CP.1842)</t>
  </si>
  <si>
    <t>SALAS MARIA CRISTINA</t>
  </si>
  <si>
    <t>C021077</t>
  </si>
  <si>
    <t>ONORATO ROSALIA ISABEL</t>
  </si>
  <si>
    <t>C021072</t>
  </si>
  <si>
    <t>ARIAS MACARENA BELEN</t>
  </si>
  <si>
    <t>C021016</t>
  </si>
  <si>
    <t>ESPINOZA MIRTA</t>
  </si>
  <si>
    <t>C021004</t>
  </si>
  <si>
    <t>EX-2019-72995024- -APN-U11#SPF</t>
  </si>
  <si>
    <t>03644-129281</t>
  </si>
  <si>
    <t>CALLE 25 ESQUINA 0 Nº96 - BºSANTA TERESITA - P.R.S. PEÑA - CHACO (CP 3700)</t>
  </si>
  <si>
    <t>FERNANDEZ JUANA ESTHER</t>
  </si>
  <si>
    <t>C020999</t>
  </si>
  <si>
    <t>FLORES MAMBRIN ORIANA L</t>
  </si>
  <si>
    <t>C020942</t>
  </si>
  <si>
    <t>nev_8703@hotmail.com</t>
  </si>
  <si>
    <t>VENTURA BUSTOS 1961 - Piso  Dto.  - CASTELAR - Pcia. Buenos Aires</t>
  </si>
  <si>
    <t>C020940+</t>
  </si>
  <si>
    <t>ANGELICO ALEJANDRA CLAUDIA</t>
  </si>
  <si>
    <t>C020930+</t>
  </si>
  <si>
    <t>CARRERO FRANCISCONI MARIA</t>
  </si>
  <si>
    <t>C020914</t>
  </si>
  <si>
    <t>HERNANDEZ MARIA YOLANDA</t>
  </si>
  <si>
    <t>C020903</t>
  </si>
  <si>
    <t>AGUIRRE BLANCA</t>
  </si>
  <si>
    <t>C020894</t>
  </si>
  <si>
    <t>KICHQUIE YAMILA</t>
  </si>
  <si>
    <t>C020879</t>
  </si>
  <si>
    <t>AREVALO SILVIA JUANA</t>
  </si>
  <si>
    <t>C020868</t>
  </si>
  <si>
    <t>OVELAR FELIX MAURICIO</t>
  </si>
  <si>
    <t>C020851</t>
  </si>
  <si>
    <t>FACCIANO ARACELIS</t>
  </si>
  <si>
    <t>C020810</t>
  </si>
  <si>
    <t>PUCHETA RAQUEL ELVIRA</t>
  </si>
  <si>
    <t>C020807</t>
  </si>
  <si>
    <t>BIANCHI TERESA VIVIANA</t>
  </si>
  <si>
    <t>C020803</t>
  </si>
  <si>
    <t>VILLALBA MARISA DEL C</t>
  </si>
  <si>
    <t>C020802</t>
  </si>
  <si>
    <t>EX-2021-31495452-   -APN-DRYP#SPF</t>
  </si>
  <si>
    <t>REMEDIOS DE ESCALADA 1362 - GUERNICA - BS. AS. (CP.1862)</t>
  </si>
  <si>
    <t>VERTIK MATILDE</t>
  </si>
  <si>
    <t>C020781</t>
  </si>
  <si>
    <t>EX-2020-59207341- -APN-U11#SPF Y EX-2020-59203677- -APN-U11#SPF</t>
  </si>
  <si>
    <t>CALLE 12 - E/ 7 Y 9 - B° LA MADRID - PRESIDENCIA ROQUE SAENZ PEÑA - COMANDANTE FERNANDEZ - CHACO (CP.32700)</t>
  </si>
  <si>
    <t>JUAREZ SARA NANCY</t>
  </si>
  <si>
    <t>C020779</t>
  </si>
  <si>
    <t>AGUILERA FRANCISCA</t>
  </si>
  <si>
    <t>C020770</t>
  </si>
  <si>
    <t>VEGA BLANCA CELINA</t>
  </si>
  <si>
    <t>C020766</t>
  </si>
  <si>
    <t>ARMOA BENIGNA RAMONA</t>
  </si>
  <si>
    <t>C020753</t>
  </si>
  <si>
    <t>RODAS ACOSTA SINFORIANA</t>
  </si>
  <si>
    <t>C020750</t>
  </si>
  <si>
    <t>BANEGAS MARGARITA ESTER</t>
  </si>
  <si>
    <t>C020738</t>
  </si>
  <si>
    <t>BRRIO LUIS VERNET 90 VIV CASA27 S/N - Piso  Dto.  - RAWSON - Pcia. Chubut</t>
  </si>
  <si>
    <t>OCAMPO TERESA LUCIA</t>
  </si>
  <si>
    <t>C020714</t>
  </si>
  <si>
    <t>ROMERO MATILDE BEATRIZ</t>
  </si>
  <si>
    <t>C020705</t>
  </si>
  <si>
    <t>EX-2019-75831048- -APN-DRYP#SPF</t>
  </si>
  <si>
    <t>1553255364/47509471</t>
  </si>
  <si>
    <t>DOMICILIO DNI PERU Nº2666 - CASEROS 3 DE FEBRERO // DOMICILIO DECLARADO: PERU Nº2664 - CASEROS - 3 DE FEBRERO</t>
  </si>
  <si>
    <t>RICCIARDI GISELLE VANINA</t>
  </si>
  <si>
    <t>C020696</t>
  </si>
  <si>
    <t>MACCIO GRACIELA ALICIA</t>
  </si>
  <si>
    <t>C020691</t>
  </si>
  <si>
    <t>SCARLATA ANDREA CRISTINA</t>
  </si>
  <si>
    <t>C020690</t>
  </si>
  <si>
    <t>PUERTAS BOISAN DIANA PATRICIA</t>
  </si>
  <si>
    <t>C020687</t>
  </si>
  <si>
    <t>BAIMA MELISA CAROLINA</t>
  </si>
  <si>
    <t>C020683</t>
  </si>
  <si>
    <t>MZ 40 PC 2 S/N - Piso  Dto.  - PRSP - Pcia. Chaco</t>
  </si>
  <si>
    <t>CRESPO ESTELA MERCEDES</t>
  </si>
  <si>
    <t>C020669</t>
  </si>
  <si>
    <t>GIMENEZ CELIA ARGENTINA</t>
  </si>
  <si>
    <t>C020666</t>
  </si>
  <si>
    <t>CENTURION CLARA</t>
  </si>
  <si>
    <t>C020660</t>
  </si>
  <si>
    <t>LEIVA MARCELINA</t>
  </si>
  <si>
    <t>C020628</t>
  </si>
  <si>
    <t>MORAN MARIA ESTER</t>
  </si>
  <si>
    <t>C020621</t>
  </si>
  <si>
    <t>ROMERO SEGOVIA LILIAN ROSANA</t>
  </si>
  <si>
    <t>C020575</t>
  </si>
  <si>
    <t>EX-2021-32698488- -APN-U15#SPF</t>
  </si>
  <si>
    <t>ERRAZURIZ 38 - 1° "A" - RIO GALLEGOS - GUER AIKE - SANTA CRUZ (CP.9400)</t>
  </si>
  <si>
    <t>BENITEZ ROSA</t>
  </si>
  <si>
    <t>C020562</t>
  </si>
  <si>
    <t>TOLEDO TEODORA</t>
  </si>
  <si>
    <t>C020560</t>
  </si>
  <si>
    <t>EX2021-03716195-APN-DRYP#SPF</t>
  </si>
  <si>
    <t>CALLE 54 N°4830 - HUDSON - BERAZATEGUI - BS. AS. (CP.1885)</t>
  </si>
  <si>
    <t>MEREP CLEOTILDE</t>
  </si>
  <si>
    <t>C020547</t>
  </si>
  <si>
    <t>FARIAS GLADYS RAFAELA</t>
  </si>
  <si>
    <t>C020529</t>
  </si>
  <si>
    <t>BIÑONES TERESA INES</t>
  </si>
  <si>
    <t>C020525</t>
  </si>
  <si>
    <t>TROVARELLI DORA EMILIA</t>
  </si>
  <si>
    <t>C020521</t>
  </si>
  <si>
    <t>RIDOLFI JUANA</t>
  </si>
  <si>
    <t>C020482</t>
  </si>
  <si>
    <t>CRUZ MARIA ESTER</t>
  </si>
  <si>
    <t>C020477</t>
  </si>
  <si>
    <t>PEREZ IRMA DEL CARMEN</t>
  </si>
  <si>
    <t>C020423</t>
  </si>
  <si>
    <t>DAMBORSKY DANIEL JOSE</t>
  </si>
  <si>
    <t>C020421</t>
  </si>
  <si>
    <t>BUSTAMANTE SILVIA SUSANA</t>
  </si>
  <si>
    <t>C020420</t>
  </si>
  <si>
    <t>TOLEDO ELIDA DELICIA</t>
  </si>
  <si>
    <t>C020413</t>
  </si>
  <si>
    <t>COLL IRMA TERESA</t>
  </si>
  <si>
    <t>C020381</t>
  </si>
  <si>
    <t>FERNADEZ IRMA ESTER</t>
  </si>
  <si>
    <t>C020345</t>
  </si>
  <si>
    <t>AMARILLA OLGA BEATRIZ</t>
  </si>
  <si>
    <t>C020340</t>
  </si>
  <si>
    <t>SAEZ JUANITA NOEMI</t>
  </si>
  <si>
    <t>C020325</t>
  </si>
  <si>
    <t>GONZALEZ NORA ADRIANA</t>
  </si>
  <si>
    <t>C020310</t>
  </si>
  <si>
    <t>EX2020-72633319-APN-U35#SPF</t>
  </si>
  <si>
    <t>385-155255369</t>
  </si>
  <si>
    <t xml:space="preserve">AV. RIVADAVIA ESTE 176 - PARQUE AGUIRRE - SANTIAGO DEL ESTERO </t>
  </si>
  <si>
    <t>NAZARCHUC ADRIANA PATRICIA</t>
  </si>
  <si>
    <t>C020266</t>
  </si>
  <si>
    <t>MENDIZABAL ROSA ESTHER</t>
  </si>
  <si>
    <t>C020233</t>
  </si>
  <si>
    <t>GUAYMAS JUANA</t>
  </si>
  <si>
    <t>C020211</t>
  </si>
  <si>
    <t>EX-2020-90086504- -APN-DRYP#SPF</t>
  </si>
  <si>
    <t>alarconrosana019@gmail.com</t>
  </si>
  <si>
    <t>011-61101390</t>
  </si>
  <si>
    <t>GRECIA Nº387 - BARRIO SANTA ROSA - FLORENCIO VARELA</t>
  </si>
  <si>
    <t>AGUERO LUANA GERALDINE</t>
  </si>
  <si>
    <t>C020190</t>
  </si>
  <si>
    <t>RECALDE ANTONIO OSVALDO</t>
  </si>
  <si>
    <t>C020183</t>
  </si>
  <si>
    <t>RODRIGUEZ HILDA</t>
  </si>
  <si>
    <t>C020179</t>
  </si>
  <si>
    <t>QUIROGA ADELA ROSA</t>
  </si>
  <si>
    <t>C020158</t>
  </si>
  <si>
    <t>VERA VERONICA</t>
  </si>
  <si>
    <t>C020153</t>
  </si>
  <si>
    <t>PAZ NORA ELSA</t>
  </si>
  <si>
    <t>C020145</t>
  </si>
  <si>
    <t>AVENDAÑO LUCRECIA DEL S.</t>
  </si>
  <si>
    <t>C020137</t>
  </si>
  <si>
    <t>CISNEROS NORA HAYDEE</t>
  </si>
  <si>
    <t>C020123</t>
  </si>
  <si>
    <t>PAIS MARIA ROSARIO</t>
  </si>
  <si>
    <t>C020102</t>
  </si>
  <si>
    <t>NOVARETTI ANA MARIA</t>
  </si>
  <si>
    <t>C020081</t>
  </si>
  <si>
    <t>EX-2020-53328388- -APN-DRYP#SPF</t>
  </si>
  <si>
    <t>cecyvillalba@icloud.com</t>
  </si>
  <si>
    <t>1137555384 / 1143950238</t>
  </si>
  <si>
    <t>CALLE 32 N° 5966 - BERAZATEGUI - BS. AS.</t>
  </si>
  <si>
    <t>RAMOS ANA MARIA</t>
  </si>
  <si>
    <t>C020055</t>
  </si>
  <si>
    <t>EX2020-53414731-APN-DRYP#SPF</t>
  </si>
  <si>
    <t>25 DE MAYO N°5931 - MERLO - BS. AS. (CP.1722)</t>
  </si>
  <si>
    <t>C020040</t>
  </si>
  <si>
    <t>PEREZ SUSANA BEATRIZ</t>
  </si>
  <si>
    <t>C020027</t>
  </si>
  <si>
    <t>SIERRA JUANA MATILDE</t>
  </si>
  <si>
    <t>C020014</t>
  </si>
  <si>
    <t>GARCIA JULIA ESTER</t>
  </si>
  <si>
    <t>C020007</t>
  </si>
  <si>
    <t>EX-2020-28833937-APN-DRYP#SPF</t>
  </si>
  <si>
    <t>BELGRANO Nº2487 - RIO GALLEGOS - SANTA CRUZ</t>
  </si>
  <si>
    <t>GREPACHOK ELSA ISABEL</t>
  </si>
  <si>
    <t>C019989</t>
  </si>
  <si>
    <t>FERNANDEZ ANGEL SEBASTIAN</t>
  </si>
  <si>
    <t>C019977</t>
  </si>
  <si>
    <t>HOURIET MONICA GRACIELA</t>
  </si>
  <si>
    <t>C019974</t>
  </si>
  <si>
    <t>NUÑEZ VALENTINA SUSANA</t>
  </si>
  <si>
    <t>C019971</t>
  </si>
  <si>
    <t>EX-2020-86846975- -APN-DRYP#S</t>
  </si>
  <si>
    <t>ALFREDO BUFANO 714 - FLORES - CABA (CP. 1406)</t>
  </si>
  <si>
    <t>PAREDES EDIT SILVIA</t>
  </si>
  <si>
    <t>C019955</t>
  </si>
  <si>
    <t>VILLANUEVA GRACIELA INES</t>
  </si>
  <si>
    <t>C019954</t>
  </si>
  <si>
    <t>ALBAITERO DYLAN ANTONIO</t>
  </si>
  <si>
    <t>C019946</t>
  </si>
  <si>
    <t>GONZALEZ DEBORA ELIZABETH</t>
  </si>
  <si>
    <t>C019944</t>
  </si>
  <si>
    <t>EX-2020-59658615- -APN-DRYP#SPF</t>
  </si>
  <si>
    <t>6068-0184 / 1153397230</t>
  </si>
  <si>
    <t>JUAN JOSE CASTAÑOS 1468 - MORON - BS. AS. (CP.1708)</t>
  </si>
  <si>
    <t>BUSTOS MARIA ALICIA</t>
  </si>
  <si>
    <t>C019898</t>
  </si>
  <si>
    <t>GARDEL OLIVIA CECILIA</t>
  </si>
  <si>
    <t>C019897</t>
  </si>
  <si>
    <t>MERCADO RAMIREZ URSULINA</t>
  </si>
  <si>
    <t>C019891</t>
  </si>
  <si>
    <t>DUARTE MARIA ESTER</t>
  </si>
  <si>
    <t>C019878</t>
  </si>
  <si>
    <t>EX2021-14044719-DRYP#SPF</t>
  </si>
  <si>
    <t>4292-2440 / 1557058843</t>
  </si>
  <si>
    <t>BERNARDO DE IRIGOYEN Nº71 - TEMPERLEY (CP 1834)</t>
  </si>
  <si>
    <t>DELL´ELCE ROSA</t>
  </si>
  <si>
    <t>C019859</t>
  </si>
  <si>
    <t>ALTAMIRANO MIRTA MIRIAM</t>
  </si>
  <si>
    <t>C019847</t>
  </si>
  <si>
    <t>SOLLOSQUI PATRICIA</t>
  </si>
  <si>
    <t>C019831</t>
  </si>
  <si>
    <t>ARDILES CORINA BENEDICTA</t>
  </si>
  <si>
    <t>C019801</t>
  </si>
  <si>
    <t>AZAMBUJA STABILE NELIDA E</t>
  </si>
  <si>
    <t>C019798</t>
  </si>
  <si>
    <t>DIEGUEZ ALICIA SUSANA</t>
  </si>
  <si>
    <t>C019789</t>
  </si>
  <si>
    <t>mariana_doc@hotmail.com</t>
  </si>
  <si>
    <t>LAS MALVINAS 1219 - Piso  Dto.  - SAN MIGUEL - Pcia. Buenos Aires</t>
  </si>
  <si>
    <t>ERRECALDE FEDERICO G</t>
  </si>
  <si>
    <t>C019771</t>
  </si>
  <si>
    <t>FILAC NOELIA SOLEDAD</t>
  </si>
  <si>
    <t>C019767</t>
  </si>
  <si>
    <t>arielzalazar793@gmail.com</t>
  </si>
  <si>
    <t>LA CAUTIVA 17 - Piso  Dto.  - TRISTAN SUAREZ - Pcia. Buenos Aires</t>
  </si>
  <si>
    <t>FIRMA MAMA ALEGRE ROSA</t>
  </si>
  <si>
    <t>ZALAZAR ARIEL ANTONIO</t>
  </si>
  <si>
    <t>C019756</t>
  </si>
  <si>
    <t>SOSA VALERIA SILVIA</t>
  </si>
  <si>
    <t>C019746</t>
  </si>
  <si>
    <t>FUENTEALBA TRINIDAD</t>
  </si>
  <si>
    <t>C019743</t>
  </si>
  <si>
    <t>EX-2019-112827029-   -APN-DRYP#SPF</t>
  </si>
  <si>
    <t xml:space="preserve">ALMIRANTE BROWN 1630 - MERLO - BS. AS. </t>
  </si>
  <si>
    <t>GAUNA ALICIA AIDEE</t>
  </si>
  <si>
    <t>C019724</t>
  </si>
  <si>
    <t>EX-2021-32301491- -APN-DRYP#SPF</t>
  </si>
  <si>
    <t>liliananan61@gmail.com</t>
  </si>
  <si>
    <t>4760-9916 / 1161566609</t>
  </si>
  <si>
    <t>CARLOS VILLATE 3347 - OLIVOS - VICENTE LOPEZ (CP.1636)</t>
  </si>
  <si>
    <t>NUÑO LILIANA ALICIA</t>
  </si>
  <si>
    <t>C019723</t>
  </si>
  <si>
    <t>GARCIA VIERA CARLA SOFIA</t>
  </si>
  <si>
    <t>C019717</t>
  </si>
  <si>
    <t>YERIEN RENEE ELISA</t>
  </si>
  <si>
    <t>C019693</t>
  </si>
  <si>
    <t>MAFFEI ELVIRA</t>
  </si>
  <si>
    <t>C019692</t>
  </si>
  <si>
    <t>SANABRIA ELSA</t>
  </si>
  <si>
    <t>C019665</t>
  </si>
  <si>
    <t>MARTINO MUÑOZ FLORENCIA</t>
  </si>
  <si>
    <t>C019658</t>
  </si>
  <si>
    <t>ORO MARIA ESTER</t>
  </si>
  <si>
    <t>C019645</t>
  </si>
  <si>
    <t>C019642+</t>
  </si>
  <si>
    <t>OJEDA OLGA LIDIA</t>
  </si>
  <si>
    <t>C019634</t>
  </si>
  <si>
    <t>GORRITI MARIA SUSANA</t>
  </si>
  <si>
    <t>C019609</t>
  </si>
  <si>
    <t>AMEIDA ANGELA GLADIS</t>
  </si>
  <si>
    <t>C019585</t>
  </si>
  <si>
    <t>GARCIA MATILDE</t>
  </si>
  <si>
    <t>C019581</t>
  </si>
  <si>
    <t>CASERES EMILCE PAOLA</t>
  </si>
  <si>
    <t>C019571</t>
  </si>
  <si>
    <t>GONZALEZ EVA RAQUEL</t>
  </si>
  <si>
    <t>C019570</t>
  </si>
  <si>
    <t>EX-2020-65214240- -APN-U10#SPF</t>
  </si>
  <si>
    <t>JUJUY 46 - B° INDEPENDENCIA - FORMOSA (CP.3600)</t>
  </si>
  <si>
    <t xml:space="preserve">BENITEZ MERCEDES VALENTINA </t>
  </si>
  <si>
    <t>C019561</t>
  </si>
  <si>
    <t>FRIAS PETRONILA</t>
  </si>
  <si>
    <t>C019553</t>
  </si>
  <si>
    <t>BORDIGONI ANA MARIA</t>
  </si>
  <si>
    <t>C019545</t>
  </si>
  <si>
    <t>YNSAURRALDE NORA</t>
  </si>
  <si>
    <t>C019539</t>
  </si>
  <si>
    <t>BOBADILLA NANCY ESTEFANIA</t>
  </si>
  <si>
    <t>C019528</t>
  </si>
  <si>
    <t>SOTO MARIA ISABEL</t>
  </si>
  <si>
    <t>C019523</t>
  </si>
  <si>
    <t>SERRAVALLE ANA AURORA</t>
  </si>
  <si>
    <t>C019520</t>
  </si>
  <si>
    <t>BURGOS IRMA SUSANA</t>
  </si>
  <si>
    <t>C019507</t>
  </si>
  <si>
    <t>AQUINO NILDA BEATRIZ</t>
  </si>
  <si>
    <t>C019497</t>
  </si>
  <si>
    <t>CABRERA NORMA NELIDA</t>
  </si>
  <si>
    <t>C019481</t>
  </si>
  <si>
    <t>VENTURINI LYDIA</t>
  </si>
  <si>
    <t>C019469</t>
  </si>
  <si>
    <t>JUAREZ EDITH TERESA</t>
  </si>
  <si>
    <t>C019383</t>
  </si>
  <si>
    <t>RODRIGUEZ JOHANNA CAROLINA</t>
  </si>
  <si>
    <t>C019371</t>
  </si>
  <si>
    <t>POLITO ANA MAGDALENA</t>
  </si>
  <si>
    <t>C019359</t>
  </si>
  <si>
    <t>C019352+</t>
  </si>
  <si>
    <t>CALVO ZULEMA TERESA</t>
  </si>
  <si>
    <t>C019349</t>
  </si>
  <si>
    <t>EX-2020-85709000-APN-DRYP#SPF</t>
  </si>
  <si>
    <t>1161473470 / 49241059</t>
  </si>
  <si>
    <t>ALAGON 332 - NUEVA POMPEYA - CABA (CP.1437)</t>
  </si>
  <si>
    <t>AMAYA MARIA ELBA</t>
  </si>
  <si>
    <t>C019338</t>
  </si>
  <si>
    <t>AGUIRRE MICAELA ADELA</t>
  </si>
  <si>
    <t>C019336</t>
  </si>
  <si>
    <t>SANTILLAN MONICA A.</t>
  </si>
  <si>
    <t>C019258</t>
  </si>
  <si>
    <t>NOVOA JORGE RAUL</t>
  </si>
  <si>
    <t>C019205</t>
  </si>
  <si>
    <t>C019204</t>
  </si>
  <si>
    <t>EX-2020-86957625- -APN-DRYP#SPF</t>
  </si>
  <si>
    <t>4283-2695</t>
  </si>
  <si>
    <t>PAVON Nº1560 - BS AS</t>
  </si>
  <si>
    <t>WOLHEIN HUGO HUMBERTO</t>
  </si>
  <si>
    <t>C019196</t>
  </si>
  <si>
    <t xml:space="preserve">LIRUSSI BLANCA ESTER </t>
  </si>
  <si>
    <t>C019130</t>
  </si>
  <si>
    <t>EX2021-15640150-APN-DRYP#SPF</t>
  </si>
  <si>
    <t>ALGARROBO Nº3547 - BURZACO - ALMIRANTE BROWN - (CP 1852)</t>
  </si>
  <si>
    <t>VALLEJOS RAMONA LIBRADA</t>
  </si>
  <si>
    <t>C019123</t>
  </si>
  <si>
    <t>MONDO MIRTA ELEONOR</t>
  </si>
  <si>
    <t>C019118</t>
  </si>
  <si>
    <t>SILVA MIGUELA</t>
  </si>
  <si>
    <t>C019117</t>
  </si>
  <si>
    <t>VALDEZ ROSALINA</t>
  </si>
  <si>
    <t>C019101</t>
  </si>
  <si>
    <t>NIEVAS MARGARITA SUSANA</t>
  </si>
  <si>
    <t>C019097</t>
  </si>
  <si>
    <t xml:space="preserve">CACERES ROSANNA BEATRIZ </t>
  </si>
  <si>
    <t>C019082</t>
  </si>
  <si>
    <t>C019080+</t>
  </si>
  <si>
    <t>11+</t>
  </si>
  <si>
    <t>LEDESMA MIRTA GRACIELA</t>
  </si>
  <si>
    <t>C019060</t>
  </si>
  <si>
    <t>EX-2020-56480170- -APN-CPF5#SPF</t>
  </si>
  <si>
    <t>0299-5201748</t>
  </si>
  <si>
    <t>DOMINGUEZ HERMELINDA MIGUEL</t>
  </si>
  <si>
    <t>C019056</t>
  </si>
  <si>
    <t xml:space="preserve">GALARZA IRMA </t>
  </si>
  <si>
    <t>C019049</t>
  </si>
  <si>
    <t>C019047+</t>
  </si>
  <si>
    <t>LUQUE ELSA AMANDA</t>
  </si>
  <si>
    <t>C019040</t>
  </si>
  <si>
    <t xml:space="preserve">ACEVEDO FRANCISCA </t>
  </si>
  <si>
    <t>C019027</t>
  </si>
  <si>
    <t>EX2021-10809601-APN-DRYP#SPF</t>
  </si>
  <si>
    <t>2061-2777 / 1168821594</t>
  </si>
  <si>
    <t>CERVANTES Nº3630 - R. CALZADA (CP 1847)</t>
  </si>
  <si>
    <t>BOTTELLI MARIA GRACIELA</t>
  </si>
  <si>
    <t>C018955</t>
  </si>
  <si>
    <t>FRITZ SEGUNDA</t>
  </si>
  <si>
    <t>C018942</t>
  </si>
  <si>
    <t>DOMENECH ROSA LILIAN</t>
  </si>
  <si>
    <t>C018932+</t>
  </si>
  <si>
    <t>ORUETA LLUL FLAVIA ROMINA</t>
  </si>
  <si>
    <t>C018930</t>
  </si>
  <si>
    <t>EX2020-11668665-APN-DRYP-SPF</t>
  </si>
  <si>
    <t>ASAMBLEA 1239 - BURZACO - ALMIRANTE BROWN (CP.1852)</t>
  </si>
  <si>
    <t>GONZALEZ MERCEDES MARIA</t>
  </si>
  <si>
    <t>C018919</t>
  </si>
  <si>
    <t xml:space="preserve">VILLANUEVA GRACIELA </t>
  </si>
  <si>
    <t>C018918</t>
  </si>
  <si>
    <t>HACOT NORMA</t>
  </si>
  <si>
    <t>C018899</t>
  </si>
  <si>
    <t>BLANCO PEREIRA BELEN</t>
  </si>
  <si>
    <t>C018885</t>
  </si>
  <si>
    <t>RODRIGUEZ MIRTA</t>
  </si>
  <si>
    <t>C018874</t>
  </si>
  <si>
    <t xml:space="preserve">COSENTINO ALCIRA </t>
  </si>
  <si>
    <t>C018870</t>
  </si>
  <si>
    <t>VOSO MARIA ESTER</t>
  </si>
  <si>
    <t>C018850</t>
  </si>
  <si>
    <t>SOSA MARCIANA</t>
  </si>
  <si>
    <t>C018845</t>
  </si>
  <si>
    <t>ALMIRANDO BEATRIZ CLELIA</t>
  </si>
  <si>
    <t>C018839</t>
  </si>
  <si>
    <t>DUTRA JORGINA</t>
  </si>
  <si>
    <t>C018836</t>
  </si>
  <si>
    <t>C018810</t>
  </si>
  <si>
    <t>C018775+</t>
  </si>
  <si>
    <t>ROSALES MARIA ISABEL</t>
  </si>
  <si>
    <t>C018757</t>
  </si>
  <si>
    <t>CENTENO BENITA MABEL</t>
  </si>
  <si>
    <t>C018738</t>
  </si>
  <si>
    <t>MOYA ELENA BEATRIZ</t>
  </si>
  <si>
    <t>C018680</t>
  </si>
  <si>
    <t>EX2020-59658424-APN-DRYP#SPF</t>
  </si>
  <si>
    <t>MURGUIONDO 144 - VALENTIN ALSINA - LANUS (CP.1822)</t>
  </si>
  <si>
    <t>LOPEZ MARIA MAGDALENA</t>
  </si>
  <si>
    <t>C018671</t>
  </si>
  <si>
    <t>FIGUEROA ANGELICA BEATRIZ</t>
  </si>
  <si>
    <t>C018654</t>
  </si>
  <si>
    <t>RETAMAR VELLA ESTHER</t>
  </si>
  <si>
    <t>C018651</t>
  </si>
  <si>
    <t>C018591+</t>
  </si>
  <si>
    <t>MENDEZ FORCINITI GISELA</t>
  </si>
  <si>
    <t>C018589</t>
  </si>
  <si>
    <t>O´BRIEN GONZALEZ GRACIELA</t>
  </si>
  <si>
    <t>C018574</t>
  </si>
  <si>
    <t>EX2020-29062118-APN-U10#SPF</t>
  </si>
  <si>
    <t>0370-154689087</t>
  </si>
  <si>
    <t>MZ.14 - CASA 30 - B° EVA PERON - FORMOSA CAPITAL (CP.3600)</t>
  </si>
  <si>
    <t>BOVEDA MARTINA</t>
  </si>
  <si>
    <t>C018570</t>
  </si>
  <si>
    <t>VILLIVAR ELBA ESTHER</t>
  </si>
  <si>
    <t>C018534</t>
  </si>
  <si>
    <t>GAUTO JUANA</t>
  </si>
  <si>
    <t>C018505</t>
  </si>
  <si>
    <t>EX-2020-03476495-   -APN-DRYP#SPF</t>
  </si>
  <si>
    <t>24 DE NOVIEMBRE 1433 - SAN CRISTOBAL - CABA</t>
  </si>
  <si>
    <t>GUELER KEVIN LUCIANO</t>
  </si>
  <si>
    <t>C018414</t>
  </si>
  <si>
    <t>EX-2021-52977520-   -APN-U13#SPF</t>
  </si>
  <si>
    <t>MEAURIO FLORENTIN VILMA DE LO SANTA</t>
  </si>
  <si>
    <t>C018385</t>
  </si>
  <si>
    <t>CHICAVAL JACINTA</t>
  </si>
  <si>
    <t>C018371</t>
  </si>
  <si>
    <t>EX2021-07765021-APN-U12#SPF</t>
  </si>
  <si>
    <t>011-6981-6841</t>
  </si>
  <si>
    <t>GRAL NECOCHEA Nº1592 - F. VARELA - BS. AS (CP 1888)</t>
  </si>
  <si>
    <t xml:space="preserve">LOPEZ MIRTA </t>
  </si>
  <si>
    <t>C018366</t>
  </si>
  <si>
    <t>DI LASCIO ILDA MARIA DE J</t>
  </si>
  <si>
    <t>C018321</t>
  </si>
  <si>
    <t>MELLAO SUSANA</t>
  </si>
  <si>
    <t>C018314</t>
  </si>
  <si>
    <t>BURGOS ALVAREZ NORY DEL C</t>
  </si>
  <si>
    <t>C018302</t>
  </si>
  <si>
    <t>PEREZ MERCEDES AGUSTINA</t>
  </si>
  <si>
    <t>C018296</t>
  </si>
  <si>
    <t>CANTINI ELISA CARMEN</t>
  </si>
  <si>
    <t>C018267</t>
  </si>
  <si>
    <t xml:space="preserve">MARCELLINO MARIA DEL C. </t>
  </si>
  <si>
    <t>C018235</t>
  </si>
  <si>
    <t>MUÑOZ ANA MERCEDES</t>
  </si>
  <si>
    <t>C018218</t>
  </si>
  <si>
    <t>KOWALUK GRACIELA</t>
  </si>
  <si>
    <t>C018162</t>
  </si>
  <si>
    <t>BENITEZ ANA TERESA</t>
  </si>
  <si>
    <t>C018151</t>
  </si>
  <si>
    <t>VIVAS GLADYS LUCRECIA</t>
  </si>
  <si>
    <t>C018130</t>
  </si>
  <si>
    <t>BARRIOS EVA MIRYAN</t>
  </si>
  <si>
    <t>C018128</t>
  </si>
  <si>
    <t>JORGE MERCEDES GABRIELA</t>
  </si>
  <si>
    <t>C018116</t>
  </si>
  <si>
    <t>NARANJO LILIANA HAYDEE</t>
  </si>
  <si>
    <t>C018114</t>
  </si>
  <si>
    <t>COSSIO RITA ANGELICA</t>
  </si>
  <si>
    <t>C018108</t>
  </si>
  <si>
    <t>PERROTTA SUSANA FRANCISCA</t>
  </si>
  <si>
    <t>C018107</t>
  </si>
  <si>
    <t>MANTOVANI SILVIA ADRIANA</t>
  </si>
  <si>
    <t>C018083</t>
  </si>
  <si>
    <t>C018072+</t>
  </si>
  <si>
    <t>LEIVA JOSEFINA YSABEL</t>
  </si>
  <si>
    <t>C018069</t>
  </si>
  <si>
    <t>RUIVO BEATRIZ SILVIA</t>
  </si>
  <si>
    <t>C018068</t>
  </si>
  <si>
    <t>OLIVA ESTER GRACIELA</t>
  </si>
  <si>
    <t>C018065</t>
  </si>
  <si>
    <t>EX2020-65407153-APN-DRYP#SPF</t>
  </si>
  <si>
    <t>PERRINO DAVID OMAR</t>
  </si>
  <si>
    <t>C018044</t>
  </si>
  <si>
    <t>C018017+</t>
  </si>
  <si>
    <t>SANCHEZ MARIA SUSANA</t>
  </si>
  <si>
    <t>C018000</t>
  </si>
  <si>
    <t>RODRIGUEZ NORA ANTONIA</t>
  </si>
  <si>
    <t>C017998</t>
  </si>
  <si>
    <t>MACHADO MIRTA BEATRIZ</t>
  </si>
  <si>
    <t>C017990</t>
  </si>
  <si>
    <t>JONES MARIA ELENA</t>
  </si>
  <si>
    <t>C017989+</t>
  </si>
  <si>
    <t>FRANCO CORONEL LUIS A</t>
  </si>
  <si>
    <t>C017934</t>
  </si>
  <si>
    <t>DELGADO RAMONA ROSA</t>
  </si>
  <si>
    <t>C017922</t>
  </si>
  <si>
    <t>FERNANDEZ RAQUEL BEATRIZ</t>
  </si>
  <si>
    <t>C017870</t>
  </si>
  <si>
    <t xml:space="preserve">FERNANDEZ GREGORIA </t>
  </si>
  <si>
    <t>C017863</t>
  </si>
  <si>
    <t>AREVALO LILIANA RAQUEL</t>
  </si>
  <si>
    <t>C017856</t>
  </si>
  <si>
    <t>CENTURION BENIGNA BEATRIZ</t>
  </si>
  <si>
    <t>C017855</t>
  </si>
  <si>
    <t>DIAZ PEREZ LUCIANA BELEN</t>
  </si>
  <si>
    <t>C017845</t>
  </si>
  <si>
    <t>HERRERA RITA</t>
  </si>
  <si>
    <t>C017839</t>
  </si>
  <si>
    <t>MARTINEZ DELIA ROSA</t>
  </si>
  <si>
    <t>C017838</t>
  </si>
  <si>
    <t>SILVA NORMA NELIDA</t>
  </si>
  <si>
    <t>C017825</t>
  </si>
  <si>
    <t>PEREYRA YOLANDA BEATRIZ</t>
  </si>
  <si>
    <t>C017823</t>
  </si>
  <si>
    <t>EX-2021-27493244-   -APN-DRYP#SPF</t>
  </si>
  <si>
    <t>FOURNIER 1525 - ISIDRO CASANOVA - LA MATANZA - BS. AS. (CP.1765)</t>
  </si>
  <si>
    <t>MARTINEZ MONICA ESTER</t>
  </si>
  <si>
    <t>C017802</t>
  </si>
  <si>
    <t>CORIA EDITH GRACIELA</t>
  </si>
  <si>
    <t>C017797</t>
  </si>
  <si>
    <t>HERMOSA MIRTA GRACIELA</t>
  </si>
  <si>
    <t>C017796</t>
  </si>
  <si>
    <t>MARTINEZ OLGA SUSANA</t>
  </si>
  <si>
    <t>C017787</t>
  </si>
  <si>
    <t>ROMANO EMA IRENE</t>
  </si>
  <si>
    <t>C017784</t>
  </si>
  <si>
    <t>C017776+</t>
  </si>
  <si>
    <t>ZALABARDO MARIA CRISTINA</t>
  </si>
  <si>
    <t>C017762</t>
  </si>
  <si>
    <t>SERRANO DORA MARGARITA</t>
  </si>
  <si>
    <t>C017742</t>
  </si>
  <si>
    <t>RIQUELME LIMPIA C.</t>
  </si>
  <si>
    <t>C017735</t>
  </si>
  <si>
    <t>PAVON JULIO RICARDO</t>
  </si>
  <si>
    <t>C017733</t>
  </si>
  <si>
    <t>SMIR ADRIANA EDITH</t>
  </si>
  <si>
    <t>C017726</t>
  </si>
  <si>
    <t>EX-2021-01608053- -APN-DRYP#SPF</t>
  </si>
  <si>
    <t>wa_lafe_23@hotmail.com</t>
  </si>
  <si>
    <t>CALLE PUBLICA - CASA 28 - B° LIDIA LUJAN - TAMA - ANGEL V. PEÑALOZA - LA RIOJA (CP.5385)</t>
  </si>
  <si>
    <t>LUJAN RAMONA DE LA CRUZ</t>
  </si>
  <si>
    <t>C017722</t>
  </si>
  <si>
    <t>IBARRA ELVA CRUZ</t>
  </si>
  <si>
    <t>C017721</t>
  </si>
  <si>
    <t>BERNASCONI FANY DEL VALLE</t>
  </si>
  <si>
    <t>C017701</t>
  </si>
  <si>
    <t>ABELLEIRA SUSANA</t>
  </si>
  <si>
    <t>C017683</t>
  </si>
  <si>
    <t>QUIROGA NORMA DIANA</t>
  </si>
  <si>
    <t>C017664</t>
  </si>
  <si>
    <t>QUILOGRAN OLGA</t>
  </si>
  <si>
    <t>C017660</t>
  </si>
  <si>
    <t>EX2019-112206842-APN-CPF5#SPF</t>
  </si>
  <si>
    <t>0299-6350200</t>
  </si>
  <si>
    <t>MANUEL BELGRANO 2670 - DUPLEX 13 - MZA 1 - PROGRESO NEUQUEN - CONFLUENCIA - NEUQUEN (CP.8300)</t>
  </si>
  <si>
    <t>AMENGUAL ADRIANA CORINA</t>
  </si>
  <si>
    <t>C017652</t>
  </si>
  <si>
    <t>EX-2020-86848341- -APN-DRYP#SPF</t>
  </si>
  <si>
    <t>ferzana.121@gmail.com</t>
  </si>
  <si>
    <t>SANTANDER 6313 - MORENO - BS. AS. (CP.1744)</t>
  </si>
  <si>
    <t>TRINIDAD ANA</t>
  </si>
  <si>
    <t>C017612</t>
  </si>
  <si>
    <t>RIGAMONTI ADA MARIA</t>
  </si>
  <si>
    <t>C017592</t>
  </si>
  <si>
    <t>MAUREIRA NORMA HAYDE</t>
  </si>
  <si>
    <t>C017591</t>
  </si>
  <si>
    <t>OTERO ENRIQUETA LEONOR</t>
  </si>
  <si>
    <t>C017587</t>
  </si>
  <si>
    <t>PARED JOAQUINA NORMA</t>
  </si>
  <si>
    <t>C017580</t>
  </si>
  <si>
    <t>CUEVA ISABELINA TORIBIA</t>
  </si>
  <si>
    <t>C017579</t>
  </si>
  <si>
    <t>ROMERO MONICA</t>
  </si>
  <si>
    <t>C017577</t>
  </si>
  <si>
    <t>AGUIRRE ANA MARIA</t>
  </si>
  <si>
    <t>C017575</t>
  </si>
  <si>
    <t>TAGLE MARIA MERCEDES</t>
  </si>
  <si>
    <t>C017562</t>
  </si>
  <si>
    <t>HEREDIA TATIANA ROMINA</t>
  </si>
  <si>
    <t>C017560</t>
  </si>
  <si>
    <t>ROMERO MIRTA SUSANA</t>
  </si>
  <si>
    <t>C017550</t>
  </si>
  <si>
    <t>FAURE NILDA GRACIELA</t>
  </si>
  <si>
    <t>C017548</t>
  </si>
  <si>
    <t>ACOSTA PAMELA DAIANA</t>
  </si>
  <si>
    <t>C017541</t>
  </si>
  <si>
    <t>MONGILARDI MIRTA LUISA</t>
  </si>
  <si>
    <t>C017532</t>
  </si>
  <si>
    <t>MARTINEZ ESTELA BETARIZ</t>
  </si>
  <si>
    <t>C017517</t>
  </si>
  <si>
    <t>MILLAPI MARIELA ELISABET</t>
  </si>
  <si>
    <t>C017515</t>
  </si>
  <si>
    <t>EX-2020-03207016-   -APN-DRYP#SPF</t>
  </si>
  <si>
    <t>MELVIN JONES 4859 - JOSE C. PAZ - BS. AS.</t>
  </si>
  <si>
    <t>MONTE STELLA MARIS</t>
  </si>
  <si>
    <t>C017447</t>
  </si>
  <si>
    <t>CEMBRAN NORMA BEATRIZ</t>
  </si>
  <si>
    <t>C017429</t>
  </si>
  <si>
    <t>HERNANDEZ GONZALEZ SONIA</t>
  </si>
  <si>
    <t>C017423</t>
  </si>
  <si>
    <t>ALBARRACIN NORA</t>
  </si>
  <si>
    <t>C017421</t>
  </si>
  <si>
    <t>rianamarian2@gmail.com</t>
  </si>
  <si>
    <t xml:space="preserve">MERCEDES 3110 - Piso  Dto.  - CABA - </t>
  </si>
  <si>
    <t>ALSINA MARIANA</t>
  </si>
  <si>
    <t>C017418</t>
  </si>
  <si>
    <t>BAREIRO LILIAN</t>
  </si>
  <si>
    <t>C017417</t>
  </si>
  <si>
    <t>MAKUCH FRANCISCA DANIELA</t>
  </si>
  <si>
    <t>C017392</t>
  </si>
  <si>
    <t>D´ANNA SUSANA MAGDALENA</t>
  </si>
  <si>
    <t>C017388</t>
  </si>
  <si>
    <t>ISSA FABIANA BEATRIZ</t>
  </si>
  <si>
    <t>C017381</t>
  </si>
  <si>
    <t>FERNANDEZ CRISTINA MARIA</t>
  </si>
  <si>
    <t>C017379</t>
  </si>
  <si>
    <t>FERNANDEZ ANGELA</t>
  </si>
  <si>
    <t>C017376</t>
  </si>
  <si>
    <t>ARMENEIROS MARTA INES</t>
  </si>
  <si>
    <t>C017369</t>
  </si>
  <si>
    <t>CALLE 11Y 30 CASA 75 S/N - Piso  Dto.  - NEUQUEN - Pcia. Neuquen</t>
  </si>
  <si>
    <t>TRONCOSO TERESA</t>
  </si>
  <si>
    <t>C017337</t>
  </si>
  <si>
    <t>LEHR NELIDA FRANCISCA</t>
  </si>
  <si>
    <t>C017305</t>
  </si>
  <si>
    <t>BARROSO MARIELA ISABEL</t>
  </si>
  <si>
    <t>C017256</t>
  </si>
  <si>
    <t>EX-2021-01840910- -APN-U6#SPF</t>
  </si>
  <si>
    <t>LA PAMPA 437 - CASA 46 - B°50 VIVIENDAS - RAWSON - CHUBUT (CP.9103)</t>
  </si>
  <si>
    <t>DIAZ NOELIA DANIELA</t>
  </si>
  <si>
    <t>C017216</t>
  </si>
  <si>
    <t>SAUCEDO CATALINA</t>
  </si>
  <si>
    <t>C017189</t>
  </si>
  <si>
    <t>C017159+</t>
  </si>
  <si>
    <t>ESPINOLA CANDIDA</t>
  </si>
  <si>
    <t>C017151</t>
  </si>
  <si>
    <t>BARRIONUEVO TERESITA M</t>
  </si>
  <si>
    <t>C017133</t>
  </si>
  <si>
    <t>C017115</t>
  </si>
  <si>
    <t>CHAVEZ ELIDA GLADYS</t>
  </si>
  <si>
    <t>C017114</t>
  </si>
  <si>
    <t>ED 23 ESC 5  S/N - Piso E Dto.  - RAWSON - Pcia. Chubut</t>
  </si>
  <si>
    <t>FUGELLIE SUSANA NELIDA</t>
  </si>
  <si>
    <t>C017090</t>
  </si>
  <si>
    <t>RISSO CARMEN GRACIELA</t>
  </si>
  <si>
    <t>C017081</t>
  </si>
  <si>
    <t>FALCON GLADYS ISABEL</t>
  </si>
  <si>
    <t>C017078</t>
  </si>
  <si>
    <t>RAGO POMPEYA LIBERA</t>
  </si>
  <si>
    <t>C017058</t>
  </si>
  <si>
    <t>PERALTA GUILLERMINA</t>
  </si>
  <si>
    <t>C017055</t>
  </si>
  <si>
    <t>CANTEROS JOSEFA PERITA</t>
  </si>
  <si>
    <t>C017054</t>
  </si>
  <si>
    <t>nanmatu46@gmail.com</t>
  </si>
  <si>
    <t>ESTADOS UNIDOS 1148 - Piso  Dto.  - FLORENCIO VARELA - Pcia. Buenos Aires</t>
  </si>
  <si>
    <t>NAVARRO NILDA AMALIA</t>
  </si>
  <si>
    <t>C017046</t>
  </si>
  <si>
    <t>MACCAGNO ESTELLA MARIS</t>
  </si>
  <si>
    <t>C017040</t>
  </si>
  <si>
    <t>MARIN DOMINGUEZ SUSANA MARIA</t>
  </si>
  <si>
    <t>C017035</t>
  </si>
  <si>
    <t>REBOIRAS VIRGINIA LEONOR</t>
  </si>
  <si>
    <t>C017009</t>
  </si>
  <si>
    <t>jccarballo@gmail.com</t>
  </si>
  <si>
    <t>CARHUE 5398 - Piso  Dto.  - CASEROS - Pcia. Buenos Aires</t>
  </si>
  <si>
    <t>CALABRESE ROSARIO A.</t>
  </si>
  <si>
    <t>C016993</t>
  </si>
  <si>
    <t>GIMENEZ SILVIA</t>
  </si>
  <si>
    <t>C016989</t>
  </si>
  <si>
    <t>ALEGRE MARTHA SUSANA</t>
  </si>
  <si>
    <t>C016988</t>
  </si>
  <si>
    <t>QUIÑIONEZ JORGE ALFREDO</t>
  </si>
  <si>
    <t>C016982</t>
  </si>
  <si>
    <t>EX2020-16745154-APN-DRYP-SPF</t>
  </si>
  <si>
    <t>0223-4823161</t>
  </si>
  <si>
    <t>LUIS DELLEPIANE 178 - MAR DEL PLATA (CP. 7006)</t>
  </si>
  <si>
    <t>C016974</t>
  </si>
  <si>
    <t>C016956+</t>
  </si>
  <si>
    <t>TRANCOL ESTER SUSANA</t>
  </si>
  <si>
    <t>C016911</t>
  </si>
  <si>
    <t>MELLADO NORMA ALICIA</t>
  </si>
  <si>
    <t>C016900</t>
  </si>
  <si>
    <t>EX-2020-73395222-APN-DRYP#SPF</t>
  </si>
  <si>
    <t>03544-426042 / 03544-15432805</t>
  </si>
  <si>
    <t>LIBERTADOR URQUIZA 627 - VILLA DOLORES - CORDOBA (CP.5870)</t>
  </si>
  <si>
    <t>JACQUES MARIA ELENA</t>
  </si>
  <si>
    <t>C016899</t>
  </si>
  <si>
    <t>SUAREZ SILVANA</t>
  </si>
  <si>
    <t>C016872</t>
  </si>
  <si>
    <t>MZ7 C4 SEC1 CI5 S/N - Piso  Dto.  - CIUDAD EVITA - Pcia. Buenos Aires</t>
  </si>
  <si>
    <t>SARAVIA SILVIA CARMEN</t>
  </si>
  <si>
    <t>C016860</t>
  </si>
  <si>
    <t>QUINTANA JUANA ROSA</t>
  </si>
  <si>
    <t>C016853</t>
  </si>
  <si>
    <t>ALTAMIRANDA DORA MARTA</t>
  </si>
  <si>
    <t>C016845</t>
  </si>
  <si>
    <t>GARCIA GLADYS MABEL</t>
  </si>
  <si>
    <t>C016844</t>
  </si>
  <si>
    <t>LUQUE SUSANA MERCEDES</t>
  </si>
  <si>
    <t>C016824</t>
  </si>
  <si>
    <t>GONCESKI NORMA ESTER</t>
  </si>
  <si>
    <t>C016822</t>
  </si>
  <si>
    <t>LEYES ELSA DELIA</t>
  </si>
  <si>
    <t>C016801</t>
  </si>
  <si>
    <t>EX-2020-71514508- -APN-U6#SPF</t>
  </si>
  <si>
    <t>0280-154612194</t>
  </si>
  <si>
    <t>AV. SAN MARTIN 151 - RAWSON - CHUBUT (CP.9103)</t>
  </si>
  <si>
    <t>PEREYRA MERCEDES AVELINA</t>
  </si>
  <si>
    <t>C016800</t>
  </si>
  <si>
    <t>SEPULVEDA VEGA MINERVA</t>
  </si>
  <si>
    <t>C016798</t>
  </si>
  <si>
    <t>MILLAGUAL ALICIA AMANDA</t>
  </si>
  <si>
    <t>C016792</t>
  </si>
  <si>
    <t>TEJERINA BERNARDINA</t>
  </si>
  <si>
    <t>C016774</t>
  </si>
  <si>
    <t>HUBE BERTA ALICIA</t>
  </si>
  <si>
    <t>C016773</t>
  </si>
  <si>
    <t>LAROCCA CARMEN</t>
  </si>
  <si>
    <t>C016766</t>
  </si>
  <si>
    <t>PEDRO ZANNI CASA 212 1038 - Piso  Dto.  - SANTA ROSA - Pcia. La Pampa</t>
  </si>
  <si>
    <t>LAZO SUSANA</t>
  </si>
  <si>
    <t>C016744</t>
  </si>
  <si>
    <t>RUIZ VILMA RAQUEL</t>
  </si>
  <si>
    <t>C016727</t>
  </si>
  <si>
    <t>FIDALGO MIRTA SILVIA</t>
  </si>
  <si>
    <t>C016720</t>
  </si>
  <si>
    <t>GAMMAROTA MARIA GABRIELA</t>
  </si>
  <si>
    <t>C016693</t>
  </si>
  <si>
    <t xml:space="preserve">RUIZ MARIA ESTER </t>
  </si>
  <si>
    <t>C016686</t>
  </si>
  <si>
    <t>ORTIZ NORMA ITATI</t>
  </si>
  <si>
    <t>C016683</t>
  </si>
  <si>
    <t>BONEO ZULMA BEATRIZ</t>
  </si>
  <si>
    <t>C016678</t>
  </si>
  <si>
    <t>PINAUD SUAZO SYLVIA DEL C</t>
  </si>
  <si>
    <t>C016672</t>
  </si>
  <si>
    <t>LOYOLA ALCIRA PLACIDA</t>
  </si>
  <si>
    <t>C016669</t>
  </si>
  <si>
    <t>andrea.bellocq@yahoo.com.ar</t>
  </si>
  <si>
    <t>CNEL BUERAS 542 - Piso  Dto.  - LANUS ESTE - Pcia. Buenos Aires</t>
  </si>
  <si>
    <t>PUCCIO MARIA DEL CARMEN</t>
  </si>
  <si>
    <t>C016653</t>
  </si>
  <si>
    <t>CACERES ALICIA CORA</t>
  </si>
  <si>
    <t>C016651</t>
  </si>
  <si>
    <t>CASAL STELLA MARIS</t>
  </si>
  <si>
    <t>C016649</t>
  </si>
  <si>
    <t>OBREGON MARGARITA</t>
  </si>
  <si>
    <t>C016630</t>
  </si>
  <si>
    <t>EX-2021-21650451-   -APN-U14#SPF</t>
  </si>
  <si>
    <t>02945-15651554</t>
  </si>
  <si>
    <t>HNOS PAREDES 534 - ESQUEL - FUTALEUFU - CHUBUT (CP.9200)</t>
  </si>
  <si>
    <t>CIFUENTES ANGELA IRIS</t>
  </si>
  <si>
    <t>C016627</t>
  </si>
  <si>
    <t>VEGA SILVANA CARINA</t>
  </si>
  <si>
    <t>C016607</t>
  </si>
  <si>
    <t>PASCUAL LEONOR BEATRIZ</t>
  </si>
  <si>
    <t>C016603</t>
  </si>
  <si>
    <t>FANJUL MARIA CRISTINA</t>
  </si>
  <si>
    <t>C016598</t>
  </si>
  <si>
    <t>SANCHEZ MARIA ESTHER</t>
  </si>
  <si>
    <t>C016595+</t>
  </si>
  <si>
    <t>GAUNA DOROTEA</t>
  </si>
  <si>
    <t>C016586</t>
  </si>
  <si>
    <t>EX-2020-57124283- -APN-DRYP#SPF</t>
  </si>
  <si>
    <t>gonzalohiguain.2321@gmail.com</t>
  </si>
  <si>
    <t xml:space="preserve">4261-2494 </t>
  </si>
  <si>
    <t>CALLE 19 N° 1256- ENTRE 13 Y 12  - BERAZATEGUI - BS. AS. (CP.1884)</t>
  </si>
  <si>
    <t>AGUIRRE NANCY BEATRIZ</t>
  </si>
  <si>
    <t>C016585</t>
  </si>
  <si>
    <t>EX2019-105902849-APN-DRYP#SPF</t>
  </si>
  <si>
    <t>4696-7564 / 1533419426</t>
  </si>
  <si>
    <t>POLA 626 - MORON - BS. AS. (CP. 1708)</t>
  </si>
  <si>
    <t>SABORIDO LUCIA GRACIELA</t>
  </si>
  <si>
    <t>C016545</t>
  </si>
  <si>
    <t>TORRES MARCELA LIDIA</t>
  </si>
  <si>
    <t>C016512</t>
  </si>
  <si>
    <t>RODRIGUEZ GRACIELA B</t>
  </si>
  <si>
    <t>C016489</t>
  </si>
  <si>
    <t>OTERO IRMA</t>
  </si>
  <si>
    <t>C016467</t>
  </si>
  <si>
    <t>BAUDAUX MARTHA CRISTINA</t>
  </si>
  <si>
    <t>C016456</t>
  </si>
  <si>
    <t>gracielablanco6@gmail.com</t>
  </si>
  <si>
    <t>HIPOLITO YRIGOYEN 1862 - Piso 3 Dto. D - FLORIDA - Pcia. Buenos Aires</t>
  </si>
  <si>
    <t>GIMENEZ MARIA DEL CARMEN</t>
  </si>
  <si>
    <t>C016433</t>
  </si>
  <si>
    <t>PELOZO NILDA ISABEL</t>
  </si>
  <si>
    <t>C016425</t>
  </si>
  <si>
    <t>VARGAS NANCY BETARIZ</t>
  </si>
  <si>
    <t>C016422</t>
  </si>
  <si>
    <t>RASMUSSEN VALERIA A</t>
  </si>
  <si>
    <t>C016418</t>
  </si>
  <si>
    <t>FERNANDEZ VICTORIA EVA</t>
  </si>
  <si>
    <t>C016405</t>
  </si>
  <si>
    <t>RODRIGUEZ MARIA CRISTINA</t>
  </si>
  <si>
    <t>C016404</t>
  </si>
  <si>
    <t>CALISTO DORA</t>
  </si>
  <si>
    <t>C016391</t>
  </si>
  <si>
    <t>ACOSTA RAMONA LUISA</t>
  </si>
  <si>
    <t>C016388</t>
  </si>
  <si>
    <t>EX2020-35405058-APN-U12#SPF</t>
  </si>
  <si>
    <t>(2920)15260060</t>
  </si>
  <si>
    <t>BOLIVIA N° 255-VIEDMA-RIO NEGRO (C.P. 6500)</t>
  </si>
  <si>
    <t>HERNANDEZ LILIA MARTA</t>
  </si>
  <si>
    <t>C016364</t>
  </si>
  <si>
    <t>CORDOBA TERESA CRISTINA</t>
  </si>
  <si>
    <t>C016358</t>
  </si>
  <si>
    <t>BUHR GRACIELA</t>
  </si>
  <si>
    <t>C016341</t>
  </si>
  <si>
    <t>MARTINES TERESITA DEL CAR</t>
  </si>
  <si>
    <t>C016336</t>
  </si>
  <si>
    <t>ROMERO SARA LINA</t>
  </si>
  <si>
    <t>C016329</t>
  </si>
  <si>
    <t>cristian-0703@hotmail.com</t>
  </si>
  <si>
    <t>SANTA CLARA 2736 - Piso  Dto.  - BELLA VISTA - Pcia. Buenos Aires</t>
  </si>
  <si>
    <t>HERCEK SUSANA ESTER</t>
  </si>
  <si>
    <t>C016323</t>
  </si>
  <si>
    <t>HIDALGO ANA GRACIELA</t>
  </si>
  <si>
    <t>C016319</t>
  </si>
  <si>
    <t> EX-2019-15290924- -APN-DRYP#SPF</t>
  </si>
  <si>
    <t>SARGENTO MAYOR L. SALVADORES 943 - EZEIZA (CP. 1804)</t>
  </si>
  <si>
    <t>NUÑEZ TOMAS MAXIMILIANO</t>
  </si>
  <si>
    <t>C016278</t>
  </si>
  <si>
    <t>eleiva405@gmail.com</t>
  </si>
  <si>
    <t>CORRIENTES 663 - Piso  Dto.  - LA UNION - Pcia. Buenos Aires</t>
  </si>
  <si>
    <t xml:space="preserve">ROBLES RUFINA RITA </t>
  </si>
  <si>
    <t>C016268</t>
  </si>
  <si>
    <t>ROMERO MARIA CRISTINA</t>
  </si>
  <si>
    <t>C016253</t>
  </si>
  <si>
    <t>SERRANO ANA MARIA</t>
  </si>
  <si>
    <t>C016252</t>
  </si>
  <si>
    <t>VARESE MARINA DEL VALLE</t>
  </si>
  <si>
    <t>C016248</t>
  </si>
  <si>
    <t>GONZALEZ ROSALIA</t>
  </si>
  <si>
    <t>C016236</t>
  </si>
  <si>
    <t>MORALES CELSA HERMINIA</t>
  </si>
  <si>
    <t>C016232</t>
  </si>
  <si>
    <t>MOLINA RAMONA</t>
  </si>
  <si>
    <t>C016221</t>
  </si>
  <si>
    <t>EX2020-16706001-APN-DRYP#SPF</t>
  </si>
  <si>
    <t>CALLE 203 N°756-BERAZATEGUI-BS. AS.</t>
  </si>
  <si>
    <t>LIMA MARTA OLGA</t>
  </si>
  <si>
    <t>C016200</t>
  </si>
  <si>
    <t>AGUILAR GRACIELA BEATRIZ</t>
  </si>
  <si>
    <t>C016187</t>
  </si>
  <si>
    <t>TORRES JUANA MARGARITA</t>
  </si>
  <si>
    <t>C016177</t>
  </si>
  <si>
    <t>VERA CASTAGNO MARIA S.</t>
  </si>
  <si>
    <t>C016168</t>
  </si>
  <si>
    <t>RETA AMALIA MARTA</t>
  </si>
  <si>
    <t>C016164</t>
  </si>
  <si>
    <t>EX-2021-39507895- -APN-U32#SPF</t>
  </si>
  <si>
    <t>B° DOLORES - PRATS. DE HUISI - MNZ 40 - CASA 26 - GODOY CRUZ - MENDOZA (CP. 5501)</t>
  </si>
  <si>
    <t>RAGUSA ZULMA CLARA DALINDA</t>
  </si>
  <si>
    <t>C016153</t>
  </si>
  <si>
    <t>OLIVA MARTA GRACIELA</t>
  </si>
  <si>
    <t>C016144</t>
  </si>
  <si>
    <t>CASERES RAQUEL</t>
  </si>
  <si>
    <t>C016137</t>
  </si>
  <si>
    <t>THIER POSSE BEATRIZ ALICIA</t>
  </si>
  <si>
    <t>C016132</t>
  </si>
  <si>
    <t>MERA PINEDA ELDA MELANIA</t>
  </si>
  <si>
    <t>C016119</t>
  </si>
  <si>
    <t>BUCATARI MABEL AURORA</t>
  </si>
  <si>
    <t>C016118</t>
  </si>
  <si>
    <t>CUELLO SILVIA LILIANA</t>
  </si>
  <si>
    <t>C016116</t>
  </si>
  <si>
    <t>ROJAS GUILLERMINA</t>
  </si>
  <si>
    <t>C016104</t>
  </si>
  <si>
    <t>ROMAN NATALIA BEATRIZ</t>
  </si>
  <si>
    <t>C016084</t>
  </si>
  <si>
    <t>RAMIREZ JULIA</t>
  </si>
  <si>
    <t>C016083</t>
  </si>
  <si>
    <t>PORRAS NORA GRACIELA</t>
  </si>
  <si>
    <t>C016080</t>
  </si>
  <si>
    <t>MONZALVEZ TERESA AURORA</t>
  </si>
  <si>
    <t>C016078</t>
  </si>
  <si>
    <t>CALFUQUEO MARIA HAYDEE</t>
  </si>
  <si>
    <t>C016076</t>
  </si>
  <si>
    <t>RAMOS MELIANO NORMA INES</t>
  </si>
  <si>
    <t>C016065</t>
  </si>
  <si>
    <t>GOMEZ NILDA IGNACIA</t>
  </si>
  <si>
    <t>C016057</t>
  </si>
  <si>
    <t>HOCHSTRASSER ANGELICA DOM.</t>
  </si>
  <si>
    <t>C016055</t>
  </si>
  <si>
    <t>FERNANDEZ NORMA B</t>
  </si>
  <si>
    <t>C016050</t>
  </si>
  <si>
    <t>LEDESMA ALBA ARGENTINA</t>
  </si>
  <si>
    <t>C016049</t>
  </si>
  <si>
    <t>AGUIRRE MARIA LIDIA</t>
  </si>
  <si>
    <t>C016048</t>
  </si>
  <si>
    <t>MAINA ELDA NOEMI</t>
  </si>
  <si>
    <t>C016044</t>
  </si>
  <si>
    <t>EX2019-94278423-APN-DRYP#SPF</t>
  </si>
  <si>
    <t>0034-638426519</t>
  </si>
  <si>
    <t>NORUEGA 5 - BAJO C - ARROYOMOLINOS - MADRID - ESPAÑA</t>
  </si>
  <si>
    <t>ALTA SEPTIEMBRE 2020 VIVE EN ESPAÑA</t>
  </si>
  <si>
    <t>GIL LOPEZ DELIA</t>
  </si>
  <si>
    <t>C016039</t>
  </si>
  <si>
    <t>CHIARADIA ALICIA DORA</t>
  </si>
  <si>
    <t>C016036</t>
  </si>
  <si>
    <t>reservashoteleriayturismo@hotmail.com</t>
  </si>
  <si>
    <t xml:space="preserve">ARGERICH 5871 - Piso 2 Dto. C - CABA - </t>
  </si>
  <si>
    <t>REYNOSO MARIA CRISTINA</t>
  </si>
  <si>
    <t>C016030</t>
  </si>
  <si>
    <t>ARDILES JUANA ANTONIA</t>
  </si>
  <si>
    <t>C016021</t>
  </si>
  <si>
    <t>GONZALEZ MONICA GRACIELA</t>
  </si>
  <si>
    <t>C016004</t>
  </si>
  <si>
    <t>GORNO SUSANA OLINDA</t>
  </si>
  <si>
    <t>C016001</t>
  </si>
  <si>
    <t>SANCHEZ OLGA ESTER</t>
  </si>
  <si>
    <t>C015985</t>
  </si>
  <si>
    <t>MENDEZ LEONIDAS</t>
  </si>
  <si>
    <t>C015982</t>
  </si>
  <si>
    <t>AYOLAS 2456 - Piso  Dto.  - LOMAS DE ZAMORA - Pcia. Buenos Aires</t>
  </si>
  <si>
    <t>CABAÑA PASCUALA DEMESIA</t>
  </si>
  <si>
    <t>C015963</t>
  </si>
  <si>
    <t>EX-2021-08722914- -APN-U7#SPF</t>
  </si>
  <si>
    <t>HONDURAS 125 - VILLA FACUNDO - RESISTENCIA - SAN FERNANDO - CHACO</t>
  </si>
  <si>
    <t>DIARTE FELISA</t>
  </si>
  <si>
    <t>C015958</t>
  </si>
  <si>
    <t>CATRINAO JOSEFINA ROSA</t>
  </si>
  <si>
    <t>C015956</t>
  </si>
  <si>
    <t>EX2020-03490631-APN-DRYP#SPF</t>
  </si>
  <si>
    <t>CALLE 2 N° 8439 - 1RO - MAR DEL TUYU</t>
  </si>
  <si>
    <t>NARBONDO MONICA GLADYS</t>
  </si>
  <si>
    <t>C015940</t>
  </si>
  <si>
    <t>BRIZUELA BARBARA BELEN</t>
  </si>
  <si>
    <t>C015936</t>
  </si>
  <si>
    <t>FERNANDEZ EUFEMIA</t>
  </si>
  <si>
    <t>C015909</t>
  </si>
  <si>
    <t xml:space="preserve">SANABRIA 3184 - Piso  Dto.  - CABA - </t>
  </si>
  <si>
    <t>PACCAMICCIO NELLY LINA</t>
  </si>
  <si>
    <t>C015897</t>
  </si>
  <si>
    <t>CANO SOFIA DEL VALLE</t>
  </si>
  <si>
    <t>C015890</t>
  </si>
  <si>
    <t>LOS HACHEROS 1902 - Piso  Dto.  - RESISTENCIA - Pcia. Chaco</t>
  </si>
  <si>
    <t>FRIAS ROSALIA</t>
  </si>
  <si>
    <t>C015883</t>
  </si>
  <si>
    <t>MUÑOZ MARTA</t>
  </si>
  <si>
    <t>C015874</t>
  </si>
  <si>
    <t>C015873+</t>
  </si>
  <si>
    <t>CERNA CARMEN MARGARITA</t>
  </si>
  <si>
    <t>C015865</t>
  </si>
  <si>
    <t>RIOS LUCIA EDITH</t>
  </si>
  <si>
    <t>C015851</t>
  </si>
  <si>
    <t>EX-2021-35374649-APN-U17#SPF</t>
  </si>
  <si>
    <t>3764-385619</t>
  </si>
  <si>
    <t>MZ. "H" - EDIFICIO 5 - ESCALERA 1 S/N - 2 "B" - CHACRA 187 - POSADAS - MISIONES</t>
  </si>
  <si>
    <t>MONTENEGRO SANDRA BEATRIZ</t>
  </si>
  <si>
    <t>C015830</t>
  </si>
  <si>
    <t>GOYENECHE MARIA DEL ROSARIO</t>
  </si>
  <si>
    <t>C015829</t>
  </si>
  <si>
    <t>MALACZENKO MIGUELINA</t>
  </si>
  <si>
    <t>C015807</t>
  </si>
  <si>
    <t>mariogauna0303@gmail.com</t>
  </si>
  <si>
    <t>L M DRAGO Y PASTEUR FILA 3 CAS S/N - Piso  Dto.  - ADROGUE - Pcia. Buenos Aires</t>
  </si>
  <si>
    <t>GAUNA MARIO ANIBAL</t>
  </si>
  <si>
    <t>C015799</t>
  </si>
  <si>
    <t>AQUINO ROSA BEATRIZ</t>
  </si>
  <si>
    <t>C015796</t>
  </si>
  <si>
    <t>YANZON ROSARIO MAGDALENA</t>
  </si>
  <si>
    <t>C015776</t>
  </si>
  <si>
    <t>ESPINOZA LILIA MIRTA</t>
  </si>
  <si>
    <t>C015773</t>
  </si>
  <si>
    <t>LUNA GLADYS EMILCE</t>
  </si>
  <si>
    <t>C015770</t>
  </si>
  <si>
    <t>ZINCHUK MARIA CRISTINA</t>
  </si>
  <si>
    <t>C015768</t>
  </si>
  <si>
    <t>CAMPOS LILIANA MONICA</t>
  </si>
  <si>
    <t>C015764</t>
  </si>
  <si>
    <t>carolinaleyes59@gmail.com</t>
  </si>
  <si>
    <t>LA LENGA 2357 - Piso  Dto.  - FLORENCIO VARELA - Pcia. Buenos Aires</t>
  </si>
  <si>
    <t>LEYES RAMON</t>
  </si>
  <si>
    <t>C015758</t>
  </si>
  <si>
    <t>MASOTTI MARIA CARMEN</t>
  </si>
  <si>
    <t>C015744</t>
  </si>
  <si>
    <t>CASELLI MARTHA SUSANA</t>
  </si>
  <si>
    <t>C015740</t>
  </si>
  <si>
    <t>EX-2020-90412308- -APN-DRYP#SPF</t>
  </si>
  <si>
    <t>011-1565193229</t>
  </si>
  <si>
    <t>BERON DE ASTRADA 2738 - LANUS ESTE - BS. AS. (CP.1824)</t>
  </si>
  <si>
    <t>VEGA YANINA GISELLE</t>
  </si>
  <si>
    <t>C015735</t>
  </si>
  <si>
    <t>SMORZANIUK ANGEL ROGELIO</t>
  </si>
  <si>
    <t>C015716</t>
  </si>
  <si>
    <t>EX-2020-79737501-   -APN-DRYP#SPF</t>
  </si>
  <si>
    <t>3498-15444146</t>
  </si>
  <si>
    <t>REMEDIOS ESCALADA DE SAN MARTIN 2222 - SAN JUSTO - SANTA FE (CP. 3040)</t>
  </si>
  <si>
    <t xml:space="preserve">HIJO DISCAPACITADO </t>
  </si>
  <si>
    <t>RIQUEZA DIAZ BALTAZAR</t>
  </si>
  <si>
    <t>C015708</t>
  </si>
  <si>
    <t>ROMEO MABEL BEATRIZ</t>
  </si>
  <si>
    <t>C015685</t>
  </si>
  <si>
    <t>EX-2020-43585056-APN-U7#SPF</t>
  </si>
  <si>
    <t>3624-187602</t>
  </si>
  <si>
    <t>MZ. 111 - PC. 5 S/N - B° SANTA INES - RESISTENCIA - CHACO (CP.3500)</t>
  </si>
  <si>
    <t>CERVENY SUSANA MARGARITA</t>
  </si>
  <si>
    <t>C015679</t>
  </si>
  <si>
    <t>EX-2021-10829293-   -APN-CPF5#SPF</t>
  </si>
  <si>
    <t>299-155974205</t>
  </si>
  <si>
    <t>B° MARONESSE - MZA 8 - DPX. 5 S/N - NEUQUEN (CP.8300)</t>
  </si>
  <si>
    <t>SANTANDER EVA GRISELDA</t>
  </si>
  <si>
    <t>C015674</t>
  </si>
  <si>
    <t>MARDONE SUSANA</t>
  </si>
  <si>
    <t>C015672</t>
  </si>
  <si>
    <t>MIRANDA EDITH</t>
  </si>
  <si>
    <t>C015655</t>
  </si>
  <si>
    <t>CALDERON MANSELLI EMA S.</t>
  </si>
  <si>
    <t>C015646</t>
  </si>
  <si>
    <t>RODRIGUEZ EMILIA</t>
  </si>
  <si>
    <t>C015642</t>
  </si>
  <si>
    <t xml:space="preserve">HORVAT BARBARA </t>
  </si>
  <si>
    <t>C015640</t>
  </si>
  <si>
    <t>HUBACHEK LIDIA ROSA</t>
  </si>
  <si>
    <t>C015634</t>
  </si>
  <si>
    <t>EX-2020-34495652-APN-U11#SPF</t>
  </si>
  <si>
    <t>MANZANA 42 PARCELA 8 S/N BARRIO PUERTA DEL SOL-PCIA ROQUE SAENZ PEÑA-CHACO</t>
  </si>
  <si>
    <t>RODRIGUEZ DORA ISABEL</t>
  </si>
  <si>
    <t>C015633</t>
  </si>
  <si>
    <t>EX-2020-76436047- -APN-U7#SPF</t>
  </si>
  <si>
    <t>3624-115851</t>
  </si>
  <si>
    <t>CERVANTES 1358 - VILLA ITATI - RESISTENCIA - SAN FERNANDO - CHACO (CP. 3500)</t>
  </si>
  <si>
    <t>ACUÑA OLGA BEATRIZ</t>
  </si>
  <si>
    <t>C015628</t>
  </si>
  <si>
    <t>GOMEZ ISOLINA</t>
  </si>
  <si>
    <t>C015627</t>
  </si>
  <si>
    <t>EX-2020-01195280- -APN-U7#SPF</t>
  </si>
  <si>
    <t>3624-808796</t>
  </si>
  <si>
    <t>AV. ALBERDI 126 - 1 1 - RESISTENCIA - SAN FERNANDO - CHACO</t>
  </si>
  <si>
    <t>RAMIREZ ALEXIS LILIAN</t>
  </si>
  <si>
    <t>C015621</t>
  </si>
  <si>
    <t>DUARTE AMELIA NELLY</t>
  </si>
  <si>
    <t>C015614</t>
  </si>
  <si>
    <t>VALENZUELA ESTELA RITA</t>
  </si>
  <si>
    <t>C015606</t>
  </si>
  <si>
    <t>CASTRILLON MARIA ESTER</t>
  </si>
  <si>
    <t>C015591</t>
  </si>
  <si>
    <t>MORALES FLORA</t>
  </si>
  <si>
    <t>C015587</t>
  </si>
  <si>
    <t>FLEITAS LUCIA YOLANDA</t>
  </si>
  <si>
    <t>C015570</t>
  </si>
  <si>
    <t>BERRIOS MARIA EMILIA</t>
  </si>
  <si>
    <t>C015555</t>
  </si>
  <si>
    <t>PORTILLO SUSANA ENRIQUETA</t>
  </si>
  <si>
    <t>C015549</t>
  </si>
  <si>
    <t>DE LUCA GABRIEL E HIJA</t>
  </si>
  <si>
    <t>CARDOZO PETRONA EDELMIRA</t>
  </si>
  <si>
    <t>C015528</t>
  </si>
  <si>
    <t>ALARCON ELBA ELISA</t>
  </si>
  <si>
    <t>C015516</t>
  </si>
  <si>
    <t xml:space="preserve">ALVAREZ ISABEL ELISA </t>
  </si>
  <si>
    <t>C015512</t>
  </si>
  <si>
    <t>ROMAN ANA</t>
  </si>
  <si>
    <t>C015511</t>
  </si>
  <si>
    <t>VERA GRISELDA VIVIANA</t>
  </si>
  <si>
    <t>C015500</t>
  </si>
  <si>
    <t>ROMBOLA MARGARITA ROSA</t>
  </si>
  <si>
    <t>C015497</t>
  </si>
  <si>
    <t>kaaro_2257@hotmail.com</t>
  </si>
  <si>
    <t>TOMAS NOTHER 3919 - Piso  Dto.  - JOSE MARMOL - Pcia. Buenos Aires</t>
  </si>
  <si>
    <t>XSAS (APODERADO JORGE JAVIER MERELES)</t>
  </si>
  <si>
    <t>ROSTAN ESTER ELVIRA</t>
  </si>
  <si>
    <t>C015496</t>
  </si>
  <si>
    <t>FERNANDEZ MARIA ELENA</t>
  </si>
  <si>
    <t>C015485</t>
  </si>
  <si>
    <t>C015484</t>
  </si>
  <si>
    <t>BARDI MARIA LUISA</t>
  </si>
  <si>
    <t>C015469</t>
  </si>
  <si>
    <t>DUARTE RAMONA</t>
  </si>
  <si>
    <t>C015460</t>
  </si>
  <si>
    <t xml:space="preserve">MUSCIO ISABEL JUANA </t>
  </si>
  <si>
    <t>C015459</t>
  </si>
  <si>
    <t>ROJAS MARIA CRISTINA</t>
  </si>
  <si>
    <t>C015456</t>
  </si>
  <si>
    <t>anamariamalfetano73@gmail.com</t>
  </si>
  <si>
    <t>MADAME CURIE 4864 - Piso  Dto.  - EZPELETA - Pcia. Buenos Aires</t>
  </si>
  <si>
    <t>MALFETANO ANA MARIA</t>
  </si>
  <si>
    <t>C015449</t>
  </si>
  <si>
    <t>LOPEZ AMELIA MAGDALENA</t>
  </si>
  <si>
    <t>C015447</t>
  </si>
  <si>
    <t>GANDIT HERMINIA</t>
  </si>
  <si>
    <t>C015440</t>
  </si>
  <si>
    <t>SARIS ISABELA</t>
  </si>
  <si>
    <t>C015425</t>
  </si>
  <si>
    <t>BOCOY MARIA CELIA</t>
  </si>
  <si>
    <t>C015423</t>
  </si>
  <si>
    <t>SALVUCCI OLGA HAYDEE</t>
  </si>
  <si>
    <t>C015414</t>
  </si>
  <si>
    <t>INTILI SUSANA MIRTA</t>
  </si>
  <si>
    <t>C015411</t>
  </si>
  <si>
    <t>AYENAO NELIDA MABEL</t>
  </si>
  <si>
    <t>C015405</t>
  </si>
  <si>
    <t>NUÑEZ FATIMA MILAGRO</t>
  </si>
  <si>
    <t>C015396</t>
  </si>
  <si>
    <t>HUENUL NELIDA ESTHER</t>
  </si>
  <si>
    <t>C015395</t>
  </si>
  <si>
    <t>GOMEZ GLADYS ROSA</t>
  </si>
  <si>
    <t>C015390</t>
  </si>
  <si>
    <t xml:space="preserve">URIBE MARTA HAYDEE </t>
  </si>
  <si>
    <t>C015389</t>
  </si>
  <si>
    <t>AQUEVEQUE DENELLI</t>
  </si>
  <si>
    <t>C015387</t>
  </si>
  <si>
    <t>EX-2021-02869252- -APN-U5#SPF</t>
  </si>
  <si>
    <t>SAN LUIS 1528 - ALFONSINA STORNI - GENERAL ROCA - RIO NEGRO (CP.8332)</t>
  </si>
  <si>
    <t>SE PASO A LA CAJA EN MARZO 2021</t>
  </si>
  <si>
    <t>PIUCHI MABEL</t>
  </si>
  <si>
    <t>C015385</t>
  </si>
  <si>
    <t>HEREDIA EVA ISABEL</t>
  </si>
  <si>
    <t>C015380</t>
  </si>
  <si>
    <t>ORTIZ DORA LIDIA</t>
  </si>
  <si>
    <t>C015371</t>
  </si>
  <si>
    <t>LOBOS AURORA</t>
  </si>
  <si>
    <t>C015346</t>
  </si>
  <si>
    <t>MANQUELEF CAROLINA CARMEN</t>
  </si>
  <si>
    <t>C015341</t>
  </si>
  <si>
    <t xml:space="preserve">DE LIMA NATIVIDAD </t>
  </si>
  <si>
    <t>C015332</t>
  </si>
  <si>
    <t>SAYA NORMA BEATRIZ</t>
  </si>
  <si>
    <t>C015329</t>
  </si>
  <si>
    <t>ARGUELLO FRANCISCA IRMA</t>
  </si>
  <si>
    <t>C015323</t>
  </si>
  <si>
    <t>CONSTANZO ANA ROSA</t>
  </si>
  <si>
    <t>C015322</t>
  </si>
  <si>
    <t>MZ 111 PC 03 CASA 352 B SANTA INES S/N - Piso  Dto.  - RESISTENCIA - Pcia. Chaco</t>
  </si>
  <si>
    <t xml:space="preserve">AYALA LUCIA </t>
  </si>
  <si>
    <t>C015318</t>
  </si>
  <si>
    <t>norma.espinosa.ibarra.39@gmail.com</t>
  </si>
  <si>
    <t>RUIZ DE LOS LLANOS 280 - Piso  Dto.  - ISIDRO CASANOVA - Pcia. Buenos Aires</t>
  </si>
  <si>
    <t>ESPINOSA NORBERTA</t>
  </si>
  <si>
    <t>C015303</t>
  </si>
  <si>
    <t>FIGUERAS ANA MARIA</t>
  </si>
  <si>
    <t>C015301</t>
  </si>
  <si>
    <t>EX2019-107243591-APN-U13#SPF</t>
  </si>
  <si>
    <t>flou_1984@hotmail.com</t>
  </si>
  <si>
    <t>02954-15368591</t>
  </si>
  <si>
    <t>AV. ARGENTINO VALLE 279 - VILLA ELVINA - SANTA ROSA - LA PAMPA (CP.6300)</t>
  </si>
  <si>
    <t>RAMOS FLORENCIA</t>
  </si>
  <si>
    <t>C015260</t>
  </si>
  <si>
    <t>EX-2020-57703277- -APN-U7#SPF</t>
  </si>
  <si>
    <t>3624-851576</t>
  </si>
  <si>
    <t>PASAJE CHACO 550 - RESISTENCIA -SAN FERNANDO - CHACO</t>
  </si>
  <si>
    <t>LEDESMA RAMONA</t>
  </si>
  <si>
    <t>C015252</t>
  </si>
  <si>
    <t>FLORESTA LIDIA MARTA</t>
  </si>
  <si>
    <t>C015243</t>
  </si>
  <si>
    <t>CUVA ESTHER BEATRIZ</t>
  </si>
  <si>
    <t>C015241</t>
  </si>
  <si>
    <t>LOZINSKI MARIA GABRIELA</t>
  </si>
  <si>
    <t>C015237</t>
  </si>
  <si>
    <t>ALVAREZ ROBERTO ARTURO</t>
  </si>
  <si>
    <t>C015234</t>
  </si>
  <si>
    <t>ROTUNDO MARIA LUISA</t>
  </si>
  <si>
    <t>C015220</t>
  </si>
  <si>
    <t>CAÑETE ROSALINA E HIJA</t>
  </si>
  <si>
    <t>DE MARCO ROSA</t>
  </si>
  <si>
    <t>C015197</t>
  </si>
  <si>
    <t>EX-2021-01154663- -APN-DRYP#SPF</t>
  </si>
  <si>
    <t>VERDI 2538 - HURLINGAM - BS. AS. (CP.1686)</t>
  </si>
  <si>
    <t>ESVISA JARA ANTONIA EMILIA</t>
  </si>
  <si>
    <t>C015179</t>
  </si>
  <si>
    <t>cbc918@gmail.com</t>
  </si>
  <si>
    <t>GRAL ROJO 2645 - Piso  Dto.  - LAFERRERE - Pcia. Buenos Aires</t>
  </si>
  <si>
    <t>(APODERADA CARMEN CIVETTA)</t>
  </si>
  <si>
    <t>PIACQUADIO ABUNDANCIA I</t>
  </si>
  <si>
    <t>C015178</t>
  </si>
  <si>
    <t>ANTILLANCA MOLINA MARIA</t>
  </si>
  <si>
    <t>C015175</t>
  </si>
  <si>
    <t>FLEITA ROSALINDA IRMA</t>
  </si>
  <si>
    <t>C015171</t>
  </si>
  <si>
    <t>PEREYRA CARMELA</t>
  </si>
  <si>
    <t>C015112</t>
  </si>
  <si>
    <t>PINO ALICIA MARIA</t>
  </si>
  <si>
    <t>C015110</t>
  </si>
  <si>
    <t>LEGUIZAMON MARIA PATRONA</t>
  </si>
  <si>
    <t>C015103</t>
  </si>
  <si>
    <t>LOPEZ GLADIS NOEMI</t>
  </si>
  <si>
    <t>C015101</t>
  </si>
  <si>
    <t>SANCHEZ OFELIA</t>
  </si>
  <si>
    <t>C015091</t>
  </si>
  <si>
    <t>SOTO CARMEN MARIA</t>
  </si>
  <si>
    <t>C015087</t>
  </si>
  <si>
    <t>SEGOVIA OLGA BEATRIZ</t>
  </si>
  <si>
    <t>C015086</t>
  </si>
  <si>
    <t>MAIDANA PAULA FELISA</t>
  </si>
  <si>
    <t>C015084</t>
  </si>
  <si>
    <t>FABI NORMA</t>
  </si>
  <si>
    <t>C015081</t>
  </si>
  <si>
    <t>GALLEGOS ANDREA MARINA</t>
  </si>
  <si>
    <t>C015071</t>
  </si>
  <si>
    <t>MARMUNTI MABEL MARIA</t>
  </si>
  <si>
    <t>C015050</t>
  </si>
  <si>
    <t>ACOSTA INES</t>
  </si>
  <si>
    <t>C015047</t>
  </si>
  <si>
    <t>C015044+</t>
  </si>
  <si>
    <t>PERREN ISABEL ALICIA</t>
  </si>
  <si>
    <t>C015039</t>
  </si>
  <si>
    <t>ARRUA RAMONA NORBERTA</t>
  </si>
  <si>
    <t>C015036</t>
  </si>
  <si>
    <t>NARANJO LIDIA ESTHER</t>
  </si>
  <si>
    <t>C014996</t>
  </si>
  <si>
    <t>BREGLIA MARIA</t>
  </si>
  <si>
    <t>C014981</t>
  </si>
  <si>
    <t>OSORIO MARIA ESTER</t>
  </si>
  <si>
    <t>C014975</t>
  </si>
  <si>
    <t>C014965+</t>
  </si>
  <si>
    <t>GALLO LUCIA JESUS</t>
  </si>
  <si>
    <t>C014958</t>
  </si>
  <si>
    <t>FILERETO MARIA ELENA</t>
  </si>
  <si>
    <t>C014943</t>
  </si>
  <si>
    <t>RAMIREZ JOSEFA ALICIA</t>
  </si>
  <si>
    <t>C014942</t>
  </si>
  <si>
    <t>PEREYRA MARIA ELISA</t>
  </si>
  <si>
    <t>C014916</t>
  </si>
  <si>
    <t>C014904+</t>
  </si>
  <si>
    <t>JUAREZ MARIELA ALEJANDRA</t>
  </si>
  <si>
    <t>C014897</t>
  </si>
  <si>
    <t>EQUIDAD 1676 - Piso  Dto.  - TRUJUI - Pcia. Buenos Aires</t>
  </si>
  <si>
    <t>RAMIREZ RAMONA ISABEL</t>
  </si>
  <si>
    <t>C014893</t>
  </si>
  <si>
    <t>GENES EVARISTA CATALINA</t>
  </si>
  <si>
    <t>C014885</t>
  </si>
  <si>
    <t>DUBAUSKAS ADRIANA LUJAN</t>
  </si>
  <si>
    <t>C014874</t>
  </si>
  <si>
    <t>SOSA ELVIRA BEATRIZ</t>
  </si>
  <si>
    <t>C014845</t>
  </si>
  <si>
    <t>VEGA BLANCA AURORA</t>
  </si>
  <si>
    <t>C014832</t>
  </si>
  <si>
    <t>SELEME MARTA LILIANA</t>
  </si>
  <si>
    <t>C014823</t>
  </si>
  <si>
    <t>LUCAS ADELINA ELSA</t>
  </si>
  <si>
    <t>C014821</t>
  </si>
  <si>
    <t>BALCOFF ELENA</t>
  </si>
  <si>
    <t>C014813</t>
  </si>
  <si>
    <t>AQUINO ANGELA</t>
  </si>
  <si>
    <t>C014797</t>
  </si>
  <si>
    <t>EX-2019-57133222-   -APN-U23#SPF</t>
  </si>
  <si>
    <t>HIPOLITO IRIGOYEN S/N - B° LA CRUZ - AMAICHA DEL VALLE - TAFI DEL VALLE - TUCUMAN</t>
  </si>
  <si>
    <t>MARTINEZ GREGORIA</t>
  </si>
  <si>
    <t>C014796</t>
  </si>
  <si>
    <t>ORTIZ MIRTA BEATRIZ</t>
  </si>
  <si>
    <t>C014791</t>
  </si>
  <si>
    <t>DESDE 10/11</t>
  </si>
  <si>
    <t>RIVERO GARCIA LUIS</t>
  </si>
  <si>
    <t>C014769</t>
  </si>
  <si>
    <t>CHIQUICHANO ELVIRA</t>
  </si>
  <si>
    <t>C014761</t>
  </si>
  <si>
    <t>TAPIA RABELLO CECILIA G</t>
  </si>
  <si>
    <t>C014749</t>
  </si>
  <si>
    <t>CRUDO DELIA OBDULIA</t>
  </si>
  <si>
    <t>C014738</t>
  </si>
  <si>
    <t>GRIGOLATTO FRANCISCA M</t>
  </si>
  <si>
    <t>C014730</t>
  </si>
  <si>
    <t>EX-2020-03480599- -APN-DRYP#SPF</t>
  </si>
  <si>
    <t>VICENTE LOPEZ 1115 - PILAR - BS.AS.</t>
  </si>
  <si>
    <t>FERNANDEZ RAMONA MABEL</t>
  </si>
  <si>
    <t>C014723</t>
  </si>
  <si>
    <t>GARCIA MARIO ANIBAL</t>
  </si>
  <si>
    <t>C014720</t>
  </si>
  <si>
    <t>OLIVEIRA PATRICIA MARIANA</t>
  </si>
  <si>
    <t>C014710</t>
  </si>
  <si>
    <t>C014706</t>
  </si>
  <si>
    <t>GIMENEZ SUSANA NOEMI</t>
  </si>
  <si>
    <t>C014692</t>
  </si>
  <si>
    <t>EX2020-54493219-APN-DRYP#SPF</t>
  </si>
  <si>
    <t>02320-432238</t>
  </si>
  <si>
    <t>CANNING 520 - JOSE C. PAZ - BS. AS. (CP.1665)</t>
  </si>
  <si>
    <t>LUQUES GRACIELA ESTELA</t>
  </si>
  <si>
    <t>C014687</t>
  </si>
  <si>
    <t xml:space="preserve">VIEDMA ODELIA </t>
  </si>
  <si>
    <t>C014681</t>
  </si>
  <si>
    <t>EX-2020-41682708-APN-U6#SPF</t>
  </si>
  <si>
    <t>0280-154730635</t>
  </si>
  <si>
    <t>LIDIA PCOPSKA 304 - RAWSON - CHUBUT (CP. 9103)</t>
  </si>
  <si>
    <t>OJEDA SEBASTIANA</t>
  </si>
  <si>
    <t>C014678</t>
  </si>
  <si>
    <t>DELGADO MERCEDES ROSALIA</t>
  </si>
  <si>
    <t>C014671</t>
  </si>
  <si>
    <t>MEDINA BLANCA NORMA</t>
  </si>
  <si>
    <t>C014670</t>
  </si>
  <si>
    <t>SOTELO IDALIA</t>
  </si>
  <si>
    <t>C014650</t>
  </si>
  <si>
    <t>CASTROVILLARI MONICA M.</t>
  </si>
  <si>
    <t>C014643</t>
  </si>
  <si>
    <t>SOTO CLAUDIA MABEL</t>
  </si>
  <si>
    <t>C014642</t>
  </si>
  <si>
    <t>NAVARRO JULIA CLOTILDE</t>
  </si>
  <si>
    <t>C014637</t>
  </si>
  <si>
    <t>GOMEZ TERESA</t>
  </si>
  <si>
    <t>C014607</t>
  </si>
  <si>
    <t>GONCALVEZ CELINA SARA</t>
  </si>
  <si>
    <t>C014570</t>
  </si>
  <si>
    <t>RODRIGUEZ DORA ESTER</t>
  </si>
  <si>
    <t>C014566</t>
  </si>
  <si>
    <t>SIRE MARIA GABRIELA</t>
  </si>
  <si>
    <t>C014554</t>
  </si>
  <si>
    <t>JULIO ROCA B CENTRO 18 - Piso  Dto.  - CALETA OLIVIA - Pcia. Santa Cruz</t>
  </si>
  <si>
    <t>DEMITROFF PAULINA BASILIVA</t>
  </si>
  <si>
    <t>C014538</t>
  </si>
  <si>
    <t>GONZALEZ BASILISA EVA</t>
  </si>
  <si>
    <t>C014522</t>
  </si>
  <si>
    <t>DIAZ ROSA CRISTINA</t>
  </si>
  <si>
    <t>C014519+</t>
  </si>
  <si>
    <t>ACEVEDO JUANA ESTER</t>
  </si>
  <si>
    <t>C014511+</t>
  </si>
  <si>
    <t>HUEICHAN CARMEN VICTORIA</t>
  </si>
  <si>
    <t>C014507</t>
  </si>
  <si>
    <t>DENOFRIO NELIDA ALICIA</t>
  </si>
  <si>
    <t>C014479</t>
  </si>
  <si>
    <t>FILARTIGA SIXTA</t>
  </si>
  <si>
    <t>C014476</t>
  </si>
  <si>
    <t>CONTRERAS MARIA ELENA</t>
  </si>
  <si>
    <t>C014465</t>
  </si>
  <si>
    <t>GUERRIERI ZULEMA CRISTINA</t>
  </si>
  <si>
    <t>C014462</t>
  </si>
  <si>
    <t>COLMAN CELIA E HIJA</t>
  </si>
  <si>
    <t>ESCOBAR DELFINA</t>
  </si>
  <si>
    <t>C014459</t>
  </si>
  <si>
    <t>EX-2021-43601384-   -APN-DRYP#SPF</t>
  </si>
  <si>
    <t>florguaitina20@gmail.com</t>
  </si>
  <si>
    <t>CUBA 2725 - CIUDAD DE LIBERTAD - MERLO - BS. AS. (CP.1716)</t>
  </si>
  <si>
    <t>PALADINE NORMA GRACIELA</t>
  </si>
  <si>
    <t>C014454</t>
  </si>
  <si>
    <t xml:space="preserve">GUARDIA MARGARITA </t>
  </si>
  <si>
    <t>C014449</t>
  </si>
  <si>
    <t>OJEDA SAMANIEGO CRISTINA</t>
  </si>
  <si>
    <t>C014441</t>
  </si>
  <si>
    <t>BURCKART VALERIA FERNANDA</t>
  </si>
  <si>
    <t>C014413</t>
  </si>
  <si>
    <t>C014400</t>
  </si>
  <si>
    <t>BAEZ CINTIA YANINA</t>
  </si>
  <si>
    <t>C014382</t>
  </si>
  <si>
    <t>MILLAPI MONICA BEATRIZ</t>
  </si>
  <si>
    <t>C014364</t>
  </si>
  <si>
    <t>GAUNA RAMONA MARGARITA</t>
  </si>
  <si>
    <t>C014362</t>
  </si>
  <si>
    <t>RAMIREZ AURORA DELICIA</t>
  </si>
  <si>
    <t>C014361</t>
  </si>
  <si>
    <t>EX-2020-58527746- -APN-U13#SPF</t>
  </si>
  <si>
    <t>RIO BERMEJO 556 - SANTA ROSA - LA PAMPA (CP.6300)</t>
  </si>
  <si>
    <t>AYALA MARTA ALBINA</t>
  </si>
  <si>
    <t>C014358</t>
  </si>
  <si>
    <t>SORDA NELIDA CRISTINA</t>
  </si>
  <si>
    <t>C014341</t>
  </si>
  <si>
    <t>DON BOSCO 845 - Piso  Dto.  - GENERAL ROCA - Pcia. Rio Negro</t>
  </si>
  <si>
    <t>FALLECIO EL 09/02/2019</t>
  </si>
  <si>
    <t>GARCIA MARIA ROSA</t>
  </si>
  <si>
    <t>C014339</t>
  </si>
  <si>
    <t>EX-2020-85377475-APN-U11#SPF</t>
  </si>
  <si>
    <t>0364-4397467</t>
  </si>
  <si>
    <t>MZ 5 - PC 23 S/N - B° NUESTRA SEÑORA DEL CARMEN - PRESIDENCIA ROQUE SAENZ PEÑA - CHACO (CP.3700)</t>
  </si>
  <si>
    <t>TEBES LIDIA ISABEL</t>
  </si>
  <si>
    <t>C014338</t>
  </si>
  <si>
    <t>FERNANDEZ SONIA LILIANA</t>
  </si>
  <si>
    <t>C014325</t>
  </si>
  <si>
    <t>ADROVER LIVIA ELISIA</t>
  </si>
  <si>
    <t>C014316</t>
  </si>
  <si>
    <t>DOMINGUEZ MARCIANA</t>
  </si>
  <si>
    <t>C014315</t>
  </si>
  <si>
    <t>MUÑOZ SUSANA HAYDE</t>
  </si>
  <si>
    <t>C014286</t>
  </si>
  <si>
    <t>BOGADO TERESA INES</t>
  </si>
  <si>
    <t>C014282</t>
  </si>
  <si>
    <t>GONZALEZ MARTA HAIDEE</t>
  </si>
  <si>
    <t>C014278</t>
  </si>
  <si>
    <t>EX-2020-45427493- -APN-U7#SPF / EX-2020-45429732- -APN-U7#SPF</t>
  </si>
  <si>
    <t>3624-533082</t>
  </si>
  <si>
    <t>DON BOSCO N°701 - 5 "A" - RESISTENCIA - SAN FERNANDO - CHACO</t>
  </si>
  <si>
    <t>POMYKALA EVA ADELAIDA</t>
  </si>
  <si>
    <t>C014277</t>
  </si>
  <si>
    <t>ALONSO TERESA</t>
  </si>
  <si>
    <t>C014274</t>
  </si>
  <si>
    <t>C014271+</t>
  </si>
  <si>
    <t>VALIANI MIRTA EVA</t>
  </si>
  <si>
    <t>C014270</t>
  </si>
  <si>
    <t>ROMERO ZULEMA HAYDEE</t>
  </si>
  <si>
    <t>C014259</t>
  </si>
  <si>
    <t>EX-2021-45291436-   -APN-U17#SPF</t>
  </si>
  <si>
    <t>dealexandro2001@gmail.com</t>
  </si>
  <si>
    <t>3764-672935</t>
  </si>
  <si>
    <t>SAN MARTIN S/N - MZ 92 - B° BELGRANO - CANDELARIA - MISIONES (CP.3308)</t>
  </si>
  <si>
    <t>PRIETTO MIRTHA</t>
  </si>
  <si>
    <t>C014258</t>
  </si>
  <si>
    <t>GARCIA CLAUDIA</t>
  </si>
  <si>
    <t>C014256</t>
  </si>
  <si>
    <t>ITURRA MUÑOZ NINFA ELIANA</t>
  </si>
  <si>
    <t>C014252</t>
  </si>
  <si>
    <t>ABAJAS RODRIGUEZ MARIA C</t>
  </si>
  <si>
    <t>C014241</t>
  </si>
  <si>
    <t>celiaroa1958@gmail.com</t>
  </si>
  <si>
    <t>PERU 1027 - Piso  Dto.  - TIERRAS ALTAS - Pcia. Buenos Aires</t>
  </si>
  <si>
    <t>APODERADA/// GONZALEZ, CECILIA BELEN (HIJA). LA CAUSANTE RENUNCIO A PENSION POR CONCUBINATO//</t>
  </si>
  <si>
    <t>ROA CELIA</t>
  </si>
  <si>
    <t>C014224</t>
  </si>
  <si>
    <t>susanamachado@live.com.ar</t>
  </si>
  <si>
    <t>NECOL 681 - Piso  Dto.  - LOMAS DE ZAMORA - Pcia. Buenos Aires</t>
  </si>
  <si>
    <t>BEDOYA ARGENTINA</t>
  </si>
  <si>
    <t>C014199</t>
  </si>
  <si>
    <t>GIANI JORGELINA BELEN</t>
  </si>
  <si>
    <t>C014173</t>
  </si>
  <si>
    <t>MARTINEZ ROSA MAXIMA</t>
  </si>
  <si>
    <t>C014166</t>
  </si>
  <si>
    <t>PORTES CLAUDIA CECILIA</t>
  </si>
  <si>
    <t>C014164</t>
  </si>
  <si>
    <t>ESCURRA MARIA DEL CARMEN</t>
  </si>
  <si>
    <t>C014162</t>
  </si>
  <si>
    <t>HASER DORA</t>
  </si>
  <si>
    <t>C014161</t>
  </si>
  <si>
    <t>EX2020-58839614-DRYP#SPF</t>
  </si>
  <si>
    <t>4555-7305 / 1540317755</t>
  </si>
  <si>
    <t>AV. CHORROARIN 956 - PB "A" - VILLA URQUIZA - CABA (CP.1427)</t>
  </si>
  <si>
    <t>MONTES CARMEN ALICIA</t>
  </si>
  <si>
    <t>C014139</t>
  </si>
  <si>
    <t>ESCALANTE JOSEFA</t>
  </si>
  <si>
    <t>C014133</t>
  </si>
  <si>
    <t xml:space="preserve">MATHEU 1763 - Piso  Dto.  - CABA - </t>
  </si>
  <si>
    <t>TEVEZ IMELDA MERICI</t>
  </si>
  <si>
    <t>C014132</t>
  </si>
  <si>
    <t>BALCASTRO HAYDEE VIRGINIA</t>
  </si>
  <si>
    <t>C014124</t>
  </si>
  <si>
    <t>CITERA ROSA VILMA NEDY</t>
  </si>
  <si>
    <t>C014120</t>
  </si>
  <si>
    <t>LOBO VICENTA CRISTINA</t>
  </si>
  <si>
    <t>C014108</t>
  </si>
  <si>
    <t>RIGONI NOEMI ALICIA</t>
  </si>
  <si>
    <t>C014104</t>
  </si>
  <si>
    <t>LOPEZ ANTONIA DEL CARMEN</t>
  </si>
  <si>
    <t>C014101</t>
  </si>
  <si>
    <t>EX-2020-64533559- -APN-DRYP#SPF</t>
  </si>
  <si>
    <t>OLAVARRIA 2581 - MONTE GRANDE - ESTEBAN ECHEVERRIA - BS. AS. (CP.1842)</t>
  </si>
  <si>
    <t>GOMEZ YOLANDA ESTER</t>
  </si>
  <si>
    <t>C014058</t>
  </si>
  <si>
    <t>MENDOZA OLGA</t>
  </si>
  <si>
    <t>C014056</t>
  </si>
  <si>
    <t>TORRES MIGUELA</t>
  </si>
  <si>
    <t>C014040</t>
  </si>
  <si>
    <t>ALENTORN ALICIA ELSA</t>
  </si>
  <si>
    <t>C014039</t>
  </si>
  <si>
    <t>SALDAÑO BERTA</t>
  </si>
  <si>
    <t>C014038</t>
  </si>
  <si>
    <t>C014006+</t>
  </si>
  <si>
    <t>RODRIGUEZ OLGA NORMA</t>
  </si>
  <si>
    <t>C014002</t>
  </si>
  <si>
    <t>EX2020-52283380-APN-U11#SPF</t>
  </si>
  <si>
    <t>MZ. 86 - PARCELA 15 S/N - B° 104 VIVIENDAS - PRESIDENCIA ROQUE SAENZ PEÑA - COMANDANTE FERNANDEZ - CHACO</t>
  </si>
  <si>
    <t>MACIEL CINTIA MONICA ALEJANDRA</t>
  </si>
  <si>
    <t>C013984</t>
  </si>
  <si>
    <t>CASTELLI LEONOR LUZ MARIN</t>
  </si>
  <si>
    <t>C013982</t>
  </si>
  <si>
    <t>AVELLANEDA 224 - Piso  Dto.  - ADROGUE - Pcia. Buenos Aires</t>
  </si>
  <si>
    <t>CORTES MARIA GLADYS</t>
  </si>
  <si>
    <t>C013907</t>
  </si>
  <si>
    <t>CUNEO MARINA REGINA</t>
  </si>
  <si>
    <t>C013901</t>
  </si>
  <si>
    <t>ROJAS LUCIA ADELINA</t>
  </si>
  <si>
    <t>C013872</t>
  </si>
  <si>
    <t>EX-2020-50773782-   -APN-U10#SPF</t>
  </si>
  <si>
    <t>0370-154341380 / 3704341380</t>
  </si>
  <si>
    <t>MZ. 91 - CASA 3 - B° REP. ARGENTINA - FORMOSA CAPITAL (CP. 3600)</t>
  </si>
  <si>
    <t>CACERES IDALINA</t>
  </si>
  <si>
    <t>C013870</t>
  </si>
  <si>
    <t>EX-2021-31923187-   -APN-CPF5#SPF</t>
  </si>
  <si>
    <t>299-4212172</t>
  </si>
  <si>
    <t>JOSE INGENIEROS 1383 - B° LIMAY - CONFLUENCIA - NEUQUEN</t>
  </si>
  <si>
    <t>PAREDES BLANCA LUZ</t>
  </si>
  <si>
    <t>C013867</t>
  </si>
  <si>
    <t>JUAN DE DIOS MENA 2215 - Piso  Dto.  - RESISTENCIA - Pcia. Chaco</t>
  </si>
  <si>
    <t>DIAZ ANTONIA ESTER</t>
  </si>
  <si>
    <t>C013864</t>
  </si>
  <si>
    <t>EX2021-03283804-DRYP#SPF</t>
  </si>
  <si>
    <t>AGUERO 4383 - SAN MIGUEL - BS. AS. (CP. 1663)</t>
  </si>
  <si>
    <t>CHAMORRO ELSA ELENA</t>
  </si>
  <si>
    <t>C013863</t>
  </si>
  <si>
    <t>BENITEZ IGNACIA PETRONA</t>
  </si>
  <si>
    <t>C013856</t>
  </si>
  <si>
    <t>CARO ISABEL MARINA</t>
  </si>
  <si>
    <t>C013841</t>
  </si>
  <si>
    <t>SAMORA HAYDEE ALICIA</t>
  </si>
  <si>
    <t>C013835</t>
  </si>
  <si>
    <t>PEREZ CONESA ANITA V</t>
  </si>
  <si>
    <t>C013824</t>
  </si>
  <si>
    <t>PERALTA NELIDA SUSANA</t>
  </si>
  <si>
    <t>C013810</t>
  </si>
  <si>
    <t>MANSILLA GRACIELA NOEMI</t>
  </si>
  <si>
    <t>C013793</t>
  </si>
  <si>
    <t>LANDABURU LUIS VICTOR</t>
  </si>
  <si>
    <t>C013782</t>
  </si>
  <si>
    <t>peritocaligrafo@speedy.com.ar</t>
  </si>
  <si>
    <t>ARAOZ 1136 - Piso  Dto.  - VILLA MADERO - Pcia. Buenos Aires</t>
  </si>
  <si>
    <t>/DE LA TORRE LAURA(APODERADA)</t>
  </si>
  <si>
    <t>DE LA TORRE LISANDRO E</t>
  </si>
  <si>
    <t>C013779</t>
  </si>
  <si>
    <t>CABRAL SILVIA VERONICA</t>
  </si>
  <si>
    <t>C013768</t>
  </si>
  <si>
    <t>SOLE LIDIA ELDA</t>
  </si>
  <si>
    <t>C013762</t>
  </si>
  <si>
    <t>RACHID TERESA</t>
  </si>
  <si>
    <t>C013725</t>
  </si>
  <si>
    <t>ROTELA ABEL ANTONIO</t>
  </si>
  <si>
    <t>C013721</t>
  </si>
  <si>
    <t>MANSILLA ELIDA</t>
  </si>
  <si>
    <t>C013706</t>
  </si>
  <si>
    <t>C013705+</t>
  </si>
  <si>
    <t xml:space="preserve">BOCINO MARIA CRISTINA </t>
  </si>
  <si>
    <t>C013692</t>
  </si>
  <si>
    <t>ALVAREZ LOZADA SANDRA EVA</t>
  </si>
  <si>
    <t>C013682</t>
  </si>
  <si>
    <t>TORANZO FLORINDA HAYDEE</t>
  </si>
  <si>
    <t>C013677</t>
  </si>
  <si>
    <t>MOLINA MIRTA BEATRIZ</t>
  </si>
  <si>
    <t>C013669</t>
  </si>
  <si>
    <t>MEDRANO IRIS BEATRIZ</t>
  </si>
  <si>
    <t>C013664</t>
  </si>
  <si>
    <t>ITURBE MARTA BEATRIZ</t>
  </si>
  <si>
    <t>C013624</t>
  </si>
  <si>
    <t>ESMOLDI BEATRIZ ISABEL</t>
  </si>
  <si>
    <t>C013622</t>
  </si>
  <si>
    <t>EX-2020-62022662- -APN-DRYP#SPF</t>
  </si>
  <si>
    <t>011-75399401 / 011-55689411</t>
  </si>
  <si>
    <t>CARLOS GARDEL 551 - E/ DUMAS Y DEAN FUNES - MERLO - BS. AS. (CP.1722)</t>
  </si>
  <si>
    <t>GOMEZ MIRTA NOEMI</t>
  </si>
  <si>
    <t>C013606</t>
  </si>
  <si>
    <t>PAIVA MARIA CELINA</t>
  </si>
  <si>
    <t>C013592</t>
  </si>
  <si>
    <t>LOPEZ OLGA ALICIA</t>
  </si>
  <si>
    <t>C013589</t>
  </si>
  <si>
    <t>SENA ROMUALDA LIDIA</t>
  </si>
  <si>
    <t>C013577</t>
  </si>
  <si>
    <t>andruz.jara@gmail.com</t>
  </si>
  <si>
    <t>ROBERTO BILLINGHURS 5700 - Piso  Dto.  - GONZALEZ CATAN - Pcia. Buenos Aires</t>
  </si>
  <si>
    <t>C013564</t>
  </si>
  <si>
    <t>PORTILLO NIEVE</t>
  </si>
  <si>
    <t>C013560</t>
  </si>
  <si>
    <t>BAEZ PORFIRIA IDA</t>
  </si>
  <si>
    <t>C013557</t>
  </si>
  <si>
    <t>CALLE 204 CASA29 BRRIO S ISIDRO S/N - Piso  Dto.  - POSADAS - Pcia. Misiones</t>
  </si>
  <si>
    <t>GOMEZ EUSTAQUIA</t>
  </si>
  <si>
    <t>C013552</t>
  </si>
  <si>
    <t>OJEDA MIRTA WALDINA</t>
  </si>
  <si>
    <t>C013549</t>
  </si>
  <si>
    <t>BENITEZ HERMENEGILDA</t>
  </si>
  <si>
    <t>C013540</t>
  </si>
  <si>
    <t>ESCOBAR IRMA MERCEDES</t>
  </si>
  <si>
    <t>C013535</t>
  </si>
  <si>
    <t>ESPINOZA RAMONA DEL R.</t>
  </si>
  <si>
    <t>C013528</t>
  </si>
  <si>
    <t>C013515+</t>
  </si>
  <si>
    <t>EX2020-75132860-APN-DRYP#SPF</t>
  </si>
  <si>
    <t>BALCARCE 238 - EZEIZA - BS. AS.</t>
  </si>
  <si>
    <t>LAZO LILIANA INES</t>
  </si>
  <si>
    <t>C013511</t>
  </si>
  <si>
    <t>FALCON ROSA</t>
  </si>
  <si>
    <t>C013509</t>
  </si>
  <si>
    <t>CENTURION NELIDA JOSEFA</t>
  </si>
  <si>
    <t>C013503</t>
  </si>
  <si>
    <t>MONASTERIO CARBALLIDO ILEANA BEATRIZ</t>
  </si>
  <si>
    <t>C013499</t>
  </si>
  <si>
    <t>BUITTONI DOMINGA</t>
  </si>
  <si>
    <t>C013494</t>
  </si>
  <si>
    <t>JACOBO LUCIA NELIDA</t>
  </si>
  <si>
    <t>C013485</t>
  </si>
  <si>
    <t>BAEZ ANTONIA</t>
  </si>
  <si>
    <t>C013484</t>
  </si>
  <si>
    <t>EX202085401256-APN-DRYP#SPF</t>
  </si>
  <si>
    <t>4295-3482</t>
  </si>
  <si>
    <t>SAAVEDRA 1146 - EZEIZA - BS. AS. (CP.1804)</t>
  </si>
  <si>
    <t xml:space="preserve">BARRETO RUMILDA </t>
  </si>
  <si>
    <t>C013482</t>
  </si>
  <si>
    <t>EX-2021-31476069- -APN-U7#SPF</t>
  </si>
  <si>
    <t>MADARIAGA S/N - LAGUNA BRAVA - CORRIENTES CAPITAL - CORRIENTES (CP.3400)</t>
  </si>
  <si>
    <t>GARCIA ELENA</t>
  </si>
  <si>
    <t>C013469</t>
  </si>
  <si>
    <t>SANCHEZ ENCARNACION</t>
  </si>
  <si>
    <t>C013463</t>
  </si>
  <si>
    <t>CARABAJAL EMILIA BEATRIZ</t>
  </si>
  <si>
    <t>C013444</t>
  </si>
  <si>
    <t>BLAIOTTA URSULA FRANCISCA</t>
  </si>
  <si>
    <t>C013440</t>
  </si>
  <si>
    <t>EX-2020-91596300-APN-DRYP#SPF</t>
  </si>
  <si>
    <t>1157665055 / 0220-4948294 / 1133941477</t>
  </si>
  <si>
    <t>SUCRE 1740 - LIBERTAD - MERLO - BS. AS.(CP.1716)</t>
  </si>
  <si>
    <t>C013432</t>
  </si>
  <si>
    <t>GRIFFA CARLOS JAVIER</t>
  </si>
  <si>
    <t>C013416</t>
  </si>
  <si>
    <t>PRIETO MANUEL EUSEBIO</t>
  </si>
  <si>
    <t>C013415</t>
  </si>
  <si>
    <t>VILLAGRA BUCANAAN MARIA</t>
  </si>
  <si>
    <t>C013402</t>
  </si>
  <si>
    <t>RAMOS ROGELIA</t>
  </si>
  <si>
    <t>C013397</t>
  </si>
  <si>
    <t>ARAYA NORMA PETRONA</t>
  </si>
  <si>
    <t>C013393</t>
  </si>
  <si>
    <t>EX-2021-30498434- -APN-U7#SPF</t>
  </si>
  <si>
    <t>3624-368604</t>
  </si>
  <si>
    <t>FORTIN LOS POSOS 1178 - RESISTENCIA - SAN FERNANDO - CHACO (CP.3500)</t>
  </si>
  <si>
    <t>MIÑO NILDA</t>
  </si>
  <si>
    <t>C013383</t>
  </si>
  <si>
    <t>DOMINGUEZ SARA YNES</t>
  </si>
  <si>
    <t>C013379</t>
  </si>
  <si>
    <t>MANRIQUEZ GRACIELA P</t>
  </si>
  <si>
    <t>C013375</t>
  </si>
  <si>
    <t>EX-2021-05436792- -APN-DRYP#SPF</t>
  </si>
  <si>
    <t>REMBRANDT 1170 - MARIANO ACOSTA -  MERLO</t>
  </si>
  <si>
    <t>SE PASO A LA CAJA EN MARZO/2021</t>
  </si>
  <si>
    <t>BAEZ BRUNA NELIDA</t>
  </si>
  <si>
    <t>C013362</t>
  </si>
  <si>
    <t>FERNANDEZ LAURA EMILIA</t>
  </si>
  <si>
    <t>C013352</t>
  </si>
  <si>
    <t>EX-2021-26249547-   -APN-U32#SPF</t>
  </si>
  <si>
    <t>0264-4217360</t>
  </si>
  <si>
    <t>A. SANCHEZ Y MONTEAGUDO N° 1395 - SAN JUAN CAPITAL - SAN JUAN (CP.5400)</t>
  </si>
  <si>
    <t>GORDILLO JUANA CRISTINA</t>
  </si>
  <si>
    <t>C013349</t>
  </si>
  <si>
    <t>BAEZ AMELIA ROSA</t>
  </si>
  <si>
    <t>C013340</t>
  </si>
  <si>
    <t>UMEREZ ANDREA FLORENTINA</t>
  </si>
  <si>
    <t>C013337</t>
  </si>
  <si>
    <t>PIEZAK MARIA ELENA</t>
  </si>
  <si>
    <t>C013335</t>
  </si>
  <si>
    <t>RAMIREZ BLANCA DIGNA</t>
  </si>
  <si>
    <t>C013329</t>
  </si>
  <si>
    <t>MORINIGO RAMONA SINFOROSA</t>
  </si>
  <si>
    <t>C013326</t>
  </si>
  <si>
    <t>CACERES FELICITA</t>
  </si>
  <si>
    <t>C013325</t>
  </si>
  <si>
    <t>RIVERO LILIANA BEATRIZ</t>
  </si>
  <si>
    <t>C013323</t>
  </si>
  <si>
    <t>LEIVA CIRILA</t>
  </si>
  <si>
    <t>C013316</t>
  </si>
  <si>
    <t>ESCOBAR NORA BEATRIZ</t>
  </si>
  <si>
    <t>C013311</t>
  </si>
  <si>
    <t>LOZA MIRTA OFELIA</t>
  </si>
  <si>
    <t>C013300</t>
  </si>
  <si>
    <t>SPNU CATALINA</t>
  </si>
  <si>
    <t>C013298</t>
  </si>
  <si>
    <t>LEDESMA LITA EVECIA</t>
  </si>
  <si>
    <t>C013284</t>
  </si>
  <si>
    <t>josefagrenillon@hotmail.com</t>
  </si>
  <si>
    <t>BURGOS 5781 - Piso  Dto.  - MERLO - Pcia. Buenos Aires</t>
  </si>
  <si>
    <t>GRENILLON ERMELINDA J</t>
  </si>
  <si>
    <t>C013267</t>
  </si>
  <si>
    <t>EX-2019-46413309-APN-DRYP#SPF</t>
  </si>
  <si>
    <t>1562672311 / 0237-4660458</t>
  </si>
  <si>
    <t>SANTA FE Nº2024 - MORENO (CP 1744)</t>
  </si>
  <si>
    <t>C013265</t>
  </si>
  <si>
    <t>SORIA RODRIGUEZ YOLANDA</t>
  </si>
  <si>
    <t>C013258</t>
  </si>
  <si>
    <t>REYES CUADRA ESTRELLA DEL</t>
  </si>
  <si>
    <t>C013251</t>
  </si>
  <si>
    <t>URETA ROSA</t>
  </si>
  <si>
    <t>C013246</t>
  </si>
  <si>
    <t>BASAVILBASO JORGE</t>
  </si>
  <si>
    <t>C013245</t>
  </si>
  <si>
    <t>NENCINI MARIANA LAURA</t>
  </si>
  <si>
    <t>C013244</t>
  </si>
  <si>
    <t>ALLENDES OLGA ELBA</t>
  </si>
  <si>
    <t>C013238</t>
  </si>
  <si>
    <t>BONKO HECTOR</t>
  </si>
  <si>
    <t>C013237</t>
  </si>
  <si>
    <t>CAPPELLETTI RAMIRO R P</t>
  </si>
  <si>
    <t>C013233</t>
  </si>
  <si>
    <t>LO BIANCO MARTA SUSANA</t>
  </si>
  <si>
    <t>C013224</t>
  </si>
  <si>
    <t>MALDONADO GRACIELA V. M.</t>
  </si>
  <si>
    <t>C013211</t>
  </si>
  <si>
    <t>GALARZA CLEMENTINA</t>
  </si>
  <si>
    <t>C013205</t>
  </si>
  <si>
    <t xml:space="preserve">DOS SANTOS CAPOCHA IDILIA </t>
  </si>
  <si>
    <t>C013201</t>
  </si>
  <si>
    <t>SUCRE 269 - Piso  Dto.  - SANTA ROSA - Pcia. La Pampa</t>
  </si>
  <si>
    <t>LAXALT DORA ALICIA</t>
  </si>
  <si>
    <t>C013200</t>
  </si>
  <si>
    <t>EX-2021-25584155- -APN-DRYP#SPF</t>
  </si>
  <si>
    <t>GREGORIA PEREZ 1523 - MORON - BS. AS. (CP.1708)</t>
  </si>
  <si>
    <t>VILLALBA OLGA INES</t>
  </si>
  <si>
    <t>C013179</t>
  </si>
  <si>
    <t>C013175+</t>
  </si>
  <si>
    <t>CASTELO MARIA DEL PILAR</t>
  </si>
  <si>
    <t>C013161</t>
  </si>
  <si>
    <t>SANCHEZ ELSA GRACIELA</t>
  </si>
  <si>
    <t>C013159</t>
  </si>
  <si>
    <t>EX2020-14797833-APN-U11-SPF</t>
  </si>
  <si>
    <t>3644-314162 / 3644-424373</t>
  </si>
  <si>
    <t>MANZANA 41 - PARCELA 7 S/N - B° YAPEYU - PRESIDENCIA SAENZ PEÑA- COMANDANTE FERNANDEZ - CHACO (CP. 3700)</t>
  </si>
  <si>
    <t>RUIZ ANA MARIA</t>
  </si>
  <si>
    <t>C013151</t>
  </si>
  <si>
    <t>INSAURRALDE VICTORIA</t>
  </si>
  <si>
    <t>C013150</t>
  </si>
  <si>
    <t>RODRIGUEZ ROGELIA</t>
  </si>
  <si>
    <t>C013144</t>
  </si>
  <si>
    <t>MANTELLA GRACIELA YOLANDA</t>
  </si>
  <si>
    <t>C013138</t>
  </si>
  <si>
    <t>SANCHEZ CLEDIS SILVIA MARIA</t>
  </si>
  <si>
    <t>C013135</t>
  </si>
  <si>
    <t>EX202073394560-APN-DRYP#SPF</t>
  </si>
  <si>
    <t>011-1551577481</t>
  </si>
  <si>
    <t>BARTOLOME MITRE Nº3264 - PB 7 - CABA (CP1201)</t>
  </si>
  <si>
    <t>VERON JOSEFA DEL CARMEN</t>
  </si>
  <si>
    <t>C013093</t>
  </si>
  <si>
    <t>ENEVELO ROSA NILDA</t>
  </si>
  <si>
    <t>C013069</t>
  </si>
  <si>
    <t>DOMINGUEZ GRACIELA DEL V</t>
  </si>
  <si>
    <t>C013066</t>
  </si>
  <si>
    <t>TRAVERSARO ELSA NILDA</t>
  </si>
  <si>
    <t>C013036</t>
  </si>
  <si>
    <t>EX-2020-13898177- -APN-U13#SPF</t>
  </si>
  <si>
    <t>NOWAK GISELA ANDREA</t>
  </si>
  <si>
    <t>C012992</t>
  </si>
  <si>
    <t>J D PERON 1595 - Piso  Dto.  - CANDELARIA - Pcia. Misiones</t>
  </si>
  <si>
    <t>QUIÑONES NELLY MARIA</t>
  </si>
  <si>
    <t>C012987</t>
  </si>
  <si>
    <t>KISTNER GRACIELA BIBIANA</t>
  </si>
  <si>
    <t>C012981</t>
  </si>
  <si>
    <t>HORISZNY LILIANA B</t>
  </si>
  <si>
    <t>C012962</t>
  </si>
  <si>
    <t>VERGALITO OLGA</t>
  </si>
  <si>
    <t>C012943</t>
  </si>
  <si>
    <t>TORRES MARIA</t>
  </si>
  <si>
    <t>C012930</t>
  </si>
  <si>
    <t>BAUMANN YANINA NOEMI</t>
  </si>
  <si>
    <t>C012917</t>
  </si>
  <si>
    <t>PANNO CARLA ANTONELLA</t>
  </si>
  <si>
    <t>C012875</t>
  </si>
  <si>
    <t>GABETTA LINA VIVIANA</t>
  </si>
  <si>
    <t>C012870</t>
  </si>
  <si>
    <t>ROMERO MARIA LUISA</t>
  </si>
  <si>
    <t>C012868</t>
  </si>
  <si>
    <t>VELAZQUEZ ADELINA MERCEDES</t>
  </si>
  <si>
    <t>C012864</t>
  </si>
  <si>
    <t>ROSA MARTHA BEATRIZ</t>
  </si>
  <si>
    <t>C012863</t>
  </si>
  <si>
    <t>EX-2020-62809756- -APN-DRYP#SPF</t>
  </si>
  <si>
    <t>02202-420659</t>
  </si>
  <si>
    <t>CESPEDES 4866 - GONZALEZ CATAN - LA MATANZA - BS. AS. (CP. 1759)</t>
  </si>
  <si>
    <t>ROTELA EMA DOLORES</t>
  </si>
  <si>
    <t>C012861</t>
  </si>
  <si>
    <t>C012858</t>
  </si>
  <si>
    <t>ACOSTA SARA</t>
  </si>
  <si>
    <t>C012856</t>
  </si>
  <si>
    <t>CANTERO ROCIO DAIANA</t>
  </si>
  <si>
    <t>C012849</t>
  </si>
  <si>
    <t>CHAPARRO SELVA ARGENTINA</t>
  </si>
  <si>
    <t>C012843</t>
  </si>
  <si>
    <t>EX-2020-11653147- -APN-DRYP#SPF</t>
  </si>
  <si>
    <t>SANTIAGO DEL ESTERO 840 - JOSE MARMOL - ALMIRANTE BROWN - BS. AS. (CP.1846)</t>
  </si>
  <si>
    <t>GUITERREZ MARIA TERESA</t>
  </si>
  <si>
    <t>C012840</t>
  </si>
  <si>
    <t>C012839</t>
  </si>
  <si>
    <t>MENDOZA BLANCA ALCIRA</t>
  </si>
  <si>
    <t>C012837</t>
  </si>
  <si>
    <t>ARROYO ESILDA</t>
  </si>
  <si>
    <t>C012831</t>
  </si>
  <si>
    <t>ORELLANO MARIANA SOLEDAD</t>
  </si>
  <si>
    <t>C012826</t>
  </si>
  <si>
    <t>EX-2020-79739093- -APN-DRYP#SPF</t>
  </si>
  <si>
    <t>POSADAS 2493 - MERLO - BS. AS.(CP 1722)</t>
  </si>
  <si>
    <t>SALVATIERRA MARCELA</t>
  </si>
  <si>
    <t>C012822</t>
  </si>
  <si>
    <t>ROJAS ILMA</t>
  </si>
  <si>
    <t>C012805</t>
  </si>
  <si>
    <t xml:space="preserve">VELA CHACANA MARIA A </t>
  </si>
  <si>
    <t>C012802</t>
  </si>
  <si>
    <t>LEDESMA BEATRIZ HAYDE</t>
  </si>
  <si>
    <t>C012799</t>
  </si>
  <si>
    <t>C012787</t>
  </si>
  <si>
    <t>ORSINI JUANA</t>
  </si>
  <si>
    <t>C012785</t>
  </si>
  <si>
    <t>FERNANDEZ CLARA HAYDEE</t>
  </si>
  <si>
    <t>C012775</t>
  </si>
  <si>
    <t>FERREYRA TEREZA ROSARIO</t>
  </si>
  <si>
    <t>C012769</t>
  </si>
  <si>
    <t>BARCO EVANGELINA</t>
  </si>
  <si>
    <t>C012743</t>
  </si>
  <si>
    <t>USABARRENA MARIA ROSA</t>
  </si>
  <si>
    <t>C012726</t>
  </si>
  <si>
    <t xml:space="preserve">MAMANI FERMINA </t>
  </si>
  <si>
    <t>C012715</t>
  </si>
  <si>
    <t>BARCONTE DIMPNA FAUSTINA</t>
  </si>
  <si>
    <t>C012707</t>
  </si>
  <si>
    <t xml:space="preserve">SALGADO MARIA </t>
  </si>
  <si>
    <t>C012696</t>
  </si>
  <si>
    <t>VELAZQUEZ YOLA SIMONA</t>
  </si>
  <si>
    <t>C012694</t>
  </si>
  <si>
    <t>EX2020-55705879-APN-DRYP#SPF</t>
  </si>
  <si>
    <t>4295-0343</t>
  </si>
  <si>
    <t>JUAN JOSE PASO 728 - EZEIZA - BS. AS.</t>
  </si>
  <si>
    <t>GONZALEZ MARIA ELENA</t>
  </si>
  <si>
    <t>C012689</t>
  </si>
  <si>
    <t>BALMACEDA REYNA VICTORIA</t>
  </si>
  <si>
    <t>C012687</t>
  </si>
  <si>
    <t>EX2020-87674139-APN-DRYP#SPF</t>
  </si>
  <si>
    <t>YEGROS 2171 - LIBERTAD - MERLO - BS. AS.</t>
  </si>
  <si>
    <t>ROMERO ROMERO JULIANA</t>
  </si>
  <si>
    <t>C012681</t>
  </si>
  <si>
    <t>CEJAS TERESA</t>
  </si>
  <si>
    <t>C012674</t>
  </si>
  <si>
    <t>C012667</t>
  </si>
  <si>
    <t>CUÑADO ANA MARIA</t>
  </si>
  <si>
    <t>C012662</t>
  </si>
  <si>
    <t>EX-2021-39141609- -APN-DRYP#SPF</t>
  </si>
  <si>
    <t>1559322485 (HIJA FERNANDA)</t>
  </si>
  <si>
    <t>AV. EVA PERON S/N - 1° "D" - B° DON ORIONE - MZ 12 - EDIFICIO "D" - CLAYPOLE - ALMIRANTE BROWN - BS. AS. (CP. 1849)</t>
  </si>
  <si>
    <t>SCALESE STELLA MARIS</t>
  </si>
  <si>
    <t>C012661</t>
  </si>
  <si>
    <t>lederhoz3@hotmail.com</t>
  </si>
  <si>
    <t>FORMOSA 578 - Piso  Dto.  - EZEIZA - Pcia. Buenos Aires</t>
  </si>
  <si>
    <t>LEDERHOS PAULINA C</t>
  </si>
  <si>
    <t>C012654</t>
  </si>
  <si>
    <t>EX-2019-103348087-   -APN-DRYP#SPF</t>
  </si>
  <si>
    <t>ARANGUREN 183 - CABALLITO - CAPITAL FEDERAL (CP.1405)</t>
  </si>
  <si>
    <t>PAZ SANDRA BEATRIZ</t>
  </si>
  <si>
    <t>C012653</t>
  </si>
  <si>
    <t>FERNANDEZ MARIA DE LOS A</t>
  </si>
  <si>
    <t>C012652</t>
  </si>
  <si>
    <t>CISNEROS JUAN ROBERTO</t>
  </si>
  <si>
    <t>C012650</t>
  </si>
  <si>
    <t>GARCIA NIDIA MABEL</t>
  </si>
  <si>
    <t>C012615</t>
  </si>
  <si>
    <t>ISAURRALDE NORMA C</t>
  </si>
  <si>
    <t>C012605</t>
  </si>
  <si>
    <t>COLLMER JULIA LIDIA</t>
  </si>
  <si>
    <t>C012593</t>
  </si>
  <si>
    <t>GODOY ROBERTA</t>
  </si>
  <si>
    <t>C012586</t>
  </si>
  <si>
    <t>AGUILERA NORMA CATALINA</t>
  </si>
  <si>
    <t>C012579</t>
  </si>
  <si>
    <t xml:space="preserve">RAMOS GLADYS BEATRIZ </t>
  </si>
  <si>
    <t>C012561</t>
  </si>
  <si>
    <t>CHAPINGO CLAUDIA LIDIA</t>
  </si>
  <si>
    <t>C012559</t>
  </si>
  <si>
    <t>KARPF IRMA LINA</t>
  </si>
  <si>
    <t>C012554</t>
  </si>
  <si>
    <t xml:space="preserve">REVOLLO LILIA ROSA </t>
  </si>
  <si>
    <t>C012527</t>
  </si>
  <si>
    <t>CARISIMO ALICIA NORMA</t>
  </si>
  <si>
    <t>C012513</t>
  </si>
  <si>
    <t>HERRERA ESTEFANIA</t>
  </si>
  <si>
    <t>C012510</t>
  </si>
  <si>
    <t>EX2019-46417859-APN-DRYP#SPF</t>
  </si>
  <si>
    <t>PIO DIAZ 705 - 2 "A" - SAENZ PEÑA - TRES DE FEBRERO - BS. AS.</t>
  </si>
  <si>
    <t>MACHADO MARIA BELEN</t>
  </si>
  <si>
    <t>C012465</t>
  </si>
  <si>
    <t>OJEDA MARIA TERESA</t>
  </si>
  <si>
    <t>C012464</t>
  </si>
  <si>
    <t>DOMINGUEZ SANTA MAGDALENA</t>
  </si>
  <si>
    <t>C012455</t>
  </si>
  <si>
    <t xml:space="preserve">GARCIA ELDA </t>
  </si>
  <si>
    <t>C012450</t>
  </si>
  <si>
    <t>GENES VICTORIA V E HIJAS</t>
  </si>
  <si>
    <t>C012449</t>
  </si>
  <si>
    <t>LEGUIZAMON MARIA ESTHER</t>
  </si>
  <si>
    <t>C012416</t>
  </si>
  <si>
    <t>AZAME MARIA DEL CARMEN</t>
  </si>
  <si>
    <t>C012413</t>
  </si>
  <si>
    <t>ILUNDAIN GABRIELA VIVIANA</t>
  </si>
  <si>
    <t>C012387</t>
  </si>
  <si>
    <t>GARCIA NOLFA AMANDA</t>
  </si>
  <si>
    <t>C012376</t>
  </si>
  <si>
    <t>EX-2021-36586808- -APN-CPF5#SPF</t>
  </si>
  <si>
    <t>0299-155015167</t>
  </si>
  <si>
    <t>RIO AGUAPEY 343 - PB 1 - B° SAPERE - NEUQUEN - NEUQUEN (CP.8300)</t>
  </si>
  <si>
    <t>IBARRA RAMONA ELBA</t>
  </si>
  <si>
    <t>C012356</t>
  </si>
  <si>
    <t>LIZA JULIA ISABEL</t>
  </si>
  <si>
    <t>C012355</t>
  </si>
  <si>
    <t>EX-2021-16206689-   -APN-DRYP#SPF</t>
  </si>
  <si>
    <t>4642-6650 / 1560165279</t>
  </si>
  <si>
    <t>POLA 621 - PB 4 - LINIERS - CABA (CP. 1408)</t>
  </si>
  <si>
    <t>LOBO MIGUEL ANGEL</t>
  </si>
  <si>
    <t>C012351</t>
  </si>
  <si>
    <t>LARRIESTRA INES DEL CARMEN</t>
  </si>
  <si>
    <t>C012350</t>
  </si>
  <si>
    <t>MAZZA SUSANA PATRICIA</t>
  </si>
  <si>
    <t>C012323</t>
  </si>
  <si>
    <t>CERBINO FLORENCIA</t>
  </si>
  <si>
    <t>C012264+</t>
  </si>
  <si>
    <t>EX-2021-49211236-   -APN-DRYP#SPF</t>
  </si>
  <si>
    <t>pabloabrattammazza1983@gmail.com</t>
  </si>
  <si>
    <t>4040-2692 / 1140681476</t>
  </si>
  <si>
    <t>MARCOS PAZ 2272 - 2 "C" - MONTE CASTRO - CABA (CP. 1407)</t>
  </si>
  <si>
    <t>OTTA GLADYS BEATRIZ</t>
  </si>
  <si>
    <t>C012259</t>
  </si>
  <si>
    <t>KOZLOWSKI MARTA ISABEL</t>
  </si>
  <si>
    <t>C012256</t>
  </si>
  <si>
    <t>LEFIN BARRIENTOS MARIA M</t>
  </si>
  <si>
    <t>C012251</t>
  </si>
  <si>
    <t>PIGHIN ANGELA REMIGIA</t>
  </si>
  <si>
    <t>C012247</t>
  </si>
  <si>
    <t>TORRES AREVALEO TERESITA</t>
  </si>
  <si>
    <t>C012244</t>
  </si>
  <si>
    <t>AGUILAR MARIA ESTHER</t>
  </si>
  <si>
    <t>C012239</t>
  </si>
  <si>
    <t>MAIDANA CAROLINA SOLEDAD</t>
  </si>
  <si>
    <t>C012237</t>
  </si>
  <si>
    <t>PONCE ELSA</t>
  </si>
  <si>
    <t>C012234</t>
  </si>
  <si>
    <t>ROLON MIGUELINA</t>
  </si>
  <si>
    <t>C012233</t>
  </si>
  <si>
    <t>MZ 34 PC 28 S/N - Piso  Dto.  - PRSP - Pcia. Chaco</t>
  </si>
  <si>
    <t>GARCIA ANAEL ROSITA</t>
  </si>
  <si>
    <t>C012232</t>
  </si>
  <si>
    <t>MORINIGO ZUNILDA ESTELA</t>
  </si>
  <si>
    <t>C012231</t>
  </si>
  <si>
    <t>LEDESMA MARIA ESTELA</t>
  </si>
  <si>
    <t>C012229</t>
  </si>
  <si>
    <t>EX-2019-77989550-   -APN-U10#SPF</t>
  </si>
  <si>
    <t>SEGUNDO SOMBRAS 1775 - B° SANTA ROSA - FORMOSA (CP. 3600)</t>
  </si>
  <si>
    <t>SIAN RAMONA DOMINGA</t>
  </si>
  <si>
    <t>C012221</t>
  </si>
  <si>
    <t>GUERRA GIMENEZ VICENTA</t>
  </si>
  <si>
    <t>C012210</t>
  </si>
  <si>
    <t>CAMPOS SUSANA BEATRIZ</t>
  </si>
  <si>
    <t>C012204</t>
  </si>
  <si>
    <t>GOMEZ CARBALLO FRANCISCA</t>
  </si>
  <si>
    <t>C012194</t>
  </si>
  <si>
    <t>PACCIORETTI ELISA NORMA</t>
  </si>
  <si>
    <t>C012187</t>
  </si>
  <si>
    <t>EX2019-97355621-APN-DRYP#SPF</t>
  </si>
  <si>
    <t>VENEZUELA 235 - 118 VIVIENDAS - GRAL. ROCA - RIO NEGRO</t>
  </si>
  <si>
    <t>DIAZ SILVANA MARIEL</t>
  </si>
  <si>
    <t>C012180</t>
  </si>
  <si>
    <t>ORELLANA MARIA NILDA</t>
  </si>
  <si>
    <t>C012178</t>
  </si>
  <si>
    <t>LOYOLA MAGALI SOLEDAD</t>
  </si>
  <si>
    <t>C012174</t>
  </si>
  <si>
    <t>SCHAAB LIDIA ESTHER</t>
  </si>
  <si>
    <t>C012172</t>
  </si>
  <si>
    <t>RODRIGUEZ CENEIDA</t>
  </si>
  <si>
    <t>C012157</t>
  </si>
  <si>
    <t>QUIROZ VALERIA LUJAN</t>
  </si>
  <si>
    <t>C012156</t>
  </si>
  <si>
    <t>AMARILLA EVA ESTHER</t>
  </si>
  <si>
    <t>C012138</t>
  </si>
  <si>
    <t>MZ1 PC12 S/N - Piso  Dto.  - PRSP - Pcia. Chaco</t>
  </si>
  <si>
    <t>SANTANDER SUSANA CARMEN</t>
  </si>
  <si>
    <t>C012130</t>
  </si>
  <si>
    <t>CASAL JUANA ISABEL</t>
  </si>
  <si>
    <t>C012120</t>
  </si>
  <si>
    <t>IGLESIAS MARIA AMALIA</t>
  </si>
  <si>
    <t>C012119</t>
  </si>
  <si>
    <t>DUARTE ELSA ESTER</t>
  </si>
  <si>
    <t>C012118</t>
  </si>
  <si>
    <t>GONZALEZ BENITEZ ANTONIA</t>
  </si>
  <si>
    <t>C012116</t>
  </si>
  <si>
    <t>EX-2021-14045118-   -APN-DRYP#SPF</t>
  </si>
  <si>
    <t xml:space="preserve">AGRELO 1896 - JOSE C. PAZ - BS. AS. (CP.1665) </t>
  </si>
  <si>
    <t>BAJAR MARIA LUISA</t>
  </si>
  <si>
    <t>C012101</t>
  </si>
  <si>
    <t>ALANIS CARMEN GRACIELA</t>
  </si>
  <si>
    <t>C012081</t>
  </si>
  <si>
    <t>CANCECO NOEMI INES</t>
  </si>
  <si>
    <t>C012065</t>
  </si>
  <si>
    <t>ALVAREZ SANTA PAULINA</t>
  </si>
  <si>
    <t>C012062</t>
  </si>
  <si>
    <t>MURAD DIANA MIRTA</t>
  </si>
  <si>
    <t>C012060</t>
  </si>
  <si>
    <t>FERROS CLARA M.</t>
  </si>
  <si>
    <t>C012055</t>
  </si>
  <si>
    <t>FRANCO RAMONA ALBA</t>
  </si>
  <si>
    <t>C012052</t>
  </si>
  <si>
    <t>GUTIERREZ MARIA BEATRIZ</t>
  </si>
  <si>
    <t>C012045</t>
  </si>
  <si>
    <t>juancluna94@yahoo.com.ar</t>
  </si>
  <si>
    <t>C SAAVEDRA 947 - Piso  Dto.  - LOMAS DE ZAMORA - Pcia. Buenos Aires</t>
  </si>
  <si>
    <t>GONZALEZ ROSA LIDIA</t>
  </si>
  <si>
    <t>C012042</t>
  </si>
  <si>
    <t xml:space="preserve">RABINOVICH ESTHER </t>
  </si>
  <si>
    <t>C012040</t>
  </si>
  <si>
    <t>NAVARRO SUSANA GRACIELA</t>
  </si>
  <si>
    <t>C012026</t>
  </si>
  <si>
    <t>EX-2020-53361686- -APN-DRYP#SPF</t>
  </si>
  <si>
    <t>SAN BLAS 4990 - FLORESTA - CABA</t>
  </si>
  <si>
    <t>RUSSO MARIA DEL CARMEN</t>
  </si>
  <si>
    <t>C012024</t>
  </si>
  <si>
    <t>EX-2020-77354233-   -APN-DRYP#SPF</t>
  </si>
  <si>
    <t>7530-6462</t>
  </si>
  <si>
    <t>CONSTITUCION 2751 - CASEROS - TRES DE FEBRERO - BS. AS. (CP1678)</t>
  </si>
  <si>
    <t>TABORDA ROMERO ANA VERONICA</t>
  </si>
  <si>
    <t>C012002</t>
  </si>
  <si>
    <t>ROMANO MARTA DE LAS M.</t>
  </si>
  <si>
    <t>C011996</t>
  </si>
  <si>
    <t>LENCINA RAMONA ROSA</t>
  </si>
  <si>
    <t>C011978</t>
  </si>
  <si>
    <t xml:space="preserve">SANCHEZ CRISTINA </t>
  </si>
  <si>
    <t>C011977</t>
  </si>
  <si>
    <t>BAREIRO ELBA BEATRIZ</t>
  </si>
  <si>
    <t>C011976</t>
  </si>
  <si>
    <t>C011975+</t>
  </si>
  <si>
    <t>EX-2021-08191349- -APN-U32#SPF</t>
  </si>
  <si>
    <t>FERNANDEZ VICTORIA ETELVINA</t>
  </si>
  <si>
    <t>C011974</t>
  </si>
  <si>
    <t>EX-2021-53371540-   -APN-U17#SPF</t>
  </si>
  <si>
    <t>3764-151791</t>
  </si>
  <si>
    <t>MZ. 148 - B° SAN JORGE - CANDELARIA - MISIONES</t>
  </si>
  <si>
    <t>BRIÑOCCOLI VALERIA INES</t>
  </si>
  <si>
    <t>C011969</t>
  </si>
  <si>
    <t>GUZMAN PILAR VIOLETA</t>
  </si>
  <si>
    <t>C011965</t>
  </si>
  <si>
    <t>SOTO ALMIDA ISABEL</t>
  </si>
  <si>
    <t>C011959</t>
  </si>
  <si>
    <t xml:space="preserve">CUENCA CATALINA </t>
  </si>
  <si>
    <t>C011958</t>
  </si>
  <si>
    <t>GARCIA DE OJEDA ANTONIA</t>
  </si>
  <si>
    <t>C011955</t>
  </si>
  <si>
    <t>ALAIMO CARMEN LINA NORMA</t>
  </si>
  <si>
    <t>C011948</t>
  </si>
  <si>
    <t>ZACHEO ALEJANDRA ELVIRA</t>
  </si>
  <si>
    <t>C011924</t>
  </si>
  <si>
    <t>FIGUEREDO EUFEMIA</t>
  </si>
  <si>
    <t>C011922</t>
  </si>
  <si>
    <t>ALMIRON AGUEDA ARMINDA</t>
  </si>
  <si>
    <t>C011907</t>
  </si>
  <si>
    <t>GAUTO MARTINA DEL ROSARIO</t>
  </si>
  <si>
    <t>C011906</t>
  </si>
  <si>
    <t>GUTIERREZ NELIDA ROSA</t>
  </si>
  <si>
    <t>C011895</t>
  </si>
  <si>
    <t>BRITEZ OLGA ESTELA</t>
  </si>
  <si>
    <t>C011892</t>
  </si>
  <si>
    <t>ACOSTA LAURA MONICA</t>
  </si>
  <si>
    <t>C011890</t>
  </si>
  <si>
    <t>GASPARINI DELIA MAGDALENA</t>
  </si>
  <si>
    <t>C011863</t>
  </si>
  <si>
    <t xml:space="preserve">CORIA ALBERTO JULIO </t>
  </si>
  <si>
    <t>C011859+</t>
  </si>
  <si>
    <t>VERGARA MARIA JUSTA</t>
  </si>
  <si>
    <t>C011854</t>
  </si>
  <si>
    <t>MAZZITELLI MARIA CATENA</t>
  </si>
  <si>
    <t>C011852</t>
  </si>
  <si>
    <t>delgadotelma1@gmail.com</t>
  </si>
  <si>
    <t xml:space="preserve">14 DE JULIO 1366 - Piso  Dto.  - CABA - </t>
  </si>
  <si>
    <t>DELGADO TELMA</t>
  </si>
  <si>
    <t>C011843</t>
  </si>
  <si>
    <t>LAVIA ANA</t>
  </si>
  <si>
    <t>C011841</t>
  </si>
  <si>
    <t>ROMERO RUFINA</t>
  </si>
  <si>
    <t>C011834</t>
  </si>
  <si>
    <t>ESCALADA SARA MIGUELINA</t>
  </si>
  <si>
    <t>C011832</t>
  </si>
  <si>
    <t>MODARELLI MIRTA NILDA</t>
  </si>
  <si>
    <t>C011830</t>
  </si>
  <si>
    <t>SAPORITTI GLADYS MABEL</t>
  </si>
  <si>
    <t>C011820</t>
  </si>
  <si>
    <t>ARRIX CECILIA NOEMI</t>
  </si>
  <si>
    <t>C011818</t>
  </si>
  <si>
    <t xml:space="preserve">SOTELO DELIA </t>
  </si>
  <si>
    <t>C011792</t>
  </si>
  <si>
    <t>GODOY NORA HAYDEE</t>
  </si>
  <si>
    <t>C011791</t>
  </si>
  <si>
    <t>ESCOBAR LOLA</t>
  </si>
  <si>
    <t>C011781</t>
  </si>
  <si>
    <t>MEZA ROSA ISABEL</t>
  </si>
  <si>
    <t>C011774</t>
  </si>
  <si>
    <t>CONTRERAS LUCILA LADI</t>
  </si>
  <si>
    <t>C011768</t>
  </si>
  <si>
    <t>LARA ANA MARIA</t>
  </si>
  <si>
    <t>C011765</t>
  </si>
  <si>
    <t>PAEZ MARIA EVA</t>
  </si>
  <si>
    <t>C011761</t>
  </si>
  <si>
    <t>ROMERO RAFAELA</t>
  </si>
  <si>
    <t>C011749</t>
  </si>
  <si>
    <t>ALEGRE IRMA</t>
  </si>
  <si>
    <t>C011736</t>
  </si>
  <si>
    <t>SANTACRUZ MEZA LUCILA</t>
  </si>
  <si>
    <t>C011735</t>
  </si>
  <si>
    <t>LORENZI LIDIA BEATRIZ</t>
  </si>
  <si>
    <t>C011734</t>
  </si>
  <si>
    <t>laurikinpark3@yahoo.com.ar</t>
  </si>
  <si>
    <t>AGUERO 5547 - Piso  Dto.  - SAN MIGUEL - Pcia. Buenos Aires</t>
  </si>
  <si>
    <t>RAMOS MARIA ANTONIA</t>
  </si>
  <si>
    <t>C011726</t>
  </si>
  <si>
    <t>EX-2021-41206428-   -APN-U11#SPF</t>
  </si>
  <si>
    <t>3644-617079</t>
  </si>
  <si>
    <t>MZ. 38 - PC. 12 S/N - B° YAPEYU - PRESIDENCIA ROQUE SAENZ PEÑA - COMANDANTE FERNANDEZ - CHACO (CP.3700)</t>
  </si>
  <si>
    <t>SEGUI BERNARDA</t>
  </si>
  <si>
    <t>C011724</t>
  </si>
  <si>
    <t>EX2019-99302790-APN-U7#SPF</t>
  </si>
  <si>
    <t xml:space="preserve"> (HIJO DISCAPACITADO-CURADOR SRA MIRTA ISABEL OROZCO-DNI 10.147.415)</t>
  </si>
  <si>
    <t>ESTIGARRIBIA MARCELO HERNAN</t>
  </si>
  <si>
    <t>C011691</t>
  </si>
  <si>
    <t>C011676</t>
  </si>
  <si>
    <t>LAS HERAS 766 - Piso  Dto.  - EZEIZA - Pcia. Buenos Aires</t>
  </si>
  <si>
    <t>JOGLAR LUCIA ZULLI</t>
  </si>
  <si>
    <t>C011672</t>
  </si>
  <si>
    <t>deliaccademia@gmail.com</t>
  </si>
  <si>
    <t xml:space="preserve">DOMINGO F SARMIENTO 2691 - Piso 5 Dto. C - CABA - </t>
  </si>
  <si>
    <t>X COMPLEMENTARIA 07/2018</t>
  </si>
  <si>
    <t>BATTAGLINI DELIA</t>
  </si>
  <si>
    <t>C011654</t>
  </si>
  <si>
    <t>EX2021-22770537-APNDRYP#SPF</t>
  </si>
  <si>
    <t>PROVINCIAS UNIDAS Nº946 - EZEIZA // DNI: CORDOBA Nº1574 - POSADAS</t>
  </si>
  <si>
    <t>SOLIS LIDIA MERCEDES</t>
  </si>
  <si>
    <t>C011629</t>
  </si>
  <si>
    <t>GATICA MARIA DEL CARMEN</t>
  </si>
  <si>
    <t>C011628+</t>
  </si>
  <si>
    <t>EX-2020-90751388- -APN-U11#SPF</t>
  </si>
  <si>
    <t>FERNANDEZ FLORA DEL CARMEN</t>
  </si>
  <si>
    <t>C011615</t>
  </si>
  <si>
    <t>MESKO SANDRA LUCIANA</t>
  </si>
  <si>
    <t>C011609</t>
  </si>
  <si>
    <t>PICO BLANCA ROSA</t>
  </si>
  <si>
    <t>C011608</t>
  </si>
  <si>
    <t>RODRIGUEZ JUANA WILMA</t>
  </si>
  <si>
    <t>C011594</t>
  </si>
  <si>
    <t>SANZ NORMA HAYDEE</t>
  </si>
  <si>
    <t>C011573+</t>
  </si>
  <si>
    <t>EX2021-15715266-APN-DRYP#SPF</t>
  </si>
  <si>
    <t>DRAGO NORMA ELSA</t>
  </si>
  <si>
    <t>C011534</t>
  </si>
  <si>
    <t>EX2019-58533255-APN-DRYP-SPF</t>
  </si>
  <si>
    <t>JUJUY N° 732 -  B° INDEPENDENCIA - FORMOSA (CP.3600)</t>
  </si>
  <si>
    <t>LAMUEDRA VICTORIA EUGENIA</t>
  </si>
  <si>
    <t>C011520</t>
  </si>
  <si>
    <t>VISOTTO GLADYS ALICIA</t>
  </si>
  <si>
    <t>C011513</t>
  </si>
  <si>
    <t>VONKLITZING MARINA PERLA</t>
  </si>
  <si>
    <t>C011509</t>
  </si>
  <si>
    <t>CID TERESA BEATRIZ</t>
  </si>
  <si>
    <t>C011508</t>
  </si>
  <si>
    <t>SCHMIDT ANA GUILLERMINA</t>
  </si>
  <si>
    <t>C011499</t>
  </si>
  <si>
    <t>LAURIO ZULEMA CRISTINA</t>
  </si>
  <si>
    <t>C011495</t>
  </si>
  <si>
    <t>MIRANDA ANA HAIDEE</t>
  </si>
  <si>
    <t>C011480</t>
  </si>
  <si>
    <t>CROCCO ANGELICA</t>
  </si>
  <si>
    <t>C011479</t>
  </si>
  <si>
    <t>EX-2020-58875565- -APN-DRYP#SPF</t>
  </si>
  <si>
    <t>CAIRE ELVIRA RAQUEL</t>
  </si>
  <si>
    <t>C011468</t>
  </si>
  <si>
    <t>WILBERGER ARMANDO</t>
  </si>
  <si>
    <t>C011461</t>
  </si>
  <si>
    <t>ABRAHAM MARTA ELISA</t>
  </si>
  <si>
    <t>C011459</t>
  </si>
  <si>
    <t>VILLEGAS MARIA ANGELICA</t>
  </si>
  <si>
    <t>C011425</t>
  </si>
  <si>
    <t>GIMENEZ RAFAELA</t>
  </si>
  <si>
    <t>C011420</t>
  </si>
  <si>
    <t>MARTELLO ANTONIO GUILLERMO</t>
  </si>
  <si>
    <t>C011413</t>
  </si>
  <si>
    <t>REPUBLICA DE CHILE 347 - Piso  Dto.  - VILLA LUZURIAGA - Pcia. Buenos Aires</t>
  </si>
  <si>
    <t>ESPINAL MARIA VICTORIA</t>
  </si>
  <si>
    <t>C011409</t>
  </si>
  <si>
    <t>PORTA MARIA CELESTE</t>
  </si>
  <si>
    <t>C011404</t>
  </si>
  <si>
    <t>FASCE MIRTHA SUSANA</t>
  </si>
  <si>
    <t>C011403</t>
  </si>
  <si>
    <t>YACOBO AZUCENA ESTELA</t>
  </si>
  <si>
    <t>C011401</t>
  </si>
  <si>
    <t>FRANCO SARA BETSABE</t>
  </si>
  <si>
    <t>C011393</t>
  </si>
  <si>
    <t>LIBORSI GLORIA</t>
  </si>
  <si>
    <t>C011388</t>
  </si>
  <si>
    <t>ROJAS MARCERO NATALIA M</t>
  </si>
  <si>
    <t>C011380</t>
  </si>
  <si>
    <t>MAIDANA MERCEDES J</t>
  </si>
  <si>
    <t>C011378</t>
  </si>
  <si>
    <t>MACHADO ELSA BEATRIZ</t>
  </si>
  <si>
    <t>C011377</t>
  </si>
  <si>
    <t>FERNANDEZ GLADYS MABEL</t>
  </si>
  <si>
    <t>C011360</t>
  </si>
  <si>
    <t>RUIZ DIAZ ISABEL</t>
  </si>
  <si>
    <t>C011359</t>
  </si>
  <si>
    <t>silviodel666@gmail.com</t>
  </si>
  <si>
    <t>SAN RAFAEL 446 - Piso  Dto.  - EZEIZA - Pcia. Buenos Aires</t>
  </si>
  <si>
    <t>AVILA DORA CONRRADA</t>
  </si>
  <si>
    <t>C011343</t>
  </si>
  <si>
    <t>ARIAS RAMONA BEATRIZ</t>
  </si>
  <si>
    <t>C011341</t>
  </si>
  <si>
    <t>ESPINDOLA GLADYS ESTER</t>
  </si>
  <si>
    <t>C011324</t>
  </si>
  <si>
    <t>EX-2020-09672503- -APN-U13#SPF</t>
  </si>
  <si>
    <t>02954-15658072</t>
  </si>
  <si>
    <t>ALGARROBO S/N - CASA 183 - B° BUTALO - SANTA ROSA - LA PAMPA (CP. 6300)</t>
  </si>
  <si>
    <t>CAMEO MARIA GRISELDA</t>
  </si>
  <si>
    <t>C011320</t>
  </si>
  <si>
    <t>CABALLERO SILVIA ADELINA</t>
  </si>
  <si>
    <t>C011316</t>
  </si>
  <si>
    <t>SOTELO RAMONA TOMASA</t>
  </si>
  <si>
    <t>C011314</t>
  </si>
  <si>
    <t>SANTIAGO ORTIZ 589 - Piso  Dto.  - SANTA ROSA - Pcia. La Pampa</t>
  </si>
  <si>
    <t>URQUIZA LIDIA NOEMI</t>
  </si>
  <si>
    <t>C011313</t>
  </si>
  <si>
    <t>BRUNEL MARIA DEL CARMEN</t>
  </si>
  <si>
    <t>C011307</t>
  </si>
  <si>
    <t>BAREIRO NILDA AMELIA</t>
  </si>
  <si>
    <t>C011304</t>
  </si>
  <si>
    <t>LEDESMA CARMEN  ALICIA</t>
  </si>
  <si>
    <t>C011301</t>
  </si>
  <si>
    <t>BUFFETTI GRISELDA ROSA</t>
  </si>
  <si>
    <t>C011288</t>
  </si>
  <si>
    <t>RODRIGUEZ NILDA ESTER</t>
  </si>
  <si>
    <t>C011284</t>
  </si>
  <si>
    <t>VALENZUELA DOLORES NATIVIDAD</t>
  </si>
  <si>
    <t>C011231</t>
  </si>
  <si>
    <t>BLANCO DORA</t>
  </si>
  <si>
    <t>C011224</t>
  </si>
  <si>
    <t>SANTIBAÑEZ ISABEL ESTER</t>
  </si>
  <si>
    <t>C011216</t>
  </si>
  <si>
    <t>BAREIRO DE CIBILS NORMA</t>
  </si>
  <si>
    <t>C011210</t>
  </si>
  <si>
    <t>MAYOL DELIA ESTER</t>
  </si>
  <si>
    <t>C011192</t>
  </si>
  <si>
    <t>LOPEZ MARTA YOLANDA</t>
  </si>
  <si>
    <t>C011188</t>
  </si>
  <si>
    <t>EX-2020-51918227- -APN-U13#SPF</t>
  </si>
  <si>
    <t>LOPE DE VEGA Nº359 - STA ROSA - LA PAMPA (CP 6300)</t>
  </si>
  <si>
    <t>MONDRAGON ALBA MINERVA</t>
  </si>
  <si>
    <t>C011183</t>
  </si>
  <si>
    <t>VIPARELLI ELBA BEATRIZ</t>
  </si>
  <si>
    <t>C011181</t>
  </si>
  <si>
    <t>CERANA CARMEN ADELA</t>
  </si>
  <si>
    <t>C011178</t>
  </si>
  <si>
    <t>GOMEZ IRMA DORIS</t>
  </si>
  <si>
    <t>C011176</t>
  </si>
  <si>
    <t>MATAS SUSANA HAYDEE</t>
  </si>
  <si>
    <t>C011174</t>
  </si>
  <si>
    <t>MONTOYA CARMEN VICTORIA</t>
  </si>
  <si>
    <t>C011166</t>
  </si>
  <si>
    <t>karin.sp@hotmail.com</t>
  </si>
  <si>
    <t>SOLIS 1335 - Piso  Dto.  - SAN ANTONIO DE PADUA - Pcia. Buenos Aires</t>
  </si>
  <si>
    <t>MONTES MARCOLFA</t>
  </si>
  <si>
    <t>C011146</t>
  </si>
  <si>
    <t>WAITZEL MARTA</t>
  </si>
  <si>
    <t>C011145</t>
  </si>
  <si>
    <t>TORRES MIRTA GLADYS</t>
  </si>
  <si>
    <t>C011138</t>
  </si>
  <si>
    <t>SANDOVAL ANGELA</t>
  </si>
  <si>
    <t>C011136</t>
  </si>
  <si>
    <t>ARAVENA MARIA OCTAVIA</t>
  </si>
  <si>
    <t>C011125</t>
  </si>
  <si>
    <t>CAMPOS ALICIA DEL CARMEN</t>
  </si>
  <si>
    <t>C011122</t>
  </si>
  <si>
    <t>CANO CRISTINA ARACELI</t>
  </si>
  <si>
    <t>C011103</t>
  </si>
  <si>
    <t>QUIROGA ANTONIO RUBEN</t>
  </si>
  <si>
    <t>C011077</t>
  </si>
  <si>
    <t>BONAFONT ELSA GRACIELA</t>
  </si>
  <si>
    <t>C011076</t>
  </si>
  <si>
    <t>GOMEZ CARMEN</t>
  </si>
  <si>
    <t>C011073</t>
  </si>
  <si>
    <t>FUSTER MARIA CELIA</t>
  </si>
  <si>
    <t>C011070</t>
  </si>
  <si>
    <t>VILLAR ISABEL</t>
  </si>
  <si>
    <t>C011064</t>
  </si>
  <si>
    <t>RAMOS INES</t>
  </si>
  <si>
    <t>C011028</t>
  </si>
  <si>
    <t>GOLDMAN JANET STEPHANIE</t>
  </si>
  <si>
    <t>C011024</t>
  </si>
  <si>
    <t>COLONNA LUCIA</t>
  </si>
  <si>
    <t>C011019</t>
  </si>
  <si>
    <t>CRISPIANO FERNANDEZ 1085 - Piso  Dto.  - SANTA ROSA - Pcia. La Pampa</t>
  </si>
  <si>
    <t>OSORIO GAUNA ANTONIA</t>
  </si>
  <si>
    <t>C010998</t>
  </si>
  <si>
    <t>CLIMENT MARIA HERMINIA</t>
  </si>
  <si>
    <t>C010991</t>
  </si>
  <si>
    <t>FERNANDEZ ANGELICA CELIA</t>
  </si>
  <si>
    <t>C010983</t>
  </si>
  <si>
    <t>PEREZ JOSEFINA AMELIA</t>
  </si>
  <si>
    <t>C010981</t>
  </si>
  <si>
    <t>MORA PAOLA HAYDEE</t>
  </si>
  <si>
    <t>C010978</t>
  </si>
  <si>
    <t>GOYTS INES REINA E HIJA</t>
  </si>
  <si>
    <t>C010962</t>
  </si>
  <si>
    <t>MORINIGO RAMONA LUISA</t>
  </si>
  <si>
    <t>C010950</t>
  </si>
  <si>
    <t>PEREYRA SILVIA JULIA</t>
  </si>
  <si>
    <t>C010942</t>
  </si>
  <si>
    <t>PEURIOT JULIETA</t>
  </si>
  <si>
    <t>C010941</t>
  </si>
  <si>
    <t>W DEL TATA 4973 - Piso  Dto.  - CASEROS - Pcia. Buenos Aires</t>
  </si>
  <si>
    <t xml:space="preserve">VEDOYA ONFALA LIDIA </t>
  </si>
  <si>
    <t>C010937</t>
  </si>
  <si>
    <t>DOMINGUEZ EUSTACIA CIRILA</t>
  </si>
  <si>
    <t>C010905</t>
  </si>
  <si>
    <t>SANCHEZ MARIA ESTER</t>
  </si>
  <si>
    <t>C010904+</t>
  </si>
  <si>
    <t>TORRES JUANA INES</t>
  </si>
  <si>
    <t>C010903</t>
  </si>
  <si>
    <t>TOSCANO AIDA GRACIELA</t>
  </si>
  <si>
    <t>C010900</t>
  </si>
  <si>
    <t>RAMIREZ PAULINA E HIJA</t>
  </si>
  <si>
    <t>CANO DORA EBE</t>
  </si>
  <si>
    <t>C010892</t>
  </si>
  <si>
    <t>C010891+</t>
  </si>
  <si>
    <t>BEL MIRTA LILIAN</t>
  </si>
  <si>
    <t>C010853</t>
  </si>
  <si>
    <t>BENGLER GRACIELA LILIAN</t>
  </si>
  <si>
    <t>C010852</t>
  </si>
  <si>
    <t>FERNANDEZ DORA ROSA</t>
  </si>
  <si>
    <t>C010839</t>
  </si>
  <si>
    <t>C010831</t>
  </si>
  <si>
    <t>EX-2020-86905859-APN-DRYP#SPF</t>
  </si>
  <si>
    <t>0280-4405819</t>
  </si>
  <si>
    <t>FACUNDO QUIROGA 682 - CASA 2 - B°COVIPA - RAWSON - CHUBUT (CP.9103)</t>
  </si>
  <si>
    <t>PORTALEZ MARIA ANGELICA</t>
  </si>
  <si>
    <t>C010828</t>
  </si>
  <si>
    <t>ARIAS NORMA</t>
  </si>
  <si>
    <t>C010774</t>
  </si>
  <si>
    <t>SOLIS ILDA ANTONIA</t>
  </si>
  <si>
    <t>C010773</t>
  </si>
  <si>
    <t>BORGO ZULEMA BEATRIZ</t>
  </si>
  <si>
    <t>C010765</t>
  </si>
  <si>
    <t>GUTIERREZ OLGA INES</t>
  </si>
  <si>
    <t>C010756</t>
  </si>
  <si>
    <t>YEITO ARGENTINA ESTHER</t>
  </si>
  <si>
    <t>C010742</t>
  </si>
  <si>
    <t>RUIZ ELSA LEONTINA</t>
  </si>
  <si>
    <t>C010719</t>
  </si>
  <si>
    <t>CALFINAHUEL JULIA BESTRIZ</t>
  </si>
  <si>
    <t>C010718</t>
  </si>
  <si>
    <t>CARNERO GLADIS NORMA</t>
  </si>
  <si>
    <t>C010705</t>
  </si>
  <si>
    <t>EX-2020-76225345- -APN-U7#SPF</t>
  </si>
  <si>
    <t>MZ 67 PC 33 500 VIVIENDAS - BARRANQUERAS - CHACO (CP3503)</t>
  </si>
  <si>
    <t>ALVARENGA NICADA</t>
  </si>
  <si>
    <t>C010703</t>
  </si>
  <si>
    <t>ARANCIBIA DONATA DORILA</t>
  </si>
  <si>
    <t>C010702</t>
  </si>
  <si>
    <t>OJEDA LORENZA</t>
  </si>
  <si>
    <t>C010701</t>
  </si>
  <si>
    <t>PEREZ DOLORES EMILIANA</t>
  </si>
  <si>
    <t>C010699</t>
  </si>
  <si>
    <t>EX-2020-90817537-   -APN-U7#SPF</t>
  </si>
  <si>
    <t>GERARDO VARELA 1530 - SANTO DOMINGO - RESISTENCIA - CHACO</t>
  </si>
  <si>
    <t>CABRERA MARGARITA</t>
  </si>
  <si>
    <t>C010694</t>
  </si>
  <si>
    <t>JAN VICENTA ESTHER</t>
  </si>
  <si>
    <t>C010687</t>
  </si>
  <si>
    <t>FALAPPA ILDA ANUNCIADA</t>
  </si>
  <si>
    <t>C010684</t>
  </si>
  <si>
    <t>SALTO MARIA NELIDA</t>
  </si>
  <si>
    <t>C010677</t>
  </si>
  <si>
    <t>KERINGER MARIA CAROLINA</t>
  </si>
  <si>
    <t>C010667</t>
  </si>
  <si>
    <t>FERNANDEZ MARIA CATALINA</t>
  </si>
  <si>
    <t>C010665</t>
  </si>
  <si>
    <t>PALACIOS DELIA JOSEFA</t>
  </si>
  <si>
    <t>C010664</t>
  </si>
  <si>
    <t>OZORES DE OLIVEIRA MARIA</t>
  </si>
  <si>
    <t>C010662</t>
  </si>
  <si>
    <t xml:space="preserve">LEITES ELISA </t>
  </si>
  <si>
    <t>C010657+</t>
  </si>
  <si>
    <t>D' AQUILA ELENA MARIA</t>
  </si>
  <si>
    <t>C010653</t>
  </si>
  <si>
    <t>gracielapaganelli@outlook.com</t>
  </si>
  <si>
    <t>JOSE HERNANDEZ 3111 - Piso  Dto.  - VILLA BALLESTER - Pcia. Buenos Aires</t>
  </si>
  <si>
    <t>PAGANELLI GRACIELA</t>
  </si>
  <si>
    <t>C010648</t>
  </si>
  <si>
    <t>GOMEZ GLORIA DAMIANA</t>
  </si>
  <si>
    <t>C010643</t>
  </si>
  <si>
    <t>DEL VALLE SOZA TOMASA</t>
  </si>
  <si>
    <t>C010641</t>
  </si>
  <si>
    <t xml:space="preserve">PEREIRO MARTHA SUSANA </t>
  </si>
  <si>
    <t>C010640</t>
  </si>
  <si>
    <t>BRITES DORA</t>
  </si>
  <si>
    <t>C010639</t>
  </si>
  <si>
    <t>RIVA ROSA IRENE</t>
  </si>
  <si>
    <t>C010637</t>
  </si>
  <si>
    <t>LEON NORMA BEATRIZ</t>
  </si>
  <si>
    <t>C010624</t>
  </si>
  <si>
    <t>CARDOZO ANALIA GABRIELA</t>
  </si>
  <si>
    <t>C010618</t>
  </si>
  <si>
    <t>STARC INES MARIA</t>
  </si>
  <si>
    <t>C010614</t>
  </si>
  <si>
    <t>ZAYAS GRACIELA BEATRIZ</t>
  </si>
  <si>
    <t>C010612</t>
  </si>
  <si>
    <t>AGUILERA GUILLERMINA</t>
  </si>
  <si>
    <t>C010611</t>
  </si>
  <si>
    <t>SARLENGA ELBA ELENA</t>
  </si>
  <si>
    <t>C010607</t>
  </si>
  <si>
    <t>GUILLEN MARIA STELLA M</t>
  </si>
  <si>
    <t>C010600</t>
  </si>
  <si>
    <t>MORENO ANASTACIA RAMONA</t>
  </si>
  <si>
    <t>C010599</t>
  </si>
  <si>
    <t>EX-2021-43581819- -APN-DRYP#SPF</t>
  </si>
  <si>
    <t>gabinis@gmail.com</t>
  </si>
  <si>
    <t>RINCON 109 - 6 - CABA (CP. 1081)</t>
  </si>
  <si>
    <t>FLEITAS NORA MABEL</t>
  </si>
  <si>
    <t>C010597</t>
  </si>
  <si>
    <t>C010596+</t>
  </si>
  <si>
    <t>MOLLARD MARIA DE LUJAN T</t>
  </si>
  <si>
    <t>C010594</t>
  </si>
  <si>
    <t>EX2020-03470111-APN-DRYP#SPF</t>
  </si>
  <si>
    <t>CALLE 33 ORIENTALES 1926 - BOEDO - CABA (CP.1257)</t>
  </si>
  <si>
    <t>BALLESTEROS CAMPOS LUZ ELIANA</t>
  </si>
  <si>
    <t>C010578</t>
  </si>
  <si>
    <t>SALVATO YOLANDA EMMA</t>
  </si>
  <si>
    <t>C010568</t>
  </si>
  <si>
    <t>EX2020-67373246-APN-DRYP#SPF</t>
  </si>
  <si>
    <t>4568-1215</t>
  </si>
  <si>
    <t>TINOGASTA 5251 - CABA (CP.1417)</t>
  </si>
  <si>
    <t>LOPEZ NELLY MAVELDI</t>
  </si>
  <si>
    <t>C010566</t>
  </si>
  <si>
    <t>ZANETTI LAURA MARCELA</t>
  </si>
  <si>
    <t>C010535</t>
  </si>
  <si>
    <t>SANDOVAL ZUNILDA DEL CARMEN</t>
  </si>
  <si>
    <t>C010510</t>
  </si>
  <si>
    <t>CEREDA ROBERTO CARLOS</t>
  </si>
  <si>
    <t>C010500</t>
  </si>
  <si>
    <t>DIAZ NATIVIDAD NORMA</t>
  </si>
  <si>
    <t>C010492</t>
  </si>
  <si>
    <t>B490 SURCASA 296 S/N - Piso  Dto.  - RAWSON - Pcia. Chubut</t>
  </si>
  <si>
    <t>SANCHEZ ALICIA BEATRIZ</t>
  </si>
  <si>
    <t>C010482</t>
  </si>
  <si>
    <t>FARIAS NILDA TERESA</t>
  </si>
  <si>
    <t>C010481</t>
  </si>
  <si>
    <t>BOTTA ROGELIA ELVIRA</t>
  </si>
  <si>
    <t>C010478</t>
  </si>
  <si>
    <t xml:space="preserve">CORDOBA NICOLASA EVA </t>
  </si>
  <si>
    <t>C010476</t>
  </si>
  <si>
    <t>SOTO GABRIELA</t>
  </si>
  <si>
    <t>C010462</t>
  </si>
  <si>
    <t>GURKA ELSA</t>
  </si>
  <si>
    <t>C010455</t>
  </si>
  <si>
    <t>MENDOZA MARIA DEL CARMEN</t>
  </si>
  <si>
    <t>C010453</t>
  </si>
  <si>
    <t>BLANCHET ROSA GRISELDA</t>
  </si>
  <si>
    <t>C010451</t>
  </si>
  <si>
    <t>LARRAÑAGA GLORIA BEATRIZ</t>
  </si>
  <si>
    <t>C010450</t>
  </si>
  <si>
    <t>SAMANIEGO ELIDA</t>
  </si>
  <si>
    <t>C010437</t>
  </si>
  <si>
    <t>HEILIG URSULA ANA MARIA</t>
  </si>
  <si>
    <t>C010434</t>
  </si>
  <si>
    <t>CUEVAS GUSTAVO ADOLFO</t>
  </si>
  <si>
    <t>C010433</t>
  </si>
  <si>
    <t>AZCURRA LOLA</t>
  </si>
  <si>
    <t>C010431</t>
  </si>
  <si>
    <t>MERINO MARTA LEONOR</t>
  </si>
  <si>
    <t>C010429</t>
  </si>
  <si>
    <t>IZZO MARIA INES</t>
  </si>
  <si>
    <t>C010427</t>
  </si>
  <si>
    <t>LOIK MARIA CECILIA</t>
  </si>
  <si>
    <t>C010406</t>
  </si>
  <si>
    <t>EX2020-03539619-APN-DRYP#SPF</t>
  </si>
  <si>
    <t>02320-451160</t>
  </si>
  <si>
    <t>ADOLFO ALSINA 5152 - JOSE C. PAZ - BS. AS. (CP.1665)</t>
  </si>
  <si>
    <t>ALFONSO CATALINA</t>
  </si>
  <si>
    <t>C010402</t>
  </si>
  <si>
    <t>PIRIZ BELLA DINA</t>
  </si>
  <si>
    <t>C010395</t>
  </si>
  <si>
    <t>GARCIA SILVIA MARIA DEL R</t>
  </si>
  <si>
    <t>C010393</t>
  </si>
  <si>
    <t>RODRIGUEZ ALICIA</t>
  </si>
  <si>
    <t>C010385</t>
  </si>
  <si>
    <t>ALCONADA DE LA LLOSA MARIA C.</t>
  </si>
  <si>
    <t>C010380</t>
  </si>
  <si>
    <t>ARIAS MIRTHA LIDIA</t>
  </si>
  <si>
    <t>C010378</t>
  </si>
  <si>
    <t>EX2020-35650732-APN-U11#SPF</t>
  </si>
  <si>
    <t>PUEYRREDON N° 913-PRESIDENCIA ROQUE SAENZ PEÑA- CHACO</t>
  </si>
  <si>
    <t>FALTA CONFIRMACION DE LA CAJA DE LA POLICIA</t>
  </si>
  <si>
    <t>DUARTE MANUELA MARIA</t>
  </si>
  <si>
    <t>C010363</t>
  </si>
  <si>
    <t>SANCHEZ MARIA CRISTINA</t>
  </si>
  <si>
    <t>C010357</t>
  </si>
  <si>
    <t>CAPPELLO TERESA ESTHER</t>
  </si>
  <si>
    <t>C010335</t>
  </si>
  <si>
    <t>PEÑA ROSA AIDE</t>
  </si>
  <si>
    <t>C010315+</t>
  </si>
  <si>
    <t>32+</t>
  </si>
  <si>
    <t>RAMIREZ ELSA</t>
  </si>
  <si>
    <t>C010314</t>
  </si>
  <si>
    <t>SANCHEZ CRESENCIA</t>
  </si>
  <si>
    <t>C010312</t>
  </si>
  <si>
    <t>MOYANO IRMA E HIJA</t>
  </si>
  <si>
    <t>BRITO FELICIDAD</t>
  </si>
  <si>
    <t>C010305</t>
  </si>
  <si>
    <t>IBARRA MERCEDES DEL VALLE</t>
  </si>
  <si>
    <t>C010285</t>
  </si>
  <si>
    <t>C010273+</t>
  </si>
  <si>
    <t>ESQUIVEL NILDA TERESA</t>
  </si>
  <si>
    <t>C010269</t>
  </si>
  <si>
    <t>C010266+</t>
  </si>
  <si>
    <t>C010260</t>
  </si>
  <si>
    <t>EX-2020-11671359-   -APN-DRYP#SPF</t>
  </si>
  <si>
    <t>JOSE PEDRO VARELA 3104 - PB "A" - VILLA DEL PARQUE - CABA (CP.1417)</t>
  </si>
  <si>
    <t>C010258</t>
  </si>
  <si>
    <t>CARTOLANO GISELA SOLEDAD</t>
  </si>
  <si>
    <t>C010254</t>
  </si>
  <si>
    <t>FLORES GRACIELA NOEMI</t>
  </si>
  <si>
    <t>C010253</t>
  </si>
  <si>
    <t>LOPEZ ANA MARIA</t>
  </si>
  <si>
    <t>C010246</t>
  </si>
  <si>
    <t>ALI GLADYS MABEL</t>
  </si>
  <si>
    <t>C010244</t>
  </si>
  <si>
    <t>LAVEZZO OBDULIA SABINA</t>
  </si>
  <si>
    <t>C010239</t>
  </si>
  <si>
    <t xml:space="preserve">PATIÑO ANGELICA </t>
  </si>
  <si>
    <t>C010226</t>
  </si>
  <si>
    <t>LEGUIZAMON JUANA</t>
  </si>
  <si>
    <t>C010224</t>
  </si>
  <si>
    <t>POLENTARUTTI CELIA</t>
  </si>
  <si>
    <t>C010223</t>
  </si>
  <si>
    <t>GONZALEZ TERESA</t>
  </si>
  <si>
    <t>C010207</t>
  </si>
  <si>
    <t>C010202+</t>
  </si>
  <si>
    <t>BENITEZ AURORA HAYDEE</t>
  </si>
  <si>
    <t>C010196</t>
  </si>
  <si>
    <t>CORREA ZULEMA MIRTA</t>
  </si>
  <si>
    <t>C010195</t>
  </si>
  <si>
    <t>MENA DORA</t>
  </si>
  <si>
    <t>C010186</t>
  </si>
  <si>
    <t>EX-2020-69505732- APN-U17#SPF</t>
  </si>
  <si>
    <t>376-4465740</t>
  </si>
  <si>
    <t>CALLE 76 N° 7098 - CHACRA 141 - POSADAS - MISIONES</t>
  </si>
  <si>
    <t>ENCINA TERESA DE JESUS</t>
  </si>
  <si>
    <t>C010178</t>
  </si>
  <si>
    <t>OVEJERO MARIA ELENA</t>
  </si>
  <si>
    <t>C010169</t>
  </si>
  <si>
    <t>IBARRA OLGA HAYDEE</t>
  </si>
  <si>
    <t>C010143</t>
  </si>
  <si>
    <t>MARTIN RITA ESTER</t>
  </si>
  <si>
    <t>C010141</t>
  </si>
  <si>
    <t>TEVEZ MARIA OLGA</t>
  </si>
  <si>
    <t>C010139</t>
  </si>
  <si>
    <t>C010138</t>
  </si>
  <si>
    <t>C010134+</t>
  </si>
  <si>
    <t>MASSO VICTORIA</t>
  </si>
  <si>
    <t>C010126</t>
  </si>
  <si>
    <t>BIANCHI JOSEFA CELIA</t>
  </si>
  <si>
    <t>C010123</t>
  </si>
  <si>
    <t>GALEANO ROSALIA</t>
  </si>
  <si>
    <t>C010121</t>
  </si>
  <si>
    <t>ROQUE SAENZ PENA 1556 - Piso  Dto.  - RESISTENCIA - Pcia. Chaco</t>
  </si>
  <si>
    <t>MENDEZ ELCIRA</t>
  </si>
  <si>
    <t>C010120</t>
  </si>
  <si>
    <t>CARFI BLANCA</t>
  </si>
  <si>
    <t>C010115</t>
  </si>
  <si>
    <t>GONZALEZ MARIA DEL PILAR</t>
  </si>
  <si>
    <t>C010114</t>
  </si>
  <si>
    <t>EX-2020-71513583- -APN-U6#SPF</t>
  </si>
  <si>
    <t>0280-154911141</t>
  </si>
  <si>
    <t>JOSE URIBURU 436 - PB 2 - BALVANERA - BS. AS. (CP.1027)</t>
  </si>
  <si>
    <t>TOSTO CARMEN VICTORIA</t>
  </si>
  <si>
    <t>C010113</t>
  </si>
  <si>
    <t>RIERA MARTA ELENA</t>
  </si>
  <si>
    <t>C010111</t>
  </si>
  <si>
    <t>ARNAUDO VELDIS MARIA</t>
  </si>
  <si>
    <t>C010110</t>
  </si>
  <si>
    <t>ZALAZAR CLARA</t>
  </si>
  <si>
    <t>C010102</t>
  </si>
  <si>
    <t>UPITS PATRICIA CLAUDIA</t>
  </si>
  <si>
    <t>C010099</t>
  </si>
  <si>
    <t>SANDOVAL MARIA DOMINGA</t>
  </si>
  <si>
    <t>C010090</t>
  </si>
  <si>
    <t>TEMPRANO ELENA</t>
  </si>
  <si>
    <t>C010088</t>
  </si>
  <si>
    <t>SERRANO MARTA ALICIA</t>
  </si>
  <si>
    <t>C010083</t>
  </si>
  <si>
    <t>MEDRANO MARIA JOSEFINA</t>
  </si>
  <si>
    <t>C010068</t>
  </si>
  <si>
    <t>GONZALEZ VIVIANA ANTONIA</t>
  </si>
  <si>
    <t>C010064</t>
  </si>
  <si>
    <t>CALLE 105 634 - Piso  Dto.  - GENERAL PICO - Pcia. La Pampa</t>
  </si>
  <si>
    <t>MARCHESI MATILDE CLARA</t>
  </si>
  <si>
    <t>C010063</t>
  </si>
  <si>
    <t>SIDES NELIDA</t>
  </si>
  <si>
    <t>C010061</t>
  </si>
  <si>
    <t>ARANEDA NELIDA INES</t>
  </si>
  <si>
    <t>C010058</t>
  </si>
  <si>
    <t>EX2020-39665953-APN-CPF5#SPF</t>
  </si>
  <si>
    <t>0299-5853679</t>
  </si>
  <si>
    <t>PRIMEROS POBLADORES 1751 - B°MARIANO MORENO - NEUQUEN (CP. 8300)</t>
  </si>
  <si>
    <t>GARRIDO NORMA BEATRIZ</t>
  </si>
  <si>
    <t>C010057</t>
  </si>
  <si>
    <t>SLUSAR GLADYS</t>
  </si>
  <si>
    <t>C010034</t>
  </si>
  <si>
    <t>PAZ BENEDICTA ELISEA</t>
  </si>
  <si>
    <t>C010028</t>
  </si>
  <si>
    <t>FONTANA NELIDA BEATRIZ</t>
  </si>
  <si>
    <t>C010022</t>
  </si>
  <si>
    <t>BOBADILLA ROSA TERESA</t>
  </si>
  <si>
    <t>C010018</t>
  </si>
  <si>
    <t>C010015+</t>
  </si>
  <si>
    <t>DOMINGUEZ PETRONA IRENE</t>
  </si>
  <si>
    <t>C010013</t>
  </si>
  <si>
    <t>PARRA MARIA TERESA</t>
  </si>
  <si>
    <t>C009995</t>
  </si>
  <si>
    <t>DEL FRANCO CRISTINA ADELA</t>
  </si>
  <si>
    <t>C009986</t>
  </si>
  <si>
    <t>OCHONGA MARIA VICENTA</t>
  </si>
  <si>
    <t>C009985</t>
  </si>
  <si>
    <t>BORDEÑUK PAULINA VERONICA</t>
  </si>
  <si>
    <t>C009971</t>
  </si>
  <si>
    <t>BORZI BEATRIZ DEL CARMEN</t>
  </si>
  <si>
    <t>C009961</t>
  </si>
  <si>
    <t>LECHELT MARTHA ENGE</t>
  </si>
  <si>
    <t>C009952</t>
  </si>
  <si>
    <t>SALAS GRACIELA CRISTINA</t>
  </si>
  <si>
    <t>C009943</t>
  </si>
  <si>
    <t>C009937</t>
  </si>
  <si>
    <t>GARCIA GLADHYS</t>
  </si>
  <si>
    <t>C009921</t>
  </si>
  <si>
    <t>POSDELEY BEATRIZ C</t>
  </si>
  <si>
    <t>C009914</t>
  </si>
  <si>
    <t>EX-2021-30289525- -APN-DRYP#SPF</t>
  </si>
  <si>
    <t>1159679995 / 39661893</t>
  </si>
  <si>
    <t>PEDRO LOZANO 2790 - VILLA DEL PARQUE - CABA (CP. 1417 )</t>
  </si>
  <si>
    <t>C009910+</t>
  </si>
  <si>
    <t>NUÑEZ NORMA BEATRIZ</t>
  </si>
  <si>
    <t>C009909</t>
  </si>
  <si>
    <t>EX-2019-68442950-APN-DRYP#SPF</t>
  </si>
  <si>
    <t>MOZART 1336 - CABA (CP.1407)</t>
  </si>
  <si>
    <t>BRANDAN ELVA ELENA</t>
  </si>
  <si>
    <t>C009903</t>
  </si>
  <si>
    <t>VARGAS MARTA NOEMI</t>
  </si>
  <si>
    <t>C009893</t>
  </si>
  <si>
    <t>BLANCO JULIA ELVIRA</t>
  </si>
  <si>
    <t>C009892</t>
  </si>
  <si>
    <t>GUATEMALA 432 - Piso  Dto.  - VIEDMA - Pcia. Rio Negro</t>
  </si>
  <si>
    <t>AVILES OROSMIRA</t>
  </si>
  <si>
    <t>C009886</t>
  </si>
  <si>
    <t>GRASSI AMALIA ELENA</t>
  </si>
  <si>
    <t>C009879</t>
  </si>
  <si>
    <t>EX-2019-112797515-   -APN-DRYP#SPF</t>
  </si>
  <si>
    <t>0298-154516232</t>
  </si>
  <si>
    <t>RIO NEGRO 2578 - 100 VIV. - GENERAL ROCA - RIO NEGRO (CP.8332)</t>
  </si>
  <si>
    <t>CHAMSEDDIN CRISTINA DEL CARMEN</t>
  </si>
  <si>
    <t>C009877</t>
  </si>
  <si>
    <t>DOMINGUEZ DE MENENDEZ INES</t>
  </si>
  <si>
    <t>C009874</t>
  </si>
  <si>
    <t>TORRES NORMA ESTELA</t>
  </si>
  <si>
    <t>C009867</t>
  </si>
  <si>
    <t>SANTAMARINA PAULINA C.</t>
  </si>
  <si>
    <t>C009866+</t>
  </si>
  <si>
    <t>TROISI MARIA ESTELA</t>
  </si>
  <si>
    <t>C009858</t>
  </si>
  <si>
    <t>SILVA NELIDA INES</t>
  </si>
  <si>
    <t>C009854</t>
  </si>
  <si>
    <t>CORDOBA AZUCENA ALICIA</t>
  </si>
  <si>
    <t>C009848</t>
  </si>
  <si>
    <t>SERRANO NANCY NOEMI</t>
  </si>
  <si>
    <t>C009847+</t>
  </si>
  <si>
    <t>CORONEL MARTA EMILIA</t>
  </si>
  <si>
    <t>C009843</t>
  </si>
  <si>
    <t>DRUSIJANIC DOMINGA</t>
  </si>
  <si>
    <t>C009841</t>
  </si>
  <si>
    <t>BRITO ELSA ANTONIA</t>
  </si>
  <si>
    <t>C009831</t>
  </si>
  <si>
    <t>VILLASANTI EULALIA</t>
  </si>
  <si>
    <t>C009830</t>
  </si>
  <si>
    <t>CHAVES MARIA NATALIA</t>
  </si>
  <si>
    <t>C009828</t>
  </si>
  <si>
    <t>ARIAS ZENON</t>
  </si>
  <si>
    <t>C009818</t>
  </si>
  <si>
    <t>AV 9 DE JULIO 2136 - Piso  Dto.  - PUERTO RICO - Pcia. Misiones</t>
  </si>
  <si>
    <t>COSTA SUSANA ERCILIA</t>
  </si>
  <si>
    <t>C009817</t>
  </si>
  <si>
    <t>ROJAS ROSA PETRONA</t>
  </si>
  <si>
    <t>C009809</t>
  </si>
  <si>
    <t>EX-2020-59273320- -APN-U13#SPF</t>
  </si>
  <si>
    <t>LEGUIZAMON Nº1043 - STA ROSA- LA PAMPA (CP6300)</t>
  </si>
  <si>
    <t>DI DINO LUCIA</t>
  </si>
  <si>
    <t>C009808</t>
  </si>
  <si>
    <t>FRANCIA DE CAPELLO</t>
  </si>
  <si>
    <t>C009807</t>
  </si>
  <si>
    <t>LEYES CARMEN</t>
  </si>
  <si>
    <t>C009804</t>
  </si>
  <si>
    <t>EX-2021-35400837- -APN-U17#SPF</t>
  </si>
  <si>
    <t>1160491619 / 011-1568725066</t>
  </si>
  <si>
    <t>JUJUY 75 - LEANDRO N. ALEM - MISIONES (CP. 3315)</t>
  </si>
  <si>
    <t>ZILLI SABINA</t>
  </si>
  <si>
    <t>C009798</t>
  </si>
  <si>
    <t>LEZCANO NICOLAZA BEATRIZ</t>
  </si>
  <si>
    <t>C009784</t>
  </si>
  <si>
    <t>VERNETTI LILIANA</t>
  </si>
  <si>
    <t>C009770</t>
  </si>
  <si>
    <t>FORESTEFANO MARIA ROSA</t>
  </si>
  <si>
    <t>C009766</t>
  </si>
  <si>
    <t>adela_blandi@yahoo.com.ar</t>
  </si>
  <si>
    <t>GUEMES 103 - Piso  Dto.  - TEMPERLEY - Pcia. Buenos Aires</t>
  </si>
  <si>
    <t>SOKOL CEFERINA DORA</t>
  </si>
  <si>
    <t>C009757</t>
  </si>
  <si>
    <t>GARAY MONGELOS ANGELINA</t>
  </si>
  <si>
    <t>C009754</t>
  </si>
  <si>
    <t>ROTELA ALICIA BEATRIZ</t>
  </si>
  <si>
    <t>C009745</t>
  </si>
  <si>
    <t>CADENAZZI BEATRIZ V</t>
  </si>
  <si>
    <t>C009742</t>
  </si>
  <si>
    <t>AMUNDARAIN ELENA AIDE</t>
  </si>
  <si>
    <t>C009739</t>
  </si>
  <si>
    <t>CURRUMIL FLORA</t>
  </si>
  <si>
    <t>C009728</t>
  </si>
  <si>
    <t>PRIETO ELSA BEATRIZ</t>
  </si>
  <si>
    <t>C009727</t>
  </si>
  <si>
    <t>ALVAREZ NORMA GRACIELA</t>
  </si>
  <si>
    <t>C009723</t>
  </si>
  <si>
    <t>ROMERO FRANCISCA C</t>
  </si>
  <si>
    <t>C009722</t>
  </si>
  <si>
    <t>TOLEDO JULIANA</t>
  </si>
  <si>
    <t>C009716</t>
  </si>
  <si>
    <t>FERREYRA BENITA DEL C</t>
  </si>
  <si>
    <t>C009715</t>
  </si>
  <si>
    <t>ANIBAL TROILO 1995 - Piso  Dto.  - CIPOLLETTI - Pcia. Rio Negro</t>
  </si>
  <si>
    <t>KOVALOV HAYDEE</t>
  </si>
  <si>
    <t>C009711</t>
  </si>
  <si>
    <t>REPUBLICA DEL LIBANO 1769 - Piso  Dto.  - GENERAL ROCA - Pcia. Rio Negro</t>
  </si>
  <si>
    <t>ABRAHAM ELBA</t>
  </si>
  <si>
    <t>C009709</t>
  </si>
  <si>
    <t>JUAREZ LILIA ELVIRA</t>
  </si>
  <si>
    <t>C009702</t>
  </si>
  <si>
    <t>B VIRREYES CASA A5 S/N - Piso  Dto.  - RAWSON - Pcia. Chubut</t>
  </si>
  <si>
    <t>OSMANOFF ILLIASOFF FILOMENA</t>
  </si>
  <si>
    <t>C009700</t>
  </si>
  <si>
    <t>C009698</t>
  </si>
  <si>
    <t>RUIZ DIAZ JUANA HERMINIA</t>
  </si>
  <si>
    <t>C009692</t>
  </si>
  <si>
    <t>MATTEI SUSANA ADELA</t>
  </si>
  <si>
    <t>C009686</t>
  </si>
  <si>
    <t>RAFFONE HAYDEE AMANDA</t>
  </si>
  <si>
    <t>C009685</t>
  </si>
  <si>
    <t>ESCOBAR MAURICH MARIA</t>
  </si>
  <si>
    <t>C009679</t>
  </si>
  <si>
    <t>CASCO ISIDORA</t>
  </si>
  <si>
    <t>C009677</t>
  </si>
  <si>
    <t>ALFONSO SINFORIANA</t>
  </si>
  <si>
    <t>C009676</t>
  </si>
  <si>
    <t>MONTENEGRO ELIZABETH</t>
  </si>
  <si>
    <t>C009675</t>
  </si>
  <si>
    <t>mirtamoreira1969@gmail.com</t>
  </si>
  <si>
    <t>PASAJE BRADLEY CASA 21 - Piso  Dto.  - BURZACO - Pcia. Buenos Aires</t>
  </si>
  <si>
    <t>MOREIRA MIRTA BEATRIZ</t>
  </si>
  <si>
    <t>C009674</t>
  </si>
  <si>
    <t>ALCARAZ SANDRA ELIZABETH</t>
  </si>
  <si>
    <t>C009665</t>
  </si>
  <si>
    <t>SEPULVEDA ADRIANA LILIAN</t>
  </si>
  <si>
    <t>C009662</t>
  </si>
  <si>
    <t>CHAINE LILIANA SUSANA</t>
  </si>
  <si>
    <t>C009656</t>
  </si>
  <si>
    <t>FONSECA DORALIZA</t>
  </si>
  <si>
    <t>C009638</t>
  </si>
  <si>
    <t>MONTES DE OCA BETTY</t>
  </si>
  <si>
    <t>C009630</t>
  </si>
  <si>
    <t>BUSTOS DORA INES</t>
  </si>
  <si>
    <t>C009625</t>
  </si>
  <si>
    <t>LAVOCHNIK VERONICA B</t>
  </si>
  <si>
    <t>C009621</t>
  </si>
  <si>
    <t>ARIAS ANA OFELIA</t>
  </si>
  <si>
    <t>C009617</t>
  </si>
  <si>
    <t>PARRAVICHINI 426 - Piso  Dto.  - GLEW - Pcia. Buenos Aires</t>
  </si>
  <si>
    <t>CARRO FRIPP SUSANA MARIA</t>
  </si>
  <si>
    <t>C009616</t>
  </si>
  <si>
    <t>LOPEZ FERMINA</t>
  </si>
  <si>
    <t>C009614</t>
  </si>
  <si>
    <t>GAUNA DORA ANTONIA</t>
  </si>
  <si>
    <t>C009608</t>
  </si>
  <si>
    <t>ITUZAINGO 479 - Piso  Dto.  - ADROGUE - Pcia. Buenos Aires</t>
  </si>
  <si>
    <t>BORDON BIENVENIDA</t>
  </si>
  <si>
    <t>C009599</t>
  </si>
  <si>
    <t>VENCE ALICIA VIOLETA</t>
  </si>
  <si>
    <t>C009598</t>
  </si>
  <si>
    <t>POSADAS 1241 - Piso  Dto.  - PRSP - Pcia. Chaco</t>
  </si>
  <si>
    <t>MINCHOFF ELENA</t>
  </si>
  <si>
    <t>C009596</t>
  </si>
  <si>
    <t>BRITEZ AGUERO GUILLERMINA</t>
  </si>
  <si>
    <t>C009593</t>
  </si>
  <si>
    <t>GAINZA MERCEDES ANGELA</t>
  </si>
  <si>
    <t>C009592</t>
  </si>
  <si>
    <t>GAMARRA MANUELA</t>
  </si>
  <si>
    <t>C009586</t>
  </si>
  <si>
    <t>YONER GENOVEVA</t>
  </si>
  <si>
    <t>C009582</t>
  </si>
  <si>
    <t>adeladerly48@gmail.com</t>
  </si>
  <si>
    <t>ALMA FUERTE 1972 - Piso  Dto. 6 - VILLA LUZURIAGA - Pcia. Buenos Aires</t>
  </si>
  <si>
    <t>DERLLY ADELA ESTER</t>
  </si>
  <si>
    <t>C009572</t>
  </si>
  <si>
    <t>MACHADO NELIDA</t>
  </si>
  <si>
    <t>C009569</t>
  </si>
  <si>
    <t>BRANDSEN 1477 - Piso  Dto.  - DORREGO - Pcia. Mendoza</t>
  </si>
  <si>
    <t>CAIBUL ALVARADO MARIA ORFELINDA</t>
  </si>
  <si>
    <t>C009565</t>
  </si>
  <si>
    <t xml:space="preserve">MARIN CLARA </t>
  </si>
  <si>
    <t>C009564</t>
  </si>
  <si>
    <t>eduerdoruben08@gmail.com</t>
  </si>
  <si>
    <t>PAREDES LIDIA CLAUDINA</t>
  </si>
  <si>
    <t>C009563</t>
  </si>
  <si>
    <t>GALAN JUANA</t>
  </si>
  <si>
    <t>C009550</t>
  </si>
  <si>
    <t>CONTRERAS ADELA E HIJA</t>
  </si>
  <si>
    <t>C009548</t>
  </si>
  <si>
    <t>EX-2021-38496480- -APN-CPF5#SPF</t>
  </si>
  <si>
    <t>(0299) 4484563</t>
  </si>
  <si>
    <t>COLOMBIA 1578 - ESQUINA RIO DIAMANTE - VILLA FARRELL - NEUQUEN (CP. 8300)</t>
  </si>
  <si>
    <t>TOMASOVICH MARTA ESTHER</t>
  </si>
  <si>
    <t>C009547</t>
  </si>
  <si>
    <t>EX-2020-79700073-APN-U5#SPF</t>
  </si>
  <si>
    <t xml:space="preserve">FLEMING 2283 - GENERAL ROCA - RIO NEGRO </t>
  </si>
  <si>
    <t>AVELLO MARIA MARTHA</t>
  </si>
  <si>
    <t>C009541</t>
  </si>
  <si>
    <t>ULLUA MARIA ALEJANDRA</t>
  </si>
  <si>
    <t>C009539</t>
  </si>
  <si>
    <t>MARCHINSKY VICTORIA CECILIA}</t>
  </si>
  <si>
    <t>C009537</t>
  </si>
  <si>
    <t>C009534</t>
  </si>
  <si>
    <t>C009533+</t>
  </si>
  <si>
    <t>LA RIOJA 279 - Piso  Dto.  - SANTA ROSA - Pcia. La Pampa</t>
  </si>
  <si>
    <t>GEIJO EVIS ANABEL</t>
  </si>
  <si>
    <t>C009532</t>
  </si>
  <si>
    <t>HEREDIA FELISA</t>
  </si>
  <si>
    <t>C009528</t>
  </si>
  <si>
    <t>PALACIOS MIRNA CIRA</t>
  </si>
  <si>
    <t>C009527</t>
  </si>
  <si>
    <t>GAVILAN ELIDA MERCEDES</t>
  </si>
  <si>
    <t>C009522</t>
  </si>
  <si>
    <t>CUBILLA ESTELA RAMONA</t>
  </si>
  <si>
    <t>C009516</t>
  </si>
  <si>
    <t>OVANDO AMALIA</t>
  </si>
  <si>
    <t>C009509</t>
  </si>
  <si>
    <t>CRISTOBAL ANTONIA</t>
  </si>
  <si>
    <t>C009506</t>
  </si>
  <si>
    <t>D'ANDREA JULIANA LILIANA</t>
  </si>
  <si>
    <t>C009501</t>
  </si>
  <si>
    <t>GONZALEZ MARIA EVA</t>
  </si>
  <si>
    <t>C009497</t>
  </si>
  <si>
    <t>CARTADELEGACION EL PUERTO MAR DEL PLATA</t>
  </si>
  <si>
    <t>CARDILLO CONCEPCION</t>
  </si>
  <si>
    <t>C009496</t>
  </si>
  <si>
    <t>BIDEGAIN JULIA ARGENTINA</t>
  </si>
  <si>
    <t>C009492</t>
  </si>
  <si>
    <t>EX-2020-91661947-   -APN-DRYP#SPF</t>
  </si>
  <si>
    <t>0342-155081285</t>
  </si>
  <si>
    <t>CORDOBA 1751 - SANTO TOME - SANTA FE (CP.3016)</t>
  </si>
  <si>
    <t>BOLAÑO ANGELA GUADALUPE</t>
  </si>
  <si>
    <t>C009480</t>
  </si>
  <si>
    <t>BIEVER ALICIA</t>
  </si>
  <si>
    <t>C009479</t>
  </si>
  <si>
    <t>MOLINA LUISA SATURNINA</t>
  </si>
  <si>
    <t>C009477+</t>
  </si>
  <si>
    <t>CANDIA NILDA EMILIANA</t>
  </si>
  <si>
    <t>C009476</t>
  </si>
  <si>
    <t xml:space="preserve">HUBAC 5878 - Piso  Dto.  - CABA - </t>
  </si>
  <si>
    <t>DO PILAR NORMA HILDA</t>
  </si>
  <si>
    <t>C009468</t>
  </si>
  <si>
    <t>RIOS DELIA</t>
  </si>
  <si>
    <t>C009465</t>
  </si>
  <si>
    <t>llorente.isabel1945@gmail.com</t>
  </si>
  <si>
    <t>LLORENTE ANATILDE ISABEL</t>
  </si>
  <si>
    <t>C009456</t>
  </si>
  <si>
    <t>MORA NELVA FELISA E HIJA</t>
  </si>
  <si>
    <t>APARICIO ZALAZAR MARIA A</t>
  </si>
  <si>
    <t>C009449</t>
  </si>
  <si>
    <t>DIAZ ALICIA ESTHER</t>
  </si>
  <si>
    <t>C009445</t>
  </si>
  <si>
    <t>ZAPATTINI PALACIO NIDIA ANTOLINA</t>
  </si>
  <si>
    <t>C009442</t>
  </si>
  <si>
    <t>MZ 02 PC 15 S/N - Piso  Dto.  - PRSP  B NUESTRA SRA - Pcia. Chaco</t>
  </si>
  <si>
    <t>RAMIREZ BONIFACIA</t>
  </si>
  <si>
    <t>C009441</t>
  </si>
  <si>
    <t>ANCATRUZ IRENA</t>
  </si>
  <si>
    <t>C009436</t>
  </si>
  <si>
    <t>MALIQUEO LAURA HAYDE</t>
  </si>
  <si>
    <t>C009432</t>
  </si>
  <si>
    <t>SILVESTRI MARISA</t>
  </si>
  <si>
    <t>C009429</t>
  </si>
  <si>
    <t>ROMERO ANDREA</t>
  </si>
  <si>
    <t>C009428</t>
  </si>
  <si>
    <t>BAEZ MARIA CRISTINA</t>
  </si>
  <si>
    <t>C009423</t>
  </si>
  <si>
    <t>ROMAN MAURICIA</t>
  </si>
  <si>
    <t>C009421</t>
  </si>
  <si>
    <t>FUENTES ANA MARIA</t>
  </si>
  <si>
    <t>C009412</t>
  </si>
  <si>
    <t>QUEIROLO NORMA DEL PILAR</t>
  </si>
  <si>
    <t>C009398</t>
  </si>
  <si>
    <t>EX-2021-26398030- -APN-DRYP#SPF</t>
  </si>
  <si>
    <t>ATALAYA 1482 - KM 26700 - FCIO. VARELA - BS. AS. (CP.1888)</t>
  </si>
  <si>
    <t>MIÑO MARIA AURORA</t>
  </si>
  <si>
    <t>C009384</t>
  </si>
  <si>
    <t xml:space="preserve">MARTINEZ SIXTA </t>
  </si>
  <si>
    <t>C009380</t>
  </si>
  <si>
    <t>MENDOZA ELSA DIONISIA</t>
  </si>
  <si>
    <t>C009379</t>
  </si>
  <si>
    <t>BASTERRA TERESA ARACELI</t>
  </si>
  <si>
    <t>C009376</t>
  </si>
  <si>
    <t>CUEVAS NORMA GLADIS</t>
  </si>
  <si>
    <t>C009374</t>
  </si>
  <si>
    <t>CAREAGA PINO ALBA</t>
  </si>
  <si>
    <t>C009357</t>
  </si>
  <si>
    <t>CHANDA RUPERTA</t>
  </si>
  <si>
    <t>C009354</t>
  </si>
  <si>
    <t>DUVIDIER 1935 - Piso  Dto.  - RESISTENCIA - Pcia. Chaco</t>
  </si>
  <si>
    <t>SENGHER ANGELA</t>
  </si>
  <si>
    <t>C009352</t>
  </si>
  <si>
    <t>MOREL CARMEN ESTER</t>
  </si>
  <si>
    <t>C009350</t>
  </si>
  <si>
    <t>ZARATE LAURA ELIZABETH</t>
  </si>
  <si>
    <t>C009328</t>
  </si>
  <si>
    <t>SAN ISIDRO 637 - Piso  Dto.  - MERLO - Pcia. Buenos Aires</t>
  </si>
  <si>
    <t>LUNA MARTINA</t>
  </si>
  <si>
    <t>C009323</t>
  </si>
  <si>
    <t>GUTIERREZ MARIA FERNANDA</t>
  </si>
  <si>
    <t>C009314</t>
  </si>
  <si>
    <t>MANCUELLO MARTA IRMA</t>
  </si>
  <si>
    <t>C009303</t>
  </si>
  <si>
    <t>EX-2020-78303422- -APN-U11#SPF</t>
  </si>
  <si>
    <t>LOS HACHEROS S/N - LOS FRENTONES - ALMIRANTE BROWN - CHACO (CP.3712)</t>
  </si>
  <si>
    <t>PELOZO CECILIA</t>
  </si>
  <si>
    <t>C009297</t>
  </si>
  <si>
    <t>CAMPANO MARTA LUISA</t>
  </si>
  <si>
    <t>C009291</t>
  </si>
  <si>
    <t>C009286</t>
  </si>
  <si>
    <t>LACLAU HILDA SUSANA</t>
  </si>
  <si>
    <t>C009279</t>
  </si>
  <si>
    <t>ROMERO LIDIA ESTER</t>
  </si>
  <si>
    <t>C009276</t>
  </si>
  <si>
    <t>MARTINEZ MIRTHA LUCIA</t>
  </si>
  <si>
    <t>C009275</t>
  </si>
  <si>
    <t>LEHR NILDA HAYDEE</t>
  </si>
  <si>
    <t>C009271</t>
  </si>
  <si>
    <t>MURO LUCIA ANGELICA</t>
  </si>
  <si>
    <t>C009268</t>
  </si>
  <si>
    <t>INCREMENTO PENSION</t>
  </si>
  <si>
    <t>EX2019-39569477-APN-DRYP#SPF</t>
  </si>
  <si>
    <t>2942-666544</t>
  </si>
  <si>
    <t>URQUIZA 791 - B° JARDIN - CHOS MALAL - NEUQUEN (CP. 8353)</t>
  </si>
  <si>
    <t>VILLAGRA VILMA DORA</t>
  </si>
  <si>
    <t>C009267</t>
  </si>
  <si>
    <t>ARAMBURU NORMA BLANCA</t>
  </si>
  <si>
    <t>C009266</t>
  </si>
  <si>
    <t>MONTES DE OCA 675 - FLORENCIO VARELA - BS. AS. (CP.1888)</t>
  </si>
  <si>
    <t>GARCIA CARMEN CRISTINA</t>
  </si>
  <si>
    <t>C009254</t>
  </si>
  <si>
    <t>ARMANI GRACIELA MARIA</t>
  </si>
  <si>
    <t>C009247</t>
  </si>
  <si>
    <t>ROGA MARGARITA</t>
  </si>
  <si>
    <t>C009238+</t>
  </si>
  <si>
    <t>POLICICHIO NELIDA ANGELA</t>
  </si>
  <si>
    <t>C009228</t>
  </si>
  <si>
    <t>LOPEZ MIRTA MABEL</t>
  </si>
  <si>
    <t>C009227</t>
  </si>
  <si>
    <t>LARROSA GLADIS ZULMA</t>
  </si>
  <si>
    <t>C009224</t>
  </si>
  <si>
    <t>MATOS NICACIA EMILIA</t>
  </si>
  <si>
    <t>C009221</t>
  </si>
  <si>
    <t>MUNSCH NELIDA CARMEN</t>
  </si>
  <si>
    <t>C009219</t>
  </si>
  <si>
    <t>MARIN FRANCISCA</t>
  </si>
  <si>
    <t>C009216</t>
  </si>
  <si>
    <t>JARA YAMILA ESTER</t>
  </si>
  <si>
    <t>C009214</t>
  </si>
  <si>
    <t>SOSA EVA ROSAURA</t>
  </si>
  <si>
    <t>C009213</t>
  </si>
  <si>
    <t>EX-2019-20039073- -APN-DRYP#SPF</t>
  </si>
  <si>
    <t>4951-5879</t>
  </si>
  <si>
    <t>JOSE E URIBURU Nº260 8º16 - CABA</t>
  </si>
  <si>
    <t>ALBORNOZ MABEL DEL CARMEN</t>
  </si>
  <si>
    <t>C009211</t>
  </si>
  <si>
    <t>MAREGA MARTA SUSANA</t>
  </si>
  <si>
    <t>C009208</t>
  </si>
  <si>
    <t>MUNSCH ROSA ELVIRA</t>
  </si>
  <si>
    <t>C009207</t>
  </si>
  <si>
    <t>TIERRA DEL FUEGO 832 - Piso  Dto.  - SANTA ROSA - Pcia. La Pampa</t>
  </si>
  <si>
    <t>FERNANDEZ IRMA NOEMI</t>
  </si>
  <si>
    <t>C009206</t>
  </si>
  <si>
    <t>LERNER ANA MARIA</t>
  </si>
  <si>
    <t>C009185</t>
  </si>
  <si>
    <t>EX202081612530-APN-DRYP#SPF</t>
  </si>
  <si>
    <t>114143-5092</t>
  </si>
  <si>
    <t xml:space="preserve">URUGUAY Nº956 - TRENQUE LAUQUEN - BS. AS (CP 6400) // DNI: PASTEUR Nº929 </t>
  </si>
  <si>
    <t>GRINBERG NORA SUSANA</t>
  </si>
  <si>
    <t>C009176</t>
  </si>
  <si>
    <t>DAVOLI ANA EMMA ANTONIA</t>
  </si>
  <si>
    <t>C009170</t>
  </si>
  <si>
    <t>AGREDA CAMACHO BERTHA</t>
  </si>
  <si>
    <t>C009159</t>
  </si>
  <si>
    <t>marioparolin@fivertel.com.ar</t>
  </si>
  <si>
    <t xml:space="preserve">BELGRANO 3634 - Piso 2 Dto. A - CABA - </t>
  </si>
  <si>
    <t>MATEO MARIA ELENA</t>
  </si>
  <si>
    <t>C009153</t>
  </si>
  <si>
    <t>VACCARO ZULEMA MATILDE</t>
  </si>
  <si>
    <t>C009148</t>
  </si>
  <si>
    <t>SANCHEZ MARIA CONCEPCION</t>
  </si>
  <si>
    <t>C009133</t>
  </si>
  <si>
    <t xml:space="preserve">GALLOSO LILIANA DEL CARMEN </t>
  </si>
  <si>
    <t>C009132</t>
  </si>
  <si>
    <t>MEZA GLADIS BEATRIZ</t>
  </si>
  <si>
    <t>C009123</t>
  </si>
  <si>
    <t>DELGADO RAMONA F</t>
  </si>
  <si>
    <t>C009122</t>
  </si>
  <si>
    <t>SILVA MERCEDES MIRTHA</t>
  </si>
  <si>
    <t>C009101</t>
  </si>
  <si>
    <t>MACIEL ANA FIDENTINA</t>
  </si>
  <si>
    <t>EX2019-94289162-APN-DRYP#SPF</t>
  </si>
  <si>
    <t>WENSESLAO 4696  11 - CASEROS - TRES DE FEBRERO - BS.AS.</t>
  </si>
  <si>
    <t>PETULLA DORA CEFERINA</t>
  </si>
  <si>
    <t>C009088</t>
  </si>
  <si>
    <t>SOLIS CLARA ELCIRA</t>
  </si>
  <si>
    <t>C009084</t>
  </si>
  <si>
    <t>GAUNA INOCENCIA</t>
  </si>
  <si>
    <t>C009082</t>
  </si>
  <si>
    <t>OKSENTIUK TERESA</t>
  </si>
  <si>
    <t>C009081</t>
  </si>
  <si>
    <t>PERALTA NELIDA DEL VALLE</t>
  </si>
  <si>
    <t>C009078</t>
  </si>
  <si>
    <t>GARCIA SUSANA DEL CARMEN</t>
  </si>
  <si>
    <t>C009072</t>
  </si>
  <si>
    <t>RODRIGUEZ FRANCISCA LUISA</t>
  </si>
  <si>
    <t>C009069</t>
  </si>
  <si>
    <t>J HERNANDEZ 190 - Piso  Dto.  - EL JAGUEL - Pcia. Buenos Aires</t>
  </si>
  <si>
    <t>BAEZ RAMONA JOSEFINA</t>
  </si>
  <si>
    <t>C009063</t>
  </si>
  <si>
    <t>BUENOS AIRES 1785 - Piso  Dto.  - GENERAL ROCA - Pcia. Rio Negro</t>
  </si>
  <si>
    <t>LORENZI CARLA</t>
  </si>
  <si>
    <t>C009054</t>
  </si>
  <si>
    <t>ALANIZ MARIA ISABEL</t>
  </si>
  <si>
    <t>C009053</t>
  </si>
  <si>
    <t>LARA BIBIANA INES</t>
  </si>
  <si>
    <t>C009050</t>
  </si>
  <si>
    <t>HEIN MARIA TERESA</t>
  </si>
  <si>
    <t>C009046</t>
  </si>
  <si>
    <t>PEREZ SANDRA BEATRIZ</t>
  </si>
  <si>
    <t>C009039</t>
  </si>
  <si>
    <t>PALOMINO ADRIANA LAURENTI</t>
  </si>
  <si>
    <t>C009035</t>
  </si>
  <si>
    <t>CASTILLO CARMEN NILDA</t>
  </si>
  <si>
    <t>C009033</t>
  </si>
  <si>
    <t>BUSTOS ANA CRISTINA</t>
  </si>
  <si>
    <t>C009026</t>
  </si>
  <si>
    <t>C009020+</t>
  </si>
  <si>
    <t>SAMENGO MARTHA</t>
  </si>
  <si>
    <t>C009014</t>
  </si>
  <si>
    <t>VILLA MARIA TERESA</t>
  </si>
  <si>
    <t>C009008</t>
  </si>
  <si>
    <t>THOMSEN MARIA CRISTINA</t>
  </si>
  <si>
    <t>C009006</t>
  </si>
  <si>
    <t>DEL PRADO TERESA</t>
  </si>
  <si>
    <t>C008995</t>
  </si>
  <si>
    <t>ZARATE MARIA INES</t>
  </si>
  <si>
    <t>C008989</t>
  </si>
  <si>
    <t>CARNEZ BLANCA HAYDEE</t>
  </si>
  <si>
    <t>C008935</t>
  </si>
  <si>
    <t>SEGOVIA MIGUELA</t>
  </si>
  <si>
    <t>C008924</t>
  </si>
  <si>
    <t>elsecreto70@gmail.com</t>
  </si>
  <si>
    <t xml:space="preserve">LA PAMPA 2477 - Piso  Dto.  - CABA - </t>
  </si>
  <si>
    <t>CERTIFICADO POLICIA DE LA CIUDAD</t>
  </si>
  <si>
    <t>GONZALEZ ANGELA</t>
  </si>
  <si>
    <t>C008922</t>
  </si>
  <si>
    <t>AYALA EDITH EVANGELINA</t>
  </si>
  <si>
    <t>C008914</t>
  </si>
  <si>
    <t>MEDINA OLGA DONATA</t>
  </si>
  <si>
    <t>C008910</t>
  </si>
  <si>
    <t xml:space="preserve">ACOSTA MARGARITA BEATRIZ </t>
  </si>
  <si>
    <t>C008905</t>
  </si>
  <si>
    <t>NUÑEZ MARIA CIRILA</t>
  </si>
  <si>
    <t>C008885</t>
  </si>
  <si>
    <t>SOSA NELIDA ARGENTINA</t>
  </si>
  <si>
    <t>C008882</t>
  </si>
  <si>
    <t>VARGAS MARIA DE LAS M</t>
  </si>
  <si>
    <t>C008881</t>
  </si>
  <si>
    <t>EX-2021-15634353-   -APN-U5#SPF</t>
  </si>
  <si>
    <t>0298-4430256</t>
  </si>
  <si>
    <t>JOSE MARIA PAZ 1932 - GRAL. ROCA - RIO NEGRO</t>
  </si>
  <si>
    <t>COFRE MIRTA INES</t>
  </si>
  <si>
    <t>C008879</t>
  </si>
  <si>
    <t>ITALIA 1984 - Piso  Dto.  - GENERAL ROCA - Pcia. Rio Negro</t>
  </si>
  <si>
    <t>BELLEGGIA ELENA MARTA</t>
  </si>
  <si>
    <t>C008878</t>
  </si>
  <si>
    <t>CHAZARRETA OLGA NELIDA</t>
  </si>
  <si>
    <t>C008869</t>
  </si>
  <si>
    <t>JARA MERCEDES</t>
  </si>
  <si>
    <t>C008862</t>
  </si>
  <si>
    <t>maria_rosa_57@hotmail.com</t>
  </si>
  <si>
    <t>FIRMA DECLARACION JURADA LA HIJA SCHINKEL MARIA ROSA</t>
  </si>
  <si>
    <t>SCHWAB SARA LUISA E HIJA</t>
  </si>
  <si>
    <t>RODRIGUEZ MERCEDES</t>
  </si>
  <si>
    <t>C008845</t>
  </si>
  <si>
    <t>CANTERO ANTONIA</t>
  </si>
  <si>
    <t>C008836</t>
  </si>
  <si>
    <t>COLOMBO INES LAURA</t>
  </si>
  <si>
    <t>C008827</t>
  </si>
  <si>
    <t>EX-2021-41433992-   -APN-DRYP#SPF</t>
  </si>
  <si>
    <t xml:space="preserve">FLORES CATALINA  </t>
  </si>
  <si>
    <t>C008825</t>
  </si>
  <si>
    <t>LOPEZ AURORA FRANCISCA</t>
  </si>
  <si>
    <t>C008822</t>
  </si>
  <si>
    <t>RODRIGUEZ MARTA SILVIA</t>
  </si>
  <si>
    <t>C008818</t>
  </si>
  <si>
    <t>URRUTIA CLOTILDE</t>
  </si>
  <si>
    <t>C008803</t>
  </si>
  <si>
    <t>CASCO ANDREA PRIMITIVA</t>
  </si>
  <si>
    <t>C008781</t>
  </si>
  <si>
    <t>DI ROSA JOSEFA</t>
  </si>
  <si>
    <t>C008745</t>
  </si>
  <si>
    <t>MIRANDA GLADYS MABEL</t>
  </si>
  <si>
    <t>C008733</t>
  </si>
  <si>
    <t>FIKS MARTA LYDIA</t>
  </si>
  <si>
    <t>C008731</t>
  </si>
  <si>
    <t>CARRIZO ROSA NELIDA</t>
  </si>
  <si>
    <t>C008711</t>
  </si>
  <si>
    <t>FERNANDEZ ZOILA</t>
  </si>
  <si>
    <t>C008702</t>
  </si>
  <si>
    <t>EX2020-81838423-APN-U7#SPF</t>
  </si>
  <si>
    <t xml:space="preserve">SAN MARTIN N° 26 - CAMBA CUA - CORRIENTES </t>
  </si>
  <si>
    <t>CHAVARRIA RAMONA MIGUELINA</t>
  </si>
  <si>
    <t>C008701</t>
  </si>
  <si>
    <t>NIKLISON MARIA CRISTINA</t>
  </si>
  <si>
    <t>C008699</t>
  </si>
  <si>
    <t>EX-2019-112804210-   -APN-DRYP#SPF</t>
  </si>
  <si>
    <t>2920-508194</t>
  </si>
  <si>
    <t>ZATTI 630 - VIEDMA - ADOLFO ALSINA - RIO NEGRO (CP. 8500)</t>
  </si>
  <si>
    <t>FIGUEROA MARTA MIRIAM</t>
  </si>
  <si>
    <t>C008669</t>
  </si>
  <si>
    <t>ESCOBAR BENITEZ SARA</t>
  </si>
  <si>
    <t>C008660</t>
  </si>
  <si>
    <t>CARDON MARIA LUISA</t>
  </si>
  <si>
    <t>C008656</t>
  </si>
  <si>
    <t>ORTELLADO MARIA PATRICIA</t>
  </si>
  <si>
    <t>C008655</t>
  </si>
  <si>
    <t>GUERRERO VIRGINIA</t>
  </si>
  <si>
    <t>C008654</t>
  </si>
  <si>
    <t>diegooescobarloro@gmail.com</t>
  </si>
  <si>
    <t>AMBROSINO MARTA MARGARITA</t>
  </si>
  <si>
    <t>C008651</t>
  </si>
  <si>
    <t>GASSMANN NILDA GRACIELA</t>
  </si>
  <si>
    <t>C008644</t>
  </si>
  <si>
    <t>OSNENGO OSCAR MARIANO</t>
  </si>
  <si>
    <t>C008643</t>
  </si>
  <si>
    <t>GONZALEZ ELSA ROSARIA</t>
  </si>
  <si>
    <t>C008641</t>
  </si>
  <si>
    <t>andricc@hotmail.com</t>
  </si>
  <si>
    <t>LAS MADRESELVAS 1105 - Piso  Dto.  - PILAR - Pcia. Buenos Aires</t>
  </si>
  <si>
    <t xml:space="preserve">TRAJO APODERADA (RICARDI, ANDREA) -CERTIFICADO DELEGACION PILAR </t>
  </si>
  <si>
    <t>MONDRAGON ARACELI M</t>
  </si>
  <si>
    <t>C008638</t>
  </si>
  <si>
    <t>CALERI ELENA</t>
  </si>
  <si>
    <t>C008637</t>
  </si>
  <si>
    <t>LEDESMA DAMIANA</t>
  </si>
  <si>
    <t>C008631</t>
  </si>
  <si>
    <t>FASCIOTTI MARGARITA IRENE</t>
  </si>
  <si>
    <t>C008624</t>
  </si>
  <si>
    <t>CORDOBA GUDELIA</t>
  </si>
  <si>
    <t>C008623</t>
  </si>
  <si>
    <t>C008621</t>
  </si>
  <si>
    <t>RUIZ DIAZ CARMEN CELSA</t>
  </si>
  <si>
    <t>C008619</t>
  </si>
  <si>
    <t>MEDINA ROSA VICTORIA</t>
  </si>
  <si>
    <t>C008617</t>
  </si>
  <si>
    <t>javier.diaz16@hotmail.com</t>
  </si>
  <si>
    <t>AVENIDA MONTE VERDE 7958 - Piso  Dto.  - BURZACO - Pcia. Buenos Aires</t>
  </si>
  <si>
    <t>PETRUCCELLI SULMA ANA</t>
  </si>
  <si>
    <t>C008608</t>
  </si>
  <si>
    <t>MILAN RAQUEL RAMONA</t>
  </si>
  <si>
    <t>C008606</t>
  </si>
  <si>
    <t>GONZALEZ ELSA ANTONIA</t>
  </si>
  <si>
    <t>C008600</t>
  </si>
  <si>
    <t>nuneznestora@gmail.com</t>
  </si>
  <si>
    <t>VICEPRES ALSINA 140 - Piso  Dto.  - LONGCHAMPS - Pcia. Buenos Aires</t>
  </si>
  <si>
    <t xml:space="preserve">APODERADO NESTOR NUÑEZ/// </t>
  </si>
  <si>
    <t>COLS ROSA CELIA</t>
  </si>
  <si>
    <t>C008584</t>
  </si>
  <si>
    <t>C008579+</t>
  </si>
  <si>
    <t>ANTONUCCI ADRIANA CARMEN</t>
  </si>
  <si>
    <t>C008557</t>
  </si>
  <si>
    <t>VARDACOSTA ANA TERESA</t>
  </si>
  <si>
    <t>C008555</t>
  </si>
  <si>
    <t>BOGADO JULIA</t>
  </si>
  <si>
    <t>C008551</t>
  </si>
  <si>
    <t>PAZ MARIA DEL CARMEN</t>
  </si>
  <si>
    <t>C008543</t>
  </si>
  <si>
    <t>LEIVA DOLORES</t>
  </si>
  <si>
    <t>C008541</t>
  </si>
  <si>
    <t>poly.tabarez@hotmail.com</t>
  </si>
  <si>
    <t>TABAREZ HILDA BEATRIZ</t>
  </si>
  <si>
    <t>C008538</t>
  </si>
  <si>
    <t>silvi.graciela@yahoo.com.ar</t>
  </si>
  <si>
    <t>VICENTE FIDEL LOPEZ 2264 - Piso  Dto.  - MORON - Pcia. Buenos Aires</t>
  </si>
  <si>
    <t>PISTAN JUSTINA DEL VALLE</t>
  </si>
  <si>
    <t>C008511</t>
  </si>
  <si>
    <t>C008508+</t>
  </si>
  <si>
    <t>C008501</t>
  </si>
  <si>
    <t>ESCOBAR NELIDA</t>
  </si>
  <si>
    <t>C008495</t>
  </si>
  <si>
    <t>HERRERO OTILIA</t>
  </si>
  <si>
    <t>C008464</t>
  </si>
  <si>
    <t>FERRAR RIVERO VICENTA</t>
  </si>
  <si>
    <t>C008453</t>
  </si>
  <si>
    <t>DA COSTA HILDA TERESA</t>
  </si>
  <si>
    <t>C008451</t>
  </si>
  <si>
    <t>ROTTOLI CELINA</t>
  </si>
  <si>
    <t>C008448</t>
  </si>
  <si>
    <t>DEL BALZO EVA CLARA</t>
  </si>
  <si>
    <t>C008440</t>
  </si>
  <si>
    <t>silvia2575@yahoo.com.ar</t>
  </si>
  <si>
    <t xml:space="preserve">GASCON 1608 - Piso 1 Dto. A - CABA - </t>
  </si>
  <si>
    <t>HERNANDEZ ELDA NILDA</t>
  </si>
  <si>
    <t>C008439</t>
  </si>
  <si>
    <t>PIETRINI MARIA INES</t>
  </si>
  <si>
    <t>C008431</t>
  </si>
  <si>
    <t>CHUBUT 1201 - Piso  Dto.  - POSADAS - Pcia. Misiones</t>
  </si>
  <si>
    <t>GALBAN OLGA ESTER</t>
  </si>
  <si>
    <t>C008430</t>
  </si>
  <si>
    <t>DAVALOS PERALTA BASILICA</t>
  </si>
  <si>
    <t>C008428</t>
  </si>
  <si>
    <t>C008417+</t>
  </si>
  <si>
    <t>SOZA GRACIELA ESTHER</t>
  </si>
  <si>
    <t>C008416</t>
  </si>
  <si>
    <t>DURAN ANA RAMONA</t>
  </si>
  <si>
    <t>C008414</t>
  </si>
  <si>
    <t>EX2020-44450275-APN-U11#SPF</t>
  </si>
  <si>
    <t>3644-504441</t>
  </si>
  <si>
    <t>JOSE NIETO 2058 - PRESIDENCIA ROQUE SAENZ PEÑA - CHACO (CP.3700)</t>
  </si>
  <si>
    <t>ROLDAN NORA BEATRIZ</t>
  </si>
  <si>
    <t>C008404</t>
  </si>
  <si>
    <t>ESPINOZA RUDI ESNELTA</t>
  </si>
  <si>
    <t>C008392</t>
  </si>
  <si>
    <t>EX2020-12087391-APN-DRYP-SPF</t>
  </si>
  <si>
    <t>meza.oscar010987</t>
  </si>
  <si>
    <t>SAN RAMON 939 - VILLA BOSCH - TRES DE FEBRERO (CP. 1682)</t>
  </si>
  <si>
    <t>LOPEZ GERGORIA SOLANA</t>
  </si>
  <si>
    <t>C008388</t>
  </si>
  <si>
    <t>ALLENDE 5646 - Piso  Dto.  - MORENO - Pcia. Buenos Aires</t>
  </si>
  <si>
    <t>GARRIGO OFELIA AURORA</t>
  </si>
  <si>
    <t>C008386</t>
  </si>
  <si>
    <t>LUGO ALICIA MERCEDES</t>
  </si>
  <si>
    <t>C008366</t>
  </si>
  <si>
    <t>MARSICO MERCEDES DEL C</t>
  </si>
  <si>
    <t>C008355</t>
  </si>
  <si>
    <t>IKES ANA</t>
  </si>
  <si>
    <t>C008353</t>
  </si>
  <si>
    <t>AGUIRRE DELFINA</t>
  </si>
  <si>
    <t>C008347</t>
  </si>
  <si>
    <t>martabeatrizbernardez@gmail.com</t>
  </si>
  <si>
    <t>LARRALDE 510 - Piso  Dto.  - EZEIZA - Pcia. Buenos Aires</t>
  </si>
  <si>
    <t>BERNARDEZ MARTA BEATRIZ</t>
  </si>
  <si>
    <t>C008343</t>
  </si>
  <si>
    <t>MOLINA OLGA</t>
  </si>
  <si>
    <t>C008340</t>
  </si>
  <si>
    <t>JEREZ SILVIA DEL CARMEN</t>
  </si>
  <si>
    <t>C008330</t>
  </si>
  <si>
    <t>JUAN DE DIOS MENA 2075 - Piso  Dto.  - RESISTENCIA - Pcia. Chaco</t>
  </si>
  <si>
    <t>MILLALONCO SEGOVIA A</t>
  </si>
  <si>
    <t>C008325</t>
  </si>
  <si>
    <t>LOVATTO ROSA NELIDA</t>
  </si>
  <si>
    <t>C008321</t>
  </si>
  <si>
    <t>AGUERO NORMA BEATRIZ</t>
  </si>
  <si>
    <t>C008320</t>
  </si>
  <si>
    <t>BENCZARSKI LADISLADA CONC</t>
  </si>
  <si>
    <t>C008306</t>
  </si>
  <si>
    <t>julietagamecho@gmail.com</t>
  </si>
  <si>
    <t>LA PINTA 3582 - Piso  Dto.  - SAN MIGUEL - Pcia. Buenos Aires</t>
  </si>
  <si>
    <t>GAMECHO JULIETA</t>
  </si>
  <si>
    <t>C008291</t>
  </si>
  <si>
    <t>FERNANDEZ BERNARDA</t>
  </si>
  <si>
    <t>C008287</t>
  </si>
  <si>
    <t>CRISTOFALO ELSA LUISA</t>
  </si>
  <si>
    <t>C008284</t>
  </si>
  <si>
    <t>CARTA (CARPINTERIA-SAN LUIS)</t>
  </si>
  <si>
    <t>SANDE HERMINIA HAYDEE</t>
  </si>
  <si>
    <t>C008267</t>
  </si>
  <si>
    <t>GONZALEZ MARINA</t>
  </si>
  <si>
    <t>C008265</t>
  </si>
  <si>
    <t>C008260+</t>
  </si>
  <si>
    <t>floor.araceli21@gmail.com</t>
  </si>
  <si>
    <t>AUSTRALIA 4423 - Piso  Dto.  - MORON - Pcia. Buenos Aires</t>
  </si>
  <si>
    <t>CARISIMO ANA MARIA</t>
  </si>
  <si>
    <t>C008235</t>
  </si>
  <si>
    <t>CAÑETE SILVIA BEATRIZ</t>
  </si>
  <si>
    <t>C008234</t>
  </si>
  <si>
    <t>MIÑO EUSEBIA</t>
  </si>
  <si>
    <t>C008232</t>
  </si>
  <si>
    <t>RODRIGUEZ CARINA ANDREA</t>
  </si>
  <si>
    <t>C008226</t>
  </si>
  <si>
    <t>TIERRA DEL FUEGO 359 - Piso  Dto.  - SANTA ROSA - Pcia. La Pampa</t>
  </si>
  <si>
    <t>PUNDANG VICTORIA</t>
  </si>
  <si>
    <t>C008221</t>
  </si>
  <si>
    <t>CORONEL FLORENCIA NELIDA</t>
  </si>
  <si>
    <t>C008220</t>
  </si>
  <si>
    <t>BERUTTI 228 - Piso  Dto.  - SANTA ROSA - Pcia. La Pampa</t>
  </si>
  <si>
    <t xml:space="preserve">GATICA ESTHER </t>
  </si>
  <si>
    <t>C008219</t>
  </si>
  <si>
    <t>DEL RIO MARIA CRISTINA</t>
  </si>
  <si>
    <t>C008213</t>
  </si>
  <si>
    <t>RICHIERI 284 - Piso  Dto.  - RIO GALLEGOS - Pcia. Santa Cruz</t>
  </si>
  <si>
    <t>TECANEHUE MARIA OLGA</t>
  </si>
  <si>
    <t>C008201</t>
  </si>
  <si>
    <t xml:space="preserve">PANIAGUA NELIDA </t>
  </si>
  <si>
    <t>C008197</t>
  </si>
  <si>
    <t>DUARTE MARIA INES</t>
  </si>
  <si>
    <t>C008189</t>
  </si>
  <si>
    <t>LEDESMA MAGDALENA</t>
  </si>
  <si>
    <t>C008179</t>
  </si>
  <si>
    <t>TABORDA MARTA CRISTOLINA</t>
  </si>
  <si>
    <t>C008178</t>
  </si>
  <si>
    <t>PILOSIO GLORIA MARIA</t>
  </si>
  <si>
    <t>C008169</t>
  </si>
  <si>
    <t>PEDERNERA RITA DEL CARMEN</t>
  </si>
  <si>
    <t>C008152</t>
  </si>
  <si>
    <t>M ESTEVEZ TORRE 10C 1000 - Piso 1 Dto. D - AVELLANEDA - Pcia. Buenos Aires</t>
  </si>
  <si>
    <t>GOMEZ MARIA RAMONA</t>
  </si>
  <si>
    <t>C008139</t>
  </si>
  <si>
    <t>ALFONZO FRANCISCA TEUDOCI</t>
  </si>
  <si>
    <t>C008136</t>
  </si>
  <si>
    <t>EX-2021-27897940- -APN-U12#SPF</t>
  </si>
  <si>
    <t>2920-15483611</t>
  </si>
  <si>
    <t>BOULEVARD SUSSINI 427 - VIEDMA - RIO NEGRO (CP. 8500)</t>
  </si>
  <si>
    <t>DRUJERA ANA</t>
  </si>
  <si>
    <t>C008131</t>
  </si>
  <si>
    <t>SENDRA LUCIANA</t>
  </si>
  <si>
    <t>G000010</t>
  </si>
  <si>
    <t>VAZQUEZ ADELA PAOLA</t>
  </si>
  <si>
    <t>G000009</t>
  </si>
  <si>
    <t>GIMENEZ EMILIA TAHIS</t>
  </si>
  <si>
    <t>G000008</t>
  </si>
  <si>
    <t>TORRES MARIA ELENA</t>
  </si>
  <si>
    <t>G000007</t>
  </si>
  <si>
    <t>USPALLATA 1996 - Piso  Dto.  - LA PAMPA - Pcia. La Pampa</t>
  </si>
  <si>
    <t>ACUÑA GARCIA JUAN CARLOS</t>
  </si>
  <si>
    <t>G000006</t>
  </si>
  <si>
    <t>DIAZ MONICA PATRICIA</t>
  </si>
  <si>
    <t>G000005</t>
  </si>
  <si>
    <t>ETCHETTO MARIA PAULINA</t>
  </si>
  <si>
    <t>F000076</t>
  </si>
  <si>
    <t>VILLALBA CECILIA GUADALUPE</t>
  </si>
  <si>
    <t>F000075</t>
  </si>
  <si>
    <t>BRITEZ VARGAS DELIA ESTELA</t>
  </si>
  <si>
    <t>F000074</t>
  </si>
  <si>
    <t>FERREYRA SARA LIA</t>
  </si>
  <si>
    <t>F000073</t>
  </si>
  <si>
    <t>VERA VICTORIA VERONICA</t>
  </si>
  <si>
    <t>F000072</t>
  </si>
  <si>
    <t>OZORES MERCEDES</t>
  </si>
  <si>
    <t>F000071</t>
  </si>
  <si>
    <t>PALIZA MONICA ELIZABETH</t>
  </si>
  <si>
    <t>F000070</t>
  </si>
  <si>
    <t>FAMA MICAELA DAIANA</t>
  </si>
  <si>
    <t>F000068</t>
  </si>
  <si>
    <t>COLINA BLANCA AZUCENA</t>
  </si>
  <si>
    <t>F000067</t>
  </si>
  <si>
    <t>ARANDA  KATIA REGINA</t>
  </si>
  <si>
    <t>F000066</t>
  </si>
  <si>
    <t>ROJAS DORA ANGELICA</t>
  </si>
  <si>
    <t>F000063</t>
  </si>
  <si>
    <t>OLMO MARIA ROSA</t>
  </si>
  <si>
    <t>F000062</t>
  </si>
  <si>
    <t>GALARREGUI SILVIA MABEL</t>
  </si>
  <si>
    <t>F000061</t>
  </si>
  <si>
    <t>NAVARRO JUANA DE JESUS</t>
  </si>
  <si>
    <t>F000060</t>
  </si>
  <si>
    <t>BORDON ROSA INES</t>
  </si>
  <si>
    <t>F000059</t>
  </si>
  <si>
    <t>CIARLO HEBE ISABEL</t>
  </si>
  <si>
    <t>F000058</t>
  </si>
  <si>
    <t>ENRIQUEZ GLADYS NOEMI</t>
  </si>
  <si>
    <t>F000057</t>
  </si>
  <si>
    <t>ENRIQUEZ MARIA ITATI</t>
  </si>
  <si>
    <t>F000056</t>
  </si>
  <si>
    <t>MANSILLA MARCIA LORENA</t>
  </si>
  <si>
    <t>F000055</t>
  </si>
  <si>
    <t>SANCHEZ NATALIA SOLEDAD</t>
  </si>
  <si>
    <t>F000054</t>
  </si>
  <si>
    <t>CEJAS ROGELIA ARMANDINA</t>
  </si>
  <si>
    <t>F000053</t>
  </si>
  <si>
    <t>OVEJERO MONICA SILVIA</t>
  </si>
  <si>
    <t>F000050</t>
  </si>
  <si>
    <t>brancosanti1212@gmail.com</t>
  </si>
  <si>
    <t>FLORENCIO SANCHEZ 2882 - Piso  Dto.  - SAN MIGUEL - Pcia. Buenos Aires</t>
  </si>
  <si>
    <t xml:space="preserve">MENOR (FIRMA MADRE: ANDREA NOEMI GOMEZ) </t>
  </si>
  <si>
    <t>SANTILLAN BRANCO JAIL</t>
  </si>
  <si>
    <t>F000049</t>
  </si>
  <si>
    <t>SANTILLAN DYLAN TAHIEL</t>
  </si>
  <si>
    <t>F000048</t>
  </si>
  <si>
    <t>GOMEZ ANDREA NOEMI</t>
  </si>
  <si>
    <t>F000047</t>
  </si>
  <si>
    <t>NIEVA MARTA ELENA</t>
  </si>
  <si>
    <t>F000046</t>
  </si>
  <si>
    <t>FRIGERIO HAYDEE ALICIA</t>
  </si>
  <si>
    <t>F000045</t>
  </si>
  <si>
    <t>FERRARO MIRTA LILIANA</t>
  </si>
  <si>
    <t>F000044</t>
  </si>
  <si>
    <t>PORCEL SELVA SOLEDAD</t>
  </si>
  <si>
    <t>F000043</t>
  </si>
  <si>
    <t>francomateoruiz@hotmail.com</t>
  </si>
  <si>
    <t>ARENALES 2498 - Piso  Dto.  - SAN FERNANDO - Pcia. Buenos Aires</t>
  </si>
  <si>
    <t>///(APODERADA NELIDA PILAR ROSVIAR</t>
  </si>
  <si>
    <t>MAZON CARMEN PILAR</t>
  </si>
  <si>
    <t>F000042</t>
  </si>
  <si>
    <t>ETCHEVERRY NELIDA RAMONA</t>
  </si>
  <si>
    <t>F000041</t>
  </si>
  <si>
    <t>BRITOS PAOLA MARCELA</t>
  </si>
  <si>
    <t>F000040</t>
  </si>
  <si>
    <t>MONZON MONICA BEATRIZ</t>
  </si>
  <si>
    <t>F000034</t>
  </si>
  <si>
    <t>VEGA MARIA FELINDA</t>
  </si>
  <si>
    <t>F000033</t>
  </si>
  <si>
    <t>elizabeth2018mpaz@gmail.com</t>
  </si>
  <si>
    <t>MELGAR 1474 - Piso  Dto.  - MARCOS PAZ - Pcia. Buenos Aires</t>
  </si>
  <si>
    <t>LARGHI MARTA ELENA</t>
  </si>
  <si>
    <t>F000031</t>
  </si>
  <si>
    <t>NUÑEZ NORMA ESTELA</t>
  </si>
  <si>
    <t>F000030</t>
  </si>
  <si>
    <t>MENDEZ EDA VICENTA</t>
  </si>
  <si>
    <t>F000029</t>
  </si>
  <si>
    <t>PIGEARDI SUSANA ALICIA</t>
  </si>
  <si>
    <t>F000028</t>
  </si>
  <si>
    <t>GIMENEZ MARIA GRACIELA</t>
  </si>
  <si>
    <t>F000026</t>
  </si>
  <si>
    <t>SOSA ROSA DEL CARMEN</t>
  </si>
  <si>
    <t>F000025</t>
  </si>
  <si>
    <t>estherterrydiaz22@gmail.com</t>
  </si>
  <si>
    <t>GRAL GUEMES 289 - Piso  Dto.  - SAN MIGUEL - Pcia. Buenos Aires</t>
  </si>
  <si>
    <t>DIAZ ELIDA ESTHER</t>
  </si>
  <si>
    <t>F000023</t>
  </si>
  <si>
    <t>GALEANO TERESA TRINIDAD</t>
  </si>
  <si>
    <t>F000022</t>
  </si>
  <si>
    <t>RICCIARDI AMELIA</t>
  </si>
  <si>
    <t>F000021+</t>
  </si>
  <si>
    <t>SOTO GUADALUPE</t>
  </si>
  <si>
    <t>F000018</t>
  </si>
  <si>
    <t>OROZCO IRMA SINFOROSA</t>
  </si>
  <si>
    <t>F000016</t>
  </si>
  <si>
    <t>STACY 1895 - Piso  Dto.  - JOSE MARMOL - Pcia. Buenos Aires</t>
  </si>
  <si>
    <t>XSAS (APODERADO DANIEL GONZALEZ)</t>
  </si>
  <si>
    <t>MOLINELLI DELIA</t>
  </si>
  <si>
    <t>F000015</t>
  </si>
  <si>
    <t>PETZ ELIDA</t>
  </si>
  <si>
    <t>F000014</t>
  </si>
  <si>
    <t>BIAIÑ PAULA FRANCISCA</t>
  </si>
  <si>
    <t>F000012</t>
  </si>
  <si>
    <t>JOSE HERNANDEZ 633 - Piso  Dto.  - GENERAL RODRIGUEZ - Pcia. Buenos Aires</t>
  </si>
  <si>
    <t>BRAGA MARIA INES</t>
  </si>
  <si>
    <t>F000010</t>
  </si>
  <si>
    <t>GOMEZ MARTA</t>
  </si>
  <si>
    <t>F000007</t>
  </si>
  <si>
    <t>GIORGIS ANA MARIA A</t>
  </si>
  <si>
    <t>F000006</t>
  </si>
  <si>
    <t>NARANJO MARIA BEATRIZ</t>
  </si>
  <si>
    <t>F000004</t>
  </si>
  <si>
    <t>margaritaamadogarcia@gmail.com</t>
  </si>
  <si>
    <t xml:space="preserve">JUAN JOSE QUESADA 4811 - Piso PB Dto. 1 - CABA - </t>
  </si>
  <si>
    <t>GARCIA MARGARITA MARIA</t>
  </si>
  <si>
    <t>F000003</t>
  </si>
  <si>
    <t>LESCANO NELIDA E HIJA</t>
  </si>
  <si>
    <t>GOMEZ AGUSTIN DEL VALLE</t>
  </si>
  <si>
    <t>E000176</t>
  </si>
  <si>
    <t>OCHOA GUSTAVO FABIAN</t>
  </si>
  <si>
    <t>E000175</t>
  </si>
  <si>
    <t>MERCURIO MIGUEL ANGEL</t>
  </si>
  <si>
    <t>E000174</t>
  </si>
  <si>
    <t>COTIZ PATRICIA ESTHER</t>
  </si>
  <si>
    <t>E000173</t>
  </si>
  <si>
    <t>COTIZ ADRIANA ISABEL</t>
  </si>
  <si>
    <t>E000172</t>
  </si>
  <si>
    <t>E000171</t>
  </si>
  <si>
    <t>REVUELTA LUIS ALBERTO</t>
  </si>
  <si>
    <t>E000170</t>
  </si>
  <si>
    <t>ZARATE ANTONIO ALFREDO</t>
  </si>
  <si>
    <t>E000169</t>
  </si>
  <si>
    <t>CASTELLANO ANGEL FABIAN</t>
  </si>
  <si>
    <t>E000168</t>
  </si>
  <si>
    <t>FLORES GORDILLO JUAN DE DIOS</t>
  </si>
  <si>
    <t>E000167</t>
  </si>
  <si>
    <t>RUIZ TOMAS ANTONIO</t>
  </si>
  <si>
    <t>E000166</t>
  </si>
  <si>
    <t xml:space="preserve">VERA JORGE NERIS </t>
  </si>
  <si>
    <t>E000165</t>
  </si>
  <si>
    <t>IBAÑEZ ANTONIO PASCUAL</t>
  </si>
  <si>
    <t>E000164</t>
  </si>
  <si>
    <t>PONCE NESTOR AMERICO</t>
  </si>
  <si>
    <t>E000163</t>
  </si>
  <si>
    <t>PALACIOS ALBERTO DARIO</t>
  </si>
  <si>
    <t>E000162</t>
  </si>
  <si>
    <t>MALDONADO ROMULO MANUEL</t>
  </si>
  <si>
    <t>E000161</t>
  </si>
  <si>
    <t>VILLALBA PEDRO RODOLFO</t>
  </si>
  <si>
    <t>E000160</t>
  </si>
  <si>
    <t>LEYES ANGEL CARLOS</t>
  </si>
  <si>
    <t>E000159</t>
  </si>
  <si>
    <t>FALSETTI JOSE CLAUDIO</t>
  </si>
  <si>
    <t>E000158</t>
  </si>
  <si>
    <t>GUERRERO JULIO EDUARDO</t>
  </si>
  <si>
    <t>E000157</t>
  </si>
  <si>
    <t>CORVALAN JOSE ANTONIO</t>
  </si>
  <si>
    <t>E000156</t>
  </si>
  <si>
    <t>BARRIONUEVO JOSE MIGUEL</t>
  </si>
  <si>
    <t>E000155</t>
  </si>
  <si>
    <t>NUÑEZ SERAFIN ANTONIO</t>
  </si>
  <si>
    <t>E000154</t>
  </si>
  <si>
    <t>OLIVA SERGIO LUIS</t>
  </si>
  <si>
    <t>E000152</t>
  </si>
  <si>
    <t>SAVOIA GUSTAVO MARCELO</t>
  </si>
  <si>
    <t>E000150</t>
  </si>
  <si>
    <t>TROCHE LUIS ALBERTO</t>
  </si>
  <si>
    <t>E000149</t>
  </si>
  <si>
    <t>PEREZ GUSTAVO EDGARDO</t>
  </si>
  <si>
    <t>E000148</t>
  </si>
  <si>
    <t>TRONCOSO DANTE EDUARDO</t>
  </si>
  <si>
    <t>E000147</t>
  </si>
  <si>
    <t>FERNANDEZ HUMBERTO MARCEL</t>
  </si>
  <si>
    <t>E000146</t>
  </si>
  <si>
    <t>MALDONADO GUIDO ARMANDO</t>
  </si>
  <si>
    <t>E000145</t>
  </si>
  <si>
    <t>REINAUDO ARTURO ARNALDO</t>
  </si>
  <si>
    <t>E000144</t>
  </si>
  <si>
    <t>MORALES EDUARDO ALBERTO</t>
  </si>
  <si>
    <t>E000143</t>
  </si>
  <si>
    <t>calilo4212@gmail.com</t>
  </si>
  <si>
    <t>/// CERTIFICADO DE SUPERVIVENCIA DE LA POLICIA DE TUCUMAN</t>
  </si>
  <si>
    <t>LEIVA CARLOS ANTONIO</t>
  </si>
  <si>
    <t>E000142</t>
  </si>
  <si>
    <t>RAMALLO JULIO MARCELINO</t>
  </si>
  <si>
    <t>E000141</t>
  </si>
  <si>
    <t>VALENZUELA JAVIER</t>
  </si>
  <si>
    <t>E000140</t>
  </si>
  <si>
    <t>SERRANO HUGO</t>
  </si>
  <si>
    <t>E000139</t>
  </si>
  <si>
    <t>KARAN RAUL ALFREDO</t>
  </si>
  <si>
    <t>E000137</t>
  </si>
  <si>
    <t>MERCURIO GUSTAVO ANIBAL</t>
  </si>
  <si>
    <t>E000135</t>
  </si>
  <si>
    <t>MORALES NESTOR HUGO</t>
  </si>
  <si>
    <t>E000134</t>
  </si>
  <si>
    <t>GARCIA EDIMILDA</t>
  </si>
  <si>
    <t>E000133</t>
  </si>
  <si>
    <t>GUERRERO MARIO REYES</t>
  </si>
  <si>
    <t>E000132</t>
  </si>
  <si>
    <t>miboca@gmail.com</t>
  </si>
  <si>
    <t>CALLE 140 ENTRE 22 Y 23 2285 - Piso  Dto.  - BERAZATEGUI - Pcia. Buenos Aires</t>
  </si>
  <si>
    <t>OCAMPO MIGUEL ANGEL</t>
  </si>
  <si>
    <t>E000131</t>
  </si>
  <si>
    <t>ASTORGA ALEJANDRO ADRIAN</t>
  </si>
  <si>
    <t>E000130</t>
  </si>
  <si>
    <t>LANTERI MARCELO FABIAN</t>
  </si>
  <si>
    <t>E000129</t>
  </si>
  <si>
    <t>ALZOGARAY JOSE RAMON</t>
  </si>
  <si>
    <t>E000128</t>
  </si>
  <si>
    <t>BRACAMONTE JUAN CARLOS</t>
  </si>
  <si>
    <t>E000127</t>
  </si>
  <si>
    <t>VILLAGRA NICOLAS ALBERTO</t>
  </si>
  <si>
    <t>E000126</t>
  </si>
  <si>
    <t>PEREZ AMANCIO RAMON</t>
  </si>
  <si>
    <t>E000125</t>
  </si>
  <si>
    <t>CHAVERO NESTOR HUGO</t>
  </si>
  <si>
    <t>E000124</t>
  </si>
  <si>
    <t>BALBOA HECTOR GERARDO</t>
  </si>
  <si>
    <t>E000123</t>
  </si>
  <si>
    <t>PERESLINDO ERNESTO O.</t>
  </si>
  <si>
    <t>E000122</t>
  </si>
  <si>
    <t>MARTINEZ JUAN MARIA</t>
  </si>
  <si>
    <t>E000121</t>
  </si>
  <si>
    <t>VARGAS CLAUDIO JOSE</t>
  </si>
  <si>
    <t>E000120</t>
  </si>
  <si>
    <t>ITALIANO DANIEL ARMANDO</t>
  </si>
  <si>
    <t>E000119</t>
  </si>
  <si>
    <t>MATTIOLI MARIO DANIEL</t>
  </si>
  <si>
    <t>E000118</t>
  </si>
  <si>
    <t>IBARS PABLO ALBERTO</t>
  </si>
  <si>
    <t>E000117</t>
  </si>
  <si>
    <t>CAPRISTO RENE ARMANDO</t>
  </si>
  <si>
    <t>E000116</t>
  </si>
  <si>
    <t>CARTA (GRAL. LAS HERAS)</t>
  </si>
  <si>
    <t>TRIGO OSCAR ALBERTO</t>
  </si>
  <si>
    <t>E000115</t>
  </si>
  <si>
    <t>caritokm2018@gmail.com</t>
  </si>
  <si>
    <t>ELIZALDE 2925 - Piso  Dto.  - PACHECO - Pcia. Buenos Aires</t>
  </si>
  <si>
    <t>CAMPOS CARLOS JUAN</t>
  </si>
  <si>
    <t>E000114</t>
  </si>
  <si>
    <t>ROMANO CARLOS DARIO</t>
  </si>
  <si>
    <t>E000113</t>
  </si>
  <si>
    <t>PALACIOS JULIO FRANCISCO</t>
  </si>
  <si>
    <t>E000112</t>
  </si>
  <si>
    <t>TOMAS GUIDO 5275 - Piso  Dto.  - SAN MIGUEL - Pcia. Buenos Aires</t>
  </si>
  <si>
    <t>GONZALEZ LUIS RICARDO</t>
  </si>
  <si>
    <t>E000110</t>
  </si>
  <si>
    <t>ROMERO ANTONIO DEL VALLE</t>
  </si>
  <si>
    <t>E000108</t>
  </si>
  <si>
    <t>STOKES WALTER CARLOS</t>
  </si>
  <si>
    <t>E000107</t>
  </si>
  <si>
    <t>DOÑA CRISTINA TERESA</t>
  </si>
  <si>
    <t>E000106</t>
  </si>
  <si>
    <t>BUSTOS DOMINGO ALBERTO</t>
  </si>
  <si>
    <t>E000105</t>
  </si>
  <si>
    <t>RODRIGUEZ ALEJANDRO</t>
  </si>
  <si>
    <t>E000104</t>
  </si>
  <si>
    <t>ALTAMIRANO JOSE LUIS</t>
  </si>
  <si>
    <t>E000103</t>
  </si>
  <si>
    <t>FRAGNITO TELMA NORA</t>
  </si>
  <si>
    <t>E000101</t>
  </si>
  <si>
    <t>MALDONADO ENRIQUE ROBERTO</t>
  </si>
  <si>
    <t>E000100</t>
  </si>
  <si>
    <t>VILLARREAL NORBERTO E</t>
  </si>
  <si>
    <t>E000099</t>
  </si>
  <si>
    <t>RAMIREZ RICARDO DANIEL</t>
  </si>
  <si>
    <t>E000098</t>
  </si>
  <si>
    <t>AGUILERA DE JESUS</t>
  </si>
  <si>
    <t>E000097</t>
  </si>
  <si>
    <t>CAPRISTO VICTOR ALFONSO</t>
  </si>
  <si>
    <t>E000096</t>
  </si>
  <si>
    <t>BRAVO RAUL ALFREDO</t>
  </si>
  <si>
    <t>E000095</t>
  </si>
  <si>
    <t>COMPETIELLO ANGELA MARIA</t>
  </si>
  <si>
    <t>E000094</t>
  </si>
  <si>
    <t>BRAVO JULIO CESAR</t>
  </si>
  <si>
    <t>E000093</t>
  </si>
  <si>
    <t>AGUILAR MARCOS</t>
  </si>
  <si>
    <t>E000092</t>
  </si>
  <si>
    <t>SECO OSCAR DANIEL</t>
  </si>
  <si>
    <t>E000091</t>
  </si>
  <si>
    <t>PAJARO CARLOS ALBERTO</t>
  </si>
  <si>
    <t>E000089</t>
  </si>
  <si>
    <t>ARIAS JULIO ERNESTO</t>
  </si>
  <si>
    <t>E000088</t>
  </si>
  <si>
    <t>NUÑEZ DIONISIO RICARDO</t>
  </si>
  <si>
    <t>E000087</t>
  </si>
  <si>
    <t>NAVARRO JUAN JOSE</t>
  </si>
  <si>
    <t>E000086</t>
  </si>
  <si>
    <t>NELI RAMON DARIO</t>
  </si>
  <si>
    <t>E000085</t>
  </si>
  <si>
    <t>ROMANO TEODORO RENE</t>
  </si>
  <si>
    <t>E000083</t>
  </si>
  <si>
    <t>LEZCANO RAUL</t>
  </si>
  <si>
    <t>E000082</t>
  </si>
  <si>
    <t>ALTAMIRANO JORGE ANTONIO</t>
  </si>
  <si>
    <t>E000081</t>
  </si>
  <si>
    <t>ROBLEDO ALBERTO LUIS</t>
  </si>
  <si>
    <t>E000080</t>
  </si>
  <si>
    <t>rikyrey19@gmail.com</t>
  </si>
  <si>
    <t>MENDOZA 1446 - Piso  Dto.  - TIGRE - Pcia. Buenos Aires</t>
  </si>
  <si>
    <t>REYNOSO RICARDO GABRIEL</t>
  </si>
  <si>
    <t>E000079</t>
  </si>
  <si>
    <t>ROJAS SERGIO OMAR</t>
  </si>
  <si>
    <t>E000078</t>
  </si>
  <si>
    <t>FERNANDEZ RAUL ALBERTO</t>
  </si>
  <si>
    <t>E000077</t>
  </si>
  <si>
    <t>COSTA CELIA SUSANA</t>
  </si>
  <si>
    <t>E000075</t>
  </si>
  <si>
    <t>GENOLET ZACARIAS ARMANDO</t>
  </si>
  <si>
    <t>E000074</t>
  </si>
  <si>
    <t>SIKORA RAMON ADAN</t>
  </si>
  <si>
    <t>E000073</t>
  </si>
  <si>
    <t>MESSINITI FRANCISCO F.</t>
  </si>
  <si>
    <t>E000072</t>
  </si>
  <si>
    <t>BARBATTO ALBERTO OSCAR</t>
  </si>
  <si>
    <t>E000071</t>
  </si>
  <si>
    <t>TARABAY OMAR ALBERTO</t>
  </si>
  <si>
    <t>E000070</t>
  </si>
  <si>
    <t>nicolas.varela45@hotmail.com</t>
  </si>
  <si>
    <t>CUCHA CUCHA 2242 - Piso  Dto.  - ALDO BONZI - Pcia. Buenos Aires</t>
  </si>
  <si>
    <t>VARELA NICOLAS VICTOR</t>
  </si>
  <si>
    <t>E000069</t>
  </si>
  <si>
    <t>SANCHEZ VICTOR</t>
  </si>
  <si>
    <t>E000068</t>
  </si>
  <si>
    <t>ANDRADA PEDRO ANGEL</t>
  </si>
  <si>
    <t>E000067</t>
  </si>
  <si>
    <t>amohijos80@gmail.com</t>
  </si>
  <si>
    <t>LAS ROSAS 295 - Piso  Dto.  - ESCOBAR - Pcia. Buenos Aires</t>
  </si>
  <si>
    <t>X SAS ALEJANDRA SIKORA</t>
  </si>
  <si>
    <t>SIKORA EDUARDO WALTER</t>
  </si>
  <si>
    <t>E000066</t>
  </si>
  <si>
    <t>FERNANDEZ ANGEL RAFAEL</t>
  </si>
  <si>
    <t>E000065</t>
  </si>
  <si>
    <t>VIERA JOSE LISANDRO</t>
  </si>
  <si>
    <t>E000064</t>
  </si>
  <si>
    <t xml:space="preserve">OCHOA RAUL ALEJANDRO </t>
  </si>
  <si>
    <t>E000063</t>
  </si>
  <si>
    <t>BORDON HERMINIA</t>
  </si>
  <si>
    <t>E000062</t>
  </si>
  <si>
    <t>DA COSTA FERRAD JORGE</t>
  </si>
  <si>
    <t>E000061</t>
  </si>
  <si>
    <t>GUERRERO PEDRO EMILIO</t>
  </si>
  <si>
    <t>E000060</t>
  </si>
  <si>
    <t>CONDE JOSE RAMON</t>
  </si>
  <si>
    <t>E000059</t>
  </si>
  <si>
    <t>VERA RAUL DE JESUS</t>
  </si>
  <si>
    <t>E000057</t>
  </si>
  <si>
    <t>ROBLES RAMON ROSA</t>
  </si>
  <si>
    <t>E000056</t>
  </si>
  <si>
    <t>VERA SILVIA ELIZABETH</t>
  </si>
  <si>
    <t>E000054</t>
  </si>
  <si>
    <t>BALENZUELA CRISPIN</t>
  </si>
  <si>
    <t>E000053</t>
  </si>
  <si>
    <t>CABALLERO VIRGILIO</t>
  </si>
  <si>
    <t>E000052</t>
  </si>
  <si>
    <t>BELERTE NORBERTO A</t>
  </si>
  <si>
    <t>E000051</t>
  </si>
  <si>
    <t>ALARCON OSCAR ALBERTO</t>
  </si>
  <si>
    <t>E000050</t>
  </si>
  <si>
    <t>FELER HECTOR JOSE</t>
  </si>
  <si>
    <t>E000049</t>
  </si>
  <si>
    <t>GOTTE ENRIQUE</t>
  </si>
  <si>
    <t>E000048</t>
  </si>
  <si>
    <t>AV LIBERTAD 1267 - Piso  Dto.  - MARCOS PAZ - Pcia. Buenos Aires</t>
  </si>
  <si>
    <t>CALDERON AURELIO HIPOLITO</t>
  </si>
  <si>
    <t>E000046</t>
  </si>
  <si>
    <t>FERNANDEZ CALIXTO</t>
  </si>
  <si>
    <t>E000038</t>
  </si>
  <si>
    <t>SCATORCHIO HECTOR OMAR</t>
  </si>
  <si>
    <t>E000034</t>
  </si>
  <si>
    <t>CARAPACHAY 3079 - Piso  Dto.  - MORON - Pcia. Buenos Aires</t>
  </si>
  <si>
    <t>DOMINGUEZ FLORENCIO</t>
  </si>
  <si>
    <t>E000032</t>
  </si>
  <si>
    <t>CACERES JUAN</t>
  </si>
  <si>
    <t>E000031</t>
  </si>
  <si>
    <t>VELAZQUEZ LUIS HUMBERTO</t>
  </si>
  <si>
    <t>E000024</t>
  </si>
  <si>
    <t>quique75@live.com.ar</t>
  </si>
  <si>
    <t>23 Y 33 SEXT BRIG B 5 - Piso  Dto.  - MORENO - Pcia. Buenos Aires</t>
  </si>
  <si>
    <t>ENRIQUE REYNALDO V.</t>
  </si>
  <si>
    <t>E000019</t>
  </si>
  <si>
    <t>el.pela07@hotmail.com</t>
  </si>
  <si>
    <t>JUAN JUFRE 1134 - Piso  Dto.  - VILLA TESEI - Pcia. Buenos Aires</t>
  </si>
  <si>
    <t>XSAS FIRMO ERNESTO NAVARRO (APODERADO)</t>
  </si>
  <si>
    <t>NAVARRO RICARDO CALAZAN</t>
  </si>
  <si>
    <t>E000016</t>
  </si>
  <si>
    <t>FERNANDEZ ANGEL CUSTODIO</t>
  </si>
  <si>
    <t>E000004</t>
  </si>
  <si>
    <t>CORES NELIDA LILIANA</t>
  </si>
  <si>
    <t>C726668</t>
  </si>
  <si>
    <t>BERNACHEA NOELIA MELISA</t>
  </si>
  <si>
    <t>C627770</t>
  </si>
  <si>
    <t>QUEZADA PONTE ESTAUROFILA</t>
  </si>
  <si>
    <t>C624451</t>
  </si>
  <si>
    <t>ACOSTA MARA ALEJANDRA</t>
  </si>
  <si>
    <t>C615982</t>
  </si>
  <si>
    <t>AHUMADA LEONARDO FABIAN</t>
  </si>
  <si>
    <t>C614832</t>
  </si>
  <si>
    <t>HERRERA MIRIAM ALEJANDRA</t>
  </si>
  <si>
    <t>C532471</t>
  </si>
  <si>
    <t>KNULST LOPRETTI JU</t>
  </si>
  <si>
    <t>C529597</t>
  </si>
  <si>
    <t>C527770</t>
  </si>
  <si>
    <t>ROTELA CURA EMILY DENISE</t>
  </si>
  <si>
    <t>C527012</t>
  </si>
  <si>
    <t>DE SIMONE RUIZ MICAELA S</t>
  </si>
  <si>
    <t>C526668</t>
  </si>
  <si>
    <t>GUTIERREZ LEONEL</t>
  </si>
  <si>
    <t>C526590</t>
  </si>
  <si>
    <t>ARANDA ANTONELLA NAIN</t>
  </si>
  <si>
    <t>C526452</t>
  </si>
  <si>
    <t>GIMENEZ CARMEN ROSA</t>
  </si>
  <si>
    <t>C525929</t>
  </si>
  <si>
    <t>PUBILL MIRTA MONICA</t>
  </si>
  <si>
    <t>C524451</t>
  </si>
  <si>
    <t>BREST GERALDINE</t>
  </si>
  <si>
    <t>C516051</t>
  </si>
  <si>
    <t>BENITEZ PAREDES ROSANA</t>
  </si>
  <si>
    <t>C515796</t>
  </si>
  <si>
    <t>AHUMADA SOFIA MARIANA</t>
  </si>
  <si>
    <t>C514832</t>
  </si>
  <si>
    <t>DE ALMEIDA RUTH AYELEN</t>
  </si>
  <si>
    <t>C513509</t>
  </si>
  <si>
    <t>FIGUEROA ABRAHAN EZEQUIEL</t>
  </si>
  <si>
    <t>C513066</t>
  </si>
  <si>
    <t>LOBACH JOHANA VICTORIA</t>
  </si>
  <si>
    <t>C502831</t>
  </si>
  <si>
    <t>SALINAS LOURDES MICAELA</t>
  </si>
  <si>
    <t>C432779</t>
  </si>
  <si>
    <t>C432471</t>
  </si>
  <si>
    <t>MANCILLA ROCIO LUDMILA</t>
  </si>
  <si>
    <t>C431702</t>
  </si>
  <si>
    <t>ESCOBAR MARISA LUCIA</t>
  </si>
  <si>
    <t>C431442</t>
  </si>
  <si>
    <t>SANTILLAN MICAELA JESSICA</t>
  </si>
  <si>
    <t>C430829</t>
  </si>
  <si>
    <t>VILLAGRA DULCE MATILDA</t>
  </si>
  <si>
    <t>C429963</t>
  </si>
  <si>
    <t>LUCAS LUCCA JOAQUIN</t>
  </si>
  <si>
    <t>C429597</t>
  </si>
  <si>
    <t>GODOY TERESA DEL CARMEN</t>
  </si>
  <si>
    <t>C428251</t>
  </si>
  <si>
    <t>C426590</t>
  </si>
  <si>
    <t>ARANDA SEBASTIAN RODRIGO</t>
  </si>
  <si>
    <t>C426452</t>
  </si>
  <si>
    <t>GIMENEZ PRISCILA</t>
  </si>
  <si>
    <t>C424516</t>
  </si>
  <si>
    <t>VILLARRUEL SILVIA YOLANDA</t>
  </si>
  <si>
    <t>C424104</t>
  </si>
  <si>
    <t>QUIROGA PAOLA MAGALI</t>
  </si>
  <si>
    <t>C421834</t>
  </si>
  <si>
    <t>GAVILAN FABIANA BEATRIZ</t>
  </si>
  <si>
    <t>C419539</t>
  </si>
  <si>
    <t>VINCI MARIO NICOLAS</t>
  </si>
  <si>
    <t>C418885</t>
  </si>
  <si>
    <t>INSAURRALDE LILIANA BELEN</t>
  </si>
  <si>
    <t>C417856</t>
  </si>
  <si>
    <t>ORREGO YESICA VALERIA</t>
  </si>
  <si>
    <t>C416104</t>
  </si>
  <si>
    <t>RAMOS PATRICIA NOEMI</t>
  </si>
  <si>
    <t>C416069</t>
  </si>
  <si>
    <t>BREST JOANA</t>
  </si>
  <si>
    <t>C416051</t>
  </si>
  <si>
    <t>BENITEZ PAREDES LORENA PAOLA</t>
  </si>
  <si>
    <t>C415796</t>
  </si>
  <si>
    <t>AHUMADA SILVANA ROMINA</t>
  </si>
  <si>
    <t>C414832</t>
  </si>
  <si>
    <t>ORTIZ ALICIA LEONOR</t>
  </si>
  <si>
    <t>C414791</t>
  </si>
  <si>
    <t>DE ALMEIDA YESICA BELEN</t>
  </si>
  <si>
    <t>C413509</t>
  </si>
  <si>
    <t>DOMINGUEZ MENDOZA ISAIAS</t>
  </si>
  <si>
    <t>C413332</t>
  </si>
  <si>
    <t>FIGUEROA MIRIAM ELIZABETH</t>
  </si>
  <si>
    <t>C413066</t>
  </si>
  <si>
    <t>GONZALEZ JUANA</t>
  </si>
  <si>
    <t>C412355</t>
  </si>
  <si>
    <t>DIAZ ANTONELLA ANAEL</t>
  </si>
  <si>
    <t>C412232</t>
  </si>
  <si>
    <t>CIBILS MARIA LAURA</t>
  </si>
  <si>
    <t>C411210</t>
  </si>
  <si>
    <t>OTERO MIRTA ESTELA</t>
  </si>
  <si>
    <t>C409809</t>
  </si>
  <si>
    <t>SILVA MARIA VICTORIA</t>
  </si>
  <si>
    <t>C409101</t>
  </si>
  <si>
    <t xml:space="preserve">PEDROSKI LILIANA VANESA </t>
  </si>
  <si>
    <t>C406335</t>
  </si>
  <si>
    <t>LOBACH LUCIA MERCEDES</t>
  </si>
  <si>
    <t>C402831</t>
  </si>
  <si>
    <t>CONCUBINO</t>
  </si>
  <si>
    <t>TEVES ALDO BENJAMIN</t>
  </si>
  <si>
    <t>C335729</t>
  </si>
  <si>
    <t>DELVALLE CLARA ALEJANDRA</t>
  </si>
  <si>
    <t>C334490</t>
  </si>
  <si>
    <t>gsivanx@gmail.com</t>
  </si>
  <si>
    <t>SALINAS IVAN GABRIEL</t>
  </si>
  <si>
    <t>C332779</t>
  </si>
  <si>
    <t>ROMANO HERRERA OLIVIA N.</t>
  </si>
  <si>
    <t>C332471</t>
  </si>
  <si>
    <t>MANCILLA RODRIGO MARTIN</t>
  </si>
  <si>
    <t>C331702</t>
  </si>
  <si>
    <t>ARTAZA MATEO NATANAEL</t>
  </si>
  <si>
    <t>C330909</t>
  </si>
  <si>
    <t>SANTILLAN LUCIA ELUNEY</t>
  </si>
  <si>
    <t>C330829</t>
  </si>
  <si>
    <t>LEGUIZAMON SANDRA M</t>
  </si>
  <si>
    <t>C330276</t>
  </si>
  <si>
    <t>PRINCESA MAFALDA 1060 - Piso  Dto.  - EZEIZA - Pcia. Buenos Aires</t>
  </si>
  <si>
    <t>AVILA HECTOR MARCELO</t>
  </si>
  <si>
    <t>C329974</t>
  </si>
  <si>
    <t>VILLAGRA TOMAS CHRISTIAN</t>
  </si>
  <si>
    <t>C329963</t>
  </si>
  <si>
    <t>VAZQUEZ LAUTARO EMANUEL</t>
  </si>
  <si>
    <t>C329961</t>
  </si>
  <si>
    <t>SANCHEZ DANA SOFIA</t>
  </si>
  <si>
    <t>C329623</t>
  </si>
  <si>
    <t>LUCAS LUCIA JOAQUINA</t>
  </si>
  <si>
    <t>C329597</t>
  </si>
  <si>
    <t>CUENCA BRIANA ABIGAIL</t>
  </si>
  <si>
    <t>C329584</t>
  </si>
  <si>
    <t>BLANCO JACQUELINE ALEJANDRA</t>
  </si>
  <si>
    <t>C329340</t>
  </si>
  <si>
    <t>LEMA LUCAS HERNAN</t>
  </si>
  <si>
    <t>C329069</t>
  </si>
  <si>
    <t>GALEANO MICAELA AILEN</t>
  </si>
  <si>
    <t>C328893</t>
  </si>
  <si>
    <t>GARCIA AGUSTINA ANABELLA</t>
  </si>
  <si>
    <t>C328251</t>
  </si>
  <si>
    <t>CRANSTOUN VELCOFF GERALDINE</t>
  </si>
  <si>
    <t>C328230</t>
  </si>
  <si>
    <t>MEZA MICAELA BELEN</t>
  </si>
  <si>
    <t>C328146</t>
  </si>
  <si>
    <t>BILLORDO MARIA AGUSTINA</t>
  </si>
  <si>
    <t>C328113</t>
  </si>
  <si>
    <t>CAYUNAO ROCIO BELEN</t>
  </si>
  <si>
    <t>C328051</t>
  </si>
  <si>
    <t>RODRIGUEZ MATIAS ARIEL</t>
  </si>
  <si>
    <t>C327838</t>
  </si>
  <si>
    <t>LALLANA EDUARDO TOMAS</t>
  </si>
  <si>
    <t>C327714</t>
  </si>
  <si>
    <t>VENTURINI FIAMMA ABIGAIL</t>
  </si>
  <si>
    <t>C327445</t>
  </si>
  <si>
    <t>ROTELA ELIANA MARLENE</t>
  </si>
  <si>
    <t>C327012</t>
  </si>
  <si>
    <t>MILLAQUEO SOL AGUSTINA</t>
  </si>
  <si>
    <t>C326807</t>
  </si>
  <si>
    <t>ARANDA LUCIANA MELINA</t>
  </si>
  <si>
    <t>C326452</t>
  </si>
  <si>
    <t>CABEZAS ESTEFANIS ADRIANA</t>
  </si>
  <si>
    <t>C325981</t>
  </si>
  <si>
    <t>GARCIA PAMELA ALEJANDRA</t>
  </si>
  <si>
    <t>C325929</t>
  </si>
  <si>
    <t>SOTO ANDREA SOFIA</t>
  </si>
  <si>
    <t>C325903</t>
  </si>
  <si>
    <t>ERLAN MARIA FERNANDA</t>
  </si>
  <si>
    <t>C325342</t>
  </si>
  <si>
    <t>FERNANDEZ GUADALUPE DOLORES</t>
  </si>
  <si>
    <t>C325237</t>
  </si>
  <si>
    <t>ESPINDOLA MARISOL PRISCILA S</t>
  </si>
  <si>
    <t>C324451</t>
  </si>
  <si>
    <t>LOPEZ EVANGELINA EDITH</t>
  </si>
  <si>
    <t>C324427</t>
  </si>
  <si>
    <t>PAZ AYELEN SALOME</t>
  </si>
  <si>
    <t>C324104</t>
  </si>
  <si>
    <t>MEZA EITOR NADIA SOLEDAD</t>
  </si>
  <si>
    <t>C324088</t>
  </si>
  <si>
    <t>LEGUIZAMON IVANA MACARENA</t>
  </si>
  <si>
    <t>C323912</t>
  </si>
  <si>
    <t>SIFUENTES BEATRIZ EDITH</t>
  </si>
  <si>
    <t>C323375</t>
  </si>
  <si>
    <t>RUIZ DIAZ ELIANA YAMILA</t>
  </si>
  <si>
    <t>C322618</t>
  </si>
  <si>
    <t>MORA ANAHI ANABEL</t>
  </si>
  <si>
    <t>C322028</t>
  </si>
  <si>
    <t>DURAND PATRICIA DEL VALLE</t>
  </si>
  <si>
    <t>C321943</t>
  </si>
  <si>
    <t>QUIROGA YAMILA GISELLE</t>
  </si>
  <si>
    <t>C321834</t>
  </si>
  <si>
    <t>FLORES MARTINEZ ELISA I</t>
  </si>
  <si>
    <t>C321651</t>
  </si>
  <si>
    <t>PERALTA MARTINEZ DEBORAH</t>
  </si>
  <si>
    <t>C320529</t>
  </si>
  <si>
    <t>NAGEL MARIA BELEN</t>
  </si>
  <si>
    <t>C320525</t>
  </si>
  <si>
    <t>LEIVA FORNERA MIRNA E</t>
  </si>
  <si>
    <t>C320477</t>
  </si>
  <si>
    <t>JARA INES LUJAN</t>
  </si>
  <si>
    <t>C319946</t>
  </si>
  <si>
    <t>CABALLERO VICTORIA S</t>
  </si>
  <si>
    <t>C319570</t>
  </si>
  <si>
    <t>DURANTE VIRGINIA ELEONORA</t>
  </si>
  <si>
    <t>C319047</t>
  </si>
  <si>
    <t>VINCI MELINA</t>
  </si>
  <si>
    <t>C318885</t>
  </si>
  <si>
    <t>SEPULVEDA KAREN ALDANA</t>
  </si>
  <si>
    <t>C318757</t>
  </si>
  <si>
    <t>SERFATY PABLO MARIO</t>
  </si>
  <si>
    <t>C318321</t>
  </si>
  <si>
    <t>INSAURRALDE  DEBORA E.-</t>
  </si>
  <si>
    <t>C317856</t>
  </si>
  <si>
    <t>AGUILERA JOHANA AILIN</t>
  </si>
  <si>
    <t>C317515</t>
  </si>
  <si>
    <t>BORY MELODY ALEJANDRA</t>
  </si>
  <si>
    <t>C317388</t>
  </si>
  <si>
    <t>GUERA FACUNDO LEONARDO</t>
  </si>
  <si>
    <t>C316422</t>
  </si>
  <si>
    <t>HERRERA MELISA</t>
  </si>
  <si>
    <t>C316327</t>
  </si>
  <si>
    <t>ORREGO GLADYS BEATRIZ</t>
  </si>
  <si>
    <t>C316104</t>
  </si>
  <si>
    <t>RAMOS MERCEDES GABRIELA</t>
  </si>
  <si>
    <t>C316069</t>
  </si>
  <si>
    <t>VALENZUELA LIDIA LUISA</t>
  </si>
  <si>
    <t>C316051</t>
  </si>
  <si>
    <t>ARANDA ANTONELLA E.</t>
  </si>
  <si>
    <t>C316048</t>
  </si>
  <si>
    <t>GAUNA ESTELA LILIANA</t>
  </si>
  <si>
    <t>C315799</t>
  </si>
  <si>
    <t>BENITEZ PAREDES ROMINA</t>
  </si>
  <si>
    <t>C315796</t>
  </si>
  <si>
    <t>CACERES SARA</t>
  </si>
  <si>
    <t>C314791</t>
  </si>
  <si>
    <t>RAMIREZ PAOLA JOHANA</t>
  </si>
  <si>
    <t>C314282</t>
  </si>
  <si>
    <t>STELLA MACIEL MILAGROS AILIN</t>
  </si>
  <si>
    <t>C313984</t>
  </si>
  <si>
    <t>ASCONA YAMILE BELEN</t>
  </si>
  <si>
    <t>C313812</t>
  </si>
  <si>
    <t>NIEVAS NANCY YOHANA JANET</t>
  </si>
  <si>
    <t>C313375</t>
  </si>
  <si>
    <t>DOMINGUEZ MILAGROS SALOME</t>
  </si>
  <si>
    <t>C313332</t>
  </si>
  <si>
    <t>MELI NENCINI DEBORA ANTONELLA</t>
  </si>
  <si>
    <t>C313244</t>
  </si>
  <si>
    <t>C312477</t>
  </si>
  <si>
    <t>BERGONZI ANTONELLA</t>
  </si>
  <si>
    <t>C310981</t>
  </si>
  <si>
    <t>BALSAMO CLAUDIO DANIEL</t>
  </si>
  <si>
    <t>C310568</t>
  </si>
  <si>
    <t>LLUY MIRIAM LORENA</t>
  </si>
  <si>
    <t>C310462</t>
  </si>
  <si>
    <t>BARBONA NORMA MYRIAN</t>
  </si>
  <si>
    <t>C310305+</t>
  </si>
  <si>
    <t>OTERO ROSA MARIA</t>
  </si>
  <si>
    <t>C309809</t>
  </si>
  <si>
    <t>VILLALBA NANCY ELIZABETH</t>
  </si>
  <si>
    <t>C309716</t>
  </si>
  <si>
    <t>ACUÑA YANINA LORENA</t>
  </si>
  <si>
    <t>C309441</t>
  </si>
  <si>
    <t>SILVA CARLA NOEMI</t>
  </si>
  <si>
    <t>C309101</t>
  </si>
  <si>
    <t>GORONDONA MARTA HAYDEE</t>
  </si>
  <si>
    <t>C308573</t>
  </si>
  <si>
    <t>OLAZAR YBARRA NORMA B</t>
  </si>
  <si>
    <t>C307633</t>
  </si>
  <si>
    <t>CHAMORRO ANDREA CRISTINA</t>
  </si>
  <si>
    <t>C307486</t>
  </si>
  <si>
    <t>PEDROSKI SILVINA SOLEDAD</t>
  </si>
  <si>
    <t>C306335</t>
  </si>
  <si>
    <t>BARRIENTOS GRACIELA NORMA</t>
  </si>
  <si>
    <t>C306114</t>
  </si>
  <si>
    <t>PEREIRA CARMEN ELVIRA</t>
  </si>
  <si>
    <t>C304765</t>
  </si>
  <si>
    <t>AVILA MARIA DELIA</t>
  </si>
  <si>
    <t>C304130</t>
  </si>
  <si>
    <t>FERNANDEZ ANA VANESA</t>
  </si>
  <si>
    <t>C238504</t>
  </si>
  <si>
    <t>TEVEZ VALENTIN TOMAS</t>
  </si>
  <si>
    <t>C235729</t>
  </si>
  <si>
    <t>DELVALLE LEILA DAIANA</t>
  </si>
  <si>
    <t>C234490</t>
  </si>
  <si>
    <t>CINAT JORGE TOMAS</t>
  </si>
  <si>
    <t>C234482</t>
  </si>
  <si>
    <t>SALINAS EZEQUIEL IGNACIO</t>
  </si>
  <si>
    <t>C232779</t>
  </si>
  <si>
    <t>ROMANO HERRERA ROSARIO E.</t>
  </si>
  <si>
    <t>C232471</t>
  </si>
  <si>
    <t>GALLARDO LOURDES VANESA</t>
  </si>
  <si>
    <t>C232419</t>
  </si>
  <si>
    <t>MANCILLA MARCOS FABIAN</t>
  </si>
  <si>
    <t>C231702</t>
  </si>
  <si>
    <t>DURE JAZMIN ELIZABETH</t>
  </si>
  <si>
    <t>C231620</t>
  </si>
  <si>
    <t>sofiareccardi@outlook.com</t>
  </si>
  <si>
    <t>9 DE JULIO 60 - Piso 3 Dto. C - BERNAL - Pcia. Buenos Aires</t>
  </si>
  <si>
    <t>RICCARDI SOFIA</t>
  </si>
  <si>
    <t>C231391</t>
  </si>
  <si>
    <t>ROMERO MORENA BELEN</t>
  </si>
  <si>
    <t>C231204</t>
  </si>
  <si>
    <t>-KIVERLING NANCY KARINA DNI:21499000 (MADRE</t>
  </si>
  <si>
    <t>GALLARDO FRANCO LEON</t>
  </si>
  <si>
    <t>C230984</t>
  </si>
  <si>
    <t>ARTAZA MAGALI ALDANA</t>
  </si>
  <si>
    <t>C230909</t>
  </si>
  <si>
    <t>SANTILLAN LUISINA AILIN</t>
  </si>
  <si>
    <t>C230829</t>
  </si>
  <si>
    <t>BARRETO FACUNDO FABIAN</t>
  </si>
  <si>
    <t>C230683</t>
  </si>
  <si>
    <t>LEGUIZAMON SERGIO M</t>
  </si>
  <si>
    <t>C230276</t>
  </si>
  <si>
    <t>INFULECKI ANALIA VERONICA</t>
  </si>
  <si>
    <t>C230186</t>
  </si>
  <si>
    <t>BERNARDINI GUILLERMO J.</t>
  </si>
  <si>
    <t>C230063</t>
  </si>
  <si>
    <t>CACERES LISANDRO SANTINO</t>
  </si>
  <si>
    <t>C230002</t>
  </si>
  <si>
    <t>AVILA BOURNISSENT LUCAS</t>
  </si>
  <si>
    <t>C229974</t>
  </si>
  <si>
    <t>VILLAGRA IBARRA CELESTE</t>
  </si>
  <si>
    <t>C229963</t>
  </si>
  <si>
    <t>VAZQUEZ IVANA PAULINA</t>
  </si>
  <si>
    <t>C229961</t>
  </si>
  <si>
    <t>MENOR FIRMA MADRE MARIEL LOUZAN</t>
  </si>
  <si>
    <t>FELIX FACUNDO NICOLAS</t>
  </si>
  <si>
    <t>C229668</t>
  </si>
  <si>
    <t>C229623+</t>
  </si>
  <si>
    <t>C229597</t>
  </si>
  <si>
    <t>CUENCA SELENA ABIGAIL</t>
  </si>
  <si>
    <t>C229584</t>
  </si>
  <si>
    <t>SEGUEL CAMILA AYELEN</t>
  </si>
  <si>
    <t>C229430</t>
  </si>
  <si>
    <t>BLANCO MELINA ANABEL</t>
  </si>
  <si>
    <t>C229340</t>
  </si>
  <si>
    <t>MENOR // FIRMA OSCAR LEMA/ X COMPLEMENTARIA 04/2019</t>
  </si>
  <si>
    <t>LEMA LUCIANO FRANCISCO</t>
  </si>
  <si>
    <t>C229069</t>
  </si>
  <si>
    <t>GONZALEZ SANTIAGO RUBEN</t>
  </si>
  <si>
    <t>C228908</t>
  </si>
  <si>
    <t>GALEANO SEBASTIAN RAMON</t>
  </si>
  <si>
    <t>C228893</t>
  </si>
  <si>
    <t>BARRIOS GUILLERMO EZEQUIEL</t>
  </si>
  <si>
    <t>C228849</t>
  </si>
  <si>
    <t>ACOSTA GIOVANNA ANABEL</t>
  </si>
  <si>
    <t>C228835</t>
  </si>
  <si>
    <t>BROWN GIULIANA AILEN</t>
  </si>
  <si>
    <t>C228805</t>
  </si>
  <si>
    <t>SAUCEDO DYLAN ELIAN</t>
  </si>
  <si>
    <t>C228744</t>
  </si>
  <si>
    <t>CENTURION LUCIANO URIEL</t>
  </si>
  <si>
    <t>C228666</t>
  </si>
  <si>
    <t>SENDRA NADIA NOELIA</t>
  </si>
  <si>
    <t>C228492</t>
  </si>
  <si>
    <t>OJEDA LEANDRO SEBASTIAN</t>
  </si>
  <si>
    <t>C228435</t>
  </si>
  <si>
    <t>GOMEZ AVALOS EVELYN ELIZABETH</t>
  </si>
  <si>
    <t>C228255</t>
  </si>
  <si>
    <t>CRANSTOUN VELCOFF NICOLE</t>
  </si>
  <si>
    <t>C228230</t>
  </si>
  <si>
    <t>MEZA SANTIAGO AGUSTIN</t>
  </si>
  <si>
    <t>C228146</t>
  </si>
  <si>
    <t>BILLORDO ANABELLA CANDELA</t>
  </si>
  <si>
    <t>C228113</t>
  </si>
  <si>
    <t>CAYUNAO YAMILA ALEJANDRA</t>
  </si>
  <si>
    <t>C228051</t>
  </si>
  <si>
    <t>GERECENCO CAMILA</t>
  </si>
  <si>
    <t>C228022</t>
  </si>
  <si>
    <t>SCLIFO JOAQUIN</t>
  </si>
  <si>
    <t>C227900</t>
  </si>
  <si>
    <t>RODRIGUEZ DANIELA CELESTE</t>
  </si>
  <si>
    <t>C227838</t>
  </si>
  <si>
    <t>LALLANA CECILIA YAZMIN</t>
  </si>
  <si>
    <t>C227714</t>
  </si>
  <si>
    <t>PAIVA CARLA JULIETA</t>
  </si>
  <si>
    <t>C227589</t>
  </si>
  <si>
    <t>GIMENEZ PALACIOS LUCIA A</t>
  </si>
  <si>
    <t>C227525</t>
  </si>
  <si>
    <t>C227445</t>
  </si>
  <si>
    <t>CABALLERO SOFIA ALDANA</t>
  </si>
  <si>
    <t>C227020</t>
  </si>
  <si>
    <t>ROTELA SOFIA EDITH</t>
  </si>
  <si>
    <t>C227012</t>
  </si>
  <si>
    <t>MILLAQUEO MATIAS BENJAMIN</t>
  </si>
  <si>
    <t>C226807</t>
  </si>
  <si>
    <t>RAMOS GABRIEL MARIANO</t>
  </si>
  <si>
    <t>C226718</t>
  </si>
  <si>
    <t>ZACARIAS FRANCO NAHUEL</t>
  </si>
  <si>
    <t>C226674</t>
  </si>
  <si>
    <t>DE SIMONE CESAR EMMANUEL</t>
  </si>
  <si>
    <t>C226668</t>
  </si>
  <si>
    <t>CABEZAS ALMA JAZMIN</t>
  </si>
  <si>
    <t>C225981</t>
  </si>
  <si>
    <t>GONZALEZ JOHANA ISABEL</t>
  </si>
  <si>
    <t>C225967</t>
  </si>
  <si>
    <t>GARCIA NATALIA ESTEFANIA</t>
  </si>
  <si>
    <t>C225929</t>
  </si>
  <si>
    <t>SOTO AGUSTINA XIMENA</t>
  </si>
  <si>
    <t>C225903</t>
  </si>
  <si>
    <t>JUANI REINA BELEN</t>
  </si>
  <si>
    <t>C225893</t>
  </si>
  <si>
    <t>GOLEC ERICA DAIANA</t>
  </si>
  <si>
    <t>C225770</t>
  </si>
  <si>
    <t>C225769</t>
  </si>
  <si>
    <t>DOMINGUEZ MARIA SILVANA</t>
  </si>
  <si>
    <t>C225566</t>
  </si>
  <si>
    <t>GARCIA FANNY NATALI</t>
  </si>
  <si>
    <t>C225365</t>
  </si>
  <si>
    <t>graciela3108@yahoo.com.ar</t>
  </si>
  <si>
    <t>SALDIVAR GRACIELA ISABEL</t>
  </si>
  <si>
    <t>C225342</t>
  </si>
  <si>
    <t>STALCAR CRISTINA INES</t>
  </si>
  <si>
    <t>C225237</t>
  </si>
  <si>
    <t>VEGA MILAGROS CONSTANZA</t>
  </si>
  <si>
    <t>C224998</t>
  </si>
  <si>
    <t>CABRERA EMILCE NATALIA</t>
  </si>
  <si>
    <t>C224796</t>
  </si>
  <si>
    <t>BARRIENTOS ALICIA NATALIA</t>
  </si>
  <si>
    <t>C224743</t>
  </si>
  <si>
    <t>ÑANCULEO ADONIS EZEQUIEL</t>
  </si>
  <si>
    <t>C224675</t>
  </si>
  <si>
    <t>MARTINEZ MARISOL DE LOS A</t>
  </si>
  <si>
    <t>C224671</t>
  </si>
  <si>
    <t>FERNANDEZ BRENDA MELODY</t>
  </si>
  <si>
    <t>C224516</t>
  </si>
  <si>
    <t>LOPEZ MICAELA MAGALI</t>
  </si>
  <si>
    <t>C224427</t>
  </si>
  <si>
    <t>AYALA SOLANGE AYELEN</t>
  </si>
  <si>
    <t>C224207</t>
  </si>
  <si>
    <t>C224088+</t>
  </si>
  <si>
    <t>CORREA ROSANA ABIGAIL</t>
  </si>
  <si>
    <t>C223943</t>
  </si>
  <si>
    <t>LEGUIZAMON FRANCO IAN</t>
  </si>
  <si>
    <t>C223912</t>
  </si>
  <si>
    <t>RIOS GUSTAVO LEONEL</t>
  </si>
  <si>
    <t>C223678</t>
  </si>
  <si>
    <t>SIFUENTES PATRICIA AYELEN</t>
  </si>
  <si>
    <t>C223375</t>
  </si>
  <si>
    <t>C223162</t>
  </si>
  <si>
    <t>MURKO MICAELA FERNANDA</t>
  </si>
  <si>
    <t>C223146</t>
  </si>
  <si>
    <t>RUIZ DIAZ LUDMILA F.</t>
  </si>
  <si>
    <t>C222618</t>
  </si>
  <si>
    <t>MORA AGUSTINA LUDMILA</t>
  </si>
  <si>
    <t>C222028</t>
  </si>
  <si>
    <t>ROLDAN MARINA DE LOS A.</t>
  </si>
  <si>
    <t>C221755</t>
  </si>
  <si>
    <t>SANTANA MARIA BELEN</t>
  </si>
  <si>
    <t>C221610</t>
  </si>
  <si>
    <t>n.terruli@gmail.com</t>
  </si>
  <si>
    <t xml:space="preserve">AV PERON 1644 - Piso 8 Dto. C - CABA - </t>
  </si>
  <si>
    <t>NESCI ANA MARIA</t>
  </si>
  <si>
    <t>C221436</t>
  </si>
  <si>
    <t>OBREGON FERNANDA NOEMI</t>
  </si>
  <si>
    <t>C221271</t>
  </si>
  <si>
    <t>CEBREIRO SIRIA FATIMA</t>
  </si>
  <si>
    <t>C221210</t>
  </si>
  <si>
    <t>MERINO HECTOR ALEJANDRO</t>
  </si>
  <si>
    <t>C221106</t>
  </si>
  <si>
    <t>CALDERON AGUSTINA DANIELA</t>
  </si>
  <si>
    <t>C220868</t>
  </si>
  <si>
    <t>REYNOSO HARDA LUISA</t>
  </si>
  <si>
    <t>C220807</t>
  </si>
  <si>
    <t>PERONACE GEORGINA NYDIA</t>
  </si>
  <si>
    <t>C220694</t>
  </si>
  <si>
    <t>MONDAINI AYELEN LORENA</t>
  </si>
  <si>
    <t>C220628</t>
  </si>
  <si>
    <t>FERNANDEZ ROMERO SANTIAGO MARTIN</t>
  </si>
  <si>
    <t>C220575</t>
  </si>
  <si>
    <t>NAGEL MARIA ANGEL SOLEDAD</t>
  </si>
  <si>
    <t>C220525</t>
  </si>
  <si>
    <t>ELIAS LEIVA LEILA ABIGAIL</t>
  </si>
  <si>
    <t>C220477</t>
  </si>
  <si>
    <t>CACHAZA SONIA RAQUEL</t>
  </si>
  <si>
    <t>C220349</t>
  </si>
  <si>
    <t>ZERPA FERNANDA GABRIELA</t>
  </si>
  <si>
    <t>C220211</t>
  </si>
  <si>
    <t>C220109</t>
  </si>
  <si>
    <t>DIAZ ANDREA VERONICA</t>
  </si>
  <si>
    <t>C219971</t>
  </si>
  <si>
    <t>ALBAITERO FIAMA SAMAY</t>
  </si>
  <si>
    <t>C219946</t>
  </si>
  <si>
    <t>GARCIA VIERA ANGEL GABRIEL</t>
  </si>
  <si>
    <t>C219717</t>
  </si>
  <si>
    <t>MUÑOZ MARIEL PAOLA</t>
  </si>
  <si>
    <t>C219658</t>
  </si>
  <si>
    <t>DI MASI ROMINA XIMENA</t>
  </si>
  <si>
    <t>C219642</t>
  </si>
  <si>
    <t>CABALLERO LORENA ADRIANA</t>
  </si>
  <si>
    <t>C219570</t>
  </si>
  <si>
    <t>BLANCO CAROLINA LAURA</t>
  </si>
  <si>
    <t>MOYA NORMA BEATRIZ</t>
  </si>
  <si>
    <t>C219336</t>
  </si>
  <si>
    <t>GOMEZ VICTORIA SOLEDAD</t>
  </si>
  <si>
    <t>C219258</t>
  </si>
  <si>
    <t>SOTO SOL ANDREA</t>
  </si>
  <si>
    <t>C219204</t>
  </si>
  <si>
    <t>GAUNA IRMA YOLANDA</t>
  </si>
  <si>
    <t>C219060</t>
  </si>
  <si>
    <t>DURANTE DEBORAH SABRINA</t>
  </si>
  <si>
    <t>C219047</t>
  </si>
  <si>
    <t>VINCI CAMILA</t>
  </si>
  <si>
    <t>C218885</t>
  </si>
  <si>
    <t>SEPULVEDA DEBORA CINTHYA</t>
  </si>
  <si>
    <t>C218757</t>
  </si>
  <si>
    <t>MARTINEZ MAYRA GABRIELA</t>
  </si>
  <si>
    <t>C218505</t>
  </si>
  <si>
    <t>SERFATY ROXANA MARIA</t>
  </si>
  <si>
    <t>C218321</t>
  </si>
  <si>
    <t>FRANCO FLORES CINTHIA</t>
  </si>
  <si>
    <t>C217934</t>
  </si>
  <si>
    <t>GODOY ELIZABETH</t>
  </si>
  <si>
    <t>C217922</t>
  </si>
  <si>
    <t>SAUCEDO GRACIELA M</t>
  </si>
  <si>
    <t>C217870</t>
  </si>
  <si>
    <t>INSAURRALDE ANGELA MARIA</t>
  </si>
  <si>
    <t>C217856</t>
  </si>
  <si>
    <t>ESCOBAR HERMOSA  LARA Y</t>
  </si>
  <si>
    <t>C217796</t>
  </si>
  <si>
    <t>BENITEZ LOURDES DANIELA</t>
  </si>
  <si>
    <t>C217787</t>
  </si>
  <si>
    <t>AGUILERA BRENDA AGUSTINA</t>
  </si>
  <si>
    <t>C217515</t>
  </si>
  <si>
    <t>JUAREZ RUTH NOEMI</t>
  </si>
  <si>
    <t>C217421</t>
  </si>
  <si>
    <t>BORY MARCELA SOLANGE</t>
  </si>
  <si>
    <t>C217388</t>
  </si>
  <si>
    <t>REINOSO GUADALUPE YAEL</t>
  </si>
  <si>
    <t>C217256</t>
  </si>
  <si>
    <t>GREGORIO VICTORINA ROSA</t>
  </si>
  <si>
    <t>C217151</t>
  </si>
  <si>
    <t>CORRAL LORENA ANDREA</t>
  </si>
  <si>
    <t>C217091</t>
  </si>
  <si>
    <t>RAMIREZ KARINA DEL CARMEN</t>
  </si>
  <si>
    <t>C216391</t>
  </si>
  <si>
    <t>HERRERA MARIA ALEJANDRA</t>
  </si>
  <si>
    <t>C216327</t>
  </si>
  <si>
    <t>DINO ARACELI MILAGROS</t>
  </si>
  <si>
    <t>C216252</t>
  </si>
  <si>
    <t>ZUNINO MIRIAM NAHIR</t>
  </si>
  <si>
    <t>C216187</t>
  </si>
  <si>
    <t>ORREGO MIRIAM PAOLA</t>
  </si>
  <si>
    <t>C216104</t>
  </si>
  <si>
    <t>LORENZEN MARIA DEL CARMEN</t>
  </si>
  <si>
    <t>C216069</t>
  </si>
  <si>
    <t>MICHEL CRISTINA PAOLA</t>
  </si>
  <si>
    <t>C216065</t>
  </si>
  <si>
    <t>BREST YOLANDA ORNELA</t>
  </si>
  <si>
    <t>C216051</t>
  </si>
  <si>
    <t>ARANDA GRACIELA DE LOS A.</t>
  </si>
  <si>
    <t>C216048</t>
  </si>
  <si>
    <t>PEREZ ANA ISABEL</t>
  </si>
  <si>
    <t>C215883</t>
  </si>
  <si>
    <t>SALINAS ESTELA BEATRIZ</t>
  </si>
  <si>
    <t>C215799</t>
  </si>
  <si>
    <t>RODRIGUEZ NATALIA FABIANA</t>
  </si>
  <si>
    <t>C215776</t>
  </si>
  <si>
    <t>RAMELA MARIA CECILIA</t>
  </si>
  <si>
    <t>C215768</t>
  </si>
  <si>
    <t>RAMIREZ CECILIA VERONICA</t>
  </si>
  <si>
    <t>C215621</t>
  </si>
  <si>
    <t>GONZALEZ FABIANA ARACELI</t>
  </si>
  <si>
    <t>C215318</t>
  </si>
  <si>
    <t>BERMUDEZ MARISA CECILIA</t>
  </si>
  <si>
    <t>C215087</t>
  </si>
  <si>
    <t>TONIUTTI ANTONELLA</t>
  </si>
  <si>
    <t>C214943</t>
  </si>
  <si>
    <t>GOMEZ PETRONA CARMEN</t>
  </si>
  <si>
    <t>C214791</t>
  </si>
  <si>
    <t>AGUIRRE CLAUDIA CAROLINA</t>
  </si>
  <si>
    <t>C214671</t>
  </si>
  <si>
    <t>AGUIRRE ASTRID ROSELLA</t>
  </si>
  <si>
    <t>C214670</t>
  </si>
  <si>
    <t>RAMIREZ MARIA DEL CARMEN</t>
  </si>
  <si>
    <t>C214282</t>
  </si>
  <si>
    <t>PORTES ALICIA NOEMI</t>
  </si>
  <si>
    <t>C214164</t>
  </si>
  <si>
    <t>STELLA MACIEL FRANCISCO JOAQUIN</t>
  </si>
  <si>
    <t>C213984</t>
  </si>
  <si>
    <t>GODOY NOELIA PATRICIA</t>
  </si>
  <si>
    <t>C213856</t>
  </si>
  <si>
    <t>ROMERO CARMEN</t>
  </si>
  <si>
    <t>C213812</t>
  </si>
  <si>
    <t>ALCAIN ADRIANA</t>
  </si>
  <si>
    <t>C213803</t>
  </si>
  <si>
    <t>WALD SILVIA ALEJANDRA</t>
  </si>
  <si>
    <t>C213719</t>
  </si>
  <si>
    <t>PENA MARCIA INES</t>
  </si>
  <si>
    <t>C213664</t>
  </si>
  <si>
    <t>DOMINGUEZ MILAGROS GUADALUPE</t>
  </si>
  <si>
    <t>C213332</t>
  </si>
  <si>
    <t>OJEDA LUCIA DANIELA</t>
  </si>
  <si>
    <t>C213311</t>
  </si>
  <si>
    <t>MOTTA NOELIA LORENA</t>
  </si>
  <si>
    <t>C213135</t>
  </si>
  <si>
    <t>FIGUEROA MARTA NOEMI</t>
  </si>
  <si>
    <t>C213066</t>
  </si>
  <si>
    <t>MAURIN MARIA ALEJANDRA</t>
  </si>
  <si>
    <t>C212987</t>
  </si>
  <si>
    <t>CAPRARULO NANCY SOLEDAD</t>
  </si>
  <si>
    <t>C212868</t>
  </si>
  <si>
    <t>RAMELLA SILVIA BEATRIZ</t>
  </si>
  <si>
    <t>C212858</t>
  </si>
  <si>
    <t>ACOSTA ROSA RAMONA</t>
  </si>
  <si>
    <t>C212849</t>
  </si>
  <si>
    <t>BILBAO VELA NADIN A</t>
  </si>
  <si>
    <t>C212802</t>
  </si>
  <si>
    <t>CARDOZO CLAUDIA CECILIA</t>
  </si>
  <si>
    <t>C212477</t>
  </si>
  <si>
    <t>ROMERO VANESA DE LAS NIEVES</t>
  </si>
  <si>
    <t>C212449</t>
  </si>
  <si>
    <t>FLEITA SANDRA NOEMI</t>
  </si>
  <si>
    <t>C212234</t>
  </si>
  <si>
    <t>BENITEZ ANALIA SOLEDAD</t>
  </si>
  <si>
    <t>C212229</t>
  </si>
  <si>
    <t>CAÑETE JACQUELINE ADRIANA</t>
  </si>
  <si>
    <t>C211958</t>
  </si>
  <si>
    <t>CHUMBITA ANA NILDA</t>
  </si>
  <si>
    <t>C211791</t>
  </si>
  <si>
    <t>ALEGRE ISIDORA</t>
  </si>
  <si>
    <t>C211736</t>
  </si>
  <si>
    <t>NOTARIO CLAUDIA ROXANA</t>
  </si>
  <si>
    <t>C211735</t>
  </si>
  <si>
    <t>NANNI LUCIA ANTONELA</t>
  </si>
  <si>
    <t>C211734</t>
  </si>
  <si>
    <t>C211388</t>
  </si>
  <si>
    <t>SALAS MARIANO JAVIER</t>
  </si>
  <si>
    <t>C211192</t>
  </si>
  <si>
    <t>GOLDMAN BARRIENTOS DALMA S.</t>
  </si>
  <si>
    <t>C211024</t>
  </si>
  <si>
    <t>BERGONZI LAURA MARIA</t>
  </si>
  <si>
    <t>C210981</t>
  </si>
  <si>
    <t>LLANDETE ALBERTO</t>
  </si>
  <si>
    <t>C210949</t>
  </si>
  <si>
    <t>RIOS ENRIQUETA ESTER</t>
  </si>
  <si>
    <t>C210920</t>
  </si>
  <si>
    <t>C210905+</t>
  </si>
  <si>
    <t>ACOSTA FERNANDEZ CAROLINA</t>
  </si>
  <si>
    <t>C210839</t>
  </si>
  <si>
    <t>MICHONOVICH ERIKA</t>
  </si>
  <si>
    <t>C210831</t>
  </si>
  <si>
    <t>CHAVEZ JUANA</t>
  </si>
  <si>
    <t>C210705</t>
  </si>
  <si>
    <t>SERVIAN GEORGINA SOFIA</t>
  </si>
  <si>
    <t>C210641</t>
  </si>
  <si>
    <t>PRIORI GRACIELA INES</t>
  </si>
  <si>
    <t>C210637</t>
  </si>
  <si>
    <t>CARDOZO MARIA FLORENCIA</t>
  </si>
  <si>
    <t>C210618</t>
  </si>
  <si>
    <t>BALSAMO JORGE ALBERTO</t>
  </si>
  <si>
    <t>C210568</t>
  </si>
  <si>
    <t xml:space="preserve">LLUY CYNTHIA KAREN ERIKA </t>
  </si>
  <si>
    <t>C210462</t>
  </si>
  <si>
    <t>BOEYKENS SILVIA LAURA</t>
  </si>
  <si>
    <t>C210447</t>
  </si>
  <si>
    <t>TORRES GRACIELA ALEJANDRA</t>
  </si>
  <si>
    <t>C210431</t>
  </si>
  <si>
    <t>PEREZ GABRIELA RAMONA</t>
  </si>
  <si>
    <t>C210357</t>
  </si>
  <si>
    <t>BARBONA MIRTA GLADYS</t>
  </si>
  <si>
    <t>C210305</t>
  </si>
  <si>
    <t>SANCHEZ ANALIA CECILIA</t>
  </si>
  <si>
    <t>C210285</t>
  </si>
  <si>
    <t>LLANQUINAO MARIA ESTHER</t>
  </si>
  <si>
    <t>C210065</t>
  </si>
  <si>
    <t>claubaez07@gmail.com</t>
  </si>
  <si>
    <t>LOPEZ BAEZ CLAUDIA A</t>
  </si>
  <si>
    <t>C209934</t>
  </si>
  <si>
    <t>C209921</t>
  </si>
  <si>
    <t>OTERO MARIA BELEN</t>
  </si>
  <si>
    <t>C209809</t>
  </si>
  <si>
    <t>VILLALBA GLADIS BEATRIZ</t>
  </si>
  <si>
    <t>C209716</t>
  </si>
  <si>
    <t>ARIAS EUGENIA CECILIA</t>
  </si>
  <si>
    <t>C209593</t>
  </si>
  <si>
    <t>VILLALBA ADA GRACIELA</t>
  </si>
  <si>
    <t>C209509</t>
  </si>
  <si>
    <t>CISNEROS SANDRA PATRICIA</t>
  </si>
  <si>
    <t>C209496</t>
  </si>
  <si>
    <t>DIAZ MARIA SOL</t>
  </si>
  <si>
    <t>C209456</t>
  </si>
  <si>
    <t>ALBANO ALEJANDRA</t>
  </si>
  <si>
    <t>C209449</t>
  </si>
  <si>
    <t>ACUÑA NATALIA MARIEL</t>
  </si>
  <si>
    <t>C209441</t>
  </si>
  <si>
    <t>PALOMO MIRTHA GRACIELA</t>
  </si>
  <si>
    <t>C209409</t>
  </si>
  <si>
    <t>DEVELLUK MARIANO EZEQUIEL</t>
  </si>
  <si>
    <t>C209279</t>
  </si>
  <si>
    <t>BANGUESES MAGALI</t>
  </si>
  <si>
    <t>C209221</t>
  </si>
  <si>
    <t>IRIARTE ELISA SABRINA</t>
  </si>
  <si>
    <t>C209185</t>
  </si>
  <si>
    <t>CABRAL ANALIA VERONICA</t>
  </si>
  <si>
    <t>C209078</t>
  </si>
  <si>
    <t>OCAMPO MAIDA AMELIA</t>
  </si>
  <si>
    <t>C209006</t>
  </si>
  <si>
    <t>BESTOSO NORBERTO DARIO</t>
  </si>
  <si>
    <t>C208935</t>
  </si>
  <si>
    <t>GARNICA SUSANA ANGELICA</t>
  </si>
  <si>
    <t>C208759</t>
  </si>
  <si>
    <t>ESTEPA ROSANA ELISABETH</t>
  </si>
  <si>
    <t>C208631</t>
  </si>
  <si>
    <t>POBLETE LETICIA M.</t>
  </si>
  <si>
    <t>C208612</t>
  </si>
  <si>
    <t>MACHADO LUISA ELIZABETH</t>
  </si>
  <si>
    <t>C208392</t>
  </si>
  <si>
    <t>BENINCA ARACELI ROCIO</t>
  </si>
  <si>
    <t>C208390</t>
  </si>
  <si>
    <t>LOPEZ MELISA VANESA</t>
  </si>
  <si>
    <t>C208139</t>
  </si>
  <si>
    <t>CORTES ALEJANDRA ISABEL</t>
  </si>
  <si>
    <t>C208037</t>
  </si>
  <si>
    <t>ALVARES MARCELA ALEJANDRA</t>
  </si>
  <si>
    <t>C207784</t>
  </si>
  <si>
    <t>CHAMORRO LILIANA</t>
  </si>
  <si>
    <t>C207486</t>
  </si>
  <si>
    <t>VALLEJOS SILVIA PATRICIA</t>
  </si>
  <si>
    <t>C207414</t>
  </si>
  <si>
    <t>VILLALVA ISABEL VIVIANA</t>
  </si>
  <si>
    <t>C207154</t>
  </si>
  <si>
    <t>ALFONSO NELIDA ESTER</t>
  </si>
  <si>
    <t>C206832</t>
  </si>
  <si>
    <t>PARED LILIANA ESTHER</t>
  </si>
  <si>
    <t>C206598</t>
  </si>
  <si>
    <t>MENDOZA DANIEL OMAR</t>
  </si>
  <si>
    <t>C206581</t>
  </si>
  <si>
    <t>PEDROSKI MARIA CRISTINA</t>
  </si>
  <si>
    <t>C206335</t>
  </si>
  <si>
    <t>CHAVERRIA ROCIO MARILIN</t>
  </si>
  <si>
    <t>C206187</t>
  </si>
  <si>
    <t>BARRIENTOS GIULIANA ELIZABETH</t>
  </si>
  <si>
    <t>C206114</t>
  </si>
  <si>
    <t>ROMAN MARIA ANA</t>
  </si>
  <si>
    <t>C205986</t>
  </si>
  <si>
    <t>VILLAGRA SERGIO RUBEN</t>
  </si>
  <si>
    <t>C205365</t>
  </si>
  <si>
    <t>MACIEL MIRIAN PATRICIA</t>
  </si>
  <si>
    <t>C204991</t>
  </si>
  <si>
    <t>DELLNOSTE LAURA ESTHER</t>
  </si>
  <si>
    <t>C204989</t>
  </si>
  <si>
    <t>GRANUCCI ANDREA LAURA</t>
  </si>
  <si>
    <t>C204966</t>
  </si>
  <si>
    <t>CEBALLO MARIA PAULA</t>
  </si>
  <si>
    <t>C204831</t>
  </si>
  <si>
    <t>TORRES GISELA VERONICA</t>
  </si>
  <si>
    <t>C204778</t>
  </si>
  <si>
    <t>PEREIRA ALBA VICTORIA</t>
  </si>
  <si>
    <t>C204765</t>
  </si>
  <si>
    <t>C204396+</t>
  </si>
  <si>
    <t>C204362+</t>
  </si>
  <si>
    <t>AVILA ALICIA BEATRIZ</t>
  </si>
  <si>
    <t>C204130</t>
  </si>
  <si>
    <t>BAREIRO EDUARDO ORLANDO</t>
  </si>
  <si>
    <t>C203893</t>
  </si>
  <si>
    <t>DUARTE MARTA LILIANA</t>
  </si>
  <si>
    <t>C203773</t>
  </si>
  <si>
    <t>SANCHEZ ELIDA ROSA</t>
  </si>
  <si>
    <t>C203703</t>
  </si>
  <si>
    <t>CHAVEZ BEATRIZ</t>
  </si>
  <si>
    <t>C203694</t>
  </si>
  <si>
    <t xml:space="preserve">CORONEL SONIA ELOISA </t>
  </si>
  <si>
    <t>C203486</t>
  </si>
  <si>
    <t>MAIDANA BLANCA AMALIA</t>
  </si>
  <si>
    <t>C202963</t>
  </si>
  <si>
    <t>LOBACH ANA MICAELA</t>
  </si>
  <si>
    <t>C202831</t>
  </si>
  <si>
    <t>GAUNA STELLA MARIS</t>
  </si>
  <si>
    <t>C202281</t>
  </si>
  <si>
    <t xml:space="preserve">ALARCON GRACIELA </t>
  </si>
  <si>
    <t>C201668</t>
  </si>
  <si>
    <t>-REP.LEGAL: FERNANDEZ ANA VANESA DNI:30732625 MADRE</t>
  </si>
  <si>
    <t>GOGLIO MILAGROS NAIARA</t>
  </si>
  <si>
    <t>C138504</t>
  </si>
  <si>
    <t>GOMEZ PARRA JUAN IGNACIO</t>
  </si>
  <si>
    <t xml:space="preserve">C137820 </t>
  </si>
  <si>
    <t>BALMACEDA GIULIANA ROCIO</t>
  </si>
  <si>
    <t>C137604</t>
  </si>
  <si>
    <t>CABRERA ZAHIRA AYELEN</t>
  </si>
  <si>
    <t>C136961</t>
  </si>
  <si>
    <t>TEVEZ FABRISIO BENJAMIN</t>
  </si>
  <si>
    <t>C135729</t>
  </si>
  <si>
    <t>LOPEZ GIMENA PAOLA</t>
  </si>
  <si>
    <t>C135122</t>
  </si>
  <si>
    <t>PERALTA CLAUDIA CECILIA</t>
  </si>
  <si>
    <t>C134864</t>
  </si>
  <si>
    <t>LUQUE CISNEROS ABRIL M</t>
  </si>
  <si>
    <t>C134520</t>
  </si>
  <si>
    <t>DEL VALLE DAIRA VALENTINA</t>
  </si>
  <si>
    <t>C134490</t>
  </si>
  <si>
    <t>CINAT JUAN CRUZ</t>
  </si>
  <si>
    <t>C134482</t>
  </si>
  <si>
    <t>PAEZ LUKAS MARTIN</t>
  </si>
  <si>
    <t>C133870</t>
  </si>
  <si>
    <t>GARAY ROSANA RAMONA</t>
  </si>
  <si>
    <t>C133295</t>
  </si>
  <si>
    <t>SALINAS BAUTISTA ROMAN</t>
  </si>
  <si>
    <t>C132779</t>
  </si>
  <si>
    <t>PALADINO STANGANELLI SANTIAGO GAETANO</t>
  </si>
  <si>
    <t>C132750</t>
  </si>
  <si>
    <t>ROMANO SANTIAGO ARIEL</t>
  </si>
  <si>
    <t>C132471</t>
  </si>
  <si>
    <t>GALLARDO LEONELA NICOLE ABRIL</t>
  </si>
  <si>
    <t>C132419</t>
  </si>
  <si>
    <t>MARTINEZ SOSA MAITE</t>
  </si>
  <si>
    <t>C131706</t>
  </si>
  <si>
    <t>DURE FLORENCIA ELIZABETH</t>
  </si>
  <si>
    <t>C131620</t>
  </si>
  <si>
    <t>CORTEZ NOELIA SOFIA</t>
  </si>
  <si>
    <t>C131442</t>
  </si>
  <si>
    <t>ROMERO FRANCO DAVID</t>
  </si>
  <si>
    <t>C131204</t>
  </si>
  <si>
    <t>JUAREZ MICAELA ABRIL</t>
  </si>
  <si>
    <t>C131133</t>
  </si>
  <si>
    <t>GALLARDO FACUNDO TOMAS</t>
  </si>
  <si>
    <t>C130984</t>
  </si>
  <si>
    <t>ARTAZA AYLEN SOLANGE</t>
  </si>
  <si>
    <t>C130909</t>
  </si>
  <si>
    <t>GOMEZ ISABEL LILIAN</t>
  </si>
  <si>
    <t>C130831</t>
  </si>
  <si>
    <t>BARRETO AGUSTIN</t>
  </si>
  <si>
    <t>C130683</t>
  </si>
  <si>
    <t>SOLIS NILDA CELIA</t>
  </si>
  <si>
    <t>C130288</t>
  </si>
  <si>
    <t>SALAS LORENA PAOLA</t>
  </si>
  <si>
    <t>C130276</t>
  </si>
  <si>
    <t>MOLINA INFULECKI CATALINA</t>
  </si>
  <si>
    <t>C130186</t>
  </si>
  <si>
    <t>BERNARDINI SOFIA MILAGROS</t>
  </si>
  <si>
    <t>C130063</t>
  </si>
  <si>
    <t>CACERES ZOE VALENTINA</t>
  </si>
  <si>
    <t>C130002</t>
  </si>
  <si>
    <t>VILLAGRA BELEN WANDA</t>
  </si>
  <si>
    <t>C129963</t>
  </si>
  <si>
    <t>VAZQUEZ ALDANA AGUSTINA</t>
  </si>
  <si>
    <t>C129961</t>
  </si>
  <si>
    <t>FELIX GONZALO NAHUEL</t>
  </si>
  <si>
    <t>C129668</t>
  </si>
  <si>
    <t>TARROZA BRISA DAIANA</t>
  </si>
  <si>
    <t>C129623</t>
  </si>
  <si>
    <t>LUCAS ERIKA ANTONELLA</t>
  </si>
  <si>
    <t>C129597</t>
  </si>
  <si>
    <t>CUENCA TAIS ABIGAIL</t>
  </si>
  <si>
    <t>C129584</t>
  </si>
  <si>
    <t>PAIZ FELISA</t>
  </si>
  <si>
    <t>C129407</t>
  </si>
  <si>
    <t>BLANCO ALEJANDRO EZEQUIEL</t>
  </si>
  <si>
    <t>C129340</t>
  </si>
  <si>
    <t>CHAVEZ ADRIANA VERONICA</t>
  </si>
  <si>
    <t>C129328</t>
  </si>
  <si>
    <t>VELIZ CAMILA NICOLE</t>
  </si>
  <si>
    <t>C129178</t>
  </si>
  <si>
    <t>MENOR//FIRMA OSCAR LEMA// X COMPLEMENTARIA 04/2019</t>
  </si>
  <si>
    <t>LEMA LAUTARO OSCAR</t>
  </si>
  <si>
    <t>C129069</t>
  </si>
  <si>
    <t>dp57127@gmail.com</t>
  </si>
  <si>
    <t>PARDO DANIEL AARON</t>
  </si>
  <si>
    <t>C128971</t>
  </si>
  <si>
    <t>GONZALEZ SOLANGE ABIGAIL</t>
  </si>
  <si>
    <t>C128908</t>
  </si>
  <si>
    <t xml:space="preserve">GALEANO MALENA LUCIA </t>
  </si>
  <si>
    <t>C128893</t>
  </si>
  <si>
    <t>BARRIOS ARACELI ABIGAIL</t>
  </si>
  <si>
    <t>C128849</t>
  </si>
  <si>
    <t>ACOSTA SEBASTIAN ALEJANDRO</t>
  </si>
  <si>
    <t>C128835</t>
  </si>
  <si>
    <t>BROWN YAMILA ANTONELLA</t>
  </si>
  <si>
    <t>C128805</t>
  </si>
  <si>
    <t>SAUCEDO PRISCILA SELENE</t>
  </si>
  <si>
    <t>C128744</t>
  </si>
  <si>
    <t>CENTURION CLAUDIA A</t>
  </si>
  <si>
    <t>C128666</t>
  </si>
  <si>
    <t>AMODEO MARIA GUADALUPE</t>
  </si>
  <si>
    <t>C128537</t>
  </si>
  <si>
    <t>OJEDA MAYRA ROCIO</t>
  </si>
  <si>
    <t>C128435</t>
  </si>
  <si>
    <t>CANTERO FRANCO SILVANA DANIELA ELIZABETH</t>
  </si>
  <si>
    <t>C128395</t>
  </si>
  <si>
    <t>GOMEZ AVALOS AXEL EZEQUIEL</t>
  </si>
  <si>
    <t>C128255</t>
  </si>
  <si>
    <t>CABRAL FEDERICO ELIAS</t>
  </si>
  <si>
    <t>C128219</t>
  </si>
  <si>
    <t>MEZA KIARA AGUSTINA</t>
  </si>
  <si>
    <t>C128146</t>
  </si>
  <si>
    <t>BILLORDO MARIA ANTONELLA</t>
  </si>
  <si>
    <t>C128113</t>
  </si>
  <si>
    <t>CAYUNAO JOHANA PATRICIA</t>
  </si>
  <si>
    <t>C128051</t>
  </si>
  <si>
    <t>STADLER MARTIN</t>
  </si>
  <si>
    <t>C128032</t>
  </si>
  <si>
    <t>GERECENCO MICAELA</t>
  </si>
  <si>
    <t>C128022</t>
  </si>
  <si>
    <t>alita2271@yaoo.com.ar</t>
  </si>
  <si>
    <t>SCLIFO VALENTIN</t>
  </si>
  <si>
    <t>C127900</t>
  </si>
  <si>
    <t>RODRIGUEZ FABIANA G</t>
  </si>
  <si>
    <t>C127838</t>
  </si>
  <si>
    <t>PAZ MARIA ISABEL</t>
  </si>
  <si>
    <t>C127795</t>
  </si>
  <si>
    <t>GAMARRA ARIEL LEANDRO</t>
  </si>
  <si>
    <t>C127750</t>
  </si>
  <si>
    <t>BRITO DANIELA ELIZABETH</t>
  </si>
  <si>
    <t>C127744</t>
  </si>
  <si>
    <t>LALLANA ROCIO BELEN</t>
  </si>
  <si>
    <t>C127714</t>
  </si>
  <si>
    <t>PAIVA PAULA FLORENCIA</t>
  </si>
  <si>
    <t>C127589</t>
  </si>
  <si>
    <t>GOMEZ NATALIA ELIZABETH</t>
  </si>
  <si>
    <t>C127540</t>
  </si>
  <si>
    <t>CAMPODONICO BRENDA AILEN</t>
  </si>
  <si>
    <t>C127400</t>
  </si>
  <si>
    <t>NUÑEZ LOURDES ANTONELLA</t>
  </si>
  <si>
    <t>C127387</t>
  </si>
  <si>
    <t>HIJA DISCAPACITADA</t>
  </si>
  <si>
    <t>VICENTE RUTH ELIZABETH</t>
  </si>
  <si>
    <t>C127370</t>
  </si>
  <si>
    <t>LUGO ACEVEDO MARIA CLARA</t>
  </si>
  <si>
    <t>C127100</t>
  </si>
  <si>
    <t>CABALLERO DAIANA MAGALI</t>
  </si>
  <si>
    <t>C127020</t>
  </si>
  <si>
    <t>ESCOBAR ANTONELLA VICTORIA</t>
  </si>
  <si>
    <t>C126935</t>
  </si>
  <si>
    <t>MILLAQUEO JOAQUIN IGNACIO</t>
  </si>
  <si>
    <t>C126807</t>
  </si>
  <si>
    <t>RAMOS AGUSTIN GUILLERMO</t>
  </si>
  <si>
    <t>C126718</t>
  </si>
  <si>
    <t>ZACARIAS RAMONA MARTA</t>
  </si>
  <si>
    <t>C126674</t>
  </si>
  <si>
    <t>NUÑEZ ANALIA VANESA</t>
  </si>
  <si>
    <t>C126673</t>
  </si>
  <si>
    <t>C126665</t>
  </si>
  <si>
    <t>GUTIERREZ CAMILA</t>
  </si>
  <si>
    <t>C126590</t>
  </si>
  <si>
    <t>ALARCON ANTONELLA ALICIA</t>
  </si>
  <si>
    <t>C126566</t>
  </si>
  <si>
    <t>GRAFF ROCIO JULIETA</t>
  </si>
  <si>
    <t>C126532</t>
  </si>
  <si>
    <t>BARRIOS MAXIMILIANO ISAAC</t>
  </si>
  <si>
    <t>C126234</t>
  </si>
  <si>
    <t>AGUIRRE MELISA BELEN</t>
  </si>
  <si>
    <t>C126158</t>
  </si>
  <si>
    <t>C125958</t>
  </si>
  <si>
    <t>GARCIA ROCIO NATALI</t>
  </si>
  <si>
    <t>C125929</t>
  </si>
  <si>
    <t>SOTO LUCIANO LEONEL</t>
  </si>
  <si>
    <t>C125903</t>
  </si>
  <si>
    <t xml:space="preserve">MUÑOZ GARCIA BENICIO </t>
  </si>
  <si>
    <t>C125844</t>
  </si>
  <si>
    <t>SUAREZ NATALIA ESTELA</t>
  </si>
  <si>
    <t>C125838</t>
  </si>
  <si>
    <t>BRACAMONTE KEVIN ALJANDRO</t>
  </si>
  <si>
    <t>C125770</t>
  </si>
  <si>
    <t>BORDA FERNANDEZ SOFIA MAC.</t>
  </si>
  <si>
    <t>C125769</t>
  </si>
  <si>
    <t>CABALLERO MARIA DE LOS ANGELES</t>
  </si>
  <si>
    <t>C125573</t>
  </si>
  <si>
    <t>ROBERTS KOPP VALERIA ANAHI</t>
  </si>
  <si>
    <t>C125569</t>
  </si>
  <si>
    <t>DOMINGUEZ MARIA EMILCE</t>
  </si>
  <si>
    <t>C125566</t>
  </si>
  <si>
    <t>ERLAN SALDIVAR LUCIA MORENA</t>
  </si>
  <si>
    <t>C125342</t>
  </si>
  <si>
    <t>KAZMIRUK IRINA BELEN</t>
  </si>
  <si>
    <t>C125274</t>
  </si>
  <si>
    <t>FERNANDEZ ANA CARLA</t>
  </si>
  <si>
    <t>C125237</t>
  </si>
  <si>
    <t>FARIAS GERALDINE ROCIO</t>
  </si>
  <si>
    <t>C125033</t>
  </si>
  <si>
    <t>ZAMBRANO YAMILA ESTEFANIA</t>
  </si>
  <si>
    <t>C125000</t>
  </si>
  <si>
    <t>RAMIREZ ALEJANDRO MARTIN</t>
  </si>
  <si>
    <t>C124820</t>
  </si>
  <si>
    <t>CABRERA BIBIANA VALERIA</t>
  </si>
  <si>
    <t>C124796</t>
  </si>
  <si>
    <t>LOTO CRISTINA ANDREA</t>
  </si>
  <si>
    <t>C124743</t>
  </si>
  <si>
    <t xml:space="preserve">ARAYA FLORENCIA </t>
  </si>
  <si>
    <t>C124730</t>
  </si>
  <si>
    <t>ÑANCULEO DIANA MICAELA</t>
  </si>
  <si>
    <t>C124675</t>
  </si>
  <si>
    <t>C124671</t>
  </si>
  <si>
    <t>DIAZ ROCIO DAIANA</t>
  </si>
  <si>
    <t>C124663</t>
  </si>
  <si>
    <t>FERNANDEZ IVANNA SOLANGE</t>
  </si>
  <si>
    <t>C124516</t>
  </si>
  <si>
    <t>PUBILL KEILA MAGALI</t>
  </si>
  <si>
    <t>C124451</t>
  </si>
  <si>
    <t>MAGRI PAULA SOFIA</t>
  </si>
  <si>
    <t>C124438</t>
  </si>
  <si>
    <t>GOMEZ VICTORIA NAZARENA S</t>
  </si>
  <si>
    <t>C124318</t>
  </si>
  <si>
    <t>AYALA DELGADO ARACELI ESTEFANIA</t>
  </si>
  <si>
    <t>C124207</t>
  </si>
  <si>
    <t>LEGUIZAMON CAMILA MELISA</t>
  </si>
  <si>
    <t>C123912</t>
  </si>
  <si>
    <t>ESPINDOLA MARIANA EDITH</t>
  </si>
  <si>
    <t>C123757</t>
  </si>
  <si>
    <t xml:space="preserve">RIOS MACARENA LEYLEN </t>
  </si>
  <si>
    <t>C123678</t>
  </si>
  <si>
    <t>MONTALBANO LUCIA ANDREA</t>
  </si>
  <si>
    <t>C123657</t>
  </si>
  <si>
    <t>FRYDRYCH OLEJNIK CRISTINA</t>
  </si>
  <si>
    <t>C123646</t>
  </si>
  <si>
    <t>PAREDES KALENIUK MELANIE</t>
  </si>
  <si>
    <t>C123412</t>
  </si>
  <si>
    <t>LUQUE NAHUEL ISAIAS</t>
  </si>
  <si>
    <t>C123403</t>
  </si>
  <si>
    <t>SIFUENTES LUJAN AILEN</t>
  </si>
  <si>
    <t>C123375</t>
  </si>
  <si>
    <t>BAREIRO JULIANA BEATRIZ</t>
  </si>
  <si>
    <t>C123292</t>
  </si>
  <si>
    <t>NIETO BRIGIDA ALCIRA</t>
  </si>
  <si>
    <t>C123247</t>
  </si>
  <si>
    <t>FRIAS VIRGINIA LUDMILA</t>
  </si>
  <si>
    <t>C123196</t>
  </si>
  <si>
    <t>SANCHEZ MARIELA ISABEL</t>
  </si>
  <si>
    <t>C123162</t>
  </si>
  <si>
    <t>MURKO FLORENCIA GABRIELA</t>
  </si>
  <si>
    <t>C123146</t>
  </si>
  <si>
    <t>VELAZQUEZ AUGUSTO ANDRES</t>
  </si>
  <si>
    <t>C123022</t>
  </si>
  <si>
    <t>ROGGIOLO GIANLUCA NICOLAS</t>
  </si>
  <si>
    <t>C122999</t>
  </si>
  <si>
    <t>MATURANA PEÑA LOLA</t>
  </si>
  <si>
    <t>C122579</t>
  </si>
  <si>
    <t>RAMIREZ MELINA ELIZABETH</t>
  </si>
  <si>
    <t>C122135</t>
  </si>
  <si>
    <t>BLASCO LAILA YANINA</t>
  </si>
  <si>
    <t>C122072</t>
  </si>
  <si>
    <t>VERA NUMANCIA ELVIRA</t>
  </si>
  <si>
    <t>C122063</t>
  </si>
  <si>
    <t xml:space="preserve">MORA KAREN NAHIR </t>
  </si>
  <si>
    <t>C122028</t>
  </si>
  <si>
    <t>FERRA MARIA LAURA</t>
  </si>
  <si>
    <t>C121855</t>
  </si>
  <si>
    <t>alejandraricci@educ.ar</t>
  </si>
  <si>
    <t>LEAVY 637 - Piso  Dto.  - MARCOS PAZ - Pcia. Buenos Aires</t>
  </si>
  <si>
    <t>RICCI CLAUDIA ALEJANDRA</t>
  </si>
  <si>
    <t>C121852</t>
  </si>
  <si>
    <t>DOMINGUEZ JULIANA ROSA</t>
  </si>
  <si>
    <t>C121755</t>
  </si>
  <si>
    <t>FLORES MARTINEZ MARIA</t>
  </si>
  <si>
    <t>C121651</t>
  </si>
  <si>
    <t>REY DANIELA VICTORIA</t>
  </si>
  <si>
    <t>C121608</t>
  </si>
  <si>
    <t>MARTINEZ CRISTINA DANIELA</t>
  </si>
  <si>
    <t>C121582</t>
  </si>
  <si>
    <t>MAZUR DORA INES</t>
  </si>
  <si>
    <t>C121529</t>
  </si>
  <si>
    <t>CHAVEZ NORMA ALCIRA</t>
  </si>
  <si>
    <t>C121442</t>
  </si>
  <si>
    <t>CAYUELA ROCIO MACARENA</t>
  </si>
  <si>
    <t>C121436</t>
  </si>
  <si>
    <t>BLANCO SILVANA VANESA</t>
  </si>
  <si>
    <t>C121392</t>
  </si>
  <si>
    <t>CUSSIGH ANGELICA</t>
  </si>
  <si>
    <t>C121371</t>
  </si>
  <si>
    <t>PERALTA ALICIA SUSANA</t>
  </si>
  <si>
    <t>C121357</t>
  </si>
  <si>
    <t>CAMPOS ANDREA VERONICA</t>
  </si>
  <si>
    <t>C121334</t>
  </si>
  <si>
    <t>JAMES NATHALIA ELIZABETH</t>
  </si>
  <si>
    <t>C121332</t>
  </si>
  <si>
    <t>OBREGON YOHANA EMILCE</t>
  </si>
  <si>
    <t>C121271</t>
  </si>
  <si>
    <t>FERNANDEZ DAIANA VANINA</t>
  </si>
  <si>
    <t>C121265</t>
  </si>
  <si>
    <t>DOMINGUEZ OLINDA JOSEFINA</t>
  </si>
  <si>
    <t>C121255</t>
  </si>
  <si>
    <t>CEBREIRO MILAGROS BELEN</t>
  </si>
  <si>
    <t>C121210</t>
  </si>
  <si>
    <t>TEJADA ROMINA JESSICA</t>
  </si>
  <si>
    <t>C121181</t>
  </si>
  <si>
    <t>MERINO RUTH CAMELIA</t>
  </si>
  <si>
    <t>C121106</t>
  </si>
  <si>
    <t>OLMEDO MICAELA AYELEN</t>
  </si>
  <si>
    <t>C121072</t>
  </si>
  <si>
    <t>DA SILVA MARIA</t>
  </si>
  <si>
    <t>C121016</t>
  </si>
  <si>
    <t>LEGUIZAMON MARCELA VIVIANA</t>
  </si>
  <si>
    <t>C121010</t>
  </si>
  <si>
    <t>ROMERO DALMA MELISA</t>
  </si>
  <si>
    <t>C121004</t>
  </si>
  <si>
    <t>MENOR FIRMA MADRE (CERTIFICA AYTE. DE 3RA NATALIA VARAS)</t>
  </si>
  <si>
    <t>DOMINGUEZ ALBERTO ALEJANDRO</t>
  </si>
  <si>
    <t>C120940</t>
  </si>
  <si>
    <t>ARCE SARA DEL VALLE</t>
  </si>
  <si>
    <t>C120914</t>
  </si>
  <si>
    <t>CALDERON MARIANA BELEN</t>
  </si>
  <si>
    <t>C120868</t>
  </si>
  <si>
    <t>vaninareynoso250@gmail.com</t>
  </si>
  <si>
    <t>REYNOSO VANINA ALEJANDRA</t>
  </si>
  <si>
    <t>C120807</t>
  </si>
  <si>
    <t>GONZALEZ KARINA NOEMI</t>
  </si>
  <si>
    <t>C120753</t>
  </si>
  <si>
    <t>RICCIARDI GERALDINE EDHIT</t>
  </si>
  <si>
    <t>C120696</t>
  </si>
  <si>
    <t>PERONACE GERALDINA</t>
  </si>
  <si>
    <t>C120694</t>
  </si>
  <si>
    <t>FERNANDEZ ROMERO MATIAS NICOLAS</t>
  </si>
  <si>
    <t>C120575</t>
  </si>
  <si>
    <t>CAMPOZANO MILAGROS JACQUELINE</t>
  </si>
  <si>
    <t>C120562</t>
  </si>
  <si>
    <t>PERALTA MARTINEZ ROCIO L.</t>
  </si>
  <si>
    <t>C120529</t>
  </si>
  <si>
    <t>NAMOR MARIANA DANIELA</t>
  </si>
  <si>
    <t>C120521</t>
  </si>
  <si>
    <t>ELIAS LEIVA JANETTE E</t>
  </si>
  <si>
    <t>C120477</t>
  </si>
  <si>
    <t>FILAC MARIA VIRGINIA</t>
  </si>
  <si>
    <t>C120266</t>
  </si>
  <si>
    <t>ZORRILA NANCY NORMI</t>
  </si>
  <si>
    <t>C120233</t>
  </si>
  <si>
    <t>ROJAS NOEMI ROLENDIA</t>
  </si>
  <si>
    <t>C120211</t>
  </si>
  <si>
    <t>AGUERO DANTE FIDEL</t>
  </si>
  <si>
    <t>C120190</t>
  </si>
  <si>
    <t>TALAVERA NATALIA SOL</t>
  </si>
  <si>
    <t>C120145</t>
  </si>
  <si>
    <t>C120142+</t>
  </si>
  <si>
    <t>GRIOLI MARIA DE LOS A</t>
  </si>
  <si>
    <t>C120102</t>
  </si>
  <si>
    <t>DOMINGUEZ CAMILA SOLEDAD</t>
  </si>
  <si>
    <t>C119974</t>
  </si>
  <si>
    <t>ALBAITERO JANA AYLIN</t>
  </si>
  <si>
    <t>C119946</t>
  </si>
  <si>
    <t>FERNANDEZ LAURA MERCEDES</t>
  </si>
  <si>
    <t>C119893</t>
  </si>
  <si>
    <t>MITTERHOFER PATRICIA</t>
  </si>
  <si>
    <t>C119892</t>
  </si>
  <si>
    <t>BLANES SILVINA MABEL</t>
  </si>
  <si>
    <t>C119789</t>
  </si>
  <si>
    <t>ZALAZAR GISELA ANDREA</t>
  </si>
  <si>
    <t>C119756</t>
  </si>
  <si>
    <t>MARTINO MUÑOZ DEBORA</t>
  </si>
  <si>
    <t>C119658</t>
  </si>
  <si>
    <t>RODRIGUEZ MACKRELL ELIZAB</t>
  </si>
  <si>
    <t>C119642</t>
  </si>
  <si>
    <t>RUSSO ANTONINA BEATRIZ</t>
  </si>
  <si>
    <t>C119553</t>
  </si>
  <si>
    <t>BOBADILLA JULIA ALEJANDRA</t>
  </si>
  <si>
    <t>C119528</t>
  </si>
  <si>
    <t>TORREZ MARIA LUJAN</t>
  </si>
  <si>
    <t>C119518</t>
  </si>
  <si>
    <t>CRISOSTOMO CECILIA INES</t>
  </si>
  <si>
    <t>C119497</t>
  </si>
  <si>
    <t>BLANCO ELIANA ANALIA</t>
  </si>
  <si>
    <t>C119481</t>
  </si>
  <si>
    <t>LARGHI Y MEABES DARA</t>
  </si>
  <si>
    <t>C119383</t>
  </si>
  <si>
    <t>ORTIZ MONICA GRACIELA</t>
  </si>
  <si>
    <t>C119336</t>
  </si>
  <si>
    <t>SOTO MARIANA</t>
  </si>
  <si>
    <t>C119204</t>
  </si>
  <si>
    <t>KUNZ MONICA BEATRIZ</t>
  </si>
  <si>
    <t>C119082</t>
  </si>
  <si>
    <t>GALVASTRO GAUNA DINA S</t>
  </si>
  <si>
    <t>C119060</t>
  </si>
  <si>
    <t>DURANTE ANDREA GRISELDA</t>
  </si>
  <si>
    <t>C119047</t>
  </si>
  <si>
    <t>CENTURION GLADIS ELIZABET</t>
  </si>
  <si>
    <t>C119040</t>
  </si>
  <si>
    <t>LOZADA FLORENCIA MICAELA</t>
  </si>
  <si>
    <t>C118955</t>
  </si>
  <si>
    <t>CARDOZO FLORENCIA ERIKA</t>
  </si>
  <si>
    <t>C118932</t>
  </si>
  <si>
    <t>C118899</t>
  </si>
  <si>
    <t>VINCI NOELIA</t>
  </si>
  <si>
    <t>C118885</t>
  </si>
  <si>
    <t>MONTENEGRO MARIA SOLEDAD</t>
  </si>
  <si>
    <t>C118870</t>
  </si>
  <si>
    <t>ROMANO DANIELA NATALIA</t>
  </si>
  <si>
    <t>C118810</t>
  </si>
  <si>
    <t>CASTILLO MARIA LUJAN</t>
  </si>
  <si>
    <t>C118775</t>
  </si>
  <si>
    <t>MIGUELES MARTHA</t>
  </si>
  <si>
    <t>C118771</t>
  </si>
  <si>
    <t>GODOY NOELIA SOLEDAD</t>
  </si>
  <si>
    <t>C118654</t>
  </si>
  <si>
    <t>GODOY DANIELA ROMINA</t>
  </si>
  <si>
    <t>C118653</t>
  </si>
  <si>
    <t>FRANCO VANESA GRISELDA</t>
  </si>
  <si>
    <t>C118651</t>
  </si>
  <si>
    <t>PONCE LORENA</t>
  </si>
  <si>
    <t>C118534</t>
  </si>
  <si>
    <t>SERFATY PATRICIA MARIA</t>
  </si>
  <si>
    <t>C118321</t>
  </si>
  <si>
    <t xml:space="preserve">FABRES XIOMARA BELEN </t>
  </si>
  <si>
    <t>C118302</t>
  </si>
  <si>
    <t>FELTAN NOELIA GISELLE</t>
  </si>
  <si>
    <t>C118267</t>
  </si>
  <si>
    <t>GUAITA ROMINA SOLEDAD</t>
  </si>
  <si>
    <t>C118114</t>
  </si>
  <si>
    <t>FRANCOLINI SILVINA A</t>
  </si>
  <si>
    <t>C118107</t>
  </si>
  <si>
    <t>LOPEZ ALICIA DOLORES</t>
  </si>
  <si>
    <t>C118072</t>
  </si>
  <si>
    <t>MACRO GISELLE BERENICE</t>
  </si>
  <si>
    <t>C118068</t>
  </si>
  <si>
    <t>GODOY JESICA ROXANA</t>
  </si>
  <si>
    <t>C117922</t>
  </si>
  <si>
    <t>GUERRA LAURA LEONOR</t>
  </si>
  <si>
    <t>C117855</t>
  </si>
  <si>
    <t>CASTELLA LUCIANA GRACIELA</t>
  </si>
  <si>
    <t>C117839</t>
  </si>
  <si>
    <t>GONZALEZ SANDRA BEATRIZ</t>
  </si>
  <si>
    <t>C117838</t>
  </si>
  <si>
    <t>SANCHEZ LAURA ANDREA</t>
  </si>
  <si>
    <t>C117823</t>
  </si>
  <si>
    <t>ESCOBAR NATALIA SOLEDAD</t>
  </si>
  <si>
    <t>C117796</t>
  </si>
  <si>
    <t>BENITEZ PAULA FERNANDA</t>
  </si>
  <si>
    <t>C117787</t>
  </si>
  <si>
    <t>LANZILLOTA GRACIELA A</t>
  </si>
  <si>
    <t>C117683</t>
  </si>
  <si>
    <t>ALTAMIRANDA ANALIA S</t>
  </si>
  <si>
    <t>C117664</t>
  </si>
  <si>
    <t>TABORDA LORENA DOLORES</t>
  </si>
  <si>
    <t>C117532</t>
  </si>
  <si>
    <t>EX2019-74962392-APN-U6#SPF</t>
  </si>
  <si>
    <t>0280-154559806 (MAMA MARTINEZ ESTELA)</t>
  </si>
  <si>
    <t>ALEJANDRO MAIZ N°355 - RAWSON - CHUBUT (CP.9103)</t>
  </si>
  <si>
    <t>CASANOVA BEATRIZ ANDREA CARINA</t>
  </si>
  <si>
    <t>C117517</t>
  </si>
  <si>
    <t>JUAREZ ELIZABETH FABIANA</t>
  </si>
  <si>
    <t>C117421</t>
  </si>
  <si>
    <t>BORY GABRIELA SUSANA</t>
  </si>
  <si>
    <t>C117388</t>
  </si>
  <si>
    <t>GOMEZ FRIAS GABRIELA</t>
  </si>
  <si>
    <t>C117379</t>
  </si>
  <si>
    <t>REINOSO CAMILA ARIANA</t>
  </si>
  <si>
    <t>C117256</t>
  </si>
  <si>
    <t>SCABICA VERONICA EDITH</t>
  </si>
  <si>
    <t>C117151</t>
  </si>
  <si>
    <t>PANIAGUA REBECA GEORGINA</t>
  </si>
  <si>
    <t>C117133</t>
  </si>
  <si>
    <t>LEGUISAMON CECILIA ALEXAN</t>
  </si>
  <si>
    <t>C117115</t>
  </si>
  <si>
    <t>KOHOUT ROMINA PAOLA</t>
  </si>
  <si>
    <t>C117113</t>
  </si>
  <si>
    <t>FERNANDEZ MONICA ANDREA</t>
  </si>
  <si>
    <t>C117055</t>
  </si>
  <si>
    <t>DE ROSA MARIA INES</t>
  </si>
  <si>
    <t>C116956</t>
  </si>
  <si>
    <t>MACIEL LAURA ANTONELLA</t>
  </si>
  <si>
    <t>C116911</t>
  </si>
  <si>
    <t>PEREZ JULIAN ALCIDES</t>
  </si>
  <si>
    <t>C116844</t>
  </si>
  <si>
    <t>PONCE IRIS ELIANA</t>
  </si>
  <si>
    <t>C116792</t>
  </si>
  <si>
    <t>ABURTO NATALIA ANDREA</t>
  </si>
  <si>
    <t>C116773</t>
  </si>
  <si>
    <t>PIFARRE VIRGINIA</t>
  </si>
  <si>
    <t>C116720</t>
  </si>
  <si>
    <t>FRAGELLI CARMEN ANA CLARA</t>
  </si>
  <si>
    <t>C116693</t>
  </si>
  <si>
    <t>MARTINEZ GRISEL SOLEDAD</t>
  </si>
  <si>
    <t>C116683</t>
  </si>
  <si>
    <t>BELLOCQ ANDREA MARIELA</t>
  </si>
  <si>
    <t>C116653</t>
  </si>
  <si>
    <t>C116603</t>
  </si>
  <si>
    <t>AYUZA FLAVIA LORENA</t>
  </si>
  <si>
    <t>C116586</t>
  </si>
  <si>
    <t>DOLZ MELINA NOELIA</t>
  </si>
  <si>
    <t>C116512</t>
  </si>
  <si>
    <t>BAEZ LUCIA DEL ROSARIO</t>
  </si>
  <si>
    <t>C116489</t>
  </si>
  <si>
    <t>GUERA VARGAS MILAGROS IVANA</t>
  </si>
  <si>
    <t>C116422</t>
  </si>
  <si>
    <t>MEDINA ELIANA CELIA</t>
  </si>
  <si>
    <t>C116405</t>
  </si>
  <si>
    <t>RUIZ DIAZ VERONICA NOELIA</t>
  </si>
  <si>
    <t>C116358</t>
  </si>
  <si>
    <t>SANCHEZ BUHR DEBORA A</t>
  </si>
  <si>
    <t>C116341</t>
  </si>
  <si>
    <t>RODRIGUEZ ANA MARIA</t>
  </si>
  <si>
    <t>C116327</t>
  </si>
  <si>
    <t>DINO ALDANA SOLEDAD</t>
  </si>
  <si>
    <t>C116252</t>
  </si>
  <si>
    <t>AZCONA CYNTHIA ELIZABETH</t>
  </si>
  <si>
    <t>C116236</t>
  </si>
  <si>
    <t>LOPEZ LAURA VERONICA</t>
  </si>
  <si>
    <t>C116232</t>
  </si>
  <si>
    <t>MARTINEZ GLORIA LUCILA</t>
  </si>
  <si>
    <t>C116228</t>
  </si>
  <si>
    <t>VILA LIMA PAULA DENISE VERA</t>
  </si>
  <si>
    <t>C116200</t>
  </si>
  <si>
    <t>ZUNINO ABIGAIL ELIZABETH</t>
  </si>
  <si>
    <t>C116187</t>
  </si>
  <si>
    <t>VALDEZ NANCY ANDREA</t>
  </si>
  <si>
    <t>C116177</t>
  </si>
  <si>
    <t>ESQUIVEL MARIA DE LA CRUZ</t>
  </si>
  <si>
    <t>C116144</t>
  </si>
  <si>
    <t>MICHEL YAMILA NAHIR</t>
  </si>
  <si>
    <t>C116065</t>
  </si>
  <si>
    <t>CENTENO VANESA SILVANA</t>
  </si>
  <si>
    <t>C116055</t>
  </si>
  <si>
    <t>BREST MARISEL VALENTINA</t>
  </si>
  <si>
    <t>C116051</t>
  </si>
  <si>
    <t>VILLAFAÑE ROMINA GISELA</t>
  </si>
  <si>
    <t>C116044</t>
  </si>
  <si>
    <t>BRIZUELA MARIA CANDELA</t>
  </si>
  <si>
    <t>C115936</t>
  </si>
  <si>
    <t>AVALOS CARINA ANDREA</t>
  </si>
  <si>
    <t>C115890</t>
  </si>
  <si>
    <t>PEREZ SILVIA MONICA</t>
  </si>
  <si>
    <t>C115883</t>
  </si>
  <si>
    <t>BARRIOS MUÑOZ MARTHA G</t>
  </si>
  <si>
    <t>C115874</t>
  </si>
  <si>
    <t>NAVARRO VALERIA BIBIANA</t>
  </si>
  <si>
    <t>C115865</t>
  </si>
  <si>
    <t>GIMENEZ VICTOR DANIEL</t>
  </si>
  <si>
    <t>C115801</t>
  </si>
  <si>
    <t>HERNANDEZ RITA CECILIA</t>
  </si>
  <si>
    <t>C115799</t>
  </si>
  <si>
    <t>RODRIGUEZ FLAVIA LORENA</t>
  </si>
  <si>
    <t>C115776</t>
  </si>
  <si>
    <t>RAMELA CLAUDIA CRISTINA</t>
  </si>
  <si>
    <t>C115768</t>
  </si>
  <si>
    <t>SAAVEDRA ANTONELA SOLEDAD</t>
  </si>
  <si>
    <t>C115764</t>
  </si>
  <si>
    <t>C115758+</t>
  </si>
  <si>
    <t>MORALES MARIA CECILIA</t>
  </si>
  <si>
    <t>C115666</t>
  </si>
  <si>
    <t xml:space="preserve">DELGADO CINTHIA MARIEL </t>
  </si>
  <si>
    <t>C115634</t>
  </si>
  <si>
    <t>RAMIREZ ELVIRA AMANCAY</t>
  </si>
  <si>
    <t>C115621</t>
  </si>
  <si>
    <t>CASALES RITA ALEJANDRA</t>
  </si>
  <si>
    <t>C115606</t>
  </si>
  <si>
    <t>BELTRAN PATRICIA ANALIA</t>
  </si>
  <si>
    <t>C115555</t>
  </si>
  <si>
    <t>VILCHES ANDREA BELEN</t>
  </si>
  <si>
    <t>C115549</t>
  </si>
  <si>
    <t>DE SIMON MARIA LUISA</t>
  </si>
  <si>
    <t>C115528</t>
  </si>
  <si>
    <t>JURISICH MARTA ISABEL</t>
  </si>
  <si>
    <t>C115512</t>
  </si>
  <si>
    <t>CARRA GABRIELA SOLEDAD</t>
  </si>
  <si>
    <t>C115423</t>
  </si>
  <si>
    <t>TENA MARIA PAULA</t>
  </si>
  <si>
    <t>C115414</t>
  </si>
  <si>
    <t>GONZALEZ SANDRA PETRONA</t>
  </si>
  <si>
    <t>C115318</t>
  </si>
  <si>
    <t>RAMOS GUADALUPE</t>
  </si>
  <si>
    <t>C115260</t>
  </si>
  <si>
    <t>ICASATTI DELIA ESTELA</t>
  </si>
  <si>
    <t>C115227</t>
  </si>
  <si>
    <t>CACERES ALEJANDRA ROMINA</t>
  </si>
  <si>
    <t>C115175</t>
  </si>
  <si>
    <t>MAIDANA PATRICIA MARIELA</t>
  </si>
  <si>
    <t>C115103</t>
  </si>
  <si>
    <t xml:space="preserve">GOMEZ SANDRA EDITH </t>
  </si>
  <si>
    <t>C115091</t>
  </si>
  <si>
    <t>BERMUDEZ RAFAEL SANTIAGO</t>
  </si>
  <si>
    <t>C115087</t>
  </si>
  <si>
    <t>ALCARAZ MAIDANA MARLENE ITATI RAMONA</t>
  </si>
  <si>
    <t>C115084</t>
  </si>
  <si>
    <t>GALLEGOS CAMILA MABEL</t>
  </si>
  <si>
    <t>C115071</t>
  </si>
  <si>
    <t>C115059+</t>
  </si>
  <si>
    <t>AGUDO MARIA LAURA</t>
  </si>
  <si>
    <t>C114981</t>
  </si>
  <si>
    <t>ROJAS NOELIA ALEJANDRA</t>
  </si>
  <si>
    <t>C114975</t>
  </si>
  <si>
    <t>LEDESMA NANCY  NOEMI</t>
  </si>
  <si>
    <t>C114958</t>
  </si>
  <si>
    <t>BENITEZ GUSTAVO ADRIAN</t>
  </si>
  <si>
    <t>C114885</t>
  </si>
  <si>
    <t>FERREYRA PAOLA ANDREA</t>
  </si>
  <si>
    <t>C114845</t>
  </si>
  <si>
    <t>ORTIZ ANDREA ALEJANDRA</t>
  </si>
  <si>
    <t>C114791</t>
  </si>
  <si>
    <t>MAÑAK GISELA CAROLINA E</t>
  </si>
  <si>
    <t>C114751</t>
  </si>
  <si>
    <t>GALARZA ESPINOSA SONIA E</t>
  </si>
  <si>
    <t>C114706</t>
  </si>
  <si>
    <t>AGUIRRE GRACIELA FABIANA</t>
  </si>
  <si>
    <t>C114671</t>
  </si>
  <si>
    <t>AGUIRRE RUTH AYELEN</t>
  </si>
  <si>
    <t>C114670</t>
  </si>
  <si>
    <t>SOTO ROXANA EDITH</t>
  </si>
  <si>
    <t>C114642</t>
  </si>
  <si>
    <t>C114637</t>
  </si>
  <si>
    <t>DIAZ IGNACIO ARIEL</t>
  </si>
  <si>
    <t>C114536</t>
  </si>
  <si>
    <t>SOSA MELINA BELEN</t>
  </si>
  <si>
    <t>C114522</t>
  </si>
  <si>
    <t>OVEJERO ANA MARIELA</t>
  </si>
  <si>
    <t>C114520</t>
  </si>
  <si>
    <t>BENITEZ OLGA AHIDE</t>
  </si>
  <si>
    <t>C114393</t>
  </si>
  <si>
    <t>ACOSTA CLAUDIA LUCIA</t>
  </si>
  <si>
    <t>C114361</t>
  </si>
  <si>
    <t>SORAIRE FERNANDEZ DAVID E</t>
  </si>
  <si>
    <t>C114325</t>
  </si>
  <si>
    <t>MACHADO KAREN SOLEDAD</t>
  </si>
  <si>
    <t>C114315</t>
  </si>
  <si>
    <t>RAMIREZ ANTONIA LILIANA</t>
  </si>
  <si>
    <t>C114282</t>
  </si>
  <si>
    <t>CUFFONI NELIDA</t>
  </si>
  <si>
    <t>C114173</t>
  </si>
  <si>
    <t>RAMOS NADIA CAROLINA</t>
  </si>
  <si>
    <t>C114166</t>
  </si>
  <si>
    <t>LEIVA MARGARITA MARTA</t>
  </si>
  <si>
    <t>C114136</t>
  </si>
  <si>
    <t>GERGOFF ELISABET RAMONA</t>
  </si>
  <si>
    <t>C114040</t>
  </si>
  <si>
    <t xml:space="preserve">CABRAL NATALIA SILVANA </t>
  </si>
  <si>
    <t>C114038</t>
  </si>
  <si>
    <t>CARABAJAL DAIANA EDITH</t>
  </si>
  <si>
    <t>C114010</t>
  </si>
  <si>
    <t>STELLA MACIEL VALENTINA YASMIN</t>
  </si>
  <si>
    <t>C113984</t>
  </si>
  <si>
    <t>SHTEFEC CLAUDIA CAROLINA</t>
  </si>
  <si>
    <t>C113982</t>
  </si>
  <si>
    <t>DIAZ LILIANA PATRICIA</t>
  </si>
  <si>
    <t>C113880</t>
  </si>
  <si>
    <t>GODOY LILIANA NOEMI</t>
  </si>
  <si>
    <t>C113856</t>
  </si>
  <si>
    <t>ASCONA MARIA SOLEDAD</t>
  </si>
  <si>
    <t>C113812</t>
  </si>
  <si>
    <t>ALCAIN GABRIELA</t>
  </si>
  <si>
    <t>C113803</t>
  </si>
  <si>
    <t>OLIVEIRA BLANCA ESTER</t>
  </si>
  <si>
    <t>C113798</t>
  </si>
  <si>
    <t>HUELMO PATRICIA MONICA</t>
  </si>
  <si>
    <t>C113793</t>
  </si>
  <si>
    <t>AMEIGEIRAS SAMANTA ELIANA</t>
  </si>
  <si>
    <t>C113725</t>
  </si>
  <si>
    <t>ROTELA KOLLN VALERIA IRIS</t>
  </si>
  <si>
    <t>C113721</t>
  </si>
  <si>
    <t>WALD LILIANA BEATRIZ</t>
  </si>
  <si>
    <t>C113719</t>
  </si>
  <si>
    <t>SORO ARIADNA SOLEDAD</t>
  </si>
  <si>
    <t>C113706</t>
  </si>
  <si>
    <t>BELLETTI LILIANA PATRICIA</t>
  </si>
  <si>
    <t>C113624</t>
  </si>
  <si>
    <t>DUARTE MARIA CRISTINA</t>
  </si>
  <si>
    <t>C113552</t>
  </si>
  <si>
    <t>DA ROSA CRISTINA RAQUEL</t>
  </si>
  <si>
    <t>C113549</t>
  </si>
  <si>
    <t>TORALES ANDREA ITATI</t>
  </si>
  <si>
    <t>C113540</t>
  </si>
  <si>
    <t>ZARACHO ZULMA BEATRIZ</t>
  </si>
  <si>
    <t>C113528</t>
  </si>
  <si>
    <t>SANDOVAL CABAÑA YAMILA N.</t>
  </si>
  <si>
    <t>C113484</t>
  </si>
  <si>
    <t>TRICARICO GRACIELA</t>
  </si>
  <si>
    <t>C113460</t>
  </si>
  <si>
    <t>BENITEZ PAOLA ELIZABETH</t>
  </si>
  <si>
    <t>C113444</t>
  </si>
  <si>
    <t>PRIETO MONICA MARIA A</t>
  </si>
  <si>
    <t>C113415</t>
  </si>
  <si>
    <t>VEGA MARILINA VANESA</t>
  </si>
  <si>
    <t>C113397</t>
  </si>
  <si>
    <t>LAGOS SOFIA MABEL</t>
  </si>
  <si>
    <t>C113362</t>
  </si>
  <si>
    <t>FERNANDEZ NORMA BEATRIZ</t>
  </si>
  <si>
    <t>C113352</t>
  </si>
  <si>
    <t>DOMINGUEZ VICTORIA ESMERALDA</t>
  </si>
  <si>
    <t>C113332</t>
  </si>
  <si>
    <t>ALVES SERGIO ADRIAN MORINIGO</t>
  </si>
  <si>
    <t>C113326</t>
  </si>
  <si>
    <t>ALVAREZ ANA KARINA</t>
  </si>
  <si>
    <t>C113325</t>
  </si>
  <si>
    <t>OJEDA ANALIA BEATRIZ</t>
  </si>
  <si>
    <t>C113311</t>
  </si>
  <si>
    <t>FLORES SILVIA LORENA</t>
  </si>
  <si>
    <t>C113258</t>
  </si>
  <si>
    <t>BONKO GONZALEZ ALICIA JOHANNA</t>
  </si>
  <si>
    <t>C113237</t>
  </si>
  <si>
    <t>MALDONADO NORA ALEJANDRA</t>
  </si>
  <si>
    <t>C113216</t>
  </si>
  <si>
    <t>MACIOCHA ANDREA VERONICA</t>
  </si>
  <si>
    <t>C113151</t>
  </si>
  <si>
    <t>HORIANSKI KISTNER DAVID</t>
  </si>
  <si>
    <t>C112981</t>
  </si>
  <si>
    <t>VILLA CELIA VIRGINIA</t>
  </si>
  <si>
    <t>C112868</t>
  </si>
  <si>
    <t>RAMELLA PATRICIA KARINA</t>
  </si>
  <si>
    <t>C112858</t>
  </si>
  <si>
    <t>CARRILLO MONICA ELISABETH</t>
  </si>
  <si>
    <t>C112837</t>
  </si>
  <si>
    <t>BLANCO VALERIA ANDREA</t>
  </si>
  <si>
    <t>C112805</t>
  </si>
  <si>
    <t>LUNA LAURA CECILIA</t>
  </si>
  <si>
    <t>C112775</t>
  </si>
  <si>
    <t>TARCAYA LORENA EMILCE</t>
  </si>
  <si>
    <t>C112752</t>
  </si>
  <si>
    <t>RAMOS MARIA EUGENIA</t>
  </si>
  <si>
    <t>C112743</t>
  </si>
  <si>
    <t>FLORES NADIA MELISA</t>
  </si>
  <si>
    <t>C112712</t>
  </si>
  <si>
    <t>CARDOZO VERONICA LUJAN</t>
  </si>
  <si>
    <t>C112667</t>
  </si>
  <si>
    <t>EX-2018-49669295- -APN-DRYP#SPF</t>
  </si>
  <si>
    <t>DURAN JUANA</t>
  </si>
  <si>
    <t>C112587</t>
  </si>
  <si>
    <t>VILLALBA MILTON DAVID</t>
  </si>
  <si>
    <t>C112579</t>
  </si>
  <si>
    <t>CHAPINGO ADRIANA VANESA</t>
  </si>
  <si>
    <t>C112559</t>
  </si>
  <si>
    <t>PACHECO NANCY PAOLA</t>
  </si>
  <si>
    <t>C112527</t>
  </si>
  <si>
    <t>SEGUNDO MARIA DE LOS ANGELES</t>
  </si>
  <si>
    <t>C112510</t>
  </si>
  <si>
    <t>C112477</t>
  </si>
  <si>
    <t>ROMERO SONIA RAQUEL</t>
  </si>
  <si>
    <t>C112449</t>
  </si>
  <si>
    <t>GARCIA EMMA ELISA</t>
  </si>
  <si>
    <t>C112376</t>
  </si>
  <si>
    <t>TRISTAN MARIANA LAURA</t>
  </si>
  <si>
    <t>C112323</t>
  </si>
  <si>
    <t xml:space="preserve">LITBEN CECILIA PAOLA </t>
  </si>
  <si>
    <t>C112251</t>
  </si>
  <si>
    <t>MAIDANA SANDRA BEATRIZ</t>
  </si>
  <si>
    <t>C112237</t>
  </si>
  <si>
    <t>FLEITA ROXANA ELIZABETH</t>
  </si>
  <si>
    <t>C112234</t>
  </si>
  <si>
    <t>ESPINDOLA ALEJANDRA NOEMI</t>
  </si>
  <si>
    <t>C112233</t>
  </si>
  <si>
    <t>BENITEZ CLAUDIA PATRICIA</t>
  </si>
  <si>
    <t>C112229</t>
  </si>
  <si>
    <t>MONZON NATALIA MARIA CRUZ</t>
  </si>
  <si>
    <t>C112204</t>
  </si>
  <si>
    <t>BARRIOS LORENA FRANCISCA</t>
  </si>
  <si>
    <t>C112194</t>
  </si>
  <si>
    <t>ACCRESCIMBENI VERONICA A</t>
  </si>
  <si>
    <t>C112094</t>
  </si>
  <si>
    <t>LEAL PATRICIA VANESA</t>
  </si>
  <si>
    <t>C112081</t>
  </si>
  <si>
    <t>CARRASCO NATALIA DANIELA</t>
  </si>
  <si>
    <t>C112052</t>
  </si>
  <si>
    <t>VICTO NORMA NELIDA</t>
  </si>
  <si>
    <t>C112024</t>
  </si>
  <si>
    <t>CAÑETE MARIA DE LOS ANGELES</t>
  </si>
  <si>
    <t>C111958</t>
  </si>
  <si>
    <t>VANERIO ANA</t>
  </si>
  <si>
    <t>C111954</t>
  </si>
  <si>
    <t>NUÑEZ SILVIA MARIELA</t>
  </si>
  <si>
    <t>C111948</t>
  </si>
  <si>
    <t>CASADO PILAR ESTELA</t>
  </si>
  <si>
    <t>C111946</t>
  </si>
  <si>
    <t>GIMENEZ RAMONA CRISTINA</t>
  </si>
  <si>
    <t>C111907</t>
  </si>
  <si>
    <t>CORIA PAMELA BEATRIZ</t>
  </si>
  <si>
    <t>C111859</t>
  </si>
  <si>
    <t>EX2018-10246059-APN-DRYP#SPF</t>
  </si>
  <si>
    <t>ESPINDOLA ANGELICA</t>
  </si>
  <si>
    <t>C111843</t>
  </si>
  <si>
    <t>MORA MIRTA SONIA</t>
  </si>
  <si>
    <t>C111830</t>
  </si>
  <si>
    <t>CHUMBITA ELISABHET A</t>
  </si>
  <si>
    <t>C111791</t>
  </si>
  <si>
    <t>VALIENTE SANDRA CAROLINA</t>
  </si>
  <si>
    <t>C111782</t>
  </si>
  <si>
    <t>LLOVERAS ALICIA GRACIELA</t>
  </si>
  <si>
    <t>C111765</t>
  </si>
  <si>
    <t>SAAVEDRA NATALIA LORENA</t>
  </si>
  <si>
    <t>C111761</t>
  </si>
  <si>
    <t>PONCE MONICA GRACIELA</t>
  </si>
  <si>
    <t>C111749</t>
  </si>
  <si>
    <t>NUÑEZ LAURA MARISA</t>
  </si>
  <si>
    <t>C111736</t>
  </si>
  <si>
    <t>NOTARIO NATALIA BEATRIZ</t>
  </si>
  <si>
    <t>C111735</t>
  </si>
  <si>
    <t>NANNI VERONICA ALEJANDRA</t>
  </si>
  <si>
    <t>C111734</t>
  </si>
  <si>
    <t>LEDESMA ANA ISABEL</t>
  </si>
  <si>
    <t>C111726</t>
  </si>
  <si>
    <t>LOREIRO LAURA MARINA</t>
  </si>
  <si>
    <t>C111608</t>
  </si>
  <si>
    <t>ARANDA ALICIA HAYDEE</t>
  </si>
  <si>
    <t>C111573</t>
  </si>
  <si>
    <t>CAZAÑO VANESA LILIANA</t>
  </si>
  <si>
    <t>C111513</t>
  </si>
  <si>
    <t>MASDERO DARIO OMAR</t>
  </si>
  <si>
    <t>C111499</t>
  </si>
  <si>
    <t>NAVARRO ROSA AMALIA</t>
  </si>
  <si>
    <t>C111401</t>
  </si>
  <si>
    <t>SALINAS SONIA ISABEL</t>
  </si>
  <si>
    <t>C111387</t>
  </si>
  <si>
    <t>MIRANDA SILVINA PAULA</t>
  </si>
  <si>
    <t>C111360</t>
  </si>
  <si>
    <t>MIÑO MARIA CRISTINA</t>
  </si>
  <si>
    <t>C111359</t>
  </si>
  <si>
    <t>GAUNA KARINA VALERIA</t>
  </si>
  <si>
    <t>C111325</t>
  </si>
  <si>
    <t>GARCIA KATHERIN TAMARA</t>
  </si>
  <si>
    <t>C111324</t>
  </si>
  <si>
    <t>COOK VERONICA LILIANA</t>
  </si>
  <si>
    <t>C111304</t>
  </si>
  <si>
    <t>AYALA GLADIS BEATRIZ</t>
  </si>
  <si>
    <t>C111293</t>
  </si>
  <si>
    <t>ALVAREZ GRISELDA ANDREA</t>
  </si>
  <si>
    <t>C111288</t>
  </si>
  <si>
    <t>AGUILAR CARMEN GRACIELA</t>
  </si>
  <si>
    <t>C111284</t>
  </si>
  <si>
    <t>PEREYRA MARISA SILVANA</t>
  </si>
  <si>
    <t>C111268</t>
  </si>
  <si>
    <t>C111210+</t>
  </si>
  <si>
    <t>SALAS ROMINA ESTER</t>
  </si>
  <si>
    <t>C111192</t>
  </si>
  <si>
    <t>GOMEZ LAURA ELIZABETH</t>
  </si>
  <si>
    <t>C111186</t>
  </si>
  <si>
    <t>BALBUENA LORENA</t>
  </si>
  <si>
    <t>C111181</t>
  </si>
  <si>
    <t>GOMEZ IVANA ELIZABETH</t>
  </si>
  <si>
    <t>C111176</t>
  </si>
  <si>
    <t>OLIVERA GABRIELA EDITH</t>
  </si>
  <si>
    <t>C111136</t>
  </si>
  <si>
    <t>C111122</t>
  </si>
  <si>
    <t>GOLDMAN EVA ELVIRA</t>
  </si>
  <si>
    <t>C111024</t>
  </si>
  <si>
    <t>BERGONZI MARINA GRACIELA</t>
  </si>
  <si>
    <t>C110981</t>
  </si>
  <si>
    <t>MARINONI MELGAREJO FABIANA</t>
  </si>
  <si>
    <t>C110978</t>
  </si>
  <si>
    <t>ZAPATA MARTA HAYDEE</t>
  </si>
  <si>
    <t>C110952</t>
  </si>
  <si>
    <t>LLANDETE STELA MARIS</t>
  </si>
  <si>
    <t>C110949</t>
  </si>
  <si>
    <t>DE MARCO ROMINA CECILIA</t>
  </si>
  <si>
    <t>C110942</t>
  </si>
  <si>
    <t>PEÑA DELIA TERESA</t>
  </si>
  <si>
    <t>C110920</t>
  </si>
  <si>
    <t>BOBADILLA VERONICA SUSANA</t>
  </si>
  <si>
    <t>C110905</t>
  </si>
  <si>
    <t>BARRIOS MARIA SOLEDAD</t>
  </si>
  <si>
    <t>C110904</t>
  </si>
  <si>
    <t>MOSQUEDA LILIANA RAQUEL</t>
  </si>
  <si>
    <t>C110891</t>
  </si>
  <si>
    <t>FERNANDEZ FLORENCIA SOLEDAD</t>
  </si>
  <si>
    <t>C110852</t>
  </si>
  <si>
    <t>ACOSTA FERNANDEZ MARIA L</t>
  </si>
  <si>
    <t>C110839</t>
  </si>
  <si>
    <t>MICHONOVICH ILEANA</t>
  </si>
  <si>
    <t>C110831</t>
  </si>
  <si>
    <t>PAREDES SUSANA BEATRIZ</t>
  </si>
  <si>
    <t>C110773</t>
  </si>
  <si>
    <t>RADOVANCIC SANDRA ELIZABET</t>
  </si>
  <si>
    <t>C110705</t>
  </si>
  <si>
    <t>PALACIOS OJEDA MARCELA EMILCE</t>
  </si>
  <si>
    <t>C110701</t>
  </si>
  <si>
    <t>DIESER GABRIELA KARINA</t>
  </si>
  <si>
    <t>C110667</t>
  </si>
  <si>
    <t>BENITEZ ERICA LEONOR</t>
  </si>
  <si>
    <t>C110665</t>
  </si>
  <si>
    <t>DIHARCE MARIA ALEJANDRA</t>
  </si>
  <si>
    <t>C110662</t>
  </si>
  <si>
    <t>VARGAS LUIS DANIEL</t>
  </si>
  <si>
    <t>C110660</t>
  </si>
  <si>
    <t>SERVIAN CECILIA MARLENE</t>
  </si>
  <si>
    <t>C110641</t>
  </si>
  <si>
    <t>SALINA DORA LUCIA</t>
  </si>
  <si>
    <t>C110639</t>
  </si>
  <si>
    <t>PRIORI MARIA ELENA</t>
  </si>
  <si>
    <t>C110637</t>
  </si>
  <si>
    <t>C110618</t>
  </si>
  <si>
    <t>SKOPIUK DORA ROSA</t>
  </si>
  <si>
    <t>C110611</t>
  </si>
  <si>
    <t>STRAW CECILIA INES</t>
  </si>
  <si>
    <t>C110599</t>
  </si>
  <si>
    <t>CAUDO MARIA DOLORES</t>
  </si>
  <si>
    <t>C110533</t>
  </si>
  <si>
    <t>TORRES FARIAS IVANA</t>
  </si>
  <si>
    <t>C110481</t>
  </si>
  <si>
    <t>LLUY NATALIA PAOLA</t>
  </si>
  <si>
    <t>C110462</t>
  </si>
  <si>
    <t>GARCIA REY JUANA MARIA</t>
  </si>
  <si>
    <t>C110450</t>
  </si>
  <si>
    <t>CABRERA ROMINA VANESA</t>
  </si>
  <si>
    <t>C110427</t>
  </si>
  <si>
    <t>TORRES SANDRA VIVIANA</t>
  </si>
  <si>
    <t>C110405</t>
  </si>
  <si>
    <t>PEREZ ANGELICA GISELLE</t>
  </si>
  <si>
    <t>C110357</t>
  </si>
  <si>
    <t>BARBONA NOEMI ELIZABETH</t>
  </si>
  <si>
    <t>C110305</t>
  </si>
  <si>
    <t>RECKZIEGEL NELIDA MARIA</t>
  </si>
  <si>
    <t>C110269</t>
  </si>
  <si>
    <t>GARCIA PABLO FIDEL</t>
  </si>
  <si>
    <t>C110220</t>
  </si>
  <si>
    <t>abalfonzo13@gmail.com</t>
  </si>
  <si>
    <t>ALFONZO ANA BELEN</t>
  </si>
  <si>
    <t>C110207</t>
  </si>
  <si>
    <t>ROLDAN JACQUELINE ALEJANDRA</t>
  </si>
  <si>
    <t>C110169</t>
  </si>
  <si>
    <t>ORDOÑEZ MARCELA NOEMI</t>
  </si>
  <si>
    <t>C110126</t>
  </si>
  <si>
    <t>GALARZA MARIELA SUSANA</t>
  </si>
  <si>
    <t>C110120</t>
  </si>
  <si>
    <t>SCHANTON MALENA</t>
  </si>
  <si>
    <t>C110110</t>
  </si>
  <si>
    <t>GOMEZ MATIAS NICOLAS</t>
  </si>
  <si>
    <t>C110083</t>
  </si>
  <si>
    <t>BENAVIDEZ ROCIO CELESTE</t>
  </si>
  <si>
    <t>C110065</t>
  </si>
  <si>
    <t>CLOT SILVIA NOEMI</t>
  </si>
  <si>
    <t>C110063</t>
  </si>
  <si>
    <t>CARUSO CYNTHIA ANDREA</t>
  </si>
  <si>
    <t>C110045</t>
  </si>
  <si>
    <t>ORTEGA VERONICA NATALIA</t>
  </si>
  <si>
    <t>C110034</t>
  </si>
  <si>
    <t>DIAZ SILVINA CELESTE</t>
  </si>
  <si>
    <t>C110022</t>
  </si>
  <si>
    <t>RODRIGUEZ CELINA ELIZABETH</t>
  </si>
  <si>
    <t>C110018</t>
  </si>
  <si>
    <t>MOREYRA RODOLFO CARLOS</t>
  </si>
  <si>
    <t>C110013</t>
  </si>
  <si>
    <t>ROMAN CRISTINA RUTH</t>
  </si>
  <si>
    <t>C109952</t>
  </si>
  <si>
    <t>LUPACCHINI MICAELA</t>
  </si>
  <si>
    <t>C109937</t>
  </si>
  <si>
    <t>C109921</t>
  </si>
  <si>
    <t>CHAMORRO NORMA BEATRIZ</t>
  </si>
  <si>
    <t>C109914</t>
  </si>
  <si>
    <t>COSTA ANDREA GUADALUPE</t>
  </si>
  <si>
    <t>C109910</t>
  </si>
  <si>
    <t>GETTE LAURA ANDREA</t>
  </si>
  <si>
    <t>C109890</t>
  </si>
  <si>
    <t>JARA VIVIANA ANDREA</t>
  </si>
  <si>
    <t>C109886</t>
  </si>
  <si>
    <t>SAQUELAN LILIANA BEATRIZ</t>
  </si>
  <si>
    <t>C109871</t>
  </si>
  <si>
    <t>SENOFF GRACIELA ALICIA</t>
  </si>
  <si>
    <t>C109848</t>
  </si>
  <si>
    <t>ILLA GABRIELA NOEMI</t>
  </si>
  <si>
    <t>C109843</t>
  </si>
  <si>
    <t>LANDAIDA MARTHA ELENA</t>
  </si>
  <si>
    <t>C109831</t>
  </si>
  <si>
    <t>HUKOVSKI VILLASANTI RITA</t>
  </si>
  <si>
    <t>C109830</t>
  </si>
  <si>
    <t>CHAVES MARIA NOELIA</t>
  </si>
  <si>
    <t>C109828</t>
  </si>
  <si>
    <t>VILLALBA CARLOS ADOLFO</t>
  </si>
  <si>
    <t>C109716</t>
  </si>
  <si>
    <t>CONCELLON MARIA ELENA</t>
  </si>
  <si>
    <t>C109635</t>
  </si>
  <si>
    <t>GARCIA ROXANA MARCELA</t>
  </si>
  <si>
    <t>C109625</t>
  </si>
  <si>
    <t>SOSA SILVANA PAULA</t>
  </si>
  <si>
    <t>C109598</t>
  </si>
  <si>
    <t>G</t>
  </si>
  <si>
    <t>F</t>
  </si>
  <si>
    <t>E</t>
  </si>
  <si>
    <t>B032107</t>
  </si>
  <si>
    <t>RAMELLA FERNANDO CESAR</t>
  </si>
  <si>
    <t>C001024+</t>
  </si>
  <si>
    <t>C001221</t>
  </si>
  <si>
    <t>CALABRO ELENA</t>
  </si>
  <si>
    <t>C001247</t>
  </si>
  <si>
    <t>GRENAT MIRTA ALEJANDRA</t>
  </si>
  <si>
    <t>C001990</t>
  </si>
  <si>
    <t>MAGLIATI DE PONCE NORMA</t>
  </si>
  <si>
    <t>C008857</t>
  </si>
  <si>
    <t>CAVIA LILIANA MARIELA</t>
  </si>
  <si>
    <t>C008860</t>
  </si>
  <si>
    <t>SANDOVAL MIRTHA LILIAN</t>
  </si>
  <si>
    <r>
      <t xml:space="preserve">VENEZUELA Nº235 - GRAL ROCA - RIO NEGRO (CP8334) </t>
    </r>
    <r>
      <rPr>
        <sz val="10"/>
        <color rgb="FFFF0000"/>
        <rFont val="Arial"/>
        <family val="2"/>
      </rPr>
      <t>DNI</t>
    </r>
    <r>
      <rPr>
        <sz val="10"/>
        <color theme="1"/>
        <rFont val="Arial"/>
        <family val="2"/>
      </rPr>
      <t>:BRASIL Nº956</t>
    </r>
  </si>
  <si>
    <r>
      <t xml:space="preserve">CASACUBERTA Nº654 - BUZARCO </t>
    </r>
    <r>
      <rPr>
        <sz val="10"/>
        <color rgb="FFFF0000"/>
        <rFont val="Arial"/>
        <family val="2"/>
      </rPr>
      <t>DNI</t>
    </r>
    <r>
      <rPr>
        <sz val="10"/>
        <color theme="1"/>
        <rFont val="Arial"/>
        <family val="2"/>
      </rPr>
      <t>:FRANCISCO ALVAREZ Nº398 - BUZARCO</t>
    </r>
  </si>
  <si>
    <t>no dar informacion alguna a la ex concubina; la sra. Laura Concepcion Aguirre // Expte. N°8211/2015 XCOMPLEMENTARIA 10-11/2017</t>
  </si>
  <si>
    <t>0220-4775509</t>
  </si>
  <si>
    <t>0220-4773022</t>
  </si>
  <si>
    <t>alejavilino@hotmail.com</t>
  </si>
  <si>
    <t>0220-4771280</t>
  </si>
  <si>
    <t>11-60434580</t>
  </si>
  <si>
    <t>11-34757599</t>
  </si>
  <si>
    <t>0220-4773136</t>
  </si>
  <si>
    <t>1121100352/11-57414652</t>
  </si>
  <si>
    <t>0220-4828477</t>
  </si>
  <si>
    <t>0220-4776874</t>
  </si>
  <si>
    <t>dariodiegoo90@gmail.com</t>
  </si>
  <si>
    <t>388-4717399</t>
  </si>
  <si>
    <t>CNEL. ZEGADA 767 Bº SAN PEDRITO - S.S. DE JUJUY</t>
  </si>
  <si>
    <t>Arandagustavoalberto@gmail.com</t>
  </si>
  <si>
    <t>388-4394702</t>
  </si>
  <si>
    <t>U8 INFO</t>
  </si>
  <si>
    <t xml:space="preserve"> -REP.LEG: GOMEZ ISABEL LILIAN (MADRE) DNI:30.400.775</t>
  </si>
  <si>
    <t>claudoq@gmail.com</t>
  </si>
  <si>
    <t>0261-5409390</t>
  </si>
  <si>
    <t>Bº JULIO QUINTANILLA MZNA. A CASA 20 - GUAYMALLEN MZA</t>
  </si>
  <si>
    <t>0261-4527639</t>
  </si>
  <si>
    <t>0261-156258132</t>
  </si>
  <si>
    <t>leandrorodriguez1980@hotmail.com</t>
  </si>
  <si>
    <t>011-33809538</t>
  </si>
  <si>
    <t>lulis777@gmail.com</t>
  </si>
  <si>
    <t>011-26453788</t>
  </si>
  <si>
    <t>Av. 3 de febrero 1280, Moron, Buenis Aires</t>
  </si>
  <si>
    <t>011-55677542</t>
  </si>
  <si>
    <t>Guevara N° 925, Lujan de Cuyo Mza</t>
  </si>
  <si>
    <t>gustavosaucedo10@hotmail.com</t>
  </si>
  <si>
    <t>0261-5334810</t>
  </si>
  <si>
    <t>011-26283462</t>
  </si>
  <si>
    <t>mundohelados@hotmail.com</t>
  </si>
  <si>
    <t>0261-5266202</t>
  </si>
  <si>
    <t>011-34481155</t>
  </si>
  <si>
    <t>jnqvirreydecopas@hotmail.com</t>
  </si>
  <si>
    <t>011-24663333</t>
  </si>
  <si>
    <t>0261-4295518</t>
  </si>
  <si>
    <t>0261-156595716</t>
  </si>
  <si>
    <t>rodriguezprettime@hotmail.com</t>
  </si>
  <si>
    <t>0261-4215638</t>
  </si>
  <si>
    <t>Roque Saenz Peña 6242 Bº Santa Ana Guaymallen Mza</t>
  </si>
  <si>
    <t>yacaremza@gmail.com</t>
  </si>
  <si>
    <t>0261-154706544</t>
  </si>
  <si>
    <t>U32 INFO</t>
  </si>
  <si>
    <t xml:space="preserve"> - MADRE: ALARCON ELBA ROSANA DNI: 29450250 </t>
  </si>
  <si>
    <t>anitasulca.26@gmail.com</t>
  </si>
  <si>
    <t>(0387) 4667523</t>
  </si>
  <si>
    <t>fantluis@gmail.com</t>
  </si>
  <si>
    <t>(0387) 5249373</t>
  </si>
  <si>
    <t>cnramacciotti@gmail.com</t>
  </si>
  <si>
    <t>(011) 33315658</t>
  </si>
  <si>
    <t>kachas572@gmail.com</t>
  </si>
  <si>
    <t>(0387) 4111023</t>
  </si>
  <si>
    <t>(0387) 154583309</t>
  </si>
  <si>
    <t>draulalderete@g.mail.com</t>
  </si>
  <si>
    <t>(0387)154823952</t>
  </si>
  <si>
    <t>U23 INFO</t>
  </si>
  <si>
    <t>C713castillo@gmail.com</t>
  </si>
  <si>
    <t>(0381) 154567147</t>
  </si>
  <si>
    <t>antodiaz211@gmail.com</t>
  </si>
  <si>
    <t>03644-424265</t>
  </si>
  <si>
    <t>monica123maciel@gmail.com</t>
  </si>
  <si>
    <t>pereyralismarisol@gmail.com</t>
  </si>
  <si>
    <t>3644-530997</t>
  </si>
  <si>
    <t>nachoyo.cp@gmail.com</t>
  </si>
  <si>
    <t>santi.romano15@gmail.com</t>
  </si>
  <si>
    <t>3644-422899</t>
  </si>
  <si>
    <t>marisasilvana39@hotmail.com</t>
  </si>
  <si>
    <t>3644-422394</t>
  </si>
  <si>
    <t>19laurasanchez80@gmail.com</t>
  </si>
  <si>
    <t>3644-273122</t>
  </si>
  <si>
    <t>laliytiago@hotmail.com</t>
  </si>
  <si>
    <t>saranancyjuarez@gmail.com</t>
  </si>
  <si>
    <t>3644-421388</t>
  </si>
  <si>
    <t>estelamcrespo@gmail.com</t>
  </si>
  <si>
    <t>doraisabelrodriguez9000@gmail.com</t>
  </si>
  <si>
    <t>lidiatebes65@hotmail.com</t>
  </si>
  <si>
    <t>claudiagarciaprenda7@gmail.com</t>
  </si>
  <si>
    <t>3644-426406   3644-403897</t>
  </si>
  <si>
    <t>SUPERIORA PALMIRA N 1169</t>
  </si>
  <si>
    <t>aniruiz1950@hotmail.com</t>
  </si>
  <si>
    <t>godoyroberta320@gmail.com</t>
  </si>
  <si>
    <t>3644-688861</t>
  </si>
  <si>
    <t>luis_bonavida@hotmail.com</t>
  </si>
  <si>
    <t>flora.fernandez.48@hotmail.com</t>
  </si>
  <si>
    <t>3644-382481</t>
  </si>
  <si>
    <t>manuelamariaduarte@gmail.com</t>
  </si>
  <si>
    <t>3644-592234   3644-423426</t>
  </si>
  <si>
    <t>elenaminchoff2021@gmail.com</t>
  </si>
  <si>
    <t>3644-403767</t>
  </si>
  <si>
    <t>boni1-tauro@outlook.es</t>
  </si>
  <si>
    <t>03644-427125</t>
  </si>
  <si>
    <t>ceciliapelozo92@gmail.com</t>
  </si>
  <si>
    <t>noraroldan1968@gmail.com</t>
  </si>
  <si>
    <t xml:space="preserve">ma5210873@gmail.com </t>
  </si>
  <si>
    <t>03644-615700</t>
  </si>
  <si>
    <t>03644-206188</t>
  </si>
  <si>
    <t>elviraantoniavega@gmail.com</t>
  </si>
  <si>
    <t>emisol2000@hotmail.com</t>
  </si>
  <si>
    <t>maria.susana.cornu@outlook.com</t>
  </si>
  <si>
    <t>03644-422092</t>
  </si>
  <si>
    <t>olgaretamozo@hotmail.com</t>
  </si>
  <si>
    <t>catalinacicka@outlook.com.ar</t>
  </si>
  <si>
    <t>3644-421577</t>
  </si>
  <si>
    <t>pablam35@gmail.com</t>
  </si>
  <si>
    <t>03644-426156</t>
  </si>
  <si>
    <t>miguelangelosuna1970@gmail.com</t>
  </si>
  <si>
    <t>fer_champomier@hotmail.com</t>
  </si>
  <si>
    <t>3644-393040</t>
  </si>
  <si>
    <t>mc406685@gmail.com</t>
  </si>
  <si>
    <t>3644-114404</t>
  </si>
  <si>
    <t>nicolasa2010@hotmail.com</t>
  </si>
  <si>
    <t>03644-540418</t>
  </si>
  <si>
    <t>laurarioslo@hotmail.com</t>
  </si>
  <si>
    <t>edymg_2014@hotmail.com</t>
  </si>
  <si>
    <t>3644-544308</t>
  </si>
  <si>
    <t>medinacatalina633@gmail.com</t>
  </si>
  <si>
    <t>03644-463200</t>
  </si>
  <si>
    <t>asalvadorgomez18@gmail.com</t>
  </si>
  <si>
    <t>03644-360216</t>
  </si>
  <si>
    <t>03644-625743</t>
  </si>
  <si>
    <t>navarrobenito951@gmail.com</t>
  </si>
  <si>
    <t>03644-376106</t>
  </si>
  <si>
    <t>03644-426813</t>
  </si>
  <si>
    <t>gomezjuanca693@gmail.com</t>
  </si>
  <si>
    <t>03644-411996</t>
  </si>
  <si>
    <t>cataojinaga@gmail.com</t>
  </si>
  <si>
    <t>3764-234427</t>
  </si>
  <si>
    <t>ruizaspf@gmail.com</t>
  </si>
  <si>
    <t>3644-203241</t>
  </si>
  <si>
    <t>03644-436199</t>
  </si>
  <si>
    <t>anastacioesquivel845@gmail.com</t>
  </si>
  <si>
    <t>03644-719297</t>
  </si>
  <si>
    <t>03644-424431</t>
  </si>
  <si>
    <t>alfredooscarcanete5@gmail.com</t>
  </si>
  <si>
    <t>03644-405019</t>
  </si>
  <si>
    <t>cabralceferino34@gmail.com</t>
  </si>
  <si>
    <t>03735-445526</t>
  </si>
  <si>
    <t>011-56929913</t>
  </si>
  <si>
    <t>anastaciog311@gmail.com</t>
  </si>
  <si>
    <t>03644-207540</t>
  </si>
  <si>
    <t>sabrinaalcaraz84@gmail.com</t>
  </si>
  <si>
    <t>3644-189924</t>
  </si>
  <si>
    <t>renecorso2019@gmail.com</t>
  </si>
  <si>
    <t>03644-428253</t>
  </si>
  <si>
    <t>03644-505927</t>
  </si>
  <si>
    <t>canterosadrian1949@gmail.com</t>
  </si>
  <si>
    <t>3644-424959</t>
  </si>
  <si>
    <t>casusalvador1@gmail.com</t>
  </si>
  <si>
    <t>03644-426330</t>
  </si>
  <si>
    <t>3644-396697</t>
  </si>
  <si>
    <t>arreginalejandrocelestino@gmail.com</t>
  </si>
  <si>
    <t>03644-454907</t>
  </si>
  <si>
    <t>dantevargas1978@hotmail.com</t>
  </si>
  <si>
    <t>03644-422794   351-3096096</t>
  </si>
  <si>
    <t>03644-426487</t>
  </si>
  <si>
    <t>03644-650039</t>
  </si>
  <si>
    <t>juliojesuschazarreta99@gmail.com</t>
  </si>
  <si>
    <t>03644-369970</t>
  </si>
  <si>
    <t>03644-422715</t>
  </si>
  <si>
    <t>clementejose1949@gmail.com</t>
  </si>
  <si>
    <t>3644-667427</t>
  </si>
  <si>
    <t>U11 INFO</t>
  </si>
  <si>
    <t>CALLE 9 ESQ. 49 B° SAN MARTIN- PRSP - Pcia. Chaco</t>
  </si>
  <si>
    <t>CALLE 33 B° CENTRO- PRSP - Pcia. Chaco</t>
  </si>
  <si>
    <t>CALLE 12 Y 15 B° ENSANCHE NORTE - PRSP - Pcia. Chaco</t>
  </si>
  <si>
    <t>CALLE 71 Y 64 B° ENSANCHE NORTE - PRSP - Pcia. Chaco</t>
  </si>
  <si>
    <t>14 E/ 13 Y 15-PRSP- Pcia. Chaco</t>
  </si>
  <si>
    <t>1RA JUNTA B° CENTRO N° 1897 - PRSP - Pcia. Chaco</t>
  </si>
  <si>
    <t>CALLE 49 E/ 000 Y 0000 - PRSP - Pcia. Chaco</t>
  </si>
  <si>
    <t>c.e.cristian.cinat@gmail.com//cristian.cinat@gmail.com</t>
  </si>
  <si>
    <t>3644-379947//3644-285758</t>
  </si>
  <si>
    <t>claudiopichi123@hotmail.com//claudiopichi@hotmail.com</t>
  </si>
  <si>
    <t>UNIDAD 11 INFORMA DATOS</t>
  </si>
  <si>
    <t>UNIDAD 11 Y 23 INFORMAN DATOS</t>
  </si>
  <si>
    <t>U23 INFO//U11 INFO</t>
  </si>
  <si>
    <t>CALLE 25 DE MAYO 158-GRAL GUEMES-SALTA//MZ 99 PC 10 B° JUAN D. PERON PRSP-CHACO</t>
  </si>
  <si>
    <t>(0387) 155204055//387-5204055</t>
  </si>
  <si>
    <t>koprivamary@gmail.com//pedroadrianrojas065@gmail.com</t>
  </si>
  <si>
    <t>REPÚBLICA CHECA S/N- Pcia. Chaco</t>
  </si>
  <si>
    <t>CALLE 22 E/15 Y 17 - PRSP - Pcia. Chaco</t>
  </si>
  <si>
    <t>0342-4692855//3644-403750</t>
  </si>
  <si>
    <t>0364-154590575//3644-566262</t>
  </si>
  <si>
    <t>MZ. 26 - PC 22  S/N - B° PUERTA DEL SOL - PRESIDENCIA ROQUE SAENZ PEÑA - CHACO</t>
  </si>
  <si>
    <t>MZ 84 PC 7 B° 713 VIVI-PRSP-CHACO</t>
  </si>
  <si>
    <t>03644-129347//3644-120202</t>
  </si>
  <si>
    <t>3644-361789//3644-540135</t>
  </si>
  <si>
    <t>2920- 446498/431650</t>
  </si>
  <si>
    <t>adbus10@gmail.com</t>
  </si>
  <si>
    <t>2920-351775</t>
  </si>
  <si>
    <t>02920-430768</t>
  </si>
  <si>
    <t>02934-497453</t>
  </si>
  <si>
    <t>02920-427628</t>
  </si>
  <si>
    <t>2920- 540190</t>
  </si>
  <si>
    <t>josevizzotto@hotmail.com</t>
  </si>
  <si>
    <t>02920-15529885</t>
  </si>
  <si>
    <t>Alberdi1147VIEDMA (R.N.)</t>
  </si>
  <si>
    <t>tikiisandoval@gmail.com</t>
  </si>
  <si>
    <t>2920-686500</t>
  </si>
  <si>
    <t>miguelonelmono@gmail.com</t>
  </si>
  <si>
    <t>2920-363276</t>
  </si>
  <si>
    <t>miguelguinao2012@hotmail.com</t>
  </si>
  <si>
    <t>2920-614187/422740</t>
  </si>
  <si>
    <t>elbabat24@gmail.com</t>
  </si>
  <si>
    <t>02920-427470</t>
  </si>
  <si>
    <t>mri_63@hotmail.com</t>
  </si>
  <si>
    <t>BARRIO GUIDO ESC.35 PB BVIEDMA (R.N.)</t>
  </si>
  <si>
    <t>02920-427412</t>
  </si>
  <si>
    <t>dinacornide@gmail.com</t>
  </si>
  <si>
    <t>2920-618224/427081</t>
  </si>
  <si>
    <t>normagasperoni@gmail.com</t>
  </si>
  <si>
    <t>2920-515656/425625</t>
  </si>
  <si>
    <t>mjqurejetamoron@gmail.com</t>
  </si>
  <si>
    <t>2920-402847/430656</t>
  </si>
  <si>
    <t>betinajara19@hotmail.com</t>
  </si>
  <si>
    <t>2920-640068</t>
  </si>
  <si>
    <t>monica_g33@hotmail.com</t>
  </si>
  <si>
    <t>U12 INFO</t>
  </si>
  <si>
    <t>CONYUGE E HIJA SOLTERA</t>
  </si>
  <si>
    <t>02966-555243</t>
  </si>
  <si>
    <t>02966 431569</t>
  </si>
  <si>
    <t>02966 432281</t>
  </si>
  <si>
    <t>011-5975-6566</t>
  </si>
  <si>
    <t>02966-220342</t>
  </si>
  <si>
    <t>02966-587409</t>
  </si>
  <si>
    <t>2966 430815</t>
  </si>
  <si>
    <t>2966 574039</t>
  </si>
  <si>
    <t>2966 659015</t>
  </si>
  <si>
    <t>15594894//02966 433268</t>
  </si>
  <si>
    <t>02966 422104</t>
  </si>
  <si>
    <t>U15 INFO</t>
  </si>
  <si>
    <t>Maipú  545 - PLOTTIER - Pcia. Neuquen</t>
  </si>
  <si>
    <t>U24 INFO</t>
  </si>
  <si>
    <t>DON BOSCO 1088 - CASA 2 - RIO GALLEGOS - GUER AIKE - SANTA CRUZ//Eugenio Fernandez153Río Gallegos-(S.C.)</t>
  </si>
  <si>
    <t>SALTA N° 219-RIO GALLEGOS-SANTA CRUZ//Bº 499 Pasaje San Evaristo320Río Gallegos-(S.C.)</t>
  </si>
  <si>
    <t xml:space="preserve">Martin Quinquela 1293-RIO GALLEGOS- SANTA CRUZ- </t>
  </si>
  <si>
    <t>011-33594888//02966-212271</t>
  </si>
  <si>
    <t>adrianaorellano.a@gmail.com</t>
  </si>
  <si>
    <t>ceferinoespecheqgmail.com</t>
  </si>
  <si>
    <t>Murdok-leo@hotmail.com</t>
  </si>
  <si>
    <t>angelledesma251@gmail.com</t>
  </si>
  <si>
    <t>victorialedesmaO@gmail.com</t>
  </si>
  <si>
    <t>U35 INFO</t>
  </si>
  <si>
    <t>MZ. 1 PC. 5 B° NSTRA SRA DEL CARMEN- PRSP - Pcia. Chaco//Mza 3 Lote 18 -B Villa del Carmen</t>
  </si>
  <si>
    <t>U11 INFO//U35 INFO</t>
  </si>
  <si>
    <t>UNIDAD 11 Y UNIDAD 35 INFORMA DATOS</t>
  </si>
  <si>
    <t>UNIDAD 35 INFORMA DATOS</t>
  </si>
  <si>
    <t>figueroarodolfo@gmail.com//figueroarodolfo89@gmail.com</t>
  </si>
  <si>
    <t>0385-156993598//3855179340</t>
  </si>
  <si>
    <t>385-15109042//3855109042</t>
  </si>
  <si>
    <t>robertogrodriguez@hotmail.com//tucumanazo1@gmail.com</t>
  </si>
  <si>
    <t>ALBERDI N° 947-SAN MARTIN-LA BANDA- SGO DEL ESTERO//U35 INFORMA Puyrredon 366 B° Centro- La Banda</t>
  </si>
  <si>
    <t>AMANCIO ALCORTA S/N - B° LAS FLORES//U35 INFORMA Jhon Kennedy-s/n B-Comercial</t>
  </si>
  <si>
    <t>leonse1@hotmail.com</t>
  </si>
  <si>
    <t>02302 - 15620113</t>
  </si>
  <si>
    <t>silviaclot@hotmail.com</t>
  </si>
  <si>
    <t>02302 - 15447368</t>
  </si>
  <si>
    <t>02334- 444180</t>
  </si>
  <si>
    <t>p.lorenzatti@gmail.com</t>
  </si>
  <si>
    <t>02302- 435019 (fijo)</t>
  </si>
  <si>
    <t>02302 - 15614793</t>
  </si>
  <si>
    <t>ojedaluisalejandro45@gmail.com</t>
  </si>
  <si>
    <t>02302 - 15667576</t>
  </si>
  <si>
    <t>gabriel28729@gmail.com.ar</t>
  </si>
  <si>
    <t>02302 - 15602809</t>
  </si>
  <si>
    <t>adriandariodominguez@gmail.com</t>
  </si>
  <si>
    <t>02302 - 15445298</t>
  </si>
  <si>
    <t>mendozacatering@hotmail.com</t>
  </si>
  <si>
    <t>02302-15524172</t>
  </si>
  <si>
    <t>02302- 321627</t>
  </si>
  <si>
    <t>U25 INFO</t>
  </si>
  <si>
    <t>Calle 11 nº 1069- Piso  Dto.  - GENERAL PICO - Pcia. La Pampa</t>
  </si>
  <si>
    <t>419771-15321331</t>
  </si>
  <si>
    <t>1547-4158</t>
  </si>
  <si>
    <t>15441231-700347</t>
  </si>
  <si>
    <t>417014-15447756</t>
  </si>
  <si>
    <t>1552-1676 / 1559-0251/410022</t>
  </si>
  <si>
    <t>834449-15601722</t>
  </si>
  <si>
    <t>423548- 15640503</t>
  </si>
  <si>
    <t>421517 -15516787(HERMANA)</t>
  </si>
  <si>
    <t>427371-15606687 (nuera)</t>
  </si>
  <si>
    <t>413510-SOBRINA</t>
  </si>
  <si>
    <t>416205-15446606</t>
  </si>
  <si>
    <t>414227-15371414 (Haydee)</t>
  </si>
  <si>
    <t>Mexico 775SANTA ROSA</t>
  </si>
  <si>
    <t>02954-15538436</t>
  </si>
  <si>
    <t>15315709-447135</t>
  </si>
  <si>
    <t>412375-15572059</t>
  </si>
  <si>
    <t>1567-9978-454906</t>
  </si>
  <si>
    <t>1547-9089</t>
  </si>
  <si>
    <t>15673025-15508099-15541060</t>
  </si>
  <si>
    <t>453132-15519154</t>
  </si>
  <si>
    <t>15507166-389642</t>
  </si>
  <si>
    <t>774937-15552352</t>
  </si>
  <si>
    <t>564524- 15554929</t>
  </si>
  <si>
    <t>U13 INFO</t>
  </si>
  <si>
    <t>UNIDAD 13 INFORMA DATOS</t>
  </si>
  <si>
    <t>Tulipanes 265 - SANTA ROSA - Pcia. La Pampa</t>
  </si>
  <si>
    <t>Corina Martinez 146 - SANTA ROSA - Pcia. La Pampa</t>
  </si>
  <si>
    <t>PERON (ZONA QUINTAS)-TOAY-LA PAMPA</t>
  </si>
  <si>
    <t>JUAN XXIII N°1840-SANTA ROSA-LA PAMPA</t>
  </si>
  <si>
    <t>CHILE N° 1.238 (ACHA N° 1.535)-SANTA ROSA-LA PAMPA</t>
  </si>
  <si>
    <t>Chingolo 885-TOAY-LA PAMPA</t>
  </si>
  <si>
    <t>ENTRE RIOS 673 - SANTA ROSA - LA PAMPA (CP. 6300)//UNIDAD 13 INFORMA: AVILA 1627SANTA ROSA</t>
  </si>
  <si>
    <t>02954-15467966///15632342</t>
  </si>
  <si>
    <t>02954-15273246 (HERMANA PALADINO VIOLETA)//15525062</t>
  </si>
  <si>
    <t>cifuche@gmail.com</t>
  </si>
  <si>
    <t>burgosmariarosa22@gmail.com</t>
  </si>
  <si>
    <t>02945-15684128</t>
  </si>
  <si>
    <t>CHACABUCO 1980 ESQUEL CHUBUT CP 9200</t>
  </si>
  <si>
    <t>NO TIENE</t>
  </si>
  <si>
    <t>guilleforti67@hotmail.com</t>
  </si>
  <si>
    <t>2945-15528149</t>
  </si>
  <si>
    <t xml:space="preserve">LIBERTAD 543 ESQUEL CHUBUT CP 9200 </t>
  </si>
  <si>
    <t>zazenmerino@gmail.com</t>
  </si>
  <si>
    <t>ulicesvictorulises@gmail.com</t>
  </si>
  <si>
    <t>marcelocaneo73@gmail.com</t>
  </si>
  <si>
    <t>joseebaristobriones@gmail.com</t>
  </si>
  <si>
    <t>gabrielt-hotmail.com</t>
  </si>
  <si>
    <t>richijenkins18@gmail.com</t>
  </si>
  <si>
    <t>02945-15553815</t>
  </si>
  <si>
    <t>crettoncachi@gmail.com</t>
  </si>
  <si>
    <t>02945-15506363</t>
  </si>
  <si>
    <t>juanesquel19@gmail.com</t>
  </si>
  <si>
    <t>02945-15614285//02945-454893</t>
  </si>
  <si>
    <t>nlbarrera29gmail.con</t>
  </si>
  <si>
    <t>02945-454565</t>
  </si>
  <si>
    <t>2945-453566</t>
  </si>
  <si>
    <t>U14 INFO</t>
  </si>
  <si>
    <t>0362-154718616//3624718616</t>
  </si>
  <si>
    <t>03548-451580</t>
  </si>
  <si>
    <t>PASAJE ALBERDI 718 LA CUMBRE-CP 5178-CORDOBA    CELULAR 0354815582385</t>
  </si>
  <si>
    <t>03541-424437</t>
  </si>
  <si>
    <t>SOLIS 95-EDIFICIO SOLIS-PISO 1-DPTO 8-VILLA CARLOS PAZ-CP 5152-CORDOBA 03541-15524578 mariagarce@hotmail.com</t>
  </si>
  <si>
    <t>BC INFO</t>
  </si>
  <si>
    <t>BASE CORDOBA INFORMA COMO PADRON</t>
  </si>
  <si>
    <t>CARTA (LA RIOJA)//BASE CORDOBA INFORMA COMO PADRON</t>
  </si>
  <si>
    <t>4232-7228</t>
  </si>
  <si>
    <t>4389-4120</t>
  </si>
  <si>
    <t>15-3843-7217</t>
  </si>
  <si>
    <t>0-2274450840/15-6416-3436</t>
  </si>
  <si>
    <t>0221-4871898</t>
  </si>
  <si>
    <t>DIAGONAL Nº332 E/ 427 Y 428 VILLA ELISA - LA PLATA</t>
  </si>
  <si>
    <t>4249-8873/15-4435-9711</t>
  </si>
  <si>
    <t>4232-3614</t>
  </si>
  <si>
    <t>15-5973-5400</t>
  </si>
  <si>
    <t>4293-8653</t>
  </si>
  <si>
    <t>4294-2794/15-2681-5531</t>
  </si>
  <si>
    <t>4232-5152</t>
  </si>
  <si>
    <t>naty_ls2602@hotmail.com</t>
  </si>
  <si>
    <t>4232-1662</t>
  </si>
  <si>
    <t>4232-3600</t>
  </si>
  <si>
    <t>4295-4096</t>
  </si>
  <si>
    <t>4295-2909</t>
  </si>
  <si>
    <t>15-2240-0588</t>
  </si>
  <si>
    <t>15-3816-3559</t>
  </si>
  <si>
    <t>4232-1741</t>
  </si>
  <si>
    <t>4238-9563/1120045116</t>
  </si>
  <si>
    <t>4295-3399</t>
  </si>
  <si>
    <t>02227-431431/02227-15554828</t>
  </si>
  <si>
    <t>4295-3029/1538558181</t>
  </si>
  <si>
    <t>4243-9258</t>
  </si>
  <si>
    <t>4290-5461</t>
  </si>
  <si>
    <t>4230-3182</t>
  </si>
  <si>
    <t>4389-4120/1534689013</t>
  </si>
  <si>
    <t>LEDESMA GUSTAVO ALBERTO</t>
  </si>
  <si>
    <t>B032236</t>
  </si>
  <si>
    <t>mail: zuma3127@gmail.com</t>
  </si>
  <si>
    <t>1130047159/</t>
  </si>
  <si>
    <t>AV. EVA PERON MZ. 30 EDIFICIO E 10 S/Nº 1 ADON ORIONE - CLAYPOLE</t>
  </si>
  <si>
    <t>B030817</t>
  </si>
  <si>
    <t>lluzko34@gmail.com</t>
  </si>
  <si>
    <t>jorgealbertozanin@gmail.com</t>
  </si>
  <si>
    <t>1157099297/4295-1983/</t>
  </si>
  <si>
    <t>4389-1369</t>
  </si>
  <si>
    <t>15-6211-5542</t>
  </si>
  <si>
    <t>42348612/1161505523</t>
  </si>
  <si>
    <t>hectorbalu21@gmail.com</t>
  </si>
  <si>
    <t>4233-4640</t>
  </si>
  <si>
    <t>15-6625-4170</t>
  </si>
  <si>
    <t>4297-8064</t>
  </si>
  <si>
    <t>4281-1853</t>
  </si>
  <si>
    <t>4282-7331/1124040701</t>
  </si>
  <si>
    <t>jose.bullon.67@gmail,com</t>
  </si>
  <si>
    <t>4268-0629</t>
  </si>
  <si>
    <t>4232-5894</t>
  </si>
  <si>
    <t>4263-0988/2080-0497</t>
  </si>
  <si>
    <t>LOS TULIPANES 295MONTE GRANDE</t>
  </si>
  <si>
    <t>B023070</t>
  </si>
  <si>
    <t>4396-0069</t>
  </si>
  <si>
    <t>4232-4502</t>
  </si>
  <si>
    <t>2225426358/1138217432</t>
  </si>
  <si>
    <t>11-66715997/4293-2071</t>
  </si>
  <si>
    <t>4386-2309</t>
  </si>
  <si>
    <t>0222-4471411</t>
  </si>
  <si>
    <t>4237-1997/15-5484-1146</t>
  </si>
  <si>
    <t>4263-0227</t>
  </si>
  <si>
    <t>4299-6773</t>
  </si>
  <si>
    <t>4232-3086</t>
  </si>
  <si>
    <t>4389-1943</t>
  </si>
  <si>
    <t>4277-3868</t>
  </si>
  <si>
    <t>4232-4184</t>
  </si>
  <si>
    <t>4272-5372</t>
  </si>
  <si>
    <t>4295-5063</t>
  </si>
  <si>
    <t>4295-0686</t>
  </si>
  <si>
    <t>4232-3696</t>
  </si>
  <si>
    <t>4211-3428</t>
  </si>
  <si>
    <t>15-54250064/43894126</t>
  </si>
  <si>
    <t>1557674032/ 2089-7772</t>
  </si>
  <si>
    <t>4261-2743/15-5503-0647</t>
  </si>
  <si>
    <t>4389-0564</t>
  </si>
  <si>
    <t>4232-2534</t>
  </si>
  <si>
    <t>4211-2398/15-5825-6870</t>
  </si>
  <si>
    <t>4231-3445</t>
  </si>
  <si>
    <t>4264-8414</t>
  </si>
  <si>
    <t>4296-1879</t>
  </si>
  <si>
    <t>4367-5506</t>
  </si>
  <si>
    <t>4250-8848</t>
  </si>
  <si>
    <t>4250-5877</t>
  </si>
  <si>
    <t>4263-2576</t>
  </si>
  <si>
    <t>4200-5962</t>
  </si>
  <si>
    <t>15-3395-2164</t>
  </si>
  <si>
    <t>4260-7589</t>
  </si>
  <si>
    <t>4244-2425</t>
  </si>
  <si>
    <t>4234-0253/15-5833-4279</t>
  </si>
  <si>
    <t>4295-0506</t>
  </si>
  <si>
    <t>4242-7352</t>
  </si>
  <si>
    <t>4206-1496/15-5720-7998</t>
  </si>
  <si>
    <t>4389-1815/15-6466-7286</t>
  </si>
  <si>
    <t>3529-0688</t>
  </si>
  <si>
    <t>4242-2509</t>
  </si>
  <si>
    <t>U3 INFO</t>
  </si>
  <si>
    <t>2440/2019///U3 INFO</t>
  </si>
  <si>
    <t>BRAGADO 5985 (14)-WILDE-BS AS</t>
  </si>
  <si>
    <t xml:space="preserve">MANSILLA GUILLERMA DE HERRERA </t>
  </si>
  <si>
    <t>CONCEPTO</t>
  </si>
  <si>
    <t>FECHA ALTA O BAJA</t>
  </si>
  <si>
    <t>ALTA</t>
  </si>
  <si>
    <t xml:space="preserve">ALTA </t>
  </si>
  <si>
    <t>MANZANA 32 EDIF. G1 P.3 DPTO. B-CLAYPOLE-BS AS</t>
  </si>
  <si>
    <t>MARZO 2018</t>
  </si>
  <si>
    <t>MAYO 2020</t>
  </si>
  <si>
    <t>MARZO 2021</t>
  </si>
  <si>
    <t>NOVIEMBRE 2020</t>
  </si>
  <si>
    <t>AGOSTO 2020</t>
  </si>
  <si>
    <t>ABRIL 2018</t>
  </si>
  <si>
    <t>JULIO 2019</t>
  </si>
  <si>
    <t>ENERO 2019</t>
  </si>
  <si>
    <t>ENERO 2021</t>
  </si>
  <si>
    <t>JUNIO 2021</t>
  </si>
  <si>
    <t>JULIO 2020</t>
  </si>
  <si>
    <t>NOVIEMBRE 2019</t>
  </si>
  <si>
    <t>OCTUBRE 2019</t>
  </si>
  <si>
    <t>MARZO 2020</t>
  </si>
  <si>
    <t>JUNIO 2020</t>
  </si>
  <si>
    <t>ENERO 2018</t>
  </si>
  <si>
    <t>ENERO 2020</t>
  </si>
  <si>
    <t>FEBRERO 2018</t>
  </si>
  <si>
    <t>FEBRERO 2019</t>
  </si>
  <si>
    <t>FEBRERO 2020</t>
  </si>
  <si>
    <t>FEBRERO 2021</t>
  </si>
  <si>
    <t>MARZO 2017</t>
  </si>
  <si>
    <t>MARZO 2019</t>
  </si>
  <si>
    <t>ABRIL 2019</t>
  </si>
  <si>
    <t>ABRIL 2020</t>
  </si>
  <si>
    <t>MAYO 2018</t>
  </si>
  <si>
    <t>MAYO 2019</t>
  </si>
  <si>
    <t>JUNIO 2017</t>
  </si>
  <si>
    <t>JUNIO 2019</t>
  </si>
  <si>
    <t>JUNIO 2018</t>
  </si>
  <si>
    <t>AGOSTO 2017</t>
  </si>
  <si>
    <t>AGOSTO 2018</t>
  </si>
  <si>
    <t>AGOSTO 2019</t>
  </si>
  <si>
    <t>AGOSTO 2021</t>
  </si>
  <si>
    <t>SEPTIEMBRE 2017</t>
  </si>
  <si>
    <t>SEPTIEMBRE 2019</t>
  </si>
  <si>
    <t>SEPTIEMBRE 2020</t>
  </si>
  <si>
    <t>OCTUBRE 2017</t>
  </si>
  <si>
    <t>OCTUBRE 2020</t>
  </si>
  <si>
    <t>NOVIEMBRE 2017</t>
  </si>
  <si>
    <t>NOVIEMBRE 2018</t>
  </si>
  <si>
    <t>DICIEMBRE 2017</t>
  </si>
  <si>
    <t>DICIEMBRE 2018</t>
  </si>
  <si>
    <t>DICIEMBRE 2019</t>
  </si>
  <si>
    <t>DICIEMBRE 2020</t>
  </si>
  <si>
    <t>ABRIL 2021</t>
  </si>
  <si>
    <t>JULIO 2021</t>
  </si>
  <si>
    <t>JULIO 2018</t>
  </si>
  <si>
    <t>MAYO 2021</t>
  </si>
  <si>
    <t>OCTUBRE 2018</t>
  </si>
  <si>
    <t>SEPTIEMBRE 2018</t>
  </si>
  <si>
    <t>LOPEZ CARLOS ANTONIO</t>
  </si>
  <si>
    <t>mbomd-771@hotmail.com</t>
  </si>
  <si>
    <t>patocuac02@gmail.com</t>
  </si>
  <si>
    <t>MZ 9 S/N - Piso 1er. Dto. 2 - CLAYPOLE - Pcia. Buenos Aires</t>
  </si>
  <si>
    <t>CHURRINCHE 4665 - Piso  Dto.  - TEMPERLEY - Pcia. Buenos Aires</t>
  </si>
  <si>
    <t>SENA LICIANO JOHEL</t>
  </si>
  <si>
    <t>EX2020-26508212-APN-DRYP#SPF</t>
  </si>
  <si>
    <t>LAPRIDA 1643 DPTO. 3 - LOMAS DE ZAMORA - Pcia. Buenos Aires</t>
  </si>
  <si>
    <t>ramonctechicho@outlook.com / cardozojuan563@gmail.com</t>
  </si>
  <si>
    <t>ALVAREZ DE TOLEDO N° 2985 - EL JAGUEL-ESTEBAN ECHEVERRIA - BS.AS.</t>
  </si>
  <si>
    <t>SERRANO ESQUINA GASTON HARRIS  917 - Piso  Dto.  - ADROGUE - Pcia. Buenos Aires</t>
  </si>
  <si>
    <t>PARAGUAY N° 704 - EZEIZA - Pcia. Buenos Aires</t>
  </si>
  <si>
    <t>marcelosaucedo933@gmail.com</t>
  </si>
  <si>
    <t>OLIVEIRA DE ASUNCION SANDRA BEATRIZ</t>
  </si>
  <si>
    <t>30/15/1979</t>
  </si>
  <si>
    <t>112315-2110 /1155836803</t>
  </si>
  <si>
    <t>A029217</t>
  </si>
  <si>
    <t>ARAVENA LEONARDO JOAQUIN</t>
  </si>
  <si>
    <t>SEPTIEMBRE 2021</t>
  </si>
  <si>
    <t>A029997</t>
  </si>
  <si>
    <t>MOLLO KARINA DANIELA</t>
  </si>
  <si>
    <t>B028291</t>
  </si>
  <si>
    <t>LLANOS DANIEL OSCAR</t>
  </si>
  <si>
    <t>SERGIO LOPEZ 1117 B° PLURIANUAL - SANTA ROSA - LA PAMPA</t>
  </si>
  <si>
    <t>2954-447407</t>
  </si>
  <si>
    <t>EX-2021-77464876-   -APN-DRYP#SPF</t>
  </si>
  <si>
    <t>B028641</t>
  </si>
  <si>
    <t>ALMARZA FERNANDO ADRIAN</t>
  </si>
  <si>
    <t>COSTA RICA 6426 - BARRENECHE - NEUQUEN</t>
  </si>
  <si>
    <t>EX-2021-77431487-   -APN-DRYP#SPF</t>
  </si>
  <si>
    <t>B028897</t>
  </si>
  <si>
    <t>GARCIA SAUL ORLANDO</t>
  </si>
  <si>
    <t xml:space="preserve">TIERRA DEL FUEGO 652 - BELGRANO - NEUQUEN </t>
  </si>
  <si>
    <t>EX-2021-77465997-   -APN-DRYP#SPF</t>
  </si>
  <si>
    <t>B029351</t>
  </si>
  <si>
    <t>CUELLO RODRIGO ARIEL</t>
  </si>
  <si>
    <t>MITRE 1032 - ALEJANDRO KORN - SAN VICENTE - BS.AS.</t>
  </si>
  <si>
    <t>rodrigocuello40@gmail.com</t>
  </si>
  <si>
    <t>EX-2021-77453709-   -APN-DRYP#SPF</t>
  </si>
  <si>
    <t>B029613</t>
  </si>
  <si>
    <t>SANCHEZ RAFAEL JOSE</t>
  </si>
  <si>
    <t>CONCEJAL ACOSTA 493 - BELLA VISTA - SAN MIGUEL - BS. AS.</t>
  </si>
  <si>
    <t>rafaelsanchezescudero@gmail.com</t>
  </si>
  <si>
    <t>EX-2021-77518003-   -APN-DRYP#SPF</t>
  </si>
  <si>
    <t>B029880</t>
  </si>
  <si>
    <t>DE FAZIO ROBERTO</t>
  </si>
  <si>
    <t>CALLE 162 N°355 - BERNAL OESTE - QUILMES - BS. AS.</t>
  </si>
  <si>
    <t>tanito1702@hotmail.com</t>
  </si>
  <si>
    <t>EX-2021-77454058-   -APN-DRYP#SPF</t>
  </si>
  <si>
    <t>B029884</t>
  </si>
  <si>
    <t>ESCOBAR JAVIER HORACIO</t>
  </si>
  <si>
    <t>MZ 94 - PC 01 S/N - B° JUAN DOMINGO PERON - PRESIDENCIA ROQUE SAENZ PEÑA - CHACO</t>
  </si>
  <si>
    <t>3644-517360</t>
  </si>
  <si>
    <t>jimbo0576@gmail.com</t>
  </si>
  <si>
    <t>EX-2021-77454708-   -APN-DRYP#SPF</t>
  </si>
  <si>
    <t>B029887</t>
  </si>
  <si>
    <t>FERNANDEZ ANDRES FEDERICO</t>
  </si>
  <si>
    <t>FORMOSA 637 - B° VILLA GOLF - EZEIZA - BS. AS.</t>
  </si>
  <si>
    <t>el.churrete0908@hotmail.com</t>
  </si>
  <si>
    <t>EX-2021-77455312-   -APN-DRYP#SPF</t>
  </si>
  <si>
    <t>B029903</t>
  </si>
  <si>
    <t>GONZALEZ FRANCISCO JOSE</t>
  </si>
  <si>
    <t xml:space="preserve">RIO COSQUIN 726 - SAN ANTONIO DE ARREDONDO - PUNILLA - CORDOBA </t>
  </si>
  <si>
    <t>3541-681193</t>
  </si>
  <si>
    <t>EX-2021-77465723-   -APN-DRYP#SPF</t>
  </si>
  <si>
    <t>B029951</t>
  </si>
  <si>
    <t>SENGHER VICTOR HUGO</t>
  </si>
  <si>
    <t>SITIO DE MONTEVIDEO 652 - CARLOS SPEGAZZINI - EZEIZA - BS. AS.</t>
  </si>
  <si>
    <t>huguitosengher@gmail.com</t>
  </si>
  <si>
    <t>EX-2021-77517671-   -APN-DRYP#SPF</t>
  </si>
  <si>
    <t>B030229</t>
  </si>
  <si>
    <t>CASTAÑO EDUARDO DANIEL</t>
  </si>
  <si>
    <t>FRENCH 1250 - EZEIZA - BS. AS.</t>
  </si>
  <si>
    <t>ecasta1977@gmail.com</t>
  </si>
  <si>
    <t>EX-2021-77439413-   -APN-DRYP#SPF</t>
  </si>
  <si>
    <t>B030252</t>
  </si>
  <si>
    <t>FERNANDEZ RICARDO MARTIN</t>
  </si>
  <si>
    <t>DR. ENRIQUE EIZAGUIRRE 4153 - SAN JUSTO - LA MATANZA - BS. AS.</t>
  </si>
  <si>
    <t>2099-2517 / 1130621086</t>
  </si>
  <si>
    <t>ideasdel_este@yahoo.com.ar</t>
  </si>
  <si>
    <t>EX-2021-77453336-   -APN-DRYP#SPF</t>
  </si>
  <si>
    <t>REJALA ROMAR RAMON</t>
  </si>
  <si>
    <t>EL CARDENAL 60 - TRISTAN SUAREZ - EZEIZA - BS. AS.</t>
  </si>
  <si>
    <t>1132999836 / 1562497034</t>
  </si>
  <si>
    <t>orrejala@gmail.com</t>
  </si>
  <si>
    <t>EX-2021-77494225-   -APN-DRYP#SPF</t>
  </si>
  <si>
    <t>B031301</t>
  </si>
  <si>
    <t>RAMIREZ VALERIA ALEJANDRA</t>
  </si>
  <si>
    <t>SANTA FE N°33 - B° OTAÑO - PLAZA HUINCUL - NEUQUEN</t>
  </si>
  <si>
    <t>EX-2021-77495671-   -APN-DRYP#SPF</t>
  </si>
  <si>
    <t>B031601</t>
  </si>
  <si>
    <t>CONEJEROS VICTOR ERNESTO</t>
  </si>
  <si>
    <t>CASTELLI 220 - RAWSON - CHUBUT</t>
  </si>
  <si>
    <t>(2804)567863</t>
  </si>
  <si>
    <t>victor-vec@hotmail.com</t>
  </si>
  <si>
    <t>EX-2021-77439843-   -APN-DRYP#SPF</t>
  </si>
  <si>
    <t>B031614</t>
  </si>
  <si>
    <t>DIAZ RAMON ALEJANDRO</t>
  </si>
  <si>
    <t>FORMULARIO: LA PLATA 110 - 1° C - SANTIAGO DEL ESTERO / DNI: CABO RAMIREZ S/N - MZA. 1 "A" - CASA 5 - B° AMPLIACION RA - INGENIERO FORRES - ROBLES - SANTIAGO DEL ESTERO</t>
  </si>
  <si>
    <t>EX-2021-77454382-   -APN-DRYP#SPF</t>
  </si>
  <si>
    <t>CENTENARIO 137 - EZEIZA - BS. AS.</t>
  </si>
  <si>
    <t>EX-2021-77465399-   -APN-DRYP#SPF</t>
  </si>
  <si>
    <t>B032494</t>
  </si>
  <si>
    <t>VELIZ CRISTIAN OMAR DEL VALLE</t>
  </si>
  <si>
    <t>LUIS VERNET 5860 - GREGORIO DE LAFERRERE - LA MATANZA - BS. AS.</t>
  </si>
  <si>
    <t>erikex202@gmail.com</t>
  </si>
  <si>
    <t>EX-2021-76402109-   -APN-DRYP#SPF</t>
  </si>
  <si>
    <t>B032614</t>
  </si>
  <si>
    <t>VELAZQUEZ ROLANDO</t>
  </si>
  <si>
    <t>PERON 1672 - 3° 7 - CABA - BS. AS.</t>
  </si>
  <si>
    <t>landoando@hotmail.com</t>
  </si>
  <si>
    <t>EX-2021-78531724-   -APN-DRYP#SPF</t>
  </si>
  <si>
    <t>B032903</t>
  </si>
  <si>
    <t>PINO CARLOS ALBERTO</t>
  </si>
  <si>
    <t>FORMULARIO: URUGUAYANA 325 - EZEIZA / DNI: BALBOA 171 - EZEIZA - BS. AS.</t>
  </si>
  <si>
    <t>charlypino1981@gmail.com</t>
  </si>
  <si>
    <t>EX-2021-77494906-   -APN-DRYP#SPF</t>
  </si>
  <si>
    <t>B035271</t>
  </si>
  <si>
    <t>SILVERO CLAUDIO ANTONIO</t>
  </si>
  <si>
    <t>FORMULARIO: POSTA DE YATASTO 117 - SPEGAZZINI / DNI: SAAVEDRA 2874 - EL JAGUEL - ESTEBAN ECHEVERRIA - BS. AS.</t>
  </si>
  <si>
    <t>claudiosilvero@live.com</t>
  </si>
  <si>
    <t>EX-2021-55555531-   -APN-DRYP#SPF</t>
  </si>
  <si>
    <t>C007931</t>
  </si>
  <si>
    <t>BRAVO SILVIA BERNARDINA</t>
  </si>
  <si>
    <t>17 DE OCTUBRE 1226 - CLAYPOLE - ALMIRANTE BROWN - BUENOS AIRES (CP. 1849)</t>
  </si>
  <si>
    <t>4236-5422</t>
  </si>
  <si>
    <t>EX2021-59834914-APN-DRYP#SPF</t>
  </si>
  <si>
    <t>C010302</t>
  </si>
  <si>
    <t>VILLAGRA BEATRIZ DEL CARMEN</t>
  </si>
  <si>
    <t>PINAZO 2480 - JOSE C. PAZ - BUENOS AIRES</t>
  </si>
  <si>
    <t>raulmoschini@hotmail.com</t>
  </si>
  <si>
    <t>EX-2021-70386900-   -APN-DRYP#SPF</t>
  </si>
  <si>
    <t>C011238</t>
  </si>
  <si>
    <t>MASCI GINA</t>
  </si>
  <si>
    <t>SARMIENTO 537 - LUJAN - BUENOS AIRES (CP. 6700)</t>
  </si>
  <si>
    <t>011-55949311</t>
  </si>
  <si>
    <t>hernan.perez@gmail.com</t>
  </si>
  <si>
    <t>EX-2021-65665978-   -APN-DRYP#SPF</t>
  </si>
  <si>
    <t>C014099</t>
  </si>
  <si>
    <t>MUÑOZ MARTA YOLANDA</t>
  </si>
  <si>
    <t>CUBA 830 - B° TORO - PILAR - BUENOS AIRES (CP. 1635)</t>
  </si>
  <si>
    <t>11-59040439 / 0230-4487273</t>
  </si>
  <si>
    <t>gabrielavolluz@hotmail.com</t>
  </si>
  <si>
    <t>EX-2021-63565915-   -APN-DRYP#SPF</t>
  </si>
  <si>
    <t>C015205</t>
  </si>
  <si>
    <t>CANO CLAUDIA ROSANA</t>
  </si>
  <si>
    <t>VIAMONTE 418 - SAN JOSE - GUAYMALLEN - MENDOZA</t>
  </si>
  <si>
    <t>0261-153843608</t>
  </si>
  <si>
    <t>EX2020-76499276-APN-U32#SPF</t>
  </si>
  <si>
    <t>C019951</t>
  </si>
  <si>
    <t>ESPINOZA BUENAVENTURA</t>
  </si>
  <si>
    <t>CALLE 262 ESQ. 214 N° 1395 - BERAZATEGUI - BUENOS AIRES (CP.1888)</t>
  </si>
  <si>
    <t>2088-1584</t>
  </si>
  <si>
    <t>EX-2021-62459751-   -APN-DRYP#SPF</t>
  </si>
  <si>
    <t>C020051</t>
  </si>
  <si>
    <t>GIACOBBE MONICA ALEJANDRA</t>
  </si>
  <si>
    <t>CALLAO 643 P.A. - LA TABLADA - LA MATANZA - BUENOS AIRES (CP.1766)</t>
  </si>
  <si>
    <t>1559482633 / 1141750552</t>
  </si>
  <si>
    <t>draadduci@yahoo.com.ar</t>
  </si>
  <si>
    <t>EX-2021-76045590-   -APN-DRYP#SPF</t>
  </si>
  <si>
    <t>C020054</t>
  </si>
  <si>
    <t>MARTINEZ GRACIELA GLADYS</t>
  </si>
  <si>
    <t>AVDA. 5 - CASA 1289 - B° SANTA ANA I - SALTA CAPITAL</t>
  </si>
  <si>
    <t>0387-4590718</t>
  </si>
  <si>
    <t>ggmartinez61@hotmail.com</t>
  </si>
  <si>
    <t>EX-2021-68688098-   -APN-U23#SPF</t>
  </si>
  <si>
    <t>C022333</t>
  </si>
  <si>
    <t>CHAVARRIA JUANA RAMONA</t>
  </si>
  <si>
    <t>BOULOGNE SUR MER 442 - VILLA CELINA - LA MATANZA - BUENOS AIRES (CP.1772)</t>
  </si>
  <si>
    <t>EX2021-63505485-APN-DRYP#SPF</t>
  </si>
  <si>
    <t>C026972</t>
  </si>
  <si>
    <t>GONZALEZ MONICA CRISTINA</t>
  </si>
  <si>
    <t>LAPRIDA 1776 - JOSE C. PAZ - BUENOS AIRES (CP.1665)</t>
  </si>
  <si>
    <t>EX-2021-70473075-   -APN-DRYP#SPF</t>
  </si>
  <si>
    <t>C029185</t>
  </si>
  <si>
    <t>BARRIENTOS GRISELDA LILIANA</t>
  </si>
  <si>
    <t>MZA. "J" - CASA 9 - B° 200 VIVIENDAS - GENERAL GUEMES - SALTA</t>
  </si>
  <si>
    <t>naieduzo@hotmail.com</t>
  </si>
  <si>
    <t>EX2021-53611036-APN-U23#SPF</t>
  </si>
  <si>
    <t>C126972</t>
  </si>
  <si>
    <t>ROMERO GABRIEL AGUSTIN</t>
  </si>
  <si>
    <t>C129185</t>
  </si>
  <si>
    <t>FERNANDEZ MORENA LUJAN</t>
  </si>
  <si>
    <t>gustavopepi_im@gmail.com</t>
  </si>
  <si>
    <t>011-1567276734 / 02225-423877</t>
  </si>
  <si>
    <t>ANTONIO MARXER 1725 - LUIS GUILLON - ESTEBAN ECHEVERRIA - BS. AS CP1838</t>
  </si>
  <si>
    <t>1522819466 / 42372901</t>
  </si>
  <si>
    <t>lazoliliana1955@gmail.com</t>
  </si>
  <si>
    <t>4232-4379 / 1151039025</t>
  </si>
  <si>
    <t>549-1137694106 / 42950343</t>
  </si>
  <si>
    <t>domicilio declarado</t>
  </si>
  <si>
    <t>C009098+</t>
  </si>
  <si>
    <t>B002674+</t>
  </si>
  <si>
    <t>MACIEL ANA F</t>
  </si>
  <si>
    <t>RIVERO 614 - Piso  Dto.  - AVELLANEDA - Pcia. Buenos Aires // U3 INFO:LA PAZ 461TRISTAN SUAREZ</t>
  </si>
  <si>
    <t xml:space="preserve">COMBATIENTES DE MALVINAS 1476 - Piso  Dto.  - ADROGUE - Pcia. Buenos Aires // U.3 : COMBATIENTES DE MALVINAS 476ADROGUE </t>
  </si>
  <si>
    <t>U.3 INFO</t>
  </si>
  <si>
    <t>URUGUAY 185 - EZEIZA - BS. AS. // U.3 : CONESA 1606EZEIZA</t>
  </si>
  <si>
    <t>1135140753 - 4389-0181</t>
  </si>
  <si>
    <t>42323821 / 15-5908-7593</t>
  </si>
  <si>
    <t>ECUADOR 1576 - Piso  Dto.  - EZEIZA - Pcia. Buenos Aires // U.3: ECUADOR N°1592EZEIZA</t>
  </si>
  <si>
    <t>(HIJA) DEBORA DEL ROSARIO SAMUDIO (DNI 31983591)</t>
  </si>
  <si>
    <t>EMILIO MITRE EDF2 352 - Piso  Dto. 3 - EZEIZA - Pcia. Buenos Aires // U.3: LAFINUR 3223PALERMO</t>
  </si>
  <si>
    <t>Lapataia Núcleo 3 P.2 Dpto. A Bº 500 Viv. Gral.Roca</t>
  </si>
  <si>
    <t>18/04/1985</t>
  </si>
  <si>
    <t>14/05/1946</t>
  </si>
  <si>
    <t>01/04/1982</t>
  </si>
  <si>
    <t>17/02/2012</t>
  </si>
  <si>
    <t>06/04/1982</t>
  </si>
  <si>
    <t>27/10/1973</t>
  </si>
  <si>
    <t>17/11/2004</t>
  </si>
  <si>
    <t>22/11/1996</t>
  </si>
  <si>
    <t>26/03/2000</t>
  </si>
  <si>
    <t>03/10/2004</t>
  </si>
  <si>
    <t>12/06/1995</t>
  </si>
  <si>
    <t>13/11/1996</t>
  </si>
  <si>
    <t>Cayunaoyohana07@gmail.com</t>
  </si>
  <si>
    <t>18/02/1987</t>
  </si>
  <si>
    <t>01/11/1983</t>
  </si>
  <si>
    <t>15/02/1978</t>
  </si>
  <si>
    <t>17/03/1967</t>
  </si>
  <si>
    <t>04/11/1980</t>
  </si>
  <si>
    <t>16/09/1978</t>
  </si>
  <si>
    <t>09/04/1950</t>
  </si>
  <si>
    <t>11/05/1986</t>
  </si>
  <si>
    <t>05/07/1974</t>
  </si>
  <si>
    <t>12/04/1969</t>
  </si>
  <si>
    <t>02/09/1961</t>
  </si>
  <si>
    <t>24/10/1966</t>
  </si>
  <si>
    <t>17/03/1945</t>
  </si>
  <si>
    <t>19/07/1972</t>
  </si>
  <si>
    <t>23/11/1961</t>
  </si>
  <si>
    <t>12/05/1979</t>
  </si>
  <si>
    <t>30/08/1968</t>
  </si>
  <si>
    <t>01/08/1963</t>
  </si>
  <si>
    <t>25/08/1963</t>
  </si>
  <si>
    <t>15/03/1964</t>
  </si>
  <si>
    <t>25/04/1957</t>
  </si>
  <si>
    <t>13/02/1969</t>
  </si>
  <si>
    <t>21/04/1961</t>
  </si>
  <si>
    <t>02/12/1942</t>
  </si>
  <si>
    <t>25/02/1949</t>
  </si>
  <si>
    <t>01/12/1950</t>
  </si>
  <si>
    <t>06/05/1970</t>
  </si>
  <si>
    <t>05/02/1951</t>
  </si>
  <si>
    <t>23/12/1954</t>
  </si>
  <si>
    <t>08/09/1944</t>
  </si>
  <si>
    <t>28/04/1949</t>
  </si>
  <si>
    <t>18/04/1943</t>
  </si>
  <si>
    <t>13/07/1954</t>
  </si>
  <si>
    <t>27/08/1951</t>
  </si>
  <si>
    <t>18/10/1945</t>
  </si>
  <si>
    <t>14/12/1959</t>
  </si>
  <si>
    <t>04/11/1945</t>
  </si>
  <si>
    <t>06/08/1952</t>
  </si>
  <si>
    <t>06/09/1948</t>
  </si>
  <si>
    <t>06/04/1940</t>
  </si>
  <si>
    <t>22/03/1950</t>
  </si>
  <si>
    <t>12/07/1953</t>
  </si>
  <si>
    <t>30/04/1954</t>
  </si>
  <si>
    <t>23/02/1948</t>
  </si>
  <si>
    <t>01/05/1945</t>
  </si>
  <si>
    <t>22/10/1955</t>
  </si>
  <si>
    <t>uretarosa@gmail.com</t>
  </si>
  <si>
    <t>01/09/1943</t>
  </si>
  <si>
    <t>14/04/1948</t>
  </si>
  <si>
    <t>09/08/1956</t>
  </si>
  <si>
    <t>11/12/1976</t>
  </si>
  <si>
    <t>01/02/1947</t>
  </si>
  <si>
    <t>24/09/1944</t>
  </si>
  <si>
    <t>09/05/1977</t>
  </si>
  <si>
    <t>20/06/1949</t>
  </si>
  <si>
    <t>CEL 154590045//FIJO 4493173</t>
  </si>
  <si>
    <t>04/02/1936</t>
  </si>
  <si>
    <t>03/02/1950</t>
  </si>
  <si>
    <t>08/05/1979</t>
  </si>
  <si>
    <t>21/07/1943</t>
  </si>
  <si>
    <t>20/10/1978</t>
  </si>
  <si>
    <t>14/10/1956</t>
  </si>
  <si>
    <t>23/03/1947</t>
  </si>
  <si>
    <t>16/07/1945</t>
  </si>
  <si>
    <t>28/10/1947</t>
  </si>
  <si>
    <t>27/09/1950</t>
  </si>
  <si>
    <t>25/09/1945</t>
  </si>
  <si>
    <t>cristinachamsedin72@gmail.com</t>
  </si>
  <si>
    <t>16/05/1951</t>
  </si>
  <si>
    <t>CEL 154815659// FIJO 4427393</t>
  </si>
  <si>
    <t>26/10/1936</t>
  </si>
  <si>
    <t>23/02/1946</t>
  </si>
  <si>
    <t>15/03/1945</t>
  </si>
  <si>
    <t>23/09/1950</t>
  </si>
  <si>
    <t>18/10/1944</t>
  </si>
  <si>
    <t>30/11/1945</t>
  </si>
  <si>
    <t>elena_marta43@hotmail.com</t>
  </si>
  <si>
    <t>CEL 154328187//FIJO 4422714</t>
  </si>
  <si>
    <t>15/09/1943</t>
  </si>
  <si>
    <t>05/06/1960</t>
  </si>
  <si>
    <t>03/05/1932</t>
  </si>
  <si>
    <t>cyntiamarch@gmail.com</t>
  </si>
  <si>
    <t>TEL 2940492534//2940492122</t>
  </si>
  <si>
    <t>25/09/1934</t>
  </si>
  <si>
    <t>arrutimdc@hotmail.com</t>
  </si>
  <si>
    <t>06/09/1925</t>
  </si>
  <si>
    <t>19/06/1948</t>
  </si>
  <si>
    <t>CEL 154664229//2994404237</t>
  </si>
  <si>
    <t>09/06/1935</t>
  </si>
  <si>
    <t>26/06/1946</t>
  </si>
  <si>
    <t>21/01/1979</t>
  </si>
  <si>
    <t>07/05/1978</t>
  </si>
  <si>
    <t>01/05/1949</t>
  </si>
  <si>
    <t>13/10/1962</t>
  </si>
  <si>
    <t>patriviv005@hotmail.com</t>
  </si>
  <si>
    <t>TEL 2984223751//FIJO 4432121</t>
  </si>
  <si>
    <t>26/08/1947</t>
  </si>
  <si>
    <t>26/05/1965</t>
  </si>
  <si>
    <t>yoalonsoar@yahoo.com.ar</t>
  </si>
  <si>
    <t>Artigas 458 Dpto A -Bº Centro- Gral. Roca</t>
  </si>
  <si>
    <t>18/05/1953</t>
  </si>
  <si>
    <t>24/07/1956</t>
  </si>
  <si>
    <t>09/05/1942</t>
  </si>
  <si>
    <t>marcelaldominguez@yahoo.com.ar</t>
  </si>
  <si>
    <t>TEL 4434044//4434940</t>
  </si>
  <si>
    <t>12/09/1933</t>
  </si>
  <si>
    <t>22/10/1926</t>
  </si>
  <si>
    <t>24/10/1940</t>
  </si>
  <si>
    <t>22/05/1935</t>
  </si>
  <si>
    <t>CEL 154157259//154889606</t>
  </si>
  <si>
    <t>30/09/1927</t>
  </si>
  <si>
    <t>09/03/1950</t>
  </si>
  <si>
    <t>10/02/1944</t>
  </si>
  <si>
    <t>24/08/1975</t>
  </si>
  <si>
    <t>20/05/1924</t>
  </si>
  <si>
    <t>31/03/1953</t>
  </si>
  <si>
    <t>07/01/1936</t>
  </si>
  <si>
    <t>07/02/1921</t>
  </si>
  <si>
    <t>04/07/1931</t>
  </si>
  <si>
    <t>09/01/1957</t>
  </si>
  <si>
    <t>31/07/1955</t>
  </si>
  <si>
    <t>16/06/1949</t>
  </si>
  <si>
    <t>15/06/1929</t>
  </si>
  <si>
    <t>12/05/1929</t>
  </si>
  <si>
    <t>24/11/1934</t>
  </si>
  <si>
    <t>13/10/1927</t>
  </si>
  <si>
    <t>CEL 154223528//FIJO 4461908</t>
  </si>
  <si>
    <t>15/01/1936</t>
  </si>
  <si>
    <t>04/09/1946</t>
  </si>
  <si>
    <t>15/12/1961</t>
  </si>
  <si>
    <t>CEL 154642292//FIJO 4426034</t>
  </si>
  <si>
    <t>27/01/1941</t>
  </si>
  <si>
    <t>elbemu@speedy.com.ar</t>
  </si>
  <si>
    <t>CEL 154213230//FIJO 4423341</t>
  </si>
  <si>
    <t>15/05/1947</t>
  </si>
  <si>
    <t>elizabarnes1@yahoo.com</t>
  </si>
  <si>
    <t>08/06/1933</t>
  </si>
  <si>
    <t>08/06/1931</t>
  </si>
  <si>
    <t>alfredo.monti@hotmail.com</t>
  </si>
  <si>
    <t>CEL 154588734//FIJO 4431149</t>
  </si>
  <si>
    <t>15/11/1925</t>
  </si>
  <si>
    <t>pilarvioletaguzman@hotmail.com</t>
  </si>
  <si>
    <t>04/02/1939</t>
  </si>
  <si>
    <t>10/08/1972</t>
  </si>
  <si>
    <t>08/06/1974</t>
  </si>
  <si>
    <t>14/02/1982</t>
  </si>
  <si>
    <t>robertoezeiza@gmail.com</t>
  </si>
  <si>
    <t>26/08/1975</t>
  </si>
  <si>
    <t>lautarosar1@hotmail.com</t>
  </si>
  <si>
    <t>21/05/1976</t>
  </si>
  <si>
    <t>28/01/1951</t>
  </si>
  <si>
    <t>carlosdanielparra793@gmail.com</t>
  </si>
  <si>
    <t>31/08/1969</t>
  </si>
  <si>
    <t>marcelollaupi198@gmail.com</t>
  </si>
  <si>
    <t>06/06/1974</t>
  </si>
  <si>
    <t>02/04/1969</t>
  </si>
  <si>
    <t>alb.diaz654@gmail.com</t>
  </si>
  <si>
    <t>CEL 154341024//154561892</t>
  </si>
  <si>
    <t>08/12/1975</t>
  </si>
  <si>
    <t>24/07/1972</t>
  </si>
  <si>
    <t>11/08/1962</t>
  </si>
  <si>
    <t>03/10/1970</t>
  </si>
  <si>
    <t>22/05/1970</t>
  </si>
  <si>
    <t>11/08/1972</t>
  </si>
  <si>
    <t>06/12/1968</t>
  </si>
  <si>
    <t>04/10/1964</t>
  </si>
  <si>
    <t>03/04/1973</t>
  </si>
  <si>
    <t>20/08/1970</t>
  </si>
  <si>
    <t>20/06/1971</t>
  </si>
  <si>
    <t>21/11/1964</t>
  </si>
  <si>
    <t>27/08/1959</t>
  </si>
  <si>
    <t>18/06/1968</t>
  </si>
  <si>
    <t>29/11/1973</t>
  </si>
  <si>
    <t>CEL 154659137//FIJO 4432840</t>
  </si>
  <si>
    <t>15/05/1971</t>
  </si>
  <si>
    <t>20/01/1970</t>
  </si>
  <si>
    <t>19/12/1969</t>
  </si>
  <si>
    <t>25/04/1968</t>
  </si>
  <si>
    <t>30/07/1971</t>
  </si>
  <si>
    <t>10/09/1972</t>
  </si>
  <si>
    <t>26/06/1974</t>
  </si>
  <si>
    <t>03/05/1961</t>
  </si>
  <si>
    <t>07/05/1961</t>
  </si>
  <si>
    <t>22/08/1969</t>
  </si>
  <si>
    <t>14/12/1970</t>
  </si>
  <si>
    <t>18/02/1965</t>
  </si>
  <si>
    <t>12/05/1972</t>
  </si>
  <si>
    <t>13/04/1970</t>
  </si>
  <si>
    <t>02/12/1956</t>
  </si>
  <si>
    <t>11/11/1968</t>
  </si>
  <si>
    <t>27/06/1964</t>
  </si>
  <si>
    <t>15/10/1967</t>
  </si>
  <si>
    <t>06/07/1965</t>
  </si>
  <si>
    <t>08/12/1964</t>
  </si>
  <si>
    <t>10/09/1969</t>
  </si>
  <si>
    <t>29/07/1970</t>
  </si>
  <si>
    <t>30/11/1963</t>
  </si>
  <si>
    <t>31/12/1957</t>
  </si>
  <si>
    <t>17/01/1963</t>
  </si>
  <si>
    <t>28/08/1969</t>
  </si>
  <si>
    <t>25/04/1965</t>
  </si>
  <si>
    <t>16/04/1961</t>
  </si>
  <si>
    <t>03/01/1968</t>
  </si>
  <si>
    <t>28/08/1968</t>
  </si>
  <si>
    <t>17/06/1967</t>
  </si>
  <si>
    <t>26/12/1965</t>
  </si>
  <si>
    <t>21/11/1970</t>
  </si>
  <si>
    <t>25/05/1970</t>
  </si>
  <si>
    <t>01/08/1965</t>
  </si>
  <si>
    <t>06/07/1959</t>
  </si>
  <si>
    <t>20/01/1963</t>
  </si>
  <si>
    <t>18/09/1966</t>
  </si>
  <si>
    <t>07/10/1969</t>
  </si>
  <si>
    <t>20/05/1964</t>
  </si>
  <si>
    <t>04/04/1960</t>
  </si>
  <si>
    <t>28/12/1962</t>
  </si>
  <si>
    <t>15/12/1962</t>
  </si>
  <si>
    <t>14/12/1962</t>
  </si>
  <si>
    <t>CEL 154278304//FIJO 4429374</t>
  </si>
  <si>
    <t>23/01/1964</t>
  </si>
  <si>
    <t>13/08/1956</t>
  </si>
  <si>
    <t>21/08/1964</t>
  </si>
  <si>
    <t>19/08/1967</t>
  </si>
  <si>
    <t>21/03/1967</t>
  </si>
  <si>
    <t>10/11/1964</t>
  </si>
  <si>
    <t>20/10/1961</t>
  </si>
  <si>
    <t>02/02/1960</t>
  </si>
  <si>
    <t>02/07/1962</t>
  </si>
  <si>
    <t>01/12/1960</t>
  </si>
  <si>
    <t>10/03/1955</t>
  </si>
  <si>
    <t>05/02/1962</t>
  </si>
  <si>
    <t>29/07/1959</t>
  </si>
  <si>
    <t>14/04/1959</t>
  </si>
  <si>
    <t>13/10/1959</t>
  </si>
  <si>
    <t>15/08/1960</t>
  </si>
  <si>
    <t>29/07/1953</t>
  </si>
  <si>
    <t>08/12/1960</t>
  </si>
  <si>
    <t>20/09/1960</t>
  </si>
  <si>
    <t>06/11/1959</t>
  </si>
  <si>
    <t>01/03/1960</t>
  </si>
  <si>
    <t>22/01/1959</t>
  </si>
  <si>
    <t>19/10/1959</t>
  </si>
  <si>
    <t>31/07/1960</t>
  </si>
  <si>
    <t>08/08/1953</t>
  </si>
  <si>
    <t>27/01/1959</t>
  </si>
  <si>
    <t>20/09/1959</t>
  </si>
  <si>
    <t>21/06/1957</t>
  </si>
  <si>
    <t>07/09/1950</t>
  </si>
  <si>
    <t>03/04/1958</t>
  </si>
  <si>
    <t>03/01/1952</t>
  </si>
  <si>
    <t>19/03/1959</t>
  </si>
  <si>
    <t>dragopedrozenon@hotmail.com</t>
  </si>
  <si>
    <t>26/11/1950</t>
  </si>
  <si>
    <t>25/11/1955</t>
  </si>
  <si>
    <t>06/11/1951</t>
  </si>
  <si>
    <t>13/09/1959</t>
  </si>
  <si>
    <t>26/04/1958</t>
  </si>
  <si>
    <t>20/10/1955</t>
  </si>
  <si>
    <t>28/06/1958</t>
  </si>
  <si>
    <t>22/04/1958</t>
  </si>
  <si>
    <t>09/07/1955</t>
  </si>
  <si>
    <t>03/11/1954</t>
  </si>
  <si>
    <t>19/10/1958</t>
  </si>
  <si>
    <t>07/04/1957</t>
  </si>
  <si>
    <t>16/06/1950</t>
  </si>
  <si>
    <t>19/01/1952</t>
  </si>
  <si>
    <t>02/06/1957</t>
  </si>
  <si>
    <t>19/11/1956</t>
  </si>
  <si>
    <t>23/11/1956</t>
  </si>
  <si>
    <t>02/08/1954</t>
  </si>
  <si>
    <t>12/06/1955</t>
  </si>
  <si>
    <t>01/08/1955</t>
  </si>
  <si>
    <t>09/11/1956</t>
  </si>
  <si>
    <t>11/07/1954</t>
  </si>
  <si>
    <t>21/04/1955</t>
  </si>
  <si>
    <t>07/02/1957</t>
  </si>
  <si>
    <t>24/04/1952</t>
  </si>
  <si>
    <t>19/12/1954</t>
  </si>
  <si>
    <t>01/10/1956</t>
  </si>
  <si>
    <t>03/01/1956</t>
  </si>
  <si>
    <t>11/09/1942</t>
  </si>
  <si>
    <t>11/02/1957</t>
  </si>
  <si>
    <t>03/02/1953</t>
  </si>
  <si>
    <t>01/02/1953</t>
  </si>
  <si>
    <t>05/09/1948</t>
  </si>
  <si>
    <t>12/05/1948</t>
  </si>
  <si>
    <t>16/05/1953</t>
  </si>
  <si>
    <t>10/07/1952</t>
  </si>
  <si>
    <t>13/10/1941</t>
  </si>
  <si>
    <t>03/01/1951</t>
  </si>
  <si>
    <t>15/03/1953</t>
  </si>
  <si>
    <t>14/07/1956</t>
  </si>
  <si>
    <t>13/04/1950</t>
  </si>
  <si>
    <t>17/11/1948</t>
  </si>
  <si>
    <t>02/09/1949</t>
  </si>
  <si>
    <t>17/06/1956</t>
  </si>
  <si>
    <t>18/10/1951</t>
  </si>
  <si>
    <t>30/07/1950</t>
  </si>
  <si>
    <t>23/01/1953</t>
  </si>
  <si>
    <t>25/11/1946</t>
  </si>
  <si>
    <t>22/12/1945</t>
  </si>
  <si>
    <t>13/06/1948</t>
  </si>
  <si>
    <t>15/09/1944</t>
  </si>
  <si>
    <t>05/04/1948</t>
  </si>
  <si>
    <t>13/09/1952</t>
  </si>
  <si>
    <t>20/11/1952</t>
  </si>
  <si>
    <t>12/11/1953</t>
  </si>
  <si>
    <t>02/07/1952</t>
  </si>
  <si>
    <t>soniavillavicencio13@gmail.com</t>
  </si>
  <si>
    <t>CEL 154565491//FIJO 4427552</t>
  </si>
  <si>
    <t>03/09/1943</t>
  </si>
  <si>
    <t>29/12/1950</t>
  </si>
  <si>
    <t>17/10/1952</t>
  </si>
  <si>
    <t xml:space="preserve"> 4440039</t>
  </si>
  <si>
    <t>Carlos Gardel 654 Casa 55 Bº 70 Vvdas. Steffenelli</t>
  </si>
  <si>
    <t>27/08/1953</t>
  </si>
  <si>
    <t>06/03/1950</t>
  </si>
  <si>
    <t>08/10/1945</t>
  </si>
  <si>
    <t>21/09/1951</t>
  </si>
  <si>
    <t>16/09/1948</t>
  </si>
  <si>
    <t>19/02/1952</t>
  </si>
  <si>
    <t>10/04/1952</t>
  </si>
  <si>
    <t>18/07/1950</t>
  </si>
  <si>
    <t>14/11/1950</t>
  </si>
  <si>
    <t>25/09/1941</t>
  </si>
  <si>
    <t>25/08/1942</t>
  </si>
  <si>
    <t>27/08/1950</t>
  </si>
  <si>
    <t>27/06/1942</t>
  </si>
  <si>
    <t>05/07/1949</t>
  </si>
  <si>
    <t>05/06/1949</t>
  </si>
  <si>
    <t>20/02/1943</t>
  </si>
  <si>
    <t>09/04/1948</t>
  </si>
  <si>
    <t>15/01/1946</t>
  </si>
  <si>
    <t>21/11/1942</t>
  </si>
  <si>
    <t>10/03/1953</t>
  </si>
  <si>
    <t>29/06/1945</t>
  </si>
  <si>
    <t>05/12/1944</t>
  </si>
  <si>
    <t>15/03/1942</t>
  </si>
  <si>
    <t>04/07/1953</t>
  </si>
  <si>
    <t>30/09/1938</t>
  </si>
  <si>
    <t>20/04/1948</t>
  </si>
  <si>
    <t>11/03/1951</t>
  </si>
  <si>
    <t>23/08/1946</t>
  </si>
  <si>
    <t>02/08/1943</t>
  </si>
  <si>
    <t>07/07/1946</t>
  </si>
  <si>
    <t>20/03/1944</t>
  </si>
  <si>
    <t>22/06/1950</t>
  </si>
  <si>
    <t>22/08/1938</t>
  </si>
  <si>
    <t>08/12/1941</t>
  </si>
  <si>
    <t>09/09/1944</t>
  </si>
  <si>
    <t>27/12/1942</t>
  </si>
  <si>
    <t>27/05/1944</t>
  </si>
  <si>
    <t>14/05/1942</t>
  </si>
  <si>
    <t xml:space="preserve"> 4425920</t>
  </si>
  <si>
    <t>11/12/1934</t>
  </si>
  <si>
    <t>05/06/1937</t>
  </si>
  <si>
    <t>30/03/1940</t>
  </si>
  <si>
    <t>05/09/1943</t>
  </si>
  <si>
    <t>27/08/1946</t>
  </si>
  <si>
    <t>10/01/1943</t>
  </si>
  <si>
    <t>11/09/1936</t>
  </si>
  <si>
    <t>04/08/1931</t>
  </si>
  <si>
    <t>silvanaedith1@hotmail.com</t>
  </si>
  <si>
    <t>CEL 154652757//FIJO 4434450</t>
  </si>
  <si>
    <t>12/01/1929</t>
  </si>
  <si>
    <t>05/02/1981</t>
  </si>
  <si>
    <t>vi_huso74@hotmail.com</t>
  </si>
  <si>
    <t>CEL 1550450212//154531890</t>
  </si>
  <si>
    <t>14/07/1974</t>
  </si>
  <si>
    <t>08/09/1972</t>
  </si>
  <si>
    <t>14/04/1968</t>
  </si>
  <si>
    <t>04/06/1966</t>
  </si>
  <si>
    <t>09/06/1974</t>
  </si>
  <si>
    <t>05/04/1969</t>
  </si>
  <si>
    <t>25/01/1973</t>
  </si>
  <si>
    <t>14/04/1972</t>
  </si>
  <si>
    <t>13/08/1967</t>
  </si>
  <si>
    <t>08/08/1952</t>
  </si>
  <si>
    <t>30/11/1955</t>
  </si>
  <si>
    <t>09/02/1959</t>
  </si>
  <si>
    <t>30/01/1952</t>
  </si>
  <si>
    <t>04/05/1960</t>
  </si>
  <si>
    <t>02/04/1959</t>
  </si>
  <si>
    <t>21/06/1963</t>
  </si>
  <si>
    <t>18/02/1948</t>
  </si>
  <si>
    <t>05/02/1955</t>
  </si>
  <si>
    <t>17/07/1946</t>
  </si>
  <si>
    <t>12/01/1956</t>
  </si>
  <si>
    <t>22/01/1957</t>
  </si>
  <si>
    <t>08/08/1948</t>
  </si>
  <si>
    <t>27/12/1947</t>
  </si>
  <si>
    <t>09/09/1956</t>
  </si>
  <si>
    <t>26/07/1939</t>
  </si>
  <si>
    <t>17/12/1949</t>
  </si>
  <si>
    <t>29/03/1947</t>
  </si>
  <si>
    <t>26/01/1950</t>
  </si>
  <si>
    <t>26/04/1937</t>
  </si>
  <si>
    <t>U5 INFO</t>
  </si>
  <si>
    <t>BIRNMANN GERARDO OTTO</t>
  </si>
  <si>
    <t>EX-2021-21623156- -APN-U5#SPF // U5 INFO</t>
  </si>
  <si>
    <t>SANTA CRUZ 35 - Piso  Dto.  - GENERAL ROCA - Pcia. Rio Negro // U5 INFO: Suecia 1929 Gral. Roca</t>
  </si>
  <si>
    <t xml:space="preserve">MIRANDA ALBERTO DESIDERIO </t>
  </si>
  <si>
    <t>San Martin 1577 Gral Roca (R.N)</t>
  </si>
  <si>
    <t xml:space="preserve"> MATIAS 154565491(H)</t>
  </si>
  <si>
    <t>PELLIZA JAVIER FELIX</t>
  </si>
  <si>
    <t>CALLE 445 N° 29223-GRAL ROCA-RIO NEGRO // U5 INFO: Calle 445 Nº 2923 - Bº 210 Viviendas</t>
  </si>
  <si>
    <t>9 DE JULIO 329 - Piso  Dto.  - GENERAL ROCA - Pcia. Rio Negro // U5 INFO: Lisandro de la Torre Nº 140  Bº Los Olmos - Gral. Roca</t>
  </si>
  <si>
    <t>EX-2021-59641527- -APN-U5#SPF /  U5 INFO</t>
  </si>
  <si>
    <t>JUJUY 967 - Piso  Dto.  - GENERAL ROCA - Pcia. Rio Negro / U5 INFO: Guemes  y Jujuy Geriatrico emma</t>
  </si>
  <si>
    <t>0298-4424840///154649047</t>
  </si>
  <si>
    <t>0298-154749574////CEL 154873479</t>
  </si>
  <si>
    <t>URUGUAY 72--EZEIZA</t>
  </si>
  <si>
    <t>ALMIRANTE BROWN 1771 - Piso  Dto.  - GENERAL ROCA - Pcia. Rio Negro///U5 INFORMA: Altte. Brown 1761 Bº Bagliani ANIBAL TROILO 2786</t>
  </si>
  <si>
    <t>02984-210184//154210184</t>
  </si>
  <si>
    <t xml:space="preserve">Tel. 0280-154504179-4576597 hija Lorena </t>
  </si>
  <si>
    <t xml:space="preserve">Tel.0280-154729342-hija Julia 0280-4866464 </t>
  </si>
  <si>
    <t>tel. 0280-4008017</t>
  </si>
  <si>
    <t xml:space="preserve">Tel. 0280-4484119-2804686164 RAUL HIJO </t>
  </si>
  <si>
    <t xml:space="preserve">Alejandro Maiz Nª 454 Rawson CP 9103 Chubut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</si>
  <si>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Tel. 0280-4484783</t>
  </si>
  <si>
    <t>Tel. 0280-4628732 HIJO 2804411878</t>
  </si>
  <si>
    <t>Tel. 0280-4496020</t>
  </si>
  <si>
    <t>Tel. 0280-4486019</t>
  </si>
  <si>
    <t xml:space="preserve">Tel.0280-4482072   </t>
  </si>
  <si>
    <t>Tel. 0280-4484871-HUGO Hijo 154556395 /JORGE HIJO 154414111</t>
  </si>
  <si>
    <t>Tel. 0280-4483795</t>
  </si>
  <si>
    <t>Tel. 0280-154326829</t>
  </si>
  <si>
    <t xml:space="preserve">Tel. 0280-4481036-154692549  </t>
  </si>
  <si>
    <t>Tel. 0280-4482593</t>
  </si>
  <si>
    <t xml:space="preserve">Tel. 0280-154632614 </t>
  </si>
  <si>
    <t>Tel. 0280-4482179</t>
  </si>
  <si>
    <t>Susanamusladini36@hotmail.com</t>
  </si>
  <si>
    <t xml:space="preserve">Tel. 0280-154554003 </t>
  </si>
  <si>
    <t xml:space="preserve">Bº Sn Ramon Sarmiento Nº 1236 Rawson CP 9103 Pcia. Chubut </t>
  </si>
  <si>
    <t>Tel. 0280-4420239</t>
  </si>
  <si>
    <t xml:space="preserve">Tel.  0280-4482565-4482310-sobrina tina 154589809-154 GLADIS 598547 </t>
  </si>
  <si>
    <t>magtin2002@gmail.com</t>
  </si>
  <si>
    <t>tel. 0280-4545590</t>
  </si>
  <si>
    <t>vivicecuk@gmail.com</t>
  </si>
  <si>
    <t xml:space="preserve">tel. 0280-4380208 </t>
  </si>
  <si>
    <t>elalbo16@hotmail.com</t>
  </si>
  <si>
    <t xml:space="preserve"> tel. 0280-4329732</t>
  </si>
  <si>
    <t>tel. 1156305616</t>
  </si>
  <si>
    <t>sergiopinillarw@hotmail.com</t>
  </si>
  <si>
    <t>tel. 280532085</t>
  </si>
  <si>
    <t>elflacoderw79@gmail.com</t>
  </si>
  <si>
    <t>tel.2804273638</t>
  </si>
  <si>
    <t>tel. 0280-4540264</t>
  </si>
  <si>
    <t>tel. 0280-4657855</t>
  </si>
  <si>
    <t>chapa.ger.76@gmail.com</t>
  </si>
  <si>
    <t xml:space="preserve">tel. 0280-4010788 </t>
  </si>
  <si>
    <t>jbortolotti@hotmail.com</t>
  </si>
  <si>
    <t xml:space="preserve">tel. 0280-4406807 </t>
  </si>
  <si>
    <t>quijon1992@gmail.com</t>
  </si>
  <si>
    <t>tel. 0280-4578653</t>
  </si>
  <si>
    <t>parrasellaw@gmail.com</t>
  </si>
  <si>
    <t>tel. 02996086812</t>
  </si>
  <si>
    <t>SAEZA599@GMAIL.COM</t>
  </si>
  <si>
    <t>TEL. 0280-4729877</t>
  </si>
  <si>
    <t>tel. 0280-4261960</t>
  </si>
  <si>
    <t>tel. 0280-5022551</t>
  </si>
  <si>
    <t>tel. 0280-4202093</t>
  </si>
  <si>
    <t>TEL. 0280-4826368</t>
  </si>
  <si>
    <t>mauroepul2571@gmail.com</t>
  </si>
  <si>
    <t>carlitolarenga@hotmail.com</t>
  </si>
  <si>
    <t xml:space="preserve">tel. 0280-4365409 </t>
  </si>
  <si>
    <t>tel. 0280-4616480</t>
  </si>
  <si>
    <t>tel. 0944112608</t>
  </si>
  <si>
    <t>rawsonunidadmisiones@gmail.com</t>
  </si>
  <si>
    <t xml:space="preserve">tel. 0280-4566143 </t>
  </si>
  <si>
    <t>moliana_rawson@hotmail.com</t>
  </si>
  <si>
    <t>tel. 0280-4220493</t>
  </si>
  <si>
    <t>tel. 1161597364</t>
  </si>
  <si>
    <t>marcelop1968@yahoo.com</t>
  </si>
  <si>
    <t>tel. 0280-4956795</t>
  </si>
  <si>
    <t>mansillajavier29@gmail.com</t>
  </si>
  <si>
    <t xml:space="preserve">tel. 0280-4333970 </t>
  </si>
  <si>
    <t>guilf.fab.lopez@hotmail.com</t>
  </si>
  <si>
    <t>tel. 0280-4240632</t>
  </si>
  <si>
    <t>carlosjustavokeles@gmail.com</t>
  </si>
  <si>
    <t xml:space="preserve">tel. 0280-4281072 </t>
  </si>
  <si>
    <t>Tel. 0280-154959678</t>
  </si>
  <si>
    <t>carlosernesto.tw@hotmail.com</t>
  </si>
  <si>
    <t>tel. 0280-4395583</t>
  </si>
  <si>
    <t>CARUCR2019@GMAIL.COM</t>
  </si>
  <si>
    <t>TEL. 0280-4384755</t>
  </si>
  <si>
    <t>cayu_180973@hotmail.com</t>
  </si>
  <si>
    <t xml:space="preserve"> TEL. 0280-4633361 RW CH.</t>
  </si>
  <si>
    <t>nancimaximoluisian2017@hotmail.com</t>
  </si>
  <si>
    <t xml:space="preserve">tel. 0280-4961186 </t>
  </si>
  <si>
    <t>pr.morel@hotmail.com</t>
  </si>
  <si>
    <t>TEL. 0280-4505007</t>
  </si>
  <si>
    <t>gustavoramirez1@outlook.com.ar</t>
  </si>
  <si>
    <t>tel. 0280-4629830</t>
  </si>
  <si>
    <t>tel. 0280-4717383</t>
  </si>
  <si>
    <t>betyjofre@hotmail.com</t>
  </si>
  <si>
    <t xml:space="preserve">tel. 0280-4398751 </t>
  </si>
  <si>
    <t>domingojaramillo28@gmail.com</t>
  </si>
  <si>
    <t>TEL. 0280-4954894</t>
  </si>
  <si>
    <t>GUALTOL@HOTMAIL.COM</t>
  </si>
  <si>
    <t xml:space="preserve">TEL. 011-38181193 - </t>
  </si>
  <si>
    <t>OSCCAR_SANCHHEZ@HOTMAIL.COM</t>
  </si>
  <si>
    <t>tel. 0280-4683678</t>
  </si>
  <si>
    <t xml:space="preserve">Bº 490 sur Facundo Quiroga Nº 273 Rawson Chubut CP 9103 </t>
  </si>
  <si>
    <t>rubenlemo9@gmail.com</t>
  </si>
  <si>
    <t xml:space="preserve">Bº Sitravich Casa 22 Carlos Ameghino Nº 767 Playa Union Rawson CP 9103 Chubut </t>
  </si>
  <si>
    <t xml:space="preserve">B° 490 Sur Casa N° 486 Juan Jose Valle Rawson CP 9103 Chubut </t>
  </si>
  <si>
    <t>Sarmiento Nº1082- Rawson CP 9103 Pcia. Chubut-</t>
  </si>
  <si>
    <t xml:space="preserve">B° Juan Manuel de Rosas Balbin Nº 186 Area 16 Rawson CP 9103 Pcia. Chubut </t>
  </si>
  <si>
    <t xml:space="preserve">B° Gregorio Mayo Lamarque N° 280 Rawson CP 9103 Pcia. Chubut </t>
  </si>
  <si>
    <t xml:space="preserve">B° U6 Casa N° 21 Rawson CP 9103 Pcia. Chubut </t>
  </si>
  <si>
    <t xml:space="preserve">B° Valenzuela Hudson Y Facundo Quiroga N° 604 Rawson CP 9103 Chubut </t>
  </si>
  <si>
    <t xml:space="preserve">JUAN DOMINGO PERON Nº 823 COVITRE  </t>
  </si>
  <si>
    <t>tel. 0764356148</t>
  </si>
  <si>
    <t xml:space="preserve">Av. Antartida Argentina Nº 688 Rawson CP 9103 Chubut </t>
  </si>
  <si>
    <t xml:space="preserve">Tel. 4776787 </t>
  </si>
  <si>
    <t xml:space="preserve">Brasil Nº 174  Trelew CP 9100 Chubut </t>
  </si>
  <si>
    <t>pedroancelmoortiz@gmail.com</t>
  </si>
  <si>
    <t>ELEONORAILLU@HOTMAIL.COM</t>
  </si>
  <si>
    <t>4485351 CEL 2804300377</t>
  </si>
  <si>
    <t>U6 INFO</t>
  </si>
  <si>
    <t>AV 28 DE JULIO 1776 - Piso  Dto.  - TRELEW - Pcia. Chubut (cp. 9100)</t>
  </si>
  <si>
    <t xml:space="preserve"> 0280-154571361</t>
  </si>
  <si>
    <t>AV SAN MARTIN 74 - Piso  Dto.  - RAWSON - Pcia. Chubut (CP.9103)</t>
  </si>
  <si>
    <t xml:space="preserve"> 0280-4482919-154718444       </t>
  </si>
  <si>
    <t>REYNAFE HECTOR DANIEL</t>
  </si>
  <si>
    <t>ROBERTO JONES 354 - Piso  Dto.  - RAWSON - Pcia. Chubut (CP. 9103)</t>
  </si>
  <si>
    <t>0280-4485761-154506432</t>
  </si>
  <si>
    <t>LOS CALAFATES 471 - 3 DE ABRIL - CASA 1 - RAWSON - CHUBUT (CP.9103)</t>
  </si>
  <si>
    <t>0280-4656764</t>
  </si>
  <si>
    <t>CASA 43 S/N - Piso  Dto.  - TRELEW  B SAN MARTIN - Pcia. Chubut (CP.9100)</t>
  </si>
  <si>
    <t>0280-4424637</t>
  </si>
  <si>
    <t>ACC 178 - Piso PB Dto. B - PUERTO MADRYN  B ROCA - Pcia. Chubut (CP.9120)</t>
  </si>
  <si>
    <t>0280-4453724</t>
  </si>
  <si>
    <t>COMBATE DE LOS POSOS CASA 10 S/N - Piso  Dto.  - RAWSON B HUNT - Pcia. Chubut (CP.9103)</t>
  </si>
  <si>
    <t>0280-154554583 (2804617262 OSCAR HIJO)</t>
  </si>
  <si>
    <t>PJE LA CANDELARIA CASA 41 S/N - Piso  Dto.  - RAWSON  B MURGA - Pcia. Chubut (CP.9103)</t>
  </si>
  <si>
    <t>0280-4484292-154513628 hija mabel</t>
  </si>
  <si>
    <t>0280-4481446-154352309</t>
  </si>
  <si>
    <t>FRITZ ROY CASA 6 371 - Piso  Dto.  - TRELEW - Pcia. Chubut (CP.9100)</t>
  </si>
  <si>
    <t>0280-154723619 -154260164 sandra</t>
  </si>
  <si>
    <t>LOTE 25 LAS MAGNOLIAS S/N - Piso  Dto.  - RAWSON  B RODAS PARK - Pcia. Chubut (CP.9103)</t>
  </si>
  <si>
    <t>2804958284 44318459</t>
  </si>
  <si>
    <t>0280- 4482723-154681936</t>
  </si>
  <si>
    <t xml:space="preserve">Bº Sarmiento - Humberto Beghin N° 1576 Trelew CP 9100 Pcia. Chubut </t>
  </si>
  <si>
    <t>0280-4427470</t>
  </si>
  <si>
    <t>ING JULIO DIAZ 236 - Piso  Dto.  - RAWSON - Pcia. Chubut (CP. 9103)</t>
  </si>
  <si>
    <t xml:space="preserve"> 0280-154632614 </t>
  </si>
  <si>
    <t>AREA 16 GOICOCHEA 130 - Piso  Dto.  - RAWSON - Pcia. Chubut (CP.9103)</t>
  </si>
  <si>
    <t>0280-4481516</t>
  </si>
  <si>
    <t>CASA 25 S/N - Piso  Dto.  - RAWSON  B 490 VIVIEN - Pcia. Chubut (CP. 9103)</t>
  </si>
  <si>
    <t>0280- 4486484</t>
  </si>
  <si>
    <t>CASA 76 S/N - Piso  Dto.  - RAWSON  B HUNT - Pcia. Chubut (CP.9103)</t>
  </si>
  <si>
    <t>0280-154025481</t>
  </si>
  <si>
    <t>CASA 49 S/N - Piso  Dto.  - RAWSON B COVIRA I - Pcia. Chubut (CP.9103)</t>
  </si>
  <si>
    <t>0280-4483438</t>
  </si>
  <si>
    <t>0280-4485566-154861293</t>
  </si>
  <si>
    <t xml:space="preserve"> 0280-4483462 </t>
  </si>
  <si>
    <t>0280-4485008</t>
  </si>
  <si>
    <t>DR RICARDO BALBIN 130 - Piso  Dto.  - RAWSON - Pcia. Chubut (CP.9103)</t>
  </si>
  <si>
    <t xml:space="preserve"> 0280-4483126</t>
  </si>
  <si>
    <t xml:space="preserve"> 0280-154239020</t>
  </si>
  <si>
    <t xml:space="preserve">0280-154388901-4446659-4446577 </t>
  </si>
  <si>
    <t xml:space="preserve"> 0280-154012140</t>
  </si>
  <si>
    <t>0280-154546498</t>
  </si>
  <si>
    <t>0280-4594042</t>
  </si>
  <si>
    <t xml:space="preserve"> 2804- 154821415 </t>
  </si>
  <si>
    <t>BAJA</t>
  </si>
  <si>
    <t xml:space="preserve">BAJA </t>
  </si>
  <si>
    <t>LOS CALAFATES 471 - 3 DE ABRIL - CASA 1 - RAWSON - CHUBUT//U6 INFORMA :B° 81 VIVIENDAS CASA N° 06 PUERTO MADRYN</t>
  </si>
  <si>
    <t>MALASPINA 369 CASA 15 CIVIMAR VII /  FORMULARIO AFIP JULIO A.ROCA Nº725 - RAWSON CHUBUT (CP9103)///U6 INFORMA: barrio covinar 7 calle malaspina nº 369 casa 15 puerto madryn</t>
  </si>
  <si>
    <t>CACIQUE FRANCISCO Nº220 - AREA 12 - RAWSON - CHUBUT</t>
  </si>
  <si>
    <t>VUELTA DE OBLIGADO Nº1676 - TRELEW - RAWSON  - CHUBUT//U6 INFORMA: pje san luis 250 dpto A tw ch</t>
  </si>
  <si>
    <t>Embarcacion Monte Leon 439 playa union Rawson-Chubut</t>
  </si>
  <si>
    <t>MARCOS ILDA IRMA</t>
  </si>
  <si>
    <t>Gadano 1040    Gral.Roca - Rio Negro</t>
  </si>
  <si>
    <t>0298-4425186</t>
  </si>
  <si>
    <t>jualoscabrera@gmail.com</t>
  </si>
  <si>
    <t>LUTY CARMEN DE LAS MERCEDES</t>
  </si>
  <si>
    <t>27-27860326-7</t>
  </si>
  <si>
    <t>0362 154687441</t>
  </si>
  <si>
    <t xml:space="preserve">0362 4463065 </t>
  </si>
  <si>
    <t>27-13579555-6</t>
  </si>
  <si>
    <t>0362-154813789</t>
  </si>
  <si>
    <t>03624474416 - 0362 15 4776732</t>
  </si>
  <si>
    <r>
      <t>4479333</t>
    </r>
    <r>
      <rPr>
        <sz val="10"/>
        <rFont val="Arial"/>
        <family val="2"/>
      </rPr>
      <t>-0362 154929900</t>
    </r>
  </si>
  <si>
    <t>0362 4440778</t>
  </si>
  <si>
    <t>3624411242 - 0362 154707667</t>
  </si>
  <si>
    <t>379 154929970</t>
  </si>
  <si>
    <t>03624430440 - 0362154537555</t>
  </si>
  <si>
    <t>0362 4465047</t>
  </si>
  <si>
    <t>03794427415 - 0379 15 4352205</t>
  </si>
  <si>
    <t>0362 4497074 - 0362 154601201</t>
  </si>
  <si>
    <t>0362-4476297</t>
  </si>
  <si>
    <t>0362 4428862 - 036215755773</t>
  </si>
  <si>
    <t>03624467112 - 0362154370833</t>
  </si>
  <si>
    <t>03624-4423064</t>
  </si>
  <si>
    <t>154724978 - 4489588</t>
  </si>
  <si>
    <t>4434005 - 154524484 (ESPOSA)</t>
  </si>
  <si>
    <t>154684433 PADRE</t>
  </si>
  <si>
    <t xml:space="preserve">4473533 - 154146499 </t>
  </si>
  <si>
    <t>NO TIENE TELEFONO</t>
  </si>
  <si>
    <t xml:space="preserve">464123 / 154649462 </t>
  </si>
  <si>
    <t>011-23503788</t>
  </si>
  <si>
    <t>0379-15- 4693348</t>
  </si>
  <si>
    <t>4446082 / 0362154943909</t>
  </si>
  <si>
    <t>0632-15-4393581</t>
  </si>
  <si>
    <t>4428556 - 0364-15-4622951</t>
  </si>
  <si>
    <t>4436785 -  154836918</t>
  </si>
  <si>
    <t>03794490464 - 011 1532053239</t>
  </si>
  <si>
    <t>03794450148 - 0379154022333</t>
  </si>
  <si>
    <t>U7 INFO</t>
  </si>
  <si>
    <t>SARGENTO CABRAL 5655-BARRANQUERAS-CHACO</t>
  </si>
  <si>
    <t>CALLE 1 PSAJE AVIA TERAI-CHACO</t>
  </si>
  <si>
    <t>OCTUBRE 2021</t>
  </si>
  <si>
    <t>COLON Y SAN MARTIN - LOTE 24-PUERTO VILELAS-CHACO</t>
  </si>
  <si>
    <t>AV SABIN 1235 - B VILLA RIO NEGRO RESISTENCIA-CHACO</t>
  </si>
  <si>
    <t>MZ. 70 - CASA 9 - Bº METALURGICO - RESISTENCIA - CHACO</t>
  </si>
  <si>
    <t>ESTADO DE ISRAEL 385 -  Bº BELGRANO -CORRIENTES - CORRIENTES</t>
  </si>
  <si>
    <t>LUIS BERNET 842 - BARIO SANTA INES - RESISTENCIA - CHACO</t>
  </si>
  <si>
    <t>AV LAS HERAS 1055 - Piso  Dto.  - RESISTENCIA - Pcia. Chaco // U7 INFO: GRAL. OBLIGADO Nº 1935 VILLA SAN JUANRESISTENCIACHACO</t>
  </si>
  <si>
    <t>BARRIO ESPAÑA MZ 66 PC S/N CASA 17 - RESISTENCIA - Pcia. Chaco</t>
  </si>
  <si>
    <t>3624615613////4438759 - 154615613</t>
  </si>
  <si>
    <t>EX-2021-23567367- -APN-DRYP#SPF//U7 INFO</t>
  </si>
  <si>
    <t>ALFREDO PARODI 357 - BARRIO SAN JUAN- RESISTENCIA - Pcia. Chaco</t>
  </si>
  <si>
    <t>CORRIENTES 1685 - VILLA ALTA - RESISTENCIA - Pcia. Chaco</t>
  </si>
  <si>
    <t>MZ. 05 - CASA 2 VILLA RIO NEGRO-RESISTENCIA-CHACO</t>
  </si>
  <si>
    <t>EX-2020-75450909- -APN-U7#SPF / U7 INFO</t>
  </si>
  <si>
    <t xml:space="preserve">LIBERTAD LAMARQUE 88 - Piso  Dto.  - VIEDMA - Pcia. Rio Negro / U7 INFO: AV. URQUIZA 1390 RESISTENCIA-CHACO </t>
  </si>
  <si>
    <t>U12 INFO / U7 INFO</t>
  </si>
  <si>
    <t>AV URQUIZA 1315 VILLA LUZURIAGA - RESISTENCIA - CHACO</t>
  </si>
  <si>
    <t>ZALAZAR GUSTAVO CRESCENCIO</t>
  </si>
  <si>
    <t>ZALAZAR MONICA LILIAN</t>
  </si>
  <si>
    <t>MZ 51 PC 01 BARRIO 100 VIVIENDAS-UOM - RESISTENCIA - CHACO</t>
  </si>
  <si>
    <t>MZ17 PC26 222VDAS S/N - Piso  Dto.  - FONTANA - Pcia. Chaco / U7 INFO: CANGALLO 1130 - RESISTENCIA - CHACO</t>
  </si>
  <si>
    <t>AV LAS HERAS 1055 - Piso  Dto.  - RESISTENCIA - Pcia. Chaco / U7 INFO: LINIERS 605 - RESISTENCIA-CHACO</t>
  </si>
  <si>
    <t>MZ16 PC7 Q3 BJGUIRA S/N - Piso  Dto.  - RESISTENCIA - Pcia. Chaco / U7 INFO: SAN LORENZO 1498 -RESISTENCIA -CHACO</t>
  </si>
  <si>
    <t>CHUBUT 37 - Piso  Dto.  - RESISTENCIA - Pcia. Chaco / U7 INFO: SARMIENTO 244 -MTA. BELEN -CHACO</t>
  </si>
  <si>
    <t>B ESPAÑA - MZ 61 CASA 14 - Piso  Dto.  - RESISTENCIA - Pcia. Chaco</t>
  </si>
  <si>
    <t>ALBERDI 232 - Piso 10 Dto. AB - RESISTENCIA - Pcia. Chaco / U7 INFO: AV ALBERDI 236 PSIO 10 DEPTO A -RESISTENCIA - CHACO</t>
  </si>
  <si>
    <t>MZ 14 QTA 4 DEPTO 02-03 B. GUIRALDE - RESISTENCIA - CHACO</t>
  </si>
  <si>
    <t>MZ 49 PC 3 DEPTO 3 PLANTA BAJA BARRIO ESPAÑA - RESISTENCIA - CHACO</t>
  </si>
  <si>
    <t>FERNANDEZ NORA EDITH</t>
  </si>
  <si>
    <t xml:space="preserve"> OCTUBRE 2021</t>
  </si>
  <si>
    <t>BORDON ETHEL GISELE</t>
  </si>
  <si>
    <t>C116678</t>
  </si>
  <si>
    <t>LOPEZ YANINA VIVIANA</t>
  </si>
  <si>
    <t>C109745</t>
  </si>
  <si>
    <t>EX-2021-57837169-   -APN-U6#SPF</t>
  </si>
  <si>
    <t>0280-154706069</t>
  </si>
  <si>
    <t>LUPPINO FERNANDO ATILIO</t>
  </si>
  <si>
    <t>C032507</t>
  </si>
  <si>
    <t>EX-2021-78683946-   -APN-DRYP#SPF</t>
  </si>
  <si>
    <t>angelicalossada@yahoo.com.ar</t>
  </si>
  <si>
    <t>GRANADEROS 332 - PISO 5 - CABA - BS. AS. (CP.1406)</t>
  </si>
  <si>
    <t>LOSSADA ANGELICA ARACELIA</t>
  </si>
  <si>
    <t>C028562</t>
  </si>
  <si>
    <t>EX-2020-86904602-   -APN-DRYP#SPF</t>
  </si>
  <si>
    <t>CALLE 1211 N°2625 - FLORENCIO VARELA - BS. AS. (CP.188)</t>
  </si>
  <si>
    <t>CHAMORRO MARIA LUZ</t>
  </si>
  <si>
    <t>C020780</t>
  </si>
  <si>
    <t>EX-2021-54461913-   -APN-U17#SPF</t>
  </si>
  <si>
    <t>011-32520025 (HIJO)</t>
  </si>
  <si>
    <t>CORRIENTES S/N - CASA 142 - MZ 95 - B° BELGRANO - CANDELARIA - MISIONES (CP.3308)</t>
  </si>
  <si>
    <t>RIOS NICOLASA</t>
  </si>
  <si>
    <t>C020577</t>
  </si>
  <si>
    <t>EX-2021-71334337-   -APN-DRYP#SPF</t>
  </si>
  <si>
    <t>draedwinmariel@hotmail.com (abogada)</t>
  </si>
  <si>
    <t>3981-1262</t>
  </si>
  <si>
    <t>OTTAWA 259 - TEMPERLEY - LOMAS DE ZAMORA - BS. AS. (CP.1834)</t>
  </si>
  <si>
    <t>TOLEDO CARMEN</t>
  </si>
  <si>
    <t>C020107</t>
  </si>
  <si>
    <t>EX-2021-65402302-   -APN-U10#SPF</t>
  </si>
  <si>
    <t>3704-712032</t>
  </si>
  <si>
    <t>MZ. 37 - CASA 31 - B° ILLIA 1 - FORMOSA (CP.3600)</t>
  </si>
  <si>
    <t>GUARIE ARSENIA RAMONA</t>
  </si>
  <si>
    <t>C019560</t>
  </si>
  <si>
    <t>EX-2021-17030756-   -APN-U17#SPF</t>
  </si>
  <si>
    <t>ponceambar49@gmail.com</t>
  </si>
  <si>
    <t>R. SAENZ PEÑA C/IRIGOYEN - LOTE AGRICOLA 23 - CANDELARIA - MISIONES</t>
  </si>
  <si>
    <t>PONCE AMBAR DIAMELA</t>
  </si>
  <si>
    <t>C016128</t>
  </si>
  <si>
    <t>EX-2021-69428863-   -APN-DRYP#SPF</t>
  </si>
  <si>
    <t>dominguezlorena76@gmail.com</t>
  </si>
  <si>
    <t>TELLIER 3017 - MERLO - BS.AS. (CP.1722)</t>
  </si>
  <si>
    <t>VERON MARIA ROSA</t>
  </si>
  <si>
    <t>C015607</t>
  </si>
  <si>
    <t>EX-2021-52481276-   -APN-U8#SPF</t>
  </si>
  <si>
    <t>solitaria_365@yahoo.com</t>
  </si>
  <si>
    <t>3886-445317</t>
  </si>
  <si>
    <t>19 DE ABRIL S/N - MZ. 26 - LOTE 6 - B° CENTRO - CALILEGUA - LEDESMA - JUJUY (CP. 4514)</t>
  </si>
  <si>
    <t>SOTO ALICIA EVANGELINA</t>
  </si>
  <si>
    <t>C013837</t>
  </si>
  <si>
    <t>EX-2021-68376310-   -APN-DRYP#SPF</t>
  </si>
  <si>
    <t>elivera1973@gmail.com</t>
  </si>
  <si>
    <t>DOBLAS 1718 - LIBERTAD - MERLO - BS. AS. (CP.1716)</t>
  </si>
  <si>
    <t>ACOSTA MIRTA ADELINA</t>
  </si>
  <si>
    <t>C011783</t>
  </si>
  <si>
    <t>EX-2021-58301256-   -APN-DRYP#SPF</t>
  </si>
  <si>
    <t>eugenahu22@gmail.com</t>
  </si>
  <si>
    <t>4668-0591 / 1562539688</t>
  </si>
  <si>
    <t>CJAL. ACOSTA 493 - BELLA VISTA - SAN MIGUEL - BS. AS. (CP.1661)</t>
  </si>
  <si>
    <t>ESCUDERO NELIDA ESTHER</t>
  </si>
  <si>
    <t>C013520</t>
  </si>
  <si>
    <t>EX-2021-72639602-   -APN-DRYP#SPF</t>
  </si>
  <si>
    <t>simhhaa@yahoo.com.ar</t>
  </si>
  <si>
    <t>CALLE 19 N° 4457 - BERAZATEGUI - BS. AS. (CP. 1884)</t>
  </si>
  <si>
    <t>DELLAMEA ELENA BEATRIZ</t>
  </si>
  <si>
    <t>C012763</t>
  </si>
  <si>
    <t>EX-2021-76773486-   -APN-U17#SPF</t>
  </si>
  <si>
    <t>griselozina@hotmail.com</t>
  </si>
  <si>
    <t>3764-843864</t>
  </si>
  <si>
    <t>CALLE 85 - CASA 9302 - POSADAS - MISIONES</t>
  </si>
  <si>
    <t>LOZINA GRISELDA ROSALIA</t>
  </si>
  <si>
    <t>C011902</t>
  </si>
  <si>
    <t>EX-2021-64643981-   -APN-U11#SPF</t>
  </si>
  <si>
    <t>yanina-fleitas@hotmail.com</t>
  </si>
  <si>
    <t>03644-425453 / 011-1166123617</t>
  </si>
  <si>
    <t>CALLE 35 - ENTRE 16 Y 18 S/N - B° PUIGBO - PRSP - CHACO</t>
  </si>
  <si>
    <t>ORREGO CECILIA LORENA</t>
  </si>
  <si>
    <t>C011221</t>
  </si>
  <si>
    <t>EX-2021-62826618-   -APN-DRYP#SPF</t>
  </si>
  <si>
    <t>39662285 / 1559557875</t>
  </si>
  <si>
    <t>FORMULARIO: MITRE 997 -BURZACO - BS. AS. / DNI: JOSE HERNANDEZ 3668 - CLAYPOLE - ALMIRANTE BROWN - BS. AS.</t>
  </si>
  <si>
    <t>MONJES GRISELDA PASION</t>
  </si>
  <si>
    <t>C011075</t>
  </si>
  <si>
    <t>EX-2021-85949232-   -APN-DRYP#SPF</t>
  </si>
  <si>
    <t>susana.mompo@yahoo.com / jgnatello@hotmail.com</t>
  </si>
  <si>
    <t>1531388160 / 1171651832</t>
  </si>
  <si>
    <t>GABOTO 473 - MERLO - BS. AS. (CP.1722)</t>
  </si>
  <si>
    <t>MAIDANA TORIBIA</t>
  </si>
  <si>
    <t>C011027</t>
  </si>
  <si>
    <t>EX-2021-47386091-   -APN-DRYP#SPF</t>
  </si>
  <si>
    <t>MEJICO 3585 - VILLA MARTELLI - VICENTE LOPEZ - BS. AS. (CP.1603)</t>
  </si>
  <si>
    <t xml:space="preserve">BOBBIO HECTOR RAUL </t>
  </si>
  <si>
    <t>C008889</t>
  </si>
  <si>
    <t>EX-2021-60690793-   -APN-U14#SPF</t>
  </si>
  <si>
    <t>torresangelita13@gmail.com</t>
  </si>
  <si>
    <t>2945-15637329</t>
  </si>
  <si>
    <t>AV. PERON 1454 - ESQUEL - CHUBUT (CP.9200)</t>
  </si>
  <si>
    <t>TORRES ANGELITA</t>
  </si>
  <si>
    <t>C006418</t>
  </si>
  <si>
    <t>EX-2021-73219542-   -APN-DRYP#SPF</t>
  </si>
  <si>
    <t>sil67-08@hotmail.com / sebastianpatane@yahoo.com.ar</t>
  </si>
  <si>
    <t>511 N°1131 - E/ 6 Y 7 - RINGUELET - LA PLATA - BS. AS.</t>
  </si>
  <si>
    <t>MAZAL SARA</t>
  </si>
  <si>
    <t>C003383</t>
  </si>
  <si>
    <t>EX-2021-91766250-   -APN-DRYP#SPF</t>
  </si>
  <si>
    <t>s.puca03@gmail.com</t>
  </si>
  <si>
    <t>GRAL. MADARIAGA 1311 - MORENO - BS. AS.</t>
  </si>
  <si>
    <t>PUCA SONIA ZULEMA</t>
  </si>
  <si>
    <t>B035543</t>
  </si>
  <si>
    <t>EX-2021-90731919-   -APN-DRYP#SPF</t>
  </si>
  <si>
    <t>rominamld@hotmail.com</t>
  </si>
  <si>
    <t>0299-155711773</t>
  </si>
  <si>
    <t>ISLA MARTIN GARCIA 537 - MONTE GRANDE - BS. AS.</t>
  </si>
  <si>
    <t>RODRIGUEZ LELIA ROMINA</t>
  </si>
  <si>
    <t>B035398</t>
  </si>
  <si>
    <t>EX-2021-90732491-   -APN-DRYP#SPF</t>
  </si>
  <si>
    <t>facundodimasi@hotmail.com</t>
  </si>
  <si>
    <t>BELGRANO 438 - BOLIVAR - BS. AS.</t>
  </si>
  <si>
    <t>DI MASI FACUNDO JAVIER</t>
  </si>
  <si>
    <t>B035005</t>
  </si>
  <si>
    <t>EX-2021-92388298-   -APN-DRYP#SPF</t>
  </si>
  <si>
    <t>jla30@live.com.ar</t>
  </si>
  <si>
    <t>MZ B - PC 6 - CH 99 S/N - PLAN 100 VIV. (UOM) - RESISTENCIA - CHACO</t>
  </si>
  <si>
    <t>AQUINO JOSE LUIS</t>
  </si>
  <si>
    <t>B034703</t>
  </si>
  <si>
    <t>EX-2021-89156964-   -APN-DRYP#SPF</t>
  </si>
  <si>
    <t>GARAY VIVAS 1673 - B° COLONIA ESCALANTE - SANTA ROSA - LA PAMPA</t>
  </si>
  <si>
    <t>BLANCO LAUREANO NAHUEL</t>
  </si>
  <si>
    <t>B034466</t>
  </si>
  <si>
    <t>EX-2021-90732129-   -APN-DRYP#SPF</t>
  </si>
  <si>
    <t>martaisabelcaballero33@gmail.com</t>
  </si>
  <si>
    <t>3764-493418 / 1164894710</t>
  </si>
  <si>
    <t>REAL: B° NTRA. SRA. DE LA CANDELARIA - CASA 8 - CANDELARIA - MISIONES / DNI: CONQUISTA DEL DESIERTO 324 2 7 - EZEIZA - BS. AS.</t>
  </si>
  <si>
    <t>CABALLERO MARTA ISABEL</t>
  </si>
  <si>
    <t>B032935</t>
  </si>
  <si>
    <t>EX-2021-90732674-   -APN-DRYP#SPF</t>
  </si>
  <si>
    <t>solexrolo@gmail.com</t>
  </si>
  <si>
    <t>11-5464801258</t>
  </si>
  <si>
    <t>CENTENARIO URUGUAYO 1069 3 - VILLA DOMINICO - AVELLANEDA - BS. AS.</t>
  </si>
  <si>
    <t>GUZMAN MARCOS DAVID</t>
  </si>
  <si>
    <t>B032697</t>
  </si>
  <si>
    <t>EX-2021-91397742-   -APN-DRYP#SPF</t>
  </si>
  <si>
    <t>araujoclaudiog@gmail.com</t>
  </si>
  <si>
    <t>3624-701855</t>
  </si>
  <si>
    <t>FORMULARIO: CH 44 - DIAGONAL CABRAL S/N - B° CACUI - FONTANA - CHACO / DNI: MZ 72 - PC 12 S/N - 125 VIVIENDAS - FONTANA SAN FERNANDO - CHACO</t>
  </si>
  <si>
    <t>ARAUJO CLAUDIO GUSTAVO</t>
  </si>
  <si>
    <t>B031563</t>
  </si>
  <si>
    <t>EX-2021-90732321-   -APN-DRYP#SPF</t>
  </si>
  <si>
    <t>contrerashugooscar@gmail.com</t>
  </si>
  <si>
    <t>02966-15692900</t>
  </si>
  <si>
    <t>QUINTA 48 - PARCELA 16 S/N - ZONA DE CHACRA - RIO GALLEGOS - GUER AIKE - SANTA CRUZ</t>
  </si>
  <si>
    <t>CONTRERAS HUGO OSCAR</t>
  </si>
  <si>
    <t>B030424</t>
  </si>
  <si>
    <t>299 5033598</t>
  </si>
  <si>
    <t>yanetaliante19@gmail.com</t>
  </si>
  <si>
    <t>1ro. DE MAYO N° 3270 ENTRE JARILLAL Y JOSE DE FELICIANO - NQN</t>
  </si>
  <si>
    <t>diminguezhermelinda7@gmail.com</t>
  </si>
  <si>
    <t>sandrabm@gmail.com</t>
  </si>
  <si>
    <t>gladis.nqn.68@gmail.com</t>
  </si>
  <si>
    <t>Bº Cooperativa Rio Grande 2da.  Mz.Csa.13 Nqn</t>
  </si>
  <si>
    <t>andymor66@gmail.com</t>
  </si>
  <si>
    <t>493-7970</t>
  </si>
  <si>
    <t>suyasanchez@hotmail.com</t>
  </si>
  <si>
    <t>nadia.vergara@live.com.ar</t>
  </si>
  <si>
    <t>maecocco@hotmail.com</t>
  </si>
  <si>
    <t>155-049132</t>
  </si>
  <si>
    <t>mmillalen_nqn@yahoo.com.ar</t>
  </si>
  <si>
    <t>0299- 6555338</t>
  </si>
  <si>
    <t>titimoreno@hotmail.com</t>
  </si>
  <si>
    <t>0299 6337047</t>
  </si>
  <si>
    <t>vt37376@gmail.com</t>
  </si>
  <si>
    <t>156-376762</t>
  </si>
  <si>
    <t>cesarguillermo1998@gmail.com</t>
  </si>
  <si>
    <t>02941-694052</t>
  </si>
  <si>
    <t xml:space="preserve"> Colon Cura y Dr. Victotr Ramon Bº Gregorio Alvarez Nqn tira 21 dpto. 429 2do. "A"</t>
  </si>
  <si>
    <t>299 6568880</t>
  </si>
  <si>
    <t>VILLEGAS 61 ALLEN RIO NEGRO</t>
  </si>
  <si>
    <t>magdalenajose2019@outlook.com.ar</t>
  </si>
  <si>
    <t>martinianopayllalef2019@hotmail.com</t>
  </si>
  <si>
    <t>0299-154048802</t>
  </si>
  <si>
    <t>castillofelicito19@gmail.com</t>
  </si>
  <si>
    <t>15-4569883</t>
  </si>
  <si>
    <t>299 154185281 - 4933408</t>
  </si>
  <si>
    <t>4936197 - 155881235</t>
  </si>
  <si>
    <t>ovidioluis2019@hotmail.com</t>
  </si>
  <si>
    <t>156-320517</t>
  </si>
  <si>
    <t>mariluandomingo@gmail.com</t>
  </si>
  <si>
    <t>493-8404</t>
  </si>
  <si>
    <t>4489895 - 154728433</t>
  </si>
  <si>
    <t>4403862 - 154186573</t>
  </si>
  <si>
    <t>4421346/154215638</t>
  </si>
  <si>
    <t>martaghiggia@yahoo.com.ar</t>
  </si>
  <si>
    <t>4426-765 - 155338786</t>
  </si>
  <si>
    <t xml:space="preserve">ALMIRANTE BROW 328 2do D   C.P. 8300 NQN. </t>
  </si>
  <si>
    <t>299-4616687</t>
  </si>
  <si>
    <t>U9 INFO</t>
  </si>
  <si>
    <t>PILAR CASA4  4  B°  GUELICHES-NEUQUEN</t>
  </si>
  <si>
    <t>UNIDAD 9 INFORMA COMO PADRON</t>
  </si>
  <si>
    <t>MENDOZA Nº1175 - 6ºD - STA GENOVEVA- NEUQUEN///UNIDAD 9 INFORMA: SANTA FE N°269 C.P. 8300 NEUQUEN CAPITAL</t>
  </si>
  <si>
    <t>Barrio Banco Provincia Casa Nº 3 Av. Perez Novela NEUQUEN</t>
  </si>
  <si>
    <t>Pampa Nº 1525 Lote Islas Malvinas - Allen Rio Negro</t>
  </si>
  <si>
    <t>MARI MENUCO 982 - PLOTTIER - NEUQUEN</t>
  </si>
  <si>
    <t>Reconquista 1322 Neuquen Capital</t>
  </si>
  <si>
    <t>Los Hornitos Mza. Calle 3 Lote 5 NEUQUEN</t>
  </si>
  <si>
    <t>CALLE ANTO MZA 20 LOTE 3 PLOTIER - Bº 1ERO DE FEBRERO-NEUQUEN</t>
  </si>
  <si>
    <t>3718404107 (MADRE)</t>
  </si>
  <si>
    <t>teodoratoledo@gmail.com</t>
  </si>
  <si>
    <t>370-4452543-3704755673</t>
  </si>
  <si>
    <t>quintanajuanluis61@gmail.com</t>
  </si>
  <si>
    <t xml:space="preserve">pettyalmiron05@gmail.com </t>
  </si>
  <si>
    <t>370-154333048</t>
  </si>
  <si>
    <t>djjoel2005@yahoo.com</t>
  </si>
  <si>
    <t>370-154285996</t>
  </si>
  <si>
    <t>370-4422475</t>
  </si>
  <si>
    <t>gaelida26@gmail.com</t>
  </si>
  <si>
    <t>370-154653796</t>
  </si>
  <si>
    <t>mariacirilan@gmail.com</t>
  </si>
  <si>
    <t xml:space="preserve"> 0370 - 4729224 hijo Víctor</t>
  </si>
  <si>
    <t>(0351) 4864785</t>
  </si>
  <si>
    <t>cotygomez21@gmail.com</t>
  </si>
  <si>
    <t>formosa2014@outlook.com.ar</t>
  </si>
  <si>
    <t>370-4429268</t>
  </si>
  <si>
    <t xml:space="preserve">rojasjuanabautista4@gmail.com </t>
  </si>
  <si>
    <t xml:space="preserve">3704-312437 hija </t>
  </si>
  <si>
    <t>Celu 370 - 4359071</t>
  </si>
  <si>
    <t xml:space="preserve">Celu (0370) 4873956 - esposa (0370) 4060418  </t>
  </si>
  <si>
    <t xml:space="preserve"> Celu 0370 - 4029556 - Fijo 4458218</t>
  </si>
  <si>
    <t>Emilio Mancebo N° 370 - Barrio Liborsi FORMOSA</t>
  </si>
  <si>
    <t xml:space="preserve">Fijo 4435287 - Celu Germán 370 - 4670054 - Marcelo 370 - 4253765 </t>
  </si>
  <si>
    <t>4425707 - Celu Norma 370 - 4649376</t>
  </si>
  <si>
    <t>Celu. 0370  - 4273932</t>
  </si>
  <si>
    <t>lucianoibarrafsa@gmail.com</t>
  </si>
  <si>
    <t>Fijo 4437495</t>
  </si>
  <si>
    <t xml:space="preserve">Fijo 00595293932969 - Fijo prima 4427126 - Fijo hija Lorena 4424871 </t>
  </si>
  <si>
    <t>Legal: Leandro N. Alem N° 495 - Barrio San Miguel - Formosa. Real: Guarambaré - Rep. ParaguayParaguay</t>
  </si>
  <si>
    <t>Fijo 4453846</t>
  </si>
  <si>
    <t>Fijo: (0370) 4 - 912106 - Celu Fabiola 370 - 4359126</t>
  </si>
  <si>
    <t>ubaavalos@gmail.com</t>
  </si>
  <si>
    <t>Hija Alicia 0370 - 4368966</t>
  </si>
  <si>
    <t>Fijo 4427894</t>
  </si>
  <si>
    <t>Corrientes N° 725 - Barrio San Martín FORMOSA</t>
  </si>
  <si>
    <t>0376-154794349</t>
  </si>
  <si>
    <t>011-1536637211</t>
  </si>
  <si>
    <t>(0376) 15-4-552698</t>
  </si>
  <si>
    <t>Ayacucho N° 1.135 - Barrio Mariano MorenoFORMOSA</t>
  </si>
  <si>
    <t>0370 -4557245</t>
  </si>
  <si>
    <t>Fijo JULVER 4426688  /  Celu 370 - 4785074 - Diego técnico 154333888</t>
  </si>
  <si>
    <t>esposa 0370 - 4295373 - 370 - 4570785</t>
  </si>
  <si>
    <t>LOPEZ URIBURU JULIO OSVALDO</t>
  </si>
  <si>
    <t>FERNANDEZ DARIO ROBERTO</t>
  </si>
  <si>
    <t>BC INFO//U10 INFO</t>
  </si>
  <si>
    <t>U10 INFO</t>
  </si>
  <si>
    <t>DR NICOLAS AVELLANEDA 562 - Piso  Dto.  - EZEIZA - Pcia. Buenos Aires// U1 INFO: NO REGISTA FORMOSA</t>
  </si>
  <si>
    <t>Torre N° 130 - Piso Nº 2 - Depto. “L” - Barrio Guadalupe - FORMOSA</t>
  </si>
  <si>
    <t>Av. Paseo de las Américas N° 4.325 - Barrio San Andres -FORMOSA</t>
  </si>
  <si>
    <t>Rómulo Amadey N° 1.065 - Barrio Vial - FORMOSA</t>
  </si>
  <si>
    <t>Barrio Parque Urbano I - Mz. 83 - casa 7 - FORMOSA</t>
  </si>
  <si>
    <t>Coronel Bogado N° 1.185 - Barrio San Francisco - FORMOSA</t>
  </si>
  <si>
    <t>B GUADALUPE TORRE 46 S/N - Piso  Dto.  - FORMOSA - Pcia. Formosa / U10 INFO : Honduras N° 5.046 - Jardines II - Moreno - BUENOS AIRES</t>
  </si>
  <si>
    <t>EVA PERON 39 -  Pcia. Formosa</t>
  </si>
  <si>
    <t>Barrio 20 de Julio - Casa N° 2 - Mz. N° 31-FORMOSA</t>
  </si>
  <si>
    <t>Rómulo Amadey  Nº 1.685 - Barrio Vial-FORMOSA</t>
  </si>
  <si>
    <t>UNIDAD 10 INFORMA COMO PADRON</t>
  </si>
  <si>
    <t>FORMULARIO : ARTURO FRONDIZZI S/N - B° 8 DE ABRIL - DPTO. PILAGAS - FORMOSA(CP. 3610) / DNI: ARTURO FRONDIZZI S/N - B° 8 DE DICIEMBRE - TRES LAGUNAS - DPTO. PILAGAS - FORMOSA (CP.3610)// UNIDAD 10 INFORMA : Calle San Martin y 25 de Mayo S/N – TRES LAGUNAS –Dto de  PILAGAS – Pcia de FORMOSAFORMOSA</t>
  </si>
  <si>
    <t>LAS HERAS 1196 - B° SAN FRANCISCO - FORMOSA - Pcia. Formosa</t>
  </si>
  <si>
    <t>PRINGLES 749 - FORMOSA - Pcia. Formosa</t>
  </si>
  <si>
    <t>HIPOLITO IRIGOYEN 2014 - - FORMOSA - Pcia. Formosa</t>
  </si>
  <si>
    <t>0370-280053//3704-842042 ( HIJA GLORIA )</t>
  </si>
  <si>
    <t xml:space="preserve">JUAN PABLO 515 LA BOLSA CORDOBA CP 5189//UNIDAD 10 INFORMA : Barrio Alto Alberdi - calle B. J. Piñero 242FORMOSA </t>
  </si>
  <si>
    <t>BASE CORDOBA Y UNIDAD 10 INFORMA COMO PADRON</t>
  </si>
  <si>
    <t xml:space="preserve">Barrio La Colonia - mz 93 - casa 39-FORMOSA </t>
  </si>
  <si>
    <t xml:space="preserve">Coronel Bogado N° 1470-FORMOSA </t>
  </si>
  <si>
    <t xml:space="preserve">Misiones N° 1.220 - Barrio San Juan Bautista-FORMOSA </t>
  </si>
  <si>
    <t xml:space="preserve">D' Augero Nº 2275 - Barrio Villa Jardín-FORMOSA </t>
  </si>
  <si>
    <t>4433613//3704-623276</t>
  </si>
  <si>
    <t>MZ 98 BRIO P URBANO I 18 - Piso  Dto.  - FORMOSA - Pcia. Formosa//UNIDAD 10 NO INFORMA DOMICILIO</t>
  </si>
  <si>
    <t>3705-154018148//3704091120</t>
  </si>
  <si>
    <t>0370-4423632//3705-062864</t>
  </si>
  <si>
    <t>LAPRIDA Y NAPOLEON URIBURU S/N - FORMOSA - Pcia. Formosa</t>
  </si>
  <si>
    <t>JUAN FERNANDEZ Y FORMOSA S/N -RIACHO HEHE - Pcia. Formosa</t>
  </si>
  <si>
    <t>0223-4807472</t>
  </si>
  <si>
    <t>AZOPARDO 4152-MAR DEL PLATA - BUENOS AIRES -CP7600</t>
  </si>
  <si>
    <t>0341-4309552</t>
  </si>
  <si>
    <t>CARRASCO 1094-ROSARIO - SANTA FE - CP2000</t>
  </si>
  <si>
    <t>0221-4963636 / 02215040134</t>
  </si>
  <si>
    <t xml:space="preserve">CALLE 42 Nº 4459 E/184 Y 185-OLMOS-LA PLATA-CP 1901-BUENOS AIRES - </t>
  </si>
  <si>
    <t>0297-4856355 / 154189098</t>
  </si>
  <si>
    <t>CATAMARCA N°3055 - 2° PISO "A" - MAR DEL PLATA - BS. AS. (CP 7600)</t>
  </si>
  <si>
    <t xml:space="preserve">NELVAMORA@HOTMAIL.COM </t>
  </si>
  <si>
    <t>02473-422633 / 0247315414936</t>
  </si>
  <si>
    <t xml:space="preserve">CALLE 14 Nº 897 Y 52-COLON-CP 2720-BUENOS AIRES </t>
  </si>
  <si>
    <t>CALLE JUAN PUJOL 2039 MONTE CASEROS CORRIENTES CP3220</t>
  </si>
  <si>
    <t>02656-477285 / 0265215614688</t>
  </si>
  <si>
    <t xml:space="preserve">RUTA 1 KM 6 LOCALIDAD CARPINTERIA SAN LUIS - CP 5883 </t>
  </si>
  <si>
    <t>RAWSON 5448 - MAR DEL PLATA - BS.AS - CP7600</t>
  </si>
  <si>
    <t>0343-4953858//CEL 3434953858</t>
  </si>
  <si>
    <t xml:space="preserve">MALVINAS 385-CRESPO-DPTO PARANA-CP 3116-ENTRE RIOS </t>
  </si>
  <si>
    <t>3865-507684</t>
  </si>
  <si>
    <t>ISLAS MALVINAS 79 Bº INDEPENDENCIA - GRANEROS - TUCUMAN - CP 4159</t>
  </si>
  <si>
    <t>03865-333561</t>
  </si>
  <si>
    <t>9 DE JULIO Nº S/N ARCADIA -  TUCUMAN - CP4143</t>
  </si>
  <si>
    <t>AV. LIBERTAD 3469 (FONDO)- MAR DEL PLATA - BS AS - CP7600</t>
  </si>
  <si>
    <t>0343-4243448</t>
  </si>
  <si>
    <t>46663045 / 1558813271</t>
  </si>
  <si>
    <t>RIO LIMAY 1819-Bº OBLIGADO-BELLA VISTA- SAN MIGUEL- CP 1661-BUENOS AIRES</t>
  </si>
  <si>
    <t>0223-4953485</t>
  </si>
  <si>
    <t>SAN LORENZO 2264 DEPTO 4 MAR DEL PLATA - BS.AS - CP7600</t>
  </si>
  <si>
    <t>0223-4796109</t>
  </si>
  <si>
    <t>LOS NARANJOS 3280-Bº LAS DALIAS-MAR DEL PLATA - BUENOS AIRES - CP7600</t>
  </si>
  <si>
    <t xml:space="preserve">4825561/ 02215709901 </t>
  </si>
  <si>
    <t>CALLE 49 N° 867(E/ 12 Y 13) -PISO 8-DPTO A-LA PLATA-CP 1900-BUENOS AIRES -  zdicunzolo@hotmail.es</t>
  </si>
  <si>
    <t>0223-4874822</t>
  </si>
  <si>
    <t>4890662/ 03777339329</t>
  </si>
  <si>
    <t>0354315510267</t>
  </si>
  <si>
    <t xml:space="preserve">LAS CAROLINAS 1559 - VILLA ALLENDE CORDOBA - CP5105 </t>
  </si>
  <si>
    <t>02901-422917</t>
  </si>
  <si>
    <t>DON BOSCO 330-USHUAIA - TIERRA DEL FUEGO - CP9410</t>
  </si>
  <si>
    <t>MARIANO MORENO 372 (OESTE) - SAN JUAN - CP5400</t>
  </si>
  <si>
    <t>AV. CAMI DE L' ANGEL 13-3° 3°LLORET DEL MAR GIRONA ESPAÑA</t>
  </si>
  <si>
    <t>VILAR S/Nº -DENA-VILLALONGA-PONTEVEDRA-CP 36990-ESPAÑA</t>
  </si>
  <si>
    <t>0342-4602788</t>
  </si>
  <si>
    <t>1 DE MAYO 1810 PB DPTO 3 - SANTA FE - CP3000 // SE MANDA A PEDRO DE VEGA 1656 - SANTA FE CAPITAL (CP 3000)</t>
  </si>
  <si>
    <t>PISTARINI Nº 961- DOLORES - PCIA BUENOS AIRES - CP7100</t>
  </si>
  <si>
    <t>03758-15410662</t>
  </si>
  <si>
    <t>MZA H CASA 1 - Bº PERON - APOSTOLES -MISIONES - CP3350</t>
  </si>
  <si>
    <t>02652-448708</t>
  </si>
  <si>
    <t>Bº PORTAL DE LAS ROSAS 126 VIVIENDAS-MZA 398-CASA N°16 - SAN LUIS - CP5700</t>
  </si>
  <si>
    <t>03783-477072</t>
  </si>
  <si>
    <t>387 VIVIENDA MZA 61 CASA 24 - CORRIENTES CAPITAL - CP3400</t>
  </si>
  <si>
    <t>03883-424759</t>
  </si>
  <si>
    <t>B°EL CANAL C/11 NUEVA CONETA - DPTO CAPAYAN - SAN FERNANDO DEL VALLE DE CATAMARCA - CP4724</t>
  </si>
  <si>
    <t>RAMON H RICHARD Nº805 - MILAGRO - PCIA LA RIOJA CP5274</t>
  </si>
  <si>
    <t>0223-4798745</t>
  </si>
  <si>
    <t>03833-434947</t>
  </si>
  <si>
    <t>GDOR JOAQUIN ACUÑA Nº57 - B°LA TABLADA - SAN FDO DEL VALLE DE CATAMARCA (C.P 4700)</t>
  </si>
  <si>
    <t>0381-4346227/0381155423803 (ESPOSA)</t>
  </si>
  <si>
    <t>0344715437803</t>
  </si>
  <si>
    <t>ENTRE RIOS 1521 - SAN JOSE - ENTRE RIOS - CP3283</t>
  </si>
  <si>
    <t>03772-493006 / 0377215439419</t>
  </si>
  <si>
    <t>MAIPU N°550 DPTO GRAL SAN MARTIN YAPEYU - CORRIENTES - CP3231</t>
  </si>
  <si>
    <t>053-537575</t>
  </si>
  <si>
    <t>9 DE JULIO 554 - OLIVA - CORDOBA CP 5980</t>
  </si>
  <si>
    <t>EL CHAJA 2833 - B°EL JARDIN MAR DEL PLATA - CP7600</t>
  </si>
  <si>
    <t>CALLE S/N 2da SECCION PAGO ALEGRE-CORREO DE SALADAS-SALADAS -CORRIENTES - CP3420</t>
  </si>
  <si>
    <t>0223-4741102</t>
  </si>
  <si>
    <t>03543-437639 / 0354315587976</t>
  </si>
  <si>
    <t>0223-4602021</t>
  </si>
  <si>
    <t>RUTA 334 S/N - B° LA HOJA  LA COCHA - TUCUMAN (CP. 4162)</t>
  </si>
  <si>
    <t>ESPAÑA 365 - GRAL. LAS HERAS -PCIA BSAS -CP1741</t>
  </si>
  <si>
    <t>MORENO N°132 BIS 11° A - ROSARIO - SANTA FE CP2000</t>
  </si>
  <si>
    <t>VIRGEN DE ITATI N°238 - PARQUE LUJAN - RIO CEBALLOS - CORDOBA CP5111</t>
  </si>
  <si>
    <t>AV ITALIA N°66 - GRAL BELGRANO (EN LA CARTA NO ACLARA CALLE NI CODIGO POSTAL)</t>
  </si>
  <si>
    <t>emilianasilva87@hotmail.com</t>
  </si>
  <si>
    <t xml:space="preserve">1561949013 (mama emiliana) </t>
  </si>
  <si>
    <t>MAXIMO AGUIRRE 4077, PARQUE LELOIR, ITUZAINGO, BS. AS.</t>
  </si>
  <si>
    <t>1166065101 / 54329063</t>
  </si>
  <si>
    <t>45425387 / 113886843</t>
  </si>
  <si>
    <t>02320-463371</t>
  </si>
  <si>
    <t>54346320 / 1564380794</t>
  </si>
  <si>
    <t>1160307750 (madre elva)</t>
  </si>
  <si>
    <t>1167886551 / 1151405090</t>
  </si>
  <si>
    <t>vale24pip01@gmail.com</t>
  </si>
  <si>
    <t>21089515 (yerno) / 1159439486</t>
  </si>
  <si>
    <t>02320-621307 (hija)</t>
  </si>
  <si>
    <t>1526276118 / 45515287</t>
  </si>
  <si>
    <t>47682151 / 1132876984</t>
  </si>
  <si>
    <t>02220-443166</t>
  </si>
  <si>
    <t>1565581812 (sobrina)</t>
  </si>
  <si>
    <t>45512655 / 1138701803</t>
  </si>
  <si>
    <t>4971093 / 1569209457 (sobrina lidia)</t>
  </si>
  <si>
    <t>1550373552 (hijo)</t>
  </si>
  <si>
    <t>0249-154468229</t>
  </si>
  <si>
    <t>1132676702 (rosa amiga)</t>
  </si>
  <si>
    <t>1550523208 (curador)</t>
  </si>
  <si>
    <t>45828320 / 1550502493</t>
  </si>
  <si>
    <t>46827640 1167943055 (hija)</t>
  </si>
  <si>
    <t>011-75046277 / 1134146223</t>
  </si>
  <si>
    <t>011-1540780580</t>
  </si>
  <si>
    <t>0210-4807343</t>
  </si>
  <si>
    <t>1556628101 (esposa silvia)</t>
  </si>
  <si>
    <t>03484-473627</t>
  </si>
  <si>
    <t>20862784 / 1551819503</t>
  </si>
  <si>
    <t>0230-4540609</t>
  </si>
  <si>
    <t>1557967098 / 02202-451664</t>
  </si>
  <si>
    <t>0220-4931762</t>
  </si>
  <si>
    <t>1535978763 (HIJA GILDA)</t>
  </si>
  <si>
    <t>45419967 (CRISTINA MARQUEZ DE MARSETTI</t>
  </si>
  <si>
    <t>0-23725259</t>
  </si>
  <si>
    <t>46001546 / 1541588184</t>
  </si>
  <si>
    <t>43425788 / 1540451991</t>
  </si>
  <si>
    <t>45441134 / 1550231134</t>
  </si>
  <si>
    <t>SUPER</t>
  </si>
  <si>
    <t>CARTA POLICIA CORDOBA - // 03543-437639/// (infructuosa se dejo aviso de visita 03/01)</t>
  </si>
  <si>
    <t xml:space="preserve">AV NUÐEZ 4203 - Piso  Dto.  - CORDOBA - Pcia Cordoba// BASE GIRO CARTA: FILADELFIA 964-Bº PAN DE AZUCAR-VILLA ALLENDE-CP 5505-CORDOBA </t>
  </si>
  <si>
    <t>MAIPU 4706 - Piso  Dto.  - MAR DEL PLATA - Pcia. Buenos Aires CP7600</t>
  </si>
  <si>
    <t>1169615619 / 4694-0741</t>
  </si>
  <si>
    <t>CENTENARIO 472 - MARCOS PAZ - BS. AS. (c.p. 1727)</t>
  </si>
  <si>
    <t>EX-2021-62452748- -APN-DRYP#SPF</t>
  </si>
  <si>
    <t>hernanmaidana2021@gmail.com</t>
  </si>
  <si>
    <t>SUIPACHA 832 - EZEIZA - BUENOS AIRES</t>
  </si>
  <si>
    <t>EX-2021-66125698- -APN-DRYP#SPF</t>
  </si>
  <si>
    <t>lilibarrionuevo9@gmail.com</t>
  </si>
  <si>
    <t>ALEGRIA 4883 - GONZALEZ CATAN - LA MATANZA - BUENOS AIRES (CP.1759)</t>
  </si>
  <si>
    <t>OCTUBRE 2013</t>
  </si>
  <si>
    <t>PROSPERO G. ALLEMANDRI 1966 1 PA (CP. 1832) - LOMAS DE ZAMORA - BS. AS.</t>
  </si>
  <si>
    <t>EX-2021-66126047-   -APN-DRYP#SPF</t>
  </si>
  <si>
    <t>OTAMENDI 67 PB B - CABALLITO - CABA</t>
  </si>
  <si>
    <t>lucasromerov@yahoo.com.ar</t>
  </si>
  <si>
    <t>EX-2021-66136166   -APN-DRYP#SPF</t>
  </si>
  <si>
    <t>CEPEDA N° 4869-GONZALEZ CATAN / DNI: GDOR ARANA 3415 - MORON - BS. AS.</t>
  </si>
  <si>
    <t>RAMIRES FONSECA CANCIO MARTIN</t>
  </si>
  <si>
    <t>EX-2021-45245435-APN-DRYP#SPF</t>
  </si>
  <si>
    <t>UDAONDO 945 - MARCOS PAZ - BS. AS.</t>
  </si>
  <si>
    <t>EX-2019-87626911-APN-DRYP#SPF</t>
  </si>
  <si>
    <t>robertsen38@gmail.com</t>
  </si>
  <si>
    <t>ALMAFUERTE 1444 - MARCOS PAZ (CP. 1727) - BS. AS.</t>
  </si>
  <si>
    <t>11-61571318</t>
  </si>
  <si>
    <t>nogocin@gmail.com</t>
  </si>
  <si>
    <t>AV. MIGUEL CANONIGO DEL CORRO 300 E - VILLA LURO - CABA</t>
  </si>
  <si>
    <t>EX-2021-54684670- -APN-DAJ#CRJYPPF</t>
  </si>
  <si>
    <t>polisa.ana@gmail.com</t>
  </si>
  <si>
    <t>CHUBUT 370 - LA UNION - EZEIZA - BS. AS.</t>
  </si>
  <si>
    <t>15-5478-6754</t>
  </si>
  <si>
    <t>adriangonzalezconstrucciones@hotmail.com</t>
  </si>
  <si>
    <t>EX-2021-66126830- -APN-DRYP#SPF</t>
  </si>
  <si>
    <t>PUEYRREDON 147 - ALEJANDRO KORN - SAN VICENTE - BS. AS.</t>
  </si>
  <si>
    <t>15-5151-8154</t>
  </si>
  <si>
    <t>pokisanchez600@gmail.com</t>
  </si>
  <si>
    <t>EX-2021-66139985- -APN-DRYP#SPF</t>
  </si>
  <si>
    <t>PEDRO BENOIT Nº1264 (MERLO)</t>
  </si>
  <si>
    <t>1544469981//4783-2349</t>
  </si>
  <si>
    <t>BC INFO//SUPER</t>
  </si>
  <si>
    <t>BENEFICIARIOS RADICADOS EN EL EXTERIOR</t>
  </si>
  <si>
    <t>mail lages@hotmail.com.ar//lagesy@hotmail.com.ar</t>
  </si>
  <si>
    <t>ENERO 1984</t>
  </si>
  <si>
    <t>CARTA REGISTRO CIVIL MAR DEL PLATA / se manda a avda kibertad 3060 5toC</t>
  </si>
  <si>
    <t>3543617937//03543-450740</t>
  </si>
  <si>
    <t>candelaperezcalifa@gmail.com//adrianamcalifa@hotmail.com</t>
  </si>
  <si>
    <t>0264-427680//0264-154609442 / 155804505 (sobrina)</t>
  </si>
  <si>
    <t>ESTORNI 6992 - MAR DEL PLATA - BS AS.</t>
  </si>
  <si>
    <t>0223-4793823//0223-4711256</t>
  </si>
  <si>
    <t>SEPTIEMBRE 2014</t>
  </si>
  <si>
    <t>ANTONIO CETRANGOLO 366 - HURLINGHAM - BS. AS.</t>
  </si>
  <si>
    <t>canteroruben8@gmail.com</t>
  </si>
  <si>
    <t>1130579432 / 113628148</t>
  </si>
  <si>
    <t>SALGUERO 2292 - PABLO PODESTA - TRES DE FEBRERO - BS. AS.</t>
  </si>
  <si>
    <t xml:space="preserve">AV FLORES 1063 - Piso  Dto.  - CABA - </t>
  </si>
  <si>
    <t>380-154543294</t>
  </si>
  <si>
    <t>Derqui N° 1867- Posadas</t>
  </si>
  <si>
    <t>Calle 53 "A" N° 5649-B° Residencial Sur- Posadas</t>
  </si>
  <si>
    <t>margomontejano@gmail.com</t>
  </si>
  <si>
    <t>Chacra 249 N° 6711- Posadas</t>
  </si>
  <si>
    <t>Alcorta 65- San Ignacio</t>
  </si>
  <si>
    <t>3764663948--376470926</t>
  </si>
  <si>
    <t>luja_0112@hotmail.com</t>
  </si>
  <si>
    <t>B° 13 de Julio- Mz.425- Casa 16- Candelaria</t>
  </si>
  <si>
    <t>mecharuizdia@gmail.com</t>
  </si>
  <si>
    <t>Av. Roque Saenz Peña 1272- Mz. 141- Candelaria</t>
  </si>
  <si>
    <t>3764806105--3764493195</t>
  </si>
  <si>
    <t>mirtaraquel98@gmail.com</t>
  </si>
  <si>
    <t>Chacra 32- 33  - Edificio 66- Escalera 139- Dto. 6- Posadas</t>
  </si>
  <si>
    <t>B° Ntra. Sra. De la Candelaria - Casa 31- Candelaria</t>
  </si>
  <si>
    <t>anamarialera08@gmail.com</t>
  </si>
  <si>
    <t>Calle179- Casa 1039- Posadas</t>
  </si>
  <si>
    <t>3764309568--3764404548</t>
  </si>
  <si>
    <t>gabrieldelvalle02@hotmail.com</t>
  </si>
  <si>
    <t>B° Residencial Sur- Calle 55 B- Casa 5656- Posadas</t>
  </si>
  <si>
    <t>3764319740--3764450588</t>
  </si>
  <si>
    <t>margaritamacena@gamil.com</t>
  </si>
  <si>
    <t>Lavalle 1045- B° San Jorge- Candelaria</t>
  </si>
  <si>
    <t>gabrilgabriela@gmail.com</t>
  </si>
  <si>
    <t>B° Belgrano- Mz. 32- Calle Florentino Ameghino S/N-Candelaria</t>
  </si>
  <si>
    <t>CH- 152- Mz. E- Casa N° 10- Sector 2- Posadas</t>
  </si>
  <si>
    <t xml:space="preserve">Rivadavia y Mitre- Barrio 2 de Febrero- Candelaria </t>
  </si>
  <si>
    <t>lauarreviglio1968@look.com</t>
  </si>
  <si>
    <t>alvez.profe@gmail.com</t>
  </si>
  <si>
    <t>Alemania 1920- Posadas</t>
  </si>
  <si>
    <t>rosposadas12@gmail.com</t>
  </si>
  <si>
    <t>Chacra 32- 33- Ed. 47- Esc. 95- Dto H- 1° Piso- Posadas</t>
  </si>
  <si>
    <t>3764220600--3764452237</t>
  </si>
  <si>
    <t>CH. 138- Ed. 8- Esc. 20- Dto. 2- Posadas</t>
  </si>
  <si>
    <t>3764709248--3764452316</t>
  </si>
  <si>
    <t>Jesús Nazareno 3106- Posadas</t>
  </si>
  <si>
    <t>joseluisosorio223@gmail.com</t>
  </si>
  <si>
    <t>Teodoro Cuenca 391- Villa Barreiro- Oberá</t>
  </si>
  <si>
    <t>osvfabiangonzalez@gmail.com</t>
  </si>
  <si>
    <t>B° Anselmo Manzana D- Casa 03- Candelaria</t>
  </si>
  <si>
    <t>ramongonzalez519605@gmail.com</t>
  </si>
  <si>
    <t>Mariano Moreno 1589- Posadas</t>
  </si>
  <si>
    <t>lisricardosotelo@gmail.com</t>
  </si>
  <si>
    <t>B° 13 de Julio- Mz. K- Casa N° 4- Candelaria</t>
  </si>
  <si>
    <t>mabela429@gmail.com</t>
  </si>
  <si>
    <t>Mz. 151- Santa Ana</t>
  </si>
  <si>
    <t>portillojuancarlos40@gmail.com</t>
  </si>
  <si>
    <t>noeliavanesapalacio@hotmail.com</t>
  </si>
  <si>
    <t>recai2004@yhaoo.com.ar</t>
  </si>
  <si>
    <t>noewol2012@hotmail.com</t>
  </si>
  <si>
    <t>celiayolanda2705@hotmail.com</t>
  </si>
  <si>
    <t>rossanathomas@yahoo.com</t>
  </si>
  <si>
    <t>595 982969721</t>
  </si>
  <si>
    <t>moniraquino@gmail.com</t>
  </si>
  <si>
    <t>quinelly0606@gmail.com</t>
  </si>
  <si>
    <t>lvgogh07@gmail.com</t>
  </si>
  <si>
    <t>U17 INFO</t>
  </si>
  <si>
    <t>HIJA SOLTERA(2)</t>
  </si>
  <si>
    <t>LOIK MARIA DEL ROSARIO</t>
  </si>
  <si>
    <t>ESTIGARRIBIA VERONICA LILIAN</t>
  </si>
  <si>
    <t>FIJARSE SI SIGUE ESTANDO ACTIVA LA PENSION DE LA (HIJA) BONELLI NORMA VIVIANA</t>
  </si>
  <si>
    <t>CONYUGE E HIJA SOLTERA (2)</t>
  </si>
  <si>
    <t xml:space="preserve">ESPINDOLA SILVIA </t>
  </si>
  <si>
    <t>SGRABLICH ANITA MARIA</t>
  </si>
  <si>
    <t>AGOSTO 2015</t>
  </si>
  <si>
    <t>ENERO 1997</t>
  </si>
  <si>
    <t>DICIEMBRE 2011</t>
  </si>
  <si>
    <t>JUNIO 2015</t>
  </si>
  <si>
    <t>JUNIO 2011</t>
  </si>
  <si>
    <t>ENERO 2008</t>
  </si>
  <si>
    <t>ENERO 2015</t>
  </si>
  <si>
    <t>JUNIO 2013</t>
  </si>
  <si>
    <t>JUNIO 2010</t>
  </si>
  <si>
    <t>OCTUBRE 2010</t>
  </si>
  <si>
    <t>ENERO 2013</t>
  </si>
  <si>
    <t>SEPTIEMBRE 2015</t>
  </si>
  <si>
    <t>JUNIO 2012</t>
  </si>
  <si>
    <t>EX-2019-55957326-   -APN-DRYP#SPF</t>
  </si>
  <si>
    <t>MAYO 2017</t>
  </si>
  <si>
    <t>ENERO 2009</t>
  </si>
  <si>
    <t>FEBRERO 2010</t>
  </si>
  <si>
    <t>OCTUBRE 2008</t>
  </si>
  <si>
    <t>ENERO 2012</t>
  </si>
  <si>
    <t>JULIO 2010</t>
  </si>
  <si>
    <t xml:space="preserve">ENERO 2008 </t>
  </si>
  <si>
    <t>AGOSTO 2010</t>
  </si>
  <si>
    <t>3833/10 DRP</t>
  </si>
  <si>
    <t>ENERO 2011</t>
  </si>
  <si>
    <t>SEPTIEMBRE 2010</t>
  </si>
  <si>
    <t>DICIEMBRE 2008</t>
  </si>
  <si>
    <t>OCTUBRE 2012</t>
  </si>
  <si>
    <t>AGOSTO 2012</t>
  </si>
  <si>
    <t>SEPTIEMBRE 2011</t>
  </si>
  <si>
    <t>NOVIEMBRE 2010</t>
  </si>
  <si>
    <t>JULIO 2013</t>
  </si>
  <si>
    <t>SEPTIEMBRE 2012</t>
  </si>
  <si>
    <t>DICIEMBRE 2007</t>
  </si>
  <si>
    <t>OCTUBRE 2014</t>
  </si>
  <si>
    <t>ENERO 2014</t>
  </si>
  <si>
    <t>FEBRERO 2014</t>
  </si>
  <si>
    <t>2270/12 DRP</t>
  </si>
  <si>
    <t>NOVIEMBRE 2013</t>
  </si>
  <si>
    <t>DICIEMBRE 2014</t>
  </si>
  <si>
    <t>SEPTIEMBRE 2016</t>
  </si>
  <si>
    <t>ABRIL 2016</t>
  </si>
  <si>
    <t>MARZO 2010</t>
  </si>
  <si>
    <t>JULIO 2016</t>
  </si>
  <si>
    <t>ABRIL 2014</t>
  </si>
  <si>
    <t>DICIEMBRE 2015</t>
  </si>
  <si>
    <t>DICIEMBRE 2009</t>
  </si>
  <si>
    <t>ENERO 2017</t>
  </si>
  <si>
    <t>6539/14 DRP</t>
  </si>
  <si>
    <t>JULIO 2012</t>
  </si>
  <si>
    <t>EX-2019-35906662-   -APN-DRYP#SPF</t>
  </si>
  <si>
    <t>JUNIO 2016</t>
  </si>
  <si>
    <t>MZ 3 PC15 - QUINTA 141 - B° MITRE-PRSP-CHACO</t>
  </si>
  <si>
    <t>EX-2021-66126643-   -APN-DRYP#SPF</t>
  </si>
  <si>
    <t>FEBRERO 2015</t>
  </si>
  <si>
    <t>OCTUBRE 2015</t>
  </si>
  <si>
    <t>SEPTIEMBRE 2008</t>
  </si>
  <si>
    <t>DICIEMBRE 2013</t>
  </si>
  <si>
    <t>JUNIO 2008</t>
  </si>
  <si>
    <t>JUAN JOSE CASTELLI N° 2363 - SANTA FE (CP.3000)</t>
  </si>
  <si>
    <t>MARZO 2014</t>
  </si>
  <si>
    <t>MAYO 2012</t>
  </si>
  <si>
    <t>1771/12 DRP</t>
  </si>
  <si>
    <t>DICIEMBRE 2012</t>
  </si>
  <si>
    <t>MARZO 2015</t>
  </si>
  <si>
    <t>ABRIL 2008</t>
  </si>
  <si>
    <t>MAYO 2010</t>
  </si>
  <si>
    <t>462/10 DRP</t>
  </si>
  <si>
    <t>ABRIL 2012</t>
  </si>
  <si>
    <t>JULIO 2011</t>
  </si>
  <si>
    <t>NOVIEMBRE 2012</t>
  </si>
  <si>
    <t>EX-2020-72708414- -APN-U11#SPF</t>
  </si>
  <si>
    <t>EX-2020-38432809- -APN-U11#SPF</t>
  </si>
  <si>
    <t>AGOSTO 2013</t>
  </si>
  <si>
    <t>SEPTIEMBRE 2013</t>
  </si>
  <si>
    <t>AGOSTO 2011</t>
  </si>
  <si>
    <t>5426/ 11 DRP</t>
  </si>
  <si>
    <t>MAYO 2008</t>
  </si>
  <si>
    <t>JULIO 2008</t>
  </si>
  <si>
    <t>ABRIL 2009</t>
  </si>
  <si>
    <t>DICIEMBRE 2016</t>
  </si>
  <si>
    <t>FEBRERO 2016</t>
  </si>
  <si>
    <t>4372/15 DRP</t>
  </si>
  <si>
    <t>ENERO 2016</t>
  </si>
  <si>
    <t>A-02/94 DRP</t>
  </si>
  <si>
    <t>NOVIEMBRE 2015</t>
  </si>
  <si>
    <t>FEBRERO 2008</t>
  </si>
  <si>
    <t>OCTUBRE 2011</t>
  </si>
  <si>
    <t>MAYO 2013</t>
  </si>
  <si>
    <t>AGOSTO 2014</t>
  </si>
  <si>
    <t>FEBRERO 2013</t>
  </si>
  <si>
    <t>MARZO 2016</t>
  </si>
  <si>
    <t>ABRIL 2017</t>
  </si>
  <si>
    <t>7949/15 DRP</t>
  </si>
  <si>
    <t>AGOSTO 2008</t>
  </si>
  <si>
    <t>FEBRERO 2009</t>
  </si>
  <si>
    <t>JULIO 2017</t>
  </si>
  <si>
    <t>25/12 DRP</t>
  </si>
  <si>
    <t>AGOSTO 2016</t>
  </si>
  <si>
    <t>NOVIEMBRE 2021</t>
  </si>
  <si>
    <t>ABRIL 2013</t>
  </si>
  <si>
    <t>LEGUIZAMON VASQUEZ MARIANA AILIN</t>
  </si>
  <si>
    <t>JUNIO 1993</t>
  </si>
  <si>
    <t>SEPTIEMBRE 2002</t>
  </si>
  <si>
    <t>RICARDO GUTIERREZ 6531 - LAFERRERE - BS. AS.</t>
  </si>
  <si>
    <t>DRP 5409/02</t>
  </si>
  <si>
    <t>ABRIL 2005</t>
  </si>
  <si>
    <t>HERMANA DISCAPACITADA</t>
  </si>
  <si>
    <t>OCTUBRE 2016</t>
  </si>
  <si>
    <t>AGOSTO 2009</t>
  </si>
  <si>
    <t>JULIO 2009</t>
  </si>
  <si>
    <t>OVIEDO NELVA LEONOR</t>
  </si>
  <si>
    <t>GARCIA MIRTA N</t>
  </si>
  <si>
    <t xml:space="preserve">CONYUGE </t>
  </si>
  <si>
    <t>A031406</t>
  </si>
  <si>
    <t>A030859</t>
  </si>
  <si>
    <t>A031940</t>
  </si>
  <si>
    <t>A029204</t>
  </si>
  <si>
    <t>A032519</t>
  </si>
  <si>
    <t>A029514</t>
  </si>
  <si>
    <t>A027887</t>
  </si>
  <si>
    <t>A029786</t>
  </si>
  <si>
    <t>A032111</t>
  </si>
  <si>
    <t>A032032</t>
  </si>
  <si>
    <t>A033245</t>
  </si>
  <si>
    <t>A033549</t>
  </si>
  <si>
    <t>B036534</t>
  </si>
  <si>
    <t>ALEGRE SOLIS CARLOS DAMIAN</t>
  </si>
  <si>
    <t>ALVAREZ NESTOR FABIAN</t>
  </si>
  <si>
    <t>ALVAREZ PAULA JIMENA</t>
  </si>
  <si>
    <t>DOMINGUEZ DIEGO HERNAN</t>
  </si>
  <si>
    <t>IBARRA SANTIAGO</t>
  </si>
  <si>
    <t>LEDERHOZ OSCAR DARIO</t>
  </si>
  <si>
    <t>LEVAGGI FERNANDO NICOLAS</t>
  </si>
  <si>
    <t>MANSILLA CACERES CARLOS ALBERTO</t>
  </si>
  <si>
    <t>SANTORIO ARIEL CARLOS</t>
  </si>
  <si>
    <t>SORIA MERCADO GUSTAVO MAURICIO</t>
  </si>
  <si>
    <t>STARNARI MARIA CRISTINA</t>
  </si>
  <si>
    <t>VRUBEL RAUL OSCAR</t>
  </si>
  <si>
    <t>GODOY PATRICIA NOEMI</t>
  </si>
  <si>
    <t>A028108</t>
  </si>
  <si>
    <t>EX2021-93575644-APN-DRYO#SPF</t>
  </si>
  <si>
    <t>EX-2021-99617534- -APN-DRYP#SPF</t>
  </si>
  <si>
    <t>EX-2021-102298610- -APN-DRYP#SPF</t>
  </si>
  <si>
    <t>C125864</t>
  </si>
  <si>
    <t>FERNANDEZ SUSANA MABEL</t>
  </si>
  <si>
    <t>C009667</t>
  </si>
  <si>
    <t>POZAGLIO ANA BRIGIDA</t>
  </si>
  <si>
    <t>C015298</t>
  </si>
  <si>
    <t>PEREZ CLARA YOLANDA</t>
  </si>
  <si>
    <t>C015327</t>
  </si>
  <si>
    <t>CORONEL IMELDA LIBERTAD</t>
  </si>
  <si>
    <t>C002989</t>
  </si>
  <si>
    <t>ALFONZO SARA</t>
  </si>
  <si>
    <t>C010980</t>
  </si>
  <si>
    <t>AGUIRRE CARMEN BEATRIZ</t>
  </si>
  <si>
    <t>C021428</t>
  </si>
  <si>
    <t>LICITRA ANA ALICIA</t>
  </si>
  <si>
    <t>C004604</t>
  </si>
  <si>
    <t>VILLALBA MARTA OLGA</t>
  </si>
  <si>
    <t>C013359</t>
  </si>
  <si>
    <t>LADINO MARGARITA</t>
  </si>
  <si>
    <t>C013278</t>
  </si>
  <si>
    <t>ALBARRACIN FLORENCIA ROSA DEL VALLE</t>
  </si>
  <si>
    <t>C134210</t>
  </si>
  <si>
    <t>VILLAVERDE GABRIEL SALVADOR</t>
  </si>
  <si>
    <t>C013183</t>
  </si>
  <si>
    <t>GRANDINETTI ARTURO EMILIO</t>
  </si>
  <si>
    <t>C007674</t>
  </si>
  <si>
    <t>SAEZ MARIA FERNANDA</t>
  </si>
  <si>
    <t>C008973</t>
  </si>
  <si>
    <t>MITOIRE ROSA IRENE</t>
  </si>
  <si>
    <t>C020425</t>
  </si>
  <si>
    <t>LOPEZ GREGORIA</t>
  </si>
  <si>
    <t>C021007</t>
  </si>
  <si>
    <t xml:space="preserve">COÑOECAER MILLALONGO CLEREMITA DEL CARMEN </t>
  </si>
  <si>
    <t>EX-2021-86234164- -APN-DRYP#SPF</t>
  </si>
  <si>
    <t>EX-2021-60697646-   -APN-DRYP#SPF</t>
  </si>
  <si>
    <t>EX-2021-85209674-   -APN-DRYP#SPF</t>
  </si>
  <si>
    <t>EX-2021-89091325-   -APN-DRYP#SPF</t>
  </si>
  <si>
    <t>EX-2021-70779750- -APN-DRYP#SPF</t>
  </si>
  <si>
    <t>EX-2021-88691185-   -APN-DRYP#SPF</t>
  </si>
  <si>
    <t>EX -2021-72560697-   -APN-U32#SPF</t>
  </si>
  <si>
    <t>EX -2021-86467934-   -APN-DRYP#SPF</t>
  </si>
  <si>
    <t>EX-2021-81027288-   -APN-DRYP#SPF</t>
  </si>
  <si>
    <t>EX-2021-77621119-   -APN-DRYP#SPF</t>
  </si>
  <si>
    <t>EX -2021-88539084-   -APN-U11#SPF</t>
  </si>
  <si>
    <t>EX-2021-80460842- -APN-U15#SPF</t>
  </si>
  <si>
    <t>B039755</t>
  </si>
  <si>
    <t>BARRIOS FEDERICO ALFREDO</t>
  </si>
  <si>
    <t>B036681</t>
  </si>
  <si>
    <t>NUÑEZ WALTER ROLANDO</t>
  </si>
  <si>
    <t>AYTE 4TA</t>
  </si>
  <si>
    <t>AYTE 2DA</t>
  </si>
  <si>
    <t>EX-2021-93442958-   -APN-DRYP#SPF</t>
  </si>
  <si>
    <t>EX-2021-93504610-   -APN-DRYP#SPF</t>
  </si>
  <si>
    <t>EX-2021-67512833-   -APN-U7#SPF</t>
  </si>
  <si>
    <t>EX-2021-20609008-   -APN-U5#SPF</t>
  </si>
  <si>
    <t>C002182</t>
  </si>
  <si>
    <t>SENA URSULA</t>
  </si>
  <si>
    <t>C002856</t>
  </si>
  <si>
    <t>ALVAREZ JOSEFA CLEYDE</t>
  </si>
  <si>
    <t>ENTRE RIOS  180 - Piso  Dto.  - SANTA ROSA - Pcia. La Pampa</t>
  </si>
  <si>
    <t>C002860</t>
  </si>
  <si>
    <t>FLORIDI SOFIA BELEN</t>
  </si>
  <si>
    <t>C002863</t>
  </si>
  <si>
    <t>MACAYA NINFA SUSANA</t>
  </si>
  <si>
    <t>B019171+</t>
  </si>
  <si>
    <t>B023548+</t>
  </si>
  <si>
    <t>B023815+</t>
  </si>
  <si>
    <t>B023885+</t>
  </si>
  <si>
    <t>C014534+</t>
  </si>
  <si>
    <t>EX2020-00066497-APN-DRYP#SPF(COMUNICA FALLECIMIENTO)</t>
  </si>
  <si>
    <t>briangueler@outlook.com</t>
  </si>
  <si>
    <t>MADRE IRRUTY NANCY VIVIANA (DNI 22.981.783)</t>
  </si>
  <si>
    <t>se cambio up. U5 (computos informo esa up. En las altas de junio/2020) por U13, inicio el exp. De retiro por la U.13 y tiene domicilio de La Pampa</t>
  </si>
  <si>
    <t>A033439</t>
  </si>
  <si>
    <t>WOLKOWICK JUAN FRANCISCO</t>
  </si>
  <si>
    <t>SE AGREGO AL PADRON EN NOVIEMBRE 21, COMPUTOS NO LO HABIA INFORMADO EN JUNIO 21</t>
  </si>
  <si>
    <t>BENITO FERNANDEZ 525 - RAWSON - CHUBUT</t>
  </si>
  <si>
    <t>EX-2021-45261127-   -APN-DRYP#SPF</t>
  </si>
  <si>
    <t>CONYUGE E HIJA SOLTERA (3)</t>
  </si>
  <si>
    <t>EX2019-06469677-APN-DRY#SPF</t>
  </si>
  <si>
    <t>EX2019-64350901-APN-DRYP#SPF</t>
  </si>
  <si>
    <t>EX -2018-50560158-APN-DRYP#SPF</t>
  </si>
  <si>
    <t>EX -2018-05476890-APN-DRYP#SPF</t>
  </si>
  <si>
    <t>EX2019-4780105-APN-DRYP#SPF</t>
  </si>
  <si>
    <t>EX2018-46310911-APN-DRYP#SPF</t>
  </si>
  <si>
    <t>EX -2018-15235500-APN-DRYP#SPF</t>
  </si>
  <si>
    <t>EX2017-19579002-APN-DRYP#SPF</t>
  </si>
  <si>
    <t>LUNA CAROLINA ISABELLA</t>
  </si>
  <si>
    <t>LISANDRO DE LA TORRE 2055 - RESISTENCIA - CHACO (CP.3500)</t>
  </si>
  <si>
    <t>3624-330941</t>
  </si>
  <si>
    <t>EX-2020-66725003- -APN-U7#SPF</t>
  </si>
  <si>
    <t>EX2019-64347438-APN-DRYP#SPF</t>
  </si>
  <si>
    <t>EX-2020-86732121- -APN-U7#SPF</t>
  </si>
  <si>
    <t>PC 27 - CH 190 S/N - LOTE 165 - SECC C - RESISTENCIA - CHACO (CP.3500)</t>
  </si>
  <si>
    <t>EX 2017-15431809-APN-DRYP#SPF</t>
  </si>
  <si>
    <t>EX2019-68404920-APN-U6#SPF</t>
  </si>
  <si>
    <t>CACIQUE SAYHUEQUE 151 0 - RAWSON - CHUBUT (CP. 9103)</t>
  </si>
  <si>
    <t>0280-4481446</t>
  </si>
  <si>
    <t>EX-2020-55074073- -APN-U6#SPF</t>
  </si>
  <si>
    <t>O´DONELL CASA 4 - MURGA - RAWSON - CHUBUT (CP. 9103)</t>
  </si>
  <si>
    <t>0280-154729836</t>
  </si>
  <si>
    <t>EX2018-64247061-APN-DRYP#SPF</t>
  </si>
  <si>
    <t>EX -2018-41663700-APN-DRYP#SPF</t>
  </si>
  <si>
    <t>EX-2021-61265343- -APN-U17#SPF</t>
  </si>
  <si>
    <t>SAN MARTIN Y URQUIZA MZ 93 - B° BELGRANO - CANDELARIA - MISIONES</t>
  </si>
  <si>
    <t>3764-283981</t>
  </si>
  <si>
    <t>josemanuelramon965@gmail.com</t>
  </si>
  <si>
    <t>EX-2020-16868620-   -APN-CPF5#SPF</t>
  </si>
  <si>
    <t>JUAN BENIGAR N° 165 NEUQUEN  (CP.8300)</t>
  </si>
  <si>
    <t>NOVIEMBRE 2009</t>
  </si>
  <si>
    <t>EX2019-103612188-APN-DRYP#SPF</t>
  </si>
  <si>
    <t>EX -2018-35008916-APN-DRYP#SPF</t>
  </si>
  <si>
    <t>EX2021-54852491-APN-DRYP#SPF</t>
  </si>
  <si>
    <t>MANUEL RODRIGUEZ 1352 - 3° "A" - CABALLITO - CABA</t>
  </si>
  <si>
    <t>45852940 / 1167632416</t>
  </si>
  <si>
    <t>EX 2017-10751606-APN-DRYP#SPF</t>
  </si>
  <si>
    <t>EX-2021-54715456- -APN-U17#SPF</t>
  </si>
  <si>
    <t>CALLE FORMOSA 2666 - POSADAS - MISIONES (CP.3300)</t>
  </si>
  <si>
    <t>3764-434687</t>
  </si>
  <si>
    <t>EX2021-10808795-APN-DRYP#SPF</t>
  </si>
  <si>
    <t>ESTANISLAO DEL CAMPO 1698 - FCIO. VARELA - BS. AS.</t>
  </si>
  <si>
    <t>EX2019-11628533-APN-U17#SPF</t>
  </si>
  <si>
    <t>AV. LAGIER 70 - BELGRANO - CANDELARIA - MISIONES</t>
  </si>
  <si>
    <t>3764-157727</t>
  </si>
  <si>
    <t>EX 2017-03772160-APN-DRYP#SPF</t>
  </si>
  <si>
    <t>EX2019-58431993-APN-DRYP#SPF</t>
  </si>
  <si>
    <t>4504-5227 / 1530484913</t>
  </si>
  <si>
    <t>EX2018-52095857-APN-DRYP#SPF</t>
  </si>
  <si>
    <t>EX2018-30565323-APN-DRYP#SPF</t>
  </si>
  <si>
    <t>MZ "D" - CASA 2 - B° ANSELMO - CANDELARIA - MISIONES</t>
  </si>
  <si>
    <t>0376-154677576</t>
  </si>
  <si>
    <t>LISANDRO DE LA TORRE 252 - B° ARIZU - GODOY CRUZ - MENDOZA</t>
  </si>
  <si>
    <t>EX2019-94266134-APN-DRYP#SPF</t>
  </si>
  <si>
    <t>EX2021-53086573-APN-S-DRYP#SPF</t>
  </si>
  <si>
    <t>URQUIZA 335 - EZEIZA - BS. AS. (CP.1804)</t>
  </si>
  <si>
    <t>EX-2020-40909389- -APN-DRYP#SPF</t>
  </si>
  <si>
    <t>MATHEU 2882 - MONTE GRANDE - BS. AS (CP.1842)</t>
  </si>
  <si>
    <t>4295-5300 / 1130861907</t>
  </si>
  <si>
    <t>EX-2020-52290108- -APN-U17#SPF</t>
  </si>
  <si>
    <t>CHACRA 149 - EDF. 12 - DEPTO. "A" 5 - POSADAS - MISIONES</t>
  </si>
  <si>
    <t>3764-347568</t>
  </si>
  <si>
    <t>a.rocco7@hotmail.com</t>
  </si>
  <si>
    <t>EX-2019-14800646-   -APN-DRYP#SPF</t>
  </si>
  <si>
    <t>MALBRAN 4150 - MERLO - BS. AS (CP.1761)</t>
  </si>
  <si>
    <t>UGARTE CHRISTIAN BRAULIO</t>
  </si>
  <si>
    <t>EX-2021-56463325- -APN-CPF5#SPF</t>
  </si>
  <si>
    <t>SAN PABLO 2621 - SANTA CATALINA - NEUQUEN - CONFLUENCIA - NEUQUEN</t>
  </si>
  <si>
    <t>EX2021-15653760-APN-DRYP#SPF</t>
  </si>
  <si>
    <t>ROSALES 673 - LUIS GUILLON - ESTEBAN ECHEVERRIA - BS. AS. (CP.1838)</t>
  </si>
  <si>
    <t>4290-6896</t>
  </si>
  <si>
    <t>ACASUSSO 2443 - RAFAEL CASTILLO - LA MATANZA - BS. AS. (CP.1755)</t>
  </si>
  <si>
    <t>TENIENTE INSUA 1236 - MONTE GRANDE - ESTEBAN ECHEVERRIA - BS. AS. (CP. 1842)</t>
  </si>
  <si>
    <t>EX-2021-46730580- -APN-U7#SPF</t>
  </si>
  <si>
    <t>PASAJE MENDOZA 1258 - RESISTENCIA - CHACO (CP.3500)</t>
  </si>
  <si>
    <t>3624-741937</t>
  </si>
  <si>
    <t>EX-2021-50788012- -APN-CPF5#SPF</t>
  </si>
  <si>
    <t>GARRAHAM MZ 14 H - CASA 18 - B° 78 VIVIENDAS - CONFLUENCIA - NEUQUEN (CP.8316)</t>
  </si>
  <si>
    <t>299-5348023</t>
  </si>
  <si>
    <t>EX-2021-60357898- -APN-DRYP#SPF</t>
  </si>
  <si>
    <t>EX-2021-54076151- -APN-U5#SPF</t>
  </si>
  <si>
    <t>CHACRA 205 - ZONA CHACRAS - GRAL. ROCA - RIO NEGRO</t>
  </si>
  <si>
    <t>02984-558027</t>
  </si>
  <si>
    <t>MAYO 2016</t>
  </si>
  <si>
    <t>EX-2020-51507990- -APN-DRYP#SPF</t>
  </si>
  <si>
    <t>ALBERTI 1661 - JOSE C. PAZ - BS. AS.</t>
  </si>
  <si>
    <t>EX-2021-60358203- -APN-DRYP#SPF</t>
  </si>
  <si>
    <t>JUJUY 940 - LANUS - BS. AS. (CP.1824)</t>
  </si>
  <si>
    <t>rocioale2009@hotmail.com</t>
  </si>
  <si>
    <t>EX2019-88041905-APN-DRYP#SPF</t>
  </si>
  <si>
    <t>CORONEL SAYOS 4084 - LANUS - BS. AS. (CP.1822)</t>
  </si>
  <si>
    <t>1164571250 (PAOLA PAVON) / 1124941245 (GASTON RAMIREZ)</t>
  </si>
  <si>
    <t>EX-2020-39734803- -APN-DRYP#SPF</t>
  </si>
  <si>
    <t>MZ 82 - PC 13 S/N - 200 VIVIENDAS - BARRANQUERAS - SAN FERNANDO - CHACO</t>
  </si>
  <si>
    <t>PUEYRREDON 572 - SANTA ROSA - LA PAMPA (CP.6300)</t>
  </si>
  <si>
    <t>EX-2020-45826247- -APN-DRYP#SPF</t>
  </si>
  <si>
    <t>MARCOS PAZ 2288 - CABA</t>
  </si>
  <si>
    <t>LOS ANDES 1541 - QUITILIPI - CHACO</t>
  </si>
  <si>
    <t>3644-707243</t>
  </si>
  <si>
    <t>ramonsandoval14580@gmail.com</t>
  </si>
  <si>
    <t>EX-2021-50888369-   -APN-DRYP#SPF</t>
  </si>
  <si>
    <t>LA PINTA 3661 - SAN MIGUEL - BS. AS. (CP.1663)</t>
  </si>
  <si>
    <t>gimeepetris@gmail.com</t>
  </si>
  <si>
    <t>ALEJANDRO BONANI 645 - RIO GALLEGOS - SANTA CRUZ</t>
  </si>
  <si>
    <t>02966-673660</t>
  </si>
  <si>
    <t>wambodaianamelisa@gmail.com</t>
  </si>
  <si>
    <t>COMBET 7061 - JOSE LEON SUAREZ - GENERAL SAN MARTIN - BS.AS.</t>
  </si>
  <si>
    <t>4729-4331</t>
  </si>
  <si>
    <t>dorreycarla@gmail.com</t>
  </si>
  <si>
    <t>EX2021-62454457-APN-DRYP#SPF</t>
  </si>
  <si>
    <t>PASAJE FELIX LYNCH ARRIBALZAGA 4411 - MONTE CASTRO - CABA</t>
  </si>
  <si>
    <t>cbrunno@gmail.com</t>
  </si>
  <si>
    <t>EX-2021-53179068- -APN-DRYP#SPF</t>
  </si>
  <si>
    <t>PEDRO MONTI 896 - MALVINAS ARGENTINAS - BS. AS.</t>
  </si>
  <si>
    <t>elicristimar@gmail.com / cristimarti1963@gmail.com</t>
  </si>
  <si>
    <t>EX-2019-107052696- -APN-DRYP#SPF</t>
  </si>
  <si>
    <t>ALBERTO WILLIAMS 2740 - SAN MIGUEL BS. AS.</t>
  </si>
  <si>
    <t>EX2020-41781574-APN-DRYP#SPF</t>
  </si>
  <si>
    <t>MISIONES 767 - CLAYPOLE - ALMIRANTE BROWN - BS. AS. (CP.1849)</t>
  </si>
  <si>
    <t>EX-2021-06097024-   -APN-U5#SPF</t>
  </si>
  <si>
    <t>BUENOS AIRES 1963 - GENERAL ROCA - RIO NEGRO (CP.8332)</t>
  </si>
  <si>
    <t>029-84219805</t>
  </si>
  <si>
    <t>EX2021-61247844-APN-DRYP#SPF</t>
  </si>
  <si>
    <t>CONESA 784 - BANFIELD - LOMAS DE ZAMORA - BS. AS. (CP.1828)</t>
  </si>
  <si>
    <t>nidiaespindola6@gmail.com</t>
  </si>
  <si>
    <t>EX2019-87076504-APN-DRYP#SPF</t>
  </si>
  <si>
    <t>SANTA CRUZ 2240 - ITUZAINGO - BS. AS. (CP.1704)</t>
  </si>
  <si>
    <t>EX-2019-06469677- -APN-DRYP#SPF</t>
  </si>
  <si>
    <t>EX-2019-65502281- -APN-CPF5#SPF</t>
  </si>
  <si>
    <t>EX-2020-33404503- -APN-U7#SPF</t>
  </si>
  <si>
    <t>EX-2020-11656064- -APN-U17#SPF</t>
  </si>
  <si>
    <t>EX-2021-66139706-   -APN-DRYP#SPF</t>
  </si>
  <si>
    <t>EX-2021-66125230-   -APN-DRYP#SPF</t>
  </si>
  <si>
    <t>EX-2021-66126459-   -APN-DRYP#SPF</t>
  </si>
  <si>
    <t>EX-2021-66125852-   -APN-DRYP#SPF</t>
  </si>
  <si>
    <t>EX2021-52184821-APN-DRYP#SPF</t>
  </si>
  <si>
    <t>EX-2021-61255822- -APN-U17#SPF</t>
  </si>
  <si>
    <t>EX2021-44964216-APN-DRYP#SPF</t>
  </si>
  <si>
    <t>EX2021-59282853-APN-DRYP#SPF</t>
  </si>
  <si>
    <t>EX-2019-06248937- -APN-DRYP#SPF</t>
  </si>
  <si>
    <t>EX2021-26732539-APN-DRYP#SPF</t>
  </si>
  <si>
    <t>14/08/1935</t>
  </si>
  <si>
    <t>01/09/1947</t>
  </si>
  <si>
    <t>21/05/1947</t>
  </si>
  <si>
    <t>09/04/1943</t>
  </si>
  <si>
    <t>12/06/1958</t>
  </si>
  <si>
    <t>15/05/1961</t>
  </si>
  <si>
    <t>03/07/1948</t>
  </si>
  <si>
    <t>10/11/1971</t>
  </si>
  <si>
    <t>21/06/1970</t>
  </si>
  <si>
    <t>08/11/1968</t>
  </si>
  <si>
    <t>24/01/1973</t>
  </si>
  <si>
    <t>17/09/1956</t>
  </si>
  <si>
    <t>SHTEFEC KUSZMIRUK GILDA</t>
  </si>
  <si>
    <t>30/11/1971</t>
  </si>
  <si>
    <t>20/01/1968</t>
  </si>
  <si>
    <t>01/12/1982</t>
  </si>
  <si>
    <t>12/08/1974</t>
  </si>
  <si>
    <t>08/10/1950</t>
  </si>
  <si>
    <t>BALLES ANGEL ALBERTO</t>
  </si>
  <si>
    <t>VALIENTE CARLOS ANTONIO</t>
  </si>
  <si>
    <t>GOMEZ CARLOS EDUARDO</t>
  </si>
  <si>
    <t>CERBINO DE ACEVEDO.FLORENCIA</t>
  </si>
  <si>
    <t>SUPER//SOCIALES</t>
  </si>
  <si>
    <t>LANUS 3626 - MORON - Pcia. Buenos Aires</t>
  </si>
  <si>
    <t>1158592048//21980391</t>
  </si>
  <si>
    <t>acostaamara408@gmail.com//acostamara147@gmail.com</t>
  </si>
  <si>
    <t>OJEDA DE CORREA BERNARDINA</t>
  </si>
  <si>
    <t>GONZALEZ DE SZCZEBANOVKI ALICIA MARIA</t>
  </si>
  <si>
    <t>02/12/1954</t>
  </si>
  <si>
    <t>FORMULARIO: DIRECTORIO 4079 - EDIF. 30 "A" - PISO 3 - DPTO. 30 - CABA (CP.1407) / DNI: AV. DIRECTORIO 4444 - PB 3 -FLORESTA - CABA</t>
  </si>
  <si>
    <t xml:space="preserve">FORMULARIO: DIRECTORIO 4079 - EDIF. 30 "A" - PISO 3 - DPTO. 30 - CABA (CP.1407) </t>
  </si>
  <si>
    <t>ARBO Y BLANCO 1702 - B° PALERMO I - RESISTENCIA - SAN FERNANDO - CHACO</t>
  </si>
  <si>
    <t>EX-2021-85231600- -APN-DRYP#SPF</t>
  </si>
  <si>
    <t>QUINTA 1 S/N - ENSANCHE NORTE - PRSP - COMANDANTE FERNANDEZ - CHACO</t>
  </si>
  <si>
    <t>EX-2021-86202737- -APN-U11#SPF</t>
  </si>
  <si>
    <t>LUIS MARIA DRAGO 518 - BURZACO - BS. AS.</t>
  </si>
  <si>
    <t>andreloto690@gmail.com</t>
  </si>
  <si>
    <t>CALLE 214 N° 1190 - BERAZATEGUI - BS. AS.</t>
  </si>
  <si>
    <t>galarzalorena2209@gmail.com</t>
  </si>
  <si>
    <t>BENITO FERNANDEZ 289 - RAWSON - CHUBUT (CP.9103)</t>
  </si>
  <si>
    <t>0280-154038362</t>
  </si>
  <si>
    <t>EX2018-10243951-APN-DRYP#SPF</t>
  </si>
  <si>
    <t>TAMBOR DE TACUARI 3494 - POSADAS - MISIONES</t>
  </si>
  <si>
    <t>0376-154237382</t>
  </si>
  <si>
    <t>caroline_mierez6@hotmail.com</t>
  </si>
  <si>
    <t>INF. SOCIAL: BOULEVARD TOBAL GARCIA - MODULO 3 - MZ 49 - CASA 3 - SAN LUIS / DNI: ARIST. DEL VALLE OESTE 59 - B° PUEBLO NUEVO - SAN LUIS</t>
  </si>
  <si>
    <t>02657-588259</t>
  </si>
  <si>
    <t xml:space="preserve">HIJA MENOR </t>
  </si>
  <si>
    <t>HIJO MENOR-REP.LEGAL: SILVA HERMELINDA EMILIANA</t>
  </si>
  <si>
    <t>AV. ROQUE GONZALEZ Y RUTA 12 S/N - MZ. 248 - CANDELARIA - MISIONES</t>
  </si>
  <si>
    <t>3764-807287</t>
  </si>
  <si>
    <t>mcstarnari@hotmail.com</t>
  </si>
  <si>
    <t>CALLE HUDSON 406 - COVIRA IV - RAWSON - CHUBUT</t>
  </si>
  <si>
    <t>387-2200017 / 387-2200017</t>
  </si>
  <si>
    <t>BENIGNO CAL 1425 - TRISTAN SUAREZ - EZEIZA - BS. AS.</t>
  </si>
  <si>
    <t>patriciagodoy110@gmail.com</t>
  </si>
  <si>
    <t>MZ 52 "C" - CASA 10 - B° LAS TUNAS - CERRILLOS - SALTA</t>
  </si>
  <si>
    <t>walternuñez014@gmail.com</t>
  </si>
  <si>
    <t>CARLOS CALVO 3571 2° - BOEDO - CABA - BS. AS.</t>
  </si>
  <si>
    <t>fede-barrios@live.com</t>
  </si>
  <si>
    <t>SEITOR 49 - VILLA CENTENARIO - RESISTENCIA - CHACO</t>
  </si>
  <si>
    <t>362444764 / 3624-252866</t>
  </si>
  <si>
    <t>FORMULARIO: CALLE 5200 - ARDEN WAY - APT. 128 - CARMICHAIL - SACRAMENTO - EEUU / DNI: MAIPU 42 1 13 - MONSERRAT - CABA - BS. AS.</t>
  </si>
  <si>
    <t>marolga7000@gmail.com</t>
  </si>
  <si>
    <t>SUIPACHA 761 - PARQUE 12 DE SEPTIEMBRE - CIPOLLETTI - GENERAL ROCA - RIO NEGRO</t>
  </si>
  <si>
    <t>0299-15460427</t>
  </si>
  <si>
    <t>ALBARIÑO 3070 - 3 "D" - TORRE 2 (EX II) - VILLA LUGANO - CABA - BS. AS. (CP.1439)</t>
  </si>
  <si>
    <t>rosairenemitoire@gmail.com</t>
  </si>
  <si>
    <t>LIBERTAD 465 - EZEIZA - BS. AS. (CP.1804)</t>
  </si>
  <si>
    <t>4232-4166 / 0222-615684645 (HIJA CECILIA)</t>
  </si>
  <si>
    <t>albaceciliaaquisgrana@yahoo.com.ar</t>
  </si>
  <si>
    <t>UDAONDO 810 - BECCAR - SAN ISIDRO - BS. AS. (CP.1643)</t>
  </si>
  <si>
    <t>4747-5145</t>
  </si>
  <si>
    <t>ferca17@yahoo.com.ar</t>
  </si>
  <si>
    <t>ZABALA 2549 - 2° B - CABA (CP.1426)</t>
  </si>
  <si>
    <t>4780-3154</t>
  </si>
  <si>
    <t>comisionavejer@gmail.com</t>
  </si>
  <si>
    <t>SOLDADO SOSA 2506 - RAFAEL CASTILLO - LA MATANZA - BS. AS. (CP.1755)</t>
  </si>
  <si>
    <t>1124546213 / 1141963766</t>
  </si>
  <si>
    <t>gloriaituarte123@gmail.com</t>
  </si>
  <si>
    <t>LAPRIDA ESTE 944 - CAPITAL - SAN JUAN</t>
  </si>
  <si>
    <t>0264-4219918</t>
  </si>
  <si>
    <t>mgravanos@gmail.com</t>
  </si>
  <si>
    <t>MZ 2 - EDIF. "B" 10 S/N - PB - B° DON ORIONE - CLAYPOLE - ALMIRANTE BROWN - BS. AS. (CP.1849)</t>
  </si>
  <si>
    <t>2144-2291</t>
  </si>
  <si>
    <t>SAN MARTIN - MZ 95 - CASA 125 - B° BELGRANO - CANDELARIA - MISIONES</t>
  </si>
  <si>
    <t>3764-679190</t>
  </si>
  <si>
    <t>gautopatriciacarolina1@gmail.com</t>
  </si>
  <si>
    <t>LARREA 3615 - QUILMES - BS. AS.</t>
  </si>
  <si>
    <t>4278-0567 / 1551795295</t>
  </si>
  <si>
    <t>mlauragarone@hotmail.com</t>
  </si>
  <si>
    <t>A029510</t>
  </si>
  <si>
    <t>AGUIRRE RUBEN</t>
  </si>
  <si>
    <t>A032810</t>
  </si>
  <si>
    <t>ALONSO MONICA MABEL</t>
  </si>
  <si>
    <t>A031903</t>
  </si>
  <si>
    <t>MARTINEZ OSCAR ALEJANDRO</t>
  </si>
  <si>
    <t>A034217</t>
  </si>
  <si>
    <t>MONTIEL ALEJANDRO JAVIER</t>
  </si>
  <si>
    <t>B036837</t>
  </si>
  <si>
    <t>PORCELLI LEANDRO</t>
  </si>
  <si>
    <t>A035130</t>
  </si>
  <si>
    <t>QUINTELA ARIEL RAUL</t>
  </si>
  <si>
    <t>A030554</t>
  </si>
  <si>
    <t>VERGARA VICTOR MARCELO</t>
  </si>
  <si>
    <t>A029246</t>
  </si>
  <si>
    <t>GONZALEZ MARTINIANO ANDRES</t>
  </si>
  <si>
    <t>B034340</t>
  </si>
  <si>
    <t>ORTIZ SILVIA FABIANA</t>
  </si>
  <si>
    <t>EX-2021-107418267-   -APN-DRYP#SPF</t>
  </si>
  <si>
    <t>EX-2021-107419254-   -APN-DRYP#SPF</t>
  </si>
  <si>
    <t>EX-2021-107419566-   -APN-DRYP#SPF</t>
  </si>
  <si>
    <t>EX-2021-107420030-   -APN-DRYP#SPF</t>
  </si>
  <si>
    <t>EX-2021-116010078-   -APN-DRYP#SPF</t>
  </si>
  <si>
    <t>DICIEMBRE 2021</t>
  </si>
  <si>
    <t>NEUQUEN 856 - SANTA ROSA - LA PAMPA</t>
  </si>
  <si>
    <t>2954-506452</t>
  </si>
  <si>
    <t>monialo7419@gmail.com</t>
  </si>
  <si>
    <t>RICARDO ROJAS 2264 - QUILMES OESTE - BS. AS.</t>
  </si>
  <si>
    <t>drmontielalejandro-estudio@hotmail.com</t>
  </si>
  <si>
    <t>JOAQUIN V. GONZALEZ 35 - BARADERO - BS. AS.</t>
  </si>
  <si>
    <t>leandrop_orcelli@hotmail.com</t>
  </si>
  <si>
    <t>011-61106706</t>
  </si>
  <si>
    <t>arielquintela@yahoo.com.ar</t>
  </si>
  <si>
    <t>MZ. 20 - PC. 29 S/N - B° TOBA - RESISTENCIA - CHACO</t>
  </si>
  <si>
    <t>3624-212090</t>
  </si>
  <si>
    <t>adryliseo@gmail.com</t>
  </si>
  <si>
    <t>C009695</t>
  </si>
  <si>
    <t>C009644</t>
  </si>
  <si>
    <t>C037160</t>
  </si>
  <si>
    <t>C137160</t>
  </si>
  <si>
    <t>C008059</t>
  </si>
  <si>
    <t>C002123</t>
  </si>
  <si>
    <t>C019064</t>
  </si>
  <si>
    <t>C015526</t>
  </si>
  <si>
    <t>C027127</t>
  </si>
  <si>
    <t>C115628</t>
  </si>
  <si>
    <t>C032792</t>
  </si>
  <si>
    <t>C036205</t>
  </si>
  <si>
    <t>C136205</t>
  </si>
  <si>
    <t>C236205</t>
  </si>
  <si>
    <t>C120040</t>
  </si>
  <si>
    <t>GONZALEZ VALENTINO IVAN</t>
  </si>
  <si>
    <t>LAGOS MARIA NELIDA</t>
  </si>
  <si>
    <t>SANCHEZ JOSE DANIEL</t>
  </si>
  <si>
    <t>SANCHEZ BENJAMIN GUILLERMO</t>
  </si>
  <si>
    <t>BRAVO ZUNILDA TERESA</t>
  </si>
  <si>
    <t>CARUSSO MARIA MARCELA</t>
  </si>
  <si>
    <t>GUERRA NORMA</t>
  </si>
  <si>
    <t>GAITAN MARIA CRISTINA</t>
  </si>
  <si>
    <t>RAMOS DOLORES CATALINA</t>
  </si>
  <si>
    <t>ZARDI GASTON ISMAEL</t>
  </si>
  <si>
    <t>ARAMAYO MIRIAM ROXANA</t>
  </si>
  <si>
    <t>BARRIOS RUBEN ORLANDO</t>
  </si>
  <si>
    <t>BARRIOS MIÑO TOMAS</t>
  </si>
  <si>
    <t>BARRIOS MIÑO AGUSTIN</t>
  </si>
  <si>
    <t>SERRANO MICAELA ANAHI LUJAN</t>
  </si>
  <si>
    <t>ESPOSA</t>
  </si>
  <si>
    <t>EX-2021-23182507- -APN-CPF5#SPF</t>
  </si>
  <si>
    <t>EX -2021-91765219-   -APN-DRYP#SPF</t>
  </si>
  <si>
    <t>EX-2021-27886268- -APN-U12#SPF</t>
  </si>
  <si>
    <t>EX-2021-85209498- -APN-DRYP#SPF</t>
  </si>
  <si>
    <t>EX-2021-61926216- -APN-DRYP#SPF</t>
  </si>
  <si>
    <t>EX -2021-65432791-   -APN-U08#SPF</t>
  </si>
  <si>
    <t>EX-2021-76257703-   -APN-DRYP#SPF</t>
  </si>
  <si>
    <t>C027415</t>
  </si>
  <si>
    <t>C005831</t>
  </si>
  <si>
    <t>C101624</t>
  </si>
  <si>
    <t>C008449</t>
  </si>
  <si>
    <t>C018239</t>
  </si>
  <si>
    <t>C010889</t>
  </si>
  <si>
    <t>F000151</t>
  </si>
  <si>
    <t>C021303</t>
  </si>
  <si>
    <t>C118391</t>
  </si>
  <si>
    <t>C018391</t>
  </si>
  <si>
    <t>C113337</t>
  </si>
  <si>
    <t>C010918</t>
  </si>
  <si>
    <t>C021459</t>
  </si>
  <si>
    <t>C113383</t>
  </si>
  <si>
    <t>C328835</t>
  </si>
  <si>
    <t>C121873</t>
  </si>
  <si>
    <t>C107240</t>
  </si>
  <si>
    <t>C111724</t>
  </si>
  <si>
    <t>C131947</t>
  </si>
  <si>
    <t>C113863</t>
  </si>
  <si>
    <t>C228537</t>
  </si>
  <si>
    <t>C108879</t>
  </si>
  <si>
    <t>C208879</t>
  </si>
  <si>
    <t>C113349</t>
  </si>
  <si>
    <t>C213349</t>
  </si>
  <si>
    <t>C113469</t>
  </si>
  <si>
    <t>PETESE MELANY ORNELLA</t>
  </si>
  <si>
    <t>ALARCON BENITEZ FIDELINA</t>
  </si>
  <si>
    <t>TORINO MONICA BEATRIZ</t>
  </si>
  <si>
    <t>PANIAGUA LIDIA INOCENCIA</t>
  </si>
  <si>
    <t>PAREDES MARIA RAMONA</t>
  </si>
  <si>
    <t>DIAZ SILVIA RAQUEL</t>
  </si>
  <si>
    <t>PINTOS ANA MARIA</t>
  </si>
  <si>
    <t>VALLEJO GLADYS NELIDA</t>
  </si>
  <si>
    <t>ENSINA VALERIA INES</t>
  </si>
  <si>
    <t>ENSINA CAROLINA SOLEDAD</t>
  </si>
  <si>
    <t>GOMEZ ANDREA VIVIANA</t>
  </si>
  <si>
    <t>MACIEL NORA BEATRIZ</t>
  </si>
  <si>
    <t>GARCIA ENCARNACION</t>
  </si>
  <si>
    <t>FLEITA ROMINA ALEJANDRA</t>
  </si>
  <si>
    <t>PANIAGUA GRACIELA MABEL</t>
  </si>
  <si>
    <t>BARU JIMENA ALDANA</t>
  </si>
  <si>
    <t>GOMEZ EMILCE MARISOL</t>
  </si>
  <si>
    <t>LAZARTE ALICIA BEATRIZ</t>
  </si>
  <si>
    <t>JOPIA MICAELA AYELEN</t>
  </si>
  <si>
    <t>SILVA FLAVIA MARILYN</t>
  </si>
  <si>
    <t>AMODEO LUCIA BELEN</t>
  </si>
  <si>
    <t>COS CLAUDIA ADRIANA</t>
  </si>
  <si>
    <t xml:space="preserve">COS SILVANA ANDREA </t>
  </si>
  <si>
    <t>DOQUE GORDILLO VERONICA SAMANTA</t>
  </si>
  <si>
    <t>DOQUE GORDILLO CLAUDIA ALEJANDRA</t>
  </si>
  <si>
    <t>MAIDANA MIRTA ELENA</t>
  </si>
  <si>
    <t>EX-2021-26516082- -APN-DRYP#SPF (H. PENSION) EL EXPET. ESTA FUSIONADO AL RETIRO EX-2018-26059742- -APN-DRYP#SPF (H. RETIRO)</t>
  </si>
  <si>
    <t>EX-2021-80306702- -APN-DRYP#SPF</t>
  </si>
  <si>
    <t>EX-2020-02232619- -APN-U13#SPF</t>
  </si>
  <si>
    <t>EX-2021-94264763- -APN-DRYP#SPF</t>
  </si>
  <si>
    <t>EX-2021-93473873- -APN-DRYP#SPF</t>
  </si>
  <si>
    <t>EX-2021-104522578-   -APN-DRYP#SPF</t>
  </si>
  <si>
    <t>EX-2021-12333770- -APN-DRYP#SPF</t>
  </si>
  <si>
    <t>EX-2021-56346287- -APN-U10#SPF</t>
  </si>
  <si>
    <t>EX-2021-95946660- -APN-DRYP#SPF</t>
  </si>
  <si>
    <t>EX -2021-56920875-   -APN-DRYP#SPF</t>
  </si>
  <si>
    <t>EX-2021-42016271- -APN-DRYP#SPF (COPIA) / EX-2020-72664662- -APN-U11#SPF (PRINCIPAL)</t>
  </si>
  <si>
    <t>EX-2021-28543226- -APN-DRYP#SPF</t>
  </si>
  <si>
    <t>EX-2021-40399437- -APN-DRYP#SPF (COPIA) / EX-2021-15634353- -APN-U5#SPF (PRINCIPAL)</t>
  </si>
  <si>
    <t>SE SACO EN DICIEMBRE PORQUE HABIA UNA PENSION A SU NOMBRE, COMPUTOS NO INFORMO COMO BAJA , LO VAN A HACER EN ENERO 2022</t>
  </si>
  <si>
    <r>
      <t>juliojose54godoy@gmail.com</t>
    </r>
    <r>
      <rPr>
        <sz val="11"/>
        <color theme="1"/>
        <rFont val="Calibri"/>
        <family val="2"/>
        <scheme val="minor"/>
      </rPr>
      <t xml:space="preserve">  / fabianamgodoy871@gmail.com</t>
    </r>
  </si>
  <si>
    <t>MZ 190 PC 8- BARRIO 143 VIVIENDAS-ROQUE S. PEÑA-CHACO</t>
  </si>
  <si>
    <t>LUIS GUILLON N° 1751-JUJUY</t>
  </si>
  <si>
    <t>rubenbarrios2105@gmail.com</t>
  </si>
  <si>
    <t>EL ZORZAL 2593-BARRIO 140 VIVIENDAS-GRAL ROCA-RIO NEGRO</t>
  </si>
  <si>
    <t>0298-154387423</t>
  </si>
  <si>
    <t>claudiacos_72@hotmail.com</t>
  </si>
  <si>
    <t>mica.joo13@gmail.com</t>
  </si>
  <si>
    <t>BROWN 754- PISO 9 DPTO C- MORON</t>
  </si>
  <si>
    <t>(011)1524504523</t>
  </si>
  <si>
    <t>U10 INFO//EX-2021-09246470- -APN-DRYP#SPF(CAMBIO DE DOMICILIO)</t>
  </si>
  <si>
    <t>EXPTE RETIRO O PENSION//CAMBIO DE DOMICILIO</t>
  </si>
  <si>
    <t>LAS ACACIAS 385-VIEDMA- RIO NEGRO</t>
  </si>
  <si>
    <t>TEL 02920-15485640</t>
  </si>
  <si>
    <t>mariamcarusso@gmail.com</t>
  </si>
  <si>
    <t xml:space="preserve">HUMBERTO PRIMO 1736 - 1ER PISO DEPTO A- CABA - </t>
  </si>
  <si>
    <t>4304-7140</t>
  </si>
  <si>
    <t xml:space="preserve">CRISTOBAL COLON 1258-MONTE GRANDE </t>
  </si>
  <si>
    <t>1141762436//1551622738 (HIJA)</t>
  </si>
  <si>
    <t>EX-2021-107175100-   -APN-U17#SPF</t>
  </si>
  <si>
    <t>AV. ROQUE SAENZ PEÑA 1272-MZ 141-BARRIO SAN JORGE-CANDELARIA-MISIONES</t>
  </si>
  <si>
    <t>TEL 03764493145</t>
  </si>
  <si>
    <t>mar_toto13@hotmail.com</t>
  </si>
  <si>
    <t>PARCELA 52- BARRIO CHINA MUERTA-NEUQUEN (CP 8300)</t>
  </si>
  <si>
    <t>TEL 2942-669492</t>
  </si>
  <si>
    <t>EX -2021-73284232-   -APN-U17#SPF</t>
  </si>
  <si>
    <t>CASA B "2"- BARRIO SANTA RITA-CANDELARIA-MISIONES</t>
  </si>
  <si>
    <t>TEL 3764186021</t>
  </si>
  <si>
    <t>normazorhi@gmail.com</t>
  </si>
  <si>
    <t>CABILDO 4160-CABA</t>
  </si>
  <si>
    <t>1537602572//4703-1808</t>
  </si>
  <si>
    <t>silviadiaz175@hotmail.com</t>
  </si>
  <si>
    <t>CEL (0370)154007111//FIJO (0370)4428880</t>
  </si>
  <si>
    <t>FRANCISCO BOSCH 26-BARRIO SAN FRANCISCO-FORMOSA (CP 3600)</t>
  </si>
  <si>
    <t>EX -2020-13230734-   -APN-U7#SPF</t>
  </si>
  <si>
    <t>JUJUY 453-RESISTENCIA-CHACO (CP 3500)</t>
  </si>
  <si>
    <t>URUGUAT 1984-QUILMES- BS AS (CP 1878)</t>
  </si>
  <si>
    <t>jmgonzalezoficialspf@gmail.com</t>
  </si>
  <si>
    <t>1157274446//1165402017</t>
  </si>
  <si>
    <t>9 DE JULIO 3974-E.ECHEVERRIA-MONTE GRANDE (CP 1842)</t>
  </si>
  <si>
    <t>SALADILLO 4930-P.B. DPTO 4-VILLA LUGANO-BS AS</t>
  </si>
  <si>
    <t>pamartinez_f@yahoo.com.ar</t>
  </si>
  <si>
    <t>dipauloguadalupe@gmail.com</t>
  </si>
  <si>
    <t>SANTIAGO 5828-ISIDRO CASANOVA- LA MATANZA-BS AS (CP 1765)</t>
  </si>
  <si>
    <t>SOLDADO DE LA FRONTERA 5235-DEPTO 14 A-VILLA LUGANO-BS AS (CP 1439)</t>
  </si>
  <si>
    <t>1566529402//1124690302</t>
  </si>
  <si>
    <t>noeliajorgelinaugarte@gmail.com</t>
  </si>
  <si>
    <t>ARISTOBULO DEL VALLE 3073-CLAYPOLE (CP 1849)</t>
  </si>
  <si>
    <t>petesemelany@gmail.com</t>
  </si>
  <si>
    <t>MAMA ZORATTI NORMA ESTELA DNI N° 20726459</t>
  </si>
  <si>
    <t>B028835-ACOSTA CARLOS ANIBAL (F.F.10/04/2021)</t>
  </si>
  <si>
    <t>MZA AP 2, LOTE 6 S/N, 17 VIVIENDAS, BARRIO ANTARTIDA ARGENTINA, PALPALA, JUJUY</t>
  </si>
  <si>
    <t>TEL 0388-154644168</t>
  </si>
  <si>
    <t>samii07soto@gmail.com</t>
  </si>
  <si>
    <t>PADRE DE BARRIOS MIÑO TOMAS (C136205) Y BARRIOS MIÑO AGUSTIN (C236205)</t>
  </si>
  <si>
    <t>LUIS ROGERS CASA 50 N° 1011-BARRIO AEROPUERTO-STA ROSA-LA PAMPA (CP 6300)</t>
  </si>
  <si>
    <t>HIJA ANA INES IACIUK (B026729-C102641)</t>
  </si>
  <si>
    <t>0342-156121355//0342-4692855 MADRE //3644-403750 MADRE</t>
  </si>
  <si>
    <t>B026729+</t>
  </si>
  <si>
    <t>C102641+</t>
  </si>
  <si>
    <t>EX -2020-81092513-   -APN-U32#SPF</t>
  </si>
  <si>
    <t>MADRE BOVEDA NOELIA BELEN (DNI 36.732.934)</t>
  </si>
  <si>
    <t>SAN MARTIN 210 1ER PISO- DEPTO 5- LUJAN DE CUYO (MENDOZA) CP 5507</t>
  </si>
  <si>
    <t>(011)3314-6745</t>
  </si>
  <si>
    <t>B022333-GONZALEZ RAMON HUMBERTO</t>
  </si>
  <si>
    <t>A026688</t>
  </si>
  <si>
    <t>A029542</t>
  </si>
  <si>
    <t>A030057</t>
  </si>
  <si>
    <t>A032063</t>
  </si>
  <si>
    <t>A034127</t>
  </si>
  <si>
    <t>A035530</t>
  </si>
  <si>
    <t>B028057</t>
  </si>
  <si>
    <t>B028084</t>
  </si>
  <si>
    <t>B028643</t>
  </si>
  <si>
    <t>B028708</t>
  </si>
  <si>
    <t>B028952</t>
  </si>
  <si>
    <t>B029014</t>
  </si>
  <si>
    <t>B029091</t>
  </si>
  <si>
    <t>B029124</t>
  </si>
  <si>
    <t>B029315</t>
  </si>
  <si>
    <t>B029316</t>
  </si>
  <si>
    <t>B029447</t>
  </si>
  <si>
    <t>B029453</t>
  </si>
  <si>
    <t>B029462</t>
  </si>
  <si>
    <t>B029482</t>
  </si>
  <si>
    <t>B029592</t>
  </si>
  <si>
    <t>B029596</t>
  </si>
  <si>
    <t>B029598</t>
  </si>
  <si>
    <t>B029659</t>
  </si>
  <si>
    <t>B029671</t>
  </si>
  <si>
    <t>B029693</t>
  </si>
  <si>
    <t>B029698</t>
  </si>
  <si>
    <t>B029715</t>
  </si>
  <si>
    <t>B029818</t>
  </si>
  <si>
    <t>B029819</t>
  </si>
  <si>
    <t>B029824</t>
  </si>
  <si>
    <t>B029832</t>
  </si>
  <si>
    <t>B029853</t>
  </si>
  <si>
    <t>B029863</t>
  </si>
  <si>
    <t>B029866</t>
  </si>
  <si>
    <t>B029868</t>
  </si>
  <si>
    <t>B029873</t>
  </si>
  <si>
    <t>B029879</t>
  </si>
  <si>
    <t>B029891</t>
  </si>
  <si>
    <t>B029898</t>
  </si>
  <si>
    <t>B029906</t>
  </si>
  <si>
    <t>B029910</t>
  </si>
  <si>
    <t>B029911</t>
  </si>
  <si>
    <t>B029919</t>
  </si>
  <si>
    <t>B029920</t>
  </si>
  <si>
    <t>B029942</t>
  </si>
  <si>
    <t>B029943</t>
  </si>
  <si>
    <t>B029945</t>
  </si>
  <si>
    <t>B029946</t>
  </si>
  <si>
    <t>B029949</t>
  </si>
  <si>
    <t>B029968</t>
  </si>
  <si>
    <t>B029976</t>
  </si>
  <si>
    <t>B029977</t>
  </si>
  <si>
    <t>B029979</t>
  </si>
  <si>
    <t>B029987</t>
  </si>
  <si>
    <t>B030001</t>
  </si>
  <si>
    <t>B030004</t>
  </si>
  <si>
    <t>B030005</t>
  </si>
  <si>
    <t>B030009</t>
  </si>
  <si>
    <t>B030012</t>
  </si>
  <si>
    <t>B030067</t>
  </si>
  <si>
    <t>B030069</t>
  </si>
  <si>
    <t>B030071</t>
  </si>
  <si>
    <t>B030075</t>
  </si>
  <si>
    <t>B030081</t>
  </si>
  <si>
    <t>B030124</t>
  </si>
  <si>
    <t>B030208</t>
  </si>
  <si>
    <t>B030209</t>
  </si>
  <si>
    <t>B030233</t>
  </si>
  <si>
    <t>B030234</t>
  </si>
  <si>
    <t>B030235</t>
  </si>
  <si>
    <t>B030241</t>
  </si>
  <si>
    <t>B030248</t>
  </si>
  <si>
    <t>B030249</t>
  </si>
  <si>
    <t>B030251</t>
  </si>
  <si>
    <t>B030255</t>
  </si>
  <si>
    <t>B030263</t>
  </si>
  <si>
    <t>B030264</t>
  </si>
  <si>
    <t>B030279</t>
  </si>
  <si>
    <t>B030282</t>
  </si>
  <si>
    <t>B030291</t>
  </si>
  <si>
    <t>B030326</t>
  </si>
  <si>
    <t>B030350</t>
  </si>
  <si>
    <t>B030354</t>
  </si>
  <si>
    <t>B030363</t>
  </si>
  <si>
    <t>B030415</t>
  </si>
  <si>
    <t>B030448</t>
  </si>
  <si>
    <t>B030456</t>
  </si>
  <si>
    <t>B030470</t>
  </si>
  <si>
    <t>B030480</t>
  </si>
  <si>
    <t>B030482</t>
  </si>
  <si>
    <t>B030485</t>
  </si>
  <si>
    <t>B030490</t>
  </si>
  <si>
    <t>B030498</t>
  </si>
  <si>
    <t>B030500</t>
  </si>
  <si>
    <t>B030606</t>
  </si>
  <si>
    <t>B030655</t>
  </si>
  <si>
    <t>B030657</t>
  </si>
  <si>
    <t>B030660</t>
  </si>
  <si>
    <t>B030662</t>
  </si>
  <si>
    <t>B030666</t>
  </si>
  <si>
    <t>B030703</t>
  </si>
  <si>
    <t>B030713</t>
  </si>
  <si>
    <t>B030730</t>
  </si>
  <si>
    <t>B030734</t>
  </si>
  <si>
    <t>B030735</t>
  </si>
  <si>
    <t>B030746</t>
  </si>
  <si>
    <t>B030767</t>
  </si>
  <si>
    <t>B030786</t>
  </si>
  <si>
    <t>B030792</t>
  </si>
  <si>
    <t>B030806</t>
  </si>
  <si>
    <t>B030807</t>
  </si>
  <si>
    <t>B030818</t>
  </si>
  <si>
    <t>B030825</t>
  </si>
  <si>
    <t>B030835</t>
  </si>
  <si>
    <t>B030849</t>
  </si>
  <si>
    <t>B030851</t>
  </si>
  <si>
    <t>B030857</t>
  </si>
  <si>
    <t>B030862</t>
  </si>
  <si>
    <t>B030880</t>
  </si>
  <si>
    <t>B030898</t>
  </si>
  <si>
    <t>B030921</t>
  </si>
  <si>
    <t>B031012</t>
  </si>
  <si>
    <t>B031031</t>
  </si>
  <si>
    <t>B031050</t>
  </si>
  <si>
    <t>B031054</t>
  </si>
  <si>
    <t>B031057</t>
  </si>
  <si>
    <t>B031075</t>
  </si>
  <si>
    <t>B031127</t>
  </si>
  <si>
    <t>B031129</t>
  </si>
  <si>
    <t>B031149</t>
  </si>
  <si>
    <t>B031167</t>
  </si>
  <si>
    <t>B031187</t>
  </si>
  <si>
    <t>B031236</t>
  </si>
  <si>
    <t>B031271</t>
  </si>
  <si>
    <t>B031278</t>
  </si>
  <si>
    <t>B031286</t>
  </si>
  <si>
    <t>B031293</t>
  </si>
  <si>
    <t>B031294</t>
  </si>
  <si>
    <t>B031305</t>
  </si>
  <si>
    <t>B031379</t>
  </si>
  <si>
    <t>B031668</t>
  </si>
  <si>
    <t>B031678</t>
  </si>
  <si>
    <t>B031681</t>
  </si>
  <si>
    <t>B031692</t>
  </si>
  <si>
    <t>B031722</t>
  </si>
  <si>
    <t>B031811</t>
  </si>
  <si>
    <t>B031944</t>
  </si>
  <si>
    <t>B032022</t>
  </si>
  <si>
    <t>B032170</t>
  </si>
  <si>
    <t>B032287</t>
  </si>
  <si>
    <t>B032370</t>
  </si>
  <si>
    <t>B032414</t>
  </si>
  <si>
    <t>B032436</t>
  </si>
  <si>
    <t>B032475</t>
  </si>
  <si>
    <t>B032482</t>
  </si>
  <si>
    <t>B032592</t>
  </si>
  <si>
    <t>B032658</t>
  </si>
  <si>
    <t>B032826</t>
  </si>
  <si>
    <t>B032858</t>
  </si>
  <si>
    <t>B033061</t>
  </si>
  <si>
    <t>B033213</t>
  </si>
  <si>
    <t>B033234</t>
  </si>
  <si>
    <t>B033633</t>
  </si>
  <si>
    <t>B033640</t>
  </si>
  <si>
    <t>B033671</t>
  </si>
  <si>
    <t>B033755</t>
  </si>
  <si>
    <t>B033896</t>
  </si>
  <si>
    <t>B033958</t>
  </si>
  <si>
    <t>B034198</t>
  </si>
  <si>
    <t>B034229</t>
  </si>
  <si>
    <t>B034414</t>
  </si>
  <si>
    <t>B035159</t>
  </si>
  <si>
    <t>B035521</t>
  </si>
  <si>
    <t>B035526</t>
  </si>
  <si>
    <t>B040236</t>
  </si>
  <si>
    <t>LUPIS VICENTE MARIO</t>
  </si>
  <si>
    <t>ZARDI CLARISA ROSALIA</t>
  </si>
  <si>
    <t>RODRIGUEZ ROLANDO ARIEL</t>
  </si>
  <si>
    <t>RECALDE LAURA ALICIA</t>
  </si>
  <si>
    <t>LISSALDE JORGE ALBERTO</t>
  </si>
  <si>
    <t>GALDAMES GUSTAVO ANIBAL</t>
  </si>
  <si>
    <t>DI DINO SERGIO JAVIER</t>
  </si>
  <si>
    <t>ALMENDRAS CESAR EDGARDO</t>
  </si>
  <si>
    <t>MEDINA HUMBERTO RUBEN</t>
  </si>
  <si>
    <t>MÜLLER LUIS EDUARDO</t>
  </si>
  <si>
    <t>SOSA ALEJANDRO GUSTAVO</t>
  </si>
  <si>
    <t>BREITMAN MOLINA MARIA CAROLINA</t>
  </si>
  <si>
    <t>GIMENEZ MARCELA ELIZABETH</t>
  </si>
  <si>
    <t>WEHT DANIELA ROSANA</t>
  </si>
  <si>
    <t>OJEDA CAMILO GABRIEL</t>
  </si>
  <si>
    <t>AMARILLA MARCELO ADRIAN</t>
  </si>
  <si>
    <t>DIAZ ARIEL HORACIO</t>
  </si>
  <si>
    <t>MOYA ALEJANDRO CAMILO</t>
  </si>
  <si>
    <t>CARLOS HECTOR MARIANO</t>
  </si>
  <si>
    <t>GARRIDO CLAUDIO FABIAN</t>
  </si>
  <si>
    <t>CARDOZO ROLANDO MARCOS ANTONIO</t>
  </si>
  <si>
    <t>LOPEZ JUAN MARCELO</t>
  </si>
  <si>
    <t>BENITEZ ROBERTO EDUARDO</t>
  </si>
  <si>
    <t>MACHADO MIGUEL ANGEL</t>
  </si>
  <si>
    <t>BRITES ARIEL HORACIO</t>
  </si>
  <si>
    <t>ACOSTA KARINA SUSANA</t>
  </si>
  <si>
    <t>ORREGO RITA ALEJANDRA</t>
  </si>
  <si>
    <t>FRANCO ROQUE WALTER</t>
  </si>
  <si>
    <t>LUGO OMAR ANTONIO</t>
  </si>
  <si>
    <t>NORIEGA MANUEL ANTONIO</t>
  </si>
  <si>
    <t>ABRANOVICH HUGO JAVIER</t>
  </si>
  <si>
    <t>AVILA WALTER GABRIEL</t>
  </si>
  <si>
    <t>BARRIOS HUGO DAVID</t>
  </si>
  <si>
    <t>BLANCO FABRICIO GABRIEL</t>
  </si>
  <si>
    <t>CASTILLO MARCELO FABIAN</t>
  </si>
  <si>
    <t>DAIX HECTOR HUMBERTO</t>
  </si>
  <si>
    <t>FIGUEROA MARIANO FACUNDO</t>
  </si>
  <si>
    <t>GALLO LEANDRO ARIEL</t>
  </si>
  <si>
    <t>GUERRA RICARDO GABRIEL</t>
  </si>
  <si>
    <t>LAZO JOFRE HECTOR JORGE</t>
  </si>
  <si>
    <t>LEDESMA MARTIN ALBERTO</t>
  </si>
  <si>
    <t>MARCIAL SERGIO ANDRES</t>
  </si>
  <si>
    <t>MARTINEZ NESTOR ANDRES</t>
  </si>
  <si>
    <t>RODRIGUEZ DANIEL ALEJANDRO</t>
  </si>
  <si>
    <t>RODRIGUEZ VICTOR DANIEL</t>
  </si>
  <si>
    <t>ROSALINO OSVALDO RUBEN</t>
  </si>
  <si>
    <t>SANCHEZ ANDRES MARTIN</t>
  </si>
  <si>
    <t>SANTANDER JORGE LUIS</t>
  </si>
  <si>
    <t>AMARILLO SUSANA BEATRIZ</t>
  </si>
  <si>
    <t>CALDERON CECILIA VERONICA</t>
  </si>
  <si>
    <t>CASSINO FERNANDA ELIZABETH</t>
  </si>
  <si>
    <t>CHAPARRO ALEJANDRA ISABEL</t>
  </si>
  <si>
    <t>GALIANO MARIA ESTELA</t>
  </si>
  <si>
    <t>OVEJERO KARINA NATALIA</t>
  </si>
  <si>
    <t>RODRIGUEZ CARMEN ALEJANDRA</t>
  </si>
  <si>
    <t>RODRIGUEZ RAQUEL NOEMI</t>
  </si>
  <si>
    <t>SANCHEZ LIDIA IRENE</t>
  </si>
  <si>
    <t>SKRIPNIK NATALIA LORENA</t>
  </si>
  <si>
    <t>GIMENEZ JOSE JORGE PABLO</t>
  </si>
  <si>
    <t>HAISSAGUERRE LUIS MARCELO</t>
  </si>
  <si>
    <t>MASI DARIO ALEJANDRO</t>
  </si>
  <si>
    <t>OZUNA LEANDRO</t>
  </si>
  <si>
    <t>DA ROSA MARISA GLADIS</t>
  </si>
  <si>
    <t>MEZA ESTEBAN OSCAR BENITO</t>
  </si>
  <si>
    <t>ALBORNOZ SERGIO ENRIQUE</t>
  </si>
  <si>
    <t>ALEM JORGE EDUARDO</t>
  </si>
  <si>
    <t>CORIA JULIO CESAR</t>
  </si>
  <si>
    <t>CUENCA CLAUDIO ENRIQUE</t>
  </si>
  <si>
    <t>CHAMORRO MARCELO FABIAN</t>
  </si>
  <si>
    <t>DIAZ MARCELO FABIAN</t>
  </si>
  <si>
    <t>FANESSI DIEGO GERMAN</t>
  </si>
  <si>
    <t>FERNANDEZ ARIEL HERNAN</t>
  </si>
  <si>
    <t>GADEA CESAR DAVID</t>
  </si>
  <si>
    <t>GOMEZ PABLO ALEJANDRO</t>
  </si>
  <si>
    <t>GOMEZ PASTOR HUGO</t>
  </si>
  <si>
    <t>LOPEZ PABLO HERNAN</t>
  </si>
  <si>
    <t>LOTO LUIS ALBERTO</t>
  </si>
  <si>
    <t>MOLINAS FRANCISCO OSCAR</t>
  </si>
  <si>
    <t>ROMERO MIGUEL ERASMO</t>
  </si>
  <si>
    <t>VIRARDI JOSE MARIA</t>
  </si>
  <si>
    <t>ZARLENGA CARLOS SEBASTIAN</t>
  </si>
  <si>
    <t>CARDOZO GABRIELA INES</t>
  </si>
  <si>
    <t>SALMI RAMIRO LEON</t>
  </si>
  <si>
    <t>PERALES EDUARDO ARIEL</t>
  </si>
  <si>
    <t>RODRIGUEZ ANDRES SERGIO</t>
  </si>
  <si>
    <t>CASQUERO SHIRLEY RUTH</t>
  </si>
  <si>
    <t>CHANDIA MARTIN NICOLAS</t>
  </si>
  <si>
    <t>PARRA ROBERTO OSCAR</t>
  </si>
  <si>
    <t>SANCHEZ EDGARDO GUSTAVO</t>
  </si>
  <si>
    <t>BOGADO SUSANA BEATRIZ</t>
  </si>
  <si>
    <t>CHAVEZ SONIA ESTHER</t>
  </si>
  <si>
    <t>SANCHEZ ANA ELIZABETH</t>
  </si>
  <si>
    <t>LARROCA PAULO JAVIER</t>
  </si>
  <si>
    <t>ABALSAMO JUAN CARLOS</t>
  </si>
  <si>
    <t>AGÜERO HECTOR ARIEL</t>
  </si>
  <si>
    <t>AGUIRRE EDUARDO DANIEL</t>
  </si>
  <si>
    <t>AGUIRRE MARIO GUSTAVO</t>
  </si>
  <si>
    <t>ALEMAN FELIPE SANTIAGO</t>
  </si>
  <si>
    <t>CACERES CARLOS JAVIER EMERSON</t>
  </si>
  <si>
    <t>CERIANI ARIEL CARLOS OSVALDO</t>
  </si>
  <si>
    <t>DOMINGUEZ RAUL ALBERTO</t>
  </si>
  <si>
    <t>FARIAS SOSA CRISTIAN LEONARDO</t>
  </si>
  <si>
    <t>FERNANDEZ ALBERTO ALEJANDRO</t>
  </si>
  <si>
    <t>FRIAS JUAN FABIO</t>
  </si>
  <si>
    <t>HIDALGO SERGIO ARIEL</t>
  </si>
  <si>
    <t>MAURIN LUIS ALBERTO</t>
  </si>
  <si>
    <t>MOREL MARCELO MIGUEL</t>
  </si>
  <si>
    <t>PAREDES CARLOS ALBERTO</t>
  </si>
  <si>
    <t>PENIDO DANIEL ALEJANDRO</t>
  </si>
  <si>
    <t>REYNOSO WALTER RAMON</t>
  </si>
  <si>
    <t>ROMERO FERNANDO GABRIEL</t>
  </si>
  <si>
    <t>SCHMIT ALBERTO</t>
  </si>
  <si>
    <t>VILLA DANIEL SILVANO</t>
  </si>
  <si>
    <t>VILLALBA HECTOR DANIEL</t>
  </si>
  <si>
    <t>ALONSO LORENA VANESA</t>
  </si>
  <si>
    <t>BARRERA NATALIA ANALIA</t>
  </si>
  <si>
    <t>GODOY MONICA BEATRIZ</t>
  </si>
  <si>
    <t>STELTER ROSA DORA</t>
  </si>
  <si>
    <t>SOTELO ANTONIO EDUARDO</t>
  </si>
  <si>
    <t>ACEVEDO CRISTIAN ALBERTO</t>
  </si>
  <si>
    <t>BAREIRO JAVIER</t>
  </si>
  <si>
    <t>CAMPO CARLOS GABRIEL</t>
  </si>
  <si>
    <t>CARDOZO ALEJANDRO MARTIN</t>
  </si>
  <si>
    <t>CARNEVALE GASTON EDUARDO</t>
  </si>
  <si>
    <t>DIAZ JOSE LUIS</t>
  </si>
  <si>
    <t>HARDY CARLOS SAMUEL</t>
  </si>
  <si>
    <t>HOBERT ALEX EZEQUIEL</t>
  </si>
  <si>
    <t>MADALON LUIS ANTONIO</t>
  </si>
  <si>
    <t>MONZON GUILLERMO CARLOS</t>
  </si>
  <si>
    <t>PONCE JOSE MARIA</t>
  </si>
  <si>
    <t>TERRA LEONARDO SABINO</t>
  </si>
  <si>
    <t>CONDE MARISA MARIA</t>
  </si>
  <si>
    <t>GIL PATRICIA ANGELINA</t>
  </si>
  <si>
    <t>LEDESMA VIVIANA DE LOS ANGELES</t>
  </si>
  <si>
    <t>MARTINEZ VERONICA ALEJANDRA</t>
  </si>
  <si>
    <t>MIRANDA ANDREA SOLEDAD</t>
  </si>
  <si>
    <t>SANCHEZ NATALIA LORENA</t>
  </si>
  <si>
    <t>LEIVA JUAN ANTONIO</t>
  </si>
  <si>
    <t>HENSCH FEDERICO GERMAN</t>
  </si>
  <si>
    <t>IRIARTE MARIO MARCELO</t>
  </si>
  <si>
    <t>JARA GERARDO DAVID</t>
  </si>
  <si>
    <t>LOBOS MARCOS DAVID</t>
  </si>
  <si>
    <t>MENDOZA ROBERTO ANTONIO</t>
  </si>
  <si>
    <t>SEVILLANO LEONARDO DANIEL</t>
  </si>
  <si>
    <t>GARRITANO OSVALDO RUBEN JOSE</t>
  </si>
  <si>
    <t>CARRASCO MARIA DE LOS ANGELES</t>
  </si>
  <si>
    <t>CARNEVALE ARIEL ANTONIO</t>
  </si>
  <si>
    <t>QUIROGA JAVIER LINDOLFO</t>
  </si>
  <si>
    <t>ACUÑA GUSTAVO LEOPOLDO</t>
  </si>
  <si>
    <t>FERREYRA CARLOS DANIEL</t>
  </si>
  <si>
    <t>LOPEZ PABLO SEBASTIAN</t>
  </si>
  <si>
    <t>SALERNO JAVIER MARIANO LUCAS</t>
  </si>
  <si>
    <t>SOTO DIEGO ARIEL</t>
  </si>
  <si>
    <t>ITURRIOZ ALEJANDRO JAVIER</t>
  </si>
  <si>
    <t>CIONCIO WALTER ALEJANDRO</t>
  </si>
  <si>
    <t>PORTELA IVANA MELISA</t>
  </si>
  <si>
    <t>CALDERON EDGARDO GABRIEL</t>
  </si>
  <si>
    <t>ACUÑA FERNANDO MARTIN</t>
  </si>
  <si>
    <t>CASAIS ROXANA LILIAN</t>
  </si>
  <si>
    <t>NIRO PAOLA VALERIA</t>
  </si>
  <si>
    <t>TOFFALETI CLAUDIA ROXANA</t>
  </si>
  <si>
    <t>BARBERO CECILIA MARIEL</t>
  </si>
  <si>
    <t>LI ROSI GUIÑAZU MARINA LAURA</t>
  </si>
  <si>
    <t>TREJO FACUNDO GONZALO</t>
  </si>
  <si>
    <t>COLOMBATTI CLAUDIA LORENA</t>
  </si>
  <si>
    <t>BARRETO MARIELA ALEJANDRA</t>
  </si>
  <si>
    <t>PRINCIPI CAROLINA</t>
  </si>
  <si>
    <t>GARCIA MARCOS DANIELA GUILLERMINA</t>
  </si>
  <si>
    <t>AGUILAR EZEQUIEL ANTONIO</t>
  </si>
  <si>
    <t>GOLDFEDER PABLO ARIEL</t>
  </si>
  <si>
    <t>ISAURRALDE GUSTAVO JAVIER</t>
  </si>
  <si>
    <t>CACERES MARIANA ALEJANDRA</t>
  </si>
  <si>
    <t>EX-2021-120591662-   -APN-DRYP#SPF</t>
  </si>
  <si>
    <t>EX-2021-107445491-   -APN-DRYP#SPF</t>
  </si>
  <si>
    <t>EX-2021-108477575-   -APN-DRYP#SPF</t>
  </si>
  <si>
    <t>EX-2021-108286541-   -APN-DRYP#SPF</t>
  </si>
  <si>
    <t>EX-2021-107950745-   -APN-DRYP#SPF</t>
  </si>
  <si>
    <t>EX-2021-118803413-   -APN-DRYP#SPF</t>
  </si>
  <si>
    <t>EX-2021-120564539-   -APN-DRYP#SPF</t>
  </si>
  <si>
    <t>EX-2021-120619940-   -APN-DRYP#SPF</t>
  </si>
  <si>
    <t>EX-2021-107445366-   -APN-DRYP#SPF</t>
  </si>
  <si>
    <t>EX-2021-108563947-   -APN-DRYP#SPF</t>
  </si>
  <si>
    <t>EX-2021-120636055-   -APN-DRYP#SPF</t>
  </si>
  <si>
    <t>EX-2021-120568191-   -APN-DRYP#SPF</t>
  </si>
  <si>
    <t>EX-2021-122247433-   -APN-DRYP#SPF</t>
  </si>
  <si>
    <t>EX-2021-118756960-   -APN-DRYP#SPF</t>
  </si>
  <si>
    <t>EX-2021-120561641-   -APN-DRYP#SPF</t>
  </si>
  <si>
    <t>EX-2021-118713909-   -APN-DRYP#SPF</t>
  </si>
  <si>
    <t>EX-2021-108480930-   -APN-DRYP#SPF</t>
  </si>
  <si>
    <t>EX-2021-107975790-   -APN-DRYP#SPF</t>
  </si>
  <si>
    <t>EX-2021-107440913-   -APN-DRYP#SPF</t>
  </si>
  <si>
    <t>EX-2021-107945643-   -APN-DRYP#SPF</t>
  </si>
  <si>
    <t>EX-2021-107445625-   -APN-DRYP#SPF</t>
  </si>
  <si>
    <t>EX-2021-107960067-   -APN-DRYP#SPF</t>
  </si>
  <si>
    <t>EX-2021-107449006-   -APN-DRYP#SPF</t>
  </si>
  <si>
    <t>EX-2021-120575858-   -APN-DRYP#SPF</t>
  </si>
  <si>
    <t>EX-2021-108327482-   -APN-DRYP#SPF</t>
  </si>
  <si>
    <t>EX-2021-108475968-   -APN-DRYP#SPF</t>
  </si>
  <si>
    <t>EX-2021-111548551-   -APN-DRYP#SPF</t>
  </si>
  <si>
    <t>EX-2021-120566791-   -APN-DRYP#SPF</t>
  </si>
  <si>
    <t>EX-2021-107448863-   -APN-DRYP#SPF</t>
  </si>
  <si>
    <t>EX-2021-107882907-   -APN-DRYP#SPF</t>
  </si>
  <si>
    <t>EX-2021-107944366-   -APN-DRYP#SPF</t>
  </si>
  <si>
    <t>EX-2021-107955707-   -APN-DRYP#SPF</t>
  </si>
  <si>
    <t>EX-2021-108255840-   -APN-DRYP#SPF</t>
  </si>
  <si>
    <t>EX-2021-118754389-   -APN-DRYP#SPF</t>
  </si>
  <si>
    <t>EX-2021-108474905-   -APN-DRYP#SPF</t>
  </si>
  <si>
    <t>EX-2021-107441744-   -APN-DRYP#SPF</t>
  </si>
  <si>
    <t>EX-2021-107442718-   -APN-DRYP#SPF</t>
  </si>
  <si>
    <t>EX-2021-108421264-   -APN-DRYP#SPF</t>
  </si>
  <si>
    <t>EX-2021-108418787-   -APN-DRYP#SPF</t>
  </si>
  <si>
    <t>EX-2021-118818153-   -APN-DRYP#SPF</t>
  </si>
  <si>
    <t>EX-2021-118812104-   -APN-DRYP#SPF</t>
  </si>
  <si>
    <t>EX-2021-120598341-   -APN-DRYP#SPF</t>
  </si>
  <si>
    <t>EX-2021-120600732-   -APN-DRYP#SPF</t>
  </si>
  <si>
    <t>EX-2021-120607373-   -APN-DRYP#SPF</t>
  </si>
  <si>
    <t>EX-2021-120612214-   -APN-DRYP#SPF</t>
  </si>
  <si>
    <t>EX-2021-120616858-   -APN-DRYP#SPF</t>
  </si>
  <si>
    <t>EX-2021-118697680-   -APN-DRYP#SPF</t>
  </si>
  <si>
    <t>EX-2021-107968254-   -APN-DRYP#SPF</t>
  </si>
  <si>
    <t>EX-2021-108251518-   -APN-DRYP#SPF</t>
  </si>
  <si>
    <t>EX-2021-108266277-   -APN-DRYP#SPF</t>
  </si>
  <si>
    <t>EX-2021-108478583-   -APN-DRYP#SPF</t>
  </si>
  <si>
    <t>EX-2021-120577709-   -APN-DRYP#SPF</t>
  </si>
  <si>
    <t>EX-2021-121757907-   -APN-DRYP#SPF</t>
  </si>
  <si>
    <t>EX-2021-120599617-   -APN-DRYP#SPF</t>
  </si>
  <si>
    <t>EX-2021-120614616-   -APN-DRYP#SPF</t>
  </si>
  <si>
    <t>EX-2021-120618237-   -APN-DRYP#SPF</t>
  </si>
  <si>
    <t>EX-2021-108563523-   -APN-DRYP#SPF</t>
  </si>
  <si>
    <t>EX-2021-108422856-   -APN-DRYP#SPF</t>
  </si>
  <si>
    <t>EX-2021-107444965-   -APN-DRYP#SPF</t>
  </si>
  <si>
    <t>EX-2021-120579066-   -APN-DRYP#SPF</t>
  </si>
  <si>
    <t>EX-2021-118751032-   -APN-DRYP#SPF</t>
  </si>
  <si>
    <t>EX-2021-120556294-   -APN-DRYP#SPF</t>
  </si>
  <si>
    <t>EX-2021-107450290-   -APN-DRYP#SPF</t>
  </si>
  <si>
    <t>EX-2021-107445247-   -APN-DRYP#SPF</t>
  </si>
  <si>
    <t>EX-2021-108275540-   -APN-DRYP#SPF</t>
  </si>
  <si>
    <t>EX-2021-108279149-   -APN-DRYP#SPF</t>
  </si>
  <si>
    <t>EX-2021-108261593-   -APN-DRYP#SPF</t>
  </si>
  <si>
    <t>EX-2021-108322601-   -APN-DRYP#SPF</t>
  </si>
  <si>
    <t>EX-2021-108345769-   -APN-DRYP#SPF</t>
  </si>
  <si>
    <t>EX-2021-108472328-   -APN-DRYP#SPF</t>
  </si>
  <si>
    <t>EX-2021-108476784-   -APN-DRYP#SPF</t>
  </si>
  <si>
    <t>EX-2021-108566082-   -APN-DRYP#SPF</t>
  </si>
  <si>
    <t>EX-2021-108565436-   -APN-DRYP#SPF</t>
  </si>
  <si>
    <t>EX-2021-108415827-   -APN-DRYP#SPF</t>
  </si>
  <si>
    <t>EX-2021-118769310-   -APN-DRYP#SPF</t>
  </si>
  <si>
    <t>EX-2021-118793119-   -APN-DRYP#SPF</t>
  </si>
  <si>
    <t>EX-2021-120603354-   -APN-DRYP#SPF</t>
  </si>
  <si>
    <t>EX-2021-120635003-   -APN-DRYP#SPF</t>
  </si>
  <si>
    <t>EX-2021-120638316-   -APN-DRYP#SPF</t>
  </si>
  <si>
    <t>EX-2021-107445722-   -APN-DRYP#SPF</t>
  </si>
  <si>
    <t>EX-2021-120610196-   -APN-DRYP#SPF</t>
  </si>
  <si>
    <t>EX-2021-120582477-   -APN-DRYP#SPF</t>
  </si>
  <si>
    <t>EX-2021-120596855-   -APN-DRYP#SPF</t>
  </si>
  <si>
    <t>EX-2021-107979390-   -APN-DRYP#SPF</t>
  </si>
  <si>
    <t>EX-2021-118745468-   -APN-DRYP#SPF</t>
  </si>
  <si>
    <t>EX-2021-120580312-   -APN-DRYP#SPF</t>
  </si>
  <si>
    <t>EX-2021-107873244-   -APN-DRYP#SPF</t>
  </si>
  <si>
    <t>EX-2021-119708363-   -APN-DRYP#SPF</t>
  </si>
  <si>
    <t>EX-2021-108269977-   -APN-DRYP#SPF</t>
  </si>
  <si>
    <t>EX-2021-107439000-   -APN-DRYP#SPF</t>
  </si>
  <si>
    <t>EX-2021-108414414-   -APN-DRYP#SPF</t>
  </si>
  <si>
    <t>EX-2021-122398717-   -APN-DRYP#SPF</t>
  </si>
  <si>
    <t>EX-2021-107449827-   -APN-DRYP#SPF</t>
  </si>
  <si>
    <t>EX-2021-107449984-   -APN-DRYP#SPF</t>
  </si>
  <si>
    <t>EX-2021-107450096-   -APN-DRYP#SPF</t>
  </si>
  <si>
    <t>EX-2021-107880062-   -APN-DRYP#SPF</t>
  </si>
  <si>
    <t>EX-2021-118700929-   -APN-DRYP#SPF</t>
  </si>
  <si>
    <t>EX-2021-118725278-   -APN-DRYP#SPF</t>
  </si>
  <si>
    <t>EX-2021-108348646-   -APN-DRYP#SPF</t>
  </si>
  <si>
    <t>EX-2021-108471450-   -APN-DRYP#SPF</t>
  </si>
  <si>
    <t>EX-2021-107437653-   -APN-DRYP#SPF</t>
  </si>
  <si>
    <t>EX-2021-107438775-   -APN-DRYP#SPF</t>
  </si>
  <si>
    <t>EX-2021-118806334-   -APN-DRYP#SPF</t>
  </si>
  <si>
    <t>EX-2021-118823528-   -APN-DRYP#SPF</t>
  </si>
  <si>
    <t>EX-2021-119707369-   -APN-DRYP#SPF</t>
  </si>
  <si>
    <t>EX-2021-119705766-   -APN-DRYP#SPF</t>
  </si>
  <si>
    <t>EX-2021-120593412-   -APN-DRYP#SPF</t>
  </si>
  <si>
    <t>EX-2021-120602213-   -APN-DRYP#SPF</t>
  </si>
  <si>
    <t>EX-2021-107444320-   -APN-DRYP#SPF</t>
  </si>
  <si>
    <t>EX-2021-120634103-   -APN-DRYP#SPF</t>
  </si>
  <si>
    <t>EX-2021-107437488-   -APN-DRYP#SPF</t>
  </si>
  <si>
    <t>EX-2021-118695065-   -APN-DRYP#SPF</t>
  </si>
  <si>
    <t>EX-2021-120554794-   -APN-DRYP#SPF</t>
  </si>
  <si>
    <t>EX-2021-108564659-   -APN-DRYP#SPF</t>
  </si>
  <si>
    <t>EX-2021-120620979-   -APN-DRYP#SPF</t>
  </si>
  <si>
    <t>EX-2021-107440433-   -APN-DRYP#SPF</t>
  </si>
  <si>
    <t>EX-2021-118688281-   -APN-DRYP#SPF</t>
  </si>
  <si>
    <t>EX-2021-107884929-   -APN-DRYP#SPF</t>
  </si>
  <si>
    <t>EX-2021-107972353-   -APN-DRYP#SPF</t>
  </si>
  <si>
    <t>EX-2021-121760034-   -APN-DRYP#SPF</t>
  </si>
  <si>
    <t>EX-2021-121653592-   -APN-DRYP#SPF</t>
  </si>
  <si>
    <t>EX-2021-108319882-   -APN-DRYP#SPF</t>
  </si>
  <si>
    <t>EX-2021-120558560-   -APN-DRYP#SPF</t>
  </si>
  <si>
    <t>EX-2021-121756633-   -APN-DRYP#SPF</t>
  </si>
  <si>
    <t>EX-2021-120559902-   -APN-DRYP#SPF</t>
  </si>
  <si>
    <t>EX-2021-120584664-   -APN-DRYP#SPF</t>
  </si>
  <si>
    <t>EX-2021-120633030-   -APN-DRYP#SPF</t>
  </si>
  <si>
    <t>EX-2021-108272035-   -APN-DRYP#SPF</t>
  </si>
  <si>
    <t>EX-2021-108560566-   -APN-DRYP#SPF</t>
  </si>
  <si>
    <t>EX-2021-118761877-   -APN-DRYP#SPF</t>
  </si>
  <si>
    <t>EX-2021-118809228-   -APN-DRYP#SPF</t>
  </si>
  <si>
    <t>EX-2021-107443249-   -APN-DRYP#SPF</t>
  </si>
  <si>
    <t>EX-2021-120557425-   -APN-DRYP#SPF</t>
  </si>
  <si>
    <t>EX-2021-108417080-   -APN-DRYP#SPF</t>
  </si>
  <si>
    <t>EX-2021-121755333-   -APN-DRYP#SPF</t>
  </si>
  <si>
    <t>EX-2021-108413063-   -APN-DRYP#SPF</t>
  </si>
  <si>
    <t>EX-2021-118759503-   -APN-DRYP#SPF</t>
  </si>
  <si>
    <t>EX-2021-108233911-   -APN-DRYP#SPF</t>
  </si>
  <si>
    <t>EX-2021-118798291-   -APN-DRYP#SPF</t>
  </si>
  <si>
    <t>EX-2021-119621571-   -APN-DRYP#SPF</t>
  </si>
  <si>
    <t>EX-2021-108481812-   -APN-DRYP#SPF</t>
  </si>
  <si>
    <t>EX-2021-107977023-   -APN-DRYP#SPF</t>
  </si>
  <si>
    <t>EX-2021-121608142-   -APN-DRYP#SPF</t>
  </si>
  <si>
    <t>EX-2021-119703208-   -APN-DRYP#SPF</t>
  </si>
  <si>
    <t>EX-2021-118711536-   -APN-DRYP#SPF</t>
  </si>
  <si>
    <t>EX-2021-108473781-   -APN-DRYP#SPF</t>
  </si>
  <si>
    <t>EX-2021-118767173-   -APN-DRYP#SPF</t>
  </si>
  <si>
    <t>EX-2021-107443893-   -APN-DRYP#SPF</t>
  </si>
  <si>
    <t>EX-2021-107446100-   -APN-DRYP#SPF</t>
  </si>
  <si>
    <t>EX-2021-117799881-   -APN-DRYP#SPF</t>
  </si>
  <si>
    <t>EX-2021-107444646-   -APN-DRYP#SPF</t>
  </si>
  <si>
    <t>EX-2021-120589343-   -APN-DRYP#SPF</t>
  </si>
  <si>
    <t>EX-2021-107970128-   -APN-DRYP#SPF</t>
  </si>
  <si>
    <t>EX-2021-107440730-   -APN-DRYP#SPF</t>
  </si>
  <si>
    <t>EX-2021-107445171-   -APN-DRYP#SPF</t>
  </si>
  <si>
    <t>EX-2021-117792092-   -APN-DRYP#SPF</t>
  </si>
  <si>
    <t>EX-2021-107436943-   -APN-DRYP#SPF</t>
  </si>
  <si>
    <t>EX-2021-107446004-   -APN-DRYP#SPF</t>
  </si>
  <si>
    <t>EX-2021-118764102-   -APN-DRYP#SPF</t>
  </si>
  <si>
    <t>EX-2021-107437812-   -APN-DRYP#SPF</t>
  </si>
  <si>
    <t>EX-2021-118747908-   -APN-DRYP#SPF</t>
  </si>
  <si>
    <t>EX-2021-107943116-   -APN-DRYP#SPF</t>
  </si>
  <si>
    <t>EX-2021-108566302-   -APN-DRYP#SPF</t>
  </si>
  <si>
    <t>EX-2021-117803563-   -APN-DRYP#SPF</t>
  </si>
  <si>
    <t>EX-2021-117778553-   -APN-DRYP#SPF</t>
  </si>
  <si>
    <t>EX-2021-123334253-   -APN-DRYP#SPF</t>
  </si>
  <si>
    <t>EX-2021-107439865-   -APN-DRYP#SPF</t>
  </si>
  <si>
    <t>EX-2021-107439620-   -APN-DRYP#SPF</t>
  </si>
  <si>
    <t>EX-2021-118703861-   -APN-DRYP#SPF</t>
  </si>
  <si>
    <t>ENERO 2022</t>
  </si>
  <si>
    <t>CATAMARCA 2234-BRAGADO-BS AS</t>
  </si>
  <si>
    <t>DORREGO 775-EZEIZA</t>
  </si>
  <si>
    <t>chukigalli@gmail.com</t>
  </si>
  <si>
    <t>DR. POSADAS 2872-SALADILLO-BS AS (CP 7260)</t>
  </si>
  <si>
    <t>TEL 0234515657269</t>
  </si>
  <si>
    <t>gestagrupal@gmail.com</t>
  </si>
  <si>
    <t>PASAJE POETA FORTI 879-DTO 8-MORON</t>
  </si>
  <si>
    <t>alex.hobert.75@gmail.com</t>
  </si>
  <si>
    <t>CASTEX 1476-BARRIO PLAN 5000-STA ROSA-LA PAMPA</t>
  </si>
  <si>
    <t>2954-317815</t>
  </si>
  <si>
    <t>gustavogaldames68@gmail.com</t>
  </si>
  <si>
    <t>NICOLINO LOCCHE 669-DEPTO 6-TORRE 4-BARRIO PROCREAR-STA ROSA-LA PAMPA</t>
  </si>
  <si>
    <t>2954-611684</t>
  </si>
  <si>
    <t>fotoschiri@hotmail.com</t>
  </si>
  <si>
    <t>SAN JOSE OBRERO 1238-RIO GALLEGOS</t>
  </si>
  <si>
    <t>FIJO 01146677960-CEL 280-4655657</t>
  </si>
  <si>
    <t>cesar_apicultor@hotmail.com</t>
  </si>
  <si>
    <t>MZ 28 CASA 5-BARRIO 300 VIVIENDAS-RESISTENCIA-CHACO</t>
  </si>
  <si>
    <t>3624-261588</t>
  </si>
  <si>
    <t>peladin68@hotmail.com</t>
  </si>
  <si>
    <t>PELEGRINI NORTE 230-TRELEW-CHUBUT</t>
  </si>
  <si>
    <t>luismuller88@yahoo.com.ar</t>
  </si>
  <si>
    <t>LA MERCED 192-LA UNION-EZEIZA</t>
  </si>
  <si>
    <t>sosag6093@gmail.com</t>
  </si>
  <si>
    <t>DONADO 1152-VILLA URQUIZA-CABA</t>
  </si>
  <si>
    <t>cbreitman@libero.it</t>
  </si>
  <si>
    <t>9 DE JULIO 909-DEPTO 14- GRAL ROCA- RIO NEGRO</t>
  </si>
  <si>
    <t>marcelaelizabethgimenez@gmail.com</t>
  </si>
  <si>
    <t>ACUÑA JOSE VICTORINO</t>
  </si>
  <si>
    <t>B030314</t>
  </si>
  <si>
    <t>JUNCAL 568-STA ROSA LA PAMPA</t>
  </si>
  <si>
    <t>daniweht@gmail.com</t>
  </si>
  <si>
    <t>CENTENARIO 680-EZEIZA</t>
  </si>
  <si>
    <t>4295-1813//1569063458</t>
  </si>
  <si>
    <t>camilo_ojeda@yahoo.com.ar</t>
  </si>
  <si>
    <t>EDIFICIO 7-ESCALERA 4-DTO B-BARRIO 2 DE ABRIL-RAWSON-CHUBUT</t>
  </si>
  <si>
    <t>adrianmarceloamarilla@gmail.com</t>
  </si>
  <si>
    <t>ANNIE JONES 652-PLAYA UNION-RAWSON-CHUBUT</t>
  </si>
  <si>
    <t>TEL 0280-4727330</t>
  </si>
  <si>
    <t>aritrw-1973@yahoo.com.ar</t>
  </si>
  <si>
    <t>VAUGHAN 45-BARRIO J.M. DE ROSAS- RAWSON-CHUBUT</t>
  </si>
  <si>
    <t>MZA 46-CASA 10-AMPLIACION PARQUE LA VEGA- SALTA CAPITAL</t>
  </si>
  <si>
    <t>381-5954135</t>
  </si>
  <si>
    <t>marianohectorcarlos@gmail.com</t>
  </si>
  <si>
    <t>LAPRIDA 181-BARRIO FITTIPPALDI-RAWSON-CHUBUT</t>
  </si>
  <si>
    <t>FIJO (0280)4483286///2804683077</t>
  </si>
  <si>
    <t>claudiogarridof70@hotmail.com</t>
  </si>
  <si>
    <t>ZENAIDA VIDAL 563-CASA 14-RIO GALLEGOS-SANTA CRUZ</t>
  </si>
  <si>
    <t>rolandocardozo-69@hotmail.com</t>
  </si>
  <si>
    <t>EL CARDENAL 680-ADROGUE-ALTE BROWN-BS AS</t>
  </si>
  <si>
    <t>lopezjuan.24456@gmail.com</t>
  </si>
  <si>
    <t>URUGUAY 1065-EZEIZA</t>
  </si>
  <si>
    <t>robertobenitez9260@gmail.com</t>
  </si>
  <si>
    <t>LA TROPILLA 1945-PASO DEL REY-MORENO-BS AS</t>
  </si>
  <si>
    <t>chanmigue313@gmail.com</t>
  </si>
  <si>
    <t>MZA 4-PC 17-CASA 9 S/N-VISTA LINDA-RESISTENCIA- CHACO</t>
  </si>
  <si>
    <t>3624-237470</t>
  </si>
  <si>
    <t>arielb_horacio@hotmail.com</t>
  </si>
  <si>
    <t>EL CAÑAVERAL 80-BARRIO LOS PERALES-SAN SALVADOR-JUJUY</t>
  </si>
  <si>
    <t>TEL 0295415343890</t>
  </si>
  <si>
    <t>kosita.ggg@hotmail.com</t>
  </si>
  <si>
    <t>CHUBUT 370-EZEIZA</t>
  </si>
  <si>
    <t>orrego_rita@hotmail.com</t>
  </si>
  <si>
    <t>BOMPLAND 3262-MERLO-BS AS</t>
  </si>
  <si>
    <t>FIJO 02204984957//01138421904</t>
  </si>
  <si>
    <t>pato:escobar818@outlook.es</t>
  </si>
  <si>
    <t>ALSINA 4365-ITUZAINGO-BS AS</t>
  </si>
  <si>
    <t>villamilp41@gmail.com</t>
  </si>
  <si>
    <t>RICARDO MANUEL TRELLES 1630-JOSE C PAZ-BS AS</t>
  </si>
  <si>
    <t>omarjc2301@gmail.com</t>
  </si>
  <si>
    <t>NICARAGUA 1516-MORENO-BS AS</t>
  </si>
  <si>
    <t>noriegamanueloo@gmail.com</t>
  </si>
  <si>
    <t>AGUARIBAY 1788-ITUZAINGO-BS AS</t>
  </si>
  <si>
    <t>hugo.abranovich@gmail.com</t>
  </si>
  <si>
    <t>FRAY LUIS BELTRAN 1756-ITUIZAINGO-BS AS</t>
  </si>
  <si>
    <t>FIJO 39742336//1136036666</t>
  </si>
  <si>
    <t>H. PRIMO 4634-CLAYPOLE-BS AS</t>
  </si>
  <si>
    <t>4236-6654//1168178812</t>
  </si>
  <si>
    <t>elhuguito73@yahoo.com</t>
  </si>
  <si>
    <t>25 DE MAYO 665-5° A-STA ROSA-LA PAMPA</t>
  </si>
  <si>
    <t>295-15606204</t>
  </si>
  <si>
    <t>fgb6909@gmail.com</t>
  </si>
  <si>
    <t>CARLOS PELLEGRINI 2525-MORENO-BS AS</t>
  </si>
  <si>
    <t>FIJO 0237-4630672//1154728738</t>
  </si>
  <si>
    <t>m.f.c.19081967@gmail.com</t>
  </si>
  <si>
    <t>DR. TEODORO ALVAREZ 3910-BARRIO SOL Y VERDE-JOSE C. PAZ-BS AS</t>
  </si>
  <si>
    <t>VENANCIO FLORES 1777-LIBERTAD-MERLO-BS AS</t>
  </si>
  <si>
    <t>facufigueroa@live.com</t>
  </si>
  <si>
    <t>MALVINAS 2021-SAN MIGUEL-BS AS</t>
  </si>
  <si>
    <t>leandrogallo42@hotmail.com</t>
  </si>
  <si>
    <t>TRES ARROYOS 1054-MERLO-BS AS</t>
  </si>
  <si>
    <t>ricardogabrielguerra@gmail.com</t>
  </si>
  <si>
    <t>ALTO PERU 1058-EZEIZA-BS AS</t>
  </si>
  <si>
    <t>jorgespflupa@gmail.com</t>
  </si>
  <si>
    <t>CONSTITUCION 2510-MARCOS PAZ-BS AS</t>
  </si>
  <si>
    <t>yamilecapalbo@live.com.ar</t>
  </si>
  <si>
    <t>SANTA FE 1400-BARRIO 25 DE MAYO-GRAL GUEMES-SALTA</t>
  </si>
  <si>
    <t>4918620//3874500322</t>
  </si>
  <si>
    <t>ayalacar520@gmail.com</t>
  </si>
  <si>
    <t>FORMULARIO:BENITO ESPINOZA 1237-SENILLOSA(DNI: 25 DE MAYO 420-AREA CENTRO-CIPOLLETTI-GRAL ROCA-RIO NEGRO)</t>
  </si>
  <si>
    <t>PC 35-UF 30 S/N-PROVINCIAS UNIDAS-RESISTENCIA-CHACO</t>
  </si>
  <si>
    <t>daniel.a.rodri459@gmail.com</t>
  </si>
  <si>
    <t>JUAN D. PERON MZA 169-BARRIO SAN JORGE-CANDELARIA-MISIONES</t>
  </si>
  <si>
    <t>(0376)154183256</t>
  </si>
  <si>
    <t>danyro-244@hotmail.com</t>
  </si>
  <si>
    <t>ALVAREZ JONTE 556-MARCOS PAZ</t>
  </si>
  <si>
    <t>TEL 0222715418574</t>
  </si>
  <si>
    <t>osvaldorosalino@hotmail.com</t>
  </si>
  <si>
    <t>LOS CEIBOS 661-LA UNION-EZEIZA</t>
  </si>
  <si>
    <t>sanchezandresmartina11@gmail.com</t>
  </si>
  <si>
    <t>MZ 62-CASA 9-BARRIO REPUBLICA ARGENTINA-FORMOSA (CP 3600)</t>
  </si>
  <si>
    <t>CEL 3704-218920</t>
  </si>
  <si>
    <t>ARROYO 1371-CARLOS SPEGAZZINI-EZEIZA-BS AS</t>
  </si>
  <si>
    <t>TEL 4234-0952/1544367956</t>
  </si>
  <si>
    <t>susibet_95@hotmail.com</t>
  </si>
  <si>
    <t>ALEJO ORTEGA 2891-MTE GRANDE-ESTEBAN ECHEVERRIA-BS AS</t>
  </si>
  <si>
    <t>cecymn04@hotmail.com</t>
  </si>
  <si>
    <t>DERQUI 118-EZEIZA</t>
  </si>
  <si>
    <t>ferelizabeth77@hotmail.com</t>
  </si>
  <si>
    <t>ALTA OCTUBRE 2010</t>
  </si>
  <si>
    <t>ALTA NOVIEMBRE 2018</t>
  </si>
  <si>
    <t>BURGOS MARIA ROSA</t>
  </si>
  <si>
    <t>REYNA ELSA</t>
  </si>
  <si>
    <t>QUEDA CON EL MISMO BENEFICIO LA HIJA BURGOS MARIA ROSA</t>
  </si>
  <si>
    <t>ALTA JUNIO 2018HIJO MENOR- REP. LEGAL: MEDINA MIRTA BEATRIZ C-28849</t>
  </si>
  <si>
    <t>MAYORIA DE EDAD</t>
  </si>
  <si>
    <t>LA TROPILLA 1665-PASO DEL REY-MORENO-BS AS (CP1744)</t>
  </si>
  <si>
    <t>1175250460/1158211547</t>
  </si>
  <si>
    <t>aleizabelchaparro@gmail.com</t>
  </si>
  <si>
    <t>GABOTO 4009-REMEDIOS DE ESCALADA-LANUS</t>
  </si>
  <si>
    <t>FIJO 39671439/42869184-CEL 1550084547</t>
  </si>
  <si>
    <t>CARLOS CASARES 189-EZEIZA-BS AS</t>
  </si>
  <si>
    <t>kariovejero12@gmail.com</t>
  </si>
  <si>
    <t>SAN JUAN 763-GREGORIO MAYO-RAWSON-CHUBUT</t>
  </si>
  <si>
    <t>280-4778253</t>
  </si>
  <si>
    <t>ale-rodriguez1977@outlook.com</t>
  </si>
  <si>
    <t>ALVEAR 515-EZEIZA</t>
  </si>
  <si>
    <t>roraquelnoemi24@gmail.com</t>
  </si>
  <si>
    <t>LOS CEIBOS 665-LA UNION-EZEIZA</t>
  </si>
  <si>
    <t>lidiairene22@gmail.com</t>
  </si>
  <si>
    <t>URUGUAY 72-EZEIZA</t>
  </si>
  <si>
    <t>MOSCONI 853-MERLO-BS AS</t>
  </si>
  <si>
    <t>pablogimenez167@gmail.com</t>
  </si>
  <si>
    <t>MISIONES 483-MARCOS PAZ</t>
  </si>
  <si>
    <t>vasco130674@gmail.com</t>
  </si>
  <si>
    <t>LA MERCED 184-BARRIO SANTA ANGELA-LA UNION-EZEIZA</t>
  </si>
  <si>
    <t>juancarlosfernandezjf66@gmail.com</t>
  </si>
  <si>
    <t>ISLA MARTIN GARCIA 537-MONTE GRANDE</t>
  </si>
  <si>
    <t>TEL 0299-155711772</t>
  </si>
  <si>
    <t>MEXICO 719-DERQUI-PARTIDO DE PILAR</t>
  </si>
  <si>
    <t>rauldominguez20201@gmail.com</t>
  </si>
  <si>
    <t>ALEM 2751-CASTELAR-MORON</t>
  </si>
  <si>
    <t>elpelu26@hotmail.com</t>
  </si>
  <si>
    <t>MARCON 801-LA MATANZA</t>
  </si>
  <si>
    <t>ariel.carnevale@hotmail.com</t>
  </si>
  <si>
    <t>ARGENTINA 5612-LA MATANZA</t>
  </si>
  <si>
    <t>edgarelchinosolo@gmail.com</t>
  </si>
  <si>
    <t>PAMPA 607-VILLA LUZURIAGA-SAN JUSTO</t>
  </si>
  <si>
    <t>lumieregei@gmail.com</t>
  </si>
  <si>
    <t>JAPON 6282-BARRIO OLIMPIA CH243-POSADAS-MISIONES</t>
  </si>
  <si>
    <t>luismadalon719@gmail.com</t>
  </si>
  <si>
    <t>PUEYRREDON 526-SAN ANTONIO DE PADUA-MERLO</t>
  </si>
  <si>
    <t>salerno.javier@yahoo.com.ar</t>
  </si>
  <si>
    <t>CALLE 132 N° 1605-BERAZATEGUI</t>
  </si>
  <si>
    <t>wal81racing@gmail.com</t>
  </si>
  <si>
    <t>AV. SEGUROLA 294-PB 2-FLORESTA-CABA</t>
  </si>
  <si>
    <t>aely1971@gmail.com</t>
  </si>
  <si>
    <t>BYNNON 3648-CASTELAR-MORON</t>
  </si>
  <si>
    <t>eduardoalem43@gmail.com</t>
  </si>
  <si>
    <t>dieg@live.com.ar</t>
  </si>
  <si>
    <t>BEBEDERO 3122-RAFAEL CASTILLO-LA MATANZA</t>
  </si>
  <si>
    <t>MZ 12-LOTE 1-BARRIO SAINT GERMAIN-CAPITAL-PCIA SANTIAGO DEL ESTERO</t>
  </si>
  <si>
    <t>FIJO 0385-425759/CEL 0385-154985020</t>
  </si>
  <si>
    <t>sserena048@gmail.com</t>
  </si>
  <si>
    <t>B.IRIGOYEN 3015-BARRIO LOS PARAISOS-MORENO-BS AS</t>
  </si>
  <si>
    <t>fernandomartincabj@gmail.com</t>
  </si>
  <si>
    <t>NUÑEZ DE BALBOA  5065-GONZALEZ CATAN-LA MATANZA-BS AS</t>
  </si>
  <si>
    <t>santiagogabrielbeterette@gmail.com</t>
  </si>
  <si>
    <t>15-3462-0709/11-3020-5672</t>
  </si>
  <si>
    <t>FORMULARIO: BATALLA LA FLORIDA 1551-VILLA ADELINA-SAN ISIDRO//DNI: BONIFACINI 1794-SAN MARTIN</t>
  </si>
  <si>
    <t>mgdkd@hotmail.com</t>
  </si>
  <si>
    <t>MILAN 1934-HAEDO-MORON</t>
  </si>
  <si>
    <t>casaisro@gmail.com</t>
  </si>
  <si>
    <t>ALEJANDRO AGUADO 1033-MORON-BS AS</t>
  </si>
  <si>
    <t>gabriellacardozo324@gmail.com</t>
  </si>
  <si>
    <t>ceci_barbero@hotmail.com</t>
  </si>
  <si>
    <t>LA PIEDAD 2229-LA REJA-MORENO</t>
  </si>
  <si>
    <t>1123216793/1136879881</t>
  </si>
  <si>
    <t>garciacorsi2015@gmail.com</t>
  </si>
  <si>
    <t>juanabalsamo43@gmail.com</t>
  </si>
  <si>
    <t>CARCIEGO 137-GLEW-ALMIRANTE BROWN-BS AS</t>
  </si>
  <si>
    <t>susibogado@hotmail.com</t>
  </si>
  <si>
    <t>JUFRE 175-VILLA TESEI-HURLINGHAM-BS AS</t>
  </si>
  <si>
    <t>MZA 19-LOTE 26-BARRIO LOMAS DEL GOLF-CAPITAL-SANTIAGO DEL ESTERO</t>
  </si>
  <si>
    <t>FIJO 0385-6992339//CEL 0385-155244364</t>
  </si>
  <si>
    <t>danny__78@hotmail.com</t>
  </si>
  <si>
    <t>paolaniro@hotmail.com</t>
  </si>
  <si>
    <t>DR. VICTORINO DE LA PLAZA 975-BELGRANO-CABA</t>
  </si>
  <si>
    <t>alejandroiturrioz@hotmail.com</t>
  </si>
  <si>
    <t>GRAL PAZ 80-9°A-AVELLANEDA-BS AS</t>
  </si>
  <si>
    <t>JURAMENTO 5140-4° E-CABA</t>
  </si>
  <si>
    <t>carolinaprincipi@yahoo.com</t>
  </si>
  <si>
    <t>SANTANDER 1236-CABA</t>
  </si>
  <si>
    <t>pablogoldfeder@gmail.com</t>
  </si>
  <si>
    <t>fabiofris@hotmail.com</t>
  </si>
  <si>
    <t>BUSCHIAZZO 974-DON TORCUATO-BSAS</t>
  </si>
  <si>
    <t>gustavoisaurralde@yahoo.com.ar</t>
  </si>
  <si>
    <t>FORMULARIO: BULNES 1666-3°E-CABA//DNI: CAP. GRAL RAMON FREIRE 2140-7°B-BELGRANO-CABA</t>
  </si>
  <si>
    <t>GUIDO 4383-LANUS ESTE-BS AS</t>
  </si>
  <si>
    <t>hidalgosergioariel@hotmail.com</t>
  </si>
  <si>
    <t>eduardosotelo510@gmail.com</t>
  </si>
  <si>
    <t>ADOLFO ANSINA 787-JOSE C. PAZ-BSAS</t>
  </si>
  <si>
    <t>MISIONES 880-MARCOS PAZ-BS AS</t>
  </si>
  <si>
    <t>leonardoozuna..lo@gmail.com</t>
  </si>
  <si>
    <t>SAN MARTIN 88-EZEIZA-BS AS</t>
  </si>
  <si>
    <t>marisagdr75@gmail.com</t>
  </si>
  <si>
    <t>TENIENTE IBAÑEZ 513-6° A-NEUQUEN</t>
  </si>
  <si>
    <t>CONGRESO 1684-JOSE C.PAZ-BS AS</t>
  </si>
  <si>
    <t>sergioabz2072@gmail.com</t>
  </si>
  <si>
    <t>FORMULARIO:25 DE MAYO 234-EX 366-MORON//DNI:AVELLANEDA 35-MORON</t>
  </si>
  <si>
    <t>cesarezequielcamila@gmail.com</t>
  </si>
  <si>
    <t>DEAN FUNES 824-PB 3-EZEIZA-BS AS</t>
  </si>
  <si>
    <t>hpjar_2002@hotmail.com</t>
  </si>
  <si>
    <t>NASCIMIENTO FILHO 1705-BARRIO STA ROSA-BS AS</t>
  </si>
  <si>
    <t>3704-712734</t>
  </si>
  <si>
    <t>RUSSELL 2371-MERLO-CP1722</t>
  </si>
  <si>
    <t>marcelofabian30241@gmail.com</t>
  </si>
  <si>
    <t>CALLE 409 N° 1955-GRAL PICO-LA PAMPA</t>
  </si>
  <si>
    <t>02302-15509154</t>
  </si>
  <si>
    <t>gabriela_gomez41@hotmail.com</t>
  </si>
  <si>
    <t>RAFAEL OBLIGADO 1896-MORON (CP1708)</t>
  </si>
  <si>
    <t>camotin001@gmail.com</t>
  </si>
  <si>
    <t>REPUBLICA ARGENTINA 1133-EZEIZA</t>
  </si>
  <si>
    <t>cesargadea21@gmail.com</t>
  </si>
  <si>
    <t>FORTIN RIBADAVIA 1026-V.LIBERTAD-RESISTENCIA-CHACO</t>
  </si>
  <si>
    <t>3624-387058</t>
  </si>
  <si>
    <t>ppgomez1975@hotmail.com</t>
  </si>
  <si>
    <t>TIERRA DEL FUEGO 772-MERLO-BS AS</t>
  </si>
  <si>
    <t>hugopastorgomez@gmail.com</t>
  </si>
  <si>
    <t>1ERA SECCION S/N-PARAJE LA ESTRELLA-SAUCE CORRIENTES</t>
  </si>
  <si>
    <t>3625-292980</t>
  </si>
  <si>
    <t>lopezpablook@outlook.com</t>
  </si>
  <si>
    <t>MISIONES 6450-CONFLUENCIA-NEUQUEN</t>
  </si>
  <si>
    <t>SAAVEDRA 1029-EZEIZA-BS AS</t>
  </si>
  <si>
    <t>1532336138/43891188</t>
  </si>
  <si>
    <t>francisdeezeiza@gmail.com</t>
  </si>
  <si>
    <t>EX-2021-126397117-   -APN-DRYP#SPF</t>
  </si>
  <si>
    <t>EX-2021-126373973-   -APN-DRYP#SPF</t>
  </si>
  <si>
    <t>FALTA N| EXPTE</t>
  </si>
  <si>
    <t>EX-2021-102654763-   -APN-U6#SPF</t>
  </si>
  <si>
    <t>EX-2021-105120329-   -APN-DRYP#SPF</t>
  </si>
  <si>
    <t>EX-2021-56423693-   -APN-U7#SPF</t>
  </si>
  <si>
    <t>EX-2021-42958662-   -APN-U7#SPF</t>
  </si>
  <si>
    <t>EX-2021-69859696-   -APN-U7#SPF</t>
  </si>
  <si>
    <t>EX-2021-39144218-   -APN-DRYP#SPF</t>
  </si>
  <si>
    <t>EX-2020-91295050-   -APN-DRYP#SPF</t>
  </si>
  <si>
    <t>EX-2021-29293107-   -APN-DRYP#SPF</t>
  </si>
  <si>
    <t>EX-2021-97077926-   -APN-CPF5#SPF</t>
  </si>
  <si>
    <t>EX-2021-104047803-   -APN-DRYP#SPF</t>
  </si>
  <si>
    <t>EX-2021-64959296-   -APN-U10#SPF</t>
  </si>
  <si>
    <t>EX-2021-55482650-   -APN-U10#SPF</t>
  </si>
  <si>
    <t>EX-2021-95378469-   -APN-U13#SPF</t>
  </si>
  <si>
    <t>EX-2021-117058930-   -APN-DRYP#SPF</t>
  </si>
  <si>
    <t>EX-2021-111661698-   -APN-U17#SPF</t>
  </si>
  <si>
    <t>EX-2021-95926035-   -APN-U17#SPF</t>
  </si>
  <si>
    <t>EX-2021-108330191-   -APN-DRYP#SPF</t>
  </si>
  <si>
    <t>EX-2020-04607592-   -APN-DRYP#SPF</t>
  </si>
  <si>
    <t>EX-2019-08342651-   -APN-DRYP#SPF</t>
  </si>
  <si>
    <t>EX-2021-73214909-   -APN-U6#SPF</t>
  </si>
  <si>
    <t>EX-2021-52994368-   -APN-U10#SPF</t>
  </si>
  <si>
    <t>EX-2021-73696166-   -APN-U7#SPF</t>
  </si>
  <si>
    <t>PENSION</t>
  </si>
  <si>
    <t>JUAN D. PERON 1370 MZA 174-BARRIO SAN JORGE-CANDELARIA-MISIONES</t>
  </si>
  <si>
    <t>(0376)154873757</t>
  </si>
  <si>
    <t>papitoromero@hotmail.com</t>
  </si>
  <si>
    <t>ARTILLEROS 1621-ALDO BONZI-LA MATANZA</t>
  </si>
  <si>
    <t>josevirardi@gmail.com</t>
  </si>
  <si>
    <t>CASTRO BARROS 830-PADUA-MERLO (CP 1722)</t>
  </si>
  <si>
    <t>carlyzarlenga@hotmail.com</t>
  </si>
  <si>
    <t>MZ 181 S/N-BARRIO SAN JORGE-CANDELARIA-MISIONES</t>
  </si>
  <si>
    <t>(0376)154209243</t>
  </si>
  <si>
    <t>sergiosalmi173@gmail.com</t>
  </si>
  <si>
    <t>C016085</t>
  </si>
  <si>
    <t>INSAURRALDE IRRITA</t>
  </si>
  <si>
    <t>JUAN DOMINGO PERON CASA 27-COVITRE-RAWSON-CHUBUT-CP9103</t>
  </si>
  <si>
    <t>MONTEVIDEO 2292-ALTO ROCA-GRAL ROCA-RIO NEGRO</t>
  </si>
  <si>
    <t>HOUSSAY 858-827 VIVIENDAS-GRAL ROCA-RIO NEGRO</t>
  </si>
  <si>
    <t>298-4217734</t>
  </si>
  <si>
    <t>sergio_andres1968@hotmail.com</t>
  </si>
  <si>
    <t>PENSION DERIVADA POR</t>
  </si>
  <si>
    <t>CACHEUTA 802-SAN FRANCISCO DEL MONTE-GODOY CRUZ-MENDOZA</t>
  </si>
  <si>
    <t>shirleycasquero@gmail.com</t>
  </si>
  <si>
    <t>CEDRO CATEDRAL S/N-CONFLUENCIA-CASA 5-MZA E-NEUQUEN</t>
  </si>
  <si>
    <t>LAS LILAS 603-LA UNION-EZEIZA</t>
  </si>
  <si>
    <t>FIJO 2050-7322/CEL 1535743170</t>
  </si>
  <si>
    <t>florfran@icloud.com</t>
  </si>
  <si>
    <t>AV. ARROYO 1351-C. SPEGAZZINI-EZEIZA</t>
  </si>
  <si>
    <t>FIJO 4386-0940/CEL 1133623154</t>
  </si>
  <si>
    <t>paloylafa08@gmail.com</t>
  </si>
  <si>
    <t>andr3a75@hotmail.com</t>
  </si>
  <si>
    <t>ARROYO 1865-C. SPEGAZZINI-EZEIZA</t>
  </si>
  <si>
    <t>fran.arias@gmail.com</t>
  </si>
  <si>
    <t>GABRIEL GIMENEZ 275-VILLA DEL PRADO-CORDOBA</t>
  </si>
  <si>
    <t>011-61401262//011-30892029</t>
  </si>
  <si>
    <t>tahiel201050@hotmail.com</t>
  </si>
  <si>
    <t>FORMULARIO: FARUCHO 571-MZ 7-CASA 21-BARRIO SAN ANDRES-TRISTAN SUAREZ//DNI: PROGRESO 1156-LA UNION-EZEIZA</t>
  </si>
  <si>
    <t>mariogustavo_aguirre@yahoo.com.ar</t>
  </si>
  <si>
    <t>VENIALBO 568-GONZALEZ CATAN-LA MATANZA-BSAS</t>
  </si>
  <si>
    <t>patricia.garcete@yahoo.com.ar</t>
  </si>
  <si>
    <t>BUENOS AIRES 2252-GRAL ROCA-RIO NEGRO</t>
  </si>
  <si>
    <t>C010602</t>
  </si>
  <si>
    <t>VENTURA MARIA SOLEDAD</t>
  </si>
  <si>
    <t>AV. BELGRANO 2960-CABA</t>
  </si>
  <si>
    <t>1164843104//1151581311</t>
  </si>
  <si>
    <t>mariana_solarium@hotmail.com</t>
  </si>
  <si>
    <t>C013451</t>
  </si>
  <si>
    <t>GOMEZ ISABEL</t>
  </si>
  <si>
    <t>URUGUAY 1323-BARRIO LIBERTAD-CORRIENTES (CP 3400)</t>
  </si>
  <si>
    <t>3794-297416</t>
  </si>
  <si>
    <t>C007535</t>
  </si>
  <si>
    <t>GERVASONI ETELVINA</t>
  </si>
  <si>
    <t>AV. EDISON 1237-PARQUE INDEPENDENCIA-RESISTENCIA-CHACO</t>
  </si>
  <si>
    <t>3624-258366</t>
  </si>
  <si>
    <t>C015448</t>
  </si>
  <si>
    <t>TEME YAMILY</t>
  </si>
  <si>
    <t>CARLOS HARDY 646-RESISTENCIA-CHACO</t>
  </si>
  <si>
    <t>447-4932//3624-548134</t>
  </si>
  <si>
    <t>ulisescantor07@gmail.com</t>
  </si>
  <si>
    <t>C008447</t>
  </si>
  <si>
    <t>BENEGAS CLAUDIA JORGELINA</t>
  </si>
  <si>
    <t>PRAVAZ 289 FOND-EZEIZA (CP 1804)</t>
  </si>
  <si>
    <t>claudita1972@hotmail.com</t>
  </si>
  <si>
    <t>C115679</t>
  </si>
  <si>
    <t>CRISTALDO GISELA PAOLA</t>
  </si>
  <si>
    <t>C032190</t>
  </si>
  <si>
    <t>ARGAÑARAZ MARCELA</t>
  </si>
  <si>
    <t>TERRY 423-MERLO-BS AS</t>
  </si>
  <si>
    <t>C132190</t>
  </si>
  <si>
    <t>DIAZ AXEL GABRIEL</t>
  </si>
  <si>
    <t>C012287</t>
  </si>
  <si>
    <t>AZURDUY MARIA RUTH</t>
  </si>
  <si>
    <t>MONACO 3693-VILLA BALLESTER-SAN MARTIN (CP 1653)</t>
  </si>
  <si>
    <t>1157820908//7704-9566</t>
  </si>
  <si>
    <t>ruthazurduy@hotmail.com</t>
  </si>
  <si>
    <t>C112287</t>
  </si>
  <si>
    <t>FERNANDEZ AZURDUY MARTINA</t>
  </si>
  <si>
    <t>C013247</t>
  </si>
  <si>
    <t>FERNANDEZ MARTA GRACIELA DEL VALLE</t>
  </si>
  <si>
    <t>IRIGOYEN 365-CENTRO-CONFLUENCIA-NEUQUEN</t>
  </si>
  <si>
    <t>299-155332637</t>
  </si>
  <si>
    <t>agchiggia@hotmail.com</t>
  </si>
  <si>
    <t>C021487</t>
  </si>
  <si>
    <t>LOPEZ MARIA DEL CARMEN</t>
  </si>
  <si>
    <t>OSTENDE 442-BANFIELD-LOMAS DE ZAMORA</t>
  </si>
  <si>
    <t>4276-4110//1567872682</t>
  </si>
  <si>
    <t>anagrizzutti@gmail.com</t>
  </si>
  <si>
    <t>C033497</t>
  </si>
  <si>
    <t>VILLALBA IBARRA AINARA SOL</t>
  </si>
  <si>
    <t>MADRE: VILLALBA CLAUDIA DNI 28.827.892</t>
  </si>
  <si>
    <t>3704303105 (MADRE)</t>
  </si>
  <si>
    <t>C133497</t>
  </si>
  <si>
    <t>C233497</t>
  </si>
  <si>
    <t>IBARRA LISEYKO ALEXIS FRANCO</t>
  </si>
  <si>
    <t>REPUBLICA ORIENTAL DEL URUGUAY S/N- BARRIO SAN FRANCISCO-VILLA ESCOLAR-FORMOSA (CP3526)</t>
  </si>
  <si>
    <t>IBARRA LISEYKO ANGELA EMILIA</t>
  </si>
  <si>
    <t>C015199</t>
  </si>
  <si>
    <t>LEZCANO FAUSTINA</t>
  </si>
  <si>
    <t>ANTARTIDA ARGENTINA 1386-BARRIO OBRERO-CAPITAL-FORMOSA (CP 3600)</t>
  </si>
  <si>
    <t>TEL 0370-154234098</t>
  </si>
  <si>
    <t>C011338</t>
  </si>
  <si>
    <t>MACAGNO GLORIA MARGARITA</t>
  </si>
  <si>
    <t>RIVERA SUR 246-STA ROSA-LA PAMPA (CP 6303)</t>
  </si>
  <si>
    <t>C009938</t>
  </si>
  <si>
    <t>NAPOLI MIRTA NOEMI</t>
  </si>
  <si>
    <t>LARROQUE 86- 5°A-BANFIELD-LOMAS DE ZAMORA (CP 1828)</t>
  </si>
  <si>
    <t>llorente84@gmail.com</t>
  </si>
  <si>
    <t>C014666</t>
  </si>
  <si>
    <t>MARTINEZ MARIA ESTHER</t>
  </si>
  <si>
    <t>MZ H-CASA 1 S/N-BARRIO JUAN D. PERON-APOSTOLES-MISIONES</t>
  </si>
  <si>
    <t>zapataadrianaguadalupe@gmail.com</t>
  </si>
  <si>
    <t>B011477-MACENA MARGARITA DEL VALLE (F.F. 07/09/2021)</t>
  </si>
  <si>
    <t>C011477</t>
  </si>
  <si>
    <t>RODRIGUEZ ERNESTO ARGENTINO</t>
  </si>
  <si>
    <t>CALLE 55 B N° 5656-BARRIO RESIDENCIAL SUR-POSADAS MISIONES</t>
  </si>
  <si>
    <t>FIJO 03764450588//CEL 3764927733</t>
  </si>
  <si>
    <t>carolinarodriguezmacena@hotmail.com</t>
  </si>
  <si>
    <t>C027618</t>
  </si>
  <si>
    <t>GIORDANO SILVIA NOEMI</t>
  </si>
  <si>
    <t>IRIGOIN 3138-SAN MIGUEL-BS AS (CP1663)</t>
  </si>
  <si>
    <t>C011350</t>
  </si>
  <si>
    <t>GAUNA IRMA OLINDA</t>
  </si>
  <si>
    <t>RODRIGUEZ CASA 127 S/N-FONAVI 27-STA ROSA-LA PAMPA</t>
  </si>
  <si>
    <t>TEL 02954-459560</t>
  </si>
  <si>
    <t>C111350</t>
  </si>
  <si>
    <t>MALDONADO MARIA EUGENIA</t>
  </si>
  <si>
    <t>C216598</t>
  </si>
  <si>
    <t>MONDACA CECILIA MARIANA</t>
  </si>
  <si>
    <t>C116598</t>
  </si>
  <si>
    <t>MONDACA CLAUDIA BEATRIZ</t>
  </si>
  <si>
    <t>C039393</t>
  </si>
  <si>
    <t>OCAMPO GIMENA MARIA BELEN</t>
  </si>
  <si>
    <t>ALBERDI 468-B° CASTRO-GRAL GUEMES-SALTA</t>
  </si>
  <si>
    <t>TEL 0387-155809551</t>
  </si>
  <si>
    <t>C139393</t>
  </si>
  <si>
    <t>PEREZ ARIANA IVON</t>
  </si>
  <si>
    <t>EX-2021-104401981-   -APN-U7#SPF</t>
  </si>
  <si>
    <t>C016553</t>
  </si>
  <si>
    <t>LAVAGNO JUSTINA ROSA</t>
  </si>
  <si>
    <t>RIOJA 173-RESISTENCIA-CHACO</t>
  </si>
  <si>
    <t>FIJO (362)4444876//CEL 3624406008</t>
  </si>
  <si>
    <t>roggiologrisel@gmail.com</t>
  </si>
  <si>
    <t>C015343</t>
  </si>
  <si>
    <t>MORAN AIDA</t>
  </si>
  <si>
    <t>PICHINCHA 76-BARRIO HUNT-RAWSON-CHUBUT</t>
  </si>
  <si>
    <t>C012576</t>
  </si>
  <si>
    <t>SCHULZ NELLY GLADYS</t>
  </si>
  <si>
    <t>MZ 93-CASA 19-BARRIO PARQUE URBANO 1-FORMOSA (CP 3600)</t>
  </si>
  <si>
    <t>(0370) 154948885</t>
  </si>
  <si>
    <t>C016621</t>
  </si>
  <si>
    <t>GALLARDO FAUSTINA ISABEL</t>
  </si>
  <si>
    <t xml:space="preserve"> MZ 54- PC 2 S/N- BARRIO 100 VIVIENDAS-RESISTENCIA-CHACO</t>
  </si>
  <si>
    <t>3624-210201</t>
  </si>
  <si>
    <t>aleprog@hotmail.com</t>
  </si>
  <si>
    <t>EMILIO CASTRO 1190-LANUS-BS AS</t>
  </si>
  <si>
    <t>cuchiceriani@hotmail.com</t>
  </si>
  <si>
    <t>FLORIDA 155-EZEIZA-BS AS</t>
  </si>
  <si>
    <t>cristian1678fariassosa@gmail.com</t>
  </si>
  <si>
    <t>AV. DE LA UNION 2444-PONTEVEDRA-MERLO-BS AS</t>
  </si>
  <si>
    <t>alefer201579@gmail.com</t>
  </si>
  <si>
    <t>COLOMBIA 961-EZEIZA-BS AS</t>
  </si>
  <si>
    <t>3764-15204786</t>
  </si>
  <si>
    <t>pinypato6680@yahoo.com.ar</t>
  </si>
  <si>
    <t>CORONEL PRINGLES 859-CARLOS SPEGAZZINI-EZEIZA</t>
  </si>
  <si>
    <t>m_m.morel@hotmail.com</t>
  </si>
  <si>
    <t>MZ 81 PC 7 S/N-RAMSEYER-R. SAENZ PEÑA- CHACO</t>
  </si>
  <si>
    <t>FIJO (3644-428209) CEL 3466-567439</t>
  </si>
  <si>
    <t>paredesalbert@hotmail.com</t>
  </si>
  <si>
    <t>LOS ALAMOS 1964-TRISTAN SUAREZ-EZEIZA</t>
  </si>
  <si>
    <t>danielpenido05@gmail.com</t>
  </si>
  <si>
    <t>MADERO 595-CLAYPOLE-ALTE BROWN-BS AS</t>
  </si>
  <si>
    <t>waltereynoso11@gmail.com</t>
  </si>
  <si>
    <t>AV. QUITO 1391-CARLOS SPEGAZZINI-EZEIZA (CP1812)</t>
  </si>
  <si>
    <t>sapitocrocro2912@gmail.com</t>
  </si>
  <si>
    <t>FLORENCIO VARELA 132-EZEIZA-BS AS</t>
  </si>
  <si>
    <t>daniel128martin@hotmail.com</t>
  </si>
  <si>
    <t>BLAS PARERA 1049-EZEIZA-BS AS</t>
  </si>
  <si>
    <t>balca_1@hotmail.com</t>
  </si>
  <si>
    <t>TACUARI 1401-MCOS PAZ</t>
  </si>
  <si>
    <t>nataliabarrera57@gmail.com</t>
  </si>
  <si>
    <t>LARREA 356-STA ROSA-LA PAMPA</t>
  </si>
  <si>
    <t>monygodoy2009@hotmail.com</t>
  </si>
  <si>
    <t>CALLE 96-CASA 5442-CHACRA 115-MZ C 003-POSADAS-MISIONES</t>
  </si>
  <si>
    <t>(011) 1532689024</t>
  </si>
  <si>
    <t>rosadora1974@gmail.com</t>
  </si>
  <si>
    <t>CALCHAQUI Y PHUELCHE S/N ESQ.-MARCOS PAZ</t>
  </si>
  <si>
    <t>crisacevedooooo@hotmail.com</t>
  </si>
  <si>
    <t>CALLE 56 E/ 148 Y 149 N° 4883-HUDSON-BERAZATEGUI-BS AS</t>
  </si>
  <si>
    <t>FIJO 0222-9453185//CEL 1533397960</t>
  </si>
  <si>
    <t>javier3bereiro@hotmail.com</t>
  </si>
  <si>
    <t>CASEROS 1360-EZEIZA</t>
  </si>
  <si>
    <t>carlosdth76@gmail.com</t>
  </si>
  <si>
    <t>LARREA 2468-ADROGUE-ALTE BROWN-BS AS</t>
  </si>
  <si>
    <t>alejandromartincardozo39@gmail.com</t>
  </si>
  <si>
    <t>AV. MONTEVERDE EDIF- 9 N° 2470-2° C-BURZACO-ALTE BROWN-BS AS</t>
  </si>
  <si>
    <t>joseluis1941@yahoo.com.ar</t>
  </si>
  <si>
    <t>PUERTO ANTEQUERAS S/N-1° DE MAYO-CHACO</t>
  </si>
  <si>
    <t>carl.h3@hotmail.com</t>
  </si>
  <si>
    <t>AV. ITALIA 66-GRAL BELGRANO-BS AS</t>
  </si>
  <si>
    <t>FIJO 022-43454565//CEL 1153112469</t>
  </si>
  <si>
    <t>guillermocmonzon10@hotmail.com</t>
  </si>
  <si>
    <t>BATTISTESA 2210-BARRIO 87 VIV.-GRAL ROCA-RIO NEGRO</t>
  </si>
  <si>
    <t>PASO DE LA PATRIA 1135-EZEIZA (CP1804)</t>
  </si>
  <si>
    <t>lterra223@gmail.com</t>
  </si>
  <si>
    <t>EL FOGON 837-SAN PATRICIO-MCOS PAZ</t>
  </si>
  <si>
    <t>marisaconde47@gmail.com</t>
  </si>
  <si>
    <t>ANDRADE 405-GLEW-ALTE BROWN-BS AS</t>
  </si>
  <si>
    <t>patriciagil348@gmail.com</t>
  </si>
  <si>
    <t>AV. 9 DE JULIO 397-RAWSON-CHUBUT</t>
  </si>
  <si>
    <t>vivianadelosangeles336@gmail.com</t>
  </si>
  <si>
    <t>EVANS 89-LUJAN DE CUYO-MENDOZA</t>
  </si>
  <si>
    <t>261-5118809</t>
  </si>
  <si>
    <t>veristymartinez@gmail.com</t>
  </si>
  <si>
    <t>HORACIO QUIROGA 327-GLEW</t>
  </si>
  <si>
    <t>natalia_271212@yahoo.com.ar</t>
  </si>
  <si>
    <t>CORONEL AMADEO 453-EZEIZA</t>
  </si>
  <si>
    <t>leivajuan654@gmail.com</t>
  </si>
  <si>
    <t>FORMOSA 1680-POSADAS-MISIONES</t>
  </si>
  <si>
    <t>federicohensch@gmail.com</t>
  </si>
  <si>
    <t>MZ 161-PC 08 S/N-BARRIO JARDIN-P.R.SAENZ PEÑA-CHACO</t>
  </si>
  <si>
    <t>3644-703271</t>
  </si>
  <si>
    <t>mario_m_iriarte@hotmail.com</t>
  </si>
  <si>
    <t>MZ 2-ED F8 S/N- PB D-BARRIO DON ORIONE-CLAYPOLE-ALTE BROWN</t>
  </si>
  <si>
    <t>davidlaucha22@gmail.com</t>
  </si>
  <si>
    <t>SAN LORENZO 850-TOAY-LA PAMPA</t>
  </si>
  <si>
    <t>2954-299477</t>
  </si>
  <si>
    <t>CALLE 32 N° 780-CONFLUENCIA-SENILLOSA-NEUQUEN</t>
  </si>
  <si>
    <t>D. GENTILI 1234-STA ROSA-LA PAMPA</t>
  </si>
  <si>
    <t>2954-360791//02954-15608514</t>
  </si>
  <si>
    <t>leosevillano0305@gmail.com</t>
  </si>
  <si>
    <t>BALCARCE 2195-MCOS PAZ</t>
  </si>
  <si>
    <t>220-4772946//2227-489081</t>
  </si>
  <si>
    <t>garritanoosvaldo@gmail.com</t>
  </si>
  <si>
    <t>FRANKLIN 2542-PASO DEL REY-MORENO-BS AS</t>
  </si>
  <si>
    <t>carrascomaria@gmail.com</t>
  </si>
  <si>
    <t>J.C. TIERNO 409-STA ROSA- LA PAMPA</t>
  </si>
  <si>
    <t>2954-630523</t>
  </si>
  <si>
    <t>pelaquiroga.jq@gmail.com</t>
  </si>
  <si>
    <t>JOSE THANES 1320-CORRIENTES //DNI: MADRID 702-MCOS PAZ</t>
  </si>
  <si>
    <t>3794496703//3795193643</t>
  </si>
  <si>
    <t>SOLANET 766-MERLO-BS AS</t>
  </si>
  <si>
    <t>1154227471//0220-4832430</t>
  </si>
  <si>
    <t>logiferreyra@hotmail.com</t>
  </si>
  <si>
    <t>AVELLANEDA 2461-MARCOS PAZ (CP 1727)</t>
  </si>
  <si>
    <t>0220-4770846</t>
  </si>
  <si>
    <t>pablolopex92@gmail.com</t>
  </si>
  <si>
    <t>EL PLUMERILLO 48-EZEIZA</t>
  </si>
  <si>
    <t>melinda_melinda19@hotmail.com</t>
  </si>
  <si>
    <t>TUBICHAMINI 246-SAN VICENTE-BS AS</t>
  </si>
  <si>
    <t>ega246sanvi1922@gmail.com</t>
  </si>
  <si>
    <t>EMILIO MITRE 246-ED. 8-DEPTO 4-EZEIZA</t>
  </si>
  <si>
    <t>1160615120//1533868932</t>
  </si>
  <si>
    <t>li.rosi.mar@gmail.com</t>
  </si>
  <si>
    <t>MARTINEZ MELO 1825-MORENO</t>
  </si>
  <si>
    <t>claudiacolombatti@hotmail.com</t>
  </si>
  <si>
    <t>BEBEDERO 3122-RAFAEL CASTILLO //DNI: DERQUI 1151-EZEIZA</t>
  </si>
  <si>
    <t>1564736097//1539522237</t>
  </si>
  <si>
    <t>marilachina@outlook.com.ar</t>
  </si>
  <si>
    <t>VIEYTES 2149-MARCOS PAZ</t>
  </si>
  <si>
    <t>ma-del-c@hotmail.com</t>
  </si>
  <si>
    <t>HUMBERTO PRIMO 1172-EZEIZA</t>
  </si>
  <si>
    <t>4389-4482//1523068686</t>
  </si>
  <si>
    <t>marianaacaceres1987@hotmail.com</t>
  </si>
  <si>
    <t>FEBRERO 2022</t>
  </si>
  <si>
    <t>GARCIA DE CARRERA FRANCISCA</t>
  </si>
  <si>
    <t>ECHEVERRIA DE PINCHEIRA MARIA</t>
  </si>
  <si>
    <t>RETIRO Y PENSION</t>
  </si>
  <si>
    <t>C012832</t>
  </si>
  <si>
    <t>BORGES LILIANA BEATRIZ</t>
  </si>
  <si>
    <t>ARIAS 3250-MARCOS PAZ (CP 1727)</t>
  </si>
  <si>
    <t>(0220)477-0223</t>
  </si>
  <si>
    <t>EX2020-49889905-APN-DRYP#SPF</t>
  </si>
  <si>
    <t>SE VA A DAR DE BAJA CARGO MARZO 2022</t>
  </si>
  <si>
    <t>TODAVIA NO INTERVINO ALTAS Y BAJAS CON LA BAJA ESTA</t>
  </si>
  <si>
    <t>MARZO 2022</t>
  </si>
  <si>
    <t>SACAR DE PADRON QUE ESTA REPETIDO</t>
  </si>
  <si>
    <t>ALMEIDA SANTIAGO MATIAS</t>
  </si>
  <si>
    <t>ARRIOLA CESAR AUGUSTO</t>
  </si>
  <si>
    <t>FERNANDEZ DANIELA</t>
  </si>
  <si>
    <t>RECIO JUAN MARCELO</t>
  </si>
  <si>
    <t>SOTO ULISES JUAN DE DIOS</t>
  </si>
  <si>
    <t>HERRERA GUSTAVO GABRIEL</t>
  </si>
  <si>
    <t>BUSTAMANTE ADRIANA MABEL</t>
  </si>
  <si>
    <t>BYRNES PATRICIO DANIEL</t>
  </si>
  <si>
    <t>PONCE LUCIANO ARMANDO</t>
  </si>
  <si>
    <t>TEJADA GERARDO GASTON</t>
  </si>
  <si>
    <t>MACIEL DARIO ALBERTO</t>
  </si>
  <si>
    <t>AGUAYO ALBERTO ASUNCION</t>
  </si>
  <si>
    <t>ALVELO MARIA INES</t>
  </si>
  <si>
    <t>DA COSTA FABIO GASTON</t>
  </si>
  <si>
    <t>LAFUENTE JUAN CARLOS</t>
  </si>
  <si>
    <t>ORTIZ ANDREA NOEMI</t>
  </si>
  <si>
    <t>VAZQUEZ JULIAN MARCELO</t>
  </si>
  <si>
    <t>CID GERMAN ARIEL</t>
  </si>
  <si>
    <t>HERRERA WALTER GUSTAVO</t>
  </si>
  <si>
    <t>SOSA GOMEZ RUBEN DARIO</t>
  </si>
  <si>
    <t>JEREZ MIGUEL ANGEL</t>
  </si>
  <si>
    <t>SANTILLAN MIGUEL ANGEL</t>
  </si>
  <si>
    <t>FERDER PAULA LORENA</t>
  </si>
  <si>
    <t>SOSA MIGUEL ANTONIO</t>
  </si>
  <si>
    <t>EX-2022-5626197-   -APN-DRYP#SPF</t>
  </si>
  <si>
    <t>EX-2022-5625557-   -APN-DRYP#SPF</t>
  </si>
  <si>
    <t>EX-2022-5697261-   -APN-DRYP#SPF</t>
  </si>
  <si>
    <t>EX-2022-5597519-   -APN-DRYP#SPF</t>
  </si>
  <si>
    <t>EX-2022-5623764-   -APN-DRYP#SPF</t>
  </si>
  <si>
    <t>EX-2022-5622848-   -APN-DRYP#SPF</t>
  </si>
  <si>
    <t>EX-2022-5690106-   -APN-DRYP#SPF</t>
  </si>
  <si>
    <t>EX-2022-5700613-   -APN-DRYP#SPF</t>
  </si>
  <si>
    <t>EX-2022-5626980-   -APN-DRYP#SPF</t>
  </si>
  <si>
    <t>EX-2022-5627666-   -APN-DRYP#SPF</t>
  </si>
  <si>
    <t>EX-2022-5620406-   -APN-DRYP#SPF</t>
  </si>
  <si>
    <t>EX-2022-5692139-   -APN-DRYP#SPF</t>
  </si>
  <si>
    <t>EX-2022-5689396-   -APN-DRYP#SPF</t>
  </si>
  <si>
    <t>EX-2022-5616686-   -APN-DRYP#SPF</t>
  </si>
  <si>
    <t>EX-2022-5596893-   -APN-DRYP#SPF</t>
  </si>
  <si>
    <t>EX-2022-5694598-   -APN-DRYP#SPF</t>
  </si>
  <si>
    <t>EX-2022-5595116-   -APN-DRYP#SPF</t>
  </si>
  <si>
    <t>A031992</t>
  </si>
  <si>
    <t>PULLEIRO SILVIA INES</t>
  </si>
  <si>
    <t>A027091</t>
  </si>
  <si>
    <t>A029848</t>
  </si>
  <si>
    <t>A029957</t>
  </si>
  <si>
    <t>A033718</t>
  </si>
  <si>
    <t>ESTOMBA 1970-EL PALOMAR-MORON-BS AS</t>
  </si>
  <si>
    <t>inesalvelo24@gmail.com</t>
  </si>
  <si>
    <t>A024012</t>
  </si>
  <si>
    <t>A030333</t>
  </si>
  <si>
    <t>B030637</t>
  </si>
  <si>
    <t>AV RIVADAVIA 4210-1°B-CABA (DNI: ANDONAEGUI 3460-PH 2-VILLA URQUIZA-CABA)</t>
  </si>
  <si>
    <t>santiagomatiasalmeida@gmail.com</t>
  </si>
  <si>
    <t>B030585</t>
  </si>
  <si>
    <t>TALCAHUANO 343-"L"-CABA</t>
  </si>
  <si>
    <t>arriola@spf.gob.ar</t>
  </si>
  <si>
    <t>B034086</t>
  </si>
  <si>
    <t>MARIANO ACHA 1737-4°-VILLA ORTUZAR-CABA</t>
  </si>
  <si>
    <t>reciojmarcelo@yahoo.com</t>
  </si>
  <si>
    <t>B034635</t>
  </si>
  <si>
    <t>CALLE 128 N° 1442-BERAZATEGUI-BS AS</t>
  </si>
  <si>
    <t>4226-6335/1540796849</t>
  </si>
  <si>
    <t>gustavo67gabriel@gmail.com</t>
  </si>
  <si>
    <t>B029975</t>
  </si>
  <si>
    <t>SAN MARCOS 4202-BARRIO SAN FRANCISCO-CAPITAL-SALTA</t>
  </si>
  <si>
    <t>(0387)4710200//1132447914</t>
  </si>
  <si>
    <t>adruma1976@gmail.com</t>
  </si>
  <si>
    <t>B031040</t>
  </si>
  <si>
    <t>AVELLANEDA 20-VILLA RAFAEL-CONFLUENCIA-NEUQUEN</t>
  </si>
  <si>
    <t>B030312</t>
  </si>
  <si>
    <t>SENET 61-MERLO-BS AS (CP 1722)</t>
  </si>
  <si>
    <t>cuervoponce069@gmail.com</t>
  </si>
  <si>
    <t>B032247</t>
  </si>
  <si>
    <t xml:space="preserve"> FRANCISCO BOSCH 26-B° SAN FRANCISCO-FORMOSA</t>
  </si>
  <si>
    <t>macieldario1217@gmail.com</t>
  </si>
  <si>
    <t>B032119</t>
  </si>
  <si>
    <t>MZ 50-CASA 8- BARRIO EVA PERON-FORMOSA CAPITAL</t>
  </si>
  <si>
    <t>albertoasuncionaguayo@gmail.com</t>
  </si>
  <si>
    <t>B039524</t>
  </si>
  <si>
    <t>FULTOM 921-MORENO-BS AS</t>
  </si>
  <si>
    <t>(0237)4810677//1125118310</t>
  </si>
  <si>
    <t>gaston_2281@hotmail.com</t>
  </si>
  <si>
    <t>B030000</t>
  </si>
  <si>
    <t>MERCEDES ALVAREZ 2469-EL PALOMAR</t>
  </si>
  <si>
    <t>ortizandreanoemi@gmail.com</t>
  </si>
  <si>
    <t>B029618</t>
  </si>
  <si>
    <t>COGLIATTI 3963-CASTELAR-MORON</t>
  </si>
  <si>
    <t>vazquezjulianmarcelo@gmail.com</t>
  </si>
  <si>
    <t>B030104</t>
  </si>
  <si>
    <t>FORM: LA PAMPA 1731-BARRIO CENTRO-GRAL ROCA-RIO NEGRO (DNI: GRAL ARRIOLA 2438-ITUZAINGO-BS AS)</t>
  </si>
  <si>
    <t>cidgerman@hotmail.com</t>
  </si>
  <si>
    <t>B029670</t>
  </si>
  <si>
    <t>BERNA 1155-FLORENCIO VARELA-BS AS</t>
  </si>
  <si>
    <t>waltergustavoherrera18@gmail.com</t>
  </si>
  <si>
    <t>B033662</t>
  </si>
  <si>
    <t>MELINCUE 5206-VILLA DEVOTO-CABA</t>
  </si>
  <si>
    <t>1136450162/45664085</t>
  </si>
  <si>
    <t>darysdog@gmail.com</t>
  </si>
  <si>
    <t>B028279</t>
  </si>
  <si>
    <t>MITRE 1706-VIEDMA-RIO NEGRO</t>
  </si>
  <si>
    <t>angeljerez062@gmail.com</t>
  </si>
  <si>
    <t>B035512</t>
  </si>
  <si>
    <t>B029196</t>
  </si>
  <si>
    <t>EX-2022-5599681-   -APN-DRYP#SPF</t>
  </si>
  <si>
    <t>EX-2022-5693821-   -APN-DRYP#SPF</t>
  </si>
  <si>
    <t>MARCOS PAZ 2682-PA 4-MONTE CASTRO- CABA</t>
  </si>
  <si>
    <t>p_ferder@yahoo.com.ar</t>
  </si>
  <si>
    <t>TACUARI 102-BARRIO RIO GRANDE-EL BORDO-GRAL GUEMES-SALTA</t>
  </si>
  <si>
    <t>murallau16@hotmail.com</t>
  </si>
  <si>
    <t>EX-2021-119731855-   -APN-DRYP#SPF</t>
  </si>
  <si>
    <t>C028036</t>
  </si>
  <si>
    <t>MUÑOZ IRENE</t>
  </si>
  <si>
    <t>HUMBERTO PRIMO 772-EZEIZA (CP 1804)</t>
  </si>
  <si>
    <t>20560947//1525188379</t>
  </si>
  <si>
    <t>ezequielantiqueo@gmail.com</t>
  </si>
  <si>
    <t>EX-2021-07021839-   -APN-DRYP#SPF</t>
  </si>
  <si>
    <t>C025870</t>
  </si>
  <si>
    <t>BERNIGOLA ASALLI ALAN JOEL</t>
  </si>
  <si>
    <t>C125870</t>
  </si>
  <si>
    <t>BERNIGOLA PORTILLO BENJAMIN ALEJANDRO</t>
  </si>
  <si>
    <t>C225870</t>
  </si>
  <si>
    <t>BERNIGOLA PORTILLO BELLA BRISA</t>
  </si>
  <si>
    <t>EL CHURRINCHE 4665-B° SAN JOSE-LOMAS DE ZAMORA (CP 1834)</t>
  </si>
  <si>
    <t>MADRE: ASALLI GRISEL EDIT (DNI 31049700)</t>
  </si>
  <si>
    <t>EX-2021-115738125-   -APN-DRYP#SPF</t>
  </si>
  <si>
    <t>C011951</t>
  </si>
  <si>
    <t>LETTIERI MARIA JOSEFINA</t>
  </si>
  <si>
    <t>CONGRESO 496-SAN ANTONIO DE PADUA-MERLO-BS AS</t>
  </si>
  <si>
    <t>02204867976//1140446130</t>
  </si>
  <si>
    <t>mjlettieri@hotmail.com.ar</t>
  </si>
  <si>
    <t>SUSPENSION</t>
  </si>
  <si>
    <t>ALTA JULIO 2021( SE SUSPENDE EL BENEFICIO HASTA TANTO TENGA TUTOR EL MENOR)</t>
  </si>
  <si>
    <t>Cred. 34171-CECONI GUSTAVO PABLO (F.F.27/12/2019)</t>
  </si>
  <si>
    <t>C134171</t>
  </si>
  <si>
    <t>CECONI VICTORIA</t>
  </si>
  <si>
    <t>C120779</t>
  </si>
  <si>
    <t>CORVALAN SELVA NATALIA</t>
  </si>
  <si>
    <t>EMAIL HIJA : silvanacos94@gmail.com</t>
  </si>
  <si>
    <t>DIAZ MARIA CRISTINA</t>
  </si>
  <si>
    <t>HIPOLITO YRIGOYEN 2569-3°F-CABA (CP 1090)</t>
  </si>
  <si>
    <t>4952-0381//1168988400</t>
  </si>
  <si>
    <t>EX-2020-48454295-   -APN-DRYP#SPF</t>
  </si>
  <si>
    <t>EX-2021-69961246-   -APN-DRYP#SPF</t>
  </si>
  <si>
    <t>C007191</t>
  </si>
  <si>
    <t>FERNANDEZ NORMA ESTELA</t>
  </si>
  <si>
    <t>SARGENTO CABRAL 207- PISO 5TO-DEPTO 1-RAMOS MEJIA-BS AS (CP 1704)</t>
  </si>
  <si>
    <t>marcelafernandez20162016@gmail.com</t>
  </si>
  <si>
    <t>EX-2021-123357707-   -APN-U5#SPF</t>
  </si>
  <si>
    <t>C009878</t>
  </si>
  <si>
    <t>LARRAT OLGA ESTER</t>
  </si>
  <si>
    <t>ESTADOS UNIDOS 1878-GRAL ROCA-RIO NEGRO</t>
  </si>
  <si>
    <t>(0298) 4433916//(0298) 154520675</t>
  </si>
  <si>
    <t>C106125+</t>
  </si>
  <si>
    <t>jcletelle@gmail.com</t>
  </si>
  <si>
    <t>EX-2021-75435114-   -APN-U12#SPF</t>
  </si>
  <si>
    <t>C002869</t>
  </si>
  <si>
    <t>MAZZEI PATRICIA MONICA</t>
  </si>
  <si>
    <t>HILARIO LAGOS 582-VIEDMA-RIO NEGRO</t>
  </si>
  <si>
    <t>02920-156440211</t>
  </si>
  <si>
    <t>celiamazzei52@gmail.com</t>
  </si>
  <si>
    <t>MADRE DE C126807: MILLAQUEO JOAQUIN //C226807: MILLAQUEO MATIAS//C326807: MILLAQUEO SOL</t>
  </si>
  <si>
    <t>EX-2021-119028552-   -APN-DRYP#SPF</t>
  </si>
  <si>
    <t>C025044</t>
  </si>
  <si>
    <t>CONTRERAS GRACIELA BEATRIZ</t>
  </si>
  <si>
    <t>DANIZETTI 5960-GONZALEZ CATAN-BS AS</t>
  </si>
  <si>
    <t>02202454482//112862208</t>
  </si>
  <si>
    <t>gbcontreras62@gmail.com</t>
  </si>
  <si>
    <t>EX-2021-102608566-   -APN-U25#SPF</t>
  </si>
  <si>
    <t>C028316</t>
  </si>
  <si>
    <t>OJEDA LEONARDO ALEJANDRO</t>
  </si>
  <si>
    <t>02302-15694522</t>
  </si>
  <si>
    <t>CALLE 448 N° 714-BARRIO FEDERAL-GRAL PICO-MORACO-LA PAMPA</t>
  </si>
  <si>
    <t>andrearce16@gmail.com</t>
  </si>
  <si>
    <t>MADRE: ARCE ANDREA ROXANA DNI 28665660</t>
  </si>
  <si>
    <t>EX-2021-116711266-   -APN-U7#SPF</t>
  </si>
  <si>
    <t>B021909-PEDRAZA RUBEN LUIS (F.F. 23/11/2021)</t>
  </si>
  <si>
    <t>C021909</t>
  </si>
  <si>
    <t>LOPEZ YOLANDA ELBA</t>
  </si>
  <si>
    <t>MZ 29-PC 6- UNIDAD FUNCIONAL 16 S/N-BARRIO UPCP-RESISTENCIA-CHACO</t>
  </si>
  <si>
    <t>3624-652994</t>
  </si>
  <si>
    <t>david_1610@hotmail.com</t>
  </si>
  <si>
    <t>EX-2021-114097633-   -APN-DRYP#SPF</t>
  </si>
  <si>
    <t>C016302</t>
  </si>
  <si>
    <t>DIAZ DOMINGA DOLORES</t>
  </si>
  <si>
    <t>SAN CARLOS 1851-RAFAEL CALZADA-ALTE BROWN-BS AS</t>
  </si>
  <si>
    <t>1132290775//7500-3785</t>
  </si>
  <si>
    <t>EX-2021-122718865-   -APN-U17#SPF</t>
  </si>
  <si>
    <t>C013584</t>
  </si>
  <si>
    <t>IBAÑEZ RAMONA ROSA</t>
  </si>
  <si>
    <t>ALEMANIA 1920-POSADAS-MISIONES</t>
  </si>
  <si>
    <t>03764458616//3764365569</t>
  </si>
  <si>
    <t>EX-2021-58407095-   -APN-CPF5#SPF</t>
  </si>
  <si>
    <t>C017343</t>
  </si>
  <si>
    <t>SANDOVAL EMA GELDA</t>
  </si>
  <si>
    <t>PUEYRREDON 770-FERNANDEZ ORO-GRAL ROCA- RIO NEGRO</t>
  </si>
  <si>
    <t>(0299)155045069</t>
  </si>
  <si>
    <t>EX-2021-109468590-   -APN-U23#SPF</t>
  </si>
  <si>
    <t>C012916</t>
  </si>
  <si>
    <t>JOAQUIN ACUÑA 57-SAN FERNANDO DEL VALLE DE CATAMARCA-CATAMARCA</t>
  </si>
  <si>
    <t>3834-533669</t>
  </si>
  <si>
    <t>elangelluisroberto5@gmail.com</t>
  </si>
  <si>
    <t>A023022-VELAZQUEZ ROBERTO (F.F.25/10/2020)</t>
  </si>
  <si>
    <t>HIJA : kalaf2023@gmail.com</t>
  </si>
  <si>
    <t>EX-2021-116281667-   -APN-DRYP#SPF</t>
  </si>
  <si>
    <t>C021753</t>
  </si>
  <si>
    <t>C121753</t>
  </si>
  <si>
    <t>BARRAZA MARIA ANGELICA</t>
  </si>
  <si>
    <t>VILLALBA SOFIA ANTONIA</t>
  </si>
  <si>
    <t>ALPACAL 1515-MERLO-BS AS</t>
  </si>
  <si>
    <t>angelicabarraza789@gmail.com</t>
  </si>
  <si>
    <t>MARZO 2008</t>
  </si>
  <si>
    <t>CRED. 31204-ROMERO JORGE ALMICAR (F.F. 24/01/2019)</t>
  </si>
  <si>
    <t>C111974</t>
  </si>
  <si>
    <t>SANTACROCE SOLEDAD</t>
  </si>
  <si>
    <t>C120055</t>
  </si>
  <si>
    <t>VILLALBA NIEVES ELIZABETH</t>
  </si>
  <si>
    <t>EX-2020-82098289-   -APN-DRYP#SPF</t>
  </si>
  <si>
    <t>C018219</t>
  </si>
  <si>
    <t>CARO MATILDE</t>
  </si>
  <si>
    <t>ALSINA 1251-PONTEVEDRA-MERLO-BS AS-CP 1761</t>
  </si>
  <si>
    <t>sayagolorena7@gmail.com</t>
  </si>
  <si>
    <t>FERNANDEZ HUGO RICHAR</t>
  </si>
  <si>
    <t>EX2022-12232922-APN-DRYP#SPF</t>
  </si>
  <si>
    <t>EXPTE BAJA</t>
  </si>
  <si>
    <t>EXPTE BAJA INF A LA CAJA</t>
  </si>
  <si>
    <t>EX2022-13164887-APN-DRYP#SPF</t>
  </si>
  <si>
    <t>EX2022-14144800-APN-DRYP#SPF</t>
  </si>
  <si>
    <t>EX2022-13681777-APN-DRYP#SPF</t>
  </si>
  <si>
    <t>EX-2022-11015687- -APN-CPF5#SPF</t>
  </si>
  <si>
    <t>EX-2022-10551922- -APN-DRYP#SPF</t>
  </si>
  <si>
    <t>EX-2022-09603917- -APN-CPF5#SPF</t>
  </si>
  <si>
    <t>EX-2022-09690845- -APN-U7#SPF</t>
  </si>
  <si>
    <t>EX-2022-07922330- -APN-U6#SPF</t>
  </si>
  <si>
    <t>EX-2022-07743441- -APN-U25#SPF</t>
  </si>
  <si>
    <t>EX-2022-09757088- -APN-U7#SPF</t>
  </si>
  <si>
    <t>EX-2022-09800177- -APN-U17#SPF</t>
  </si>
  <si>
    <t>EX2022-04433780-APN-DRYP#SPF</t>
  </si>
  <si>
    <t>EX-2021-125504517- -APN-U17#SPF</t>
  </si>
  <si>
    <t>EX-2021-121710903- -APN-DRYP#SPF</t>
  </si>
  <si>
    <t>EX-2022-01615630- -APN-DRYP#SPF</t>
  </si>
  <si>
    <t>EX-2021-120182692- -APN-DRYP#SPF</t>
  </si>
  <si>
    <t>EX-2022-00751853- -APN-DRYP#SPF</t>
  </si>
  <si>
    <t>EX-2021-123183576- -APN-DRYP#SPF</t>
  </si>
  <si>
    <t>EX-2021-119731553- -APN-DRYP#SPF</t>
  </si>
  <si>
    <t>EX-2021-122209876- -APN-DRYP#SPF</t>
  </si>
  <si>
    <t>EX-2021-121883081- -APN-DRYP#SPF</t>
  </si>
  <si>
    <t>EX-2021-121357667- -APN-DRYP#SPF</t>
  </si>
  <si>
    <t>EX-2021-119401504- -APN-U7#SPF</t>
  </si>
  <si>
    <t>EX-2021-120581000- -APN-U13#SPF</t>
  </si>
  <si>
    <t>EX-2021-122712896- -APN-U17#SPF</t>
  </si>
  <si>
    <t>EX-2021-121676330- -APN-U5#SPF</t>
  </si>
  <si>
    <t>EX-2021-122690824- -APN-U17#SPF</t>
  </si>
  <si>
    <t>EX-2021-124728123- -APN-U11#SPF</t>
  </si>
  <si>
    <t>EX-2021-121334430- -APN-U35#SPF</t>
  </si>
  <si>
    <t>EX-2022-01487494- -APN-U14#SPF</t>
  </si>
  <si>
    <t>EX2021-116975503-APN-DRYP#SPF</t>
  </si>
  <si>
    <t>BAJA ANTERIOR NO SE HABIA INF A LA CAJA</t>
  </si>
  <si>
    <t>EX2021-123349420-APN-DRYP#SPF</t>
  </si>
  <si>
    <t>EX2022-12618972-APN-DRYP#SPF</t>
  </si>
  <si>
    <t>011-34209020//02901-15603617 (HERMANO FRANCO MARCELO)</t>
  </si>
  <si>
    <t>EX-2020-80469748-   -APN-DRYP#SPF</t>
  </si>
  <si>
    <t>GOBERNADOR BOSCH 476-RESISTENCIA- CHACO</t>
  </si>
  <si>
    <t>TEL 03624-905537</t>
  </si>
  <si>
    <t>danikrieguer@gmail.com</t>
  </si>
  <si>
    <t>EXTERIOR (ESPAÑA)</t>
  </si>
  <si>
    <t>GUIDO SPANO 61 - Piso  Dto.  - VILLA LYNCH - Pcia. Buenos Aires((ESPAÑA: ROGER DE FLOR N° 63- 2DO A- PUERTO DE POLLENCA-ILLES BALEARS-ESPAÑA)</t>
  </si>
  <si>
    <t>eevidal@telefonica.net (HIJA)</t>
  </si>
  <si>
    <t>11-67123064</t>
  </si>
  <si>
    <t>ROLDAN BLANCA ROSA</t>
  </si>
  <si>
    <t>PLANTA URBANA S/N -PUERTO BERMEJO - Pcia. Chaco</t>
  </si>
  <si>
    <t>BAHIA BLANCA 903-NEUQUEN (CP 8300)</t>
  </si>
  <si>
    <t>0299-44585579</t>
  </si>
  <si>
    <t>BOYACA 595-5° 17-FLORES-CABA (CP 1406)</t>
  </si>
  <si>
    <t>CHANETON 313 - 2° A - NEUQUEN CAPITAL-NEUQUEN</t>
  </si>
  <si>
    <t>(0299) 155727035</t>
  </si>
  <si>
    <t>nanu.rioss87@gmail.com</t>
  </si>
  <si>
    <t>ALEGRE SOLEDAD LEONORA</t>
  </si>
  <si>
    <t xml:space="preserve">B003573- PACHECO JUAN MARCELO </t>
  </si>
  <si>
    <t xml:space="preserve">B012465- MACHADO DELFIN ANTONIO </t>
  </si>
  <si>
    <t xml:space="preserve">B015940- FIGUEROA RICARDO ANIBAL </t>
  </si>
  <si>
    <t xml:space="preserve">A016545- PALMONELLA MARINO ENRIQUE </t>
  </si>
  <si>
    <t>B025903- SOTO ANDRES VERONICO</t>
  </si>
  <si>
    <t xml:space="preserve">B002682- VILLAGRA JUAN MANUEL </t>
  </si>
  <si>
    <t xml:space="preserve">B008388- RODRIGUEZ FORTUNATO </t>
  </si>
  <si>
    <t>A000983- COSTA CARLOS RAUL RAMON</t>
  </si>
  <si>
    <t>A001018- GORVEIN DIEGO RODOLFO</t>
  </si>
  <si>
    <t>B012840- GOMEZ HECTOR JOSE</t>
  </si>
  <si>
    <t xml:space="preserve">B013151- MACIOCHA JUAN </t>
  </si>
  <si>
    <t>B017652- GALBARINO JUAN BARTOLOME</t>
  </si>
  <si>
    <t>B018919- ZAPATA JUAN ADOLFO</t>
  </si>
  <si>
    <t xml:space="preserve">A020696- RICCIARDI HORACIO DANIEL </t>
  </si>
  <si>
    <t xml:space="preserve">B038720- GOMEZ JUAN RAMON </t>
  </si>
  <si>
    <t>B020999- DUPERTUIS JORGE DAVID</t>
  </si>
  <si>
    <t>MANUEL CASTRO 1543-BANFIELD CP 1828</t>
  </si>
  <si>
    <t>AGOSTO 1994</t>
  </si>
  <si>
    <t>EX2022-15993597-APN-DRYP#SPF</t>
  </si>
  <si>
    <t>EX2022-16646575-APN-DRYP#SPF</t>
  </si>
  <si>
    <t>EX2022-15780504-APN-U7#SPF</t>
  </si>
  <si>
    <t>EX2022-11149118-APN-U7#SPF</t>
  </si>
  <si>
    <t>A010773-PAREDES JUAN CARLOS</t>
  </si>
  <si>
    <t>EX2022-15395533-APN-U17#SPF</t>
  </si>
  <si>
    <t>EX2022-13624988-APN-U17#SPF</t>
  </si>
  <si>
    <t>EX2022-10632583-APN-U12#SPF</t>
  </si>
  <si>
    <t>C116153</t>
  </si>
  <si>
    <t>SEGURA NELSON DAVID</t>
  </si>
  <si>
    <t>C113316</t>
  </si>
  <si>
    <t>C220266</t>
  </si>
  <si>
    <t>C120547</t>
  </si>
  <si>
    <t>C220547</t>
  </si>
  <si>
    <t>C106765</t>
  </si>
  <si>
    <t>RAMIREZ ROSANA PATRICIA</t>
  </si>
  <si>
    <t>GARCIA ALEXANDRA GABRIELA</t>
  </si>
  <si>
    <t>GARCIA ANALIA RAQUEL</t>
  </si>
  <si>
    <t>ARABI INES BEATRIZ</t>
  </si>
  <si>
    <t>EX-2019-95898026- -APN-DRYP#SPF (COPIA) / EX-2019-99678194- -APN-DRYP#SPF (PRINCIPAL)</t>
  </si>
  <si>
    <t>C226972</t>
  </si>
  <si>
    <t>ROMERO CECILIA AGUSTINA</t>
  </si>
  <si>
    <t>C108449</t>
  </si>
  <si>
    <t>C108924</t>
  </si>
  <si>
    <t>C022606</t>
  </si>
  <si>
    <t>C016266</t>
  </si>
  <si>
    <t>C116266</t>
  </si>
  <si>
    <t>C012974</t>
  </si>
  <si>
    <t>EX-2021-109825904-   -APN-DRYP#SPF</t>
  </si>
  <si>
    <t>EX-2021-46947077-   -APN-DRYP#SPF</t>
  </si>
  <si>
    <t>EX-2021-126502333-   -APN-U11#SPF</t>
  </si>
  <si>
    <t>EX-2022-03893563-   -APN-DRYP#SPF</t>
  </si>
  <si>
    <t>EX-2022-05291026-   -APN-DRYP#SPF</t>
  </si>
  <si>
    <t>LEMES MARGARITA ELIZABETH</t>
  </si>
  <si>
    <t>SOTO ROXANA PAOLA</t>
  </si>
  <si>
    <t>LUNA MARIA ELENA</t>
  </si>
  <si>
    <t>OJEDA SARA HAYDEE</t>
  </si>
  <si>
    <t>LEDESMA ANITA PILAR</t>
  </si>
  <si>
    <t>MEDINA ANA ALICIA</t>
  </si>
  <si>
    <t>A029776</t>
  </si>
  <si>
    <t>A029850</t>
  </si>
  <si>
    <t>HERRERA SERGIO HERNAN</t>
  </si>
  <si>
    <t>YORIO DANTE FABIAN</t>
  </si>
  <si>
    <t>C124306</t>
  </si>
  <si>
    <t>C127127</t>
  </si>
  <si>
    <t>C113179</t>
  </si>
  <si>
    <t>C001759</t>
  </si>
  <si>
    <t>C108451</t>
  </si>
  <si>
    <t>C111691</t>
  </si>
  <si>
    <t>C119056</t>
  </si>
  <si>
    <t>C119989</t>
  </si>
  <si>
    <t>C126160</t>
  </si>
  <si>
    <t>C203507</t>
  </si>
  <si>
    <t>C219056</t>
  </si>
  <si>
    <t>C226160</t>
  </si>
  <si>
    <t>C232750</t>
  </si>
  <si>
    <t>C132094</t>
  </si>
  <si>
    <t>C114277</t>
  </si>
  <si>
    <t>C109297</t>
  </si>
  <si>
    <t>C029666</t>
  </si>
  <si>
    <t>C132507</t>
  </si>
  <si>
    <t>C114678</t>
  </si>
  <si>
    <t>C120780</t>
  </si>
  <si>
    <t>C129666</t>
  </si>
  <si>
    <t>C220190</t>
  </si>
  <si>
    <t>C223022</t>
  </si>
  <si>
    <t>C233870</t>
  </si>
  <si>
    <t>C330984</t>
  </si>
  <si>
    <t>C014856</t>
  </si>
  <si>
    <t>C015401</t>
  </si>
  <si>
    <t xml:space="preserve">B011320- FIKS LUIS OSCAR </t>
  </si>
  <si>
    <t xml:space="preserve">B016627- ZUNZUNEGUI AURELIO </t>
  </si>
  <si>
    <t>B015735- VEGA JACINTO</t>
  </si>
  <si>
    <t xml:space="preserve">B021290- CICCOTOSTO JUAN CARLOS </t>
  </si>
  <si>
    <t xml:space="preserve">A001167- NOWAK OSCAR MARCELO </t>
  </si>
  <si>
    <t>AVERIGUAR SI FALLECIO</t>
  </si>
  <si>
    <t>RAFAEL OBLIGADO 5554-CARAPACHAY-VICENTE LOPEZ-BS AS</t>
  </si>
  <si>
    <t>4765-2140//1526423315</t>
  </si>
  <si>
    <t>marcosarielferro@gmail.com</t>
  </si>
  <si>
    <t>A012974- FERRO MIGUEL ANGEL (F.F. 30/10/2021)</t>
  </si>
  <si>
    <t>BATALLA DE MAIPU 1224-GRAND BOURG-BS AS</t>
  </si>
  <si>
    <t>02320-482687//1536494337</t>
  </si>
  <si>
    <t>fernandoled28@hotmail.com</t>
  </si>
  <si>
    <t>B016266- LEDESMA FERNANDO GENARO (F.F. 30/11/2021)</t>
  </si>
  <si>
    <t>CALLE 6 E/ 31 Y 33-BARRIO OBRERO-P.R.S. PEÑA-CHACO</t>
  </si>
  <si>
    <t>3644-402524</t>
  </si>
  <si>
    <t>B022606- CABRAL LORENZO EPIFANIO (F.F. 22/05/2021)</t>
  </si>
  <si>
    <t>AV. PRESIDENCIA ROQUE SAENZ PEÑA 1272-MZ 141-BARRIO SAN JORGE-CANDELARIA-MISIONES</t>
  </si>
  <si>
    <t>3764-114008</t>
  </si>
  <si>
    <t>B003164- LEMES GERONIMO ELVERICO (F.F. 17/10/2021)</t>
  </si>
  <si>
    <t>PEÑALVER TELESFORA</t>
  </si>
  <si>
    <t>OLIDEN 1279-BARRIO SANTA PAULA-JOSE C PAZ-BS AS</t>
  </si>
  <si>
    <t>inesarabi@hotmail.com</t>
  </si>
  <si>
    <t>B002473- ARABI HUGO RENE (F.F.30/06/2019)</t>
  </si>
  <si>
    <t>MZ 29-PC 13-BARRIO YAPEYU-P.R.S.PEÑA-CHACO</t>
  </si>
  <si>
    <t>3644-333544</t>
  </si>
  <si>
    <t>B002288- SOTO CAMILO DE LELIS (F.F. 18/09/2020)</t>
  </si>
  <si>
    <t>paola.soto@justiciachaco.gov.ar</t>
  </si>
  <si>
    <t xml:space="preserve">B013316- RAMIREZ CARLOS MARTIRES (F.F. 06/05/2021) </t>
  </si>
  <si>
    <t>ro02rami@hotmail.com</t>
  </si>
  <si>
    <t>B016153- SEGURA SALVADOR IGNACIO (F.F. 16/01/2021)</t>
  </si>
  <si>
    <t xml:space="preserve">HIJA SOLTERA </t>
  </si>
  <si>
    <t>C115607+</t>
  </si>
  <si>
    <t>B028391+</t>
  </si>
  <si>
    <t>B020547- GARCIA JORGE ALBERTO (F.F. 24/09/2020)</t>
  </si>
  <si>
    <t>B026972- ROMERO CESAR RODOLFO (F.F. 02/06/2021)</t>
  </si>
  <si>
    <t>A001016- IACIUK DEMETRIO (F.F. 14/01/2021)</t>
  </si>
  <si>
    <t>B001397- DA ROSA SEBASTIAN (F.F. 27/08/2019)</t>
  </si>
  <si>
    <t>B001529- MAZZEI ARMANDO CRISTOBAL (F.F. 23/06/2021)</t>
  </si>
  <si>
    <t xml:space="preserve">B000290- CARDOZO RUPERTO INDALECIO </t>
  </si>
  <si>
    <t>B002413- SORIA FRANCISCO JAVIER (F.F. 12/07/2021)</t>
  </si>
  <si>
    <t>B002509- LUNA ROMAN DOMICIANO</t>
  </si>
  <si>
    <t>A001079- DIAZ GUIDO ABSALON (F.F. 29/04/2020)</t>
  </si>
  <si>
    <t>B002315- JUAREZ SEGUNDO ROQUE</t>
  </si>
  <si>
    <t>B002735- FERNANDEZ EPIFANIO (F.F. 23/04/2021)</t>
  </si>
  <si>
    <t>B001409- ORTEGA HORACIO SANTOS (F.F. 15/04/2020)</t>
  </si>
  <si>
    <t>B002053- GOMEZ HECTOR (F.F.17/08/2020)</t>
  </si>
  <si>
    <t>B002848- AVALOS JUSTINO (F.F. 28/10/2021)</t>
  </si>
  <si>
    <t>B002489- BRAVO SILVIA BERNARDINA</t>
  </si>
  <si>
    <t>A008059- MIRANDA JULIO HUMBERTO (F.F. 29/07/2021)</t>
  </si>
  <si>
    <t>B002256- MOREL ALBERTO VICENTE (F.F. 02/02/2021)</t>
  </si>
  <si>
    <t>B003246- BENEGAS JORGE ANTONIO (F.F. 02/04/2021)</t>
  </si>
  <si>
    <t>B003164- LEMES GERONIMO (F.F. 17/10/2021)</t>
  </si>
  <si>
    <t>B003260- COS RICARDO UBALDO (F.F. 10/01/2021)</t>
  </si>
  <si>
    <t>A000952- SILVA IGNACIO LUIS (F.F. 22/10/2017)</t>
  </si>
  <si>
    <t>B003519- JARA VANGEL (F.F. 27/05/2019)</t>
  </si>
  <si>
    <t>A009465- VALDIESO HECTOR FAUSTINO</t>
  </si>
  <si>
    <t>B003129- PAREDES EDUARDO (F.F. 26/12/2020)</t>
  </si>
  <si>
    <t>B009695- GONZALEZ ARMANDO ABEL (F.F. 19/07/2021)</t>
  </si>
  <si>
    <t>B003075- FERNANDEZ RAUL (F.F. 09/12/2021)</t>
  </si>
  <si>
    <t>A009910- COSTA JUAN ANDRES (F.F. 27/02/2021)</t>
  </si>
  <si>
    <t>A009938- LLORENTE ABEL ANIBAL (F.F. 11/11/2021)</t>
  </si>
  <si>
    <t>A001030- KOSUR PEDRO ELIAS</t>
  </si>
  <si>
    <t>B003099- CEREZO JUAN CARLOS (F.F. 22/08/2020)</t>
  </si>
  <si>
    <t>B010114- ALARCON EMILIO</t>
  </si>
  <si>
    <t>B010178- SANCHEZ JUAN RAMON (F.F. 16/09/2020)</t>
  </si>
  <si>
    <t>B002959- ALVAREZ FELIX SECUNDINO</t>
  </si>
  <si>
    <t>A001173- ALTIERI LUIS MIGUEL (F.F.06/10/2021)</t>
  </si>
  <si>
    <t>B010694- ESTIGARRIBIA GINEZ (F.F. 18/11/2020)</t>
  </si>
  <si>
    <t>A001114- SAN MIGUEL RAUL RENE (F.F. 02/11/2020)</t>
  </si>
  <si>
    <t>B002958- CARRANZA ULISES (F.F. 09/08/2021)</t>
  </si>
  <si>
    <t>B002930- MACIEL JUAN BAUTISTA (F.F. 16/05/2021)</t>
  </si>
  <si>
    <t>A011238- PEREZ DANIEL ANGEL</t>
  </si>
  <si>
    <t>B003270- KRAHN RODOLFO (F.F. 26/08/2021)</t>
  </si>
  <si>
    <t>B003098- MALDONADO LUIS ALBERTO (F.F. 24/02/2015)</t>
  </si>
  <si>
    <t>B003035- APPECEIX JUAN CARLOS (F.F. 04/10/2020)</t>
  </si>
  <si>
    <t>A011629- SUSSINI CARLOS RAMON (F.F. 18/01/2021)BAJA CARGO ABRIL 2021</t>
  </si>
  <si>
    <t>B011724- DEL VALLE LAZARTE MARIO (F.F. 04/04/2021)</t>
  </si>
  <si>
    <t>B003108- CABRERA KOHL RICARDO EDGARDO (F.F.28/10/2021)</t>
  </si>
  <si>
    <t>A001169- SANTACROCE CESAR JOSE (F.F. 07/12/2020)</t>
  </si>
  <si>
    <t>A012287- FERNANDEZ OMAR LELIO (F.F. 29/01/2021)</t>
  </si>
  <si>
    <t>B012576- TORALES MARTIN (F.F. 15/05/2021)</t>
  </si>
  <si>
    <t>B012694- CORIMAYO ARMANDO OSCAR</t>
  </si>
  <si>
    <t>B012832- BENITEZ JUAN ESTEBAN (F.F. 06/03/2020)</t>
  </si>
  <si>
    <t>B003838- VEGAS MARIA CRISTINA (F.F. 18/10/2021)</t>
  </si>
  <si>
    <t>B013179- RUIZ FELIPE SANTIAGO (F.F. 09/02/2021)</t>
  </si>
  <si>
    <t>A013247- GHIGGIA ROMAN ROLANDO (F.F. 07/09/2021)</t>
  </si>
  <si>
    <t>B013883- FLEITA HUGO ROQUE (F.F. 21/02/2021)</t>
  </si>
  <si>
    <t>B013451- ALVAREZ CARLOS CASTULO (F.F. 04/06/2021)</t>
  </si>
  <si>
    <t>B013469- MAIDANA ROBERTO ANDRES (F.F. 20/03/2021)</t>
  </si>
  <si>
    <t>B013557- GAUTO MARCOS ANASTACIO</t>
  </si>
  <si>
    <t>B013584- RODRIGUEZ ARMANDO RUBEN (F.F. 14/11/2021)</t>
  </si>
  <si>
    <t>B014099- VOLLUZ FRANCISCO JOSE</t>
  </si>
  <si>
    <t xml:space="preserve">B014286- CHANDIA FLOREAL </t>
  </si>
  <si>
    <t>B014362- GODOY MARCOS ANICETO</t>
  </si>
  <si>
    <t>B014666- LOPEZ GREGORIO ANGEL (F.F. 15/08/2020)</t>
  </si>
  <si>
    <t>B015199- JACOBO ALEJANDRO (F.F. 06/06/2021)</t>
  </si>
  <si>
    <t>B015205- CANO ANTONIO BARTOLOME</t>
  </si>
  <si>
    <t>B015343- SILVA LUIS ANGEL (F.F. 10/07/2021)</t>
  </si>
  <si>
    <t>B015385- LETELLE JUAN CARLOS (F.F. 25/12/2020)</t>
  </si>
  <si>
    <t>B015448- AZCONA LINDOR (F.F.27/06/2021)</t>
  </si>
  <si>
    <t>B015526- GOT CARLOS ALFREDO (F.F. 20/11/2019)</t>
  </si>
  <si>
    <t>B004213- DOMINGUEZ BERNARDINO (F.F. 26/05/2021)</t>
  </si>
  <si>
    <t>B015627- ZAMUDIO JUAN CARLOS</t>
  </si>
  <si>
    <t>B015642- RUIZ DIAZ ALFREDO</t>
  </si>
  <si>
    <t>A015679- CRISTALDO ARGENTINO SILVERIO  (26/02/2020)</t>
  </si>
  <si>
    <t>B015829- GARONE NESTOR OMAR</t>
  </si>
  <si>
    <t>B015958- BEJARANO NICOLAS (F.F. 13/07/2020)</t>
  </si>
  <si>
    <t xml:space="preserve">B016004- GOMEZ ROBERTO RAMON </t>
  </si>
  <si>
    <t>B016085- ACEVEDO JULIO ORLANDO(F.F. 06/04/2021)</t>
  </si>
  <si>
    <t>B016302- PINO GUILLERMO (F.F.01/06/2021)</t>
  </si>
  <si>
    <t>A016553- ROGGIOLO DANIEL EDGARDO (F.F. 02/09/2021)</t>
  </si>
  <si>
    <t>B016598- MONDACA AUGUSTO MAXIMO (F.F. 13/01/2020)</t>
  </si>
  <si>
    <t>B016621- ZAMUDIO RAMON ALFREDO (F.F. 13/07/2021)</t>
  </si>
  <si>
    <t>B016649- ANTOLICHE ERNESTO ALFREDO</t>
  </si>
  <si>
    <t>B017343- TRONCOSO MARCIAL (F.F. 30/03/2021)</t>
  </si>
  <si>
    <t>B017447- VELAZQUEZ RODOLFO ANTONIO (F.F. 01/11/2019)</t>
  </si>
  <si>
    <t>B017802- FRANCO PABLO (F.F. 10/03/2020)</t>
  </si>
  <si>
    <t>B017839- CASTELLA OSVALDO (F.F. 06/01/2020)</t>
  </si>
  <si>
    <t>B018219- SAYAGO MANUEL ANGEL (F.F.22/09/2020)</t>
  </si>
  <si>
    <t>B018239- ALFONSO RUFINO ARMANDO (F.F. 11/08/2021)</t>
  </si>
  <si>
    <t>A018391- ENCINA PEDRO NORBERTO (F.F. 13/12/2021)</t>
  </si>
  <si>
    <t>B019064- GONZALEZ JORGE (F.F. 12/05/2021)</t>
  </si>
  <si>
    <t>B019723- MACCHI CARLOS ALBERTO (F.F. 10/03/2021)</t>
  </si>
  <si>
    <t>B019955- BARGAS JUSTO AMADEO (F.F. 08/10/2020)</t>
  </si>
  <si>
    <t>B020051- VEGA ANTONIO DELFINO</t>
  </si>
  <si>
    <t>B020054- VERGARA NATALIO WALTER</t>
  </si>
  <si>
    <t>B004030- VILLALBA JUAN CARLOS (F.F. 25/05/2020)</t>
  </si>
  <si>
    <t>B020266- FILAC MIGUEL ANGEL (F.F. 27/09/2020)</t>
  </si>
  <si>
    <t>B020779- CORVALAN LUIS OSCAR (F.F. 26/08/2020)</t>
  </si>
  <si>
    <t>B020803- PETRIS RUBEN ALBERTO</t>
  </si>
  <si>
    <t>B021303- MARTINEZ RICARDO CESAR (F.F. 11/09/2021)</t>
  </si>
  <si>
    <t>B021370- ALTAMIRANO PABLO (F.F. 10/11/2020)</t>
  </si>
  <si>
    <t>B021428- DORREY JUAN RAMON (F.F. 17/07/2021)</t>
  </si>
  <si>
    <t>B021459- DI PAULO JUAN ALFREDO (F.F. 27/08/2021)</t>
  </si>
  <si>
    <t>B021487- GRIZZUTI VICENTE (F.F. 15/09/2021)</t>
  </si>
  <si>
    <t>B021573- VILLALBA ENRIQUE (F.F. 06/11/2021)</t>
  </si>
  <si>
    <t>B024306- BRUNO ENRIQUE FERNANDO (F.F. 31/05/2021)</t>
  </si>
  <si>
    <t>B024413- GOMEZ JUAN DOMINGO</t>
  </si>
  <si>
    <t>B025033- FARIAS DAMIAN ANTONIO (F.F. 25/01/2020)</t>
  </si>
  <si>
    <t>B025044- MONTENEGRO HECTOR RICARDO (F.F. 03/02/2021)</t>
  </si>
  <si>
    <t>B025657- MOLINA JOSE FELIX</t>
  </si>
  <si>
    <t>B025870- BERNIGOLA NESTOR FABIAN(F.F. 22/09/2020)</t>
  </si>
  <si>
    <t>B027415- PETESE CARLOS MIGUEL (F.F. 11/03/2021)</t>
  </si>
  <si>
    <t>B027618- MAFFEI EDUARDO CARLOS (F.F. 19/10/2021)</t>
  </si>
  <si>
    <t>B028036- ANTIQUEO FERMIN ESTEBAN (F.F. 24/11/2021)</t>
  </si>
  <si>
    <t>B028316- OJEDA LUIS ALEJANDRO (F.F. 07/10/2021)</t>
  </si>
  <si>
    <t>A028537- AMODEO RUBEN ANTONIO (F.F. 01/05/2021)</t>
  </si>
  <si>
    <t>B029185- FERNANDEZ MARTIN SEBASTIAN</t>
  </si>
  <si>
    <t>B030909- ARTAZA SERGIO AVELINO</t>
  </si>
  <si>
    <t>CRED.035729- GONZALEZ PAOLA NATALIA</t>
  </si>
  <si>
    <t>CRED.032792- SOTO ORLANDO OMAR (F.F. 30/06/2021)</t>
  </si>
  <si>
    <t>CRED.032190- DIAZ MARIO ENRIQUE (F.F. 21/11/2020)</t>
  </si>
  <si>
    <t>CRED.033497- IBARRA ANGEL ANTONIO (F.F.15/05/2021)</t>
  </si>
  <si>
    <t>CRED.034210- LUNA LAURA FABIANA</t>
  </si>
  <si>
    <t>B035358- TORRES CARLOS ALBERTO</t>
  </si>
  <si>
    <t>CRED.036205- MIÑO MARIA NATALIA (F.F. 20/07/2021)</t>
  </si>
  <si>
    <t>CRED.037160- SANCHEZ DANIEL MARTIN (F.F. 07/09/2020)</t>
  </si>
  <si>
    <t>CRED.039393- PEREZ ELIAS RAUL (F.F. 08/01/2019)</t>
  </si>
  <si>
    <t>B001624- TORINO ALFREDO VICENTE (F.F. 30/11/2019)</t>
  </si>
  <si>
    <t>A000897- AGUILAR JORGE</t>
  </si>
  <si>
    <t>B003260- COS RICARDO UBALDO (F.F.10/01/2021)</t>
  </si>
  <si>
    <t>B003711- AZNAR CARLOS</t>
  </si>
  <si>
    <t>CRED.026807- MILLAQUEO JOSE LUIS (F.F. 30/04/2021)</t>
  </si>
  <si>
    <t>A000651- CARUSSO RUBEN  ALBERTO (F.F. 23/02/2021)</t>
  </si>
  <si>
    <t>B002207- ABONA JUAN</t>
  </si>
  <si>
    <t>EX2017-16971889-APN-DRYP#SPF</t>
  </si>
  <si>
    <t xml:space="preserve">B001764 - MIEREZ RAMON FEDERICO </t>
  </si>
  <si>
    <t>EX2019-06466576-APN-DRYP#SPF</t>
  </si>
  <si>
    <t>EX-2018-59767732-APN-DRYP#SPF</t>
  </si>
  <si>
    <t>EX-2017-10751056-APN-DRYP#SPF</t>
  </si>
  <si>
    <t>B029855- ACUÑA JUAN CARLOS  (EXONERADO X ABUSO SEXUAL)</t>
  </si>
  <si>
    <t>EX-2018-08338992-APN-DRYP#SPF</t>
  </si>
  <si>
    <t>A000087- FRIAS MIGUEL</t>
  </si>
  <si>
    <t>EX2018-30546986-APN-DRYP#SPF</t>
  </si>
  <si>
    <t>EX2017-11404746-APN-DRYP#SPF</t>
  </si>
  <si>
    <t>CALLEJON CORTADA 333 S/N-LAGO PUELO-CUSHAMEN-CHUBUT (CP 9211)</t>
  </si>
  <si>
    <t>INFORMA CAMBIO DE DOMICILIO 25/02/2022</t>
  </si>
  <si>
    <t>U6 INFO//EX-2022-02715738- -APN-U14#SPF(CAMBIO DOMICILIO)</t>
  </si>
  <si>
    <t>GONCALVEZ DA SILVA IRMA MABEL</t>
  </si>
  <si>
    <t>CAMBIO DE DOMICILIO 25/02/2022</t>
  </si>
  <si>
    <t>NAVARRO 4964-PB- DEPTO 1-CABA</t>
  </si>
  <si>
    <t>CAMBIO DE DOMICILIO ( EX-2022-12159755- -APN-DRYP#SPF)</t>
  </si>
  <si>
    <t>EX2022-20552776-APN-DRYP#SPF</t>
  </si>
  <si>
    <t>EX2022-19707430-APN.DRYP#SPF</t>
  </si>
  <si>
    <t>EX2022-16646831-APN-DRYP#SPF</t>
  </si>
  <si>
    <t>EX2022-17191120-APN-DRYP#SPF</t>
  </si>
  <si>
    <t>EX2022-15627456-APN-DRYP#SPF</t>
  </si>
  <si>
    <t>EX2022-15465156-APN-DRYP#SPF</t>
  </si>
  <si>
    <t>EX2022-15452703-APN-DRYP#SPF</t>
  </si>
  <si>
    <t>EX2022-16452099-APN-U13#SPF</t>
  </si>
  <si>
    <t>EX2022-15782423-APN-U7#SPF</t>
  </si>
  <si>
    <t>EX2022-15434283-APN-U10#SPF</t>
  </si>
  <si>
    <t>ALTA AGOSTO 2019</t>
  </si>
  <si>
    <t>ALTA DICIEMBRE 2020</t>
  </si>
  <si>
    <t>INFORMA CAMBIO DE DOMICILIO EN FECHA 11/03/2022</t>
  </si>
  <si>
    <t>HUSILLOS 1518-BARRIO ESTACION CONLARA-STA ROSA DE CONLARA-JUNIN-SAN LUIS</t>
  </si>
  <si>
    <t>CAMBIO DE DOMICILIO EX-2022-21328352- -APN-DRYP#SPF</t>
  </si>
  <si>
    <t>EX2017-13402340-APN-DRYP#SPF</t>
  </si>
  <si>
    <t>EX2017-20724491-APN-DRYP#SPF</t>
  </si>
  <si>
    <t>SENDRA NATALIO SALVADOR -SENNAF-(NO FUE DADO DE ALTA COMO RETIRADO NUNCA)</t>
  </si>
  <si>
    <t>EX2017-21772002-APN-DRH#SENNAF</t>
  </si>
  <si>
    <t>B003137- NAZARUK MARIANO (B003137)</t>
  </si>
  <si>
    <t xml:space="preserve">A009903- BARRIOS GUSTAVO ADOLFO </t>
  </si>
  <si>
    <t>A010831- MICHONOVICH RAUL</t>
  </si>
  <si>
    <t>B012554- SKRIPNIK CARLOS</t>
  </si>
  <si>
    <t>B014166- RAMOS JOSE DANIEL</t>
  </si>
  <si>
    <t>B017733- PAVON DANIEL</t>
  </si>
  <si>
    <t>B025958- BORGO RODOLFO DANIEL</t>
  </si>
  <si>
    <t>Expte "T" 231/2007 DRP (P.G.)</t>
  </si>
  <si>
    <t>Expte "N" 119/2007 DRP (P.P.)</t>
  </si>
  <si>
    <t>Expte "Z" 99/2007 DRP (A.G.)</t>
  </si>
  <si>
    <t>Expte "A" 678/2007 DRP (P.G.)</t>
  </si>
  <si>
    <t>A037456</t>
  </si>
  <si>
    <t>A033233</t>
  </si>
  <si>
    <t>A035829</t>
  </si>
  <si>
    <t>A033035</t>
  </si>
  <si>
    <t>B034811</t>
  </si>
  <si>
    <t>B031568</t>
  </si>
  <si>
    <t>B034783</t>
  </si>
  <si>
    <t>B031598</t>
  </si>
  <si>
    <t>B034181</t>
  </si>
  <si>
    <t>B035304</t>
  </si>
  <si>
    <t>B035771</t>
  </si>
  <si>
    <t>B034970</t>
  </si>
  <si>
    <t>B032530</t>
  </si>
  <si>
    <t>B034884</t>
  </si>
  <si>
    <t>B040216</t>
  </si>
  <si>
    <t>B029970</t>
  </si>
  <si>
    <t>B030629</t>
  </si>
  <si>
    <t>B031101</t>
  </si>
  <si>
    <t>B030478</t>
  </si>
  <si>
    <t>B029923</t>
  </si>
  <si>
    <t>B030899</t>
  </si>
  <si>
    <t>B031235</t>
  </si>
  <si>
    <t>B030385</t>
  </si>
  <si>
    <t>B028217</t>
  </si>
  <si>
    <t>B030640</t>
  </si>
  <si>
    <t>B029929</t>
  </si>
  <si>
    <t>B030926</t>
  </si>
  <si>
    <t>B031833</t>
  </si>
  <si>
    <t>B033287</t>
  </si>
  <si>
    <t>B031919</t>
  </si>
  <si>
    <t>B031543</t>
  </si>
  <si>
    <t>B032423</t>
  </si>
  <si>
    <t>B031073</t>
  </si>
  <si>
    <t>B031275</t>
  </si>
  <si>
    <t>B033229</t>
  </si>
  <si>
    <t>B032669</t>
  </si>
  <si>
    <t>B032163</t>
  </si>
  <si>
    <t>B031455</t>
  </si>
  <si>
    <t>B031749</t>
  </si>
  <si>
    <t>B031850</t>
  </si>
  <si>
    <t>B033390</t>
  </si>
  <si>
    <t>B031766</t>
  </si>
  <si>
    <t>B031123</t>
  </si>
  <si>
    <t>A028174</t>
  </si>
  <si>
    <t>B026384</t>
  </si>
  <si>
    <t>B038219</t>
  </si>
  <si>
    <t>B034881</t>
  </si>
  <si>
    <t>TARITOLAY ANALIA LORENA</t>
  </si>
  <si>
    <t>MIRANDA LETIZIA SOLEDAD</t>
  </si>
  <si>
    <t>MAZOUD PEDRO CESAR</t>
  </si>
  <si>
    <t>RIQUELME EVELYN ALEJANDRA</t>
  </si>
  <si>
    <t>QUERCETTI MAURO MATIAS</t>
  </si>
  <si>
    <t>ASEF ELISANDRO JESUS</t>
  </si>
  <si>
    <t>MEZA SANDRA GABRIELA</t>
  </si>
  <si>
    <t>CHITARELLA GERARDO LUIS</t>
  </si>
  <si>
    <t>DE LA TORRE TOMAS VICENTE</t>
  </si>
  <si>
    <t>LOYOLA ROLANDO SEBASTIAN</t>
  </si>
  <si>
    <t>OSORIO MARCELO FABIAN</t>
  </si>
  <si>
    <t>SOTO JUDITH MABEL</t>
  </si>
  <si>
    <t>RAMIREZ CLAUDIO FABIAN</t>
  </si>
  <si>
    <t>GONZALEZ MATIAS NICOLAS</t>
  </si>
  <si>
    <t>BRITTEZ GLENDA MARIA</t>
  </si>
  <si>
    <t>AREDES PAOLA ALEJANDRA</t>
  </si>
  <si>
    <t>RUIZ DIAZ VANESSA ESTHER</t>
  </si>
  <si>
    <t>FLORESTA CARLOS SANTIAGO</t>
  </si>
  <si>
    <t>CAÑULEF SERGIO DARIO</t>
  </si>
  <si>
    <t>MOLINA NESTOR JULIAN</t>
  </si>
  <si>
    <t>VILLALBA LISA MALENA</t>
  </si>
  <si>
    <t>TARROZA DANIEL ADRIAN</t>
  </si>
  <si>
    <t>RETAMOZO ELENA MARIA</t>
  </si>
  <si>
    <t>BULLON MIGUEL ANGEL</t>
  </si>
  <si>
    <t>BENITEZ ALFREDO OMAR</t>
  </si>
  <si>
    <t>OLIVAREZ DANTE DAVID</t>
  </si>
  <si>
    <t>GOMEZ GUSTAVO DAVID</t>
  </si>
  <si>
    <t>VILLA FACUNDO EDUARDO</t>
  </si>
  <si>
    <t>CURTI VERONICA ANDREA</t>
  </si>
  <si>
    <t>DESOJO ALDANA SOLEDAD</t>
  </si>
  <si>
    <t>ABACA JOSE LUIS</t>
  </si>
  <si>
    <t>GAUTO SERGIO GERMAN</t>
  </si>
  <si>
    <t>DIAZ HECTOR ALDO</t>
  </si>
  <si>
    <t>DEVETAC ANDREA ALEJANDRA</t>
  </si>
  <si>
    <t>MACIOCHA ALEJANDRA NOEMI</t>
  </si>
  <si>
    <t>DIAZ MARCELO ANTONIO</t>
  </si>
  <si>
    <t>CABALLERO FERNANDO JAVIER</t>
  </si>
  <si>
    <t>JUAREZ CRISTIAN MAXIMILIANO</t>
  </si>
  <si>
    <t>ORTIZ SERGIO ANTONIO</t>
  </si>
  <si>
    <t>FLORES PATRICIA NOEMI</t>
  </si>
  <si>
    <t>PONCE CECILIA NATALIA</t>
  </si>
  <si>
    <t>RAMIRES GREGORIO RAMON</t>
  </si>
  <si>
    <t>GONZALEZ UBALDO MARCELO</t>
  </si>
  <si>
    <t>SELVA ANDRADE VANESA PAOLA</t>
  </si>
  <si>
    <t>FERNANDEZ FLORENCIO RICARDO</t>
  </si>
  <si>
    <t>LOPEZ LILIANA GUADALUPE</t>
  </si>
  <si>
    <t>GOMEZ ANGEL MARTIN</t>
  </si>
  <si>
    <t>EX-2022-17808080-   -APN-DRYP#SPF</t>
  </si>
  <si>
    <t>EX-2022-10142275-   -APN-DRYP#SPF</t>
  </si>
  <si>
    <t>EX-2022-10134273-   -APN-DRYP#SPF</t>
  </si>
  <si>
    <t>EX-2022-17859693-   -APN-DRYP#SPF</t>
  </si>
  <si>
    <t>EX-2022-11026776-   -APN-DRYP#SPF</t>
  </si>
  <si>
    <t>EX-2022-15909533-   -APN-DRYP#SPF</t>
  </si>
  <si>
    <t>EX-2022-17813828-   -APN-DRYP#SPF</t>
  </si>
  <si>
    <t>EX-2022-10102135-   -APN-DRYP#SPF</t>
  </si>
  <si>
    <t>EX-2022-10102995-   -APN-DRYP#SPF</t>
  </si>
  <si>
    <t>EX-2022-11024662-   -APN-DRYP#SPF</t>
  </si>
  <si>
    <t>EX-2022-10132619-   -APN-DRYP#SPF</t>
  </si>
  <si>
    <t>EX-2022-10138227-   -APN-DRYP#SPF</t>
  </si>
  <si>
    <t>EX-2022-10141643-   -APN-DRYP#SPF</t>
  </si>
  <si>
    <t>EX-2022-17990062-   -APN-DRYP#SPF</t>
  </si>
  <si>
    <t>EX-2022-18087093-   -APN-DRYP#SPF</t>
  </si>
  <si>
    <t>EX-2022-10135435-   -APN-DRYP#SPF</t>
  </si>
  <si>
    <t>EX-2022-10138958-   -APN-DRYP#SPF</t>
  </si>
  <si>
    <t>EX-2022-10148329-   -APN-DRYP#SPF</t>
  </si>
  <si>
    <t>EX-2022-10158640-   -APN-DRYP#SPF</t>
  </si>
  <si>
    <t>EX-2022-14487125-   -APN-DRYP#SPF</t>
  </si>
  <si>
    <t>EX-2022-10135977-   -APN-DRYP#SPF</t>
  </si>
  <si>
    <t>EX-2022-10137488-   -APN-DRYP#SPF</t>
  </si>
  <si>
    <t>EX-2022-10140571-   -APN-DRYP#SPF</t>
  </si>
  <si>
    <t>EX-2022-10159164-   -APN-DRYP#SPF</t>
  </si>
  <si>
    <t>EX-2022-12067322-   -APN-DRYP#SPF</t>
  </si>
  <si>
    <t>EX-2022-17667513-   -APN-DRYP#SPF</t>
  </si>
  <si>
    <t>EX-2022-17992180-   -APN-DRYP#SPF</t>
  </si>
  <si>
    <t>EX-2022-03139220-   -APN-DRYP#SPF</t>
  </si>
  <si>
    <t>EX-2022-10101347-   -APN-DRYP#SPF</t>
  </si>
  <si>
    <t>EX-2022-10103667-   -APN-DRYP#SPF</t>
  </si>
  <si>
    <t>EX-2022-10122189-   -APN-DRYP#SPF</t>
  </si>
  <si>
    <t>EX-2022-10147669-   -APN-DRYP#SPF</t>
  </si>
  <si>
    <t>EX-2022-10156407-   -APN-DRYP#SPF</t>
  </si>
  <si>
    <t>EX-2022-10156985-   -APN-DRYP#SPF</t>
  </si>
  <si>
    <t>EX-2022-11025757-   -APN-DRYP#SPF</t>
  </si>
  <si>
    <t>EX-2022-17820245-   -APN-DRYP#SPF</t>
  </si>
  <si>
    <t>EX-2022-10134849-   -APN-DRYP#SPF</t>
  </si>
  <si>
    <t>EX-2022-10146358-   -APN-DRYP#SPF</t>
  </si>
  <si>
    <t>EX-2022-14486577-   -APN-DRYP#SPF</t>
  </si>
  <si>
    <t>EX-2022-17993781-   -APN-DRYP#SPF</t>
  </si>
  <si>
    <t>EX-2022-18088579-   -APN-DRYP#SPF</t>
  </si>
  <si>
    <t>EX-2022-19529306-   -APN-DRYP#SPF</t>
  </si>
  <si>
    <t>EX-2022-10147062-   -APN-DRYP#SPF</t>
  </si>
  <si>
    <t>EX-2022-10155613-   -APN-DRYP#SPF</t>
  </si>
  <si>
    <t>EX-2022-10143447-   -APN-DRYP#SPF</t>
  </si>
  <si>
    <t>EX-2022-19538877-   -APN-DRYP#SPF</t>
  </si>
  <si>
    <t>RAFAEL OBLIGADO 1452-GRAL GUEMES-SALTA</t>
  </si>
  <si>
    <t>eveariq@gmail.com</t>
  </si>
  <si>
    <t>LOS CEIBOS 881-LA UNION-EZEIZA</t>
  </si>
  <si>
    <t>letsolmir@hotmail.com</t>
  </si>
  <si>
    <t>LIBERTAD 471-FORMOSA</t>
  </si>
  <si>
    <t>pemazoud@hotmail.com</t>
  </si>
  <si>
    <t>C001372</t>
  </si>
  <si>
    <t>C009524</t>
  </si>
  <si>
    <t>C009707</t>
  </si>
  <si>
    <t>C010486</t>
  </si>
  <si>
    <t>C010737</t>
  </si>
  <si>
    <t>C011227</t>
  </si>
  <si>
    <t>C011522</t>
  </si>
  <si>
    <t>C012293</t>
  </si>
  <si>
    <t>C013136</t>
  </si>
  <si>
    <t>C013876</t>
  </si>
  <si>
    <t>C014782</t>
  </si>
  <si>
    <t>C020835</t>
  </si>
  <si>
    <t>C021573</t>
  </si>
  <si>
    <t>C024786</t>
  </si>
  <si>
    <t>C109524</t>
  </si>
  <si>
    <t>C112694</t>
  </si>
  <si>
    <t>C112763</t>
  </si>
  <si>
    <t>C113359</t>
  </si>
  <si>
    <t>C118385</t>
  </si>
  <si>
    <t>C119951</t>
  </si>
  <si>
    <t>C121573</t>
  </si>
  <si>
    <t>C218385</t>
  </si>
  <si>
    <t>C229185</t>
  </si>
  <si>
    <t>C237160</t>
  </si>
  <si>
    <t>C329185</t>
  </si>
  <si>
    <t>LOTE 29-MZA 421-BARRIO PARQUE LA TRINIDAD-SAN LORENZO CHICO (SAN LORENZO)</t>
  </si>
  <si>
    <t>analialtaritolay@gmail.com</t>
  </si>
  <si>
    <t>CALLE 000 E/ 13 Y 15 S/N-BARRIO RESERVA ESTE-P.R.SAENZ PEÑA</t>
  </si>
  <si>
    <t>3644-411126</t>
  </si>
  <si>
    <t>florencioricardofernandez@gmail.com</t>
  </si>
  <si>
    <t>GOMEZ CHRISTIAN ALBERTO</t>
  </si>
  <si>
    <t>B031117</t>
  </si>
  <si>
    <t>EX-2022-20430194-   -APN-DRYP#SPF</t>
  </si>
  <si>
    <t>BARRIO LIMACHE-ETAPA11-BLOCK 37-DEPTO 6-1ER PISO-SALTA CAPITAL</t>
  </si>
  <si>
    <t>michaelangelus68@hotmail.com.ar</t>
  </si>
  <si>
    <t>RAFAELA 4106-2DO 6-CIUDADELA-BS AS</t>
  </si>
  <si>
    <t>nestorm1973@hotmail.com</t>
  </si>
  <si>
    <t>R.MARTINEZ 523-GONZALEZ CATAN-LA MATANZA (CP1759)</t>
  </si>
  <si>
    <t>gringoloco_@hotmail.com//gringoloco.do72@gmail.com</t>
  </si>
  <si>
    <t>CEFERINO NAMUNCURA 441-RAWSON-CHUBUT</t>
  </si>
  <si>
    <t>(0280-154332931)</t>
  </si>
  <si>
    <t>p2017_74@hotmail.com</t>
  </si>
  <si>
    <t>07/09/168</t>
  </si>
  <si>
    <t>DORREGO 955-EZEIZA</t>
  </si>
  <si>
    <t>retamozoelenamaria1968@gmail.com</t>
  </si>
  <si>
    <t>CALLE 3 N° 1157-GRAL PICO-LA PAMPA</t>
  </si>
  <si>
    <t>TEL 02302-15671136</t>
  </si>
  <si>
    <t>sergio-dario@hotmail.com</t>
  </si>
  <si>
    <t>MANZANA 8-LOTE 3-BARRIO SANTA ANGELA III-CENTENARIO-NEUQUEN</t>
  </si>
  <si>
    <t>SARGENTO CABRAL S/N-MZ 166-BARRIO 20 DE JUNIO-CANDELARIA-MISIONES</t>
  </si>
  <si>
    <t>3764-930810</t>
  </si>
  <si>
    <t>benitezalfredito.ab@gmail.com</t>
  </si>
  <si>
    <t>ITALIA 737-P.A. 6-LOMAS DE ZAMORA-BS AS</t>
  </si>
  <si>
    <t>lisavillalba2015@yahoo.com.ar</t>
  </si>
  <si>
    <t>COLON 2870-V° FACUNDO-RESISTENCIA-CHACO</t>
  </si>
  <si>
    <t>gustavogomez2305.gg@gmail.com</t>
  </si>
  <si>
    <t>EX-2022-08520042-   -APN-U17#SPF</t>
  </si>
  <si>
    <t>c</t>
  </si>
  <si>
    <t>MERLO NELY ELBA</t>
  </si>
  <si>
    <t>A012293- JARA TEODORO (F.F. 3/1/2022)</t>
  </si>
  <si>
    <t>A020835- IZZO VILLAFAÑE RICARDO (F.F. 27/12/2021)</t>
  </si>
  <si>
    <t>EX-2022-09214911-   -APN-AFC#SPF</t>
  </si>
  <si>
    <t>FEREDJIAN SILVIA INES</t>
  </si>
  <si>
    <t>B003252- NICOLA HUMBERTO JOSE  (F.F. 12/12/2021)</t>
  </si>
  <si>
    <t>EX-2022-06064011-   -APN-U13#SPF</t>
  </si>
  <si>
    <t>CENTURION BLANCA AZUCENA</t>
  </si>
  <si>
    <t>B003997- PIRA RAMON (F.F. 22/11/2021)</t>
  </si>
  <si>
    <t>EX-2022-01913848-   -APN-U11#SPF</t>
  </si>
  <si>
    <t>DORREGO HILARIA ELIZABETH</t>
  </si>
  <si>
    <t>PIRA DORREGO GABRIEL MANUEL</t>
  </si>
  <si>
    <t>CORIMAYO CYNTHIA GISELLA</t>
  </si>
  <si>
    <t>B012763- ACOSTA PAULINO AGUSTIN (F.F. 24/6/2021)</t>
  </si>
  <si>
    <t>ACOSTA MERCEDES ISABEL</t>
  </si>
  <si>
    <t>B013136- PUJALTE JORGE RAUL (F.F. 14/11/2021)</t>
  </si>
  <si>
    <t>EX-2021-121508613-   -APN-U7#SPF</t>
  </si>
  <si>
    <t>ORTIZ ISABEL CAYETANA</t>
  </si>
  <si>
    <t>FERNANDEZ MELINA AYME</t>
  </si>
  <si>
    <t>FERNANDEZ NAYLA YASMIN</t>
  </si>
  <si>
    <t>BOVEDA NOELIA BELEN</t>
  </si>
  <si>
    <t>B026423</t>
  </si>
  <si>
    <t>C012829</t>
  </si>
  <si>
    <t>C005094</t>
  </si>
  <si>
    <t>B029185</t>
  </si>
  <si>
    <t>B031166</t>
  </si>
  <si>
    <t>C137820</t>
  </si>
  <si>
    <t>C134483</t>
  </si>
  <si>
    <t>C230286</t>
  </si>
  <si>
    <t>A027554</t>
  </si>
  <si>
    <t>C001624</t>
  </si>
  <si>
    <t>ALTA ENERO(DUPLICADO)</t>
  </si>
  <si>
    <t>FIGURA EN ABRIL COMO MODIFICACION DE PORCENTAJE</t>
  </si>
  <si>
    <t>ALTA MAR 2020(DUPLICADO)</t>
  </si>
  <si>
    <t>ALTA NOV 2012</t>
  </si>
  <si>
    <t>ALTA AG 2020(DUPLICADO)</t>
  </si>
  <si>
    <t>ALTA ENERO 2020(DUPLICADO)</t>
  </si>
  <si>
    <t>NO FIGURA EN LAS NOV DE COMPUTOS</t>
  </si>
  <si>
    <t>ALTA JULIO 2013</t>
  </si>
  <si>
    <t>B030134( MAL BENEFICIO)</t>
  </si>
  <si>
    <t>ALTA NOV 2019</t>
  </si>
  <si>
    <t>ALTA ENERO 2020</t>
  </si>
  <si>
    <t>ALTA SEP  2014</t>
  </si>
  <si>
    <t>B031589</t>
  </si>
  <si>
    <t>B033669</t>
  </si>
  <si>
    <t>B028835</t>
  </si>
  <si>
    <t>B029666</t>
  </si>
  <si>
    <t>C009910</t>
  </si>
  <si>
    <t>C022835</t>
  </si>
  <si>
    <t>c014666</t>
  </si>
  <si>
    <t>C102641</t>
  </si>
  <si>
    <t>B032990</t>
  </si>
  <si>
    <t>B036680</t>
  </si>
  <si>
    <t>C106125</t>
  </si>
  <si>
    <t>C115607</t>
  </si>
  <si>
    <t>ALTA SEP 21(DUPLICADO)</t>
  </si>
  <si>
    <t>ALYA AGOSTO 2017</t>
  </si>
  <si>
    <t>NO FIGURA EN ALTAS</t>
  </si>
  <si>
    <t>TARANTINI CASTRO PATRICIO NICOLAS</t>
  </si>
  <si>
    <t>EX-2021-126583630- -APN-DRYP#SPF</t>
  </si>
  <si>
    <t>AGREGADO</t>
  </si>
  <si>
    <t>MARTEARENA FERNANDO ANTONIO</t>
  </si>
  <si>
    <t>EX-2021-124723159-   -APN-DRYP#SPF</t>
  </si>
  <si>
    <t xml:space="preserve">ESTABA EN CONSULTA </t>
  </si>
  <si>
    <t>RUBILAR MARIA LUZ</t>
  </si>
  <si>
    <t>EX2021-59345453-APN-DRYP#SPF</t>
  </si>
  <si>
    <t>LUPPINO ALUMINE SOL</t>
  </si>
  <si>
    <t>BOVERO SILVANA ELISABETH</t>
  </si>
  <si>
    <t xml:space="preserve">CHAMORRO ANA PAULA </t>
  </si>
  <si>
    <t>DIEZ RUBILAR LUDMILA MARA</t>
  </si>
  <si>
    <t>ALARCON ELBA ROSANA</t>
  </si>
  <si>
    <t>VELAZQUEZ ANALIA BEATRIZ</t>
  </si>
  <si>
    <t>PAEZ MICAELA YAEL</t>
  </si>
  <si>
    <t>GALLARDO SOFIA CELESTE</t>
  </si>
  <si>
    <t>ALTA NOV 2021(DUPLICADO)</t>
  </si>
  <si>
    <t>MASIN MABEL LIDIA</t>
  </si>
  <si>
    <t>EX -2021-46830041-   -APN-DRYP#SPF</t>
  </si>
  <si>
    <t>GONZALEZ EVA MARCELA</t>
  </si>
  <si>
    <t>SUAREZ LUCRECIA ANABEL</t>
  </si>
  <si>
    <t>PALADINO STANGANELLI VIOLETA ORNELLA</t>
  </si>
  <si>
    <t>RAMOS ALBA LIDIA</t>
  </si>
  <si>
    <t>SARDI SUSANA ELISABET</t>
  </si>
  <si>
    <t>FRETTIS CINTIA ANDREA</t>
  </si>
  <si>
    <t>GRIPPO CLAUDIA GABRIELA</t>
  </si>
  <si>
    <t>CACERES EVELIN YAMILA</t>
  </si>
  <si>
    <t xml:space="preserve">LUPPINO KARLA LUCIA ABRIL </t>
  </si>
  <si>
    <t xml:space="preserve">FRETTIS LIDIA GRACIELA </t>
  </si>
  <si>
    <t>CACERES SELMA BERENICE</t>
  </si>
  <si>
    <t>MOYANO REINA DEL VALLE</t>
  </si>
  <si>
    <t>RUIZ ADRIANA INES</t>
  </si>
  <si>
    <t xml:space="preserve">BRUNO ANTONELLA </t>
  </si>
  <si>
    <t>UGARTE ELIAN SAMIR</t>
  </si>
  <si>
    <t>ARGUELLO 229-BARRIO NARANJITO-GRAL GUEMES-SALTA</t>
  </si>
  <si>
    <t>387-4820121</t>
  </si>
  <si>
    <t>hectoraldodiaz139@gmail.com</t>
  </si>
  <si>
    <t>BUCHARDO 2162-VIILA LUZURIAGA-LA MATANZA-BSAS</t>
  </si>
  <si>
    <t>santi-cf@hotmail.com</t>
  </si>
  <si>
    <t>TEL 02320-447163//1123304497</t>
  </si>
  <si>
    <t>gomezchristian476@gmail.com</t>
  </si>
  <si>
    <t>ANGEL D ELIA 4562-JOSE C. PAZ- BS AS</t>
  </si>
  <si>
    <t>ARBA Y BLANCO 1717-RESISTENCIA-CHACO</t>
  </si>
  <si>
    <t>3624-944261</t>
  </si>
  <si>
    <t>etcheverry444@gmail.com</t>
  </si>
  <si>
    <t>CALLE 897 N° 5552-SAN FRANCISCO SOLANO-QUILMES-BS AS</t>
  </si>
  <si>
    <t>4213-1365//1568726712</t>
  </si>
  <si>
    <t>danitarr@hotmail.com</t>
  </si>
  <si>
    <t>FLORENCIO SANCHEZ 747-EL JAGUEL-ESTEBAN ECHEVERRIA-BS AS</t>
  </si>
  <si>
    <t>anidevetac1980@gmail.com</t>
  </si>
  <si>
    <t>LOS PINOS 210-EZEIZA</t>
  </si>
  <si>
    <t>cjuarez1981@yahoo.com.ar</t>
  </si>
  <si>
    <t>RAUL B. DIAZ 3115-SANTA ROSA-LA PAMPA</t>
  </si>
  <si>
    <t>2954-500790</t>
  </si>
  <si>
    <t>josetomo.28@hotmail.com</t>
  </si>
  <si>
    <t>ESTRADA 573-VIEDMA-RIO NEGRO</t>
  </si>
  <si>
    <t>jesusasef2002@hotmail.com</t>
  </si>
  <si>
    <t>SAAVEDRA 755-EZEIZA</t>
  </si>
  <si>
    <t>chitarellagerardo@gmail.com</t>
  </si>
  <si>
    <t>LAS GOLONDRINAS 2630-GRAL ROCA-RIO NEGRO</t>
  </si>
  <si>
    <t>ramiresramon316@gmail.com</t>
  </si>
  <si>
    <t>FOURNIER 5408-2DO-P.B.-GONZALEZ CATAN- LA MATANZA-BS AS</t>
  </si>
  <si>
    <t>JULIAN ALVAREZ 790-PISO 5-DEPTO A-CABA</t>
  </si>
  <si>
    <t>1162231229//1149797743</t>
  </si>
  <si>
    <t>fevillaarg1978@gmail.com</t>
  </si>
  <si>
    <t>SAAVEDRA 105-EZEIZA</t>
  </si>
  <si>
    <t>2054-5974//1168780892</t>
  </si>
  <si>
    <t>miafabri19@gmail.com</t>
  </si>
  <si>
    <t>SAN LUIS 907-STA ROSA-LA PAMPA</t>
  </si>
  <si>
    <t>02954-15540601</t>
  </si>
  <si>
    <t>aldanadesojo@hotmail.com</t>
  </si>
  <si>
    <t>AMEGHINO Y URQUIZA -MZ 30 S/N-BARRIO BELGRANO-CANDELARIA-MISIONES</t>
  </si>
  <si>
    <t>3764-291727</t>
  </si>
  <si>
    <t>fernandocaballero1509@gmail.com</t>
  </si>
  <si>
    <t>LAVALLEJA 3963-MORENO-BS AS</t>
  </si>
  <si>
    <t>gautogerman41@gmail.com</t>
  </si>
  <si>
    <t>PUEYRREDON 985-RESISTENCIA-CHACO</t>
  </si>
  <si>
    <t>3624-363657</t>
  </si>
  <si>
    <t>claudioram443457@gmail.com</t>
  </si>
  <si>
    <t>SANTA FE 420-MARCOS PAZ</t>
  </si>
  <si>
    <t>el.chaque@live.com</t>
  </si>
  <si>
    <t>GENERAL CONESA 35-EZEIZA</t>
  </si>
  <si>
    <t>alejandramaciocha@gmail.com</t>
  </si>
  <si>
    <t>BORGES 2417-6TO PISO-DEPTO 27-CABA</t>
  </si>
  <si>
    <t>verocurti@hotmail.com</t>
  </si>
  <si>
    <t>FORMULARIO: NAON 1085-DEPTO 1-LOMAS DEL MIRADOR-LA MATANZA (DNI: SARACHAGA 5036-FLORESTA-CABA)</t>
  </si>
  <si>
    <t>cecy_ponce22@hotmail.com</t>
  </si>
  <si>
    <t>JUNCAL 2037-1 H-CABA</t>
  </si>
  <si>
    <t>4371-4164//1165492625</t>
  </si>
  <si>
    <t>tdelatorre@fsantacatalina.org.ar</t>
  </si>
  <si>
    <t>31/06/1976</t>
  </si>
  <si>
    <t>AV. TALAVERA 45-3ER PISO-DEPTO 19-SALTA CAPITAL-SALTA</t>
  </si>
  <si>
    <t>TEL 0387-5973690</t>
  </si>
  <si>
    <t>mezasandragabriela@gmail.com</t>
  </si>
  <si>
    <t>MAIPU S/N-VILLA ORTIZ-ALBERTI-BS AS</t>
  </si>
  <si>
    <t>rominaciciliani@gmail.com</t>
  </si>
  <si>
    <t>RONDEAU 730-MARIANO ACOSTA-MERLO- CP.1723</t>
  </si>
  <si>
    <t>mg301860@gmail.com</t>
  </si>
  <si>
    <t>CAMPICHUELO 278-BARRIO CASASCO-MORENO-BS AS-CP 1744</t>
  </si>
  <si>
    <t>TEL 023746299433//(11)64348157</t>
  </si>
  <si>
    <t>matiasnicolasgonzalez79@gmail.com</t>
  </si>
  <si>
    <t>AV.LOS TULIPANES 471-BARRIO ALTO PALPALA-JUJUY</t>
  </si>
  <si>
    <t>4050889//388-4738735</t>
  </si>
  <si>
    <t>luis210175@hotmail.com</t>
  </si>
  <si>
    <t>MIGUEL CANE 1821-MARCOS PAZ</t>
  </si>
  <si>
    <t>TEL 011-6008-0084</t>
  </si>
  <si>
    <t>rolandoloyola260@gmail.com</t>
  </si>
  <si>
    <t>CORDOBA 206-MZ 33-BARRIO BELGRANO-CANDELARIA-MISIONES</t>
  </si>
  <si>
    <t>3764-210994</t>
  </si>
  <si>
    <t>marcelofabian85@gmail.com</t>
  </si>
  <si>
    <t>LASALLE 365-CARLOS SPEGAZZINI-EZEIZA</t>
  </si>
  <si>
    <t>TEL 02274430040//1167152483</t>
  </si>
  <si>
    <t>guadalopez1311@hotmail.com.ar</t>
  </si>
  <si>
    <t>CASTELLI 1045-LOMAS DE ZAMORA-BS AS</t>
  </si>
  <si>
    <t>2069-6779//1135904334</t>
  </si>
  <si>
    <t>glenda.m.britez@gmail.com</t>
  </si>
  <si>
    <t>CASA 14-22 VIVIENDAS-CANDELARIA-MISIONES</t>
  </si>
  <si>
    <t>TEL 03756540894</t>
  </si>
  <si>
    <t>LAS VEGAS Y CURA BROCHERO-MIRADOR DEL LAGO-BIALET MASSE-CORDOBA</t>
  </si>
  <si>
    <t>TEL 011-4582-3049//011-57576398</t>
  </si>
  <si>
    <t>ines7491@gmail.com</t>
  </si>
  <si>
    <t>(2954)15584080</t>
  </si>
  <si>
    <t>TULIPANES 265-LAS CAMELIAS-STA ROSA-LA PAMPA- CP. 6300</t>
  </si>
  <si>
    <t>MZ 106-PC 12 S/N-BARRIO JUAN DOMINGO PERON-P.R.SAENZ PEÑA-CHACO</t>
  </si>
  <si>
    <t>3644-650039</t>
  </si>
  <si>
    <t>eliza42dorrego@gmail.com</t>
  </si>
  <si>
    <t>MADRE C9524-DORREGO HILARIA</t>
  </si>
  <si>
    <t>C112694+</t>
  </si>
  <si>
    <t>B038205+</t>
  </si>
  <si>
    <t>SANTA FE 1180-RESISTENCIA-CHACO</t>
  </si>
  <si>
    <t>3624-220108</t>
  </si>
  <si>
    <t>chabe_resi06@yahoo.com.ar</t>
  </si>
  <si>
    <t>noelia_boveda@hotmail.com</t>
  </si>
  <si>
    <t>ALTA DIC 2021</t>
  </si>
  <si>
    <t>PASE A CRJPPF</t>
  </si>
  <si>
    <t>30/12/2021</t>
  </si>
  <si>
    <t>02/03/2022</t>
  </si>
  <si>
    <t>25/02/2022</t>
  </si>
  <si>
    <t>RODRIGUEZ FRAGIO 1141-ITUIZAINGO-CP 1714</t>
  </si>
  <si>
    <t>patriciotarantini@gmail.com</t>
  </si>
  <si>
    <t>RUTA 46 KM 3-CORONEL MOLDER-LA VIÑA-SALTA-CP 4400</t>
  </si>
  <si>
    <t>fernandomartearena69@gmail.com</t>
  </si>
  <si>
    <t>04/03/2022</t>
  </si>
  <si>
    <t>11/03/2022</t>
  </si>
  <si>
    <t>15/02/2022</t>
  </si>
  <si>
    <t>04/02/2022</t>
  </si>
  <si>
    <t>08/02/2022</t>
  </si>
  <si>
    <t>02/02/2022</t>
  </si>
  <si>
    <t>GALLINGER LUISA</t>
  </si>
  <si>
    <t>EX-2021-124349914-   -APN-U13#SPF</t>
  </si>
  <si>
    <t>MANUELLI MARIA EVA</t>
  </si>
  <si>
    <t>EX-2022-07877705-   -APN-U25#SPF</t>
  </si>
  <si>
    <t>HERNANDEZ MARIA LUISA</t>
  </si>
  <si>
    <t>EX-2022-12263646- -APN-DRYP#SPF</t>
  </si>
  <si>
    <t>ZUNIN MARIA ROSA</t>
  </si>
  <si>
    <t>EX-2021-122104876-   -APN-U32#SPF</t>
  </si>
  <si>
    <t>SEEVALT OLGA ESTHER</t>
  </si>
  <si>
    <t>EX-2021-12541349-   -APN-U13#SPF</t>
  </si>
  <si>
    <t>SANTANDER AIDA BEATRIZ</t>
  </si>
  <si>
    <t>PELOZO CLEMENCIA CATALINA</t>
  </si>
  <si>
    <t>EX-2022-01677081- -APN-U35#SPF</t>
  </si>
  <si>
    <t>NOVO MARIA ELISA</t>
  </si>
  <si>
    <t>GRAVANO LADINO MARIA DEL CARMEN</t>
  </si>
  <si>
    <t>DE TOMASO JESICA AMANCAY</t>
  </si>
  <si>
    <t>ARTAZA YANET EDITH</t>
  </si>
  <si>
    <t>DE TOMASO AMANCAY MARIANA</t>
  </si>
  <si>
    <t>B028835- ACOSTA  CARLOS ANIBAL (F.F. 10/04/2021)</t>
  </si>
  <si>
    <t xml:space="preserve">YA ESTABA DADO DE ALTA </t>
  </si>
  <si>
    <t>18/08/2021</t>
  </si>
  <si>
    <t>MONTALVO 476-MERLO-BS AS</t>
  </si>
  <si>
    <t>B029666- DIEZ LEONARDO HORACIO (F.F. 26/05/2021)</t>
  </si>
  <si>
    <t>B032507- DE LOS SANTOS NOELIA LIZ (F.F. 31/05/2021)</t>
  </si>
  <si>
    <t>C032507+</t>
  </si>
  <si>
    <t>B028930+</t>
  </si>
  <si>
    <t>21/09/2021</t>
  </si>
  <si>
    <t>CHARLES DARWIN 644-PLAYA UNION-RAWSON</t>
  </si>
  <si>
    <t>B014678- BOVERO JUAN CARLOS (F.F. 26/11/2019)</t>
  </si>
  <si>
    <t>AV LURO 544 - Piso  Dto.  - SANTA ROSA - Pcia. La Pampa</t>
  </si>
  <si>
    <t>B020780- CHAMORRO ELEUTERIO (F.F. 05/08/2020)</t>
  </si>
  <si>
    <t>03/09/2021</t>
  </si>
  <si>
    <t>05/04/2021</t>
  </si>
  <si>
    <t>B020190- AGÜERO JORGE ISMAEL (F.F. 23/12/2020)</t>
  </si>
  <si>
    <t>EX2022-20557144-APN-DRYP#SPF</t>
  </si>
  <si>
    <t>B002055- HERRERA HONORIO</t>
  </si>
  <si>
    <t>B033870- PAEZ ALBERTO MARTIN (F.F. 26/08/2020)</t>
  </si>
  <si>
    <t>B030984- GALLARDO MARCELO FABIO (F.F. 05/06/2020)</t>
  </si>
  <si>
    <t>EX2022-12232720-APN-DRYP#SPF</t>
  </si>
  <si>
    <t>B003311- MASIN JULIO VALERIA (F.F. 09/09/2020)</t>
  </si>
  <si>
    <t>MENDOZA 1265-VILLA ADELANTE-RESISTENCIA-CHACO</t>
  </si>
  <si>
    <t>TEL 03624206479</t>
  </si>
  <si>
    <t>mabel_masin@hotmail.com</t>
  </si>
  <si>
    <t>14/10/2021</t>
  </si>
  <si>
    <t>B003859- GONZALEZ FULGENCIO SATURNINO (F.F. 25/05/2020)</t>
  </si>
  <si>
    <t>EX2022-17534838-APN-DRYP#SPF</t>
  </si>
  <si>
    <t>CRED. 32094- BENITEZ ADOLFO GUSTAVO (F.F. 15/01/2021)</t>
  </si>
  <si>
    <t xml:space="preserve"> MENOR (MADRE: SUAREZ LUCRECIA C132094-DNI 31076973</t>
  </si>
  <si>
    <t>B032750- PALADINO JUAN ANTONIO (F.F. 09/05/2020)</t>
  </si>
  <si>
    <t>CARGO MARZO 22 SE MODIFICA U DE PAGO DE RP A U13</t>
  </si>
  <si>
    <t>B003551- ESTIGARRIBIA HECTOR (F.F. 04/09/2019</t>
  </si>
  <si>
    <t>B019056- FRETTIS RAMON ALBERTO (F.F. 14/04/2020)</t>
  </si>
  <si>
    <t>NATALIO BURD -MZA 261-LOTE 20-CENTENARIO-NEUQUEN</t>
  </si>
  <si>
    <t>01/12/2021</t>
  </si>
  <si>
    <t>B026160- CACERES GUSTAVO (F.F. 25/06/2020)</t>
  </si>
  <si>
    <t>B027127- UGARTE HUMBERTO (F.F. 02/06/2021)</t>
  </si>
  <si>
    <t>B003240- RAMOS MANUEL (F.F. 23/06/2021)</t>
  </si>
  <si>
    <t>URQUIZA Y SAN MARTIN 315-MZ 93-BELGRANO-CANDELARIA-MISIONES</t>
  </si>
  <si>
    <t>josemanuelramos965@gmail.com</t>
  </si>
  <si>
    <t>EX-2021-75658405- -APN-DRYP#SPF</t>
  </si>
  <si>
    <t>01/06/2020</t>
  </si>
  <si>
    <t>A019989- GRIPPO DONATO RICARDO (F.F. 09/02/2020)</t>
  </si>
  <si>
    <t>B000057- CUEVAS VICENTE (F.F. 01/12/2021)</t>
  </si>
  <si>
    <t>CHACO 864-STA ROSA-LA PAMPA</t>
  </si>
  <si>
    <t>G.DUVAL 1226-EDUARDO CASTEX-COCHELO-LA PAMPA</t>
  </si>
  <si>
    <t>TEL 02334-15404136</t>
  </si>
  <si>
    <t>veropirera@outlook.com</t>
  </si>
  <si>
    <t>B002872- RECALDE ANTONIO OSVALDO (F.F. 04/01/2022)</t>
  </si>
  <si>
    <t>10/03/2022</t>
  </si>
  <si>
    <t>14/03/2022</t>
  </si>
  <si>
    <t>DEFENSA 1466-HAEDO-BS AS</t>
  </si>
  <si>
    <t>1532309056//4659-4546</t>
  </si>
  <si>
    <t>vir_lacampe@yahoo.com.ar</t>
  </si>
  <si>
    <t>B003212- GUARNIERI HUMBERTO (F.F. 28/01/2022)</t>
  </si>
  <si>
    <t>AV. SAN MARTIN 1430-8° PISO-DPTO 32-CAPITAL MENDOZA</t>
  </si>
  <si>
    <t>maria.rosa.zunin@gmail.com</t>
  </si>
  <si>
    <t>A001065- LOPEZ FERNANDO JORGE (F.F. 30/11/2021)</t>
  </si>
  <si>
    <t>TORRES DE BOUZADA CECILIA ESTRELLA</t>
  </si>
  <si>
    <t>ACEVEDO DE CERTO JUANA ESTER</t>
  </si>
  <si>
    <t>AQUINO DE SEBALLOS ANGELICA ESTELA.</t>
  </si>
  <si>
    <t>CRUZ ANGELA NTONIA</t>
  </si>
  <si>
    <t>MOLINA DE BRIZUELA LUISA SATURNINA</t>
  </si>
  <si>
    <t>DECLARACION JURADA</t>
  </si>
  <si>
    <t>FRESCO ZULEMA BEATRIZ</t>
  </si>
  <si>
    <t>EX2022-19707775-APN-DRYP#SPF</t>
  </si>
  <si>
    <t>28/2020 D.E.(EX2020-09319153-APN-DRYP#SPF)//U3 INFO</t>
  </si>
  <si>
    <t>SEPTIEMBRE 2007</t>
  </si>
  <si>
    <t>OCTUBRE 2007</t>
  </si>
  <si>
    <t>DRP</t>
  </si>
  <si>
    <t>NOVIEMBRE 2007</t>
  </si>
  <si>
    <t>Expte "M" 690/2007 DRP</t>
  </si>
  <si>
    <t>Expte "A" 519/2007 DRP</t>
  </si>
  <si>
    <t>Expte "D" 327/2007 DRP</t>
  </si>
  <si>
    <t>Expte "C" 612/2007 DRP</t>
  </si>
  <si>
    <t>Expte "V" 498/2007 DRP</t>
  </si>
  <si>
    <t>Expte "C" 207/2008 DRP</t>
  </si>
  <si>
    <t>Expte. "R" 262 / 08 DRP</t>
  </si>
  <si>
    <t>Expte. "O" 112/ 08 DRP</t>
  </si>
  <si>
    <t>Expte. "B" 221/08 DRP</t>
  </si>
  <si>
    <t>Expte. "F"360/08 DRP</t>
  </si>
  <si>
    <t>Expte. "T"241/08 DRP</t>
  </si>
  <si>
    <t>Expte. "V" 56/08 DRP</t>
  </si>
  <si>
    <t>Expte. "S" 801/08 DRP</t>
  </si>
  <si>
    <t>Expte. "E" 187/08 DRP</t>
  </si>
  <si>
    <t>Expte. "L" 552/08 DRP</t>
  </si>
  <si>
    <t>Expte. "C" 1050/08 DRP</t>
  </si>
  <si>
    <t>Expte. "M" 1014/08 DRP</t>
  </si>
  <si>
    <t>NOVIEMBRE 2008</t>
  </si>
  <si>
    <t>Expte. "C" 1195/08 DRP</t>
  </si>
  <si>
    <t>Expte. "D" 150/99 D.R.P</t>
  </si>
  <si>
    <t>Expte. "G" 817/08 D.R.P.</t>
  </si>
  <si>
    <t>Expte. "V" 601/08 DRP</t>
  </si>
  <si>
    <t>Expte. "L" 674/08 DRP</t>
  </si>
  <si>
    <t>Expte. S 14/09 D.R.P.</t>
  </si>
  <si>
    <t>Expte. S 1131/08 D.R.P</t>
  </si>
  <si>
    <t>MARZO 2009</t>
  </si>
  <si>
    <t>Expte. "M" 1394/08 D.R.P</t>
  </si>
  <si>
    <t>Expte. "F" 13 / 09 D.R.P</t>
  </si>
  <si>
    <t>Expte. "L" 58/09 D.R.P</t>
  </si>
  <si>
    <t>Expte. "L" 217/09 D.R.P</t>
  </si>
  <si>
    <t>Expte. "C" 1323 /08 D.R.P</t>
  </si>
  <si>
    <t>Expte. "D" 47/09 D.R.P</t>
  </si>
  <si>
    <t>ABRIL 2022</t>
  </si>
  <si>
    <t>EX2022-22655936-APN-DRYP#SPF</t>
  </si>
  <si>
    <t>EX2022-20576218-APN-DRYP#SPF</t>
  </si>
  <si>
    <t>EX2022-23432196-APN-DRYP#SPF</t>
  </si>
  <si>
    <t>EX2022-22657274-APN-DRYP#SPF</t>
  </si>
  <si>
    <t>EX2022-20062268-APN-DRYP#SPF</t>
  </si>
  <si>
    <t>EX2022-25106293-APN-DRYP#SPF</t>
  </si>
  <si>
    <t>EX2022-25638534-APN-DRYP#SPF</t>
  </si>
  <si>
    <t>EX2022-24807040-APN-U5#SPF</t>
  </si>
  <si>
    <t>EX2022-25038456-APN-U17#SPF</t>
  </si>
  <si>
    <t>EX2022-23435238-APN-DRYP#SPF</t>
  </si>
  <si>
    <t>EX2022-21728365-APN-U17#SPF</t>
  </si>
  <si>
    <t>B001464-ALMUA ISIDRO</t>
  </si>
  <si>
    <t>C118570</t>
  </si>
  <si>
    <t>QUINTANA NATALIA ELIZABETH</t>
  </si>
  <si>
    <t>B018570-QUINTANA JUAN LUIS (F.F. 14/03/2020)</t>
  </si>
  <si>
    <t>EX-2021-98533556- -APN-DRYP#SPF</t>
  </si>
  <si>
    <t>EX-2021- 109214588- -APN-U7#SPF</t>
  </si>
  <si>
    <t>EX2021-111522292-APN-DRYP#SPF</t>
  </si>
  <si>
    <t>EX2021-115772856-APN-CPF5#SPF</t>
  </si>
  <si>
    <t>EX2021-84174591-APN-DRYP#SPF</t>
  </si>
  <si>
    <t>EX2021-111116648-APN-U17#SPF</t>
  </si>
  <si>
    <t>EX2021-100836425-APN-DRYP#SPF</t>
  </si>
  <si>
    <t>C011179</t>
  </si>
  <si>
    <t>GUERRA SELVA ESTER</t>
  </si>
  <si>
    <t>B011179-SOSA MATEO (F.F. 25/05/2020)</t>
  </si>
  <si>
    <t>23/09/2020</t>
  </si>
  <si>
    <t>AV. CALLAO 716 - 6°A - CABA- CP 1023</t>
  </si>
  <si>
    <t>1560204014//HIJO 1536522339</t>
  </si>
  <si>
    <t>HIJO : fernandoalbertsosa@gmail.com</t>
  </si>
  <si>
    <t>EX-2020-52686516-APN-DRYP#SPF</t>
  </si>
  <si>
    <t>B028719</t>
  </si>
  <si>
    <t>OJEDA MARCELO OSCAR</t>
  </si>
  <si>
    <t>05/05/2020</t>
  </si>
  <si>
    <t>BUSSOLINI 2182- SAN MIGUEL-BS AS</t>
  </si>
  <si>
    <t>EX-2020-27850557-APN-DRYP#SPF</t>
  </si>
  <si>
    <t>DATOS INFORMADOS POR DEL.M.PAZ</t>
  </si>
  <si>
    <t>GONZALEZ DE ZARATE SANDRA FABIANA</t>
  </si>
  <si>
    <t>karinaambrosio68@gmail.com</t>
  </si>
  <si>
    <t>maru2735@hotmail.com</t>
  </si>
  <si>
    <t>tel 2227156225442</t>
  </si>
  <si>
    <t>grs986@gmail.com</t>
  </si>
  <si>
    <t>0220-4770274</t>
  </si>
  <si>
    <t>IBERA 4087 - MARIANO ACOSTA - BS AS</t>
  </si>
  <si>
    <t>SAN JUAN 527 - EZEIZA - BS AS</t>
  </si>
  <si>
    <t>SAN BENITO 2040 - LIBERTAD - BS AS</t>
  </si>
  <si>
    <t>JUAN JOSE CASTELLI 2264 -MORENO - BS AS</t>
  </si>
  <si>
    <t>ROQUE SAENZ PENA 637 - MARCOS PAZ - BS AS</t>
  </si>
  <si>
    <t>AYACUCHO 1674 - MERLO - BS AS</t>
  </si>
  <si>
    <t>ARIAS 1747 - MARCOS PAZ - BS AS</t>
  </si>
  <si>
    <t>PRINGLE N° 72- MORENO-BS AS</t>
  </si>
  <si>
    <t>MAYO 2009</t>
  </si>
  <si>
    <t>Expte. "A" 128/09 D.R.P</t>
  </si>
  <si>
    <t>Expte. "R" 352/09 D.R.P</t>
  </si>
  <si>
    <t>ROMERO DE YOMMI EDEL</t>
  </si>
  <si>
    <t>INSAURRALDI DE GOMEZ CELINA DELFINA</t>
  </si>
  <si>
    <t>RODRIGUEZ DE RAMIREZ ISABEL</t>
  </si>
  <si>
    <t>MILIPIL DE RIQUELME NELIDA</t>
  </si>
  <si>
    <t>DAVALOS DE BUSTAMANTE TERESA</t>
  </si>
  <si>
    <t>DURAN DE LEGUIZAMON HILDA</t>
  </si>
  <si>
    <t>RODRIGUEZ SOFIA GLADYS</t>
  </si>
  <si>
    <t>ROBERTS DE MARTINEZ LILIAN</t>
  </si>
  <si>
    <t>NARVAEZ DE BARAHONA MARTHA</t>
  </si>
  <si>
    <t>LOSON DELIA NOEMI</t>
  </si>
  <si>
    <t>SOSA DE ORELLANA GUILLERMINA</t>
  </si>
  <si>
    <t>NAPOLI ANDREA FABIANA</t>
  </si>
  <si>
    <t>LOPEZ DE AVILA MARIA DELIA</t>
  </si>
  <si>
    <t>BENITEZ DE CABALLERO MARIA PETRONA</t>
  </si>
  <si>
    <t>NAVIO DE PASTRE ANA MARIA</t>
  </si>
  <si>
    <t>GOMEZ DE BALDOVINO ANGELA</t>
  </si>
  <si>
    <t>EVANGELISTA MARIA MATILDE</t>
  </si>
  <si>
    <t>GOMEZ DE LEGUIZA ANSELMA E HIJA</t>
  </si>
  <si>
    <t>JENKINS DE BARILA ARIAWEN</t>
  </si>
  <si>
    <t>GONZALEZ DE SASTRE MARIA ELISA</t>
  </si>
  <si>
    <t>FILARTIGA DE ROMERO IRMA ANTONIA</t>
  </si>
  <si>
    <t>GONZALEZ FERNANDEZ NATALIA</t>
  </si>
  <si>
    <t>MARIN NANCY ADRIANA</t>
  </si>
  <si>
    <t>FERNANDEZ SANCHEZ MARIA MERCEDES</t>
  </si>
  <si>
    <t>DO SANTOS MIRIAM NANCY</t>
  </si>
  <si>
    <t>SANCHEZ LEGUES MARIA ANGELA</t>
  </si>
  <si>
    <t>PROVIDENZA CATALINA DELICIA</t>
  </si>
  <si>
    <t>0220-4912440</t>
  </si>
  <si>
    <t xml:space="preserve">FORMOSA Nº3259 - MERLO NORTE-BS AS </t>
  </si>
  <si>
    <t>migliorisinidiaraquel64@gmail.com//migliorisinidiaraquel@gmail.com</t>
  </si>
  <si>
    <t xml:space="preserve">AV. DEL LIBERTADOR 6125 - GRAL. RODRIGUEZ - BS. AS. </t>
  </si>
  <si>
    <t>ALVAREZ DE TOLEDO Nº4416 - EL JAGUEL - ESTEBAN ECHEVERRIA//UNIDAD 24 INFORMA CHARLES DARWIN 644-RAWSON</t>
  </si>
  <si>
    <t>1133666843//1133603162</t>
  </si>
  <si>
    <t>sosa58886@gmail.com//alejandro.sosa.spf@gmail.com</t>
  </si>
  <si>
    <t>carlosadrianfernandez1974@gmail.com//carlosadrianfernandez@gmail.com</t>
  </si>
  <si>
    <t>elipato74@hotmail.com</t>
  </si>
  <si>
    <t>31/08/2020</t>
  </si>
  <si>
    <t>THAMES 1118-MORENO-BS AS</t>
  </si>
  <si>
    <t>0237-4813117</t>
  </si>
  <si>
    <t>1151222060//0237-4664774</t>
  </si>
  <si>
    <t>juanmarcelocampi@hotmail.com</t>
  </si>
  <si>
    <t>EL RECADO 145- MARCOS PAZ- BSAS</t>
  </si>
  <si>
    <t>1161786625//0220-4776784</t>
  </si>
  <si>
    <t>1130705604//0220-4996301</t>
  </si>
  <si>
    <t>natalialgarcia2110@gmail.com//natalialgarcia2010@gmail.com</t>
  </si>
  <si>
    <t>STA TERESA DE JESUS 2847-LA REJA-MERLO</t>
  </si>
  <si>
    <t>1134016248//0237-4635713</t>
  </si>
  <si>
    <t>1135073490 /0220-4306344//1167505206</t>
  </si>
  <si>
    <t>nelidabarrios@live.com</t>
  </si>
  <si>
    <t>0220-4772566 / 0224415428211//2244428211</t>
  </si>
  <si>
    <t>PUEYRREDON 134 - ALEJANDRO KORN - SAN VICENTE - BS.AS. (CP. 1886)//UNIDAD 24 INFORMA: MORENO 252-ALEJANDRO KORN- BS AS</t>
  </si>
  <si>
    <t>CATAMARCA Nº870 - MARCOS PAZ (CP1727)</t>
  </si>
  <si>
    <t>davidsequeira_799@hotmail.com</t>
  </si>
  <si>
    <t>BERNARDO HOUSSAY 440- MARCOS PAZ- BS AS</t>
  </si>
  <si>
    <t>1138553339//0220-4702272//1136457649</t>
  </si>
  <si>
    <t>RIVASSEAUR DE BERTINI NELIDA</t>
  </si>
  <si>
    <t>ROJAS DE ROJAS ISABELINA</t>
  </si>
  <si>
    <t>0237-4623099</t>
  </si>
  <si>
    <t>mikserrano2000@gmail.com</t>
  </si>
  <si>
    <t>WARNES 629 - LIBERTAD  - MERLO</t>
  </si>
  <si>
    <t>2204775661//1124604657</t>
  </si>
  <si>
    <t>10/01/1932</t>
  </si>
  <si>
    <t>Expte. 7433/10 DRP</t>
  </si>
  <si>
    <t>LEVAGGI SILVIA NOEMI</t>
  </si>
  <si>
    <t>LEVAGGI MONICA SANDRA</t>
  </si>
  <si>
    <t>C001808-</t>
  </si>
  <si>
    <t>RP-</t>
  </si>
  <si>
    <t>C002033-</t>
  </si>
  <si>
    <t>COVELLO MERCEDES</t>
  </si>
  <si>
    <t>REINOSO DAIANA LAURA MERCEDES</t>
  </si>
  <si>
    <t>REINOSO MAYRA CECILIA NOEMI</t>
  </si>
  <si>
    <t>DECLARACION JURADA DRP</t>
  </si>
  <si>
    <t>C002470-</t>
  </si>
  <si>
    <t>HIDALGO MIRTA</t>
  </si>
  <si>
    <t>HIDALGO ALICIA</t>
  </si>
  <si>
    <t>HIDALGO ELBA LILIANA</t>
  </si>
  <si>
    <t>C004238-</t>
  </si>
  <si>
    <t>CARRAL ADRIANA MIRIAM</t>
  </si>
  <si>
    <t>CARRAL VILMA RAMONA</t>
  </si>
  <si>
    <t>OJEDA JOSEFINA</t>
  </si>
  <si>
    <t>C010353-</t>
  </si>
  <si>
    <t>03-</t>
  </si>
  <si>
    <t>LEDESMA ALEJANDRA JOSEFINA</t>
  </si>
  <si>
    <t>GI-</t>
  </si>
  <si>
    <t>C011037-</t>
  </si>
  <si>
    <t>VERON LILIANA ITATI</t>
  </si>
  <si>
    <t>VERON MARIELA ALEJANDRA</t>
  </si>
  <si>
    <t>C014549-</t>
  </si>
  <si>
    <t>PLA VILA MERCEDES</t>
  </si>
  <si>
    <t>LEIVA ANDREA CECILIA</t>
  </si>
  <si>
    <t>LEIVA NOELIA ROSA ALBA</t>
  </si>
  <si>
    <t>SANCHEZ PRISCILA STEFHANIE</t>
  </si>
  <si>
    <t>GOÑI DE QUINDT MARY</t>
  </si>
  <si>
    <t>MAC LEOD DE DOPAZO ALEJANDRINA</t>
  </si>
  <si>
    <t>1562185243// 1534304012 (hija ana)</t>
  </si>
  <si>
    <t>AGUIRRE EUSEBIA M</t>
  </si>
  <si>
    <t xml:space="preserve">MANSILLA CARMEN BEATRIZ </t>
  </si>
  <si>
    <t xml:space="preserve">TORRES EDIT ETEL </t>
  </si>
  <si>
    <t>RODRIGUEZ DE GONZALEZ DINA</t>
  </si>
  <si>
    <t>PANIAGUA DE CABRAL MARIA ELENA</t>
  </si>
  <si>
    <t>C001851-</t>
  </si>
  <si>
    <t>MIRANDA MARIA VICTORIA</t>
  </si>
  <si>
    <t>RP+-</t>
  </si>
  <si>
    <t>C002328+-</t>
  </si>
  <si>
    <t>C002328-</t>
  </si>
  <si>
    <t>CERIO MARIA SOL</t>
  </si>
  <si>
    <t>C006620-</t>
  </si>
  <si>
    <t>FERNANDEZ FRANCISCA</t>
  </si>
  <si>
    <t>NORMA FONTENLA 327 - TEMPERLEY - BS AS- CP 1834</t>
  </si>
  <si>
    <t>BENEFICIO COMPARTIDO CONYUGE E HIJA SOLTERA (FERNANDEZ FRANCISCA-AGUILERA MARIA ANGELICA)</t>
  </si>
  <si>
    <t>SCHINKEL MARIA ROSA</t>
  </si>
  <si>
    <t>C008849-</t>
  </si>
  <si>
    <t>RIO NEGRO 496 - JOSE LEON SUAREZ - BS AS- CP 1655</t>
  </si>
  <si>
    <t>47221197//1132524720</t>
  </si>
  <si>
    <t>AMARILLA DELIA INES</t>
  </si>
  <si>
    <t>C009450-</t>
  </si>
  <si>
    <t>BENEFICIO COMPARTIDO CONYUGE E HIJA SOLTERA (MORA NELVA FELISA-AMARILLA DELIA INES)----CARTA (COLON-BS.AS.) // HIJA AMARILLA DELIA INES/ GIRO: falta declaracion jurada</t>
  </si>
  <si>
    <t>REDCHUK LAURA DEL CARMEN</t>
  </si>
  <si>
    <t>C010311-</t>
  </si>
  <si>
    <t>C010897-</t>
  </si>
  <si>
    <t>ROMERO MIRTA NOEMI</t>
  </si>
  <si>
    <t>RIVERO ROSA ISABEL</t>
  </si>
  <si>
    <t>(APODERADA ANDREA JARA)///HIJA FIRMA DECLARACION JURADA JARA ANDREA SILVANA BAJA POR CONCUBINATO</t>
  </si>
  <si>
    <t>C014460-</t>
  </si>
  <si>
    <t>MEDINA FLORENCIA ADRIANA</t>
  </si>
  <si>
    <t>C015201-</t>
  </si>
  <si>
    <t>AMEAL SANDRA EDITH</t>
  </si>
  <si>
    <t>DE LUCA PRISCILA</t>
  </si>
  <si>
    <t>C015529+-</t>
  </si>
  <si>
    <t>C021839-</t>
  </si>
  <si>
    <t xml:space="preserve"> ALCALA LORENA ELIZABETH</t>
  </si>
  <si>
    <t xml:space="preserve">FRIAS MIRTA SUSANA (E HIJA) </t>
  </si>
  <si>
    <t>MORENO ELIZABETH</t>
  </si>
  <si>
    <t>F000001-</t>
  </si>
  <si>
    <t>BARON VERONICA LAURA</t>
  </si>
  <si>
    <t>EX2022-2279809-APN-U14#SPF</t>
  </si>
  <si>
    <t>EX-2022-29690143- -APN-DRYP#SPF</t>
  </si>
  <si>
    <t>EX2022-22655936- -APN-DRYP#SPF</t>
  </si>
  <si>
    <t>EX-2022-15680794- -APN-U6#SPF</t>
  </si>
  <si>
    <t>EX-2022-25073745- -APN-DRYP#SPF</t>
  </si>
  <si>
    <t>CPFV</t>
  </si>
  <si>
    <t>CPFV+</t>
  </si>
  <si>
    <t>EX2022-22655936- -APNDRYP#SPF</t>
  </si>
  <si>
    <t>EX-2022-20594306- -APN-CPF5#SPF</t>
  </si>
  <si>
    <t>EX-2022-22396428- -APN-CPF5#SPF</t>
  </si>
  <si>
    <t>EX-2022-20078837- -APN-DRYP#SPF</t>
  </si>
  <si>
    <t>29/12/2021</t>
  </si>
  <si>
    <t>EX-2022-30267932- -APNDRYP#SPF</t>
  </si>
  <si>
    <t>EX-2022-22655936- -APN-DRYP#SPF</t>
  </si>
  <si>
    <t>EX-2022-29675831- -APNU13#SPF</t>
  </si>
  <si>
    <t>A018385- DE TOMASO JUAN CARLOS OMAR (F.F. 23/5/2021)</t>
  </si>
  <si>
    <t>A024786- DE CARLO DANIEL (F.F. 11/4/2021)</t>
  </si>
  <si>
    <t>B003045- BADER JUAN RICARDO (F.F.21/1/2022)</t>
  </si>
  <si>
    <t>B004080- GRAVANO ROGELIO MARCELO (F.F. 16/4/2021)</t>
  </si>
  <si>
    <t>B013876- BENITEZ ABELARDO (F.F. 25/9/2021)</t>
  </si>
  <si>
    <t>B014782- MOREIRA MANUEL ANTONIO (F.F. 15/11/2021)</t>
  </si>
  <si>
    <t>B019951- ARTAZA FRANCISCO SOLANO (F.F. 26/5/2021)</t>
  </si>
  <si>
    <t>A029574</t>
  </si>
  <si>
    <t>A031390</t>
  </si>
  <si>
    <t>A031502</t>
  </si>
  <si>
    <t>A032068</t>
  </si>
  <si>
    <t>A032556</t>
  </si>
  <si>
    <t>A033239</t>
  </si>
  <si>
    <t>A033629</t>
  </si>
  <si>
    <t>A034225</t>
  </si>
  <si>
    <t>A034390</t>
  </si>
  <si>
    <t>A035145</t>
  </si>
  <si>
    <t>A035579</t>
  </si>
  <si>
    <t>A035924</t>
  </si>
  <si>
    <t>B029924</t>
  </si>
  <si>
    <t>B030133</t>
  </si>
  <si>
    <t>B030228</t>
  </si>
  <si>
    <t>B030274</t>
  </si>
  <si>
    <t>B030605</t>
  </si>
  <si>
    <t>B030884</t>
  </si>
  <si>
    <t>B030902</t>
  </si>
  <si>
    <t>B031069</t>
  </si>
  <si>
    <t>B031237</t>
  </si>
  <si>
    <t>B031707</t>
  </si>
  <si>
    <t>B032373</t>
  </si>
  <si>
    <t>BOGADO VICTOR JAVIER</t>
  </si>
  <si>
    <t>BRESLER MARIEL JUDITH ELIZABETH</t>
  </si>
  <si>
    <t>ZORRILLA ARIEL BENJAMIN</t>
  </si>
  <si>
    <t>CASANOVA OSCAR ALBERTO</t>
  </si>
  <si>
    <t>RUSSO GLORIA MERCEDES ESTELA</t>
  </si>
  <si>
    <t>ROLDAN VICTOR WALTER</t>
  </si>
  <si>
    <t>PARRA SILVANA ALEJANDRA</t>
  </si>
  <si>
    <t>CAPPELLERI ULISES WALDEMAR</t>
  </si>
  <si>
    <t>VILLAR NANCY GRACIELA</t>
  </si>
  <si>
    <t>JARDINES DANIEL ULISES</t>
  </si>
  <si>
    <t>LEAL GUILLERMO ANDRES</t>
  </si>
  <si>
    <t>MONTEAGUDO ANGEL MARCELO</t>
  </si>
  <si>
    <t>ALLENDE OSVALDO ALBERTO</t>
  </si>
  <si>
    <t>CAÑETE JOSE ANTONIO</t>
  </si>
  <si>
    <t>KURPSKI DIEGO GERMAN</t>
  </si>
  <si>
    <t>GUERRA DIEGO MARTIN</t>
  </si>
  <si>
    <t>LOPEZ BAEZ SUSANA ALEJANDRA</t>
  </si>
  <si>
    <t>BONETTI MAGALI MARIELA</t>
  </si>
  <si>
    <t>COLMAN JUAN CARLOS</t>
  </si>
  <si>
    <t>TESEI JORGE FERNANDO</t>
  </si>
  <si>
    <t>MARTINEZ DIEGO FRANCISCO</t>
  </si>
  <si>
    <t>ALBARADO JORGE CRISTIAN</t>
  </si>
  <si>
    <t>EX-2022-27159508-   -APN-DRYP#SPF</t>
  </si>
  <si>
    <t>EX-2022-26849115-   -APN-DRYP#SPF</t>
  </si>
  <si>
    <t>EX-2022-27159024-   -APN-DRYP#SPF</t>
  </si>
  <si>
    <t>EX-2022-26920118-   -APN-DRYP#SPF</t>
  </si>
  <si>
    <t>EX-2022-27162161-   -APN-DRYP#SPF</t>
  </si>
  <si>
    <t>EX-2022-27160607-   -APN-DRYP#SPF</t>
  </si>
  <si>
    <t>EX-2022-26843601-   -APN-DRYP#SPF</t>
  </si>
  <si>
    <t>EX-2022-27705463-   -APN-DRYP#SPF</t>
  </si>
  <si>
    <t>EX-2022-26858557-   -APN-DRYP#SPF</t>
  </si>
  <si>
    <t>EX-2022-27163286-   -APN-DRYP#SPF</t>
  </si>
  <si>
    <t>EX-2022-28173631-   -APN-DRYP#SPF</t>
  </si>
  <si>
    <t>EX-2022-27159895-   -APN-DRYP#SPF</t>
  </si>
  <si>
    <t>EX-2022-26844020-   -APN-DRYP#SPF</t>
  </si>
  <si>
    <t>EX-2022-28175124-   -APN-DRYP#SPF</t>
  </si>
  <si>
    <t>EX-2022-26849475-   -APN-DRYP#SPF</t>
  </si>
  <si>
    <t>EX-2022-27161192-   -APN-DRYP#SPF</t>
  </si>
  <si>
    <t>EX-2022-27395843-   -APN-DRYP#SPF</t>
  </si>
  <si>
    <t>EX-2020-77867555-   -APN-DSG#SPF</t>
  </si>
  <si>
    <t>EX-2022-29091442-   -APN-DRYP#SPF</t>
  </si>
  <si>
    <t>EX-2022-29187289- -APN-DRYP#SPF</t>
  </si>
  <si>
    <t>EX-2022-29704366- -APN-DRYP#SPF</t>
  </si>
  <si>
    <t>EX-2022-27844380- -APN-DRYP#SPF</t>
  </si>
  <si>
    <t>EX-2022-28502037- -APN-DRYP#SPF</t>
  </si>
  <si>
    <t>RESOL.589/15 SENNAF</t>
  </si>
  <si>
    <t>AV. LIBERTAD S/N- PUERTO IGUAZU - MISIONES- C.P.3370</t>
  </si>
  <si>
    <t>C/ DOMICILIO EX-2022-31413550- -APN-DRYP#SPF</t>
  </si>
  <si>
    <t>EX-2022-14549943-   -APN-DRYP#SPF</t>
  </si>
  <si>
    <t>MALARGUE 818-MERLO-CP 1722</t>
  </si>
  <si>
    <t>MACACHIN 1907-STA ROSA-LA PAMPA</t>
  </si>
  <si>
    <t>EX-2022-10240365-   -APN-DRYP#SPF</t>
  </si>
  <si>
    <t>BERUTI 1286-EZEIZA-BS AS</t>
  </si>
  <si>
    <t>2084-1930</t>
  </si>
  <si>
    <t>CORRIENTES 1685- RESISTENCIA-CHACO</t>
  </si>
  <si>
    <t>homeromoreira2014@gmail.com</t>
  </si>
  <si>
    <t>EX-2022-14592361-   -APN-DRYP#SPF</t>
  </si>
  <si>
    <t>EX-2021-88625064-   -APN-DRYP#SPF</t>
  </si>
  <si>
    <t>EX-2022-15434033-   -APN-U17#SPF</t>
  </si>
  <si>
    <t>EX-2021-65523202-   -APN-DRYP#SPF</t>
  </si>
  <si>
    <t>B002276- BRAMBILLA HUGO RUBEN (F.F. 10/01/2022)</t>
  </si>
  <si>
    <t>B003209- LEGATI AMBROSIO (F.F. 31/07/2021)</t>
  </si>
  <si>
    <t>B012255- REIMER JUAN GUILLERMO (F.F. 04/02/2022)</t>
  </si>
  <si>
    <t>B026407- RODRIGUEZ SERGIO RAUL (F.F. 22/06/2021)</t>
  </si>
  <si>
    <t>ALPATACAL 1515-MERLO- BS AS</t>
  </si>
  <si>
    <t>B021573- VILLABA ENRIQUE (F.F. 06/11/2021)</t>
  </si>
  <si>
    <t>PERITO MORENO 2180-PUERTO MADRYN-VIEDMA-CHUBUT</t>
  </si>
  <si>
    <t>280-4197425</t>
  </si>
  <si>
    <t>guiyermoleal@yahoo.com.ar</t>
  </si>
  <si>
    <t>TACUARI 2752-LOS POLVORINES-MALVINAS ARGENTINAS-BS AS</t>
  </si>
  <si>
    <t>7531-3332/1169180534</t>
  </si>
  <si>
    <t>marceloamonteagudo@gmail.com</t>
  </si>
  <si>
    <t>LA PAMPA 450-EZEIZA-BS AS</t>
  </si>
  <si>
    <t>osvaldo_rock33@hotmail.com</t>
  </si>
  <si>
    <t>ARRIBEÑOS 3256-VILLA LUZURIAGA-SAN JUSTO-BS AS</t>
  </si>
  <si>
    <t>joseantoniocañete463@gmail.com</t>
  </si>
  <si>
    <t>SAN LUIS 3435-LONGCHAMPS-BS AS</t>
  </si>
  <si>
    <t>diegogermankurpski@gmail.com</t>
  </si>
  <si>
    <t>LOS ALAMOS 1952-GRAL ROCA-RIO NEGRO</t>
  </si>
  <si>
    <t>TRES ARROYOS 105-QUINTA PANAL-GRAL ROCA-RIO NEGRO</t>
  </si>
  <si>
    <t>VALENTIN GOMEZ 3706-DPTO 8 B- ALMAGRO-CABA</t>
  </si>
  <si>
    <t>7521-5687//1532147592</t>
  </si>
  <si>
    <t>magabonetti@hotmail.com</t>
  </si>
  <si>
    <t>FORTIN RIVADAVIA 410-RESISTENCIA-CHACO</t>
  </si>
  <si>
    <t>3624-047552</t>
  </si>
  <si>
    <t>j_cc02@hotmail.com</t>
  </si>
  <si>
    <t>ASUNCION 4690-PISO 7 DEPTO A-CABA</t>
  </si>
  <si>
    <t>1132489669///1169870482</t>
  </si>
  <si>
    <t>tesei73@gmail.com</t>
  </si>
  <si>
    <t>SOBERANIA NACIONAL 705-BARRIO PALERMO-RESISTENCIA-CHACO</t>
  </si>
  <si>
    <t>3624486035//3624393557</t>
  </si>
  <si>
    <t>ARARAT 717-VILLA LUZURIAGA-BS AS</t>
  </si>
  <si>
    <t>cristian379_ @hotmail.com</t>
  </si>
  <si>
    <t>NOVIEMBRE 1995</t>
  </si>
  <si>
    <t>03447-15642013//0344-15437803</t>
  </si>
  <si>
    <t>ENTRE RIOS 1521 - SAN JOSE - COLON - ENTRE RIOS (CP. 3283)</t>
  </si>
  <si>
    <t>MZ.190 PC 08 S/N Bº143 VIVIENDAS. PCIA ROQUE SAENZ PEÑA - CHACO</t>
  </si>
  <si>
    <t>3644-436021 / 3466-653803</t>
  </si>
  <si>
    <t>BAHIA BLANCA Nº4895 -CABA</t>
  </si>
  <si>
    <t>FIJO:4501-7989 / 1144023074</t>
  </si>
  <si>
    <t>gmerusso@gmail.com</t>
  </si>
  <si>
    <t>RIVADAVIA Nº2256 - BºPUIGBO - PCIA.ROQUE SAENZ PEÑA - CHACO</t>
  </si>
  <si>
    <t xml:space="preserve">3644-637893 </t>
  </si>
  <si>
    <t>wroldan07@gmail.com</t>
  </si>
  <si>
    <t>AV.ANGEL GALLARDO Nº673 - 3ºC - CABA</t>
  </si>
  <si>
    <t>FIJO: 4857-5120 / 1552613624</t>
  </si>
  <si>
    <t>silma567@hotmail.com</t>
  </si>
  <si>
    <t>CNEL.ARIAS Nº970 - JOSE MARMOL - ALTE BROWN</t>
  </si>
  <si>
    <t>waldemaru@hotmail.com</t>
  </si>
  <si>
    <t>MALABIA Nº130 - BºCAROLINOS M.C CASA 5 - LUJAN DE CUYO CARRODILLA - MENDOZA (CP 5505)</t>
  </si>
  <si>
    <t>ngvillar2004@hotmail.com</t>
  </si>
  <si>
    <t>MARCOS PAZ Nº3733 - GREGORIO DE LAFERRERE - LA MATANZA</t>
  </si>
  <si>
    <t>FIJO: 4666-5205 - 1135560449</t>
  </si>
  <si>
    <t>ulisesjardines@yahoo.com.ar</t>
  </si>
  <si>
    <t>MANUEL PAGUAGUA 202 - Piso  Dto.  - VILLA GENERAL BELGRA - Pcia Cordoba C.P.5194</t>
  </si>
  <si>
    <t>EX-2022-31396932- -APNDRYP#SPF</t>
  </si>
  <si>
    <t>EX-2022-32093537- -APNU14#SPF</t>
  </si>
  <si>
    <t>EX-2022-32518792- -APNDRYP#SPF</t>
  </si>
  <si>
    <t>EX-2022-32054036- -APN-U11#SPF</t>
  </si>
  <si>
    <t>A032464</t>
  </si>
  <si>
    <t>PEREZ LUCAS SEBASTIAN</t>
  </si>
  <si>
    <t>B026622</t>
  </si>
  <si>
    <t>DIAZ PABLO GUILLERMO</t>
  </si>
  <si>
    <t>C009190</t>
  </si>
  <si>
    <t xml:space="preserve">LA PIRA  ITALIA </t>
  </si>
  <si>
    <t>C109695</t>
  </si>
  <si>
    <t>C112661</t>
  </si>
  <si>
    <t>CHIAPPARO SCALESE FERNANDA NOELIA</t>
  </si>
  <si>
    <t>C120051</t>
  </si>
  <si>
    <t>VEGA YAMILA SOLEDAD</t>
  </si>
  <si>
    <t>C026407</t>
  </si>
  <si>
    <t>TRUYEN VICTORIANA</t>
  </si>
  <si>
    <t>C126407</t>
  </si>
  <si>
    <t xml:space="preserve">RODRIGUEZ DANA </t>
  </si>
  <si>
    <t>C209695</t>
  </si>
  <si>
    <t>GONZALEZ MANDY ABRIL</t>
  </si>
  <si>
    <t>PATAGONES 557-MERLO.CP 1722</t>
  </si>
  <si>
    <t>0220-4835256//1526730180</t>
  </si>
  <si>
    <t>BONIS ANGELICA MARIA</t>
  </si>
  <si>
    <t>C010158</t>
  </si>
  <si>
    <t>GRAL ACHA N° 59- TEMPERLEY-LOMAS DE ZAMORA-CP1834</t>
  </si>
  <si>
    <t>tavocauda@gmail.com</t>
  </si>
  <si>
    <t>C012255</t>
  </si>
  <si>
    <t>RODRIGUEZ MARIA CLEMENTINA</t>
  </si>
  <si>
    <t>FLORENTINO AMEGHINO S/N-MZ 32-B° BELGRANO-CANDELARIA-MISIONES</t>
  </si>
  <si>
    <t>3764-183973</t>
  </si>
  <si>
    <t>mariaclementina196@gmail.com</t>
  </si>
  <si>
    <t>C115905</t>
  </si>
  <si>
    <t>CONTRERAS ELENA ISABEL</t>
  </si>
  <si>
    <t>SAN FELIPE 726- MONTE GRANDE- CP 1842</t>
  </si>
  <si>
    <t>C005242</t>
  </si>
  <si>
    <t>C008971</t>
  </si>
  <si>
    <t>C013438</t>
  </si>
  <si>
    <t>C016053</t>
  </si>
  <si>
    <t>C016605</t>
  </si>
  <si>
    <t>C020173</t>
  </si>
  <si>
    <t>C020223</t>
  </si>
  <si>
    <t>C020640</t>
  </si>
  <si>
    <t>C020853</t>
  </si>
  <si>
    <t>C021846</t>
  </si>
  <si>
    <t>C024193</t>
  </si>
  <si>
    <t>C024510</t>
  </si>
  <si>
    <t>C028725</t>
  </si>
  <si>
    <t>C111906</t>
  </si>
  <si>
    <t>C120640</t>
  </si>
  <si>
    <t>C124858</t>
  </si>
  <si>
    <t>C128725</t>
  </si>
  <si>
    <t>C224858</t>
  </si>
  <si>
    <t>C228725</t>
  </si>
  <si>
    <t>OBREGON VERONICA LAURA</t>
  </si>
  <si>
    <t>FERRER MERCEDES BERTA</t>
  </si>
  <si>
    <t>BARCELONA BLANCA AMALIA</t>
  </si>
  <si>
    <t>MENDOZA DIONICIA RAMONA</t>
  </si>
  <si>
    <t>ALITTA MARTA NOEMI</t>
  </si>
  <si>
    <t>OTERO PATRICIA ESTHER</t>
  </si>
  <si>
    <t>ALTAMIRANO FELISA</t>
  </si>
  <si>
    <t>CARIQUEO HUICHALAO MARIA ANGELICA</t>
  </si>
  <si>
    <t>SOLE AXEL DAVID</t>
  </si>
  <si>
    <t>IVROUD IRMA LUJAN</t>
  </si>
  <si>
    <t>GONZALEZ LUIS CARLOS</t>
  </si>
  <si>
    <t>ALCARAZ MAXIMA FRANCISCA</t>
  </si>
  <si>
    <t>TORRES ELEONORA MERCEDES</t>
  </si>
  <si>
    <t>SCALETTA PABLO IGNACIO</t>
  </si>
  <si>
    <t>PESCIALLO DIAZ FACUNDO</t>
  </si>
  <si>
    <t>SCALETTA FRANCO BRUNO</t>
  </si>
  <si>
    <t>PESCIALLO DIAZ MARCO</t>
  </si>
  <si>
    <t>EX-2021-50182392- -APN-DRYP#SPF</t>
  </si>
  <si>
    <t>EX-2022-22707761-   -APN-DRYP#SPF</t>
  </si>
  <si>
    <t>EX-2022-23908575-   -APN-U14#SPF</t>
  </si>
  <si>
    <t>EX-2022-28587289-   -APN-DRYP#SPF</t>
  </si>
  <si>
    <t>EX2022-20189297-APN-DRYP#SPF</t>
  </si>
  <si>
    <t>EX2022-12595258-APN-U11#SPF</t>
  </si>
  <si>
    <t>EX-2019-106695879-   -APN-DRYP#SPF</t>
  </si>
  <si>
    <t>EX-2022-27286564-   -APN-DRYP#SPF</t>
  </si>
  <si>
    <t>EX-2021-106220395-   -APN-DRYP#SPF</t>
  </si>
  <si>
    <t>EX-2022-22706539-   -APN-DRYP#SPF</t>
  </si>
  <si>
    <t>EX2022-20548894-APN-DRYP#SPF</t>
  </si>
  <si>
    <t>EX-2021-76630759-   -APN-DRYP#SPF</t>
  </si>
  <si>
    <t>ALTA ENERO 2021</t>
  </si>
  <si>
    <t>ALTA ENERO 2019</t>
  </si>
  <si>
    <t>ALTA OCTUBRE 2018 HIJO MENOR-REP.LEGAL: PAZ CARLA CARINA</t>
  </si>
  <si>
    <t>EX-2017-15146876- -APN-DRYP#SPF</t>
  </si>
  <si>
    <t>EX-2021-89138550- -APN-DRYP#SPF</t>
  </si>
  <si>
    <t>B030450</t>
  </si>
  <si>
    <t>PEREZ RAUL OSVALDO</t>
  </si>
  <si>
    <t>EX2022-33664802-APN-DRYP#SPF</t>
  </si>
  <si>
    <t>11/04/2022</t>
  </si>
  <si>
    <t>ANTONIO SASTRE 625-LLAVALLOL-LOMAS DE ZAMORA-BS AS</t>
  </si>
  <si>
    <t>raulperezosvaldo081@gmail.com</t>
  </si>
  <si>
    <t>C022010</t>
  </si>
  <si>
    <t>GIRONDIR MIRTA BEATRIZ</t>
  </si>
  <si>
    <t>23/12/2020</t>
  </si>
  <si>
    <t>JOSE PEDRO VARELA 3161-CABA-CP 1417</t>
  </si>
  <si>
    <t>EX2020-72629113-APN-DRYP#SPF</t>
  </si>
  <si>
    <t>B022010- GUALTIERI CARLOS HECTOR (F.F. 17/09/2020)</t>
  </si>
  <si>
    <t>adriana.m.18@hotmail.com//micaela.calderon@outlook.es</t>
  </si>
  <si>
    <t>B030698</t>
  </si>
  <si>
    <t>BRAVO RICARDO NERIS</t>
  </si>
  <si>
    <t>11-45033628//1166907538</t>
  </si>
  <si>
    <t>veronicaobregon@gmail.com</t>
  </si>
  <si>
    <t xml:space="preserve">CAMACUA 914- ITUZAINGO </t>
  </si>
  <si>
    <t>1169701500/1121277064</t>
  </si>
  <si>
    <t>velefs33@gmail.com</t>
  </si>
  <si>
    <t>CAMBACERES 1472-ESQUEL-FUTALEUFU-CHUBUT-CP.9200</t>
  </si>
  <si>
    <t>2945-454565/2945-15694498</t>
  </si>
  <si>
    <t>paoanbarrera@gmail.com</t>
  </si>
  <si>
    <t>aromero@casadelaudio.com</t>
  </si>
  <si>
    <t>AZCUENAGA 2193-MONTE GRANDE-CP.1842</t>
  </si>
  <si>
    <t>3644-112714</t>
  </si>
  <si>
    <t>annavarro487@gmail.com</t>
  </si>
  <si>
    <t>ESTRADA 329 B| ALTOS DE MONTE GRANDE- EL JAGUEL-CP.1842</t>
  </si>
  <si>
    <t>MAGDALENA N° 2406-CABA-CP.1417</t>
  </si>
  <si>
    <t>45662395/1122292542</t>
  </si>
  <si>
    <t>MAYO 2022</t>
  </si>
  <si>
    <t>COCHABAMBA 636- MARCOS PAZ- CP1727</t>
  </si>
  <si>
    <t>jsole741@gmail.com</t>
  </si>
  <si>
    <t>15-64058030</t>
  </si>
  <si>
    <t>ana_ivroud@hotmail.com</t>
  </si>
  <si>
    <t>EL MIRASOL 3708-LOMAS DE ZAMORA-CP.1834</t>
  </si>
  <si>
    <t>15-32096400</t>
  </si>
  <si>
    <t>SAN GERONIMO N°1219- FLORENCIO VARELA</t>
  </si>
  <si>
    <t>1161783702-1156299245</t>
  </si>
  <si>
    <t>rosaamaliadiaz19@gmail.com</t>
  </si>
  <si>
    <t>EX-2022-36168515- -APN-DRYP#SPF</t>
  </si>
  <si>
    <t>EX-2022-33608972- -APN-U10#SPF</t>
  </si>
  <si>
    <t>EX-2022-36168141- -APN-DRYP#SPF</t>
  </si>
  <si>
    <t>MZ D- CASA 2- ANSELMO-CANDELARIA MISIONES CP CP3308</t>
  </si>
  <si>
    <t>torreseleonora92@gmail.com</t>
  </si>
  <si>
    <t>BS. AS. 1963- PATRICIO DILLON 2778-GRAL ROCA-RIO NEGRO-CP8332</t>
  </si>
  <si>
    <t>0298-440881</t>
  </si>
  <si>
    <t>1156299245-1161783702</t>
  </si>
  <si>
    <t>EX-2021-73697557-   -APN-U7#SPF</t>
  </si>
  <si>
    <t>B033659</t>
  </si>
  <si>
    <t xml:space="preserve">GUTIERREZ CLAUDIO FABIAN </t>
  </si>
  <si>
    <t>MZ. 67 CASA 13 B° REPUBLICA ARGENTINA- FORMOSA-</t>
  </si>
  <si>
    <t>A000506- OBREGON TEOFILO LEON (F.F. 12/10/2020)</t>
  </si>
  <si>
    <t>A001109- SAUVAGE CARLOS ANIBAL (F.F. 13/02/2022)</t>
  </si>
  <si>
    <t>B013438- BARRERA LUIS NESTOR (F.F. 02/02/2022)</t>
  </si>
  <si>
    <t>B016053- CARDOZO JULIO ALBIS (F.F. 19/05/2021)</t>
  </si>
  <si>
    <t>B016605- ROMERO MIGUEL ANGEL (F.F. 13/11/2020)</t>
  </si>
  <si>
    <t>B020173- TREPERSCHKI JORGE LUIS (F.F. 06/02/2022)</t>
  </si>
  <si>
    <t>B020223- NAVARRO BENITO (F.F. 24/12/2021)</t>
  </si>
  <si>
    <t>B020640- TORRES ROGELIO (F.F. 12/02/2019)</t>
  </si>
  <si>
    <t>B021846- SOLE RAUL NESTOR (F.F. 15/10/2021)</t>
  </si>
  <si>
    <t>B024193- ESCOBAR JULIO CESAR (F.F. 16/02/2022)</t>
  </si>
  <si>
    <t>B024510- CRUZ VIRGINIA DEL VALLE (F.F. 30/04/2021)</t>
  </si>
  <si>
    <t>B028725- PESCIALLO RAMON RUBEN (F.F. 19/12/2021)</t>
  </si>
  <si>
    <t>B011906- GAUTO RAMON ANIBAL (F.F. 08/05/2018)</t>
  </si>
  <si>
    <t>B020853- BILLANUEVA GLADYS BEATRIZ (F.F. 09/03/2022)</t>
  </si>
  <si>
    <t>A024858- SCALETTA PABLO FEDERICO (F.F. 20/01/2021)</t>
  </si>
  <si>
    <t>8 DE DICIEMBRE 868-CONCEPCION-CORRIENTES-CP 3423</t>
  </si>
  <si>
    <t>03782-497087</t>
  </si>
  <si>
    <t>TINOGASTA 345-3E- VILLA DEL PARQUE- CABA- CP.1417</t>
  </si>
  <si>
    <t>VELEZ SARFIELD 1191 PB1-HAEDO-BS AS-CP.1706</t>
  </si>
  <si>
    <t>AV.2 S/N E/ 41 Y 43 B° SAN MARTIN-PRESIDENCIA ROQUE SAENZ PEÑA-COMANDANTE FERNANDEZ- CHACO</t>
  </si>
  <si>
    <t>B°VILLANUEVA 2670-CASTELAR -BS AS</t>
  </si>
  <si>
    <t>EX-2022-36168515- -APN-DRYP#SPF.</t>
  </si>
  <si>
    <t>EX-2022-33170795- -APN-U7#SPF</t>
  </si>
  <si>
    <t>EX-2022-35780621- -APN-DRYP#SPF</t>
  </si>
  <si>
    <t>EX-2022-34359017- -APNDRYP#SPF</t>
  </si>
  <si>
    <t>EX-2022-34086854- -APN-U17#SPF</t>
  </si>
  <si>
    <t>patolgaibarra@hotmail.com.ar</t>
  </si>
  <si>
    <t>A030935+</t>
  </si>
  <si>
    <t>C029069+</t>
  </si>
  <si>
    <t>B029069- TAGLIACCHE ANALIA(F.F.15/02/2014)</t>
  </si>
  <si>
    <t>CARRERAS SEBASTIAN MIGUEL</t>
  </si>
  <si>
    <t>20160452812</t>
  </si>
  <si>
    <t>20229196694</t>
  </si>
  <si>
    <t>20232165791</t>
  </si>
  <si>
    <t>20213458109</t>
  </si>
  <si>
    <t>20224900954</t>
  </si>
  <si>
    <t>20202388257</t>
  </si>
  <si>
    <t>23204507929</t>
  </si>
  <si>
    <t>20229771354</t>
  </si>
  <si>
    <t>20230686549</t>
  </si>
  <si>
    <t>20266814853</t>
  </si>
  <si>
    <t>20255989295</t>
  </si>
  <si>
    <t>20208461215</t>
  </si>
  <si>
    <t>20254079989</t>
  </si>
  <si>
    <t>20242455844</t>
  </si>
  <si>
    <t>20215853374</t>
  </si>
  <si>
    <t>20268926586</t>
  </si>
  <si>
    <t>20263811373</t>
  </si>
  <si>
    <t>20248381966</t>
  </si>
  <si>
    <t>20283913865</t>
  </si>
  <si>
    <t>27228142633</t>
  </si>
  <si>
    <t>23294935959</t>
  </si>
  <si>
    <t>20227618567</t>
  </si>
  <si>
    <t>20236180889</t>
  </si>
  <si>
    <t>20146353615</t>
  </si>
  <si>
    <t>20240317495</t>
  </si>
  <si>
    <t>20252777300</t>
  </si>
  <si>
    <t>20283841872</t>
  </si>
  <si>
    <t>27277966811</t>
  </si>
  <si>
    <t>20278471299</t>
  </si>
  <si>
    <t>20229369785</t>
  </si>
  <si>
    <t>23239721869</t>
  </si>
  <si>
    <t>27134774776</t>
  </si>
  <si>
    <t>23221761359</t>
  </si>
  <si>
    <t>20255183606</t>
  </si>
  <si>
    <t>20183221303</t>
  </si>
  <si>
    <t>20306384245</t>
  </si>
  <si>
    <t>27331400454</t>
  </si>
  <si>
    <t>A026199</t>
  </si>
  <si>
    <t>A029326</t>
  </si>
  <si>
    <t>A029985</t>
  </si>
  <si>
    <t>A031340</t>
  </si>
  <si>
    <t>A031522</t>
  </si>
  <si>
    <t>A032097</t>
  </si>
  <si>
    <t>A032553</t>
  </si>
  <si>
    <t>A032557</t>
  </si>
  <si>
    <t>A032961</t>
  </si>
  <si>
    <t>A034145</t>
  </si>
  <si>
    <t>A034427</t>
  </si>
  <si>
    <t>B027781</t>
  </si>
  <si>
    <t>B028859</t>
  </si>
  <si>
    <t>B029852</t>
  </si>
  <si>
    <t>B029953</t>
  </si>
  <si>
    <t>B030103</t>
  </si>
  <si>
    <t>B030139</t>
  </si>
  <si>
    <t>B030142</t>
  </si>
  <si>
    <t>B030144</t>
  </si>
  <si>
    <t>B030166</t>
  </si>
  <si>
    <t>B030193</t>
  </si>
  <si>
    <t>B030618</t>
  </si>
  <si>
    <t>B030844</t>
  </si>
  <si>
    <t>B030847</t>
  </si>
  <si>
    <t>B031122</t>
  </si>
  <si>
    <t>B031276</t>
  </si>
  <si>
    <t>B031514</t>
  </si>
  <si>
    <t>B031565</t>
  </si>
  <si>
    <t>B031627</t>
  </si>
  <si>
    <t>B032319</t>
  </si>
  <si>
    <t>B032372</t>
  </si>
  <si>
    <t>B032469</t>
  </si>
  <si>
    <t>B032506</t>
  </si>
  <si>
    <t>B032842</t>
  </si>
  <si>
    <t>B032845</t>
  </si>
  <si>
    <t>B032980</t>
  </si>
  <si>
    <t>B033176</t>
  </si>
  <si>
    <t>B033282</t>
  </si>
  <si>
    <t>B033318</t>
  </si>
  <si>
    <t>B033977</t>
  </si>
  <si>
    <t>B035981</t>
  </si>
  <si>
    <t>B038419</t>
  </si>
  <si>
    <t>SERRANO ALICIA VERONICA</t>
  </si>
  <si>
    <t>MARTA EDGARDO HUMBERTO</t>
  </si>
  <si>
    <t>FIORENTINO BRENDA YESICA</t>
  </si>
  <si>
    <t>FRUTOS CANO DANIEL LEONARDO</t>
  </si>
  <si>
    <t>MILLAN EDUARDO JAVIER</t>
  </si>
  <si>
    <t>PATTACINI MARIEL ELENA</t>
  </si>
  <si>
    <t>COSTAMAGNA GABRIEL ULISES</t>
  </si>
  <si>
    <t>BLASI ESTEBAN DANIEL</t>
  </si>
  <si>
    <t>CEBALLO CECILIA INES</t>
  </si>
  <si>
    <t>PRIETO ARIEL RODRIGO</t>
  </si>
  <si>
    <t>JUNCO MARINA NATALIA</t>
  </si>
  <si>
    <t>MARINO JUAN PABLO</t>
  </si>
  <si>
    <t>MANGADO CLAUDIO DANIEL</t>
  </si>
  <si>
    <t>CARO HUGO VICTOR</t>
  </si>
  <si>
    <t>NEME SCHEIJ LEONARDO SEBASTIAN</t>
  </si>
  <si>
    <t>SOARES CARLOS DANIEL</t>
  </si>
  <si>
    <t>BAEZ MARTIN IGNACIO</t>
  </si>
  <si>
    <t>CARRIZO MARIO ALBERTO</t>
  </si>
  <si>
    <t>DIAZ JORGE NELSON</t>
  </si>
  <si>
    <t>GARCIA HECTOR RUBEN</t>
  </si>
  <si>
    <t>MORANDO REBECA GISELLE</t>
  </si>
  <si>
    <t>IZQUIERDO ARIEL ALEJANDRO</t>
  </si>
  <si>
    <t>MUZIO NORBERTO</t>
  </si>
  <si>
    <t>TAPIA WILFREDO WALTER</t>
  </si>
  <si>
    <t>VALDEZ LEONARDO JOAQUIN</t>
  </si>
  <si>
    <t>ESTIGARRIBIA SILVIA RAQUEL</t>
  </si>
  <si>
    <t>LOPEZ SILVINA ELIZABETH</t>
  </si>
  <si>
    <t>ARGÜELLO ROGRIGO MAXIMILIANO</t>
  </si>
  <si>
    <t>FARIAS MARIANO ALFREDO</t>
  </si>
  <si>
    <t>TORRES JOSE ERNESTO</t>
  </si>
  <si>
    <t>AGUIRRE MAURO SEBASTIAN</t>
  </si>
  <si>
    <t>ROBLEDO MAURO ANDRES</t>
  </si>
  <si>
    <t>CUGNASCO MARIELA RITA</t>
  </si>
  <si>
    <t>ALCARAZ WALTER GUSTAVO</t>
  </si>
  <si>
    <t>ALVAREZ DARIO GABRIEL</t>
  </si>
  <si>
    <t>DAPUETO AUGUSTO JUAN</t>
  </si>
  <si>
    <t>SERGIO ESTEBAN ALEJANDRO</t>
  </si>
  <si>
    <t>ZANETTI PABLO SEBASTIAN</t>
  </si>
  <si>
    <t>MIRANDA LUCIO ABEL</t>
  </si>
  <si>
    <t>GALLO MARIA AGUSTINA</t>
  </si>
  <si>
    <t>GSPONER ADRIAN MARTIN</t>
  </si>
  <si>
    <t>EX-2022-38871358-   -APN-DRYP#SPF</t>
  </si>
  <si>
    <t>EX-2022-42010443-   -APN-DRYP#SPF</t>
  </si>
  <si>
    <t>EX-2022-38704948-   -APN-DRYP#SPF</t>
  </si>
  <si>
    <t>EX-2022-38719411-   -APN-DRYP#SPF</t>
  </si>
  <si>
    <t>EX-2022-38866598-   -APN-DRYP#SPF</t>
  </si>
  <si>
    <t>EX-2022-41977636-   -APN-DRYP#SPF</t>
  </si>
  <si>
    <t>EX-2022-38267937-   -APN-DRYP#SPF</t>
  </si>
  <si>
    <t>EX-2022-38202096-   -APN-DRYP#SPF</t>
  </si>
  <si>
    <t>EX-2022-38206350-   -APN-DRYP#SPF</t>
  </si>
  <si>
    <t>EX-2022-38861001-   -APN-DRYP#SPF</t>
  </si>
  <si>
    <t>EX-2022-38832593-   -APN-DRYP#SPF</t>
  </si>
  <si>
    <t>EX-2022-38870622-   -APN-DRYP#SPF</t>
  </si>
  <si>
    <t>EX-2022-38845550-   -APN-DRYP#SPF</t>
  </si>
  <si>
    <t>EX-2022-38202504-   -APN-DRYP#SPF</t>
  </si>
  <si>
    <t>EX-2022-38862895-   -APN-DRYP#SPF</t>
  </si>
  <si>
    <t>EX-2022-38872298-   -APN-DRYP#SPF</t>
  </si>
  <si>
    <t>EX-2022-38201226-   -APN-DRYP#SPF</t>
  </si>
  <si>
    <t>EX-2022-38203073-   -APN-DRYP#SPF</t>
  </si>
  <si>
    <t>EX-2022-38653924-   -APN-DRYP#SPF</t>
  </si>
  <si>
    <t>EX-2022-38737052-   -APN-DRYP#SPF</t>
  </si>
  <si>
    <t>EX-2022-38865016-   -APN-DRYP#SPF</t>
  </si>
  <si>
    <t>EX-2022-38833136-   -APN-DRYP#SPF</t>
  </si>
  <si>
    <t>EX-2022-38864126-   -APN-DRYP#SPF</t>
  </si>
  <si>
    <t>EX-2022-38875874-   -APN-DRYP#SPF</t>
  </si>
  <si>
    <t>EX-2022-38891184-   -APN-DRYP#SPF</t>
  </si>
  <si>
    <t>EX-2022-38734577-   -APN-DRYP#SPF</t>
  </si>
  <si>
    <t>EX-2022-38683171-   -APN-DRYP#SPF</t>
  </si>
  <si>
    <t>EX-2022-38836163-   -APN-DRYP#SPF</t>
  </si>
  <si>
    <t>EX-2022-38197446-   -APN-DRYP#SPF</t>
  </si>
  <si>
    <t>EX-2022-38682270-   -APN-DRYP#SPF</t>
  </si>
  <si>
    <t>EX-2022-38896501-   -APN-DRYP#SPF</t>
  </si>
  <si>
    <t>EX-2022-38195808-   -APN-DRYP#SPF</t>
  </si>
  <si>
    <t>EX-2022-38863522-   -APN-DRYP#SPF</t>
  </si>
  <si>
    <t>EX-2022-38255912-   -APN-DRYP#SPF</t>
  </si>
  <si>
    <t>EX-2022-38196520-   -APN-DRYP#SPF</t>
  </si>
  <si>
    <t>EX-2022-38197014-   -APN-DRYP#SPF</t>
  </si>
  <si>
    <t>EX-2022-38654641-   -APN-DRYP#SPF</t>
  </si>
  <si>
    <t>EX-2022-38874802-   -APN-DRYP#SPF</t>
  </si>
  <si>
    <t>EX-2022-38872822-   -APN-DRYP#SPF</t>
  </si>
  <si>
    <t>EX-2022-38866032-   -APN-DRYP#SPF</t>
  </si>
  <si>
    <t>EX-2022-38862255-   -APN-DRYP#SPF</t>
  </si>
  <si>
    <t>EX-2022-38717652-   -APN-DRYP#SPF</t>
  </si>
  <si>
    <t>EX-2022-37173269-   -APN-DRYP#SPF</t>
  </si>
  <si>
    <t>EX-2022-26018550-   -APN-DRYP#SPF</t>
  </si>
  <si>
    <t>EX-2021-65124423-   -APN-U7#SPF</t>
  </si>
  <si>
    <t>EX-2018-30565323-   -APN-DRYP#SPF</t>
  </si>
  <si>
    <t>EX-2022-29187846-   -APN-DRYP#SPF</t>
  </si>
  <si>
    <t>EX-2022-01701231-   -APN-DRYP#SPF</t>
  </si>
  <si>
    <t>EX-2022-21327579-   -APN-DRYP#SPF</t>
  </si>
  <si>
    <t>EX-2022-21173486-   -APN-U6#SPF</t>
  </si>
  <si>
    <t>MANTIKOF ELBA</t>
  </si>
  <si>
    <t>ROMERO FLORENCIA</t>
  </si>
  <si>
    <t>C011492</t>
  </si>
  <si>
    <t>NATALIA DE JESUS ROSTAN</t>
  </si>
  <si>
    <t>ESTEPA MARIA</t>
  </si>
  <si>
    <t>C013149</t>
  </si>
  <si>
    <t>PONCE MARIA</t>
  </si>
  <si>
    <t>C014503</t>
  </si>
  <si>
    <t>KUSNIER MARIA LUISA</t>
  </si>
  <si>
    <t>CARRANZA MARIA CRISTINA</t>
  </si>
  <si>
    <t>HIJA MENOR MADRE: ALCARAZ MAXIMA (C111906)</t>
  </si>
  <si>
    <t>A024858- SCALETTA PABLO FEDERICO (F.F. 20/10/2020)</t>
  </si>
  <si>
    <t>B003018-DILONARDO HECTOR DANIEL (F.F. 16/02/2022)</t>
  </si>
  <si>
    <t>B004129-ROSTAN HECTOR ELISEO (F.F. 01/07/2021)</t>
  </si>
  <si>
    <t>B013149- CORSO RENE ARMANDO (F.F. 19/03/2022)</t>
  </si>
  <si>
    <t>B014503- VASSILIO JUAN DOMINGO (F.F. 05/11/2021)</t>
  </si>
  <si>
    <t>B016379- CUBERLI ALDO ALCIDES (F.F. 31/01/2022)</t>
  </si>
  <si>
    <t>B028879- DIAZ CARLOS ERNESTO (F.F. 11/02/2022)</t>
  </si>
  <si>
    <t>AV. DIRECTORIO 532 4° B-CABA</t>
  </si>
  <si>
    <t>elbanora@yahoo.com</t>
  </si>
  <si>
    <t>C009834</t>
  </si>
  <si>
    <t>PJE HAITI 62-VILLA FACUNDO-RESISTENCIA-CHACO</t>
  </si>
  <si>
    <t>3624-385461</t>
  </si>
  <si>
    <t>dr8099593@gmail.com</t>
  </si>
  <si>
    <t>C109834</t>
  </si>
  <si>
    <t>3624-385461(MADRE)</t>
  </si>
  <si>
    <t>dr8099593@gmail.com (MADRE)</t>
  </si>
  <si>
    <t>HIJA MENOR MADRE ROMERO FLORENCIA (DNI 29.864.109-C009834)</t>
  </si>
  <si>
    <t>AV. JUAN D. PERON 1231-PCIA ROQUE SAENZ PEÑA-CHACO</t>
  </si>
  <si>
    <t>mariajo_0012@hotmail.com</t>
  </si>
  <si>
    <t>ORTIZ DE ROSAS 402-MORON</t>
  </si>
  <si>
    <t>4627-0152//1161041889</t>
  </si>
  <si>
    <t>C016379</t>
  </si>
  <si>
    <t>CALLE 3 N° 3416-BERAZATEGUI</t>
  </si>
  <si>
    <t>mariakusnier0@gmail.com</t>
  </si>
  <si>
    <t>C028879</t>
  </si>
  <si>
    <t>ENTRE RIOS 816-SARMIENTO-TRELEW-CHUBUT</t>
  </si>
  <si>
    <t>mariacristinacarranzatw@gmail.com</t>
  </si>
  <si>
    <t>LISANDRO DE LA TORRE 210-PB B-LINIERS-CABA</t>
  </si>
  <si>
    <t>1146412673//1158684229</t>
  </si>
  <si>
    <t>serranoaliciaveronica@gmail.com</t>
  </si>
  <si>
    <t>LOLA MORA 560-VIEDMA-RIO NEGRO (CP 8500)</t>
  </si>
  <si>
    <t>2920-489872//1149692671</t>
  </si>
  <si>
    <t>ehmarta@intramed.net</t>
  </si>
  <si>
    <t>PRINGLES 429-B° LAS MALVINAS-GRAL RODRIGUEZ-BS AS- CP 1748</t>
  </si>
  <si>
    <t>3529-8045//1558486270</t>
  </si>
  <si>
    <t>estudiofasa@hotmail.com</t>
  </si>
  <si>
    <t>B030747</t>
  </si>
  <si>
    <t>PEDRO DE ANGELI 6930-VIRREY DEL PINO-LA MATANZA-BS AS- CP 1763</t>
  </si>
  <si>
    <t>danielo61175@gmail.com</t>
  </si>
  <si>
    <t>CARLOS PELLEGRINI 2721-LIBERTAD-MERLO-CP 1718</t>
  </si>
  <si>
    <t>0220-4945039//1156957911</t>
  </si>
  <si>
    <t>edujavi.celu@gmail.com</t>
  </si>
  <si>
    <t>PADRE FHAY 2249-LA REJA-MORENO</t>
  </si>
  <si>
    <t>gabrielcostamagna@yahoo.com.ar</t>
  </si>
  <si>
    <t>ALBERTI 887-PISO 1-DEPTO 1-SAN CRISTOBAL-CABA-CP 1223</t>
  </si>
  <si>
    <t>4943-7416//1153180241</t>
  </si>
  <si>
    <t>blasiesteban@gmail.com</t>
  </si>
  <si>
    <t>CARMEN DE PATAGONES 1468-MORON-BS AS</t>
  </si>
  <si>
    <t>5437-7986//1155264429</t>
  </si>
  <si>
    <t>ceci_ceballo@yahoo.com.ar</t>
  </si>
  <si>
    <t>AGUSTIN DE VEDIA 2843-NUEVA POMPEYA-CABA</t>
  </si>
  <si>
    <t>arielrprieto@hotmail.com</t>
  </si>
  <si>
    <t>MAESTRO T. ALDERETE 1893-VILLA RAFAEL-CONFLUENCIA-NEUQUEN</t>
  </si>
  <si>
    <t>VIAMONTE 1130-BANDFIELD-LOMAS DE ZAMORA-CP 1828</t>
  </si>
  <si>
    <t>2072-7163//1568760290</t>
  </si>
  <si>
    <t>marinojuanpablo@gmail.com</t>
  </si>
  <si>
    <t>ALVEAR 2585-REMEDIOS DE ESCALADA-LANUS-BS AS</t>
  </si>
  <si>
    <t>mangadoclaudiodan@gmail.com</t>
  </si>
  <si>
    <t>U3 POR EL DOMICILIO INFORMADO PERO HIZO EL HABER DE RETIRO EN LA U11</t>
  </si>
  <si>
    <t>BRANDSEN 660-EZEIZA</t>
  </si>
  <si>
    <t>hugovictor.caro30@hotmail.com</t>
  </si>
  <si>
    <t>MARINERO ROJAS 2244-CIUDAD JARDIN-LOMAS DEL PALOMAR-TRES DE FEBRERO-BS AS</t>
  </si>
  <si>
    <t>leonemecj@gmail.com</t>
  </si>
  <si>
    <t>CAMARGO 7281-VIRREY DEL PINO-LA MATANZA-BS AS-CP 1763</t>
  </si>
  <si>
    <t>carlosdanielsoares2015@gmail.com</t>
  </si>
  <si>
    <t>AVDA ROQUE GONZALEZ-RUTA 12 S/N-B°SAN JORGE-CANDELARIA-MISIONES</t>
  </si>
  <si>
    <t>3764-247920</t>
  </si>
  <si>
    <t>mibaez2@hotmail.com</t>
  </si>
  <si>
    <t>JOSE HERNANDEZ 3949-CLAYPOLE-ALTE BROWN-BS AS</t>
  </si>
  <si>
    <t>kevinjuancata@hotmail.com</t>
  </si>
  <si>
    <t>CASA 11-MZA A-B° EL PORVENIR-SALTA</t>
  </si>
  <si>
    <t>3874-824780</t>
  </si>
  <si>
    <t>jorgediaz2706@gmail.com</t>
  </si>
  <si>
    <t>BOUCHAR 1440-RAFAEL CASTILLO-LA MATANZA-BS AS-CP 1755</t>
  </si>
  <si>
    <t>2095-3609//1122582979</t>
  </si>
  <si>
    <t>garciarubenhector@gmail.com</t>
  </si>
  <si>
    <t>GRAL PICO 306-VILLA MADERO-LA MATANZA-BS AS- CP 1768</t>
  </si>
  <si>
    <t>2112-1557//1536940836</t>
  </si>
  <si>
    <t>cobrio1976@gmail.com</t>
  </si>
  <si>
    <t>AVENIDA MURGA 414-UNIDAD 6- CASA 24- RAWSON-CHUBUT</t>
  </si>
  <si>
    <t>izquierdoariel@yahoo.com</t>
  </si>
  <si>
    <t>LLAVALLOL 2611-3°A-VILLA DEL PARQUE-CABA</t>
  </si>
  <si>
    <t>muzionorberto@gmail.com</t>
  </si>
  <si>
    <t>ARROYO 1193-B° LA ESPERANZA-CASA 5-C.SPEGAZZINI-EZEIZA-BS AS</t>
  </si>
  <si>
    <t>ronnytemplario@gmail.com</t>
  </si>
  <si>
    <t>MAZA 3050-MORON-BS AS-CP 1708</t>
  </si>
  <si>
    <t>trota.laura@hotmail.com</t>
  </si>
  <si>
    <t>MZ 86-PC 24 S/N-B° 75 VIVIENDAS-BARRANQUERAS-SAN FERNANDO-CHACO</t>
  </si>
  <si>
    <t>3624-580720//3624-859608</t>
  </si>
  <si>
    <t>juancagonzalez2011@hotmail.com</t>
  </si>
  <si>
    <t>LLAMAZAREZ 138-RAWSON-CHUBUT</t>
  </si>
  <si>
    <t>laflaqui02@gmail.com</t>
  </si>
  <si>
    <t>ITUZAINGO 1072-EZEIZA-BS AS</t>
  </si>
  <si>
    <t>2069-5092//1558374822</t>
  </si>
  <si>
    <t>silvina_0309@hotmail.com</t>
  </si>
  <si>
    <t>MELQUIDES GARCIA 122-PLURIANUAL CASA 173-TOAY-LA PAMPA</t>
  </si>
  <si>
    <t>490154//2954-712233</t>
  </si>
  <si>
    <t>rodrigo.m.arguello51@gmail.com</t>
  </si>
  <si>
    <t>BROWN 441-ESQUEL-CHUBUT-CP 9200</t>
  </si>
  <si>
    <t>011-1568860098</t>
  </si>
  <si>
    <t>fariasmariano@live.com.ar</t>
  </si>
  <si>
    <t>OHIGGINS 164-ESQUEL-CHUBUT-CP 9200</t>
  </si>
  <si>
    <t>2945-15681369</t>
  </si>
  <si>
    <t>jetnegro@hotmail.com</t>
  </si>
  <si>
    <t>LOTE 10 S/N-AVIA TERAI-INDEPENDENCIA-CHACO</t>
  </si>
  <si>
    <t>3644-578223//1140857008</t>
  </si>
  <si>
    <t>mauroaguirre323232@gmail.com</t>
  </si>
  <si>
    <t>REPUBLICA DE COLOMBIA 1141-Bº EL TALA-EZEIZA-BS AS</t>
  </si>
  <si>
    <t>mauroandresrobledo@hotmail.com</t>
  </si>
  <si>
    <t>MORON 5140-CABA-CP 1407</t>
  </si>
  <si>
    <t>mcugnasco@gmail.com</t>
  </si>
  <si>
    <t>NAHUEL HUAPI 4766-PISO 2º B- VILLA URQUIZA-CABA-</t>
  </si>
  <si>
    <t>1161127100//1158683796</t>
  </si>
  <si>
    <t>walcaraz2@gmail.com</t>
  </si>
  <si>
    <t>DOMINGO CANNITO 882-CASA 11-Bº 12 VIVIENDAS-RAWSON-CHUBUT</t>
  </si>
  <si>
    <t>0280-4663800</t>
  </si>
  <si>
    <t>dariogabrielrw@outlook.com</t>
  </si>
  <si>
    <t>TERRADA 1145-2º PB-FLORES-CABA</t>
  </si>
  <si>
    <t>ajdapueto@hotmail.com</t>
  </si>
  <si>
    <t>3529-8045//1154634812</t>
  </si>
  <si>
    <t>elgordoeas@gmail.com</t>
  </si>
  <si>
    <t>CULPINA 470-FLORES-CABA</t>
  </si>
  <si>
    <t>zanettisebastian@gmail.com</t>
  </si>
  <si>
    <t>DONADO 1283-VILLA ORTUZAR-CABA</t>
  </si>
  <si>
    <t>lucio1806@hotmail.com</t>
  </si>
  <si>
    <t>SOLICITUD DE INFORME A INF.SUMARIAS</t>
  </si>
  <si>
    <t>EX2022-38577818-APN-DRYP#SPF</t>
  </si>
  <si>
    <t>ALTA ENERO 2009//X SAS APODERADA ALVAREZ ISABEL</t>
  </si>
  <si>
    <t xml:space="preserve">INF.SUMARIAS EX2022-38577827-APN-DRYP#SPF NO OBRAN CONSTANCIA DE FALLECIMIENTO </t>
  </si>
  <si>
    <t>INF.SUMARIAS EX2022-38577827-APN-DRYP#SPF NO OBRAN CONSTANCIA DE FALLECIMIENTO(BLOQUEO DESDE 03/13)SUPERVIVENCIA TENIA COMO OBSERVACION QUE ESTABA FALLECIDA</t>
  </si>
  <si>
    <t>INF.SUMARIAS EX2022-38577827-APN-DRYP#SPF NO OBRAN CONSTANCIA DE FALLECIMIENTO //20/9/2019</t>
  </si>
  <si>
    <t xml:space="preserve">DESDE 06/12 SIN DATOS </t>
  </si>
  <si>
    <t>INF.SUMARIAS EX2022-38577827-APN-DRYP#SPF SIN DATOS</t>
  </si>
  <si>
    <t>INF.SUMARIAS EX2022-38577827-APN-DRYP#SPF SIN DATOS//BLOQUEO DESDE 03/06</t>
  </si>
  <si>
    <t>INF.SUMARIAS EX2022-38577827-APN-DRYP#SPF SIN DATOS//BLOQUEO DESDE 04/12</t>
  </si>
  <si>
    <t>LAPRIDA 1898-RECOLETA-CABA-CP 1425</t>
  </si>
  <si>
    <t>marielpatt2005@hotmail.com</t>
  </si>
  <si>
    <t>SANTA FE SUR 323-PLOTTIER-NEUQUEN</t>
  </si>
  <si>
    <t>bocacha.2010@hotmail.com</t>
  </si>
  <si>
    <t>1158683796//1162582244</t>
  </si>
  <si>
    <t>agusgallo2002@yahoo.com.ar</t>
  </si>
  <si>
    <t>CALLE 894 N° 4520-SAN FRANCISCO SOLANO-QUILMES</t>
  </si>
  <si>
    <t>aguanteriver57@outlook.com</t>
  </si>
  <si>
    <t>30/04/2021</t>
  </si>
  <si>
    <t>EX-2021-61694317-APN-DRYP#SPF</t>
  </si>
  <si>
    <t>EX2022-41721591-APN-DRYP#SPF</t>
  </si>
  <si>
    <t>EX2022-35571665-APN-DRYP#SPF</t>
  </si>
  <si>
    <t>ALTA MAYO 2021</t>
  </si>
  <si>
    <t>EX2022-42062739-APN-DRYP#SPF</t>
  </si>
  <si>
    <t>ALTA OCTUBRE 2018</t>
  </si>
  <si>
    <t>EX2022-39402345-APN-DRYP#SPF</t>
  </si>
  <si>
    <t>EX2022-38390006-APN-DRYP#SPF</t>
  </si>
  <si>
    <t>EX2022-38201683-APN-DRYP#SPF</t>
  </si>
  <si>
    <t>EX2022-36234142-APN-DRYP#SPF</t>
  </si>
  <si>
    <t>NOVIEMBRE 2011</t>
  </si>
  <si>
    <t>EX-2022-44076032- -APN-DRYP#SPF</t>
  </si>
  <si>
    <t>ALTA DICIEMBRE 2018</t>
  </si>
  <si>
    <t>ALTA DICIEMBRE 2007//CERTIFICADO DE POLICIA DE LA CIUDAD</t>
  </si>
  <si>
    <t>27027907747</t>
  </si>
  <si>
    <t>27018169784</t>
  </si>
  <si>
    <t>27065589074</t>
  </si>
  <si>
    <t>27098612461</t>
  </si>
  <si>
    <t>27056721962</t>
  </si>
  <si>
    <t>27024220740</t>
  </si>
  <si>
    <t>27038740089</t>
  </si>
  <si>
    <t>27030231495</t>
  </si>
  <si>
    <t>27058795408</t>
  </si>
  <si>
    <t>27054091961</t>
  </si>
  <si>
    <t>27058048238</t>
  </si>
  <si>
    <t>27126683559</t>
  </si>
  <si>
    <t>27402944868</t>
  </si>
  <si>
    <t>23045713334</t>
  </si>
  <si>
    <t>27120664498</t>
  </si>
  <si>
    <t>27045299959</t>
  </si>
  <si>
    <t>27062206565</t>
  </si>
  <si>
    <t>27060218574</t>
  </si>
  <si>
    <t>27016809816</t>
  </si>
  <si>
    <t>27162599815</t>
  </si>
  <si>
    <t>27259481495</t>
  </si>
  <si>
    <t>27062508324</t>
  </si>
  <si>
    <t>20055356980</t>
  </si>
  <si>
    <t>27056057043</t>
  </si>
  <si>
    <t>27106753644</t>
  </si>
  <si>
    <t>27059569630</t>
  </si>
  <si>
    <t>27038658641</t>
  </si>
  <si>
    <t>27059196826</t>
  </si>
  <si>
    <t>27065028100</t>
  </si>
  <si>
    <t>27102833673</t>
  </si>
  <si>
    <t>23047562074</t>
  </si>
  <si>
    <t>27099860044</t>
  </si>
  <si>
    <t>27046237077</t>
  </si>
  <si>
    <t>27045016736</t>
  </si>
  <si>
    <t>27173182118</t>
  </si>
  <si>
    <t>27928176555</t>
  </si>
  <si>
    <t>27124858564</t>
  </si>
  <si>
    <t>27136101817</t>
  </si>
  <si>
    <t>27114412223</t>
  </si>
  <si>
    <t>27213522960</t>
  </si>
  <si>
    <t>20332248554</t>
  </si>
  <si>
    <t>27177399812</t>
  </si>
  <si>
    <t>23101470644</t>
  </si>
  <si>
    <t>2759029768</t>
  </si>
  <si>
    <t>27313594446</t>
  </si>
  <si>
    <t>27054512533</t>
  </si>
  <si>
    <t>27106851730</t>
  </si>
  <si>
    <t>27343046702</t>
  </si>
  <si>
    <t>23056547754</t>
  </si>
  <si>
    <t>27206434797</t>
  </si>
  <si>
    <t>27119040232</t>
  </si>
  <si>
    <t>B032438</t>
  </si>
  <si>
    <t>B032676</t>
  </si>
  <si>
    <t>B034741</t>
  </si>
  <si>
    <t>C009401</t>
  </si>
  <si>
    <t>C009797</t>
  </si>
  <si>
    <t>C012457</t>
  </si>
  <si>
    <t>C014747</t>
  </si>
  <si>
    <t>C014804</t>
  </si>
  <si>
    <t>C018818</t>
  </si>
  <si>
    <t>C021153</t>
  </si>
  <si>
    <t>C036691</t>
  </si>
  <si>
    <t>C038813</t>
  </si>
  <si>
    <t>C112210</t>
  </si>
  <si>
    <t>C115526</t>
  </si>
  <si>
    <t>C124064</t>
  </si>
  <si>
    <t>C138813</t>
  </si>
  <si>
    <t>C238813</t>
  </si>
  <si>
    <t>C338813</t>
  </si>
  <si>
    <t>F000077</t>
  </si>
  <si>
    <t>LOPEZ WALTER ARNALDO</t>
  </si>
  <si>
    <t>EX-2022-29852157-   -APN-DRYP#SPF</t>
  </si>
  <si>
    <t>AYALA LETICIA GLADIS ANDREA</t>
  </si>
  <si>
    <t>EX-2022-26843068- -APN-DRYP#SPF</t>
  </si>
  <si>
    <t>FARIA ARIEL RIGOBERTO</t>
  </si>
  <si>
    <t>EX-2022-28176113- -APN-DRYP#SPF</t>
  </si>
  <si>
    <t>ALMAZA NELIDA SILVIA</t>
  </si>
  <si>
    <t>VELAZCO SEVERIANA</t>
  </si>
  <si>
    <t>MARTIN CARMEN PILAR</t>
  </si>
  <si>
    <t>LAURINO ANA MARIA</t>
  </si>
  <si>
    <t>CIFUENTES MARIA EVELIA</t>
  </si>
  <si>
    <t>DOMATO SILVIA PATRICIA</t>
  </si>
  <si>
    <t>LEYES ESTEFANIA ELIZABETH</t>
  </si>
  <si>
    <t>ZUZA ANDREA VERONICA</t>
  </si>
  <si>
    <t>SOSA KAREN NATALIA</t>
  </si>
  <si>
    <t>VILLANUEVA MARIA DE LAS MERCEDES</t>
  </si>
  <si>
    <t>GOMEZ MAITE AYELEN</t>
  </si>
  <si>
    <t>SORICARO ZAIRA YAZMIN</t>
  </si>
  <si>
    <t>SORICARO TIZIANO BENICIO SIMON</t>
  </si>
  <si>
    <t xml:space="preserve">SORICARO ISABELLA ALAIA </t>
  </si>
  <si>
    <t>STRACK MARIA ANGELICA</t>
  </si>
  <si>
    <t>EX-2022-32536775- -APN-CPF5#SPF</t>
  </si>
  <si>
    <t>EX-2022-34374564-   -APN-DRYP#SPF</t>
  </si>
  <si>
    <t>EX-2022-27196946- -APN-DRYP#SPF</t>
  </si>
  <si>
    <t>EX-2022-32974347-   -APN-U14#SPF</t>
  </si>
  <si>
    <t>EX-2021-40515237- -APNDRYP#SPF</t>
  </si>
  <si>
    <t>EX-2021-123383178- -APNDRYP#SPF</t>
  </si>
  <si>
    <t>EX-2021-124356415- -APN-DRYP#SPF</t>
  </si>
  <si>
    <t>EX-2019-93702404- -APN-U7#SPF</t>
  </si>
  <si>
    <t>EX2021-106171439- -APN-DRYP#SPF</t>
  </si>
  <si>
    <t>EX-2021-28562991-   -APN-DRYP#SPF</t>
  </si>
  <si>
    <t>EX-2022-29757456-   -APN-DRYP#SPF</t>
  </si>
  <si>
    <t>REJALA OMAR RAMON</t>
  </si>
  <si>
    <t>GUTIERREZ 440-EZEIZA</t>
  </si>
  <si>
    <t>fotoswalopez@gmail.com</t>
  </si>
  <si>
    <t>DORREGO 720-VIEDMA</t>
  </si>
  <si>
    <t>2920-582871</t>
  </si>
  <si>
    <t>leticiaayala2016@gmail.com</t>
  </si>
  <si>
    <t>CANALE 3964-JOSE MARMOL-ALTE BROWN-BS AS</t>
  </si>
  <si>
    <t>arielfaria1@hotmail.com</t>
  </si>
  <si>
    <t>GOT VANESA CAROLINA</t>
  </si>
  <si>
    <t>JUJUY 453-RESISTENCIA-CHACO</t>
  </si>
  <si>
    <t>3624756529//3722-425797</t>
  </si>
  <si>
    <t>mortixia85@hotmail.com</t>
  </si>
  <si>
    <t>EX-2022-34011521-APN-U11#SPF</t>
  </si>
  <si>
    <t>JUNIO 2022</t>
  </si>
  <si>
    <t xml:space="preserve">B013552- DUARTE BONIFACIO (F.F. 24/12/2015) </t>
  </si>
  <si>
    <t>PASTEUR 735-B° LIMAY-CONFLUENCIA-NEUQUEN</t>
  </si>
  <si>
    <t>299-156100789</t>
  </si>
  <si>
    <t>silvina.s@outlook.com</t>
  </si>
  <si>
    <t>B003156- SALVO GILBERTO FROILAN (F.F. 05/12/2020)</t>
  </si>
  <si>
    <t>RIGLOS 5854-GONZALEZ CATAN-LA MATANZA-BS AS-CP 1759</t>
  </si>
  <si>
    <t>severianavelazco85@gmail.com</t>
  </si>
  <si>
    <t>CALLE 6 N° 2214-ESQUINA 45-B° SAN MARTIN-P.R.SAENZ PEÑA-CHACO</t>
  </si>
  <si>
    <t>03644-457245</t>
  </si>
  <si>
    <t>debo_sanchez@live.com.ar</t>
  </si>
  <si>
    <t>FRANCISCO LAGORIO 1320-VILLA BOSCH-BS AS</t>
  </si>
  <si>
    <t>B003779- FUSCHINO ANTONIO (F.F. 28/09/2021)</t>
  </si>
  <si>
    <t>B012457- SILVA ALCIVIADES (F.F. 22/03/2022)</t>
  </si>
  <si>
    <t xml:space="preserve">B003121- RUIZ DIAZ RODOLFO (12/03/2022) </t>
  </si>
  <si>
    <t>MINGUENS 956-ESQUEL-CHUBUT-CP 9200</t>
  </si>
  <si>
    <t>2945-454893//2945-15529967</t>
  </si>
  <si>
    <t>cifucholila@gmail.com</t>
  </si>
  <si>
    <t>B014804- HERNANDEZ JUAN CARLOS (F.F. 26/03/2022)</t>
  </si>
  <si>
    <t>EX-2022-20595165-   -APN-CPF5#SPF</t>
  </si>
  <si>
    <t>BROWN 328-2°B-CENTRO-CONFLUENCIA-NEUQUEN</t>
  </si>
  <si>
    <t>299-4123121</t>
  </si>
  <si>
    <t>santi_dlf@hotmail.com</t>
  </si>
  <si>
    <t>SAINT EXUPERY 28-EL CHALTEN-LAGO ARGENTINO-SANTA CRUZ</t>
  </si>
  <si>
    <t>2966748197//02962493271</t>
  </si>
  <si>
    <t>estefaniaelizabeth83@hotmail.com</t>
  </si>
  <si>
    <t>EVA PERON 221-LANUS OESTE-BS AS</t>
  </si>
  <si>
    <t>zuzaandrea@hotmail.com</t>
  </si>
  <si>
    <t>B036691- ESCRIBANO HERNAN (F.F. 09/05/2021)</t>
  </si>
  <si>
    <t>B021153- LEYES RAMON VICENTE (F.F. 24/04/2021)</t>
  </si>
  <si>
    <t>A001187- DE LA FUENTE RODOLFO NICOLAS (F.F. 12/02/2022)</t>
  </si>
  <si>
    <t>JOAQUIN V. GONZALEZ 4185-CLAYPOLE-ALTE BROWN-BS AS</t>
  </si>
  <si>
    <t>1125381069 (MADRE)</t>
  </si>
  <si>
    <t>karennataliasosa23@gmail.com</t>
  </si>
  <si>
    <t>karennataliasosa23@gmail.com (MADRE)</t>
  </si>
  <si>
    <t>CRED.038813- SORICARO PABLO DANIEL (F.F. 24/11/2021)</t>
  </si>
  <si>
    <t>HIJO MENOR: MADRE SOSA KAREN (C38813-DNI 36.044.050)</t>
  </si>
  <si>
    <t>B012210- VILLANUEVA DOMINGO LUCIO (F.F. 12/07/2019)</t>
  </si>
  <si>
    <t>COLON 1964-RESISTENCIA-CHACO-CP 8500</t>
  </si>
  <si>
    <t>0362-154204564//0362-4472900</t>
  </si>
  <si>
    <t>B024064- GOMEZ MARIO RUBEN (F.F. 12/12/2020)</t>
  </si>
  <si>
    <t>CASTELLI 92-CAPILLA DEL MONTE-CORDOBA-CP 5184</t>
  </si>
  <si>
    <t>3573-401797</t>
  </si>
  <si>
    <t>maiigomez.3192@gmail.com</t>
  </si>
  <si>
    <t>ESPAÑA 365-GRAL LAS HERAS-BS AS</t>
  </si>
  <si>
    <t>02227-471667</t>
  </si>
  <si>
    <t>trigolucia1987@gmail.com</t>
  </si>
  <si>
    <t>E000115- TRIGO OSCAR ALBERTO (F.F. 12/03/2022)</t>
  </si>
  <si>
    <t xml:space="preserve">B025348- OCAMPO REYNALDO RAMON (F.F. 07/10/2020) </t>
  </si>
  <si>
    <t>CRED.033317- MARTINES JOSE PABLO (F.F.07/10/2018)</t>
  </si>
  <si>
    <t>EX-2020-32739672- -APN-U17#SPF</t>
  </si>
  <si>
    <t>MITRE 567-MZ 102-B° BELGRANO-CANDELARIA</t>
  </si>
  <si>
    <t>3764-110987</t>
  </si>
  <si>
    <t>B020575-FERNANDEZ MARTIN ELVIO (F.F. 14/03/2020)</t>
  </si>
  <si>
    <t>B029961- VAZQUEZ GUSTAVO GASTON (F.F. 16/05/2013)</t>
  </si>
  <si>
    <t>Expte. 6064/13 DRP</t>
  </si>
  <si>
    <t>EX-2022-42904693- -APN-DRYP#SPF</t>
  </si>
  <si>
    <t>EX-2022-41662099- -APN-DRYP#SPF</t>
  </si>
  <si>
    <t>EX-2022-37198777- -APN-DRYP#SPF </t>
  </si>
  <si>
    <t>ENERO 1991</t>
  </si>
  <si>
    <t>OCTUBRE 2004</t>
  </si>
  <si>
    <t>OCTUBRE 1995</t>
  </si>
  <si>
    <t>ENERO 2001</t>
  </si>
  <si>
    <t>OCTUBRE 2006</t>
  </si>
  <si>
    <t>JULIO 2002</t>
  </si>
  <si>
    <t>ENERO 2004</t>
  </si>
  <si>
    <t>DICIEMBRE 1984</t>
  </si>
  <si>
    <t>ENERO 1998</t>
  </si>
  <si>
    <t>JUNIO 1999</t>
  </si>
  <si>
    <t>ENERO 1992</t>
  </si>
  <si>
    <t>DICIEMBRE 1997</t>
  </si>
  <si>
    <t>SEPTIEMBRE 1995</t>
  </si>
  <si>
    <t>ENERO 2003</t>
  </si>
  <si>
    <t>DICIEMBRE 2004</t>
  </si>
  <si>
    <t>ENERO 1994</t>
  </si>
  <si>
    <t>ENERO 2002</t>
  </si>
  <si>
    <t>JULIO 2007</t>
  </si>
  <si>
    <t>SEPTIEMBRE 2006</t>
  </si>
  <si>
    <t>ENERO 1987</t>
  </si>
  <si>
    <t>ENERO 1988</t>
  </si>
  <si>
    <t>ENERO 2007</t>
  </si>
  <si>
    <t>MAYO 2004</t>
  </si>
  <si>
    <t>SEPTIEMBRE 2000</t>
  </si>
  <si>
    <t>JUNIO 2014</t>
  </si>
  <si>
    <t>DICIEMBRE 2005</t>
  </si>
  <si>
    <t>EX-2022- 47452723- -APN-DRYP#SPF</t>
  </si>
  <si>
    <t>EX-2022-48239887- -APN-DRYP#SPF</t>
  </si>
  <si>
    <t>EX-2022- 46440041- -APN-DRYP#SPF</t>
  </si>
  <si>
    <t>EX-2022- 44544886- -APN-DRYP#SPF</t>
  </si>
  <si>
    <t>EX-2022-48239887- -APN-DRYP#SPF.</t>
  </si>
  <si>
    <t>EX2022-47696127- -APN-DRYP#SPF</t>
  </si>
  <si>
    <t>EX-2022-45741064- -APNU12#SPF</t>
  </si>
  <si>
    <t>EX-2022-38717893- -APN-U13#SPF</t>
  </si>
  <si>
    <t>ENERO 1989</t>
  </si>
  <si>
    <t>AHUMADA DE CARNERO CARLOTA GUADALUPE</t>
  </si>
  <si>
    <t>mcrisdelrio@yahoo.com.ar</t>
  </si>
  <si>
    <t>BENCZARSKI LADISLADA CONCEPCION</t>
  </si>
  <si>
    <t>LOPEZ GREGORIA SOLANA</t>
  </si>
  <si>
    <t>ABRIL 1987</t>
  </si>
  <si>
    <t>OCTUBRE 2000</t>
  </si>
  <si>
    <t>BUSTAMANTE TITA DEL CARMEN</t>
  </si>
  <si>
    <t xml:space="preserve">ALTA JUNIO 2008 </t>
  </si>
  <si>
    <t>EX-2022-47976124- -APN-U13#SPF</t>
  </si>
  <si>
    <t>A001030- KOSUR PEDRO ELIAS (F.F. 12/5/2021)</t>
  </si>
  <si>
    <t>B010363- BREARD HIGINIO GUILLERMO (F.F. 21/5/2020)</t>
  </si>
  <si>
    <t>B011075- ROJAS FERNANDO RAMON (F.F. 18/3/2021)</t>
  </si>
  <si>
    <t>EX-2022-44545456- -APN-DRYP#SPF</t>
  </si>
  <si>
    <t>ABRIL 2010</t>
  </si>
  <si>
    <t>B002074-LOPEZ MIGUEL ANGEL (F.F. 08/09/2009)</t>
  </si>
  <si>
    <t>B012221- ORTELLADO GREGORIO (F.F. 6/7/2019)</t>
  </si>
  <si>
    <t>A023618</t>
  </si>
  <si>
    <t>A027336</t>
  </si>
  <si>
    <t>A027528</t>
  </si>
  <si>
    <t>A030976</t>
  </si>
  <si>
    <t>A032062</t>
  </si>
  <si>
    <t>A033708</t>
  </si>
  <si>
    <t>A034248</t>
  </si>
  <si>
    <t>B029035</t>
  </si>
  <si>
    <t>B029875</t>
  </si>
  <si>
    <t>B029909</t>
  </si>
  <si>
    <t>B029965</t>
  </si>
  <si>
    <t>B029967</t>
  </si>
  <si>
    <t>B029980</t>
  </si>
  <si>
    <t>B030072</t>
  </si>
  <si>
    <t>B030132</t>
  </si>
  <si>
    <t>B030143</t>
  </si>
  <si>
    <t>B030154</t>
  </si>
  <si>
    <t>B030158</t>
  </si>
  <si>
    <t>B030161</t>
  </si>
  <si>
    <t>B030177</t>
  </si>
  <si>
    <t>B030180</t>
  </si>
  <si>
    <t>B030189</t>
  </si>
  <si>
    <t>B030322</t>
  </si>
  <si>
    <t>B030634</t>
  </si>
  <si>
    <t>B030733</t>
  </si>
  <si>
    <t>B030785</t>
  </si>
  <si>
    <t>B030890</t>
  </si>
  <si>
    <t>B031154</t>
  </si>
  <si>
    <t>B031170</t>
  </si>
  <si>
    <t>B031226</t>
  </si>
  <si>
    <t>B031260</t>
  </si>
  <si>
    <t>B031303</t>
  </si>
  <si>
    <t>B031454</t>
  </si>
  <si>
    <t>B031761</t>
  </si>
  <si>
    <t>B031978</t>
  </si>
  <si>
    <t>B033297</t>
  </si>
  <si>
    <t>B033972</t>
  </si>
  <si>
    <t>B034170</t>
  </si>
  <si>
    <t>B034176</t>
  </si>
  <si>
    <t>B034213</t>
  </si>
  <si>
    <t>B034256</t>
  </si>
  <si>
    <t>B034361</t>
  </si>
  <si>
    <t>B036458</t>
  </si>
  <si>
    <t>GUAYMAS SABINO OSCAR</t>
  </si>
  <si>
    <t>HEREDIA JUAN CARLOS</t>
  </si>
  <si>
    <t>GOMEZ LEONARDO</t>
  </si>
  <si>
    <t>BOGADO DANIEL ALBERTO</t>
  </si>
  <si>
    <t>RIGONATTO NESTOR DANIEL</t>
  </si>
  <si>
    <t>FANELLI DANIEL OSCAR</t>
  </si>
  <si>
    <t>SHUTA ALEJANDRO MARTIN</t>
  </si>
  <si>
    <t>ALFREDO PATRICIA ROSANA</t>
  </si>
  <si>
    <t>CIANFA ROBERTO CARLOS</t>
  </si>
  <si>
    <t>JIMENEZ GUILLERMO OMAR</t>
  </si>
  <si>
    <t>ZERDA DARIO EZEQUIEL</t>
  </si>
  <si>
    <t>ALONSO SILVIA ANDREA</t>
  </si>
  <si>
    <t>CONENNA DEBORA ILIANA</t>
  </si>
  <si>
    <t>MEDINA RICARDO HORACIO</t>
  </si>
  <si>
    <t>ALLENDE DARIO BENJAMIN</t>
  </si>
  <si>
    <t>FELTAN ALDO RUBEN</t>
  </si>
  <si>
    <t>ROCCHETTI VICTOR ALEJANDRO</t>
  </si>
  <si>
    <t>VARGAS CLAUDIO ARIEL</t>
  </si>
  <si>
    <t>CARDOZO LORENA BEATRIZ</t>
  </si>
  <si>
    <t>ALBORNOZ MARCOS ANDEMIO</t>
  </si>
  <si>
    <t>DOS SANTOS CLAUDIO JAVIER</t>
  </si>
  <si>
    <t>SARUBBE RUBEN ALBERTO</t>
  </si>
  <si>
    <t>ROJAS NICANOR NATIVIDAD</t>
  </si>
  <si>
    <t>TORRES HAYDEE</t>
  </si>
  <si>
    <t>ESCOBAR DIEGO FACUNDO</t>
  </si>
  <si>
    <t>MARTINEZ SILVIO SEBASTIAN</t>
  </si>
  <si>
    <t>MELIAN SILVIA SUSANA</t>
  </si>
  <si>
    <t>MARFEO HECTOR ANIBAL</t>
  </si>
  <si>
    <t>MOREL ROBERTO</t>
  </si>
  <si>
    <t>SOSA HECTOR JORGE</t>
  </si>
  <si>
    <t>ZOLORZANO NESTOR GUSTAVO</t>
  </si>
  <si>
    <t>JOSE JUAN</t>
  </si>
  <si>
    <t>PUCHETA CLAUDIO ENRIQUE</t>
  </si>
  <si>
    <t>LUPO LUCIA</t>
  </si>
  <si>
    <t>BAEZ JONATAN MAXIMILIANO</t>
  </si>
  <si>
    <t>KLOSTER HECTOR DARIO</t>
  </si>
  <si>
    <t>CASTRO ROMINA MARA</t>
  </si>
  <si>
    <t>COVRE LUCIANA ADRIANA</t>
  </si>
  <si>
    <t>VALUSSI MARIELA ROXANA</t>
  </si>
  <si>
    <t>GUZMAN NESTOR HORACIO</t>
  </si>
  <si>
    <t>MARANGONI CLAUDIO HUMBERTO</t>
  </si>
  <si>
    <t>CUELLO DANIEL ANIBAL</t>
  </si>
  <si>
    <t>EX-2022-46920555-   -APN-DRYP#SPF</t>
  </si>
  <si>
    <t>EX-2022-49367423-   -APN-DRYP#SPF</t>
  </si>
  <si>
    <t>EX-2022-49346383-   -APN-DRYP#SPF</t>
  </si>
  <si>
    <t>EX-2022-49827298-   -APN-DRYP#SPF</t>
  </si>
  <si>
    <t>EX-2022-48638474-   -APN-DRYP#SPF</t>
  </si>
  <si>
    <t>EX-2022-53095420-   -APN-DRYP#SPF</t>
  </si>
  <si>
    <t>EX-2022-48637225-   -APN-DRYP#SPF</t>
  </si>
  <si>
    <t>EX-2022-49346835-   -APN-DRYP#SPF</t>
  </si>
  <si>
    <t>EX-2022-49307774-   -APN-DRYP#SPF</t>
  </si>
  <si>
    <t>EX-2022-51824222-   -APN-DRYP#SPF</t>
  </si>
  <si>
    <t>EX-2022-48644038-   -APN-DRYP#SPF</t>
  </si>
  <si>
    <t>EX-2022-49347199-   -APN-DRYP#SPF</t>
  </si>
  <si>
    <t>EX-2022-49414519-   -APN-DRYP#SPF</t>
  </si>
  <si>
    <t>EX-2022-48635822-   -APN-DRYP#SPF</t>
  </si>
  <si>
    <t>EX-2022-51041355-   -APN-DRYP#SPF</t>
  </si>
  <si>
    <t>EX-2022-49415661-   -APN-DRYP#SPF</t>
  </si>
  <si>
    <t>EX-2022-51853718-   -APN-DRYP#SPF</t>
  </si>
  <si>
    <t>EX-2022-42311417-   -APN-DRYP#SPF</t>
  </si>
  <si>
    <t>EX-2022-48637875-   -APN-DRYP#SPF</t>
  </si>
  <si>
    <t>EX-2022-49348066-   -APN-DRYP#SPF</t>
  </si>
  <si>
    <t>EX-2022-49415999-   -APN-DRYP#SPF</t>
  </si>
  <si>
    <t>EX-2022-48639912-   -APN-DRYP#SPF</t>
  </si>
  <si>
    <t>EX-2022-49416759-   -APN-DRYP#SPF</t>
  </si>
  <si>
    <t>EX-2022-43424745-   -APN-DRYP#SPF</t>
  </si>
  <si>
    <t>EX-2022-49414213-   -APN-DRYP#SPF</t>
  </si>
  <si>
    <t>EX-2022-49414796-   -APN-DRYP#SPF</t>
  </si>
  <si>
    <t>EX-2022-49413903-   -APN-DRYP#SPF</t>
  </si>
  <si>
    <t>EX-2022-49415101-   -APN-DRYP#SPF</t>
  </si>
  <si>
    <t>EX-2022-49416438-   -APN-DRYP#SPF</t>
  </si>
  <si>
    <t>EX-2022-49417336-   -APN-DRYP#SPF</t>
  </si>
  <si>
    <t>EX-2022-42855143-   -APN-DRYP#SPF</t>
  </si>
  <si>
    <t>EX-2022-47404541-   -APN-DRYP#SPF</t>
  </si>
  <si>
    <t>EX-2022-49415351-   -APN-DRYP#SPF</t>
  </si>
  <si>
    <t>EX-2022-49413634-   -APN-DRYP#SPF</t>
  </si>
  <si>
    <t>EX-2022-52672067-   -APN-DRYP#SPF</t>
  </si>
  <si>
    <t>EX-2022-45681657-   -APN-DRYP#SPF</t>
  </si>
  <si>
    <t>EX-2022-43998885-   -APN-DRYP#SPF</t>
  </si>
  <si>
    <t>EX-2022-49347739-   -APN-DRYP#SPF</t>
  </si>
  <si>
    <t>EX-2022-44346677-   -APN-DRYP#SPF</t>
  </si>
  <si>
    <t>EX-2022-49417076-   -APN-DRYP#SPF</t>
  </si>
  <si>
    <t>EX-2022-49370893-   -APN-DRYP#SPF</t>
  </si>
  <si>
    <t>EX-2022-03148020-   -APN-U7#SPF</t>
  </si>
  <si>
    <t>EX-2022-48467008-   -APN-DRYP#SPF</t>
  </si>
  <si>
    <t>EX-2021-03710821-   -APN-DRYP#SPF</t>
  </si>
  <si>
    <t>EX-2021-74150533-   -APN-DRYP#SPF</t>
  </si>
  <si>
    <t>EX-2021-89052179-   -APN-U13#SPF</t>
  </si>
  <si>
    <t>EX-2021-122723517-   -APN-U17#SPF</t>
  </si>
  <si>
    <t>EX-2021-125517231-   -APN-U17#SPF</t>
  </si>
  <si>
    <t>EX-2021-112825180-   -APN-U7#SPF</t>
  </si>
  <si>
    <t>EX-2022-21697975-   -APN-U6#SPF</t>
  </si>
  <si>
    <t>EX-2022-32636229-   -APN-U6#SPF</t>
  </si>
  <si>
    <t>EX-2022-32027076-   -APN-U13#SPF</t>
  </si>
  <si>
    <t>EX-2022-34121440-   -APN-U17#SPF</t>
  </si>
  <si>
    <t>EX-2022-34100122-   -APN-U7#SPF</t>
  </si>
  <si>
    <t>CONFIRMADO CON ALTAS Y BAJAS//ANTECEDENTES</t>
  </si>
  <si>
    <t>LOS CRISANTEMOS 257- VIEDMA-RIO NEGRO</t>
  </si>
  <si>
    <t>sabinoguay@gmail.com</t>
  </si>
  <si>
    <t>CALLE 13- E/ OO Y OOO-B° BELGRANO-P.R.SAENZ PEÑA</t>
  </si>
  <si>
    <t>leonargm06@yahoo.com.ar</t>
  </si>
  <si>
    <t>OCTUBRE 1996</t>
  </si>
  <si>
    <t>AV. AVELINO DIAZ 697-VILLA EDUARDO MADERO-LA MATANZA-BS AS</t>
  </si>
  <si>
    <t>daniel@danielbogado.com.ar</t>
  </si>
  <si>
    <t>CORRIENTES 25-EZEIZA-BS AS</t>
  </si>
  <si>
    <t>nestordanielrigonatto@gmail.com</t>
  </si>
  <si>
    <t>SAAVEDRA 1175-PISO 16-DEPTO H-SAN MIGUEL-BS AS</t>
  </si>
  <si>
    <t>dfane75@yahoo.com.ar</t>
  </si>
  <si>
    <t>RUTA PROVINCIAL 2- KM 65 - BRANDSEN - BS AS</t>
  </si>
  <si>
    <t>drshuta@gmail.com</t>
  </si>
  <si>
    <t>BALBOA 721-CLAYPOLE-ALTE BROWN-BS AS</t>
  </si>
  <si>
    <t>4277-1888//1132821056</t>
  </si>
  <si>
    <t>alfredopatricia44@gmail.com</t>
  </si>
  <si>
    <t>BOULEVARD OLIMPICO JOSE B ZUBIAUR 4511 - EDIF 1 - 3 F- CABA</t>
  </si>
  <si>
    <t>robbertocianfa@gmail.com</t>
  </si>
  <si>
    <t>MONROE 765-GLEW-ALTE BROWN-BS AS</t>
  </si>
  <si>
    <t>02224-425794//0351-7574228</t>
  </si>
  <si>
    <t>mitogimenez736@gmail.com</t>
  </si>
  <si>
    <t>SALVADOR SOREDA 4855-VILLA DOMINICO-AVELLANEDA-BS AS</t>
  </si>
  <si>
    <t>neotachibana@gmail.com//neotachibana@hotmail.com</t>
  </si>
  <si>
    <t>LAPRIDA 424-EZEIZA</t>
  </si>
  <si>
    <t>silviaalonso0397@yahoo.com</t>
  </si>
  <si>
    <t>ARROYO 1701-B° LA ESPERANZA-EZEIZA-BS AS</t>
  </si>
  <si>
    <t>deboraconenna1974@gmail.com</t>
  </si>
  <si>
    <t>0220-4836962//1168575240</t>
  </si>
  <si>
    <t>ricardomedina4400@gmail.com</t>
  </si>
  <si>
    <t>PEDRO NOGUERA 1254-SAN ANTONIO DE PADUA-MERLO-BS AS-CP.1718</t>
  </si>
  <si>
    <t>dario_saxman@hotmail.com</t>
  </si>
  <si>
    <t>GRAL. LAMADRID 5434-B° 25 DE MAYO-MORENO-BS AS-CP 1744</t>
  </si>
  <si>
    <t>aldorubenfeltan@gmail.com</t>
  </si>
  <si>
    <t>NICETO VEGA 1765-ITUZAINGO-BS AS-CP 1714</t>
  </si>
  <si>
    <t>4661-5625//1162491316</t>
  </si>
  <si>
    <t>alejandroelviejo1968@gmail.com</t>
  </si>
  <si>
    <t>VICTORIANO LOBATO 1235-CLAYPOLE-ALTE BROWN-BS AS</t>
  </si>
  <si>
    <t>1160621236//1123962156</t>
  </si>
  <si>
    <t>claudioariel671@gmail.com</t>
  </si>
  <si>
    <t>SAN MARTIN 560-CURUZU CUATIA-CORRIENTES</t>
  </si>
  <si>
    <t>011-1570442575</t>
  </si>
  <si>
    <t>lorenacardozo@yahoo.com.ar</t>
  </si>
  <si>
    <t>MIGUEL OVEJERO 2103-B° SAN JUAN 1-FORMOSA</t>
  </si>
  <si>
    <t>3704-376857</t>
  </si>
  <si>
    <t>marcosandemioalbornoz@gmail.com</t>
  </si>
  <si>
    <t>ALEJANDRO MAIZ 454-RAWSON-CHUBUT</t>
  </si>
  <si>
    <t>claudiopela40@gmail.com</t>
  </si>
  <si>
    <t>EX-2022-50731395- -APN-DRYP#SPF</t>
  </si>
  <si>
    <t>EX-2022-53131752- -APN-U17#SPF</t>
  </si>
  <si>
    <t>MEXICO 1332 - CASA 46 Bº LA ESPERANZA-C. ESPEGAZZINI-CP 1812</t>
  </si>
  <si>
    <t>veronicanataliaaraujo@hotmail.com</t>
  </si>
  <si>
    <t>PIDIO RECIBOS POR MAIL</t>
  </si>
  <si>
    <t xml:space="preserve">ALTA ENERO 2009  </t>
  </si>
  <si>
    <t>JUAN JOSE VALLE 574-RAWSON-CHUBUT</t>
  </si>
  <si>
    <t>2804-261397</t>
  </si>
  <si>
    <t>rubensarubbe2002@gmail.com</t>
  </si>
  <si>
    <t>ALMA FUERTE 1157-MARCOS PAZ- CP 1727</t>
  </si>
  <si>
    <t>nicanorrojas@gmail.com</t>
  </si>
  <si>
    <t>VOLTA 1367-45 COVITRE-ESQUEL-CHUBUT-CP 9200</t>
  </si>
  <si>
    <t>2945-451735//2945-15404066</t>
  </si>
  <si>
    <t>hayde_torres2019@hotmail.com</t>
  </si>
  <si>
    <t>ARTIGA 7751-JOSE LEON SUAREZ-BS AS</t>
  </si>
  <si>
    <t>PALMAR 2328-MERLO-BS AS</t>
  </si>
  <si>
    <t>needai.345@hotmail.com</t>
  </si>
  <si>
    <t>EDIFICIO 24-ESCALERA 4- DEPTO A- B° 2 DE ABRIL-RAWSON-CHUBUT</t>
  </si>
  <si>
    <t>0280-4328097</t>
  </si>
  <si>
    <t>silviamelian2016@gmail.com</t>
  </si>
  <si>
    <t>ITALIA 478-CARLOS SPEGAZZINI-EZEIZA-BS AS</t>
  </si>
  <si>
    <t>hectormarfeo@gmail.com</t>
  </si>
  <si>
    <t>PC 43- CASA 13 S/N- B° 27 VIVIENDAS- FONTANA-CHACO</t>
  </si>
  <si>
    <t>3624-237694</t>
  </si>
  <si>
    <t>robertomorel934@gmail.com</t>
  </si>
  <si>
    <t>HORACIO QUIROGA 2758-LOMAS DE ZAMORA-BS AS</t>
  </si>
  <si>
    <t>jorgesos1970@gmail.com</t>
  </si>
  <si>
    <t>MZ 1- PC 13 S/N- B° NUESTRA SRA DEL CARMEN- P.R.S. PEÑA-CHACO</t>
  </si>
  <si>
    <t>gustavoromulo@hotmail.com</t>
  </si>
  <si>
    <t>RESEDA 650-CLAYPOLE-ALTE BROWN- BS AS</t>
  </si>
  <si>
    <t>AMOEDO 382-MARCOS PAZ- BS AS- CP 1727</t>
  </si>
  <si>
    <t>jjuan6154@gmail.com</t>
  </si>
  <si>
    <t>ASAMBLEA 1124-BURZACO-ALTE BROWN-BS AS</t>
  </si>
  <si>
    <t>3531-4077//1144021813</t>
  </si>
  <si>
    <t>puchetaclaudioenrique@gmail.com</t>
  </si>
  <si>
    <t>EX-2022-50213402- -APN-DRYP#SPF</t>
  </si>
  <si>
    <t>EX-2017-11589286- -APN-DRYP#SPF</t>
  </si>
  <si>
    <t>CONCUBINATO</t>
  </si>
  <si>
    <t>POR RESOLUCION DE JURIDICA SE LE DA DE BAJA AL HABER DE PENSION POR CONCUBINATO</t>
  </si>
  <si>
    <t>EX-2022-46410699- -APN-DRYP#SPF</t>
  </si>
  <si>
    <t>EX-2022-53821089- -APN-DRYP#SPF</t>
  </si>
  <si>
    <t>EX-2022-51633930- -APN-U10#SPF</t>
  </si>
  <si>
    <t>EX-2022-55557640- -APN-DRYP#SPF</t>
  </si>
  <si>
    <t>EX-2022-49072290- -APN-U12#SPF//EX-2022-49056675- -APN-U12#SPF</t>
  </si>
  <si>
    <t>A038343</t>
  </si>
  <si>
    <t>RIVERA URBANA S/N - TORRE 2 - 2 E - NEUQUEN</t>
  </si>
  <si>
    <t xml:space="preserve">PICA FLOR 102- TOAY- LA PAMPA </t>
  </si>
  <si>
    <t>2954-658585</t>
  </si>
  <si>
    <t>DORREGO 933- GUAYMALLEN- MENDOZA</t>
  </si>
  <si>
    <t>jonatanbaez@rocketmail.com</t>
  </si>
  <si>
    <t>ITUZAINGO 4864- MONTE CHINGOLO- LANUS</t>
  </si>
  <si>
    <t>darioklosterxx@hotmail.com</t>
  </si>
  <si>
    <t>GABRIEL LINARES 5266-CASEROS</t>
  </si>
  <si>
    <t>castropsp@gmail.com</t>
  </si>
  <si>
    <t>LAVALLEJA 738- PISO 1° D- CABA- CP 1414</t>
  </si>
  <si>
    <t>lucovre79@gmail.com</t>
  </si>
  <si>
    <t>EL DESVIO 4233- P.B. 1- EL JAGUEL-ESTEBAN ECHEVERRIA-BS AS</t>
  </si>
  <si>
    <t>miguelelcolorado1973@gmail.com</t>
  </si>
  <si>
    <t>MORENO 158- PISO 3° B-LA MATANZA-BS AS</t>
  </si>
  <si>
    <t>4656-9257//1158530030</t>
  </si>
  <si>
    <t>mvalussiar@yahoo.com.ar</t>
  </si>
  <si>
    <t>CHACRA 253-BETHESDA-GAIMAN-CHUBUT</t>
  </si>
  <si>
    <t>0280-4402377</t>
  </si>
  <si>
    <t>nestorguzmanbethesda@gmail.com</t>
  </si>
  <si>
    <t>CH 46- PC 220 S/N- B° 444 VIVIENDAS- FONTANA-CHACO</t>
  </si>
  <si>
    <t>362447635//3624247653</t>
  </si>
  <si>
    <t>claudiomarangoni@gmail.com</t>
  </si>
  <si>
    <t>C009626</t>
  </si>
  <si>
    <t>BALMACEDA NELIDA EVA</t>
  </si>
  <si>
    <t>C009705</t>
  </si>
  <si>
    <t>LOPEZ NORMA HAYDEE</t>
  </si>
  <si>
    <t>C011357</t>
  </si>
  <si>
    <t>SOLIS MARTA LIDIA</t>
  </si>
  <si>
    <t>C011971</t>
  </si>
  <si>
    <t>BORDON REGINA GABRIELA</t>
  </si>
  <si>
    <t>C014384</t>
  </si>
  <si>
    <t>BENITEZ KIRCH NAHUEL AGUSTIN</t>
  </si>
  <si>
    <t>C025013</t>
  </si>
  <si>
    <t>NUÑEZ GLADYS NOEMI</t>
  </si>
  <si>
    <t>C025020</t>
  </si>
  <si>
    <t>ALTAMIRANO WILLIAM DAVID EZEQUIEL</t>
  </si>
  <si>
    <t>C027624</t>
  </si>
  <si>
    <t>CORRARELLO GISELLE SOLEDAD</t>
  </si>
  <si>
    <t>C028012</t>
  </si>
  <si>
    <t>ROMERO CUEVA MISAEL EZEQUIEL</t>
  </si>
  <si>
    <t>C035816</t>
  </si>
  <si>
    <t>QUINTERO SERGIO ESTEBAN</t>
  </si>
  <si>
    <t>C135816</t>
  </si>
  <si>
    <t>QUINTERO CECUK GAEL</t>
  </si>
  <si>
    <t>C235816</t>
  </si>
  <si>
    <t>QUINTERO CECUK LUNA</t>
  </si>
  <si>
    <t>B003543- IPARRAGUIRRE ENRIQUE (F.F. 12/6/2021)</t>
  </si>
  <si>
    <t>B002785- MARTINEZ MARCELO (F.F. 23/3/2022)</t>
  </si>
  <si>
    <t>B011357- MEDINA NERI CELESTINO (F.F. 19/8/2021)</t>
  </si>
  <si>
    <t>B011971- HEISECKE RODOLFO (F.F. 22/3/2022)</t>
  </si>
  <si>
    <t>B014384- BENITEZ JOSE NICANOR (F.F. 8/12/2021)</t>
  </si>
  <si>
    <t>B025013- ROCHA JORGE EDUARDO (F.F. 29/3/2022)</t>
  </si>
  <si>
    <t>REP.LEGAL: ALVEZ NORMA GRACIELA DNI: 26578432 (MADRE)</t>
  </si>
  <si>
    <t>B025020- ALTAMIRANO DAVID FABIAN (F.F. 21/11/2021)</t>
  </si>
  <si>
    <t>B027624- CORRARELO RICARDO (F.F. 26/2/2020)</t>
  </si>
  <si>
    <t>B028012- ROMERO MIGUEL HUMBERTO (F.F. 25/5/2021)</t>
  </si>
  <si>
    <t>C004321</t>
  </si>
  <si>
    <t>CELIS GERONIMA MATILDE</t>
  </si>
  <si>
    <t xml:space="preserve"> - REP.LEGAL: QUINTERO SERGIO ESTEBAN DNI: 22787780 (PADRE)</t>
  </si>
  <si>
    <t>B035816- CECUK VIVIANA GRACIELA (F.F. 8/2/2022)</t>
  </si>
  <si>
    <t>B001726- ORTIZ PEDRO ANSELMO (F.F. 16/11/2021)</t>
  </si>
  <si>
    <t>C009855</t>
  </si>
  <si>
    <t>COLOMBO MYRTHA EDITH</t>
  </si>
  <si>
    <t xml:space="preserve">EX-2022-03234536 -APN-DRYP#SPF </t>
  </si>
  <si>
    <t>C007118</t>
  </si>
  <si>
    <t>DI RAUSO ROSA</t>
  </si>
  <si>
    <t>EX-2022-36166888- -APN-DRYP#SPF</t>
  </si>
  <si>
    <t>C008211</t>
  </si>
  <si>
    <t>MORENO RIOS RAQUEL MIRTA</t>
  </si>
  <si>
    <t>EX-2022-31397465- -APN-DRYP#SPF</t>
  </si>
  <si>
    <t>C010619</t>
  </si>
  <si>
    <t>MORENO ANA TERESA</t>
  </si>
  <si>
    <t>EX-2022-15028437-   -APN-DRYP#SPF</t>
  </si>
  <si>
    <t>C010725</t>
  </si>
  <si>
    <t>AZNAR ROSA ARGENTINA</t>
  </si>
  <si>
    <t xml:space="preserve">EX-2022-27262734 -APN-CPF5#SPF </t>
  </si>
  <si>
    <t>C011023</t>
  </si>
  <si>
    <t>CORIA MYRIAN YOLANDA</t>
  </si>
  <si>
    <t>EX-2022-29187609-   -APN-DRYP#SPF</t>
  </si>
  <si>
    <t>C012934</t>
  </si>
  <si>
    <t xml:space="preserve">RAMOS CELIA ESTER </t>
  </si>
  <si>
    <t>EX-2022-42147993- -APN-U13#SPF</t>
  </si>
  <si>
    <t>C013654</t>
  </si>
  <si>
    <t>ALVAREZ MIRTHA ELENA</t>
  </si>
  <si>
    <t>C018137</t>
  </si>
  <si>
    <t>VARELA MARIA ROSA</t>
  </si>
  <si>
    <t>EX-2022-43508206- -APN-DRYP#SPF</t>
  </si>
  <si>
    <t>C023813</t>
  </si>
  <si>
    <t>BORDON ADELAIDA</t>
  </si>
  <si>
    <t>EX-2022-37986605-   -APN-U10#SPF</t>
  </si>
  <si>
    <t>C024814</t>
  </si>
  <si>
    <t>GODOY SERRANO RAUL DANIEL E.</t>
  </si>
  <si>
    <t xml:space="preserve">EX-2021-125968572 -APN-DRYP#SPF </t>
  </si>
  <si>
    <t>HIJO DISCA</t>
  </si>
  <si>
    <t>C025445</t>
  </si>
  <si>
    <t>JIMENEZ MORAGA REGINA DEL ROSARIO</t>
  </si>
  <si>
    <t xml:space="preserve">EX-2022-42949409 -APN-DRYP#SPF </t>
  </si>
  <si>
    <t>C031314</t>
  </si>
  <si>
    <t>SALINAS MARCELA BEATRIZ</t>
  </si>
  <si>
    <t>EX-2020-87569353- -APN-DRYP#SPF</t>
  </si>
  <si>
    <t>C109971</t>
  </si>
  <si>
    <t>KOSUR LAURA PATRICIA</t>
  </si>
  <si>
    <t>EX-2021-51256371- -APN-DRYP#SPF / EX-2021-54715456- -APN-U17#SPF</t>
  </si>
  <si>
    <t>C115708</t>
  </si>
  <si>
    <t>RIQUEZA DIAZ CIELO</t>
  </si>
  <si>
    <t>OLMEDO SANDES ANABELLA MAILEN</t>
  </si>
  <si>
    <t>C215708</t>
  </si>
  <si>
    <t>ROA SABINA DEL LUJAN</t>
  </si>
  <si>
    <t>OLMEDO SANDES MARIA BELEN</t>
  </si>
  <si>
    <t>C328725</t>
  </si>
  <si>
    <t>PESCIALLO DIAZ FIAMMA</t>
  </si>
  <si>
    <t>EX-2022-29883731- -APN-DRYP#SPF (COPIA) / EX-2022-20548894- -APN-DRYP#SPF(PRINCIPAL)</t>
  </si>
  <si>
    <t>BUTLER 3639-GLEW-ALTE BROWN-BS AS</t>
  </si>
  <si>
    <t>gisellecorrarellol@gmail.com</t>
  </si>
  <si>
    <t>AGUSTIN DE VEDIA 2644-LA TABLADA-LA MATANZA-BS AS- CP 1766</t>
  </si>
  <si>
    <t>1566890894 (MADRE)</t>
  </si>
  <si>
    <t>MADRE :CUEVA SANDRA ROSA DNI N° 20.231.635</t>
  </si>
  <si>
    <t>DICIEMBRE 1986</t>
  </si>
  <si>
    <t>ENERO 1995</t>
  </si>
  <si>
    <t>ENERO 2000</t>
  </si>
  <si>
    <t>ENERO 1990</t>
  </si>
  <si>
    <t>AVENIDA SAN LUIS 443- TANTI- CORDOBA-CP 5155</t>
  </si>
  <si>
    <t>(11)38958940//02954-607443</t>
  </si>
  <si>
    <t>GOLFO SAN CARLOS 9043-VILLA LANUS-POSADAS-MISIONES</t>
  </si>
  <si>
    <t>03764482375//3764210133</t>
  </si>
  <si>
    <t>alveznormagraciela@gmail.com</t>
  </si>
  <si>
    <t>MADRE: KIRCH VIVIANA MABEL DNI 23.215.217</t>
  </si>
  <si>
    <t>JUNCAL 326-GARUPA-MISIONES</t>
  </si>
  <si>
    <t>3764-210267</t>
  </si>
  <si>
    <t>kirchvivi23@gmail.com</t>
  </si>
  <si>
    <t>EMBARCACION MONTE DE LEON 439-PLAYA UNION-RAWSON-CHUBUT</t>
  </si>
  <si>
    <t>2804410081 (PADRE)</t>
  </si>
  <si>
    <t>sergioquintero@hotmail.com</t>
  </si>
  <si>
    <t>sergioquintero@hotmail.com (PADRE)</t>
  </si>
  <si>
    <t>MZ 4 - PC 3 - QTA 3 S/N - B° GUIRALDES - RESISTENCIA - CHACO</t>
  </si>
  <si>
    <t>COMBATE DE LOS POZOS- CAZA 10- RAWSON- CHUBUT</t>
  </si>
  <si>
    <t>EX-2022-51788308- -APN-DRYP#SPF</t>
  </si>
  <si>
    <t>EX-2022-55995651- -APN-DRYP#SPF</t>
  </si>
  <si>
    <t>EX-2022-57301801- -APN-DRYP#SPF </t>
  </si>
  <si>
    <t>FORMOSA 1041- STA ROSA-LA PAMPA</t>
  </si>
  <si>
    <t>LAVALLE 1045-B° SAN JORGE- CANDELARIA-MISIONES</t>
  </si>
  <si>
    <t>lilianab.patino@gmail.com</t>
  </si>
  <si>
    <t>BERNARDO O HIGGINS 1435 - RESISTENCIA- CHACO</t>
  </si>
  <si>
    <t>3624-318838</t>
  </si>
  <si>
    <t>pablinrochin@gmail.com</t>
  </si>
  <si>
    <t>B002317- DIAZ LIDIA TOMASA (F.F. 2/4/2020)</t>
  </si>
  <si>
    <t>A000919- CALCAGNO JULIO ALBERTO (F.F. 1/7/2021)</t>
  </si>
  <si>
    <t>B002723- MONTENEGRO ALDO MARIO (F.F. 6/3/2022)</t>
  </si>
  <si>
    <t>A000700- APARICIO LUIS ALBERTO (F.F. 18/3/2022)</t>
  </si>
  <si>
    <t>B024814- COCIÑA JUAN CARLOS (F.F. 8/1/2022)</t>
  </si>
  <si>
    <t>B010725- DELLA MADALENA JOSE (28/2/2022)</t>
  </si>
  <si>
    <t>B004152- GODOY JUAN RAMON (F.F. 19/12/2021)</t>
  </si>
  <si>
    <t>B004014- GOUTS RUBEN MARIO (F.F. 15/4/2022)</t>
  </si>
  <si>
    <t>A013654- NAVARRO RAUL MARIANO (F.F. 28/6/2021)</t>
  </si>
  <si>
    <t>B018137- PRATTICO HECTOR OSVALDO (F.F. 3/2/2022)</t>
  </si>
  <si>
    <t>A023813- DEL RIO ANDRES GILBERTO (F.F. 10/3/2022)</t>
  </si>
  <si>
    <t>B024814- SERRANO JUANA EVA (F.F. 7/7/2020)</t>
  </si>
  <si>
    <t>B025445- MEZA DOMINGO EDUEZ (F.F. 11/2/2022)</t>
  </si>
  <si>
    <t>CRED.031314- OLMEDO LUIS OMAR FALL. ACT (F.F. 16/12/2020)</t>
  </si>
  <si>
    <t>JULIO 2022</t>
  </si>
  <si>
    <t>A029336</t>
  </si>
  <si>
    <t>AMODEO CRISTIAN ADRIAN</t>
  </si>
  <si>
    <t>EX-2022-59637064- -APN-DRYP#SPF</t>
  </si>
  <si>
    <t>EX-2022-58973892- -APN-DRYP#SPF.</t>
  </si>
  <si>
    <t>irmacristinacenerini@gmail.com</t>
  </si>
  <si>
    <t>SAENZ 626 - Piso  Dto.  - CLAYPOLE - Pcia. Buenos Aires- CP1849</t>
  </si>
  <si>
    <t>yesybarberis@hotmail.com (hija)</t>
  </si>
  <si>
    <t>acualizado via telefonica</t>
  </si>
  <si>
    <t>BAJAS MAYO JUNIO 2022</t>
  </si>
  <si>
    <t>27275039980</t>
  </si>
  <si>
    <t>EX-2021-43601384-   -APN-DRYP#SPF haber de pension C014454-PALADINE NORMA</t>
  </si>
  <si>
    <t>B012822- GONZALEZ LUIS EDUARDO (F.F. 18/8/2020)</t>
  </si>
  <si>
    <t>GUTIERREZ MARIA TERESA</t>
  </si>
  <si>
    <t>C110703</t>
  </si>
  <si>
    <t>PEDEMONTE MARIA ANTONELLA</t>
  </si>
  <si>
    <t>EX-2017-18376338-   -APN-DRYP#SPF</t>
  </si>
  <si>
    <t>AGOSTO 1992</t>
  </si>
  <si>
    <t>AGOSTO 1997</t>
  </si>
  <si>
    <t>B013362- LAGOS RICARDO OSVALDO (F.F. 7/8/2020)</t>
  </si>
  <si>
    <t>LUIS MARIA CAMPOS 1700-PISO 5-DTO A-CABA</t>
  </si>
  <si>
    <t>1560471501//4586-1447</t>
  </si>
  <si>
    <t>vanesatallarico@hotmail.com</t>
  </si>
  <si>
    <t>CONVENCION 1435-DTO 2-VILLA MADERO-LA MATANZA-BS AS</t>
  </si>
  <si>
    <t>4442-3650//1123198569</t>
  </si>
  <si>
    <t>karinaitaly@live.com</t>
  </si>
  <si>
    <t>ANCHORENA 1751-P.B. C- CABA- CP 1425</t>
  </si>
  <si>
    <t>r.morenorios2020@gmail.com</t>
  </si>
  <si>
    <t>A. ITALIA 66- GRAL BELGRANO-BS AS- CP 7223</t>
  </si>
  <si>
    <t>anapmoreno74@hotmail.com</t>
  </si>
  <si>
    <t>MARI MENUCO 982- BARRIO AMERICA-PLOTIER-CONFLUENCIA-NEUQUEN</t>
  </si>
  <si>
    <t>299-4932117//299-154619009</t>
  </si>
  <si>
    <t>marcemada@hotmail.com</t>
  </si>
  <si>
    <t>CERVIÑO 3175- SAN JUSTO-LA MATANZA-BS AS-CP 1754</t>
  </si>
  <si>
    <t>lumily2001@yahoo.com.ar</t>
  </si>
  <si>
    <t>B014162- LOPEZ MIGUEL RAMON (F.F. 9/6/2020)</t>
  </si>
  <si>
    <t xml:space="preserve">ROSTAN NATALIA DE JESUS </t>
  </si>
  <si>
    <t xml:space="preserve">RAUL B. DIAZ 1574-STA ROSA- LA PAMPA </t>
  </si>
  <si>
    <t>2954-666793</t>
  </si>
  <si>
    <t>aquilesq74@hotmail.com</t>
  </si>
  <si>
    <t>EX-2021-57611620- -APN-DRYP#SPF</t>
  </si>
  <si>
    <t>ANCHORENA 1273-PISO 7°- DEPTO A- RECOLETA-CABA-CP 1219</t>
  </si>
  <si>
    <t>1557045266//5222-1690</t>
  </si>
  <si>
    <t>salmir57@hotmail.com</t>
  </si>
  <si>
    <t>JUAN AGUSTIN GARCIA 4925-MONTE CASTRO-CABA</t>
  </si>
  <si>
    <t>4639-5183//1125980912</t>
  </si>
  <si>
    <t>hectorpratts59@gmail.com</t>
  </si>
  <si>
    <t>CORRIENTES 725-B° SAN MARTIN-FORMOSA</t>
  </si>
  <si>
    <t xml:space="preserve">ENERO1992 </t>
  </si>
  <si>
    <t>AV. CROVANA Y LA QUILA S/N 3B MONOBLOCK 22 -CIUDAD EVITA -LA MATANZA -CP 1872-</t>
  </si>
  <si>
    <t>1157714173-1159357012</t>
  </si>
  <si>
    <t>07/09/148</t>
  </si>
  <si>
    <t xml:space="preserve">CORONEL SALVADORES Nº757 PISO 1 DPTO "I" C.A.B.A. 1167  </t>
  </si>
  <si>
    <t>NAYARETHSEPULVEDA1975@GMAIL.COM</t>
  </si>
  <si>
    <t>SITIO MONTEVIDEO 1125 1ª B- LANUS ESTE-BS AS. CP 1824</t>
  </si>
  <si>
    <t>lpatricia.k@gmail.com</t>
  </si>
  <si>
    <t>03498-15443532</t>
  </si>
  <si>
    <t>MERCEDES DE SAN MARTIN DE BALCARCE 2116-SAN JUSTO-SANTA FE-CP 3040</t>
  </si>
  <si>
    <t>03498-15680694</t>
  </si>
  <si>
    <t>riquezadiazcielo05@gmail.com</t>
  </si>
  <si>
    <t>nicogilardi07@gmail.com (hijo)</t>
  </si>
  <si>
    <t>VALENTIN ALSINA 4045- EL JAGUEL- E. ECHEVERRIA-BS AS- CP 1842</t>
  </si>
  <si>
    <t>marcelasalinas416@gmail.com</t>
  </si>
  <si>
    <t>ECUADOR 585-BARRIO ATE- EZEIZA-BS AS</t>
  </si>
  <si>
    <t>LA RIOJA 317-EL JAGÜEL-ESTEBAN ECHEVERRÍA-BS AS</t>
  </si>
  <si>
    <t>mbelen.olmedosandes@gmail.com</t>
  </si>
  <si>
    <t>anabella.olmedosandes@hotmail.com</t>
  </si>
  <si>
    <t>SAN GERONIMO 1219-FCIO VARELA-BS AS</t>
  </si>
  <si>
    <t>1161783702//1556299245</t>
  </si>
  <si>
    <t>RUDRIGUEZ TERESA</t>
  </si>
  <si>
    <t>VICENTE LAURA ANDREA</t>
  </si>
  <si>
    <t>FERNANDEZ GERARDO ANDRES</t>
  </si>
  <si>
    <t>VERA ROBERTO JAVIER</t>
  </si>
  <si>
    <t>SEVERINO  SILVANA GABRIELA</t>
  </si>
  <si>
    <t>DACAL ANDREA BEATRIZ</t>
  </si>
  <si>
    <t>ZALAZAR SILVIA KARINA</t>
  </si>
  <si>
    <t>SUMA JUAN JOSE</t>
  </si>
  <si>
    <t>BERTONI MARIA ANGELICA</t>
  </si>
  <si>
    <t>SCHAPOVALOFF HUGO FERNANDO</t>
  </si>
  <si>
    <t>OLMEDO ROLANDO ANTONIO</t>
  </si>
  <si>
    <t>GALEANO GUSTAVO FABIAN</t>
  </si>
  <si>
    <t>JAMES VERONICA LORENA</t>
  </si>
  <si>
    <t>GODOY PABLO ARIEL</t>
  </si>
  <si>
    <t>MIRO ANTONIO RODOLFO</t>
  </si>
  <si>
    <t>TAGES EZEQUIEL JOSUE</t>
  </si>
  <si>
    <t>FERNANDEZ WALTER JOSE ARIEL</t>
  </si>
  <si>
    <t>CANNO CARLOS ANTONIO</t>
  </si>
  <si>
    <t>A028734</t>
  </si>
  <si>
    <t>B031310</t>
  </si>
  <si>
    <t>B032805</t>
  </si>
  <si>
    <t>B030155</t>
  </si>
  <si>
    <t>A032599</t>
  </si>
  <si>
    <t>B032275</t>
  </si>
  <si>
    <t>B030174</t>
  </si>
  <si>
    <t>B032940</t>
  </si>
  <si>
    <t>B030192</t>
  </si>
  <si>
    <t>EX-2022-55509196-   -APN-DRYP#SPF</t>
  </si>
  <si>
    <t>EX-2022-51303090-   -APN-DRYP#SPF</t>
  </si>
  <si>
    <t>EX-2022-55558326-   -APN-DRYP#SPF</t>
  </si>
  <si>
    <t>EX-2022-62245398-   -APN-DRYP#SPF</t>
  </si>
  <si>
    <t>EX-2022-62919483-   -APN-DRYP#SPF</t>
  </si>
  <si>
    <t>EX-2022-63184613-   -APN-DRYP#SPF</t>
  </si>
  <si>
    <t>EX-2022-42311652-   -APN-DRYP#SPF</t>
  </si>
  <si>
    <t>EX-2022-50699802-   -APN-DRYP#SPF</t>
  </si>
  <si>
    <t>EX-2022-55507910-   -APN-DRYP#SPF</t>
  </si>
  <si>
    <t>EX-2022-61358517-   -APN-DRYP#SPF</t>
  </si>
  <si>
    <t>EX-2022-62228718-   -APN-DRYP#SPF</t>
  </si>
  <si>
    <t>EX-2022-63266874-   -APN-DRYP#SPF</t>
  </si>
  <si>
    <t>EX-2022-59637896-   -APN-DRYP#SPF</t>
  </si>
  <si>
    <t>EX-2022-62221261-   -APN-DRYP#SPF</t>
  </si>
  <si>
    <t>EX-2022-62905532-   -APN-DRYP#SPF</t>
  </si>
  <si>
    <t>EX-2022-63099832-   -APN-DRYP#SPF</t>
  </si>
  <si>
    <t>EX-2022-63876153-   -APN-DRYP#SPF</t>
  </si>
  <si>
    <t>EX-2022-64963727-   -APN-DRYP#SPF</t>
  </si>
  <si>
    <t>EX-2022-62239428-   -APN-DRYP#SPF</t>
  </si>
  <si>
    <t>EX-2022-64426911-   -APN-DRYP#SPF</t>
  </si>
  <si>
    <t>LOS AROMOS 673-EZEIZA-BS AS</t>
  </si>
  <si>
    <t>(011)4027-2690</t>
  </si>
  <si>
    <t>gafernandez@intramed.net</t>
  </si>
  <si>
    <t>A034189</t>
  </si>
  <si>
    <t>A034247</t>
  </si>
  <si>
    <t>SAN PEDRO 1171-TRES DE FEBRERO-BS AS</t>
  </si>
  <si>
    <t>silvanaseverino@hotmail.com</t>
  </si>
  <si>
    <t>A032948</t>
  </si>
  <si>
    <t>RONDEAU 2742-PB- DTO L- PARQUE PATRICIOS-CABA</t>
  </si>
  <si>
    <t>4308-3074//1170298389</t>
  </si>
  <si>
    <t>andreabeatrizdacal@gmail.com</t>
  </si>
  <si>
    <t>B030085</t>
  </si>
  <si>
    <t>BELAUSTEGUI 712-PASO DEL REY- MORENO-CP 1742</t>
  </si>
  <si>
    <t>0237-21121206//1170261703</t>
  </si>
  <si>
    <t>karinazalazar3009@gmail.com</t>
  </si>
  <si>
    <t>B034442</t>
  </si>
  <si>
    <t>PAYRO 1847-BANFIELD-LOMAS DE ZAMORA-BS AS</t>
  </si>
  <si>
    <t>(011)62959394</t>
  </si>
  <si>
    <t>juanj_nar@hotmail.com</t>
  </si>
  <si>
    <t>B030649</t>
  </si>
  <si>
    <t>RIO COLORADO 1063-LUIS PIEDRA BUENA-CIPOLLETTI-GRAL ROCA-RIO NEGRO</t>
  </si>
  <si>
    <t>cachy_ber@yahoo.com.ar</t>
  </si>
  <si>
    <t>49632423-11256687867</t>
  </si>
  <si>
    <t>teresaridriguez@gmail.com</t>
  </si>
  <si>
    <t>BILLINGHURST Nº 1476 PISO 9A C.A.B.A.- CP.1425</t>
  </si>
  <si>
    <t xml:space="preserve">URQUIZA 598- MARIANO ACOSTA - MERLO </t>
  </si>
  <si>
    <t>lavandy_v@hotmail.com</t>
  </si>
  <si>
    <t>AV.GRAL. ROJO Nº 1775 GREGORIO LAFERRERE. CP1757</t>
  </si>
  <si>
    <t>jeviervera_19@hotmail.com</t>
  </si>
  <si>
    <t>TORCUATO ALEGRE 1426 TRISTAN SUAREZ</t>
  </si>
  <si>
    <t>claudia_41-17@hotmail.com</t>
  </si>
  <si>
    <t>CALLE 176 A Nº 3828 Bº 180 VIV. PRAT.-PDAS- MNES</t>
  </si>
  <si>
    <t>3764400841-3764575207</t>
  </si>
  <si>
    <t>hfschapovaloff@hotmail.com</t>
  </si>
  <si>
    <t>MADRID 732- MARCOS PAZ- CP.1727</t>
  </si>
  <si>
    <t>juanca.ro1975@gmail.com</t>
  </si>
  <si>
    <t xml:space="preserve">CURUPAYTI 871- MORON </t>
  </si>
  <si>
    <t>rolo.34.olmedo@gmail.com</t>
  </si>
  <si>
    <t xml:space="preserve">GARCIA DEL RIO 980- MARIANO ACOSTA- MERLO </t>
  </si>
  <si>
    <t>galianogustavo62@gmail.com</t>
  </si>
  <si>
    <t>BENITO FERNANDEZ Nº 585- COVIRA 2 CASA Nº 16 - RAWSON-CHUBUT</t>
  </si>
  <si>
    <t>jamesveronica431@gmail.com</t>
  </si>
  <si>
    <t>SAN JUAN 468- VIEDMA- ADOLFO ALSINA - RIO NEGRO</t>
  </si>
  <si>
    <t>pariq376@gmail.com</t>
  </si>
  <si>
    <t>C231314</t>
  </si>
  <si>
    <t>C131314</t>
  </si>
  <si>
    <t>A032957</t>
  </si>
  <si>
    <t xml:space="preserve">ENSENADA 107-CABA </t>
  </si>
  <si>
    <t>46717190-1153345505</t>
  </si>
  <si>
    <t>cirugiaplasticadrmiro@hotmail.com</t>
  </si>
  <si>
    <t>B031233</t>
  </si>
  <si>
    <t xml:space="preserve">EVA PERON 1232 -LANUS </t>
  </si>
  <si>
    <t>ezequiel.tages@gmail.com</t>
  </si>
  <si>
    <t>B031629</t>
  </si>
  <si>
    <t>B037488</t>
  </si>
  <si>
    <t>EX-2021-58054085- -APN-DRYP#SPF //EX-2020-79737501-   -APN-DRYP#SPF</t>
  </si>
  <si>
    <t>EX-2022-22705800-   -APN-DRYP#SPF</t>
  </si>
  <si>
    <t>EX-2021-57951787-   -APN-U13#SPF</t>
  </si>
  <si>
    <t>EX-2021-121711138-   -APN-DRYP#SPF</t>
  </si>
  <si>
    <t>EX-2022-40516566-   -APN-U7#SPF</t>
  </si>
  <si>
    <t>EX-2022-48021254-   -APN-DRYP#SPF</t>
  </si>
  <si>
    <t>EX-2022-26632044-   -APN-U13#SPF</t>
  </si>
  <si>
    <t>MARIANO ACOSTA 229- MERLO-BS AS-CP 1722</t>
  </si>
  <si>
    <t>1131700738//1131509948</t>
  </si>
  <si>
    <t>waltercomputacion@hotmail.com</t>
  </si>
  <si>
    <t>MZ 13- LOTE 03 S/N- B° SIGLO XXI- SANTIAGO DEL ESTERO</t>
  </si>
  <si>
    <t>carlos-canno29@hotmail.com.ar</t>
  </si>
  <si>
    <t>C017792</t>
  </si>
  <si>
    <t>SAPORITTI SANTIAGO VALENTIN</t>
  </si>
  <si>
    <t>CALANDRIA 125-SAN JOSE-ALTE BROWN-BS AS-CP1846</t>
  </si>
  <si>
    <t>dicebe10@gmail.com</t>
  </si>
  <si>
    <t>MADRE: NOVOA AZUCENA DEL CARMEN (DNI 24.766.826)</t>
  </si>
  <si>
    <t>B017792- SAPORITTI OSCAR ALFREDO (F.F. 19/10/2021)</t>
  </si>
  <si>
    <t>C013791</t>
  </si>
  <si>
    <t>BARGAS MARGARITA</t>
  </si>
  <si>
    <t>C031952</t>
  </si>
  <si>
    <t>ACOSTA LOURDES EUGENIA</t>
  </si>
  <si>
    <t>ITALIA 233-TOAY-LA PAMPA-CP 6303</t>
  </si>
  <si>
    <t>02954-15513791</t>
  </si>
  <si>
    <t>luliiacosta2015@gmail.com</t>
  </si>
  <si>
    <t>ALTA SEPTIEMBRE 2008</t>
  </si>
  <si>
    <t>ALTA ENERO 2016</t>
  </si>
  <si>
    <t>ALTA MARZO 2019</t>
  </si>
  <si>
    <t>ALTA FEBRERO 2009</t>
  </si>
  <si>
    <t>EX-2022-65083204- -APN-DRYP#SPF</t>
  </si>
  <si>
    <t>EX-2022-66255768- -APN-DRYP#SPF</t>
  </si>
  <si>
    <t>EX-2022-62476065- -APN-U7#SPF</t>
  </si>
  <si>
    <t>EX-2022-63216160- -APN-U7#SPF</t>
  </si>
  <si>
    <t>C008705</t>
  </si>
  <si>
    <t>LACAR 2552-LA MATANZA-BS AS- CP 1755</t>
  </si>
  <si>
    <t>2113-3975//1131166976</t>
  </si>
  <si>
    <t>isaneligonzalez@hotmail.com</t>
  </si>
  <si>
    <t>B002865- CASARES JORGE ENRIQUE (F.F. 22/11/2021)</t>
  </si>
  <si>
    <t>C010865</t>
  </si>
  <si>
    <t xml:space="preserve">GOMEZ EUFEMIA </t>
  </si>
  <si>
    <t>RESOAGLI 1420-B° NIÑO JESUS-CORRIENTES CAPITAL</t>
  </si>
  <si>
    <t>3794-607158</t>
  </si>
  <si>
    <t>sosagomezmaria682@gmail.com</t>
  </si>
  <si>
    <t>A001127- SOSA JOSE (F.F 29/03/2022)</t>
  </si>
  <si>
    <t>C015590</t>
  </si>
  <si>
    <t>LAUQUEN ELSA DORILA</t>
  </si>
  <si>
    <t>RIO GALLEGOS 563-LA UNION-EZEIZA-BS AS- CP 1804</t>
  </si>
  <si>
    <t>andreupfa@gmail.com</t>
  </si>
  <si>
    <t>B015590- CASTRO JUAN DE LA CRUZ (F.F. 27/04/2022)</t>
  </si>
  <si>
    <t>CASAMIENTO</t>
  </si>
  <si>
    <t>EX-2017-10438454- -APN-DRYP#SPF</t>
  </si>
  <si>
    <t>EX-2022-14628540-   -APN-DRYP#SPF</t>
  </si>
  <si>
    <t>C036934</t>
  </si>
  <si>
    <t>MENENDEZ PEREYRA LUCIO DONATO</t>
  </si>
  <si>
    <t>RIO NEGRO 721-STA ROSA-LA PAMPA</t>
  </si>
  <si>
    <t>MADRE: PEREYRA MARIA ALEJANDRA DNI 23.720.546</t>
  </si>
  <si>
    <t>CRED. 36934- MENENDEZ NESTOR OSVALDO (F.F. 25/02/2022)</t>
  </si>
  <si>
    <t>EX-2022-65182628- -APN-DRYP#SPF</t>
  </si>
  <si>
    <t>GONZALEZ CLAUDIA ELIZABETH</t>
  </si>
  <si>
    <t>A029774</t>
  </si>
  <si>
    <t>CRED. 31952- SANCHEZ CINTIA VANESA DE LOS ANGELES (F.F. 18/5/2021)</t>
  </si>
  <si>
    <t>C000730</t>
  </si>
  <si>
    <t>ROSALES LIDIA SUSANA</t>
  </si>
  <si>
    <t>C001979</t>
  </si>
  <si>
    <t>RAMIREZ BEATRIZ DORA</t>
  </si>
  <si>
    <t>ANDALGALA 57-CONFLUENCIA-NEUQUEN</t>
  </si>
  <si>
    <t>C009043</t>
  </si>
  <si>
    <t>TORRES ANTONELA LORENA</t>
  </si>
  <si>
    <t>EX-2017-06662398- -APN-DRYP#SPF</t>
  </si>
  <si>
    <t>C013470</t>
  </si>
  <si>
    <t>MENESES NELIDA</t>
  </si>
  <si>
    <t>EX-2022-49468767- -APN-DRYP#SPF</t>
  </si>
  <si>
    <t>C015340</t>
  </si>
  <si>
    <t>QUESADA EUFEMIA BEATRIZ</t>
  </si>
  <si>
    <t>EX-2022-45699440-   -APN-U6#SPF</t>
  </si>
  <si>
    <t>C020786</t>
  </si>
  <si>
    <t>NAVARRO ESCOLASTICA</t>
  </si>
  <si>
    <t>EX-2022-58321460- -APN-DRYP#SPF</t>
  </si>
  <si>
    <t>C021850</t>
  </si>
  <si>
    <t>NAVARRO ALICIA ESTER</t>
  </si>
  <si>
    <t>EX-2022-53816498- -APN-DRYP#SPF</t>
  </si>
  <si>
    <t>C023030</t>
  </si>
  <si>
    <t>ANCE LAUTARO NAHUEL</t>
  </si>
  <si>
    <t>EX-2022-50698054- -APN-DRYP#SPF</t>
  </si>
  <si>
    <t>C024729</t>
  </si>
  <si>
    <t>PIZARRO YLDA ELVIRA</t>
  </si>
  <si>
    <t>C027022</t>
  </si>
  <si>
    <t>CLAROS ANGELICA BEATRIZ</t>
  </si>
  <si>
    <t>EX-2022-55992002-   -APN-DRYP#SPF</t>
  </si>
  <si>
    <t>C027210</t>
  </si>
  <si>
    <t>FEDERICHE ALEJANDRA VIVIANA</t>
  </si>
  <si>
    <t>EX-2022-28361965- -APN-U32#SPF</t>
  </si>
  <si>
    <t>C031410</t>
  </si>
  <si>
    <t>PAREDES DIAMELA ORIANA</t>
  </si>
  <si>
    <t>EX-2022-08770607- -APN-U7#SPF</t>
  </si>
  <si>
    <t>C112681</t>
  </si>
  <si>
    <t>AVILA GISELA SOLEDAD</t>
  </si>
  <si>
    <t>EX-2021-26683970- -APN-DRYP#SPF</t>
  </si>
  <si>
    <t>C116302</t>
  </si>
  <si>
    <t>PINO ANGELA ANTONELLA</t>
  </si>
  <si>
    <t>EX-2022-00760020-   -APN-DRYP#SPF</t>
  </si>
  <si>
    <t>C127210</t>
  </si>
  <si>
    <t>SEGURO RODRIGUEZ ALMA YOSELIE</t>
  </si>
  <si>
    <t>C128316</t>
  </si>
  <si>
    <t>OJEDA MELINA ANABEL</t>
  </si>
  <si>
    <t>C131410</t>
  </si>
  <si>
    <t>PAREDES SANTINO JOAQUIN JESUS</t>
  </si>
  <si>
    <t>C216302</t>
  </si>
  <si>
    <t>PINO MARIA DE LOS ANGELES</t>
  </si>
  <si>
    <t>C228316</t>
  </si>
  <si>
    <t>OJEDA CAROLINA NOEMI</t>
  </si>
  <si>
    <t>B024729- ALTAMIRANO JOSE DELFIN</t>
  </si>
  <si>
    <t>B003292- TORRES ISAIAS (F.F. 12/12/2016)</t>
  </si>
  <si>
    <t>B003915- MONTENEGRO DOMINGO ANTONIO (F.F. 23/2/2022)</t>
  </si>
  <si>
    <t>B015340- RODRIGUEZ JOSE MARTIN (F.F. 21/2/2022)</t>
  </si>
  <si>
    <t>B020786- GODOY CATALINO (F.F. 20/5/2022)</t>
  </si>
  <si>
    <t>A021850- REMOLAR JORGE ENRIQUE (F.F. 12/5/2022)</t>
  </si>
  <si>
    <t>B023030- ANCE ANGEL RAUL (F.F. 15/4/2022)</t>
  </si>
  <si>
    <t>B027022- CORIA WALTER ROBERTO (F.F. 18/4/2022)</t>
  </si>
  <si>
    <t>B027210- SEGURA GUSTAVO ADOLFO (F.F. 13/2/2022)</t>
  </si>
  <si>
    <t>CRED. 31410- PAREDES RICARDO DARIO  (F.F. 22/12/2021)</t>
  </si>
  <si>
    <t>B012681- AVILA LUIS ERNESTO (F.F. 6/10/2020)</t>
  </si>
  <si>
    <t>B016302- PINO GUILLERMO (F.F. 1/6/2021)</t>
  </si>
  <si>
    <t>B028316- OJEDA LUIS ALEJANDRO (F.F. 7/10/2021)</t>
  </si>
  <si>
    <t xml:space="preserve">HIJA DISCAPACITADA </t>
  </si>
  <si>
    <t>- FIGURA DE APOYO PROVISORIO TORRES EUGENIA MARTINA DNI: 4445197 (TIA)</t>
  </si>
  <si>
    <t>- REP. LEGAL: GOMEZ BETIANA ELIZABETH DNI: 25904866 MADRE</t>
  </si>
  <si>
    <t xml:space="preserve"> - REP. LEGAL: GOMEZ BETIANA ELIZABETH DNI: 25904866 MADRE</t>
  </si>
  <si>
    <t>AGOSTO 2022</t>
  </si>
  <si>
    <t>EX-2022-65369539- -APN-DRYP#SPF.</t>
  </si>
  <si>
    <t>EX-2022-68516391- -APN-DRYP#SPF.</t>
  </si>
  <si>
    <t>EX-2022-67629149- -APN-DRYP#SPF.</t>
  </si>
  <si>
    <t>ALTAMIRANO DE ROMAN HERMINIA</t>
  </si>
  <si>
    <t>C019563</t>
  </si>
  <si>
    <t>IVANOFF VIDALOFF MAGDALENA</t>
  </si>
  <si>
    <t>EX-2022-57078391- -APN-CPF5#SPF</t>
  </si>
  <si>
    <t>EX-2022-74225548- -APN-DRYP#SPF.</t>
  </si>
  <si>
    <t>EX2022-70734681- -APN-DRYP#SPF</t>
  </si>
  <si>
    <t>EX2022-74225548- -APN-DRYP#SPF.</t>
  </si>
  <si>
    <t>EX-2022-75254591- -APN-DRYP#SPF</t>
  </si>
  <si>
    <t>B014796- VILLA LUIS (F.F. 27/5/2019)</t>
  </si>
  <si>
    <t>B015252- QUIROZ ROBERTO BIENVENIDO (F.F. 28/6/2020)</t>
  </si>
  <si>
    <t>EX-2022-74031498- -APN-U13#SPF</t>
  </si>
  <si>
    <t>EX-2022- 74225548- -APN-DRYP#SPF</t>
  </si>
  <si>
    <t>EX-2022-71235414- -APN-DRYP#SPF</t>
  </si>
  <si>
    <t>EX-2022- 58973892 - -APN-DRYP#SPF</t>
  </si>
  <si>
    <t>01/052022</t>
  </si>
  <si>
    <t>EX-2022-76755123- -APN-DRYP#SPF</t>
  </si>
  <si>
    <t>EX-2022-74225548- -APN-DRYP#SPF</t>
  </si>
  <si>
    <t>EX-2022-76070966- -APN-U12#SPF</t>
  </si>
  <si>
    <t>EX-2022-71196208- -APN-U7#SPF</t>
  </si>
  <si>
    <t>EX-2022-63803840- -APN-DRYP#SPF</t>
  </si>
  <si>
    <t>B016278- NUÑEZ TOMAS (F.F. 10/1/2019)</t>
  </si>
  <si>
    <t>EX-2022-77986298- -APN-DRYP#SPF</t>
  </si>
  <si>
    <t>CALLE 25 E/14 Y 16-P-R-SAENZ PEÑA-CHACO</t>
  </si>
  <si>
    <t>15415513470//0364-154106866//0364-4431262</t>
  </si>
  <si>
    <t>EX-2022-78127147- -APN-U13#SPF</t>
  </si>
  <si>
    <t>EX2022-74225548- -APN-DRYP#SPF</t>
  </si>
  <si>
    <t>EX-2022-78729286- -APN-DRYP#SPF</t>
  </si>
  <si>
    <t>MACEDOÑO 4050-ADROGUE-ALTE BROWN-BS AS</t>
  </si>
  <si>
    <t>maricel1204montenegro@gmail.com</t>
  </si>
  <si>
    <t>DANDOLO COLANGELO S/N-BARRIO 490 VIVIENDAS NORTE- CASA 25- RAWSON-CHUBUT</t>
  </si>
  <si>
    <t>2804486484//2804203417</t>
  </si>
  <si>
    <t>beatrizeufemiaquesada@gmail.com</t>
  </si>
  <si>
    <t>CALLE 9 N° 1096-GUERNICA-PDO PTE PERON- BS AS- CP 1862</t>
  </si>
  <si>
    <t>1140262033//20908790</t>
  </si>
  <si>
    <t>ceci2829@hotmail.com</t>
  </si>
  <si>
    <t>BARRAGAN 1187-MORON-BS AS</t>
  </si>
  <si>
    <t>INGENIERO PETTIS 2880-MONTE GRANDE-ESTEBAN ECHEVERRIA-BS AS</t>
  </si>
  <si>
    <t>taulichusco1@gmail.com</t>
  </si>
  <si>
    <t>SARRAGA 1859-PONTEVEDRA-MERLO-BS AS-CP 1761</t>
  </si>
  <si>
    <t>marianocoria63@gmail.com</t>
  </si>
  <si>
    <t>261-5386161</t>
  </si>
  <si>
    <t>bibifederiche11@gmail.com</t>
  </si>
  <si>
    <t>MADRE: ASUNCION CONTRERAS FLOR DE MARIA DNI 94.440.363</t>
  </si>
  <si>
    <t>1556345045 (MADRE)</t>
  </si>
  <si>
    <t>GABRIEL CARRASCO 2171-B° VILLA LIBERTAD-RESISTENCIA-CHACO</t>
  </si>
  <si>
    <t>3624-035808 (MADRE)</t>
  </si>
  <si>
    <t>NOBEL 1061-SAN ANTONIO DE PADUA-MERLO-BS AS-CP 1716</t>
  </si>
  <si>
    <t>0220-4945348</t>
  </si>
  <si>
    <t>gisavila28@gmail.com</t>
  </si>
  <si>
    <t>SAN CARLOS 1851-B° SAN GERONIMO-RAFAEL CALZADA-ALTE BROWN-BS AS</t>
  </si>
  <si>
    <t>7500-3785//1137793514</t>
  </si>
  <si>
    <t>antonellapino1306@gmail.com</t>
  </si>
  <si>
    <t>MADRE : RODRIGUEZ NORMA BIBIANA DNI 22.585.153</t>
  </si>
  <si>
    <t>SUIPACHA 470-6° SECCION RESIDENCIAL NORTE - MENDOZA</t>
  </si>
  <si>
    <t>261-3410236</t>
  </si>
  <si>
    <t>EX2022-20079367- -APN-DRYP#SPF</t>
  </si>
  <si>
    <t>WINTER 291-B° LA MADRID-EZEIZA-BS AS-CP 1804</t>
  </si>
  <si>
    <t>carolinacacarengo@gmail.com</t>
  </si>
  <si>
    <t>EX-2021-57454375- -APN-U32#SPF</t>
  </si>
  <si>
    <t>LAFINUR 732-DEPTO 5-DORREGO-GUAYMALLEN-MENDOZA-CP 5519</t>
  </si>
  <si>
    <t>261-6054296//261-6238123</t>
  </si>
  <si>
    <t>joaquin74@hotmail.com</t>
  </si>
  <si>
    <t>EX-2022-78898095- -APN-U13#SPF</t>
  </si>
  <si>
    <t>EX-2022- 58973892 - -APN-DRYP#SPF.</t>
  </si>
  <si>
    <t>EX-2022-79942085- -APN-DRYP#SPF</t>
  </si>
  <si>
    <t xml:space="preserve"> EX-2022-74225548- -APN-DRYP#SPF</t>
  </si>
  <si>
    <t>A031961</t>
  </si>
  <si>
    <t>A033220</t>
  </si>
  <si>
    <t>A030547</t>
  </si>
  <si>
    <t>A031489</t>
  </si>
  <si>
    <t>A032946</t>
  </si>
  <si>
    <t>B033948</t>
  </si>
  <si>
    <t>A029349</t>
  </si>
  <si>
    <t>A031900</t>
  </si>
  <si>
    <t>A027568</t>
  </si>
  <si>
    <t>A026895</t>
  </si>
  <si>
    <t>A032911</t>
  </si>
  <si>
    <t>PALACIO PATRICIA ALEJANDRA</t>
  </si>
  <si>
    <t>FERNANDEZ ALEJANDRO LUIS</t>
  </si>
  <si>
    <t>PORTILLO HERNAN ENRIQUE</t>
  </si>
  <si>
    <t>VEGA EDUARDO ARIEL</t>
  </si>
  <si>
    <t>REPOLLO MARIA LUJAN</t>
  </si>
  <si>
    <t>CRISPO ROBERTO MARCELO</t>
  </si>
  <si>
    <t>CASELLA PATRICIA EDITH</t>
  </si>
  <si>
    <t>SUAREZ LUIS DANIEL</t>
  </si>
  <si>
    <t>AQUINO SILVIA LILIANA</t>
  </si>
  <si>
    <t>EX-2022-57398468-   -APN-DRYP#SPF</t>
  </si>
  <si>
    <t>EX-2022-62212030-   -APN-DRYP#SPF</t>
  </si>
  <si>
    <t>EX-2022-63422008-   -APN-DRYP#SPF</t>
  </si>
  <si>
    <t>EX-2022-65178836-   -APN-DRYP#SPF</t>
  </si>
  <si>
    <t>EX-2022-68063344-   -APN-DRYP#SPF</t>
  </si>
  <si>
    <t>EX-2022-69747298-   -APN-DRYP#SPF</t>
  </si>
  <si>
    <t>EX-2022-73646079-   -APN-DRYP#SPF</t>
  </si>
  <si>
    <t>EX-2022-74460366-   -APN-DRYP#SPF</t>
  </si>
  <si>
    <t>EX-2022-74460724-   -APN-DRYP#SPF</t>
  </si>
  <si>
    <t>EX-2022-74461023-   -APN-DRYP#SPF</t>
  </si>
  <si>
    <t>EX-2022-74461233-   -APN-DRYP#SPF</t>
  </si>
  <si>
    <t>EX-2022-31397234-   -APN-DRYP#SPF</t>
  </si>
  <si>
    <t>EX-2021-109353851-   -APN-U13#SPF</t>
  </si>
  <si>
    <t>EX-2021-104324073-   -APN-U17#SPF</t>
  </si>
  <si>
    <t>EX-2022-27314988-   -APN-U17#SPF</t>
  </si>
  <si>
    <t>EX-2022-53073345-   -APN-U13#SPF</t>
  </si>
  <si>
    <t>EX-2022-60089632-   -APN-U5#SPF</t>
  </si>
  <si>
    <t>EX-2019-15290924-   -APN-DRYP#SPF</t>
  </si>
  <si>
    <t>EX-2022-48238024-   -APN-DRYP#SPF</t>
  </si>
  <si>
    <t>EX-2022-21139467-   -APN-U8#SPF</t>
  </si>
  <si>
    <t>EX-2021-111337690-   -APN-DRYP#SPF</t>
  </si>
  <si>
    <t>B011167- FERRARI JORGE ROMAN (F.F. 11/2/2022)</t>
  </si>
  <si>
    <t>CRED. 34092- BENITEZ MARIANO (F.F. 16/10/2021)</t>
  </si>
  <si>
    <t>B021396- DOVAL RAUL HORACIO (F.F. 5/10/2021)</t>
  </si>
  <si>
    <t>B013327- ALVEZ JOSE JORGE (F.F. 7/2/2022)</t>
  </si>
  <si>
    <t>B017634- PLA DORA EUGENIA (F.F. 29/3/2022)</t>
  </si>
  <si>
    <t>B001960- RUOROCH PEDRO (F.F. 2/6/2022)</t>
  </si>
  <si>
    <t>A019249- FERREYRA SIXTO ALBERTO (F.F. 8/4/2022)</t>
  </si>
  <si>
    <t>CRED. 39085- YACANTE JOSE MIGUEL (F.F. 29/6/2018)</t>
  </si>
  <si>
    <t>B021303- MARTINEZ RICARDO CESAR (F.F. 11/9/2021)</t>
  </si>
  <si>
    <t>C011167</t>
  </si>
  <si>
    <t>NIEVES MARIA ELENA</t>
  </si>
  <si>
    <t>CUEVAS 3408- 1ER PISO-DEPTO A-CIUDADELA-TRES DE FEBRERO-BS AS-CP 1702</t>
  </si>
  <si>
    <t>melena_nieves@hotmail.com</t>
  </si>
  <si>
    <t>C034092</t>
  </si>
  <si>
    <t>C134092</t>
  </si>
  <si>
    <t>C234092</t>
  </si>
  <si>
    <t>SALVATIERRA SILVANA IRENE</t>
  </si>
  <si>
    <t>PUEYRREDON 1099-LA MARTITA-STA ROSA-LA PAMPA-CP 6300</t>
  </si>
  <si>
    <t>1150272467 (MADRE)</t>
  </si>
  <si>
    <t>HIJA MENOR MADRE: SALVATIERRA SILVANA IRENE DNI 27.918.809 (C034092)</t>
  </si>
  <si>
    <t>BENITEZ MILENA AYLEN</t>
  </si>
  <si>
    <t>BENITEZ FLORENCIA XIMENA</t>
  </si>
  <si>
    <t>C021396</t>
  </si>
  <si>
    <t>C121396</t>
  </si>
  <si>
    <t>C221396</t>
  </si>
  <si>
    <t>AGUILAR GLADYS MABEL</t>
  </si>
  <si>
    <t>MZ K- CASA 4 -  B° 13 DE JULIO - CANDELARIA- MISIONES- CP 3308</t>
  </si>
  <si>
    <t>DOVAL VIVIANA HAYDEE</t>
  </si>
  <si>
    <t>CORRIENTES S/N -  MZ 96- B° BELGRANO- CANDELARIA- MISIONES-CP 3308</t>
  </si>
  <si>
    <t>dovalviviana212@gmail.com</t>
  </si>
  <si>
    <t>DOVAL MARIELA SOLEDAD</t>
  </si>
  <si>
    <t>solemariela2101@gmail.com</t>
  </si>
  <si>
    <t>C013327</t>
  </si>
  <si>
    <t>DOS SANTOS NIEVES</t>
  </si>
  <si>
    <t>MZ 15 - CASA N° 9043-B° MIGUEL LANUS- POSADAS-MISIONES</t>
  </si>
  <si>
    <t>C017634</t>
  </si>
  <si>
    <t>FLORENCIO MARQUEZ 2049- B° COLONIA ESCALANTE-STA ROSA-LA PAMPA-CP 6300</t>
  </si>
  <si>
    <t>C005501</t>
  </si>
  <si>
    <t>MORAIS MARIA ELENA</t>
  </si>
  <si>
    <t>SAN MARTIN 86-GRAL ROCA-RIO NEGRO</t>
  </si>
  <si>
    <t>% PENSION</t>
  </si>
  <si>
    <t>C116278</t>
  </si>
  <si>
    <t>NUÑEZ DIANA PATRICIA</t>
  </si>
  <si>
    <t xml:space="preserve">CASEROS 417- EZEIZA </t>
  </si>
  <si>
    <t>rubiaunica82@gmail.com</t>
  </si>
  <si>
    <t>C216278</t>
  </si>
  <si>
    <t>NUÑEZ ADRIANA ELENA</t>
  </si>
  <si>
    <t>SOLIS 757- TRISTAN SUAREZ-BS AS</t>
  </si>
  <si>
    <t>adrianaelenan@gmail.com</t>
  </si>
  <si>
    <t>C019249</t>
  </si>
  <si>
    <t>CORONEL MIRIAM MONICA</t>
  </si>
  <si>
    <t>GONZALEZ BALCARCE 4070-REMEDIOS DE ESCALADA-LANUS-BS AS</t>
  </si>
  <si>
    <t>mayra-12-7@hotmail.com</t>
  </si>
  <si>
    <t>YACANTE OLIVIA AGOSTINA</t>
  </si>
  <si>
    <t>MENOR, MADRE: CASON ROCIO IRENE DNI 28.138.626</t>
  </si>
  <si>
    <t>GUILLERMO WINTER S/N- MZ 71-LOTE 2- B° PTE PERON- SAN PEDRO-JUJUY</t>
  </si>
  <si>
    <t>03888-15688482</t>
  </si>
  <si>
    <t>C121303</t>
  </si>
  <si>
    <t>MARTINEZ PATRICIA ALEJANDRA</t>
  </si>
  <si>
    <t>SALADILLO 4930-PB. 4- VILLA LUGANO-CABA-CP 1439</t>
  </si>
  <si>
    <t>1568290679//1560545883</t>
  </si>
  <si>
    <t>BOULEVARD DUPUY 6001-CANNING-ESTEBAN ECHEVERRIA-BS AS</t>
  </si>
  <si>
    <t>ellepap2012@gmail.com</t>
  </si>
  <si>
    <t>EVARISTO CARRIEGO 849-EL PALOMAR-MORON-BS AS</t>
  </si>
  <si>
    <t>alejandrofernandez 027@hotmail.com</t>
  </si>
  <si>
    <t>PRAVAZ 496- EZEIZA-BS AS</t>
  </si>
  <si>
    <t>portillohe@gmail.com</t>
  </si>
  <si>
    <t>HERNANDEZ 386-COLON-ENTRE RIOS</t>
  </si>
  <si>
    <t>arielvega1973@hotmail.com</t>
  </si>
  <si>
    <t>LLAVALLOL 507-LANUS-BS AS</t>
  </si>
  <si>
    <t>ARRIBEÑOS 3007-VILLA LUZURIAGA-BS AS</t>
  </si>
  <si>
    <t>luji10_09@hotmail.com</t>
  </si>
  <si>
    <t>ESCALADA 269-VILLA LURO-CABA</t>
  </si>
  <si>
    <t>robertocrispo228@gmail.com</t>
  </si>
  <si>
    <t>ARTURO BASS 346-GRAL ROCA- RIO NEGRO</t>
  </si>
  <si>
    <t>patriciacasella02@gmail.com</t>
  </si>
  <si>
    <t>MZ D - CASA N° 4 - B° ANSELMO - CANDELARIA - MISIONES</t>
  </si>
  <si>
    <t>luisdsuarez73@gmail.com</t>
  </si>
  <si>
    <t>NO INFORMA DOMICILIO REAL (DOMICILIO D.N.I. :WINTER 291-EZEIZA-BS AS//DOMICILIO CONYUGE: PJE LUMBRERAS 42 - B° PABLO SARAVIA - SALTA CAPITAL)</t>
  </si>
  <si>
    <t>silviaaquino1531@hotmail.com</t>
  </si>
  <si>
    <t>AV. ALBERDI 615 - RESISTENCIA - SAN FERNANDO - CHACO</t>
  </si>
  <si>
    <t>3624-868101</t>
  </si>
  <si>
    <t>juanjoseromero2803@gmail.com</t>
  </si>
  <si>
    <t>SEPTIEMBRE 2022</t>
  </si>
  <si>
    <t>ENERO 1996</t>
  </si>
  <si>
    <t>EX-2022-77852516- -APN-DRYP#SPF</t>
  </si>
  <si>
    <t>EX-2022-77216273- -APN-DRYP#SPF</t>
  </si>
  <si>
    <t>EX-2022-70550306- -APN-U7#SPF//EX-2022-74211391- -APN-DRYP#SPF</t>
  </si>
  <si>
    <t>EX-2022-71234093- -APN-DRYP#SPF</t>
  </si>
  <si>
    <t>EX-2022-78277068- -APN-U7#SPF</t>
  </si>
  <si>
    <t>EX-2022-77274913- -APN-U7#SPF</t>
  </si>
  <si>
    <t>ALTA JUNIO 2011</t>
  </si>
  <si>
    <t>EX-2022-73651979- -APN-U5#SPF</t>
  </si>
  <si>
    <t>EX-2022-73652136- -APN-CPF5#SPF</t>
  </si>
  <si>
    <t>EX-2022-76954072-   -APN-SDNSPF#SPF</t>
  </si>
  <si>
    <t>REINC AL SERV ACTIVO</t>
  </si>
  <si>
    <t>EX-2022-81106761- -APN-DRYP#SPF</t>
  </si>
  <si>
    <t>EX-2022-14628540-   -APN-DRYP#SPF (INCREM % PENSION)</t>
  </si>
  <si>
    <t>FEBRERO 2012</t>
  </si>
  <si>
    <t>DICIEMBRE 2000</t>
  </si>
  <si>
    <t>C039085</t>
  </si>
  <si>
    <t>C000582</t>
  </si>
  <si>
    <t>C007572</t>
  </si>
  <si>
    <t>C008457</t>
  </si>
  <si>
    <t>C009498</t>
  </si>
  <si>
    <t>C010317</t>
  </si>
  <si>
    <t>C012435</t>
  </si>
  <si>
    <t>C016670</t>
  </si>
  <si>
    <t>C017831</t>
  </si>
  <si>
    <t>C022813</t>
  </si>
  <si>
    <t>C023225</t>
  </si>
  <si>
    <t>C023310</t>
  </si>
  <si>
    <t>C023825</t>
  </si>
  <si>
    <t>C026962</t>
  </si>
  <si>
    <t>C030936</t>
  </si>
  <si>
    <t>C102864</t>
  </si>
  <si>
    <t>C114507</t>
  </si>
  <si>
    <t>C122813</t>
  </si>
  <si>
    <t>C123825</t>
  </si>
  <si>
    <t>C132792</t>
  </si>
  <si>
    <t>C202864</t>
  </si>
  <si>
    <t>C232792</t>
  </si>
  <si>
    <t>GOLF LAURA MITZI</t>
  </si>
  <si>
    <t>ANCHAVA JUANA</t>
  </si>
  <si>
    <t>ROLDAN BLANCA ANAHI</t>
  </si>
  <si>
    <t>SAA ELENA YOLANDA</t>
  </si>
  <si>
    <t>HERETICHI MIRTHA ELIZABETH</t>
  </si>
  <si>
    <t>MACIEL DELGADO ALEXANDRA SOLEDAD</t>
  </si>
  <si>
    <t>MEZA EMMA ISIDRA</t>
  </si>
  <si>
    <t>CARRIZO ELBA NOEMI</t>
  </si>
  <si>
    <t>CORRO CRISTINA DE LOS ANGELES</t>
  </si>
  <si>
    <t>MEDINA DANIELA VANESA</t>
  </si>
  <si>
    <t>ESCOBAR ARIADNA ALEJANDRA</t>
  </si>
  <si>
    <t>FARIAS YANINA JESICA</t>
  </si>
  <si>
    <t>JACOBSEN ALICIA HAYDEE</t>
  </si>
  <si>
    <t>MEZA NAHUEL DANTE EZEQUIEL</t>
  </si>
  <si>
    <t>FLORES CLAUDIA ELIZABETH</t>
  </si>
  <si>
    <t xml:space="preserve">ZAMUDIO RODRIGO ADRIAN </t>
  </si>
  <si>
    <t>LEMO SANTIAGO EMIR</t>
  </si>
  <si>
    <t>FARIAS ALEJANDRA MILAGROS</t>
  </si>
  <si>
    <t>SOTO AGUSTINA BELEN</t>
  </si>
  <si>
    <t>FLORES MIRTA SUSANA</t>
  </si>
  <si>
    <t>SOTO AIXA VALENTINA</t>
  </si>
  <si>
    <t>EX-2022-63260662- -APN-DAUG#SPF</t>
  </si>
  <si>
    <t>EX-2022-69114999- -APN-DRYP#SPF</t>
  </si>
  <si>
    <t>EX-2022-65056598- -APN-DRYP#SPF</t>
  </si>
  <si>
    <t>EX-2022-63805989-   -APN-DRYP#SPF</t>
  </si>
  <si>
    <t>EX-2021-98447863- -APN-DRYP#SPF</t>
  </si>
  <si>
    <t>EX-2021-24339204- -APN-U17#SPF</t>
  </si>
  <si>
    <t>EX-2022-32631164- -APN-U6#SPF</t>
  </si>
  <si>
    <t>EX-2022-60381067-   -APN-DRYP#SPF</t>
  </si>
  <si>
    <t>EX-2021-108640183- -APN-U11#SPF</t>
  </si>
  <si>
    <t>EX-2021-17441229- -APN-DRYP#SPF</t>
  </si>
  <si>
    <t>EX-2021-106681896-   -APN-DRYP#SPF</t>
  </si>
  <si>
    <t>EX-2022-63923684-   -APN-DRYP#SPF</t>
  </si>
  <si>
    <t>EX-2022-71746099- -APN-DRYP#SPF</t>
  </si>
  <si>
    <t>EX-2021-15683942- -APN-U5#SPF / EX-2019-42947611- -APN-DRYP#SPF</t>
  </si>
  <si>
    <t>EX-2018-37377445- -APN-DRYP#SPF</t>
  </si>
  <si>
    <t>EX-2022-55925397- -APN-U6#SPF</t>
  </si>
  <si>
    <t>EX-2021-108152937- -APN-DRYP#SPF (COPIA) / EX-2021-65432791- -APN-U8#SPF (PRINCIPAL)</t>
  </si>
  <si>
    <t>02/01/1998 * se rehabilida el pago del beneficio de pension (sin retroactivo) hasta tanto exista resolucion definitiva</t>
  </si>
  <si>
    <t>B002908- TOLOZA VICTOR (F.F. 30/1/2022)</t>
  </si>
  <si>
    <t>A001172- ALEGRE NESTOR ANGEL (F.F. 5/5/2022)</t>
  </si>
  <si>
    <t>B002404- GIMENEZ JUAN MANUEL (F.F. 3/6/2022)</t>
  </si>
  <si>
    <t>B002531- THOMPSON SARA ELENA (F.F. 18/6/2021)</t>
  </si>
  <si>
    <t>B012435- MACIEL TEOFILO (F.F. 25/5/2020)</t>
  </si>
  <si>
    <t>B016670- ROLON CARLOS (F.F. 14/2/2022)</t>
  </si>
  <si>
    <t>B017831- AQUINO NORBERTO (F.F. 16/12/2021)</t>
  </si>
  <si>
    <t>B022813- LEMO RUBEN FRANCISCO (F.F. 8/5/2022)</t>
  </si>
  <si>
    <t>B023225- BENITEZ JUANA DOLORES (F.F. 23/10/2021)</t>
  </si>
  <si>
    <t>B023310- ESCOBAR DIONISIO (F.F. 28/10/2019)</t>
  </si>
  <si>
    <t>B022825- FARIAS ALEJANDRO (F.F 6/7/2021)</t>
  </si>
  <si>
    <t>B026962- MENDEZ LUIS HECTOR (F.F. 1/6/2022)</t>
  </si>
  <si>
    <t>A030936- MEZA CLAUDIO ALDO EDGAR (F.F. 2/7/2022)</t>
  </si>
  <si>
    <t>B000210- FLORES VALERIO (F.F. 28/3/2019)</t>
  </si>
  <si>
    <t>B014507- ZAMUDIO JUAN ALBERTO (F.F. 21/6/2018)</t>
  </si>
  <si>
    <t>B022825- FARIAS ALEJANDRO (F.F.6/7/2021)</t>
  </si>
  <si>
    <t>CRED.32792- SOTO ORLANDO OMAR (F.F. 30/6/2021)</t>
  </si>
  <si>
    <t>B001257- GOLF REINALDO FRANCISCO CARLOS (F.F. 02/01/1998 * se rehabilida el pago del beneficio de pension (sin retroactivo) hasta tanto exista resolucion definitiva)</t>
  </si>
  <si>
    <t>B018044- LIUCHI SILVIA NOEMI (F.F. 13/9/2020)</t>
  </si>
  <si>
    <t>ENERO 1993</t>
  </si>
  <si>
    <t>MARZO 1995</t>
  </si>
  <si>
    <t>FEBRERO 2004</t>
  </si>
  <si>
    <t>NOVIEMBRE 1994</t>
  </si>
  <si>
    <t>OCTUBRE 1992</t>
  </si>
  <si>
    <t xml:space="preserve">B003394- VERA CARLOS </t>
  </si>
  <si>
    <t xml:space="preserve"> EX-2022-83015686- -APN-DRYP#SPF</t>
  </si>
  <si>
    <t>EX-2022-83088556-   -APN-U10#SPF</t>
  </si>
  <si>
    <t>EX-2022-82509247-   -APN-U7#SPF</t>
  </si>
  <si>
    <t>EX-2022-80987235-   -APN-U10#SPF</t>
  </si>
  <si>
    <t xml:space="preserve">JUNIO 2016 </t>
  </si>
  <si>
    <t>MAYO 1998</t>
  </si>
  <si>
    <t>AGOSTO 2005</t>
  </si>
  <si>
    <t>MAYO 1993</t>
  </si>
  <si>
    <t>JULIO 2003</t>
  </si>
  <si>
    <t>SEPTIEMBRE 2004</t>
  </si>
  <si>
    <t>ENERO 2010</t>
  </si>
  <si>
    <t>EX-2022-84963749-   -APN-DRYP#SPF</t>
  </si>
  <si>
    <t>BAJAS JULIO AGOSTO 2022</t>
  </si>
  <si>
    <t>JULIO 1999</t>
  </si>
  <si>
    <t>MAYO 2001</t>
  </si>
  <si>
    <t>ABRIL 2004</t>
  </si>
  <si>
    <t>DICIEMBRE 1992</t>
  </si>
  <si>
    <t>EX-2022-84622707-   -APN-U7#SPF</t>
  </si>
  <si>
    <t>ENERO 1999</t>
  </si>
  <si>
    <t>AGOSTO 1995</t>
  </si>
  <si>
    <t>FEBRERO 2000</t>
  </si>
  <si>
    <t>DICIEMBRE 2001</t>
  </si>
  <si>
    <t>MAYO 2011</t>
  </si>
  <si>
    <t>A020940- DOMINGUEZ ALBERTO EDUARDO (F.F. 04/12/2015)</t>
  </si>
  <si>
    <t>EXPTE 980/16 DRP</t>
  </si>
  <si>
    <t>FEBRERO 2001</t>
  </si>
  <si>
    <t>AGOSTO 1998</t>
  </si>
  <si>
    <t>Expte.  1825/10 DRP</t>
  </si>
  <si>
    <t>ABRIL 2007</t>
  </si>
  <si>
    <t>27129264733</t>
  </si>
  <si>
    <t>23954759814</t>
  </si>
  <si>
    <t>27243768059</t>
  </si>
  <si>
    <t>20164059087</t>
  </si>
  <si>
    <t>27147551288</t>
  </si>
  <si>
    <t>20471025845</t>
  </si>
  <si>
    <t>23124964644</t>
  </si>
  <si>
    <t>27291092468</t>
  </si>
  <si>
    <t>27116874259</t>
  </si>
  <si>
    <t>27121754059</t>
  </si>
  <si>
    <t>27214396349</t>
  </si>
  <si>
    <t>27302695755</t>
  </si>
  <si>
    <t>27259128701</t>
  </si>
  <si>
    <t>27388565988</t>
  </si>
  <si>
    <t>27275259719</t>
  </si>
  <si>
    <t>27133865174</t>
  </si>
  <si>
    <t>27168230783</t>
  </si>
  <si>
    <t>27293252950</t>
  </si>
  <si>
    <t>27213802785</t>
  </si>
  <si>
    <t>27255284652</t>
  </si>
  <si>
    <t>27315472011</t>
  </si>
  <si>
    <t>EX-2018-61070771-   -APN-DRYP#SPF</t>
  </si>
  <si>
    <t>EXPTE 7725/17 DRP</t>
  </si>
  <si>
    <t>EX 2017-13378593-APN-DRYP#SPF</t>
  </si>
  <si>
    <t>B002659- OLMEDO OROSMAN (F.F. 30/6/2017)</t>
  </si>
  <si>
    <t>A001068- BERTICHE MIGUEL ANGEL ROMAN (F.F. 10/5/2017)</t>
  </si>
  <si>
    <t>EX -2017-26214859-APN-DRYP#SPF</t>
  </si>
  <si>
    <t>B013246- FLORES NESTOR RODOLFO (F.F. 14/8/2017)</t>
  </si>
  <si>
    <t>EX -2018-23868483-APN-DRYP#SPF</t>
  </si>
  <si>
    <t>B017090- CORVALAN CARLOS DOMINGO (F.F. 17/4/2018 )</t>
  </si>
  <si>
    <t>EX-2018-61073966-   -APN-DRYP#SPF</t>
  </si>
  <si>
    <t>EX -2018-10247998-APN-DRYP#SPF</t>
  </si>
  <si>
    <t>A024894- IOVINE HORACIO ALFREDO (F.F. 14/2/2018)</t>
  </si>
  <si>
    <t>B021077- RODRIGUEZ JULIO CESAR (F.F. 2/9/2019)</t>
  </si>
  <si>
    <t>B024526- LOPEZ NORMA BEATRIZ (F.F. 11/9/2019)</t>
  </si>
  <si>
    <t>GARCIA ALEJANDRA ALICIA</t>
  </si>
  <si>
    <t>SEPTIEMBRE 1987</t>
  </si>
  <si>
    <t>NOVIEMBRE 1997</t>
  </si>
  <si>
    <t>MAYO 1992</t>
  </si>
  <si>
    <t>ENERO 2005</t>
  </si>
  <si>
    <t>FECHA DE BENEFICIO</t>
  </si>
  <si>
    <t>01/05/1992</t>
  </si>
  <si>
    <t>01/01/1990</t>
  </si>
  <si>
    <t>01/01/2005</t>
  </si>
  <si>
    <t>01/12/2005</t>
  </si>
  <si>
    <t>27/01/2013</t>
  </si>
  <si>
    <t>01/01/1996</t>
  </si>
  <si>
    <t>01/01/2015</t>
  </si>
  <si>
    <t>08/07/2016</t>
  </si>
  <si>
    <t>01/10/2004</t>
  </si>
  <si>
    <t>01/01/1991</t>
  </si>
  <si>
    <t>01/08/2011</t>
  </si>
  <si>
    <t>01/01/2013</t>
  </si>
  <si>
    <t>17/06/2002</t>
  </si>
  <si>
    <t>01/01/1997</t>
  </si>
  <si>
    <t>01/01/2003</t>
  </si>
  <si>
    <t>01/01/2016</t>
  </si>
  <si>
    <t>EXPTE '13389/15 DRP'</t>
  </si>
  <si>
    <t>01/01/1988</t>
  </si>
  <si>
    <t>01/01/2002</t>
  </si>
  <si>
    <t>01/01/2007</t>
  </si>
  <si>
    <t>01/05/2004</t>
  </si>
  <si>
    <t>29/08/2000</t>
  </si>
  <si>
    <t>01/01/2001</t>
  </si>
  <si>
    <t>31/12/2000</t>
  </si>
  <si>
    <t>01/06/2014</t>
  </si>
  <si>
    <t>24/02/2021</t>
  </si>
  <si>
    <t>01/12/2004</t>
  </si>
  <si>
    <t>01/01/2011</t>
  </si>
  <si>
    <t>01/01/1994</t>
  </si>
  <si>
    <t>16/12/2000</t>
  </si>
  <si>
    <t>01/08/1977</t>
  </si>
  <si>
    <t>08/06/2019</t>
  </si>
  <si>
    <t>01/01/2020</t>
  </si>
  <si>
    <t>01/01/1998</t>
  </si>
  <si>
    <t>01/01/2004</t>
  </si>
  <si>
    <t>18/01/2014</t>
  </si>
  <si>
    <t>EX-2022-90724467-   -APN-U7#SPF</t>
  </si>
  <si>
    <t>EX-2022-90287648-   -APN-DRYP#SPF</t>
  </si>
  <si>
    <t>B031121</t>
  </si>
  <si>
    <t>A031524</t>
  </si>
  <si>
    <t>A037187</t>
  </si>
  <si>
    <t>A033212</t>
  </si>
  <si>
    <t>A033325</t>
  </si>
  <si>
    <t>A033053</t>
  </si>
  <si>
    <t>A035822</t>
  </si>
  <si>
    <t>A033800</t>
  </si>
  <si>
    <t>A039243</t>
  </si>
  <si>
    <t>GONZALEZ DIEGO HERNAN</t>
  </si>
  <si>
    <t>POTAP GABRIELA ROSA</t>
  </si>
  <si>
    <t>RANDAZZO MARIANO ARIEL</t>
  </si>
  <si>
    <t>CARDAZZO ANDREA VERONICA</t>
  </si>
  <si>
    <t>SALAS MARCELO</t>
  </si>
  <si>
    <t>PACHECO SILVIA CRISTINA</t>
  </si>
  <si>
    <t>FERNANDEZ GRECCO HORACIO JAVIER</t>
  </si>
  <si>
    <t>PERNINI HUGO EDGARDO</t>
  </si>
  <si>
    <t>TEVEZ LUCAS CESAR FABIAN</t>
  </si>
  <si>
    <t>EX-2022-58326028-   -APN-DRYP#SPF</t>
  </si>
  <si>
    <t>EX-2022-59717177-   -APN-DRYP#SPF</t>
  </si>
  <si>
    <t>EX-2022-65176252-   -APN-DRYP#SPF</t>
  </si>
  <si>
    <t>EX-2022-71234909-   -APN-DRYP#SPF</t>
  </si>
  <si>
    <t>EX-2022-76755722-   -APN-DRYP#SPF</t>
  </si>
  <si>
    <t>EX-2022-80150539-   -APN-DRYP#SPF</t>
  </si>
  <si>
    <t>EX-2022-80631077-   -APN-DRYP#SPF</t>
  </si>
  <si>
    <t>EX-2022-87929661-   -APN-DRYP#SPF</t>
  </si>
  <si>
    <t>EX-2022-86719833-   -APN-DRYP#SPF</t>
  </si>
  <si>
    <t>EX-2022-65079951-   -APN-DRYP#SPF</t>
  </si>
  <si>
    <t>EX-2021-111220356-   -APN-U6#SPF</t>
  </si>
  <si>
    <t>EX-2022-33824760-   -APN-DRYP#SPF</t>
  </si>
  <si>
    <t>EX-2022-59630993-   -APN-DRYP#SPF</t>
  </si>
  <si>
    <t>EX-2020-72730888-   -APN-U14#SPF</t>
  </si>
  <si>
    <t>EX-2021-126566992-   -APN-DRYP#SPF</t>
  </si>
  <si>
    <t>EX-2022-76754497-   -APN-DRYP#SPF</t>
  </si>
  <si>
    <t>EX-2022-78257719-   -APN-DRYP#SPF</t>
  </si>
  <si>
    <t>EX-2022-48549839-   -APN-U11#SPF</t>
  </si>
  <si>
    <t>EX-2022-77288135-   -APN-U13#SPF</t>
  </si>
  <si>
    <t>EX-2022-81196922-   -APN-U32#SPF</t>
  </si>
  <si>
    <t>EX-2021-114113980-   -APN-DRYP#SPF</t>
  </si>
  <si>
    <t>B003716- BARATTI MARIA DEL CARMEN (F.F. 17/6/2022)</t>
  </si>
  <si>
    <t>A001032- ENGRASSI LUCIANO (F.F. 11/8/2021)</t>
  </si>
  <si>
    <t>B024960- IFRAN HECTOR DARDO (F.F. 7/6/2018)</t>
  </si>
  <si>
    <t>B002567- MARSETTI NORBERTO JOSE (F.F. 26/5/2022)</t>
  </si>
  <si>
    <t>A027239- MESA ANA MARIA (F.F. 25/8/2020)</t>
  </si>
  <si>
    <t>B015839- VELOSO FERNANDO MANUEL (F.F. 19/9/2021)</t>
  </si>
  <si>
    <t>B003193- BRITOS JULIO LUIS (F.F. 1/5/2022)</t>
  </si>
  <si>
    <t>B003759- GALARRAGA PASCUAL (F.F. 25/6/2022)</t>
  </si>
  <si>
    <t>CRED. 37751- ARRIETA FABIO DANIEL (F.F. 20/4/2022)</t>
  </si>
  <si>
    <t>B012846- PAZ JORGE ALBERTO (F.F. 21/6/2022)</t>
  </si>
  <si>
    <t>B020073- GIMENEZ TERESA (F.F. 10/7/2022)</t>
  </si>
  <si>
    <t>B021459- DI PAULO JUAN ALFREDO (F.F. 26/8/2021)</t>
  </si>
  <si>
    <t>30/06/2021</t>
  </si>
  <si>
    <t>03/06/2022</t>
  </si>
  <si>
    <t>08/05/2022</t>
  </si>
  <si>
    <t>14/02/2022</t>
  </si>
  <si>
    <t>23/02/2022</t>
  </si>
  <si>
    <t>12/05/2022</t>
  </si>
  <si>
    <t>05/05/2022</t>
  </si>
  <si>
    <t>01/06/2022</t>
  </si>
  <si>
    <t>30/01/2022</t>
  </si>
  <si>
    <t>25/05/2020</t>
  </si>
  <si>
    <t>18/06/2021</t>
  </si>
  <si>
    <t>28/10/2019</t>
  </si>
  <si>
    <t>06/07/2021</t>
  </si>
  <si>
    <t>23/10/2021</t>
  </si>
  <si>
    <t>16/12/2021</t>
  </si>
  <si>
    <t>02/07/2022</t>
  </si>
  <si>
    <t>21/6/2018</t>
  </si>
  <si>
    <t>01/09/2005</t>
  </si>
  <si>
    <t>SEPTIEMBRE 2005</t>
  </si>
  <si>
    <t>01/08/1992</t>
  </si>
  <si>
    <t>FEBRERO 1995</t>
  </si>
  <si>
    <t>08/02/1995</t>
  </si>
  <si>
    <t>01/01/2000</t>
  </si>
  <si>
    <t>SEPTIEMBRE 2009</t>
  </si>
  <si>
    <t>21/07/2009</t>
  </si>
  <si>
    <t>01/01/2009</t>
  </si>
  <si>
    <t>30/07/2009</t>
  </si>
  <si>
    <t>01/07/2009</t>
  </si>
  <si>
    <t xml:space="preserve">13/06/2009 </t>
  </si>
  <si>
    <t xml:space="preserve">24/11/2008 </t>
  </si>
  <si>
    <t xml:space="preserve">20/03/2009 </t>
  </si>
  <si>
    <t xml:space="preserve">03/03/2009 </t>
  </si>
  <si>
    <t>Expte. "O" 91/09 D.R.P</t>
  </si>
  <si>
    <t>PAIZ VICTOR HUGO(F.F. 3/3/2009-FALL. ACT.)</t>
  </si>
  <si>
    <t>01/09/2009</t>
  </si>
  <si>
    <t xml:space="preserve">17/01/2009 </t>
  </si>
  <si>
    <t>25/08/2009</t>
  </si>
  <si>
    <t xml:space="preserve">24/07/2009 </t>
  </si>
  <si>
    <t xml:space="preserve">27/06/2009 </t>
  </si>
  <si>
    <t>OCTUBRE 2009</t>
  </si>
  <si>
    <t>I 78/09 D.R.P.</t>
  </si>
  <si>
    <t>T 177/09 D.R.P.</t>
  </si>
  <si>
    <t>18/04/2009</t>
  </si>
  <si>
    <t>17/08/2009</t>
  </si>
  <si>
    <t>15/07/2009</t>
  </si>
  <si>
    <t>12/11/2017</t>
  </si>
  <si>
    <t>01/05/2019</t>
  </si>
  <si>
    <t>EX-2019-55938265-   -APN-DRYP#SPF</t>
  </si>
  <si>
    <t>URQUIZA 1970-B° CASCO SALAS - MORENO - BS AS - CP 1744</t>
  </si>
  <si>
    <t>GRAL GUIDO 747 - RAMOS MEJIA - LA MATANZA - BS AS - CP 1704</t>
  </si>
  <si>
    <t>anaroldan2015@gmail.com</t>
  </si>
  <si>
    <t>NOVIEMBRE 2014</t>
  </si>
  <si>
    <t>NOVIEMBRE 2016</t>
  </si>
  <si>
    <t>MARZO 2012</t>
  </si>
  <si>
    <t>MAYO 2015</t>
  </si>
  <si>
    <t>AV. ALDO JOFRE 3999-VILLA ESPAÑA-BERAZATEGUI-BS AS</t>
  </si>
  <si>
    <t>ANGEL GALLARDO 581 - 5TO PISO - DEPTO 16 - CABA - CP 1405</t>
  </si>
  <si>
    <t>eliheretichi@hotmail.com</t>
  </si>
  <si>
    <t>MZ E - CASA 18 - B° LOS LAPACHOS - POSADAS - MISIONES - CP 3300</t>
  </si>
  <si>
    <t>alexsolem@hotmail.com</t>
  </si>
  <si>
    <t>LAMARQUE 280 - B° PARQUE GREGORIO MAYO - RAWSON - CHUBUT</t>
  </si>
  <si>
    <t>dany_rol@hotmail.com</t>
  </si>
  <si>
    <t>SAENZ PEÑA 637 - MARCOS PAZ - CP 1727</t>
  </si>
  <si>
    <t>elbacarrizo@live.com</t>
  </si>
  <si>
    <t>EX-2022-559225397-  -APN-U6#SPF</t>
  </si>
  <si>
    <t>MZ 1 - PC 5 - B° NSTRA SRA DEL CARMEN - P. ROQUE SAENZ PEÑA - CHACO</t>
  </si>
  <si>
    <t>VICENTE LOPEZ 3874 - JOSE C. PAZ - SAN MIGUEL - BS AS - CP 1665</t>
  </si>
  <si>
    <t>ariescobarjb@gmail.com</t>
  </si>
  <si>
    <t>FRENCH 2276 - VILLA MAIPU - SAN MARTIN - BS AS</t>
  </si>
  <si>
    <t>yaninitatortu.22@gmail.com</t>
  </si>
  <si>
    <t>ISLEÑOS 196 - ISIDRO CASANOVA - LA MATANZA - BS AS</t>
  </si>
  <si>
    <t>milagrosfarias286@gmail.com</t>
  </si>
  <si>
    <t>COMBATIENTES DE MALVINAS 2848 - ADROGUE - ALTE BROWN - BS AS</t>
  </si>
  <si>
    <t>aliciamendez0810@gmail.com</t>
  </si>
  <si>
    <t>CARLOS AMEGHINO 767 - B° SITRAVICH - PLAYA UNION - RAWSON - CHUBUT</t>
  </si>
  <si>
    <t>MADRE: RIOS SILVIA ESTHER DNI 29.438.119</t>
  </si>
  <si>
    <t>DESEADO 5470 - ISIDRO CASANOVA - LA MATANZA - CP 1765</t>
  </si>
  <si>
    <t>silviarios82@hotmail.com</t>
  </si>
  <si>
    <t>MZA AP 2 - LOTE 6 -  B° ANTARTIDA ARGENTINA S/N - 17 VIVIENDAS - PALPALA - JUJUY</t>
  </si>
  <si>
    <t>samii07soto@gmail.com (madre)</t>
  </si>
  <si>
    <t>01/09/2022</t>
  </si>
  <si>
    <t>DON BOSCO 3523 - PISO 5 - DEPTO D - ALMAGRO - CABA</t>
  </si>
  <si>
    <t>diegog-@hotmail.com</t>
  </si>
  <si>
    <t>ALFREDO R. BUFANO 2631 - VILLA DEL PARQUE - CABA</t>
  </si>
  <si>
    <t>gpotap@yahoo.com</t>
  </si>
  <si>
    <t>11/09/2022</t>
  </si>
  <si>
    <t>JUAN BAUTISTA ALBERDI 773 - PISO 6 - DEPTO B - CABALLITO - CABA</t>
  </si>
  <si>
    <t>ma.randazzo.rrpp@gmail.com</t>
  </si>
  <si>
    <t>SANTO TOME 4580 - P.B. - CABA</t>
  </si>
  <si>
    <t>lic_cardazzo@hotmail.com</t>
  </si>
  <si>
    <t>YERBAL 357 - PISO 8 - DEPTO B - CABA</t>
  </si>
  <si>
    <t>marce_0302@hotmail.com</t>
  </si>
  <si>
    <t>ALBERTI 1640 - PARQUE PATRICIOS - CABA</t>
  </si>
  <si>
    <t>spacheco82.sp@gmail.com</t>
  </si>
  <si>
    <t>CAMARGO 688 - VILLA CRESPO - CABA - CP 1414</t>
  </si>
  <si>
    <t>horaciogreccof@hotmail.com</t>
  </si>
  <si>
    <t>01/04/2022</t>
  </si>
  <si>
    <t>ANTARTIDA ARGENTINA 2053 - CASA 574 - STA ROSA - LA PAMPA</t>
  </si>
  <si>
    <t>25/12/2021</t>
  </si>
  <si>
    <t>ESTEBAN ECHEVERRIA 3545 - MONTE GRANDE - BS AS</t>
  </si>
  <si>
    <t>tevezlucas43@gmail.com</t>
  </si>
  <si>
    <t>C014988</t>
  </si>
  <si>
    <t>VALDESOGO DANIEL ALBERTO</t>
  </si>
  <si>
    <t>JOSE PEDRO VARELA 3511 - PISO 7 - VILLA DEL PARQUE - CABA</t>
  </si>
  <si>
    <t>daniel.valdesogo@gmail.com</t>
  </si>
  <si>
    <t>C002136</t>
  </si>
  <si>
    <t>COLMANO IRMA AMALIA</t>
  </si>
  <si>
    <t>LOS ALAMOS 336 - B° CHAPELCO - SAN MARTIN DE LOS ANDES - NEUQUEN</t>
  </si>
  <si>
    <t>eduado-engrassi@gmail.com</t>
  </si>
  <si>
    <t>C024960</t>
  </si>
  <si>
    <t>IFRAN AARON JOSUE</t>
  </si>
  <si>
    <t>ITUZAINGO 2565 - LANUS ESTE - BS AS - CP 1824</t>
  </si>
  <si>
    <t>christianifran@hotmail.com</t>
  </si>
  <si>
    <t>REPRESENTANTE HERMANO: IFRAN CHRISTIAN EMMANUEL DNI 38.698.941</t>
  </si>
  <si>
    <t>C012082</t>
  </si>
  <si>
    <t>MARQUEZ CRISTINA VIOLETA</t>
  </si>
  <si>
    <t>ANDONAEGUI 3039 - VILLA URQUIZA - CABA</t>
  </si>
  <si>
    <t>cristinavioletamarquez@gmail.com</t>
  </si>
  <si>
    <t>C027239</t>
  </si>
  <si>
    <t>C127239</t>
  </si>
  <si>
    <t>TRAINO MESA ROMINA SOLEDAD</t>
  </si>
  <si>
    <t>CUELLO MESA ANA JULIETA</t>
  </si>
  <si>
    <t>CHACABUCO 1232 - ESQUEL - FUTALEUFU - CHUBUT - CP 9200</t>
  </si>
  <si>
    <t>CHACABUCO 1229 - ESQUEL - FUTALEUFU - CHUBUT - CP 9200</t>
  </si>
  <si>
    <t>tr_2987@hotmail.com</t>
  </si>
  <si>
    <t>julietacuello@hotmail.com</t>
  </si>
  <si>
    <t>C015839</t>
  </si>
  <si>
    <t>C115839</t>
  </si>
  <si>
    <t>ORTEGA NOEMI MARGARITA</t>
  </si>
  <si>
    <t>VELOSO MARCELA VERONICA</t>
  </si>
  <si>
    <t>AVELLANEDA 1171 - EZEIZA - BS AS - CP 1804</t>
  </si>
  <si>
    <t>CAMINITO 328 - LA UNION - EZEIZA - CP 1804</t>
  </si>
  <si>
    <t>fernandezmg@hotmail.com</t>
  </si>
  <si>
    <t>marcevelosomv44@gmail.com</t>
  </si>
  <si>
    <t>C010387</t>
  </si>
  <si>
    <t>TORREZ MARTA AZUCENA</t>
  </si>
  <si>
    <t>CAMINITO GRAL BELGRANO 2947 - PISO 5 - DEPTO D - TORRE 25 - B° SANTA - LANUS - BS AS</t>
  </si>
  <si>
    <t>studiomev@gmail.com</t>
  </si>
  <si>
    <t>C014345</t>
  </si>
  <si>
    <t>FERREYRA JOSEFA</t>
  </si>
  <si>
    <t>BRASIL 1365 - CHAJARI - FEDERACION - ENTRE RIOS</t>
  </si>
  <si>
    <t>C037751</t>
  </si>
  <si>
    <t>C137751</t>
  </si>
  <si>
    <t>SANDOVAL NOELIA ELIZABETH</t>
  </si>
  <si>
    <t>ARRIETA IVO DANIEL</t>
  </si>
  <si>
    <t>MADRE: SANDOVAL NOELIA ELIZABETH DNI 32.270.560 (C037751)</t>
  </si>
  <si>
    <t>CORRIENTES 1141 - LA UNION - EZEIZA - BS AS</t>
  </si>
  <si>
    <t>neosandoval84@gmail.com</t>
  </si>
  <si>
    <t>neosandoval84@gmail.com (MADRE)</t>
  </si>
  <si>
    <t>C012846</t>
  </si>
  <si>
    <t>GOMEZ OLGA NOEMI</t>
  </si>
  <si>
    <t>PASTEUR 932 - STA ROSA - LA PAMPA</t>
  </si>
  <si>
    <t>C020073</t>
  </si>
  <si>
    <t>RIVADAVIA S/N - COSTA DE ARAUJO - LAVALLE - MENDOZA</t>
  </si>
  <si>
    <t>C121459</t>
  </si>
  <si>
    <t>DI PAULO MARIA JOSE</t>
  </si>
  <si>
    <t>PEDRO LARRE 6163 - ISIDRO CASANOVA - LA MATANZA - BS AS - CP 1765</t>
  </si>
  <si>
    <t>mariajosedipauloo@gmail.com</t>
  </si>
  <si>
    <t>REPRESENTANTE MADRE: HUEICHAN CARMEN VICTORIA DNI 16.391.839 (C014507)</t>
  </si>
  <si>
    <t>}</t>
  </si>
  <si>
    <t>ALTE BROWN 494 - RAWSON - CHUBUT</t>
  </si>
  <si>
    <t>PIEDRABUENA 1930 - DEPTO 6 - GRAL ROCA - RIO NEGRO</t>
  </si>
  <si>
    <t>28/03/2019</t>
  </si>
  <si>
    <t>ALTE BROWN 3692 - GRAL ROCA - RIO NEGRO - CP 8332</t>
  </si>
  <si>
    <t>VILLEGAS 1479 - B° BAGLIANI - GRAL ROCA - RIO NEGRO</t>
  </si>
  <si>
    <t>EX-2022-84326866-   -APN-DRYP#SPF</t>
  </si>
  <si>
    <t>EX-2022-90939857-   -APN-DRYP#SPF</t>
  </si>
  <si>
    <t>EX-2022-93511872-   -APN-DRYP#SPF</t>
  </si>
  <si>
    <t>EX-2022-84150310-   -APN-U5#SPF</t>
  </si>
  <si>
    <t>EX-2022-82836192-   -APN-U17#SPF</t>
  </si>
  <si>
    <t>EX-2022-92383164-   -APN-U17#SPF</t>
  </si>
  <si>
    <t>EX-2022-92917604-   -APN-U5#SPF</t>
  </si>
  <si>
    <t>EX-2018-08973345-   -APN-DRYP#SPF</t>
  </si>
  <si>
    <t>DICIEMBRRE 2015</t>
  </si>
  <si>
    <t>23/02/2017 * OJO EN LA CERTIF FIGURA FECHA DE RET.24-02-17</t>
  </si>
  <si>
    <t>CARTA (SANTA TERESITA PARTIDO DE LA COSTA)/// 0221546496273///</t>
  </si>
  <si>
    <t>tel 022-1546496273</t>
  </si>
  <si>
    <t>Expte. 12908 / 10 DRP</t>
  </si>
  <si>
    <t>MARZO 2013</t>
  </si>
  <si>
    <t>Expte. 1969/13 DRP</t>
  </si>
  <si>
    <t>FEBRERO 2017</t>
  </si>
  <si>
    <t>C008233</t>
  </si>
  <si>
    <t>C018923</t>
  </si>
  <si>
    <t>C013274</t>
  </si>
  <si>
    <t>C020020</t>
  </si>
  <si>
    <t>C008829</t>
  </si>
  <si>
    <t>C120054</t>
  </si>
  <si>
    <t>C021456</t>
  </si>
  <si>
    <t>RAMIREZ NORBERTA</t>
  </si>
  <si>
    <t>ROMANO HILDA YOLANDA</t>
  </si>
  <si>
    <t>GODOY ROCIO MILAGROS BELEN</t>
  </si>
  <si>
    <t>SOSA MIRTA ADELINA</t>
  </si>
  <si>
    <t>FERNANDEZ AURORA PASCASIA</t>
  </si>
  <si>
    <t>VERGARA NATALIA SOLANGE</t>
  </si>
  <si>
    <t>VERGARA VANESA ELIZABETH</t>
  </si>
  <si>
    <t>OCTUBRE 2022</t>
  </si>
  <si>
    <t>EX-2022-82551530-   -APN-DRYP#SPF</t>
  </si>
  <si>
    <t>EX-2022-85520371-   -APN-DRYP#SPF</t>
  </si>
  <si>
    <t>EX-2022-79671803- -APN-DRYP#SPF</t>
  </si>
  <si>
    <t>EX-2021-113497400- -APN-DRYP#SPF</t>
  </si>
  <si>
    <t>EX-2022-81899712- -APN-DRYP#SPF</t>
  </si>
  <si>
    <t>EX-2022-80709740- -APN-U5#SPF</t>
  </si>
  <si>
    <t>EX-2022-89607435-   -APN-U7#SPF</t>
  </si>
  <si>
    <t>EX-2022-93018645-   -APN-CPF5#SPF</t>
  </si>
  <si>
    <t xml:space="preserve">PENSION: EX-2022-77288135- -APN-U13#SPF </t>
  </si>
  <si>
    <t>alta JUNIO 2017</t>
  </si>
  <si>
    <t>EX-2022-66170279-   -APN-DRYP#SPF / DI-2022-1852-APN-SDNSPF#SPF</t>
  </si>
  <si>
    <t>JULIO 2014</t>
  </si>
  <si>
    <t>Expte.   2653/10 DRP</t>
  </si>
  <si>
    <t>BAJAS SEPTIEMBRE 2022</t>
  </si>
  <si>
    <t>FEBRERO 2011</t>
  </si>
  <si>
    <t xml:space="preserve"> 01/09/2012</t>
  </si>
  <si>
    <t>Expte.   2335/10 DRP</t>
  </si>
  <si>
    <t>DICIEMBRE 2010</t>
  </si>
  <si>
    <t>Expte. "R"- 1226/09 DRP</t>
  </si>
  <si>
    <t>EXPTE 3320/16</t>
  </si>
  <si>
    <t>Expte. 4312/12 DRP</t>
  </si>
  <si>
    <t>Expte. 11450/12 DRP</t>
  </si>
  <si>
    <t>JUNIO 2000</t>
  </si>
  <si>
    <t>MAYO 2003</t>
  </si>
  <si>
    <t>EX-2022-94186498- -APN-DRYP#SPF</t>
  </si>
  <si>
    <t>EX-2022- 97841952 - -APN-DRYP#SPF.</t>
  </si>
  <si>
    <t>01/08/2016</t>
  </si>
  <si>
    <t>B002489- ESPINDOLA ABDON (F.F. 9/5/2021)</t>
  </si>
  <si>
    <t>JULIO 2015</t>
  </si>
  <si>
    <t>Expte. 3953/12 DRP</t>
  </si>
  <si>
    <t>B019196- PEREZ AURORA (F.F. 15/12/2019)</t>
  </si>
  <si>
    <t>B003853- ACUÑA TELMO OMAR (F.F. 11/1/2012)</t>
  </si>
  <si>
    <t>B002989- BILLABOA OSVALDO DIONISIO (F.F. 9/4/2017)</t>
  </si>
  <si>
    <t>A000690- TORRES OSVALDO ERNESTO (F.F. 20/12/2017)</t>
  </si>
  <si>
    <t>B001990- ROGGAU OSMAR NILO  (F.F. 5/7/2017)</t>
  </si>
  <si>
    <t>A001039- FERRO OSCAR MARCELO (F.F. 22/1/2017)</t>
  </si>
  <si>
    <t>B003594- SALAZAR JUAN ANTONIO (F.F. 31/1/2018)</t>
  </si>
  <si>
    <t>B016323- GOMEZ RICARDO (F.F. 14/5/2011)</t>
  </si>
  <si>
    <t>NOVIEMBRE 1986</t>
  </si>
  <si>
    <t>NOVIEMBRE 2001</t>
  </si>
  <si>
    <t>MARZO 2003</t>
  </si>
  <si>
    <t>SEPTIEMBRE 1999</t>
  </si>
  <si>
    <t>NOVIEMBRE 2005</t>
  </si>
  <si>
    <t>DICIEMBRE 1990</t>
  </si>
  <si>
    <t>B002109- RIVAS ENRIQUE NEMESIO (F.F. 07/04/2001)</t>
  </si>
  <si>
    <t>B004312- JARA RAMON MARIO (F.F. 25/09/1995)</t>
  </si>
  <si>
    <t>DICIEMBRE 1995</t>
  </si>
  <si>
    <t>B003137- NAZARUK MARIANO (F.F. 12/06/2019)</t>
  </si>
  <si>
    <t>CRED.036961- CABRERA HUGO ORLANDO (F.F. 20/12/2017)</t>
  </si>
  <si>
    <t>B001884- SANCHEZ FRANCISCO (F.F. 19/12/1993)</t>
  </si>
  <si>
    <t>A011573- ARANDA RICARDO (F.F. 29/9/2018)</t>
  </si>
  <si>
    <t>B012587- ESTEPA RAUL (F.F. 16/9/2018)</t>
  </si>
  <si>
    <t>31/11/17</t>
  </si>
  <si>
    <t>A000839- CHICATO JOSE PEDRO (F.F. 03/06/2019)</t>
  </si>
  <si>
    <t>A000631- TROCCOLI RODOLFO (F.F. 24/3/2018)</t>
  </si>
  <si>
    <t>B002630- DIBERTO JUSTO (F.F. 12-07-2010)</t>
  </si>
  <si>
    <t>B002255- NIZ RAMON FABIO (F.F. 9/11/2018)</t>
  </si>
  <si>
    <t>B011313- ERRO FERMIN (F.F. 17/05/2019)</t>
  </si>
  <si>
    <t>B015318- GONZALEZ JOSE AQUILES (F.F. 23/11/2018)</t>
  </si>
  <si>
    <t>A023537- TORRES ROBERTO (F.F. 9/5/2017)</t>
  </si>
  <si>
    <t>CRED. 029219- CABRAL SILVANO (F.F. 17/02/2019)</t>
  </si>
  <si>
    <t>CRED. 028051- CAYUNAO CARLOS ALBERTO (F.F. 10/05/2017)</t>
  </si>
  <si>
    <t>OCTUBRE 2001</t>
  </si>
  <si>
    <t>B000855- TALAVERA PATRICIO ANGEL (F.F. 18/1/2021)</t>
  </si>
  <si>
    <t>A000122- NOVAK CARLOS ADOLFO (F.F. 27/4/2021)</t>
  </si>
  <si>
    <t>B002396- AGUIRRES ELADIO LUIRDEN (F.F. 12/7/2018)</t>
  </si>
  <si>
    <t>A000960-  ZANZERO OVIDIO HECTOR (F.F. 11/2/2018)</t>
  </si>
  <si>
    <t>B003558- DIAZ HUGO (F.F. 14/10/2011)</t>
  </si>
  <si>
    <t>HORACIO FABIAN BARRETO (FALL.ACT) F.F. 25/12/2014</t>
  </si>
  <si>
    <t>MARZO 2011</t>
  </si>
  <si>
    <t>MANCILLA LUIS EDUARDO FALL.ACT. F.F. 27/7/2014</t>
  </si>
  <si>
    <t>JUNIO 2009</t>
  </si>
  <si>
    <t>BOURNISSENT ALEJANDRA (FALL ACT. F.F. 13-09-2010)</t>
  </si>
  <si>
    <t>EX-2022-94650944- -APN-U7#SPF</t>
  </si>
  <si>
    <t>EX-2022-93913881- -APN-U8#SPF</t>
  </si>
  <si>
    <t>EX-2022-97599101- -APN-U11#SPF</t>
  </si>
  <si>
    <t>EX-2022-9955343- -APN-U23#SPF</t>
  </si>
  <si>
    <t>OCTUBRE 1987</t>
  </si>
  <si>
    <t>AGOSTO 1991</t>
  </si>
  <si>
    <t>JULIO 1991</t>
  </si>
  <si>
    <t>ENERO 2006</t>
  </si>
  <si>
    <t>OCTUBRE 1990</t>
  </si>
  <si>
    <t>ENERO 1980</t>
  </si>
  <si>
    <t>EXPTE 10883/14</t>
  </si>
  <si>
    <t>Expte. 11001/12 DRP</t>
  </si>
  <si>
    <t>A023912- LEGUIZAMON RAMON (F.F. 15/11/2012)</t>
  </si>
  <si>
    <t>ABRIL 2015</t>
  </si>
  <si>
    <t>B015799- GAUNA MARIO ANIBAL (F.F. 3/3/2016)</t>
  </si>
  <si>
    <t>EXPTE 2033/16</t>
  </si>
  <si>
    <t>REP.LEGAL HERNANDEZ RITA (MADRE)</t>
  </si>
  <si>
    <t>RICCARDI ROBERTO (Fall. en Act.)F.F. 18/10/2012</t>
  </si>
  <si>
    <t>Expte. 10279/12 DRP</t>
  </si>
  <si>
    <t>Expte. 3000 / 11 DRP</t>
  </si>
  <si>
    <t>B028492- SENDRA DANIEL DESIDERIO (F.F. 27/01/2016)</t>
  </si>
  <si>
    <t>EXPTE 2754/16</t>
  </si>
  <si>
    <t>SCLIFO JORGE JOSE (FALL. EN ACT)F.F. 27/02/2012</t>
  </si>
  <si>
    <t>Expte. 3272/12 DRP</t>
  </si>
  <si>
    <t>EXPTE 10891/14</t>
  </si>
  <si>
    <t>B021436- CAYUELA HORACIO ALFONSO (F.F. 27/08/2014)</t>
  </si>
  <si>
    <t>EX-2022-100131995- -APN-U5#SPF</t>
  </si>
  <si>
    <t>EX-2022-101956921- -APN-DRYP#SPF</t>
  </si>
  <si>
    <t>GONZALEZ HERMENEGILDA</t>
  </si>
  <si>
    <t>B003511+</t>
  </si>
  <si>
    <t>GONZALEZ DE ASCONA HERMENEGILDA</t>
  </si>
  <si>
    <t>C008556+</t>
  </si>
  <si>
    <t>JOSE HERNANDEZ 1943 - GREGORIO DE LAFERRERE - LA MATANZA - BS AS</t>
  </si>
  <si>
    <t>6070-1027</t>
  </si>
  <si>
    <t>hooye19@yahoo.com.ar</t>
  </si>
  <si>
    <t>B002431- BERNAL ALEJANDRO (F.F. 15/06/2022)</t>
  </si>
  <si>
    <t>MZA 2 S/N - P.B. C - EDIF F6 - B° SAN ORIONE - ALTE BROWN - BS AS</t>
  </si>
  <si>
    <t>hr.manualidades58@gmail.com</t>
  </si>
  <si>
    <t>B018923- SANABRIA EDUARDO FLORENCIO (F.F. 08/02/2022)</t>
  </si>
  <si>
    <t xml:space="preserve"> HIJA DISCAPACITADA- REP. LEGAL: AGUIRRE MARCELA ALEJANDRA DNI: 27150858 (MADRE)</t>
  </si>
  <si>
    <t>MISIONES 1755 - MORENO - BS AS</t>
  </si>
  <si>
    <t>1154706923 (MADRE)</t>
  </si>
  <si>
    <t>mtn-22@hotmail.com (MADRE)</t>
  </si>
  <si>
    <t>B013274- GODOY JULIO JOSE (F.F. 09/06/2022)</t>
  </si>
  <si>
    <t>12,50 %</t>
  </si>
  <si>
    <t>19/11/2022 SE DA DE ALTA EN LA CRJPPF(percibe una pension no contributiva - El haber de pensión debe liquidarse a partir del momento en que opere el alta de dicho beneficio por ante la C.R.J. Y P.P.F. (una vez q cobre la pens del spf tiene q presentar la renuncia de la pension no contributiva)</t>
  </si>
  <si>
    <t>MAURE 2351 - ING. PABLO NOGUES - MALVINAS ARGENTINAS - BS AS - CP 1613</t>
  </si>
  <si>
    <t>1150004060//1161948662</t>
  </si>
  <si>
    <t>porcile97@gmail.com</t>
  </si>
  <si>
    <t>B020020- PORCILE OSVALDO RUBEN (F.F. 17/05/2021)</t>
  </si>
  <si>
    <t>CALLE 804 N° 1507 - SAN FRANCISCO SOLANO - QUILMES - BS AS</t>
  </si>
  <si>
    <t>B003386- GONZALEZ MARIO (F.F. 21/07/2022)</t>
  </si>
  <si>
    <t>EX-2021-87508304- -APN-DRYP#SPF</t>
  </si>
  <si>
    <t>AV. 5 N° 1289 - B° SANTA ANA I - SALTA CAPITAL - SALTA</t>
  </si>
  <si>
    <t>0387-155815623</t>
  </si>
  <si>
    <t>nsvergara90@hotmail.com</t>
  </si>
  <si>
    <t>B020054- VERGARA NATALIO WALTER (F.F. 09/07/2021)</t>
  </si>
  <si>
    <t>16,66%</t>
  </si>
  <si>
    <t>16,66 %</t>
  </si>
  <si>
    <t>C220054</t>
  </si>
  <si>
    <t>FATIMA 3838 - CASTELAR - MORON - BS AS</t>
  </si>
  <si>
    <t>(011)1530262544</t>
  </si>
  <si>
    <t>veve2009@hotmail.es</t>
  </si>
  <si>
    <t>CALDERON ANGULO JEANNETTE JACQUELINE</t>
  </si>
  <si>
    <t xml:space="preserve">TRES ARROYOS 1385 - GRAL ROCA - RIO NEGRO </t>
  </si>
  <si>
    <t>gina64calderon@gmail.com</t>
  </si>
  <si>
    <t>B021456- POBLETE SERGIO OSCAR (F.F. 11/07/2022)</t>
  </si>
  <si>
    <t>EX-2022-99087978- - APN-DRYP#SPF</t>
  </si>
  <si>
    <t>EX-2022-94651007- -APN-U17#SPF</t>
  </si>
  <si>
    <t>EX-2022-99087978- -APNDRYP#SPF</t>
  </si>
  <si>
    <t>EX-2022-94722808- -APN-U13#SPF</t>
  </si>
  <si>
    <t>EX-2022-99087978- -APN-DRYP#SPF</t>
  </si>
  <si>
    <t>EX-2022-99084633- -APN-U11#SPF</t>
  </si>
  <si>
    <t>EX-2022- 99087978- -APN-DRYP#SPF</t>
  </si>
  <si>
    <t>EX2022-97841952- -APN-DRYP#SPF</t>
  </si>
  <si>
    <t>EX2022-103338071- -APN-DRYP#SPF</t>
  </si>
  <si>
    <t>EX-2022-97841952- -APN-DRYP#SPF</t>
  </si>
  <si>
    <t>EX-2022-103342073- -APN-DRYP#SPF</t>
  </si>
  <si>
    <t>SAAVEDRA CARLOS HUGO</t>
  </si>
  <si>
    <t>CELIZ TEIJEIRO MARIA ANTONELLA</t>
  </si>
  <si>
    <t>FERNANDEZ VICTOR DANIEL</t>
  </si>
  <si>
    <t>GALEANO ALFREDO FORTUNATO</t>
  </si>
  <si>
    <t>MARTINEZ ALFREDO GABRIEL</t>
  </si>
  <si>
    <t>MIQUELARENA ALEJANDRA NOEMI</t>
  </si>
  <si>
    <t>ERUT GABRIEL ALEJANDRO</t>
  </si>
  <si>
    <t>CARABAJAL LEONARDO ESTEBAN</t>
  </si>
  <si>
    <t>E000177</t>
  </si>
  <si>
    <t>A037983</t>
  </si>
  <si>
    <t>A029539</t>
  </si>
  <si>
    <t>A030953</t>
  </si>
  <si>
    <t>A029787</t>
  </si>
  <si>
    <t>A035140</t>
  </si>
  <si>
    <t>A030925</t>
  </si>
  <si>
    <t>B031593</t>
  </si>
  <si>
    <t>EX-2019-16606261-   -APN-SENNAF#MSYDS</t>
  </si>
  <si>
    <t>EX-2022-100527228-   -APN-DRYP#SPF</t>
  </si>
  <si>
    <t>EX-2022-100527896-   -APN-DRYP#SPF</t>
  </si>
  <si>
    <t>EX-2022-100528558-   -APN-DRYP#SPF</t>
  </si>
  <si>
    <t>EX-2022-100531677-   -APN-DRYP#SPF</t>
  </si>
  <si>
    <t>EX-2022-100532729-   -APN-DRYP#SPF</t>
  </si>
  <si>
    <t>EX-2022-74213684-   -APN-DRYP#SPF</t>
  </si>
  <si>
    <t>EX-2022-93047149-   -APN-DRYP#SPF</t>
  </si>
  <si>
    <t>adan005.ac@gmail.com</t>
  </si>
  <si>
    <t>DORREGO 18 - LOMAS DEL MIRADOR - LA MATANZA - BS AS - CP 1752</t>
  </si>
  <si>
    <t>CALLE 7 - MZA 15 - LOTE C - B° EL PARAISO - LA BANDA - SANTIAGO DEL ESTERO - CP 4300</t>
  </si>
  <si>
    <t>AV. 25 DE MAYO 1202 - DEPTO B - FORMOSA CAPITAL - FORMOSA</t>
  </si>
  <si>
    <t>(362) 154724541</t>
  </si>
  <si>
    <t>victorchikifernandez@outlook.com</t>
  </si>
  <si>
    <t>EX2022-53073345-APN-U13#SPF (TRAMITE DE PENSION)</t>
  </si>
  <si>
    <t>EX2021-12541349-APN-U13#SPF (TRAMITE DE PENSION)</t>
  </si>
  <si>
    <t>CH 213 S/N - B° AUTOCONVOCADOS - RESISTENCIA - CHACO</t>
  </si>
  <si>
    <t>011-1527530184</t>
  </si>
  <si>
    <t>marvelgaleano@gmail.com</t>
  </si>
  <si>
    <t>LEWIS JONES 36 - RAWSON - CHUBUT</t>
  </si>
  <si>
    <t>011-1561778770</t>
  </si>
  <si>
    <t>esme0804@hotmail.com.ar</t>
  </si>
  <si>
    <t>EX-2021-98065517-   -APN-DRYP#SPF</t>
  </si>
  <si>
    <t>EX-2022-90940840-   -APN-DRYP#SPF</t>
  </si>
  <si>
    <t>B018106- FLORES ALDO RAMON (F.F. 20/7/2021)</t>
  </si>
  <si>
    <t>B002840- SILVESTRI JOSE (F.F. 29/7/2022)</t>
  </si>
  <si>
    <t>CARDENAL AMARILLO 341 - B° LOWO CHE - TOAY - LA PAMPA</t>
  </si>
  <si>
    <t>HUSARES 1376 - ALDO BONZI - LA MATANZA - BS AS - CP 1770</t>
  </si>
  <si>
    <t>2063-3796//1525770034</t>
  </si>
  <si>
    <t>gabrielalejandroerut@gmail.com</t>
  </si>
  <si>
    <t>EX-2022-103401364- -APN-DRYP#SPF</t>
  </si>
  <si>
    <t>EX-2022-105930429- -APN-DRYP#SPF</t>
  </si>
  <si>
    <t>EX-2022-101324104- -APN-DRYP#SPF</t>
  </si>
  <si>
    <t>EX-2022-103823252- -APN-DRYP#SPF</t>
  </si>
  <si>
    <t>EX2022-106471821- -APN-DRYP#SPF</t>
  </si>
  <si>
    <t>EX-2022-101861488- -APNU5#SPF</t>
  </si>
  <si>
    <t>JHON KENEDY 2425 - GRAL ROCA - RIO NEGRO</t>
  </si>
  <si>
    <t>leonardoestebancarabajal@gmail.com</t>
  </si>
  <si>
    <t>C018106</t>
  </si>
  <si>
    <t>C118106</t>
  </si>
  <si>
    <t>C218106</t>
  </si>
  <si>
    <t>CARREÑO NORMA NOEMI</t>
  </si>
  <si>
    <t>FLORES MIRNA ALEJANDRA</t>
  </si>
  <si>
    <t>FLORES GABRIELA LORENA</t>
  </si>
  <si>
    <t>ACHA 224 - MORON - BS AS</t>
  </si>
  <si>
    <t>4696-2114//1138092602</t>
  </si>
  <si>
    <t>SANTA MARTA 1770 - MORON - BS AS</t>
  </si>
  <si>
    <t>4690-8330</t>
  </si>
  <si>
    <t>ale_flores14@hotmail.com</t>
  </si>
  <si>
    <t>gabrielaa_lorena@hotmail.com</t>
  </si>
  <si>
    <t>C010961</t>
  </si>
  <si>
    <t>DOMINGUEZ MARIA ELISA</t>
  </si>
  <si>
    <t>TTE. RECUERO 3627 - P.B.1 - PARQUE AVELLANEDA - CABA</t>
  </si>
  <si>
    <t>marielsilvestri1965@gmail.com</t>
  </si>
  <si>
    <t>C009450</t>
  </si>
  <si>
    <t>B035935</t>
  </si>
  <si>
    <t>ESPINEL EMILIO ALFREDO</t>
  </si>
  <si>
    <t>C001610</t>
  </si>
  <si>
    <t>OSZUST WALTER CRISTIAN</t>
  </si>
  <si>
    <t>EX-2020-72730510- -APN-U14#SPF</t>
  </si>
  <si>
    <t>C001663</t>
  </si>
  <si>
    <t>MAIER MARIA ANALIA</t>
  </si>
  <si>
    <t>EX-2021-23948631- -APN-U13#SPF</t>
  </si>
  <si>
    <t>CBIO DE NOMBRE A FAVOR DE MAIER MARIA ANALIA POR FALLECIMIENTO DE LA SEÑORA BENVENUTO MARIA LUISA F.F. 05/03/2021 BAJA DE 04/21 (EL BENEFICIO SE LIQUIDABA A FAVOR DE BENVENUTO EN CONCURRENCIA CON LA SRTA. MAIER RESOL.17/ 1986 MINISTERIO DE EDUCACION Y JUSTICIA).</t>
  </si>
  <si>
    <t>C006167</t>
  </si>
  <si>
    <t xml:space="preserve">AVALOS IRMA ALICIA </t>
  </si>
  <si>
    <t>EX-2021-118126954- -APN-U10#SPF</t>
  </si>
  <si>
    <t>C008587</t>
  </si>
  <si>
    <t>LEYES HIPOLITA ELENA</t>
  </si>
  <si>
    <t>C010449</t>
  </si>
  <si>
    <t>ROMAN VILMA ROSALBA</t>
  </si>
  <si>
    <t>EX-2022-68926272- -APN-U10#SPF</t>
  </si>
  <si>
    <t>C013196</t>
  </si>
  <si>
    <t>ACCRESCIMBENI VERONICA ANDREA</t>
  </si>
  <si>
    <t>EX-2021-24374263- -APN-DRYP#SPF</t>
  </si>
  <si>
    <t>C015797</t>
  </si>
  <si>
    <t>LOFBLAD VERONICA INES</t>
  </si>
  <si>
    <t>EX-2022-13629825- -APN-U17#SPF</t>
  </si>
  <si>
    <t>C016918</t>
  </si>
  <si>
    <t>ALEGRE RAQUEL DELICIA</t>
  </si>
  <si>
    <t>EX-2022-86099656- -APN-DRYP#SPF</t>
  </si>
  <si>
    <t>C020285</t>
  </si>
  <si>
    <t>DIAZ ELVA DEL VALLE</t>
  </si>
  <si>
    <t>EX-2022-37130182- -APN-DRYP#SPF</t>
  </si>
  <si>
    <t>C111227</t>
  </si>
  <si>
    <t>LOPEZ ZUNIN VIVIANA LORENA</t>
  </si>
  <si>
    <t>EX-2022-27705807- -APN-DRYP#SPF</t>
  </si>
  <si>
    <t>C116553</t>
  </si>
  <si>
    <t>ROGGIOLO GRISELDA CECILIA</t>
  </si>
  <si>
    <t>EX-2021-104378971-   -APN-U7#SPF</t>
  </si>
  <si>
    <t>C117343</t>
  </si>
  <si>
    <t>TRONCOSO CELESTE ROCIO</t>
  </si>
  <si>
    <t>C119196</t>
  </si>
  <si>
    <t>WOLHEIM FLORENCIA AGOSTINA</t>
  </si>
  <si>
    <t>C125020</t>
  </si>
  <si>
    <t>ALVEZ NORMA GRACIELA</t>
  </si>
  <si>
    <t>EX-2022-50399492-   -APN-DRYP#SPF</t>
  </si>
  <si>
    <t>C212587</t>
  </si>
  <si>
    <t>VALLEJOS ROGELIA MIRTHA</t>
  </si>
  <si>
    <t>C221573</t>
  </si>
  <si>
    <t>VILLALBA NATALI JAZMIN</t>
  </si>
  <si>
    <t>EX-2022-08310838- -APN-DRYP#SPF</t>
  </si>
  <si>
    <t>C312587</t>
  </si>
  <si>
    <t>ESTEPA YESICA NOEMI</t>
  </si>
  <si>
    <t>C321573</t>
  </si>
  <si>
    <t>VILLALBA GIULIANA EDITH</t>
  </si>
  <si>
    <t>C512587</t>
  </si>
  <si>
    <t>ESTEPA MARIELA YAMILA</t>
  </si>
  <si>
    <t>CORDOBA ZULEMA ESMERALDA</t>
  </si>
  <si>
    <t>EX-2022-37189352- -APN-DRYP#SPF</t>
  </si>
  <si>
    <t>NOVIEMBRE 2022</t>
  </si>
  <si>
    <t>B002221- OSZUST MARIO (F.F. 11/08/1984)</t>
  </si>
  <si>
    <t>B001821- MAIER JORGE (F.F. 08/04/1985)</t>
  </si>
  <si>
    <t xml:space="preserve">B002039- ALVALOS UBALDO (01/11/2021) </t>
  </si>
  <si>
    <t>B002104- AGUIRRE ALEJANDRO (F.F. 03/07/2022)</t>
  </si>
  <si>
    <t>A000997- LOPEZ URIBURU JULIO OSVALDO (F.F. 23/05/2022)</t>
  </si>
  <si>
    <t>A001204- ALVAREZ ELSA BEATRIZ (F.F. 31/12/2020)</t>
  </si>
  <si>
    <t>B016918- PELOZO RAMON SANTIAGO  (F.F. 14/8/2022)</t>
  </si>
  <si>
    <t>B020285- SANCHEZ ALFREDO (F.F. 8/3/2022)</t>
  </si>
  <si>
    <t>A001065- LOPEZ JORGE FERNANDO (F.F. 30/11/2021)</t>
  </si>
  <si>
    <t>A016553- ROGGIOLO DANIEL EDGARDO (F.F. 2/9/2021)</t>
  </si>
  <si>
    <t>B017343- TRONCOSO MARCIAL (F.F. 30/3/2021)</t>
  </si>
  <si>
    <t>B021573- VILLALBA ENRIQUE (F.F. 6/11/2021)</t>
  </si>
  <si>
    <t>E000069- VARELA NICOLAS VICTOR (F.F. 18/2/2022)</t>
  </si>
  <si>
    <t>MAYO 2014</t>
  </si>
  <si>
    <t>AGOSTO 2006</t>
  </si>
  <si>
    <t>ABRIL 1999</t>
  </si>
  <si>
    <t>B025883- PEREZ PEDRO ANTONIO (F.F. 24-02-2013)</t>
  </si>
  <si>
    <t>Expte. 2281/13 DRP</t>
  </si>
  <si>
    <t>A012987- MAURIN LUIS RICARDO (F.F. 29/6/2015)</t>
  </si>
  <si>
    <t>EXPTE 12433/15</t>
  </si>
  <si>
    <t xml:space="preserve">CONYUGE  </t>
  </si>
  <si>
    <t>B004082- RICCI OMAR MATEO (F.F. 24/06/2009)</t>
  </si>
  <si>
    <t>24/06/2009</t>
  </si>
  <si>
    <t>A000874- GONZALEZ FILISBERTO (F.F. 10/7/2018)</t>
  </si>
  <si>
    <t>B003272- OVIEDO PEDRO (F.F. 7/2/2017)</t>
  </si>
  <si>
    <t>B003190- BENITEZ RAMON EDUARDO  (F.F. 15/1/2010)</t>
  </si>
  <si>
    <t>B003904- ALVAREZ ANGEL (F.F. 26/5/2020)</t>
  </si>
  <si>
    <t>B016653- BELLOCQ JULIO ALBERTO (F.F. 22/12/2011)</t>
  </si>
  <si>
    <t>Expte. 1011/12 DRP</t>
  </si>
  <si>
    <t>B015758- VILLALBA DELIA RAMONA (F.F. 03/09/2014)</t>
  </si>
  <si>
    <t>EXPTE 2019/15</t>
  </si>
  <si>
    <t>EXPTE 11980/14</t>
  </si>
  <si>
    <t>B011907- GIMENEZ URBANO (F.F.  06/10/2014)</t>
  </si>
  <si>
    <t>ABRIL 2011</t>
  </si>
  <si>
    <t>EX-2022-101838753- -APN-U13#SPF</t>
  </si>
  <si>
    <t>EX-2022-108432124- -APN-DRYP#SPF.</t>
  </si>
  <si>
    <t>EX-2022-107733175- -APN-U17#SPF</t>
  </si>
  <si>
    <t>EX-2022-108432124- -APN-DRYP#SPF</t>
  </si>
  <si>
    <t>EX-2022-109074744- -APN-DRYP#SPF</t>
  </si>
  <si>
    <t>EX-2022- 110478613- -APN-DRYP#SPF</t>
  </si>
  <si>
    <t>EX -2017-10816616-APN-DRYP#SPF</t>
  </si>
  <si>
    <t>B002780- ORTENCIO ALFONZO OPTIMIO (F.F. 21/05/2016)</t>
  </si>
  <si>
    <t>10951/14</t>
  </si>
  <si>
    <t>B002832- CIUCIO JUAN (F.F. 30/04/2010)</t>
  </si>
  <si>
    <t>Expte. 7376/10 DRP</t>
  </si>
  <si>
    <t>EXPTE 2538/16</t>
  </si>
  <si>
    <t xml:space="preserve">B002378- LUNA JUAN CARLOS (F.F. 16/02/2016) </t>
  </si>
  <si>
    <t>DAPOZO CRISTINA BEATRIZ</t>
  </si>
  <si>
    <t>B002325- AQUINO HECTOR VICENTE (F.F. 12/09/2012)</t>
  </si>
  <si>
    <t>Expte. 10429/12DRP</t>
  </si>
  <si>
    <t>MACIEL ISMAEL (FALL. ACT. F.F.20/12/1973)</t>
  </si>
  <si>
    <t>Expte. E 58/1973 DRP</t>
  </si>
  <si>
    <t>Expte. R-544/03 DRP</t>
  </si>
  <si>
    <t xml:space="preserve">B002014- OÑATE  PAUBLO ANAG (F.F. 10/07/2003) </t>
  </si>
  <si>
    <t>B001536- SILVA SANTOS ERNESTO (F.F. 24/02/1987)</t>
  </si>
  <si>
    <t>Expte. 143/2014 DRP</t>
  </si>
  <si>
    <t>A000097- FERNANDEZ MARTINIANO  (F.F. 11/09/2013)</t>
  </si>
  <si>
    <t>GIANNI NELIDA BEATRIZ</t>
  </si>
  <si>
    <t>MADRE</t>
  </si>
  <si>
    <t>AGOSTO 1996</t>
  </si>
  <si>
    <t>01/01/2017 - 23/01/2018</t>
  </si>
  <si>
    <t>01/05/2016</t>
  </si>
  <si>
    <t>01/07/2016</t>
  </si>
  <si>
    <t>01/06/2016</t>
  </si>
  <si>
    <t>01/12/2015</t>
  </si>
  <si>
    <t>01/02/2016</t>
  </si>
  <si>
    <t>01/11/2015</t>
  </si>
  <si>
    <t>01/08/2014</t>
  </si>
  <si>
    <t>Expte. 11074/12 DRP</t>
  </si>
  <si>
    <t>EXPTE 3505/16</t>
  </si>
  <si>
    <t>6340/16</t>
  </si>
  <si>
    <t>B022161- AMARILLA CARLOS OSCAR (F.F. 24/06/2016)</t>
  </si>
  <si>
    <t>2537/16</t>
  </si>
  <si>
    <t>A020714- GERMAN ONOFRE HECTOR (F.F. 05/12/2015)</t>
  </si>
  <si>
    <t>Expte. 3316/13 DRP</t>
  </si>
  <si>
    <t>B020560- CACERES ANTONIO ISMAEL  (F.F. 31/03/2013)</t>
  </si>
  <si>
    <t>DICIEMBRE 2003</t>
  </si>
  <si>
    <t>ENERO 1982</t>
  </si>
  <si>
    <t>JULIO 1995</t>
  </si>
  <si>
    <t>ENERO 1986</t>
  </si>
  <si>
    <t>Expte. 2023/10</t>
  </si>
  <si>
    <t>B017418- HERNANDEZ DANIEL HUGO (F.F. 28/05/2008)</t>
  </si>
  <si>
    <t>Expte. "N"- 133/09 DRP</t>
  </si>
  <si>
    <t>B017046- MATIAS RODOLFO (F.F. 10/09/2009)</t>
  </si>
  <si>
    <t>3978/16</t>
  </si>
  <si>
    <t>EX 2017-10752067-APN-DRYP#SPF</t>
  </si>
  <si>
    <t xml:space="preserve">B016993- ALVAREZ JUAN CARLOS (F.F. 26/04/2017) </t>
  </si>
  <si>
    <t>Expte. 1480/12 DRP</t>
  </si>
  <si>
    <t>B016860- GUDIÑO PEDRO JOSE (F.F. 06/01/2012)</t>
  </si>
  <si>
    <t>EX2017-10876118-APN-DRYP#SPF</t>
  </si>
  <si>
    <t>B016268- LEIVA LUIS HECTOR (F.F. 8/5/2017)</t>
  </si>
  <si>
    <t>'3981/16</t>
  </si>
  <si>
    <t>B016030- REPETTO LUIS OSVALDO (F.F. 17/04/2016)</t>
  </si>
  <si>
    <t>Expte. "P"- 596/09 DRP</t>
  </si>
  <si>
    <t>B003831- SORRENTINO LUIS (F.F. 04/08/2009)</t>
  </si>
  <si>
    <t>'M-1085/05</t>
  </si>
  <si>
    <t>B015449- VELAZQUEZ NELSON CARLOS (F.F. 22/09/2005)</t>
  </si>
  <si>
    <t>Expte. 3974/11DRP</t>
  </si>
  <si>
    <t>B003815- CIVETTA LUCIANO (F.F. 01/04/2011)</t>
  </si>
  <si>
    <t>Y-01/98</t>
  </si>
  <si>
    <t xml:space="preserve">B001257- GOLF REINALDO FRANCISCO (F.F. 02/01/1998) </t>
  </si>
  <si>
    <t>Expte. 6589/2014 DRP</t>
  </si>
  <si>
    <t>A000017- ALEJANDRO LUIS (F.F. 19/06/2014)</t>
  </si>
  <si>
    <t>'6660/16</t>
  </si>
  <si>
    <t xml:space="preserve">A000060- MAQUEDA JORGE ANTONIO (F.F. 27/06/2016) </t>
  </si>
  <si>
    <t>EX-2022-112718939- -APN-DRYP#SPF</t>
  </si>
  <si>
    <t>18/10/2022</t>
  </si>
  <si>
    <t>CALLE PRINGLES Y EJERCITO DE LOS ANDES N° 96 - B° FONTANA - FORMOSA</t>
  </si>
  <si>
    <t>3704-368966</t>
  </si>
  <si>
    <t>alice65@hotmail.com.ar</t>
  </si>
  <si>
    <t>12/10/2022</t>
  </si>
  <si>
    <t xml:space="preserve">JULIO ANGEL ROCA 843 - B° DON BOSCO - FORMOSA </t>
  </si>
  <si>
    <t>3704-688803</t>
  </si>
  <si>
    <t>06/10/2022</t>
  </si>
  <si>
    <t>FRANCO 3066 - VILLA PUEYRREDON - C.A.B.A. - CP 1419</t>
  </si>
  <si>
    <t>belladurmiente240@gmail.com</t>
  </si>
  <si>
    <t>B015797- FERNANDEZ RAMON (F.F. 04/02/2022)</t>
  </si>
  <si>
    <t>100%</t>
  </si>
  <si>
    <t>24/10/2022</t>
  </si>
  <si>
    <t>TEODORO CUENCA 391 - VILLA BARREYRO - OBERA - MISIONES</t>
  </si>
  <si>
    <t>3755-584640//15063442500</t>
  </si>
  <si>
    <t>julioricardo75@gmail.com</t>
  </si>
  <si>
    <t>CASTELLI 2264 - MORENO - BS AS</t>
  </si>
  <si>
    <t>retraslados@gmail.com</t>
  </si>
  <si>
    <t>LAS MARGARITAS 2694 - MAQUINISTA SAVIO - ESCOBAR - BS AS</t>
  </si>
  <si>
    <t>sanchezflorencia145@gmail.com</t>
  </si>
  <si>
    <t>AV. SAN MARTIN 1430 - 8VO PISO - DEPTO 32 - MENDOZA</t>
  </si>
  <si>
    <t>261-5776574</t>
  </si>
  <si>
    <t>viviana.zunin@gmail.com</t>
  </si>
  <si>
    <t>LA RIOJA 173 - RESISTENCIA - CHACO</t>
  </si>
  <si>
    <t>362444876//3624287410</t>
  </si>
  <si>
    <t>PUEYRREDON 770 - FERNANDEZ ORO - GRAL ROCA - RIO NEGRO</t>
  </si>
  <si>
    <t>EX-2022- 115232232- -APN-DRYP#SPF</t>
  </si>
  <si>
    <t>ALPATACAL 1515 - PQUE SAN MARTIN - MERLO - BS AS</t>
  </si>
  <si>
    <t>21100352//1133048211</t>
  </si>
  <si>
    <t>natalijazminvillalba@gmail.com</t>
  </si>
  <si>
    <t>21100352//1126946471</t>
  </si>
  <si>
    <t>giuvillalba8@gmail.com</t>
  </si>
  <si>
    <t>F000069</t>
  </si>
  <si>
    <t>CUCHA CUCHA 2242 - ALDO BONZI - LA MATANZA - BS AS</t>
  </si>
  <si>
    <t>zulema.varela8515@gmail.com</t>
  </si>
  <si>
    <t>EX-2022-84189003- -APN-U7#SPF</t>
  </si>
  <si>
    <t>C412587</t>
  </si>
  <si>
    <t xml:space="preserve">ESTEPA DANIELA PAOLA </t>
  </si>
  <si>
    <t xml:space="preserve">ALPATACAL 1515 - PQUE SAN MARTIN - MERLO - BS AS </t>
  </si>
  <si>
    <t>FORMOSA 4042 - BERNAL - QUILMES - BS AS - CP 1876</t>
  </si>
  <si>
    <t>PAVON Nº1560 - LOMAS DE ZAMORA - BS AS</t>
  </si>
  <si>
    <t>florenciawolhein@gmail.com</t>
  </si>
  <si>
    <t>S/CALLE S/N - 2DA SECCION PAGO ALEGRE - SALADAS - CORRIENTES</t>
  </si>
  <si>
    <t>mariogustavo_aguirre@yahoo.com</t>
  </si>
  <si>
    <t>11/08/1984</t>
  </si>
  <si>
    <t>CHACABUCO 569 - ESQUEL - FUTALEUFU - CHUBUT - CP 9200</t>
  </si>
  <si>
    <t>02945-15698273 (HERMANO)</t>
  </si>
  <si>
    <t xml:space="preserve">CURADOR (NELSON ARIEL OSZUST DNI. 25.335.543 HERMANO)CBIO DE NOMBRE POR FALLECIMIENTO DE LA SRA. ARBE MERCEDES DEL CARMEN - La pension debe liquidarse a partir de marzo/2022 (mes en que desaparece la incompatibilidad por percibir una pension no contributiva). . Con respecto a la señora OSZUST YOLANDA ELIZABETH, se informa que la misma se halla incursa en la causal de exclusión del art. 17 inc c) de la ley 13.018 a partir del 31-05-1985 (orden 68). El señor OSZUST NELSON ARIEL alcanzó la edad de 18 años en fecha 16-09-1994. La señora ARBE percibió el haber hasta el 28-06-2020, fecha de su fallecimiento.  </t>
  </si>
  <si>
    <t>27/09/2022</t>
  </si>
  <si>
    <t>EMILIO CIVIT 536 - STA ROSA - LA PAMPA - CP 6300</t>
  </si>
  <si>
    <t>2954-15592786</t>
  </si>
  <si>
    <t>analiamaier2017@gmail.com</t>
  </si>
  <si>
    <t>EX-2021-98122661-   -APN-DRYP#SPF</t>
  </si>
  <si>
    <t>A026834</t>
  </si>
  <si>
    <t>A027501</t>
  </si>
  <si>
    <t>A028191</t>
  </si>
  <si>
    <t>A028818</t>
  </si>
  <si>
    <t>A029051</t>
  </si>
  <si>
    <t>A029087</t>
  </si>
  <si>
    <t>A029223</t>
  </si>
  <si>
    <t>A029531</t>
  </si>
  <si>
    <t>A029546</t>
  </si>
  <si>
    <t>A029794</t>
  </si>
  <si>
    <t>A030023</t>
  </si>
  <si>
    <t>A030113</t>
  </si>
  <si>
    <t>A030511</t>
  </si>
  <si>
    <t>A030937</t>
  </si>
  <si>
    <t>A030944</t>
  </si>
  <si>
    <t>A033237</t>
  </si>
  <si>
    <t>A033351</t>
  </si>
  <si>
    <t>A033600</t>
  </si>
  <si>
    <t>A033626</t>
  </si>
  <si>
    <t>A033992</t>
  </si>
  <si>
    <t>A034038</t>
  </si>
  <si>
    <t>A034175</t>
  </si>
  <si>
    <t>A034640</t>
  </si>
  <si>
    <t>A034663</t>
  </si>
  <si>
    <t>A037648</t>
  </si>
  <si>
    <t>A039163</t>
  </si>
  <si>
    <t>B027440</t>
  </si>
  <si>
    <t>B028575</t>
  </si>
  <si>
    <t>B030387</t>
  </si>
  <si>
    <t>B030459</t>
  </si>
  <si>
    <t>B030650</t>
  </si>
  <si>
    <t>B031027</t>
  </si>
  <si>
    <t>B031135</t>
  </si>
  <si>
    <t>B031201</t>
  </si>
  <si>
    <t>B031368</t>
  </si>
  <si>
    <t>B031372</t>
  </si>
  <si>
    <t>B031641</t>
  </si>
  <si>
    <t>B031760</t>
  </si>
  <si>
    <t>B032013</t>
  </si>
  <si>
    <t>B032248</t>
  </si>
  <si>
    <t>B032301</t>
  </si>
  <si>
    <t>B032698</t>
  </si>
  <si>
    <t>B033820</t>
  </si>
  <si>
    <t>B034224</t>
  </si>
  <si>
    <t>B034434</t>
  </si>
  <si>
    <t>B034576</t>
  </si>
  <si>
    <t>B035524</t>
  </si>
  <si>
    <t>B035976</t>
  </si>
  <si>
    <t>B036261</t>
  </si>
  <si>
    <t>FERREYRA MARIO ALBERTO</t>
  </si>
  <si>
    <t>ARGÜELLO WALTER ALFREDO</t>
  </si>
  <si>
    <t>PERNOCHI JOSE LUIS</t>
  </si>
  <si>
    <t>SALGUERO MARCELA CLAUDIA</t>
  </si>
  <si>
    <t>ALVARENGA LILIANA INES</t>
  </si>
  <si>
    <t>BLANCO GUSTAVO JAVIER</t>
  </si>
  <si>
    <t>CACERES GUILLERMO GABRIEL</t>
  </si>
  <si>
    <t>GUAYMAS ARNALDO GERMAN</t>
  </si>
  <si>
    <t>PEREZ GUILLERMO ALBERTO</t>
  </si>
  <si>
    <t>RECALDE SERGIO NORBERTO</t>
  </si>
  <si>
    <t>DI BERNARDO GABRIELA</t>
  </si>
  <si>
    <t>WIZENBERG ANABELLA</t>
  </si>
  <si>
    <t>RODRIGUEZ CRISTIAN SANTIAGO</t>
  </si>
  <si>
    <t>CASTRO SERGIO LEONARDO</t>
  </si>
  <si>
    <t>REINHARTD ANA MARIA</t>
  </si>
  <si>
    <t>ROSIGNOLO LUCIANO ANDRES</t>
  </si>
  <si>
    <t>BALDA RAUL ALEJANDRO</t>
  </si>
  <si>
    <t>PAONE JOSE ROBERTO</t>
  </si>
  <si>
    <t>RODRIGUEZ JUAN MARTIN</t>
  </si>
  <si>
    <t>ROSSO ARIEL GUSTAVO</t>
  </si>
  <si>
    <t>COSS DANIELA ANALIA</t>
  </si>
  <si>
    <t>SANCHEZ VARGA NICOLAS ALEJANDRO</t>
  </si>
  <si>
    <t>GAMARRA MARIELA ANGELICA MABEL</t>
  </si>
  <si>
    <t>CACERES MATIAS RUBEN</t>
  </si>
  <si>
    <t>BARBONA NILDA SOLEDAD</t>
  </si>
  <si>
    <t>CUENCA OSVALDO SERGIO</t>
  </si>
  <si>
    <t>SAMBRANO ADRIANA ANALIA</t>
  </si>
  <si>
    <t>SANCHEZ FERNANDO JAVIER EDUARDO</t>
  </si>
  <si>
    <t>GARAY EDUARDO PABLO</t>
  </si>
  <si>
    <t>AYALA HORACIO DANIEL</t>
  </si>
  <si>
    <t>KOZAK EDUARDO GABRIEL</t>
  </si>
  <si>
    <t>ROJAS HUGO EDGARDO</t>
  </si>
  <si>
    <t>FORLESE SANDRO MIRKO</t>
  </si>
  <si>
    <t>PORTELA FERNANDO MATIAS</t>
  </si>
  <si>
    <t>ENCINA SANDRA ALEJANDRA</t>
  </si>
  <si>
    <t>MACRI DIEGO GASTON</t>
  </si>
  <si>
    <t>ROZIN DAVID</t>
  </si>
  <si>
    <t>HEFFNER MARTIN HUGO</t>
  </si>
  <si>
    <t>ASCONAPE CARLOS JAVIER</t>
  </si>
  <si>
    <t>PAEZ SANDRA DANIELA</t>
  </si>
  <si>
    <t>RIZZO LAURA VERONICA</t>
  </si>
  <si>
    <t>YBARRA CESAR HERNAN</t>
  </si>
  <si>
    <t>IBARRA LAURA NATALIA</t>
  </si>
  <si>
    <t>D'ADAM PAULO PEDRO</t>
  </si>
  <si>
    <t>CARICATO ROXANA EDITH</t>
  </si>
  <si>
    <t>EX-2022-93020754-   -APN-DRYP#SPF</t>
  </si>
  <si>
    <t>EX-2022-112085582-   -APN-DRYP#SPF</t>
  </si>
  <si>
    <t>EX-2022-93576673-   -APN-DRYP#SPF</t>
  </si>
  <si>
    <t>EX-2022-112846964-   -APN-DRYP#SPF</t>
  </si>
  <si>
    <t>EX-2022-99087269-   -APN-DRYP#SPF</t>
  </si>
  <si>
    <t>EX-2022-112085082-   -APN-DRYP#SPF</t>
  </si>
  <si>
    <t>EX-2022-112111114-   -APN-DRYP#SPF</t>
  </si>
  <si>
    <t>EX-2022-112144262-   -APN-DRYP#SPF</t>
  </si>
  <si>
    <t>EX-2022-112169025-   -APN-DRYP#SPF</t>
  </si>
  <si>
    <t>EX-2022-112285808-   -APN-DRYP#SPF</t>
  </si>
  <si>
    <t>EX-2022-112292892-   -APN-DRYP#SPF</t>
  </si>
  <si>
    <t>EX-2022-74214638-   -APN-DRYP#SPF</t>
  </si>
  <si>
    <t>EX-2022-112293190-   -APN-DRYP#SPF</t>
  </si>
  <si>
    <t>EX-2022-112295789-   -APN-DRYP#SPF</t>
  </si>
  <si>
    <t>EX-2022-112144993-   -APN-DRYP#SPF</t>
  </si>
  <si>
    <t>EX-2022-77236257-   -APN-U13#SPF</t>
  </si>
  <si>
    <t>EX-2022-112306004-   -APN-DRYP#SPF</t>
  </si>
  <si>
    <t>EX-2022-112107723-   -APN-DRYP#SPF</t>
  </si>
  <si>
    <t>EX-2022-73649970-   -APN-DRYP#SPF</t>
  </si>
  <si>
    <t>EX-2022-112301414-   -APN-DRYP#SPF</t>
  </si>
  <si>
    <t>EX-2022-112306202-   -APN-DRYP#SPF</t>
  </si>
  <si>
    <t>EX-2022-102744205-   -APN-DRYP#SPF</t>
  </si>
  <si>
    <t>EX-2022-110283739-   -APN-DRYP#SPF</t>
  </si>
  <si>
    <t>EX-2022-95097378-   -APN-DRYP#SPF</t>
  </si>
  <si>
    <t>EX-2022-112305826-   -APN-DRYP#SPF</t>
  </si>
  <si>
    <t>EX-2022-115232606-   -APN-DRYP#SPF</t>
  </si>
  <si>
    <t>EX-2022-89655651-   -APN-DRYP#SPF</t>
  </si>
  <si>
    <t>EX-2022-112145332-   -APN-DRYP#SPF</t>
  </si>
  <si>
    <t>EX-2022-112310465-   -APN-DRYP#SPF</t>
  </si>
  <si>
    <t>EX-2022-66101074-   -APN-DRYP#SPF</t>
  </si>
  <si>
    <t>EX-2022-84326704-   -APN-DRYP#SPF</t>
  </si>
  <si>
    <t>EX-2022-77986387-   -APN-DRYP#SPF</t>
  </si>
  <si>
    <t>EX-2022-75617958-   -APN-DRYP#SPF</t>
  </si>
  <si>
    <t>EX-2022-106471562-   -APN-DRYP#SPF</t>
  </si>
  <si>
    <t>EX-2022-93653001-   -APN-DRYP#SPF</t>
  </si>
  <si>
    <t>EX-2022-59638890-   -APN-DRYP#SPF</t>
  </si>
  <si>
    <t>EX-2022-112168690-   -APN-DRYP#SPF</t>
  </si>
  <si>
    <t>EX-2022-59702201-   -APN-DRYP#SPF</t>
  </si>
  <si>
    <t>EX-2022-112145583-   -APN-DRYP#SPF</t>
  </si>
  <si>
    <t>EX-2022-57394146-   -APN-DRYP#SPF</t>
  </si>
  <si>
    <t>EX-2022-112306393-   -APN-DRYP#SPF</t>
  </si>
  <si>
    <t>EX-2022-68590479-   -APN-DRYP#SPF</t>
  </si>
  <si>
    <t>EX-2022-112092785-   -APN-DRYP#SPF</t>
  </si>
  <si>
    <t>EX-2022-94143061-   -APN-DRYP#SPF</t>
  </si>
  <si>
    <t>EX-2022-107043670-   -APN-DRYP#SPF</t>
  </si>
  <si>
    <t>EX-2022-115105957-   -APN-DRYP#SPF</t>
  </si>
  <si>
    <t>EX-2022-61355993-   -APN-DRYP#SPF</t>
  </si>
  <si>
    <t>EX-2022-112839097-   -APN-DRYP#SPF</t>
  </si>
  <si>
    <t>EX-2022-113980017-   -APN-DRYP#SPF</t>
  </si>
  <si>
    <t>GOBERNADOR VITERBORI 2016 - LOTE 25 - B° LA PEDRERA - GRAL ROCA - RIO NEGRO</t>
  </si>
  <si>
    <t>ferreyramario970@hotmail.com</t>
  </si>
  <si>
    <t>CHILE 165 - DUPLEX 23 - LUJAN DE CUYO - MENDOZA</t>
  </si>
  <si>
    <t>waltalfarguello@gmail.com</t>
  </si>
  <si>
    <t>LOS TULIPANES 76 - MONTE GRANDE - ESTEBAN ECHEVERRIA - BS AS - CP 1842</t>
  </si>
  <si>
    <t>jpernochi@yahoo.com.ar</t>
  </si>
  <si>
    <t>SOLIS 1235 - MERLO - BS AS</t>
  </si>
  <si>
    <t>salguero.marcela@gmail.com</t>
  </si>
  <si>
    <t>MARTIN FIERRO 7396 - P.A. - 6° PISO - VILLA BOSCH - TRES DE FEBRERO - BS AS</t>
  </si>
  <si>
    <t>ADOLFO GUEMES 724 - SALTA</t>
  </si>
  <si>
    <t>clarodemujer@yahoo.com.ar</t>
  </si>
  <si>
    <t>CASA 1 - MZ K - B° 13 DE JULIO - CANDELARIA - MISIONES</t>
  </si>
  <si>
    <t>blanco-gustavo@hotmail.com</t>
  </si>
  <si>
    <t>BROWN 822 - PCIA ROQUE SAENZ PEÑA - COMANDANTE FERNANDEZ - CHACO</t>
  </si>
  <si>
    <t>gusiap75@gmail.com</t>
  </si>
  <si>
    <t>AV. INDEPENDENCIA 178 - V° SAN ANTONIO - SALTA</t>
  </si>
  <si>
    <t>0387-4239312//1163092378</t>
  </si>
  <si>
    <t>arnaldogguaymas@gmail.com</t>
  </si>
  <si>
    <t>CALLE 23 N° 1445 - GRAL PICO - MARACO - LA PAMPA</t>
  </si>
  <si>
    <t>02302-15605950</t>
  </si>
  <si>
    <t>agppampa@hotmail.com</t>
  </si>
  <si>
    <t>TACUARI 140 - STEFENELLI - GRAL ROCA - RIO NEGRO</t>
  </si>
  <si>
    <t>sergiorecalde78@hotmail.com</t>
  </si>
  <si>
    <t>ANEMONA 6540 - CLAYPOLE - ALTE BROWN - BS AS</t>
  </si>
  <si>
    <t>gabydiber@gmail.com</t>
  </si>
  <si>
    <t>GRAL GUIDO 738 - RAMOS MEJIA - BS AS - CP 1704</t>
  </si>
  <si>
    <t>anabellawizen@hotmail.com</t>
  </si>
  <si>
    <t>AV. NESTOR KIRCHNER 154 - CASA 3 - RIO GALLEGOS - GUER AIKE - SANTA CRUZ</t>
  </si>
  <si>
    <t>10111-40762847</t>
  </si>
  <si>
    <t>crisanrodriguez3@gmail.com</t>
  </si>
  <si>
    <t>PARAGUAY 1056 - B° SAN JORGE - CANDELARIA - MISIONES</t>
  </si>
  <si>
    <t>castrou17@hotmail.com</t>
  </si>
  <si>
    <t>SAN JUAN 858 - STA ROSA - LA PAMPA</t>
  </si>
  <si>
    <t>2954-512037</t>
  </si>
  <si>
    <t>OLASCOAGA 567 - STA ROSA - LA PAMPA</t>
  </si>
  <si>
    <t>(2954) 15571475</t>
  </si>
  <si>
    <t>lucianorosignolo@gmail.com</t>
  </si>
  <si>
    <t>BS AS 1757 - GRAL ROCA - RIO NEGRO</t>
  </si>
  <si>
    <t>ale_balda@yahoo.com.ar</t>
  </si>
  <si>
    <t>MACHADO 810 - TANDIL - BS AS - CP 7000</t>
  </si>
  <si>
    <t>dr1_paone@hotmail.com</t>
  </si>
  <si>
    <t>MZ M - CASA 15 - B° 80 VIVIENDAS UOCRA - GRAL GUEMES - SALTA</t>
  </si>
  <si>
    <t>0387-155959676</t>
  </si>
  <si>
    <t>rodriguezjuanmartin01@hotmail.com</t>
  </si>
  <si>
    <t>MZ 5 - CASA 3 - B° SANTA ANA II - SALTA</t>
  </si>
  <si>
    <t>387-6715520//387-5077007</t>
  </si>
  <si>
    <t>mdhmagr3103@gmail.com</t>
  </si>
  <si>
    <t>MAIPU 264 - RAMOS MEJIA - LA MATANZA - BS AS</t>
  </si>
  <si>
    <t>daniela.coss@hotmail.com</t>
  </si>
  <si>
    <t>MONTES DE OCA 870 - BOULOGNE - SAN ISIDRO - BS AS</t>
  </si>
  <si>
    <t>nicolassanchezvarga@hotmail.com</t>
  </si>
  <si>
    <t>BETTINOTI 751 - PQUE IRIGOYEN - GRAL RODRIGUEZ - BS AS - CP 1748</t>
  </si>
  <si>
    <t>gamarramariela@hotmail.com</t>
  </si>
  <si>
    <t>EX-2022- 118359524- -APN-DRYP#SPF</t>
  </si>
  <si>
    <t>EX-2022-118358976- -APN-DRYP#SPF</t>
  </si>
  <si>
    <t>EX-2022-110947778- -APN-U5#SPF</t>
  </si>
  <si>
    <t>EX-2022-114542219- -APN-U5#SPF</t>
  </si>
  <si>
    <t>EX-2022-118204309- -APN-U11#SPF</t>
  </si>
  <si>
    <t>RIBEIRO MILLER JUAN RAUL</t>
  </si>
  <si>
    <t>EX-2022-117006378- -APN-DRYP#SPF</t>
  </si>
  <si>
    <t>EX-2022-118360161- -APN-DRYP#SPF</t>
  </si>
  <si>
    <t>EX-2022-113925427- -APN-U7#SPF</t>
  </si>
  <si>
    <t>EX-2022-106354278- -APN-U6#SPF</t>
  </si>
  <si>
    <t>EX-2022-116988275- -APN-CPF5#SPF</t>
  </si>
  <si>
    <t>EX-2022-115549017- -APN-CPF5#SPF</t>
  </si>
  <si>
    <t>EX-2022-112452758- -APN-U11#SPF</t>
  </si>
  <si>
    <t>EX-2022-105890483-APN-U6#SPF</t>
  </si>
  <si>
    <t>EX2022-101206214-APN-DRP#SPF</t>
  </si>
  <si>
    <t>B019842</t>
  </si>
  <si>
    <t>ALTA OCTUBRE 2009</t>
  </si>
  <si>
    <t>EX2022-118271040-APN-U13#SPF</t>
  </si>
  <si>
    <t>ALTA JUNIO2019 (09/05/2017)</t>
  </si>
  <si>
    <t>EX2022-115675322-APN-U13#SPF</t>
  </si>
  <si>
    <t>ALTA NOVIEMBRE 2012-FIRMA MADRE LENARDI</t>
  </si>
  <si>
    <t>EX2022-48023005-APN-DRYP#SPF</t>
  </si>
  <si>
    <t>ALTA JULIO 2011</t>
  </si>
  <si>
    <t>EX2022-71230457-APN-DRYP#SPF</t>
  </si>
  <si>
    <t>ALTA ENERO 2014</t>
  </si>
  <si>
    <t>EX2022-33760476-APN-DRYP#SPF</t>
  </si>
  <si>
    <t>ALTA AGOSTO 2015//MENOR FIRMA MADRE KINDER NAHIR//X COMPLEMENTARIA 07-RES.2019-557 (BONO)- 08-09 Y 10/2019</t>
  </si>
  <si>
    <t>EX2022-48467622-APN-DRYP#SPF</t>
  </si>
  <si>
    <t>ALTA SEPTIEMBRE 2012</t>
  </si>
  <si>
    <t>EX2022-40599680-APN-U11#SPF</t>
  </si>
  <si>
    <t>AV. NICARAGUA 54 - B° V. FACUNDO - RESISTENCIA - SAN FERNANDO - CHACO</t>
  </si>
  <si>
    <t>matias89_spf@hotmail.com</t>
  </si>
  <si>
    <t>C026387</t>
  </si>
  <si>
    <t>CASTILLO PERLA</t>
  </si>
  <si>
    <t>AV. GAONA 7901 - MORENO - BS AS - CP 1744</t>
  </si>
  <si>
    <t>1167257055//1139268824</t>
  </si>
  <si>
    <t>paomorocha2009@hotmail.com</t>
  </si>
  <si>
    <t>B026387- GOMEZ DANIEL ALFREDO (F.F. 08/05/2021)</t>
  </si>
  <si>
    <t>C021185</t>
  </si>
  <si>
    <t>GIMENEZ ANA ELIZABETH</t>
  </si>
  <si>
    <t>C025687</t>
  </si>
  <si>
    <t>C125687</t>
  </si>
  <si>
    <t>C225687</t>
  </si>
  <si>
    <t>CABRERA PANDO MARIA ANGELICA</t>
  </si>
  <si>
    <t>CIAPPESONI OLIVIA EMMA</t>
  </si>
  <si>
    <t>CIAPPESONI MATEO</t>
  </si>
  <si>
    <t>NOVIEMBRE 2023</t>
  </si>
  <si>
    <t>NOVIEMBRE 2024</t>
  </si>
  <si>
    <t>NOVIEMBRE 2025</t>
  </si>
  <si>
    <t>NOVIEMBRE 2026</t>
  </si>
  <si>
    <t>C019510</t>
  </si>
  <si>
    <t>CUENCA VALERIA</t>
  </si>
  <si>
    <t>BRANDSEN 1671 - EZEIZA - BS AS - CP 1804</t>
  </si>
  <si>
    <t>ns.barbona@gmail.com</t>
  </si>
  <si>
    <t>SAN PEDRO 155 - LA UNION - EZEIZA - BS AS</t>
  </si>
  <si>
    <t>4232-4610//(011)66465063</t>
  </si>
  <si>
    <t>ja862640@gmail.com</t>
  </si>
  <si>
    <t>RUTA 1 S/N - LOC. LOS ROMANOS - LA BANDA - SANTIAGO DEL ESTERO</t>
  </si>
  <si>
    <t>cuencanegociacion@hotmail.com.ar</t>
  </si>
  <si>
    <t>RUTA NAC. 12 - KM 1095 - YACAREY - ITATI - CORRIENTES</t>
  </si>
  <si>
    <t>adrianaamaliasambrano@gmail.com</t>
  </si>
  <si>
    <t>PASAJE NTRA SRA DEL CARMEN 542 -BURZACO - BS AS</t>
  </si>
  <si>
    <t>21129250//(011)31587389</t>
  </si>
  <si>
    <t>fernandosanchez82@yahoo.com</t>
  </si>
  <si>
    <t>MIGUEL CANE 1785 - QUILMES - BS AS - CP 1879</t>
  </si>
  <si>
    <t>legalesgaray@gmail.com</t>
  </si>
  <si>
    <t>TURNER 588 - B° SAN ANTONIO - TRISTAN SUAREZ - EZEIZA - BS AS</t>
  </si>
  <si>
    <t>horacioayala2012@hotmail.com</t>
  </si>
  <si>
    <t>BARBIER 458 - EL JAGUEL - ESTEBAN ECHEVERRIA - BS AS - CP 1842</t>
  </si>
  <si>
    <t>gabrielkosak9@gmail.com</t>
  </si>
  <si>
    <t>GRAL WINTERS 1094 - EZEIZA - BS AS</t>
  </si>
  <si>
    <t>hugardo.43@gmail.com</t>
  </si>
  <si>
    <t>PARAGUAY 5855 - BELLA VISTA - SAN MIGUEL - BS AS</t>
  </si>
  <si>
    <t>4468-2050//1167864649</t>
  </si>
  <si>
    <t>oscargimenez241175@gmail.com</t>
  </si>
  <si>
    <t>LOS CEIBOS 488 - LA UNION - EZEIZA - BS AS</t>
  </si>
  <si>
    <t>LAS DALIAS 228 - B° LAS FLORES - ADOLFO ALSINA - VIEDMA - RIO NEGRO</t>
  </si>
  <si>
    <t>sandroforlese@gmail.com</t>
  </si>
  <si>
    <t>BALCARSE 1039 - EZEIZA - BS AS</t>
  </si>
  <si>
    <t>fer.vero1811@gmail.com</t>
  </si>
  <si>
    <t>MZ 21 - LOTE 9 S/N - B° 70 VIVIENDAS - AGUAS CALIENTES - EL CARMEN - JUJUY</t>
  </si>
  <si>
    <t>011-62916149</t>
  </si>
  <si>
    <t>coriseba@yahoo.com.ar</t>
  </si>
  <si>
    <t>PASAJE 42 N° 5422 - SAN MARTIN - BS AS - CP 1650</t>
  </si>
  <si>
    <t>macri.diego@gmail.com</t>
  </si>
  <si>
    <t>ESTEBAN ECHEVERRIA S/N - MZ 433 - LOTE 9 - B° 1RO DE MAYO - PUERTO IGUAZU - MISIONES</t>
  </si>
  <si>
    <t>davidrozin1973@gmail.com</t>
  </si>
  <si>
    <t>CALLE 128 N° 560 - GUERNICA - PTE PERON - BS AS</t>
  </si>
  <si>
    <t>martinhugoheffner@gmail.com</t>
  </si>
  <si>
    <t>FRANCISCO ARRO 564 - CARMEN DE PATAGONES - BS AS</t>
  </si>
  <si>
    <t>carlosasconape18@gmail.com</t>
  </si>
  <si>
    <t>URUGUAY 1664 - ALTE BROWN - BURZACO - BS AS</t>
  </si>
  <si>
    <t>spaez2004@gmail.com</t>
  </si>
  <si>
    <t>ALFONSO AMAT 536 - MONTE GRANDE - ESTEBAN ECHEVERRIA - BS AS - CP 1842</t>
  </si>
  <si>
    <t>lau24r@hotmail.com</t>
  </si>
  <si>
    <t>AVELLANEDA 2491 - MARCOS PAZ - BS AS</t>
  </si>
  <si>
    <t>cesarybarra148@gmail.com</t>
  </si>
  <si>
    <t>RINCON 975 - PB - TIMBRE 1 - SAN CRISTOBAL - CABA - CP 1227</t>
  </si>
  <si>
    <t>5351-1066//1551421220</t>
  </si>
  <si>
    <t>nataliaibarra76@hotmail.com</t>
  </si>
  <si>
    <t>PARAGUAY 3842 - PALERMO - CABA - CP 1425</t>
  </si>
  <si>
    <t>4821-5716//1158237295</t>
  </si>
  <si>
    <t>ppdadam@gmail.com</t>
  </si>
  <si>
    <t>PLAZA 3500 - CABA - CP 1430</t>
  </si>
  <si>
    <t>rocaricato@hotmail.com</t>
  </si>
  <si>
    <t>C010012</t>
  </si>
  <si>
    <t>BARBETTI ILARIA AMADA</t>
  </si>
  <si>
    <t>C027144</t>
  </si>
  <si>
    <t>VILASECO OLGA CARINA</t>
  </si>
  <si>
    <t>EX-2022-101957358- -APN-DRYP#SPF</t>
  </si>
  <si>
    <t>C036737</t>
  </si>
  <si>
    <t>ALMIRON SERGIO GUSTAVO</t>
  </si>
  <si>
    <t>EX-2022-98286979- -APN-DRYP#SPF</t>
  </si>
  <si>
    <t>C110486</t>
  </si>
  <si>
    <t>GUARNIERI VIRGINIA GUILLERMINA</t>
  </si>
  <si>
    <t>EX-2022-12263646- -APN-DRYP#SPF (PRINCIPAL) / EX-2022-27707166- -APN-DRYP#SPF (COPIA)</t>
  </si>
  <si>
    <t>C110725</t>
  </si>
  <si>
    <t>DELLA MADALENA MARIELA ESTER</t>
  </si>
  <si>
    <t>EX-2022-56022794- -APN-DRYP#SPF</t>
  </si>
  <si>
    <t>C120835</t>
  </si>
  <si>
    <t>IZZO VILLAFAÑE MARIA FLORENCIA</t>
  </si>
  <si>
    <t>EX-2022-13054828-   -APN-DRYP#SPF</t>
  </si>
  <si>
    <t>C136737</t>
  </si>
  <si>
    <t>ALMIRON NATANAEL EZEQUIEL</t>
  </si>
  <si>
    <t>C210725</t>
  </si>
  <si>
    <t>C220835</t>
  </si>
  <si>
    <t>IZZO VILLAFAÑE ALEJANDRA DE LA MERCED</t>
  </si>
  <si>
    <t>C236737</t>
  </si>
  <si>
    <t>ALMIRON EMANUEL LIONEL</t>
  </si>
  <si>
    <t xml:space="preserve"> REP. LEGAL: ALMIRON SERGIO GUSTAVO DNI:27486356 C036737 PADRE (OJO TMB ES DISCAPACITADO)</t>
  </si>
  <si>
    <t xml:space="preserve"> REP. LEGAL: ALMIRON SERGIO GUSTAVO DNI:27486356 C036737 PADRE </t>
  </si>
  <si>
    <t>B010012- GIL MANUEL ALSIDES (F.F. 16/06/2022)</t>
  </si>
  <si>
    <t>B027144- CARDOZO MIGUEL ANGEL (F.F. 07/09/2022)</t>
  </si>
  <si>
    <t>CRED. 036737- BENITEZ PAOLA ARACELI (FALL. ACT. F.F. 27/08/2022)</t>
  </si>
  <si>
    <t>B010725- DELLA MADALENA JOSE (F.F. 28/02/2022)</t>
  </si>
  <si>
    <t>A020835- IZZO VILLAFAÑE RICARDO LUIS (F.F. 27/11/2021)</t>
  </si>
  <si>
    <t>DICIEMBRE 2022</t>
  </si>
  <si>
    <t>7996/16</t>
  </si>
  <si>
    <t>B003696- VALDIVIA ALFREDO VICENTE (F.F. 04/04/2016)</t>
  </si>
  <si>
    <t>EX-2022-123359961- -APN-DRYP#SPF</t>
  </si>
  <si>
    <t>EX-2022-117560089- -APN-U7#SPF</t>
  </si>
  <si>
    <t>EX-2022-120795904- -APN-DRYP#SPF</t>
  </si>
  <si>
    <t>EX-2022-121012651- -APN-DRYP#SPF</t>
  </si>
  <si>
    <t>EX-2022- 123359961- -APN-DRYP#SPF</t>
  </si>
  <si>
    <t>EX-2022-123886748- -APN-DRYP#SPF</t>
  </si>
  <si>
    <t>EX-2022-120056776- -APN-U10#SPF</t>
  </si>
  <si>
    <t>EX2022-123359961- -APN-DRYP#SPF</t>
  </si>
  <si>
    <t>EX-2022-121869328- -APN-U6#SPF</t>
  </si>
  <si>
    <t>EX-2022-123359961- -APNDRYP#SPF.</t>
  </si>
  <si>
    <t>AGOSTO 1993</t>
  </si>
  <si>
    <t>29/06/2002</t>
  </si>
  <si>
    <t>JUNIO 2002</t>
  </si>
  <si>
    <t>ABRIL 2002</t>
  </si>
  <si>
    <t>DICIEMBRE 1998</t>
  </si>
  <si>
    <t>ABRIL 2003</t>
  </si>
  <si>
    <t>JUNIO 1983</t>
  </si>
  <si>
    <t>OCTUBRE 1981</t>
  </si>
  <si>
    <t>EX-2022-125536924- -APN-U11#SPF</t>
  </si>
  <si>
    <t>AGOSTO 1987</t>
  </si>
  <si>
    <t>SEPTIEMBRE 1996</t>
  </si>
  <si>
    <t>SEPTIEMBRE 1975</t>
  </si>
  <si>
    <t>NOVIEMBRE 1985</t>
  </si>
  <si>
    <t>SEPTIEMBRE 1986</t>
  </si>
  <si>
    <t>PIROVANO 2068 - MONTE CHINGOLO - LANUS ESTE - BS AS - CP 1825</t>
  </si>
  <si>
    <t>EL ZORZAL 669 - LA UNION - EZEIZA - BS AS</t>
  </si>
  <si>
    <t>1560434760 (PADRE)</t>
  </si>
  <si>
    <t>DEFENSA 1466 - HAEDO - MORON</t>
  </si>
  <si>
    <t>4659-4546//1532309056</t>
  </si>
  <si>
    <t>DELLA MADALENA CLAUDIA PATRICIA</t>
  </si>
  <si>
    <t>MARI MENUCO 982 - AMERICA - PLOTTIER - CONFLUENCIA - NEUQUEN</t>
  </si>
  <si>
    <t>0299-4932117//299-5479938</t>
  </si>
  <si>
    <t>marieladellia@gmail.com</t>
  </si>
  <si>
    <t>LOTEO VILLA LIDA  - MZ  P - LOTE 23 - PLOTTIER - NEUQUEN</t>
  </si>
  <si>
    <t>299-4094934</t>
  </si>
  <si>
    <t>claudellamada@hotmail.com</t>
  </si>
  <si>
    <t>GODOY CRUZ 1514 - PISO 6 - DEPTO F - CABA</t>
  </si>
  <si>
    <t>florciv@gmail.com</t>
  </si>
  <si>
    <t>LAS VEGAS Y CURA BROCHERO - MIRADOR DEL LAGO - BIALET MASSE - CORDOBA</t>
  </si>
  <si>
    <t>011-64746742</t>
  </si>
  <si>
    <t>alejandraizzo@gmail.com</t>
  </si>
  <si>
    <t>EX-2022-98891344-  -APN-U7#SPF</t>
  </si>
  <si>
    <t xml:space="preserve">LUIS VERNET 842 - MZ 91 - B° SANTA INES - RESISTENCIA  - CHACO </t>
  </si>
  <si>
    <t>3624-36248//3624-780525</t>
  </si>
  <si>
    <t>juanmgil1979@gmail.com</t>
  </si>
  <si>
    <t>EX-2022-129358597- -APN-DRYP#SPF</t>
  </si>
  <si>
    <t>EX-2022-123359961- -APN-DRYP#SPF.</t>
  </si>
  <si>
    <t>EX-2022-126257434- -APN-U11#SPF</t>
  </si>
  <si>
    <t>EX-2022-130615591- -APN-DRYP#SPF</t>
  </si>
  <si>
    <t>C021245</t>
  </si>
  <si>
    <t>IRALA NENNING CRISTIAN ARIEL</t>
  </si>
  <si>
    <t>A027537</t>
  </si>
  <si>
    <t>A032359</t>
  </si>
  <si>
    <t>A033045</t>
  </si>
  <si>
    <t>B029928</t>
  </si>
  <si>
    <t>B030184</t>
  </si>
  <si>
    <t>B030211</t>
  </si>
  <si>
    <t>B030221</t>
  </si>
  <si>
    <t>B030230</t>
  </si>
  <si>
    <t>B030232</t>
  </si>
  <si>
    <t>B030266</t>
  </si>
  <si>
    <t>B030293</t>
  </si>
  <si>
    <t>B030294</t>
  </si>
  <si>
    <t>B030328</t>
  </si>
  <si>
    <t>B030351</t>
  </si>
  <si>
    <t>B030412</t>
  </si>
  <si>
    <t>B030420</t>
  </si>
  <si>
    <t>B030449</t>
  </si>
  <si>
    <t>B030476</t>
  </si>
  <si>
    <t>B030709</t>
  </si>
  <si>
    <t>B030718</t>
  </si>
  <si>
    <t>B030908</t>
  </si>
  <si>
    <t>B031559</t>
  </si>
  <si>
    <t>B033156</t>
  </si>
  <si>
    <t>B033309</t>
  </si>
  <si>
    <t>B033940</t>
  </si>
  <si>
    <t>B035378</t>
  </si>
  <si>
    <t>GUARINO JOSE LUIS</t>
  </si>
  <si>
    <t>LEYRIA MARIO HUMBERTO</t>
  </si>
  <si>
    <t>VARGAS LORENA BEATRIZ</t>
  </si>
  <si>
    <t>OLIVA EDGARDO RAUL</t>
  </si>
  <si>
    <t>GALARRAGA MARCELO RAFAEL</t>
  </si>
  <si>
    <t>ALVAREZ SERGIO JAVIER</t>
  </si>
  <si>
    <t>CASTRO JUAN DANIEL</t>
  </si>
  <si>
    <t>CONDE FEDERICO OMAR</t>
  </si>
  <si>
    <t>GONZALEZ DANTE DE JESUS</t>
  </si>
  <si>
    <t>MORALES HECTOR GERARDO</t>
  </si>
  <si>
    <t>MOREL MARIO ALEJANDRO</t>
  </si>
  <si>
    <t>RUSSO CESAR OMAR</t>
  </si>
  <si>
    <t>WORNAT WALTER RAUL</t>
  </si>
  <si>
    <t>MEZA SERGIO CESAR HERNAN</t>
  </si>
  <si>
    <t>BAPTISTA DIEGO MIGUEL</t>
  </si>
  <si>
    <t>PEREYRA ALEJANDRO GILBERTO ARNALDO</t>
  </si>
  <si>
    <t>BAPTISTA MATIAS ALBERTO</t>
  </si>
  <si>
    <t>CANTERO RICARDO EXEQUIEL</t>
  </si>
  <si>
    <t>CLOTET MIGUEL ANGEL</t>
  </si>
  <si>
    <t>ANRIQUES ANIBAL</t>
  </si>
  <si>
    <t>ALVES NESTOR FABIAN</t>
  </si>
  <si>
    <t>PAREDES CARLOS EDUARDO</t>
  </si>
  <si>
    <t>CALVIMONTE MAURICIO FABIAN</t>
  </si>
  <si>
    <t>ILDE SERGIO ALBERTO</t>
  </si>
  <si>
    <t>TORREZ GUSTAVO OSCAR</t>
  </si>
  <si>
    <t>EX-2022-128724130-   -APN-DRYP#SPF</t>
  </si>
  <si>
    <t>EX-2022-120002269-   -APN-DRYP#SPF</t>
  </si>
  <si>
    <t>EX-2022-125039697-   -APN-DRYP#SPF</t>
  </si>
  <si>
    <t>EX-2022-127164142-   -APN-DRYP#SPF</t>
  </si>
  <si>
    <t>EX-2022-125038142-   -APN-DRYP#SPF</t>
  </si>
  <si>
    <t>EX-2022-124971312-   -APN-DRYP#SPF</t>
  </si>
  <si>
    <t>EX-2022-73039677-   -APN-DRYP#SPF</t>
  </si>
  <si>
    <t>EX-2022-123405990-   -APN-DRYP#SPF</t>
  </si>
  <si>
    <t>EX-2022-121972250-   -APN-DRYP#SPF</t>
  </si>
  <si>
    <t>EX-2022-61354297-   -APN-DRYP#SPF</t>
  </si>
  <si>
    <t>EX-2022-87833817-   -APN-DRYP#SPF</t>
  </si>
  <si>
    <t>EX-2022-125038694-   -APN-DRYP#SPF</t>
  </si>
  <si>
    <t>EX-2022-125795985-   -APN-DRYP#SPF</t>
  </si>
  <si>
    <t>EX-2022-97347368-   -APN-DRYP#SPF</t>
  </si>
  <si>
    <t>EX-2022-78841711-   -APN-DRYP#SPF</t>
  </si>
  <si>
    <t>EX-2022-124971568-   -APN-DRYP#SPF</t>
  </si>
  <si>
    <t>EX-2022-125038923-   -APN-DRYP#SPF</t>
  </si>
  <si>
    <t>EX-2022-124971805-   -APN-DRYP#SPF</t>
  </si>
  <si>
    <t>EX-2022-124972028-   -APN-DRYP#SPF</t>
  </si>
  <si>
    <t>EX-2022-60605030-   -APN-DRYP#SPF</t>
  </si>
  <si>
    <t>EX-2022-60379996-   -APN-DRYP#SPF</t>
  </si>
  <si>
    <t>EX-2022-57397357-   -APN-DRYP#SPF</t>
  </si>
  <si>
    <t>EX-2022-114146732-   -APN-DRYP#SPF</t>
  </si>
  <si>
    <t>EX-2022-95185484-   -APN-DRYP#SPF</t>
  </si>
  <si>
    <t>EX-2022-125038402-   -APN-DRYP#SPF</t>
  </si>
  <si>
    <t>EX-2022-125039149-   -APN-DRYP#SPF</t>
  </si>
  <si>
    <t>EX-2022-91388785-   -APN-DRYP#SPF</t>
  </si>
  <si>
    <t>EX-2022-101323774-   -APN-DRYP#SPF</t>
  </si>
  <si>
    <t>EX-2022-107743714-   -APN-U17#SPF</t>
  </si>
  <si>
    <t>EX-2022-109075289-   -APN-DRYP#SPF</t>
  </si>
  <si>
    <t>EX-2022-110218740-   -APN-U6#SPF</t>
  </si>
  <si>
    <t>EX-2022-112838763-   -APN-DRYP#SPF</t>
  </si>
  <si>
    <t>C114384</t>
  </si>
  <si>
    <t>PIOTROWSKI LIDIA ESTER</t>
  </si>
  <si>
    <t>CHACRA 32/33 S/N - 1H - EDIF. 47 - ESC. 95 - POSADAS - MISIONES</t>
  </si>
  <si>
    <t>1165798585//03764158312</t>
  </si>
  <si>
    <t>sonia3737@hotmail.com</t>
  </si>
  <si>
    <t>C014264</t>
  </si>
  <si>
    <t>VASSALLO MARIA DELIA</t>
  </si>
  <si>
    <t xml:space="preserve">MAYOR PEDRO CASTELLI 961 - VILLA SARMIENTO - MORON - BS AS </t>
  </si>
  <si>
    <t>maryvasallo49@hotmail.com</t>
  </si>
  <si>
    <t>A014264- BATTAGLIA ALEJANDRO (F.F. 18/07/2022)</t>
  </si>
  <si>
    <t>C024011</t>
  </si>
  <si>
    <t>AEDO ZULMA BEATRIZ</t>
  </si>
  <si>
    <t>CALLE 103 N° 1214 - SANTA TERESITA - LA COSTA - BS AS</t>
  </si>
  <si>
    <t>zulmaaedo@gmail.com</t>
  </si>
  <si>
    <t>A024011- JUAREZ HECTOR OSCAR (F.F. 12/09/2022)</t>
  </si>
  <si>
    <t>C022900</t>
  </si>
  <si>
    <t>VARGAS ROSA BEATRIZ</t>
  </si>
  <si>
    <t>MZ 151 S/N - SANTA ANA - CANDELARIA - MISIONES</t>
  </si>
  <si>
    <t>B022900- PORTILLO JUAN CARLOS (F.F. 21/09/2022)</t>
  </si>
  <si>
    <t>C027682</t>
  </si>
  <si>
    <t>FALCON DELFINA</t>
  </si>
  <si>
    <t>cristian24935@hotmail.com</t>
  </si>
  <si>
    <t>PROVINCIA DE BUENOS AIRES 1742 - LONGCHAMPS - ALTE BROWN - BS AS - CP 1854</t>
  </si>
  <si>
    <t>B014855- GUZMAN RAMON FELIPE (F.F. 29/09/2022)</t>
  </si>
  <si>
    <t>B027682- TORRES JUAN CARLOS (F.F. 03/08/2022)</t>
  </si>
  <si>
    <t>C014855</t>
  </si>
  <si>
    <t>PARRA ELBA AZUCENA</t>
  </si>
  <si>
    <t>GOYCOCHEA 130 - JUAN MANUEL DE ROSAS - RAWSON - CHUBUT</t>
  </si>
  <si>
    <t>280-4402087//0280-4727559</t>
  </si>
  <si>
    <t>C003401</t>
  </si>
  <si>
    <t xml:space="preserve">APARICIO LIDIA </t>
  </si>
  <si>
    <t>BUENOS AIRES 2001 - PISO 6 - DEPTO A - MAR DEL PLATA - CP 7600</t>
  </si>
  <si>
    <t>mamaderoco@hotmail.com</t>
  </si>
  <si>
    <t>A000431- STRANO JOSE ADOLFO (F.F. 07/08/2022)</t>
  </si>
  <si>
    <t>AV. 9 DE JULIO 397 - RAWSON - CHUBUT - CP 9103</t>
  </si>
  <si>
    <t>jlguarinoar@yahoo.com.ar</t>
  </si>
  <si>
    <t>VILLEGAS 556 - B° SANTA GENOVEVA - CONFLUENCIA - NEUQUEN</t>
  </si>
  <si>
    <t>299-5788986</t>
  </si>
  <si>
    <t>leyriafox@gmail.com</t>
  </si>
  <si>
    <t>RAFAEL OBLIGADO 1452 - GRAL GUEMES - SALTA</t>
  </si>
  <si>
    <t>vargaslorena182@gmail.com</t>
  </si>
  <si>
    <t>EX-2022-124436177- -APN-DRYP#SPF</t>
  </si>
  <si>
    <t>EX-2022-128653669- -APN-DRYP#SPF</t>
  </si>
  <si>
    <t>SALTA 75 - EZEIZA - BS AS</t>
  </si>
  <si>
    <t>4232-6056//(011)37002858</t>
  </si>
  <si>
    <t>tai874@hotmail.com</t>
  </si>
  <si>
    <t>O DONELL 297 - RAWSON - CHUBUT</t>
  </si>
  <si>
    <t>chelo1g@hotmail.com</t>
  </si>
  <si>
    <t>CABRED 529 - 3° A - B° CENTRO - GENERAL GUEMES - SALTA</t>
  </si>
  <si>
    <t>3644-650004</t>
  </si>
  <si>
    <t>serjavier295@hotmail.com</t>
  </si>
  <si>
    <t>LA PLATA 539 - LA UNION - EZEIZA - BS AS - CP 1804</t>
  </si>
  <si>
    <t>2088-4686//1160455700</t>
  </si>
  <si>
    <t>jorgeluiscabrera575@gmail.com</t>
  </si>
  <si>
    <t>SAN SALVADOR DE JUJUY 750 - CARLOS SPEGAZZINI - EZEIZA - BS AS</t>
  </si>
  <si>
    <t>aguanteelgris78@gmail.com</t>
  </si>
  <si>
    <t>CALLE 53 N° 2373 - BERAZATEGUI - BS AS</t>
  </si>
  <si>
    <t>federicoconde77@gmail.com</t>
  </si>
  <si>
    <t>RIO COLORADO 2087 - B° VILLA VATTEONE - FCIO. VARELA - BS AS</t>
  </si>
  <si>
    <t>gonzalezdante2@gmail.com</t>
  </si>
  <si>
    <t>RAMON FREIRE 2033 - GREGORIO DE LA FERRERE - LA MATANZA - BS AS - CP 1757</t>
  </si>
  <si>
    <t>JOSE HERNANDEZ 746 - B° SAN MARTIN - VIEDMA - RIO NEGRO</t>
  </si>
  <si>
    <t>alejandro1236260@gmail.com</t>
  </si>
  <si>
    <t>DIEGO VALDEZ 163 - LIBERTAD - MERLO - BS AS</t>
  </si>
  <si>
    <t>hannafebrero@hotmail.com</t>
  </si>
  <si>
    <t>AROCENA 2647 - ESTEBAN ECHEVERRIA - MONTE GRANDE - BS AS</t>
  </si>
  <si>
    <t>walterwornat2@gmail.com</t>
  </si>
  <si>
    <t>CONDARCO 1634 - 5° A - VILLA SANTA RITA - CABA</t>
  </si>
  <si>
    <t>hernan79sch@gmail.com</t>
  </si>
  <si>
    <t>JOSE MARIA GUIDO 1102 - ADOLFO ALSINA - VIEDMA - RIO NEGRO</t>
  </si>
  <si>
    <t>diegomiguelbap@gmail.com</t>
  </si>
  <si>
    <t>CAPDEVILLE 245 - CASA 15 - B° 20 VIVIENDAS - RAWSON - CHUBUT</t>
  </si>
  <si>
    <t>matibaptista1976@gmail.com</t>
  </si>
  <si>
    <t>RAMOS MEXIA 125 - GOBERNADOR CASTELLO - VIEDMA - RIO NEGRO</t>
  </si>
  <si>
    <t>AV. GABOTO 485 - BARRANQUERAS - SAN FERNANDO - CHACO</t>
  </si>
  <si>
    <t>3624-512073</t>
  </si>
  <si>
    <t>BOLLINI 128 - CLAYPOLE - ALMIRANTE BROWN - BS AS</t>
  </si>
  <si>
    <t>(011)58274486</t>
  </si>
  <si>
    <t>miguel.angel.clotet@gmail.com</t>
  </si>
  <si>
    <t>ALMEIRA 4059 - ISIDRO CASANOVA - LA MATANZA - BS AS</t>
  </si>
  <si>
    <t>(11)60731749//(011)66189187</t>
  </si>
  <si>
    <t>CONCORDIA 111 - VILLA GOLF - LA UNION - EZEIZA - BS AS</t>
  </si>
  <si>
    <t>(011)23296901</t>
  </si>
  <si>
    <t>fabi131075@gmail.com</t>
  </si>
  <si>
    <t>BENITO PEREZ GALDOS 4755 - QUILMES - BS AS - CP 1879</t>
  </si>
  <si>
    <t>charlypegasus@hotmail.com</t>
  </si>
  <si>
    <t>CALLE S/N - LA CANDELARIA - ANCASTI - CATAMARCA</t>
  </si>
  <si>
    <t>3834957916//3834597778</t>
  </si>
  <si>
    <t>calbimontemauri@gmail.com</t>
  </si>
  <si>
    <t>CACIQUE HINCHEL 2088 - RAWSON - CHUBUT</t>
  </si>
  <si>
    <t>ildesergio@hotmail.com</t>
  </si>
  <si>
    <t>BARTOLOME MITRE 1433 - SAN FERNANDO - RESISTENCIA - CHACO</t>
  </si>
  <si>
    <t>362-5424095</t>
  </si>
  <si>
    <t>gotorrez180171@gmail.com</t>
  </si>
  <si>
    <t>C006880</t>
  </si>
  <si>
    <t>FERRECCIO EDUARDO HECTOR</t>
  </si>
  <si>
    <t>EX-2022-120846564-   -APN-DRYP#SPF</t>
  </si>
  <si>
    <t>C010189</t>
  </si>
  <si>
    <t>SANCHEZ ISABELINA</t>
  </si>
  <si>
    <t>C014119</t>
  </si>
  <si>
    <t>GIANFORTE GLISELDA EDIT</t>
  </si>
  <si>
    <t>C014253</t>
  </si>
  <si>
    <t>LEAL NORMA BEATRIZ</t>
  </si>
  <si>
    <t>C014296</t>
  </si>
  <si>
    <t>UGARTE ALGARIN CRISMILDA</t>
  </si>
  <si>
    <t>C014632</t>
  </si>
  <si>
    <t>CALFUPAN GLORIA BEATRIZ</t>
  </si>
  <si>
    <t>C016420</t>
  </si>
  <si>
    <t>OSES AMANDA</t>
  </si>
  <si>
    <t>C018657</t>
  </si>
  <si>
    <t>GARCIA IRMA BEATRIZ</t>
  </si>
  <si>
    <t>C022038</t>
  </si>
  <si>
    <t>RICCARDO SUSANA BEATRIZ</t>
  </si>
  <si>
    <t>C026154</t>
  </si>
  <si>
    <t>MACCAGNO AMELIA SUSANA</t>
  </si>
  <si>
    <t>C027827</t>
  </si>
  <si>
    <t>PALACIOS NOELIO VANESA</t>
  </si>
  <si>
    <t>C028710</t>
  </si>
  <si>
    <t xml:space="preserve">ROUAN LAURA MARCELA </t>
  </si>
  <si>
    <t>C029801</t>
  </si>
  <si>
    <t>MONTANARI BETIANA CECILIA</t>
  </si>
  <si>
    <t>C030206</t>
  </si>
  <si>
    <t>ACEVEDO LUDMILA MICAELA</t>
  </si>
  <si>
    <t>C109436</t>
  </si>
  <si>
    <t>PARRA GRACIELA JUDITH</t>
  </si>
  <si>
    <t>C112916</t>
  </si>
  <si>
    <t>VELIZ DORA ANDREA</t>
  </si>
  <si>
    <t>C116379</t>
  </si>
  <si>
    <t>CUBERLI NOELIA DAIANA</t>
  </si>
  <si>
    <t>C116649</t>
  </si>
  <si>
    <t>ANTOLICHE CASAL ALDANA AYELEN</t>
  </si>
  <si>
    <t>C125657</t>
  </si>
  <si>
    <t>MOLINA ALDANA JULIETA</t>
  </si>
  <si>
    <t>C129801</t>
  </si>
  <si>
    <t>SOLER MARIA EUGENIA</t>
  </si>
  <si>
    <t>C211906</t>
  </si>
  <si>
    <t>GAUTO ROCIO YANINA</t>
  </si>
  <si>
    <t>GAUTO PRISCILA FERNANDA</t>
  </si>
  <si>
    <t>C216649</t>
  </si>
  <si>
    <t>ANTOLICHE CASAL ROCIO ALE</t>
  </si>
  <si>
    <t>C229801</t>
  </si>
  <si>
    <t>SOLER MICAELA BEATRIZ</t>
  </si>
  <si>
    <t>F000079</t>
  </si>
  <si>
    <t xml:space="preserve">DARRIBA ANA MARIA </t>
  </si>
  <si>
    <t>ENERO 2023</t>
  </si>
  <si>
    <t>ALTA MARZO 2009</t>
  </si>
  <si>
    <t>B030659</t>
  </si>
  <si>
    <t>AGUIRRE ALFREDO GUILLERMO</t>
  </si>
  <si>
    <t>B031018</t>
  </si>
  <si>
    <t>AGUIRRE EDUARDO ISIDORO</t>
  </si>
  <si>
    <t>B032502</t>
  </si>
  <si>
    <t>AISAMA AGÜERO JULIETA JIMENA PAOLA</t>
  </si>
  <si>
    <t>B030207</t>
  </si>
  <si>
    <t>ALBANO GIL ERNESTO MARCELO</t>
  </si>
  <si>
    <t>B030417</t>
  </si>
  <si>
    <t>B031020</t>
  </si>
  <si>
    <t>ALDERETE JUAN MANUEL</t>
  </si>
  <si>
    <t>B029333</t>
  </si>
  <si>
    <t>ALFONZO JUAN CARLOS</t>
  </si>
  <si>
    <t>B032843</t>
  </si>
  <si>
    <t>ALMIRANTE GARCIA NELSON ARIEL</t>
  </si>
  <si>
    <t>B032844</t>
  </si>
  <si>
    <t>B031556</t>
  </si>
  <si>
    <t>ALTAMIRANDA SEBASTIAN OSCAR</t>
  </si>
  <si>
    <t>B030212</t>
  </si>
  <si>
    <t>AMSE ARIEL MAXIMILIANO</t>
  </si>
  <si>
    <t>B031024</t>
  </si>
  <si>
    <t>ARAUJO GUSTAVO ARMANDO</t>
  </si>
  <si>
    <t>B032135</t>
  </si>
  <si>
    <t>ARAYA OSVALDO SANTIAGO</t>
  </si>
  <si>
    <t>B032025</t>
  </si>
  <si>
    <t>ARZAMENDIA LIVIO ARNALDO ARIEL</t>
  </si>
  <si>
    <t>B032114</t>
  </si>
  <si>
    <t>AVELLANEDA ALBERTO ESTEBAN</t>
  </si>
  <si>
    <t>B035362</t>
  </si>
  <si>
    <t>AVILES MARIANO ANDRES</t>
  </si>
  <si>
    <t>B033363</t>
  </si>
  <si>
    <t>AYALA SERGIO HERNAN</t>
  </si>
  <si>
    <t>B030419</t>
  </si>
  <si>
    <t>AYENAO CLAUDIO ARIEL</t>
  </si>
  <si>
    <t>B032140</t>
  </si>
  <si>
    <t>AZAS DOMINGO FERNANDO</t>
  </si>
  <si>
    <t>B031029</t>
  </si>
  <si>
    <t>BAEZ MARCELO DANIEL</t>
  </si>
  <si>
    <t>B030684</t>
  </si>
  <si>
    <t>BARRIOS JORGE EUGENIO</t>
  </si>
  <si>
    <t>B030217</t>
  </si>
  <si>
    <t>BARRIOS RAUL ANGEL</t>
  </si>
  <si>
    <t>B031439</t>
  </si>
  <si>
    <t>BARROCA RAUL ALBERTO</t>
  </si>
  <si>
    <t>B030360</t>
  </si>
  <si>
    <t>BENITEZ PATRICIA ESTELA</t>
  </si>
  <si>
    <t>B030134</t>
  </si>
  <si>
    <t>BERNIGOLA ALEJANDRO OMAR</t>
  </si>
  <si>
    <t>B033641</t>
  </si>
  <si>
    <t>BERTONE MARIA LORENA</t>
  </si>
  <si>
    <t>B030695</t>
  </si>
  <si>
    <t>BOCALANDRO CARLOS ANTONIO</t>
  </si>
  <si>
    <t>B033727</t>
  </si>
  <si>
    <t>BRITEZ MARCELO</t>
  </si>
  <si>
    <t>B031586</t>
  </si>
  <si>
    <t>BRUNO JOSE GASTON</t>
  </si>
  <si>
    <t>B029871</t>
  </si>
  <si>
    <t>BULLON SERGIO DANIEL</t>
  </si>
  <si>
    <t>B030993</t>
  </si>
  <si>
    <t>B030702</t>
  </si>
  <si>
    <t>CABRERA RAFAEL EDUARDO</t>
  </si>
  <si>
    <t>B030222</t>
  </si>
  <si>
    <t>B030223</t>
  </si>
  <si>
    <t>CALIVA MOISES</t>
  </si>
  <si>
    <t>B033797</t>
  </si>
  <si>
    <t>CAMANDONA NATALIA ROSA</t>
  </si>
  <si>
    <t>B030705</t>
  </si>
  <si>
    <t>CAMAÑO MARIO ALBERTO</t>
  </si>
  <si>
    <t>B034002</t>
  </si>
  <si>
    <t>CAMPO JESUS CARLOS JAVIER</t>
  </si>
  <si>
    <t>B033719</t>
  </si>
  <si>
    <t>CAMPO VANESA NOEMI</t>
  </si>
  <si>
    <t>B036236</t>
  </si>
  <si>
    <t>CANCIAN PAOLA INES</t>
  </si>
  <si>
    <t>B030425</t>
  </si>
  <si>
    <t>CAÑUQUEO JUAN MARCELO</t>
  </si>
  <si>
    <t>B033895</t>
  </si>
  <si>
    <t>CAPUL MARIA DE LOS ANGELES</t>
  </si>
  <si>
    <t>B035972</t>
  </si>
  <si>
    <t>CARDAZZO MARIA EUGENIA</t>
  </si>
  <si>
    <t>B031055</t>
  </si>
  <si>
    <t>CARDOZO ARIEL MARCOS</t>
  </si>
  <si>
    <t>B030595</t>
  </si>
  <si>
    <t>CASAL MARCELO OSCAR</t>
  </si>
  <si>
    <t>B031268</t>
  </si>
  <si>
    <t>CASIMIRO ELIDA GABRIELA</t>
  </si>
  <si>
    <t>B031060</t>
  </si>
  <si>
    <t>CASTELLANOS ARIEL FRANCISCO</t>
  </si>
  <si>
    <t>B031066</t>
  </si>
  <si>
    <t>CESPEDES CESAR FERNANDO</t>
  </si>
  <si>
    <t>B032863</t>
  </si>
  <si>
    <t>CHANDIA DIEGO FERNANDO</t>
  </si>
  <si>
    <t>B032864</t>
  </si>
  <si>
    <t>CHAPARRO OSCAR ADRIAN</t>
  </si>
  <si>
    <t>B031270</t>
  </si>
  <si>
    <t>CHAVEZ MARIA JIMENA</t>
  </si>
  <si>
    <t>B031067</t>
  </si>
  <si>
    <t>CHAVEZ WALTER ISMAEL</t>
  </si>
  <si>
    <t>A029643</t>
  </si>
  <si>
    <t>CIKMAN FERNANDO ARIEL</t>
  </si>
  <si>
    <t>B031068</t>
  </si>
  <si>
    <t>CISNEROS HUGO ALBERTO</t>
  </si>
  <si>
    <t>B030237</t>
  </si>
  <si>
    <t>DA SILVA JULIO ABEL</t>
  </si>
  <si>
    <t>B030598</t>
  </si>
  <si>
    <t>DANSA JUAN MANUEL</t>
  </si>
  <si>
    <t>B030239</t>
  </si>
  <si>
    <t>DIAZ HECTOR LEONARDO</t>
  </si>
  <si>
    <t>B030430</t>
  </si>
  <si>
    <t>DIAZ MARCELO GABRIEL</t>
  </si>
  <si>
    <t>B030243</t>
  </si>
  <si>
    <t>DOMINGUEZ CARLOS DARIO</t>
  </si>
  <si>
    <t>B031366</t>
  </si>
  <si>
    <t>DUARTE ULISES EZEQUIEL</t>
  </si>
  <si>
    <t>B030732</t>
  </si>
  <si>
    <t>DURAN GUSTAVO DANIEL</t>
  </si>
  <si>
    <t>B030246</t>
  </si>
  <si>
    <t>ECHENIQUE RAUL ABEL</t>
  </si>
  <si>
    <t>B034952</t>
  </si>
  <si>
    <t>EGUREN MIRIAM MABEL</t>
  </si>
  <si>
    <t>B030365</t>
  </si>
  <si>
    <t>ESCOBAR CINTIA INES</t>
  </si>
  <si>
    <t>B030472</t>
  </si>
  <si>
    <t>FARAJ MARIA VIRGINIA</t>
  </si>
  <si>
    <t>B033920</t>
  </si>
  <si>
    <t>FARIAS HECTOR GUSTAVO</t>
  </si>
  <si>
    <t>B033612</t>
  </si>
  <si>
    <t>FEININGER JESICA PAOLA</t>
  </si>
  <si>
    <t>B030432</t>
  </si>
  <si>
    <t>FEJKO MILTON FABIAN</t>
  </si>
  <si>
    <t>B031628</t>
  </si>
  <si>
    <t>FERNANDEZ DAVID CARLOS</t>
  </si>
  <si>
    <t>B034070</t>
  </si>
  <si>
    <t>FERNANDEZ MIRNA GRACIELA</t>
  </si>
  <si>
    <t>B030874</t>
  </si>
  <si>
    <t>FERNANDEZ NATALIA CARINA</t>
  </si>
  <si>
    <t>B029984</t>
  </si>
  <si>
    <t>FERREYRA CARINA ISABEL</t>
  </si>
  <si>
    <t>B030739</t>
  </si>
  <si>
    <t>FIGUERAS ADRIAN SIMON</t>
  </si>
  <si>
    <t>B031098</t>
  </si>
  <si>
    <t>FLORES FABIAN OMAR</t>
  </si>
  <si>
    <t>B033251</t>
  </si>
  <si>
    <t>FRANCO CYNTHIA LORENA</t>
  </si>
  <si>
    <t>B030745</t>
  </si>
  <si>
    <t>FRIAS JORGE ANTONIO</t>
  </si>
  <si>
    <t>B030904</t>
  </si>
  <si>
    <t>FUSTO SILVINA DANA</t>
  </si>
  <si>
    <t>B030876</t>
  </si>
  <si>
    <t>GALARZA YOLANDA EDITH</t>
  </si>
  <si>
    <t>B030401</t>
  </si>
  <si>
    <t>GARAY NIDIA BEATRIZ</t>
  </si>
  <si>
    <t>B030750</t>
  </si>
  <si>
    <t>GARCIA DIEGO GUSTAVO</t>
  </si>
  <si>
    <t>B031851</t>
  </si>
  <si>
    <t>GARCIA IVANA SOLEDAD</t>
  </si>
  <si>
    <t>B033223</t>
  </si>
  <si>
    <t>GASTO LUCRECIA</t>
  </si>
  <si>
    <t>B030370</t>
  </si>
  <si>
    <t>B033120</t>
  </si>
  <si>
    <t>GEOGHEGAN DAMIAN EDGARDO</t>
  </si>
  <si>
    <t>B033767</t>
  </si>
  <si>
    <t>GIL ANDRES GUSTAVO</t>
  </si>
  <si>
    <t>B030757</t>
  </si>
  <si>
    <t>GIMENEZ DANIEL JESUS</t>
  </si>
  <si>
    <t>B032688</t>
  </si>
  <si>
    <t>GIMENEZ HUGO RICARDO</t>
  </si>
  <si>
    <t>B031113</t>
  </si>
  <si>
    <t>GIMENEZ MARIO FRANCISCO</t>
  </si>
  <si>
    <t>B030185</t>
  </si>
  <si>
    <t>GOMEZ CESAR FABIAN</t>
  </si>
  <si>
    <t>B031281</t>
  </si>
  <si>
    <t>GOMEZ ELIZABETH VERONICA</t>
  </si>
  <si>
    <t>B034602</t>
  </si>
  <si>
    <t>GOMEZ GRETA MARINA</t>
  </si>
  <si>
    <t>B032879</t>
  </si>
  <si>
    <t>GONZALEZ EDUARDO GABRIEL</t>
  </si>
  <si>
    <t>B030196</t>
  </si>
  <si>
    <t>GONZALEZ SILVESTRI LILIANA RAQUEL</t>
  </si>
  <si>
    <t>B030763</t>
  </si>
  <si>
    <t>GUERREIRO RODOLFO FEDERICO</t>
  </si>
  <si>
    <t>B030769</t>
  </si>
  <si>
    <t>INSFRAN LUIS ALBERTO</t>
  </si>
  <si>
    <t>B031369</t>
  </si>
  <si>
    <t>INTILI ROMINA</t>
  </si>
  <si>
    <t>B031451</t>
  </si>
  <si>
    <t>IRIART JUAN MARCELO</t>
  </si>
  <si>
    <t>B031452</t>
  </si>
  <si>
    <t>JARDIN JUAN ARIEL</t>
  </si>
  <si>
    <t>B030273</t>
  </si>
  <si>
    <t>JUAREZ MAURO FABRICIO</t>
  </si>
  <si>
    <t>B031371</t>
  </si>
  <si>
    <t>LAGO MARIA GABRIELA</t>
  </si>
  <si>
    <t>B030773</t>
  </si>
  <si>
    <t>LARREA LUIS HORACIO</t>
  </si>
  <si>
    <t>B031511</t>
  </si>
  <si>
    <t>LAVEZZO LAURA KARINA</t>
  </si>
  <si>
    <t>B030995</t>
  </si>
  <si>
    <t>LEDESMA DANIEL ALEJANDRO</t>
  </si>
  <si>
    <t>B033502</t>
  </si>
  <si>
    <t>LEDESMA MARIO ALEJANDRO</t>
  </si>
  <si>
    <t>B031894</t>
  </si>
  <si>
    <t>LEGUIZAMON MARIO ALEJANDRO</t>
  </si>
  <si>
    <t>B030377</t>
  </si>
  <si>
    <t>LEMOS AZUCENA DEL CARMEN</t>
  </si>
  <si>
    <t>B030775</t>
  </si>
  <si>
    <t>LESPADE GUSTAVO LUIS</t>
  </si>
  <si>
    <t>B032528</t>
  </si>
  <si>
    <t>LIGUORI LUIS ALBERTO</t>
  </si>
  <si>
    <t>B030437</t>
  </si>
  <si>
    <t>LIMACHE MAURICIO ALFREDO</t>
  </si>
  <si>
    <t>B031141</t>
  </si>
  <si>
    <t>LIVA ANTONIO JOSE</t>
  </si>
  <si>
    <t>B029912</t>
  </si>
  <si>
    <t>LIZA CESAR LEONARDO</t>
  </si>
  <si>
    <t>B034272</t>
  </si>
  <si>
    <t>LIZARDO GERMAN ARIEL</t>
  </si>
  <si>
    <t>B029105</t>
  </si>
  <si>
    <t>LOPEZ GLADYS ESTELA</t>
  </si>
  <si>
    <t>B031146</t>
  </si>
  <si>
    <t>LOPEZ ORLANDO RAMON</t>
  </si>
  <si>
    <t>B030281</t>
  </si>
  <si>
    <t>LOPEZ SILVIO DANIEL</t>
  </si>
  <si>
    <t>B029826</t>
  </si>
  <si>
    <t>LUNA HERNAN ANTONIO</t>
  </si>
  <si>
    <t>B031290</t>
  </si>
  <si>
    <t>LUQUE ANALIA LORENA</t>
  </si>
  <si>
    <t>B030147</t>
  </si>
  <si>
    <t>MACHADO REINALDO MARCIAL</t>
  </si>
  <si>
    <t>B033742</t>
  </si>
  <si>
    <t>MAMBRIN HECTOR DARIO</t>
  </si>
  <si>
    <t>B030889</t>
  </si>
  <si>
    <t>MARTINEZ MARTA OFELIA</t>
  </si>
  <si>
    <t>B033148</t>
  </si>
  <si>
    <t>MEDINA GUSTAVO DARIO</t>
  </si>
  <si>
    <t>B033673</t>
  </si>
  <si>
    <t>MEDINA HECTOR FABIAN</t>
  </si>
  <si>
    <t>B030787</t>
  </si>
  <si>
    <t>MEDINA NELSON ARIEL</t>
  </si>
  <si>
    <t>B030788</t>
  </si>
  <si>
    <t>MENDEZ MAXIMILIANO ALEJANDRO</t>
  </si>
  <si>
    <t>B031725</t>
  </si>
  <si>
    <t>MESA DIEGO ADRIAN</t>
  </si>
  <si>
    <t>B030499</t>
  </si>
  <si>
    <t>MIRANDA CLAUDIA LUCIA</t>
  </si>
  <si>
    <t>B031351</t>
  </si>
  <si>
    <t>MOLANES GUILLERMO CARLOS</t>
  </si>
  <si>
    <t>B031728</t>
  </si>
  <si>
    <t>MOLINA GUILLERMO WALTER ALEJANDRO</t>
  </si>
  <si>
    <t>B030443</t>
  </si>
  <si>
    <t>MOLINA JUAN MARCELO</t>
  </si>
  <si>
    <t>B030444</t>
  </si>
  <si>
    <t>MONSALVE JORGE DANIEL</t>
  </si>
  <si>
    <t>B030642</t>
  </si>
  <si>
    <t>MONTERO PEDRO HERNAN</t>
  </si>
  <si>
    <t>B030790</t>
  </si>
  <si>
    <t>MONTIEL CRISTIAN MAURICIO</t>
  </si>
  <si>
    <t>B031295</t>
  </si>
  <si>
    <t>MORALES ANDREA ALICIA</t>
  </si>
  <si>
    <t>B031169</t>
  </si>
  <si>
    <t>MORALES JAVIER ERNESTO</t>
  </si>
  <si>
    <t>A032571</t>
  </si>
  <si>
    <t>MORALES PABLO FRANCISCO</t>
  </si>
  <si>
    <t>B030916</t>
  </si>
  <si>
    <t>MOREIRA JOSE RAUL</t>
  </si>
  <si>
    <t>B030403</t>
  </si>
  <si>
    <t>MORENO GABRIELA VERONICA</t>
  </si>
  <si>
    <t>B030413</t>
  </si>
  <si>
    <t>MUÑOZ LOPERENA STELLA MARIS</t>
  </si>
  <si>
    <t>B031734</t>
  </si>
  <si>
    <t>MUÑOZ PABLO DANIEL</t>
  </si>
  <si>
    <t>B032744</t>
  </si>
  <si>
    <t>OCAMPO VICTOR MANUEL</t>
  </si>
  <si>
    <t>B030801</t>
  </si>
  <si>
    <t>ORELLANOS JOSE LUIS</t>
  </si>
  <si>
    <t>B033277</t>
  </si>
  <si>
    <t>ORTIZ SERGIO JAVIER</t>
  </si>
  <si>
    <t>B032456</t>
  </si>
  <si>
    <t>OSTAPCHUK LEONARDO ARIEL</t>
  </si>
  <si>
    <t>B034978</t>
  </si>
  <si>
    <t>OTERO GRACIELA NOEMI</t>
  </si>
  <si>
    <t>B032363</t>
  </si>
  <si>
    <t>PAGANO VICTOR ARIEL</t>
  </si>
  <si>
    <t>B030473</t>
  </si>
  <si>
    <t>PALACIOS MARIANA NOEMI</t>
  </si>
  <si>
    <t>B034430</t>
  </si>
  <si>
    <t>PAULUCKI MARIA GABRIELA</t>
  </si>
  <si>
    <t>B029933</t>
  </si>
  <si>
    <t>PERALTA JUAN IGNACIO</t>
  </si>
  <si>
    <t>B034226</t>
  </si>
  <si>
    <t>PEREZ FACUNDO MARTIN CESAR</t>
  </si>
  <si>
    <t>B029937</t>
  </si>
  <si>
    <t>PEREZ HECTOR FABIAN</t>
  </si>
  <si>
    <t>B033677</t>
  </si>
  <si>
    <t>PERNOCHI NOELIA PATRICIA</t>
  </si>
  <si>
    <t>B030811</t>
  </si>
  <si>
    <t>PINO SERGIO DANIEL</t>
  </si>
  <si>
    <t>B031875</t>
  </si>
  <si>
    <t>PINTORELLI PATRICIA MARIA MERCEDES</t>
  </si>
  <si>
    <t>B030311</t>
  </si>
  <si>
    <t>PISELLI RUBEN DARIO</t>
  </si>
  <si>
    <t>B033253</t>
  </si>
  <si>
    <t>PONCE DIEGO RODRIGO</t>
  </si>
  <si>
    <t>B030813</t>
  </si>
  <si>
    <t>PONCE SORIA GUSTAVO MANUEL</t>
  </si>
  <si>
    <t>A036697</t>
  </si>
  <si>
    <t>PORTA OSCAR AGUSTIN</t>
  </si>
  <si>
    <t>B030452</t>
  </si>
  <si>
    <t>QUEVEDO ARIEL PABLO CESAR</t>
  </si>
  <si>
    <t>B030621</t>
  </si>
  <si>
    <t>QUINTANA MORALES LEONARDO ADRIAN</t>
  </si>
  <si>
    <t>B030454</t>
  </si>
  <si>
    <t>RAMIREZ JAIME HERNAN</t>
  </si>
  <si>
    <t>B030816</t>
  </si>
  <si>
    <t>RAMOS RAUL FERNANDO</t>
  </si>
  <si>
    <t>B030318</t>
  </si>
  <si>
    <t>RAMOS VEGA CHRISTIAN RODOLFO</t>
  </si>
  <si>
    <t>B032468</t>
  </si>
  <si>
    <t>REDONDO LEANDRO ABEL</t>
  </si>
  <si>
    <t>B028732</t>
  </si>
  <si>
    <t>RESTUCCIA NESTOR GABRIEL</t>
  </si>
  <si>
    <t>B031878</t>
  </si>
  <si>
    <t>REVIGLIO ROMINA GISELLE</t>
  </si>
  <si>
    <t>B035312</t>
  </si>
  <si>
    <t>RIOS ORLANDO</t>
  </si>
  <si>
    <t>B030819</t>
  </si>
  <si>
    <t>RIOS PABLO RUBEN</t>
  </si>
  <si>
    <t>B031775</t>
  </si>
  <si>
    <t>ROBERTS WALTER JAVIER</t>
  </si>
  <si>
    <t>B030820</t>
  </si>
  <si>
    <t>RODRIGUEZ CARLOS ALFREDO</t>
  </si>
  <si>
    <t>B030821</t>
  </si>
  <si>
    <t>RODRIGUEZ DANTE DAVID</t>
  </si>
  <si>
    <t>B030116</t>
  </si>
  <si>
    <t>RODRIGUEZ NESTOR DANIEL</t>
  </si>
  <si>
    <t>B033163</t>
  </si>
  <si>
    <t>ROJAS WALTER NICOLAS</t>
  </si>
  <si>
    <t>B031782</t>
  </si>
  <si>
    <t>ROLDAN GABRIEL SEBASTIAN</t>
  </si>
  <si>
    <t>B034238</t>
  </si>
  <si>
    <t>ROMAÑOLI MARTIN</t>
  </si>
  <si>
    <t>B031343</t>
  </si>
  <si>
    <t>ROSA ANIBAL NESTOR</t>
  </si>
  <si>
    <t>B030457</t>
  </si>
  <si>
    <t>ROSALES PABLO DANIEL</t>
  </si>
  <si>
    <t>B034362</t>
  </si>
  <si>
    <t>RUIZ DIAZ ANGEL ROBERTO</t>
  </si>
  <si>
    <t>B033166</t>
  </si>
  <si>
    <t>RUIZ DIAZ ARNALDO JAVIER</t>
  </si>
  <si>
    <t>B030327</t>
  </si>
  <si>
    <t>RUIZ DIAZ FERNANDO GABRIEL</t>
  </si>
  <si>
    <t>B031914</t>
  </si>
  <si>
    <t>RUIZ DIAZ VANINA SOLEDAD</t>
  </si>
  <si>
    <t>B034553</t>
  </si>
  <si>
    <t>RUIZ WALTER ARIEL</t>
  </si>
  <si>
    <t>B034842</t>
  </si>
  <si>
    <t>SALAME ALEJANDRA CRISTINA</t>
  </si>
  <si>
    <t>B031209</t>
  </si>
  <si>
    <t>SALTO VICTOR DARIO</t>
  </si>
  <si>
    <t>B031212</t>
  </si>
  <si>
    <t>SAMAYOA JORGE HORACIO</t>
  </si>
  <si>
    <t>B030501</t>
  </si>
  <si>
    <t>SAN MIGUEL CECILIA PAULA</t>
  </si>
  <si>
    <t>B033242</t>
  </si>
  <si>
    <t>SANDOVAL ALEJANDRA ITATI</t>
  </si>
  <si>
    <t>B030389</t>
  </si>
  <si>
    <t>SANTILLAN GLADYS</t>
  </si>
  <si>
    <t>B030486</t>
  </si>
  <si>
    <t>SANTORO MIGUEL ANGEL</t>
  </si>
  <si>
    <t>B030832</t>
  </si>
  <si>
    <t>SAPORITTI CRISTIAN ALFREDO</t>
  </si>
  <si>
    <t>B034729</t>
  </si>
  <si>
    <t>SECO ADRIANA ROSA</t>
  </si>
  <si>
    <t>B030169</t>
  </si>
  <si>
    <t>SEGOVIA ELSA BEATRIZ</t>
  </si>
  <si>
    <t>B030903</t>
  </si>
  <si>
    <t>SIMONPIETRI ALDANA LORENA</t>
  </si>
  <si>
    <t>B030631</t>
  </si>
  <si>
    <t>SOLOAGA MAURICIO ORLANDO</t>
  </si>
  <si>
    <t>B031225</t>
  </si>
  <si>
    <t>SOSA CRISTIAN MARCELO</t>
  </si>
  <si>
    <t>B033680</t>
  </si>
  <si>
    <t>SOSA MASSARO DIEGO ANIBAL</t>
  </si>
  <si>
    <t>B031356</t>
  </si>
  <si>
    <t>SOSA MASSARO ROMINA NATALIA</t>
  </si>
  <si>
    <t>B030920</t>
  </si>
  <si>
    <t>SOSA OSCAR JOSE</t>
  </si>
  <si>
    <t>B031536</t>
  </si>
  <si>
    <t>SOTELO JULIO GUSTAVO</t>
  </si>
  <si>
    <t>B030999</t>
  </si>
  <si>
    <t>SOTO ADRIAN</t>
  </si>
  <si>
    <t>B029955</t>
  </si>
  <si>
    <t>SOTO ROMAN ANIBAL</t>
  </si>
  <si>
    <t>B031819</t>
  </si>
  <si>
    <t>SULTAIS JORGE HORACIO</t>
  </si>
  <si>
    <t>B030924</t>
  </si>
  <si>
    <t>TORRES DANIELA VERONICA</t>
  </si>
  <si>
    <t>B032797</t>
  </si>
  <si>
    <t>TORRES HUGO MARTIN</t>
  </si>
  <si>
    <t>B030394</t>
  </si>
  <si>
    <t>TORREZ MARIELA VERONICA</t>
  </si>
  <si>
    <t>B033398</t>
  </si>
  <si>
    <t>TORTORELLA HECTOR ANIBAL</t>
  </si>
  <si>
    <t>B030466</t>
  </si>
  <si>
    <t>TRIPAILAO DANIEL ORLANDO</t>
  </si>
  <si>
    <t>B034444</t>
  </si>
  <si>
    <t>VALDEZ MARIA LAURA</t>
  </si>
  <si>
    <t>B030510</t>
  </si>
  <si>
    <t>VALENZUELA ALFREDO ALCIDES</t>
  </si>
  <si>
    <t>B031243</t>
  </si>
  <si>
    <t>VALENZUELA ANIBAL ADRIAN</t>
  </si>
  <si>
    <t>B030405</t>
  </si>
  <si>
    <t>VALUSSI VANESA LORENA</t>
  </si>
  <si>
    <t>B031245</t>
  </si>
  <si>
    <t>VARELA JULIO CESAR</t>
  </si>
  <si>
    <t>B030343</t>
  </si>
  <si>
    <t>VARGAS RUBEN DARIO</t>
  </si>
  <si>
    <t>B030344</t>
  </si>
  <si>
    <t>VEGA GABRIEL ANTONIO</t>
  </si>
  <si>
    <t>B030563</t>
  </si>
  <si>
    <t>VERA DIEGO VIRGILIO</t>
  </si>
  <si>
    <t>B031490</t>
  </si>
  <si>
    <t>VERA MARCELO RAMON</t>
  </si>
  <si>
    <t>B030469</t>
  </si>
  <si>
    <t>VILCAVIL JOSE LUIS</t>
  </si>
  <si>
    <t>B030397</t>
  </si>
  <si>
    <t>VILLARREAL KARINA DANIELA</t>
  </si>
  <si>
    <t>B030853</t>
  </si>
  <si>
    <t>WILWERTH CRISTIAN ARIEL</t>
  </si>
  <si>
    <t>B030352</t>
  </si>
  <si>
    <t>ZANABRIA JORGE DANIEL</t>
  </si>
  <si>
    <t>B034646</t>
  </si>
  <si>
    <t>ZARATE ANALIA SUSANA</t>
  </si>
  <si>
    <t>B031259</t>
  </si>
  <si>
    <t>ZENIQUEL WALTER ERNESTO</t>
  </si>
  <si>
    <t>43817082-48221635(HIJO)</t>
  </si>
  <si>
    <t>BAJAS OCTUBRE/NOVIEMBRE/DICIEMBRE 2022</t>
  </si>
  <si>
    <t>A000515- RUBIALES MARIA AMALIA (F.F. 13/03/2022)</t>
  </si>
  <si>
    <t>MEXICO Nº 1643- PB11 - MONSERRAT - CABA</t>
  </si>
  <si>
    <t>C311906</t>
  </si>
  <si>
    <t> 27218601168</t>
  </si>
  <si>
    <t>EX-2022-133962023- -APN-U17#SPF</t>
  </si>
  <si>
    <t>EX-2023-00193330- -APN-DRYP#SPF</t>
  </si>
  <si>
    <t>EX-2022-133419487- -APN-DRYP#SPF</t>
  </si>
  <si>
    <t>EX-2022-134283526- -APN-DRYP#SPF</t>
  </si>
  <si>
    <t>EX-2022-136918872- -APN-U14#SPF</t>
  </si>
  <si>
    <t>EX-2022-134784058- -APN-U11#SPF</t>
  </si>
  <si>
    <t>A032044</t>
  </si>
  <si>
    <t>A035080</t>
  </si>
  <si>
    <t>B029996</t>
  </si>
  <si>
    <t>B035861</t>
  </si>
  <si>
    <t>CANESSINI JULIO EUSEBIO</t>
  </si>
  <si>
    <t>ALFONSO CARLA ANAHI</t>
  </si>
  <si>
    <t>MOLFESE ROXANA ELIZABETH</t>
  </si>
  <si>
    <t>FARIAS ENRIQUE EMMANUEL</t>
  </si>
  <si>
    <t>011-2887-3980// 1159955623</t>
  </si>
  <si>
    <t>MONTE SANDRA BEATRIZ</t>
  </si>
  <si>
    <t>C002870</t>
  </si>
  <si>
    <t>C012020</t>
  </si>
  <si>
    <t>VILDOZA CAROLINA NATALIA</t>
  </si>
  <si>
    <t>C033995</t>
  </si>
  <si>
    <t>C133995</t>
  </si>
  <si>
    <t xml:space="preserve">MIRON MIA MILAGROS </t>
  </si>
  <si>
    <t>27-498367270</t>
  </si>
  <si>
    <t>EX-2022-132389081- -APN-U13#SPF</t>
  </si>
  <si>
    <t>EX-2022-137145742- -APN-DRYP#SPF</t>
  </si>
  <si>
    <t>EX-2022-134860650- -APN-U14#SPF </t>
  </si>
  <si>
    <t>EX-2022-132331101- -APN-U13#SPF</t>
  </si>
  <si>
    <t>EX-2022-136118023- -APN-DRYP#SPF</t>
  </si>
  <si>
    <t>EX-2022-136870819- -APN-U6#SPF</t>
  </si>
  <si>
    <t>EX-2023-00883044- -APN-U6#SPF</t>
  </si>
  <si>
    <t>EX-2023-00919718- -APN-DRYP#SPF</t>
  </si>
  <si>
    <t>EX-2023-00891861- -APN-DRYP#SPF</t>
  </si>
  <si>
    <t>EX-2022-134535950- -APN-DRYP#SPF</t>
  </si>
  <si>
    <t>EX-2022-138221985- -APN-U11#SPF</t>
  </si>
  <si>
    <t>EX-2023-00125613- -APN-U13#SPF</t>
  </si>
  <si>
    <t>EX-2023-01626534- -APN-CPF5#SPF</t>
  </si>
  <si>
    <t>EX-2022-136204345- -APN-U7#SPF</t>
  </si>
  <si>
    <t>EX-2022-139494554- -APN-U11#SPF</t>
  </si>
  <si>
    <t>FEBRERO2023</t>
  </si>
  <si>
    <t>EX-2023-06668812- -APN-DRYP#SPF.</t>
  </si>
  <si>
    <t>EX-2023-02052910- -APN-DRYP#SPF</t>
  </si>
  <si>
    <t>EX-2023-06668812- -APN-DRYP#SPF</t>
  </si>
  <si>
    <t>EX-2023-02463978- -APN-DRYP#SPF</t>
  </si>
  <si>
    <t>EX-2023-03637062- -APN-DRYP#SPF</t>
  </si>
  <si>
    <t>EX-2023-05055734- -APN-DRYP#SPF</t>
  </si>
  <si>
    <t>EX-2023-04701055- -APN-DRYP#SPF</t>
  </si>
  <si>
    <t>EX-2023-07774025- -APN-DRYP#SPF</t>
  </si>
  <si>
    <t>EX-2023-05601467-   -APN-U13#SPF</t>
  </si>
  <si>
    <t>EX-2023-05757044-   -APN-DRYP#SPF</t>
  </si>
  <si>
    <t>EX-2023-04068955- -APN-DRYP#SPF</t>
  </si>
  <si>
    <t>EX-2023-04508672-   -APN-DRYP#SPF</t>
  </si>
  <si>
    <t>EX-2023-03750547-   -APN-DRYP#SPF</t>
  </si>
  <si>
    <t>EX-2023-08162692-   -APN-U10#SPF</t>
  </si>
  <si>
    <t>DICIEMBRE 1977</t>
  </si>
  <si>
    <t>AGOSTO 1980</t>
  </si>
  <si>
    <t>AGOSTO 1986</t>
  </si>
  <si>
    <t>NOVIEMBRE 1987</t>
  </si>
  <si>
    <t>SEPTIEMBRE 1994</t>
  </si>
  <si>
    <t>DICIEMBRE 2006</t>
  </si>
  <si>
    <t>MAYO 1997</t>
  </si>
  <si>
    <t>MAYO 2007</t>
  </si>
  <si>
    <t>A030971</t>
  </si>
  <si>
    <t>ROJAS RICARDO ARIEL</t>
  </si>
  <si>
    <t>C017120</t>
  </si>
  <si>
    <t>MARQUEZ NORMA GLADYS</t>
  </si>
  <si>
    <t>C112492</t>
  </si>
  <si>
    <t>ZORRILLA YAQUELIN ELIZABETH</t>
  </si>
  <si>
    <t>C212492</t>
  </si>
  <si>
    <t>ZORRILLA CINTHIA SOLEDAD</t>
  </si>
  <si>
    <t>C124729</t>
  </si>
  <si>
    <t>ALTAMIRANO NICOLAS ALEXIS</t>
  </si>
  <si>
    <t>C028656</t>
  </si>
  <si>
    <t>RODRIGUEZ MARIA MONICA</t>
  </si>
  <si>
    <t>C007662</t>
  </si>
  <si>
    <t>MARTINEZ JUSTA</t>
  </si>
  <si>
    <t>C433497</t>
  </si>
  <si>
    <t>LISEYKO YIVENZI EMPERATRIZ</t>
  </si>
  <si>
    <t>C333497</t>
  </si>
  <si>
    <t xml:space="preserve">IBARRA ALEXANDRA ANABELLA </t>
  </si>
  <si>
    <t>C036009</t>
  </si>
  <si>
    <t>MOGRO NORMA GLADYS</t>
  </si>
  <si>
    <t>C136009</t>
  </si>
  <si>
    <t>FLORES AGUSTIN ALEJANDRO</t>
  </si>
  <si>
    <t>C236009</t>
  </si>
  <si>
    <t>FLORES IGNACIO JOAQUIN</t>
  </si>
  <si>
    <t>C025105</t>
  </si>
  <si>
    <t>PORTELA MARCELINO OSCAR</t>
  </si>
  <si>
    <t>C020751</t>
  </si>
  <si>
    <t>SERVIN OZORIO MARGARITA</t>
  </si>
  <si>
    <t>C136691</t>
  </si>
  <si>
    <t>ESCRIBANO DESIREE LUCIA</t>
  </si>
  <si>
    <t>C128879</t>
  </si>
  <si>
    <t>DIAZ KAREN ELIZABETH</t>
  </si>
  <si>
    <t>SEPTIEMBRE 1985</t>
  </si>
  <si>
    <t>ALTA  NOVIEMBRE 1997///APODERADA ARACELI MOLINA</t>
  </si>
  <si>
    <t>EX-2023-10389748-   -APN-DRYP#SPF</t>
  </si>
  <si>
    <t>EX-2023-11348193-   -APN-DRYP#SPF</t>
  </si>
  <si>
    <t>EX-2021-115082895-   -APN-CPF5#SPF EXPTE TRAMITE DE PENSION</t>
  </si>
  <si>
    <t>FEBRERO 2002</t>
  </si>
  <si>
    <t>MAYO 2005</t>
  </si>
  <si>
    <t>AGOSTO 1999</t>
  </si>
  <si>
    <t>01/08/1993</t>
  </si>
  <si>
    <t>C006620</t>
  </si>
  <si>
    <t>EX-2023-10389385- -APN-DRYP#SPF</t>
  </si>
  <si>
    <t>EX-2023-13704424- -APN-DRYP#SPF</t>
  </si>
  <si>
    <t>EX-2023-12920679- -APN-DRYP#SPF</t>
  </si>
  <si>
    <t>JUNIO 1982</t>
  </si>
  <si>
    <t>EX-2023-09638854- -APN-U11#SPF</t>
  </si>
  <si>
    <t>EX-2023-09021012- -APN-DRYP#SPF</t>
  </si>
  <si>
    <t>EX-2023-12878861- -APN-U11#SPF</t>
  </si>
  <si>
    <t>EX-2023-12391436- -APN-U15#SPF</t>
  </si>
  <si>
    <t>EX-2022-136215940- -APN-U7#SPF</t>
  </si>
  <si>
    <t>AGOSTO 2000</t>
  </si>
  <si>
    <t>MARZO 2023</t>
  </si>
  <si>
    <t>EX-2023-14613132- -APN-DRYP#SPF</t>
  </si>
  <si>
    <t>EX-2023-12898346-   -APN-U32#SPF</t>
  </si>
  <si>
    <t>ALTA SEPTIEMBRE 2016</t>
  </si>
  <si>
    <t>ABRIL 1983</t>
  </si>
  <si>
    <t>11/04/1999</t>
  </si>
  <si>
    <t>DICIEMBRE 1989</t>
  </si>
  <si>
    <t>MARZO 1999</t>
  </si>
  <si>
    <t>FEBRERO 2023</t>
  </si>
  <si>
    <t>ALTA SEPTIEMBRE 2019</t>
  </si>
  <si>
    <t>EX-2019-20724491- -APN-DRYP#SPF</t>
  </si>
  <si>
    <t>ALTA ENERO 2013FIRMA MAMA NANCY GONZALEZ</t>
  </si>
  <si>
    <t>EX-2021-89133122- -APN-DRYP#SPF</t>
  </si>
  <si>
    <t>A029477</t>
  </si>
  <si>
    <t>A032362</t>
  </si>
  <si>
    <t>A033609</t>
  </si>
  <si>
    <t>A035511</t>
  </si>
  <si>
    <t>B028088</t>
  </si>
  <si>
    <t>B029722</t>
  </si>
  <si>
    <t>B030589</t>
  </si>
  <si>
    <t>B030590</t>
  </si>
  <si>
    <t>B030602</t>
  </si>
  <si>
    <t>B030611</t>
  </si>
  <si>
    <t>B030622</t>
  </si>
  <si>
    <t>B031130</t>
  </si>
  <si>
    <t>B031895</t>
  </si>
  <si>
    <t>B032089</t>
  </si>
  <si>
    <t>B032369</t>
  </si>
  <si>
    <t>B032522</t>
  </si>
  <si>
    <t>B032687</t>
  </si>
  <si>
    <t>B034734</t>
  </si>
  <si>
    <t>C002871</t>
  </si>
  <si>
    <t>C007852</t>
  </si>
  <si>
    <t>C008362</t>
  </si>
  <si>
    <t>C013088</t>
  </si>
  <si>
    <t>C014016</t>
  </si>
  <si>
    <t>C015055</t>
  </si>
  <si>
    <t>C015232</t>
  </si>
  <si>
    <t>C016179</t>
  </si>
  <si>
    <t>C017255</t>
  </si>
  <si>
    <t>C017657</t>
  </si>
  <si>
    <t>C017663</t>
  </si>
  <si>
    <t>C019958</t>
  </si>
  <si>
    <t>C024212</t>
  </si>
  <si>
    <t>C025119</t>
  </si>
  <si>
    <t>C030129</t>
  </si>
  <si>
    <t>C030218</t>
  </si>
  <si>
    <t>C034503</t>
  </si>
  <si>
    <t>C113870</t>
  </si>
  <si>
    <t>C115055</t>
  </si>
  <si>
    <t>C120223</t>
  </si>
  <si>
    <t>C123030</t>
  </si>
  <si>
    <t>C134503</t>
  </si>
  <si>
    <t>C136934</t>
  </si>
  <si>
    <t>G000011</t>
  </si>
  <si>
    <t>BARRIOS MARIANA</t>
  </si>
  <si>
    <t>MIGUEL JAVIER EDUARDO</t>
  </si>
  <si>
    <t>DURAN CARLA MAGALI</t>
  </si>
  <si>
    <t>ESEDIN MARIEL EDITH</t>
  </si>
  <si>
    <t>CARMONA WALTER GUSTAVO</t>
  </si>
  <si>
    <t>CANTEROS NESTOR MARTIN</t>
  </si>
  <si>
    <t>BARRIOS PABLO ERNESTO</t>
  </si>
  <si>
    <t>BENITEZ JORGE LUIS</t>
  </si>
  <si>
    <t>LOPEZ MIGUEL ALBERTO</t>
  </si>
  <si>
    <t>REVIGLIO LILIANA CRISTINA</t>
  </si>
  <si>
    <t>IBAÑEZ HECTOR ALEJANDRO</t>
  </si>
  <si>
    <t>MAYOL RICARDO FABIAN</t>
  </si>
  <si>
    <t>TERRA RICARDO DANIEL</t>
  </si>
  <si>
    <t>ACOSTA ORLANDO ANIBAL</t>
  </si>
  <si>
    <t>PORTELA LEANDRO DANIEL</t>
  </si>
  <si>
    <t>GENINAZZI WALTER ALFREDO</t>
  </si>
  <si>
    <t>MEDINA MARTA ALICIA</t>
  </si>
  <si>
    <t>EPULLAN EMILIA</t>
  </si>
  <si>
    <t>GINES ANGELICA ADELINA</t>
  </si>
  <si>
    <t>RODRIGUEZ FLORES ALVARO OSCAR</t>
  </si>
  <si>
    <t>ORTIZ NORMA LIDIA</t>
  </si>
  <si>
    <t>LAGLAIVE PAOLA NOEMI</t>
  </si>
  <si>
    <t>MONDINO VIRGINIA CECILIA</t>
  </si>
  <si>
    <t>GARRO MIRTA NOEMI</t>
  </si>
  <si>
    <t>ZALAZAR LILIANA RINA</t>
  </si>
  <si>
    <t>CABALLERO VALENTINA MILAGRO</t>
  </si>
  <si>
    <t>FEDERICO BIONDI VITTO</t>
  </si>
  <si>
    <t>GIMENEZ LUZ MILENA</t>
  </si>
  <si>
    <t>OLMEDO RODRIGUEZ MARIA ALEJANDRA</t>
  </si>
  <si>
    <t xml:space="preserve">AGUIRRE SASHA NEREA </t>
  </si>
  <si>
    <t>NAVARRO ADRIANA FELISA</t>
  </si>
  <si>
    <t>GIMENEZ IGNACIO</t>
  </si>
  <si>
    <t>PEREYRA MARIA ALEJANDRA</t>
  </si>
  <si>
    <t>ACUÑA BRENDA MARIEL</t>
  </si>
  <si>
    <t>EX-2022-75718514-APN-DRYP#SPF</t>
  </si>
  <si>
    <t xml:space="preserve">CONVIVIENTE </t>
  </si>
  <si>
    <t>B019958- BELEN TOMAS RUBEN (F.F. 11/11/2021)</t>
  </si>
  <si>
    <t>NUNCA LE CORRESPONDIO LA PENSION</t>
  </si>
  <si>
    <t>*esta divorciada. IF-2023-04198414-APN-DRYP#SPF</t>
  </si>
  <si>
    <t>EX-2018-10246059-   -APN-DRYP#SPF</t>
  </si>
  <si>
    <t>MOSCHETTO ZULEMA CARMEN</t>
  </si>
  <si>
    <t>ACUÑA OFELIA NELIDA</t>
  </si>
  <si>
    <t>PICHUN GISELA JOHANA AYELEN</t>
  </si>
  <si>
    <t>CORONEL NOEMI DEBORAH</t>
  </si>
  <si>
    <t>GONZALEZ CARLA FABIANA</t>
  </si>
  <si>
    <t>cynthialoi@hotmail.com</t>
  </si>
  <si>
    <t>FITA ROY Nº 3461- DPTO 2- SAN JUSTO- CP 1754</t>
  </si>
  <si>
    <t>ASUNCION CONTRERAS FLOR DE MARIA</t>
  </si>
  <si>
    <t>FALLECIDA 16/04/2020</t>
  </si>
  <si>
    <t>SEPTIEMBRE 1988</t>
  </si>
  <si>
    <t>C101372</t>
  </si>
  <si>
    <t>CUEVAS ELIDA AZUCENA</t>
  </si>
  <si>
    <t> EX-2023-16356499- -APN-DRYP#SPF</t>
  </si>
  <si>
    <t>EX-2023-16781186- -APN-U11#SPF</t>
  </si>
  <si>
    <t>EX-2023-14613132- -APN-DRYP#SPF.</t>
  </si>
  <si>
    <t>EX-2023-15696463- -APN-U11#SPF</t>
  </si>
  <si>
    <t>EX-2023-17407722- -APN-U6#SPF</t>
  </si>
  <si>
    <t>EX-2023-17407424- -APN-U6#SPF</t>
  </si>
  <si>
    <t>OCTUBRE 1980</t>
  </si>
  <si>
    <t>JUNIO 1995</t>
  </si>
  <si>
    <t>DICIEMBRE 1980</t>
  </si>
  <si>
    <t xml:space="preserve"> DICIEMBRE 2000</t>
  </si>
  <si>
    <t>MAYO 1999</t>
  </si>
  <si>
    <t>AGOSTO1985</t>
  </si>
  <si>
    <t>JULIO 1979</t>
  </si>
  <si>
    <t>EX-2023-21152180- -APN-DRYP#SPF</t>
  </si>
  <si>
    <t>EX-2023-21046647- -APN-DRYP#SPF</t>
  </si>
  <si>
    <t>EX-2023-21523013--APN-U13#SPF</t>
  </si>
  <si>
    <t>EX-2023-22445344- -APN-DRYP#SPF</t>
  </si>
  <si>
    <t>BENAVIDEZ JOSE MIGUEL</t>
  </si>
  <si>
    <t>EX-2023-24097893- -APN-U13#SPF</t>
  </si>
  <si>
    <t>EX-2023-24278844- -APN-DRYP#SPF</t>
  </si>
  <si>
    <t>01/012023</t>
  </si>
  <si>
    <t>A028149</t>
  </si>
  <si>
    <t>A030978</t>
  </si>
  <si>
    <t>A035136</t>
  </si>
  <si>
    <t>A036066</t>
  </si>
  <si>
    <t>B030325</t>
  </si>
  <si>
    <t>B030348</t>
  </si>
  <si>
    <t>B030462</t>
  </si>
  <si>
    <t>B030465</t>
  </si>
  <si>
    <t>B030505</t>
  </si>
  <si>
    <t>B030576</t>
  </si>
  <si>
    <t>B030715</t>
  </si>
  <si>
    <t>B030719</t>
  </si>
  <si>
    <t>B030764</t>
  </si>
  <si>
    <t>B030804</t>
  </si>
  <si>
    <t>B030815</t>
  </si>
  <si>
    <t>B030865</t>
  </si>
  <si>
    <t>B031021</t>
  </si>
  <si>
    <t>B031145</t>
  </si>
  <si>
    <t>B031575</t>
  </si>
  <si>
    <t>B031667</t>
  </si>
  <si>
    <t>B031846</t>
  </si>
  <si>
    <t>B032288</t>
  </si>
  <si>
    <t>B034605</t>
  </si>
  <si>
    <t>B036532</t>
  </si>
  <si>
    <t>B036690</t>
  </si>
  <si>
    <t>B040258</t>
  </si>
  <si>
    <t>B041010</t>
  </si>
  <si>
    <t>B031059</t>
  </si>
  <si>
    <t>B031732</t>
  </si>
  <si>
    <t>B030638</t>
  </si>
  <si>
    <t>B034500</t>
  </si>
  <si>
    <t>MOREIRA MARIELA ESTHER</t>
  </si>
  <si>
    <t>LEGUIZAMON JULIAN MANUEL</t>
  </si>
  <si>
    <t>DOMINGUEZ DI MATTEO GESIDIA ALICIA</t>
  </si>
  <si>
    <t>GUERRA CESAR ARTURO</t>
  </si>
  <si>
    <t>ROLON ROBERTO FERNANDO</t>
  </si>
  <si>
    <t>VICENTE PABLO LUIS</t>
  </si>
  <si>
    <t>SILVA DANIEL HECTOR</t>
  </si>
  <si>
    <t>TOMASO NORBERTO FABIAN</t>
  </si>
  <si>
    <t>CARRASCO HUGO EGIDIO</t>
  </si>
  <si>
    <t>ABELANDO PABLO ARIEL</t>
  </si>
  <si>
    <t>CIFRODELLI DARIO CAYETANO</t>
  </si>
  <si>
    <t>COMISARIO JUAN RAMON</t>
  </si>
  <si>
    <t>GUTIERREZ CHRISTIAN DANIEL</t>
  </si>
  <si>
    <t>PAIVA ROBERTO MARCELO</t>
  </si>
  <si>
    <t>QUINTANA FELIX DANIEL</t>
  </si>
  <si>
    <t>CABALLERO CARMEN</t>
  </si>
  <si>
    <t>ALFONSO DOMINGO JAVIER</t>
  </si>
  <si>
    <t>LOPEZ FERNANDO GABRIEL</t>
  </si>
  <si>
    <t>BAROFFI NELSON DANIEL</t>
  </si>
  <si>
    <t>GUTIERREZ IGNACIO ALBERTO</t>
  </si>
  <si>
    <t>CRECHUSKA LUCIA DEL CARMEN</t>
  </si>
  <si>
    <t>RAMIREZ JAVIER ALEJANDRO</t>
  </si>
  <si>
    <t>GUAJARDO MARIA DE LOS ANGELES</t>
  </si>
  <si>
    <t>DOMENECH ANDREA VANINA</t>
  </si>
  <si>
    <t>CASTIGLIONI DAMIAN RICARDO</t>
  </si>
  <si>
    <t>MINCHIOTTI GUSTAVO MARCELO</t>
  </si>
  <si>
    <t>ALDANA CORI GERARDO MARTIN</t>
  </si>
  <si>
    <t>ARGAÑARAZ CARLOS JOSE</t>
  </si>
  <si>
    <t>CASALES HUGO LUIS</t>
  </si>
  <si>
    <t>MUJICA JUAN JOSE</t>
  </si>
  <si>
    <t>AYALA PABLO CESAR</t>
  </si>
  <si>
    <t>FONTEINA CLAUDIO JUAN MANUEL</t>
  </si>
  <si>
    <t>EX-2023-19340469-   -APN-DRYP#SPF</t>
  </si>
  <si>
    <t>juanjosemujica@hotmail.com</t>
  </si>
  <si>
    <t>02302-15671266</t>
  </si>
  <si>
    <t xml:space="preserve">CALLE1 Nº 587 GRAL PICO - LA PAMPA </t>
  </si>
  <si>
    <t>SEPTIEMBRE 1993</t>
  </si>
  <si>
    <t>C003422</t>
  </si>
  <si>
    <t>C009652</t>
  </si>
  <si>
    <t>C010417</t>
  </si>
  <si>
    <t>C010945</t>
  </si>
  <si>
    <t>C011699</t>
  </si>
  <si>
    <t>C017057</t>
  </si>
  <si>
    <t>C021117</t>
  </si>
  <si>
    <t>C021861</t>
  </si>
  <si>
    <t>C022747</t>
  </si>
  <si>
    <t>C024297</t>
  </si>
  <si>
    <t>C024887</t>
  </si>
  <si>
    <t>C027996</t>
  </si>
  <si>
    <t>C029457</t>
  </si>
  <si>
    <t>C032005</t>
  </si>
  <si>
    <t>C032711</t>
  </si>
  <si>
    <t>C119249</t>
  </si>
  <si>
    <t>C425870</t>
  </si>
  <si>
    <t>C525870</t>
  </si>
  <si>
    <t>F000080</t>
  </si>
  <si>
    <t>TARDUGNO JULIA</t>
  </si>
  <si>
    <t>DURAN OSMENIA</t>
  </si>
  <si>
    <t>MARTINEZ BLANCA HAYDEE</t>
  </si>
  <si>
    <t>MEDINA RAMONA</t>
  </si>
  <si>
    <t>CARBALLO GRACIELA MARTA</t>
  </si>
  <si>
    <t>CRETTON ESTHER AMERICA</t>
  </si>
  <si>
    <t>ARANDA RODOLFO CESAR</t>
  </si>
  <si>
    <t>TASSO ISABEL EMILIA</t>
  </si>
  <si>
    <t>FERREYRA ANDREA ROMINA</t>
  </si>
  <si>
    <t>BERNIGOLA ALDANA MACARENA</t>
  </si>
  <si>
    <t>PORTILLO JULIA FLORENCIA</t>
  </si>
  <si>
    <t>EX-2023-03660957- -APN-CPF5#SPF</t>
  </si>
  <si>
    <t>HIJA SOLTERA MENOR</t>
  </si>
  <si>
    <t>B001415- ZAPATA LUIS ERBERTO (F.F. 21/12/2022)</t>
  </si>
  <si>
    <t>RIO PARANA 291 - B° VILLA MARIA - NEUQUEN</t>
  </si>
  <si>
    <t>0299-154728433</t>
  </si>
  <si>
    <t>malenzapata87@gmail.com</t>
  </si>
  <si>
    <t>VERGA PATRICIA ESTHER</t>
  </si>
  <si>
    <t>LEGARDA MARIA CRISTINA</t>
  </si>
  <si>
    <t>MONTAÑA ELBA ERMELINDA</t>
  </si>
  <si>
    <t>GONZALEZ MABEL BEATRIZ</t>
  </si>
  <si>
    <t>DURANTE MARINA BELEN</t>
  </si>
  <si>
    <t>ORTEGA ANTONELLA LUJAN</t>
  </si>
  <si>
    <t>LEYES MATEO AGUSTIN</t>
  </si>
  <si>
    <t>FLORES SIERRA MARTA LILIANA</t>
  </si>
  <si>
    <t>ABRIL 2023</t>
  </si>
  <si>
    <t>EX-2023-24888739- -APN-AFC#SPF</t>
  </si>
  <si>
    <t>EX-2023-26411243- -APN-DRYP#SPF</t>
  </si>
  <si>
    <t>CARTA (YAPEYU) -MAIPU 160 YAPEYU-CTES.</t>
  </si>
  <si>
    <t>CARTA ESPAÑA (APODERADO MARIA ISABEL TORRES GOMEZ/ GUSTAVO GOMEZ TORRES) -C/ROPER DE FLOR Nº 63- 2º PISO A CP 07470- PONT DE POLLEWGA- MALLORCA- ESPAÑA</t>
  </si>
  <si>
    <t>EX-2023-31199710- -APN-DRYP#SPF</t>
  </si>
  <si>
    <t>EX-2023-26411243- -APN-DRYP#SPF.</t>
  </si>
  <si>
    <t>EX-2023-30471439- -APN-CPF5#SPF</t>
  </si>
  <si>
    <t>EX-2023-28637950- -APN-DRYP#SPF</t>
  </si>
  <si>
    <t>EX2023-30583515- -APN-DRYP#SPF</t>
  </si>
  <si>
    <t>EX2023-26411243- -APN-DRYP#SPF.</t>
  </si>
  <si>
    <t>EX-2023-24700897- -APN-U13#SPF</t>
  </si>
  <si>
    <t>EX-2023-25300140- -APN-U13#SPF</t>
  </si>
  <si>
    <t>EX-2023-26353320- -APN-U7#SPF</t>
  </si>
  <si>
    <t>EX-2023-27812914- -APN-U11#SPF</t>
  </si>
  <si>
    <t>EX-2023-27787685- -APN-U6#SPF</t>
  </si>
  <si>
    <t>EX-2023-29614267- -APN-DRYP#SPF</t>
  </si>
  <si>
    <t>EX-2023-13658602-   -APN-U5#SPF</t>
  </si>
  <si>
    <t>EX-2023-31729110- -APN-DRYP#SPF</t>
  </si>
  <si>
    <t>EX-2023-33191475- -APN-DRYP#SPF</t>
  </si>
  <si>
    <t>EX-2023-34899050- -APN-DRYP#SPF</t>
  </si>
  <si>
    <t>EX-2023-28079256- -APN-DRYP#SPF</t>
  </si>
  <si>
    <t>EX-2023-31880449- -APN-DRYP#SPF</t>
  </si>
  <si>
    <t>EX-2023-33191191- -APN-DRYP#SPF</t>
  </si>
  <si>
    <t>EX-2023-34460027- -APN-U7#SPF</t>
  </si>
  <si>
    <t>EX-2023-35664702- -APN-DRYP#SPF</t>
  </si>
  <si>
    <t>C014269</t>
  </si>
  <si>
    <t>MEDINA AURELIA</t>
  </si>
  <si>
    <t>C013474</t>
  </si>
  <si>
    <t>MANCIAS NIEBUHR MARIA CRISTINA CONCEPCION</t>
  </si>
  <si>
    <t>C025362</t>
  </si>
  <si>
    <t>BULLON BETTINA ELIANA</t>
  </si>
  <si>
    <t>RODRIGUEZ ANDREA VIVIANA</t>
  </si>
  <si>
    <t>ROBLEDO HUGO ROLANDO</t>
  </si>
  <si>
    <t>LEZANA RAUL ALBERTO</t>
  </si>
  <si>
    <t>MEDINA ESCOBAR JORGE FERNANDO</t>
  </si>
  <si>
    <t>PAVON NAHIR ALICIA</t>
  </si>
  <si>
    <t>SOLOHAGA JUAN MANUEL</t>
  </si>
  <si>
    <t>A031916</t>
  </si>
  <si>
    <t>B031776</t>
  </si>
  <si>
    <t>B033504</t>
  </si>
  <si>
    <t>A030538</t>
  </si>
  <si>
    <t>B040537</t>
  </si>
  <si>
    <t>A032481</t>
  </si>
  <si>
    <t>C027548</t>
  </si>
  <si>
    <t>MIGUELES GUSTAVO DAMIAN</t>
  </si>
  <si>
    <t>C013496</t>
  </si>
  <si>
    <t>LUNA YOLANDA ROSA</t>
  </si>
  <si>
    <t xml:space="preserve">C </t>
  </si>
  <si>
    <t>C011585</t>
  </si>
  <si>
    <t>CATALAN MARIA DEL CARMEN</t>
  </si>
  <si>
    <t>C023435</t>
  </si>
  <si>
    <t>CAMPO DORA BENIGNA</t>
  </si>
  <si>
    <t>CANTERO ELNO ISMAEL</t>
  </si>
  <si>
    <t>EX2023-34032556- -APN-DRYP#SPF</t>
  </si>
  <si>
    <t>C016032</t>
  </si>
  <si>
    <t>LUNA NORMA DEL ROSARIO</t>
  </si>
  <si>
    <t>C016676</t>
  </si>
  <si>
    <t>BALDOVINO RAMONA NELIDA</t>
  </si>
  <si>
    <t>C016100</t>
  </si>
  <si>
    <t>MORALES MARIA ROSA</t>
  </si>
  <si>
    <t>C236961</t>
  </si>
  <si>
    <t>MARTINEZ JULIETA LAURA</t>
  </si>
  <si>
    <t>C017499</t>
  </si>
  <si>
    <t>PAUVELS GLADIS NOEMI</t>
  </si>
  <si>
    <t>C005648</t>
  </si>
  <si>
    <t>SANTOMINGO MARTA ROSA</t>
  </si>
  <si>
    <t>EX-2023-22446275- -APN-DRYP#SPF</t>
  </si>
  <si>
    <t>C016591</t>
  </si>
  <si>
    <t>CASTIGLIONE MARTA ELENA</t>
  </si>
  <si>
    <t>C003727</t>
  </si>
  <si>
    <t>BENITEZ FLORINDA ELENA</t>
  </si>
  <si>
    <t>C013633</t>
  </si>
  <si>
    <t>ROJAS OSCAR ALEJANDRO</t>
  </si>
  <si>
    <t>C021269</t>
  </si>
  <si>
    <t>C010987</t>
  </si>
  <si>
    <t>SAWCZUK ROSA</t>
  </si>
  <si>
    <t>C006052</t>
  </si>
  <si>
    <t>MAYO 2023</t>
  </si>
  <si>
    <t>EX2023-30439629- -APN-DRYP#SPF</t>
  </si>
  <si>
    <t>EX2020-57185535- -APN-U6#SPF</t>
  </si>
  <si>
    <t>EX2023-36341794- -APN-U10#SPF</t>
  </si>
  <si>
    <t>ALTA MARZO 2023</t>
  </si>
  <si>
    <t>REINCORPORADO AL SERV ACTIVO</t>
  </si>
  <si>
    <t>EX-2022-76954072-   -APN-DRYP#SPF (DI-2023-759-APN-SDNSPF#SPF)</t>
  </si>
  <si>
    <t xml:space="preserve"> TUTORA Julieta Laura MARTINEZ (D.N.I. N° 31.072.832)ALTA ENERO 2019</t>
  </si>
  <si>
    <t>EX2018-10243951- -APN-DRYP#SPF</t>
  </si>
  <si>
    <t xml:space="preserve"> SEPTIEMBRE 2002</t>
  </si>
  <si>
    <t>SEPTIEMBRE 1998</t>
  </si>
  <si>
    <t>ABRIL 1994</t>
  </si>
  <si>
    <t>JUNIO 2004</t>
  </si>
  <si>
    <t>01/04/2005</t>
  </si>
  <si>
    <t>MAYO 1995</t>
  </si>
  <si>
    <t>JULIO 2000</t>
  </si>
  <si>
    <t>JULIO 1997</t>
  </si>
  <si>
    <t>OCTUBRE 1997</t>
  </si>
  <si>
    <t>AGOSTO 2007</t>
  </si>
  <si>
    <t>MARZO 2001</t>
  </si>
  <si>
    <t>MAYO 2006</t>
  </si>
  <si>
    <t>J.B. ALBERDI 4435- CACERES</t>
  </si>
  <si>
    <t>carlosfabian41@gmail.com</t>
  </si>
  <si>
    <t>EX-2023-38454674- -APN-DRYP#SPF</t>
  </si>
  <si>
    <t>EX-2023-44683797- -APN-DRYP#SPF</t>
  </si>
  <si>
    <t>EX-2023-38972486- -APN-U17#SPF</t>
  </si>
  <si>
    <t>EX-2023-38398548- -APN-U11#SPF</t>
  </si>
  <si>
    <t>ZAPIOLA Nº 4892 SAAVEDRA C.A.B.A. CP1429</t>
  </si>
  <si>
    <t> EX-2023-39387641- -APN-DRYP#SPF</t>
  </si>
  <si>
    <t>CAMBIO DE DOMICILIO Y MESA DE PASIIVIDAD</t>
  </si>
  <si>
    <t>EX-2023-40468800- -APN-U13#SPF</t>
  </si>
  <si>
    <t>EX-2023-44683797- -APN-DRYP#SPF.</t>
  </si>
  <si>
    <t>EX-2023-37157257- -APN-U6#SPF</t>
  </si>
  <si>
    <t>EX2023-43916259- -APN-DRYP#SPF</t>
  </si>
  <si>
    <t>EX-2021-00662595- -APN-U17#SPF</t>
  </si>
  <si>
    <t>EX2023-46326041- -APN-DRYP#SPF</t>
  </si>
  <si>
    <t>EX-2023-38436921- -APN-DRYP#SPF</t>
  </si>
  <si>
    <t>EX-2023-37534745- -APN-DRYP#SPF</t>
  </si>
  <si>
    <t>EX-2023-44683797- -APNDRYP#SPF</t>
  </si>
  <si>
    <t>EX-2023-42176420- -APN-DRYP#SPF</t>
  </si>
  <si>
    <t>EX-2023- 45732634- -APN-U5#SPF</t>
  </si>
  <si>
    <t>EX2023-44683797- -APN-DRYP#SPF</t>
  </si>
  <si>
    <t>EX-2023-46388123- -APN-CPF5#SPF</t>
  </si>
  <si>
    <t>EX-2023-46949967- -APN-U6#SPF</t>
  </si>
  <si>
    <t>A028579</t>
  </si>
  <si>
    <t>A038379</t>
  </si>
  <si>
    <t>A033408</t>
  </si>
  <si>
    <t>B031658</t>
  </si>
  <si>
    <t>A033799</t>
  </si>
  <si>
    <t>A031487</t>
  </si>
  <si>
    <t>A030052</t>
  </si>
  <si>
    <t>FLOR JAVIER MARCELO</t>
  </si>
  <si>
    <t>ETCHEPARE HECTOR ROBERTO</t>
  </si>
  <si>
    <t>LOBOS GABRIELA NATALIA</t>
  </si>
  <si>
    <t>GOMEZ ERNESTO RODOLFO</t>
  </si>
  <si>
    <t>KEEGAN MARIA FERNANDA</t>
  </si>
  <si>
    <t>TORALES CARLOS GUSTAVO</t>
  </si>
  <si>
    <t>SERRANO DARIO JAVIER</t>
  </si>
  <si>
    <t>EX-2023-48138397- -APN-DRYP#SPF</t>
  </si>
  <si>
    <t>EX-2023-49588609- -APN-DRYP#SPF</t>
  </si>
  <si>
    <t>EX-2023-44745175- -APN-DRYP#SPF</t>
  </si>
  <si>
    <t>INFORMA C.N.E.</t>
  </si>
  <si>
    <t>EX-2023-50251415- -APN-U11#SPF</t>
  </si>
  <si>
    <t>EX-2023-50944075- -APN-DRYP#SPF</t>
  </si>
  <si>
    <t>EX-2023-48256875- -APN-U6#SPF</t>
  </si>
  <si>
    <t>ALTA SEPTIEMBRE 2014</t>
  </si>
  <si>
    <t>EX-2023-47969632- -APN-U11#SPF</t>
  </si>
  <si>
    <t>EX-2022-99555791- -APN-U6#SPF</t>
  </si>
  <si>
    <t>EX-2023-45721159- -APN-U5#SPF</t>
  </si>
  <si>
    <t>EX-2023-49784013- -APN-DRYP#SPF</t>
  </si>
  <si>
    <t>EX-2023-46949718- -APN-U6#SPF</t>
  </si>
  <si>
    <t>EX-2023-50035994- -APN-U10#SPF</t>
  </si>
  <si>
    <t>EX-2017-02330927- -APN-DRYP#SPF</t>
  </si>
  <si>
    <t>18 AÑOS</t>
  </si>
  <si>
    <t>C004600</t>
  </si>
  <si>
    <t>PIDAL GRACIELA CRISTINA</t>
  </si>
  <si>
    <t>C005452</t>
  </si>
  <si>
    <t>GEREZ NORMA GLORIA</t>
  </si>
  <si>
    <t>C005778</t>
  </si>
  <si>
    <t>C007060</t>
  </si>
  <si>
    <t>DEL CAMPO ANA DEL PILAR</t>
  </si>
  <si>
    <t>C008068</t>
  </si>
  <si>
    <t>AGUIRRE LAURA CONCEPCION</t>
  </si>
  <si>
    <t>C008502</t>
  </si>
  <si>
    <t>CABRERA MONICA</t>
  </si>
  <si>
    <t>C009620</t>
  </si>
  <si>
    <t>AGESTA EDITH MABEL</t>
  </si>
  <si>
    <t>EX-2023-09476762- -APN-DRYP#SPF</t>
  </si>
  <si>
    <t>C010866</t>
  </si>
  <si>
    <t>SOTO MARIANA ALEJANDRA</t>
  </si>
  <si>
    <t>C013148</t>
  </si>
  <si>
    <t>MAMBRIN PRIMA AMELIA</t>
  </si>
  <si>
    <t>C013596</t>
  </si>
  <si>
    <t>MIRANDA NELIDA BEATRIZ</t>
  </si>
  <si>
    <t>C013961</t>
  </si>
  <si>
    <t xml:space="preserve">BIANCHINI MARIA </t>
  </si>
  <si>
    <t>C015657</t>
  </si>
  <si>
    <t>TOLEDO MARIA CRISTINA</t>
  </si>
  <si>
    <t>C016326</t>
  </si>
  <si>
    <t>FALCONE TERESA CLARA</t>
  </si>
  <si>
    <t>C016921</t>
  </si>
  <si>
    <t>ALDERETE JUANA MONICA</t>
  </si>
  <si>
    <t>C017926</t>
  </si>
  <si>
    <t>PACHECO DORA BEATRIZ</t>
  </si>
  <si>
    <t>C017937</t>
  </si>
  <si>
    <t>PEREYRA CARINA EUGENIA</t>
  </si>
  <si>
    <t>C019598</t>
  </si>
  <si>
    <t>GAMARRA ELSA AIDA</t>
  </si>
  <si>
    <t>C023085</t>
  </si>
  <si>
    <t>CROCE AGUSTINA</t>
  </si>
  <si>
    <t>C024618</t>
  </si>
  <si>
    <t>MERCADO GLADIS BEATRIZ</t>
  </si>
  <si>
    <t>C025334</t>
  </si>
  <si>
    <t>GOMEZ JUANA MAGDALENA</t>
  </si>
  <si>
    <t>C110866</t>
  </si>
  <si>
    <t>C114988</t>
  </si>
  <si>
    <t>VALDESOGO ROMINA PAOLA</t>
  </si>
  <si>
    <t>C123085</t>
  </si>
  <si>
    <t>C125334</t>
  </si>
  <si>
    <t>BARBERO LUCIA</t>
  </si>
  <si>
    <t>C128012</t>
  </si>
  <si>
    <t>C139085</t>
  </si>
  <si>
    <t>CASON ROCIO IVONE</t>
  </si>
  <si>
    <t>C228012</t>
  </si>
  <si>
    <t>ROMERO CUEVA LOURDES DE LOS ANGELES</t>
  </si>
  <si>
    <t>A000926- GARCIA CARLOS JORGE (F.F. 21/11/2022)</t>
  </si>
  <si>
    <t>B015657- VICENTE JORGE BERNARDO (F.F. 09/02/2023)</t>
  </si>
  <si>
    <t>B002462- BRAVO ROBERTO ANTONIO (18/1/2023)</t>
  </si>
  <si>
    <t>AV. MITRE 1331 - PISO 2 - DEPTO C - AVELLANEDA - BS AS - CP 1870</t>
  </si>
  <si>
    <t>flaviogarciaagesta@gmail.com</t>
  </si>
  <si>
    <t>NOVIEMBRE 1984</t>
  </si>
  <si>
    <t>EX-2023-51804928- -APN-DRYP#SPF</t>
  </si>
  <si>
    <t>EX-2023-53595500- -APN-DRYP#SPF</t>
  </si>
  <si>
    <t>JUNIO 2023</t>
  </si>
  <si>
    <t>EX-2023-52060361- -APN-U13#SPF</t>
  </si>
  <si>
    <t>EX-2023-52957064- -APN-DRYP#SPF</t>
  </si>
  <si>
    <t>NOVIEMBRE 1977</t>
  </si>
  <si>
    <t>09/05/2017 (EN LA CERTIF. FIGURA Q PERCIBIO HABERES HASTA EL 08-05-17)</t>
  </si>
  <si>
    <t>FALLECIDO EN FECHA 19/03/2020//APODERADA A.M. BROUSSALIS -</t>
  </si>
  <si>
    <t>EXPTE 11177/15</t>
  </si>
  <si>
    <t>EXPTE 6118/15</t>
  </si>
  <si>
    <t>EXPTE 1370/15</t>
  </si>
  <si>
    <t>EXPTE 12530/14</t>
  </si>
  <si>
    <t>Expte. 10386/12 DRP</t>
  </si>
  <si>
    <t>EXPTE 7997/16</t>
  </si>
  <si>
    <t>B003695- LUNA JUAN CARLOS (F.F. 06/06/2016)</t>
  </si>
  <si>
    <t>Expte. 5335/2014 DRP</t>
  </si>
  <si>
    <t>B004254- LOPEZ EMETERIO DOMINGO (F.F. 06/07/2014)</t>
  </si>
  <si>
    <t>Expte. 8130/10 DRP</t>
  </si>
  <si>
    <t>B003550- VALDEZ FRANCISCO LUIS (F.F. 25/06/2010)</t>
  </si>
  <si>
    <t>08/01/2015</t>
  </si>
  <si>
    <t>31/10/2016</t>
  </si>
  <si>
    <t>EXPTE '5838/16</t>
  </si>
  <si>
    <t xml:space="preserve">B002875- ALVAREZ RENE ABEL (F.F. 15/05/2016) </t>
  </si>
  <si>
    <t>Expte. 4966/13 DRP</t>
  </si>
  <si>
    <t>B003078- LANG ADAM (F.F. 2004/2013)</t>
  </si>
  <si>
    <t>Expte. 4485/10</t>
  </si>
  <si>
    <t>A000965- LUFT JOSE ANTONIO (F.F. 12/01/2010)</t>
  </si>
  <si>
    <t>Expte. 3533 / 11 DRP</t>
  </si>
  <si>
    <t>B002718- MOREYRA RICARDO (F.F. 25/04/2011)</t>
  </si>
  <si>
    <t>Expte. 6641/10</t>
  </si>
  <si>
    <t>B004001- VALLEGOS ESTANISLAO (F.F. 09/06/2010)</t>
  </si>
  <si>
    <t>EXPTE '8504/15</t>
  </si>
  <si>
    <t xml:space="preserve">B003526- SALABERRY ALFREDO (F.F. 20/06/2015) </t>
  </si>
  <si>
    <t>Expte. 924/11 DRP</t>
  </si>
  <si>
    <t xml:space="preserve">B002406- MAFEZZINI DINO DARIO (F.F. 30/12/2010) </t>
  </si>
  <si>
    <t>Expte. 4507/13 DRP</t>
  </si>
  <si>
    <t>A000824- RUBINA EDGARDO AMILCAR (F.F. 25/04/2013)</t>
  </si>
  <si>
    <t>EXPTE '6955/15</t>
  </si>
  <si>
    <t xml:space="preserve">B002829- ARCE ALBERTO CASTOR (F.F. 04/05/2015) </t>
  </si>
  <si>
    <t>Expte. 7334/10 DRP</t>
  </si>
  <si>
    <t>B002444- DIAZ HUGO ALBERTO (F.F. 17/06/2010)</t>
  </si>
  <si>
    <t>BLANCO MIGUEL ANGEL</t>
  </si>
  <si>
    <t xml:space="preserve">B003206- CHAVEZ JUAN HORACIO </t>
  </si>
  <si>
    <t>Expte. 4717/11 DRP</t>
  </si>
  <si>
    <t>B002223- CODAS CARLOS (F.F. 13/03/2011)</t>
  </si>
  <si>
    <t>Expte. 2281/10</t>
  </si>
  <si>
    <t xml:space="preserve">B002586- RIVERO ELADIO (F.F. 17/02/2010) </t>
  </si>
  <si>
    <t>Expte. 6314/10 DRP</t>
  </si>
  <si>
    <t>B002274- NUÑEZ MACIEL GERONIMO (F.F. 02/07/2010)</t>
  </si>
  <si>
    <t>Expte. 6273 / 11 DRP</t>
  </si>
  <si>
    <t>B002604- LEDESMA NICEFORO REGINO (F.F. 06/06/2011)</t>
  </si>
  <si>
    <t xml:space="preserve">EXPTE '6048/14 </t>
  </si>
  <si>
    <t>A001002- ARAMI LUIS ALBERTO (F.F. 03/07/2014)</t>
  </si>
  <si>
    <t>EXPTE '7224/16</t>
  </si>
  <si>
    <t>B002113- CAMPOS LAZARO (F.F. 08/07/2016)</t>
  </si>
  <si>
    <t>Expte. 11347/12 RP</t>
  </si>
  <si>
    <t>B002343- TRUSSI NORBERTO OSCAR (F.F. 10/12/2012)</t>
  </si>
  <si>
    <t>EXPTE '10545/15</t>
  </si>
  <si>
    <t>SANTANA CARLOS ADOLFO</t>
  </si>
  <si>
    <t>Expte. 1289/13 DRP</t>
  </si>
  <si>
    <t>B002481- ARIAS JOSE FERMIN (F.F. 31/01/2013)</t>
  </si>
  <si>
    <t>EX -2018-10249325-APN-DRYP#SPF</t>
  </si>
  <si>
    <t>FERNANDEZ CELIA YOLANDA</t>
  </si>
  <si>
    <t xml:space="preserve">B001376- RODRIGUEZ CEFERINO (F.F. 12/01/2018) </t>
  </si>
  <si>
    <t xml:space="preserve"> 23/12/1991</t>
  </si>
  <si>
    <t>EXPTE '3097/16</t>
  </si>
  <si>
    <t xml:space="preserve">B002388- SANTARCIERI JUAN CARLOS (F.F. 10/03/2016) </t>
  </si>
  <si>
    <t xml:space="preserve">SEPTIEMBRE 2016 </t>
  </si>
  <si>
    <t>Expte. "S" 824/08 DRP</t>
  </si>
  <si>
    <t>Expte. 4853/10</t>
  </si>
  <si>
    <t>FLORES ROBERTO (F.F. 03/05/2010)</t>
  </si>
  <si>
    <t>Expte. C-850/10 DRP</t>
  </si>
  <si>
    <t>CANEPA HECTOR SANTIAGO (F.F. 27/10/2007)</t>
  </si>
  <si>
    <t>Expte. S-925/08 DRP</t>
  </si>
  <si>
    <t>A000024-SILVEIRA RODOLFO MARIA RAMON (F.F. 02/10/2008)</t>
  </si>
  <si>
    <t>Expte. 6973/12 DRP</t>
  </si>
  <si>
    <t>A000561- ARROYO RAUL ISMAEL (F.F. 10/07/2012)</t>
  </si>
  <si>
    <t>Expte. 7588/13 DRP</t>
  </si>
  <si>
    <t>B000037- MARINA PABLO RAUL (F.F. 29/08/2013)</t>
  </si>
  <si>
    <t>Expte. 876/14 DRP</t>
  </si>
  <si>
    <t>A000679- HARARI JORGE ISAAC (F.F. 22/11/2013)</t>
  </si>
  <si>
    <t>EX-2017-03987669-APN-DRYP#SPF</t>
  </si>
  <si>
    <t>B000112- IBARRA ALBERTO (F.F. 13/11/2014)</t>
  </si>
  <si>
    <t>Expte. 10599/10</t>
  </si>
  <si>
    <t xml:space="preserve">A000685- ROMERO AUREO MAURICIO (F.F. 04/07/2010) </t>
  </si>
  <si>
    <t>Expte. "M" 582/09 D.R.P</t>
  </si>
  <si>
    <t>Expte. 7498/11 DRP</t>
  </si>
  <si>
    <t>B000019- GARCIA JOSE (F.F. 09/07/2011)</t>
  </si>
  <si>
    <t>Expte. 922/11 DRP</t>
  </si>
  <si>
    <t xml:space="preserve">B001649- VARGAS FRANCISCO JAVIER (F.F. 18/12/2010) </t>
  </si>
  <si>
    <t>EXPTE '1684/15</t>
  </si>
  <si>
    <t xml:space="preserve">B002447- TARNOWSKI ULADISLAO JOSE (F.F. 17/12/2014) </t>
  </si>
  <si>
    <t>Expte. "B" 972/08 D.R.P</t>
  </si>
  <si>
    <t>Expte. 13394/10 DRP</t>
  </si>
  <si>
    <t>BENAVENTO GASPAR (F.F. 05/11/2010)</t>
  </si>
  <si>
    <t>EXPTE '3980/16</t>
  </si>
  <si>
    <t>A000734-  VILLALOBOS JULIO FERNANDO (F.F. 04/04/2016)</t>
  </si>
  <si>
    <t>EXPTE '2035/16</t>
  </si>
  <si>
    <t>A000131- NOROÑA CLAUDIO (F.F. 19/01/2016)</t>
  </si>
  <si>
    <t>EXPTE '3098/16</t>
  </si>
  <si>
    <t xml:space="preserve">A000718- BENEGAS HORACIO ARTURO (F.F. 27/03/2016) </t>
  </si>
  <si>
    <t>EXPTE '13017/15</t>
  </si>
  <si>
    <t xml:space="preserve">B001788- POBLETTE OSCAR (F.F. </t>
  </si>
  <si>
    <t>Expte. 4309/2014 DRP</t>
  </si>
  <si>
    <t>A000834- CHIESA NEREO AUGUSTO (F.F. 21/04/2014)</t>
  </si>
  <si>
    <t>Expte. 11068/12 DRP</t>
  </si>
  <si>
    <t>B001171- TABAREZ CASTILLO ONOFRE L. (F.F. 12/11/2012)</t>
  </si>
  <si>
    <t>Expte. 6731/12 DRP</t>
  </si>
  <si>
    <t>A000788- TAUGUINAS ROLANDO JOSE (F.F. 22/06/2012)</t>
  </si>
  <si>
    <t>Expte. 1012/12 DRP</t>
  </si>
  <si>
    <t>B001307- PEREZ JUAN (F.F. 25/01/2012)</t>
  </si>
  <si>
    <t>EXPTE '3932/15</t>
  </si>
  <si>
    <t xml:space="preserve">B002647- YSIDORO JOSE (F.F. 02/04/2015) </t>
  </si>
  <si>
    <t>Expte. 1723/11 DRP</t>
  </si>
  <si>
    <t>EX-2019-90034353-   -APN-DRYP#SPF</t>
  </si>
  <si>
    <t>EX-2020-63061032-   -APN-DRYP#SPF</t>
  </si>
  <si>
    <t>01/06/2019</t>
  </si>
  <si>
    <t>EX-2018-37371984-   -APN-DRYP#SPF</t>
  </si>
  <si>
    <t>EX-2017-01490348-   -APN-DRYP#SPF</t>
  </si>
  <si>
    <t>Expte. 2856/12 DRP</t>
  </si>
  <si>
    <t>EX-2018-12200690-   -APN-DRYP#SPF</t>
  </si>
  <si>
    <t>NOVIEMBRE 2004</t>
  </si>
  <si>
    <t>16+</t>
  </si>
  <si>
    <t>EX-2023-55288458- -APN-DRYP#SPF</t>
  </si>
  <si>
    <t>EX-2023-54190044- -APN-DRYP#SPF</t>
  </si>
  <si>
    <t>EX-2023-53015405- -APN-DRYP#SPF</t>
  </si>
  <si>
    <t>EX-2023-52054735- -APN-DRYP#SPF</t>
  </si>
  <si>
    <t>EX-2023-51660891- -APN-DRYP#SPF</t>
  </si>
  <si>
    <t>EX-2023-56262848- -APN-DRYP#SPF</t>
  </si>
  <si>
    <t>EX-2023-54798389- -APN-DRYP#SPF</t>
  </si>
  <si>
    <t>EX-2023-59417398- -APN-DRYP#SPF</t>
  </si>
  <si>
    <t>EX-2023-58500871- -APN-DRYP#SPF</t>
  </si>
  <si>
    <t>EX-2023-57280756- -APN-DRYP#SPF</t>
  </si>
  <si>
    <t>EX-2023-53001875- -APN-DRYP#SPF</t>
  </si>
  <si>
    <t>EX-2023-57254190- -APN-DRYP#SPF</t>
  </si>
  <si>
    <t>A031440</t>
  </si>
  <si>
    <t>A028177</t>
  </si>
  <si>
    <t>B041002</t>
  </si>
  <si>
    <t>A027233</t>
  </si>
  <si>
    <t>A031387</t>
  </si>
  <si>
    <t>A034700</t>
  </si>
  <si>
    <t>A033209</t>
  </si>
  <si>
    <t>B031016</t>
  </si>
  <si>
    <t>A034516</t>
  </si>
  <si>
    <t>A031963</t>
  </si>
  <si>
    <t>BENSE MARCOS ADRIAN</t>
  </si>
  <si>
    <t>ACEVEDO JESUS DARIO</t>
  </si>
  <si>
    <t>CORNEJO ELIDA NOEMI</t>
  </si>
  <si>
    <t>FERRARO MARIA FLORENCIA</t>
  </si>
  <si>
    <t>MARONI JAVIER ANTONIO</t>
  </si>
  <si>
    <t>BENITEZ CESAR LUIS</t>
  </si>
  <si>
    <t>AGÜERO FERNANDO ANDRES</t>
  </si>
  <si>
    <t>LAFUENTE JOSE LUIS</t>
  </si>
  <si>
    <t>VILLALBA AMALIA VICTORIA</t>
  </si>
  <si>
    <t>C121456</t>
  </si>
  <si>
    <t>C221456</t>
  </si>
  <si>
    <t>POBLETE MONICA BEATRIZ</t>
  </si>
  <si>
    <t>POBLETE CAROLINA VALERIA</t>
  </si>
  <si>
    <t>C130206</t>
  </si>
  <si>
    <t xml:space="preserve">ESQUIVEL SABRINA SOLEDAD </t>
  </si>
  <si>
    <t>ESCOBAR CELINA BEATRIZ</t>
  </si>
  <si>
    <t>C122668</t>
  </si>
  <si>
    <t>ZAMBRANO LOURDES</t>
  </si>
  <si>
    <t>C028895</t>
  </si>
  <si>
    <t>C128895</t>
  </si>
  <si>
    <t>C228895</t>
  </si>
  <si>
    <t>VILLALBA SONIA ELIZABETH</t>
  </si>
  <si>
    <t>GALLEGOS SAMANTA AYELEN</t>
  </si>
  <si>
    <t>GALLEGOS ENZO NICOLAS</t>
  </si>
  <si>
    <t>EX-2023-62227580- -APN-DRYP#SPF</t>
  </si>
  <si>
    <t>EX-2023-63885263- -APN-DRYP#SPF</t>
  </si>
  <si>
    <t>EX-2023-61504387- -APN-DRYP#SPF</t>
  </si>
  <si>
    <t> 27265530341</t>
  </si>
  <si>
    <t>C114782</t>
  </si>
  <si>
    <t>C010483</t>
  </si>
  <si>
    <t>IZAK ROSA INES</t>
  </si>
  <si>
    <t>C014736</t>
  </si>
  <si>
    <t>CORREIA MARIA ELSA</t>
  </si>
  <si>
    <t>C026361</t>
  </si>
  <si>
    <t>GONZALEZ NORMA BEATRIZ</t>
  </si>
  <si>
    <t>C020643</t>
  </si>
  <si>
    <t>PERAN BEATRIZ ERCILIA</t>
  </si>
  <si>
    <t>C020084</t>
  </si>
  <si>
    <t>PEREYRA MARIANA CRISTINA</t>
  </si>
  <si>
    <t>C016066</t>
  </si>
  <si>
    <t>AZUAGA SEVERIANA</t>
  </si>
  <si>
    <t>C116066</t>
  </si>
  <si>
    <t>MOLINA LUMILA ANTONIA</t>
  </si>
  <si>
    <t>C002872</t>
  </si>
  <si>
    <t>OLIVER SUSANA MABEL</t>
  </si>
  <si>
    <t>C116670</t>
  </si>
  <si>
    <t>ROLON DANIELA MARIA LOURDES</t>
  </si>
  <si>
    <t>C015805</t>
  </si>
  <si>
    <t xml:space="preserve">REVILLAND GALLARDO NORMA GERTRUDIS </t>
  </si>
  <si>
    <t>C018552</t>
  </si>
  <si>
    <t>AGUILAR NORMA ELVIRA</t>
  </si>
  <si>
    <t>C013879</t>
  </si>
  <si>
    <t>BAEZ ANA MARIA</t>
  </si>
  <si>
    <t>CORTARELO VALERIA PAOLA</t>
  </si>
  <si>
    <t>CONSULTA NOSIS</t>
  </si>
  <si>
    <t>EX-2023-65165062- -APN-DRYP#SPF</t>
  </si>
  <si>
    <t>EX-2023-57682912- -APN-DRYP#SPF</t>
  </si>
  <si>
    <t>EX-2023-64283551- -APN-DRYP#SPF</t>
  </si>
  <si>
    <t>EX-2023-57276170- -APN-U13#SPF</t>
  </si>
  <si>
    <t>EX-2023-55659911- -APN-U13#SPF</t>
  </si>
  <si>
    <t>EX-2023-64230641- -APN-DRYP#SPF</t>
  </si>
  <si>
    <t>ALTA JULIO 2018</t>
  </si>
  <si>
    <t>EX-2023-53972477- -APN-AFC#SPF</t>
  </si>
  <si>
    <t>SAMUDIO DEBORA DEL ROSARIO</t>
  </si>
  <si>
    <t>EX-2019-54641268- -APN-DRYP#SPF</t>
  </si>
  <si>
    <t>BAEZ MARCIA</t>
  </si>
  <si>
    <t>ALTA AGOSTO 2010</t>
  </si>
  <si>
    <t>EX-2019-67281168- -APN-DRYP#SPF</t>
  </si>
  <si>
    <t>ALTA MAYO 2009</t>
  </si>
  <si>
    <t>EX-2022-35779803- -APN-DRYP#SPF</t>
  </si>
  <si>
    <t>C325687</t>
  </si>
  <si>
    <t>CIAPPESONI SOFIA SELENE</t>
  </si>
  <si>
    <t>BARBONA YESICA GABRIELA</t>
  </si>
  <si>
    <t>C021703</t>
  </si>
  <si>
    <t>CAMPUZANO ANTONELLA AYELEN</t>
  </si>
  <si>
    <t>C121703</t>
  </si>
  <si>
    <t>CAMPUZANO DENIS LUCIA</t>
  </si>
  <si>
    <t>C221703</t>
  </si>
  <si>
    <t>CAMPUZANO MARIA ESTELA LUJAN</t>
  </si>
  <si>
    <t>C321703</t>
  </si>
  <si>
    <t>CAMPUZANO AYLEN AGUSTINA MARLENE</t>
  </si>
  <si>
    <t>C421703</t>
  </si>
  <si>
    <t>CAMPUZANO ROCIO NAHIR CELESTE</t>
  </si>
  <si>
    <t>C010361</t>
  </si>
  <si>
    <t>CARDOZO GENOVEVA IDA</t>
  </si>
  <si>
    <t>C007856</t>
  </si>
  <si>
    <t>GONZALEZ ALICIA MARGARITA</t>
  </si>
  <si>
    <t>JULIO 2023</t>
  </si>
  <si>
    <t>jlguarinoar@yahoo.com.ar//jlwarinoar@gmail.com</t>
  </si>
  <si>
    <t>ALTA ABRIL 2017</t>
  </si>
  <si>
    <t>EX-2023-67376691- -APN-DRYP#SPF</t>
  </si>
  <si>
    <t>EX-2023-60870051- -APN-U5#SPF</t>
  </si>
  <si>
    <t>EX-2023-63921181- -APN-U5#SPF</t>
  </si>
  <si>
    <t>EX-2023-65363806- -APN-U5#SPF</t>
  </si>
  <si>
    <t>EX-2023-66103707- -APN-DRYP#SPF</t>
  </si>
  <si>
    <t>EX-2023- 68119375- -APN-DRYP#SPF</t>
  </si>
  <si>
    <t>EX-2023- 67376691- -APN-DRYP#SPF</t>
  </si>
  <si>
    <t>JULIO 1990</t>
  </si>
  <si>
    <t>15/10/2014//01/03/2019</t>
  </si>
  <si>
    <t>SEPTIEMBRE 2003</t>
  </si>
  <si>
    <t>OCTUBRE 1978</t>
  </si>
  <si>
    <t>ENERO 1976</t>
  </si>
  <si>
    <t>OCTUBRE 2002</t>
  </si>
  <si>
    <t>AGOSTO 1990</t>
  </si>
  <si>
    <t>MAYO 1981</t>
  </si>
  <si>
    <t>OCTUBRE 1984</t>
  </si>
  <si>
    <t>AGOSTO 2003</t>
  </si>
  <si>
    <t>NOVIEMBRE 1992</t>
  </si>
  <si>
    <t>Expte. 3003 /11 DRP</t>
  </si>
  <si>
    <t>Expte. 7950/11 DRP</t>
  </si>
  <si>
    <t>Expte. 10274 / 11 DRP</t>
  </si>
  <si>
    <t>02225-482805</t>
  </si>
  <si>
    <t>NICANDRO RODRIGUEZ 1093 - SAN VICENTE - Pcia. Buenos Aires</t>
  </si>
  <si>
    <t>EXPTE '11176/15</t>
  </si>
  <si>
    <t>EX-2023- 71904330- -APN-U17#SPF</t>
  </si>
  <si>
    <t>EX-2023- 72067596- -APN-DRYP#SPF</t>
  </si>
  <si>
    <t>EX-2023- 72630225- -APN-DRYP#SPF</t>
  </si>
  <si>
    <t>B026673- NUÑEZ JOSE AURELIO (F.F.)</t>
  </si>
  <si>
    <t>ABRIL 1975</t>
  </si>
  <si>
    <t>C125391</t>
  </si>
  <si>
    <t>EX-2023- 71354885- -APN-DRYP#SPF</t>
  </si>
  <si>
    <t>EX-2023- 71784422- -APN-DRYP#SPF</t>
  </si>
  <si>
    <t>EX-2023- 68632996- -APN-DRYP#SPF</t>
  </si>
  <si>
    <t>EX-2023- 66496084- -APN-DRYP#SPF</t>
  </si>
  <si>
    <t>POR MAIL INFORMO</t>
  </si>
  <si>
    <t>EX-2023-65363206- -APN-DRYP#SPF</t>
  </si>
  <si>
    <t>EX-2023-69137964- -APN-DRYP#SPF</t>
  </si>
  <si>
    <t>EX-2023-71456297- -APN-DRYP#SPF</t>
  </si>
  <si>
    <t>EX-2023-70694147- -APN-DRYP#SPF</t>
  </si>
  <si>
    <t>EX-2023-65363961- -APN-DRYP#SPF</t>
  </si>
  <si>
    <t>EX-2023-75816334- -APN-DRYP#SPF</t>
  </si>
  <si>
    <t>EX-2023-76959874- -APN-DRYP#SPF</t>
  </si>
  <si>
    <t>CONVOCADO</t>
  </si>
  <si>
    <t>Expte. 3896/13 DRP</t>
  </si>
  <si>
    <t>Expte. 7766/13 DRP</t>
  </si>
  <si>
    <t>EX-2023- 77869764- -APN-DRYP#SPF</t>
  </si>
  <si>
    <t>EX-2023-74305425- -APN-U17#SPF</t>
  </si>
  <si>
    <t>EX-2023-76480170- -APN-DRYP#SPF</t>
  </si>
  <si>
    <t>EX-2023-77872268- -APN-DRYP#SPF</t>
  </si>
  <si>
    <t>ALTA JUNIO 2020-se cambio up. U5 (computos informo esa up. En las altas de junio/2020) por U13, inicio el exp. De retiro por la U.13 y tiene domicilio de La Pampa</t>
  </si>
  <si>
    <t>REINCORPORACION AL SERVICIO ACTIVO</t>
  </si>
  <si>
    <t>EX-2022-114682723- -APN-DSG#SPF</t>
  </si>
  <si>
    <t>EX-2023-65410831- -APN-DRYP#SPF</t>
  </si>
  <si>
    <t>ALTA SEPTIEMBRE 2022 - REPRESENTANTE HERMANO: IFRAN CHRISTIAN EMMANUEL DNI 38.698.941</t>
  </si>
  <si>
    <t>EX-2023-65363390- -APN-DRYP#SPF</t>
  </si>
  <si>
    <t>ALTA FEBRERO 2022 - MADRE: ASALLI GRISEL EDIT (DNI 31049700)</t>
  </si>
  <si>
    <t>EX-2021-07021839- -APN-DRYP#SPF</t>
  </si>
  <si>
    <t>ALTA AGOSTO 2021 - MADRE: DIAZ NATALIA SOLEDAD DNI 29109246 (C026807)</t>
  </si>
  <si>
    <t>EX-2023-64832221-   -APN-DRYP#SPF</t>
  </si>
  <si>
    <t>MAYOR 18 AÑOS</t>
  </si>
  <si>
    <t>ALTA SEPTIEMBRE 2009</t>
  </si>
  <si>
    <t xml:space="preserve">CASAMIENTO </t>
  </si>
  <si>
    <t>EX-2022-89457531-   -APN-U13#SPF / IF-2023-71437951-   -APN-DRYP#SPF</t>
  </si>
  <si>
    <t>ALTA SEPTIEMBRE 2015</t>
  </si>
  <si>
    <t>EX-2023-17487825-   -APN-DRYP#SPF / IF-2023-74688331-APN-DRYP#SPF</t>
  </si>
  <si>
    <t>A030017</t>
  </si>
  <si>
    <t>A030043</t>
  </si>
  <si>
    <t>A030101</t>
  </si>
  <si>
    <t>A030527</t>
  </si>
  <si>
    <t>A030536</t>
  </si>
  <si>
    <t>A031899</t>
  </si>
  <si>
    <t>A031911</t>
  </si>
  <si>
    <t>A033227</t>
  </si>
  <si>
    <t>A035076</t>
  </si>
  <si>
    <t>A037059</t>
  </si>
  <si>
    <t>B030600</t>
  </si>
  <si>
    <t>B031119</t>
  </si>
  <si>
    <t>B031546</t>
  </si>
  <si>
    <t>B033399</t>
  </si>
  <si>
    <t>B035502</t>
  </si>
  <si>
    <t>B035932</t>
  </si>
  <si>
    <t>C004971</t>
  </si>
  <si>
    <t>C008137</t>
  </si>
  <si>
    <t>C008247</t>
  </si>
  <si>
    <t>C008262</t>
  </si>
  <si>
    <t>C009305</t>
  </si>
  <si>
    <t>C010713</t>
  </si>
  <si>
    <t>C011249</t>
  </si>
  <si>
    <t>C012857</t>
  </si>
  <si>
    <t>C016756</t>
  </si>
  <si>
    <t>C016886</t>
  </si>
  <si>
    <t>C023856</t>
  </si>
  <si>
    <t>C028591</t>
  </si>
  <si>
    <t>C028672</t>
  </si>
  <si>
    <t>C102444</t>
  </si>
  <si>
    <t>C103088</t>
  </si>
  <si>
    <t>C114723</t>
  </si>
  <si>
    <t>C121185</t>
  </si>
  <si>
    <t>C123856</t>
  </si>
  <si>
    <t>C126962</t>
  </si>
  <si>
    <t>F000081</t>
  </si>
  <si>
    <t>ALARCON RAUL ERNESTO</t>
  </si>
  <si>
    <t>MAIDANA MARCELO WALTER</t>
  </si>
  <si>
    <t>REGUEIRO DANIEL SEBASTIAN</t>
  </si>
  <si>
    <t>FERRARI CRISTIAN DANIEL</t>
  </si>
  <si>
    <t>MASDEU PEDRO FRANCISCO</t>
  </si>
  <si>
    <t>RUGGERO LORENA BEATRIZ CAROL</t>
  </si>
  <si>
    <t>FLISIAK JOSE LUIS</t>
  </si>
  <si>
    <t>LARA PAMELA EDITH</t>
  </si>
  <si>
    <t>ZAMORA ROBERTO ANTONIO</t>
  </si>
  <si>
    <t xml:space="preserve">PALAVECINO ELIZABETH </t>
  </si>
  <si>
    <t>ESCALANTE OMAR HECTOR</t>
  </si>
  <si>
    <t>GOMEZ PABLO MARTIN</t>
  </si>
  <si>
    <t>ACOSTA ELIAS EDUARDO</t>
  </si>
  <si>
    <t>VALLEJOS ESTELA RUTH</t>
  </si>
  <si>
    <t>CHIETINO GUILLERMO ENRIQUE</t>
  </si>
  <si>
    <t>VIQUE VILLALBA ROSA</t>
  </si>
  <si>
    <t>ACEVEDO HECTOR FABIAN</t>
  </si>
  <si>
    <t>CARABAJAL MARIA ESTER</t>
  </si>
  <si>
    <t>BERLAY DOLORES</t>
  </si>
  <si>
    <t xml:space="preserve">LOPEZ YSABEL DEL CARMEN </t>
  </si>
  <si>
    <t>CORZO ROSA DEL VALLE</t>
  </si>
  <si>
    <t>TOLEDO NORMA ALICIA</t>
  </si>
  <si>
    <t>SENA DIEGO ANDRES</t>
  </si>
  <si>
    <t>PUCHETA VICTORIA NAHIARA</t>
  </si>
  <si>
    <t>BIDEPLAN ELSA ADELA</t>
  </si>
  <si>
    <t>SIMONPIETRI MARIA EUGENIA</t>
  </si>
  <si>
    <t>LUCEMA MARIELA CARINA</t>
  </si>
  <si>
    <t>MALDONADO TIANA JULIETA</t>
  </si>
  <si>
    <t>CORDOBA MIRCO ALEJANDRO</t>
  </si>
  <si>
    <t xml:space="preserve">CANESSA GRACIELA PATRICIA </t>
  </si>
  <si>
    <t>FIGUERO ROSITA DEL CARMEN</t>
  </si>
  <si>
    <t>ALEGRIA EVELYN AILEN</t>
  </si>
  <si>
    <t>MUNCH KEVIN JACOBO</t>
  </si>
  <si>
    <t>MENDEZ JACOBSEN CAMILA AILEN</t>
  </si>
  <si>
    <t>COLLI ELSA LIDIA</t>
  </si>
  <si>
    <t>C016572</t>
  </si>
  <si>
    <t>POLITI ROSA SUSANA BEATRIZ</t>
  </si>
  <si>
    <t>C113876</t>
  </si>
  <si>
    <t>BENITEZ CLAUDIA LORENA</t>
  </si>
  <si>
    <t>C026266</t>
  </si>
  <si>
    <t>C126266</t>
  </si>
  <si>
    <t>GOMEZ NELLI YOLANDA</t>
  </si>
  <si>
    <t>POLIDORI YASMIN AILEN</t>
  </si>
  <si>
    <t>A032991</t>
  </si>
  <si>
    <t>AGUIRRE LEONARDO RUBEN</t>
  </si>
  <si>
    <t>C030129+</t>
  </si>
  <si>
    <t>C033295+</t>
  </si>
  <si>
    <t>NAVARRO ARMANDO ROMAN MARIANO</t>
  </si>
  <si>
    <t>JUNIO  2007</t>
  </si>
  <si>
    <t>JUNIO 2007</t>
  </si>
  <si>
    <t>JULIO 1994</t>
  </si>
  <si>
    <t>28/07/1989</t>
  </si>
  <si>
    <t>JULIO 1989</t>
  </si>
  <si>
    <t>MARZO 1993</t>
  </si>
  <si>
    <t>JULIO 1998</t>
  </si>
  <si>
    <t>OCTUBRE2004</t>
  </si>
  <si>
    <t>EXPTE '11707/15</t>
  </si>
  <si>
    <t>FF 01/02/2022</t>
  </si>
  <si>
    <t>FF 17/06/2020</t>
  </si>
  <si>
    <t>FF 03/10/2022</t>
  </si>
  <si>
    <t>FF 31/12/2022</t>
  </si>
  <si>
    <t>FF 25/10/2020</t>
  </si>
  <si>
    <t>FF 17/12/2020</t>
  </si>
  <si>
    <t>FF 15/06/2021</t>
  </si>
  <si>
    <t>FF 15/12/2022</t>
  </si>
  <si>
    <t>FF 04/07/2021</t>
  </si>
  <si>
    <t>FF 25/10/2022</t>
  </si>
  <si>
    <t>FF 02/05/2022</t>
  </si>
  <si>
    <t>FF 24/12/2021</t>
  </si>
  <si>
    <t>FF 27/02/2023</t>
  </si>
  <si>
    <t>FF 08/04/2021</t>
  </si>
  <si>
    <t>FF 19/07/2020</t>
  </si>
  <si>
    <t>FF 27/04/2022</t>
  </si>
  <si>
    <t>FF 05/02/2022</t>
  </si>
  <si>
    <t>FF 19/08/2022</t>
  </si>
  <si>
    <t>FF 28/05/2022</t>
  </si>
  <si>
    <t>FF 15/08/2022</t>
  </si>
  <si>
    <t>FF 01/03/2021</t>
  </si>
  <si>
    <t>FF 22/03/2021</t>
  </si>
  <si>
    <t>FF 03/08/2022</t>
  </si>
  <si>
    <t>FF 21/02/2022</t>
  </si>
  <si>
    <t>FF 23/12/2021</t>
  </si>
  <si>
    <t>FF 12/06/2021</t>
  </si>
  <si>
    <t>FF 08/06/2021</t>
  </si>
  <si>
    <t>FF 15/08/2020</t>
  </si>
  <si>
    <t>FF 22/01/2022</t>
  </si>
  <si>
    <t>FF 06/02/2022</t>
  </si>
  <si>
    <t>FF 12/09/2022</t>
  </si>
  <si>
    <t>FF 18/08/2022</t>
  </si>
  <si>
    <t>FF 29/03/2022</t>
  </si>
  <si>
    <t>FF 15/02/2022</t>
  </si>
  <si>
    <t>FF 08/09/2021</t>
  </si>
  <si>
    <t>FF 10/03/2021</t>
  </si>
  <si>
    <t>FF 01/04/2020</t>
  </si>
  <si>
    <t>FF 25/05/2020</t>
  </si>
  <si>
    <t>FF 04/09/2021</t>
  </si>
  <si>
    <t>FF 14/12/2022</t>
  </si>
  <si>
    <t>FF 20/04/2023</t>
  </si>
  <si>
    <t>FF 04/02/2020</t>
  </si>
  <si>
    <t>FF 13/05/2022</t>
  </si>
  <si>
    <t>FF 26/09/2020</t>
  </si>
  <si>
    <t>FF 13/10/2022</t>
  </si>
  <si>
    <t>FF 20/07/2022</t>
  </si>
  <si>
    <t>FF 11/07/2021</t>
  </si>
  <si>
    <t>FF 13/01/2021</t>
  </si>
  <si>
    <t>FF 21/01/2022</t>
  </si>
  <si>
    <t>FF 02/01/2022</t>
  </si>
  <si>
    <t>FF 16/04/2021</t>
  </si>
  <si>
    <t>FF 01/05/2021</t>
  </si>
  <si>
    <t>FF 01/07/2021</t>
  </si>
  <si>
    <t>FF 03/09/2021</t>
  </si>
  <si>
    <t>FF 05/04/2021</t>
  </si>
  <si>
    <t>FF 21/05/2020</t>
  </si>
  <si>
    <t>FF 11/09/2022</t>
  </si>
  <si>
    <t>FF 25/02/2022</t>
  </si>
  <si>
    <t>FF 15/07/2020</t>
  </si>
  <si>
    <t>FF 28/01/2022</t>
  </si>
  <si>
    <t>FF 11/05/2021</t>
  </si>
  <si>
    <t>FF 13/08/2021</t>
  </si>
  <si>
    <t>FF 17/01/2020</t>
  </si>
  <si>
    <t>FF 06/08/2021</t>
  </si>
  <si>
    <t>FF 12/05/2020</t>
  </si>
  <si>
    <t>FF 16/08/2021</t>
  </si>
  <si>
    <t>FF 08/11/2020</t>
  </si>
  <si>
    <t>FF 29/07/2022</t>
  </si>
  <si>
    <t>FF 07/03/2023</t>
  </si>
  <si>
    <t>FF 02/11/2020</t>
  </si>
  <si>
    <t>FF 25/09/2022</t>
  </si>
  <si>
    <t>FF 10/07/2021</t>
  </si>
  <si>
    <t>FF 01/09/2020</t>
  </si>
  <si>
    <t>FF 07/07/2021</t>
  </si>
  <si>
    <t>FF 29/01/2021</t>
  </si>
  <si>
    <t>FF 13/03/2023</t>
  </si>
  <si>
    <t>FF 16/03/2021</t>
  </si>
  <si>
    <t>FF 22/11/2020</t>
  </si>
  <si>
    <t>FF 02/09/2020</t>
  </si>
  <si>
    <t>FF 02/08/2020</t>
  </si>
  <si>
    <t>FF 29/04/2021</t>
  </si>
  <si>
    <t>FF 25/12/2021</t>
  </si>
  <si>
    <t>FF 15/02/2021</t>
  </si>
  <si>
    <t>FF 16/02/2021</t>
  </si>
  <si>
    <t>FF 10/07/2022</t>
  </si>
  <si>
    <t>FF 22/02/2022</t>
  </si>
  <si>
    <t>FF 19/06/2022</t>
  </si>
  <si>
    <t>FF 24/06/2021</t>
  </si>
  <si>
    <t>FF 15/01/2023</t>
  </si>
  <si>
    <t>FF 24/04/2023</t>
  </si>
  <si>
    <t>FF 01/02/2021</t>
  </si>
  <si>
    <t>FF 05/08/2020</t>
  </si>
  <si>
    <t>FF 19/02/2022</t>
  </si>
  <si>
    <t>FF 08/05/2022</t>
  </si>
  <si>
    <t>FF 10/02/2023</t>
  </si>
  <si>
    <t>FF 06/07/2021</t>
  </si>
  <si>
    <t>FF 25/06/2022</t>
  </si>
  <si>
    <t>FF 07/07/2020</t>
  </si>
  <si>
    <t>FF 07/06/2021</t>
  </si>
  <si>
    <t>FF 03/01/2023</t>
  </si>
  <si>
    <t>FF 12/08/2021</t>
  </si>
  <si>
    <t>FF 07/10/2022</t>
  </si>
  <si>
    <t>FF 14/07/2022</t>
  </si>
  <si>
    <t>FF 10/03/2020</t>
  </si>
  <si>
    <t>FF 09/01/2021</t>
  </si>
  <si>
    <t>FF 15/01/2022</t>
  </si>
  <si>
    <t>FF 13/05/2021</t>
  </si>
  <si>
    <t>FF 19/09/2022</t>
  </si>
  <si>
    <t>FF 20/09/2020</t>
  </si>
  <si>
    <t>FF 03/02/2022</t>
  </si>
  <si>
    <t>FF 23/03/2021</t>
  </si>
  <si>
    <t>FF 07/02/2022</t>
  </si>
  <si>
    <t>FF 20/07/2020</t>
  </si>
  <si>
    <t>FF 27/05/2022</t>
  </si>
  <si>
    <t>FF 30/05/2022</t>
  </si>
  <si>
    <t>AGOSTO 2023</t>
  </si>
  <si>
    <t>EX-2023-82354516- -APN-DRYP#SPF</t>
  </si>
  <si>
    <t>EX2023-81237634- -APN-DRYP#SPF</t>
  </si>
  <si>
    <t>EX2023-79619485- -APN-DRYP#SPF</t>
  </si>
  <si>
    <t>EX-2023- 77797753- -APN-U11#SPF</t>
  </si>
  <si>
    <t>EX-2023-77974640- -APN-DRYP#SPF</t>
  </si>
  <si>
    <t>EX-2023-73780401- -APN-U13#SPF</t>
  </si>
  <si>
    <t>EX-2023-75688564- -APN-U11#SPF</t>
  </si>
  <si>
    <t>EX-2023-79715999- -APN-U12#SPF</t>
  </si>
  <si>
    <t>EX-2023-81386236- -APN-U11#SPF</t>
  </si>
  <si>
    <t>EX-2023- 82354516- -APN-DRYP#SPF</t>
  </si>
  <si>
    <t>EX-2023-79463390- -APN-U10#SPF</t>
  </si>
  <si>
    <t>EX-2023-82828849- -APN-U17#SPF</t>
  </si>
  <si>
    <t>EX-2023-83418351- -APN-DRYP#SPF</t>
  </si>
  <si>
    <t>EX-2023-86825741- -APN-DRYP#SPF</t>
  </si>
  <si>
    <t>EX-2023-84624246- -APN-DRYP#SPF</t>
  </si>
  <si>
    <t>EX-2023-85283360- -APN-DRYP#SPF</t>
  </si>
  <si>
    <t>KAEMPFFMANN DE FUENTES CLARA</t>
  </si>
  <si>
    <t>SAMBUCETTI DE ALFANO NELLY TERESA</t>
  </si>
  <si>
    <t>MANDACARAY DE BOSCOBICH MARIA MARGOT</t>
  </si>
  <si>
    <t>CARRANO DE GALBIATI ELVIRA</t>
  </si>
  <si>
    <t>TINNIRELLO DE PERNOCHI HAYDEE</t>
  </si>
  <si>
    <t>MONTELONGO DE VOBORIL ANA MARIA</t>
  </si>
  <si>
    <t>TROKEBETRYGIER DE BLANCO ESTER ROSA</t>
  </si>
  <si>
    <t>PATERNOSTER DE OLIVERA AMERICA</t>
  </si>
  <si>
    <t>C000959-</t>
  </si>
  <si>
    <t>17-</t>
  </si>
  <si>
    <t>AQUINO MARIA MERCEDES</t>
  </si>
  <si>
    <t>AQUINO LUISA MAGDALENA</t>
  </si>
  <si>
    <t>27206294987 </t>
  </si>
  <si>
    <t>DECRISTOFANO DE ORZAOCOA NELIDA</t>
  </si>
  <si>
    <t>HORISZNY DE SOULES EUDOSIA</t>
  </si>
  <si>
    <t>BIANCHI DE TOMASINI OLGA ISABEL M L (E HIJA)</t>
  </si>
  <si>
    <t>AGUILERA DE NORGEOT CONCEPCION Y O</t>
  </si>
  <si>
    <t>GOMEZ DE ALZAMENDI BENIGNA BLANCA</t>
  </si>
  <si>
    <t>GARRO DE BENAVIDEZ ORFILIA</t>
  </si>
  <si>
    <t>LOPEZ DE PEREYRA CAYETANA</t>
  </si>
  <si>
    <t>CALIVA DE MALDONADO BLANCA AZUCENA</t>
  </si>
  <si>
    <t>MARTINEZ DE GOMEZ RUIZ BUENAVENTURA</t>
  </si>
  <si>
    <t>ANDRADE DE BUZZATTO SOFIA DEL CARMEN</t>
  </si>
  <si>
    <t>BELLOUARD EZCURRA SUSANA ESTHER</t>
  </si>
  <si>
    <t>CARDENAS DE VELAZQUEZ CLARISA</t>
  </si>
  <si>
    <t>CAMILLI DE ACEVEDO MARISA ANA JULIANA</t>
  </si>
  <si>
    <t>ACEVEDO DE ZOLORZANO AZUCENA</t>
  </si>
  <si>
    <t>PAINECURA DE CARBONE AURELIA</t>
  </si>
  <si>
    <t>SALOMON DE PALACIOS ELENA</t>
  </si>
  <si>
    <t xml:space="preserve">   </t>
  </si>
  <si>
    <t>EX-2023-88856534- -APN-DRYP#SPF</t>
  </si>
  <si>
    <t>EX-2023-89469312- -APN-DRYP#SPF</t>
  </si>
  <si>
    <t>EX-2023-87427734- -APN-DRYP#SPF</t>
  </si>
  <si>
    <t>EX-2023-78956235- -APN-U11#SPF</t>
  </si>
  <si>
    <t>EX-2023-83376242- -APN-U6#SPF</t>
  </si>
  <si>
    <t>EX-2023-83431505- -APN-U15#SPF</t>
  </si>
  <si>
    <t>EX-2023-85174141- -APN-CPF5#SPF</t>
  </si>
  <si>
    <t>EX-2023-84413921- -APN-DRYP#SPF</t>
  </si>
  <si>
    <t>B030356</t>
  </si>
  <si>
    <t>A032992</t>
  </si>
  <si>
    <t>B030584</t>
  </si>
  <si>
    <t>B030214</t>
  </si>
  <si>
    <t>A028616</t>
  </si>
  <si>
    <t>B036234</t>
  </si>
  <si>
    <t>A029527</t>
  </si>
  <si>
    <t>B036287</t>
  </si>
  <si>
    <t>B030647</t>
  </si>
  <si>
    <t>B030497</t>
  </si>
  <si>
    <t>B031605</t>
  </si>
  <si>
    <t>B030873</t>
  </si>
  <si>
    <t>A035045</t>
  </si>
  <si>
    <t>B035517</t>
  </si>
  <si>
    <t>B034954</t>
  </si>
  <si>
    <t>B034802</t>
  </si>
  <si>
    <t>B030261</t>
  </si>
  <si>
    <t>B033494</t>
  </si>
  <si>
    <t>B030270</t>
  </si>
  <si>
    <t>B038352</t>
  </si>
  <si>
    <t>B035148</t>
  </si>
  <si>
    <t>A034110</t>
  </si>
  <si>
    <t>B032712</t>
  </si>
  <si>
    <t>B030613</t>
  </si>
  <si>
    <t>B030447</t>
  </si>
  <si>
    <t>B030300</t>
  </si>
  <si>
    <t>B030619</t>
  </si>
  <si>
    <t>A035017</t>
  </si>
  <si>
    <t>A033032</t>
  </si>
  <si>
    <t>B030895</t>
  </si>
  <si>
    <t>B033785</t>
  </si>
  <si>
    <t>A031887</t>
  </si>
  <si>
    <t>B030461</t>
  </si>
  <si>
    <t>B031815</t>
  </si>
  <si>
    <t>B029954</t>
  </si>
  <si>
    <t>B032514</t>
  </si>
  <si>
    <t>B039062</t>
  </si>
  <si>
    <t>ACOSTA MARINA VANESA</t>
  </si>
  <si>
    <t>ALARCON RODRIGO EDUARDO</t>
  </si>
  <si>
    <t>ARREGIN JAVIER ALEJANDRO</t>
  </si>
  <si>
    <t>ATALA MARIO FABIAN</t>
  </si>
  <si>
    <t>AVALLE NESTOR RAUL</t>
  </si>
  <si>
    <t>BADARACCO NICOLAS</t>
  </si>
  <si>
    <t>BENEGAS FELIPE ANTONIO</t>
  </si>
  <si>
    <t>BUBIAK MARTINEZ MIGUEL ANGEL</t>
  </si>
  <si>
    <t>CANTEROS CLAUDIA ANALIA</t>
  </si>
  <si>
    <t>CERBINO MARIA LAURA</t>
  </si>
  <si>
    <t>CUESTA OSVALDO DANIEL</t>
  </si>
  <si>
    <t>ESPECHE AMELIA EDITH</t>
  </si>
  <si>
    <t>FRETTIS ALDO ARIEL</t>
  </si>
  <si>
    <t>FUMAGALLI MARIA CECILIA</t>
  </si>
  <si>
    <t>GARABAGLIA ISABEL</t>
  </si>
  <si>
    <t>GIVONE RICARDO ANTONIO</t>
  </si>
  <si>
    <t>GOMEZ GUSTAVO JAVIER</t>
  </si>
  <si>
    <t>GUTIERREZ NORBERTO DAMIAN</t>
  </si>
  <si>
    <t>GUTIERREZ PERALTA EDGAR OSVALDO</t>
  </si>
  <si>
    <t>JURE MARIA GIMENA</t>
  </si>
  <si>
    <t>LLUL YANINA DE LOS ANGELES</t>
  </si>
  <si>
    <t>LOMBERG CRISTIAN JAVIER</t>
  </si>
  <si>
    <t>LOPEZ JOSE ARIEL</t>
  </si>
  <si>
    <t>MENDEZ CESAR MANUEL</t>
  </si>
  <si>
    <t>PAEZ OSVALDO JOSE</t>
  </si>
  <si>
    <t>PARENTE DANTE ARIEL</t>
  </si>
  <si>
    <t>PASSOLS DIEGO MARTIN</t>
  </si>
  <si>
    <t>PAULA LUIS GUSTAVO</t>
  </si>
  <si>
    <t>PIZARRO ANGEL ARIEL</t>
  </si>
  <si>
    <t>RODRIGUEZ ALICIA MARCELA</t>
  </si>
  <si>
    <t>ROSSIO LORENA SOFIA</t>
  </si>
  <si>
    <t>SANDOVAL MARISA ELENA</t>
  </si>
  <si>
    <t>SILVA CRHISTIAN GABRIEL</t>
  </si>
  <si>
    <t>SORIA HUGO BERNABE</t>
  </si>
  <si>
    <t>SOSA MARCELO ALEJANDRO</t>
  </si>
  <si>
    <t>SPERONI CELINA ALEJANDRA</t>
  </si>
  <si>
    <t>SUELDO NORBERTO OSVALDO</t>
  </si>
  <si>
    <t> 20296791521</t>
  </si>
  <si>
    <t> 20283881203</t>
  </si>
  <si>
    <t>NO /// FF 25/05/2002</t>
  </si>
  <si>
    <t>FF 01/07/2020</t>
  </si>
  <si>
    <t>FF 28/03/2022</t>
  </si>
  <si>
    <t>FF 03/07/2022</t>
  </si>
  <si>
    <t>FF 24/08/2022</t>
  </si>
  <si>
    <t>FF 10/04/2022</t>
  </si>
  <si>
    <t>FF 11/05/2020</t>
  </si>
  <si>
    <t>FF 02/09/2022</t>
  </si>
  <si>
    <t>FF 05/01/2019</t>
  </si>
  <si>
    <t>FF 25/06/2020</t>
  </si>
  <si>
    <t>FF 08/03/2021</t>
  </si>
  <si>
    <t>FF 05/01/2020</t>
  </si>
  <si>
    <t>FF 30/01/2020</t>
  </si>
  <si>
    <t>FF 10/06/2021</t>
  </si>
  <si>
    <t>FF 11/06/2021</t>
  </si>
  <si>
    <t>FF 28/02/2021</t>
  </si>
  <si>
    <t>FF 18/06/2021</t>
  </si>
  <si>
    <t>FF 14/09/2022</t>
  </si>
  <si>
    <t>FF 13/02/2022</t>
  </si>
  <si>
    <t>FF 28/01/2021</t>
  </si>
  <si>
    <t>FF 30/10/2020</t>
  </si>
  <si>
    <t>FF 22/02/2023</t>
  </si>
  <si>
    <t>FF 14/06/2020</t>
  </si>
  <si>
    <t>FF 28/09/2021</t>
  </si>
  <si>
    <t>FF 27/03/2020</t>
  </si>
  <si>
    <t>FF 15/11/2020</t>
  </si>
  <si>
    <t>JULIO 1982</t>
  </si>
  <si>
    <t>C002873</t>
  </si>
  <si>
    <t>C003699</t>
  </si>
  <si>
    <t>C004554</t>
  </si>
  <si>
    <t>C007390</t>
  </si>
  <si>
    <t>C008406</t>
  </si>
  <si>
    <t>C009405</t>
  </si>
  <si>
    <t>C009546</t>
  </si>
  <si>
    <t>C010895</t>
  </si>
  <si>
    <t>C011730</t>
  </si>
  <si>
    <t>C012071</t>
  </si>
  <si>
    <t>C014214</t>
  </si>
  <si>
    <t>C014539</t>
  </si>
  <si>
    <t>C015009</t>
  </si>
  <si>
    <t>C015728</t>
  </si>
  <si>
    <t>C017083</t>
  </si>
  <si>
    <t>C018596</t>
  </si>
  <si>
    <t>C019010</t>
  </si>
  <si>
    <t>C019986</t>
  </si>
  <si>
    <t>C021923</t>
  </si>
  <si>
    <t>C026146</t>
  </si>
  <si>
    <t>C026238</t>
  </si>
  <si>
    <t>C028997</t>
  </si>
  <si>
    <t>C036326</t>
  </si>
  <si>
    <t>C107572</t>
  </si>
  <si>
    <t>C119510</t>
  </si>
  <si>
    <t>C127682</t>
  </si>
  <si>
    <t>C128710</t>
  </si>
  <si>
    <t>C128997</t>
  </si>
  <si>
    <t>C207572</t>
  </si>
  <si>
    <t>C014094</t>
  </si>
  <si>
    <t>RIVAS TERESA</t>
  </si>
  <si>
    <t>MERCAU LAURA ELENA VICTORIA</t>
  </si>
  <si>
    <t>VARGAS VEGA JUANA HERMINIA</t>
  </si>
  <si>
    <t>MOREIRA FERRABELO MARIA</t>
  </si>
  <si>
    <t>SALAS AMELIA</t>
  </si>
  <si>
    <t>ANABALON SEPULVEDA BLANCA FILOMENA</t>
  </si>
  <si>
    <t>MAYOR NOELIA NOEMI</t>
  </si>
  <si>
    <t>VELAZQUEZ ANTONIA NILDA</t>
  </si>
  <si>
    <t>ABAL ELSA ESTER</t>
  </si>
  <si>
    <t>ESPINOZA OLGA BEATRIZ</t>
  </si>
  <si>
    <t>MITOIRE MARIA LAURA</t>
  </si>
  <si>
    <t>FABRIZIO MARIA DE LOS ANGELES</t>
  </si>
  <si>
    <t>THOMAS VIOLETA MABEL</t>
  </si>
  <si>
    <t>RUPPEL MARTINA ALEJANDRA</t>
  </si>
  <si>
    <t>LOPARDO SANTIAGO AGUSTIN</t>
  </si>
  <si>
    <t>TORRES MARTINA GABRIELA</t>
  </si>
  <si>
    <t>RUPPEL MIRKO RAMIRO</t>
  </si>
  <si>
    <t>LOPARDO DELFINA MILENA</t>
  </si>
  <si>
    <t xml:space="preserve">ROCCO MARIA ESTER </t>
  </si>
  <si>
    <t>EX-2023-74959747- -APN-DRYP#SPF</t>
  </si>
  <si>
    <t>ALTA JULIO 1973</t>
  </si>
  <si>
    <t>ALTA JULIO 2012</t>
  </si>
  <si>
    <t>EX-2023-88856800- -APN-DRYP#SPF</t>
  </si>
  <si>
    <t xml:space="preserve">ALTA JUNIO 2010 </t>
  </si>
  <si>
    <t>ALTA MAYO 2013</t>
  </si>
  <si>
    <t>ALTA AGOSTO 2020</t>
  </si>
  <si>
    <t>ALTA ABRIL 2022</t>
  </si>
  <si>
    <t>EX-2023-86612157- -APN-DRYP#SPF</t>
  </si>
  <si>
    <t>ALTA ENERO 1984</t>
  </si>
  <si>
    <t>EX-2023-80385622- -APN-DRYP#SPF</t>
  </si>
  <si>
    <t>ALTA ENERO 1990</t>
  </si>
  <si>
    <t>EX-2023-86819705- -APN-U17#SPF</t>
  </si>
  <si>
    <t>ALTA ENERO 2009</t>
  </si>
  <si>
    <t>ALTA ENERO 1999</t>
  </si>
  <si>
    <t>EX-2023-90367711- -APN-DRYP#SPF</t>
  </si>
  <si>
    <t>EX-2023-85834462- -APN-DRYP#SPF</t>
  </si>
  <si>
    <t>ALTA OCTUBRE 2007</t>
  </si>
  <si>
    <t>ALTA NOVIEMBRE 2017</t>
  </si>
  <si>
    <t>ALTA JUNIO 2012</t>
  </si>
  <si>
    <t>ALTA OCTUBRE 2014</t>
  </si>
  <si>
    <t>ALTA OCTUBRE 2016</t>
  </si>
  <si>
    <t>ALTA OCTUBRE 2011</t>
  </si>
  <si>
    <t>EX-2023-90515693- -APN-DRYP#SPF</t>
  </si>
  <si>
    <t>ALTA DICIEMBRE 2019</t>
  </si>
  <si>
    <t>B003168+</t>
  </si>
  <si>
    <t>C008306+</t>
  </si>
  <si>
    <t>EX-2023-83956508- -APN-DRYP#SPF</t>
  </si>
  <si>
    <t>ALTA DICIEMBRE 2021</t>
  </si>
  <si>
    <t>EX-2023-86612157- -APN-U7#SPF</t>
  </si>
  <si>
    <t>BOU ABDO LIJIA LLENFIEFF</t>
  </si>
  <si>
    <t>BENITEZ RAQUEL</t>
  </si>
  <si>
    <t>PEREA VICENTA</t>
  </si>
  <si>
    <t>TOLEDO MARIA NANCY</t>
  </si>
  <si>
    <t>BARRIL MARTA ISABEL</t>
  </si>
  <si>
    <t>DIAZ ALEJANDRA DEL ROSARIO</t>
  </si>
  <si>
    <t>ROMERO MARTA NOEMI</t>
  </si>
  <si>
    <t>GARCIA ALEJANDRA ELIZABETH</t>
  </si>
  <si>
    <t>TOLOZA NELIDA NOEMI</t>
  </si>
  <si>
    <t>GONZALEZ GAUNA ELIANA ELISABETH</t>
  </si>
  <si>
    <t>MENDOZA SOFIA DAIANA</t>
  </si>
  <si>
    <t>TOLOZA NORA SUSANA</t>
  </si>
  <si>
    <t>C234503</t>
  </si>
  <si>
    <t>FF 19/01/2022</t>
  </si>
  <si>
    <t>FF 11/02/2022</t>
  </si>
  <si>
    <t>FF 07/08/2022</t>
  </si>
  <si>
    <t>FF 17/12/2022</t>
  </si>
  <si>
    <t>FF 12/12/2022</t>
  </si>
  <si>
    <t>FF 30/12/2020</t>
  </si>
  <si>
    <t>FF 10/11/2022</t>
  </si>
  <si>
    <t>FF 10/07/2020</t>
  </si>
  <si>
    <t>FF 05/11/2022</t>
  </si>
  <si>
    <t>FF 29/07/2021</t>
  </si>
  <si>
    <t>FF 14/08/2021</t>
  </si>
  <si>
    <t>FF 02/12/2021</t>
  </si>
  <si>
    <t>FF 30/06/2022</t>
  </si>
  <si>
    <t>FF 22/06/2021</t>
  </si>
  <si>
    <t>SEPTIEMBRE 2023</t>
  </si>
  <si>
    <t>EX-2023-91308346- -APN-DRYP#SPF</t>
  </si>
  <si>
    <t>EX-2023-91832682- -APN-DRYP#SPF</t>
  </si>
  <si>
    <t>EX-2023-91720424- -APN-U7#SPF</t>
  </si>
  <si>
    <t>EX-2023- 94310383- -APN-U6#SPF</t>
  </si>
  <si>
    <t>EX-2023-94307588- -APN-U5#SPF</t>
  </si>
  <si>
    <t xml:space="preserve"> 28/10/2014</t>
  </si>
  <si>
    <t xml:space="preserve"> 01/06/2013</t>
  </si>
  <si>
    <t>FF 16/07/2020</t>
  </si>
  <si>
    <t>FF 02/04/2022</t>
  </si>
  <si>
    <t>FF 30/01/2022</t>
  </si>
  <si>
    <t>FF 29/06/2020</t>
  </si>
  <si>
    <t>FF 02/11/2022</t>
  </si>
  <si>
    <t>FF 27/11/2020</t>
  </si>
  <si>
    <t>FF 11/01/2021</t>
  </si>
  <si>
    <t>FF 12/02/2023</t>
  </si>
  <si>
    <t>FF 07/09/2022</t>
  </si>
  <si>
    <t>FF 30/07/2020</t>
  </si>
  <si>
    <t>FF 23/10/2020</t>
  </si>
  <si>
    <t>FF 22/07/2020</t>
  </si>
  <si>
    <t>FF 17/02/2021</t>
  </si>
  <si>
    <t>CASIANO HUMBERTO GUILLERMO</t>
  </si>
  <si>
    <t>ESPINOZA RAMONA HAYDEE</t>
  </si>
  <si>
    <t>DODERO 755  - RESISTENCIA - CHACO / U7 INFO: CLINICA SAAVEDRA - SAVEEDRA 364 - RESISTENCIA - CHACO</t>
  </si>
  <si>
    <t>AGUILERA MARIA ANGELICA</t>
  </si>
  <si>
    <t>GARCIA MARTIN AMALIA DOLORES</t>
  </si>
  <si>
    <t>FF 15/06/2020</t>
  </si>
  <si>
    <t>FF 02/02/2023</t>
  </si>
  <si>
    <t>FF 25/01/2023</t>
  </si>
  <si>
    <t>FF 23/03/2022</t>
  </si>
  <si>
    <t>FF 05/06/2022</t>
  </si>
  <si>
    <t>FF 25/03/2023</t>
  </si>
  <si>
    <t>FF 11/01/2022</t>
  </si>
  <si>
    <t>FF 15/03/2022</t>
  </si>
  <si>
    <t>FF 25/02/2021</t>
  </si>
  <si>
    <t>FF 07/06/2022</t>
  </si>
  <si>
    <t>FF 04/07/2022</t>
  </si>
  <si>
    <t>FF 11/07/2020</t>
  </si>
  <si>
    <t>FF 13/01/2022</t>
  </si>
  <si>
    <t>FF 30/04/2023</t>
  </si>
  <si>
    <t>FF 11/11/2020</t>
  </si>
  <si>
    <t>FF 18/10/2022</t>
  </si>
  <si>
    <t>FF 29/12/2022</t>
  </si>
  <si>
    <t>FF 12/04/2020</t>
  </si>
  <si>
    <t>12/08/1995</t>
  </si>
  <si>
    <t>Expte. 4423/12 DRP</t>
  </si>
  <si>
    <t>FALLECIDA HAY PENSION C024510- GONZALEZ LUIS FECHA BENEF 1/1/2022 (EXPTE EX2021-61694317-APN-DRP#SPF)</t>
  </si>
  <si>
    <t>FF 09/04/2021</t>
  </si>
  <si>
    <t>FF 23/10/2021</t>
  </si>
  <si>
    <t>FF 01/08/2021</t>
  </si>
  <si>
    <t>NO FF 18/02/2017</t>
  </si>
  <si>
    <t>FF 11/08/2021</t>
  </si>
  <si>
    <t>FF 05/09/2022</t>
  </si>
  <si>
    <t>FF 18/10/2020</t>
  </si>
  <si>
    <t>FF 10/08/2021</t>
  </si>
  <si>
    <t>FF 22/10/2022</t>
  </si>
  <si>
    <t>Expte. 299/13 DRP</t>
  </si>
  <si>
    <t>FF 13/08/2022</t>
  </si>
  <si>
    <t>FF 10/12/2021</t>
  </si>
  <si>
    <t>FF 26/02/2023</t>
  </si>
  <si>
    <t>FF 14/05/2021</t>
  </si>
  <si>
    <t>FF 05/06/2020</t>
  </si>
  <si>
    <t>FF 30/09/2022</t>
  </si>
  <si>
    <t>FF 24/04/2020</t>
  </si>
  <si>
    <t>FF 07/05/2021</t>
  </si>
  <si>
    <t>FF 16/09/2022</t>
  </si>
  <si>
    <t>FF 09/09/2022</t>
  </si>
  <si>
    <t>FF 17/08/2020</t>
  </si>
  <si>
    <t>FF 23/10/2022</t>
  </si>
  <si>
    <t>FF 24/01/2021</t>
  </si>
  <si>
    <t>FF 26/10/2020</t>
  </si>
  <si>
    <t>FF 13/10/2020</t>
  </si>
  <si>
    <t>FF 02/02/2022</t>
  </si>
  <si>
    <t>FF 24/03/2023</t>
  </si>
  <si>
    <t>FF 05/01/2021</t>
  </si>
  <si>
    <t>FF 06/01/2021</t>
  </si>
  <si>
    <t>FF 25/01/2021</t>
  </si>
  <si>
    <t>FF 14/06/2021</t>
  </si>
  <si>
    <t>FF 19/09/2021</t>
  </si>
  <si>
    <t>FF 03/01/2022</t>
  </si>
  <si>
    <t>FF 23/11/2021</t>
  </si>
  <si>
    <t>NO FF 21/11/2019</t>
  </si>
  <si>
    <t>EX-2023-95924006- -APN-U10#SPF</t>
  </si>
  <si>
    <t>C001433-</t>
  </si>
  <si>
    <t xml:space="preserve">DAGNINO DE LEON CLADYS YOLANDA </t>
  </si>
  <si>
    <t>LEON MONICA GRACIELA</t>
  </si>
  <si>
    <t>EX-2023-99163457- -APN-U25#SPF</t>
  </si>
  <si>
    <t>EX-2023-93999207- -APN-DRYP#SPF</t>
  </si>
  <si>
    <t>FF17/08/2022</t>
  </si>
  <si>
    <t>FF 05/05/2022</t>
  </si>
  <si>
    <t>FF 16/03/2023</t>
  </si>
  <si>
    <t>FF 08/07/2021</t>
  </si>
  <si>
    <t>FF 26/04/2021</t>
  </si>
  <si>
    <t>FF 20/05/2021</t>
  </si>
  <si>
    <t>FF 17/07/2020</t>
  </si>
  <si>
    <t>FF 15/09/2021</t>
  </si>
  <si>
    <t>FF 06/03/2020</t>
  </si>
  <si>
    <t>FF 10/12/2022</t>
  </si>
  <si>
    <t>FF 15/09/2020</t>
  </si>
  <si>
    <t>FF 17/08/2022</t>
  </si>
  <si>
    <t>FF 13/12/2022</t>
  </si>
  <si>
    <t>FF 30/11/2022</t>
  </si>
  <si>
    <t>FF 04/08/2021</t>
  </si>
  <si>
    <t>01/12/1990</t>
  </si>
  <si>
    <t>A031491</t>
  </si>
  <si>
    <t>A031973</t>
  </si>
  <si>
    <t>A033286</t>
  </si>
  <si>
    <t>A033424</t>
  </si>
  <si>
    <t>A035073</t>
  </si>
  <si>
    <t>B027616</t>
  </si>
  <si>
    <t>B030150</t>
  </si>
  <si>
    <t>B030151</t>
  </si>
  <si>
    <t>B030250</t>
  </si>
  <si>
    <t>B030265</t>
  </si>
  <si>
    <t>B030308</t>
  </si>
  <si>
    <t>B030433</t>
  </si>
  <si>
    <t>B030599</t>
  </si>
  <si>
    <t>B030607</t>
  </si>
  <si>
    <t>B030623</t>
  </si>
  <si>
    <t>B030627</t>
  </si>
  <si>
    <t>B030628</t>
  </si>
  <si>
    <t>B030723</t>
  </si>
  <si>
    <t>B030798</t>
  </si>
  <si>
    <t>B030888</t>
  </si>
  <si>
    <t>B030983</t>
  </si>
  <si>
    <t>B031082</t>
  </si>
  <si>
    <t>B031287</t>
  </si>
  <si>
    <t>B031288</t>
  </si>
  <si>
    <t>B031291</t>
  </si>
  <si>
    <t>B031843</t>
  </si>
  <si>
    <t>B032260</t>
  </si>
  <si>
    <t>B032576</t>
  </si>
  <si>
    <t>B032595</t>
  </si>
  <si>
    <t>B032819</t>
  </si>
  <si>
    <t>B032902</t>
  </si>
  <si>
    <t>B032952</t>
  </si>
  <si>
    <t>B033410</t>
  </si>
  <si>
    <t>B034651</t>
  </si>
  <si>
    <t>B034654</t>
  </si>
  <si>
    <t>B034659</t>
  </si>
  <si>
    <t>B034845</t>
  </si>
  <si>
    <t>B035016</t>
  </si>
  <si>
    <t>B035168</t>
  </si>
  <si>
    <t>B035392</t>
  </si>
  <si>
    <t>B035514</t>
  </si>
  <si>
    <t>B035566</t>
  </si>
  <si>
    <t>VIDETTO CRISTIAN LEONARDO</t>
  </si>
  <si>
    <t>OCAMPO WALTER ORLANDO</t>
  </si>
  <si>
    <t>CASSANO ADRIAN CARLOS</t>
  </si>
  <si>
    <t>ESPINOSA SARA NATALIA SALOME</t>
  </si>
  <si>
    <t>VELAZQUEZ MATIAS</t>
  </si>
  <si>
    <t xml:space="preserve">ROMERO HUGO CESAR </t>
  </si>
  <si>
    <t>NIETO ALFREDO JOSE</t>
  </si>
  <si>
    <t>NIETO JUAN MARCELO</t>
  </si>
  <si>
    <t>FERNANDEZ, DIEGO HERNAN</t>
  </si>
  <si>
    <t>GONZALEZ CHRISTIAN ALBERTO</t>
  </si>
  <si>
    <t>PETROSKI JOSE OSCAR</t>
  </si>
  <si>
    <t>DIAZ ALBERTO RAMON</t>
  </si>
  <si>
    <t>LIVA JAVIER FERNANDO</t>
  </si>
  <si>
    <t>RIOS LUIS ARIEL</t>
  </si>
  <si>
    <t>RUIZ DIAZ DIEGO MARIANO</t>
  </si>
  <si>
    <t>RUIZ DIAZ GUSTAVO JAVIER</t>
  </si>
  <si>
    <t>CORTEZ ARIEL RICARDO</t>
  </si>
  <si>
    <t xml:space="preserve">ODONE DOMINGO ARIEL </t>
  </si>
  <si>
    <t>MARECHAL PAULA SILVANA</t>
  </si>
  <si>
    <t>FRUTOS MARCELO JAVIER</t>
  </si>
  <si>
    <t>DURE FERNANDO JOEL</t>
  </si>
  <si>
    <t>LEGUIZAMON LIDIA VIVIANA</t>
  </si>
  <si>
    <t>LOPEZ LAURA LEONOR</t>
  </si>
  <si>
    <t>MARTIN, JIMENA MARISOL</t>
  </si>
  <si>
    <t>BRAGA LAURA ANALIA</t>
  </si>
  <si>
    <t>MELGAR JAVIER ENRIQUE</t>
  </si>
  <si>
    <t>RODRIGUEZ LILIAN ELIDA</t>
  </si>
  <si>
    <t>MEDINA TAMARA LORENA</t>
  </si>
  <si>
    <t>HIRSCHFELD SONIA BEATRIZ</t>
  </si>
  <si>
    <t>PEREZ HUGO EDUARDO</t>
  </si>
  <si>
    <t>ALLER DODDA MARISA</t>
  </si>
  <si>
    <t>PELLEGRINETTI ADRIAN GASTON</t>
  </si>
  <si>
    <t>OTRERAS JOSE DANTE</t>
  </si>
  <si>
    <t>PEREZ VALENTE PATRICIO ANDRES</t>
  </si>
  <si>
    <t>TORRILLA CAMILA LORENA</t>
  </si>
  <si>
    <t>ALFONZO CLAUDIO HORACIO</t>
  </si>
  <si>
    <t>OLIVERA SILVIA BEATRIZ</t>
  </si>
  <si>
    <t>AROVI SERGIO ANDRES</t>
  </si>
  <si>
    <t>LADINO NATALIA SOLEDAD</t>
  </si>
  <si>
    <t>FERNANDEZ SERGIO LEONARDO</t>
  </si>
  <si>
    <t>ACEVEDO CARLOS JERONIMO</t>
  </si>
  <si>
    <t>C004196</t>
  </si>
  <si>
    <t>C007643</t>
  </si>
  <si>
    <t>C009217</t>
  </si>
  <si>
    <t>C011194</t>
  </si>
  <si>
    <t>C013919</t>
  </si>
  <si>
    <t>C015564</t>
  </si>
  <si>
    <t>C017136</t>
  </si>
  <si>
    <t>C020289</t>
  </si>
  <si>
    <t>C021232</t>
  </si>
  <si>
    <t>C021474</t>
  </si>
  <si>
    <t>C023983</t>
  </si>
  <si>
    <t>C025361</t>
  </si>
  <si>
    <t>C025389</t>
  </si>
  <si>
    <t>C025941</t>
  </si>
  <si>
    <t>C026119</t>
  </si>
  <si>
    <t>C111676</t>
  </si>
  <si>
    <t>C118923</t>
  </si>
  <si>
    <t>C120289</t>
  </si>
  <si>
    <t>C123983</t>
  </si>
  <si>
    <t>C127144</t>
  </si>
  <si>
    <t>C128594</t>
  </si>
  <si>
    <t>C128656</t>
  </si>
  <si>
    <t>C227144</t>
  </si>
  <si>
    <t>C228594</t>
  </si>
  <si>
    <t>F000082</t>
  </si>
  <si>
    <t xml:space="preserve">AGUIRRE MARIA MIGUELINA </t>
  </si>
  <si>
    <t>MORALES IRMA ROQUELINA</t>
  </si>
  <si>
    <t>TELLO MARTA ALICIA</t>
  </si>
  <si>
    <t>GIMENEZ MERCEDES ANGELICA AMBROSIA</t>
  </si>
  <si>
    <t>VAZQUEZ SANDRA MIRELLA</t>
  </si>
  <si>
    <t xml:space="preserve">RODRIGUEZ Graciela Esther </t>
  </si>
  <si>
    <t>SILVA GRACIELA ELIZABETH</t>
  </si>
  <si>
    <t xml:space="preserve">LAMALFA ANA MARIA </t>
  </si>
  <si>
    <t xml:space="preserve">CABRERA AMALIA RAMONA  </t>
  </si>
  <si>
    <t>BRUNELLI OLGA BEATRIZ</t>
  </si>
  <si>
    <t>PEREZ ALICIA ESTELA</t>
  </si>
  <si>
    <t>CABALLERO MATEO EZEQUIEL</t>
  </si>
  <si>
    <t>NUÑEZ SOL AYLEN</t>
  </si>
  <si>
    <t>INOSTROZA MIRTA SUSANA</t>
  </si>
  <si>
    <t>FLORES LILIANA DEL MILAGRO</t>
  </si>
  <si>
    <t>FERRARY TERESITA GRACIELA</t>
  </si>
  <si>
    <t>SANABRIA MARIA ALEJANDRA</t>
  </si>
  <si>
    <t>SANABRIA FLORENCIA ELIZABETH</t>
  </si>
  <si>
    <t xml:space="preserve">VERGARA ALEJANDRO DANIEL </t>
  </si>
  <si>
    <t>SOTELO EMILIA DAIANA</t>
  </si>
  <si>
    <t>VAZQUEZ MATIAS ALFREDO</t>
  </si>
  <si>
    <t>CARDOZO ORIANA CELESTE</t>
  </si>
  <si>
    <t xml:space="preserve">BRANCA CONSTANZA FIORELLA </t>
  </si>
  <si>
    <t>BREARD MARIANA</t>
  </si>
  <si>
    <t>CARDOZO MELANIE ANTONELLA</t>
  </si>
  <si>
    <t xml:space="preserve">BRANCA VALENTINA JULIETA </t>
  </si>
  <si>
    <t>GIGENA ADELINA CATALINA</t>
  </si>
  <si>
    <t>EX-2023-86357407-   -APN-DRYP#SPF</t>
  </si>
  <si>
    <t>24/07/2005</t>
  </si>
  <si>
    <t>B030342</t>
  </si>
  <si>
    <t>VALDEZ CARLOS ALFREDO</t>
  </si>
  <si>
    <t>EX-2022-65679569- -APN-U7#SPF / RESOL-2023-426-APN-SECJ#MJ</t>
  </si>
  <si>
    <t>EX-2023-91014244- -APN-U13#SPF</t>
  </si>
  <si>
    <t>EX-2023-93237917- -APN-DRYP#SPF</t>
  </si>
  <si>
    <t>EX-2023-103236138- -APN-DRYP#SPF</t>
  </si>
  <si>
    <t>ALTA MAYO 2020</t>
  </si>
  <si>
    <t>EX-2020-28316980-   -APN-DRYP#SPF</t>
  </si>
  <si>
    <t>FF 25/05/2002</t>
  </si>
  <si>
    <t>EX-2023-89873010-   -APN-DRYP#SPF</t>
  </si>
  <si>
    <t>EX-2020-67507504-   -APN-DRYP#SPF</t>
  </si>
  <si>
    <t>ALTA JULIO 2010</t>
  </si>
  <si>
    <t>ALTA ENERO 2013</t>
  </si>
  <si>
    <t>ALTA DICIEMBRE 2013</t>
  </si>
  <si>
    <t>ALTA MARZO 2014</t>
  </si>
  <si>
    <t>ALTA AGOSTO 2018</t>
  </si>
  <si>
    <t>ALTA NOVIEMBRE 2010</t>
  </si>
  <si>
    <t>ALTA OCTUBRE 2021</t>
  </si>
  <si>
    <t>ALTA JULIO 2019</t>
  </si>
  <si>
    <t>ALTA MARZO 2011</t>
  </si>
  <si>
    <t>ALTA ABRIL 2015</t>
  </si>
  <si>
    <t>ALTA JUNIO 2016</t>
  </si>
  <si>
    <t>ALTA JUNIO 2018</t>
  </si>
  <si>
    <t>ALTA MARZO 2008</t>
  </si>
  <si>
    <t>ALTA JULIO 2008</t>
  </si>
  <si>
    <t>ALTA ENERO 2023</t>
  </si>
  <si>
    <t>alta JUNIO 2011//CARTAVEINTE DE SEPTIEMBRE</t>
  </si>
  <si>
    <t>ALTA AGOSTO 2017</t>
  </si>
  <si>
    <t>ALTA ABRIL 2013</t>
  </si>
  <si>
    <t>ALTA FEBRERO 2016</t>
  </si>
  <si>
    <t>ALTA SEPTIEMBRE 2021</t>
  </si>
  <si>
    <t>ALTA AGOSTO 2011</t>
  </si>
  <si>
    <t>EX-2023-90968455-   -APN-U13#SPF</t>
  </si>
  <si>
    <t>EX-2023-100533928-   -APN-U10#SPF</t>
  </si>
  <si>
    <t>EX-2023-94185979-   -APN-U6#SPF</t>
  </si>
  <si>
    <t>EX-2023-999976300-   -APN-DRYP#SPF</t>
  </si>
  <si>
    <t>EX-2023-90524791-   -APN-DRYP#SPF</t>
  </si>
  <si>
    <t xml:space="preserve"> ALTA MARZO 2011///APODERADO //  MARIO A PAROLIN</t>
  </si>
  <si>
    <t>ALTA SEPTIEMBRE 2013//Carta Mar del Plata//X COMPLEMENTARIA 07-RES. 2019-557 (BONO)- 08-09/2019</t>
  </si>
  <si>
    <t>ALTA OCTUBRE 2008//APODERADA SPADARO KARINA (HIJA)</t>
  </si>
  <si>
    <t>ALTA NOVIEMBRE 2016//INF.SUMARIAS EX2022-38577827-APN-DRYP#SPF NO OBRAN CONSTANCIA DE FALLECIMIENTO //CARTA POLICIA CHUBUT</t>
  </si>
  <si>
    <t>ALTA JULIO 2016//20/9/2019</t>
  </si>
  <si>
    <t>ALTA FEBRERO 2018//1ER DESBLOQUEO FEBRERO/2020</t>
  </si>
  <si>
    <t>ALTA ABRIL 2019</t>
  </si>
  <si>
    <t>ALTA ABRIL 2009</t>
  </si>
  <si>
    <t>ALTA MAYO 2010</t>
  </si>
  <si>
    <t>ALTA SEPTIEMBRE 2010</t>
  </si>
  <si>
    <t>ALTA NOVIEMBRE 2016</t>
  </si>
  <si>
    <t>ALTA JULIO 2016</t>
  </si>
  <si>
    <t>ALTA FEBRERO 2020</t>
  </si>
  <si>
    <t>ALTA NOVIEMBRE 2020</t>
  </si>
  <si>
    <t>ALTA MAYO 2015</t>
  </si>
  <si>
    <t>ALTA NOVIEMBRE 2009</t>
  </si>
  <si>
    <t>ALTA JULIO 2017</t>
  </si>
  <si>
    <t>ALTA SEPTIEMBRE 2018</t>
  </si>
  <si>
    <t>ALTA JULIO 2022</t>
  </si>
  <si>
    <t>ALTA NOVIEMBRE 2009//X R. CIVIL F. VARELA (APOD. MATIAS NANCY) X COMPLEMENTARIA 04/2018</t>
  </si>
  <si>
    <t xml:space="preserve">CHEREQUE ELSA N </t>
  </si>
  <si>
    <t>C022337</t>
  </si>
  <si>
    <t>BORGO HERRERA NICOLAS EXEQUIEL</t>
  </si>
  <si>
    <t>FF 27/05/2021</t>
  </si>
  <si>
    <t>ROGA MARIELA ALICIA</t>
  </si>
  <si>
    <t>OCTUBRE 2023</t>
  </si>
  <si>
    <t>EX-2023-107896082- -APN-DRYP#SPF</t>
  </si>
  <si>
    <t>EX-2023-110706688-   -APN-DRYP#SPF</t>
  </si>
  <si>
    <t xml:space="preserve">B002592- CISNEROS HECTOR RICARDO </t>
  </si>
  <si>
    <t>CISNEROS VIVIANA EVANGELINA.</t>
  </si>
  <si>
    <t>B027633+</t>
  </si>
  <si>
    <t>C020040+</t>
  </si>
  <si>
    <t xml:space="preserve">FERNANDEZ SILVIA ALEJANDRA </t>
  </si>
  <si>
    <t>FERNANDEZ ADRIANA GABRIELA</t>
  </si>
  <si>
    <t>BORDA FERNANDEZ CAMILA AGUSTINA</t>
  </si>
  <si>
    <t>GUTIERREZ CELESTE ANA</t>
  </si>
  <si>
    <t>VENTURINI FIORELLA AGUSTINA</t>
  </si>
  <si>
    <t>BERNACHEA AGOSTINA DENISSE</t>
  </si>
  <si>
    <t>MENES ROBERTO GUSTAVO</t>
  </si>
  <si>
    <t>EX-2023-107739549-   -APN-U17#SPF</t>
  </si>
  <si>
    <t>EX-2023-105234557-   -APN-CPFV#SPF</t>
  </si>
  <si>
    <t>LUCAS ACUÑA BRENDA ORNELLA</t>
  </si>
  <si>
    <t>C107040</t>
  </si>
  <si>
    <t>AVERBOCH CLARISA RAQUEL</t>
  </si>
  <si>
    <t>HIJA SOLTERA DISCAPACITADA</t>
  </si>
  <si>
    <t>C118664</t>
  </si>
  <si>
    <t>LOYOLA MARIA JOSE</t>
  </si>
  <si>
    <t>C009339-</t>
  </si>
  <si>
    <t>ZAMORANO MARIA DEL ROSARIO</t>
  </si>
  <si>
    <t>GARCIA MIRTA J</t>
  </si>
  <si>
    <t>CARISIMO CABRERA NILDA BEATRIZ</t>
  </si>
  <si>
    <t>C111951</t>
  </si>
  <si>
    <t>CABRERA MARIANA</t>
  </si>
  <si>
    <t>SCOTTI NATALIA ANDREA MILAGROS</t>
  </si>
  <si>
    <t>GALLEGO MARIA FARIDE</t>
  </si>
  <si>
    <t>C001886-</t>
  </si>
  <si>
    <t>MANQUEO IRINEO JUAN CARLOS</t>
  </si>
  <si>
    <t>C130218</t>
  </si>
  <si>
    <t>BIONDI CRISTALDO EMILIA CATALINA</t>
  </si>
  <si>
    <t>C324743</t>
  </si>
  <si>
    <t>BARRIENTOS GUILLERMO MARTIN</t>
  </si>
  <si>
    <t>C110694</t>
  </si>
  <si>
    <t>ESTIGARRIBIA MONICA BEATRIZ</t>
  </si>
  <si>
    <t>C115385</t>
  </si>
  <si>
    <t>C215385</t>
  </si>
  <si>
    <t>LETELLE LARA SOLEDAD</t>
  </si>
  <si>
    <t>LETELLE MELISA PAZ</t>
  </si>
  <si>
    <t>C110865</t>
  </si>
  <si>
    <t>SOSA GOMEZ MARIA EUFEMIA</t>
  </si>
  <si>
    <t>EX-2023-104977920-   -APN-U6#SPF</t>
  </si>
  <si>
    <t>EX-2023-106384618-   -APN-U7#SPF</t>
  </si>
  <si>
    <t>EX-2023-109272660-   -APN-DRYP#SPF</t>
  </si>
  <si>
    <t>B033222</t>
  </si>
  <si>
    <t>GARCIAS MARIA TRINIDAD</t>
  </si>
  <si>
    <t xml:space="preserve"> MAYO 1999</t>
  </si>
  <si>
    <t>01/02/2007</t>
  </si>
  <si>
    <t>FEBRERO 2007</t>
  </si>
  <si>
    <t xml:space="preserve"> ABRIL 2003</t>
  </si>
  <si>
    <t>SEPTIEMBRE 1997</t>
  </si>
  <si>
    <t>FEBRERO 2005</t>
  </si>
  <si>
    <t>ENERO  2002</t>
  </si>
  <si>
    <t xml:space="preserve"> AGOSTO 2001</t>
  </si>
  <si>
    <t xml:space="preserve"> NOVIEMBRE 1992</t>
  </si>
  <si>
    <t>EX-2023-111858862-   -APN-DRYP#SPF</t>
  </si>
  <si>
    <t>EX-2023-107310050-   -APN-DRYP#SPF</t>
  </si>
  <si>
    <t>EX-2023-115303668-   -APN-DRYP#SPF</t>
  </si>
  <si>
    <t>EX-2023-113743915-   -APN-U13#SPF</t>
  </si>
  <si>
    <t>ABRIL 1997</t>
  </si>
  <si>
    <t>EX-2023-116566401-   -APN-U17#SPF</t>
  </si>
  <si>
    <t>B030578</t>
  </si>
  <si>
    <t>B031549</t>
  </si>
  <si>
    <t>B030580</t>
  </si>
  <si>
    <t>A030512</t>
  </si>
  <si>
    <t>B034153</t>
  </si>
  <si>
    <t>B031558</t>
  </si>
  <si>
    <t>A034829</t>
  </si>
  <si>
    <t>A034979</t>
  </si>
  <si>
    <t>B031438</t>
  </si>
  <si>
    <t>B032138</t>
  </si>
  <si>
    <t>B034290</t>
  </si>
  <si>
    <t>B035919</t>
  </si>
  <si>
    <t>B030700</t>
  </si>
  <si>
    <t>B034473</t>
  </si>
  <si>
    <t>B031588</t>
  </si>
  <si>
    <t>B030421</t>
  </si>
  <si>
    <t>A030574</t>
  </si>
  <si>
    <t>A033604</t>
  </si>
  <si>
    <t>B030597</t>
  </si>
  <si>
    <t>A035921</t>
  </si>
  <si>
    <t>B031092</t>
  </si>
  <si>
    <t>B032616</t>
  </si>
  <si>
    <t>B030756</t>
  </si>
  <si>
    <t>B031449</t>
  </si>
  <si>
    <t>B032224</t>
  </si>
  <si>
    <t>B030268</t>
  </si>
  <si>
    <t>B034078</t>
  </si>
  <si>
    <t>B032232</t>
  </si>
  <si>
    <t>B033570</t>
  </si>
  <si>
    <t>B033854</t>
  </si>
  <si>
    <t>A029779</t>
  </si>
  <si>
    <t>B034329</t>
  </si>
  <si>
    <t>B030280</t>
  </si>
  <si>
    <t>A034331</t>
  </si>
  <si>
    <t>B040520</t>
  </si>
  <si>
    <t>B031171</t>
  </si>
  <si>
    <t>B031733</t>
  </si>
  <si>
    <t>B033774</t>
  </si>
  <si>
    <t>B030298</t>
  </si>
  <si>
    <t>A030541</t>
  </si>
  <si>
    <t>B041339</t>
  </si>
  <si>
    <t>A030543</t>
  </si>
  <si>
    <t>A033678</t>
  </si>
  <si>
    <t>A031962</t>
  </si>
  <si>
    <t>A035395</t>
  </si>
  <si>
    <t>B035397</t>
  </si>
  <si>
    <t>B033951</t>
  </si>
  <si>
    <t>A034240</t>
  </si>
  <si>
    <t>B031479</t>
  </si>
  <si>
    <t>B033776</t>
  </si>
  <si>
    <t>B031211</t>
  </si>
  <si>
    <t>A038541</t>
  </si>
  <si>
    <t>A031395</t>
  </si>
  <si>
    <t>B035480</t>
  </si>
  <si>
    <t>B030633</t>
  </si>
  <si>
    <t>B029839</t>
  </si>
  <si>
    <t>B035599</t>
  </si>
  <si>
    <t>ACEVEDO JAVIER ALFONSO</t>
  </si>
  <si>
    <t>ACUÑA DANIEL ALEJANDRO</t>
  </si>
  <si>
    <t>ACUÑA RAMON ANTONIO</t>
  </si>
  <si>
    <t>AGUIRRE ANTONIO DEL VALLE</t>
  </si>
  <si>
    <t>ALVAREZ CLAUDIO EDGARDO</t>
  </si>
  <si>
    <t>ALVAREZ PAULO EDGARDO</t>
  </si>
  <si>
    <t>ANOLLES MARIANO JAVIER</t>
  </si>
  <si>
    <t>ANTUEQUE JUAN CRUZ</t>
  </si>
  <si>
    <t>AREVALO ALCIBIADES RAMON</t>
  </si>
  <si>
    <t>ARRUA VICTOR HUGO</t>
  </si>
  <si>
    <t>BARBAZA HECTOR ENRIQUE</t>
  </si>
  <si>
    <t>BATISTA DIEGO HERNAN</t>
  </si>
  <si>
    <t>BROCAZ SERGIO ENRIQUE</t>
  </si>
  <si>
    <t>BRUZZESI MATIAS ROBERTO MAXIMILIANO</t>
  </si>
  <si>
    <t>CABALLERO OSMAR EDUARDO</t>
  </si>
  <si>
    <t>CACERES JOSE MOSISES</t>
  </si>
  <si>
    <t>CAILLAVA JUAN MIGUEL</t>
  </si>
  <si>
    <t>CALDERON ESTEBAN RODRIGO</t>
  </si>
  <si>
    <t>CORONEL MANUEL ALEJANDRO</t>
  </si>
  <si>
    <t>D'ADAM MAURO ADOLFO</t>
  </si>
  <si>
    <t>FERNANDEZ DIEGO LUIS</t>
  </si>
  <si>
    <t>GABANINI LORENA CRISTINA</t>
  </si>
  <si>
    <t>GIMENEZ ANTONIO DANIEL</t>
  </si>
  <si>
    <t>GOMEZ RAMON JAVIER</t>
  </si>
  <si>
    <t>GONZALEZ JAVIER HERNAN</t>
  </si>
  <si>
    <t>GONZALEZ JUAN EDUARDO</t>
  </si>
  <si>
    <t>HERNANDEZ VERONICA ROSANA</t>
  </si>
  <si>
    <t>IRATZABAL FAVIO DARIO</t>
  </si>
  <si>
    <t>JUAREZ CASTILLO KARINA ROSANA</t>
  </si>
  <si>
    <t>KAZAN HERALDO GABRIEL</t>
  </si>
  <si>
    <t>LEITES MARY ROSANNA SELMA</t>
  </si>
  <si>
    <t>LEYES VICTORIA GABRIELA</t>
  </si>
  <si>
    <t>LOPEZ RUBEN ALEJANDRO</t>
  </si>
  <si>
    <t>MARADONA FEDERICO ANDRES</t>
  </si>
  <si>
    <t>MONGES PATRICIA ALEJANDRA</t>
  </si>
  <si>
    <t>MUNIGHINI SEBASTIAN ARIEL</t>
  </si>
  <si>
    <t>MUÑOZ DIEGO ANDRES</t>
  </si>
  <si>
    <t>NUÑEZ VIVIANA LORENA</t>
  </si>
  <si>
    <t>ORTEGA RICARDO ANDRES</t>
  </si>
  <si>
    <t>ORTIZ PAULO DIEGO</t>
  </si>
  <si>
    <t>OVIEDO VALERIA GISELLE</t>
  </si>
  <si>
    <t>PAREDES JAVIER OMAR</t>
  </si>
  <si>
    <t>PERROTTA DORA ANGELICA</t>
  </si>
  <si>
    <t>PIÑEIRO VALERIA ALEJANDRA</t>
  </si>
  <si>
    <t>QUIROZ MONICA PATRICIA</t>
  </si>
  <si>
    <t>RODRIGUEZ ANDREA SOLEDAD</t>
  </si>
  <si>
    <t>ROMERO ANGELA MARCELA</t>
  </si>
  <si>
    <t>ROMERO MARIA EUGENIA</t>
  </si>
  <si>
    <t>ROSENBERGER SERGIO LUIS</t>
  </si>
  <si>
    <t>ROTETA MARIANA</t>
  </si>
  <si>
    <t>SALVATIERRA FIDEL ERNESTO</t>
  </si>
  <si>
    <t>SOSA MARIA LIDIA</t>
  </si>
  <si>
    <t>SOTO FERNANDO ARIEL</t>
  </si>
  <si>
    <t>TEDONE CLAUDIA DEBORA</t>
  </si>
  <si>
    <t>TORRES EDUARDO JAVIER</t>
  </si>
  <si>
    <t>VEGA MANUEL ALEJANDRO</t>
  </si>
  <si>
    <t>ZACARIAS LEANDRO CESAR</t>
  </si>
  <si>
    <t>A032963</t>
  </si>
  <si>
    <t>PIDOUX RICARDO ANIBAL</t>
  </si>
  <si>
    <t>FF 21/03/2023</t>
  </si>
  <si>
    <t>FF 09/10/2020</t>
  </si>
  <si>
    <t>FF 31/08/2020</t>
  </si>
  <si>
    <t>FF 08/09/2020</t>
  </si>
  <si>
    <t>FF 30/08/2022</t>
  </si>
  <si>
    <t>FF 25/09/2021</t>
  </si>
  <si>
    <t>FF 12/02/2021</t>
  </si>
  <si>
    <t>FF 27/03/2021</t>
  </si>
  <si>
    <t> 20232205211</t>
  </si>
  <si>
    <t> 20260276876</t>
  </si>
  <si>
    <t> 20268120220</t>
  </si>
  <si>
    <t> 27232374018</t>
  </si>
  <si>
    <t> 27277775714</t>
  </si>
  <si>
    <t> 23291185894</t>
  </si>
  <si>
    <t> 20292745509</t>
  </si>
  <si>
    <t> 20233203107</t>
  </si>
  <si>
    <t>EX-2023-107618968-   -APN-U10#SPF</t>
  </si>
  <si>
    <t>ALTA DICIEMBRE 2022</t>
  </si>
  <si>
    <t>RESOL-2023-1198-   -APN-SPF#MJ</t>
  </si>
  <si>
    <t>ALTA ENERO 1994</t>
  </si>
  <si>
    <t>EX-2023-116721946-   -APN-AFC#SPF</t>
  </si>
  <si>
    <t>EX-2023-115303668-   -APN-DRYPSPF</t>
  </si>
  <si>
    <t>ALTA OCTUBRE 2008</t>
  </si>
  <si>
    <t>EX-2023-113203585-   -APN-DRYPSPF</t>
  </si>
  <si>
    <t>EX-2017-13402340-   -APN-DRYPSPF</t>
  </si>
  <si>
    <t>CARABAJAL ISABEL</t>
  </si>
  <si>
    <t>PONCE ARMINDA</t>
  </si>
  <si>
    <t>CAMPOS GENOVEVA</t>
  </si>
  <si>
    <t>DUPUY ANTONIA ESTHER</t>
  </si>
  <si>
    <t>RUSCH CELIA ERIKA</t>
  </si>
  <si>
    <t>VILLAVERDE MIRTA CORINA</t>
  </si>
  <si>
    <t>LOYOLA YOLANDA FLORENTINA</t>
  </si>
  <si>
    <t>GOLOTTA SAVERIA</t>
  </si>
  <si>
    <t>ALEGRE AVELINA BLANCA</t>
  </si>
  <si>
    <t>CALA RUBEN OMAR</t>
  </si>
  <si>
    <t>AVEIRO MARIA DEL ROSARIO</t>
  </si>
  <si>
    <t>ALVAREZ MERCEDES HAYDEE</t>
  </si>
  <si>
    <t>GARCIA GIANFORTE GRISELDA VANINA</t>
  </si>
  <si>
    <t>CARDOZO YOLANDA ELISABETH</t>
  </si>
  <si>
    <t>C004369</t>
  </si>
  <si>
    <t>C007995</t>
  </si>
  <si>
    <t>C010232</t>
  </si>
  <si>
    <t>C011026</t>
  </si>
  <si>
    <t>C013434</t>
  </si>
  <si>
    <t>C013829</t>
  </si>
  <si>
    <t>C013849</t>
  </si>
  <si>
    <t>C014115</t>
  </si>
  <si>
    <t>C016681</t>
  </si>
  <si>
    <t>C019788</t>
  </si>
  <si>
    <t>C021540</t>
  </si>
  <si>
    <t>C023984</t>
  </si>
  <si>
    <t>C028320</t>
  </si>
  <si>
    <t>C114119</t>
  </si>
  <si>
    <t>C116053</t>
  </si>
  <si>
    <t>C328594</t>
  </si>
  <si>
    <t>EX-2023-96179688- -APN-DRYP#SPF</t>
  </si>
  <si>
    <t>C320054</t>
  </si>
  <si>
    <t>EX-2023-121901338- -APN-DRYP#SPF</t>
  </si>
  <si>
    <t>EX-2023-121192272- -APN-DRYP#SPF</t>
  </si>
  <si>
    <t>EX-2023-119007573- -APN-U7#SPF</t>
  </si>
  <si>
    <t>EX-2023-121193894- -APN-DRYP#SPF</t>
  </si>
  <si>
    <t>EX-2023-119122374- -APN-DRYP#SPF</t>
  </si>
  <si>
    <t>EX-2023-123008916- -APN-DRYP#SPF</t>
  </si>
  <si>
    <t>EX-2023-121868475- -APNU6#SPF</t>
  </si>
  <si>
    <t>NOVIEMBRE 1990</t>
  </si>
  <si>
    <t>OCTUBRE 1994</t>
  </si>
  <si>
    <t>MARTINEZ ANA EVA</t>
  </si>
  <si>
    <t>C107852</t>
  </si>
  <si>
    <t>TORRES MARCELA MARISA</t>
  </si>
  <si>
    <t>C012835</t>
  </si>
  <si>
    <t>MEZA MIRTHA NICASIA</t>
  </si>
  <si>
    <t>C015193</t>
  </si>
  <si>
    <t>GALES EVA</t>
  </si>
  <si>
    <t>C108404</t>
  </si>
  <si>
    <t>BEHR FLORENTINA</t>
  </si>
  <si>
    <t>EX-2023-121901338- -APN-DRYP#SPF.</t>
  </si>
  <si>
    <t> EX-2023-126931174- -APN-DRYP#SPF</t>
  </si>
  <si>
    <t>EX-2023-120235105- -APN-DRYP#SPF</t>
  </si>
  <si>
    <t>EX-2023-121441425- -APN-DRYP#SPF</t>
  </si>
  <si>
    <t>EX-2023-126787465- -APNU17#SPF</t>
  </si>
  <si>
    <t>EX-2023-123309917- -APN-DRYP#SPF</t>
  </si>
  <si>
    <t>EX-2023-126350213- -APN-DRYP#SPF</t>
  </si>
  <si>
    <t>EX-2023-126098365- -APN-U12#SPF</t>
  </si>
  <si>
    <t>EX-2023-128052488- -APN-DRYP#SPF</t>
  </si>
  <si>
    <t>EX-2023-128140795- -APN-DRYP#SPF</t>
  </si>
  <si>
    <t>EX-2023-126166637- -APN-U5#SPF</t>
  </si>
  <si>
    <t>EX-2023-130007897- -APN-DRYP#SPF</t>
  </si>
  <si>
    <t>EX-2023-128939878- -APN-DRYP#SPF</t>
  </si>
  <si>
    <t>EX-2023-127487831- -APN-DRYP#SPF</t>
  </si>
  <si>
    <t>A025716</t>
  </si>
  <si>
    <t>A026894</t>
  </si>
  <si>
    <t>A029256</t>
  </si>
  <si>
    <t>A029262</t>
  </si>
  <si>
    <t>A029775</t>
  </si>
  <si>
    <t>A031326</t>
  </si>
  <si>
    <t>A031385</t>
  </si>
  <si>
    <t>A031414</t>
  </si>
  <si>
    <t>A032038</t>
  </si>
  <si>
    <t>A032972</t>
  </si>
  <si>
    <t>A033591</t>
  </si>
  <si>
    <t>A033630</t>
  </si>
  <si>
    <t>A034128</t>
  </si>
  <si>
    <t>A035004</t>
  </si>
  <si>
    <t>A035087</t>
  </si>
  <si>
    <t>A037504</t>
  </si>
  <si>
    <t>B030583</t>
  </si>
  <si>
    <t>B030708</t>
  </si>
  <si>
    <t>B030894</t>
  </si>
  <si>
    <t>B031022</t>
  </si>
  <si>
    <t>B031178</t>
  </si>
  <si>
    <t>B031363</t>
  </si>
  <si>
    <t>B031525</t>
  </si>
  <si>
    <t>B031626</t>
  </si>
  <si>
    <t>B031674</t>
  </si>
  <si>
    <t>B031757</t>
  </si>
  <si>
    <t>B031772</t>
  </si>
  <si>
    <t>B031820</t>
  </si>
  <si>
    <t>B032267</t>
  </si>
  <si>
    <t>B032357</t>
  </si>
  <si>
    <t>B032969</t>
  </si>
  <si>
    <t>B033248</t>
  </si>
  <si>
    <t>B033269</t>
  </si>
  <si>
    <t>B033847</t>
  </si>
  <si>
    <t>B033947</t>
  </si>
  <si>
    <t>B034312</t>
  </si>
  <si>
    <t>B034327</t>
  </si>
  <si>
    <t>B034407</t>
  </si>
  <si>
    <t>B034552</t>
  </si>
  <si>
    <t>B034715</t>
  </si>
  <si>
    <t>B035823</t>
  </si>
  <si>
    <t>B035978</t>
  </si>
  <si>
    <t>B036433</t>
  </si>
  <si>
    <t>B036553</t>
  </si>
  <si>
    <t>B036937</t>
  </si>
  <si>
    <t>B037278</t>
  </si>
  <si>
    <t>B037560</t>
  </si>
  <si>
    <t>B038126</t>
  </si>
  <si>
    <t>B039589</t>
  </si>
  <si>
    <t>B040562</t>
  </si>
  <si>
    <t>B041049</t>
  </si>
  <si>
    <t>B041060</t>
  </si>
  <si>
    <t>F000083</t>
  </si>
  <si>
    <t>C213274</t>
  </si>
  <si>
    <t>C313274</t>
  </si>
  <si>
    <t>C113274</t>
  </si>
  <si>
    <t>C017712</t>
  </si>
  <si>
    <t>C010494</t>
  </si>
  <si>
    <t>C030225</t>
  </si>
  <si>
    <t>C130225</t>
  </si>
  <si>
    <t>C111027</t>
  </si>
  <si>
    <t>C228997</t>
  </si>
  <si>
    <t>C003291</t>
  </si>
  <si>
    <t>C130936</t>
  </si>
  <si>
    <t>C027805</t>
  </si>
  <si>
    <t>MEDINA RAUL EDUARDO</t>
  </si>
  <si>
    <t>ALVAREZ SONIA MARIELA</t>
  </si>
  <si>
    <t>MARTIN RICARDO HIPOLITO</t>
  </si>
  <si>
    <t>MONTENEGRO MARCELO OSCAR</t>
  </si>
  <si>
    <t>GONZALEZ POMYKALA DIEGO DAVID</t>
  </si>
  <si>
    <t>YEDRO ERNESTO DANIEL</t>
  </si>
  <si>
    <t>CASTRO SERGIO DANIEL</t>
  </si>
  <si>
    <t>ESCOBAR CRISTIAN JOSE</t>
  </si>
  <si>
    <t>ACUÑA GRISELDA BEATRIZ</t>
  </si>
  <si>
    <t>SORBELLO JUAN CARLOS</t>
  </si>
  <si>
    <t>ABELLA PERLA NOELIA</t>
  </si>
  <si>
    <t>FABIO NÉSTOR SAEZ</t>
  </si>
  <si>
    <t>REQUELME CARLOS GERMAN</t>
  </si>
  <si>
    <t>DE ABOITIZ GUSTAVO MARTIN</t>
  </si>
  <si>
    <t>MORIONES JAVIER MARTIN</t>
  </si>
  <si>
    <t>CONDORI PABLO</t>
  </si>
  <si>
    <t>ALVAREZ NESTOR OMAR</t>
  </si>
  <si>
    <t>CANDIA MIGUEL ANGEL</t>
  </si>
  <si>
    <t>RIOS ANDREA FABIANA</t>
  </si>
  <si>
    <t>ALVAREZ PABLO ALEJANDRO</t>
  </si>
  <si>
    <t>ORTEGA MARCELO RUBEN</t>
  </si>
  <si>
    <t>BUENO OCTAVIO JAVIER</t>
  </si>
  <si>
    <t>RODRIGUEZ ALEJANDRA</t>
  </si>
  <si>
    <t xml:space="preserve">ETCHEGARAY CELSO GUSTAVO </t>
  </si>
  <si>
    <t>HERRERO CEFERINO ARTURO</t>
  </si>
  <si>
    <t>PIMIENTA CESAR ADRIAN RAMON</t>
  </si>
  <si>
    <t>RIQUELME CRISTIAN MARCELO</t>
  </si>
  <si>
    <t>TEJADA SILVIO ANTONIO</t>
  </si>
  <si>
    <t>MOLINAS CLAUDIO TOMAS</t>
  </si>
  <si>
    <t>VALLEJO TERCEROS RENEE ORLANDO</t>
  </si>
  <si>
    <t>PEREZ SANDRA SUSANA</t>
  </si>
  <si>
    <t>BAEZ SERGIO ELENO</t>
  </si>
  <si>
    <t>CACERES GUSTAVO ALCIDES</t>
  </si>
  <si>
    <t>GARCES JORGE ANTONIO</t>
  </si>
  <si>
    <t>RAYMAN ADRIANA NOEMI</t>
  </si>
  <si>
    <t>ESPINEL SERGIO DAMIAN</t>
  </si>
  <si>
    <t>BERNABE YANINA SOLEDAD</t>
  </si>
  <si>
    <t>ROMERO NICOLAS PABLO SEBASTIAN</t>
  </si>
  <si>
    <t>MARTINEZ DANIEL FABIAN</t>
  </si>
  <si>
    <t>GINER FERNANDO TOMAS</t>
  </si>
  <si>
    <t>DOS SANTOS MARIANO ESTEBAN</t>
  </si>
  <si>
    <t>GODOY DIEGO ANTONIO</t>
  </si>
  <si>
    <t>ORTIZ JUAN JOSE</t>
  </si>
  <si>
    <t>PERRONE FLORINDO JAVIER</t>
  </si>
  <si>
    <t>GODOY MIRNA GISELE</t>
  </si>
  <si>
    <t>SANTANA SEBASTIAN ALBERTO</t>
  </si>
  <si>
    <t>HERRERA VANESA ALEJANDRA</t>
  </si>
  <si>
    <t>VILLELLA FERNANDO GABRIEL</t>
  </si>
  <si>
    <t>TASTACA FABIAN OMAR</t>
  </si>
  <si>
    <t xml:space="preserve">CORNEJO  GAITAN MARIA SOLEDAD </t>
  </si>
  <si>
    <t>DIAZ XOANA TAMARA</t>
  </si>
  <si>
    <t xml:space="preserve">GODOY ELSA EDITH </t>
  </si>
  <si>
    <t xml:space="preserve">GODOY ROMINA MARTINA </t>
  </si>
  <si>
    <t xml:space="preserve">AGUIRRE MARCELA ALEJANDRA  </t>
  </si>
  <si>
    <t>SANCHEZ MARIA ROSA</t>
  </si>
  <si>
    <t>RIQUELME INES</t>
  </si>
  <si>
    <t xml:space="preserve">VIZGARRA LAURA MARCELINA </t>
  </si>
  <si>
    <t xml:space="preserve">CANCINOS MELANIE NAHIARA </t>
  </si>
  <si>
    <t xml:space="preserve">MOMPO SUSANA MONICA </t>
  </si>
  <si>
    <t>ACUÑA MARIA ARMINDA</t>
  </si>
  <si>
    <t>SILVIA ESTHER RIOS</t>
  </si>
  <si>
    <t>DAYANA SOLEDAD CÁCERES</t>
  </si>
  <si>
    <t>27-33210273-8</t>
  </si>
  <si>
    <t>C021302</t>
  </si>
  <si>
    <t>GIMENEZ SANDALIA</t>
  </si>
  <si>
    <t>C010475</t>
  </si>
  <si>
    <t>CABALLERO GREGORIA IGNACIA</t>
  </si>
  <si>
    <t>EX-2023-123502129- -APN-AFC#SPF</t>
  </si>
  <si>
    <t>EX-2023-126853041- -APN-AFC#SPF</t>
  </si>
  <si>
    <t>EX-2023-130806042- -APN-DRYP#SPF</t>
  </si>
  <si>
    <t>EX-2023-131425514- -APN-DRYP#SPF</t>
  </si>
  <si>
    <t>EX-2022-79092737- -APN-CPF6#SPF</t>
  </si>
  <si>
    <t>EX-2022-48240198- -APN-DRYP#SPF</t>
  </si>
  <si>
    <t>EX-2023-126978276- -APN-DRYP#SPF</t>
  </si>
  <si>
    <t>EX-2023-132298365- -APN-DRYP#SPF</t>
  </si>
  <si>
    <t>EX-2023-100827667- -APN-DRYP#SPF</t>
  </si>
  <si>
    <t>EX-2018-41042302- -APN-DRYP#SPF</t>
  </si>
  <si>
    <t>EX-2020- 7266491-APN-DRYP#SPF</t>
  </si>
  <si>
    <t>EX-2023- 100827667-APN-DRYP#SPF</t>
  </si>
  <si>
    <t>EX-2023- 109869998-APN-DRYP#SPF</t>
  </si>
  <si>
    <t>C031390+</t>
  </si>
  <si>
    <t>C131390+</t>
  </si>
  <si>
    <t>C231390+</t>
  </si>
  <si>
    <t>EX-2023-131354247- -APN-DRYP#SPF</t>
  </si>
  <si>
    <t>EX-2023-134246381-APN-DRYP#SPF</t>
  </si>
  <si>
    <t>DICIEMBRE 2023</t>
  </si>
  <si>
    <t>EX-2023-132559052- -APN-U12#SPF</t>
  </si>
  <si>
    <t>EX-2023-134246381- -APN-DRYP#SPF</t>
  </si>
  <si>
    <t>EX-2023-134345589- -APN-DRYP#SPF</t>
  </si>
  <si>
    <t>12+</t>
  </si>
  <si>
    <t>EX-2023-133784708- -APN-DRYP#SPF</t>
  </si>
  <si>
    <t>EX-2023-133969043- -APN-U5#SPF</t>
  </si>
  <si>
    <t>26/07/1996</t>
  </si>
  <si>
    <t>JULIO 1996</t>
  </si>
  <si>
    <t>SEPTIEMBRE 2001</t>
  </si>
  <si>
    <t>EX-2023-136239653- -APN-CPF5#SPF</t>
  </si>
  <si>
    <t>EX-2023-130569767- -APN-U7#SPF</t>
  </si>
  <si>
    <t>EX-2023-131157287- -APN-U25#SPF</t>
  </si>
  <si>
    <t>EX-2023-131180490- -APN-U7#SPF</t>
  </si>
  <si>
    <t>EX-2023-135370360- -APN-DRYP#SPF</t>
  </si>
  <si>
    <t>EX-2023-139514546- -APN-DRYP#SPF</t>
  </si>
  <si>
    <t>EX-2023-135573785- -APN-U11#SPF</t>
  </si>
  <si>
    <t>JUNIO 1979</t>
  </si>
  <si>
    <t xml:space="preserve"> FEBRERO 2004</t>
  </si>
  <si>
    <t>01/06/2000</t>
  </si>
  <si>
    <t>JUNIO 1996</t>
  </si>
  <si>
    <t>01/071990</t>
  </si>
  <si>
    <t>EX-2023-142042192- -APN-U6#SPF</t>
  </si>
  <si>
    <t>EX-2023-116691631- -APN-DRYP#SPF</t>
  </si>
  <si>
    <t>EX-2023-134246381- -APNDRYP#SPF</t>
  </si>
  <si>
    <t>EX-2023-143424957- -APN-U11#SPF</t>
  </si>
  <si>
    <t>EX-2023-141541551- -APN-DRYP#SPF</t>
  </si>
  <si>
    <t>EX-2023-142214334- -APN-DRYP#SPF</t>
  </si>
  <si>
    <t>EX-2023-136326040- -APN-U17#SPF</t>
  </si>
  <si>
    <t>A028599</t>
  </si>
  <si>
    <t>A030024</t>
  </si>
  <si>
    <t>A033285</t>
  </si>
  <si>
    <t>A034257</t>
  </si>
  <si>
    <t>B030195</t>
  </si>
  <si>
    <t>B030299</t>
  </si>
  <si>
    <t>B030347</t>
  </si>
  <si>
    <t>B030674</t>
  </si>
  <si>
    <t>B030682</t>
  </si>
  <si>
    <t>B030693</t>
  </si>
  <si>
    <t>B030697</t>
  </si>
  <si>
    <t>B030793</t>
  </si>
  <si>
    <t>B030800</t>
  </si>
  <si>
    <t>B030805</t>
  </si>
  <si>
    <t>B030833</t>
  </si>
  <si>
    <t>B030841</t>
  </si>
  <si>
    <t>B030858</t>
  </si>
  <si>
    <t>B030901</t>
  </si>
  <si>
    <t>B031106</t>
  </si>
  <si>
    <t>B031177</t>
  </si>
  <si>
    <t>B031202</t>
  </si>
  <si>
    <t>B031306</t>
  </si>
  <si>
    <t>B031382</t>
  </si>
  <si>
    <t>B031571</t>
  </si>
  <si>
    <t>B032605</t>
  </si>
  <si>
    <t>B032774</t>
  </si>
  <si>
    <t>B032891</t>
  </si>
  <si>
    <t>B033411</t>
  </si>
  <si>
    <t>B033628</t>
  </si>
  <si>
    <t>B033694</t>
  </si>
  <si>
    <t>B033696</t>
  </si>
  <si>
    <t>B034041</t>
  </si>
  <si>
    <t>B034183</t>
  </si>
  <si>
    <t>B035218</t>
  </si>
  <si>
    <t>PEREYRA PABLO EGIDIO</t>
  </si>
  <si>
    <t>RODRIGUEZ SERGIO GUSTAVO</t>
  </si>
  <si>
    <t>CARRIL ESTEFANIA PAZ</t>
  </si>
  <si>
    <t>VARGAS NATALIA PAOLA</t>
  </si>
  <si>
    <t>TROTTA MIGUEL JULIAN</t>
  </si>
  <si>
    <t>PALOMINO JAVIER ALEJANDRO</t>
  </si>
  <si>
    <t>VERÓN ROBERTO OSCAR</t>
  </si>
  <si>
    <t>ARCE  CRISTIAN JAVIER</t>
  </si>
  <si>
    <t>BABONI ALFREDO ANTONIO</t>
  </si>
  <si>
    <t>BLANCO ORLANDO HUGO MAXIMILIANO</t>
  </si>
  <si>
    <t>BRAVO MARCELO DANIEL</t>
  </si>
  <si>
    <t>NEGRETTES ALCIDES HERNAN</t>
  </si>
  <si>
    <t>OJEDA ROLANDO JAVIER</t>
  </si>
  <si>
    <t>PANIAGUA ROBERTO CARLOS</t>
  </si>
  <si>
    <t>SAUCEDO RUBEN ARIEL</t>
  </si>
  <si>
    <t>STILLISANO JORGE MIGUEL</t>
  </si>
  <si>
    <t>ALONSO NANCY INES</t>
  </si>
  <si>
    <t>AMICA VERONICA KARINA</t>
  </si>
  <si>
    <t>GALLO MAURO HERNAN</t>
  </si>
  <si>
    <t>OKULCZYK VICTOR JAVIER</t>
  </si>
  <si>
    <t>ROMAN ANGEL NORBERTO</t>
  </si>
  <si>
    <t>SÁNCHEZ ROMINA CECILIA</t>
  </si>
  <si>
    <t>TORRES NORBERTO</t>
  </si>
  <si>
    <t>AYALA CRISTIAN DANIEL</t>
  </si>
  <si>
    <t>BENITEZ MARCOS CEFERINO</t>
  </si>
  <si>
    <t>ROJAS GUIDO OSCAR</t>
  </si>
  <si>
    <t xml:space="preserve">MIÑO MIGUEL ANGEL </t>
  </si>
  <si>
    <t>RAMIREZ JOSE ARIEL</t>
  </si>
  <si>
    <t>RODRIGUEZ KACTERINE BEATRIZ</t>
  </si>
  <si>
    <t xml:space="preserve">MAZUREK, ANABEL CRISTINA </t>
  </si>
  <si>
    <t>ORTIZ LAURA CARINA</t>
  </si>
  <si>
    <t>SOSA SERGIO ANTONIO</t>
  </si>
  <si>
    <t>DELLA LATTA PAULA NELA</t>
  </si>
  <si>
    <t>IRALA JOSE MIGUEL</t>
  </si>
  <si>
    <t>C002712</t>
  </si>
  <si>
    <t>C003433</t>
  </si>
  <si>
    <t>C011291</t>
  </si>
  <si>
    <t>C011374</t>
  </si>
  <si>
    <t>C012519</t>
  </si>
  <si>
    <t>C014342</t>
  </si>
  <si>
    <t>C014359</t>
  </si>
  <si>
    <t>C019335</t>
  </si>
  <si>
    <t>C019345</t>
  </si>
  <si>
    <t>C020651</t>
  </si>
  <si>
    <t>C027771</t>
  </si>
  <si>
    <t>C033365</t>
  </si>
  <si>
    <t>C041221</t>
  </si>
  <si>
    <t>C102136</t>
  </si>
  <si>
    <t>C111291</t>
  </si>
  <si>
    <t>C112829</t>
  </si>
  <si>
    <t>C113496</t>
  </si>
  <si>
    <t>C119335</t>
  </si>
  <si>
    <t>C120853</t>
  </si>
  <si>
    <t>C124618</t>
  </si>
  <si>
    <t>C127548</t>
  </si>
  <si>
    <t>C128951</t>
  </si>
  <si>
    <t>C132711</t>
  </si>
  <si>
    <t>C133365</t>
  </si>
  <si>
    <t>C212829</t>
  </si>
  <si>
    <t>FERNÁNDEZ NILDA HAIDEE</t>
  </si>
  <si>
    <t>TORRES BLANCA ROSA</t>
  </si>
  <si>
    <t>CARDOZO FLORA NELIDA</t>
  </si>
  <si>
    <t>CHIANEA ADRIANA NOEMI</t>
  </si>
  <si>
    <t>CYPUZAK OFELIA HAYDEE</t>
  </si>
  <si>
    <t>VAZQUEZ ALICIA ARGENTINA</t>
  </si>
  <si>
    <t>HAUT MARIA OFELIA DEL CARMEN</t>
  </si>
  <si>
    <t>SOLIS ALICIA ELVIRA</t>
  </si>
  <si>
    <t xml:space="preserve">CRESPÍN LUISA DEL CARMEN </t>
  </si>
  <si>
    <t>PENIDA ELSA GLADYS</t>
  </si>
  <si>
    <t>ESCOBAR CLAUDIA KARINA</t>
  </si>
  <si>
    <t>DI BENEDETTO GUAGNI MATHEO</t>
  </si>
  <si>
    <t xml:space="preserve">ENGRASSI MARIA CRISTINA </t>
  </si>
  <si>
    <t>ARREGIN ROSANA PATRICIA</t>
  </si>
  <si>
    <t>AGUIRRE ROGELIA ANTONIA</t>
  </si>
  <si>
    <t>FERNÁNDEZ SANDRA CARINA</t>
  </si>
  <si>
    <t>SAMBUCETTI FRANCO LEONEL</t>
  </si>
  <si>
    <t>BARRIOS ANDREA DE LOS ANGELES</t>
  </si>
  <si>
    <t>CASTILLO MERCADO MARIA CANDELA</t>
  </si>
  <si>
    <t>DOMINGUEZ MIRIAM PATRICIA</t>
  </si>
  <si>
    <t>GARAY CINTHIA NOELIA</t>
  </si>
  <si>
    <t xml:space="preserve">DAPERNO ISABELLA FRANCESCA </t>
  </si>
  <si>
    <t>TOLEDO ANGELES ROSARIO</t>
  </si>
  <si>
    <t>EX-2023-138469969- -APN-DRYP#SPF</t>
  </si>
  <si>
    <t>EX-2023-141069923- -APN-CPF5#SPF</t>
  </si>
  <si>
    <t>EX-2023-143510427- -APN-CPF5#SPF</t>
  </si>
  <si>
    <t>EX-2023-145001948- -APN-DRYP#SPF</t>
  </si>
  <si>
    <t>EX-2023-135095608- -APN-DRYP#SPF</t>
  </si>
  <si>
    <t>ALTA  FEBRERO 2019</t>
  </si>
  <si>
    <t>EX-2023-141542757- -APN-U10#SPF</t>
  </si>
  <si>
    <t>ALTA SEPTIEMBRE 2020</t>
  </si>
  <si>
    <t>EX-2023-135370208- -APN-DRYP#SPF</t>
  </si>
  <si>
    <t xml:space="preserve">MOHR BRENDA SOLEDAD </t>
  </si>
  <si>
    <t>B034281</t>
  </si>
  <si>
    <t>B030577</t>
  </si>
  <si>
    <t>B031014</t>
  </si>
  <si>
    <t>B032621</t>
  </si>
  <si>
    <t>B033703</t>
  </si>
  <si>
    <t>B032623</t>
  </si>
  <si>
    <t>B032124</t>
  </si>
  <si>
    <t>B032127</t>
  </si>
  <si>
    <t>B030667</t>
  </si>
  <si>
    <t>B031023</t>
  </si>
  <si>
    <t>B033069</t>
  </si>
  <si>
    <t>B035384</t>
  </si>
  <si>
    <t>B030675</t>
  </si>
  <si>
    <t>B035810</t>
  </si>
  <si>
    <t>B031333</t>
  </si>
  <si>
    <t>B031312</t>
  </si>
  <si>
    <t>B030863</t>
  </si>
  <si>
    <t>B034292</t>
  </si>
  <si>
    <t>B030688</t>
  </si>
  <si>
    <t>B030689</t>
  </si>
  <si>
    <t>B033461</t>
  </si>
  <si>
    <t>B030910</t>
  </si>
  <si>
    <t>B032639</t>
  </si>
  <si>
    <t>B030592</t>
  </si>
  <si>
    <t>B037471</t>
  </si>
  <si>
    <t>B034468</t>
  </si>
  <si>
    <t>B031266</t>
  </si>
  <si>
    <t>B031581</t>
  </si>
  <si>
    <t>B035966</t>
  </si>
  <si>
    <t>B033467</t>
  </si>
  <si>
    <t>B032158</t>
  </si>
  <si>
    <t>B031983</t>
  </si>
  <si>
    <t>B031587</t>
  </si>
  <si>
    <t>B034858</t>
  </si>
  <si>
    <t>B033729</t>
  </si>
  <si>
    <t>B031046</t>
  </si>
  <si>
    <t>B031047</t>
  </si>
  <si>
    <t>B032168</t>
  </si>
  <si>
    <t>B034982</t>
  </si>
  <si>
    <t>B034591</t>
  </si>
  <si>
    <t>B030911</t>
  </si>
  <si>
    <t>B030711</t>
  </si>
  <si>
    <t>B031269</t>
  </si>
  <si>
    <t>B030994</t>
  </si>
  <si>
    <t>B030727</t>
  </si>
  <si>
    <t>B030716</t>
  </si>
  <si>
    <t>B031599</t>
  </si>
  <si>
    <t>B035002</t>
  </si>
  <si>
    <t>B030717</t>
  </si>
  <si>
    <t>B035906</t>
  </si>
  <si>
    <t>B031070</t>
  </si>
  <si>
    <t>B030722</t>
  </si>
  <si>
    <t>B035026</t>
  </si>
  <si>
    <t>B030724</t>
  </si>
  <si>
    <t>B034009</t>
  </si>
  <si>
    <t>B030471</t>
  </si>
  <si>
    <t>B031604</t>
  </si>
  <si>
    <t>B032666</t>
  </si>
  <si>
    <t>B037202</t>
  </si>
  <si>
    <t>B033932</t>
  </si>
  <si>
    <t>B034951</t>
  </si>
  <si>
    <t>B031080</t>
  </si>
  <si>
    <t>B031621</t>
  </si>
  <si>
    <t>B033104</t>
  </si>
  <si>
    <t>B034493</t>
  </si>
  <si>
    <t>B034984</t>
  </si>
  <si>
    <t>B031848</t>
  </si>
  <si>
    <t>B034013</t>
  </si>
  <si>
    <t>B034495</t>
  </si>
  <si>
    <t>B032199</t>
  </si>
  <si>
    <t>B031094</t>
  </si>
  <si>
    <t>B031631</t>
  </si>
  <si>
    <t>B030741</t>
  </si>
  <si>
    <t>B031638</t>
  </si>
  <si>
    <t>B030742</t>
  </si>
  <si>
    <t>B035379</t>
  </si>
  <si>
    <t>A033117</t>
  </si>
  <si>
    <t>B032420</t>
  </si>
  <si>
    <t>B031646</t>
  </si>
  <si>
    <t>B035201</t>
  </si>
  <si>
    <t>B035327</t>
  </si>
  <si>
    <t>B031109</t>
  </si>
  <si>
    <t>B030755</t>
  </si>
  <si>
    <t>B035367</t>
  </si>
  <si>
    <t>B031657</t>
  </si>
  <si>
    <t>B030985</t>
  </si>
  <si>
    <t>B031118</t>
  </si>
  <si>
    <t>B035138</t>
  </si>
  <si>
    <t>B031120</t>
  </si>
  <si>
    <t>B033709</t>
  </si>
  <si>
    <t>B030882</t>
  </si>
  <si>
    <t>B031450</t>
  </si>
  <si>
    <t>B034417</t>
  </si>
  <si>
    <t>A032590</t>
  </si>
  <si>
    <t>B031126</t>
  </si>
  <si>
    <t>B035216</t>
  </si>
  <si>
    <t>B031671</t>
  </si>
  <si>
    <t>B032000</t>
  </si>
  <si>
    <t>B034641</t>
  </si>
  <si>
    <t>B032430</t>
  </si>
  <si>
    <t>B033971</t>
  </si>
  <si>
    <t>B031862</t>
  </si>
  <si>
    <t>A032821</t>
  </si>
  <si>
    <t>B030770</t>
  </si>
  <si>
    <t>B032703</t>
  </si>
  <si>
    <t>B032233</t>
  </si>
  <si>
    <t>B031682</t>
  </si>
  <si>
    <t>B035650</t>
  </si>
  <si>
    <t>B033507</t>
  </si>
  <si>
    <t>B030782</t>
  </si>
  <si>
    <t>B031461</t>
  </si>
  <si>
    <t>B034821</t>
  </si>
  <si>
    <t>A038852</t>
  </si>
  <si>
    <t>B031708</t>
  </si>
  <si>
    <t>B036572</t>
  </si>
  <si>
    <t>B032446</t>
  </si>
  <si>
    <t>B031723</t>
  </si>
  <si>
    <t>B031350</t>
  </si>
  <si>
    <t>B032447</t>
  </si>
  <si>
    <t>B031162</t>
  </si>
  <si>
    <t>B031163</t>
  </si>
  <si>
    <t>B028713</t>
  </si>
  <si>
    <t>B031168</t>
  </si>
  <si>
    <t>B033573</t>
  </si>
  <si>
    <t>B034807</t>
  </si>
  <si>
    <t>B030794</t>
  </si>
  <si>
    <t>B033200</t>
  </si>
  <si>
    <t>B031738</t>
  </si>
  <si>
    <t>B031174</t>
  </si>
  <si>
    <t>B031741</t>
  </si>
  <si>
    <t>B031742</t>
  </si>
  <si>
    <t>B032452</t>
  </si>
  <si>
    <t>B033519</t>
  </si>
  <si>
    <t>B032280</t>
  </si>
  <si>
    <t>B030996</t>
  </si>
  <si>
    <t>B030302</t>
  </si>
  <si>
    <t>B030304</t>
  </si>
  <si>
    <t>B031182</t>
  </si>
  <si>
    <t>B030808</t>
  </si>
  <si>
    <t>B035019</t>
  </si>
  <si>
    <t>B030989</t>
  </si>
  <si>
    <t>B031194</t>
  </si>
  <si>
    <t>B031771</t>
  </si>
  <si>
    <t>B031353</t>
  </si>
  <si>
    <t>B031197</t>
  </si>
  <si>
    <t>B035589</t>
  </si>
  <si>
    <t>B035545</t>
  </si>
  <si>
    <t>B035591</t>
  </si>
  <si>
    <t>B030822</t>
  </si>
  <si>
    <t>B035742</t>
  </si>
  <si>
    <t>B031787</t>
  </si>
  <si>
    <t>B031206</t>
  </si>
  <si>
    <t>B032472</t>
  </si>
  <si>
    <t>B030826</t>
  </si>
  <si>
    <t>B032354</t>
  </si>
  <si>
    <t>B030828</t>
  </si>
  <si>
    <t>B030331</t>
  </si>
  <si>
    <t>B032305</t>
  </si>
  <si>
    <t>B031889</t>
  </si>
  <si>
    <t>B033540</t>
  </si>
  <si>
    <t>B032307</t>
  </si>
  <si>
    <t>B033715</t>
  </si>
  <si>
    <t>B032839</t>
  </si>
  <si>
    <t>B031218</t>
  </si>
  <si>
    <t>B030839</t>
  </si>
  <si>
    <t>B031224</t>
  </si>
  <si>
    <t>B032790</t>
  </si>
  <si>
    <t>B032600</t>
  </si>
  <si>
    <t>B031227</t>
  </si>
  <si>
    <t>B031228</t>
  </si>
  <si>
    <t>B030339</t>
  </si>
  <si>
    <t>B031232</t>
  </si>
  <si>
    <t>B032601</t>
  </si>
  <si>
    <t>B030843</t>
  </si>
  <si>
    <t>B033180</t>
  </si>
  <si>
    <t>B031308</t>
  </si>
  <si>
    <t>B031244</t>
  </si>
  <si>
    <t>B031246</t>
  </si>
  <si>
    <t>B033989</t>
  </si>
  <si>
    <t>B031250</t>
  </si>
  <si>
    <t>B031828</t>
  </si>
  <si>
    <t>B033401</t>
  </si>
  <si>
    <t>B031926</t>
  </si>
  <si>
    <t>B031000</t>
  </si>
  <si>
    <t>B031254</t>
  </si>
  <si>
    <t>B031837</t>
  </si>
  <si>
    <t>B031838</t>
  </si>
  <si>
    <t>B033955</t>
  </si>
  <si>
    <t>B035914</t>
  </si>
  <si>
    <t>B030398</t>
  </si>
  <si>
    <t>ABRAHAM ARIEL RAMON</t>
  </si>
  <si>
    <t>ACEVEDO GUSTAVO AMADO</t>
  </si>
  <si>
    <t>ACOSTA CHRISTIAN ARIEL</t>
  </si>
  <si>
    <t>ACOSTA MARIO ALBERTO</t>
  </si>
  <si>
    <t>AGUIRRE GRISELDA</t>
  </si>
  <si>
    <t>AGUIRRE WALTER</t>
  </si>
  <si>
    <t>ALANIS RAMON</t>
  </si>
  <si>
    <t>ALBORNOZ MAURO JAVIER</t>
  </si>
  <si>
    <t>AMARILLA OSCAR ANTONIO</t>
  </si>
  <si>
    <t>AMENDOLARA FERNANDO JAVIER</t>
  </si>
  <si>
    <t>ARAVENA MARCELA ALEJANDRA</t>
  </si>
  <si>
    <t>AREDES CARLOS ALBERTO</t>
  </si>
  <si>
    <t>ARTICO DENIER ADRIAN ESTEBAN</t>
  </si>
  <si>
    <t>AYALA AVELINO</t>
  </si>
  <si>
    <t>BAEZ CLAUDIO ARIEL</t>
  </si>
  <si>
    <t>BASUALDO MARIA GABRIELA</t>
  </si>
  <si>
    <t>BENEGAS CRISTIAN RAUL</t>
  </si>
  <si>
    <t>BENITEZ GABRIEL ANDRES</t>
  </si>
  <si>
    <t>BENITEZ JUAN MANUEL</t>
  </si>
  <si>
    <t>BERTOLOTTI CRISTIAN ARIEL</t>
  </si>
  <si>
    <t>BERTONA CRISTIAN MARIO</t>
  </si>
  <si>
    <t>BIRARELLI CARLOS OMAR</t>
  </si>
  <si>
    <t>BIZAMA ALEJANDRO FABIAN</t>
  </si>
  <si>
    <t>BLANCO GUILLERMINA</t>
  </si>
  <si>
    <t>BLANCO SOSA ADRIAN PABLO ARIEL</t>
  </si>
  <si>
    <t>BOBIS GLADYS ESTHER</t>
  </si>
  <si>
    <t>BONATO GONZALO GABRIEL</t>
  </si>
  <si>
    <t>BONSIGNORE VERONICA ALEJANDRA</t>
  </si>
  <si>
    <t>BOTTARI ABELARDO GABRIEL</t>
  </si>
  <si>
    <t>BRITES SANTIAGO ADOLFO</t>
  </si>
  <si>
    <t>BUSTOS MARIO JAVIER</t>
  </si>
  <si>
    <t>CABALLERO CESAR AUGUSTO</t>
  </si>
  <si>
    <t>CABALLERO RUBEN ANDRES</t>
  </si>
  <si>
    <t>CACERES LUIS OSCAR</t>
  </si>
  <si>
    <t>CACERES RUBEN DARIO</t>
  </si>
  <si>
    <t>CALDERON JAVIER GUSTAVO</t>
  </si>
  <si>
    <t>CANTERO ARGENTINO MARCOS FACUNDO</t>
  </si>
  <si>
    <t>CAÑAL GRACIELA ROSANA</t>
  </si>
  <si>
    <t>CARDENAS FRANCINA MARGOT</t>
  </si>
  <si>
    <t>CARDOZO ALBERTO OMAR</t>
  </si>
  <si>
    <t>CASAL DANIEL MARCELINO</t>
  </si>
  <si>
    <t>CHANQUEO ELCIRA</t>
  </si>
  <si>
    <t>CHAPARRO OSCAR GABRIEL</t>
  </si>
  <si>
    <t>CHENA PAULINO</t>
  </si>
  <si>
    <t>CINAT VICTOR DAVID</t>
  </si>
  <si>
    <t>CIPRIAN GUSTAVO RUBEN</t>
  </si>
  <si>
    <t>CISMONDI ANDREA FABIANA</t>
  </si>
  <si>
    <t>CLARION ROBERTO MARTIN</t>
  </si>
  <si>
    <t>COLMAN MANUEL RAMON</t>
  </si>
  <si>
    <t>CORIA HUGO MARTIN FACUNDO</t>
  </si>
  <si>
    <t>CORTES ROBERTO DANIEL</t>
  </si>
  <si>
    <t>COSTADONI CARLOS OSMAR</t>
  </si>
  <si>
    <t>COSTILLA SAMUEL ENRIQUE</t>
  </si>
  <si>
    <t>CRECHUSKA VICTOR RAMON</t>
  </si>
  <si>
    <t>CREMADES FELICITAS</t>
  </si>
  <si>
    <t>CRUZ LUIS ALBERTO</t>
  </si>
  <si>
    <t>DAMIAN HERNAN GUSTAVO</t>
  </si>
  <si>
    <t>DELMAS DANTE YAMIL</t>
  </si>
  <si>
    <t>DIAZ CRISTIAN MANUEL</t>
  </si>
  <si>
    <t>DIAZ VALERIA MABEL</t>
  </si>
  <si>
    <t>DRAHANCHUK GUSTAVO GERMAN</t>
  </si>
  <si>
    <t>EDELMAN OSCAR ALEJANDRO</t>
  </si>
  <si>
    <t>ESCOBAR HECTOR ALEJANDRO</t>
  </si>
  <si>
    <t>ESCOBAR MARCO ALEJANDRO</t>
  </si>
  <si>
    <t>ESCOBAR NELSON GASTON</t>
  </si>
  <si>
    <t>ESTEBAN PAOLA VANESA</t>
  </si>
  <si>
    <t>FARIAS ANGEL DOMINGO</t>
  </si>
  <si>
    <t>FERNANDEZ DIEGO RAMON</t>
  </si>
  <si>
    <t>FERNANDEZ MARCELO FABIAN</t>
  </si>
  <si>
    <t>FERNANDEZ MARCELO HERNAN</t>
  </si>
  <si>
    <t>FLEITA WALTER RAFAEL</t>
  </si>
  <si>
    <t>FLEYTA CRISTIAN ADRIAN</t>
  </si>
  <si>
    <t>FLORES RUBEN ANDRES</t>
  </si>
  <si>
    <t>FORTUNATO PABLO MARCOS RODRIGO</t>
  </si>
  <si>
    <t>GALARZA HUGO ORLANDO</t>
  </si>
  <si>
    <t>GALVAN FERNANDO ARIEL</t>
  </si>
  <si>
    <t>GAONA ANGEL DE JESUS</t>
  </si>
  <si>
    <t>GARCES HERNAN FACUNDO</t>
  </si>
  <si>
    <t>GARCIA DAVID NORBERTO EMANUEL</t>
  </si>
  <si>
    <t>GARCIA FEDERICO DAMIAN</t>
  </si>
  <si>
    <t>GARCIA MARIANO ALBERTO</t>
  </si>
  <si>
    <t>GAUNA GUSTAVO RENE</t>
  </si>
  <si>
    <t>GOMEZ ANONIZ JUAN CARLOS</t>
  </si>
  <si>
    <t>GOMEZ DANIEL OMAR</t>
  </si>
  <si>
    <t>GOMEZ MARIA ANGELICA</t>
  </si>
  <si>
    <t>GOMEZ WALTER MARTIN</t>
  </si>
  <si>
    <t>GONZALEZ MABEL ESTRELLA</t>
  </si>
  <si>
    <t>GONZALEZ MIRTA LUJAN</t>
  </si>
  <si>
    <t>GORDILLO LEONARDO ADRIAN</t>
  </si>
  <si>
    <t>GRAMAJO GRACIELA NOEMI</t>
  </si>
  <si>
    <t>GROSSANO ROXANA VALERIA</t>
  </si>
  <si>
    <t>GUTIERREZ RUBEN ARNALDO</t>
  </si>
  <si>
    <t>HECKER ARIEL MAXIMILIANO</t>
  </si>
  <si>
    <t>HERRERA DIEGO ALBERTO</t>
  </si>
  <si>
    <t>HERRERA JOSE ANTONIO BERNARDO</t>
  </si>
  <si>
    <t>HERRERA MARAÑON LILIANA NORMA</t>
  </si>
  <si>
    <t>HERRERA OMAR SEBASTIAN</t>
  </si>
  <si>
    <t>INOSTROZA MUÑOZ JAVIER GERMAN</t>
  </si>
  <si>
    <t>INSAURRALDE NANCY RAMONA</t>
  </si>
  <si>
    <t>JARA CARINA ANDREA</t>
  </si>
  <si>
    <t>JARA RAMON ROLANDO</t>
  </si>
  <si>
    <t>JEREZ ROBERTO FACUNDO</t>
  </si>
  <si>
    <t>JIMENEZ MANUEL ALEJANDRO</t>
  </si>
  <si>
    <t>JUAREZ JUAN DANIEL</t>
  </si>
  <si>
    <t>LARROZA PEDRO ROLANDO</t>
  </si>
  <si>
    <t>LUQUET DEBAT JUAN ALBERTO</t>
  </si>
  <si>
    <t>MAIDANA ALEJANDRO MIGUEL</t>
  </si>
  <si>
    <t>MARGULLES FERNANDO GABRIEL</t>
  </si>
  <si>
    <t>MARTINEZ ANA MICAELA DEL CARMEN</t>
  </si>
  <si>
    <t>MARTINEZ CINTIA JIMENA</t>
  </si>
  <si>
    <t>MARTINEZ JOSE AUGUSTO</t>
  </si>
  <si>
    <t>MATOS GILDA NATALIA</t>
  </si>
  <si>
    <t>MENDEZ DIEGO ALEJANDRO</t>
  </si>
  <si>
    <t>MERINO JORGE ORLANDO</t>
  </si>
  <si>
    <t>MICHONOVICH GLENDA</t>
  </si>
  <si>
    <t>MIERES SIMON ARIEL</t>
  </si>
  <si>
    <t>MOLINA ADRIAN GABRIEL</t>
  </si>
  <si>
    <t>MOLINA HECTOR ALBERTO</t>
  </si>
  <si>
    <t>MONTES SERGIO ADRIAN</t>
  </si>
  <si>
    <t>MORALES ANGEL GABRIEL</t>
  </si>
  <si>
    <t>MOREIRA MONICA ALEJANDRA</t>
  </si>
  <si>
    <t>MORINIGO JUAN FERNANDO</t>
  </si>
  <si>
    <t>NIZ RUBEN ALCIDES</t>
  </si>
  <si>
    <t>NOWAK DEBORA VANINA</t>
  </si>
  <si>
    <t>NUÑEZ JUAN MANUEL</t>
  </si>
  <si>
    <t>OBREGON GREGORIO</t>
  </si>
  <si>
    <t>OCHOA CARLOS ALBERTO</t>
  </si>
  <si>
    <t>OJEDA DARIO ENRIQUE</t>
  </si>
  <si>
    <t>OJEDA ROLANDO HERIBERTO</t>
  </si>
  <si>
    <t>PACHECO JUAN CARLOS</t>
  </si>
  <si>
    <t>PALL SERGIO OMAR</t>
  </si>
  <si>
    <t>PAREDES LUIS ALBERTO</t>
  </si>
  <si>
    <t>PAZ HECTOR MIGUEL</t>
  </si>
  <si>
    <t>PELOZO GUSTAVO JAVIER</t>
  </si>
  <si>
    <t>PENNELLA JUAN MARTIN</t>
  </si>
  <si>
    <t>PEREYRA ALCIDES RUBEN</t>
  </si>
  <si>
    <t>PINGET MARIELA EDIT</t>
  </si>
  <si>
    <t>PUENTE GERONIMO ROMAN</t>
  </si>
  <si>
    <t>RIOS LEONARDO OMAR</t>
  </si>
  <si>
    <t>RIOS REINALDO ROBERTO</t>
  </si>
  <si>
    <t>RIVAS EMMANUEL</t>
  </si>
  <si>
    <t>ROBLEDO PABLO RAFAEL</t>
  </si>
  <si>
    <t>RODRIGUEZ MARIELA NATALIA</t>
  </si>
  <si>
    <t>RODRIGUEZ PABLO MIGUEL</t>
  </si>
  <si>
    <t>RODRIGUEZ PAOLA DE LOS ANGELES</t>
  </si>
  <si>
    <t>ROMERO LOPEZ SERGIO ALBERTO</t>
  </si>
  <si>
    <t>ROMERO MARIO RAUL</t>
  </si>
  <si>
    <t>ROVIRA GABRIEL ALBERTO</t>
  </si>
  <si>
    <t>RUIZ CLAUDIO DANIEL</t>
  </si>
  <si>
    <t>RUIZ HUGO ORLANDO</t>
  </si>
  <si>
    <t>SANABRIA EDGARDO EFIGENIO</t>
  </si>
  <si>
    <t>SANABRIA SILVIO GABRIEL</t>
  </si>
  <si>
    <t>SANDEZ SERGIO JAVIER</t>
  </si>
  <si>
    <t>SANTOS CAROLINA SOLEDAD</t>
  </si>
  <si>
    <t>SAYAGO DIEGO RODRIGO</t>
  </si>
  <si>
    <t>SCHMIDT DIEGO IVAN</t>
  </si>
  <si>
    <t>SCHONHOFF MIGUEL NORBERTO</t>
  </si>
  <si>
    <t>SCROFANI GUSTAVO ALBERTO</t>
  </si>
  <si>
    <t>SENOFF GUSTAVO GABRIEL</t>
  </si>
  <si>
    <t>SLUSAR GERMAN RAUL</t>
  </si>
  <si>
    <t>SORIA MARIANO NICOLAS</t>
  </si>
  <si>
    <t>SOSA HECTOR HERNAN</t>
  </si>
  <si>
    <t>SOSA MARCELA LILIANA</t>
  </si>
  <si>
    <t>SOSA SIMON DANIEL</t>
  </si>
  <si>
    <t>SPADA ANTONIO LUIS</t>
  </si>
  <si>
    <t>SPERONI SERGIO LEONARDO</t>
  </si>
  <si>
    <t>SUAREZ JUAN RAUL</t>
  </si>
  <si>
    <t>SUMA MARIA FERNANDA</t>
  </si>
  <si>
    <t>TABARE DIEGO VICTOR</t>
  </si>
  <si>
    <t>TOLEDO RAMON LUIS</t>
  </si>
  <si>
    <t>TOLEDO VERONICA MARIELA</t>
  </si>
  <si>
    <t>VALLEJOS DIEGO</t>
  </si>
  <si>
    <t>VARESCO GERARDO MIGUEL</t>
  </si>
  <si>
    <t>VEGA GUSTAVO ARIEL</t>
  </si>
  <si>
    <t>VELCOFF CLAUDIO NICOLAS</t>
  </si>
  <si>
    <t>VELIZ PEDRO EMILIANO</t>
  </si>
  <si>
    <t>VERA MIRTA GRACIELA</t>
  </si>
  <si>
    <t>VERON DIEGO JAVIER</t>
  </si>
  <si>
    <t>VERON GUSTAVO ENRIQUE OMAR</t>
  </si>
  <si>
    <t>VERON GUSTAVO JAVIER</t>
  </si>
  <si>
    <t>VILLAR RAMON JULIAN AMADEO</t>
  </si>
  <si>
    <t>WORNAT GUSTAVO HERNAN</t>
  </si>
  <si>
    <t>YANES VICTOR HUGO</t>
  </si>
  <si>
    <t>ZACARIAS GRACIELA FLABIA</t>
  </si>
  <si>
    <t>ZERPA SONIA BEATRIZ</t>
  </si>
  <si>
    <t>ENERO 2024</t>
  </si>
  <si>
    <t>ARRIETA RICARDO ARIEL</t>
  </si>
  <si>
    <t>EX-2023-147714180- -APN-U6#SPF</t>
  </si>
  <si>
    <t>EX-2023-148198512- -APN-DRYP#SPF</t>
  </si>
  <si>
    <t>EX-2023-144899670- -APN-U13#SPF</t>
  </si>
  <si>
    <t>EX-2021-115605861-   -APN-U17#SPF</t>
  </si>
  <si>
    <t>OTUBRE 2004</t>
  </si>
  <si>
    <t>EX-2023-144860036- -APN-U10#SPF</t>
  </si>
  <si>
    <t>ALONSO GUILLERMO GASTON</t>
  </si>
  <si>
    <t>EX-2023-148266843- -APN-U12#SPF</t>
  </si>
  <si>
    <t>EX-2023-148198512-APN-DRYP#SPF</t>
  </si>
  <si>
    <t>EX-2023-150041382- -APN-U11#SPF</t>
  </si>
  <si>
    <t>EX-2023-148198512- -APN-DRYP#SPF.</t>
  </si>
  <si>
    <t>EX2023-151168455- -APN-DRYP#SPF</t>
  </si>
  <si>
    <t>EX-2023-150558978- -APN-U7#SPF</t>
  </si>
  <si>
    <t>EX-2023-140120981- -APN-DRYP#SPF</t>
  </si>
  <si>
    <t>EX-2023-152686532- -APN-DRYP#SPF</t>
  </si>
  <si>
    <t>ENERO  2003</t>
  </si>
  <si>
    <t> 27268086671</t>
  </si>
  <si>
    <t> 20269403781</t>
  </si>
  <si>
    <t> 20228979245</t>
  </si>
  <si>
    <t> 27284626015</t>
  </si>
  <si>
    <t> 20266233575</t>
  </si>
  <si>
    <t> 20274716623</t>
  </si>
  <si>
    <t> 20240501393</t>
  </si>
  <si>
    <t> 20265159541</t>
  </si>
  <si>
    <t> 20240778999</t>
  </si>
  <si>
    <t> 27259048708</t>
  </si>
  <si>
    <t> 27281680248</t>
  </si>
  <si>
    <t>CASAIS SILVANA KARINA</t>
  </si>
  <si>
    <t> 20276682807</t>
  </si>
  <si>
    <t> 20274550377</t>
  </si>
  <si>
    <t>C009283</t>
  </si>
  <si>
    <t>C009396</t>
  </si>
  <si>
    <t>C011780</t>
  </si>
  <si>
    <t>C012492</t>
  </si>
  <si>
    <t>C014474</t>
  </si>
  <si>
    <t>C017436</t>
  </si>
  <si>
    <t>C018603</t>
  </si>
  <si>
    <t>C019163</t>
  </si>
  <si>
    <t>C019596</t>
  </si>
  <si>
    <t>C025561</t>
  </si>
  <si>
    <t>C114632</t>
  </si>
  <si>
    <t>C124011</t>
  </si>
  <si>
    <t>C137394</t>
  </si>
  <si>
    <t>C214632</t>
  </si>
  <si>
    <t>C227127</t>
  </si>
  <si>
    <t>C237394</t>
  </si>
  <si>
    <t>C327127</t>
  </si>
  <si>
    <t>ALCALA MARIA TERESA</t>
  </si>
  <si>
    <t>OVIEDO GLADYS EDICH</t>
  </si>
  <si>
    <t>GRASSI MARIA LAURA</t>
  </si>
  <si>
    <t xml:space="preserve">MONZON JESICA SOLEDAD </t>
  </si>
  <si>
    <t>USTES PRIMITIVA ANGELICA</t>
  </si>
  <si>
    <t xml:space="preserve">SANCHEZ Elisabet Lorena </t>
  </si>
  <si>
    <t>GASPARI AMANDA ELBA</t>
  </si>
  <si>
    <t>MICHALOWICZ ROSAURA ELISABET</t>
  </si>
  <si>
    <t>LAURITO MARCELA ANDREA</t>
  </si>
  <si>
    <t>CÓRDOBA MIRCO ALEJANDRO</t>
  </si>
  <si>
    <t>QUIROGA VALERIA BEATRIZ</t>
  </si>
  <si>
    <t>JUAREZ SARA AILEN</t>
  </si>
  <si>
    <t>LEDESMA BRUNO VALENTIN</t>
  </si>
  <si>
    <t>QUIROGA BRENDA ELIZABETH</t>
  </si>
  <si>
    <t>UGARTE NOELIA JORGELINA</t>
  </si>
  <si>
    <t>LEDESMA LUCIANO NICOLAS</t>
  </si>
  <si>
    <t>UGARTE KAREN YANINA</t>
  </si>
  <si>
    <t>21/10/2023</t>
  </si>
  <si>
    <t>18/11/2022</t>
  </si>
  <si>
    <t>25/09/2022</t>
  </si>
  <si>
    <t>EX-2023-150568549- -APN-U5#SPF</t>
  </si>
  <si>
    <t>EX-2023-152690699- -APN-U11#SPF</t>
  </si>
  <si>
    <t>EX-2024-00079698- -APN-U17#SPF</t>
  </si>
  <si>
    <t xml:space="preserve">MAYOR DE EDAD </t>
  </si>
  <si>
    <t>DICIEMBRE 1993</t>
  </si>
  <si>
    <t>1612/2023</t>
  </si>
  <si>
    <t>EX- -2023-148198512-APN-DRYP#SPF.</t>
  </si>
  <si>
    <t>FEBRERO 2024</t>
  </si>
  <si>
    <t>EX- -2024-03972779-APN-DRYP#SPF</t>
  </si>
  <si>
    <t>EX-2024-07849059- -APN-DRYP#SPF</t>
  </si>
  <si>
    <t>EX-2024-05319522- -APN-DRYP#SPF</t>
  </si>
  <si>
    <t>EX-2024-01901970- -APN-DRYP#SPF</t>
  </si>
  <si>
    <t>EX-2023-154427099- -APN-DRYP#SPF</t>
  </si>
  <si>
    <t>EX-2024-01122688- -APN-DRYP#SPF</t>
  </si>
  <si>
    <t>EX-2024-02422829- -APN-U6#SPF</t>
  </si>
  <si>
    <t>EX-2024-03972779- -APN-DRYP#SPF</t>
  </si>
  <si>
    <t>EX-2024-05764085- -APN-U6#SPF</t>
  </si>
  <si>
    <t>EX-2024-05231309- -APN-CPF5#SPF</t>
  </si>
  <si>
    <t>EX-2024-05267778- -APN-U10#SPF</t>
  </si>
  <si>
    <t>EX-2024-03972779- - APN-DRYP#SPF</t>
  </si>
  <si>
    <t>EX-2024-02388098- -APN-U10#SPF</t>
  </si>
  <si>
    <t>EX-2024-03758701- -APN-U13#SPF</t>
  </si>
  <si>
    <t>OCTUBRE 2003</t>
  </si>
  <si>
    <t>ALTA ABRIL 2014</t>
  </si>
  <si>
    <t>EX-2024-08868390- -APN-DRYP#SPF</t>
  </si>
  <si>
    <t>ALTA MAYO 2001</t>
  </si>
  <si>
    <t>EX-2024-05723624- -APN-DRYP#SPF</t>
  </si>
  <si>
    <t>alta JUNIO 2020</t>
  </si>
  <si>
    <t>EX-2024-07951817- -APN-CPF5#SPF</t>
  </si>
  <si>
    <t>EX-2024-01379877- -APN-DRYP#SPF</t>
  </si>
  <si>
    <t>EX-2024-10608228- -APN-DRYP#SPF</t>
  </si>
  <si>
    <t>EX-2024-08736407- -APN-u7#SPF</t>
  </si>
  <si>
    <t>alta OCTUBRE 2011</t>
  </si>
  <si>
    <t>EX-2024-10178031- -APN-DRYP#SPF</t>
  </si>
  <si>
    <t>EX-2024-08238531- -APN-DRYP#SPF</t>
  </si>
  <si>
    <t>CONCUBINA/O</t>
  </si>
  <si>
    <t>alta MARZO 2021</t>
  </si>
  <si>
    <t>EX-2024-10054450- -APN-DRYP#SPF</t>
  </si>
  <si>
    <t>EX-2024-10723694- -APN-DRYP#SPF</t>
  </si>
  <si>
    <t>EX-2024-10663424- -APN-DRYP#SPF</t>
  </si>
  <si>
    <t>ALTA JUNIO 2022</t>
  </si>
  <si>
    <t>EX-2024-08439528- -APN-DRYP#SPF</t>
  </si>
  <si>
    <t>A029289</t>
  </si>
  <si>
    <t>B030768</t>
  </si>
  <si>
    <t>B031091</t>
  </si>
  <si>
    <t>B032137</t>
  </si>
  <si>
    <t>B032162</t>
  </si>
  <si>
    <t>B032347</t>
  </si>
  <si>
    <t>B033464</t>
  </si>
  <si>
    <t>B033495</t>
  </si>
  <si>
    <t>B033510</t>
  </si>
  <si>
    <t>B033762</t>
  </si>
  <si>
    <t>B034313</t>
  </si>
  <si>
    <t>B034523</t>
  </si>
  <si>
    <t>B034971</t>
  </si>
  <si>
    <t>B036235</t>
  </si>
  <si>
    <t>B036256</t>
  </si>
  <si>
    <t>B037396</t>
  </si>
  <si>
    <t>B038985</t>
  </si>
  <si>
    <t>SUAREZ WALTER DARIO</t>
  </si>
  <si>
    <t>IBARRA OSMAR FRANCO</t>
  </si>
  <si>
    <t>FARIAS JORGE JAVIER</t>
  </si>
  <si>
    <t>ARIAS LUCAS HERNAN</t>
  </si>
  <si>
    <t>BUTOF SERGIO ORLANDO</t>
  </si>
  <si>
    <t>CABRAL ROBERTO LUIS</t>
  </si>
  <si>
    <t>BITRAN ANGEL DANIEL</t>
  </si>
  <si>
    <t>HERRERA DIEGO ROLANDO</t>
  </si>
  <si>
    <t>MARTINEZ DIEGO HERNAN</t>
  </si>
  <si>
    <t>DIAZ VERONICA ALEJANDRA</t>
  </si>
  <si>
    <t>FABRE LUIS MAURICIO</t>
  </si>
  <si>
    <t>MACIEL SERGIO WALTER</t>
  </si>
  <si>
    <t>TOLEDO VERONICA ELIZABETH</t>
  </si>
  <si>
    <t>CALDERON RODOLFO PABLO</t>
  </si>
  <si>
    <t>PALACIOS ANALIA ROSAURA</t>
  </si>
  <si>
    <t>MENDOZA ORNELA</t>
  </si>
  <si>
    <t>LOPEZ NOELIA FERNANDA</t>
  </si>
  <si>
    <t>A031341</t>
  </si>
  <si>
    <t>A032559</t>
  </si>
  <si>
    <t>A035090</t>
  </si>
  <si>
    <t>A036027</t>
  </si>
  <si>
    <t>A036071</t>
  </si>
  <si>
    <t>A031285</t>
  </si>
  <si>
    <t>A034115</t>
  </si>
  <si>
    <t>A034668</t>
  </si>
  <si>
    <t>B035257</t>
  </si>
  <si>
    <t>B028474</t>
  </si>
  <si>
    <t>B034369</t>
  </si>
  <si>
    <t>B035091</t>
  </si>
  <si>
    <t>B035205</t>
  </si>
  <si>
    <t>B036354</t>
  </si>
  <si>
    <t>B036384</t>
  </si>
  <si>
    <t>B035425</t>
  </si>
  <si>
    <t>B036533</t>
  </si>
  <si>
    <t>B037073</t>
  </si>
  <si>
    <t>B028011</t>
  </si>
  <si>
    <t>B031043</t>
  </si>
  <si>
    <t>B031111</t>
  </si>
  <si>
    <t>B031603</t>
  </si>
  <si>
    <t>B032220</t>
  </si>
  <si>
    <t>B032345</t>
  </si>
  <si>
    <t>B032152</t>
  </si>
  <si>
    <t>A029802</t>
  </si>
  <si>
    <t>A031282</t>
  </si>
  <si>
    <t>A031319</t>
  </si>
  <si>
    <t>A031420</t>
  </si>
  <si>
    <t>A031432</t>
  </si>
  <si>
    <t>A031434</t>
  </si>
  <si>
    <t>A032050</t>
  </si>
  <si>
    <t>OCAMPOS HUGO DANIEL</t>
  </si>
  <si>
    <t>COSLOVSKY MARIA CECILIA</t>
  </si>
  <si>
    <t>SANCHEZ BUHR GABRIELA ALEJANDRA</t>
  </si>
  <si>
    <t>BARRIOS JOSE MANUEL</t>
  </si>
  <si>
    <t>LEDESMA LEONARDO RAFAEL</t>
  </si>
  <si>
    <t>LANZILLOTTA GRACIELA SUSANA</t>
  </si>
  <si>
    <t>MIÑO DIEGO DAMIAN</t>
  </si>
  <si>
    <t>BALOVIER GABRIEL HORACIO</t>
  </si>
  <si>
    <t>RAMIREZ HECTOR FIDEL</t>
  </si>
  <si>
    <t>AGUILA JOSE OSVALDO</t>
  </si>
  <si>
    <t>ABARRATEGUI NATALIA ALEJANDRA</t>
  </si>
  <si>
    <t>ARIAS RODRIGO SEBASTIAN</t>
  </si>
  <si>
    <t>GOMEZ MARCELO FABIAN</t>
  </si>
  <si>
    <t>SUAREZ WALTER HERNANDO</t>
  </si>
  <si>
    <t>AROVI FACUNDO DANIEL</t>
  </si>
  <si>
    <t>SOSA RAMON ARIEL</t>
  </si>
  <si>
    <t>FLORES ANA BELEN</t>
  </si>
  <si>
    <t>MOLINA MIGUEL EDUARDO</t>
  </si>
  <si>
    <t>CABRERA JORGE DANIEL</t>
  </si>
  <si>
    <t>GASTI CARLOS HECTOR</t>
  </si>
  <si>
    <t>CRISTALDO ALDO ARIEL</t>
  </si>
  <si>
    <t>GOMEZ RAUL PEDRO DANIEL</t>
  </si>
  <si>
    <t>BERRINO EMILIANO ROBERTO</t>
  </si>
  <si>
    <t>BEDOYA JONATHAN DAVID</t>
  </si>
  <si>
    <t>SORIA MERCADO ISMAEL ADALBERTO</t>
  </si>
  <si>
    <t>GONZALEZ ELEONORA MARCELA</t>
  </si>
  <si>
    <t>SESE GUSTAVO GABRIEL RAMIRO</t>
  </si>
  <si>
    <t xml:space="preserve">RIQUELME PEDRO FABIAN </t>
  </si>
  <si>
    <t>GONZALEZ MARIELA LORENA</t>
  </si>
  <si>
    <t>MATHIEU EMILIANA URSULA</t>
  </si>
  <si>
    <t>FLORES FRANCO MARTIN</t>
  </si>
  <si>
    <t>MARZO 2024</t>
  </si>
  <si>
    <t>C011557</t>
  </si>
  <si>
    <t>PAZ MARIA AYDEE</t>
  </si>
  <si>
    <t>C031574</t>
  </si>
  <si>
    <t>RODRIGUEZ BRENDA MAGALI</t>
  </si>
  <si>
    <t>EX-2024-11163140- -APN-U11#SPF</t>
  </si>
  <si>
    <t>EX-2024-11995641- -APN-U7#SPF</t>
  </si>
  <si>
    <t>EX-2024-12138440- -APN-U7#SPF</t>
  </si>
  <si>
    <t>EX-2024-12775070- -APN-U13#SPF</t>
  </si>
  <si>
    <t>EX-2024-08924427- -APN-U13#SPF</t>
  </si>
  <si>
    <t>PREDIGER PATRICIA ALEJANDRA</t>
  </si>
  <si>
    <t>EX-2024-08772156- -APN-U13#SPF</t>
  </si>
  <si>
    <t>C007594</t>
  </si>
  <si>
    <t>SANDOVAL BAREIRO NADIA DEBORA</t>
  </si>
  <si>
    <t>EX-2024-14749772- -APN-DRYP#SPF</t>
  </si>
  <si>
    <t>EX-2024-13992491- -APN-DRYP#SPF</t>
  </si>
  <si>
    <t>C012478</t>
  </si>
  <si>
    <t>LOPEZ NATALIA CRISTINA</t>
  </si>
  <si>
    <t>C029312</t>
  </si>
  <si>
    <t>BRUNORI SILVANA</t>
  </si>
  <si>
    <t>C008202</t>
  </si>
  <si>
    <t>PAREDES NAVARRO GLADYS HAIDE</t>
  </si>
  <si>
    <t>01/03/2000</t>
  </si>
  <si>
    <t>MARZO 2000</t>
  </si>
  <si>
    <t>EX-2017-10751056- -APN-DRYP#SPF</t>
  </si>
  <si>
    <t>EX-2017-10816616- -APN-DRYP#SPF</t>
  </si>
  <si>
    <t xml:space="preserve">CONCUBINATO </t>
  </si>
  <si>
    <t xml:space="preserve">18 AÑOS </t>
  </si>
  <si>
    <t>EX-2023-80646819-   -APN-DRYP#SPF</t>
  </si>
  <si>
    <t>EX-2023-80646292-   -APN-DRYP#SPF</t>
  </si>
  <si>
    <t>C019454</t>
  </si>
  <si>
    <t>C033585</t>
  </si>
  <si>
    <t>CARBALLAL SOTO MARCOS ANDRÉS</t>
  </si>
  <si>
    <t>47.790.021</t>
  </si>
  <si>
    <t>23/06/2023</t>
  </si>
  <si>
    <t>C111018</t>
  </si>
  <si>
    <t>ALFREDO ARAUJO LUCIANA JAZMIN</t>
  </si>
  <si>
    <t>C124331</t>
  </si>
  <si>
    <t>REYNAFE CARLA ANDREA</t>
  </si>
  <si>
    <t>C020098</t>
  </si>
  <si>
    <t>CORZO RAMONA YOLANDA</t>
  </si>
  <si>
    <t>4.840.984</t>
  </si>
  <si>
    <t>27/09/2023</t>
  </si>
  <si>
    <t>C110987</t>
  </si>
  <si>
    <t>LEMOS SAWCZUK  INGRID VIVIANA</t>
  </si>
  <si>
    <t>C011018</t>
  </si>
  <si>
    <t>ALFREDO ARAUJO SANTIAGO MIGUEL</t>
  </si>
  <si>
    <t>C024331</t>
  </si>
  <si>
    <t>CISNEROS SARA RAQUEL</t>
  </si>
  <si>
    <t>C126328</t>
  </si>
  <si>
    <t xml:space="preserve">SÁNCHEZ OTAZO NAEALLA LUJAN </t>
  </si>
  <si>
    <t> 20227558688</t>
  </si>
  <si>
    <t> 20277374545</t>
  </si>
  <si>
    <t>EX-2024-18478922- -APN-DRYP#SPF</t>
  </si>
  <si>
    <t>EX-2024-13821253- -APN-DRYP#SPF</t>
  </si>
  <si>
    <t>EX-2024-19342440- -APN-DRYP#SPF</t>
  </si>
  <si>
    <t>B029870</t>
  </si>
  <si>
    <t>EX-2024-16595714- -APN-U11#SPF</t>
  </si>
  <si>
    <t>EX-2024-16174283- -APN-DRYP#SPF</t>
  </si>
  <si>
    <t>EX-2024-13364900- -APN-U10#SPF</t>
  </si>
  <si>
    <t>EX-2024-18865102- -APN-DRYP#SPF</t>
  </si>
  <si>
    <t>EX-2024-19074671- -APN-U10#SPF</t>
  </si>
  <si>
    <t>FF 22/6/2023</t>
  </si>
  <si>
    <t>INFORMA CRJPPF</t>
  </si>
  <si>
    <t>FF 21/10/2023</t>
  </si>
  <si>
    <t>FF 25/11/2023</t>
  </si>
  <si>
    <t>FF 6/1/2022</t>
  </si>
  <si>
    <t>FF 11/10/2023</t>
  </si>
  <si>
    <t>FF 8/12/2023</t>
  </si>
  <si>
    <t>FF 4/9/2023</t>
  </si>
  <si>
    <t>FF 12/9/2023</t>
  </si>
  <si>
    <t>FF 1/5/2021</t>
  </si>
  <si>
    <t xml:space="preserve">FF 17/09/2023 </t>
  </si>
  <si>
    <t>FF 01/02/2023</t>
  </si>
  <si>
    <t>FF 01/09/2023</t>
  </si>
  <si>
    <t>FF 04/01/2024</t>
  </si>
  <si>
    <t xml:space="preserve">FF 01/02/2024 </t>
  </si>
  <si>
    <t>FF 04/03/2022</t>
  </si>
  <si>
    <t>FF 08/07/2023</t>
  </si>
  <si>
    <t>FF 11/07/2023</t>
  </si>
  <si>
    <t>FF 22/07/2023</t>
  </si>
  <si>
    <t>FF 07/08/2023</t>
  </si>
  <si>
    <t>FF 17/01/2023</t>
  </si>
  <si>
    <t>FF 26/08/2023</t>
  </si>
  <si>
    <t>FF 24/05/2023</t>
  </si>
  <si>
    <t>INFORMA CRYJPPF</t>
  </si>
  <si>
    <t>FF 24/11/2023</t>
  </si>
  <si>
    <t>FF 18/07/2023</t>
  </si>
  <si>
    <t>FF 10/11/2020</t>
  </si>
  <si>
    <t>FF 23/09/2021</t>
  </si>
  <si>
    <t>FF 29/07/2023</t>
  </si>
  <si>
    <t>FF 20/08/2023</t>
  </si>
  <si>
    <t>FF 08/01/2022</t>
  </si>
  <si>
    <t>FF 25/06/2023</t>
  </si>
  <si>
    <t>FF 16/07/2023</t>
  </si>
  <si>
    <t>FF 11/05/2023</t>
  </si>
  <si>
    <t>FF 14/07/2023</t>
  </si>
  <si>
    <t>FF 31/07/2023</t>
  </si>
  <si>
    <t>FF 07/10/2023</t>
  </si>
  <si>
    <t>EX-2024-19748169- -APN-U7#SPF</t>
  </si>
  <si>
    <t>EX-2024-21173053- -APN-DRYP#SPF</t>
  </si>
  <si>
    <t>EX-2024-18865783- -APN-DRYP#SPF</t>
  </si>
  <si>
    <t>FF24/01/2024</t>
  </si>
  <si>
    <t>FF 21/04/2021</t>
  </si>
  <si>
    <t>FF 24/07/2023</t>
  </si>
  <si>
    <t>FF 01/05/2023</t>
  </si>
  <si>
    <t>FF 21/04/2022</t>
  </si>
  <si>
    <t>FF 07/12/2023</t>
  </si>
  <si>
    <t>FF 13/01/2024</t>
  </si>
  <si>
    <t>FF 26/4/2023</t>
  </si>
  <si>
    <t>FF 10/6/2023</t>
  </si>
  <si>
    <t>FF 24/1/2024</t>
  </si>
  <si>
    <t>FF 28/4/2022</t>
  </si>
  <si>
    <t>FF 25/1/2023</t>
  </si>
  <si>
    <t>EX-2024-23951733- -APN-DRYP#SPF</t>
  </si>
  <si>
    <t>C011309</t>
  </si>
  <si>
    <t>BONNET BLANCA AZUCENA</t>
  </si>
  <si>
    <t>C015375</t>
  </si>
  <si>
    <t xml:space="preserve">JARA ROSA BEATRIZ </t>
  </si>
  <si>
    <t>10.913.415</t>
  </si>
  <si>
    <t>20/08/2023</t>
  </si>
  <si>
    <t>C012786</t>
  </si>
  <si>
    <t>SZALAI INES BEATRIZ</t>
  </si>
  <si>
    <t>C020264</t>
  </si>
  <si>
    <t>PEVERI MARTA BEATRIZ</t>
  </si>
  <si>
    <t>C002914</t>
  </si>
  <si>
    <t>REGUERA SILVIA MIRYAM</t>
  </si>
  <si>
    <t>11.441.447</t>
  </si>
  <si>
    <t>15/10/2023</t>
  </si>
  <si>
    <t>C011318</t>
  </si>
  <si>
    <t>GOMEZ MARIA ALEJANDRA</t>
  </si>
  <si>
    <t>C012865</t>
  </si>
  <si>
    <t>REVIGLIO LAURA NOEMI</t>
  </si>
  <si>
    <t>C112865</t>
  </si>
  <si>
    <t>PONCE EZEQUIEL AGUSTIN</t>
  </si>
  <si>
    <t>M</t>
  </si>
  <si>
    <t>C017846</t>
  </si>
  <si>
    <t>VALLEJOS DELIA NOEMI</t>
  </si>
  <si>
    <t>C004328</t>
  </si>
  <si>
    <t>ASEGUIN ESMERALDA</t>
  </si>
  <si>
    <t>5.469.868</t>
  </si>
  <si>
    <t>13/01/2024</t>
  </si>
  <si>
    <t>C231410</t>
  </si>
  <si>
    <t>C117057</t>
  </si>
  <si>
    <t>DAGRADI MARIA VERONICA</t>
  </si>
  <si>
    <t>C014735</t>
  </si>
  <si>
    <t>HANNA JULIA VIVIANA</t>
  </si>
  <si>
    <t>C114269</t>
  </si>
  <si>
    <t>ARANDA MONICA DANIELA</t>
  </si>
  <si>
    <t>C009149</t>
  </si>
  <si>
    <t>PELO FLORENTINA</t>
  </si>
  <si>
    <t>C005319</t>
  </si>
  <si>
    <t>OBREQUE MARGARITA</t>
  </si>
  <si>
    <t>C011189</t>
  </si>
  <si>
    <t xml:space="preserve">SORIANI ELIDA ROSALBA </t>
  </si>
  <si>
    <t>C119552</t>
  </si>
  <si>
    <t xml:space="preserve">ROJAS ORIANA SOFIA </t>
  </si>
  <si>
    <t>C012678</t>
  </si>
  <si>
    <t>FARFAN LUCIA ALBA</t>
  </si>
  <si>
    <t>C018912</t>
  </si>
  <si>
    <t>MARIN GLADYS MABEL</t>
  </si>
  <si>
    <t>C015441</t>
  </si>
  <si>
    <t>C010728</t>
  </si>
  <si>
    <t>BOGADO EMILIA</t>
  </si>
  <si>
    <t>FF 26/05/2023</t>
  </si>
  <si>
    <t>FF 16/01/2023</t>
  </si>
  <si>
    <t>FF 03/06/2023</t>
  </si>
  <si>
    <t>FF 18/09/2023</t>
  </si>
  <si>
    <t>FF 17/12/2023</t>
  </si>
  <si>
    <t>FF 10/06/2022</t>
  </si>
  <si>
    <t>FF 26/03/2023</t>
  </si>
  <si>
    <t>NO FF 21/03/2020</t>
  </si>
  <si>
    <t>FF 13/07/2023</t>
  </si>
  <si>
    <t>MERCADO DIAZ DE MONTI SARA</t>
  </si>
  <si>
    <t>FF 03/12/2023</t>
  </si>
  <si>
    <t>FF 30/08/2023</t>
  </si>
  <si>
    <t>FF 17/11/2023</t>
  </si>
  <si>
    <t>FF 18/01/2024</t>
  </si>
  <si>
    <t>FF 06/05/2023</t>
  </si>
  <si>
    <t>FF 08/05/2023</t>
  </si>
  <si>
    <t>FF 12/01/2024</t>
  </si>
  <si>
    <t>GENERO</t>
  </si>
  <si>
    <t>MAINETTI CLARA RAQUEL</t>
  </si>
  <si>
    <t>A000964+</t>
  </si>
  <si>
    <t>C024904+</t>
  </si>
  <si>
    <t>B016734+</t>
  </si>
  <si>
    <t>C017634+</t>
  </si>
  <si>
    <t>B027959+</t>
  </si>
  <si>
    <t>C105520+</t>
  </si>
  <si>
    <t>A029595+</t>
  </si>
  <si>
    <t>C129994+</t>
  </si>
  <si>
    <t>B034067+</t>
  </si>
  <si>
    <t>C219481+</t>
  </si>
  <si>
    <t>FF 21/5/2023</t>
  </si>
  <si>
    <t>FF 24/8/2021</t>
  </si>
  <si>
    <t>FF 13/9/2023</t>
  </si>
  <si>
    <t>FF 23/7/2023</t>
  </si>
  <si>
    <t>FF 7/1/2024</t>
  </si>
  <si>
    <t>FF 29/11/2022</t>
  </si>
  <si>
    <t>C022668</t>
  </si>
  <si>
    <t>FF 31/01/2022</t>
  </si>
  <si>
    <t>FF 30/09/2023</t>
  </si>
  <si>
    <t>FF 30/06/2023</t>
  </si>
  <si>
    <t>FF 28/11/2020</t>
  </si>
  <si>
    <t>FF 23/04/2021</t>
  </si>
  <si>
    <t>FF 28/08/2022</t>
  </si>
  <si>
    <t>FF 14/01/2024</t>
  </si>
  <si>
    <t>FF 29/12/2023</t>
  </si>
  <si>
    <t>NO FF 01/02/2024</t>
  </si>
  <si>
    <t>FF 19/11/2023</t>
  </si>
  <si>
    <t>FF 19/05/2023</t>
  </si>
  <si>
    <t>FF 10/07/2023</t>
  </si>
  <si>
    <t>FF 24/10/2022</t>
  </si>
  <si>
    <t>FF 28/08/2023</t>
  </si>
  <si>
    <t>FF 09/01/2024</t>
  </si>
  <si>
    <t>FF 12/11/2023</t>
  </si>
  <si>
    <t>FF 24/06/2023</t>
  </si>
  <si>
    <t>FF 18/01/2023</t>
  </si>
  <si>
    <t>FF 21/06/2021</t>
  </si>
  <si>
    <t>FF 04/11/2023</t>
  </si>
  <si>
    <t>FF 11/12/2023</t>
  </si>
  <si>
    <t>TOMAINO DE APARICIO S MERCEDES</t>
  </si>
  <si>
    <t>FF 05/06/2023</t>
  </si>
  <si>
    <t>FF 06/08/2023</t>
  </si>
  <si>
    <t>FF 17/01/2024</t>
  </si>
  <si>
    <t>FF 06/07/2022</t>
  </si>
  <si>
    <t>FF 10/06/2023</t>
  </si>
  <si>
    <t>FF 16/09/2023</t>
  </si>
  <si>
    <t>FF 21/1/2023</t>
  </si>
  <si>
    <t>FF 30/07/2023</t>
  </si>
  <si>
    <t>FF 02/07/2023</t>
  </si>
  <si>
    <t>FF 04/09/2023</t>
  </si>
  <si>
    <t> 01</t>
  </si>
  <si>
    <t>1958 </t>
  </si>
  <si>
    <t> 14</t>
  </si>
  <si>
    <t> 06</t>
  </si>
  <si>
    <t>1974 </t>
  </si>
  <si>
    <t> 27</t>
  </si>
  <si>
    <t>1980 </t>
  </si>
  <si>
    <t>1976 </t>
  </si>
  <si>
    <t> 19</t>
  </si>
  <si>
    <t> 30</t>
  </si>
  <si>
    <t> 02</t>
  </si>
  <si>
    <t>1982 </t>
  </si>
  <si>
    <t>1978 </t>
  </si>
  <si>
    <t>1968 </t>
  </si>
  <si>
    <t>1969 </t>
  </si>
  <si>
    <t>1981 </t>
  </si>
  <si>
    <t>1966 </t>
  </si>
  <si>
    <t>1961 </t>
  </si>
  <si>
    <t>1973 </t>
  </si>
  <si>
    <t>1989 </t>
  </si>
  <si>
    <t>1977 </t>
  </si>
  <si>
    <t>1975 </t>
  </si>
  <si>
    <t> 05</t>
  </si>
  <si>
    <t>1971 </t>
  </si>
  <si>
    <t>1979 </t>
  </si>
  <si>
    <t> 29</t>
  </si>
  <si>
    <t>1972 </t>
  </si>
  <si>
    <t> 13</t>
  </si>
  <si>
    <t> 11</t>
  </si>
  <si>
    <t> 31</t>
  </si>
  <si>
    <t> 25</t>
  </si>
  <si>
    <t> 08</t>
  </si>
  <si>
    <t> 26</t>
  </si>
  <si>
    <t> 22</t>
  </si>
  <si>
    <t> 03</t>
  </si>
  <si>
    <t> 21</t>
  </si>
  <si>
    <t>1984 </t>
  </si>
  <si>
    <t>1988 </t>
  </si>
  <si>
    <t>EDAD</t>
  </si>
  <si>
    <t>DIA DE NAC.</t>
  </si>
  <si>
    <t>MES DE NAC.</t>
  </si>
  <si>
    <t>AÑO DE NAC.</t>
  </si>
  <si>
    <t>HIJA/O MENOR</t>
  </si>
  <si>
    <t xml:space="preserve">ENERO </t>
  </si>
  <si>
    <t>AGOSTO</t>
  </si>
  <si>
    <t>SEPTIEMBRE</t>
  </si>
  <si>
    <t>DICIEMBRE</t>
  </si>
  <si>
    <t>ABRIL 2024</t>
  </si>
  <si>
    <t>EX2024-24364531- -APN-U17#SPF</t>
  </si>
  <si>
    <t>EX-2024-26048928- -APN-DRYP#SPF</t>
  </si>
  <si>
    <t>EX2024-25391832- -APN-DRYP#SPF</t>
  </si>
  <si>
    <t>EX2024-23336772- -APN-U5#SPF</t>
  </si>
  <si>
    <t>EX-2024-24843168- -APN-DRYP#SPF</t>
  </si>
  <si>
    <t>EX-2024-26393426- -APN-AFC#SPF</t>
  </si>
  <si>
    <t>EX-2024- 26048928- -APN-DRYP#SPF</t>
  </si>
  <si>
    <t>FF 2/2/2024</t>
  </si>
  <si>
    <t>EX-2024-27489059- -APN-U11#SPF</t>
  </si>
  <si>
    <t>EX-2024-26048928- -APN-DRYP#SPF.</t>
  </si>
  <si>
    <t>EX-2024-27445358- -APN-U17#SPF</t>
  </si>
  <si>
    <t>ENERO 190</t>
  </si>
  <si>
    <t>ENERO 1981</t>
  </si>
  <si>
    <t>EX-2024-27075568- -APN-DRYP#SPF</t>
  </si>
  <si>
    <t>EX-2024-28180235- -APN-U10#SPF</t>
  </si>
  <si>
    <t>EX-2024-29248098- -APN-U10#SPF</t>
  </si>
  <si>
    <t>EX-2024-26048928- -APNDRYP#SPF</t>
  </si>
  <si>
    <t>EX-2024-29779701- -APN-DRYP#SPF</t>
  </si>
  <si>
    <t>B035871</t>
  </si>
  <si>
    <t>A027572</t>
  </si>
  <si>
    <t>HOFMAISTER CARLOS MARCOS NICOLAS</t>
  </si>
  <si>
    <t>VELARDE JUAN EDUARDO</t>
  </si>
  <si>
    <t>AYTE 3RA</t>
  </si>
  <si>
    <t>EX-2024-31660399- -APN-DRYP#SPF</t>
  </si>
  <si>
    <t>EX-2024-31587066- -APN-U13#SPF</t>
  </si>
  <si>
    <t>ALEGRE MARIA CONCEPCION</t>
  </si>
  <si>
    <t>C018274</t>
  </si>
  <si>
    <t>C019041</t>
  </si>
  <si>
    <t xml:space="preserve">APAT MIRTA BEATRIZ </t>
  </si>
  <si>
    <t>C007292</t>
  </si>
  <si>
    <t xml:space="preserve">SPACCAROTELLA ANGELA </t>
  </si>
  <si>
    <t xml:space="preserve">QUESADA EUFEMIA BEATRIZ </t>
  </si>
  <si>
    <t>EX-2024-33298136- -APN-CPF5#SPF</t>
  </si>
  <si>
    <t>EX-2024-27124177- -APN-U7#SPF</t>
  </si>
  <si>
    <t>EX-2024-31478926- -APN-U13#SPF</t>
  </si>
  <si>
    <t>EX-2024-23351187- -APN-DRYP#SPF</t>
  </si>
  <si>
    <t>EX-2024-30999259- -APN-U7#SPF</t>
  </si>
  <si>
    <t>ALTA OCTUBRE 2013</t>
  </si>
  <si>
    <t>MAYORIA EDAD</t>
  </si>
  <si>
    <t>EX-2022-106526755- -APN-DRYP#SPF</t>
  </si>
  <si>
    <t>C009395</t>
  </si>
  <si>
    <t xml:space="preserve">MARTIN MARTA ELENA </t>
  </si>
  <si>
    <t>C008391</t>
  </si>
  <si>
    <t>GOMEZ GLADYS MARGARITA</t>
  </si>
  <si>
    <t>EX-2023-147508194- -APN-U10#SPF</t>
  </si>
  <si>
    <t>C013551</t>
  </si>
  <si>
    <t>PRIETO BLANCA ESTER</t>
  </si>
  <si>
    <t>EX-2023-99408555- -APN-U17#SPF</t>
  </si>
  <si>
    <t>C113551</t>
  </si>
  <si>
    <t>DEL VALLE MARIA ELENA</t>
  </si>
  <si>
    <t>C009607</t>
  </si>
  <si>
    <t xml:space="preserve">WALPERT ESTELA SUSANA </t>
  </si>
  <si>
    <t>EX-2023-127488114- -APN-DRYP#SPF</t>
  </si>
  <si>
    <t>C015111</t>
  </si>
  <si>
    <t xml:space="preserve">BALMACEDA RAMONA DOMINGA </t>
  </si>
  <si>
    <t>EX-2023-111205780- -APN-U17#SPF</t>
  </si>
  <si>
    <t>C220640</t>
  </si>
  <si>
    <t>TORRES BRENDA MAGALI</t>
  </si>
  <si>
    <t>EX-2023-144112922-   -APN-U7#SPF</t>
  </si>
  <si>
    <t>C009045</t>
  </si>
  <si>
    <t>RIVOIR ALICIA YOLANDA</t>
  </si>
  <si>
    <t>EX-2024-18864606-   -APN-DRYP#SPF</t>
  </si>
  <si>
    <t>C115657</t>
  </si>
  <si>
    <t>VICENTE MARIA SOLEDAD</t>
  </si>
  <si>
    <t> EX-2024-27075568- -APN-DRYP#SPF</t>
  </si>
  <si>
    <t>C134109</t>
  </si>
  <si>
    <t>SALINAS BEJAMIN LUCIANO</t>
  </si>
  <si>
    <t>EX-2024-08897945-   -APN-U16#SPF</t>
  </si>
  <si>
    <t>C034109</t>
  </si>
  <si>
    <t>SALINAS JUANA MONSERRAT</t>
  </si>
  <si>
    <t>C022613</t>
  </si>
  <si>
    <t>EX-2023-24816146-   -APN-U12#SPF</t>
  </si>
  <si>
    <t>C122613</t>
  </si>
  <si>
    <t xml:space="preserve">PRES MORALES JULIETA ROCIO </t>
  </si>
  <si>
    <t>C107535</t>
  </si>
  <si>
    <t>AVALOS JUAN ALBERTO</t>
  </si>
  <si>
    <t>EX-2021-120528528-   -APN-DRYP#SPF</t>
  </si>
  <si>
    <t>HIJO CON DISCAPACIDAD</t>
  </si>
  <si>
    <t>MAYO 2024</t>
  </si>
  <si>
    <t>MORALES MABEL DEL CARMEN</t>
  </si>
  <si>
    <t>EX-2023-99408555-  -APN-U17#SPF</t>
  </si>
  <si>
    <t>EX-2024-08897945-    -APN-U16#SPF</t>
  </si>
  <si>
    <t>EX-2023-24816146-    -APN-U12#SPF</t>
  </si>
  <si>
    <t>B002889- BRUNELLI SIXTO PRIMITIVO (F.F. 24/11/2023)</t>
  </si>
  <si>
    <t>B003968- DEL VALLE GABRIEL (F.F. 17/06/2023)</t>
  </si>
  <si>
    <t xml:space="preserve">B002619- SOTO JOSE </t>
  </si>
  <si>
    <t xml:space="preserve">B015111- MORINIGO ANGEL (F.F. 18/07/2023) </t>
  </si>
  <si>
    <t>B000114- AGUILAR HERMINIO (F.F. 03/02/2020)</t>
  </si>
  <si>
    <t>B003599- SOSA HECTOR ANTONIO (F.F. 14/02/2024)</t>
  </si>
  <si>
    <t>CRED 034109- LATOR LORENA BEATRIZ (F.F. 07/05/2023)</t>
  </si>
  <si>
    <t>C022613- PRES HUGO (F.F. 14/11/2022)</t>
  </si>
  <si>
    <t>B002848- AVALOS JUSTINO (F.F. 28/10/2020)</t>
  </si>
  <si>
    <t>OCTUBRE 1986</t>
  </si>
  <si>
    <t>SEPTIEMBRE 1990</t>
  </si>
  <si>
    <t xml:space="preserve">TUTOR SALINAS ADRIAN </t>
  </si>
  <si>
    <t>AMEGHINO S/N FINCA PIED MONT- CERILLOS - SALTA</t>
  </si>
  <si>
    <t>fedesalinas09@gmail.com</t>
  </si>
  <si>
    <t>NESTOR KIRCHNER Nº 4325 - FORMOSA</t>
  </si>
  <si>
    <t>3704-534805</t>
  </si>
  <si>
    <t>brumillikaren@gmail.com</t>
  </si>
  <si>
    <t>CALLE 172 CASA 6039 - Bº NOSIGLIA - POSADAS</t>
  </si>
  <si>
    <t>3764-133752</t>
  </si>
  <si>
    <t>maruu0258@gmail.com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</si>
</sst>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€_-;\-* #,##0.00\ _€_-;_-* &quot;-&quot;??\ _€_-;_-@_-"/>
    <numFmt numFmtId="165" formatCode="_ * #,##0.00_ ;_ * \-#,##0.00_ ;_ * &quot;-&quot;??_ ;_ @_ "/>
    <numFmt numFmtId="166" formatCode="00"/>
    <numFmt numFmtId="167" formatCode="dd/mm/yyyy;@"/>
  </numFmts>
  <fonts count="7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theme="1"/>
      <name val="Franklin Gothic Book"/>
      <family val="2"/>
    </font>
    <font>
      <u/>
      <sz val="11"/>
      <color theme="10"/>
      <name val="Calibri"/>
      <family val="2"/>
      <scheme val="minor"/>
    </font>
    <font>
      <b/>
      <u/>
      <sz val="10"/>
      <color indexed="8"/>
      <name val="Arial"/>
      <family val="2"/>
    </font>
    <font>
      <b/>
      <u/>
      <sz val="10"/>
      <color theme="1"/>
      <name val="Arial"/>
      <family val="2"/>
    </font>
    <font>
      <b/>
      <u/>
      <sz val="10"/>
      <name val="Arial"/>
      <family val="2"/>
    </font>
    <font>
      <b/>
      <i/>
      <sz val="11"/>
      <color indexed="8"/>
      <name val="Arial"/>
      <family val="2"/>
    </font>
    <font>
      <b/>
      <sz val="11"/>
      <color theme="1"/>
      <name val="Arial"/>
      <family val="2"/>
    </font>
    <font>
      <b/>
      <i/>
      <sz val="12"/>
      <color indexed="8"/>
      <name val="Arial"/>
      <family val="2"/>
    </font>
    <font>
      <b/>
      <sz val="12"/>
      <color theme="1"/>
      <name val="Arial"/>
      <family val="2"/>
    </font>
    <font>
      <u/>
      <sz val="10"/>
      <color theme="1"/>
      <name val="Arial"/>
      <family val="2"/>
    </font>
    <font>
      <i/>
      <sz val="10"/>
      <color indexed="8"/>
      <name val="Arial"/>
      <family val="2"/>
    </font>
    <font>
      <sz val="10"/>
      <color theme="1"/>
      <name val="Arial"/>
      <family val="2"/>
    </font>
    <font>
      <i/>
      <sz val="10"/>
      <color indexed="10"/>
      <name val="Arial"/>
      <family val="2"/>
    </font>
    <font>
      <i/>
      <sz val="10"/>
      <name val="Arial"/>
      <family val="2"/>
    </font>
    <font>
      <sz val="10"/>
      <color rgb="FFFF0000"/>
      <name val="Arial"/>
      <family val="2"/>
    </font>
    <font>
      <sz val="9"/>
      <color theme="1"/>
      <name val="Arial"/>
      <family val="2"/>
    </font>
    <font>
      <b/>
      <u/>
      <sz val="9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Arial"/>
      <family val="2"/>
    </font>
    <font>
      <sz val="11"/>
      <color indexed="63"/>
      <name val="Franklin Gothic Book"/>
      <family val="2"/>
    </font>
    <font>
      <u/>
      <sz val="11"/>
      <color theme="10"/>
      <name val="Calibri"/>
      <family val="2"/>
    </font>
    <font>
      <sz val="11"/>
      <name val="Franklin Gothic Book"/>
      <family val="2"/>
    </font>
    <font>
      <sz val="11"/>
      <color indexed="8"/>
      <name val="Calibri"/>
      <family val="2"/>
      <scheme val="minor"/>
    </font>
    <font>
      <sz val="11"/>
      <color theme="0"/>
      <name val="Franklin Gothic Book"/>
      <family val="2"/>
    </font>
    <font>
      <sz val="11"/>
      <color rgb="FF006100"/>
      <name val="Franklin Gothic Book"/>
      <family val="2"/>
    </font>
    <font>
      <b/>
      <sz val="11"/>
      <color indexed="8"/>
      <name val="Franklin Gothic Book"/>
      <family val="2"/>
    </font>
    <font>
      <b/>
      <sz val="11"/>
      <color theme="0"/>
      <name val="Franklin Gothic Book"/>
      <family val="2"/>
    </font>
    <font>
      <sz val="11"/>
      <color indexed="8"/>
      <name val="Franklin Gothic Book"/>
      <family val="2"/>
    </font>
    <font>
      <b/>
      <sz val="11"/>
      <color theme="3"/>
      <name val="Franklin Gothic Book"/>
      <family val="2"/>
    </font>
    <font>
      <sz val="11"/>
      <color rgb="FF3F3F76"/>
      <name val="Franklin Gothic Book"/>
      <family val="2"/>
    </font>
    <font>
      <sz val="11"/>
      <color rgb="FF9C0006"/>
      <name val="Franklin Gothic Book"/>
      <family val="2"/>
    </font>
    <font>
      <sz val="11"/>
      <color rgb="FF9C6500"/>
      <name val="Franklin Gothic Book"/>
      <family val="2"/>
    </font>
    <font>
      <b/>
      <sz val="11"/>
      <color rgb="FF3F3F3F"/>
      <name val="Franklin Gothic Book"/>
      <family val="2"/>
    </font>
    <font>
      <sz val="11"/>
      <color rgb="FFFF0000"/>
      <name val="Franklin Gothic Book"/>
      <family val="2"/>
    </font>
    <font>
      <i/>
      <sz val="11"/>
      <color rgb="FF7F7F7F"/>
      <name val="Franklin Gothic Book"/>
      <family val="2"/>
    </font>
    <font>
      <b/>
      <sz val="15"/>
      <color theme="3"/>
      <name val="Franklin Gothic Book"/>
      <family val="2"/>
    </font>
    <font>
      <b/>
      <sz val="18"/>
      <color theme="3"/>
      <name val="Franklin Gothic Medium"/>
      <family val="2"/>
    </font>
    <font>
      <b/>
      <sz val="13"/>
      <color theme="3"/>
      <name val="Franklin Gothic Book"/>
      <family val="2"/>
    </font>
    <font>
      <b/>
      <sz val="11"/>
      <color indexed="63"/>
      <name val="Franklin Gothic Book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indexed="63"/>
      <name val="Arial"/>
      <family val="2"/>
    </font>
    <font>
      <b/>
      <i/>
      <sz val="12"/>
      <name val="Arial"/>
      <family val="2"/>
    </font>
    <font>
      <b/>
      <sz val="11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b/>
      <i/>
      <sz val="10"/>
      <color indexed="8"/>
      <name val="Arial"/>
      <family val="2"/>
    </font>
    <font>
      <i/>
      <sz val="10"/>
      <color rgb="FF000000"/>
      <name val="Arial"/>
      <family val="2"/>
    </font>
    <font>
      <b/>
      <i/>
      <sz val="11"/>
      <name val="Arial"/>
      <family val="2"/>
    </font>
    <font>
      <u/>
      <sz val="11"/>
      <name val="Calibri"/>
      <family val="2"/>
      <scheme val="minor"/>
    </font>
    <font>
      <sz val="11"/>
      <color rgb="FF222222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1"/>
      <color theme="1"/>
      <name val="Arial"/>
      <family val="2"/>
    </font>
    <font>
      <i/>
      <sz val="11"/>
      <color indexed="8"/>
      <name val="Arial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2"/>
      <name val="Arial"/>
      <family val="2"/>
    </font>
    <font>
      <sz val="9"/>
      <color theme="1"/>
      <name val="Calibri"/>
      <family val="2"/>
      <scheme val="minor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8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8"/>
      </patternFill>
    </fill>
    <fill>
      <patternFill patternType="solid">
        <fgColor indexed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159">
    <xf numFmtId="0" fontId="0" fillId="0" borderId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0" fontId="3" fillId="0" borderId="0"/>
    <xf numFmtId="0" fontId="4" fillId="0" borderId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1" fillId="0" borderId="0"/>
    <xf numFmtId="0" fontId="5" fillId="0" borderId="0" applyNumberForma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  <xf numFmtId="0" fontId="1" fillId="0" borderId="0"/>
    <xf numFmtId="0" fontId="29" fillId="0" borderId="0"/>
    <xf numFmtId="0" fontId="26" fillId="0" borderId="0"/>
    <xf numFmtId="0" fontId="26" fillId="0" borderId="0"/>
    <xf numFmtId="9" fontId="3" fillId="0" borderId="0" applyFont="0" applyFill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26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3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16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0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2" fillId="33" borderId="11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3" fillId="8" borderId="13" applyNumberFormat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17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1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6" fillId="7" borderId="11" applyNumberFormat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38" fillId="6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0" fontId="26" fillId="9" borderId="14" applyNumberFormat="0" applyFont="0" applyAlignment="0" applyProtection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39" fillId="33" borderId="12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2" fillId="0" borderId="8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45" fillId="0" borderId="15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29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4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6" fillId="0" borderId="0"/>
    <xf numFmtId="0" fontId="26" fillId="0" borderId="0"/>
    <xf numFmtId="0" fontId="3" fillId="0" borderId="0"/>
  </cellStyleXfs>
  <cellXfs count="392">
    <xf numFmtId="0" fontId="0" fillId="0" borderId="0" xfId="0"/>
    <xf numFmtId="0" fontId="10" fillId="0" borderId="0" xfId="0" applyFont="1" applyAlignment="1">
      <alignment horizontal="center"/>
    </xf>
    <xf numFmtId="1" fontId="11" fillId="0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Fill="1" applyAlignment="1">
      <alignment horizontal="center" vertical="center"/>
    </xf>
    <xf numFmtId="1" fontId="14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14" fontId="14" fillId="0" borderId="1" xfId="0" applyNumberFormat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49" fontId="14" fillId="0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166" fontId="14" fillId="0" borderId="1" xfId="1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4" fontId="9" fillId="0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left"/>
    </xf>
    <xf numFmtId="14" fontId="14" fillId="0" borderId="1" xfId="0" applyNumberFormat="1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1" fontId="15" fillId="0" borderId="1" xfId="0" applyNumberFormat="1" applyFont="1" applyFill="1" applyBorder="1" applyAlignment="1">
      <alignment horizontal="left"/>
    </xf>
    <xf numFmtId="14" fontId="17" fillId="0" borderId="1" xfId="0" applyNumberFormat="1" applyFont="1" applyFill="1" applyBorder="1" applyAlignment="1">
      <alignment horizontal="left"/>
    </xf>
    <xf numFmtId="3" fontId="15" fillId="0" borderId="1" xfId="0" applyNumberFormat="1" applyFont="1" applyFill="1" applyBorder="1" applyAlignment="1">
      <alignment horizontal="center"/>
    </xf>
    <xf numFmtId="3" fontId="15" fillId="0" borderId="0" xfId="0" applyNumberFormat="1" applyFont="1" applyAlignment="1">
      <alignment horizontal="center"/>
    </xf>
    <xf numFmtId="0" fontId="15" fillId="0" borderId="0" xfId="0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167" fontId="15" fillId="0" borderId="0" xfId="0" applyNumberFormat="1" applyFont="1" applyAlignment="1">
      <alignment horizontal="center"/>
    </xf>
    <xf numFmtId="49" fontId="3" fillId="0" borderId="1" xfId="0" applyNumberFormat="1" applyFont="1" applyFill="1" applyBorder="1" applyAlignment="1"/>
    <xf numFmtId="49" fontId="21" fillId="0" borderId="1" xfId="0" applyNumberFormat="1" applyFont="1" applyFill="1" applyBorder="1" applyAlignment="1"/>
    <xf numFmtId="14" fontId="3" fillId="0" borderId="1" xfId="0" applyNumberFormat="1" applyFont="1" applyFill="1" applyBorder="1" applyAlignment="1"/>
    <xf numFmtId="0" fontId="17" fillId="0" borderId="1" xfId="0" applyFont="1" applyFill="1" applyBorder="1" applyAlignment="1">
      <alignment horizontal="center"/>
    </xf>
    <xf numFmtId="14" fontId="15" fillId="0" borderId="1" xfId="0" applyNumberFormat="1" applyFont="1" applyFill="1" applyBorder="1" applyAlignment="1">
      <alignment horizontal="center"/>
    </xf>
    <xf numFmtId="1" fontId="6" fillId="2" borderId="2" xfId="0" applyNumberFormat="1" applyFont="1" applyFill="1" applyBorder="1" applyAlignment="1">
      <alignment horizontal="center" vertical="center" wrapText="1"/>
    </xf>
    <xf numFmtId="1" fontId="6" fillId="2" borderId="3" xfId="0" applyNumberFormat="1" applyFont="1" applyFill="1" applyBorder="1" applyAlignment="1">
      <alignment horizontal="center" vertical="center" wrapText="1"/>
    </xf>
    <xf numFmtId="49" fontId="6" fillId="2" borderId="3" xfId="0" applyNumberFormat="1" applyFont="1" applyFill="1" applyBorder="1" applyAlignment="1">
      <alignment horizontal="center" vertical="center" wrapText="1"/>
    </xf>
    <xf numFmtId="1" fontId="6" fillId="2" borderId="4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1" fontId="6" fillId="2" borderId="5" xfId="0" applyNumberFormat="1" applyFont="1" applyFill="1" applyBorder="1" applyAlignment="1">
      <alignment horizontal="center" vertical="center" wrapText="1"/>
    </xf>
    <xf numFmtId="167" fontId="7" fillId="2" borderId="5" xfId="0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49" fontId="20" fillId="2" borderId="4" xfId="0" applyNumberFormat="1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49" fontId="20" fillId="3" borderId="4" xfId="0" applyNumberFormat="1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5" fillId="0" borderId="1" xfId="0" applyFont="1" applyFill="1" applyBorder="1" applyAlignment="1">
      <alignment horizontal="left"/>
    </xf>
    <xf numFmtId="1" fontId="6" fillId="3" borderId="2" xfId="0" applyNumberFormat="1" applyFont="1" applyFill="1" applyBorder="1" applyAlignment="1">
      <alignment horizontal="center" vertical="center" wrapText="1"/>
    </xf>
    <xf numFmtId="1" fontId="6" fillId="3" borderId="3" xfId="0" applyNumberFormat="1" applyFont="1" applyFill="1" applyBorder="1" applyAlignment="1">
      <alignment horizontal="center" vertical="center" wrapText="1"/>
    </xf>
    <xf numFmtId="49" fontId="6" fillId="3" borderId="3" xfId="0" applyNumberFormat="1" applyFont="1" applyFill="1" applyBorder="1" applyAlignment="1">
      <alignment horizontal="center" vertical="center" wrapText="1"/>
    </xf>
    <xf numFmtId="1" fontId="6" fillId="3" borderId="4" xfId="0" applyNumberFormat="1" applyFont="1" applyFill="1" applyBorder="1" applyAlignment="1">
      <alignment horizontal="center" vertical="center" wrapText="1"/>
    </xf>
    <xf numFmtId="3" fontId="6" fillId="3" borderId="3" xfId="0" applyNumberFormat="1" applyFont="1" applyFill="1" applyBorder="1" applyAlignment="1">
      <alignment horizontal="center" vertical="center" wrapText="1"/>
    </xf>
    <xf numFmtId="1" fontId="6" fillId="3" borderId="5" xfId="0" applyNumberFormat="1" applyFont="1" applyFill="1" applyBorder="1" applyAlignment="1">
      <alignment horizontal="center" vertical="center" wrapText="1"/>
    </xf>
    <xf numFmtId="167" fontId="7" fillId="3" borderId="5" xfId="0" applyNumberFormat="1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20" fillId="3" borderId="4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left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Fill="1" applyBorder="1"/>
    <xf numFmtId="1" fontId="28" fillId="0" borderId="1" xfId="0" applyNumberFormat="1" applyFont="1" applyFill="1" applyBorder="1"/>
    <xf numFmtId="0" fontId="16" fillId="0" borderId="1" xfId="0" applyFont="1" applyFill="1" applyBorder="1" applyAlignment="1">
      <alignment horizontal="left"/>
    </xf>
    <xf numFmtId="14" fontId="15" fillId="0" borderId="1" xfId="0" applyNumberFormat="1" applyFont="1" applyFill="1" applyBorder="1" applyAlignment="1">
      <alignment horizontal="left"/>
    </xf>
    <xf numFmtId="1" fontId="11" fillId="2" borderId="1" xfId="0" applyNumberFormat="1" applyFont="1" applyFill="1" applyBorder="1" applyAlignment="1">
      <alignment horizontal="center"/>
    </xf>
    <xf numFmtId="17" fontId="0" fillId="0" borderId="0" xfId="0" applyNumberFormat="1"/>
    <xf numFmtId="1" fontId="14" fillId="2" borderId="1" xfId="0" applyNumberFormat="1" applyFont="1" applyFill="1" applyBorder="1" applyAlignment="1">
      <alignment horizontal="center"/>
    </xf>
    <xf numFmtId="3" fontId="15" fillId="2" borderId="1" xfId="0" applyNumberFormat="1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167" fontId="15" fillId="2" borderId="1" xfId="0" applyNumberFormat="1" applyFont="1" applyFill="1" applyBorder="1" applyAlignment="1">
      <alignment horizontal="center"/>
    </xf>
    <xf numFmtId="14" fontId="9" fillId="2" borderId="1" xfId="0" applyNumberFormat="1" applyFont="1" applyFill="1" applyBorder="1" applyAlignment="1">
      <alignment horizontal="center"/>
    </xf>
    <xf numFmtId="14" fontId="3" fillId="2" borderId="1" xfId="0" applyNumberFormat="1" applyFont="1" applyFill="1" applyBorder="1" applyAlignment="1"/>
    <xf numFmtId="49" fontId="3" fillId="2" borderId="1" xfId="0" applyNumberFormat="1" applyFont="1" applyFill="1" applyBorder="1" applyAlignment="1"/>
    <xf numFmtId="0" fontId="14" fillId="2" borderId="1" xfId="0" applyFont="1" applyFill="1" applyBorder="1" applyAlignment="1">
      <alignment horizontal="center"/>
    </xf>
    <xf numFmtId="14" fontId="14" fillId="2" borderId="1" xfId="0" applyNumberFormat="1" applyFont="1" applyFill="1" applyBorder="1" applyAlignment="1">
      <alignment horizontal="center"/>
    </xf>
    <xf numFmtId="14" fontId="14" fillId="2" borderId="1" xfId="0" applyNumberFormat="1" applyFont="1" applyFill="1" applyBorder="1" applyAlignment="1">
      <alignment horizontal="left"/>
    </xf>
    <xf numFmtId="1" fontId="15" fillId="2" borderId="1" xfId="0" applyNumberFormat="1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5" fillId="0" borderId="1" xfId="1142" applyFill="1" applyBorder="1" applyAlignment="1">
      <alignment horizontal="left"/>
    </xf>
    <xf numFmtId="0" fontId="3" fillId="0" borderId="0" xfId="0" applyFont="1" applyFill="1"/>
    <xf numFmtId="0" fontId="3" fillId="35" borderId="0" xfId="0" applyFont="1" applyFill="1"/>
    <xf numFmtId="0" fontId="3" fillId="35" borderId="0" xfId="5" applyFill="1"/>
    <xf numFmtId="1" fontId="11" fillId="36" borderId="1" xfId="0" applyNumberFormat="1" applyFont="1" applyFill="1" applyBorder="1" applyAlignment="1">
      <alignment horizontal="center"/>
    </xf>
    <xf numFmtId="1" fontId="3" fillId="36" borderId="0" xfId="0" applyNumberFormat="1" applyFont="1" applyFill="1" applyAlignment="1"/>
    <xf numFmtId="0" fontId="3" fillId="36" borderId="0" xfId="0" applyFont="1" applyFill="1" applyAlignment="1"/>
    <xf numFmtId="1" fontId="21" fillId="36" borderId="0" xfId="0" applyNumberFormat="1" applyFont="1" applyFill="1" applyAlignment="1"/>
    <xf numFmtId="0" fontId="3" fillId="36" borderId="0" xfId="0" applyFont="1" applyFill="1"/>
    <xf numFmtId="0" fontId="25" fillId="36" borderId="0" xfId="0" applyFont="1" applyFill="1"/>
    <xf numFmtId="0" fontId="3" fillId="36" borderId="0" xfId="0" applyFont="1" applyFill="1" applyAlignment="1">
      <alignment horizontal="left"/>
    </xf>
    <xf numFmtId="0" fontId="3" fillId="36" borderId="0" xfId="5" applyFill="1"/>
    <xf numFmtId="0" fontId="0" fillId="36" borderId="0" xfId="0" applyFill="1"/>
    <xf numFmtId="0" fontId="49" fillId="36" borderId="0" xfId="15" applyFont="1" applyFill="1" applyAlignment="1">
      <alignment vertical="center"/>
    </xf>
    <xf numFmtId="0" fontId="3" fillId="36" borderId="0" xfId="5" applyFont="1" applyFill="1"/>
    <xf numFmtId="1" fontId="50" fillId="36" borderId="1" xfId="0" applyNumberFormat="1" applyFont="1" applyFill="1" applyBorder="1" applyAlignment="1">
      <alignment horizontal="center"/>
    </xf>
    <xf numFmtId="0" fontId="3" fillId="36" borderId="0" xfId="15" applyFont="1" applyFill="1" applyAlignment="1">
      <alignment vertical="center"/>
    </xf>
    <xf numFmtId="0" fontId="3" fillId="0" borderId="0" xfId="5" applyFill="1"/>
    <xf numFmtId="0" fontId="49" fillId="36" borderId="0" xfId="15" applyFont="1" applyFill="1" applyAlignment="1">
      <alignment horizontal="left" vertical="center"/>
    </xf>
    <xf numFmtId="1" fontId="25" fillId="36" borderId="0" xfId="0" applyNumberFormat="1" applyFont="1" applyFill="1" applyAlignment="1">
      <alignment horizontal="center"/>
    </xf>
    <xf numFmtId="0" fontId="25" fillId="36" borderId="0" xfId="0" applyFont="1" applyFill="1" applyAlignment="1">
      <alignment horizontal="center"/>
    </xf>
    <xf numFmtId="1" fontId="0" fillId="36" borderId="0" xfId="5" applyNumberFormat="1" applyFont="1" applyFill="1"/>
    <xf numFmtId="0" fontId="0" fillId="36" borderId="0" xfId="0" applyFill="1" applyAlignment="1">
      <alignment horizontal="left"/>
    </xf>
    <xf numFmtId="0" fontId="3" fillId="36" borderId="0" xfId="5" applyFont="1" applyFill="1" applyAlignment="1">
      <alignment horizontal="left"/>
    </xf>
    <xf numFmtId="1" fontId="0" fillId="0" borderId="0" xfId="5" applyNumberFormat="1" applyFont="1" applyFill="1"/>
    <xf numFmtId="1" fontId="3" fillId="36" borderId="0" xfId="0" applyNumberFormat="1" applyFont="1" applyFill="1"/>
    <xf numFmtId="17" fontId="3" fillId="36" borderId="0" xfId="0" applyNumberFormat="1" applyFont="1" applyFill="1" applyAlignment="1"/>
    <xf numFmtId="1" fontId="11" fillId="36" borderId="1" xfId="0" applyNumberFormat="1" applyFont="1" applyFill="1" applyBorder="1" applyAlignment="1">
      <alignment horizontal="left"/>
    </xf>
    <xf numFmtId="17" fontId="3" fillId="36" borderId="0" xfId="5" applyNumberFormat="1" applyFill="1"/>
    <xf numFmtId="17" fontId="0" fillId="36" borderId="0" xfId="0" applyNumberFormat="1" applyFill="1"/>
    <xf numFmtId="0" fontId="3" fillId="36" borderId="0" xfId="5" applyFill="1" applyAlignment="1">
      <alignment horizontal="left"/>
    </xf>
    <xf numFmtId="1" fontId="11" fillId="36" borderId="17" xfId="0" applyNumberFormat="1" applyFont="1" applyFill="1" applyBorder="1" applyAlignment="1">
      <alignment horizontal="center"/>
    </xf>
    <xf numFmtId="1" fontId="0" fillId="36" borderId="0" xfId="5" applyNumberFormat="1" applyFont="1" applyFill="1" applyAlignment="1">
      <alignment horizontal="left"/>
    </xf>
    <xf numFmtId="17" fontId="3" fillId="0" borderId="0" xfId="0" applyNumberFormat="1" applyFont="1" applyFill="1"/>
    <xf numFmtId="0" fontId="46" fillId="0" borderId="0" xfId="5" applyFont="1" applyFill="1"/>
    <xf numFmtId="1" fontId="3" fillId="36" borderId="0" xfId="5" applyNumberFormat="1" applyFont="1" applyFill="1" applyAlignment="1"/>
    <xf numFmtId="0" fontId="3" fillId="36" borderId="0" xfId="5" applyFill="1" applyAlignment="1">
      <alignment wrapText="1"/>
    </xf>
    <xf numFmtId="0" fontId="46" fillId="36" borderId="0" xfId="0" applyFont="1" applyFill="1"/>
    <xf numFmtId="3" fontId="46" fillId="36" borderId="0" xfId="0" applyNumberFormat="1" applyFont="1" applyFill="1" applyBorder="1" applyAlignment="1">
      <alignment horizontal="left"/>
    </xf>
    <xf numFmtId="3" fontId="46" fillId="36" borderId="0" xfId="14" applyNumberFormat="1" applyFont="1" applyFill="1" applyBorder="1" applyAlignment="1">
      <alignment horizontal="left"/>
    </xf>
    <xf numFmtId="0" fontId="46" fillId="36" borderId="0" xfId="0" applyFont="1" applyFill="1" applyBorder="1" applyAlignment="1">
      <alignment horizontal="left"/>
    </xf>
    <xf numFmtId="0" fontId="46" fillId="36" borderId="0" xfId="0" applyFont="1" applyFill="1" applyBorder="1"/>
    <xf numFmtId="1" fontId="46" fillId="36" borderId="0" xfId="5" applyNumberFormat="1" applyFont="1" applyFill="1" applyAlignment="1"/>
    <xf numFmtId="0" fontId="46" fillId="36" borderId="0" xfId="5" applyFont="1" applyFill="1"/>
    <xf numFmtId="3" fontId="46" fillId="36" borderId="0" xfId="14" applyNumberFormat="1" applyFont="1" applyFill="1" applyAlignment="1">
      <alignment horizontal="left"/>
    </xf>
    <xf numFmtId="0" fontId="47" fillId="36" borderId="0" xfId="10" applyFont="1" applyFill="1"/>
    <xf numFmtId="0" fontId="46" fillId="36" borderId="0" xfId="21" applyFont="1" applyFill="1"/>
    <xf numFmtId="0" fontId="46" fillId="36" borderId="0" xfId="21" applyFont="1" applyFill="1" applyBorder="1" applyAlignment="1"/>
    <xf numFmtId="0" fontId="47" fillId="36" borderId="0" xfId="1137" applyFont="1" applyFill="1"/>
    <xf numFmtId="0" fontId="46" fillId="36" borderId="0" xfId="21" applyFont="1" applyFill="1" applyBorder="1" applyAlignment="1">
      <alignment horizontal="left"/>
    </xf>
    <xf numFmtId="0" fontId="46" fillId="0" borderId="0" xfId="0" applyFont="1" applyFill="1"/>
    <xf numFmtId="0" fontId="46" fillId="36" borderId="0" xfId="0" applyFont="1" applyFill="1" applyBorder="1" applyAlignment="1"/>
    <xf numFmtId="0" fontId="46" fillId="0" borderId="0" xfId="0" applyFont="1" applyFill="1" applyBorder="1" applyAlignment="1"/>
    <xf numFmtId="0" fontId="46" fillId="36" borderId="0" xfId="1138" applyFont="1" applyFill="1"/>
    <xf numFmtId="0" fontId="46" fillId="0" borderId="0" xfId="1138" applyFont="1" applyFill="1"/>
    <xf numFmtId="0" fontId="51" fillId="36" borderId="0" xfId="5" applyFont="1" applyFill="1" applyAlignment="1">
      <alignment horizontal="center"/>
    </xf>
    <xf numFmtId="0" fontId="18" fillId="36" borderId="0" xfId="0" applyFont="1" applyFill="1"/>
    <xf numFmtId="0" fontId="51" fillId="36" borderId="0" xfId="1138" applyFont="1" applyFill="1" applyAlignment="1">
      <alignment horizontal="center"/>
    </xf>
    <xf numFmtId="0" fontId="48" fillId="36" borderId="0" xfId="0" applyFont="1" applyFill="1" applyAlignment="1">
      <alignment wrapText="1"/>
    </xf>
    <xf numFmtId="0" fontId="3" fillId="36" borderId="0" xfId="5" applyFill="1" applyAlignment="1"/>
    <xf numFmtId="0" fontId="3" fillId="36" borderId="0" xfId="5" applyFont="1" applyFill="1" applyAlignment="1"/>
    <xf numFmtId="1" fontId="3" fillId="36" borderId="0" xfId="5" applyNumberFormat="1" applyFill="1" applyAlignment="1"/>
    <xf numFmtId="0" fontId="46" fillId="36" borderId="0" xfId="5" applyFont="1" applyFill="1" applyAlignment="1"/>
    <xf numFmtId="1" fontId="46" fillId="36" borderId="0" xfId="0" applyNumberFormat="1" applyFont="1" applyFill="1"/>
    <xf numFmtId="0" fontId="46" fillId="36" borderId="0" xfId="0" applyFont="1" applyFill="1" applyAlignment="1">
      <alignment horizontal="left"/>
    </xf>
    <xf numFmtId="1" fontId="3" fillId="36" borderId="0" xfId="5" applyNumberFormat="1" applyFont="1" applyFill="1" applyBorder="1" applyAlignment="1"/>
    <xf numFmtId="1" fontId="47" fillId="36" borderId="0" xfId="5" applyNumberFormat="1" applyFont="1" applyFill="1"/>
    <xf numFmtId="0" fontId="47" fillId="36" borderId="0" xfId="5" applyFont="1" applyFill="1"/>
    <xf numFmtId="1" fontId="46" fillId="36" borderId="0" xfId="21" applyNumberFormat="1" applyFont="1" applyFill="1" applyAlignment="1">
      <alignment horizontal="left"/>
    </xf>
    <xf numFmtId="1" fontId="46" fillId="36" borderId="0" xfId="5" applyNumberFormat="1" applyFont="1" applyFill="1" applyAlignment="1">
      <alignment horizontal="left"/>
    </xf>
    <xf numFmtId="0" fontId="46" fillId="36" borderId="0" xfId="21" applyFont="1" applyFill="1" applyAlignment="1">
      <alignment horizontal="left"/>
    </xf>
    <xf numFmtId="0" fontId="3" fillId="36" borderId="0" xfId="17" applyFont="1" applyFill="1" applyBorder="1"/>
    <xf numFmtId="1" fontId="3" fillId="36" borderId="0" xfId="5" applyNumberFormat="1" applyFont="1" applyFill="1"/>
    <xf numFmtId="0" fontId="3" fillId="36" borderId="0" xfId="17" applyFont="1" applyFill="1" applyAlignment="1">
      <alignment horizontal="left"/>
    </xf>
    <xf numFmtId="0" fontId="3" fillId="36" borderId="0" xfId="17" applyFont="1" applyFill="1"/>
    <xf numFmtId="0" fontId="15" fillId="36" borderId="0" xfId="17" applyFont="1" applyFill="1"/>
    <xf numFmtId="1" fontId="46" fillId="0" borderId="0" xfId="5" applyNumberFormat="1" applyFont="1" applyFill="1"/>
    <xf numFmtId="1" fontId="46" fillId="36" borderId="0" xfId="5" applyNumberFormat="1" applyFont="1" applyFill="1"/>
    <xf numFmtId="0" fontId="46" fillId="37" borderId="0" xfId="5" applyFont="1" applyFill="1"/>
    <xf numFmtId="0" fontId="46" fillId="37" borderId="0" xfId="0" applyFont="1" applyFill="1" applyBorder="1" applyAlignment="1"/>
    <xf numFmtId="0" fontId="52" fillId="36" borderId="0" xfId="0" applyFont="1" applyFill="1" applyAlignment="1">
      <alignment horizontal="center"/>
    </xf>
    <xf numFmtId="0" fontId="53" fillId="36" borderId="0" xfId="0" applyFont="1" applyFill="1" applyAlignment="1">
      <alignment horizontal="center"/>
    </xf>
    <xf numFmtId="1" fontId="52" fillId="36" borderId="0" xfId="5" applyNumberFormat="1" applyFont="1" applyFill="1" applyAlignment="1">
      <alignment horizontal="center"/>
    </xf>
    <xf numFmtId="1" fontId="46" fillId="36" borderId="0" xfId="5" applyNumberFormat="1" applyFont="1" applyFill="1" applyAlignment="1">
      <alignment horizontal="center"/>
    </xf>
    <xf numFmtId="0" fontId="46" fillId="36" borderId="0" xfId="5" applyFont="1" applyFill="1" applyAlignment="1">
      <alignment horizontal="center"/>
    </xf>
    <xf numFmtId="0" fontId="15" fillId="0" borderId="0" xfId="0" applyFont="1" applyFill="1" applyBorder="1" applyAlignment="1">
      <alignment horizontal="left"/>
    </xf>
    <xf numFmtId="14" fontId="15" fillId="2" borderId="1" xfId="0" applyNumberFormat="1" applyFont="1" applyFill="1" applyBorder="1" applyAlignment="1">
      <alignment horizontal="center"/>
    </xf>
    <xf numFmtId="49" fontId="3" fillId="0" borderId="1" xfId="0" applyNumberFormat="1" applyFont="1" applyFill="1" applyBorder="1" applyAlignment="1">
      <alignment horizontal="center"/>
    </xf>
    <xf numFmtId="1" fontId="0" fillId="0" borderId="1" xfId="0" applyNumberFormat="1" applyBorder="1"/>
    <xf numFmtId="167" fontId="20" fillId="2" borderId="4" xfId="0" applyNumberFormat="1" applyFont="1" applyFill="1" applyBorder="1" applyAlignment="1">
      <alignment horizontal="center" vertical="center" wrapText="1"/>
    </xf>
    <xf numFmtId="167" fontId="3" fillId="0" borderId="1" xfId="0" applyNumberFormat="1" applyFont="1" applyFill="1" applyBorder="1" applyAlignment="1"/>
    <xf numFmtId="167" fontId="0" fillId="0" borderId="0" xfId="0" applyNumberFormat="1"/>
    <xf numFmtId="0" fontId="0" fillId="0" borderId="1" xfId="0" applyBorder="1"/>
    <xf numFmtId="1" fontId="54" fillId="0" borderId="1" xfId="0" applyNumberFormat="1" applyFont="1" applyFill="1" applyBorder="1" applyAlignment="1">
      <alignment horizontal="center"/>
    </xf>
    <xf numFmtId="1" fontId="14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3" fontId="15" fillId="0" borderId="0" xfId="0" applyNumberFormat="1" applyFont="1" applyFill="1" applyBorder="1" applyAlignment="1">
      <alignment horizontal="center"/>
    </xf>
    <xf numFmtId="167" fontId="15" fillId="0" borderId="0" xfId="0" applyNumberFormat="1" applyFont="1" applyFill="1" applyBorder="1" applyAlignment="1">
      <alignment horizontal="center"/>
    </xf>
    <xf numFmtId="14" fontId="9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/>
    <xf numFmtId="49" fontId="3" fillId="0" borderId="0" xfId="0" applyNumberFormat="1" applyFont="1" applyFill="1" applyBorder="1" applyAlignment="1"/>
    <xf numFmtId="49" fontId="3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4" fontId="14" fillId="0" borderId="0" xfId="0" applyNumberFormat="1" applyFont="1" applyFill="1" applyBorder="1" applyAlignment="1">
      <alignment horizontal="center"/>
    </xf>
    <xf numFmtId="14" fontId="14" fillId="0" borderId="0" xfId="0" applyNumberFormat="1" applyFont="1" applyFill="1" applyBorder="1" applyAlignment="1">
      <alignment horizontal="left"/>
    </xf>
    <xf numFmtId="1" fontId="15" fillId="0" borderId="0" xfId="0" applyNumberFormat="1" applyFont="1" applyFill="1" applyBorder="1" applyAlignment="1">
      <alignment horizontal="left"/>
    </xf>
    <xf numFmtId="0" fontId="3" fillId="0" borderId="1" xfId="0" applyFont="1" applyBorder="1"/>
    <xf numFmtId="167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0" fontId="7" fillId="2" borderId="4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49" fontId="6" fillId="2" borderId="3" xfId="0" applyNumberFormat="1" applyFont="1" applyFill="1" applyBorder="1" applyAlignment="1">
      <alignment horizontal="left" vertical="center" wrapText="1"/>
    </xf>
    <xf numFmtId="1" fontId="14" fillId="0" borderId="1" xfId="0" applyNumberFormat="1" applyFont="1" applyFill="1" applyBorder="1" applyAlignment="1">
      <alignment horizontal="left"/>
    </xf>
    <xf numFmtId="0" fontId="15" fillId="2" borderId="0" xfId="0" applyFont="1" applyFill="1" applyAlignment="1">
      <alignment horizontal="center"/>
    </xf>
    <xf numFmtId="0" fontId="55" fillId="0" borderId="1" xfId="0" applyFont="1" applyBorder="1" applyAlignment="1">
      <alignment vertical="center"/>
    </xf>
    <xf numFmtId="0" fontId="15" fillId="0" borderId="18" xfId="0" applyFont="1" applyFill="1" applyBorder="1" applyAlignment="1">
      <alignment horizontal="center"/>
    </xf>
    <xf numFmtId="1" fontId="11" fillId="0" borderId="1" xfId="0" applyNumberFormat="1" applyFont="1" applyFill="1" applyBorder="1" applyAlignment="1">
      <alignment horizontal="left"/>
    </xf>
    <xf numFmtId="3" fontId="15" fillId="0" borderId="1" xfId="0" applyNumberFormat="1" applyFont="1" applyFill="1" applyBorder="1" applyAlignment="1">
      <alignment horizontal="left"/>
    </xf>
    <xf numFmtId="167" fontId="15" fillId="0" borderId="1" xfId="0" applyNumberFormat="1" applyFont="1" applyFill="1" applyBorder="1" applyAlignment="1">
      <alignment horizontal="left"/>
    </xf>
    <xf numFmtId="14" fontId="9" fillId="0" borderId="1" xfId="0" applyNumberFormat="1" applyFont="1" applyFill="1" applyBorder="1" applyAlignment="1">
      <alignment horizontal="left"/>
    </xf>
    <xf numFmtId="14" fontId="3" fillId="0" borderId="1" xfId="0" applyNumberFormat="1" applyFont="1" applyFill="1" applyBorder="1" applyAlignment="1">
      <alignment horizontal="left"/>
    </xf>
    <xf numFmtId="49" fontId="3" fillId="0" borderId="1" xfId="0" applyNumberFormat="1" applyFont="1" applyFill="1" applyBorder="1" applyAlignment="1">
      <alignment horizontal="left"/>
    </xf>
    <xf numFmtId="167" fontId="3" fillId="0" borderId="1" xfId="0" applyNumberFormat="1" applyFont="1" applyFill="1" applyBorder="1" applyAlignment="1">
      <alignment horizontal="left"/>
    </xf>
    <xf numFmtId="1" fontId="6" fillId="2" borderId="2" xfId="0" applyNumberFormat="1" applyFont="1" applyFill="1" applyBorder="1" applyAlignment="1">
      <alignment horizontal="left" vertical="center" wrapText="1"/>
    </xf>
    <xf numFmtId="1" fontId="6" fillId="2" borderId="3" xfId="0" applyNumberFormat="1" applyFont="1" applyFill="1" applyBorder="1" applyAlignment="1">
      <alignment horizontal="left" vertical="center" wrapText="1"/>
    </xf>
    <xf numFmtId="1" fontId="6" fillId="2" borderId="4" xfId="0" applyNumberFormat="1" applyFont="1" applyFill="1" applyBorder="1" applyAlignment="1">
      <alignment horizontal="left" vertical="center" wrapText="1"/>
    </xf>
    <xf numFmtId="3" fontId="6" fillId="2" borderId="3" xfId="0" applyNumberFormat="1" applyFont="1" applyFill="1" applyBorder="1" applyAlignment="1">
      <alignment horizontal="left" vertical="center" wrapText="1"/>
    </xf>
    <xf numFmtId="1" fontId="6" fillId="2" borderId="5" xfId="0" applyNumberFormat="1" applyFont="1" applyFill="1" applyBorder="1" applyAlignment="1">
      <alignment horizontal="left" vertical="center" wrapText="1"/>
    </xf>
    <xf numFmtId="167" fontId="7" fillId="2" borderId="5" xfId="0" applyNumberFormat="1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20" fillId="2" borderId="4" xfId="0" applyFont="1" applyFill="1" applyBorder="1" applyAlignment="1">
      <alignment horizontal="left" vertical="center" wrapText="1"/>
    </xf>
    <xf numFmtId="49" fontId="20" fillId="2" borderId="4" xfId="0" applyNumberFormat="1" applyFont="1" applyFill="1" applyBorder="1" applyAlignment="1">
      <alignment horizontal="left" vertical="center" wrapText="1"/>
    </xf>
    <xf numFmtId="0" fontId="6" fillId="2" borderId="4" xfId="0" applyFont="1" applyFill="1" applyBorder="1" applyAlignment="1">
      <alignment horizontal="left" vertical="center" wrapText="1"/>
    </xf>
    <xf numFmtId="1" fontId="6" fillId="2" borderId="2" xfId="0" applyNumberFormat="1" applyFont="1" applyFill="1" applyBorder="1" applyAlignment="1">
      <alignment vertical="center" wrapText="1"/>
    </xf>
    <xf numFmtId="1" fontId="6" fillId="2" borderId="3" xfId="0" applyNumberFormat="1" applyFont="1" applyFill="1" applyBorder="1" applyAlignment="1">
      <alignment vertical="center" wrapText="1"/>
    </xf>
    <xf numFmtId="49" fontId="6" fillId="2" borderId="3" xfId="0" applyNumberFormat="1" applyFont="1" applyFill="1" applyBorder="1" applyAlignment="1">
      <alignment vertical="center" wrapText="1"/>
    </xf>
    <xf numFmtId="1" fontId="6" fillId="2" borderId="4" xfId="0" applyNumberFormat="1" applyFont="1" applyFill="1" applyBorder="1" applyAlignment="1">
      <alignment vertical="center" wrapText="1"/>
    </xf>
    <xf numFmtId="3" fontId="6" fillId="2" borderId="3" xfId="0" applyNumberFormat="1" applyFont="1" applyFill="1" applyBorder="1" applyAlignment="1">
      <alignment vertical="center" wrapText="1"/>
    </xf>
    <xf numFmtId="1" fontId="6" fillId="2" borderId="5" xfId="0" applyNumberFormat="1" applyFont="1" applyFill="1" applyBorder="1" applyAlignment="1">
      <alignment vertical="center" wrapText="1"/>
    </xf>
    <xf numFmtId="167" fontId="7" fillId="2" borderId="5" xfId="0" applyNumberFormat="1" applyFont="1" applyFill="1" applyBorder="1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20" fillId="2" borderId="4" xfId="0" applyFont="1" applyFill="1" applyBorder="1" applyAlignment="1">
      <alignment vertical="center" wrapText="1"/>
    </xf>
    <xf numFmtId="49" fontId="20" fillId="2" borderId="4" xfId="0" applyNumberFormat="1" applyFont="1" applyFill="1" applyBorder="1" applyAlignment="1">
      <alignment vertical="center" wrapText="1"/>
    </xf>
    <xf numFmtId="0" fontId="6" fillId="2" borderId="4" xfId="0" applyFont="1" applyFill="1" applyBorder="1" applyAlignment="1">
      <alignment vertical="center" wrapText="1"/>
    </xf>
    <xf numFmtId="0" fontId="8" fillId="2" borderId="6" xfId="0" applyFont="1" applyFill="1" applyBorder="1" applyAlignment="1">
      <alignment vertical="center" wrapText="1"/>
    </xf>
    <xf numFmtId="0" fontId="7" fillId="2" borderId="3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1" fontId="14" fillId="0" borderId="1" xfId="0" applyNumberFormat="1" applyFont="1" applyFill="1" applyBorder="1" applyAlignment="1"/>
    <xf numFmtId="1" fontId="11" fillId="0" borderId="1" xfId="0" applyNumberFormat="1" applyFont="1" applyFill="1" applyBorder="1" applyAlignment="1"/>
    <xf numFmtId="3" fontId="15" fillId="0" borderId="1" xfId="0" applyNumberFormat="1" applyFont="1" applyFill="1" applyBorder="1" applyAlignment="1"/>
    <xf numFmtId="0" fontId="15" fillId="0" borderId="1" xfId="0" applyFont="1" applyFill="1" applyBorder="1" applyAlignment="1"/>
    <xf numFmtId="167" fontId="15" fillId="0" borderId="1" xfId="0" applyNumberFormat="1" applyFont="1" applyFill="1" applyBorder="1" applyAlignment="1"/>
    <xf numFmtId="14" fontId="9" fillId="0" borderId="1" xfId="0" applyNumberFormat="1" applyFont="1" applyFill="1" applyBorder="1" applyAlignment="1"/>
    <xf numFmtId="0" fontId="14" fillId="0" borderId="1" xfId="0" applyFont="1" applyFill="1" applyBorder="1" applyAlignment="1"/>
    <xf numFmtId="14" fontId="14" fillId="0" borderId="1" xfId="0" applyNumberFormat="1" applyFont="1" applyFill="1" applyBorder="1" applyAlignment="1"/>
    <xf numFmtId="1" fontId="15" fillId="0" borderId="1" xfId="0" applyNumberFormat="1" applyFont="1" applyFill="1" applyBorder="1" applyAlignment="1"/>
    <xf numFmtId="1" fontId="17" fillId="0" borderId="1" xfId="0" applyNumberFormat="1" applyFont="1" applyFill="1" applyBorder="1" applyAlignment="1">
      <alignment horizontal="center"/>
    </xf>
    <xf numFmtId="1" fontId="50" fillId="0" borderId="1" xfId="0" applyNumberFormat="1" applyFont="1" applyFill="1" applyBorder="1" applyAlignment="1">
      <alignment horizontal="center"/>
    </xf>
    <xf numFmtId="3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4" fontId="56" fillId="0" borderId="1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0" xfId="0" applyFont="1" applyFill="1" applyAlignment="1">
      <alignment horizontal="center"/>
    </xf>
    <xf numFmtId="1" fontId="19" fillId="0" borderId="1" xfId="0" applyNumberFormat="1" applyFont="1" applyFill="1" applyBorder="1" applyAlignment="1">
      <alignment horizontal="left"/>
    </xf>
    <xf numFmtId="49" fontId="17" fillId="0" borderId="1" xfId="0" applyNumberFormat="1" applyFont="1" applyFill="1" applyBorder="1" applyAlignment="1">
      <alignment horizontal="center"/>
    </xf>
    <xf numFmtId="0" fontId="57" fillId="0" borderId="1" xfId="1142" applyFont="1" applyFill="1" applyBorder="1" applyAlignment="1">
      <alignment horizontal="left"/>
    </xf>
    <xf numFmtId="0" fontId="0" fillId="0" borderId="0" xfId="0" applyFill="1"/>
    <xf numFmtId="0" fontId="0" fillId="2" borderId="0" xfId="0" applyFill="1"/>
    <xf numFmtId="1" fontId="14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center"/>
    </xf>
    <xf numFmtId="0" fontId="0" fillId="2" borderId="0" xfId="0" applyFill="1" applyAlignment="1">
      <alignment horizontal="left"/>
    </xf>
    <xf numFmtId="0" fontId="60" fillId="2" borderId="0" xfId="0" applyFont="1" applyFill="1"/>
    <xf numFmtId="1" fontId="17" fillId="0" borderId="1" xfId="0" applyNumberFormat="1" applyFont="1" applyFill="1" applyBorder="1" applyAlignment="1">
      <alignment horizontal="left"/>
    </xf>
    <xf numFmtId="1" fontId="3" fillId="0" borderId="1" xfId="0" applyNumberFormat="1" applyFont="1" applyFill="1" applyBorder="1" applyAlignment="1">
      <alignment horizontal="left" wrapText="1"/>
    </xf>
    <xf numFmtId="9" fontId="3" fillId="0" borderId="1" xfId="0" applyNumberFormat="1" applyFont="1" applyFill="1" applyBorder="1" applyAlignment="1">
      <alignment horizontal="center"/>
    </xf>
    <xf numFmtId="9" fontId="15" fillId="0" borderId="1" xfId="0" applyNumberFormat="1" applyFont="1" applyFill="1" applyBorder="1" applyAlignment="1">
      <alignment horizontal="center"/>
    </xf>
    <xf numFmtId="9" fontId="3" fillId="0" borderId="1" xfId="0" applyNumberFormat="1" applyFont="1" applyFill="1" applyBorder="1" applyAlignment="1">
      <alignment horizontal="left"/>
    </xf>
    <xf numFmtId="9" fontId="15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" fontId="14" fillId="0" borderId="0" xfId="0" applyNumberFormat="1" applyFont="1" applyFill="1" applyBorder="1" applyAlignment="1">
      <alignment horizontal="left"/>
    </xf>
    <xf numFmtId="14" fontId="15" fillId="0" borderId="0" xfId="0" applyNumberFormat="1" applyFont="1" applyFill="1" applyBorder="1" applyAlignment="1">
      <alignment horizontal="center"/>
    </xf>
    <xf numFmtId="1" fontId="3" fillId="0" borderId="17" xfId="0" applyNumberFormat="1" applyFont="1" applyFill="1" applyBorder="1" applyAlignment="1">
      <alignment horizontal="left"/>
    </xf>
    <xf numFmtId="1" fontId="50" fillId="0" borderId="1" xfId="0" applyNumberFormat="1" applyFont="1" applyFill="1" applyBorder="1" applyAlignment="1">
      <alignment horizontal="left"/>
    </xf>
    <xf numFmtId="3" fontId="3" fillId="0" borderId="1" xfId="0" applyNumberFormat="1" applyFont="1" applyFill="1" applyBorder="1" applyAlignment="1">
      <alignment horizontal="left"/>
    </xf>
    <xf numFmtId="14" fontId="56" fillId="0" borderId="1" xfId="0" applyNumberFormat="1" applyFont="1" applyFill="1" applyBorder="1" applyAlignment="1">
      <alignment horizontal="left"/>
    </xf>
    <xf numFmtId="49" fontId="17" fillId="0" borderId="1" xfId="0" applyNumberFormat="1" applyFont="1" applyFill="1" applyBorder="1" applyAlignment="1">
      <alignment horizontal="left"/>
    </xf>
    <xf numFmtId="1" fontId="17" fillId="0" borderId="20" xfId="0" applyNumberFormat="1" applyFont="1" applyFill="1" applyBorder="1" applyAlignment="1">
      <alignment horizontal="left"/>
    </xf>
    <xf numFmtId="1" fontId="17" fillId="0" borderId="17" xfId="0" applyNumberFormat="1" applyFont="1" applyFill="1" applyBorder="1" applyAlignment="1">
      <alignment horizontal="left"/>
    </xf>
    <xf numFmtId="1" fontId="50" fillId="0" borderId="17" xfId="0" applyNumberFormat="1" applyFont="1" applyFill="1" applyBorder="1" applyAlignment="1">
      <alignment horizontal="left"/>
    </xf>
    <xf numFmtId="1" fontId="17" fillId="0" borderId="21" xfId="0" applyNumberFormat="1" applyFont="1" applyFill="1" applyBorder="1" applyAlignment="1">
      <alignment horizontal="left"/>
    </xf>
    <xf numFmtId="3" fontId="3" fillId="0" borderId="17" xfId="0" applyNumberFormat="1" applyFont="1" applyFill="1" applyBorder="1" applyAlignment="1">
      <alignment horizontal="left"/>
    </xf>
    <xf numFmtId="0" fontId="3" fillId="0" borderId="20" xfId="0" applyFont="1" applyFill="1" applyBorder="1" applyAlignment="1">
      <alignment horizontal="left"/>
    </xf>
    <xf numFmtId="167" fontId="3" fillId="0" borderId="20" xfId="0" applyNumberFormat="1" applyFont="1" applyFill="1" applyBorder="1" applyAlignment="1">
      <alignment horizontal="left"/>
    </xf>
    <xf numFmtId="14" fontId="56" fillId="0" borderId="17" xfId="0" applyNumberFormat="1" applyFont="1" applyFill="1" applyBorder="1" applyAlignment="1">
      <alignment horizontal="left"/>
    </xf>
    <xf numFmtId="14" fontId="3" fillId="0" borderId="21" xfId="0" applyNumberFormat="1" applyFont="1" applyFill="1" applyBorder="1" applyAlignment="1">
      <alignment horizontal="left"/>
    </xf>
    <xf numFmtId="49" fontId="3" fillId="0" borderId="21" xfId="0" applyNumberFormat="1" applyFont="1" applyFill="1" applyBorder="1" applyAlignment="1">
      <alignment horizontal="left"/>
    </xf>
    <xf numFmtId="167" fontId="3" fillId="0" borderId="21" xfId="0" applyNumberFormat="1" applyFont="1" applyFill="1" applyBorder="1" applyAlignment="1">
      <alignment horizontal="left"/>
    </xf>
    <xf numFmtId="0" fontId="17" fillId="0" borderId="21" xfId="0" applyFont="1" applyFill="1" applyBorder="1" applyAlignment="1">
      <alignment horizontal="left"/>
    </xf>
    <xf numFmtId="14" fontId="17" fillId="0" borderId="17" xfId="0" applyNumberFormat="1" applyFont="1" applyFill="1" applyBorder="1" applyAlignment="1">
      <alignment horizontal="left"/>
    </xf>
    <xf numFmtId="0" fontId="3" fillId="0" borderId="17" xfId="0" applyFont="1" applyFill="1" applyBorder="1" applyAlignment="1">
      <alignment horizontal="left"/>
    </xf>
    <xf numFmtId="0" fontId="3" fillId="0" borderId="21" xfId="0" applyFont="1" applyFill="1" applyBorder="1" applyAlignment="1">
      <alignment horizontal="left"/>
    </xf>
    <xf numFmtId="0" fontId="61" fillId="0" borderId="1" xfId="0" applyFont="1" applyFill="1" applyBorder="1" applyAlignment="1">
      <alignment horizontal="left"/>
    </xf>
    <xf numFmtId="0" fontId="59" fillId="0" borderId="1" xfId="0" applyFont="1" applyFill="1" applyBorder="1" applyAlignment="1">
      <alignment horizontal="left"/>
    </xf>
    <xf numFmtId="167" fontId="3" fillId="0" borderId="0" xfId="0" applyNumberFormat="1" applyFont="1" applyFill="1" applyBorder="1" applyAlignment="1">
      <alignment horizontal="center"/>
    </xf>
    <xf numFmtId="167" fontId="19" fillId="0" borderId="0" xfId="0" applyNumberFormat="1" applyFont="1" applyAlignment="1">
      <alignment horizontal="center"/>
    </xf>
    <xf numFmtId="167" fontId="59" fillId="0" borderId="1" xfId="0" applyNumberFormat="1" applyFont="1" applyFill="1" applyBorder="1" applyAlignment="1">
      <alignment horizontal="left"/>
    </xf>
    <xf numFmtId="9" fontId="59" fillId="0" borderId="1" xfId="0" applyNumberFormat="1" applyFont="1" applyFill="1" applyBorder="1" applyAlignment="1">
      <alignment horizontal="left"/>
    </xf>
    <xf numFmtId="0" fontId="15" fillId="0" borderId="22" xfId="0" applyFont="1" applyFill="1" applyBorder="1" applyAlignment="1">
      <alignment horizontal="center"/>
    </xf>
    <xf numFmtId="0" fontId="58" fillId="0" borderId="1" xfId="0" applyFont="1" applyBorder="1"/>
    <xf numFmtId="9" fontId="0" fillId="0" borderId="1" xfId="0" applyNumberFormat="1" applyFill="1" applyBorder="1" applyAlignment="1">
      <alignment horizontal="left"/>
    </xf>
    <xf numFmtId="49" fontId="59" fillId="0" borderId="1" xfId="0" applyNumberFormat="1" applyFont="1" applyFill="1" applyBorder="1" applyAlignment="1">
      <alignment horizontal="left"/>
    </xf>
    <xf numFmtId="0" fontId="0" fillId="0" borderId="1" xfId="0" applyFill="1" applyBorder="1"/>
    <xf numFmtId="49" fontId="53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167" fontId="53" fillId="0" borderId="1" xfId="0" applyNumberFormat="1" applyFont="1" applyFill="1" applyBorder="1" applyAlignment="1">
      <alignment horizontal="center"/>
    </xf>
    <xf numFmtId="1" fontId="3" fillId="0" borderId="1" xfId="0" applyNumberFormat="1" applyFont="1" applyBorder="1"/>
    <xf numFmtId="0" fontId="12" fillId="0" borderId="0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9" fillId="0" borderId="1" xfId="0" applyFont="1" applyFill="1" applyBorder="1" applyAlignment="1"/>
    <xf numFmtId="49" fontId="19" fillId="0" borderId="1" xfId="0" applyNumberFormat="1" applyFont="1" applyFill="1" applyBorder="1" applyAlignment="1"/>
    <xf numFmtId="167" fontId="19" fillId="0" borderId="1" xfId="0" applyNumberFormat="1" applyFont="1" applyFill="1" applyBorder="1" applyAlignment="1">
      <alignment horizontal="center"/>
    </xf>
    <xf numFmtId="10" fontId="0" fillId="0" borderId="1" xfId="0" applyNumberFormat="1" applyFill="1" applyBorder="1"/>
    <xf numFmtId="0" fontId="0" fillId="0" borderId="1" xfId="0" applyBorder="1" applyAlignment="1">
      <alignment horizontal="left"/>
    </xf>
    <xf numFmtId="14" fontId="15" fillId="0" borderId="22" xfId="0" applyNumberFormat="1" applyFont="1" applyFill="1" applyBorder="1" applyAlignment="1">
      <alignment horizontal="left"/>
    </xf>
    <xf numFmtId="14" fontId="15" fillId="0" borderId="22" xfId="0" applyNumberFormat="1" applyFont="1" applyFill="1" applyBorder="1" applyAlignment="1">
      <alignment horizontal="center"/>
    </xf>
    <xf numFmtId="0" fontId="15" fillId="0" borderId="22" xfId="0" applyFont="1" applyFill="1" applyBorder="1" applyAlignment="1">
      <alignment horizontal="left"/>
    </xf>
    <xf numFmtId="14" fontId="15" fillId="0" borderId="0" xfId="0" applyNumberFormat="1" applyFont="1" applyFill="1" applyBorder="1" applyAlignment="1">
      <alignment horizontal="left"/>
    </xf>
    <xf numFmtId="49" fontId="19" fillId="0" borderId="1" xfId="0" applyNumberFormat="1" applyFont="1" applyFill="1" applyBorder="1" applyAlignment="1">
      <alignment horizontal="center"/>
    </xf>
    <xf numFmtId="0" fontId="3" fillId="0" borderId="22" xfId="0" applyFont="1" applyFill="1" applyBorder="1" applyAlignment="1">
      <alignment horizontal="center"/>
    </xf>
    <xf numFmtId="167" fontId="3" fillId="0" borderId="22" xfId="0" applyNumberFormat="1" applyFont="1" applyFill="1" applyBorder="1" applyAlignment="1">
      <alignment horizontal="center"/>
    </xf>
    <xf numFmtId="167" fontId="19" fillId="0" borderId="0" xfId="0" applyNumberFormat="1" applyFont="1" applyFill="1" applyBorder="1" applyAlignment="1">
      <alignment horizontal="center"/>
    </xf>
    <xf numFmtId="9" fontId="0" fillId="0" borderId="1" xfId="0" applyNumberFormat="1" applyFill="1" applyBorder="1"/>
    <xf numFmtId="0" fontId="0" fillId="0" borderId="19" xfId="0" applyFill="1" applyBorder="1"/>
    <xf numFmtId="49" fontId="17" fillId="0" borderId="20" xfId="0" applyNumberFormat="1" applyFont="1" applyFill="1" applyBorder="1" applyAlignment="1">
      <alignment horizontal="center"/>
    </xf>
    <xf numFmtId="1" fontId="17" fillId="0" borderId="17" xfId="0" applyNumberFormat="1" applyFont="1" applyFill="1" applyBorder="1" applyAlignment="1">
      <alignment horizontal="center"/>
    </xf>
    <xf numFmtId="1" fontId="50" fillId="0" borderId="17" xfId="0" applyNumberFormat="1" applyFont="1" applyFill="1" applyBorder="1" applyAlignment="1">
      <alignment horizontal="center"/>
    </xf>
    <xf numFmtId="1" fontId="17" fillId="0" borderId="21" xfId="0" applyNumberFormat="1" applyFont="1" applyFill="1" applyBorder="1" applyAlignment="1">
      <alignment horizontal="center"/>
    </xf>
    <xf numFmtId="3" fontId="3" fillId="0" borderId="17" xfId="0" applyNumberFormat="1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167" fontId="3" fillId="0" borderId="20" xfId="0" applyNumberFormat="1" applyFont="1" applyFill="1" applyBorder="1" applyAlignment="1">
      <alignment horizontal="center"/>
    </xf>
    <xf numFmtId="14" fontId="56" fillId="0" borderId="17" xfId="0" applyNumberFormat="1" applyFont="1" applyFill="1" applyBorder="1" applyAlignment="1">
      <alignment horizontal="center"/>
    </xf>
    <xf numFmtId="14" fontId="3" fillId="0" borderId="21" xfId="0" applyNumberFormat="1" applyFont="1" applyFill="1" applyBorder="1" applyAlignment="1"/>
    <xf numFmtId="49" fontId="3" fillId="0" borderId="21" xfId="0" applyNumberFormat="1" applyFont="1" applyFill="1" applyBorder="1" applyAlignment="1"/>
    <xf numFmtId="167" fontId="3" fillId="0" borderId="21" xfId="0" applyNumberFormat="1" applyFont="1" applyFill="1" applyBorder="1" applyAlignment="1"/>
    <xf numFmtId="0" fontId="17" fillId="0" borderId="17" xfId="0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center"/>
    </xf>
    <xf numFmtId="0" fontId="15" fillId="0" borderId="21" xfId="0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left"/>
    </xf>
    <xf numFmtId="167" fontId="3" fillId="2" borderId="1" xfId="0" applyNumberFormat="1" applyFont="1" applyFill="1" applyBorder="1" applyAlignment="1">
      <alignment horizontal="center"/>
    </xf>
    <xf numFmtId="14" fontId="15" fillId="2" borderId="1" xfId="0" applyNumberFormat="1" applyFont="1" applyFill="1" applyBorder="1" applyAlignment="1">
      <alignment horizontal="left"/>
    </xf>
    <xf numFmtId="9" fontId="19" fillId="0" borderId="1" xfId="0" applyNumberFormat="1" applyFont="1" applyFill="1" applyBorder="1" applyAlignment="1">
      <alignment horizontal="center"/>
    </xf>
    <xf numFmtId="49" fontId="53" fillId="0" borderId="0" xfId="0" applyNumberFormat="1" applyFont="1" applyFill="1" applyBorder="1" applyAlignment="1">
      <alignment horizontal="center"/>
    </xf>
    <xf numFmtId="1" fontId="62" fillId="2" borderId="3" xfId="0" applyNumberFormat="1" applyFont="1" applyFill="1" applyBorder="1" applyAlignment="1">
      <alignment horizontal="center" vertical="center" wrapText="1"/>
    </xf>
    <xf numFmtId="1" fontId="63" fillId="0" borderId="1" xfId="0" applyNumberFormat="1" applyFont="1" applyFill="1" applyBorder="1" applyAlignment="1">
      <alignment horizontal="center"/>
    </xf>
    <xf numFmtId="1" fontId="53" fillId="0" borderId="1" xfId="0" applyNumberFormat="1" applyFont="1" applyFill="1" applyBorder="1" applyAlignment="1">
      <alignment horizontal="center"/>
    </xf>
    <xf numFmtId="1" fontId="59" fillId="0" borderId="1" xfId="0" applyNumberFormat="1" applyFont="1" applyFill="1" applyBorder="1" applyAlignment="1">
      <alignment horizontal="left"/>
    </xf>
    <xf numFmtId="1" fontId="3" fillId="0" borderId="1" xfId="5" applyNumberFormat="1" applyBorder="1"/>
    <xf numFmtId="0" fontId="3" fillId="0" borderId="1" xfId="24" applyFont="1" applyBorder="1"/>
    <xf numFmtId="1" fontId="14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3" fontId="15" fillId="0" borderId="1" xfId="0" applyNumberFormat="1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5" fillId="0" borderId="1" xfId="1142" applyFill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59" fillId="0" borderId="1" xfId="0" applyFont="1" applyFill="1" applyBorder="1" applyAlignment="1">
      <alignment horizontal="left"/>
    </xf>
    <xf numFmtId="167" fontId="59" fillId="0" borderId="1" xfId="0" applyNumberFormat="1" applyFont="1" applyFill="1" applyBorder="1" applyAlignment="1">
      <alignment horizontal="left"/>
    </xf>
    <xf numFmtId="0" fontId="12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49" fontId="19" fillId="0" borderId="1" xfId="0" applyNumberFormat="1" applyFont="1" applyFill="1" applyBorder="1" applyAlignment="1"/>
    <xf numFmtId="167" fontId="19" fillId="0" borderId="1" xfId="0" applyNumberFormat="1" applyFont="1" applyFill="1" applyBorder="1" applyAlignment="1">
      <alignment horizontal="center"/>
    </xf>
    <xf numFmtId="0" fontId="64" fillId="0" borderId="1" xfId="0" applyFont="1" applyFill="1" applyBorder="1" applyAlignment="1">
      <alignment horizontal="center"/>
    </xf>
    <xf numFmtId="14" fontId="65" fillId="0" borderId="1" xfId="0" applyNumberFormat="1" applyFont="1" applyFill="1" applyBorder="1" applyAlignment="1">
      <alignment horizontal="center"/>
    </xf>
    <xf numFmtId="0" fontId="67" fillId="38" borderId="1" xfId="0" applyFont="1" applyFill="1" applyBorder="1" applyAlignment="1">
      <alignment horizontal="left"/>
    </xf>
    <xf numFmtId="0" fontId="66" fillId="38" borderId="1" xfId="0" applyFont="1" applyFill="1" applyBorder="1" applyAlignment="1">
      <alignment horizontal="left"/>
    </xf>
    <xf numFmtId="1" fontId="14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3" fontId="15" fillId="0" borderId="1" xfId="0" applyNumberFormat="1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center"/>
    </xf>
    <xf numFmtId="0" fontId="64" fillId="0" borderId="0" xfId="0" applyFont="1" applyAlignment="1">
      <alignment horizontal="center"/>
    </xf>
    <xf numFmtId="1" fontId="15" fillId="0" borderId="1" xfId="0" applyNumberFormat="1" applyFont="1" applyFill="1" applyBorder="1" applyAlignment="1">
      <alignment horizontal="center"/>
    </xf>
    <xf numFmtId="1" fontId="15" fillId="0" borderId="0" xfId="0" applyNumberFormat="1" applyFont="1" applyAlignment="1">
      <alignment horizontal="center"/>
    </xf>
    <xf numFmtId="1" fontId="0" fillId="0" borderId="0" xfId="0" applyNumberFormat="1"/>
    <xf numFmtId="0" fontId="7" fillId="2" borderId="5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/>
    </xf>
    <xf numFmtId="0" fontId="15" fillId="0" borderId="0" xfId="0" applyNumberFormat="1" applyFont="1" applyAlignment="1">
      <alignment horizontal="center"/>
    </xf>
    <xf numFmtId="0" fontId="0" fillId="0" borderId="0" xfId="0" applyNumberFormat="1"/>
    <xf numFmtId="49" fontId="68" fillId="0" borderId="1" xfId="0" applyNumberFormat="1" applyFont="1" applyFill="1" applyBorder="1" applyAlignment="1"/>
    <xf numFmtId="14" fontId="71" fillId="0" borderId="1" xfId="0" applyNumberFormat="1" applyFont="1" applyFill="1" applyBorder="1" applyAlignment="1">
      <alignment horizontal="center"/>
    </xf>
    <xf numFmtId="0" fontId="22" fillId="0" borderId="1" xfId="0" applyNumberFormat="1" applyFont="1" applyFill="1" applyBorder="1" applyAlignment="1">
      <alignment horizontal="center"/>
    </xf>
    <xf numFmtId="0" fontId="7" fillId="3" borderId="5" xfId="0" applyNumberFormat="1" applyFont="1" applyFill="1" applyBorder="1" applyAlignment="1">
      <alignment horizontal="center" vertical="center" wrapText="1"/>
    </xf>
    <xf numFmtId="0" fontId="65" fillId="0" borderId="1" xfId="0" applyNumberFormat="1" applyFont="1" applyFill="1" applyBorder="1" applyAlignment="1">
      <alignment horizontal="center"/>
    </xf>
    <xf numFmtId="0" fontId="68" fillId="0" borderId="1" xfId="0" applyNumberFormat="1" applyFont="1" applyFill="1" applyBorder="1" applyAlignment="1">
      <alignment horizontal="center"/>
    </xf>
    <xf numFmtId="0" fontId="0" fillId="0" borderId="0" xfId="0" applyNumberFormat="1" applyFont="1"/>
    <xf numFmtId="0" fontId="72" fillId="0" borderId="1" xfId="0" applyFont="1" applyFill="1" applyBorder="1" applyAlignment="1">
      <alignment horizontal="left"/>
    </xf>
    <xf numFmtId="167" fontId="0" fillId="0" borderId="0" xfId="0" applyNumberFormat="1" applyFont="1" applyAlignment="1">
      <alignment horizontal="center"/>
    </xf>
    <xf numFmtId="49" fontId="19" fillId="0" borderId="0" xfId="0" applyNumberFormat="1" applyFont="1" applyAlignment="1">
      <alignment horizontal="left"/>
    </xf>
    <xf numFmtId="167" fontId="71" fillId="0" borderId="1" xfId="0" applyNumberFormat="1" applyFont="1" applyFill="1" applyBorder="1" applyAlignment="1">
      <alignment horizontal="center"/>
    </xf>
    <xf numFmtId="0" fontId="74" fillId="2" borderId="5" xfId="0" applyNumberFormat="1" applyFont="1" applyFill="1" applyBorder="1" applyAlignment="1">
      <alignment horizontal="center" vertical="center" wrapText="1"/>
    </xf>
    <xf numFmtId="0" fontId="75" fillId="0" borderId="1" xfId="0" applyNumberFormat="1" applyFont="1" applyFill="1" applyBorder="1" applyAlignment="1">
      <alignment horizontal="center"/>
    </xf>
    <xf numFmtId="49" fontId="70" fillId="0" borderId="1" xfId="0" applyNumberFormat="1" applyFont="1" applyFill="1" applyBorder="1" applyAlignment="1">
      <alignment horizontal="left"/>
    </xf>
    <xf numFmtId="49" fontId="73" fillId="0" borderId="1" xfId="0" applyNumberFormat="1" applyFont="1" applyFill="1" applyBorder="1" applyAlignment="1">
      <alignment horizontal="left"/>
    </xf>
    <xf numFmtId="49" fontId="69" fillId="0" borderId="0" xfId="0" applyNumberFormat="1" applyFont="1" applyAlignment="1">
      <alignment horizontal="left"/>
    </xf>
  </cellXfs>
  <cellStyles count="1159">
    <cellStyle name="20% - Énfasis1 10" xfId="27"/>
    <cellStyle name="20% - Énfasis1 11" xfId="28"/>
    <cellStyle name="20% - Énfasis1 12" xfId="29"/>
    <cellStyle name="20% - Énfasis1 13" xfId="30"/>
    <cellStyle name="20% - Énfasis1 14" xfId="31"/>
    <cellStyle name="20% - Énfasis1 15" xfId="32"/>
    <cellStyle name="20% - Énfasis1 16" xfId="33"/>
    <cellStyle name="20% - Énfasis1 17" xfId="34"/>
    <cellStyle name="20% - Énfasis1 18" xfId="35"/>
    <cellStyle name="20% - Énfasis1 19" xfId="36"/>
    <cellStyle name="20% - Énfasis1 2" xfId="37"/>
    <cellStyle name="20% - Énfasis1 20" xfId="38"/>
    <cellStyle name="20% - Énfasis1 21" xfId="39"/>
    <cellStyle name="20% - Énfasis1 22" xfId="40"/>
    <cellStyle name="20% - Énfasis1 23" xfId="41"/>
    <cellStyle name="20% - Énfasis1 24" xfId="42"/>
    <cellStyle name="20% - Énfasis1 25" xfId="43"/>
    <cellStyle name="20% - Énfasis1 26" xfId="44"/>
    <cellStyle name="20% - Énfasis1 27" xfId="45"/>
    <cellStyle name="20% - Énfasis1 3" xfId="46"/>
    <cellStyle name="20% - Énfasis1 4" xfId="47"/>
    <cellStyle name="20% - Énfasis1 5" xfId="48"/>
    <cellStyle name="20% - Énfasis1 6" xfId="49"/>
    <cellStyle name="20% - Énfasis1 7" xfId="50"/>
    <cellStyle name="20% - Énfasis1 8" xfId="51"/>
    <cellStyle name="20% - Énfasis1 9" xfId="52"/>
    <cellStyle name="20% - Énfasis2 10" xfId="53"/>
    <cellStyle name="20% - Énfasis2 11" xfId="54"/>
    <cellStyle name="20% - Énfasis2 12" xfId="55"/>
    <cellStyle name="20% - Énfasis2 13" xfId="56"/>
    <cellStyle name="20% - Énfasis2 14" xfId="57"/>
    <cellStyle name="20% - Énfasis2 15" xfId="58"/>
    <cellStyle name="20% - Énfasis2 16" xfId="59"/>
    <cellStyle name="20% - Énfasis2 17" xfId="60"/>
    <cellStyle name="20% - Énfasis2 18" xfId="61"/>
    <cellStyle name="20% - Énfasis2 19" xfId="62"/>
    <cellStyle name="20% - Énfasis2 2" xfId="63"/>
    <cellStyle name="20% - Énfasis2 20" xfId="64"/>
    <cellStyle name="20% - Énfasis2 21" xfId="65"/>
    <cellStyle name="20% - Énfasis2 22" xfId="66"/>
    <cellStyle name="20% - Énfasis2 23" xfId="67"/>
    <cellStyle name="20% - Énfasis2 24" xfId="68"/>
    <cellStyle name="20% - Énfasis2 25" xfId="69"/>
    <cellStyle name="20% - Énfasis2 26" xfId="70"/>
    <cellStyle name="20% - Énfasis2 27" xfId="71"/>
    <cellStyle name="20% - Énfasis2 3" xfId="72"/>
    <cellStyle name="20% - Énfasis2 4" xfId="73"/>
    <cellStyle name="20% - Énfasis2 5" xfId="74"/>
    <cellStyle name="20% - Énfasis2 6" xfId="75"/>
    <cellStyle name="20% - Énfasis2 7" xfId="76"/>
    <cellStyle name="20% - Énfasis2 8" xfId="77"/>
    <cellStyle name="20% - Énfasis2 9" xfId="78"/>
    <cellStyle name="20% - Énfasis3 10" xfId="79"/>
    <cellStyle name="20% - Énfasis3 11" xfId="80"/>
    <cellStyle name="20% - Énfasis3 12" xfId="81"/>
    <cellStyle name="20% - Énfasis3 13" xfId="82"/>
    <cellStyle name="20% - Énfasis3 14" xfId="83"/>
    <cellStyle name="20% - Énfasis3 15" xfId="84"/>
    <cellStyle name="20% - Énfasis3 16" xfId="85"/>
    <cellStyle name="20% - Énfasis3 17" xfId="86"/>
    <cellStyle name="20% - Énfasis3 18" xfId="87"/>
    <cellStyle name="20% - Énfasis3 19" xfId="88"/>
    <cellStyle name="20% - Énfasis3 2" xfId="89"/>
    <cellStyle name="20% - Énfasis3 20" xfId="90"/>
    <cellStyle name="20% - Énfasis3 21" xfId="91"/>
    <cellStyle name="20% - Énfasis3 22" xfId="92"/>
    <cellStyle name="20% - Énfasis3 23" xfId="93"/>
    <cellStyle name="20% - Énfasis3 24" xfId="94"/>
    <cellStyle name="20% - Énfasis3 25" xfId="95"/>
    <cellStyle name="20% - Énfasis3 26" xfId="96"/>
    <cellStyle name="20% - Énfasis3 27" xfId="97"/>
    <cellStyle name="20% - Énfasis3 3" xfId="98"/>
    <cellStyle name="20% - Énfasis3 4" xfId="99"/>
    <cellStyle name="20% - Énfasis3 5" xfId="100"/>
    <cellStyle name="20% - Énfasis3 6" xfId="101"/>
    <cellStyle name="20% - Énfasis3 7" xfId="102"/>
    <cellStyle name="20% - Énfasis3 8" xfId="103"/>
    <cellStyle name="20% - Énfasis3 9" xfId="104"/>
    <cellStyle name="20% - Énfasis4 10" xfId="105"/>
    <cellStyle name="20% - Énfasis4 11" xfId="106"/>
    <cellStyle name="20% - Énfasis4 12" xfId="107"/>
    <cellStyle name="20% - Énfasis4 13" xfId="108"/>
    <cellStyle name="20% - Énfasis4 14" xfId="109"/>
    <cellStyle name="20% - Énfasis4 15" xfId="110"/>
    <cellStyle name="20% - Énfasis4 16" xfId="111"/>
    <cellStyle name="20% - Énfasis4 17" xfId="112"/>
    <cellStyle name="20% - Énfasis4 18" xfId="113"/>
    <cellStyle name="20% - Énfasis4 19" xfId="114"/>
    <cellStyle name="20% - Énfasis4 2" xfId="115"/>
    <cellStyle name="20% - Énfasis4 20" xfId="116"/>
    <cellStyle name="20% - Énfasis4 21" xfId="117"/>
    <cellStyle name="20% - Énfasis4 22" xfId="118"/>
    <cellStyle name="20% - Énfasis4 23" xfId="119"/>
    <cellStyle name="20% - Énfasis4 24" xfId="120"/>
    <cellStyle name="20% - Énfasis4 25" xfId="121"/>
    <cellStyle name="20% - Énfasis4 26" xfId="122"/>
    <cellStyle name="20% - Énfasis4 27" xfId="123"/>
    <cellStyle name="20% - Énfasis4 3" xfId="124"/>
    <cellStyle name="20% - Énfasis4 4" xfId="125"/>
    <cellStyle name="20% - Énfasis4 5" xfId="126"/>
    <cellStyle name="20% - Énfasis4 6" xfId="127"/>
    <cellStyle name="20% - Énfasis4 7" xfId="128"/>
    <cellStyle name="20% - Énfasis4 8" xfId="129"/>
    <cellStyle name="20% - Énfasis4 9" xfId="130"/>
    <cellStyle name="20% - Énfasis5 10" xfId="131"/>
    <cellStyle name="20% - Énfasis5 11" xfId="132"/>
    <cellStyle name="20% - Énfasis5 12" xfId="133"/>
    <cellStyle name="20% - Énfasis5 13" xfId="134"/>
    <cellStyle name="20% - Énfasis5 14" xfId="135"/>
    <cellStyle name="20% - Énfasis5 15" xfId="136"/>
    <cellStyle name="20% - Énfasis5 16" xfId="137"/>
    <cellStyle name="20% - Énfasis5 17" xfId="138"/>
    <cellStyle name="20% - Énfasis5 18" xfId="139"/>
    <cellStyle name="20% - Énfasis5 19" xfId="140"/>
    <cellStyle name="20% - Énfasis5 2" xfId="141"/>
    <cellStyle name="20% - Énfasis5 20" xfId="142"/>
    <cellStyle name="20% - Énfasis5 21" xfId="143"/>
    <cellStyle name="20% - Énfasis5 22" xfId="144"/>
    <cellStyle name="20% - Énfasis5 23" xfId="145"/>
    <cellStyle name="20% - Énfasis5 24" xfId="146"/>
    <cellStyle name="20% - Énfasis5 25" xfId="147"/>
    <cellStyle name="20% - Énfasis5 26" xfId="148"/>
    <cellStyle name="20% - Énfasis5 27" xfId="149"/>
    <cellStyle name="20% - Énfasis5 3" xfId="150"/>
    <cellStyle name="20% - Énfasis5 4" xfId="151"/>
    <cellStyle name="20% - Énfasis5 5" xfId="152"/>
    <cellStyle name="20% - Énfasis5 6" xfId="153"/>
    <cellStyle name="20% - Énfasis5 7" xfId="154"/>
    <cellStyle name="20% - Énfasis5 8" xfId="155"/>
    <cellStyle name="20% - Énfasis5 9" xfId="156"/>
    <cellStyle name="20% - Énfasis6 10" xfId="157"/>
    <cellStyle name="20% - Énfasis6 11" xfId="158"/>
    <cellStyle name="20% - Énfasis6 12" xfId="159"/>
    <cellStyle name="20% - Énfasis6 13" xfId="160"/>
    <cellStyle name="20% - Énfasis6 14" xfId="161"/>
    <cellStyle name="20% - Énfasis6 15" xfId="162"/>
    <cellStyle name="20% - Énfasis6 16" xfId="163"/>
    <cellStyle name="20% - Énfasis6 17" xfId="164"/>
    <cellStyle name="20% - Énfasis6 18" xfId="165"/>
    <cellStyle name="20% - Énfasis6 19" xfId="166"/>
    <cellStyle name="20% - Énfasis6 2" xfId="167"/>
    <cellStyle name="20% - Énfasis6 20" xfId="168"/>
    <cellStyle name="20% - Énfasis6 21" xfId="169"/>
    <cellStyle name="20% - Énfasis6 22" xfId="170"/>
    <cellStyle name="20% - Énfasis6 23" xfId="171"/>
    <cellStyle name="20% - Énfasis6 24" xfId="172"/>
    <cellStyle name="20% - Énfasis6 25" xfId="173"/>
    <cellStyle name="20% - Énfasis6 26" xfId="174"/>
    <cellStyle name="20% - Énfasis6 27" xfId="175"/>
    <cellStyle name="20% - Énfasis6 3" xfId="176"/>
    <cellStyle name="20% - Énfasis6 4" xfId="177"/>
    <cellStyle name="20% - Énfasis6 5" xfId="178"/>
    <cellStyle name="20% - Énfasis6 6" xfId="179"/>
    <cellStyle name="20% - Énfasis6 7" xfId="180"/>
    <cellStyle name="20% - Énfasis6 8" xfId="181"/>
    <cellStyle name="20% - Énfasis6 9" xfId="182"/>
    <cellStyle name="40% - Énfasis1 10" xfId="183"/>
    <cellStyle name="40% - Énfasis1 11" xfId="184"/>
    <cellStyle name="40% - Énfasis1 12" xfId="185"/>
    <cellStyle name="40% - Énfasis1 13" xfId="186"/>
    <cellStyle name="40% - Énfasis1 14" xfId="187"/>
    <cellStyle name="40% - Énfasis1 15" xfId="188"/>
    <cellStyle name="40% - Énfasis1 16" xfId="189"/>
    <cellStyle name="40% - Énfasis1 17" xfId="190"/>
    <cellStyle name="40% - Énfasis1 18" xfId="191"/>
    <cellStyle name="40% - Énfasis1 19" xfId="192"/>
    <cellStyle name="40% - Énfasis1 2" xfId="193"/>
    <cellStyle name="40% - Énfasis1 20" xfId="194"/>
    <cellStyle name="40% - Énfasis1 21" xfId="195"/>
    <cellStyle name="40% - Énfasis1 22" xfId="196"/>
    <cellStyle name="40% - Énfasis1 23" xfId="197"/>
    <cellStyle name="40% - Énfasis1 24" xfId="198"/>
    <cellStyle name="40% - Énfasis1 25" xfId="199"/>
    <cellStyle name="40% - Énfasis1 26" xfId="200"/>
    <cellStyle name="40% - Énfasis1 27" xfId="201"/>
    <cellStyle name="40% - Énfasis1 3" xfId="202"/>
    <cellStyle name="40% - Énfasis1 4" xfId="203"/>
    <cellStyle name="40% - Énfasis1 5" xfId="204"/>
    <cellStyle name="40% - Énfasis1 6" xfId="205"/>
    <cellStyle name="40% - Énfasis1 7" xfId="206"/>
    <cellStyle name="40% - Énfasis1 8" xfId="207"/>
    <cellStyle name="40% - Énfasis1 9" xfId="208"/>
    <cellStyle name="40% - Énfasis2 10" xfId="209"/>
    <cellStyle name="40% - Énfasis2 11" xfId="210"/>
    <cellStyle name="40% - Énfasis2 12" xfId="211"/>
    <cellStyle name="40% - Énfasis2 13" xfId="212"/>
    <cellStyle name="40% - Énfasis2 14" xfId="213"/>
    <cellStyle name="40% - Énfasis2 15" xfId="214"/>
    <cellStyle name="40% - Énfasis2 16" xfId="215"/>
    <cellStyle name="40% - Énfasis2 17" xfId="216"/>
    <cellStyle name="40% - Énfasis2 18" xfId="217"/>
    <cellStyle name="40% - Énfasis2 19" xfId="218"/>
    <cellStyle name="40% - Énfasis2 2" xfId="219"/>
    <cellStyle name="40% - Énfasis2 20" xfId="220"/>
    <cellStyle name="40% - Énfasis2 21" xfId="221"/>
    <cellStyle name="40% - Énfasis2 22" xfId="222"/>
    <cellStyle name="40% - Énfasis2 23" xfId="223"/>
    <cellStyle name="40% - Énfasis2 24" xfId="224"/>
    <cellStyle name="40% - Énfasis2 25" xfId="225"/>
    <cellStyle name="40% - Énfasis2 26" xfId="226"/>
    <cellStyle name="40% - Énfasis2 27" xfId="227"/>
    <cellStyle name="40% - Énfasis2 3" xfId="228"/>
    <cellStyle name="40% - Énfasis2 4" xfId="229"/>
    <cellStyle name="40% - Énfasis2 5" xfId="230"/>
    <cellStyle name="40% - Énfasis2 6" xfId="231"/>
    <cellStyle name="40% - Énfasis2 7" xfId="232"/>
    <cellStyle name="40% - Énfasis2 8" xfId="233"/>
    <cellStyle name="40% - Énfasis2 9" xfId="234"/>
    <cellStyle name="40% - Énfasis3 10" xfId="235"/>
    <cellStyle name="40% - Énfasis3 11" xfId="236"/>
    <cellStyle name="40% - Énfasis3 12" xfId="237"/>
    <cellStyle name="40% - Énfasis3 13" xfId="238"/>
    <cellStyle name="40% - Énfasis3 14" xfId="239"/>
    <cellStyle name="40% - Énfasis3 15" xfId="240"/>
    <cellStyle name="40% - Énfasis3 16" xfId="241"/>
    <cellStyle name="40% - Énfasis3 17" xfId="242"/>
    <cellStyle name="40% - Énfasis3 18" xfId="243"/>
    <cellStyle name="40% - Énfasis3 19" xfId="244"/>
    <cellStyle name="40% - Énfasis3 2" xfId="245"/>
    <cellStyle name="40% - Énfasis3 20" xfId="246"/>
    <cellStyle name="40% - Énfasis3 21" xfId="247"/>
    <cellStyle name="40% - Énfasis3 22" xfId="248"/>
    <cellStyle name="40% - Énfasis3 23" xfId="249"/>
    <cellStyle name="40% - Énfasis3 24" xfId="250"/>
    <cellStyle name="40% - Énfasis3 25" xfId="251"/>
    <cellStyle name="40% - Énfasis3 26" xfId="252"/>
    <cellStyle name="40% - Énfasis3 27" xfId="253"/>
    <cellStyle name="40% - Énfasis3 3" xfId="254"/>
    <cellStyle name="40% - Énfasis3 4" xfId="255"/>
    <cellStyle name="40% - Énfasis3 5" xfId="256"/>
    <cellStyle name="40% - Énfasis3 6" xfId="257"/>
    <cellStyle name="40% - Énfasis3 7" xfId="258"/>
    <cellStyle name="40% - Énfasis3 8" xfId="259"/>
    <cellStyle name="40% - Énfasis3 9" xfId="260"/>
    <cellStyle name="40% - Énfasis4 10" xfId="261"/>
    <cellStyle name="40% - Énfasis4 11" xfId="262"/>
    <cellStyle name="40% - Énfasis4 12" xfId="263"/>
    <cellStyle name="40% - Énfasis4 13" xfId="264"/>
    <cellStyle name="40% - Énfasis4 14" xfId="265"/>
    <cellStyle name="40% - Énfasis4 15" xfId="266"/>
    <cellStyle name="40% - Énfasis4 16" xfId="267"/>
    <cellStyle name="40% - Énfasis4 17" xfId="268"/>
    <cellStyle name="40% - Énfasis4 18" xfId="269"/>
    <cellStyle name="40% - Énfasis4 19" xfId="270"/>
    <cellStyle name="40% - Énfasis4 2" xfId="271"/>
    <cellStyle name="40% - Énfasis4 20" xfId="272"/>
    <cellStyle name="40% - Énfasis4 21" xfId="273"/>
    <cellStyle name="40% - Énfasis4 22" xfId="274"/>
    <cellStyle name="40% - Énfasis4 23" xfId="275"/>
    <cellStyle name="40% - Énfasis4 24" xfId="276"/>
    <cellStyle name="40% - Énfasis4 25" xfId="277"/>
    <cellStyle name="40% - Énfasis4 26" xfId="278"/>
    <cellStyle name="40% - Énfasis4 27" xfId="279"/>
    <cellStyle name="40% - Énfasis4 3" xfId="280"/>
    <cellStyle name="40% - Énfasis4 4" xfId="281"/>
    <cellStyle name="40% - Énfasis4 5" xfId="282"/>
    <cellStyle name="40% - Énfasis4 6" xfId="283"/>
    <cellStyle name="40% - Énfasis4 7" xfId="284"/>
    <cellStyle name="40% - Énfasis4 8" xfId="285"/>
    <cellStyle name="40% - Énfasis4 9" xfId="286"/>
    <cellStyle name="40% - Énfasis5 10" xfId="287"/>
    <cellStyle name="40% - Énfasis5 11" xfId="288"/>
    <cellStyle name="40% - Énfasis5 12" xfId="289"/>
    <cellStyle name="40% - Énfasis5 13" xfId="290"/>
    <cellStyle name="40% - Énfasis5 14" xfId="291"/>
    <cellStyle name="40% - Énfasis5 15" xfId="292"/>
    <cellStyle name="40% - Énfasis5 16" xfId="293"/>
    <cellStyle name="40% - Énfasis5 17" xfId="294"/>
    <cellStyle name="40% - Énfasis5 18" xfId="295"/>
    <cellStyle name="40% - Énfasis5 19" xfId="296"/>
    <cellStyle name="40% - Énfasis5 2" xfId="297"/>
    <cellStyle name="40% - Énfasis5 20" xfId="298"/>
    <cellStyle name="40% - Énfasis5 21" xfId="299"/>
    <cellStyle name="40% - Énfasis5 22" xfId="300"/>
    <cellStyle name="40% - Énfasis5 23" xfId="301"/>
    <cellStyle name="40% - Énfasis5 24" xfId="302"/>
    <cellStyle name="40% - Énfasis5 25" xfId="303"/>
    <cellStyle name="40% - Énfasis5 26" xfId="304"/>
    <cellStyle name="40% - Énfasis5 27" xfId="305"/>
    <cellStyle name="40% - Énfasis5 3" xfId="306"/>
    <cellStyle name="40% - Énfasis5 4" xfId="307"/>
    <cellStyle name="40% - Énfasis5 5" xfId="308"/>
    <cellStyle name="40% - Énfasis5 6" xfId="309"/>
    <cellStyle name="40% - Énfasis5 7" xfId="310"/>
    <cellStyle name="40% - Énfasis5 8" xfId="311"/>
    <cellStyle name="40% - Énfasis5 9" xfId="312"/>
    <cellStyle name="40% - Énfasis6 10" xfId="313"/>
    <cellStyle name="40% - Énfasis6 11" xfId="314"/>
    <cellStyle name="40% - Énfasis6 12" xfId="315"/>
    <cellStyle name="40% - Énfasis6 13" xfId="316"/>
    <cellStyle name="40% - Énfasis6 14" xfId="317"/>
    <cellStyle name="40% - Énfasis6 15" xfId="318"/>
    <cellStyle name="40% - Énfasis6 16" xfId="319"/>
    <cellStyle name="40% - Énfasis6 17" xfId="320"/>
    <cellStyle name="40% - Énfasis6 18" xfId="321"/>
    <cellStyle name="40% - Énfasis6 19" xfId="322"/>
    <cellStyle name="40% - Énfasis6 2" xfId="323"/>
    <cellStyle name="40% - Énfasis6 20" xfId="324"/>
    <cellStyle name="40% - Énfasis6 21" xfId="325"/>
    <cellStyle name="40% - Énfasis6 22" xfId="326"/>
    <cellStyle name="40% - Énfasis6 23" xfId="327"/>
    <cellStyle name="40% - Énfasis6 24" xfId="328"/>
    <cellStyle name="40% - Énfasis6 25" xfId="329"/>
    <cellStyle name="40% - Énfasis6 26" xfId="330"/>
    <cellStyle name="40% - Énfasis6 27" xfId="331"/>
    <cellStyle name="40% - Énfasis6 3" xfId="332"/>
    <cellStyle name="40% - Énfasis6 4" xfId="333"/>
    <cellStyle name="40% - Énfasis6 5" xfId="334"/>
    <cellStyle name="40% - Énfasis6 6" xfId="335"/>
    <cellStyle name="40% - Énfasis6 7" xfId="336"/>
    <cellStyle name="40% - Énfasis6 8" xfId="337"/>
    <cellStyle name="40% - Énfasis6 9" xfId="338"/>
    <cellStyle name="60% - Énfasis1 10" xfId="339"/>
    <cellStyle name="60% - Énfasis1 11" xfId="340"/>
    <cellStyle name="60% - Énfasis1 12" xfId="341"/>
    <cellStyle name="60% - Énfasis1 13" xfId="342"/>
    <cellStyle name="60% - Énfasis1 14" xfId="343"/>
    <cellStyle name="60% - Énfasis1 15" xfId="344"/>
    <cellStyle name="60% - Énfasis1 16" xfId="345"/>
    <cellStyle name="60% - Énfasis1 17" xfId="346"/>
    <cellStyle name="60% - Énfasis1 18" xfId="347"/>
    <cellStyle name="60% - Énfasis1 19" xfId="348"/>
    <cellStyle name="60% - Énfasis1 2" xfId="349"/>
    <cellStyle name="60% - Énfasis1 20" xfId="350"/>
    <cellStyle name="60% - Énfasis1 21" xfId="351"/>
    <cellStyle name="60% - Énfasis1 22" xfId="352"/>
    <cellStyle name="60% - Énfasis1 23" xfId="353"/>
    <cellStyle name="60% - Énfasis1 24" xfId="354"/>
    <cellStyle name="60% - Énfasis1 25" xfId="355"/>
    <cellStyle name="60% - Énfasis1 26" xfId="356"/>
    <cellStyle name="60% - Énfasis1 27" xfId="357"/>
    <cellStyle name="60% - Énfasis1 3" xfId="358"/>
    <cellStyle name="60% - Énfasis1 4" xfId="359"/>
    <cellStyle name="60% - Énfasis1 5" xfId="360"/>
    <cellStyle name="60% - Énfasis1 6" xfId="361"/>
    <cellStyle name="60% - Énfasis1 7" xfId="362"/>
    <cellStyle name="60% - Énfasis1 8" xfId="363"/>
    <cellStyle name="60% - Énfasis1 9" xfId="364"/>
    <cellStyle name="60% - Énfasis2 10" xfId="365"/>
    <cellStyle name="60% - Énfasis2 11" xfId="366"/>
    <cellStyle name="60% - Énfasis2 12" xfId="367"/>
    <cellStyle name="60% - Énfasis2 13" xfId="368"/>
    <cellStyle name="60% - Énfasis2 14" xfId="369"/>
    <cellStyle name="60% - Énfasis2 15" xfId="370"/>
    <cellStyle name="60% - Énfasis2 16" xfId="371"/>
    <cellStyle name="60% - Énfasis2 17" xfId="372"/>
    <cellStyle name="60% - Énfasis2 18" xfId="373"/>
    <cellStyle name="60% - Énfasis2 19" xfId="374"/>
    <cellStyle name="60% - Énfasis2 2" xfId="375"/>
    <cellStyle name="60% - Énfasis2 20" xfId="376"/>
    <cellStyle name="60% - Énfasis2 21" xfId="377"/>
    <cellStyle name="60% - Énfasis2 22" xfId="378"/>
    <cellStyle name="60% - Énfasis2 23" xfId="379"/>
    <cellStyle name="60% - Énfasis2 24" xfId="380"/>
    <cellStyle name="60% - Énfasis2 25" xfId="381"/>
    <cellStyle name="60% - Énfasis2 26" xfId="382"/>
    <cellStyle name="60% - Énfasis2 27" xfId="383"/>
    <cellStyle name="60% - Énfasis2 3" xfId="384"/>
    <cellStyle name="60% - Énfasis2 4" xfId="385"/>
    <cellStyle name="60% - Énfasis2 5" xfId="386"/>
    <cellStyle name="60% - Énfasis2 6" xfId="387"/>
    <cellStyle name="60% - Énfasis2 7" xfId="388"/>
    <cellStyle name="60% - Énfasis2 8" xfId="389"/>
    <cellStyle name="60% - Énfasis2 9" xfId="390"/>
    <cellStyle name="60% - Énfasis3 10" xfId="391"/>
    <cellStyle name="60% - Énfasis3 11" xfId="392"/>
    <cellStyle name="60% - Énfasis3 12" xfId="393"/>
    <cellStyle name="60% - Énfasis3 13" xfId="394"/>
    <cellStyle name="60% - Énfasis3 14" xfId="395"/>
    <cellStyle name="60% - Énfasis3 15" xfId="396"/>
    <cellStyle name="60% - Énfasis3 16" xfId="397"/>
    <cellStyle name="60% - Énfasis3 17" xfId="398"/>
    <cellStyle name="60% - Énfasis3 18" xfId="399"/>
    <cellStyle name="60% - Énfasis3 19" xfId="400"/>
    <cellStyle name="60% - Énfasis3 2" xfId="401"/>
    <cellStyle name="60% - Énfasis3 20" xfId="402"/>
    <cellStyle name="60% - Énfasis3 21" xfId="403"/>
    <cellStyle name="60% - Énfasis3 22" xfId="404"/>
    <cellStyle name="60% - Énfasis3 23" xfId="405"/>
    <cellStyle name="60% - Énfasis3 24" xfId="406"/>
    <cellStyle name="60% - Énfasis3 25" xfId="407"/>
    <cellStyle name="60% - Énfasis3 26" xfId="408"/>
    <cellStyle name="60% - Énfasis3 27" xfId="409"/>
    <cellStyle name="60% - Énfasis3 3" xfId="410"/>
    <cellStyle name="60% - Énfasis3 4" xfId="411"/>
    <cellStyle name="60% - Énfasis3 5" xfId="412"/>
    <cellStyle name="60% - Énfasis3 6" xfId="413"/>
    <cellStyle name="60% - Énfasis3 7" xfId="414"/>
    <cellStyle name="60% - Énfasis3 8" xfId="415"/>
    <cellStyle name="60% - Énfasis3 9" xfId="416"/>
    <cellStyle name="60% - Énfasis4 10" xfId="417"/>
    <cellStyle name="60% - Énfasis4 11" xfId="418"/>
    <cellStyle name="60% - Énfasis4 12" xfId="419"/>
    <cellStyle name="60% - Énfasis4 13" xfId="420"/>
    <cellStyle name="60% - Énfasis4 14" xfId="421"/>
    <cellStyle name="60% - Énfasis4 15" xfId="422"/>
    <cellStyle name="60% - Énfasis4 16" xfId="423"/>
    <cellStyle name="60% - Énfasis4 17" xfId="424"/>
    <cellStyle name="60% - Énfasis4 18" xfId="425"/>
    <cellStyle name="60% - Énfasis4 19" xfId="426"/>
    <cellStyle name="60% - Énfasis4 2" xfId="427"/>
    <cellStyle name="60% - Énfasis4 20" xfId="428"/>
    <cellStyle name="60% - Énfasis4 21" xfId="429"/>
    <cellStyle name="60% - Énfasis4 22" xfId="430"/>
    <cellStyle name="60% - Énfasis4 23" xfId="431"/>
    <cellStyle name="60% - Énfasis4 24" xfId="432"/>
    <cellStyle name="60% - Énfasis4 25" xfId="433"/>
    <cellStyle name="60% - Énfasis4 26" xfId="434"/>
    <cellStyle name="60% - Énfasis4 27" xfId="435"/>
    <cellStyle name="60% - Énfasis4 3" xfId="436"/>
    <cellStyle name="60% - Énfasis4 4" xfId="437"/>
    <cellStyle name="60% - Énfasis4 5" xfId="438"/>
    <cellStyle name="60% - Énfasis4 6" xfId="439"/>
    <cellStyle name="60% - Énfasis4 7" xfId="440"/>
    <cellStyle name="60% - Énfasis4 8" xfId="441"/>
    <cellStyle name="60% - Énfasis4 9" xfId="442"/>
    <cellStyle name="60% - Énfasis5 10" xfId="443"/>
    <cellStyle name="60% - Énfasis5 11" xfId="444"/>
    <cellStyle name="60% - Énfasis5 12" xfId="445"/>
    <cellStyle name="60% - Énfasis5 13" xfId="446"/>
    <cellStyle name="60% - Énfasis5 14" xfId="447"/>
    <cellStyle name="60% - Énfasis5 15" xfId="448"/>
    <cellStyle name="60% - Énfasis5 16" xfId="449"/>
    <cellStyle name="60% - Énfasis5 17" xfId="450"/>
    <cellStyle name="60% - Énfasis5 18" xfId="451"/>
    <cellStyle name="60% - Énfasis5 19" xfId="452"/>
    <cellStyle name="60% - Énfasis5 2" xfId="453"/>
    <cellStyle name="60% - Énfasis5 20" xfId="454"/>
    <cellStyle name="60% - Énfasis5 21" xfId="455"/>
    <cellStyle name="60% - Énfasis5 22" xfId="456"/>
    <cellStyle name="60% - Énfasis5 23" xfId="457"/>
    <cellStyle name="60% - Énfasis5 24" xfId="458"/>
    <cellStyle name="60% - Énfasis5 25" xfId="459"/>
    <cellStyle name="60% - Énfasis5 26" xfId="460"/>
    <cellStyle name="60% - Énfasis5 27" xfId="461"/>
    <cellStyle name="60% - Énfasis5 3" xfId="462"/>
    <cellStyle name="60% - Énfasis5 4" xfId="463"/>
    <cellStyle name="60% - Énfasis5 5" xfId="464"/>
    <cellStyle name="60% - Énfasis5 6" xfId="465"/>
    <cellStyle name="60% - Énfasis5 7" xfId="466"/>
    <cellStyle name="60% - Énfasis5 8" xfId="467"/>
    <cellStyle name="60% - Énfasis5 9" xfId="468"/>
    <cellStyle name="60% - Énfasis6 10" xfId="469"/>
    <cellStyle name="60% - Énfasis6 11" xfId="470"/>
    <cellStyle name="60% - Énfasis6 12" xfId="471"/>
    <cellStyle name="60% - Énfasis6 13" xfId="472"/>
    <cellStyle name="60% - Énfasis6 14" xfId="473"/>
    <cellStyle name="60% - Énfasis6 15" xfId="474"/>
    <cellStyle name="60% - Énfasis6 16" xfId="475"/>
    <cellStyle name="60% - Énfasis6 17" xfId="476"/>
    <cellStyle name="60% - Énfasis6 18" xfId="477"/>
    <cellStyle name="60% - Énfasis6 19" xfId="478"/>
    <cellStyle name="60% - Énfasis6 2" xfId="479"/>
    <cellStyle name="60% - Énfasis6 20" xfId="480"/>
    <cellStyle name="60% - Énfasis6 21" xfId="481"/>
    <cellStyle name="60% - Énfasis6 22" xfId="482"/>
    <cellStyle name="60% - Énfasis6 23" xfId="483"/>
    <cellStyle name="60% - Énfasis6 24" xfId="484"/>
    <cellStyle name="60% - Énfasis6 25" xfId="485"/>
    <cellStyle name="60% - Énfasis6 26" xfId="486"/>
    <cellStyle name="60% - Énfasis6 27" xfId="487"/>
    <cellStyle name="60% - Énfasis6 3" xfId="488"/>
    <cellStyle name="60% - Énfasis6 4" xfId="489"/>
    <cellStyle name="60% - Énfasis6 5" xfId="490"/>
    <cellStyle name="60% - Énfasis6 6" xfId="491"/>
    <cellStyle name="60% - Énfasis6 7" xfId="492"/>
    <cellStyle name="60% - Énfasis6 8" xfId="493"/>
    <cellStyle name="60% - Énfasis6 9" xfId="494"/>
    <cellStyle name="Buena 10" xfId="495"/>
    <cellStyle name="Buena 11" xfId="496"/>
    <cellStyle name="Buena 12" xfId="497"/>
    <cellStyle name="Buena 13" xfId="498"/>
    <cellStyle name="Buena 14" xfId="499"/>
    <cellStyle name="Buena 15" xfId="500"/>
    <cellStyle name="Buena 16" xfId="501"/>
    <cellStyle name="Buena 17" xfId="502"/>
    <cellStyle name="Buena 18" xfId="503"/>
    <cellStyle name="Buena 19" xfId="504"/>
    <cellStyle name="Buena 2" xfId="505"/>
    <cellStyle name="Buena 20" xfId="506"/>
    <cellStyle name="Buena 21" xfId="507"/>
    <cellStyle name="Buena 22" xfId="508"/>
    <cellStyle name="Buena 23" xfId="509"/>
    <cellStyle name="Buena 24" xfId="510"/>
    <cellStyle name="Buena 25" xfId="511"/>
    <cellStyle name="Buena 26" xfId="512"/>
    <cellStyle name="Buena 27" xfId="513"/>
    <cellStyle name="Buena 3" xfId="514"/>
    <cellStyle name="Buena 4" xfId="515"/>
    <cellStyle name="Buena 5" xfId="516"/>
    <cellStyle name="Buena 6" xfId="517"/>
    <cellStyle name="Buena 7" xfId="518"/>
    <cellStyle name="Buena 8" xfId="519"/>
    <cellStyle name="Buena 9" xfId="520"/>
    <cellStyle name="Cálculo 10" xfId="521"/>
    <cellStyle name="Cálculo 11" xfId="522"/>
    <cellStyle name="Cálculo 12" xfId="523"/>
    <cellStyle name="Cálculo 13" xfId="524"/>
    <cellStyle name="Cálculo 14" xfId="525"/>
    <cellStyle name="Cálculo 15" xfId="526"/>
    <cellStyle name="Cálculo 16" xfId="527"/>
    <cellStyle name="Cálculo 17" xfId="528"/>
    <cellStyle name="Cálculo 18" xfId="529"/>
    <cellStyle name="Cálculo 19" xfId="530"/>
    <cellStyle name="Cálculo 2" xfId="531"/>
    <cellStyle name="Cálculo 20" xfId="532"/>
    <cellStyle name="Cálculo 21" xfId="533"/>
    <cellStyle name="Cálculo 22" xfId="534"/>
    <cellStyle name="Cálculo 23" xfId="535"/>
    <cellStyle name="Cálculo 24" xfId="536"/>
    <cellStyle name="Cálculo 25" xfId="537"/>
    <cellStyle name="Cálculo 26" xfId="538"/>
    <cellStyle name="Cálculo 27" xfId="539"/>
    <cellStyle name="Cálculo 3" xfId="540"/>
    <cellStyle name="Cálculo 4" xfId="541"/>
    <cellStyle name="Cálculo 5" xfId="542"/>
    <cellStyle name="Cálculo 6" xfId="543"/>
    <cellStyle name="Cálculo 7" xfId="544"/>
    <cellStyle name="Cálculo 8" xfId="545"/>
    <cellStyle name="Cálculo 9" xfId="546"/>
    <cellStyle name="Celda de comprobación 10" xfId="547"/>
    <cellStyle name="Celda de comprobación 11" xfId="548"/>
    <cellStyle name="Celda de comprobación 12" xfId="549"/>
    <cellStyle name="Celda de comprobación 13" xfId="550"/>
    <cellStyle name="Celda de comprobación 14" xfId="551"/>
    <cellStyle name="Celda de comprobación 15" xfId="552"/>
    <cellStyle name="Celda de comprobación 16" xfId="553"/>
    <cellStyle name="Celda de comprobación 17" xfId="554"/>
    <cellStyle name="Celda de comprobación 18" xfId="555"/>
    <cellStyle name="Celda de comprobación 19" xfId="556"/>
    <cellStyle name="Celda de comprobación 2" xfId="557"/>
    <cellStyle name="Celda de comprobación 20" xfId="558"/>
    <cellStyle name="Celda de comprobación 21" xfId="559"/>
    <cellStyle name="Celda de comprobación 22" xfId="560"/>
    <cellStyle name="Celda de comprobación 23" xfId="561"/>
    <cellStyle name="Celda de comprobación 24" xfId="562"/>
    <cellStyle name="Celda de comprobación 25" xfId="563"/>
    <cellStyle name="Celda de comprobación 26" xfId="564"/>
    <cellStyle name="Celda de comprobación 27" xfId="565"/>
    <cellStyle name="Celda de comprobación 3" xfId="566"/>
    <cellStyle name="Celda de comprobación 4" xfId="567"/>
    <cellStyle name="Celda de comprobación 5" xfId="568"/>
    <cellStyle name="Celda de comprobación 6" xfId="569"/>
    <cellStyle name="Celda de comprobación 7" xfId="570"/>
    <cellStyle name="Celda de comprobación 8" xfId="571"/>
    <cellStyle name="Celda de comprobación 9" xfId="572"/>
    <cellStyle name="Celda vinculada 10" xfId="573"/>
    <cellStyle name="Celda vinculada 11" xfId="574"/>
    <cellStyle name="Celda vinculada 12" xfId="575"/>
    <cellStyle name="Celda vinculada 13" xfId="576"/>
    <cellStyle name="Celda vinculada 14" xfId="577"/>
    <cellStyle name="Celda vinculada 15" xfId="578"/>
    <cellStyle name="Celda vinculada 16" xfId="579"/>
    <cellStyle name="Celda vinculada 17" xfId="580"/>
    <cellStyle name="Celda vinculada 18" xfId="581"/>
    <cellStyle name="Celda vinculada 19" xfId="582"/>
    <cellStyle name="Celda vinculada 2" xfId="583"/>
    <cellStyle name="Celda vinculada 20" xfId="584"/>
    <cellStyle name="Celda vinculada 21" xfId="585"/>
    <cellStyle name="Celda vinculada 22" xfId="586"/>
    <cellStyle name="Celda vinculada 23" xfId="587"/>
    <cellStyle name="Celda vinculada 24" xfId="588"/>
    <cellStyle name="Celda vinculada 25" xfId="589"/>
    <cellStyle name="Celda vinculada 26" xfId="590"/>
    <cellStyle name="Celda vinculada 27" xfId="591"/>
    <cellStyle name="Celda vinculada 3" xfId="592"/>
    <cellStyle name="Celda vinculada 4" xfId="593"/>
    <cellStyle name="Celda vinculada 5" xfId="594"/>
    <cellStyle name="Celda vinculada 6" xfId="595"/>
    <cellStyle name="Celda vinculada 7" xfId="596"/>
    <cellStyle name="Celda vinculada 8" xfId="597"/>
    <cellStyle name="Celda vinculada 9" xfId="598"/>
    <cellStyle name="Encabezado 4 10" xfId="599"/>
    <cellStyle name="Encabezado 4 11" xfId="600"/>
    <cellStyle name="Encabezado 4 12" xfId="601"/>
    <cellStyle name="Encabezado 4 13" xfId="602"/>
    <cellStyle name="Encabezado 4 14" xfId="603"/>
    <cellStyle name="Encabezado 4 15" xfId="604"/>
    <cellStyle name="Encabezado 4 16" xfId="605"/>
    <cellStyle name="Encabezado 4 17" xfId="606"/>
    <cellStyle name="Encabezado 4 18" xfId="607"/>
    <cellStyle name="Encabezado 4 19" xfId="608"/>
    <cellStyle name="Encabezado 4 2" xfId="609"/>
    <cellStyle name="Encabezado 4 20" xfId="610"/>
    <cellStyle name="Encabezado 4 21" xfId="611"/>
    <cellStyle name="Encabezado 4 22" xfId="612"/>
    <cellStyle name="Encabezado 4 23" xfId="613"/>
    <cellStyle name="Encabezado 4 24" xfId="614"/>
    <cellStyle name="Encabezado 4 25" xfId="615"/>
    <cellStyle name="Encabezado 4 26" xfId="616"/>
    <cellStyle name="Encabezado 4 27" xfId="617"/>
    <cellStyle name="Encabezado 4 3" xfId="618"/>
    <cellStyle name="Encabezado 4 4" xfId="619"/>
    <cellStyle name="Encabezado 4 5" xfId="620"/>
    <cellStyle name="Encabezado 4 6" xfId="621"/>
    <cellStyle name="Encabezado 4 7" xfId="622"/>
    <cellStyle name="Encabezado 4 8" xfId="623"/>
    <cellStyle name="Encabezado 4 9" xfId="624"/>
    <cellStyle name="Énfasis1 10" xfId="625"/>
    <cellStyle name="Énfasis1 11" xfId="626"/>
    <cellStyle name="Énfasis1 12" xfId="627"/>
    <cellStyle name="Énfasis1 13" xfId="628"/>
    <cellStyle name="Énfasis1 14" xfId="629"/>
    <cellStyle name="Énfasis1 15" xfId="630"/>
    <cellStyle name="Énfasis1 16" xfId="631"/>
    <cellStyle name="Énfasis1 17" xfId="632"/>
    <cellStyle name="Énfasis1 18" xfId="633"/>
    <cellStyle name="Énfasis1 19" xfId="634"/>
    <cellStyle name="Énfasis1 2" xfId="635"/>
    <cellStyle name="Énfasis1 20" xfId="636"/>
    <cellStyle name="Énfasis1 21" xfId="637"/>
    <cellStyle name="Énfasis1 22" xfId="638"/>
    <cellStyle name="Énfasis1 23" xfId="639"/>
    <cellStyle name="Énfasis1 24" xfId="640"/>
    <cellStyle name="Énfasis1 25" xfId="641"/>
    <cellStyle name="Énfasis1 26" xfId="642"/>
    <cellStyle name="Énfasis1 27" xfId="643"/>
    <cellStyle name="Énfasis1 3" xfId="644"/>
    <cellStyle name="Énfasis1 4" xfId="645"/>
    <cellStyle name="Énfasis1 5" xfId="646"/>
    <cellStyle name="Énfasis1 6" xfId="647"/>
    <cellStyle name="Énfasis1 7" xfId="648"/>
    <cellStyle name="Énfasis1 8" xfId="649"/>
    <cellStyle name="Énfasis1 9" xfId="650"/>
    <cellStyle name="Énfasis2 10" xfId="651"/>
    <cellStyle name="Énfasis2 11" xfId="652"/>
    <cellStyle name="Énfasis2 12" xfId="653"/>
    <cellStyle name="Énfasis2 13" xfId="654"/>
    <cellStyle name="Énfasis2 14" xfId="655"/>
    <cellStyle name="Énfasis2 15" xfId="656"/>
    <cellStyle name="Énfasis2 16" xfId="657"/>
    <cellStyle name="Énfasis2 17" xfId="658"/>
    <cellStyle name="Énfasis2 18" xfId="659"/>
    <cellStyle name="Énfasis2 19" xfId="660"/>
    <cellStyle name="Énfasis2 2" xfId="661"/>
    <cellStyle name="Énfasis2 20" xfId="662"/>
    <cellStyle name="Énfasis2 21" xfId="663"/>
    <cellStyle name="Énfasis2 22" xfId="664"/>
    <cellStyle name="Énfasis2 23" xfId="665"/>
    <cellStyle name="Énfasis2 24" xfId="666"/>
    <cellStyle name="Énfasis2 25" xfId="667"/>
    <cellStyle name="Énfasis2 26" xfId="668"/>
    <cellStyle name="Énfasis2 27" xfId="669"/>
    <cellStyle name="Énfasis2 3" xfId="670"/>
    <cellStyle name="Énfasis2 4" xfId="671"/>
    <cellStyle name="Énfasis2 5" xfId="672"/>
    <cellStyle name="Énfasis2 6" xfId="673"/>
    <cellStyle name="Énfasis2 7" xfId="674"/>
    <cellStyle name="Énfasis2 8" xfId="675"/>
    <cellStyle name="Énfasis2 9" xfId="676"/>
    <cellStyle name="Énfasis3 10" xfId="677"/>
    <cellStyle name="Énfasis3 11" xfId="678"/>
    <cellStyle name="Énfasis3 12" xfId="679"/>
    <cellStyle name="Énfasis3 13" xfId="680"/>
    <cellStyle name="Énfasis3 14" xfId="681"/>
    <cellStyle name="Énfasis3 15" xfId="682"/>
    <cellStyle name="Énfasis3 16" xfId="683"/>
    <cellStyle name="Énfasis3 17" xfId="684"/>
    <cellStyle name="Énfasis3 18" xfId="685"/>
    <cellStyle name="Énfasis3 19" xfId="686"/>
    <cellStyle name="Énfasis3 2" xfId="687"/>
    <cellStyle name="Énfasis3 20" xfId="688"/>
    <cellStyle name="Énfasis3 21" xfId="689"/>
    <cellStyle name="Énfasis3 22" xfId="690"/>
    <cellStyle name="Énfasis3 23" xfId="691"/>
    <cellStyle name="Énfasis3 24" xfId="692"/>
    <cellStyle name="Énfasis3 25" xfId="693"/>
    <cellStyle name="Énfasis3 26" xfId="694"/>
    <cellStyle name="Énfasis3 27" xfId="695"/>
    <cellStyle name="Énfasis3 3" xfId="696"/>
    <cellStyle name="Énfasis3 4" xfId="697"/>
    <cellStyle name="Énfasis3 5" xfId="698"/>
    <cellStyle name="Énfasis3 6" xfId="699"/>
    <cellStyle name="Énfasis3 7" xfId="700"/>
    <cellStyle name="Énfasis3 8" xfId="701"/>
    <cellStyle name="Énfasis3 9" xfId="702"/>
    <cellStyle name="Énfasis4 10" xfId="703"/>
    <cellStyle name="Énfasis4 11" xfId="704"/>
    <cellStyle name="Énfasis4 12" xfId="705"/>
    <cellStyle name="Énfasis4 13" xfId="706"/>
    <cellStyle name="Énfasis4 14" xfId="707"/>
    <cellStyle name="Énfasis4 15" xfId="708"/>
    <cellStyle name="Énfasis4 16" xfId="709"/>
    <cellStyle name="Énfasis4 17" xfId="710"/>
    <cellStyle name="Énfasis4 18" xfId="711"/>
    <cellStyle name="Énfasis4 19" xfId="712"/>
    <cellStyle name="Énfasis4 2" xfId="713"/>
    <cellStyle name="Énfasis4 20" xfId="714"/>
    <cellStyle name="Énfasis4 21" xfId="715"/>
    <cellStyle name="Énfasis4 22" xfId="716"/>
    <cellStyle name="Énfasis4 23" xfId="717"/>
    <cellStyle name="Énfasis4 24" xfId="718"/>
    <cellStyle name="Énfasis4 25" xfId="719"/>
    <cellStyle name="Énfasis4 26" xfId="720"/>
    <cellStyle name="Énfasis4 27" xfId="721"/>
    <cellStyle name="Énfasis4 3" xfId="722"/>
    <cellStyle name="Énfasis4 4" xfId="723"/>
    <cellStyle name="Énfasis4 5" xfId="724"/>
    <cellStyle name="Énfasis4 6" xfId="725"/>
    <cellStyle name="Énfasis4 7" xfId="726"/>
    <cellStyle name="Énfasis4 8" xfId="727"/>
    <cellStyle name="Énfasis4 9" xfId="728"/>
    <cellStyle name="Énfasis5 10" xfId="729"/>
    <cellStyle name="Énfasis5 11" xfId="730"/>
    <cellStyle name="Énfasis5 12" xfId="731"/>
    <cellStyle name="Énfasis5 13" xfId="732"/>
    <cellStyle name="Énfasis5 14" xfId="733"/>
    <cellStyle name="Énfasis5 15" xfId="734"/>
    <cellStyle name="Énfasis5 16" xfId="735"/>
    <cellStyle name="Énfasis5 17" xfId="736"/>
    <cellStyle name="Énfasis5 18" xfId="737"/>
    <cellStyle name="Énfasis5 19" xfId="738"/>
    <cellStyle name="Énfasis5 2" xfId="739"/>
    <cellStyle name="Énfasis5 20" xfId="740"/>
    <cellStyle name="Énfasis5 21" xfId="741"/>
    <cellStyle name="Énfasis5 22" xfId="742"/>
    <cellStyle name="Énfasis5 23" xfId="743"/>
    <cellStyle name="Énfasis5 24" xfId="744"/>
    <cellStyle name="Énfasis5 25" xfId="745"/>
    <cellStyle name="Énfasis5 26" xfId="746"/>
    <cellStyle name="Énfasis5 27" xfId="747"/>
    <cellStyle name="Énfasis5 3" xfId="748"/>
    <cellStyle name="Énfasis5 4" xfId="749"/>
    <cellStyle name="Énfasis5 5" xfId="750"/>
    <cellStyle name="Énfasis5 6" xfId="751"/>
    <cellStyle name="Énfasis5 7" xfId="752"/>
    <cellStyle name="Énfasis5 8" xfId="753"/>
    <cellStyle name="Énfasis5 9" xfId="754"/>
    <cellStyle name="Énfasis6 10" xfId="755"/>
    <cellStyle name="Énfasis6 11" xfId="756"/>
    <cellStyle name="Énfasis6 12" xfId="757"/>
    <cellStyle name="Énfasis6 13" xfId="758"/>
    <cellStyle name="Énfasis6 14" xfId="759"/>
    <cellStyle name="Énfasis6 15" xfId="760"/>
    <cellStyle name="Énfasis6 16" xfId="761"/>
    <cellStyle name="Énfasis6 17" xfId="762"/>
    <cellStyle name="Énfasis6 18" xfId="763"/>
    <cellStyle name="Énfasis6 19" xfId="764"/>
    <cellStyle name="Énfasis6 2" xfId="765"/>
    <cellStyle name="Énfasis6 20" xfId="766"/>
    <cellStyle name="Énfasis6 21" xfId="767"/>
    <cellStyle name="Énfasis6 22" xfId="768"/>
    <cellStyle name="Énfasis6 23" xfId="769"/>
    <cellStyle name="Énfasis6 24" xfId="770"/>
    <cellStyle name="Énfasis6 25" xfId="771"/>
    <cellStyle name="Énfasis6 26" xfId="772"/>
    <cellStyle name="Énfasis6 27" xfId="773"/>
    <cellStyle name="Énfasis6 3" xfId="774"/>
    <cellStyle name="Énfasis6 4" xfId="775"/>
    <cellStyle name="Énfasis6 5" xfId="776"/>
    <cellStyle name="Énfasis6 6" xfId="777"/>
    <cellStyle name="Énfasis6 7" xfId="778"/>
    <cellStyle name="Énfasis6 8" xfId="779"/>
    <cellStyle name="Énfasis6 9" xfId="780"/>
    <cellStyle name="Entrada 10" xfId="781"/>
    <cellStyle name="Entrada 11" xfId="782"/>
    <cellStyle name="Entrada 12" xfId="783"/>
    <cellStyle name="Entrada 13" xfId="784"/>
    <cellStyle name="Entrada 14" xfId="785"/>
    <cellStyle name="Entrada 15" xfId="786"/>
    <cellStyle name="Entrada 16" xfId="787"/>
    <cellStyle name="Entrada 17" xfId="788"/>
    <cellStyle name="Entrada 18" xfId="789"/>
    <cellStyle name="Entrada 19" xfId="790"/>
    <cellStyle name="Entrada 2" xfId="791"/>
    <cellStyle name="Entrada 20" xfId="792"/>
    <cellStyle name="Entrada 21" xfId="793"/>
    <cellStyle name="Entrada 22" xfId="794"/>
    <cellStyle name="Entrada 23" xfId="795"/>
    <cellStyle name="Entrada 24" xfId="796"/>
    <cellStyle name="Entrada 25" xfId="797"/>
    <cellStyle name="Entrada 26" xfId="798"/>
    <cellStyle name="Entrada 27" xfId="799"/>
    <cellStyle name="Entrada 3" xfId="800"/>
    <cellStyle name="Entrada 4" xfId="801"/>
    <cellStyle name="Entrada 5" xfId="802"/>
    <cellStyle name="Entrada 6" xfId="803"/>
    <cellStyle name="Entrada 7" xfId="804"/>
    <cellStyle name="Entrada 8" xfId="805"/>
    <cellStyle name="Entrada 9" xfId="806"/>
    <cellStyle name="Hipervínculo" xfId="1142" builtinId="8"/>
    <cellStyle name="Hipervínculo 2" xfId="18"/>
    <cellStyle name="Hipervínculo 3" xfId="19"/>
    <cellStyle name="Incorrecto 10" xfId="807"/>
    <cellStyle name="Incorrecto 11" xfId="808"/>
    <cellStyle name="Incorrecto 12" xfId="809"/>
    <cellStyle name="Incorrecto 13" xfId="810"/>
    <cellStyle name="Incorrecto 14" xfId="811"/>
    <cellStyle name="Incorrecto 15" xfId="812"/>
    <cellStyle name="Incorrecto 16" xfId="813"/>
    <cellStyle name="Incorrecto 17" xfId="814"/>
    <cellStyle name="Incorrecto 18" xfId="815"/>
    <cellStyle name="Incorrecto 19" xfId="816"/>
    <cellStyle name="Incorrecto 2" xfId="817"/>
    <cellStyle name="Incorrecto 20" xfId="818"/>
    <cellStyle name="Incorrecto 21" xfId="819"/>
    <cellStyle name="Incorrecto 22" xfId="820"/>
    <cellStyle name="Incorrecto 23" xfId="821"/>
    <cellStyle name="Incorrecto 24" xfId="822"/>
    <cellStyle name="Incorrecto 25" xfId="823"/>
    <cellStyle name="Incorrecto 26" xfId="824"/>
    <cellStyle name="Incorrecto 27" xfId="825"/>
    <cellStyle name="Incorrecto 3" xfId="826"/>
    <cellStyle name="Incorrecto 4" xfId="827"/>
    <cellStyle name="Incorrecto 5" xfId="828"/>
    <cellStyle name="Incorrecto 6" xfId="829"/>
    <cellStyle name="Incorrecto 7" xfId="830"/>
    <cellStyle name="Incorrecto 8" xfId="831"/>
    <cellStyle name="Incorrecto 9" xfId="832"/>
    <cellStyle name="Millares 2" xfId="1"/>
    <cellStyle name="Millares 2 2" xfId="2"/>
    <cellStyle name="Millares 3" xfId="3"/>
    <cellStyle name="Millares 3 2" xfId="1136"/>
    <cellStyle name="Millares 4" xfId="4"/>
    <cellStyle name="Millares 5" xfId="1139"/>
    <cellStyle name="Neutral 10" xfId="833"/>
    <cellStyle name="Neutral 11" xfId="834"/>
    <cellStyle name="Neutral 12" xfId="835"/>
    <cellStyle name="Neutral 13" xfId="836"/>
    <cellStyle name="Neutral 14" xfId="837"/>
    <cellStyle name="Neutral 15" xfId="838"/>
    <cellStyle name="Neutral 16" xfId="839"/>
    <cellStyle name="Neutral 17" xfId="840"/>
    <cellStyle name="Neutral 18" xfId="841"/>
    <cellStyle name="Neutral 19" xfId="842"/>
    <cellStyle name="Neutral 2" xfId="843"/>
    <cellStyle name="Neutral 20" xfId="844"/>
    <cellStyle name="Neutral 21" xfId="845"/>
    <cellStyle name="Neutral 22" xfId="846"/>
    <cellStyle name="Neutral 23" xfId="847"/>
    <cellStyle name="Neutral 24" xfId="848"/>
    <cellStyle name="Neutral 25" xfId="849"/>
    <cellStyle name="Neutral 26" xfId="850"/>
    <cellStyle name="Neutral 27" xfId="851"/>
    <cellStyle name="Neutral 3" xfId="852"/>
    <cellStyle name="Neutral 4" xfId="853"/>
    <cellStyle name="Neutral 5" xfId="854"/>
    <cellStyle name="Neutral 6" xfId="855"/>
    <cellStyle name="Neutral 7" xfId="856"/>
    <cellStyle name="Neutral 8" xfId="857"/>
    <cellStyle name="Neutral 9" xfId="858"/>
    <cellStyle name="Normal" xfId="0" builtinId="0"/>
    <cellStyle name="Normal 10" xfId="859"/>
    <cellStyle name="Normal 11" xfId="860"/>
    <cellStyle name="Normal 12" xfId="12"/>
    <cellStyle name="Normal 12 2" xfId="15"/>
    <cellStyle name="Normal 13" xfId="861"/>
    <cellStyle name="Normal 14" xfId="862"/>
    <cellStyle name="Normal 14 2" xfId="1156"/>
    <cellStyle name="Normal 14 3" xfId="1145"/>
    <cellStyle name="Normal 15" xfId="863"/>
    <cellStyle name="Normal 15 2" xfId="1157"/>
    <cellStyle name="Normal 15 3" xfId="1146"/>
    <cellStyle name="Normal 16" xfId="864"/>
    <cellStyle name="Normal 17" xfId="865"/>
    <cellStyle name="Normal 18" xfId="866"/>
    <cellStyle name="Normal 19" xfId="21"/>
    <cellStyle name="Normal 2" xfId="5"/>
    <cellStyle name="Normal 2 2" xfId="6"/>
    <cellStyle name="Normal 2 2 2" xfId="867"/>
    <cellStyle name="Normal 2 2 3" xfId="1152"/>
    <cellStyle name="Normal 2 3" xfId="13"/>
    <cellStyle name="Normal 2 3 2" xfId="868"/>
    <cellStyle name="Normal 2 3 3" xfId="1151"/>
    <cellStyle name="Normal 2 4" xfId="1158"/>
    <cellStyle name="Normal 20" xfId="869"/>
    <cellStyle name="Normal 20 2" xfId="1149"/>
    <cellStyle name="Normal 21" xfId="870"/>
    <cellStyle name="Normal 21 2" xfId="1147"/>
    <cellStyle name="Normal 22" xfId="871"/>
    <cellStyle name="Normal 22 2" xfId="1148"/>
    <cellStyle name="Normal 23" xfId="872"/>
    <cellStyle name="Normal 23 2" xfId="1150"/>
    <cellStyle name="Normal 24" xfId="873"/>
    <cellStyle name="Normal 25" xfId="874"/>
    <cellStyle name="Normal 26" xfId="875"/>
    <cellStyle name="Normal 27" xfId="876"/>
    <cellStyle name="Normal 28" xfId="877"/>
    <cellStyle name="Normal 29" xfId="17"/>
    <cellStyle name="Normal 3" xfId="7"/>
    <cellStyle name="Normal 3 2" xfId="8"/>
    <cellStyle name="Normal 3 2 2" xfId="878"/>
    <cellStyle name="Normal 3 3" xfId="879"/>
    <cellStyle name="Normal 3 3 2" xfId="880"/>
    <cellStyle name="Normal 3 4" xfId="881"/>
    <cellStyle name="Normal 3 5" xfId="24"/>
    <cellStyle name="Normal 30" xfId="882"/>
    <cellStyle name="Normal 31" xfId="883"/>
    <cellStyle name="Normal 32" xfId="1138"/>
    <cellStyle name="Normal 33" xfId="884"/>
    <cellStyle name="Normal 34" xfId="885"/>
    <cellStyle name="Normal 35" xfId="886"/>
    <cellStyle name="Normal 36" xfId="887"/>
    <cellStyle name="Normal 37" xfId="1140"/>
    <cellStyle name="Normal 38" xfId="888"/>
    <cellStyle name="Normal 38 2" xfId="1143"/>
    <cellStyle name="Normal 39" xfId="25"/>
    <cellStyle name="Normal 4" xfId="11"/>
    <cellStyle name="Normal 4 2" xfId="890"/>
    <cellStyle name="Normal 4 2 2" xfId="1154"/>
    <cellStyle name="Normal 4 3" xfId="891"/>
    <cellStyle name="Normal 4 4" xfId="1135"/>
    <cellStyle name="Normal 4 4 2" xfId="16"/>
    <cellStyle name="Normal 4 5" xfId="889"/>
    <cellStyle name="Normal 40" xfId="892"/>
    <cellStyle name="Normal 41" xfId="893"/>
    <cellStyle name="Normal 42" xfId="22"/>
    <cellStyle name="Normal 43" xfId="1141"/>
    <cellStyle name="Normal 44" xfId="23"/>
    <cellStyle name="Normal 5" xfId="10"/>
    <cellStyle name="Normal 5 2" xfId="20"/>
    <cellStyle name="Normal 5 2 2" xfId="894"/>
    <cellStyle name="Normal 5 3" xfId="1137"/>
    <cellStyle name="Normal 5 4" xfId="1155"/>
    <cellStyle name="Normal 6" xfId="14"/>
    <cellStyle name="Normal 6 2" xfId="895"/>
    <cellStyle name="Normal 6 2 2" xfId="1153"/>
    <cellStyle name="Normal 6 3" xfId="1144"/>
    <cellStyle name="Normal 7" xfId="896"/>
    <cellStyle name="Normal 8" xfId="897"/>
    <cellStyle name="Normal 9" xfId="898"/>
    <cellStyle name="Notas 10" xfId="899"/>
    <cellStyle name="Notas 11" xfId="900"/>
    <cellStyle name="Notas 12" xfId="901"/>
    <cellStyle name="Notas 13" xfId="902"/>
    <cellStyle name="Notas 14" xfId="903"/>
    <cellStyle name="Notas 15" xfId="904"/>
    <cellStyle name="Notas 16" xfId="905"/>
    <cellStyle name="Notas 17" xfId="906"/>
    <cellStyle name="Notas 18" xfId="907"/>
    <cellStyle name="Notas 19" xfId="908"/>
    <cellStyle name="Notas 2" xfId="909"/>
    <cellStyle name="Notas 20" xfId="910"/>
    <cellStyle name="Notas 21" xfId="911"/>
    <cellStyle name="Notas 22" xfId="912"/>
    <cellStyle name="Notas 23" xfId="913"/>
    <cellStyle name="Notas 24" xfId="914"/>
    <cellStyle name="Notas 25" xfId="915"/>
    <cellStyle name="Notas 26" xfId="916"/>
    <cellStyle name="Notas 27" xfId="917"/>
    <cellStyle name="Notas 3" xfId="918"/>
    <cellStyle name="Notas 4" xfId="919"/>
    <cellStyle name="Notas 5" xfId="920"/>
    <cellStyle name="Notas 6" xfId="921"/>
    <cellStyle name="Notas 7" xfId="922"/>
    <cellStyle name="Notas 8" xfId="923"/>
    <cellStyle name="Notas 9" xfId="924"/>
    <cellStyle name="Porcentaje 2" xfId="9"/>
    <cellStyle name="Porcentaje 2 2" xfId="925"/>
    <cellStyle name="Porcentaje 3" xfId="926"/>
    <cellStyle name="Porcentual 2" xfId="26"/>
    <cellStyle name="Salida 10" xfId="927"/>
    <cellStyle name="Salida 11" xfId="928"/>
    <cellStyle name="Salida 12" xfId="929"/>
    <cellStyle name="Salida 13" xfId="930"/>
    <cellStyle name="Salida 14" xfId="931"/>
    <cellStyle name="Salida 15" xfId="932"/>
    <cellStyle name="Salida 16" xfId="933"/>
    <cellStyle name="Salida 17" xfId="934"/>
    <cellStyle name="Salida 18" xfId="935"/>
    <cellStyle name="Salida 19" xfId="936"/>
    <cellStyle name="Salida 2" xfId="937"/>
    <cellStyle name="Salida 20" xfId="938"/>
    <cellStyle name="Salida 21" xfId="939"/>
    <cellStyle name="Salida 22" xfId="940"/>
    <cellStyle name="Salida 23" xfId="941"/>
    <cellStyle name="Salida 24" xfId="942"/>
    <cellStyle name="Salida 25" xfId="943"/>
    <cellStyle name="Salida 26" xfId="944"/>
    <cellStyle name="Salida 27" xfId="945"/>
    <cellStyle name="Salida 3" xfId="946"/>
    <cellStyle name="Salida 4" xfId="947"/>
    <cellStyle name="Salida 5" xfId="948"/>
    <cellStyle name="Salida 6" xfId="949"/>
    <cellStyle name="Salida 7" xfId="950"/>
    <cellStyle name="Salida 8" xfId="951"/>
    <cellStyle name="Salida 9" xfId="952"/>
    <cellStyle name="Texto de advertencia 10" xfId="953"/>
    <cellStyle name="Texto de advertencia 11" xfId="954"/>
    <cellStyle name="Texto de advertencia 12" xfId="955"/>
    <cellStyle name="Texto de advertencia 13" xfId="956"/>
    <cellStyle name="Texto de advertencia 14" xfId="957"/>
    <cellStyle name="Texto de advertencia 15" xfId="958"/>
    <cellStyle name="Texto de advertencia 16" xfId="959"/>
    <cellStyle name="Texto de advertencia 17" xfId="960"/>
    <cellStyle name="Texto de advertencia 18" xfId="961"/>
    <cellStyle name="Texto de advertencia 19" xfId="962"/>
    <cellStyle name="Texto de advertencia 2" xfId="963"/>
    <cellStyle name="Texto de advertencia 20" xfId="964"/>
    <cellStyle name="Texto de advertencia 21" xfId="965"/>
    <cellStyle name="Texto de advertencia 22" xfId="966"/>
    <cellStyle name="Texto de advertencia 23" xfId="967"/>
    <cellStyle name="Texto de advertencia 24" xfId="968"/>
    <cellStyle name="Texto de advertencia 25" xfId="969"/>
    <cellStyle name="Texto de advertencia 26" xfId="970"/>
    <cellStyle name="Texto de advertencia 27" xfId="971"/>
    <cellStyle name="Texto de advertencia 3" xfId="972"/>
    <cellStyle name="Texto de advertencia 4" xfId="973"/>
    <cellStyle name="Texto de advertencia 5" xfId="974"/>
    <cellStyle name="Texto de advertencia 6" xfId="975"/>
    <cellStyle name="Texto de advertencia 7" xfId="976"/>
    <cellStyle name="Texto de advertencia 8" xfId="977"/>
    <cellStyle name="Texto de advertencia 9" xfId="978"/>
    <cellStyle name="Texto explicativo 10" xfId="979"/>
    <cellStyle name="Texto explicativo 11" xfId="980"/>
    <cellStyle name="Texto explicativo 12" xfId="981"/>
    <cellStyle name="Texto explicativo 13" xfId="982"/>
    <cellStyle name="Texto explicativo 14" xfId="983"/>
    <cellStyle name="Texto explicativo 15" xfId="984"/>
    <cellStyle name="Texto explicativo 16" xfId="985"/>
    <cellStyle name="Texto explicativo 17" xfId="986"/>
    <cellStyle name="Texto explicativo 18" xfId="987"/>
    <cellStyle name="Texto explicativo 19" xfId="988"/>
    <cellStyle name="Texto explicativo 2" xfId="989"/>
    <cellStyle name="Texto explicativo 20" xfId="990"/>
    <cellStyle name="Texto explicativo 21" xfId="991"/>
    <cellStyle name="Texto explicativo 22" xfId="992"/>
    <cellStyle name="Texto explicativo 23" xfId="993"/>
    <cellStyle name="Texto explicativo 24" xfId="994"/>
    <cellStyle name="Texto explicativo 25" xfId="995"/>
    <cellStyle name="Texto explicativo 26" xfId="996"/>
    <cellStyle name="Texto explicativo 27" xfId="997"/>
    <cellStyle name="Texto explicativo 3" xfId="998"/>
    <cellStyle name="Texto explicativo 4" xfId="999"/>
    <cellStyle name="Texto explicativo 5" xfId="1000"/>
    <cellStyle name="Texto explicativo 6" xfId="1001"/>
    <cellStyle name="Texto explicativo 7" xfId="1002"/>
    <cellStyle name="Texto explicativo 8" xfId="1003"/>
    <cellStyle name="Texto explicativo 9" xfId="1004"/>
    <cellStyle name="Título 1 10" xfId="1005"/>
    <cellStyle name="Título 1 11" xfId="1006"/>
    <cellStyle name="Título 1 12" xfId="1007"/>
    <cellStyle name="Título 1 13" xfId="1008"/>
    <cellStyle name="Título 1 14" xfId="1009"/>
    <cellStyle name="Título 1 15" xfId="1010"/>
    <cellStyle name="Título 1 16" xfId="1011"/>
    <cellStyle name="Título 1 17" xfId="1012"/>
    <cellStyle name="Título 1 18" xfId="1013"/>
    <cellStyle name="Título 1 19" xfId="1014"/>
    <cellStyle name="Título 1 2" xfId="1015"/>
    <cellStyle name="Título 1 20" xfId="1016"/>
    <cellStyle name="Título 1 21" xfId="1017"/>
    <cellStyle name="Título 1 22" xfId="1018"/>
    <cellStyle name="Título 1 23" xfId="1019"/>
    <cellStyle name="Título 1 24" xfId="1020"/>
    <cellStyle name="Título 1 25" xfId="1021"/>
    <cellStyle name="Título 1 26" xfId="1022"/>
    <cellStyle name="Título 1 27" xfId="1023"/>
    <cellStyle name="Título 1 3" xfId="1024"/>
    <cellStyle name="Título 1 4" xfId="1025"/>
    <cellStyle name="Título 1 5" xfId="1026"/>
    <cellStyle name="Título 1 6" xfId="1027"/>
    <cellStyle name="Título 1 7" xfId="1028"/>
    <cellStyle name="Título 1 8" xfId="1029"/>
    <cellStyle name="Título 1 9" xfId="1030"/>
    <cellStyle name="Título 10" xfId="1031"/>
    <cellStyle name="Título 11" xfId="1032"/>
    <cellStyle name="Título 12" xfId="1033"/>
    <cellStyle name="Título 13" xfId="1034"/>
    <cellStyle name="Título 14" xfId="1035"/>
    <cellStyle name="Título 15" xfId="1036"/>
    <cellStyle name="Título 16" xfId="1037"/>
    <cellStyle name="Título 17" xfId="1038"/>
    <cellStyle name="Título 18" xfId="1039"/>
    <cellStyle name="Título 19" xfId="1040"/>
    <cellStyle name="Título 2 10" xfId="1041"/>
    <cellStyle name="Título 2 11" xfId="1042"/>
    <cellStyle name="Título 2 12" xfId="1043"/>
    <cellStyle name="Título 2 13" xfId="1044"/>
    <cellStyle name="Título 2 14" xfId="1045"/>
    <cellStyle name="Título 2 15" xfId="1046"/>
    <cellStyle name="Título 2 16" xfId="1047"/>
    <cellStyle name="Título 2 17" xfId="1048"/>
    <cellStyle name="Título 2 18" xfId="1049"/>
    <cellStyle name="Título 2 19" xfId="1050"/>
    <cellStyle name="Título 2 2" xfId="1051"/>
    <cellStyle name="Título 2 20" xfId="1052"/>
    <cellStyle name="Título 2 21" xfId="1053"/>
    <cellStyle name="Título 2 22" xfId="1054"/>
    <cellStyle name="Título 2 23" xfId="1055"/>
    <cellStyle name="Título 2 24" xfId="1056"/>
    <cellStyle name="Título 2 25" xfId="1057"/>
    <cellStyle name="Título 2 26" xfId="1058"/>
    <cellStyle name="Título 2 27" xfId="1059"/>
    <cellStyle name="Título 2 3" xfId="1060"/>
    <cellStyle name="Título 2 4" xfId="1061"/>
    <cellStyle name="Título 2 5" xfId="1062"/>
    <cellStyle name="Título 2 6" xfId="1063"/>
    <cellStyle name="Título 2 7" xfId="1064"/>
    <cellStyle name="Título 2 8" xfId="1065"/>
    <cellStyle name="Título 2 9" xfId="1066"/>
    <cellStyle name="Título 20" xfId="1067"/>
    <cellStyle name="Título 21" xfId="1068"/>
    <cellStyle name="Título 22" xfId="1069"/>
    <cellStyle name="Título 23" xfId="1070"/>
    <cellStyle name="Título 24" xfId="1071"/>
    <cellStyle name="Título 25" xfId="1072"/>
    <cellStyle name="Título 26" xfId="1073"/>
    <cellStyle name="Título 27" xfId="1074"/>
    <cellStyle name="Título 28" xfId="1075"/>
    <cellStyle name="Título 29" xfId="1076"/>
    <cellStyle name="Título 3 10" xfId="1077"/>
    <cellStyle name="Título 3 11" xfId="1078"/>
    <cellStyle name="Título 3 12" xfId="1079"/>
    <cellStyle name="Título 3 13" xfId="1080"/>
    <cellStyle name="Título 3 14" xfId="1081"/>
    <cellStyle name="Título 3 15" xfId="1082"/>
    <cellStyle name="Título 3 16" xfId="1083"/>
    <cellStyle name="Título 3 17" xfId="1084"/>
    <cellStyle name="Título 3 18" xfId="1085"/>
    <cellStyle name="Título 3 19" xfId="1086"/>
    <cellStyle name="Título 3 2" xfId="1087"/>
    <cellStyle name="Título 3 20" xfId="1088"/>
    <cellStyle name="Título 3 21" xfId="1089"/>
    <cellStyle name="Título 3 22" xfId="1090"/>
    <cellStyle name="Título 3 23" xfId="1091"/>
    <cellStyle name="Título 3 24" xfId="1092"/>
    <cellStyle name="Título 3 25" xfId="1093"/>
    <cellStyle name="Título 3 26" xfId="1094"/>
    <cellStyle name="Título 3 27" xfId="1095"/>
    <cellStyle name="Título 3 3" xfId="1096"/>
    <cellStyle name="Título 3 4" xfId="1097"/>
    <cellStyle name="Título 3 5" xfId="1098"/>
    <cellStyle name="Título 3 6" xfId="1099"/>
    <cellStyle name="Título 3 7" xfId="1100"/>
    <cellStyle name="Título 3 8" xfId="1101"/>
    <cellStyle name="Título 3 9" xfId="1102"/>
    <cellStyle name="Título 4" xfId="1103"/>
    <cellStyle name="Título 5" xfId="1104"/>
    <cellStyle name="Título 6" xfId="1105"/>
    <cellStyle name="Título 7" xfId="1106"/>
    <cellStyle name="Título 8" xfId="1107"/>
    <cellStyle name="Título 9" xfId="1108"/>
    <cellStyle name="Total 10" xfId="1109"/>
    <cellStyle name="Total 11" xfId="1110"/>
    <cellStyle name="Total 12" xfId="1111"/>
    <cellStyle name="Total 13" xfId="1112"/>
    <cellStyle name="Total 14" xfId="1113"/>
    <cellStyle name="Total 15" xfId="1114"/>
    <cellStyle name="Total 16" xfId="1115"/>
    <cellStyle name="Total 17" xfId="1116"/>
    <cellStyle name="Total 18" xfId="1117"/>
    <cellStyle name="Total 19" xfId="1118"/>
    <cellStyle name="Total 2" xfId="1119"/>
    <cellStyle name="Total 20" xfId="1120"/>
    <cellStyle name="Total 21" xfId="1121"/>
    <cellStyle name="Total 22" xfId="1122"/>
    <cellStyle name="Total 23" xfId="1123"/>
    <cellStyle name="Total 24" xfId="1124"/>
    <cellStyle name="Total 25" xfId="1125"/>
    <cellStyle name="Total 26" xfId="1126"/>
    <cellStyle name="Total 27" xfId="1127"/>
    <cellStyle name="Total 3" xfId="1128"/>
    <cellStyle name="Total 4" xfId="1129"/>
    <cellStyle name="Total 5" xfId="1130"/>
    <cellStyle name="Total 6" xfId="1131"/>
    <cellStyle name="Total 7" xfId="1132"/>
    <cellStyle name="Total 8" xfId="1133"/>
    <cellStyle name="Total 9" xfId="1134"/>
  </cellStyles>
  <dxfs count="1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2495550</xdr:colOff>
      <xdr:row>6884</xdr:row>
      <xdr:rowOff>19050</xdr:rowOff>
    </xdr:from>
    <xdr:to>
      <xdr:col>0</xdr:col>
      <xdr:colOff>19050</xdr:colOff>
      <xdr:row>6885</xdr:row>
      <xdr:rowOff>171450</xdr:rowOff>
    </xdr:to>
    <xdr:sp macro="" textlink="">
      <xdr:nvSpPr>
        <xdr:cNvPr id="2" name="1 Cerrar llave"/>
        <xdr:cNvSpPr/>
      </xdr:nvSpPr>
      <xdr:spPr>
        <a:xfrm>
          <a:off x="466725" y="1311906825"/>
          <a:ext cx="0" cy="34290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AR" sz="1100" b="0"/>
        </a:p>
      </xdr:txBody>
    </xdr:sp>
    <xdr:clientData/>
  </xdr:twoCellAnchor>
  <xdr:twoCellAnchor>
    <xdr:from>
      <xdr:col>0</xdr:col>
      <xdr:colOff>2543175</xdr:colOff>
      <xdr:row>6880</xdr:row>
      <xdr:rowOff>28575</xdr:rowOff>
    </xdr:from>
    <xdr:to>
      <xdr:col>0</xdr:col>
      <xdr:colOff>57150</xdr:colOff>
      <xdr:row>6881</xdr:row>
      <xdr:rowOff>0</xdr:rowOff>
    </xdr:to>
    <xdr:sp macro="" textlink="">
      <xdr:nvSpPr>
        <xdr:cNvPr id="3" name="2 Cerrar llave"/>
        <xdr:cNvSpPr/>
      </xdr:nvSpPr>
      <xdr:spPr>
        <a:xfrm>
          <a:off x="466725" y="1311154350"/>
          <a:ext cx="0" cy="161925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A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NOVEDADES/RETIROS%20JUNIO-21/B028683%20FERNANDEZ%20ENRIQUE%20ANIBA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MPDRP/Desktop/NOVEDADES%20NATY/PLANILLAS%20ALTAS%20PENSIONES/C136326%20LOPARDO%20DELFINA%20MILEN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>
        <row r="2">
          <cell r="L2" t="str">
            <v>B028683</v>
          </cell>
        </row>
        <row r="6">
          <cell r="L6">
            <v>44347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2">
          <cell r="L2" t="str">
            <v>C136326</v>
          </cell>
        </row>
        <row r="4">
          <cell r="L4">
            <v>56121349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ALEDUNAEVSKY@GMAIL.COM" TargetMode="External"/><Relationship Id="rId117" Type="http://schemas.openxmlformats.org/officeDocument/2006/relationships/hyperlink" Target="mailto:cyntiamarch@gmail.com" TargetMode="External"/><Relationship Id="rId21" Type="http://schemas.openxmlformats.org/officeDocument/2006/relationships/hyperlink" Target="mailto:rojasjuanabautista4@gmail.com" TargetMode="External"/><Relationship Id="rId42" Type="http://schemas.openxmlformats.org/officeDocument/2006/relationships/hyperlink" Target="mailto:maria.susana.cornu@outlook.com" TargetMode="External"/><Relationship Id="rId47" Type="http://schemas.openxmlformats.org/officeDocument/2006/relationships/hyperlink" Target="mailto:pedroancelmoortiz@gmail.com" TargetMode="External"/><Relationship Id="rId63" Type="http://schemas.openxmlformats.org/officeDocument/2006/relationships/hyperlink" Target="mailto:portillojuancarlos40@gmail.com" TargetMode="External"/><Relationship Id="rId68" Type="http://schemas.openxmlformats.org/officeDocument/2006/relationships/hyperlink" Target="mailto:juliojesuschazarreta99@gmail.com" TargetMode="External"/><Relationship Id="rId84" Type="http://schemas.openxmlformats.org/officeDocument/2006/relationships/hyperlink" Target="mailto:arrutimdc@hotmail.com" TargetMode="External"/><Relationship Id="rId89" Type="http://schemas.openxmlformats.org/officeDocument/2006/relationships/hyperlink" Target="mailto:castillofelicito19@gmail.com" TargetMode="External"/><Relationship Id="rId112" Type="http://schemas.openxmlformats.org/officeDocument/2006/relationships/hyperlink" Target="mailto:gabrieldelvalle02@hotmail.com" TargetMode="External"/><Relationship Id="rId133" Type="http://schemas.openxmlformats.org/officeDocument/2006/relationships/hyperlink" Target="mailto:recai2004@yhaoo.com.ar" TargetMode="External"/><Relationship Id="rId138" Type="http://schemas.openxmlformats.org/officeDocument/2006/relationships/hyperlink" Target="mailto:lauarreviglio1968@look.com" TargetMode="External"/><Relationship Id="rId154" Type="http://schemas.openxmlformats.org/officeDocument/2006/relationships/hyperlink" Target="mailto:a.rocco7@hotmail.com" TargetMode="External"/><Relationship Id="rId159" Type="http://schemas.openxmlformats.org/officeDocument/2006/relationships/printerSettings" Target="../printerSettings/printerSettings2.bin"/><Relationship Id="rId16" Type="http://schemas.openxmlformats.org/officeDocument/2006/relationships/hyperlink" Target="mailto:ubaavalos@gmail.com" TargetMode="External"/><Relationship Id="rId107" Type="http://schemas.openxmlformats.org/officeDocument/2006/relationships/hyperlink" Target="mailto:alfredooscarcanete5@gmail.com" TargetMode="External"/><Relationship Id="rId11" Type="http://schemas.openxmlformats.org/officeDocument/2006/relationships/hyperlink" Target="mailto:yoalonsoar@yahoo.com.ar" TargetMode="External"/><Relationship Id="rId32" Type="http://schemas.openxmlformats.org/officeDocument/2006/relationships/hyperlink" Target="mailto:vivicecuk@gmail.com" TargetMode="External"/><Relationship Id="rId37" Type="http://schemas.openxmlformats.org/officeDocument/2006/relationships/hyperlink" Target="mailto:casusalvador1@gmail.com" TargetMode="External"/><Relationship Id="rId53" Type="http://schemas.openxmlformats.org/officeDocument/2006/relationships/hyperlink" Target="mailto:sandrabm@gmail.com" TargetMode="External"/><Relationship Id="rId58" Type="http://schemas.openxmlformats.org/officeDocument/2006/relationships/hyperlink" Target="mailto:mendozacatering@hotmail.com" TargetMode="External"/><Relationship Id="rId74" Type="http://schemas.openxmlformats.org/officeDocument/2006/relationships/hyperlink" Target="mailto:ruizaspf@gmail.com" TargetMode="External"/><Relationship Id="rId79" Type="http://schemas.openxmlformats.org/officeDocument/2006/relationships/hyperlink" Target="mailto:mc406685@gmail.com" TargetMode="External"/><Relationship Id="rId102" Type="http://schemas.openxmlformats.org/officeDocument/2006/relationships/hyperlink" Target="mailto:gusty732010@hotmail.com" TargetMode="External"/><Relationship Id="rId123" Type="http://schemas.openxmlformats.org/officeDocument/2006/relationships/hyperlink" Target="mailto:vale24pip01@gmail.com" TargetMode="External"/><Relationship Id="rId128" Type="http://schemas.openxmlformats.org/officeDocument/2006/relationships/hyperlink" Target="mailto:Cayunaoyohana07@gmail.com" TargetMode="External"/><Relationship Id="rId144" Type="http://schemas.openxmlformats.org/officeDocument/2006/relationships/hyperlink" Target="mailto:elviraantoniavega@gmail.com" TargetMode="External"/><Relationship Id="rId149" Type="http://schemas.openxmlformats.org/officeDocument/2006/relationships/hyperlink" Target="mailto:alfredo.monti@hotmail.com" TargetMode="External"/><Relationship Id="rId5" Type="http://schemas.openxmlformats.org/officeDocument/2006/relationships/hyperlink" Target="mailto:medinacatalina633@gmail.com" TargetMode="External"/><Relationship Id="rId90" Type="http://schemas.openxmlformats.org/officeDocument/2006/relationships/hyperlink" Target="mailto:nicolasa2010@hotmail.com" TargetMode="External"/><Relationship Id="rId95" Type="http://schemas.openxmlformats.org/officeDocument/2006/relationships/hyperlink" Target="mailto:nadia.vergara@live.com.ar" TargetMode="External"/><Relationship Id="rId160" Type="http://schemas.openxmlformats.org/officeDocument/2006/relationships/vmlDrawing" Target="../drawings/vmlDrawing1.vml"/><Relationship Id="rId22" Type="http://schemas.openxmlformats.org/officeDocument/2006/relationships/hyperlink" Target="mailto:andymor66@gmail.com" TargetMode="External"/><Relationship Id="rId27" Type="http://schemas.openxmlformats.org/officeDocument/2006/relationships/hyperlink" Target="mailto:osvfabiangonzalez@gmail.com" TargetMode="External"/><Relationship Id="rId43" Type="http://schemas.openxmlformats.org/officeDocument/2006/relationships/hyperlink" Target="mailto:gabrilgabriela@gmail.com" TargetMode="External"/><Relationship Id="rId48" Type="http://schemas.openxmlformats.org/officeDocument/2006/relationships/hyperlink" Target="mailto:betinajara19@hotmail.com" TargetMode="External"/><Relationship Id="rId64" Type="http://schemas.openxmlformats.org/officeDocument/2006/relationships/hyperlink" Target="mailto:anastaciog311@gmail.com" TargetMode="External"/><Relationship Id="rId69" Type="http://schemas.openxmlformats.org/officeDocument/2006/relationships/hyperlink" Target="mailto:antodiaz211@gmail.com" TargetMode="External"/><Relationship Id="rId113" Type="http://schemas.openxmlformats.org/officeDocument/2006/relationships/hyperlink" Target="mailto:rubenlemo9@gmail.com" TargetMode="External"/><Relationship Id="rId118" Type="http://schemas.openxmlformats.org/officeDocument/2006/relationships/hyperlink" Target="mailto:p.lorenzatti@gmail.com" TargetMode="External"/><Relationship Id="rId134" Type="http://schemas.openxmlformats.org/officeDocument/2006/relationships/hyperlink" Target="mailto:ovidioluis2019@hotmail.com" TargetMode="External"/><Relationship Id="rId139" Type="http://schemas.openxmlformats.org/officeDocument/2006/relationships/hyperlink" Target="mailto:ternerito444@gmail.com" TargetMode="External"/><Relationship Id="rId80" Type="http://schemas.openxmlformats.org/officeDocument/2006/relationships/hyperlink" Target="mailto:gaelida26@gmail.com" TargetMode="External"/><Relationship Id="rId85" Type="http://schemas.openxmlformats.org/officeDocument/2006/relationships/hyperlink" Target="mailto:acostaamara408@gmail.com//acostamara147@gmail.com" TargetMode="External"/><Relationship Id="rId150" Type="http://schemas.openxmlformats.org/officeDocument/2006/relationships/hyperlink" Target="mailto:rossanathomas@yahoo.com" TargetMode="External"/><Relationship Id="rId155" Type="http://schemas.openxmlformats.org/officeDocument/2006/relationships/hyperlink" Target="mailto:yesybarberis@hotmail.com%20(hija)" TargetMode="External"/><Relationship Id="rId12" Type="http://schemas.openxmlformats.org/officeDocument/2006/relationships/hyperlink" Target="mailto:suyasanchez@hotmail.com" TargetMode="External"/><Relationship Id="rId17" Type="http://schemas.openxmlformats.org/officeDocument/2006/relationships/hyperlink" Target="mailto:jorgeraul_pujalte@yahoo.com" TargetMode="External"/><Relationship Id="rId33" Type="http://schemas.openxmlformats.org/officeDocument/2006/relationships/hyperlink" Target="mailto:magdalenajose2019@outlook.com.ar" TargetMode="External"/><Relationship Id="rId38" Type="http://schemas.openxmlformats.org/officeDocument/2006/relationships/hyperlink" Target="mailto:clementejose1949@gmail.com" TargetMode="External"/><Relationship Id="rId59" Type="http://schemas.openxmlformats.org/officeDocument/2006/relationships/hyperlink" Target="mailto:ramongonzalez519605@gmail.com" TargetMode="External"/><Relationship Id="rId103" Type="http://schemas.openxmlformats.org/officeDocument/2006/relationships/hyperlink" Target="mailto:christianifran@hotmail.com" TargetMode="External"/><Relationship Id="rId108" Type="http://schemas.openxmlformats.org/officeDocument/2006/relationships/hyperlink" Target="mailto:catalinacicka@outlook.com.ar" TargetMode="External"/><Relationship Id="rId124" Type="http://schemas.openxmlformats.org/officeDocument/2006/relationships/hyperlink" Target="mailto:hectorpratts59@gmail.com" TargetMode="External"/><Relationship Id="rId129" Type="http://schemas.openxmlformats.org/officeDocument/2006/relationships/hyperlink" Target="mailto:adriana.m.18@hotmail.com//micaela.calderon@outlook.es" TargetMode="External"/><Relationship Id="rId20" Type="http://schemas.openxmlformats.org/officeDocument/2006/relationships/hyperlink" Target="mailto:leonse1@hotmail.com" TargetMode="External"/><Relationship Id="rId41" Type="http://schemas.openxmlformats.org/officeDocument/2006/relationships/hyperlink" Target="mailto:maecocco@hotmail.com" TargetMode="External"/><Relationship Id="rId54" Type="http://schemas.openxmlformats.org/officeDocument/2006/relationships/hyperlink" Target="mailto:carolinarodriguezmacena@hotmail.com" TargetMode="External"/><Relationship Id="rId62" Type="http://schemas.openxmlformats.org/officeDocument/2006/relationships/hyperlink" Target="mailto:sabrinaalcaraz84@gmail.com" TargetMode="External"/><Relationship Id="rId70" Type="http://schemas.openxmlformats.org/officeDocument/2006/relationships/hyperlink" Target="mailto:cotygomez21@gmail.com" TargetMode="External"/><Relationship Id="rId75" Type="http://schemas.openxmlformats.org/officeDocument/2006/relationships/hyperlink" Target="mailto:richijenkins18@gmail.com" TargetMode="External"/><Relationship Id="rId83" Type="http://schemas.openxmlformats.org/officeDocument/2006/relationships/hyperlink" Target="mailto:arreginalejandrocelestino@gmail.com" TargetMode="External"/><Relationship Id="rId88" Type="http://schemas.openxmlformats.org/officeDocument/2006/relationships/hyperlink" Target="mailto:uretarosa@gmail.com" TargetMode="External"/><Relationship Id="rId91" Type="http://schemas.openxmlformats.org/officeDocument/2006/relationships/hyperlink" Target="mailto:pilarvioletaguzman@hotmail.com" TargetMode="External"/><Relationship Id="rId96" Type="http://schemas.openxmlformats.org/officeDocument/2006/relationships/hyperlink" Target="mailto:celiayolanda2705@hotmail.com" TargetMode="External"/><Relationship Id="rId111" Type="http://schemas.openxmlformats.org/officeDocument/2006/relationships/hyperlink" Target="mailto:mabel_chaco2009@hotmail.com" TargetMode="External"/><Relationship Id="rId132" Type="http://schemas.openxmlformats.org/officeDocument/2006/relationships/hyperlink" Target="mailto:boni1-tauro@outlook.es" TargetMode="External"/><Relationship Id="rId140" Type="http://schemas.openxmlformats.org/officeDocument/2006/relationships/hyperlink" Target="mailto:ma5210873@gmail.com" TargetMode="External"/><Relationship Id="rId145" Type="http://schemas.openxmlformats.org/officeDocument/2006/relationships/hyperlink" Target="mailto:pettyalmiron05@gmail.com" TargetMode="External"/><Relationship Id="rId153" Type="http://schemas.openxmlformats.org/officeDocument/2006/relationships/hyperlink" Target="mailto:flaviogarciaagesta@gmail.com" TargetMode="External"/><Relationship Id="rId161" Type="http://schemas.openxmlformats.org/officeDocument/2006/relationships/comments" Target="../comments1.xml"/><Relationship Id="rId1" Type="http://schemas.openxmlformats.org/officeDocument/2006/relationships/hyperlink" Target="mailto:martaghiggia@yahoo.com.ar" TargetMode="External"/><Relationship Id="rId6" Type="http://schemas.openxmlformats.org/officeDocument/2006/relationships/hyperlink" Target="mailto:diegarcholopez14@yahoo.com.ar" TargetMode="External"/><Relationship Id="rId15" Type="http://schemas.openxmlformats.org/officeDocument/2006/relationships/hyperlink" Target="mailto:santi.romano15@gmail.com" TargetMode="External"/><Relationship Id="rId23" Type="http://schemas.openxmlformats.org/officeDocument/2006/relationships/hyperlink" Target="mailto:cesarguillermo1998@gmail.com" TargetMode="External"/><Relationship Id="rId28" Type="http://schemas.openxmlformats.org/officeDocument/2006/relationships/hyperlink" Target="mailto:mjqurejetamoron@gmail.com" TargetMode="External"/><Relationship Id="rId36" Type="http://schemas.openxmlformats.org/officeDocument/2006/relationships/hyperlink" Target="mailto:juanesquel19@gmail.com" TargetMode="External"/><Relationship Id="rId49" Type="http://schemas.openxmlformats.org/officeDocument/2006/relationships/hyperlink" Target="mailto:carolinarodriguezmacena@hotmail.com" TargetMode="External"/><Relationship Id="rId57" Type="http://schemas.openxmlformats.org/officeDocument/2006/relationships/hyperlink" Target="mailto:mariacirilan@gmail.com" TargetMode="External"/><Relationship Id="rId106" Type="http://schemas.openxmlformats.org/officeDocument/2006/relationships/hyperlink" Target="mailto:eevidal@telefonica.net%20(HIJA)" TargetMode="External"/><Relationship Id="rId114" Type="http://schemas.openxmlformats.org/officeDocument/2006/relationships/hyperlink" Target="mailto:elbabat24@gmail.com" TargetMode="External"/><Relationship Id="rId119" Type="http://schemas.openxmlformats.org/officeDocument/2006/relationships/hyperlink" Target="mailto:Susanamusladini36@hotmail.com" TargetMode="External"/><Relationship Id="rId127" Type="http://schemas.openxmlformats.org/officeDocument/2006/relationships/hyperlink" Target="mailto:jlguarinoar@yahoo.com.ar//jlwarinoar@gmail.com" TargetMode="External"/><Relationship Id="rId10" Type="http://schemas.openxmlformats.org/officeDocument/2006/relationships/hyperlink" Target="mailto:mri_63@hotmail.com" TargetMode="External"/><Relationship Id="rId31" Type="http://schemas.openxmlformats.org/officeDocument/2006/relationships/hyperlink" Target="mailto:alvez.profe@gmail.com" TargetMode="External"/><Relationship Id="rId44" Type="http://schemas.openxmlformats.org/officeDocument/2006/relationships/hyperlink" Target="mailto:dinacornide@gmail.com" TargetMode="External"/><Relationship Id="rId52" Type="http://schemas.openxmlformats.org/officeDocument/2006/relationships/hyperlink" Target="mailto:sandrabm@gmail.com" TargetMode="External"/><Relationship Id="rId60" Type="http://schemas.openxmlformats.org/officeDocument/2006/relationships/hyperlink" Target="mailto:ciappesoni70@hotmail.com" TargetMode="External"/><Relationship Id="rId65" Type="http://schemas.openxmlformats.org/officeDocument/2006/relationships/hyperlink" Target="mailto:canterosadrian1949@gmail.com" TargetMode="External"/><Relationship Id="rId73" Type="http://schemas.openxmlformats.org/officeDocument/2006/relationships/hyperlink" Target="mailto:crettoncachi@gmail.com" TargetMode="External"/><Relationship Id="rId78" Type="http://schemas.openxmlformats.org/officeDocument/2006/relationships/hyperlink" Target="mailto:olgaretamozo@hotmail.com" TargetMode="External"/><Relationship Id="rId81" Type="http://schemas.openxmlformats.org/officeDocument/2006/relationships/hyperlink" Target="mailto:quinelly0606@gmail.com" TargetMode="External"/><Relationship Id="rId86" Type="http://schemas.openxmlformats.org/officeDocument/2006/relationships/hyperlink" Target="mailto:dantevargas1978@hotmail.com" TargetMode="External"/><Relationship Id="rId94" Type="http://schemas.openxmlformats.org/officeDocument/2006/relationships/hyperlink" Target="mailto:dragopedrozenon@hotmail.com" TargetMode="External"/><Relationship Id="rId99" Type="http://schemas.openxmlformats.org/officeDocument/2006/relationships/hyperlink" Target="mailto:asalvadorgomez18@gmail.com" TargetMode="External"/><Relationship Id="rId101" Type="http://schemas.openxmlformats.org/officeDocument/2006/relationships/hyperlink" Target="mailto:candelaperezcalifa@gmail.com//adrianamcalifa@hotmail.com" TargetMode="External"/><Relationship Id="rId122" Type="http://schemas.openxmlformats.org/officeDocument/2006/relationships/hyperlink" Target="mailto:djjoel2005@yahoo.com" TargetMode="External"/><Relationship Id="rId130" Type="http://schemas.openxmlformats.org/officeDocument/2006/relationships/hyperlink" Target="mailto:emilianasilva87@hotmail.com" TargetMode="External"/><Relationship Id="rId135" Type="http://schemas.openxmlformats.org/officeDocument/2006/relationships/hyperlink" Target="mailto:manuelamariaduarte@gmail.com" TargetMode="External"/><Relationship Id="rId143" Type="http://schemas.openxmlformats.org/officeDocument/2006/relationships/hyperlink" Target="mailto:taulichusco1@gmail.com" TargetMode="External"/><Relationship Id="rId148" Type="http://schemas.openxmlformats.org/officeDocument/2006/relationships/hyperlink" Target="mailto:rodriguezprettime@hotmail.com" TargetMode="External"/><Relationship Id="rId151" Type="http://schemas.openxmlformats.org/officeDocument/2006/relationships/hyperlink" Target="mailto:carlosfabian41@gmail.com" TargetMode="External"/><Relationship Id="rId156" Type="http://schemas.openxmlformats.org/officeDocument/2006/relationships/hyperlink" Target="mailto:cynthialoi@hotmail.com" TargetMode="External"/><Relationship Id="rId4" Type="http://schemas.openxmlformats.org/officeDocument/2006/relationships/hyperlink" Target="mailto:mabela429@gmail.com" TargetMode="External"/><Relationship Id="rId9" Type="http://schemas.openxmlformats.org/officeDocument/2006/relationships/hyperlink" Target="mailto:ojedaluisalejandro45@gmail.com" TargetMode="External"/><Relationship Id="rId13" Type="http://schemas.openxmlformats.org/officeDocument/2006/relationships/hyperlink" Target="mailto:marisasilvana39@hotmail.com" TargetMode="External"/><Relationship Id="rId18" Type="http://schemas.openxmlformats.org/officeDocument/2006/relationships/hyperlink" Target="mailto:rosposadas12@gmail.com" TargetMode="External"/><Relationship Id="rId39" Type="http://schemas.openxmlformats.org/officeDocument/2006/relationships/hyperlink" Target="mailto:mecharuizdia@gmail.com" TargetMode="External"/><Relationship Id="rId109" Type="http://schemas.openxmlformats.org/officeDocument/2006/relationships/hyperlink" Target="mailto:estelamcrespo@gmail.com" TargetMode="External"/><Relationship Id="rId34" Type="http://schemas.openxmlformats.org/officeDocument/2006/relationships/hyperlink" Target="mailto:anainesiaciuk@hotmail.com" TargetMode="External"/><Relationship Id="rId50" Type="http://schemas.openxmlformats.org/officeDocument/2006/relationships/hyperlink" Target="mailto:silviaclot@hotmail.com" TargetMode="External"/><Relationship Id="rId55" Type="http://schemas.openxmlformats.org/officeDocument/2006/relationships/hyperlink" Target="mailto:noewol2012@hotmail.com" TargetMode="External"/><Relationship Id="rId76" Type="http://schemas.openxmlformats.org/officeDocument/2006/relationships/hyperlink" Target="mailto:19laurasanchez80@gmail.com" TargetMode="External"/><Relationship Id="rId97" Type="http://schemas.openxmlformats.org/officeDocument/2006/relationships/hyperlink" Target="mailto:patriviv005@hotmail.com" TargetMode="External"/><Relationship Id="rId104" Type="http://schemas.openxmlformats.org/officeDocument/2006/relationships/hyperlink" Target="mailto:pereyralismarisol@gmail.com" TargetMode="External"/><Relationship Id="rId120" Type="http://schemas.openxmlformats.org/officeDocument/2006/relationships/hyperlink" Target="mailto:formosa2014@outlook.com.ar" TargetMode="External"/><Relationship Id="rId125" Type="http://schemas.openxmlformats.org/officeDocument/2006/relationships/hyperlink" Target="mailto:3464767310polaco@gmail.com" TargetMode="External"/><Relationship Id="rId141" Type="http://schemas.openxmlformats.org/officeDocument/2006/relationships/hyperlink" Target="mailto:anastacioesquivel845@gmail.com" TargetMode="External"/><Relationship Id="rId146" Type="http://schemas.openxmlformats.org/officeDocument/2006/relationships/hyperlink" Target="mailto:lucianoibarrafsa@gmail.com" TargetMode="External"/><Relationship Id="rId7" Type="http://schemas.openxmlformats.org/officeDocument/2006/relationships/hyperlink" Target="mailto:mirtaraquel98@gmail.com" TargetMode="External"/><Relationship Id="rId71" Type="http://schemas.openxmlformats.org/officeDocument/2006/relationships/hyperlink" Target="mailto:casusalvador1@gmail.com" TargetMode="External"/><Relationship Id="rId92" Type="http://schemas.openxmlformats.org/officeDocument/2006/relationships/hyperlink" Target="mailto:teodoratoledo@gmail.com" TargetMode="External"/><Relationship Id="rId2" Type="http://schemas.openxmlformats.org/officeDocument/2006/relationships/hyperlink" Target="mailto:margaritamacena@gamil.com" TargetMode="External"/><Relationship Id="rId29" Type="http://schemas.openxmlformats.org/officeDocument/2006/relationships/hyperlink" Target="mailto:navarrobenito951@gmail.com" TargetMode="External"/><Relationship Id="rId24" Type="http://schemas.openxmlformats.org/officeDocument/2006/relationships/hyperlink" Target="mailto:yacaremza@gmail.com" TargetMode="External"/><Relationship Id="rId40" Type="http://schemas.openxmlformats.org/officeDocument/2006/relationships/hyperlink" Target="mailto:carlosernesto.tw@hotmail.com" TargetMode="External"/><Relationship Id="rId45" Type="http://schemas.openxmlformats.org/officeDocument/2006/relationships/hyperlink" Target="mailto:martinianopayllalef2019@hotmail.com" TargetMode="External"/><Relationship Id="rId66" Type="http://schemas.openxmlformats.org/officeDocument/2006/relationships/hyperlink" Target="mailto:vi_huso74@hotmail.com" TargetMode="External"/><Relationship Id="rId87" Type="http://schemas.openxmlformats.org/officeDocument/2006/relationships/hyperlink" Target="mailto:lisricardosotelo@gmail.com" TargetMode="External"/><Relationship Id="rId110" Type="http://schemas.openxmlformats.org/officeDocument/2006/relationships/hyperlink" Target="mailto:malenzapata87@gmail.com" TargetMode="External"/><Relationship Id="rId115" Type="http://schemas.openxmlformats.org/officeDocument/2006/relationships/hyperlink" Target="mailto:elbemu@speedy.com.ar" TargetMode="External"/><Relationship Id="rId131" Type="http://schemas.openxmlformats.org/officeDocument/2006/relationships/hyperlink" Target="mailto:elena_marta43@hotmail.com" TargetMode="External"/><Relationship Id="rId136" Type="http://schemas.openxmlformats.org/officeDocument/2006/relationships/hyperlink" Target="mailto:rubisanz304@yahoo.com.ar" TargetMode="External"/><Relationship Id="rId157" Type="http://schemas.openxmlformats.org/officeDocument/2006/relationships/hyperlink" Target="mailto:gomezjuanca693@gmail.com" TargetMode="External"/><Relationship Id="rId61" Type="http://schemas.openxmlformats.org/officeDocument/2006/relationships/hyperlink" Target="mailto:margomontejano@gmail.com" TargetMode="External"/><Relationship Id="rId82" Type="http://schemas.openxmlformats.org/officeDocument/2006/relationships/hyperlink" Target="mailto:monica_g33@hotmail.com" TargetMode="External"/><Relationship Id="rId152" Type="http://schemas.openxmlformats.org/officeDocument/2006/relationships/hyperlink" Target="mailto:irmacristinacenerini@gmail.com" TargetMode="External"/><Relationship Id="rId19" Type="http://schemas.openxmlformats.org/officeDocument/2006/relationships/hyperlink" Target="mailto:burgosmariarosa22@gmail.com" TargetMode="External"/><Relationship Id="rId14" Type="http://schemas.openxmlformats.org/officeDocument/2006/relationships/hyperlink" Target="mailto:lvgogh07@gmail.com" TargetMode="External"/><Relationship Id="rId30" Type="http://schemas.openxmlformats.org/officeDocument/2006/relationships/hyperlink" Target="mailto:elizabarnes1@yahoo.com" TargetMode="External"/><Relationship Id="rId35" Type="http://schemas.openxmlformats.org/officeDocument/2006/relationships/hyperlink" Target="mailto:renecorso2019@gmail.com" TargetMode="External"/><Relationship Id="rId56" Type="http://schemas.openxmlformats.org/officeDocument/2006/relationships/hyperlink" Target="mailto:mariluandomingo@gmail.com" TargetMode="External"/><Relationship Id="rId77" Type="http://schemas.openxmlformats.org/officeDocument/2006/relationships/hyperlink" Target="mailto:fel2011@live.com.ar" TargetMode="External"/><Relationship Id="rId100" Type="http://schemas.openxmlformats.org/officeDocument/2006/relationships/hyperlink" Target="mailto:victorialedesmaO@gmail.com" TargetMode="External"/><Relationship Id="rId105" Type="http://schemas.openxmlformats.org/officeDocument/2006/relationships/hyperlink" Target="mailto:elenaminchoff2021@gmail.com" TargetMode="External"/><Relationship Id="rId126" Type="http://schemas.openxmlformats.org/officeDocument/2006/relationships/hyperlink" Target="mailto:moniraquino@gmail.com" TargetMode="External"/><Relationship Id="rId147" Type="http://schemas.openxmlformats.org/officeDocument/2006/relationships/hyperlink" Target="mailto:cerraan@gmail.com" TargetMode="External"/><Relationship Id="rId8" Type="http://schemas.openxmlformats.org/officeDocument/2006/relationships/hyperlink" Target="mailto:edymg_2014@hotmail.com" TargetMode="External"/><Relationship Id="rId51" Type="http://schemas.openxmlformats.org/officeDocument/2006/relationships/hyperlink" Target="mailto:silvanaedith1@hotmail.com" TargetMode="External"/><Relationship Id="rId72" Type="http://schemas.openxmlformats.org/officeDocument/2006/relationships/hyperlink" Target="mailto:marcelaldominguez@yahoo.com.ar" TargetMode="External"/><Relationship Id="rId93" Type="http://schemas.openxmlformats.org/officeDocument/2006/relationships/hyperlink" Target="mailto:migliorisinidiaraquel64@gmail.com//migliorisinidiaraquel@gmail.com" TargetMode="External"/><Relationship Id="rId98" Type="http://schemas.openxmlformats.org/officeDocument/2006/relationships/hyperlink" Target="mailto:cataojinaga@gmail.com" TargetMode="External"/><Relationship Id="rId121" Type="http://schemas.openxmlformats.org/officeDocument/2006/relationships/hyperlink" Target="mailto:normagasperoni@gmail.com" TargetMode="External"/><Relationship Id="rId142" Type="http://schemas.openxmlformats.org/officeDocument/2006/relationships/hyperlink" Target="mailto:paysandu1274wilde@gmail.com" TargetMode="External"/><Relationship Id="rId3" Type="http://schemas.openxmlformats.org/officeDocument/2006/relationships/hyperlink" Target="mailto:soniavillavicencio13@gmail.com" TargetMode="External"/><Relationship Id="rId25" Type="http://schemas.openxmlformats.org/officeDocument/2006/relationships/hyperlink" Target="mailto:noeliavanesapalacio@hotmail.com" TargetMode="External"/><Relationship Id="rId46" Type="http://schemas.openxmlformats.org/officeDocument/2006/relationships/hyperlink" Target="mailto:vt37376@gmail.com" TargetMode="External"/><Relationship Id="rId67" Type="http://schemas.openxmlformats.org/officeDocument/2006/relationships/hyperlink" Target="mailto:gladis.nqn.68@gmail.com" TargetMode="External"/><Relationship Id="rId116" Type="http://schemas.openxmlformats.org/officeDocument/2006/relationships/hyperlink" Target="mailto:mabel_chaco2009@hotmail.com" TargetMode="External"/><Relationship Id="rId137" Type="http://schemas.openxmlformats.org/officeDocument/2006/relationships/hyperlink" Target="mailto:joseluisosorio223@gmail.com" TargetMode="External"/><Relationship Id="rId158" Type="http://schemas.openxmlformats.org/officeDocument/2006/relationships/hyperlink" Target="mailto:titimoreno@hotmail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brumillikaren@gmail.com" TargetMode="External"/><Relationship Id="rId2" Type="http://schemas.openxmlformats.org/officeDocument/2006/relationships/hyperlink" Target="mailto:fedesalinas09@gmail.com" TargetMode="External"/><Relationship Id="rId1" Type="http://schemas.openxmlformats.org/officeDocument/2006/relationships/hyperlink" Target="mailto:fedesalinas09@gmail.com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maruu0258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mailto:vazquezjulianmarcelo@gmail.com" TargetMode="External"/><Relationship Id="rId299" Type="http://schemas.openxmlformats.org/officeDocument/2006/relationships/hyperlink" Target="mailto:laurarojas55@yahoo.com.ar" TargetMode="External"/><Relationship Id="rId21" Type="http://schemas.openxmlformats.org/officeDocument/2006/relationships/hyperlink" Target="mailto:waldemaru@hotmail.com" TargetMode="External"/><Relationship Id="rId63" Type="http://schemas.openxmlformats.org/officeDocument/2006/relationships/hyperlink" Target="mailto:peladin68@hotmail.com" TargetMode="External"/><Relationship Id="rId159" Type="http://schemas.openxmlformats.org/officeDocument/2006/relationships/hyperlink" Target="mailto:lautarosar1@hotmail.com" TargetMode="External"/><Relationship Id="rId324" Type="http://schemas.openxmlformats.org/officeDocument/2006/relationships/hyperlink" Target="mailto:carl.h3@hotmail.com" TargetMode="External"/><Relationship Id="rId366" Type="http://schemas.openxmlformats.org/officeDocument/2006/relationships/hyperlink" Target="mailto:mario_m_iriarte@hotmail.com" TargetMode="External"/><Relationship Id="rId531" Type="http://schemas.openxmlformats.org/officeDocument/2006/relationships/hyperlink" Target="mailto:yanina-fleitas@hotmail.com" TargetMode="External"/><Relationship Id="rId573" Type="http://schemas.openxmlformats.org/officeDocument/2006/relationships/hyperlink" Target="mailto:dominguezlorena76@gmail.com" TargetMode="External"/><Relationship Id="rId170" Type="http://schemas.openxmlformats.org/officeDocument/2006/relationships/hyperlink" Target="mailto:agus070474@hotmail.com" TargetMode="External"/><Relationship Id="rId226" Type="http://schemas.openxmlformats.org/officeDocument/2006/relationships/hyperlink" Target="mailto:walterspf9@outlook.com" TargetMode="External"/><Relationship Id="rId433" Type="http://schemas.openxmlformats.org/officeDocument/2006/relationships/hyperlink" Target="mailto:patriciotarantini@gmail.com" TargetMode="External"/><Relationship Id="rId268" Type="http://schemas.openxmlformats.org/officeDocument/2006/relationships/hyperlink" Target="mailto:patricia.garcete@yahoo.com.ar" TargetMode="External"/><Relationship Id="rId475" Type="http://schemas.openxmlformats.org/officeDocument/2006/relationships/hyperlink" Target="mailto:miguelangelosuna1970@gmail.com" TargetMode="External"/><Relationship Id="rId32" Type="http://schemas.openxmlformats.org/officeDocument/2006/relationships/hyperlink" Target="mailto:jorge_meza@live.com.ar" TargetMode="External"/><Relationship Id="rId74" Type="http://schemas.openxmlformats.org/officeDocument/2006/relationships/hyperlink" Target="mailto:carlosjustavokeles@gmail.com" TargetMode="External"/><Relationship Id="rId128" Type="http://schemas.openxmlformats.org/officeDocument/2006/relationships/hyperlink" Target="mailto:kosita.ggg@hotmail.com" TargetMode="External"/><Relationship Id="rId335" Type="http://schemas.openxmlformats.org/officeDocument/2006/relationships/hyperlink" Target="mailto:danitarr@hotmail.com" TargetMode="External"/><Relationship Id="rId377" Type="http://schemas.openxmlformats.org/officeDocument/2006/relationships/hyperlink" Target="mailto:fevillaarg1978@gmail.com" TargetMode="External"/><Relationship Id="rId500" Type="http://schemas.openxmlformats.org/officeDocument/2006/relationships/hyperlink" Target="mailto:fabrega.maria@gmail.com" TargetMode="External"/><Relationship Id="rId542" Type="http://schemas.openxmlformats.org/officeDocument/2006/relationships/hyperlink" Target="mailto:ruthazurduy@hotmail.com" TargetMode="External"/><Relationship Id="rId584" Type="http://schemas.openxmlformats.org/officeDocument/2006/relationships/hyperlink" Target="mailto:wa_lafe_23@hotmail.com" TargetMode="External"/><Relationship Id="rId5" Type="http://schemas.openxmlformats.org/officeDocument/2006/relationships/hyperlink" Target="mailto:maru2735@hotmail.com" TargetMode="External"/><Relationship Id="rId181" Type="http://schemas.openxmlformats.org/officeDocument/2006/relationships/hyperlink" Target="mailto:mgdkd@hotmail.com" TargetMode="External"/><Relationship Id="rId237" Type="http://schemas.openxmlformats.org/officeDocument/2006/relationships/hyperlink" Target="mailto:adrianagaleano2002@hotmail.com" TargetMode="External"/><Relationship Id="rId402" Type="http://schemas.openxmlformats.org/officeDocument/2006/relationships/hyperlink" Target="mailto:gautogerman41@gmail.com" TargetMode="External"/><Relationship Id="rId279" Type="http://schemas.openxmlformats.org/officeDocument/2006/relationships/hyperlink" Target="mailto:fabiofris@hotmail.com" TargetMode="External"/><Relationship Id="rId444" Type="http://schemas.openxmlformats.org/officeDocument/2006/relationships/hyperlink" Target="mailto:magtin2002@gmail.com" TargetMode="External"/><Relationship Id="rId486" Type="http://schemas.openxmlformats.org/officeDocument/2006/relationships/hyperlink" Target="mailto:patriciagodoy110@gmail.com" TargetMode="External"/><Relationship Id="rId43" Type="http://schemas.openxmlformats.org/officeDocument/2006/relationships/hyperlink" Target="mailto:GUALTOL@HOTMAIL.COM" TargetMode="External"/><Relationship Id="rId139" Type="http://schemas.openxmlformats.org/officeDocument/2006/relationships/hyperlink" Target="mailto:hugo.abranovich@gmail.com" TargetMode="External"/><Relationship Id="rId290" Type="http://schemas.openxmlformats.org/officeDocument/2006/relationships/hyperlink" Target="mailto:her.lujan@hotmail.com" TargetMode="External"/><Relationship Id="rId304" Type="http://schemas.openxmlformats.org/officeDocument/2006/relationships/hyperlink" Target="mailto:nanu.rioss87@gmail.com" TargetMode="External"/><Relationship Id="rId346" Type="http://schemas.openxmlformats.org/officeDocument/2006/relationships/hyperlink" Target="mailto:natalia_271212@yahoo.com.ar" TargetMode="External"/><Relationship Id="rId388" Type="http://schemas.openxmlformats.org/officeDocument/2006/relationships/hyperlink" Target="mailto:albertoasuncionaguayo@gmail.com" TargetMode="External"/><Relationship Id="rId511" Type="http://schemas.openxmlformats.org/officeDocument/2006/relationships/hyperlink" Target="mailto:rosairenemitoire@gmail.com" TargetMode="External"/><Relationship Id="rId553" Type="http://schemas.openxmlformats.org/officeDocument/2006/relationships/hyperlink" Target="mailto:gloriaituarte123@gmail.com" TargetMode="External"/><Relationship Id="rId85" Type="http://schemas.openxmlformats.org/officeDocument/2006/relationships/hyperlink" Target="mailto:cbreitman@libero.it" TargetMode="External"/><Relationship Id="rId150" Type="http://schemas.openxmlformats.org/officeDocument/2006/relationships/hyperlink" Target="mailto:leandrogallo42@hotmail.com" TargetMode="External"/><Relationship Id="rId192" Type="http://schemas.openxmlformats.org/officeDocument/2006/relationships/hyperlink" Target="mailto:mariangeles9501@hotmail.com" TargetMode="External"/><Relationship Id="rId206" Type="http://schemas.openxmlformats.org/officeDocument/2006/relationships/hyperlink" Target="mailto:juancarlosfernandezjf66@gmail.com" TargetMode="External"/><Relationship Id="rId413" Type="http://schemas.openxmlformats.org/officeDocument/2006/relationships/hyperlink" Target="mailto:veroarobica@hotmail.com" TargetMode="External"/><Relationship Id="rId595" Type="http://schemas.openxmlformats.org/officeDocument/2006/relationships/hyperlink" Target="mailto:cecyvillalba@icloud.com" TargetMode="External"/><Relationship Id="rId248" Type="http://schemas.openxmlformats.org/officeDocument/2006/relationships/hyperlink" Target="mailto:paloylafa08@gmail.com" TargetMode="External"/><Relationship Id="rId455" Type="http://schemas.openxmlformats.org/officeDocument/2006/relationships/hyperlink" Target="mailto:tdelatorre@fsantacatalina.org.ar" TargetMode="External"/><Relationship Id="rId497" Type="http://schemas.openxmlformats.org/officeDocument/2006/relationships/hyperlink" Target="mailto:mariamcarusso@gmail.com" TargetMode="External"/><Relationship Id="rId12" Type="http://schemas.openxmlformats.org/officeDocument/2006/relationships/hyperlink" Target="mailto:grs986@gmail.com" TargetMode="External"/><Relationship Id="rId108" Type="http://schemas.openxmlformats.org/officeDocument/2006/relationships/hyperlink" Target="mailto:claudiogarridof70@hotmail.com" TargetMode="External"/><Relationship Id="rId315" Type="http://schemas.openxmlformats.org/officeDocument/2006/relationships/hyperlink" Target="mailto:j_cc02@hotmail.com" TargetMode="External"/><Relationship Id="rId357" Type="http://schemas.openxmlformats.org/officeDocument/2006/relationships/hyperlink" Target="mailto:ag_chiesa@hotmail.com" TargetMode="External"/><Relationship Id="rId522" Type="http://schemas.openxmlformats.org/officeDocument/2006/relationships/hyperlink" Target="mailto:manuelamariaduarte@gmail.com" TargetMode="External"/><Relationship Id="rId54" Type="http://schemas.openxmlformats.org/officeDocument/2006/relationships/hyperlink" Target="mailto:domingojaramillo28@gmail.com" TargetMode="External"/><Relationship Id="rId96" Type="http://schemas.openxmlformats.org/officeDocument/2006/relationships/hyperlink" Target="mailto:miguelguinao2012@hotmail.com" TargetMode="External"/><Relationship Id="rId161" Type="http://schemas.openxmlformats.org/officeDocument/2006/relationships/hyperlink" Target="mailto:osvaldorosalino@hotmail.com" TargetMode="External"/><Relationship Id="rId217" Type="http://schemas.openxmlformats.org/officeDocument/2006/relationships/hyperlink" Target="mailto:francisdeezeiza@gmail.com" TargetMode="External"/><Relationship Id="rId399" Type="http://schemas.openxmlformats.org/officeDocument/2006/relationships/hyperlink" Target="mailto:elcrisvilarsantafe@gmail.com" TargetMode="External"/><Relationship Id="rId564" Type="http://schemas.openxmlformats.org/officeDocument/2006/relationships/hyperlink" Target="mailto:claudiagarciaprenda7@gmail.com" TargetMode="External"/><Relationship Id="rId259" Type="http://schemas.openxmlformats.org/officeDocument/2006/relationships/hyperlink" Target="mailto:silvabenigno063@gmail.com" TargetMode="External"/><Relationship Id="rId424" Type="http://schemas.openxmlformats.org/officeDocument/2006/relationships/hyperlink" Target="mailto:melinda_melinda19@hotmail.com" TargetMode="External"/><Relationship Id="rId466" Type="http://schemas.openxmlformats.org/officeDocument/2006/relationships/hyperlink" Target="mailto:mezasandragabriela@gmail.com" TargetMode="External"/><Relationship Id="rId23" Type="http://schemas.openxmlformats.org/officeDocument/2006/relationships/hyperlink" Target="mailto:arielquintela@yahoo.com.ar" TargetMode="External"/><Relationship Id="rId119" Type="http://schemas.openxmlformats.org/officeDocument/2006/relationships/hyperlink" Target="mailto:borissuarez2017@gmail.com" TargetMode="External"/><Relationship Id="rId270" Type="http://schemas.openxmlformats.org/officeDocument/2006/relationships/hyperlink" Target="mailto:robertoezeiza@gmail.com" TargetMode="External"/><Relationship Id="rId326" Type="http://schemas.openxmlformats.org/officeDocument/2006/relationships/hyperlink" Target="mailto:fer_champomier@hotmail.com" TargetMode="External"/><Relationship Id="rId533" Type="http://schemas.openxmlformats.org/officeDocument/2006/relationships/hyperlink" Target="mailto:hernan.perez@gmail.com" TargetMode="External"/><Relationship Id="rId65" Type="http://schemas.openxmlformats.org/officeDocument/2006/relationships/hyperlink" Target="mailto:mmillalen_nqn@yahoo.com.ar" TargetMode="External"/><Relationship Id="rId130" Type="http://schemas.openxmlformats.org/officeDocument/2006/relationships/hyperlink" Target="mailto:orrego_rita@hotmail.com" TargetMode="External"/><Relationship Id="rId368" Type="http://schemas.openxmlformats.org/officeDocument/2006/relationships/hyperlink" Target="mailto:angellavagna@gmail.com" TargetMode="External"/><Relationship Id="rId575" Type="http://schemas.openxmlformats.org/officeDocument/2006/relationships/hyperlink" Target="mailto:mlauragarone@hotmail.com" TargetMode="External"/><Relationship Id="rId172" Type="http://schemas.openxmlformats.org/officeDocument/2006/relationships/hyperlink" Target="mailto:kariovejero12@gmail.com" TargetMode="External"/><Relationship Id="rId228" Type="http://schemas.openxmlformats.org/officeDocument/2006/relationships/hyperlink" Target="mailto:josevirardi@gmail.com" TargetMode="External"/><Relationship Id="rId435" Type="http://schemas.openxmlformats.org/officeDocument/2006/relationships/hyperlink" Target="mailto:lucas_l62@hotmail.com" TargetMode="External"/><Relationship Id="rId477" Type="http://schemas.openxmlformats.org/officeDocument/2006/relationships/hyperlink" Target="mailto:rolandoloyola260@gmail.com" TargetMode="External"/><Relationship Id="rId281" Type="http://schemas.openxmlformats.org/officeDocument/2006/relationships/hyperlink" Target="mailto:hidalgosergioariel@hotmail.com" TargetMode="External"/><Relationship Id="rId337" Type="http://schemas.openxmlformats.org/officeDocument/2006/relationships/hyperlink" Target="mailto:tesei73@gmail.com" TargetMode="External"/><Relationship Id="rId502" Type="http://schemas.openxmlformats.org/officeDocument/2006/relationships/hyperlink" Target="mailto:jualoscabrera@gmail.com" TargetMode="External"/><Relationship Id="rId34" Type="http://schemas.openxmlformats.org/officeDocument/2006/relationships/hyperlink" Target="mailto:videladaniel1970@gmail.com" TargetMode="External"/><Relationship Id="rId76" Type="http://schemas.openxmlformats.org/officeDocument/2006/relationships/hyperlink" Target="mailto:guilf.fab.lopez@hotmail.com" TargetMode="External"/><Relationship Id="rId141" Type="http://schemas.openxmlformats.org/officeDocument/2006/relationships/hyperlink" Target="mailto:elhuguito73@yahoo.com" TargetMode="External"/><Relationship Id="rId379" Type="http://schemas.openxmlformats.org/officeDocument/2006/relationships/hyperlink" Target="mailto:vanines81@hotmail.com" TargetMode="External"/><Relationship Id="rId544" Type="http://schemas.openxmlformats.org/officeDocument/2006/relationships/hyperlink" Target="mailto:naty_ls2602@hotmail.com" TargetMode="External"/><Relationship Id="rId586" Type="http://schemas.openxmlformats.org/officeDocument/2006/relationships/hyperlink" Target="mailto:maria.ramopa@gmail.com" TargetMode="External"/><Relationship Id="rId7" Type="http://schemas.openxmlformats.org/officeDocument/2006/relationships/hyperlink" Target="mailto:ricardoariel.arrieta@gmail.com" TargetMode="External"/><Relationship Id="rId183" Type="http://schemas.openxmlformats.org/officeDocument/2006/relationships/hyperlink" Target="mailto:marisagdr75@gmail.com" TargetMode="External"/><Relationship Id="rId239" Type="http://schemas.openxmlformats.org/officeDocument/2006/relationships/hyperlink" Target="mailto:sergiosalmi173@gmail.com" TargetMode="External"/><Relationship Id="rId390" Type="http://schemas.openxmlformats.org/officeDocument/2006/relationships/hyperlink" Target="mailto:fernandocaballero1509@gmail.com" TargetMode="External"/><Relationship Id="rId404" Type="http://schemas.openxmlformats.org/officeDocument/2006/relationships/hyperlink" Target="mailto:pablolopex92@gmail.com" TargetMode="External"/><Relationship Id="rId446" Type="http://schemas.openxmlformats.org/officeDocument/2006/relationships/hyperlink" Target="mailto:sserena048@gmail.com" TargetMode="External"/><Relationship Id="rId250" Type="http://schemas.openxmlformats.org/officeDocument/2006/relationships/hyperlink" Target="mailto:cteddis@gmail.com" TargetMode="External"/><Relationship Id="rId292" Type="http://schemas.openxmlformats.org/officeDocument/2006/relationships/hyperlink" Target="mailto:danny__78@hotmail.com" TargetMode="External"/><Relationship Id="rId306" Type="http://schemas.openxmlformats.org/officeDocument/2006/relationships/hyperlink" Target="mailto:gustavogomez2305.gg@gmail.com" TargetMode="External"/><Relationship Id="rId488" Type="http://schemas.openxmlformats.org/officeDocument/2006/relationships/hyperlink" Target="mailto:walternu&#241;ez014@gmail.com" TargetMode="External"/><Relationship Id="rId45" Type="http://schemas.openxmlformats.org/officeDocument/2006/relationships/hyperlink" Target="mailto:gustavogaldames68@gmail.com" TargetMode="External"/><Relationship Id="rId87" Type="http://schemas.openxmlformats.org/officeDocument/2006/relationships/hyperlink" Target="mailto:vanemaxi@hotmail.com" TargetMode="External"/><Relationship Id="rId110" Type="http://schemas.openxmlformats.org/officeDocument/2006/relationships/hyperlink" Target="mailto:marcelollaupi198@gmail.com" TargetMode="External"/><Relationship Id="rId348" Type="http://schemas.openxmlformats.org/officeDocument/2006/relationships/hyperlink" Target="mailto:perla.botto@gmail.com" TargetMode="External"/><Relationship Id="rId513" Type="http://schemas.openxmlformats.org/officeDocument/2006/relationships/hyperlink" Target="mailto:eliza42dorrego@gmail.com" TargetMode="External"/><Relationship Id="rId555" Type="http://schemas.openxmlformats.org/officeDocument/2006/relationships/hyperlink" Target="mailto:claudoq@gmail.com" TargetMode="External"/><Relationship Id="rId152" Type="http://schemas.openxmlformats.org/officeDocument/2006/relationships/hyperlink" Target="mailto:yamilecapalbo@live.com.ar" TargetMode="External"/><Relationship Id="rId194" Type="http://schemas.openxmlformats.org/officeDocument/2006/relationships/hyperlink" Target="mailto:sergioabz2072@gmail.com" TargetMode="External"/><Relationship Id="rId208" Type="http://schemas.openxmlformats.org/officeDocument/2006/relationships/hyperlink" Target="mailto:luisalbertogaleano565@gmail.com" TargetMode="External"/><Relationship Id="rId415" Type="http://schemas.openxmlformats.org/officeDocument/2006/relationships/hyperlink" Target="mailto:alejandroiturrioz@hotmail.com" TargetMode="External"/><Relationship Id="rId457" Type="http://schemas.openxmlformats.org/officeDocument/2006/relationships/hyperlink" Target="mailto:carolinaprincipi@yahoo.com" TargetMode="External"/><Relationship Id="rId261" Type="http://schemas.openxmlformats.org/officeDocument/2006/relationships/hyperlink" Target="mailto:santiagomatiasalmeida@gmail.com" TargetMode="External"/><Relationship Id="rId499" Type="http://schemas.openxmlformats.org/officeDocument/2006/relationships/hyperlink" Target="mailto:vivikarpin@hotmail.com" TargetMode="External"/><Relationship Id="rId14" Type="http://schemas.openxmlformats.org/officeDocument/2006/relationships/hyperlink" Target="mailto:astoccitetti@gmail.com" TargetMode="External"/><Relationship Id="rId56" Type="http://schemas.openxmlformats.org/officeDocument/2006/relationships/hyperlink" Target="mailto:vibejuarez@hotmail.com" TargetMode="External"/><Relationship Id="rId317" Type="http://schemas.openxmlformats.org/officeDocument/2006/relationships/hyperlink" Target="mailto:joseluis1941@yahoo.com.ar" TargetMode="External"/><Relationship Id="rId359" Type="http://schemas.openxmlformats.org/officeDocument/2006/relationships/hyperlink" Target="mailto:josetomo.28@hotmail.com" TargetMode="External"/><Relationship Id="rId524" Type="http://schemas.openxmlformats.org/officeDocument/2006/relationships/hyperlink" Target="mailto:gabinis@gmail.com" TargetMode="External"/><Relationship Id="rId566" Type="http://schemas.openxmlformats.org/officeDocument/2006/relationships/hyperlink" Target="mailto:lidiatebes65@hotmail.com" TargetMode="External"/><Relationship Id="rId98" Type="http://schemas.openxmlformats.org/officeDocument/2006/relationships/hyperlink" Target="mailto:adrianmarceloamarilla@gmail.com" TargetMode="External"/><Relationship Id="rId121" Type="http://schemas.openxmlformats.org/officeDocument/2006/relationships/hyperlink" Target="mailto:carlosadrianfernandez1974@gmail.com//carlosadrianfernandez@gmail.com" TargetMode="External"/><Relationship Id="rId163" Type="http://schemas.openxmlformats.org/officeDocument/2006/relationships/hyperlink" Target="mailto:daniel.a.rodri459@gmail.com" TargetMode="External"/><Relationship Id="rId219" Type="http://schemas.openxmlformats.org/officeDocument/2006/relationships/hyperlink" Target="mailto:javiercesarengau@gmail.com" TargetMode="External"/><Relationship Id="rId370" Type="http://schemas.openxmlformats.org/officeDocument/2006/relationships/hyperlink" Target="mailto:marymayerdecristo@gmail.com" TargetMode="External"/><Relationship Id="rId426" Type="http://schemas.openxmlformats.org/officeDocument/2006/relationships/hyperlink" Target="mailto:dsampev549@gmail.com" TargetMode="External"/><Relationship Id="rId230" Type="http://schemas.openxmlformats.org/officeDocument/2006/relationships/hyperlink" Target="mailto:gabriellacardozo324@gmail.com" TargetMode="External"/><Relationship Id="rId468" Type="http://schemas.openxmlformats.org/officeDocument/2006/relationships/hyperlink" Target="mailto:mg301860@gmail.com" TargetMode="External"/><Relationship Id="rId25" Type="http://schemas.openxmlformats.org/officeDocument/2006/relationships/hyperlink" Target="mailto:pemazoud@hotmail.com" TargetMode="External"/><Relationship Id="rId67" Type="http://schemas.openxmlformats.org/officeDocument/2006/relationships/hyperlink" Target="mailto:robertogrodriguez@hotmail.com//tucumanazo1@gmail.com" TargetMode="External"/><Relationship Id="rId272" Type="http://schemas.openxmlformats.org/officeDocument/2006/relationships/hyperlink" Target="mailto:elflacoderw79@gmail.com" TargetMode="External"/><Relationship Id="rId328" Type="http://schemas.openxmlformats.org/officeDocument/2006/relationships/hyperlink" Target="mailto:luismadalon719@gmail.com" TargetMode="External"/><Relationship Id="rId535" Type="http://schemas.openxmlformats.org/officeDocument/2006/relationships/hyperlink" Target="mailto:flora.fernandez.48@hotmail.com" TargetMode="External"/><Relationship Id="rId577" Type="http://schemas.openxmlformats.org/officeDocument/2006/relationships/hyperlink" Target="mailto:fernandoled28@hotmail.com" TargetMode="External"/><Relationship Id="rId132" Type="http://schemas.openxmlformats.org/officeDocument/2006/relationships/hyperlink" Target="mailto:jbortolotti@hotmail.com" TargetMode="External"/><Relationship Id="rId174" Type="http://schemas.openxmlformats.org/officeDocument/2006/relationships/hyperlink" Target="mailto:patocuac02@gmail.com" TargetMode="External"/><Relationship Id="rId381" Type="http://schemas.openxmlformats.org/officeDocument/2006/relationships/hyperlink" Target="mailto:elangel2407@hotmail.com" TargetMode="External"/><Relationship Id="rId241" Type="http://schemas.openxmlformats.org/officeDocument/2006/relationships/hyperlink" Target="mailto:raulperezosvaldo081@gmail.com" TargetMode="External"/><Relationship Id="rId437" Type="http://schemas.openxmlformats.org/officeDocument/2006/relationships/hyperlink" Target="mailto:alejandramaciocha@gmail.com" TargetMode="External"/><Relationship Id="rId479" Type="http://schemas.openxmlformats.org/officeDocument/2006/relationships/hyperlink" Target="mailto:p_ferder@yahoo.com.ar" TargetMode="External"/><Relationship Id="rId36" Type="http://schemas.openxmlformats.org/officeDocument/2006/relationships/hyperlink" Target="mailto:oscarayala2010@yahoo.com.ar" TargetMode="External"/><Relationship Id="rId283" Type="http://schemas.openxmlformats.org/officeDocument/2006/relationships/hyperlink" Target="mailto:m_m.morel@hotmail.com" TargetMode="External"/><Relationship Id="rId339" Type="http://schemas.openxmlformats.org/officeDocument/2006/relationships/hyperlink" Target="mailto:sergiotrevisanspf@gmail.com" TargetMode="External"/><Relationship Id="rId490" Type="http://schemas.openxmlformats.org/officeDocument/2006/relationships/hyperlink" Target="mailto:koprivamary@gmail.com//pedroadrianrojas065@gmail.com" TargetMode="External"/><Relationship Id="rId504" Type="http://schemas.openxmlformats.org/officeDocument/2006/relationships/hyperlink" Target="mailto:marcelafernandez20162016@gmail.com" TargetMode="External"/><Relationship Id="rId546" Type="http://schemas.openxmlformats.org/officeDocument/2006/relationships/hyperlink" Target="mailto:simhhaa@yahoo.com.ar" TargetMode="External"/><Relationship Id="rId78" Type="http://schemas.openxmlformats.org/officeDocument/2006/relationships/hyperlink" Target="mailto:ortigoza.gustavo640@gmail.com" TargetMode="External"/><Relationship Id="rId101" Type="http://schemas.openxmlformats.org/officeDocument/2006/relationships/hyperlink" Target="mailto:mauroepul2571@gmail.com" TargetMode="External"/><Relationship Id="rId143" Type="http://schemas.openxmlformats.org/officeDocument/2006/relationships/hyperlink" Target="mailto:fgb6909@gmail.com" TargetMode="External"/><Relationship Id="rId185" Type="http://schemas.openxmlformats.org/officeDocument/2006/relationships/hyperlink" Target="mailto:cidgerman@hotmail.com" TargetMode="External"/><Relationship Id="rId350" Type="http://schemas.openxmlformats.org/officeDocument/2006/relationships/hyperlink" Target="mailto:mrlopez75@hotmail.com" TargetMode="External"/><Relationship Id="rId406" Type="http://schemas.openxmlformats.org/officeDocument/2006/relationships/hyperlink" Target="mailto:pokisanchez600@gmail.com" TargetMode="External"/><Relationship Id="rId588" Type="http://schemas.openxmlformats.org/officeDocument/2006/relationships/hyperlink" Target="mailto:quintanajuanluis61@gmail.com" TargetMode="External"/><Relationship Id="rId9" Type="http://schemas.openxmlformats.org/officeDocument/2006/relationships/hyperlink" Target="mailto:mcstarnari@hotmail.com" TargetMode="External"/><Relationship Id="rId210" Type="http://schemas.openxmlformats.org/officeDocument/2006/relationships/hyperlink" Target="mailto:lg0273291@gmail.com" TargetMode="External"/><Relationship Id="rId392" Type="http://schemas.openxmlformats.org/officeDocument/2006/relationships/hyperlink" Target="mailto:rafael.turco@hotmail.com" TargetMode="External"/><Relationship Id="rId448" Type="http://schemas.openxmlformats.org/officeDocument/2006/relationships/hyperlink" Target="mailto:darysdog@gmail.com" TargetMode="External"/><Relationship Id="rId252" Type="http://schemas.openxmlformats.org/officeDocument/2006/relationships/hyperlink" Target="mailto:arriola@spf.gob.ar" TargetMode="External"/><Relationship Id="rId294" Type="http://schemas.openxmlformats.org/officeDocument/2006/relationships/hyperlink" Target="mailto:balca_1@hotmail.com" TargetMode="External"/><Relationship Id="rId308" Type="http://schemas.openxmlformats.org/officeDocument/2006/relationships/hyperlink" Target="mailto:mariana-lsc@hotmail.com" TargetMode="External"/><Relationship Id="rId515" Type="http://schemas.openxmlformats.org/officeDocument/2006/relationships/hyperlink" Target="mailto:normazorhi@gmail.com" TargetMode="External"/><Relationship Id="rId47" Type="http://schemas.openxmlformats.org/officeDocument/2006/relationships/hyperlink" Target="mailto:michaelangelus68@hotmail.com.ar" TargetMode="External"/><Relationship Id="rId89" Type="http://schemas.openxmlformats.org/officeDocument/2006/relationships/hyperlink" Target="mailto:murallau16@hotmail.com" TargetMode="External"/><Relationship Id="rId112" Type="http://schemas.openxmlformats.org/officeDocument/2006/relationships/hyperlink" Target="mailto:quijon1992@gmail.com" TargetMode="External"/><Relationship Id="rId154" Type="http://schemas.openxmlformats.org/officeDocument/2006/relationships/hyperlink" Target="mailto:ayalacar520@gmail.com" TargetMode="External"/><Relationship Id="rId361" Type="http://schemas.openxmlformats.org/officeDocument/2006/relationships/hyperlink" Target="mailto:jesusasef2002@hotmail.com" TargetMode="External"/><Relationship Id="rId557" Type="http://schemas.openxmlformats.org/officeDocument/2006/relationships/hyperlink" Target="mailto:eugenahu22@gmail.com" TargetMode="External"/><Relationship Id="rId196" Type="http://schemas.openxmlformats.org/officeDocument/2006/relationships/hyperlink" Target="mailto:el_porteno1701@hotmail.com" TargetMode="External"/><Relationship Id="rId417" Type="http://schemas.openxmlformats.org/officeDocument/2006/relationships/hyperlink" Target="mailto:wal81racing@gmail.com" TargetMode="External"/><Relationship Id="rId459" Type="http://schemas.openxmlformats.org/officeDocument/2006/relationships/hyperlink" Target="mailto:garciacorsi2015@gmail.com" TargetMode="External"/><Relationship Id="rId16" Type="http://schemas.openxmlformats.org/officeDocument/2006/relationships/hyperlink" Target="mailto:drmontielalejandro-estudio@hotmail.com" TargetMode="External"/><Relationship Id="rId221" Type="http://schemas.openxmlformats.org/officeDocument/2006/relationships/hyperlink" Target="mailto:martincrf@hotmail.com" TargetMode="External"/><Relationship Id="rId263" Type="http://schemas.openxmlformats.org/officeDocument/2006/relationships/hyperlink" Target="mailto:juanabalsamo43@gmail.com" TargetMode="External"/><Relationship Id="rId319" Type="http://schemas.openxmlformats.org/officeDocument/2006/relationships/hyperlink" Target="mailto:martindalgo@hotmail.com" TargetMode="External"/><Relationship Id="rId470" Type="http://schemas.openxmlformats.org/officeDocument/2006/relationships/hyperlink" Target="mailto:luis210175@hotmail.com" TargetMode="External"/><Relationship Id="rId526" Type="http://schemas.openxmlformats.org/officeDocument/2006/relationships/hyperlink" Target="mailto:anamarialera08@gmail.com" TargetMode="External"/><Relationship Id="rId37" Type="http://schemas.openxmlformats.org/officeDocument/2006/relationships/hyperlink" Target="mailto:laurarioslo@hotmail.com" TargetMode="External"/><Relationship Id="rId58" Type="http://schemas.openxmlformats.org/officeDocument/2006/relationships/hyperlink" Target="mailto:gustavoramirez1@outlook.com.ar" TargetMode="External"/><Relationship Id="rId79" Type="http://schemas.openxmlformats.org/officeDocument/2006/relationships/hyperlink" Target="mailto:luismuller88@yahoo.com.ar" TargetMode="External"/><Relationship Id="rId102" Type="http://schemas.openxmlformats.org/officeDocument/2006/relationships/hyperlink" Target="mailto:SAEZA599@GMAIL.COM" TargetMode="External"/><Relationship Id="rId123" Type="http://schemas.openxmlformats.org/officeDocument/2006/relationships/hyperlink" Target="mailto:chanmigue313@gmail.com" TargetMode="External"/><Relationship Id="rId144" Type="http://schemas.openxmlformats.org/officeDocument/2006/relationships/hyperlink" Target="mailto:m.f.c.19081967@gmail.com" TargetMode="External"/><Relationship Id="rId330" Type="http://schemas.openxmlformats.org/officeDocument/2006/relationships/hyperlink" Target="mailto:pechorodolfo@gmail.com" TargetMode="External"/><Relationship Id="rId547" Type="http://schemas.openxmlformats.org/officeDocument/2006/relationships/hyperlink" Target="mailto:elangelluisroberto5@gmail.com" TargetMode="External"/><Relationship Id="rId568" Type="http://schemas.openxmlformats.org/officeDocument/2006/relationships/hyperlink" Target="mailto:zapataadrianaguadalupe@gmail.com" TargetMode="External"/><Relationship Id="rId589" Type="http://schemas.openxmlformats.org/officeDocument/2006/relationships/hyperlink" Target="mailto:diminguezhermelinda7@gmail.com" TargetMode="External"/><Relationship Id="rId90" Type="http://schemas.openxmlformats.org/officeDocument/2006/relationships/hyperlink" Target="mailto:camilo_ojeda@yahoo.com.ar" TargetMode="External"/><Relationship Id="rId165" Type="http://schemas.openxmlformats.org/officeDocument/2006/relationships/hyperlink" Target="mailto:p2017_74@hotmail.com" TargetMode="External"/><Relationship Id="rId186" Type="http://schemas.openxmlformats.org/officeDocument/2006/relationships/hyperlink" Target="mailto:gustavorupel@gmail.com" TargetMode="External"/><Relationship Id="rId351" Type="http://schemas.openxmlformats.org/officeDocument/2006/relationships/hyperlink" Target="mailto:cjuarez1981@yahoo.com.ar" TargetMode="External"/><Relationship Id="rId372" Type="http://schemas.openxmlformats.org/officeDocument/2006/relationships/hyperlink" Target="mailto:miguelradimak@gmail.com" TargetMode="External"/><Relationship Id="rId393" Type="http://schemas.openxmlformats.org/officeDocument/2006/relationships/hyperlink" Target="mailto:luisalbertog2000@gmail.com" TargetMode="External"/><Relationship Id="rId407" Type="http://schemas.openxmlformats.org/officeDocument/2006/relationships/hyperlink" Target="mailto:davidsequeira_799@hotmail.com" TargetMode="External"/><Relationship Id="rId428" Type="http://schemas.openxmlformats.org/officeDocument/2006/relationships/hyperlink" Target="mailto:Murdok-leo@hotmail.com" TargetMode="External"/><Relationship Id="rId449" Type="http://schemas.openxmlformats.org/officeDocument/2006/relationships/hyperlink" Target="mailto:li.rosi.mar@gmail.com" TargetMode="External"/><Relationship Id="rId211" Type="http://schemas.openxmlformats.org/officeDocument/2006/relationships/hyperlink" Target="mailto:hugopastorgomez@gmail.com" TargetMode="External"/><Relationship Id="rId232" Type="http://schemas.openxmlformats.org/officeDocument/2006/relationships/hyperlink" Target="mailto:gomezpamelagiselle@gmail.com" TargetMode="External"/><Relationship Id="rId253" Type="http://schemas.openxmlformats.org/officeDocument/2006/relationships/hyperlink" Target="mailto:hernanbiondi7013@gmail.com" TargetMode="External"/><Relationship Id="rId274" Type="http://schemas.openxmlformats.org/officeDocument/2006/relationships/hyperlink" Target="mailto:cuchiceriani@hotmail.com" TargetMode="External"/><Relationship Id="rId295" Type="http://schemas.openxmlformats.org/officeDocument/2006/relationships/hyperlink" Target="mailto:sabrina_andrades@hotmail.com" TargetMode="External"/><Relationship Id="rId309" Type="http://schemas.openxmlformats.org/officeDocument/2006/relationships/hyperlink" Target="mailto:crisacevedooooo@hotmail.com" TargetMode="External"/><Relationship Id="rId460" Type="http://schemas.openxmlformats.org/officeDocument/2006/relationships/hyperlink" Target="mailto:bulacionicolas5848@gmail.com" TargetMode="External"/><Relationship Id="rId481" Type="http://schemas.openxmlformats.org/officeDocument/2006/relationships/hyperlink" Target="mailto:pablogoldfeder@gmail.com" TargetMode="External"/><Relationship Id="rId516" Type="http://schemas.openxmlformats.org/officeDocument/2006/relationships/hyperlink" Target="mailto:veropirera@outlook.com" TargetMode="External"/><Relationship Id="rId27" Type="http://schemas.openxmlformats.org/officeDocument/2006/relationships/hyperlink" Target="mailto:ngvillar2004@hotmail.com" TargetMode="External"/><Relationship Id="rId48" Type="http://schemas.openxmlformats.org/officeDocument/2006/relationships/hyperlink" Target="mailto:giulianellidaniel6@gmail.com" TargetMode="External"/><Relationship Id="rId69" Type="http://schemas.openxmlformats.org/officeDocument/2006/relationships/hyperlink" Target="mailto:ramonctechicho@outlook.com%20/" TargetMode="External"/><Relationship Id="rId113" Type="http://schemas.openxmlformats.org/officeDocument/2006/relationships/hyperlink" Target="mailto:parrasellaw@gmail.com" TargetMode="External"/><Relationship Id="rId134" Type="http://schemas.openxmlformats.org/officeDocument/2006/relationships/hyperlink" Target="mailto:villamilp41@gmail.com" TargetMode="External"/><Relationship Id="rId320" Type="http://schemas.openxmlformats.org/officeDocument/2006/relationships/hyperlink" Target="mailto:santi-cf@hotmail.com" TargetMode="External"/><Relationship Id="rId537" Type="http://schemas.openxmlformats.org/officeDocument/2006/relationships/hyperlink" Target="mailto:elivera1973@gmail.com" TargetMode="External"/><Relationship Id="rId558" Type="http://schemas.openxmlformats.org/officeDocument/2006/relationships/hyperlink" Target="mailto:gautopatriciacarolina1@gmail.com" TargetMode="External"/><Relationship Id="rId579" Type="http://schemas.openxmlformats.org/officeDocument/2006/relationships/hyperlink" Target="mailto:gonzalohiguain.2321@gmail.com" TargetMode="External"/><Relationship Id="rId80" Type="http://schemas.openxmlformats.org/officeDocument/2006/relationships/hyperlink" Target="mailto:marcelop1968@yahoo.com" TargetMode="External"/><Relationship Id="rId155" Type="http://schemas.openxmlformats.org/officeDocument/2006/relationships/hyperlink" Target="mailto:nestorm1973@hotmail.com" TargetMode="External"/><Relationship Id="rId176" Type="http://schemas.openxmlformats.org/officeDocument/2006/relationships/hyperlink" Target="mailto:roraquelnoemi24@gmail.com" TargetMode="External"/><Relationship Id="rId197" Type="http://schemas.openxmlformats.org/officeDocument/2006/relationships/hyperlink" Target="mailto:chavo76@gmail.com" TargetMode="External"/><Relationship Id="rId341" Type="http://schemas.openxmlformats.org/officeDocument/2006/relationships/hyperlink" Target="mailto:anidevetac1980@gmail.com" TargetMode="External"/><Relationship Id="rId362" Type="http://schemas.openxmlformats.org/officeDocument/2006/relationships/hyperlink" Target="mailto:J_E_C1010@hotmail.com" TargetMode="External"/><Relationship Id="rId383" Type="http://schemas.openxmlformats.org/officeDocument/2006/relationships/hyperlink" Target="mailto:daniel.esc.18@hotmail.com" TargetMode="External"/><Relationship Id="rId418" Type="http://schemas.openxmlformats.org/officeDocument/2006/relationships/hyperlink" Target="mailto:el.chaque@live.com" TargetMode="External"/><Relationship Id="rId439" Type="http://schemas.openxmlformats.org/officeDocument/2006/relationships/hyperlink" Target="mailto:caro_rossini@hotmail.com" TargetMode="External"/><Relationship Id="rId590" Type="http://schemas.openxmlformats.org/officeDocument/2006/relationships/hyperlink" Target="mailto:jmgonzalezoficialspf@gmail.com" TargetMode="External"/><Relationship Id="rId201" Type="http://schemas.openxmlformats.org/officeDocument/2006/relationships/hyperlink" Target="mailto:joseantonioca&#241;ete463@gmail.com" TargetMode="External"/><Relationship Id="rId222" Type="http://schemas.openxmlformats.org/officeDocument/2006/relationships/hyperlink" Target="mailto:ramosmarce30@gmail.com" TargetMode="External"/><Relationship Id="rId243" Type="http://schemas.openxmlformats.org/officeDocument/2006/relationships/hyperlink" Target="mailto:shirleycasquero@gmail.com" TargetMode="External"/><Relationship Id="rId264" Type="http://schemas.openxmlformats.org/officeDocument/2006/relationships/hyperlink" Target="mailto:fran.arias@gmail.com" TargetMode="External"/><Relationship Id="rId285" Type="http://schemas.openxmlformats.org/officeDocument/2006/relationships/hyperlink" Target="mailto:danielpenido05@gmail.com" TargetMode="External"/><Relationship Id="rId450" Type="http://schemas.openxmlformats.org/officeDocument/2006/relationships/hyperlink" Target="mailto:elpelu26@hotmail.com" TargetMode="External"/><Relationship Id="rId471" Type="http://schemas.openxmlformats.org/officeDocument/2006/relationships/hyperlink" Target="mailto:facundodimasi@hotmail.com" TargetMode="External"/><Relationship Id="rId506" Type="http://schemas.openxmlformats.org/officeDocument/2006/relationships/hyperlink" Target="mailto:soniamiranda0909@hotmail.com" TargetMode="External"/><Relationship Id="rId17" Type="http://schemas.openxmlformats.org/officeDocument/2006/relationships/hyperlink" Target="mailto:chukigalli@gmail.com" TargetMode="External"/><Relationship Id="rId38" Type="http://schemas.openxmlformats.org/officeDocument/2006/relationships/hyperlink" Target="mailto:OSCCAR_SANCHHEZ@HOTMAIL.COM" TargetMode="External"/><Relationship Id="rId59" Type="http://schemas.openxmlformats.org/officeDocument/2006/relationships/hyperlink" Target="mailto:cesar_apicultor@hotmail.com" TargetMode="External"/><Relationship Id="rId103" Type="http://schemas.openxmlformats.org/officeDocument/2006/relationships/hyperlink" Target="mailto:marianohectorcarlos@gmail.com" TargetMode="External"/><Relationship Id="rId124" Type="http://schemas.openxmlformats.org/officeDocument/2006/relationships/hyperlink" Target="mailto:waltergustavoherrera18@gmail.com" TargetMode="External"/><Relationship Id="rId310" Type="http://schemas.openxmlformats.org/officeDocument/2006/relationships/hyperlink" Target="mailto:javier3bereiro@hotmail.com" TargetMode="External"/><Relationship Id="rId492" Type="http://schemas.openxmlformats.org/officeDocument/2006/relationships/hyperlink" Target="mailto:guadalopez1311@hotmail.com.ar" TargetMode="External"/><Relationship Id="rId527" Type="http://schemas.openxmlformats.org/officeDocument/2006/relationships/hyperlink" Target="mailto:silviadiaz175@hotmail.com" TargetMode="External"/><Relationship Id="rId548" Type="http://schemas.openxmlformats.org/officeDocument/2006/relationships/hyperlink" Target="mailto:marcosarielferro@gmail.com" TargetMode="External"/><Relationship Id="rId569" Type="http://schemas.openxmlformats.org/officeDocument/2006/relationships/hyperlink" Target="mailto:homeromoreira2014@gmail.com" TargetMode="External"/><Relationship Id="rId70" Type="http://schemas.openxmlformats.org/officeDocument/2006/relationships/hyperlink" Target="mailto:cayu_180973@hotmail.com" TargetMode="External"/><Relationship Id="rId91" Type="http://schemas.openxmlformats.org/officeDocument/2006/relationships/hyperlink" Target="mailto:daniweht@gmail.com" TargetMode="External"/><Relationship Id="rId145" Type="http://schemas.openxmlformats.org/officeDocument/2006/relationships/hyperlink" Target="mailto:tanito1702@hotmail.com" TargetMode="External"/><Relationship Id="rId166" Type="http://schemas.openxmlformats.org/officeDocument/2006/relationships/hyperlink" Target="mailto:aleizabelchaparro@gmail.com" TargetMode="External"/><Relationship Id="rId187" Type="http://schemas.openxmlformats.org/officeDocument/2006/relationships/hyperlink" Target="mailto:lucilamartinez@yahoo.com" TargetMode="External"/><Relationship Id="rId331" Type="http://schemas.openxmlformats.org/officeDocument/2006/relationships/hyperlink" Target="mailto:miguel_angel0711@hotmail.com" TargetMode="External"/><Relationship Id="rId352" Type="http://schemas.openxmlformats.org/officeDocument/2006/relationships/hyperlink" Target="mailto:hernan0903h@gmail.com" TargetMode="External"/><Relationship Id="rId373" Type="http://schemas.openxmlformats.org/officeDocument/2006/relationships/hyperlink" Target="mailto:ramiresramon316@gmail.com" TargetMode="External"/><Relationship Id="rId394" Type="http://schemas.openxmlformats.org/officeDocument/2006/relationships/hyperlink" Target="mailto:adriangonzalezconstrucciones@hotmail.com" TargetMode="External"/><Relationship Id="rId408" Type="http://schemas.openxmlformats.org/officeDocument/2006/relationships/hyperlink" Target="mailto:dieg@live.com.ar" TargetMode="External"/><Relationship Id="rId429" Type="http://schemas.openxmlformats.org/officeDocument/2006/relationships/hyperlink" Target="mailto:charlypino1981@gmail.com" TargetMode="External"/><Relationship Id="rId580" Type="http://schemas.openxmlformats.org/officeDocument/2006/relationships/hyperlink" Target="mailto:aleprog@hotmail.com" TargetMode="External"/><Relationship Id="rId1" Type="http://schemas.openxmlformats.org/officeDocument/2006/relationships/hyperlink" Target="mailto:pablo.demkiw@gmail.com" TargetMode="External"/><Relationship Id="rId212" Type="http://schemas.openxmlformats.org/officeDocument/2006/relationships/hyperlink" Target="mailto:ppgomez1975@hotmail.com" TargetMode="External"/><Relationship Id="rId233" Type="http://schemas.openxmlformats.org/officeDocument/2006/relationships/hyperlink" Target="mailto:dinalemes612@hotmail.com" TargetMode="External"/><Relationship Id="rId254" Type="http://schemas.openxmlformats.org/officeDocument/2006/relationships/hyperlink" Target="mailto:flores.quique1978@gmail.com" TargetMode="External"/><Relationship Id="rId440" Type="http://schemas.openxmlformats.org/officeDocument/2006/relationships/hyperlink" Target="mailto:verocurti@hotmail.com" TargetMode="External"/><Relationship Id="rId28" Type="http://schemas.openxmlformats.org/officeDocument/2006/relationships/hyperlink" Target="mailto:ulisesjardines@yahoo.com.ar" TargetMode="External"/><Relationship Id="rId49" Type="http://schemas.openxmlformats.org/officeDocument/2006/relationships/hyperlink" Target="mailto:angeljerez062@gmail.com" TargetMode="External"/><Relationship Id="rId114" Type="http://schemas.openxmlformats.org/officeDocument/2006/relationships/hyperlink" Target="mailto:lopezjuan.24456@gmail.com" TargetMode="External"/><Relationship Id="rId275" Type="http://schemas.openxmlformats.org/officeDocument/2006/relationships/hyperlink" Target="mailto:rauldominguez20201@gmail.com" TargetMode="External"/><Relationship Id="rId296" Type="http://schemas.openxmlformats.org/officeDocument/2006/relationships/hyperlink" Target="mailto:nataliabarrera57@gmail.com" TargetMode="External"/><Relationship Id="rId300" Type="http://schemas.openxmlformats.org/officeDocument/2006/relationships/hyperlink" Target="mailto:rosadora1974@gmail.com" TargetMode="External"/><Relationship Id="rId461" Type="http://schemas.openxmlformats.org/officeDocument/2006/relationships/hyperlink" Target="mailto:hugotiki42@gmail.com" TargetMode="External"/><Relationship Id="rId482" Type="http://schemas.openxmlformats.org/officeDocument/2006/relationships/hyperlink" Target="mailto:gustavoisaurralde@yahoo.com.ar" TargetMode="External"/><Relationship Id="rId517" Type="http://schemas.openxmlformats.org/officeDocument/2006/relationships/hyperlink" Target="mailto:cristinachamsedin72@gmail.com" TargetMode="External"/><Relationship Id="rId538" Type="http://schemas.openxmlformats.org/officeDocument/2006/relationships/hyperlink" Target="mailto:griselozina@hotmail.com" TargetMode="External"/><Relationship Id="rId559" Type="http://schemas.openxmlformats.org/officeDocument/2006/relationships/hyperlink" Target="mailto:rosposadas12@gmail.com" TargetMode="External"/><Relationship Id="rId60" Type="http://schemas.openxmlformats.org/officeDocument/2006/relationships/hyperlink" Target="mailto:adriandariodominguez@gmail.com" TargetMode="External"/><Relationship Id="rId81" Type="http://schemas.openxmlformats.org/officeDocument/2006/relationships/hyperlink" Target="mailto:ternerito444@gmail.com" TargetMode="External"/><Relationship Id="rId135" Type="http://schemas.openxmlformats.org/officeDocument/2006/relationships/hyperlink" Target="mailto:omarjc2301@gmail.com" TargetMode="External"/><Relationship Id="rId156" Type="http://schemas.openxmlformats.org/officeDocument/2006/relationships/hyperlink" Target="mailto:marceloamonteagudo@gmail.com" TargetMode="External"/><Relationship Id="rId177" Type="http://schemas.openxmlformats.org/officeDocument/2006/relationships/hyperlink" Target="mailto:ale-rodriguez1977@outlook.com" TargetMode="External"/><Relationship Id="rId198" Type="http://schemas.openxmlformats.org/officeDocument/2006/relationships/hyperlink" Target="mailto:ecasta1977@gmail.com" TargetMode="External"/><Relationship Id="rId321" Type="http://schemas.openxmlformats.org/officeDocument/2006/relationships/hyperlink" Target="mailto:javieralejandrogarcia77@gmail.com" TargetMode="External"/><Relationship Id="rId342" Type="http://schemas.openxmlformats.org/officeDocument/2006/relationships/hyperlink" Target="mailto:patriciagil348@gmail.com" TargetMode="External"/><Relationship Id="rId363" Type="http://schemas.openxmlformats.org/officeDocument/2006/relationships/hyperlink" Target="mailto:chitarellagerardo@gmail.com" TargetMode="External"/><Relationship Id="rId384" Type="http://schemas.openxmlformats.org/officeDocument/2006/relationships/hyperlink" Target="mailto:polisa.ana@gmail.com" TargetMode="External"/><Relationship Id="rId419" Type="http://schemas.openxmlformats.org/officeDocument/2006/relationships/hyperlink" Target="mailto:solexrolo@gmail.com" TargetMode="External"/><Relationship Id="rId570" Type="http://schemas.openxmlformats.org/officeDocument/2006/relationships/hyperlink" Target="mailto:flou_1984@hotmail.com" TargetMode="External"/><Relationship Id="rId591" Type="http://schemas.openxmlformats.org/officeDocument/2006/relationships/hyperlink" Target="mailto:liliananan61@gmail.com" TargetMode="External"/><Relationship Id="rId202" Type="http://schemas.openxmlformats.org/officeDocument/2006/relationships/hyperlink" Target="mailto:hernandiaz364@gmail.com" TargetMode="External"/><Relationship Id="rId223" Type="http://schemas.openxmlformats.org/officeDocument/2006/relationships/hyperlink" Target="mailto:bastian22mil@gmail.com" TargetMode="External"/><Relationship Id="rId244" Type="http://schemas.openxmlformats.org/officeDocument/2006/relationships/hyperlink" Target="mailto:sergio-dario@hotmail.com" TargetMode="External"/><Relationship Id="rId430" Type="http://schemas.openxmlformats.org/officeDocument/2006/relationships/hyperlink" Target="mailto:martaisabelcaballero33@gmail.com" TargetMode="External"/><Relationship Id="rId18" Type="http://schemas.openxmlformats.org/officeDocument/2006/relationships/hyperlink" Target="mailto:inesalvelo24@gmail.com" TargetMode="External"/><Relationship Id="rId39" Type="http://schemas.openxmlformats.org/officeDocument/2006/relationships/hyperlink" Target="mailto:repuestoscapul@hotmail.com" TargetMode="External"/><Relationship Id="rId265" Type="http://schemas.openxmlformats.org/officeDocument/2006/relationships/hyperlink" Target="mailto:tahiel201050@hotmail.com" TargetMode="External"/><Relationship Id="rId286" Type="http://schemas.openxmlformats.org/officeDocument/2006/relationships/hyperlink" Target="mailto:fabianmiguelperez79@gmail.com" TargetMode="External"/><Relationship Id="rId451" Type="http://schemas.openxmlformats.org/officeDocument/2006/relationships/hyperlink" Target="mailto:claudiacolombatti@hotmail.com" TargetMode="External"/><Relationship Id="rId472" Type="http://schemas.openxmlformats.org/officeDocument/2006/relationships/hyperlink" Target="mailto:dariodiegoo90@gmail.com" TargetMode="External"/><Relationship Id="rId493" Type="http://schemas.openxmlformats.org/officeDocument/2006/relationships/hyperlink" Target="mailto:gaston_2281@hotmail.com" TargetMode="External"/><Relationship Id="rId507" Type="http://schemas.openxmlformats.org/officeDocument/2006/relationships/hyperlink" Target="mailto:noraroldan1968@gmail.com" TargetMode="External"/><Relationship Id="rId528" Type="http://schemas.openxmlformats.org/officeDocument/2006/relationships/hyperlink" Target="mailto:ferca17@yahoo.com.ar" TargetMode="External"/><Relationship Id="rId549" Type="http://schemas.openxmlformats.org/officeDocument/2006/relationships/hyperlink" Target="mailto:chabe_resi06@yahoo.com.ar" TargetMode="External"/><Relationship Id="rId50" Type="http://schemas.openxmlformats.org/officeDocument/2006/relationships/hyperlink" Target="mailto:angelledesma251@gmail.com" TargetMode="External"/><Relationship Id="rId104" Type="http://schemas.openxmlformats.org/officeDocument/2006/relationships/hyperlink" Target="mailto:lilibarrionuevo9@gmail.com" TargetMode="External"/><Relationship Id="rId125" Type="http://schemas.openxmlformats.org/officeDocument/2006/relationships/hyperlink" Target="mailto:mbomd-771@hotmail.com" TargetMode="External"/><Relationship Id="rId146" Type="http://schemas.openxmlformats.org/officeDocument/2006/relationships/hyperlink" Target="mailto:juan.villalta@live.com" TargetMode="External"/><Relationship Id="rId167" Type="http://schemas.openxmlformats.org/officeDocument/2006/relationships/hyperlink" Target="mailto:ferelizabeth77@hotmail.com" TargetMode="External"/><Relationship Id="rId188" Type="http://schemas.openxmlformats.org/officeDocument/2006/relationships/hyperlink" Target="mailto:osvaldo_rock33@hotmail.com" TargetMode="External"/><Relationship Id="rId311" Type="http://schemas.openxmlformats.org/officeDocument/2006/relationships/hyperlink" Target="mailto:carlosdth76@gmail.com" TargetMode="External"/><Relationship Id="rId332" Type="http://schemas.openxmlformats.org/officeDocument/2006/relationships/hyperlink" Target="mailto:sergio-f-rodriguez@hotmail.com" TargetMode="External"/><Relationship Id="rId353" Type="http://schemas.openxmlformats.org/officeDocument/2006/relationships/hyperlink" Target="mailto:ribero.mieres@hotmail.com" TargetMode="External"/><Relationship Id="rId374" Type="http://schemas.openxmlformats.org/officeDocument/2006/relationships/hyperlink" Target="mailto:leandrorodriguez1980@hotmail.com" TargetMode="External"/><Relationship Id="rId395" Type="http://schemas.openxmlformats.org/officeDocument/2006/relationships/hyperlink" Target="mailto:gustavopepi_im@gmail.com" TargetMode="External"/><Relationship Id="rId409" Type="http://schemas.openxmlformats.org/officeDocument/2006/relationships/hyperlink" Target="mailto:erikex202@gmail.com" TargetMode="External"/><Relationship Id="rId560" Type="http://schemas.openxmlformats.org/officeDocument/2006/relationships/hyperlink" Target="mailto:solitaria_365@yahoo.com" TargetMode="External"/><Relationship Id="rId581" Type="http://schemas.openxmlformats.org/officeDocument/2006/relationships/hyperlink" Target="mailto:cifuche@gmail.com" TargetMode="External"/><Relationship Id="rId71" Type="http://schemas.openxmlformats.org/officeDocument/2006/relationships/hyperlink" Target="mailto:c.e.cristian.cinat@gmail.com//cristian.cinat@gmail.com" TargetMode="External"/><Relationship Id="rId92" Type="http://schemas.openxmlformats.org/officeDocument/2006/relationships/hyperlink" Target="mailto:moliana_rawson@hotmail.com" TargetMode="External"/><Relationship Id="rId213" Type="http://schemas.openxmlformats.org/officeDocument/2006/relationships/hyperlink" Target="mailto:diegogermankurpski@gmail.com" TargetMode="External"/><Relationship Id="rId234" Type="http://schemas.openxmlformats.org/officeDocument/2006/relationships/hyperlink" Target="mailto:norma_lemes@hotmail.com" TargetMode="External"/><Relationship Id="rId420" Type="http://schemas.openxmlformats.org/officeDocument/2006/relationships/hyperlink" Target="mailto:akoloswki@gmail.com" TargetMode="External"/><Relationship Id="rId2" Type="http://schemas.openxmlformats.org/officeDocument/2006/relationships/hyperlink" Target="mailto:djalom@yahoo.com" TargetMode="External"/><Relationship Id="rId29" Type="http://schemas.openxmlformats.org/officeDocument/2006/relationships/hyperlink" Target="mailto:analialtaritolay@gmail.com" TargetMode="External"/><Relationship Id="rId255" Type="http://schemas.openxmlformats.org/officeDocument/2006/relationships/hyperlink" Target="mailto:andr3a75@hotmail.com" TargetMode="External"/><Relationship Id="rId276" Type="http://schemas.openxmlformats.org/officeDocument/2006/relationships/hyperlink" Target="mailto:cristian1678fariassosa@gmail.com" TargetMode="External"/><Relationship Id="rId297" Type="http://schemas.openxmlformats.org/officeDocument/2006/relationships/hyperlink" Target="mailto:russo2263@yahoo.com.ar" TargetMode="External"/><Relationship Id="rId441" Type="http://schemas.openxmlformats.org/officeDocument/2006/relationships/hyperlink" Target="mailto:valearami@gmail.com" TargetMode="External"/><Relationship Id="rId462" Type="http://schemas.openxmlformats.org/officeDocument/2006/relationships/hyperlink" Target="mailto:parayremiguelsebastian@gmail.com" TargetMode="External"/><Relationship Id="rId483" Type="http://schemas.openxmlformats.org/officeDocument/2006/relationships/hyperlink" Target="mailto:s.puca03@gmail.com" TargetMode="External"/><Relationship Id="rId518" Type="http://schemas.openxmlformats.org/officeDocument/2006/relationships/hyperlink" Target="mailto:rubisanz304@yahoo.com.ar" TargetMode="External"/><Relationship Id="rId539" Type="http://schemas.openxmlformats.org/officeDocument/2006/relationships/hyperlink" Target="mailto:mjlettieri@hotmail.com.ar" TargetMode="External"/><Relationship Id="rId40" Type="http://schemas.openxmlformats.org/officeDocument/2006/relationships/hyperlink" Target="mailto:jnqvirreydecopas@hotmail.com" TargetMode="External"/><Relationship Id="rId115" Type="http://schemas.openxmlformats.org/officeDocument/2006/relationships/hyperlink" Target="mailto:rolandocardozo-69@hotmail.com" TargetMode="External"/><Relationship Id="rId136" Type="http://schemas.openxmlformats.org/officeDocument/2006/relationships/hyperlink" Target="mailto:zazenmerino@gmail.com" TargetMode="External"/><Relationship Id="rId157" Type="http://schemas.openxmlformats.org/officeDocument/2006/relationships/hyperlink" Target="mailto:gringoloco_@hotmail.com//gringoloco.do72@gmail.com" TargetMode="External"/><Relationship Id="rId178" Type="http://schemas.openxmlformats.org/officeDocument/2006/relationships/hyperlink" Target="mailto:jb.spfcaba@gmail.com" TargetMode="External"/><Relationship Id="rId301" Type="http://schemas.openxmlformats.org/officeDocument/2006/relationships/hyperlink" Target="mailto:lisavillalba2015@yahoo.com.ar" TargetMode="External"/><Relationship Id="rId322" Type="http://schemas.openxmlformats.org/officeDocument/2006/relationships/hyperlink" Target="mailto:gomezchristian476@gmail.com" TargetMode="External"/><Relationship Id="rId343" Type="http://schemas.openxmlformats.org/officeDocument/2006/relationships/hyperlink" Target="mailto:vivianadelosangeles336@gmail.com" TargetMode="External"/><Relationship Id="rId364" Type="http://schemas.openxmlformats.org/officeDocument/2006/relationships/hyperlink" Target="mailto:victor-vec@hotmail.com" TargetMode="External"/><Relationship Id="rId550" Type="http://schemas.openxmlformats.org/officeDocument/2006/relationships/hyperlink" Target="mailto:aniruiz1950@hotmail.com" TargetMode="External"/><Relationship Id="rId61" Type="http://schemas.openxmlformats.org/officeDocument/2006/relationships/hyperlink" Target="mailto:mundohelados@hotmail.com" TargetMode="External"/><Relationship Id="rId82" Type="http://schemas.openxmlformats.org/officeDocument/2006/relationships/hyperlink" Target="mailto:sosag6093@gmail.com" TargetMode="External"/><Relationship Id="rId199" Type="http://schemas.openxmlformats.org/officeDocument/2006/relationships/hyperlink" Target="mailto:hpjar_2002@hotmail.com" TargetMode="External"/><Relationship Id="rId203" Type="http://schemas.openxmlformats.org/officeDocument/2006/relationships/hyperlink" Target="mailto:marcelofabian30241@gmail.com" TargetMode="External"/><Relationship Id="rId385" Type="http://schemas.openxmlformats.org/officeDocument/2006/relationships/hyperlink" Target="mailto:fel2011@live.com.ar" TargetMode="External"/><Relationship Id="rId571" Type="http://schemas.openxmlformats.org/officeDocument/2006/relationships/hyperlink" Target="mailto:jcletelle@gmail.com" TargetMode="External"/><Relationship Id="rId592" Type="http://schemas.openxmlformats.org/officeDocument/2006/relationships/hyperlink" Target="mailto:mikserrano2000@gmail.com" TargetMode="External"/><Relationship Id="rId19" Type="http://schemas.openxmlformats.org/officeDocument/2006/relationships/hyperlink" Target="mailto:wroldan07@gmail.com" TargetMode="External"/><Relationship Id="rId224" Type="http://schemas.openxmlformats.org/officeDocument/2006/relationships/hyperlink" Target="mailto:robaleroj@gmail.com" TargetMode="External"/><Relationship Id="rId245" Type="http://schemas.openxmlformats.org/officeDocument/2006/relationships/hyperlink" Target="mailto:florfran@icloud.com" TargetMode="External"/><Relationship Id="rId266" Type="http://schemas.openxmlformats.org/officeDocument/2006/relationships/hyperlink" Target="mailto:mariogustavo_aguirre@yahoo.com.ar" TargetMode="External"/><Relationship Id="rId287" Type="http://schemas.openxmlformats.org/officeDocument/2006/relationships/hyperlink" Target="mailto:orrejala@gmail.com" TargetMode="External"/><Relationship Id="rId410" Type="http://schemas.openxmlformats.org/officeDocument/2006/relationships/hyperlink" Target="mailto:mirian-1104@hotmail.com" TargetMode="External"/><Relationship Id="rId431" Type="http://schemas.openxmlformats.org/officeDocument/2006/relationships/hyperlink" Target="mailto:victoriamama@hotmail.com.ar" TargetMode="External"/><Relationship Id="rId452" Type="http://schemas.openxmlformats.org/officeDocument/2006/relationships/hyperlink" Target="mailto:marilachina@outlook.com.ar" TargetMode="External"/><Relationship Id="rId473" Type="http://schemas.openxmlformats.org/officeDocument/2006/relationships/hyperlink" Target="mailto:rominamld@hotmail.com" TargetMode="External"/><Relationship Id="rId494" Type="http://schemas.openxmlformats.org/officeDocument/2006/relationships/hyperlink" Target="mailto:fede-barrios@live.com" TargetMode="External"/><Relationship Id="rId508" Type="http://schemas.openxmlformats.org/officeDocument/2006/relationships/hyperlink" Target="mailto:claudita1972@hotmail.com" TargetMode="External"/><Relationship Id="rId529" Type="http://schemas.openxmlformats.org/officeDocument/2006/relationships/hyperlink" Target="mailto:susana.mompo@yahoo.com" TargetMode="External"/><Relationship Id="rId30" Type="http://schemas.openxmlformats.org/officeDocument/2006/relationships/hyperlink" Target="mailto:sergiooscargomez92@gmail.com" TargetMode="External"/><Relationship Id="rId105" Type="http://schemas.openxmlformats.org/officeDocument/2006/relationships/hyperlink" Target="mailto:joseebaristobriones@gmail.com" TargetMode="External"/><Relationship Id="rId126" Type="http://schemas.openxmlformats.org/officeDocument/2006/relationships/hyperlink" Target="mailto:claudiopichi123@hotmail.com//" TargetMode="External"/><Relationship Id="rId147" Type="http://schemas.openxmlformats.org/officeDocument/2006/relationships/hyperlink" Target="mailto:jimbo0576@gmail.com" TargetMode="External"/><Relationship Id="rId168" Type="http://schemas.openxmlformats.org/officeDocument/2006/relationships/hyperlink" Target="mailto:cecymn04@hotmail.com" TargetMode="External"/><Relationship Id="rId312" Type="http://schemas.openxmlformats.org/officeDocument/2006/relationships/hyperlink" Target="mailto:alejandromartincardozo39@gmail.com" TargetMode="External"/><Relationship Id="rId333" Type="http://schemas.openxmlformats.org/officeDocument/2006/relationships/hyperlink" Target="mailto:saulzsantander@gmail.com" TargetMode="External"/><Relationship Id="rId354" Type="http://schemas.openxmlformats.org/officeDocument/2006/relationships/hyperlink" Target="mailto:nogocin@gmail.com" TargetMode="External"/><Relationship Id="rId540" Type="http://schemas.openxmlformats.org/officeDocument/2006/relationships/hyperlink" Target="mailto:mariaclementina196@gmail.com" TargetMode="External"/><Relationship Id="rId51" Type="http://schemas.openxmlformats.org/officeDocument/2006/relationships/hyperlink" Target="mailto:juanlobizon_14@hotmail.com" TargetMode="External"/><Relationship Id="rId72" Type="http://schemas.openxmlformats.org/officeDocument/2006/relationships/hyperlink" Target="mailto:CARUCR2019@GMAIL.COM" TargetMode="External"/><Relationship Id="rId93" Type="http://schemas.openxmlformats.org/officeDocument/2006/relationships/hyperlink" Target="mailto:claudiopichi123@hotmail.com" TargetMode="External"/><Relationship Id="rId189" Type="http://schemas.openxmlformats.org/officeDocument/2006/relationships/hyperlink" Target="mailto:juanmarcelocampi@hotmail.com" TargetMode="External"/><Relationship Id="rId375" Type="http://schemas.openxmlformats.org/officeDocument/2006/relationships/hyperlink" Target="mailto:leosevillano0305@gmail.com" TargetMode="External"/><Relationship Id="rId396" Type="http://schemas.openxmlformats.org/officeDocument/2006/relationships/hyperlink" Target="mailto:macieldario1217@gmail.com" TargetMode="External"/><Relationship Id="rId561" Type="http://schemas.openxmlformats.org/officeDocument/2006/relationships/hyperlink" Target="mailto:monica123maciel@gmail.com" TargetMode="External"/><Relationship Id="rId582" Type="http://schemas.openxmlformats.org/officeDocument/2006/relationships/hyperlink" Target="mailto:rocioale2009@hotmail.com" TargetMode="External"/><Relationship Id="rId3" Type="http://schemas.openxmlformats.org/officeDocument/2006/relationships/hyperlink" Target="mailto:monialo7419@gmail.com" TargetMode="External"/><Relationship Id="rId214" Type="http://schemas.openxmlformats.org/officeDocument/2006/relationships/hyperlink" Target="mailto:lopezpablook@outlook.com" TargetMode="External"/><Relationship Id="rId235" Type="http://schemas.openxmlformats.org/officeDocument/2006/relationships/hyperlink" Target="mailto:retamozoelenamaria1968@gmail.com" TargetMode="External"/><Relationship Id="rId256" Type="http://schemas.openxmlformats.org/officeDocument/2006/relationships/hyperlink" Target="mailto:omarmonjes@hotmail.com.ar" TargetMode="External"/><Relationship Id="rId277" Type="http://schemas.openxmlformats.org/officeDocument/2006/relationships/hyperlink" Target="mailto:alefer201579@gmail.com" TargetMode="External"/><Relationship Id="rId298" Type="http://schemas.openxmlformats.org/officeDocument/2006/relationships/hyperlink" Target="mailto:monygodoy2009@hotmail.com" TargetMode="External"/><Relationship Id="rId400" Type="http://schemas.openxmlformats.org/officeDocument/2006/relationships/hyperlink" Target="mailto:sergioramones05@gmail.com" TargetMode="External"/><Relationship Id="rId421" Type="http://schemas.openxmlformats.org/officeDocument/2006/relationships/hyperlink" Target="mailto:elalbo16@hotmail.com" TargetMode="External"/><Relationship Id="rId442" Type="http://schemas.openxmlformats.org/officeDocument/2006/relationships/hyperlink" Target="mailto:cecy_ponce22@hotmail.com" TargetMode="External"/><Relationship Id="rId463" Type="http://schemas.openxmlformats.org/officeDocument/2006/relationships/hyperlink" Target="mailto:gustavo67gabriel@gmail.com" TargetMode="External"/><Relationship Id="rId484" Type="http://schemas.openxmlformats.org/officeDocument/2006/relationships/hyperlink" Target="mailto:marcelofabian85@gmail.com" TargetMode="External"/><Relationship Id="rId519" Type="http://schemas.openxmlformats.org/officeDocument/2006/relationships/hyperlink" Target="mailto:llorente84@gmail.com" TargetMode="External"/><Relationship Id="rId116" Type="http://schemas.openxmlformats.org/officeDocument/2006/relationships/hyperlink" Target="mailto:rafaelsanchezescudero@gmail.com" TargetMode="External"/><Relationship Id="rId137" Type="http://schemas.openxmlformats.org/officeDocument/2006/relationships/hyperlink" Target="mailto:noriegamanueloo@gmail.com" TargetMode="External"/><Relationship Id="rId158" Type="http://schemas.openxmlformats.org/officeDocument/2006/relationships/hyperlink" Target="mailto:huguitosengher@gmail.com" TargetMode="External"/><Relationship Id="rId302" Type="http://schemas.openxmlformats.org/officeDocument/2006/relationships/hyperlink" Target="mailto:magabonetti@hotmail.com" TargetMode="External"/><Relationship Id="rId323" Type="http://schemas.openxmlformats.org/officeDocument/2006/relationships/hyperlink" Target="mailto:etcheverry444@gmail.com" TargetMode="External"/><Relationship Id="rId344" Type="http://schemas.openxmlformats.org/officeDocument/2006/relationships/hyperlink" Target="mailto:veristymartinez@gmail.com" TargetMode="External"/><Relationship Id="rId530" Type="http://schemas.openxmlformats.org/officeDocument/2006/relationships/hyperlink" Target="mailto:fernandoalbertsosa@gmail.com" TargetMode="External"/><Relationship Id="rId20" Type="http://schemas.openxmlformats.org/officeDocument/2006/relationships/hyperlink" Target="mailto:silma567@hotmail.com" TargetMode="External"/><Relationship Id="rId41" Type="http://schemas.openxmlformats.org/officeDocument/2006/relationships/hyperlink" Target="mailto:gdiaz17_3@hotmail.com" TargetMode="External"/><Relationship Id="rId62" Type="http://schemas.openxmlformats.org/officeDocument/2006/relationships/hyperlink" Target="mailto:martinez16dejuliop81@gmail.com" TargetMode="External"/><Relationship Id="rId83" Type="http://schemas.openxmlformats.org/officeDocument/2006/relationships/hyperlink" Target="mailto:gonzalez.perrino@gmail.com" TargetMode="External"/><Relationship Id="rId179" Type="http://schemas.openxmlformats.org/officeDocument/2006/relationships/hyperlink" Target="mailto:pablogimenez167@gmail.com" TargetMode="External"/><Relationship Id="rId365" Type="http://schemas.openxmlformats.org/officeDocument/2006/relationships/hyperlink" Target="mailto:federicohensch@gmail.com" TargetMode="External"/><Relationship Id="rId386" Type="http://schemas.openxmlformats.org/officeDocument/2006/relationships/hyperlink" Target="mailto:carrascomaria@gmail.com" TargetMode="External"/><Relationship Id="rId551" Type="http://schemas.openxmlformats.org/officeDocument/2006/relationships/hyperlink" Target="mailto:comisionavejer@gmail.com" TargetMode="External"/><Relationship Id="rId572" Type="http://schemas.openxmlformats.org/officeDocument/2006/relationships/hyperlink" Target="mailto:ulisescantor07@gmail.com" TargetMode="External"/><Relationship Id="rId593" Type="http://schemas.openxmlformats.org/officeDocument/2006/relationships/hyperlink" Target="mailto:draadduci@yahoo.com.ar" TargetMode="External"/><Relationship Id="rId190" Type="http://schemas.openxmlformats.org/officeDocument/2006/relationships/hyperlink" Target="mailto:psicotico38@gmail.com" TargetMode="External"/><Relationship Id="rId204" Type="http://schemas.openxmlformats.org/officeDocument/2006/relationships/hyperlink" Target="mailto:gabriela_gomez41@hotmail.com" TargetMode="External"/><Relationship Id="rId225" Type="http://schemas.openxmlformats.org/officeDocument/2006/relationships/hyperlink" Target="mailto:papitoromero@hotmail.com" TargetMode="External"/><Relationship Id="rId246" Type="http://schemas.openxmlformats.org/officeDocument/2006/relationships/hyperlink" Target="mailto:edgarelchinosolo@gmail.com" TargetMode="External"/><Relationship Id="rId267" Type="http://schemas.openxmlformats.org/officeDocument/2006/relationships/hyperlink" Target="mailto:cruzale@hotmail.com" TargetMode="External"/><Relationship Id="rId288" Type="http://schemas.openxmlformats.org/officeDocument/2006/relationships/hyperlink" Target="mailto:waltereynoso11@gmail.com" TargetMode="External"/><Relationship Id="rId411" Type="http://schemas.openxmlformats.org/officeDocument/2006/relationships/hyperlink" Target="mailto:claudioram443457@gmail.com" TargetMode="External"/><Relationship Id="rId432" Type="http://schemas.openxmlformats.org/officeDocument/2006/relationships/hyperlink" Target="mailto:lic.gabrielacampos@gmail.com" TargetMode="External"/><Relationship Id="rId453" Type="http://schemas.openxmlformats.org/officeDocument/2006/relationships/hyperlink" Target="mailto:sabbatellanidia@hotmail.com" TargetMode="External"/><Relationship Id="rId474" Type="http://schemas.openxmlformats.org/officeDocument/2006/relationships/hyperlink" Target="mailto:amorlmmamal@hotmail.com.ar" TargetMode="External"/><Relationship Id="rId509" Type="http://schemas.openxmlformats.org/officeDocument/2006/relationships/hyperlink" Target="mailto:mar_toto13@hotmail.com" TargetMode="External"/><Relationship Id="rId106" Type="http://schemas.openxmlformats.org/officeDocument/2006/relationships/hyperlink" Target="mailto:marcelocaneo73@gmail.com" TargetMode="External"/><Relationship Id="rId127" Type="http://schemas.openxmlformats.org/officeDocument/2006/relationships/hyperlink" Target="mailto:arielb_horacio@hotmail.com" TargetMode="External"/><Relationship Id="rId313" Type="http://schemas.openxmlformats.org/officeDocument/2006/relationships/hyperlink" Target="mailto:lumieregei@gmail.com" TargetMode="External"/><Relationship Id="rId495" Type="http://schemas.openxmlformats.org/officeDocument/2006/relationships/hyperlink" Target="mailto:glenda.m.britez@gmail.com" TargetMode="External"/><Relationship Id="rId10" Type="http://schemas.openxmlformats.org/officeDocument/2006/relationships/hyperlink" Target="mailto:eveariq@gmail.com" TargetMode="External"/><Relationship Id="rId31" Type="http://schemas.openxmlformats.org/officeDocument/2006/relationships/hyperlink" Target="mailto:dantehora@yahoo.com.ar" TargetMode="External"/><Relationship Id="rId52" Type="http://schemas.openxmlformats.org/officeDocument/2006/relationships/hyperlink" Target="mailto:tikiisandoval@gmail.com" TargetMode="External"/><Relationship Id="rId73" Type="http://schemas.openxmlformats.org/officeDocument/2006/relationships/hyperlink" Target="mailto:celvia51@hotmail.com" TargetMode="External"/><Relationship Id="rId94" Type="http://schemas.openxmlformats.org/officeDocument/2006/relationships/hyperlink" Target="mailto:alejavilino@hotmail.com" TargetMode="External"/><Relationship Id="rId148" Type="http://schemas.openxmlformats.org/officeDocument/2006/relationships/hyperlink" Target="mailto:el.churrete0908@hotmail.com" TargetMode="External"/><Relationship Id="rId169" Type="http://schemas.openxmlformats.org/officeDocument/2006/relationships/hyperlink" Target="mailto:adruma1976@gmail.com" TargetMode="External"/><Relationship Id="rId334" Type="http://schemas.openxmlformats.org/officeDocument/2006/relationships/hyperlink" Target="mailto:robertsen38@gmail.com" TargetMode="External"/><Relationship Id="rId355" Type="http://schemas.openxmlformats.org/officeDocument/2006/relationships/hyperlink" Target="mailto:guerrerodeluz.torres@gmail.com" TargetMode="External"/><Relationship Id="rId376" Type="http://schemas.openxmlformats.org/officeDocument/2006/relationships/hyperlink" Target="mailto:alexis_speed@hotmail.com" TargetMode="External"/><Relationship Id="rId397" Type="http://schemas.openxmlformats.org/officeDocument/2006/relationships/hyperlink" Target="mailto:dosdiegomirasson@gmail.com" TargetMode="External"/><Relationship Id="rId520" Type="http://schemas.openxmlformats.org/officeDocument/2006/relationships/hyperlink" Target="mailto:tavocauda@gmail.com" TargetMode="External"/><Relationship Id="rId541" Type="http://schemas.openxmlformats.org/officeDocument/2006/relationships/hyperlink" Target="mailto:pabloabrattammazza1983@gmail.com" TargetMode="External"/><Relationship Id="rId562" Type="http://schemas.openxmlformats.org/officeDocument/2006/relationships/hyperlink" Target="mailto:gabrielavolluz@hotmail.com" TargetMode="External"/><Relationship Id="rId583" Type="http://schemas.openxmlformats.org/officeDocument/2006/relationships/hyperlink" Target="mailto:ferzana.121@gmail.com" TargetMode="External"/><Relationship Id="rId4" Type="http://schemas.openxmlformats.org/officeDocument/2006/relationships/hyperlink" Target="mailto:karinaambrosio68@gmail.com" TargetMode="External"/><Relationship Id="rId180" Type="http://schemas.openxmlformats.org/officeDocument/2006/relationships/hyperlink" Target="mailto:vasco130674@gmail.com" TargetMode="External"/><Relationship Id="rId215" Type="http://schemas.openxmlformats.org/officeDocument/2006/relationships/hyperlink" Target="mailto:lluzko34@gmail.com" TargetMode="External"/><Relationship Id="rId236" Type="http://schemas.openxmlformats.org/officeDocument/2006/relationships/hyperlink" Target="mailto:luciainessanabria12345@gmail.com" TargetMode="External"/><Relationship Id="rId257" Type="http://schemas.openxmlformats.org/officeDocument/2006/relationships/hyperlink" Target="mailto:emiliajessi80@gmail.com" TargetMode="External"/><Relationship Id="rId278" Type="http://schemas.openxmlformats.org/officeDocument/2006/relationships/hyperlink" Target="mailto:angel1626@hotmail.com" TargetMode="External"/><Relationship Id="rId401" Type="http://schemas.openxmlformats.org/officeDocument/2006/relationships/hyperlink" Target="mailto:logiferreyra@hotmail.com" TargetMode="External"/><Relationship Id="rId422" Type="http://schemas.openxmlformats.org/officeDocument/2006/relationships/hyperlink" Target="mailto:constantinommv@gmail.com" TargetMode="External"/><Relationship Id="rId443" Type="http://schemas.openxmlformats.org/officeDocument/2006/relationships/hyperlink" Target="mailto:vilma1607@gmail.com" TargetMode="External"/><Relationship Id="rId464" Type="http://schemas.openxmlformats.org/officeDocument/2006/relationships/hyperlink" Target="mailto:jla30@live.com.ar" TargetMode="External"/><Relationship Id="rId303" Type="http://schemas.openxmlformats.org/officeDocument/2006/relationships/hyperlink" Target="mailto:sergiopinillarw@hotmail.com" TargetMode="External"/><Relationship Id="rId485" Type="http://schemas.openxmlformats.org/officeDocument/2006/relationships/hyperlink" Target="mailto:mgamarra@gmail.com" TargetMode="External"/><Relationship Id="rId42" Type="http://schemas.openxmlformats.org/officeDocument/2006/relationships/hyperlink" Target="mailto:danikrieguer@gmail.com" TargetMode="External"/><Relationship Id="rId84" Type="http://schemas.openxmlformats.org/officeDocument/2006/relationships/hyperlink" Target="mailto:1157099297/4295-1983/jorgealbertozanin@gmail.com" TargetMode="External"/><Relationship Id="rId138" Type="http://schemas.openxmlformats.org/officeDocument/2006/relationships/hyperlink" Target="mailto:roberto-veron@outlook.com.ar" TargetMode="External"/><Relationship Id="rId345" Type="http://schemas.openxmlformats.org/officeDocument/2006/relationships/hyperlink" Target="mailto:santiagogabrielbeterette@gmail.com" TargetMode="External"/><Relationship Id="rId387" Type="http://schemas.openxmlformats.org/officeDocument/2006/relationships/hyperlink" Target="mailto:canteroruben8@gmail.com" TargetMode="External"/><Relationship Id="rId510" Type="http://schemas.openxmlformats.org/officeDocument/2006/relationships/hyperlink" Target="mailto:josemanuelramon965@gmail.com" TargetMode="External"/><Relationship Id="rId552" Type="http://schemas.openxmlformats.org/officeDocument/2006/relationships/hyperlink" Target="mailto:agchiggia@hotmail.com" TargetMode="External"/><Relationship Id="rId594" Type="http://schemas.openxmlformats.org/officeDocument/2006/relationships/hyperlink" Target="mailto:ggmartinez61@hotmail.com" TargetMode="External"/><Relationship Id="rId191" Type="http://schemas.openxmlformats.org/officeDocument/2006/relationships/hyperlink" Target="mailto:nancyveronica76@gmail.com" TargetMode="External"/><Relationship Id="rId205" Type="http://schemas.openxmlformats.org/officeDocument/2006/relationships/hyperlink" Target="mailto:camotin001@gmail.com" TargetMode="External"/><Relationship Id="rId247" Type="http://schemas.openxmlformats.org/officeDocument/2006/relationships/hyperlink" Target="mailto:susibogado@hotmail.com" TargetMode="External"/><Relationship Id="rId412" Type="http://schemas.openxmlformats.org/officeDocument/2006/relationships/hyperlink" Target="mailto:dario-debelluk.-@hotmail.com" TargetMode="External"/><Relationship Id="rId107" Type="http://schemas.openxmlformats.org/officeDocument/2006/relationships/hyperlink" Target="mailto:ulicesvictorulises@gmail.com" TargetMode="External"/><Relationship Id="rId289" Type="http://schemas.openxmlformats.org/officeDocument/2006/relationships/hyperlink" Target="mailto:sapitocrocro2912@gmail.com" TargetMode="External"/><Relationship Id="rId454" Type="http://schemas.openxmlformats.org/officeDocument/2006/relationships/hyperlink" Target="mailto:reciojmarcelo@yahoo.com" TargetMode="External"/><Relationship Id="rId496" Type="http://schemas.openxmlformats.org/officeDocument/2006/relationships/hyperlink" Target="mailto:marianaacaceres1987@hotmail.com" TargetMode="External"/><Relationship Id="rId11" Type="http://schemas.openxmlformats.org/officeDocument/2006/relationships/hyperlink" Target="mailto:letsolmir@hotmail.com" TargetMode="External"/><Relationship Id="rId53" Type="http://schemas.openxmlformats.org/officeDocument/2006/relationships/hyperlink" Target="mailto:1541708497-lilianabbbb@gmail.com" TargetMode="External"/><Relationship Id="rId149" Type="http://schemas.openxmlformats.org/officeDocument/2006/relationships/hyperlink" Target="mailto:facufigueroa@live.com" TargetMode="External"/><Relationship Id="rId314" Type="http://schemas.openxmlformats.org/officeDocument/2006/relationships/hyperlink" Target="mailto:sergio61016@gmail.com" TargetMode="External"/><Relationship Id="rId356" Type="http://schemas.openxmlformats.org/officeDocument/2006/relationships/hyperlink" Target="mailto:nelidabarrios@live.com" TargetMode="External"/><Relationship Id="rId398" Type="http://schemas.openxmlformats.org/officeDocument/2006/relationships/hyperlink" Target="mailto:pelaquiroga.jq@gmail.com" TargetMode="External"/><Relationship Id="rId521" Type="http://schemas.openxmlformats.org/officeDocument/2006/relationships/hyperlink" Target="mailto:raulmoschini@hotmail.com" TargetMode="External"/><Relationship Id="rId563" Type="http://schemas.openxmlformats.org/officeDocument/2006/relationships/hyperlink" Target="mailto:a.rocco7@hotmail.com" TargetMode="External"/><Relationship Id="rId95" Type="http://schemas.openxmlformats.org/officeDocument/2006/relationships/hyperlink" Target="mailto:rodrigocuello40@gmail.com" TargetMode="External"/><Relationship Id="rId160" Type="http://schemas.openxmlformats.org/officeDocument/2006/relationships/hyperlink" Target="mailto:sanchezandresmartina11@gmail.com" TargetMode="External"/><Relationship Id="rId216" Type="http://schemas.openxmlformats.org/officeDocument/2006/relationships/hyperlink" Target="mailto:luca3410@gmail.com" TargetMode="External"/><Relationship Id="rId423" Type="http://schemas.openxmlformats.org/officeDocument/2006/relationships/hyperlink" Target="mailto:lilianabarrientos43@gmail.com" TargetMode="External"/><Relationship Id="rId258" Type="http://schemas.openxmlformats.org/officeDocument/2006/relationships/hyperlink" Target="mailto:oscararmamento@yahoo.com.ar" TargetMode="External"/><Relationship Id="rId465" Type="http://schemas.openxmlformats.org/officeDocument/2006/relationships/hyperlink" Target="mailto:guilleforti67@hotmail.com" TargetMode="External"/><Relationship Id="rId22" Type="http://schemas.openxmlformats.org/officeDocument/2006/relationships/hyperlink" Target="mailto:lucasromerov@yahoo.com.ar" TargetMode="External"/><Relationship Id="rId64" Type="http://schemas.openxmlformats.org/officeDocument/2006/relationships/hyperlink" Target="mailto:pr.morel@hotmail.com" TargetMode="External"/><Relationship Id="rId118" Type="http://schemas.openxmlformats.org/officeDocument/2006/relationships/hyperlink" Target="mailto:sosa58886@gmail.com//alejandro.sosa.spf@gmail.com" TargetMode="External"/><Relationship Id="rId325" Type="http://schemas.openxmlformats.org/officeDocument/2006/relationships/hyperlink" Target="mailto:alex.hobert.75@gmail.com" TargetMode="External"/><Relationship Id="rId367" Type="http://schemas.openxmlformats.org/officeDocument/2006/relationships/hyperlink" Target="mailto:davidlaucha22@gmail.com" TargetMode="External"/><Relationship Id="rId532" Type="http://schemas.openxmlformats.org/officeDocument/2006/relationships/hyperlink" Target="mailto:maria.rosa.zunin@gmail.com" TargetMode="External"/><Relationship Id="rId574" Type="http://schemas.openxmlformats.org/officeDocument/2006/relationships/hyperlink" Target="mailto:doraisabelrodriguez9000@gmail.com" TargetMode="External"/><Relationship Id="rId171" Type="http://schemas.openxmlformats.org/officeDocument/2006/relationships/hyperlink" Target="mailto:ortizandreanoemi@gmail.com" TargetMode="External"/><Relationship Id="rId227" Type="http://schemas.openxmlformats.org/officeDocument/2006/relationships/hyperlink" Target="mailto:mauriciosht@gmail.com" TargetMode="External"/><Relationship Id="rId269" Type="http://schemas.openxmlformats.org/officeDocument/2006/relationships/hyperlink" Target="mailto:altamirandafernandoariel@gmail.com" TargetMode="External"/><Relationship Id="rId434" Type="http://schemas.openxmlformats.org/officeDocument/2006/relationships/hyperlink" Target="mailto:fernandomartincabj@gmail.com" TargetMode="External"/><Relationship Id="rId476" Type="http://schemas.openxmlformats.org/officeDocument/2006/relationships/hyperlink" Target="mailto:claudiosilvero@live.com" TargetMode="External"/><Relationship Id="rId33" Type="http://schemas.openxmlformats.org/officeDocument/2006/relationships/hyperlink" Target="mailto:florencioricardofernandez@gmail.com" TargetMode="External"/><Relationship Id="rId129" Type="http://schemas.openxmlformats.org/officeDocument/2006/relationships/hyperlink" Target="mailto:elipato74@hotmail.com" TargetMode="External"/><Relationship Id="rId280" Type="http://schemas.openxmlformats.org/officeDocument/2006/relationships/hyperlink" Target="mailto:osalga75@hotmail.com" TargetMode="External"/><Relationship Id="rId336" Type="http://schemas.openxmlformats.org/officeDocument/2006/relationships/hyperlink" Target="mailto:lterra223@gmail.com" TargetMode="External"/><Relationship Id="rId501" Type="http://schemas.openxmlformats.org/officeDocument/2006/relationships/hyperlink" Target="mailto:marolga7000@gmail.com" TargetMode="External"/><Relationship Id="rId543" Type="http://schemas.openxmlformats.org/officeDocument/2006/relationships/hyperlink" Target="mailto:luja_0112@hotmail.com" TargetMode="External"/><Relationship Id="rId75" Type="http://schemas.openxmlformats.org/officeDocument/2006/relationships/hyperlink" Target="mailto:ojedacarina871@gmail.com" TargetMode="External"/><Relationship Id="rId140" Type="http://schemas.openxmlformats.org/officeDocument/2006/relationships/hyperlink" Target="mailto:Arandagustavoalberto@gmail.com" TargetMode="External"/><Relationship Id="rId182" Type="http://schemas.openxmlformats.org/officeDocument/2006/relationships/hyperlink" Target="mailto:leonardoozuna..lo@gmail.com" TargetMode="External"/><Relationship Id="rId378" Type="http://schemas.openxmlformats.org/officeDocument/2006/relationships/hyperlink" Target="mailto:miafabri19@gmail.com" TargetMode="External"/><Relationship Id="rId403" Type="http://schemas.openxmlformats.org/officeDocument/2006/relationships/hyperlink" Target="mailto:pocholin_27@hotmail.com" TargetMode="External"/><Relationship Id="rId585" Type="http://schemas.openxmlformats.org/officeDocument/2006/relationships/hyperlink" Target="mailto:sayagolorena7@gmail.com" TargetMode="External"/><Relationship Id="rId6" Type="http://schemas.openxmlformats.org/officeDocument/2006/relationships/hyperlink" Target="mailto:cristianjardines@yahoo.com.ar" TargetMode="External"/><Relationship Id="rId238" Type="http://schemas.openxmlformats.org/officeDocument/2006/relationships/hyperlink" Target="mailto:cintia_analiagomez@hotmail.com" TargetMode="External"/><Relationship Id="rId445" Type="http://schemas.openxmlformats.org/officeDocument/2006/relationships/hyperlink" Target="mailto:huracan200475@hotmail.com" TargetMode="External"/><Relationship Id="rId487" Type="http://schemas.openxmlformats.org/officeDocument/2006/relationships/hyperlink" Target="mailto:fernandomartearena69@gmail.com" TargetMode="External"/><Relationship Id="rId291" Type="http://schemas.openxmlformats.org/officeDocument/2006/relationships/hyperlink" Target="mailto:daniel128martin@hotmail.com" TargetMode="External"/><Relationship Id="rId305" Type="http://schemas.openxmlformats.org/officeDocument/2006/relationships/hyperlink" Target="mailto:eduardosotelo510@gmail.com" TargetMode="External"/><Relationship Id="rId347" Type="http://schemas.openxmlformats.org/officeDocument/2006/relationships/hyperlink" Target="mailto:cuervo.sosa64@gmail.com" TargetMode="External"/><Relationship Id="rId512" Type="http://schemas.openxmlformats.org/officeDocument/2006/relationships/hyperlink" Target="mailto:ceciliapelozo92@gmail.com" TargetMode="External"/><Relationship Id="rId44" Type="http://schemas.openxmlformats.org/officeDocument/2006/relationships/hyperlink" Target="mailto:gusedelmo2016@gmail.com" TargetMode="External"/><Relationship Id="rId86" Type="http://schemas.openxmlformats.org/officeDocument/2006/relationships/hyperlink" Target="mailto:marcelaelizabethgimenez@gmail.com" TargetMode="External"/><Relationship Id="rId151" Type="http://schemas.openxmlformats.org/officeDocument/2006/relationships/hyperlink" Target="mailto:ricardogabrielguerra@gmail.com" TargetMode="External"/><Relationship Id="rId389" Type="http://schemas.openxmlformats.org/officeDocument/2006/relationships/hyperlink" Target="mailto:jeafenix@gmail.com" TargetMode="External"/><Relationship Id="rId554" Type="http://schemas.openxmlformats.org/officeDocument/2006/relationships/hyperlink" Target="mailto:ro02rami@hotmail.com" TargetMode="External"/><Relationship Id="rId596" Type="http://schemas.openxmlformats.org/officeDocument/2006/relationships/printerSettings" Target="../printerSettings/printerSettings6.bin"/><Relationship Id="rId193" Type="http://schemas.openxmlformats.org/officeDocument/2006/relationships/hyperlink" Target="mailto:chapa.ger.76@gmail.com" TargetMode="External"/><Relationship Id="rId207" Type="http://schemas.openxmlformats.org/officeDocument/2006/relationships/hyperlink" Target="mailto:ideasdel_este@yahoo.com.ar" TargetMode="External"/><Relationship Id="rId249" Type="http://schemas.openxmlformats.org/officeDocument/2006/relationships/hyperlink" Target="mailto:aely1971@gmail.com" TargetMode="External"/><Relationship Id="rId414" Type="http://schemas.openxmlformats.org/officeDocument/2006/relationships/hyperlink" Target="mailto:pabloroquegomez@gmail.com" TargetMode="External"/><Relationship Id="rId456" Type="http://schemas.openxmlformats.org/officeDocument/2006/relationships/hyperlink" Target="mailto:ma-del-c@hotmail.com" TargetMode="External"/><Relationship Id="rId498" Type="http://schemas.openxmlformats.org/officeDocument/2006/relationships/hyperlink" Target="mailto:celiamazzei52@gmail.com" TargetMode="External"/><Relationship Id="rId13" Type="http://schemas.openxmlformats.org/officeDocument/2006/relationships/hyperlink" Target="mailto:gmerusso@gmail.com" TargetMode="External"/><Relationship Id="rId109" Type="http://schemas.openxmlformats.org/officeDocument/2006/relationships/hyperlink" Target="mailto:arielsoria447@gmail.com" TargetMode="External"/><Relationship Id="rId260" Type="http://schemas.openxmlformats.org/officeDocument/2006/relationships/hyperlink" Target="mailto:tevezdaniel072@hotmail.com" TargetMode="External"/><Relationship Id="rId316" Type="http://schemas.openxmlformats.org/officeDocument/2006/relationships/hyperlink" Target="mailto:hectoraldodiaz139@gmail.com" TargetMode="External"/><Relationship Id="rId523" Type="http://schemas.openxmlformats.org/officeDocument/2006/relationships/hyperlink" Target="mailto:vir_lacampe@yahoo.com.ar" TargetMode="External"/><Relationship Id="rId55" Type="http://schemas.openxmlformats.org/officeDocument/2006/relationships/hyperlink" Target="mailto:betyjofre@hotmail.com" TargetMode="External"/><Relationship Id="rId97" Type="http://schemas.openxmlformats.org/officeDocument/2006/relationships/hyperlink" Target="mailto:rawsonunidadmisiones@gmail.com" TargetMode="External"/><Relationship Id="rId120" Type="http://schemas.openxmlformats.org/officeDocument/2006/relationships/hyperlink" Target="mailto:robertobenitez9260@gmail.com" TargetMode="External"/><Relationship Id="rId358" Type="http://schemas.openxmlformats.org/officeDocument/2006/relationships/hyperlink" Target="mailto:silwjj@hotmail.com.ar" TargetMode="External"/><Relationship Id="rId565" Type="http://schemas.openxmlformats.org/officeDocument/2006/relationships/hyperlink" Target="mailto:dealexandro2001@gmail.com" TargetMode="External"/><Relationship Id="rId162" Type="http://schemas.openxmlformats.org/officeDocument/2006/relationships/hyperlink" Target="mailto:danyro-244@hotmail.com" TargetMode="External"/><Relationship Id="rId218" Type="http://schemas.openxmlformats.org/officeDocument/2006/relationships/hyperlink" Target="mailto:oscar_rey_decopas@hotmail.com" TargetMode="External"/><Relationship Id="rId425" Type="http://schemas.openxmlformats.org/officeDocument/2006/relationships/hyperlink" Target="mailto:marianalvaldez@gmail.com" TargetMode="External"/><Relationship Id="rId467" Type="http://schemas.openxmlformats.org/officeDocument/2006/relationships/hyperlink" Target="mailto:rominaciciliani@gmail.com" TargetMode="External"/><Relationship Id="rId271" Type="http://schemas.openxmlformats.org/officeDocument/2006/relationships/hyperlink" Target="mailto:josealto55@gmail.com" TargetMode="External"/><Relationship Id="rId24" Type="http://schemas.openxmlformats.org/officeDocument/2006/relationships/hyperlink" Target="mailto:gestagrupal@gmail.com" TargetMode="External"/><Relationship Id="rId66" Type="http://schemas.openxmlformats.org/officeDocument/2006/relationships/hyperlink" Target="mailto:gabriel28729@gmail.com.ar" TargetMode="External"/><Relationship Id="rId131" Type="http://schemas.openxmlformats.org/officeDocument/2006/relationships/hyperlink" Target="mailto:fvalitutto72@gmail.com" TargetMode="External"/><Relationship Id="rId327" Type="http://schemas.openxmlformats.org/officeDocument/2006/relationships/hyperlink" Target="mailto:nicolasdarioluzko@gmail.com" TargetMode="External"/><Relationship Id="rId369" Type="http://schemas.openxmlformats.org/officeDocument/2006/relationships/hyperlink" Target="mailto:alemariani777@gmail.com" TargetMode="External"/><Relationship Id="rId534" Type="http://schemas.openxmlformats.org/officeDocument/2006/relationships/hyperlink" Target="mailto:carolinarodriguezmacena@hotmail.com" TargetMode="External"/><Relationship Id="rId576" Type="http://schemas.openxmlformats.org/officeDocument/2006/relationships/hyperlink" Target="mailto:ponceambar49@gmail.com" TargetMode="External"/><Relationship Id="rId173" Type="http://schemas.openxmlformats.org/officeDocument/2006/relationships/hyperlink" Target="mailto:av.rodriguez@hotmail.com" TargetMode="External"/><Relationship Id="rId229" Type="http://schemas.openxmlformats.org/officeDocument/2006/relationships/hyperlink" Target="mailto:carlyzarlenga@hotmail.com" TargetMode="External"/><Relationship Id="rId380" Type="http://schemas.openxmlformats.org/officeDocument/2006/relationships/hyperlink" Target="mailto:aldanadesojo@hotmail.com" TargetMode="External"/><Relationship Id="rId436" Type="http://schemas.openxmlformats.org/officeDocument/2006/relationships/hyperlink" Target="mailto:casaisro@gmail.com" TargetMode="External"/><Relationship Id="rId240" Type="http://schemas.openxmlformats.org/officeDocument/2006/relationships/hyperlink" Target="mailto:contrerashugooscar@gmail.com" TargetMode="External"/><Relationship Id="rId478" Type="http://schemas.openxmlformats.org/officeDocument/2006/relationships/hyperlink" Target="mailto:rominamld@hotmail.com" TargetMode="External"/><Relationship Id="rId35" Type="http://schemas.openxmlformats.org/officeDocument/2006/relationships/hyperlink" Target="mailto:figueroarodolfo@gmail.com//figueroarodolfo89@gmail.com" TargetMode="External"/><Relationship Id="rId77" Type="http://schemas.openxmlformats.org/officeDocument/2006/relationships/hyperlink" Target="mailto:mansillajavier29@gmail.com" TargetMode="External"/><Relationship Id="rId100" Type="http://schemas.openxmlformats.org/officeDocument/2006/relationships/hyperlink" Target="mailto:aritrw-1973@yahoo.com.ar" TargetMode="External"/><Relationship Id="rId282" Type="http://schemas.openxmlformats.org/officeDocument/2006/relationships/hyperlink" Target="mailto:pinypato6680@yahoo.com.ar" TargetMode="External"/><Relationship Id="rId338" Type="http://schemas.openxmlformats.org/officeDocument/2006/relationships/hyperlink" Target="mailto:jtopchan@yahoo.com.ar" TargetMode="External"/><Relationship Id="rId503" Type="http://schemas.openxmlformats.org/officeDocument/2006/relationships/hyperlink" Target="mailto:torresangelita13@gmail.com" TargetMode="External"/><Relationship Id="rId545" Type="http://schemas.openxmlformats.org/officeDocument/2006/relationships/hyperlink" Target="mailto:godoyroberta320@gmail.com" TargetMode="External"/><Relationship Id="rId587" Type="http://schemas.openxmlformats.org/officeDocument/2006/relationships/hyperlink" Target="mailto:briangueler@outlook.com" TargetMode="External"/><Relationship Id="rId8" Type="http://schemas.openxmlformats.org/officeDocument/2006/relationships/hyperlink" Target="mailto:ELEONORAILLU@HOTMAIL.COM" TargetMode="External"/><Relationship Id="rId142" Type="http://schemas.openxmlformats.org/officeDocument/2006/relationships/hyperlink" Target="mailto:gustavobianchi169@gmail.com" TargetMode="External"/><Relationship Id="rId184" Type="http://schemas.openxmlformats.org/officeDocument/2006/relationships/hyperlink" Target="mailto:gustavosaucedo10@hotmail.com" TargetMode="External"/><Relationship Id="rId391" Type="http://schemas.openxmlformats.org/officeDocument/2006/relationships/hyperlink" Target="mailto:ariel.carnevale@hotmail.com" TargetMode="External"/><Relationship Id="rId405" Type="http://schemas.openxmlformats.org/officeDocument/2006/relationships/hyperlink" Target="mailto:salerno.javier@yahoo.com.ar" TargetMode="External"/><Relationship Id="rId447" Type="http://schemas.openxmlformats.org/officeDocument/2006/relationships/hyperlink" Target="mailto:ceci_barbero@hotmail.com" TargetMode="External"/><Relationship Id="rId251" Type="http://schemas.openxmlformats.org/officeDocument/2006/relationships/hyperlink" Target="mailto:faj_2007@hotmail.com" TargetMode="External"/><Relationship Id="rId489" Type="http://schemas.openxmlformats.org/officeDocument/2006/relationships/hyperlink" Target="mailto:leandrop_orcelli@hotmail.com" TargetMode="External"/><Relationship Id="rId46" Type="http://schemas.openxmlformats.org/officeDocument/2006/relationships/hyperlink" Target="mailto:fotoschiri@hotmail.com" TargetMode="External"/><Relationship Id="rId293" Type="http://schemas.openxmlformats.org/officeDocument/2006/relationships/hyperlink" Target="mailto:zuma3127@gmail.com" TargetMode="External"/><Relationship Id="rId307" Type="http://schemas.openxmlformats.org/officeDocument/2006/relationships/hyperlink" Target="mailto:luchoalbertosequeira@gmail.com" TargetMode="External"/><Relationship Id="rId349" Type="http://schemas.openxmlformats.org/officeDocument/2006/relationships/hyperlink" Target="mailto:leivajuan654@gmail.com" TargetMode="External"/><Relationship Id="rId514" Type="http://schemas.openxmlformats.org/officeDocument/2006/relationships/hyperlink" Target="mailto:albaceciliaaquisgrana@yahoo.com.ar" TargetMode="External"/><Relationship Id="rId556" Type="http://schemas.openxmlformats.org/officeDocument/2006/relationships/hyperlink" Target="mailto:mgravanos@gmail.com" TargetMode="External"/><Relationship Id="rId88" Type="http://schemas.openxmlformats.org/officeDocument/2006/relationships/hyperlink" Target="mailto:alb.diaz654@gmail.com" TargetMode="External"/><Relationship Id="rId111" Type="http://schemas.openxmlformats.org/officeDocument/2006/relationships/hyperlink" Target="mailto:carlosdanielparra793@gmail.com" TargetMode="External"/><Relationship Id="rId153" Type="http://schemas.openxmlformats.org/officeDocument/2006/relationships/hyperlink" Target="mailto:jorgespflupa@gmail.com" TargetMode="External"/><Relationship Id="rId195" Type="http://schemas.openxmlformats.org/officeDocument/2006/relationships/hyperlink" Target="mailto:eduardoalem43@gmail.com" TargetMode="External"/><Relationship Id="rId209" Type="http://schemas.openxmlformats.org/officeDocument/2006/relationships/hyperlink" Target="mailto:cesargadea21@gmail.com" TargetMode="External"/><Relationship Id="rId360" Type="http://schemas.openxmlformats.org/officeDocument/2006/relationships/hyperlink" Target="mailto:araujoclaudiog@gmail.com" TargetMode="External"/><Relationship Id="rId416" Type="http://schemas.openxmlformats.org/officeDocument/2006/relationships/hyperlink" Target="mailto:landoando@hotmail.com" TargetMode="External"/><Relationship Id="rId220" Type="http://schemas.openxmlformats.org/officeDocument/2006/relationships/hyperlink" Target="mailto:cuervoponce069@gmail.com" TargetMode="External"/><Relationship Id="rId458" Type="http://schemas.openxmlformats.org/officeDocument/2006/relationships/hyperlink" Target="mailto:adryliseo@gmail.com" TargetMode="External"/><Relationship Id="rId15" Type="http://schemas.openxmlformats.org/officeDocument/2006/relationships/hyperlink" Target="mailto:perrottamiguel@hotmail.com" TargetMode="External"/><Relationship Id="rId57" Type="http://schemas.openxmlformats.org/officeDocument/2006/relationships/hyperlink" Target="mailto:gusty732010@hotmail.com" TargetMode="External"/><Relationship Id="rId262" Type="http://schemas.openxmlformats.org/officeDocument/2006/relationships/hyperlink" Target="mailto:benitezalfredito.ab@gmail.com" TargetMode="External"/><Relationship Id="rId318" Type="http://schemas.openxmlformats.org/officeDocument/2006/relationships/hyperlink" Target="mailto:echavarriajose503@gmail.com" TargetMode="External"/><Relationship Id="rId525" Type="http://schemas.openxmlformats.org/officeDocument/2006/relationships/hyperlink" Target="mailto:mariana_solarium@hotmail.com" TargetMode="External"/><Relationship Id="rId567" Type="http://schemas.openxmlformats.org/officeDocument/2006/relationships/hyperlink" Target="mailto:florguaitina20@gmail.com" TargetMode="External"/><Relationship Id="rId99" Type="http://schemas.openxmlformats.org/officeDocument/2006/relationships/hyperlink" Target="mailto:carlitolarenga@hotmail.com" TargetMode="External"/><Relationship Id="rId122" Type="http://schemas.openxmlformats.org/officeDocument/2006/relationships/hyperlink" Target="mailto:hernanmaidana2021@gmail.com" TargetMode="External"/><Relationship Id="rId164" Type="http://schemas.openxmlformats.org/officeDocument/2006/relationships/hyperlink" Target="mailto:susibet_95@hotmail.com" TargetMode="External"/><Relationship Id="rId371" Type="http://schemas.openxmlformats.org/officeDocument/2006/relationships/hyperlink" Target="mailto:lulis777@gmail.com" TargetMode="External"/><Relationship Id="rId427" Type="http://schemas.openxmlformats.org/officeDocument/2006/relationships/hyperlink" Target="mailto:ega246sanvi1922@gmail.com" TargetMode="External"/><Relationship Id="rId469" Type="http://schemas.openxmlformats.org/officeDocument/2006/relationships/hyperlink" Target="mailto:matiasnicolasgonzalez79@gmail.com" TargetMode="External"/><Relationship Id="rId26" Type="http://schemas.openxmlformats.org/officeDocument/2006/relationships/hyperlink" Target="mailto:guiyermoleal@yahoo.com.ar" TargetMode="External"/><Relationship Id="rId231" Type="http://schemas.openxmlformats.org/officeDocument/2006/relationships/hyperlink" Target="mailto:natalialgarcia2110@gmail.com//natalialgarcia2010@gmail.com" TargetMode="External"/><Relationship Id="rId273" Type="http://schemas.openxmlformats.org/officeDocument/2006/relationships/hyperlink" Target="mailto:martinbiuss@gmail.com" TargetMode="External"/><Relationship Id="rId329" Type="http://schemas.openxmlformats.org/officeDocument/2006/relationships/hyperlink" Target="mailto:guillermocmonzon10@hotmail.com" TargetMode="External"/><Relationship Id="rId480" Type="http://schemas.openxmlformats.org/officeDocument/2006/relationships/hyperlink" Target="mailto:yorohue@gmail.com" TargetMode="External"/><Relationship Id="rId536" Type="http://schemas.openxmlformats.org/officeDocument/2006/relationships/hyperlink" Target="mailto:luis_bonavida@hotmail.com" TargetMode="External"/><Relationship Id="rId68" Type="http://schemas.openxmlformats.org/officeDocument/2006/relationships/hyperlink" Target="mailto:nancimaximoluisian2017@hotmail.com" TargetMode="External"/><Relationship Id="rId133" Type="http://schemas.openxmlformats.org/officeDocument/2006/relationships/hyperlink" Target="mailto:eldavelazquez1971@gmail.com" TargetMode="External"/><Relationship Id="rId175" Type="http://schemas.openxmlformats.org/officeDocument/2006/relationships/hyperlink" Target="mailto:lidiairene22@gmail.com" TargetMode="External"/><Relationship Id="rId340" Type="http://schemas.openxmlformats.org/officeDocument/2006/relationships/hyperlink" Target="mailto:marisaconde47@gmail.com" TargetMode="External"/><Relationship Id="rId578" Type="http://schemas.openxmlformats.org/officeDocument/2006/relationships/hyperlink" Target="mailto:roggiologrisel@gmail.com" TargetMode="External"/><Relationship Id="rId200" Type="http://schemas.openxmlformats.org/officeDocument/2006/relationships/hyperlink" Target="mailto:cesarezequielcamila@gmail.com" TargetMode="External"/><Relationship Id="rId382" Type="http://schemas.openxmlformats.org/officeDocument/2006/relationships/hyperlink" Target="mailto:garritanoosvaldo@gmail.com" TargetMode="External"/><Relationship Id="rId438" Type="http://schemas.openxmlformats.org/officeDocument/2006/relationships/hyperlink" Target="mailto:paolaniro@hotmail.com" TargetMode="External"/><Relationship Id="rId242" Type="http://schemas.openxmlformats.org/officeDocument/2006/relationships/hyperlink" Target="mailto:sergio_andres1968@hotmail.com" TargetMode="External"/><Relationship Id="rId284" Type="http://schemas.openxmlformats.org/officeDocument/2006/relationships/hyperlink" Target="mailto:paredesalbert@hotmail.com" TargetMode="External"/><Relationship Id="rId491" Type="http://schemas.openxmlformats.org/officeDocument/2006/relationships/hyperlink" Target="mailto:gisedeezeiza1602@gmail.com" TargetMode="External"/><Relationship Id="rId505" Type="http://schemas.openxmlformats.org/officeDocument/2006/relationships/hyperlink" Target="mailto:emisol2000@hotmail.co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silviaclot@hotmail.com" TargetMode="External"/><Relationship Id="rId13" Type="http://schemas.openxmlformats.org/officeDocument/2006/relationships/hyperlink" Target="mailto:noewol2012@hotmail.com" TargetMode="External"/><Relationship Id="rId18" Type="http://schemas.openxmlformats.org/officeDocument/2006/relationships/hyperlink" Target="mailto:margomontejano@gmail.com" TargetMode="External"/><Relationship Id="rId26" Type="http://schemas.openxmlformats.org/officeDocument/2006/relationships/hyperlink" Target="mailto:gladis.nqn.68@gmail.com" TargetMode="External"/><Relationship Id="rId3" Type="http://schemas.openxmlformats.org/officeDocument/2006/relationships/hyperlink" Target="mailto:martinianopayllalef2019@hotmail.com" TargetMode="External"/><Relationship Id="rId21" Type="http://schemas.openxmlformats.org/officeDocument/2006/relationships/hyperlink" Target="mailto:vi_huso74@hotmail.com" TargetMode="External"/><Relationship Id="rId7" Type="http://schemas.openxmlformats.org/officeDocument/2006/relationships/hyperlink" Target="mailto:carolinarodriguezmacena@hotmail.com" TargetMode="External"/><Relationship Id="rId12" Type="http://schemas.openxmlformats.org/officeDocument/2006/relationships/hyperlink" Target="mailto:carolinarodriguezmacena@hotmail.com" TargetMode="External"/><Relationship Id="rId17" Type="http://schemas.openxmlformats.org/officeDocument/2006/relationships/hyperlink" Target="mailto:ramongonzalez519605@gmail.com" TargetMode="External"/><Relationship Id="rId25" Type="http://schemas.openxmlformats.org/officeDocument/2006/relationships/hyperlink" Target="mailto:portillojuancarlos40@gmail.com" TargetMode="External"/><Relationship Id="rId2" Type="http://schemas.openxmlformats.org/officeDocument/2006/relationships/hyperlink" Target="mailto:dinacornide@gmail.com" TargetMode="External"/><Relationship Id="rId16" Type="http://schemas.openxmlformats.org/officeDocument/2006/relationships/hyperlink" Target="mailto:mendozacatering@hotmail.com" TargetMode="External"/><Relationship Id="rId20" Type="http://schemas.openxmlformats.org/officeDocument/2006/relationships/hyperlink" Target="mailto:sabrinaalcaraz84@gmail.com" TargetMode="External"/><Relationship Id="rId29" Type="http://schemas.openxmlformats.org/officeDocument/2006/relationships/hyperlink" Target="mailto:casusalvador1@gmail.com" TargetMode="External"/><Relationship Id="rId1" Type="http://schemas.openxmlformats.org/officeDocument/2006/relationships/hyperlink" Target="mailto:gabrilgabriela@gmail.com" TargetMode="External"/><Relationship Id="rId6" Type="http://schemas.openxmlformats.org/officeDocument/2006/relationships/hyperlink" Target="mailto:betinajara19@hotmail.com" TargetMode="External"/><Relationship Id="rId11" Type="http://schemas.openxmlformats.org/officeDocument/2006/relationships/hyperlink" Target="mailto:sandrabm@gmail.com" TargetMode="External"/><Relationship Id="rId24" Type="http://schemas.openxmlformats.org/officeDocument/2006/relationships/hyperlink" Target="mailto:anastaciog311@gmail.com" TargetMode="External"/><Relationship Id="rId5" Type="http://schemas.openxmlformats.org/officeDocument/2006/relationships/hyperlink" Target="mailto:pedroancelmoortiz@gmail.com" TargetMode="External"/><Relationship Id="rId15" Type="http://schemas.openxmlformats.org/officeDocument/2006/relationships/hyperlink" Target="mailto:mariacirilan@gmail.com" TargetMode="External"/><Relationship Id="rId23" Type="http://schemas.openxmlformats.org/officeDocument/2006/relationships/hyperlink" Target="mailto:canterosadrian1949@gmail.com" TargetMode="External"/><Relationship Id="rId28" Type="http://schemas.openxmlformats.org/officeDocument/2006/relationships/hyperlink" Target="mailto:cotygomez21@gmail.com" TargetMode="External"/><Relationship Id="rId10" Type="http://schemas.openxmlformats.org/officeDocument/2006/relationships/hyperlink" Target="mailto:sandrabm@gmail.com" TargetMode="External"/><Relationship Id="rId19" Type="http://schemas.openxmlformats.org/officeDocument/2006/relationships/hyperlink" Target="mailto:ciappesoni70@hotmail.com" TargetMode="External"/><Relationship Id="rId31" Type="http://schemas.openxmlformats.org/officeDocument/2006/relationships/printerSettings" Target="../printerSettings/printerSettings7.bin"/><Relationship Id="rId4" Type="http://schemas.openxmlformats.org/officeDocument/2006/relationships/hyperlink" Target="mailto:vt37376@gmail.com" TargetMode="External"/><Relationship Id="rId9" Type="http://schemas.openxmlformats.org/officeDocument/2006/relationships/hyperlink" Target="mailto:silvanaedith1@hotmail.com" TargetMode="External"/><Relationship Id="rId14" Type="http://schemas.openxmlformats.org/officeDocument/2006/relationships/hyperlink" Target="mailto:mariluandomingo@gmail.com" TargetMode="External"/><Relationship Id="rId22" Type="http://schemas.openxmlformats.org/officeDocument/2006/relationships/hyperlink" Target="mailto:juliojesuschazarreta99@gmail.com" TargetMode="External"/><Relationship Id="rId27" Type="http://schemas.openxmlformats.org/officeDocument/2006/relationships/hyperlink" Target="mailto:antodiaz211@gmail.com" TargetMode="External"/><Relationship Id="rId30" Type="http://schemas.openxmlformats.org/officeDocument/2006/relationships/hyperlink" Target="mailto:marcelaldominguez@yahoo.com.ar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zuzaandrea@hotmail.com" TargetMode="External"/><Relationship Id="rId299" Type="http://schemas.openxmlformats.org/officeDocument/2006/relationships/hyperlink" Target="mailto:marielsilvestri1965@gmail.com" TargetMode="External"/><Relationship Id="rId21" Type="http://schemas.openxmlformats.org/officeDocument/2006/relationships/hyperlink" Target="mailto:muzionorberto@gmail.com" TargetMode="External"/><Relationship Id="rId63" Type="http://schemas.openxmlformats.org/officeDocument/2006/relationships/hyperlink" Target="mailto:mortixia85@hotmail.com" TargetMode="External"/><Relationship Id="rId159" Type="http://schemas.openxmlformats.org/officeDocument/2006/relationships/hyperlink" Target="mailto:hectorpratts59@gmail.com" TargetMode="External"/><Relationship Id="rId324" Type="http://schemas.openxmlformats.org/officeDocument/2006/relationships/hyperlink" Target="mailto:castrou17@hotmail.com" TargetMode="External"/><Relationship Id="rId366" Type="http://schemas.openxmlformats.org/officeDocument/2006/relationships/hyperlink" Target="mailto:roggiologrisel@gmail.com" TargetMode="External"/><Relationship Id="rId170" Type="http://schemas.openxmlformats.org/officeDocument/2006/relationships/hyperlink" Target="mailto:luisdsuarez73@gmail.com" TargetMode="External"/><Relationship Id="rId226" Type="http://schemas.openxmlformats.org/officeDocument/2006/relationships/hyperlink" Target="mailto:nidiaespindola6@gmail.com" TargetMode="External"/><Relationship Id="rId268" Type="http://schemas.openxmlformats.org/officeDocument/2006/relationships/hyperlink" Target="mailto:cristinavioletamarquez@gmail.com" TargetMode="External"/><Relationship Id="rId32" Type="http://schemas.openxmlformats.org/officeDocument/2006/relationships/hyperlink" Target="mailto:mauroandresrobledo@hotmail.com" TargetMode="External"/><Relationship Id="rId74" Type="http://schemas.openxmlformats.org/officeDocument/2006/relationships/hyperlink" Target="mailto:deboraconenna1974@gmail.com" TargetMode="External"/><Relationship Id="rId128" Type="http://schemas.openxmlformats.org/officeDocument/2006/relationships/hyperlink" Target="mailto:claudia_41-17@hotmail.com" TargetMode="External"/><Relationship Id="rId335" Type="http://schemas.openxmlformats.org/officeDocument/2006/relationships/hyperlink" Target="mailto:cuencanegociacion@hotmail.com.ar" TargetMode="External"/><Relationship Id="rId377" Type="http://schemas.openxmlformats.org/officeDocument/2006/relationships/hyperlink" Target="mailto:chelo1g@hotmail.com" TargetMode="External"/><Relationship Id="rId5" Type="http://schemas.openxmlformats.org/officeDocument/2006/relationships/hyperlink" Target="mailto:marielpatt2005@hotmail.com" TargetMode="External"/><Relationship Id="rId95" Type="http://schemas.openxmlformats.org/officeDocument/2006/relationships/hyperlink" Target="mailto:puchetaclaudioenrique@gmail.com" TargetMode="External"/><Relationship Id="rId160" Type="http://schemas.openxmlformats.org/officeDocument/2006/relationships/hyperlink" Target="mailto:NAYARETHSEPULVEDA1975@GMAIL.COM" TargetMode="External"/><Relationship Id="rId181" Type="http://schemas.openxmlformats.org/officeDocument/2006/relationships/hyperlink" Target="mailto:beatrizeufemiaquesada@gmail.com" TargetMode="External"/><Relationship Id="rId216" Type="http://schemas.openxmlformats.org/officeDocument/2006/relationships/hyperlink" Target="mailto:anagrizzutti@gmail.com" TargetMode="External"/><Relationship Id="rId237" Type="http://schemas.openxmlformats.org/officeDocument/2006/relationships/hyperlink" Target="mailto:paysandu1274wilde@gmail.com" TargetMode="External"/><Relationship Id="rId402" Type="http://schemas.openxmlformats.org/officeDocument/2006/relationships/hyperlink" Target="mailto:cristian24935@hotmail.com" TargetMode="External"/><Relationship Id="rId258" Type="http://schemas.openxmlformats.org/officeDocument/2006/relationships/hyperlink" Target="mailto:horaciogreccof@hotmail.com" TargetMode="External"/><Relationship Id="rId279" Type="http://schemas.openxmlformats.org/officeDocument/2006/relationships/hyperlink" Target="mailto:yaninitatortu.22@gmail.com" TargetMode="External"/><Relationship Id="rId22" Type="http://schemas.openxmlformats.org/officeDocument/2006/relationships/hyperlink" Target="mailto:danielo61175@gmail.com" TargetMode="External"/><Relationship Id="rId43" Type="http://schemas.openxmlformats.org/officeDocument/2006/relationships/hyperlink" Target="mailto:leticiaayala2016@gmail.com" TargetMode="External"/><Relationship Id="rId64" Type="http://schemas.openxmlformats.org/officeDocument/2006/relationships/hyperlink" Target="mailto:sabinoguay@gmail.com" TargetMode="External"/><Relationship Id="rId118" Type="http://schemas.openxmlformats.org/officeDocument/2006/relationships/hyperlink" Target="mailto:karennataliasosa23@gmail.com" TargetMode="External"/><Relationship Id="rId139" Type="http://schemas.openxmlformats.org/officeDocument/2006/relationships/hyperlink" Target="mailto:lavandy_v@hotmail.com" TargetMode="External"/><Relationship Id="rId290" Type="http://schemas.openxmlformats.org/officeDocument/2006/relationships/hyperlink" Target="mailto:neosandoval84@gmail.com%20(MADRE)" TargetMode="External"/><Relationship Id="rId304" Type="http://schemas.openxmlformats.org/officeDocument/2006/relationships/hyperlink" Target="mailto:gina64calderon@gmail.com" TargetMode="External"/><Relationship Id="rId325" Type="http://schemas.openxmlformats.org/officeDocument/2006/relationships/hyperlink" Target="mailto:lucianorosignolo@gmail.com" TargetMode="External"/><Relationship Id="rId346" Type="http://schemas.openxmlformats.org/officeDocument/2006/relationships/hyperlink" Target="mailto:coriseba@yahoo.com.ar" TargetMode="External"/><Relationship Id="rId367" Type="http://schemas.openxmlformats.org/officeDocument/2006/relationships/hyperlink" Target="mailto:florenciawolhein@gmail.com" TargetMode="External"/><Relationship Id="rId388" Type="http://schemas.openxmlformats.org/officeDocument/2006/relationships/hyperlink" Target="mailto:diegomiguelbap@gmail.com" TargetMode="External"/><Relationship Id="rId85" Type="http://schemas.openxmlformats.org/officeDocument/2006/relationships/hyperlink" Target="mailto:hayde_torres2019@hotmail.com" TargetMode="External"/><Relationship Id="rId150" Type="http://schemas.openxmlformats.org/officeDocument/2006/relationships/hyperlink" Target="mailto:vanesatallarico@hotmail.com" TargetMode="External"/><Relationship Id="rId171" Type="http://schemas.openxmlformats.org/officeDocument/2006/relationships/hyperlink" Target="mailto:robertocrispo228@gmail.com" TargetMode="External"/><Relationship Id="rId192" Type="http://schemas.openxmlformats.org/officeDocument/2006/relationships/hyperlink" Target="mailto:antonellapino1306@gmail.com" TargetMode="External"/><Relationship Id="rId206" Type="http://schemas.openxmlformats.org/officeDocument/2006/relationships/hyperlink" Target="mailto:adrianaorellano.a@gmail.com" TargetMode="External"/><Relationship Id="rId227" Type="http://schemas.openxmlformats.org/officeDocument/2006/relationships/hyperlink" Target="mailto:monica_c_@hotmail.com.ar" TargetMode="External"/><Relationship Id="rId248" Type="http://schemas.openxmlformats.org/officeDocument/2006/relationships/hyperlink" Target="mailto:mar_toto13@hotmail.com" TargetMode="External"/><Relationship Id="rId269" Type="http://schemas.openxmlformats.org/officeDocument/2006/relationships/hyperlink" Target="mailto:alexsolem@hotmail.com" TargetMode="External"/><Relationship Id="rId12" Type="http://schemas.openxmlformats.org/officeDocument/2006/relationships/hyperlink" Target="mailto:hugovictor.caro30@hotmail.com" TargetMode="External"/><Relationship Id="rId33" Type="http://schemas.openxmlformats.org/officeDocument/2006/relationships/hyperlink" Target="mailto:mcugnasco@gmail.com" TargetMode="External"/><Relationship Id="rId108" Type="http://schemas.openxmlformats.org/officeDocument/2006/relationships/hyperlink" Target="mailto:kirchvivi23@gmail.com" TargetMode="External"/><Relationship Id="rId129" Type="http://schemas.openxmlformats.org/officeDocument/2006/relationships/hyperlink" Target="mailto:hfschapovaloff@hotmail.com" TargetMode="External"/><Relationship Id="rId280" Type="http://schemas.openxmlformats.org/officeDocument/2006/relationships/hyperlink" Target="mailto:christianifran@hotmail.com" TargetMode="External"/><Relationship Id="rId315" Type="http://schemas.openxmlformats.org/officeDocument/2006/relationships/hyperlink" Target="mailto:clarodemujer@yahoo.com.ar" TargetMode="External"/><Relationship Id="rId336" Type="http://schemas.openxmlformats.org/officeDocument/2006/relationships/hyperlink" Target="mailto:adrianaamaliasambrano@gmail.com" TargetMode="External"/><Relationship Id="rId357" Type="http://schemas.openxmlformats.org/officeDocument/2006/relationships/hyperlink" Target="mailto:analiamaier2017@gmail.com" TargetMode="External"/><Relationship Id="rId54" Type="http://schemas.openxmlformats.org/officeDocument/2006/relationships/hyperlink" Target="mailto:aromero@casadelaudio.com" TargetMode="External"/><Relationship Id="rId75" Type="http://schemas.openxmlformats.org/officeDocument/2006/relationships/hyperlink" Target="mailto:ricardomedina4400@gmail.com" TargetMode="External"/><Relationship Id="rId96" Type="http://schemas.openxmlformats.org/officeDocument/2006/relationships/hyperlink" Target="mailto:jonatanbaez@rocketmail.com" TargetMode="External"/><Relationship Id="rId140" Type="http://schemas.openxmlformats.org/officeDocument/2006/relationships/hyperlink" Target="mailto:ezequiel.tages@gmail.com" TargetMode="External"/><Relationship Id="rId161" Type="http://schemas.openxmlformats.org/officeDocument/2006/relationships/hyperlink" Target="mailto:marcelasalinas416@gmail.com" TargetMode="External"/><Relationship Id="rId182" Type="http://schemas.openxmlformats.org/officeDocument/2006/relationships/hyperlink" Target="mailto:mayra-12-7@hotmail.com" TargetMode="External"/><Relationship Id="rId217" Type="http://schemas.openxmlformats.org/officeDocument/2006/relationships/hyperlink" Target="mailto:angelicabarraza789@gmail.com" TargetMode="External"/><Relationship Id="rId378" Type="http://schemas.openxmlformats.org/officeDocument/2006/relationships/hyperlink" Target="mailto:serjavier295@hotmail.com" TargetMode="External"/><Relationship Id="rId399" Type="http://schemas.openxmlformats.org/officeDocument/2006/relationships/hyperlink" Target="mailto:portillojuancarlos40@gmail.com" TargetMode="External"/><Relationship Id="rId403" Type="http://schemas.openxmlformats.org/officeDocument/2006/relationships/hyperlink" Target="mailto:vir_lacampe@yahoo.com.ar" TargetMode="External"/><Relationship Id="rId6" Type="http://schemas.openxmlformats.org/officeDocument/2006/relationships/hyperlink" Target="mailto:gabrielcostamagna@yahoo.com.ar" TargetMode="External"/><Relationship Id="rId238" Type="http://schemas.openxmlformats.org/officeDocument/2006/relationships/hyperlink" Target="mailto:mica.joo13@gmail.com" TargetMode="External"/><Relationship Id="rId259" Type="http://schemas.openxmlformats.org/officeDocument/2006/relationships/hyperlink" Target="mailto:ma.randazzo.rrpp@gmail.com" TargetMode="External"/><Relationship Id="rId23" Type="http://schemas.openxmlformats.org/officeDocument/2006/relationships/hyperlink" Target="mailto:ronnytemplario@gmail.com" TargetMode="External"/><Relationship Id="rId119" Type="http://schemas.openxmlformats.org/officeDocument/2006/relationships/hyperlink" Target="mailto:maiigomez.3192@gmail.com" TargetMode="External"/><Relationship Id="rId270" Type="http://schemas.openxmlformats.org/officeDocument/2006/relationships/hyperlink" Target="mailto:maricel1204montenegro@gmail.com" TargetMode="External"/><Relationship Id="rId291" Type="http://schemas.openxmlformats.org/officeDocument/2006/relationships/hyperlink" Target="mailto:samii07soto@gmail.com%20(madre)" TargetMode="External"/><Relationship Id="rId305" Type="http://schemas.openxmlformats.org/officeDocument/2006/relationships/hyperlink" Target="mailto:ale_flores14@hotmail.com" TargetMode="External"/><Relationship Id="rId326" Type="http://schemas.openxmlformats.org/officeDocument/2006/relationships/hyperlink" Target="mailto:ale_balda@yahoo.com.ar" TargetMode="External"/><Relationship Id="rId347" Type="http://schemas.openxmlformats.org/officeDocument/2006/relationships/hyperlink" Target="mailto:macri.diego@gmail.com" TargetMode="External"/><Relationship Id="rId44" Type="http://schemas.openxmlformats.org/officeDocument/2006/relationships/hyperlink" Target="mailto:agusgallo2002@yahoo.com.ar" TargetMode="External"/><Relationship Id="rId65" Type="http://schemas.openxmlformats.org/officeDocument/2006/relationships/hyperlink" Target="mailto:leonargm06@yahoo.com.ar" TargetMode="External"/><Relationship Id="rId86" Type="http://schemas.openxmlformats.org/officeDocument/2006/relationships/hyperlink" Target="mailto:diegooescobarloro@gmail.com" TargetMode="External"/><Relationship Id="rId130" Type="http://schemas.openxmlformats.org/officeDocument/2006/relationships/hyperlink" Target="mailto:andreabeatrizdacal@gmail.com" TargetMode="External"/><Relationship Id="rId151" Type="http://schemas.openxmlformats.org/officeDocument/2006/relationships/hyperlink" Target="mailto:anapmoreno74@hotmail.com" TargetMode="External"/><Relationship Id="rId368" Type="http://schemas.openxmlformats.org/officeDocument/2006/relationships/hyperlink" Target="mailto:alveznormagraciela@gmail.com" TargetMode="External"/><Relationship Id="rId389" Type="http://schemas.openxmlformats.org/officeDocument/2006/relationships/hyperlink" Target="mailto:matibaptista1976@gmail.com" TargetMode="External"/><Relationship Id="rId172" Type="http://schemas.openxmlformats.org/officeDocument/2006/relationships/hyperlink" Target="mailto:portillohe@gmail.com" TargetMode="External"/><Relationship Id="rId193" Type="http://schemas.openxmlformats.org/officeDocument/2006/relationships/hyperlink" Target="mailto:dovalviviana212@gmail.com" TargetMode="External"/><Relationship Id="rId207" Type="http://schemas.openxmlformats.org/officeDocument/2006/relationships/hyperlink" Target="mailto:ramonsandoval14580@gmail.com" TargetMode="External"/><Relationship Id="rId228" Type="http://schemas.openxmlformats.org/officeDocument/2006/relationships/hyperlink" Target="mailto:noeliajorgelinaugarte@gmail.com" TargetMode="External"/><Relationship Id="rId249" Type="http://schemas.openxmlformats.org/officeDocument/2006/relationships/hyperlink" Target="mailto:josemanuelramos965@gmail.com" TargetMode="External"/><Relationship Id="rId13" Type="http://schemas.openxmlformats.org/officeDocument/2006/relationships/hyperlink" Target="mailto:leonemecj@gmail.com" TargetMode="External"/><Relationship Id="rId109" Type="http://schemas.openxmlformats.org/officeDocument/2006/relationships/hyperlink" Target="mailto:martinezfernando02@hotmail.com" TargetMode="External"/><Relationship Id="rId260" Type="http://schemas.openxmlformats.org/officeDocument/2006/relationships/hyperlink" Target="mailto:tevezlucas43@gmail.com" TargetMode="External"/><Relationship Id="rId281" Type="http://schemas.openxmlformats.org/officeDocument/2006/relationships/hyperlink" Target="mailto:aliciamendez0810@gmail.com" TargetMode="External"/><Relationship Id="rId316" Type="http://schemas.openxmlformats.org/officeDocument/2006/relationships/hyperlink" Target="mailto:blanco-gustavo@hotmail.com" TargetMode="External"/><Relationship Id="rId337" Type="http://schemas.openxmlformats.org/officeDocument/2006/relationships/hyperlink" Target="mailto:fernandosanchez82@yahoo.com" TargetMode="External"/><Relationship Id="rId34" Type="http://schemas.openxmlformats.org/officeDocument/2006/relationships/hyperlink" Target="mailto:fotoswalopez@gmail.com" TargetMode="External"/><Relationship Id="rId55" Type="http://schemas.openxmlformats.org/officeDocument/2006/relationships/hyperlink" Target="mailto:annavarro487@gmail.com" TargetMode="External"/><Relationship Id="rId76" Type="http://schemas.openxmlformats.org/officeDocument/2006/relationships/hyperlink" Target="mailto:dario_saxman@hotmail.com" TargetMode="External"/><Relationship Id="rId97" Type="http://schemas.openxmlformats.org/officeDocument/2006/relationships/hyperlink" Target="mailto:darioklosterxx@hotmail.com" TargetMode="External"/><Relationship Id="rId120" Type="http://schemas.openxmlformats.org/officeDocument/2006/relationships/hyperlink" Target="mailto:sergioquintero@hotmail.com%20(PADRE)" TargetMode="External"/><Relationship Id="rId141" Type="http://schemas.openxmlformats.org/officeDocument/2006/relationships/hyperlink" Target="mailto:waltercomputacion@hotmail.com" TargetMode="External"/><Relationship Id="rId358" Type="http://schemas.openxmlformats.org/officeDocument/2006/relationships/hyperlink" Target="mailto:alice65@hotmail.com.ar" TargetMode="External"/><Relationship Id="rId379" Type="http://schemas.openxmlformats.org/officeDocument/2006/relationships/hyperlink" Target="mailto:jorgeluiscabrera575@gmail.com" TargetMode="External"/><Relationship Id="rId7" Type="http://schemas.openxmlformats.org/officeDocument/2006/relationships/hyperlink" Target="mailto:blasiesteban@gmail.com" TargetMode="External"/><Relationship Id="rId162" Type="http://schemas.openxmlformats.org/officeDocument/2006/relationships/hyperlink" Target="mailto:luliiacosta2015@gmail.com" TargetMode="External"/><Relationship Id="rId183" Type="http://schemas.openxmlformats.org/officeDocument/2006/relationships/hyperlink" Target="mailto:ceci2829@hotmail.com" TargetMode="External"/><Relationship Id="rId218" Type="http://schemas.openxmlformats.org/officeDocument/2006/relationships/hyperlink" Target="mailto:monica_laudonio@hotmail.com" TargetMode="External"/><Relationship Id="rId239" Type="http://schemas.openxmlformats.org/officeDocument/2006/relationships/hyperlink" Target="mailto:samii07soto@gmail.com" TargetMode="External"/><Relationship Id="rId390" Type="http://schemas.openxmlformats.org/officeDocument/2006/relationships/hyperlink" Target="mailto:miguel.angel.clotet@gmail.com" TargetMode="External"/><Relationship Id="rId404" Type="http://schemas.openxmlformats.org/officeDocument/2006/relationships/hyperlink" Target="mailto:marieladellia@gmail.com" TargetMode="External"/><Relationship Id="rId250" Type="http://schemas.openxmlformats.org/officeDocument/2006/relationships/hyperlink" Target="mailto:claudiacos_72@hotmail.com" TargetMode="External"/><Relationship Id="rId271" Type="http://schemas.openxmlformats.org/officeDocument/2006/relationships/hyperlink" Target="mailto:nicandrocarp@gmail.com" TargetMode="External"/><Relationship Id="rId292" Type="http://schemas.openxmlformats.org/officeDocument/2006/relationships/hyperlink" Target="mailto:victorchikifernandez@outlook.com" TargetMode="External"/><Relationship Id="rId306" Type="http://schemas.openxmlformats.org/officeDocument/2006/relationships/hyperlink" Target="mailto:nsvergara90@hotmail.com" TargetMode="External"/><Relationship Id="rId24" Type="http://schemas.openxmlformats.org/officeDocument/2006/relationships/hyperlink" Target="mailto:trota.laura@hotmail.com" TargetMode="External"/><Relationship Id="rId45" Type="http://schemas.openxmlformats.org/officeDocument/2006/relationships/hyperlink" Target="mailto:aguanteriver57@outlook.com" TargetMode="External"/><Relationship Id="rId66" Type="http://schemas.openxmlformats.org/officeDocument/2006/relationships/hyperlink" Target="mailto:daniel@danielbogado.com.ar" TargetMode="External"/><Relationship Id="rId87" Type="http://schemas.openxmlformats.org/officeDocument/2006/relationships/hyperlink" Target="mailto:needai.345@hotmail.com" TargetMode="External"/><Relationship Id="rId110" Type="http://schemas.openxmlformats.org/officeDocument/2006/relationships/hyperlink" Target="mailto:cifucholila@gmail.com" TargetMode="External"/><Relationship Id="rId131" Type="http://schemas.openxmlformats.org/officeDocument/2006/relationships/hyperlink" Target="mailto:cirugiaplasticadrmiro@hotmail.com" TargetMode="External"/><Relationship Id="rId327" Type="http://schemas.openxmlformats.org/officeDocument/2006/relationships/hyperlink" Target="mailto:dr1_paone@hotmail.com" TargetMode="External"/><Relationship Id="rId348" Type="http://schemas.openxmlformats.org/officeDocument/2006/relationships/hyperlink" Target="mailto:davidrozin1973@gmail.com" TargetMode="External"/><Relationship Id="rId369" Type="http://schemas.openxmlformats.org/officeDocument/2006/relationships/hyperlink" Target="mailto:natalijazminvillalba@gmail.com" TargetMode="External"/><Relationship Id="rId152" Type="http://schemas.openxmlformats.org/officeDocument/2006/relationships/hyperlink" Target="mailto:marcemada@hotmail.com" TargetMode="External"/><Relationship Id="rId173" Type="http://schemas.openxmlformats.org/officeDocument/2006/relationships/hyperlink" Target="mailto:arielvega1973@hotmail.com" TargetMode="External"/><Relationship Id="rId194" Type="http://schemas.openxmlformats.org/officeDocument/2006/relationships/hyperlink" Target="mailto:pamartinez_f@yahoo.com.ar" TargetMode="External"/><Relationship Id="rId208" Type="http://schemas.openxmlformats.org/officeDocument/2006/relationships/hyperlink" Target="mailto:saranancyjuarez@gmail.com" TargetMode="External"/><Relationship Id="rId229" Type="http://schemas.openxmlformats.org/officeDocument/2006/relationships/hyperlink" Target="mailto:petesemelany@gmail.com" TargetMode="External"/><Relationship Id="rId380" Type="http://schemas.openxmlformats.org/officeDocument/2006/relationships/hyperlink" Target="mailto:aguanteelgris78@gmail.com" TargetMode="External"/><Relationship Id="rId240" Type="http://schemas.openxmlformats.org/officeDocument/2006/relationships/hyperlink" Target="mailto:rubenbarrios2105@gmail.com" TargetMode="External"/><Relationship Id="rId261" Type="http://schemas.openxmlformats.org/officeDocument/2006/relationships/hyperlink" Target="mailto:diegog-@hotmail.com" TargetMode="External"/><Relationship Id="rId14" Type="http://schemas.openxmlformats.org/officeDocument/2006/relationships/hyperlink" Target="mailto:carlosdanielsoares2015@gmail.com" TargetMode="External"/><Relationship Id="rId35" Type="http://schemas.openxmlformats.org/officeDocument/2006/relationships/hyperlink" Target="mailto:arielfaria1@hotmail.com" TargetMode="External"/><Relationship Id="rId56" Type="http://schemas.openxmlformats.org/officeDocument/2006/relationships/hyperlink" Target="mailto:reber_bar@hotmail.com" TargetMode="External"/><Relationship Id="rId77" Type="http://schemas.openxmlformats.org/officeDocument/2006/relationships/hyperlink" Target="mailto:aldorubenfeltan@gmail.com" TargetMode="External"/><Relationship Id="rId100" Type="http://schemas.openxmlformats.org/officeDocument/2006/relationships/hyperlink" Target="mailto:miguelelcolorado1973@gmail.com" TargetMode="External"/><Relationship Id="rId282" Type="http://schemas.openxmlformats.org/officeDocument/2006/relationships/hyperlink" Target="mailto:tr_2987@hotmail.com" TargetMode="External"/><Relationship Id="rId317" Type="http://schemas.openxmlformats.org/officeDocument/2006/relationships/hyperlink" Target="mailto:gusiap75@gmail.com" TargetMode="External"/><Relationship Id="rId338" Type="http://schemas.openxmlformats.org/officeDocument/2006/relationships/hyperlink" Target="mailto:legalesgaray@gmail.com" TargetMode="External"/><Relationship Id="rId359" Type="http://schemas.openxmlformats.org/officeDocument/2006/relationships/hyperlink" Target="mailto:mariogustavo_aguirre@yahoo.com" TargetMode="External"/><Relationship Id="rId8" Type="http://schemas.openxmlformats.org/officeDocument/2006/relationships/hyperlink" Target="mailto:ceci_ceballo@yahoo.com.ar" TargetMode="External"/><Relationship Id="rId98" Type="http://schemas.openxmlformats.org/officeDocument/2006/relationships/hyperlink" Target="mailto:castropsp@gmail.com" TargetMode="External"/><Relationship Id="rId121" Type="http://schemas.openxmlformats.org/officeDocument/2006/relationships/hyperlink" Target="mailto:karennataliasosa23@gmail.com%20(MADRE)" TargetMode="External"/><Relationship Id="rId142" Type="http://schemas.openxmlformats.org/officeDocument/2006/relationships/hyperlink" Target="mailto:rolo.34.olmedo@gmail.com" TargetMode="External"/><Relationship Id="rId163" Type="http://schemas.openxmlformats.org/officeDocument/2006/relationships/hyperlink" Target="mailto:lpatricia.k@gmail.com" TargetMode="External"/><Relationship Id="rId184" Type="http://schemas.openxmlformats.org/officeDocument/2006/relationships/hyperlink" Target="mailto:mabela429@gmail.com" TargetMode="External"/><Relationship Id="rId219" Type="http://schemas.openxmlformats.org/officeDocument/2006/relationships/hyperlink" Target="mailto:angelicabarraza789@gmail.com" TargetMode="External"/><Relationship Id="rId370" Type="http://schemas.openxmlformats.org/officeDocument/2006/relationships/hyperlink" Target="mailto:giuvillalba8@gmail.com" TargetMode="External"/><Relationship Id="rId391" Type="http://schemas.openxmlformats.org/officeDocument/2006/relationships/hyperlink" Target="mailto:fabi131075@gmail.com" TargetMode="External"/><Relationship Id="rId405" Type="http://schemas.openxmlformats.org/officeDocument/2006/relationships/hyperlink" Target="mailto:sonia3737@hotmail.com" TargetMode="External"/><Relationship Id="rId230" Type="http://schemas.openxmlformats.org/officeDocument/2006/relationships/hyperlink" Target="mailto:noemi.silvia2012@hotmail.com" TargetMode="External"/><Relationship Id="rId251" Type="http://schemas.openxmlformats.org/officeDocument/2006/relationships/hyperlink" Target="mailto:paola.soto@justiciachaco.gov.ar" TargetMode="External"/><Relationship Id="rId25" Type="http://schemas.openxmlformats.org/officeDocument/2006/relationships/hyperlink" Target="mailto:juancagonzalez2011@hotmail.com" TargetMode="External"/><Relationship Id="rId46" Type="http://schemas.openxmlformats.org/officeDocument/2006/relationships/hyperlink" Target="mailto:veronicaobregon@gmail.com" TargetMode="External"/><Relationship Id="rId67" Type="http://schemas.openxmlformats.org/officeDocument/2006/relationships/hyperlink" Target="mailto:nestordanielrigonatto@gmail.com" TargetMode="External"/><Relationship Id="rId272" Type="http://schemas.openxmlformats.org/officeDocument/2006/relationships/hyperlink" Target="mailto:daniel.valdesogo@gmail.com" TargetMode="External"/><Relationship Id="rId293" Type="http://schemas.openxmlformats.org/officeDocument/2006/relationships/hyperlink" Target="mailto:esme0804@hotmail.com.ar" TargetMode="External"/><Relationship Id="rId307" Type="http://schemas.openxmlformats.org/officeDocument/2006/relationships/hyperlink" Target="mailto:gabrielaa_lorena@hotmail.com" TargetMode="External"/><Relationship Id="rId328" Type="http://schemas.openxmlformats.org/officeDocument/2006/relationships/hyperlink" Target="mailto:rodriguezjuanmartin01@hotmail.com" TargetMode="External"/><Relationship Id="rId349" Type="http://schemas.openxmlformats.org/officeDocument/2006/relationships/hyperlink" Target="mailto:martinhugoheffner@gmail.com" TargetMode="External"/><Relationship Id="rId88" Type="http://schemas.openxmlformats.org/officeDocument/2006/relationships/hyperlink" Target="mailto:silviamelian2016@gmail.com" TargetMode="External"/><Relationship Id="rId111" Type="http://schemas.openxmlformats.org/officeDocument/2006/relationships/hyperlink" Target="mailto:santi_dlf@hotmail.com" TargetMode="External"/><Relationship Id="rId132" Type="http://schemas.openxmlformats.org/officeDocument/2006/relationships/hyperlink" Target="mailto:gafernandez@intramed.net" TargetMode="External"/><Relationship Id="rId153" Type="http://schemas.openxmlformats.org/officeDocument/2006/relationships/hyperlink" Target="mailto:sosagomezmaria682@gmail.com" TargetMode="External"/><Relationship Id="rId174" Type="http://schemas.openxmlformats.org/officeDocument/2006/relationships/hyperlink" Target="mailto:patriciacasella02@gmail.com" TargetMode="External"/><Relationship Id="rId195" Type="http://schemas.openxmlformats.org/officeDocument/2006/relationships/hyperlink" Target="mailto:bettgomez25@gmail.com" TargetMode="External"/><Relationship Id="rId209" Type="http://schemas.openxmlformats.org/officeDocument/2006/relationships/hyperlink" Target="mailto:gimeepetris@gmail.com" TargetMode="External"/><Relationship Id="rId360" Type="http://schemas.openxmlformats.org/officeDocument/2006/relationships/hyperlink" Target="mailto:belladurmiente240@gmail.com" TargetMode="External"/><Relationship Id="rId381" Type="http://schemas.openxmlformats.org/officeDocument/2006/relationships/hyperlink" Target="mailto:federicoconde77@gmail.com" TargetMode="External"/><Relationship Id="rId220" Type="http://schemas.openxmlformats.org/officeDocument/2006/relationships/hyperlink" Target="mailto:david_1610@hotmail.com" TargetMode="External"/><Relationship Id="rId241" Type="http://schemas.openxmlformats.org/officeDocument/2006/relationships/hyperlink" Target="mailto:noelia_boveda@hotmail.com" TargetMode="External"/><Relationship Id="rId15" Type="http://schemas.openxmlformats.org/officeDocument/2006/relationships/hyperlink" Target="mailto:mibaez2@hotmail.com" TargetMode="External"/><Relationship Id="rId36" Type="http://schemas.openxmlformats.org/officeDocument/2006/relationships/hyperlink" Target="mailto:walcaraz2@gmail.com" TargetMode="External"/><Relationship Id="rId57" Type="http://schemas.openxmlformats.org/officeDocument/2006/relationships/hyperlink" Target="mailto:jsole741@gmail.com" TargetMode="External"/><Relationship Id="rId262" Type="http://schemas.openxmlformats.org/officeDocument/2006/relationships/hyperlink" Target="mailto:eduado-engrassi@gmail.com" TargetMode="External"/><Relationship Id="rId283" Type="http://schemas.openxmlformats.org/officeDocument/2006/relationships/hyperlink" Target="mailto:silviarios82@hotmail.com" TargetMode="External"/><Relationship Id="rId318" Type="http://schemas.openxmlformats.org/officeDocument/2006/relationships/hyperlink" Target="mailto:arnaldogguaymas@gmail.com" TargetMode="External"/><Relationship Id="rId339" Type="http://schemas.openxmlformats.org/officeDocument/2006/relationships/hyperlink" Target="mailto:horacioayala2012@hotmail.com" TargetMode="External"/><Relationship Id="rId78" Type="http://schemas.openxmlformats.org/officeDocument/2006/relationships/hyperlink" Target="mailto:alejandroelviejo1968@gmail.com" TargetMode="External"/><Relationship Id="rId99" Type="http://schemas.openxmlformats.org/officeDocument/2006/relationships/hyperlink" Target="mailto:lucovre79@gmail.com" TargetMode="External"/><Relationship Id="rId101" Type="http://schemas.openxmlformats.org/officeDocument/2006/relationships/hyperlink" Target="mailto:mvalussiar@yahoo.com.ar" TargetMode="External"/><Relationship Id="rId122" Type="http://schemas.openxmlformats.org/officeDocument/2006/relationships/hyperlink" Target="mailto:sergioquintero@hotmail.com%20(PADRE)" TargetMode="External"/><Relationship Id="rId143" Type="http://schemas.openxmlformats.org/officeDocument/2006/relationships/hyperlink" Target="mailto:jeviervera_19@hotmail.com" TargetMode="External"/><Relationship Id="rId164" Type="http://schemas.openxmlformats.org/officeDocument/2006/relationships/hyperlink" Target="mailto:riquezadiazcielo05@gmail.com" TargetMode="External"/><Relationship Id="rId185" Type="http://schemas.openxmlformats.org/officeDocument/2006/relationships/hyperlink" Target="mailto:taulichusco1@gmail.com" TargetMode="External"/><Relationship Id="rId350" Type="http://schemas.openxmlformats.org/officeDocument/2006/relationships/hyperlink" Target="mailto:carlosasconape18@gmail.com" TargetMode="External"/><Relationship Id="rId371" Type="http://schemas.openxmlformats.org/officeDocument/2006/relationships/hyperlink" Target="mailto:zulema.varela8515@gmail.com" TargetMode="External"/><Relationship Id="rId406" Type="http://schemas.openxmlformats.org/officeDocument/2006/relationships/hyperlink" Target="mailto:florciv@gmail.com" TargetMode="External"/><Relationship Id="rId9" Type="http://schemas.openxmlformats.org/officeDocument/2006/relationships/hyperlink" Target="mailto:arielrprieto@hotmail.com" TargetMode="External"/><Relationship Id="rId210" Type="http://schemas.openxmlformats.org/officeDocument/2006/relationships/hyperlink" Target="mailto:ines7491@gmail.com" TargetMode="External"/><Relationship Id="rId392" Type="http://schemas.openxmlformats.org/officeDocument/2006/relationships/hyperlink" Target="mailto:charlypegasus@hotmail.com" TargetMode="External"/><Relationship Id="rId26" Type="http://schemas.openxmlformats.org/officeDocument/2006/relationships/hyperlink" Target="mailto:laflaqui02@gmail.com" TargetMode="External"/><Relationship Id="rId231" Type="http://schemas.openxmlformats.org/officeDocument/2006/relationships/hyperlink" Target="mailto:ezequielantiqueo@gmail.com" TargetMode="External"/><Relationship Id="rId252" Type="http://schemas.openxmlformats.org/officeDocument/2006/relationships/hyperlink" Target="mailto:mabel_masin@hotmail.com" TargetMode="External"/><Relationship Id="rId273" Type="http://schemas.openxmlformats.org/officeDocument/2006/relationships/hyperlink" Target="mailto:fernandezmg@hotmail.com" TargetMode="External"/><Relationship Id="rId294" Type="http://schemas.openxmlformats.org/officeDocument/2006/relationships/hyperlink" Target="mailto:gabrielalejandroerut@gmail.com" TargetMode="External"/><Relationship Id="rId308" Type="http://schemas.openxmlformats.org/officeDocument/2006/relationships/hyperlink" Target="mailto:veve2009@hotmail.es" TargetMode="External"/><Relationship Id="rId329" Type="http://schemas.openxmlformats.org/officeDocument/2006/relationships/hyperlink" Target="mailto:mdhmagr3103@gmail.com" TargetMode="External"/><Relationship Id="rId47" Type="http://schemas.openxmlformats.org/officeDocument/2006/relationships/hyperlink" Target="mailto:velefs33@gmail.com" TargetMode="External"/><Relationship Id="rId68" Type="http://schemas.openxmlformats.org/officeDocument/2006/relationships/hyperlink" Target="mailto:dfane75@yahoo.com.ar" TargetMode="External"/><Relationship Id="rId89" Type="http://schemas.openxmlformats.org/officeDocument/2006/relationships/hyperlink" Target="mailto:hectormarfeo@gmail.com" TargetMode="External"/><Relationship Id="rId112" Type="http://schemas.openxmlformats.org/officeDocument/2006/relationships/hyperlink" Target="mailto:estefaniaelizabeth83@hotmail.com" TargetMode="External"/><Relationship Id="rId133" Type="http://schemas.openxmlformats.org/officeDocument/2006/relationships/hyperlink" Target="mailto:silvanaseverino@hotmail.com" TargetMode="External"/><Relationship Id="rId154" Type="http://schemas.openxmlformats.org/officeDocument/2006/relationships/hyperlink" Target="mailto:lumily2001@yahoo.com.ar" TargetMode="External"/><Relationship Id="rId175" Type="http://schemas.openxmlformats.org/officeDocument/2006/relationships/hyperlink" Target="mailto:ellepap2012@gmail.com" TargetMode="External"/><Relationship Id="rId340" Type="http://schemas.openxmlformats.org/officeDocument/2006/relationships/hyperlink" Target="mailto:gabrielkosak9@gmail.com" TargetMode="External"/><Relationship Id="rId361" Type="http://schemas.openxmlformats.org/officeDocument/2006/relationships/hyperlink" Target="mailto:julioricardo75@gmail.com" TargetMode="External"/><Relationship Id="rId196" Type="http://schemas.openxmlformats.org/officeDocument/2006/relationships/hyperlink" Target="mailto:adrianaelenan@gmail.com" TargetMode="External"/><Relationship Id="rId200" Type="http://schemas.openxmlformats.org/officeDocument/2006/relationships/hyperlink" Target="mailto:mikserrano2000@gmail.com" TargetMode="External"/><Relationship Id="rId382" Type="http://schemas.openxmlformats.org/officeDocument/2006/relationships/hyperlink" Target="mailto:gonzalezdante2@gmail.com" TargetMode="External"/><Relationship Id="rId16" Type="http://schemas.openxmlformats.org/officeDocument/2006/relationships/hyperlink" Target="mailto:kevinjuancata@hotmail.com" TargetMode="External"/><Relationship Id="rId221" Type="http://schemas.openxmlformats.org/officeDocument/2006/relationships/hyperlink" Target="mailto:yanetaliante19@gmail.com" TargetMode="External"/><Relationship Id="rId242" Type="http://schemas.openxmlformats.org/officeDocument/2006/relationships/hyperlink" Target="mailto:nachoyo.cp@gmail.com" TargetMode="External"/><Relationship Id="rId263" Type="http://schemas.openxmlformats.org/officeDocument/2006/relationships/hyperlink" Target="mailto:noratoloza@yahoo.com.ar" TargetMode="External"/><Relationship Id="rId284" Type="http://schemas.openxmlformats.org/officeDocument/2006/relationships/hyperlink" Target="mailto:neosandoval84@gmail.com" TargetMode="External"/><Relationship Id="rId319" Type="http://schemas.openxmlformats.org/officeDocument/2006/relationships/hyperlink" Target="mailto:agppampa@hotmail.com" TargetMode="External"/><Relationship Id="rId37" Type="http://schemas.openxmlformats.org/officeDocument/2006/relationships/hyperlink" Target="mailto:dariogabrielrw@outlook.com" TargetMode="External"/><Relationship Id="rId58" Type="http://schemas.openxmlformats.org/officeDocument/2006/relationships/hyperlink" Target="mailto:ana_ivroud@hotmail.com" TargetMode="External"/><Relationship Id="rId79" Type="http://schemas.openxmlformats.org/officeDocument/2006/relationships/hyperlink" Target="mailto:claudioariel671@gmail.com" TargetMode="External"/><Relationship Id="rId102" Type="http://schemas.openxmlformats.org/officeDocument/2006/relationships/hyperlink" Target="mailto:nestorguzmanbethesda@gmail.com" TargetMode="External"/><Relationship Id="rId123" Type="http://schemas.openxmlformats.org/officeDocument/2006/relationships/hyperlink" Target="mailto:karennataliasosa23@gmail.com%20(MADRE)" TargetMode="External"/><Relationship Id="rId144" Type="http://schemas.openxmlformats.org/officeDocument/2006/relationships/hyperlink" Target="mailto:jamesveronica431@gmail.com" TargetMode="External"/><Relationship Id="rId330" Type="http://schemas.openxmlformats.org/officeDocument/2006/relationships/hyperlink" Target="mailto:daniela.coss@hotmail.com" TargetMode="External"/><Relationship Id="rId90" Type="http://schemas.openxmlformats.org/officeDocument/2006/relationships/hyperlink" Target="mailto:robertomorel934@gmail.com" TargetMode="External"/><Relationship Id="rId165" Type="http://schemas.openxmlformats.org/officeDocument/2006/relationships/hyperlink" Target="mailto:anabella.olmedosandes@hotmail.com" TargetMode="External"/><Relationship Id="rId186" Type="http://schemas.openxmlformats.org/officeDocument/2006/relationships/hyperlink" Target="mailto:joaquin74@hotmail.com" TargetMode="External"/><Relationship Id="rId351" Type="http://schemas.openxmlformats.org/officeDocument/2006/relationships/hyperlink" Target="mailto:spaez2004@gmail.com" TargetMode="External"/><Relationship Id="rId372" Type="http://schemas.openxmlformats.org/officeDocument/2006/relationships/hyperlink" Target="mailto:jlguarinoar@yahoo.com.ar" TargetMode="External"/><Relationship Id="rId393" Type="http://schemas.openxmlformats.org/officeDocument/2006/relationships/hyperlink" Target="mailto:calbimontemauri@gmail.com" TargetMode="External"/><Relationship Id="rId407" Type="http://schemas.openxmlformats.org/officeDocument/2006/relationships/hyperlink" Target="mailto:claudellamada@hotmail.com" TargetMode="External"/><Relationship Id="rId211" Type="http://schemas.openxmlformats.org/officeDocument/2006/relationships/hyperlink" Target="mailto:laliytiago@hotmail.com" TargetMode="External"/><Relationship Id="rId232" Type="http://schemas.openxmlformats.org/officeDocument/2006/relationships/hyperlink" Target="mailto:andrearce16@gmail.com" TargetMode="External"/><Relationship Id="rId253" Type="http://schemas.openxmlformats.org/officeDocument/2006/relationships/hyperlink" Target="mailto:eliza42dorrego@gmail.com" TargetMode="External"/><Relationship Id="rId274" Type="http://schemas.openxmlformats.org/officeDocument/2006/relationships/hyperlink" Target="mailto:dany_rol@hotmail.com" TargetMode="External"/><Relationship Id="rId295" Type="http://schemas.openxmlformats.org/officeDocument/2006/relationships/hyperlink" Target="mailto:marvelgaleano@gmail.com" TargetMode="External"/><Relationship Id="rId309" Type="http://schemas.openxmlformats.org/officeDocument/2006/relationships/hyperlink" Target="mailto:adan005.ac@gmail.com" TargetMode="External"/><Relationship Id="rId27" Type="http://schemas.openxmlformats.org/officeDocument/2006/relationships/hyperlink" Target="mailto:silvina_0309@hotmail.com" TargetMode="External"/><Relationship Id="rId48" Type="http://schemas.openxmlformats.org/officeDocument/2006/relationships/hyperlink" Target="mailto:dr8099593@gmail.com" TargetMode="External"/><Relationship Id="rId69" Type="http://schemas.openxmlformats.org/officeDocument/2006/relationships/hyperlink" Target="mailto:drshuta@gmail.com" TargetMode="External"/><Relationship Id="rId113" Type="http://schemas.openxmlformats.org/officeDocument/2006/relationships/hyperlink" Target="mailto:pablinrochin@gmail.com" TargetMode="External"/><Relationship Id="rId134" Type="http://schemas.openxmlformats.org/officeDocument/2006/relationships/hyperlink" Target="mailto:karinazalazar3009@gmail.com" TargetMode="External"/><Relationship Id="rId320" Type="http://schemas.openxmlformats.org/officeDocument/2006/relationships/hyperlink" Target="mailto:sergiorecalde78@hotmail.com" TargetMode="External"/><Relationship Id="rId80" Type="http://schemas.openxmlformats.org/officeDocument/2006/relationships/hyperlink" Target="mailto:lorenacardozo@yahoo.com.ar" TargetMode="External"/><Relationship Id="rId155" Type="http://schemas.openxmlformats.org/officeDocument/2006/relationships/hyperlink" Target="mailto:aquilesq74@hotmail.com" TargetMode="External"/><Relationship Id="rId176" Type="http://schemas.openxmlformats.org/officeDocument/2006/relationships/hyperlink" Target="mailto:juanjoseromero2803@gmail.com" TargetMode="External"/><Relationship Id="rId197" Type="http://schemas.openxmlformats.org/officeDocument/2006/relationships/hyperlink" Target="mailto:antonellapino1306@gmail.com" TargetMode="External"/><Relationship Id="rId341" Type="http://schemas.openxmlformats.org/officeDocument/2006/relationships/hyperlink" Target="mailto:hugardo.43@gmail.com" TargetMode="External"/><Relationship Id="rId362" Type="http://schemas.openxmlformats.org/officeDocument/2006/relationships/hyperlink" Target="mailto:retraslados@gmail.com" TargetMode="External"/><Relationship Id="rId383" Type="http://schemas.openxmlformats.org/officeDocument/2006/relationships/hyperlink" Target="mailto:hectorgerardo@hotmail.es" TargetMode="External"/><Relationship Id="rId201" Type="http://schemas.openxmlformats.org/officeDocument/2006/relationships/hyperlink" Target="mailto:draadduci@yahoo.com.ar" TargetMode="External"/><Relationship Id="rId222" Type="http://schemas.openxmlformats.org/officeDocument/2006/relationships/hyperlink" Target="mailto:cbrunno@gmail.com" TargetMode="External"/><Relationship Id="rId243" Type="http://schemas.openxmlformats.org/officeDocument/2006/relationships/hyperlink" Target="mailto:caroline_mierez6@hotmail.com" TargetMode="External"/><Relationship Id="rId264" Type="http://schemas.openxmlformats.org/officeDocument/2006/relationships/hyperlink" Target="mailto:anaroldan2015@gmail.com" TargetMode="External"/><Relationship Id="rId285" Type="http://schemas.openxmlformats.org/officeDocument/2006/relationships/hyperlink" Target="mailto:marcevelosomv44@gmail.com" TargetMode="External"/><Relationship Id="rId17" Type="http://schemas.openxmlformats.org/officeDocument/2006/relationships/hyperlink" Target="mailto:jorgediaz2706@gmail.com" TargetMode="External"/><Relationship Id="rId38" Type="http://schemas.openxmlformats.org/officeDocument/2006/relationships/hyperlink" Target="mailto:ajdapueto@hotmail.com" TargetMode="External"/><Relationship Id="rId59" Type="http://schemas.openxmlformats.org/officeDocument/2006/relationships/hyperlink" Target="mailto:rosaamaliadiaz19@gmail.com" TargetMode="External"/><Relationship Id="rId103" Type="http://schemas.openxmlformats.org/officeDocument/2006/relationships/hyperlink" Target="mailto:claudiomarangoni@gmail.com" TargetMode="External"/><Relationship Id="rId124" Type="http://schemas.openxmlformats.org/officeDocument/2006/relationships/hyperlink" Target="mailto:karennataliasosa23@gmail.com%20(MADRE)" TargetMode="External"/><Relationship Id="rId310" Type="http://schemas.openxmlformats.org/officeDocument/2006/relationships/hyperlink" Target="mailto:ferreyramario970@hotmail.com" TargetMode="External"/><Relationship Id="rId70" Type="http://schemas.openxmlformats.org/officeDocument/2006/relationships/hyperlink" Target="mailto:alfredopatricia44@gmail.com" TargetMode="External"/><Relationship Id="rId91" Type="http://schemas.openxmlformats.org/officeDocument/2006/relationships/hyperlink" Target="mailto:jorgesos1970@gmail.com" TargetMode="External"/><Relationship Id="rId145" Type="http://schemas.openxmlformats.org/officeDocument/2006/relationships/hyperlink" Target="mailto:juanj_nar@hotmail.com" TargetMode="External"/><Relationship Id="rId166" Type="http://schemas.openxmlformats.org/officeDocument/2006/relationships/hyperlink" Target="mailto:nicogilardi07@gmail.com%20(hijo)" TargetMode="External"/><Relationship Id="rId187" Type="http://schemas.openxmlformats.org/officeDocument/2006/relationships/hyperlink" Target="mailto:marianocoria63@gmail.com" TargetMode="External"/><Relationship Id="rId331" Type="http://schemas.openxmlformats.org/officeDocument/2006/relationships/hyperlink" Target="mailto:nicolassanchezvarga@hotmail.com" TargetMode="External"/><Relationship Id="rId352" Type="http://schemas.openxmlformats.org/officeDocument/2006/relationships/hyperlink" Target="mailto:lau24r@hotmail.com" TargetMode="External"/><Relationship Id="rId373" Type="http://schemas.openxmlformats.org/officeDocument/2006/relationships/hyperlink" Target="mailto:leyriafox@gmail.com" TargetMode="External"/><Relationship Id="rId394" Type="http://schemas.openxmlformats.org/officeDocument/2006/relationships/hyperlink" Target="mailto:ildesergio@hotmail.com" TargetMode="External"/><Relationship Id="rId408" Type="http://schemas.openxmlformats.org/officeDocument/2006/relationships/hyperlink" Target="mailto:alejandraizzo@gmail.com" TargetMode="External"/><Relationship Id="rId1" Type="http://schemas.openxmlformats.org/officeDocument/2006/relationships/hyperlink" Target="mailto:serranoaliciaveronica@gmail.com" TargetMode="External"/><Relationship Id="rId212" Type="http://schemas.openxmlformats.org/officeDocument/2006/relationships/hyperlink" Target="mailto:wambodaianamelisa@gmail.com" TargetMode="External"/><Relationship Id="rId233" Type="http://schemas.openxmlformats.org/officeDocument/2006/relationships/hyperlink" Target="mailto:angelicalossada@yahoo.com.ar" TargetMode="External"/><Relationship Id="rId254" Type="http://schemas.openxmlformats.org/officeDocument/2006/relationships/hyperlink" Target="mailto:gpotap@yahoo.com" TargetMode="External"/><Relationship Id="rId28" Type="http://schemas.openxmlformats.org/officeDocument/2006/relationships/hyperlink" Target="mailto:rodrigo.m.arguello51@gmail.com" TargetMode="External"/><Relationship Id="rId49" Type="http://schemas.openxmlformats.org/officeDocument/2006/relationships/hyperlink" Target="mailto:elbanora@yahoo.com" TargetMode="External"/><Relationship Id="rId114" Type="http://schemas.openxmlformats.org/officeDocument/2006/relationships/hyperlink" Target="mailto:alveznormagraciela@gmail.com" TargetMode="External"/><Relationship Id="rId275" Type="http://schemas.openxmlformats.org/officeDocument/2006/relationships/hyperlink" Target="mailto:elbacarrizo@live.com" TargetMode="External"/><Relationship Id="rId296" Type="http://schemas.openxmlformats.org/officeDocument/2006/relationships/hyperlink" Target="mailto:leonardoestebancarabajal@gmail.com" TargetMode="External"/><Relationship Id="rId300" Type="http://schemas.openxmlformats.org/officeDocument/2006/relationships/hyperlink" Target="mailto:mtn-22@hotmail.com%20(MADRE)" TargetMode="External"/><Relationship Id="rId60" Type="http://schemas.openxmlformats.org/officeDocument/2006/relationships/hyperlink" Target="mailto:mariacristinacarranzatw@gmail.com" TargetMode="External"/><Relationship Id="rId81" Type="http://schemas.openxmlformats.org/officeDocument/2006/relationships/hyperlink" Target="mailto:marcosandemioalbornoz@gmail.com" TargetMode="External"/><Relationship Id="rId135" Type="http://schemas.openxmlformats.org/officeDocument/2006/relationships/hyperlink" Target="mailto:juanca.ro1975@gmail.com" TargetMode="External"/><Relationship Id="rId156" Type="http://schemas.openxmlformats.org/officeDocument/2006/relationships/hyperlink" Target="mailto:salmir57@hotmail.com" TargetMode="External"/><Relationship Id="rId177" Type="http://schemas.openxmlformats.org/officeDocument/2006/relationships/hyperlink" Target="mailto:sandraciucio@yahoo.com.ar" TargetMode="External"/><Relationship Id="rId198" Type="http://schemas.openxmlformats.org/officeDocument/2006/relationships/hyperlink" Target="mailto:solemariela2101@gmail.com" TargetMode="External"/><Relationship Id="rId321" Type="http://schemas.openxmlformats.org/officeDocument/2006/relationships/hyperlink" Target="mailto:gabydiber@gmail.com" TargetMode="External"/><Relationship Id="rId342" Type="http://schemas.openxmlformats.org/officeDocument/2006/relationships/hyperlink" Target="mailto:oscargimenez241175@gmail.com" TargetMode="External"/><Relationship Id="rId363" Type="http://schemas.openxmlformats.org/officeDocument/2006/relationships/hyperlink" Target="mailto:sanchezflorencia145@gmail.com" TargetMode="External"/><Relationship Id="rId384" Type="http://schemas.openxmlformats.org/officeDocument/2006/relationships/hyperlink" Target="mailto:alejandro1236260@gmail.com" TargetMode="External"/><Relationship Id="rId202" Type="http://schemas.openxmlformats.org/officeDocument/2006/relationships/hyperlink" Target="mailto:ggmartinez61@hotmail.com" TargetMode="External"/><Relationship Id="rId223" Type="http://schemas.openxmlformats.org/officeDocument/2006/relationships/hyperlink" Target="mailto:andreloto690@gmail.com" TargetMode="External"/><Relationship Id="rId244" Type="http://schemas.openxmlformats.org/officeDocument/2006/relationships/hyperlink" Target="mailto:anainesiaciuk@hotmail.com" TargetMode="External"/><Relationship Id="rId18" Type="http://schemas.openxmlformats.org/officeDocument/2006/relationships/hyperlink" Target="mailto:garciarubenhector@gmail.com" TargetMode="External"/><Relationship Id="rId39" Type="http://schemas.openxmlformats.org/officeDocument/2006/relationships/hyperlink" Target="mailto:elgordoeas@gmail.com" TargetMode="External"/><Relationship Id="rId265" Type="http://schemas.openxmlformats.org/officeDocument/2006/relationships/hyperlink" Target="mailto:santiagoroxana@hotmail.com" TargetMode="External"/><Relationship Id="rId286" Type="http://schemas.openxmlformats.org/officeDocument/2006/relationships/hyperlink" Target="mailto:mariajosedipauloo@gmail.com" TargetMode="External"/><Relationship Id="rId50" Type="http://schemas.openxmlformats.org/officeDocument/2006/relationships/hyperlink" Target="mailto:mariajo_0012@hotmail.com" TargetMode="External"/><Relationship Id="rId104" Type="http://schemas.openxmlformats.org/officeDocument/2006/relationships/hyperlink" Target="mailto:silvina.s@outlook.com" TargetMode="External"/><Relationship Id="rId125" Type="http://schemas.openxmlformats.org/officeDocument/2006/relationships/hyperlink" Target="mailto:trigolucia1987@gmail.com" TargetMode="External"/><Relationship Id="rId146" Type="http://schemas.openxmlformats.org/officeDocument/2006/relationships/hyperlink" Target="mailto:carlos-canno29@hotmail.com.ar" TargetMode="External"/><Relationship Id="rId167" Type="http://schemas.openxmlformats.org/officeDocument/2006/relationships/hyperlink" Target="mailto:mbelen.olmedosandes@gmail.com" TargetMode="External"/><Relationship Id="rId188" Type="http://schemas.openxmlformats.org/officeDocument/2006/relationships/hyperlink" Target="mailto:bibifederiche11@gmail.com" TargetMode="External"/><Relationship Id="rId311" Type="http://schemas.openxmlformats.org/officeDocument/2006/relationships/hyperlink" Target="mailto:waltalfarguello@gmail.com" TargetMode="External"/><Relationship Id="rId332" Type="http://schemas.openxmlformats.org/officeDocument/2006/relationships/hyperlink" Target="mailto:gamarramariela@hotmail.com" TargetMode="External"/><Relationship Id="rId353" Type="http://schemas.openxmlformats.org/officeDocument/2006/relationships/hyperlink" Target="mailto:cesarybarra148@gmail.com" TargetMode="External"/><Relationship Id="rId374" Type="http://schemas.openxmlformats.org/officeDocument/2006/relationships/hyperlink" Target="mailto:vargaslorena182@gmail.com" TargetMode="External"/><Relationship Id="rId395" Type="http://schemas.openxmlformats.org/officeDocument/2006/relationships/hyperlink" Target="mailto:gotorrez180171@gmail.com" TargetMode="External"/><Relationship Id="rId409" Type="http://schemas.openxmlformats.org/officeDocument/2006/relationships/printerSettings" Target="../printerSettings/printerSettings8.bin"/><Relationship Id="rId71" Type="http://schemas.openxmlformats.org/officeDocument/2006/relationships/hyperlink" Target="mailto:mitogimenez736@gmail.com" TargetMode="External"/><Relationship Id="rId92" Type="http://schemas.openxmlformats.org/officeDocument/2006/relationships/hyperlink" Target="mailto:gustavoromulo@hotmail.com" TargetMode="External"/><Relationship Id="rId213" Type="http://schemas.openxmlformats.org/officeDocument/2006/relationships/hyperlink" Target="mailto:pamartinez_f@yahoo.com.ar" TargetMode="External"/><Relationship Id="rId234" Type="http://schemas.openxmlformats.org/officeDocument/2006/relationships/hyperlink" Target="mailto:mabel_chaco2009@hotmail.com" TargetMode="External"/><Relationship Id="rId2" Type="http://schemas.openxmlformats.org/officeDocument/2006/relationships/hyperlink" Target="mailto:ehmarta@intramed.net" TargetMode="External"/><Relationship Id="rId29" Type="http://schemas.openxmlformats.org/officeDocument/2006/relationships/hyperlink" Target="mailto:fariasmariano@live.com.ar" TargetMode="External"/><Relationship Id="rId255" Type="http://schemas.openxmlformats.org/officeDocument/2006/relationships/hyperlink" Target="mailto:lic_cardazzo@hotmail.com" TargetMode="External"/><Relationship Id="rId276" Type="http://schemas.openxmlformats.org/officeDocument/2006/relationships/hyperlink" Target="mailto:alinavarro53@gmail.com" TargetMode="External"/><Relationship Id="rId297" Type="http://schemas.openxmlformats.org/officeDocument/2006/relationships/hyperlink" Target="mailto:hooye19@yahoo.com.ar" TargetMode="External"/><Relationship Id="rId40" Type="http://schemas.openxmlformats.org/officeDocument/2006/relationships/hyperlink" Target="mailto:zanettisebastian@gmail.com" TargetMode="External"/><Relationship Id="rId115" Type="http://schemas.openxmlformats.org/officeDocument/2006/relationships/hyperlink" Target="mailto:gisellecorrarellol@gmail.com" TargetMode="External"/><Relationship Id="rId136" Type="http://schemas.openxmlformats.org/officeDocument/2006/relationships/hyperlink" Target="mailto:galianogustavo62@gmail.com" TargetMode="External"/><Relationship Id="rId157" Type="http://schemas.openxmlformats.org/officeDocument/2006/relationships/hyperlink" Target="mailto:andreupfa@gmail.com" TargetMode="External"/><Relationship Id="rId178" Type="http://schemas.openxmlformats.org/officeDocument/2006/relationships/hyperlink" Target="mailto:luji10_09@hotmail.com" TargetMode="External"/><Relationship Id="rId301" Type="http://schemas.openxmlformats.org/officeDocument/2006/relationships/hyperlink" Target="mailto:escobar_omar_ignacio@hotmail.com" TargetMode="External"/><Relationship Id="rId322" Type="http://schemas.openxmlformats.org/officeDocument/2006/relationships/hyperlink" Target="mailto:anabellawizen@hotmail.com" TargetMode="External"/><Relationship Id="rId343" Type="http://schemas.openxmlformats.org/officeDocument/2006/relationships/hyperlink" Target="mailto:graciela3108@yahoo.com.ar" TargetMode="External"/><Relationship Id="rId364" Type="http://schemas.openxmlformats.org/officeDocument/2006/relationships/hyperlink" Target="mailto:paomorocha2009@hotmail.com" TargetMode="External"/><Relationship Id="rId61" Type="http://schemas.openxmlformats.org/officeDocument/2006/relationships/hyperlink" Target="mailto:dr8099593@gmail.com%20(MADRE)" TargetMode="External"/><Relationship Id="rId82" Type="http://schemas.openxmlformats.org/officeDocument/2006/relationships/hyperlink" Target="mailto:claudiopela40@gmail.com" TargetMode="External"/><Relationship Id="rId199" Type="http://schemas.openxmlformats.org/officeDocument/2006/relationships/hyperlink" Target="mailto:carolinacacarengo@gmail.com" TargetMode="External"/><Relationship Id="rId203" Type="http://schemas.openxmlformats.org/officeDocument/2006/relationships/hyperlink" Target="mailto:cecyvillalba@icloud.com" TargetMode="External"/><Relationship Id="rId385" Type="http://schemas.openxmlformats.org/officeDocument/2006/relationships/hyperlink" Target="mailto:hannafebrero@hotmail.com" TargetMode="External"/><Relationship Id="rId19" Type="http://schemas.openxmlformats.org/officeDocument/2006/relationships/hyperlink" Target="mailto:cobrio1976@gmail.com" TargetMode="External"/><Relationship Id="rId224" Type="http://schemas.openxmlformats.org/officeDocument/2006/relationships/hyperlink" Target="mailto:gbcontreras62@gmail.com" TargetMode="External"/><Relationship Id="rId245" Type="http://schemas.openxmlformats.org/officeDocument/2006/relationships/hyperlink" Target="mailto:mcristinadiaz@hotmail.com" TargetMode="External"/><Relationship Id="rId266" Type="http://schemas.openxmlformats.org/officeDocument/2006/relationships/hyperlink" Target="mailto:eliheretichi@hotmail.com" TargetMode="External"/><Relationship Id="rId287" Type="http://schemas.openxmlformats.org/officeDocument/2006/relationships/hyperlink" Target="mailto:milagrosfarias286@gmail.com" TargetMode="External"/><Relationship Id="rId30" Type="http://schemas.openxmlformats.org/officeDocument/2006/relationships/hyperlink" Target="mailto:jetnegro@hotmail.com" TargetMode="External"/><Relationship Id="rId105" Type="http://schemas.openxmlformats.org/officeDocument/2006/relationships/hyperlink" Target="mailto:severianavelazco85@gmail.com" TargetMode="External"/><Relationship Id="rId126" Type="http://schemas.openxmlformats.org/officeDocument/2006/relationships/hyperlink" Target="mailto:robbertocianfa@gmail.com" TargetMode="External"/><Relationship Id="rId147" Type="http://schemas.openxmlformats.org/officeDocument/2006/relationships/hyperlink" Target="mailto:karinaitaly@live.com" TargetMode="External"/><Relationship Id="rId168" Type="http://schemas.openxmlformats.org/officeDocument/2006/relationships/hyperlink" Target="mailto:rosaameliadiaz19@gmail.com" TargetMode="External"/><Relationship Id="rId312" Type="http://schemas.openxmlformats.org/officeDocument/2006/relationships/hyperlink" Target="mailto:jpernochi@yahoo.com.ar" TargetMode="External"/><Relationship Id="rId333" Type="http://schemas.openxmlformats.org/officeDocument/2006/relationships/hyperlink" Target="mailto:matias89_spf@hotmail.com" TargetMode="External"/><Relationship Id="rId354" Type="http://schemas.openxmlformats.org/officeDocument/2006/relationships/hyperlink" Target="mailto:nataliaibarra76@hotmail.com" TargetMode="External"/><Relationship Id="rId51" Type="http://schemas.openxmlformats.org/officeDocument/2006/relationships/hyperlink" Target="mailto:paoanbarrera@gmail.com" TargetMode="External"/><Relationship Id="rId72" Type="http://schemas.openxmlformats.org/officeDocument/2006/relationships/hyperlink" Target="mailto:neotachibana@gmail.com//neotachibana@hotmail.com" TargetMode="External"/><Relationship Id="rId93" Type="http://schemas.openxmlformats.org/officeDocument/2006/relationships/hyperlink" Target="mailto:vaninareynoso250@gmail.com" TargetMode="External"/><Relationship Id="rId189" Type="http://schemas.openxmlformats.org/officeDocument/2006/relationships/hyperlink" Target="mailto:bettgomez25@gmail.com" TargetMode="External"/><Relationship Id="rId375" Type="http://schemas.openxmlformats.org/officeDocument/2006/relationships/hyperlink" Target="mailto:ns.barbona@gmail.com" TargetMode="External"/><Relationship Id="rId396" Type="http://schemas.openxmlformats.org/officeDocument/2006/relationships/hyperlink" Target="mailto:mamaderoco@hotmail.com" TargetMode="External"/><Relationship Id="rId3" Type="http://schemas.openxmlformats.org/officeDocument/2006/relationships/hyperlink" Target="mailto:estudiofasa@hotmail.com" TargetMode="External"/><Relationship Id="rId214" Type="http://schemas.openxmlformats.org/officeDocument/2006/relationships/hyperlink" Target="mailto:dorreycarla@gmail.com" TargetMode="External"/><Relationship Id="rId235" Type="http://schemas.openxmlformats.org/officeDocument/2006/relationships/hyperlink" Target="mailto:naieduzo@hotmail.com" TargetMode="External"/><Relationship Id="rId256" Type="http://schemas.openxmlformats.org/officeDocument/2006/relationships/hyperlink" Target="mailto:spacheco82.sp@gmail.com" TargetMode="External"/><Relationship Id="rId277" Type="http://schemas.openxmlformats.org/officeDocument/2006/relationships/hyperlink" Target="mailto:medinacatalina633@gmail.com" TargetMode="External"/><Relationship Id="rId298" Type="http://schemas.openxmlformats.org/officeDocument/2006/relationships/hyperlink" Target="mailto:lauragonza03@hotmail.com" TargetMode="External"/><Relationship Id="rId400" Type="http://schemas.openxmlformats.org/officeDocument/2006/relationships/hyperlink" Target="mailto:zulmaaedo@gmail.com" TargetMode="External"/><Relationship Id="rId116" Type="http://schemas.openxmlformats.org/officeDocument/2006/relationships/hyperlink" Target="mailto:sergioquintero@hotmail.com" TargetMode="External"/><Relationship Id="rId137" Type="http://schemas.openxmlformats.org/officeDocument/2006/relationships/hyperlink" Target="mailto:pariq376@gmail.com" TargetMode="External"/><Relationship Id="rId158" Type="http://schemas.openxmlformats.org/officeDocument/2006/relationships/hyperlink" Target="mailto:dicebe10@gmail.com" TargetMode="External"/><Relationship Id="rId302" Type="http://schemas.openxmlformats.org/officeDocument/2006/relationships/hyperlink" Target="mailto:hr.manualidades58@gmail.com" TargetMode="External"/><Relationship Id="rId323" Type="http://schemas.openxmlformats.org/officeDocument/2006/relationships/hyperlink" Target="mailto:crisanrodriguez3@gmail.com" TargetMode="External"/><Relationship Id="rId344" Type="http://schemas.openxmlformats.org/officeDocument/2006/relationships/hyperlink" Target="mailto:sandroforlese@gmail.com" TargetMode="External"/><Relationship Id="rId20" Type="http://schemas.openxmlformats.org/officeDocument/2006/relationships/hyperlink" Target="mailto:izquierdoariel@yahoo.com" TargetMode="External"/><Relationship Id="rId41" Type="http://schemas.openxmlformats.org/officeDocument/2006/relationships/hyperlink" Target="mailto:lucio1806@hotmail.com" TargetMode="External"/><Relationship Id="rId62" Type="http://schemas.openxmlformats.org/officeDocument/2006/relationships/hyperlink" Target="mailto:torreseleonora92@gmail.com" TargetMode="External"/><Relationship Id="rId83" Type="http://schemas.openxmlformats.org/officeDocument/2006/relationships/hyperlink" Target="mailto:rubensarubbe2002@gmail.com" TargetMode="External"/><Relationship Id="rId179" Type="http://schemas.openxmlformats.org/officeDocument/2006/relationships/hyperlink" Target="mailto:melena_nieves@hotmail.com" TargetMode="External"/><Relationship Id="rId365" Type="http://schemas.openxmlformats.org/officeDocument/2006/relationships/hyperlink" Target="mailto:viviana.zunin@gmail.com" TargetMode="External"/><Relationship Id="rId386" Type="http://schemas.openxmlformats.org/officeDocument/2006/relationships/hyperlink" Target="mailto:walterwornat2@gmail.com" TargetMode="External"/><Relationship Id="rId190" Type="http://schemas.openxmlformats.org/officeDocument/2006/relationships/hyperlink" Target="mailto:gisavila28@gmail.com" TargetMode="External"/><Relationship Id="rId204" Type="http://schemas.openxmlformats.org/officeDocument/2006/relationships/hyperlink" Target="mailto:draedwinmariel@hotmail.com%20(abogada)" TargetMode="External"/><Relationship Id="rId225" Type="http://schemas.openxmlformats.org/officeDocument/2006/relationships/hyperlink" Target="mailto:lauracsd136@gmail.com" TargetMode="External"/><Relationship Id="rId246" Type="http://schemas.openxmlformats.org/officeDocument/2006/relationships/hyperlink" Target="mailto:inesarabi@hotmail.com" TargetMode="External"/><Relationship Id="rId267" Type="http://schemas.openxmlformats.org/officeDocument/2006/relationships/hyperlink" Target="mailto:studiomev@gmail.com" TargetMode="External"/><Relationship Id="rId288" Type="http://schemas.openxmlformats.org/officeDocument/2006/relationships/hyperlink" Target="mailto:julietacuello@hotmail.com" TargetMode="External"/><Relationship Id="rId106" Type="http://schemas.openxmlformats.org/officeDocument/2006/relationships/hyperlink" Target="mailto:lilianab.patino@gmail.com" TargetMode="External"/><Relationship Id="rId127" Type="http://schemas.openxmlformats.org/officeDocument/2006/relationships/hyperlink" Target="mailto:teresaridriguez@gmail.com" TargetMode="External"/><Relationship Id="rId313" Type="http://schemas.openxmlformats.org/officeDocument/2006/relationships/hyperlink" Target="mailto:salguero.marcela@gmail.com" TargetMode="External"/><Relationship Id="rId10" Type="http://schemas.openxmlformats.org/officeDocument/2006/relationships/hyperlink" Target="mailto:marinojuanpablo@gmail.com" TargetMode="External"/><Relationship Id="rId31" Type="http://schemas.openxmlformats.org/officeDocument/2006/relationships/hyperlink" Target="mailto:mauroaguirre323232@gmail.com" TargetMode="External"/><Relationship Id="rId52" Type="http://schemas.openxmlformats.org/officeDocument/2006/relationships/hyperlink" Target="mailto:claudiavasilio@gmail.com" TargetMode="External"/><Relationship Id="rId73" Type="http://schemas.openxmlformats.org/officeDocument/2006/relationships/hyperlink" Target="mailto:silviaalonso0397@yahoo.com" TargetMode="External"/><Relationship Id="rId94" Type="http://schemas.openxmlformats.org/officeDocument/2006/relationships/hyperlink" Target="mailto:jjuan6154@gmail.com" TargetMode="External"/><Relationship Id="rId148" Type="http://schemas.openxmlformats.org/officeDocument/2006/relationships/hyperlink" Target="mailto:r.morenorios2020@gmail.com" TargetMode="External"/><Relationship Id="rId169" Type="http://schemas.openxmlformats.org/officeDocument/2006/relationships/hyperlink" Target="mailto:silviaaquino1531@hotmail.com" TargetMode="External"/><Relationship Id="rId334" Type="http://schemas.openxmlformats.org/officeDocument/2006/relationships/hyperlink" Target="mailto:ja862640@gmail.com" TargetMode="External"/><Relationship Id="rId355" Type="http://schemas.openxmlformats.org/officeDocument/2006/relationships/hyperlink" Target="mailto:ppdadam@gmail.com" TargetMode="External"/><Relationship Id="rId376" Type="http://schemas.openxmlformats.org/officeDocument/2006/relationships/hyperlink" Target="mailto:tai874@hotmail.com" TargetMode="External"/><Relationship Id="rId397" Type="http://schemas.openxmlformats.org/officeDocument/2006/relationships/hyperlink" Target="mailto:juanmgil1979@gmail.com" TargetMode="External"/><Relationship Id="rId4" Type="http://schemas.openxmlformats.org/officeDocument/2006/relationships/hyperlink" Target="mailto:edujavi.celu@gmail.com" TargetMode="External"/><Relationship Id="rId180" Type="http://schemas.openxmlformats.org/officeDocument/2006/relationships/hyperlink" Target="mailto:alveznormagraciela@gmail.com" TargetMode="External"/><Relationship Id="rId215" Type="http://schemas.openxmlformats.org/officeDocument/2006/relationships/hyperlink" Target="mailto:dipauloguadalupe@gmail.com" TargetMode="External"/><Relationship Id="rId236" Type="http://schemas.openxmlformats.org/officeDocument/2006/relationships/hyperlink" Target="mailto:galarzalorena2209@gmail.com" TargetMode="External"/><Relationship Id="rId257" Type="http://schemas.openxmlformats.org/officeDocument/2006/relationships/hyperlink" Target="mailto:marce_0302@hotmail.com" TargetMode="External"/><Relationship Id="rId278" Type="http://schemas.openxmlformats.org/officeDocument/2006/relationships/hyperlink" Target="mailto:ariescobarjb@gmail.com" TargetMode="External"/><Relationship Id="rId401" Type="http://schemas.openxmlformats.org/officeDocument/2006/relationships/hyperlink" Target="mailto:lito_lanus@hotmail.com" TargetMode="External"/><Relationship Id="rId303" Type="http://schemas.openxmlformats.org/officeDocument/2006/relationships/hyperlink" Target="mailto:porcile97@gmail.com" TargetMode="External"/><Relationship Id="rId42" Type="http://schemas.openxmlformats.org/officeDocument/2006/relationships/hyperlink" Target="mailto:bocacha.2010@hotmail.com" TargetMode="External"/><Relationship Id="rId84" Type="http://schemas.openxmlformats.org/officeDocument/2006/relationships/hyperlink" Target="mailto:nicanorrojas@gmail.com" TargetMode="External"/><Relationship Id="rId138" Type="http://schemas.openxmlformats.org/officeDocument/2006/relationships/hyperlink" Target="mailto:cachy_ber@yahoo.com.ar" TargetMode="External"/><Relationship Id="rId345" Type="http://schemas.openxmlformats.org/officeDocument/2006/relationships/hyperlink" Target="mailto:fer.vero1811@gmail.com" TargetMode="External"/><Relationship Id="rId387" Type="http://schemas.openxmlformats.org/officeDocument/2006/relationships/hyperlink" Target="mailto:hernan79sch@gmail.com" TargetMode="External"/><Relationship Id="rId191" Type="http://schemas.openxmlformats.org/officeDocument/2006/relationships/hyperlink" Target="mailto:rubiaunica82@gmail.com" TargetMode="External"/><Relationship Id="rId205" Type="http://schemas.openxmlformats.org/officeDocument/2006/relationships/hyperlink" Target="mailto:alarconrosana019@gmail.com" TargetMode="External"/><Relationship Id="rId247" Type="http://schemas.openxmlformats.org/officeDocument/2006/relationships/hyperlink" Target="mailto:emisol2000@hotmail.com" TargetMode="External"/><Relationship Id="rId107" Type="http://schemas.openxmlformats.org/officeDocument/2006/relationships/hyperlink" Target="mailto:debo_sanchez@live.com.ar" TargetMode="External"/><Relationship Id="rId289" Type="http://schemas.openxmlformats.org/officeDocument/2006/relationships/hyperlink" Target="mailto:samii07soto@gmail.com%20(madre)" TargetMode="External"/><Relationship Id="rId11" Type="http://schemas.openxmlformats.org/officeDocument/2006/relationships/hyperlink" Target="mailto:mangadoclaudiodan@gmail.com" TargetMode="External"/><Relationship Id="rId53" Type="http://schemas.openxmlformats.org/officeDocument/2006/relationships/hyperlink" Target="mailto:mariakusnier0@gmail.com" TargetMode="External"/><Relationship Id="rId149" Type="http://schemas.openxmlformats.org/officeDocument/2006/relationships/hyperlink" Target="mailto:isaneligonzalez@hotmail.com" TargetMode="External"/><Relationship Id="rId314" Type="http://schemas.openxmlformats.org/officeDocument/2006/relationships/hyperlink" Target="mailto:lem7939@yahoo.com.ar" TargetMode="External"/><Relationship Id="rId356" Type="http://schemas.openxmlformats.org/officeDocument/2006/relationships/hyperlink" Target="mailto:rocaricato@hotmail.com" TargetMode="External"/><Relationship Id="rId398" Type="http://schemas.openxmlformats.org/officeDocument/2006/relationships/hyperlink" Target="mailto:maryvasallo49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61"/>
  <sheetViews>
    <sheetView tabSelected="1" zoomScale="90" zoomScaleNormal="90" workbookViewId="0">
      <pane ySplit="1" topLeftCell="A2" activePane="bottomLeft" state="frozen"/>
      <selection pane="bottomLeft" activeCell="T11" sqref="T11"/>
    </sheetView>
  </sheetViews>
  <sheetFormatPr baseColWidth="10" defaultRowHeight="15" x14ac:dyDescent="0.25"/>
  <cols>
    <col min="1" max="1" width="4" customWidth="1"/>
    <col min="2" max="2" width="4.42578125" customWidth="1"/>
    <col min="3" max="3" width="10.42578125" customWidth="1"/>
    <col min="4" max="4" width="28.140625" customWidth="1"/>
    <col min="5" max="5" width="4.140625" customWidth="1"/>
    <col min="6" max="6" width="11.42578125" customWidth="1"/>
    <col min="7" max="7" width="13.140625" customWidth="1"/>
    <col min="8" max="8" width="12.28515625" customWidth="1"/>
    <col min="9" max="9" width="6.85546875" style="382" customWidth="1"/>
    <col min="10" max="10" width="5" style="382" customWidth="1"/>
    <col min="11" max="11" width="8.140625" style="382" customWidth="1"/>
    <col min="12" max="12" width="6.42578125" style="371" customWidth="1"/>
    <col min="13" max="13" width="15.140625" customWidth="1"/>
    <col min="14" max="14" width="5.85546875" customWidth="1"/>
    <col min="15" max="15" width="11.28515625" style="391" customWidth="1"/>
    <col min="16" max="16" width="11.7109375" style="384" customWidth="1"/>
  </cols>
  <sheetData>
    <row r="1" spans="1:16" ht="30" customHeight="1" x14ac:dyDescent="0.25">
      <c r="A1" s="29" t="s">
        <v>38602</v>
      </c>
      <c r="B1" s="30" t="s">
        <v>22114</v>
      </c>
      <c r="C1" s="339" t="s">
        <v>1</v>
      </c>
      <c r="D1" s="31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87" t="s">
        <v>40551</v>
      </c>
      <c r="J1" s="387" t="s">
        <v>40552</v>
      </c>
      <c r="K1" s="387" t="s">
        <v>40553</v>
      </c>
      <c r="L1" s="372" t="s">
        <v>40550</v>
      </c>
      <c r="M1" s="36" t="s">
        <v>7</v>
      </c>
      <c r="N1" s="38" t="s">
        <v>40461</v>
      </c>
      <c r="O1" s="214" t="s">
        <v>29309</v>
      </c>
      <c r="P1" s="172" t="s">
        <v>35707</v>
      </c>
    </row>
    <row r="2" spans="1:16" s="8" customFormat="1" ht="15" customHeight="1" x14ac:dyDescent="0.25">
      <c r="A2" s="362" t="s">
        <v>27</v>
      </c>
      <c r="B2" s="362" t="s">
        <v>22113</v>
      </c>
      <c r="C2" s="340" t="s">
        <v>17248</v>
      </c>
      <c r="D2" s="362" t="s">
        <v>17247</v>
      </c>
      <c r="E2" s="362" t="s">
        <v>14257</v>
      </c>
      <c r="F2" s="364">
        <v>468885</v>
      </c>
      <c r="G2" s="363">
        <v>27004688851</v>
      </c>
      <c r="H2" s="365">
        <v>10805</v>
      </c>
      <c r="I2" s="388">
        <v>31</v>
      </c>
      <c r="J2" s="378">
        <v>7</v>
      </c>
      <c r="K2" s="381">
        <v>1929</v>
      </c>
      <c r="L2" s="369">
        <f t="shared" ref="L2:L65" ca="1" si="0">DATEDIF(H2,TODAY(),"Y")</f>
        <v>94</v>
      </c>
      <c r="M2" s="299" t="s">
        <v>20</v>
      </c>
      <c r="N2" s="10" t="s">
        <v>28854</v>
      </c>
      <c r="O2" s="389" t="s">
        <v>177</v>
      </c>
      <c r="P2" s="386" t="s">
        <v>177</v>
      </c>
    </row>
    <row r="3" spans="1:16" s="8" customFormat="1" ht="15" customHeight="1" x14ac:dyDescent="0.25">
      <c r="A3" s="362">
        <v>10</v>
      </c>
      <c r="B3" s="362" t="s">
        <v>22113</v>
      </c>
      <c r="C3" s="340" t="s">
        <v>17246</v>
      </c>
      <c r="D3" s="362" t="s">
        <v>17245</v>
      </c>
      <c r="E3" s="362" t="s">
        <v>14257</v>
      </c>
      <c r="F3" s="364">
        <v>10734169</v>
      </c>
      <c r="G3" s="363">
        <v>20107341693</v>
      </c>
      <c r="H3" s="365">
        <v>19528</v>
      </c>
      <c r="I3" s="388">
        <v>18</v>
      </c>
      <c r="J3" s="378">
        <v>6</v>
      </c>
      <c r="K3" s="381">
        <v>1953</v>
      </c>
      <c r="L3" s="369">
        <f t="shared" ca="1" si="0"/>
        <v>70</v>
      </c>
      <c r="M3" s="299" t="s">
        <v>20</v>
      </c>
      <c r="N3" s="10" t="s">
        <v>40415</v>
      </c>
      <c r="O3" s="389" t="s">
        <v>177</v>
      </c>
      <c r="P3" s="386" t="s">
        <v>177</v>
      </c>
    </row>
    <row r="4" spans="1:16" s="8" customFormat="1" ht="15" customHeight="1" x14ac:dyDescent="0.25">
      <c r="A4" s="362" t="s">
        <v>27</v>
      </c>
      <c r="B4" s="362" t="s">
        <v>22113</v>
      </c>
      <c r="C4" s="340" t="s">
        <v>17232</v>
      </c>
      <c r="D4" s="362" t="s">
        <v>17231</v>
      </c>
      <c r="E4" s="362" t="s">
        <v>252</v>
      </c>
      <c r="F4" s="364">
        <v>1987675</v>
      </c>
      <c r="G4" s="363">
        <v>20019876757</v>
      </c>
      <c r="H4" s="365">
        <v>8829</v>
      </c>
      <c r="I4" s="388">
        <v>3</v>
      </c>
      <c r="J4" s="378">
        <v>3</v>
      </c>
      <c r="K4" s="381">
        <v>1924</v>
      </c>
      <c r="L4" s="369">
        <f t="shared" ca="1" si="0"/>
        <v>100</v>
      </c>
      <c r="M4" s="299" t="s">
        <v>20</v>
      </c>
      <c r="N4" s="10" t="s">
        <v>40415</v>
      </c>
      <c r="O4" s="389" t="s">
        <v>177</v>
      </c>
      <c r="P4" s="386" t="s">
        <v>177</v>
      </c>
    </row>
    <row r="5" spans="1:16" s="8" customFormat="1" ht="15" customHeight="1" x14ac:dyDescent="0.25">
      <c r="A5" s="362" t="s">
        <v>16960</v>
      </c>
      <c r="B5" s="362" t="s">
        <v>22113</v>
      </c>
      <c r="C5" s="340" t="s">
        <v>17230</v>
      </c>
      <c r="D5" s="362" t="s">
        <v>17229</v>
      </c>
      <c r="E5" s="362" t="s">
        <v>252</v>
      </c>
      <c r="F5" s="364">
        <v>4236769</v>
      </c>
      <c r="G5" s="363">
        <v>23042367699</v>
      </c>
      <c r="H5" s="365">
        <v>10690</v>
      </c>
      <c r="I5" s="388">
        <v>7</v>
      </c>
      <c r="J5" s="378">
        <v>4</v>
      </c>
      <c r="K5" s="381">
        <v>1929</v>
      </c>
      <c r="L5" s="369">
        <f t="shared" ca="1" si="0"/>
        <v>95</v>
      </c>
      <c r="M5" s="299" t="s">
        <v>20</v>
      </c>
      <c r="N5" s="10" t="s">
        <v>40415</v>
      </c>
      <c r="O5" s="389" t="s">
        <v>177</v>
      </c>
      <c r="P5" s="386" t="s">
        <v>177</v>
      </c>
    </row>
    <row r="6" spans="1:16" s="8" customFormat="1" ht="15" customHeight="1" x14ac:dyDescent="0.25">
      <c r="A6" s="362" t="s">
        <v>27</v>
      </c>
      <c r="B6" s="362" t="s">
        <v>22113</v>
      </c>
      <c r="C6" s="340" t="s">
        <v>17228</v>
      </c>
      <c r="D6" s="362" t="s">
        <v>17227</v>
      </c>
      <c r="E6" s="362" t="s">
        <v>14257</v>
      </c>
      <c r="F6" s="364">
        <v>2448649</v>
      </c>
      <c r="G6" s="363">
        <v>23024486494</v>
      </c>
      <c r="H6" s="365">
        <v>21596</v>
      </c>
      <c r="I6" s="388">
        <v>15</v>
      </c>
      <c r="J6" s="378">
        <v>2</v>
      </c>
      <c r="K6" s="381">
        <v>1959</v>
      </c>
      <c r="L6" s="369">
        <f t="shared" ca="1" si="0"/>
        <v>65</v>
      </c>
      <c r="M6" s="299" t="s">
        <v>20</v>
      </c>
      <c r="N6" s="10" t="s">
        <v>28854</v>
      </c>
      <c r="O6" s="389" t="s">
        <v>177</v>
      </c>
      <c r="P6" s="386" t="s">
        <v>177</v>
      </c>
    </row>
    <row r="7" spans="1:16" s="8" customFormat="1" ht="15" customHeight="1" x14ac:dyDescent="0.25">
      <c r="A7" s="362">
        <v>17</v>
      </c>
      <c r="B7" s="362" t="s">
        <v>22113</v>
      </c>
      <c r="C7" s="340" t="s">
        <v>17222</v>
      </c>
      <c r="D7" s="362" t="s">
        <v>17221</v>
      </c>
      <c r="E7" s="362">
        <v>16</v>
      </c>
      <c r="F7" s="364">
        <v>5649541</v>
      </c>
      <c r="G7" s="363">
        <v>20056495410</v>
      </c>
      <c r="H7" s="365">
        <v>13032</v>
      </c>
      <c r="I7" s="388">
        <v>5</v>
      </c>
      <c r="J7" s="378">
        <v>9</v>
      </c>
      <c r="K7" s="381">
        <v>1935</v>
      </c>
      <c r="L7" s="369">
        <f t="shared" ca="1" si="0"/>
        <v>88</v>
      </c>
      <c r="M7" s="299" t="s">
        <v>20</v>
      </c>
      <c r="N7" s="10" t="s">
        <v>40415</v>
      </c>
      <c r="O7" s="389" t="s">
        <v>177</v>
      </c>
      <c r="P7" s="386" t="s">
        <v>177</v>
      </c>
    </row>
    <row r="8" spans="1:16" s="8" customFormat="1" ht="15" customHeight="1" x14ac:dyDescent="0.25">
      <c r="A8" s="362">
        <v>12</v>
      </c>
      <c r="B8" s="362" t="s">
        <v>22113</v>
      </c>
      <c r="C8" s="340" t="s">
        <v>17213</v>
      </c>
      <c r="D8" s="362" t="s">
        <v>17212</v>
      </c>
      <c r="E8" s="362" t="s">
        <v>78</v>
      </c>
      <c r="F8" s="364">
        <v>7388100</v>
      </c>
      <c r="G8" s="363">
        <v>20073881006</v>
      </c>
      <c r="H8" s="365">
        <v>12252</v>
      </c>
      <c r="I8" s="388">
        <v>17</v>
      </c>
      <c r="J8" s="378">
        <v>7</v>
      </c>
      <c r="K8" s="381">
        <v>1933</v>
      </c>
      <c r="L8" s="369">
        <f t="shared" ca="1" si="0"/>
        <v>90</v>
      </c>
      <c r="M8" s="299" t="s">
        <v>20</v>
      </c>
      <c r="N8" s="10" t="s">
        <v>40415</v>
      </c>
      <c r="O8" s="389" t="s">
        <v>177</v>
      </c>
      <c r="P8" s="386" t="s">
        <v>177</v>
      </c>
    </row>
    <row r="9" spans="1:16" s="8" customFormat="1" ht="15" customHeight="1" x14ac:dyDescent="0.25">
      <c r="A9" s="362" t="s">
        <v>27</v>
      </c>
      <c r="B9" s="362" t="s">
        <v>22113</v>
      </c>
      <c r="C9" s="340" t="s">
        <v>17211</v>
      </c>
      <c r="D9" s="362" t="s">
        <v>17210</v>
      </c>
      <c r="E9" s="362" t="s">
        <v>889</v>
      </c>
      <c r="F9" s="364">
        <v>4089802</v>
      </c>
      <c r="G9" s="363">
        <v>20040898027</v>
      </c>
      <c r="H9" s="365">
        <v>12065</v>
      </c>
      <c r="I9" s="388">
        <v>11</v>
      </c>
      <c r="J9" s="378">
        <v>1</v>
      </c>
      <c r="K9" s="381">
        <v>1933</v>
      </c>
      <c r="L9" s="369">
        <f t="shared" ca="1" si="0"/>
        <v>91</v>
      </c>
      <c r="M9" s="299" t="s">
        <v>20</v>
      </c>
      <c r="N9" s="10" t="s">
        <v>40415</v>
      </c>
      <c r="O9" s="389" t="s">
        <v>177</v>
      </c>
      <c r="P9" s="386" t="s">
        <v>177</v>
      </c>
    </row>
    <row r="10" spans="1:16" s="8" customFormat="1" ht="15" customHeight="1" x14ac:dyDescent="0.25">
      <c r="A10" s="362" t="s">
        <v>16960</v>
      </c>
      <c r="B10" s="362" t="s">
        <v>22113</v>
      </c>
      <c r="C10" s="340" t="s">
        <v>17201</v>
      </c>
      <c r="D10" s="362" t="s">
        <v>17200</v>
      </c>
      <c r="E10" s="362" t="s">
        <v>252</v>
      </c>
      <c r="F10" s="364">
        <v>5767862</v>
      </c>
      <c r="G10" s="363">
        <v>20057678624</v>
      </c>
      <c r="H10" s="365">
        <v>9474</v>
      </c>
      <c r="I10" s="388">
        <v>8</v>
      </c>
      <c r="J10" s="378">
        <v>12</v>
      </c>
      <c r="K10" s="381">
        <v>1925</v>
      </c>
      <c r="L10" s="369">
        <f t="shared" ca="1" si="0"/>
        <v>98</v>
      </c>
      <c r="M10" s="299" t="s">
        <v>20</v>
      </c>
      <c r="N10" s="10" t="s">
        <v>40415</v>
      </c>
      <c r="O10" s="389" t="s">
        <v>38311</v>
      </c>
      <c r="P10" s="386">
        <v>27485</v>
      </c>
    </row>
    <row r="11" spans="1:16" s="8" customFormat="1" ht="15" customHeight="1" x14ac:dyDescent="0.25">
      <c r="A11" s="362" t="s">
        <v>16960</v>
      </c>
      <c r="B11" s="362" t="s">
        <v>22113</v>
      </c>
      <c r="C11" s="340" t="s">
        <v>17199</v>
      </c>
      <c r="D11" s="362" t="s">
        <v>17198</v>
      </c>
      <c r="E11" s="362" t="s">
        <v>74</v>
      </c>
      <c r="F11" s="364">
        <v>4756673</v>
      </c>
      <c r="G11" s="363">
        <v>20047566739</v>
      </c>
      <c r="H11" s="365">
        <v>8801</v>
      </c>
      <c r="I11" s="388">
        <v>4</v>
      </c>
      <c r="J11" s="378">
        <v>2</v>
      </c>
      <c r="K11" s="381">
        <v>1924</v>
      </c>
      <c r="L11" s="369">
        <f t="shared" ca="1" si="0"/>
        <v>100</v>
      </c>
      <c r="M11" s="299" t="s">
        <v>20</v>
      </c>
      <c r="N11" s="10" t="s">
        <v>40415</v>
      </c>
      <c r="O11" s="389" t="s">
        <v>177</v>
      </c>
      <c r="P11" s="386" t="s">
        <v>177</v>
      </c>
    </row>
    <row r="12" spans="1:16" s="8" customFormat="1" ht="15" customHeight="1" x14ac:dyDescent="0.25">
      <c r="A12" s="362" t="s">
        <v>27</v>
      </c>
      <c r="B12" s="362" t="s">
        <v>22113</v>
      </c>
      <c r="C12" s="340" t="s">
        <v>17186</v>
      </c>
      <c r="D12" s="362" t="s">
        <v>17185</v>
      </c>
      <c r="E12" s="362" t="s">
        <v>14257</v>
      </c>
      <c r="F12" s="364">
        <v>6790771</v>
      </c>
      <c r="G12" s="363">
        <v>20067907710</v>
      </c>
      <c r="H12" s="365">
        <v>12035</v>
      </c>
      <c r="I12" s="388">
        <v>12</v>
      </c>
      <c r="J12" s="378">
        <v>12</v>
      </c>
      <c r="K12" s="381">
        <v>1932</v>
      </c>
      <c r="L12" s="369">
        <f t="shared" ca="1" si="0"/>
        <v>91</v>
      </c>
      <c r="M12" s="299" t="s">
        <v>20</v>
      </c>
      <c r="N12" s="10" t="s">
        <v>40415</v>
      </c>
      <c r="O12" s="389" t="s">
        <v>177</v>
      </c>
      <c r="P12" s="386" t="s">
        <v>177</v>
      </c>
    </row>
    <row r="13" spans="1:16" s="8" customFormat="1" ht="15" customHeight="1" x14ac:dyDescent="0.25">
      <c r="A13" s="362" t="s">
        <v>27</v>
      </c>
      <c r="B13" s="362" t="s">
        <v>22113</v>
      </c>
      <c r="C13" s="340" t="s">
        <v>17179</v>
      </c>
      <c r="D13" s="362" t="s">
        <v>17178</v>
      </c>
      <c r="E13" s="362" t="s">
        <v>179</v>
      </c>
      <c r="F13" s="364">
        <v>4796378</v>
      </c>
      <c r="G13" s="363">
        <v>20047963789</v>
      </c>
      <c r="H13" s="365">
        <v>11018</v>
      </c>
      <c r="I13" s="388">
        <v>1</v>
      </c>
      <c r="J13" s="378">
        <v>3</v>
      </c>
      <c r="K13" s="381">
        <v>1930</v>
      </c>
      <c r="L13" s="369">
        <f t="shared" ca="1" si="0"/>
        <v>94</v>
      </c>
      <c r="M13" s="299" t="s">
        <v>20</v>
      </c>
      <c r="N13" s="10" t="s">
        <v>40415</v>
      </c>
      <c r="O13" s="389" t="s">
        <v>177</v>
      </c>
      <c r="P13" s="386" t="s">
        <v>177</v>
      </c>
    </row>
    <row r="14" spans="1:16" s="8" customFormat="1" ht="15" customHeight="1" x14ac:dyDescent="0.25">
      <c r="A14" s="362" t="s">
        <v>27</v>
      </c>
      <c r="B14" s="362" t="s">
        <v>22113</v>
      </c>
      <c r="C14" s="340" t="s">
        <v>17170</v>
      </c>
      <c r="D14" s="362" t="s">
        <v>17169</v>
      </c>
      <c r="E14" s="362" t="s">
        <v>36</v>
      </c>
      <c r="F14" s="364">
        <v>4120796</v>
      </c>
      <c r="G14" s="363">
        <v>20041207966</v>
      </c>
      <c r="H14" s="365">
        <v>12301</v>
      </c>
      <c r="I14" s="388">
        <v>4</v>
      </c>
      <c r="J14" s="378">
        <v>9</v>
      </c>
      <c r="K14" s="381">
        <v>1933</v>
      </c>
      <c r="L14" s="369">
        <f t="shared" ca="1" si="0"/>
        <v>90</v>
      </c>
      <c r="M14" s="299" t="s">
        <v>20</v>
      </c>
      <c r="N14" s="10" t="s">
        <v>28854</v>
      </c>
      <c r="O14" s="389" t="s">
        <v>177</v>
      </c>
      <c r="P14" s="386" t="s">
        <v>177</v>
      </c>
    </row>
    <row r="15" spans="1:16" s="8" customFormat="1" ht="15" customHeight="1" x14ac:dyDescent="0.25">
      <c r="A15" s="362" t="s">
        <v>27</v>
      </c>
      <c r="B15" s="362" t="s">
        <v>22113</v>
      </c>
      <c r="C15" s="340" t="s">
        <v>17165</v>
      </c>
      <c r="D15" s="362" t="s">
        <v>17164</v>
      </c>
      <c r="E15" s="362" t="s">
        <v>78</v>
      </c>
      <c r="F15" s="364">
        <v>4287461</v>
      </c>
      <c r="G15" s="363">
        <v>20042874613</v>
      </c>
      <c r="H15" s="365">
        <v>14362</v>
      </c>
      <c r="I15" s="388">
        <v>27</v>
      </c>
      <c r="J15" s="378">
        <v>4</v>
      </c>
      <c r="K15" s="381">
        <v>1939</v>
      </c>
      <c r="L15" s="369">
        <f t="shared" ca="1" si="0"/>
        <v>84</v>
      </c>
      <c r="M15" s="299" t="s">
        <v>20</v>
      </c>
      <c r="N15" s="10" t="s">
        <v>40415</v>
      </c>
      <c r="O15" s="389" t="s">
        <v>177</v>
      </c>
      <c r="P15" s="386" t="s">
        <v>177</v>
      </c>
    </row>
    <row r="16" spans="1:16" s="8" customFormat="1" ht="15" customHeight="1" x14ac:dyDescent="0.25">
      <c r="A16" s="362" t="s">
        <v>27</v>
      </c>
      <c r="B16" s="362" t="s">
        <v>22113</v>
      </c>
      <c r="C16" s="340" t="s">
        <v>17163</v>
      </c>
      <c r="D16" s="362" t="s">
        <v>17162</v>
      </c>
      <c r="E16" s="362" t="s">
        <v>78</v>
      </c>
      <c r="F16" s="364">
        <v>385702</v>
      </c>
      <c r="G16" s="363">
        <v>27003857021</v>
      </c>
      <c r="H16" s="365">
        <v>11114</v>
      </c>
      <c r="I16" s="388">
        <v>5</v>
      </c>
      <c r="J16" s="378">
        <v>6</v>
      </c>
      <c r="K16" s="381">
        <v>1930</v>
      </c>
      <c r="L16" s="369">
        <f t="shared" ca="1" si="0"/>
        <v>93</v>
      </c>
      <c r="M16" s="299" t="s">
        <v>20</v>
      </c>
      <c r="N16" s="10" t="s">
        <v>28854</v>
      </c>
      <c r="O16" s="389" t="s">
        <v>177</v>
      </c>
      <c r="P16" s="386" t="s">
        <v>177</v>
      </c>
    </row>
    <row r="17" spans="1:16" s="8" customFormat="1" ht="15" customHeight="1" x14ac:dyDescent="0.25">
      <c r="A17" s="362" t="s">
        <v>33761</v>
      </c>
      <c r="B17" s="362" t="s">
        <v>22113</v>
      </c>
      <c r="C17" s="340" t="s">
        <v>17161</v>
      </c>
      <c r="D17" s="362" t="s">
        <v>17160</v>
      </c>
      <c r="E17" s="362">
        <v>14</v>
      </c>
      <c r="F17" s="364">
        <v>4563224</v>
      </c>
      <c r="G17" s="363">
        <v>20045632246</v>
      </c>
      <c r="H17" s="365">
        <v>14508</v>
      </c>
      <c r="I17" s="388">
        <v>20</v>
      </c>
      <c r="J17" s="378">
        <v>9</v>
      </c>
      <c r="K17" s="381">
        <v>1939</v>
      </c>
      <c r="L17" s="369">
        <f t="shared" ca="1" si="0"/>
        <v>84</v>
      </c>
      <c r="M17" s="299" t="s">
        <v>20</v>
      </c>
      <c r="N17" s="10" t="s">
        <v>40415</v>
      </c>
      <c r="O17" s="389" t="s">
        <v>177</v>
      </c>
      <c r="P17" s="386" t="s">
        <v>177</v>
      </c>
    </row>
    <row r="18" spans="1:16" s="8" customFormat="1" ht="15" customHeight="1" x14ac:dyDescent="0.25">
      <c r="A18" s="362">
        <v>13</v>
      </c>
      <c r="B18" s="362" t="s">
        <v>22113</v>
      </c>
      <c r="C18" s="340" t="s">
        <v>17157</v>
      </c>
      <c r="D18" s="362" t="s">
        <v>17156</v>
      </c>
      <c r="E18" s="362" t="s">
        <v>889</v>
      </c>
      <c r="F18" s="364">
        <v>7556213</v>
      </c>
      <c r="G18" s="363">
        <v>20075562137</v>
      </c>
      <c r="H18" s="365">
        <v>15198</v>
      </c>
      <c r="I18" s="388">
        <v>10</v>
      </c>
      <c r="J18" s="378">
        <v>8</v>
      </c>
      <c r="K18" s="381">
        <v>1941</v>
      </c>
      <c r="L18" s="369">
        <f t="shared" ca="1" si="0"/>
        <v>82</v>
      </c>
      <c r="M18" s="299" t="s">
        <v>20</v>
      </c>
      <c r="N18" s="10" t="s">
        <v>40415</v>
      </c>
      <c r="O18" s="389" t="s">
        <v>177</v>
      </c>
      <c r="P18" s="386" t="s">
        <v>177</v>
      </c>
    </row>
    <row r="19" spans="1:16" s="8" customFormat="1" ht="15" customHeight="1" x14ac:dyDescent="0.25">
      <c r="A19" s="362" t="s">
        <v>27</v>
      </c>
      <c r="B19" s="362" t="s">
        <v>22113</v>
      </c>
      <c r="C19" s="340" t="s">
        <v>17139</v>
      </c>
      <c r="D19" s="362" t="s">
        <v>17138</v>
      </c>
      <c r="E19" s="362" t="s">
        <v>78</v>
      </c>
      <c r="F19" s="364">
        <v>480916</v>
      </c>
      <c r="G19" s="363">
        <v>27004809160</v>
      </c>
      <c r="H19" s="365">
        <v>9500</v>
      </c>
      <c r="I19" s="388">
        <v>3</v>
      </c>
      <c r="J19" s="378">
        <v>1</v>
      </c>
      <c r="K19" s="381">
        <v>1926</v>
      </c>
      <c r="L19" s="369">
        <f t="shared" ca="1" si="0"/>
        <v>98</v>
      </c>
      <c r="M19" s="299" t="s">
        <v>20</v>
      </c>
      <c r="N19" s="10" t="s">
        <v>28854</v>
      </c>
      <c r="O19" s="389" t="s">
        <v>177</v>
      </c>
      <c r="P19" s="386" t="s">
        <v>177</v>
      </c>
    </row>
    <row r="20" spans="1:16" s="8" customFormat="1" ht="15" customHeight="1" x14ac:dyDescent="0.25">
      <c r="A20" s="362" t="s">
        <v>27</v>
      </c>
      <c r="B20" s="362" t="s">
        <v>22113</v>
      </c>
      <c r="C20" s="340" t="s">
        <v>17137</v>
      </c>
      <c r="D20" s="362" t="s">
        <v>17136</v>
      </c>
      <c r="E20" s="362" t="s">
        <v>36</v>
      </c>
      <c r="F20" s="364">
        <v>7151482</v>
      </c>
      <c r="G20" s="363">
        <v>20071514820</v>
      </c>
      <c r="H20" s="365">
        <v>11010</v>
      </c>
      <c r="I20" s="388">
        <v>21</v>
      </c>
      <c r="J20" s="378">
        <v>2</v>
      </c>
      <c r="K20" s="381">
        <v>1930</v>
      </c>
      <c r="L20" s="369">
        <f t="shared" ca="1" si="0"/>
        <v>94</v>
      </c>
      <c r="M20" s="299" t="s">
        <v>20</v>
      </c>
      <c r="N20" s="10" t="s">
        <v>40415</v>
      </c>
      <c r="O20" s="389" t="s">
        <v>177</v>
      </c>
      <c r="P20" s="386" t="s">
        <v>177</v>
      </c>
    </row>
    <row r="21" spans="1:16" s="8" customFormat="1" ht="15" customHeight="1" x14ac:dyDescent="0.25">
      <c r="A21" s="362" t="s">
        <v>27</v>
      </c>
      <c r="B21" s="362" t="s">
        <v>22113</v>
      </c>
      <c r="C21" s="340" t="s">
        <v>17135</v>
      </c>
      <c r="D21" s="362" t="s">
        <v>17134</v>
      </c>
      <c r="E21" s="362" t="s">
        <v>78</v>
      </c>
      <c r="F21" s="364">
        <v>5138712</v>
      </c>
      <c r="G21" s="363">
        <v>20051387121</v>
      </c>
      <c r="H21" s="365">
        <v>11737</v>
      </c>
      <c r="I21" s="388">
        <v>18</v>
      </c>
      <c r="J21" s="378">
        <v>2</v>
      </c>
      <c r="K21" s="381">
        <v>1932</v>
      </c>
      <c r="L21" s="369">
        <f t="shared" ca="1" si="0"/>
        <v>92</v>
      </c>
      <c r="M21" s="299" t="s">
        <v>20</v>
      </c>
      <c r="N21" s="10" t="s">
        <v>40415</v>
      </c>
      <c r="O21" s="389" t="s">
        <v>177</v>
      </c>
      <c r="P21" s="386" t="s">
        <v>177</v>
      </c>
    </row>
    <row r="22" spans="1:16" s="8" customFormat="1" ht="15" customHeight="1" x14ac:dyDescent="0.25">
      <c r="A22" s="362" t="s">
        <v>27</v>
      </c>
      <c r="B22" s="362" t="s">
        <v>22113</v>
      </c>
      <c r="C22" s="340" t="s">
        <v>17129</v>
      </c>
      <c r="D22" s="362" t="s">
        <v>17128</v>
      </c>
      <c r="E22" s="362" t="s">
        <v>14257</v>
      </c>
      <c r="F22" s="364">
        <v>6341407</v>
      </c>
      <c r="G22" s="363">
        <v>27063414072</v>
      </c>
      <c r="H22" s="365">
        <v>14925</v>
      </c>
      <c r="I22" s="388">
        <v>10</v>
      </c>
      <c r="J22" s="378">
        <v>11</v>
      </c>
      <c r="K22" s="381">
        <v>1940</v>
      </c>
      <c r="L22" s="369">
        <f t="shared" ca="1" si="0"/>
        <v>83</v>
      </c>
      <c r="M22" s="299" t="s">
        <v>20</v>
      </c>
      <c r="N22" s="10" t="s">
        <v>28854</v>
      </c>
      <c r="O22" s="389" t="s">
        <v>177</v>
      </c>
      <c r="P22" s="386" t="s">
        <v>177</v>
      </c>
    </row>
    <row r="23" spans="1:16" s="8" customFormat="1" ht="15" customHeight="1" x14ac:dyDescent="0.25">
      <c r="A23" s="362">
        <v>12</v>
      </c>
      <c r="B23" s="362" t="s">
        <v>22113</v>
      </c>
      <c r="C23" s="340" t="s">
        <v>17127</v>
      </c>
      <c r="D23" s="362" t="s">
        <v>17126</v>
      </c>
      <c r="E23" s="362" t="s">
        <v>36</v>
      </c>
      <c r="F23" s="364">
        <v>4060581</v>
      </c>
      <c r="G23" s="363">
        <v>23040605819</v>
      </c>
      <c r="H23" s="365">
        <v>10951</v>
      </c>
      <c r="I23" s="388">
        <v>24</v>
      </c>
      <c r="J23" s="378">
        <v>12</v>
      </c>
      <c r="K23" s="381">
        <v>1929</v>
      </c>
      <c r="L23" s="369">
        <f t="shared" ca="1" si="0"/>
        <v>94</v>
      </c>
      <c r="M23" s="299" t="s">
        <v>20</v>
      </c>
      <c r="N23" s="10" t="s">
        <v>40415</v>
      </c>
      <c r="O23" s="389" t="s">
        <v>38293</v>
      </c>
      <c r="P23" s="386">
        <v>28764</v>
      </c>
    </row>
    <row r="24" spans="1:16" s="8" customFormat="1" ht="15" customHeight="1" x14ac:dyDescent="0.25">
      <c r="A24" s="362" t="s">
        <v>27</v>
      </c>
      <c r="B24" s="362" t="s">
        <v>22113</v>
      </c>
      <c r="C24" s="340" t="s">
        <v>17125</v>
      </c>
      <c r="D24" s="362" t="s">
        <v>17124</v>
      </c>
      <c r="E24" s="362" t="s">
        <v>36</v>
      </c>
      <c r="F24" s="364">
        <v>4105987</v>
      </c>
      <c r="G24" s="363">
        <v>20041059878</v>
      </c>
      <c r="H24" s="365">
        <v>12369</v>
      </c>
      <c r="I24" s="388">
        <v>11</v>
      </c>
      <c r="J24" s="378">
        <v>11</v>
      </c>
      <c r="K24" s="381">
        <v>1933</v>
      </c>
      <c r="L24" s="369">
        <f t="shared" ca="1" si="0"/>
        <v>90</v>
      </c>
      <c r="M24" s="299" t="s">
        <v>20</v>
      </c>
      <c r="N24" s="10" t="s">
        <v>40415</v>
      </c>
      <c r="O24" s="389" t="s">
        <v>177</v>
      </c>
      <c r="P24" s="386" t="s">
        <v>177</v>
      </c>
    </row>
    <row r="25" spans="1:16" s="8" customFormat="1" ht="15" customHeight="1" x14ac:dyDescent="0.25">
      <c r="A25" s="362" t="s">
        <v>15311</v>
      </c>
      <c r="B25" s="362" t="s">
        <v>22113</v>
      </c>
      <c r="C25" s="340" t="s">
        <v>17123</v>
      </c>
      <c r="D25" s="362" t="s">
        <v>17122</v>
      </c>
      <c r="E25" s="362" t="s">
        <v>15941</v>
      </c>
      <c r="F25" s="364">
        <v>5145017</v>
      </c>
      <c r="G25" s="363">
        <v>20051450176</v>
      </c>
      <c r="H25" s="365">
        <v>12258</v>
      </c>
      <c r="I25" s="388">
        <v>23</v>
      </c>
      <c r="J25" s="378">
        <v>7</v>
      </c>
      <c r="K25" s="381">
        <v>1933</v>
      </c>
      <c r="L25" s="369">
        <f t="shared" ca="1" si="0"/>
        <v>90</v>
      </c>
      <c r="M25" s="299" t="s">
        <v>20</v>
      </c>
      <c r="N25" s="10" t="s">
        <v>40415</v>
      </c>
      <c r="O25" s="389" t="s">
        <v>177</v>
      </c>
      <c r="P25" s="386" t="s">
        <v>177</v>
      </c>
    </row>
    <row r="26" spans="1:16" s="8" customFormat="1" ht="15" customHeight="1" x14ac:dyDescent="0.25">
      <c r="A26" s="362" t="s">
        <v>27</v>
      </c>
      <c r="B26" s="362" t="s">
        <v>22113</v>
      </c>
      <c r="C26" s="340" t="s">
        <v>17121</v>
      </c>
      <c r="D26" s="362" t="s">
        <v>17120</v>
      </c>
      <c r="E26" s="362" t="s">
        <v>78</v>
      </c>
      <c r="F26" s="364">
        <v>2742576</v>
      </c>
      <c r="G26" s="363">
        <v>27027425769</v>
      </c>
      <c r="H26" s="365">
        <v>13325</v>
      </c>
      <c r="I26" s="388">
        <v>24</v>
      </c>
      <c r="J26" s="378">
        <v>6</v>
      </c>
      <c r="K26" s="381">
        <v>1936</v>
      </c>
      <c r="L26" s="369">
        <f t="shared" ca="1" si="0"/>
        <v>87</v>
      </c>
      <c r="M26" s="299" t="s">
        <v>20</v>
      </c>
      <c r="N26" s="10" t="s">
        <v>28854</v>
      </c>
      <c r="O26" s="389" t="s">
        <v>177</v>
      </c>
      <c r="P26" s="386" t="s">
        <v>177</v>
      </c>
    </row>
    <row r="27" spans="1:16" s="8" customFormat="1" ht="15" customHeight="1" x14ac:dyDescent="0.25">
      <c r="A27" s="362" t="s">
        <v>27</v>
      </c>
      <c r="B27" s="362" t="s">
        <v>22113</v>
      </c>
      <c r="C27" s="340" t="s">
        <v>17114</v>
      </c>
      <c r="D27" s="362" t="s">
        <v>17113</v>
      </c>
      <c r="E27" s="362" t="s">
        <v>14257</v>
      </c>
      <c r="F27" s="364">
        <v>4593472</v>
      </c>
      <c r="G27" s="363">
        <v>27045934727</v>
      </c>
      <c r="H27" s="365">
        <v>15842</v>
      </c>
      <c r="I27" s="388">
        <v>16</v>
      </c>
      <c r="J27" s="378">
        <v>5</v>
      </c>
      <c r="K27" s="381">
        <v>1943</v>
      </c>
      <c r="L27" s="369">
        <f t="shared" ca="1" si="0"/>
        <v>80</v>
      </c>
      <c r="M27" s="299" t="s">
        <v>20</v>
      </c>
      <c r="N27" s="10" t="s">
        <v>28854</v>
      </c>
      <c r="O27" s="389" t="s">
        <v>177</v>
      </c>
      <c r="P27" s="386" t="s">
        <v>177</v>
      </c>
    </row>
    <row r="28" spans="1:16" s="8" customFormat="1" ht="15" customHeight="1" x14ac:dyDescent="0.25">
      <c r="A28" s="362" t="s">
        <v>27</v>
      </c>
      <c r="B28" s="362" t="s">
        <v>22113</v>
      </c>
      <c r="C28" s="340" t="s">
        <v>17112</v>
      </c>
      <c r="D28" s="362" t="s">
        <v>17111</v>
      </c>
      <c r="E28" s="362" t="s">
        <v>78</v>
      </c>
      <c r="F28" s="364">
        <v>7749808</v>
      </c>
      <c r="G28" s="363">
        <v>20077498088</v>
      </c>
      <c r="H28" s="365">
        <v>16268</v>
      </c>
      <c r="I28" s="388">
        <v>15</v>
      </c>
      <c r="J28" s="378">
        <v>7</v>
      </c>
      <c r="K28" s="381">
        <v>1944</v>
      </c>
      <c r="L28" s="369">
        <f t="shared" ca="1" si="0"/>
        <v>79</v>
      </c>
      <c r="M28" s="299" t="s">
        <v>20</v>
      </c>
      <c r="N28" s="10" t="s">
        <v>40415</v>
      </c>
      <c r="O28" s="389" t="s">
        <v>177</v>
      </c>
      <c r="P28" s="386" t="s">
        <v>177</v>
      </c>
    </row>
    <row r="29" spans="1:16" s="8" customFormat="1" ht="15" customHeight="1" x14ac:dyDescent="0.25">
      <c r="A29" s="362" t="s">
        <v>27</v>
      </c>
      <c r="B29" s="362" t="s">
        <v>22113</v>
      </c>
      <c r="C29" s="340" t="s">
        <v>17110</v>
      </c>
      <c r="D29" s="362" t="s">
        <v>17109</v>
      </c>
      <c r="E29" s="362" t="s">
        <v>36</v>
      </c>
      <c r="F29" s="364">
        <v>4352902</v>
      </c>
      <c r="G29" s="363">
        <v>20043529022</v>
      </c>
      <c r="H29" s="365">
        <v>11810</v>
      </c>
      <c r="I29" s="388">
        <v>1</v>
      </c>
      <c r="J29" s="378">
        <v>5</v>
      </c>
      <c r="K29" s="381">
        <v>1932</v>
      </c>
      <c r="L29" s="369">
        <f t="shared" ca="1" si="0"/>
        <v>91</v>
      </c>
      <c r="M29" s="299" t="s">
        <v>20</v>
      </c>
      <c r="N29" s="10" t="s">
        <v>40415</v>
      </c>
      <c r="O29" s="389" t="s">
        <v>177</v>
      </c>
      <c r="P29" s="386" t="s">
        <v>177</v>
      </c>
    </row>
    <row r="30" spans="1:16" s="8" customFormat="1" ht="15" customHeight="1" x14ac:dyDescent="0.25">
      <c r="A30" s="362" t="s">
        <v>27</v>
      </c>
      <c r="B30" s="362" t="s">
        <v>22113</v>
      </c>
      <c r="C30" s="340" t="s">
        <v>17104</v>
      </c>
      <c r="D30" s="362" t="s">
        <v>17103</v>
      </c>
      <c r="E30" s="362" t="s">
        <v>78</v>
      </c>
      <c r="F30" s="364">
        <v>8240218</v>
      </c>
      <c r="G30" s="363">
        <v>20082402188</v>
      </c>
      <c r="H30" s="365">
        <v>16389</v>
      </c>
      <c r="I30" s="388">
        <v>13</v>
      </c>
      <c r="J30" s="378">
        <v>11</v>
      </c>
      <c r="K30" s="381">
        <v>1944</v>
      </c>
      <c r="L30" s="369">
        <f t="shared" ca="1" si="0"/>
        <v>79</v>
      </c>
      <c r="M30" s="299" t="s">
        <v>20</v>
      </c>
      <c r="N30" s="10" t="s">
        <v>40415</v>
      </c>
      <c r="O30" s="389" t="s">
        <v>177</v>
      </c>
      <c r="P30" s="386" t="s">
        <v>177</v>
      </c>
    </row>
    <row r="31" spans="1:16" s="8" customFormat="1" ht="15" customHeight="1" x14ac:dyDescent="0.25">
      <c r="A31" s="362" t="s">
        <v>27</v>
      </c>
      <c r="B31" s="362" t="s">
        <v>22113</v>
      </c>
      <c r="C31" s="340" t="s">
        <v>17099</v>
      </c>
      <c r="D31" s="362" t="s">
        <v>17098</v>
      </c>
      <c r="E31" s="362" t="s">
        <v>36</v>
      </c>
      <c r="F31" s="364">
        <v>7502205</v>
      </c>
      <c r="G31" s="363">
        <v>20075022051</v>
      </c>
      <c r="H31" s="365">
        <v>13802</v>
      </c>
      <c r="I31" s="388">
        <v>14</v>
      </c>
      <c r="J31" s="378">
        <v>10</v>
      </c>
      <c r="K31" s="381">
        <v>1937</v>
      </c>
      <c r="L31" s="369">
        <f t="shared" ca="1" si="0"/>
        <v>86</v>
      </c>
      <c r="M31" s="299" t="s">
        <v>20</v>
      </c>
      <c r="N31" s="10" t="s">
        <v>40415</v>
      </c>
      <c r="O31" s="389" t="s">
        <v>177</v>
      </c>
      <c r="P31" s="386" t="s">
        <v>177</v>
      </c>
    </row>
    <row r="32" spans="1:16" s="8" customFormat="1" ht="15" customHeight="1" x14ac:dyDescent="0.25">
      <c r="A32" s="362">
        <v>17</v>
      </c>
      <c r="B32" s="362" t="s">
        <v>22113</v>
      </c>
      <c r="C32" s="340" t="s">
        <v>17097</v>
      </c>
      <c r="D32" s="362" t="s">
        <v>17096</v>
      </c>
      <c r="E32" s="362" t="s">
        <v>36</v>
      </c>
      <c r="F32" s="364">
        <v>7501127</v>
      </c>
      <c r="G32" s="363">
        <v>20075011270</v>
      </c>
      <c r="H32" s="365">
        <v>13811</v>
      </c>
      <c r="I32" s="388">
        <v>23</v>
      </c>
      <c r="J32" s="378">
        <v>10</v>
      </c>
      <c r="K32" s="381">
        <v>1937</v>
      </c>
      <c r="L32" s="369">
        <f t="shared" ca="1" si="0"/>
        <v>86</v>
      </c>
      <c r="M32" s="299" t="s">
        <v>20</v>
      </c>
      <c r="N32" s="10" t="s">
        <v>40415</v>
      </c>
      <c r="O32" s="389" t="s">
        <v>36782</v>
      </c>
      <c r="P32" s="386">
        <v>29860</v>
      </c>
    </row>
    <row r="33" spans="1:16" s="8" customFormat="1" ht="15" customHeight="1" x14ac:dyDescent="0.25">
      <c r="A33" s="362" t="s">
        <v>36</v>
      </c>
      <c r="B33" s="362" t="s">
        <v>22113</v>
      </c>
      <c r="C33" s="340" t="s">
        <v>17095</v>
      </c>
      <c r="D33" s="362" t="s">
        <v>771</v>
      </c>
      <c r="E33" s="362" t="s">
        <v>889</v>
      </c>
      <c r="F33" s="364">
        <v>7364997</v>
      </c>
      <c r="G33" s="363">
        <v>20073649979</v>
      </c>
      <c r="H33" s="365">
        <v>16706</v>
      </c>
      <c r="I33" s="388">
        <v>26</v>
      </c>
      <c r="J33" s="378">
        <v>9</v>
      </c>
      <c r="K33" s="381">
        <v>1945</v>
      </c>
      <c r="L33" s="369">
        <f t="shared" ca="1" si="0"/>
        <v>78</v>
      </c>
      <c r="M33" s="299" t="s">
        <v>20</v>
      </c>
      <c r="N33" s="10" t="s">
        <v>40415</v>
      </c>
      <c r="O33" s="389" t="s">
        <v>177</v>
      </c>
      <c r="P33" s="386" t="s">
        <v>177</v>
      </c>
    </row>
    <row r="34" spans="1:16" s="8" customFormat="1" ht="15" customHeight="1" x14ac:dyDescent="0.25">
      <c r="A34" s="362" t="s">
        <v>27</v>
      </c>
      <c r="B34" s="362" t="s">
        <v>22113</v>
      </c>
      <c r="C34" s="340" t="s">
        <v>17094</v>
      </c>
      <c r="D34" s="362" t="s">
        <v>17093</v>
      </c>
      <c r="E34" s="362" t="s">
        <v>252</v>
      </c>
      <c r="F34" s="364">
        <v>4124369</v>
      </c>
      <c r="G34" s="363">
        <v>20041243695</v>
      </c>
      <c r="H34" s="365">
        <v>12356</v>
      </c>
      <c r="I34" s="388">
        <v>29</v>
      </c>
      <c r="J34" s="378">
        <v>10</v>
      </c>
      <c r="K34" s="381">
        <v>1933</v>
      </c>
      <c r="L34" s="369">
        <f t="shared" ca="1" si="0"/>
        <v>90</v>
      </c>
      <c r="M34" s="299" t="s">
        <v>20</v>
      </c>
      <c r="N34" s="10" t="s">
        <v>40415</v>
      </c>
      <c r="O34" s="389" t="s">
        <v>177</v>
      </c>
      <c r="P34" s="386" t="s">
        <v>177</v>
      </c>
    </row>
    <row r="35" spans="1:16" s="8" customFormat="1" ht="15" customHeight="1" x14ac:dyDescent="0.25">
      <c r="A35" s="362" t="s">
        <v>27</v>
      </c>
      <c r="B35" s="362" t="s">
        <v>22113</v>
      </c>
      <c r="C35" s="340" t="s">
        <v>17086</v>
      </c>
      <c r="D35" s="362" t="s">
        <v>17085</v>
      </c>
      <c r="E35" s="362" t="s">
        <v>889</v>
      </c>
      <c r="F35" s="364">
        <v>5123607</v>
      </c>
      <c r="G35" s="363">
        <v>20051236077</v>
      </c>
      <c r="H35" s="365">
        <v>10660</v>
      </c>
      <c r="I35" s="388">
        <v>8</v>
      </c>
      <c r="J35" s="378">
        <v>3</v>
      </c>
      <c r="K35" s="381">
        <v>1929</v>
      </c>
      <c r="L35" s="369">
        <f t="shared" ca="1" si="0"/>
        <v>95</v>
      </c>
      <c r="M35" s="299" t="s">
        <v>20</v>
      </c>
      <c r="N35" s="10" t="s">
        <v>40415</v>
      </c>
      <c r="O35" s="389" t="s">
        <v>177</v>
      </c>
      <c r="P35" s="386" t="s">
        <v>177</v>
      </c>
    </row>
    <row r="36" spans="1:16" s="8" customFormat="1" ht="15" customHeight="1" x14ac:dyDescent="0.25">
      <c r="A36" s="362" t="s">
        <v>27</v>
      </c>
      <c r="B36" s="362" t="s">
        <v>22113</v>
      </c>
      <c r="C36" s="340" t="s">
        <v>17084</v>
      </c>
      <c r="D36" s="362" t="s">
        <v>17083</v>
      </c>
      <c r="E36" s="362" t="s">
        <v>889</v>
      </c>
      <c r="F36" s="364">
        <v>7740915</v>
      </c>
      <c r="G36" s="363">
        <v>20077409158</v>
      </c>
      <c r="H36" s="365">
        <v>16029</v>
      </c>
      <c r="I36" s="388">
        <v>19</v>
      </c>
      <c r="J36" s="378">
        <v>11</v>
      </c>
      <c r="K36" s="381">
        <v>1943</v>
      </c>
      <c r="L36" s="369">
        <f t="shared" ca="1" si="0"/>
        <v>80</v>
      </c>
      <c r="M36" s="299" t="s">
        <v>20</v>
      </c>
      <c r="N36" s="10" t="s">
        <v>40415</v>
      </c>
      <c r="O36" s="389" t="s">
        <v>177</v>
      </c>
      <c r="P36" s="386" t="s">
        <v>177</v>
      </c>
    </row>
    <row r="37" spans="1:16" s="8" customFormat="1" ht="15" customHeight="1" x14ac:dyDescent="0.25">
      <c r="A37" s="362" t="s">
        <v>27</v>
      </c>
      <c r="B37" s="362" t="s">
        <v>22113</v>
      </c>
      <c r="C37" s="340" t="s">
        <v>17078</v>
      </c>
      <c r="D37" s="362" t="s">
        <v>17077</v>
      </c>
      <c r="E37" s="362" t="s">
        <v>889</v>
      </c>
      <c r="F37" s="364">
        <v>5556780</v>
      </c>
      <c r="G37" s="363">
        <v>20055567809</v>
      </c>
      <c r="H37" s="365">
        <v>10494</v>
      </c>
      <c r="I37" s="388">
        <v>23</v>
      </c>
      <c r="J37" s="378">
        <v>9</v>
      </c>
      <c r="K37" s="381">
        <v>1928</v>
      </c>
      <c r="L37" s="369">
        <f t="shared" ca="1" si="0"/>
        <v>95</v>
      </c>
      <c r="M37" s="299" t="s">
        <v>20</v>
      </c>
      <c r="N37" s="10" t="s">
        <v>40415</v>
      </c>
      <c r="O37" s="389" t="s">
        <v>177</v>
      </c>
      <c r="P37" s="386" t="s">
        <v>177</v>
      </c>
    </row>
    <row r="38" spans="1:16" s="8" customFormat="1" ht="15" customHeight="1" x14ac:dyDescent="0.25">
      <c r="A38" s="362" t="s">
        <v>193</v>
      </c>
      <c r="B38" s="362" t="s">
        <v>22113</v>
      </c>
      <c r="C38" s="340" t="s">
        <v>17074</v>
      </c>
      <c r="D38" s="362" t="s">
        <v>17073</v>
      </c>
      <c r="E38" s="362" t="s">
        <v>78</v>
      </c>
      <c r="F38" s="364">
        <v>7366087</v>
      </c>
      <c r="G38" s="363">
        <v>20073660875</v>
      </c>
      <c r="H38" s="365">
        <v>9720</v>
      </c>
      <c r="I38" s="388">
        <v>11</v>
      </c>
      <c r="J38" s="378">
        <v>8</v>
      </c>
      <c r="K38" s="381">
        <v>1926</v>
      </c>
      <c r="L38" s="369">
        <f t="shared" ca="1" si="0"/>
        <v>97</v>
      </c>
      <c r="M38" s="299" t="s">
        <v>20</v>
      </c>
      <c r="N38" s="10" t="s">
        <v>40415</v>
      </c>
      <c r="O38" s="389" t="s">
        <v>177</v>
      </c>
      <c r="P38" s="386" t="s">
        <v>177</v>
      </c>
    </row>
    <row r="39" spans="1:16" s="8" customFormat="1" ht="15" customHeight="1" x14ac:dyDescent="0.25">
      <c r="A39" s="362" t="s">
        <v>46</v>
      </c>
      <c r="B39" s="362" t="s">
        <v>22113</v>
      </c>
      <c r="C39" s="340" t="s">
        <v>17072</v>
      </c>
      <c r="D39" s="362" t="s">
        <v>17071</v>
      </c>
      <c r="E39" s="362" t="s">
        <v>74</v>
      </c>
      <c r="F39" s="364">
        <v>7495245</v>
      </c>
      <c r="G39" s="363">
        <v>20074952454</v>
      </c>
      <c r="H39" s="365">
        <v>11704</v>
      </c>
      <c r="I39" s="388">
        <v>16</v>
      </c>
      <c r="J39" s="378">
        <v>1</v>
      </c>
      <c r="K39" s="381">
        <v>1932</v>
      </c>
      <c r="L39" s="369">
        <f t="shared" ca="1" si="0"/>
        <v>92</v>
      </c>
      <c r="M39" s="299" t="s">
        <v>20</v>
      </c>
      <c r="N39" s="10" t="s">
        <v>40415</v>
      </c>
      <c r="O39" s="389" t="s">
        <v>177</v>
      </c>
      <c r="P39" s="386" t="s">
        <v>177</v>
      </c>
    </row>
    <row r="40" spans="1:16" s="8" customFormat="1" ht="15" customHeight="1" x14ac:dyDescent="0.25">
      <c r="A40" s="362">
        <v>32</v>
      </c>
      <c r="B40" s="362" t="s">
        <v>22113</v>
      </c>
      <c r="C40" s="340" t="s">
        <v>17070</v>
      </c>
      <c r="D40" s="362" t="s">
        <v>17069</v>
      </c>
      <c r="E40" s="362" t="s">
        <v>36</v>
      </c>
      <c r="F40" s="364">
        <v>7502068</v>
      </c>
      <c r="G40" s="363">
        <v>20075020687</v>
      </c>
      <c r="H40" s="365">
        <v>13697</v>
      </c>
      <c r="I40" s="388">
        <v>1</v>
      </c>
      <c r="J40" s="378">
        <v>7</v>
      </c>
      <c r="K40" s="381">
        <v>1937</v>
      </c>
      <c r="L40" s="369">
        <f t="shared" ca="1" si="0"/>
        <v>86</v>
      </c>
      <c r="M40" s="299" t="s">
        <v>20</v>
      </c>
      <c r="N40" s="10" t="s">
        <v>40415</v>
      </c>
      <c r="O40" s="389" t="s">
        <v>177</v>
      </c>
      <c r="P40" s="386" t="s">
        <v>177</v>
      </c>
    </row>
    <row r="41" spans="1:16" s="8" customFormat="1" ht="15" customHeight="1" x14ac:dyDescent="0.25">
      <c r="A41" s="362" t="s">
        <v>33761</v>
      </c>
      <c r="B41" s="362" t="s">
        <v>22113</v>
      </c>
      <c r="C41" s="340" t="s">
        <v>17068</v>
      </c>
      <c r="D41" s="362" t="s">
        <v>17067</v>
      </c>
      <c r="E41" s="362" t="s">
        <v>78</v>
      </c>
      <c r="F41" s="364">
        <v>7393793</v>
      </c>
      <c r="G41" s="363">
        <v>20073937931</v>
      </c>
      <c r="H41" s="365">
        <v>14187</v>
      </c>
      <c r="I41" s="388">
        <v>3</v>
      </c>
      <c r="J41" s="378">
        <v>11</v>
      </c>
      <c r="K41" s="381">
        <v>1938</v>
      </c>
      <c r="L41" s="369">
        <f t="shared" ca="1" si="0"/>
        <v>85</v>
      </c>
      <c r="M41" s="299" t="s">
        <v>20</v>
      </c>
      <c r="N41" s="10" t="s">
        <v>40415</v>
      </c>
      <c r="O41" s="389" t="s">
        <v>177</v>
      </c>
      <c r="P41" s="386" t="s">
        <v>177</v>
      </c>
    </row>
    <row r="42" spans="1:16" s="8" customFormat="1" ht="15" customHeight="1" x14ac:dyDescent="0.25">
      <c r="A42" s="362" t="s">
        <v>27</v>
      </c>
      <c r="B42" s="362" t="s">
        <v>22113</v>
      </c>
      <c r="C42" s="340" t="s">
        <v>17063</v>
      </c>
      <c r="D42" s="362" t="s">
        <v>17062</v>
      </c>
      <c r="E42" s="362" t="s">
        <v>14257</v>
      </c>
      <c r="F42" s="364">
        <v>4551467</v>
      </c>
      <c r="G42" s="363">
        <v>27045514671</v>
      </c>
      <c r="H42" s="365">
        <v>16036</v>
      </c>
      <c r="I42" s="388">
        <v>26</v>
      </c>
      <c r="J42" s="378">
        <v>11</v>
      </c>
      <c r="K42" s="381">
        <v>1943</v>
      </c>
      <c r="L42" s="369">
        <f t="shared" ca="1" si="0"/>
        <v>80</v>
      </c>
      <c r="M42" s="299" t="s">
        <v>20</v>
      </c>
      <c r="N42" s="10" t="s">
        <v>28854</v>
      </c>
      <c r="O42" s="389" t="s">
        <v>177</v>
      </c>
      <c r="P42" s="386" t="s">
        <v>177</v>
      </c>
    </row>
    <row r="43" spans="1:16" s="8" customFormat="1" ht="15" customHeight="1" x14ac:dyDescent="0.25">
      <c r="A43" s="362" t="s">
        <v>179</v>
      </c>
      <c r="B43" s="362" t="s">
        <v>22113</v>
      </c>
      <c r="C43" s="340" t="s">
        <v>17061</v>
      </c>
      <c r="D43" s="362" t="s">
        <v>17060</v>
      </c>
      <c r="E43" s="362" t="s">
        <v>36</v>
      </c>
      <c r="F43" s="364">
        <v>7497558</v>
      </c>
      <c r="G43" s="363">
        <v>20074975586</v>
      </c>
      <c r="H43" s="365">
        <v>12499</v>
      </c>
      <c r="I43" s="388">
        <v>21</v>
      </c>
      <c r="J43" s="378">
        <v>3</v>
      </c>
      <c r="K43" s="381">
        <v>1934</v>
      </c>
      <c r="L43" s="369">
        <f t="shared" ca="1" si="0"/>
        <v>90</v>
      </c>
      <c r="M43" s="299" t="s">
        <v>20</v>
      </c>
      <c r="N43" s="10" t="s">
        <v>40415</v>
      </c>
      <c r="O43" s="389" t="s">
        <v>177</v>
      </c>
      <c r="P43" s="386" t="s">
        <v>177</v>
      </c>
    </row>
    <row r="44" spans="1:16" s="8" customFormat="1" ht="15" customHeight="1" x14ac:dyDescent="0.25">
      <c r="A44" s="362" t="s">
        <v>59</v>
      </c>
      <c r="B44" s="362" t="s">
        <v>22113</v>
      </c>
      <c r="C44" s="340" t="s">
        <v>17056</v>
      </c>
      <c r="D44" s="362" t="s">
        <v>17055</v>
      </c>
      <c r="E44" s="362" t="s">
        <v>36</v>
      </c>
      <c r="F44" s="364">
        <v>4737007</v>
      </c>
      <c r="G44" s="363">
        <v>20047370079</v>
      </c>
      <c r="H44" s="365">
        <v>14898</v>
      </c>
      <c r="I44" s="388">
        <v>14</v>
      </c>
      <c r="J44" s="378">
        <v>10</v>
      </c>
      <c r="K44" s="381">
        <v>1940</v>
      </c>
      <c r="L44" s="369">
        <f t="shared" ca="1" si="0"/>
        <v>83</v>
      </c>
      <c r="M44" s="299" t="s">
        <v>20</v>
      </c>
      <c r="N44" s="10" t="s">
        <v>40415</v>
      </c>
      <c r="O44" s="389" t="s">
        <v>177</v>
      </c>
      <c r="P44" s="386" t="s">
        <v>177</v>
      </c>
    </row>
    <row r="45" spans="1:16" s="8" customFormat="1" ht="15" customHeight="1" x14ac:dyDescent="0.25">
      <c r="A45" s="362" t="s">
        <v>27</v>
      </c>
      <c r="B45" s="362" t="s">
        <v>22113</v>
      </c>
      <c r="C45" s="340" t="s">
        <v>17054</v>
      </c>
      <c r="D45" s="362" t="s">
        <v>17053</v>
      </c>
      <c r="E45" s="362" t="s">
        <v>74</v>
      </c>
      <c r="F45" s="364">
        <v>4852610</v>
      </c>
      <c r="G45" s="363">
        <v>20048526102</v>
      </c>
      <c r="H45" s="365">
        <v>13340</v>
      </c>
      <c r="I45" s="388">
        <v>9</v>
      </c>
      <c r="J45" s="378">
        <v>7</v>
      </c>
      <c r="K45" s="381">
        <v>1936</v>
      </c>
      <c r="L45" s="369">
        <f t="shared" ca="1" si="0"/>
        <v>87</v>
      </c>
      <c r="M45" s="299" t="s">
        <v>20</v>
      </c>
      <c r="N45" s="10" t="s">
        <v>40415</v>
      </c>
      <c r="O45" s="389" t="s">
        <v>177</v>
      </c>
      <c r="P45" s="386" t="s">
        <v>177</v>
      </c>
    </row>
    <row r="46" spans="1:16" s="8" customFormat="1" ht="15" customHeight="1" x14ac:dyDescent="0.25">
      <c r="A46" s="362" t="s">
        <v>27</v>
      </c>
      <c r="B46" s="362" t="s">
        <v>22113</v>
      </c>
      <c r="C46" s="340" t="s">
        <v>17052</v>
      </c>
      <c r="D46" s="362" t="s">
        <v>17051</v>
      </c>
      <c r="E46" s="362" t="s">
        <v>14257</v>
      </c>
      <c r="F46" s="364">
        <v>3866327</v>
      </c>
      <c r="G46" s="363">
        <v>27038663270</v>
      </c>
      <c r="H46" s="365">
        <v>14743</v>
      </c>
      <c r="I46" s="388">
        <v>12</v>
      </c>
      <c r="J46" s="378">
        <v>5</v>
      </c>
      <c r="K46" s="381">
        <v>1940</v>
      </c>
      <c r="L46" s="369">
        <f t="shared" ca="1" si="0"/>
        <v>83</v>
      </c>
      <c r="M46" s="299" t="s">
        <v>20</v>
      </c>
      <c r="N46" s="10" t="s">
        <v>28854</v>
      </c>
      <c r="O46" s="389" t="s">
        <v>177</v>
      </c>
      <c r="P46" s="386" t="s">
        <v>177</v>
      </c>
    </row>
    <row r="47" spans="1:16" s="8" customFormat="1" ht="15" customHeight="1" x14ac:dyDescent="0.25">
      <c r="A47" s="362" t="s">
        <v>27</v>
      </c>
      <c r="B47" s="362" t="s">
        <v>22113</v>
      </c>
      <c r="C47" s="340" t="s">
        <v>17050</v>
      </c>
      <c r="D47" s="362" t="s">
        <v>17049</v>
      </c>
      <c r="E47" s="362" t="s">
        <v>78</v>
      </c>
      <c r="F47" s="364">
        <v>4641378</v>
      </c>
      <c r="G47" s="363">
        <v>23046413784</v>
      </c>
      <c r="H47" s="365">
        <v>15770</v>
      </c>
      <c r="I47" s="388">
        <v>5</v>
      </c>
      <c r="J47" s="378">
        <v>3</v>
      </c>
      <c r="K47" s="381">
        <v>1943</v>
      </c>
      <c r="L47" s="369">
        <f t="shared" ca="1" si="0"/>
        <v>81</v>
      </c>
      <c r="M47" s="299" t="s">
        <v>20</v>
      </c>
      <c r="N47" s="10" t="s">
        <v>28854</v>
      </c>
      <c r="O47" s="389" t="s">
        <v>177</v>
      </c>
      <c r="P47" s="386" t="s">
        <v>177</v>
      </c>
    </row>
    <row r="48" spans="1:16" s="8" customFormat="1" ht="15" customHeight="1" x14ac:dyDescent="0.25">
      <c r="A48" s="362" t="s">
        <v>27</v>
      </c>
      <c r="B48" s="362" t="s">
        <v>22113</v>
      </c>
      <c r="C48" s="340" t="s">
        <v>17048</v>
      </c>
      <c r="D48" s="362" t="s">
        <v>17047</v>
      </c>
      <c r="E48" s="362" t="s">
        <v>889</v>
      </c>
      <c r="F48" s="364">
        <v>4843212</v>
      </c>
      <c r="G48" s="363">
        <v>20048432124</v>
      </c>
      <c r="H48" s="365">
        <v>12852</v>
      </c>
      <c r="I48" s="388">
        <v>9</v>
      </c>
      <c r="J48" s="378">
        <v>3</v>
      </c>
      <c r="K48" s="381">
        <v>1935</v>
      </c>
      <c r="L48" s="369">
        <f t="shared" ca="1" si="0"/>
        <v>89</v>
      </c>
      <c r="M48" s="299" t="s">
        <v>20</v>
      </c>
      <c r="N48" s="10" t="s">
        <v>40415</v>
      </c>
      <c r="O48" s="389" t="s">
        <v>177</v>
      </c>
      <c r="P48" s="386" t="s">
        <v>177</v>
      </c>
    </row>
    <row r="49" spans="1:16" s="8" customFormat="1" ht="15" customHeight="1" x14ac:dyDescent="0.25">
      <c r="A49" s="362" t="s">
        <v>46</v>
      </c>
      <c r="B49" s="362" t="s">
        <v>22113</v>
      </c>
      <c r="C49" s="340" t="s">
        <v>17046</v>
      </c>
      <c r="D49" s="362" t="s">
        <v>17045</v>
      </c>
      <c r="E49" s="362" t="s">
        <v>161</v>
      </c>
      <c r="F49" s="364">
        <v>2991765</v>
      </c>
      <c r="G49" s="363">
        <v>27029917650</v>
      </c>
      <c r="H49" s="365">
        <v>12019</v>
      </c>
      <c r="I49" s="388">
        <v>26</v>
      </c>
      <c r="J49" s="378">
        <v>11</v>
      </c>
      <c r="K49" s="381">
        <v>1932</v>
      </c>
      <c r="L49" s="369">
        <f t="shared" ca="1" si="0"/>
        <v>91</v>
      </c>
      <c r="M49" s="299" t="s">
        <v>20</v>
      </c>
      <c r="N49" s="10" t="s">
        <v>28854</v>
      </c>
      <c r="O49" s="389" t="s">
        <v>177</v>
      </c>
      <c r="P49" s="386" t="s">
        <v>177</v>
      </c>
    </row>
    <row r="50" spans="1:16" s="8" customFormat="1" ht="15" customHeight="1" x14ac:dyDescent="0.25">
      <c r="A50" s="362" t="s">
        <v>27</v>
      </c>
      <c r="B50" s="362" t="s">
        <v>22113</v>
      </c>
      <c r="C50" s="340" t="s">
        <v>17044</v>
      </c>
      <c r="D50" s="362" t="s">
        <v>17043</v>
      </c>
      <c r="E50" s="362" t="s">
        <v>36</v>
      </c>
      <c r="F50" s="364">
        <v>7478949</v>
      </c>
      <c r="G50" s="363">
        <v>20074789499</v>
      </c>
      <c r="H50" s="365">
        <v>12180</v>
      </c>
      <c r="I50" s="388">
        <v>6</v>
      </c>
      <c r="J50" s="378">
        <v>5</v>
      </c>
      <c r="K50" s="381">
        <v>1933</v>
      </c>
      <c r="L50" s="369">
        <f t="shared" ca="1" si="0"/>
        <v>90</v>
      </c>
      <c r="M50" s="299" t="s">
        <v>20</v>
      </c>
      <c r="N50" s="10" t="s">
        <v>40415</v>
      </c>
      <c r="O50" s="389" t="s">
        <v>177</v>
      </c>
      <c r="P50" s="386" t="s">
        <v>177</v>
      </c>
    </row>
    <row r="51" spans="1:16" s="8" customFormat="1" ht="15" customHeight="1" x14ac:dyDescent="0.25">
      <c r="A51" s="362" t="s">
        <v>161</v>
      </c>
      <c r="B51" s="362" t="s">
        <v>22113</v>
      </c>
      <c r="C51" s="340" t="s">
        <v>17042</v>
      </c>
      <c r="D51" s="362" t="s">
        <v>17041</v>
      </c>
      <c r="E51" s="362" t="s">
        <v>889</v>
      </c>
      <c r="F51" s="364">
        <v>8229239</v>
      </c>
      <c r="G51" s="363">
        <v>20082292390</v>
      </c>
      <c r="H51" s="365">
        <v>17013</v>
      </c>
      <c r="I51" s="388">
        <v>30</v>
      </c>
      <c r="J51" s="378">
        <v>7</v>
      </c>
      <c r="K51" s="381">
        <v>1946</v>
      </c>
      <c r="L51" s="369">
        <f t="shared" ca="1" si="0"/>
        <v>77</v>
      </c>
      <c r="M51" s="299" t="s">
        <v>20</v>
      </c>
      <c r="N51" s="10" t="s">
        <v>40415</v>
      </c>
      <c r="O51" s="389" t="s">
        <v>177</v>
      </c>
      <c r="P51" s="386" t="s">
        <v>177</v>
      </c>
    </row>
    <row r="52" spans="1:16" s="8" customFormat="1" ht="15" customHeight="1" x14ac:dyDescent="0.25">
      <c r="A52" s="362" t="s">
        <v>972</v>
      </c>
      <c r="B52" s="362" t="s">
        <v>22113</v>
      </c>
      <c r="C52" s="340" t="s">
        <v>17040</v>
      </c>
      <c r="D52" s="362" t="s">
        <v>17039</v>
      </c>
      <c r="E52" s="362">
        <v>10</v>
      </c>
      <c r="F52" s="364">
        <v>4250735</v>
      </c>
      <c r="G52" s="363">
        <v>20042507351</v>
      </c>
      <c r="H52" s="365">
        <v>11873</v>
      </c>
      <c r="I52" s="388">
        <v>3</v>
      </c>
      <c r="J52" s="378">
        <v>7</v>
      </c>
      <c r="K52" s="381">
        <v>1932</v>
      </c>
      <c r="L52" s="369">
        <f t="shared" ca="1" si="0"/>
        <v>91</v>
      </c>
      <c r="M52" s="299" t="s">
        <v>20</v>
      </c>
      <c r="N52" s="10" t="s">
        <v>40415</v>
      </c>
      <c r="O52" s="389" t="s">
        <v>177</v>
      </c>
      <c r="P52" s="386" t="s">
        <v>177</v>
      </c>
    </row>
    <row r="53" spans="1:16" s="8" customFormat="1" ht="15" customHeight="1" x14ac:dyDescent="0.25">
      <c r="A53" s="362" t="s">
        <v>27</v>
      </c>
      <c r="B53" s="362" t="s">
        <v>22113</v>
      </c>
      <c r="C53" s="340" t="s">
        <v>17038</v>
      </c>
      <c r="D53" s="362" t="s">
        <v>17037</v>
      </c>
      <c r="E53" s="362" t="s">
        <v>78</v>
      </c>
      <c r="F53" s="364">
        <v>5877866</v>
      </c>
      <c r="G53" s="363">
        <v>20058778665</v>
      </c>
      <c r="H53" s="365">
        <v>16146</v>
      </c>
      <c r="I53" s="388">
        <v>15</v>
      </c>
      <c r="J53" s="378">
        <v>3</v>
      </c>
      <c r="K53" s="381">
        <v>1944</v>
      </c>
      <c r="L53" s="369">
        <f t="shared" ca="1" si="0"/>
        <v>80</v>
      </c>
      <c r="M53" s="299" t="s">
        <v>20</v>
      </c>
      <c r="N53" s="10" t="s">
        <v>40415</v>
      </c>
      <c r="O53" s="389" t="s">
        <v>177</v>
      </c>
      <c r="P53" s="386" t="s">
        <v>177</v>
      </c>
    </row>
    <row r="54" spans="1:16" s="8" customFormat="1" ht="15" customHeight="1" x14ac:dyDescent="0.25">
      <c r="A54" s="362" t="s">
        <v>15311</v>
      </c>
      <c r="B54" s="362" t="s">
        <v>22113</v>
      </c>
      <c r="C54" s="340" t="s">
        <v>17036</v>
      </c>
      <c r="D54" s="362" t="s">
        <v>17035</v>
      </c>
      <c r="E54" s="362" t="s">
        <v>15941</v>
      </c>
      <c r="F54" s="364">
        <v>4142747</v>
      </c>
      <c r="G54" s="363">
        <v>20041427478</v>
      </c>
      <c r="H54" s="365">
        <v>12778</v>
      </c>
      <c r="I54" s="388">
        <v>25</v>
      </c>
      <c r="J54" s="378">
        <v>12</v>
      </c>
      <c r="K54" s="381">
        <v>1934</v>
      </c>
      <c r="L54" s="369">
        <f t="shared" ca="1" si="0"/>
        <v>89</v>
      </c>
      <c r="M54" s="299" t="s">
        <v>20</v>
      </c>
      <c r="N54" s="10" t="s">
        <v>40415</v>
      </c>
      <c r="O54" s="389" t="s">
        <v>177</v>
      </c>
      <c r="P54" s="386" t="s">
        <v>177</v>
      </c>
    </row>
    <row r="55" spans="1:16" s="8" customFormat="1" ht="15" customHeight="1" x14ac:dyDescent="0.25">
      <c r="A55" s="362" t="s">
        <v>27</v>
      </c>
      <c r="B55" s="362" t="s">
        <v>22113</v>
      </c>
      <c r="C55" s="340" t="s">
        <v>17034</v>
      </c>
      <c r="D55" s="362" t="s">
        <v>17033</v>
      </c>
      <c r="E55" s="362" t="s">
        <v>36</v>
      </c>
      <c r="F55" s="364">
        <v>7111098</v>
      </c>
      <c r="G55" s="363">
        <v>20071110983</v>
      </c>
      <c r="H55" s="365">
        <v>13982</v>
      </c>
      <c r="I55" s="388">
        <v>12</v>
      </c>
      <c r="J55" s="378">
        <v>4</v>
      </c>
      <c r="K55" s="381">
        <v>1938</v>
      </c>
      <c r="L55" s="369">
        <f t="shared" ca="1" si="0"/>
        <v>86</v>
      </c>
      <c r="M55" s="299" t="s">
        <v>20</v>
      </c>
      <c r="N55" s="10" t="s">
        <v>40415</v>
      </c>
      <c r="O55" s="389" t="s">
        <v>177</v>
      </c>
      <c r="P55" s="386" t="s">
        <v>177</v>
      </c>
    </row>
    <row r="56" spans="1:16" s="8" customFormat="1" ht="15" customHeight="1" x14ac:dyDescent="0.25">
      <c r="A56" s="362" t="s">
        <v>27</v>
      </c>
      <c r="B56" s="362" t="s">
        <v>22113</v>
      </c>
      <c r="C56" s="340" t="s">
        <v>17030</v>
      </c>
      <c r="D56" s="362" t="s">
        <v>17029</v>
      </c>
      <c r="E56" s="362" t="s">
        <v>78</v>
      </c>
      <c r="F56" s="364">
        <v>7426331</v>
      </c>
      <c r="G56" s="363">
        <v>20074263314</v>
      </c>
      <c r="H56" s="365">
        <v>11103</v>
      </c>
      <c r="I56" s="388">
        <v>25</v>
      </c>
      <c r="J56" s="378">
        <v>5</v>
      </c>
      <c r="K56" s="381">
        <v>1930</v>
      </c>
      <c r="L56" s="369">
        <f t="shared" ca="1" si="0"/>
        <v>93</v>
      </c>
      <c r="M56" s="299" t="s">
        <v>20</v>
      </c>
      <c r="N56" s="10" t="s">
        <v>40415</v>
      </c>
      <c r="O56" s="389" t="s">
        <v>177</v>
      </c>
      <c r="P56" s="386" t="s">
        <v>177</v>
      </c>
    </row>
    <row r="57" spans="1:16" s="8" customFormat="1" ht="15" customHeight="1" x14ac:dyDescent="0.25">
      <c r="A57" s="362" t="s">
        <v>33761</v>
      </c>
      <c r="B57" s="362" t="s">
        <v>22113</v>
      </c>
      <c r="C57" s="340" t="s">
        <v>17028</v>
      </c>
      <c r="D57" s="362" t="s">
        <v>17027</v>
      </c>
      <c r="E57" s="362" t="s">
        <v>889</v>
      </c>
      <c r="F57" s="364">
        <v>5464962</v>
      </c>
      <c r="G57" s="363">
        <v>20054649623</v>
      </c>
      <c r="H57" s="365">
        <v>12862</v>
      </c>
      <c r="I57" s="388">
        <v>19</v>
      </c>
      <c r="J57" s="378">
        <v>3</v>
      </c>
      <c r="K57" s="381">
        <v>1935</v>
      </c>
      <c r="L57" s="369">
        <f t="shared" ca="1" si="0"/>
        <v>89</v>
      </c>
      <c r="M57" s="299" t="s">
        <v>20</v>
      </c>
      <c r="N57" s="10" t="s">
        <v>40415</v>
      </c>
      <c r="O57" s="389" t="s">
        <v>177</v>
      </c>
      <c r="P57" s="386" t="s">
        <v>177</v>
      </c>
    </row>
    <row r="58" spans="1:16" s="8" customFormat="1" ht="15" customHeight="1" x14ac:dyDescent="0.25">
      <c r="A58" s="362" t="s">
        <v>179</v>
      </c>
      <c r="B58" s="362" t="s">
        <v>22113</v>
      </c>
      <c r="C58" s="340" t="s">
        <v>17026</v>
      </c>
      <c r="D58" s="362" t="s">
        <v>17025</v>
      </c>
      <c r="E58" s="362" t="s">
        <v>74</v>
      </c>
      <c r="F58" s="364">
        <v>7475909</v>
      </c>
      <c r="G58" s="363">
        <v>20074759093</v>
      </c>
      <c r="H58" s="365" t="s">
        <v>31097</v>
      </c>
      <c r="I58" s="388">
        <v>14</v>
      </c>
      <c r="J58" s="378">
        <v>8</v>
      </c>
      <c r="K58" s="381">
        <v>1935</v>
      </c>
      <c r="L58" s="369">
        <f t="shared" ca="1" si="0"/>
        <v>88</v>
      </c>
      <c r="M58" s="299" t="s">
        <v>20</v>
      </c>
      <c r="N58" s="10" t="s">
        <v>40415</v>
      </c>
      <c r="O58" s="389" t="s">
        <v>177</v>
      </c>
      <c r="P58" s="386" t="s">
        <v>177</v>
      </c>
    </row>
    <row r="59" spans="1:16" s="8" customFormat="1" ht="15" customHeight="1" x14ac:dyDescent="0.25">
      <c r="A59" s="362" t="s">
        <v>889</v>
      </c>
      <c r="B59" s="362" t="s">
        <v>22113</v>
      </c>
      <c r="C59" s="340" t="s">
        <v>17024</v>
      </c>
      <c r="D59" s="362" t="s">
        <v>17023</v>
      </c>
      <c r="E59" s="362" t="s">
        <v>889</v>
      </c>
      <c r="F59" s="364">
        <v>7327372</v>
      </c>
      <c r="G59" s="363">
        <v>20073273723</v>
      </c>
      <c r="H59" s="365">
        <v>14246</v>
      </c>
      <c r="I59" s="388">
        <v>1</v>
      </c>
      <c r="J59" s="378">
        <v>1</v>
      </c>
      <c r="K59" s="381">
        <v>1939</v>
      </c>
      <c r="L59" s="369">
        <f t="shared" ca="1" si="0"/>
        <v>85</v>
      </c>
      <c r="M59" s="299" t="s">
        <v>20</v>
      </c>
      <c r="N59" s="10" t="s">
        <v>40415</v>
      </c>
      <c r="O59" s="389" t="s">
        <v>177</v>
      </c>
      <c r="P59" s="386" t="s">
        <v>177</v>
      </c>
    </row>
    <row r="60" spans="1:16" s="8" customFormat="1" ht="15" customHeight="1" x14ac:dyDescent="0.25">
      <c r="A60" s="362" t="s">
        <v>302</v>
      </c>
      <c r="B60" s="362" t="s">
        <v>22113</v>
      </c>
      <c r="C60" s="340" t="s">
        <v>40463</v>
      </c>
      <c r="D60" s="362" t="s">
        <v>17022</v>
      </c>
      <c r="E60" s="362" t="s">
        <v>14257</v>
      </c>
      <c r="F60" s="364">
        <v>4271909</v>
      </c>
      <c r="G60" s="363">
        <v>23042719099</v>
      </c>
      <c r="H60" s="365">
        <v>14111</v>
      </c>
      <c r="I60" s="388">
        <v>19</v>
      </c>
      <c r="J60" s="378">
        <v>8</v>
      </c>
      <c r="K60" s="381">
        <v>1938</v>
      </c>
      <c r="L60" s="369">
        <f t="shared" ca="1" si="0"/>
        <v>85</v>
      </c>
      <c r="M60" s="299" t="s">
        <v>20</v>
      </c>
      <c r="N60" s="10" t="s">
        <v>40415</v>
      </c>
      <c r="O60" s="389" t="s">
        <v>177</v>
      </c>
      <c r="P60" s="386" t="s">
        <v>177</v>
      </c>
    </row>
    <row r="61" spans="1:16" s="8" customFormat="1" ht="15" customHeight="1" x14ac:dyDescent="0.25">
      <c r="A61" s="362" t="s">
        <v>27</v>
      </c>
      <c r="B61" s="362" t="s">
        <v>22113</v>
      </c>
      <c r="C61" s="340" t="s">
        <v>17021</v>
      </c>
      <c r="D61" s="362" t="s">
        <v>17020</v>
      </c>
      <c r="E61" s="362" t="s">
        <v>74</v>
      </c>
      <c r="F61" s="364">
        <v>7516880</v>
      </c>
      <c r="G61" s="363">
        <v>20075168803</v>
      </c>
      <c r="H61" s="365">
        <v>13841</v>
      </c>
      <c r="I61" s="388">
        <v>22</v>
      </c>
      <c r="J61" s="378">
        <v>11</v>
      </c>
      <c r="K61" s="381">
        <v>1937</v>
      </c>
      <c r="L61" s="369">
        <f t="shared" ca="1" si="0"/>
        <v>86</v>
      </c>
      <c r="M61" s="299" t="s">
        <v>20</v>
      </c>
      <c r="N61" s="10" t="s">
        <v>40415</v>
      </c>
      <c r="O61" s="389" t="s">
        <v>177</v>
      </c>
      <c r="P61" s="386" t="s">
        <v>177</v>
      </c>
    </row>
    <row r="62" spans="1:16" s="8" customFormat="1" ht="15" customHeight="1" x14ac:dyDescent="0.25">
      <c r="A62" s="362" t="s">
        <v>972</v>
      </c>
      <c r="B62" s="362" t="s">
        <v>22113</v>
      </c>
      <c r="C62" s="340" t="s">
        <v>17019</v>
      </c>
      <c r="D62" s="362" t="s">
        <v>17018</v>
      </c>
      <c r="E62" s="362" t="s">
        <v>889</v>
      </c>
      <c r="F62" s="364">
        <v>7668080</v>
      </c>
      <c r="G62" s="363">
        <v>23076680809</v>
      </c>
      <c r="H62" s="365">
        <v>17940</v>
      </c>
      <c r="I62" s="388">
        <v>11</v>
      </c>
      <c r="J62" s="378">
        <v>2</v>
      </c>
      <c r="K62" s="381">
        <v>1949</v>
      </c>
      <c r="L62" s="369">
        <f t="shared" ca="1" si="0"/>
        <v>75</v>
      </c>
      <c r="M62" s="299" t="s">
        <v>20</v>
      </c>
      <c r="N62" s="10" t="s">
        <v>40415</v>
      </c>
      <c r="O62" s="389" t="s">
        <v>177</v>
      </c>
      <c r="P62" s="386" t="s">
        <v>177</v>
      </c>
    </row>
    <row r="63" spans="1:16" s="8" customFormat="1" ht="15" customHeight="1" x14ac:dyDescent="0.25">
      <c r="A63" s="362" t="s">
        <v>27</v>
      </c>
      <c r="B63" s="362" t="s">
        <v>22113</v>
      </c>
      <c r="C63" s="340" t="s">
        <v>17017</v>
      </c>
      <c r="D63" s="362" t="s">
        <v>17016</v>
      </c>
      <c r="E63" s="362" t="s">
        <v>889</v>
      </c>
      <c r="F63" s="364">
        <v>8163571</v>
      </c>
      <c r="G63" s="363">
        <v>20081635715</v>
      </c>
      <c r="H63" s="365">
        <v>15840</v>
      </c>
      <c r="I63" s="388">
        <v>14</v>
      </c>
      <c r="J63" s="378">
        <v>5</v>
      </c>
      <c r="K63" s="381">
        <v>1943</v>
      </c>
      <c r="L63" s="369">
        <f t="shared" ca="1" si="0"/>
        <v>80</v>
      </c>
      <c r="M63" s="299" t="s">
        <v>20</v>
      </c>
      <c r="N63" s="10" t="s">
        <v>40415</v>
      </c>
      <c r="O63" s="389" t="s">
        <v>177</v>
      </c>
      <c r="P63" s="386" t="s">
        <v>177</v>
      </c>
    </row>
    <row r="64" spans="1:16" s="8" customFormat="1" ht="15" customHeight="1" x14ac:dyDescent="0.25">
      <c r="A64" s="362" t="s">
        <v>59</v>
      </c>
      <c r="B64" s="362" t="s">
        <v>22113</v>
      </c>
      <c r="C64" s="340" t="s">
        <v>17011</v>
      </c>
      <c r="D64" s="362" t="s">
        <v>17010</v>
      </c>
      <c r="E64" s="362" t="s">
        <v>889</v>
      </c>
      <c r="F64" s="364">
        <v>5085549</v>
      </c>
      <c r="G64" s="363">
        <v>20050855490</v>
      </c>
      <c r="H64" s="365">
        <v>17881</v>
      </c>
      <c r="I64" s="388">
        <v>14</v>
      </c>
      <c r="J64" s="378">
        <v>12</v>
      </c>
      <c r="K64" s="381">
        <v>1948</v>
      </c>
      <c r="L64" s="369">
        <f t="shared" ca="1" si="0"/>
        <v>75</v>
      </c>
      <c r="M64" s="299" t="s">
        <v>20</v>
      </c>
      <c r="N64" s="10" t="s">
        <v>40415</v>
      </c>
      <c r="O64" s="389" t="s">
        <v>177</v>
      </c>
      <c r="P64" s="386" t="s">
        <v>177</v>
      </c>
    </row>
    <row r="65" spans="1:16" s="8" customFormat="1" ht="15" customHeight="1" x14ac:dyDescent="0.25">
      <c r="A65" s="362" t="s">
        <v>33761</v>
      </c>
      <c r="B65" s="362" t="s">
        <v>22113</v>
      </c>
      <c r="C65" s="340" t="s">
        <v>17009</v>
      </c>
      <c r="D65" s="362" t="s">
        <v>17008</v>
      </c>
      <c r="E65" s="362" t="s">
        <v>36</v>
      </c>
      <c r="F65" s="364">
        <v>7545477</v>
      </c>
      <c r="G65" s="363">
        <v>20075454776</v>
      </c>
      <c r="H65" s="365">
        <v>14065</v>
      </c>
      <c r="I65" s="388">
        <v>4</v>
      </c>
      <c r="J65" s="378">
        <v>7</v>
      </c>
      <c r="K65" s="381">
        <v>1938</v>
      </c>
      <c r="L65" s="369">
        <f t="shared" ca="1" si="0"/>
        <v>85</v>
      </c>
      <c r="M65" s="299" t="s">
        <v>20</v>
      </c>
      <c r="N65" s="10" t="s">
        <v>40415</v>
      </c>
      <c r="O65" s="389" t="s">
        <v>177</v>
      </c>
      <c r="P65" s="386" t="s">
        <v>177</v>
      </c>
    </row>
    <row r="66" spans="1:16" s="8" customFormat="1" ht="15" customHeight="1" x14ac:dyDescent="0.25">
      <c r="A66" s="362" t="s">
        <v>27</v>
      </c>
      <c r="B66" s="362" t="s">
        <v>22113</v>
      </c>
      <c r="C66" s="340" t="s">
        <v>17007</v>
      </c>
      <c r="D66" s="362" t="s">
        <v>17006</v>
      </c>
      <c r="E66" s="362" t="s">
        <v>36</v>
      </c>
      <c r="F66" s="364">
        <v>4519197</v>
      </c>
      <c r="G66" s="363">
        <v>20045191975</v>
      </c>
      <c r="H66" s="365">
        <v>16429</v>
      </c>
      <c r="I66" s="388">
        <v>23</v>
      </c>
      <c r="J66" s="378">
        <v>12</v>
      </c>
      <c r="K66" s="381">
        <v>1944</v>
      </c>
      <c r="L66" s="369">
        <f t="shared" ref="L66:L129" ca="1" si="1">DATEDIF(H66,TODAY(),"Y")</f>
        <v>79</v>
      </c>
      <c r="M66" s="299" t="s">
        <v>20</v>
      </c>
      <c r="N66" s="10" t="s">
        <v>40415</v>
      </c>
      <c r="O66" s="389" t="s">
        <v>177</v>
      </c>
      <c r="P66" s="386" t="s">
        <v>177</v>
      </c>
    </row>
    <row r="67" spans="1:16" s="8" customFormat="1" ht="15" customHeight="1" x14ac:dyDescent="0.25">
      <c r="A67" s="362" t="s">
        <v>27</v>
      </c>
      <c r="B67" s="362" t="s">
        <v>22113</v>
      </c>
      <c r="C67" s="340" t="s">
        <v>17002</v>
      </c>
      <c r="D67" s="362" t="s">
        <v>17001</v>
      </c>
      <c r="E67" s="362" t="s">
        <v>78</v>
      </c>
      <c r="F67" s="364">
        <v>5932726</v>
      </c>
      <c r="G67" s="363">
        <v>27059327262</v>
      </c>
      <c r="H67" s="365">
        <v>17868</v>
      </c>
      <c r="I67" s="388">
        <v>1</v>
      </c>
      <c r="J67" s="378">
        <v>12</v>
      </c>
      <c r="K67" s="381">
        <v>1948</v>
      </c>
      <c r="L67" s="369">
        <f t="shared" ca="1" si="1"/>
        <v>75</v>
      </c>
      <c r="M67" s="299" t="s">
        <v>20</v>
      </c>
      <c r="N67" s="10" t="s">
        <v>28854</v>
      </c>
      <c r="O67" s="389" t="s">
        <v>177</v>
      </c>
      <c r="P67" s="386" t="s">
        <v>177</v>
      </c>
    </row>
    <row r="68" spans="1:16" s="8" customFormat="1" ht="15" customHeight="1" x14ac:dyDescent="0.25">
      <c r="A68" s="362">
        <v>13</v>
      </c>
      <c r="B68" s="362" t="s">
        <v>22113</v>
      </c>
      <c r="C68" s="340" t="s">
        <v>17000</v>
      </c>
      <c r="D68" s="362" t="s">
        <v>16999</v>
      </c>
      <c r="E68" s="362" t="s">
        <v>36</v>
      </c>
      <c r="F68" s="364">
        <v>5053675</v>
      </c>
      <c r="G68" s="363">
        <v>20050536751</v>
      </c>
      <c r="H68" s="365">
        <v>15541</v>
      </c>
      <c r="I68" s="388">
        <v>19</v>
      </c>
      <c r="J68" s="378">
        <v>7</v>
      </c>
      <c r="K68" s="381">
        <v>1942</v>
      </c>
      <c r="L68" s="369">
        <f t="shared" ca="1" si="1"/>
        <v>81</v>
      </c>
      <c r="M68" s="299" t="s">
        <v>20</v>
      </c>
      <c r="N68" s="10" t="s">
        <v>40415</v>
      </c>
      <c r="O68" s="389" t="s">
        <v>177</v>
      </c>
      <c r="P68" s="386" t="s">
        <v>177</v>
      </c>
    </row>
    <row r="69" spans="1:16" s="8" customFormat="1" ht="15" customHeight="1" x14ac:dyDescent="0.25">
      <c r="A69" s="362" t="s">
        <v>59</v>
      </c>
      <c r="B69" s="362" t="s">
        <v>22113</v>
      </c>
      <c r="C69" s="340" t="s">
        <v>16998</v>
      </c>
      <c r="D69" s="362" t="s">
        <v>16997</v>
      </c>
      <c r="E69" s="362" t="s">
        <v>889</v>
      </c>
      <c r="F69" s="364">
        <v>7916646</v>
      </c>
      <c r="G69" s="363">
        <v>20079166465</v>
      </c>
      <c r="H69" s="365">
        <v>16614</v>
      </c>
      <c r="I69" s="388">
        <v>26</v>
      </c>
      <c r="J69" s="378">
        <v>6</v>
      </c>
      <c r="K69" s="381">
        <v>1945</v>
      </c>
      <c r="L69" s="369">
        <f t="shared" ca="1" si="1"/>
        <v>78</v>
      </c>
      <c r="M69" s="299" t="s">
        <v>20</v>
      </c>
      <c r="N69" s="10" t="s">
        <v>40415</v>
      </c>
      <c r="O69" s="389" t="s">
        <v>177</v>
      </c>
      <c r="P69" s="386" t="s">
        <v>177</v>
      </c>
    </row>
    <row r="70" spans="1:16" s="8" customFormat="1" ht="15" customHeight="1" x14ac:dyDescent="0.25">
      <c r="A70" s="362" t="s">
        <v>172</v>
      </c>
      <c r="B70" s="362" t="s">
        <v>22113</v>
      </c>
      <c r="C70" s="340" t="s">
        <v>16994</v>
      </c>
      <c r="D70" s="362" t="s">
        <v>16993</v>
      </c>
      <c r="E70" s="362" t="s">
        <v>74</v>
      </c>
      <c r="F70" s="364">
        <v>7514766</v>
      </c>
      <c r="G70" s="363">
        <v>20075147660</v>
      </c>
      <c r="H70" s="365" t="s">
        <v>29977</v>
      </c>
      <c r="I70" s="388">
        <v>26</v>
      </c>
      <c r="J70" s="378">
        <v>4</v>
      </c>
      <c r="K70" s="381">
        <v>1937</v>
      </c>
      <c r="L70" s="369">
        <f t="shared" ca="1" si="1"/>
        <v>86</v>
      </c>
      <c r="M70" s="299" t="s">
        <v>20</v>
      </c>
      <c r="N70" s="10" t="s">
        <v>40415</v>
      </c>
      <c r="O70" s="389" t="s">
        <v>177</v>
      </c>
      <c r="P70" s="386" t="s">
        <v>177</v>
      </c>
    </row>
    <row r="71" spans="1:16" s="8" customFormat="1" ht="15" customHeight="1" x14ac:dyDescent="0.25">
      <c r="A71" s="362" t="s">
        <v>33761</v>
      </c>
      <c r="B71" s="362" t="s">
        <v>22113</v>
      </c>
      <c r="C71" s="340" t="s">
        <v>16992</v>
      </c>
      <c r="D71" s="362" t="s">
        <v>16991</v>
      </c>
      <c r="E71" s="362" t="s">
        <v>889</v>
      </c>
      <c r="F71" s="364">
        <v>7912141</v>
      </c>
      <c r="G71" s="363">
        <v>20079121410</v>
      </c>
      <c r="H71" s="365">
        <v>16214</v>
      </c>
      <c r="I71" s="388">
        <v>22</v>
      </c>
      <c r="J71" s="378">
        <v>5</v>
      </c>
      <c r="K71" s="381">
        <v>1944</v>
      </c>
      <c r="L71" s="369">
        <f t="shared" ca="1" si="1"/>
        <v>79</v>
      </c>
      <c r="M71" s="299" t="s">
        <v>20</v>
      </c>
      <c r="N71" s="10" t="s">
        <v>40415</v>
      </c>
      <c r="O71" s="389" t="s">
        <v>177</v>
      </c>
      <c r="P71" s="386" t="s">
        <v>177</v>
      </c>
    </row>
    <row r="72" spans="1:16" s="8" customFormat="1" ht="15" customHeight="1" x14ac:dyDescent="0.25">
      <c r="A72" s="362" t="s">
        <v>27</v>
      </c>
      <c r="B72" s="362" t="s">
        <v>22113</v>
      </c>
      <c r="C72" s="340" t="s">
        <v>16990</v>
      </c>
      <c r="D72" s="362" t="s">
        <v>16989</v>
      </c>
      <c r="E72" s="362" t="s">
        <v>252</v>
      </c>
      <c r="F72" s="364">
        <v>7344781</v>
      </c>
      <c r="G72" s="363">
        <v>20073447810</v>
      </c>
      <c r="H72" s="365">
        <v>12142</v>
      </c>
      <c r="I72" s="388">
        <v>29</v>
      </c>
      <c r="J72" s="378">
        <v>3</v>
      </c>
      <c r="K72" s="381">
        <v>1933</v>
      </c>
      <c r="L72" s="369">
        <f t="shared" ca="1" si="1"/>
        <v>91</v>
      </c>
      <c r="M72" s="299" t="s">
        <v>20</v>
      </c>
      <c r="N72" s="10" t="s">
        <v>40415</v>
      </c>
      <c r="O72" s="389" t="s">
        <v>177</v>
      </c>
      <c r="P72" s="386" t="s">
        <v>177</v>
      </c>
    </row>
    <row r="73" spans="1:16" s="8" customFormat="1" ht="15" customHeight="1" x14ac:dyDescent="0.25">
      <c r="A73" s="362" t="s">
        <v>27</v>
      </c>
      <c r="B73" s="362" t="s">
        <v>22113</v>
      </c>
      <c r="C73" s="340" t="s">
        <v>16988</v>
      </c>
      <c r="D73" s="362" t="s">
        <v>16987</v>
      </c>
      <c r="E73" s="362" t="s">
        <v>74</v>
      </c>
      <c r="F73" s="364">
        <v>4311805</v>
      </c>
      <c r="G73" s="363">
        <v>20043118057</v>
      </c>
      <c r="H73" s="365">
        <v>14769</v>
      </c>
      <c r="I73" s="388">
        <v>7</v>
      </c>
      <c r="J73" s="378">
        <v>6</v>
      </c>
      <c r="K73" s="381">
        <v>1940</v>
      </c>
      <c r="L73" s="369">
        <f t="shared" ca="1" si="1"/>
        <v>83</v>
      </c>
      <c r="M73" s="299" t="s">
        <v>20</v>
      </c>
      <c r="N73" s="10" t="s">
        <v>40415</v>
      </c>
      <c r="O73" s="389" t="s">
        <v>177</v>
      </c>
      <c r="P73" s="386" t="s">
        <v>177</v>
      </c>
    </row>
    <row r="74" spans="1:16" s="8" customFormat="1" ht="15" customHeight="1" x14ac:dyDescent="0.25">
      <c r="A74" s="362" t="s">
        <v>179</v>
      </c>
      <c r="B74" s="362" t="s">
        <v>22113</v>
      </c>
      <c r="C74" s="340" t="s">
        <v>16986</v>
      </c>
      <c r="D74" s="362" t="s">
        <v>30473</v>
      </c>
      <c r="E74" s="362" t="s">
        <v>252</v>
      </c>
      <c r="F74" s="364">
        <v>7495452</v>
      </c>
      <c r="G74" s="363">
        <v>23074954529</v>
      </c>
      <c r="H74" s="365">
        <v>11787</v>
      </c>
      <c r="I74" s="388">
        <v>8</v>
      </c>
      <c r="J74" s="378">
        <v>4</v>
      </c>
      <c r="K74" s="381">
        <v>1932</v>
      </c>
      <c r="L74" s="369">
        <f t="shared" ca="1" si="1"/>
        <v>92</v>
      </c>
      <c r="M74" s="299" t="s">
        <v>20</v>
      </c>
      <c r="N74" s="10" t="s">
        <v>40415</v>
      </c>
      <c r="O74" s="389" t="s">
        <v>177</v>
      </c>
      <c r="P74" s="386" t="s">
        <v>177</v>
      </c>
    </row>
    <row r="75" spans="1:16" s="8" customFormat="1" ht="15" customHeight="1" x14ac:dyDescent="0.25">
      <c r="A75" s="362" t="s">
        <v>59</v>
      </c>
      <c r="B75" s="362" t="s">
        <v>22113</v>
      </c>
      <c r="C75" s="340" t="s">
        <v>16982</v>
      </c>
      <c r="D75" s="362" t="s">
        <v>16981</v>
      </c>
      <c r="E75" s="362" t="s">
        <v>889</v>
      </c>
      <c r="F75" s="364">
        <v>6042657</v>
      </c>
      <c r="G75" s="363">
        <v>20060426571</v>
      </c>
      <c r="H75" s="365">
        <v>15241</v>
      </c>
      <c r="I75" s="388">
        <v>22</v>
      </c>
      <c r="J75" s="378">
        <v>9</v>
      </c>
      <c r="K75" s="381">
        <v>1941</v>
      </c>
      <c r="L75" s="369">
        <f t="shared" ca="1" si="1"/>
        <v>82</v>
      </c>
      <c r="M75" s="299" t="s">
        <v>20</v>
      </c>
      <c r="N75" s="10" t="s">
        <v>40415</v>
      </c>
      <c r="O75" s="389" t="s">
        <v>177</v>
      </c>
      <c r="P75" s="386" t="s">
        <v>177</v>
      </c>
    </row>
    <row r="76" spans="1:16" s="8" customFormat="1" ht="15" customHeight="1" x14ac:dyDescent="0.25">
      <c r="A76" s="362" t="s">
        <v>193</v>
      </c>
      <c r="B76" s="362" t="s">
        <v>22113</v>
      </c>
      <c r="C76" s="340" t="s">
        <v>16980</v>
      </c>
      <c r="D76" s="362" t="s">
        <v>16979</v>
      </c>
      <c r="E76" s="362" t="s">
        <v>36</v>
      </c>
      <c r="F76" s="364">
        <v>4532259</v>
      </c>
      <c r="G76" s="363">
        <v>23045322599</v>
      </c>
      <c r="H76" s="365">
        <v>16774</v>
      </c>
      <c r="I76" s="388">
        <v>3</v>
      </c>
      <c r="J76" s="378">
        <v>12</v>
      </c>
      <c r="K76" s="381">
        <v>1945</v>
      </c>
      <c r="L76" s="369">
        <f t="shared" ca="1" si="1"/>
        <v>78</v>
      </c>
      <c r="M76" s="299" t="s">
        <v>20</v>
      </c>
      <c r="N76" s="10" t="s">
        <v>40415</v>
      </c>
      <c r="O76" s="389" t="s">
        <v>177</v>
      </c>
      <c r="P76" s="386" t="s">
        <v>177</v>
      </c>
    </row>
    <row r="77" spans="1:16" s="8" customFormat="1" ht="15" customHeight="1" x14ac:dyDescent="0.25">
      <c r="A77" s="362" t="s">
        <v>172</v>
      </c>
      <c r="B77" s="362" t="s">
        <v>22113</v>
      </c>
      <c r="C77" s="340" t="s">
        <v>16976</v>
      </c>
      <c r="D77" s="362" t="s">
        <v>29979</v>
      </c>
      <c r="E77" s="362" t="s">
        <v>36</v>
      </c>
      <c r="F77" s="364">
        <v>4271334</v>
      </c>
      <c r="G77" s="363">
        <v>20042713342</v>
      </c>
      <c r="H77" s="365" t="s">
        <v>29976</v>
      </c>
      <c r="I77" s="388">
        <v>26</v>
      </c>
      <c r="J77" s="378">
        <v>1</v>
      </c>
      <c r="K77" s="381">
        <v>1950</v>
      </c>
      <c r="L77" s="369">
        <f t="shared" ca="1" si="1"/>
        <v>74</v>
      </c>
      <c r="M77" s="299" t="s">
        <v>20</v>
      </c>
      <c r="N77" s="10" t="s">
        <v>40415</v>
      </c>
      <c r="O77" s="389" t="s">
        <v>177</v>
      </c>
      <c r="P77" s="386" t="s">
        <v>177</v>
      </c>
    </row>
    <row r="78" spans="1:16" s="8" customFormat="1" ht="15" customHeight="1" x14ac:dyDescent="0.25">
      <c r="A78" s="362" t="s">
        <v>193</v>
      </c>
      <c r="B78" s="362" t="s">
        <v>22113</v>
      </c>
      <c r="C78" s="340" t="s">
        <v>16973</v>
      </c>
      <c r="D78" s="362" t="s">
        <v>16972</v>
      </c>
      <c r="E78" s="362" t="s">
        <v>78</v>
      </c>
      <c r="F78" s="364">
        <v>4917327</v>
      </c>
      <c r="G78" s="363">
        <v>20049173270</v>
      </c>
      <c r="H78" s="365">
        <v>14780</v>
      </c>
      <c r="I78" s="388">
        <v>18</v>
      </c>
      <c r="J78" s="378">
        <v>6</v>
      </c>
      <c r="K78" s="381">
        <v>1940</v>
      </c>
      <c r="L78" s="369">
        <f t="shared" ca="1" si="1"/>
        <v>83</v>
      </c>
      <c r="M78" s="299" t="s">
        <v>20</v>
      </c>
      <c r="N78" s="10" t="s">
        <v>40415</v>
      </c>
      <c r="O78" s="389" t="s">
        <v>177</v>
      </c>
      <c r="P78" s="386" t="s">
        <v>177</v>
      </c>
    </row>
    <row r="79" spans="1:16" s="8" customFormat="1" ht="15" customHeight="1" x14ac:dyDescent="0.25">
      <c r="A79" s="362" t="s">
        <v>27</v>
      </c>
      <c r="B79" s="362" t="s">
        <v>22113</v>
      </c>
      <c r="C79" s="340" t="s">
        <v>16971</v>
      </c>
      <c r="D79" s="362" t="s">
        <v>16970</v>
      </c>
      <c r="E79" s="362" t="s">
        <v>78</v>
      </c>
      <c r="F79" s="364">
        <v>4295420</v>
      </c>
      <c r="G79" s="363">
        <v>23042954209</v>
      </c>
      <c r="H79" s="365">
        <v>14512</v>
      </c>
      <c r="I79" s="388">
        <v>24</v>
      </c>
      <c r="J79" s="378">
        <v>9</v>
      </c>
      <c r="K79" s="381">
        <v>1939</v>
      </c>
      <c r="L79" s="369">
        <f t="shared" ca="1" si="1"/>
        <v>84</v>
      </c>
      <c r="M79" s="299" t="s">
        <v>20</v>
      </c>
      <c r="N79" s="10" t="s">
        <v>40415</v>
      </c>
      <c r="O79" s="389" t="s">
        <v>37541</v>
      </c>
      <c r="P79" s="386">
        <v>31625</v>
      </c>
    </row>
    <row r="80" spans="1:16" s="8" customFormat="1" ht="15" customHeight="1" x14ac:dyDescent="0.25">
      <c r="A80" s="362" t="s">
        <v>27</v>
      </c>
      <c r="B80" s="362" t="s">
        <v>22113</v>
      </c>
      <c r="C80" s="340" t="s">
        <v>16969</v>
      </c>
      <c r="D80" s="362" t="s">
        <v>16968</v>
      </c>
      <c r="E80" s="362" t="s">
        <v>252</v>
      </c>
      <c r="F80" s="364">
        <v>7167860</v>
      </c>
      <c r="G80" s="363">
        <v>20071678602</v>
      </c>
      <c r="H80" s="365">
        <v>12490</v>
      </c>
      <c r="I80" s="388">
        <v>12</v>
      </c>
      <c r="J80" s="378">
        <v>3</v>
      </c>
      <c r="K80" s="381">
        <v>1934</v>
      </c>
      <c r="L80" s="369">
        <f t="shared" ca="1" si="1"/>
        <v>90</v>
      </c>
      <c r="M80" s="299" t="s">
        <v>20</v>
      </c>
      <c r="N80" s="10" t="s">
        <v>40415</v>
      </c>
      <c r="O80" s="389" t="s">
        <v>177</v>
      </c>
      <c r="P80" s="386" t="s">
        <v>177</v>
      </c>
    </row>
    <row r="81" spans="1:16" s="8" customFormat="1" ht="15" customHeight="1" x14ac:dyDescent="0.25">
      <c r="A81" s="362" t="s">
        <v>16960</v>
      </c>
      <c r="B81" s="362" t="s">
        <v>22113</v>
      </c>
      <c r="C81" s="340" t="s">
        <v>16967</v>
      </c>
      <c r="D81" s="362" t="s">
        <v>16966</v>
      </c>
      <c r="E81" s="362" t="s">
        <v>252</v>
      </c>
      <c r="F81" s="364">
        <v>4318255</v>
      </c>
      <c r="G81" s="363">
        <v>20043182553</v>
      </c>
      <c r="H81" s="365">
        <v>14874</v>
      </c>
      <c r="I81" s="388">
        <v>20</v>
      </c>
      <c r="J81" s="378">
        <v>9</v>
      </c>
      <c r="K81" s="381">
        <v>1940</v>
      </c>
      <c r="L81" s="369">
        <f t="shared" ca="1" si="1"/>
        <v>83</v>
      </c>
      <c r="M81" s="299" t="s">
        <v>20</v>
      </c>
      <c r="N81" s="10" t="s">
        <v>40415</v>
      </c>
      <c r="O81" s="389" t="s">
        <v>36788</v>
      </c>
      <c r="P81" s="386">
        <v>31656</v>
      </c>
    </row>
    <row r="82" spans="1:16" s="8" customFormat="1" ht="15" customHeight="1" x14ac:dyDescent="0.25">
      <c r="A82" s="362" t="s">
        <v>46</v>
      </c>
      <c r="B82" s="362" t="s">
        <v>22113</v>
      </c>
      <c r="C82" s="340" t="s">
        <v>16965</v>
      </c>
      <c r="D82" s="362" t="s">
        <v>16964</v>
      </c>
      <c r="E82" s="362" t="s">
        <v>889</v>
      </c>
      <c r="F82" s="364">
        <v>6188017</v>
      </c>
      <c r="G82" s="363">
        <v>20061880179</v>
      </c>
      <c r="H82" s="365">
        <v>17776</v>
      </c>
      <c r="I82" s="388">
        <v>31</v>
      </c>
      <c r="J82" s="378">
        <v>8</v>
      </c>
      <c r="K82" s="381">
        <v>1948</v>
      </c>
      <c r="L82" s="369">
        <f t="shared" ca="1" si="1"/>
        <v>75</v>
      </c>
      <c r="M82" s="299" t="s">
        <v>20</v>
      </c>
      <c r="N82" s="10" t="s">
        <v>40415</v>
      </c>
      <c r="O82" s="389" t="s">
        <v>177</v>
      </c>
      <c r="P82" s="386" t="s">
        <v>177</v>
      </c>
    </row>
    <row r="83" spans="1:16" s="8" customFormat="1" ht="15" customHeight="1" x14ac:dyDescent="0.25">
      <c r="A83" s="362" t="s">
        <v>16960</v>
      </c>
      <c r="B83" s="362" t="s">
        <v>22113</v>
      </c>
      <c r="C83" s="340" t="s">
        <v>16959</v>
      </c>
      <c r="D83" s="362" t="s">
        <v>16958</v>
      </c>
      <c r="E83" s="362" t="s">
        <v>14257</v>
      </c>
      <c r="F83" s="364">
        <v>7358203</v>
      </c>
      <c r="G83" s="363">
        <v>20073582033</v>
      </c>
      <c r="H83" s="365">
        <v>15250</v>
      </c>
      <c r="I83" s="388">
        <v>1</v>
      </c>
      <c r="J83" s="378">
        <v>10</v>
      </c>
      <c r="K83" s="381">
        <v>1941</v>
      </c>
      <c r="L83" s="369">
        <f t="shared" ca="1" si="1"/>
        <v>82</v>
      </c>
      <c r="M83" s="299" t="s">
        <v>20</v>
      </c>
      <c r="N83" s="10" t="s">
        <v>40415</v>
      </c>
      <c r="O83" s="389" t="s">
        <v>177</v>
      </c>
      <c r="P83" s="386" t="s">
        <v>177</v>
      </c>
    </row>
    <row r="84" spans="1:16" s="8" customFormat="1" ht="15" customHeight="1" x14ac:dyDescent="0.25">
      <c r="A84" s="362" t="s">
        <v>161</v>
      </c>
      <c r="B84" s="362" t="s">
        <v>22113</v>
      </c>
      <c r="C84" s="340" t="s">
        <v>16957</v>
      </c>
      <c r="D84" s="362" t="s">
        <v>16956</v>
      </c>
      <c r="E84" s="362" t="s">
        <v>74</v>
      </c>
      <c r="F84" s="364">
        <v>4990571</v>
      </c>
      <c r="G84" s="363">
        <v>20049905719</v>
      </c>
      <c r="H84" s="365">
        <v>17627</v>
      </c>
      <c r="I84" s="388">
        <v>4</v>
      </c>
      <c r="J84" s="378">
        <v>4</v>
      </c>
      <c r="K84" s="381">
        <v>1948</v>
      </c>
      <c r="L84" s="369">
        <f t="shared" ca="1" si="1"/>
        <v>76</v>
      </c>
      <c r="M84" s="299" t="s">
        <v>20</v>
      </c>
      <c r="N84" s="10" t="s">
        <v>40415</v>
      </c>
      <c r="O84" s="389" t="s">
        <v>177</v>
      </c>
      <c r="P84" s="386" t="s">
        <v>177</v>
      </c>
    </row>
    <row r="85" spans="1:16" s="8" customFormat="1" ht="15" customHeight="1" x14ac:dyDescent="0.25">
      <c r="A85" s="362">
        <v>15</v>
      </c>
      <c r="B85" s="362" t="s">
        <v>22113</v>
      </c>
      <c r="C85" s="340" t="s">
        <v>16947</v>
      </c>
      <c r="D85" s="362" t="s">
        <v>16946</v>
      </c>
      <c r="E85" s="362">
        <v>14</v>
      </c>
      <c r="F85" s="364">
        <v>7578601</v>
      </c>
      <c r="G85" s="363">
        <v>20075786019</v>
      </c>
      <c r="H85" s="365" t="s">
        <v>31099</v>
      </c>
      <c r="I85" s="388">
        <v>21</v>
      </c>
      <c r="J85" s="378">
        <v>5</v>
      </c>
      <c r="K85" s="381">
        <v>1947</v>
      </c>
      <c r="L85" s="369">
        <f t="shared" ca="1" si="1"/>
        <v>76</v>
      </c>
      <c r="M85" s="299" t="s">
        <v>20</v>
      </c>
      <c r="N85" s="10" t="s">
        <v>40415</v>
      </c>
      <c r="O85" s="389" t="s">
        <v>177</v>
      </c>
      <c r="P85" s="386" t="s">
        <v>177</v>
      </c>
    </row>
    <row r="86" spans="1:16" s="8" customFormat="1" ht="15" customHeight="1" x14ac:dyDescent="0.25">
      <c r="A86" s="362" t="s">
        <v>59</v>
      </c>
      <c r="B86" s="362" t="s">
        <v>22113</v>
      </c>
      <c r="C86" s="340" t="s">
        <v>16945</v>
      </c>
      <c r="D86" s="362" t="s">
        <v>16944</v>
      </c>
      <c r="E86" s="362" t="s">
        <v>889</v>
      </c>
      <c r="F86" s="364">
        <v>7806964</v>
      </c>
      <c r="G86" s="363">
        <v>20078069644</v>
      </c>
      <c r="H86" s="365">
        <v>18220</v>
      </c>
      <c r="I86" s="388">
        <v>18</v>
      </c>
      <c r="J86" s="378">
        <v>11</v>
      </c>
      <c r="K86" s="381">
        <v>1949</v>
      </c>
      <c r="L86" s="369">
        <f t="shared" ca="1" si="1"/>
        <v>74</v>
      </c>
      <c r="M86" s="299" t="s">
        <v>20</v>
      </c>
      <c r="N86" s="10" t="s">
        <v>40415</v>
      </c>
      <c r="O86" s="389" t="s">
        <v>177</v>
      </c>
      <c r="P86" s="386" t="s">
        <v>177</v>
      </c>
    </row>
    <row r="87" spans="1:16" s="8" customFormat="1" ht="15" customHeight="1" x14ac:dyDescent="0.25">
      <c r="A87" s="362" t="s">
        <v>27</v>
      </c>
      <c r="B87" s="362" t="s">
        <v>22113</v>
      </c>
      <c r="C87" s="340" t="s">
        <v>16943</v>
      </c>
      <c r="D87" s="362" t="s">
        <v>16942</v>
      </c>
      <c r="E87" s="362" t="s">
        <v>252</v>
      </c>
      <c r="F87" s="364">
        <v>850872</v>
      </c>
      <c r="G87" s="363">
        <v>27008508726</v>
      </c>
      <c r="H87" s="365">
        <v>12634</v>
      </c>
      <c r="I87" s="388">
        <v>3</v>
      </c>
      <c r="J87" s="378">
        <v>8</v>
      </c>
      <c r="K87" s="381">
        <v>1934</v>
      </c>
      <c r="L87" s="369">
        <f t="shared" ca="1" si="1"/>
        <v>89</v>
      </c>
      <c r="M87" s="299" t="s">
        <v>20</v>
      </c>
      <c r="N87" s="10" t="s">
        <v>28854</v>
      </c>
      <c r="O87" s="389" t="s">
        <v>177</v>
      </c>
      <c r="P87" s="386" t="s">
        <v>177</v>
      </c>
    </row>
    <row r="88" spans="1:16" s="8" customFormat="1" ht="15" customHeight="1" x14ac:dyDescent="0.25">
      <c r="A88" s="362" t="s">
        <v>27</v>
      </c>
      <c r="B88" s="362" t="s">
        <v>22113</v>
      </c>
      <c r="C88" s="340" t="s">
        <v>16941</v>
      </c>
      <c r="D88" s="362" t="s">
        <v>16940</v>
      </c>
      <c r="E88" s="362" t="s">
        <v>74</v>
      </c>
      <c r="F88" s="364">
        <v>6806352</v>
      </c>
      <c r="G88" s="363">
        <v>20068063524</v>
      </c>
      <c r="H88" s="365">
        <v>15035</v>
      </c>
      <c r="I88" s="388">
        <v>28</v>
      </c>
      <c r="J88" s="378">
        <v>2</v>
      </c>
      <c r="K88" s="381">
        <v>1941</v>
      </c>
      <c r="L88" s="369">
        <f t="shared" ca="1" si="1"/>
        <v>83</v>
      </c>
      <c r="M88" s="299" t="s">
        <v>20</v>
      </c>
      <c r="N88" s="10" t="s">
        <v>40415</v>
      </c>
      <c r="O88" s="389" t="s">
        <v>34619</v>
      </c>
      <c r="P88" s="386">
        <v>31778</v>
      </c>
    </row>
    <row r="89" spans="1:16" s="8" customFormat="1" ht="15" customHeight="1" x14ac:dyDescent="0.25">
      <c r="A89" s="362" t="s">
        <v>46</v>
      </c>
      <c r="B89" s="362" t="s">
        <v>22113</v>
      </c>
      <c r="C89" s="340" t="s">
        <v>16939</v>
      </c>
      <c r="D89" s="362" t="s">
        <v>16938</v>
      </c>
      <c r="E89" s="362" t="s">
        <v>36</v>
      </c>
      <c r="F89" s="364">
        <v>8224201</v>
      </c>
      <c r="G89" s="363">
        <v>20082242016</v>
      </c>
      <c r="H89" s="365">
        <v>16245</v>
      </c>
      <c r="I89" s="388">
        <v>22</v>
      </c>
      <c r="J89" s="378">
        <v>6</v>
      </c>
      <c r="K89" s="381">
        <v>1944</v>
      </c>
      <c r="L89" s="369">
        <f t="shared" ca="1" si="1"/>
        <v>79</v>
      </c>
      <c r="M89" s="299" t="s">
        <v>20</v>
      </c>
      <c r="N89" s="10" t="s">
        <v>40415</v>
      </c>
      <c r="O89" s="389" t="s">
        <v>177</v>
      </c>
      <c r="P89" s="386" t="s">
        <v>177</v>
      </c>
    </row>
    <row r="90" spans="1:16" s="8" customFormat="1" ht="15" customHeight="1" x14ac:dyDescent="0.25">
      <c r="A90" s="362" t="s">
        <v>302</v>
      </c>
      <c r="B90" s="362" t="s">
        <v>22113</v>
      </c>
      <c r="C90" s="340" t="s">
        <v>16937</v>
      </c>
      <c r="D90" s="362" t="s">
        <v>33526</v>
      </c>
      <c r="E90" s="362" t="s">
        <v>14257</v>
      </c>
      <c r="F90" s="364">
        <v>4775788</v>
      </c>
      <c r="G90" s="363">
        <v>27047757881</v>
      </c>
      <c r="H90" s="365">
        <v>16065</v>
      </c>
      <c r="I90" s="388">
        <v>25</v>
      </c>
      <c r="J90" s="378">
        <v>12</v>
      </c>
      <c r="K90" s="381">
        <v>1943</v>
      </c>
      <c r="L90" s="369">
        <f t="shared" ca="1" si="1"/>
        <v>80</v>
      </c>
      <c r="M90" s="299" t="s">
        <v>20</v>
      </c>
      <c r="N90" s="10" t="s">
        <v>28854</v>
      </c>
      <c r="O90" s="389" t="s">
        <v>177</v>
      </c>
      <c r="P90" s="386" t="s">
        <v>177</v>
      </c>
    </row>
    <row r="91" spans="1:16" s="8" customFormat="1" ht="15" customHeight="1" x14ac:dyDescent="0.25">
      <c r="A91" s="362" t="s">
        <v>59</v>
      </c>
      <c r="B91" s="362" t="s">
        <v>22113</v>
      </c>
      <c r="C91" s="340" t="s">
        <v>16936</v>
      </c>
      <c r="D91" s="362" t="s">
        <v>16935</v>
      </c>
      <c r="E91" s="362" t="s">
        <v>252</v>
      </c>
      <c r="F91" s="364">
        <v>4308682</v>
      </c>
      <c r="G91" s="363">
        <v>20043086821</v>
      </c>
      <c r="H91" s="365">
        <v>14699</v>
      </c>
      <c r="I91" s="388">
        <v>29</v>
      </c>
      <c r="J91" s="378">
        <v>3</v>
      </c>
      <c r="K91" s="381">
        <v>1940</v>
      </c>
      <c r="L91" s="369">
        <f t="shared" ca="1" si="1"/>
        <v>84</v>
      </c>
      <c r="M91" s="299" t="s">
        <v>20</v>
      </c>
      <c r="N91" s="10" t="s">
        <v>40415</v>
      </c>
      <c r="O91" s="389" t="s">
        <v>177</v>
      </c>
      <c r="P91" s="386" t="s">
        <v>177</v>
      </c>
    </row>
    <row r="92" spans="1:16" s="8" customFormat="1" ht="15" customHeight="1" x14ac:dyDescent="0.25">
      <c r="A92" s="362" t="s">
        <v>27</v>
      </c>
      <c r="B92" s="362" t="s">
        <v>22113</v>
      </c>
      <c r="C92" s="340" t="s">
        <v>16934</v>
      </c>
      <c r="D92" s="362" t="s">
        <v>16933</v>
      </c>
      <c r="E92" s="362" t="s">
        <v>252</v>
      </c>
      <c r="F92" s="364">
        <v>4286875</v>
      </c>
      <c r="G92" s="363">
        <v>20042868753</v>
      </c>
      <c r="H92" s="365">
        <v>14214</v>
      </c>
      <c r="I92" s="388">
        <v>30</v>
      </c>
      <c r="J92" s="378">
        <v>11</v>
      </c>
      <c r="K92" s="381">
        <v>1938</v>
      </c>
      <c r="L92" s="369">
        <f t="shared" ca="1" si="1"/>
        <v>85</v>
      </c>
      <c r="M92" s="299" t="s">
        <v>20</v>
      </c>
      <c r="N92" s="10" t="s">
        <v>40415</v>
      </c>
      <c r="O92" s="389" t="s">
        <v>34619</v>
      </c>
      <c r="P92" s="386">
        <v>31778</v>
      </c>
    </row>
    <row r="93" spans="1:16" s="8" customFormat="1" ht="15" customHeight="1" x14ac:dyDescent="0.25">
      <c r="A93" s="362" t="s">
        <v>27</v>
      </c>
      <c r="B93" s="362" t="s">
        <v>22113</v>
      </c>
      <c r="C93" s="340" t="s">
        <v>16930</v>
      </c>
      <c r="D93" s="362" t="s">
        <v>16929</v>
      </c>
      <c r="E93" s="362" t="s">
        <v>889</v>
      </c>
      <c r="F93" s="364">
        <v>7715401</v>
      </c>
      <c r="G93" s="363">
        <v>23077154019</v>
      </c>
      <c r="H93" s="365">
        <v>15150</v>
      </c>
      <c r="I93" s="388">
        <v>23</v>
      </c>
      <c r="J93" s="378">
        <v>6</v>
      </c>
      <c r="K93" s="381">
        <v>1941</v>
      </c>
      <c r="L93" s="369">
        <f t="shared" ca="1" si="1"/>
        <v>82</v>
      </c>
      <c r="M93" s="299" t="s">
        <v>20</v>
      </c>
      <c r="N93" s="10" t="s">
        <v>40415</v>
      </c>
      <c r="O93" s="389" t="s">
        <v>177</v>
      </c>
      <c r="P93" s="386" t="s">
        <v>177</v>
      </c>
    </row>
    <row r="94" spans="1:16" s="8" customFormat="1" ht="15" customHeight="1" x14ac:dyDescent="0.25">
      <c r="A94" s="362" t="s">
        <v>27</v>
      </c>
      <c r="B94" s="362" t="s">
        <v>22113</v>
      </c>
      <c r="C94" s="340" t="s">
        <v>16928</v>
      </c>
      <c r="D94" s="362" t="s">
        <v>16927</v>
      </c>
      <c r="E94" s="362" t="s">
        <v>14257</v>
      </c>
      <c r="F94" s="364">
        <v>4386658</v>
      </c>
      <c r="G94" s="363">
        <v>20043866584</v>
      </c>
      <c r="H94" s="365">
        <v>15381</v>
      </c>
      <c r="I94" s="388">
        <v>9</v>
      </c>
      <c r="J94" s="378">
        <v>2</v>
      </c>
      <c r="K94" s="381">
        <v>1942</v>
      </c>
      <c r="L94" s="369">
        <f t="shared" ca="1" si="1"/>
        <v>82</v>
      </c>
      <c r="M94" s="299" t="s">
        <v>20</v>
      </c>
      <c r="N94" s="10" t="s">
        <v>40415</v>
      </c>
      <c r="O94" s="389" t="s">
        <v>177</v>
      </c>
      <c r="P94" s="386" t="s">
        <v>177</v>
      </c>
    </row>
    <row r="95" spans="1:16" s="8" customFormat="1" ht="15" customHeight="1" x14ac:dyDescent="0.25">
      <c r="A95" s="362" t="s">
        <v>972</v>
      </c>
      <c r="B95" s="362" t="s">
        <v>22113</v>
      </c>
      <c r="C95" s="340" t="s">
        <v>16926</v>
      </c>
      <c r="D95" s="362" t="s">
        <v>16925</v>
      </c>
      <c r="E95" s="362" t="s">
        <v>14257</v>
      </c>
      <c r="F95" s="364">
        <v>8222497</v>
      </c>
      <c r="G95" s="363">
        <v>20082224972</v>
      </c>
      <c r="H95" s="365" t="s">
        <v>31100</v>
      </c>
      <c r="I95" s="388">
        <v>9</v>
      </c>
      <c r="J95" s="378">
        <v>4</v>
      </c>
      <c r="K95" s="381">
        <v>1943</v>
      </c>
      <c r="L95" s="369">
        <f t="shared" ca="1" si="1"/>
        <v>81</v>
      </c>
      <c r="M95" s="299" t="s">
        <v>20</v>
      </c>
      <c r="N95" s="10" t="s">
        <v>40415</v>
      </c>
      <c r="O95" s="389" t="s">
        <v>177</v>
      </c>
      <c r="P95" s="386" t="s">
        <v>177</v>
      </c>
    </row>
    <row r="96" spans="1:16" s="8" customFormat="1" ht="15" customHeight="1" x14ac:dyDescent="0.25">
      <c r="A96" s="362" t="s">
        <v>27</v>
      </c>
      <c r="B96" s="362" t="s">
        <v>22113</v>
      </c>
      <c r="C96" s="340" t="s">
        <v>16924</v>
      </c>
      <c r="D96" s="362" t="s">
        <v>16923</v>
      </c>
      <c r="E96" s="362" t="s">
        <v>74</v>
      </c>
      <c r="F96" s="364">
        <v>7559310</v>
      </c>
      <c r="G96" s="363">
        <v>20075593105</v>
      </c>
      <c r="H96" s="365">
        <v>15425</v>
      </c>
      <c r="I96" s="388">
        <v>25</v>
      </c>
      <c r="J96" s="378">
        <v>3</v>
      </c>
      <c r="K96" s="381">
        <v>1942</v>
      </c>
      <c r="L96" s="369">
        <f t="shared" ca="1" si="1"/>
        <v>82</v>
      </c>
      <c r="M96" s="299" t="s">
        <v>20</v>
      </c>
      <c r="N96" s="10" t="s">
        <v>40415</v>
      </c>
      <c r="O96" s="389" t="s">
        <v>36070</v>
      </c>
      <c r="P96" s="386">
        <v>32051</v>
      </c>
    </row>
    <row r="97" spans="1:16" s="8" customFormat="1" ht="15" customHeight="1" x14ac:dyDescent="0.25">
      <c r="A97" s="362" t="s">
        <v>36</v>
      </c>
      <c r="B97" s="362" t="s">
        <v>22113</v>
      </c>
      <c r="C97" s="340" t="s">
        <v>16922</v>
      </c>
      <c r="D97" s="362" t="s">
        <v>16921</v>
      </c>
      <c r="E97" s="362" t="s">
        <v>74</v>
      </c>
      <c r="F97" s="364">
        <v>7368191</v>
      </c>
      <c r="G97" s="363">
        <v>20073681910</v>
      </c>
      <c r="H97" s="365">
        <v>17567</v>
      </c>
      <c r="I97" s="388">
        <v>4</v>
      </c>
      <c r="J97" s="378">
        <v>2</v>
      </c>
      <c r="K97" s="381">
        <v>1948</v>
      </c>
      <c r="L97" s="369">
        <f t="shared" ca="1" si="1"/>
        <v>76</v>
      </c>
      <c r="M97" s="299" t="s">
        <v>20</v>
      </c>
      <c r="N97" s="10" t="s">
        <v>40415</v>
      </c>
      <c r="O97" s="389" t="s">
        <v>177</v>
      </c>
      <c r="P97" s="386" t="s">
        <v>177</v>
      </c>
    </row>
    <row r="98" spans="1:16" s="8" customFormat="1" ht="15" customHeight="1" x14ac:dyDescent="0.25">
      <c r="A98" s="362" t="s">
        <v>800</v>
      </c>
      <c r="B98" s="362" t="s">
        <v>22113</v>
      </c>
      <c r="C98" s="340" t="s">
        <v>16920</v>
      </c>
      <c r="D98" s="362" t="s">
        <v>16919</v>
      </c>
      <c r="E98" s="362" t="s">
        <v>36</v>
      </c>
      <c r="F98" s="364">
        <v>8233648</v>
      </c>
      <c r="G98" s="363">
        <v>20082336487</v>
      </c>
      <c r="H98" s="365">
        <v>17702</v>
      </c>
      <c r="I98" s="388">
        <v>18</v>
      </c>
      <c r="J98" s="378">
        <v>6</v>
      </c>
      <c r="K98" s="381">
        <v>1948</v>
      </c>
      <c r="L98" s="369">
        <f t="shared" ca="1" si="1"/>
        <v>75</v>
      </c>
      <c r="M98" s="299" t="s">
        <v>20</v>
      </c>
      <c r="N98" s="10" t="s">
        <v>40415</v>
      </c>
      <c r="O98" s="389" t="s">
        <v>177</v>
      </c>
      <c r="P98" s="386" t="s">
        <v>177</v>
      </c>
    </row>
    <row r="99" spans="1:16" s="8" customFormat="1" ht="15" customHeight="1" x14ac:dyDescent="0.25">
      <c r="A99" s="362" t="s">
        <v>193</v>
      </c>
      <c r="B99" s="362" t="s">
        <v>22113</v>
      </c>
      <c r="C99" s="340" t="s">
        <v>16918</v>
      </c>
      <c r="D99" s="362" t="s">
        <v>16917</v>
      </c>
      <c r="E99" s="362" t="s">
        <v>36</v>
      </c>
      <c r="F99" s="364">
        <v>7368188</v>
      </c>
      <c r="G99" s="363">
        <v>20073681880</v>
      </c>
      <c r="H99" s="365">
        <v>17491</v>
      </c>
      <c r="I99" s="388">
        <v>20</v>
      </c>
      <c r="J99" s="378">
        <v>11</v>
      </c>
      <c r="K99" s="381">
        <v>1947</v>
      </c>
      <c r="L99" s="369">
        <f t="shared" ca="1" si="1"/>
        <v>76</v>
      </c>
      <c r="M99" s="299" t="s">
        <v>20</v>
      </c>
      <c r="N99" s="10" t="s">
        <v>40415</v>
      </c>
      <c r="O99" s="389" t="s">
        <v>177</v>
      </c>
      <c r="P99" s="386" t="s">
        <v>177</v>
      </c>
    </row>
    <row r="100" spans="1:16" s="8" customFormat="1" ht="15" customHeight="1" x14ac:dyDescent="0.25">
      <c r="A100" s="362" t="s">
        <v>74</v>
      </c>
      <c r="B100" s="362" t="s">
        <v>22113</v>
      </c>
      <c r="C100" s="340" t="s">
        <v>16916</v>
      </c>
      <c r="D100" s="362" t="s">
        <v>16915</v>
      </c>
      <c r="E100" s="362" t="s">
        <v>36</v>
      </c>
      <c r="F100" s="364">
        <v>7368132</v>
      </c>
      <c r="G100" s="363">
        <v>20073681325</v>
      </c>
      <c r="H100" s="365">
        <v>17363</v>
      </c>
      <c r="I100" s="388">
        <v>15</v>
      </c>
      <c r="J100" s="378">
        <v>7</v>
      </c>
      <c r="K100" s="381">
        <v>1947</v>
      </c>
      <c r="L100" s="369">
        <f t="shared" ca="1" si="1"/>
        <v>76</v>
      </c>
      <c r="M100" s="299" t="s">
        <v>20</v>
      </c>
      <c r="N100" s="10" t="s">
        <v>40415</v>
      </c>
      <c r="O100" s="389" t="s">
        <v>34620</v>
      </c>
      <c r="P100" s="386">
        <v>32143</v>
      </c>
    </row>
    <row r="101" spans="1:16" s="8" customFormat="1" ht="15" customHeight="1" x14ac:dyDescent="0.25">
      <c r="A101" s="362" t="s">
        <v>23</v>
      </c>
      <c r="B101" s="362" t="s">
        <v>22113</v>
      </c>
      <c r="C101" s="340" t="s">
        <v>16914</v>
      </c>
      <c r="D101" s="362" t="s">
        <v>16913</v>
      </c>
      <c r="E101" s="362" t="s">
        <v>889</v>
      </c>
      <c r="F101" s="364">
        <v>8547047</v>
      </c>
      <c r="G101" s="363">
        <v>20085470478</v>
      </c>
      <c r="H101" s="365">
        <v>18111</v>
      </c>
      <c r="I101" s="388">
        <v>1</v>
      </c>
      <c r="J101" s="378">
        <v>8</v>
      </c>
      <c r="K101" s="381">
        <v>1949</v>
      </c>
      <c r="L101" s="369">
        <f t="shared" ca="1" si="1"/>
        <v>74</v>
      </c>
      <c r="M101" s="299" t="s">
        <v>20</v>
      </c>
      <c r="N101" s="10" t="s">
        <v>40415</v>
      </c>
      <c r="O101" s="389" t="s">
        <v>34620</v>
      </c>
      <c r="P101" s="386" t="s">
        <v>35725</v>
      </c>
    </row>
    <row r="102" spans="1:16" s="8" customFormat="1" ht="15" customHeight="1" x14ac:dyDescent="0.25">
      <c r="A102" s="362" t="s">
        <v>46</v>
      </c>
      <c r="B102" s="362" t="s">
        <v>22113</v>
      </c>
      <c r="C102" s="340" t="s">
        <v>16912</v>
      </c>
      <c r="D102" s="362" t="s">
        <v>16911</v>
      </c>
      <c r="E102" s="362" t="s">
        <v>78</v>
      </c>
      <c r="F102" s="364">
        <v>11917613</v>
      </c>
      <c r="G102" s="363">
        <v>20119176132</v>
      </c>
      <c r="H102" s="365">
        <v>20363</v>
      </c>
      <c r="I102" s="388">
        <v>1</v>
      </c>
      <c r="J102" s="378">
        <v>10</v>
      </c>
      <c r="K102" s="381">
        <v>1955</v>
      </c>
      <c r="L102" s="369">
        <f t="shared" ca="1" si="1"/>
        <v>68</v>
      </c>
      <c r="M102" s="299" t="s">
        <v>20</v>
      </c>
      <c r="N102" s="10" t="s">
        <v>40415</v>
      </c>
      <c r="O102" s="389" t="s">
        <v>177</v>
      </c>
      <c r="P102" s="386" t="s">
        <v>177</v>
      </c>
    </row>
    <row r="103" spans="1:16" s="8" customFormat="1" ht="15" customHeight="1" x14ac:dyDescent="0.25">
      <c r="A103" s="362" t="s">
        <v>27</v>
      </c>
      <c r="B103" s="362" t="s">
        <v>22113</v>
      </c>
      <c r="C103" s="340" t="s">
        <v>16907</v>
      </c>
      <c r="D103" s="362" t="s">
        <v>16906</v>
      </c>
      <c r="E103" s="362" t="s">
        <v>14257</v>
      </c>
      <c r="F103" s="364">
        <v>13106418</v>
      </c>
      <c r="G103" s="363">
        <v>20131064188</v>
      </c>
      <c r="H103" s="365">
        <v>21668</v>
      </c>
      <c r="I103" s="388">
        <v>28</v>
      </c>
      <c r="J103" s="378">
        <v>4</v>
      </c>
      <c r="K103" s="381">
        <v>1959</v>
      </c>
      <c r="L103" s="369">
        <f t="shared" ca="1" si="1"/>
        <v>64</v>
      </c>
      <c r="M103" s="299" t="s">
        <v>20</v>
      </c>
      <c r="N103" s="10" t="s">
        <v>40415</v>
      </c>
      <c r="O103" s="389" t="s">
        <v>177</v>
      </c>
      <c r="P103" s="386" t="s">
        <v>177</v>
      </c>
    </row>
    <row r="104" spans="1:16" s="8" customFormat="1" ht="15" customHeight="1" x14ac:dyDescent="0.25">
      <c r="A104" s="362" t="s">
        <v>302</v>
      </c>
      <c r="B104" s="362" t="s">
        <v>22113</v>
      </c>
      <c r="C104" s="340" t="s">
        <v>16905</v>
      </c>
      <c r="D104" s="362" t="s">
        <v>16904</v>
      </c>
      <c r="E104" s="362" t="s">
        <v>161</v>
      </c>
      <c r="F104" s="364">
        <v>11077261</v>
      </c>
      <c r="G104" s="363">
        <v>27110772616</v>
      </c>
      <c r="H104" s="365">
        <v>19855</v>
      </c>
      <c r="I104" s="388">
        <v>11</v>
      </c>
      <c r="J104" s="378">
        <v>5</v>
      </c>
      <c r="K104" s="381">
        <v>1954</v>
      </c>
      <c r="L104" s="369">
        <f t="shared" ca="1" si="1"/>
        <v>69</v>
      </c>
      <c r="M104" s="299" t="s">
        <v>20</v>
      </c>
      <c r="N104" s="10" t="s">
        <v>28854</v>
      </c>
      <c r="O104" s="389" t="s">
        <v>177</v>
      </c>
      <c r="P104" s="386" t="s">
        <v>177</v>
      </c>
    </row>
    <row r="105" spans="1:16" s="8" customFormat="1" ht="15" customHeight="1" x14ac:dyDescent="0.25">
      <c r="A105" s="362" t="s">
        <v>27</v>
      </c>
      <c r="B105" s="362" t="s">
        <v>22113</v>
      </c>
      <c r="C105" s="340" t="s">
        <v>16903</v>
      </c>
      <c r="D105" s="362" t="s">
        <v>16902</v>
      </c>
      <c r="E105" s="362" t="s">
        <v>14257</v>
      </c>
      <c r="F105" s="364">
        <v>6206342</v>
      </c>
      <c r="G105" s="363">
        <v>23062063424</v>
      </c>
      <c r="H105" s="365">
        <v>18412</v>
      </c>
      <c r="I105" s="388">
        <v>29</v>
      </c>
      <c r="J105" s="378">
        <v>5</v>
      </c>
      <c r="K105" s="381">
        <v>1950</v>
      </c>
      <c r="L105" s="369">
        <f t="shared" ca="1" si="1"/>
        <v>73</v>
      </c>
      <c r="M105" s="299" t="s">
        <v>20</v>
      </c>
      <c r="N105" s="10" t="s">
        <v>28854</v>
      </c>
      <c r="O105" s="389" t="s">
        <v>177</v>
      </c>
      <c r="P105" s="386" t="s">
        <v>177</v>
      </c>
    </row>
    <row r="106" spans="1:16" s="8" customFormat="1" ht="15" customHeight="1" x14ac:dyDescent="0.25">
      <c r="A106" s="362" t="s">
        <v>36</v>
      </c>
      <c r="B106" s="362" t="s">
        <v>22113</v>
      </c>
      <c r="C106" s="340" t="s">
        <v>16901</v>
      </c>
      <c r="D106" s="362" t="s">
        <v>16900</v>
      </c>
      <c r="E106" s="362" t="s">
        <v>889</v>
      </c>
      <c r="F106" s="364">
        <v>10614864</v>
      </c>
      <c r="G106" s="363">
        <v>20106148644</v>
      </c>
      <c r="H106" s="365">
        <v>19450</v>
      </c>
      <c r="I106" s="388">
        <v>1</v>
      </c>
      <c r="J106" s="378">
        <v>4</v>
      </c>
      <c r="K106" s="381">
        <v>1953</v>
      </c>
      <c r="L106" s="369">
        <f t="shared" ca="1" si="1"/>
        <v>71</v>
      </c>
      <c r="M106" s="299" t="s">
        <v>20</v>
      </c>
      <c r="N106" s="10" t="s">
        <v>40415</v>
      </c>
      <c r="O106" s="389" t="s">
        <v>177</v>
      </c>
      <c r="P106" s="386" t="s">
        <v>177</v>
      </c>
    </row>
    <row r="107" spans="1:16" s="8" customFormat="1" ht="15" customHeight="1" x14ac:dyDescent="0.25">
      <c r="A107" s="362" t="s">
        <v>27</v>
      </c>
      <c r="B107" s="362" t="s">
        <v>22113</v>
      </c>
      <c r="C107" s="340" t="s">
        <v>16899</v>
      </c>
      <c r="D107" s="362" t="s">
        <v>16898</v>
      </c>
      <c r="E107" s="362" t="s">
        <v>14257</v>
      </c>
      <c r="F107" s="364">
        <v>4372763</v>
      </c>
      <c r="G107" s="363">
        <v>20043727630</v>
      </c>
      <c r="H107" s="365">
        <v>15205</v>
      </c>
      <c r="I107" s="388">
        <v>17</v>
      </c>
      <c r="J107" s="378">
        <v>8</v>
      </c>
      <c r="K107" s="381">
        <v>1941</v>
      </c>
      <c r="L107" s="369">
        <f t="shared" ca="1" si="1"/>
        <v>82</v>
      </c>
      <c r="M107" s="299" t="s">
        <v>20</v>
      </c>
      <c r="N107" s="10" t="s">
        <v>40415</v>
      </c>
      <c r="O107" s="389" t="s">
        <v>177</v>
      </c>
      <c r="P107" s="386" t="s">
        <v>177</v>
      </c>
    </row>
    <row r="108" spans="1:16" s="8" customFormat="1" ht="15" customHeight="1" x14ac:dyDescent="0.25">
      <c r="A108" s="362" t="s">
        <v>27</v>
      </c>
      <c r="B108" s="362" t="s">
        <v>22113</v>
      </c>
      <c r="C108" s="340" t="s">
        <v>16897</v>
      </c>
      <c r="D108" s="362" t="s">
        <v>16896</v>
      </c>
      <c r="E108" s="362" t="s">
        <v>889</v>
      </c>
      <c r="F108" s="364">
        <v>5600687</v>
      </c>
      <c r="G108" s="363">
        <v>20056006878</v>
      </c>
      <c r="H108" s="365">
        <v>13191</v>
      </c>
      <c r="I108" s="388">
        <v>11</v>
      </c>
      <c r="J108" s="378">
        <v>2</v>
      </c>
      <c r="K108" s="381">
        <v>1936</v>
      </c>
      <c r="L108" s="369">
        <f t="shared" ca="1" si="1"/>
        <v>88</v>
      </c>
      <c r="M108" s="299" t="s">
        <v>20</v>
      </c>
      <c r="N108" s="10" t="s">
        <v>40415</v>
      </c>
      <c r="O108" s="389" t="s">
        <v>177</v>
      </c>
      <c r="P108" s="386" t="s">
        <v>177</v>
      </c>
    </row>
    <row r="109" spans="1:16" s="8" customFormat="1" ht="15" customHeight="1" x14ac:dyDescent="0.25">
      <c r="A109" s="362" t="s">
        <v>27</v>
      </c>
      <c r="B109" s="362" t="s">
        <v>22113</v>
      </c>
      <c r="C109" s="340" t="s">
        <v>16895</v>
      </c>
      <c r="D109" s="362" t="s">
        <v>16894</v>
      </c>
      <c r="E109" s="362" t="s">
        <v>36</v>
      </c>
      <c r="F109" s="364">
        <v>4429924</v>
      </c>
      <c r="G109" s="363">
        <v>20044299241</v>
      </c>
      <c r="H109" s="365">
        <v>16184</v>
      </c>
      <c r="I109" s="388">
        <v>22</v>
      </c>
      <c r="J109" s="378">
        <v>4</v>
      </c>
      <c r="K109" s="381">
        <v>1944</v>
      </c>
      <c r="L109" s="369">
        <f t="shared" ca="1" si="1"/>
        <v>80</v>
      </c>
      <c r="M109" s="299" t="s">
        <v>20</v>
      </c>
      <c r="N109" s="10" t="s">
        <v>40415</v>
      </c>
      <c r="O109" s="389" t="s">
        <v>34634</v>
      </c>
      <c r="P109" s="386">
        <v>32509</v>
      </c>
    </row>
    <row r="110" spans="1:16" s="8" customFormat="1" ht="15" customHeight="1" x14ac:dyDescent="0.25">
      <c r="A110" s="362" t="s">
        <v>15311</v>
      </c>
      <c r="B110" s="362" t="s">
        <v>22113</v>
      </c>
      <c r="C110" s="340" t="s">
        <v>16893</v>
      </c>
      <c r="D110" s="362" t="s">
        <v>16892</v>
      </c>
      <c r="E110" s="362" t="s">
        <v>15941</v>
      </c>
      <c r="F110" s="364">
        <v>4272402</v>
      </c>
      <c r="G110" s="363">
        <v>20042724026</v>
      </c>
      <c r="H110" s="365">
        <v>14048</v>
      </c>
      <c r="I110" s="388">
        <v>17</v>
      </c>
      <c r="J110" s="378">
        <v>6</v>
      </c>
      <c r="K110" s="381">
        <v>1938</v>
      </c>
      <c r="L110" s="369">
        <f t="shared" ca="1" si="1"/>
        <v>85</v>
      </c>
      <c r="M110" s="299" t="s">
        <v>20</v>
      </c>
      <c r="N110" s="10" t="s">
        <v>40415</v>
      </c>
      <c r="O110" s="389" t="s">
        <v>34634</v>
      </c>
      <c r="P110" s="386">
        <v>32509</v>
      </c>
    </row>
    <row r="111" spans="1:16" s="8" customFormat="1" ht="15" customHeight="1" x14ac:dyDescent="0.25">
      <c r="A111" s="362">
        <v>25</v>
      </c>
      <c r="B111" s="362" t="s">
        <v>22113</v>
      </c>
      <c r="C111" s="340" t="s">
        <v>16891</v>
      </c>
      <c r="D111" s="362" t="s">
        <v>16890</v>
      </c>
      <c r="E111" s="362" t="s">
        <v>36</v>
      </c>
      <c r="F111" s="364">
        <v>7596336</v>
      </c>
      <c r="G111" s="363">
        <v>20075963360</v>
      </c>
      <c r="H111" s="365">
        <v>17283</v>
      </c>
      <c r="I111" s="388">
        <v>26</v>
      </c>
      <c r="J111" s="378">
        <v>4</v>
      </c>
      <c r="K111" s="381">
        <v>1947</v>
      </c>
      <c r="L111" s="369">
        <f t="shared" ca="1" si="1"/>
        <v>76</v>
      </c>
      <c r="M111" s="299" t="s">
        <v>20</v>
      </c>
      <c r="N111" s="10" t="s">
        <v>40415</v>
      </c>
      <c r="O111" s="389" t="s">
        <v>177</v>
      </c>
      <c r="P111" s="386" t="s">
        <v>177</v>
      </c>
    </row>
    <row r="112" spans="1:16" s="8" customFormat="1" ht="15" customHeight="1" x14ac:dyDescent="0.25">
      <c r="A112" s="362" t="s">
        <v>27</v>
      </c>
      <c r="B112" s="362" t="s">
        <v>22113</v>
      </c>
      <c r="C112" s="340" t="s">
        <v>16889</v>
      </c>
      <c r="D112" s="362" t="s">
        <v>16888</v>
      </c>
      <c r="E112" s="362" t="s">
        <v>74</v>
      </c>
      <c r="F112" s="364">
        <v>4851513</v>
      </c>
      <c r="G112" s="363">
        <v>20048515135</v>
      </c>
      <c r="H112" s="365">
        <v>13290</v>
      </c>
      <c r="I112" s="388">
        <v>20</v>
      </c>
      <c r="J112" s="378">
        <v>5</v>
      </c>
      <c r="K112" s="381">
        <v>1936</v>
      </c>
      <c r="L112" s="369">
        <f t="shared" ca="1" si="1"/>
        <v>87</v>
      </c>
      <c r="M112" s="299" t="s">
        <v>20</v>
      </c>
      <c r="N112" s="10" t="s">
        <v>40415</v>
      </c>
      <c r="O112" s="389" t="s">
        <v>177</v>
      </c>
      <c r="P112" s="386" t="s">
        <v>177</v>
      </c>
    </row>
    <row r="113" spans="1:16" s="8" customFormat="1" ht="15" customHeight="1" x14ac:dyDescent="0.25">
      <c r="A113" s="362" t="s">
        <v>27</v>
      </c>
      <c r="B113" s="362" t="s">
        <v>22113</v>
      </c>
      <c r="C113" s="340" t="s">
        <v>16887</v>
      </c>
      <c r="D113" s="362" t="s">
        <v>16886</v>
      </c>
      <c r="E113" s="362" t="s">
        <v>14257</v>
      </c>
      <c r="F113" s="364">
        <v>4524657</v>
      </c>
      <c r="G113" s="363">
        <v>20045246575</v>
      </c>
      <c r="H113" s="365">
        <v>16664</v>
      </c>
      <c r="I113" s="388">
        <v>15</v>
      </c>
      <c r="J113" s="378">
        <v>8</v>
      </c>
      <c r="K113" s="381">
        <v>1945</v>
      </c>
      <c r="L113" s="369">
        <f t="shared" ca="1" si="1"/>
        <v>78</v>
      </c>
      <c r="M113" s="299" t="s">
        <v>20</v>
      </c>
      <c r="N113" s="10" t="s">
        <v>40415</v>
      </c>
      <c r="O113" s="389" t="s">
        <v>177</v>
      </c>
      <c r="P113" s="386" t="s">
        <v>177</v>
      </c>
    </row>
    <row r="114" spans="1:16" s="8" customFormat="1" ht="15" customHeight="1" x14ac:dyDescent="0.25">
      <c r="A114" s="362" t="s">
        <v>27</v>
      </c>
      <c r="B114" s="362" t="s">
        <v>22113</v>
      </c>
      <c r="C114" s="340" t="s">
        <v>16885</v>
      </c>
      <c r="D114" s="362" t="s">
        <v>16884</v>
      </c>
      <c r="E114" s="362" t="s">
        <v>36</v>
      </c>
      <c r="F114" s="364">
        <v>8095690</v>
      </c>
      <c r="G114" s="363">
        <v>20080956909</v>
      </c>
      <c r="H114" s="365">
        <v>17139</v>
      </c>
      <c r="I114" s="388">
        <v>3</v>
      </c>
      <c r="J114" s="378">
        <v>12</v>
      </c>
      <c r="K114" s="381">
        <v>1946</v>
      </c>
      <c r="L114" s="369">
        <f t="shared" ca="1" si="1"/>
        <v>77</v>
      </c>
      <c r="M114" s="299" t="s">
        <v>20</v>
      </c>
      <c r="N114" s="10" t="s">
        <v>40415</v>
      </c>
      <c r="O114" s="389" t="s">
        <v>177</v>
      </c>
      <c r="P114" s="386" t="s">
        <v>177</v>
      </c>
    </row>
    <row r="115" spans="1:16" s="8" customFormat="1" ht="15" customHeight="1" x14ac:dyDescent="0.25">
      <c r="A115" s="362" t="s">
        <v>27</v>
      </c>
      <c r="B115" s="362" t="s">
        <v>22113</v>
      </c>
      <c r="C115" s="340" t="s">
        <v>16883</v>
      </c>
      <c r="D115" s="362" t="s">
        <v>16882</v>
      </c>
      <c r="E115" s="362" t="s">
        <v>74</v>
      </c>
      <c r="F115" s="364">
        <v>5080251</v>
      </c>
      <c r="G115" s="363">
        <v>20050802516</v>
      </c>
      <c r="H115" s="365">
        <v>17797</v>
      </c>
      <c r="I115" s="388">
        <v>21</v>
      </c>
      <c r="J115" s="378">
        <v>9</v>
      </c>
      <c r="K115" s="381">
        <v>1948</v>
      </c>
      <c r="L115" s="369">
        <f t="shared" ca="1" si="1"/>
        <v>75</v>
      </c>
      <c r="M115" s="299" t="s">
        <v>20</v>
      </c>
      <c r="N115" s="10" t="s">
        <v>40415</v>
      </c>
      <c r="O115" s="389" t="s">
        <v>177</v>
      </c>
      <c r="P115" s="386" t="s">
        <v>177</v>
      </c>
    </row>
    <row r="116" spans="1:16" s="8" customFormat="1" ht="15" customHeight="1" x14ac:dyDescent="0.25">
      <c r="A116" s="362" t="s">
        <v>161</v>
      </c>
      <c r="B116" s="362" t="s">
        <v>22113</v>
      </c>
      <c r="C116" s="340" t="s">
        <v>16881</v>
      </c>
      <c r="D116" s="362" t="s">
        <v>16880</v>
      </c>
      <c r="E116" s="362" t="s">
        <v>889</v>
      </c>
      <c r="F116" s="364">
        <v>10267638</v>
      </c>
      <c r="G116" s="363">
        <v>20102676387</v>
      </c>
      <c r="H116" s="365">
        <v>19092</v>
      </c>
      <c r="I116" s="388">
        <v>8</v>
      </c>
      <c r="J116" s="378">
        <v>4</v>
      </c>
      <c r="K116" s="381">
        <v>1952</v>
      </c>
      <c r="L116" s="369">
        <f t="shared" ca="1" si="1"/>
        <v>72</v>
      </c>
      <c r="M116" s="299" t="s">
        <v>20</v>
      </c>
      <c r="N116" s="10" t="s">
        <v>40415</v>
      </c>
      <c r="O116" s="389" t="s">
        <v>177</v>
      </c>
      <c r="P116" s="386" t="s">
        <v>177</v>
      </c>
    </row>
    <row r="117" spans="1:16" s="8" customFormat="1" ht="15" customHeight="1" x14ac:dyDescent="0.25">
      <c r="A117" s="362" t="s">
        <v>27</v>
      </c>
      <c r="B117" s="362" t="s">
        <v>22113</v>
      </c>
      <c r="C117" s="340" t="s">
        <v>16879</v>
      </c>
      <c r="D117" s="362" t="s">
        <v>16878</v>
      </c>
      <c r="E117" s="362" t="s">
        <v>889</v>
      </c>
      <c r="F117" s="364">
        <v>11131631</v>
      </c>
      <c r="G117" s="363">
        <v>20111316318</v>
      </c>
      <c r="H117" s="365">
        <v>19762</v>
      </c>
      <c r="I117" s="388">
        <v>7</v>
      </c>
      <c r="J117" s="378">
        <v>2</v>
      </c>
      <c r="K117" s="381">
        <v>1954</v>
      </c>
      <c r="L117" s="369">
        <f t="shared" ca="1" si="1"/>
        <v>70</v>
      </c>
      <c r="M117" s="299" t="s">
        <v>20</v>
      </c>
      <c r="N117" s="10" t="s">
        <v>40415</v>
      </c>
      <c r="O117" s="389" t="s">
        <v>177</v>
      </c>
      <c r="P117" s="386" t="s">
        <v>177</v>
      </c>
    </row>
    <row r="118" spans="1:16" s="8" customFormat="1" ht="15" customHeight="1" x14ac:dyDescent="0.25">
      <c r="A118" s="362" t="s">
        <v>27</v>
      </c>
      <c r="B118" s="362" t="s">
        <v>22113</v>
      </c>
      <c r="C118" s="340" t="s">
        <v>16877</v>
      </c>
      <c r="D118" s="362" t="s">
        <v>16876</v>
      </c>
      <c r="E118" s="362" t="s">
        <v>14257</v>
      </c>
      <c r="F118" s="364">
        <v>7893916</v>
      </c>
      <c r="G118" s="363">
        <v>20078939169</v>
      </c>
      <c r="H118" s="365">
        <v>15363</v>
      </c>
      <c r="I118" s="388">
        <v>22</v>
      </c>
      <c r="J118" s="378">
        <v>1</v>
      </c>
      <c r="K118" s="381">
        <v>1942</v>
      </c>
      <c r="L118" s="369">
        <f t="shared" ca="1" si="1"/>
        <v>82</v>
      </c>
      <c r="M118" s="299" t="s">
        <v>20</v>
      </c>
      <c r="N118" s="10" t="s">
        <v>40415</v>
      </c>
      <c r="O118" s="389" t="s">
        <v>177</v>
      </c>
      <c r="P118" s="386" t="s">
        <v>177</v>
      </c>
    </row>
    <row r="119" spans="1:16" s="8" customFormat="1" ht="15" customHeight="1" x14ac:dyDescent="0.25">
      <c r="A119" s="362" t="s">
        <v>27</v>
      </c>
      <c r="B119" s="362" t="s">
        <v>22113</v>
      </c>
      <c r="C119" s="340" t="s">
        <v>16875</v>
      </c>
      <c r="D119" s="362" t="s">
        <v>16874</v>
      </c>
      <c r="E119" s="362" t="s">
        <v>14257</v>
      </c>
      <c r="F119" s="364">
        <v>4404951</v>
      </c>
      <c r="G119" s="363">
        <v>20044049512</v>
      </c>
      <c r="H119" s="365">
        <v>15696</v>
      </c>
      <c r="I119" s="388">
        <v>21</v>
      </c>
      <c r="J119" s="378">
        <v>12</v>
      </c>
      <c r="K119" s="381">
        <v>1942</v>
      </c>
      <c r="L119" s="369">
        <f t="shared" ca="1" si="1"/>
        <v>81</v>
      </c>
      <c r="M119" s="299" t="s">
        <v>20</v>
      </c>
      <c r="N119" s="10" t="s">
        <v>40415</v>
      </c>
      <c r="O119" s="389" t="s">
        <v>177</v>
      </c>
      <c r="P119" s="386" t="s">
        <v>177</v>
      </c>
    </row>
    <row r="120" spans="1:16" s="8" customFormat="1" ht="15" customHeight="1" x14ac:dyDescent="0.25">
      <c r="A120" s="362" t="s">
        <v>27</v>
      </c>
      <c r="B120" s="362" t="s">
        <v>22113</v>
      </c>
      <c r="C120" s="340" t="s">
        <v>16873</v>
      </c>
      <c r="D120" s="362" t="s">
        <v>16872</v>
      </c>
      <c r="E120" s="362" t="s">
        <v>889</v>
      </c>
      <c r="F120" s="364">
        <v>5695033</v>
      </c>
      <c r="G120" s="363">
        <v>27056950333</v>
      </c>
      <c r="H120" s="365">
        <v>17410</v>
      </c>
      <c r="I120" s="388">
        <v>31</v>
      </c>
      <c r="J120" s="378">
        <v>8</v>
      </c>
      <c r="K120" s="381">
        <v>1947</v>
      </c>
      <c r="L120" s="369">
        <f t="shared" ca="1" si="1"/>
        <v>76</v>
      </c>
      <c r="M120" s="299" t="s">
        <v>20</v>
      </c>
      <c r="N120" s="10" t="s">
        <v>28854</v>
      </c>
      <c r="O120" s="389" t="s">
        <v>177</v>
      </c>
      <c r="P120" s="386" t="s">
        <v>177</v>
      </c>
    </row>
    <row r="121" spans="1:16" s="8" customFormat="1" ht="15" customHeight="1" x14ac:dyDescent="0.25">
      <c r="A121" s="362" t="s">
        <v>179</v>
      </c>
      <c r="B121" s="362" t="s">
        <v>22113</v>
      </c>
      <c r="C121" s="340" t="s">
        <v>16871</v>
      </c>
      <c r="D121" s="362" t="s">
        <v>16870</v>
      </c>
      <c r="E121" s="362" t="s">
        <v>36</v>
      </c>
      <c r="F121" s="364">
        <v>8234442</v>
      </c>
      <c r="G121" s="363">
        <v>20082344420</v>
      </c>
      <c r="H121" s="365">
        <v>18372</v>
      </c>
      <c r="I121" s="388">
        <v>19</v>
      </c>
      <c r="J121" s="378">
        <v>4</v>
      </c>
      <c r="K121" s="381">
        <v>1950</v>
      </c>
      <c r="L121" s="369">
        <f t="shared" ca="1" si="1"/>
        <v>74</v>
      </c>
      <c r="M121" s="299" t="s">
        <v>20</v>
      </c>
      <c r="N121" s="10" t="s">
        <v>40415</v>
      </c>
      <c r="O121" s="389" t="s">
        <v>177</v>
      </c>
      <c r="P121" s="386" t="s">
        <v>177</v>
      </c>
    </row>
    <row r="122" spans="1:16" s="8" customFormat="1" ht="15" customHeight="1" x14ac:dyDescent="0.25">
      <c r="A122" s="362" t="s">
        <v>33761</v>
      </c>
      <c r="B122" s="362" t="s">
        <v>22113</v>
      </c>
      <c r="C122" s="340" t="s">
        <v>16869</v>
      </c>
      <c r="D122" s="362" t="s">
        <v>16868</v>
      </c>
      <c r="E122" s="362" t="s">
        <v>36</v>
      </c>
      <c r="F122" s="364">
        <v>6187490</v>
      </c>
      <c r="G122" s="363">
        <v>23061874909</v>
      </c>
      <c r="H122" s="365">
        <v>17590</v>
      </c>
      <c r="I122" s="388">
        <v>27</v>
      </c>
      <c r="J122" s="378">
        <v>2</v>
      </c>
      <c r="K122" s="381">
        <v>1948</v>
      </c>
      <c r="L122" s="369">
        <f t="shared" ca="1" si="1"/>
        <v>76</v>
      </c>
      <c r="M122" s="299" t="s">
        <v>20</v>
      </c>
      <c r="N122" s="10" t="s">
        <v>40415</v>
      </c>
      <c r="O122" s="389" t="s">
        <v>177</v>
      </c>
      <c r="P122" s="386" t="s">
        <v>177</v>
      </c>
    </row>
    <row r="123" spans="1:16" s="8" customFormat="1" ht="15" customHeight="1" x14ac:dyDescent="0.25">
      <c r="A123" s="362" t="s">
        <v>161</v>
      </c>
      <c r="B123" s="362" t="s">
        <v>22113</v>
      </c>
      <c r="C123" s="340" t="s">
        <v>16867</v>
      </c>
      <c r="D123" s="362" t="s">
        <v>16866</v>
      </c>
      <c r="E123" s="362" t="s">
        <v>889</v>
      </c>
      <c r="F123" s="364">
        <v>10143777</v>
      </c>
      <c r="G123" s="363">
        <v>23101437779</v>
      </c>
      <c r="H123" s="365">
        <v>18994</v>
      </c>
      <c r="I123" s="388">
        <v>1</v>
      </c>
      <c r="J123" s="378">
        <v>1</v>
      </c>
      <c r="K123" s="381">
        <v>1952</v>
      </c>
      <c r="L123" s="369">
        <f t="shared" ca="1" si="1"/>
        <v>72</v>
      </c>
      <c r="M123" s="299" t="s">
        <v>20</v>
      </c>
      <c r="N123" s="10" t="s">
        <v>40415</v>
      </c>
      <c r="O123" s="389" t="s">
        <v>177</v>
      </c>
      <c r="P123" s="386" t="s">
        <v>177</v>
      </c>
    </row>
    <row r="124" spans="1:16" s="8" customFormat="1" ht="15" customHeight="1" x14ac:dyDescent="0.25">
      <c r="A124" s="362" t="s">
        <v>27</v>
      </c>
      <c r="B124" s="362" t="s">
        <v>22113</v>
      </c>
      <c r="C124" s="340" t="s">
        <v>16860</v>
      </c>
      <c r="D124" s="362" t="s">
        <v>16859</v>
      </c>
      <c r="E124" s="362" t="s">
        <v>252</v>
      </c>
      <c r="F124" s="364">
        <v>7283732</v>
      </c>
      <c r="G124" s="363">
        <v>20072837321</v>
      </c>
      <c r="H124" s="365">
        <v>14340</v>
      </c>
      <c r="I124" s="388">
        <v>5</v>
      </c>
      <c r="J124" s="378">
        <v>4</v>
      </c>
      <c r="K124" s="381">
        <v>1939</v>
      </c>
      <c r="L124" s="369">
        <f t="shared" ca="1" si="1"/>
        <v>85</v>
      </c>
      <c r="M124" s="299" t="s">
        <v>20</v>
      </c>
      <c r="N124" s="10" t="s">
        <v>40415</v>
      </c>
      <c r="O124" s="389" t="s">
        <v>177</v>
      </c>
      <c r="P124" s="386" t="s">
        <v>177</v>
      </c>
    </row>
    <row r="125" spans="1:16" s="8" customFormat="1" ht="15" customHeight="1" x14ac:dyDescent="0.25">
      <c r="A125" s="362" t="s">
        <v>46</v>
      </c>
      <c r="B125" s="362" t="s">
        <v>22113</v>
      </c>
      <c r="C125" s="340" t="s">
        <v>16858</v>
      </c>
      <c r="D125" s="362" t="s">
        <v>16857</v>
      </c>
      <c r="E125" s="362" t="s">
        <v>78</v>
      </c>
      <c r="F125" s="364">
        <v>7775032</v>
      </c>
      <c r="G125" s="363">
        <v>20077750321</v>
      </c>
      <c r="H125" s="365">
        <v>16954</v>
      </c>
      <c r="I125" s="388">
        <v>1</v>
      </c>
      <c r="J125" s="378">
        <v>6</v>
      </c>
      <c r="K125" s="381">
        <v>1946</v>
      </c>
      <c r="L125" s="369">
        <f t="shared" ca="1" si="1"/>
        <v>77</v>
      </c>
      <c r="M125" s="299" t="s">
        <v>20</v>
      </c>
      <c r="N125" s="10" t="s">
        <v>40415</v>
      </c>
      <c r="O125" s="389" t="s">
        <v>177</v>
      </c>
      <c r="P125" s="386" t="s">
        <v>177</v>
      </c>
    </row>
    <row r="126" spans="1:16" s="8" customFormat="1" ht="15" customHeight="1" x14ac:dyDescent="0.25">
      <c r="A126" s="362" t="s">
        <v>27</v>
      </c>
      <c r="B126" s="362" t="s">
        <v>22113</v>
      </c>
      <c r="C126" s="340" t="s">
        <v>16855</v>
      </c>
      <c r="D126" s="362" t="s">
        <v>16854</v>
      </c>
      <c r="E126" s="362" t="s">
        <v>252</v>
      </c>
      <c r="F126" s="364">
        <v>4516683</v>
      </c>
      <c r="G126" s="363">
        <v>20045166830</v>
      </c>
      <c r="H126" s="365">
        <v>16441</v>
      </c>
      <c r="I126" s="388">
        <v>4</v>
      </c>
      <c r="J126" s="378">
        <v>1</v>
      </c>
      <c r="K126" s="381">
        <v>1945</v>
      </c>
      <c r="L126" s="369">
        <f t="shared" ca="1" si="1"/>
        <v>79</v>
      </c>
      <c r="M126" s="299" t="s">
        <v>20</v>
      </c>
      <c r="N126" s="10" t="s">
        <v>40415</v>
      </c>
      <c r="O126" s="389" t="s">
        <v>177</v>
      </c>
      <c r="P126" s="386" t="s">
        <v>177</v>
      </c>
    </row>
    <row r="127" spans="1:16" s="8" customFormat="1" ht="15" customHeight="1" x14ac:dyDescent="0.25">
      <c r="A127" s="362" t="s">
        <v>36</v>
      </c>
      <c r="B127" s="362" t="s">
        <v>22113</v>
      </c>
      <c r="C127" s="340" t="s">
        <v>16853</v>
      </c>
      <c r="D127" s="362" t="s">
        <v>16852</v>
      </c>
      <c r="E127" s="362" t="s">
        <v>78</v>
      </c>
      <c r="F127" s="364">
        <v>10919761</v>
      </c>
      <c r="G127" s="363">
        <v>20109197611</v>
      </c>
      <c r="H127" s="365">
        <v>19625</v>
      </c>
      <c r="I127" s="388">
        <v>23</v>
      </c>
      <c r="J127" s="378">
        <v>9</v>
      </c>
      <c r="K127" s="381">
        <v>1953</v>
      </c>
      <c r="L127" s="369">
        <f t="shared" ca="1" si="1"/>
        <v>70</v>
      </c>
      <c r="M127" s="299" t="s">
        <v>20</v>
      </c>
      <c r="N127" s="10" t="s">
        <v>40415</v>
      </c>
      <c r="O127" s="389" t="s">
        <v>177</v>
      </c>
      <c r="P127" s="386" t="s">
        <v>177</v>
      </c>
    </row>
    <row r="128" spans="1:16" s="8" customFormat="1" ht="15" customHeight="1" x14ac:dyDescent="0.25">
      <c r="A128" s="362" t="s">
        <v>78</v>
      </c>
      <c r="B128" s="362" t="s">
        <v>22113</v>
      </c>
      <c r="C128" s="340" t="s">
        <v>16851</v>
      </c>
      <c r="D128" s="362" t="s">
        <v>16850</v>
      </c>
      <c r="E128" s="362" t="s">
        <v>36</v>
      </c>
      <c r="F128" s="364">
        <v>4270023</v>
      </c>
      <c r="G128" s="363">
        <v>20042700232</v>
      </c>
      <c r="H128" s="365">
        <v>13917</v>
      </c>
      <c r="I128" s="388">
        <v>6</v>
      </c>
      <c r="J128" s="378">
        <v>2</v>
      </c>
      <c r="K128" s="381">
        <v>1938</v>
      </c>
      <c r="L128" s="369">
        <f t="shared" ca="1" si="1"/>
        <v>86</v>
      </c>
      <c r="M128" s="299" t="s">
        <v>20</v>
      </c>
      <c r="N128" s="10" t="s">
        <v>40415</v>
      </c>
      <c r="O128" s="389" t="s">
        <v>177</v>
      </c>
      <c r="P128" s="386" t="s">
        <v>177</v>
      </c>
    </row>
    <row r="129" spans="1:16" s="8" customFormat="1" ht="15" customHeight="1" x14ac:dyDescent="0.25">
      <c r="A129" s="362" t="s">
        <v>36</v>
      </c>
      <c r="B129" s="362" t="s">
        <v>22113</v>
      </c>
      <c r="C129" s="340" t="s">
        <v>16849</v>
      </c>
      <c r="D129" s="362" t="s">
        <v>16848</v>
      </c>
      <c r="E129" s="362" t="s">
        <v>36</v>
      </c>
      <c r="F129" s="364">
        <v>7801886</v>
      </c>
      <c r="G129" s="363">
        <v>20078018861</v>
      </c>
      <c r="H129" s="365">
        <v>18171</v>
      </c>
      <c r="I129" s="388">
        <v>30</v>
      </c>
      <c r="J129" s="378">
        <v>9</v>
      </c>
      <c r="K129" s="381">
        <v>1949</v>
      </c>
      <c r="L129" s="369">
        <f t="shared" ca="1" si="1"/>
        <v>74</v>
      </c>
      <c r="M129" s="299" t="s">
        <v>20</v>
      </c>
      <c r="N129" s="10" t="s">
        <v>40415</v>
      </c>
      <c r="O129" s="389" t="s">
        <v>35003</v>
      </c>
      <c r="P129" s="386" t="s">
        <v>177</v>
      </c>
    </row>
    <row r="130" spans="1:16" s="8" customFormat="1" ht="15" customHeight="1" x14ac:dyDescent="0.25">
      <c r="A130" s="362" t="s">
        <v>27</v>
      </c>
      <c r="B130" s="362" t="s">
        <v>22113</v>
      </c>
      <c r="C130" s="340" t="s">
        <v>16847</v>
      </c>
      <c r="D130" s="362" t="s">
        <v>16846</v>
      </c>
      <c r="E130" s="362" t="s">
        <v>74</v>
      </c>
      <c r="F130" s="364">
        <v>7917273</v>
      </c>
      <c r="G130" s="363">
        <v>20079172732</v>
      </c>
      <c r="H130" s="365">
        <v>16671</v>
      </c>
      <c r="I130" s="388">
        <v>22</v>
      </c>
      <c r="J130" s="378">
        <v>8</v>
      </c>
      <c r="K130" s="381">
        <v>1945</v>
      </c>
      <c r="L130" s="369">
        <f t="shared" ref="L130:L193" ca="1" si="2">DATEDIF(H130,TODAY(),"Y")</f>
        <v>78</v>
      </c>
      <c r="M130" s="299" t="s">
        <v>20</v>
      </c>
      <c r="N130" s="10" t="s">
        <v>40415</v>
      </c>
      <c r="O130" s="389" t="s">
        <v>177</v>
      </c>
      <c r="P130" s="386" t="s">
        <v>177</v>
      </c>
    </row>
    <row r="131" spans="1:16" s="8" customFormat="1" ht="15" customHeight="1" x14ac:dyDescent="0.25">
      <c r="A131" s="362" t="s">
        <v>27</v>
      </c>
      <c r="B131" s="362" t="s">
        <v>22113</v>
      </c>
      <c r="C131" s="340" t="s">
        <v>16845</v>
      </c>
      <c r="D131" s="362" t="s">
        <v>16844</v>
      </c>
      <c r="E131" s="362" t="s">
        <v>179</v>
      </c>
      <c r="F131" s="364">
        <v>5624003</v>
      </c>
      <c r="G131" s="363">
        <v>23056240039</v>
      </c>
      <c r="H131" s="365">
        <v>14077</v>
      </c>
      <c r="I131" s="388">
        <v>16</v>
      </c>
      <c r="J131" s="378">
        <v>7</v>
      </c>
      <c r="K131" s="381">
        <v>1938</v>
      </c>
      <c r="L131" s="369">
        <f t="shared" ca="1" si="2"/>
        <v>85</v>
      </c>
      <c r="M131" s="299" t="s">
        <v>20</v>
      </c>
      <c r="N131" s="10" t="s">
        <v>40415</v>
      </c>
      <c r="O131" s="389" t="s">
        <v>35003</v>
      </c>
      <c r="P131" s="386">
        <v>32874</v>
      </c>
    </row>
    <row r="132" spans="1:16" s="8" customFormat="1" ht="15" customHeight="1" x14ac:dyDescent="0.25">
      <c r="A132" s="362" t="s">
        <v>27</v>
      </c>
      <c r="B132" s="362" t="s">
        <v>22113</v>
      </c>
      <c r="C132" s="340" t="s">
        <v>16843</v>
      </c>
      <c r="D132" s="362" t="s">
        <v>16842</v>
      </c>
      <c r="E132" s="362" t="s">
        <v>179</v>
      </c>
      <c r="F132" s="364">
        <v>7927267</v>
      </c>
      <c r="G132" s="363">
        <v>20079272672</v>
      </c>
      <c r="H132" s="365">
        <v>17254</v>
      </c>
      <c r="I132" s="388">
        <v>28</v>
      </c>
      <c r="J132" s="378">
        <v>3</v>
      </c>
      <c r="K132" s="381">
        <v>1947</v>
      </c>
      <c r="L132" s="369">
        <f t="shared" ca="1" si="2"/>
        <v>77</v>
      </c>
      <c r="M132" s="299" t="s">
        <v>20</v>
      </c>
      <c r="N132" s="10" t="s">
        <v>40415</v>
      </c>
      <c r="O132" s="389" t="s">
        <v>40571</v>
      </c>
      <c r="P132" s="386">
        <v>32874</v>
      </c>
    </row>
    <row r="133" spans="1:16" s="8" customFormat="1" ht="15" customHeight="1" x14ac:dyDescent="0.25">
      <c r="A133" s="362" t="s">
        <v>23</v>
      </c>
      <c r="B133" s="362" t="s">
        <v>22113</v>
      </c>
      <c r="C133" s="340" t="s">
        <v>16841</v>
      </c>
      <c r="D133" s="362" t="s">
        <v>16840</v>
      </c>
      <c r="E133" s="362" t="s">
        <v>74</v>
      </c>
      <c r="F133" s="364">
        <v>8227777</v>
      </c>
      <c r="G133" s="363">
        <v>20082277774</v>
      </c>
      <c r="H133" s="365">
        <v>16739</v>
      </c>
      <c r="I133" s="388">
        <v>29</v>
      </c>
      <c r="J133" s="378">
        <v>10</v>
      </c>
      <c r="K133" s="381">
        <v>1945</v>
      </c>
      <c r="L133" s="369">
        <f t="shared" ca="1" si="2"/>
        <v>78</v>
      </c>
      <c r="M133" s="299" t="s">
        <v>20</v>
      </c>
      <c r="N133" s="10" t="s">
        <v>40415</v>
      </c>
      <c r="O133" s="389" t="s">
        <v>177</v>
      </c>
      <c r="P133" s="386" t="s">
        <v>177</v>
      </c>
    </row>
    <row r="134" spans="1:16" s="8" customFormat="1" ht="15" customHeight="1" x14ac:dyDescent="0.25">
      <c r="A134" s="362" t="s">
        <v>27</v>
      </c>
      <c r="B134" s="362" t="s">
        <v>22113</v>
      </c>
      <c r="C134" s="340" t="s">
        <v>16839</v>
      </c>
      <c r="D134" s="362" t="s">
        <v>16838</v>
      </c>
      <c r="E134" s="362" t="s">
        <v>36</v>
      </c>
      <c r="F134" s="364">
        <v>8002942</v>
      </c>
      <c r="G134" s="363">
        <v>20080029420</v>
      </c>
      <c r="H134" s="365">
        <v>18355</v>
      </c>
      <c r="I134" s="388">
        <v>2</v>
      </c>
      <c r="J134" s="378">
        <v>4</v>
      </c>
      <c r="K134" s="381">
        <v>1950</v>
      </c>
      <c r="L134" s="369">
        <f t="shared" ca="1" si="2"/>
        <v>74</v>
      </c>
      <c r="M134" s="299" t="s">
        <v>20</v>
      </c>
      <c r="N134" s="10" t="s">
        <v>40415</v>
      </c>
      <c r="O134" s="389" t="s">
        <v>177</v>
      </c>
      <c r="P134" s="386" t="s">
        <v>177</v>
      </c>
    </row>
    <row r="135" spans="1:16" s="8" customFormat="1" ht="15" customHeight="1" x14ac:dyDescent="0.25">
      <c r="A135" s="362">
        <v>17</v>
      </c>
      <c r="B135" s="362" t="s">
        <v>22113</v>
      </c>
      <c r="C135" s="340" t="s">
        <v>16834</v>
      </c>
      <c r="D135" s="362" t="s">
        <v>16833</v>
      </c>
      <c r="E135" s="362" t="s">
        <v>889</v>
      </c>
      <c r="F135" s="364">
        <v>6274150</v>
      </c>
      <c r="G135" s="363">
        <v>27062741509</v>
      </c>
      <c r="H135" s="365">
        <v>18455</v>
      </c>
      <c r="I135" s="388">
        <v>11</v>
      </c>
      <c r="J135" s="378">
        <v>7</v>
      </c>
      <c r="K135" s="381">
        <v>1950</v>
      </c>
      <c r="L135" s="369">
        <f t="shared" ca="1" si="2"/>
        <v>73</v>
      </c>
      <c r="M135" s="299" t="s">
        <v>20</v>
      </c>
      <c r="N135" s="10" t="s">
        <v>28854</v>
      </c>
      <c r="O135" s="389" t="s">
        <v>177</v>
      </c>
      <c r="P135" s="386" t="s">
        <v>177</v>
      </c>
    </row>
    <row r="136" spans="1:16" s="8" customFormat="1" ht="15" customHeight="1" x14ac:dyDescent="0.25">
      <c r="A136" s="362" t="s">
        <v>15311</v>
      </c>
      <c r="B136" s="362" t="s">
        <v>22113</v>
      </c>
      <c r="C136" s="340" t="s">
        <v>16832</v>
      </c>
      <c r="D136" s="362" t="s">
        <v>16831</v>
      </c>
      <c r="E136" s="362" t="s">
        <v>15941</v>
      </c>
      <c r="F136" s="364">
        <v>4276205</v>
      </c>
      <c r="G136" s="363">
        <v>23042762059</v>
      </c>
      <c r="H136" s="365">
        <v>14251</v>
      </c>
      <c r="I136" s="388">
        <v>6</v>
      </c>
      <c r="J136" s="378">
        <v>1</v>
      </c>
      <c r="K136" s="381">
        <v>1939</v>
      </c>
      <c r="L136" s="369">
        <f t="shared" ca="1" si="2"/>
        <v>85</v>
      </c>
      <c r="M136" s="299" t="s">
        <v>20</v>
      </c>
      <c r="N136" s="10" t="s">
        <v>40415</v>
      </c>
      <c r="O136" s="389" t="s">
        <v>177</v>
      </c>
      <c r="P136" s="386" t="s">
        <v>177</v>
      </c>
    </row>
    <row r="137" spans="1:16" s="8" customFormat="1" ht="15" customHeight="1" x14ac:dyDescent="0.25">
      <c r="A137" s="362" t="s">
        <v>15311</v>
      </c>
      <c r="B137" s="362" t="s">
        <v>22113</v>
      </c>
      <c r="C137" s="340" t="s">
        <v>16830</v>
      </c>
      <c r="D137" s="362" t="s">
        <v>16829</v>
      </c>
      <c r="E137" s="362" t="s">
        <v>15941</v>
      </c>
      <c r="F137" s="364">
        <v>4303884</v>
      </c>
      <c r="G137" s="363">
        <v>20043038843</v>
      </c>
      <c r="H137" s="365">
        <v>14688</v>
      </c>
      <c r="I137" s="388">
        <v>18</v>
      </c>
      <c r="J137" s="378">
        <v>3</v>
      </c>
      <c r="K137" s="381">
        <v>1940</v>
      </c>
      <c r="L137" s="369">
        <f t="shared" ca="1" si="2"/>
        <v>84</v>
      </c>
      <c r="M137" s="299" t="s">
        <v>20</v>
      </c>
      <c r="N137" s="10" t="s">
        <v>40415</v>
      </c>
      <c r="O137" s="389" t="s">
        <v>37605</v>
      </c>
      <c r="P137" s="386">
        <v>32861</v>
      </c>
    </row>
    <row r="138" spans="1:16" s="8" customFormat="1" ht="15" customHeight="1" x14ac:dyDescent="0.25">
      <c r="A138" s="362" t="s">
        <v>27</v>
      </c>
      <c r="B138" s="362" t="s">
        <v>22113</v>
      </c>
      <c r="C138" s="340" t="s">
        <v>16828</v>
      </c>
      <c r="D138" s="362" t="s">
        <v>16827</v>
      </c>
      <c r="E138" s="362" t="s">
        <v>36</v>
      </c>
      <c r="F138" s="364">
        <v>11058885</v>
      </c>
      <c r="G138" s="363">
        <v>20110588853</v>
      </c>
      <c r="H138" s="365">
        <v>19752</v>
      </c>
      <c r="I138" s="388">
        <v>28</v>
      </c>
      <c r="J138" s="378">
        <v>1</v>
      </c>
      <c r="K138" s="381">
        <v>1954</v>
      </c>
      <c r="L138" s="369">
        <f t="shared" ca="1" si="2"/>
        <v>70</v>
      </c>
      <c r="M138" s="299" t="s">
        <v>20</v>
      </c>
      <c r="N138" s="10" t="s">
        <v>40415</v>
      </c>
      <c r="O138" s="389" t="s">
        <v>177</v>
      </c>
      <c r="P138" s="386" t="s">
        <v>177</v>
      </c>
    </row>
    <row r="139" spans="1:16" s="8" customFormat="1" ht="15" customHeight="1" x14ac:dyDescent="0.25">
      <c r="A139" s="362" t="s">
        <v>33761</v>
      </c>
      <c r="B139" s="362" t="s">
        <v>22113</v>
      </c>
      <c r="C139" s="340" t="s">
        <v>16826</v>
      </c>
      <c r="D139" s="362" t="s">
        <v>16825</v>
      </c>
      <c r="E139" s="362" t="s">
        <v>889</v>
      </c>
      <c r="F139" s="364">
        <v>10614950</v>
      </c>
      <c r="G139" s="363">
        <v>20106149500</v>
      </c>
      <c r="H139" s="365">
        <v>19445</v>
      </c>
      <c r="I139" s="388">
        <v>27</v>
      </c>
      <c r="J139" s="378">
        <v>3</v>
      </c>
      <c r="K139" s="381">
        <v>1953</v>
      </c>
      <c r="L139" s="369">
        <f t="shared" ca="1" si="2"/>
        <v>71</v>
      </c>
      <c r="M139" s="299" t="s">
        <v>20</v>
      </c>
      <c r="N139" s="10" t="s">
        <v>40415</v>
      </c>
      <c r="O139" s="389" t="s">
        <v>177</v>
      </c>
      <c r="P139" s="386" t="s">
        <v>177</v>
      </c>
    </row>
    <row r="140" spans="1:16" s="8" customFormat="1" ht="15" customHeight="1" x14ac:dyDescent="0.25">
      <c r="A140" s="362" t="s">
        <v>74</v>
      </c>
      <c r="B140" s="362" t="s">
        <v>22113</v>
      </c>
      <c r="C140" s="340" t="s">
        <v>16824</v>
      </c>
      <c r="D140" s="362" t="s">
        <v>16823</v>
      </c>
      <c r="E140" s="362" t="s">
        <v>78</v>
      </c>
      <c r="F140" s="364">
        <v>4251751</v>
      </c>
      <c r="G140" s="363">
        <v>20042517519</v>
      </c>
      <c r="H140" s="365">
        <v>13759</v>
      </c>
      <c r="I140" s="388">
        <v>1</v>
      </c>
      <c r="J140" s="378">
        <v>9</v>
      </c>
      <c r="K140" s="381">
        <v>1937</v>
      </c>
      <c r="L140" s="369">
        <f t="shared" ca="1" si="2"/>
        <v>86</v>
      </c>
      <c r="M140" s="299" t="s">
        <v>20</v>
      </c>
      <c r="N140" s="10" t="s">
        <v>40415</v>
      </c>
      <c r="O140" s="389" t="s">
        <v>38290</v>
      </c>
      <c r="P140" s="386" t="s">
        <v>39563</v>
      </c>
    </row>
    <row r="141" spans="1:16" s="8" customFormat="1" ht="15" customHeight="1" x14ac:dyDescent="0.25">
      <c r="A141" s="362" t="s">
        <v>27</v>
      </c>
      <c r="B141" s="362" t="s">
        <v>22113</v>
      </c>
      <c r="C141" s="340" t="s">
        <v>16822</v>
      </c>
      <c r="D141" s="362" t="s">
        <v>16821</v>
      </c>
      <c r="E141" s="362" t="s">
        <v>74</v>
      </c>
      <c r="F141" s="364">
        <v>8241972</v>
      </c>
      <c r="G141" s="363">
        <v>20082419722</v>
      </c>
      <c r="H141" s="365">
        <v>16442</v>
      </c>
      <c r="I141" s="388">
        <v>5</v>
      </c>
      <c r="J141" s="378">
        <v>1</v>
      </c>
      <c r="K141" s="381">
        <v>1945</v>
      </c>
      <c r="L141" s="369">
        <f t="shared" ca="1" si="2"/>
        <v>79</v>
      </c>
      <c r="M141" s="299" t="s">
        <v>20</v>
      </c>
      <c r="N141" s="10" t="s">
        <v>40415</v>
      </c>
      <c r="O141" s="389" t="s">
        <v>177</v>
      </c>
      <c r="P141" s="386" t="s">
        <v>177</v>
      </c>
    </row>
    <row r="142" spans="1:16" s="8" customFormat="1" ht="15" customHeight="1" x14ac:dyDescent="0.25">
      <c r="A142" s="362" t="s">
        <v>27</v>
      </c>
      <c r="B142" s="362" t="s">
        <v>22113</v>
      </c>
      <c r="C142" s="340" t="s">
        <v>16820</v>
      </c>
      <c r="D142" s="362" t="s">
        <v>16819</v>
      </c>
      <c r="E142" s="362" t="s">
        <v>14257</v>
      </c>
      <c r="F142" s="364">
        <v>5763743</v>
      </c>
      <c r="G142" s="363">
        <v>27057637434</v>
      </c>
      <c r="H142" s="365">
        <v>17409</v>
      </c>
      <c r="I142" s="388">
        <v>30</v>
      </c>
      <c r="J142" s="378">
        <v>8</v>
      </c>
      <c r="K142" s="381">
        <v>1947</v>
      </c>
      <c r="L142" s="369">
        <f t="shared" ca="1" si="2"/>
        <v>76</v>
      </c>
      <c r="M142" s="299" t="s">
        <v>20</v>
      </c>
      <c r="N142" s="10" t="s">
        <v>28854</v>
      </c>
      <c r="O142" s="389" t="s">
        <v>177</v>
      </c>
      <c r="P142" s="386" t="s">
        <v>177</v>
      </c>
    </row>
    <row r="143" spans="1:16" s="8" customFormat="1" ht="15" customHeight="1" x14ac:dyDescent="0.25">
      <c r="A143" s="362" t="s">
        <v>27</v>
      </c>
      <c r="B143" s="362" t="s">
        <v>22113</v>
      </c>
      <c r="C143" s="340" t="s">
        <v>16818</v>
      </c>
      <c r="D143" s="362" t="s">
        <v>16817</v>
      </c>
      <c r="E143" s="362" t="s">
        <v>78</v>
      </c>
      <c r="F143" s="364">
        <v>3975825</v>
      </c>
      <c r="G143" s="363">
        <v>27039758259</v>
      </c>
      <c r="H143" s="365">
        <v>14770</v>
      </c>
      <c r="I143" s="388">
        <v>8</v>
      </c>
      <c r="J143" s="378">
        <v>6</v>
      </c>
      <c r="K143" s="381">
        <v>1940</v>
      </c>
      <c r="L143" s="369">
        <f t="shared" ca="1" si="2"/>
        <v>83</v>
      </c>
      <c r="M143" s="299" t="s">
        <v>20</v>
      </c>
      <c r="N143" s="10" t="s">
        <v>28854</v>
      </c>
      <c r="O143" s="389" t="s">
        <v>177</v>
      </c>
      <c r="P143" s="386" t="s">
        <v>177</v>
      </c>
    </row>
    <row r="144" spans="1:16" s="8" customFormat="1" ht="15" customHeight="1" x14ac:dyDescent="0.25">
      <c r="A144" s="362">
        <v>11</v>
      </c>
      <c r="B144" s="362" t="s">
        <v>22113</v>
      </c>
      <c r="C144" s="340" t="s">
        <v>16816</v>
      </c>
      <c r="D144" s="362" t="s">
        <v>16815</v>
      </c>
      <c r="E144" s="362" t="s">
        <v>36</v>
      </c>
      <c r="F144" s="364">
        <v>8310946</v>
      </c>
      <c r="G144" s="363">
        <v>20083109468</v>
      </c>
      <c r="H144" s="365">
        <v>18420</v>
      </c>
      <c r="I144" s="388">
        <v>6</v>
      </c>
      <c r="J144" s="378">
        <v>6</v>
      </c>
      <c r="K144" s="381">
        <v>1950</v>
      </c>
      <c r="L144" s="369">
        <f t="shared" ca="1" si="2"/>
        <v>73</v>
      </c>
      <c r="M144" s="299" t="s">
        <v>20</v>
      </c>
      <c r="N144" s="10" t="s">
        <v>40415</v>
      </c>
      <c r="O144" s="389" t="s">
        <v>177</v>
      </c>
      <c r="P144" s="386" t="s">
        <v>177</v>
      </c>
    </row>
    <row r="145" spans="1:16" s="8" customFormat="1" ht="15" customHeight="1" x14ac:dyDescent="0.25">
      <c r="A145" s="362" t="s">
        <v>252</v>
      </c>
      <c r="B145" s="362" t="s">
        <v>22113</v>
      </c>
      <c r="C145" s="340" t="s">
        <v>16814</v>
      </c>
      <c r="D145" s="362" t="s">
        <v>16813</v>
      </c>
      <c r="E145" s="362" t="s">
        <v>889</v>
      </c>
      <c r="F145" s="364">
        <v>7855561</v>
      </c>
      <c r="G145" s="363">
        <v>20078555611</v>
      </c>
      <c r="H145" s="365">
        <v>18148</v>
      </c>
      <c r="I145" s="388">
        <v>7</v>
      </c>
      <c r="J145" s="378">
        <v>9</v>
      </c>
      <c r="K145" s="381">
        <v>1949</v>
      </c>
      <c r="L145" s="369">
        <f t="shared" ca="1" si="2"/>
        <v>74</v>
      </c>
      <c r="M145" s="299" t="s">
        <v>20</v>
      </c>
      <c r="N145" s="10" t="s">
        <v>40415</v>
      </c>
      <c r="O145" s="389" t="s">
        <v>177</v>
      </c>
      <c r="P145" s="386" t="s">
        <v>177</v>
      </c>
    </row>
    <row r="146" spans="1:16" s="8" customFormat="1" ht="15" customHeight="1" x14ac:dyDescent="0.25">
      <c r="A146" s="362" t="s">
        <v>27</v>
      </c>
      <c r="B146" s="362" t="s">
        <v>22113</v>
      </c>
      <c r="C146" s="340" t="s">
        <v>16808</v>
      </c>
      <c r="D146" s="362" t="s">
        <v>16807</v>
      </c>
      <c r="E146" s="362" t="s">
        <v>78</v>
      </c>
      <c r="F146" s="364">
        <v>4420609</v>
      </c>
      <c r="G146" s="363">
        <v>23044206099</v>
      </c>
      <c r="H146" s="365">
        <v>20754</v>
      </c>
      <c r="I146" s="388">
        <v>26</v>
      </c>
      <c r="J146" s="378">
        <v>10</v>
      </c>
      <c r="K146" s="381">
        <v>1956</v>
      </c>
      <c r="L146" s="369">
        <f t="shared" ca="1" si="2"/>
        <v>67</v>
      </c>
      <c r="M146" s="299" t="s">
        <v>20</v>
      </c>
      <c r="N146" s="10" t="s">
        <v>40415</v>
      </c>
      <c r="O146" s="389" t="s">
        <v>177</v>
      </c>
      <c r="P146" s="386" t="s">
        <v>177</v>
      </c>
    </row>
    <row r="147" spans="1:16" s="8" customFormat="1" ht="15" customHeight="1" x14ac:dyDescent="0.25">
      <c r="A147" s="362" t="s">
        <v>27</v>
      </c>
      <c r="B147" s="362" t="s">
        <v>22113</v>
      </c>
      <c r="C147" s="340" t="s">
        <v>16806</v>
      </c>
      <c r="D147" s="362" t="s">
        <v>16805</v>
      </c>
      <c r="E147" s="362" t="s">
        <v>36</v>
      </c>
      <c r="F147" s="364">
        <v>4716468</v>
      </c>
      <c r="G147" s="363">
        <v>27047164686</v>
      </c>
      <c r="H147" s="365">
        <v>16089</v>
      </c>
      <c r="I147" s="388">
        <v>18</v>
      </c>
      <c r="J147" s="378">
        <v>1</v>
      </c>
      <c r="K147" s="381">
        <v>1944</v>
      </c>
      <c r="L147" s="369">
        <f t="shared" ca="1" si="2"/>
        <v>80</v>
      </c>
      <c r="M147" s="299" t="s">
        <v>20</v>
      </c>
      <c r="N147" s="10" t="s">
        <v>28854</v>
      </c>
      <c r="O147" s="389" t="s">
        <v>177</v>
      </c>
      <c r="P147" s="386" t="s">
        <v>177</v>
      </c>
    </row>
    <row r="148" spans="1:16" s="8" customFormat="1" ht="15" customHeight="1" x14ac:dyDescent="0.25">
      <c r="A148" s="362" t="s">
        <v>27</v>
      </c>
      <c r="B148" s="362" t="s">
        <v>22113</v>
      </c>
      <c r="C148" s="340" t="s">
        <v>16804</v>
      </c>
      <c r="D148" s="362" t="s">
        <v>16803</v>
      </c>
      <c r="E148" s="362" t="s">
        <v>889</v>
      </c>
      <c r="F148" s="364">
        <v>10373482</v>
      </c>
      <c r="G148" s="363">
        <v>20103734828</v>
      </c>
      <c r="H148" s="365">
        <v>19062</v>
      </c>
      <c r="I148" s="388">
        <v>9</v>
      </c>
      <c r="J148" s="378">
        <v>3</v>
      </c>
      <c r="K148" s="381">
        <v>1952</v>
      </c>
      <c r="L148" s="369">
        <f t="shared" ca="1" si="2"/>
        <v>72</v>
      </c>
      <c r="M148" s="299" t="s">
        <v>20</v>
      </c>
      <c r="N148" s="10" t="s">
        <v>40415</v>
      </c>
      <c r="O148" s="389" t="s">
        <v>36036</v>
      </c>
      <c r="P148" s="386">
        <v>33208</v>
      </c>
    </row>
    <row r="149" spans="1:16" s="8" customFormat="1" ht="15" customHeight="1" x14ac:dyDescent="0.25">
      <c r="A149" s="362">
        <v>10</v>
      </c>
      <c r="B149" s="362" t="s">
        <v>22113</v>
      </c>
      <c r="C149" s="340" t="s">
        <v>16802</v>
      </c>
      <c r="D149" s="362" t="s">
        <v>16801</v>
      </c>
      <c r="E149" s="362" t="s">
        <v>78</v>
      </c>
      <c r="F149" s="364">
        <v>11077125</v>
      </c>
      <c r="G149" s="363">
        <v>20110771259</v>
      </c>
      <c r="H149" s="365">
        <v>19691</v>
      </c>
      <c r="I149" s="388">
        <v>28</v>
      </c>
      <c r="J149" s="378">
        <v>11</v>
      </c>
      <c r="K149" s="381">
        <v>1953</v>
      </c>
      <c r="L149" s="369">
        <f t="shared" ca="1" si="2"/>
        <v>70</v>
      </c>
      <c r="M149" s="299" t="s">
        <v>20</v>
      </c>
      <c r="N149" s="10" t="s">
        <v>40415</v>
      </c>
      <c r="O149" s="389" t="s">
        <v>177</v>
      </c>
      <c r="P149" s="386" t="s">
        <v>177</v>
      </c>
    </row>
    <row r="150" spans="1:16" s="8" customFormat="1" ht="15" customHeight="1" x14ac:dyDescent="0.25">
      <c r="A150" s="362" t="s">
        <v>33761</v>
      </c>
      <c r="B150" s="362" t="s">
        <v>22113</v>
      </c>
      <c r="C150" s="340" t="s">
        <v>16800</v>
      </c>
      <c r="D150" s="362" t="s">
        <v>16799</v>
      </c>
      <c r="E150" s="362" t="s">
        <v>889</v>
      </c>
      <c r="F150" s="364">
        <v>10269321</v>
      </c>
      <c r="G150" s="363">
        <v>20102693214</v>
      </c>
      <c r="H150" s="365">
        <v>18998</v>
      </c>
      <c r="I150" s="388">
        <v>5</v>
      </c>
      <c r="J150" s="378">
        <v>1</v>
      </c>
      <c r="K150" s="381">
        <v>1952</v>
      </c>
      <c r="L150" s="369">
        <f t="shared" ca="1" si="2"/>
        <v>72</v>
      </c>
      <c r="M150" s="299" t="s">
        <v>20</v>
      </c>
      <c r="N150" s="10" t="s">
        <v>40415</v>
      </c>
      <c r="O150" s="389" t="s">
        <v>36036</v>
      </c>
      <c r="P150" s="386">
        <v>33208</v>
      </c>
    </row>
    <row r="151" spans="1:16" s="8" customFormat="1" ht="15" customHeight="1" x14ac:dyDescent="0.25">
      <c r="A151" s="362" t="s">
        <v>27</v>
      </c>
      <c r="B151" s="362" t="s">
        <v>22113</v>
      </c>
      <c r="C151" s="340" t="s">
        <v>16798</v>
      </c>
      <c r="D151" s="362" t="s">
        <v>16797</v>
      </c>
      <c r="E151" s="362" t="s">
        <v>889</v>
      </c>
      <c r="F151" s="364">
        <v>11129168</v>
      </c>
      <c r="G151" s="363">
        <v>20111291684</v>
      </c>
      <c r="H151" s="365">
        <v>19740</v>
      </c>
      <c r="I151" s="388">
        <v>16</v>
      </c>
      <c r="J151" s="378">
        <v>1</v>
      </c>
      <c r="K151" s="381">
        <v>1954</v>
      </c>
      <c r="L151" s="369">
        <f t="shared" ca="1" si="2"/>
        <v>70</v>
      </c>
      <c r="M151" s="299" t="s">
        <v>20</v>
      </c>
      <c r="N151" s="10" t="s">
        <v>40415</v>
      </c>
      <c r="O151" s="389" t="s">
        <v>177</v>
      </c>
      <c r="P151" s="386" t="s">
        <v>177</v>
      </c>
    </row>
    <row r="152" spans="1:16" s="8" customFormat="1" ht="15" customHeight="1" x14ac:dyDescent="0.25">
      <c r="A152" s="362" t="s">
        <v>27</v>
      </c>
      <c r="B152" s="362" t="s">
        <v>22113</v>
      </c>
      <c r="C152" s="340" t="s">
        <v>16796</v>
      </c>
      <c r="D152" s="362" t="s">
        <v>16795</v>
      </c>
      <c r="E152" s="362" t="s">
        <v>78</v>
      </c>
      <c r="F152" s="364">
        <v>10026409</v>
      </c>
      <c r="G152" s="363">
        <v>27100264094</v>
      </c>
      <c r="H152" s="365">
        <v>18892</v>
      </c>
      <c r="I152" s="388">
        <v>21</v>
      </c>
      <c r="J152" s="378">
        <v>9</v>
      </c>
      <c r="K152" s="381">
        <v>1951</v>
      </c>
      <c r="L152" s="369">
        <f t="shared" ca="1" si="2"/>
        <v>72</v>
      </c>
      <c r="M152" s="299" t="s">
        <v>20</v>
      </c>
      <c r="N152" s="10" t="s">
        <v>28854</v>
      </c>
      <c r="O152" s="389" t="s">
        <v>36036</v>
      </c>
      <c r="P152" s="386">
        <v>33208</v>
      </c>
    </row>
    <row r="153" spans="1:16" s="8" customFormat="1" ht="15" customHeight="1" x14ac:dyDescent="0.25">
      <c r="A153" s="362" t="s">
        <v>27</v>
      </c>
      <c r="B153" s="362" t="s">
        <v>22113</v>
      </c>
      <c r="C153" s="340" t="s">
        <v>16794</v>
      </c>
      <c r="D153" s="362" t="s">
        <v>16793</v>
      </c>
      <c r="E153" s="362" t="s">
        <v>252</v>
      </c>
      <c r="F153" s="364">
        <v>8651692</v>
      </c>
      <c r="G153" s="363">
        <v>20086516927</v>
      </c>
      <c r="H153" s="365">
        <v>17175</v>
      </c>
      <c r="I153" s="388">
        <v>8</v>
      </c>
      <c r="J153" s="378">
        <v>1</v>
      </c>
      <c r="K153" s="381">
        <v>1947</v>
      </c>
      <c r="L153" s="369">
        <f t="shared" ca="1" si="2"/>
        <v>77</v>
      </c>
      <c r="M153" s="299" t="s">
        <v>20</v>
      </c>
      <c r="N153" s="10" t="s">
        <v>40415</v>
      </c>
      <c r="O153" s="389" t="s">
        <v>177</v>
      </c>
      <c r="P153" s="386" t="s">
        <v>177</v>
      </c>
    </row>
    <row r="154" spans="1:16" s="8" customFormat="1" ht="15" customHeight="1" x14ac:dyDescent="0.25">
      <c r="A154" s="362" t="s">
        <v>46</v>
      </c>
      <c r="B154" s="362" t="s">
        <v>22113</v>
      </c>
      <c r="C154" s="340" t="s">
        <v>16792</v>
      </c>
      <c r="D154" s="362" t="s">
        <v>16791</v>
      </c>
      <c r="E154" s="362" t="s">
        <v>889</v>
      </c>
      <c r="F154" s="364">
        <v>10361983</v>
      </c>
      <c r="G154" s="363">
        <v>20103619832</v>
      </c>
      <c r="H154" s="365">
        <v>19306</v>
      </c>
      <c r="I154" s="388">
        <v>8</v>
      </c>
      <c r="J154" s="378">
        <v>11</v>
      </c>
      <c r="K154" s="381">
        <v>1952</v>
      </c>
      <c r="L154" s="369">
        <f t="shared" ca="1" si="2"/>
        <v>71</v>
      </c>
      <c r="M154" s="299" t="s">
        <v>20</v>
      </c>
      <c r="N154" s="10" t="s">
        <v>40415</v>
      </c>
      <c r="O154" s="389" t="s">
        <v>34600</v>
      </c>
      <c r="P154" s="386">
        <v>33239</v>
      </c>
    </row>
    <row r="155" spans="1:16" s="8" customFormat="1" ht="15" customHeight="1" x14ac:dyDescent="0.25">
      <c r="A155" s="362" t="s">
        <v>27</v>
      </c>
      <c r="B155" s="362" t="s">
        <v>22113</v>
      </c>
      <c r="C155" s="340" t="s">
        <v>16790</v>
      </c>
      <c r="D155" s="362" t="s">
        <v>16789</v>
      </c>
      <c r="E155" s="362" t="s">
        <v>74</v>
      </c>
      <c r="F155" s="364">
        <v>7369733</v>
      </c>
      <c r="G155" s="363">
        <v>20073697337</v>
      </c>
      <c r="H155" s="365">
        <v>17797</v>
      </c>
      <c r="I155" s="388">
        <v>21</v>
      </c>
      <c r="J155" s="378">
        <v>9</v>
      </c>
      <c r="K155" s="381">
        <v>1948</v>
      </c>
      <c r="L155" s="369">
        <f t="shared" ca="1" si="2"/>
        <v>75</v>
      </c>
      <c r="M155" s="299" t="s">
        <v>20</v>
      </c>
      <c r="N155" s="10" t="s">
        <v>40415</v>
      </c>
      <c r="O155" s="389" t="s">
        <v>177</v>
      </c>
      <c r="P155" s="386" t="s">
        <v>177</v>
      </c>
    </row>
    <row r="156" spans="1:16" s="8" customFormat="1" ht="15" customHeight="1" x14ac:dyDescent="0.25">
      <c r="A156" s="362" t="s">
        <v>27</v>
      </c>
      <c r="B156" s="362" t="s">
        <v>22113</v>
      </c>
      <c r="C156" s="340" t="s">
        <v>16788</v>
      </c>
      <c r="D156" s="362" t="s">
        <v>16787</v>
      </c>
      <c r="E156" s="362" t="s">
        <v>161</v>
      </c>
      <c r="F156" s="364">
        <v>10128144</v>
      </c>
      <c r="G156" s="363">
        <v>27101281448</v>
      </c>
      <c r="H156" s="365">
        <v>18989</v>
      </c>
      <c r="I156" s="388">
        <v>27</v>
      </c>
      <c r="J156" s="378">
        <v>12</v>
      </c>
      <c r="K156" s="381">
        <v>1951</v>
      </c>
      <c r="L156" s="369">
        <f t="shared" ca="1" si="2"/>
        <v>72</v>
      </c>
      <c r="M156" s="299" t="s">
        <v>20</v>
      </c>
      <c r="N156" s="10" t="s">
        <v>28854</v>
      </c>
      <c r="O156" s="389" t="s">
        <v>177</v>
      </c>
      <c r="P156" s="386" t="s">
        <v>177</v>
      </c>
    </row>
    <row r="157" spans="1:16" s="8" customFormat="1" ht="15" customHeight="1" x14ac:dyDescent="0.25">
      <c r="A157" s="362" t="s">
        <v>27</v>
      </c>
      <c r="B157" s="362" t="s">
        <v>22113</v>
      </c>
      <c r="C157" s="340" t="s">
        <v>16785</v>
      </c>
      <c r="D157" s="362" t="s">
        <v>16784</v>
      </c>
      <c r="E157" s="362" t="s">
        <v>78</v>
      </c>
      <c r="F157" s="364">
        <v>10777248</v>
      </c>
      <c r="G157" s="363">
        <v>20107772481</v>
      </c>
      <c r="H157" s="365">
        <v>14946</v>
      </c>
      <c r="I157" s="388">
        <v>1</v>
      </c>
      <c r="J157" s="378">
        <v>12</v>
      </c>
      <c r="K157" s="381">
        <v>1940</v>
      </c>
      <c r="L157" s="369">
        <f t="shared" ca="1" si="2"/>
        <v>83</v>
      </c>
      <c r="M157" s="299" t="s">
        <v>20</v>
      </c>
      <c r="N157" s="10" t="s">
        <v>40415</v>
      </c>
      <c r="O157" s="389" t="s">
        <v>177</v>
      </c>
      <c r="P157" s="386" t="s">
        <v>177</v>
      </c>
    </row>
    <row r="158" spans="1:16" s="8" customFormat="1" ht="15" customHeight="1" x14ac:dyDescent="0.25">
      <c r="A158" s="362" t="s">
        <v>33761</v>
      </c>
      <c r="B158" s="362" t="s">
        <v>22113</v>
      </c>
      <c r="C158" s="340" t="s">
        <v>16775</v>
      </c>
      <c r="D158" s="362" t="s">
        <v>16774</v>
      </c>
      <c r="E158" s="362" t="s">
        <v>36</v>
      </c>
      <c r="F158" s="364">
        <v>8494838</v>
      </c>
      <c r="G158" s="363">
        <v>20084948382</v>
      </c>
      <c r="H158" s="365">
        <v>18614</v>
      </c>
      <c r="I158" s="388">
        <v>17</v>
      </c>
      <c r="J158" s="378">
        <v>12</v>
      </c>
      <c r="K158" s="381">
        <v>1950</v>
      </c>
      <c r="L158" s="369">
        <f t="shared" ca="1" si="2"/>
        <v>73</v>
      </c>
      <c r="M158" s="299" t="s">
        <v>20</v>
      </c>
      <c r="N158" s="10" t="s">
        <v>40415</v>
      </c>
      <c r="O158" s="389" t="s">
        <v>177</v>
      </c>
      <c r="P158" s="386" t="s">
        <v>177</v>
      </c>
    </row>
    <row r="159" spans="1:16" s="8" customFormat="1" ht="15" customHeight="1" x14ac:dyDescent="0.25">
      <c r="A159" s="362" t="s">
        <v>252</v>
      </c>
      <c r="B159" s="362" t="s">
        <v>22113</v>
      </c>
      <c r="C159" s="340" t="s">
        <v>16773</v>
      </c>
      <c r="D159" s="362" t="s">
        <v>16772</v>
      </c>
      <c r="E159" s="362" t="s">
        <v>74</v>
      </c>
      <c r="F159" s="364">
        <v>7928641</v>
      </c>
      <c r="G159" s="363">
        <v>23079286419</v>
      </c>
      <c r="H159" s="365">
        <v>17380</v>
      </c>
      <c r="I159" s="388">
        <v>1</v>
      </c>
      <c r="J159" s="378">
        <v>8</v>
      </c>
      <c r="K159" s="381">
        <v>1947</v>
      </c>
      <c r="L159" s="369">
        <f t="shared" ca="1" si="2"/>
        <v>76</v>
      </c>
      <c r="M159" s="299" t="s">
        <v>20</v>
      </c>
      <c r="N159" s="10" t="s">
        <v>40415</v>
      </c>
      <c r="O159" s="389" t="s">
        <v>177</v>
      </c>
      <c r="P159" s="386" t="s">
        <v>177</v>
      </c>
    </row>
    <row r="160" spans="1:16" s="8" customFormat="1" ht="15" customHeight="1" x14ac:dyDescent="0.25">
      <c r="A160" s="362" t="s">
        <v>33761</v>
      </c>
      <c r="B160" s="362" t="s">
        <v>22113</v>
      </c>
      <c r="C160" s="340" t="s">
        <v>16771</v>
      </c>
      <c r="D160" s="362" t="s">
        <v>16770</v>
      </c>
      <c r="E160" s="362" t="s">
        <v>889</v>
      </c>
      <c r="F160" s="364">
        <v>11866348</v>
      </c>
      <c r="G160" s="363">
        <v>23118663489</v>
      </c>
      <c r="H160" s="365">
        <v>20435</v>
      </c>
      <c r="I160" s="388">
        <v>12</v>
      </c>
      <c r="J160" s="378">
        <v>12</v>
      </c>
      <c r="K160" s="381">
        <v>1955</v>
      </c>
      <c r="L160" s="369">
        <f t="shared" ca="1" si="2"/>
        <v>68</v>
      </c>
      <c r="M160" s="299" t="s">
        <v>20</v>
      </c>
      <c r="N160" s="10" t="s">
        <v>40415</v>
      </c>
      <c r="O160" s="389" t="s">
        <v>177</v>
      </c>
      <c r="P160" s="386" t="s">
        <v>177</v>
      </c>
    </row>
    <row r="161" spans="1:16" s="8" customFormat="1" ht="15" customHeight="1" x14ac:dyDescent="0.25">
      <c r="A161" s="362" t="s">
        <v>27</v>
      </c>
      <c r="B161" s="362" t="s">
        <v>22113</v>
      </c>
      <c r="C161" s="340" t="s">
        <v>16769</v>
      </c>
      <c r="D161" s="362" t="s">
        <v>16768</v>
      </c>
      <c r="E161" s="362" t="s">
        <v>161</v>
      </c>
      <c r="F161" s="364">
        <v>5413729</v>
      </c>
      <c r="G161" s="363">
        <v>27054137295</v>
      </c>
      <c r="H161" s="365">
        <v>17160</v>
      </c>
      <c r="I161" s="388">
        <v>24</v>
      </c>
      <c r="J161" s="378">
        <v>12</v>
      </c>
      <c r="K161" s="381">
        <v>1946</v>
      </c>
      <c r="L161" s="369">
        <f t="shared" ca="1" si="2"/>
        <v>77</v>
      </c>
      <c r="M161" s="299" t="s">
        <v>20</v>
      </c>
      <c r="N161" s="10" t="s">
        <v>28854</v>
      </c>
      <c r="O161" s="389" t="s">
        <v>177</v>
      </c>
      <c r="P161" s="386" t="s">
        <v>177</v>
      </c>
    </row>
    <row r="162" spans="1:16" s="8" customFormat="1" ht="15" customHeight="1" x14ac:dyDescent="0.25">
      <c r="A162" s="362" t="s">
        <v>33761</v>
      </c>
      <c r="B162" s="362" t="s">
        <v>22113</v>
      </c>
      <c r="C162" s="340" t="s">
        <v>16767</v>
      </c>
      <c r="D162" s="362" t="s">
        <v>16766</v>
      </c>
      <c r="E162" s="362" t="s">
        <v>36</v>
      </c>
      <c r="F162" s="364">
        <v>8587941</v>
      </c>
      <c r="G162" s="363">
        <v>20085879414</v>
      </c>
      <c r="H162" s="365">
        <v>18749</v>
      </c>
      <c r="I162" s="388">
        <v>1</v>
      </c>
      <c r="J162" s="378">
        <v>5</v>
      </c>
      <c r="K162" s="381">
        <v>1951</v>
      </c>
      <c r="L162" s="369">
        <f t="shared" ca="1" si="2"/>
        <v>72</v>
      </c>
      <c r="M162" s="299" t="s">
        <v>20</v>
      </c>
      <c r="N162" s="10" t="s">
        <v>40415</v>
      </c>
      <c r="O162" s="389" t="s">
        <v>177</v>
      </c>
      <c r="P162" s="386" t="s">
        <v>177</v>
      </c>
    </row>
    <row r="163" spans="1:16" s="8" customFormat="1" ht="15" customHeight="1" x14ac:dyDescent="0.25">
      <c r="A163" s="362" t="s">
        <v>27</v>
      </c>
      <c r="B163" s="362" t="s">
        <v>22113</v>
      </c>
      <c r="C163" s="340" t="s">
        <v>16765</v>
      </c>
      <c r="D163" s="362" t="s">
        <v>16764</v>
      </c>
      <c r="E163" s="362" t="s">
        <v>14257</v>
      </c>
      <c r="F163" s="364">
        <v>11407341</v>
      </c>
      <c r="G163" s="363">
        <v>27114073410</v>
      </c>
      <c r="H163" s="365">
        <v>20034</v>
      </c>
      <c r="I163" s="388">
        <v>6</v>
      </c>
      <c r="J163" s="378">
        <v>11</v>
      </c>
      <c r="K163" s="381">
        <v>1954</v>
      </c>
      <c r="L163" s="369">
        <f t="shared" ca="1" si="2"/>
        <v>69</v>
      </c>
      <c r="M163" s="299" t="s">
        <v>20</v>
      </c>
      <c r="N163" s="10" t="s">
        <v>28854</v>
      </c>
      <c r="O163" s="389" t="s">
        <v>177</v>
      </c>
      <c r="P163" s="386">
        <v>33451</v>
      </c>
    </row>
    <row r="164" spans="1:16" s="8" customFormat="1" ht="15" customHeight="1" x14ac:dyDescent="0.25">
      <c r="A164" s="362" t="s">
        <v>27</v>
      </c>
      <c r="B164" s="362" t="s">
        <v>22113</v>
      </c>
      <c r="C164" s="340" t="s">
        <v>16763</v>
      </c>
      <c r="D164" s="362" t="s">
        <v>16762</v>
      </c>
      <c r="E164" s="362" t="s">
        <v>78</v>
      </c>
      <c r="F164" s="364">
        <v>7839948</v>
      </c>
      <c r="G164" s="363">
        <v>20078399482</v>
      </c>
      <c r="H164" s="365">
        <v>18338</v>
      </c>
      <c r="I164" s="388">
        <v>16</v>
      </c>
      <c r="J164" s="378">
        <v>3</v>
      </c>
      <c r="K164" s="381">
        <v>1950</v>
      </c>
      <c r="L164" s="369">
        <f t="shared" ca="1" si="2"/>
        <v>74</v>
      </c>
      <c r="M164" s="299" t="s">
        <v>20</v>
      </c>
      <c r="N164" s="10" t="s">
        <v>40415</v>
      </c>
      <c r="O164" s="389" t="s">
        <v>177</v>
      </c>
      <c r="P164" s="386" t="s">
        <v>177</v>
      </c>
    </row>
    <row r="165" spans="1:16" s="8" customFormat="1" ht="15" customHeight="1" x14ac:dyDescent="0.25">
      <c r="A165" s="362" t="s">
        <v>59</v>
      </c>
      <c r="B165" s="362" t="s">
        <v>22113</v>
      </c>
      <c r="C165" s="340" t="s">
        <v>16757</v>
      </c>
      <c r="D165" s="362" t="s">
        <v>16756</v>
      </c>
      <c r="E165" s="362" t="s">
        <v>36</v>
      </c>
      <c r="F165" s="364">
        <v>14936489</v>
      </c>
      <c r="G165" s="363">
        <v>20149364898</v>
      </c>
      <c r="H165" s="365">
        <v>22685</v>
      </c>
      <c r="I165" s="388">
        <v>8</v>
      </c>
      <c r="J165" s="378">
        <v>2</v>
      </c>
      <c r="K165" s="381">
        <v>1962</v>
      </c>
      <c r="L165" s="369">
        <f t="shared" ca="1" si="2"/>
        <v>62</v>
      </c>
      <c r="M165" s="299" t="s">
        <v>20</v>
      </c>
      <c r="N165" s="10" t="s">
        <v>40415</v>
      </c>
      <c r="O165" s="389" t="s">
        <v>177</v>
      </c>
      <c r="P165" s="386" t="s">
        <v>177</v>
      </c>
    </row>
    <row r="166" spans="1:16" s="8" customFormat="1" ht="15" customHeight="1" x14ac:dyDescent="0.25">
      <c r="A166" s="362" t="s">
        <v>46</v>
      </c>
      <c r="B166" s="362" t="s">
        <v>22113</v>
      </c>
      <c r="C166" s="340" t="s">
        <v>16753</v>
      </c>
      <c r="D166" s="362" t="s">
        <v>16752</v>
      </c>
      <c r="E166" s="362" t="s">
        <v>78</v>
      </c>
      <c r="F166" s="364">
        <v>11038217</v>
      </c>
      <c r="G166" s="363">
        <v>27110382176</v>
      </c>
      <c r="H166" s="365">
        <v>19775</v>
      </c>
      <c r="I166" s="388">
        <v>20</v>
      </c>
      <c r="J166" s="378">
        <v>2</v>
      </c>
      <c r="K166" s="381">
        <v>1954</v>
      </c>
      <c r="L166" s="369">
        <f t="shared" ca="1" si="2"/>
        <v>70</v>
      </c>
      <c r="M166" s="299" t="s">
        <v>20</v>
      </c>
      <c r="N166" s="10" t="s">
        <v>28854</v>
      </c>
      <c r="O166" s="389" t="s">
        <v>177</v>
      </c>
      <c r="P166" s="386" t="s">
        <v>177</v>
      </c>
    </row>
    <row r="167" spans="1:16" s="8" customFormat="1" ht="15" customHeight="1" x14ac:dyDescent="0.25">
      <c r="A167" s="362" t="s">
        <v>27</v>
      </c>
      <c r="B167" s="362" t="s">
        <v>22113</v>
      </c>
      <c r="C167" s="340" t="s">
        <v>16751</v>
      </c>
      <c r="D167" s="362" t="s">
        <v>16750</v>
      </c>
      <c r="E167" s="362" t="s">
        <v>14257</v>
      </c>
      <c r="F167" s="364">
        <v>3285636</v>
      </c>
      <c r="G167" s="363">
        <v>27032856360</v>
      </c>
      <c r="H167" s="365">
        <v>13322</v>
      </c>
      <c r="I167" s="388">
        <v>21</v>
      </c>
      <c r="J167" s="378">
        <v>6</v>
      </c>
      <c r="K167" s="381">
        <v>1936</v>
      </c>
      <c r="L167" s="369">
        <f t="shared" ca="1" si="2"/>
        <v>87</v>
      </c>
      <c r="M167" s="299" t="s">
        <v>20</v>
      </c>
      <c r="N167" s="10" t="s">
        <v>28854</v>
      </c>
      <c r="O167" s="389" t="s">
        <v>177</v>
      </c>
      <c r="P167" s="386" t="s">
        <v>177</v>
      </c>
    </row>
    <row r="168" spans="1:16" s="8" customFormat="1" ht="15" customHeight="1" x14ac:dyDescent="0.25">
      <c r="A168" s="362" t="s">
        <v>59</v>
      </c>
      <c r="B168" s="362" t="s">
        <v>22113</v>
      </c>
      <c r="C168" s="340" t="s">
        <v>16740</v>
      </c>
      <c r="D168" s="362" t="s">
        <v>16739</v>
      </c>
      <c r="E168" s="362" t="s">
        <v>889</v>
      </c>
      <c r="F168" s="364">
        <v>10335232</v>
      </c>
      <c r="G168" s="363">
        <v>20103352321</v>
      </c>
      <c r="H168" s="365">
        <v>19209</v>
      </c>
      <c r="I168" s="388">
        <v>3</v>
      </c>
      <c r="J168" s="378">
        <v>8</v>
      </c>
      <c r="K168" s="381">
        <v>1952</v>
      </c>
      <c r="L168" s="369">
        <f t="shared" ca="1" si="2"/>
        <v>71</v>
      </c>
      <c r="M168" s="299" t="s">
        <v>20</v>
      </c>
      <c r="N168" s="10" t="s">
        <v>40415</v>
      </c>
      <c r="O168" s="389" t="s">
        <v>177</v>
      </c>
      <c r="P168" s="386" t="s">
        <v>177</v>
      </c>
    </row>
    <row r="169" spans="1:16" s="8" customFormat="1" ht="15" customHeight="1" x14ac:dyDescent="0.25">
      <c r="A169" s="362" t="s">
        <v>27</v>
      </c>
      <c r="B169" s="362" t="s">
        <v>22113</v>
      </c>
      <c r="C169" s="340" t="s">
        <v>16738</v>
      </c>
      <c r="D169" s="362" t="s">
        <v>16737</v>
      </c>
      <c r="E169" s="362" t="s">
        <v>889</v>
      </c>
      <c r="F169" s="364">
        <v>11429702</v>
      </c>
      <c r="G169" s="363">
        <v>27114297025</v>
      </c>
      <c r="H169" s="365">
        <v>19933</v>
      </c>
      <c r="I169" s="388">
        <v>28</v>
      </c>
      <c r="J169" s="378">
        <v>7</v>
      </c>
      <c r="K169" s="381">
        <v>1954</v>
      </c>
      <c r="L169" s="369">
        <f t="shared" ca="1" si="2"/>
        <v>69</v>
      </c>
      <c r="M169" s="299" t="s">
        <v>20</v>
      </c>
      <c r="N169" s="10" t="s">
        <v>28854</v>
      </c>
      <c r="O169" s="389" t="s">
        <v>177</v>
      </c>
      <c r="P169" s="386" t="s">
        <v>177</v>
      </c>
    </row>
    <row r="170" spans="1:16" s="8" customFormat="1" ht="15" customHeight="1" x14ac:dyDescent="0.25">
      <c r="A170" s="362" t="s">
        <v>36</v>
      </c>
      <c r="B170" s="362" t="s">
        <v>22113</v>
      </c>
      <c r="C170" s="340" t="s">
        <v>16736</v>
      </c>
      <c r="D170" s="362" t="s">
        <v>3070</v>
      </c>
      <c r="E170" s="362" t="s">
        <v>179</v>
      </c>
      <c r="F170" s="364">
        <v>7368169</v>
      </c>
      <c r="G170" s="363">
        <v>20073681694</v>
      </c>
      <c r="H170" s="365">
        <v>17381</v>
      </c>
      <c r="I170" s="388">
        <v>2</v>
      </c>
      <c r="J170" s="378">
        <v>8</v>
      </c>
      <c r="K170" s="381">
        <v>1947</v>
      </c>
      <c r="L170" s="369">
        <f t="shared" ca="1" si="2"/>
        <v>76</v>
      </c>
      <c r="M170" s="299" t="s">
        <v>20</v>
      </c>
      <c r="N170" s="10" t="s">
        <v>40415</v>
      </c>
      <c r="O170" s="389" t="s">
        <v>177</v>
      </c>
      <c r="P170" s="386" t="s">
        <v>177</v>
      </c>
    </row>
    <row r="171" spans="1:16" s="8" customFormat="1" ht="15" customHeight="1" x14ac:dyDescent="0.25">
      <c r="A171" s="362" t="s">
        <v>46</v>
      </c>
      <c r="B171" s="362" t="s">
        <v>22113</v>
      </c>
      <c r="C171" s="340" t="s">
        <v>16731</v>
      </c>
      <c r="D171" s="362" t="s">
        <v>16730</v>
      </c>
      <c r="E171" s="362" t="s">
        <v>14257</v>
      </c>
      <c r="F171" s="364">
        <v>10230545</v>
      </c>
      <c r="G171" s="363">
        <v>20102305451</v>
      </c>
      <c r="H171" s="365">
        <v>15186</v>
      </c>
      <c r="I171" s="388">
        <v>29</v>
      </c>
      <c r="J171" s="378">
        <v>7</v>
      </c>
      <c r="K171" s="381">
        <v>1941</v>
      </c>
      <c r="L171" s="369">
        <f t="shared" ca="1" si="2"/>
        <v>82</v>
      </c>
      <c r="M171" s="299" t="s">
        <v>20</v>
      </c>
      <c r="N171" s="10" t="s">
        <v>40415</v>
      </c>
      <c r="O171" s="389" t="s">
        <v>34610</v>
      </c>
      <c r="P171" s="386">
        <v>33604</v>
      </c>
    </row>
    <row r="172" spans="1:16" s="8" customFormat="1" ht="15" customHeight="1" x14ac:dyDescent="0.25">
      <c r="A172" s="362" t="s">
        <v>27</v>
      </c>
      <c r="B172" s="362" t="s">
        <v>22113</v>
      </c>
      <c r="C172" s="340" t="s">
        <v>16729</v>
      </c>
      <c r="D172" s="362" t="s">
        <v>16728</v>
      </c>
      <c r="E172" s="362" t="s">
        <v>161</v>
      </c>
      <c r="F172" s="364">
        <v>10921037</v>
      </c>
      <c r="G172" s="363">
        <v>23109210374</v>
      </c>
      <c r="H172" s="365">
        <v>19561</v>
      </c>
      <c r="I172" s="388">
        <v>21</v>
      </c>
      <c r="J172" s="378">
        <v>7</v>
      </c>
      <c r="K172" s="381">
        <v>1953</v>
      </c>
      <c r="L172" s="369">
        <f t="shared" ca="1" si="2"/>
        <v>70</v>
      </c>
      <c r="M172" s="299" t="s">
        <v>20</v>
      </c>
      <c r="N172" s="10" t="s">
        <v>28854</v>
      </c>
      <c r="O172" s="389" t="s">
        <v>177</v>
      </c>
      <c r="P172" s="386" t="s">
        <v>177</v>
      </c>
    </row>
    <row r="173" spans="1:16" s="8" customFormat="1" ht="15" customHeight="1" x14ac:dyDescent="0.25">
      <c r="A173" s="362" t="s">
        <v>27</v>
      </c>
      <c r="B173" s="362" t="s">
        <v>22113</v>
      </c>
      <c r="C173" s="340" t="s">
        <v>16727</v>
      </c>
      <c r="D173" s="362" t="s">
        <v>16726</v>
      </c>
      <c r="E173" s="362" t="s">
        <v>78</v>
      </c>
      <c r="F173" s="364">
        <v>10750160</v>
      </c>
      <c r="G173" s="363">
        <v>27107501601</v>
      </c>
      <c r="H173" s="365">
        <v>19474</v>
      </c>
      <c r="I173" s="388">
        <v>25</v>
      </c>
      <c r="J173" s="378">
        <v>4</v>
      </c>
      <c r="K173" s="381">
        <v>1953</v>
      </c>
      <c r="L173" s="369">
        <f t="shared" ca="1" si="2"/>
        <v>70</v>
      </c>
      <c r="M173" s="299" t="s">
        <v>20</v>
      </c>
      <c r="N173" s="10" t="s">
        <v>28854</v>
      </c>
      <c r="O173" s="389" t="s">
        <v>177</v>
      </c>
      <c r="P173" s="386" t="s">
        <v>177</v>
      </c>
    </row>
    <row r="174" spans="1:16" s="8" customFormat="1" ht="15" customHeight="1" x14ac:dyDescent="0.25">
      <c r="A174" s="362" t="s">
        <v>27</v>
      </c>
      <c r="B174" s="362" t="s">
        <v>22113</v>
      </c>
      <c r="C174" s="340" t="s">
        <v>16725</v>
      </c>
      <c r="D174" s="362" t="s">
        <v>16724</v>
      </c>
      <c r="E174" s="362" t="s">
        <v>78</v>
      </c>
      <c r="F174" s="364">
        <v>12501135</v>
      </c>
      <c r="G174" s="363">
        <v>20125011358</v>
      </c>
      <c r="H174" s="365">
        <v>20702</v>
      </c>
      <c r="I174" s="388">
        <v>4</v>
      </c>
      <c r="J174" s="378">
        <v>9</v>
      </c>
      <c r="K174" s="381">
        <v>1956</v>
      </c>
      <c r="L174" s="369">
        <f t="shared" ca="1" si="2"/>
        <v>67</v>
      </c>
      <c r="M174" s="299" t="s">
        <v>20</v>
      </c>
      <c r="N174" s="10" t="s">
        <v>40415</v>
      </c>
      <c r="O174" s="389" t="s">
        <v>177</v>
      </c>
      <c r="P174" s="386" t="s">
        <v>177</v>
      </c>
    </row>
    <row r="175" spans="1:16" s="8" customFormat="1" ht="15" customHeight="1" x14ac:dyDescent="0.25">
      <c r="A175" s="362" t="s">
        <v>27</v>
      </c>
      <c r="B175" s="362" t="s">
        <v>22113</v>
      </c>
      <c r="C175" s="340" t="s">
        <v>16718</v>
      </c>
      <c r="D175" s="362" t="s">
        <v>16717</v>
      </c>
      <c r="E175" s="362" t="s">
        <v>74</v>
      </c>
      <c r="F175" s="364">
        <v>4476671</v>
      </c>
      <c r="G175" s="363">
        <v>27044766715</v>
      </c>
      <c r="H175" s="365">
        <v>15519</v>
      </c>
      <c r="I175" s="388">
        <v>27</v>
      </c>
      <c r="J175" s="378">
        <v>6</v>
      </c>
      <c r="K175" s="381">
        <v>1942</v>
      </c>
      <c r="L175" s="369">
        <f t="shared" ca="1" si="2"/>
        <v>81</v>
      </c>
      <c r="M175" s="299" t="s">
        <v>20</v>
      </c>
      <c r="N175" s="10" t="s">
        <v>28854</v>
      </c>
      <c r="O175" s="389" t="s">
        <v>177</v>
      </c>
      <c r="P175" s="386" t="s">
        <v>177</v>
      </c>
    </row>
    <row r="176" spans="1:16" s="8" customFormat="1" ht="15" customHeight="1" x14ac:dyDescent="0.25">
      <c r="A176" s="362" t="s">
        <v>27</v>
      </c>
      <c r="B176" s="362" t="s">
        <v>22113</v>
      </c>
      <c r="C176" s="340" t="s">
        <v>16716</v>
      </c>
      <c r="D176" s="362" t="s">
        <v>16715</v>
      </c>
      <c r="E176" s="362" t="s">
        <v>78</v>
      </c>
      <c r="F176" s="364">
        <v>4896030</v>
      </c>
      <c r="G176" s="363">
        <v>27048960303</v>
      </c>
      <c r="H176" s="365">
        <v>16336</v>
      </c>
      <c r="I176" s="388">
        <v>21</v>
      </c>
      <c r="J176" s="378">
        <v>9</v>
      </c>
      <c r="K176" s="381">
        <v>1944</v>
      </c>
      <c r="L176" s="369">
        <f t="shared" ca="1" si="2"/>
        <v>79</v>
      </c>
      <c r="M176" s="299" t="s">
        <v>20</v>
      </c>
      <c r="N176" s="10" t="s">
        <v>28854</v>
      </c>
      <c r="O176" s="389" t="s">
        <v>177</v>
      </c>
      <c r="P176" s="386" t="s">
        <v>177</v>
      </c>
    </row>
    <row r="177" spans="1:16" s="8" customFormat="1" ht="15" customHeight="1" x14ac:dyDescent="0.25">
      <c r="A177" s="362" t="s">
        <v>27</v>
      </c>
      <c r="B177" s="362" t="s">
        <v>22113</v>
      </c>
      <c r="C177" s="340" t="s">
        <v>16714</v>
      </c>
      <c r="D177" s="362" t="s">
        <v>16713</v>
      </c>
      <c r="E177" s="362" t="s">
        <v>36</v>
      </c>
      <c r="F177" s="364">
        <v>10415733</v>
      </c>
      <c r="G177" s="363">
        <v>20104157336</v>
      </c>
      <c r="H177" s="365">
        <v>19203</v>
      </c>
      <c r="I177" s="388">
        <v>28</v>
      </c>
      <c r="J177" s="378">
        <v>7</v>
      </c>
      <c r="K177" s="381">
        <v>1952</v>
      </c>
      <c r="L177" s="369">
        <f t="shared" ca="1" si="2"/>
        <v>71</v>
      </c>
      <c r="M177" s="299" t="s">
        <v>20</v>
      </c>
      <c r="N177" s="10" t="s">
        <v>40415</v>
      </c>
      <c r="O177" s="389" t="s">
        <v>177</v>
      </c>
      <c r="P177" s="386" t="s">
        <v>177</v>
      </c>
    </row>
    <row r="178" spans="1:16" s="8" customFormat="1" ht="15" customHeight="1" x14ac:dyDescent="0.25">
      <c r="A178" s="362" t="s">
        <v>27</v>
      </c>
      <c r="B178" s="362" t="s">
        <v>22113</v>
      </c>
      <c r="C178" s="340" t="s">
        <v>16712</v>
      </c>
      <c r="D178" s="362" t="s">
        <v>16711</v>
      </c>
      <c r="E178" s="362">
        <v>13</v>
      </c>
      <c r="F178" s="364">
        <v>10126387</v>
      </c>
      <c r="G178" s="363">
        <v>27101263873</v>
      </c>
      <c r="H178" s="365">
        <v>18862</v>
      </c>
      <c r="I178" s="388">
        <v>22</v>
      </c>
      <c r="J178" s="378">
        <v>8</v>
      </c>
      <c r="K178" s="381">
        <v>1951</v>
      </c>
      <c r="L178" s="369">
        <f t="shared" ca="1" si="2"/>
        <v>72</v>
      </c>
      <c r="M178" s="299" t="s">
        <v>20</v>
      </c>
      <c r="N178" s="10" t="s">
        <v>28854</v>
      </c>
      <c r="O178" s="389" t="s">
        <v>177</v>
      </c>
      <c r="P178" s="386" t="s">
        <v>177</v>
      </c>
    </row>
    <row r="179" spans="1:16" s="8" customFormat="1" ht="15" customHeight="1" x14ac:dyDescent="0.25">
      <c r="A179" s="362" t="s">
        <v>27</v>
      </c>
      <c r="B179" s="362" t="s">
        <v>22113</v>
      </c>
      <c r="C179" s="340" t="s">
        <v>16710</v>
      </c>
      <c r="D179" s="362" t="s">
        <v>16709</v>
      </c>
      <c r="E179" s="362" t="s">
        <v>78</v>
      </c>
      <c r="F179" s="364">
        <v>11320533</v>
      </c>
      <c r="G179" s="363">
        <v>20113205335</v>
      </c>
      <c r="H179" s="365">
        <v>19923</v>
      </c>
      <c r="I179" s="388">
        <v>18</v>
      </c>
      <c r="J179" s="378">
        <v>7</v>
      </c>
      <c r="K179" s="381">
        <v>1954</v>
      </c>
      <c r="L179" s="369">
        <f t="shared" ca="1" si="2"/>
        <v>69</v>
      </c>
      <c r="M179" s="299" t="s">
        <v>20</v>
      </c>
      <c r="N179" s="10" t="s">
        <v>40415</v>
      </c>
      <c r="O179" s="389" t="s">
        <v>177</v>
      </c>
      <c r="P179" s="386" t="s">
        <v>177</v>
      </c>
    </row>
    <row r="180" spans="1:16" s="8" customFormat="1" ht="15" customHeight="1" x14ac:dyDescent="0.25">
      <c r="A180" s="362">
        <v>12</v>
      </c>
      <c r="B180" s="362" t="s">
        <v>22113</v>
      </c>
      <c r="C180" s="340" t="s">
        <v>16708</v>
      </c>
      <c r="D180" s="362" t="s">
        <v>16707</v>
      </c>
      <c r="E180" s="362" t="s">
        <v>889</v>
      </c>
      <c r="F180" s="364">
        <v>5118231</v>
      </c>
      <c r="G180" s="363">
        <v>27051182311</v>
      </c>
      <c r="H180" s="365">
        <v>16670</v>
      </c>
      <c r="I180" s="388">
        <v>21</v>
      </c>
      <c r="J180" s="378">
        <v>8</v>
      </c>
      <c r="K180" s="381">
        <v>1945</v>
      </c>
      <c r="L180" s="369">
        <f t="shared" ca="1" si="2"/>
        <v>78</v>
      </c>
      <c r="M180" s="299" t="s">
        <v>20</v>
      </c>
      <c r="N180" s="10" t="s">
        <v>28854</v>
      </c>
      <c r="O180" s="389" t="s">
        <v>177</v>
      </c>
      <c r="P180" s="386" t="s">
        <v>177</v>
      </c>
    </row>
    <row r="181" spans="1:16" s="8" customFormat="1" ht="15" customHeight="1" x14ac:dyDescent="0.25">
      <c r="A181" s="362" t="s">
        <v>36</v>
      </c>
      <c r="B181" s="362" t="s">
        <v>22113</v>
      </c>
      <c r="C181" s="340" t="s">
        <v>16706</v>
      </c>
      <c r="D181" s="362" t="s">
        <v>16705</v>
      </c>
      <c r="E181" s="362" t="s">
        <v>14257</v>
      </c>
      <c r="F181" s="364">
        <v>6353170</v>
      </c>
      <c r="G181" s="363">
        <v>27063531702</v>
      </c>
      <c r="H181" s="365">
        <v>18600</v>
      </c>
      <c r="I181" s="388">
        <v>3</v>
      </c>
      <c r="J181" s="378">
        <v>12</v>
      </c>
      <c r="K181" s="381">
        <v>1950</v>
      </c>
      <c r="L181" s="369">
        <f t="shared" ca="1" si="2"/>
        <v>73</v>
      </c>
      <c r="M181" s="299" t="s">
        <v>20</v>
      </c>
      <c r="N181" s="10" t="s">
        <v>28854</v>
      </c>
      <c r="O181" s="389" t="s">
        <v>177</v>
      </c>
      <c r="P181" s="386" t="s">
        <v>177</v>
      </c>
    </row>
    <row r="182" spans="1:16" s="8" customFormat="1" ht="15" customHeight="1" x14ac:dyDescent="0.25">
      <c r="A182" s="362" t="s">
        <v>36</v>
      </c>
      <c r="B182" s="362" t="s">
        <v>22113</v>
      </c>
      <c r="C182" s="340" t="s">
        <v>16704</v>
      </c>
      <c r="D182" s="362" t="s">
        <v>16703</v>
      </c>
      <c r="E182" s="362" t="s">
        <v>889</v>
      </c>
      <c r="F182" s="364">
        <v>11866304</v>
      </c>
      <c r="G182" s="363">
        <v>20118663048</v>
      </c>
      <c r="H182" s="365">
        <v>20363</v>
      </c>
      <c r="I182" s="388">
        <v>1</v>
      </c>
      <c r="J182" s="378">
        <v>10</v>
      </c>
      <c r="K182" s="381">
        <v>1955</v>
      </c>
      <c r="L182" s="369">
        <f t="shared" ca="1" si="2"/>
        <v>68</v>
      </c>
      <c r="M182" s="299" t="s">
        <v>20</v>
      </c>
      <c r="N182" s="10" t="s">
        <v>40415</v>
      </c>
      <c r="O182" s="389" t="s">
        <v>177</v>
      </c>
      <c r="P182" s="386" t="s">
        <v>177</v>
      </c>
    </row>
    <row r="183" spans="1:16" s="8" customFormat="1" ht="15" customHeight="1" x14ac:dyDescent="0.25">
      <c r="A183" s="362" t="s">
        <v>36</v>
      </c>
      <c r="B183" s="362" t="s">
        <v>22113</v>
      </c>
      <c r="C183" s="340" t="s">
        <v>16702</v>
      </c>
      <c r="D183" s="362" t="s">
        <v>16701</v>
      </c>
      <c r="E183" s="362" t="s">
        <v>252</v>
      </c>
      <c r="F183" s="364">
        <v>7366101</v>
      </c>
      <c r="G183" s="363">
        <v>20073661014</v>
      </c>
      <c r="H183" s="365">
        <v>17055</v>
      </c>
      <c r="I183" s="388">
        <v>10</v>
      </c>
      <c r="J183" s="378">
        <v>9</v>
      </c>
      <c r="K183" s="381">
        <v>1946</v>
      </c>
      <c r="L183" s="369">
        <f t="shared" ca="1" si="2"/>
        <v>77</v>
      </c>
      <c r="M183" s="299" t="s">
        <v>20</v>
      </c>
      <c r="N183" s="10" t="s">
        <v>40415</v>
      </c>
      <c r="O183" s="389" t="s">
        <v>177</v>
      </c>
      <c r="P183" s="386" t="s">
        <v>177</v>
      </c>
    </row>
    <row r="184" spans="1:16" s="8" customFormat="1" ht="15" customHeight="1" x14ac:dyDescent="0.25">
      <c r="A184" s="362" t="s">
        <v>46</v>
      </c>
      <c r="B184" s="362" t="s">
        <v>22113</v>
      </c>
      <c r="C184" s="340" t="s">
        <v>16696</v>
      </c>
      <c r="D184" s="362" t="s">
        <v>16695</v>
      </c>
      <c r="E184" s="362" t="s">
        <v>74</v>
      </c>
      <c r="F184" s="364">
        <v>8267241</v>
      </c>
      <c r="G184" s="363">
        <v>23082672419</v>
      </c>
      <c r="H184" s="365">
        <v>17406</v>
      </c>
      <c r="I184" s="388">
        <v>27</v>
      </c>
      <c r="J184" s="378">
        <v>8</v>
      </c>
      <c r="K184" s="381">
        <v>1947</v>
      </c>
      <c r="L184" s="369">
        <f t="shared" ca="1" si="2"/>
        <v>76</v>
      </c>
      <c r="M184" s="299" t="s">
        <v>20</v>
      </c>
      <c r="N184" s="10" t="s">
        <v>40415</v>
      </c>
      <c r="O184" s="389" t="s">
        <v>177</v>
      </c>
      <c r="P184" s="386" t="s">
        <v>177</v>
      </c>
    </row>
    <row r="185" spans="1:16" s="8" customFormat="1" ht="15" customHeight="1" x14ac:dyDescent="0.25">
      <c r="A185" s="362" t="s">
        <v>27</v>
      </c>
      <c r="B185" s="362" t="s">
        <v>22113</v>
      </c>
      <c r="C185" s="340" t="s">
        <v>16694</v>
      </c>
      <c r="D185" s="362" t="s">
        <v>16693</v>
      </c>
      <c r="E185" s="362" t="s">
        <v>889</v>
      </c>
      <c r="F185" s="364">
        <v>11250460</v>
      </c>
      <c r="G185" s="363">
        <v>20112504606</v>
      </c>
      <c r="H185" s="365">
        <v>19879</v>
      </c>
      <c r="I185" s="388">
        <v>4</v>
      </c>
      <c r="J185" s="378">
        <v>6</v>
      </c>
      <c r="K185" s="381">
        <v>1954</v>
      </c>
      <c r="L185" s="369">
        <f t="shared" ca="1" si="2"/>
        <v>69</v>
      </c>
      <c r="M185" s="299" t="s">
        <v>20</v>
      </c>
      <c r="N185" s="10" t="s">
        <v>40415</v>
      </c>
      <c r="O185" s="389" t="s">
        <v>177</v>
      </c>
      <c r="P185" s="386" t="s">
        <v>177</v>
      </c>
    </row>
    <row r="186" spans="1:16" s="8" customFormat="1" ht="15" customHeight="1" x14ac:dyDescent="0.25">
      <c r="A186" s="362" t="s">
        <v>59</v>
      </c>
      <c r="B186" s="362" t="s">
        <v>22113</v>
      </c>
      <c r="C186" s="340" t="s">
        <v>16691</v>
      </c>
      <c r="D186" s="362" t="s">
        <v>16690</v>
      </c>
      <c r="E186" s="362" t="s">
        <v>36</v>
      </c>
      <c r="F186" s="364">
        <v>8299158</v>
      </c>
      <c r="G186" s="363">
        <v>20082991582</v>
      </c>
      <c r="H186" s="365">
        <v>18577</v>
      </c>
      <c r="I186" s="388">
        <v>10</v>
      </c>
      <c r="J186" s="378">
        <v>11</v>
      </c>
      <c r="K186" s="381">
        <v>1950</v>
      </c>
      <c r="L186" s="369">
        <f t="shared" ca="1" si="2"/>
        <v>73</v>
      </c>
      <c r="M186" s="299" t="s">
        <v>20</v>
      </c>
      <c r="N186" s="10" t="s">
        <v>40415</v>
      </c>
      <c r="O186" s="389" t="s">
        <v>177</v>
      </c>
      <c r="P186" s="386" t="s">
        <v>177</v>
      </c>
    </row>
    <row r="187" spans="1:16" s="8" customFormat="1" ht="15" customHeight="1" x14ac:dyDescent="0.25">
      <c r="A187" s="362" t="s">
        <v>27</v>
      </c>
      <c r="B187" s="362" t="s">
        <v>22113</v>
      </c>
      <c r="C187" s="340" t="s">
        <v>16689</v>
      </c>
      <c r="D187" s="362" t="s">
        <v>16688</v>
      </c>
      <c r="E187" s="362" t="s">
        <v>889</v>
      </c>
      <c r="F187" s="364">
        <v>11590681</v>
      </c>
      <c r="G187" s="363">
        <v>20115906810</v>
      </c>
      <c r="H187" s="365">
        <v>20063</v>
      </c>
      <c r="I187" s="388">
        <v>5</v>
      </c>
      <c r="J187" s="378">
        <v>12</v>
      </c>
      <c r="K187" s="381">
        <v>1954</v>
      </c>
      <c r="L187" s="369">
        <f t="shared" ca="1" si="2"/>
        <v>69</v>
      </c>
      <c r="M187" s="299" t="s">
        <v>20</v>
      </c>
      <c r="N187" s="10" t="s">
        <v>40415</v>
      </c>
      <c r="O187" s="389" t="s">
        <v>177</v>
      </c>
      <c r="P187" s="386" t="s">
        <v>177</v>
      </c>
    </row>
    <row r="188" spans="1:16" s="8" customFormat="1" ht="15" customHeight="1" x14ac:dyDescent="0.25">
      <c r="A188" s="362" t="s">
        <v>27</v>
      </c>
      <c r="B188" s="362" t="s">
        <v>22113</v>
      </c>
      <c r="C188" s="340" t="s">
        <v>16683</v>
      </c>
      <c r="D188" s="362" t="s">
        <v>16682</v>
      </c>
      <c r="E188" s="362" t="s">
        <v>889</v>
      </c>
      <c r="F188" s="364">
        <v>2733029</v>
      </c>
      <c r="G188" s="363">
        <v>27027330296</v>
      </c>
      <c r="H188" s="365">
        <v>13239</v>
      </c>
      <c r="I188" s="388">
        <v>30</v>
      </c>
      <c r="J188" s="378">
        <v>3</v>
      </c>
      <c r="K188" s="381">
        <v>1936</v>
      </c>
      <c r="L188" s="369">
        <f t="shared" ca="1" si="2"/>
        <v>88</v>
      </c>
      <c r="M188" s="299" t="s">
        <v>20</v>
      </c>
      <c r="N188" s="10" t="s">
        <v>28854</v>
      </c>
      <c r="O188" s="389" t="s">
        <v>177</v>
      </c>
      <c r="P188" s="386" t="s">
        <v>177</v>
      </c>
    </row>
    <row r="189" spans="1:16" s="8" customFormat="1" ht="15" customHeight="1" x14ac:dyDescent="0.25">
      <c r="A189" s="362" t="s">
        <v>36</v>
      </c>
      <c r="B189" s="362" t="s">
        <v>22113</v>
      </c>
      <c r="C189" s="340" t="s">
        <v>16681</v>
      </c>
      <c r="D189" s="362" t="s">
        <v>16680</v>
      </c>
      <c r="E189" s="362" t="s">
        <v>74</v>
      </c>
      <c r="F189" s="364">
        <v>7664851</v>
      </c>
      <c r="G189" s="363">
        <v>20076648515</v>
      </c>
      <c r="H189" s="365">
        <v>18257</v>
      </c>
      <c r="I189" s="388">
        <v>25</v>
      </c>
      <c r="J189" s="378">
        <v>12</v>
      </c>
      <c r="K189" s="381">
        <v>1949</v>
      </c>
      <c r="L189" s="369">
        <f t="shared" ca="1" si="2"/>
        <v>74</v>
      </c>
      <c r="M189" s="299" t="s">
        <v>20</v>
      </c>
      <c r="N189" s="10" t="s">
        <v>40415</v>
      </c>
      <c r="O189" s="389" t="s">
        <v>177</v>
      </c>
      <c r="P189" s="386" t="s">
        <v>177</v>
      </c>
    </row>
    <row r="190" spans="1:16" s="8" customFormat="1" ht="15" customHeight="1" x14ac:dyDescent="0.25">
      <c r="A190" s="362" t="s">
        <v>46</v>
      </c>
      <c r="B190" s="362" t="s">
        <v>22113</v>
      </c>
      <c r="C190" s="340" t="s">
        <v>16679</v>
      </c>
      <c r="D190" s="362" t="s">
        <v>16678</v>
      </c>
      <c r="E190" s="362" t="s">
        <v>889</v>
      </c>
      <c r="F190" s="364">
        <v>12916284</v>
      </c>
      <c r="G190" s="363">
        <v>20129162849</v>
      </c>
      <c r="H190" s="365">
        <v>20450</v>
      </c>
      <c r="I190" s="388">
        <v>27</v>
      </c>
      <c r="J190" s="378">
        <v>12</v>
      </c>
      <c r="K190" s="381">
        <v>1955</v>
      </c>
      <c r="L190" s="369">
        <f t="shared" ca="1" si="2"/>
        <v>68</v>
      </c>
      <c r="M190" s="299" t="s">
        <v>20</v>
      </c>
      <c r="N190" s="10" t="s">
        <v>40415</v>
      </c>
      <c r="O190" s="389" t="s">
        <v>177</v>
      </c>
      <c r="P190" s="386" t="s">
        <v>177</v>
      </c>
    </row>
    <row r="191" spans="1:16" s="8" customFormat="1" ht="15" customHeight="1" x14ac:dyDescent="0.25">
      <c r="A191" s="362" t="s">
        <v>161</v>
      </c>
      <c r="B191" s="362" t="s">
        <v>22113</v>
      </c>
      <c r="C191" s="340" t="s">
        <v>16677</v>
      </c>
      <c r="D191" s="362" t="s">
        <v>16676</v>
      </c>
      <c r="E191" s="362" t="s">
        <v>252</v>
      </c>
      <c r="F191" s="364">
        <v>7789944</v>
      </c>
      <c r="G191" s="363">
        <v>20077899449</v>
      </c>
      <c r="H191" s="365">
        <v>17544</v>
      </c>
      <c r="I191" s="388">
        <v>12</v>
      </c>
      <c r="J191" s="378">
        <v>1</v>
      </c>
      <c r="K191" s="381">
        <v>1948</v>
      </c>
      <c r="L191" s="369">
        <f t="shared" ca="1" si="2"/>
        <v>76</v>
      </c>
      <c r="M191" s="299" t="s">
        <v>20</v>
      </c>
      <c r="N191" s="10" t="s">
        <v>40415</v>
      </c>
      <c r="O191" s="389" t="s">
        <v>35705</v>
      </c>
      <c r="P191" s="386">
        <v>33725</v>
      </c>
    </row>
    <row r="192" spans="1:16" s="8" customFormat="1" ht="15" customHeight="1" x14ac:dyDescent="0.25">
      <c r="A192" s="362" t="s">
        <v>59</v>
      </c>
      <c r="B192" s="362" t="s">
        <v>22113</v>
      </c>
      <c r="C192" s="340" t="s">
        <v>16675</v>
      </c>
      <c r="D192" s="362" t="s">
        <v>16674</v>
      </c>
      <c r="E192" s="362" t="s">
        <v>889</v>
      </c>
      <c r="F192" s="364">
        <v>11058334</v>
      </c>
      <c r="G192" s="363">
        <v>20110583347</v>
      </c>
      <c r="H192" s="365">
        <v>19769</v>
      </c>
      <c r="I192" s="388">
        <v>14</v>
      </c>
      <c r="J192" s="378">
        <v>2</v>
      </c>
      <c r="K192" s="381">
        <v>1954</v>
      </c>
      <c r="L192" s="369">
        <f t="shared" ca="1" si="2"/>
        <v>70</v>
      </c>
      <c r="M192" s="299" t="s">
        <v>20</v>
      </c>
      <c r="N192" s="10" t="s">
        <v>40415</v>
      </c>
      <c r="O192" s="389" t="s">
        <v>177</v>
      </c>
      <c r="P192" s="386" t="s">
        <v>177</v>
      </c>
    </row>
    <row r="193" spans="1:16" s="8" customFormat="1" ht="15" customHeight="1" x14ac:dyDescent="0.25">
      <c r="A193" s="362" t="s">
        <v>27</v>
      </c>
      <c r="B193" s="362" t="s">
        <v>22113</v>
      </c>
      <c r="C193" s="340" t="s">
        <v>16673</v>
      </c>
      <c r="D193" s="362" t="s">
        <v>16672</v>
      </c>
      <c r="E193" s="362" t="s">
        <v>74</v>
      </c>
      <c r="F193" s="364">
        <v>8076425</v>
      </c>
      <c r="G193" s="363">
        <v>20080764252</v>
      </c>
      <c r="H193" s="365">
        <v>18285</v>
      </c>
      <c r="I193" s="388">
        <v>22</v>
      </c>
      <c r="J193" s="378">
        <v>1</v>
      </c>
      <c r="K193" s="381">
        <v>1950</v>
      </c>
      <c r="L193" s="369">
        <f t="shared" ca="1" si="2"/>
        <v>74</v>
      </c>
      <c r="M193" s="299" t="s">
        <v>20</v>
      </c>
      <c r="N193" s="10" t="s">
        <v>40415</v>
      </c>
      <c r="O193" s="389" t="s">
        <v>35705</v>
      </c>
      <c r="P193" s="386">
        <v>33725</v>
      </c>
    </row>
    <row r="194" spans="1:16" s="8" customFormat="1" ht="15" customHeight="1" x14ac:dyDescent="0.25">
      <c r="A194" s="362" t="s">
        <v>59</v>
      </c>
      <c r="B194" s="362" t="s">
        <v>22113</v>
      </c>
      <c r="C194" s="340" t="s">
        <v>16671</v>
      </c>
      <c r="D194" s="362" t="s">
        <v>16670</v>
      </c>
      <c r="E194" s="362" t="s">
        <v>252</v>
      </c>
      <c r="F194" s="364">
        <v>7916278</v>
      </c>
      <c r="G194" s="363">
        <v>20079162788</v>
      </c>
      <c r="H194" s="365">
        <v>16558</v>
      </c>
      <c r="I194" s="388">
        <v>1</v>
      </c>
      <c r="J194" s="378">
        <v>5</v>
      </c>
      <c r="K194" s="381">
        <v>1945</v>
      </c>
      <c r="L194" s="369">
        <f t="shared" ref="L194:L257" ca="1" si="3">DATEDIF(H194,TODAY(),"Y")</f>
        <v>78</v>
      </c>
      <c r="M194" s="299" t="s">
        <v>20</v>
      </c>
      <c r="N194" s="10" t="s">
        <v>40415</v>
      </c>
      <c r="O194" s="389" t="s">
        <v>177</v>
      </c>
      <c r="P194" s="386" t="s">
        <v>177</v>
      </c>
    </row>
    <row r="195" spans="1:16" s="8" customFormat="1" ht="15" customHeight="1" x14ac:dyDescent="0.25">
      <c r="A195" s="362" t="s">
        <v>302</v>
      </c>
      <c r="B195" s="362" t="s">
        <v>22113</v>
      </c>
      <c r="C195" s="340" t="s">
        <v>16669</v>
      </c>
      <c r="D195" s="362" t="s">
        <v>16668</v>
      </c>
      <c r="E195" s="362" t="s">
        <v>889</v>
      </c>
      <c r="F195" s="364">
        <v>10918579</v>
      </c>
      <c r="G195" s="363">
        <v>20109185796</v>
      </c>
      <c r="H195" s="365">
        <v>19597</v>
      </c>
      <c r="I195" s="388">
        <v>26</v>
      </c>
      <c r="J195" s="378">
        <v>8</v>
      </c>
      <c r="K195" s="381">
        <v>1953</v>
      </c>
      <c r="L195" s="369">
        <f t="shared" ca="1" si="3"/>
        <v>70</v>
      </c>
      <c r="M195" s="299" t="s">
        <v>20</v>
      </c>
      <c r="N195" s="10" t="s">
        <v>40415</v>
      </c>
      <c r="O195" s="389" t="s">
        <v>177</v>
      </c>
      <c r="P195" s="386" t="s">
        <v>177</v>
      </c>
    </row>
    <row r="196" spans="1:16" s="8" customFormat="1" ht="15" customHeight="1" x14ac:dyDescent="0.25">
      <c r="A196" s="362" t="s">
        <v>23</v>
      </c>
      <c r="B196" s="362" t="s">
        <v>22113</v>
      </c>
      <c r="C196" s="340" t="s">
        <v>16663</v>
      </c>
      <c r="D196" s="362" t="s">
        <v>16662</v>
      </c>
      <c r="E196" s="362" t="s">
        <v>889</v>
      </c>
      <c r="F196" s="364">
        <v>10476451</v>
      </c>
      <c r="G196" s="363">
        <v>20104764518</v>
      </c>
      <c r="H196" s="365">
        <v>19276</v>
      </c>
      <c r="I196" s="388">
        <v>9</v>
      </c>
      <c r="J196" s="378">
        <v>10</v>
      </c>
      <c r="K196" s="381">
        <v>952</v>
      </c>
      <c r="L196" s="369">
        <f t="shared" ca="1" si="3"/>
        <v>71</v>
      </c>
      <c r="M196" s="299" t="s">
        <v>20</v>
      </c>
      <c r="N196" s="10" t="s">
        <v>40415</v>
      </c>
      <c r="O196" s="389" t="s">
        <v>177</v>
      </c>
      <c r="P196" s="386" t="s">
        <v>177</v>
      </c>
    </row>
    <row r="197" spans="1:16" s="8" customFormat="1" ht="15" customHeight="1" x14ac:dyDescent="0.25">
      <c r="A197" s="362" t="s">
        <v>27</v>
      </c>
      <c r="B197" s="362" t="s">
        <v>22113</v>
      </c>
      <c r="C197" s="340" t="s">
        <v>16661</v>
      </c>
      <c r="D197" s="362" t="s">
        <v>16660</v>
      </c>
      <c r="E197" s="362" t="s">
        <v>889</v>
      </c>
      <c r="F197" s="364">
        <v>5127981</v>
      </c>
      <c r="G197" s="363">
        <v>27051279811</v>
      </c>
      <c r="H197" s="365">
        <v>18598</v>
      </c>
      <c r="I197" s="388">
        <v>1</v>
      </c>
      <c r="J197" s="378">
        <v>12</v>
      </c>
      <c r="K197" s="381">
        <v>1950</v>
      </c>
      <c r="L197" s="369">
        <f t="shared" ca="1" si="3"/>
        <v>73</v>
      </c>
      <c r="M197" s="299" t="s">
        <v>20</v>
      </c>
      <c r="N197" s="10" t="s">
        <v>28854</v>
      </c>
      <c r="O197" s="389" t="s">
        <v>177</v>
      </c>
      <c r="P197" s="386" t="s">
        <v>177</v>
      </c>
    </row>
    <row r="198" spans="1:16" s="8" customFormat="1" ht="15" customHeight="1" x14ac:dyDescent="0.25">
      <c r="A198" s="362" t="s">
        <v>27</v>
      </c>
      <c r="B198" s="362" t="s">
        <v>22113</v>
      </c>
      <c r="C198" s="340" t="s">
        <v>16659</v>
      </c>
      <c r="D198" s="362" t="s">
        <v>16658</v>
      </c>
      <c r="E198" s="362" t="s">
        <v>14257</v>
      </c>
      <c r="F198" s="364">
        <v>959789</v>
      </c>
      <c r="G198" s="363">
        <v>27009597897</v>
      </c>
      <c r="H198" s="365">
        <v>12447</v>
      </c>
      <c r="I198" s="388">
        <v>28</v>
      </c>
      <c r="J198" s="378">
        <v>1</v>
      </c>
      <c r="K198" s="381">
        <v>1934</v>
      </c>
      <c r="L198" s="369">
        <f t="shared" ca="1" si="3"/>
        <v>90</v>
      </c>
      <c r="M198" s="299" t="s">
        <v>20</v>
      </c>
      <c r="N198" s="10" t="s">
        <v>28854</v>
      </c>
      <c r="O198" s="389" t="s">
        <v>177</v>
      </c>
      <c r="P198" s="386" t="s">
        <v>177</v>
      </c>
    </row>
    <row r="199" spans="1:16" s="8" customFormat="1" ht="15" customHeight="1" x14ac:dyDescent="0.25">
      <c r="A199" s="362" t="s">
        <v>27</v>
      </c>
      <c r="B199" s="362" t="s">
        <v>22113</v>
      </c>
      <c r="C199" s="340" t="s">
        <v>16657</v>
      </c>
      <c r="D199" s="362" t="s">
        <v>16656</v>
      </c>
      <c r="E199" s="362" t="s">
        <v>161</v>
      </c>
      <c r="F199" s="364">
        <v>8483708</v>
      </c>
      <c r="G199" s="363">
        <v>20084837084</v>
      </c>
      <c r="H199" s="365">
        <v>18716</v>
      </c>
      <c r="I199" s="388">
        <v>29</v>
      </c>
      <c r="J199" s="378">
        <v>3</v>
      </c>
      <c r="K199" s="381">
        <v>1951</v>
      </c>
      <c r="L199" s="369">
        <f t="shared" ca="1" si="3"/>
        <v>73</v>
      </c>
      <c r="M199" s="299" t="s">
        <v>20</v>
      </c>
      <c r="N199" s="10" t="s">
        <v>40415</v>
      </c>
      <c r="O199" s="389" t="s">
        <v>177</v>
      </c>
      <c r="P199" s="386" t="s">
        <v>177</v>
      </c>
    </row>
    <row r="200" spans="1:16" s="8" customFormat="1" ht="15" customHeight="1" x14ac:dyDescent="0.25">
      <c r="A200" s="362" t="s">
        <v>27</v>
      </c>
      <c r="B200" s="362" t="s">
        <v>22113</v>
      </c>
      <c r="C200" s="340" t="s">
        <v>16655</v>
      </c>
      <c r="D200" s="362" t="s">
        <v>16654</v>
      </c>
      <c r="E200" s="362" t="s">
        <v>78</v>
      </c>
      <c r="F200" s="364">
        <v>4539439</v>
      </c>
      <c r="G200" s="363">
        <v>20045394396</v>
      </c>
      <c r="H200" s="365">
        <v>16904</v>
      </c>
      <c r="I200" s="388">
        <v>12</v>
      </c>
      <c r="J200" s="378">
        <v>4</v>
      </c>
      <c r="K200" s="381">
        <v>1946</v>
      </c>
      <c r="L200" s="369">
        <f t="shared" ca="1" si="3"/>
        <v>78</v>
      </c>
      <c r="M200" s="299" t="s">
        <v>20</v>
      </c>
      <c r="N200" s="10" t="s">
        <v>40415</v>
      </c>
      <c r="O200" s="389" t="s">
        <v>177</v>
      </c>
      <c r="P200" s="386" t="s">
        <v>177</v>
      </c>
    </row>
    <row r="201" spans="1:16" s="8" customFormat="1" ht="15" customHeight="1" x14ac:dyDescent="0.25">
      <c r="A201" s="362" t="s">
        <v>27</v>
      </c>
      <c r="B201" s="362" t="s">
        <v>22113</v>
      </c>
      <c r="C201" s="340" t="s">
        <v>16653</v>
      </c>
      <c r="D201" s="362" t="s">
        <v>16652</v>
      </c>
      <c r="E201" s="362" t="s">
        <v>889</v>
      </c>
      <c r="F201" s="364">
        <v>11885681</v>
      </c>
      <c r="G201" s="363">
        <v>20118856814</v>
      </c>
      <c r="H201" s="365">
        <v>20454</v>
      </c>
      <c r="I201" s="388">
        <v>31</v>
      </c>
      <c r="J201" s="378">
        <v>12</v>
      </c>
      <c r="K201" s="381">
        <v>1955</v>
      </c>
      <c r="L201" s="369">
        <f t="shared" ca="1" si="3"/>
        <v>68</v>
      </c>
      <c r="M201" s="299" t="s">
        <v>20</v>
      </c>
      <c r="N201" s="10" t="s">
        <v>40415</v>
      </c>
      <c r="O201" s="389" t="s">
        <v>177</v>
      </c>
      <c r="P201" s="386" t="s">
        <v>177</v>
      </c>
    </row>
    <row r="202" spans="1:16" s="8" customFormat="1" ht="15" customHeight="1" x14ac:dyDescent="0.25">
      <c r="A202" s="362">
        <v>13</v>
      </c>
      <c r="B202" s="362" t="s">
        <v>22113</v>
      </c>
      <c r="C202" s="340" t="s">
        <v>16651</v>
      </c>
      <c r="D202" s="362" t="s">
        <v>16650</v>
      </c>
      <c r="E202" s="362" t="s">
        <v>36</v>
      </c>
      <c r="F202" s="364">
        <v>7369711</v>
      </c>
      <c r="G202" s="363">
        <v>20073697116</v>
      </c>
      <c r="H202" s="365">
        <v>17723</v>
      </c>
      <c r="I202" s="388">
        <v>9</v>
      </c>
      <c r="J202" s="378">
        <v>7</v>
      </c>
      <c r="K202" s="381">
        <v>1948</v>
      </c>
      <c r="L202" s="369">
        <f t="shared" ca="1" si="3"/>
        <v>75</v>
      </c>
      <c r="M202" s="299" t="s">
        <v>20</v>
      </c>
      <c r="N202" s="10" t="s">
        <v>40415</v>
      </c>
      <c r="O202" s="389" t="s">
        <v>177</v>
      </c>
      <c r="P202" s="386" t="s">
        <v>177</v>
      </c>
    </row>
    <row r="203" spans="1:16" s="8" customFormat="1" ht="15" customHeight="1" x14ac:dyDescent="0.25">
      <c r="A203" s="362" t="s">
        <v>15311</v>
      </c>
      <c r="B203" s="362" t="s">
        <v>22113</v>
      </c>
      <c r="C203" s="340" t="s">
        <v>16649</v>
      </c>
      <c r="D203" s="362" t="s">
        <v>16648</v>
      </c>
      <c r="E203" s="362" t="s">
        <v>15941</v>
      </c>
      <c r="F203" s="364">
        <v>8224150</v>
      </c>
      <c r="G203" s="363">
        <v>20082241508</v>
      </c>
      <c r="H203" s="365">
        <v>16224</v>
      </c>
      <c r="I203" s="388">
        <v>1</v>
      </c>
      <c r="J203" s="378">
        <v>6</v>
      </c>
      <c r="K203" s="381">
        <v>1944</v>
      </c>
      <c r="L203" s="369">
        <f t="shared" ca="1" si="3"/>
        <v>79</v>
      </c>
      <c r="M203" s="299" t="s">
        <v>20</v>
      </c>
      <c r="N203" s="10" t="s">
        <v>40415</v>
      </c>
      <c r="O203" s="389" t="s">
        <v>177</v>
      </c>
      <c r="P203" s="386" t="s">
        <v>177</v>
      </c>
    </row>
    <row r="204" spans="1:16" s="8" customFormat="1" ht="15" customHeight="1" x14ac:dyDescent="0.25">
      <c r="A204" s="362" t="s">
        <v>27</v>
      </c>
      <c r="B204" s="362" t="s">
        <v>22113</v>
      </c>
      <c r="C204" s="340" t="s">
        <v>16647</v>
      </c>
      <c r="D204" s="362" t="s">
        <v>16646</v>
      </c>
      <c r="E204" s="362" t="s">
        <v>78</v>
      </c>
      <c r="F204" s="364">
        <v>4356378</v>
      </c>
      <c r="G204" s="363">
        <v>20043563786</v>
      </c>
      <c r="H204" s="365">
        <v>14914</v>
      </c>
      <c r="I204" s="388">
        <v>30</v>
      </c>
      <c r="J204" s="378">
        <v>10</v>
      </c>
      <c r="K204" s="381">
        <v>1940</v>
      </c>
      <c r="L204" s="369">
        <f t="shared" ca="1" si="3"/>
        <v>83</v>
      </c>
      <c r="M204" s="299" t="s">
        <v>20</v>
      </c>
      <c r="N204" s="10" t="s">
        <v>40415</v>
      </c>
      <c r="O204" s="389" t="s">
        <v>177</v>
      </c>
      <c r="P204" s="386" t="s">
        <v>177</v>
      </c>
    </row>
    <row r="205" spans="1:16" s="8" customFormat="1" ht="15" customHeight="1" x14ac:dyDescent="0.25">
      <c r="A205" s="362" t="s">
        <v>59</v>
      </c>
      <c r="B205" s="362" t="s">
        <v>22113</v>
      </c>
      <c r="C205" s="340" t="s">
        <v>16645</v>
      </c>
      <c r="D205" s="362" t="s">
        <v>16644</v>
      </c>
      <c r="E205" s="362" t="s">
        <v>889</v>
      </c>
      <c r="F205" s="364">
        <v>11016449</v>
      </c>
      <c r="G205" s="363">
        <v>20110164492</v>
      </c>
      <c r="H205" s="365">
        <v>19780</v>
      </c>
      <c r="I205" s="388">
        <v>25</v>
      </c>
      <c r="J205" s="378">
        <v>2</v>
      </c>
      <c r="K205" s="381">
        <v>1954</v>
      </c>
      <c r="L205" s="369">
        <f t="shared" ca="1" si="3"/>
        <v>70</v>
      </c>
      <c r="M205" s="299" t="s">
        <v>20</v>
      </c>
      <c r="N205" s="10" t="s">
        <v>40415</v>
      </c>
      <c r="O205" s="389" t="s">
        <v>177</v>
      </c>
      <c r="P205" s="386" t="s">
        <v>177</v>
      </c>
    </row>
    <row r="206" spans="1:16" s="8" customFormat="1" ht="15" customHeight="1" x14ac:dyDescent="0.25">
      <c r="A206" s="362" t="s">
        <v>27</v>
      </c>
      <c r="B206" s="362" t="s">
        <v>22113</v>
      </c>
      <c r="C206" s="340" t="s">
        <v>16643</v>
      </c>
      <c r="D206" s="362" t="s">
        <v>16642</v>
      </c>
      <c r="E206" s="362" t="s">
        <v>78</v>
      </c>
      <c r="F206" s="364">
        <v>4558122</v>
      </c>
      <c r="G206" s="363">
        <v>20045581226</v>
      </c>
      <c r="H206" s="365">
        <v>17070</v>
      </c>
      <c r="I206" s="388">
        <v>25</v>
      </c>
      <c r="J206" s="378">
        <v>9</v>
      </c>
      <c r="K206" s="381">
        <v>1946</v>
      </c>
      <c r="L206" s="369">
        <f t="shared" ca="1" si="3"/>
        <v>77</v>
      </c>
      <c r="M206" s="299" t="s">
        <v>20</v>
      </c>
      <c r="N206" s="10" t="s">
        <v>40415</v>
      </c>
      <c r="O206" s="389" t="s">
        <v>177</v>
      </c>
      <c r="P206" s="386" t="s">
        <v>177</v>
      </c>
    </row>
    <row r="207" spans="1:16" s="8" customFormat="1" ht="15" customHeight="1" x14ac:dyDescent="0.25">
      <c r="A207" s="362" t="s">
        <v>27</v>
      </c>
      <c r="B207" s="362" t="s">
        <v>22113</v>
      </c>
      <c r="C207" s="340" t="s">
        <v>16641</v>
      </c>
      <c r="D207" s="362" t="s">
        <v>16640</v>
      </c>
      <c r="E207" s="362" t="s">
        <v>889</v>
      </c>
      <c r="F207" s="364">
        <v>7631822</v>
      </c>
      <c r="G207" s="363">
        <v>20076318221</v>
      </c>
      <c r="H207" s="365">
        <v>18150</v>
      </c>
      <c r="I207" s="388">
        <v>9</v>
      </c>
      <c r="J207" s="378">
        <v>9</v>
      </c>
      <c r="K207" s="381">
        <v>1949</v>
      </c>
      <c r="L207" s="369">
        <f t="shared" ca="1" si="3"/>
        <v>74</v>
      </c>
      <c r="M207" s="299" t="s">
        <v>20</v>
      </c>
      <c r="N207" s="10" t="s">
        <v>40415</v>
      </c>
      <c r="O207" s="389" t="s">
        <v>177</v>
      </c>
      <c r="P207" s="386" t="s">
        <v>177</v>
      </c>
    </row>
    <row r="208" spans="1:16" s="8" customFormat="1" ht="15" customHeight="1" x14ac:dyDescent="0.25">
      <c r="A208" s="362" t="s">
        <v>161</v>
      </c>
      <c r="B208" s="362" t="s">
        <v>22113</v>
      </c>
      <c r="C208" s="340" t="s">
        <v>16639</v>
      </c>
      <c r="D208" s="362" t="s">
        <v>16638</v>
      </c>
      <c r="E208" s="362" t="s">
        <v>78</v>
      </c>
      <c r="F208" s="364">
        <v>7706569</v>
      </c>
      <c r="G208" s="363">
        <v>20077065696</v>
      </c>
      <c r="H208" s="365">
        <v>18169</v>
      </c>
      <c r="I208" s="388">
        <v>28</v>
      </c>
      <c r="J208" s="378">
        <v>9</v>
      </c>
      <c r="K208" s="381">
        <v>1949</v>
      </c>
      <c r="L208" s="369">
        <f t="shared" ca="1" si="3"/>
        <v>74</v>
      </c>
      <c r="M208" s="299" t="s">
        <v>20</v>
      </c>
      <c r="N208" s="10" t="s">
        <v>40415</v>
      </c>
      <c r="O208" s="389" t="s">
        <v>177</v>
      </c>
      <c r="P208" s="386" t="s">
        <v>177</v>
      </c>
    </row>
    <row r="209" spans="1:16" s="8" customFormat="1" ht="15" customHeight="1" x14ac:dyDescent="0.25">
      <c r="A209" s="362" t="s">
        <v>27</v>
      </c>
      <c r="B209" s="362" t="s">
        <v>22113</v>
      </c>
      <c r="C209" s="340" t="s">
        <v>16637</v>
      </c>
      <c r="D209" s="362" t="s">
        <v>16636</v>
      </c>
      <c r="E209" s="362" t="s">
        <v>889</v>
      </c>
      <c r="F209" s="364">
        <v>10547893</v>
      </c>
      <c r="G209" s="363">
        <v>20105478934</v>
      </c>
      <c r="H209" s="365">
        <v>19434</v>
      </c>
      <c r="I209" s="388">
        <v>16</v>
      </c>
      <c r="J209" s="378">
        <v>3</v>
      </c>
      <c r="K209" s="381">
        <v>1953</v>
      </c>
      <c r="L209" s="369">
        <f t="shared" ca="1" si="3"/>
        <v>71</v>
      </c>
      <c r="M209" s="299" t="s">
        <v>20</v>
      </c>
      <c r="N209" s="10" t="s">
        <v>40415</v>
      </c>
      <c r="O209" s="389" t="s">
        <v>177</v>
      </c>
      <c r="P209" s="386" t="s">
        <v>177</v>
      </c>
    </row>
    <row r="210" spans="1:16" s="8" customFormat="1" ht="15" customHeight="1" x14ac:dyDescent="0.25">
      <c r="A210" s="362">
        <v>13</v>
      </c>
      <c r="B210" s="362" t="s">
        <v>22113</v>
      </c>
      <c r="C210" s="340" t="s">
        <v>16635</v>
      </c>
      <c r="D210" s="362" t="s">
        <v>16634</v>
      </c>
      <c r="E210" s="362" t="s">
        <v>36</v>
      </c>
      <c r="F210" s="364">
        <v>8377535</v>
      </c>
      <c r="G210" s="363">
        <v>20083775352</v>
      </c>
      <c r="H210" s="365">
        <v>18789</v>
      </c>
      <c r="I210" s="388">
        <v>10</v>
      </c>
      <c r="J210" s="378">
        <v>6</v>
      </c>
      <c r="K210" s="381">
        <v>1951</v>
      </c>
      <c r="L210" s="369">
        <f t="shared" ca="1" si="3"/>
        <v>72</v>
      </c>
      <c r="M210" s="299" t="s">
        <v>20</v>
      </c>
      <c r="N210" s="10" t="s">
        <v>40415</v>
      </c>
      <c r="O210" s="389" t="s">
        <v>177</v>
      </c>
      <c r="P210" s="386" t="s">
        <v>177</v>
      </c>
    </row>
    <row r="211" spans="1:16" s="8" customFormat="1" ht="15" customHeight="1" x14ac:dyDescent="0.25">
      <c r="A211" s="362" t="s">
        <v>59</v>
      </c>
      <c r="B211" s="362" t="s">
        <v>22113</v>
      </c>
      <c r="C211" s="340" t="s">
        <v>16633</v>
      </c>
      <c r="D211" s="362" t="s">
        <v>16632</v>
      </c>
      <c r="E211" s="362" t="s">
        <v>889</v>
      </c>
      <c r="F211" s="364">
        <v>6541252</v>
      </c>
      <c r="G211" s="363">
        <v>27065412522</v>
      </c>
      <c r="H211" s="365">
        <v>18638</v>
      </c>
      <c r="I211" s="388">
        <v>10</v>
      </c>
      <c r="J211" s="378">
        <v>1</v>
      </c>
      <c r="K211" s="381">
        <v>1951</v>
      </c>
      <c r="L211" s="369">
        <f t="shared" ca="1" si="3"/>
        <v>73</v>
      </c>
      <c r="M211" s="299" t="s">
        <v>20</v>
      </c>
      <c r="N211" s="10" t="s">
        <v>28854</v>
      </c>
      <c r="O211" s="389" t="s">
        <v>177</v>
      </c>
      <c r="P211" s="386" t="s">
        <v>177</v>
      </c>
    </row>
    <row r="212" spans="1:16" s="8" customFormat="1" ht="15" customHeight="1" x14ac:dyDescent="0.25">
      <c r="A212" s="362">
        <v>10</v>
      </c>
      <c r="B212" s="362" t="s">
        <v>22113</v>
      </c>
      <c r="C212" s="340" t="s">
        <v>16631</v>
      </c>
      <c r="D212" s="362" t="s">
        <v>16630</v>
      </c>
      <c r="E212" s="362" t="s">
        <v>889</v>
      </c>
      <c r="F212" s="364">
        <v>12168739</v>
      </c>
      <c r="G212" s="363">
        <v>23121687399</v>
      </c>
      <c r="H212" s="365">
        <v>20547</v>
      </c>
      <c r="I212" s="388">
        <v>2</v>
      </c>
      <c r="J212" s="378">
        <v>4</v>
      </c>
      <c r="K212" s="381">
        <v>1956</v>
      </c>
      <c r="L212" s="369">
        <f t="shared" ca="1" si="3"/>
        <v>68</v>
      </c>
      <c r="M212" s="299" t="s">
        <v>20</v>
      </c>
      <c r="N212" s="10" t="s">
        <v>40415</v>
      </c>
      <c r="O212" s="389" t="s">
        <v>177</v>
      </c>
      <c r="P212" s="386" t="s">
        <v>177</v>
      </c>
    </row>
    <row r="213" spans="1:16" s="8" customFormat="1" ht="15" customHeight="1" x14ac:dyDescent="0.25">
      <c r="A213" s="362" t="s">
        <v>27</v>
      </c>
      <c r="B213" s="362" t="s">
        <v>22113</v>
      </c>
      <c r="C213" s="340" t="s">
        <v>16629</v>
      </c>
      <c r="D213" s="362" t="s">
        <v>16628</v>
      </c>
      <c r="E213" s="362" t="s">
        <v>15941</v>
      </c>
      <c r="F213" s="364">
        <v>4436161</v>
      </c>
      <c r="G213" s="363">
        <v>20044361613</v>
      </c>
      <c r="H213" s="365">
        <v>16241</v>
      </c>
      <c r="I213" s="388">
        <v>18</v>
      </c>
      <c r="J213" s="378">
        <v>6</v>
      </c>
      <c r="K213" s="381">
        <v>1944</v>
      </c>
      <c r="L213" s="369">
        <f t="shared" ca="1" si="3"/>
        <v>79</v>
      </c>
      <c r="M213" s="299" t="s">
        <v>20</v>
      </c>
      <c r="N213" s="10" t="s">
        <v>40415</v>
      </c>
      <c r="O213" s="389" t="s">
        <v>177</v>
      </c>
      <c r="P213" s="386" t="s">
        <v>177</v>
      </c>
    </row>
    <row r="214" spans="1:16" s="8" customFormat="1" ht="15" customHeight="1" x14ac:dyDescent="0.25">
      <c r="A214" s="362" t="s">
        <v>15311</v>
      </c>
      <c r="B214" s="362" t="s">
        <v>22113</v>
      </c>
      <c r="C214" s="340" t="s">
        <v>16627</v>
      </c>
      <c r="D214" s="362" t="s">
        <v>16626</v>
      </c>
      <c r="E214" s="362" t="s">
        <v>15941</v>
      </c>
      <c r="F214" s="364">
        <v>8227597</v>
      </c>
      <c r="G214" s="363">
        <v>20082275976</v>
      </c>
      <c r="H214" s="365">
        <v>16623</v>
      </c>
      <c r="I214" s="388">
        <v>5</v>
      </c>
      <c r="J214" s="378">
        <v>7</v>
      </c>
      <c r="K214" s="381">
        <v>1945</v>
      </c>
      <c r="L214" s="369">
        <f t="shared" ca="1" si="3"/>
        <v>78</v>
      </c>
      <c r="M214" s="299" t="s">
        <v>20</v>
      </c>
      <c r="N214" s="10" t="s">
        <v>40415</v>
      </c>
      <c r="O214" s="389" t="s">
        <v>35645</v>
      </c>
      <c r="P214" s="386">
        <v>34090</v>
      </c>
    </row>
    <row r="215" spans="1:16" s="8" customFormat="1" ht="15" customHeight="1" x14ac:dyDescent="0.25">
      <c r="A215" s="362">
        <v>13</v>
      </c>
      <c r="B215" s="362" t="s">
        <v>22113</v>
      </c>
      <c r="C215" s="340" t="s">
        <v>16625</v>
      </c>
      <c r="D215" s="362" t="s">
        <v>16624</v>
      </c>
      <c r="E215" s="362" t="s">
        <v>179</v>
      </c>
      <c r="F215" s="364">
        <v>7360030</v>
      </c>
      <c r="G215" s="363">
        <v>20073600309</v>
      </c>
      <c r="H215" s="365">
        <v>15671</v>
      </c>
      <c r="I215" s="388">
        <v>26</v>
      </c>
      <c r="J215" s="378">
        <v>11</v>
      </c>
      <c r="K215" s="381">
        <v>1942</v>
      </c>
      <c r="L215" s="369">
        <f t="shared" ca="1" si="3"/>
        <v>81</v>
      </c>
      <c r="M215" s="299" t="s">
        <v>20</v>
      </c>
      <c r="N215" s="10" t="s">
        <v>40415</v>
      </c>
      <c r="O215" s="389" t="s">
        <v>177</v>
      </c>
      <c r="P215" s="386" t="s">
        <v>177</v>
      </c>
    </row>
    <row r="216" spans="1:16" s="8" customFormat="1" ht="15" customHeight="1" x14ac:dyDescent="0.25">
      <c r="A216" s="362">
        <v>13</v>
      </c>
      <c r="B216" s="362" t="s">
        <v>22113</v>
      </c>
      <c r="C216" s="340" t="s">
        <v>16623</v>
      </c>
      <c r="D216" s="362" t="s">
        <v>16622</v>
      </c>
      <c r="E216" s="362" t="s">
        <v>252</v>
      </c>
      <c r="F216" s="364">
        <v>7368180</v>
      </c>
      <c r="G216" s="363">
        <v>20073681805</v>
      </c>
      <c r="H216" s="365">
        <v>17557</v>
      </c>
      <c r="I216" s="388">
        <v>25</v>
      </c>
      <c r="J216" s="378">
        <v>1</v>
      </c>
      <c r="K216" s="381">
        <v>1948</v>
      </c>
      <c r="L216" s="369">
        <f t="shared" ca="1" si="3"/>
        <v>76</v>
      </c>
      <c r="M216" s="299" t="s">
        <v>20</v>
      </c>
      <c r="N216" s="10" t="s">
        <v>40415</v>
      </c>
      <c r="O216" s="389" t="s">
        <v>177</v>
      </c>
      <c r="P216" s="386" t="s">
        <v>177</v>
      </c>
    </row>
    <row r="217" spans="1:16" s="8" customFormat="1" ht="15" customHeight="1" x14ac:dyDescent="0.25">
      <c r="A217" s="362" t="s">
        <v>27</v>
      </c>
      <c r="B217" s="362" t="s">
        <v>22113</v>
      </c>
      <c r="C217" s="340" t="s">
        <v>16621</v>
      </c>
      <c r="D217" s="362" t="s">
        <v>16620</v>
      </c>
      <c r="E217" s="362" t="s">
        <v>252</v>
      </c>
      <c r="F217" s="364">
        <v>7672700</v>
      </c>
      <c r="G217" s="363">
        <v>20076727008</v>
      </c>
      <c r="H217" s="365">
        <v>17962</v>
      </c>
      <c r="I217" s="388">
        <v>5</v>
      </c>
      <c r="J217" s="378">
        <v>3</v>
      </c>
      <c r="K217" s="381">
        <v>1949</v>
      </c>
      <c r="L217" s="369">
        <f t="shared" ca="1" si="3"/>
        <v>75</v>
      </c>
      <c r="M217" s="299" t="s">
        <v>20</v>
      </c>
      <c r="N217" s="10" t="s">
        <v>40415</v>
      </c>
      <c r="O217" s="389" t="s">
        <v>177</v>
      </c>
      <c r="P217" s="386" t="s">
        <v>177</v>
      </c>
    </row>
    <row r="218" spans="1:16" s="8" customFormat="1" ht="15" customHeight="1" x14ac:dyDescent="0.25">
      <c r="A218" s="362" t="s">
        <v>27</v>
      </c>
      <c r="B218" s="362" t="s">
        <v>22113</v>
      </c>
      <c r="C218" s="340" t="s">
        <v>16619</v>
      </c>
      <c r="D218" s="362" t="s">
        <v>16618</v>
      </c>
      <c r="E218" s="362" t="s">
        <v>179</v>
      </c>
      <c r="F218" s="364">
        <v>7922454</v>
      </c>
      <c r="G218" s="363">
        <v>20079224546</v>
      </c>
      <c r="H218" s="365">
        <v>16968</v>
      </c>
      <c r="I218" s="388">
        <v>15</v>
      </c>
      <c r="J218" s="378">
        <v>6</v>
      </c>
      <c r="K218" s="381">
        <v>1946</v>
      </c>
      <c r="L218" s="369">
        <f t="shared" ca="1" si="3"/>
        <v>77</v>
      </c>
      <c r="M218" s="299" t="s">
        <v>20</v>
      </c>
      <c r="N218" s="10" t="s">
        <v>40415</v>
      </c>
      <c r="O218" s="389" t="s">
        <v>177</v>
      </c>
      <c r="P218" s="386" t="s">
        <v>177</v>
      </c>
    </row>
    <row r="219" spans="1:16" s="8" customFormat="1" ht="15" customHeight="1" x14ac:dyDescent="0.25">
      <c r="A219" s="362" t="s">
        <v>59</v>
      </c>
      <c r="B219" s="362" t="s">
        <v>22113</v>
      </c>
      <c r="C219" s="340" t="s">
        <v>16617</v>
      </c>
      <c r="D219" s="362" t="s">
        <v>31939</v>
      </c>
      <c r="E219" s="362" t="s">
        <v>179</v>
      </c>
      <c r="F219" s="364">
        <v>5080421</v>
      </c>
      <c r="G219" s="363">
        <v>20050804217</v>
      </c>
      <c r="H219" s="365">
        <v>17839</v>
      </c>
      <c r="I219" s="388">
        <v>2</v>
      </c>
      <c r="J219" s="378">
        <v>11</v>
      </c>
      <c r="K219" s="381">
        <v>1948</v>
      </c>
      <c r="L219" s="369">
        <f t="shared" ca="1" si="3"/>
        <v>75</v>
      </c>
      <c r="M219" s="299" t="s">
        <v>20</v>
      </c>
      <c r="N219" s="10" t="s">
        <v>40415</v>
      </c>
      <c r="O219" s="389" t="s">
        <v>177</v>
      </c>
      <c r="P219" s="386" t="s">
        <v>177</v>
      </c>
    </row>
    <row r="220" spans="1:16" s="8" customFormat="1" ht="15" customHeight="1" x14ac:dyDescent="0.25">
      <c r="A220" s="362" t="s">
        <v>15311</v>
      </c>
      <c r="B220" s="362" t="s">
        <v>22113</v>
      </c>
      <c r="C220" s="340" t="s">
        <v>16616</v>
      </c>
      <c r="D220" s="362" t="s">
        <v>16615</v>
      </c>
      <c r="E220" s="362" t="s">
        <v>15941</v>
      </c>
      <c r="F220" s="364">
        <v>4990255</v>
      </c>
      <c r="G220" s="363">
        <v>20049902558</v>
      </c>
      <c r="H220" s="365">
        <v>17840</v>
      </c>
      <c r="I220" s="388">
        <v>3</v>
      </c>
      <c r="J220" s="378">
        <v>11</v>
      </c>
      <c r="K220" s="381">
        <v>1948</v>
      </c>
      <c r="L220" s="369">
        <f t="shared" ca="1" si="3"/>
        <v>75</v>
      </c>
      <c r="M220" s="299" t="s">
        <v>20</v>
      </c>
      <c r="N220" s="10" t="s">
        <v>40415</v>
      </c>
      <c r="O220" s="389" t="s">
        <v>177</v>
      </c>
      <c r="P220" s="386" t="s">
        <v>177</v>
      </c>
    </row>
    <row r="221" spans="1:16" s="8" customFormat="1" ht="15" customHeight="1" x14ac:dyDescent="0.25">
      <c r="A221" s="362" t="s">
        <v>46</v>
      </c>
      <c r="B221" s="362" t="s">
        <v>22113</v>
      </c>
      <c r="C221" s="340" t="s">
        <v>16614</v>
      </c>
      <c r="D221" s="362" t="s">
        <v>16613</v>
      </c>
      <c r="E221" s="362" t="s">
        <v>179</v>
      </c>
      <c r="F221" s="364">
        <v>8306569</v>
      </c>
      <c r="G221" s="363">
        <v>23083065699</v>
      </c>
      <c r="H221" s="365">
        <v>17541</v>
      </c>
      <c r="I221" s="388">
        <v>9</v>
      </c>
      <c r="J221" s="378">
        <v>1</v>
      </c>
      <c r="K221" s="381">
        <v>1948</v>
      </c>
      <c r="L221" s="369">
        <f t="shared" ca="1" si="3"/>
        <v>76</v>
      </c>
      <c r="M221" s="299" t="s">
        <v>20</v>
      </c>
      <c r="N221" s="10" t="s">
        <v>40415</v>
      </c>
      <c r="O221" s="389" t="s">
        <v>177</v>
      </c>
      <c r="P221" s="386" t="s">
        <v>177</v>
      </c>
    </row>
    <row r="222" spans="1:16" s="8" customFormat="1" ht="15" customHeight="1" x14ac:dyDescent="0.25">
      <c r="A222" s="362" t="s">
        <v>172</v>
      </c>
      <c r="B222" s="362" t="s">
        <v>22113</v>
      </c>
      <c r="C222" s="340" t="s">
        <v>16609</v>
      </c>
      <c r="D222" s="362" t="s">
        <v>16608</v>
      </c>
      <c r="E222" s="362">
        <v>11</v>
      </c>
      <c r="F222" s="364">
        <v>7578264</v>
      </c>
      <c r="G222" s="363">
        <v>20075782641</v>
      </c>
      <c r="H222" s="365" t="s">
        <v>29975</v>
      </c>
      <c r="I222" s="388">
        <v>29</v>
      </c>
      <c r="J222" s="378">
        <v>3</v>
      </c>
      <c r="K222" s="381">
        <v>1947</v>
      </c>
      <c r="L222" s="369">
        <f t="shared" ca="1" si="3"/>
        <v>77</v>
      </c>
      <c r="M222" s="299" t="s">
        <v>20</v>
      </c>
      <c r="N222" s="10" t="s">
        <v>40415</v>
      </c>
      <c r="O222" s="389" t="s">
        <v>177</v>
      </c>
      <c r="P222" s="386" t="s">
        <v>177</v>
      </c>
    </row>
    <row r="223" spans="1:16" s="8" customFormat="1" ht="15" customHeight="1" x14ac:dyDescent="0.25">
      <c r="A223" s="362">
        <v>10</v>
      </c>
      <c r="B223" s="362" t="s">
        <v>22113</v>
      </c>
      <c r="C223" s="340" t="s">
        <v>16604</v>
      </c>
      <c r="D223" s="362" t="s">
        <v>16603</v>
      </c>
      <c r="E223" s="362" t="s">
        <v>252</v>
      </c>
      <c r="F223" s="364">
        <v>7618106</v>
      </c>
      <c r="G223" s="363">
        <v>20076181064</v>
      </c>
      <c r="H223" s="365">
        <v>17856</v>
      </c>
      <c r="I223" s="388">
        <v>19</v>
      </c>
      <c r="J223" s="378">
        <v>11</v>
      </c>
      <c r="K223" s="381">
        <v>1948</v>
      </c>
      <c r="L223" s="369">
        <f t="shared" ca="1" si="3"/>
        <v>75</v>
      </c>
      <c r="M223" s="299" t="s">
        <v>20</v>
      </c>
      <c r="N223" s="10" t="s">
        <v>40415</v>
      </c>
      <c r="O223" s="389" t="s">
        <v>177</v>
      </c>
      <c r="P223" s="386" t="s">
        <v>177</v>
      </c>
    </row>
    <row r="224" spans="1:16" s="8" customFormat="1" ht="15" customHeight="1" x14ac:dyDescent="0.25">
      <c r="A224" s="362" t="s">
        <v>27</v>
      </c>
      <c r="B224" s="362" t="s">
        <v>22113</v>
      </c>
      <c r="C224" s="340" t="s">
        <v>16602</v>
      </c>
      <c r="D224" s="362" t="s">
        <v>16601</v>
      </c>
      <c r="E224" s="362" t="s">
        <v>252</v>
      </c>
      <c r="F224" s="364">
        <v>7706508</v>
      </c>
      <c r="G224" s="363">
        <v>20077065084</v>
      </c>
      <c r="H224" s="365">
        <v>18140</v>
      </c>
      <c r="I224" s="388">
        <v>30</v>
      </c>
      <c r="J224" s="378">
        <v>8</v>
      </c>
      <c r="K224" s="381">
        <v>1949</v>
      </c>
      <c r="L224" s="369">
        <f t="shared" ca="1" si="3"/>
        <v>74</v>
      </c>
      <c r="M224" s="299" t="s">
        <v>20</v>
      </c>
      <c r="N224" s="10" t="s">
        <v>40415</v>
      </c>
      <c r="O224" s="389" t="s">
        <v>34602</v>
      </c>
      <c r="P224" s="386">
        <v>34973</v>
      </c>
    </row>
    <row r="225" spans="1:16" s="8" customFormat="1" ht="15" customHeight="1" x14ac:dyDescent="0.25">
      <c r="A225" s="362" t="s">
        <v>172</v>
      </c>
      <c r="B225" s="362" t="s">
        <v>22113</v>
      </c>
      <c r="C225" s="340" t="s">
        <v>16600</v>
      </c>
      <c r="D225" s="362" t="s">
        <v>16599</v>
      </c>
      <c r="E225" s="362" t="s">
        <v>252</v>
      </c>
      <c r="F225" s="364">
        <v>7614551</v>
      </c>
      <c r="G225" s="363">
        <v>20076145513</v>
      </c>
      <c r="H225" s="365" t="s">
        <v>29974</v>
      </c>
      <c r="I225" s="388">
        <v>17</v>
      </c>
      <c r="J225" s="378">
        <v>12</v>
      </c>
      <c r="K225" s="381">
        <v>1949</v>
      </c>
      <c r="L225" s="369">
        <f t="shared" ca="1" si="3"/>
        <v>74</v>
      </c>
      <c r="M225" s="299" t="s">
        <v>20</v>
      </c>
      <c r="N225" s="10" t="s">
        <v>40415</v>
      </c>
      <c r="O225" s="389" t="s">
        <v>177</v>
      </c>
      <c r="P225" s="386" t="s">
        <v>177</v>
      </c>
    </row>
    <row r="226" spans="1:16" s="8" customFormat="1" ht="15" customHeight="1" x14ac:dyDescent="0.25">
      <c r="A226" s="362" t="s">
        <v>27</v>
      </c>
      <c r="B226" s="362" t="s">
        <v>22113</v>
      </c>
      <c r="C226" s="340" t="s">
        <v>16598</v>
      </c>
      <c r="D226" s="362" t="s">
        <v>16597</v>
      </c>
      <c r="E226" s="362" t="s">
        <v>74</v>
      </c>
      <c r="F226" s="364">
        <v>4704233</v>
      </c>
      <c r="G226" s="363">
        <v>20047042330</v>
      </c>
      <c r="H226" s="365">
        <v>17549</v>
      </c>
      <c r="I226" s="388">
        <v>17</v>
      </c>
      <c r="J226" s="378">
        <v>1</v>
      </c>
      <c r="K226" s="381">
        <v>1948</v>
      </c>
      <c r="L226" s="369">
        <f t="shared" ca="1" si="3"/>
        <v>76</v>
      </c>
      <c r="M226" s="299" t="s">
        <v>20</v>
      </c>
      <c r="N226" s="10" t="s">
        <v>40415</v>
      </c>
      <c r="O226" s="389" t="s">
        <v>177</v>
      </c>
      <c r="P226" s="386" t="s">
        <v>177</v>
      </c>
    </row>
    <row r="227" spans="1:16" s="8" customFormat="1" ht="15" customHeight="1" x14ac:dyDescent="0.25">
      <c r="A227" s="362" t="s">
        <v>15311</v>
      </c>
      <c r="B227" s="362" t="s">
        <v>22113</v>
      </c>
      <c r="C227" s="340" t="s">
        <v>16596</v>
      </c>
      <c r="D227" s="362" t="s">
        <v>16595</v>
      </c>
      <c r="E227" s="362" t="s">
        <v>15941</v>
      </c>
      <c r="F227" s="364">
        <v>6153122</v>
      </c>
      <c r="G227" s="363">
        <v>20061531220</v>
      </c>
      <c r="H227" s="365">
        <v>17905</v>
      </c>
      <c r="I227" s="388">
        <v>7</v>
      </c>
      <c r="J227" s="378">
        <v>1</v>
      </c>
      <c r="K227" s="381">
        <v>1949</v>
      </c>
      <c r="L227" s="369">
        <f t="shared" ca="1" si="3"/>
        <v>75</v>
      </c>
      <c r="M227" s="299" t="s">
        <v>20</v>
      </c>
      <c r="N227" s="10" t="s">
        <v>40415</v>
      </c>
      <c r="O227" s="389" t="s">
        <v>37931</v>
      </c>
      <c r="P227" s="386">
        <v>34837</v>
      </c>
    </row>
    <row r="228" spans="1:16" s="8" customFormat="1" ht="15" customHeight="1" x14ac:dyDescent="0.25">
      <c r="A228" s="362" t="s">
        <v>27</v>
      </c>
      <c r="B228" s="362" t="s">
        <v>22113</v>
      </c>
      <c r="C228" s="340" t="s">
        <v>16594</v>
      </c>
      <c r="D228" s="362" t="s">
        <v>16593</v>
      </c>
      <c r="E228" s="362" t="s">
        <v>252</v>
      </c>
      <c r="F228" s="364">
        <v>7738363</v>
      </c>
      <c r="G228" s="363">
        <v>20077383639</v>
      </c>
      <c r="H228" s="365">
        <v>15810</v>
      </c>
      <c r="I228" s="388">
        <v>14</v>
      </c>
      <c r="J228" s="378">
        <v>4</v>
      </c>
      <c r="K228" s="381">
        <v>1943</v>
      </c>
      <c r="L228" s="369">
        <f t="shared" ca="1" si="3"/>
        <v>81</v>
      </c>
      <c r="M228" s="299" t="s">
        <v>20</v>
      </c>
      <c r="N228" s="10" t="s">
        <v>40415</v>
      </c>
      <c r="O228" s="389" t="s">
        <v>37931</v>
      </c>
      <c r="P228" s="386">
        <v>34837</v>
      </c>
    </row>
    <row r="229" spans="1:16" s="8" customFormat="1" ht="15" customHeight="1" x14ac:dyDescent="0.25">
      <c r="A229" s="362" t="s">
        <v>33761</v>
      </c>
      <c r="B229" s="362" t="s">
        <v>22113</v>
      </c>
      <c r="C229" s="340" t="s">
        <v>16592</v>
      </c>
      <c r="D229" s="362" t="s">
        <v>16591</v>
      </c>
      <c r="E229" s="362" t="s">
        <v>74</v>
      </c>
      <c r="F229" s="364">
        <v>7706465</v>
      </c>
      <c r="G229" s="363">
        <v>20077064657</v>
      </c>
      <c r="H229" s="365">
        <v>18178</v>
      </c>
      <c r="I229" s="388">
        <v>7</v>
      </c>
      <c r="J229" s="378">
        <v>10</v>
      </c>
      <c r="K229" s="381">
        <v>1949</v>
      </c>
      <c r="L229" s="369">
        <f t="shared" ca="1" si="3"/>
        <v>74</v>
      </c>
      <c r="M229" s="299" t="s">
        <v>20</v>
      </c>
      <c r="N229" s="10" t="s">
        <v>40415</v>
      </c>
      <c r="O229" s="389" t="s">
        <v>177</v>
      </c>
      <c r="P229" s="386" t="s">
        <v>177</v>
      </c>
    </row>
    <row r="230" spans="1:16" s="8" customFormat="1" ht="15" customHeight="1" x14ac:dyDescent="0.25">
      <c r="A230" s="362" t="s">
        <v>252</v>
      </c>
      <c r="B230" s="362" t="s">
        <v>22113</v>
      </c>
      <c r="C230" s="340" t="s">
        <v>16586</v>
      </c>
      <c r="D230" s="362" t="s">
        <v>16585</v>
      </c>
      <c r="E230" s="362" t="s">
        <v>252</v>
      </c>
      <c r="F230" s="364">
        <v>7907053</v>
      </c>
      <c r="G230" s="363">
        <v>20079070530</v>
      </c>
      <c r="H230" s="365">
        <v>9011</v>
      </c>
      <c r="I230" s="388">
        <v>1</v>
      </c>
      <c r="J230" s="378">
        <v>9</v>
      </c>
      <c r="K230" s="381">
        <v>1924</v>
      </c>
      <c r="L230" s="369">
        <f t="shared" ca="1" si="3"/>
        <v>99</v>
      </c>
      <c r="M230" s="299" t="s">
        <v>20</v>
      </c>
      <c r="N230" s="10" t="s">
        <v>40415</v>
      </c>
      <c r="O230" s="389" t="s">
        <v>177</v>
      </c>
      <c r="P230" s="386" t="s">
        <v>177</v>
      </c>
    </row>
    <row r="231" spans="1:16" s="8" customFormat="1" ht="15" customHeight="1" x14ac:dyDescent="0.25">
      <c r="A231" s="362" t="s">
        <v>27</v>
      </c>
      <c r="B231" s="362" t="s">
        <v>22113</v>
      </c>
      <c r="C231" s="340" t="s">
        <v>16584</v>
      </c>
      <c r="D231" s="362" t="s">
        <v>16583</v>
      </c>
      <c r="E231" s="362" t="s">
        <v>74</v>
      </c>
      <c r="F231" s="364">
        <v>4475675</v>
      </c>
      <c r="G231" s="363">
        <v>27044756752</v>
      </c>
      <c r="H231" s="365">
        <v>18133</v>
      </c>
      <c r="I231" s="388">
        <v>23</v>
      </c>
      <c r="J231" s="378">
        <v>8</v>
      </c>
      <c r="K231" s="381">
        <v>1949</v>
      </c>
      <c r="L231" s="369">
        <f t="shared" ca="1" si="3"/>
        <v>74</v>
      </c>
      <c r="M231" s="299" t="s">
        <v>20</v>
      </c>
      <c r="N231" s="10" t="s">
        <v>28854</v>
      </c>
      <c r="O231" s="389" t="s">
        <v>177</v>
      </c>
      <c r="P231" s="386" t="s">
        <v>177</v>
      </c>
    </row>
    <row r="232" spans="1:16" s="8" customFormat="1" ht="15" customHeight="1" x14ac:dyDescent="0.25">
      <c r="A232" s="362" t="s">
        <v>27</v>
      </c>
      <c r="B232" s="362" t="s">
        <v>22113</v>
      </c>
      <c r="C232" s="340" t="s">
        <v>16579</v>
      </c>
      <c r="D232" s="362" t="s">
        <v>16578</v>
      </c>
      <c r="E232" s="362">
        <v>12</v>
      </c>
      <c r="F232" s="364">
        <v>4590921</v>
      </c>
      <c r="G232" s="363">
        <v>20045909213</v>
      </c>
      <c r="H232" s="365">
        <v>15872</v>
      </c>
      <c r="I232" s="388">
        <v>15</v>
      </c>
      <c r="J232" s="378">
        <v>6</v>
      </c>
      <c r="K232" s="381">
        <v>1943</v>
      </c>
      <c r="L232" s="369">
        <f t="shared" ca="1" si="3"/>
        <v>80</v>
      </c>
      <c r="M232" s="299" t="s">
        <v>20</v>
      </c>
      <c r="N232" s="10" t="s">
        <v>40415</v>
      </c>
      <c r="O232" s="389" t="s">
        <v>30741</v>
      </c>
      <c r="P232" s="386">
        <v>42005</v>
      </c>
    </row>
    <row r="233" spans="1:16" s="8" customFormat="1" ht="15" customHeight="1" x14ac:dyDescent="0.25">
      <c r="A233" s="362" t="s">
        <v>27</v>
      </c>
      <c r="B233" s="362" t="s">
        <v>22113</v>
      </c>
      <c r="C233" s="340" t="s">
        <v>16570</v>
      </c>
      <c r="D233" s="362" t="s">
        <v>16569</v>
      </c>
      <c r="E233" s="362" t="s">
        <v>889</v>
      </c>
      <c r="F233" s="364">
        <v>4278011</v>
      </c>
      <c r="G233" s="363">
        <v>20042780112</v>
      </c>
      <c r="H233" s="365">
        <v>14253</v>
      </c>
      <c r="I233" s="388">
        <v>8</v>
      </c>
      <c r="J233" s="378">
        <v>1</v>
      </c>
      <c r="K233" s="381">
        <v>1939</v>
      </c>
      <c r="L233" s="369">
        <f t="shared" ca="1" si="3"/>
        <v>85</v>
      </c>
      <c r="M233" s="299" t="s">
        <v>20</v>
      </c>
      <c r="N233" s="10" t="s">
        <v>40415</v>
      </c>
      <c r="O233" s="389" t="s">
        <v>177</v>
      </c>
      <c r="P233" s="386" t="s">
        <v>177</v>
      </c>
    </row>
    <row r="234" spans="1:16" s="8" customFormat="1" ht="15" customHeight="1" x14ac:dyDescent="0.25">
      <c r="A234" s="362" t="s">
        <v>27</v>
      </c>
      <c r="B234" s="362" t="s">
        <v>22113</v>
      </c>
      <c r="C234" s="340" t="s">
        <v>16568</v>
      </c>
      <c r="D234" s="362" t="s">
        <v>16567</v>
      </c>
      <c r="E234" s="362" t="s">
        <v>36</v>
      </c>
      <c r="F234" s="364">
        <v>7731875</v>
      </c>
      <c r="G234" s="363">
        <v>20077318756</v>
      </c>
      <c r="H234" s="365">
        <v>15768</v>
      </c>
      <c r="I234" s="388">
        <v>3</v>
      </c>
      <c r="J234" s="378">
        <v>3</v>
      </c>
      <c r="K234" s="381">
        <v>1943</v>
      </c>
      <c r="L234" s="369">
        <f t="shared" ca="1" si="3"/>
        <v>81</v>
      </c>
      <c r="M234" s="299" t="s">
        <v>20</v>
      </c>
      <c r="N234" s="10" t="s">
        <v>40415</v>
      </c>
      <c r="O234" s="389" t="s">
        <v>39368</v>
      </c>
      <c r="P234" s="386">
        <v>34608</v>
      </c>
    </row>
    <row r="235" spans="1:16" s="8" customFormat="1" ht="15" customHeight="1" x14ac:dyDescent="0.25">
      <c r="A235" s="362" t="s">
        <v>27</v>
      </c>
      <c r="B235" s="362" t="s">
        <v>22113</v>
      </c>
      <c r="C235" s="340" t="s">
        <v>16566</v>
      </c>
      <c r="D235" s="362" t="s">
        <v>16565</v>
      </c>
      <c r="E235" s="362" t="s">
        <v>179</v>
      </c>
      <c r="F235" s="364">
        <v>7806443</v>
      </c>
      <c r="G235" s="363">
        <v>23078064439</v>
      </c>
      <c r="H235" s="365">
        <v>18097</v>
      </c>
      <c r="I235" s="388">
        <v>18</v>
      </c>
      <c r="J235" s="378">
        <v>7</v>
      </c>
      <c r="K235" s="381">
        <v>1949</v>
      </c>
      <c r="L235" s="369">
        <f t="shared" ca="1" si="3"/>
        <v>74</v>
      </c>
      <c r="M235" s="299" t="s">
        <v>20</v>
      </c>
      <c r="N235" s="10" t="s">
        <v>40415</v>
      </c>
      <c r="O235" s="389" t="s">
        <v>177</v>
      </c>
      <c r="P235" s="386" t="s">
        <v>177</v>
      </c>
    </row>
    <row r="236" spans="1:16" s="8" customFormat="1" ht="15" customHeight="1" x14ac:dyDescent="0.25">
      <c r="A236" s="362">
        <v>12</v>
      </c>
      <c r="B236" s="362" t="s">
        <v>22113</v>
      </c>
      <c r="C236" s="340" t="s">
        <v>16564</v>
      </c>
      <c r="D236" s="362" t="s">
        <v>16563</v>
      </c>
      <c r="E236" s="362" t="s">
        <v>252</v>
      </c>
      <c r="F236" s="364">
        <v>7806833</v>
      </c>
      <c r="G236" s="363">
        <v>20078068338</v>
      </c>
      <c r="H236" s="365">
        <v>18102</v>
      </c>
      <c r="I236" s="388">
        <v>23</v>
      </c>
      <c r="J236" s="378">
        <v>7</v>
      </c>
      <c r="K236" s="381">
        <v>1949</v>
      </c>
      <c r="L236" s="369">
        <f t="shared" ca="1" si="3"/>
        <v>74</v>
      </c>
      <c r="M236" s="299" t="s">
        <v>20</v>
      </c>
      <c r="N236" s="10" t="s">
        <v>40415</v>
      </c>
      <c r="O236" s="389" t="s">
        <v>177</v>
      </c>
      <c r="P236" s="386" t="s">
        <v>177</v>
      </c>
    </row>
    <row r="237" spans="1:16" s="8" customFormat="1" ht="15" customHeight="1" x14ac:dyDescent="0.25">
      <c r="A237" s="362">
        <v>17</v>
      </c>
      <c r="B237" s="362" t="s">
        <v>22113</v>
      </c>
      <c r="C237" s="340" t="s">
        <v>16562</v>
      </c>
      <c r="D237" s="362" t="s">
        <v>16561</v>
      </c>
      <c r="E237" s="362" t="s">
        <v>252</v>
      </c>
      <c r="F237" s="364">
        <v>7631833</v>
      </c>
      <c r="G237" s="363">
        <v>20076318337</v>
      </c>
      <c r="H237" s="365">
        <v>18192</v>
      </c>
      <c r="I237" s="388">
        <v>21</v>
      </c>
      <c r="J237" s="378">
        <v>10</v>
      </c>
      <c r="K237" s="381">
        <v>1949</v>
      </c>
      <c r="L237" s="369">
        <f t="shared" ca="1" si="3"/>
        <v>74</v>
      </c>
      <c r="M237" s="299" t="s">
        <v>20</v>
      </c>
      <c r="N237" s="10" t="s">
        <v>40415</v>
      </c>
      <c r="O237" s="389" t="s">
        <v>177</v>
      </c>
      <c r="P237" s="386" t="s">
        <v>177</v>
      </c>
    </row>
    <row r="238" spans="1:16" s="8" customFormat="1" ht="15" customHeight="1" x14ac:dyDescent="0.25">
      <c r="A238" s="362">
        <v>17</v>
      </c>
      <c r="B238" s="362" t="s">
        <v>22113</v>
      </c>
      <c r="C238" s="340" t="s">
        <v>16560</v>
      </c>
      <c r="D238" s="362" t="s">
        <v>16559</v>
      </c>
      <c r="E238" s="362" t="s">
        <v>179</v>
      </c>
      <c r="F238" s="364">
        <v>8373056</v>
      </c>
      <c r="G238" s="363">
        <v>20083730561</v>
      </c>
      <c r="H238" s="365">
        <v>18582</v>
      </c>
      <c r="I238" s="388">
        <v>15</v>
      </c>
      <c r="J238" s="378">
        <v>11</v>
      </c>
      <c r="K238" s="381">
        <v>1950</v>
      </c>
      <c r="L238" s="369">
        <f t="shared" ca="1" si="3"/>
        <v>73</v>
      </c>
      <c r="M238" s="299" t="s">
        <v>20</v>
      </c>
      <c r="N238" s="10" t="s">
        <v>40415</v>
      </c>
      <c r="O238" s="389" t="s">
        <v>177</v>
      </c>
      <c r="P238" s="386" t="s">
        <v>177</v>
      </c>
    </row>
    <row r="239" spans="1:16" s="8" customFormat="1" ht="15" customHeight="1" x14ac:dyDescent="0.25">
      <c r="A239" s="362" t="s">
        <v>33761</v>
      </c>
      <c r="B239" s="362" t="s">
        <v>22113</v>
      </c>
      <c r="C239" s="340" t="s">
        <v>16558</v>
      </c>
      <c r="D239" s="362" t="s">
        <v>16557</v>
      </c>
      <c r="E239" s="362" t="s">
        <v>179</v>
      </c>
      <c r="F239" s="364">
        <v>7855570</v>
      </c>
      <c r="G239" s="363">
        <v>20078555700</v>
      </c>
      <c r="H239" s="365">
        <v>18305</v>
      </c>
      <c r="I239" s="388">
        <v>11</v>
      </c>
      <c r="J239" s="378">
        <v>2</v>
      </c>
      <c r="K239" s="381">
        <v>1950</v>
      </c>
      <c r="L239" s="369">
        <f t="shared" ca="1" si="3"/>
        <v>74</v>
      </c>
      <c r="M239" s="299" t="s">
        <v>20</v>
      </c>
      <c r="N239" s="10" t="s">
        <v>40415</v>
      </c>
      <c r="O239" s="389" t="s">
        <v>177</v>
      </c>
      <c r="P239" s="386" t="s">
        <v>177</v>
      </c>
    </row>
    <row r="240" spans="1:16" s="8" customFormat="1" ht="15" customHeight="1" x14ac:dyDescent="0.25">
      <c r="A240" s="362" t="s">
        <v>161</v>
      </c>
      <c r="B240" s="362" t="s">
        <v>22113</v>
      </c>
      <c r="C240" s="340" t="s">
        <v>16556</v>
      </c>
      <c r="D240" s="362" t="s">
        <v>16555</v>
      </c>
      <c r="E240" s="362" t="s">
        <v>74</v>
      </c>
      <c r="F240" s="364">
        <v>8118742</v>
      </c>
      <c r="G240" s="363">
        <v>20081187429</v>
      </c>
      <c r="H240" s="365">
        <v>18212</v>
      </c>
      <c r="I240" s="388">
        <v>10</v>
      </c>
      <c r="J240" s="378">
        <v>11</v>
      </c>
      <c r="K240" s="381">
        <v>1949</v>
      </c>
      <c r="L240" s="369">
        <f t="shared" ca="1" si="3"/>
        <v>74</v>
      </c>
      <c r="M240" s="299" t="s">
        <v>20</v>
      </c>
      <c r="N240" s="10" t="s">
        <v>40415</v>
      </c>
      <c r="O240" s="389" t="s">
        <v>177</v>
      </c>
      <c r="P240" s="386" t="s">
        <v>177</v>
      </c>
    </row>
    <row r="241" spans="1:16" s="8" customFormat="1" ht="15" customHeight="1" x14ac:dyDescent="0.25">
      <c r="A241" s="362" t="s">
        <v>59</v>
      </c>
      <c r="B241" s="362" t="s">
        <v>22113</v>
      </c>
      <c r="C241" s="340" t="s">
        <v>16554</v>
      </c>
      <c r="D241" s="362" t="s">
        <v>16553</v>
      </c>
      <c r="E241" s="362" t="s">
        <v>252</v>
      </c>
      <c r="F241" s="364">
        <v>7635638</v>
      </c>
      <c r="G241" s="363">
        <v>20076356387</v>
      </c>
      <c r="H241" s="365">
        <v>18000</v>
      </c>
      <c r="I241" s="388">
        <v>12</v>
      </c>
      <c r="J241" s="378">
        <v>4</v>
      </c>
      <c r="K241" s="381">
        <v>1949</v>
      </c>
      <c r="L241" s="369">
        <f t="shared" ca="1" si="3"/>
        <v>75</v>
      </c>
      <c r="M241" s="299" t="s">
        <v>20</v>
      </c>
      <c r="N241" s="10" t="s">
        <v>40415</v>
      </c>
      <c r="O241" s="389" t="s">
        <v>177</v>
      </c>
      <c r="P241" s="386" t="s">
        <v>177</v>
      </c>
    </row>
    <row r="242" spans="1:16" s="8" customFormat="1" ht="15" customHeight="1" x14ac:dyDescent="0.25">
      <c r="A242" s="362" t="s">
        <v>27</v>
      </c>
      <c r="B242" s="362" t="s">
        <v>22113</v>
      </c>
      <c r="C242" s="340" t="s">
        <v>16552</v>
      </c>
      <c r="D242" s="362" t="s">
        <v>16551</v>
      </c>
      <c r="E242" s="362" t="s">
        <v>252</v>
      </c>
      <c r="F242" s="364">
        <v>8373422</v>
      </c>
      <c r="G242" s="363">
        <v>20083734222</v>
      </c>
      <c r="H242" s="365">
        <v>18572</v>
      </c>
      <c r="I242" s="388">
        <v>5</v>
      </c>
      <c r="J242" s="378">
        <v>11</v>
      </c>
      <c r="K242" s="381">
        <v>1950</v>
      </c>
      <c r="L242" s="369">
        <f t="shared" ca="1" si="3"/>
        <v>73</v>
      </c>
      <c r="M242" s="299" t="s">
        <v>20</v>
      </c>
      <c r="N242" s="10" t="s">
        <v>40415</v>
      </c>
      <c r="O242" s="389" t="s">
        <v>177</v>
      </c>
      <c r="P242" s="386" t="s">
        <v>177</v>
      </c>
    </row>
    <row r="243" spans="1:16" s="8" customFormat="1" ht="15" customHeight="1" x14ac:dyDescent="0.25">
      <c r="A243" s="362" t="s">
        <v>59</v>
      </c>
      <c r="B243" s="362" t="s">
        <v>22113</v>
      </c>
      <c r="C243" s="340" t="s">
        <v>16550</v>
      </c>
      <c r="D243" s="362" t="s">
        <v>16549</v>
      </c>
      <c r="E243" s="362" t="s">
        <v>74</v>
      </c>
      <c r="F243" s="364">
        <v>8187569</v>
      </c>
      <c r="G243" s="363">
        <v>20081875694</v>
      </c>
      <c r="H243" s="365">
        <v>18476</v>
      </c>
      <c r="I243" s="388">
        <v>1</v>
      </c>
      <c r="J243" s="378">
        <v>8</v>
      </c>
      <c r="K243" s="381">
        <v>1950</v>
      </c>
      <c r="L243" s="369">
        <f t="shared" ca="1" si="3"/>
        <v>73</v>
      </c>
      <c r="M243" s="299" t="s">
        <v>20</v>
      </c>
      <c r="N243" s="10" t="s">
        <v>40415</v>
      </c>
      <c r="O243" s="389" t="s">
        <v>177</v>
      </c>
      <c r="P243" s="386" t="s">
        <v>177</v>
      </c>
    </row>
    <row r="244" spans="1:16" s="8" customFormat="1" ht="15" customHeight="1" x14ac:dyDescent="0.25">
      <c r="A244" s="362" t="s">
        <v>27</v>
      </c>
      <c r="B244" s="362" t="s">
        <v>22113</v>
      </c>
      <c r="C244" s="340" t="s">
        <v>16548</v>
      </c>
      <c r="D244" s="362" t="s">
        <v>16547</v>
      </c>
      <c r="E244" s="362" t="s">
        <v>252</v>
      </c>
      <c r="F244" s="364">
        <v>8230456</v>
      </c>
      <c r="G244" s="363">
        <v>20082304569</v>
      </c>
      <c r="H244" s="365">
        <v>17182</v>
      </c>
      <c r="I244" s="388">
        <v>15</v>
      </c>
      <c r="J244" s="378">
        <v>1</v>
      </c>
      <c r="K244" s="381">
        <v>1947</v>
      </c>
      <c r="L244" s="369">
        <f t="shared" ca="1" si="3"/>
        <v>77</v>
      </c>
      <c r="M244" s="299" t="s">
        <v>20</v>
      </c>
      <c r="N244" s="10" t="s">
        <v>40415</v>
      </c>
      <c r="O244" s="389" t="s">
        <v>177</v>
      </c>
      <c r="P244" s="386" t="s">
        <v>177</v>
      </c>
    </row>
    <row r="245" spans="1:16" s="8" customFormat="1" ht="15" customHeight="1" x14ac:dyDescent="0.25">
      <c r="A245" s="362">
        <v>13</v>
      </c>
      <c r="B245" s="362" t="s">
        <v>22113</v>
      </c>
      <c r="C245" s="340" t="s">
        <v>16546</v>
      </c>
      <c r="D245" s="362" t="s">
        <v>16545</v>
      </c>
      <c r="E245" s="362" t="s">
        <v>252</v>
      </c>
      <c r="F245" s="364">
        <v>7664883</v>
      </c>
      <c r="G245" s="363">
        <v>20076648833</v>
      </c>
      <c r="H245" s="365">
        <v>18123</v>
      </c>
      <c r="I245" s="388">
        <v>13</v>
      </c>
      <c r="J245" s="378">
        <v>8</v>
      </c>
      <c r="K245" s="381">
        <v>1949</v>
      </c>
      <c r="L245" s="369">
        <f t="shared" ca="1" si="3"/>
        <v>74</v>
      </c>
      <c r="M245" s="299" t="s">
        <v>20</v>
      </c>
      <c r="N245" s="10" t="s">
        <v>40415</v>
      </c>
      <c r="O245" s="389" t="s">
        <v>177</v>
      </c>
      <c r="P245" s="386" t="s">
        <v>177</v>
      </c>
    </row>
    <row r="246" spans="1:16" s="8" customFormat="1" ht="15" customHeight="1" x14ac:dyDescent="0.25">
      <c r="A246" s="362" t="s">
        <v>27</v>
      </c>
      <c r="B246" s="362" t="s">
        <v>22113</v>
      </c>
      <c r="C246" s="340" t="s">
        <v>16544</v>
      </c>
      <c r="D246" s="362" t="s">
        <v>16543</v>
      </c>
      <c r="E246" s="362" t="s">
        <v>15941</v>
      </c>
      <c r="F246" s="364">
        <v>8185427</v>
      </c>
      <c r="G246" s="363">
        <v>20081854271</v>
      </c>
      <c r="H246" s="365">
        <v>18457</v>
      </c>
      <c r="I246" s="388">
        <v>13</v>
      </c>
      <c r="J246" s="378">
        <v>7</v>
      </c>
      <c r="K246" s="381">
        <v>1950</v>
      </c>
      <c r="L246" s="369">
        <f t="shared" ca="1" si="3"/>
        <v>73</v>
      </c>
      <c r="M246" s="299" t="s">
        <v>20</v>
      </c>
      <c r="N246" s="10" t="s">
        <v>40415</v>
      </c>
      <c r="O246" s="389" t="s">
        <v>34608</v>
      </c>
      <c r="P246" s="386">
        <v>35796</v>
      </c>
    </row>
    <row r="247" spans="1:16" s="8" customFormat="1" ht="15" customHeight="1" x14ac:dyDescent="0.25">
      <c r="A247" s="362" t="s">
        <v>27</v>
      </c>
      <c r="B247" s="362" t="s">
        <v>22113</v>
      </c>
      <c r="C247" s="340" t="s">
        <v>16542</v>
      </c>
      <c r="D247" s="362" t="s">
        <v>16541</v>
      </c>
      <c r="E247" s="362" t="s">
        <v>252</v>
      </c>
      <c r="F247" s="364">
        <v>7913494</v>
      </c>
      <c r="G247" s="363">
        <v>20079134946</v>
      </c>
      <c r="H247" s="365">
        <v>16524</v>
      </c>
      <c r="I247" s="388">
        <v>28</v>
      </c>
      <c r="J247" s="378">
        <v>3</v>
      </c>
      <c r="K247" s="381">
        <v>1945</v>
      </c>
      <c r="L247" s="369">
        <f t="shared" ca="1" si="3"/>
        <v>79</v>
      </c>
      <c r="M247" s="299" t="s">
        <v>20</v>
      </c>
      <c r="N247" s="10" t="s">
        <v>40415</v>
      </c>
      <c r="O247" s="389" t="s">
        <v>177</v>
      </c>
      <c r="P247" s="386" t="s">
        <v>177</v>
      </c>
    </row>
    <row r="248" spans="1:16" s="8" customFormat="1" ht="15" customHeight="1" x14ac:dyDescent="0.25">
      <c r="A248" s="362" t="s">
        <v>161</v>
      </c>
      <c r="B248" s="362" t="s">
        <v>22113</v>
      </c>
      <c r="C248" s="340" t="s">
        <v>16540</v>
      </c>
      <c r="D248" s="362" t="s">
        <v>16539</v>
      </c>
      <c r="E248" s="362" t="s">
        <v>179</v>
      </c>
      <c r="F248" s="364">
        <v>5540436</v>
      </c>
      <c r="G248" s="363">
        <v>20055404365</v>
      </c>
      <c r="H248" s="365">
        <v>17993</v>
      </c>
      <c r="I248" s="388">
        <v>5</v>
      </c>
      <c r="J248" s="378">
        <v>4</v>
      </c>
      <c r="K248" s="381">
        <v>1949</v>
      </c>
      <c r="L248" s="369">
        <f t="shared" ca="1" si="3"/>
        <v>75</v>
      </c>
      <c r="M248" s="299" t="s">
        <v>20</v>
      </c>
      <c r="N248" s="10" t="s">
        <v>40415</v>
      </c>
      <c r="O248" s="389" t="s">
        <v>177</v>
      </c>
      <c r="P248" s="386" t="s">
        <v>177</v>
      </c>
    </row>
    <row r="249" spans="1:16" s="8" customFormat="1" ht="15" customHeight="1" x14ac:dyDescent="0.25">
      <c r="A249" s="362" t="s">
        <v>27</v>
      </c>
      <c r="B249" s="362" t="s">
        <v>22113</v>
      </c>
      <c r="C249" s="340" t="s">
        <v>16538</v>
      </c>
      <c r="D249" s="362" t="s">
        <v>16537</v>
      </c>
      <c r="E249" s="362" t="s">
        <v>74</v>
      </c>
      <c r="F249" s="364">
        <v>7666657</v>
      </c>
      <c r="G249" s="363">
        <v>20076666572</v>
      </c>
      <c r="H249" s="365">
        <v>17960</v>
      </c>
      <c r="I249" s="388">
        <v>3</v>
      </c>
      <c r="J249" s="378">
        <v>3</v>
      </c>
      <c r="K249" s="381">
        <v>1949</v>
      </c>
      <c r="L249" s="369">
        <f t="shared" ca="1" si="3"/>
        <v>75</v>
      </c>
      <c r="M249" s="299" t="s">
        <v>20</v>
      </c>
      <c r="N249" s="10" t="s">
        <v>40415</v>
      </c>
      <c r="O249" s="389" t="s">
        <v>177</v>
      </c>
      <c r="P249" s="386" t="s">
        <v>177</v>
      </c>
    </row>
    <row r="250" spans="1:16" s="8" customFormat="1" ht="15" customHeight="1" x14ac:dyDescent="0.25">
      <c r="A250" s="362" t="s">
        <v>33761</v>
      </c>
      <c r="B250" s="362" t="s">
        <v>22113</v>
      </c>
      <c r="C250" s="340" t="s">
        <v>16536</v>
      </c>
      <c r="D250" s="362" t="s">
        <v>16535</v>
      </c>
      <c r="E250" s="362" t="s">
        <v>252</v>
      </c>
      <c r="F250" s="364">
        <v>7367814</v>
      </c>
      <c r="G250" s="363">
        <v>20073678146</v>
      </c>
      <c r="H250" s="365">
        <v>17390</v>
      </c>
      <c r="I250" s="388">
        <v>11</v>
      </c>
      <c r="J250" s="378">
        <v>8</v>
      </c>
      <c r="K250" s="381">
        <v>1947</v>
      </c>
      <c r="L250" s="369">
        <f t="shared" ca="1" si="3"/>
        <v>76</v>
      </c>
      <c r="M250" s="299" t="s">
        <v>20</v>
      </c>
      <c r="N250" s="10" t="s">
        <v>40415</v>
      </c>
      <c r="O250" s="389" t="s">
        <v>177</v>
      </c>
      <c r="P250" s="386" t="s">
        <v>177</v>
      </c>
    </row>
    <row r="251" spans="1:16" s="8" customFormat="1" ht="15" customHeight="1" x14ac:dyDescent="0.25">
      <c r="A251" s="362" t="s">
        <v>27</v>
      </c>
      <c r="B251" s="362" t="s">
        <v>22113</v>
      </c>
      <c r="C251" s="340" t="s">
        <v>16534</v>
      </c>
      <c r="D251" s="362" t="s">
        <v>16533</v>
      </c>
      <c r="E251" s="362" t="s">
        <v>252</v>
      </c>
      <c r="F251" s="364">
        <v>8558147</v>
      </c>
      <c r="G251" s="363">
        <v>20085581474</v>
      </c>
      <c r="H251" s="365">
        <v>18636</v>
      </c>
      <c r="I251" s="388">
        <v>8</v>
      </c>
      <c r="J251" s="378">
        <v>1</v>
      </c>
      <c r="K251" s="381">
        <v>1951</v>
      </c>
      <c r="L251" s="369">
        <f t="shared" ca="1" si="3"/>
        <v>73</v>
      </c>
      <c r="M251" s="299" t="s">
        <v>20</v>
      </c>
      <c r="N251" s="10" t="s">
        <v>40415</v>
      </c>
      <c r="O251" s="389" t="s">
        <v>35635</v>
      </c>
      <c r="P251" s="386">
        <v>34649</v>
      </c>
    </row>
    <row r="252" spans="1:16" s="8" customFormat="1" ht="15" customHeight="1" x14ac:dyDescent="0.25">
      <c r="A252" s="362" t="s">
        <v>15311</v>
      </c>
      <c r="B252" s="362" t="s">
        <v>22113</v>
      </c>
      <c r="C252" s="340" t="s">
        <v>16532</v>
      </c>
      <c r="D252" s="362" t="s">
        <v>16531</v>
      </c>
      <c r="E252" s="362" t="s">
        <v>15941</v>
      </c>
      <c r="F252" s="364">
        <v>8603874</v>
      </c>
      <c r="G252" s="363">
        <v>23086038749</v>
      </c>
      <c r="H252" s="365">
        <v>18919</v>
      </c>
      <c r="I252" s="388">
        <v>18</v>
      </c>
      <c r="J252" s="378">
        <v>10</v>
      </c>
      <c r="K252" s="381">
        <v>1951</v>
      </c>
      <c r="L252" s="369">
        <f t="shared" ca="1" si="3"/>
        <v>72</v>
      </c>
      <c r="M252" s="299" t="s">
        <v>20</v>
      </c>
      <c r="N252" s="10" t="s">
        <v>40415</v>
      </c>
      <c r="O252" s="389" t="s">
        <v>177</v>
      </c>
      <c r="P252" s="386" t="s">
        <v>177</v>
      </c>
    </row>
    <row r="253" spans="1:16" s="8" customFormat="1" ht="15" customHeight="1" x14ac:dyDescent="0.25">
      <c r="A253" s="362" t="s">
        <v>27</v>
      </c>
      <c r="B253" s="362" t="s">
        <v>22113</v>
      </c>
      <c r="C253" s="340" t="s">
        <v>16530</v>
      </c>
      <c r="D253" s="362" t="s">
        <v>16529</v>
      </c>
      <c r="E253" s="362" t="s">
        <v>74</v>
      </c>
      <c r="F253" s="364">
        <v>8603518</v>
      </c>
      <c r="G253" s="363">
        <v>23086035189</v>
      </c>
      <c r="H253" s="365">
        <v>18904</v>
      </c>
      <c r="I253" s="388">
        <v>3</v>
      </c>
      <c r="J253" s="378">
        <v>10</v>
      </c>
      <c r="K253" s="381">
        <v>1951</v>
      </c>
      <c r="L253" s="369">
        <f t="shared" ca="1" si="3"/>
        <v>72</v>
      </c>
      <c r="M253" s="299" t="s">
        <v>20</v>
      </c>
      <c r="N253" s="10" t="s">
        <v>40415</v>
      </c>
      <c r="O253" s="389" t="s">
        <v>177</v>
      </c>
      <c r="P253" s="386" t="s">
        <v>177</v>
      </c>
    </row>
    <row r="254" spans="1:16" s="8" customFormat="1" ht="15" customHeight="1" x14ac:dyDescent="0.25">
      <c r="A254" s="362" t="s">
        <v>252</v>
      </c>
      <c r="B254" s="362" t="s">
        <v>22113</v>
      </c>
      <c r="C254" s="340" t="s">
        <v>16528</v>
      </c>
      <c r="D254" s="362" t="s">
        <v>16527</v>
      </c>
      <c r="E254" s="362" t="s">
        <v>74</v>
      </c>
      <c r="F254" s="364">
        <v>7928135</v>
      </c>
      <c r="G254" s="363">
        <v>20079281353</v>
      </c>
      <c r="H254" s="365">
        <v>17233</v>
      </c>
      <c r="I254" s="388">
        <v>7</v>
      </c>
      <c r="J254" s="378">
        <v>3</v>
      </c>
      <c r="K254" s="381">
        <v>1947</v>
      </c>
      <c r="L254" s="369">
        <f t="shared" ca="1" si="3"/>
        <v>77</v>
      </c>
      <c r="M254" s="299" t="s">
        <v>20</v>
      </c>
      <c r="N254" s="10" t="s">
        <v>40415</v>
      </c>
      <c r="O254" s="389" t="s">
        <v>34615</v>
      </c>
      <c r="P254" s="386">
        <v>34608</v>
      </c>
    </row>
    <row r="255" spans="1:16" s="8" customFormat="1" ht="15" customHeight="1" x14ac:dyDescent="0.25">
      <c r="A255" s="362" t="s">
        <v>27</v>
      </c>
      <c r="B255" s="362" t="s">
        <v>22113</v>
      </c>
      <c r="C255" s="340" t="s">
        <v>16526</v>
      </c>
      <c r="D255" s="362" t="s">
        <v>16525</v>
      </c>
      <c r="E255" s="362" t="s">
        <v>74</v>
      </c>
      <c r="F255" s="364">
        <v>8521965</v>
      </c>
      <c r="G255" s="363">
        <v>20085219651</v>
      </c>
      <c r="H255" s="365">
        <v>18671</v>
      </c>
      <c r="I255" s="388">
        <v>12</v>
      </c>
      <c r="J255" s="378">
        <v>2</v>
      </c>
      <c r="K255" s="381">
        <v>1951</v>
      </c>
      <c r="L255" s="369">
        <f t="shared" ca="1" si="3"/>
        <v>73</v>
      </c>
      <c r="M255" s="299" t="s">
        <v>20</v>
      </c>
      <c r="N255" s="10" t="s">
        <v>40415</v>
      </c>
      <c r="O255" s="389" t="s">
        <v>177</v>
      </c>
      <c r="P255" s="386" t="s">
        <v>177</v>
      </c>
    </row>
    <row r="256" spans="1:16" s="8" customFormat="1" ht="15" customHeight="1" x14ac:dyDescent="0.25">
      <c r="A256" s="362" t="s">
        <v>36</v>
      </c>
      <c r="B256" s="362" t="s">
        <v>22113</v>
      </c>
      <c r="C256" s="340" t="s">
        <v>16524</v>
      </c>
      <c r="D256" s="362" t="s">
        <v>16523</v>
      </c>
      <c r="E256" s="362" t="s">
        <v>252</v>
      </c>
      <c r="F256" s="364">
        <v>7366201</v>
      </c>
      <c r="G256" s="363">
        <v>20073662010</v>
      </c>
      <c r="H256" s="365">
        <v>17152</v>
      </c>
      <c r="I256" s="388">
        <v>16</v>
      </c>
      <c r="J256" s="378">
        <v>12</v>
      </c>
      <c r="K256" s="381">
        <v>1946</v>
      </c>
      <c r="L256" s="369">
        <f t="shared" ca="1" si="3"/>
        <v>77</v>
      </c>
      <c r="M256" s="299" t="s">
        <v>20</v>
      </c>
      <c r="N256" s="10" t="s">
        <v>40415</v>
      </c>
      <c r="O256" s="389" t="s">
        <v>177</v>
      </c>
      <c r="P256" s="386" t="s">
        <v>177</v>
      </c>
    </row>
    <row r="257" spans="1:16" s="8" customFormat="1" ht="15" customHeight="1" x14ac:dyDescent="0.25">
      <c r="A257" s="362" t="s">
        <v>59</v>
      </c>
      <c r="B257" s="362" t="s">
        <v>22113</v>
      </c>
      <c r="C257" s="340" t="s">
        <v>16522</v>
      </c>
      <c r="D257" s="362" t="s">
        <v>16521</v>
      </c>
      <c r="E257" s="362" t="s">
        <v>252</v>
      </c>
      <c r="F257" s="364">
        <v>7631065</v>
      </c>
      <c r="G257" s="363">
        <v>20076310654</v>
      </c>
      <c r="H257" s="365">
        <v>18308</v>
      </c>
      <c r="I257" s="388">
        <v>14</v>
      </c>
      <c r="J257" s="378">
        <v>2</v>
      </c>
      <c r="K257" s="381">
        <v>1950</v>
      </c>
      <c r="L257" s="369">
        <f t="shared" ca="1" si="3"/>
        <v>74</v>
      </c>
      <c r="M257" s="299" t="s">
        <v>20</v>
      </c>
      <c r="N257" s="10" t="s">
        <v>40415</v>
      </c>
      <c r="O257" s="389" t="s">
        <v>177</v>
      </c>
      <c r="P257" s="386" t="s">
        <v>177</v>
      </c>
    </row>
    <row r="258" spans="1:16" s="8" customFormat="1" ht="15" customHeight="1" x14ac:dyDescent="0.25">
      <c r="A258" s="362" t="s">
        <v>179</v>
      </c>
      <c r="B258" s="362" t="s">
        <v>22113</v>
      </c>
      <c r="C258" s="340" t="s">
        <v>16520</v>
      </c>
      <c r="D258" s="362" t="s">
        <v>16519</v>
      </c>
      <c r="E258" s="362" t="s">
        <v>179</v>
      </c>
      <c r="F258" s="364">
        <v>8288234</v>
      </c>
      <c r="G258" s="363">
        <v>20082882341</v>
      </c>
      <c r="H258" s="365">
        <v>18292</v>
      </c>
      <c r="I258" s="388">
        <v>29</v>
      </c>
      <c r="J258" s="378">
        <v>1</v>
      </c>
      <c r="K258" s="381">
        <v>1950</v>
      </c>
      <c r="L258" s="369">
        <f t="shared" ref="L258:L321" ca="1" si="4">DATEDIF(H258,TODAY(),"Y")</f>
        <v>74</v>
      </c>
      <c r="M258" s="299" t="s">
        <v>20</v>
      </c>
      <c r="N258" s="10" t="s">
        <v>40415</v>
      </c>
      <c r="O258" s="389" t="s">
        <v>177</v>
      </c>
      <c r="P258" s="386" t="s">
        <v>177</v>
      </c>
    </row>
    <row r="259" spans="1:16" s="8" customFormat="1" ht="15" customHeight="1" x14ac:dyDescent="0.25">
      <c r="A259" s="362" t="s">
        <v>33761</v>
      </c>
      <c r="B259" s="362" t="s">
        <v>22113</v>
      </c>
      <c r="C259" s="340" t="s">
        <v>16515</v>
      </c>
      <c r="D259" s="362" t="s">
        <v>16514</v>
      </c>
      <c r="E259" s="362" t="s">
        <v>36</v>
      </c>
      <c r="F259" s="364">
        <v>7664869</v>
      </c>
      <c r="G259" s="363">
        <v>20076648698</v>
      </c>
      <c r="H259" s="365">
        <v>18138</v>
      </c>
      <c r="I259" s="388">
        <v>28</v>
      </c>
      <c r="J259" s="378">
        <v>8</v>
      </c>
      <c r="K259" s="381">
        <v>1949</v>
      </c>
      <c r="L259" s="369">
        <f t="shared" ca="1" si="4"/>
        <v>74</v>
      </c>
      <c r="M259" s="299" t="s">
        <v>20</v>
      </c>
      <c r="N259" s="10" t="s">
        <v>40415</v>
      </c>
      <c r="O259" s="389" t="s">
        <v>177</v>
      </c>
      <c r="P259" s="386" t="s">
        <v>177</v>
      </c>
    </row>
    <row r="260" spans="1:16" s="8" customFormat="1" ht="15" customHeight="1" x14ac:dyDescent="0.25">
      <c r="A260" s="362" t="s">
        <v>27</v>
      </c>
      <c r="B260" s="362" t="s">
        <v>22113</v>
      </c>
      <c r="C260" s="340" t="s">
        <v>16513</v>
      </c>
      <c r="D260" s="362" t="s">
        <v>16512</v>
      </c>
      <c r="E260" s="362" t="s">
        <v>889</v>
      </c>
      <c r="F260" s="364">
        <v>4361366</v>
      </c>
      <c r="G260" s="363">
        <v>23043613669</v>
      </c>
      <c r="H260" s="365">
        <v>14901</v>
      </c>
      <c r="I260" s="388">
        <v>17</v>
      </c>
      <c r="J260" s="378">
        <v>10</v>
      </c>
      <c r="K260" s="381">
        <v>1940</v>
      </c>
      <c r="L260" s="369">
        <f t="shared" ca="1" si="4"/>
        <v>83</v>
      </c>
      <c r="M260" s="299" t="s">
        <v>20</v>
      </c>
      <c r="N260" s="10" t="s">
        <v>40415</v>
      </c>
      <c r="O260" s="389" t="s">
        <v>177</v>
      </c>
      <c r="P260" s="386" t="s">
        <v>177</v>
      </c>
    </row>
    <row r="261" spans="1:16" s="8" customFormat="1" ht="15" customHeight="1" x14ac:dyDescent="0.25">
      <c r="A261" s="362" t="s">
        <v>27</v>
      </c>
      <c r="B261" s="362" t="s">
        <v>22113</v>
      </c>
      <c r="C261" s="340" t="s">
        <v>16511</v>
      </c>
      <c r="D261" s="362" t="s">
        <v>16510</v>
      </c>
      <c r="E261" s="362" t="s">
        <v>36</v>
      </c>
      <c r="F261" s="364">
        <v>7060541</v>
      </c>
      <c r="G261" s="363">
        <v>20070605415</v>
      </c>
      <c r="H261" s="365">
        <v>13173</v>
      </c>
      <c r="I261" s="388">
        <v>24</v>
      </c>
      <c r="J261" s="378">
        <v>1</v>
      </c>
      <c r="K261" s="381">
        <v>1936</v>
      </c>
      <c r="L261" s="369">
        <f t="shared" ca="1" si="4"/>
        <v>88</v>
      </c>
      <c r="M261" s="299" t="s">
        <v>20</v>
      </c>
      <c r="N261" s="10" t="s">
        <v>40415</v>
      </c>
      <c r="O261" s="389" t="s">
        <v>177</v>
      </c>
      <c r="P261" s="386" t="s">
        <v>177</v>
      </c>
    </row>
    <row r="262" spans="1:16" s="8" customFormat="1" ht="15" customHeight="1" x14ac:dyDescent="0.25">
      <c r="A262" s="362" t="s">
        <v>27</v>
      </c>
      <c r="B262" s="362" t="s">
        <v>22113</v>
      </c>
      <c r="C262" s="340" t="s">
        <v>16509</v>
      </c>
      <c r="D262" s="362" t="s">
        <v>16508</v>
      </c>
      <c r="E262" s="362" t="s">
        <v>36</v>
      </c>
      <c r="F262" s="364">
        <v>4425227</v>
      </c>
      <c r="G262" s="363">
        <v>23044252279</v>
      </c>
      <c r="H262" s="365">
        <v>16148</v>
      </c>
      <c r="I262" s="388">
        <v>17</v>
      </c>
      <c r="J262" s="378">
        <v>3</v>
      </c>
      <c r="K262" s="381">
        <v>1944</v>
      </c>
      <c r="L262" s="369">
        <f t="shared" ca="1" si="4"/>
        <v>80</v>
      </c>
      <c r="M262" s="299" t="s">
        <v>20</v>
      </c>
      <c r="N262" s="10" t="s">
        <v>40415</v>
      </c>
      <c r="O262" s="389" t="s">
        <v>177</v>
      </c>
      <c r="P262" s="386" t="s">
        <v>177</v>
      </c>
    </row>
    <row r="263" spans="1:16" s="8" customFormat="1" ht="15" customHeight="1" x14ac:dyDescent="0.25">
      <c r="A263" s="362" t="s">
        <v>15311</v>
      </c>
      <c r="B263" s="362" t="s">
        <v>22113</v>
      </c>
      <c r="C263" s="340" t="s">
        <v>16507</v>
      </c>
      <c r="D263" s="362" t="s">
        <v>16506</v>
      </c>
      <c r="E263" s="362" t="s">
        <v>15941</v>
      </c>
      <c r="F263" s="364">
        <v>4402008</v>
      </c>
      <c r="G263" s="363">
        <v>20044020085</v>
      </c>
      <c r="H263" s="365">
        <v>15648</v>
      </c>
      <c r="I263" s="388">
        <v>3</v>
      </c>
      <c r="J263" s="378">
        <v>11</v>
      </c>
      <c r="K263" s="381">
        <v>1942</v>
      </c>
      <c r="L263" s="369">
        <f t="shared" ca="1" si="4"/>
        <v>81</v>
      </c>
      <c r="M263" s="299" t="s">
        <v>20</v>
      </c>
      <c r="N263" s="10" t="s">
        <v>40415</v>
      </c>
      <c r="O263" s="389" t="s">
        <v>177</v>
      </c>
      <c r="P263" s="386" t="s">
        <v>177</v>
      </c>
    </row>
    <row r="264" spans="1:16" s="8" customFormat="1" ht="15" customHeight="1" x14ac:dyDescent="0.25">
      <c r="A264" s="362" t="s">
        <v>27</v>
      </c>
      <c r="B264" s="362" t="s">
        <v>22113</v>
      </c>
      <c r="C264" s="340" t="s">
        <v>16505</v>
      </c>
      <c r="D264" s="362" t="s">
        <v>16504</v>
      </c>
      <c r="E264" s="362" t="s">
        <v>889</v>
      </c>
      <c r="F264" s="364">
        <v>5942320</v>
      </c>
      <c r="G264" s="363">
        <v>27059423202</v>
      </c>
      <c r="H264" s="365">
        <v>17967</v>
      </c>
      <c r="I264" s="388">
        <v>10</v>
      </c>
      <c r="J264" s="378">
        <v>3</v>
      </c>
      <c r="K264" s="381">
        <v>1949</v>
      </c>
      <c r="L264" s="369">
        <f t="shared" ca="1" si="4"/>
        <v>75</v>
      </c>
      <c r="M264" s="299" t="s">
        <v>20</v>
      </c>
      <c r="N264" s="10" t="s">
        <v>28854</v>
      </c>
      <c r="O264" s="389" t="s">
        <v>177</v>
      </c>
      <c r="P264" s="386" t="s">
        <v>177</v>
      </c>
    </row>
    <row r="265" spans="1:16" s="8" customFormat="1" ht="15" customHeight="1" x14ac:dyDescent="0.25">
      <c r="A265" s="362">
        <v>16</v>
      </c>
      <c r="B265" s="362" t="s">
        <v>22113</v>
      </c>
      <c r="C265" s="340" t="s">
        <v>16503</v>
      </c>
      <c r="D265" s="362" t="s">
        <v>16502</v>
      </c>
      <c r="E265" s="362">
        <v>14</v>
      </c>
      <c r="F265" s="364">
        <v>7614198</v>
      </c>
      <c r="G265" s="363">
        <v>20076141984</v>
      </c>
      <c r="H265" s="365">
        <v>18159</v>
      </c>
      <c r="I265" s="388">
        <v>18</v>
      </c>
      <c r="J265" s="378">
        <v>9</v>
      </c>
      <c r="K265" s="381">
        <v>1949</v>
      </c>
      <c r="L265" s="369">
        <f t="shared" ca="1" si="4"/>
        <v>74</v>
      </c>
      <c r="M265" s="299" t="s">
        <v>20</v>
      </c>
      <c r="N265" s="10" t="s">
        <v>40415</v>
      </c>
      <c r="O265" s="389" t="s">
        <v>177</v>
      </c>
      <c r="P265" s="386" t="s">
        <v>177</v>
      </c>
    </row>
    <row r="266" spans="1:16" s="8" customFormat="1" ht="15" customHeight="1" x14ac:dyDescent="0.25">
      <c r="A266" s="362" t="s">
        <v>27</v>
      </c>
      <c r="B266" s="362" t="s">
        <v>22113</v>
      </c>
      <c r="C266" s="340" t="s">
        <v>16501</v>
      </c>
      <c r="D266" s="362" t="s">
        <v>16500</v>
      </c>
      <c r="E266" s="362" t="s">
        <v>74</v>
      </c>
      <c r="F266" s="364">
        <v>4183908</v>
      </c>
      <c r="G266" s="363">
        <v>20041839083</v>
      </c>
      <c r="H266" s="365">
        <v>13351</v>
      </c>
      <c r="I266" s="388">
        <v>20</v>
      </c>
      <c r="J266" s="378">
        <v>7</v>
      </c>
      <c r="K266" s="381">
        <v>1936</v>
      </c>
      <c r="L266" s="369">
        <f t="shared" ca="1" si="4"/>
        <v>87</v>
      </c>
      <c r="M266" s="299" t="s">
        <v>20</v>
      </c>
      <c r="N266" s="10" t="s">
        <v>40415</v>
      </c>
      <c r="O266" s="389" t="s">
        <v>177</v>
      </c>
      <c r="P266" s="386" t="s">
        <v>177</v>
      </c>
    </row>
    <row r="267" spans="1:16" s="8" customFormat="1" ht="15" customHeight="1" x14ac:dyDescent="0.25">
      <c r="A267" s="362" t="s">
        <v>27</v>
      </c>
      <c r="B267" s="362" t="s">
        <v>22113</v>
      </c>
      <c r="C267" s="340" t="s">
        <v>16498</v>
      </c>
      <c r="D267" s="362" t="s">
        <v>16497</v>
      </c>
      <c r="E267" s="362" t="s">
        <v>889</v>
      </c>
      <c r="F267" s="364">
        <v>1773312</v>
      </c>
      <c r="G267" s="363">
        <v>27017733120</v>
      </c>
      <c r="H267" s="365">
        <v>13002</v>
      </c>
      <c r="I267" s="388">
        <v>6</v>
      </c>
      <c r="J267" s="378">
        <v>8</v>
      </c>
      <c r="K267" s="381">
        <v>1935</v>
      </c>
      <c r="L267" s="369">
        <f t="shared" ca="1" si="4"/>
        <v>88</v>
      </c>
      <c r="M267" s="299" t="s">
        <v>20</v>
      </c>
      <c r="N267" s="10" t="s">
        <v>28854</v>
      </c>
      <c r="O267" s="389" t="s">
        <v>177</v>
      </c>
      <c r="P267" s="386" t="s">
        <v>177</v>
      </c>
    </row>
    <row r="268" spans="1:16" s="8" customFormat="1" ht="15" customHeight="1" x14ac:dyDescent="0.25">
      <c r="A268" s="362" t="s">
        <v>36</v>
      </c>
      <c r="B268" s="362" t="s">
        <v>22113</v>
      </c>
      <c r="C268" s="340" t="s">
        <v>16493</v>
      </c>
      <c r="D268" s="362" t="s">
        <v>16492</v>
      </c>
      <c r="E268" s="362" t="s">
        <v>74</v>
      </c>
      <c r="F268" s="364">
        <v>8496114</v>
      </c>
      <c r="G268" s="363">
        <v>20084961141</v>
      </c>
      <c r="H268" s="365">
        <v>18742</v>
      </c>
      <c r="I268" s="388">
        <v>24</v>
      </c>
      <c r="J268" s="378">
        <v>4</v>
      </c>
      <c r="K268" s="381">
        <v>1951</v>
      </c>
      <c r="L268" s="369">
        <f t="shared" ca="1" si="4"/>
        <v>72</v>
      </c>
      <c r="M268" s="299" t="s">
        <v>20</v>
      </c>
      <c r="N268" s="10" t="s">
        <v>40415</v>
      </c>
      <c r="O268" s="389" t="s">
        <v>34602</v>
      </c>
      <c r="P268" s="386">
        <v>34973</v>
      </c>
    </row>
    <row r="269" spans="1:16" s="8" customFormat="1" ht="15" customHeight="1" x14ac:dyDescent="0.25">
      <c r="A269" s="362" t="s">
        <v>46</v>
      </c>
      <c r="B269" s="362" t="s">
        <v>22113</v>
      </c>
      <c r="C269" s="340" t="s">
        <v>16491</v>
      </c>
      <c r="D269" s="362" t="s">
        <v>16490</v>
      </c>
      <c r="E269" s="362" t="s">
        <v>179</v>
      </c>
      <c r="F269" s="364">
        <v>10230269</v>
      </c>
      <c r="G269" s="363">
        <v>23102302699</v>
      </c>
      <c r="H269" s="365">
        <v>19073</v>
      </c>
      <c r="I269" s="388">
        <v>20</v>
      </c>
      <c r="J269" s="378">
        <v>3</v>
      </c>
      <c r="K269" s="381">
        <v>1952</v>
      </c>
      <c r="L269" s="369">
        <f t="shared" ca="1" si="4"/>
        <v>72</v>
      </c>
      <c r="M269" s="299" t="s">
        <v>20</v>
      </c>
      <c r="N269" s="10" t="s">
        <v>40415</v>
      </c>
      <c r="O269" s="389" t="s">
        <v>34640</v>
      </c>
      <c r="P269" s="386">
        <v>36739</v>
      </c>
    </row>
    <row r="270" spans="1:16" s="8" customFormat="1" ht="15" customHeight="1" x14ac:dyDescent="0.25">
      <c r="A270" s="362" t="s">
        <v>27</v>
      </c>
      <c r="B270" s="362" t="s">
        <v>22113</v>
      </c>
      <c r="C270" s="340" t="s">
        <v>16489</v>
      </c>
      <c r="D270" s="362" t="s">
        <v>16488</v>
      </c>
      <c r="E270" s="362" t="s">
        <v>252</v>
      </c>
      <c r="F270" s="364">
        <v>8010688</v>
      </c>
      <c r="G270" s="363">
        <v>20080106883</v>
      </c>
      <c r="H270" s="365">
        <v>18412</v>
      </c>
      <c r="I270" s="388">
        <v>29</v>
      </c>
      <c r="J270" s="378">
        <v>5</v>
      </c>
      <c r="K270" s="381">
        <v>1950</v>
      </c>
      <c r="L270" s="369">
        <f t="shared" ca="1" si="4"/>
        <v>73</v>
      </c>
      <c r="M270" s="299" t="s">
        <v>20</v>
      </c>
      <c r="N270" s="10" t="s">
        <v>40415</v>
      </c>
      <c r="O270" s="389" t="s">
        <v>177</v>
      </c>
      <c r="P270" s="386" t="s">
        <v>177</v>
      </c>
    </row>
    <row r="271" spans="1:16" s="8" customFormat="1" ht="15" customHeight="1" x14ac:dyDescent="0.25">
      <c r="A271" s="362" t="s">
        <v>33761</v>
      </c>
      <c r="B271" s="362" t="s">
        <v>22113</v>
      </c>
      <c r="C271" s="340" t="s">
        <v>16487</v>
      </c>
      <c r="D271" s="362" t="s">
        <v>16486</v>
      </c>
      <c r="E271" s="362" t="s">
        <v>36</v>
      </c>
      <c r="F271" s="364">
        <v>7837914</v>
      </c>
      <c r="G271" s="363">
        <v>20078379147</v>
      </c>
      <c r="H271" s="365">
        <v>18092</v>
      </c>
      <c r="I271" s="388">
        <v>13</v>
      </c>
      <c r="J271" s="378">
        <v>7</v>
      </c>
      <c r="K271" s="381">
        <v>1949</v>
      </c>
      <c r="L271" s="369">
        <f t="shared" ca="1" si="4"/>
        <v>74</v>
      </c>
      <c r="M271" s="299" t="s">
        <v>20</v>
      </c>
      <c r="N271" s="10" t="s">
        <v>40415</v>
      </c>
      <c r="O271" s="389" t="s">
        <v>177</v>
      </c>
      <c r="P271" s="386" t="s">
        <v>177</v>
      </c>
    </row>
    <row r="272" spans="1:16" s="8" customFormat="1" ht="15" customHeight="1" x14ac:dyDescent="0.25">
      <c r="A272" s="362" t="s">
        <v>59</v>
      </c>
      <c r="B272" s="362" t="s">
        <v>22113</v>
      </c>
      <c r="C272" s="340" t="s">
        <v>16485</v>
      </c>
      <c r="D272" s="362" t="s">
        <v>16484</v>
      </c>
      <c r="E272" s="362" t="s">
        <v>74</v>
      </c>
      <c r="F272" s="364">
        <v>8466576</v>
      </c>
      <c r="G272" s="363">
        <v>20084665763</v>
      </c>
      <c r="H272" s="365">
        <v>18568</v>
      </c>
      <c r="I272" s="388">
        <v>1</v>
      </c>
      <c r="J272" s="378">
        <v>11</v>
      </c>
      <c r="K272" s="381">
        <v>1950</v>
      </c>
      <c r="L272" s="369">
        <f t="shared" ca="1" si="4"/>
        <v>73</v>
      </c>
      <c r="M272" s="299" t="s">
        <v>20</v>
      </c>
      <c r="N272" s="10" t="s">
        <v>40415</v>
      </c>
      <c r="O272" s="389" t="s">
        <v>177</v>
      </c>
      <c r="P272" s="386" t="s">
        <v>177</v>
      </c>
    </row>
    <row r="273" spans="1:16" s="8" customFormat="1" ht="15" customHeight="1" x14ac:dyDescent="0.25">
      <c r="A273" s="362" t="s">
        <v>15311</v>
      </c>
      <c r="B273" s="362" t="s">
        <v>22113</v>
      </c>
      <c r="C273" s="340" t="s">
        <v>16483</v>
      </c>
      <c r="D273" s="362" t="s">
        <v>16482</v>
      </c>
      <c r="E273" s="362" t="s">
        <v>15941</v>
      </c>
      <c r="F273" s="364">
        <v>8102319</v>
      </c>
      <c r="G273" s="363">
        <v>20081023191</v>
      </c>
      <c r="H273" s="365">
        <v>18452</v>
      </c>
      <c r="I273" s="388">
        <v>8</v>
      </c>
      <c r="J273" s="378">
        <v>7</v>
      </c>
      <c r="K273" s="381">
        <v>1950</v>
      </c>
      <c r="L273" s="369">
        <f t="shared" ca="1" si="4"/>
        <v>73</v>
      </c>
      <c r="M273" s="299" t="s">
        <v>20</v>
      </c>
      <c r="N273" s="10" t="s">
        <v>40415</v>
      </c>
      <c r="O273" s="389" t="s">
        <v>34616</v>
      </c>
      <c r="P273" s="386">
        <v>37271</v>
      </c>
    </row>
    <row r="274" spans="1:16" s="8" customFormat="1" ht="15" customHeight="1" x14ac:dyDescent="0.25">
      <c r="A274" s="362">
        <v>24</v>
      </c>
      <c r="B274" s="362" t="s">
        <v>22113</v>
      </c>
      <c r="C274" s="340" t="s">
        <v>16481</v>
      </c>
      <c r="D274" s="362" t="s">
        <v>16480</v>
      </c>
      <c r="E274" s="362" t="s">
        <v>36</v>
      </c>
      <c r="F274" s="364">
        <v>8187503</v>
      </c>
      <c r="G274" s="363">
        <v>20081875031</v>
      </c>
      <c r="H274" s="365">
        <v>18414</v>
      </c>
      <c r="I274" s="388">
        <v>31</v>
      </c>
      <c r="J274" s="378">
        <v>5</v>
      </c>
      <c r="K274" s="381">
        <v>1950</v>
      </c>
      <c r="L274" s="369">
        <f t="shared" ca="1" si="4"/>
        <v>73</v>
      </c>
      <c r="M274" s="299" t="s">
        <v>20</v>
      </c>
      <c r="N274" s="10" t="s">
        <v>40415</v>
      </c>
      <c r="O274" s="389" t="s">
        <v>35817</v>
      </c>
      <c r="P274" s="386" t="s">
        <v>35818</v>
      </c>
    </row>
    <row r="275" spans="1:16" s="8" customFormat="1" ht="15" customHeight="1" x14ac:dyDescent="0.25">
      <c r="A275" s="362" t="s">
        <v>27</v>
      </c>
      <c r="B275" s="362" t="s">
        <v>22113</v>
      </c>
      <c r="C275" s="340" t="s">
        <v>16479</v>
      </c>
      <c r="D275" s="362" t="s">
        <v>16478</v>
      </c>
      <c r="E275" s="362" t="s">
        <v>252</v>
      </c>
      <c r="F275" s="364">
        <v>8381351</v>
      </c>
      <c r="G275" s="363">
        <v>20083813513</v>
      </c>
      <c r="H275" s="365">
        <v>18615</v>
      </c>
      <c r="I275" s="388">
        <v>18</v>
      </c>
      <c r="J275" s="378">
        <v>12</v>
      </c>
      <c r="K275" s="381">
        <v>1950</v>
      </c>
      <c r="L275" s="369">
        <f t="shared" ca="1" si="4"/>
        <v>73</v>
      </c>
      <c r="M275" s="299" t="s">
        <v>20</v>
      </c>
      <c r="N275" s="10" t="s">
        <v>40415</v>
      </c>
      <c r="O275" s="389" t="s">
        <v>35551</v>
      </c>
      <c r="P275" s="386" t="s">
        <v>35737</v>
      </c>
    </row>
    <row r="276" spans="1:16" s="8" customFormat="1" ht="15" customHeight="1" x14ac:dyDescent="0.25">
      <c r="A276" s="362" t="s">
        <v>27</v>
      </c>
      <c r="B276" s="362" t="s">
        <v>22113</v>
      </c>
      <c r="C276" s="340" t="s">
        <v>16477</v>
      </c>
      <c r="D276" s="362" t="s">
        <v>16476</v>
      </c>
      <c r="E276" s="362">
        <v>10</v>
      </c>
      <c r="F276" s="364">
        <v>10230392</v>
      </c>
      <c r="G276" s="363">
        <v>20102303920</v>
      </c>
      <c r="H276" s="365">
        <v>19189</v>
      </c>
      <c r="I276" s="388">
        <v>14</v>
      </c>
      <c r="J276" s="378">
        <v>7</v>
      </c>
      <c r="K276" s="381">
        <v>1952</v>
      </c>
      <c r="L276" s="369">
        <f t="shared" ca="1" si="4"/>
        <v>71</v>
      </c>
      <c r="M276" s="299" t="s">
        <v>20</v>
      </c>
      <c r="N276" s="10" t="s">
        <v>40415</v>
      </c>
      <c r="O276" s="389" t="s">
        <v>177</v>
      </c>
      <c r="P276" s="386" t="s">
        <v>177</v>
      </c>
    </row>
    <row r="277" spans="1:16" s="8" customFormat="1" ht="15" customHeight="1" x14ac:dyDescent="0.25">
      <c r="A277" s="362" t="s">
        <v>27</v>
      </c>
      <c r="B277" s="362" t="s">
        <v>22113</v>
      </c>
      <c r="C277" s="340" t="s">
        <v>16475</v>
      </c>
      <c r="D277" s="362" t="s">
        <v>16474</v>
      </c>
      <c r="E277" s="362" t="s">
        <v>74</v>
      </c>
      <c r="F277" s="364">
        <v>8367567</v>
      </c>
      <c r="G277" s="363">
        <v>20083675676</v>
      </c>
      <c r="H277" s="365">
        <v>18597</v>
      </c>
      <c r="I277" s="388">
        <v>30</v>
      </c>
      <c r="J277" s="378">
        <v>11</v>
      </c>
      <c r="K277" s="381">
        <v>1950</v>
      </c>
      <c r="L277" s="369">
        <f t="shared" ca="1" si="4"/>
        <v>73</v>
      </c>
      <c r="M277" s="299" t="s">
        <v>20</v>
      </c>
      <c r="N277" s="10" t="s">
        <v>40415</v>
      </c>
      <c r="O277" s="389" t="s">
        <v>177</v>
      </c>
      <c r="P277" s="386" t="s">
        <v>177</v>
      </c>
    </row>
    <row r="278" spans="1:16" s="8" customFormat="1" ht="15" customHeight="1" x14ac:dyDescent="0.25">
      <c r="A278" s="362" t="s">
        <v>74</v>
      </c>
      <c r="B278" s="362" t="s">
        <v>22113</v>
      </c>
      <c r="C278" s="340" t="s">
        <v>16473</v>
      </c>
      <c r="D278" s="362" t="s">
        <v>16472</v>
      </c>
      <c r="E278" s="362" t="s">
        <v>74</v>
      </c>
      <c r="F278" s="364">
        <v>10083494</v>
      </c>
      <c r="G278" s="363">
        <v>20100834945</v>
      </c>
      <c r="H278" s="365">
        <v>18858</v>
      </c>
      <c r="I278" s="388">
        <v>18</v>
      </c>
      <c r="J278" s="378">
        <v>8</v>
      </c>
      <c r="K278" s="381">
        <v>1951</v>
      </c>
      <c r="L278" s="369">
        <f t="shared" ca="1" si="4"/>
        <v>72</v>
      </c>
      <c r="M278" s="299" t="s">
        <v>20</v>
      </c>
      <c r="N278" s="10" t="s">
        <v>40415</v>
      </c>
      <c r="O278" s="389" t="s">
        <v>177</v>
      </c>
      <c r="P278" s="386" t="s">
        <v>177</v>
      </c>
    </row>
    <row r="279" spans="1:16" s="8" customFormat="1" ht="15" customHeight="1" x14ac:dyDescent="0.25">
      <c r="A279" s="362" t="s">
        <v>27</v>
      </c>
      <c r="B279" s="362" t="s">
        <v>22113</v>
      </c>
      <c r="C279" s="340" t="s">
        <v>16471</v>
      </c>
      <c r="D279" s="362" t="s">
        <v>16470</v>
      </c>
      <c r="E279" s="362" t="s">
        <v>74</v>
      </c>
      <c r="F279" s="364">
        <v>10268017</v>
      </c>
      <c r="G279" s="363">
        <v>20102680171</v>
      </c>
      <c r="H279" s="365">
        <v>19025</v>
      </c>
      <c r="I279" s="388">
        <v>1</v>
      </c>
      <c r="J279" s="378">
        <v>2</v>
      </c>
      <c r="K279" s="381">
        <v>1952</v>
      </c>
      <c r="L279" s="369">
        <f t="shared" ca="1" si="4"/>
        <v>72</v>
      </c>
      <c r="M279" s="299" t="s">
        <v>20</v>
      </c>
      <c r="N279" s="10" t="s">
        <v>40415</v>
      </c>
      <c r="O279" s="389" t="s">
        <v>177</v>
      </c>
      <c r="P279" s="386" t="s">
        <v>177</v>
      </c>
    </row>
    <row r="280" spans="1:16" s="8" customFormat="1" ht="15" customHeight="1" x14ac:dyDescent="0.25">
      <c r="A280" s="362" t="s">
        <v>27</v>
      </c>
      <c r="B280" s="362" t="s">
        <v>22113</v>
      </c>
      <c r="C280" s="340" t="s">
        <v>16469</v>
      </c>
      <c r="D280" s="362" t="s">
        <v>16468</v>
      </c>
      <c r="E280" s="362" t="s">
        <v>252</v>
      </c>
      <c r="F280" s="364">
        <v>10408089</v>
      </c>
      <c r="G280" s="363">
        <v>20104080899</v>
      </c>
      <c r="H280" s="365">
        <v>19155</v>
      </c>
      <c r="I280" s="388">
        <v>10</v>
      </c>
      <c r="J280" s="378">
        <v>6</v>
      </c>
      <c r="K280" s="381">
        <v>1952</v>
      </c>
      <c r="L280" s="369">
        <f t="shared" ca="1" si="4"/>
        <v>71</v>
      </c>
      <c r="M280" s="299" t="s">
        <v>20</v>
      </c>
      <c r="N280" s="10" t="s">
        <v>40415</v>
      </c>
      <c r="O280" s="389" t="s">
        <v>177</v>
      </c>
      <c r="P280" s="386" t="s">
        <v>177</v>
      </c>
    </row>
    <row r="281" spans="1:16" s="8" customFormat="1" ht="15" customHeight="1" x14ac:dyDescent="0.25">
      <c r="A281" s="362">
        <v>10</v>
      </c>
      <c r="B281" s="362" t="s">
        <v>22113</v>
      </c>
      <c r="C281" s="340" t="s">
        <v>16467</v>
      </c>
      <c r="D281" s="362" t="s">
        <v>16466</v>
      </c>
      <c r="E281" s="362" t="s">
        <v>36</v>
      </c>
      <c r="F281" s="364">
        <v>8448379</v>
      </c>
      <c r="G281" s="363">
        <v>20084483797</v>
      </c>
      <c r="H281" s="365">
        <v>18634</v>
      </c>
      <c r="I281" s="388">
        <v>6</v>
      </c>
      <c r="J281" s="378">
        <v>1</v>
      </c>
      <c r="K281" s="381">
        <v>1951</v>
      </c>
      <c r="L281" s="369">
        <f t="shared" ca="1" si="4"/>
        <v>73</v>
      </c>
      <c r="M281" s="299" t="s">
        <v>20</v>
      </c>
      <c r="N281" s="10" t="s">
        <v>40415</v>
      </c>
      <c r="O281" s="389" t="s">
        <v>177</v>
      </c>
      <c r="P281" s="386" t="s">
        <v>177</v>
      </c>
    </row>
    <row r="282" spans="1:16" s="8" customFormat="1" ht="15" customHeight="1" x14ac:dyDescent="0.25">
      <c r="A282" s="362" t="s">
        <v>46</v>
      </c>
      <c r="B282" s="362" t="s">
        <v>22113</v>
      </c>
      <c r="C282" s="340" t="s">
        <v>16465</v>
      </c>
      <c r="D282" s="362" t="s">
        <v>16464</v>
      </c>
      <c r="E282" s="362" t="s">
        <v>74</v>
      </c>
      <c r="F282" s="364">
        <v>8300452</v>
      </c>
      <c r="G282" s="363">
        <v>20083004526</v>
      </c>
      <c r="H282" s="365">
        <v>18398</v>
      </c>
      <c r="I282" s="388">
        <v>15</v>
      </c>
      <c r="J282" s="378">
        <v>5</v>
      </c>
      <c r="K282" s="381">
        <v>1950</v>
      </c>
      <c r="L282" s="369">
        <f t="shared" ca="1" si="4"/>
        <v>73</v>
      </c>
      <c r="M282" s="299" t="s">
        <v>20</v>
      </c>
      <c r="N282" s="10" t="s">
        <v>40415</v>
      </c>
      <c r="O282" s="389" t="s">
        <v>35656</v>
      </c>
      <c r="P282" s="386">
        <v>36161</v>
      </c>
    </row>
    <row r="283" spans="1:16" s="8" customFormat="1" ht="15" customHeight="1" x14ac:dyDescent="0.25">
      <c r="A283" s="362" t="s">
        <v>59</v>
      </c>
      <c r="B283" s="362" t="s">
        <v>22113</v>
      </c>
      <c r="C283" s="340" t="s">
        <v>16458</v>
      </c>
      <c r="D283" s="362" t="s">
        <v>16457</v>
      </c>
      <c r="E283" s="362" t="s">
        <v>74</v>
      </c>
      <c r="F283" s="364">
        <v>7845829</v>
      </c>
      <c r="G283" s="363">
        <v>20078458292</v>
      </c>
      <c r="H283" s="365">
        <v>17475</v>
      </c>
      <c r="I283" s="388">
        <v>4</v>
      </c>
      <c r="J283" s="378">
        <v>11</v>
      </c>
      <c r="K283" s="381">
        <v>1947</v>
      </c>
      <c r="L283" s="369">
        <f t="shared" ca="1" si="4"/>
        <v>76</v>
      </c>
      <c r="M283" s="299" t="s">
        <v>20</v>
      </c>
      <c r="N283" s="10" t="s">
        <v>40415</v>
      </c>
      <c r="O283" s="389" t="s">
        <v>177</v>
      </c>
      <c r="P283" s="386" t="s">
        <v>177</v>
      </c>
    </row>
    <row r="284" spans="1:16" s="8" customFormat="1" ht="15" customHeight="1" x14ac:dyDescent="0.25">
      <c r="A284" s="362" t="s">
        <v>27</v>
      </c>
      <c r="B284" s="362" t="s">
        <v>22113</v>
      </c>
      <c r="C284" s="340" t="s">
        <v>16456</v>
      </c>
      <c r="D284" s="362" t="s">
        <v>16455</v>
      </c>
      <c r="E284" s="362" t="s">
        <v>74</v>
      </c>
      <c r="F284" s="364">
        <v>10684037</v>
      </c>
      <c r="G284" s="363">
        <v>20106840378</v>
      </c>
      <c r="H284" s="365">
        <v>19245</v>
      </c>
      <c r="I284" s="388">
        <v>8</v>
      </c>
      <c r="J284" s="378">
        <v>9</v>
      </c>
      <c r="K284" s="381">
        <v>1952</v>
      </c>
      <c r="L284" s="369">
        <f t="shared" ca="1" si="4"/>
        <v>71</v>
      </c>
      <c r="M284" s="299" t="s">
        <v>20</v>
      </c>
      <c r="N284" s="10" t="s">
        <v>40415</v>
      </c>
      <c r="O284" s="389" t="s">
        <v>34795</v>
      </c>
      <c r="P284" s="386">
        <v>35339</v>
      </c>
    </row>
    <row r="285" spans="1:16" s="8" customFormat="1" ht="15" customHeight="1" x14ac:dyDescent="0.25">
      <c r="A285" s="362" t="s">
        <v>46</v>
      </c>
      <c r="B285" s="362" t="s">
        <v>22113</v>
      </c>
      <c r="C285" s="340" t="s">
        <v>16454</v>
      </c>
      <c r="D285" s="362" t="s">
        <v>16453</v>
      </c>
      <c r="E285" s="362" t="s">
        <v>74</v>
      </c>
      <c r="F285" s="364">
        <v>8585465</v>
      </c>
      <c r="G285" s="363">
        <v>20085854659</v>
      </c>
      <c r="H285" s="365">
        <v>18712</v>
      </c>
      <c r="I285" s="388">
        <v>25</v>
      </c>
      <c r="J285" s="378">
        <v>3</v>
      </c>
      <c r="K285" s="381">
        <v>1951</v>
      </c>
      <c r="L285" s="369">
        <f t="shared" ca="1" si="4"/>
        <v>73</v>
      </c>
      <c r="M285" s="299" t="s">
        <v>20</v>
      </c>
      <c r="N285" s="10" t="s">
        <v>40415</v>
      </c>
      <c r="O285" s="389" t="s">
        <v>177</v>
      </c>
      <c r="P285" s="386" t="s">
        <v>177</v>
      </c>
    </row>
    <row r="286" spans="1:16" s="8" customFormat="1" ht="15" customHeight="1" x14ac:dyDescent="0.25">
      <c r="A286" s="362" t="s">
        <v>172</v>
      </c>
      <c r="B286" s="362" t="s">
        <v>22113</v>
      </c>
      <c r="C286" s="340" t="s">
        <v>16452</v>
      </c>
      <c r="D286" s="362" t="s">
        <v>16451</v>
      </c>
      <c r="E286" s="362">
        <v>13</v>
      </c>
      <c r="F286" s="364">
        <v>4295429</v>
      </c>
      <c r="G286" s="363">
        <v>20042954293</v>
      </c>
      <c r="H286" s="365" t="s">
        <v>29973</v>
      </c>
      <c r="I286" s="388">
        <v>26</v>
      </c>
      <c r="J286" s="378">
        <v>7</v>
      </c>
      <c r="K286" s="381">
        <v>1939</v>
      </c>
      <c r="L286" s="369">
        <f t="shared" ca="1" si="4"/>
        <v>84</v>
      </c>
      <c r="M286" s="299" t="s">
        <v>20</v>
      </c>
      <c r="N286" s="10" t="s">
        <v>40415</v>
      </c>
      <c r="O286" s="389" t="s">
        <v>177</v>
      </c>
      <c r="P286" s="386" t="s">
        <v>177</v>
      </c>
    </row>
    <row r="287" spans="1:16" s="8" customFormat="1" ht="15" customHeight="1" x14ac:dyDescent="0.25">
      <c r="A287" s="362" t="s">
        <v>161</v>
      </c>
      <c r="B287" s="362" t="s">
        <v>22113</v>
      </c>
      <c r="C287" s="340" t="s">
        <v>16450</v>
      </c>
      <c r="D287" s="362" t="s">
        <v>16449</v>
      </c>
      <c r="E287" s="362" t="s">
        <v>36</v>
      </c>
      <c r="F287" s="364">
        <v>7553805</v>
      </c>
      <c r="G287" s="363">
        <v>20075538058</v>
      </c>
      <c r="H287" s="365">
        <v>15008</v>
      </c>
      <c r="I287" s="388">
        <v>1</v>
      </c>
      <c r="J287" s="378">
        <v>2</v>
      </c>
      <c r="K287" s="381">
        <v>1941</v>
      </c>
      <c r="L287" s="369">
        <f t="shared" ca="1" si="4"/>
        <v>83</v>
      </c>
      <c r="M287" s="299" t="s">
        <v>20</v>
      </c>
      <c r="N287" s="10" t="s">
        <v>40415</v>
      </c>
      <c r="O287" s="389" t="s">
        <v>177</v>
      </c>
      <c r="P287" s="386" t="s">
        <v>177</v>
      </c>
    </row>
    <row r="288" spans="1:16" s="8" customFormat="1" ht="15" customHeight="1" x14ac:dyDescent="0.25">
      <c r="A288" s="362" t="s">
        <v>27</v>
      </c>
      <c r="B288" s="362" t="s">
        <v>22113</v>
      </c>
      <c r="C288" s="340" t="s">
        <v>16448</v>
      </c>
      <c r="D288" s="362" t="s">
        <v>16447</v>
      </c>
      <c r="E288" s="362" t="s">
        <v>36</v>
      </c>
      <c r="F288" s="364">
        <v>5199881</v>
      </c>
      <c r="G288" s="363">
        <v>27051998818</v>
      </c>
      <c r="H288" s="365">
        <v>16697</v>
      </c>
      <c r="I288" s="388">
        <v>17</v>
      </c>
      <c r="J288" s="378">
        <v>9</v>
      </c>
      <c r="K288" s="381">
        <v>1945</v>
      </c>
      <c r="L288" s="369">
        <f t="shared" ca="1" si="4"/>
        <v>78</v>
      </c>
      <c r="M288" s="299" t="s">
        <v>20</v>
      </c>
      <c r="N288" s="10" t="s">
        <v>28854</v>
      </c>
      <c r="O288" s="389" t="s">
        <v>177</v>
      </c>
      <c r="P288" s="386" t="s">
        <v>177</v>
      </c>
    </row>
    <row r="289" spans="1:16" s="8" customFormat="1" ht="15" customHeight="1" x14ac:dyDescent="0.25">
      <c r="A289" s="362" t="s">
        <v>15311</v>
      </c>
      <c r="B289" s="362" t="s">
        <v>22113</v>
      </c>
      <c r="C289" s="340" t="s">
        <v>16442</v>
      </c>
      <c r="D289" s="362" t="s">
        <v>16441</v>
      </c>
      <c r="E289" s="362" t="s">
        <v>15941</v>
      </c>
      <c r="F289" s="364">
        <v>10125019</v>
      </c>
      <c r="G289" s="363">
        <v>23101250199</v>
      </c>
      <c r="H289" s="365">
        <v>19079</v>
      </c>
      <c r="I289" s="388">
        <v>26</v>
      </c>
      <c r="J289" s="378">
        <v>3</v>
      </c>
      <c r="K289" s="381">
        <v>1952</v>
      </c>
      <c r="L289" s="369">
        <f t="shared" ca="1" si="4"/>
        <v>72</v>
      </c>
      <c r="M289" s="299" t="s">
        <v>20</v>
      </c>
      <c r="N289" s="10" t="s">
        <v>40415</v>
      </c>
      <c r="O289" s="389" t="s">
        <v>177</v>
      </c>
      <c r="P289" s="386" t="s">
        <v>177</v>
      </c>
    </row>
    <row r="290" spans="1:16" s="8" customFormat="1" ht="15" customHeight="1" x14ac:dyDescent="0.25">
      <c r="A290" s="362" t="s">
        <v>27</v>
      </c>
      <c r="B290" s="362" t="s">
        <v>22113</v>
      </c>
      <c r="C290" s="340" t="s">
        <v>16440</v>
      </c>
      <c r="D290" s="362" t="s">
        <v>16439</v>
      </c>
      <c r="E290" s="362" t="s">
        <v>36</v>
      </c>
      <c r="F290" s="364">
        <v>10569352</v>
      </c>
      <c r="G290" s="363">
        <v>20105693525</v>
      </c>
      <c r="H290" s="365">
        <v>19215</v>
      </c>
      <c r="I290" s="388">
        <v>9</v>
      </c>
      <c r="J290" s="378">
        <v>8</v>
      </c>
      <c r="K290" s="381">
        <v>1952</v>
      </c>
      <c r="L290" s="369">
        <f t="shared" ca="1" si="4"/>
        <v>71</v>
      </c>
      <c r="M290" s="299" t="s">
        <v>20</v>
      </c>
      <c r="N290" s="10" t="s">
        <v>40415</v>
      </c>
      <c r="O290" s="389" t="s">
        <v>177</v>
      </c>
      <c r="P290" s="386" t="s">
        <v>177</v>
      </c>
    </row>
    <row r="291" spans="1:16" s="8" customFormat="1" ht="15" customHeight="1" x14ac:dyDescent="0.25">
      <c r="A291" s="362" t="s">
        <v>46</v>
      </c>
      <c r="B291" s="362" t="s">
        <v>22113</v>
      </c>
      <c r="C291" s="340" t="s">
        <v>16438</v>
      </c>
      <c r="D291" s="362" t="s">
        <v>16437</v>
      </c>
      <c r="E291" s="362" t="s">
        <v>36</v>
      </c>
      <c r="F291" s="364">
        <v>10422624</v>
      </c>
      <c r="G291" s="363">
        <v>20104226249</v>
      </c>
      <c r="H291" s="365">
        <v>19244</v>
      </c>
      <c r="I291" s="388">
        <v>7</v>
      </c>
      <c r="J291" s="378">
        <v>9</v>
      </c>
      <c r="K291" s="381">
        <v>1952</v>
      </c>
      <c r="L291" s="369">
        <f t="shared" ca="1" si="4"/>
        <v>71</v>
      </c>
      <c r="M291" s="299" t="s">
        <v>20</v>
      </c>
      <c r="N291" s="10" t="s">
        <v>40415</v>
      </c>
      <c r="O291" s="389" t="s">
        <v>177</v>
      </c>
      <c r="P291" s="386" t="s">
        <v>177</v>
      </c>
    </row>
    <row r="292" spans="1:16" s="8" customFormat="1" ht="15" customHeight="1" x14ac:dyDescent="0.25">
      <c r="A292" s="362">
        <v>10</v>
      </c>
      <c r="B292" s="362" t="s">
        <v>22113</v>
      </c>
      <c r="C292" s="340" t="s">
        <v>16436</v>
      </c>
      <c r="D292" s="362" t="s">
        <v>16435</v>
      </c>
      <c r="E292" s="362" t="s">
        <v>179</v>
      </c>
      <c r="F292" s="364">
        <v>10513019</v>
      </c>
      <c r="G292" s="363">
        <v>20105130199</v>
      </c>
      <c r="H292" s="365">
        <v>19254</v>
      </c>
      <c r="I292" s="388">
        <v>17</v>
      </c>
      <c r="J292" s="378">
        <v>9</v>
      </c>
      <c r="K292" s="381">
        <v>1952</v>
      </c>
      <c r="L292" s="369">
        <f t="shared" ca="1" si="4"/>
        <v>71</v>
      </c>
      <c r="M292" s="299" t="s">
        <v>20</v>
      </c>
      <c r="N292" s="10" t="s">
        <v>40415</v>
      </c>
      <c r="O292" s="389" t="s">
        <v>177</v>
      </c>
      <c r="P292" s="386" t="s">
        <v>177</v>
      </c>
    </row>
    <row r="293" spans="1:16" s="8" customFormat="1" ht="15" customHeight="1" x14ac:dyDescent="0.25">
      <c r="A293" s="362" t="s">
        <v>27</v>
      </c>
      <c r="B293" s="362" t="s">
        <v>22113</v>
      </c>
      <c r="C293" s="340" t="s">
        <v>16434</v>
      </c>
      <c r="D293" s="362" t="s">
        <v>16433</v>
      </c>
      <c r="E293" s="362" t="s">
        <v>252</v>
      </c>
      <c r="F293" s="364">
        <v>10322446</v>
      </c>
      <c r="G293" s="363">
        <v>20103224463</v>
      </c>
      <c r="H293" s="365">
        <v>19249</v>
      </c>
      <c r="I293" s="388">
        <v>12</v>
      </c>
      <c r="J293" s="378">
        <v>9</v>
      </c>
      <c r="K293" s="381">
        <v>1952</v>
      </c>
      <c r="L293" s="369">
        <f t="shared" ca="1" si="4"/>
        <v>71</v>
      </c>
      <c r="M293" s="299" t="s">
        <v>20</v>
      </c>
      <c r="N293" s="10" t="s">
        <v>40415</v>
      </c>
      <c r="O293" s="389" t="s">
        <v>177</v>
      </c>
      <c r="P293" s="386" t="s">
        <v>177</v>
      </c>
    </row>
    <row r="294" spans="1:16" s="8" customFormat="1" ht="15" customHeight="1" x14ac:dyDescent="0.25">
      <c r="A294" s="362">
        <v>17</v>
      </c>
      <c r="B294" s="362" t="s">
        <v>22113</v>
      </c>
      <c r="C294" s="340" t="s">
        <v>16432</v>
      </c>
      <c r="D294" s="362" t="s">
        <v>16431</v>
      </c>
      <c r="E294" s="362" t="s">
        <v>252</v>
      </c>
      <c r="F294" s="364">
        <v>8530378</v>
      </c>
      <c r="G294" s="363">
        <v>20085303784</v>
      </c>
      <c r="H294" s="365">
        <v>18825</v>
      </c>
      <c r="I294" s="388">
        <v>16</v>
      </c>
      <c r="J294" s="378">
        <v>7</v>
      </c>
      <c r="K294" s="381">
        <v>1951</v>
      </c>
      <c r="L294" s="369">
        <f t="shared" ca="1" si="4"/>
        <v>72</v>
      </c>
      <c r="M294" s="299" t="s">
        <v>20</v>
      </c>
      <c r="N294" s="10" t="s">
        <v>40415</v>
      </c>
      <c r="O294" s="389" t="s">
        <v>35551</v>
      </c>
      <c r="P294" s="386">
        <v>36861</v>
      </c>
    </row>
    <row r="295" spans="1:16" s="8" customFormat="1" ht="15" customHeight="1" x14ac:dyDescent="0.25">
      <c r="A295" s="362" t="s">
        <v>74</v>
      </c>
      <c r="B295" s="362" t="s">
        <v>22113</v>
      </c>
      <c r="C295" s="340" t="s">
        <v>16430</v>
      </c>
      <c r="D295" s="362" t="s">
        <v>16429</v>
      </c>
      <c r="E295" s="362" t="s">
        <v>74</v>
      </c>
      <c r="F295" s="364">
        <v>10881504</v>
      </c>
      <c r="G295" s="363">
        <v>20108815044</v>
      </c>
      <c r="H295" s="365">
        <v>19474</v>
      </c>
      <c r="I295" s="388">
        <v>25</v>
      </c>
      <c r="J295" s="378">
        <v>4</v>
      </c>
      <c r="K295" s="381">
        <v>1953</v>
      </c>
      <c r="L295" s="369">
        <f t="shared" ca="1" si="4"/>
        <v>70</v>
      </c>
      <c r="M295" s="299" t="s">
        <v>20</v>
      </c>
      <c r="N295" s="10" t="s">
        <v>40415</v>
      </c>
      <c r="O295" s="389" t="s">
        <v>35643</v>
      </c>
      <c r="P295" s="386">
        <v>35927</v>
      </c>
    </row>
    <row r="296" spans="1:16" s="8" customFormat="1" ht="15" customHeight="1" x14ac:dyDescent="0.25">
      <c r="A296" s="362">
        <v>17</v>
      </c>
      <c r="B296" s="362" t="s">
        <v>22113</v>
      </c>
      <c r="C296" s="340" t="s">
        <v>16428</v>
      </c>
      <c r="D296" s="362" t="s">
        <v>16427</v>
      </c>
      <c r="E296" s="362" t="s">
        <v>36</v>
      </c>
      <c r="F296" s="364">
        <v>7666058</v>
      </c>
      <c r="G296" s="363">
        <v>20076660582</v>
      </c>
      <c r="H296" s="365">
        <v>18179</v>
      </c>
      <c r="I296" s="388">
        <v>8</v>
      </c>
      <c r="J296" s="378">
        <v>10</v>
      </c>
      <c r="K296" s="381">
        <v>1949</v>
      </c>
      <c r="L296" s="369">
        <f t="shared" ca="1" si="4"/>
        <v>74</v>
      </c>
      <c r="M296" s="299" t="s">
        <v>20</v>
      </c>
      <c r="N296" s="10" t="s">
        <v>40415</v>
      </c>
      <c r="O296" s="389" t="s">
        <v>177</v>
      </c>
      <c r="P296" s="386" t="s">
        <v>177</v>
      </c>
    </row>
    <row r="297" spans="1:16" s="8" customFormat="1" ht="15" customHeight="1" x14ac:dyDescent="0.25">
      <c r="A297" s="362" t="s">
        <v>27</v>
      </c>
      <c r="B297" s="362" t="s">
        <v>22113</v>
      </c>
      <c r="C297" s="340" t="s">
        <v>16426</v>
      </c>
      <c r="D297" s="362" t="s">
        <v>16425</v>
      </c>
      <c r="E297" s="362" t="s">
        <v>36</v>
      </c>
      <c r="F297" s="364">
        <v>10299480</v>
      </c>
      <c r="G297" s="363">
        <v>23102994809</v>
      </c>
      <c r="H297" s="365">
        <v>19115</v>
      </c>
      <c r="I297" s="388">
        <v>1</v>
      </c>
      <c r="J297" s="378">
        <v>5</v>
      </c>
      <c r="K297" s="381">
        <v>1952</v>
      </c>
      <c r="L297" s="369">
        <f t="shared" ca="1" si="4"/>
        <v>71</v>
      </c>
      <c r="M297" s="299" t="s">
        <v>20</v>
      </c>
      <c r="N297" s="10" t="s">
        <v>40415</v>
      </c>
      <c r="O297" s="389" t="s">
        <v>177</v>
      </c>
      <c r="P297" s="386" t="s">
        <v>177</v>
      </c>
    </row>
    <row r="298" spans="1:16" s="8" customFormat="1" ht="15" customHeight="1" x14ac:dyDescent="0.25">
      <c r="A298" s="362" t="s">
        <v>15311</v>
      </c>
      <c r="B298" s="362" t="s">
        <v>22113</v>
      </c>
      <c r="C298" s="340" t="s">
        <v>16419</v>
      </c>
      <c r="D298" s="362" t="s">
        <v>16418</v>
      </c>
      <c r="E298" s="362" t="s">
        <v>15941</v>
      </c>
      <c r="F298" s="364">
        <v>10075533</v>
      </c>
      <c r="G298" s="363">
        <v>20100755336</v>
      </c>
      <c r="H298" s="365">
        <v>18941</v>
      </c>
      <c r="I298" s="388">
        <v>9</v>
      </c>
      <c r="J298" s="378">
        <v>11</v>
      </c>
      <c r="K298" s="381">
        <v>1951</v>
      </c>
      <c r="L298" s="369">
        <f t="shared" ca="1" si="4"/>
        <v>72</v>
      </c>
      <c r="M298" s="299" t="s">
        <v>20</v>
      </c>
      <c r="N298" s="10" t="s">
        <v>40415</v>
      </c>
      <c r="O298" s="389" t="s">
        <v>177</v>
      </c>
      <c r="P298" s="386" t="s">
        <v>177</v>
      </c>
    </row>
    <row r="299" spans="1:16" s="8" customFormat="1" ht="15" customHeight="1" x14ac:dyDescent="0.25">
      <c r="A299" s="362">
        <v>16</v>
      </c>
      <c r="B299" s="362" t="s">
        <v>22113</v>
      </c>
      <c r="C299" s="340" t="s">
        <v>16417</v>
      </c>
      <c r="D299" s="362" t="s">
        <v>16416</v>
      </c>
      <c r="E299" s="362" t="s">
        <v>36</v>
      </c>
      <c r="F299" s="364">
        <v>8521833</v>
      </c>
      <c r="G299" s="363">
        <v>20085218337</v>
      </c>
      <c r="H299" s="365">
        <v>18716</v>
      </c>
      <c r="I299" s="388">
        <v>29</v>
      </c>
      <c r="J299" s="378">
        <v>3</v>
      </c>
      <c r="K299" s="381">
        <v>1951</v>
      </c>
      <c r="L299" s="369">
        <f t="shared" ca="1" si="4"/>
        <v>73</v>
      </c>
      <c r="M299" s="299" t="s">
        <v>20</v>
      </c>
      <c r="N299" s="10" t="s">
        <v>40415</v>
      </c>
      <c r="O299" s="389" t="s">
        <v>177</v>
      </c>
      <c r="P299" s="386" t="s">
        <v>177</v>
      </c>
    </row>
    <row r="300" spans="1:16" s="8" customFormat="1" ht="15" customHeight="1" x14ac:dyDescent="0.25">
      <c r="A300" s="362" t="s">
        <v>36</v>
      </c>
      <c r="B300" s="362" t="s">
        <v>22113</v>
      </c>
      <c r="C300" s="340" t="s">
        <v>16415</v>
      </c>
      <c r="D300" s="362" t="s">
        <v>16414</v>
      </c>
      <c r="E300" s="362" t="s">
        <v>78</v>
      </c>
      <c r="F300" s="364">
        <v>7369223</v>
      </c>
      <c r="G300" s="363">
        <v>20073692238</v>
      </c>
      <c r="H300" s="365">
        <v>17604</v>
      </c>
      <c r="I300" s="388">
        <v>12</v>
      </c>
      <c r="J300" s="378">
        <v>3</v>
      </c>
      <c r="K300" s="381">
        <v>1948</v>
      </c>
      <c r="L300" s="369">
        <f t="shared" ca="1" si="4"/>
        <v>76</v>
      </c>
      <c r="M300" s="299" t="s">
        <v>20</v>
      </c>
      <c r="N300" s="10" t="s">
        <v>40415</v>
      </c>
      <c r="O300" s="389" t="s">
        <v>177</v>
      </c>
      <c r="P300" s="386" t="s">
        <v>177</v>
      </c>
    </row>
    <row r="301" spans="1:16" s="8" customFormat="1" ht="15" customHeight="1" x14ac:dyDescent="0.25">
      <c r="A301" s="362" t="s">
        <v>27</v>
      </c>
      <c r="B301" s="362" t="s">
        <v>22113</v>
      </c>
      <c r="C301" s="340" t="s">
        <v>16413</v>
      </c>
      <c r="D301" s="362" t="s">
        <v>16412</v>
      </c>
      <c r="E301" s="362" t="s">
        <v>36</v>
      </c>
      <c r="F301" s="364">
        <v>8491467</v>
      </c>
      <c r="G301" s="363">
        <v>20084914674</v>
      </c>
      <c r="H301" s="365">
        <v>18640</v>
      </c>
      <c r="I301" s="388">
        <v>12</v>
      </c>
      <c r="J301" s="378">
        <v>1</v>
      </c>
      <c r="K301" s="381">
        <v>1951</v>
      </c>
      <c r="L301" s="369">
        <f t="shared" ca="1" si="4"/>
        <v>73</v>
      </c>
      <c r="M301" s="299" t="s">
        <v>20</v>
      </c>
      <c r="N301" s="10" t="s">
        <v>40415</v>
      </c>
      <c r="O301" s="389" t="s">
        <v>35536</v>
      </c>
      <c r="P301" s="386">
        <v>35065</v>
      </c>
    </row>
    <row r="302" spans="1:16" s="8" customFormat="1" ht="15" customHeight="1" x14ac:dyDescent="0.25">
      <c r="A302" s="362" t="s">
        <v>161</v>
      </c>
      <c r="B302" s="362" t="s">
        <v>22113</v>
      </c>
      <c r="C302" s="340" t="s">
        <v>16411</v>
      </c>
      <c r="D302" s="362" t="s">
        <v>16410</v>
      </c>
      <c r="E302" s="362" t="s">
        <v>36</v>
      </c>
      <c r="F302" s="364">
        <v>8647016</v>
      </c>
      <c r="G302" s="363">
        <v>20086470161</v>
      </c>
      <c r="H302" s="365">
        <v>18764</v>
      </c>
      <c r="I302" s="388">
        <v>16</v>
      </c>
      <c r="J302" s="378">
        <v>5</v>
      </c>
      <c r="K302" s="381">
        <v>1951</v>
      </c>
      <c r="L302" s="369">
        <f t="shared" ca="1" si="4"/>
        <v>72</v>
      </c>
      <c r="M302" s="299" t="s">
        <v>20</v>
      </c>
      <c r="N302" s="10" t="s">
        <v>40415</v>
      </c>
      <c r="O302" s="389" t="s">
        <v>177</v>
      </c>
      <c r="P302" s="386" t="s">
        <v>177</v>
      </c>
    </row>
    <row r="303" spans="1:16" s="8" customFormat="1" ht="15" customHeight="1" x14ac:dyDescent="0.25">
      <c r="A303" s="362" t="s">
        <v>59</v>
      </c>
      <c r="B303" s="362" t="s">
        <v>22113</v>
      </c>
      <c r="C303" s="340" t="s">
        <v>16409</v>
      </c>
      <c r="D303" s="362" t="s">
        <v>16408</v>
      </c>
      <c r="E303" s="362" t="s">
        <v>36</v>
      </c>
      <c r="F303" s="364">
        <v>10408660</v>
      </c>
      <c r="G303" s="363">
        <v>20104086609</v>
      </c>
      <c r="H303" s="365">
        <v>19326</v>
      </c>
      <c r="I303" s="388">
        <v>28</v>
      </c>
      <c r="J303" s="378">
        <v>11</v>
      </c>
      <c r="K303" s="381">
        <v>1952</v>
      </c>
      <c r="L303" s="369">
        <f t="shared" ca="1" si="4"/>
        <v>71</v>
      </c>
      <c r="M303" s="299" t="s">
        <v>20</v>
      </c>
      <c r="N303" s="10" t="s">
        <v>40415</v>
      </c>
      <c r="O303" s="389" t="s">
        <v>177</v>
      </c>
      <c r="P303" s="386" t="s">
        <v>177</v>
      </c>
    </row>
    <row r="304" spans="1:16" s="8" customFormat="1" ht="15" customHeight="1" x14ac:dyDescent="0.25">
      <c r="A304" s="362" t="s">
        <v>27</v>
      </c>
      <c r="B304" s="362" t="s">
        <v>22113</v>
      </c>
      <c r="C304" s="340" t="s">
        <v>16407</v>
      </c>
      <c r="D304" s="362" t="s">
        <v>16406</v>
      </c>
      <c r="E304" s="362" t="s">
        <v>74</v>
      </c>
      <c r="F304" s="364">
        <v>10186479</v>
      </c>
      <c r="G304" s="363">
        <v>20101864791</v>
      </c>
      <c r="H304" s="365">
        <v>19192</v>
      </c>
      <c r="I304" s="388">
        <v>17</v>
      </c>
      <c r="J304" s="378">
        <v>7</v>
      </c>
      <c r="K304" s="381">
        <v>1952</v>
      </c>
      <c r="L304" s="369">
        <f t="shared" ca="1" si="4"/>
        <v>71</v>
      </c>
      <c r="M304" s="299" t="s">
        <v>20</v>
      </c>
      <c r="N304" s="10" t="s">
        <v>40415</v>
      </c>
      <c r="O304" s="389" t="s">
        <v>34795</v>
      </c>
      <c r="P304" s="386"/>
    </row>
    <row r="305" spans="1:16" s="8" customFormat="1" ht="15" customHeight="1" x14ac:dyDescent="0.25">
      <c r="A305" s="362" t="s">
        <v>46</v>
      </c>
      <c r="B305" s="362" t="s">
        <v>22113</v>
      </c>
      <c r="C305" s="340" t="s">
        <v>16405</v>
      </c>
      <c r="D305" s="362" t="s">
        <v>16404</v>
      </c>
      <c r="E305" s="362" t="s">
        <v>252</v>
      </c>
      <c r="F305" s="364">
        <v>10113839</v>
      </c>
      <c r="G305" s="363">
        <v>23101138399</v>
      </c>
      <c r="H305" s="365">
        <v>19000</v>
      </c>
      <c r="I305" s="388">
        <v>7</v>
      </c>
      <c r="J305" s="378">
        <v>1</v>
      </c>
      <c r="K305" s="381">
        <v>1952</v>
      </c>
      <c r="L305" s="369">
        <f t="shared" ca="1" si="4"/>
        <v>72</v>
      </c>
      <c r="M305" s="299" t="s">
        <v>20</v>
      </c>
      <c r="N305" s="10" t="s">
        <v>40415</v>
      </c>
      <c r="O305" s="389" t="s">
        <v>177</v>
      </c>
      <c r="P305" s="386" t="s">
        <v>177</v>
      </c>
    </row>
    <row r="306" spans="1:16" s="8" customFormat="1" ht="15" customHeight="1" x14ac:dyDescent="0.25">
      <c r="A306" s="362" t="s">
        <v>27</v>
      </c>
      <c r="B306" s="362" t="s">
        <v>22113</v>
      </c>
      <c r="C306" s="340" t="s">
        <v>16403</v>
      </c>
      <c r="D306" s="362" t="s">
        <v>16402</v>
      </c>
      <c r="E306" s="362">
        <v>16</v>
      </c>
      <c r="F306" s="364">
        <v>8400841</v>
      </c>
      <c r="G306" s="363">
        <v>23084008419</v>
      </c>
      <c r="H306" s="365">
        <v>18521</v>
      </c>
      <c r="I306" s="388">
        <v>15</v>
      </c>
      <c r="J306" s="378">
        <v>9</v>
      </c>
      <c r="K306" s="381">
        <v>1950</v>
      </c>
      <c r="L306" s="369">
        <f t="shared" ca="1" si="4"/>
        <v>73</v>
      </c>
      <c r="M306" s="299" t="s">
        <v>20</v>
      </c>
      <c r="N306" s="10" t="s">
        <v>40415</v>
      </c>
      <c r="O306" s="389" t="s">
        <v>29313</v>
      </c>
      <c r="P306" s="386">
        <v>31670</v>
      </c>
    </row>
    <row r="307" spans="1:16" s="8" customFormat="1" ht="15" customHeight="1" x14ac:dyDescent="0.25">
      <c r="A307" s="362" t="s">
        <v>46</v>
      </c>
      <c r="B307" s="362" t="s">
        <v>22113</v>
      </c>
      <c r="C307" s="340" t="s">
        <v>16401</v>
      </c>
      <c r="D307" s="362" t="s">
        <v>16400</v>
      </c>
      <c r="E307" s="362" t="s">
        <v>252</v>
      </c>
      <c r="F307" s="364">
        <v>8436831</v>
      </c>
      <c r="G307" s="363">
        <v>20084368319</v>
      </c>
      <c r="H307" s="365">
        <v>18569</v>
      </c>
      <c r="I307" s="388">
        <v>2</v>
      </c>
      <c r="J307" s="378">
        <v>11</v>
      </c>
      <c r="K307" s="381">
        <v>1950</v>
      </c>
      <c r="L307" s="369">
        <f t="shared" ca="1" si="4"/>
        <v>73</v>
      </c>
      <c r="M307" s="299" t="s">
        <v>20</v>
      </c>
      <c r="N307" s="10" t="s">
        <v>40415</v>
      </c>
      <c r="O307" s="389" t="s">
        <v>177</v>
      </c>
      <c r="P307" s="386" t="s">
        <v>177</v>
      </c>
    </row>
    <row r="308" spans="1:16" s="8" customFormat="1" ht="15" customHeight="1" x14ac:dyDescent="0.25">
      <c r="A308" s="362" t="s">
        <v>33761</v>
      </c>
      <c r="B308" s="362" t="s">
        <v>22113</v>
      </c>
      <c r="C308" s="340" t="s">
        <v>16399</v>
      </c>
      <c r="D308" s="362" t="s">
        <v>16398</v>
      </c>
      <c r="E308" s="362" t="s">
        <v>36</v>
      </c>
      <c r="F308" s="364">
        <v>10693316</v>
      </c>
      <c r="G308" s="363">
        <v>20106933163</v>
      </c>
      <c r="H308" s="365">
        <v>19477</v>
      </c>
      <c r="I308" s="388">
        <v>28</v>
      </c>
      <c r="J308" s="378">
        <v>4</v>
      </c>
      <c r="K308" s="381">
        <v>1953</v>
      </c>
      <c r="L308" s="369">
        <f t="shared" ca="1" si="4"/>
        <v>70</v>
      </c>
      <c r="M308" s="299" t="s">
        <v>20</v>
      </c>
      <c r="N308" s="10" t="s">
        <v>40415</v>
      </c>
      <c r="O308" s="389" t="s">
        <v>177</v>
      </c>
      <c r="P308" s="386" t="s">
        <v>177</v>
      </c>
    </row>
    <row r="309" spans="1:16" s="8" customFormat="1" ht="15" customHeight="1" x14ac:dyDescent="0.25">
      <c r="A309" s="362" t="s">
        <v>27</v>
      </c>
      <c r="B309" s="362" t="s">
        <v>22113</v>
      </c>
      <c r="C309" s="340" t="s">
        <v>16397</v>
      </c>
      <c r="D309" s="362" t="s">
        <v>16396</v>
      </c>
      <c r="E309" s="362" t="s">
        <v>36</v>
      </c>
      <c r="F309" s="364">
        <v>10363128</v>
      </c>
      <c r="G309" s="363">
        <v>23103631289</v>
      </c>
      <c r="H309" s="365">
        <v>19072</v>
      </c>
      <c r="I309" s="388">
        <v>19</v>
      </c>
      <c r="J309" s="378">
        <v>3</v>
      </c>
      <c r="K309" s="381">
        <v>1952</v>
      </c>
      <c r="L309" s="369">
        <f t="shared" ca="1" si="4"/>
        <v>72</v>
      </c>
      <c r="M309" s="299" t="s">
        <v>20</v>
      </c>
      <c r="N309" s="10" t="s">
        <v>40415</v>
      </c>
      <c r="O309" s="389" t="s">
        <v>177</v>
      </c>
      <c r="P309" s="386" t="s">
        <v>177</v>
      </c>
    </row>
    <row r="310" spans="1:16" s="8" customFormat="1" ht="15" customHeight="1" x14ac:dyDescent="0.25">
      <c r="A310" s="362" t="s">
        <v>33761</v>
      </c>
      <c r="B310" s="362" t="s">
        <v>22113</v>
      </c>
      <c r="C310" s="340" t="s">
        <v>16395</v>
      </c>
      <c r="D310" s="362" t="s">
        <v>16394</v>
      </c>
      <c r="E310" s="362" t="s">
        <v>36</v>
      </c>
      <c r="F310" s="364">
        <v>8561207</v>
      </c>
      <c r="G310" s="363">
        <v>20085612078</v>
      </c>
      <c r="H310" s="365">
        <v>18796</v>
      </c>
      <c r="I310" s="388">
        <v>17</v>
      </c>
      <c r="J310" s="378">
        <v>6</v>
      </c>
      <c r="K310" s="381">
        <v>1951</v>
      </c>
      <c r="L310" s="369">
        <f t="shared" ca="1" si="4"/>
        <v>72</v>
      </c>
      <c r="M310" s="299" t="s">
        <v>20</v>
      </c>
      <c r="N310" s="10" t="s">
        <v>40415</v>
      </c>
      <c r="O310" s="389" t="s">
        <v>177</v>
      </c>
      <c r="P310" s="386" t="s">
        <v>177</v>
      </c>
    </row>
    <row r="311" spans="1:16" s="8" customFormat="1" ht="15" customHeight="1" x14ac:dyDescent="0.25">
      <c r="A311" s="362" t="s">
        <v>46</v>
      </c>
      <c r="B311" s="362" t="s">
        <v>22113</v>
      </c>
      <c r="C311" s="340" t="s">
        <v>16393</v>
      </c>
      <c r="D311" s="362" t="s">
        <v>16392</v>
      </c>
      <c r="E311" s="362" t="s">
        <v>15941</v>
      </c>
      <c r="F311" s="364">
        <v>8526537</v>
      </c>
      <c r="G311" s="363">
        <v>20085265378</v>
      </c>
      <c r="H311" s="365">
        <v>18952</v>
      </c>
      <c r="I311" s="388">
        <v>20</v>
      </c>
      <c r="J311" s="378">
        <v>11</v>
      </c>
      <c r="K311" s="381">
        <v>1951</v>
      </c>
      <c r="L311" s="369">
        <f t="shared" ca="1" si="4"/>
        <v>72</v>
      </c>
      <c r="M311" s="299" t="s">
        <v>20</v>
      </c>
      <c r="N311" s="10" t="s">
        <v>40415</v>
      </c>
      <c r="O311" s="389" t="s">
        <v>177</v>
      </c>
      <c r="P311" s="386" t="s">
        <v>177</v>
      </c>
    </row>
    <row r="312" spans="1:16" s="8" customFormat="1" ht="15" customHeight="1" x14ac:dyDescent="0.25">
      <c r="A312" s="362" t="s">
        <v>27</v>
      </c>
      <c r="B312" s="362" t="s">
        <v>22113</v>
      </c>
      <c r="C312" s="340" t="s">
        <v>16391</v>
      </c>
      <c r="D312" s="362" t="s">
        <v>16390</v>
      </c>
      <c r="E312" s="362" t="s">
        <v>36</v>
      </c>
      <c r="F312" s="364">
        <v>7820188</v>
      </c>
      <c r="G312" s="363">
        <v>20078201887</v>
      </c>
      <c r="H312" s="365">
        <v>17493</v>
      </c>
      <c r="I312" s="388">
        <v>22</v>
      </c>
      <c r="J312" s="378">
        <v>11</v>
      </c>
      <c r="K312" s="381">
        <v>1947</v>
      </c>
      <c r="L312" s="369">
        <f t="shared" ca="1" si="4"/>
        <v>76</v>
      </c>
      <c r="M312" s="299" t="s">
        <v>20</v>
      </c>
      <c r="N312" s="10" t="s">
        <v>40415</v>
      </c>
      <c r="O312" s="389" t="s">
        <v>177</v>
      </c>
      <c r="P312" s="386" t="s">
        <v>177</v>
      </c>
    </row>
    <row r="313" spans="1:16" s="8" customFormat="1" ht="15" customHeight="1" x14ac:dyDescent="0.25">
      <c r="A313" s="362" t="s">
        <v>27</v>
      </c>
      <c r="B313" s="362" t="s">
        <v>22113</v>
      </c>
      <c r="C313" s="340" t="s">
        <v>16389</v>
      </c>
      <c r="D313" s="362" t="s">
        <v>16388</v>
      </c>
      <c r="E313" s="362" t="s">
        <v>252</v>
      </c>
      <c r="F313" s="364">
        <v>7839943</v>
      </c>
      <c r="G313" s="363">
        <v>20078399431</v>
      </c>
      <c r="H313" s="365">
        <v>18259</v>
      </c>
      <c r="I313" s="388">
        <v>27</v>
      </c>
      <c r="J313" s="378">
        <v>12</v>
      </c>
      <c r="K313" s="381">
        <v>1949</v>
      </c>
      <c r="L313" s="369">
        <f t="shared" ca="1" si="4"/>
        <v>74</v>
      </c>
      <c r="M313" s="299" t="s">
        <v>20</v>
      </c>
      <c r="N313" s="10" t="s">
        <v>40415</v>
      </c>
      <c r="O313" s="389" t="s">
        <v>34640</v>
      </c>
      <c r="P313" s="386">
        <v>36800</v>
      </c>
    </row>
    <row r="314" spans="1:16" s="8" customFormat="1" ht="15" customHeight="1" x14ac:dyDescent="0.25">
      <c r="A314" s="362" t="s">
        <v>27</v>
      </c>
      <c r="B314" s="362" t="s">
        <v>22113</v>
      </c>
      <c r="C314" s="340" t="s">
        <v>16387</v>
      </c>
      <c r="D314" s="362" t="s">
        <v>16386</v>
      </c>
      <c r="E314" s="362" t="s">
        <v>36</v>
      </c>
      <c r="F314" s="364">
        <v>7612160</v>
      </c>
      <c r="G314" s="363">
        <v>20076121606</v>
      </c>
      <c r="H314" s="365">
        <v>17504</v>
      </c>
      <c r="I314" s="388">
        <v>3</v>
      </c>
      <c r="J314" s="378">
        <v>12</v>
      </c>
      <c r="K314" s="381">
        <v>1947</v>
      </c>
      <c r="L314" s="369">
        <f t="shared" ca="1" si="4"/>
        <v>76</v>
      </c>
      <c r="M314" s="299" t="s">
        <v>20</v>
      </c>
      <c r="N314" s="10" t="s">
        <v>40415</v>
      </c>
      <c r="O314" s="389" t="s">
        <v>177</v>
      </c>
      <c r="P314" s="386" t="s">
        <v>177</v>
      </c>
    </row>
    <row r="315" spans="1:16" s="8" customFormat="1" ht="15" customHeight="1" x14ac:dyDescent="0.25">
      <c r="A315" s="362" t="s">
        <v>27</v>
      </c>
      <c r="B315" s="362" t="s">
        <v>22113</v>
      </c>
      <c r="C315" s="340" t="s">
        <v>16385</v>
      </c>
      <c r="D315" s="362" t="s">
        <v>16384</v>
      </c>
      <c r="E315" s="362" t="s">
        <v>78</v>
      </c>
      <c r="F315" s="364">
        <v>4362080</v>
      </c>
      <c r="G315" s="363">
        <v>20043620801</v>
      </c>
      <c r="H315" s="365">
        <v>15246</v>
      </c>
      <c r="I315" s="388">
        <v>27</v>
      </c>
      <c r="J315" s="378">
        <v>9</v>
      </c>
      <c r="K315" s="381">
        <v>1941</v>
      </c>
      <c r="L315" s="369">
        <f t="shared" ca="1" si="4"/>
        <v>82</v>
      </c>
      <c r="M315" s="299" t="s">
        <v>20</v>
      </c>
      <c r="N315" s="10" t="s">
        <v>40415</v>
      </c>
      <c r="O315" s="389" t="s">
        <v>177</v>
      </c>
      <c r="P315" s="386" t="s">
        <v>177</v>
      </c>
    </row>
    <row r="316" spans="1:16" s="8" customFormat="1" ht="15" customHeight="1" x14ac:dyDescent="0.25">
      <c r="A316" s="362" t="s">
        <v>23</v>
      </c>
      <c r="B316" s="362" t="s">
        <v>22113</v>
      </c>
      <c r="C316" s="340" t="s">
        <v>16383</v>
      </c>
      <c r="D316" s="362" t="s">
        <v>16382</v>
      </c>
      <c r="E316" s="362" t="s">
        <v>889</v>
      </c>
      <c r="F316" s="364">
        <v>10202747</v>
      </c>
      <c r="G316" s="363">
        <v>27102027472</v>
      </c>
      <c r="H316" s="365">
        <v>18955</v>
      </c>
      <c r="I316" s="388">
        <v>23</v>
      </c>
      <c r="J316" s="378">
        <v>11</v>
      </c>
      <c r="K316" s="381">
        <v>1951</v>
      </c>
      <c r="L316" s="369">
        <f t="shared" ca="1" si="4"/>
        <v>72</v>
      </c>
      <c r="M316" s="299" t="s">
        <v>20</v>
      </c>
      <c r="N316" s="10" t="s">
        <v>28854</v>
      </c>
      <c r="O316" s="389" t="s">
        <v>177</v>
      </c>
      <c r="P316" s="386" t="s">
        <v>177</v>
      </c>
    </row>
    <row r="317" spans="1:16" s="8" customFormat="1" ht="15" customHeight="1" x14ac:dyDescent="0.25">
      <c r="A317" s="362" t="s">
        <v>23</v>
      </c>
      <c r="B317" s="362" t="s">
        <v>22113</v>
      </c>
      <c r="C317" s="340" t="s">
        <v>16378</v>
      </c>
      <c r="D317" s="362" t="s">
        <v>16377</v>
      </c>
      <c r="E317" s="362" t="s">
        <v>889</v>
      </c>
      <c r="F317" s="364">
        <v>10704947</v>
      </c>
      <c r="G317" s="363">
        <v>23107049479</v>
      </c>
      <c r="H317" s="365">
        <v>17229</v>
      </c>
      <c r="I317" s="388">
        <v>3</v>
      </c>
      <c r="J317" s="378">
        <v>3</v>
      </c>
      <c r="K317" s="381">
        <v>1947</v>
      </c>
      <c r="L317" s="369">
        <f t="shared" ca="1" si="4"/>
        <v>77</v>
      </c>
      <c r="M317" s="299" t="s">
        <v>20</v>
      </c>
      <c r="N317" s="10" t="s">
        <v>40415</v>
      </c>
      <c r="O317" s="389" t="s">
        <v>177</v>
      </c>
      <c r="P317" s="386" t="s">
        <v>177</v>
      </c>
    </row>
    <row r="318" spans="1:16" s="8" customFormat="1" ht="15" customHeight="1" x14ac:dyDescent="0.25">
      <c r="A318" s="362" t="s">
        <v>27</v>
      </c>
      <c r="B318" s="362" t="s">
        <v>22113</v>
      </c>
      <c r="C318" s="340" t="s">
        <v>16376</v>
      </c>
      <c r="D318" s="362" t="s">
        <v>16375</v>
      </c>
      <c r="E318" s="362" t="s">
        <v>36</v>
      </c>
      <c r="F318" s="364">
        <v>4514335</v>
      </c>
      <c r="G318" s="363">
        <v>20045143350</v>
      </c>
      <c r="H318" s="365">
        <v>16459</v>
      </c>
      <c r="I318" s="388">
        <v>22</v>
      </c>
      <c r="J318" s="378">
        <v>1</v>
      </c>
      <c r="K318" s="381">
        <v>1945</v>
      </c>
      <c r="L318" s="369">
        <f t="shared" ca="1" si="4"/>
        <v>79</v>
      </c>
      <c r="M318" s="299" t="s">
        <v>20</v>
      </c>
      <c r="N318" s="10" t="s">
        <v>40415</v>
      </c>
      <c r="O318" s="389" t="s">
        <v>177</v>
      </c>
      <c r="P318" s="386" t="s">
        <v>177</v>
      </c>
    </row>
    <row r="319" spans="1:16" s="8" customFormat="1" ht="15" customHeight="1" x14ac:dyDescent="0.25">
      <c r="A319" s="362" t="s">
        <v>27</v>
      </c>
      <c r="B319" s="362" t="s">
        <v>22113</v>
      </c>
      <c r="C319" s="340" t="s">
        <v>16374</v>
      </c>
      <c r="D319" s="362" t="s">
        <v>16373</v>
      </c>
      <c r="E319" s="362" t="s">
        <v>252</v>
      </c>
      <c r="F319" s="364">
        <v>6066605</v>
      </c>
      <c r="G319" s="363">
        <v>27060666054</v>
      </c>
      <c r="H319" s="365">
        <v>18047</v>
      </c>
      <c r="I319" s="388">
        <v>29</v>
      </c>
      <c r="J319" s="378">
        <v>5</v>
      </c>
      <c r="K319" s="381">
        <v>1949</v>
      </c>
      <c r="L319" s="369">
        <f t="shared" ca="1" si="4"/>
        <v>74</v>
      </c>
      <c r="M319" s="299" t="s">
        <v>20</v>
      </c>
      <c r="N319" s="10" t="s">
        <v>28854</v>
      </c>
      <c r="O319" s="389" t="s">
        <v>39551</v>
      </c>
      <c r="P319" s="386">
        <v>37153</v>
      </c>
    </row>
    <row r="320" spans="1:16" s="8" customFormat="1" ht="15" customHeight="1" x14ac:dyDescent="0.25">
      <c r="A320" s="362" t="s">
        <v>23</v>
      </c>
      <c r="B320" s="362" t="s">
        <v>22113</v>
      </c>
      <c r="C320" s="340" t="s">
        <v>16370</v>
      </c>
      <c r="D320" s="362" t="s">
        <v>16369</v>
      </c>
      <c r="E320" s="362" t="s">
        <v>74</v>
      </c>
      <c r="F320" s="364">
        <v>10393328</v>
      </c>
      <c r="G320" s="363">
        <v>20103933286</v>
      </c>
      <c r="H320" s="365">
        <v>19391</v>
      </c>
      <c r="I320" s="388">
        <v>1</v>
      </c>
      <c r="J320" s="378">
        <v>2</v>
      </c>
      <c r="K320" s="381">
        <v>1953</v>
      </c>
      <c r="L320" s="369">
        <f t="shared" ca="1" si="4"/>
        <v>71</v>
      </c>
      <c r="M320" s="299" t="s">
        <v>20</v>
      </c>
      <c r="N320" s="10" t="s">
        <v>40415</v>
      </c>
      <c r="O320" s="389" t="s">
        <v>177</v>
      </c>
      <c r="P320" s="386" t="s">
        <v>177</v>
      </c>
    </row>
    <row r="321" spans="1:16" s="8" customFormat="1" ht="15" customHeight="1" x14ac:dyDescent="0.25">
      <c r="A321" s="362" t="s">
        <v>27</v>
      </c>
      <c r="B321" s="362" t="s">
        <v>22113</v>
      </c>
      <c r="C321" s="340" t="s">
        <v>16368</v>
      </c>
      <c r="D321" s="362" t="s">
        <v>16367</v>
      </c>
      <c r="E321" s="362" t="s">
        <v>179</v>
      </c>
      <c r="F321" s="364">
        <v>11056676</v>
      </c>
      <c r="G321" s="363">
        <v>20110566760</v>
      </c>
      <c r="H321" s="365">
        <v>19809</v>
      </c>
      <c r="I321" s="388">
        <v>26</v>
      </c>
      <c r="J321" s="378">
        <v>3</v>
      </c>
      <c r="K321" s="381">
        <v>1954</v>
      </c>
      <c r="L321" s="369">
        <f t="shared" ca="1" si="4"/>
        <v>70</v>
      </c>
      <c r="M321" s="299" t="s">
        <v>20</v>
      </c>
      <c r="N321" s="10" t="s">
        <v>40415</v>
      </c>
      <c r="O321" s="389" t="s">
        <v>177</v>
      </c>
      <c r="P321" s="386" t="s">
        <v>177</v>
      </c>
    </row>
    <row r="322" spans="1:16" s="8" customFormat="1" ht="15" customHeight="1" x14ac:dyDescent="0.25">
      <c r="A322" s="362">
        <v>11</v>
      </c>
      <c r="B322" s="362" t="s">
        <v>22113</v>
      </c>
      <c r="C322" s="340" t="s">
        <v>16366</v>
      </c>
      <c r="D322" s="362" t="s">
        <v>16365</v>
      </c>
      <c r="E322" s="362" t="s">
        <v>179</v>
      </c>
      <c r="F322" s="364">
        <v>11250356</v>
      </c>
      <c r="G322" s="363">
        <v>20112503561</v>
      </c>
      <c r="H322" s="365">
        <v>19862</v>
      </c>
      <c r="I322" s="388">
        <v>18</v>
      </c>
      <c r="J322" s="378">
        <v>5</v>
      </c>
      <c r="K322" s="381">
        <v>1954</v>
      </c>
      <c r="L322" s="369">
        <f t="shared" ref="L322:L385" ca="1" si="5">DATEDIF(H322,TODAY(),"Y")</f>
        <v>69</v>
      </c>
      <c r="M322" s="299" t="s">
        <v>20</v>
      </c>
      <c r="N322" s="10" t="s">
        <v>40415</v>
      </c>
      <c r="O322" s="389" t="s">
        <v>177</v>
      </c>
      <c r="P322" s="386" t="s">
        <v>177</v>
      </c>
    </row>
    <row r="323" spans="1:16" s="8" customFormat="1" ht="15" customHeight="1" x14ac:dyDescent="0.25">
      <c r="A323" s="362" t="s">
        <v>27</v>
      </c>
      <c r="B323" s="362" t="s">
        <v>22113</v>
      </c>
      <c r="C323" s="340" t="s">
        <v>16364</v>
      </c>
      <c r="D323" s="362" t="s">
        <v>16363</v>
      </c>
      <c r="E323" s="362" t="s">
        <v>179</v>
      </c>
      <c r="F323" s="364">
        <v>10624037</v>
      </c>
      <c r="G323" s="363">
        <v>20106240370</v>
      </c>
      <c r="H323" s="365">
        <v>19277</v>
      </c>
      <c r="I323" s="388">
        <v>10</v>
      </c>
      <c r="J323" s="378">
        <v>10</v>
      </c>
      <c r="K323" s="381">
        <v>1952</v>
      </c>
      <c r="L323" s="369">
        <f t="shared" ca="1" si="5"/>
        <v>71</v>
      </c>
      <c r="M323" s="299" t="s">
        <v>20</v>
      </c>
      <c r="N323" s="10" t="s">
        <v>40415</v>
      </c>
      <c r="O323" s="389" t="s">
        <v>177</v>
      </c>
      <c r="P323" s="386" t="s">
        <v>177</v>
      </c>
    </row>
    <row r="324" spans="1:16" s="8" customFormat="1" ht="15" customHeight="1" x14ac:dyDescent="0.25">
      <c r="A324" s="362" t="s">
        <v>15311</v>
      </c>
      <c r="B324" s="362" t="s">
        <v>22113</v>
      </c>
      <c r="C324" s="340" t="s">
        <v>16362</v>
      </c>
      <c r="D324" s="362" t="s">
        <v>16361</v>
      </c>
      <c r="E324" s="362" t="s">
        <v>179</v>
      </c>
      <c r="F324" s="364">
        <v>10674002</v>
      </c>
      <c r="G324" s="363">
        <v>20106740020</v>
      </c>
      <c r="H324" s="365">
        <v>19315</v>
      </c>
      <c r="I324" s="388">
        <v>17</v>
      </c>
      <c r="J324" s="378">
        <v>11</v>
      </c>
      <c r="K324" s="381">
        <v>1952</v>
      </c>
      <c r="L324" s="369">
        <f t="shared" ca="1" si="5"/>
        <v>71</v>
      </c>
      <c r="M324" s="299" t="s">
        <v>20</v>
      </c>
      <c r="N324" s="10" t="s">
        <v>40415</v>
      </c>
      <c r="O324" s="389" t="s">
        <v>38292</v>
      </c>
      <c r="P324" s="386">
        <v>37865</v>
      </c>
    </row>
    <row r="325" spans="1:16" s="8" customFormat="1" ht="15" customHeight="1" x14ac:dyDescent="0.25">
      <c r="A325" s="362" t="s">
        <v>898</v>
      </c>
      <c r="B325" s="362" t="s">
        <v>22113</v>
      </c>
      <c r="C325" s="340" t="s">
        <v>16360</v>
      </c>
      <c r="D325" s="362" t="s">
        <v>16359</v>
      </c>
      <c r="E325" s="362">
        <v>12</v>
      </c>
      <c r="F325" s="364">
        <v>8018018</v>
      </c>
      <c r="G325" s="363">
        <v>20080180188</v>
      </c>
      <c r="H325" s="365">
        <v>17704</v>
      </c>
      <c r="I325" s="388">
        <v>20</v>
      </c>
      <c r="J325" s="378">
        <v>6</v>
      </c>
      <c r="K325" s="381">
        <v>1948</v>
      </c>
      <c r="L325" s="369">
        <f t="shared" ca="1" si="5"/>
        <v>75</v>
      </c>
      <c r="M325" s="299" t="s">
        <v>20</v>
      </c>
      <c r="N325" s="10" t="s">
        <v>40415</v>
      </c>
      <c r="O325" s="389" t="s">
        <v>177</v>
      </c>
      <c r="P325" s="386" t="s">
        <v>177</v>
      </c>
    </row>
    <row r="326" spans="1:16" s="8" customFormat="1" ht="15" customHeight="1" x14ac:dyDescent="0.25">
      <c r="A326" s="362">
        <v>13</v>
      </c>
      <c r="B326" s="362" t="s">
        <v>22113</v>
      </c>
      <c r="C326" s="340" t="s">
        <v>16358</v>
      </c>
      <c r="D326" s="362" t="s">
        <v>16357</v>
      </c>
      <c r="E326" s="362" t="s">
        <v>74</v>
      </c>
      <c r="F326" s="364">
        <v>10622467</v>
      </c>
      <c r="G326" s="363">
        <v>20106224677</v>
      </c>
      <c r="H326" s="365">
        <v>19515</v>
      </c>
      <c r="I326" s="388">
        <v>5</v>
      </c>
      <c r="J326" s="378">
        <v>6</v>
      </c>
      <c r="K326" s="381">
        <v>1953</v>
      </c>
      <c r="L326" s="369">
        <f t="shared" ca="1" si="5"/>
        <v>70</v>
      </c>
      <c r="M326" s="299" t="s">
        <v>20</v>
      </c>
      <c r="N326" s="10" t="s">
        <v>40415</v>
      </c>
      <c r="O326" s="389" t="s">
        <v>177</v>
      </c>
      <c r="P326" s="386" t="s">
        <v>177</v>
      </c>
    </row>
    <row r="327" spans="1:16" s="8" customFormat="1" ht="15" customHeight="1" x14ac:dyDescent="0.25">
      <c r="A327" s="362" t="s">
        <v>46</v>
      </c>
      <c r="B327" s="362" t="s">
        <v>22113</v>
      </c>
      <c r="C327" s="340" t="s">
        <v>16356</v>
      </c>
      <c r="D327" s="362" t="s">
        <v>16355</v>
      </c>
      <c r="E327" s="362" t="s">
        <v>36</v>
      </c>
      <c r="F327" s="364">
        <v>10383484</v>
      </c>
      <c r="G327" s="363">
        <v>20103834849</v>
      </c>
      <c r="H327" s="365">
        <v>19325</v>
      </c>
      <c r="I327" s="388">
        <v>27</v>
      </c>
      <c r="J327" s="378">
        <v>11</v>
      </c>
      <c r="K327" s="381">
        <v>1952</v>
      </c>
      <c r="L327" s="369">
        <f t="shared" ca="1" si="5"/>
        <v>71</v>
      </c>
      <c r="M327" s="299" t="s">
        <v>20</v>
      </c>
      <c r="N327" s="10" t="s">
        <v>40415</v>
      </c>
      <c r="O327" s="389" t="s">
        <v>34795</v>
      </c>
      <c r="P327" s="386">
        <v>35339</v>
      </c>
    </row>
    <row r="328" spans="1:16" s="8" customFormat="1" ht="15" customHeight="1" x14ac:dyDescent="0.25">
      <c r="A328" s="362" t="s">
        <v>193</v>
      </c>
      <c r="B328" s="362" t="s">
        <v>22113</v>
      </c>
      <c r="C328" s="340" t="s">
        <v>16354</v>
      </c>
      <c r="D328" s="362" t="s">
        <v>16353</v>
      </c>
      <c r="E328" s="362" t="s">
        <v>36</v>
      </c>
      <c r="F328" s="364">
        <v>10919832</v>
      </c>
      <c r="G328" s="363">
        <v>20109198324</v>
      </c>
      <c r="H328" s="365">
        <v>19739</v>
      </c>
      <c r="I328" s="388">
        <v>15</v>
      </c>
      <c r="J328" s="378">
        <v>1</v>
      </c>
      <c r="K328" s="381">
        <v>1954</v>
      </c>
      <c r="L328" s="369">
        <f t="shared" ca="1" si="5"/>
        <v>70</v>
      </c>
      <c r="M328" s="299" t="s">
        <v>20</v>
      </c>
      <c r="N328" s="10" t="s">
        <v>40415</v>
      </c>
      <c r="O328" s="389" t="s">
        <v>34795</v>
      </c>
      <c r="P328" s="386">
        <v>35339</v>
      </c>
    </row>
    <row r="329" spans="1:16" s="8" customFormat="1" ht="15" customHeight="1" x14ac:dyDescent="0.25">
      <c r="A329" s="362" t="s">
        <v>27</v>
      </c>
      <c r="B329" s="362" t="s">
        <v>22113</v>
      </c>
      <c r="C329" s="340" t="s">
        <v>16352</v>
      </c>
      <c r="D329" s="362" t="s">
        <v>16351</v>
      </c>
      <c r="E329" s="362" t="s">
        <v>252</v>
      </c>
      <c r="F329" s="364">
        <v>10361792</v>
      </c>
      <c r="G329" s="363">
        <v>20103617929</v>
      </c>
      <c r="H329" s="365">
        <v>19401</v>
      </c>
      <c r="I329" s="388">
        <v>11</v>
      </c>
      <c r="J329" s="378">
        <v>2</v>
      </c>
      <c r="K329" s="381">
        <v>1953</v>
      </c>
      <c r="L329" s="369">
        <f t="shared" ca="1" si="5"/>
        <v>71</v>
      </c>
      <c r="M329" s="299" t="s">
        <v>20</v>
      </c>
      <c r="N329" s="10" t="s">
        <v>40415</v>
      </c>
      <c r="O329" s="389" t="s">
        <v>36778</v>
      </c>
      <c r="P329" s="386">
        <v>37347</v>
      </c>
    </row>
    <row r="330" spans="1:16" s="8" customFormat="1" ht="15" customHeight="1" x14ac:dyDescent="0.25">
      <c r="A330" s="362" t="s">
        <v>27</v>
      </c>
      <c r="B330" s="362" t="s">
        <v>22113</v>
      </c>
      <c r="C330" s="340" t="s">
        <v>16350</v>
      </c>
      <c r="D330" s="362" t="s">
        <v>16349</v>
      </c>
      <c r="E330" s="362" t="s">
        <v>74</v>
      </c>
      <c r="F330" s="364">
        <v>10432525</v>
      </c>
      <c r="G330" s="363">
        <v>20104325255</v>
      </c>
      <c r="H330" s="365">
        <v>19201</v>
      </c>
      <c r="I330" s="388">
        <v>26</v>
      </c>
      <c r="J330" s="378">
        <v>7</v>
      </c>
      <c r="K330" s="381">
        <v>1952</v>
      </c>
      <c r="L330" s="369">
        <f t="shared" ca="1" si="5"/>
        <v>71</v>
      </c>
      <c r="M330" s="299" t="s">
        <v>20</v>
      </c>
      <c r="N330" s="10" t="s">
        <v>40415</v>
      </c>
      <c r="O330" s="389" t="s">
        <v>34603</v>
      </c>
      <c r="P330" s="386">
        <v>36892</v>
      </c>
    </row>
    <row r="331" spans="1:16" s="8" customFormat="1" ht="15" customHeight="1" x14ac:dyDescent="0.25">
      <c r="A331" s="362" t="s">
        <v>59</v>
      </c>
      <c r="B331" s="362" t="s">
        <v>22113</v>
      </c>
      <c r="C331" s="340" t="s">
        <v>16348</v>
      </c>
      <c r="D331" s="362" t="s">
        <v>16347</v>
      </c>
      <c r="E331" s="362" t="s">
        <v>36</v>
      </c>
      <c r="F331" s="364">
        <v>5079395</v>
      </c>
      <c r="G331" s="363">
        <v>20050793959</v>
      </c>
      <c r="H331" s="365">
        <v>17985</v>
      </c>
      <c r="I331" s="388">
        <v>28</v>
      </c>
      <c r="J331" s="378">
        <v>3</v>
      </c>
      <c r="K331" s="381">
        <v>1949</v>
      </c>
      <c r="L331" s="369">
        <f t="shared" ca="1" si="5"/>
        <v>75</v>
      </c>
      <c r="M331" s="299" t="s">
        <v>20</v>
      </c>
      <c r="N331" s="10" t="s">
        <v>40415</v>
      </c>
      <c r="O331" s="389" t="s">
        <v>177</v>
      </c>
      <c r="P331" s="386" t="s">
        <v>177</v>
      </c>
    </row>
    <row r="332" spans="1:16" s="8" customFormat="1" ht="15" customHeight="1" x14ac:dyDescent="0.25">
      <c r="A332" s="362" t="s">
        <v>27</v>
      </c>
      <c r="B332" s="362" t="s">
        <v>22113</v>
      </c>
      <c r="C332" s="340" t="s">
        <v>16344</v>
      </c>
      <c r="D332" s="362" t="s">
        <v>16343</v>
      </c>
      <c r="E332" s="362" t="s">
        <v>252</v>
      </c>
      <c r="F332" s="364">
        <v>10381395</v>
      </c>
      <c r="G332" s="363">
        <v>20103813957</v>
      </c>
      <c r="H332" s="365">
        <v>19415</v>
      </c>
      <c r="I332" s="388">
        <v>25</v>
      </c>
      <c r="J332" s="378">
        <v>2</v>
      </c>
      <c r="K332" s="381">
        <v>1953</v>
      </c>
      <c r="L332" s="369">
        <f t="shared" ca="1" si="5"/>
        <v>71</v>
      </c>
      <c r="M332" s="299" t="s">
        <v>20</v>
      </c>
      <c r="N332" s="10" t="s">
        <v>40415</v>
      </c>
      <c r="O332" s="389" t="s">
        <v>177</v>
      </c>
      <c r="P332" s="386" t="s">
        <v>177</v>
      </c>
    </row>
    <row r="333" spans="1:16" s="8" customFormat="1" ht="15" customHeight="1" x14ac:dyDescent="0.25">
      <c r="A333" s="362" t="s">
        <v>27</v>
      </c>
      <c r="B333" s="362" t="s">
        <v>22113</v>
      </c>
      <c r="C333" s="340" t="s">
        <v>16342</v>
      </c>
      <c r="D333" s="362" t="s">
        <v>16341</v>
      </c>
      <c r="E333" s="362" t="s">
        <v>179</v>
      </c>
      <c r="F333" s="364">
        <v>10764905</v>
      </c>
      <c r="G333" s="363">
        <v>20107649051</v>
      </c>
      <c r="H333" s="365">
        <v>19139</v>
      </c>
      <c r="I333" s="388">
        <v>25</v>
      </c>
      <c r="J333" s="378">
        <v>5</v>
      </c>
      <c r="K333" s="381">
        <v>1952</v>
      </c>
      <c r="L333" s="369">
        <f t="shared" ca="1" si="5"/>
        <v>71</v>
      </c>
      <c r="M333" s="299" t="s">
        <v>20</v>
      </c>
      <c r="N333" s="10" t="s">
        <v>40415</v>
      </c>
      <c r="O333" s="389" t="s">
        <v>177</v>
      </c>
      <c r="P333" s="386" t="s">
        <v>177</v>
      </c>
    </row>
    <row r="334" spans="1:16" s="8" customFormat="1" ht="15" customHeight="1" x14ac:dyDescent="0.25">
      <c r="A334" s="362" t="s">
        <v>23</v>
      </c>
      <c r="B334" s="362" t="s">
        <v>22113</v>
      </c>
      <c r="C334" s="340" t="s">
        <v>16340</v>
      </c>
      <c r="D334" s="362" t="s">
        <v>16339</v>
      </c>
      <c r="E334" s="362" t="s">
        <v>74</v>
      </c>
      <c r="F334" s="364">
        <v>11137544</v>
      </c>
      <c r="G334" s="363">
        <v>20111375446</v>
      </c>
      <c r="H334" s="365">
        <v>19878</v>
      </c>
      <c r="I334" s="388">
        <v>3</v>
      </c>
      <c r="J334" s="378">
        <v>6</v>
      </c>
      <c r="K334" s="381">
        <v>1954</v>
      </c>
      <c r="L334" s="369">
        <f t="shared" ca="1" si="5"/>
        <v>69</v>
      </c>
      <c r="M334" s="299" t="s">
        <v>20</v>
      </c>
      <c r="N334" s="10" t="s">
        <v>40415</v>
      </c>
      <c r="O334" s="389" t="s">
        <v>35002</v>
      </c>
      <c r="P334" s="386">
        <v>36526</v>
      </c>
    </row>
    <row r="335" spans="1:16" s="8" customFormat="1" ht="15" customHeight="1" x14ac:dyDescent="0.25">
      <c r="A335" s="362" t="s">
        <v>15311</v>
      </c>
      <c r="B335" s="362" t="s">
        <v>22113</v>
      </c>
      <c r="C335" s="340" t="s">
        <v>16338</v>
      </c>
      <c r="D335" s="362" t="s">
        <v>16337</v>
      </c>
      <c r="E335" s="362" t="s">
        <v>15941</v>
      </c>
      <c r="F335" s="364">
        <v>10530164</v>
      </c>
      <c r="G335" s="363">
        <v>20105301643</v>
      </c>
      <c r="H335" s="365">
        <v>19349</v>
      </c>
      <c r="I335" s="388">
        <v>21</v>
      </c>
      <c r="J335" s="378">
        <v>12</v>
      </c>
      <c r="K335" s="381">
        <v>1952</v>
      </c>
      <c r="L335" s="369">
        <f t="shared" ca="1" si="5"/>
        <v>71</v>
      </c>
      <c r="M335" s="299" t="s">
        <v>20</v>
      </c>
      <c r="N335" s="10" t="s">
        <v>40415</v>
      </c>
      <c r="O335" s="389" t="s">
        <v>177</v>
      </c>
      <c r="P335" s="386" t="s">
        <v>177</v>
      </c>
    </row>
    <row r="336" spans="1:16" s="8" customFormat="1" ht="15" customHeight="1" x14ac:dyDescent="0.25">
      <c r="A336" s="362" t="s">
        <v>33761</v>
      </c>
      <c r="B336" s="362" t="s">
        <v>22113</v>
      </c>
      <c r="C336" s="340" t="s">
        <v>16336</v>
      </c>
      <c r="D336" s="362" t="s">
        <v>16335</v>
      </c>
      <c r="E336" s="362" t="s">
        <v>36</v>
      </c>
      <c r="F336" s="364">
        <v>10397838</v>
      </c>
      <c r="G336" s="363">
        <v>20103978387</v>
      </c>
      <c r="H336" s="365">
        <v>19264</v>
      </c>
      <c r="I336" s="388">
        <v>27</v>
      </c>
      <c r="J336" s="378">
        <v>9</v>
      </c>
      <c r="K336" s="381">
        <v>1952</v>
      </c>
      <c r="L336" s="369">
        <f t="shared" ca="1" si="5"/>
        <v>71</v>
      </c>
      <c r="M336" s="299" t="s">
        <v>20</v>
      </c>
      <c r="N336" s="10" t="s">
        <v>40415</v>
      </c>
      <c r="O336" s="389" t="s">
        <v>177</v>
      </c>
      <c r="P336" s="386" t="s">
        <v>177</v>
      </c>
    </row>
    <row r="337" spans="1:16" s="8" customFormat="1" ht="15" customHeight="1" x14ac:dyDescent="0.25">
      <c r="A337" s="362" t="s">
        <v>27</v>
      </c>
      <c r="B337" s="362" t="s">
        <v>22113</v>
      </c>
      <c r="C337" s="340" t="s">
        <v>16334</v>
      </c>
      <c r="D337" s="362" t="s">
        <v>16333</v>
      </c>
      <c r="E337" s="362" t="s">
        <v>252</v>
      </c>
      <c r="F337" s="364">
        <v>8306735</v>
      </c>
      <c r="G337" s="363">
        <v>20083067358</v>
      </c>
      <c r="H337" s="365">
        <v>17635</v>
      </c>
      <c r="I337" s="388">
        <v>12</v>
      </c>
      <c r="J337" s="378">
        <v>4</v>
      </c>
      <c r="K337" s="381">
        <v>1948</v>
      </c>
      <c r="L337" s="369">
        <f t="shared" ca="1" si="5"/>
        <v>76</v>
      </c>
      <c r="M337" s="299" t="s">
        <v>20</v>
      </c>
      <c r="N337" s="10" t="s">
        <v>40415</v>
      </c>
      <c r="O337" s="389" t="s">
        <v>34616</v>
      </c>
      <c r="P337" s="386">
        <v>37265</v>
      </c>
    </row>
    <row r="338" spans="1:16" s="8" customFormat="1" ht="15" customHeight="1" x14ac:dyDescent="0.25">
      <c r="A338" s="362">
        <v>17</v>
      </c>
      <c r="B338" s="362" t="s">
        <v>22113</v>
      </c>
      <c r="C338" s="340" t="s">
        <v>16332</v>
      </c>
      <c r="D338" s="362" t="s">
        <v>16331</v>
      </c>
      <c r="E338" s="362" t="s">
        <v>74</v>
      </c>
      <c r="F338" s="364">
        <v>10848216</v>
      </c>
      <c r="G338" s="363">
        <v>20108482169</v>
      </c>
      <c r="H338" s="365">
        <v>19546</v>
      </c>
      <c r="I338" s="388">
        <v>6</v>
      </c>
      <c r="J338" s="378">
        <v>7</v>
      </c>
      <c r="K338" s="381">
        <v>1953</v>
      </c>
      <c r="L338" s="369">
        <f t="shared" ca="1" si="5"/>
        <v>70</v>
      </c>
      <c r="M338" s="299" t="s">
        <v>20</v>
      </c>
      <c r="N338" s="10" t="s">
        <v>40415</v>
      </c>
      <c r="O338" s="389" t="s">
        <v>177</v>
      </c>
      <c r="P338" s="386" t="s">
        <v>177</v>
      </c>
    </row>
    <row r="339" spans="1:16" s="8" customFormat="1" ht="15" customHeight="1" x14ac:dyDescent="0.25">
      <c r="A339" s="362" t="s">
        <v>27</v>
      </c>
      <c r="B339" s="362" t="s">
        <v>22113</v>
      </c>
      <c r="C339" s="340" t="s">
        <v>16330</v>
      </c>
      <c r="D339" s="362" t="s">
        <v>16329</v>
      </c>
      <c r="E339" s="362" t="s">
        <v>36</v>
      </c>
      <c r="F339" s="364">
        <v>10111588</v>
      </c>
      <c r="G339" s="363">
        <v>24101115883</v>
      </c>
      <c r="H339" s="365">
        <v>18910</v>
      </c>
      <c r="I339" s="388">
        <v>9</v>
      </c>
      <c r="J339" s="378">
        <v>10</v>
      </c>
      <c r="K339" s="381">
        <v>1951</v>
      </c>
      <c r="L339" s="369">
        <f t="shared" ca="1" si="5"/>
        <v>72</v>
      </c>
      <c r="M339" s="299" t="s">
        <v>20</v>
      </c>
      <c r="N339" s="10" t="s">
        <v>40415</v>
      </c>
      <c r="O339" s="389" t="s">
        <v>177</v>
      </c>
      <c r="P339" s="386" t="s">
        <v>177</v>
      </c>
    </row>
    <row r="340" spans="1:16" s="8" customFormat="1" ht="15" customHeight="1" x14ac:dyDescent="0.25">
      <c r="A340" s="362">
        <v>10</v>
      </c>
      <c r="B340" s="362" t="s">
        <v>22113</v>
      </c>
      <c r="C340" s="340" t="s">
        <v>16328</v>
      </c>
      <c r="D340" s="362" t="s">
        <v>16327</v>
      </c>
      <c r="E340" s="362" t="s">
        <v>889</v>
      </c>
      <c r="F340" s="364">
        <v>11519465</v>
      </c>
      <c r="G340" s="363">
        <v>20115194659</v>
      </c>
      <c r="H340" s="365">
        <v>19957</v>
      </c>
      <c r="I340" s="388">
        <v>21</v>
      </c>
      <c r="J340" s="378">
        <v>8</v>
      </c>
      <c r="K340" s="381">
        <v>1954</v>
      </c>
      <c r="L340" s="369">
        <f t="shared" ca="1" si="5"/>
        <v>69</v>
      </c>
      <c r="M340" s="299" t="s">
        <v>20</v>
      </c>
      <c r="N340" s="10" t="s">
        <v>40415</v>
      </c>
      <c r="O340" s="389" t="s">
        <v>177</v>
      </c>
      <c r="P340" s="386" t="s">
        <v>177</v>
      </c>
    </row>
    <row r="341" spans="1:16" s="8" customFormat="1" ht="15" customHeight="1" x14ac:dyDescent="0.25">
      <c r="A341" s="362" t="s">
        <v>27</v>
      </c>
      <c r="B341" s="362" t="s">
        <v>22113</v>
      </c>
      <c r="C341" s="340" t="s">
        <v>16326</v>
      </c>
      <c r="D341" s="362" t="s">
        <v>16325</v>
      </c>
      <c r="E341" s="362" t="s">
        <v>179</v>
      </c>
      <c r="F341" s="364">
        <v>11274795</v>
      </c>
      <c r="G341" s="363">
        <v>20112747959</v>
      </c>
      <c r="H341" s="365">
        <v>19990</v>
      </c>
      <c r="I341" s="388">
        <v>23</v>
      </c>
      <c r="J341" s="378">
        <v>9</v>
      </c>
      <c r="K341" s="381">
        <v>1954</v>
      </c>
      <c r="L341" s="369">
        <f t="shared" ca="1" si="5"/>
        <v>69</v>
      </c>
      <c r="M341" s="299" t="s">
        <v>20</v>
      </c>
      <c r="N341" s="10" t="s">
        <v>40415</v>
      </c>
      <c r="O341" s="389" t="s">
        <v>177</v>
      </c>
      <c r="P341" s="386" t="s">
        <v>177</v>
      </c>
    </row>
    <row r="342" spans="1:16" s="8" customFormat="1" ht="15" customHeight="1" x14ac:dyDescent="0.25">
      <c r="A342" s="362" t="s">
        <v>59</v>
      </c>
      <c r="B342" s="362" t="s">
        <v>22113</v>
      </c>
      <c r="C342" s="340" t="s">
        <v>16324</v>
      </c>
      <c r="D342" s="362" t="s">
        <v>16323</v>
      </c>
      <c r="E342" s="362" t="s">
        <v>36</v>
      </c>
      <c r="F342" s="364">
        <v>10688709</v>
      </c>
      <c r="G342" s="363">
        <v>20106887099</v>
      </c>
      <c r="H342" s="365">
        <v>19466</v>
      </c>
      <c r="I342" s="388">
        <v>17</v>
      </c>
      <c r="J342" s="378">
        <v>4</v>
      </c>
      <c r="K342" s="381">
        <v>1953</v>
      </c>
      <c r="L342" s="369">
        <f t="shared" ca="1" si="5"/>
        <v>71</v>
      </c>
      <c r="M342" s="299" t="s">
        <v>20</v>
      </c>
      <c r="N342" s="10" t="s">
        <v>40415</v>
      </c>
      <c r="O342" s="389" t="s">
        <v>177</v>
      </c>
      <c r="P342" s="386" t="s">
        <v>177</v>
      </c>
    </row>
    <row r="343" spans="1:16" s="8" customFormat="1" ht="15" customHeight="1" x14ac:dyDescent="0.25">
      <c r="A343" s="362" t="s">
        <v>46</v>
      </c>
      <c r="B343" s="362" t="s">
        <v>22113</v>
      </c>
      <c r="C343" s="340" t="s">
        <v>16322</v>
      </c>
      <c r="D343" s="362" t="s">
        <v>16321</v>
      </c>
      <c r="E343" s="362">
        <v>10</v>
      </c>
      <c r="F343" s="364">
        <v>11049977</v>
      </c>
      <c r="G343" s="363">
        <v>23110499779</v>
      </c>
      <c r="H343" s="365">
        <v>19889</v>
      </c>
      <c r="I343" s="388">
        <v>14</v>
      </c>
      <c r="J343" s="378">
        <v>6</v>
      </c>
      <c r="K343" s="381">
        <v>1954</v>
      </c>
      <c r="L343" s="369">
        <f t="shared" ca="1" si="5"/>
        <v>69</v>
      </c>
      <c r="M343" s="299" t="s">
        <v>20</v>
      </c>
      <c r="N343" s="10" t="s">
        <v>40415</v>
      </c>
      <c r="O343" s="389" t="s">
        <v>177</v>
      </c>
      <c r="P343" s="386" t="s">
        <v>177</v>
      </c>
    </row>
    <row r="344" spans="1:16" s="8" customFormat="1" ht="15" customHeight="1" x14ac:dyDescent="0.25">
      <c r="A344" s="362" t="s">
        <v>27</v>
      </c>
      <c r="B344" s="362" t="s">
        <v>22113</v>
      </c>
      <c r="C344" s="340" t="s">
        <v>16320</v>
      </c>
      <c r="D344" s="362" t="s">
        <v>16319</v>
      </c>
      <c r="E344" s="362" t="s">
        <v>36</v>
      </c>
      <c r="F344" s="364">
        <v>10953405</v>
      </c>
      <c r="G344" s="363">
        <v>20109534057</v>
      </c>
      <c r="H344" s="365">
        <v>19547</v>
      </c>
      <c r="I344" s="388">
        <v>7</v>
      </c>
      <c r="J344" s="378">
        <v>7</v>
      </c>
      <c r="K344" s="381">
        <v>1953</v>
      </c>
      <c r="L344" s="369">
        <f t="shared" ca="1" si="5"/>
        <v>70</v>
      </c>
      <c r="M344" s="299" t="s">
        <v>20</v>
      </c>
      <c r="N344" s="10" t="s">
        <v>40415</v>
      </c>
      <c r="O344" s="389" t="s">
        <v>177</v>
      </c>
      <c r="P344" s="386" t="s">
        <v>177</v>
      </c>
    </row>
    <row r="345" spans="1:16" s="8" customFormat="1" ht="15" customHeight="1" x14ac:dyDescent="0.25">
      <c r="A345" s="362" t="s">
        <v>36</v>
      </c>
      <c r="B345" s="362" t="s">
        <v>22113</v>
      </c>
      <c r="C345" s="340" t="s">
        <v>16318</v>
      </c>
      <c r="D345" s="362" t="s">
        <v>16317</v>
      </c>
      <c r="E345" s="362" t="s">
        <v>36</v>
      </c>
      <c r="F345" s="364">
        <v>10614994</v>
      </c>
      <c r="G345" s="363">
        <v>20106149942</v>
      </c>
      <c r="H345" s="365">
        <v>19452</v>
      </c>
      <c r="I345" s="388">
        <v>3</v>
      </c>
      <c r="J345" s="378">
        <v>4</v>
      </c>
      <c r="K345" s="381">
        <v>1953</v>
      </c>
      <c r="L345" s="369">
        <f t="shared" ca="1" si="5"/>
        <v>71</v>
      </c>
      <c r="M345" s="299" t="s">
        <v>20</v>
      </c>
      <c r="N345" s="10" t="s">
        <v>40415</v>
      </c>
      <c r="O345" s="389" t="s">
        <v>35633</v>
      </c>
      <c r="P345" s="386">
        <v>34780</v>
      </c>
    </row>
    <row r="346" spans="1:16" s="8" customFormat="1" ht="15" customHeight="1" x14ac:dyDescent="0.25">
      <c r="A346" s="362" t="s">
        <v>193</v>
      </c>
      <c r="B346" s="362" t="s">
        <v>22113</v>
      </c>
      <c r="C346" s="340" t="s">
        <v>16316</v>
      </c>
      <c r="D346" s="362" t="s">
        <v>16315</v>
      </c>
      <c r="E346" s="362" t="s">
        <v>36</v>
      </c>
      <c r="F346" s="364">
        <v>5157108</v>
      </c>
      <c r="G346" s="363">
        <v>27051571083</v>
      </c>
      <c r="H346" s="365">
        <v>17096</v>
      </c>
      <c r="I346" s="388">
        <v>21</v>
      </c>
      <c r="J346" s="378">
        <v>10</v>
      </c>
      <c r="K346" s="381">
        <v>1946</v>
      </c>
      <c r="L346" s="369">
        <f t="shared" ca="1" si="5"/>
        <v>77</v>
      </c>
      <c r="M346" s="299" t="s">
        <v>20</v>
      </c>
      <c r="N346" s="10" t="s">
        <v>28854</v>
      </c>
      <c r="O346" s="389" t="s">
        <v>36785</v>
      </c>
      <c r="P346" s="386">
        <v>35309</v>
      </c>
    </row>
    <row r="347" spans="1:16" s="8" customFormat="1" ht="15" customHeight="1" x14ac:dyDescent="0.25">
      <c r="A347" s="362" t="s">
        <v>27</v>
      </c>
      <c r="B347" s="362" t="s">
        <v>22113</v>
      </c>
      <c r="C347" s="340" t="s">
        <v>16314</v>
      </c>
      <c r="D347" s="362" t="s">
        <v>16313</v>
      </c>
      <c r="E347" s="362" t="s">
        <v>889</v>
      </c>
      <c r="F347" s="364">
        <v>4957555</v>
      </c>
      <c r="G347" s="363">
        <v>27049575551</v>
      </c>
      <c r="H347" s="365">
        <v>16512</v>
      </c>
      <c r="I347" s="388">
        <v>16</v>
      </c>
      <c r="J347" s="378">
        <v>3</v>
      </c>
      <c r="K347" s="381">
        <v>1945</v>
      </c>
      <c r="L347" s="369">
        <f t="shared" ca="1" si="5"/>
        <v>79</v>
      </c>
      <c r="M347" s="299" t="s">
        <v>20</v>
      </c>
      <c r="N347" s="10" t="s">
        <v>28854</v>
      </c>
      <c r="O347" s="389" t="s">
        <v>177</v>
      </c>
      <c r="P347" s="386" t="s">
        <v>177</v>
      </c>
    </row>
    <row r="348" spans="1:16" s="8" customFormat="1" ht="15" customHeight="1" x14ac:dyDescent="0.25">
      <c r="A348" s="362" t="s">
        <v>27</v>
      </c>
      <c r="B348" s="362" t="s">
        <v>22113</v>
      </c>
      <c r="C348" s="340" t="s">
        <v>16312</v>
      </c>
      <c r="D348" s="362" t="s">
        <v>16311</v>
      </c>
      <c r="E348" s="362" t="s">
        <v>252</v>
      </c>
      <c r="F348" s="364">
        <v>5761476</v>
      </c>
      <c r="G348" s="363">
        <v>27057614760</v>
      </c>
      <c r="H348" s="365">
        <v>17137</v>
      </c>
      <c r="I348" s="388">
        <v>1</v>
      </c>
      <c r="J348" s="378">
        <v>12</v>
      </c>
      <c r="K348" s="381">
        <v>1946</v>
      </c>
      <c r="L348" s="369">
        <f t="shared" ca="1" si="5"/>
        <v>77</v>
      </c>
      <c r="M348" s="299" t="s">
        <v>20</v>
      </c>
      <c r="N348" s="10" t="s">
        <v>28854</v>
      </c>
      <c r="O348" s="389" t="s">
        <v>177</v>
      </c>
      <c r="P348" s="386" t="s">
        <v>177</v>
      </c>
    </row>
    <row r="349" spans="1:16" s="8" customFormat="1" ht="15" customHeight="1" x14ac:dyDescent="0.25">
      <c r="A349" s="362" t="s">
        <v>27</v>
      </c>
      <c r="B349" s="362" t="s">
        <v>22113</v>
      </c>
      <c r="C349" s="340" t="s">
        <v>16310</v>
      </c>
      <c r="D349" s="362" t="s">
        <v>16309</v>
      </c>
      <c r="E349" s="362" t="s">
        <v>889</v>
      </c>
      <c r="F349" s="364">
        <v>7785828</v>
      </c>
      <c r="G349" s="363">
        <v>20077858289</v>
      </c>
      <c r="H349" s="365">
        <v>17337</v>
      </c>
      <c r="I349" s="388">
        <v>19</v>
      </c>
      <c r="J349" s="378">
        <v>6</v>
      </c>
      <c r="K349" s="381">
        <v>1947</v>
      </c>
      <c r="L349" s="369">
        <f t="shared" ca="1" si="5"/>
        <v>76</v>
      </c>
      <c r="M349" s="299" t="s">
        <v>20</v>
      </c>
      <c r="N349" s="10" t="s">
        <v>40415</v>
      </c>
      <c r="O349" s="389" t="s">
        <v>177</v>
      </c>
      <c r="P349" s="386" t="s">
        <v>177</v>
      </c>
    </row>
    <row r="350" spans="1:16" s="8" customFormat="1" ht="15" customHeight="1" x14ac:dyDescent="0.25">
      <c r="A350" s="362" t="s">
        <v>27</v>
      </c>
      <c r="B350" s="362" t="s">
        <v>22113</v>
      </c>
      <c r="C350" s="340" t="s">
        <v>16308</v>
      </c>
      <c r="D350" s="362" t="s">
        <v>16307</v>
      </c>
      <c r="E350" s="362" t="s">
        <v>889</v>
      </c>
      <c r="F350" s="364">
        <v>5103028</v>
      </c>
      <c r="G350" s="363">
        <v>27051030287</v>
      </c>
      <c r="H350" s="365">
        <v>16456</v>
      </c>
      <c r="I350" s="388">
        <v>19</v>
      </c>
      <c r="J350" s="378">
        <v>1</v>
      </c>
      <c r="K350" s="381">
        <v>1945</v>
      </c>
      <c r="L350" s="369">
        <f t="shared" ca="1" si="5"/>
        <v>79</v>
      </c>
      <c r="M350" s="299" t="s">
        <v>20</v>
      </c>
      <c r="N350" s="10" t="s">
        <v>28854</v>
      </c>
      <c r="O350" s="389" t="s">
        <v>177</v>
      </c>
      <c r="P350" s="386" t="s">
        <v>177</v>
      </c>
    </row>
    <row r="351" spans="1:16" s="8" customFormat="1" ht="15" customHeight="1" x14ac:dyDescent="0.25">
      <c r="A351" s="362" t="s">
        <v>27</v>
      </c>
      <c r="B351" s="362" t="s">
        <v>22113</v>
      </c>
      <c r="C351" s="340" t="s">
        <v>16300</v>
      </c>
      <c r="D351" s="362" t="s">
        <v>16299</v>
      </c>
      <c r="E351" s="362" t="s">
        <v>889</v>
      </c>
      <c r="F351" s="364">
        <v>4438378</v>
      </c>
      <c r="G351" s="363">
        <v>27044383786</v>
      </c>
      <c r="H351" s="365">
        <v>15847</v>
      </c>
      <c r="I351" s="388">
        <v>21</v>
      </c>
      <c r="J351" s="378">
        <v>5</v>
      </c>
      <c r="K351" s="381">
        <v>1943</v>
      </c>
      <c r="L351" s="369">
        <f t="shared" ca="1" si="5"/>
        <v>80</v>
      </c>
      <c r="M351" s="299" t="s">
        <v>20</v>
      </c>
      <c r="N351" s="10" t="s">
        <v>28854</v>
      </c>
      <c r="O351" s="389" t="s">
        <v>177</v>
      </c>
      <c r="P351" s="386" t="s">
        <v>177</v>
      </c>
    </row>
    <row r="352" spans="1:16" s="8" customFormat="1" ht="15" customHeight="1" x14ac:dyDescent="0.25">
      <c r="A352" s="362" t="s">
        <v>27</v>
      </c>
      <c r="B352" s="362" t="s">
        <v>22113</v>
      </c>
      <c r="C352" s="340" t="s">
        <v>16298</v>
      </c>
      <c r="D352" s="362" t="s">
        <v>16297</v>
      </c>
      <c r="E352" s="362" t="s">
        <v>36</v>
      </c>
      <c r="F352" s="364">
        <v>6026823</v>
      </c>
      <c r="G352" s="363">
        <v>20060268232</v>
      </c>
      <c r="H352" s="365">
        <v>14012</v>
      </c>
      <c r="I352" s="388">
        <v>12</v>
      </c>
      <c r="J352" s="378">
        <v>5</v>
      </c>
      <c r="K352" s="381">
        <v>1938</v>
      </c>
      <c r="L352" s="369">
        <f t="shared" ca="1" si="5"/>
        <v>85</v>
      </c>
      <c r="M352" s="299" t="s">
        <v>20</v>
      </c>
      <c r="N352" s="10" t="s">
        <v>40415</v>
      </c>
      <c r="O352" s="389" t="s">
        <v>36330</v>
      </c>
      <c r="P352" s="386">
        <v>35278</v>
      </c>
    </row>
    <row r="353" spans="1:16" s="8" customFormat="1" ht="15" customHeight="1" x14ac:dyDescent="0.25">
      <c r="A353" s="362" t="s">
        <v>36</v>
      </c>
      <c r="B353" s="362" t="s">
        <v>22113</v>
      </c>
      <c r="C353" s="340" t="s">
        <v>16296</v>
      </c>
      <c r="D353" s="362" t="s">
        <v>16295</v>
      </c>
      <c r="E353" s="362" t="s">
        <v>14257</v>
      </c>
      <c r="F353" s="364">
        <v>7359590</v>
      </c>
      <c r="G353" s="363">
        <v>20073595909</v>
      </c>
      <c r="H353" s="365">
        <v>15601</v>
      </c>
      <c r="I353" s="388">
        <v>17</v>
      </c>
      <c r="J353" s="378">
        <v>9</v>
      </c>
      <c r="K353" s="381">
        <v>1942</v>
      </c>
      <c r="L353" s="369">
        <f t="shared" ca="1" si="5"/>
        <v>81</v>
      </c>
      <c r="M353" s="299" t="s">
        <v>20</v>
      </c>
      <c r="N353" s="10" t="s">
        <v>40415</v>
      </c>
      <c r="O353" s="389" t="s">
        <v>177</v>
      </c>
      <c r="P353" s="386" t="s">
        <v>177</v>
      </c>
    </row>
    <row r="354" spans="1:16" s="8" customFormat="1" ht="15" customHeight="1" x14ac:dyDescent="0.25">
      <c r="A354" s="362">
        <v>24</v>
      </c>
      <c r="B354" s="362" t="s">
        <v>22113</v>
      </c>
      <c r="C354" s="340" t="s">
        <v>16294</v>
      </c>
      <c r="D354" s="362" t="s">
        <v>16293</v>
      </c>
      <c r="E354" s="362" t="s">
        <v>889</v>
      </c>
      <c r="F354" s="364">
        <v>10357989</v>
      </c>
      <c r="G354" s="363">
        <v>27103579894</v>
      </c>
      <c r="H354" s="365">
        <v>19212</v>
      </c>
      <c r="I354" s="388">
        <v>6</v>
      </c>
      <c r="J354" s="378">
        <v>8</v>
      </c>
      <c r="K354" s="381">
        <v>1952</v>
      </c>
      <c r="L354" s="369">
        <f t="shared" ca="1" si="5"/>
        <v>71</v>
      </c>
      <c r="M354" s="299" t="s">
        <v>20</v>
      </c>
      <c r="N354" s="10" t="s">
        <v>28854</v>
      </c>
      <c r="O354" s="389" t="s">
        <v>177</v>
      </c>
      <c r="P354" s="386" t="s">
        <v>177</v>
      </c>
    </row>
    <row r="355" spans="1:16" s="8" customFormat="1" ht="15" customHeight="1" x14ac:dyDescent="0.25">
      <c r="A355" s="362" t="s">
        <v>27</v>
      </c>
      <c r="B355" s="362" t="s">
        <v>22113</v>
      </c>
      <c r="C355" s="340" t="s">
        <v>16292</v>
      </c>
      <c r="D355" s="362" t="s">
        <v>16291</v>
      </c>
      <c r="E355" s="362" t="s">
        <v>889</v>
      </c>
      <c r="F355" s="364">
        <v>4368733</v>
      </c>
      <c r="G355" s="363">
        <v>20043687337</v>
      </c>
      <c r="H355" s="365">
        <v>15016</v>
      </c>
      <c r="I355" s="388">
        <v>9</v>
      </c>
      <c r="J355" s="378">
        <v>2</v>
      </c>
      <c r="K355" s="381">
        <v>1941</v>
      </c>
      <c r="L355" s="369">
        <f t="shared" ca="1" si="5"/>
        <v>83</v>
      </c>
      <c r="M355" s="299" t="s">
        <v>20</v>
      </c>
      <c r="N355" s="10" t="s">
        <v>40415</v>
      </c>
      <c r="O355" s="389" t="s">
        <v>177</v>
      </c>
      <c r="P355" s="386" t="s">
        <v>177</v>
      </c>
    </row>
    <row r="356" spans="1:16" s="8" customFormat="1" ht="15" customHeight="1" x14ac:dyDescent="0.25">
      <c r="A356" s="362" t="s">
        <v>36</v>
      </c>
      <c r="B356" s="362" t="s">
        <v>22113</v>
      </c>
      <c r="C356" s="340" t="s">
        <v>16290</v>
      </c>
      <c r="D356" s="362" t="s">
        <v>16289</v>
      </c>
      <c r="E356" s="362" t="s">
        <v>889</v>
      </c>
      <c r="F356" s="364">
        <v>11699719</v>
      </c>
      <c r="G356" s="363">
        <v>20116997194</v>
      </c>
      <c r="H356" s="365">
        <v>20203</v>
      </c>
      <c r="I356" s="388">
        <v>24</v>
      </c>
      <c r="J356" s="378">
        <v>4</v>
      </c>
      <c r="K356" s="381">
        <v>1955</v>
      </c>
      <c r="L356" s="369">
        <f t="shared" ca="1" si="5"/>
        <v>68</v>
      </c>
      <c r="M356" s="299" t="s">
        <v>20</v>
      </c>
      <c r="N356" s="10" t="s">
        <v>40415</v>
      </c>
      <c r="O356" s="389" t="s">
        <v>177</v>
      </c>
      <c r="P356" s="386" t="s">
        <v>177</v>
      </c>
    </row>
    <row r="357" spans="1:16" s="8" customFormat="1" ht="15" customHeight="1" x14ac:dyDescent="0.25">
      <c r="A357" s="362" t="s">
        <v>59</v>
      </c>
      <c r="B357" s="362" t="s">
        <v>22113</v>
      </c>
      <c r="C357" s="340" t="s">
        <v>16288</v>
      </c>
      <c r="D357" s="362" t="s">
        <v>16287</v>
      </c>
      <c r="E357" s="362" t="s">
        <v>36</v>
      </c>
      <c r="F357" s="364">
        <v>11497603</v>
      </c>
      <c r="G357" s="363">
        <v>20114976033</v>
      </c>
      <c r="H357" s="365">
        <v>20108</v>
      </c>
      <c r="I357" s="388">
        <v>19</v>
      </c>
      <c r="J357" s="378">
        <v>1</v>
      </c>
      <c r="K357" s="381">
        <v>1955</v>
      </c>
      <c r="L357" s="369">
        <f t="shared" ca="1" si="5"/>
        <v>69</v>
      </c>
      <c r="M357" s="299" t="s">
        <v>20</v>
      </c>
      <c r="N357" s="10" t="s">
        <v>40415</v>
      </c>
      <c r="O357" s="389" t="s">
        <v>177</v>
      </c>
      <c r="P357" s="386" t="s">
        <v>177</v>
      </c>
    </row>
    <row r="358" spans="1:16" s="8" customFormat="1" ht="15" customHeight="1" x14ac:dyDescent="0.25">
      <c r="A358" s="362" t="s">
        <v>23</v>
      </c>
      <c r="B358" s="362" t="s">
        <v>22113</v>
      </c>
      <c r="C358" s="340" t="s">
        <v>16286</v>
      </c>
      <c r="D358" s="362" t="s">
        <v>16285</v>
      </c>
      <c r="E358" s="362" t="s">
        <v>36</v>
      </c>
      <c r="F358" s="364">
        <v>11917526</v>
      </c>
      <c r="G358" s="363">
        <v>20119175268</v>
      </c>
      <c r="H358" s="365">
        <v>20381</v>
      </c>
      <c r="I358" s="388">
        <v>19</v>
      </c>
      <c r="J358" s="378">
        <v>10</v>
      </c>
      <c r="K358" s="381">
        <v>1955</v>
      </c>
      <c r="L358" s="369">
        <f t="shared" ca="1" si="5"/>
        <v>68</v>
      </c>
      <c r="M358" s="299" t="s">
        <v>20</v>
      </c>
      <c r="N358" s="10" t="s">
        <v>40415</v>
      </c>
      <c r="O358" s="389" t="s">
        <v>35002</v>
      </c>
      <c r="P358" s="386">
        <v>36526</v>
      </c>
    </row>
    <row r="359" spans="1:16" s="8" customFormat="1" ht="15" customHeight="1" x14ac:dyDescent="0.25">
      <c r="A359" s="362" t="s">
        <v>27</v>
      </c>
      <c r="B359" s="362" t="s">
        <v>22113</v>
      </c>
      <c r="C359" s="340" t="s">
        <v>16284</v>
      </c>
      <c r="D359" s="362" t="s">
        <v>16283</v>
      </c>
      <c r="E359" s="362" t="s">
        <v>36</v>
      </c>
      <c r="F359" s="364">
        <v>10641439</v>
      </c>
      <c r="G359" s="363">
        <v>20106414395</v>
      </c>
      <c r="H359" s="365">
        <v>19284</v>
      </c>
      <c r="I359" s="388">
        <v>17</v>
      </c>
      <c r="J359" s="378">
        <v>10</v>
      </c>
      <c r="K359" s="381">
        <v>1952</v>
      </c>
      <c r="L359" s="369">
        <f t="shared" ca="1" si="5"/>
        <v>71</v>
      </c>
      <c r="M359" s="299" t="s">
        <v>20</v>
      </c>
      <c r="N359" s="10" t="s">
        <v>40415</v>
      </c>
      <c r="O359" s="389" t="s">
        <v>177</v>
      </c>
      <c r="P359" s="386" t="s">
        <v>177</v>
      </c>
    </row>
    <row r="360" spans="1:16" s="8" customFormat="1" ht="15" customHeight="1" x14ac:dyDescent="0.25">
      <c r="A360" s="362" t="s">
        <v>59</v>
      </c>
      <c r="B360" s="362" t="s">
        <v>22113</v>
      </c>
      <c r="C360" s="340" t="s">
        <v>16282</v>
      </c>
      <c r="D360" s="362" t="s">
        <v>16281</v>
      </c>
      <c r="E360" s="362" t="s">
        <v>252</v>
      </c>
      <c r="F360" s="364">
        <v>11268814</v>
      </c>
      <c r="G360" s="363">
        <v>20112688146</v>
      </c>
      <c r="H360" s="365">
        <v>19834</v>
      </c>
      <c r="I360" s="388">
        <v>20</v>
      </c>
      <c r="J360" s="378">
        <v>4</v>
      </c>
      <c r="K360" s="381">
        <v>1954</v>
      </c>
      <c r="L360" s="369">
        <f t="shared" ca="1" si="5"/>
        <v>70</v>
      </c>
      <c r="M360" s="299" t="s">
        <v>20</v>
      </c>
      <c r="N360" s="10" t="s">
        <v>40415</v>
      </c>
      <c r="O360" s="389" t="s">
        <v>177</v>
      </c>
      <c r="P360" s="386" t="s">
        <v>177</v>
      </c>
    </row>
    <row r="361" spans="1:16" s="8" customFormat="1" ht="15" customHeight="1" x14ac:dyDescent="0.25">
      <c r="A361" s="362" t="s">
        <v>27</v>
      </c>
      <c r="B361" s="362" t="s">
        <v>22113</v>
      </c>
      <c r="C361" s="340" t="s">
        <v>16276</v>
      </c>
      <c r="D361" s="362" t="s">
        <v>16275</v>
      </c>
      <c r="E361" s="362" t="s">
        <v>252</v>
      </c>
      <c r="F361" s="364">
        <v>10888248</v>
      </c>
      <c r="G361" s="363">
        <v>20108882485</v>
      </c>
      <c r="H361" s="365">
        <v>19549</v>
      </c>
      <c r="I361" s="388">
        <v>9</v>
      </c>
      <c r="J361" s="378">
        <v>7</v>
      </c>
      <c r="K361" s="381">
        <v>1953</v>
      </c>
      <c r="L361" s="369">
        <f t="shared" ca="1" si="5"/>
        <v>70</v>
      </c>
      <c r="M361" s="299" t="s">
        <v>20</v>
      </c>
      <c r="N361" s="10" t="s">
        <v>40415</v>
      </c>
      <c r="O361" s="389" t="s">
        <v>34606</v>
      </c>
      <c r="P361" s="386">
        <v>37987</v>
      </c>
    </row>
    <row r="362" spans="1:16" s="8" customFormat="1" ht="15" customHeight="1" x14ac:dyDescent="0.25">
      <c r="A362" s="362" t="s">
        <v>27</v>
      </c>
      <c r="B362" s="362" t="s">
        <v>22113</v>
      </c>
      <c r="C362" s="340" t="s">
        <v>16274</v>
      </c>
      <c r="D362" s="362" t="s">
        <v>16273</v>
      </c>
      <c r="E362" s="362" t="s">
        <v>74</v>
      </c>
      <c r="F362" s="364">
        <v>8461495</v>
      </c>
      <c r="G362" s="363">
        <v>20084614956</v>
      </c>
      <c r="H362" s="365">
        <v>18591</v>
      </c>
      <c r="I362" s="388">
        <v>24</v>
      </c>
      <c r="J362" s="378">
        <v>11</v>
      </c>
      <c r="K362" s="381">
        <v>1950</v>
      </c>
      <c r="L362" s="369">
        <f t="shared" ca="1" si="5"/>
        <v>73</v>
      </c>
      <c r="M362" s="299" t="s">
        <v>20</v>
      </c>
      <c r="N362" s="10" t="s">
        <v>40415</v>
      </c>
      <c r="O362" s="389" t="s">
        <v>177</v>
      </c>
      <c r="P362" s="386" t="s">
        <v>177</v>
      </c>
    </row>
    <row r="363" spans="1:16" s="8" customFormat="1" ht="15" customHeight="1" x14ac:dyDescent="0.25">
      <c r="A363" s="362">
        <v>13</v>
      </c>
      <c r="B363" s="362" t="s">
        <v>22113</v>
      </c>
      <c r="C363" s="340" t="s">
        <v>16272</v>
      </c>
      <c r="D363" s="362" t="s">
        <v>16271</v>
      </c>
      <c r="E363" s="362" t="s">
        <v>889</v>
      </c>
      <c r="F363" s="364">
        <v>11049736</v>
      </c>
      <c r="G363" s="363">
        <v>23110497369</v>
      </c>
      <c r="H363" s="365">
        <v>19767</v>
      </c>
      <c r="I363" s="388">
        <v>12</v>
      </c>
      <c r="J363" s="378">
        <v>2</v>
      </c>
      <c r="K363" s="381">
        <v>1954</v>
      </c>
      <c r="L363" s="369">
        <f t="shared" ca="1" si="5"/>
        <v>70</v>
      </c>
      <c r="M363" s="299" t="s">
        <v>20</v>
      </c>
      <c r="N363" s="10" t="s">
        <v>40415</v>
      </c>
      <c r="O363" s="389" t="s">
        <v>177</v>
      </c>
      <c r="P363" s="386" t="s">
        <v>177</v>
      </c>
    </row>
    <row r="364" spans="1:16" s="8" customFormat="1" ht="15" customHeight="1" x14ac:dyDescent="0.25">
      <c r="A364" s="362" t="s">
        <v>46</v>
      </c>
      <c r="B364" s="362" t="s">
        <v>22113</v>
      </c>
      <c r="C364" s="340" t="s">
        <v>16270</v>
      </c>
      <c r="D364" s="362" t="s">
        <v>16269</v>
      </c>
      <c r="E364" s="362" t="s">
        <v>36</v>
      </c>
      <c r="F364" s="364">
        <v>10990860</v>
      </c>
      <c r="G364" s="363">
        <v>20109908607</v>
      </c>
      <c r="H364" s="365">
        <v>19622</v>
      </c>
      <c r="I364" s="388">
        <v>20</v>
      </c>
      <c r="J364" s="378">
        <v>9</v>
      </c>
      <c r="K364" s="381">
        <v>1953</v>
      </c>
      <c r="L364" s="369">
        <f t="shared" ca="1" si="5"/>
        <v>70</v>
      </c>
      <c r="M364" s="299" t="s">
        <v>20</v>
      </c>
      <c r="N364" s="10" t="s">
        <v>40415</v>
      </c>
      <c r="O364" s="389" t="s">
        <v>177</v>
      </c>
      <c r="P364" s="386" t="s">
        <v>177</v>
      </c>
    </row>
    <row r="365" spans="1:16" s="8" customFormat="1" ht="15" customHeight="1" x14ac:dyDescent="0.25">
      <c r="A365" s="362" t="s">
        <v>33761</v>
      </c>
      <c r="B365" s="362" t="s">
        <v>22113</v>
      </c>
      <c r="C365" s="340" t="s">
        <v>16268</v>
      </c>
      <c r="D365" s="362" t="s">
        <v>16267</v>
      </c>
      <c r="E365" s="362" t="s">
        <v>179</v>
      </c>
      <c r="F365" s="364">
        <v>10767917</v>
      </c>
      <c r="G365" s="363">
        <v>20107679171</v>
      </c>
      <c r="H365" s="365">
        <v>19727</v>
      </c>
      <c r="I365" s="388">
        <v>3</v>
      </c>
      <c r="J365" s="378">
        <v>1</v>
      </c>
      <c r="K365" s="381">
        <v>1954</v>
      </c>
      <c r="L365" s="369">
        <f t="shared" ca="1" si="5"/>
        <v>70</v>
      </c>
      <c r="M365" s="299" t="s">
        <v>20</v>
      </c>
      <c r="N365" s="10" t="s">
        <v>40415</v>
      </c>
      <c r="O365" s="389" t="s">
        <v>177</v>
      </c>
      <c r="P365" s="386" t="s">
        <v>177</v>
      </c>
    </row>
    <row r="366" spans="1:16" s="8" customFormat="1" ht="15" customHeight="1" x14ac:dyDescent="0.25">
      <c r="A366" s="362" t="s">
        <v>27</v>
      </c>
      <c r="B366" s="362" t="s">
        <v>22113</v>
      </c>
      <c r="C366" s="340" t="s">
        <v>16266</v>
      </c>
      <c r="D366" s="362" t="s">
        <v>16265</v>
      </c>
      <c r="E366" s="362" t="s">
        <v>889</v>
      </c>
      <c r="F366" s="364">
        <v>11866303</v>
      </c>
      <c r="G366" s="363">
        <v>23118663039</v>
      </c>
      <c r="H366" s="365">
        <v>20354</v>
      </c>
      <c r="I366" s="388">
        <v>22</v>
      </c>
      <c r="J366" s="378">
        <v>9</v>
      </c>
      <c r="K366" s="381">
        <v>1955</v>
      </c>
      <c r="L366" s="369">
        <f t="shared" ca="1" si="5"/>
        <v>68</v>
      </c>
      <c r="M366" s="299" t="s">
        <v>20</v>
      </c>
      <c r="N366" s="10" t="s">
        <v>40415</v>
      </c>
      <c r="O366" s="389" t="s">
        <v>177</v>
      </c>
      <c r="P366" s="386" t="s">
        <v>177</v>
      </c>
    </row>
    <row r="367" spans="1:16" s="8" customFormat="1" ht="15" customHeight="1" x14ac:dyDescent="0.25">
      <c r="A367" s="362" t="s">
        <v>46</v>
      </c>
      <c r="B367" s="362" t="s">
        <v>22113</v>
      </c>
      <c r="C367" s="340" t="s">
        <v>16264</v>
      </c>
      <c r="D367" s="362" t="s">
        <v>16263</v>
      </c>
      <c r="E367" s="362" t="s">
        <v>36</v>
      </c>
      <c r="F367" s="364">
        <v>10984030</v>
      </c>
      <c r="G367" s="363">
        <v>20109840301</v>
      </c>
      <c r="H367" s="365">
        <v>19864</v>
      </c>
      <c r="I367" s="388">
        <v>20</v>
      </c>
      <c r="J367" s="378">
        <v>5</v>
      </c>
      <c r="K367" s="381">
        <v>1954</v>
      </c>
      <c r="L367" s="369">
        <f t="shared" ca="1" si="5"/>
        <v>69</v>
      </c>
      <c r="M367" s="299" t="s">
        <v>20</v>
      </c>
      <c r="N367" s="10" t="s">
        <v>40415</v>
      </c>
      <c r="O367" s="389" t="s">
        <v>177</v>
      </c>
      <c r="P367" s="386" t="s">
        <v>177</v>
      </c>
    </row>
    <row r="368" spans="1:16" s="8" customFormat="1" ht="15" customHeight="1" x14ac:dyDescent="0.25">
      <c r="A368" s="362">
        <v>17</v>
      </c>
      <c r="B368" s="362" t="s">
        <v>22113</v>
      </c>
      <c r="C368" s="340" t="s">
        <v>16262</v>
      </c>
      <c r="D368" s="362" t="s">
        <v>16261</v>
      </c>
      <c r="E368" s="362" t="s">
        <v>36</v>
      </c>
      <c r="F368" s="364">
        <v>10997631</v>
      </c>
      <c r="G368" s="363">
        <v>20109976319</v>
      </c>
      <c r="H368" s="365">
        <v>19631</v>
      </c>
      <c r="I368" s="388">
        <v>29</v>
      </c>
      <c r="J368" s="378">
        <v>9</v>
      </c>
      <c r="K368" s="381">
        <v>1953</v>
      </c>
      <c r="L368" s="369">
        <f t="shared" ca="1" si="5"/>
        <v>70</v>
      </c>
      <c r="M368" s="299" t="s">
        <v>20</v>
      </c>
      <c r="N368" s="10" t="s">
        <v>40415</v>
      </c>
      <c r="O368" s="389" t="s">
        <v>177</v>
      </c>
      <c r="P368" s="386" t="s">
        <v>177</v>
      </c>
    </row>
    <row r="369" spans="1:16" s="8" customFormat="1" ht="15" customHeight="1" x14ac:dyDescent="0.25">
      <c r="A369" s="362" t="s">
        <v>27</v>
      </c>
      <c r="B369" s="362" t="s">
        <v>22113</v>
      </c>
      <c r="C369" s="340" t="s">
        <v>16260</v>
      </c>
      <c r="D369" s="362" t="s">
        <v>16259</v>
      </c>
      <c r="E369" s="362" t="s">
        <v>36</v>
      </c>
      <c r="F369" s="364">
        <v>8308256</v>
      </c>
      <c r="G369" s="363">
        <v>23083082569</v>
      </c>
      <c r="H369" s="365">
        <v>18375</v>
      </c>
      <c r="I369" s="388">
        <v>22</v>
      </c>
      <c r="J369" s="378">
        <v>4</v>
      </c>
      <c r="K369" s="381">
        <v>1950</v>
      </c>
      <c r="L369" s="369">
        <f t="shared" ca="1" si="5"/>
        <v>74</v>
      </c>
      <c r="M369" s="299" t="s">
        <v>20</v>
      </c>
      <c r="N369" s="10" t="s">
        <v>40415</v>
      </c>
      <c r="O369" s="389" t="s">
        <v>35656</v>
      </c>
      <c r="P369" s="386">
        <v>36161</v>
      </c>
    </row>
    <row r="370" spans="1:16" s="8" customFormat="1" ht="15" customHeight="1" x14ac:dyDescent="0.25">
      <c r="A370" s="362">
        <v>10</v>
      </c>
      <c r="B370" s="362" t="s">
        <v>22113</v>
      </c>
      <c r="C370" s="340" t="s">
        <v>16258</v>
      </c>
      <c r="D370" s="362" t="s">
        <v>16257</v>
      </c>
      <c r="E370" s="362" t="s">
        <v>252</v>
      </c>
      <c r="F370" s="364">
        <v>11025401</v>
      </c>
      <c r="G370" s="363">
        <v>20110254017</v>
      </c>
      <c r="H370" s="365">
        <v>19671</v>
      </c>
      <c r="I370" s="388">
        <v>8</v>
      </c>
      <c r="J370" s="378">
        <v>11</v>
      </c>
      <c r="K370" s="381">
        <v>1953</v>
      </c>
      <c r="L370" s="369">
        <f t="shared" ca="1" si="5"/>
        <v>70</v>
      </c>
      <c r="M370" s="299" t="s">
        <v>20</v>
      </c>
      <c r="N370" s="10" t="s">
        <v>40415</v>
      </c>
      <c r="O370" s="389" t="s">
        <v>177</v>
      </c>
      <c r="P370" s="386" t="s">
        <v>177</v>
      </c>
    </row>
    <row r="371" spans="1:16" s="8" customFormat="1" ht="15" customHeight="1" x14ac:dyDescent="0.25">
      <c r="A371" s="362" t="s">
        <v>27</v>
      </c>
      <c r="B371" s="362" t="s">
        <v>22113</v>
      </c>
      <c r="C371" s="340" t="s">
        <v>16256</v>
      </c>
      <c r="D371" s="362" t="s">
        <v>16255</v>
      </c>
      <c r="E371" s="362" t="s">
        <v>889</v>
      </c>
      <c r="F371" s="364">
        <v>11034117</v>
      </c>
      <c r="G371" s="363">
        <v>20110341173</v>
      </c>
      <c r="H371" s="365">
        <v>19610</v>
      </c>
      <c r="I371" s="388">
        <v>8</v>
      </c>
      <c r="J371" s="378">
        <v>9</v>
      </c>
      <c r="K371" s="381">
        <v>1953</v>
      </c>
      <c r="L371" s="369">
        <f t="shared" ca="1" si="5"/>
        <v>70</v>
      </c>
      <c r="M371" s="299" t="s">
        <v>20</v>
      </c>
      <c r="N371" s="10" t="s">
        <v>40415</v>
      </c>
      <c r="O371" s="389" t="s">
        <v>177</v>
      </c>
      <c r="P371" s="386" t="s">
        <v>177</v>
      </c>
    </row>
    <row r="372" spans="1:16" s="8" customFormat="1" ht="15" customHeight="1" x14ac:dyDescent="0.25">
      <c r="A372" s="362" t="s">
        <v>27</v>
      </c>
      <c r="B372" s="362" t="s">
        <v>22113</v>
      </c>
      <c r="C372" s="340" t="s">
        <v>16254</v>
      </c>
      <c r="D372" s="362" t="s">
        <v>16253</v>
      </c>
      <c r="E372" s="362" t="s">
        <v>179</v>
      </c>
      <c r="F372" s="364">
        <v>11277506</v>
      </c>
      <c r="G372" s="363">
        <v>20112775065</v>
      </c>
      <c r="H372" s="365">
        <v>19837</v>
      </c>
      <c r="I372" s="388">
        <v>23</v>
      </c>
      <c r="J372" s="378">
        <v>4</v>
      </c>
      <c r="K372" s="381">
        <v>1954</v>
      </c>
      <c r="L372" s="369">
        <f t="shared" ca="1" si="5"/>
        <v>70</v>
      </c>
      <c r="M372" s="299" t="s">
        <v>20</v>
      </c>
      <c r="N372" s="10" t="s">
        <v>40415</v>
      </c>
      <c r="O372" s="389" t="s">
        <v>177</v>
      </c>
      <c r="P372" s="386" t="s">
        <v>177</v>
      </c>
    </row>
    <row r="373" spans="1:16" s="8" customFormat="1" ht="15" customHeight="1" x14ac:dyDescent="0.25">
      <c r="A373" s="362" t="s">
        <v>27</v>
      </c>
      <c r="B373" s="362" t="s">
        <v>22113</v>
      </c>
      <c r="C373" s="340" t="s">
        <v>16249</v>
      </c>
      <c r="D373" s="362" t="s">
        <v>16248</v>
      </c>
      <c r="E373" s="362">
        <v>10</v>
      </c>
      <c r="F373" s="364">
        <v>11030207</v>
      </c>
      <c r="G373" s="363">
        <v>20110302070</v>
      </c>
      <c r="H373" s="365">
        <v>19617</v>
      </c>
      <c r="I373" s="388">
        <v>15</v>
      </c>
      <c r="J373" s="378">
        <v>9</v>
      </c>
      <c r="K373" s="381">
        <v>1953</v>
      </c>
      <c r="L373" s="369">
        <f t="shared" ca="1" si="5"/>
        <v>70</v>
      </c>
      <c r="M373" s="299" t="s">
        <v>20</v>
      </c>
      <c r="N373" s="10" t="s">
        <v>40415</v>
      </c>
      <c r="O373" s="389" t="s">
        <v>177</v>
      </c>
      <c r="P373" s="386" t="s">
        <v>177</v>
      </c>
    </row>
    <row r="374" spans="1:16" s="8" customFormat="1" ht="15" customHeight="1" x14ac:dyDescent="0.25">
      <c r="A374" s="362" t="s">
        <v>27</v>
      </c>
      <c r="B374" s="362" t="s">
        <v>22113</v>
      </c>
      <c r="C374" s="340" t="s">
        <v>16247</v>
      </c>
      <c r="D374" s="362" t="s">
        <v>16246</v>
      </c>
      <c r="E374" s="362">
        <v>11</v>
      </c>
      <c r="F374" s="364">
        <v>11095592</v>
      </c>
      <c r="G374" s="363">
        <v>20110955929</v>
      </c>
      <c r="H374" s="365">
        <v>19832</v>
      </c>
      <c r="I374" s="388">
        <v>18</v>
      </c>
      <c r="J374" s="378">
        <v>4</v>
      </c>
      <c r="K374" s="381">
        <v>1954</v>
      </c>
      <c r="L374" s="369">
        <f t="shared" ca="1" si="5"/>
        <v>70</v>
      </c>
      <c r="M374" s="299" t="s">
        <v>20</v>
      </c>
      <c r="N374" s="10" t="s">
        <v>40415</v>
      </c>
      <c r="O374" s="389" t="s">
        <v>177</v>
      </c>
      <c r="P374" s="386" t="s">
        <v>177</v>
      </c>
    </row>
    <row r="375" spans="1:16" s="8" customFormat="1" ht="15" customHeight="1" x14ac:dyDescent="0.25">
      <c r="A375" s="362" t="s">
        <v>27</v>
      </c>
      <c r="B375" s="362" t="s">
        <v>22113</v>
      </c>
      <c r="C375" s="340" t="s">
        <v>16245</v>
      </c>
      <c r="D375" s="362" t="s">
        <v>16244</v>
      </c>
      <c r="E375" s="362" t="s">
        <v>252</v>
      </c>
      <c r="F375" s="364">
        <v>10879957</v>
      </c>
      <c r="G375" s="363">
        <v>23108799579</v>
      </c>
      <c r="H375" s="365">
        <v>19730</v>
      </c>
      <c r="I375" s="388">
        <v>6</v>
      </c>
      <c r="J375" s="378">
        <v>1</v>
      </c>
      <c r="K375" s="381">
        <v>1954</v>
      </c>
      <c r="L375" s="369">
        <f t="shared" ca="1" si="5"/>
        <v>70</v>
      </c>
      <c r="M375" s="299" t="s">
        <v>20</v>
      </c>
      <c r="N375" s="10" t="s">
        <v>40415</v>
      </c>
      <c r="O375" s="389" t="s">
        <v>36055</v>
      </c>
      <c r="P375" s="386">
        <v>37165</v>
      </c>
    </row>
    <row r="376" spans="1:16" s="8" customFormat="1" ht="15" customHeight="1" x14ac:dyDescent="0.25">
      <c r="A376" s="362">
        <v>13</v>
      </c>
      <c r="B376" s="362" t="s">
        <v>22113</v>
      </c>
      <c r="C376" s="340" t="s">
        <v>16243</v>
      </c>
      <c r="D376" s="362" t="s">
        <v>16242</v>
      </c>
      <c r="E376" s="362" t="s">
        <v>74</v>
      </c>
      <c r="F376" s="364">
        <v>11820642</v>
      </c>
      <c r="G376" s="363">
        <v>20118206429</v>
      </c>
      <c r="H376" s="365">
        <v>20256</v>
      </c>
      <c r="I376" s="388">
        <v>16</v>
      </c>
      <c r="J376" s="378">
        <v>6</v>
      </c>
      <c r="K376" s="381">
        <v>1955</v>
      </c>
      <c r="L376" s="369">
        <f t="shared" ca="1" si="5"/>
        <v>68</v>
      </c>
      <c r="M376" s="299" t="s">
        <v>20</v>
      </c>
      <c r="N376" s="10" t="s">
        <v>40415</v>
      </c>
      <c r="O376" s="389" t="s">
        <v>34603</v>
      </c>
      <c r="P376" s="386">
        <v>36892</v>
      </c>
    </row>
    <row r="377" spans="1:16" s="8" customFormat="1" ht="15" customHeight="1" x14ac:dyDescent="0.25">
      <c r="A377" s="362" t="s">
        <v>27</v>
      </c>
      <c r="B377" s="362" t="s">
        <v>22113</v>
      </c>
      <c r="C377" s="340" t="s">
        <v>16241</v>
      </c>
      <c r="D377" s="362" t="s">
        <v>16240</v>
      </c>
      <c r="E377" s="362" t="s">
        <v>889</v>
      </c>
      <c r="F377" s="364">
        <v>4442002</v>
      </c>
      <c r="G377" s="363">
        <v>20044420024</v>
      </c>
      <c r="H377" s="365">
        <v>16316</v>
      </c>
      <c r="I377" s="388">
        <v>1</v>
      </c>
      <c r="J377" s="378">
        <v>9</v>
      </c>
      <c r="K377" s="381">
        <v>1944</v>
      </c>
      <c r="L377" s="369">
        <f t="shared" ca="1" si="5"/>
        <v>79</v>
      </c>
      <c r="M377" s="299" t="s">
        <v>20</v>
      </c>
      <c r="N377" s="10" t="s">
        <v>40415</v>
      </c>
      <c r="O377" s="389" t="s">
        <v>177</v>
      </c>
      <c r="P377" s="386" t="s">
        <v>177</v>
      </c>
    </row>
    <row r="378" spans="1:16" s="8" customFormat="1" ht="15" customHeight="1" x14ac:dyDescent="0.25">
      <c r="A378" s="362" t="s">
        <v>193</v>
      </c>
      <c r="B378" s="362" t="s">
        <v>22113</v>
      </c>
      <c r="C378" s="340" t="s">
        <v>16239</v>
      </c>
      <c r="D378" s="362" t="s">
        <v>16238</v>
      </c>
      <c r="E378" s="362" t="s">
        <v>889</v>
      </c>
      <c r="F378" s="364">
        <v>4646674</v>
      </c>
      <c r="G378" s="363">
        <v>20046466749</v>
      </c>
      <c r="H378" s="365">
        <v>16834</v>
      </c>
      <c r="I378" s="388">
        <v>1</v>
      </c>
      <c r="J378" s="378">
        <v>2</v>
      </c>
      <c r="K378" s="381">
        <v>1946</v>
      </c>
      <c r="L378" s="369">
        <f t="shared" ca="1" si="5"/>
        <v>78</v>
      </c>
      <c r="M378" s="299" t="s">
        <v>20</v>
      </c>
      <c r="N378" s="10" t="s">
        <v>40415</v>
      </c>
      <c r="O378" s="389" t="s">
        <v>177</v>
      </c>
      <c r="P378" s="386" t="s">
        <v>177</v>
      </c>
    </row>
    <row r="379" spans="1:16" s="8" customFormat="1" ht="15" customHeight="1" x14ac:dyDescent="0.25">
      <c r="A379" s="362" t="s">
        <v>27</v>
      </c>
      <c r="B379" s="362" t="s">
        <v>22113</v>
      </c>
      <c r="C379" s="340" t="s">
        <v>16237</v>
      </c>
      <c r="D379" s="362" t="s">
        <v>16236</v>
      </c>
      <c r="E379" s="362" t="s">
        <v>889</v>
      </c>
      <c r="F379" s="364">
        <v>4603940</v>
      </c>
      <c r="G379" s="363">
        <v>20046039409</v>
      </c>
      <c r="H379" s="365">
        <v>16204</v>
      </c>
      <c r="I379" s="388">
        <v>12</v>
      </c>
      <c r="J379" s="378">
        <v>5</v>
      </c>
      <c r="K379" s="381">
        <v>1944</v>
      </c>
      <c r="L379" s="369">
        <f t="shared" ca="1" si="5"/>
        <v>79</v>
      </c>
      <c r="M379" s="299" t="s">
        <v>20</v>
      </c>
      <c r="N379" s="10" t="s">
        <v>40415</v>
      </c>
      <c r="O379" s="389" t="s">
        <v>177</v>
      </c>
      <c r="P379" s="386" t="s">
        <v>177</v>
      </c>
    </row>
    <row r="380" spans="1:16" s="8" customFormat="1" ht="15" customHeight="1" x14ac:dyDescent="0.25">
      <c r="A380" s="362" t="s">
        <v>27</v>
      </c>
      <c r="B380" s="362" t="s">
        <v>22113</v>
      </c>
      <c r="C380" s="340" t="s">
        <v>16235</v>
      </c>
      <c r="D380" s="362" t="s">
        <v>16234</v>
      </c>
      <c r="E380" s="362" t="s">
        <v>889</v>
      </c>
      <c r="F380" s="364">
        <v>7608469</v>
      </c>
      <c r="G380" s="363">
        <v>20076084697</v>
      </c>
      <c r="H380" s="365">
        <v>17468</v>
      </c>
      <c r="I380" s="388">
        <v>28</v>
      </c>
      <c r="J380" s="378">
        <v>10</v>
      </c>
      <c r="K380" s="381">
        <v>1947</v>
      </c>
      <c r="L380" s="369">
        <f t="shared" ca="1" si="5"/>
        <v>76</v>
      </c>
      <c r="M380" s="299" t="s">
        <v>20</v>
      </c>
      <c r="N380" s="10" t="s">
        <v>40415</v>
      </c>
      <c r="O380" s="389" t="s">
        <v>177</v>
      </c>
      <c r="P380" s="386" t="s">
        <v>177</v>
      </c>
    </row>
    <row r="381" spans="1:16" s="8" customFormat="1" ht="15" customHeight="1" x14ac:dyDescent="0.25">
      <c r="A381" s="362" t="s">
        <v>27</v>
      </c>
      <c r="B381" s="362" t="s">
        <v>22113</v>
      </c>
      <c r="C381" s="340" t="s">
        <v>16230</v>
      </c>
      <c r="D381" s="362" t="s">
        <v>16229</v>
      </c>
      <c r="E381" s="362" t="s">
        <v>78</v>
      </c>
      <c r="F381" s="364">
        <v>5267308</v>
      </c>
      <c r="G381" s="363">
        <v>23052673089</v>
      </c>
      <c r="H381" s="365">
        <v>17918</v>
      </c>
      <c r="I381" s="388">
        <v>20</v>
      </c>
      <c r="J381" s="378">
        <v>1</v>
      </c>
      <c r="K381" s="381">
        <v>1949</v>
      </c>
      <c r="L381" s="369">
        <f t="shared" ca="1" si="5"/>
        <v>75</v>
      </c>
      <c r="M381" s="299" t="s">
        <v>20</v>
      </c>
      <c r="N381" s="10" t="s">
        <v>40415</v>
      </c>
      <c r="O381" s="389" t="s">
        <v>177</v>
      </c>
      <c r="P381" s="386" t="s">
        <v>177</v>
      </c>
    </row>
    <row r="382" spans="1:16" s="8" customFormat="1" ht="15" customHeight="1" x14ac:dyDescent="0.25">
      <c r="A382" s="362" t="s">
        <v>27</v>
      </c>
      <c r="B382" s="362" t="s">
        <v>22113</v>
      </c>
      <c r="C382" s="340" t="s">
        <v>16228</v>
      </c>
      <c r="D382" s="362" t="s">
        <v>16227</v>
      </c>
      <c r="E382" s="362" t="s">
        <v>74</v>
      </c>
      <c r="F382" s="364">
        <v>5637357</v>
      </c>
      <c r="G382" s="363">
        <v>27056373573</v>
      </c>
      <c r="H382" s="365">
        <v>17363</v>
      </c>
      <c r="I382" s="388">
        <v>15</v>
      </c>
      <c r="J382" s="378">
        <v>7</v>
      </c>
      <c r="K382" s="381">
        <v>1947</v>
      </c>
      <c r="L382" s="369">
        <f t="shared" ca="1" si="5"/>
        <v>76</v>
      </c>
      <c r="M382" s="299" t="s">
        <v>20</v>
      </c>
      <c r="N382" s="10" t="s">
        <v>28854</v>
      </c>
      <c r="O382" s="389" t="s">
        <v>177</v>
      </c>
      <c r="P382" s="386" t="s">
        <v>177</v>
      </c>
    </row>
    <row r="383" spans="1:16" s="8" customFormat="1" ht="15" customHeight="1" x14ac:dyDescent="0.25">
      <c r="A383" s="362" t="s">
        <v>36</v>
      </c>
      <c r="B383" s="362" t="s">
        <v>22113</v>
      </c>
      <c r="C383" s="340" t="s">
        <v>16226</v>
      </c>
      <c r="D383" s="362" t="s">
        <v>16225</v>
      </c>
      <c r="E383" s="362" t="s">
        <v>78</v>
      </c>
      <c r="F383" s="364">
        <v>5267340</v>
      </c>
      <c r="G383" s="363">
        <v>20052673403</v>
      </c>
      <c r="H383" s="365">
        <v>17770</v>
      </c>
      <c r="I383" s="388">
        <v>25</v>
      </c>
      <c r="J383" s="378">
        <v>8</v>
      </c>
      <c r="K383" s="381">
        <v>1948</v>
      </c>
      <c r="L383" s="369">
        <f t="shared" ca="1" si="5"/>
        <v>75</v>
      </c>
      <c r="M383" s="299" t="s">
        <v>20</v>
      </c>
      <c r="N383" s="10" t="s">
        <v>40415</v>
      </c>
      <c r="O383" s="389" t="s">
        <v>35632</v>
      </c>
      <c r="P383" s="386">
        <v>33970</v>
      </c>
    </row>
    <row r="384" spans="1:16" s="8" customFormat="1" ht="15" customHeight="1" x14ac:dyDescent="0.25">
      <c r="A384" s="362" t="s">
        <v>27</v>
      </c>
      <c r="B384" s="362" t="s">
        <v>22113</v>
      </c>
      <c r="C384" s="340" t="s">
        <v>16224</v>
      </c>
      <c r="D384" s="362" t="s">
        <v>16223</v>
      </c>
      <c r="E384" s="362" t="s">
        <v>74</v>
      </c>
      <c r="F384" s="364">
        <v>4402160</v>
      </c>
      <c r="G384" s="363">
        <v>23044021609</v>
      </c>
      <c r="H384" s="365">
        <v>15689</v>
      </c>
      <c r="I384" s="388">
        <v>14</v>
      </c>
      <c r="J384" s="378">
        <v>12</v>
      </c>
      <c r="K384" s="381">
        <v>1942</v>
      </c>
      <c r="L384" s="369">
        <f t="shared" ca="1" si="5"/>
        <v>81</v>
      </c>
      <c r="M384" s="299" t="s">
        <v>20</v>
      </c>
      <c r="N384" s="10" t="s">
        <v>40415</v>
      </c>
      <c r="O384" s="389" t="s">
        <v>177</v>
      </c>
      <c r="P384" s="386" t="s">
        <v>177</v>
      </c>
    </row>
    <row r="385" spans="1:16" s="8" customFormat="1" ht="15" customHeight="1" x14ac:dyDescent="0.25">
      <c r="A385" s="362" t="s">
        <v>27</v>
      </c>
      <c r="B385" s="362" t="s">
        <v>22113</v>
      </c>
      <c r="C385" s="340" t="s">
        <v>16222</v>
      </c>
      <c r="D385" s="362" t="s">
        <v>16221</v>
      </c>
      <c r="E385" s="362" t="s">
        <v>36</v>
      </c>
      <c r="F385" s="364">
        <v>5290751</v>
      </c>
      <c r="G385" s="363">
        <v>27052907514</v>
      </c>
      <c r="H385" s="365">
        <v>16783</v>
      </c>
      <c r="I385" s="388">
        <v>12</v>
      </c>
      <c r="J385" s="378">
        <v>12</v>
      </c>
      <c r="K385" s="381">
        <v>1945</v>
      </c>
      <c r="L385" s="369">
        <f t="shared" ca="1" si="5"/>
        <v>78</v>
      </c>
      <c r="M385" s="299" t="s">
        <v>20</v>
      </c>
      <c r="N385" s="10" t="s">
        <v>28854</v>
      </c>
      <c r="O385" s="389" t="s">
        <v>177</v>
      </c>
      <c r="P385" s="386" t="s">
        <v>177</v>
      </c>
    </row>
    <row r="386" spans="1:16" s="8" customFormat="1" ht="15" customHeight="1" x14ac:dyDescent="0.25">
      <c r="A386" s="362" t="s">
        <v>27</v>
      </c>
      <c r="B386" s="362" t="s">
        <v>22113</v>
      </c>
      <c r="C386" s="340" t="s">
        <v>16220</v>
      </c>
      <c r="D386" s="362" t="s">
        <v>16219</v>
      </c>
      <c r="E386" s="362" t="s">
        <v>889</v>
      </c>
      <c r="F386" s="364">
        <v>4448377</v>
      </c>
      <c r="G386" s="363">
        <v>20044483778</v>
      </c>
      <c r="H386" s="365">
        <v>16484</v>
      </c>
      <c r="I386" s="388">
        <v>16</v>
      </c>
      <c r="J386" s="378">
        <v>2</v>
      </c>
      <c r="K386" s="381">
        <v>1945</v>
      </c>
      <c r="L386" s="369">
        <f t="shared" ref="L386:L449" ca="1" si="6">DATEDIF(H386,TODAY(),"Y")</f>
        <v>79</v>
      </c>
      <c r="M386" s="299" t="s">
        <v>20</v>
      </c>
      <c r="N386" s="10" t="s">
        <v>40415</v>
      </c>
      <c r="O386" s="389" t="s">
        <v>177</v>
      </c>
      <c r="P386" s="386" t="s">
        <v>177</v>
      </c>
    </row>
    <row r="387" spans="1:16" s="8" customFormat="1" ht="15" customHeight="1" x14ac:dyDescent="0.25">
      <c r="A387" s="362" t="s">
        <v>27</v>
      </c>
      <c r="B387" s="362" t="s">
        <v>22113</v>
      </c>
      <c r="C387" s="340" t="s">
        <v>16218</v>
      </c>
      <c r="D387" s="362" t="s">
        <v>16217</v>
      </c>
      <c r="E387" s="362" t="s">
        <v>889</v>
      </c>
      <c r="F387" s="364">
        <v>7828853</v>
      </c>
      <c r="G387" s="363">
        <v>20078288532</v>
      </c>
      <c r="H387" s="365">
        <v>18150</v>
      </c>
      <c r="I387" s="388">
        <v>9</v>
      </c>
      <c r="J387" s="378">
        <v>9</v>
      </c>
      <c r="K387" s="381">
        <v>1949</v>
      </c>
      <c r="L387" s="369">
        <f t="shared" ca="1" si="6"/>
        <v>74</v>
      </c>
      <c r="M387" s="299" t="s">
        <v>20</v>
      </c>
      <c r="N387" s="10" t="s">
        <v>40415</v>
      </c>
      <c r="O387" s="389" t="s">
        <v>177</v>
      </c>
      <c r="P387" s="386" t="s">
        <v>177</v>
      </c>
    </row>
    <row r="388" spans="1:16" s="8" customFormat="1" ht="15" customHeight="1" x14ac:dyDescent="0.25">
      <c r="A388" s="362" t="s">
        <v>27</v>
      </c>
      <c r="B388" s="362" t="s">
        <v>22113</v>
      </c>
      <c r="C388" s="340" t="s">
        <v>16216</v>
      </c>
      <c r="D388" s="362" t="s">
        <v>16215</v>
      </c>
      <c r="E388" s="362" t="s">
        <v>889</v>
      </c>
      <c r="F388" s="364">
        <v>8627954</v>
      </c>
      <c r="G388" s="363">
        <v>20086279542</v>
      </c>
      <c r="H388" s="365">
        <v>18918</v>
      </c>
      <c r="I388" s="388">
        <v>17</v>
      </c>
      <c r="J388" s="378">
        <v>10</v>
      </c>
      <c r="K388" s="381">
        <v>1951</v>
      </c>
      <c r="L388" s="369">
        <f t="shared" ca="1" si="6"/>
        <v>72</v>
      </c>
      <c r="M388" s="299" t="s">
        <v>20</v>
      </c>
      <c r="N388" s="10" t="s">
        <v>40415</v>
      </c>
      <c r="O388" s="389" t="s">
        <v>177</v>
      </c>
      <c r="P388" s="386" t="s">
        <v>177</v>
      </c>
    </row>
    <row r="389" spans="1:16" s="8" customFormat="1" ht="15" customHeight="1" x14ac:dyDescent="0.25">
      <c r="A389" s="362" t="s">
        <v>27</v>
      </c>
      <c r="B389" s="362" t="s">
        <v>22113</v>
      </c>
      <c r="C389" s="340" t="s">
        <v>16214</v>
      </c>
      <c r="D389" s="362" t="s">
        <v>16213</v>
      </c>
      <c r="E389" s="362" t="s">
        <v>14257</v>
      </c>
      <c r="F389" s="364">
        <v>4561259</v>
      </c>
      <c r="G389" s="363">
        <v>20045612598</v>
      </c>
      <c r="H389" s="365">
        <v>14134</v>
      </c>
      <c r="I389" s="388">
        <v>11</v>
      </c>
      <c r="J389" s="378">
        <v>9</v>
      </c>
      <c r="K389" s="381">
        <v>1938</v>
      </c>
      <c r="L389" s="369">
        <f t="shared" ca="1" si="6"/>
        <v>85</v>
      </c>
      <c r="M389" s="299" t="s">
        <v>20</v>
      </c>
      <c r="N389" s="10" t="s">
        <v>40415</v>
      </c>
      <c r="O389" s="389" t="s">
        <v>177</v>
      </c>
      <c r="P389" s="386" t="s">
        <v>177</v>
      </c>
    </row>
    <row r="390" spans="1:16" s="8" customFormat="1" ht="15" customHeight="1" x14ac:dyDescent="0.25">
      <c r="A390" s="362" t="s">
        <v>27</v>
      </c>
      <c r="B390" s="362" t="s">
        <v>22113</v>
      </c>
      <c r="C390" s="340" t="s">
        <v>16212</v>
      </c>
      <c r="D390" s="362" t="s">
        <v>16211</v>
      </c>
      <c r="E390" s="362" t="s">
        <v>889</v>
      </c>
      <c r="F390" s="364">
        <v>4445483</v>
      </c>
      <c r="G390" s="363">
        <v>20044454832</v>
      </c>
      <c r="H390" s="365">
        <v>16306</v>
      </c>
      <c r="I390" s="388">
        <v>22</v>
      </c>
      <c r="J390" s="378">
        <v>8</v>
      </c>
      <c r="K390" s="381">
        <v>1944</v>
      </c>
      <c r="L390" s="369">
        <f t="shared" ca="1" si="6"/>
        <v>79</v>
      </c>
      <c r="M390" s="299" t="s">
        <v>20</v>
      </c>
      <c r="N390" s="10" t="s">
        <v>40415</v>
      </c>
      <c r="O390" s="389" t="s">
        <v>177</v>
      </c>
      <c r="P390" s="386" t="s">
        <v>177</v>
      </c>
    </row>
    <row r="391" spans="1:16" s="8" customFormat="1" ht="15" customHeight="1" x14ac:dyDescent="0.25">
      <c r="A391" s="362" t="s">
        <v>23</v>
      </c>
      <c r="B391" s="362" t="s">
        <v>22113</v>
      </c>
      <c r="C391" s="340" t="s">
        <v>16210</v>
      </c>
      <c r="D391" s="362" t="s">
        <v>16209</v>
      </c>
      <c r="E391" s="362" t="s">
        <v>78</v>
      </c>
      <c r="F391" s="364">
        <v>7732770</v>
      </c>
      <c r="G391" s="363">
        <v>20077327704</v>
      </c>
      <c r="H391" s="365">
        <v>15773</v>
      </c>
      <c r="I391" s="388">
        <v>8</v>
      </c>
      <c r="J391" s="378">
        <v>3</v>
      </c>
      <c r="K391" s="381">
        <v>1943</v>
      </c>
      <c r="L391" s="369">
        <f t="shared" ca="1" si="6"/>
        <v>81</v>
      </c>
      <c r="M391" s="299" t="s">
        <v>20</v>
      </c>
      <c r="N391" s="10" t="s">
        <v>40415</v>
      </c>
      <c r="O391" s="389" t="s">
        <v>177</v>
      </c>
      <c r="P391" s="386" t="s">
        <v>177</v>
      </c>
    </row>
    <row r="392" spans="1:16" s="8" customFormat="1" ht="15" customHeight="1" x14ac:dyDescent="0.25">
      <c r="A392" s="362" t="s">
        <v>33761</v>
      </c>
      <c r="B392" s="362" t="s">
        <v>22113</v>
      </c>
      <c r="C392" s="340" t="s">
        <v>16208</v>
      </c>
      <c r="D392" s="362" t="s">
        <v>16207</v>
      </c>
      <c r="E392" s="362">
        <v>10</v>
      </c>
      <c r="F392" s="364">
        <v>10513482</v>
      </c>
      <c r="G392" s="363">
        <v>27105134822</v>
      </c>
      <c r="H392" s="365">
        <v>18963</v>
      </c>
      <c r="I392" s="388">
        <v>1</v>
      </c>
      <c r="J392" s="378">
        <v>12</v>
      </c>
      <c r="K392" s="381">
        <v>1951</v>
      </c>
      <c r="L392" s="369">
        <f t="shared" ca="1" si="6"/>
        <v>72</v>
      </c>
      <c r="M392" s="299" t="s">
        <v>20</v>
      </c>
      <c r="N392" s="10" t="s">
        <v>28854</v>
      </c>
      <c r="O392" s="389" t="s">
        <v>177</v>
      </c>
      <c r="P392" s="386" t="s">
        <v>177</v>
      </c>
    </row>
    <row r="393" spans="1:16" s="8" customFormat="1" ht="15" customHeight="1" x14ac:dyDescent="0.25">
      <c r="A393" s="362" t="s">
        <v>59</v>
      </c>
      <c r="B393" s="362" t="s">
        <v>22113</v>
      </c>
      <c r="C393" s="340" t="s">
        <v>16206</v>
      </c>
      <c r="D393" s="362" t="s">
        <v>16205</v>
      </c>
      <c r="E393" s="362" t="s">
        <v>252</v>
      </c>
      <c r="F393" s="364">
        <v>12624204</v>
      </c>
      <c r="G393" s="363">
        <v>20126242043</v>
      </c>
      <c r="H393" s="365">
        <v>20696</v>
      </c>
      <c r="I393" s="388">
        <v>29</v>
      </c>
      <c r="J393" s="378">
        <v>8</v>
      </c>
      <c r="K393" s="381">
        <v>1956</v>
      </c>
      <c r="L393" s="369">
        <f t="shared" ca="1" si="6"/>
        <v>67</v>
      </c>
      <c r="M393" s="299" t="s">
        <v>20</v>
      </c>
      <c r="N393" s="10" t="s">
        <v>40415</v>
      </c>
      <c r="O393" s="389" t="s">
        <v>177</v>
      </c>
      <c r="P393" s="386" t="s">
        <v>177</v>
      </c>
    </row>
    <row r="394" spans="1:16" s="8" customFormat="1" ht="15" customHeight="1" x14ac:dyDescent="0.25">
      <c r="A394" s="362" t="s">
        <v>179</v>
      </c>
      <c r="B394" s="362" t="s">
        <v>22113</v>
      </c>
      <c r="C394" s="340" t="s">
        <v>16204</v>
      </c>
      <c r="D394" s="362" t="s">
        <v>16203</v>
      </c>
      <c r="E394" s="362" t="s">
        <v>889</v>
      </c>
      <c r="F394" s="364">
        <v>12932840</v>
      </c>
      <c r="G394" s="363">
        <v>20129328402</v>
      </c>
      <c r="H394" s="365">
        <v>20696</v>
      </c>
      <c r="I394" s="388">
        <v>29</v>
      </c>
      <c r="J394" s="378">
        <v>8</v>
      </c>
      <c r="K394" s="381">
        <v>1956</v>
      </c>
      <c r="L394" s="369">
        <f t="shared" ca="1" si="6"/>
        <v>67</v>
      </c>
      <c r="M394" s="299" t="s">
        <v>20</v>
      </c>
      <c r="N394" s="10" t="s">
        <v>40415</v>
      </c>
      <c r="O394" s="389" t="s">
        <v>177</v>
      </c>
      <c r="P394" s="386" t="s">
        <v>177</v>
      </c>
    </row>
    <row r="395" spans="1:16" s="8" customFormat="1" ht="15" customHeight="1" x14ac:dyDescent="0.25">
      <c r="A395" s="362">
        <v>10</v>
      </c>
      <c r="B395" s="362" t="s">
        <v>22113</v>
      </c>
      <c r="C395" s="340" t="s">
        <v>16199</v>
      </c>
      <c r="D395" s="362" t="s">
        <v>16198</v>
      </c>
      <c r="E395" s="362" t="s">
        <v>36</v>
      </c>
      <c r="F395" s="364">
        <v>10890230</v>
      </c>
      <c r="G395" s="363">
        <v>20108902303</v>
      </c>
      <c r="H395" s="365">
        <v>19745</v>
      </c>
      <c r="I395" s="388">
        <v>21</v>
      </c>
      <c r="J395" s="378">
        <v>1</v>
      </c>
      <c r="K395" s="381">
        <v>1954</v>
      </c>
      <c r="L395" s="369">
        <f t="shared" ca="1" si="6"/>
        <v>70</v>
      </c>
      <c r="M395" s="299" t="s">
        <v>20</v>
      </c>
      <c r="N395" s="10" t="s">
        <v>40415</v>
      </c>
      <c r="O395" s="389" t="s">
        <v>177</v>
      </c>
      <c r="P395" s="386" t="s">
        <v>177</v>
      </c>
    </row>
    <row r="396" spans="1:16" s="8" customFormat="1" ht="15" customHeight="1" x14ac:dyDescent="0.25">
      <c r="A396" s="362" t="s">
        <v>46</v>
      </c>
      <c r="B396" s="362" t="s">
        <v>22113</v>
      </c>
      <c r="C396" s="340" t="s">
        <v>16197</v>
      </c>
      <c r="D396" s="362" t="s">
        <v>16196</v>
      </c>
      <c r="E396" s="362" t="s">
        <v>36</v>
      </c>
      <c r="F396" s="364">
        <v>11519795</v>
      </c>
      <c r="G396" s="363">
        <v>23115197959</v>
      </c>
      <c r="H396" s="365">
        <v>20066</v>
      </c>
      <c r="I396" s="388">
        <v>8</v>
      </c>
      <c r="J396" s="378">
        <v>12</v>
      </c>
      <c r="K396" s="381">
        <v>1954</v>
      </c>
      <c r="L396" s="369">
        <f t="shared" ca="1" si="6"/>
        <v>69</v>
      </c>
      <c r="M396" s="299" t="s">
        <v>20</v>
      </c>
      <c r="N396" s="10" t="s">
        <v>40415</v>
      </c>
      <c r="O396" s="389" t="s">
        <v>177</v>
      </c>
      <c r="P396" s="386" t="s">
        <v>177</v>
      </c>
    </row>
    <row r="397" spans="1:16" s="8" customFormat="1" ht="15" customHeight="1" x14ac:dyDescent="0.25">
      <c r="A397" s="362" t="s">
        <v>179</v>
      </c>
      <c r="B397" s="362" t="s">
        <v>22113</v>
      </c>
      <c r="C397" s="340" t="s">
        <v>16195</v>
      </c>
      <c r="D397" s="362" t="s">
        <v>16194</v>
      </c>
      <c r="E397" s="362" t="s">
        <v>36</v>
      </c>
      <c r="F397" s="364">
        <v>10839099</v>
      </c>
      <c r="G397" s="363">
        <v>23108390999</v>
      </c>
      <c r="H397" s="365">
        <v>19645</v>
      </c>
      <c r="I397" s="388">
        <v>13</v>
      </c>
      <c r="J397" s="378">
        <v>10</v>
      </c>
      <c r="K397" s="381">
        <v>1953</v>
      </c>
      <c r="L397" s="369">
        <f t="shared" ca="1" si="6"/>
        <v>70</v>
      </c>
      <c r="M397" s="299" t="s">
        <v>20</v>
      </c>
      <c r="N397" s="10" t="s">
        <v>40415</v>
      </c>
      <c r="O397" s="389" t="s">
        <v>34611</v>
      </c>
      <c r="P397" s="386">
        <v>35765</v>
      </c>
    </row>
    <row r="398" spans="1:16" s="8" customFormat="1" ht="15" customHeight="1" x14ac:dyDescent="0.25">
      <c r="A398" s="362" t="s">
        <v>161</v>
      </c>
      <c r="B398" s="362" t="s">
        <v>22113</v>
      </c>
      <c r="C398" s="340" t="s">
        <v>16193</v>
      </c>
      <c r="D398" s="362" t="s">
        <v>16192</v>
      </c>
      <c r="E398" s="362" t="s">
        <v>74</v>
      </c>
      <c r="F398" s="364">
        <v>11777153</v>
      </c>
      <c r="G398" s="363">
        <v>23117771539</v>
      </c>
      <c r="H398" s="365">
        <v>20145</v>
      </c>
      <c r="I398" s="388">
        <v>25</v>
      </c>
      <c r="J398" s="378">
        <v>2</v>
      </c>
      <c r="K398" s="381">
        <v>1955</v>
      </c>
      <c r="L398" s="369">
        <f t="shared" ca="1" si="6"/>
        <v>69</v>
      </c>
      <c r="M398" s="299" t="s">
        <v>20</v>
      </c>
      <c r="N398" s="10" t="s">
        <v>40415</v>
      </c>
      <c r="O398" s="389" t="s">
        <v>177</v>
      </c>
      <c r="P398" s="386" t="s">
        <v>177</v>
      </c>
    </row>
    <row r="399" spans="1:16" s="8" customFormat="1" ht="15" customHeight="1" x14ac:dyDescent="0.25">
      <c r="A399" s="362" t="s">
        <v>27</v>
      </c>
      <c r="B399" s="362" t="s">
        <v>22113</v>
      </c>
      <c r="C399" s="340" t="s">
        <v>16191</v>
      </c>
      <c r="D399" s="362" t="s">
        <v>16190</v>
      </c>
      <c r="E399" s="362">
        <v>10</v>
      </c>
      <c r="F399" s="364">
        <v>11251262</v>
      </c>
      <c r="G399" s="363">
        <v>20112512625</v>
      </c>
      <c r="H399" s="365">
        <v>19917</v>
      </c>
      <c r="I399" s="388">
        <v>12</v>
      </c>
      <c r="J399" s="378">
        <v>7</v>
      </c>
      <c r="K399" s="381">
        <v>1954</v>
      </c>
      <c r="L399" s="369">
        <f t="shared" ca="1" si="6"/>
        <v>69</v>
      </c>
      <c r="M399" s="299" t="s">
        <v>20</v>
      </c>
      <c r="N399" s="10" t="s">
        <v>40415</v>
      </c>
      <c r="O399" s="389" t="s">
        <v>177</v>
      </c>
      <c r="P399" s="386" t="s">
        <v>177</v>
      </c>
    </row>
    <row r="400" spans="1:16" s="8" customFormat="1" ht="15" customHeight="1" x14ac:dyDescent="0.25">
      <c r="A400" s="362" t="s">
        <v>27</v>
      </c>
      <c r="B400" s="362" t="s">
        <v>22113</v>
      </c>
      <c r="C400" s="340" t="s">
        <v>16189</v>
      </c>
      <c r="D400" s="362" t="s">
        <v>16188</v>
      </c>
      <c r="E400" s="362" t="s">
        <v>889</v>
      </c>
      <c r="F400" s="364">
        <v>11428710</v>
      </c>
      <c r="G400" s="363">
        <v>20114287106</v>
      </c>
      <c r="H400" s="365">
        <v>19914</v>
      </c>
      <c r="I400" s="388">
        <v>9</v>
      </c>
      <c r="J400" s="378">
        <v>7</v>
      </c>
      <c r="K400" s="381">
        <v>1954</v>
      </c>
      <c r="L400" s="369">
        <f t="shared" ca="1" si="6"/>
        <v>69</v>
      </c>
      <c r="M400" s="299" t="s">
        <v>20</v>
      </c>
      <c r="N400" s="10" t="s">
        <v>40415</v>
      </c>
      <c r="O400" s="389" t="s">
        <v>34795</v>
      </c>
      <c r="P400" s="386">
        <v>35339</v>
      </c>
    </row>
    <row r="401" spans="1:16" s="8" customFormat="1" ht="15" customHeight="1" x14ac:dyDescent="0.25">
      <c r="A401" s="362" t="s">
        <v>99</v>
      </c>
      <c r="B401" s="362" t="s">
        <v>22113</v>
      </c>
      <c r="C401" s="340" t="s">
        <v>16187</v>
      </c>
      <c r="D401" s="362" t="s">
        <v>16186</v>
      </c>
      <c r="E401" s="362" t="s">
        <v>74</v>
      </c>
      <c r="F401" s="364">
        <v>11207928</v>
      </c>
      <c r="G401" s="363">
        <v>23112079289</v>
      </c>
      <c r="H401" s="365">
        <v>19902</v>
      </c>
      <c r="I401" s="388">
        <v>27</v>
      </c>
      <c r="J401" s="378">
        <v>6</v>
      </c>
      <c r="K401" s="381">
        <v>1954</v>
      </c>
      <c r="L401" s="369">
        <f t="shared" ca="1" si="6"/>
        <v>69</v>
      </c>
      <c r="M401" s="299" t="s">
        <v>20</v>
      </c>
      <c r="N401" s="10" t="s">
        <v>40415</v>
      </c>
      <c r="O401" s="389" t="s">
        <v>177</v>
      </c>
      <c r="P401" s="386" t="s">
        <v>177</v>
      </c>
    </row>
    <row r="402" spans="1:16" s="8" customFormat="1" ht="15" customHeight="1" x14ac:dyDescent="0.25">
      <c r="A402" s="362" t="s">
        <v>59</v>
      </c>
      <c r="B402" s="362" t="s">
        <v>22113</v>
      </c>
      <c r="C402" s="340" t="s">
        <v>16185</v>
      </c>
      <c r="D402" s="362" t="s">
        <v>16184</v>
      </c>
      <c r="E402" s="362" t="s">
        <v>889</v>
      </c>
      <c r="F402" s="364">
        <v>11406589</v>
      </c>
      <c r="G402" s="363">
        <v>20114065898</v>
      </c>
      <c r="H402" s="365">
        <v>20233</v>
      </c>
      <c r="I402" s="388">
        <v>24</v>
      </c>
      <c r="J402" s="378">
        <v>5</v>
      </c>
      <c r="K402" s="381">
        <v>1955</v>
      </c>
      <c r="L402" s="369">
        <f t="shared" ca="1" si="6"/>
        <v>68</v>
      </c>
      <c r="M402" s="299" t="s">
        <v>20</v>
      </c>
      <c r="N402" s="10" t="s">
        <v>40415</v>
      </c>
      <c r="O402" s="389" t="s">
        <v>177</v>
      </c>
      <c r="P402" s="386" t="s">
        <v>177</v>
      </c>
    </row>
    <row r="403" spans="1:16" s="8" customFormat="1" ht="15" customHeight="1" x14ac:dyDescent="0.25">
      <c r="A403" s="362" t="s">
        <v>27</v>
      </c>
      <c r="B403" s="362" t="s">
        <v>22113</v>
      </c>
      <c r="C403" s="340" t="s">
        <v>16183</v>
      </c>
      <c r="D403" s="362" t="s">
        <v>16182</v>
      </c>
      <c r="E403" s="362" t="s">
        <v>252</v>
      </c>
      <c r="F403" s="364">
        <v>8530313</v>
      </c>
      <c r="G403" s="363">
        <v>23085303139</v>
      </c>
      <c r="H403" s="365">
        <v>18816</v>
      </c>
      <c r="I403" s="388">
        <v>7</v>
      </c>
      <c r="J403" s="378">
        <v>7</v>
      </c>
      <c r="K403" s="381">
        <v>1951</v>
      </c>
      <c r="L403" s="369">
        <f t="shared" ca="1" si="6"/>
        <v>72</v>
      </c>
      <c r="M403" s="299" t="s">
        <v>20</v>
      </c>
      <c r="N403" s="10" t="s">
        <v>40415</v>
      </c>
      <c r="O403" s="389" t="s">
        <v>34606</v>
      </c>
      <c r="P403" s="386">
        <v>37987</v>
      </c>
    </row>
    <row r="404" spans="1:16" s="8" customFormat="1" ht="15" customHeight="1" x14ac:dyDescent="0.25">
      <c r="A404" s="362" t="s">
        <v>59</v>
      </c>
      <c r="B404" s="362" t="s">
        <v>22113</v>
      </c>
      <c r="C404" s="340" t="s">
        <v>16181</v>
      </c>
      <c r="D404" s="362" t="s">
        <v>16180</v>
      </c>
      <c r="E404" s="362" t="s">
        <v>74</v>
      </c>
      <c r="F404" s="364">
        <v>12573198</v>
      </c>
      <c r="G404" s="363">
        <v>20125731989</v>
      </c>
      <c r="H404" s="365">
        <v>20521</v>
      </c>
      <c r="I404" s="388">
        <v>7</v>
      </c>
      <c r="J404" s="378">
        <v>3</v>
      </c>
      <c r="K404" s="381">
        <v>1956</v>
      </c>
      <c r="L404" s="369">
        <f t="shared" ca="1" si="6"/>
        <v>68</v>
      </c>
      <c r="M404" s="299" t="s">
        <v>20</v>
      </c>
      <c r="N404" s="10" t="s">
        <v>40415</v>
      </c>
      <c r="O404" s="389" t="s">
        <v>177</v>
      </c>
      <c r="P404" s="386" t="s">
        <v>177</v>
      </c>
    </row>
    <row r="405" spans="1:16" s="8" customFormat="1" ht="15" customHeight="1" x14ac:dyDescent="0.25">
      <c r="A405" s="362" t="s">
        <v>59</v>
      </c>
      <c r="B405" s="362" t="s">
        <v>22113</v>
      </c>
      <c r="C405" s="340" t="s">
        <v>16179</v>
      </c>
      <c r="D405" s="362" t="s">
        <v>16178</v>
      </c>
      <c r="E405" s="362" t="s">
        <v>252</v>
      </c>
      <c r="F405" s="364">
        <v>12212086</v>
      </c>
      <c r="G405" s="363">
        <v>20122120865</v>
      </c>
      <c r="H405" s="365">
        <v>20528</v>
      </c>
      <c r="I405" s="388">
        <v>14</v>
      </c>
      <c r="J405" s="378">
        <v>3</v>
      </c>
      <c r="K405" s="381">
        <v>1956</v>
      </c>
      <c r="L405" s="369">
        <f t="shared" ca="1" si="6"/>
        <v>68</v>
      </c>
      <c r="M405" s="299" t="s">
        <v>20</v>
      </c>
      <c r="N405" s="10" t="s">
        <v>40415</v>
      </c>
      <c r="O405" s="389" t="s">
        <v>177</v>
      </c>
      <c r="P405" s="386" t="s">
        <v>177</v>
      </c>
    </row>
    <row r="406" spans="1:16" s="8" customFormat="1" ht="15" customHeight="1" x14ac:dyDescent="0.25">
      <c r="A406" s="362" t="s">
        <v>27</v>
      </c>
      <c r="B406" s="362" t="s">
        <v>22113</v>
      </c>
      <c r="C406" s="340" t="s">
        <v>16177</v>
      </c>
      <c r="D406" s="362" t="s">
        <v>16176</v>
      </c>
      <c r="E406" s="362" t="s">
        <v>252</v>
      </c>
      <c r="F406" s="364">
        <v>10336809</v>
      </c>
      <c r="G406" s="363">
        <v>20103368090</v>
      </c>
      <c r="H406" s="365">
        <v>19278</v>
      </c>
      <c r="I406" s="388">
        <v>11</v>
      </c>
      <c r="J406" s="378">
        <v>10</v>
      </c>
      <c r="K406" s="381">
        <v>1952</v>
      </c>
      <c r="L406" s="369">
        <f t="shared" ca="1" si="6"/>
        <v>71</v>
      </c>
      <c r="M406" s="299" t="s">
        <v>20</v>
      </c>
      <c r="N406" s="10" t="s">
        <v>40415</v>
      </c>
      <c r="O406" s="389" t="s">
        <v>34613</v>
      </c>
      <c r="P406" s="386">
        <v>37622</v>
      </c>
    </row>
    <row r="407" spans="1:16" s="8" customFormat="1" ht="15" customHeight="1" x14ac:dyDescent="0.25">
      <c r="A407" s="362" t="s">
        <v>15311</v>
      </c>
      <c r="B407" s="362" t="s">
        <v>22113</v>
      </c>
      <c r="C407" s="340" t="s">
        <v>16175</v>
      </c>
      <c r="D407" s="362" t="s">
        <v>16174</v>
      </c>
      <c r="E407" s="362">
        <v>10</v>
      </c>
      <c r="F407" s="364">
        <v>8593824</v>
      </c>
      <c r="G407" s="363">
        <v>20085938240</v>
      </c>
      <c r="H407" s="365">
        <v>18785</v>
      </c>
      <c r="I407" s="388">
        <v>6</v>
      </c>
      <c r="J407" s="378">
        <v>6</v>
      </c>
      <c r="K407" s="381">
        <v>1951</v>
      </c>
      <c r="L407" s="369">
        <f t="shared" ca="1" si="6"/>
        <v>72</v>
      </c>
      <c r="M407" s="299" t="s">
        <v>20</v>
      </c>
      <c r="N407" s="10" t="s">
        <v>40415</v>
      </c>
      <c r="O407" s="389" t="s">
        <v>177</v>
      </c>
      <c r="P407" s="386" t="s">
        <v>177</v>
      </c>
    </row>
    <row r="408" spans="1:16" s="8" customFormat="1" ht="15" customHeight="1" x14ac:dyDescent="0.25">
      <c r="A408" s="362" t="s">
        <v>27</v>
      </c>
      <c r="B408" s="362" t="s">
        <v>22113</v>
      </c>
      <c r="C408" s="340" t="s">
        <v>16173</v>
      </c>
      <c r="D408" s="362" t="s">
        <v>16172</v>
      </c>
      <c r="E408" s="362" t="s">
        <v>36</v>
      </c>
      <c r="F408" s="364">
        <v>11703793</v>
      </c>
      <c r="G408" s="363">
        <v>20117037933</v>
      </c>
      <c r="H408" s="365">
        <v>20395</v>
      </c>
      <c r="I408" s="388">
        <v>2</v>
      </c>
      <c r="J408" s="378">
        <v>11</v>
      </c>
      <c r="K408" s="381">
        <v>1955</v>
      </c>
      <c r="L408" s="369">
        <f t="shared" ca="1" si="6"/>
        <v>68</v>
      </c>
      <c r="M408" s="299" t="s">
        <v>20</v>
      </c>
      <c r="N408" s="10" t="s">
        <v>40415</v>
      </c>
      <c r="O408" s="389" t="s">
        <v>35060</v>
      </c>
      <c r="P408" s="386">
        <v>35643</v>
      </c>
    </row>
    <row r="409" spans="1:16" s="8" customFormat="1" ht="15" customHeight="1" x14ac:dyDescent="0.25">
      <c r="A409" s="362" t="s">
        <v>27</v>
      </c>
      <c r="B409" s="362" t="s">
        <v>22113</v>
      </c>
      <c r="C409" s="340" t="s">
        <v>16171</v>
      </c>
      <c r="D409" s="362" t="s">
        <v>16170</v>
      </c>
      <c r="E409" s="362" t="s">
        <v>179</v>
      </c>
      <c r="F409" s="364">
        <v>11735042</v>
      </c>
      <c r="G409" s="363">
        <v>20117350429</v>
      </c>
      <c r="H409" s="365">
        <v>20238</v>
      </c>
      <c r="I409" s="388">
        <v>29</v>
      </c>
      <c r="J409" s="378">
        <v>5</v>
      </c>
      <c r="K409" s="381">
        <v>1955</v>
      </c>
      <c r="L409" s="369">
        <f t="shared" ca="1" si="6"/>
        <v>68</v>
      </c>
      <c r="M409" s="299" t="s">
        <v>20</v>
      </c>
      <c r="N409" s="10" t="s">
        <v>40415</v>
      </c>
      <c r="O409" s="389" t="s">
        <v>35643</v>
      </c>
      <c r="P409" s="386">
        <v>35926</v>
      </c>
    </row>
    <row r="410" spans="1:16" s="8" customFormat="1" ht="15" customHeight="1" x14ac:dyDescent="0.25">
      <c r="A410" s="362" t="s">
        <v>27</v>
      </c>
      <c r="B410" s="362" t="s">
        <v>22113</v>
      </c>
      <c r="C410" s="340" t="s">
        <v>16169</v>
      </c>
      <c r="D410" s="362" t="s">
        <v>16168</v>
      </c>
      <c r="E410" s="362" t="s">
        <v>252</v>
      </c>
      <c r="F410" s="364">
        <v>8601425</v>
      </c>
      <c r="G410" s="363">
        <v>20086014255</v>
      </c>
      <c r="H410" s="365">
        <v>18755</v>
      </c>
      <c r="I410" s="388">
        <v>7</v>
      </c>
      <c r="J410" s="378">
        <v>5</v>
      </c>
      <c r="K410" s="381">
        <v>1951</v>
      </c>
      <c r="L410" s="369">
        <f t="shared" ca="1" si="6"/>
        <v>72</v>
      </c>
      <c r="M410" s="299" t="s">
        <v>20</v>
      </c>
      <c r="N410" s="10" t="s">
        <v>40415</v>
      </c>
      <c r="O410" s="389" t="s">
        <v>34606</v>
      </c>
      <c r="P410" s="386">
        <v>37987</v>
      </c>
    </row>
    <row r="411" spans="1:16" s="8" customFormat="1" ht="15" customHeight="1" x14ac:dyDescent="0.25">
      <c r="A411" s="362" t="s">
        <v>172</v>
      </c>
      <c r="B411" s="362" t="s">
        <v>22113</v>
      </c>
      <c r="C411" s="340" t="s">
        <v>16163</v>
      </c>
      <c r="D411" s="362" t="s">
        <v>16162</v>
      </c>
      <c r="E411" s="362" t="s">
        <v>889</v>
      </c>
      <c r="F411" s="364">
        <v>12608089</v>
      </c>
      <c r="G411" s="363">
        <v>20126080892</v>
      </c>
      <c r="H411" s="365" t="s">
        <v>29972</v>
      </c>
      <c r="I411" s="388">
        <v>9</v>
      </c>
      <c r="J411" s="378">
        <v>9</v>
      </c>
      <c r="K411" s="381">
        <v>1956</v>
      </c>
      <c r="L411" s="369">
        <f t="shared" ca="1" si="6"/>
        <v>67</v>
      </c>
      <c r="M411" s="299" t="s">
        <v>20</v>
      </c>
      <c r="N411" s="10" t="s">
        <v>40415</v>
      </c>
      <c r="O411" s="389" t="s">
        <v>177</v>
      </c>
      <c r="P411" s="386" t="s">
        <v>177</v>
      </c>
    </row>
    <row r="412" spans="1:16" s="8" customFormat="1" ht="15" customHeight="1" x14ac:dyDescent="0.25">
      <c r="A412" s="362" t="s">
        <v>27</v>
      </c>
      <c r="B412" s="362" t="s">
        <v>22113</v>
      </c>
      <c r="C412" s="340" t="s">
        <v>16161</v>
      </c>
      <c r="D412" s="362" t="s">
        <v>16160</v>
      </c>
      <c r="E412" s="362" t="s">
        <v>889</v>
      </c>
      <c r="F412" s="364">
        <v>11399303</v>
      </c>
      <c r="G412" s="363">
        <v>20113993031</v>
      </c>
      <c r="H412" s="365">
        <v>19791</v>
      </c>
      <c r="I412" s="388">
        <v>8</v>
      </c>
      <c r="J412" s="378">
        <v>3</v>
      </c>
      <c r="K412" s="381">
        <v>1954</v>
      </c>
      <c r="L412" s="369">
        <f t="shared" ca="1" si="6"/>
        <v>70</v>
      </c>
      <c r="M412" s="299" t="s">
        <v>20</v>
      </c>
      <c r="N412" s="10" t="s">
        <v>40415</v>
      </c>
      <c r="O412" s="389" t="s">
        <v>177</v>
      </c>
      <c r="P412" s="386" t="s">
        <v>177</v>
      </c>
    </row>
    <row r="413" spans="1:16" s="8" customFormat="1" ht="15" customHeight="1" x14ac:dyDescent="0.25">
      <c r="A413" s="362" t="s">
        <v>27</v>
      </c>
      <c r="B413" s="362" t="s">
        <v>22113</v>
      </c>
      <c r="C413" s="340" t="s">
        <v>16159</v>
      </c>
      <c r="D413" s="362" t="s">
        <v>16158</v>
      </c>
      <c r="E413" s="362" t="s">
        <v>889</v>
      </c>
      <c r="F413" s="364">
        <v>11371943</v>
      </c>
      <c r="G413" s="363">
        <v>20113719436</v>
      </c>
      <c r="H413" s="365">
        <v>20068</v>
      </c>
      <c r="I413" s="388">
        <v>10</v>
      </c>
      <c r="J413" s="378">
        <v>12</v>
      </c>
      <c r="K413" s="381">
        <v>1954</v>
      </c>
      <c r="L413" s="369">
        <f t="shared" ca="1" si="6"/>
        <v>69</v>
      </c>
      <c r="M413" s="299" t="s">
        <v>20</v>
      </c>
      <c r="N413" s="10" t="s">
        <v>40415</v>
      </c>
      <c r="O413" s="389" t="s">
        <v>35632</v>
      </c>
      <c r="P413" s="386">
        <v>33970</v>
      </c>
    </row>
    <row r="414" spans="1:16" s="8" customFormat="1" ht="15" customHeight="1" x14ac:dyDescent="0.25">
      <c r="A414" s="362" t="s">
        <v>36</v>
      </c>
      <c r="B414" s="362" t="s">
        <v>22113</v>
      </c>
      <c r="C414" s="340" t="s">
        <v>16157</v>
      </c>
      <c r="D414" s="362" t="s">
        <v>16156</v>
      </c>
      <c r="E414" s="362" t="s">
        <v>36</v>
      </c>
      <c r="F414" s="364">
        <v>11699725</v>
      </c>
      <c r="G414" s="363">
        <v>20116997259</v>
      </c>
      <c r="H414" s="365">
        <v>20279</v>
      </c>
      <c r="I414" s="388">
        <v>9</v>
      </c>
      <c r="J414" s="378">
        <v>7</v>
      </c>
      <c r="K414" s="381">
        <v>1955</v>
      </c>
      <c r="L414" s="369">
        <f t="shared" ca="1" si="6"/>
        <v>68</v>
      </c>
      <c r="M414" s="299" t="s">
        <v>20</v>
      </c>
      <c r="N414" s="10" t="s">
        <v>40415</v>
      </c>
      <c r="O414" s="389" t="s">
        <v>177</v>
      </c>
      <c r="P414" s="386" t="s">
        <v>177</v>
      </c>
    </row>
    <row r="415" spans="1:16" s="8" customFormat="1" ht="15" customHeight="1" x14ac:dyDescent="0.25">
      <c r="A415" s="362" t="s">
        <v>161</v>
      </c>
      <c r="B415" s="362" t="s">
        <v>22113</v>
      </c>
      <c r="C415" s="340" t="s">
        <v>16155</v>
      </c>
      <c r="D415" s="362" t="s">
        <v>16154</v>
      </c>
      <c r="E415" s="362" t="s">
        <v>36</v>
      </c>
      <c r="F415" s="364">
        <v>12207467</v>
      </c>
      <c r="G415" s="363">
        <v>20122074677</v>
      </c>
      <c r="H415" s="365">
        <v>20453</v>
      </c>
      <c r="I415" s="388">
        <v>30</v>
      </c>
      <c r="J415" s="378">
        <v>12</v>
      </c>
      <c r="K415" s="381">
        <v>1955</v>
      </c>
      <c r="L415" s="369">
        <f t="shared" ca="1" si="6"/>
        <v>68</v>
      </c>
      <c r="M415" s="299" t="s">
        <v>20</v>
      </c>
      <c r="N415" s="10" t="s">
        <v>40415</v>
      </c>
      <c r="O415" s="389" t="s">
        <v>177</v>
      </c>
      <c r="P415" s="386" t="s">
        <v>177</v>
      </c>
    </row>
    <row r="416" spans="1:16" s="8" customFormat="1" ht="15" customHeight="1" x14ac:dyDescent="0.25">
      <c r="A416" s="362" t="s">
        <v>27</v>
      </c>
      <c r="B416" s="362" t="s">
        <v>22113</v>
      </c>
      <c r="C416" s="340" t="s">
        <v>16153</v>
      </c>
      <c r="D416" s="362" t="s">
        <v>16152</v>
      </c>
      <c r="E416" s="362" t="s">
        <v>889</v>
      </c>
      <c r="F416" s="364">
        <v>8466079</v>
      </c>
      <c r="G416" s="363">
        <v>20084660796</v>
      </c>
      <c r="H416" s="365">
        <v>18506</v>
      </c>
      <c r="I416" s="388">
        <v>31</v>
      </c>
      <c r="J416" s="378">
        <v>8</v>
      </c>
      <c r="K416" s="381">
        <v>1950</v>
      </c>
      <c r="L416" s="369">
        <f t="shared" ca="1" si="6"/>
        <v>73</v>
      </c>
      <c r="M416" s="299" t="s">
        <v>20</v>
      </c>
      <c r="N416" s="10" t="s">
        <v>40415</v>
      </c>
      <c r="O416" s="389" t="s">
        <v>177</v>
      </c>
      <c r="P416" s="386" t="s">
        <v>177</v>
      </c>
    </row>
    <row r="417" spans="1:16" s="8" customFormat="1" ht="15" customHeight="1" x14ac:dyDescent="0.25">
      <c r="A417" s="362" t="s">
        <v>179</v>
      </c>
      <c r="B417" s="362" t="s">
        <v>22113</v>
      </c>
      <c r="C417" s="340" t="s">
        <v>16151</v>
      </c>
      <c r="D417" s="362" t="s">
        <v>16150</v>
      </c>
      <c r="E417" s="362" t="s">
        <v>889</v>
      </c>
      <c r="F417" s="364">
        <v>8187651</v>
      </c>
      <c r="G417" s="363">
        <v>20081876518</v>
      </c>
      <c r="H417" s="365">
        <v>18455</v>
      </c>
      <c r="I417" s="388">
        <v>11</v>
      </c>
      <c r="J417" s="378">
        <v>7</v>
      </c>
      <c r="K417" s="381">
        <v>1950</v>
      </c>
      <c r="L417" s="369">
        <f t="shared" ca="1" si="6"/>
        <v>73</v>
      </c>
      <c r="M417" s="299" t="s">
        <v>20</v>
      </c>
      <c r="N417" s="10" t="s">
        <v>40415</v>
      </c>
      <c r="O417" s="389" t="s">
        <v>177</v>
      </c>
      <c r="P417" s="386" t="s">
        <v>177</v>
      </c>
    </row>
    <row r="418" spans="1:16" s="8" customFormat="1" ht="15" customHeight="1" x14ac:dyDescent="0.25">
      <c r="A418" s="362" t="s">
        <v>27</v>
      </c>
      <c r="B418" s="362" t="s">
        <v>22113</v>
      </c>
      <c r="C418" s="340" t="s">
        <v>16149</v>
      </c>
      <c r="D418" s="362" t="s">
        <v>16148</v>
      </c>
      <c r="E418" s="362" t="s">
        <v>74</v>
      </c>
      <c r="F418" s="364">
        <v>8530283</v>
      </c>
      <c r="G418" s="363">
        <v>20085302834</v>
      </c>
      <c r="H418" s="365">
        <v>25997</v>
      </c>
      <c r="I418" s="388">
        <v>5</v>
      </c>
      <c r="J418" s="378">
        <v>3</v>
      </c>
      <c r="K418" s="381">
        <v>1971</v>
      </c>
      <c r="L418" s="369">
        <f t="shared" ca="1" si="6"/>
        <v>53</v>
      </c>
      <c r="M418" s="299" t="s">
        <v>20</v>
      </c>
      <c r="N418" s="10" t="s">
        <v>40415</v>
      </c>
      <c r="O418" s="389" t="s">
        <v>39178</v>
      </c>
      <c r="P418" s="386">
        <v>37257</v>
      </c>
    </row>
    <row r="419" spans="1:16" s="8" customFormat="1" ht="15" customHeight="1" x14ac:dyDescent="0.25">
      <c r="A419" s="362" t="s">
        <v>23</v>
      </c>
      <c r="B419" s="362" t="s">
        <v>22113</v>
      </c>
      <c r="C419" s="340" t="s">
        <v>16147</v>
      </c>
      <c r="D419" s="362" t="s">
        <v>16146</v>
      </c>
      <c r="E419" s="362" t="s">
        <v>74</v>
      </c>
      <c r="F419" s="364">
        <v>10975873</v>
      </c>
      <c r="G419" s="363">
        <v>20109758737</v>
      </c>
      <c r="H419" s="365">
        <v>19835</v>
      </c>
      <c r="I419" s="388">
        <v>21</v>
      </c>
      <c r="J419" s="378">
        <v>4</v>
      </c>
      <c r="K419" s="381">
        <v>1954</v>
      </c>
      <c r="L419" s="369">
        <f t="shared" ca="1" si="6"/>
        <v>70</v>
      </c>
      <c r="M419" s="299" t="s">
        <v>20</v>
      </c>
      <c r="N419" s="10" t="s">
        <v>40415</v>
      </c>
      <c r="O419" s="389" t="s">
        <v>177</v>
      </c>
      <c r="P419" s="386" t="s">
        <v>177</v>
      </c>
    </row>
    <row r="420" spans="1:16" s="8" customFormat="1" ht="15" customHeight="1" x14ac:dyDescent="0.25">
      <c r="A420" s="362" t="s">
        <v>27</v>
      </c>
      <c r="B420" s="362" t="s">
        <v>22113</v>
      </c>
      <c r="C420" s="340" t="s">
        <v>16145</v>
      </c>
      <c r="D420" s="362" t="s">
        <v>16144</v>
      </c>
      <c r="E420" s="362" t="s">
        <v>74</v>
      </c>
      <c r="F420" s="364">
        <v>12498972</v>
      </c>
      <c r="G420" s="363">
        <v>20124989729</v>
      </c>
      <c r="H420" s="365">
        <v>20663</v>
      </c>
      <c r="I420" s="388">
        <v>27</v>
      </c>
      <c r="J420" s="378">
        <v>7</v>
      </c>
      <c r="K420" s="381">
        <v>1956</v>
      </c>
      <c r="L420" s="369">
        <f t="shared" ca="1" si="6"/>
        <v>67</v>
      </c>
      <c r="M420" s="299" t="s">
        <v>20</v>
      </c>
      <c r="N420" s="10" t="s">
        <v>40415</v>
      </c>
      <c r="O420" s="389" t="s">
        <v>34616</v>
      </c>
      <c r="P420" s="386">
        <v>37257</v>
      </c>
    </row>
    <row r="421" spans="1:16" s="8" customFormat="1" ht="15" customHeight="1" x14ac:dyDescent="0.25">
      <c r="A421" s="362" t="s">
        <v>36</v>
      </c>
      <c r="B421" s="362" t="s">
        <v>22113</v>
      </c>
      <c r="C421" s="340" t="s">
        <v>16143</v>
      </c>
      <c r="D421" s="362" t="s">
        <v>16142</v>
      </c>
      <c r="E421" s="362" t="s">
        <v>889</v>
      </c>
      <c r="F421" s="364">
        <v>11744987</v>
      </c>
      <c r="G421" s="363">
        <v>20117449875</v>
      </c>
      <c r="H421" s="365">
        <v>20330</v>
      </c>
      <c r="I421" s="388">
        <v>29</v>
      </c>
      <c r="J421" s="378">
        <v>8</v>
      </c>
      <c r="K421" s="381">
        <v>1955</v>
      </c>
      <c r="L421" s="369">
        <f t="shared" ca="1" si="6"/>
        <v>68</v>
      </c>
      <c r="M421" s="299" t="s">
        <v>20</v>
      </c>
      <c r="N421" s="10" t="s">
        <v>40415</v>
      </c>
      <c r="O421" s="389" t="s">
        <v>177</v>
      </c>
      <c r="P421" s="386" t="s">
        <v>177</v>
      </c>
    </row>
    <row r="422" spans="1:16" s="8" customFormat="1" ht="15" customHeight="1" x14ac:dyDescent="0.25">
      <c r="A422" s="362" t="s">
        <v>27</v>
      </c>
      <c r="B422" s="362" t="s">
        <v>22113</v>
      </c>
      <c r="C422" s="340" t="s">
        <v>16141</v>
      </c>
      <c r="D422" s="362" t="s">
        <v>16140</v>
      </c>
      <c r="E422" s="362" t="s">
        <v>74</v>
      </c>
      <c r="F422" s="364">
        <v>11488920</v>
      </c>
      <c r="G422" s="363">
        <v>20114889203</v>
      </c>
      <c r="H422" s="365">
        <v>20129</v>
      </c>
      <c r="I422" s="388">
        <v>9</v>
      </c>
      <c r="J422" s="378">
        <v>2</v>
      </c>
      <c r="K422" s="381">
        <v>1955</v>
      </c>
      <c r="L422" s="369">
        <f t="shared" ca="1" si="6"/>
        <v>69</v>
      </c>
      <c r="M422" s="299" t="s">
        <v>20</v>
      </c>
      <c r="N422" s="10" t="s">
        <v>40415</v>
      </c>
      <c r="O422" s="389" t="s">
        <v>177</v>
      </c>
      <c r="P422" s="386" t="s">
        <v>177</v>
      </c>
    </row>
    <row r="423" spans="1:16" s="8" customFormat="1" ht="15" customHeight="1" x14ac:dyDescent="0.25">
      <c r="A423" s="362" t="s">
        <v>15311</v>
      </c>
      <c r="B423" s="362" t="s">
        <v>22113</v>
      </c>
      <c r="C423" s="340" t="s">
        <v>16139</v>
      </c>
      <c r="D423" s="362" t="s">
        <v>16138</v>
      </c>
      <c r="E423" s="362" t="s">
        <v>15941</v>
      </c>
      <c r="F423" s="364">
        <v>12692463</v>
      </c>
      <c r="G423" s="363">
        <v>20126924632</v>
      </c>
      <c r="H423" s="365">
        <v>20544</v>
      </c>
      <c r="I423" s="388">
        <v>30</v>
      </c>
      <c r="J423" s="378">
        <v>3</v>
      </c>
      <c r="K423" s="381">
        <v>1956</v>
      </c>
      <c r="L423" s="369">
        <f t="shared" ca="1" si="6"/>
        <v>68</v>
      </c>
      <c r="M423" s="299" t="s">
        <v>20</v>
      </c>
      <c r="N423" s="10" t="s">
        <v>40415</v>
      </c>
      <c r="O423" s="389" t="s">
        <v>177</v>
      </c>
      <c r="P423" s="386" t="s">
        <v>177</v>
      </c>
    </row>
    <row r="424" spans="1:16" s="8" customFormat="1" ht="15" customHeight="1" x14ac:dyDescent="0.25">
      <c r="A424" s="362" t="s">
        <v>46</v>
      </c>
      <c r="B424" s="362" t="s">
        <v>22113</v>
      </c>
      <c r="C424" s="340" t="s">
        <v>16137</v>
      </c>
      <c r="D424" s="362" t="s">
        <v>16136</v>
      </c>
      <c r="E424" s="362" t="s">
        <v>74</v>
      </c>
      <c r="F424" s="364">
        <v>11540017</v>
      </c>
      <c r="G424" s="363">
        <v>20115400178</v>
      </c>
      <c r="H424" s="365">
        <v>19789</v>
      </c>
      <c r="I424" s="388">
        <v>6</v>
      </c>
      <c r="J424" s="378">
        <v>3</v>
      </c>
      <c r="K424" s="381">
        <v>1954</v>
      </c>
      <c r="L424" s="369">
        <f t="shared" ca="1" si="6"/>
        <v>70</v>
      </c>
      <c r="M424" s="299" t="s">
        <v>20</v>
      </c>
      <c r="N424" s="10" t="s">
        <v>40415</v>
      </c>
      <c r="O424" s="389" t="s">
        <v>177</v>
      </c>
      <c r="P424" s="386" t="s">
        <v>177</v>
      </c>
    </row>
    <row r="425" spans="1:16" s="8" customFormat="1" ht="15" customHeight="1" x14ac:dyDescent="0.25">
      <c r="A425" s="362" t="s">
        <v>27</v>
      </c>
      <c r="B425" s="362" t="s">
        <v>22113</v>
      </c>
      <c r="C425" s="340" t="s">
        <v>16135</v>
      </c>
      <c r="D425" s="362" t="s">
        <v>16134</v>
      </c>
      <c r="E425" s="362" t="s">
        <v>36</v>
      </c>
      <c r="F425" s="364">
        <v>10633232</v>
      </c>
      <c r="G425" s="363">
        <v>20106332321</v>
      </c>
      <c r="H425" s="365">
        <v>19488</v>
      </c>
      <c r="I425" s="388">
        <v>9</v>
      </c>
      <c r="J425" s="378">
        <v>5</v>
      </c>
      <c r="K425" s="381">
        <v>1953</v>
      </c>
      <c r="L425" s="369">
        <f t="shared" ca="1" si="6"/>
        <v>70</v>
      </c>
      <c r="M425" s="299" t="s">
        <v>20</v>
      </c>
      <c r="N425" s="10" t="s">
        <v>40415</v>
      </c>
      <c r="O425" s="389" t="s">
        <v>177</v>
      </c>
      <c r="P425" s="386" t="s">
        <v>177</v>
      </c>
    </row>
    <row r="426" spans="1:16" s="8" customFormat="1" ht="15" customHeight="1" x14ac:dyDescent="0.25">
      <c r="A426" s="362" t="s">
        <v>27</v>
      </c>
      <c r="B426" s="362" t="s">
        <v>22113</v>
      </c>
      <c r="C426" s="340" t="s">
        <v>16133</v>
      </c>
      <c r="D426" s="362" t="s">
        <v>16132</v>
      </c>
      <c r="E426" s="362" t="s">
        <v>889</v>
      </c>
      <c r="F426" s="364">
        <v>11929039</v>
      </c>
      <c r="G426" s="363">
        <v>27119290398</v>
      </c>
      <c r="H426" s="365">
        <v>20428</v>
      </c>
      <c r="I426" s="388">
        <v>5</v>
      </c>
      <c r="J426" s="378">
        <v>12</v>
      </c>
      <c r="K426" s="381">
        <v>1955</v>
      </c>
      <c r="L426" s="369">
        <f t="shared" ca="1" si="6"/>
        <v>68</v>
      </c>
      <c r="M426" s="299" t="s">
        <v>20</v>
      </c>
      <c r="N426" s="10" t="s">
        <v>28854</v>
      </c>
      <c r="O426" s="389" t="s">
        <v>35654</v>
      </c>
      <c r="P426" s="386">
        <v>33939</v>
      </c>
    </row>
    <row r="427" spans="1:16" s="8" customFormat="1" ht="15" customHeight="1" x14ac:dyDescent="0.25">
      <c r="A427" s="362" t="s">
        <v>27</v>
      </c>
      <c r="B427" s="362" t="s">
        <v>22113</v>
      </c>
      <c r="C427" s="340" t="s">
        <v>16131</v>
      </c>
      <c r="D427" s="362" t="s">
        <v>16130</v>
      </c>
      <c r="E427" s="362" t="s">
        <v>36</v>
      </c>
      <c r="F427" s="364">
        <v>4623340</v>
      </c>
      <c r="G427" s="363">
        <v>23046233409</v>
      </c>
      <c r="H427" s="365">
        <v>17572</v>
      </c>
      <c r="I427" s="388">
        <v>9</v>
      </c>
      <c r="J427" s="378">
        <v>2</v>
      </c>
      <c r="K427" s="381">
        <v>1948</v>
      </c>
      <c r="L427" s="369">
        <f t="shared" ca="1" si="6"/>
        <v>76</v>
      </c>
      <c r="M427" s="299" t="s">
        <v>20</v>
      </c>
      <c r="N427" s="10" t="s">
        <v>40415</v>
      </c>
      <c r="O427" s="389" t="s">
        <v>177</v>
      </c>
      <c r="P427" s="386" t="s">
        <v>177</v>
      </c>
    </row>
    <row r="428" spans="1:16" s="8" customFormat="1" ht="15" customHeight="1" x14ac:dyDescent="0.25">
      <c r="A428" s="362" t="s">
        <v>27</v>
      </c>
      <c r="B428" s="362" t="s">
        <v>22113</v>
      </c>
      <c r="C428" s="340" t="s">
        <v>16129</v>
      </c>
      <c r="D428" s="362" t="s">
        <v>16128</v>
      </c>
      <c r="E428" s="362" t="s">
        <v>78</v>
      </c>
      <c r="F428" s="364">
        <v>4705819</v>
      </c>
      <c r="G428" s="363">
        <v>20047058199</v>
      </c>
      <c r="H428" s="365">
        <v>17505</v>
      </c>
      <c r="I428" s="388">
        <v>4</v>
      </c>
      <c r="J428" s="378">
        <v>12</v>
      </c>
      <c r="K428" s="381">
        <v>1947</v>
      </c>
      <c r="L428" s="369">
        <f t="shared" ca="1" si="6"/>
        <v>76</v>
      </c>
      <c r="M428" s="299" t="s">
        <v>20</v>
      </c>
      <c r="N428" s="10" t="s">
        <v>40415</v>
      </c>
      <c r="O428" s="389" t="s">
        <v>177</v>
      </c>
      <c r="P428" s="386" t="s">
        <v>177</v>
      </c>
    </row>
    <row r="429" spans="1:16" s="8" customFormat="1" ht="15" customHeight="1" x14ac:dyDescent="0.25">
      <c r="A429" s="362" t="s">
        <v>27</v>
      </c>
      <c r="B429" s="362" t="s">
        <v>22113</v>
      </c>
      <c r="C429" s="340" t="s">
        <v>16123</v>
      </c>
      <c r="D429" s="362" t="s">
        <v>16122</v>
      </c>
      <c r="E429" s="362" t="s">
        <v>889</v>
      </c>
      <c r="F429" s="364">
        <v>11222057</v>
      </c>
      <c r="G429" s="363">
        <v>27112220572</v>
      </c>
      <c r="H429" s="365">
        <v>20137</v>
      </c>
      <c r="I429" s="388">
        <v>17</v>
      </c>
      <c r="J429" s="378">
        <v>2</v>
      </c>
      <c r="K429" s="381">
        <v>1955</v>
      </c>
      <c r="L429" s="369">
        <f t="shared" ca="1" si="6"/>
        <v>69</v>
      </c>
      <c r="M429" s="299" t="s">
        <v>20</v>
      </c>
      <c r="N429" s="10" t="s">
        <v>28854</v>
      </c>
      <c r="O429" s="389" t="s">
        <v>36330</v>
      </c>
      <c r="P429" s="386">
        <v>35278</v>
      </c>
    </row>
    <row r="430" spans="1:16" s="8" customFormat="1" ht="15" customHeight="1" x14ac:dyDescent="0.25">
      <c r="A430" s="362" t="s">
        <v>27</v>
      </c>
      <c r="B430" s="362" t="s">
        <v>22113</v>
      </c>
      <c r="C430" s="340" t="s">
        <v>16121</v>
      </c>
      <c r="D430" s="362" t="s">
        <v>16120</v>
      </c>
      <c r="E430" s="362" t="s">
        <v>14257</v>
      </c>
      <c r="F430" s="364">
        <v>10728156</v>
      </c>
      <c r="G430" s="363">
        <v>20107281569</v>
      </c>
      <c r="H430" s="365">
        <v>19490</v>
      </c>
      <c r="I430" s="388">
        <v>11</v>
      </c>
      <c r="J430" s="378">
        <v>5</v>
      </c>
      <c r="K430" s="381">
        <v>1953</v>
      </c>
      <c r="L430" s="369">
        <f t="shared" ca="1" si="6"/>
        <v>70</v>
      </c>
      <c r="M430" s="299" t="s">
        <v>20</v>
      </c>
      <c r="N430" s="10" t="s">
        <v>40415</v>
      </c>
      <c r="O430" s="389" t="s">
        <v>177</v>
      </c>
      <c r="P430" s="386" t="s">
        <v>177</v>
      </c>
    </row>
    <row r="431" spans="1:16" s="8" customFormat="1" ht="15" customHeight="1" x14ac:dyDescent="0.25">
      <c r="A431" s="362" t="s">
        <v>23</v>
      </c>
      <c r="B431" s="362" t="s">
        <v>22113</v>
      </c>
      <c r="C431" s="340" t="s">
        <v>16119</v>
      </c>
      <c r="D431" s="362" t="s">
        <v>16118</v>
      </c>
      <c r="E431" s="362" t="s">
        <v>14257</v>
      </c>
      <c r="F431" s="364">
        <v>7329632</v>
      </c>
      <c r="G431" s="363">
        <v>20073296324</v>
      </c>
      <c r="H431" s="365">
        <v>18933</v>
      </c>
      <c r="I431" s="388">
        <v>1</v>
      </c>
      <c r="J431" s="378">
        <v>11</v>
      </c>
      <c r="K431" s="381">
        <v>1951</v>
      </c>
      <c r="L431" s="369">
        <f t="shared" ca="1" si="6"/>
        <v>72</v>
      </c>
      <c r="M431" s="299" t="s">
        <v>20</v>
      </c>
      <c r="N431" s="10" t="s">
        <v>40415</v>
      </c>
      <c r="O431" s="389" t="s">
        <v>177</v>
      </c>
      <c r="P431" s="386" t="s">
        <v>177</v>
      </c>
    </row>
    <row r="432" spans="1:16" s="8" customFormat="1" ht="15" customHeight="1" x14ac:dyDescent="0.25">
      <c r="A432" s="362" t="s">
        <v>23</v>
      </c>
      <c r="B432" s="362" t="s">
        <v>22113</v>
      </c>
      <c r="C432" s="340" t="s">
        <v>16117</v>
      </c>
      <c r="D432" s="362" t="s">
        <v>16116</v>
      </c>
      <c r="E432" s="362" t="s">
        <v>889</v>
      </c>
      <c r="F432" s="364">
        <v>7399322</v>
      </c>
      <c r="G432" s="363">
        <v>23073993229</v>
      </c>
      <c r="H432" s="365">
        <v>16608</v>
      </c>
      <c r="I432" s="388">
        <v>20</v>
      </c>
      <c r="J432" s="378">
        <v>6</v>
      </c>
      <c r="K432" s="381">
        <v>1945</v>
      </c>
      <c r="L432" s="369">
        <f t="shared" ca="1" si="6"/>
        <v>78</v>
      </c>
      <c r="M432" s="299" t="s">
        <v>20</v>
      </c>
      <c r="N432" s="10" t="s">
        <v>40415</v>
      </c>
      <c r="O432" s="389" t="s">
        <v>177</v>
      </c>
      <c r="P432" s="386" t="s">
        <v>177</v>
      </c>
    </row>
    <row r="433" spans="1:16" s="8" customFormat="1" ht="15" customHeight="1" x14ac:dyDescent="0.25">
      <c r="A433" s="362" t="s">
        <v>27</v>
      </c>
      <c r="B433" s="362" t="s">
        <v>22113</v>
      </c>
      <c r="C433" s="340" t="s">
        <v>16115</v>
      </c>
      <c r="D433" s="362" t="s">
        <v>16114</v>
      </c>
      <c r="E433" s="362" t="s">
        <v>36</v>
      </c>
      <c r="F433" s="364">
        <v>6664468</v>
      </c>
      <c r="G433" s="363">
        <v>27066644680</v>
      </c>
      <c r="H433" s="365">
        <v>18667</v>
      </c>
      <c r="I433" s="388">
        <v>8</v>
      </c>
      <c r="J433" s="378">
        <v>2</v>
      </c>
      <c r="K433" s="381">
        <v>1951</v>
      </c>
      <c r="L433" s="369">
        <f t="shared" ca="1" si="6"/>
        <v>73</v>
      </c>
      <c r="M433" s="299" t="s">
        <v>20</v>
      </c>
      <c r="N433" s="10" t="s">
        <v>28854</v>
      </c>
      <c r="O433" s="389" t="s">
        <v>34608</v>
      </c>
      <c r="P433" s="386">
        <v>35796</v>
      </c>
    </row>
    <row r="434" spans="1:16" s="8" customFormat="1" ht="15" customHeight="1" x14ac:dyDescent="0.25">
      <c r="A434" s="362" t="s">
        <v>27</v>
      </c>
      <c r="B434" s="362" t="s">
        <v>22113</v>
      </c>
      <c r="C434" s="340" t="s">
        <v>16113</v>
      </c>
      <c r="D434" s="362" t="s">
        <v>16112</v>
      </c>
      <c r="E434" s="362" t="s">
        <v>78</v>
      </c>
      <c r="F434" s="364">
        <v>4404667</v>
      </c>
      <c r="G434" s="363">
        <v>23044046679</v>
      </c>
      <c r="H434" s="365">
        <v>15796</v>
      </c>
      <c r="I434" s="388">
        <v>31</v>
      </c>
      <c r="J434" s="378">
        <v>3</v>
      </c>
      <c r="K434" s="381">
        <v>1943</v>
      </c>
      <c r="L434" s="369">
        <f t="shared" ca="1" si="6"/>
        <v>81</v>
      </c>
      <c r="M434" s="299" t="s">
        <v>20</v>
      </c>
      <c r="N434" s="10" t="s">
        <v>40415</v>
      </c>
      <c r="O434" s="389" t="s">
        <v>177</v>
      </c>
      <c r="P434" s="386" t="s">
        <v>177</v>
      </c>
    </row>
    <row r="435" spans="1:16" s="8" customFormat="1" ht="15" customHeight="1" x14ac:dyDescent="0.25">
      <c r="A435" s="362" t="s">
        <v>172</v>
      </c>
      <c r="B435" s="362" t="s">
        <v>22113</v>
      </c>
      <c r="C435" s="340" t="s">
        <v>16111</v>
      </c>
      <c r="D435" s="362" t="s">
        <v>16110</v>
      </c>
      <c r="E435" s="362">
        <v>14</v>
      </c>
      <c r="F435" s="364">
        <v>7579378</v>
      </c>
      <c r="G435" s="363">
        <v>20075793783</v>
      </c>
      <c r="H435" s="365" t="s">
        <v>29971</v>
      </c>
      <c r="I435" s="388">
        <v>27</v>
      </c>
      <c r="J435" s="378">
        <v>12</v>
      </c>
      <c r="K435" s="381">
        <v>1947</v>
      </c>
      <c r="L435" s="369">
        <f t="shared" ca="1" si="6"/>
        <v>76</v>
      </c>
      <c r="M435" s="299" t="s">
        <v>20</v>
      </c>
      <c r="N435" s="10" t="s">
        <v>40415</v>
      </c>
      <c r="O435" s="389" t="s">
        <v>177</v>
      </c>
      <c r="P435" s="386" t="s">
        <v>177</v>
      </c>
    </row>
    <row r="436" spans="1:16" s="8" customFormat="1" ht="15" customHeight="1" x14ac:dyDescent="0.25">
      <c r="A436" s="362">
        <v>10</v>
      </c>
      <c r="B436" s="362" t="s">
        <v>22113</v>
      </c>
      <c r="C436" s="340" t="s">
        <v>16109</v>
      </c>
      <c r="D436" s="362" t="s">
        <v>16108</v>
      </c>
      <c r="E436" s="362" t="s">
        <v>36</v>
      </c>
      <c r="F436" s="364">
        <v>7670706</v>
      </c>
      <c r="G436" s="363">
        <v>20076707066</v>
      </c>
      <c r="H436" s="365">
        <v>17981</v>
      </c>
      <c r="I436" s="388">
        <v>24</v>
      </c>
      <c r="J436" s="378">
        <v>3</v>
      </c>
      <c r="K436" s="381">
        <v>1949</v>
      </c>
      <c r="L436" s="369">
        <f t="shared" ca="1" si="6"/>
        <v>75</v>
      </c>
      <c r="M436" s="299" t="s">
        <v>20</v>
      </c>
      <c r="N436" s="10" t="s">
        <v>40415</v>
      </c>
      <c r="O436" s="389" t="s">
        <v>177</v>
      </c>
      <c r="P436" s="386" t="s">
        <v>177</v>
      </c>
    </row>
    <row r="437" spans="1:16" s="8" customFormat="1" ht="15" customHeight="1" x14ac:dyDescent="0.25">
      <c r="A437" s="362" t="s">
        <v>27</v>
      </c>
      <c r="B437" s="362" t="s">
        <v>22113</v>
      </c>
      <c r="C437" s="340" t="s">
        <v>16107</v>
      </c>
      <c r="D437" s="362" t="s">
        <v>16106</v>
      </c>
      <c r="E437" s="362" t="s">
        <v>161</v>
      </c>
      <c r="F437" s="364">
        <v>6653177</v>
      </c>
      <c r="G437" s="363">
        <v>27066531770</v>
      </c>
      <c r="H437" s="365">
        <v>18695</v>
      </c>
      <c r="I437" s="388">
        <v>8</v>
      </c>
      <c r="J437" s="378">
        <v>3</v>
      </c>
      <c r="K437" s="381">
        <v>1951</v>
      </c>
      <c r="L437" s="369">
        <f t="shared" ca="1" si="6"/>
        <v>73</v>
      </c>
      <c r="M437" s="299" t="s">
        <v>20</v>
      </c>
      <c r="N437" s="10" t="s">
        <v>28854</v>
      </c>
      <c r="O437" s="389" t="s">
        <v>177</v>
      </c>
      <c r="P437" s="386" t="s">
        <v>177</v>
      </c>
    </row>
    <row r="438" spans="1:16" s="8" customFormat="1" ht="15" customHeight="1" x14ac:dyDescent="0.25">
      <c r="A438" s="362" t="s">
        <v>74</v>
      </c>
      <c r="B438" s="362" t="s">
        <v>22113</v>
      </c>
      <c r="C438" s="340" t="s">
        <v>16105</v>
      </c>
      <c r="D438" s="362" t="s">
        <v>16104</v>
      </c>
      <c r="E438" s="362" t="s">
        <v>889</v>
      </c>
      <c r="F438" s="364">
        <v>8045123</v>
      </c>
      <c r="G438" s="363">
        <v>20080451238</v>
      </c>
      <c r="H438" s="365">
        <v>17435</v>
      </c>
      <c r="I438" s="388">
        <v>25</v>
      </c>
      <c r="J438" s="378">
        <v>9</v>
      </c>
      <c r="K438" s="381">
        <v>1947</v>
      </c>
      <c r="L438" s="369">
        <f t="shared" ca="1" si="6"/>
        <v>76</v>
      </c>
      <c r="M438" s="299" t="s">
        <v>20</v>
      </c>
      <c r="N438" s="10" t="s">
        <v>40415</v>
      </c>
      <c r="O438" s="389" t="s">
        <v>177</v>
      </c>
      <c r="P438" s="386" t="s">
        <v>177</v>
      </c>
    </row>
    <row r="439" spans="1:16" s="8" customFormat="1" ht="15" customHeight="1" x14ac:dyDescent="0.25">
      <c r="A439" s="362" t="s">
        <v>27</v>
      </c>
      <c r="B439" s="362" t="s">
        <v>22113</v>
      </c>
      <c r="C439" s="340" t="s">
        <v>16103</v>
      </c>
      <c r="D439" s="362" t="s">
        <v>16102</v>
      </c>
      <c r="E439" s="362" t="s">
        <v>78</v>
      </c>
      <c r="F439" s="364">
        <v>11593146</v>
      </c>
      <c r="G439" s="363">
        <v>27115931461</v>
      </c>
      <c r="H439" s="365">
        <v>20154</v>
      </c>
      <c r="I439" s="388">
        <v>6</v>
      </c>
      <c r="J439" s="378">
        <v>3</v>
      </c>
      <c r="K439" s="381">
        <v>1955</v>
      </c>
      <c r="L439" s="369">
        <f t="shared" ca="1" si="6"/>
        <v>69</v>
      </c>
      <c r="M439" s="299" t="s">
        <v>20</v>
      </c>
      <c r="N439" s="10" t="s">
        <v>28854</v>
      </c>
      <c r="O439" s="389" t="s">
        <v>177</v>
      </c>
      <c r="P439" s="386" t="s">
        <v>177</v>
      </c>
    </row>
    <row r="440" spans="1:16" s="8" customFormat="1" ht="15" customHeight="1" x14ac:dyDescent="0.25">
      <c r="A440" s="362" t="s">
        <v>27</v>
      </c>
      <c r="B440" s="362" t="s">
        <v>22113</v>
      </c>
      <c r="C440" s="340" t="s">
        <v>16101</v>
      </c>
      <c r="D440" s="362" t="s">
        <v>16100</v>
      </c>
      <c r="E440" s="362" t="s">
        <v>36</v>
      </c>
      <c r="F440" s="364">
        <v>6254954</v>
      </c>
      <c r="G440" s="363">
        <v>27062549543</v>
      </c>
      <c r="H440" s="365">
        <v>18298</v>
      </c>
      <c r="I440" s="388">
        <v>4</v>
      </c>
      <c r="J440" s="378">
        <v>2</v>
      </c>
      <c r="K440" s="381">
        <v>1950</v>
      </c>
      <c r="L440" s="369">
        <f t="shared" ca="1" si="6"/>
        <v>74</v>
      </c>
      <c r="M440" s="299" t="s">
        <v>20</v>
      </c>
      <c r="N440" s="10" t="s">
        <v>28854</v>
      </c>
      <c r="O440" s="389" t="s">
        <v>35656</v>
      </c>
      <c r="P440" s="386">
        <v>36161</v>
      </c>
    </row>
    <row r="441" spans="1:16" s="8" customFormat="1" ht="15" customHeight="1" x14ac:dyDescent="0.25">
      <c r="A441" s="362" t="s">
        <v>23</v>
      </c>
      <c r="B441" s="362" t="s">
        <v>22113</v>
      </c>
      <c r="C441" s="340" t="s">
        <v>16099</v>
      </c>
      <c r="D441" s="362" t="s">
        <v>16098</v>
      </c>
      <c r="E441" s="362">
        <v>12</v>
      </c>
      <c r="F441" s="364">
        <v>5011932</v>
      </c>
      <c r="G441" s="363">
        <v>27050119322</v>
      </c>
      <c r="H441" s="365">
        <v>17143</v>
      </c>
      <c r="I441" s="388">
        <v>7</v>
      </c>
      <c r="J441" s="378">
        <v>12</v>
      </c>
      <c r="K441" s="381">
        <v>1946</v>
      </c>
      <c r="L441" s="369">
        <f t="shared" ca="1" si="6"/>
        <v>77</v>
      </c>
      <c r="M441" s="299" t="s">
        <v>20</v>
      </c>
      <c r="N441" s="10" t="s">
        <v>28854</v>
      </c>
      <c r="O441" s="389" t="s">
        <v>177</v>
      </c>
      <c r="P441" s="386" t="s">
        <v>177</v>
      </c>
    </row>
    <row r="442" spans="1:16" s="8" customFormat="1" ht="15" customHeight="1" x14ac:dyDescent="0.25">
      <c r="A442" s="362">
        <v>24</v>
      </c>
      <c r="B442" s="362" t="s">
        <v>22113</v>
      </c>
      <c r="C442" s="340" t="s">
        <v>16097</v>
      </c>
      <c r="D442" s="362" t="s">
        <v>16096</v>
      </c>
      <c r="E442" s="362" t="s">
        <v>36</v>
      </c>
      <c r="F442" s="364">
        <v>11844024</v>
      </c>
      <c r="G442" s="363">
        <v>20118440243</v>
      </c>
      <c r="H442" s="365">
        <v>20290</v>
      </c>
      <c r="I442" s="388">
        <v>20</v>
      </c>
      <c r="J442" s="378">
        <v>7</v>
      </c>
      <c r="K442" s="381">
        <v>1955</v>
      </c>
      <c r="L442" s="369">
        <f t="shared" ca="1" si="6"/>
        <v>68</v>
      </c>
      <c r="M442" s="299" t="s">
        <v>20</v>
      </c>
      <c r="N442" s="10" t="s">
        <v>40415</v>
      </c>
      <c r="O442" s="389" t="s">
        <v>177</v>
      </c>
      <c r="P442" s="386" t="s">
        <v>177</v>
      </c>
    </row>
    <row r="443" spans="1:16" s="8" customFormat="1" ht="15" customHeight="1" x14ac:dyDescent="0.25">
      <c r="A443" s="362" t="s">
        <v>36</v>
      </c>
      <c r="B443" s="362" t="s">
        <v>22113</v>
      </c>
      <c r="C443" s="340" t="s">
        <v>16095</v>
      </c>
      <c r="D443" s="362" t="s">
        <v>16094</v>
      </c>
      <c r="E443" s="362" t="s">
        <v>252</v>
      </c>
      <c r="F443" s="364">
        <v>12299162</v>
      </c>
      <c r="G443" s="363">
        <v>20122991629</v>
      </c>
      <c r="H443" s="365">
        <v>21217</v>
      </c>
      <c r="I443" s="388">
        <v>1</v>
      </c>
      <c r="J443" s="378">
        <v>2</v>
      </c>
      <c r="K443" s="381">
        <v>1958</v>
      </c>
      <c r="L443" s="369">
        <f t="shared" ca="1" si="6"/>
        <v>66</v>
      </c>
      <c r="M443" s="299" t="s">
        <v>20</v>
      </c>
      <c r="N443" s="10" t="s">
        <v>40415</v>
      </c>
      <c r="O443" s="389" t="s">
        <v>177</v>
      </c>
      <c r="P443" s="386" t="s">
        <v>177</v>
      </c>
    </row>
    <row r="444" spans="1:16" s="8" customFormat="1" ht="15" customHeight="1" x14ac:dyDescent="0.25">
      <c r="A444" s="362" t="s">
        <v>27</v>
      </c>
      <c r="B444" s="362" t="s">
        <v>22113</v>
      </c>
      <c r="C444" s="340" t="s">
        <v>16093</v>
      </c>
      <c r="D444" s="362" t="s">
        <v>16092</v>
      </c>
      <c r="E444" s="362" t="s">
        <v>36</v>
      </c>
      <c r="F444" s="364">
        <v>13657263</v>
      </c>
      <c r="G444" s="363">
        <v>20136572637</v>
      </c>
      <c r="H444" s="365">
        <v>21150</v>
      </c>
      <c r="I444" s="388">
        <v>26</v>
      </c>
      <c r="J444" s="378">
        <v>11</v>
      </c>
      <c r="K444" s="381">
        <v>1957</v>
      </c>
      <c r="L444" s="369">
        <f t="shared" ca="1" si="6"/>
        <v>66</v>
      </c>
      <c r="M444" s="299" t="s">
        <v>20</v>
      </c>
      <c r="N444" s="10" t="s">
        <v>40415</v>
      </c>
      <c r="O444" s="389" t="s">
        <v>34795</v>
      </c>
      <c r="P444" s="386">
        <v>35339</v>
      </c>
    </row>
    <row r="445" spans="1:16" s="8" customFormat="1" ht="15" customHeight="1" x14ac:dyDescent="0.25">
      <c r="A445" s="362" t="s">
        <v>46</v>
      </c>
      <c r="B445" s="362" t="s">
        <v>22113</v>
      </c>
      <c r="C445" s="340" t="s">
        <v>16091</v>
      </c>
      <c r="D445" s="362" t="s">
        <v>16090</v>
      </c>
      <c r="E445" s="362" t="s">
        <v>252</v>
      </c>
      <c r="F445" s="364">
        <v>10361243</v>
      </c>
      <c r="G445" s="363">
        <v>20103612439</v>
      </c>
      <c r="H445" s="365">
        <v>19105</v>
      </c>
      <c r="I445" s="388">
        <v>21</v>
      </c>
      <c r="J445" s="378">
        <v>4</v>
      </c>
      <c r="K445" s="381">
        <v>1952</v>
      </c>
      <c r="L445" s="369">
        <f t="shared" ca="1" si="6"/>
        <v>72</v>
      </c>
      <c r="M445" s="299" t="s">
        <v>20</v>
      </c>
      <c r="N445" s="10" t="s">
        <v>40415</v>
      </c>
      <c r="O445" s="389" t="s">
        <v>177</v>
      </c>
      <c r="P445" s="386" t="s">
        <v>177</v>
      </c>
    </row>
    <row r="446" spans="1:16" s="8" customFormat="1" ht="15" customHeight="1" x14ac:dyDescent="0.25">
      <c r="A446" s="362" t="s">
        <v>33761</v>
      </c>
      <c r="B446" s="362" t="s">
        <v>22113</v>
      </c>
      <c r="C446" s="340" t="s">
        <v>16089</v>
      </c>
      <c r="D446" s="362" t="s">
        <v>12301</v>
      </c>
      <c r="E446" s="362" t="s">
        <v>889</v>
      </c>
      <c r="F446" s="364">
        <v>12086016</v>
      </c>
      <c r="G446" s="363">
        <v>20120860160</v>
      </c>
      <c r="H446" s="365">
        <v>20643</v>
      </c>
      <c r="I446" s="388">
        <v>7</v>
      </c>
      <c r="J446" s="378">
        <v>7</v>
      </c>
      <c r="K446" s="381">
        <v>1956</v>
      </c>
      <c r="L446" s="369">
        <f t="shared" ca="1" si="6"/>
        <v>67</v>
      </c>
      <c r="M446" s="299" t="s">
        <v>20</v>
      </c>
      <c r="N446" s="10" t="s">
        <v>40415</v>
      </c>
      <c r="O446" s="389" t="s">
        <v>177</v>
      </c>
      <c r="P446" s="386" t="s">
        <v>177</v>
      </c>
    </row>
    <row r="447" spans="1:16" s="8" customFormat="1" ht="15" customHeight="1" x14ac:dyDescent="0.25">
      <c r="A447" s="362" t="s">
        <v>46</v>
      </c>
      <c r="B447" s="362" t="s">
        <v>22113</v>
      </c>
      <c r="C447" s="340" t="s">
        <v>16088</v>
      </c>
      <c r="D447" s="362" t="s">
        <v>16087</v>
      </c>
      <c r="E447" s="362" t="s">
        <v>36</v>
      </c>
      <c r="F447" s="364">
        <v>12372905</v>
      </c>
      <c r="G447" s="363">
        <v>20123729057</v>
      </c>
      <c r="H447" s="365">
        <v>20612</v>
      </c>
      <c r="I447" s="388">
        <v>6</v>
      </c>
      <c r="J447" s="378">
        <v>6</v>
      </c>
      <c r="K447" s="381">
        <v>1956</v>
      </c>
      <c r="L447" s="369">
        <f t="shared" ca="1" si="6"/>
        <v>67</v>
      </c>
      <c r="M447" s="299" t="s">
        <v>20</v>
      </c>
      <c r="N447" s="10" t="s">
        <v>40415</v>
      </c>
      <c r="O447" s="389" t="s">
        <v>177</v>
      </c>
      <c r="P447" s="386" t="s">
        <v>177</v>
      </c>
    </row>
    <row r="448" spans="1:16" s="8" customFormat="1" ht="15" customHeight="1" x14ac:dyDescent="0.25">
      <c r="A448" s="362" t="s">
        <v>179</v>
      </c>
      <c r="B448" s="362" t="s">
        <v>22113</v>
      </c>
      <c r="C448" s="340" t="s">
        <v>16086</v>
      </c>
      <c r="D448" s="362" t="s">
        <v>16085</v>
      </c>
      <c r="E448" s="362" t="s">
        <v>36</v>
      </c>
      <c r="F448" s="364">
        <v>12770008</v>
      </c>
      <c r="G448" s="363">
        <v>20127700088</v>
      </c>
      <c r="H448" s="365">
        <v>20854</v>
      </c>
      <c r="I448" s="388">
        <v>3</v>
      </c>
      <c r="J448" s="378">
        <v>2</v>
      </c>
      <c r="K448" s="381">
        <v>1957</v>
      </c>
      <c r="L448" s="369">
        <f t="shared" ca="1" si="6"/>
        <v>67</v>
      </c>
      <c r="M448" s="299" t="s">
        <v>20</v>
      </c>
      <c r="N448" s="10" t="s">
        <v>40415</v>
      </c>
      <c r="O448" s="389" t="s">
        <v>35002</v>
      </c>
      <c r="P448" s="386" t="s">
        <v>35819</v>
      </c>
    </row>
    <row r="449" spans="1:16" s="8" customFormat="1" ht="15" customHeight="1" x14ac:dyDescent="0.25">
      <c r="A449" s="362">
        <v>10</v>
      </c>
      <c r="B449" s="362" t="s">
        <v>22113</v>
      </c>
      <c r="C449" s="340" t="s">
        <v>16084</v>
      </c>
      <c r="D449" s="362" t="s">
        <v>16083</v>
      </c>
      <c r="E449" s="362" t="s">
        <v>36</v>
      </c>
      <c r="F449" s="364">
        <v>13686319</v>
      </c>
      <c r="G449" s="363">
        <v>20136863194</v>
      </c>
      <c r="H449" s="365">
        <v>21011</v>
      </c>
      <c r="I449" s="388">
        <v>10</v>
      </c>
      <c r="J449" s="378">
        <v>7</v>
      </c>
      <c r="K449" s="381">
        <v>1957</v>
      </c>
      <c r="L449" s="369">
        <f t="shared" ca="1" si="6"/>
        <v>66</v>
      </c>
      <c r="M449" s="299" t="s">
        <v>20</v>
      </c>
      <c r="N449" s="10" t="s">
        <v>40415</v>
      </c>
      <c r="O449" s="389" t="s">
        <v>177</v>
      </c>
      <c r="P449" s="386" t="s">
        <v>177</v>
      </c>
    </row>
    <row r="450" spans="1:16" s="8" customFormat="1" ht="15" customHeight="1" x14ac:dyDescent="0.25">
      <c r="A450" s="362" t="s">
        <v>36</v>
      </c>
      <c r="B450" s="362" t="s">
        <v>22113</v>
      </c>
      <c r="C450" s="340" t="s">
        <v>16082</v>
      </c>
      <c r="D450" s="362" t="s">
        <v>16081</v>
      </c>
      <c r="E450" s="362" t="s">
        <v>74</v>
      </c>
      <c r="F450" s="364">
        <v>11274744</v>
      </c>
      <c r="G450" s="363">
        <v>20112747444</v>
      </c>
      <c r="H450" s="365">
        <v>20006</v>
      </c>
      <c r="I450" s="388">
        <v>9</v>
      </c>
      <c r="J450" s="378">
        <v>10</v>
      </c>
      <c r="K450" s="381">
        <v>1954</v>
      </c>
      <c r="L450" s="369">
        <f t="shared" ref="L450:L513" ca="1" si="7">DATEDIF(H450,TODAY(),"Y")</f>
        <v>69</v>
      </c>
      <c r="M450" s="299" t="s">
        <v>20</v>
      </c>
      <c r="N450" s="10" t="s">
        <v>40415</v>
      </c>
      <c r="O450" s="389" t="s">
        <v>177</v>
      </c>
      <c r="P450" s="386" t="s">
        <v>177</v>
      </c>
    </row>
    <row r="451" spans="1:16" s="8" customFormat="1" ht="15" customHeight="1" x14ac:dyDescent="0.25">
      <c r="A451" s="362" t="s">
        <v>59</v>
      </c>
      <c r="B451" s="362" t="s">
        <v>22113</v>
      </c>
      <c r="C451" s="340" t="s">
        <v>16080</v>
      </c>
      <c r="D451" s="362" t="s">
        <v>16079</v>
      </c>
      <c r="E451" s="362" t="s">
        <v>889</v>
      </c>
      <c r="F451" s="364">
        <v>11972071</v>
      </c>
      <c r="G451" s="363">
        <v>20119720711</v>
      </c>
      <c r="H451" s="365">
        <v>20436</v>
      </c>
      <c r="I451" s="388">
        <v>13</v>
      </c>
      <c r="J451" s="378">
        <v>12</v>
      </c>
      <c r="K451" s="381">
        <v>1955</v>
      </c>
      <c r="L451" s="369">
        <f t="shared" ca="1" si="7"/>
        <v>68</v>
      </c>
      <c r="M451" s="299" t="s">
        <v>20</v>
      </c>
      <c r="N451" s="10" t="s">
        <v>40415</v>
      </c>
      <c r="O451" s="389" t="s">
        <v>177</v>
      </c>
      <c r="P451" s="386" t="s">
        <v>177</v>
      </c>
    </row>
    <row r="452" spans="1:16" s="8" customFormat="1" ht="15" customHeight="1" x14ac:dyDescent="0.25">
      <c r="A452" s="362" t="s">
        <v>27</v>
      </c>
      <c r="B452" s="362" t="s">
        <v>22113</v>
      </c>
      <c r="C452" s="340" t="s">
        <v>16078</v>
      </c>
      <c r="D452" s="362" t="s">
        <v>16077</v>
      </c>
      <c r="E452" s="362" t="s">
        <v>74</v>
      </c>
      <c r="F452" s="364">
        <v>12240495</v>
      </c>
      <c r="G452" s="363">
        <v>20122404952</v>
      </c>
      <c r="H452" s="365">
        <v>20555</v>
      </c>
      <c r="I452" s="388">
        <v>10</v>
      </c>
      <c r="J452" s="378">
        <v>4</v>
      </c>
      <c r="K452" s="381">
        <v>1956</v>
      </c>
      <c r="L452" s="369">
        <f t="shared" ca="1" si="7"/>
        <v>68</v>
      </c>
      <c r="M452" s="299" t="s">
        <v>20</v>
      </c>
      <c r="N452" s="10" t="s">
        <v>40415</v>
      </c>
      <c r="O452" s="389" t="s">
        <v>34616</v>
      </c>
      <c r="P452" s="386">
        <v>37257</v>
      </c>
    </row>
    <row r="453" spans="1:16" s="8" customFormat="1" ht="15" customHeight="1" x14ac:dyDescent="0.25">
      <c r="A453" s="362" t="s">
        <v>46</v>
      </c>
      <c r="B453" s="362" t="s">
        <v>22113</v>
      </c>
      <c r="C453" s="340" t="s">
        <v>16076</v>
      </c>
      <c r="D453" s="362" t="s">
        <v>16075</v>
      </c>
      <c r="E453" s="362" t="s">
        <v>74</v>
      </c>
      <c r="F453" s="364">
        <v>11647823</v>
      </c>
      <c r="G453" s="363">
        <v>20116478235</v>
      </c>
      <c r="H453" s="365">
        <v>20170</v>
      </c>
      <c r="I453" s="388">
        <v>22</v>
      </c>
      <c r="J453" s="378">
        <v>3</v>
      </c>
      <c r="K453" s="381">
        <v>1955</v>
      </c>
      <c r="L453" s="369">
        <f t="shared" ca="1" si="7"/>
        <v>69</v>
      </c>
      <c r="M453" s="299" t="s">
        <v>20</v>
      </c>
      <c r="N453" s="10" t="s">
        <v>40415</v>
      </c>
      <c r="O453" s="389" t="s">
        <v>177</v>
      </c>
      <c r="P453" s="386" t="s">
        <v>177</v>
      </c>
    </row>
    <row r="454" spans="1:16" s="8" customFormat="1" ht="15" customHeight="1" x14ac:dyDescent="0.25">
      <c r="A454" s="362" t="s">
        <v>27</v>
      </c>
      <c r="B454" s="362" t="s">
        <v>22113</v>
      </c>
      <c r="C454" s="340" t="s">
        <v>16074</v>
      </c>
      <c r="D454" s="362" t="s">
        <v>2321</v>
      </c>
      <c r="E454" s="362" t="s">
        <v>889</v>
      </c>
      <c r="F454" s="364">
        <v>10248757</v>
      </c>
      <c r="G454" s="363">
        <v>20102487576</v>
      </c>
      <c r="H454" s="365">
        <v>19022</v>
      </c>
      <c r="I454" s="388">
        <v>29</v>
      </c>
      <c r="J454" s="378">
        <v>1</v>
      </c>
      <c r="K454" s="381">
        <v>1952</v>
      </c>
      <c r="L454" s="369">
        <f t="shared" ca="1" si="7"/>
        <v>72</v>
      </c>
      <c r="M454" s="299" t="s">
        <v>20</v>
      </c>
      <c r="N454" s="10" t="s">
        <v>40415</v>
      </c>
      <c r="O454" s="389" t="s">
        <v>177</v>
      </c>
      <c r="P454" s="386" t="s">
        <v>177</v>
      </c>
    </row>
    <row r="455" spans="1:16" s="8" customFormat="1" ht="15" customHeight="1" x14ac:dyDescent="0.25">
      <c r="A455" s="362" t="s">
        <v>172</v>
      </c>
      <c r="B455" s="362" t="s">
        <v>22113</v>
      </c>
      <c r="C455" s="340" t="s">
        <v>16073</v>
      </c>
      <c r="D455" s="362" t="s">
        <v>16072</v>
      </c>
      <c r="E455" s="362">
        <v>12</v>
      </c>
      <c r="F455" s="364">
        <v>11680985</v>
      </c>
      <c r="G455" s="363">
        <v>20116809851</v>
      </c>
      <c r="H455" s="365">
        <v>20424</v>
      </c>
      <c r="I455" s="388">
        <v>21</v>
      </c>
      <c r="J455" s="378">
        <v>2</v>
      </c>
      <c r="K455" s="381">
        <v>2028</v>
      </c>
      <c r="L455" s="369">
        <f t="shared" ca="1" si="7"/>
        <v>68</v>
      </c>
      <c r="M455" s="299" t="s">
        <v>20</v>
      </c>
      <c r="N455" s="10" t="s">
        <v>40415</v>
      </c>
      <c r="O455" s="389" t="s">
        <v>177</v>
      </c>
      <c r="P455" s="386" t="s">
        <v>177</v>
      </c>
    </row>
    <row r="456" spans="1:16" s="8" customFormat="1" ht="15" customHeight="1" x14ac:dyDescent="0.25">
      <c r="A456" s="362" t="s">
        <v>27</v>
      </c>
      <c r="B456" s="362" t="s">
        <v>22113</v>
      </c>
      <c r="C456" s="340" t="s">
        <v>16071</v>
      </c>
      <c r="D456" s="362" t="s">
        <v>16070</v>
      </c>
      <c r="E456" s="362" t="s">
        <v>889</v>
      </c>
      <c r="F456" s="364">
        <v>12558890</v>
      </c>
      <c r="G456" s="363">
        <v>20125588906</v>
      </c>
      <c r="H456" s="365">
        <v>20734</v>
      </c>
      <c r="I456" s="388">
        <v>6</v>
      </c>
      <c r="J456" s="378">
        <v>10</v>
      </c>
      <c r="K456" s="381">
        <v>1956</v>
      </c>
      <c r="L456" s="369">
        <f t="shared" ca="1" si="7"/>
        <v>67</v>
      </c>
      <c r="M456" s="299" t="s">
        <v>20</v>
      </c>
      <c r="N456" s="10" t="s">
        <v>40415</v>
      </c>
      <c r="O456" s="389" t="s">
        <v>34795</v>
      </c>
      <c r="P456" s="386">
        <v>35339</v>
      </c>
    </row>
    <row r="457" spans="1:16" s="8" customFormat="1" ht="15" customHeight="1" x14ac:dyDescent="0.25">
      <c r="A457" s="362" t="s">
        <v>27</v>
      </c>
      <c r="B457" s="362" t="s">
        <v>22113</v>
      </c>
      <c r="C457" s="340" t="s">
        <v>16069</v>
      </c>
      <c r="D457" s="362" t="s">
        <v>16068</v>
      </c>
      <c r="E457" s="362" t="s">
        <v>14257</v>
      </c>
      <c r="F457" s="364">
        <v>6165566</v>
      </c>
      <c r="G457" s="363">
        <v>27061655668</v>
      </c>
      <c r="H457" s="365">
        <v>18233</v>
      </c>
      <c r="I457" s="388">
        <v>1</v>
      </c>
      <c r="J457" s="378">
        <v>12</v>
      </c>
      <c r="K457" s="381">
        <v>1949</v>
      </c>
      <c r="L457" s="369">
        <f t="shared" ca="1" si="7"/>
        <v>74</v>
      </c>
      <c r="M457" s="299" t="s">
        <v>20</v>
      </c>
      <c r="N457" s="10" t="s">
        <v>28854</v>
      </c>
      <c r="O457" s="389" t="s">
        <v>177</v>
      </c>
      <c r="P457" s="386" t="s">
        <v>177</v>
      </c>
    </row>
    <row r="458" spans="1:16" s="8" customFormat="1" ht="15" customHeight="1" x14ac:dyDescent="0.25">
      <c r="A458" s="362" t="s">
        <v>27</v>
      </c>
      <c r="B458" s="362" t="s">
        <v>22113</v>
      </c>
      <c r="C458" s="340" t="s">
        <v>16067</v>
      </c>
      <c r="D458" s="362" t="s">
        <v>16066</v>
      </c>
      <c r="E458" s="362" t="s">
        <v>14257</v>
      </c>
      <c r="F458" s="364">
        <v>7760491</v>
      </c>
      <c r="G458" s="363">
        <v>20077604910</v>
      </c>
      <c r="H458" s="365">
        <v>16616</v>
      </c>
      <c r="I458" s="388">
        <v>28</v>
      </c>
      <c r="J458" s="378">
        <v>6</v>
      </c>
      <c r="K458" s="381">
        <v>1945</v>
      </c>
      <c r="L458" s="369">
        <f t="shared" ca="1" si="7"/>
        <v>78</v>
      </c>
      <c r="M458" s="299" t="s">
        <v>20</v>
      </c>
      <c r="N458" s="10" t="s">
        <v>40415</v>
      </c>
      <c r="O458" s="389" t="s">
        <v>177</v>
      </c>
      <c r="P458" s="386" t="s">
        <v>177</v>
      </c>
    </row>
    <row r="459" spans="1:16" s="8" customFormat="1" ht="15" customHeight="1" x14ac:dyDescent="0.25">
      <c r="A459" s="362" t="s">
        <v>27</v>
      </c>
      <c r="B459" s="362" t="s">
        <v>22113</v>
      </c>
      <c r="C459" s="340" t="s">
        <v>16065</v>
      </c>
      <c r="D459" s="362" t="s">
        <v>16064</v>
      </c>
      <c r="E459" s="362" t="s">
        <v>74</v>
      </c>
      <c r="F459" s="364">
        <v>7876396</v>
      </c>
      <c r="G459" s="363">
        <v>20078763966</v>
      </c>
      <c r="H459" s="365">
        <v>16596</v>
      </c>
      <c r="I459" s="388">
        <v>8</v>
      </c>
      <c r="J459" s="378">
        <v>6</v>
      </c>
      <c r="K459" s="381">
        <v>1945</v>
      </c>
      <c r="L459" s="369">
        <f t="shared" ca="1" si="7"/>
        <v>78</v>
      </c>
      <c r="M459" s="299" t="s">
        <v>20</v>
      </c>
      <c r="N459" s="10" t="s">
        <v>40415</v>
      </c>
      <c r="O459" s="389" t="s">
        <v>34603</v>
      </c>
      <c r="P459" s="386">
        <v>36892</v>
      </c>
    </row>
    <row r="460" spans="1:16" s="8" customFormat="1" ht="15" customHeight="1" x14ac:dyDescent="0.25">
      <c r="A460" s="362" t="s">
        <v>172</v>
      </c>
      <c r="B460" s="362" t="s">
        <v>22113</v>
      </c>
      <c r="C460" s="340" t="s">
        <v>16063</v>
      </c>
      <c r="D460" s="362" t="s">
        <v>16062</v>
      </c>
      <c r="E460" s="362" t="s">
        <v>78</v>
      </c>
      <c r="F460" s="364">
        <v>8213247</v>
      </c>
      <c r="G460" s="363">
        <v>20082132474</v>
      </c>
      <c r="H460" s="365" t="s">
        <v>29970</v>
      </c>
      <c r="I460" s="388">
        <v>8</v>
      </c>
      <c r="J460" s="378">
        <v>8</v>
      </c>
      <c r="K460" s="381">
        <v>1948</v>
      </c>
      <c r="L460" s="369">
        <f t="shared" ca="1" si="7"/>
        <v>75</v>
      </c>
      <c r="M460" s="299" t="s">
        <v>20</v>
      </c>
      <c r="N460" s="10" t="s">
        <v>40415</v>
      </c>
      <c r="O460" s="389" t="s">
        <v>177</v>
      </c>
      <c r="P460" s="386" t="s">
        <v>177</v>
      </c>
    </row>
    <row r="461" spans="1:16" s="8" customFormat="1" ht="15" customHeight="1" x14ac:dyDescent="0.25">
      <c r="A461" s="362" t="s">
        <v>27</v>
      </c>
      <c r="B461" s="362" t="s">
        <v>22113</v>
      </c>
      <c r="C461" s="340" t="s">
        <v>16061</v>
      </c>
      <c r="D461" s="362" t="s">
        <v>16060</v>
      </c>
      <c r="E461" s="362" t="s">
        <v>36</v>
      </c>
      <c r="F461" s="364">
        <v>8250110</v>
      </c>
      <c r="G461" s="363">
        <v>20082501100</v>
      </c>
      <c r="H461" s="365">
        <v>16644</v>
      </c>
      <c r="I461" s="388">
        <v>26</v>
      </c>
      <c r="J461" s="378">
        <v>7</v>
      </c>
      <c r="K461" s="381">
        <v>1945</v>
      </c>
      <c r="L461" s="369">
        <f t="shared" ca="1" si="7"/>
        <v>78</v>
      </c>
      <c r="M461" s="299" t="s">
        <v>20</v>
      </c>
      <c r="N461" s="10" t="s">
        <v>40415</v>
      </c>
      <c r="O461" s="389" t="s">
        <v>177</v>
      </c>
      <c r="P461" s="386" t="s">
        <v>177</v>
      </c>
    </row>
    <row r="462" spans="1:16" s="8" customFormat="1" ht="15" customHeight="1" x14ac:dyDescent="0.25">
      <c r="A462" s="362" t="s">
        <v>46</v>
      </c>
      <c r="B462" s="362" t="s">
        <v>22113</v>
      </c>
      <c r="C462" s="340" t="s">
        <v>16059</v>
      </c>
      <c r="D462" s="362" t="s">
        <v>16058</v>
      </c>
      <c r="E462" s="362" t="s">
        <v>78</v>
      </c>
      <c r="F462" s="364">
        <v>4291323</v>
      </c>
      <c r="G462" s="363">
        <v>27042913230</v>
      </c>
      <c r="H462" s="365">
        <v>15474</v>
      </c>
      <c r="I462" s="388">
        <v>13</v>
      </c>
      <c r="J462" s="378">
        <v>5</v>
      </c>
      <c r="K462" s="381">
        <v>1942</v>
      </c>
      <c r="L462" s="369">
        <f t="shared" ca="1" si="7"/>
        <v>81</v>
      </c>
      <c r="M462" s="299" t="s">
        <v>20</v>
      </c>
      <c r="N462" s="10" t="s">
        <v>28854</v>
      </c>
      <c r="O462" s="389" t="s">
        <v>177</v>
      </c>
      <c r="P462" s="386" t="s">
        <v>177</v>
      </c>
    </row>
    <row r="463" spans="1:16" s="8" customFormat="1" ht="15" customHeight="1" x14ac:dyDescent="0.25">
      <c r="A463" s="362" t="s">
        <v>27</v>
      </c>
      <c r="B463" s="362" t="s">
        <v>22113</v>
      </c>
      <c r="C463" s="340" t="s">
        <v>16057</v>
      </c>
      <c r="D463" s="362" t="s">
        <v>16056</v>
      </c>
      <c r="E463" s="362" t="s">
        <v>889</v>
      </c>
      <c r="F463" s="364">
        <v>4394850</v>
      </c>
      <c r="G463" s="363">
        <v>20043948505</v>
      </c>
      <c r="H463" s="365">
        <v>15541</v>
      </c>
      <c r="I463" s="388">
        <v>19</v>
      </c>
      <c r="J463" s="378">
        <v>7</v>
      </c>
      <c r="K463" s="381">
        <v>1942</v>
      </c>
      <c r="L463" s="369">
        <f t="shared" ca="1" si="7"/>
        <v>81</v>
      </c>
      <c r="M463" s="299" t="s">
        <v>20</v>
      </c>
      <c r="N463" s="10" t="s">
        <v>40415</v>
      </c>
      <c r="O463" s="389" t="s">
        <v>177</v>
      </c>
      <c r="P463" s="386" t="s">
        <v>177</v>
      </c>
    </row>
    <row r="464" spans="1:16" s="8" customFormat="1" ht="15" customHeight="1" x14ac:dyDescent="0.25">
      <c r="A464" s="362" t="s">
        <v>302</v>
      </c>
      <c r="B464" s="362" t="s">
        <v>22113</v>
      </c>
      <c r="C464" s="340" t="s">
        <v>16055</v>
      </c>
      <c r="D464" s="362" t="s">
        <v>16054</v>
      </c>
      <c r="E464" s="362" t="s">
        <v>78</v>
      </c>
      <c r="F464" s="364">
        <v>11822484</v>
      </c>
      <c r="G464" s="363">
        <v>27118224847</v>
      </c>
      <c r="H464" s="365">
        <v>20456</v>
      </c>
      <c r="I464" s="388">
        <v>2</v>
      </c>
      <c r="J464" s="378">
        <v>1</v>
      </c>
      <c r="K464" s="381">
        <v>1956</v>
      </c>
      <c r="L464" s="369">
        <f t="shared" ca="1" si="7"/>
        <v>68</v>
      </c>
      <c r="M464" s="299" t="s">
        <v>20</v>
      </c>
      <c r="N464" s="10" t="s">
        <v>28854</v>
      </c>
      <c r="O464" s="389" t="s">
        <v>177</v>
      </c>
      <c r="P464" s="386" t="s">
        <v>177</v>
      </c>
    </row>
    <row r="465" spans="1:16" s="8" customFormat="1" ht="15" customHeight="1" x14ac:dyDescent="0.25">
      <c r="A465" s="362" t="s">
        <v>27</v>
      </c>
      <c r="B465" s="362" t="s">
        <v>22113</v>
      </c>
      <c r="C465" s="340" t="s">
        <v>16053</v>
      </c>
      <c r="D465" s="362" t="s">
        <v>16052</v>
      </c>
      <c r="E465" s="362" t="s">
        <v>74</v>
      </c>
      <c r="F465" s="364">
        <v>6384382</v>
      </c>
      <c r="G465" s="363">
        <v>27063843828</v>
      </c>
      <c r="H465" s="365">
        <v>18366</v>
      </c>
      <c r="I465" s="388">
        <v>13</v>
      </c>
      <c r="J465" s="378">
        <v>4</v>
      </c>
      <c r="K465" s="381">
        <v>1950</v>
      </c>
      <c r="L465" s="369">
        <f t="shared" ca="1" si="7"/>
        <v>74</v>
      </c>
      <c r="M465" s="299" t="s">
        <v>20</v>
      </c>
      <c r="N465" s="10" t="s">
        <v>28854</v>
      </c>
      <c r="O465" s="389" t="s">
        <v>177</v>
      </c>
      <c r="P465" s="386" t="s">
        <v>177</v>
      </c>
    </row>
    <row r="466" spans="1:16" s="8" customFormat="1" ht="15" customHeight="1" x14ac:dyDescent="0.25">
      <c r="A466" s="362" t="s">
        <v>46</v>
      </c>
      <c r="B466" s="362" t="s">
        <v>22113</v>
      </c>
      <c r="C466" s="340" t="s">
        <v>16051</v>
      </c>
      <c r="D466" s="362" t="s">
        <v>16050</v>
      </c>
      <c r="E466" s="362" t="s">
        <v>889</v>
      </c>
      <c r="F466" s="364">
        <v>4981478</v>
      </c>
      <c r="G466" s="363">
        <v>27049814785</v>
      </c>
      <c r="H466" s="365">
        <v>16352</v>
      </c>
      <c r="I466" s="388">
        <v>7</v>
      </c>
      <c r="J466" s="378">
        <v>10</v>
      </c>
      <c r="K466" s="381">
        <v>1944</v>
      </c>
      <c r="L466" s="369">
        <f t="shared" ca="1" si="7"/>
        <v>79</v>
      </c>
      <c r="M466" s="299" t="s">
        <v>20</v>
      </c>
      <c r="N466" s="10" t="s">
        <v>28854</v>
      </c>
      <c r="O466" s="389" t="s">
        <v>177</v>
      </c>
      <c r="P466" s="386" t="s">
        <v>177</v>
      </c>
    </row>
    <row r="467" spans="1:16" s="8" customFormat="1" ht="15" customHeight="1" x14ac:dyDescent="0.25">
      <c r="A467" s="362" t="s">
        <v>33761</v>
      </c>
      <c r="B467" s="362" t="s">
        <v>22113</v>
      </c>
      <c r="C467" s="340" t="s">
        <v>16049</v>
      </c>
      <c r="D467" s="362" t="s">
        <v>16048</v>
      </c>
      <c r="E467" s="362" t="s">
        <v>889</v>
      </c>
      <c r="F467" s="364">
        <v>7375591</v>
      </c>
      <c r="G467" s="363">
        <v>20073755914</v>
      </c>
      <c r="H467" s="365">
        <v>18101</v>
      </c>
      <c r="I467" s="388">
        <v>22</v>
      </c>
      <c r="J467" s="378">
        <v>7</v>
      </c>
      <c r="K467" s="381">
        <v>1949</v>
      </c>
      <c r="L467" s="369">
        <f t="shared" ca="1" si="7"/>
        <v>74</v>
      </c>
      <c r="M467" s="299" t="s">
        <v>20</v>
      </c>
      <c r="N467" s="10" t="s">
        <v>40415</v>
      </c>
      <c r="O467" s="389" t="s">
        <v>177</v>
      </c>
      <c r="P467" s="386" t="s">
        <v>177</v>
      </c>
    </row>
    <row r="468" spans="1:16" s="8" customFormat="1" ht="15" customHeight="1" x14ac:dyDescent="0.25">
      <c r="A468" s="362" t="s">
        <v>27</v>
      </c>
      <c r="B468" s="362" t="s">
        <v>22113</v>
      </c>
      <c r="C468" s="340" t="s">
        <v>16047</v>
      </c>
      <c r="D468" s="362" t="s">
        <v>16046</v>
      </c>
      <c r="E468" s="362" t="s">
        <v>889</v>
      </c>
      <c r="F468" s="364">
        <v>5871758</v>
      </c>
      <c r="G468" s="363">
        <v>23058717584</v>
      </c>
      <c r="H468" s="365">
        <v>17694</v>
      </c>
      <c r="I468" s="388">
        <v>10</v>
      </c>
      <c r="J468" s="378">
        <v>6</v>
      </c>
      <c r="K468" s="381">
        <v>1948</v>
      </c>
      <c r="L468" s="369">
        <f t="shared" ca="1" si="7"/>
        <v>75</v>
      </c>
      <c r="M468" s="299" t="s">
        <v>20</v>
      </c>
      <c r="N468" s="10" t="s">
        <v>28854</v>
      </c>
      <c r="O468" s="389" t="s">
        <v>177</v>
      </c>
      <c r="P468" s="386" t="s">
        <v>177</v>
      </c>
    </row>
    <row r="469" spans="1:16" s="8" customFormat="1" ht="15" customHeight="1" x14ac:dyDescent="0.25">
      <c r="A469" s="362" t="s">
        <v>27</v>
      </c>
      <c r="B469" s="362" t="s">
        <v>22113</v>
      </c>
      <c r="C469" s="340" t="s">
        <v>16045</v>
      </c>
      <c r="D469" s="362" t="s">
        <v>16044</v>
      </c>
      <c r="E469" s="362" t="s">
        <v>14257</v>
      </c>
      <c r="F469" s="364">
        <v>10265284</v>
      </c>
      <c r="G469" s="363">
        <v>27102652849</v>
      </c>
      <c r="H469" s="365">
        <v>18979</v>
      </c>
      <c r="I469" s="388">
        <v>17</v>
      </c>
      <c r="J469" s="378">
        <v>12</v>
      </c>
      <c r="K469" s="381">
        <v>1951</v>
      </c>
      <c r="L469" s="369">
        <f t="shared" ca="1" si="7"/>
        <v>72</v>
      </c>
      <c r="M469" s="299" t="s">
        <v>20</v>
      </c>
      <c r="N469" s="10" t="s">
        <v>28854</v>
      </c>
      <c r="O469" s="389" t="s">
        <v>177</v>
      </c>
      <c r="P469" s="386" t="s">
        <v>177</v>
      </c>
    </row>
    <row r="470" spans="1:16" s="8" customFormat="1" ht="15" customHeight="1" x14ac:dyDescent="0.25">
      <c r="A470" s="362">
        <v>17</v>
      </c>
      <c r="B470" s="362" t="s">
        <v>22113</v>
      </c>
      <c r="C470" s="340" t="s">
        <v>16043</v>
      </c>
      <c r="D470" s="362" t="s">
        <v>10074</v>
      </c>
      <c r="E470" s="362" t="s">
        <v>889</v>
      </c>
      <c r="F470" s="364">
        <v>7666068</v>
      </c>
      <c r="G470" s="363">
        <v>23076660689</v>
      </c>
      <c r="H470" s="365">
        <v>18246</v>
      </c>
      <c r="I470" s="388">
        <v>14</v>
      </c>
      <c r="J470" s="378">
        <v>12</v>
      </c>
      <c r="K470" s="381">
        <v>1949</v>
      </c>
      <c r="L470" s="369">
        <f t="shared" ca="1" si="7"/>
        <v>74</v>
      </c>
      <c r="M470" s="299" t="s">
        <v>20</v>
      </c>
      <c r="N470" s="10" t="s">
        <v>40415</v>
      </c>
      <c r="O470" s="389" t="s">
        <v>177</v>
      </c>
      <c r="P470" s="386" t="s">
        <v>177</v>
      </c>
    </row>
    <row r="471" spans="1:16" s="8" customFormat="1" ht="15" customHeight="1" x14ac:dyDescent="0.25">
      <c r="A471" s="362" t="s">
        <v>27</v>
      </c>
      <c r="B471" s="362" t="s">
        <v>22113</v>
      </c>
      <c r="C471" s="340" t="s">
        <v>16040</v>
      </c>
      <c r="D471" s="362" t="s">
        <v>16039</v>
      </c>
      <c r="E471" s="362">
        <v>10</v>
      </c>
      <c r="F471" s="364">
        <v>11106139</v>
      </c>
      <c r="G471" s="363">
        <v>20111061395</v>
      </c>
      <c r="H471" s="365">
        <v>19766</v>
      </c>
      <c r="I471" s="388">
        <v>11</v>
      </c>
      <c r="J471" s="378">
        <v>2</v>
      </c>
      <c r="K471" s="381">
        <v>1954</v>
      </c>
      <c r="L471" s="369">
        <f t="shared" ca="1" si="7"/>
        <v>70</v>
      </c>
      <c r="M471" s="299" t="s">
        <v>20</v>
      </c>
      <c r="N471" s="10" t="s">
        <v>40415</v>
      </c>
      <c r="O471" s="389" t="s">
        <v>30756</v>
      </c>
      <c r="P471" s="386">
        <v>40391</v>
      </c>
    </row>
    <row r="472" spans="1:16" s="8" customFormat="1" ht="15" customHeight="1" x14ac:dyDescent="0.25">
      <c r="A472" s="362" t="s">
        <v>27</v>
      </c>
      <c r="B472" s="362" t="s">
        <v>22113</v>
      </c>
      <c r="C472" s="340" t="s">
        <v>16038</v>
      </c>
      <c r="D472" s="362" t="s">
        <v>16037</v>
      </c>
      <c r="E472" s="362" t="s">
        <v>889</v>
      </c>
      <c r="F472" s="364">
        <v>10057158</v>
      </c>
      <c r="G472" s="363">
        <v>20100571588</v>
      </c>
      <c r="H472" s="365">
        <v>18941</v>
      </c>
      <c r="I472" s="388">
        <v>9</v>
      </c>
      <c r="J472" s="378">
        <v>11</v>
      </c>
      <c r="K472" s="381">
        <v>1951</v>
      </c>
      <c r="L472" s="369">
        <f t="shared" ca="1" si="7"/>
        <v>72</v>
      </c>
      <c r="M472" s="299" t="s">
        <v>20</v>
      </c>
      <c r="N472" s="10" t="s">
        <v>40415</v>
      </c>
      <c r="O472" s="389" t="s">
        <v>177</v>
      </c>
      <c r="P472" s="386" t="s">
        <v>177</v>
      </c>
    </row>
    <row r="473" spans="1:16" s="8" customFormat="1" ht="15" customHeight="1" x14ac:dyDescent="0.25">
      <c r="A473" s="362" t="s">
        <v>27</v>
      </c>
      <c r="B473" s="362" t="s">
        <v>22113</v>
      </c>
      <c r="C473" s="340" t="s">
        <v>16036</v>
      </c>
      <c r="D473" s="362" t="s">
        <v>16035</v>
      </c>
      <c r="E473" s="362" t="s">
        <v>36</v>
      </c>
      <c r="F473" s="364">
        <v>5489667</v>
      </c>
      <c r="G473" s="363">
        <v>20054896671</v>
      </c>
      <c r="H473" s="365">
        <v>15264</v>
      </c>
      <c r="I473" s="388">
        <v>15</v>
      </c>
      <c r="J473" s="378">
        <v>10</v>
      </c>
      <c r="K473" s="381">
        <v>1941</v>
      </c>
      <c r="L473" s="369">
        <f t="shared" ca="1" si="7"/>
        <v>82</v>
      </c>
      <c r="M473" s="299" t="s">
        <v>20</v>
      </c>
      <c r="N473" s="10" t="s">
        <v>40415</v>
      </c>
      <c r="O473" s="389" t="s">
        <v>177</v>
      </c>
      <c r="P473" s="386" t="s">
        <v>177</v>
      </c>
    </row>
    <row r="474" spans="1:16" s="8" customFormat="1" ht="15" customHeight="1" x14ac:dyDescent="0.25">
      <c r="A474" s="362" t="s">
        <v>27</v>
      </c>
      <c r="B474" s="362" t="s">
        <v>22113</v>
      </c>
      <c r="C474" s="340" t="s">
        <v>16034</v>
      </c>
      <c r="D474" s="362" t="s">
        <v>16033</v>
      </c>
      <c r="E474" s="362" t="s">
        <v>78</v>
      </c>
      <c r="F474" s="364">
        <v>11958106</v>
      </c>
      <c r="G474" s="363">
        <v>27119581066</v>
      </c>
      <c r="H474" s="365">
        <v>20610</v>
      </c>
      <c r="I474" s="388">
        <v>4</v>
      </c>
      <c r="J474" s="378">
        <v>6</v>
      </c>
      <c r="K474" s="381">
        <v>1956</v>
      </c>
      <c r="L474" s="369">
        <f t="shared" ca="1" si="7"/>
        <v>67</v>
      </c>
      <c r="M474" s="299" t="s">
        <v>20</v>
      </c>
      <c r="N474" s="10" t="s">
        <v>28854</v>
      </c>
      <c r="O474" s="389" t="s">
        <v>177</v>
      </c>
      <c r="P474" s="386" t="s">
        <v>177</v>
      </c>
    </row>
    <row r="475" spans="1:16" s="8" customFormat="1" ht="15" customHeight="1" x14ac:dyDescent="0.25">
      <c r="A475" s="362" t="s">
        <v>27</v>
      </c>
      <c r="B475" s="362" t="s">
        <v>22113</v>
      </c>
      <c r="C475" s="340" t="s">
        <v>16028</v>
      </c>
      <c r="D475" s="362" t="s">
        <v>16027</v>
      </c>
      <c r="E475" s="362" t="s">
        <v>889</v>
      </c>
      <c r="F475" s="364">
        <v>8263978</v>
      </c>
      <c r="G475" s="363">
        <v>20082639781</v>
      </c>
      <c r="H475" s="365">
        <v>17253</v>
      </c>
      <c r="I475" s="388">
        <v>27</v>
      </c>
      <c r="J475" s="378">
        <v>3</v>
      </c>
      <c r="K475" s="381">
        <v>1947</v>
      </c>
      <c r="L475" s="369">
        <f t="shared" ca="1" si="7"/>
        <v>77</v>
      </c>
      <c r="M475" s="299" t="s">
        <v>20</v>
      </c>
      <c r="N475" s="10" t="s">
        <v>40415</v>
      </c>
      <c r="O475" s="389" t="s">
        <v>177</v>
      </c>
      <c r="P475" s="386" t="s">
        <v>177</v>
      </c>
    </row>
    <row r="476" spans="1:16" s="8" customFormat="1" ht="15" customHeight="1" x14ac:dyDescent="0.25">
      <c r="A476" s="362" t="s">
        <v>27</v>
      </c>
      <c r="B476" s="362" t="s">
        <v>22113</v>
      </c>
      <c r="C476" s="340" t="s">
        <v>16026</v>
      </c>
      <c r="D476" s="362" t="s">
        <v>16025</v>
      </c>
      <c r="E476" s="362" t="s">
        <v>14257</v>
      </c>
      <c r="F476" s="364">
        <v>5274083</v>
      </c>
      <c r="G476" s="363">
        <v>20052740836</v>
      </c>
      <c r="H476" s="365">
        <v>17815</v>
      </c>
      <c r="I476" s="388">
        <v>9</v>
      </c>
      <c r="J476" s="378">
        <v>10</v>
      </c>
      <c r="K476" s="381">
        <v>1948</v>
      </c>
      <c r="L476" s="369">
        <f t="shared" ca="1" si="7"/>
        <v>75</v>
      </c>
      <c r="M476" s="299" t="s">
        <v>20</v>
      </c>
      <c r="N476" s="10" t="s">
        <v>40415</v>
      </c>
      <c r="O476" s="389" t="s">
        <v>34608</v>
      </c>
      <c r="P476" s="386">
        <v>35796</v>
      </c>
    </row>
    <row r="477" spans="1:16" s="8" customFormat="1" ht="15" customHeight="1" x14ac:dyDescent="0.25">
      <c r="A477" s="362" t="s">
        <v>27</v>
      </c>
      <c r="B477" s="362" t="s">
        <v>22113</v>
      </c>
      <c r="C477" s="340" t="s">
        <v>16024</v>
      </c>
      <c r="D477" s="362" t="s">
        <v>16023</v>
      </c>
      <c r="E477" s="362" t="s">
        <v>889</v>
      </c>
      <c r="F477" s="364">
        <v>4531482</v>
      </c>
      <c r="G477" s="363">
        <v>20045314821</v>
      </c>
      <c r="H477" s="365">
        <v>16686</v>
      </c>
      <c r="I477" s="388">
        <v>6</v>
      </c>
      <c r="J477" s="378">
        <v>9</v>
      </c>
      <c r="K477" s="381">
        <v>1945</v>
      </c>
      <c r="L477" s="369">
        <f t="shared" ca="1" si="7"/>
        <v>78</v>
      </c>
      <c r="M477" s="299" t="s">
        <v>20</v>
      </c>
      <c r="N477" s="10" t="s">
        <v>40415</v>
      </c>
      <c r="O477" s="389" t="s">
        <v>177</v>
      </c>
      <c r="P477" s="386" t="s">
        <v>177</v>
      </c>
    </row>
    <row r="478" spans="1:16" s="8" customFormat="1" ht="15" customHeight="1" x14ac:dyDescent="0.25">
      <c r="A478" s="362" t="s">
        <v>172</v>
      </c>
      <c r="B478" s="362" t="s">
        <v>22113</v>
      </c>
      <c r="C478" s="340" t="s">
        <v>16022</v>
      </c>
      <c r="D478" s="362" t="s">
        <v>16021</v>
      </c>
      <c r="E478" s="362" t="s">
        <v>36</v>
      </c>
      <c r="F478" s="364">
        <v>12563479</v>
      </c>
      <c r="G478" s="363">
        <v>20125634797</v>
      </c>
      <c r="H478" s="365" t="s">
        <v>29969</v>
      </c>
      <c r="I478" s="388">
        <v>22</v>
      </c>
      <c r="J478" s="378">
        <v>1</v>
      </c>
      <c r="K478" s="381">
        <v>1957</v>
      </c>
      <c r="L478" s="369">
        <f t="shared" ca="1" si="7"/>
        <v>67</v>
      </c>
      <c r="M478" s="299" t="s">
        <v>20</v>
      </c>
      <c r="N478" s="10" t="s">
        <v>40415</v>
      </c>
      <c r="O478" s="389" t="s">
        <v>177</v>
      </c>
      <c r="P478" s="386" t="s">
        <v>177</v>
      </c>
    </row>
    <row r="479" spans="1:16" s="8" customFormat="1" ht="15" customHeight="1" x14ac:dyDescent="0.25">
      <c r="A479" s="362" t="s">
        <v>27</v>
      </c>
      <c r="B479" s="362" t="s">
        <v>22113</v>
      </c>
      <c r="C479" s="340" t="s">
        <v>16020</v>
      </c>
      <c r="D479" s="362" t="s">
        <v>16019</v>
      </c>
      <c r="E479" s="362" t="s">
        <v>78</v>
      </c>
      <c r="F479" s="364">
        <v>5389520</v>
      </c>
      <c r="G479" s="363">
        <v>20053895205</v>
      </c>
      <c r="H479" s="365">
        <v>17096</v>
      </c>
      <c r="I479" s="388">
        <v>21</v>
      </c>
      <c r="J479" s="378">
        <v>10</v>
      </c>
      <c r="K479" s="381">
        <v>1946</v>
      </c>
      <c r="L479" s="369">
        <f t="shared" ca="1" si="7"/>
        <v>77</v>
      </c>
      <c r="M479" s="299" t="s">
        <v>20</v>
      </c>
      <c r="N479" s="10" t="s">
        <v>40415</v>
      </c>
      <c r="O479" s="389" t="s">
        <v>177</v>
      </c>
      <c r="P479" s="386" t="s">
        <v>177</v>
      </c>
    </row>
    <row r="480" spans="1:16" s="8" customFormat="1" ht="15" customHeight="1" x14ac:dyDescent="0.25">
      <c r="A480" s="362" t="s">
        <v>193</v>
      </c>
      <c r="B480" s="362" t="s">
        <v>22113</v>
      </c>
      <c r="C480" s="340" t="s">
        <v>16018</v>
      </c>
      <c r="D480" s="362" t="s">
        <v>16017</v>
      </c>
      <c r="E480" s="362">
        <v>12</v>
      </c>
      <c r="F480" s="364">
        <v>4978528</v>
      </c>
      <c r="G480" s="363">
        <v>20049785284</v>
      </c>
      <c r="H480" s="365">
        <v>17454</v>
      </c>
      <c r="I480" s="388">
        <v>14</v>
      </c>
      <c r="J480" s="378">
        <v>10</v>
      </c>
      <c r="K480" s="381">
        <v>1947</v>
      </c>
      <c r="L480" s="369">
        <f t="shared" ca="1" si="7"/>
        <v>76</v>
      </c>
      <c r="M480" s="299" t="s">
        <v>20</v>
      </c>
      <c r="N480" s="10" t="s">
        <v>40415</v>
      </c>
      <c r="O480" s="389" t="s">
        <v>34621</v>
      </c>
      <c r="P480" s="386" t="s">
        <v>35727</v>
      </c>
    </row>
    <row r="481" spans="1:16" s="8" customFormat="1" ht="15" customHeight="1" x14ac:dyDescent="0.25">
      <c r="A481" s="362" t="s">
        <v>161</v>
      </c>
      <c r="B481" s="362" t="s">
        <v>22113</v>
      </c>
      <c r="C481" s="340" t="s">
        <v>16016</v>
      </c>
      <c r="D481" s="362" t="s">
        <v>16015</v>
      </c>
      <c r="E481" s="362" t="s">
        <v>36</v>
      </c>
      <c r="F481" s="364">
        <v>12207143</v>
      </c>
      <c r="G481" s="363">
        <v>20122071430</v>
      </c>
      <c r="H481" s="365">
        <v>20521</v>
      </c>
      <c r="I481" s="388">
        <v>7</v>
      </c>
      <c r="J481" s="378">
        <v>3</v>
      </c>
      <c r="K481" s="381">
        <v>1956</v>
      </c>
      <c r="L481" s="369">
        <f t="shared" ca="1" si="7"/>
        <v>68</v>
      </c>
      <c r="M481" s="299" t="s">
        <v>20</v>
      </c>
      <c r="N481" s="10" t="s">
        <v>40415</v>
      </c>
      <c r="O481" s="389" t="s">
        <v>35002</v>
      </c>
      <c r="P481" s="386">
        <v>36526</v>
      </c>
    </row>
    <row r="482" spans="1:16" s="8" customFormat="1" ht="15" customHeight="1" x14ac:dyDescent="0.25">
      <c r="A482" s="362" t="s">
        <v>46</v>
      </c>
      <c r="B482" s="362" t="s">
        <v>22113</v>
      </c>
      <c r="C482" s="340" t="s">
        <v>16014</v>
      </c>
      <c r="D482" s="362" t="s">
        <v>16013</v>
      </c>
      <c r="E482" s="362" t="s">
        <v>74</v>
      </c>
      <c r="F482" s="364">
        <v>10490210</v>
      </c>
      <c r="G482" s="363">
        <v>20104902104</v>
      </c>
      <c r="H482" s="365">
        <v>19159</v>
      </c>
      <c r="I482" s="388">
        <v>14</v>
      </c>
      <c r="J482" s="378">
        <v>6</v>
      </c>
      <c r="K482" s="381">
        <v>1952</v>
      </c>
      <c r="L482" s="369">
        <f t="shared" ca="1" si="7"/>
        <v>71</v>
      </c>
      <c r="M482" s="299" t="s">
        <v>20</v>
      </c>
      <c r="N482" s="10" t="s">
        <v>40415</v>
      </c>
      <c r="O482" s="389" t="s">
        <v>177</v>
      </c>
      <c r="P482" s="386" t="s">
        <v>177</v>
      </c>
    </row>
    <row r="483" spans="1:16" s="8" customFormat="1" ht="15" customHeight="1" x14ac:dyDescent="0.25">
      <c r="A483" s="362" t="s">
        <v>59</v>
      </c>
      <c r="B483" s="362" t="s">
        <v>22113</v>
      </c>
      <c r="C483" s="340" t="s">
        <v>16012</v>
      </c>
      <c r="D483" s="362" t="s">
        <v>16011</v>
      </c>
      <c r="E483" s="362">
        <v>10</v>
      </c>
      <c r="F483" s="364">
        <v>12349671</v>
      </c>
      <c r="G483" s="363">
        <v>20123496710</v>
      </c>
      <c r="H483" s="365">
        <v>20695</v>
      </c>
      <c r="I483" s="388">
        <v>28</v>
      </c>
      <c r="J483" s="378">
        <v>8</v>
      </c>
      <c r="K483" s="381">
        <v>1956</v>
      </c>
      <c r="L483" s="369">
        <f t="shared" ca="1" si="7"/>
        <v>67</v>
      </c>
      <c r="M483" s="299" t="s">
        <v>20</v>
      </c>
      <c r="N483" s="10" t="s">
        <v>40415</v>
      </c>
      <c r="O483" s="389" t="s">
        <v>33531</v>
      </c>
      <c r="P483" s="386" t="s">
        <v>177</v>
      </c>
    </row>
    <row r="484" spans="1:16" s="8" customFormat="1" ht="15" customHeight="1" x14ac:dyDescent="0.25">
      <c r="A484" s="362" t="s">
        <v>74</v>
      </c>
      <c r="B484" s="362" t="s">
        <v>22113</v>
      </c>
      <c r="C484" s="340" t="s">
        <v>16010</v>
      </c>
      <c r="D484" s="362" t="s">
        <v>16009</v>
      </c>
      <c r="E484" s="362" t="s">
        <v>889</v>
      </c>
      <c r="F484" s="364">
        <v>12159318</v>
      </c>
      <c r="G484" s="363">
        <v>20121593182</v>
      </c>
      <c r="H484" s="365">
        <v>20532</v>
      </c>
      <c r="I484" s="388">
        <v>18</v>
      </c>
      <c r="J484" s="378">
        <v>3</v>
      </c>
      <c r="K484" s="381">
        <v>1956</v>
      </c>
      <c r="L484" s="369">
        <f t="shared" ca="1" si="7"/>
        <v>68</v>
      </c>
      <c r="M484" s="299" t="s">
        <v>20</v>
      </c>
      <c r="N484" s="10" t="s">
        <v>40415</v>
      </c>
      <c r="O484" s="389" t="s">
        <v>177</v>
      </c>
      <c r="P484" s="386" t="s">
        <v>177</v>
      </c>
    </row>
    <row r="485" spans="1:16" s="8" customFormat="1" ht="15" customHeight="1" x14ac:dyDescent="0.25">
      <c r="A485" s="362" t="s">
        <v>27</v>
      </c>
      <c r="B485" s="362" t="s">
        <v>22113</v>
      </c>
      <c r="C485" s="340" t="s">
        <v>16008</v>
      </c>
      <c r="D485" s="362" t="s">
        <v>16007</v>
      </c>
      <c r="E485" s="362" t="s">
        <v>889</v>
      </c>
      <c r="F485" s="364">
        <v>12299307</v>
      </c>
      <c r="G485" s="363">
        <v>20122993079</v>
      </c>
      <c r="H485" s="365">
        <v>20523</v>
      </c>
      <c r="I485" s="388">
        <v>9</v>
      </c>
      <c r="J485" s="378">
        <v>3</v>
      </c>
      <c r="K485" s="381">
        <v>1956</v>
      </c>
      <c r="L485" s="369">
        <f t="shared" ca="1" si="7"/>
        <v>68</v>
      </c>
      <c r="M485" s="299" t="s">
        <v>20</v>
      </c>
      <c r="N485" s="10" t="s">
        <v>40415</v>
      </c>
      <c r="O485" s="389" t="s">
        <v>177</v>
      </c>
      <c r="P485" s="386" t="s">
        <v>177</v>
      </c>
    </row>
    <row r="486" spans="1:16" s="8" customFormat="1" ht="15" customHeight="1" x14ac:dyDescent="0.25">
      <c r="A486" s="362" t="s">
        <v>179</v>
      </c>
      <c r="B486" s="362" t="s">
        <v>22113</v>
      </c>
      <c r="C486" s="340" t="s">
        <v>16006</v>
      </c>
      <c r="D486" s="362" t="s">
        <v>16005</v>
      </c>
      <c r="E486" s="362" t="s">
        <v>78</v>
      </c>
      <c r="F486" s="364">
        <v>12571674</v>
      </c>
      <c r="G486" s="363">
        <v>20125716742</v>
      </c>
      <c r="H486" s="365">
        <v>20651</v>
      </c>
      <c r="I486" s="388">
        <v>15</v>
      </c>
      <c r="J486" s="378">
        <v>7</v>
      </c>
      <c r="K486" s="381">
        <v>1956</v>
      </c>
      <c r="L486" s="369">
        <f t="shared" ca="1" si="7"/>
        <v>67</v>
      </c>
      <c r="M486" s="299" t="s">
        <v>20</v>
      </c>
      <c r="N486" s="10" t="s">
        <v>40415</v>
      </c>
      <c r="O486" s="389" t="s">
        <v>177</v>
      </c>
      <c r="P486" s="386" t="s">
        <v>177</v>
      </c>
    </row>
    <row r="487" spans="1:16" s="8" customFormat="1" ht="15" customHeight="1" x14ac:dyDescent="0.25">
      <c r="A487" s="362" t="s">
        <v>27</v>
      </c>
      <c r="B487" s="362" t="s">
        <v>22113</v>
      </c>
      <c r="C487" s="340" t="s">
        <v>16004</v>
      </c>
      <c r="D487" s="362" t="s">
        <v>16003</v>
      </c>
      <c r="E487" s="362" t="s">
        <v>36</v>
      </c>
      <c r="F487" s="364">
        <v>12212097</v>
      </c>
      <c r="G487" s="363">
        <v>20122120970</v>
      </c>
      <c r="H487" s="365">
        <v>20589</v>
      </c>
      <c r="I487" s="388">
        <v>14</v>
      </c>
      <c r="J487" s="378">
        <v>5</v>
      </c>
      <c r="K487" s="381">
        <v>1956</v>
      </c>
      <c r="L487" s="369">
        <f t="shared" ca="1" si="7"/>
        <v>67</v>
      </c>
      <c r="M487" s="299" t="s">
        <v>20</v>
      </c>
      <c r="N487" s="10" t="s">
        <v>40415</v>
      </c>
      <c r="O487" s="389" t="s">
        <v>177</v>
      </c>
      <c r="P487" s="386" t="s">
        <v>177</v>
      </c>
    </row>
    <row r="488" spans="1:16" s="8" customFormat="1" ht="15" customHeight="1" x14ac:dyDescent="0.25">
      <c r="A488" s="362" t="s">
        <v>179</v>
      </c>
      <c r="B488" s="362" t="s">
        <v>22113</v>
      </c>
      <c r="C488" s="340" t="s">
        <v>16002</v>
      </c>
      <c r="D488" s="362" t="s">
        <v>16001</v>
      </c>
      <c r="E488" s="362" t="s">
        <v>252</v>
      </c>
      <c r="F488" s="364">
        <v>12400302</v>
      </c>
      <c r="G488" s="363">
        <v>20124003025</v>
      </c>
      <c r="H488" s="365" t="s">
        <v>31101</v>
      </c>
      <c r="I488" s="388">
        <v>12</v>
      </c>
      <c r="J488" s="378">
        <v>6</v>
      </c>
      <c r="K488" s="381">
        <v>1958</v>
      </c>
      <c r="L488" s="369">
        <f t="shared" ca="1" si="7"/>
        <v>65</v>
      </c>
      <c r="M488" s="299" t="s">
        <v>20</v>
      </c>
      <c r="N488" s="10" t="s">
        <v>40415</v>
      </c>
      <c r="O488" s="389" t="s">
        <v>177</v>
      </c>
      <c r="P488" s="386" t="s">
        <v>177</v>
      </c>
    </row>
    <row r="489" spans="1:16" s="8" customFormat="1" ht="15" customHeight="1" x14ac:dyDescent="0.25">
      <c r="A489" s="362">
        <v>10</v>
      </c>
      <c r="B489" s="362" t="s">
        <v>22113</v>
      </c>
      <c r="C489" s="340" t="s">
        <v>16000</v>
      </c>
      <c r="D489" s="362" t="s">
        <v>15999</v>
      </c>
      <c r="E489" s="362" t="s">
        <v>78</v>
      </c>
      <c r="F489" s="364">
        <v>13686509</v>
      </c>
      <c r="G489" s="363">
        <v>23136865099</v>
      </c>
      <c r="H489" s="365">
        <v>21172</v>
      </c>
      <c r="I489" s="388">
        <v>18</v>
      </c>
      <c r="J489" s="378">
        <v>12</v>
      </c>
      <c r="K489" s="381">
        <v>1957</v>
      </c>
      <c r="L489" s="369">
        <f t="shared" ca="1" si="7"/>
        <v>66</v>
      </c>
      <c r="M489" s="299" t="s">
        <v>20</v>
      </c>
      <c r="N489" s="10" t="s">
        <v>40415</v>
      </c>
      <c r="O489" s="389" t="s">
        <v>177</v>
      </c>
      <c r="P489" s="386" t="s">
        <v>177</v>
      </c>
    </row>
    <row r="490" spans="1:16" s="8" customFormat="1" ht="15" customHeight="1" x14ac:dyDescent="0.25">
      <c r="A490" s="362" t="s">
        <v>27</v>
      </c>
      <c r="B490" s="362" t="s">
        <v>22113</v>
      </c>
      <c r="C490" s="340" t="s">
        <v>15998</v>
      </c>
      <c r="D490" s="362" t="s">
        <v>15997</v>
      </c>
      <c r="E490" s="362">
        <v>11</v>
      </c>
      <c r="F490" s="364">
        <v>11148923</v>
      </c>
      <c r="G490" s="363">
        <v>20111489239</v>
      </c>
      <c r="H490" s="365">
        <v>19958</v>
      </c>
      <c r="I490" s="388">
        <v>22</v>
      </c>
      <c r="J490" s="378">
        <v>8</v>
      </c>
      <c r="K490" s="381">
        <v>1954</v>
      </c>
      <c r="L490" s="369">
        <f t="shared" ca="1" si="7"/>
        <v>69</v>
      </c>
      <c r="M490" s="299" t="s">
        <v>20</v>
      </c>
      <c r="N490" s="10" t="s">
        <v>40415</v>
      </c>
      <c r="O490" s="389" t="s">
        <v>177</v>
      </c>
      <c r="P490" s="386" t="s">
        <v>177</v>
      </c>
    </row>
    <row r="491" spans="1:16" s="8" customFormat="1" ht="15" customHeight="1" x14ac:dyDescent="0.25">
      <c r="A491" s="362" t="s">
        <v>46</v>
      </c>
      <c r="B491" s="362" t="s">
        <v>22113</v>
      </c>
      <c r="C491" s="340" t="s">
        <v>15996</v>
      </c>
      <c r="D491" s="362" t="s">
        <v>15995</v>
      </c>
      <c r="E491" s="362">
        <v>10</v>
      </c>
      <c r="F491" s="364">
        <v>10289546</v>
      </c>
      <c r="G491" s="363">
        <v>20102895461</v>
      </c>
      <c r="H491" s="365">
        <v>19117</v>
      </c>
      <c r="I491" s="388">
        <v>3</v>
      </c>
      <c r="J491" s="378">
        <v>5</v>
      </c>
      <c r="K491" s="381">
        <v>1952</v>
      </c>
      <c r="L491" s="369">
        <f t="shared" ca="1" si="7"/>
        <v>71</v>
      </c>
      <c r="M491" s="299" t="s">
        <v>20</v>
      </c>
      <c r="N491" s="10" t="s">
        <v>40415</v>
      </c>
      <c r="O491" s="389" t="s">
        <v>30767</v>
      </c>
      <c r="P491" s="386" t="s">
        <v>177</v>
      </c>
    </row>
    <row r="492" spans="1:16" s="8" customFormat="1" ht="15" customHeight="1" x14ac:dyDescent="0.25">
      <c r="A492" s="362">
        <v>13</v>
      </c>
      <c r="B492" s="362" t="s">
        <v>22113</v>
      </c>
      <c r="C492" s="340" t="s">
        <v>15994</v>
      </c>
      <c r="D492" s="362" t="s">
        <v>15993</v>
      </c>
      <c r="E492" s="362" t="s">
        <v>889</v>
      </c>
      <c r="F492" s="364">
        <v>11699796</v>
      </c>
      <c r="G492" s="363">
        <v>20116997968</v>
      </c>
      <c r="H492" s="365">
        <v>20299</v>
      </c>
      <c r="I492" s="388">
        <v>29</v>
      </c>
      <c r="J492" s="378">
        <v>7</v>
      </c>
      <c r="K492" s="381">
        <v>1955</v>
      </c>
      <c r="L492" s="369">
        <f t="shared" ca="1" si="7"/>
        <v>68</v>
      </c>
      <c r="M492" s="299" t="s">
        <v>20</v>
      </c>
      <c r="N492" s="10" t="s">
        <v>40415</v>
      </c>
      <c r="O492" s="389" t="s">
        <v>177</v>
      </c>
      <c r="P492" s="386" t="s">
        <v>177</v>
      </c>
    </row>
    <row r="493" spans="1:16" s="8" customFormat="1" ht="15" customHeight="1" x14ac:dyDescent="0.25">
      <c r="A493" s="362">
        <v>11</v>
      </c>
      <c r="B493" s="362" t="s">
        <v>22113</v>
      </c>
      <c r="C493" s="340" t="s">
        <v>15992</v>
      </c>
      <c r="D493" s="362" t="s">
        <v>15991</v>
      </c>
      <c r="E493" s="362" t="s">
        <v>252</v>
      </c>
      <c r="F493" s="364">
        <v>12169547</v>
      </c>
      <c r="G493" s="363">
        <v>20121695473</v>
      </c>
      <c r="H493" s="365">
        <v>21317</v>
      </c>
      <c r="I493" s="388">
        <v>12</v>
      </c>
      <c r="J493" s="378">
        <v>5</v>
      </c>
      <c r="K493" s="381">
        <v>1958</v>
      </c>
      <c r="L493" s="369">
        <f t="shared" ca="1" si="7"/>
        <v>65</v>
      </c>
      <c r="M493" s="299" t="s">
        <v>20</v>
      </c>
      <c r="N493" s="10" t="s">
        <v>40415</v>
      </c>
      <c r="O493" s="389" t="s">
        <v>177</v>
      </c>
      <c r="P493" s="386" t="s">
        <v>177</v>
      </c>
    </row>
    <row r="494" spans="1:16" s="8" customFormat="1" ht="15" customHeight="1" x14ac:dyDescent="0.25">
      <c r="A494" s="362" t="s">
        <v>179</v>
      </c>
      <c r="B494" s="362" t="s">
        <v>22113</v>
      </c>
      <c r="C494" s="340" t="s">
        <v>15990</v>
      </c>
      <c r="D494" s="362" t="s">
        <v>15989</v>
      </c>
      <c r="E494" s="362">
        <v>11</v>
      </c>
      <c r="F494" s="364">
        <v>13419455</v>
      </c>
      <c r="G494" s="363">
        <v>20134194554</v>
      </c>
      <c r="H494" s="365">
        <v>21057</v>
      </c>
      <c r="I494" s="388">
        <v>25</v>
      </c>
      <c r="J494" s="378">
        <v>8</v>
      </c>
      <c r="K494" s="381">
        <v>1957</v>
      </c>
      <c r="L494" s="369">
        <f t="shared" ca="1" si="7"/>
        <v>66</v>
      </c>
      <c r="M494" s="299" t="s">
        <v>20</v>
      </c>
      <c r="N494" s="10" t="s">
        <v>40415</v>
      </c>
      <c r="O494" s="389" t="s">
        <v>177</v>
      </c>
      <c r="P494" s="386" t="s">
        <v>177</v>
      </c>
    </row>
    <row r="495" spans="1:16" s="8" customFormat="1" ht="15" customHeight="1" x14ac:dyDescent="0.25">
      <c r="A495" s="362">
        <v>10</v>
      </c>
      <c r="B495" s="362" t="s">
        <v>22113</v>
      </c>
      <c r="C495" s="340" t="s">
        <v>15988</v>
      </c>
      <c r="D495" s="362" t="s">
        <v>15987</v>
      </c>
      <c r="E495" s="362" t="s">
        <v>74</v>
      </c>
      <c r="F495" s="364">
        <v>11945308</v>
      </c>
      <c r="G495" s="363">
        <v>23119453089</v>
      </c>
      <c r="H495" s="365">
        <v>21241</v>
      </c>
      <c r="I495" s="388">
        <v>25</v>
      </c>
      <c r="J495" s="378">
        <v>2</v>
      </c>
      <c r="K495" s="381">
        <v>1958</v>
      </c>
      <c r="L495" s="369">
        <f t="shared" ca="1" si="7"/>
        <v>66</v>
      </c>
      <c r="M495" s="299" t="s">
        <v>20</v>
      </c>
      <c r="N495" s="10" t="s">
        <v>40415</v>
      </c>
      <c r="O495" s="389" t="s">
        <v>177</v>
      </c>
      <c r="P495" s="386" t="s">
        <v>177</v>
      </c>
    </row>
    <row r="496" spans="1:16" s="8" customFormat="1" ht="15" customHeight="1" x14ac:dyDescent="0.25">
      <c r="A496" s="362" t="s">
        <v>161</v>
      </c>
      <c r="B496" s="362" t="s">
        <v>22113</v>
      </c>
      <c r="C496" s="340" t="s">
        <v>15986</v>
      </c>
      <c r="D496" s="362" t="s">
        <v>15985</v>
      </c>
      <c r="E496" s="362" t="s">
        <v>252</v>
      </c>
      <c r="F496" s="364">
        <v>12327184</v>
      </c>
      <c r="G496" s="363">
        <v>20123271840</v>
      </c>
      <c r="H496" s="365">
        <v>21194</v>
      </c>
      <c r="I496" s="388">
        <v>9</v>
      </c>
      <c r="J496" s="378">
        <v>1</v>
      </c>
      <c r="K496" s="381">
        <v>1958</v>
      </c>
      <c r="L496" s="369">
        <f t="shared" ca="1" si="7"/>
        <v>66</v>
      </c>
      <c r="M496" s="299" t="s">
        <v>20</v>
      </c>
      <c r="N496" s="10" t="s">
        <v>40415</v>
      </c>
      <c r="O496" s="389" t="s">
        <v>34606</v>
      </c>
      <c r="P496" s="386">
        <v>37987</v>
      </c>
    </row>
    <row r="497" spans="1:16" s="8" customFormat="1" ht="15" customHeight="1" x14ac:dyDescent="0.25">
      <c r="A497" s="362" t="s">
        <v>27</v>
      </c>
      <c r="B497" s="362" t="s">
        <v>22113</v>
      </c>
      <c r="C497" s="340" t="s">
        <v>15981</v>
      </c>
      <c r="D497" s="362" t="s">
        <v>15980</v>
      </c>
      <c r="E497" s="362">
        <v>10</v>
      </c>
      <c r="F497" s="364">
        <v>12146737</v>
      </c>
      <c r="G497" s="363">
        <v>20121467373</v>
      </c>
      <c r="H497" s="365">
        <v>21320</v>
      </c>
      <c r="I497" s="388">
        <v>15</v>
      </c>
      <c r="J497" s="378">
        <v>5</v>
      </c>
      <c r="K497" s="381">
        <v>1958</v>
      </c>
      <c r="L497" s="369">
        <f t="shared" ca="1" si="7"/>
        <v>65</v>
      </c>
      <c r="M497" s="299" t="s">
        <v>20</v>
      </c>
      <c r="N497" s="10" t="s">
        <v>40415</v>
      </c>
      <c r="O497" s="389" t="s">
        <v>37937</v>
      </c>
      <c r="P497" s="386">
        <v>38838</v>
      </c>
    </row>
    <row r="498" spans="1:16" s="8" customFormat="1" ht="15" customHeight="1" x14ac:dyDescent="0.25">
      <c r="A498" s="362" t="s">
        <v>27</v>
      </c>
      <c r="B498" s="362" t="s">
        <v>22113</v>
      </c>
      <c r="C498" s="340" t="s">
        <v>15979</v>
      </c>
      <c r="D498" s="362" t="s">
        <v>15978</v>
      </c>
      <c r="E498" s="362">
        <v>10</v>
      </c>
      <c r="F498" s="364">
        <v>12619152</v>
      </c>
      <c r="G498" s="363">
        <v>23126191529</v>
      </c>
      <c r="H498" s="365">
        <v>21360</v>
      </c>
      <c r="I498" s="388">
        <v>24</v>
      </c>
      <c r="J498" s="378">
        <v>6</v>
      </c>
      <c r="K498" s="381">
        <v>1958</v>
      </c>
      <c r="L498" s="369">
        <f t="shared" ca="1" si="7"/>
        <v>65</v>
      </c>
      <c r="M498" s="299" t="s">
        <v>20</v>
      </c>
      <c r="N498" s="10" t="s">
        <v>40415</v>
      </c>
      <c r="O498" s="389" t="s">
        <v>34621</v>
      </c>
      <c r="P498" s="386">
        <v>39083</v>
      </c>
    </row>
    <row r="499" spans="1:16" s="8" customFormat="1" ht="15" customHeight="1" x14ac:dyDescent="0.25">
      <c r="A499" s="362" t="s">
        <v>27</v>
      </c>
      <c r="B499" s="362" t="s">
        <v>22113</v>
      </c>
      <c r="C499" s="340" t="s">
        <v>15977</v>
      </c>
      <c r="D499" s="362" t="s">
        <v>15976</v>
      </c>
      <c r="E499" s="362">
        <v>10</v>
      </c>
      <c r="F499" s="364">
        <v>12894372</v>
      </c>
      <c r="G499" s="363">
        <v>20128943723</v>
      </c>
      <c r="H499" s="365">
        <v>21527</v>
      </c>
      <c r="I499" s="388">
        <v>8</v>
      </c>
      <c r="J499" s="378">
        <v>12</v>
      </c>
      <c r="K499" s="381">
        <v>1958</v>
      </c>
      <c r="L499" s="369">
        <f t="shared" ca="1" si="7"/>
        <v>65</v>
      </c>
      <c r="M499" s="299" t="s">
        <v>20</v>
      </c>
      <c r="N499" s="10" t="s">
        <v>40415</v>
      </c>
      <c r="O499" s="389" t="s">
        <v>36285</v>
      </c>
      <c r="P499" s="386">
        <v>38930</v>
      </c>
    </row>
    <row r="500" spans="1:16" s="8" customFormat="1" ht="15" customHeight="1" x14ac:dyDescent="0.25">
      <c r="A500" s="362">
        <v>11</v>
      </c>
      <c r="B500" s="362" t="s">
        <v>22113</v>
      </c>
      <c r="C500" s="340" t="s">
        <v>15975</v>
      </c>
      <c r="D500" s="362" t="s">
        <v>15974</v>
      </c>
      <c r="E500" s="362" t="s">
        <v>36</v>
      </c>
      <c r="F500" s="364">
        <v>12470682</v>
      </c>
      <c r="G500" s="363">
        <v>20124706824</v>
      </c>
      <c r="H500" s="365">
        <v>21521</v>
      </c>
      <c r="I500" s="388">
        <v>2</v>
      </c>
      <c r="J500" s="378">
        <v>12</v>
      </c>
      <c r="K500" s="381">
        <v>1958</v>
      </c>
      <c r="L500" s="369">
        <f t="shared" ca="1" si="7"/>
        <v>65</v>
      </c>
      <c r="M500" s="299" t="s">
        <v>20</v>
      </c>
      <c r="N500" s="10" t="s">
        <v>40415</v>
      </c>
      <c r="O500" s="389" t="s">
        <v>177</v>
      </c>
      <c r="P500" s="386" t="s">
        <v>177</v>
      </c>
    </row>
    <row r="501" spans="1:16" s="8" customFormat="1" ht="15" customHeight="1" x14ac:dyDescent="0.25">
      <c r="A501" s="362" t="s">
        <v>27</v>
      </c>
      <c r="B501" s="362" t="s">
        <v>22113</v>
      </c>
      <c r="C501" s="340" t="s">
        <v>15973</v>
      </c>
      <c r="D501" s="362" t="s">
        <v>15972</v>
      </c>
      <c r="E501" s="362">
        <v>10</v>
      </c>
      <c r="F501" s="364">
        <v>13419576</v>
      </c>
      <c r="G501" s="363">
        <v>20134195763</v>
      </c>
      <c r="H501" s="365">
        <v>21096</v>
      </c>
      <c r="I501" s="388">
        <v>3</v>
      </c>
      <c r="J501" s="378">
        <v>10</v>
      </c>
      <c r="K501" s="381">
        <v>1957</v>
      </c>
      <c r="L501" s="369">
        <f t="shared" ca="1" si="7"/>
        <v>66</v>
      </c>
      <c r="M501" s="299" t="s">
        <v>20</v>
      </c>
      <c r="N501" s="10" t="s">
        <v>40415</v>
      </c>
      <c r="O501" s="389" t="s">
        <v>177</v>
      </c>
      <c r="P501" s="386" t="s">
        <v>177</v>
      </c>
    </row>
    <row r="502" spans="1:16" s="8" customFormat="1" ht="15" customHeight="1" x14ac:dyDescent="0.25">
      <c r="A502" s="362" t="s">
        <v>36</v>
      </c>
      <c r="B502" s="362" t="s">
        <v>22113</v>
      </c>
      <c r="C502" s="340" t="s">
        <v>15969</v>
      </c>
      <c r="D502" s="362" t="s">
        <v>15968</v>
      </c>
      <c r="E502" s="362" t="s">
        <v>74</v>
      </c>
      <c r="F502" s="364">
        <v>12004000</v>
      </c>
      <c r="G502" s="363">
        <v>20120040007</v>
      </c>
      <c r="H502" s="365">
        <v>21389</v>
      </c>
      <c r="I502" s="388">
        <v>23</v>
      </c>
      <c r="J502" s="378">
        <v>7</v>
      </c>
      <c r="K502" s="381">
        <v>1958</v>
      </c>
      <c r="L502" s="369">
        <f t="shared" ca="1" si="7"/>
        <v>65</v>
      </c>
      <c r="M502" s="299" t="s">
        <v>20</v>
      </c>
      <c r="N502" s="10" t="s">
        <v>40415</v>
      </c>
      <c r="O502" s="389" t="s">
        <v>177</v>
      </c>
      <c r="P502" s="386" t="s">
        <v>177</v>
      </c>
    </row>
    <row r="503" spans="1:16" s="8" customFormat="1" ht="15" customHeight="1" x14ac:dyDescent="0.25">
      <c r="A503" s="362" t="s">
        <v>27</v>
      </c>
      <c r="B503" s="362" t="s">
        <v>22113</v>
      </c>
      <c r="C503" s="340" t="s">
        <v>15967</v>
      </c>
      <c r="D503" s="362" t="s">
        <v>15966</v>
      </c>
      <c r="E503" s="362" t="s">
        <v>78</v>
      </c>
      <c r="F503" s="364">
        <v>13138331</v>
      </c>
      <c r="G503" s="363">
        <v>27131383318</v>
      </c>
      <c r="H503" s="365">
        <v>20970</v>
      </c>
      <c r="I503" s="388">
        <v>30</v>
      </c>
      <c r="J503" s="378">
        <v>5</v>
      </c>
      <c r="K503" s="381">
        <v>1957</v>
      </c>
      <c r="L503" s="369">
        <f t="shared" ca="1" si="7"/>
        <v>66</v>
      </c>
      <c r="M503" s="299" t="s">
        <v>20</v>
      </c>
      <c r="N503" s="10" t="s">
        <v>28854</v>
      </c>
      <c r="O503" s="389" t="s">
        <v>177</v>
      </c>
      <c r="P503" s="386" t="s">
        <v>177</v>
      </c>
    </row>
    <row r="504" spans="1:16" s="8" customFormat="1" ht="15" customHeight="1" x14ac:dyDescent="0.25">
      <c r="A504" s="362" t="s">
        <v>59</v>
      </c>
      <c r="B504" s="362" t="s">
        <v>22113</v>
      </c>
      <c r="C504" s="340" t="s">
        <v>15965</v>
      </c>
      <c r="D504" s="362" t="s">
        <v>15964</v>
      </c>
      <c r="E504" s="362" t="s">
        <v>889</v>
      </c>
      <c r="F504" s="364">
        <v>7524140</v>
      </c>
      <c r="G504" s="363">
        <v>20075241403</v>
      </c>
      <c r="H504" s="365">
        <v>14317</v>
      </c>
      <c r="I504" s="388">
        <v>13</v>
      </c>
      <c r="J504" s="378">
        <v>3</v>
      </c>
      <c r="K504" s="381">
        <v>1939</v>
      </c>
      <c r="L504" s="369">
        <f t="shared" ca="1" si="7"/>
        <v>85</v>
      </c>
      <c r="M504" s="299" t="s">
        <v>20</v>
      </c>
      <c r="N504" s="10" t="s">
        <v>40415</v>
      </c>
      <c r="O504" s="389" t="s">
        <v>177</v>
      </c>
      <c r="P504" s="386" t="s">
        <v>177</v>
      </c>
    </row>
    <row r="505" spans="1:16" s="8" customFormat="1" ht="15" customHeight="1" x14ac:dyDescent="0.25">
      <c r="A505" s="362">
        <v>11</v>
      </c>
      <c r="B505" s="362" t="s">
        <v>22113</v>
      </c>
      <c r="C505" s="340" t="s">
        <v>15963</v>
      </c>
      <c r="D505" s="362" t="s">
        <v>15962</v>
      </c>
      <c r="E505" s="362" t="s">
        <v>78</v>
      </c>
      <c r="F505" s="364">
        <v>13932048</v>
      </c>
      <c r="G505" s="363">
        <v>20139320485</v>
      </c>
      <c r="H505" s="365">
        <v>22050</v>
      </c>
      <c r="I505" s="388">
        <v>14</v>
      </c>
      <c r="J505" s="378">
        <v>5</v>
      </c>
      <c r="K505" s="381">
        <v>1960</v>
      </c>
      <c r="L505" s="369">
        <f t="shared" ca="1" si="7"/>
        <v>63</v>
      </c>
      <c r="M505" s="299" t="s">
        <v>20</v>
      </c>
      <c r="N505" s="10" t="s">
        <v>40415</v>
      </c>
      <c r="O505" s="389" t="s">
        <v>177</v>
      </c>
      <c r="P505" s="386" t="s">
        <v>177</v>
      </c>
    </row>
    <row r="506" spans="1:16" s="8" customFormat="1" ht="15" customHeight="1" x14ac:dyDescent="0.25">
      <c r="A506" s="362" t="s">
        <v>36</v>
      </c>
      <c r="B506" s="362" t="s">
        <v>22113</v>
      </c>
      <c r="C506" s="340" t="s">
        <v>15961</v>
      </c>
      <c r="D506" s="362" t="s">
        <v>15960</v>
      </c>
      <c r="E506" s="362" t="s">
        <v>74</v>
      </c>
      <c r="F506" s="364">
        <v>12608788</v>
      </c>
      <c r="G506" s="363">
        <v>20126087889</v>
      </c>
      <c r="H506" s="365">
        <v>21620</v>
      </c>
      <c r="I506" s="388">
        <v>11</v>
      </c>
      <c r="J506" s="378">
        <v>3</v>
      </c>
      <c r="K506" s="381">
        <v>1959</v>
      </c>
      <c r="L506" s="369">
        <f t="shared" ca="1" si="7"/>
        <v>65</v>
      </c>
      <c r="M506" s="299" t="s">
        <v>20</v>
      </c>
      <c r="N506" s="10" t="s">
        <v>40415</v>
      </c>
      <c r="O506" s="389" t="s">
        <v>177</v>
      </c>
      <c r="P506" s="386" t="s">
        <v>177</v>
      </c>
    </row>
    <row r="507" spans="1:16" s="8" customFormat="1" ht="15" customHeight="1" x14ac:dyDescent="0.25">
      <c r="A507" s="362">
        <v>24</v>
      </c>
      <c r="B507" s="362" t="s">
        <v>22113</v>
      </c>
      <c r="C507" s="340" t="s">
        <v>15959</v>
      </c>
      <c r="D507" s="362" t="s">
        <v>15958</v>
      </c>
      <c r="E507" s="362" t="s">
        <v>889</v>
      </c>
      <c r="F507" s="364">
        <v>12345517</v>
      </c>
      <c r="G507" s="363">
        <v>20123455178</v>
      </c>
      <c r="H507" s="365">
        <v>20699</v>
      </c>
      <c r="I507" s="388">
        <v>1</v>
      </c>
      <c r="J507" s="378">
        <v>9</v>
      </c>
      <c r="K507" s="381">
        <v>1956</v>
      </c>
      <c r="L507" s="369">
        <f t="shared" ca="1" si="7"/>
        <v>67</v>
      </c>
      <c r="M507" s="299" t="s">
        <v>20</v>
      </c>
      <c r="N507" s="10" t="s">
        <v>40415</v>
      </c>
      <c r="O507" s="389" t="s">
        <v>177</v>
      </c>
      <c r="P507" s="386" t="s">
        <v>177</v>
      </c>
    </row>
    <row r="508" spans="1:16" s="8" customFormat="1" ht="15" customHeight="1" x14ac:dyDescent="0.25">
      <c r="A508" s="362" t="s">
        <v>161</v>
      </c>
      <c r="B508" s="362" t="s">
        <v>22113</v>
      </c>
      <c r="C508" s="340" t="s">
        <v>15957</v>
      </c>
      <c r="D508" s="362" t="s">
        <v>15956</v>
      </c>
      <c r="E508" s="362">
        <v>11</v>
      </c>
      <c r="F508" s="364">
        <v>13884145</v>
      </c>
      <c r="G508" s="363">
        <v>20138841457</v>
      </c>
      <c r="H508" s="365">
        <v>21906</v>
      </c>
      <c r="I508" s="388">
        <v>22</v>
      </c>
      <c r="J508" s="378">
        <v>12</v>
      </c>
      <c r="K508" s="381">
        <v>1959</v>
      </c>
      <c r="L508" s="369">
        <f t="shared" ca="1" si="7"/>
        <v>64</v>
      </c>
      <c r="M508" s="299" t="s">
        <v>20</v>
      </c>
      <c r="N508" s="10" t="s">
        <v>40415</v>
      </c>
      <c r="O508" s="389" t="s">
        <v>177</v>
      </c>
      <c r="P508" s="386" t="s">
        <v>177</v>
      </c>
    </row>
    <row r="509" spans="1:16" s="8" customFormat="1" ht="15" customHeight="1" x14ac:dyDescent="0.25">
      <c r="A509" s="362" t="s">
        <v>27</v>
      </c>
      <c r="B509" s="362" t="s">
        <v>22113</v>
      </c>
      <c r="C509" s="340" t="s">
        <v>15955</v>
      </c>
      <c r="D509" s="362" t="s">
        <v>15954</v>
      </c>
      <c r="E509" s="362" t="s">
        <v>36</v>
      </c>
      <c r="F509" s="364">
        <v>13158891</v>
      </c>
      <c r="G509" s="363">
        <v>20131588918</v>
      </c>
      <c r="H509" s="365">
        <v>21773</v>
      </c>
      <c r="I509" s="388">
        <v>11</v>
      </c>
      <c r="J509" s="378">
        <v>8</v>
      </c>
      <c r="K509" s="381">
        <v>1959</v>
      </c>
      <c r="L509" s="369">
        <f t="shared" ca="1" si="7"/>
        <v>64</v>
      </c>
      <c r="M509" s="299" t="s">
        <v>20</v>
      </c>
      <c r="N509" s="10" t="s">
        <v>40415</v>
      </c>
      <c r="O509" s="389" t="s">
        <v>34603</v>
      </c>
      <c r="P509" s="386">
        <v>36892</v>
      </c>
    </row>
    <row r="510" spans="1:16" s="8" customFormat="1" ht="15" customHeight="1" x14ac:dyDescent="0.25">
      <c r="A510" s="362" t="s">
        <v>36</v>
      </c>
      <c r="B510" s="362" t="s">
        <v>22113</v>
      </c>
      <c r="C510" s="340" t="s">
        <v>15953</v>
      </c>
      <c r="D510" s="362" t="s">
        <v>15952</v>
      </c>
      <c r="E510" s="362" t="s">
        <v>889</v>
      </c>
      <c r="F510" s="364">
        <v>13005098</v>
      </c>
      <c r="G510" s="363">
        <v>20130050981</v>
      </c>
      <c r="H510" s="365">
        <v>21074</v>
      </c>
      <c r="I510" s="388">
        <v>11</v>
      </c>
      <c r="J510" s="378">
        <v>9</v>
      </c>
      <c r="K510" s="381">
        <v>1957</v>
      </c>
      <c r="L510" s="369">
        <f t="shared" ca="1" si="7"/>
        <v>66</v>
      </c>
      <c r="M510" s="299" t="s">
        <v>20</v>
      </c>
      <c r="N510" s="10" t="s">
        <v>40415</v>
      </c>
      <c r="O510" s="389" t="s">
        <v>177</v>
      </c>
      <c r="P510" s="386" t="s">
        <v>177</v>
      </c>
    </row>
    <row r="511" spans="1:16" s="8" customFormat="1" ht="15" customHeight="1" x14ac:dyDescent="0.25">
      <c r="A511" s="362" t="s">
        <v>15311</v>
      </c>
      <c r="B511" s="362" t="s">
        <v>22113</v>
      </c>
      <c r="C511" s="340" t="s">
        <v>15951</v>
      </c>
      <c r="D511" s="362" t="s">
        <v>15950</v>
      </c>
      <c r="E511" s="362" t="s">
        <v>15941</v>
      </c>
      <c r="F511" s="364">
        <v>12877581</v>
      </c>
      <c r="G511" s="363">
        <v>20128775812</v>
      </c>
      <c r="H511" s="365">
        <v>21883</v>
      </c>
      <c r="I511" s="388">
        <v>29</v>
      </c>
      <c r="J511" s="378">
        <v>11</v>
      </c>
      <c r="K511" s="381">
        <v>1959</v>
      </c>
      <c r="L511" s="369">
        <f t="shared" ca="1" si="7"/>
        <v>64</v>
      </c>
      <c r="M511" s="299" t="s">
        <v>20</v>
      </c>
      <c r="N511" s="10" t="s">
        <v>40415</v>
      </c>
      <c r="O511" s="389" t="s">
        <v>177</v>
      </c>
      <c r="P511" s="386" t="s">
        <v>177</v>
      </c>
    </row>
    <row r="512" spans="1:16" s="8" customFormat="1" ht="15" customHeight="1" x14ac:dyDescent="0.25">
      <c r="A512" s="362" t="s">
        <v>27</v>
      </c>
      <c r="B512" s="362" t="s">
        <v>22113</v>
      </c>
      <c r="C512" s="340" t="s">
        <v>15949</v>
      </c>
      <c r="D512" s="362" t="s">
        <v>15948</v>
      </c>
      <c r="E512" s="362">
        <v>11</v>
      </c>
      <c r="F512" s="364">
        <v>13515613</v>
      </c>
      <c r="G512" s="363">
        <v>20135156133</v>
      </c>
      <c r="H512" s="365">
        <v>21828</v>
      </c>
      <c r="I512" s="388">
        <v>5</v>
      </c>
      <c r="J512" s="378">
        <v>10</v>
      </c>
      <c r="K512" s="381">
        <v>1959</v>
      </c>
      <c r="L512" s="369">
        <f t="shared" ca="1" si="7"/>
        <v>64</v>
      </c>
      <c r="M512" s="299" t="s">
        <v>20</v>
      </c>
      <c r="N512" s="10" t="s">
        <v>40415</v>
      </c>
      <c r="O512" s="389" t="s">
        <v>30752</v>
      </c>
      <c r="P512" s="386" t="s">
        <v>177</v>
      </c>
    </row>
    <row r="513" spans="1:16" s="8" customFormat="1" ht="15" customHeight="1" x14ac:dyDescent="0.25">
      <c r="A513" s="362" t="s">
        <v>46</v>
      </c>
      <c r="B513" s="362" t="s">
        <v>22113</v>
      </c>
      <c r="C513" s="340" t="s">
        <v>15947</v>
      </c>
      <c r="D513" s="362" t="s">
        <v>15946</v>
      </c>
      <c r="E513" s="362" t="s">
        <v>889</v>
      </c>
      <c r="F513" s="364">
        <v>12207726</v>
      </c>
      <c r="G513" s="363">
        <v>20122077269</v>
      </c>
      <c r="H513" s="365">
        <v>20672</v>
      </c>
      <c r="I513" s="388">
        <v>5</v>
      </c>
      <c r="J513" s="378">
        <v>8</v>
      </c>
      <c r="K513" s="381">
        <v>1956</v>
      </c>
      <c r="L513" s="369">
        <f t="shared" ca="1" si="7"/>
        <v>67</v>
      </c>
      <c r="M513" s="299" t="s">
        <v>20</v>
      </c>
      <c r="N513" s="10" t="s">
        <v>40415</v>
      </c>
      <c r="O513" s="389" t="s">
        <v>36039</v>
      </c>
      <c r="P513" s="386">
        <v>35031</v>
      </c>
    </row>
    <row r="514" spans="1:16" s="8" customFormat="1" ht="15" customHeight="1" x14ac:dyDescent="0.25">
      <c r="A514" s="362">
        <v>32</v>
      </c>
      <c r="B514" s="362" t="s">
        <v>22113</v>
      </c>
      <c r="C514" s="340" t="s">
        <v>15945</v>
      </c>
      <c r="D514" s="362" t="s">
        <v>15944</v>
      </c>
      <c r="E514" s="362">
        <v>10</v>
      </c>
      <c r="F514" s="364">
        <v>10147400</v>
      </c>
      <c r="G514" s="363">
        <v>20101474004</v>
      </c>
      <c r="H514" s="365">
        <v>19870</v>
      </c>
      <c r="I514" s="388">
        <v>26</v>
      </c>
      <c r="J514" s="378">
        <v>5</v>
      </c>
      <c r="K514" s="381">
        <v>1954</v>
      </c>
      <c r="L514" s="369">
        <f t="shared" ref="L514:L577" ca="1" si="8">DATEDIF(H514,TODAY(),"Y")</f>
        <v>69</v>
      </c>
      <c r="M514" s="299" t="s">
        <v>20</v>
      </c>
      <c r="N514" s="10" t="s">
        <v>40415</v>
      </c>
      <c r="O514" s="389" t="s">
        <v>30752</v>
      </c>
      <c r="P514" s="386" t="s">
        <v>177</v>
      </c>
    </row>
    <row r="515" spans="1:16" s="8" customFormat="1" ht="15" customHeight="1" x14ac:dyDescent="0.25">
      <c r="A515" s="362" t="s">
        <v>15311</v>
      </c>
      <c r="B515" s="362" t="s">
        <v>22113</v>
      </c>
      <c r="C515" s="340" t="s">
        <v>15943</v>
      </c>
      <c r="D515" s="362" t="s">
        <v>15942</v>
      </c>
      <c r="E515" s="362" t="s">
        <v>15941</v>
      </c>
      <c r="F515" s="364">
        <v>12168976</v>
      </c>
      <c r="G515" s="363">
        <v>20121689767</v>
      </c>
      <c r="H515" s="365">
        <v>21348</v>
      </c>
      <c r="I515" s="388">
        <v>12</v>
      </c>
      <c r="J515" s="378">
        <v>6</v>
      </c>
      <c r="K515" s="381">
        <v>1958</v>
      </c>
      <c r="L515" s="369">
        <f t="shared" ca="1" si="8"/>
        <v>65</v>
      </c>
      <c r="M515" s="299" t="s">
        <v>20</v>
      </c>
      <c r="N515" s="10" t="s">
        <v>40415</v>
      </c>
      <c r="O515" s="389" t="s">
        <v>30767</v>
      </c>
      <c r="P515" s="386" t="s">
        <v>177</v>
      </c>
    </row>
    <row r="516" spans="1:16" s="8" customFormat="1" ht="15" customHeight="1" x14ac:dyDescent="0.25">
      <c r="A516" s="362" t="s">
        <v>27</v>
      </c>
      <c r="B516" s="362" t="s">
        <v>22113</v>
      </c>
      <c r="C516" s="340" t="s">
        <v>15938</v>
      </c>
      <c r="D516" s="362" t="s">
        <v>15937</v>
      </c>
      <c r="E516" s="362" t="s">
        <v>889</v>
      </c>
      <c r="F516" s="364">
        <v>10788056</v>
      </c>
      <c r="G516" s="363">
        <v>23107880569</v>
      </c>
      <c r="H516" s="365">
        <v>19396</v>
      </c>
      <c r="I516" s="388">
        <v>6</v>
      </c>
      <c r="J516" s="378">
        <v>2</v>
      </c>
      <c r="K516" s="381">
        <v>1953</v>
      </c>
      <c r="L516" s="369">
        <f t="shared" ca="1" si="8"/>
        <v>71</v>
      </c>
      <c r="M516" s="299" t="s">
        <v>20</v>
      </c>
      <c r="N516" s="10" t="s">
        <v>40415</v>
      </c>
      <c r="O516" s="389" t="s">
        <v>177</v>
      </c>
      <c r="P516" s="386" t="s">
        <v>177</v>
      </c>
    </row>
    <row r="517" spans="1:16" s="8" customFormat="1" ht="15" customHeight="1" x14ac:dyDescent="0.25">
      <c r="A517" s="362">
        <v>13</v>
      </c>
      <c r="B517" s="362" t="s">
        <v>22113</v>
      </c>
      <c r="C517" s="340" t="s">
        <v>15936</v>
      </c>
      <c r="D517" s="362" t="s">
        <v>15935</v>
      </c>
      <c r="E517" s="362">
        <v>10</v>
      </c>
      <c r="F517" s="364">
        <v>12608519</v>
      </c>
      <c r="G517" s="363">
        <v>20126085193</v>
      </c>
      <c r="H517" s="365">
        <v>21621</v>
      </c>
      <c r="I517" s="388">
        <v>12</v>
      </c>
      <c r="J517" s="378">
        <v>3</v>
      </c>
      <c r="K517" s="381">
        <v>1959</v>
      </c>
      <c r="L517" s="369">
        <f t="shared" ca="1" si="8"/>
        <v>65</v>
      </c>
      <c r="M517" s="299" t="s">
        <v>20</v>
      </c>
      <c r="N517" s="10" t="s">
        <v>40415</v>
      </c>
      <c r="O517" s="389" t="s">
        <v>30811</v>
      </c>
      <c r="P517" s="386">
        <v>39552</v>
      </c>
    </row>
    <row r="518" spans="1:16" s="8" customFormat="1" ht="15" customHeight="1" x14ac:dyDescent="0.25">
      <c r="A518" s="362" t="s">
        <v>36</v>
      </c>
      <c r="B518" s="362" t="s">
        <v>22113</v>
      </c>
      <c r="C518" s="340" t="s">
        <v>15934</v>
      </c>
      <c r="D518" s="362" t="s">
        <v>15933</v>
      </c>
      <c r="E518" s="362">
        <v>13</v>
      </c>
      <c r="F518" s="364">
        <v>13324629</v>
      </c>
      <c r="G518" s="363">
        <v>20133246291</v>
      </c>
      <c r="H518" s="365">
        <v>21633</v>
      </c>
      <c r="I518" s="388">
        <v>24</v>
      </c>
      <c r="J518" s="378">
        <v>3</v>
      </c>
      <c r="K518" s="381">
        <v>1959</v>
      </c>
      <c r="L518" s="369">
        <f t="shared" ca="1" si="8"/>
        <v>65</v>
      </c>
      <c r="M518" s="299" t="s">
        <v>20</v>
      </c>
      <c r="N518" s="10" t="s">
        <v>40415</v>
      </c>
      <c r="O518" s="389" t="s">
        <v>30740</v>
      </c>
      <c r="P518" s="386" t="s">
        <v>177</v>
      </c>
    </row>
    <row r="519" spans="1:16" s="8" customFormat="1" ht="15" customHeight="1" x14ac:dyDescent="0.25">
      <c r="A519" s="362" t="s">
        <v>27</v>
      </c>
      <c r="B519" s="362" t="s">
        <v>22113</v>
      </c>
      <c r="C519" s="340" t="s">
        <v>15932</v>
      </c>
      <c r="D519" s="362" t="s">
        <v>15931</v>
      </c>
      <c r="E519" s="362">
        <v>11</v>
      </c>
      <c r="F519" s="364">
        <v>12438287</v>
      </c>
      <c r="G519" s="363">
        <v>20124382875</v>
      </c>
      <c r="H519" s="365">
        <v>21411</v>
      </c>
      <c r="I519" s="388">
        <v>14</v>
      </c>
      <c r="J519" s="378">
        <v>8</v>
      </c>
      <c r="K519" s="381">
        <v>1958</v>
      </c>
      <c r="L519" s="369">
        <f t="shared" ca="1" si="8"/>
        <v>65</v>
      </c>
      <c r="M519" s="299" t="s">
        <v>20</v>
      </c>
      <c r="N519" s="10" t="s">
        <v>40415</v>
      </c>
      <c r="O519" s="389" t="s">
        <v>30750</v>
      </c>
      <c r="P519" s="386">
        <v>39814</v>
      </c>
    </row>
    <row r="520" spans="1:16" s="8" customFormat="1" ht="15" customHeight="1" x14ac:dyDescent="0.25">
      <c r="A520" s="362" t="s">
        <v>179</v>
      </c>
      <c r="B520" s="362" t="s">
        <v>22113</v>
      </c>
      <c r="C520" s="340" t="s">
        <v>15930</v>
      </c>
      <c r="D520" s="362" t="s">
        <v>15929</v>
      </c>
      <c r="E520" s="362">
        <v>10</v>
      </c>
      <c r="F520" s="364">
        <v>13320355</v>
      </c>
      <c r="G520" s="363">
        <v>23133203559</v>
      </c>
      <c r="H520" s="365">
        <v>21750</v>
      </c>
      <c r="I520" s="388">
        <v>19</v>
      </c>
      <c r="J520" s="378">
        <v>7</v>
      </c>
      <c r="K520" s="381">
        <v>1959</v>
      </c>
      <c r="L520" s="369">
        <f t="shared" ca="1" si="8"/>
        <v>64</v>
      </c>
      <c r="M520" s="299" t="s">
        <v>20</v>
      </c>
      <c r="N520" s="10" t="s">
        <v>40415</v>
      </c>
      <c r="O520" s="389" t="s">
        <v>33531</v>
      </c>
      <c r="P520" s="386" t="s">
        <v>177</v>
      </c>
    </row>
    <row r="521" spans="1:16" s="8" customFormat="1" ht="15" customHeight="1" x14ac:dyDescent="0.25">
      <c r="A521" s="362" t="s">
        <v>27</v>
      </c>
      <c r="B521" s="362" t="s">
        <v>22113</v>
      </c>
      <c r="C521" s="340" t="s">
        <v>15928</v>
      </c>
      <c r="D521" s="362" t="s">
        <v>15927</v>
      </c>
      <c r="E521" s="362">
        <v>10</v>
      </c>
      <c r="F521" s="364">
        <v>12473001</v>
      </c>
      <c r="G521" s="363">
        <v>20124730016</v>
      </c>
      <c r="H521" s="365">
        <v>20576</v>
      </c>
      <c r="I521" s="388">
        <v>1</v>
      </c>
      <c r="J521" s="378">
        <v>5</v>
      </c>
      <c r="K521" s="381">
        <v>1956</v>
      </c>
      <c r="L521" s="369">
        <f t="shared" ca="1" si="8"/>
        <v>67</v>
      </c>
      <c r="M521" s="299" t="s">
        <v>20</v>
      </c>
      <c r="N521" s="10" t="s">
        <v>40415</v>
      </c>
      <c r="O521" s="389" t="s">
        <v>30760</v>
      </c>
      <c r="P521" s="386" t="s">
        <v>177</v>
      </c>
    </row>
    <row r="522" spans="1:16" s="8" customFormat="1" ht="15" customHeight="1" x14ac:dyDescent="0.25">
      <c r="A522" s="362" t="s">
        <v>179</v>
      </c>
      <c r="B522" s="362" t="s">
        <v>22113</v>
      </c>
      <c r="C522" s="340" t="s">
        <v>15926</v>
      </c>
      <c r="D522" s="362" t="s">
        <v>15925</v>
      </c>
      <c r="E522" s="362">
        <v>11</v>
      </c>
      <c r="F522" s="364">
        <v>12383259</v>
      </c>
      <c r="G522" s="363">
        <v>20123832591</v>
      </c>
      <c r="H522" s="365">
        <v>20638</v>
      </c>
      <c r="I522" s="388">
        <v>2</v>
      </c>
      <c r="J522" s="378">
        <v>7</v>
      </c>
      <c r="K522" s="381">
        <v>1956</v>
      </c>
      <c r="L522" s="369">
        <f t="shared" ca="1" si="8"/>
        <v>67</v>
      </c>
      <c r="M522" s="299" t="s">
        <v>20</v>
      </c>
      <c r="N522" s="10" t="s">
        <v>40415</v>
      </c>
      <c r="O522" s="389" t="s">
        <v>177</v>
      </c>
      <c r="P522" s="386" t="s">
        <v>177</v>
      </c>
    </row>
    <row r="523" spans="1:16" s="8" customFormat="1" ht="15" customHeight="1" x14ac:dyDescent="0.25">
      <c r="A523" s="362" t="s">
        <v>27</v>
      </c>
      <c r="B523" s="362" t="s">
        <v>22113</v>
      </c>
      <c r="C523" s="340" t="s">
        <v>15924</v>
      </c>
      <c r="D523" s="362" t="s">
        <v>15923</v>
      </c>
      <c r="E523" s="362" t="s">
        <v>889</v>
      </c>
      <c r="F523" s="364">
        <v>11553532</v>
      </c>
      <c r="G523" s="363">
        <v>20115535324</v>
      </c>
      <c r="H523" s="365">
        <v>20088</v>
      </c>
      <c r="I523" s="388">
        <v>30</v>
      </c>
      <c r="J523" s="378">
        <v>12</v>
      </c>
      <c r="K523" s="381">
        <v>1954</v>
      </c>
      <c r="L523" s="369">
        <f t="shared" ca="1" si="8"/>
        <v>69</v>
      </c>
      <c r="M523" s="299" t="s">
        <v>20</v>
      </c>
      <c r="N523" s="10" t="s">
        <v>40415</v>
      </c>
      <c r="O523" s="389" t="s">
        <v>177</v>
      </c>
      <c r="P523" s="386" t="s">
        <v>177</v>
      </c>
    </row>
    <row r="524" spans="1:16" s="8" customFormat="1" ht="15" customHeight="1" x14ac:dyDescent="0.25">
      <c r="A524" s="362" t="s">
        <v>27</v>
      </c>
      <c r="B524" s="362" t="s">
        <v>22113</v>
      </c>
      <c r="C524" s="340" t="s">
        <v>15922</v>
      </c>
      <c r="D524" s="362" t="s">
        <v>15921</v>
      </c>
      <c r="E524" s="362" t="s">
        <v>889</v>
      </c>
      <c r="F524" s="364">
        <v>13419482</v>
      </c>
      <c r="G524" s="363">
        <v>20134194821</v>
      </c>
      <c r="H524" s="365">
        <v>21744</v>
      </c>
      <c r="I524" s="388">
        <v>13</v>
      </c>
      <c r="J524" s="378">
        <v>7</v>
      </c>
      <c r="K524" s="381">
        <v>1959</v>
      </c>
      <c r="L524" s="369">
        <f t="shared" ca="1" si="8"/>
        <v>64</v>
      </c>
      <c r="M524" s="299" t="s">
        <v>20</v>
      </c>
      <c r="N524" s="10" t="s">
        <v>40415</v>
      </c>
      <c r="O524" s="389" t="s">
        <v>177</v>
      </c>
      <c r="P524" s="386" t="s">
        <v>177</v>
      </c>
    </row>
    <row r="525" spans="1:16" s="8" customFormat="1" ht="15" customHeight="1" x14ac:dyDescent="0.25">
      <c r="A525" s="362" t="s">
        <v>179</v>
      </c>
      <c r="B525" s="362" t="s">
        <v>22113</v>
      </c>
      <c r="C525" s="340" t="s">
        <v>15920</v>
      </c>
      <c r="D525" s="362" t="s">
        <v>15919</v>
      </c>
      <c r="E525" s="362" t="s">
        <v>36</v>
      </c>
      <c r="F525" s="364">
        <v>12168447</v>
      </c>
      <c r="G525" s="363">
        <v>20121684471</v>
      </c>
      <c r="H525" s="365">
        <v>21359</v>
      </c>
      <c r="I525" s="388">
        <v>23</v>
      </c>
      <c r="J525" s="378">
        <v>6</v>
      </c>
      <c r="K525" s="381">
        <v>1958</v>
      </c>
      <c r="L525" s="369">
        <f t="shared" ca="1" si="8"/>
        <v>65</v>
      </c>
      <c r="M525" s="299" t="s">
        <v>20</v>
      </c>
      <c r="N525" s="10" t="s">
        <v>40415</v>
      </c>
      <c r="O525" s="389" t="s">
        <v>35002</v>
      </c>
      <c r="P525" s="386">
        <v>36526</v>
      </c>
    </row>
    <row r="526" spans="1:16" s="8" customFormat="1" ht="15" customHeight="1" x14ac:dyDescent="0.25">
      <c r="A526" s="362" t="s">
        <v>27</v>
      </c>
      <c r="B526" s="362" t="s">
        <v>22113</v>
      </c>
      <c r="C526" s="340" t="s">
        <v>15918</v>
      </c>
      <c r="D526" s="362" t="s">
        <v>15917</v>
      </c>
      <c r="E526" s="362" t="s">
        <v>36</v>
      </c>
      <c r="F526" s="364">
        <v>12706029</v>
      </c>
      <c r="G526" s="363">
        <v>20127060291</v>
      </c>
      <c r="H526" s="365">
        <v>21553</v>
      </c>
      <c r="I526" s="388">
        <v>3</v>
      </c>
      <c r="J526" s="378">
        <v>1</v>
      </c>
      <c r="K526" s="381">
        <v>1959</v>
      </c>
      <c r="L526" s="369">
        <f t="shared" ca="1" si="8"/>
        <v>65</v>
      </c>
      <c r="M526" s="299" t="s">
        <v>20</v>
      </c>
      <c r="N526" s="10" t="s">
        <v>40415</v>
      </c>
      <c r="O526" s="389" t="s">
        <v>35634</v>
      </c>
      <c r="P526" s="386">
        <v>38023</v>
      </c>
    </row>
    <row r="527" spans="1:16" s="8" customFormat="1" ht="15" customHeight="1" x14ac:dyDescent="0.25">
      <c r="A527" s="362" t="s">
        <v>27</v>
      </c>
      <c r="B527" s="362" t="s">
        <v>22113</v>
      </c>
      <c r="C527" s="340" t="s">
        <v>15916</v>
      </c>
      <c r="D527" s="362" t="s">
        <v>15915</v>
      </c>
      <c r="E527" s="362" t="s">
        <v>14318</v>
      </c>
      <c r="F527" s="364">
        <v>12251593</v>
      </c>
      <c r="G527" s="363">
        <v>20122515932</v>
      </c>
      <c r="H527" s="365">
        <v>20700</v>
      </c>
      <c r="I527" s="388">
        <v>2</v>
      </c>
      <c r="J527" s="378">
        <v>9</v>
      </c>
      <c r="K527" s="381">
        <v>1956</v>
      </c>
      <c r="L527" s="369">
        <f t="shared" ca="1" si="8"/>
        <v>67</v>
      </c>
      <c r="M527" s="299" t="s">
        <v>20</v>
      </c>
      <c r="N527" s="10" t="s">
        <v>40415</v>
      </c>
      <c r="O527" s="389" t="s">
        <v>177</v>
      </c>
      <c r="P527" s="386" t="s">
        <v>177</v>
      </c>
    </row>
    <row r="528" spans="1:16" s="8" customFormat="1" ht="15" customHeight="1" x14ac:dyDescent="0.25">
      <c r="A528" s="362" t="s">
        <v>27</v>
      </c>
      <c r="B528" s="362" t="s">
        <v>22113</v>
      </c>
      <c r="C528" s="340" t="s">
        <v>15914</v>
      </c>
      <c r="D528" s="362" t="s">
        <v>15913</v>
      </c>
      <c r="E528" s="362" t="s">
        <v>14257</v>
      </c>
      <c r="F528" s="364">
        <v>9987048</v>
      </c>
      <c r="G528" s="363">
        <v>27099870481</v>
      </c>
      <c r="H528" s="365">
        <v>15270</v>
      </c>
      <c r="I528" s="388">
        <v>21</v>
      </c>
      <c r="J528" s="378">
        <v>10</v>
      </c>
      <c r="K528" s="381">
        <v>1941</v>
      </c>
      <c r="L528" s="369">
        <f t="shared" ca="1" si="8"/>
        <v>82</v>
      </c>
      <c r="M528" s="299" t="s">
        <v>20</v>
      </c>
      <c r="N528" s="10" t="s">
        <v>28854</v>
      </c>
      <c r="O528" s="389" t="s">
        <v>177</v>
      </c>
      <c r="P528" s="386" t="s">
        <v>177</v>
      </c>
    </row>
    <row r="529" spans="1:16" s="8" customFormat="1" ht="15" customHeight="1" x14ac:dyDescent="0.25">
      <c r="A529" s="362" t="s">
        <v>27</v>
      </c>
      <c r="B529" s="362" t="s">
        <v>22113</v>
      </c>
      <c r="C529" s="340" t="s">
        <v>15912</v>
      </c>
      <c r="D529" s="362" t="s">
        <v>15911</v>
      </c>
      <c r="E529" s="362" t="s">
        <v>14257</v>
      </c>
      <c r="F529" s="364">
        <v>6227720</v>
      </c>
      <c r="G529" s="363">
        <v>27062277209</v>
      </c>
      <c r="H529" s="365">
        <v>18244</v>
      </c>
      <c r="I529" s="388">
        <v>12</v>
      </c>
      <c r="J529" s="378">
        <v>12</v>
      </c>
      <c r="K529" s="381">
        <v>1949</v>
      </c>
      <c r="L529" s="369">
        <f t="shared" ca="1" si="8"/>
        <v>74</v>
      </c>
      <c r="M529" s="299" t="s">
        <v>20</v>
      </c>
      <c r="N529" s="10" t="s">
        <v>28854</v>
      </c>
      <c r="O529" s="389" t="s">
        <v>177</v>
      </c>
      <c r="P529" s="386" t="s">
        <v>177</v>
      </c>
    </row>
    <row r="530" spans="1:16" s="8" customFormat="1" ht="15" customHeight="1" x14ac:dyDescent="0.25">
      <c r="A530" s="362" t="s">
        <v>27</v>
      </c>
      <c r="B530" s="362" t="s">
        <v>22113</v>
      </c>
      <c r="C530" s="340" t="s">
        <v>15910</v>
      </c>
      <c r="D530" s="362" t="s">
        <v>15909</v>
      </c>
      <c r="E530" s="362" t="s">
        <v>36</v>
      </c>
      <c r="F530" s="364">
        <v>12447576</v>
      </c>
      <c r="G530" s="363">
        <v>20124475768</v>
      </c>
      <c r="H530" s="365">
        <v>20651</v>
      </c>
      <c r="I530" s="388">
        <v>15</v>
      </c>
      <c r="J530" s="378">
        <v>7</v>
      </c>
      <c r="K530" s="381">
        <v>1956</v>
      </c>
      <c r="L530" s="369">
        <f t="shared" ca="1" si="8"/>
        <v>67</v>
      </c>
      <c r="M530" s="299" t="s">
        <v>20</v>
      </c>
      <c r="N530" s="10" t="s">
        <v>40415</v>
      </c>
      <c r="O530" s="389" t="s">
        <v>34616</v>
      </c>
      <c r="P530" s="386">
        <v>37257</v>
      </c>
    </row>
    <row r="531" spans="1:16" s="8" customFormat="1" ht="15" customHeight="1" x14ac:dyDescent="0.25">
      <c r="A531" s="362" t="s">
        <v>27</v>
      </c>
      <c r="B531" s="362" t="s">
        <v>22113</v>
      </c>
      <c r="C531" s="340" t="s">
        <v>15908</v>
      </c>
      <c r="D531" s="362" t="s">
        <v>15907</v>
      </c>
      <c r="E531" s="362">
        <v>12</v>
      </c>
      <c r="F531" s="364">
        <v>4706041</v>
      </c>
      <c r="G531" s="363">
        <v>23047060419</v>
      </c>
      <c r="H531" s="365">
        <v>17588</v>
      </c>
      <c r="I531" s="388">
        <v>25</v>
      </c>
      <c r="J531" s="378">
        <v>2</v>
      </c>
      <c r="K531" s="381">
        <v>1948</v>
      </c>
      <c r="L531" s="369">
        <f t="shared" ca="1" si="8"/>
        <v>76</v>
      </c>
      <c r="M531" s="299" t="s">
        <v>20</v>
      </c>
      <c r="N531" s="10" t="s">
        <v>40415</v>
      </c>
      <c r="O531" s="389" t="s">
        <v>177</v>
      </c>
      <c r="P531" s="386" t="s">
        <v>177</v>
      </c>
    </row>
    <row r="532" spans="1:16" s="8" customFormat="1" ht="15" customHeight="1" x14ac:dyDescent="0.25">
      <c r="A532" s="362" t="s">
        <v>179</v>
      </c>
      <c r="B532" s="362" t="s">
        <v>22113</v>
      </c>
      <c r="C532" s="340" t="s">
        <v>15906</v>
      </c>
      <c r="D532" s="362" t="s">
        <v>15905</v>
      </c>
      <c r="E532" s="362" t="s">
        <v>889</v>
      </c>
      <c r="F532" s="364">
        <v>7882812</v>
      </c>
      <c r="G532" s="363">
        <v>23078828129</v>
      </c>
      <c r="H532" s="365">
        <v>17366</v>
      </c>
      <c r="I532" s="388">
        <v>18</v>
      </c>
      <c r="J532" s="378">
        <v>7</v>
      </c>
      <c r="K532" s="381">
        <v>1947</v>
      </c>
      <c r="L532" s="369">
        <f t="shared" ca="1" si="8"/>
        <v>76</v>
      </c>
      <c r="M532" s="299" t="s">
        <v>20</v>
      </c>
      <c r="N532" s="10" t="s">
        <v>40415</v>
      </c>
      <c r="O532" s="389" t="s">
        <v>177</v>
      </c>
      <c r="P532" s="386" t="s">
        <v>177</v>
      </c>
    </row>
    <row r="533" spans="1:16" s="8" customFormat="1" ht="15" customHeight="1" x14ac:dyDescent="0.25">
      <c r="A533" s="362" t="s">
        <v>179</v>
      </c>
      <c r="B533" s="362" t="s">
        <v>22113</v>
      </c>
      <c r="C533" s="340" t="s">
        <v>15904</v>
      </c>
      <c r="D533" s="362" t="s">
        <v>15903</v>
      </c>
      <c r="E533" s="362" t="s">
        <v>889</v>
      </c>
      <c r="F533" s="364">
        <v>10490055</v>
      </c>
      <c r="G533" s="363">
        <v>20104900551</v>
      </c>
      <c r="H533" s="365">
        <v>19233</v>
      </c>
      <c r="I533" s="388">
        <v>27</v>
      </c>
      <c r="J533" s="378">
        <v>8</v>
      </c>
      <c r="K533" s="381">
        <v>1952</v>
      </c>
      <c r="L533" s="369">
        <f t="shared" ca="1" si="8"/>
        <v>71</v>
      </c>
      <c r="M533" s="299" t="s">
        <v>20</v>
      </c>
      <c r="N533" s="10" t="s">
        <v>40415</v>
      </c>
      <c r="O533" s="389" t="s">
        <v>177</v>
      </c>
      <c r="P533" s="386" t="s">
        <v>177</v>
      </c>
    </row>
    <row r="534" spans="1:16" s="8" customFormat="1" ht="15" customHeight="1" x14ac:dyDescent="0.25">
      <c r="A534" s="362" t="s">
        <v>59</v>
      </c>
      <c r="B534" s="362" t="s">
        <v>22113</v>
      </c>
      <c r="C534" s="340" t="s">
        <v>15902</v>
      </c>
      <c r="D534" s="362" t="s">
        <v>15901</v>
      </c>
      <c r="E534" s="362" t="s">
        <v>889</v>
      </c>
      <c r="F534" s="364">
        <v>10882690</v>
      </c>
      <c r="G534" s="363">
        <v>20108826909</v>
      </c>
      <c r="H534" s="365">
        <v>19580</v>
      </c>
      <c r="I534" s="388">
        <v>9</v>
      </c>
      <c r="J534" s="378">
        <v>8</v>
      </c>
      <c r="K534" s="381">
        <v>1953</v>
      </c>
      <c r="L534" s="369">
        <f t="shared" ca="1" si="8"/>
        <v>70</v>
      </c>
      <c r="M534" s="299" t="s">
        <v>20</v>
      </c>
      <c r="N534" s="10" t="s">
        <v>40415</v>
      </c>
      <c r="O534" s="389" t="s">
        <v>177</v>
      </c>
      <c r="P534" s="386" t="s">
        <v>177</v>
      </c>
    </row>
    <row r="535" spans="1:16" s="8" customFormat="1" ht="15" customHeight="1" x14ac:dyDescent="0.25">
      <c r="A535" s="362" t="s">
        <v>27</v>
      </c>
      <c r="B535" s="362" t="s">
        <v>22113</v>
      </c>
      <c r="C535" s="340" t="s">
        <v>15900</v>
      </c>
      <c r="D535" s="362" t="s">
        <v>15899</v>
      </c>
      <c r="E535" s="362">
        <v>12</v>
      </c>
      <c r="F535" s="364">
        <v>10830293</v>
      </c>
      <c r="G535" s="363">
        <v>27108302939</v>
      </c>
      <c r="H535" s="365">
        <v>19472</v>
      </c>
      <c r="I535" s="388">
        <v>23</v>
      </c>
      <c r="J535" s="378">
        <v>4</v>
      </c>
      <c r="K535" s="381">
        <v>1953</v>
      </c>
      <c r="L535" s="369">
        <f t="shared" ca="1" si="8"/>
        <v>71</v>
      </c>
      <c r="M535" s="299" t="s">
        <v>20</v>
      </c>
      <c r="N535" s="10" t="s">
        <v>28854</v>
      </c>
      <c r="O535" s="389" t="s">
        <v>30762</v>
      </c>
      <c r="P535" s="386">
        <v>41122</v>
      </c>
    </row>
    <row r="536" spans="1:16" s="8" customFormat="1" ht="15" customHeight="1" x14ac:dyDescent="0.25">
      <c r="A536" s="362" t="s">
        <v>27</v>
      </c>
      <c r="B536" s="362" t="s">
        <v>22113</v>
      </c>
      <c r="C536" s="340" t="s">
        <v>15898</v>
      </c>
      <c r="D536" s="362" t="s">
        <v>15897</v>
      </c>
      <c r="E536" s="362">
        <v>13</v>
      </c>
      <c r="F536" s="364">
        <v>10833175</v>
      </c>
      <c r="G536" s="363">
        <v>20108331756</v>
      </c>
      <c r="H536" s="365">
        <v>19588</v>
      </c>
      <c r="I536" s="388">
        <v>17</v>
      </c>
      <c r="J536" s="378">
        <v>8</v>
      </c>
      <c r="K536" s="381">
        <v>1953</v>
      </c>
      <c r="L536" s="369">
        <f t="shared" ca="1" si="8"/>
        <v>70</v>
      </c>
      <c r="M536" s="299" t="s">
        <v>20</v>
      </c>
      <c r="N536" s="10" t="s">
        <v>40415</v>
      </c>
      <c r="O536" s="389" t="s">
        <v>30740</v>
      </c>
      <c r="P536" s="386">
        <v>39448</v>
      </c>
    </row>
    <row r="537" spans="1:16" s="8" customFormat="1" ht="15" customHeight="1" x14ac:dyDescent="0.25">
      <c r="A537" s="362" t="s">
        <v>252</v>
      </c>
      <c r="B537" s="362" t="s">
        <v>22113</v>
      </c>
      <c r="C537" s="340" t="s">
        <v>15896</v>
      </c>
      <c r="D537" s="362" t="s">
        <v>15895</v>
      </c>
      <c r="E537" s="362" t="s">
        <v>78</v>
      </c>
      <c r="F537" s="364">
        <v>5272071</v>
      </c>
      <c r="G537" s="363">
        <v>20052720711</v>
      </c>
      <c r="H537" s="365">
        <v>17911</v>
      </c>
      <c r="I537" s="388">
        <v>13</v>
      </c>
      <c r="J537" s="378">
        <v>1</v>
      </c>
      <c r="K537" s="381">
        <v>1949</v>
      </c>
      <c r="L537" s="369">
        <f t="shared" ca="1" si="8"/>
        <v>75</v>
      </c>
      <c r="M537" s="299" t="s">
        <v>20</v>
      </c>
      <c r="N537" s="10" t="s">
        <v>40415</v>
      </c>
      <c r="O537" s="389" t="s">
        <v>177</v>
      </c>
      <c r="P537" s="386" t="s">
        <v>177</v>
      </c>
    </row>
    <row r="538" spans="1:16" s="8" customFormat="1" ht="15" customHeight="1" x14ac:dyDescent="0.25">
      <c r="A538" s="362">
        <v>13</v>
      </c>
      <c r="B538" s="362" t="s">
        <v>22113</v>
      </c>
      <c r="C538" s="340" t="s">
        <v>15894</v>
      </c>
      <c r="D538" s="362" t="s">
        <v>15893</v>
      </c>
      <c r="E538" s="362" t="s">
        <v>14257</v>
      </c>
      <c r="F538" s="364">
        <v>8267660</v>
      </c>
      <c r="G538" s="363">
        <v>20082676601</v>
      </c>
      <c r="H538" s="365">
        <v>17481</v>
      </c>
      <c r="I538" s="388">
        <v>10</v>
      </c>
      <c r="J538" s="378">
        <v>11</v>
      </c>
      <c r="K538" s="381">
        <v>1947</v>
      </c>
      <c r="L538" s="369">
        <f t="shared" ca="1" si="8"/>
        <v>76</v>
      </c>
      <c r="M538" s="299" t="s">
        <v>20</v>
      </c>
      <c r="N538" s="10" t="s">
        <v>40415</v>
      </c>
      <c r="O538" s="389" t="s">
        <v>177</v>
      </c>
      <c r="P538" s="386" t="s">
        <v>177</v>
      </c>
    </row>
    <row r="539" spans="1:16" s="8" customFormat="1" ht="15" customHeight="1" x14ac:dyDescent="0.25">
      <c r="A539" s="362" t="s">
        <v>27</v>
      </c>
      <c r="B539" s="362" t="s">
        <v>22113</v>
      </c>
      <c r="C539" s="340" t="s">
        <v>15892</v>
      </c>
      <c r="D539" s="362" t="s">
        <v>15891</v>
      </c>
      <c r="E539" s="362" t="s">
        <v>78</v>
      </c>
      <c r="F539" s="364">
        <v>6237492</v>
      </c>
      <c r="G539" s="363">
        <v>20062374927</v>
      </c>
      <c r="H539" s="365">
        <v>14456</v>
      </c>
      <c r="I539" s="388">
        <v>30</v>
      </c>
      <c r="J539" s="378">
        <v>7</v>
      </c>
      <c r="K539" s="381">
        <v>1939</v>
      </c>
      <c r="L539" s="369">
        <f t="shared" ca="1" si="8"/>
        <v>84</v>
      </c>
      <c r="M539" s="299" t="s">
        <v>20</v>
      </c>
      <c r="N539" s="10" t="s">
        <v>40415</v>
      </c>
      <c r="O539" s="389" t="s">
        <v>177</v>
      </c>
      <c r="P539" s="386" t="s">
        <v>177</v>
      </c>
    </row>
    <row r="540" spans="1:16" s="8" customFormat="1" ht="15" customHeight="1" x14ac:dyDescent="0.25">
      <c r="A540" s="362" t="s">
        <v>27</v>
      </c>
      <c r="B540" s="362" t="s">
        <v>22113</v>
      </c>
      <c r="C540" s="340" t="s">
        <v>15890</v>
      </c>
      <c r="D540" s="362" t="s">
        <v>15889</v>
      </c>
      <c r="E540" s="362">
        <v>13</v>
      </c>
      <c r="F540" s="364">
        <v>12277664</v>
      </c>
      <c r="G540" s="363">
        <v>27122776641</v>
      </c>
      <c r="H540" s="365">
        <v>21367</v>
      </c>
      <c r="I540" s="388">
        <v>1</v>
      </c>
      <c r="J540" s="378">
        <v>7</v>
      </c>
      <c r="K540" s="381">
        <v>1958</v>
      </c>
      <c r="L540" s="369">
        <f t="shared" ca="1" si="8"/>
        <v>65</v>
      </c>
      <c r="M540" s="299" t="s">
        <v>20</v>
      </c>
      <c r="N540" s="10" t="s">
        <v>28854</v>
      </c>
      <c r="O540" s="389" t="s">
        <v>177</v>
      </c>
      <c r="P540" s="386" t="s">
        <v>177</v>
      </c>
    </row>
    <row r="541" spans="1:16" s="8" customFormat="1" ht="15" customHeight="1" x14ac:dyDescent="0.25">
      <c r="A541" s="362" t="s">
        <v>46</v>
      </c>
      <c r="B541" s="362" t="s">
        <v>22113</v>
      </c>
      <c r="C541" s="340" t="s">
        <v>15888</v>
      </c>
      <c r="D541" s="362" t="s">
        <v>15887</v>
      </c>
      <c r="E541" s="362" t="s">
        <v>889</v>
      </c>
      <c r="F541" s="364">
        <v>10700764</v>
      </c>
      <c r="G541" s="363">
        <v>23107007644</v>
      </c>
      <c r="H541" s="365">
        <v>19440</v>
      </c>
      <c r="I541" s="388">
        <v>22</v>
      </c>
      <c r="J541" s="378">
        <v>3</v>
      </c>
      <c r="K541" s="381">
        <v>1953</v>
      </c>
      <c r="L541" s="369">
        <f t="shared" ca="1" si="8"/>
        <v>71</v>
      </c>
      <c r="M541" s="299" t="s">
        <v>20</v>
      </c>
      <c r="N541" s="10" t="s">
        <v>28854</v>
      </c>
      <c r="O541" s="389" t="s">
        <v>177</v>
      </c>
      <c r="P541" s="386" t="s">
        <v>177</v>
      </c>
    </row>
    <row r="542" spans="1:16" s="8" customFormat="1" ht="15" customHeight="1" x14ac:dyDescent="0.25">
      <c r="A542" s="362" t="s">
        <v>59</v>
      </c>
      <c r="B542" s="362" t="s">
        <v>22113</v>
      </c>
      <c r="C542" s="340" t="s">
        <v>15886</v>
      </c>
      <c r="D542" s="362" t="s">
        <v>15885</v>
      </c>
      <c r="E542" s="362" t="s">
        <v>74</v>
      </c>
      <c r="F542" s="364">
        <v>7537425</v>
      </c>
      <c r="G542" s="363">
        <v>23075374259</v>
      </c>
      <c r="H542" s="365">
        <v>15017</v>
      </c>
      <c r="I542" s="388">
        <v>10</v>
      </c>
      <c r="J542" s="378">
        <v>2</v>
      </c>
      <c r="K542" s="381">
        <v>1941</v>
      </c>
      <c r="L542" s="369">
        <f t="shared" ca="1" si="8"/>
        <v>83</v>
      </c>
      <c r="M542" s="299" t="s">
        <v>20</v>
      </c>
      <c r="N542" s="10" t="s">
        <v>28854</v>
      </c>
      <c r="O542" s="389" t="s">
        <v>177</v>
      </c>
      <c r="P542" s="386" t="s">
        <v>177</v>
      </c>
    </row>
    <row r="543" spans="1:16" s="8" customFormat="1" ht="15" customHeight="1" x14ac:dyDescent="0.25">
      <c r="A543" s="362" t="s">
        <v>27</v>
      </c>
      <c r="B543" s="362" t="s">
        <v>22113</v>
      </c>
      <c r="C543" s="340" t="s">
        <v>15884</v>
      </c>
      <c r="D543" s="362" t="s">
        <v>15883</v>
      </c>
      <c r="E543" s="362">
        <v>12</v>
      </c>
      <c r="F543" s="364">
        <v>8626496</v>
      </c>
      <c r="G543" s="363">
        <v>20086264960</v>
      </c>
      <c r="H543" s="365">
        <v>18931</v>
      </c>
      <c r="I543" s="388">
        <v>30</v>
      </c>
      <c r="J543" s="378">
        <v>10</v>
      </c>
      <c r="K543" s="381">
        <v>1951</v>
      </c>
      <c r="L543" s="369">
        <f t="shared" ca="1" si="8"/>
        <v>72</v>
      </c>
      <c r="M543" s="299" t="s">
        <v>20</v>
      </c>
      <c r="N543" s="10" t="s">
        <v>40415</v>
      </c>
      <c r="O543" s="389" t="s">
        <v>30843</v>
      </c>
      <c r="P543" s="386" t="s">
        <v>177</v>
      </c>
    </row>
    <row r="544" spans="1:16" s="8" customFormat="1" ht="15" customHeight="1" x14ac:dyDescent="0.25">
      <c r="A544" s="362" t="s">
        <v>33761</v>
      </c>
      <c r="B544" s="362" t="s">
        <v>22113</v>
      </c>
      <c r="C544" s="340" t="s">
        <v>15882</v>
      </c>
      <c r="D544" s="362" t="s">
        <v>15881</v>
      </c>
      <c r="E544" s="362" t="s">
        <v>889</v>
      </c>
      <c r="F544" s="364">
        <v>13660180</v>
      </c>
      <c r="G544" s="363">
        <v>20136601807</v>
      </c>
      <c r="H544" s="365">
        <v>21930</v>
      </c>
      <c r="I544" s="388">
        <v>15</v>
      </c>
      <c r="J544" s="378">
        <v>1</v>
      </c>
      <c r="K544" s="381">
        <v>1960</v>
      </c>
      <c r="L544" s="369">
        <f t="shared" ca="1" si="8"/>
        <v>64</v>
      </c>
      <c r="M544" s="299" t="s">
        <v>20</v>
      </c>
      <c r="N544" s="10" t="s">
        <v>40415</v>
      </c>
      <c r="O544" s="389" t="s">
        <v>177</v>
      </c>
      <c r="P544" s="386" t="s">
        <v>177</v>
      </c>
    </row>
    <row r="545" spans="1:16" s="8" customFormat="1" ht="15" customHeight="1" x14ac:dyDescent="0.25">
      <c r="A545" s="362" t="s">
        <v>59</v>
      </c>
      <c r="B545" s="362" t="s">
        <v>22113</v>
      </c>
      <c r="C545" s="340" t="s">
        <v>15880</v>
      </c>
      <c r="D545" s="362" t="s">
        <v>15879</v>
      </c>
      <c r="E545" s="362" t="s">
        <v>36</v>
      </c>
      <c r="F545" s="364">
        <v>14044683</v>
      </c>
      <c r="G545" s="363">
        <v>20140446832</v>
      </c>
      <c r="H545" s="365">
        <v>21983</v>
      </c>
      <c r="I545" s="388">
        <v>8</v>
      </c>
      <c r="J545" s="378">
        <v>3</v>
      </c>
      <c r="K545" s="381">
        <v>1960</v>
      </c>
      <c r="L545" s="369">
        <f t="shared" ca="1" si="8"/>
        <v>64</v>
      </c>
      <c r="M545" s="299" t="s">
        <v>20</v>
      </c>
      <c r="N545" s="10" t="s">
        <v>40415</v>
      </c>
      <c r="O545" s="389" t="s">
        <v>177</v>
      </c>
      <c r="P545" s="386" t="s">
        <v>177</v>
      </c>
    </row>
    <row r="546" spans="1:16" s="8" customFormat="1" ht="15" customHeight="1" x14ac:dyDescent="0.25">
      <c r="A546" s="362" t="s">
        <v>46</v>
      </c>
      <c r="B546" s="362" t="s">
        <v>22113</v>
      </c>
      <c r="C546" s="340" t="s">
        <v>15878</v>
      </c>
      <c r="D546" s="362" t="s">
        <v>15877</v>
      </c>
      <c r="E546" s="362" t="s">
        <v>889</v>
      </c>
      <c r="F546" s="364">
        <v>13289149</v>
      </c>
      <c r="G546" s="363">
        <v>20132891495</v>
      </c>
      <c r="H546" s="365">
        <v>21649</v>
      </c>
      <c r="I546" s="388">
        <v>9</v>
      </c>
      <c r="J546" s="378">
        <v>4</v>
      </c>
      <c r="K546" s="381">
        <v>1959</v>
      </c>
      <c r="L546" s="369">
        <f t="shared" ca="1" si="8"/>
        <v>65</v>
      </c>
      <c r="M546" s="299" t="s">
        <v>20</v>
      </c>
      <c r="N546" s="10" t="s">
        <v>40415</v>
      </c>
      <c r="O546" s="389" t="s">
        <v>34603</v>
      </c>
      <c r="P546" s="386">
        <v>36892</v>
      </c>
    </row>
    <row r="547" spans="1:16" s="8" customFormat="1" ht="15" customHeight="1" x14ac:dyDescent="0.25">
      <c r="A547" s="362">
        <v>13</v>
      </c>
      <c r="B547" s="362" t="s">
        <v>22113</v>
      </c>
      <c r="C547" s="340" t="s">
        <v>15876</v>
      </c>
      <c r="D547" s="362" t="s">
        <v>15875</v>
      </c>
      <c r="E547" s="362" t="s">
        <v>36</v>
      </c>
      <c r="F547" s="364">
        <v>12509176</v>
      </c>
      <c r="G547" s="363">
        <v>20125091769</v>
      </c>
      <c r="H547" s="365">
        <v>21460</v>
      </c>
      <c r="I547" s="388">
        <v>2</v>
      </c>
      <c r="J547" s="378">
        <v>10</v>
      </c>
      <c r="K547" s="381">
        <v>1958</v>
      </c>
      <c r="L547" s="369">
        <f t="shared" ca="1" si="8"/>
        <v>65</v>
      </c>
      <c r="M547" s="299" t="s">
        <v>20</v>
      </c>
      <c r="N547" s="10" t="s">
        <v>40415</v>
      </c>
      <c r="O547" s="389" t="s">
        <v>177</v>
      </c>
      <c r="P547" s="386" t="s">
        <v>177</v>
      </c>
    </row>
    <row r="548" spans="1:16" s="8" customFormat="1" ht="15" customHeight="1" x14ac:dyDescent="0.25">
      <c r="A548" s="362" t="s">
        <v>27</v>
      </c>
      <c r="B548" s="362" t="s">
        <v>22113</v>
      </c>
      <c r="C548" s="340" t="s">
        <v>15874</v>
      </c>
      <c r="D548" s="362" t="s">
        <v>15873</v>
      </c>
      <c r="E548" s="362" t="s">
        <v>889</v>
      </c>
      <c r="F548" s="364">
        <v>13442394</v>
      </c>
      <c r="G548" s="363">
        <v>20134423944</v>
      </c>
      <c r="H548" s="365">
        <v>21110</v>
      </c>
      <c r="I548" s="388">
        <v>17</v>
      </c>
      <c r="J548" s="378">
        <v>10</v>
      </c>
      <c r="K548" s="381">
        <v>1957</v>
      </c>
      <c r="L548" s="369">
        <f t="shared" ca="1" si="8"/>
        <v>66</v>
      </c>
      <c r="M548" s="299" t="s">
        <v>20</v>
      </c>
      <c r="N548" s="10" t="s">
        <v>40415</v>
      </c>
      <c r="O548" s="389" t="s">
        <v>177</v>
      </c>
      <c r="P548" s="386" t="s">
        <v>177</v>
      </c>
    </row>
    <row r="549" spans="1:16" s="8" customFormat="1" ht="15" customHeight="1" x14ac:dyDescent="0.25">
      <c r="A549" s="362" t="s">
        <v>15311</v>
      </c>
      <c r="B549" s="362" t="s">
        <v>22113</v>
      </c>
      <c r="C549" s="340" t="s">
        <v>15872</v>
      </c>
      <c r="D549" s="362" t="s">
        <v>15871</v>
      </c>
      <c r="E549" s="362">
        <v>10</v>
      </c>
      <c r="F549" s="364">
        <v>13384079</v>
      </c>
      <c r="G549" s="363">
        <v>20133840797</v>
      </c>
      <c r="H549" s="365">
        <v>21716</v>
      </c>
      <c r="I549" s="388">
        <v>15</v>
      </c>
      <c r="J549" s="378">
        <v>6</v>
      </c>
      <c r="K549" s="381">
        <v>1959</v>
      </c>
      <c r="L549" s="369">
        <f t="shared" ca="1" si="8"/>
        <v>64</v>
      </c>
      <c r="M549" s="299" t="s">
        <v>20</v>
      </c>
      <c r="N549" s="10" t="s">
        <v>40415</v>
      </c>
      <c r="O549" s="389" t="s">
        <v>30777</v>
      </c>
      <c r="P549" s="386">
        <v>42552</v>
      </c>
    </row>
    <row r="550" spans="1:16" s="8" customFormat="1" ht="15" customHeight="1" x14ac:dyDescent="0.25">
      <c r="A550" s="362" t="s">
        <v>179</v>
      </c>
      <c r="B550" s="362" t="s">
        <v>22113</v>
      </c>
      <c r="C550" s="340" t="s">
        <v>15870</v>
      </c>
      <c r="D550" s="362" t="s">
        <v>15869</v>
      </c>
      <c r="E550" s="362" t="s">
        <v>36</v>
      </c>
      <c r="F550" s="364">
        <v>14091082</v>
      </c>
      <c r="G550" s="363">
        <v>20140910822</v>
      </c>
      <c r="H550" s="365">
        <v>21957</v>
      </c>
      <c r="I550" s="388">
        <v>11</v>
      </c>
      <c r="J550" s="378">
        <v>2</v>
      </c>
      <c r="K550" s="381">
        <v>1960</v>
      </c>
      <c r="L550" s="369">
        <f t="shared" ca="1" si="8"/>
        <v>64</v>
      </c>
      <c r="M550" s="299" t="s">
        <v>20</v>
      </c>
      <c r="N550" s="10" t="s">
        <v>40415</v>
      </c>
      <c r="O550" s="389" t="s">
        <v>177</v>
      </c>
      <c r="P550" s="386" t="s">
        <v>177</v>
      </c>
    </row>
    <row r="551" spans="1:16" s="8" customFormat="1" ht="15" customHeight="1" x14ac:dyDescent="0.25">
      <c r="A551" s="362" t="s">
        <v>627</v>
      </c>
      <c r="B551" s="362" t="s">
        <v>22113</v>
      </c>
      <c r="C551" s="340" t="s">
        <v>15868</v>
      </c>
      <c r="D551" s="362" t="s">
        <v>15867</v>
      </c>
      <c r="E551" s="362" t="s">
        <v>74</v>
      </c>
      <c r="F551" s="364">
        <v>13445773</v>
      </c>
      <c r="G551" s="363">
        <v>20134457733</v>
      </c>
      <c r="H551" s="365">
        <v>21827</v>
      </c>
      <c r="I551" s="388">
        <v>4</v>
      </c>
      <c r="J551" s="378">
        <v>10</v>
      </c>
      <c r="K551" s="381">
        <v>1959</v>
      </c>
      <c r="L551" s="369">
        <f t="shared" ca="1" si="8"/>
        <v>64</v>
      </c>
      <c r="M551" s="299" t="s">
        <v>20</v>
      </c>
      <c r="N551" s="10" t="s">
        <v>40415</v>
      </c>
      <c r="O551" s="389" t="s">
        <v>177</v>
      </c>
      <c r="P551" s="386" t="s">
        <v>177</v>
      </c>
    </row>
    <row r="552" spans="1:16" s="8" customFormat="1" ht="15" customHeight="1" x14ac:dyDescent="0.25">
      <c r="A552" s="362" t="s">
        <v>99</v>
      </c>
      <c r="B552" s="362" t="s">
        <v>22113</v>
      </c>
      <c r="C552" s="340" t="s">
        <v>15866</v>
      </c>
      <c r="D552" s="362" t="s">
        <v>15865</v>
      </c>
      <c r="E552" s="362">
        <v>12</v>
      </c>
      <c r="F552" s="364">
        <v>12331525</v>
      </c>
      <c r="G552" s="363">
        <v>20123315252</v>
      </c>
      <c r="H552" s="365">
        <v>20705</v>
      </c>
      <c r="I552" s="388">
        <v>7</v>
      </c>
      <c r="J552" s="378">
        <v>9</v>
      </c>
      <c r="K552" s="381">
        <v>1956</v>
      </c>
      <c r="L552" s="369">
        <f t="shared" ca="1" si="8"/>
        <v>67</v>
      </c>
      <c r="M552" s="299" t="s">
        <v>20</v>
      </c>
      <c r="N552" s="10" t="s">
        <v>40415</v>
      </c>
      <c r="O552" s="389" t="s">
        <v>177</v>
      </c>
      <c r="P552" s="386" t="s">
        <v>177</v>
      </c>
    </row>
    <row r="553" spans="1:16" s="8" customFormat="1" ht="15" customHeight="1" x14ac:dyDescent="0.25">
      <c r="A553" s="362">
        <v>10</v>
      </c>
      <c r="B553" s="362" t="s">
        <v>22113</v>
      </c>
      <c r="C553" s="340" t="s">
        <v>15864</v>
      </c>
      <c r="D553" s="362" t="s">
        <v>15863</v>
      </c>
      <c r="E553" s="362">
        <v>11</v>
      </c>
      <c r="F553" s="364">
        <v>14141422</v>
      </c>
      <c r="G553" s="363">
        <v>20141414225</v>
      </c>
      <c r="H553" s="365">
        <v>22135</v>
      </c>
      <c r="I553" s="388">
        <v>7</v>
      </c>
      <c r="J553" s="378">
        <v>8</v>
      </c>
      <c r="K553" s="381">
        <v>1960</v>
      </c>
      <c r="L553" s="369">
        <f t="shared" ca="1" si="8"/>
        <v>63</v>
      </c>
      <c r="M553" s="299" t="s">
        <v>20</v>
      </c>
      <c r="N553" s="10" t="s">
        <v>40415</v>
      </c>
      <c r="O553" s="389" t="s">
        <v>177</v>
      </c>
      <c r="P553" s="386" t="s">
        <v>177</v>
      </c>
    </row>
    <row r="554" spans="1:16" s="8" customFormat="1" ht="15" customHeight="1" x14ac:dyDescent="0.25">
      <c r="A554" s="362" t="s">
        <v>99</v>
      </c>
      <c r="B554" s="362" t="s">
        <v>22113</v>
      </c>
      <c r="C554" s="340" t="s">
        <v>15862</v>
      </c>
      <c r="D554" s="362" t="s">
        <v>15861</v>
      </c>
      <c r="E554" s="362" t="s">
        <v>36</v>
      </c>
      <c r="F554" s="364">
        <v>13175504</v>
      </c>
      <c r="G554" s="363">
        <v>20131755040</v>
      </c>
      <c r="H554" s="365">
        <v>21795</v>
      </c>
      <c r="I554" s="388">
        <v>2</v>
      </c>
      <c r="J554" s="378">
        <v>9</v>
      </c>
      <c r="K554" s="381">
        <v>1959</v>
      </c>
      <c r="L554" s="369">
        <f t="shared" ca="1" si="8"/>
        <v>64</v>
      </c>
      <c r="M554" s="299" t="s">
        <v>20</v>
      </c>
      <c r="N554" s="10" t="s">
        <v>40415</v>
      </c>
      <c r="O554" s="389" t="s">
        <v>177</v>
      </c>
      <c r="P554" s="386" t="s">
        <v>177</v>
      </c>
    </row>
    <row r="555" spans="1:16" s="8" customFormat="1" ht="15" customHeight="1" x14ac:dyDescent="0.25">
      <c r="A555" s="362">
        <v>13</v>
      </c>
      <c r="B555" s="362" t="s">
        <v>22113</v>
      </c>
      <c r="C555" s="340" t="s">
        <v>15860</v>
      </c>
      <c r="D555" s="362" t="s">
        <v>15859</v>
      </c>
      <c r="E555" s="362">
        <v>10</v>
      </c>
      <c r="F555" s="364">
        <v>14010258</v>
      </c>
      <c r="G555" s="363">
        <v>20140102580</v>
      </c>
      <c r="H555" s="365">
        <v>22028</v>
      </c>
      <c r="I555" s="388">
        <v>22</v>
      </c>
      <c r="J555" s="378">
        <v>4</v>
      </c>
      <c r="K555" s="381">
        <v>1960</v>
      </c>
      <c r="L555" s="369">
        <f t="shared" ca="1" si="8"/>
        <v>64</v>
      </c>
      <c r="M555" s="299" t="s">
        <v>20</v>
      </c>
      <c r="N555" s="10" t="s">
        <v>40415</v>
      </c>
      <c r="O555" s="389" t="s">
        <v>30756</v>
      </c>
      <c r="P555" s="386">
        <v>40391</v>
      </c>
    </row>
    <row r="556" spans="1:16" s="8" customFormat="1" ht="15" customHeight="1" x14ac:dyDescent="0.25">
      <c r="A556" s="362" t="s">
        <v>27</v>
      </c>
      <c r="B556" s="362" t="s">
        <v>22113</v>
      </c>
      <c r="C556" s="340" t="s">
        <v>15858</v>
      </c>
      <c r="D556" s="362" t="s">
        <v>15857</v>
      </c>
      <c r="E556" s="362" t="s">
        <v>74</v>
      </c>
      <c r="F556" s="364">
        <v>12582351</v>
      </c>
      <c r="G556" s="363">
        <v>20125823514</v>
      </c>
      <c r="H556" s="365">
        <v>21527</v>
      </c>
      <c r="I556" s="388">
        <v>8</v>
      </c>
      <c r="J556" s="378">
        <v>12</v>
      </c>
      <c r="K556" s="381">
        <v>1958</v>
      </c>
      <c r="L556" s="369">
        <f t="shared" ca="1" si="8"/>
        <v>65</v>
      </c>
      <c r="M556" s="299" t="s">
        <v>20</v>
      </c>
      <c r="N556" s="10" t="s">
        <v>40415</v>
      </c>
      <c r="O556" s="389" t="s">
        <v>35634</v>
      </c>
      <c r="P556" s="386">
        <v>38023</v>
      </c>
    </row>
    <row r="557" spans="1:16" s="8" customFormat="1" ht="15" customHeight="1" x14ac:dyDescent="0.25">
      <c r="A557" s="362" t="s">
        <v>172</v>
      </c>
      <c r="B557" s="362" t="s">
        <v>22113</v>
      </c>
      <c r="C557" s="340" t="s">
        <v>15856</v>
      </c>
      <c r="D557" s="362" t="s">
        <v>15855</v>
      </c>
      <c r="E557" s="362" t="s">
        <v>889</v>
      </c>
      <c r="F557" s="364">
        <v>11905521</v>
      </c>
      <c r="G557" s="363">
        <v>20119055211</v>
      </c>
      <c r="H557" s="365" t="s">
        <v>29968</v>
      </c>
      <c r="I557" s="388">
        <v>12</v>
      </c>
      <c r="J557" s="378">
        <v>1</v>
      </c>
      <c r="K557" s="381">
        <v>1956</v>
      </c>
      <c r="L557" s="369">
        <f t="shared" ca="1" si="8"/>
        <v>68</v>
      </c>
      <c r="M557" s="299" t="s">
        <v>20</v>
      </c>
      <c r="N557" s="10" t="s">
        <v>40415</v>
      </c>
      <c r="O557" s="389" t="s">
        <v>34608</v>
      </c>
      <c r="P557" s="386">
        <v>35796</v>
      </c>
    </row>
    <row r="558" spans="1:16" s="8" customFormat="1" ht="15" customHeight="1" x14ac:dyDescent="0.25">
      <c r="A558" s="362" t="s">
        <v>46</v>
      </c>
      <c r="B558" s="362" t="s">
        <v>22113</v>
      </c>
      <c r="C558" s="340" t="s">
        <v>15854</v>
      </c>
      <c r="D558" s="362" t="s">
        <v>15853</v>
      </c>
      <c r="E558" s="362">
        <v>10</v>
      </c>
      <c r="F558" s="364">
        <v>13919301</v>
      </c>
      <c r="G558" s="363">
        <v>20139193017</v>
      </c>
      <c r="H558" s="365">
        <v>21999</v>
      </c>
      <c r="I558" s="388">
        <v>24</v>
      </c>
      <c r="J558" s="378">
        <v>3</v>
      </c>
      <c r="K558" s="381">
        <v>1960</v>
      </c>
      <c r="L558" s="369">
        <f t="shared" ca="1" si="8"/>
        <v>64</v>
      </c>
      <c r="M558" s="299" t="s">
        <v>20</v>
      </c>
      <c r="N558" s="10" t="s">
        <v>40415</v>
      </c>
      <c r="O558" s="389" t="s">
        <v>30750</v>
      </c>
      <c r="P558" s="386">
        <v>39814</v>
      </c>
    </row>
    <row r="559" spans="1:16" s="8" customFormat="1" ht="15" customHeight="1" x14ac:dyDescent="0.25">
      <c r="A559" s="362" t="s">
        <v>179</v>
      </c>
      <c r="B559" s="362" t="s">
        <v>22113</v>
      </c>
      <c r="C559" s="340" t="s">
        <v>15852</v>
      </c>
      <c r="D559" s="362" t="s">
        <v>15851</v>
      </c>
      <c r="E559" s="362" t="s">
        <v>74</v>
      </c>
      <c r="F559" s="364">
        <v>14254111</v>
      </c>
      <c r="G559" s="363">
        <v>20142541115</v>
      </c>
      <c r="H559" s="365">
        <v>22248</v>
      </c>
      <c r="I559" s="388">
        <v>28</v>
      </c>
      <c r="J559" s="378">
        <v>11</v>
      </c>
      <c r="K559" s="381">
        <v>1960</v>
      </c>
      <c r="L559" s="369">
        <f t="shared" ca="1" si="8"/>
        <v>63</v>
      </c>
      <c r="M559" s="299" t="s">
        <v>20</v>
      </c>
      <c r="N559" s="10" t="s">
        <v>40415</v>
      </c>
      <c r="O559" s="389" t="s">
        <v>177</v>
      </c>
      <c r="P559" s="386" t="s">
        <v>177</v>
      </c>
    </row>
    <row r="560" spans="1:16" s="8" customFormat="1" ht="15" customHeight="1" x14ac:dyDescent="0.25">
      <c r="A560" s="362">
        <v>32</v>
      </c>
      <c r="B560" s="362" t="s">
        <v>22113</v>
      </c>
      <c r="C560" s="340" t="s">
        <v>15850</v>
      </c>
      <c r="D560" s="362" t="s">
        <v>15849</v>
      </c>
      <c r="E560" s="362" t="s">
        <v>74</v>
      </c>
      <c r="F560" s="364">
        <v>13571735</v>
      </c>
      <c r="G560" s="363">
        <v>20135717356</v>
      </c>
      <c r="H560" s="365">
        <v>21130</v>
      </c>
      <c r="I560" s="388">
        <v>6</v>
      </c>
      <c r="J560" s="378">
        <v>11</v>
      </c>
      <c r="K560" s="381">
        <v>1957</v>
      </c>
      <c r="L560" s="369">
        <f t="shared" ca="1" si="8"/>
        <v>66</v>
      </c>
      <c r="M560" s="299" t="s">
        <v>20</v>
      </c>
      <c r="N560" s="10" t="s">
        <v>40415</v>
      </c>
      <c r="O560" s="389" t="s">
        <v>35634</v>
      </c>
      <c r="P560" s="386">
        <v>38023</v>
      </c>
    </row>
    <row r="561" spans="1:16" s="8" customFormat="1" ht="15" customHeight="1" x14ac:dyDescent="0.25">
      <c r="A561" s="362">
        <v>13</v>
      </c>
      <c r="B561" s="362" t="s">
        <v>22113</v>
      </c>
      <c r="C561" s="340" t="s">
        <v>15848</v>
      </c>
      <c r="D561" s="362" t="s">
        <v>1895</v>
      </c>
      <c r="E561" s="362" t="s">
        <v>74</v>
      </c>
      <c r="F561" s="364">
        <v>12608182</v>
      </c>
      <c r="G561" s="363">
        <v>20126081821</v>
      </c>
      <c r="H561" s="365">
        <v>21556</v>
      </c>
      <c r="I561" s="388">
        <v>6</v>
      </c>
      <c r="J561" s="378">
        <v>1</v>
      </c>
      <c r="K561" s="381">
        <v>1959</v>
      </c>
      <c r="L561" s="369">
        <f t="shared" ca="1" si="8"/>
        <v>65</v>
      </c>
      <c r="M561" s="299" t="s">
        <v>20</v>
      </c>
      <c r="N561" s="10" t="s">
        <v>40415</v>
      </c>
      <c r="O561" s="389" t="s">
        <v>36033</v>
      </c>
      <c r="P561" s="386">
        <v>37681</v>
      </c>
    </row>
    <row r="562" spans="1:16" s="8" customFormat="1" ht="15" customHeight="1" x14ac:dyDescent="0.25">
      <c r="A562" s="362" t="s">
        <v>46</v>
      </c>
      <c r="B562" s="362" t="s">
        <v>22113</v>
      </c>
      <c r="C562" s="340" t="s">
        <v>15847</v>
      </c>
      <c r="D562" s="362" t="s">
        <v>15846</v>
      </c>
      <c r="E562" s="362">
        <v>11</v>
      </c>
      <c r="F562" s="364">
        <v>13419292</v>
      </c>
      <c r="G562" s="363">
        <v>20134192926</v>
      </c>
      <c r="H562" s="365">
        <v>21752</v>
      </c>
      <c r="I562" s="388">
        <v>21</v>
      </c>
      <c r="J562" s="378">
        <v>7</v>
      </c>
      <c r="K562" s="381">
        <v>1959</v>
      </c>
      <c r="L562" s="369">
        <f t="shared" ca="1" si="8"/>
        <v>64</v>
      </c>
      <c r="M562" s="299" t="s">
        <v>20</v>
      </c>
      <c r="N562" s="10" t="s">
        <v>40415</v>
      </c>
      <c r="O562" s="389" t="s">
        <v>30740</v>
      </c>
      <c r="P562" s="386">
        <v>39448</v>
      </c>
    </row>
    <row r="563" spans="1:16" s="8" customFormat="1" ht="15" customHeight="1" x14ac:dyDescent="0.25">
      <c r="A563" s="362">
        <v>13</v>
      </c>
      <c r="B563" s="362" t="s">
        <v>22113</v>
      </c>
      <c r="C563" s="340" t="s">
        <v>15845</v>
      </c>
      <c r="D563" s="362" t="s">
        <v>15844</v>
      </c>
      <c r="E563" s="362" t="s">
        <v>74</v>
      </c>
      <c r="F563" s="364">
        <v>12383329</v>
      </c>
      <c r="G563" s="363">
        <v>20123833296</v>
      </c>
      <c r="H563" s="365">
        <v>20695</v>
      </c>
      <c r="I563" s="388">
        <v>28</v>
      </c>
      <c r="J563" s="378">
        <v>8</v>
      </c>
      <c r="K563" s="381">
        <v>1956</v>
      </c>
      <c r="L563" s="369">
        <f t="shared" ca="1" si="8"/>
        <v>67</v>
      </c>
      <c r="M563" s="299" t="s">
        <v>20</v>
      </c>
      <c r="N563" s="10" t="s">
        <v>40415</v>
      </c>
      <c r="O563" s="389" t="s">
        <v>177</v>
      </c>
      <c r="P563" s="386" t="s">
        <v>177</v>
      </c>
    </row>
    <row r="564" spans="1:16" s="8" customFormat="1" ht="15" customHeight="1" x14ac:dyDescent="0.25">
      <c r="A564" s="362" t="s">
        <v>27</v>
      </c>
      <c r="B564" s="362" t="s">
        <v>22113</v>
      </c>
      <c r="C564" s="340" t="s">
        <v>15843</v>
      </c>
      <c r="D564" s="362" t="s">
        <v>15842</v>
      </c>
      <c r="E564" s="362">
        <v>11</v>
      </c>
      <c r="F564" s="364">
        <v>10895034</v>
      </c>
      <c r="G564" s="363">
        <v>20108950340</v>
      </c>
      <c r="H564" s="365">
        <v>19561</v>
      </c>
      <c r="I564" s="388">
        <v>21</v>
      </c>
      <c r="J564" s="378">
        <v>7</v>
      </c>
      <c r="K564" s="381">
        <v>1953</v>
      </c>
      <c r="L564" s="369">
        <f t="shared" ca="1" si="8"/>
        <v>70</v>
      </c>
      <c r="M564" s="299" t="s">
        <v>20</v>
      </c>
      <c r="N564" s="10" t="s">
        <v>40415</v>
      </c>
      <c r="O564" s="389" t="s">
        <v>30750</v>
      </c>
      <c r="P564" s="386" t="s">
        <v>177</v>
      </c>
    </row>
    <row r="565" spans="1:16" s="8" customFormat="1" ht="15" customHeight="1" x14ac:dyDescent="0.25">
      <c r="A565" s="362" t="s">
        <v>27</v>
      </c>
      <c r="B565" s="362" t="s">
        <v>22113</v>
      </c>
      <c r="C565" s="340" t="s">
        <v>15841</v>
      </c>
      <c r="D565" s="362" t="s">
        <v>15840</v>
      </c>
      <c r="E565" s="362">
        <v>10</v>
      </c>
      <c r="F565" s="364">
        <v>13314421</v>
      </c>
      <c r="G565" s="363">
        <v>20133144219</v>
      </c>
      <c r="H565" s="365">
        <v>21759</v>
      </c>
      <c r="I565" s="388">
        <v>28</v>
      </c>
      <c r="J565" s="378">
        <v>7</v>
      </c>
      <c r="K565" s="381">
        <v>1959</v>
      </c>
      <c r="L565" s="369">
        <f t="shared" ca="1" si="8"/>
        <v>64</v>
      </c>
      <c r="M565" s="299" t="s">
        <v>20</v>
      </c>
      <c r="N565" s="10" t="s">
        <v>40415</v>
      </c>
      <c r="O565" s="389" t="s">
        <v>30844</v>
      </c>
      <c r="P565" s="386" t="s">
        <v>177</v>
      </c>
    </row>
    <row r="566" spans="1:16" s="8" customFormat="1" ht="15" customHeight="1" x14ac:dyDescent="0.25">
      <c r="A566" s="362" t="s">
        <v>23</v>
      </c>
      <c r="B566" s="362" t="s">
        <v>22113</v>
      </c>
      <c r="C566" s="340" t="s">
        <v>15839</v>
      </c>
      <c r="D566" s="362" t="s">
        <v>15838</v>
      </c>
      <c r="E566" s="362" t="s">
        <v>889</v>
      </c>
      <c r="F566" s="364">
        <v>12331103</v>
      </c>
      <c r="G566" s="363">
        <v>20123311036</v>
      </c>
      <c r="H566" s="365">
        <v>21226</v>
      </c>
      <c r="I566" s="388">
        <v>10</v>
      </c>
      <c r="J566" s="378">
        <v>2</v>
      </c>
      <c r="K566" s="381">
        <v>1958</v>
      </c>
      <c r="L566" s="369">
        <f t="shared" ca="1" si="8"/>
        <v>66</v>
      </c>
      <c r="M566" s="299" t="s">
        <v>20</v>
      </c>
      <c r="N566" s="10" t="s">
        <v>40415</v>
      </c>
      <c r="O566" s="389" t="s">
        <v>37934</v>
      </c>
      <c r="P566" s="386">
        <v>35704</v>
      </c>
    </row>
    <row r="567" spans="1:16" s="8" customFormat="1" ht="15" customHeight="1" x14ac:dyDescent="0.25">
      <c r="A567" s="362" t="s">
        <v>27</v>
      </c>
      <c r="B567" s="362" t="s">
        <v>22113</v>
      </c>
      <c r="C567" s="340" t="s">
        <v>15837</v>
      </c>
      <c r="D567" s="362" t="s">
        <v>15836</v>
      </c>
      <c r="E567" s="362" t="s">
        <v>74</v>
      </c>
      <c r="F567" s="364">
        <v>13265567</v>
      </c>
      <c r="G567" s="363">
        <v>20132655678</v>
      </c>
      <c r="H567" s="365">
        <v>21721</v>
      </c>
      <c r="I567" s="388">
        <v>20</v>
      </c>
      <c r="J567" s="378">
        <v>6</v>
      </c>
      <c r="K567" s="381">
        <v>1959</v>
      </c>
      <c r="L567" s="369">
        <f t="shared" ca="1" si="8"/>
        <v>64</v>
      </c>
      <c r="M567" s="299" t="s">
        <v>20</v>
      </c>
      <c r="N567" s="10" t="s">
        <v>40415</v>
      </c>
      <c r="O567" s="389" t="s">
        <v>34606</v>
      </c>
      <c r="P567" s="386">
        <v>37987</v>
      </c>
    </row>
    <row r="568" spans="1:16" s="8" customFormat="1" ht="15" customHeight="1" x14ac:dyDescent="0.25">
      <c r="A568" s="362" t="s">
        <v>33761</v>
      </c>
      <c r="B568" s="362" t="s">
        <v>22113</v>
      </c>
      <c r="C568" s="340" t="s">
        <v>15835</v>
      </c>
      <c r="D568" s="362" t="s">
        <v>15834</v>
      </c>
      <c r="E568" s="362" t="s">
        <v>36</v>
      </c>
      <c r="F568" s="364">
        <v>11137369</v>
      </c>
      <c r="G568" s="363">
        <v>20111373699</v>
      </c>
      <c r="H568" s="365">
        <v>19845</v>
      </c>
      <c r="I568" s="388">
        <v>1</v>
      </c>
      <c r="J568" s="378">
        <v>5</v>
      </c>
      <c r="K568" s="381">
        <v>1954</v>
      </c>
      <c r="L568" s="369">
        <f t="shared" ca="1" si="8"/>
        <v>69</v>
      </c>
      <c r="M568" s="299" t="s">
        <v>20</v>
      </c>
      <c r="N568" s="10" t="s">
        <v>40415</v>
      </c>
      <c r="O568" s="389" t="s">
        <v>34613</v>
      </c>
      <c r="P568" s="386">
        <v>37622</v>
      </c>
    </row>
    <row r="569" spans="1:16" s="8" customFormat="1" ht="15" customHeight="1" x14ac:dyDescent="0.25">
      <c r="A569" s="362">
        <v>10</v>
      </c>
      <c r="B569" s="362" t="s">
        <v>22113</v>
      </c>
      <c r="C569" s="340" t="s">
        <v>15833</v>
      </c>
      <c r="D569" s="362" t="s">
        <v>15832</v>
      </c>
      <c r="E569" s="362" t="s">
        <v>74</v>
      </c>
      <c r="F569" s="364">
        <v>13745830</v>
      </c>
      <c r="G569" s="363">
        <v>20137458307</v>
      </c>
      <c r="H569" s="365">
        <v>21790</v>
      </c>
      <c r="I569" s="388">
        <v>28</v>
      </c>
      <c r="J569" s="378">
        <v>8</v>
      </c>
      <c r="K569" s="381">
        <v>1959</v>
      </c>
      <c r="L569" s="369">
        <f t="shared" ca="1" si="8"/>
        <v>64</v>
      </c>
      <c r="M569" s="299" t="s">
        <v>20</v>
      </c>
      <c r="N569" s="10" t="s">
        <v>40415</v>
      </c>
      <c r="O569" s="389" t="s">
        <v>177</v>
      </c>
      <c r="P569" s="386" t="s">
        <v>177</v>
      </c>
    </row>
    <row r="570" spans="1:16" s="8" customFormat="1" ht="15" customHeight="1" x14ac:dyDescent="0.25">
      <c r="A570" s="362" t="s">
        <v>27</v>
      </c>
      <c r="B570" s="362" t="s">
        <v>22113</v>
      </c>
      <c r="C570" s="340" t="s">
        <v>15831</v>
      </c>
      <c r="D570" s="362" t="s">
        <v>15830</v>
      </c>
      <c r="E570" s="362">
        <v>11</v>
      </c>
      <c r="F570" s="364">
        <v>12610118</v>
      </c>
      <c r="G570" s="363">
        <v>20126101180</v>
      </c>
      <c r="H570" s="365">
        <v>21347</v>
      </c>
      <c r="I570" s="388">
        <v>11</v>
      </c>
      <c r="J570" s="378">
        <v>6</v>
      </c>
      <c r="K570" s="381">
        <v>1958</v>
      </c>
      <c r="L570" s="369">
        <f t="shared" ca="1" si="8"/>
        <v>65</v>
      </c>
      <c r="M570" s="299" t="s">
        <v>20</v>
      </c>
      <c r="N570" s="10" t="s">
        <v>40415</v>
      </c>
      <c r="O570" s="389" t="s">
        <v>177</v>
      </c>
      <c r="P570" s="386" t="s">
        <v>177</v>
      </c>
    </row>
    <row r="571" spans="1:16" s="8" customFormat="1" ht="15" customHeight="1" x14ac:dyDescent="0.25">
      <c r="A571" s="362" t="s">
        <v>27</v>
      </c>
      <c r="B571" s="362" t="s">
        <v>22113</v>
      </c>
      <c r="C571" s="340" t="s">
        <v>15829</v>
      </c>
      <c r="D571" s="362" t="s">
        <v>15828</v>
      </c>
      <c r="E571" s="362" t="s">
        <v>889</v>
      </c>
      <c r="F571" s="364">
        <v>14385691</v>
      </c>
      <c r="G571" s="363">
        <v>20143856918</v>
      </c>
      <c r="H571" s="365">
        <v>22531</v>
      </c>
      <c r="I571" s="388">
        <v>7</v>
      </c>
      <c r="J571" s="378">
        <v>9</v>
      </c>
      <c r="K571" s="381">
        <v>1961</v>
      </c>
      <c r="L571" s="369">
        <f t="shared" ca="1" si="8"/>
        <v>62</v>
      </c>
      <c r="M571" s="299" t="s">
        <v>20</v>
      </c>
      <c r="N571" s="10" t="s">
        <v>40415</v>
      </c>
      <c r="O571" s="389" t="s">
        <v>35002</v>
      </c>
      <c r="P571" s="386">
        <v>36526</v>
      </c>
    </row>
    <row r="572" spans="1:16" s="8" customFormat="1" ht="15" customHeight="1" x14ac:dyDescent="0.25">
      <c r="A572" s="362" t="s">
        <v>179</v>
      </c>
      <c r="B572" s="362" t="s">
        <v>22113</v>
      </c>
      <c r="C572" s="340" t="s">
        <v>15827</v>
      </c>
      <c r="D572" s="362" t="s">
        <v>15826</v>
      </c>
      <c r="E572" s="362">
        <v>11</v>
      </c>
      <c r="F572" s="364">
        <v>13857351</v>
      </c>
      <c r="G572" s="363">
        <v>20138573517</v>
      </c>
      <c r="H572" s="365">
        <v>21936</v>
      </c>
      <c r="I572" s="388">
        <v>21</v>
      </c>
      <c r="J572" s="378">
        <v>1</v>
      </c>
      <c r="K572" s="381">
        <v>1960</v>
      </c>
      <c r="L572" s="369">
        <f t="shared" ca="1" si="8"/>
        <v>64</v>
      </c>
      <c r="M572" s="299" t="s">
        <v>20</v>
      </c>
      <c r="N572" s="10" t="s">
        <v>40415</v>
      </c>
      <c r="O572" s="389" t="s">
        <v>177</v>
      </c>
      <c r="P572" s="386" t="s">
        <v>177</v>
      </c>
    </row>
    <row r="573" spans="1:16" s="8" customFormat="1" ht="15" customHeight="1" x14ac:dyDescent="0.25">
      <c r="A573" s="362" t="s">
        <v>179</v>
      </c>
      <c r="B573" s="362" t="s">
        <v>22113</v>
      </c>
      <c r="C573" s="340" t="s">
        <v>15825</v>
      </c>
      <c r="D573" s="362" t="s">
        <v>15824</v>
      </c>
      <c r="E573" s="362">
        <v>11</v>
      </c>
      <c r="F573" s="364">
        <v>13686016</v>
      </c>
      <c r="G573" s="363">
        <v>20136860160</v>
      </c>
      <c r="H573" s="365">
        <v>20977</v>
      </c>
      <c r="I573" s="388">
        <v>6</v>
      </c>
      <c r="J573" s="378">
        <v>6</v>
      </c>
      <c r="K573" s="381">
        <v>1957</v>
      </c>
      <c r="L573" s="369">
        <f t="shared" ca="1" si="8"/>
        <v>66</v>
      </c>
      <c r="M573" s="299" t="s">
        <v>20</v>
      </c>
      <c r="N573" s="10" t="s">
        <v>40415</v>
      </c>
      <c r="O573" s="389" t="s">
        <v>30750</v>
      </c>
      <c r="P573" s="386" t="s">
        <v>177</v>
      </c>
    </row>
    <row r="574" spans="1:16" s="8" customFormat="1" ht="15" customHeight="1" x14ac:dyDescent="0.25">
      <c r="A574" s="362" t="s">
        <v>36</v>
      </c>
      <c r="B574" s="362" t="s">
        <v>22113</v>
      </c>
      <c r="C574" s="340" t="s">
        <v>15823</v>
      </c>
      <c r="D574" s="362" t="s">
        <v>15822</v>
      </c>
      <c r="E574" s="362">
        <v>11</v>
      </c>
      <c r="F574" s="364">
        <v>12608616</v>
      </c>
      <c r="G574" s="363">
        <v>20126086165</v>
      </c>
      <c r="H574" s="365">
        <v>21659</v>
      </c>
      <c r="I574" s="388">
        <v>19</v>
      </c>
      <c r="J574" s="378">
        <v>4</v>
      </c>
      <c r="K574" s="381">
        <v>1959</v>
      </c>
      <c r="L574" s="369">
        <f t="shared" ca="1" si="8"/>
        <v>65</v>
      </c>
      <c r="M574" s="299" t="s">
        <v>20</v>
      </c>
      <c r="N574" s="10" t="s">
        <v>40415</v>
      </c>
      <c r="O574" s="389" t="s">
        <v>30799</v>
      </c>
      <c r="P574" s="386">
        <v>39539</v>
      </c>
    </row>
    <row r="575" spans="1:16" s="8" customFormat="1" ht="15" customHeight="1" x14ac:dyDescent="0.25">
      <c r="A575" s="362">
        <v>10</v>
      </c>
      <c r="B575" s="362" t="s">
        <v>22113</v>
      </c>
      <c r="C575" s="340" t="s">
        <v>15821</v>
      </c>
      <c r="D575" s="362" t="s">
        <v>15820</v>
      </c>
      <c r="E575" s="362" t="s">
        <v>74</v>
      </c>
      <c r="F575" s="364">
        <v>14339591</v>
      </c>
      <c r="G575" s="363">
        <v>20143395910</v>
      </c>
      <c r="H575" s="365">
        <v>22380</v>
      </c>
      <c r="I575" s="388">
        <v>9</v>
      </c>
      <c r="J575" s="378">
        <v>4</v>
      </c>
      <c r="K575" s="381">
        <v>1961</v>
      </c>
      <c r="L575" s="369">
        <f t="shared" ca="1" si="8"/>
        <v>63</v>
      </c>
      <c r="M575" s="299" t="s">
        <v>20</v>
      </c>
      <c r="N575" s="10" t="s">
        <v>40415</v>
      </c>
      <c r="O575" s="389" t="s">
        <v>177</v>
      </c>
      <c r="P575" s="386" t="s">
        <v>177</v>
      </c>
    </row>
    <row r="576" spans="1:16" s="8" customFormat="1" ht="15" customHeight="1" x14ac:dyDescent="0.25">
      <c r="A576" s="362" t="s">
        <v>99</v>
      </c>
      <c r="B576" s="362" t="s">
        <v>22113</v>
      </c>
      <c r="C576" s="340" t="s">
        <v>15819</v>
      </c>
      <c r="D576" s="362" t="s">
        <v>15818</v>
      </c>
      <c r="E576" s="362" t="s">
        <v>36</v>
      </c>
      <c r="F576" s="364">
        <v>14074343</v>
      </c>
      <c r="G576" s="363">
        <v>20140743438</v>
      </c>
      <c r="H576" s="365">
        <v>21921</v>
      </c>
      <c r="I576" s="388">
        <v>6</v>
      </c>
      <c r="J576" s="378">
        <v>1</v>
      </c>
      <c r="K576" s="381">
        <v>1960</v>
      </c>
      <c r="L576" s="369">
        <f t="shared" ca="1" si="8"/>
        <v>64</v>
      </c>
      <c r="M576" s="299" t="s">
        <v>20</v>
      </c>
      <c r="N576" s="10" t="s">
        <v>40415</v>
      </c>
      <c r="O576" s="389" t="s">
        <v>34603</v>
      </c>
      <c r="P576" s="386">
        <v>36892</v>
      </c>
    </row>
    <row r="577" spans="1:16" s="8" customFormat="1" ht="15" customHeight="1" x14ac:dyDescent="0.25">
      <c r="A577" s="362">
        <v>13</v>
      </c>
      <c r="B577" s="362" t="s">
        <v>22113</v>
      </c>
      <c r="C577" s="340" t="s">
        <v>15817</v>
      </c>
      <c r="D577" s="362" t="s">
        <v>15816</v>
      </c>
      <c r="E577" s="362">
        <v>11</v>
      </c>
      <c r="F577" s="364">
        <v>13919302</v>
      </c>
      <c r="G577" s="363">
        <v>20139193025</v>
      </c>
      <c r="H577" s="365">
        <v>21955</v>
      </c>
      <c r="I577" s="388">
        <v>9</v>
      </c>
      <c r="J577" s="378">
        <v>2</v>
      </c>
      <c r="K577" s="381">
        <v>1960</v>
      </c>
      <c r="L577" s="369">
        <f t="shared" ca="1" si="8"/>
        <v>64</v>
      </c>
      <c r="M577" s="299" t="s">
        <v>20</v>
      </c>
      <c r="N577" s="10" t="s">
        <v>40415</v>
      </c>
      <c r="O577" s="389" t="s">
        <v>177</v>
      </c>
      <c r="P577" s="386" t="s">
        <v>177</v>
      </c>
    </row>
    <row r="578" spans="1:16" s="8" customFormat="1" ht="15" customHeight="1" x14ac:dyDescent="0.25">
      <c r="A578" s="362" t="s">
        <v>27</v>
      </c>
      <c r="B578" s="362" t="s">
        <v>22113</v>
      </c>
      <c r="C578" s="340" t="s">
        <v>15815</v>
      </c>
      <c r="D578" s="362" t="s">
        <v>15814</v>
      </c>
      <c r="E578" s="362">
        <v>11</v>
      </c>
      <c r="F578" s="364">
        <v>14376315</v>
      </c>
      <c r="G578" s="363">
        <v>20143763154</v>
      </c>
      <c r="H578" s="365">
        <v>22345</v>
      </c>
      <c r="I578" s="388">
        <v>5</v>
      </c>
      <c r="J578" s="378">
        <v>3</v>
      </c>
      <c r="K578" s="381">
        <v>1961</v>
      </c>
      <c r="L578" s="369">
        <f t="shared" ref="L578:L641" ca="1" si="9">DATEDIF(H578,TODAY(),"Y")</f>
        <v>63</v>
      </c>
      <c r="M578" s="299" t="s">
        <v>20</v>
      </c>
      <c r="N578" s="10" t="s">
        <v>40415</v>
      </c>
      <c r="O578" s="389" t="s">
        <v>177</v>
      </c>
      <c r="P578" s="386" t="s">
        <v>177</v>
      </c>
    </row>
    <row r="579" spans="1:16" s="8" customFormat="1" ht="15" customHeight="1" x14ac:dyDescent="0.25">
      <c r="A579" s="362" t="s">
        <v>27</v>
      </c>
      <c r="B579" s="362" t="s">
        <v>22113</v>
      </c>
      <c r="C579" s="340" t="s">
        <v>15813</v>
      </c>
      <c r="D579" s="362" t="s">
        <v>15812</v>
      </c>
      <c r="E579" s="362">
        <v>10</v>
      </c>
      <c r="F579" s="364">
        <v>14369716</v>
      </c>
      <c r="G579" s="363">
        <v>23143697169</v>
      </c>
      <c r="H579" s="365">
        <v>22269</v>
      </c>
      <c r="I579" s="388">
        <v>19</v>
      </c>
      <c r="J579" s="378">
        <v>12</v>
      </c>
      <c r="K579" s="381">
        <v>1960</v>
      </c>
      <c r="L579" s="369">
        <f t="shared" ca="1" si="9"/>
        <v>63</v>
      </c>
      <c r="M579" s="299" t="s">
        <v>20</v>
      </c>
      <c r="N579" s="10" t="s">
        <v>40415</v>
      </c>
      <c r="O579" s="389" t="s">
        <v>36021</v>
      </c>
      <c r="P579" s="386">
        <v>42156</v>
      </c>
    </row>
    <row r="580" spans="1:16" s="8" customFormat="1" ht="15" customHeight="1" x14ac:dyDescent="0.25">
      <c r="A580" s="362" t="s">
        <v>27</v>
      </c>
      <c r="B580" s="362" t="s">
        <v>22113</v>
      </c>
      <c r="C580" s="340" t="s">
        <v>15811</v>
      </c>
      <c r="D580" s="362" t="s">
        <v>15810</v>
      </c>
      <c r="E580" s="362" t="s">
        <v>889</v>
      </c>
      <c r="F580" s="364">
        <v>10212301</v>
      </c>
      <c r="G580" s="363">
        <v>27102123013</v>
      </c>
      <c r="H580" s="365">
        <v>18831</v>
      </c>
      <c r="I580" s="388">
        <v>22</v>
      </c>
      <c r="J580" s="378">
        <v>7</v>
      </c>
      <c r="K580" s="381">
        <v>1951</v>
      </c>
      <c r="L580" s="369">
        <f t="shared" ca="1" si="9"/>
        <v>72</v>
      </c>
      <c r="M580" s="299" t="s">
        <v>20</v>
      </c>
      <c r="N580" s="10" t="s">
        <v>28854</v>
      </c>
      <c r="O580" s="389" t="s">
        <v>177</v>
      </c>
      <c r="P580" s="386" t="s">
        <v>177</v>
      </c>
    </row>
    <row r="581" spans="1:16" s="8" customFormat="1" ht="15" customHeight="1" x14ac:dyDescent="0.25">
      <c r="A581" s="362" t="s">
        <v>252</v>
      </c>
      <c r="B581" s="362" t="s">
        <v>22113</v>
      </c>
      <c r="C581" s="340" t="s">
        <v>15809</v>
      </c>
      <c r="D581" s="362" t="s">
        <v>15808</v>
      </c>
      <c r="E581" s="362" t="s">
        <v>889</v>
      </c>
      <c r="F581" s="364">
        <v>11820293</v>
      </c>
      <c r="G581" s="363">
        <v>27118202932</v>
      </c>
      <c r="H581" s="365">
        <v>20184</v>
      </c>
      <c r="I581" s="388">
        <v>5</v>
      </c>
      <c r="J581" s="378">
        <v>4</v>
      </c>
      <c r="K581" s="381">
        <v>1955</v>
      </c>
      <c r="L581" s="369">
        <f t="shared" ca="1" si="9"/>
        <v>69</v>
      </c>
      <c r="M581" s="299" t="s">
        <v>20</v>
      </c>
      <c r="N581" s="10" t="s">
        <v>28854</v>
      </c>
      <c r="O581" s="389" t="s">
        <v>177</v>
      </c>
      <c r="P581" s="386" t="s">
        <v>177</v>
      </c>
    </row>
    <row r="582" spans="1:16" s="8" customFormat="1" ht="15" customHeight="1" x14ac:dyDescent="0.25">
      <c r="A582" s="362" t="s">
        <v>193</v>
      </c>
      <c r="B582" s="362" t="s">
        <v>22113</v>
      </c>
      <c r="C582" s="340" t="s">
        <v>15807</v>
      </c>
      <c r="D582" s="362" t="s">
        <v>15806</v>
      </c>
      <c r="E582" s="362" t="s">
        <v>78</v>
      </c>
      <c r="F582" s="364">
        <v>4391915</v>
      </c>
      <c r="G582" s="363">
        <v>20043919157</v>
      </c>
      <c r="H582" s="365">
        <v>15395</v>
      </c>
      <c r="I582" s="388">
        <v>23</v>
      </c>
      <c r="J582" s="378">
        <v>2</v>
      </c>
      <c r="K582" s="381">
        <v>1942</v>
      </c>
      <c r="L582" s="369">
        <f t="shared" ca="1" si="9"/>
        <v>82</v>
      </c>
      <c r="M582" s="299" t="s">
        <v>20</v>
      </c>
      <c r="N582" s="10" t="s">
        <v>40415</v>
      </c>
      <c r="O582" s="389" t="s">
        <v>177</v>
      </c>
      <c r="P582" s="386" t="s">
        <v>177</v>
      </c>
    </row>
    <row r="583" spans="1:16" s="8" customFormat="1" ht="15" customHeight="1" x14ac:dyDescent="0.25">
      <c r="A583" s="362" t="s">
        <v>33761</v>
      </c>
      <c r="B583" s="362" t="s">
        <v>22113</v>
      </c>
      <c r="C583" s="340" t="s">
        <v>15805</v>
      </c>
      <c r="D583" s="362" t="s">
        <v>15804</v>
      </c>
      <c r="E583" s="362">
        <v>12</v>
      </c>
      <c r="F583" s="364">
        <v>12638228</v>
      </c>
      <c r="G583" s="363">
        <v>20126382287</v>
      </c>
      <c r="H583" s="365">
        <v>20872</v>
      </c>
      <c r="I583" s="388">
        <v>21</v>
      </c>
      <c r="J583" s="378">
        <v>2</v>
      </c>
      <c r="K583" s="381">
        <v>1957</v>
      </c>
      <c r="L583" s="369">
        <f t="shared" ca="1" si="9"/>
        <v>67</v>
      </c>
      <c r="M583" s="299" t="s">
        <v>20</v>
      </c>
      <c r="N583" s="10" t="s">
        <v>40415</v>
      </c>
      <c r="O583" s="389" t="s">
        <v>177</v>
      </c>
      <c r="P583" s="386" t="s">
        <v>177</v>
      </c>
    </row>
    <row r="584" spans="1:16" s="8" customFormat="1" ht="15" customHeight="1" x14ac:dyDescent="0.25">
      <c r="A584" s="362" t="s">
        <v>27</v>
      </c>
      <c r="B584" s="362" t="s">
        <v>22113</v>
      </c>
      <c r="C584" s="340" t="s">
        <v>15803</v>
      </c>
      <c r="D584" s="362" t="s">
        <v>15802</v>
      </c>
      <c r="E584" s="362" t="s">
        <v>161</v>
      </c>
      <c r="F584" s="364">
        <v>10661909</v>
      </c>
      <c r="G584" s="363">
        <v>27106619099</v>
      </c>
      <c r="H584" s="365">
        <v>19323</v>
      </c>
      <c r="I584" s="388">
        <v>25</v>
      </c>
      <c r="J584" s="378">
        <v>11</v>
      </c>
      <c r="K584" s="381">
        <v>1952</v>
      </c>
      <c r="L584" s="369">
        <f t="shared" ca="1" si="9"/>
        <v>71</v>
      </c>
      <c r="M584" s="299" t="s">
        <v>20</v>
      </c>
      <c r="N584" s="10" t="s">
        <v>28854</v>
      </c>
      <c r="O584" s="389" t="s">
        <v>177</v>
      </c>
      <c r="P584" s="386" t="s">
        <v>177</v>
      </c>
    </row>
    <row r="585" spans="1:16" s="8" customFormat="1" ht="15" customHeight="1" x14ac:dyDescent="0.25">
      <c r="A585" s="362" t="s">
        <v>27</v>
      </c>
      <c r="B585" s="362" t="s">
        <v>22113</v>
      </c>
      <c r="C585" s="340" t="s">
        <v>15801</v>
      </c>
      <c r="D585" s="362" t="s">
        <v>15800</v>
      </c>
      <c r="E585" s="362" t="s">
        <v>161</v>
      </c>
      <c r="F585" s="364">
        <v>5651240</v>
      </c>
      <c r="G585" s="363">
        <v>27056512409</v>
      </c>
      <c r="H585" s="365">
        <v>17290</v>
      </c>
      <c r="I585" s="388">
        <v>3</v>
      </c>
      <c r="J585" s="378">
        <v>5</v>
      </c>
      <c r="K585" s="381">
        <v>1947</v>
      </c>
      <c r="L585" s="369">
        <f t="shared" ca="1" si="9"/>
        <v>76</v>
      </c>
      <c r="M585" s="299" t="s">
        <v>20</v>
      </c>
      <c r="N585" s="10" t="s">
        <v>28854</v>
      </c>
      <c r="O585" s="389" t="s">
        <v>177</v>
      </c>
      <c r="P585" s="386" t="s">
        <v>177</v>
      </c>
    </row>
    <row r="586" spans="1:16" s="8" customFormat="1" ht="15" customHeight="1" x14ac:dyDescent="0.25">
      <c r="A586" s="362" t="s">
        <v>27</v>
      </c>
      <c r="B586" s="362" t="s">
        <v>22113</v>
      </c>
      <c r="C586" s="340" t="s">
        <v>15799</v>
      </c>
      <c r="D586" s="362" t="s">
        <v>15798</v>
      </c>
      <c r="E586" s="362" t="s">
        <v>14257</v>
      </c>
      <c r="F586" s="364">
        <v>4845619</v>
      </c>
      <c r="G586" s="363">
        <v>27048456192</v>
      </c>
      <c r="H586" s="365">
        <v>16196</v>
      </c>
      <c r="I586" s="388">
        <v>4</v>
      </c>
      <c r="J586" s="378">
        <v>5</v>
      </c>
      <c r="K586" s="381">
        <v>1944</v>
      </c>
      <c r="L586" s="369">
        <f t="shared" ca="1" si="9"/>
        <v>79</v>
      </c>
      <c r="M586" s="299" t="s">
        <v>20</v>
      </c>
      <c r="N586" s="10" t="s">
        <v>28854</v>
      </c>
      <c r="O586" s="389" t="s">
        <v>177</v>
      </c>
      <c r="P586" s="386" t="s">
        <v>177</v>
      </c>
    </row>
    <row r="587" spans="1:16" s="8" customFormat="1" ht="15" customHeight="1" x14ac:dyDescent="0.25">
      <c r="A587" s="362" t="s">
        <v>27</v>
      </c>
      <c r="B587" s="362" t="s">
        <v>22113</v>
      </c>
      <c r="C587" s="340" t="s">
        <v>15797</v>
      </c>
      <c r="D587" s="362" t="s">
        <v>15796</v>
      </c>
      <c r="E587" s="362">
        <v>10</v>
      </c>
      <c r="F587" s="364">
        <v>13235458</v>
      </c>
      <c r="G587" s="363">
        <v>27132354583</v>
      </c>
      <c r="H587" s="365">
        <v>20548</v>
      </c>
      <c r="I587" s="388">
        <v>3</v>
      </c>
      <c r="J587" s="378">
        <v>4</v>
      </c>
      <c r="K587" s="381">
        <v>1956</v>
      </c>
      <c r="L587" s="369">
        <f t="shared" ca="1" si="9"/>
        <v>68</v>
      </c>
      <c r="M587" s="299" t="s">
        <v>20</v>
      </c>
      <c r="N587" s="10" t="s">
        <v>28854</v>
      </c>
      <c r="O587" s="389" t="s">
        <v>35836</v>
      </c>
      <c r="P587" s="386" t="s">
        <v>177</v>
      </c>
    </row>
    <row r="588" spans="1:16" s="8" customFormat="1" ht="15" customHeight="1" x14ac:dyDescent="0.25">
      <c r="A588" s="362" t="s">
        <v>27</v>
      </c>
      <c r="B588" s="362" t="s">
        <v>22113</v>
      </c>
      <c r="C588" s="340" t="s">
        <v>15795</v>
      </c>
      <c r="D588" s="362" t="s">
        <v>15794</v>
      </c>
      <c r="E588" s="362" t="s">
        <v>78</v>
      </c>
      <c r="F588" s="364">
        <v>12010278</v>
      </c>
      <c r="G588" s="363">
        <v>20120102789</v>
      </c>
      <c r="H588" s="365">
        <v>20515</v>
      </c>
      <c r="I588" s="388">
        <v>1</v>
      </c>
      <c r="J588" s="378">
        <v>3</v>
      </c>
      <c r="K588" s="381">
        <v>1956</v>
      </c>
      <c r="L588" s="369">
        <f t="shared" ca="1" si="9"/>
        <v>68</v>
      </c>
      <c r="M588" s="299" t="s">
        <v>20</v>
      </c>
      <c r="N588" s="10" t="s">
        <v>40415</v>
      </c>
      <c r="O588" s="389" t="s">
        <v>34609</v>
      </c>
      <c r="P588" s="386">
        <v>36312</v>
      </c>
    </row>
    <row r="589" spans="1:16" s="8" customFormat="1" ht="15" customHeight="1" x14ac:dyDescent="0.25">
      <c r="A589" s="362" t="s">
        <v>172</v>
      </c>
      <c r="B589" s="362" t="s">
        <v>22113</v>
      </c>
      <c r="C589" s="340" t="s">
        <v>15793</v>
      </c>
      <c r="D589" s="362" t="s">
        <v>15792</v>
      </c>
      <c r="E589" s="362" t="s">
        <v>889</v>
      </c>
      <c r="F589" s="364">
        <v>7577859</v>
      </c>
      <c r="G589" s="363">
        <v>20075778598</v>
      </c>
      <c r="H589" s="365" t="s">
        <v>29967</v>
      </c>
      <c r="I589" s="388">
        <v>17</v>
      </c>
      <c r="J589" s="378">
        <v>7</v>
      </c>
      <c r="K589" s="381">
        <v>1946</v>
      </c>
      <c r="L589" s="369">
        <f t="shared" ca="1" si="9"/>
        <v>77</v>
      </c>
      <c r="M589" s="299" t="s">
        <v>20</v>
      </c>
      <c r="N589" s="10" t="s">
        <v>40415</v>
      </c>
      <c r="O589" s="389" t="s">
        <v>177</v>
      </c>
      <c r="P589" s="386" t="s">
        <v>177</v>
      </c>
    </row>
    <row r="590" spans="1:16" s="8" customFormat="1" ht="15" customHeight="1" x14ac:dyDescent="0.25">
      <c r="A590" s="362" t="s">
        <v>46</v>
      </c>
      <c r="B590" s="362" t="s">
        <v>22113</v>
      </c>
      <c r="C590" s="340" t="s">
        <v>15791</v>
      </c>
      <c r="D590" s="362" t="s">
        <v>15790</v>
      </c>
      <c r="E590" s="362" t="s">
        <v>78</v>
      </c>
      <c r="F590" s="364">
        <v>6363223</v>
      </c>
      <c r="G590" s="363">
        <v>27063632231</v>
      </c>
      <c r="H590" s="365">
        <v>18395</v>
      </c>
      <c r="I590" s="388">
        <v>12</v>
      </c>
      <c r="J590" s="378">
        <v>5</v>
      </c>
      <c r="K590" s="381">
        <v>1950</v>
      </c>
      <c r="L590" s="369">
        <f t="shared" ca="1" si="9"/>
        <v>73</v>
      </c>
      <c r="M590" s="299" t="s">
        <v>20</v>
      </c>
      <c r="N590" s="10" t="s">
        <v>28854</v>
      </c>
      <c r="O590" s="389" t="s">
        <v>177</v>
      </c>
      <c r="P590" s="386" t="s">
        <v>177</v>
      </c>
    </row>
    <row r="591" spans="1:16" s="8" customFormat="1" ht="15" customHeight="1" x14ac:dyDescent="0.25">
      <c r="A591" s="362" t="s">
        <v>78</v>
      </c>
      <c r="B591" s="362" t="s">
        <v>22113</v>
      </c>
      <c r="C591" s="340" t="s">
        <v>15789</v>
      </c>
      <c r="D591" s="362" t="s">
        <v>15788</v>
      </c>
      <c r="E591" s="362" t="s">
        <v>14257</v>
      </c>
      <c r="F591" s="364">
        <v>13306379</v>
      </c>
      <c r="G591" s="363">
        <v>20133063790</v>
      </c>
      <c r="H591" s="365">
        <v>21057</v>
      </c>
      <c r="I591" s="388">
        <v>25</v>
      </c>
      <c r="J591" s="378">
        <v>8</v>
      </c>
      <c r="K591" s="381">
        <v>1957</v>
      </c>
      <c r="L591" s="369">
        <f t="shared" ca="1" si="9"/>
        <v>66</v>
      </c>
      <c r="M591" s="299" t="s">
        <v>20</v>
      </c>
      <c r="N591" s="10" t="s">
        <v>40415</v>
      </c>
      <c r="O591" s="389" t="s">
        <v>177</v>
      </c>
      <c r="P591" s="386" t="s">
        <v>177</v>
      </c>
    </row>
    <row r="592" spans="1:16" s="8" customFormat="1" ht="15" customHeight="1" x14ac:dyDescent="0.25">
      <c r="A592" s="362" t="s">
        <v>27</v>
      </c>
      <c r="B592" s="362" t="s">
        <v>22113</v>
      </c>
      <c r="C592" s="340" t="s">
        <v>15787</v>
      </c>
      <c r="D592" s="362" t="s">
        <v>15786</v>
      </c>
      <c r="E592" s="362" t="s">
        <v>161</v>
      </c>
      <c r="F592" s="364">
        <v>3867644</v>
      </c>
      <c r="G592" s="363">
        <v>27038676445</v>
      </c>
      <c r="H592" s="365">
        <v>14813</v>
      </c>
      <c r="I592" s="388">
        <v>21</v>
      </c>
      <c r="J592" s="378">
        <v>7</v>
      </c>
      <c r="K592" s="381">
        <v>1940</v>
      </c>
      <c r="L592" s="369">
        <f t="shared" ca="1" si="9"/>
        <v>83</v>
      </c>
      <c r="M592" s="299" t="s">
        <v>20</v>
      </c>
      <c r="N592" s="10" t="s">
        <v>28854</v>
      </c>
      <c r="O592" s="389" t="s">
        <v>177</v>
      </c>
      <c r="P592" s="386" t="s">
        <v>177</v>
      </c>
    </row>
    <row r="593" spans="1:16" s="8" customFormat="1" ht="15" customHeight="1" x14ac:dyDescent="0.25">
      <c r="A593" s="362" t="s">
        <v>27</v>
      </c>
      <c r="B593" s="362" t="s">
        <v>22113</v>
      </c>
      <c r="C593" s="340" t="s">
        <v>15785</v>
      </c>
      <c r="D593" s="362" t="s">
        <v>15784</v>
      </c>
      <c r="E593" s="362" t="s">
        <v>36</v>
      </c>
      <c r="F593" s="364">
        <v>10832003</v>
      </c>
      <c r="G593" s="363">
        <v>20108320037</v>
      </c>
      <c r="H593" s="365">
        <v>19488</v>
      </c>
      <c r="I593" s="388">
        <v>9</v>
      </c>
      <c r="J593" s="378">
        <v>5</v>
      </c>
      <c r="K593" s="381">
        <v>1953</v>
      </c>
      <c r="L593" s="369">
        <f t="shared" ca="1" si="9"/>
        <v>70</v>
      </c>
      <c r="M593" s="299" t="s">
        <v>20</v>
      </c>
      <c r="N593" s="10" t="s">
        <v>40415</v>
      </c>
      <c r="O593" s="389" t="s">
        <v>177</v>
      </c>
      <c r="P593" s="386" t="s">
        <v>177</v>
      </c>
    </row>
    <row r="594" spans="1:16" s="8" customFormat="1" ht="15" customHeight="1" x14ac:dyDescent="0.25">
      <c r="A594" s="362" t="s">
        <v>46</v>
      </c>
      <c r="B594" s="362" t="s">
        <v>22113</v>
      </c>
      <c r="C594" s="340" t="s">
        <v>15783</v>
      </c>
      <c r="D594" s="362" t="s">
        <v>15782</v>
      </c>
      <c r="E594" s="362" t="s">
        <v>74</v>
      </c>
      <c r="F594" s="364">
        <v>14782623</v>
      </c>
      <c r="G594" s="363">
        <v>20147826231</v>
      </c>
      <c r="H594" s="365">
        <v>13723</v>
      </c>
      <c r="I594" s="388">
        <v>27</v>
      </c>
      <c r="J594" s="378">
        <v>7</v>
      </c>
      <c r="K594" s="381">
        <v>1937</v>
      </c>
      <c r="L594" s="369">
        <f t="shared" ca="1" si="9"/>
        <v>86</v>
      </c>
      <c r="M594" s="299" t="s">
        <v>20</v>
      </c>
      <c r="N594" s="10" t="s">
        <v>40415</v>
      </c>
      <c r="O594" s="389" t="s">
        <v>177</v>
      </c>
      <c r="P594" s="386" t="s">
        <v>177</v>
      </c>
    </row>
    <row r="595" spans="1:16" s="8" customFormat="1" ht="15" customHeight="1" x14ac:dyDescent="0.25">
      <c r="A595" s="362" t="s">
        <v>27</v>
      </c>
      <c r="B595" s="362" t="s">
        <v>22113</v>
      </c>
      <c r="C595" s="340" t="s">
        <v>15781</v>
      </c>
      <c r="D595" s="362" t="s">
        <v>15780</v>
      </c>
      <c r="E595" s="362">
        <v>14</v>
      </c>
      <c r="F595" s="364">
        <v>4375350</v>
      </c>
      <c r="G595" s="363">
        <v>23043753509</v>
      </c>
      <c r="H595" s="365">
        <v>15243</v>
      </c>
      <c r="I595" s="388">
        <v>24</v>
      </c>
      <c r="J595" s="378">
        <v>9</v>
      </c>
      <c r="K595" s="381">
        <v>1941</v>
      </c>
      <c r="L595" s="369">
        <f t="shared" ca="1" si="9"/>
        <v>82</v>
      </c>
      <c r="M595" s="299" t="s">
        <v>20</v>
      </c>
      <c r="N595" s="10" t="s">
        <v>40415</v>
      </c>
      <c r="O595" s="389" t="s">
        <v>30740</v>
      </c>
      <c r="P595" s="386" t="s">
        <v>177</v>
      </c>
    </row>
    <row r="596" spans="1:16" s="8" customFormat="1" ht="15" customHeight="1" x14ac:dyDescent="0.25">
      <c r="A596" s="362" t="s">
        <v>27</v>
      </c>
      <c r="B596" s="362" t="s">
        <v>22113</v>
      </c>
      <c r="C596" s="340" t="s">
        <v>15779</v>
      </c>
      <c r="D596" s="362" t="s">
        <v>15778</v>
      </c>
      <c r="E596" s="362" t="s">
        <v>889</v>
      </c>
      <c r="F596" s="364">
        <v>13887272</v>
      </c>
      <c r="G596" s="363">
        <v>27138872721</v>
      </c>
      <c r="H596" s="365">
        <v>21857</v>
      </c>
      <c r="I596" s="388">
        <v>3</v>
      </c>
      <c r="J596" s="378">
        <v>11</v>
      </c>
      <c r="K596" s="381">
        <v>1959</v>
      </c>
      <c r="L596" s="369">
        <f t="shared" ca="1" si="9"/>
        <v>64</v>
      </c>
      <c r="M596" s="299" t="s">
        <v>20</v>
      </c>
      <c r="N596" s="10" t="s">
        <v>28854</v>
      </c>
      <c r="O596" s="389" t="s">
        <v>177</v>
      </c>
      <c r="P596" s="386" t="s">
        <v>177</v>
      </c>
    </row>
    <row r="597" spans="1:16" s="8" customFormat="1" ht="15" customHeight="1" x14ac:dyDescent="0.25">
      <c r="A597" s="362" t="s">
        <v>33761</v>
      </c>
      <c r="B597" s="362" t="s">
        <v>22113</v>
      </c>
      <c r="C597" s="340" t="s">
        <v>15777</v>
      </c>
      <c r="D597" s="362" t="s">
        <v>15776</v>
      </c>
      <c r="E597" s="362" t="s">
        <v>14257</v>
      </c>
      <c r="F597" s="364">
        <v>4371798</v>
      </c>
      <c r="G597" s="363">
        <v>20043717988</v>
      </c>
      <c r="H597" s="365">
        <v>15138</v>
      </c>
      <c r="I597" s="388">
        <v>11</v>
      </c>
      <c r="J597" s="378">
        <v>6</v>
      </c>
      <c r="K597" s="381">
        <v>1941</v>
      </c>
      <c r="L597" s="369">
        <f t="shared" ca="1" si="9"/>
        <v>82</v>
      </c>
      <c r="M597" s="299" t="s">
        <v>20</v>
      </c>
      <c r="N597" s="10" t="s">
        <v>40415</v>
      </c>
      <c r="O597" s="389" t="s">
        <v>177</v>
      </c>
      <c r="P597" s="386" t="s">
        <v>177</v>
      </c>
    </row>
    <row r="598" spans="1:16" s="8" customFormat="1" ht="15" customHeight="1" x14ac:dyDescent="0.25">
      <c r="A598" s="362" t="s">
        <v>46</v>
      </c>
      <c r="B598" s="362" t="s">
        <v>22113</v>
      </c>
      <c r="C598" s="340" t="s">
        <v>15775</v>
      </c>
      <c r="D598" s="362" t="s">
        <v>15774</v>
      </c>
      <c r="E598" s="362" t="s">
        <v>36</v>
      </c>
      <c r="F598" s="364">
        <v>12274283</v>
      </c>
      <c r="G598" s="363">
        <v>20122742831</v>
      </c>
      <c r="H598" s="365">
        <v>21375</v>
      </c>
      <c r="I598" s="388">
        <v>9</v>
      </c>
      <c r="J598" s="378">
        <v>7</v>
      </c>
      <c r="K598" s="381">
        <v>1958</v>
      </c>
      <c r="L598" s="369">
        <f t="shared" ca="1" si="9"/>
        <v>65</v>
      </c>
      <c r="M598" s="299" t="s">
        <v>20</v>
      </c>
      <c r="N598" s="10" t="s">
        <v>40415</v>
      </c>
      <c r="O598" s="389" t="s">
        <v>177</v>
      </c>
      <c r="P598" s="386" t="s">
        <v>177</v>
      </c>
    </row>
    <row r="599" spans="1:16" s="8" customFormat="1" ht="15" customHeight="1" x14ac:dyDescent="0.25">
      <c r="A599" s="362" t="s">
        <v>27</v>
      </c>
      <c r="B599" s="362" t="s">
        <v>22113</v>
      </c>
      <c r="C599" s="340" t="s">
        <v>15768</v>
      </c>
      <c r="D599" s="362" t="s">
        <v>15767</v>
      </c>
      <c r="E599" s="362">
        <v>16</v>
      </c>
      <c r="F599" s="364">
        <v>10087244</v>
      </c>
      <c r="G599" s="363">
        <v>27100872442</v>
      </c>
      <c r="H599" s="365">
        <v>18925</v>
      </c>
      <c r="I599" s="388">
        <v>24</v>
      </c>
      <c r="J599" s="378">
        <v>10</v>
      </c>
      <c r="K599" s="381">
        <v>1951</v>
      </c>
      <c r="L599" s="369">
        <f t="shared" ca="1" si="9"/>
        <v>72</v>
      </c>
      <c r="M599" s="299" t="s">
        <v>20</v>
      </c>
      <c r="N599" s="10" t="s">
        <v>28854</v>
      </c>
      <c r="O599" s="389" t="s">
        <v>177</v>
      </c>
      <c r="P599" s="386" t="s">
        <v>177</v>
      </c>
    </row>
    <row r="600" spans="1:16" s="8" customFormat="1" ht="15" customHeight="1" x14ac:dyDescent="0.25">
      <c r="A600" s="362" t="s">
        <v>27</v>
      </c>
      <c r="B600" s="362" t="s">
        <v>22113</v>
      </c>
      <c r="C600" s="340" t="s">
        <v>15766</v>
      </c>
      <c r="D600" s="362" t="s">
        <v>15765</v>
      </c>
      <c r="E600" s="362" t="s">
        <v>14257</v>
      </c>
      <c r="F600" s="364">
        <v>5010687</v>
      </c>
      <c r="G600" s="363">
        <v>27050106875</v>
      </c>
      <c r="H600" s="365">
        <v>16597</v>
      </c>
      <c r="I600" s="388">
        <v>9</v>
      </c>
      <c r="J600" s="378">
        <v>6</v>
      </c>
      <c r="K600" s="381">
        <v>1945</v>
      </c>
      <c r="L600" s="369">
        <f t="shared" ca="1" si="9"/>
        <v>78</v>
      </c>
      <c r="M600" s="299" t="s">
        <v>20</v>
      </c>
      <c r="N600" s="10" t="s">
        <v>28854</v>
      </c>
      <c r="O600" s="389" t="s">
        <v>177</v>
      </c>
      <c r="P600" s="386" t="s">
        <v>177</v>
      </c>
    </row>
    <row r="601" spans="1:16" s="8" customFormat="1" ht="15" customHeight="1" x14ac:dyDescent="0.25">
      <c r="A601" s="362" t="s">
        <v>27</v>
      </c>
      <c r="B601" s="362" t="s">
        <v>22113</v>
      </c>
      <c r="C601" s="340" t="s">
        <v>15764</v>
      </c>
      <c r="D601" s="362" t="s">
        <v>15763</v>
      </c>
      <c r="E601" s="362">
        <v>12</v>
      </c>
      <c r="F601" s="364">
        <v>6035005</v>
      </c>
      <c r="G601" s="363">
        <v>27060350057</v>
      </c>
      <c r="H601" s="365">
        <v>17778</v>
      </c>
      <c r="I601" s="388">
        <v>2</v>
      </c>
      <c r="J601" s="378">
        <v>9</v>
      </c>
      <c r="K601" s="381">
        <v>1948</v>
      </c>
      <c r="L601" s="369">
        <f t="shared" ca="1" si="9"/>
        <v>75</v>
      </c>
      <c r="M601" s="299" t="s">
        <v>20</v>
      </c>
      <c r="N601" s="10" t="s">
        <v>28854</v>
      </c>
      <c r="O601" s="389" t="s">
        <v>35820</v>
      </c>
      <c r="P601" s="386" t="s">
        <v>35831</v>
      </c>
    </row>
    <row r="602" spans="1:16" s="8" customFormat="1" ht="15" customHeight="1" x14ac:dyDescent="0.25">
      <c r="A602" s="362">
        <v>24</v>
      </c>
      <c r="B602" s="362" t="s">
        <v>22113</v>
      </c>
      <c r="C602" s="340" t="s">
        <v>15762</v>
      </c>
      <c r="D602" s="362" t="s">
        <v>15761</v>
      </c>
      <c r="E602" s="362" t="s">
        <v>889</v>
      </c>
      <c r="F602" s="364">
        <v>13639591</v>
      </c>
      <c r="G602" s="363">
        <v>27136395918</v>
      </c>
      <c r="H602" s="365">
        <v>21953</v>
      </c>
      <c r="I602" s="388">
        <v>7</v>
      </c>
      <c r="J602" s="378">
        <v>2</v>
      </c>
      <c r="K602" s="381">
        <v>1960</v>
      </c>
      <c r="L602" s="369">
        <f t="shared" ca="1" si="9"/>
        <v>64</v>
      </c>
      <c r="M602" s="299" t="s">
        <v>20</v>
      </c>
      <c r="N602" s="10" t="s">
        <v>28854</v>
      </c>
      <c r="O602" s="389" t="s">
        <v>30736</v>
      </c>
      <c r="P602" s="386">
        <v>35431</v>
      </c>
    </row>
    <row r="603" spans="1:16" s="8" customFormat="1" ht="15" customHeight="1" x14ac:dyDescent="0.25">
      <c r="A603" s="362" t="s">
        <v>27</v>
      </c>
      <c r="B603" s="362" t="s">
        <v>22113</v>
      </c>
      <c r="C603" s="340" t="s">
        <v>15760</v>
      </c>
      <c r="D603" s="362" t="s">
        <v>15759</v>
      </c>
      <c r="E603" s="362" t="s">
        <v>36</v>
      </c>
      <c r="F603" s="364">
        <v>14375873</v>
      </c>
      <c r="G603" s="363">
        <v>27143758732</v>
      </c>
      <c r="H603" s="365">
        <v>22207</v>
      </c>
      <c r="I603" s="388">
        <v>18</v>
      </c>
      <c r="J603" s="378">
        <v>10</v>
      </c>
      <c r="K603" s="381">
        <v>1960</v>
      </c>
      <c r="L603" s="369">
        <f t="shared" ca="1" si="9"/>
        <v>63</v>
      </c>
      <c r="M603" s="299" t="s">
        <v>20</v>
      </c>
      <c r="N603" s="10" t="s">
        <v>28854</v>
      </c>
      <c r="O603" s="389" t="s">
        <v>177</v>
      </c>
      <c r="P603" s="386" t="s">
        <v>177</v>
      </c>
    </row>
    <row r="604" spans="1:16" s="8" customFormat="1" ht="15" customHeight="1" x14ac:dyDescent="0.25">
      <c r="A604" s="362" t="s">
        <v>27</v>
      </c>
      <c r="B604" s="362" t="s">
        <v>22113</v>
      </c>
      <c r="C604" s="340" t="s">
        <v>15756</v>
      </c>
      <c r="D604" s="362" t="s">
        <v>15755</v>
      </c>
      <c r="E604" s="362" t="s">
        <v>889</v>
      </c>
      <c r="F604" s="364">
        <v>14589270</v>
      </c>
      <c r="G604" s="363">
        <v>20145892709</v>
      </c>
      <c r="H604" s="365">
        <v>22668</v>
      </c>
      <c r="I604" s="388">
        <v>22</v>
      </c>
      <c r="J604" s="378">
        <v>1</v>
      </c>
      <c r="K604" s="381">
        <v>1962</v>
      </c>
      <c r="L604" s="369">
        <f t="shared" ca="1" si="9"/>
        <v>62</v>
      </c>
      <c r="M604" s="299" t="s">
        <v>20</v>
      </c>
      <c r="N604" s="10" t="s">
        <v>40415</v>
      </c>
      <c r="O604" s="389" t="s">
        <v>177</v>
      </c>
      <c r="P604" s="386" t="s">
        <v>177</v>
      </c>
    </row>
    <row r="605" spans="1:16" s="8" customFormat="1" ht="15" customHeight="1" x14ac:dyDescent="0.25">
      <c r="A605" s="362" t="s">
        <v>33761</v>
      </c>
      <c r="B605" s="362" t="s">
        <v>22113</v>
      </c>
      <c r="C605" s="340" t="s">
        <v>15754</v>
      </c>
      <c r="D605" s="362" t="s">
        <v>15753</v>
      </c>
      <c r="E605" s="362" t="s">
        <v>36</v>
      </c>
      <c r="F605" s="364">
        <v>14616307</v>
      </c>
      <c r="G605" s="363">
        <v>20146163077</v>
      </c>
      <c r="H605" s="365">
        <v>22599</v>
      </c>
      <c r="I605" s="388">
        <v>14</v>
      </c>
      <c r="J605" s="378">
        <v>11</v>
      </c>
      <c r="K605" s="381">
        <v>1961</v>
      </c>
      <c r="L605" s="369">
        <f t="shared" ca="1" si="9"/>
        <v>62</v>
      </c>
      <c r="M605" s="299" t="s">
        <v>20</v>
      </c>
      <c r="N605" s="10" t="s">
        <v>40415</v>
      </c>
      <c r="O605" s="389" t="s">
        <v>177</v>
      </c>
      <c r="P605" s="386" t="s">
        <v>177</v>
      </c>
    </row>
    <row r="606" spans="1:16" s="8" customFormat="1" ht="15" customHeight="1" x14ac:dyDescent="0.25">
      <c r="A606" s="362" t="s">
        <v>27</v>
      </c>
      <c r="B606" s="362" t="s">
        <v>22113</v>
      </c>
      <c r="C606" s="340" t="s">
        <v>15752</v>
      </c>
      <c r="D606" s="362" t="s">
        <v>15751</v>
      </c>
      <c r="E606" s="362">
        <v>10</v>
      </c>
      <c r="F606" s="364">
        <v>13620132</v>
      </c>
      <c r="G606" s="363">
        <v>20136201329</v>
      </c>
      <c r="H606" s="365">
        <v>21154</v>
      </c>
      <c r="I606" s="388">
        <v>30</v>
      </c>
      <c r="J606" s="378">
        <v>11</v>
      </c>
      <c r="K606" s="381">
        <v>1957</v>
      </c>
      <c r="L606" s="369">
        <f t="shared" ca="1" si="9"/>
        <v>66</v>
      </c>
      <c r="M606" s="299" t="s">
        <v>20</v>
      </c>
      <c r="N606" s="10" t="s">
        <v>40415</v>
      </c>
      <c r="O606" s="389" t="s">
        <v>30762</v>
      </c>
      <c r="P606" s="386">
        <v>41122</v>
      </c>
    </row>
    <row r="607" spans="1:16" s="8" customFormat="1" ht="15" customHeight="1" x14ac:dyDescent="0.25">
      <c r="A607" s="362" t="s">
        <v>27</v>
      </c>
      <c r="B607" s="362" t="s">
        <v>22113</v>
      </c>
      <c r="C607" s="340" t="s">
        <v>15750</v>
      </c>
      <c r="D607" s="362" t="s">
        <v>15749</v>
      </c>
      <c r="E607" s="362" t="s">
        <v>889</v>
      </c>
      <c r="F607" s="364">
        <v>13408213</v>
      </c>
      <c r="G607" s="363">
        <v>20134082136</v>
      </c>
      <c r="H607" s="365">
        <v>21723</v>
      </c>
      <c r="I607" s="388">
        <v>22</v>
      </c>
      <c r="J607" s="378">
        <v>6</v>
      </c>
      <c r="K607" s="381">
        <v>1959</v>
      </c>
      <c r="L607" s="369">
        <f t="shared" ca="1" si="9"/>
        <v>64</v>
      </c>
      <c r="M607" s="299" t="s">
        <v>20</v>
      </c>
      <c r="N607" s="10" t="s">
        <v>40415</v>
      </c>
      <c r="O607" s="389" t="s">
        <v>177</v>
      </c>
      <c r="P607" s="386" t="s">
        <v>177</v>
      </c>
    </row>
    <row r="608" spans="1:16" s="8" customFormat="1" ht="15" customHeight="1" x14ac:dyDescent="0.25">
      <c r="A608" s="362">
        <v>13</v>
      </c>
      <c r="B608" s="362" t="s">
        <v>22113</v>
      </c>
      <c r="C608" s="340" t="s">
        <v>15748</v>
      </c>
      <c r="D608" s="362" t="s">
        <v>15747</v>
      </c>
      <c r="E608" s="362" t="s">
        <v>36</v>
      </c>
      <c r="F608" s="364">
        <v>14385369</v>
      </c>
      <c r="G608" s="363">
        <v>20143853692</v>
      </c>
      <c r="H608" s="365">
        <v>22471</v>
      </c>
      <c r="I608" s="388">
        <v>9</v>
      </c>
      <c r="J608" s="378">
        <v>7</v>
      </c>
      <c r="K608" s="381">
        <v>1961</v>
      </c>
      <c r="L608" s="369">
        <f t="shared" ca="1" si="9"/>
        <v>62</v>
      </c>
      <c r="M608" s="299" t="s">
        <v>20</v>
      </c>
      <c r="N608" s="10" t="s">
        <v>40415</v>
      </c>
      <c r="O608" s="389" t="s">
        <v>34606</v>
      </c>
      <c r="P608" s="386">
        <v>37987</v>
      </c>
    </row>
    <row r="609" spans="1:16" s="8" customFormat="1" ht="15" customHeight="1" x14ac:dyDescent="0.25">
      <c r="A609" s="362" t="s">
        <v>252</v>
      </c>
      <c r="B609" s="362" t="s">
        <v>22113</v>
      </c>
      <c r="C609" s="340" t="s">
        <v>15746</v>
      </c>
      <c r="D609" s="362" t="s">
        <v>15745</v>
      </c>
      <c r="E609" s="362" t="s">
        <v>36</v>
      </c>
      <c r="F609" s="364">
        <v>13972268</v>
      </c>
      <c r="G609" s="363">
        <v>20139722680</v>
      </c>
      <c r="H609" s="365">
        <v>22206</v>
      </c>
      <c r="I609" s="388">
        <v>17</v>
      </c>
      <c r="J609" s="378">
        <v>10</v>
      </c>
      <c r="K609" s="381">
        <v>1960</v>
      </c>
      <c r="L609" s="369">
        <f t="shared" ca="1" si="9"/>
        <v>63</v>
      </c>
      <c r="M609" s="299" t="s">
        <v>20</v>
      </c>
      <c r="N609" s="10" t="s">
        <v>40415</v>
      </c>
      <c r="O609" s="389" t="s">
        <v>177</v>
      </c>
      <c r="P609" s="386" t="s">
        <v>177</v>
      </c>
    </row>
    <row r="610" spans="1:16" s="8" customFormat="1" ht="15" customHeight="1" x14ac:dyDescent="0.25">
      <c r="A610" s="362" t="s">
        <v>23</v>
      </c>
      <c r="B610" s="362" t="s">
        <v>22113</v>
      </c>
      <c r="C610" s="340" t="s">
        <v>15744</v>
      </c>
      <c r="D610" s="362" t="s">
        <v>15743</v>
      </c>
      <c r="E610" s="362" t="s">
        <v>74</v>
      </c>
      <c r="F610" s="364">
        <v>12555028</v>
      </c>
      <c r="G610" s="363">
        <v>20125550283</v>
      </c>
      <c r="H610" s="365">
        <v>21344</v>
      </c>
      <c r="I610" s="388">
        <v>8</v>
      </c>
      <c r="J610" s="378">
        <v>6</v>
      </c>
      <c r="K610" s="381">
        <v>1958</v>
      </c>
      <c r="L610" s="369">
        <f t="shared" ca="1" si="9"/>
        <v>65</v>
      </c>
      <c r="M610" s="299" t="s">
        <v>20</v>
      </c>
      <c r="N610" s="10" t="s">
        <v>40415</v>
      </c>
      <c r="O610" s="389" t="s">
        <v>35706</v>
      </c>
      <c r="P610" s="386" t="s">
        <v>35710</v>
      </c>
    </row>
    <row r="611" spans="1:16" s="8" customFormat="1" ht="15" customHeight="1" x14ac:dyDescent="0.25">
      <c r="A611" s="362">
        <v>10</v>
      </c>
      <c r="B611" s="362" t="s">
        <v>22113</v>
      </c>
      <c r="C611" s="340" t="s">
        <v>15742</v>
      </c>
      <c r="D611" s="362" t="s">
        <v>15741</v>
      </c>
      <c r="E611" s="362">
        <v>11</v>
      </c>
      <c r="F611" s="364">
        <v>13875510</v>
      </c>
      <c r="G611" s="363">
        <v>20138755100</v>
      </c>
      <c r="H611" s="365">
        <v>22130</v>
      </c>
      <c r="I611" s="388">
        <v>2</v>
      </c>
      <c r="J611" s="378">
        <v>8</v>
      </c>
      <c r="K611" s="381">
        <v>1960</v>
      </c>
      <c r="L611" s="369">
        <f t="shared" ca="1" si="9"/>
        <v>63</v>
      </c>
      <c r="M611" s="299" t="s">
        <v>20</v>
      </c>
      <c r="N611" s="10" t="s">
        <v>40415</v>
      </c>
      <c r="O611" s="389" t="s">
        <v>30750</v>
      </c>
      <c r="P611" s="386" t="s">
        <v>177</v>
      </c>
    </row>
    <row r="612" spans="1:16" s="8" customFormat="1" ht="15" customHeight="1" x14ac:dyDescent="0.25">
      <c r="A612" s="362" t="s">
        <v>27</v>
      </c>
      <c r="B612" s="362" t="s">
        <v>22113</v>
      </c>
      <c r="C612" s="340" t="s">
        <v>15736</v>
      </c>
      <c r="D612" s="362" t="s">
        <v>15735</v>
      </c>
      <c r="E612" s="362" t="s">
        <v>36</v>
      </c>
      <c r="F612" s="364">
        <v>13812647</v>
      </c>
      <c r="G612" s="363">
        <v>20138126472</v>
      </c>
      <c r="H612" s="365">
        <v>22040</v>
      </c>
      <c r="I612" s="388">
        <v>4</v>
      </c>
      <c r="J612" s="378">
        <v>5</v>
      </c>
      <c r="K612" s="381">
        <v>1960</v>
      </c>
      <c r="L612" s="369">
        <f t="shared" ca="1" si="9"/>
        <v>63</v>
      </c>
      <c r="M612" s="299" t="s">
        <v>20</v>
      </c>
      <c r="N612" s="10" t="s">
        <v>40415</v>
      </c>
      <c r="O612" s="389" t="s">
        <v>177</v>
      </c>
      <c r="P612" s="386" t="s">
        <v>177</v>
      </c>
    </row>
    <row r="613" spans="1:16" s="8" customFormat="1" ht="15" customHeight="1" x14ac:dyDescent="0.25">
      <c r="A613" s="362" t="s">
        <v>23</v>
      </c>
      <c r="B613" s="362" t="s">
        <v>22113</v>
      </c>
      <c r="C613" s="340" t="s">
        <v>15734</v>
      </c>
      <c r="D613" s="362" t="s">
        <v>15733</v>
      </c>
      <c r="E613" s="362" t="s">
        <v>889</v>
      </c>
      <c r="F613" s="364">
        <v>13828239</v>
      </c>
      <c r="G613" s="363">
        <v>20138282393</v>
      </c>
      <c r="H613" s="365">
        <v>22037</v>
      </c>
      <c r="I613" s="388">
        <v>1</v>
      </c>
      <c r="J613" s="378">
        <v>5</v>
      </c>
      <c r="K613" s="381">
        <v>1960</v>
      </c>
      <c r="L613" s="369">
        <f t="shared" ca="1" si="9"/>
        <v>63</v>
      </c>
      <c r="M613" s="299" t="s">
        <v>20</v>
      </c>
      <c r="N613" s="10" t="s">
        <v>40415</v>
      </c>
      <c r="O613" s="389" t="s">
        <v>177</v>
      </c>
      <c r="P613" s="386" t="s">
        <v>177</v>
      </c>
    </row>
    <row r="614" spans="1:16" s="8" customFormat="1" ht="15" customHeight="1" x14ac:dyDescent="0.25">
      <c r="A614" s="362" t="s">
        <v>179</v>
      </c>
      <c r="B614" s="362" t="s">
        <v>22113</v>
      </c>
      <c r="C614" s="340" t="s">
        <v>15732</v>
      </c>
      <c r="D614" s="362" t="s">
        <v>15731</v>
      </c>
      <c r="E614" s="362" t="s">
        <v>889</v>
      </c>
      <c r="F614" s="364">
        <v>13828927</v>
      </c>
      <c r="G614" s="363">
        <v>20138289274</v>
      </c>
      <c r="H614" s="365">
        <v>22464</v>
      </c>
      <c r="I614" s="388">
        <v>2</v>
      </c>
      <c r="J614" s="378">
        <v>7</v>
      </c>
      <c r="K614" s="381">
        <v>1961</v>
      </c>
      <c r="L614" s="369">
        <f t="shared" ca="1" si="9"/>
        <v>62</v>
      </c>
      <c r="M614" s="299" t="s">
        <v>20</v>
      </c>
      <c r="N614" s="10" t="s">
        <v>40415</v>
      </c>
      <c r="O614" s="389" t="s">
        <v>177</v>
      </c>
      <c r="P614" s="386" t="s">
        <v>177</v>
      </c>
    </row>
    <row r="615" spans="1:16" s="8" customFormat="1" ht="15" customHeight="1" x14ac:dyDescent="0.25">
      <c r="A615" s="362" t="s">
        <v>27</v>
      </c>
      <c r="B615" s="362" t="s">
        <v>22113</v>
      </c>
      <c r="C615" s="340" t="s">
        <v>15730</v>
      </c>
      <c r="D615" s="362" t="s">
        <v>15729</v>
      </c>
      <c r="E615" s="362">
        <v>11</v>
      </c>
      <c r="F615" s="364">
        <v>12429611</v>
      </c>
      <c r="G615" s="363">
        <v>20124296111</v>
      </c>
      <c r="H615" s="365">
        <v>20700</v>
      </c>
      <c r="I615" s="388">
        <v>2</v>
      </c>
      <c r="J615" s="378">
        <v>9</v>
      </c>
      <c r="K615" s="381">
        <v>1956</v>
      </c>
      <c r="L615" s="369">
        <f t="shared" ca="1" si="9"/>
        <v>67</v>
      </c>
      <c r="M615" s="299" t="s">
        <v>20</v>
      </c>
      <c r="N615" s="10" t="s">
        <v>40415</v>
      </c>
      <c r="O615" s="389" t="s">
        <v>35836</v>
      </c>
      <c r="P615" s="386" t="s">
        <v>177</v>
      </c>
    </row>
    <row r="616" spans="1:16" s="8" customFormat="1" ht="15" customHeight="1" x14ac:dyDescent="0.25">
      <c r="A616" s="362" t="s">
        <v>46</v>
      </c>
      <c r="B616" s="362" t="s">
        <v>22113</v>
      </c>
      <c r="C616" s="340" t="s">
        <v>15728</v>
      </c>
      <c r="D616" s="362" t="s">
        <v>15727</v>
      </c>
      <c r="E616" s="362">
        <v>11</v>
      </c>
      <c r="F616" s="364">
        <v>12916262</v>
      </c>
      <c r="G616" s="363">
        <v>20129162628</v>
      </c>
      <c r="H616" s="365">
        <v>21169</v>
      </c>
      <c r="I616" s="388">
        <v>15</v>
      </c>
      <c r="J616" s="378">
        <v>12</v>
      </c>
      <c r="K616" s="381">
        <v>1957</v>
      </c>
      <c r="L616" s="369">
        <f t="shared" ca="1" si="9"/>
        <v>66</v>
      </c>
      <c r="M616" s="299" t="s">
        <v>20</v>
      </c>
      <c r="N616" s="10" t="s">
        <v>40415</v>
      </c>
      <c r="O616" s="389" t="s">
        <v>30740</v>
      </c>
      <c r="P616" s="386" t="s">
        <v>177</v>
      </c>
    </row>
    <row r="617" spans="1:16" s="8" customFormat="1" ht="15" customHeight="1" x14ac:dyDescent="0.25">
      <c r="A617" s="362">
        <v>10</v>
      </c>
      <c r="B617" s="362" t="s">
        <v>22113</v>
      </c>
      <c r="C617" s="340" t="s">
        <v>15726</v>
      </c>
      <c r="D617" s="362" t="s">
        <v>15725</v>
      </c>
      <c r="E617" s="362">
        <v>11</v>
      </c>
      <c r="F617" s="364">
        <v>13956101</v>
      </c>
      <c r="G617" s="363">
        <v>20139561016</v>
      </c>
      <c r="H617" s="365">
        <v>22190</v>
      </c>
      <c r="I617" s="388">
        <v>1</v>
      </c>
      <c r="J617" s="378">
        <v>10</v>
      </c>
      <c r="K617" s="381">
        <v>1960</v>
      </c>
      <c r="L617" s="369">
        <f t="shared" ca="1" si="9"/>
        <v>63</v>
      </c>
      <c r="M617" s="299" t="s">
        <v>20</v>
      </c>
      <c r="N617" s="10" t="s">
        <v>40415</v>
      </c>
      <c r="O617" s="389" t="s">
        <v>177</v>
      </c>
      <c r="P617" s="386" t="s">
        <v>177</v>
      </c>
    </row>
    <row r="618" spans="1:16" s="8" customFormat="1" ht="15" customHeight="1" x14ac:dyDescent="0.25">
      <c r="A618" s="362" t="s">
        <v>23</v>
      </c>
      <c r="B618" s="362" t="s">
        <v>22113</v>
      </c>
      <c r="C618" s="340" t="s">
        <v>15724</v>
      </c>
      <c r="D618" s="362" t="s">
        <v>15723</v>
      </c>
      <c r="E618" s="362" t="s">
        <v>889</v>
      </c>
      <c r="F618" s="364">
        <v>12568778</v>
      </c>
      <c r="G618" s="363">
        <v>20125687785</v>
      </c>
      <c r="H618" s="365">
        <v>21454</v>
      </c>
      <c r="I618" s="388">
        <v>26</v>
      </c>
      <c r="J618" s="378">
        <v>9</v>
      </c>
      <c r="K618" s="381">
        <v>1958</v>
      </c>
      <c r="L618" s="369">
        <f t="shared" ca="1" si="9"/>
        <v>65</v>
      </c>
      <c r="M618" s="299" t="s">
        <v>20</v>
      </c>
      <c r="N618" s="10" t="s">
        <v>40415</v>
      </c>
      <c r="O618" s="389" t="s">
        <v>34603</v>
      </c>
      <c r="P618" s="386">
        <v>36892</v>
      </c>
    </row>
    <row r="619" spans="1:16" s="8" customFormat="1" ht="15" customHeight="1" x14ac:dyDescent="0.25">
      <c r="A619" s="362" t="s">
        <v>46</v>
      </c>
      <c r="B619" s="362" t="s">
        <v>22113</v>
      </c>
      <c r="C619" s="340" t="s">
        <v>15722</v>
      </c>
      <c r="D619" s="362" t="s">
        <v>15721</v>
      </c>
      <c r="E619" s="362" t="s">
        <v>36</v>
      </c>
      <c r="F619" s="364">
        <v>12169279</v>
      </c>
      <c r="G619" s="363">
        <v>20121692792</v>
      </c>
      <c r="H619" s="365">
        <v>21189</v>
      </c>
      <c r="I619" s="388">
        <v>4</v>
      </c>
      <c r="J619" s="378">
        <v>1</v>
      </c>
      <c r="K619" s="381">
        <v>1958</v>
      </c>
      <c r="L619" s="369">
        <f t="shared" ca="1" si="9"/>
        <v>66</v>
      </c>
      <c r="M619" s="299" t="s">
        <v>20</v>
      </c>
      <c r="N619" s="10" t="s">
        <v>40415</v>
      </c>
      <c r="O619" s="389" t="s">
        <v>177</v>
      </c>
      <c r="P619" s="386" t="s">
        <v>177</v>
      </c>
    </row>
    <row r="620" spans="1:16" s="8" customFormat="1" ht="15" customHeight="1" x14ac:dyDescent="0.25">
      <c r="A620" s="362" t="s">
        <v>27</v>
      </c>
      <c r="B620" s="362" t="s">
        <v>22113</v>
      </c>
      <c r="C620" s="340" t="s">
        <v>15720</v>
      </c>
      <c r="D620" s="362" t="s">
        <v>15719</v>
      </c>
      <c r="E620" s="362">
        <v>10</v>
      </c>
      <c r="F620" s="364">
        <v>13770283</v>
      </c>
      <c r="G620" s="363">
        <v>20137702836</v>
      </c>
      <c r="H620" s="365">
        <v>22563</v>
      </c>
      <c r="I620" s="388">
        <v>9</v>
      </c>
      <c r="J620" s="378">
        <v>10</v>
      </c>
      <c r="K620" s="381">
        <v>1961</v>
      </c>
      <c r="L620" s="369">
        <f t="shared" ca="1" si="9"/>
        <v>62</v>
      </c>
      <c r="M620" s="299" t="s">
        <v>20</v>
      </c>
      <c r="N620" s="10" t="s">
        <v>40415</v>
      </c>
      <c r="O620" s="389" t="s">
        <v>36004</v>
      </c>
      <c r="P620" s="386">
        <v>41713</v>
      </c>
    </row>
    <row r="621" spans="1:16" s="8" customFormat="1" ht="15" customHeight="1" x14ac:dyDescent="0.25">
      <c r="A621" s="362" t="s">
        <v>27</v>
      </c>
      <c r="B621" s="362" t="s">
        <v>22113</v>
      </c>
      <c r="C621" s="340" t="s">
        <v>15718</v>
      </c>
      <c r="D621" s="362" t="s">
        <v>15717</v>
      </c>
      <c r="E621" s="362" t="s">
        <v>36</v>
      </c>
      <c r="F621" s="364">
        <v>13482658</v>
      </c>
      <c r="G621" s="363">
        <v>20134826585</v>
      </c>
      <c r="H621" s="365">
        <v>21769</v>
      </c>
      <c r="I621" s="388">
        <v>7</v>
      </c>
      <c r="J621" s="378">
        <v>8</v>
      </c>
      <c r="K621" s="381">
        <v>1959</v>
      </c>
      <c r="L621" s="369">
        <f t="shared" ca="1" si="9"/>
        <v>64</v>
      </c>
      <c r="M621" s="299" t="s">
        <v>20</v>
      </c>
      <c r="N621" s="10" t="s">
        <v>40415</v>
      </c>
      <c r="O621" s="389" t="s">
        <v>177</v>
      </c>
      <c r="P621" s="386" t="s">
        <v>177</v>
      </c>
    </row>
    <row r="622" spans="1:16" s="8" customFormat="1" ht="15" customHeight="1" x14ac:dyDescent="0.25">
      <c r="A622" s="362" t="s">
        <v>59</v>
      </c>
      <c r="B622" s="362" t="s">
        <v>22113</v>
      </c>
      <c r="C622" s="340" t="s">
        <v>15716</v>
      </c>
      <c r="D622" s="362" t="s">
        <v>15715</v>
      </c>
      <c r="E622" s="362">
        <v>10</v>
      </c>
      <c r="F622" s="364">
        <v>13306633</v>
      </c>
      <c r="G622" s="363">
        <v>20133066331</v>
      </c>
      <c r="H622" s="365">
        <v>21001</v>
      </c>
      <c r="I622" s="388">
        <v>30</v>
      </c>
      <c r="J622" s="378">
        <v>6</v>
      </c>
      <c r="K622" s="381">
        <v>1957</v>
      </c>
      <c r="L622" s="369">
        <f t="shared" ca="1" si="9"/>
        <v>66</v>
      </c>
      <c r="M622" s="299" t="s">
        <v>20</v>
      </c>
      <c r="N622" s="10" t="s">
        <v>40415</v>
      </c>
      <c r="O622" s="389" t="s">
        <v>30759</v>
      </c>
      <c r="P622" s="386">
        <v>40422</v>
      </c>
    </row>
    <row r="623" spans="1:16" s="8" customFormat="1" ht="15" customHeight="1" x14ac:dyDescent="0.25">
      <c r="A623" s="362" t="s">
        <v>193</v>
      </c>
      <c r="B623" s="362" t="s">
        <v>22113</v>
      </c>
      <c r="C623" s="340" t="s">
        <v>15714</v>
      </c>
      <c r="D623" s="362" t="s">
        <v>15713</v>
      </c>
      <c r="E623" s="362" t="s">
        <v>889</v>
      </c>
      <c r="F623" s="364">
        <v>14052827</v>
      </c>
      <c r="G623" s="363">
        <v>20140528278</v>
      </c>
      <c r="H623" s="365">
        <v>22208</v>
      </c>
      <c r="I623" s="388">
        <v>19</v>
      </c>
      <c r="J623" s="378">
        <v>10</v>
      </c>
      <c r="K623" s="381">
        <v>1960</v>
      </c>
      <c r="L623" s="369">
        <f t="shared" ca="1" si="9"/>
        <v>63</v>
      </c>
      <c r="M623" s="299" t="s">
        <v>20</v>
      </c>
      <c r="N623" s="10" t="s">
        <v>40415</v>
      </c>
      <c r="O623" s="389" t="s">
        <v>177</v>
      </c>
      <c r="P623" s="386" t="s">
        <v>177</v>
      </c>
    </row>
    <row r="624" spans="1:16" s="8" customFormat="1" ht="15" customHeight="1" x14ac:dyDescent="0.25">
      <c r="A624" s="362" t="s">
        <v>27</v>
      </c>
      <c r="B624" s="362" t="s">
        <v>22113</v>
      </c>
      <c r="C624" s="340" t="s">
        <v>15712</v>
      </c>
      <c r="D624" s="362" t="s">
        <v>15711</v>
      </c>
      <c r="E624" s="362">
        <v>12</v>
      </c>
      <c r="F624" s="364">
        <v>10131372</v>
      </c>
      <c r="G624" s="363">
        <v>27101313722</v>
      </c>
      <c r="H624" s="365">
        <v>19056</v>
      </c>
      <c r="I624" s="388">
        <v>3</v>
      </c>
      <c r="J624" s="378">
        <v>3</v>
      </c>
      <c r="K624" s="381">
        <v>1952</v>
      </c>
      <c r="L624" s="369">
        <f t="shared" ca="1" si="9"/>
        <v>72</v>
      </c>
      <c r="M624" s="299" t="s">
        <v>20</v>
      </c>
      <c r="N624" s="10" t="s">
        <v>28854</v>
      </c>
      <c r="O624" s="389" t="s">
        <v>177</v>
      </c>
      <c r="P624" s="386" t="s">
        <v>177</v>
      </c>
    </row>
    <row r="625" spans="1:16" s="8" customFormat="1" ht="15" customHeight="1" x14ac:dyDescent="0.25">
      <c r="A625" s="362" t="s">
        <v>46</v>
      </c>
      <c r="B625" s="362" t="s">
        <v>22113</v>
      </c>
      <c r="C625" s="340" t="s">
        <v>15710</v>
      </c>
      <c r="D625" s="362" t="s">
        <v>15709</v>
      </c>
      <c r="E625" s="362">
        <v>12</v>
      </c>
      <c r="F625" s="364">
        <v>12917676</v>
      </c>
      <c r="G625" s="363">
        <v>27129176763</v>
      </c>
      <c r="H625" s="365">
        <v>20835</v>
      </c>
      <c r="I625" s="388">
        <v>15</v>
      </c>
      <c r="J625" s="378">
        <v>1</v>
      </c>
      <c r="K625" s="381">
        <v>1957</v>
      </c>
      <c r="L625" s="369">
        <f t="shared" ca="1" si="9"/>
        <v>67</v>
      </c>
      <c r="M625" s="299" t="s">
        <v>20</v>
      </c>
      <c r="N625" s="10" t="s">
        <v>28854</v>
      </c>
      <c r="O625" s="389" t="s">
        <v>36073</v>
      </c>
      <c r="P625" s="386">
        <v>38718</v>
      </c>
    </row>
    <row r="626" spans="1:16" s="8" customFormat="1" ht="15" customHeight="1" x14ac:dyDescent="0.25">
      <c r="A626" s="362" t="s">
        <v>46</v>
      </c>
      <c r="B626" s="362" t="s">
        <v>22113</v>
      </c>
      <c r="C626" s="340" t="s">
        <v>15708</v>
      </c>
      <c r="D626" s="362" t="s">
        <v>15707</v>
      </c>
      <c r="E626" s="362" t="s">
        <v>14257</v>
      </c>
      <c r="F626" s="364">
        <v>11647783</v>
      </c>
      <c r="G626" s="363">
        <v>20116477832</v>
      </c>
      <c r="H626" s="365">
        <v>20304</v>
      </c>
      <c r="I626" s="388">
        <v>3</v>
      </c>
      <c r="J626" s="378">
        <v>8</v>
      </c>
      <c r="K626" s="381">
        <v>1955</v>
      </c>
      <c r="L626" s="369">
        <f t="shared" ca="1" si="9"/>
        <v>68</v>
      </c>
      <c r="M626" s="299" t="s">
        <v>20</v>
      </c>
      <c r="N626" s="10" t="s">
        <v>40415</v>
      </c>
      <c r="O626" s="389" t="s">
        <v>34613</v>
      </c>
      <c r="P626" s="386">
        <v>37622</v>
      </c>
    </row>
    <row r="627" spans="1:16" s="8" customFormat="1" ht="15" customHeight="1" x14ac:dyDescent="0.25">
      <c r="A627" s="362" t="s">
        <v>46</v>
      </c>
      <c r="B627" s="362" t="s">
        <v>22113</v>
      </c>
      <c r="C627" s="340" t="s">
        <v>15706</v>
      </c>
      <c r="D627" s="362" t="s">
        <v>15705</v>
      </c>
      <c r="E627" s="362" t="s">
        <v>161</v>
      </c>
      <c r="F627" s="364">
        <v>11411500</v>
      </c>
      <c r="G627" s="363">
        <v>20114115003</v>
      </c>
      <c r="H627" s="365">
        <v>20210</v>
      </c>
      <c r="I627" s="388">
        <v>1</v>
      </c>
      <c r="J627" s="378">
        <v>5</v>
      </c>
      <c r="K627" s="381">
        <v>1955</v>
      </c>
      <c r="L627" s="369">
        <f t="shared" ca="1" si="9"/>
        <v>68</v>
      </c>
      <c r="M627" s="299" t="s">
        <v>20</v>
      </c>
      <c r="N627" s="10" t="s">
        <v>40415</v>
      </c>
      <c r="O627" s="389" t="s">
        <v>177</v>
      </c>
      <c r="P627" s="386" t="s">
        <v>177</v>
      </c>
    </row>
    <row r="628" spans="1:16" s="8" customFormat="1" ht="15" customHeight="1" x14ac:dyDescent="0.25">
      <c r="A628" s="362" t="s">
        <v>193</v>
      </c>
      <c r="B628" s="362" t="s">
        <v>22113</v>
      </c>
      <c r="C628" s="340" t="s">
        <v>15704</v>
      </c>
      <c r="D628" s="362" t="s">
        <v>15703</v>
      </c>
      <c r="E628" s="362">
        <v>13</v>
      </c>
      <c r="F628" s="364">
        <v>14466970</v>
      </c>
      <c r="G628" s="363">
        <v>27144669709</v>
      </c>
      <c r="H628" s="365">
        <v>22359</v>
      </c>
      <c r="I628" s="388">
        <v>19</v>
      </c>
      <c r="J628" s="378">
        <v>3</v>
      </c>
      <c r="K628" s="381">
        <v>1961</v>
      </c>
      <c r="L628" s="369">
        <f t="shared" ca="1" si="9"/>
        <v>63</v>
      </c>
      <c r="M628" s="299" t="s">
        <v>20</v>
      </c>
      <c r="N628" s="10" t="s">
        <v>28854</v>
      </c>
      <c r="O628" s="389" t="s">
        <v>30739</v>
      </c>
      <c r="P628" s="386">
        <v>40695</v>
      </c>
    </row>
    <row r="629" spans="1:16" s="8" customFormat="1" ht="15" customHeight="1" x14ac:dyDescent="0.25">
      <c r="A629" s="362" t="s">
        <v>27</v>
      </c>
      <c r="B629" s="362" t="s">
        <v>22113</v>
      </c>
      <c r="C629" s="340" t="s">
        <v>15702</v>
      </c>
      <c r="D629" s="362" t="s">
        <v>15701</v>
      </c>
      <c r="E629" s="362" t="s">
        <v>78</v>
      </c>
      <c r="F629" s="364">
        <v>13132783</v>
      </c>
      <c r="G629" s="363">
        <v>20131327839</v>
      </c>
      <c r="H629" s="365">
        <v>21707</v>
      </c>
      <c r="I629" s="388">
        <v>6</v>
      </c>
      <c r="J629" s="378">
        <v>6</v>
      </c>
      <c r="K629" s="381">
        <v>1959</v>
      </c>
      <c r="L629" s="369">
        <f t="shared" ca="1" si="9"/>
        <v>64</v>
      </c>
      <c r="M629" s="299" t="s">
        <v>20</v>
      </c>
      <c r="N629" s="10" t="s">
        <v>40415</v>
      </c>
      <c r="O629" s="389" t="s">
        <v>177</v>
      </c>
      <c r="P629" s="386" t="s">
        <v>177</v>
      </c>
    </row>
    <row r="630" spans="1:16" s="8" customFormat="1" ht="15" customHeight="1" x14ac:dyDescent="0.25">
      <c r="A630" s="362" t="s">
        <v>27</v>
      </c>
      <c r="B630" s="362" t="s">
        <v>22113</v>
      </c>
      <c r="C630" s="340" t="s">
        <v>15700</v>
      </c>
      <c r="D630" s="362" t="s">
        <v>15699</v>
      </c>
      <c r="E630" s="362" t="s">
        <v>78</v>
      </c>
      <c r="F630" s="364">
        <v>11957801</v>
      </c>
      <c r="G630" s="363">
        <v>23119578019</v>
      </c>
      <c r="H630" s="365">
        <v>20633</v>
      </c>
      <c r="I630" s="388">
        <v>27</v>
      </c>
      <c r="J630" s="378">
        <v>6</v>
      </c>
      <c r="K630" s="381">
        <v>1956</v>
      </c>
      <c r="L630" s="369">
        <f t="shared" ca="1" si="9"/>
        <v>67</v>
      </c>
      <c r="M630" s="299" t="s">
        <v>20</v>
      </c>
      <c r="N630" s="10" t="s">
        <v>40415</v>
      </c>
      <c r="O630" s="389" t="s">
        <v>177</v>
      </c>
      <c r="P630" s="386" t="s">
        <v>177</v>
      </c>
    </row>
    <row r="631" spans="1:16" s="8" customFormat="1" ht="15" customHeight="1" x14ac:dyDescent="0.25">
      <c r="A631" s="362" t="s">
        <v>161</v>
      </c>
      <c r="B631" s="362" t="s">
        <v>22113</v>
      </c>
      <c r="C631" s="340" t="s">
        <v>15698</v>
      </c>
      <c r="D631" s="362" t="s">
        <v>15697</v>
      </c>
      <c r="E631" s="362" t="s">
        <v>78</v>
      </c>
      <c r="F631" s="364">
        <v>11313451</v>
      </c>
      <c r="G631" s="363">
        <v>27113134513</v>
      </c>
      <c r="H631" s="365">
        <v>19832</v>
      </c>
      <c r="I631" s="388">
        <v>18</v>
      </c>
      <c r="J631" s="378">
        <v>4</v>
      </c>
      <c r="K631" s="381">
        <v>1954</v>
      </c>
      <c r="L631" s="369">
        <f t="shared" ca="1" si="9"/>
        <v>70</v>
      </c>
      <c r="M631" s="299" t="s">
        <v>20</v>
      </c>
      <c r="N631" s="10" t="s">
        <v>28854</v>
      </c>
      <c r="O631" s="389" t="s">
        <v>177</v>
      </c>
      <c r="P631" s="386" t="s">
        <v>177</v>
      </c>
    </row>
    <row r="632" spans="1:16" s="8" customFormat="1" ht="15" customHeight="1" x14ac:dyDescent="0.25">
      <c r="A632" s="362" t="s">
        <v>27</v>
      </c>
      <c r="B632" s="362" t="s">
        <v>22113</v>
      </c>
      <c r="C632" s="340" t="s">
        <v>15696</v>
      </c>
      <c r="D632" s="362" t="s">
        <v>15695</v>
      </c>
      <c r="E632" s="362">
        <v>14</v>
      </c>
      <c r="F632" s="364">
        <v>6705026</v>
      </c>
      <c r="G632" s="363">
        <v>27067050261</v>
      </c>
      <c r="H632" s="365">
        <v>18890</v>
      </c>
      <c r="I632" s="388">
        <v>19</v>
      </c>
      <c r="J632" s="378">
        <v>9</v>
      </c>
      <c r="K632" s="381">
        <v>1951</v>
      </c>
      <c r="L632" s="369">
        <f t="shared" ca="1" si="9"/>
        <v>72</v>
      </c>
      <c r="M632" s="299" t="s">
        <v>20</v>
      </c>
      <c r="N632" s="10" t="s">
        <v>28854</v>
      </c>
      <c r="O632" s="389" t="s">
        <v>30743</v>
      </c>
      <c r="P632" s="386">
        <v>40330</v>
      </c>
    </row>
    <row r="633" spans="1:16" s="8" customFormat="1" ht="15" customHeight="1" x14ac:dyDescent="0.25">
      <c r="A633" s="362" t="s">
        <v>27</v>
      </c>
      <c r="B633" s="362" t="s">
        <v>22113</v>
      </c>
      <c r="C633" s="340" t="s">
        <v>15694</v>
      </c>
      <c r="D633" s="362" t="s">
        <v>15693</v>
      </c>
      <c r="E633" s="362">
        <v>11</v>
      </c>
      <c r="F633" s="364">
        <v>14419082</v>
      </c>
      <c r="G633" s="363">
        <v>27144190829</v>
      </c>
      <c r="H633" s="365">
        <v>22318</v>
      </c>
      <c r="I633" s="388">
        <v>6</v>
      </c>
      <c r="J633" s="378">
        <v>2</v>
      </c>
      <c r="K633" s="381">
        <v>1961</v>
      </c>
      <c r="L633" s="369">
        <f t="shared" ca="1" si="9"/>
        <v>63</v>
      </c>
      <c r="M633" s="299" t="s">
        <v>20</v>
      </c>
      <c r="N633" s="10" t="s">
        <v>28854</v>
      </c>
      <c r="O633" s="389" t="s">
        <v>30843</v>
      </c>
      <c r="P633" s="386">
        <v>40026</v>
      </c>
    </row>
    <row r="634" spans="1:16" s="8" customFormat="1" ht="15" customHeight="1" x14ac:dyDescent="0.25">
      <c r="A634" s="362" t="s">
        <v>23</v>
      </c>
      <c r="B634" s="362" t="s">
        <v>22113</v>
      </c>
      <c r="C634" s="340" t="s">
        <v>15692</v>
      </c>
      <c r="D634" s="362" t="s">
        <v>15691</v>
      </c>
      <c r="E634" s="362" t="s">
        <v>889</v>
      </c>
      <c r="F634" s="364">
        <v>12793036</v>
      </c>
      <c r="G634" s="363">
        <v>20127930369</v>
      </c>
      <c r="H634" s="365">
        <v>20869</v>
      </c>
      <c r="I634" s="388">
        <v>18</v>
      </c>
      <c r="J634" s="378">
        <v>2</v>
      </c>
      <c r="K634" s="381">
        <v>1957</v>
      </c>
      <c r="L634" s="369">
        <f t="shared" ca="1" si="9"/>
        <v>67</v>
      </c>
      <c r="M634" s="299" t="s">
        <v>20</v>
      </c>
      <c r="N634" s="10" t="s">
        <v>40415</v>
      </c>
      <c r="O634" s="389" t="s">
        <v>177</v>
      </c>
      <c r="P634" s="386" t="s">
        <v>177</v>
      </c>
    </row>
    <row r="635" spans="1:16" s="8" customFormat="1" ht="15" customHeight="1" x14ac:dyDescent="0.25">
      <c r="A635" s="362" t="s">
        <v>27</v>
      </c>
      <c r="B635" s="362" t="s">
        <v>22113</v>
      </c>
      <c r="C635" s="340" t="s">
        <v>15690</v>
      </c>
      <c r="D635" s="362" t="s">
        <v>15689</v>
      </c>
      <c r="E635" s="362" t="s">
        <v>161</v>
      </c>
      <c r="F635" s="364">
        <v>10025211</v>
      </c>
      <c r="G635" s="363">
        <v>20100252113</v>
      </c>
      <c r="H635" s="365">
        <v>18890</v>
      </c>
      <c r="I635" s="388">
        <v>19</v>
      </c>
      <c r="J635" s="378">
        <v>9</v>
      </c>
      <c r="K635" s="381">
        <v>1951</v>
      </c>
      <c r="L635" s="369">
        <f t="shared" ca="1" si="9"/>
        <v>72</v>
      </c>
      <c r="M635" s="299" t="s">
        <v>20</v>
      </c>
      <c r="N635" s="10" t="s">
        <v>40415</v>
      </c>
      <c r="O635" s="389" t="s">
        <v>177</v>
      </c>
      <c r="P635" s="386" t="s">
        <v>177</v>
      </c>
    </row>
    <row r="636" spans="1:16" s="8" customFormat="1" ht="15" customHeight="1" x14ac:dyDescent="0.25">
      <c r="A636" s="362" t="s">
        <v>27</v>
      </c>
      <c r="B636" s="362" t="s">
        <v>22113</v>
      </c>
      <c r="C636" s="340" t="s">
        <v>15688</v>
      </c>
      <c r="D636" s="362" t="s">
        <v>15687</v>
      </c>
      <c r="E636" s="362" t="s">
        <v>78</v>
      </c>
      <c r="F636" s="364">
        <v>13515793</v>
      </c>
      <c r="G636" s="363">
        <v>20135157938</v>
      </c>
      <c r="H636" s="365">
        <v>21795</v>
      </c>
      <c r="I636" s="388">
        <v>2</v>
      </c>
      <c r="J636" s="378">
        <v>9</v>
      </c>
      <c r="K636" s="381">
        <v>1959</v>
      </c>
      <c r="L636" s="369">
        <f t="shared" ca="1" si="9"/>
        <v>64</v>
      </c>
      <c r="M636" s="299" t="s">
        <v>20</v>
      </c>
      <c r="N636" s="10" t="s">
        <v>40415</v>
      </c>
      <c r="O636" s="389" t="s">
        <v>177</v>
      </c>
      <c r="P636" s="386" t="s">
        <v>177</v>
      </c>
    </row>
    <row r="637" spans="1:16" s="8" customFormat="1" ht="15" customHeight="1" x14ac:dyDescent="0.25">
      <c r="A637" s="362" t="s">
        <v>27</v>
      </c>
      <c r="B637" s="362" t="s">
        <v>22113</v>
      </c>
      <c r="C637" s="340" t="s">
        <v>15686</v>
      </c>
      <c r="D637" s="362" t="s">
        <v>15685</v>
      </c>
      <c r="E637" s="362" t="s">
        <v>78</v>
      </c>
      <c r="F637" s="364">
        <v>8118420</v>
      </c>
      <c r="G637" s="363">
        <v>20081184209</v>
      </c>
      <c r="H637" s="365">
        <v>18202</v>
      </c>
      <c r="I637" s="388">
        <v>31</v>
      </c>
      <c r="J637" s="378">
        <v>10</v>
      </c>
      <c r="K637" s="381">
        <v>1949</v>
      </c>
      <c r="L637" s="369">
        <f t="shared" ca="1" si="9"/>
        <v>74</v>
      </c>
      <c r="M637" s="299" t="s">
        <v>20</v>
      </c>
      <c r="N637" s="10" t="s">
        <v>40415</v>
      </c>
      <c r="O637" s="389" t="s">
        <v>35002</v>
      </c>
      <c r="P637" s="386">
        <v>36526</v>
      </c>
    </row>
    <row r="638" spans="1:16" s="8" customFormat="1" ht="15" customHeight="1" x14ac:dyDescent="0.25">
      <c r="A638" s="362" t="s">
        <v>27</v>
      </c>
      <c r="B638" s="362" t="s">
        <v>22113</v>
      </c>
      <c r="C638" s="340" t="s">
        <v>15684</v>
      </c>
      <c r="D638" s="362" t="s">
        <v>15683</v>
      </c>
      <c r="E638" s="362" t="s">
        <v>74</v>
      </c>
      <c r="F638" s="364">
        <v>6353173</v>
      </c>
      <c r="G638" s="363">
        <v>27063531737</v>
      </c>
      <c r="H638" s="365">
        <v>18555</v>
      </c>
      <c r="I638" s="388">
        <v>19</v>
      </c>
      <c r="J638" s="378">
        <v>10</v>
      </c>
      <c r="K638" s="381">
        <v>1950</v>
      </c>
      <c r="L638" s="369">
        <f t="shared" ca="1" si="9"/>
        <v>73</v>
      </c>
      <c r="M638" s="299" t="s">
        <v>20</v>
      </c>
      <c r="N638" s="10" t="s">
        <v>28854</v>
      </c>
      <c r="O638" s="389" t="s">
        <v>35706</v>
      </c>
      <c r="P638" s="386">
        <v>38353</v>
      </c>
    </row>
    <row r="639" spans="1:16" s="8" customFormat="1" ht="15" customHeight="1" x14ac:dyDescent="0.25">
      <c r="A639" s="362" t="s">
        <v>302</v>
      </c>
      <c r="B639" s="362" t="s">
        <v>22113</v>
      </c>
      <c r="C639" s="340" t="s">
        <v>15682</v>
      </c>
      <c r="D639" s="362" t="s">
        <v>15681</v>
      </c>
      <c r="E639" s="362" t="s">
        <v>889</v>
      </c>
      <c r="F639" s="364">
        <v>12825079</v>
      </c>
      <c r="G639" s="363">
        <v>23128250794</v>
      </c>
      <c r="H639" s="365">
        <v>20941</v>
      </c>
      <c r="I639" s="388">
        <v>1</v>
      </c>
      <c r="J639" s="378">
        <v>5</v>
      </c>
      <c r="K639" s="381">
        <v>1957</v>
      </c>
      <c r="L639" s="369">
        <f t="shared" ca="1" si="9"/>
        <v>66</v>
      </c>
      <c r="M639" s="299" t="s">
        <v>20</v>
      </c>
      <c r="N639" s="10" t="s">
        <v>28854</v>
      </c>
      <c r="O639" s="389" t="s">
        <v>177</v>
      </c>
      <c r="P639" s="386" t="s">
        <v>177</v>
      </c>
    </row>
    <row r="640" spans="1:16" s="8" customFormat="1" ht="15" customHeight="1" x14ac:dyDescent="0.25">
      <c r="A640" s="362" t="s">
        <v>27</v>
      </c>
      <c r="B640" s="362" t="s">
        <v>22113</v>
      </c>
      <c r="C640" s="340" t="s">
        <v>15680</v>
      </c>
      <c r="D640" s="362" t="s">
        <v>15679</v>
      </c>
      <c r="E640" s="362">
        <v>11</v>
      </c>
      <c r="F640" s="364">
        <v>7611938</v>
      </c>
      <c r="G640" s="363">
        <v>20076119385</v>
      </c>
      <c r="H640" s="365">
        <v>17628</v>
      </c>
      <c r="I640" s="388">
        <v>5</v>
      </c>
      <c r="J640" s="378">
        <v>4</v>
      </c>
      <c r="K640" s="381">
        <v>1948</v>
      </c>
      <c r="L640" s="369">
        <f t="shared" ca="1" si="9"/>
        <v>76</v>
      </c>
      <c r="M640" s="299" t="s">
        <v>20</v>
      </c>
      <c r="N640" s="10" t="s">
        <v>40415</v>
      </c>
      <c r="O640" s="389" t="s">
        <v>33532</v>
      </c>
      <c r="P640" s="386" t="s">
        <v>177</v>
      </c>
    </row>
    <row r="641" spans="1:16" s="8" customFormat="1" ht="15" customHeight="1" x14ac:dyDescent="0.25">
      <c r="A641" s="362" t="s">
        <v>33761</v>
      </c>
      <c r="B641" s="362" t="s">
        <v>22113</v>
      </c>
      <c r="C641" s="340" t="s">
        <v>15678</v>
      </c>
      <c r="D641" s="362" t="s">
        <v>15677</v>
      </c>
      <c r="E641" s="362">
        <v>13</v>
      </c>
      <c r="F641" s="364">
        <v>10127501</v>
      </c>
      <c r="G641" s="363">
        <v>23101275019</v>
      </c>
      <c r="H641" s="365">
        <v>18855</v>
      </c>
      <c r="I641" s="388">
        <v>15</v>
      </c>
      <c r="J641" s="378">
        <v>8</v>
      </c>
      <c r="K641" s="381">
        <v>1951</v>
      </c>
      <c r="L641" s="369">
        <f t="shared" ca="1" si="9"/>
        <v>72</v>
      </c>
      <c r="M641" s="299" t="s">
        <v>20</v>
      </c>
      <c r="N641" s="10" t="s">
        <v>40415</v>
      </c>
      <c r="O641" s="389" t="s">
        <v>30760</v>
      </c>
      <c r="P641" s="386" t="s">
        <v>177</v>
      </c>
    </row>
    <row r="642" spans="1:16" s="8" customFormat="1" ht="15" customHeight="1" x14ac:dyDescent="0.25">
      <c r="A642" s="362" t="s">
        <v>27</v>
      </c>
      <c r="B642" s="362" t="s">
        <v>22113</v>
      </c>
      <c r="C642" s="340" t="s">
        <v>15676</v>
      </c>
      <c r="D642" s="362" t="s">
        <v>15675</v>
      </c>
      <c r="E642" s="362" t="s">
        <v>889</v>
      </c>
      <c r="F642" s="364">
        <v>10302101</v>
      </c>
      <c r="G642" s="363">
        <v>23103021014</v>
      </c>
      <c r="H642" s="365">
        <v>19018</v>
      </c>
      <c r="I642" s="388">
        <v>25</v>
      </c>
      <c r="J642" s="378">
        <v>1</v>
      </c>
      <c r="K642" s="381">
        <v>1952</v>
      </c>
      <c r="L642" s="369">
        <f t="shared" ref="L642:L705" ca="1" si="10">DATEDIF(H642,TODAY(),"Y")</f>
        <v>72</v>
      </c>
      <c r="M642" s="299" t="s">
        <v>20</v>
      </c>
      <c r="N642" s="10" t="s">
        <v>28854</v>
      </c>
      <c r="O642" s="389" t="s">
        <v>35652</v>
      </c>
      <c r="P642" s="386" t="s">
        <v>177</v>
      </c>
    </row>
    <row r="643" spans="1:16" s="8" customFormat="1" ht="15" customHeight="1" x14ac:dyDescent="0.25">
      <c r="A643" s="362" t="s">
        <v>27</v>
      </c>
      <c r="B643" s="362" t="s">
        <v>22113</v>
      </c>
      <c r="C643" s="340" t="s">
        <v>15674</v>
      </c>
      <c r="D643" s="362" t="s">
        <v>15673</v>
      </c>
      <c r="E643" s="362" t="s">
        <v>14257</v>
      </c>
      <c r="F643" s="364">
        <v>10687812</v>
      </c>
      <c r="G643" s="363">
        <v>23106878129</v>
      </c>
      <c r="H643" s="365">
        <v>19360</v>
      </c>
      <c r="I643" s="388">
        <v>1</v>
      </c>
      <c r="J643" s="378">
        <v>1</v>
      </c>
      <c r="K643" s="381">
        <v>1953</v>
      </c>
      <c r="L643" s="369">
        <f t="shared" ca="1" si="10"/>
        <v>71</v>
      </c>
      <c r="M643" s="299" t="s">
        <v>20</v>
      </c>
      <c r="N643" s="10" t="s">
        <v>40415</v>
      </c>
      <c r="O643" s="389" t="s">
        <v>177</v>
      </c>
      <c r="P643" s="386" t="s">
        <v>177</v>
      </c>
    </row>
    <row r="644" spans="1:16" s="8" customFormat="1" ht="15" customHeight="1" x14ac:dyDescent="0.25">
      <c r="A644" s="362" t="s">
        <v>27</v>
      </c>
      <c r="B644" s="362" t="s">
        <v>22113</v>
      </c>
      <c r="C644" s="340" t="s">
        <v>15668</v>
      </c>
      <c r="D644" s="362" t="s">
        <v>15667</v>
      </c>
      <c r="E644" s="362" t="s">
        <v>78</v>
      </c>
      <c r="F644" s="364">
        <v>4760237</v>
      </c>
      <c r="G644" s="363">
        <v>27047602373</v>
      </c>
      <c r="H644" s="365">
        <v>16094</v>
      </c>
      <c r="I644" s="388">
        <v>23</v>
      </c>
      <c r="J644" s="378">
        <v>1</v>
      </c>
      <c r="K644" s="381">
        <v>1944</v>
      </c>
      <c r="L644" s="369">
        <f t="shared" ca="1" si="10"/>
        <v>80</v>
      </c>
      <c r="M644" s="299" t="s">
        <v>20</v>
      </c>
      <c r="N644" s="10" t="s">
        <v>28854</v>
      </c>
      <c r="O644" s="389" t="s">
        <v>35651</v>
      </c>
      <c r="P644" s="386">
        <v>36342</v>
      </c>
    </row>
    <row r="645" spans="1:16" s="8" customFormat="1" ht="15" customHeight="1" x14ac:dyDescent="0.25">
      <c r="A645" s="362" t="s">
        <v>27</v>
      </c>
      <c r="B645" s="362" t="s">
        <v>22113</v>
      </c>
      <c r="C645" s="340" t="s">
        <v>15666</v>
      </c>
      <c r="D645" s="362" t="s">
        <v>15665</v>
      </c>
      <c r="E645" s="362" t="s">
        <v>36</v>
      </c>
      <c r="F645" s="364">
        <v>11373367</v>
      </c>
      <c r="G645" s="363">
        <v>27113733670</v>
      </c>
      <c r="H645" s="365">
        <v>19874</v>
      </c>
      <c r="I645" s="388">
        <v>30</v>
      </c>
      <c r="J645" s="378">
        <v>5</v>
      </c>
      <c r="K645" s="381">
        <v>1954</v>
      </c>
      <c r="L645" s="369">
        <f t="shared" ca="1" si="10"/>
        <v>69</v>
      </c>
      <c r="M645" s="299" t="s">
        <v>20</v>
      </c>
      <c r="N645" s="10" t="s">
        <v>28854</v>
      </c>
      <c r="O645" s="389" t="s">
        <v>177</v>
      </c>
      <c r="P645" s="386" t="s">
        <v>177</v>
      </c>
    </row>
    <row r="646" spans="1:16" s="8" customFormat="1" ht="15" customHeight="1" x14ac:dyDescent="0.25">
      <c r="A646" s="362" t="s">
        <v>27</v>
      </c>
      <c r="B646" s="362" t="s">
        <v>22113</v>
      </c>
      <c r="C646" s="340" t="s">
        <v>15664</v>
      </c>
      <c r="D646" s="362" t="s">
        <v>15663</v>
      </c>
      <c r="E646" s="362" t="s">
        <v>161</v>
      </c>
      <c r="F646" s="364">
        <v>7381226</v>
      </c>
      <c r="G646" s="363">
        <v>20073812268</v>
      </c>
      <c r="H646" s="365">
        <v>18266</v>
      </c>
      <c r="I646" s="388">
        <v>3</v>
      </c>
      <c r="J646" s="378">
        <v>1</v>
      </c>
      <c r="K646" s="381">
        <v>1950</v>
      </c>
      <c r="L646" s="369">
        <f t="shared" ca="1" si="10"/>
        <v>74</v>
      </c>
      <c r="M646" s="299" t="s">
        <v>20</v>
      </c>
      <c r="N646" s="10" t="s">
        <v>40415</v>
      </c>
      <c r="O646" s="389" t="s">
        <v>177</v>
      </c>
      <c r="P646" s="386" t="s">
        <v>177</v>
      </c>
    </row>
    <row r="647" spans="1:16" s="8" customFormat="1" ht="15" customHeight="1" x14ac:dyDescent="0.25">
      <c r="A647" s="362" t="s">
        <v>36</v>
      </c>
      <c r="B647" s="362" t="s">
        <v>22113</v>
      </c>
      <c r="C647" s="340" t="s">
        <v>15662</v>
      </c>
      <c r="D647" s="362" t="s">
        <v>15661</v>
      </c>
      <c r="E647" s="362" t="s">
        <v>889</v>
      </c>
      <c r="F647" s="364">
        <v>6809426</v>
      </c>
      <c r="G647" s="363">
        <v>20068094268</v>
      </c>
      <c r="H647" s="365">
        <v>15577</v>
      </c>
      <c r="I647" s="388">
        <v>24</v>
      </c>
      <c r="J647" s="378">
        <v>8</v>
      </c>
      <c r="K647" s="381">
        <v>1942</v>
      </c>
      <c r="L647" s="369">
        <f t="shared" ca="1" si="10"/>
        <v>81</v>
      </c>
      <c r="M647" s="299" t="s">
        <v>20</v>
      </c>
      <c r="N647" s="10" t="s">
        <v>40415</v>
      </c>
      <c r="O647" s="389" t="s">
        <v>177</v>
      </c>
      <c r="P647" s="386" t="s">
        <v>177</v>
      </c>
    </row>
    <row r="648" spans="1:16" s="8" customFormat="1" ht="15" customHeight="1" x14ac:dyDescent="0.25">
      <c r="A648" s="362" t="s">
        <v>59</v>
      </c>
      <c r="B648" s="362" t="s">
        <v>22113</v>
      </c>
      <c r="C648" s="340" t="s">
        <v>15660</v>
      </c>
      <c r="D648" s="362" t="s">
        <v>15659</v>
      </c>
      <c r="E648" s="362" t="s">
        <v>36</v>
      </c>
      <c r="F648" s="364">
        <v>12793416</v>
      </c>
      <c r="G648" s="363">
        <v>23127934169</v>
      </c>
      <c r="H648" s="365">
        <v>20891</v>
      </c>
      <c r="I648" s="388">
        <v>12</v>
      </c>
      <c r="J648" s="378">
        <v>3</v>
      </c>
      <c r="K648" s="381">
        <v>1957</v>
      </c>
      <c r="L648" s="369">
        <f t="shared" ca="1" si="10"/>
        <v>67</v>
      </c>
      <c r="M648" s="299" t="s">
        <v>20</v>
      </c>
      <c r="N648" s="10" t="s">
        <v>40415</v>
      </c>
      <c r="O648" s="389" t="s">
        <v>177</v>
      </c>
      <c r="P648" s="386" t="s">
        <v>177</v>
      </c>
    </row>
    <row r="649" spans="1:16" s="8" customFormat="1" ht="15" customHeight="1" x14ac:dyDescent="0.25">
      <c r="A649" s="362" t="s">
        <v>27</v>
      </c>
      <c r="B649" s="362" t="s">
        <v>22113</v>
      </c>
      <c r="C649" s="340" t="s">
        <v>15658</v>
      </c>
      <c r="D649" s="362" t="s">
        <v>15657</v>
      </c>
      <c r="E649" s="362" t="s">
        <v>74</v>
      </c>
      <c r="F649" s="364">
        <v>10454935</v>
      </c>
      <c r="G649" s="363">
        <v>27104549352</v>
      </c>
      <c r="H649" s="365">
        <v>19342</v>
      </c>
      <c r="I649" s="388">
        <v>14</v>
      </c>
      <c r="J649" s="378">
        <v>12</v>
      </c>
      <c r="K649" s="381">
        <v>1952</v>
      </c>
      <c r="L649" s="369">
        <f t="shared" ca="1" si="10"/>
        <v>71</v>
      </c>
      <c r="M649" s="299" t="s">
        <v>20</v>
      </c>
      <c r="N649" s="10" t="s">
        <v>28854</v>
      </c>
      <c r="O649" s="389" t="s">
        <v>35647</v>
      </c>
      <c r="P649" s="386" t="s">
        <v>177</v>
      </c>
    </row>
    <row r="650" spans="1:16" s="8" customFormat="1" ht="15" customHeight="1" x14ac:dyDescent="0.25">
      <c r="A650" s="362" t="s">
        <v>27</v>
      </c>
      <c r="B650" s="362" t="s">
        <v>22113</v>
      </c>
      <c r="C650" s="340" t="s">
        <v>15656</v>
      </c>
      <c r="D650" s="362" t="s">
        <v>15655</v>
      </c>
      <c r="E650" s="362" t="s">
        <v>161</v>
      </c>
      <c r="F650" s="364">
        <v>4105629</v>
      </c>
      <c r="G650" s="363">
        <v>20041056291</v>
      </c>
      <c r="H650" s="365">
        <v>12199</v>
      </c>
      <c r="I650" s="388">
        <v>25</v>
      </c>
      <c r="J650" s="378">
        <v>5</v>
      </c>
      <c r="K650" s="381">
        <v>1933</v>
      </c>
      <c r="L650" s="369">
        <f t="shared" ca="1" si="10"/>
        <v>90</v>
      </c>
      <c r="M650" s="299" t="s">
        <v>20</v>
      </c>
      <c r="N650" s="10" t="s">
        <v>40415</v>
      </c>
      <c r="O650" s="389" t="s">
        <v>177</v>
      </c>
      <c r="P650" s="386" t="s">
        <v>177</v>
      </c>
    </row>
    <row r="651" spans="1:16" s="8" customFormat="1" ht="15" customHeight="1" x14ac:dyDescent="0.25">
      <c r="A651" s="362" t="s">
        <v>27</v>
      </c>
      <c r="B651" s="362" t="s">
        <v>22113</v>
      </c>
      <c r="C651" s="340" t="s">
        <v>15654</v>
      </c>
      <c r="D651" s="362" t="s">
        <v>15653</v>
      </c>
      <c r="E651" s="362" t="s">
        <v>161</v>
      </c>
      <c r="F651" s="364">
        <v>4548955</v>
      </c>
      <c r="G651" s="363">
        <v>20045489559</v>
      </c>
      <c r="H651" s="365">
        <v>17052</v>
      </c>
      <c r="I651" s="388">
        <v>7</v>
      </c>
      <c r="J651" s="378">
        <v>9</v>
      </c>
      <c r="K651" s="381">
        <v>1946</v>
      </c>
      <c r="L651" s="369">
        <f t="shared" ca="1" si="10"/>
        <v>77</v>
      </c>
      <c r="M651" s="299" t="s">
        <v>20</v>
      </c>
      <c r="N651" s="10" t="s">
        <v>40415</v>
      </c>
      <c r="O651" s="389" t="s">
        <v>177</v>
      </c>
      <c r="P651" s="386" t="s">
        <v>177</v>
      </c>
    </row>
    <row r="652" spans="1:16" s="8" customFormat="1" ht="15" customHeight="1" x14ac:dyDescent="0.25">
      <c r="A652" s="362">
        <v>17</v>
      </c>
      <c r="B652" s="362" t="s">
        <v>22113</v>
      </c>
      <c r="C652" s="340" t="s">
        <v>15652</v>
      </c>
      <c r="D652" s="362" t="s">
        <v>15651</v>
      </c>
      <c r="E652" s="362" t="s">
        <v>14257</v>
      </c>
      <c r="F652" s="364">
        <v>10734535</v>
      </c>
      <c r="G652" s="363">
        <v>20107345354</v>
      </c>
      <c r="H652" s="365">
        <v>19548</v>
      </c>
      <c r="I652" s="388">
        <v>8</v>
      </c>
      <c r="J652" s="378">
        <v>7</v>
      </c>
      <c r="K652" s="381">
        <v>1953</v>
      </c>
      <c r="L652" s="369">
        <f t="shared" ca="1" si="10"/>
        <v>70</v>
      </c>
      <c r="M652" s="299" t="s">
        <v>20</v>
      </c>
      <c r="N652" s="10" t="s">
        <v>40415</v>
      </c>
      <c r="O652" s="389" t="s">
        <v>177</v>
      </c>
      <c r="P652" s="386" t="s">
        <v>177</v>
      </c>
    </row>
    <row r="653" spans="1:16" s="8" customFormat="1" ht="15" customHeight="1" x14ac:dyDescent="0.25">
      <c r="A653" s="362" t="s">
        <v>46</v>
      </c>
      <c r="B653" s="362" t="s">
        <v>22113</v>
      </c>
      <c r="C653" s="340" t="s">
        <v>15650</v>
      </c>
      <c r="D653" s="362" t="s">
        <v>15649</v>
      </c>
      <c r="E653" s="362">
        <v>11</v>
      </c>
      <c r="F653" s="364">
        <v>12331036</v>
      </c>
      <c r="G653" s="363">
        <v>20123310366</v>
      </c>
      <c r="H653" s="365">
        <v>20649</v>
      </c>
      <c r="I653" s="388">
        <v>13</v>
      </c>
      <c r="J653" s="378">
        <v>7</v>
      </c>
      <c r="K653" s="381">
        <v>1956</v>
      </c>
      <c r="L653" s="369">
        <f t="shared" ca="1" si="10"/>
        <v>67</v>
      </c>
      <c r="M653" s="299" t="s">
        <v>20</v>
      </c>
      <c r="N653" s="10" t="s">
        <v>40415</v>
      </c>
      <c r="O653" s="389" t="s">
        <v>30740</v>
      </c>
      <c r="P653" s="386" t="s">
        <v>177</v>
      </c>
    </row>
    <row r="654" spans="1:16" s="8" customFormat="1" ht="15" customHeight="1" x14ac:dyDescent="0.25">
      <c r="A654" s="362" t="s">
        <v>27</v>
      </c>
      <c r="B654" s="362" t="s">
        <v>22113</v>
      </c>
      <c r="C654" s="340" t="s">
        <v>15648</v>
      </c>
      <c r="D654" s="362" t="s">
        <v>15647</v>
      </c>
      <c r="E654" s="362" t="s">
        <v>78</v>
      </c>
      <c r="F654" s="364">
        <v>4448435</v>
      </c>
      <c r="G654" s="363">
        <v>20044484359</v>
      </c>
      <c r="H654" s="365">
        <v>16464</v>
      </c>
      <c r="I654" s="388">
        <v>27</v>
      </c>
      <c r="J654" s="378">
        <v>1</v>
      </c>
      <c r="K654" s="381">
        <v>1945</v>
      </c>
      <c r="L654" s="369">
        <f t="shared" ca="1" si="10"/>
        <v>79</v>
      </c>
      <c r="M654" s="299" t="s">
        <v>20</v>
      </c>
      <c r="N654" s="10" t="s">
        <v>40415</v>
      </c>
      <c r="O654" s="389" t="s">
        <v>177</v>
      </c>
      <c r="P654" s="386" t="s">
        <v>177</v>
      </c>
    </row>
    <row r="655" spans="1:16" s="8" customFormat="1" ht="15" customHeight="1" x14ac:dyDescent="0.25">
      <c r="A655" s="362" t="s">
        <v>27</v>
      </c>
      <c r="B655" s="362" t="s">
        <v>22113</v>
      </c>
      <c r="C655" s="340" t="s">
        <v>15642</v>
      </c>
      <c r="D655" s="362" t="s">
        <v>15641</v>
      </c>
      <c r="E655" s="362">
        <v>14</v>
      </c>
      <c r="F655" s="364">
        <v>4996138</v>
      </c>
      <c r="G655" s="363">
        <v>20049961384</v>
      </c>
      <c r="H655" s="365">
        <v>17871</v>
      </c>
      <c r="I655" s="388">
        <v>4</v>
      </c>
      <c r="J655" s="378">
        <v>12</v>
      </c>
      <c r="K655" s="381">
        <v>1948</v>
      </c>
      <c r="L655" s="369">
        <f t="shared" ca="1" si="10"/>
        <v>75</v>
      </c>
      <c r="M655" s="299" t="s">
        <v>20</v>
      </c>
      <c r="N655" s="10" t="s">
        <v>40415</v>
      </c>
      <c r="O655" s="389" t="s">
        <v>30740</v>
      </c>
      <c r="P655" s="386" t="s">
        <v>177</v>
      </c>
    </row>
    <row r="656" spans="1:16" s="8" customFormat="1" ht="15" customHeight="1" x14ac:dyDescent="0.25">
      <c r="A656" s="362">
        <v>13</v>
      </c>
      <c r="B656" s="362" t="s">
        <v>22113</v>
      </c>
      <c r="C656" s="340" t="s">
        <v>15640</v>
      </c>
      <c r="D656" s="362" t="s">
        <v>15639</v>
      </c>
      <c r="E656" s="362">
        <v>13</v>
      </c>
      <c r="F656" s="364">
        <v>10175268</v>
      </c>
      <c r="G656" s="363">
        <v>20101752683</v>
      </c>
      <c r="H656" s="365">
        <v>19089</v>
      </c>
      <c r="I656" s="388">
        <v>5</v>
      </c>
      <c r="J656" s="378">
        <v>4</v>
      </c>
      <c r="K656" s="381">
        <v>1952</v>
      </c>
      <c r="L656" s="369">
        <f t="shared" ca="1" si="10"/>
        <v>72</v>
      </c>
      <c r="M656" s="299" t="s">
        <v>20</v>
      </c>
      <c r="N656" s="10" t="s">
        <v>40415</v>
      </c>
      <c r="O656" s="389" t="s">
        <v>30740</v>
      </c>
      <c r="P656" s="386" t="s">
        <v>177</v>
      </c>
    </row>
    <row r="657" spans="1:16" s="8" customFormat="1" ht="15" customHeight="1" x14ac:dyDescent="0.25">
      <c r="A657" s="362" t="s">
        <v>27</v>
      </c>
      <c r="B657" s="362" t="s">
        <v>22113</v>
      </c>
      <c r="C657" s="340" t="s">
        <v>15638</v>
      </c>
      <c r="D657" s="362" t="s">
        <v>15637</v>
      </c>
      <c r="E657" s="362" t="s">
        <v>14257</v>
      </c>
      <c r="F657" s="364">
        <v>8315042</v>
      </c>
      <c r="G657" s="363">
        <v>20083150425</v>
      </c>
      <c r="H657" s="365">
        <v>18400</v>
      </c>
      <c r="I657" s="388">
        <v>17</v>
      </c>
      <c r="J657" s="378">
        <v>5</v>
      </c>
      <c r="K657" s="381">
        <v>1950</v>
      </c>
      <c r="L657" s="369">
        <f t="shared" ca="1" si="10"/>
        <v>73</v>
      </c>
      <c r="M657" s="299" t="s">
        <v>20</v>
      </c>
      <c r="N657" s="10" t="s">
        <v>40415</v>
      </c>
      <c r="O657" s="389" t="s">
        <v>177</v>
      </c>
      <c r="P657" s="386" t="s">
        <v>177</v>
      </c>
    </row>
    <row r="658" spans="1:16" s="8" customFormat="1" ht="15" customHeight="1" x14ac:dyDescent="0.25">
      <c r="A658" s="362" t="s">
        <v>27</v>
      </c>
      <c r="B658" s="362" t="s">
        <v>22113</v>
      </c>
      <c r="C658" s="340" t="s">
        <v>15636</v>
      </c>
      <c r="D658" s="362" t="s">
        <v>15635</v>
      </c>
      <c r="E658" s="362" t="s">
        <v>36</v>
      </c>
      <c r="F658" s="364">
        <v>12963319</v>
      </c>
      <c r="G658" s="363">
        <v>20129633191</v>
      </c>
      <c r="H658" s="365">
        <v>21019</v>
      </c>
      <c r="I658" s="388">
        <v>18</v>
      </c>
      <c r="J658" s="378">
        <v>7</v>
      </c>
      <c r="K658" s="381">
        <v>1957</v>
      </c>
      <c r="L658" s="369">
        <f t="shared" ca="1" si="10"/>
        <v>66</v>
      </c>
      <c r="M658" s="299" t="s">
        <v>20</v>
      </c>
      <c r="N658" s="10" t="s">
        <v>40415</v>
      </c>
      <c r="O658" s="389" t="s">
        <v>177</v>
      </c>
      <c r="P658" s="386" t="s">
        <v>177</v>
      </c>
    </row>
    <row r="659" spans="1:16" s="8" customFormat="1" ht="15" customHeight="1" x14ac:dyDescent="0.25">
      <c r="A659" s="362" t="s">
        <v>36</v>
      </c>
      <c r="B659" s="362" t="s">
        <v>22113</v>
      </c>
      <c r="C659" s="340" t="s">
        <v>15634</v>
      </c>
      <c r="D659" s="362" t="s">
        <v>15633</v>
      </c>
      <c r="E659" s="362" t="s">
        <v>78</v>
      </c>
      <c r="F659" s="364">
        <v>5267300</v>
      </c>
      <c r="G659" s="363">
        <v>20052673004</v>
      </c>
      <c r="H659" s="365">
        <v>17838</v>
      </c>
      <c r="I659" s="388">
        <v>1</v>
      </c>
      <c r="J659" s="378">
        <v>11</v>
      </c>
      <c r="K659" s="381">
        <v>1948</v>
      </c>
      <c r="L659" s="369">
        <f t="shared" ca="1" si="10"/>
        <v>75</v>
      </c>
      <c r="M659" s="299" t="s">
        <v>20</v>
      </c>
      <c r="N659" s="10" t="s">
        <v>40415</v>
      </c>
      <c r="O659" s="389" t="s">
        <v>177</v>
      </c>
      <c r="P659" s="386" t="s">
        <v>177</v>
      </c>
    </row>
    <row r="660" spans="1:16" s="8" customFormat="1" ht="15" customHeight="1" x14ac:dyDescent="0.25">
      <c r="A660" s="362" t="s">
        <v>27</v>
      </c>
      <c r="B660" s="362" t="s">
        <v>22113</v>
      </c>
      <c r="C660" s="340" t="s">
        <v>15632</v>
      </c>
      <c r="D660" s="362" t="s">
        <v>15631</v>
      </c>
      <c r="E660" s="362">
        <v>14</v>
      </c>
      <c r="F660" s="364">
        <v>10492691</v>
      </c>
      <c r="G660" s="363">
        <v>27104926911</v>
      </c>
      <c r="H660" s="365">
        <v>19304</v>
      </c>
      <c r="I660" s="388">
        <v>6</v>
      </c>
      <c r="J660" s="378">
        <v>11</v>
      </c>
      <c r="K660" s="381">
        <v>1952</v>
      </c>
      <c r="L660" s="369">
        <f t="shared" ca="1" si="10"/>
        <v>71</v>
      </c>
      <c r="M660" s="299" t="s">
        <v>20</v>
      </c>
      <c r="N660" s="10" t="s">
        <v>28854</v>
      </c>
      <c r="O660" s="389" t="s">
        <v>177</v>
      </c>
      <c r="P660" s="386" t="s">
        <v>177</v>
      </c>
    </row>
    <row r="661" spans="1:16" s="8" customFormat="1" ht="15" customHeight="1" x14ac:dyDescent="0.25">
      <c r="A661" s="362" t="s">
        <v>78</v>
      </c>
      <c r="B661" s="362" t="s">
        <v>22113</v>
      </c>
      <c r="C661" s="340" t="s">
        <v>15630</v>
      </c>
      <c r="D661" s="362" t="s">
        <v>15629</v>
      </c>
      <c r="E661" s="362" t="s">
        <v>14257</v>
      </c>
      <c r="F661" s="364">
        <v>13620828</v>
      </c>
      <c r="G661" s="363">
        <v>20136208285</v>
      </c>
      <c r="H661" s="365">
        <v>21856</v>
      </c>
      <c r="I661" s="388">
        <v>2</v>
      </c>
      <c r="J661" s="378">
        <v>11</v>
      </c>
      <c r="K661" s="381">
        <v>1959</v>
      </c>
      <c r="L661" s="369">
        <f t="shared" ca="1" si="10"/>
        <v>64</v>
      </c>
      <c r="M661" s="299" t="s">
        <v>20</v>
      </c>
      <c r="N661" s="10" t="s">
        <v>40415</v>
      </c>
      <c r="O661" s="389" t="s">
        <v>177</v>
      </c>
      <c r="P661" s="386" t="s">
        <v>177</v>
      </c>
    </row>
    <row r="662" spans="1:16" s="8" customFormat="1" ht="15" customHeight="1" x14ac:dyDescent="0.25">
      <c r="A662" s="362" t="s">
        <v>27</v>
      </c>
      <c r="B662" s="362" t="s">
        <v>22113</v>
      </c>
      <c r="C662" s="340" t="s">
        <v>15628</v>
      </c>
      <c r="D662" s="362" t="s">
        <v>15627</v>
      </c>
      <c r="E662" s="362">
        <v>11</v>
      </c>
      <c r="F662" s="364">
        <v>13566609</v>
      </c>
      <c r="G662" s="363">
        <v>20135666093</v>
      </c>
      <c r="H662" s="365">
        <v>21651</v>
      </c>
      <c r="I662" s="388">
        <v>11</v>
      </c>
      <c r="J662" s="378">
        <v>4</v>
      </c>
      <c r="K662" s="381">
        <v>1959</v>
      </c>
      <c r="L662" s="369">
        <f t="shared" ca="1" si="10"/>
        <v>65</v>
      </c>
      <c r="M662" s="299" t="s">
        <v>20</v>
      </c>
      <c r="N662" s="10" t="s">
        <v>40415</v>
      </c>
      <c r="O662" s="389" t="s">
        <v>35660</v>
      </c>
      <c r="P662" s="386">
        <v>40664</v>
      </c>
    </row>
    <row r="663" spans="1:16" s="8" customFormat="1" ht="15" customHeight="1" x14ac:dyDescent="0.25">
      <c r="A663" s="362">
        <v>10</v>
      </c>
      <c r="B663" s="362" t="s">
        <v>22113</v>
      </c>
      <c r="C663" s="340" t="s">
        <v>15626</v>
      </c>
      <c r="D663" s="362" t="s">
        <v>15625</v>
      </c>
      <c r="E663" s="362" t="s">
        <v>889</v>
      </c>
      <c r="F663" s="364">
        <v>16085067</v>
      </c>
      <c r="G663" s="363">
        <v>20160850672</v>
      </c>
      <c r="H663" s="365">
        <v>22859</v>
      </c>
      <c r="I663" s="388">
        <v>1</v>
      </c>
      <c r="J663" s="378">
        <v>8</v>
      </c>
      <c r="K663" s="381">
        <v>1962</v>
      </c>
      <c r="L663" s="369">
        <f t="shared" ca="1" si="10"/>
        <v>61</v>
      </c>
      <c r="M663" s="299" t="s">
        <v>20</v>
      </c>
      <c r="N663" s="10" t="s">
        <v>40415</v>
      </c>
      <c r="O663" s="389" t="s">
        <v>177</v>
      </c>
      <c r="P663" s="386" t="s">
        <v>177</v>
      </c>
    </row>
    <row r="664" spans="1:16" s="8" customFormat="1" ht="15" customHeight="1" x14ac:dyDescent="0.25">
      <c r="A664" s="362" t="s">
        <v>27</v>
      </c>
      <c r="B664" s="362" t="s">
        <v>22113</v>
      </c>
      <c r="C664" s="340" t="s">
        <v>15624</v>
      </c>
      <c r="D664" s="362" t="s">
        <v>15623</v>
      </c>
      <c r="E664" s="362" t="s">
        <v>36</v>
      </c>
      <c r="F664" s="364">
        <v>13225352</v>
      </c>
      <c r="G664" s="363">
        <v>20132253529</v>
      </c>
      <c r="H664" s="365">
        <v>21086</v>
      </c>
      <c r="I664" s="388">
        <v>23</v>
      </c>
      <c r="J664" s="378">
        <v>9</v>
      </c>
      <c r="K664" s="381">
        <v>1957</v>
      </c>
      <c r="L664" s="369">
        <f t="shared" ca="1" si="10"/>
        <v>66</v>
      </c>
      <c r="M664" s="299" t="s">
        <v>20</v>
      </c>
      <c r="N664" s="10" t="s">
        <v>40415</v>
      </c>
      <c r="O664" s="389" t="s">
        <v>34613</v>
      </c>
      <c r="P664" s="386">
        <v>37622</v>
      </c>
    </row>
    <row r="665" spans="1:16" s="8" customFormat="1" ht="15" customHeight="1" x14ac:dyDescent="0.25">
      <c r="A665" s="362" t="s">
        <v>46</v>
      </c>
      <c r="B665" s="362" t="s">
        <v>22113</v>
      </c>
      <c r="C665" s="340" t="s">
        <v>15622</v>
      </c>
      <c r="D665" s="362" t="s">
        <v>15621</v>
      </c>
      <c r="E665" s="362">
        <v>10</v>
      </c>
      <c r="F665" s="364">
        <v>14379947</v>
      </c>
      <c r="G665" s="363">
        <v>20143799477</v>
      </c>
      <c r="H665" s="365">
        <v>22323</v>
      </c>
      <c r="I665" s="388">
        <v>11</v>
      </c>
      <c r="J665" s="378">
        <v>2</v>
      </c>
      <c r="K665" s="381">
        <v>1961</v>
      </c>
      <c r="L665" s="369">
        <f t="shared" ca="1" si="10"/>
        <v>63</v>
      </c>
      <c r="M665" s="299" t="s">
        <v>20</v>
      </c>
      <c r="N665" s="10" t="s">
        <v>40415</v>
      </c>
      <c r="O665" s="389" t="s">
        <v>35550</v>
      </c>
      <c r="P665" s="386">
        <v>40941</v>
      </c>
    </row>
    <row r="666" spans="1:16" s="8" customFormat="1" ht="15" customHeight="1" x14ac:dyDescent="0.25">
      <c r="A666" s="362" t="s">
        <v>27</v>
      </c>
      <c r="B666" s="362" t="s">
        <v>22113</v>
      </c>
      <c r="C666" s="340" t="s">
        <v>15620</v>
      </c>
      <c r="D666" s="362" t="s">
        <v>15619</v>
      </c>
      <c r="E666" s="362" t="s">
        <v>36</v>
      </c>
      <c r="F666" s="364">
        <v>14844779</v>
      </c>
      <c r="G666" s="363">
        <v>23148447799</v>
      </c>
      <c r="H666" s="365">
        <v>22761</v>
      </c>
      <c r="I666" s="388">
        <v>25</v>
      </c>
      <c r="J666" s="378">
        <v>4</v>
      </c>
      <c r="K666" s="381">
        <v>1962</v>
      </c>
      <c r="L666" s="369">
        <f t="shared" ca="1" si="10"/>
        <v>61</v>
      </c>
      <c r="M666" s="299" t="s">
        <v>20</v>
      </c>
      <c r="N666" s="10" t="s">
        <v>40415</v>
      </c>
      <c r="O666" s="389" t="s">
        <v>177</v>
      </c>
      <c r="P666" s="386" t="s">
        <v>177</v>
      </c>
    </row>
    <row r="667" spans="1:16" s="8" customFormat="1" ht="15" customHeight="1" x14ac:dyDescent="0.25">
      <c r="A667" s="362" t="s">
        <v>27</v>
      </c>
      <c r="B667" s="362" t="s">
        <v>22113</v>
      </c>
      <c r="C667" s="340" t="s">
        <v>15618</v>
      </c>
      <c r="D667" s="362" t="s">
        <v>15617</v>
      </c>
      <c r="E667" s="362">
        <v>11</v>
      </c>
      <c r="F667" s="364">
        <v>14799294</v>
      </c>
      <c r="G667" s="363">
        <v>20147992948</v>
      </c>
      <c r="H667" s="365">
        <v>22808</v>
      </c>
      <c r="I667" s="388">
        <v>11</v>
      </c>
      <c r="J667" s="378">
        <v>6</v>
      </c>
      <c r="K667" s="381">
        <v>1962</v>
      </c>
      <c r="L667" s="369">
        <f t="shared" ca="1" si="10"/>
        <v>61</v>
      </c>
      <c r="M667" s="299" t="s">
        <v>20</v>
      </c>
      <c r="N667" s="10" t="s">
        <v>40415</v>
      </c>
      <c r="O667" s="389" t="s">
        <v>177</v>
      </c>
      <c r="P667" s="386" t="s">
        <v>177</v>
      </c>
    </row>
    <row r="668" spans="1:16" s="8" customFormat="1" ht="15" customHeight="1" x14ac:dyDescent="0.25">
      <c r="A668" s="362" t="s">
        <v>46</v>
      </c>
      <c r="B668" s="362" t="s">
        <v>22113</v>
      </c>
      <c r="C668" s="340" t="s">
        <v>15616</v>
      </c>
      <c r="D668" s="362" t="s">
        <v>15615</v>
      </c>
      <c r="E668" s="362" t="s">
        <v>74</v>
      </c>
      <c r="F668" s="364">
        <v>12825955</v>
      </c>
      <c r="G668" s="363">
        <v>20128259555</v>
      </c>
      <c r="H668" s="365">
        <v>21720</v>
      </c>
      <c r="I668" s="388">
        <v>19</v>
      </c>
      <c r="J668" s="378">
        <v>6</v>
      </c>
      <c r="K668" s="381">
        <v>1959</v>
      </c>
      <c r="L668" s="369">
        <f t="shared" ca="1" si="10"/>
        <v>64</v>
      </c>
      <c r="M668" s="299" t="s">
        <v>20</v>
      </c>
      <c r="N668" s="10" t="s">
        <v>40415</v>
      </c>
      <c r="O668" s="389" t="s">
        <v>177</v>
      </c>
      <c r="P668" s="386" t="s">
        <v>177</v>
      </c>
    </row>
    <row r="669" spans="1:16" s="8" customFormat="1" ht="15" customHeight="1" x14ac:dyDescent="0.25">
      <c r="A669" s="362" t="s">
        <v>27</v>
      </c>
      <c r="B669" s="362" t="s">
        <v>22113</v>
      </c>
      <c r="C669" s="340" t="s">
        <v>15614</v>
      </c>
      <c r="D669" s="362" t="s">
        <v>15613</v>
      </c>
      <c r="E669" s="362">
        <v>10</v>
      </c>
      <c r="F669" s="364">
        <v>14052057</v>
      </c>
      <c r="G669" s="363">
        <v>20140520579</v>
      </c>
      <c r="H669" s="365">
        <v>22109</v>
      </c>
      <c r="I669" s="388">
        <v>12</v>
      </c>
      <c r="J669" s="378">
        <v>7</v>
      </c>
      <c r="K669" s="381">
        <v>1960</v>
      </c>
      <c r="L669" s="369">
        <f t="shared" ca="1" si="10"/>
        <v>63</v>
      </c>
      <c r="M669" s="299" t="s">
        <v>20</v>
      </c>
      <c r="N669" s="10" t="s">
        <v>40415</v>
      </c>
      <c r="O669" s="389" t="s">
        <v>30768</v>
      </c>
      <c r="P669" s="386">
        <v>41913</v>
      </c>
    </row>
    <row r="670" spans="1:16" s="8" customFormat="1" ht="15" customHeight="1" x14ac:dyDescent="0.25">
      <c r="A670" s="362" t="s">
        <v>27</v>
      </c>
      <c r="B670" s="362" t="s">
        <v>22113</v>
      </c>
      <c r="C670" s="340" t="s">
        <v>15612</v>
      </c>
      <c r="D670" s="362" t="s">
        <v>15611</v>
      </c>
      <c r="E670" s="362" t="s">
        <v>889</v>
      </c>
      <c r="F670" s="364">
        <v>13593685</v>
      </c>
      <c r="G670" s="363">
        <v>20135936856</v>
      </c>
      <c r="H670" s="365">
        <v>21865</v>
      </c>
      <c r="I670" s="388">
        <v>11</v>
      </c>
      <c r="J670" s="378">
        <v>11</v>
      </c>
      <c r="K670" s="381">
        <v>1959</v>
      </c>
      <c r="L670" s="369">
        <f t="shared" ca="1" si="10"/>
        <v>64</v>
      </c>
      <c r="M670" s="299" t="s">
        <v>20</v>
      </c>
      <c r="N670" s="10" t="s">
        <v>40415</v>
      </c>
      <c r="O670" s="389" t="s">
        <v>177</v>
      </c>
      <c r="P670" s="386" t="s">
        <v>177</v>
      </c>
    </row>
    <row r="671" spans="1:16" s="8" customFormat="1" ht="15" customHeight="1" x14ac:dyDescent="0.25">
      <c r="A671" s="362" t="s">
        <v>46</v>
      </c>
      <c r="B671" s="362" t="s">
        <v>22113</v>
      </c>
      <c r="C671" s="340" t="s">
        <v>15610</v>
      </c>
      <c r="D671" s="362" t="s">
        <v>15609</v>
      </c>
      <c r="E671" s="362" t="s">
        <v>36</v>
      </c>
      <c r="F671" s="364">
        <v>12105002</v>
      </c>
      <c r="G671" s="363">
        <v>20121050022</v>
      </c>
      <c r="H671" s="365">
        <v>21245</v>
      </c>
      <c r="I671" s="388">
        <v>1</v>
      </c>
      <c r="J671" s="378">
        <v>3</v>
      </c>
      <c r="K671" s="381">
        <v>1958</v>
      </c>
      <c r="L671" s="369">
        <f t="shared" ca="1" si="10"/>
        <v>66</v>
      </c>
      <c r="M671" s="299" t="s">
        <v>20</v>
      </c>
      <c r="N671" s="10" t="s">
        <v>40415</v>
      </c>
      <c r="O671" s="389" t="s">
        <v>34616</v>
      </c>
      <c r="P671" s="386">
        <v>37257</v>
      </c>
    </row>
    <row r="672" spans="1:16" s="8" customFormat="1" ht="15" customHeight="1" x14ac:dyDescent="0.25">
      <c r="A672" s="362" t="s">
        <v>27</v>
      </c>
      <c r="B672" s="362" t="s">
        <v>22113</v>
      </c>
      <c r="C672" s="340" t="s">
        <v>15608</v>
      </c>
      <c r="D672" s="362" t="s">
        <v>15607</v>
      </c>
      <c r="E672" s="362">
        <v>11</v>
      </c>
      <c r="F672" s="364">
        <v>13732515</v>
      </c>
      <c r="G672" s="363">
        <v>20137325153</v>
      </c>
      <c r="H672" s="365">
        <v>21891</v>
      </c>
      <c r="I672" s="388">
        <v>7</v>
      </c>
      <c r="J672" s="378">
        <v>12</v>
      </c>
      <c r="K672" s="381">
        <v>1959</v>
      </c>
      <c r="L672" s="369">
        <f t="shared" ca="1" si="10"/>
        <v>64</v>
      </c>
      <c r="M672" s="299" t="s">
        <v>20</v>
      </c>
      <c r="N672" s="10" t="s">
        <v>40415</v>
      </c>
      <c r="O672" s="389" t="s">
        <v>30822</v>
      </c>
      <c r="P672" s="386">
        <v>41380</v>
      </c>
    </row>
    <row r="673" spans="1:16" s="8" customFormat="1" ht="15" customHeight="1" x14ac:dyDescent="0.25">
      <c r="A673" s="362" t="s">
        <v>889</v>
      </c>
      <c r="B673" s="362" t="s">
        <v>22113</v>
      </c>
      <c r="C673" s="340" t="s">
        <v>15606</v>
      </c>
      <c r="D673" s="362" t="s">
        <v>15605</v>
      </c>
      <c r="E673" s="362">
        <v>10</v>
      </c>
      <c r="F673" s="364">
        <v>14434337</v>
      </c>
      <c r="G673" s="363">
        <v>23144343379</v>
      </c>
      <c r="H673" s="365" t="s">
        <v>31102</v>
      </c>
      <c r="I673" s="388">
        <v>15</v>
      </c>
      <c r="J673" s="378">
        <v>5</v>
      </c>
      <c r="K673" s="381">
        <v>1961</v>
      </c>
      <c r="L673" s="369">
        <f t="shared" ca="1" si="10"/>
        <v>62</v>
      </c>
      <c r="M673" s="299" t="s">
        <v>20</v>
      </c>
      <c r="N673" s="10" t="s">
        <v>40415</v>
      </c>
      <c r="O673" s="389" t="s">
        <v>30753</v>
      </c>
      <c r="P673" s="386">
        <v>40899</v>
      </c>
    </row>
    <row r="674" spans="1:16" s="8" customFormat="1" ht="15" customHeight="1" x14ac:dyDescent="0.25">
      <c r="A674" s="362" t="s">
        <v>46</v>
      </c>
      <c r="B674" s="362" t="s">
        <v>22113</v>
      </c>
      <c r="C674" s="340" t="s">
        <v>15604</v>
      </c>
      <c r="D674" s="362" t="s">
        <v>15603</v>
      </c>
      <c r="E674" s="362" t="s">
        <v>36</v>
      </c>
      <c r="F674" s="364">
        <v>12770389</v>
      </c>
      <c r="G674" s="363">
        <v>20127703893</v>
      </c>
      <c r="H674" s="365">
        <v>21590</v>
      </c>
      <c r="I674" s="388">
        <v>9</v>
      </c>
      <c r="J674" s="378">
        <v>2</v>
      </c>
      <c r="K674" s="381">
        <v>1959</v>
      </c>
      <c r="L674" s="369">
        <f t="shared" ca="1" si="10"/>
        <v>65</v>
      </c>
      <c r="M674" s="299" t="s">
        <v>20</v>
      </c>
      <c r="N674" s="10" t="s">
        <v>40415</v>
      </c>
      <c r="O674" s="389" t="s">
        <v>177</v>
      </c>
      <c r="P674" s="386" t="s">
        <v>177</v>
      </c>
    </row>
    <row r="675" spans="1:16" s="8" customFormat="1" ht="15" customHeight="1" x14ac:dyDescent="0.25">
      <c r="A675" s="362" t="s">
        <v>27</v>
      </c>
      <c r="B675" s="362" t="s">
        <v>22113</v>
      </c>
      <c r="C675" s="340" t="s">
        <v>15602</v>
      </c>
      <c r="D675" s="362" t="s">
        <v>15601</v>
      </c>
      <c r="E675" s="362">
        <v>11</v>
      </c>
      <c r="F675" s="364">
        <v>14473000</v>
      </c>
      <c r="G675" s="363">
        <v>20144730004</v>
      </c>
      <c r="H675" s="365">
        <v>22599</v>
      </c>
      <c r="I675" s="388">
        <v>14</v>
      </c>
      <c r="J675" s="378">
        <v>11</v>
      </c>
      <c r="K675" s="381">
        <v>1961</v>
      </c>
      <c r="L675" s="369">
        <f t="shared" ca="1" si="10"/>
        <v>62</v>
      </c>
      <c r="M675" s="299" t="s">
        <v>20</v>
      </c>
      <c r="N675" s="10" t="s">
        <v>40415</v>
      </c>
      <c r="O675" s="389" t="s">
        <v>34621</v>
      </c>
      <c r="P675" s="386">
        <v>39083</v>
      </c>
    </row>
    <row r="676" spans="1:16" s="8" customFormat="1" ht="15" customHeight="1" x14ac:dyDescent="0.25">
      <c r="A676" s="362" t="s">
        <v>27</v>
      </c>
      <c r="B676" s="362" t="s">
        <v>22113</v>
      </c>
      <c r="C676" s="340" t="s">
        <v>15600</v>
      </c>
      <c r="D676" s="362" t="s">
        <v>15599</v>
      </c>
      <c r="E676" s="362" t="s">
        <v>889</v>
      </c>
      <c r="F676" s="364">
        <v>14606521</v>
      </c>
      <c r="G676" s="363">
        <v>20146065210</v>
      </c>
      <c r="H676" s="365">
        <v>22551</v>
      </c>
      <c r="I676" s="388">
        <v>27</v>
      </c>
      <c r="J676" s="378">
        <v>9</v>
      </c>
      <c r="K676" s="381">
        <v>1961</v>
      </c>
      <c r="L676" s="369">
        <f t="shared" ca="1" si="10"/>
        <v>62</v>
      </c>
      <c r="M676" s="299" t="s">
        <v>20</v>
      </c>
      <c r="N676" s="10" t="s">
        <v>40415</v>
      </c>
      <c r="O676" s="389" t="s">
        <v>177</v>
      </c>
      <c r="P676" s="386" t="s">
        <v>177</v>
      </c>
    </row>
    <row r="677" spans="1:16" s="8" customFormat="1" ht="15" customHeight="1" x14ac:dyDescent="0.25">
      <c r="A677" s="362" t="s">
        <v>46</v>
      </c>
      <c r="B677" s="362" t="s">
        <v>22113</v>
      </c>
      <c r="C677" s="340" t="s">
        <v>15598</v>
      </c>
      <c r="D677" s="362" t="s">
        <v>15597</v>
      </c>
      <c r="E677" s="362">
        <v>11</v>
      </c>
      <c r="F677" s="364">
        <v>12343365</v>
      </c>
      <c r="G677" s="363">
        <v>20123433654</v>
      </c>
      <c r="H677" s="365">
        <v>21410</v>
      </c>
      <c r="I677" s="388">
        <v>13</v>
      </c>
      <c r="J677" s="378">
        <v>8</v>
      </c>
      <c r="K677" s="381">
        <v>1958</v>
      </c>
      <c r="L677" s="369">
        <f t="shared" ca="1" si="10"/>
        <v>65</v>
      </c>
      <c r="M677" s="299" t="s">
        <v>20</v>
      </c>
      <c r="N677" s="10" t="s">
        <v>40415</v>
      </c>
      <c r="O677" s="389" t="s">
        <v>35648</v>
      </c>
      <c r="P677" s="386">
        <v>40179</v>
      </c>
    </row>
    <row r="678" spans="1:16" s="8" customFormat="1" ht="15" customHeight="1" x14ac:dyDescent="0.25">
      <c r="A678" s="362" t="s">
        <v>27</v>
      </c>
      <c r="B678" s="362" t="s">
        <v>22113</v>
      </c>
      <c r="C678" s="340" t="s">
        <v>15596</v>
      </c>
      <c r="D678" s="362" t="s">
        <v>15595</v>
      </c>
      <c r="E678" s="362">
        <v>11</v>
      </c>
      <c r="F678" s="364">
        <v>13276280</v>
      </c>
      <c r="G678" s="363">
        <v>20132762806</v>
      </c>
      <c r="H678" s="365">
        <v>21696</v>
      </c>
      <c r="I678" s="388">
        <v>26</v>
      </c>
      <c r="J678" s="378">
        <v>5</v>
      </c>
      <c r="K678" s="381">
        <v>1959</v>
      </c>
      <c r="L678" s="369">
        <f t="shared" ca="1" si="10"/>
        <v>64</v>
      </c>
      <c r="M678" s="299" t="s">
        <v>20</v>
      </c>
      <c r="N678" s="10" t="s">
        <v>40415</v>
      </c>
      <c r="O678" s="389" t="s">
        <v>33531</v>
      </c>
      <c r="P678" s="386" t="s">
        <v>177</v>
      </c>
    </row>
    <row r="679" spans="1:16" s="8" customFormat="1" ht="15" customHeight="1" x14ac:dyDescent="0.25">
      <c r="A679" s="362" t="s">
        <v>27</v>
      </c>
      <c r="B679" s="362" t="s">
        <v>22113</v>
      </c>
      <c r="C679" s="340" t="s">
        <v>15594</v>
      </c>
      <c r="D679" s="362" t="s">
        <v>15593</v>
      </c>
      <c r="E679" s="362">
        <v>11</v>
      </c>
      <c r="F679" s="364">
        <v>13308249</v>
      </c>
      <c r="G679" s="363">
        <v>20133082493</v>
      </c>
      <c r="H679" s="365">
        <v>21569</v>
      </c>
      <c r="I679" s="388">
        <v>19</v>
      </c>
      <c r="J679" s="378">
        <v>1</v>
      </c>
      <c r="K679" s="381">
        <v>1959</v>
      </c>
      <c r="L679" s="369">
        <f t="shared" ca="1" si="10"/>
        <v>65</v>
      </c>
      <c r="M679" s="299" t="s">
        <v>20</v>
      </c>
      <c r="N679" s="10" t="s">
        <v>40415</v>
      </c>
      <c r="O679" s="389" t="s">
        <v>30829</v>
      </c>
      <c r="P679" s="386" t="s">
        <v>177</v>
      </c>
    </row>
    <row r="680" spans="1:16" s="8" customFormat="1" ht="15" customHeight="1" x14ac:dyDescent="0.25">
      <c r="A680" s="362" t="s">
        <v>27</v>
      </c>
      <c r="B680" s="362" t="s">
        <v>22113</v>
      </c>
      <c r="C680" s="340" t="s">
        <v>15592</v>
      </c>
      <c r="D680" s="362" t="s">
        <v>15591</v>
      </c>
      <c r="E680" s="362" t="s">
        <v>889</v>
      </c>
      <c r="F680" s="364">
        <v>14468920</v>
      </c>
      <c r="G680" s="363">
        <v>20144689209</v>
      </c>
      <c r="H680" s="365">
        <v>22284</v>
      </c>
      <c r="I680" s="388">
        <v>3</v>
      </c>
      <c r="J680" s="378">
        <v>1</v>
      </c>
      <c r="K680" s="381">
        <v>1961</v>
      </c>
      <c r="L680" s="369">
        <f t="shared" ca="1" si="10"/>
        <v>63</v>
      </c>
      <c r="M680" s="299" t="s">
        <v>20</v>
      </c>
      <c r="N680" s="10" t="s">
        <v>40415</v>
      </c>
      <c r="O680" s="389" t="s">
        <v>34603</v>
      </c>
      <c r="P680" s="386">
        <v>36892</v>
      </c>
    </row>
    <row r="681" spans="1:16" s="8" customFormat="1" ht="15" customHeight="1" x14ac:dyDescent="0.25">
      <c r="A681" s="362" t="s">
        <v>27</v>
      </c>
      <c r="B681" s="362" t="s">
        <v>22113</v>
      </c>
      <c r="C681" s="340" t="s">
        <v>15590</v>
      </c>
      <c r="D681" s="362" t="s">
        <v>15589</v>
      </c>
      <c r="E681" s="362" t="s">
        <v>78</v>
      </c>
      <c r="F681" s="364">
        <v>10141460</v>
      </c>
      <c r="G681" s="363">
        <v>20101414605</v>
      </c>
      <c r="H681" s="365">
        <v>19304</v>
      </c>
      <c r="I681" s="388">
        <v>6</v>
      </c>
      <c r="J681" s="378">
        <v>11</v>
      </c>
      <c r="K681" s="381">
        <v>1952</v>
      </c>
      <c r="L681" s="369">
        <f t="shared" ca="1" si="10"/>
        <v>71</v>
      </c>
      <c r="M681" s="299" t="s">
        <v>20</v>
      </c>
      <c r="N681" s="10" t="s">
        <v>40415</v>
      </c>
      <c r="O681" s="389" t="s">
        <v>177</v>
      </c>
      <c r="P681" s="386" t="s">
        <v>177</v>
      </c>
    </row>
    <row r="682" spans="1:16" s="8" customFormat="1" ht="15" customHeight="1" x14ac:dyDescent="0.25">
      <c r="A682" s="362" t="s">
        <v>27</v>
      </c>
      <c r="B682" s="362" t="s">
        <v>22113</v>
      </c>
      <c r="C682" s="340" t="s">
        <v>15588</v>
      </c>
      <c r="D682" s="362" t="s">
        <v>15587</v>
      </c>
      <c r="E682" s="362" t="s">
        <v>14257</v>
      </c>
      <c r="F682" s="364">
        <v>6227452</v>
      </c>
      <c r="G682" s="363">
        <v>27062274528</v>
      </c>
      <c r="H682" s="365">
        <v>18123</v>
      </c>
      <c r="I682" s="388">
        <v>13</v>
      </c>
      <c r="J682" s="378">
        <v>8</v>
      </c>
      <c r="K682" s="381">
        <v>1949</v>
      </c>
      <c r="L682" s="369">
        <f t="shared" ca="1" si="10"/>
        <v>74</v>
      </c>
      <c r="M682" s="299" t="s">
        <v>20</v>
      </c>
      <c r="N682" s="10" t="s">
        <v>28854</v>
      </c>
      <c r="O682" s="389">
        <v>36526</v>
      </c>
      <c r="P682" s="386">
        <v>36526</v>
      </c>
    </row>
    <row r="683" spans="1:16" s="8" customFormat="1" ht="15" customHeight="1" x14ac:dyDescent="0.25">
      <c r="A683" s="362" t="s">
        <v>27</v>
      </c>
      <c r="B683" s="362" t="s">
        <v>22113</v>
      </c>
      <c r="C683" s="340" t="s">
        <v>15586</v>
      </c>
      <c r="D683" s="362" t="s">
        <v>15585</v>
      </c>
      <c r="E683" s="362" t="s">
        <v>78</v>
      </c>
      <c r="F683" s="364">
        <v>5866636</v>
      </c>
      <c r="G683" s="363">
        <v>27058666365</v>
      </c>
      <c r="H683" s="365">
        <v>17633</v>
      </c>
      <c r="I683" s="388">
        <v>10</v>
      </c>
      <c r="J683" s="378">
        <v>4</v>
      </c>
      <c r="K683" s="381">
        <v>1948</v>
      </c>
      <c r="L683" s="369">
        <f t="shared" ca="1" si="10"/>
        <v>76</v>
      </c>
      <c r="M683" s="299" t="s">
        <v>20</v>
      </c>
      <c r="N683" s="10" t="s">
        <v>28854</v>
      </c>
      <c r="O683" s="389" t="s">
        <v>37933</v>
      </c>
      <c r="P683" s="386">
        <v>35612</v>
      </c>
    </row>
    <row r="684" spans="1:16" s="8" customFormat="1" ht="15" customHeight="1" x14ac:dyDescent="0.25">
      <c r="A684" s="362" t="s">
        <v>972</v>
      </c>
      <c r="B684" s="362" t="s">
        <v>22113</v>
      </c>
      <c r="C684" s="340" t="s">
        <v>15584</v>
      </c>
      <c r="D684" s="362" t="s">
        <v>15583</v>
      </c>
      <c r="E684" s="362" t="s">
        <v>889</v>
      </c>
      <c r="F684" s="364">
        <v>12779861</v>
      </c>
      <c r="G684" s="363">
        <v>20127798614</v>
      </c>
      <c r="H684" s="365">
        <v>21601</v>
      </c>
      <c r="I684" s="388">
        <v>20</v>
      </c>
      <c r="J684" s="378">
        <v>2</v>
      </c>
      <c r="K684" s="381">
        <v>1959</v>
      </c>
      <c r="L684" s="369">
        <f t="shared" ca="1" si="10"/>
        <v>65</v>
      </c>
      <c r="M684" s="299" t="s">
        <v>20</v>
      </c>
      <c r="N684" s="10" t="s">
        <v>40415</v>
      </c>
      <c r="O684" s="389" t="s">
        <v>35002</v>
      </c>
      <c r="P684" s="386">
        <v>36526</v>
      </c>
    </row>
    <row r="685" spans="1:16" s="8" customFormat="1" ht="15" customHeight="1" x14ac:dyDescent="0.25">
      <c r="A685" s="362" t="s">
        <v>27</v>
      </c>
      <c r="B685" s="362" t="s">
        <v>22113</v>
      </c>
      <c r="C685" s="340" t="s">
        <v>15582</v>
      </c>
      <c r="D685" s="362" t="s">
        <v>15581</v>
      </c>
      <c r="E685" s="362" t="s">
        <v>36</v>
      </c>
      <c r="F685" s="364">
        <v>13985375</v>
      </c>
      <c r="G685" s="363">
        <v>20139853750</v>
      </c>
      <c r="H685" s="365">
        <v>22065</v>
      </c>
      <c r="I685" s="388">
        <v>29</v>
      </c>
      <c r="J685" s="378">
        <v>5</v>
      </c>
      <c r="K685" s="381">
        <v>1960</v>
      </c>
      <c r="L685" s="369">
        <f t="shared" ca="1" si="10"/>
        <v>63</v>
      </c>
      <c r="M685" s="299" t="s">
        <v>20</v>
      </c>
      <c r="N685" s="10" t="s">
        <v>40415</v>
      </c>
      <c r="O685" s="389" t="s">
        <v>177</v>
      </c>
      <c r="P685" s="386" t="s">
        <v>177</v>
      </c>
    </row>
    <row r="686" spans="1:16" s="8" customFormat="1" ht="15" customHeight="1" x14ac:dyDescent="0.25">
      <c r="A686" s="362" t="s">
        <v>23</v>
      </c>
      <c r="B686" s="362" t="s">
        <v>22113</v>
      </c>
      <c r="C686" s="340" t="s">
        <v>15580</v>
      </c>
      <c r="D686" s="362" t="s">
        <v>15579</v>
      </c>
      <c r="E686" s="362" t="s">
        <v>889</v>
      </c>
      <c r="F686" s="364">
        <v>5196131</v>
      </c>
      <c r="G686" s="363">
        <v>20051961316</v>
      </c>
      <c r="H686" s="365">
        <v>15539</v>
      </c>
      <c r="I686" s="388">
        <v>17</v>
      </c>
      <c r="J686" s="378">
        <v>7</v>
      </c>
      <c r="K686" s="381">
        <v>1942</v>
      </c>
      <c r="L686" s="369">
        <f t="shared" ca="1" si="10"/>
        <v>81</v>
      </c>
      <c r="M686" s="299" t="s">
        <v>20</v>
      </c>
      <c r="N686" s="10" t="s">
        <v>40415</v>
      </c>
      <c r="O686" s="389" t="s">
        <v>177</v>
      </c>
      <c r="P686" s="386" t="s">
        <v>177</v>
      </c>
    </row>
    <row r="687" spans="1:16" s="8" customFormat="1" ht="15" customHeight="1" x14ac:dyDescent="0.25">
      <c r="A687" s="362" t="s">
        <v>27</v>
      </c>
      <c r="B687" s="362" t="s">
        <v>22113</v>
      </c>
      <c r="C687" s="340" t="s">
        <v>15578</v>
      </c>
      <c r="D687" s="362" t="s">
        <v>15577</v>
      </c>
      <c r="E687" s="362" t="s">
        <v>78</v>
      </c>
      <c r="F687" s="364">
        <v>11266888</v>
      </c>
      <c r="G687" s="363">
        <v>20112668889</v>
      </c>
      <c r="H687" s="365">
        <v>20168</v>
      </c>
      <c r="I687" s="388">
        <v>20</v>
      </c>
      <c r="J687" s="378">
        <v>3</v>
      </c>
      <c r="K687" s="381">
        <v>1955</v>
      </c>
      <c r="L687" s="369">
        <f t="shared" ca="1" si="10"/>
        <v>69</v>
      </c>
      <c r="M687" s="299" t="s">
        <v>20</v>
      </c>
      <c r="N687" s="10" t="s">
        <v>40415</v>
      </c>
      <c r="O687" s="389" t="s">
        <v>177</v>
      </c>
      <c r="P687" s="386">
        <v>38292</v>
      </c>
    </row>
    <row r="688" spans="1:16" s="8" customFormat="1" ht="15" customHeight="1" x14ac:dyDescent="0.25">
      <c r="A688" s="362">
        <v>13</v>
      </c>
      <c r="B688" s="362" t="s">
        <v>22113</v>
      </c>
      <c r="C688" s="340" t="s">
        <v>15576</v>
      </c>
      <c r="D688" s="362" t="s">
        <v>15575</v>
      </c>
      <c r="E688" s="362" t="s">
        <v>889</v>
      </c>
      <c r="F688" s="364">
        <v>12753266</v>
      </c>
      <c r="G688" s="363">
        <v>20127532665</v>
      </c>
      <c r="H688" s="365">
        <v>20800</v>
      </c>
      <c r="I688" s="388">
        <v>11</v>
      </c>
      <c r="J688" s="378">
        <v>12</v>
      </c>
      <c r="K688" s="381">
        <v>1956</v>
      </c>
      <c r="L688" s="369">
        <f t="shared" ca="1" si="10"/>
        <v>67</v>
      </c>
      <c r="M688" s="299" t="s">
        <v>20</v>
      </c>
      <c r="N688" s="10" t="s">
        <v>40415</v>
      </c>
      <c r="O688" s="389" t="s">
        <v>177</v>
      </c>
      <c r="P688" s="386" t="s">
        <v>177</v>
      </c>
    </row>
    <row r="689" spans="1:16" s="8" customFormat="1" ht="15" customHeight="1" x14ac:dyDescent="0.25">
      <c r="A689" s="362" t="s">
        <v>27</v>
      </c>
      <c r="B689" s="362" t="s">
        <v>22113</v>
      </c>
      <c r="C689" s="340" t="s">
        <v>15574</v>
      </c>
      <c r="D689" s="362" t="s">
        <v>15573</v>
      </c>
      <c r="E689" s="362">
        <v>11</v>
      </c>
      <c r="F689" s="364">
        <v>12058467</v>
      </c>
      <c r="G689" s="363">
        <v>20120584678</v>
      </c>
      <c r="H689" s="365">
        <v>20515</v>
      </c>
      <c r="I689" s="388">
        <v>1</v>
      </c>
      <c r="J689" s="378">
        <v>3</v>
      </c>
      <c r="K689" s="381">
        <v>1956</v>
      </c>
      <c r="L689" s="369">
        <f t="shared" ca="1" si="10"/>
        <v>68</v>
      </c>
      <c r="M689" s="299" t="s">
        <v>20</v>
      </c>
      <c r="N689" s="10" t="s">
        <v>40415</v>
      </c>
      <c r="O689" s="389" t="s">
        <v>30769</v>
      </c>
      <c r="P689" s="386">
        <v>41618</v>
      </c>
    </row>
    <row r="690" spans="1:16" s="8" customFormat="1" ht="15" customHeight="1" x14ac:dyDescent="0.25">
      <c r="A690" s="362" t="s">
        <v>193</v>
      </c>
      <c r="B690" s="362" t="s">
        <v>22113</v>
      </c>
      <c r="C690" s="340" t="s">
        <v>15572</v>
      </c>
      <c r="D690" s="362" t="s">
        <v>15571</v>
      </c>
      <c r="E690" s="362">
        <v>13</v>
      </c>
      <c r="F690" s="364">
        <v>11068215</v>
      </c>
      <c r="G690" s="363">
        <v>20110682159</v>
      </c>
      <c r="H690" s="365">
        <v>19799</v>
      </c>
      <c r="I690" s="388">
        <v>16</v>
      </c>
      <c r="J690" s="378">
        <v>3</v>
      </c>
      <c r="K690" s="381">
        <v>1954</v>
      </c>
      <c r="L690" s="369">
        <f t="shared" ca="1" si="10"/>
        <v>70</v>
      </c>
      <c r="M690" s="299" t="s">
        <v>20</v>
      </c>
      <c r="N690" s="10" t="s">
        <v>40415</v>
      </c>
      <c r="O690" s="389" t="s">
        <v>177</v>
      </c>
      <c r="P690" s="386" t="s">
        <v>177</v>
      </c>
    </row>
    <row r="691" spans="1:16" s="8" customFormat="1" ht="15" customHeight="1" x14ac:dyDescent="0.25">
      <c r="A691" s="362" t="s">
        <v>27</v>
      </c>
      <c r="B691" s="362" t="s">
        <v>22113</v>
      </c>
      <c r="C691" s="340" t="s">
        <v>15570</v>
      </c>
      <c r="D691" s="362" t="s">
        <v>15569</v>
      </c>
      <c r="E691" s="362">
        <v>13</v>
      </c>
      <c r="F691" s="364">
        <v>10848102</v>
      </c>
      <c r="G691" s="363">
        <v>20108481022</v>
      </c>
      <c r="H691" s="365">
        <v>19493</v>
      </c>
      <c r="I691" s="388">
        <v>14</v>
      </c>
      <c r="J691" s="378">
        <v>5</v>
      </c>
      <c r="K691" s="381">
        <v>1953</v>
      </c>
      <c r="L691" s="369">
        <f t="shared" ca="1" si="10"/>
        <v>70</v>
      </c>
      <c r="M691" s="299" t="s">
        <v>20</v>
      </c>
      <c r="N691" s="10" t="s">
        <v>40415</v>
      </c>
      <c r="O691" s="389" t="s">
        <v>30795</v>
      </c>
      <c r="P691" s="386">
        <v>41030</v>
      </c>
    </row>
    <row r="692" spans="1:16" s="8" customFormat="1" ht="15" customHeight="1" x14ac:dyDescent="0.25">
      <c r="A692" s="362" t="s">
        <v>27</v>
      </c>
      <c r="B692" s="362" t="s">
        <v>22113</v>
      </c>
      <c r="C692" s="340" t="s">
        <v>15568</v>
      </c>
      <c r="D692" s="362" t="s">
        <v>15567</v>
      </c>
      <c r="E692" s="362">
        <v>12</v>
      </c>
      <c r="F692" s="364">
        <v>12353967</v>
      </c>
      <c r="G692" s="363">
        <v>27123539678</v>
      </c>
      <c r="H692" s="365">
        <v>20719</v>
      </c>
      <c r="I692" s="388">
        <v>21</v>
      </c>
      <c r="J692" s="378">
        <v>9</v>
      </c>
      <c r="K692" s="381">
        <v>1956</v>
      </c>
      <c r="L692" s="369">
        <f t="shared" ca="1" si="10"/>
        <v>67</v>
      </c>
      <c r="M692" s="299" t="s">
        <v>20</v>
      </c>
      <c r="N692" s="10" t="s">
        <v>28854</v>
      </c>
      <c r="O692" s="389" t="s">
        <v>35836</v>
      </c>
      <c r="P692" s="386" t="s">
        <v>177</v>
      </c>
    </row>
    <row r="693" spans="1:16" s="8" customFormat="1" ht="15" customHeight="1" x14ac:dyDescent="0.25">
      <c r="A693" s="362" t="s">
        <v>27</v>
      </c>
      <c r="B693" s="362" t="s">
        <v>22113</v>
      </c>
      <c r="C693" s="340" t="s">
        <v>15566</v>
      </c>
      <c r="D693" s="362" t="s">
        <v>15565</v>
      </c>
      <c r="E693" s="362">
        <v>14</v>
      </c>
      <c r="F693" s="364">
        <v>12737108</v>
      </c>
      <c r="G693" s="363">
        <v>20127371084</v>
      </c>
      <c r="H693" s="365">
        <v>21398</v>
      </c>
      <c r="I693" s="388">
        <v>1</v>
      </c>
      <c r="J693" s="378">
        <v>8</v>
      </c>
      <c r="K693" s="381">
        <v>1958</v>
      </c>
      <c r="L693" s="369">
        <f t="shared" ca="1" si="10"/>
        <v>65</v>
      </c>
      <c r="M693" s="299" t="s">
        <v>20</v>
      </c>
      <c r="N693" s="10" t="s">
        <v>40415</v>
      </c>
      <c r="O693" s="389" t="s">
        <v>30829</v>
      </c>
      <c r="P693" s="386" t="s">
        <v>177</v>
      </c>
    </row>
    <row r="694" spans="1:16" s="8" customFormat="1" ht="15" customHeight="1" x14ac:dyDescent="0.25">
      <c r="A694" s="362" t="s">
        <v>193</v>
      </c>
      <c r="B694" s="362" t="s">
        <v>22113</v>
      </c>
      <c r="C694" s="340" t="s">
        <v>15564</v>
      </c>
      <c r="D694" s="362" t="s">
        <v>15563</v>
      </c>
      <c r="E694" s="362" t="s">
        <v>74</v>
      </c>
      <c r="F694" s="364">
        <v>6011092</v>
      </c>
      <c r="G694" s="363">
        <v>20060110922</v>
      </c>
      <c r="H694" s="365">
        <v>12949</v>
      </c>
      <c r="I694" s="388">
        <v>14</v>
      </c>
      <c r="J694" s="378">
        <v>6</v>
      </c>
      <c r="K694" s="381">
        <v>1935</v>
      </c>
      <c r="L694" s="369">
        <f t="shared" ca="1" si="10"/>
        <v>88</v>
      </c>
      <c r="M694" s="299" t="s">
        <v>20</v>
      </c>
      <c r="N694" s="10" t="s">
        <v>40415</v>
      </c>
      <c r="O694" s="389" t="s">
        <v>177</v>
      </c>
      <c r="P694" s="386" t="s">
        <v>177</v>
      </c>
    </row>
    <row r="695" spans="1:16" s="8" customFormat="1" ht="15" customHeight="1" x14ac:dyDescent="0.25">
      <c r="A695" s="362" t="s">
        <v>27</v>
      </c>
      <c r="B695" s="362" t="s">
        <v>22113</v>
      </c>
      <c r="C695" s="340" t="s">
        <v>15562</v>
      </c>
      <c r="D695" s="362" t="s">
        <v>15561</v>
      </c>
      <c r="E695" s="362" t="s">
        <v>78</v>
      </c>
      <c r="F695" s="364">
        <v>11121512</v>
      </c>
      <c r="G695" s="363">
        <v>20111215120</v>
      </c>
      <c r="H695" s="365">
        <v>19823</v>
      </c>
      <c r="I695" s="388">
        <v>9</v>
      </c>
      <c r="J695" s="378">
        <v>4</v>
      </c>
      <c r="K695" s="381">
        <v>1954</v>
      </c>
      <c r="L695" s="369">
        <f t="shared" ca="1" si="10"/>
        <v>70</v>
      </c>
      <c r="M695" s="299" t="s">
        <v>20</v>
      </c>
      <c r="N695" s="10" t="s">
        <v>40415</v>
      </c>
      <c r="O695" s="389" t="s">
        <v>177</v>
      </c>
      <c r="P695" s="386" t="s">
        <v>177</v>
      </c>
    </row>
    <row r="696" spans="1:16" s="8" customFormat="1" ht="15" customHeight="1" x14ac:dyDescent="0.25">
      <c r="A696" s="362" t="s">
        <v>46</v>
      </c>
      <c r="B696" s="362" t="s">
        <v>22113</v>
      </c>
      <c r="C696" s="340" t="s">
        <v>15560</v>
      </c>
      <c r="D696" s="362" t="s">
        <v>15559</v>
      </c>
      <c r="E696" s="362" t="s">
        <v>889</v>
      </c>
      <c r="F696" s="364">
        <v>12086785</v>
      </c>
      <c r="G696" s="363">
        <v>20120867858</v>
      </c>
      <c r="H696" s="365">
        <v>21303</v>
      </c>
      <c r="I696" s="388">
        <v>28</v>
      </c>
      <c r="J696" s="378">
        <v>4</v>
      </c>
      <c r="K696" s="381">
        <v>1958</v>
      </c>
      <c r="L696" s="369">
        <f t="shared" ca="1" si="10"/>
        <v>65</v>
      </c>
      <c r="M696" s="299" t="s">
        <v>20</v>
      </c>
      <c r="N696" s="10" t="s">
        <v>40415</v>
      </c>
      <c r="O696" s="389" t="s">
        <v>35002</v>
      </c>
      <c r="P696" s="386">
        <v>36526</v>
      </c>
    </row>
    <row r="697" spans="1:16" s="8" customFormat="1" ht="15" customHeight="1" x14ac:dyDescent="0.25">
      <c r="A697" s="362" t="s">
        <v>889</v>
      </c>
      <c r="B697" s="362" t="s">
        <v>22113</v>
      </c>
      <c r="C697" s="340" t="s">
        <v>15558</v>
      </c>
      <c r="D697" s="362" t="s">
        <v>15557</v>
      </c>
      <c r="E697" s="362" t="s">
        <v>14257</v>
      </c>
      <c r="F697" s="364">
        <v>7813271</v>
      </c>
      <c r="G697" s="363">
        <v>20078132710</v>
      </c>
      <c r="H697" s="365">
        <v>16147</v>
      </c>
      <c r="I697" s="388">
        <v>16</v>
      </c>
      <c r="J697" s="378">
        <v>3</v>
      </c>
      <c r="K697" s="381">
        <v>1944</v>
      </c>
      <c r="L697" s="369">
        <f t="shared" ca="1" si="10"/>
        <v>80</v>
      </c>
      <c r="M697" s="299" t="s">
        <v>20</v>
      </c>
      <c r="N697" s="10" t="s">
        <v>40415</v>
      </c>
      <c r="O697" s="389" t="s">
        <v>177</v>
      </c>
      <c r="P697" s="386" t="s">
        <v>177</v>
      </c>
    </row>
    <row r="698" spans="1:16" s="8" customFormat="1" ht="15" customHeight="1" x14ac:dyDescent="0.25">
      <c r="A698" s="362" t="s">
        <v>59</v>
      </c>
      <c r="B698" s="362" t="s">
        <v>22113</v>
      </c>
      <c r="C698" s="340" t="s">
        <v>15556</v>
      </c>
      <c r="D698" s="362" t="s">
        <v>15555</v>
      </c>
      <c r="E698" s="362">
        <v>13</v>
      </c>
      <c r="F698" s="364">
        <v>10335276</v>
      </c>
      <c r="G698" s="363">
        <v>20103352763</v>
      </c>
      <c r="H698" s="365">
        <v>19227</v>
      </c>
      <c r="I698" s="388">
        <v>21</v>
      </c>
      <c r="J698" s="378">
        <v>8</v>
      </c>
      <c r="K698" s="381">
        <v>1952</v>
      </c>
      <c r="L698" s="369">
        <f t="shared" ca="1" si="10"/>
        <v>71</v>
      </c>
      <c r="M698" s="299" t="s">
        <v>20</v>
      </c>
      <c r="N698" s="10" t="s">
        <v>40415</v>
      </c>
      <c r="O698" s="389" t="s">
        <v>177</v>
      </c>
      <c r="P698" s="386" t="s">
        <v>177</v>
      </c>
    </row>
    <row r="699" spans="1:16" s="8" customFormat="1" ht="15" customHeight="1" x14ac:dyDescent="0.25">
      <c r="A699" s="362" t="s">
        <v>27</v>
      </c>
      <c r="B699" s="362" t="s">
        <v>22113</v>
      </c>
      <c r="C699" s="340" t="s">
        <v>15554</v>
      </c>
      <c r="D699" s="362" t="s">
        <v>15553</v>
      </c>
      <c r="E699" s="362" t="s">
        <v>161</v>
      </c>
      <c r="F699" s="364">
        <v>4222447</v>
      </c>
      <c r="G699" s="363">
        <v>27042224478</v>
      </c>
      <c r="H699" s="365">
        <v>15081</v>
      </c>
      <c r="I699" s="388">
        <v>15</v>
      </c>
      <c r="J699" s="378">
        <v>4</v>
      </c>
      <c r="K699" s="381">
        <v>1941</v>
      </c>
      <c r="L699" s="369">
        <f t="shared" ca="1" si="10"/>
        <v>83</v>
      </c>
      <c r="M699" s="299" t="s">
        <v>20</v>
      </c>
      <c r="N699" s="10" t="s">
        <v>28854</v>
      </c>
      <c r="O699" s="389" t="s">
        <v>177</v>
      </c>
      <c r="P699" s="386" t="s">
        <v>177</v>
      </c>
    </row>
    <row r="700" spans="1:16" s="8" customFormat="1" ht="15" customHeight="1" x14ac:dyDescent="0.25">
      <c r="A700" s="362" t="s">
        <v>27</v>
      </c>
      <c r="B700" s="362" t="s">
        <v>22113</v>
      </c>
      <c r="C700" s="340" t="s">
        <v>15552</v>
      </c>
      <c r="D700" s="362" t="s">
        <v>15551</v>
      </c>
      <c r="E700" s="362" t="s">
        <v>14257</v>
      </c>
      <c r="F700" s="364">
        <v>4703592</v>
      </c>
      <c r="G700" s="363">
        <v>27047035924</v>
      </c>
      <c r="H700" s="365">
        <v>15936</v>
      </c>
      <c r="I700" s="388">
        <v>18</v>
      </c>
      <c r="J700" s="378">
        <v>8</v>
      </c>
      <c r="K700" s="381">
        <v>1943</v>
      </c>
      <c r="L700" s="369">
        <f t="shared" ca="1" si="10"/>
        <v>80</v>
      </c>
      <c r="M700" s="299" t="s">
        <v>20</v>
      </c>
      <c r="N700" s="10" t="s">
        <v>28854</v>
      </c>
      <c r="O700" s="389" t="s">
        <v>177</v>
      </c>
      <c r="P700" s="386" t="s">
        <v>177</v>
      </c>
    </row>
    <row r="701" spans="1:16" s="8" customFormat="1" ht="15" customHeight="1" x14ac:dyDescent="0.25">
      <c r="A701" s="362" t="s">
        <v>27</v>
      </c>
      <c r="B701" s="362" t="s">
        <v>22113</v>
      </c>
      <c r="C701" s="340" t="s">
        <v>15550</v>
      </c>
      <c r="D701" s="362" t="s">
        <v>15549</v>
      </c>
      <c r="E701" s="362">
        <v>15</v>
      </c>
      <c r="F701" s="364">
        <v>7629702</v>
      </c>
      <c r="G701" s="363">
        <v>23076297029</v>
      </c>
      <c r="H701" s="365">
        <v>17892</v>
      </c>
      <c r="I701" s="388">
        <v>25</v>
      </c>
      <c r="J701" s="378">
        <v>12</v>
      </c>
      <c r="K701" s="381">
        <v>1948</v>
      </c>
      <c r="L701" s="369">
        <f t="shared" ca="1" si="10"/>
        <v>75</v>
      </c>
      <c r="M701" s="299" t="s">
        <v>20</v>
      </c>
      <c r="N701" s="10" t="s">
        <v>40415</v>
      </c>
      <c r="O701" s="389" t="s">
        <v>177</v>
      </c>
      <c r="P701" s="386" t="s">
        <v>177</v>
      </c>
    </row>
    <row r="702" spans="1:16" s="8" customFormat="1" ht="15" customHeight="1" x14ac:dyDescent="0.25">
      <c r="A702" s="362" t="s">
        <v>33761</v>
      </c>
      <c r="B702" s="362" t="s">
        <v>22113</v>
      </c>
      <c r="C702" s="340" t="s">
        <v>15544</v>
      </c>
      <c r="D702" s="362" t="s">
        <v>15543</v>
      </c>
      <c r="E702" s="362" t="s">
        <v>889</v>
      </c>
      <c r="F702" s="364">
        <v>14361620</v>
      </c>
      <c r="G702" s="363">
        <v>20143616208</v>
      </c>
      <c r="H702" s="365">
        <v>22163</v>
      </c>
      <c r="I702" s="388">
        <v>4</v>
      </c>
      <c r="J702" s="378">
        <v>9</v>
      </c>
      <c r="K702" s="381">
        <v>1960</v>
      </c>
      <c r="L702" s="369">
        <f t="shared" ca="1" si="10"/>
        <v>63</v>
      </c>
      <c r="M702" s="299" t="s">
        <v>20</v>
      </c>
      <c r="N702" s="10" t="s">
        <v>40415</v>
      </c>
      <c r="O702" s="389" t="s">
        <v>37586</v>
      </c>
      <c r="P702" s="386">
        <v>36373</v>
      </c>
    </row>
    <row r="703" spans="1:16" s="8" customFormat="1" ht="15" customHeight="1" x14ac:dyDescent="0.25">
      <c r="A703" s="362" t="s">
        <v>179</v>
      </c>
      <c r="B703" s="362" t="s">
        <v>22113</v>
      </c>
      <c r="C703" s="340" t="s">
        <v>15540</v>
      </c>
      <c r="D703" s="362" t="s">
        <v>15538</v>
      </c>
      <c r="E703" s="362">
        <v>11</v>
      </c>
      <c r="F703" s="364">
        <v>14869047</v>
      </c>
      <c r="G703" s="363">
        <v>20148690473</v>
      </c>
      <c r="H703" s="365">
        <v>22639</v>
      </c>
      <c r="I703" s="388">
        <v>24</v>
      </c>
      <c r="J703" s="378">
        <v>12</v>
      </c>
      <c r="K703" s="381">
        <v>1961</v>
      </c>
      <c r="L703" s="369">
        <f t="shared" ca="1" si="10"/>
        <v>62</v>
      </c>
      <c r="M703" s="299" t="s">
        <v>20</v>
      </c>
      <c r="N703" s="10" t="s">
        <v>40415</v>
      </c>
      <c r="O703" s="389" t="s">
        <v>30740</v>
      </c>
      <c r="P703" s="386" t="s">
        <v>177</v>
      </c>
    </row>
    <row r="704" spans="1:16" s="8" customFormat="1" ht="15" customHeight="1" x14ac:dyDescent="0.25">
      <c r="A704" s="362">
        <v>10</v>
      </c>
      <c r="B704" s="362" t="s">
        <v>22113</v>
      </c>
      <c r="C704" s="340" t="s">
        <v>15539</v>
      </c>
      <c r="D704" s="362" t="s">
        <v>15538</v>
      </c>
      <c r="E704" s="362">
        <v>12</v>
      </c>
      <c r="F704" s="364">
        <v>14738640</v>
      </c>
      <c r="G704" s="363">
        <v>20147386401</v>
      </c>
      <c r="H704" s="365">
        <v>22955</v>
      </c>
      <c r="I704" s="388">
        <v>5</v>
      </c>
      <c r="J704" s="378">
        <v>11</v>
      </c>
      <c r="K704" s="381">
        <v>1962</v>
      </c>
      <c r="L704" s="369">
        <f t="shared" ca="1" si="10"/>
        <v>61</v>
      </c>
      <c r="M704" s="299" t="s">
        <v>20</v>
      </c>
      <c r="N704" s="10" t="s">
        <v>40415</v>
      </c>
      <c r="O704" s="389" t="s">
        <v>177</v>
      </c>
      <c r="P704" s="386" t="s">
        <v>177</v>
      </c>
    </row>
    <row r="705" spans="1:16" s="8" customFormat="1" ht="15" customHeight="1" x14ac:dyDescent="0.25">
      <c r="A705" s="362">
        <v>10</v>
      </c>
      <c r="B705" s="362" t="s">
        <v>22113</v>
      </c>
      <c r="C705" s="340" t="s">
        <v>15537</v>
      </c>
      <c r="D705" s="362" t="s">
        <v>15536</v>
      </c>
      <c r="E705" s="362">
        <v>13</v>
      </c>
      <c r="F705" s="364">
        <v>16085495</v>
      </c>
      <c r="G705" s="363">
        <v>20160854953</v>
      </c>
      <c r="H705" s="365">
        <v>22873</v>
      </c>
      <c r="I705" s="388">
        <v>15</v>
      </c>
      <c r="J705" s="378">
        <v>8</v>
      </c>
      <c r="K705" s="381">
        <v>1962</v>
      </c>
      <c r="L705" s="369">
        <f t="shared" ca="1" si="10"/>
        <v>61</v>
      </c>
      <c r="M705" s="299" t="s">
        <v>20</v>
      </c>
      <c r="N705" s="10" t="s">
        <v>40415</v>
      </c>
      <c r="O705" s="389" t="s">
        <v>177</v>
      </c>
      <c r="P705" s="386" t="s">
        <v>177</v>
      </c>
    </row>
    <row r="706" spans="1:16" s="8" customFormat="1" ht="15" customHeight="1" x14ac:dyDescent="0.25">
      <c r="A706" s="362" t="s">
        <v>59</v>
      </c>
      <c r="B706" s="362" t="s">
        <v>22113</v>
      </c>
      <c r="C706" s="340" t="s">
        <v>15535</v>
      </c>
      <c r="D706" s="362" t="s">
        <v>15534</v>
      </c>
      <c r="E706" s="362">
        <v>11</v>
      </c>
      <c r="F706" s="364">
        <v>13863492</v>
      </c>
      <c r="G706" s="363">
        <v>20138634923</v>
      </c>
      <c r="H706" s="365">
        <v>22113</v>
      </c>
      <c r="I706" s="388">
        <v>16</v>
      </c>
      <c r="J706" s="378">
        <v>7</v>
      </c>
      <c r="K706" s="381">
        <v>1960</v>
      </c>
      <c r="L706" s="369">
        <f t="shared" ref="L706:L769" ca="1" si="11">DATEDIF(H706,TODAY(),"Y")</f>
        <v>63</v>
      </c>
      <c r="M706" s="299" t="s">
        <v>20</v>
      </c>
      <c r="N706" s="10" t="s">
        <v>40415</v>
      </c>
      <c r="O706" s="389" t="s">
        <v>30744</v>
      </c>
      <c r="P706" s="386">
        <v>40457</v>
      </c>
    </row>
    <row r="707" spans="1:16" s="8" customFormat="1" ht="15" customHeight="1" x14ac:dyDescent="0.25">
      <c r="A707" s="362" t="s">
        <v>179</v>
      </c>
      <c r="B707" s="362" t="s">
        <v>22113</v>
      </c>
      <c r="C707" s="340" t="s">
        <v>15533</v>
      </c>
      <c r="D707" s="362" t="s">
        <v>15532</v>
      </c>
      <c r="E707" s="362">
        <v>12</v>
      </c>
      <c r="F707" s="364">
        <v>14940550</v>
      </c>
      <c r="G707" s="363">
        <v>20149405500</v>
      </c>
      <c r="H707" s="365">
        <v>22767</v>
      </c>
      <c r="I707" s="388">
        <v>1</v>
      </c>
      <c r="J707" s="378">
        <v>5</v>
      </c>
      <c r="K707" s="381">
        <v>1962</v>
      </c>
      <c r="L707" s="369">
        <f t="shared" ca="1" si="11"/>
        <v>61</v>
      </c>
      <c r="M707" s="299" t="s">
        <v>20</v>
      </c>
      <c r="N707" s="10" t="s">
        <v>40415</v>
      </c>
      <c r="O707" s="389" t="s">
        <v>177</v>
      </c>
      <c r="P707" s="386" t="s">
        <v>177</v>
      </c>
    </row>
    <row r="708" spans="1:16" s="8" customFormat="1" ht="15" customHeight="1" x14ac:dyDescent="0.25">
      <c r="A708" s="362" t="s">
        <v>27</v>
      </c>
      <c r="B708" s="362" t="s">
        <v>22113</v>
      </c>
      <c r="C708" s="340" t="s">
        <v>15531</v>
      </c>
      <c r="D708" s="362" t="s">
        <v>15530</v>
      </c>
      <c r="E708" s="362" t="s">
        <v>889</v>
      </c>
      <c r="F708" s="364">
        <v>16143992</v>
      </c>
      <c r="G708" s="363">
        <v>20161439925</v>
      </c>
      <c r="H708" s="365">
        <v>23089</v>
      </c>
      <c r="I708" s="388">
        <v>19</v>
      </c>
      <c r="J708" s="378">
        <v>3</v>
      </c>
      <c r="K708" s="381">
        <v>1963</v>
      </c>
      <c r="L708" s="369">
        <f t="shared" ca="1" si="11"/>
        <v>61</v>
      </c>
      <c r="M708" s="299" t="s">
        <v>20</v>
      </c>
      <c r="N708" s="10" t="s">
        <v>40415</v>
      </c>
      <c r="O708" s="389" t="s">
        <v>177</v>
      </c>
      <c r="P708" s="386" t="s">
        <v>177</v>
      </c>
    </row>
    <row r="709" spans="1:16" s="8" customFormat="1" ht="15" customHeight="1" x14ac:dyDescent="0.25">
      <c r="A709" s="362" t="s">
        <v>78</v>
      </c>
      <c r="B709" s="362" t="s">
        <v>22113</v>
      </c>
      <c r="C709" s="340" t="s">
        <v>15529</v>
      </c>
      <c r="D709" s="362" t="s">
        <v>15528</v>
      </c>
      <c r="E709" s="362" t="s">
        <v>36</v>
      </c>
      <c r="F709" s="364">
        <v>16374697</v>
      </c>
      <c r="G709" s="363">
        <v>20163746973</v>
      </c>
      <c r="H709" s="365">
        <v>23124</v>
      </c>
      <c r="I709" s="388">
        <v>23</v>
      </c>
      <c r="J709" s="378">
        <v>4</v>
      </c>
      <c r="K709" s="381">
        <v>1963</v>
      </c>
      <c r="L709" s="369">
        <f t="shared" ca="1" si="11"/>
        <v>61</v>
      </c>
      <c r="M709" s="299" t="s">
        <v>20</v>
      </c>
      <c r="N709" s="10" t="s">
        <v>40415</v>
      </c>
      <c r="O709" s="389" t="s">
        <v>177</v>
      </c>
      <c r="P709" s="386" t="s">
        <v>177</v>
      </c>
    </row>
    <row r="710" spans="1:16" s="8" customFormat="1" ht="15" customHeight="1" x14ac:dyDescent="0.25">
      <c r="A710" s="362" t="s">
        <v>27</v>
      </c>
      <c r="B710" s="362" t="s">
        <v>22113</v>
      </c>
      <c r="C710" s="340" t="s">
        <v>15527</v>
      </c>
      <c r="D710" s="362" t="s">
        <v>15526</v>
      </c>
      <c r="E710" s="362" t="s">
        <v>889</v>
      </c>
      <c r="F710" s="364">
        <v>14849992</v>
      </c>
      <c r="G710" s="363">
        <v>20148499927</v>
      </c>
      <c r="H710" s="365">
        <v>22838</v>
      </c>
      <c r="I710" s="388">
        <v>11</v>
      </c>
      <c r="J710" s="378">
        <v>7</v>
      </c>
      <c r="K710" s="381">
        <v>1962</v>
      </c>
      <c r="L710" s="369">
        <f t="shared" ca="1" si="11"/>
        <v>61</v>
      </c>
      <c r="M710" s="299" t="s">
        <v>20</v>
      </c>
      <c r="N710" s="10" t="s">
        <v>40415</v>
      </c>
      <c r="O710" s="389" t="s">
        <v>177</v>
      </c>
      <c r="P710" s="386" t="s">
        <v>177</v>
      </c>
    </row>
    <row r="711" spans="1:16" s="8" customFormat="1" ht="15" customHeight="1" x14ac:dyDescent="0.25">
      <c r="A711" s="362" t="s">
        <v>46</v>
      </c>
      <c r="B711" s="362" t="s">
        <v>22113</v>
      </c>
      <c r="C711" s="340" t="s">
        <v>15525</v>
      </c>
      <c r="D711" s="362" t="s">
        <v>15524</v>
      </c>
      <c r="E711" s="362">
        <v>11</v>
      </c>
      <c r="F711" s="364">
        <v>13719169</v>
      </c>
      <c r="G711" s="363">
        <v>20137191696</v>
      </c>
      <c r="H711" s="365">
        <v>21609</v>
      </c>
      <c r="I711" s="388">
        <v>28</v>
      </c>
      <c r="J711" s="378">
        <v>2</v>
      </c>
      <c r="K711" s="381">
        <v>1959</v>
      </c>
      <c r="L711" s="369">
        <f t="shared" ca="1" si="11"/>
        <v>65</v>
      </c>
      <c r="M711" s="299" t="s">
        <v>20</v>
      </c>
      <c r="N711" s="10" t="s">
        <v>40415</v>
      </c>
      <c r="O711" s="389" t="s">
        <v>30743</v>
      </c>
      <c r="P711" s="386">
        <v>40330</v>
      </c>
    </row>
    <row r="712" spans="1:16" s="8" customFormat="1" ht="15" customHeight="1" x14ac:dyDescent="0.25">
      <c r="A712" s="362" t="s">
        <v>27</v>
      </c>
      <c r="B712" s="362" t="s">
        <v>22113</v>
      </c>
      <c r="C712" s="340" t="s">
        <v>15523</v>
      </c>
      <c r="D712" s="362" t="s">
        <v>15522</v>
      </c>
      <c r="E712" s="362" t="s">
        <v>36</v>
      </c>
      <c r="F712" s="364">
        <v>14841007</v>
      </c>
      <c r="G712" s="363">
        <v>20148410071</v>
      </c>
      <c r="H712" s="365">
        <v>23079</v>
      </c>
      <c r="I712" s="388">
        <v>9</v>
      </c>
      <c r="J712" s="378">
        <v>3</v>
      </c>
      <c r="K712" s="381">
        <v>1963</v>
      </c>
      <c r="L712" s="369">
        <f t="shared" ca="1" si="11"/>
        <v>61</v>
      </c>
      <c r="M712" s="299" t="s">
        <v>20</v>
      </c>
      <c r="N712" s="10" t="s">
        <v>40415</v>
      </c>
      <c r="O712" s="389" t="s">
        <v>177</v>
      </c>
      <c r="P712" s="386" t="s">
        <v>177</v>
      </c>
    </row>
    <row r="713" spans="1:16" s="8" customFormat="1" ht="15" customHeight="1" x14ac:dyDescent="0.25">
      <c r="A713" s="362" t="s">
        <v>302</v>
      </c>
      <c r="B713" s="362" t="s">
        <v>22113</v>
      </c>
      <c r="C713" s="340" t="s">
        <v>15521</v>
      </c>
      <c r="D713" s="362" t="s">
        <v>15520</v>
      </c>
      <c r="E713" s="362">
        <v>11</v>
      </c>
      <c r="F713" s="364">
        <v>14355730</v>
      </c>
      <c r="G713" s="363">
        <v>20143557309</v>
      </c>
      <c r="H713" s="365">
        <v>22861</v>
      </c>
      <c r="I713" s="388">
        <v>3</v>
      </c>
      <c r="J713" s="378">
        <v>8</v>
      </c>
      <c r="K713" s="381">
        <v>1962</v>
      </c>
      <c r="L713" s="369">
        <f t="shared" ca="1" si="11"/>
        <v>61</v>
      </c>
      <c r="M713" s="299" t="s">
        <v>20</v>
      </c>
      <c r="N713" s="10" t="s">
        <v>40415</v>
      </c>
      <c r="O713" s="389" t="s">
        <v>30808</v>
      </c>
      <c r="P713" s="386">
        <v>41514</v>
      </c>
    </row>
    <row r="714" spans="1:16" s="8" customFormat="1" ht="15" customHeight="1" x14ac:dyDescent="0.25">
      <c r="A714" s="362" t="s">
        <v>27</v>
      </c>
      <c r="B714" s="362" t="s">
        <v>22113</v>
      </c>
      <c r="C714" s="340" t="s">
        <v>15519</v>
      </c>
      <c r="D714" s="362" t="s">
        <v>15518</v>
      </c>
      <c r="E714" s="362" t="s">
        <v>36</v>
      </c>
      <c r="F714" s="364">
        <v>16021446</v>
      </c>
      <c r="G714" s="363">
        <v>20160214466</v>
      </c>
      <c r="H714" s="365">
        <v>22883</v>
      </c>
      <c r="I714" s="388">
        <v>25</v>
      </c>
      <c r="J714" s="378">
        <v>8</v>
      </c>
      <c r="K714" s="381">
        <v>1962</v>
      </c>
      <c r="L714" s="369">
        <f t="shared" ca="1" si="11"/>
        <v>61</v>
      </c>
      <c r="M714" s="299" t="s">
        <v>20</v>
      </c>
      <c r="N714" s="10" t="s">
        <v>40415</v>
      </c>
      <c r="O714" s="389" t="s">
        <v>177</v>
      </c>
      <c r="P714" s="386" t="s">
        <v>177</v>
      </c>
    </row>
    <row r="715" spans="1:16" s="8" customFormat="1" ht="15" customHeight="1" x14ac:dyDescent="0.25">
      <c r="A715" s="362" t="s">
        <v>27</v>
      </c>
      <c r="B715" s="362" t="s">
        <v>22113</v>
      </c>
      <c r="C715" s="340" t="s">
        <v>15517</v>
      </c>
      <c r="D715" s="362" t="s">
        <v>15516</v>
      </c>
      <c r="E715" s="362" t="s">
        <v>889</v>
      </c>
      <c r="F715" s="364">
        <v>14709297</v>
      </c>
      <c r="G715" s="363">
        <v>20147092971</v>
      </c>
      <c r="H715" s="365">
        <v>22681</v>
      </c>
      <c r="I715" s="388">
        <v>4</v>
      </c>
      <c r="J715" s="378">
        <v>2</v>
      </c>
      <c r="K715" s="381">
        <v>1962</v>
      </c>
      <c r="L715" s="369">
        <f t="shared" ca="1" si="11"/>
        <v>62</v>
      </c>
      <c r="M715" s="299" t="s">
        <v>20</v>
      </c>
      <c r="N715" s="10" t="s">
        <v>40415</v>
      </c>
      <c r="O715" s="389" t="s">
        <v>177</v>
      </c>
      <c r="P715" s="386" t="s">
        <v>177</v>
      </c>
    </row>
    <row r="716" spans="1:16" s="8" customFormat="1" ht="15" customHeight="1" x14ac:dyDescent="0.25">
      <c r="A716" s="362" t="s">
        <v>36</v>
      </c>
      <c r="B716" s="362" t="s">
        <v>22113</v>
      </c>
      <c r="C716" s="340" t="s">
        <v>15515</v>
      </c>
      <c r="D716" s="362" t="s">
        <v>15514</v>
      </c>
      <c r="E716" s="362">
        <v>11</v>
      </c>
      <c r="F716" s="364">
        <v>12462726</v>
      </c>
      <c r="G716" s="363">
        <v>20124627266</v>
      </c>
      <c r="H716" s="365">
        <v>21484</v>
      </c>
      <c r="I716" s="388">
        <v>26</v>
      </c>
      <c r="J716" s="378">
        <v>10</v>
      </c>
      <c r="K716" s="381">
        <v>1958</v>
      </c>
      <c r="L716" s="369">
        <f t="shared" ca="1" si="11"/>
        <v>65</v>
      </c>
      <c r="M716" s="299" t="s">
        <v>20</v>
      </c>
      <c r="N716" s="10" t="s">
        <v>40415</v>
      </c>
      <c r="O716" s="389" t="s">
        <v>35550</v>
      </c>
      <c r="P716" s="386">
        <v>40940</v>
      </c>
    </row>
    <row r="717" spans="1:16" s="8" customFormat="1" ht="15" customHeight="1" x14ac:dyDescent="0.25">
      <c r="A717" s="362" t="s">
        <v>27</v>
      </c>
      <c r="B717" s="362" t="s">
        <v>22113</v>
      </c>
      <c r="C717" s="340" t="s">
        <v>15513</v>
      </c>
      <c r="D717" s="362" t="s">
        <v>15512</v>
      </c>
      <c r="E717" s="362">
        <v>11</v>
      </c>
      <c r="F717" s="364">
        <v>16566913</v>
      </c>
      <c r="G717" s="363">
        <v>20165669135</v>
      </c>
      <c r="H717" s="365">
        <v>23342</v>
      </c>
      <c r="I717" s="388">
        <v>27</v>
      </c>
      <c r="J717" s="378">
        <v>11</v>
      </c>
      <c r="K717" s="381">
        <v>1963</v>
      </c>
      <c r="L717" s="369">
        <f t="shared" ca="1" si="11"/>
        <v>60</v>
      </c>
      <c r="M717" s="299" t="s">
        <v>20</v>
      </c>
      <c r="N717" s="10" t="s">
        <v>40415</v>
      </c>
      <c r="O717" s="389" t="s">
        <v>30762</v>
      </c>
      <c r="P717" s="386">
        <v>41122</v>
      </c>
    </row>
    <row r="718" spans="1:16" s="8" customFormat="1" ht="15" customHeight="1" x14ac:dyDescent="0.25">
      <c r="A718" s="362" t="s">
        <v>179</v>
      </c>
      <c r="B718" s="362" t="s">
        <v>22113</v>
      </c>
      <c r="C718" s="340" t="s">
        <v>15511</v>
      </c>
      <c r="D718" s="362" t="s">
        <v>15510</v>
      </c>
      <c r="E718" s="362">
        <v>10</v>
      </c>
      <c r="F718" s="364">
        <v>14859352</v>
      </c>
      <c r="G718" s="363">
        <v>20148593524</v>
      </c>
      <c r="H718" s="365">
        <v>22793</v>
      </c>
      <c r="I718" s="388">
        <v>27</v>
      </c>
      <c r="J718" s="378">
        <v>5</v>
      </c>
      <c r="K718" s="381">
        <v>1962</v>
      </c>
      <c r="L718" s="369">
        <f t="shared" ca="1" si="11"/>
        <v>61</v>
      </c>
      <c r="M718" s="299" t="s">
        <v>20</v>
      </c>
      <c r="N718" s="10" t="s">
        <v>40415</v>
      </c>
      <c r="O718" s="389" t="s">
        <v>30794</v>
      </c>
      <c r="P718" s="386">
        <v>41704</v>
      </c>
    </row>
    <row r="719" spans="1:16" s="8" customFormat="1" ht="15" customHeight="1" x14ac:dyDescent="0.25">
      <c r="A719" s="362" t="s">
        <v>27</v>
      </c>
      <c r="B719" s="362" t="s">
        <v>22113</v>
      </c>
      <c r="C719" s="340" t="s">
        <v>15505</v>
      </c>
      <c r="D719" s="362" t="s">
        <v>15504</v>
      </c>
      <c r="E719" s="362" t="s">
        <v>36</v>
      </c>
      <c r="F719" s="364">
        <v>14942820</v>
      </c>
      <c r="G719" s="363">
        <v>20149428209</v>
      </c>
      <c r="H719" s="365">
        <v>22847</v>
      </c>
      <c r="I719" s="388">
        <v>20</v>
      </c>
      <c r="J719" s="378">
        <v>7</v>
      </c>
      <c r="K719" s="381">
        <v>1962</v>
      </c>
      <c r="L719" s="369">
        <f t="shared" ca="1" si="11"/>
        <v>61</v>
      </c>
      <c r="M719" s="299" t="s">
        <v>20</v>
      </c>
      <c r="N719" s="10" t="s">
        <v>40415</v>
      </c>
      <c r="O719" s="389" t="s">
        <v>177</v>
      </c>
      <c r="P719" s="386" t="s">
        <v>177</v>
      </c>
    </row>
    <row r="720" spans="1:16" s="8" customFormat="1" ht="15" customHeight="1" x14ac:dyDescent="0.25">
      <c r="A720" s="362">
        <v>11</v>
      </c>
      <c r="B720" s="362" t="s">
        <v>22113</v>
      </c>
      <c r="C720" s="340" t="s">
        <v>15503</v>
      </c>
      <c r="D720" s="362" t="s">
        <v>15502</v>
      </c>
      <c r="E720" s="362">
        <v>11</v>
      </c>
      <c r="F720" s="364">
        <v>16707342</v>
      </c>
      <c r="G720" s="363">
        <v>20167073426</v>
      </c>
      <c r="H720" s="365">
        <v>23314</v>
      </c>
      <c r="I720" s="388">
        <v>30</v>
      </c>
      <c r="J720" s="378">
        <v>10</v>
      </c>
      <c r="K720" s="381">
        <v>1963</v>
      </c>
      <c r="L720" s="369">
        <f t="shared" ca="1" si="11"/>
        <v>60</v>
      </c>
      <c r="M720" s="299" t="s">
        <v>20</v>
      </c>
      <c r="N720" s="10" t="s">
        <v>40415</v>
      </c>
      <c r="O720" s="389" t="s">
        <v>30737</v>
      </c>
      <c r="P720" s="386">
        <v>40862</v>
      </c>
    </row>
    <row r="721" spans="1:16" s="8" customFormat="1" ht="15" customHeight="1" x14ac:dyDescent="0.25">
      <c r="A721" s="362">
        <v>24</v>
      </c>
      <c r="B721" s="362" t="s">
        <v>22113</v>
      </c>
      <c r="C721" s="340" t="s">
        <v>15501</v>
      </c>
      <c r="D721" s="362" t="s">
        <v>15500</v>
      </c>
      <c r="E721" s="362">
        <v>11</v>
      </c>
      <c r="F721" s="364">
        <v>14306280</v>
      </c>
      <c r="G721" s="363">
        <v>20143062806</v>
      </c>
      <c r="H721" s="365">
        <v>22514</v>
      </c>
      <c r="I721" s="388">
        <v>21</v>
      </c>
      <c r="J721" s="378">
        <v>8</v>
      </c>
      <c r="K721" s="381">
        <v>1961</v>
      </c>
      <c r="L721" s="369">
        <f t="shared" ca="1" si="11"/>
        <v>62</v>
      </c>
      <c r="M721" s="299" t="s">
        <v>20</v>
      </c>
      <c r="N721" s="10" t="s">
        <v>40415</v>
      </c>
      <c r="O721" s="389" t="s">
        <v>30753</v>
      </c>
      <c r="P721" s="386">
        <v>40909</v>
      </c>
    </row>
    <row r="722" spans="1:16" s="8" customFormat="1" ht="15" customHeight="1" x14ac:dyDescent="0.25">
      <c r="A722" s="362">
        <v>13</v>
      </c>
      <c r="B722" s="362" t="s">
        <v>22113</v>
      </c>
      <c r="C722" s="340" t="s">
        <v>15499</v>
      </c>
      <c r="D722" s="362" t="s">
        <v>15498</v>
      </c>
      <c r="E722" s="362">
        <v>12</v>
      </c>
      <c r="F722" s="364">
        <v>13391070</v>
      </c>
      <c r="G722" s="363">
        <v>20133910701</v>
      </c>
      <c r="H722" s="365">
        <v>21778</v>
      </c>
      <c r="I722" s="388">
        <v>16</v>
      </c>
      <c r="J722" s="378">
        <v>8</v>
      </c>
      <c r="K722" s="381">
        <v>1959</v>
      </c>
      <c r="L722" s="369">
        <f t="shared" ca="1" si="11"/>
        <v>64</v>
      </c>
      <c r="M722" s="299" t="s">
        <v>20</v>
      </c>
      <c r="N722" s="10" t="s">
        <v>40415</v>
      </c>
      <c r="O722" s="389" t="s">
        <v>177</v>
      </c>
      <c r="P722" s="386" t="s">
        <v>177</v>
      </c>
    </row>
    <row r="723" spans="1:16" s="8" customFormat="1" ht="15" customHeight="1" x14ac:dyDescent="0.25">
      <c r="A723" s="362" t="s">
        <v>27</v>
      </c>
      <c r="B723" s="362" t="s">
        <v>22113</v>
      </c>
      <c r="C723" s="340" t="s">
        <v>15497</v>
      </c>
      <c r="D723" s="362" t="s">
        <v>15496</v>
      </c>
      <c r="E723" s="362" t="s">
        <v>36</v>
      </c>
      <c r="F723" s="364">
        <v>14826875</v>
      </c>
      <c r="G723" s="363">
        <v>20148268755</v>
      </c>
      <c r="H723" s="365">
        <v>22842</v>
      </c>
      <c r="I723" s="388">
        <v>15</v>
      </c>
      <c r="J723" s="378">
        <v>7</v>
      </c>
      <c r="K723" s="381">
        <v>1962</v>
      </c>
      <c r="L723" s="369">
        <f t="shared" ca="1" si="11"/>
        <v>61</v>
      </c>
      <c r="M723" s="299" t="s">
        <v>20</v>
      </c>
      <c r="N723" s="10" t="s">
        <v>40415</v>
      </c>
      <c r="O723" s="389" t="s">
        <v>177</v>
      </c>
      <c r="P723" s="386" t="s">
        <v>177</v>
      </c>
    </row>
    <row r="724" spans="1:16" s="8" customFormat="1" ht="15" customHeight="1" x14ac:dyDescent="0.25">
      <c r="A724" s="362" t="s">
        <v>179</v>
      </c>
      <c r="B724" s="362" t="s">
        <v>22113</v>
      </c>
      <c r="C724" s="340" t="s">
        <v>15495</v>
      </c>
      <c r="D724" s="362" t="s">
        <v>15494</v>
      </c>
      <c r="E724" s="362" t="s">
        <v>36</v>
      </c>
      <c r="F724" s="364">
        <v>14632622</v>
      </c>
      <c r="G724" s="363">
        <v>20146326227</v>
      </c>
      <c r="H724" s="365">
        <v>22495</v>
      </c>
      <c r="I724" s="388">
        <v>2</v>
      </c>
      <c r="J724" s="378">
        <v>8</v>
      </c>
      <c r="K724" s="381">
        <v>1961</v>
      </c>
      <c r="L724" s="369">
        <f t="shared" ca="1" si="11"/>
        <v>62</v>
      </c>
      <c r="M724" s="299" t="s">
        <v>20</v>
      </c>
      <c r="N724" s="10" t="s">
        <v>40415</v>
      </c>
      <c r="O724" s="389" t="s">
        <v>177</v>
      </c>
      <c r="P724" s="386" t="s">
        <v>177</v>
      </c>
    </row>
    <row r="725" spans="1:16" s="8" customFormat="1" ht="15" customHeight="1" x14ac:dyDescent="0.25">
      <c r="A725" s="362">
        <v>17</v>
      </c>
      <c r="B725" s="362" t="s">
        <v>22113</v>
      </c>
      <c r="C725" s="340" t="s">
        <v>15493</v>
      </c>
      <c r="D725" s="362" t="s">
        <v>15492</v>
      </c>
      <c r="E725" s="362" t="s">
        <v>889</v>
      </c>
      <c r="F725" s="364">
        <v>14826914</v>
      </c>
      <c r="G725" s="363">
        <v>23148269149</v>
      </c>
      <c r="H725" s="365">
        <v>22701</v>
      </c>
      <c r="I725" s="388">
        <v>24</v>
      </c>
      <c r="J725" s="378">
        <v>2</v>
      </c>
      <c r="K725" s="381">
        <v>1962</v>
      </c>
      <c r="L725" s="369">
        <f t="shared" ca="1" si="11"/>
        <v>62</v>
      </c>
      <c r="M725" s="299" t="s">
        <v>20</v>
      </c>
      <c r="N725" s="10" t="s">
        <v>40415</v>
      </c>
      <c r="O725" s="389" t="s">
        <v>177</v>
      </c>
      <c r="P725" s="386" t="s">
        <v>177</v>
      </c>
    </row>
    <row r="726" spans="1:16" s="8" customFormat="1" ht="15" customHeight="1" x14ac:dyDescent="0.25">
      <c r="A726" s="362">
        <v>13</v>
      </c>
      <c r="B726" s="362" t="s">
        <v>22113</v>
      </c>
      <c r="C726" s="340" t="s">
        <v>15491</v>
      </c>
      <c r="D726" s="362" t="s">
        <v>15490</v>
      </c>
      <c r="E726" s="362" t="s">
        <v>889</v>
      </c>
      <c r="F726" s="364">
        <v>14211472</v>
      </c>
      <c r="G726" s="363">
        <v>20142114721</v>
      </c>
      <c r="H726" s="365">
        <v>22141</v>
      </c>
      <c r="I726" s="388">
        <v>13</v>
      </c>
      <c r="J726" s="378">
        <v>8</v>
      </c>
      <c r="K726" s="381">
        <v>1960</v>
      </c>
      <c r="L726" s="369">
        <f t="shared" ca="1" si="11"/>
        <v>63</v>
      </c>
      <c r="M726" s="299" t="s">
        <v>20</v>
      </c>
      <c r="N726" s="10" t="s">
        <v>40415</v>
      </c>
      <c r="O726" s="389" t="s">
        <v>35656</v>
      </c>
      <c r="P726" s="386" t="s">
        <v>177</v>
      </c>
    </row>
    <row r="727" spans="1:16" s="8" customFormat="1" ht="15" customHeight="1" x14ac:dyDescent="0.25">
      <c r="A727" s="362">
        <v>13</v>
      </c>
      <c r="B727" s="362" t="s">
        <v>22113</v>
      </c>
      <c r="C727" s="340" t="s">
        <v>15489</v>
      </c>
      <c r="D727" s="362" t="s">
        <v>15488</v>
      </c>
      <c r="E727" s="362">
        <v>11</v>
      </c>
      <c r="F727" s="364">
        <v>16365956</v>
      </c>
      <c r="G727" s="363">
        <v>20163659566</v>
      </c>
      <c r="H727" s="365">
        <v>23264</v>
      </c>
      <c r="I727" s="388">
        <v>10</v>
      </c>
      <c r="J727" s="378">
        <v>9</v>
      </c>
      <c r="K727" s="381">
        <v>1963</v>
      </c>
      <c r="L727" s="369">
        <f t="shared" ca="1" si="11"/>
        <v>60</v>
      </c>
      <c r="M727" s="299" t="s">
        <v>20</v>
      </c>
      <c r="N727" s="10" t="s">
        <v>40415</v>
      </c>
      <c r="O727" s="389" t="s">
        <v>30750</v>
      </c>
      <c r="P727" s="386">
        <v>39814</v>
      </c>
    </row>
    <row r="728" spans="1:16" s="8" customFormat="1" ht="15" customHeight="1" x14ac:dyDescent="0.25">
      <c r="A728" s="362" t="s">
        <v>27</v>
      </c>
      <c r="B728" s="362" t="s">
        <v>22113</v>
      </c>
      <c r="C728" s="340" t="s">
        <v>15487</v>
      </c>
      <c r="D728" s="362" t="s">
        <v>15486</v>
      </c>
      <c r="E728" s="362">
        <v>10</v>
      </c>
      <c r="F728" s="364">
        <v>13833987</v>
      </c>
      <c r="G728" s="363">
        <v>20138339875</v>
      </c>
      <c r="H728" s="365">
        <v>22369</v>
      </c>
      <c r="I728" s="388">
        <v>29</v>
      </c>
      <c r="J728" s="378">
        <v>3</v>
      </c>
      <c r="K728" s="381">
        <v>1961</v>
      </c>
      <c r="L728" s="369">
        <f t="shared" ca="1" si="11"/>
        <v>63</v>
      </c>
      <c r="M728" s="299" t="s">
        <v>20</v>
      </c>
      <c r="N728" s="10" t="s">
        <v>40415</v>
      </c>
      <c r="O728" s="389" t="s">
        <v>30753</v>
      </c>
      <c r="P728" s="386">
        <v>40909</v>
      </c>
    </row>
    <row r="729" spans="1:16" s="8" customFormat="1" ht="15" customHeight="1" x14ac:dyDescent="0.25">
      <c r="A729" s="362">
        <v>10</v>
      </c>
      <c r="B729" s="362" t="s">
        <v>22113</v>
      </c>
      <c r="C729" s="340" t="s">
        <v>15485</v>
      </c>
      <c r="D729" s="362" t="s">
        <v>15484</v>
      </c>
      <c r="E729" s="362">
        <v>10</v>
      </c>
      <c r="F729" s="364">
        <v>14235725</v>
      </c>
      <c r="G729" s="363">
        <v>23142357259</v>
      </c>
      <c r="H729" s="365">
        <v>22401</v>
      </c>
      <c r="I729" s="388">
        <v>30</v>
      </c>
      <c r="J729" s="378">
        <v>4</v>
      </c>
      <c r="K729" s="381">
        <v>1961</v>
      </c>
      <c r="L729" s="369">
        <f t="shared" ca="1" si="11"/>
        <v>62</v>
      </c>
      <c r="M729" s="299" t="s">
        <v>20</v>
      </c>
      <c r="N729" s="10" t="s">
        <v>40415</v>
      </c>
      <c r="O729" s="389" t="s">
        <v>35550</v>
      </c>
      <c r="P729" s="386">
        <v>40909</v>
      </c>
    </row>
    <row r="730" spans="1:16" s="8" customFormat="1" ht="15" customHeight="1" x14ac:dyDescent="0.25">
      <c r="A730" s="362" t="s">
        <v>23</v>
      </c>
      <c r="B730" s="362" t="s">
        <v>22113</v>
      </c>
      <c r="C730" s="340" t="s">
        <v>15483</v>
      </c>
      <c r="D730" s="362" t="s">
        <v>15482</v>
      </c>
      <c r="E730" s="362" t="s">
        <v>889</v>
      </c>
      <c r="F730" s="364">
        <v>14108254</v>
      </c>
      <c r="G730" s="363">
        <v>20141082540</v>
      </c>
      <c r="H730" s="365">
        <v>22061</v>
      </c>
      <c r="I730" s="388">
        <v>25</v>
      </c>
      <c r="J730" s="378">
        <v>5</v>
      </c>
      <c r="K730" s="381">
        <v>1960</v>
      </c>
      <c r="L730" s="369">
        <f t="shared" ca="1" si="11"/>
        <v>63</v>
      </c>
      <c r="M730" s="299" t="s">
        <v>20</v>
      </c>
      <c r="N730" s="10" t="s">
        <v>40415</v>
      </c>
      <c r="O730" s="389" t="s">
        <v>35002</v>
      </c>
      <c r="P730" s="386">
        <v>36526</v>
      </c>
    </row>
    <row r="731" spans="1:16" s="8" customFormat="1" ht="15" customHeight="1" x14ac:dyDescent="0.25">
      <c r="A731" s="362" t="s">
        <v>78</v>
      </c>
      <c r="B731" s="362" t="s">
        <v>22113</v>
      </c>
      <c r="C731" s="340" t="s">
        <v>15481</v>
      </c>
      <c r="D731" s="362" t="s">
        <v>15480</v>
      </c>
      <c r="E731" s="362">
        <v>12</v>
      </c>
      <c r="F731" s="364">
        <v>13891500</v>
      </c>
      <c r="G731" s="363">
        <v>20138915000</v>
      </c>
      <c r="H731" s="365">
        <v>22104</v>
      </c>
      <c r="I731" s="388">
        <v>7</v>
      </c>
      <c r="J731" s="378">
        <v>7</v>
      </c>
      <c r="K731" s="381">
        <v>1960</v>
      </c>
      <c r="L731" s="369">
        <f t="shared" ca="1" si="11"/>
        <v>63</v>
      </c>
      <c r="M731" s="299" t="s">
        <v>20</v>
      </c>
      <c r="N731" s="10" t="s">
        <v>40415</v>
      </c>
      <c r="O731" s="389" t="s">
        <v>177</v>
      </c>
      <c r="P731" s="386" t="s">
        <v>177</v>
      </c>
    </row>
    <row r="732" spans="1:16" s="8" customFormat="1" ht="15" customHeight="1" x14ac:dyDescent="0.25">
      <c r="A732" s="362" t="s">
        <v>27</v>
      </c>
      <c r="B732" s="362" t="s">
        <v>22113</v>
      </c>
      <c r="C732" s="340" t="s">
        <v>15479</v>
      </c>
      <c r="D732" s="362" t="s">
        <v>15478</v>
      </c>
      <c r="E732" s="362">
        <v>10</v>
      </c>
      <c r="F732" s="364">
        <v>14901687</v>
      </c>
      <c r="G732" s="363">
        <v>20149016873</v>
      </c>
      <c r="H732" s="365">
        <v>22899</v>
      </c>
      <c r="I732" s="388">
        <v>10</v>
      </c>
      <c r="J732" s="378">
        <v>9</v>
      </c>
      <c r="K732" s="381">
        <v>1962</v>
      </c>
      <c r="L732" s="369">
        <f t="shared" ca="1" si="11"/>
        <v>61</v>
      </c>
      <c r="M732" s="299" t="s">
        <v>20</v>
      </c>
      <c r="N732" s="10" t="s">
        <v>40415</v>
      </c>
      <c r="O732" s="389" t="s">
        <v>35660</v>
      </c>
      <c r="P732" s="386">
        <v>40665</v>
      </c>
    </row>
    <row r="733" spans="1:16" s="8" customFormat="1" ht="15" customHeight="1" x14ac:dyDescent="0.25">
      <c r="A733" s="362" t="s">
        <v>27</v>
      </c>
      <c r="B733" s="362" t="s">
        <v>22113</v>
      </c>
      <c r="C733" s="340" t="s">
        <v>15477</v>
      </c>
      <c r="D733" s="362" t="s">
        <v>15476</v>
      </c>
      <c r="E733" s="362">
        <v>12</v>
      </c>
      <c r="F733" s="364">
        <v>14679624</v>
      </c>
      <c r="G733" s="363">
        <v>23146796249</v>
      </c>
      <c r="H733" s="365">
        <v>22633</v>
      </c>
      <c r="I733" s="388">
        <v>18</v>
      </c>
      <c r="J733" s="378">
        <v>12</v>
      </c>
      <c r="K733" s="381">
        <v>1961</v>
      </c>
      <c r="L733" s="369">
        <f t="shared" ca="1" si="11"/>
        <v>62</v>
      </c>
      <c r="M733" s="299" t="s">
        <v>20</v>
      </c>
      <c r="N733" s="10" t="s">
        <v>40415</v>
      </c>
      <c r="O733" s="389" t="s">
        <v>30747</v>
      </c>
      <c r="P733" s="386">
        <v>41018</v>
      </c>
    </row>
    <row r="734" spans="1:16" s="8" customFormat="1" ht="15" customHeight="1" x14ac:dyDescent="0.25">
      <c r="A734" s="362" t="s">
        <v>46</v>
      </c>
      <c r="B734" s="362" t="s">
        <v>22113</v>
      </c>
      <c r="C734" s="340" t="s">
        <v>15475</v>
      </c>
      <c r="D734" s="362" t="s">
        <v>15474</v>
      </c>
      <c r="E734" s="362">
        <v>10</v>
      </c>
      <c r="F734" s="364">
        <v>16067562</v>
      </c>
      <c r="G734" s="363">
        <v>20160675625</v>
      </c>
      <c r="H734" s="365">
        <v>22964</v>
      </c>
      <c r="I734" s="388">
        <v>14</v>
      </c>
      <c r="J734" s="378">
        <v>11</v>
      </c>
      <c r="K734" s="381">
        <v>1962</v>
      </c>
      <c r="L734" s="369">
        <f t="shared" ca="1" si="11"/>
        <v>61</v>
      </c>
      <c r="M734" s="299" t="s">
        <v>20</v>
      </c>
      <c r="N734" s="10" t="s">
        <v>40415</v>
      </c>
      <c r="O734" s="389" t="s">
        <v>30737</v>
      </c>
      <c r="P734" s="386">
        <v>40882</v>
      </c>
    </row>
    <row r="735" spans="1:16" s="8" customFormat="1" ht="15" customHeight="1" x14ac:dyDescent="0.25">
      <c r="A735" s="362" t="s">
        <v>179</v>
      </c>
      <c r="B735" s="362" t="s">
        <v>22113</v>
      </c>
      <c r="C735" s="340" t="s">
        <v>15473</v>
      </c>
      <c r="D735" s="362" t="s">
        <v>15472</v>
      </c>
      <c r="E735" s="362">
        <v>10</v>
      </c>
      <c r="F735" s="364">
        <v>14420180</v>
      </c>
      <c r="G735" s="363">
        <v>23144201809</v>
      </c>
      <c r="H735" s="365">
        <v>22688</v>
      </c>
      <c r="I735" s="388">
        <v>11</v>
      </c>
      <c r="J735" s="378">
        <v>2</v>
      </c>
      <c r="K735" s="381">
        <v>1962</v>
      </c>
      <c r="L735" s="369">
        <f t="shared" ca="1" si="11"/>
        <v>62</v>
      </c>
      <c r="M735" s="299" t="s">
        <v>20</v>
      </c>
      <c r="N735" s="10" t="s">
        <v>40415</v>
      </c>
      <c r="O735" s="389" t="s">
        <v>30753</v>
      </c>
      <c r="P735" s="386">
        <v>40909</v>
      </c>
    </row>
    <row r="736" spans="1:16" s="8" customFormat="1" ht="15" customHeight="1" x14ac:dyDescent="0.25">
      <c r="A736" s="362" t="s">
        <v>172</v>
      </c>
      <c r="B736" s="362" t="s">
        <v>22113</v>
      </c>
      <c r="C736" s="340" t="s">
        <v>15471</v>
      </c>
      <c r="D736" s="362" t="s">
        <v>15470</v>
      </c>
      <c r="E736" s="362">
        <v>13</v>
      </c>
      <c r="F736" s="364">
        <v>11441347</v>
      </c>
      <c r="G736" s="363">
        <v>20114413470</v>
      </c>
      <c r="H736" s="365" t="s">
        <v>29966</v>
      </c>
      <c r="I736" s="388">
        <v>5</v>
      </c>
      <c r="J736" s="378">
        <v>2</v>
      </c>
      <c r="K736" s="381">
        <v>1955</v>
      </c>
      <c r="L736" s="369">
        <f t="shared" ca="1" si="11"/>
        <v>69</v>
      </c>
      <c r="M736" s="299" t="s">
        <v>20</v>
      </c>
      <c r="N736" s="10" t="s">
        <v>40415</v>
      </c>
      <c r="O736" s="389" t="s">
        <v>30739</v>
      </c>
      <c r="P736" s="386">
        <v>40695</v>
      </c>
    </row>
    <row r="737" spans="1:16" s="8" customFormat="1" ht="15" customHeight="1" x14ac:dyDescent="0.25">
      <c r="A737" s="362" t="s">
        <v>27</v>
      </c>
      <c r="B737" s="362" t="s">
        <v>22113</v>
      </c>
      <c r="C737" s="340" t="s">
        <v>15469</v>
      </c>
      <c r="D737" s="362" t="s">
        <v>15468</v>
      </c>
      <c r="E737" s="362">
        <v>14</v>
      </c>
      <c r="F737" s="364">
        <v>4754262</v>
      </c>
      <c r="G737" s="363">
        <v>20047542627</v>
      </c>
      <c r="H737" s="365">
        <v>17661</v>
      </c>
      <c r="I737" s="388">
        <v>8</v>
      </c>
      <c r="J737" s="378">
        <v>5</v>
      </c>
      <c r="K737" s="381">
        <v>1948</v>
      </c>
      <c r="L737" s="369">
        <f t="shared" ca="1" si="11"/>
        <v>75</v>
      </c>
      <c r="M737" s="299" t="s">
        <v>20</v>
      </c>
      <c r="N737" s="10" t="s">
        <v>40415</v>
      </c>
      <c r="O737" s="389" t="s">
        <v>177</v>
      </c>
      <c r="P737" s="386" t="s">
        <v>177</v>
      </c>
    </row>
    <row r="738" spans="1:16" s="8" customFormat="1" ht="15" customHeight="1" x14ac:dyDescent="0.25">
      <c r="A738" s="362">
        <v>15</v>
      </c>
      <c r="B738" s="362" t="s">
        <v>22113</v>
      </c>
      <c r="C738" s="340" t="s">
        <v>15467</v>
      </c>
      <c r="D738" s="362" t="s">
        <v>15466</v>
      </c>
      <c r="E738" s="362">
        <v>13</v>
      </c>
      <c r="F738" s="364">
        <v>5098828</v>
      </c>
      <c r="G738" s="363">
        <v>20050988288</v>
      </c>
      <c r="H738" s="365">
        <v>18736</v>
      </c>
      <c r="I738" s="388">
        <v>18</v>
      </c>
      <c r="J738" s="378">
        <v>4</v>
      </c>
      <c r="K738" s="381">
        <v>1951</v>
      </c>
      <c r="L738" s="369">
        <f t="shared" ca="1" si="11"/>
        <v>73</v>
      </c>
      <c r="M738" s="299" t="s">
        <v>20</v>
      </c>
      <c r="N738" s="10" t="s">
        <v>40415</v>
      </c>
      <c r="O738" s="389" t="s">
        <v>30739</v>
      </c>
      <c r="P738" s="386">
        <v>40695</v>
      </c>
    </row>
    <row r="739" spans="1:16" s="8" customFormat="1" ht="15" customHeight="1" x14ac:dyDescent="0.25">
      <c r="A739" s="362" t="s">
        <v>252</v>
      </c>
      <c r="B739" s="362" t="s">
        <v>22113</v>
      </c>
      <c r="C739" s="340" t="s">
        <v>15465</v>
      </c>
      <c r="D739" s="362" t="s">
        <v>15464</v>
      </c>
      <c r="E739" s="362" t="s">
        <v>161</v>
      </c>
      <c r="F739" s="364">
        <v>12793440</v>
      </c>
      <c r="G739" s="363">
        <v>20127934402</v>
      </c>
      <c r="H739" s="365">
        <v>18890</v>
      </c>
      <c r="I739" s="388">
        <v>19</v>
      </c>
      <c r="J739" s="378">
        <v>9</v>
      </c>
      <c r="K739" s="381">
        <v>1951</v>
      </c>
      <c r="L739" s="369">
        <f t="shared" ca="1" si="11"/>
        <v>72</v>
      </c>
      <c r="M739" s="299" t="s">
        <v>20</v>
      </c>
      <c r="N739" s="10" t="s">
        <v>40415</v>
      </c>
      <c r="O739" s="389" t="s">
        <v>177</v>
      </c>
      <c r="P739" s="386" t="s">
        <v>177</v>
      </c>
    </row>
    <row r="740" spans="1:16" s="8" customFormat="1" ht="15" customHeight="1" x14ac:dyDescent="0.25">
      <c r="A740" s="362" t="s">
        <v>193</v>
      </c>
      <c r="B740" s="362" t="s">
        <v>22113</v>
      </c>
      <c r="C740" s="340" t="s">
        <v>15463</v>
      </c>
      <c r="D740" s="362" t="s">
        <v>15462</v>
      </c>
      <c r="E740" s="362" t="s">
        <v>889</v>
      </c>
      <c r="F740" s="364">
        <v>13092493</v>
      </c>
      <c r="G740" s="363">
        <v>27130924935</v>
      </c>
      <c r="H740" s="365">
        <v>20857</v>
      </c>
      <c r="I740" s="388">
        <v>6</v>
      </c>
      <c r="J740" s="378">
        <v>2</v>
      </c>
      <c r="K740" s="381">
        <v>1957</v>
      </c>
      <c r="L740" s="369">
        <f t="shared" ca="1" si="11"/>
        <v>67</v>
      </c>
      <c r="M740" s="299" t="s">
        <v>20</v>
      </c>
      <c r="N740" s="10" t="s">
        <v>28854</v>
      </c>
      <c r="O740" s="389" t="s">
        <v>34613</v>
      </c>
      <c r="P740" s="386">
        <v>37622</v>
      </c>
    </row>
    <row r="741" spans="1:16" s="8" customFormat="1" ht="15" customHeight="1" x14ac:dyDescent="0.25">
      <c r="A741" s="362" t="s">
        <v>46</v>
      </c>
      <c r="B741" s="362" t="s">
        <v>22113</v>
      </c>
      <c r="C741" s="340" t="s">
        <v>15461</v>
      </c>
      <c r="D741" s="362" t="s">
        <v>15460</v>
      </c>
      <c r="E741" s="362">
        <v>13</v>
      </c>
      <c r="F741" s="364">
        <v>11710392</v>
      </c>
      <c r="G741" s="363">
        <v>27117103922</v>
      </c>
      <c r="H741" s="365">
        <v>20352</v>
      </c>
      <c r="I741" s="388">
        <v>20</v>
      </c>
      <c r="J741" s="378">
        <v>9</v>
      </c>
      <c r="K741" s="381">
        <v>1955</v>
      </c>
      <c r="L741" s="369">
        <f t="shared" ca="1" si="11"/>
        <v>68</v>
      </c>
      <c r="M741" s="299" t="s">
        <v>20</v>
      </c>
      <c r="N741" s="10" t="s">
        <v>28854</v>
      </c>
      <c r="O741" s="389" t="s">
        <v>30760</v>
      </c>
      <c r="P741" s="386" t="s">
        <v>177</v>
      </c>
    </row>
    <row r="742" spans="1:16" s="8" customFormat="1" ht="15" customHeight="1" x14ac:dyDescent="0.25">
      <c r="A742" s="362" t="s">
        <v>33761</v>
      </c>
      <c r="B742" s="362" t="s">
        <v>22113</v>
      </c>
      <c r="C742" s="340" t="s">
        <v>15459</v>
      </c>
      <c r="D742" s="362" t="s">
        <v>15458</v>
      </c>
      <c r="E742" s="362" t="s">
        <v>78</v>
      </c>
      <c r="F742" s="364">
        <v>13394464</v>
      </c>
      <c r="G742" s="363">
        <v>20133944649</v>
      </c>
      <c r="H742" s="365">
        <v>20932</v>
      </c>
      <c r="I742" s="388">
        <v>22</v>
      </c>
      <c r="J742" s="378">
        <v>4</v>
      </c>
      <c r="K742" s="381">
        <v>1957</v>
      </c>
      <c r="L742" s="369">
        <f t="shared" ca="1" si="11"/>
        <v>67</v>
      </c>
      <c r="M742" s="299" t="s">
        <v>20</v>
      </c>
      <c r="N742" s="10" t="s">
        <v>40415</v>
      </c>
      <c r="O742" s="389" t="s">
        <v>177</v>
      </c>
      <c r="P742" s="386" t="s">
        <v>177</v>
      </c>
    </row>
    <row r="743" spans="1:16" s="8" customFormat="1" ht="15" customHeight="1" x14ac:dyDescent="0.25">
      <c r="A743" s="362">
        <v>24</v>
      </c>
      <c r="B743" s="362" t="s">
        <v>22113</v>
      </c>
      <c r="C743" s="340" t="s">
        <v>15457</v>
      </c>
      <c r="D743" s="362" t="s">
        <v>15456</v>
      </c>
      <c r="E743" s="362">
        <v>13</v>
      </c>
      <c r="F743" s="364">
        <v>13798305</v>
      </c>
      <c r="G743" s="363">
        <v>20137983053</v>
      </c>
      <c r="H743" s="365">
        <v>21912</v>
      </c>
      <c r="I743" s="388">
        <v>28</v>
      </c>
      <c r="J743" s="378">
        <v>12</v>
      </c>
      <c r="K743" s="381">
        <v>1959</v>
      </c>
      <c r="L743" s="369">
        <f t="shared" ca="1" si="11"/>
        <v>64</v>
      </c>
      <c r="M743" s="299" t="s">
        <v>20</v>
      </c>
      <c r="N743" s="10" t="s">
        <v>40415</v>
      </c>
      <c r="O743" s="389" t="s">
        <v>30783</v>
      </c>
      <c r="P743" s="386">
        <v>41030</v>
      </c>
    </row>
    <row r="744" spans="1:16" s="8" customFormat="1" ht="15" customHeight="1" x14ac:dyDescent="0.25">
      <c r="A744" s="362" t="s">
        <v>27</v>
      </c>
      <c r="B744" s="362" t="s">
        <v>22113</v>
      </c>
      <c r="C744" s="340" t="s">
        <v>15455</v>
      </c>
      <c r="D744" s="362" t="s">
        <v>15454</v>
      </c>
      <c r="E744" s="362">
        <v>11</v>
      </c>
      <c r="F744" s="364">
        <v>16545014</v>
      </c>
      <c r="G744" s="363">
        <v>20165450141</v>
      </c>
      <c r="H744" s="365">
        <v>23314</v>
      </c>
      <c r="I744" s="388">
        <v>30</v>
      </c>
      <c r="J744" s="378">
        <v>10</v>
      </c>
      <c r="K744" s="381">
        <v>1963</v>
      </c>
      <c r="L744" s="369">
        <f t="shared" ca="1" si="11"/>
        <v>60</v>
      </c>
      <c r="M744" s="299" t="s">
        <v>20</v>
      </c>
      <c r="N744" s="10" t="s">
        <v>40415</v>
      </c>
      <c r="O744" s="389" t="s">
        <v>35836</v>
      </c>
      <c r="P744" s="386" t="s">
        <v>177</v>
      </c>
    </row>
    <row r="745" spans="1:16" s="8" customFormat="1" ht="15" customHeight="1" x14ac:dyDescent="0.25">
      <c r="A745" s="362" t="s">
        <v>27</v>
      </c>
      <c r="B745" s="362" t="s">
        <v>22113</v>
      </c>
      <c r="C745" s="340" t="s">
        <v>15453</v>
      </c>
      <c r="D745" s="362" t="s">
        <v>15452</v>
      </c>
      <c r="E745" s="362" t="s">
        <v>78</v>
      </c>
      <c r="F745" s="364">
        <v>14327779</v>
      </c>
      <c r="G745" s="363">
        <v>20143277799</v>
      </c>
      <c r="H745" s="365">
        <v>22359</v>
      </c>
      <c r="I745" s="388">
        <v>19</v>
      </c>
      <c r="J745" s="378">
        <v>3</v>
      </c>
      <c r="K745" s="381">
        <v>1961</v>
      </c>
      <c r="L745" s="369">
        <f t="shared" ca="1" si="11"/>
        <v>63</v>
      </c>
      <c r="M745" s="299" t="s">
        <v>20</v>
      </c>
      <c r="N745" s="10" t="s">
        <v>40415</v>
      </c>
      <c r="O745" s="389" t="s">
        <v>177</v>
      </c>
      <c r="P745" s="386" t="s">
        <v>177</v>
      </c>
    </row>
    <row r="746" spans="1:16" s="8" customFormat="1" ht="15" customHeight="1" x14ac:dyDescent="0.25">
      <c r="A746" s="362" t="s">
        <v>627</v>
      </c>
      <c r="B746" s="362" t="s">
        <v>22113</v>
      </c>
      <c r="C746" s="340" t="s">
        <v>15451</v>
      </c>
      <c r="D746" s="362" t="s">
        <v>15450</v>
      </c>
      <c r="E746" s="362">
        <v>13</v>
      </c>
      <c r="F746" s="364">
        <v>14799764</v>
      </c>
      <c r="G746" s="363">
        <v>20147997648</v>
      </c>
      <c r="H746" s="365">
        <v>23068</v>
      </c>
      <c r="I746" s="388">
        <v>26</v>
      </c>
      <c r="J746" s="378">
        <v>2</v>
      </c>
      <c r="K746" s="381">
        <v>1963</v>
      </c>
      <c r="L746" s="369">
        <f t="shared" ca="1" si="11"/>
        <v>61</v>
      </c>
      <c r="M746" s="299" t="s">
        <v>20</v>
      </c>
      <c r="N746" s="10" t="s">
        <v>40415</v>
      </c>
      <c r="O746" s="389" t="s">
        <v>30745</v>
      </c>
      <c r="P746" s="386" t="s">
        <v>35719</v>
      </c>
    </row>
    <row r="747" spans="1:16" s="8" customFormat="1" ht="15" customHeight="1" x14ac:dyDescent="0.25">
      <c r="A747" s="362">
        <v>10</v>
      </c>
      <c r="B747" s="362" t="s">
        <v>22113</v>
      </c>
      <c r="C747" s="340" t="s">
        <v>15449</v>
      </c>
      <c r="D747" s="362" t="s">
        <v>15448</v>
      </c>
      <c r="E747" s="362">
        <v>11</v>
      </c>
      <c r="F747" s="364">
        <v>16148311</v>
      </c>
      <c r="G747" s="363">
        <v>20161483118</v>
      </c>
      <c r="H747" s="365">
        <v>23211</v>
      </c>
      <c r="I747" s="388">
        <v>19</v>
      </c>
      <c r="J747" s="378">
        <v>7</v>
      </c>
      <c r="K747" s="381">
        <v>1963</v>
      </c>
      <c r="L747" s="369">
        <f t="shared" ca="1" si="11"/>
        <v>60</v>
      </c>
      <c r="M747" s="299" t="s">
        <v>20</v>
      </c>
      <c r="N747" s="10" t="s">
        <v>40415</v>
      </c>
      <c r="O747" s="389" t="s">
        <v>30743</v>
      </c>
      <c r="P747" s="386">
        <v>40330</v>
      </c>
    </row>
    <row r="748" spans="1:16" s="8" customFormat="1" ht="15" customHeight="1" x14ac:dyDescent="0.25">
      <c r="A748" s="362" t="s">
        <v>179</v>
      </c>
      <c r="B748" s="362" t="s">
        <v>22113</v>
      </c>
      <c r="C748" s="340" t="s">
        <v>15447</v>
      </c>
      <c r="D748" s="362" t="s">
        <v>15446</v>
      </c>
      <c r="E748" s="362">
        <v>12</v>
      </c>
      <c r="F748" s="364">
        <v>16981750</v>
      </c>
      <c r="G748" s="363">
        <v>20169817503</v>
      </c>
      <c r="H748" s="365">
        <v>23376</v>
      </c>
      <c r="I748" s="388">
        <v>31</v>
      </c>
      <c r="J748" s="378">
        <v>12</v>
      </c>
      <c r="K748" s="381">
        <v>1963</v>
      </c>
      <c r="L748" s="369">
        <f t="shared" ca="1" si="11"/>
        <v>60</v>
      </c>
      <c r="M748" s="299" t="s">
        <v>20</v>
      </c>
      <c r="N748" s="10" t="s">
        <v>40415</v>
      </c>
      <c r="O748" s="389" t="s">
        <v>177</v>
      </c>
      <c r="P748" s="386" t="s">
        <v>177</v>
      </c>
    </row>
    <row r="749" spans="1:16" s="8" customFormat="1" ht="15" customHeight="1" x14ac:dyDescent="0.25">
      <c r="A749" s="362" t="s">
        <v>27</v>
      </c>
      <c r="B749" s="362" t="s">
        <v>22113</v>
      </c>
      <c r="C749" s="340" t="s">
        <v>15445</v>
      </c>
      <c r="D749" s="362" t="s">
        <v>15444</v>
      </c>
      <c r="E749" s="362">
        <v>14</v>
      </c>
      <c r="F749" s="364">
        <v>16962812</v>
      </c>
      <c r="G749" s="363">
        <v>20169628123</v>
      </c>
      <c r="H749" s="365">
        <v>23400</v>
      </c>
      <c r="I749" s="388">
        <v>24</v>
      </c>
      <c r="J749" s="378">
        <v>1</v>
      </c>
      <c r="K749" s="381">
        <v>1964</v>
      </c>
      <c r="L749" s="369">
        <f t="shared" ca="1" si="11"/>
        <v>60</v>
      </c>
      <c r="M749" s="299" t="s">
        <v>20</v>
      </c>
      <c r="N749" s="10" t="s">
        <v>40415</v>
      </c>
      <c r="O749" s="389" t="s">
        <v>177</v>
      </c>
      <c r="P749" s="386" t="s">
        <v>177</v>
      </c>
    </row>
    <row r="750" spans="1:16" s="8" customFormat="1" ht="15" customHeight="1" x14ac:dyDescent="0.25">
      <c r="A750" s="362" t="s">
        <v>46</v>
      </c>
      <c r="B750" s="362" t="s">
        <v>22113</v>
      </c>
      <c r="C750" s="340" t="s">
        <v>15443</v>
      </c>
      <c r="D750" s="362" t="s">
        <v>15442</v>
      </c>
      <c r="E750" s="362">
        <v>11</v>
      </c>
      <c r="F750" s="364">
        <v>16042345</v>
      </c>
      <c r="G750" s="363">
        <v>20160423456</v>
      </c>
      <c r="H750" s="365">
        <v>23104</v>
      </c>
      <c r="I750" s="388">
        <v>3</v>
      </c>
      <c r="J750" s="378">
        <v>4</v>
      </c>
      <c r="K750" s="381">
        <v>1963</v>
      </c>
      <c r="L750" s="369">
        <f t="shared" ca="1" si="11"/>
        <v>61</v>
      </c>
      <c r="M750" s="299" t="s">
        <v>20</v>
      </c>
      <c r="N750" s="10" t="s">
        <v>40415</v>
      </c>
      <c r="O750" s="389" t="s">
        <v>35660</v>
      </c>
      <c r="P750" s="386">
        <v>40664</v>
      </c>
    </row>
    <row r="751" spans="1:16" s="8" customFormat="1" ht="15" customHeight="1" x14ac:dyDescent="0.25">
      <c r="A751" s="362" t="s">
        <v>800</v>
      </c>
      <c r="B751" s="362" t="s">
        <v>22113</v>
      </c>
      <c r="C751" s="340" t="s">
        <v>15441</v>
      </c>
      <c r="D751" s="362" t="s">
        <v>15440</v>
      </c>
      <c r="E751" s="362">
        <v>11</v>
      </c>
      <c r="F751" s="364">
        <v>13703283</v>
      </c>
      <c r="G751" s="363">
        <v>20137032830</v>
      </c>
      <c r="H751" s="365">
        <v>21826</v>
      </c>
      <c r="I751" s="388">
        <v>3</v>
      </c>
      <c r="J751" s="378">
        <v>10</v>
      </c>
      <c r="K751" s="381">
        <v>1959</v>
      </c>
      <c r="L751" s="369">
        <f t="shared" ca="1" si="11"/>
        <v>64</v>
      </c>
      <c r="M751" s="299" t="s">
        <v>20</v>
      </c>
      <c r="N751" s="10" t="s">
        <v>40415</v>
      </c>
      <c r="O751" s="389" t="s">
        <v>29314</v>
      </c>
      <c r="P751" s="386">
        <v>43862</v>
      </c>
    </row>
    <row r="752" spans="1:16" s="8" customFormat="1" ht="15" customHeight="1" x14ac:dyDescent="0.25">
      <c r="A752" s="362" t="s">
        <v>27</v>
      </c>
      <c r="B752" s="362" t="s">
        <v>22113</v>
      </c>
      <c r="C752" s="340" t="s">
        <v>15439</v>
      </c>
      <c r="D752" s="362" t="s">
        <v>15438</v>
      </c>
      <c r="E752" s="362">
        <v>12</v>
      </c>
      <c r="F752" s="364">
        <v>13800446</v>
      </c>
      <c r="G752" s="363">
        <v>20138004466</v>
      </c>
      <c r="H752" s="365">
        <v>22011</v>
      </c>
      <c r="I752" s="388">
        <v>5</v>
      </c>
      <c r="J752" s="378">
        <v>4</v>
      </c>
      <c r="K752" s="381">
        <v>1960</v>
      </c>
      <c r="L752" s="369">
        <f t="shared" ca="1" si="11"/>
        <v>64</v>
      </c>
      <c r="M752" s="299" t="s">
        <v>20</v>
      </c>
      <c r="N752" s="10" t="s">
        <v>40415</v>
      </c>
      <c r="O752" s="389" t="s">
        <v>34621</v>
      </c>
      <c r="P752" s="386">
        <v>39083</v>
      </c>
    </row>
    <row r="753" spans="1:16" s="8" customFormat="1" ht="15" customHeight="1" x14ac:dyDescent="0.25">
      <c r="A753" s="362" t="s">
        <v>27</v>
      </c>
      <c r="B753" s="362" t="s">
        <v>22113</v>
      </c>
      <c r="C753" s="340" t="s">
        <v>15437</v>
      </c>
      <c r="D753" s="362" t="s">
        <v>15436</v>
      </c>
      <c r="E753" s="362" t="s">
        <v>889</v>
      </c>
      <c r="F753" s="364">
        <v>14188013</v>
      </c>
      <c r="G753" s="363">
        <v>20141880137</v>
      </c>
      <c r="H753" s="365">
        <v>22083</v>
      </c>
      <c r="I753" s="388">
        <v>16</v>
      </c>
      <c r="J753" s="378">
        <v>6</v>
      </c>
      <c r="K753" s="381">
        <v>1960</v>
      </c>
      <c r="L753" s="369">
        <f t="shared" ca="1" si="11"/>
        <v>63</v>
      </c>
      <c r="M753" s="299" t="s">
        <v>20</v>
      </c>
      <c r="N753" s="10" t="s">
        <v>40415</v>
      </c>
      <c r="O753" s="389" t="s">
        <v>177</v>
      </c>
      <c r="P753" s="386" t="s">
        <v>177</v>
      </c>
    </row>
    <row r="754" spans="1:16" s="8" customFormat="1" ht="15" customHeight="1" x14ac:dyDescent="0.25">
      <c r="A754" s="362" t="s">
        <v>27</v>
      </c>
      <c r="B754" s="362" t="s">
        <v>22113</v>
      </c>
      <c r="C754" s="340" t="s">
        <v>15435</v>
      </c>
      <c r="D754" s="362" t="s">
        <v>15434</v>
      </c>
      <c r="E754" s="362" t="s">
        <v>36</v>
      </c>
      <c r="F754" s="364">
        <v>16897948</v>
      </c>
      <c r="G754" s="363">
        <v>20168979488</v>
      </c>
      <c r="H754" s="365">
        <v>23513</v>
      </c>
      <c r="I754" s="388">
        <v>16</v>
      </c>
      <c r="J754" s="378">
        <v>5</v>
      </c>
      <c r="K754" s="381">
        <v>1964</v>
      </c>
      <c r="L754" s="369">
        <f t="shared" ca="1" si="11"/>
        <v>59</v>
      </c>
      <c r="M754" s="299" t="s">
        <v>20</v>
      </c>
      <c r="N754" s="10" t="s">
        <v>40415</v>
      </c>
      <c r="O754" s="389" t="s">
        <v>177</v>
      </c>
      <c r="P754" s="386" t="s">
        <v>177</v>
      </c>
    </row>
    <row r="755" spans="1:16" s="8" customFormat="1" ht="15" customHeight="1" x14ac:dyDescent="0.25">
      <c r="A755" s="362">
        <v>10</v>
      </c>
      <c r="B755" s="362" t="s">
        <v>22113</v>
      </c>
      <c r="C755" s="340" t="s">
        <v>15433</v>
      </c>
      <c r="D755" s="362" t="s">
        <v>15432</v>
      </c>
      <c r="E755" s="362">
        <v>11</v>
      </c>
      <c r="F755" s="364">
        <v>14698496</v>
      </c>
      <c r="G755" s="363">
        <v>20146984968</v>
      </c>
      <c r="H755" s="365">
        <v>22576</v>
      </c>
      <c r="I755" s="388">
        <v>22</v>
      </c>
      <c r="J755" s="378">
        <v>10</v>
      </c>
      <c r="K755" s="381">
        <v>1961</v>
      </c>
      <c r="L755" s="369">
        <f t="shared" ca="1" si="11"/>
        <v>62</v>
      </c>
      <c r="M755" s="299" t="s">
        <v>20</v>
      </c>
      <c r="N755" s="10" t="s">
        <v>40415</v>
      </c>
      <c r="O755" s="389" t="s">
        <v>30743</v>
      </c>
      <c r="P755" s="386">
        <v>40330</v>
      </c>
    </row>
    <row r="756" spans="1:16" s="8" customFormat="1" ht="15" customHeight="1" x14ac:dyDescent="0.25">
      <c r="A756" s="362" t="s">
        <v>627</v>
      </c>
      <c r="B756" s="362" t="s">
        <v>22113</v>
      </c>
      <c r="C756" s="340" t="s">
        <v>15431</v>
      </c>
      <c r="D756" s="362" t="s">
        <v>15430</v>
      </c>
      <c r="E756" s="362" t="s">
        <v>36</v>
      </c>
      <c r="F756" s="364">
        <v>17023991</v>
      </c>
      <c r="G756" s="363">
        <v>20170239912</v>
      </c>
      <c r="H756" s="365">
        <v>23518</v>
      </c>
      <c r="I756" s="388">
        <v>21</v>
      </c>
      <c r="J756" s="378">
        <v>5</v>
      </c>
      <c r="K756" s="381">
        <v>1964</v>
      </c>
      <c r="L756" s="369">
        <f t="shared" ca="1" si="11"/>
        <v>59</v>
      </c>
      <c r="M756" s="299" t="s">
        <v>20</v>
      </c>
      <c r="N756" s="10" t="s">
        <v>40415</v>
      </c>
      <c r="O756" s="389" t="s">
        <v>177</v>
      </c>
      <c r="P756" s="386" t="s">
        <v>177</v>
      </c>
    </row>
    <row r="757" spans="1:16" s="8" customFormat="1" ht="15" customHeight="1" x14ac:dyDescent="0.25">
      <c r="A757" s="362" t="s">
        <v>2915</v>
      </c>
      <c r="B757" s="362" t="s">
        <v>22113</v>
      </c>
      <c r="C757" s="340" t="s">
        <v>15429</v>
      </c>
      <c r="D757" s="362" t="s">
        <v>15428</v>
      </c>
      <c r="E757" s="362" t="s">
        <v>889</v>
      </c>
      <c r="F757" s="364">
        <v>16991534</v>
      </c>
      <c r="G757" s="363">
        <v>20169915343</v>
      </c>
      <c r="H757" s="365">
        <v>23481</v>
      </c>
      <c r="I757" s="388">
        <v>14</v>
      </c>
      <c r="J757" s="378">
        <v>4</v>
      </c>
      <c r="K757" s="381">
        <v>1964</v>
      </c>
      <c r="L757" s="369">
        <f t="shared" ca="1" si="11"/>
        <v>60</v>
      </c>
      <c r="M757" s="299" t="s">
        <v>20</v>
      </c>
      <c r="N757" s="10" t="s">
        <v>40415</v>
      </c>
      <c r="O757" s="389" t="s">
        <v>177</v>
      </c>
      <c r="P757" s="386" t="s">
        <v>177</v>
      </c>
    </row>
    <row r="758" spans="1:16" s="8" customFormat="1" ht="15" customHeight="1" x14ac:dyDescent="0.25">
      <c r="A758" s="362" t="s">
        <v>2915</v>
      </c>
      <c r="B758" s="362" t="s">
        <v>22113</v>
      </c>
      <c r="C758" s="340" t="s">
        <v>15427</v>
      </c>
      <c r="D758" s="362" t="s">
        <v>15426</v>
      </c>
      <c r="E758" s="362">
        <v>12</v>
      </c>
      <c r="F758" s="364">
        <v>14777278</v>
      </c>
      <c r="G758" s="363">
        <v>20147772786</v>
      </c>
      <c r="H758" s="365">
        <v>22645</v>
      </c>
      <c r="I758" s="388">
        <v>30</v>
      </c>
      <c r="J758" s="378">
        <v>12</v>
      </c>
      <c r="K758" s="381">
        <v>1961</v>
      </c>
      <c r="L758" s="369">
        <f t="shared" ca="1" si="11"/>
        <v>62</v>
      </c>
      <c r="M758" s="299" t="s">
        <v>20</v>
      </c>
      <c r="N758" s="10" t="s">
        <v>40415</v>
      </c>
      <c r="O758" s="389" t="s">
        <v>30762</v>
      </c>
      <c r="P758" s="386">
        <v>41094</v>
      </c>
    </row>
    <row r="759" spans="1:16" s="8" customFormat="1" ht="15" customHeight="1" x14ac:dyDescent="0.25">
      <c r="A759" s="362" t="s">
        <v>27</v>
      </c>
      <c r="B759" s="362" t="s">
        <v>22113</v>
      </c>
      <c r="C759" s="340" t="s">
        <v>15425</v>
      </c>
      <c r="D759" s="362" t="s">
        <v>15424</v>
      </c>
      <c r="E759" s="362" t="s">
        <v>889</v>
      </c>
      <c r="F759" s="364">
        <v>16513964</v>
      </c>
      <c r="G759" s="363">
        <v>20165139640</v>
      </c>
      <c r="H759" s="365">
        <v>23278</v>
      </c>
      <c r="I759" s="388">
        <v>24</v>
      </c>
      <c r="J759" s="378">
        <v>9</v>
      </c>
      <c r="K759" s="381">
        <v>1963</v>
      </c>
      <c r="L759" s="369">
        <f t="shared" ca="1" si="11"/>
        <v>60</v>
      </c>
      <c r="M759" s="299" t="s">
        <v>20</v>
      </c>
      <c r="N759" s="10" t="s">
        <v>40415</v>
      </c>
      <c r="O759" s="389" t="s">
        <v>177</v>
      </c>
      <c r="P759" s="386" t="s">
        <v>177</v>
      </c>
    </row>
    <row r="760" spans="1:16" s="8" customFormat="1" ht="15" customHeight="1" x14ac:dyDescent="0.25">
      <c r="A760" s="362" t="s">
        <v>27</v>
      </c>
      <c r="B760" s="362" t="s">
        <v>22113</v>
      </c>
      <c r="C760" s="340" t="s">
        <v>15423</v>
      </c>
      <c r="D760" s="362" t="s">
        <v>15422</v>
      </c>
      <c r="E760" s="362">
        <v>10</v>
      </c>
      <c r="F760" s="364">
        <v>14599607</v>
      </c>
      <c r="G760" s="363">
        <v>20145996075</v>
      </c>
      <c r="H760" s="365">
        <v>22658</v>
      </c>
      <c r="I760" s="388">
        <v>12</v>
      </c>
      <c r="J760" s="378">
        <v>1</v>
      </c>
      <c r="K760" s="381">
        <v>1962</v>
      </c>
      <c r="L760" s="369">
        <f t="shared" ca="1" si="11"/>
        <v>62</v>
      </c>
      <c r="M760" s="299" t="s">
        <v>20</v>
      </c>
      <c r="N760" s="10" t="s">
        <v>40415</v>
      </c>
      <c r="O760" s="389" t="s">
        <v>29353</v>
      </c>
      <c r="P760" s="386">
        <v>43405</v>
      </c>
    </row>
    <row r="761" spans="1:16" s="8" customFormat="1" ht="15" customHeight="1" x14ac:dyDescent="0.25">
      <c r="A761" s="362" t="s">
        <v>27</v>
      </c>
      <c r="B761" s="362" t="s">
        <v>22113</v>
      </c>
      <c r="C761" s="340" t="s">
        <v>15421</v>
      </c>
      <c r="D761" s="362" t="s">
        <v>15420</v>
      </c>
      <c r="E761" s="362">
        <v>13</v>
      </c>
      <c r="F761" s="364">
        <v>16147722</v>
      </c>
      <c r="G761" s="363">
        <v>20161477223</v>
      </c>
      <c r="H761" s="365">
        <v>23330</v>
      </c>
      <c r="I761" s="388">
        <v>15</v>
      </c>
      <c r="J761" s="378">
        <v>11</v>
      </c>
      <c r="K761" s="381">
        <v>1963</v>
      </c>
      <c r="L761" s="369">
        <f t="shared" ca="1" si="11"/>
        <v>60</v>
      </c>
      <c r="M761" s="299" t="s">
        <v>20</v>
      </c>
      <c r="N761" s="10" t="s">
        <v>40415</v>
      </c>
      <c r="O761" s="389" t="s">
        <v>34621</v>
      </c>
      <c r="P761" s="386">
        <v>39083</v>
      </c>
    </row>
    <row r="762" spans="1:16" s="8" customFormat="1" ht="15" customHeight="1" x14ac:dyDescent="0.25">
      <c r="A762" s="362" t="s">
        <v>46</v>
      </c>
      <c r="B762" s="362" t="s">
        <v>22113</v>
      </c>
      <c r="C762" s="340" t="s">
        <v>15419</v>
      </c>
      <c r="D762" s="362" t="s">
        <v>15418</v>
      </c>
      <c r="E762" s="362">
        <v>10</v>
      </c>
      <c r="F762" s="364">
        <v>16374009</v>
      </c>
      <c r="G762" s="363">
        <v>20163740096</v>
      </c>
      <c r="H762" s="365">
        <v>23012</v>
      </c>
      <c r="I762" s="388">
        <v>1</v>
      </c>
      <c r="J762" s="378">
        <v>1</v>
      </c>
      <c r="K762" s="381">
        <v>1963</v>
      </c>
      <c r="L762" s="369">
        <f t="shared" ca="1" si="11"/>
        <v>61</v>
      </c>
      <c r="M762" s="299" t="s">
        <v>20</v>
      </c>
      <c r="N762" s="10" t="s">
        <v>40415</v>
      </c>
      <c r="O762" s="389" t="s">
        <v>30808</v>
      </c>
      <c r="P762" s="386">
        <v>41513</v>
      </c>
    </row>
    <row r="763" spans="1:16" s="8" customFormat="1" ht="15" customHeight="1" x14ac:dyDescent="0.25">
      <c r="A763" s="362">
        <v>24</v>
      </c>
      <c r="B763" s="362" t="s">
        <v>22113</v>
      </c>
      <c r="C763" s="340" t="s">
        <v>15417</v>
      </c>
      <c r="D763" s="362" t="s">
        <v>15416</v>
      </c>
      <c r="E763" s="362" t="s">
        <v>36</v>
      </c>
      <c r="F763" s="364">
        <v>16711661</v>
      </c>
      <c r="G763" s="363">
        <v>20167116613</v>
      </c>
      <c r="H763" s="365">
        <v>23194</v>
      </c>
      <c r="I763" s="388">
        <v>2</v>
      </c>
      <c r="J763" s="378">
        <v>7</v>
      </c>
      <c r="K763" s="381">
        <v>1963</v>
      </c>
      <c r="L763" s="369">
        <f t="shared" ca="1" si="11"/>
        <v>60</v>
      </c>
      <c r="M763" s="299" t="s">
        <v>20</v>
      </c>
      <c r="N763" s="10" t="s">
        <v>40415</v>
      </c>
      <c r="O763" s="389" t="s">
        <v>177</v>
      </c>
      <c r="P763" s="386" t="s">
        <v>177</v>
      </c>
    </row>
    <row r="764" spans="1:16" s="8" customFormat="1" ht="15" customHeight="1" x14ac:dyDescent="0.25">
      <c r="A764" s="362" t="s">
        <v>59</v>
      </c>
      <c r="B764" s="362" t="s">
        <v>22113</v>
      </c>
      <c r="C764" s="340" t="s">
        <v>15415</v>
      </c>
      <c r="D764" s="362" t="s">
        <v>15414</v>
      </c>
      <c r="E764" s="362">
        <v>11</v>
      </c>
      <c r="F764" s="364">
        <v>14864335</v>
      </c>
      <c r="G764" s="363">
        <v>20148643351</v>
      </c>
      <c r="H764" s="365">
        <v>22880</v>
      </c>
      <c r="I764" s="388">
        <v>22</v>
      </c>
      <c r="J764" s="378">
        <v>8</v>
      </c>
      <c r="K764" s="381">
        <v>1962</v>
      </c>
      <c r="L764" s="369">
        <f t="shared" ca="1" si="11"/>
        <v>61</v>
      </c>
      <c r="M764" s="299" t="s">
        <v>20</v>
      </c>
      <c r="N764" s="10" t="s">
        <v>40415</v>
      </c>
      <c r="O764" s="389" t="s">
        <v>30783</v>
      </c>
      <c r="P764" s="386">
        <v>41064</v>
      </c>
    </row>
    <row r="765" spans="1:16" s="8" customFormat="1" ht="15" customHeight="1" x14ac:dyDescent="0.25">
      <c r="A765" s="362" t="s">
        <v>46</v>
      </c>
      <c r="B765" s="362" t="s">
        <v>22113</v>
      </c>
      <c r="C765" s="340" t="s">
        <v>15413</v>
      </c>
      <c r="D765" s="362" t="s">
        <v>15412</v>
      </c>
      <c r="E765" s="362">
        <v>12</v>
      </c>
      <c r="F765" s="364">
        <v>16374665</v>
      </c>
      <c r="G765" s="363">
        <v>20163746655</v>
      </c>
      <c r="H765" s="365">
        <v>23250</v>
      </c>
      <c r="I765" s="388">
        <v>27</v>
      </c>
      <c r="J765" s="378">
        <v>8</v>
      </c>
      <c r="K765" s="381">
        <v>1963</v>
      </c>
      <c r="L765" s="369">
        <f t="shared" ca="1" si="11"/>
        <v>60</v>
      </c>
      <c r="M765" s="299" t="s">
        <v>20</v>
      </c>
      <c r="N765" s="10" t="s">
        <v>40415</v>
      </c>
      <c r="O765" s="389" t="s">
        <v>30794</v>
      </c>
      <c r="P765" s="386">
        <v>41506</v>
      </c>
    </row>
    <row r="766" spans="1:16" s="8" customFormat="1" ht="15" customHeight="1" x14ac:dyDescent="0.25">
      <c r="A766" s="362" t="s">
        <v>27</v>
      </c>
      <c r="B766" s="362" t="s">
        <v>22113</v>
      </c>
      <c r="C766" s="340" t="s">
        <v>15411</v>
      </c>
      <c r="D766" s="362" t="s">
        <v>15410</v>
      </c>
      <c r="E766" s="362" t="s">
        <v>889</v>
      </c>
      <c r="F766" s="364">
        <v>14141797</v>
      </c>
      <c r="G766" s="363">
        <v>20141417976</v>
      </c>
      <c r="H766" s="365">
        <v>22285</v>
      </c>
      <c r="I766" s="388">
        <v>4</v>
      </c>
      <c r="J766" s="378">
        <v>1</v>
      </c>
      <c r="K766" s="381">
        <v>1961</v>
      </c>
      <c r="L766" s="369">
        <f t="shared" ca="1" si="11"/>
        <v>63</v>
      </c>
      <c r="M766" s="299" t="s">
        <v>20</v>
      </c>
      <c r="N766" s="10" t="s">
        <v>40415</v>
      </c>
      <c r="O766" s="389" t="s">
        <v>177</v>
      </c>
      <c r="P766" s="386" t="s">
        <v>177</v>
      </c>
    </row>
    <row r="767" spans="1:16" s="8" customFormat="1" ht="15" customHeight="1" x14ac:dyDescent="0.25">
      <c r="A767" s="362" t="s">
        <v>800</v>
      </c>
      <c r="B767" s="362" t="s">
        <v>22113</v>
      </c>
      <c r="C767" s="340" t="s">
        <v>15409</v>
      </c>
      <c r="D767" s="362" t="s">
        <v>15408</v>
      </c>
      <c r="E767" s="362">
        <v>13</v>
      </c>
      <c r="F767" s="364">
        <v>16041198</v>
      </c>
      <c r="G767" s="363">
        <v>20160411989</v>
      </c>
      <c r="H767" s="365">
        <v>22792</v>
      </c>
      <c r="I767" s="388">
        <v>26</v>
      </c>
      <c r="J767" s="378">
        <v>5</v>
      </c>
      <c r="K767" s="381">
        <v>1962</v>
      </c>
      <c r="L767" s="369">
        <f t="shared" ca="1" si="11"/>
        <v>61</v>
      </c>
      <c r="M767" s="299" t="s">
        <v>20</v>
      </c>
      <c r="N767" s="10" t="s">
        <v>40415</v>
      </c>
      <c r="O767" s="389" t="s">
        <v>36073</v>
      </c>
      <c r="P767" s="386">
        <v>38718</v>
      </c>
    </row>
    <row r="768" spans="1:16" s="8" customFormat="1" ht="15" customHeight="1" x14ac:dyDescent="0.25">
      <c r="A768" s="362" t="s">
        <v>33761</v>
      </c>
      <c r="B768" s="362" t="s">
        <v>22113</v>
      </c>
      <c r="C768" s="340" t="s">
        <v>15407</v>
      </c>
      <c r="D768" s="362" t="s">
        <v>15406</v>
      </c>
      <c r="E768" s="362" t="s">
        <v>36</v>
      </c>
      <c r="F768" s="364">
        <v>16374214</v>
      </c>
      <c r="G768" s="363">
        <v>20163742145</v>
      </c>
      <c r="H768" s="365">
        <v>23152</v>
      </c>
      <c r="I768" s="388">
        <v>21</v>
      </c>
      <c r="J768" s="378">
        <v>5</v>
      </c>
      <c r="K768" s="381">
        <v>1963</v>
      </c>
      <c r="L768" s="369">
        <f t="shared" ca="1" si="11"/>
        <v>60</v>
      </c>
      <c r="M768" s="299" t="s">
        <v>20</v>
      </c>
      <c r="N768" s="10" t="s">
        <v>40415</v>
      </c>
      <c r="O768" s="389" t="s">
        <v>34606</v>
      </c>
      <c r="P768" s="386">
        <v>37987</v>
      </c>
    </row>
    <row r="769" spans="1:16" s="8" customFormat="1" ht="15" customHeight="1" x14ac:dyDescent="0.25">
      <c r="A769" s="362" t="s">
        <v>46</v>
      </c>
      <c r="B769" s="362" t="s">
        <v>22113</v>
      </c>
      <c r="C769" s="340" t="s">
        <v>15405</v>
      </c>
      <c r="D769" s="362" t="s">
        <v>15404</v>
      </c>
      <c r="E769" s="362">
        <v>11</v>
      </c>
      <c r="F769" s="364">
        <v>16551650</v>
      </c>
      <c r="G769" s="363">
        <v>20165516509</v>
      </c>
      <c r="H769" s="365">
        <v>23390</v>
      </c>
      <c r="I769" s="388">
        <v>14</v>
      </c>
      <c r="J769" s="378">
        <v>1</v>
      </c>
      <c r="K769" s="381">
        <v>1964</v>
      </c>
      <c r="L769" s="369">
        <f t="shared" ca="1" si="11"/>
        <v>60</v>
      </c>
      <c r="M769" s="299" t="s">
        <v>20</v>
      </c>
      <c r="N769" s="10" t="s">
        <v>40415</v>
      </c>
      <c r="O769" s="389" t="s">
        <v>34422</v>
      </c>
      <c r="P769" s="386">
        <v>40848</v>
      </c>
    </row>
    <row r="770" spans="1:16" s="8" customFormat="1" ht="15" customHeight="1" x14ac:dyDescent="0.25">
      <c r="A770" s="362" t="s">
        <v>27</v>
      </c>
      <c r="B770" s="362" t="s">
        <v>22113</v>
      </c>
      <c r="C770" s="340" t="s">
        <v>15403</v>
      </c>
      <c r="D770" s="362" t="s">
        <v>15402</v>
      </c>
      <c r="E770" s="362">
        <v>13</v>
      </c>
      <c r="F770" s="364">
        <v>16085459</v>
      </c>
      <c r="G770" s="363">
        <v>20160854597</v>
      </c>
      <c r="H770" s="365">
        <v>22931</v>
      </c>
      <c r="I770" s="388">
        <v>12</v>
      </c>
      <c r="J770" s="378">
        <v>10</v>
      </c>
      <c r="K770" s="381">
        <v>1962</v>
      </c>
      <c r="L770" s="369">
        <f t="shared" ref="L770:L833" ca="1" si="12">DATEDIF(H770,TODAY(),"Y")</f>
        <v>61</v>
      </c>
      <c r="M770" s="299" t="s">
        <v>20</v>
      </c>
      <c r="N770" s="10" t="s">
        <v>40415</v>
      </c>
      <c r="O770" s="389" t="s">
        <v>30819</v>
      </c>
      <c r="P770" s="386">
        <v>42304</v>
      </c>
    </row>
    <row r="771" spans="1:16" s="8" customFormat="1" ht="15" customHeight="1" x14ac:dyDescent="0.25">
      <c r="A771" s="362" t="s">
        <v>27</v>
      </c>
      <c r="B771" s="362" t="s">
        <v>22113</v>
      </c>
      <c r="C771" s="340" t="s">
        <v>15401</v>
      </c>
      <c r="D771" s="362" t="s">
        <v>15400</v>
      </c>
      <c r="E771" s="362">
        <v>10</v>
      </c>
      <c r="F771" s="364">
        <v>14642219</v>
      </c>
      <c r="G771" s="363">
        <v>20146422196</v>
      </c>
      <c r="H771" s="365">
        <v>22560</v>
      </c>
      <c r="I771" s="388">
        <v>6</v>
      </c>
      <c r="J771" s="378">
        <v>10</v>
      </c>
      <c r="K771" s="381">
        <v>1961</v>
      </c>
      <c r="L771" s="369">
        <f t="shared" ca="1" si="12"/>
        <v>62</v>
      </c>
      <c r="M771" s="299" t="s">
        <v>20</v>
      </c>
      <c r="N771" s="10" t="s">
        <v>40415</v>
      </c>
      <c r="O771" s="389" t="s">
        <v>36004</v>
      </c>
      <c r="P771" s="386">
        <v>41699</v>
      </c>
    </row>
    <row r="772" spans="1:16" s="8" customFormat="1" ht="15" customHeight="1" x14ac:dyDescent="0.25">
      <c r="A772" s="362" t="s">
        <v>33761</v>
      </c>
      <c r="B772" s="362" t="s">
        <v>22113</v>
      </c>
      <c r="C772" s="340" t="s">
        <v>15399</v>
      </c>
      <c r="D772" s="362" t="s">
        <v>15398</v>
      </c>
      <c r="E772" s="362">
        <v>10</v>
      </c>
      <c r="F772" s="364">
        <v>16074875</v>
      </c>
      <c r="G772" s="363">
        <v>20160748754</v>
      </c>
      <c r="H772" s="365">
        <v>23107</v>
      </c>
      <c r="I772" s="388">
        <v>6</v>
      </c>
      <c r="J772" s="378">
        <v>4</v>
      </c>
      <c r="K772" s="381">
        <v>1963</v>
      </c>
      <c r="L772" s="369">
        <f t="shared" ca="1" si="12"/>
        <v>61</v>
      </c>
      <c r="M772" s="299" t="s">
        <v>20</v>
      </c>
      <c r="N772" s="10" t="s">
        <v>40415</v>
      </c>
      <c r="O772" s="389" t="s">
        <v>30797</v>
      </c>
      <c r="P772" s="386">
        <v>41244</v>
      </c>
    </row>
    <row r="773" spans="1:16" s="8" customFormat="1" ht="15" customHeight="1" x14ac:dyDescent="0.25">
      <c r="A773" s="362">
        <v>16</v>
      </c>
      <c r="B773" s="362" t="s">
        <v>22113</v>
      </c>
      <c r="C773" s="340" t="s">
        <v>15397</v>
      </c>
      <c r="D773" s="362" t="s">
        <v>15396</v>
      </c>
      <c r="E773" s="362">
        <v>12</v>
      </c>
      <c r="F773" s="364">
        <v>14304139</v>
      </c>
      <c r="G773" s="363">
        <v>20143041396</v>
      </c>
      <c r="H773" s="365">
        <v>22385</v>
      </c>
      <c r="I773" s="388">
        <v>14</v>
      </c>
      <c r="J773" s="378">
        <v>4</v>
      </c>
      <c r="K773" s="381">
        <v>1961</v>
      </c>
      <c r="L773" s="369">
        <f t="shared" ca="1" si="12"/>
        <v>63</v>
      </c>
      <c r="M773" s="299" t="s">
        <v>20</v>
      </c>
      <c r="N773" s="10" t="s">
        <v>40415</v>
      </c>
      <c r="O773" s="389" t="s">
        <v>30745</v>
      </c>
      <c r="P773" s="386">
        <v>41244</v>
      </c>
    </row>
    <row r="774" spans="1:16" s="8" customFormat="1" ht="15" customHeight="1" x14ac:dyDescent="0.25">
      <c r="A774" s="362" t="s">
        <v>23</v>
      </c>
      <c r="B774" s="362" t="s">
        <v>22113</v>
      </c>
      <c r="C774" s="340" t="s">
        <v>15395</v>
      </c>
      <c r="D774" s="362" t="s">
        <v>15394</v>
      </c>
      <c r="E774" s="362" t="s">
        <v>889</v>
      </c>
      <c r="F774" s="364">
        <v>14251346</v>
      </c>
      <c r="G774" s="363">
        <v>20142513464</v>
      </c>
      <c r="H774" s="365">
        <v>22091</v>
      </c>
      <c r="I774" s="388">
        <v>24</v>
      </c>
      <c r="J774" s="378">
        <v>6</v>
      </c>
      <c r="K774" s="381">
        <v>1960</v>
      </c>
      <c r="L774" s="369">
        <f t="shared" ca="1" si="12"/>
        <v>63</v>
      </c>
      <c r="M774" s="299" t="s">
        <v>20</v>
      </c>
      <c r="N774" s="10" t="s">
        <v>40415</v>
      </c>
      <c r="O774" s="389" t="s">
        <v>34616</v>
      </c>
      <c r="P774" s="386">
        <v>37257</v>
      </c>
    </row>
    <row r="775" spans="1:16" s="8" customFormat="1" ht="15" customHeight="1" x14ac:dyDescent="0.25">
      <c r="A775" s="362" t="s">
        <v>27</v>
      </c>
      <c r="B775" s="362" t="s">
        <v>22113</v>
      </c>
      <c r="C775" s="340" t="s">
        <v>15393</v>
      </c>
      <c r="D775" s="362" t="s">
        <v>15392</v>
      </c>
      <c r="E775" s="362">
        <v>10</v>
      </c>
      <c r="F775" s="364">
        <v>16315122</v>
      </c>
      <c r="G775" s="363">
        <v>20163151228</v>
      </c>
      <c r="H775" s="365">
        <v>23133</v>
      </c>
      <c r="I775" s="388">
        <v>2</v>
      </c>
      <c r="J775" s="378">
        <v>5</v>
      </c>
      <c r="K775" s="381">
        <v>1963</v>
      </c>
      <c r="L775" s="369">
        <f t="shared" ca="1" si="12"/>
        <v>60</v>
      </c>
      <c r="M775" s="299" t="s">
        <v>20</v>
      </c>
      <c r="N775" s="10" t="s">
        <v>40415</v>
      </c>
      <c r="O775" s="389" t="s">
        <v>30765</v>
      </c>
      <c r="P775" s="386">
        <v>41426</v>
      </c>
    </row>
    <row r="776" spans="1:16" s="8" customFormat="1" ht="15" customHeight="1" x14ac:dyDescent="0.25">
      <c r="A776" s="362" t="s">
        <v>27</v>
      </c>
      <c r="B776" s="362" t="s">
        <v>22113</v>
      </c>
      <c r="C776" s="340" t="s">
        <v>15391</v>
      </c>
      <c r="D776" s="362" t="s">
        <v>15390</v>
      </c>
      <c r="E776" s="362">
        <v>12</v>
      </c>
      <c r="F776" s="364">
        <v>14952554</v>
      </c>
      <c r="G776" s="363">
        <v>20149525549</v>
      </c>
      <c r="H776" s="365">
        <v>22912</v>
      </c>
      <c r="I776" s="388">
        <v>23</v>
      </c>
      <c r="J776" s="378">
        <v>9</v>
      </c>
      <c r="K776" s="381">
        <v>1962</v>
      </c>
      <c r="L776" s="369">
        <f t="shared" ca="1" si="12"/>
        <v>61</v>
      </c>
      <c r="M776" s="299" t="s">
        <v>20</v>
      </c>
      <c r="N776" s="10" t="s">
        <v>40415</v>
      </c>
      <c r="O776" s="389" t="s">
        <v>30769</v>
      </c>
      <c r="P776" s="386">
        <v>41509</v>
      </c>
    </row>
    <row r="777" spans="1:16" s="8" customFormat="1" ht="15" customHeight="1" x14ac:dyDescent="0.25">
      <c r="A777" s="362" t="s">
        <v>46</v>
      </c>
      <c r="B777" s="362" t="s">
        <v>22113</v>
      </c>
      <c r="C777" s="340" t="s">
        <v>15389</v>
      </c>
      <c r="D777" s="362" t="s">
        <v>15388</v>
      </c>
      <c r="E777" s="362">
        <v>12</v>
      </c>
      <c r="F777" s="364">
        <v>16352211</v>
      </c>
      <c r="G777" s="363">
        <v>20163522110</v>
      </c>
      <c r="H777" s="365">
        <v>23194</v>
      </c>
      <c r="I777" s="388">
        <v>2</v>
      </c>
      <c r="J777" s="378">
        <v>7</v>
      </c>
      <c r="K777" s="381">
        <v>1963</v>
      </c>
      <c r="L777" s="369">
        <f t="shared" ca="1" si="12"/>
        <v>60</v>
      </c>
      <c r="M777" s="299" t="s">
        <v>20</v>
      </c>
      <c r="N777" s="10" t="s">
        <v>40415</v>
      </c>
      <c r="O777" s="389" t="s">
        <v>30740</v>
      </c>
      <c r="P777" s="386">
        <v>39448</v>
      </c>
    </row>
    <row r="778" spans="1:16" s="8" customFormat="1" ht="15" customHeight="1" x14ac:dyDescent="0.25">
      <c r="A778" s="362" t="s">
        <v>27</v>
      </c>
      <c r="B778" s="362" t="s">
        <v>22113</v>
      </c>
      <c r="C778" s="340" t="s">
        <v>15383</v>
      </c>
      <c r="D778" s="362" t="s">
        <v>15382</v>
      </c>
      <c r="E778" s="362">
        <v>10</v>
      </c>
      <c r="F778" s="364">
        <v>14487561</v>
      </c>
      <c r="G778" s="363">
        <v>20144875614</v>
      </c>
      <c r="H778" s="365">
        <v>22328</v>
      </c>
      <c r="I778" s="388">
        <v>16</v>
      </c>
      <c r="J778" s="378">
        <v>2</v>
      </c>
      <c r="K778" s="381">
        <v>1961</v>
      </c>
      <c r="L778" s="369">
        <f t="shared" ca="1" si="12"/>
        <v>63</v>
      </c>
      <c r="M778" s="299" t="s">
        <v>20</v>
      </c>
      <c r="N778" s="10" t="s">
        <v>40415</v>
      </c>
      <c r="O778" s="389" t="s">
        <v>30834</v>
      </c>
      <c r="P778" s="386">
        <v>41366</v>
      </c>
    </row>
    <row r="779" spans="1:16" s="8" customFormat="1" ht="15" customHeight="1" x14ac:dyDescent="0.25">
      <c r="A779" s="362" t="s">
        <v>27</v>
      </c>
      <c r="B779" s="362" t="s">
        <v>22113</v>
      </c>
      <c r="C779" s="340" t="s">
        <v>15381</v>
      </c>
      <c r="D779" s="362" t="s">
        <v>15380</v>
      </c>
      <c r="E779" s="362">
        <v>10</v>
      </c>
      <c r="F779" s="364">
        <v>16365777</v>
      </c>
      <c r="G779" s="363">
        <v>20163657776</v>
      </c>
      <c r="H779" s="365">
        <v>23301</v>
      </c>
      <c r="I779" s="388">
        <v>17</v>
      </c>
      <c r="J779" s="378">
        <v>10</v>
      </c>
      <c r="K779" s="381">
        <v>1963</v>
      </c>
      <c r="L779" s="369">
        <f t="shared" ca="1" si="12"/>
        <v>60</v>
      </c>
      <c r="M779" s="299" t="s">
        <v>20</v>
      </c>
      <c r="N779" s="10" t="s">
        <v>40415</v>
      </c>
      <c r="O779" s="389" t="s">
        <v>30772</v>
      </c>
      <c r="P779" s="386">
        <v>41522</v>
      </c>
    </row>
    <row r="780" spans="1:16" s="8" customFormat="1" ht="15" customHeight="1" x14ac:dyDescent="0.25">
      <c r="A780" s="362" t="s">
        <v>27</v>
      </c>
      <c r="B780" s="362" t="s">
        <v>22113</v>
      </c>
      <c r="C780" s="340" t="s">
        <v>15379</v>
      </c>
      <c r="D780" s="362" t="s">
        <v>15378</v>
      </c>
      <c r="E780" s="362" t="s">
        <v>78</v>
      </c>
      <c r="F780" s="364">
        <v>11876067</v>
      </c>
      <c r="G780" s="363">
        <v>27118760676</v>
      </c>
      <c r="H780" s="365">
        <v>20410</v>
      </c>
      <c r="I780" s="388">
        <v>17</v>
      </c>
      <c r="J780" s="378">
        <v>11</v>
      </c>
      <c r="K780" s="381">
        <v>1955</v>
      </c>
      <c r="L780" s="369">
        <f t="shared" ca="1" si="12"/>
        <v>68</v>
      </c>
      <c r="M780" s="299" t="s">
        <v>20</v>
      </c>
      <c r="N780" s="10" t="s">
        <v>28854</v>
      </c>
      <c r="O780" s="389" t="s">
        <v>177</v>
      </c>
      <c r="P780" s="386" t="s">
        <v>177</v>
      </c>
    </row>
    <row r="781" spans="1:16" s="8" customFormat="1" ht="15" customHeight="1" x14ac:dyDescent="0.25">
      <c r="A781" s="362" t="s">
        <v>33761</v>
      </c>
      <c r="B781" s="362" t="s">
        <v>22113</v>
      </c>
      <c r="C781" s="340" t="s">
        <v>15377</v>
      </c>
      <c r="D781" s="362" t="s">
        <v>15376</v>
      </c>
      <c r="E781" s="362" t="s">
        <v>78</v>
      </c>
      <c r="F781" s="364">
        <v>8212488</v>
      </c>
      <c r="G781" s="363">
        <v>20082124889</v>
      </c>
      <c r="H781" s="365">
        <v>17530</v>
      </c>
      <c r="I781" s="388">
        <v>29</v>
      </c>
      <c r="J781" s="378">
        <v>12</v>
      </c>
      <c r="K781" s="381">
        <v>1947</v>
      </c>
      <c r="L781" s="369">
        <f t="shared" ca="1" si="12"/>
        <v>76</v>
      </c>
      <c r="M781" s="299" t="s">
        <v>20</v>
      </c>
      <c r="N781" s="10" t="s">
        <v>40415</v>
      </c>
      <c r="O781" s="389" t="s">
        <v>177</v>
      </c>
      <c r="P781" s="386" t="s">
        <v>177</v>
      </c>
    </row>
    <row r="782" spans="1:16" s="8" customFormat="1" ht="15" customHeight="1" x14ac:dyDescent="0.25">
      <c r="A782" s="362" t="s">
        <v>27</v>
      </c>
      <c r="B782" s="362" t="s">
        <v>22113</v>
      </c>
      <c r="C782" s="340" t="s">
        <v>15375</v>
      </c>
      <c r="D782" s="362" t="s">
        <v>15374</v>
      </c>
      <c r="E782" s="362" t="s">
        <v>14257</v>
      </c>
      <c r="F782" s="364">
        <v>4932369</v>
      </c>
      <c r="G782" s="363">
        <v>27049323692</v>
      </c>
      <c r="H782" s="365">
        <v>16348</v>
      </c>
      <c r="I782" s="388">
        <v>3</v>
      </c>
      <c r="J782" s="378">
        <v>10</v>
      </c>
      <c r="K782" s="381">
        <v>1944</v>
      </c>
      <c r="L782" s="369">
        <f t="shared" ca="1" si="12"/>
        <v>79</v>
      </c>
      <c r="M782" s="299" t="s">
        <v>20</v>
      </c>
      <c r="N782" s="10" t="s">
        <v>28854</v>
      </c>
      <c r="O782" s="389" t="s">
        <v>35656</v>
      </c>
      <c r="P782" s="386">
        <v>36161</v>
      </c>
    </row>
    <row r="783" spans="1:16" s="8" customFormat="1" ht="15" customHeight="1" x14ac:dyDescent="0.25">
      <c r="A783" s="362" t="s">
        <v>172</v>
      </c>
      <c r="B783" s="362" t="s">
        <v>22113</v>
      </c>
      <c r="C783" s="340" t="s">
        <v>15373</v>
      </c>
      <c r="D783" s="362" t="s">
        <v>15372</v>
      </c>
      <c r="E783" s="362">
        <v>15</v>
      </c>
      <c r="F783" s="364">
        <v>5394088</v>
      </c>
      <c r="G783" s="363">
        <v>23053940889</v>
      </c>
      <c r="H783" s="365" t="s">
        <v>29965</v>
      </c>
      <c r="I783" s="388">
        <v>18</v>
      </c>
      <c r="J783" s="378">
        <v>2</v>
      </c>
      <c r="K783" s="381">
        <v>1948</v>
      </c>
      <c r="L783" s="369">
        <f t="shared" ca="1" si="12"/>
        <v>76</v>
      </c>
      <c r="M783" s="299" t="s">
        <v>20</v>
      </c>
      <c r="N783" s="10" t="s">
        <v>40415</v>
      </c>
      <c r="O783" s="389" t="s">
        <v>177</v>
      </c>
      <c r="P783" s="386" t="s">
        <v>177</v>
      </c>
    </row>
    <row r="784" spans="1:16" s="8" customFormat="1" ht="15" customHeight="1" x14ac:dyDescent="0.25">
      <c r="A784" s="362" t="s">
        <v>161</v>
      </c>
      <c r="B784" s="362" t="s">
        <v>22113</v>
      </c>
      <c r="C784" s="340" t="s">
        <v>15371</v>
      </c>
      <c r="D784" s="362" t="s">
        <v>15370</v>
      </c>
      <c r="E784" s="362" t="s">
        <v>889</v>
      </c>
      <c r="F784" s="364">
        <v>12783780</v>
      </c>
      <c r="G784" s="363">
        <v>20127837806</v>
      </c>
      <c r="H784" s="365">
        <v>20889</v>
      </c>
      <c r="I784" s="388">
        <v>10</v>
      </c>
      <c r="J784" s="378">
        <v>3</v>
      </c>
      <c r="K784" s="381">
        <v>1957</v>
      </c>
      <c r="L784" s="369">
        <f t="shared" ca="1" si="12"/>
        <v>67</v>
      </c>
      <c r="M784" s="299" t="s">
        <v>20</v>
      </c>
      <c r="N784" s="10" t="s">
        <v>40415</v>
      </c>
      <c r="O784" s="389" t="s">
        <v>177</v>
      </c>
      <c r="P784" s="386" t="s">
        <v>177</v>
      </c>
    </row>
    <row r="785" spans="1:16" s="8" customFormat="1" ht="15" customHeight="1" x14ac:dyDescent="0.25">
      <c r="A785" s="362" t="s">
        <v>193</v>
      </c>
      <c r="B785" s="362" t="s">
        <v>22113</v>
      </c>
      <c r="C785" s="340" t="s">
        <v>15369</v>
      </c>
      <c r="D785" s="362" t="s">
        <v>15368</v>
      </c>
      <c r="E785" s="362" t="s">
        <v>161</v>
      </c>
      <c r="F785" s="364">
        <v>12290923</v>
      </c>
      <c r="G785" s="363">
        <v>27122909234</v>
      </c>
      <c r="H785" s="365">
        <v>20508</v>
      </c>
      <c r="I785" s="388">
        <v>23</v>
      </c>
      <c r="J785" s="378">
        <v>2</v>
      </c>
      <c r="K785" s="381">
        <v>1956</v>
      </c>
      <c r="L785" s="369">
        <f t="shared" ca="1" si="12"/>
        <v>68</v>
      </c>
      <c r="M785" s="299" t="s">
        <v>20</v>
      </c>
      <c r="N785" s="10" t="s">
        <v>28854</v>
      </c>
      <c r="O785" s="389" t="s">
        <v>34622</v>
      </c>
      <c r="P785" s="386" t="s">
        <v>35728</v>
      </c>
    </row>
    <row r="786" spans="1:16" s="8" customFormat="1" ht="15" customHeight="1" x14ac:dyDescent="0.25">
      <c r="A786" s="362" t="s">
        <v>27</v>
      </c>
      <c r="B786" s="362" t="s">
        <v>22113</v>
      </c>
      <c r="C786" s="340" t="s">
        <v>15367</v>
      </c>
      <c r="D786" s="362" t="s">
        <v>15366</v>
      </c>
      <c r="E786" s="362" t="s">
        <v>36</v>
      </c>
      <c r="F786" s="364">
        <v>12194437</v>
      </c>
      <c r="G786" s="363">
        <v>20121944376</v>
      </c>
      <c r="H786" s="365">
        <v>20633</v>
      </c>
      <c r="I786" s="388">
        <v>27</v>
      </c>
      <c r="J786" s="378">
        <v>6</v>
      </c>
      <c r="K786" s="381">
        <v>1956</v>
      </c>
      <c r="L786" s="369">
        <f t="shared" ca="1" si="12"/>
        <v>67</v>
      </c>
      <c r="M786" s="299" t="s">
        <v>20</v>
      </c>
      <c r="N786" s="10" t="s">
        <v>40415</v>
      </c>
      <c r="O786" s="389" t="s">
        <v>34616</v>
      </c>
      <c r="P786" s="386">
        <v>37257</v>
      </c>
    </row>
    <row r="787" spans="1:16" s="8" customFormat="1" ht="15" customHeight="1" x14ac:dyDescent="0.25">
      <c r="A787" s="362" t="s">
        <v>161</v>
      </c>
      <c r="B787" s="362" t="s">
        <v>22113</v>
      </c>
      <c r="C787" s="340" t="s">
        <v>15365</v>
      </c>
      <c r="D787" s="362" t="s">
        <v>15364</v>
      </c>
      <c r="E787" s="362" t="s">
        <v>14257</v>
      </c>
      <c r="F787" s="364">
        <v>10802818</v>
      </c>
      <c r="G787" s="363">
        <v>20108028182</v>
      </c>
      <c r="H787" s="365">
        <v>19639</v>
      </c>
      <c r="I787" s="388">
        <v>7</v>
      </c>
      <c r="J787" s="378">
        <v>10</v>
      </c>
      <c r="K787" s="381">
        <v>1953</v>
      </c>
      <c r="L787" s="369">
        <f t="shared" ca="1" si="12"/>
        <v>70</v>
      </c>
      <c r="M787" s="299" t="s">
        <v>20</v>
      </c>
      <c r="N787" s="10" t="s">
        <v>40415</v>
      </c>
      <c r="O787" s="389" t="s">
        <v>177</v>
      </c>
      <c r="P787" s="386" t="s">
        <v>177</v>
      </c>
    </row>
    <row r="788" spans="1:16" s="8" customFormat="1" ht="15" customHeight="1" x14ac:dyDescent="0.25">
      <c r="A788" s="362" t="s">
        <v>27</v>
      </c>
      <c r="B788" s="362" t="s">
        <v>22113</v>
      </c>
      <c r="C788" s="340" t="s">
        <v>15363</v>
      </c>
      <c r="D788" s="362" t="s">
        <v>15362</v>
      </c>
      <c r="E788" s="362">
        <v>14</v>
      </c>
      <c r="F788" s="364">
        <v>11540235</v>
      </c>
      <c r="G788" s="363">
        <v>27115402353</v>
      </c>
      <c r="H788" s="365">
        <v>20169</v>
      </c>
      <c r="I788" s="388">
        <v>21</v>
      </c>
      <c r="J788" s="378">
        <v>3</v>
      </c>
      <c r="K788" s="381">
        <v>1955</v>
      </c>
      <c r="L788" s="369">
        <f t="shared" ca="1" si="12"/>
        <v>69</v>
      </c>
      <c r="M788" s="299" t="s">
        <v>20</v>
      </c>
      <c r="N788" s="10" t="s">
        <v>28854</v>
      </c>
      <c r="O788" s="389" t="s">
        <v>34625</v>
      </c>
      <c r="P788" s="386">
        <v>38687</v>
      </c>
    </row>
    <row r="789" spans="1:16" s="8" customFormat="1" ht="15" customHeight="1" x14ac:dyDescent="0.25">
      <c r="A789" s="362" t="s">
        <v>27</v>
      </c>
      <c r="B789" s="362" t="s">
        <v>22113</v>
      </c>
      <c r="C789" s="340" t="s">
        <v>15361</v>
      </c>
      <c r="D789" s="362" t="s">
        <v>15360</v>
      </c>
      <c r="E789" s="362">
        <v>14</v>
      </c>
      <c r="F789" s="364">
        <v>10533465</v>
      </c>
      <c r="G789" s="363">
        <v>20105334657</v>
      </c>
      <c r="H789" s="365">
        <v>19223</v>
      </c>
      <c r="I789" s="388">
        <v>17</v>
      </c>
      <c r="J789" s="378">
        <v>8</v>
      </c>
      <c r="K789" s="381">
        <v>1952</v>
      </c>
      <c r="L789" s="369">
        <f t="shared" ca="1" si="12"/>
        <v>71</v>
      </c>
      <c r="M789" s="299" t="s">
        <v>20</v>
      </c>
      <c r="N789" s="10" t="s">
        <v>40415</v>
      </c>
      <c r="O789" s="389" t="s">
        <v>177</v>
      </c>
      <c r="P789" s="386" t="s">
        <v>177</v>
      </c>
    </row>
    <row r="790" spans="1:16" s="8" customFormat="1" ht="15" customHeight="1" x14ac:dyDescent="0.25">
      <c r="A790" s="362" t="s">
        <v>27</v>
      </c>
      <c r="B790" s="362" t="s">
        <v>22113</v>
      </c>
      <c r="C790" s="340" t="s">
        <v>15359</v>
      </c>
      <c r="D790" s="362" t="s">
        <v>15358</v>
      </c>
      <c r="E790" s="362" t="s">
        <v>161</v>
      </c>
      <c r="F790" s="364">
        <v>11634149</v>
      </c>
      <c r="G790" s="363">
        <v>20116341493</v>
      </c>
      <c r="H790" s="365">
        <v>20310</v>
      </c>
      <c r="I790" s="388">
        <v>9</v>
      </c>
      <c r="J790" s="378">
        <v>8</v>
      </c>
      <c r="K790" s="381">
        <v>1955</v>
      </c>
      <c r="L790" s="369">
        <f t="shared" ca="1" si="12"/>
        <v>68</v>
      </c>
      <c r="M790" s="299" t="s">
        <v>20</v>
      </c>
      <c r="N790" s="10" t="s">
        <v>40415</v>
      </c>
      <c r="O790" s="389" t="s">
        <v>177</v>
      </c>
      <c r="P790" s="386" t="s">
        <v>177</v>
      </c>
    </row>
    <row r="791" spans="1:16" s="8" customFormat="1" ht="15" customHeight="1" x14ac:dyDescent="0.25">
      <c r="A791" s="362" t="s">
        <v>27</v>
      </c>
      <c r="B791" s="362" t="s">
        <v>22113</v>
      </c>
      <c r="C791" s="340" t="s">
        <v>15357</v>
      </c>
      <c r="D791" s="362" t="s">
        <v>15356</v>
      </c>
      <c r="E791" s="362" t="s">
        <v>252</v>
      </c>
      <c r="F791" s="364">
        <v>13295481</v>
      </c>
      <c r="G791" s="363">
        <v>20132954810</v>
      </c>
      <c r="H791" s="365">
        <v>21703</v>
      </c>
      <c r="I791" s="388">
        <v>2</v>
      </c>
      <c r="J791" s="378">
        <v>6</v>
      </c>
      <c r="K791" s="381">
        <v>1959</v>
      </c>
      <c r="L791" s="369">
        <f t="shared" ca="1" si="12"/>
        <v>64</v>
      </c>
      <c r="M791" s="299" t="s">
        <v>20</v>
      </c>
      <c r="N791" s="10" t="s">
        <v>40415</v>
      </c>
      <c r="O791" s="389" t="s">
        <v>177</v>
      </c>
      <c r="P791" s="386" t="s">
        <v>177</v>
      </c>
    </row>
    <row r="792" spans="1:16" s="8" customFormat="1" ht="15" customHeight="1" x14ac:dyDescent="0.25">
      <c r="A792" s="362" t="s">
        <v>179</v>
      </c>
      <c r="B792" s="362" t="s">
        <v>22113</v>
      </c>
      <c r="C792" s="340" t="s">
        <v>15355</v>
      </c>
      <c r="D792" s="362" t="s">
        <v>15354</v>
      </c>
      <c r="E792" s="362">
        <v>11</v>
      </c>
      <c r="F792" s="364">
        <v>17128170</v>
      </c>
      <c r="G792" s="363">
        <v>23171281709</v>
      </c>
      <c r="H792" s="365">
        <v>23892</v>
      </c>
      <c r="I792" s="388">
        <v>30</v>
      </c>
      <c r="J792" s="378">
        <v>5</v>
      </c>
      <c r="K792" s="381">
        <v>1965</v>
      </c>
      <c r="L792" s="369">
        <f t="shared" ca="1" si="12"/>
        <v>58</v>
      </c>
      <c r="M792" s="299" t="s">
        <v>20</v>
      </c>
      <c r="N792" s="10" t="s">
        <v>40415</v>
      </c>
      <c r="O792" s="389" t="s">
        <v>30761</v>
      </c>
      <c r="P792" s="386">
        <v>41183</v>
      </c>
    </row>
    <row r="793" spans="1:16" s="8" customFormat="1" ht="15" customHeight="1" x14ac:dyDescent="0.25">
      <c r="A793" s="362" t="s">
        <v>27</v>
      </c>
      <c r="B793" s="362" t="s">
        <v>22113</v>
      </c>
      <c r="C793" s="340" t="s">
        <v>15353</v>
      </c>
      <c r="D793" s="362" t="s">
        <v>15352</v>
      </c>
      <c r="E793" s="362">
        <v>10</v>
      </c>
      <c r="F793" s="364">
        <v>16169826</v>
      </c>
      <c r="G793" s="363">
        <v>20161698262</v>
      </c>
      <c r="H793" s="365">
        <v>23097</v>
      </c>
      <c r="I793" s="388">
        <v>27</v>
      </c>
      <c r="J793" s="378">
        <v>3</v>
      </c>
      <c r="K793" s="381">
        <v>1963</v>
      </c>
      <c r="L793" s="369">
        <f t="shared" ca="1" si="12"/>
        <v>61</v>
      </c>
      <c r="M793" s="299" t="s">
        <v>20</v>
      </c>
      <c r="N793" s="10" t="s">
        <v>40415</v>
      </c>
      <c r="O793" s="389" t="s">
        <v>30665</v>
      </c>
      <c r="P793" s="386">
        <v>41863</v>
      </c>
    </row>
    <row r="794" spans="1:16" s="8" customFormat="1" ht="15" customHeight="1" x14ac:dyDescent="0.25">
      <c r="A794" s="362" t="s">
        <v>27</v>
      </c>
      <c r="B794" s="362" t="s">
        <v>22113</v>
      </c>
      <c r="C794" s="340" t="s">
        <v>15351</v>
      </c>
      <c r="D794" s="362" t="s">
        <v>15350</v>
      </c>
      <c r="E794" s="362">
        <v>10</v>
      </c>
      <c r="F794" s="364">
        <v>17388111</v>
      </c>
      <c r="G794" s="363">
        <v>20173881119</v>
      </c>
      <c r="H794" s="365">
        <v>23948</v>
      </c>
      <c r="I794" s="388">
        <v>25</v>
      </c>
      <c r="J794" s="378">
        <v>7</v>
      </c>
      <c r="K794" s="381">
        <v>1965</v>
      </c>
      <c r="L794" s="369">
        <f t="shared" ca="1" si="12"/>
        <v>58</v>
      </c>
      <c r="M794" s="299" t="s">
        <v>20</v>
      </c>
      <c r="N794" s="10" t="s">
        <v>40415</v>
      </c>
      <c r="O794" s="389" t="s">
        <v>30817</v>
      </c>
      <c r="P794" s="386">
        <v>42370</v>
      </c>
    </row>
    <row r="795" spans="1:16" s="8" customFormat="1" ht="15" customHeight="1" x14ac:dyDescent="0.25">
      <c r="A795" s="362" t="s">
        <v>46</v>
      </c>
      <c r="B795" s="362" t="s">
        <v>22113</v>
      </c>
      <c r="C795" s="340" t="s">
        <v>15349</v>
      </c>
      <c r="D795" s="362" t="s">
        <v>15348</v>
      </c>
      <c r="E795" s="362" t="s">
        <v>36</v>
      </c>
      <c r="F795" s="364">
        <v>17089122</v>
      </c>
      <c r="G795" s="363">
        <v>20170891229</v>
      </c>
      <c r="H795" s="365">
        <v>23763</v>
      </c>
      <c r="I795" s="388">
        <v>21</v>
      </c>
      <c r="J795" s="378">
        <v>1</v>
      </c>
      <c r="K795" s="381">
        <v>1965</v>
      </c>
      <c r="L795" s="369">
        <f t="shared" ca="1" si="12"/>
        <v>59</v>
      </c>
      <c r="M795" s="299" t="s">
        <v>20</v>
      </c>
      <c r="N795" s="10" t="s">
        <v>40415</v>
      </c>
      <c r="O795" s="389" t="s">
        <v>177</v>
      </c>
      <c r="P795" s="386" t="s">
        <v>177</v>
      </c>
    </row>
    <row r="796" spans="1:16" s="8" customFormat="1" ht="15" customHeight="1" x14ac:dyDescent="0.25">
      <c r="A796" s="362" t="s">
        <v>27</v>
      </c>
      <c r="B796" s="362" t="s">
        <v>22113</v>
      </c>
      <c r="C796" s="340" t="s">
        <v>15347</v>
      </c>
      <c r="D796" s="362" t="s">
        <v>15346</v>
      </c>
      <c r="E796" s="362">
        <v>13</v>
      </c>
      <c r="F796" s="364">
        <v>17373670</v>
      </c>
      <c r="G796" s="363">
        <v>20173736704</v>
      </c>
      <c r="H796" s="365">
        <v>23849</v>
      </c>
      <c r="I796" s="388">
        <v>17</v>
      </c>
      <c r="J796" s="378">
        <v>4</v>
      </c>
      <c r="K796" s="381">
        <v>1965</v>
      </c>
      <c r="L796" s="369">
        <f t="shared" ca="1" si="12"/>
        <v>59</v>
      </c>
      <c r="M796" s="299" t="s">
        <v>20</v>
      </c>
      <c r="N796" s="10" t="s">
        <v>40415</v>
      </c>
      <c r="O796" s="389" t="s">
        <v>177</v>
      </c>
      <c r="P796" s="386" t="s">
        <v>177</v>
      </c>
    </row>
    <row r="797" spans="1:16" s="8" customFormat="1" ht="15" customHeight="1" x14ac:dyDescent="0.25">
      <c r="A797" s="362" t="s">
        <v>27</v>
      </c>
      <c r="B797" s="362" t="s">
        <v>22113</v>
      </c>
      <c r="C797" s="340" t="s">
        <v>15345</v>
      </c>
      <c r="D797" s="362" t="s">
        <v>15344</v>
      </c>
      <c r="E797" s="362">
        <v>11</v>
      </c>
      <c r="F797" s="364">
        <v>16551742</v>
      </c>
      <c r="G797" s="363">
        <v>20165517424</v>
      </c>
      <c r="H797" s="365">
        <v>23397</v>
      </c>
      <c r="I797" s="388">
        <v>21</v>
      </c>
      <c r="J797" s="378">
        <v>1</v>
      </c>
      <c r="K797" s="381">
        <v>1964</v>
      </c>
      <c r="L797" s="369">
        <f t="shared" ca="1" si="12"/>
        <v>60</v>
      </c>
      <c r="M797" s="299" t="s">
        <v>20</v>
      </c>
      <c r="N797" s="10" t="s">
        <v>40415</v>
      </c>
      <c r="O797" s="389" t="s">
        <v>30745</v>
      </c>
      <c r="P797" s="386">
        <v>41275</v>
      </c>
    </row>
    <row r="798" spans="1:16" s="8" customFormat="1" ht="15" customHeight="1" x14ac:dyDescent="0.25">
      <c r="A798" s="362">
        <v>16</v>
      </c>
      <c r="B798" s="362" t="s">
        <v>22113</v>
      </c>
      <c r="C798" s="340" t="s">
        <v>15343</v>
      </c>
      <c r="D798" s="362" t="s">
        <v>15342</v>
      </c>
      <c r="E798" s="362">
        <v>11</v>
      </c>
      <c r="F798" s="364">
        <v>17431221</v>
      </c>
      <c r="G798" s="363">
        <v>20174312215</v>
      </c>
      <c r="H798" s="365">
        <v>23939</v>
      </c>
      <c r="I798" s="388">
        <v>16</v>
      </c>
      <c r="J798" s="378">
        <v>7</v>
      </c>
      <c r="K798" s="381">
        <v>1965</v>
      </c>
      <c r="L798" s="369">
        <f t="shared" ca="1" si="12"/>
        <v>58</v>
      </c>
      <c r="M798" s="299" t="s">
        <v>20</v>
      </c>
      <c r="N798" s="10" t="s">
        <v>40415</v>
      </c>
      <c r="O798" s="389" t="s">
        <v>35648</v>
      </c>
      <c r="P798" s="386">
        <v>40179</v>
      </c>
    </row>
    <row r="799" spans="1:16" s="8" customFormat="1" ht="15" customHeight="1" x14ac:dyDescent="0.25">
      <c r="A799" s="362" t="s">
        <v>46</v>
      </c>
      <c r="B799" s="362" t="s">
        <v>22113</v>
      </c>
      <c r="C799" s="340" t="s">
        <v>15341</v>
      </c>
      <c r="D799" s="362" t="s">
        <v>15340</v>
      </c>
      <c r="E799" s="362">
        <v>12</v>
      </c>
      <c r="F799" s="364">
        <v>16599798</v>
      </c>
      <c r="G799" s="363">
        <v>20165997981</v>
      </c>
      <c r="H799" s="365">
        <v>23494</v>
      </c>
      <c r="I799" s="388">
        <v>27</v>
      </c>
      <c r="J799" s="378">
        <v>4</v>
      </c>
      <c r="K799" s="381">
        <v>1964</v>
      </c>
      <c r="L799" s="369">
        <f t="shared" ca="1" si="12"/>
        <v>59</v>
      </c>
      <c r="M799" s="299" t="s">
        <v>20</v>
      </c>
      <c r="N799" s="10" t="s">
        <v>40415</v>
      </c>
      <c r="O799" s="389" t="s">
        <v>29328</v>
      </c>
      <c r="P799" s="386">
        <v>43076</v>
      </c>
    </row>
    <row r="800" spans="1:16" s="8" customFormat="1" ht="15" customHeight="1" x14ac:dyDescent="0.25">
      <c r="A800" s="362" t="s">
        <v>27</v>
      </c>
      <c r="B800" s="362" t="s">
        <v>22113</v>
      </c>
      <c r="C800" s="340" t="s">
        <v>15339</v>
      </c>
      <c r="D800" s="362" t="s">
        <v>15338</v>
      </c>
      <c r="E800" s="362">
        <v>10</v>
      </c>
      <c r="F800" s="364">
        <v>14044640</v>
      </c>
      <c r="G800" s="363">
        <v>20140446409</v>
      </c>
      <c r="H800" s="365">
        <v>22023</v>
      </c>
      <c r="I800" s="388">
        <v>17</v>
      </c>
      <c r="J800" s="378">
        <v>4</v>
      </c>
      <c r="K800" s="381">
        <v>1960</v>
      </c>
      <c r="L800" s="369">
        <f t="shared" ca="1" si="12"/>
        <v>64</v>
      </c>
      <c r="M800" s="299" t="s">
        <v>20</v>
      </c>
      <c r="N800" s="10" t="s">
        <v>40415</v>
      </c>
      <c r="O800" s="389" t="s">
        <v>30749</v>
      </c>
      <c r="P800" s="386">
        <v>42864</v>
      </c>
    </row>
    <row r="801" spans="1:16" s="8" customFormat="1" ht="15" customHeight="1" x14ac:dyDescent="0.25">
      <c r="A801" s="362" t="s">
        <v>172</v>
      </c>
      <c r="B801" s="362" t="s">
        <v>22113</v>
      </c>
      <c r="C801" s="340" t="s">
        <v>15337</v>
      </c>
      <c r="D801" s="362" t="s">
        <v>15336</v>
      </c>
      <c r="E801" s="362" t="s">
        <v>36</v>
      </c>
      <c r="F801" s="364">
        <v>16759336</v>
      </c>
      <c r="G801" s="363">
        <v>20167593365</v>
      </c>
      <c r="H801" s="365" t="s">
        <v>29964</v>
      </c>
      <c r="I801" s="388">
        <v>21</v>
      </c>
      <c r="J801" s="378">
        <v>6</v>
      </c>
      <c r="K801" s="381">
        <v>1963</v>
      </c>
      <c r="L801" s="369">
        <f t="shared" ca="1" si="12"/>
        <v>60</v>
      </c>
      <c r="M801" s="299" t="s">
        <v>20</v>
      </c>
      <c r="N801" s="10" t="s">
        <v>40415</v>
      </c>
      <c r="O801" s="389" t="s">
        <v>177</v>
      </c>
      <c r="P801" s="386" t="s">
        <v>177</v>
      </c>
    </row>
    <row r="802" spans="1:16" s="8" customFormat="1" ht="15" customHeight="1" x14ac:dyDescent="0.25">
      <c r="A802" s="362" t="s">
        <v>23</v>
      </c>
      <c r="B802" s="362" t="s">
        <v>22113</v>
      </c>
      <c r="C802" s="340" t="s">
        <v>15335</v>
      </c>
      <c r="D802" s="362" t="s">
        <v>15334</v>
      </c>
      <c r="E802" s="362" t="s">
        <v>889</v>
      </c>
      <c r="F802" s="364">
        <v>16284858</v>
      </c>
      <c r="G802" s="363">
        <v>20162848586</v>
      </c>
      <c r="H802" s="365">
        <v>23074</v>
      </c>
      <c r="I802" s="388">
        <v>4</v>
      </c>
      <c r="J802" s="378">
        <v>3</v>
      </c>
      <c r="K802" s="381">
        <v>1963</v>
      </c>
      <c r="L802" s="369">
        <f t="shared" ca="1" si="12"/>
        <v>61</v>
      </c>
      <c r="M802" s="299" t="s">
        <v>20</v>
      </c>
      <c r="N802" s="10" t="s">
        <v>40415</v>
      </c>
      <c r="O802" s="389" t="s">
        <v>177</v>
      </c>
      <c r="P802" s="386" t="s">
        <v>177</v>
      </c>
    </row>
    <row r="803" spans="1:16" s="8" customFormat="1" ht="15" customHeight="1" x14ac:dyDescent="0.25">
      <c r="A803" s="362" t="s">
        <v>23</v>
      </c>
      <c r="B803" s="362" t="s">
        <v>22113</v>
      </c>
      <c r="C803" s="340" t="s">
        <v>15333</v>
      </c>
      <c r="D803" s="362" t="s">
        <v>15332</v>
      </c>
      <c r="E803" s="362">
        <v>12</v>
      </c>
      <c r="F803" s="364">
        <v>17102570</v>
      </c>
      <c r="G803" s="363">
        <v>20171025703</v>
      </c>
      <c r="H803" s="365">
        <v>23587</v>
      </c>
      <c r="I803" s="388">
        <v>29</v>
      </c>
      <c r="J803" s="378">
        <v>7</v>
      </c>
      <c r="K803" s="381">
        <v>1964</v>
      </c>
      <c r="L803" s="369">
        <f t="shared" ca="1" si="12"/>
        <v>59</v>
      </c>
      <c r="M803" s="299" t="s">
        <v>20</v>
      </c>
      <c r="N803" s="10" t="s">
        <v>40415</v>
      </c>
      <c r="O803" s="389" t="s">
        <v>35648</v>
      </c>
      <c r="P803" s="386">
        <v>40179</v>
      </c>
    </row>
    <row r="804" spans="1:16" s="8" customFormat="1" ht="15" customHeight="1" x14ac:dyDescent="0.25">
      <c r="A804" s="362" t="s">
        <v>27</v>
      </c>
      <c r="B804" s="362" t="s">
        <v>22113</v>
      </c>
      <c r="C804" s="340" t="s">
        <v>15331</v>
      </c>
      <c r="D804" s="362" t="s">
        <v>15330</v>
      </c>
      <c r="E804" s="362">
        <v>11</v>
      </c>
      <c r="F804" s="364">
        <v>16021394</v>
      </c>
      <c r="G804" s="363">
        <v>23160213949</v>
      </c>
      <c r="H804" s="365">
        <v>22930</v>
      </c>
      <c r="I804" s="388">
        <v>11</v>
      </c>
      <c r="J804" s="378">
        <v>10</v>
      </c>
      <c r="K804" s="381">
        <v>1962</v>
      </c>
      <c r="L804" s="369">
        <f t="shared" ca="1" si="12"/>
        <v>61</v>
      </c>
      <c r="M804" s="299" t="s">
        <v>20</v>
      </c>
      <c r="N804" s="10" t="s">
        <v>40415</v>
      </c>
      <c r="O804" s="389" t="s">
        <v>29334</v>
      </c>
      <c r="P804" s="386">
        <v>42738</v>
      </c>
    </row>
    <row r="805" spans="1:16" s="8" customFormat="1" ht="15" customHeight="1" x14ac:dyDescent="0.25">
      <c r="A805" s="362" t="s">
        <v>27</v>
      </c>
      <c r="B805" s="362" t="s">
        <v>22113</v>
      </c>
      <c r="C805" s="340" t="s">
        <v>15329</v>
      </c>
      <c r="D805" s="362" t="s">
        <v>15328</v>
      </c>
      <c r="E805" s="362">
        <v>12</v>
      </c>
      <c r="F805" s="364">
        <v>14657171</v>
      </c>
      <c r="G805" s="363">
        <v>23146571719</v>
      </c>
      <c r="H805" s="365">
        <v>22628</v>
      </c>
      <c r="I805" s="388">
        <v>13</v>
      </c>
      <c r="J805" s="378">
        <v>12</v>
      </c>
      <c r="K805" s="381">
        <v>1961</v>
      </c>
      <c r="L805" s="369">
        <f t="shared" ca="1" si="12"/>
        <v>62</v>
      </c>
      <c r="M805" s="299" t="s">
        <v>20</v>
      </c>
      <c r="N805" s="10" t="s">
        <v>40415</v>
      </c>
      <c r="O805" s="389" t="s">
        <v>30800</v>
      </c>
      <c r="P805" s="386">
        <v>40299</v>
      </c>
    </row>
    <row r="806" spans="1:16" s="8" customFormat="1" ht="15" customHeight="1" x14ac:dyDescent="0.25">
      <c r="A806" s="362" t="s">
        <v>46</v>
      </c>
      <c r="B806" s="362" t="s">
        <v>22113</v>
      </c>
      <c r="C806" s="340" t="s">
        <v>15327</v>
      </c>
      <c r="D806" s="362" t="s">
        <v>15326</v>
      </c>
      <c r="E806" s="362" t="s">
        <v>179</v>
      </c>
      <c r="F806" s="364">
        <v>16776742</v>
      </c>
      <c r="G806" s="363">
        <v>20167767428</v>
      </c>
      <c r="H806" s="365">
        <v>23386</v>
      </c>
      <c r="I806" s="388">
        <v>10</v>
      </c>
      <c r="J806" s="378">
        <v>1</v>
      </c>
      <c r="K806" s="381">
        <v>1964</v>
      </c>
      <c r="L806" s="369">
        <f t="shared" ca="1" si="12"/>
        <v>60</v>
      </c>
      <c r="M806" s="299" t="s">
        <v>20</v>
      </c>
      <c r="N806" s="10" t="s">
        <v>40415</v>
      </c>
      <c r="O806" s="389" t="s">
        <v>30817</v>
      </c>
      <c r="P806" s="386">
        <v>42370</v>
      </c>
    </row>
    <row r="807" spans="1:16" s="8" customFormat="1" ht="15" customHeight="1" x14ac:dyDescent="0.25">
      <c r="A807" s="362" t="s">
        <v>179</v>
      </c>
      <c r="B807" s="362" t="s">
        <v>22113</v>
      </c>
      <c r="C807" s="340" t="s">
        <v>15325</v>
      </c>
      <c r="D807" s="362" t="s">
        <v>15324</v>
      </c>
      <c r="E807" s="362" t="s">
        <v>78</v>
      </c>
      <c r="F807" s="364">
        <v>16433232</v>
      </c>
      <c r="G807" s="363">
        <v>20164332323</v>
      </c>
      <c r="H807" s="365">
        <v>23469</v>
      </c>
      <c r="I807" s="388">
        <v>2</v>
      </c>
      <c r="J807" s="378">
        <v>4</v>
      </c>
      <c r="K807" s="381">
        <v>1964</v>
      </c>
      <c r="L807" s="369">
        <f t="shared" ca="1" si="12"/>
        <v>60</v>
      </c>
      <c r="M807" s="299" t="s">
        <v>20</v>
      </c>
      <c r="N807" s="10" t="s">
        <v>40415</v>
      </c>
      <c r="O807" s="389" t="s">
        <v>177</v>
      </c>
      <c r="P807" s="386" t="s">
        <v>177</v>
      </c>
    </row>
    <row r="808" spans="1:16" s="8" customFormat="1" ht="15" customHeight="1" x14ac:dyDescent="0.25">
      <c r="A808" s="362">
        <v>13</v>
      </c>
      <c r="B808" s="362" t="s">
        <v>22113</v>
      </c>
      <c r="C808" s="340" t="s">
        <v>15323</v>
      </c>
      <c r="D808" s="362" t="s">
        <v>15322</v>
      </c>
      <c r="E808" s="362" t="s">
        <v>889</v>
      </c>
      <c r="F808" s="364">
        <v>17161857</v>
      </c>
      <c r="G808" s="363">
        <v>20171618577</v>
      </c>
      <c r="H808" s="365">
        <v>23835</v>
      </c>
      <c r="I808" s="388">
        <v>3</v>
      </c>
      <c r="J808" s="378">
        <v>4</v>
      </c>
      <c r="K808" s="381">
        <v>1965</v>
      </c>
      <c r="L808" s="369">
        <f t="shared" ca="1" si="12"/>
        <v>59</v>
      </c>
      <c r="M808" s="299" t="s">
        <v>20</v>
      </c>
      <c r="N808" s="10" t="s">
        <v>40415</v>
      </c>
      <c r="O808" s="389" t="s">
        <v>177</v>
      </c>
      <c r="P808" s="386" t="s">
        <v>177</v>
      </c>
    </row>
    <row r="809" spans="1:16" s="8" customFormat="1" ht="15" customHeight="1" x14ac:dyDescent="0.25">
      <c r="A809" s="362" t="s">
        <v>27</v>
      </c>
      <c r="B809" s="362" t="s">
        <v>22113</v>
      </c>
      <c r="C809" s="340" t="s">
        <v>15321</v>
      </c>
      <c r="D809" s="362" t="s">
        <v>15320</v>
      </c>
      <c r="E809" s="362">
        <v>11</v>
      </c>
      <c r="F809" s="364">
        <v>17380204</v>
      </c>
      <c r="G809" s="363">
        <v>20173802049</v>
      </c>
      <c r="H809" s="365">
        <v>23957</v>
      </c>
      <c r="I809" s="388">
        <v>3</v>
      </c>
      <c r="J809" s="378">
        <v>8</v>
      </c>
      <c r="K809" s="381">
        <v>1965</v>
      </c>
      <c r="L809" s="369">
        <f t="shared" ca="1" si="12"/>
        <v>58</v>
      </c>
      <c r="M809" s="299" t="s">
        <v>20</v>
      </c>
      <c r="N809" s="10" t="s">
        <v>40415</v>
      </c>
      <c r="O809" s="389" t="s">
        <v>30665</v>
      </c>
      <c r="P809" s="386">
        <v>41708</v>
      </c>
    </row>
    <row r="810" spans="1:16" s="8" customFormat="1" ht="15" customHeight="1" x14ac:dyDescent="0.25">
      <c r="A810" s="362" t="s">
        <v>27</v>
      </c>
      <c r="B810" s="362" t="s">
        <v>22113</v>
      </c>
      <c r="C810" s="340" t="s">
        <v>15319</v>
      </c>
      <c r="D810" s="362" t="s">
        <v>15318</v>
      </c>
      <c r="E810" s="362" t="s">
        <v>889</v>
      </c>
      <c r="F810" s="364">
        <v>16131499</v>
      </c>
      <c r="G810" s="363">
        <v>20161314995</v>
      </c>
      <c r="H810" s="365">
        <v>22997</v>
      </c>
      <c r="I810" s="388">
        <v>17</v>
      </c>
      <c r="J810" s="378">
        <v>12</v>
      </c>
      <c r="K810" s="381">
        <v>1962</v>
      </c>
      <c r="L810" s="369">
        <f t="shared" ca="1" si="12"/>
        <v>61</v>
      </c>
      <c r="M810" s="299" t="s">
        <v>20</v>
      </c>
      <c r="N810" s="10" t="s">
        <v>40415</v>
      </c>
      <c r="O810" s="389" t="s">
        <v>34613</v>
      </c>
      <c r="P810" s="386" t="s">
        <v>35722</v>
      </c>
    </row>
    <row r="811" spans="1:16" s="8" customFormat="1" ht="15" customHeight="1" x14ac:dyDescent="0.25">
      <c r="A811" s="362">
        <v>10</v>
      </c>
      <c r="B811" s="362" t="s">
        <v>22113</v>
      </c>
      <c r="C811" s="340" t="s">
        <v>15317</v>
      </c>
      <c r="D811" s="362" t="s">
        <v>15316</v>
      </c>
      <c r="E811" s="362" t="s">
        <v>889</v>
      </c>
      <c r="F811" s="364">
        <v>14982314</v>
      </c>
      <c r="G811" s="363">
        <v>20149823140</v>
      </c>
      <c r="H811" s="365">
        <v>22977</v>
      </c>
      <c r="I811" s="388">
        <v>27</v>
      </c>
      <c r="J811" s="378">
        <v>11</v>
      </c>
      <c r="K811" s="381">
        <v>1962</v>
      </c>
      <c r="L811" s="369">
        <f t="shared" ca="1" si="12"/>
        <v>61</v>
      </c>
      <c r="M811" s="299" t="s">
        <v>20</v>
      </c>
      <c r="N811" s="10" t="s">
        <v>40415</v>
      </c>
      <c r="O811" s="389" t="s">
        <v>177</v>
      </c>
      <c r="P811" s="386" t="s">
        <v>177</v>
      </c>
    </row>
    <row r="812" spans="1:16" s="8" customFormat="1" ht="15" customHeight="1" x14ac:dyDescent="0.25">
      <c r="A812" s="362" t="s">
        <v>27</v>
      </c>
      <c r="B812" s="362" t="s">
        <v>22113</v>
      </c>
      <c r="C812" s="340" t="s">
        <v>15315</v>
      </c>
      <c r="D812" s="362" t="s">
        <v>15314</v>
      </c>
      <c r="E812" s="362">
        <v>11</v>
      </c>
      <c r="F812" s="364">
        <v>16099741</v>
      </c>
      <c r="G812" s="363">
        <v>23160997419</v>
      </c>
      <c r="H812" s="365">
        <v>22861</v>
      </c>
      <c r="I812" s="388">
        <v>3</v>
      </c>
      <c r="J812" s="378">
        <v>8</v>
      </c>
      <c r="K812" s="381">
        <v>1962</v>
      </c>
      <c r="L812" s="369">
        <f t="shared" ca="1" si="12"/>
        <v>61</v>
      </c>
      <c r="M812" s="299" t="s">
        <v>20</v>
      </c>
      <c r="N812" s="10" t="s">
        <v>40415</v>
      </c>
      <c r="O812" s="389" t="s">
        <v>30785</v>
      </c>
      <c r="P812" s="386">
        <v>42522</v>
      </c>
    </row>
    <row r="813" spans="1:16" s="8" customFormat="1" ht="15" customHeight="1" x14ac:dyDescent="0.25">
      <c r="A813" s="362" t="s">
        <v>36</v>
      </c>
      <c r="B813" s="362" t="s">
        <v>22113</v>
      </c>
      <c r="C813" s="340" t="s">
        <v>15313</v>
      </c>
      <c r="D813" s="362" t="s">
        <v>15312</v>
      </c>
      <c r="E813" s="362" t="s">
        <v>161</v>
      </c>
      <c r="F813" s="364">
        <v>17161887</v>
      </c>
      <c r="G813" s="363">
        <v>20171618879</v>
      </c>
      <c r="H813" s="365">
        <v>23922</v>
      </c>
      <c r="I813" s="388">
        <v>29</v>
      </c>
      <c r="J813" s="378">
        <v>6</v>
      </c>
      <c r="K813" s="381">
        <v>1965</v>
      </c>
      <c r="L813" s="369">
        <f t="shared" ca="1" si="12"/>
        <v>58</v>
      </c>
      <c r="M813" s="299" t="s">
        <v>20</v>
      </c>
      <c r="N813" s="10" t="s">
        <v>40415</v>
      </c>
      <c r="O813" s="389" t="s">
        <v>177</v>
      </c>
      <c r="P813" s="386" t="s">
        <v>177</v>
      </c>
    </row>
    <row r="814" spans="1:16" s="8" customFormat="1" ht="15" customHeight="1" x14ac:dyDescent="0.25">
      <c r="A814" s="362" t="s">
        <v>15311</v>
      </c>
      <c r="B814" s="362" t="s">
        <v>22113</v>
      </c>
      <c r="C814" s="340" t="s">
        <v>15310</v>
      </c>
      <c r="D814" s="362" t="s">
        <v>15309</v>
      </c>
      <c r="E814" s="362">
        <v>10</v>
      </c>
      <c r="F814" s="364">
        <v>17059977</v>
      </c>
      <c r="G814" s="363">
        <v>20170599773</v>
      </c>
      <c r="H814" s="365">
        <v>23945</v>
      </c>
      <c r="I814" s="388">
        <v>22</v>
      </c>
      <c r="J814" s="378">
        <v>7</v>
      </c>
      <c r="K814" s="381">
        <v>1965</v>
      </c>
      <c r="L814" s="369">
        <f t="shared" ca="1" si="12"/>
        <v>58</v>
      </c>
      <c r="M814" s="299" t="s">
        <v>20</v>
      </c>
      <c r="N814" s="10" t="s">
        <v>40415</v>
      </c>
      <c r="O814" s="389" t="s">
        <v>30785</v>
      </c>
      <c r="P814" s="386">
        <v>42522</v>
      </c>
    </row>
    <row r="815" spans="1:16" s="8" customFormat="1" ht="15" customHeight="1" x14ac:dyDescent="0.25">
      <c r="A815" s="362" t="s">
        <v>33761</v>
      </c>
      <c r="B815" s="362" t="s">
        <v>22113</v>
      </c>
      <c r="C815" s="340" t="s">
        <v>15308</v>
      </c>
      <c r="D815" s="362" t="s">
        <v>15307</v>
      </c>
      <c r="E815" s="362">
        <v>11</v>
      </c>
      <c r="F815" s="364">
        <v>14389269</v>
      </c>
      <c r="G815" s="363">
        <v>20143892698</v>
      </c>
      <c r="H815" s="365">
        <v>22407</v>
      </c>
      <c r="I815" s="388">
        <v>6</v>
      </c>
      <c r="J815" s="378">
        <v>5</v>
      </c>
      <c r="K815" s="381">
        <v>1961</v>
      </c>
      <c r="L815" s="369">
        <f t="shared" ca="1" si="12"/>
        <v>62</v>
      </c>
      <c r="M815" s="299" t="s">
        <v>20</v>
      </c>
      <c r="N815" s="10" t="s">
        <v>40415</v>
      </c>
      <c r="O815" s="389" t="s">
        <v>35648</v>
      </c>
      <c r="P815" s="386">
        <v>40179</v>
      </c>
    </row>
    <row r="816" spans="1:16" s="8" customFormat="1" ht="15" customHeight="1" x14ac:dyDescent="0.25">
      <c r="A816" s="362" t="s">
        <v>27</v>
      </c>
      <c r="B816" s="362" t="s">
        <v>22113</v>
      </c>
      <c r="C816" s="340" t="s">
        <v>15306</v>
      </c>
      <c r="D816" s="362" t="s">
        <v>15305</v>
      </c>
      <c r="E816" s="362">
        <v>10</v>
      </c>
      <c r="F816" s="364">
        <v>16954149</v>
      </c>
      <c r="G816" s="363">
        <v>20169541494</v>
      </c>
      <c r="H816" s="365">
        <v>23622</v>
      </c>
      <c r="I816" s="388">
        <v>2</v>
      </c>
      <c r="J816" s="378">
        <v>9</v>
      </c>
      <c r="K816" s="381">
        <v>1964</v>
      </c>
      <c r="L816" s="369">
        <f t="shared" ca="1" si="12"/>
        <v>59</v>
      </c>
      <c r="M816" s="299" t="s">
        <v>20</v>
      </c>
      <c r="N816" s="10" t="s">
        <v>40415</v>
      </c>
      <c r="O816" s="389" t="s">
        <v>35849</v>
      </c>
      <c r="P816" s="386">
        <v>42644</v>
      </c>
    </row>
    <row r="817" spans="1:16" s="8" customFormat="1" ht="15" customHeight="1" x14ac:dyDescent="0.25">
      <c r="A817" s="362" t="s">
        <v>27</v>
      </c>
      <c r="B817" s="362" t="s">
        <v>22113</v>
      </c>
      <c r="C817" s="340" t="s">
        <v>15304</v>
      </c>
      <c r="D817" s="362" t="s">
        <v>15303</v>
      </c>
      <c r="E817" s="362">
        <v>10</v>
      </c>
      <c r="F817" s="364">
        <v>17161687</v>
      </c>
      <c r="G817" s="363">
        <v>20171616876</v>
      </c>
      <c r="H817" s="365">
        <v>23811</v>
      </c>
      <c r="I817" s="388">
        <v>10</v>
      </c>
      <c r="J817" s="378">
        <v>3</v>
      </c>
      <c r="K817" s="381">
        <v>1965</v>
      </c>
      <c r="L817" s="369">
        <f t="shared" ca="1" si="12"/>
        <v>59</v>
      </c>
      <c r="M817" s="299" t="s">
        <v>20</v>
      </c>
      <c r="N817" s="10" t="s">
        <v>40415</v>
      </c>
      <c r="O817" s="389" t="s">
        <v>29315</v>
      </c>
      <c r="P817" s="386">
        <v>43725</v>
      </c>
    </row>
    <row r="818" spans="1:16" s="8" customFormat="1" ht="15" customHeight="1" x14ac:dyDescent="0.25">
      <c r="A818" s="362" t="s">
        <v>972</v>
      </c>
      <c r="B818" s="362" t="s">
        <v>22113</v>
      </c>
      <c r="C818" s="340" t="s">
        <v>15302</v>
      </c>
      <c r="D818" s="362" t="s">
        <v>15301</v>
      </c>
      <c r="E818" s="362" t="s">
        <v>889</v>
      </c>
      <c r="F818" s="364">
        <v>16847057</v>
      </c>
      <c r="G818" s="363">
        <v>20168470577</v>
      </c>
      <c r="H818" s="365">
        <v>23304</v>
      </c>
      <c r="I818" s="388">
        <v>20</v>
      </c>
      <c r="J818" s="378">
        <v>10</v>
      </c>
      <c r="K818" s="381">
        <v>1963</v>
      </c>
      <c r="L818" s="369">
        <f t="shared" ca="1" si="12"/>
        <v>60</v>
      </c>
      <c r="M818" s="299" t="s">
        <v>20</v>
      </c>
      <c r="N818" s="10" t="s">
        <v>40415</v>
      </c>
      <c r="O818" s="389" t="s">
        <v>34603</v>
      </c>
      <c r="P818" s="386">
        <v>36892</v>
      </c>
    </row>
    <row r="819" spans="1:16" s="8" customFormat="1" ht="15" customHeight="1" x14ac:dyDescent="0.25">
      <c r="A819" s="362" t="s">
        <v>27</v>
      </c>
      <c r="B819" s="362" t="s">
        <v>22113</v>
      </c>
      <c r="C819" s="340" t="s">
        <v>15300</v>
      </c>
      <c r="D819" s="362" t="s">
        <v>15299</v>
      </c>
      <c r="E819" s="362" t="s">
        <v>78</v>
      </c>
      <c r="F819" s="364">
        <v>17161822</v>
      </c>
      <c r="G819" s="363">
        <v>20171618224</v>
      </c>
      <c r="H819" s="365">
        <v>23834</v>
      </c>
      <c r="I819" s="388">
        <v>2</v>
      </c>
      <c r="J819" s="378">
        <v>4</v>
      </c>
      <c r="K819" s="381">
        <v>1965</v>
      </c>
      <c r="L819" s="369">
        <f t="shared" ca="1" si="12"/>
        <v>59</v>
      </c>
      <c r="M819" s="299" t="s">
        <v>20</v>
      </c>
      <c r="N819" s="10" t="s">
        <v>40415</v>
      </c>
      <c r="O819" s="389" t="s">
        <v>177</v>
      </c>
      <c r="P819" s="386" t="s">
        <v>177</v>
      </c>
    </row>
    <row r="820" spans="1:16" s="8" customFormat="1" ht="15" customHeight="1" x14ac:dyDescent="0.25">
      <c r="A820" s="362" t="s">
        <v>59</v>
      </c>
      <c r="B820" s="362" t="s">
        <v>22113</v>
      </c>
      <c r="C820" s="340" t="s">
        <v>15298</v>
      </c>
      <c r="D820" s="362" t="s">
        <v>15297</v>
      </c>
      <c r="E820" s="362">
        <v>12</v>
      </c>
      <c r="F820" s="364">
        <v>16281456</v>
      </c>
      <c r="G820" s="363">
        <v>20162814568</v>
      </c>
      <c r="H820" s="365">
        <v>23076</v>
      </c>
      <c r="I820" s="388">
        <v>6</v>
      </c>
      <c r="J820" s="378">
        <v>3</v>
      </c>
      <c r="K820" s="381">
        <v>1963</v>
      </c>
      <c r="L820" s="369">
        <f t="shared" ca="1" si="12"/>
        <v>61</v>
      </c>
      <c r="M820" s="299" t="s">
        <v>20</v>
      </c>
      <c r="N820" s="10" t="s">
        <v>40415</v>
      </c>
      <c r="O820" s="389" t="s">
        <v>30743</v>
      </c>
      <c r="P820" s="386">
        <v>40330</v>
      </c>
    </row>
    <row r="821" spans="1:16" s="8" customFormat="1" ht="15" customHeight="1" x14ac:dyDescent="0.25">
      <c r="A821" s="362">
        <v>10</v>
      </c>
      <c r="B821" s="362" t="s">
        <v>22113</v>
      </c>
      <c r="C821" s="340" t="s">
        <v>15296</v>
      </c>
      <c r="D821" s="362" t="s">
        <v>15295</v>
      </c>
      <c r="E821" s="362">
        <v>13</v>
      </c>
      <c r="F821" s="364">
        <v>17387863</v>
      </c>
      <c r="G821" s="363">
        <v>20173878630</v>
      </c>
      <c r="H821" s="365">
        <v>23677</v>
      </c>
      <c r="I821" s="388">
        <v>27</v>
      </c>
      <c r="J821" s="378">
        <v>10</v>
      </c>
      <c r="K821" s="381">
        <v>1964</v>
      </c>
      <c r="L821" s="369">
        <f t="shared" ca="1" si="12"/>
        <v>59</v>
      </c>
      <c r="M821" s="299" t="s">
        <v>20</v>
      </c>
      <c r="N821" s="10" t="s">
        <v>40415</v>
      </c>
      <c r="O821" s="389" t="s">
        <v>177</v>
      </c>
      <c r="P821" s="386" t="s">
        <v>177</v>
      </c>
    </row>
    <row r="822" spans="1:16" s="8" customFormat="1" ht="15" customHeight="1" x14ac:dyDescent="0.25">
      <c r="A822" s="362" t="s">
        <v>27</v>
      </c>
      <c r="B822" s="362" t="s">
        <v>22113</v>
      </c>
      <c r="C822" s="340" t="s">
        <v>15294</v>
      </c>
      <c r="D822" s="362" t="s">
        <v>15293</v>
      </c>
      <c r="E822" s="362">
        <v>11</v>
      </c>
      <c r="F822" s="364">
        <v>17016815</v>
      </c>
      <c r="G822" s="363">
        <v>20170168152</v>
      </c>
      <c r="H822" s="365">
        <v>23617</v>
      </c>
      <c r="I822" s="388">
        <v>28</v>
      </c>
      <c r="J822" s="378">
        <v>8</v>
      </c>
      <c r="K822" s="381">
        <v>1964</v>
      </c>
      <c r="L822" s="369">
        <f t="shared" ca="1" si="12"/>
        <v>59</v>
      </c>
      <c r="M822" s="299" t="s">
        <v>20</v>
      </c>
      <c r="N822" s="10" t="s">
        <v>40415</v>
      </c>
      <c r="O822" s="389" t="s">
        <v>30743</v>
      </c>
      <c r="P822" s="386">
        <v>40330</v>
      </c>
    </row>
    <row r="823" spans="1:16" s="8" customFormat="1" ht="15" customHeight="1" x14ac:dyDescent="0.25">
      <c r="A823" s="362" t="s">
        <v>27</v>
      </c>
      <c r="B823" s="362" t="s">
        <v>22113</v>
      </c>
      <c r="C823" s="340" t="s">
        <v>15292</v>
      </c>
      <c r="D823" s="362" t="s">
        <v>15291</v>
      </c>
      <c r="E823" s="362" t="s">
        <v>36</v>
      </c>
      <c r="F823" s="364">
        <v>16755800</v>
      </c>
      <c r="G823" s="363">
        <v>20167558004</v>
      </c>
      <c r="H823" s="365">
        <v>23105</v>
      </c>
      <c r="I823" s="388">
        <v>4</v>
      </c>
      <c r="J823" s="378">
        <v>4</v>
      </c>
      <c r="K823" s="381">
        <v>1963</v>
      </c>
      <c r="L823" s="369">
        <f t="shared" ca="1" si="12"/>
        <v>61</v>
      </c>
      <c r="M823" s="299" t="s">
        <v>20</v>
      </c>
      <c r="N823" s="10" t="s">
        <v>40415</v>
      </c>
      <c r="O823" s="389" t="s">
        <v>177</v>
      </c>
      <c r="P823" s="386" t="s">
        <v>177</v>
      </c>
    </row>
    <row r="824" spans="1:16" s="8" customFormat="1" ht="15" customHeight="1" x14ac:dyDescent="0.25">
      <c r="A824" s="362">
        <v>17</v>
      </c>
      <c r="B824" s="362" t="s">
        <v>22113</v>
      </c>
      <c r="C824" s="340" t="s">
        <v>15290</v>
      </c>
      <c r="D824" s="362" t="s">
        <v>15289</v>
      </c>
      <c r="E824" s="362">
        <v>12</v>
      </c>
      <c r="F824" s="364">
        <v>17150194</v>
      </c>
      <c r="G824" s="363">
        <v>20171501947</v>
      </c>
      <c r="H824" s="365">
        <v>23728</v>
      </c>
      <c r="I824" s="388">
        <v>17</v>
      </c>
      <c r="J824" s="378">
        <v>12</v>
      </c>
      <c r="K824" s="381">
        <v>1964</v>
      </c>
      <c r="L824" s="369">
        <f t="shared" ca="1" si="12"/>
        <v>59</v>
      </c>
      <c r="M824" s="299" t="s">
        <v>20</v>
      </c>
      <c r="N824" s="10" t="s">
        <v>40415</v>
      </c>
      <c r="O824" s="389" t="s">
        <v>35648</v>
      </c>
      <c r="P824" s="386">
        <v>40179</v>
      </c>
    </row>
    <row r="825" spans="1:16" s="8" customFormat="1" ht="15" customHeight="1" x14ac:dyDescent="0.25">
      <c r="A825" s="362" t="s">
        <v>27</v>
      </c>
      <c r="B825" s="362" t="s">
        <v>22113</v>
      </c>
      <c r="C825" s="340" t="s">
        <v>15288</v>
      </c>
      <c r="D825" s="362" t="s">
        <v>15287</v>
      </c>
      <c r="E825" s="362">
        <v>10</v>
      </c>
      <c r="F825" s="364">
        <v>16234214</v>
      </c>
      <c r="G825" s="363">
        <v>20162342143</v>
      </c>
      <c r="H825" s="365">
        <v>23040</v>
      </c>
      <c r="I825" s="388">
        <v>29</v>
      </c>
      <c r="J825" s="378">
        <v>1</v>
      </c>
      <c r="K825" s="381">
        <v>1963</v>
      </c>
      <c r="L825" s="369">
        <f t="shared" ca="1" si="12"/>
        <v>61</v>
      </c>
      <c r="M825" s="299" t="s">
        <v>20</v>
      </c>
      <c r="N825" s="10" t="s">
        <v>40415</v>
      </c>
      <c r="O825" s="389" t="s">
        <v>30768</v>
      </c>
      <c r="P825" s="386">
        <v>41690</v>
      </c>
    </row>
    <row r="826" spans="1:16" s="8" customFormat="1" ht="15" customHeight="1" x14ac:dyDescent="0.25">
      <c r="A826" s="362" t="s">
        <v>27</v>
      </c>
      <c r="B826" s="362" t="s">
        <v>22113</v>
      </c>
      <c r="C826" s="340" t="s">
        <v>15286</v>
      </c>
      <c r="D826" s="362" t="s">
        <v>15285</v>
      </c>
      <c r="E826" s="362">
        <v>12</v>
      </c>
      <c r="F826" s="364">
        <v>16036073</v>
      </c>
      <c r="G826" s="363">
        <v>23160360739</v>
      </c>
      <c r="H826" s="365">
        <v>22935</v>
      </c>
      <c r="I826" s="388">
        <v>16</v>
      </c>
      <c r="J826" s="378">
        <v>10</v>
      </c>
      <c r="K826" s="381">
        <v>1962</v>
      </c>
      <c r="L826" s="369">
        <f t="shared" ca="1" si="12"/>
        <v>61</v>
      </c>
      <c r="M826" s="299" t="s">
        <v>20</v>
      </c>
      <c r="N826" s="10" t="s">
        <v>40415</v>
      </c>
      <c r="O826" s="389" t="s">
        <v>30747</v>
      </c>
      <c r="P826" s="386">
        <v>41061</v>
      </c>
    </row>
    <row r="827" spans="1:16" s="8" customFormat="1" ht="15" customHeight="1" x14ac:dyDescent="0.25">
      <c r="A827" s="362" t="s">
        <v>27</v>
      </c>
      <c r="B827" s="362" t="s">
        <v>22113</v>
      </c>
      <c r="C827" s="340" t="s">
        <v>15284</v>
      </c>
      <c r="D827" s="362" t="s">
        <v>15283</v>
      </c>
      <c r="E827" s="362">
        <v>11</v>
      </c>
      <c r="F827" s="364">
        <v>17059962</v>
      </c>
      <c r="G827" s="363">
        <v>20170599625</v>
      </c>
      <c r="H827" s="365">
        <v>23852</v>
      </c>
      <c r="I827" s="388">
        <v>20</v>
      </c>
      <c r="J827" s="378">
        <v>4</v>
      </c>
      <c r="K827" s="381">
        <v>1965</v>
      </c>
      <c r="L827" s="369">
        <f t="shared" ca="1" si="12"/>
        <v>59</v>
      </c>
      <c r="M827" s="299" t="s">
        <v>20</v>
      </c>
      <c r="N827" s="10" t="s">
        <v>40415</v>
      </c>
      <c r="O827" s="389" t="s">
        <v>30741</v>
      </c>
      <c r="P827" s="386">
        <v>41941</v>
      </c>
    </row>
    <row r="828" spans="1:16" s="8" customFormat="1" ht="15" customHeight="1" x14ac:dyDescent="0.25">
      <c r="A828" s="362" t="s">
        <v>46</v>
      </c>
      <c r="B828" s="362" t="s">
        <v>22113</v>
      </c>
      <c r="C828" s="340" t="s">
        <v>15282</v>
      </c>
      <c r="D828" s="362" t="s">
        <v>15281</v>
      </c>
      <c r="E828" s="362">
        <v>12</v>
      </c>
      <c r="F828" s="364">
        <v>17039610</v>
      </c>
      <c r="G828" s="363">
        <v>20170396104</v>
      </c>
      <c r="H828" s="365">
        <v>23589</v>
      </c>
      <c r="I828" s="388">
        <v>31</v>
      </c>
      <c r="J828" s="378">
        <v>7</v>
      </c>
      <c r="K828" s="381">
        <v>1964</v>
      </c>
      <c r="L828" s="369">
        <f t="shared" ca="1" si="12"/>
        <v>59</v>
      </c>
      <c r="M828" s="299" t="s">
        <v>20</v>
      </c>
      <c r="N828" s="10" t="s">
        <v>40415</v>
      </c>
      <c r="O828" s="389" t="s">
        <v>30743</v>
      </c>
      <c r="P828" s="386">
        <v>40330</v>
      </c>
    </row>
    <row r="829" spans="1:16" s="8" customFormat="1" ht="15" customHeight="1" x14ac:dyDescent="0.25">
      <c r="A829" s="362" t="s">
        <v>27</v>
      </c>
      <c r="B829" s="362" t="s">
        <v>22113</v>
      </c>
      <c r="C829" s="340" t="s">
        <v>15280</v>
      </c>
      <c r="D829" s="362" t="s">
        <v>15279</v>
      </c>
      <c r="E829" s="362">
        <v>11</v>
      </c>
      <c r="F829" s="364">
        <v>14096563</v>
      </c>
      <c r="G829" s="363">
        <v>23140965634</v>
      </c>
      <c r="H829" s="365">
        <v>22134</v>
      </c>
      <c r="I829" s="388">
        <v>6</v>
      </c>
      <c r="J829" s="378">
        <v>8</v>
      </c>
      <c r="K829" s="381">
        <v>1960</v>
      </c>
      <c r="L829" s="369">
        <f t="shared" ca="1" si="12"/>
        <v>63</v>
      </c>
      <c r="M829" s="299" t="s">
        <v>20</v>
      </c>
      <c r="N829" s="10" t="s">
        <v>28854</v>
      </c>
      <c r="O829" s="389" t="s">
        <v>30766</v>
      </c>
      <c r="P829" s="386">
        <v>41122</v>
      </c>
    </row>
    <row r="830" spans="1:16" s="8" customFormat="1" ht="15" customHeight="1" x14ac:dyDescent="0.25">
      <c r="A830" s="362" t="s">
        <v>27</v>
      </c>
      <c r="B830" s="362" t="s">
        <v>22113</v>
      </c>
      <c r="C830" s="340" t="s">
        <v>15278</v>
      </c>
      <c r="D830" s="362" t="s">
        <v>15277</v>
      </c>
      <c r="E830" s="362">
        <v>11</v>
      </c>
      <c r="F830" s="364">
        <v>16897320</v>
      </c>
      <c r="G830" s="363">
        <v>23168973209</v>
      </c>
      <c r="H830" s="365">
        <v>23530</v>
      </c>
      <c r="I830" s="388">
        <v>2</v>
      </c>
      <c r="J830" s="378">
        <v>6</v>
      </c>
      <c r="K830" s="381">
        <v>1964</v>
      </c>
      <c r="L830" s="369">
        <f t="shared" ca="1" si="12"/>
        <v>59</v>
      </c>
      <c r="M830" s="299" t="s">
        <v>20</v>
      </c>
      <c r="N830" s="10" t="s">
        <v>40415</v>
      </c>
      <c r="O830" s="389" t="s">
        <v>30817</v>
      </c>
      <c r="P830" s="386">
        <v>42339</v>
      </c>
    </row>
    <row r="831" spans="1:16" s="8" customFormat="1" ht="15" customHeight="1" x14ac:dyDescent="0.25">
      <c r="A831" s="362" t="s">
        <v>179</v>
      </c>
      <c r="B831" s="362" t="s">
        <v>22113</v>
      </c>
      <c r="C831" s="340" t="s">
        <v>15276</v>
      </c>
      <c r="D831" s="362" t="s">
        <v>15275</v>
      </c>
      <c r="E831" s="362">
        <v>10</v>
      </c>
      <c r="F831" s="364">
        <v>16374816</v>
      </c>
      <c r="G831" s="363">
        <v>23163748169</v>
      </c>
      <c r="H831" s="365">
        <v>23227</v>
      </c>
      <c r="I831" s="388">
        <v>4</v>
      </c>
      <c r="J831" s="378">
        <v>8</v>
      </c>
      <c r="K831" s="381">
        <v>1963</v>
      </c>
      <c r="L831" s="369">
        <f t="shared" ca="1" si="12"/>
        <v>60</v>
      </c>
      <c r="M831" s="299" t="s">
        <v>20</v>
      </c>
      <c r="N831" s="10" t="s">
        <v>40415</v>
      </c>
      <c r="O831" s="389" t="s">
        <v>30808</v>
      </c>
      <c r="P831" s="386">
        <v>41509</v>
      </c>
    </row>
    <row r="832" spans="1:16" s="8" customFormat="1" ht="15" customHeight="1" x14ac:dyDescent="0.25">
      <c r="A832" s="362" t="s">
        <v>252</v>
      </c>
      <c r="B832" s="362" t="s">
        <v>22113</v>
      </c>
      <c r="C832" s="340" t="s">
        <v>15274</v>
      </c>
      <c r="D832" s="362" t="s">
        <v>15273</v>
      </c>
      <c r="E832" s="362">
        <v>11</v>
      </c>
      <c r="F832" s="364">
        <v>14841208</v>
      </c>
      <c r="G832" s="363">
        <v>20148412082</v>
      </c>
      <c r="H832" s="365">
        <v>23098</v>
      </c>
      <c r="I832" s="388">
        <v>28</v>
      </c>
      <c r="J832" s="378">
        <v>3</v>
      </c>
      <c r="K832" s="381">
        <v>1963</v>
      </c>
      <c r="L832" s="369">
        <f t="shared" ca="1" si="12"/>
        <v>61</v>
      </c>
      <c r="M832" s="299" t="s">
        <v>20</v>
      </c>
      <c r="N832" s="10" t="s">
        <v>40415</v>
      </c>
      <c r="O832" s="389" t="s">
        <v>30627</v>
      </c>
      <c r="P832" s="386">
        <v>41549</v>
      </c>
    </row>
    <row r="833" spans="1:16" s="8" customFormat="1" ht="15" customHeight="1" x14ac:dyDescent="0.25">
      <c r="A833" s="362" t="s">
        <v>27</v>
      </c>
      <c r="B833" s="362" t="s">
        <v>22113</v>
      </c>
      <c r="C833" s="340" t="s">
        <v>15272</v>
      </c>
      <c r="D833" s="362" t="s">
        <v>15271</v>
      </c>
      <c r="E833" s="362" t="s">
        <v>78</v>
      </c>
      <c r="F833" s="364">
        <v>4445199</v>
      </c>
      <c r="G833" s="363">
        <v>23044451999</v>
      </c>
      <c r="H833" s="365">
        <v>16331</v>
      </c>
      <c r="I833" s="388">
        <v>16</v>
      </c>
      <c r="J833" s="378">
        <v>9</v>
      </c>
      <c r="K833" s="381">
        <v>1944</v>
      </c>
      <c r="L833" s="369">
        <f t="shared" ca="1" si="12"/>
        <v>79</v>
      </c>
      <c r="M833" s="299" t="s">
        <v>20</v>
      </c>
      <c r="N833" s="10" t="s">
        <v>40415</v>
      </c>
      <c r="O833" s="389" t="s">
        <v>177</v>
      </c>
      <c r="P833" s="386" t="s">
        <v>177</v>
      </c>
    </row>
    <row r="834" spans="1:16" s="8" customFormat="1" ht="15" customHeight="1" x14ac:dyDescent="0.25">
      <c r="A834" s="362" t="s">
        <v>27</v>
      </c>
      <c r="B834" s="362" t="s">
        <v>22113</v>
      </c>
      <c r="C834" s="340" t="s">
        <v>15270</v>
      </c>
      <c r="D834" s="362" t="s">
        <v>15269</v>
      </c>
      <c r="E834" s="362" t="s">
        <v>14257</v>
      </c>
      <c r="F834" s="364">
        <v>13773919</v>
      </c>
      <c r="G834" s="363">
        <v>20137739195</v>
      </c>
      <c r="H834" s="365">
        <v>21144</v>
      </c>
      <c r="I834" s="388">
        <v>20</v>
      </c>
      <c r="J834" s="378">
        <v>11</v>
      </c>
      <c r="K834" s="381">
        <v>1957</v>
      </c>
      <c r="L834" s="369">
        <f t="shared" ref="L834:L897" ca="1" si="13">DATEDIF(H834,TODAY(),"Y")</f>
        <v>66</v>
      </c>
      <c r="M834" s="299" t="s">
        <v>20</v>
      </c>
      <c r="N834" s="10" t="s">
        <v>40415</v>
      </c>
      <c r="O834" s="389" t="s">
        <v>177</v>
      </c>
      <c r="P834" s="386" t="s">
        <v>177</v>
      </c>
    </row>
    <row r="835" spans="1:16" s="8" customFormat="1" ht="15" customHeight="1" x14ac:dyDescent="0.25">
      <c r="A835" s="362" t="s">
        <v>27</v>
      </c>
      <c r="B835" s="362" t="s">
        <v>22113</v>
      </c>
      <c r="C835" s="340" t="s">
        <v>15268</v>
      </c>
      <c r="D835" s="362" t="s">
        <v>15267</v>
      </c>
      <c r="E835" s="362" t="s">
        <v>161</v>
      </c>
      <c r="F835" s="364">
        <v>10834945</v>
      </c>
      <c r="G835" s="363">
        <v>27108349455</v>
      </c>
      <c r="H835" s="365">
        <v>20425</v>
      </c>
      <c r="I835" s="388">
        <v>2</v>
      </c>
      <c r="J835" s="378">
        <v>12</v>
      </c>
      <c r="K835" s="381">
        <v>1955</v>
      </c>
      <c r="L835" s="369">
        <f t="shared" ca="1" si="13"/>
        <v>68</v>
      </c>
      <c r="M835" s="299" t="s">
        <v>20</v>
      </c>
      <c r="N835" s="10" t="s">
        <v>28854</v>
      </c>
      <c r="O835" s="389" t="s">
        <v>177</v>
      </c>
      <c r="P835" s="386" t="s">
        <v>177</v>
      </c>
    </row>
    <row r="836" spans="1:16" s="8" customFormat="1" ht="15" customHeight="1" x14ac:dyDescent="0.25">
      <c r="A836" s="362" t="s">
        <v>27</v>
      </c>
      <c r="B836" s="362" t="s">
        <v>22113</v>
      </c>
      <c r="C836" s="340" t="s">
        <v>15266</v>
      </c>
      <c r="D836" s="362" t="s">
        <v>15265</v>
      </c>
      <c r="E836" s="362">
        <v>11</v>
      </c>
      <c r="F836" s="364">
        <v>11816416</v>
      </c>
      <c r="G836" s="363">
        <v>20118164165</v>
      </c>
      <c r="H836" s="365">
        <v>20337</v>
      </c>
      <c r="I836" s="388">
        <v>5</v>
      </c>
      <c r="J836" s="378">
        <v>9</v>
      </c>
      <c r="K836" s="381">
        <v>1955</v>
      </c>
      <c r="L836" s="369">
        <f t="shared" ca="1" si="13"/>
        <v>68</v>
      </c>
      <c r="M836" s="299" t="s">
        <v>20</v>
      </c>
      <c r="N836" s="10" t="s">
        <v>40415</v>
      </c>
      <c r="O836" s="389" t="s">
        <v>30752</v>
      </c>
      <c r="P836" s="386" t="s">
        <v>177</v>
      </c>
    </row>
    <row r="837" spans="1:16" s="8" customFormat="1" ht="15" customHeight="1" x14ac:dyDescent="0.25">
      <c r="A837" s="362" t="s">
        <v>27</v>
      </c>
      <c r="B837" s="362" t="s">
        <v>22113</v>
      </c>
      <c r="C837" s="340" t="s">
        <v>15260</v>
      </c>
      <c r="D837" s="362" t="s">
        <v>15259</v>
      </c>
      <c r="E837" s="362">
        <v>12</v>
      </c>
      <c r="F837" s="364">
        <v>12088865</v>
      </c>
      <c r="G837" s="363">
        <v>27120888655</v>
      </c>
      <c r="H837" s="365">
        <v>21188</v>
      </c>
      <c r="I837" s="388">
        <v>3</v>
      </c>
      <c r="J837" s="378">
        <v>1</v>
      </c>
      <c r="K837" s="381">
        <v>1958</v>
      </c>
      <c r="L837" s="369">
        <f t="shared" ca="1" si="13"/>
        <v>66</v>
      </c>
      <c r="M837" s="299" t="s">
        <v>20</v>
      </c>
      <c r="N837" s="10" t="s">
        <v>28854</v>
      </c>
      <c r="O837" s="389" t="s">
        <v>30762</v>
      </c>
      <c r="P837" s="386">
        <v>40909</v>
      </c>
    </row>
    <row r="838" spans="1:16" s="8" customFormat="1" ht="15" customHeight="1" x14ac:dyDescent="0.25">
      <c r="A838" s="362">
        <v>13</v>
      </c>
      <c r="B838" s="362" t="s">
        <v>22113</v>
      </c>
      <c r="C838" s="340" t="s">
        <v>15258</v>
      </c>
      <c r="D838" s="362" t="s">
        <v>15257</v>
      </c>
      <c r="E838" s="362">
        <v>13</v>
      </c>
      <c r="F838" s="364">
        <v>12194866</v>
      </c>
      <c r="G838" s="363">
        <v>20121948665</v>
      </c>
      <c r="H838" s="365">
        <v>20755</v>
      </c>
      <c r="I838" s="388">
        <v>27</v>
      </c>
      <c r="J838" s="378">
        <v>10</v>
      </c>
      <c r="K838" s="381">
        <v>1956</v>
      </c>
      <c r="L838" s="369">
        <f t="shared" ca="1" si="13"/>
        <v>67</v>
      </c>
      <c r="M838" s="299" t="s">
        <v>20</v>
      </c>
      <c r="N838" s="10" t="s">
        <v>40415</v>
      </c>
      <c r="O838" s="389" t="s">
        <v>177</v>
      </c>
      <c r="P838" s="386" t="s">
        <v>177</v>
      </c>
    </row>
    <row r="839" spans="1:16" s="8" customFormat="1" ht="15" customHeight="1" x14ac:dyDescent="0.25">
      <c r="A839" s="362" t="s">
        <v>27</v>
      </c>
      <c r="B839" s="362" t="s">
        <v>22113</v>
      </c>
      <c r="C839" s="340" t="s">
        <v>15256</v>
      </c>
      <c r="D839" s="362" t="s">
        <v>15255</v>
      </c>
      <c r="E839" s="362" t="s">
        <v>161</v>
      </c>
      <c r="F839" s="364">
        <v>10966998</v>
      </c>
      <c r="G839" s="363">
        <v>23109669989</v>
      </c>
      <c r="H839" s="365">
        <v>20082</v>
      </c>
      <c r="I839" s="388">
        <v>24</v>
      </c>
      <c r="J839" s="378">
        <v>12</v>
      </c>
      <c r="K839" s="381">
        <v>1954</v>
      </c>
      <c r="L839" s="369">
        <f t="shared" ca="1" si="13"/>
        <v>69</v>
      </c>
      <c r="M839" s="299" t="s">
        <v>20</v>
      </c>
      <c r="N839" s="10" t="s">
        <v>40415</v>
      </c>
      <c r="O839" s="389" t="s">
        <v>177</v>
      </c>
      <c r="P839" s="386" t="s">
        <v>177</v>
      </c>
    </row>
    <row r="840" spans="1:16" s="8" customFormat="1" ht="15" customHeight="1" x14ac:dyDescent="0.25">
      <c r="A840" s="362" t="s">
        <v>172</v>
      </c>
      <c r="B840" s="362" t="s">
        <v>22113</v>
      </c>
      <c r="C840" s="340" t="s">
        <v>15254</v>
      </c>
      <c r="D840" s="362" t="s">
        <v>15253</v>
      </c>
      <c r="E840" s="362">
        <v>15</v>
      </c>
      <c r="F840" s="364">
        <v>13175381</v>
      </c>
      <c r="G840" s="363">
        <v>20131753811</v>
      </c>
      <c r="H840" s="365" t="s">
        <v>29963</v>
      </c>
      <c r="I840" s="388">
        <v>2</v>
      </c>
      <c r="J840" s="378">
        <v>4</v>
      </c>
      <c r="K840" s="381">
        <v>1959</v>
      </c>
      <c r="L840" s="369">
        <f t="shared" ca="1" si="13"/>
        <v>65</v>
      </c>
      <c r="M840" s="299" t="s">
        <v>20</v>
      </c>
      <c r="N840" s="10" t="s">
        <v>40415</v>
      </c>
      <c r="O840" s="389" t="s">
        <v>177</v>
      </c>
      <c r="P840" s="386" t="s">
        <v>177</v>
      </c>
    </row>
    <row r="841" spans="1:16" s="8" customFormat="1" ht="15" customHeight="1" x14ac:dyDescent="0.25">
      <c r="A841" s="362" t="s">
        <v>27</v>
      </c>
      <c r="B841" s="362" t="s">
        <v>22113</v>
      </c>
      <c r="C841" s="340" t="s">
        <v>15252</v>
      </c>
      <c r="D841" s="362" t="s">
        <v>15251</v>
      </c>
      <c r="E841" s="362">
        <v>13</v>
      </c>
      <c r="F841" s="364">
        <v>11848744</v>
      </c>
      <c r="G841" s="363">
        <v>20118487444</v>
      </c>
      <c r="H841" s="365">
        <v>20441</v>
      </c>
      <c r="I841" s="388">
        <v>18</v>
      </c>
      <c r="J841" s="378">
        <v>12</v>
      </c>
      <c r="K841" s="381">
        <v>1955</v>
      </c>
      <c r="L841" s="369">
        <f t="shared" ca="1" si="13"/>
        <v>68</v>
      </c>
      <c r="M841" s="299" t="s">
        <v>20</v>
      </c>
      <c r="N841" s="10" t="s">
        <v>40415</v>
      </c>
      <c r="O841" s="389" t="s">
        <v>30756</v>
      </c>
      <c r="P841" s="386">
        <v>40391</v>
      </c>
    </row>
    <row r="842" spans="1:16" s="8" customFormat="1" ht="15" customHeight="1" x14ac:dyDescent="0.25">
      <c r="A842" s="362" t="s">
        <v>302</v>
      </c>
      <c r="B842" s="362" t="s">
        <v>22113</v>
      </c>
      <c r="C842" s="340" t="s">
        <v>15250</v>
      </c>
      <c r="D842" s="362" t="s">
        <v>15249</v>
      </c>
      <c r="E842" s="362">
        <v>13</v>
      </c>
      <c r="F842" s="364">
        <v>17142895</v>
      </c>
      <c r="G842" s="363">
        <v>27171428950</v>
      </c>
      <c r="H842" s="365">
        <v>23635</v>
      </c>
      <c r="I842" s="388">
        <v>15</v>
      </c>
      <c r="J842" s="378">
        <v>9</v>
      </c>
      <c r="K842" s="381">
        <v>1964</v>
      </c>
      <c r="L842" s="369">
        <f t="shared" ca="1" si="13"/>
        <v>59</v>
      </c>
      <c r="M842" s="299" t="s">
        <v>20</v>
      </c>
      <c r="N842" s="10" t="s">
        <v>28854</v>
      </c>
      <c r="O842" s="389" t="s">
        <v>35660</v>
      </c>
      <c r="P842" s="386">
        <v>40664</v>
      </c>
    </row>
    <row r="843" spans="1:16" s="8" customFormat="1" ht="15" customHeight="1" x14ac:dyDescent="0.25">
      <c r="A843" s="362" t="s">
        <v>27</v>
      </c>
      <c r="B843" s="362" t="s">
        <v>22113</v>
      </c>
      <c r="C843" s="340" t="s">
        <v>15244</v>
      </c>
      <c r="D843" s="362" t="s">
        <v>15243</v>
      </c>
      <c r="E843" s="362">
        <v>13</v>
      </c>
      <c r="F843" s="364">
        <v>16199032</v>
      </c>
      <c r="G843" s="363">
        <v>23161990329</v>
      </c>
      <c r="H843" s="365">
        <v>22957</v>
      </c>
      <c r="I843" s="388">
        <v>7</v>
      </c>
      <c r="J843" s="378">
        <v>11</v>
      </c>
      <c r="K843" s="381">
        <v>1962</v>
      </c>
      <c r="L843" s="369">
        <f t="shared" ca="1" si="13"/>
        <v>61</v>
      </c>
      <c r="M843" s="299" t="s">
        <v>20</v>
      </c>
      <c r="N843" s="10" t="s">
        <v>40415</v>
      </c>
      <c r="O843" s="389" t="s">
        <v>30743</v>
      </c>
      <c r="P843" s="386">
        <v>40330</v>
      </c>
    </row>
    <row r="844" spans="1:16" s="8" customFormat="1" ht="15" customHeight="1" x14ac:dyDescent="0.25">
      <c r="A844" s="362" t="s">
        <v>27</v>
      </c>
      <c r="B844" s="362" t="s">
        <v>22113</v>
      </c>
      <c r="C844" s="340" t="s">
        <v>15242</v>
      </c>
      <c r="D844" s="362" t="s">
        <v>15241</v>
      </c>
      <c r="E844" s="362">
        <v>13</v>
      </c>
      <c r="F844" s="364">
        <v>12702264</v>
      </c>
      <c r="G844" s="363">
        <v>27127022645</v>
      </c>
      <c r="H844" s="365">
        <v>21352</v>
      </c>
      <c r="I844" s="388">
        <v>16</v>
      </c>
      <c r="J844" s="378">
        <v>6</v>
      </c>
      <c r="K844" s="381">
        <v>1958</v>
      </c>
      <c r="L844" s="369">
        <f t="shared" ca="1" si="13"/>
        <v>65</v>
      </c>
      <c r="M844" s="299" t="s">
        <v>20</v>
      </c>
      <c r="N844" s="10" t="s">
        <v>28854</v>
      </c>
      <c r="O844" s="389" t="s">
        <v>177</v>
      </c>
      <c r="P844" s="386" t="s">
        <v>177</v>
      </c>
    </row>
    <row r="845" spans="1:16" s="8" customFormat="1" ht="15" customHeight="1" x14ac:dyDescent="0.25">
      <c r="A845" s="362" t="s">
        <v>27</v>
      </c>
      <c r="B845" s="362" t="s">
        <v>22113</v>
      </c>
      <c r="C845" s="340" t="s">
        <v>15240</v>
      </c>
      <c r="D845" s="362" t="s">
        <v>15239</v>
      </c>
      <c r="E845" s="362">
        <v>13</v>
      </c>
      <c r="F845" s="364">
        <v>13133706</v>
      </c>
      <c r="G845" s="363">
        <v>20131337060</v>
      </c>
      <c r="H845" s="365">
        <v>21054</v>
      </c>
      <c r="I845" s="388">
        <v>22</v>
      </c>
      <c r="J845" s="378">
        <v>8</v>
      </c>
      <c r="K845" s="381">
        <v>1957</v>
      </c>
      <c r="L845" s="369">
        <f t="shared" ca="1" si="13"/>
        <v>66</v>
      </c>
      <c r="M845" s="299" t="s">
        <v>20</v>
      </c>
      <c r="N845" s="10" t="s">
        <v>40415</v>
      </c>
      <c r="O845" s="389" t="s">
        <v>30742</v>
      </c>
      <c r="P845" s="386">
        <v>41426</v>
      </c>
    </row>
    <row r="846" spans="1:16" s="8" customFormat="1" ht="15" customHeight="1" x14ac:dyDescent="0.25">
      <c r="A846" s="362" t="s">
        <v>972</v>
      </c>
      <c r="B846" s="362" t="s">
        <v>22113</v>
      </c>
      <c r="C846" s="340" t="s">
        <v>15238</v>
      </c>
      <c r="D846" s="362" t="s">
        <v>15237</v>
      </c>
      <c r="E846" s="362" t="s">
        <v>78</v>
      </c>
      <c r="F846" s="364">
        <v>10327868</v>
      </c>
      <c r="G846" s="363">
        <v>20103278687</v>
      </c>
      <c r="H846" s="365">
        <v>19149</v>
      </c>
      <c r="I846" s="388">
        <v>4</v>
      </c>
      <c r="J846" s="378">
        <v>6</v>
      </c>
      <c r="K846" s="381">
        <v>1952</v>
      </c>
      <c r="L846" s="369">
        <f t="shared" ca="1" si="13"/>
        <v>71</v>
      </c>
      <c r="M846" s="299" t="s">
        <v>20</v>
      </c>
      <c r="N846" s="10" t="s">
        <v>40415</v>
      </c>
      <c r="O846" s="389" t="s">
        <v>177</v>
      </c>
      <c r="P846" s="386" t="s">
        <v>177</v>
      </c>
    </row>
    <row r="847" spans="1:16" s="8" customFormat="1" ht="15" customHeight="1" x14ac:dyDescent="0.25">
      <c r="A847" s="362" t="s">
        <v>27</v>
      </c>
      <c r="B847" s="362" t="s">
        <v>22113</v>
      </c>
      <c r="C847" s="340" t="s">
        <v>15236</v>
      </c>
      <c r="D847" s="362" t="s">
        <v>15235</v>
      </c>
      <c r="E847" s="362">
        <v>13</v>
      </c>
      <c r="F847" s="364">
        <v>13547754</v>
      </c>
      <c r="G847" s="363">
        <v>27135477546</v>
      </c>
      <c r="H847" s="365">
        <v>21098</v>
      </c>
      <c r="I847" s="388">
        <v>5</v>
      </c>
      <c r="J847" s="378">
        <v>10</v>
      </c>
      <c r="K847" s="381">
        <v>1957</v>
      </c>
      <c r="L847" s="369">
        <f t="shared" ca="1" si="13"/>
        <v>66</v>
      </c>
      <c r="M847" s="299" t="s">
        <v>20</v>
      </c>
      <c r="N847" s="10" t="s">
        <v>28854</v>
      </c>
      <c r="O847" s="389" t="s">
        <v>30742</v>
      </c>
      <c r="P847" s="386">
        <v>41426</v>
      </c>
    </row>
    <row r="848" spans="1:16" s="8" customFormat="1" ht="15" customHeight="1" x14ac:dyDescent="0.25">
      <c r="A848" s="362" t="s">
        <v>27</v>
      </c>
      <c r="B848" s="362" t="s">
        <v>22113</v>
      </c>
      <c r="C848" s="340" t="s">
        <v>15234</v>
      </c>
      <c r="D848" s="362" t="s">
        <v>15233</v>
      </c>
      <c r="E848" s="362" t="s">
        <v>78</v>
      </c>
      <c r="F848" s="364">
        <v>4759010</v>
      </c>
      <c r="G848" s="363">
        <v>27047590103</v>
      </c>
      <c r="H848" s="365">
        <v>16076</v>
      </c>
      <c r="I848" s="388">
        <v>5</v>
      </c>
      <c r="J848" s="378">
        <v>1</v>
      </c>
      <c r="K848" s="381">
        <v>1944</v>
      </c>
      <c r="L848" s="369">
        <f t="shared" ca="1" si="13"/>
        <v>80</v>
      </c>
      <c r="M848" s="299" t="s">
        <v>20</v>
      </c>
      <c r="N848" s="10" t="s">
        <v>28854</v>
      </c>
      <c r="O848" s="389" t="s">
        <v>34603</v>
      </c>
      <c r="P848" s="386">
        <v>36892</v>
      </c>
    </row>
    <row r="849" spans="1:16" s="8" customFormat="1" ht="15" customHeight="1" x14ac:dyDescent="0.25">
      <c r="A849" s="362" t="s">
        <v>889</v>
      </c>
      <c r="B849" s="362" t="s">
        <v>22113</v>
      </c>
      <c r="C849" s="340" t="s">
        <v>15232</v>
      </c>
      <c r="D849" s="362" t="s">
        <v>15231</v>
      </c>
      <c r="E849" s="362">
        <v>13</v>
      </c>
      <c r="F849" s="364">
        <v>11277522</v>
      </c>
      <c r="G849" s="363">
        <v>20112775227</v>
      </c>
      <c r="H849" s="365">
        <v>19963</v>
      </c>
      <c r="I849" s="388">
        <v>27</v>
      </c>
      <c r="J849" s="378">
        <v>8</v>
      </c>
      <c r="K849" s="381">
        <v>1954</v>
      </c>
      <c r="L849" s="369">
        <f t="shared" ca="1" si="13"/>
        <v>69</v>
      </c>
      <c r="M849" s="299" t="s">
        <v>20</v>
      </c>
      <c r="N849" s="10" t="s">
        <v>40415</v>
      </c>
      <c r="O849" s="389" t="s">
        <v>30750</v>
      </c>
      <c r="P849" s="386" t="s">
        <v>177</v>
      </c>
    </row>
    <row r="850" spans="1:16" s="8" customFormat="1" ht="15" customHeight="1" x14ac:dyDescent="0.25">
      <c r="A850" s="362" t="s">
        <v>27</v>
      </c>
      <c r="B850" s="362" t="s">
        <v>22113</v>
      </c>
      <c r="C850" s="340" t="s">
        <v>15230</v>
      </c>
      <c r="D850" s="362" t="s">
        <v>15229</v>
      </c>
      <c r="E850" s="362" t="s">
        <v>14257</v>
      </c>
      <c r="F850" s="364">
        <v>12208527</v>
      </c>
      <c r="G850" s="363">
        <v>27122085274</v>
      </c>
      <c r="H850" s="365">
        <v>21458</v>
      </c>
      <c r="I850" s="388">
        <v>30</v>
      </c>
      <c r="J850" s="378">
        <v>9</v>
      </c>
      <c r="K850" s="381">
        <v>1958</v>
      </c>
      <c r="L850" s="369">
        <f t="shared" ca="1" si="13"/>
        <v>65</v>
      </c>
      <c r="M850" s="299" t="s">
        <v>20</v>
      </c>
      <c r="N850" s="10" t="s">
        <v>28854</v>
      </c>
      <c r="O850" s="389" t="s">
        <v>177</v>
      </c>
      <c r="P850" s="386" t="s">
        <v>177</v>
      </c>
    </row>
    <row r="851" spans="1:16" s="8" customFormat="1" ht="15" customHeight="1" x14ac:dyDescent="0.25">
      <c r="A851" s="362" t="s">
        <v>27</v>
      </c>
      <c r="B851" s="362" t="s">
        <v>22113</v>
      </c>
      <c r="C851" s="340" t="s">
        <v>15228</v>
      </c>
      <c r="D851" s="362" t="s">
        <v>15227</v>
      </c>
      <c r="E851" s="362">
        <v>12</v>
      </c>
      <c r="F851" s="364">
        <v>5266212</v>
      </c>
      <c r="G851" s="363">
        <v>27052662120</v>
      </c>
      <c r="H851" s="365">
        <v>16777</v>
      </c>
      <c r="I851" s="388">
        <v>6</v>
      </c>
      <c r="J851" s="378">
        <v>12</v>
      </c>
      <c r="K851" s="381">
        <v>1945</v>
      </c>
      <c r="L851" s="369">
        <f t="shared" ca="1" si="13"/>
        <v>78</v>
      </c>
      <c r="M851" s="299" t="s">
        <v>20</v>
      </c>
      <c r="N851" s="10" t="s">
        <v>28854</v>
      </c>
      <c r="O851" s="389" t="s">
        <v>177</v>
      </c>
      <c r="P851" s="386" t="s">
        <v>177</v>
      </c>
    </row>
    <row r="852" spans="1:16" s="8" customFormat="1" ht="15" customHeight="1" x14ac:dyDescent="0.25">
      <c r="A852" s="362" t="s">
        <v>23</v>
      </c>
      <c r="B852" s="362" t="s">
        <v>22113</v>
      </c>
      <c r="C852" s="340" t="s">
        <v>15226</v>
      </c>
      <c r="D852" s="362" t="s">
        <v>15225</v>
      </c>
      <c r="E852" s="362">
        <v>13</v>
      </c>
      <c r="F852" s="364">
        <v>12695603</v>
      </c>
      <c r="G852" s="363">
        <v>20126956038</v>
      </c>
      <c r="H852" s="365">
        <v>21437</v>
      </c>
      <c r="I852" s="388">
        <v>9</v>
      </c>
      <c r="J852" s="378">
        <v>9</v>
      </c>
      <c r="K852" s="381">
        <v>1958</v>
      </c>
      <c r="L852" s="369">
        <f t="shared" ca="1" si="13"/>
        <v>65</v>
      </c>
      <c r="M852" s="299" t="s">
        <v>20</v>
      </c>
      <c r="N852" s="10" t="s">
        <v>40415</v>
      </c>
      <c r="O852" s="389" t="s">
        <v>30797</v>
      </c>
      <c r="P852" s="386">
        <v>41244</v>
      </c>
    </row>
    <row r="853" spans="1:16" s="8" customFormat="1" ht="15" customHeight="1" x14ac:dyDescent="0.25">
      <c r="A853" s="362" t="s">
        <v>27</v>
      </c>
      <c r="B853" s="362" t="s">
        <v>22113</v>
      </c>
      <c r="C853" s="340" t="s">
        <v>15224</v>
      </c>
      <c r="D853" s="362" t="s">
        <v>15223</v>
      </c>
      <c r="E853" s="362" t="s">
        <v>889</v>
      </c>
      <c r="F853" s="364">
        <v>13549085</v>
      </c>
      <c r="G853" s="363">
        <v>27135490852</v>
      </c>
      <c r="H853" s="365">
        <v>21108</v>
      </c>
      <c r="I853" s="388">
        <v>15</v>
      </c>
      <c r="J853" s="378">
        <v>10</v>
      </c>
      <c r="K853" s="381">
        <v>1957</v>
      </c>
      <c r="L853" s="369">
        <f t="shared" ca="1" si="13"/>
        <v>66</v>
      </c>
      <c r="M853" s="299" t="s">
        <v>20</v>
      </c>
      <c r="N853" s="10" t="s">
        <v>28854</v>
      </c>
      <c r="O853" s="389" t="s">
        <v>177</v>
      </c>
      <c r="P853" s="386" t="s">
        <v>177</v>
      </c>
    </row>
    <row r="854" spans="1:16" s="8" customFormat="1" ht="15" customHeight="1" x14ac:dyDescent="0.25">
      <c r="A854" s="362" t="s">
        <v>27</v>
      </c>
      <c r="B854" s="362" t="s">
        <v>22113</v>
      </c>
      <c r="C854" s="340" t="s">
        <v>15222</v>
      </c>
      <c r="D854" s="362" t="s">
        <v>15221</v>
      </c>
      <c r="E854" s="362">
        <v>13</v>
      </c>
      <c r="F854" s="364">
        <v>13051832</v>
      </c>
      <c r="G854" s="363">
        <v>27130518325</v>
      </c>
      <c r="H854" s="365">
        <v>21499</v>
      </c>
      <c r="I854" s="388">
        <v>10</v>
      </c>
      <c r="J854" s="378">
        <v>11</v>
      </c>
      <c r="K854" s="381">
        <v>1958</v>
      </c>
      <c r="L854" s="369">
        <f t="shared" ca="1" si="13"/>
        <v>65</v>
      </c>
      <c r="M854" s="299" t="s">
        <v>20</v>
      </c>
      <c r="N854" s="10" t="s">
        <v>28854</v>
      </c>
      <c r="O854" s="389" t="s">
        <v>30783</v>
      </c>
      <c r="P854" s="386">
        <v>41068</v>
      </c>
    </row>
    <row r="855" spans="1:16" s="8" customFormat="1" ht="15" customHeight="1" x14ac:dyDescent="0.25">
      <c r="A855" s="362" t="s">
        <v>172</v>
      </c>
      <c r="B855" s="362" t="s">
        <v>22113</v>
      </c>
      <c r="C855" s="340" t="s">
        <v>15220</v>
      </c>
      <c r="D855" s="362" t="s">
        <v>15219</v>
      </c>
      <c r="E855" s="362">
        <v>13</v>
      </c>
      <c r="F855" s="364">
        <v>13874924</v>
      </c>
      <c r="G855" s="363">
        <v>20138749240</v>
      </c>
      <c r="H855" s="365" t="s">
        <v>29962</v>
      </c>
      <c r="I855" s="388">
        <v>4</v>
      </c>
      <c r="J855" s="378">
        <v>5</v>
      </c>
      <c r="K855" s="381">
        <v>1960</v>
      </c>
      <c r="L855" s="369">
        <f t="shared" ca="1" si="13"/>
        <v>63</v>
      </c>
      <c r="M855" s="299" t="s">
        <v>20</v>
      </c>
      <c r="N855" s="10" t="s">
        <v>40415</v>
      </c>
      <c r="O855" s="389" t="s">
        <v>30764</v>
      </c>
      <c r="P855" s="386">
        <v>40483</v>
      </c>
    </row>
    <row r="856" spans="1:16" s="8" customFormat="1" ht="15" customHeight="1" x14ac:dyDescent="0.25">
      <c r="A856" s="362" t="s">
        <v>179</v>
      </c>
      <c r="B856" s="362" t="s">
        <v>22113</v>
      </c>
      <c r="C856" s="340" t="s">
        <v>15218</v>
      </c>
      <c r="D856" s="362" t="s">
        <v>15217</v>
      </c>
      <c r="E856" s="362">
        <v>10</v>
      </c>
      <c r="F856" s="364">
        <v>16715379</v>
      </c>
      <c r="G856" s="363">
        <v>20167153799</v>
      </c>
      <c r="H856" s="365">
        <v>23432</v>
      </c>
      <c r="I856" s="388">
        <v>25</v>
      </c>
      <c r="J856" s="378">
        <v>2</v>
      </c>
      <c r="K856" s="381">
        <v>1964</v>
      </c>
      <c r="L856" s="369">
        <f t="shared" ca="1" si="13"/>
        <v>60</v>
      </c>
      <c r="M856" s="299" t="s">
        <v>20</v>
      </c>
      <c r="N856" s="10" t="s">
        <v>40415</v>
      </c>
      <c r="O856" s="389" t="s">
        <v>30830</v>
      </c>
      <c r="P856" s="386">
        <v>42918</v>
      </c>
    </row>
    <row r="857" spans="1:16" s="8" customFormat="1" ht="15" customHeight="1" x14ac:dyDescent="0.25">
      <c r="A857" s="362" t="s">
        <v>27</v>
      </c>
      <c r="B857" s="362" t="s">
        <v>22113</v>
      </c>
      <c r="C857" s="340" t="s">
        <v>15216</v>
      </c>
      <c r="D857" s="362" t="s">
        <v>10532</v>
      </c>
      <c r="E857" s="362">
        <v>11</v>
      </c>
      <c r="F857" s="364">
        <v>14707489</v>
      </c>
      <c r="G857" s="363">
        <v>20147074892</v>
      </c>
      <c r="H857" s="365">
        <v>22595</v>
      </c>
      <c r="I857" s="388">
        <v>10</v>
      </c>
      <c r="J857" s="378">
        <v>11</v>
      </c>
      <c r="K857" s="381">
        <v>1961</v>
      </c>
      <c r="L857" s="369">
        <f t="shared" ca="1" si="13"/>
        <v>62</v>
      </c>
      <c r="M857" s="299" t="s">
        <v>20</v>
      </c>
      <c r="N857" s="10" t="s">
        <v>40415</v>
      </c>
      <c r="O857" s="389" t="s">
        <v>30798</v>
      </c>
      <c r="P857" s="386">
        <v>42064</v>
      </c>
    </row>
    <row r="858" spans="1:16" s="8" customFormat="1" ht="15" customHeight="1" x14ac:dyDescent="0.25">
      <c r="A858" s="362" t="s">
        <v>27</v>
      </c>
      <c r="B858" s="362" t="s">
        <v>22113</v>
      </c>
      <c r="C858" s="340" t="s">
        <v>15215</v>
      </c>
      <c r="D858" s="362" t="s">
        <v>15214</v>
      </c>
      <c r="E858" s="362">
        <v>12</v>
      </c>
      <c r="F858" s="364">
        <v>14937911</v>
      </c>
      <c r="G858" s="363">
        <v>20149379119</v>
      </c>
      <c r="H858" s="365">
        <v>22741</v>
      </c>
      <c r="I858" s="388">
        <v>5</v>
      </c>
      <c r="J858" s="378">
        <v>4</v>
      </c>
      <c r="K858" s="381">
        <v>1962</v>
      </c>
      <c r="L858" s="369">
        <f t="shared" ca="1" si="13"/>
        <v>62</v>
      </c>
      <c r="M858" s="299" t="s">
        <v>20</v>
      </c>
      <c r="N858" s="10" t="s">
        <v>40415</v>
      </c>
      <c r="O858" s="389" t="s">
        <v>30743</v>
      </c>
      <c r="P858" s="386">
        <v>40330</v>
      </c>
    </row>
    <row r="859" spans="1:16" s="8" customFormat="1" ht="15" customHeight="1" x14ac:dyDescent="0.25">
      <c r="A859" s="362" t="s">
        <v>27</v>
      </c>
      <c r="B859" s="362" t="s">
        <v>22113</v>
      </c>
      <c r="C859" s="340" t="s">
        <v>15213</v>
      </c>
      <c r="D859" s="362" t="s">
        <v>15212</v>
      </c>
      <c r="E859" s="362">
        <v>14</v>
      </c>
      <c r="F859" s="364">
        <v>17522930</v>
      </c>
      <c r="G859" s="363">
        <v>20175229303</v>
      </c>
      <c r="H859" s="365">
        <v>24135</v>
      </c>
      <c r="I859" s="388">
        <v>28</v>
      </c>
      <c r="J859" s="378">
        <v>1</v>
      </c>
      <c r="K859" s="381">
        <v>1966</v>
      </c>
      <c r="L859" s="369">
        <f t="shared" ca="1" si="13"/>
        <v>58</v>
      </c>
      <c r="M859" s="299" t="s">
        <v>20</v>
      </c>
      <c r="N859" s="10" t="s">
        <v>40415</v>
      </c>
      <c r="O859" s="389" t="s">
        <v>177</v>
      </c>
      <c r="P859" s="386" t="s">
        <v>177</v>
      </c>
    </row>
    <row r="860" spans="1:16" s="8" customFormat="1" ht="15" customHeight="1" x14ac:dyDescent="0.25">
      <c r="A860" s="362" t="s">
        <v>27</v>
      </c>
      <c r="B860" s="362" t="s">
        <v>22113</v>
      </c>
      <c r="C860" s="340" t="s">
        <v>15211</v>
      </c>
      <c r="D860" s="362" t="s">
        <v>15210</v>
      </c>
      <c r="E860" s="362">
        <v>10</v>
      </c>
      <c r="F860" s="364">
        <v>16956728</v>
      </c>
      <c r="G860" s="363">
        <v>20169567280</v>
      </c>
      <c r="H860" s="365">
        <v>23519</v>
      </c>
      <c r="I860" s="388">
        <v>22</v>
      </c>
      <c r="J860" s="378">
        <v>5</v>
      </c>
      <c r="K860" s="381">
        <v>1964</v>
      </c>
      <c r="L860" s="369">
        <f t="shared" ca="1" si="13"/>
        <v>59</v>
      </c>
      <c r="M860" s="299" t="s">
        <v>20</v>
      </c>
      <c r="N860" s="10" t="s">
        <v>40415</v>
      </c>
      <c r="O860" s="389" t="s">
        <v>30791</v>
      </c>
      <c r="P860" s="386">
        <v>41605</v>
      </c>
    </row>
    <row r="861" spans="1:16" s="8" customFormat="1" ht="15" customHeight="1" x14ac:dyDescent="0.25">
      <c r="A861" s="362">
        <v>24</v>
      </c>
      <c r="B861" s="362" t="s">
        <v>22113</v>
      </c>
      <c r="C861" s="340" t="s">
        <v>15209</v>
      </c>
      <c r="D861" s="362" t="s">
        <v>15208</v>
      </c>
      <c r="E861" s="362">
        <v>10</v>
      </c>
      <c r="F861" s="364">
        <v>17697524</v>
      </c>
      <c r="G861" s="363">
        <v>20176975246</v>
      </c>
      <c r="H861" s="365">
        <v>24343</v>
      </c>
      <c r="I861" s="388">
        <v>24</v>
      </c>
      <c r="J861" s="378">
        <v>8</v>
      </c>
      <c r="K861" s="381">
        <v>1966</v>
      </c>
      <c r="L861" s="369">
        <f t="shared" ca="1" si="13"/>
        <v>57</v>
      </c>
      <c r="M861" s="299" t="s">
        <v>20</v>
      </c>
      <c r="N861" s="10" t="s">
        <v>40415</v>
      </c>
      <c r="O861" s="389" t="s">
        <v>29347</v>
      </c>
      <c r="P861" s="386">
        <v>42937</v>
      </c>
    </row>
    <row r="862" spans="1:16" s="8" customFormat="1" ht="15" customHeight="1" x14ac:dyDescent="0.25">
      <c r="A862" s="362">
        <v>24</v>
      </c>
      <c r="B862" s="362" t="s">
        <v>22113</v>
      </c>
      <c r="C862" s="340" t="s">
        <v>15207</v>
      </c>
      <c r="D862" s="362" t="s">
        <v>15206</v>
      </c>
      <c r="E862" s="362">
        <v>11</v>
      </c>
      <c r="F862" s="364">
        <v>16724848</v>
      </c>
      <c r="G862" s="363">
        <v>23167248489</v>
      </c>
      <c r="H862" s="365">
        <v>23437</v>
      </c>
      <c r="I862" s="388">
        <v>1</v>
      </c>
      <c r="J862" s="378">
        <v>3</v>
      </c>
      <c r="K862" s="381">
        <v>1964</v>
      </c>
      <c r="L862" s="369">
        <f t="shared" ca="1" si="13"/>
        <v>60</v>
      </c>
      <c r="M862" s="299" t="s">
        <v>20</v>
      </c>
      <c r="N862" s="10" t="s">
        <v>40415</v>
      </c>
      <c r="O862" s="389" t="s">
        <v>30739</v>
      </c>
      <c r="P862" s="386">
        <v>40695</v>
      </c>
    </row>
    <row r="863" spans="1:16" s="8" customFormat="1" ht="15" customHeight="1" x14ac:dyDescent="0.25">
      <c r="A863" s="362">
        <v>11</v>
      </c>
      <c r="B863" s="362" t="s">
        <v>22113</v>
      </c>
      <c r="C863" s="340" t="s">
        <v>15205</v>
      </c>
      <c r="D863" s="362" t="s">
        <v>15204</v>
      </c>
      <c r="E863" s="362" t="s">
        <v>889</v>
      </c>
      <c r="F863" s="364">
        <v>17679733</v>
      </c>
      <c r="G863" s="363">
        <v>23176797339</v>
      </c>
      <c r="H863" s="365">
        <v>24110</v>
      </c>
      <c r="I863" s="388">
        <v>3</v>
      </c>
      <c r="J863" s="378">
        <v>1</v>
      </c>
      <c r="K863" s="381">
        <v>1966</v>
      </c>
      <c r="L863" s="369">
        <f t="shared" ca="1" si="13"/>
        <v>58</v>
      </c>
      <c r="M863" s="299" t="s">
        <v>20</v>
      </c>
      <c r="N863" s="10" t="s">
        <v>40415</v>
      </c>
      <c r="O863" s="389" t="s">
        <v>177</v>
      </c>
      <c r="P863" s="386" t="s">
        <v>177</v>
      </c>
    </row>
    <row r="864" spans="1:16" s="8" customFormat="1" ht="15" customHeight="1" x14ac:dyDescent="0.25">
      <c r="A864" s="362" t="s">
        <v>46</v>
      </c>
      <c r="B864" s="362" t="s">
        <v>22113</v>
      </c>
      <c r="C864" s="340" t="s">
        <v>15203</v>
      </c>
      <c r="D864" s="362" t="s">
        <v>15202</v>
      </c>
      <c r="E864" s="362">
        <v>11</v>
      </c>
      <c r="F864" s="364">
        <v>17525925</v>
      </c>
      <c r="G864" s="363">
        <v>20175259253</v>
      </c>
      <c r="H864" s="365">
        <v>24188</v>
      </c>
      <c r="I864" s="388">
        <v>22</v>
      </c>
      <c r="J864" s="378">
        <v>3</v>
      </c>
      <c r="K864" s="381">
        <v>1966</v>
      </c>
      <c r="L864" s="369">
        <f t="shared" ca="1" si="13"/>
        <v>58</v>
      </c>
      <c r="M864" s="299" t="s">
        <v>20</v>
      </c>
      <c r="N864" s="10" t="s">
        <v>40415</v>
      </c>
      <c r="O864" s="389" t="s">
        <v>36021</v>
      </c>
      <c r="P864" s="386">
        <v>42095</v>
      </c>
    </row>
    <row r="865" spans="1:16" s="8" customFormat="1" ht="15" customHeight="1" x14ac:dyDescent="0.25">
      <c r="A865" s="362" t="s">
        <v>33761</v>
      </c>
      <c r="B865" s="362" t="s">
        <v>22113</v>
      </c>
      <c r="C865" s="340" t="s">
        <v>15201</v>
      </c>
      <c r="D865" s="362" t="s">
        <v>15200</v>
      </c>
      <c r="E865" s="362" t="s">
        <v>889</v>
      </c>
      <c r="F865" s="364">
        <v>16954323</v>
      </c>
      <c r="G865" s="363">
        <v>20169543233</v>
      </c>
      <c r="H865" s="365">
        <v>23661</v>
      </c>
      <c r="I865" s="388">
        <v>11</v>
      </c>
      <c r="J865" s="378">
        <v>10</v>
      </c>
      <c r="K865" s="381">
        <v>1964</v>
      </c>
      <c r="L865" s="369">
        <f t="shared" ca="1" si="13"/>
        <v>59</v>
      </c>
      <c r="M865" s="299" t="s">
        <v>20</v>
      </c>
      <c r="N865" s="10" t="s">
        <v>40415</v>
      </c>
      <c r="O865" s="389" t="s">
        <v>177</v>
      </c>
      <c r="P865" s="386" t="s">
        <v>177</v>
      </c>
    </row>
    <row r="866" spans="1:16" s="8" customFormat="1" ht="15" customHeight="1" x14ac:dyDescent="0.25">
      <c r="A866" s="362" t="s">
        <v>889</v>
      </c>
      <c r="B866" s="362" t="s">
        <v>22113</v>
      </c>
      <c r="C866" s="340" t="s">
        <v>15199</v>
      </c>
      <c r="D866" s="362" t="s">
        <v>15198</v>
      </c>
      <c r="E866" s="362">
        <v>11</v>
      </c>
      <c r="F866" s="364">
        <v>16819823</v>
      </c>
      <c r="G866" s="363">
        <v>20168198230</v>
      </c>
      <c r="H866" s="365">
        <v>23606</v>
      </c>
      <c r="I866" s="388">
        <v>17</v>
      </c>
      <c r="J866" s="378">
        <v>8</v>
      </c>
      <c r="K866" s="381">
        <v>1964</v>
      </c>
      <c r="L866" s="369">
        <f t="shared" ca="1" si="13"/>
        <v>59</v>
      </c>
      <c r="M866" s="299" t="s">
        <v>20</v>
      </c>
      <c r="N866" s="10" t="s">
        <v>40415</v>
      </c>
      <c r="O866" s="389" t="s">
        <v>30823</v>
      </c>
      <c r="P866" s="386">
        <v>41852</v>
      </c>
    </row>
    <row r="867" spans="1:16" s="8" customFormat="1" ht="15" customHeight="1" x14ac:dyDescent="0.25">
      <c r="A867" s="362">
        <v>13</v>
      </c>
      <c r="B867" s="362" t="s">
        <v>22113</v>
      </c>
      <c r="C867" s="340" t="s">
        <v>15197</v>
      </c>
      <c r="D867" s="362" t="s">
        <v>15196</v>
      </c>
      <c r="E867" s="362">
        <v>11</v>
      </c>
      <c r="F867" s="364">
        <v>17387981</v>
      </c>
      <c r="G867" s="363">
        <v>20173879815</v>
      </c>
      <c r="H867" s="365">
        <v>23831</v>
      </c>
      <c r="I867" s="388">
        <v>30</v>
      </c>
      <c r="J867" s="378">
        <v>3</v>
      </c>
      <c r="K867" s="381">
        <v>1965</v>
      </c>
      <c r="L867" s="369">
        <f t="shared" ca="1" si="13"/>
        <v>59</v>
      </c>
      <c r="M867" s="299" t="s">
        <v>20</v>
      </c>
      <c r="N867" s="10" t="s">
        <v>40415</v>
      </c>
      <c r="O867" s="389" t="s">
        <v>30769</v>
      </c>
      <c r="P867" s="386">
        <v>41627</v>
      </c>
    </row>
    <row r="868" spans="1:16" s="8" customFormat="1" ht="15" customHeight="1" x14ac:dyDescent="0.25">
      <c r="A868" s="362" t="s">
        <v>23</v>
      </c>
      <c r="B868" s="362" t="s">
        <v>22113</v>
      </c>
      <c r="C868" s="340" t="s">
        <v>15195</v>
      </c>
      <c r="D868" s="362" t="s">
        <v>15194</v>
      </c>
      <c r="E868" s="362">
        <v>10</v>
      </c>
      <c r="F868" s="364">
        <v>17695824</v>
      </c>
      <c r="G868" s="363">
        <v>20176958244</v>
      </c>
      <c r="H868" s="365">
        <v>24274</v>
      </c>
      <c r="I868" s="388">
        <v>16</v>
      </c>
      <c r="J868" s="378">
        <v>6</v>
      </c>
      <c r="K868" s="381">
        <v>1966</v>
      </c>
      <c r="L868" s="369">
        <f t="shared" ca="1" si="13"/>
        <v>57</v>
      </c>
      <c r="M868" s="299" t="s">
        <v>20</v>
      </c>
      <c r="N868" s="10" t="s">
        <v>40415</v>
      </c>
      <c r="O868" s="389" t="s">
        <v>30791</v>
      </c>
      <c r="P868" s="386">
        <v>41591</v>
      </c>
    </row>
    <row r="869" spans="1:16" s="8" customFormat="1" ht="15" customHeight="1" x14ac:dyDescent="0.25">
      <c r="A869" s="362">
        <v>11</v>
      </c>
      <c r="B869" s="362" t="s">
        <v>22113</v>
      </c>
      <c r="C869" s="340" t="s">
        <v>15193</v>
      </c>
      <c r="D869" s="362" t="s">
        <v>15192</v>
      </c>
      <c r="E869" s="362" t="s">
        <v>78</v>
      </c>
      <c r="F869" s="364">
        <v>17909681</v>
      </c>
      <c r="G869" s="363">
        <v>20179096812</v>
      </c>
      <c r="H869" s="365">
        <v>22163</v>
      </c>
      <c r="I869" s="388">
        <v>4</v>
      </c>
      <c r="J869" s="378">
        <v>9</v>
      </c>
      <c r="K869" s="381">
        <v>1960</v>
      </c>
      <c r="L869" s="369">
        <f t="shared" ca="1" si="13"/>
        <v>63</v>
      </c>
      <c r="M869" s="299" t="s">
        <v>20</v>
      </c>
      <c r="N869" s="10" t="s">
        <v>40415</v>
      </c>
      <c r="O869" s="389" t="s">
        <v>177</v>
      </c>
      <c r="P869" s="386" t="s">
        <v>177</v>
      </c>
    </row>
    <row r="870" spans="1:16" s="8" customFormat="1" ht="15" customHeight="1" x14ac:dyDescent="0.25">
      <c r="A870" s="362" t="s">
        <v>27</v>
      </c>
      <c r="B870" s="362" t="s">
        <v>22113</v>
      </c>
      <c r="C870" s="340" t="s">
        <v>15191</v>
      </c>
      <c r="D870" s="362" t="s">
        <v>15190</v>
      </c>
      <c r="E870" s="362" t="s">
        <v>889</v>
      </c>
      <c r="F870" s="364">
        <v>16266007</v>
      </c>
      <c r="G870" s="363">
        <v>20162660072</v>
      </c>
      <c r="H870" s="365">
        <v>23049</v>
      </c>
      <c r="I870" s="388">
        <v>7</v>
      </c>
      <c r="J870" s="378">
        <v>2</v>
      </c>
      <c r="K870" s="381">
        <v>1963</v>
      </c>
      <c r="L870" s="369">
        <f t="shared" ca="1" si="13"/>
        <v>61</v>
      </c>
      <c r="M870" s="299" t="s">
        <v>20</v>
      </c>
      <c r="N870" s="10" t="s">
        <v>40415</v>
      </c>
      <c r="O870" s="389" t="s">
        <v>177</v>
      </c>
      <c r="P870" s="386" t="s">
        <v>177</v>
      </c>
    </row>
    <row r="871" spans="1:16" s="8" customFormat="1" ht="15" customHeight="1" x14ac:dyDescent="0.25">
      <c r="A871" s="362" t="s">
        <v>27</v>
      </c>
      <c r="B871" s="362" t="s">
        <v>22113</v>
      </c>
      <c r="C871" s="340" t="s">
        <v>15189</v>
      </c>
      <c r="D871" s="362" t="s">
        <v>15188</v>
      </c>
      <c r="E871" s="362" t="s">
        <v>889</v>
      </c>
      <c r="F871" s="364">
        <v>17501134</v>
      </c>
      <c r="G871" s="363">
        <v>20175011340</v>
      </c>
      <c r="H871" s="365">
        <v>24092</v>
      </c>
      <c r="I871" s="388">
        <v>16</v>
      </c>
      <c r="J871" s="378">
        <v>12</v>
      </c>
      <c r="K871" s="381">
        <v>1965</v>
      </c>
      <c r="L871" s="369">
        <f t="shared" ca="1" si="13"/>
        <v>58</v>
      </c>
      <c r="M871" s="299" t="s">
        <v>20</v>
      </c>
      <c r="N871" s="10" t="s">
        <v>40415</v>
      </c>
      <c r="O871" s="389" t="s">
        <v>177</v>
      </c>
      <c r="P871" s="386" t="s">
        <v>177</v>
      </c>
    </row>
    <row r="872" spans="1:16" s="8" customFormat="1" ht="15" customHeight="1" x14ac:dyDescent="0.25">
      <c r="A872" s="362">
        <v>17</v>
      </c>
      <c r="B872" s="362" t="s">
        <v>22113</v>
      </c>
      <c r="C872" s="340" t="s">
        <v>15187</v>
      </c>
      <c r="D872" s="362" t="s">
        <v>15186</v>
      </c>
      <c r="E872" s="362">
        <v>13</v>
      </c>
      <c r="F872" s="364">
        <v>17937404</v>
      </c>
      <c r="G872" s="363">
        <v>20179374049</v>
      </c>
      <c r="H872" s="365">
        <v>24275</v>
      </c>
      <c r="I872" s="388">
        <v>17</v>
      </c>
      <c r="J872" s="378">
        <v>6</v>
      </c>
      <c r="K872" s="381">
        <v>1966</v>
      </c>
      <c r="L872" s="369">
        <f t="shared" ca="1" si="13"/>
        <v>57</v>
      </c>
      <c r="M872" s="299" t="s">
        <v>20</v>
      </c>
      <c r="N872" s="10" t="s">
        <v>40415</v>
      </c>
      <c r="O872" s="389" t="s">
        <v>30820</v>
      </c>
      <c r="P872" s="386" t="s">
        <v>177</v>
      </c>
    </row>
    <row r="873" spans="1:16" s="8" customFormat="1" ht="15" customHeight="1" x14ac:dyDescent="0.25">
      <c r="A873" s="362" t="s">
        <v>179</v>
      </c>
      <c r="B873" s="362" t="s">
        <v>22113</v>
      </c>
      <c r="C873" s="340" t="s">
        <v>15185</v>
      </c>
      <c r="D873" s="362" t="s">
        <v>15184</v>
      </c>
      <c r="E873" s="362">
        <v>11</v>
      </c>
      <c r="F873" s="364">
        <v>17537354</v>
      </c>
      <c r="G873" s="363">
        <v>20175373544</v>
      </c>
      <c r="H873" s="365">
        <v>23845</v>
      </c>
      <c r="I873" s="388">
        <v>13</v>
      </c>
      <c r="J873" s="378">
        <v>4</v>
      </c>
      <c r="K873" s="381">
        <v>1965</v>
      </c>
      <c r="L873" s="369">
        <f t="shared" ca="1" si="13"/>
        <v>59</v>
      </c>
      <c r="M873" s="299" t="s">
        <v>20</v>
      </c>
      <c r="N873" s="10" t="s">
        <v>40415</v>
      </c>
      <c r="O873" s="389" t="s">
        <v>30769</v>
      </c>
      <c r="P873" s="386">
        <v>41640</v>
      </c>
    </row>
    <row r="874" spans="1:16" s="8" customFormat="1" ht="15" customHeight="1" x14ac:dyDescent="0.25">
      <c r="A874" s="362" t="s">
        <v>27</v>
      </c>
      <c r="B874" s="362" t="s">
        <v>22113</v>
      </c>
      <c r="C874" s="340" t="s">
        <v>15183</v>
      </c>
      <c r="D874" s="362" t="s">
        <v>15182</v>
      </c>
      <c r="E874" s="362">
        <v>10</v>
      </c>
      <c r="F874" s="364">
        <v>17430938</v>
      </c>
      <c r="G874" s="363">
        <v>20174309389</v>
      </c>
      <c r="H874" s="365">
        <v>23974</v>
      </c>
      <c r="I874" s="388">
        <v>20</v>
      </c>
      <c r="J874" s="378">
        <v>8</v>
      </c>
      <c r="K874" s="381">
        <v>1965</v>
      </c>
      <c r="L874" s="369">
        <f t="shared" ca="1" si="13"/>
        <v>58</v>
      </c>
      <c r="M874" s="299" t="s">
        <v>20</v>
      </c>
      <c r="N874" s="10" t="s">
        <v>40415</v>
      </c>
      <c r="O874" s="389" t="s">
        <v>30830</v>
      </c>
      <c r="P874" s="386">
        <v>42795</v>
      </c>
    </row>
    <row r="875" spans="1:16" s="8" customFormat="1" ht="15" customHeight="1" x14ac:dyDescent="0.25">
      <c r="A875" s="362" t="s">
        <v>972</v>
      </c>
      <c r="B875" s="362" t="s">
        <v>22113</v>
      </c>
      <c r="C875" s="340" t="s">
        <v>15181</v>
      </c>
      <c r="D875" s="362" t="s">
        <v>15180</v>
      </c>
      <c r="E875" s="362">
        <v>12</v>
      </c>
      <c r="F875" s="364">
        <v>17821226</v>
      </c>
      <c r="G875" s="363">
        <v>20178212266</v>
      </c>
      <c r="H875" s="365">
        <v>24273</v>
      </c>
      <c r="I875" s="388">
        <v>15</v>
      </c>
      <c r="J875" s="378">
        <v>6</v>
      </c>
      <c r="K875" s="381">
        <v>1966</v>
      </c>
      <c r="L875" s="369">
        <f t="shared" ca="1" si="13"/>
        <v>57</v>
      </c>
      <c r="M875" s="299" t="s">
        <v>20</v>
      </c>
      <c r="N875" s="10" t="s">
        <v>40415</v>
      </c>
      <c r="O875" s="389" t="s">
        <v>30783</v>
      </c>
      <c r="P875" s="386">
        <v>41075</v>
      </c>
    </row>
    <row r="876" spans="1:16" s="8" customFormat="1" ht="15" customHeight="1" x14ac:dyDescent="0.25">
      <c r="A876" s="362" t="s">
        <v>161</v>
      </c>
      <c r="B876" s="362" t="s">
        <v>22113</v>
      </c>
      <c r="C876" s="340" t="s">
        <v>15179</v>
      </c>
      <c r="D876" s="362" t="s">
        <v>15178</v>
      </c>
      <c r="E876" s="362">
        <v>10</v>
      </c>
      <c r="F876" s="364">
        <v>14136970</v>
      </c>
      <c r="G876" s="363">
        <v>23141369709</v>
      </c>
      <c r="H876" s="365">
        <v>23177</v>
      </c>
      <c r="I876" s="388">
        <v>15</v>
      </c>
      <c r="J876" s="378">
        <v>6</v>
      </c>
      <c r="K876" s="381">
        <v>1963</v>
      </c>
      <c r="L876" s="369">
        <f t="shared" ca="1" si="13"/>
        <v>60</v>
      </c>
      <c r="M876" s="299" t="s">
        <v>20</v>
      </c>
      <c r="N876" s="10" t="s">
        <v>40415</v>
      </c>
      <c r="O876" s="389" t="s">
        <v>30772</v>
      </c>
      <c r="P876" s="386">
        <v>41579</v>
      </c>
    </row>
    <row r="877" spans="1:16" s="8" customFormat="1" ht="15" customHeight="1" x14ac:dyDescent="0.25">
      <c r="A877" s="362" t="s">
        <v>23</v>
      </c>
      <c r="B877" s="362" t="s">
        <v>22113</v>
      </c>
      <c r="C877" s="340" t="s">
        <v>15177</v>
      </c>
      <c r="D877" s="362" t="s">
        <v>15176</v>
      </c>
      <c r="E877" s="362">
        <v>12</v>
      </c>
      <c r="F877" s="364">
        <v>17453940</v>
      </c>
      <c r="G877" s="363">
        <v>20174539406</v>
      </c>
      <c r="H877" s="365">
        <v>23820</v>
      </c>
      <c r="I877" s="388">
        <v>19</v>
      </c>
      <c r="J877" s="378">
        <v>3</v>
      </c>
      <c r="K877" s="381">
        <v>1965</v>
      </c>
      <c r="L877" s="369">
        <f t="shared" ca="1" si="13"/>
        <v>59</v>
      </c>
      <c r="M877" s="299" t="s">
        <v>20</v>
      </c>
      <c r="N877" s="10" t="s">
        <v>40415</v>
      </c>
      <c r="O877" s="389" t="s">
        <v>30797</v>
      </c>
      <c r="P877" s="386">
        <v>41231</v>
      </c>
    </row>
    <row r="878" spans="1:16" s="8" customFormat="1" ht="15" customHeight="1" x14ac:dyDescent="0.25">
      <c r="A878" s="362" t="s">
        <v>27</v>
      </c>
      <c r="B878" s="362" t="s">
        <v>22113</v>
      </c>
      <c r="C878" s="340" t="s">
        <v>15175</v>
      </c>
      <c r="D878" s="362" t="s">
        <v>15174</v>
      </c>
      <c r="E878" s="362" t="s">
        <v>889</v>
      </c>
      <c r="F878" s="364">
        <v>17479831</v>
      </c>
      <c r="G878" s="363">
        <v>20174798312</v>
      </c>
      <c r="H878" s="365">
        <v>24070</v>
      </c>
      <c r="I878" s="388">
        <v>24</v>
      </c>
      <c r="J878" s="378">
        <v>11</v>
      </c>
      <c r="K878" s="381">
        <v>1965</v>
      </c>
      <c r="L878" s="369">
        <f t="shared" ca="1" si="13"/>
        <v>58</v>
      </c>
      <c r="M878" s="299" t="s">
        <v>20</v>
      </c>
      <c r="N878" s="10" t="s">
        <v>40415</v>
      </c>
      <c r="O878" s="389" t="s">
        <v>177</v>
      </c>
      <c r="P878" s="386" t="s">
        <v>177</v>
      </c>
    </row>
    <row r="879" spans="1:16" s="8" customFormat="1" ht="15" customHeight="1" x14ac:dyDescent="0.25">
      <c r="A879" s="362">
        <v>12</v>
      </c>
      <c r="B879" s="362" t="s">
        <v>22113</v>
      </c>
      <c r="C879" s="340" t="s">
        <v>15169</v>
      </c>
      <c r="D879" s="362" t="s">
        <v>15168</v>
      </c>
      <c r="E879" s="362" t="s">
        <v>36</v>
      </c>
      <c r="F879" s="364">
        <v>17663752</v>
      </c>
      <c r="G879" s="363">
        <v>20176637529</v>
      </c>
      <c r="H879" s="365">
        <v>24058</v>
      </c>
      <c r="I879" s="388">
        <v>12</v>
      </c>
      <c r="J879" s="378">
        <v>11</v>
      </c>
      <c r="K879" s="381">
        <v>1965</v>
      </c>
      <c r="L879" s="369">
        <f t="shared" ca="1" si="13"/>
        <v>58</v>
      </c>
      <c r="M879" s="299" t="s">
        <v>20</v>
      </c>
      <c r="N879" s="10" t="s">
        <v>40415</v>
      </c>
      <c r="O879" s="389" t="s">
        <v>177</v>
      </c>
      <c r="P879" s="386" t="s">
        <v>177</v>
      </c>
    </row>
    <row r="880" spans="1:16" s="8" customFormat="1" ht="15" customHeight="1" x14ac:dyDescent="0.25">
      <c r="A880" s="362" t="s">
        <v>179</v>
      </c>
      <c r="B880" s="362" t="s">
        <v>22113</v>
      </c>
      <c r="C880" s="340" t="s">
        <v>15167</v>
      </c>
      <c r="D880" s="362" t="s">
        <v>15166</v>
      </c>
      <c r="E880" s="362">
        <v>11</v>
      </c>
      <c r="F880" s="364">
        <v>17165043</v>
      </c>
      <c r="G880" s="363">
        <v>20171650438</v>
      </c>
      <c r="H880" s="365">
        <v>23522</v>
      </c>
      <c r="I880" s="388">
        <v>25</v>
      </c>
      <c r="J880" s="378">
        <v>5</v>
      </c>
      <c r="K880" s="381">
        <v>1964</v>
      </c>
      <c r="L880" s="369">
        <f t="shared" ca="1" si="13"/>
        <v>59</v>
      </c>
      <c r="M880" s="299" t="s">
        <v>20</v>
      </c>
      <c r="N880" s="10" t="s">
        <v>40415</v>
      </c>
      <c r="O880" s="389" t="s">
        <v>30745</v>
      </c>
      <c r="P880" s="386">
        <v>41268</v>
      </c>
    </row>
    <row r="881" spans="1:16" s="8" customFormat="1" ht="15" customHeight="1" x14ac:dyDescent="0.25">
      <c r="A881" s="362" t="s">
        <v>23</v>
      </c>
      <c r="B881" s="362" t="s">
        <v>22113</v>
      </c>
      <c r="C881" s="340" t="s">
        <v>15165</v>
      </c>
      <c r="D881" s="362" t="s">
        <v>15164</v>
      </c>
      <c r="E881" s="362">
        <v>11</v>
      </c>
      <c r="F881" s="364">
        <v>17812465</v>
      </c>
      <c r="G881" s="363">
        <v>20178124650</v>
      </c>
      <c r="H881" s="365">
        <v>24242</v>
      </c>
      <c r="I881" s="388">
        <v>15</v>
      </c>
      <c r="J881" s="378">
        <v>5</v>
      </c>
      <c r="K881" s="381">
        <v>1966</v>
      </c>
      <c r="L881" s="369">
        <f t="shared" ca="1" si="13"/>
        <v>57</v>
      </c>
      <c r="M881" s="299" t="s">
        <v>20</v>
      </c>
      <c r="N881" s="10" t="s">
        <v>40415</v>
      </c>
      <c r="O881" s="389" t="s">
        <v>30778</v>
      </c>
      <c r="P881" s="386">
        <v>41744</v>
      </c>
    </row>
    <row r="882" spans="1:16" s="8" customFormat="1" ht="15" customHeight="1" x14ac:dyDescent="0.25">
      <c r="A882" s="362" t="s">
        <v>33761</v>
      </c>
      <c r="B882" s="362" t="s">
        <v>22113</v>
      </c>
      <c r="C882" s="340" t="s">
        <v>15163</v>
      </c>
      <c r="D882" s="362" t="s">
        <v>15162</v>
      </c>
      <c r="E882" s="362" t="s">
        <v>78</v>
      </c>
      <c r="F882" s="364">
        <v>6770911</v>
      </c>
      <c r="G882" s="363">
        <v>20067709110</v>
      </c>
      <c r="H882" s="365">
        <v>15415</v>
      </c>
      <c r="I882" s="388">
        <v>15</v>
      </c>
      <c r="J882" s="378">
        <v>3</v>
      </c>
      <c r="K882" s="381">
        <v>1942</v>
      </c>
      <c r="L882" s="369">
        <f t="shared" ca="1" si="13"/>
        <v>82</v>
      </c>
      <c r="M882" s="299" t="s">
        <v>20</v>
      </c>
      <c r="N882" s="10" t="s">
        <v>40415</v>
      </c>
      <c r="O882" s="389" t="s">
        <v>177</v>
      </c>
      <c r="P882" s="386" t="s">
        <v>177</v>
      </c>
    </row>
    <row r="883" spans="1:16" s="8" customFormat="1" ht="15" customHeight="1" x14ac:dyDescent="0.25">
      <c r="A883" s="362" t="s">
        <v>33761</v>
      </c>
      <c r="B883" s="362" t="s">
        <v>22113</v>
      </c>
      <c r="C883" s="340" t="s">
        <v>15161</v>
      </c>
      <c r="D883" s="362" t="s">
        <v>15160</v>
      </c>
      <c r="E883" s="362" t="s">
        <v>14257</v>
      </c>
      <c r="F883" s="364">
        <v>5802992</v>
      </c>
      <c r="G883" s="363">
        <v>20058029921</v>
      </c>
      <c r="H883" s="365">
        <v>13108</v>
      </c>
      <c r="I883" s="388">
        <v>20</v>
      </c>
      <c r="J883" s="378">
        <v>11</v>
      </c>
      <c r="K883" s="381">
        <v>1935</v>
      </c>
      <c r="L883" s="369">
        <f t="shared" ca="1" si="13"/>
        <v>88</v>
      </c>
      <c r="M883" s="299" t="s">
        <v>20</v>
      </c>
      <c r="N883" s="10" t="s">
        <v>40415</v>
      </c>
      <c r="O883" s="389" t="s">
        <v>177</v>
      </c>
      <c r="P883" s="386" t="s">
        <v>177</v>
      </c>
    </row>
    <row r="884" spans="1:16" s="8" customFormat="1" ht="15" customHeight="1" x14ac:dyDescent="0.25">
      <c r="A884" s="362">
        <v>10</v>
      </c>
      <c r="B884" s="362" t="s">
        <v>22113</v>
      </c>
      <c r="C884" s="340" t="s">
        <v>15159</v>
      </c>
      <c r="D884" s="362" t="s">
        <v>15158</v>
      </c>
      <c r="E884" s="362" t="s">
        <v>889</v>
      </c>
      <c r="F884" s="364">
        <v>13719240</v>
      </c>
      <c r="G884" s="363">
        <v>20137192404</v>
      </c>
      <c r="H884" s="365">
        <v>21796</v>
      </c>
      <c r="I884" s="388">
        <v>3</v>
      </c>
      <c r="J884" s="378">
        <v>9</v>
      </c>
      <c r="K884" s="381">
        <v>1959</v>
      </c>
      <c r="L884" s="369">
        <f t="shared" ca="1" si="13"/>
        <v>64</v>
      </c>
      <c r="M884" s="299" t="s">
        <v>20</v>
      </c>
      <c r="N884" s="10" t="s">
        <v>40415</v>
      </c>
      <c r="O884" s="389" t="s">
        <v>177</v>
      </c>
      <c r="P884" s="386" t="s">
        <v>177</v>
      </c>
    </row>
    <row r="885" spans="1:16" s="8" customFormat="1" ht="15" customHeight="1" x14ac:dyDescent="0.25">
      <c r="A885" s="362" t="s">
        <v>59</v>
      </c>
      <c r="B885" s="362" t="s">
        <v>22113</v>
      </c>
      <c r="C885" s="340" t="s">
        <v>15157</v>
      </c>
      <c r="D885" s="362" t="s">
        <v>15156</v>
      </c>
      <c r="E885" s="362" t="s">
        <v>889</v>
      </c>
      <c r="F885" s="364">
        <v>13579708</v>
      </c>
      <c r="G885" s="363">
        <v>20135797082</v>
      </c>
      <c r="H885" s="365">
        <v>20997</v>
      </c>
      <c r="I885" s="388">
        <v>26</v>
      </c>
      <c r="J885" s="378">
        <v>6</v>
      </c>
      <c r="K885" s="381">
        <v>1957</v>
      </c>
      <c r="L885" s="369">
        <f t="shared" ca="1" si="13"/>
        <v>66</v>
      </c>
      <c r="M885" s="299" t="s">
        <v>20</v>
      </c>
      <c r="N885" s="10" t="s">
        <v>40415</v>
      </c>
      <c r="O885" s="389" t="s">
        <v>177</v>
      </c>
      <c r="P885" s="386" t="s">
        <v>177</v>
      </c>
    </row>
    <row r="886" spans="1:16" s="8" customFormat="1" ht="15" customHeight="1" x14ac:dyDescent="0.25">
      <c r="A886" s="362" t="s">
        <v>27</v>
      </c>
      <c r="B886" s="362" t="s">
        <v>22113</v>
      </c>
      <c r="C886" s="340" t="s">
        <v>15155</v>
      </c>
      <c r="D886" s="362" t="s">
        <v>15154</v>
      </c>
      <c r="E886" s="362">
        <v>14</v>
      </c>
      <c r="F886" s="364">
        <v>10085749</v>
      </c>
      <c r="G886" s="363">
        <v>23100857499</v>
      </c>
      <c r="H886" s="365">
        <v>19078</v>
      </c>
      <c r="I886" s="388">
        <v>25</v>
      </c>
      <c r="J886" s="378">
        <v>3</v>
      </c>
      <c r="K886" s="381">
        <v>1952</v>
      </c>
      <c r="L886" s="369">
        <f t="shared" ca="1" si="13"/>
        <v>72</v>
      </c>
      <c r="M886" s="299" t="s">
        <v>20</v>
      </c>
      <c r="N886" s="10" t="s">
        <v>40415</v>
      </c>
      <c r="O886" s="389" t="s">
        <v>30754</v>
      </c>
      <c r="P886" s="386">
        <v>40330</v>
      </c>
    </row>
    <row r="887" spans="1:16" s="8" customFormat="1" ht="15" customHeight="1" x14ac:dyDescent="0.25">
      <c r="A887" s="362" t="s">
        <v>27</v>
      </c>
      <c r="B887" s="362" t="s">
        <v>22113</v>
      </c>
      <c r="C887" s="340" t="s">
        <v>15153</v>
      </c>
      <c r="D887" s="362" t="s">
        <v>15152</v>
      </c>
      <c r="E887" s="362" t="s">
        <v>78</v>
      </c>
      <c r="F887" s="364">
        <v>11502153</v>
      </c>
      <c r="G887" s="363">
        <v>20115021533</v>
      </c>
      <c r="H887" s="365">
        <v>19932</v>
      </c>
      <c r="I887" s="388">
        <v>27</v>
      </c>
      <c r="J887" s="378">
        <v>7</v>
      </c>
      <c r="K887" s="381">
        <v>1954</v>
      </c>
      <c r="L887" s="369">
        <f t="shared" ca="1" si="13"/>
        <v>69</v>
      </c>
      <c r="M887" s="299" t="s">
        <v>20</v>
      </c>
      <c r="N887" s="10" t="s">
        <v>40415</v>
      </c>
      <c r="O887" s="389" t="s">
        <v>35706</v>
      </c>
      <c r="P887" s="386">
        <v>38353</v>
      </c>
    </row>
    <row r="888" spans="1:16" s="8" customFormat="1" ht="15" customHeight="1" x14ac:dyDescent="0.25">
      <c r="A888" s="362" t="s">
        <v>27</v>
      </c>
      <c r="B888" s="362" t="s">
        <v>22113</v>
      </c>
      <c r="C888" s="340" t="s">
        <v>15151</v>
      </c>
      <c r="D888" s="362" t="s">
        <v>15150</v>
      </c>
      <c r="E888" s="362" t="s">
        <v>889</v>
      </c>
      <c r="F888" s="364">
        <v>10142279</v>
      </c>
      <c r="G888" s="363">
        <v>27101422793</v>
      </c>
      <c r="H888" s="365">
        <v>19248</v>
      </c>
      <c r="I888" s="388">
        <v>11</v>
      </c>
      <c r="J888" s="378">
        <v>9</v>
      </c>
      <c r="K888" s="381">
        <v>1952</v>
      </c>
      <c r="L888" s="369">
        <f t="shared" ca="1" si="13"/>
        <v>71</v>
      </c>
      <c r="M888" s="299" t="s">
        <v>20</v>
      </c>
      <c r="N888" s="10" t="s">
        <v>28854</v>
      </c>
      <c r="O888" s="389" t="s">
        <v>177</v>
      </c>
      <c r="P888" s="386" t="s">
        <v>177</v>
      </c>
    </row>
    <row r="889" spans="1:16" s="8" customFormat="1" ht="15" customHeight="1" x14ac:dyDescent="0.25">
      <c r="A889" s="362" t="s">
        <v>78</v>
      </c>
      <c r="B889" s="362" t="s">
        <v>22113</v>
      </c>
      <c r="C889" s="340" t="s">
        <v>15149</v>
      </c>
      <c r="D889" s="362" t="s">
        <v>15148</v>
      </c>
      <c r="E889" s="362" t="s">
        <v>78</v>
      </c>
      <c r="F889" s="364">
        <v>6395506</v>
      </c>
      <c r="G889" s="363">
        <v>27063955065</v>
      </c>
      <c r="H889" s="365">
        <v>18537</v>
      </c>
      <c r="I889" s="388">
        <v>1</v>
      </c>
      <c r="J889" s="378">
        <v>10</v>
      </c>
      <c r="K889" s="381">
        <v>1950</v>
      </c>
      <c r="L889" s="369">
        <f t="shared" ca="1" si="13"/>
        <v>73</v>
      </c>
      <c r="M889" s="299" t="s">
        <v>20</v>
      </c>
      <c r="N889" s="10" t="s">
        <v>28854</v>
      </c>
      <c r="O889" s="389" t="s">
        <v>177</v>
      </c>
      <c r="P889" s="386" t="s">
        <v>177</v>
      </c>
    </row>
    <row r="890" spans="1:16" s="8" customFormat="1" ht="15" customHeight="1" x14ac:dyDescent="0.25">
      <c r="A890" s="362" t="s">
        <v>27</v>
      </c>
      <c r="B890" s="362" t="s">
        <v>22113</v>
      </c>
      <c r="C890" s="340" t="s">
        <v>15147</v>
      </c>
      <c r="D890" s="362" t="s">
        <v>15146</v>
      </c>
      <c r="E890" s="362" t="s">
        <v>161</v>
      </c>
      <c r="F890" s="364">
        <v>7607997</v>
      </c>
      <c r="G890" s="363">
        <v>20076079979</v>
      </c>
      <c r="H890" s="365">
        <v>17441</v>
      </c>
      <c r="I890" s="388">
        <v>1</v>
      </c>
      <c r="J890" s="378">
        <v>10</v>
      </c>
      <c r="K890" s="381">
        <v>1947</v>
      </c>
      <c r="L890" s="369">
        <f t="shared" ca="1" si="13"/>
        <v>76</v>
      </c>
      <c r="M890" s="299" t="s">
        <v>20</v>
      </c>
      <c r="N890" s="10" t="s">
        <v>40415</v>
      </c>
      <c r="O890" s="389" t="s">
        <v>177</v>
      </c>
      <c r="P890" s="386" t="s">
        <v>177</v>
      </c>
    </row>
    <row r="891" spans="1:16" s="8" customFormat="1" ht="15" customHeight="1" x14ac:dyDescent="0.25">
      <c r="A891" s="362" t="s">
        <v>27</v>
      </c>
      <c r="B891" s="362" t="s">
        <v>22113</v>
      </c>
      <c r="C891" s="340" t="s">
        <v>15145</v>
      </c>
      <c r="D891" s="362" t="s">
        <v>15144</v>
      </c>
      <c r="E891" s="362">
        <v>13</v>
      </c>
      <c r="F891" s="364">
        <v>4448252</v>
      </c>
      <c r="G891" s="363">
        <v>20044482526</v>
      </c>
      <c r="H891" s="365">
        <v>16379</v>
      </c>
      <c r="I891" s="388">
        <v>3</v>
      </c>
      <c r="J891" s="378">
        <v>11</v>
      </c>
      <c r="K891" s="381">
        <v>1944</v>
      </c>
      <c r="L891" s="369">
        <f t="shared" ca="1" si="13"/>
        <v>79</v>
      </c>
      <c r="M891" s="299" t="s">
        <v>20</v>
      </c>
      <c r="N891" s="10" t="s">
        <v>40415</v>
      </c>
      <c r="O891" s="389" t="s">
        <v>30742</v>
      </c>
      <c r="P891" s="386">
        <v>41426</v>
      </c>
    </row>
    <row r="892" spans="1:16" s="8" customFormat="1" ht="15" customHeight="1" x14ac:dyDescent="0.25">
      <c r="A892" s="362" t="s">
        <v>27</v>
      </c>
      <c r="B892" s="362" t="s">
        <v>22113</v>
      </c>
      <c r="C892" s="340" t="s">
        <v>15143</v>
      </c>
      <c r="D892" s="362" t="s">
        <v>15142</v>
      </c>
      <c r="E892" s="362">
        <v>13</v>
      </c>
      <c r="F892" s="364">
        <v>14976358</v>
      </c>
      <c r="G892" s="363">
        <v>27149763584</v>
      </c>
      <c r="H892" s="365">
        <v>22671</v>
      </c>
      <c r="I892" s="388">
        <v>25</v>
      </c>
      <c r="J892" s="378">
        <v>1</v>
      </c>
      <c r="K892" s="381">
        <v>1962</v>
      </c>
      <c r="L892" s="369">
        <f t="shared" ca="1" si="13"/>
        <v>62</v>
      </c>
      <c r="M892" s="299" t="s">
        <v>20</v>
      </c>
      <c r="N892" s="10" t="s">
        <v>28854</v>
      </c>
      <c r="O892" s="389" t="s">
        <v>35648</v>
      </c>
      <c r="P892" s="386">
        <v>40179</v>
      </c>
    </row>
    <row r="893" spans="1:16" s="8" customFormat="1" ht="15" customHeight="1" x14ac:dyDescent="0.25">
      <c r="A893" s="362" t="s">
        <v>27</v>
      </c>
      <c r="B893" s="362" t="s">
        <v>22113</v>
      </c>
      <c r="C893" s="340" t="s">
        <v>15141</v>
      </c>
      <c r="D893" s="362" t="s">
        <v>15140</v>
      </c>
      <c r="E893" s="362" t="s">
        <v>14257</v>
      </c>
      <c r="F893" s="364">
        <v>6426960</v>
      </c>
      <c r="G893" s="363">
        <v>27064269602</v>
      </c>
      <c r="H893" s="365">
        <v>18360</v>
      </c>
      <c r="I893" s="388">
        <v>7</v>
      </c>
      <c r="J893" s="378">
        <v>4</v>
      </c>
      <c r="K893" s="381">
        <v>1950</v>
      </c>
      <c r="L893" s="369">
        <f t="shared" ca="1" si="13"/>
        <v>74</v>
      </c>
      <c r="M893" s="299" t="s">
        <v>20</v>
      </c>
      <c r="N893" s="10" t="s">
        <v>28854</v>
      </c>
      <c r="O893" s="389" t="s">
        <v>177</v>
      </c>
      <c r="P893" s="386" t="s">
        <v>177</v>
      </c>
    </row>
    <row r="894" spans="1:16" s="8" customFormat="1" ht="15" customHeight="1" x14ac:dyDescent="0.25">
      <c r="A894" s="362" t="s">
        <v>78</v>
      </c>
      <c r="B894" s="362" t="s">
        <v>22113</v>
      </c>
      <c r="C894" s="340" t="s">
        <v>15139</v>
      </c>
      <c r="D894" s="362" t="s">
        <v>15138</v>
      </c>
      <c r="E894" s="362" t="s">
        <v>161</v>
      </c>
      <c r="F894" s="364">
        <v>13414669</v>
      </c>
      <c r="G894" s="363">
        <v>27134146694</v>
      </c>
      <c r="H894" s="365">
        <v>21303</v>
      </c>
      <c r="I894" s="388">
        <v>28</v>
      </c>
      <c r="J894" s="378">
        <v>4</v>
      </c>
      <c r="K894" s="381">
        <v>1958</v>
      </c>
      <c r="L894" s="369">
        <f t="shared" ca="1" si="13"/>
        <v>65</v>
      </c>
      <c r="M894" s="299" t="s">
        <v>20</v>
      </c>
      <c r="N894" s="10" t="s">
        <v>28854</v>
      </c>
      <c r="O894" s="389" t="s">
        <v>177</v>
      </c>
      <c r="P894" s="386" t="s">
        <v>177</v>
      </c>
    </row>
    <row r="895" spans="1:16" s="8" customFormat="1" ht="15" customHeight="1" x14ac:dyDescent="0.25">
      <c r="A895" s="362" t="s">
        <v>46</v>
      </c>
      <c r="B895" s="362" t="s">
        <v>22113</v>
      </c>
      <c r="C895" s="340" t="s">
        <v>15137</v>
      </c>
      <c r="D895" s="362" t="s">
        <v>15136</v>
      </c>
      <c r="E895" s="362" t="s">
        <v>36</v>
      </c>
      <c r="F895" s="364">
        <v>7481944</v>
      </c>
      <c r="G895" s="363">
        <v>20074819444</v>
      </c>
      <c r="H895" s="365">
        <v>12644</v>
      </c>
      <c r="I895" s="388">
        <v>13</v>
      </c>
      <c r="J895" s="378">
        <v>8</v>
      </c>
      <c r="K895" s="381">
        <v>1934</v>
      </c>
      <c r="L895" s="369">
        <f t="shared" ca="1" si="13"/>
        <v>89</v>
      </c>
      <c r="M895" s="299" t="s">
        <v>20</v>
      </c>
      <c r="N895" s="10" t="s">
        <v>40415</v>
      </c>
      <c r="O895" s="389" t="s">
        <v>177</v>
      </c>
      <c r="P895" s="386" t="s">
        <v>177</v>
      </c>
    </row>
    <row r="896" spans="1:16" s="8" customFormat="1" ht="15" customHeight="1" x14ac:dyDescent="0.25">
      <c r="A896" s="362" t="s">
        <v>27</v>
      </c>
      <c r="B896" s="362" t="s">
        <v>22113</v>
      </c>
      <c r="C896" s="340" t="s">
        <v>15135</v>
      </c>
      <c r="D896" s="362" t="s">
        <v>15134</v>
      </c>
      <c r="E896" s="362">
        <v>14</v>
      </c>
      <c r="F896" s="364">
        <v>12921213</v>
      </c>
      <c r="G896" s="363">
        <v>27129212131</v>
      </c>
      <c r="H896" s="365">
        <v>20897</v>
      </c>
      <c r="I896" s="388">
        <v>18</v>
      </c>
      <c r="J896" s="378">
        <v>3</v>
      </c>
      <c r="K896" s="381">
        <v>1957</v>
      </c>
      <c r="L896" s="369">
        <f t="shared" ca="1" si="13"/>
        <v>67</v>
      </c>
      <c r="M896" s="299" t="s">
        <v>20</v>
      </c>
      <c r="N896" s="10" t="s">
        <v>28854</v>
      </c>
      <c r="O896" s="389" t="s">
        <v>30758</v>
      </c>
      <c r="P896" s="386">
        <v>40544</v>
      </c>
    </row>
    <row r="897" spans="1:16" s="8" customFormat="1" ht="15" customHeight="1" x14ac:dyDescent="0.25">
      <c r="A897" s="362" t="s">
        <v>27</v>
      </c>
      <c r="B897" s="362" t="s">
        <v>22113</v>
      </c>
      <c r="C897" s="340" t="s">
        <v>15133</v>
      </c>
      <c r="D897" s="362" t="s">
        <v>15132</v>
      </c>
      <c r="E897" s="362">
        <v>13</v>
      </c>
      <c r="F897" s="364">
        <v>12703775</v>
      </c>
      <c r="G897" s="363">
        <v>20127037753</v>
      </c>
      <c r="H897" s="365">
        <v>21463</v>
      </c>
      <c r="I897" s="388">
        <v>5</v>
      </c>
      <c r="J897" s="378">
        <v>10</v>
      </c>
      <c r="K897" s="381">
        <v>1958</v>
      </c>
      <c r="L897" s="369">
        <f t="shared" ca="1" si="13"/>
        <v>65</v>
      </c>
      <c r="M897" s="299" t="s">
        <v>20</v>
      </c>
      <c r="N897" s="10" t="s">
        <v>40415</v>
      </c>
      <c r="O897" s="389" t="s">
        <v>30742</v>
      </c>
      <c r="P897" s="386">
        <v>41426</v>
      </c>
    </row>
    <row r="898" spans="1:16" s="8" customFormat="1" ht="15" customHeight="1" x14ac:dyDescent="0.25">
      <c r="A898" s="362" t="s">
        <v>99</v>
      </c>
      <c r="B898" s="362" t="s">
        <v>22113</v>
      </c>
      <c r="C898" s="340" t="s">
        <v>15131</v>
      </c>
      <c r="D898" s="362" t="s">
        <v>15130</v>
      </c>
      <c r="E898" s="362">
        <v>14</v>
      </c>
      <c r="F898" s="364">
        <v>11395399</v>
      </c>
      <c r="G898" s="363">
        <v>20113953994</v>
      </c>
      <c r="H898" s="365">
        <v>20170</v>
      </c>
      <c r="I898" s="388">
        <v>22</v>
      </c>
      <c r="J898" s="378">
        <v>3</v>
      </c>
      <c r="K898" s="381">
        <v>1955</v>
      </c>
      <c r="L898" s="369">
        <f t="shared" ref="L898:L961" ca="1" si="14">DATEDIF(H898,TODAY(),"Y")</f>
        <v>69</v>
      </c>
      <c r="M898" s="299" t="s">
        <v>20</v>
      </c>
      <c r="N898" s="10" t="s">
        <v>40415</v>
      </c>
      <c r="O898" s="389" t="s">
        <v>30797</v>
      </c>
      <c r="P898" s="386">
        <v>41244</v>
      </c>
    </row>
    <row r="899" spans="1:16" s="8" customFormat="1" ht="15" customHeight="1" x14ac:dyDescent="0.25">
      <c r="A899" s="362" t="s">
        <v>27</v>
      </c>
      <c r="B899" s="362" t="s">
        <v>22113</v>
      </c>
      <c r="C899" s="340" t="s">
        <v>15129</v>
      </c>
      <c r="D899" s="362" t="s">
        <v>15128</v>
      </c>
      <c r="E899" s="362">
        <v>14</v>
      </c>
      <c r="F899" s="364">
        <v>10120203</v>
      </c>
      <c r="G899" s="363">
        <v>20101202039</v>
      </c>
      <c r="H899" s="365">
        <v>18929</v>
      </c>
      <c r="I899" s="388">
        <v>28</v>
      </c>
      <c r="J899" s="378">
        <v>10</v>
      </c>
      <c r="K899" s="381">
        <v>1951</v>
      </c>
      <c r="L899" s="369">
        <f t="shared" ca="1" si="14"/>
        <v>72</v>
      </c>
      <c r="M899" s="299" t="s">
        <v>20</v>
      </c>
      <c r="N899" s="10" t="s">
        <v>40415</v>
      </c>
      <c r="O899" s="389" t="s">
        <v>30808</v>
      </c>
      <c r="P899" s="386">
        <v>41312</v>
      </c>
    </row>
    <row r="900" spans="1:16" s="8" customFormat="1" ht="15" customHeight="1" x14ac:dyDescent="0.25">
      <c r="A900" s="362" t="s">
        <v>27</v>
      </c>
      <c r="B900" s="362" t="s">
        <v>22113</v>
      </c>
      <c r="C900" s="340" t="s">
        <v>15127</v>
      </c>
      <c r="D900" s="362" t="s">
        <v>15126</v>
      </c>
      <c r="E900" s="362">
        <v>13</v>
      </c>
      <c r="F900" s="364">
        <v>10194773</v>
      </c>
      <c r="G900" s="363">
        <v>23101947734</v>
      </c>
      <c r="H900" s="365">
        <v>19837</v>
      </c>
      <c r="I900" s="388">
        <v>23</v>
      </c>
      <c r="J900" s="378">
        <v>4</v>
      </c>
      <c r="K900" s="381">
        <v>1954</v>
      </c>
      <c r="L900" s="369">
        <f t="shared" ca="1" si="14"/>
        <v>70</v>
      </c>
      <c r="M900" s="299" t="s">
        <v>20</v>
      </c>
      <c r="N900" s="10" t="s">
        <v>28854</v>
      </c>
      <c r="O900" s="389" t="s">
        <v>30822</v>
      </c>
      <c r="P900" s="386">
        <v>41395</v>
      </c>
    </row>
    <row r="901" spans="1:16" s="8" customFormat="1" ht="15" customHeight="1" x14ac:dyDescent="0.25">
      <c r="A901" s="362" t="s">
        <v>27</v>
      </c>
      <c r="B901" s="362" t="s">
        <v>22113</v>
      </c>
      <c r="C901" s="340" t="s">
        <v>15125</v>
      </c>
      <c r="D901" s="362" t="s">
        <v>15124</v>
      </c>
      <c r="E901" s="362">
        <v>13</v>
      </c>
      <c r="F901" s="364">
        <v>16224344</v>
      </c>
      <c r="G901" s="363">
        <v>20162243447</v>
      </c>
      <c r="H901" s="365">
        <v>23073</v>
      </c>
      <c r="I901" s="388">
        <v>3</v>
      </c>
      <c r="J901" s="378">
        <v>3</v>
      </c>
      <c r="K901" s="381">
        <v>1963</v>
      </c>
      <c r="L901" s="369">
        <f t="shared" ca="1" si="14"/>
        <v>61</v>
      </c>
      <c r="M901" s="299" t="s">
        <v>20</v>
      </c>
      <c r="N901" s="10" t="s">
        <v>40415</v>
      </c>
      <c r="O901" s="389" t="s">
        <v>177</v>
      </c>
      <c r="P901" s="386" t="s">
        <v>177</v>
      </c>
    </row>
    <row r="902" spans="1:16" s="8" customFormat="1" ht="15" customHeight="1" x14ac:dyDescent="0.25">
      <c r="A902" s="362">
        <v>10</v>
      </c>
      <c r="B902" s="362" t="s">
        <v>22113</v>
      </c>
      <c r="C902" s="340" t="s">
        <v>15123</v>
      </c>
      <c r="D902" s="362" t="s">
        <v>15122</v>
      </c>
      <c r="E902" s="362">
        <v>12</v>
      </c>
      <c r="F902" s="364">
        <v>11547959</v>
      </c>
      <c r="G902" s="363">
        <v>27115479593</v>
      </c>
      <c r="H902" s="365">
        <v>20992</v>
      </c>
      <c r="I902" s="388">
        <v>21</v>
      </c>
      <c r="J902" s="378">
        <v>6</v>
      </c>
      <c r="K902" s="381">
        <v>1957</v>
      </c>
      <c r="L902" s="369">
        <f t="shared" ca="1" si="14"/>
        <v>66</v>
      </c>
      <c r="M902" s="299" t="s">
        <v>20</v>
      </c>
      <c r="N902" s="10" t="s">
        <v>28854</v>
      </c>
      <c r="O902" s="389" t="s">
        <v>30741</v>
      </c>
      <c r="P902" s="386">
        <v>42005</v>
      </c>
    </row>
    <row r="903" spans="1:16" s="8" customFormat="1" ht="15" customHeight="1" x14ac:dyDescent="0.25">
      <c r="A903" s="362">
        <v>11</v>
      </c>
      <c r="B903" s="362" t="s">
        <v>22113</v>
      </c>
      <c r="C903" s="340" t="s">
        <v>15121</v>
      </c>
      <c r="D903" s="362" t="s">
        <v>15120</v>
      </c>
      <c r="E903" s="362">
        <v>12</v>
      </c>
      <c r="F903" s="364">
        <v>7888773</v>
      </c>
      <c r="G903" s="363">
        <v>20078887738</v>
      </c>
      <c r="H903" s="365">
        <v>18605</v>
      </c>
      <c r="I903" s="388">
        <v>8</v>
      </c>
      <c r="J903" s="378">
        <v>12</v>
      </c>
      <c r="K903" s="381">
        <v>1950</v>
      </c>
      <c r="L903" s="369">
        <f t="shared" ca="1" si="14"/>
        <v>73</v>
      </c>
      <c r="M903" s="299" t="s">
        <v>20</v>
      </c>
      <c r="N903" s="10" t="s">
        <v>40415</v>
      </c>
      <c r="O903" s="389" t="s">
        <v>30738</v>
      </c>
      <c r="P903" s="386">
        <v>42156</v>
      </c>
    </row>
    <row r="904" spans="1:16" s="8" customFormat="1" ht="15" customHeight="1" x14ac:dyDescent="0.25">
      <c r="A904" s="362" t="s">
        <v>46</v>
      </c>
      <c r="B904" s="362" t="s">
        <v>22113</v>
      </c>
      <c r="C904" s="340" t="s">
        <v>15119</v>
      </c>
      <c r="D904" s="362" t="s">
        <v>15118</v>
      </c>
      <c r="E904" s="362">
        <v>10</v>
      </c>
      <c r="F904" s="364">
        <v>16476628</v>
      </c>
      <c r="G904" s="363">
        <v>20164766285</v>
      </c>
      <c r="H904" s="365">
        <v>23313</v>
      </c>
      <c r="I904" s="388">
        <v>29</v>
      </c>
      <c r="J904" s="378">
        <v>10</v>
      </c>
      <c r="K904" s="381">
        <v>1963</v>
      </c>
      <c r="L904" s="369">
        <f t="shared" ca="1" si="14"/>
        <v>60</v>
      </c>
      <c r="M904" s="299" t="s">
        <v>20</v>
      </c>
      <c r="N904" s="10" t="s">
        <v>40415</v>
      </c>
      <c r="O904" s="389" t="s">
        <v>30774</v>
      </c>
      <c r="P904" s="386">
        <v>42618</v>
      </c>
    </row>
    <row r="905" spans="1:16" s="8" customFormat="1" ht="15" customHeight="1" x14ac:dyDescent="0.25">
      <c r="A905" s="362" t="s">
        <v>46</v>
      </c>
      <c r="B905" s="362" t="s">
        <v>22113</v>
      </c>
      <c r="C905" s="340" t="s">
        <v>15117</v>
      </c>
      <c r="D905" s="362" t="s">
        <v>15116</v>
      </c>
      <c r="E905" s="362">
        <v>11</v>
      </c>
      <c r="F905" s="364">
        <v>16183896</v>
      </c>
      <c r="G905" s="363">
        <v>23161838969</v>
      </c>
      <c r="H905" s="365">
        <v>23185</v>
      </c>
      <c r="I905" s="388">
        <v>23</v>
      </c>
      <c r="J905" s="378">
        <v>6</v>
      </c>
      <c r="K905" s="381">
        <v>1963</v>
      </c>
      <c r="L905" s="369">
        <f t="shared" ca="1" si="14"/>
        <v>60</v>
      </c>
      <c r="M905" s="299" t="s">
        <v>20</v>
      </c>
      <c r="N905" s="10" t="s">
        <v>40415</v>
      </c>
      <c r="O905" s="389" t="s">
        <v>30770</v>
      </c>
      <c r="P905" s="386">
        <v>41671</v>
      </c>
    </row>
    <row r="906" spans="1:16" s="8" customFormat="1" ht="15" customHeight="1" x14ac:dyDescent="0.25">
      <c r="A906" s="362" t="s">
        <v>33761</v>
      </c>
      <c r="B906" s="362" t="s">
        <v>22113</v>
      </c>
      <c r="C906" s="340" t="s">
        <v>15115</v>
      </c>
      <c r="D906" s="362" t="s">
        <v>15114</v>
      </c>
      <c r="E906" s="362">
        <v>11</v>
      </c>
      <c r="F906" s="364">
        <v>17624193</v>
      </c>
      <c r="G906" s="363">
        <v>20176241935</v>
      </c>
      <c r="H906" s="365">
        <v>24144</v>
      </c>
      <c r="I906" s="388">
        <v>6</v>
      </c>
      <c r="J906" s="378">
        <v>2</v>
      </c>
      <c r="K906" s="381">
        <v>1966</v>
      </c>
      <c r="L906" s="369">
        <f t="shared" ca="1" si="14"/>
        <v>58</v>
      </c>
      <c r="M906" s="299" t="s">
        <v>20</v>
      </c>
      <c r="N906" s="10" t="s">
        <v>40415</v>
      </c>
      <c r="O906" s="389" t="s">
        <v>30742</v>
      </c>
      <c r="P906" s="386">
        <v>41426</v>
      </c>
    </row>
    <row r="907" spans="1:16" s="8" customFormat="1" ht="15" customHeight="1" x14ac:dyDescent="0.25">
      <c r="A907" s="362" t="s">
        <v>27</v>
      </c>
      <c r="B907" s="362" t="s">
        <v>22113</v>
      </c>
      <c r="C907" s="340" t="s">
        <v>15113</v>
      </c>
      <c r="D907" s="362" t="s">
        <v>15112</v>
      </c>
      <c r="E907" s="362" t="s">
        <v>889</v>
      </c>
      <c r="F907" s="364">
        <v>16667851</v>
      </c>
      <c r="G907" s="363">
        <v>20166678510</v>
      </c>
      <c r="H907" s="365">
        <v>23403</v>
      </c>
      <c r="I907" s="388">
        <v>27</v>
      </c>
      <c r="J907" s="378">
        <v>1</v>
      </c>
      <c r="K907" s="381">
        <v>1964</v>
      </c>
      <c r="L907" s="369">
        <f t="shared" ca="1" si="14"/>
        <v>60</v>
      </c>
      <c r="M907" s="299" t="s">
        <v>20</v>
      </c>
      <c r="N907" s="10" t="s">
        <v>40415</v>
      </c>
      <c r="O907" s="389" t="s">
        <v>177</v>
      </c>
      <c r="P907" s="386" t="s">
        <v>177</v>
      </c>
    </row>
    <row r="908" spans="1:16" s="8" customFormat="1" ht="15" customHeight="1" x14ac:dyDescent="0.25">
      <c r="A908" s="362">
        <v>12</v>
      </c>
      <c r="B908" s="362" t="s">
        <v>22113</v>
      </c>
      <c r="C908" s="340" t="s">
        <v>15111</v>
      </c>
      <c r="D908" s="362" t="s">
        <v>15110</v>
      </c>
      <c r="E908" s="362">
        <v>11</v>
      </c>
      <c r="F908" s="364">
        <v>17560112</v>
      </c>
      <c r="G908" s="363">
        <v>20175601121</v>
      </c>
      <c r="H908" s="365">
        <v>24002</v>
      </c>
      <c r="I908" s="388">
        <v>17</v>
      </c>
      <c r="J908" s="378">
        <v>9</v>
      </c>
      <c r="K908" s="381">
        <v>1965</v>
      </c>
      <c r="L908" s="369">
        <f t="shared" ca="1" si="14"/>
        <v>58</v>
      </c>
      <c r="M908" s="299" t="s">
        <v>20</v>
      </c>
      <c r="N908" s="10" t="s">
        <v>40415</v>
      </c>
      <c r="O908" s="389" t="s">
        <v>30817</v>
      </c>
      <c r="P908" s="386">
        <v>42379</v>
      </c>
    </row>
    <row r="909" spans="1:16" s="8" customFormat="1" ht="15" customHeight="1" x14ac:dyDescent="0.25">
      <c r="A909" s="362">
        <v>12</v>
      </c>
      <c r="B909" s="362" t="s">
        <v>22113</v>
      </c>
      <c r="C909" s="340" t="s">
        <v>34651</v>
      </c>
      <c r="D909" s="362" t="s">
        <v>34694</v>
      </c>
      <c r="E909" s="362">
        <v>10</v>
      </c>
      <c r="F909" s="364">
        <v>16578860</v>
      </c>
      <c r="G909" s="363">
        <v>20165788606</v>
      </c>
      <c r="H909" s="365">
        <v>23385</v>
      </c>
      <c r="I909" s="388">
        <v>9</v>
      </c>
      <c r="J909" s="378">
        <v>1</v>
      </c>
      <c r="K909" s="381">
        <v>1964</v>
      </c>
      <c r="L909" s="369">
        <f t="shared" ca="1" si="14"/>
        <v>60</v>
      </c>
      <c r="M909" s="299" t="s">
        <v>20</v>
      </c>
      <c r="N909" s="10" t="s">
        <v>40415</v>
      </c>
      <c r="O909" s="389" t="s">
        <v>34541</v>
      </c>
      <c r="P909" s="386">
        <v>44262</v>
      </c>
    </row>
    <row r="910" spans="1:16" s="8" customFormat="1" ht="15" customHeight="1" x14ac:dyDescent="0.25">
      <c r="A910" s="362">
        <v>11</v>
      </c>
      <c r="B910" s="362" t="s">
        <v>22113</v>
      </c>
      <c r="C910" s="340" t="s">
        <v>15109</v>
      </c>
      <c r="D910" s="362" t="s">
        <v>15108</v>
      </c>
      <c r="E910" s="362">
        <v>12</v>
      </c>
      <c r="F910" s="364">
        <v>17189718</v>
      </c>
      <c r="G910" s="363">
        <v>20171897182</v>
      </c>
      <c r="H910" s="365">
        <v>23746</v>
      </c>
      <c r="I910" s="388">
        <v>4</v>
      </c>
      <c r="J910" s="378">
        <v>1</v>
      </c>
      <c r="K910" s="381">
        <v>1965</v>
      </c>
      <c r="L910" s="369">
        <f t="shared" ca="1" si="14"/>
        <v>59</v>
      </c>
      <c r="M910" s="299" t="s">
        <v>20</v>
      </c>
      <c r="N910" s="10" t="s">
        <v>40415</v>
      </c>
      <c r="O910" s="389" t="s">
        <v>30739</v>
      </c>
      <c r="P910" s="386">
        <v>40695</v>
      </c>
    </row>
    <row r="911" spans="1:16" s="8" customFormat="1" ht="15" customHeight="1" x14ac:dyDescent="0.25">
      <c r="A911" s="362" t="s">
        <v>27</v>
      </c>
      <c r="B911" s="362" t="s">
        <v>22113</v>
      </c>
      <c r="C911" s="340" t="s">
        <v>15107</v>
      </c>
      <c r="D911" s="362" t="s">
        <v>15106</v>
      </c>
      <c r="E911" s="362" t="s">
        <v>889</v>
      </c>
      <c r="F911" s="364">
        <v>17361542</v>
      </c>
      <c r="G911" s="363">
        <v>20173615427</v>
      </c>
      <c r="H911" s="365">
        <v>23859</v>
      </c>
      <c r="I911" s="388">
        <v>27</v>
      </c>
      <c r="J911" s="378">
        <v>4</v>
      </c>
      <c r="K911" s="381">
        <v>1965</v>
      </c>
      <c r="L911" s="369">
        <f t="shared" ca="1" si="14"/>
        <v>58</v>
      </c>
      <c r="M911" s="299" t="s">
        <v>20</v>
      </c>
      <c r="N911" s="10" t="s">
        <v>40415</v>
      </c>
      <c r="O911" s="389" t="s">
        <v>177</v>
      </c>
      <c r="P911" s="386" t="s">
        <v>177</v>
      </c>
    </row>
    <row r="912" spans="1:16" s="8" customFormat="1" ht="15" customHeight="1" x14ac:dyDescent="0.25">
      <c r="A912" s="362" t="s">
        <v>59</v>
      </c>
      <c r="B912" s="362" t="s">
        <v>22113</v>
      </c>
      <c r="C912" s="340" t="s">
        <v>15105</v>
      </c>
      <c r="D912" s="362" t="s">
        <v>15104</v>
      </c>
      <c r="E912" s="362" t="s">
        <v>78</v>
      </c>
      <c r="F912" s="364">
        <v>17808985</v>
      </c>
      <c r="G912" s="363">
        <v>20178089855</v>
      </c>
      <c r="H912" s="365">
        <v>24422</v>
      </c>
      <c r="I912" s="388">
        <v>11</v>
      </c>
      <c r="J912" s="378">
        <v>11</v>
      </c>
      <c r="K912" s="381">
        <v>1966</v>
      </c>
      <c r="L912" s="369">
        <f t="shared" ca="1" si="14"/>
        <v>57</v>
      </c>
      <c r="M912" s="299" t="s">
        <v>20</v>
      </c>
      <c r="N912" s="10" t="s">
        <v>40415</v>
      </c>
      <c r="O912" s="389" t="s">
        <v>177</v>
      </c>
      <c r="P912" s="386" t="s">
        <v>177</v>
      </c>
    </row>
    <row r="913" spans="1:16" s="8" customFormat="1" ht="15" customHeight="1" x14ac:dyDescent="0.25">
      <c r="A913" s="362" t="s">
        <v>27</v>
      </c>
      <c r="B913" s="362" t="s">
        <v>22113</v>
      </c>
      <c r="C913" s="340" t="s">
        <v>15103</v>
      </c>
      <c r="D913" s="362" t="s">
        <v>15102</v>
      </c>
      <c r="E913" s="362">
        <v>13</v>
      </c>
      <c r="F913" s="364">
        <v>18068229</v>
      </c>
      <c r="G913" s="363">
        <v>20180682296</v>
      </c>
      <c r="H913" s="365">
        <v>24462</v>
      </c>
      <c r="I913" s="388">
        <v>21</v>
      </c>
      <c r="J913" s="378">
        <v>12</v>
      </c>
      <c r="K913" s="381">
        <v>1966</v>
      </c>
      <c r="L913" s="369">
        <f t="shared" ca="1" si="14"/>
        <v>57</v>
      </c>
      <c r="M913" s="299" t="s">
        <v>20</v>
      </c>
      <c r="N913" s="10" t="s">
        <v>40415</v>
      </c>
      <c r="O913" s="389" t="s">
        <v>177</v>
      </c>
      <c r="P913" s="386" t="s">
        <v>177</v>
      </c>
    </row>
    <row r="914" spans="1:16" s="8" customFormat="1" ht="15" customHeight="1" x14ac:dyDescent="0.25">
      <c r="A914" s="362" t="s">
        <v>23</v>
      </c>
      <c r="B914" s="362" t="s">
        <v>22113</v>
      </c>
      <c r="C914" s="340" t="s">
        <v>15101</v>
      </c>
      <c r="D914" s="362" t="s">
        <v>15100</v>
      </c>
      <c r="E914" s="362">
        <v>13</v>
      </c>
      <c r="F914" s="364">
        <v>17560048</v>
      </c>
      <c r="G914" s="363">
        <v>20175600486</v>
      </c>
      <c r="H914" s="365">
        <v>23818</v>
      </c>
      <c r="I914" s="388">
        <v>17</v>
      </c>
      <c r="J914" s="378">
        <v>3</v>
      </c>
      <c r="K914" s="381">
        <v>1965</v>
      </c>
      <c r="L914" s="369">
        <f t="shared" ca="1" si="14"/>
        <v>59</v>
      </c>
      <c r="M914" s="299" t="s">
        <v>20</v>
      </c>
      <c r="N914" s="10" t="s">
        <v>40415</v>
      </c>
      <c r="O914" s="389" t="s">
        <v>30820</v>
      </c>
      <c r="P914" s="386" t="s">
        <v>177</v>
      </c>
    </row>
    <row r="915" spans="1:16" s="8" customFormat="1" ht="15" customHeight="1" x14ac:dyDescent="0.25">
      <c r="A915" s="362" t="s">
        <v>27</v>
      </c>
      <c r="B915" s="362" t="s">
        <v>22113</v>
      </c>
      <c r="C915" s="340" t="s">
        <v>15099</v>
      </c>
      <c r="D915" s="362" t="s">
        <v>15098</v>
      </c>
      <c r="E915" s="362">
        <v>12</v>
      </c>
      <c r="F915" s="364">
        <v>8604645</v>
      </c>
      <c r="G915" s="363">
        <v>20086046459</v>
      </c>
      <c r="H915" s="365">
        <v>18815</v>
      </c>
      <c r="I915" s="388">
        <v>6</v>
      </c>
      <c r="J915" s="378">
        <v>7</v>
      </c>
      <c r="K915" s="381">
        <v>1951</v>
      </c>
      <c r="L915" s="369">
        <f t="shared" ca="1" si="14"/>
        <v>72</v>
      </c>
      <c r="M915" s="299" t="s">
        <v>20</v>
      </c>
      <c r="N915" s="10" t="s">
        <v>40415</v>
      </c>
      <c r="O915" s="389" t="s">
        <v>177</v>
      </c>
      <c r="P915" s="386" t="s">
        <v>177</v>
      </c>
    </row>
    <row r="916" spans="1:16" s="8" customFormat="1" ht="15" customHeight="1" x14ac:dyDescent="0.25">
      <c r="A916" s="362" t="s">
        <v>27</v>
      </c>
      <c r="B916" s="362" t="s">
        <v>22113</v>
      </c>
      <c r="C916" s="340" t="s">
        <v>15097</v>
      </c>
      <c r="D916" s="362" t="s">
        <v>15096</v>
      </c>
      <c r="E916" s="362">
        <v>13</v>
      </c>
      <c r="F916" s="364">
        <v>6424693</v>
      </c>
      <c r="G916" s="363">
        <v>27064246939</v>
      </c>
      <c r="H916" s="365">
        <v>18378</v>
      </c>
      <c r="I916" s="388">
        <v>25</v>
      </c>
      <c r="J916" s="378">
        <v>4</v>
      </c>
      <c r="K916" s="381">
        <v>1950</v>
      </c>
      <c r="L916" s="369">
        <f t="shared" ca="1" si="14"/>
        <v>73</v>
      </c>
      <c r="M916" s="299" t="s">
        <v>20</v>
      </c>
      <c r="N916" s="10" t="s">
        <v>28854</v>
      </c>
      <c r="O916" s="389" t="s">
        <v>30785</v>
      </c>
      <c r="P916" s="386">
        <v>42522</v>
      </c>
    </row>
    <row r="917" spans="1:16" s="8" customFormat="1" ht="15" customHeight="1" x14ac:dyDescent="0.25">
      <c r="A917" s="362" t="s">
        <v>27</v>
      </c>
      <c r="B917" s="362" t="s">
        <v>22113</v>
      </c>
      <c r="C917" s="340" t="s">
        <v>15095</v>
      </c>
      <c r="D917" s="362" t="s">
        <v>15094</v>
      </c>
      <c r="E917" s="362">
        <v>14</v>
      </c>
      <c r="F917" s="364">
        <v>8591806</v>
      </c>
      <c r="G917" s="363">
        <v>20085918061</v>
      </c>
      <c r="H917" s="365">
        <v>18821</v>
      </c>
      <c r="I917" s="388">
        <v>12</v>
      </c>
      <c r="J917" s="378">
        <v>7</v>
      </c>
      <c r="K917" s="381">
        <v>1951</v>
      </c>
      <c r="L917" s="369">
        <f t="shared" ca="1" si="14"/>
        <v>72</v>
      </c>
      <c r="M917" s="299" t="s">
        <v>20</v>
      </c>
      <c r="N917" s="10" t="s">
        <v>40415</v>
      </c>
      <c r="O917" s="389" t="s">
        <v>30740</v>
      </c>
      <c r="P917" s="386" t="s">
        <v>177</v>
      </c>
    </row>
    <row r="918" spans="1:16" s="8" customFormat="1" ht="15" customHeight="1" x14ac:dyDescent="0.25">
      <c r="A918" s="362" t="s">
        <v>27</v>
      </c>
      <c r="B918" s="362" t="s">
        <v>22113</v>
      </c>
      <c r="C918" s="340" t="s">
        <v>15093</v>
      </c>
      <c r="D918" s="362" t="s">
        <v>15092</v>
      </c>
      <c r="E918" s="362">
        <v>13</v>
      </c>
      <c r="F918" s="364">
        <v>12849547</v>
      </c>
      <c r="G918" s="363">
        <v>23128495479</v>
      </c>
      <c r="H918" s="365">
        <v>21593</v>
      </c>
      <c r="I918" s="388">
        <v>12</v>
      </c>
      <c r="J918" s="378">
        <v>2</v>
      </c>
      <c r="K918" s="381">
        <v>1959</v>
      </c>
      <c r="L918" s="369">
        <f t="shared" ca="1" si="14"/>
        <v>65</v>
      </c>
      <c r="M918" s="299" t="s">
        <v>20</v>
      </c>
      <c r="N918" s="10" t="s">
        <v>40415</v>
      </c>
      <c r="O918" s="389" t="s">
        <v>30785</v>
      </c>
      <c r="P918" s="386">
        <v>42522</v>
      </c>
    </row>
    <row r="919" spans="1:16" s="8" customFormat="1" ht="15" customHeight="1" x14ac:dyDescent="0.25">
      <c r="A919" s="362" t="s">
        <v>27</v>
      </c>
      <c r="B919" s="362" t="s">
        <v>22113</v>
      </c>
      <c r="C919" s="340" t="s">
        <v>15091</v>
      </c>
      <c r="D919" s="362" t="s">
        <v>15090</v>
      </c>
      <c r="E919" s="362">
        <v>14</v>
      </c>
      <c r="F919" s="364">
        <v>11811411</v>
      </c>
      <c r="G919" s="363">
        <v>20118114117</v>
      </c>
      <c r="H919" s="365">
        <v>20445</v>
      </c>
      <c r="I919" s="388">
        <v>22</v>
      </c>
      <c r="J919" s="378">
        <v>12</v>
      </c>
      <c r="K919" s="381">
        <v>1955</v>
      </c>
      <c r="L919" s="369">
        <f t="shared" ca="1" si="14"/>
        <v>68</v>
      </c>
      <c r="M919" s="299" t="s">
        <v>20</v>
      </c>
      <c r="N919" s="10" t="s">
        <v>40415</v>
      </c>
      <c r="O919" s="389" t="s">
        <v>30740</v>
      </c>
      <c r="P919" s="386" t="s">
        <v>177</v>
      </c>
    </row>
    <row r="920" spans="1:16" s="8" customFormat="1" ht="15" customHeight="1" x14ac:dyDescent="0.25">
      <c r="A920" s="362" t="s">
        <v>27</v>
      </c>
      <c r="B920" s="362" t="s">
        <v>22113</v>
      </c>
      <c r="C920" s="340" t="s">
        <v>15089</v>
      </c>
      <c r="D920" s="362" t="s">
        <v>15088</v>
      </c>
      <c r="E920" s="362" t="s">
        <v>161</v>
      </c>
      <c r="F920" s="364">
        <v>11032299</v>
      </c>
      <c r="G920" s="363">
        <v>27110322998</v>
      </c>
      <c r="H920" s="365">
        <v>19743</v>
      </c>
      <c r="I920" s="388">
        <v>19</v>
      </c>
      <c r="J920" s="378">
        <v>1</v>
      </c>
      <c r="K920" s="381">
        <v>1954</v>
      </c>
      <c r="L920" s="369">
        <f t="shared" ca="1" si="14"/>
        <v>70</v>
      </c>
      <c r="M920" s="299" t="s">
        <v>20</v>
      </c>
      <c r="N920" s="10" t="s">
        <v>28854</v>
      </c>
      <c r="O920" s="389" t="s">
        <v>177</v>
      </c>
      <c r="P920" s="386" t="s">
        <v>177</v>
      </c>
    </row>
    <row r="921" spans="1:16" s="8" customFormat="1" ht="15" customHeight="1" x14ac:dyDescent="0.25">
      <c r="A921" s="362" t="s">
        <v>27</v>
      </c>
      <c r="B921" s="362" t="s">
        <v>22113</v>
      </c>
      <c r="C921" s="340" t="s">
        <v>15087</v>
      </c>
      <c r="D921" s="362" t="s">
        <v>15086</v>
      </c>
      <c r="E921" s="362" t="s">
        <v>161</v>
      </c>
      <c r="F921" s="364">
        <v>5086664</v>
      </c>
      <c r="G921" s="363">
        <v>27050866640</v>
      </c>
      <c r="H921" s="365">
        <v>16807</v>
      </c>
      <c r="I921" s="388">
        <v>5</v>
      </c>
      <c r="J921" s="378">
        <v>1</v>
      </c>
      <c r="K921" s="381">
        <v>1946</v>
      </c>
      <c r="L921" s="369">
        <f t="shared" ca="1" si="14"/>
        <v>78</v>
      </c>
      <c r="M921" s="299" t="s">
        <v>20</v>
      </c>
      <c r="N921" s="10" t="s">
        <v>28854</v>
      </c>
      <c r="O921" s="389" t="s">
        <v>177</v>
      </c>
      <c r="P921" s="386" t="s">
        <v>177</v>
      </c>
    </row>
    <row r="922" spans="1:16" s="8" customFormat="1" ht="15" customHeight="1" x14ac:dyDescent="0.25">
      <c r="A922" s="362" t="s">
        <v>27</v>
      </c>
      <c r="B922" s="362" t="s">
        <v>22113</v>
      </c>
      <c r="C922" s="340" t="s">
        <v>15085</v>
      </c>
      <c r="D922" s="362" t="s">
        <v>15084</v>
      </c>
      <c r="E922" s="362">
        <v>13</v>
      </c>
      <c r="F922" s="364">
        <v>8402845</v>
      </c>
      <c r="G922" s="363">
        <v>20084028453</v>
      </c>
      <c r="H922" s="365">
        <v>18514</v>
      </c>
      <c r="I922" s="388">
        <v>8</v>
      </c>
      <c r="J922" s="378">
        <v>9</v>
      </c>
      <c r="K922" s="381">
        <v>1950</v>
      </c>
      <c r="L922" s="369">
        <f t="shared" ca="1" si="14"/>
        <v>73</v>
      </c>
      <c r="M922" s="299" t="s">
        <v>20</v>
      </c>
      <c r="N922" s="10" t="s">
        <v>40415</v>
      </c>
      <c r="O922" s="389" t="s">
        <v>30751</v>
      </c>
      <c r="P922" s="386">
        <v>40194</v>
      </c>
    </row>
    <row r="923" spans="1:16" s="8" customFormat="1" ht="15" customHeight="1" x14ac:dyDescent="0.25">
      <c r="A923" s="362" t="s">
        <v>46</v>
      </c>
      <c r="B923" s="362" t="s">
        <v>22113</v>
      </c>
      <c r="C923" s="340" t="s">
        <v>15083</v>
      </c>
      <c r="D923" s="362" t="s">
        <v>15082</v>
      </c>
      <c r="E923" s="362">
        <v>10</v>
      </c>
      <c r="F923" s="364">
        <v>18145185</v>
      </c>
      <c r="G923" s="363">
        <v>20181451859</v>
      </c>
      <c r="H923" s="365">
        <v>24613</v>
      </c>
      <c r="I923" s="388">
        <v>21</v>
      </c>
      <c r="J923" s="378">
        <v>5</v>
      </c>
      <c r="K923" s="381">
        <v>1967</v>
      </c>
      <c r="L923" s="369">
        <f t="shared" ca="1" si="14"/>
        <v>56</v>
      </c>
      <c r="M923" s="299" t="s">
        <v>20</v>
      </c>
      <c r="N923" s="10" t="s">
        <v>40415</v>
      </c>
      <c r="O923" s="389" t="s">
        <v>29319</v>
      </c>
      <c r="P923" s="386">
        <v>43653</v>
      </c>
    </row>
    <row r="924" spans="1:16" s="8" customFormat="1" ht="15" customHeight="1" x14ac:dyDescent="0.25">
      <c r="A924" s="362" t="s">
        <v>2915</v>
      </c>
      <c r="B924" s="362" t="s">
        <v>22113</v>
      </c>
      <c r="C924" s="340" t="s">
        <v>15081</v>
      </c>
      <c r="D924" s="362" t="s">
        <v>15080</v>
      </c>
      <c r="E924" s="362">
        <v>11</v>
      </c>
      <c r="F924" s="364">
        <v>17053073</v>
      </c>
      <c r="G924" s="363">
        <v>20170530730</v>
      </c>
      <c r="H924" s="365">
        <v>23502</v>
      </c>
      <c r="I924" s="388">
        <v>5</v>
      </c>
      <c r="J924" s="378">
        <v>5</v>
      </c>
      <c r="K924" s="381">
        <v>1964</v>
      </c>
      <c r="L924" s="369">
        <f t="shared" ca="1" si="14"/>
        <v>59</v>
      </c>
      <c r="M924" s="299" t="s">
        <v>20</v>
      </c>
      <c r="N924" s="10" t="s">
        <v>40415</v>
      </c>
      <c r="O924" s="389" t="s">
        <v>30742</v>
      </c>
      <c r="P924" s="386">
        <v>41426</v>
      </c>
    </row>
    <row r="925" spans="1:16" s="8" customFormat="1" ht="15" customHeight="1" x14ac:dyDescent="0.25">
      <c r="A925" s="362" t="s">
        <v>36</v>
      </c>
      <c r="B925" s="362" t="s">
        <v>22113</v>
      </c>
      <c r="C925" s="340" t="s">
        <v>15079</v>
      </c>
      <c r="D925" s="362" t="s">
        <v>15078</v>
      </c>
      <c r="E925" s="362">
        <v>11</v>
      </c>
      <c r="F925" s="364">
        <v>17960273</v>
      </c>
      <c r="G925" s="363">
        <v>20179602734</v>
      </c>
      <c r="H925" s="365">
        <v>24226</v>
      </c>
      <c r="I925" s="388">
        <v>29</v>
      </c>
      <c r="J925" s="378">
        <v>4</v>
      </c>
      <c r="K925" s="381">
        <v>1966</v>
      </c>
      <c r="L925" s="369">
        <f t="shared" ca="1" si="14"/>
        <v>57</v>
      </c>
      <c r="M925" s="299" t="s">
        <v>20</v>
      </c>
      <c r="N925" s="10" t="s">
        <v>40415</v>
      </c>
      <c r="O925" s="389" t="s">
        <v>30741</v>
      </c>
      <c r="P925" s="386">
        <v>42005</v>
      </c>
    </row>
    <row r="926" spans="1:16" s="8" customFormat="1" ht="15" customHeight="1" x14ac:dyDescent="0.25">
      <c r="A926" s="362" t="s">
        <v>27</v>
      </c>
      <c r="B926" s="362" t="s">
        <v>22113</v>
      </c>
      <c r="C926" s="340" t="s">
        <v>15077</v>
      </c>
      <c r="D926" s="362" t="s">
        <v>15076</v>
      </c>
      <c r="E926" s="362">
        <v>13</v>
      </c>
      <c r="F926" s="364">
        <v>12865390</v>
      </c>
      <c r="G926" s="363">
        <v>20128653903</v>
      </c>
      <c r="H926" s="365">
        <v>21539</v>
      </c>
      <c r="I926" s="388">
        <v>20</v>
      </c>
      <c r="J926" s="378">
        <v>12</v>
      </c>
      <c r="K926" s="381">
        <v>1958</v>
      </c>
      <c r="L926" s="369">
        <f t="shared" ca="1" si="14"/>
        <v>65</v>
      </c>
      <c r="M926" s="299" t="s">
        <v>20</v>
      </c>
      <c r="N926" s="10" t="s">
        <v>40415</v>
      </c>
      <c r="O926" s="389" t="s">
        <v>30742</v>
      </c>
      <c r="P926" s="386">
        <v>41426</v>
      </c>
    </row>
    <row r="927" spans="1:16" s="8" customFormat="1" ht="15" customHeight="1" x14ac:dyDescent="0.25">
      <c r="A927" s="362" t="s">
        <v>27</v>
      </c>
      <c r="B927" s="362" t="s">
        <v>22113</v>
      </c>
      <c r="C927" s="340" t="s">
        <v>15075</v>
      </c>
      <c r="D927" s="362" t="s">
        <v>15074</v>
      </c>
      <c r="E927" s="362" t="s">
        <v>78</v>
      </c>
      <c r="F927" s="364">
        <v>11270828</v>
      </c>
      <c r="G927" s="363">
        <v>20112708287</v>
      </c>
      <c r="H927" s="365">
        <v>19728</v>
      </c>
      <c r="I927" s="388">
        <v>4</v>
      </c>
      <c r="J927" s="378">
        <v>1</v>
      </c>
      <c r="K927" s="381">
        <v>1954</v>
      </c>
      <c r="L927" s="369">
        <f t="shared" ca="1" si="14"/>
        <v>70</v>
      </c>
      <c r="M927" s="299" t="s">
        <v>20</v>
      </c>
      <c r="N927" s="10" t="s">
        <v>40415</v>
      </c>
      <c r="O927" s="389" t="s">
        <v>35706</v>
      </c>
      <c r="P927" s="386">
        <v>38353</v>
      </c>
    </row>
    <row r="928" spans="1:16" s="8" customFormat="1" ht="15" customHeight="1" x14ac:dyDescent="0.25">
      <c r="A928" s="362" t="s">
        <v>27</v>
      </c>
      <c r="B928" s="362" t="s">
        <v>22113</v>
      </c>
      <c r="C928" s="340" t="s">
        <v>15073</v>
      </c>
      <c r="D928" s="362" t="s">
        <v>15072</v>
      </c>
      <c r="E928" s="362">
        <v>12</v>
      </c>
      <c r="F928" s="364">
        <v>12336022</v>
      </c>
      <c r="G928" s="363">
        <v>20123360223</v>
      </c>
      <c r="H928" s="365">
        <v>20579</v>
      </c>
      <c r="I928" s="388">
        <v>4</v>
      </c>
      <c r="J928" s="378">
        <v>5</v>
      </c>
      <c r="K928" s="381">
        <v>1956</v>
      </c>
      <c r="L928" s="369">
        <f t="shared" ca="1" si="14"/>
        <v>67</v>
      </c>
      <c r="M928" s="299" t="s">
        <v>20</v>
      </c>
      <c r="N928" s="10" t="s">
        <v>40415</v>
      </c>
      <c r="O928" s="389" t="s">
        <v>30768</v>
      </c>
      <c r="P928" s="386">
        <v>41913</v>
      </c>
    </row>
    <row r="929" spans="1:16" s="8" customFormat="1" ht="15" customHeight="1" x14ac:dyDescent="0.25">
      <c r="A929" s="362" t="s">
        <v>27</v>
      </c>
      <c r="B929" s="362" t="s">
        <v>22113</v>
      </c>
      <c r="C929" s="340" t="s">
        <v>15071</v>
      </c>
      <c r="D929" s="362" t="s">
        <v>15070</v>
      </c>
      <c r="E929" s="362" t="s">
        <v>36</v>
      </c>
      <c r="F929" s="364">
        <v>13753484</v>
      </c>
      <c r="G929" s="363">
        <v>20137534844</v>
      </c>
      <c r="H929" s="365">
        <v>21959</v>
      </c>
      <c r="I929" s="388">
        <v>13</v>
      </c>
      <c r="J929" s="378">
        <v>2</v>
      </c>
      <c r="K929" s="381">
        <v>1960</v>
      </c>
      <c r="L929" s="369">
        <f t="shared" ca="1" si="14"/>
        <v>64</v>
      </c>
      <c r="M929" s="299" t="s">
        <v>20</v>
      </c>
      <c r="N929" s="10" t="s">
        <v>40415</v>
      </c>
      <c r="O929" s="389" t="s">
        <v>177</v>
      </c>
      <c r="P929" s="386" t="s">
        <v>177</v>
      </c>
    </row>
    <row r="930" spans="1:16" s="8" customFormat="1" ht="15" customHeight="1" x14ac:dyDescent="0.25">
      <c r="A930" s="362" t="s">
        <v>27</v>
      </c>
      <c r="B930" s="362" t="s">
        <v>22113</v>
      </c>
      <c r="C930" s="340" t="s">
        <v>15069</v>
      </c>
      <c r="D930" s="362" t="s">
        <v>15068</v>
      </c>
      <c r="E930" s="362">
        <v>14</v>
      </c>
      <c r="F930" s="364">
        <v>5199122</v>
      </c>
      <c r="G930" s="363">
        <v>27051991228</v>
      </c>
      <c r="H930" s="365">
        <v>16824</v>
      </c>
      <c r="I930" s="388">
        <v>22</v>
      </c>
      <c r="J930" s="378">
        <v>1</v>
      </c>
      <c r="K930" s="381">
        <v>1946</v>
      </c>
      <c r="L930" s="369">
        <f t="shared" ca="1" si="14"/>
        <v>78</v>
      </c>
      <c r="M930" s="299" t="s">
        <v>20</v>
      </c>
      <c r="N930" s="10" t="s">
        <v>28854</v>
      </c>
      <c r="O930" s="389" t="s">
        <v>177</v>
      </c>
      <c r="P930" s="386" t="s">
        <v>177</v>
      </c>
    </row>
    <row r="931" spans="1:16" s="8" customFormat="1" ht="15" customHeight="1" x14ac:dyDescent="0.25">
      <c r="A931" s="362" t="s">
        <v>27</v>
      </c>
      <c r="B931" s="362" t="s">
        <v>22113</v>
      </c>
      <c r="C931" s="340" t="s">
        <v>15067</v>
      </c>
      <c r="D931" s="362" t="s">
        <v>15066</v>
      </c>
      <c r="E931" s="362">
        <v>13</v>
      </c>
      <c r="F931" s="364">
        <v>10423406</v>
      </c>
      <c r="G931" s="363">
        <v>20104234063</v>
      </c>
      <c r="H931" s="365">
        <v>19219</v>
      </c>
      <c r="I931" s="388">
        <v>13</v>
      </c>
      <c r="J931" s="378">
        <v>8</v>
      </c>
      <c r="K931" s="381">
        <v>1952</v>
      </c>
      <c r="L931" s="369">
        <f t="shared" ca="1" si="14"/>
        <v>71</v>
      </c>
      <c r="M931" s="299" t="s">
        <v>20</v>
      </c>
      <c r="N931" s="10" t="s">
        <v>40415</v>
      </c>
      <c r="O931" s="389" t="s">
        <v>30753</v>
      </c>
      <c r="P931" s="386">
        <v>40909</v>
      </c>
    </row>
    <row r="932" spans="1:16" s="8" customFormat="1" ht="15" customHeight="1" x14ac:dyDescent="0.25">
      <c r="A932" s="362" t="s">
        <v>23</v>
      </c>
      <c r="B932" s="362" t="s">
        <v>22113</v>
      </c>
      <c r="C932" s="340" t="s">
        <v>15065</v>
      </c>
      <c r="D932" s="362" t="s">
        <v>15064</v>
      </c>
      <c r="E932" s="362" t="s">
        <v>78</v>
      </c>
      <c r="F932" s="364">
        <v>7691253</v>
      </c>
      <c r="G932" s="363">
        <v>20076912530</v>
      </c>
      <c r="H932" s="365">
        <v>17930</v>
      </c>
      <c r="I932" s="388">
        <v>1</v>
      </c>
      <c r="J932" s="378">
        <v>2</v>
      </c>
      <c r="K932" s="381">
        <v>1949</v>
      </c>
      <c r="L932" s="369">
        <f t="shared" ca="1" si="14"/>
        <v>75</v>
      </c>
      <c r="M932" s="299" t="s">
        <v>20</v>
      </c>
      <c r="N932" s="10" t="s">
        <v>40415</v>
      </c>
      <c r="O932" s="389" t="s">
        <v>177</v>
      </c>
      <c r="P932" s="386" t="s">
        <v>177</v>
      </c>
    </row>
    <row r="933" spans="1:16" s="8" customFormat="1" ht="15" customHeight="1" x14ac:dyDescent="0.25">
      <c r="A933" s="362" t="s">
        <v>46</v>
      </c>
      <c r="B933" s="362" t="s">
        <v>22113</v>
      </c>
      <c r="C933" s="340" t="s">
        <v>15063</v>
      </c>
      <c r="D933" s="362" t="s">
        <v>15062</v>
      </c>
      <c r="E933" s="362">
        <v>12</v>
      </c>
      <c r="F933" s="364">
        <v>18324544</v>
      </c>
      <c r="G933" s="363">
        <v>23183245449</v>
      </c>
      <c r="H933" s="365">
        <v>24099</v>
      </c>
      <c r="I933" s="388">
        <v>23</v>
      </c>
      <c r="J933" s="378">
        <v>12</v>
      </c>
      <c r="K933" s="381">
        <v>1965</v>
      </c>
      <c r="L933" s="369">
        <f t="shared" ca="1" si="14"/>
        <v>58</v>
      </c>
      <c r="M933" s="299" t="s">
        <v>20</v>
      </c>
      <c r="N933" s="10" t="s">
        <v>40415</v>
      </c>
      <c r="O933" s="389" t="s">
        <v>30743</v>
      </c>
      <c r="P933" s="386">
        <v>40330</v>
      </c>
    </row>
    <row r="934" spans="1:16" s="8" customFormat="1" ht="15" customHeight="1" x14ac:dyDescent="0.25">
      <c r="A934" s="362" t="s">
        <v>59</v>
      </c>
      <c r="B934" s="362" t="s">
        <v>22113</v>
      </c>
      <c r="C934" s="340" t="s">
        <v>15061</v>
      </c>
      <c r="D934" s="362" t="s">
        <v>3336</v>
      </c>
      <c r="E934" s="362" t="s">
        <v>889</v>
      </c>
      <c r="F934" s="364">
        <v>17930748</v>
      </c>
      <c r="G934" s="363">
        <v>20179307481</v>
      </c>
      <c r="H934" s="365">
        <v>24365</v>
      </c>
      <c r="I934" s="388">
        <v>15</v>
      </c>
      <c r="J934" s="378">
        <v>9</v>
      </c>
      <c r="K934" s="381">
        <v>1966</v>
      </c>
      <c r="L934" s="369">
        <f t="shared" ca="1" si="14"/>
        <v>57</v>
      </c>
      <c r="M934" s="299" t="s">
        <v>20</v>
      </c>
      <c r="N934" s="10" t="s">
        <v>40415</v>
      </c>
      <c r="O934" s="389" t="s">
        <v>177</v>
      </c>
      <c r="P934" s="386" t="s">
        <v>177</v>
      </c>
    </row>
    <row r="935" spans="1:16" s="8" customFormat="1" ht="15" customHeight="1" x14ac:dyDescent="0.25">
      <c r="A935" s="362" t="s">
        <v>27</v>
      </c>
      <c r="B935" s="362" t="s">
        <v>22113</v>
      </c>
      <c r="C935" s="340" t="s">
        <v>15060</v>
      </c>
      <c r="D935" s="362" t="s">
        <v>15059</v>
      </c>
      <c r="E935" s="362">
        <v>10</v>
      </c>
      <c r="F935" s="364">
        <v>17960257</v>
      </c>
      <c r="G935" s="363">
        <v>20179602572</v>
      </c>
      <c r="H935" s="365">
        <v>24315</v>
      </c>
      <c r="I935" s="388">
        <v>27</v>
      </c>
      <c r="J935" s="378">
        <v>7</v>
      </c>
      <c r="K935" s="381">
        <v>1966</v>
      </c>
      <c r="L935" s="369">
        <f t="shared" ca="1" si="14"/>
        <v>57</v>
      </c>
      <c r="M935" s="299" t="s">
        <v>20</v>
      </c>
      <c r="N935" s="10" t="s">
        <v>40415</v>
      </c>
      <c r="O935" s="389" t="s">
        <v>30814</v>
      </c>
      <c r="P935" s="386">
        <v>42715</v>
      </c>
    </row>
    <row r="936" spans="1:16" s="8" customFormat="1" ht="15" customHeight="1" x14ac:dyDescent="0.25">
      <c r="A936" s="362" t="s">
        <v>46</v>
      </c>
      <c r="B936" s="362" t="s">
        <v>22113</v>
      </c>
      <c r="C936" s="340" t="s">
        <v>15058</v>
      </c>
      <c r="D936" s="362" t="s">
        <v>15057</v>
      </c>
      <c r="E936" s="362">
        <v>12</v>
      </c>
      <c r="F936" s="364">
        <v>18359991</v>
      </c>
      <c r="G936" s="363">
        <v>20183599918</v>
      </c>
      <c r="H936" s="365">
        <v>24770</v>
      </c>
      <c r="I936" s="388">
        <v>25</v>
      </c>
      <c r="J936" s="378">
        <v>10</v>
      </c>
      <c r="K936" s="381">
        <v>1967</v>
      </c>
      <c r="L936" s="369">
        <f t="shared" ca="1" si="14"/>
        <v>56</v>
      </c>
      <c r="M936" s="299" t="s">
        <v>20</v>
      </c>
      <c r="N936" s="10" t="s">
        <v>40415</v>
      </c>
      <c r="O936" s="389" t="s">
        <v>30758</v>
      </c>
      <c r="P936" s="386">
        <v>40544</v>
      </c>
    </row>
    <row r="937" spans="1:16" s="8" customFormat="1" ht="15" customHeight="1" x14ac:dyDescent="0.25">
      <c r="A937" s="362" t="s">
        <v>46</v>
      </c>
      <c r="B937" s="362" t="s">
        <v>22113</v>
      </c>
      <c r="C937" s="340" t="s">
        <v>15056</v>
      </c>
      <c r="D937" s="362" t="s">
        <v>15055</v>
      </c>
      <c r="E937" s="362">
        <v>11</v>
      </c>
      <c r="F937" s="364">
        <v>18250976</v>
      </c>
      <c r="G937" s="363">
        <v>20182509761</v>
      </c>
      <c r="H937" s="365">
        <v>24449</v>
      </c>
      <c r="I937" s="388">
        <v>8</v>
      </c>
      <c r="J937" s="378">
        <v>12</v>
      </c>
      <c r="K937" s="381">
        <v>1966</v>
      </c>
      <c r="L937" s="369">
        <f t="shared" ca="1" si="14"/>
        <v>57</v>
      </c>
      <c r="M937" s="299" t="s">
        <v>20</v>
      </c>
      <c r="N937" s="10" t="s">
        <v>40415</v>
      </c>
      <c r="O937" s="389" t="s">
        <v>30768</v>
      </c>
      <c r="P937" s="386">
        <v>41689</v>
      </c>
    </row>
    <row r="938" spans="1:16" s="8" customFormat="1" ht="15" customHeight="1" x14ac:dyDescent="0.25">
      <c r="A938" s="362" t="s">
        <v>59</v>
      </c>
      <c r="B938" s="362" t="s">
        <v>22113</v>
      </c>
      <c r="C938" s="340" t="s">
        <v>15054</v>
      </c>
      <c r="D938" s="362" t="s">
        <v>15053</v>
      </c>
      <c r="E938" s="362">
        <v>13</v>
      </c>
      <c r="F938" s="364">
        <v>17529371</v>
      </c>
      <c r="G938" s="363">
        <v>20175293710</v>
      </c>
      <c r="H938" s="365">
        <v>23836</v>
      </c>
      <c r="I938" s="388">
        <v>4</v>
      </c>
      <c r="J938" s="378">
        <v>4</v>
      </c>
      <c r="K938" s="381">
        <v>1965</v>
      </c>
      <c r="L938" s="369">
        <f t="shared" ca="1" si="14"/>
        <v>59</v>
      </c>
      <c r="M938" s="299" t="s">
        <v>20</v>
      </c>
      <c r="N938" s="10" t="s">
        <v>40415</v>
      </c>
      <c r="O938" s="389" t="s">
        <v>30740</v>
      </c>
      <c r="P938" s="386" t="s">
        <v>177</v>
      </c>
    </row>
    <row r="939" spans="1:16" s="8" customFormat="1" ht="15" customHeight="1" x14ac:dyDescent="0.25">
      <c r="A939" s="362" t="s">
        <v>46</v>
      </c>
      <c r="B939" s="362" t="s">
        <v>22113</v>
      </c>
      <c r="C939" s="340" t="s">
        <v>15052</v>
      </c>
      <c r="D939" s="362" t="s">
        <v>15051</v>
      </c>
      <c r="E939" s="362">
        <v>16</v>
      </c>
      <c r="F939" s="364">
        <v>17636617</v>
      </c>
      <c r="G939" s="363">
        <v>27176366171</v>
      </c>
      <c r="H939" s="365">
        <v>23796</v>
      </c>
      <c r="I939" s="388">
        <v>23</v>
      </c>
      <c r="J939" s="378">
        <v>2</v>
      </c>
      <c r="K939" s="381">
        <v>1965</v>
      </c>
      <c r="L939" s="369">
        <f t="shared" ca="1" si="14"/>
        <v>59</v>
      </c>
      <c r="M939" s="299" t="s">
        <v>20</v>
      </c>
      <c r="N939" s="10" t="s">
        <v>28854</v>
      </c>
      <c r="O939" s="389" t="s">
        <v>177</v>
      </c>
      <c r="P939" s="386" t="s">
        <v>177</v>
      </c>
    </row>
    <row r="940" spans="1:16" s="8" customFormat="1" ht="15" customHeight="1" x14ac:dyDescent="0.25">
      <c r="A940" s="362">
        <v>13</v>
      </c>
      <c r="B940" s="362" t="s">
        <v>22113</v>
      </c>
      <c r="C940" s="340" t="s">
        <v>15050</v>
      </c>
      <c r="D940" s="362" t="s">
        <v>15049</v>
      </c>
      <c r="E940" s="362">
        <v>14</v>
      </c>
      <c r="F940" s="364">
        <v>11532060</v>
      </c>
      <c r="G940" s="363">
        <v>20115320603</v>
      </c>
      <c r="H940" s="365">
        <v>20211</v>
      </c>
      <c r="I940" s="388">
        <v>2</v>
      </c>
      <c r="J940" s="378">
        <v>5</v>
      </c>
      <c r="K940" s="381">
        <v>1955</v>
      </c>
      <c r="L940" s="369">
        <f t="shared" ca="1" si="14"/>
        <v>68</v>
      </c>
      <c r="M940" s="299" t="s">
        <v>20</v>
      </c>
      <c r="N940" s="10" t="s">
        <v>40415</v>
      </c>
      <c r="O940" s="389" t="s">
        <v>30760</v>
      </c>
      <c r="P940" s="386" t="s">
        <v>177</v>
      </c>
    </row>
    <row r="941" spans="1:16" s="8" customFormat="1" ht="15" customHeight="1" x14ac:dyDescent="0.25">
      <c r="A941" s="362">
        <v>13</v>
      </c>
      <c r="B941" s="362" t="s">
        <v>22113</v>
      </c>
      <c r="C941" s="340" t="s">
        <v>15048</v>
      </c>
      <c r="D941" s="362" t="s">
        <v>15047</v>
      </c>
      <c r="E941" s="362">
        <v>14</v>
      </c>
      <c r="F941" s="364">
        <v>12608174</v>
      </c>
      <c r="G941" s="363">
        <v>20126081740</v>
      </c>
      <c r="H941" s="365">
        <v>19598</v>
      </c>
      <c r="I941" s="388">
        <v>27</v>
      </c>
      <c r="J941" s="378">
        <v>8</v>
      </c>
      <c r="K941" s="381">
        <v>1953</v>
      </c>
      <c r="L941" s="369">
        <f t="shared" ca="1" si="14"/>
        <v>70</v>
      </c>
      <c r="M941" s="299" t="s">
        <v>20</v>
      </c>
      <c r="N941" s="10" t="s">
        <v>40415</v>
      </c>
      <c r="O941" s="389" t="s">
        <v>30739</v>
      </c>
      <c r="P941" s="386">
        <v>40695</v>
      </c>
    </row>
    <row r="942" spans="1:16" s="8" customFormat="1" ht="15" customHeight="1" x14ac:dyDescent="0.25">
      <c r="A942" s="362" t="s">
        <v>27</v>
      </c>
      <c r="B942" s="362" t="s">
        <v>22113</v>
      </c>
      <c r="C942" s="340" t="s">
        <v>15044</v>
      </c>
      <c r="D942" s="362" t="s">
        <v>15043</v>
      </c>
      <c r="E942" s="362">
        <v>13</v>
      </c>
      <c r="F942" s="364">
        <v>11172228</v>
      </c>
      <c r="G942" s="363">
        <v>20111722286</v>
      </c>
      <c r="H942" s="365">
        <v>19747</v>
      </c>
      <c r="I942" s="388">
        <v>23</v>
      </c>
      <c r="J942" s="378">
        <v>1</v>
      </c>
      <c r="K942" s="381">
        <v>1954</v>
      </c>
      <c r="L942" s="369">
        <f t="shared" ca="1" si="14"/>
        <v>70</v>
      </c>
      <c r="M942" s="299" t="s">
        <v>20</v>
      </c>
      <c r="N942" s="10" t="s">
        <v>40415</v>
      </c>
      <c r="O942" s="389" t="s">
        <v>30742</v>
      </c>
      <c r="P942" s="386">
        <v>41426</v>
      </c>
    </row>
    <row r="943" spans="1:16" s="8" customFormat="1" ht="15" customHeight="1" x14ac:dyDescent="0.25">
      <c r="A943" s="362" t="s">
        <v>172</v>
      </c>
      <c r="B943" s="362" t="s">
        <v>22113</v>
      </c>
      <c r="C943" s="340" t="s">
        <v>15042</v>
      </c>
      <c r="D943" s="362" t="s">
        <v>15041</v>
      </c>
      <c r="E943" s="362">
        <v>13</v>
      </c>
      <c r="F943" s="364">
        <v>10045378</v>
      </c>
      <c r="G943" s="363">
        <v>27100453784</v>
      </c>
      <c r="H943" s="365" t="s">
        <v>29961</v>
      </c>
      <c r="I943" s="388">
        <v>30</v>
      </c>
      <c r="J943" s="378">
        <v>1</v>
      </c>
      <c r="K943" s="381">
        <v>1952</v>
      </c>
      <c r="L943" s="369">
        <f t="shared" ca="1" si="14"/>
        <v>72</v>
      </c>
      <c r="M943" s="299" t="s">
        <v>20</v>
      </c>
      <c r="N943" s="10" t="s">
        <v>28854</v>
      </c>
      <c r="O943" s="389" t="s">
        <v>30743</v>
      </c>
      <c r="P943" s="386">
        <v>40330</v>
      </c>
    </row>
    <row r="944" spans="1:16" s="8" customFormat="1" ht="15" customHeight="1" x14ac:dyDescent="0.25">
      <c r="A944" s="362" t="s">
        <v>27</v>
      </c>
      <c r="B944" s="362" t="s">
        <v>22113</v>
      </c>
      <c r="C944" s="340" t="s">
        <v>15040</v>
      </c>
      <c r="D944" s="362" t="s">
        <v>15039</v>
      </c>
      <c r="E944" s="362">
        <v>13</v>
      </c>
      <c r="F944" s="364">
        <v>7887415</v>
      </c>
      <c r="G944" s="363">
        <v>20078874156</v>
      </c>
      <c r="H944" s="365">
        <v>18152</v>
      </c>
      <c r="I944" s="388">
        <v>11</v>
      </c>
      <c r="J944" s="378">
        <v>9</v>
      </c>
      <c r="K944" s="381">
        <v>1949</v>
      </c>
      <c r="L944" s="369">
        <f t="shared" ca="1" si="14"/>
        <v>74</v>
      </c>
      <c r="M944" s="299" t="s">
        <v>20</v>
      </c>
      <c r="N944" s="10" t="s">
        <v>40415</v>
      </c>
      <c r="O944" s="389" t="s">
        <v>30742</v>
      </c>
      <c r="P944" s="386">
        <v>41426</v>
      </c>
    </row>
    <row r="945" spans="1:16" s="8" customFormat="1" ht="15" customHeight="1" x14ac:dyDescent="0.25">
      <c r="A945" s="362" t="s">
        <v>27</v>
      </c>
      <c r="B945" s="362" t="s">
        <v>22113</v>
      </c>
      <c r="C945" s="340" t="s">
        <v>15038</v>
      </c>
      <c r="D945" s="362" t="s">
        <v>15037</v>
      </c>
      <c r="E945" s="362" t="s">
        <v>78</v>
      </c>
      <c r="F945" s="364">
        <v>13212603</v>
      </c>
      <c r="G945" s="363">
        <v>27132126033</v>
      </c>
      <c r="H945" s="365">
        <v>21780</v>
      </c>
      <c r="I945" s="388">
        <v>18</v>
      </c>
      <c r="J945" s="378">
        <v>8</v>
      </c>
      <c r="K945" s="381">
        <v>1959</v>
      </c>
      <c r="L945" s="369">
        <f t="shared" ca="1" si="14"/>
        <v>64</v>
      </c>
      <c r="M945" s="299" t="s">
        <v>20</v>
      </c>
      <c r="N945" s="10" t="s">
        <v>28854</v>
      </c>
      <c r="O945" s="389" t="s">
        <v>177</v>
      </c>
      <c r="P945" s="386" t="s">
        <v>177</v>
      </c>
    </row>
    <row r="946" spans="1:16" s="8" customFormat="1" ht="15" customHeight="1" x14ac:dyDescent="0.25">
      <c r="A946" s="362" t="s">
        <v>27</v>
      </c>
      <c r="B946" s="362" t="s">
        <v>22113</v>
      </c>
      <c r="C946" s="340" t="s">
        <v>15036</v>
      </c>
      <c r="D946" s="362" t="s">
        <v>15035</v>
      </c>
      <c r="E946" s="362">
        <v>12</v>
      </c>
      <c r="F946" s="364">
        <v>11338228</v>
      </c>
      <c r="G946" s="363">
        <v>20113382288</v>
      </c>
      <c r="H946" s="365">
        <v>19942</v>
      </c>
      <c r="I946" s="388">
        <v>6</v>
      </c>
      <c r="J946" s="378">
        <v>8</v>
      </c>
      <c r="K946" s="381">
        <v>1954</v>
      </c>
      <c r="L946" s="369">
        <f t="shared" ca="1" si="14"/>
        <v>69</v>
      </c>
      <c r="M946" s="299" t="s">
        <v>20</v>
      </c>
      <c r="N946" s="10" t="s">
        <v>40415</v>
      </c>
      <c r="O946" s="389" t="s">
        <v>30778</v>
      </c>
      <c r="P946" s="386">
        <v>41744</v>
      </c>
    </row>
    <row r="947" spans="1:16" s="8" customFormat="1" ht="15" customHeight="1" x14ac:dyDescent="0.25">
      <c r="A947" s="362" t="s">
        <v>302</v>
      </c>
      <c r="B947" s="362" t="s">
        <v>22113</v>
      </c>
      <c r="C947" s="340" t="s">
        <v>15034</v>
      </c>
      <c r="D947" s="362" t="s">
        <v>15033</v>
      </c>
      <c r="E947" s="362">
        <v>14</v>
      </c>
      <c r="F947" s="364">
        <v>17474547</v>
      </c>
      <c r="G947" s="363">
        <v>27174745477</v>
      </c>
      <c r="H947" s="365">
        <v>24061</v>
      </c>
      <c r="I947" s="388">
        <v>15</v>
      </c>
      <c r="J947" s="378">
        <v>11</v>
      </c>
      <c r="K947" s="381">
        <v>1965</v>
      </c>
      <c r="L947" s="369">
        <f t="shared" ca="1" si="14"/>
        <v>58</v>
      </c>
      <c r="M947" s="299" t="s">
        <v>20</v>
      </c>
      <c r="N947" s="10" t="s">
        <v>28854</v>
      </c>
      <c r="O947" s="389" t="s">
        <v>30743</v>
      </c>
      <c r="P947" s="386">
        <v>40330</v>
      </c>
    </row>
    <row r="948" spans="1:16" s="8" customFormat="1" ht="15" customHeight="1" x14ac:dyDescent="0.25">
      <c r="A948" s="362" t="s">
        <v>27</v>
      </c>
      <c r="B948" s="362" t="s">
        <v>22113</v>
      </c>
      <c r="C948" s="340" t="s">
        <v>15032</v>
      </c>
      <c r="D948" s="362" t="s">
        <v>15031</v>
      </c>
      <c r="E948" s="362">
        <v>14</v>
      </c>
      <c r="F948" s="364">
        <v>10127363</v>
      </c>
      <c r="G948" s="363">
        <v>27101273631</v>
      </c>
      <c r="H948" s="365">
        <v>18841</v>
      </c>
      <c r="I948" s="388">
        <v>1</v>
      </c>
      <c r="J948" s="378">
        <v>8</v>
      </c>
      <c r="K948" s="381">
        <v>1951</v>
      </c>
      <c r="L948" s="369">
        <f t="shared" ca="1" si="14"/>
        <v>72</v>
      </c>
      <c r="M948" s="299" t="s">
        <v>20</v>
      </c>
      <c r="N948" s="10" t="s">
        <v>28854</v>
      </c>
      <c r="O948" s="389" t="s">
        <v>34621</v>
      </c>
      <c r="P948" s="386">
        <v>39083</v>
      </c>
    </row>
    <row r="949" spans="1:16" s="8" customFormat="1" ht="15" customHeight="1" x14ac:dyDescent="0.25">
      <c r="A949" s="362" t="s">
        <v>46</v>
      </c>
      <c r="B949" s="362" t="s">
        <v>22113</v>
      </c>
      <c r="C949" s="340" t="s">
        <v>15030</v>
      </c>
      <c r="D949" s="362" t="s">
        <v>15029</v>
      </c>
      <c r="E949" s="362">
        <v>15</v>
      </c>
      <c r="F949" s="364">
        <v>10709992</v>
      </c>
      <c r="G949" s="363">
        <v>20107099922</v>
      </c>
      <c r="H949" s="365">
        <v>19659</v>
      </c>
      <c r="I949" s="388">
        <v>27</v>
      </c>
      <c r="J949" s="378">
        <v>10</v>
      </c>
      <c r="K949" s="381">
        <v>1953</v>
      </c>
      <c r="L949" s="369">
        <f t="shared" ca="1" si="14"/>
        <v>70</v>
      </c>
      <c r="M949" s="299" t="s">
        <v>20</v>
      </c>
      <c r="N949" s="10" t="s">
        <v>40415</v>
      </c>
      <c r="O949" s="389" t="s">
        <v>177</v>
      </c>
      <c r="P949" s="386" t="s">
        <v>177</v>
      </c>
    </row>
    <row r="950" spans="1:16" s="8" customFormat="1" ht="15" customHeight="1" x14ac:dyDescent="0.25">
      <c r="A950" s="362" t="s">
        <v>46</v>
      </c>
      <c r="B950" s="362" t="s">
        <v>22113</v>
      </c>
      <c r="C950" s="340" t="s">
        <v>15028</v>
      </c>
      <c r="D950" s="362" t="s">
        <v>15027</v>
      </c>
      <c r="E950" s="362">
        <v>11</v>
      </c>
      <c r="F950" s="364">
        <v>17448023</v>
      </c>
      <c r="G950" s="363">
        <v>20174480231</v>
      </c>
      <c r="H950" s="365">
        <v>23952</v>
      </c>
      <c r="I950" s="388">
        <v>29</v>
      </c>
      <c r="J950" s="378">
        <v>7</v>
      </c>
      <c r="K950" s="381">
        <v>1965</v>
      </c>
      <c r="L950" s="369">
        <f t="shared" ca="1" si="14"/>
        <v>58</v>
      </c>
      <c r="M950" s="299" t="s">
        <v>20</v>
      </c>
      <c r="N950" s="10" t="s">
        <v>40415</v>
      </c>
      <c r="O950" s="389" t="s">
        <v>29355</v>
      </c>
      <c r="P950" s="386">
        <v>43435</v>
      </c>
    </row>
    <row r="951" spans="1:16" s="8" customFormat="1" ht="15" customHeight="1" x14ac:dyDescent="0.25">
      <c r="A951" s="362" t="s">
        <v>27</v>
      </c>
      <c r="B951" s="362" t="s">
        <v>22113</v>
      </c>
      <c r="C951" s="340" t="s">
        <v>15026</v>
      </c>
      <c r="D951" s="362" t="s">
        <v>15025</v>
      </c>
      <c r="E951" s="362">
        <v>14</v>
      </c>
      <c r="F951" s="364">
        <v>14547355</v>
      </c>
      <c r="G951" s="363">
        <v>27145473557</v>
      </c>
      <c r="H951" s="365">
        <v>22340</v>
      </c>
      <c r="I951" s="388">
        <v>28</v>
      </c>
      <c r="J951" s="378">
        <v>2</v>
      </c>
      <c r="K951" s="381">
        <v>1961</v>
      </c>
      <c r="L951" s="369">
        <f t="shared" ca="1" si="14"/>
        <v>63</v>
      </c>
      <c r="M951" s="299" t="s">
        <v>20</v>
      </c>
      <c r="N951" s="10" t="s">
        <v>28854</v>
      </c>
      <c r="O951" s="389" t="s">
        <v>177</v>
      </c>
      <c r="P951" s="386" t="s">
        <v>177</v>
      </c>
    </row>
    <row r="952" spans="1:16" s="8" customFormat="1" ht="15" customHeight="1" x14ac:dyDescent="0.25">
      <c r="A952" s="362" t="s">
        <v>27</v>
      </c>
      <c r="B952" s="362" t="s">
        <v>22113</v>
      </c>
      <c r="C952" s="340" t="s">
        <v>15024</v>
      </c>
      <c r="D952" s="362" t="s">
        <v>15023</v>
      </c>
      <c r="E952" s="362">
        <v>14</v>
      </c>
      <c r="F952" s="364">
        <v>14999916</v>
      </c>
      <c r="G952" s="363">
        <v>27149999162</v>
      </c>
      <c r="H952" s="365">
        <v>22742</v>
      </c>
      <c r="I952" s="388">
        <v>6</v>
      </c>
      <c r="J952" s="378">
        <v>4</v>
      </c>
      <c r="K952" s="381">
        <v>1962</v>
      </c>
      <c r="L952" s="369">
        <f t="shared" ca="1" si="14"/>
        <v>62</v>
      </c>
      <c r="M952" s="299" t="s">
        <v>20</v>
      </c>
      <c r="N952" s="10" t="s">
        <v>28854</v>
      </c>
      <c r="O952" s="389" t="s">
        <v>37935</v>
      </c>
      <c r="P952" s="386">
        <v>39295</v>
      </c>
    </row>
    <row r="953" spans="1:16" s="8" customFormat="1" ht="15" customHeight="1" x14ac:dyDescent="0.25">
      <c r="A953" s="362" t="s">
        <v>27</v>
      </c>
      <c r="B953" s="362" t="s">
        <v>22113</v>
      </c>
      <c r="C953" s="340" t="s">
        <v>15022</v>
      </c>
      <c r="D953" s="362" t="s">
        <v>15021</v>
      </c>
      <c r="E953" s="362">
        <v>15</v>
      </c>
      <c r="F953" s="364">
        <v>18125654</v>
      </c>
      <c r="G953" s="363">
        <v>27181256546</v>
      </c>
      <c r="H953" s="365">
        <v>24493</v>
      </c>
      <c r="I953" s="388">
        <v>21</v>
      </c>
      <c r="J953" s="378">
        <v>1</v>
      </c>
      <c r="K953" s="381">
        <v>1967</v>
      </c>
      <c r="L953" s="369">
        <f t="shared" ca="1" si="14"/>
        <v>57</v>
      </c>
      <c r="M953" s="299" t="s">
        <v>20</v>
      </c>
      <c r="N953" s="10" t="s">
        <v>28854</v>
      </c>
      <c r="O953" s="389" t="s">
        <v>33534</v>
      </c>
      <c r="P953" s="386" t="s">
        <v>177</v>
      </c>
    </row>
    <row r="954" spans="1:16" s="8" customFormat="1" ht="15" customHeight="1" x14ac:dyDescent="0.25">
      <c r="A954" s="362">
        <v>25</v>
      </c>
      <c r="B954" s="362" t="s">
        <v>22113</v>
      </c>
      <c r="C954" s="340" t="s">
        <v>15020</v>
      </c>
      <c r="D954" s="362" t="s">
        <v>15019</v>
      </c>
      <c r="E954" s="362">
        <v>13</v>
      </c>
      <c r="F954" s="364">
        <v>18027156</v>
      </c>
      <c r="G954" s="363">
        <v>20180271563</v>
      </c>
      <c r="H954" s="365">
        <v>24555</v>
      </c>
      <c r="I954" s="388">
        <v>24</v>
      </c>
      <c r="J954" s="378">
        <v>3</v>
      </c>
      <c r="K954" s="381">
        <v>1967</v>
      </c>
      <c r="L954" s="369">
        <f t="shared" ca="1" si="14"/>
        <v>57</v>
      </c>
      <c r="M954" s="299" t="s">
        <v>20</v>
      </c>
      <c r="N954" s="10" t="s">
        <v>40415</v>
      </c>
      <c r="O954" s="389" t="s">
        <v>177</v>
      </c>
      <c r="P954" s="386" t="s">
        <v>177</v>
      </c>
    </row>
    <row r="955" spans="1:16" s="8" customFormat="1" ht="15" customHeight="1" x14ac:dyDescent="0.25">
      <c r="A955" s="362" t="s">
        <v>302</v>
      </c>
      <c r="B955" s="362" t="s">
        <v>22113</v>
      </c>
      <c r="C955" s="340" t="s">
        <v>15018</v>
      </c>
      <c r="D955" s="362" t="s">
        <v>15017</v>
      </c>
      <c r="E955" s="362">
        <v>13</v>
      </c>
      <c r="F955" s="364">
        <v>16213707</v>
      </c>
      <c r="G955" s="363">
        <v>27162137072</v>
      </c>
      <c r="H955" s="365">
        <v>22932</v>
      </c>
      <c r="I955" s="388">
        <v>13</v>
      </c>
      <c r="J955" s="378">
        <v>10</v>
      </c>
      <c r="K955" s="381">
        <v>1962</v>
      </c>
      <c r="L955" s="369">
        <f t="shared" ca="1" si="14"/>
        <v>61</v>
      </c>
      <c r="M955" s="299" t="s">
        <v>20</v>
      </c>
      <c r="N955" s="10" t="s">
        <v>28854</v>
      </c>
      <c r="O955" s="389" t="s">
        <v>30986</v>
      </c>
      <c r="P955" s="386">
        <v>40124</v>
      </c>
    </row>
    <row r="956" spans="1:16" s="8" customFormat="1" ht="15" customHeight="1" x14ac:dyDescent="0.25">
      <c r="A956" s="362" t="s">
        <v>27</v>
      </c>
      <c r="B956" s="362" t="s">
        <v>22113</v>
      </c>
      <c r="C956" s="340" t="s">
        <v>15016</v>
      </c>
      <c r="D956" s="362" t="s">
        <v>15015</v>
      </c>
      <c r="E956" s="362">
        <v>12</v>
      </c>
      <c r="F956" s="364">
        <v>7379341</v>
      </c>
      <c r="G956" s="363">
        <v>20073793417</v>
      </c>
      <c r="H956" s="365">
        <v>18149</v>
      </c>
      <c r="I956" s="388">
        <v>8</v>
      </c>
      <c r="J956" s="378">
        <v>9</v>
      </c>
      <c r="K956" s="381">
        <v>1949</v>
      </c>
      <c r="L956" s="369">
        <f t="shared" ca="1" si="14"/>
        <v>74</v>
      </c>
      <c r="M956" s="299" t="s">
        <v>20</v>
      </c>
      <c r="N956" s="10" t="s">
        <v>40415</v>
      </c>
      <c r="O956" s="389" t="s">
        <v>30785</v>
      </c>
      <c r="P956" s="386">
        <v>42522</v>
      </c>
    </row>
    <row r="957" spans="1:16" s="8" customFormat="1" ht="15" customHeight="1" x14ac:dyDescent="0.25">
      <c r="A957" s="362" t="s">
        <v>27</v>
      </c>
      <c r="B957" s="362" t="s">
        <v>22113</v>
      </c>
      <c r="C957" s="340" t="s">
        <v>15014</v>
      </c>
      <c r="D957" s="362" t="s">
        <v>15013</v>
      </c>
      <c r="E957" s="362">
        <v>15</v>
      </c>
      <c r="F957" s="364">
        <v>12780984</v>
      </c>
      <c r="G957" s="363">
        <v>23127809844</v>
      </c>
      <c r="H957" s="365">
        <v>20804</v>
      </c>
      <c r="I957" s="388">
        <v>15</v>
      </c>
      <c r="J957" s="378">
        <v>12</v>
      </c>
      <c r="K957" s="381">
        <v>1956</v>
      </c>
      <c r="L957" s="369">
        <f t="shared" ca="1" si="14"/>
        <v>67</v>
      </c>
      <c r="M957" s="299" t="s">
        <v>20</v>
      </c>
      <c r="N957" s="10" t="s">
        <v>28854</v>
      </c>
      <c r="O957" s="389" t="s">
        <v>30743</v>
      </c>
      <c r="P957" s="386">
        <v>40330</v>
      </c>
    </row>
    <row r="958" spans="1:16" s="8" customFormat="1" ht="15" customHeight="1" x14ac:dyDescent="0.25">
      <c r="A958" s="362" t="s">
        <v>27</v>
      </c>
      <c r="B958" s="362" t="s">
        <v>22113</v>
      </c>
      <c r="C958" s="340" t="s">
        <v>15012</v>
      </c>
      <c r="D958" s="362" t="s">
        <v>15011</v>
      </c>
      <c r="E958" s="362" t="s">
        <v>14257</v>
      </c>
      <c r="F958" s="364">
        <v>7671452</v>
      </c>
      <c r="G958" s="363">
        <v>20076714526</v>
      </c>
      <c r="H958" s="365">
        <v>18074</v>
      </c>
      <c r="I958" s="388">
        <v>25</v>
      </c>
      <c r="J958" s="378">
        <v>6</v>
      </c>
      <c r="K958" s="381">
        <v>1949</v>
      </c>
      <c r="L958" s="369">
        <f t="shared" ca="1" si="14"/>
        <v>74</v>
      </c>
      <c r="M958" s="299" t="s">
        <v>20</v>
      </c>
      <c r="N958" s="10" t="s">
        <v>40415</v>
      </c>
      <c r="O958" s="389" t="s">
        <v>38295</v>
      </c>
      <c r="P958" s="386">
        <v>37530</v>
      </c>
    </row>
    <row r="959" spans="1:16" s="8" customFormat="1" ht="15" customHeight="1" x14ac:dyDescent="0.25">
      <c r="A959" s="362" t="s">
        <v>27</v>
      </c>
      <c r="B959" s="362" t="s">
        <v>22113</v>
      </c>
      <c r="C959" s="340" t="s">
        <v>15010</v>
      </c>
      <c r="D959" s="362" t="s">
        <v>15009</v>
      </c>
      <c r="E959" s="362">
        <v>14</v>
      </c>
      <c r="F959" s="364">
        <v>11650900</v>
      </c>
      <c r="G959" s="363">
        <v>20116509009</v>
      </c>
      <c r="H959" s="365">
        <v>20452</v>
      </c>
      <c r="I959" s="388">
        <v>29</v>
      </c>
      <c r="J959" s="378">
        <v>12</v>
      </c>
      <c r="K959" s="381">
        <v>1955</v>
      </c>
      <c r="L959" s="369">
        <f t="shared" ca="1" si="14"/>
        <v>68</v>
      </c>
      <c r="M959" s="299" t="s">
        <v>20</v>
      </c>
      <c r="N959" s="10" t="s">
        <v>40415</v>
      </c>
      <c r="O959" s="389" t="s">
        <v>30743</v>
      </c>
      <c r="P959" s="386">
        <v>40330</v>
      </c>
    </row>
    <row r="960" spans="1:16" s="8" customFormat="1" ht="15" customHeight="1" x14ac:dyDescent="0.25">
      <c r="A960" s="362" t="s">
        <v>27</v>
      </c>
      <c r="B960" s="362" t="s">
        <v>22113</v>
      </c>
      <c r="C960" s="340" t="s">
        <v>15008</v>
      </c>
      <c r="D960" s="362" t="s">
        <v>15007</v>
      </c>
      <c r="E960" s="362">
        <v>14</v>
      </c>
      <c r="F960" s="364">
        <v>16336006</v>
      </c>
      <c r="G960" s="363">
        <v>27163360069</v>
      </c>
      <c r="H960" s="365">
        <v>23135</v>
      </c>
      <c r="I960" s="388">
        <v>4</v>
      </c>
      <c r="J960" s="378">
        <v>5</v>
      </c>
      <c r="K960" s="381">
        <v>1963</v>
      </c>
      <c r="L960" s="369">
        <f t="shared" ca="1" si="14"/>
        <v>60</v>
      </c>
      <c r="M960" s="299" t="s">
        <v>20</v>
      </c>
      <c r="N960" s="10" t="s">
        <v>28854</v>
      </c>
      <c r="O960" s="389" t="s">
        <v>29317</v>
      </c>
      <c r="P960" s="386">
        <v>44044</v>
      </c>
    </row>
    <row r="961" spans="1:16" s="8" customFormat="1" ht="15" customHeight="1" x14ac:dyDescent="0.25">
      <c r="A961" s="362" t="s">
        <v>27</v>
      </c>
      <c r="B961" s="362" t="s">
        <v>22113</v>
      </c>
      <c r="C961" s="340" t="s">
        <v>15006</v>
      </c>
      <c r="D961" s="362" t="s">
        <v>15005</v>
      </c>
      <c r="E961" s="362">
        <v>12</v>
      </c>
      <c r="F961" s="364">
        <v>14149454</v>
      </c>
      <c r="G961" s="363">
        <v>27141494541</v>
      </c>
      <c r="H961" s="365">
        <v>22167</v>
      </c>
      <c r="I961" s="388">
        <v>8</v>
      </c>
      <c r="J961" s="378">
        <v>9</v>
      </c>
      <c r="K961" s="381">
        <v>1960</v>
      </c>
      <c r="L961" s="369">
        <f t="shared" ca="1" si="14"/>
        <v>63</v>
      </c>
      <c r="M961" s="299" t="s">
        <v>20</v>
      </c>
      <c r="N961" s="10" t="s">
        <v>28854</v>
      </c>
      <c r="O961" s="389" t="s">
        <v>30744</v>
      </c>
      <c r="P961" s="386">
        <v>40452</v>
      </c>
    </row>
    <row r="962" spans="1:16" s="8" customFormat="1" ht="15" customHeight="1" x14ac:dyDescent="0.25">
      <c r="A962" s="362" t="s">
        <v>27</v>
      </c>
      <c r="B962" s="362" t="s">
        <v>22113</v>
      </c>
      <c r="C962" s="340" t="s">
        <v>15004</v>
      </c>
      <c r="D962" s="362" t="s">
        <v>15003</v>
      </c>
      <c r="E962" s="362">
        <v>13</v>
      </c>
      <c r="F962" s="364">
        <v>14053316</v>
      </c>
      <c r="G962" s="363">
        <v>20140533166</v>
      </c>
      <c r="H962" s="365">
        <v>22111</v>
      </c>
      <c r="I962" s="388">
        <v>14</v>
      </c>
      <c r="J962" s="378">
        <v>7</v>
      </c>
      <c r="K962" s="381">
        <v>1960</v>
      </c>
      <c r="L962" s="369">
        <f t="shared" ref="L962:L1025" ca="1" si="15">DATEDIF(H962,TODAY(),"Y")</f>
        <v>63</v>
      </c>
      <c r="M962" s="299" t="s">
        <v>20</v>
      </c>
      <c r="N962" s="10" t="s">
        <v>40415</v>
      </c>
      <c r="O962" s="389" t="s">
        <v>30778</v>
      </c>
      <c r="P962" s="386">
        <v>41744</v>
      </c>
    </row>
    <row r="963" spans="1:16" s="8" customFormat="1" ht="15" customHeight="1" x14ac:dyDescent="0.25">
      <c r="A963" s="362" t="s">
        <v>27</v>
      </c>
      <c r="B963" s="362" t="s">
        <v>22113</v>
      </c>
      <c r="C963" s="340" t="s">
        <v>15002</v>
      </c>
      <c r="D963" s="362" t="s">
        <v>15001</v>
      </c>
      <c r="E963" s="362">
        <v>13</v>
      </c>
      <c r="F963" s="364">
        <v>14768741</v>
      </c>
      <c r="G963" s="363">
        <v>27147687414</v>
      </c>
      <c r="H963" s="365">
        <v>22577</v>
      </c>
      <c r="I963" s="388">
        <v>23</v>
      </c>
      <c r="J963" s="378">
        <v>10</v>
      </c>
      <c r="K963" s="381">
        <v>1961</v>
      </c>
      <c r="L963" s="369">
        <f t="shared" ca="1" si="15"/>
        <v>62</v>
      </c>
      <c r="M963" s="299" t="s">
        <v>20</v>
      </c>
      <c r="N963" s="10" t="s">
        <v>28854</v>
      </c>
      <c r="O963" s="389" t="s">
        <v>30742</v>
      </c>
      <c r="P963" s="386">
        <v>41426</v>
      </c>
    </row>
    <row r="964" spans="1:16" s="8" customFormat="1" ht="15" customHeight="1" x14ac:dyDescent="0.25">
      <c r="A964" s="362" t="s">
        <v>27</v>
      </c>
      <c r="B964" s="362" t="s">
        <v>22113</v>
      </c>
      <c r="C964" s="340" t="s">
        <v>15000</v>
      </c>
      <c r="D964" s="362" t="s">
        <v>14999</v>
      </c>
      <c r="E964" s="362">
        <v>12</v>
      </c>
      <c r="F964" s="364">
        <v>14866522</v>
      </c>
      <c r="G964" s="363">
        <v>27148665228</v>
      </c>
      <c r="H964" s="365">
        <v>22642</v>
      </c>
      <c r="I964" s="388">
        <v>27</v>
      </c>
      <c r="J964" s="378">
        <v>12</v>
      </c>
      <c r="K964" s="381">
        <v>1961</v>
      </c>
      <c r="L964" s="369">
        <f t="shared" ca="1" si="15"/>
        <v>62</v>
      </c>
      <c r="M964" s="299" t="s">
        <v>20</v>
      </c>
      <c r="N964" s="10" t="s">
        <v>28854</v>
      </c>
      <c r="O964" s="389" t="s">
        <v>30821</v>
      </c>
      <c r="P964" s="386">
        <v>40817</v>
      </c>
    </row>
    <row r="965" spans="1:16" s="8" customFormat="1" ht="15" customHeight="1" x14ac:dyDescent="0.25">
      <c r="A965" s="362" t="s">
        <v>27</v>
      </c>
      <c r="B965" s="362" t="s">
        <v>22113</v>
      </c>
      <c r="C965" s="340" t="s">
        <v>14998</v>
      </c>
      <c r="D965" s="362" t="s">
        <v>14997</v>
      </c>
      <c r="E965" s="362">
        <v>16</v>
      </c>
      <c r="F965" s="364">
        <v>20349749</v>
      </c>
      <c r="G965" s="363">
        <v>20203497491</v>
      </c>
      <c r="H965" s="365">
        <v>25000</v>
      </c>
      <c r="I965" s="388">
        <v>11</v>
      </c>
      <c r="J965" s="378">
        <v>6</v>
      </c>
      <c r="K965" s="381">
        <v>1968</v>
      </c>
      <c r="L965" s="369">
        <f t="shared" ca="1" si="15"/>
        <v>55</v>
      </c>
      <c r="M965" s="299" t="s">
        <v>20</v>
      </c>
      <c r="N965" s="10" t="s">
        <v>40415</v>
      </c>
      <c r="O965" s="389" t="s">
        <v>30790</v>
      </c>
      <c r="P965" s="386" t="s">
        <v>177</v>
      </c>
    </row>
    <row r="966" spans="1:16" s="8" customFormat="1" ht="15" customHeight="1" x14ac:dyDescent="0.25">
      <c r="A966" s="362" t="s">
        <v>33761</v>
      </c>
      <c r="B966" s="362" t="s">
        <v>22113</v>
      </c>
      <c r="C966" s="340" t="s">
        <v>14996</v>
      </c>
      <c r="D966" s="362" t="s">
        <v>14995</v>
      </c>
      <c r="E966" s="362">
        <v>14</v>
      </c>
      <c r="F966" s="364">
        <v>13254507</v>
      </c>
      <c r="G966" s="363">
        <v>20132545074</v>
      </c>
      <c r="H966" s="365">
        <v>21927</v>
      </c>
      <c r="I966" s="388">
        <v>12</v>
      </c>
      <c r="J966" s="378">
        <v>1</v>
      </c>
      <c r="K966" s="381">
        <v>1960</v>
      </c>
      <c r="L966" s="369">
        <f t="shared" ca="1" si="15"/>
        <v>64</v>
      </c>
      <c r="M966" s="299" t="s">
        <v>20</v>
      </c>
      <c r="N966" s="10" t="s">
        <v>40415</v>
      </c>
      <c r="O966" s="389" t="s">
        <v>30790</v>
      </c>
      <c r="P966" s="386" t="s">
        <v>177</v>
      </c>
    </row>
    <row r="967" spans="1:16" s="8" customFormat="1" ht="15" customHeight="1" x14ac:dyDescent="0.25">
      <c r="A967" s="362" t="s">
        <v>27</v>
      </c>
      <c r="B967" s="362" t="s">
        <v>22113</v>
      </c>
      <c r="C967" s="340" t="s">
        <v>14994</v>
      </c>
      <c r="D967" s="362" t="s">
        <v>14993</v>
      </c>
      <c r="E967" s="362" t="s">
        <v>27</v>
      </c>
      <c r="F967" s="364">
        <v>20862645</v>
      </c>
      <c r="G967" s="363">
        <v>20208626451</v>
      </c>
      <c r="H967" s="365">
        <v>25332</v>
      </c>
      <c r="I967" s="388">
        <v>9</v>
      </c>
      <c r="J967" s="378">
        <v>5</v>
      </c>
      <c r="K967" s="381">
        <v>1969</v>
      </c>
      <c r="L967" s="369">
        <f t="shared" ca="1" si="15"/>
        <v>54</v>
      </c>
      <c r="M967" s="299" t="s">
        <v>20</v>
      </c>
      <c r="N967" s="10" t="s">
        <v>40415</v>
      </c>
      <c r="O967" s="389" t="s">
        <v>30830</v>
      </c>
      <c r="P967" s="386">
        <v>42917</v>
      </c>
    </row>
    <row r="968" spans="1:16" s="8" customFormat="1" ht="15" customHeight="1" x14ac:dyDescent="0.25">
      <c r="A968" s="362" t="s">
        <v>889</v>
      </c>
      <c r="B968" s="362" t="s">
        <v>22113</v>
      </c>
      <c r="C968" s="340" t="s">
        <v>14992</v>
      </c>
      <c r="D968" s="362" t="s">
        <v>14991</v>
      </c>
      <c r="E968" s="362">
        <v>10</v>
      </c>
      <c r="F968" s="364">
        <v>20653485</v>
      </c>
      <c r="G968" s="363">
        <v>20206534851</v>
      </c>
      <c r="H968" s="365">
        <v>25253</v>
      </c>
      <c r="I968" s="388">
        <v>19</v>
      </c>
      <c r="J968" s="378">
        <v>2</v>
      </c>
      <c r="K968" s="381">
        <v>1969</v>
      </c>
      <c r="L968" s="369">
        <f t="shared" ca="1" si="15"/>
        <v>55</v>
      </c>
      <c r="M968" s="299" t="s">
        <v>20</v>
      </c>
      <c r="N968" s="10" t="s">
        <v>40415</v>
      </c>
      <c r="O968" s="389" t="s">
        <v>29350</v>
      </c>
      <c r="P968" s="386">
        <v>43009</v>
      </c>
    </row>
    <row r="969" spans="1:16" s="8" customFormat="1" ht="15" customHeight="1" x14ac:dyDescent="0.25">
      <c r="A969" s="362" t="s">
        <v>27</v>
      </c>
      <c r="B969" s="362" t="s">
        <v>22113</v>
      </c>
      <c r="C969" s="340" t="s">
        <v>14990</v>
      </c>
      <c r="D969" s="362" t="s">
        <v>14989</v>
      </c>
      <c r="E969" s="362">
        <v>14</v>
      </c>
      <c r="F969" s="364">
        <v>21021600</v>
      </c>
      <c r="G969" s="363">
        <v>20210216007</v>
      </c>
      <c r="H969" s="365">
        <v>25441</v>
      </c>
      <c r="I969" s="388">
        <v>26</v>
      </c>
      <c r="J969" s="378">
        <v>8</v>
      </c>
      <c r="K969" s="381">
        <v>1969</v>
      </c>
      <c r="L969" s="369">
        <f t="shared" ca="1" si="15"/>
        <v>54</v>
      </c>
      <c r="M969" s="299" t="s">
        <v>20</v>
      </c>
      <c r="N969" s="10" t="s">
        <v>40415</v>
      </c>
      <c r="O969" s="389" t="s">
        <v>177</v>
      </c>
      <c r="P969" s="386" t="s">
        <v>177</v>
      </c>
    </row>
    <row r="970" spans="1:16" s="8" customFormat="1" ht="15" customHeight="1" x14ac:dyDescent="0.25">
      <c r="A970" s="362">
        <v>14</v>
      </c>
      <c r="B970" s="362" t="s">
        <v>22113</v>
      </c>
      <c r="C970" s="340" t="s">
        <v>14988</v>
      </c>
      <c r="D970" s="362" t="s">
        <v>14987</v>
      </c>
      <c r="E970" s="362">
        <v>13</v>
      </c>
      <c r="F970" s="364">
        <v>20766526</v>
      </c>
      <c r="G970" s="363">
        <v>20207665267</v>
      </c>
      <c r="H970" s="365">
        <v>25356</v>
      </c>
      <c r="I970" s="388">
        <v>2</v>
      </c>
      <c r="J970" s="378">
        <v>6</v>
      </c>
      <c r="K970" s="381">
        <v>1969</v>
      </c>
      <c r="L970" s="369">
        <f t="shared" ca="1" si="15"/>
        <v>54</v>
      </c>
      <c r="M970" s="299" t="s">
        <v>20</v>
      </c>
      <c r="N970" s="10" t="s">
        <v>40415</v>
      </c>
      <c r="O970" s="389" t="s">
        <v>177</v>
      </c>
      <c r="P970" s="386" t="s">
        <v>177</v>
      </c>
    </row>
    <row r="971" spans="1:16" s="8" customFormat="1" ht="15" customHeight="1" x14ac:dyDescent="0.25">
      <c r="A971" s="362" t="s">
        <v>800</v>
      </c>
      <c r="B971" s="362" t="s">
        <v>22113</v>
      </c>
      <c r="C971" s="340" t="s">
        <v>14986</v>
      </c>
      <c r="D971" s="362" t="s">
        <v>14985</v>
      </c>
      <c r="E971" s="362">
        <v>11</v>
      </c>
      <c r="F971" s="364">
        <v>20568874</v>
      </c>
      <c r="G971" s="363">
        <v>23205688749</v>
      </c>
      <c r="H971" s="365">
        <v>25182</v>
      </c>
      <c r="I971" s="388">
        <v>10</v>
      </c>
      <c r="J971" s="378">
        <v>12</v>
      </c>
      <c r="K971" s="381">
        <v>1968</v>
      </c>
      <c r="L971" s="369">
        <f t="shared" ca="1" si="15"/>
        <v>55</v>
      </c>
      <c r="M971" s="299" t="s">
        <v>20</v>
      </c>
      <c r="N971" s="10" t="s">
        <v>40415</v>
      </c>
      <c r="O971" s="389" t="s">
        <v>29316</v>
      </c>
      <c r="P971" s="386">
        <v>44120</v>
      </c>
    </row>
    <row r="972" spans="1:16" s="8" customFormat="1" ht="15" customHeight="1" x14ac:dyDescent="0.25">
      <c r="A972" s="362">
        <v>10</v>
      </c>
      <c r="B972" s="362" t="s">
        <v>22113</v>
      </c>
      <c r="C972" s="340" t="s">
        <v>14984</v>
      </c>
      <c r="D972" s="362" t="s">
        <v>14983</v>
      </c>
      <c r="E972" s="362">
        <v>11</v>
      </c>
      <c r="F972" s="364">
        <v>20352616</v>
      </c>
      <c r="G972" s="363">
        <v>20203526165</v>
      </c>
      <c r="H972" s="365">
        <v>24983</v>
      </c>
      <c r="I972" s="388">
        <v>25</v>
      </c>
      <c r="J972" s="378">
        <v>5</v>
      </c>
      <c r="K972" s="381">
        <v>1968</v>
      </c>
      <c r="L972" s="369">
        <f t="shared" ca="1" si="15"/>
        <v>55</v>
      </c>
      <c r="M972" s="299" t="s">
        <v>20</v>
      </c>
      <c r="N972" s="10" t="s">
        <v>40415</v>
      </c>
      <c r="O972" s="389" t="s">
        <v>35849</v>
      </c>
      <c r="P972" s="386">
        <v>42660</v>
      </c>
    </row>
    <row r="973" spans="1:16" s="8" customFormat="1" ht="15" customHeight="1" x14ac:dyDescent="0.25">
      <c r="A973" s="362" t="s">
        <v>27</v>
      </c>
      <c r="B973" s="362" t="s">
        <v>22113</v>
      </c>
      <c r="C973" s="340" t="s">
        <v>14982</v>
      </c>
      <c r="D973" s="362" t="s">
        <v>14981</v>
      </c>
      <c r="E973" s="362">
        <v>11</v>
      </c>
      <c r="F973" s="364">
        <v>20899052</v>
      </c>
      <c r="G973" s="363">
        <v>20208990528</v>
      </c>
      <c r="H973" s="365">
        <v>25346</v>
      </c>
      <c r="I973" s="388">
        <v>23</v>
      </c>
      <c r="J973" s="378">
        <v>5</v>
      </c>
      <c r="K973" s="381">
        <v>1969</v>
      </c>
      <c r="L973" s="369">
        <f t="shared" ca="1" si="15"/>
        <v>54</v>
      </c>
      <c r="M973" s="299" t="s">
        <v>20</v>
      </c>
      <c r="N973" s="10" t="s">
        <v>40415</v>
      </c>
      <c r="O973" s="389" t="s">
        <v>29340</v>
      </c>
      <c r="P973" s="386">
        <v>42887</v>
      </c>
    </row>
    <row r="974" spans="1:16" s="8" customFormat="1" ht="15" customHeight="1" x14ac:dyDescent="0.25">
      <c r="A974" s="362" t="s">
        <v>46</v>
      </c>
      <c r="B974" s="362" t="s">
        <v>22113</v>
      </c>
      <c r="C974" s="340" t="s">
        <v>32505</v>
      </c>
      <c r="D974" s="362" t="s">
        <v>32470</v>
      </c>
      <c r="E974" s="362">
        <v>10</v>
      </c>
      <c r="F974" s="364">
        <v>18199654</v>
      </c>
      <c r="G974" s="363">
        <v>20181996545</v>
      </c>
      <c r="H974" s="365">
        <v>24421</v>
      </c>
      <c r="I974" s="388">
        <v>10</v>
      </c>
      <c r="J974" s="378">
        <v>11</v>
      </c>
      <c r="K974" s="381">
        <v>1966</v>
      </c>
      <c r="L974" s="369">
        <f t="shared" ca="1" si="15"/>
        <v>57</v>
      </c>
      <c r="M974" s="299" t="s">
        <v>20</v>
      </c>
      <c r="N974" s="10" t="s">
        <v>40415</v>
      </c>
      <c r="O974" s="389" t="s">
        <v>32443</v>
      </c>
      <c r="P974" s="386">
        <v>44256</v>
      </c>
    </row>
    <row r="975" spans="1:16" s="8" customFormat="1" ht="15" customHeight="1" x14ac:dyDescent="0.25">
      <c r="A975" s="362" t="s">
        <v>27</v>
      </c>
      <c r="B975" s="362" t="s">
        <v>22113</v>
      </c>
      <c r="C975" s="340" t="s">
        <v>14977</v>
      </c>
      <c r="D975" s="362" t="s">
        <v>14976</v>
      </c>
      <c r="E975" s="362">
        <v>10</v>
      </c>
      <c r="F975" s="364">
        <v>17698050</v>
      </c>
      <c r="G975" s="363">
        <v>20176980509</v>
      </c>
      <c r="H975" s="365">
        <v>24191</v>
      </c>
      <c r="I975" s="388">
        <v>25</v>
      </c>
      <c r="J975" s="378">
        <v>3</v>
      </c>
      <c r="K975" s="381">
        <v>1966</v>
      </c>
      <c r="L975" s="369">
        <f t="shared" ca="1" si="15"/>
        <v>58</v>
      </c>
      <c r="M975" s="299" t="s">
        <v>20</v>
      </c>
      <c r="N975" s="10" t="s">
        <v>40415</v>
      </c>
      <c r="O975" s="389" t="s">
        <v>30791</v>
      </c>
      <c r="P975" s="386">
        <v>41603</v>
      </c>
    </row>
    <row r="976" spans="1:16" s="8" customFormat="1" ht="15" customHeight="1" x14ac:dyDescent="0.25">
      <c r="A976" s="362" t="s">
        <v>27</v>
      </c>
      <c r="B976" s="362" t="s">
        <v>22113</v>
      </c>
      <c r="C976" s="340" t="s">
        <v>14975</v>
      </c>
      <c r="D976" s="362" t="s">
        <v>14974</v>
      </c>
      <c r="E976" s="362">
        <v>11</v>
      </c>
      <c r="F976" s="364">
        <v>18188939</v>
      </c>
      <c r="G976" s="363">
        <v>20181889390</v>
      </c>
      <c r="H976" s="365">
        <v>24580</v>
      </c>
      <c r="I976" s="388">
        <v>18</v>
      </c>
      <c r="J976" s="378">
        <v>4</v>
      </c>
      <c r="K976" s="381">
        <v>1967</v>
      </c>
      <c r="L976" s="369">
        <f t="shared" ca="1" si="15"/>
        <v>57</v>
      </c>
      <c r="M976" s="299" t="s">
        <v>20</v>
      </c>
      <c r="N976" s="10" t="s">
        <v>40415</v>
      </c>
      <c r="O976" s="389" t="s">
        <v>35851</v>
      </c>
      <c r="P976" s="386">
        <v>42125</v>
      </c>
    </row>
    <row r="977" spans="1:16" s="8" customFormat="1" ht="15" customHeight="1" x14ac:dyDescent="0.25">
      <c r="A977" s="362">
        <v>24</v>
      </c>
      <c r="B977" s="362" t="s">
        <v>22113</v>
      </c>
      <c r="C977" s="340" t="s">
        <v>14973</v>
      </c>
      <c r="D977" s="362" t="s">
        <v>14972</v>
      </c>
      <c r="E977" s="362">
        <v>12</v>
      </c>
      <c r="F977" s="364">
        <v>16797276</v>
      </c>
      <c r="G977" s="363">
        <v>20167972765</v>
      </c>
      <c r="H977" s="365">
        <v>23561</v>
      </c>
      <c r="I977" s="388">
        <v>3</v>
      </c>
      <c r="J977" s="378">
        <v>7</v>
      </c>
      <c r="K977" s="381">
        <v>1964</v>
      </c>
      <c r="L977" s="369">
        <f t="shared" ca="1" si="15"/>
        <v>59</v>
      </c>
      <c r="M977" s="299" t="s">
        <v>20</v>
      </c>
      <c r="N977" s="10" t="s">
        <v>40415</v>
      </c>
      <c r="O977" s="389" t="s">
        <v>30743</v>
      </c>
      <c r="P977" s="386">
        <v>40330</v>
      </c>
    </row>
    <row r="978" spans="1:16" s="8" customFormat="1" ht="15" customHeight="1" x14ac:dyDescent="0.25">
      <c r="A978" s="362" t="s">
        <v>27</v>
      </c>
      <c r="B978" s="362" t="s">
        <v>22113</v>
      </c>
      <c r="C978" s="340" t="s">
        <v>14971</v>
      </c>
      <c r="D978" s="362" t="s">
        <v>14970</v>
      </c>
      <c r="E978" s="362" t="s">
        <v>14257</v>
      </c>
      <c r="F978" s="364">
        <v>8574227</v>
      </c>
      <c r="G978" s="363">
        <v>20085742273</v>
      </c>
      <c r="H978" s="365">
        <v>18765</v>
      </c>
      <c r="I978" s="388">
        <v>17</v>
      </c>
      <c r="J978" s="378">
        <v>5</v>
      </c>
      <c r="K978" s="381">
        <v>1951</v>
      </c>
      <c r="L978" s="369">
        <f t="shared" ca="1" si="15"/>
        <v>72</v>
      </c>
      <c r="M978" s="299" t="s">
        <v>20</v>
      </c>
      <c r="N978" s="10" t="s">
        <v>40415</v>
      </c>
      <c r="O978" s="389" t="s">
        <v>177</v>
      </c>
      <c r="P978" s="386" t="s">
        <v>177</v>
      </c>
    </row>
    <row r="979" spans="1:16" s="8" customFormat="1" ht="15" customHeight="1" x14ac:dyDescent="0.25">
      <c r="A979" s="362" t="s">
        <v>27</v>
      </c>
      <c r="B979" s="362" t="s">
        <v>22113</v>
      </c>
      <c r="C979" s="340" t="s">
        <v>14969</v>
      </c>
      <c r="D979" s="362" t="s">
        <v>14968</v>
      </c>
      <c r="E979" s="362" t="s">
        <v>14257</v>
      </c>
      <c r="F979" s="364">
        <v>11593254</v>
      </c>
      <c r="G979" s="363">
        <v>27115932549</v>
      </c>
      <c r="H979" s="365">
        <v>20113</v>
      </c>
      <c r="I979" s="388">
        <v>24</v>
      </c>
      <c r="J979" s="378">
        <v>1</v>
      </c>
      <c r="K979" s="381">
        <v>1955</v>
      </c>
      <c r="L979" s="369">
        <f t="shared" ca="1" si="15"/>
        <v>69</v>
      </c>
      <c r="M979" s="299" t="s">
        <v>20</v>
      </c>
      <c r="N979" s="10" t="s">
        <v>28854</v>
      </c>
      <c r="O979" s="389" t="s">
        <v>34606</v>
      </c>
      <c r="P979" s="386">
        <v>37987</v>
      </c>
    </row>
    <row r="980" spans="1:16" s="8" customFormat="1" ht="15" customHeight="1" x14ac:dyDescent="0.25">
      <c r="A980" s="362" t="s">
        <v>27</v>
      </c>
      <c r="B980" s="362" t="s">
        <v>22113</v>
      </c>
      <c r="C980" s="340" t="s">
        <v>14967</v>
      </c>
      <c r="D980" s="362" t="s">
        <v>14966</v>
      </c>
      <c r="E980" s="362">
        <v>14</v>
      </c>
      <c r="F980" s="364">
        <v>13223554</v>
      </c>
      <c r="G980" s="363">
        <v>27132235541</v>
      </c>
      <c r="H980" s="365">
        <v>21720</v>
      </c>
      <c r="I980" s="388">
        <v>19</v>
      </c>
      <c r="J980" s="378">
        <v>6</v>
      </c>
      <c r="K980" s="381">
        <v>1959</v>
      </c>
      <c r="L980" s="369">
        <f t="shared" ca="1" si="15"/>
        <v>64</v>
      </c>
      <c r="M980" s="299" t="s">
        <v>20</v>
      </c>
      <c r="N980" s="10" t="s">
        <v>28854</v>
      </c>
      <c r="O980" s="389" t="s">
        <v>36010</v>
      </c>
      <c r="P980" s="386">
        <v>40513</v>
      </c>
    </row>
    <row r="981" spans="1:16" s="8" customFormat="1" ht="15" customHeight="1" x14ac:dyDescent="0.25">
      <c r="A981" s="362" t="s">
        <v>172</v>
      </c>
      <c r="B981" s="362" t="s">
        <v>22113</v>
      </c>
      <c r="C981" s="340" t="s">
        <v>14965</v>
      </c>
      <c r="D981" s="362" t="s">
        <v>14964</v>
      </c>
      <c r="E981" s="362">
        <v>15</v>
      </c>
      <c r="F981" s="364">
        <v>12949107</v>
      </c>
      <c r="G981" s="363">
        <v>27129491073</v>
      </c>
      <c r="H981" s="365" t="s">
        <v>29960</v>
      </c>
      <c r="I981" s="388">
        <v>9</v>
      </c>
      <c r="J981" s="378">
        <v>2</v>
      </c>
      <c r="K981" s="381">
        <v>1959</v>
      </c>
      <c r="L981" s="369">
        <f t="shared" ca="1" si="15"/>
        <v>65</v>
      </c>
      <c r="M981" s="299" t="s">
        <v>20</v>
      </c>
      <c r="N981" s="10" t="s">
        <v>28854</v>
      </c>
      <c r="O981" s="389" t="s">
        <v>30843</v>
      </c>
      <c r="P981" s="386">
        <v>40030</v>
      </c>
    </row>
    <row r="982" spans="1:16" s="8" customFormat="1" ht="15" customHeight="1" x14ac:dyDescent="0.25">
      <c r="A982" s="362" t="s">
        <v>74</v>
      </c>
      <c r="B982" s="362" t="s">
        <v>22113</v>
      </c>
      <c r="C982" s="340" t="s">
        <v>14963</v>
      </c>
      <c r="D982" s="362" t="s">
        <v>14962</v>
      </c>
      <c r="E982" s="362">
        <v>13</v>
      </c>
      <c r="F982" s="364">
        <v>13477167</v>
      </c>
      <c r="G982" s="363">
        <v>20134771675</v>
      </c>
      <c r="H982" s="365">
        <v>21854</v>
      </c>
      <c r="I982" s="388">
        <v>31</v>
      </c>
      <c r="J982" s="378">
        <v>10</v>
      </c>
      <c r="K982" s="381">
        <v>1959</v>
      </c>
      <c r="L982" s="369">
        <f t="shared" ca="1" si="15"/>
        <v>64</v>
      </c>
      <c r="M982" s="299" t="s">
        <v>20</v>
      </c>
      <c r="N982" s="10" t="s">
        <v>40415</v>
      </c>
      <c r="O982" s="389" t="s">
        <v>30824</v>
      </c>
      <c r="P982" s="386">
        <v>41306</v>
      </c>
    </row>
    <row r="983" spans="1:16" s="8" customFormat="1" ht="15" customHeight="1" x14ac:dyDescent="0.25">
      <c r="A983" s="362" t="s">
        <v>27</v>
      </c>
      <c r="B983" s="362" t="s">
        <v>22113</v>
      </c>
      <c r="C983" s="340" t="s">
        <v>14961</v>
      </c>
      <c r="D983" s="362" t="s">
        <v>14960</v>
      </c>
      <c r="E983" s="362">
        <v>12</v>
      </c>
      <c r="F983" s="364">
        <v>12980902</v>
      </c>
      <c r="G983" s="363">
        <v>20129809028</v>
      </c>
      <c r="H983" s="365">
        <v>20860</v>
      </c>
      <c r="I983" s="388">
        <v>9</v>
      </c>
      <c r="J983" s="378">
        <v>2</v>
      </c>
      <c r="K983" s="381">
        <v>1957</v>
      </c>
      <c r="L983" s="369">
        <f t="shared" ca="1" si="15"/>
        <v>67</v>
      </c>
      <c r="M983" s="299" t="s">
        <v>20</v>
      </c>
      <c r="N983" s="10" t="s">
        <v>40415</v>
      </c>
      <c r="O983" s="389" t="s">
        <v>30742</v>
      </c>
      <c r="P983" s="386">
        <v>41426</v>
      </c>
    </row>
    <row r="984" spans="1:16" s="8" customFormat="1" ht="15" customHeight="1" x14ac:dyDescent="0.25">
      <c r="A984" s="362" t="s">
        <v>27</v>
      </c>
      <c r="B984" s="362" t="s">
        <v>22113</v>
      </c>
      <c r="C984" s="340" t="s">
        <v>14959</v>
      </c>
      <c r="D984" s="362" t="s">
        <v>14958</v>
      </c>
      <c r="E984" s="362">
        <v>13</v>
      </c>
      <c r="F984" s="364">
        <v>13482800</v>
      </c>
      <c r="G984" s="363">
        <v>27134828000</v>
      </c>
      <c r="H984" s="365">
        <v>21839</v>
      </c>
      <c r="I984" s="388">
        <v>16</v>
      </c>
      <c r="J984" s="378">
        <v>10</v>
      </c>
      <c r="K984" s="381">
        <v>1959</v>
      </c>
      <c r="L984" s="369">
        <f t="shared" ca="1" si="15"/>
        <v>64</v>
      </c>
      <c r="M984" s="299" t="s">
        <v>20</v>
      </c>
      <c r="N984" s="10" t="s">
        <v>28854</v>
      </c>
      <c r="O984" s="389" t="s">
        <v>30753</v>
      </c>
      <c r="P984" s="386">
        <v>40909</v>
      </c>
    </row>
    <row r="985" spans="1:16" s="8" customFormat="1" ht="15" customHeight="1" x14ac:dyDescent="0.25">
      <c r="A985" s="362" t="s">
        <v>27</v>
      </c>
      <c r="B985" s="362" t="s">
        <v>22113</v>
      </c>
      <c r="C985" s="340" t="s">
        <v>14957</v>
      </c>
      <c r="D985" s="362" t="s">
        <v>14956</v>
      </c>
      <c r="E985" s="362">
        <v>15</v>
      </c>
      <c r="F985" s="364">
        <v>12852470</v>
      </c>
      <c r="G985" s="363">
        <v>27128524709</v>
      </c>
      <c r="H985" s="365">
        <v>21507</v>
      </c>
      <c r="I985" s="388">
        <v>18</v>
      </c>
      <c r="J985" s="378">
        <v>11</v>
      </c>
      <c r="K985" s="381">
        <v>1958</v>
      </c>
      <c r="L985" s="369">
        <f t="shared" ca="1" si="15"/>
        <v>65</v>
      </c>
      <c r="M985" s="299" t="s">
        <v>20</v>
      </c>
      <c r="N985" s="10" t="s">
        <v>28854</v>
      </c>
      <c r="O985" s="389" t="s">
        <v>33532</v>
      </c>
      <c r="P985" s="386">
        <v>39356</v>
      </c>
    </row>
    <row r="986" spans="1:16" s="8" customFormat="1" ht="15" customHeight="1" x14ac:dyDescent="0.25">
      <c r="A986" s="362" t="s">
        <v>27</v>
      </c>
      <c r="B986" s="362" t="s">
        <v>22113</v>
      </c>
      <c r="C986" s="340" t="s">
        <v>14955</v>
      </c>
      <c r="D986" s="362" t="s">
        <v>14954</v>
      </c>
      <c r="E986" s="362">
        <v>13</v>
      </c>
      <c r="F986" s="364">
        <v>14886999</v>
      </c>
      <c r="G986" s="363">
        <v>27148869990</v>
      </c>
      <c r="H986" s="365">
        <v>22750</v>
      </c>
      <c r="I986" s="388">
        <v>14</v>
      </c>
      <c r="J986" s="378">
        <v>4</v>
      </c>
      <c r="K986" s="381">
        <v>1962</v>
      </c>
      <c r="L986" s="369">
        <f t="shared" ca="1" si="15"/>
        <v>62</v>
      </c>
      <c r="M986" s="299" t="s">
        <v>20</v>
      </c>
      <c r="N986" s="10" t="s">
        <v>28854</v>
      </c>
      <c r="O986" s="389" t="s">
        <v>30804</v>
      </c>
      <c r="P986" s="386">
        <v>41215</v>
      </c>
    </row>
    <row r="987" spans="1:16" s="8" customFormat="1" ht="15" customHeight="1" x14ac:dyDescent="0.25">
      <c r="A987" s="362" t="s">
        <v>27</v>
      </c>
      <c r="B987" s="362" t="s">
        <v>22113</v>
      </c>
      <c r="C987" s="340" t="s">
        <v>14953</v>
      </c>
      <c r="D987" s="362" t="s">
        <v>14952</v>
      </c>
      <c r="E987" s="362">
        <v>16</v>
      </c>
      <c r="F987" s="364">
        <v>4926127</v>
      </c>
      <c r="G987" s="363">
        <v>20049261277</v>
      </c>
      <c r="H987" s="365">
        <v>16241</v>
      </c>
      <c r="I987" s="388">
        <v>18</v>
      </c>
      <c r="J987" s="378">
        <v>6</v>
      </c>
      <c r="K987" s="381">
        <v>1944</v>
      </c>
      <c r="L987" s="369">
        <f t="shared" ca="1" si="15"/>
        <v>79</v>
      </c>
      <c r="M987" s="299" t="s">
        <v>20</v>
      </c>
      <c r="N987" s="10" t="s">
        <v>40415</v>
      </c>
      <c r="O987" s="389" t="s">
        <v>30744</v>
      </c>
      <c r="P987" s="386">
        <v>40452</v>
      </c>
    </row>
    <row r="988" spans="1:16" s="8" customFormat="1" ht="15" customHeight="1" x14ac:dyDescent="0.25">
      <c r="A988" s="362" t="s">
        <v>27</v>
      </c>
      <c r="B988" s="362" t="s">
        <v>22113</v>
      </c>
      <c r="C988" s="340" t="s">
        <v>14951</v>
      </c>
      <c r="D988" s="362" t="s">
        <v>14950</v>
      </c>
      <c r="E988" s="362">
        <v>14</v>
      </c>
      <c r="F988" s="364">
        <v>11396102</v>
      </c>
      <c r="G988" s="363">
        <v>20113961024</v>
      </c>
      <c r="H988" s="365">
        <v>20027</v>
      </c>
      <c r="I988" s="388">
        <v>30</v>
      </c>
      <c r="J988" s="378">
        <v>10</v>
      </c>
      <c r="K988" s="381">
        <v>1954</v>
      </c>
      <c r="L988" s="369">
        <f t="shared" ca="1" si="15"/>
        <v>69</v>
      </c>
      <c r="M988" s="299" t="s">
        <v>20</v>
      </c>
      <c r="N988" s="10" t="s">
        <v>40415</v>
      </c>
      <c r="O988" s="389" t="s">
        <v>30743</v>
      </c>
      <c r="P988" s="386">
        <v>40330</v>
      </c>
    </row>
    <row r="989" spans="1:16" s="8" customFormat="1" ht="15" customHeight="1" x14ac:dyDescent="0.25">
      <c r="A989" s="362" t="s">
        <v>27</v>
      </c>
      <c r="B989" s="362" t="s">
        <v>22113</v>
      </c>
      <c r="C989" s="340" t="s">
        <v>14949</v>
      </c>
      <c r="D989" s="362" t="s">
        <v>14948</v>
      </c>
      <c r="E989" s="362">
        <v>15</v>
      </c>
      <c r="F989" s="364">
        <v>17142104</v>
      </c>
      <c r="G989" s="363">
        <v>20171421048</v>
      </c>
      <c r="H989" s="365">
        <v>23656</v>
      </c>
      <c r="I989" s="388">
        <v>6</v>
      </c>
      <c r="J989" s="378">
        <v>10</v>
      </c>
      <c r="K989" s="381">
        <v>1964</v>
      </c>
      <c r="L989" s="369">
        <f t="shared" ca="1" si="15"/>
        <v>59</v>
      </c>
      <c r="M989" s="299" t="s">
        <v>20</v>
      </c>
      <c r="N989" s="10" t="s">
        <v>40415</v>
      </c>
      <c r="O989" s="389" t="s">
        <v>35836</v>
      </c>
      <c r="P989" s="386" t="s">
        <v>177</v>
      </c>
    </row>
    <row r="990" spans="1:16" s="8" customFormat="1" ht="15" customHeight="1" x14ac:dyDescent="0.25">
      <c r="A990" s="362" t="s">
        <v>27</v>
      </c>
      <c r="B990" s="362" t="s">
        <v>22113</v>
      </c>
      <c r="C990" s="340" t="s">
        <v>14947</v>
      </c>
      <c r="D990" s="362" t="s">
        <v>14946</v>
      </c>
      <c r="E990" s="362">
        <v>12</v>
      </c>
      <c r="F990" s="364">
        <v>16776205</v>
      </c>
      <c r="G990" s="363">
        <v>27167762056</v>
      </c>
      <c r="H990" s="365">
        <v>23431</v>
      </c>
      <c r="I990" s="388">
        <v>24</v>
      </c>
      <c r="J990" s="378">
        <v>2</v>
      </c>
      <c r="K990" s="381">
        <v>1964</v>
      </c>
      <c r="L990" s="369">
        <f t="shared" ca="1" si="15"/>
        <v>60</v>
      </c>
      <c r="M990" s="299" t="s">
        <v>20</v>
      </c>
      <c r="N990" s="10" t="s">
        <v>28854</v>
      </c>
      <c r="O990" s="389" t="s">
        <v>30741</v>
      </c>
      <c r="P990" s="386">
        <v>42005</v>
      </c>
    </row>
    <row r="991" spans="1:16" s="8" customFormat="1" ht="15" customHeight="1" x14ac:dyDescent="0.25">
      <c r="A991" s="362" t="s">
        <v>46</v>
      </c>
      <c r="B991" s="362" t="s">
        <v>22113</v>
      </c>
      <c r="C991" s="340" t="s">
        <v>14945</v>
      </c>
      <c r="D991" s="362" t="s">
        <v>14944</v>
      </c>
      <c r="E991" s="362">
        <v>15</v>
      </c>
      <c r="F991" s="364">
        <v>17415604</v>
      </c>
      <c r="G991" s="363">
        <v>27174156048</v>
      </c>
      <c r="H991" s="365">
        <v>23830</v>
      </c>
      <c r="I991" s="388">
        <v>29</v>
      </c>
      <c r="J991" s="378">
        <v>3</v>
      </c>
      <c r="K991" s="381">
        <v>1965</v>
      </c>
      <c r="L991" s="369">
        <f t="shared" ca="1" si="15"/>
        <v>59</v>
      </c>
      <c r="M991" s="299" t="s">
        <v>20</v>
      </c>
      <c r="N991" s="10" t="s">
        <v>28854</v>
      </c>
      <c r="O991" s="389" t="s">
        <v>177</v>
      </c>
      <c r="P991" s="386" t="s">
        <v>177</v>
      </c>
    </row>
    <row r="992" spans="1:16" s="8" customFormat="1" ht="15" customHeight="1" x14ac:dyDescent="0.25">
      <c r="A992" s="362" t="s">
        <v>27</v>
      </c>
      <c r="B992" s="362" t="s">
        <v>22113</v>
      </c>
      <c r="C992" s="340" t="s">
        <v>14942</v>
      </c>
      <c r="D992" s="362" t="s">
        <v>14941</v>
      </c>
      <c r="E992" s="362">
        <v>13</v>
      </c>
      <c r="F992" s="364">
        <v>20007237</v>
      </c>
      <c r="G992" s="363">
        <v>20200072376</v>
      </c>
      <c r="H992" s="365">
        <v>24887</v>
      </c>
      <c r="I992" s="388">
        <v>19</v>
      </c>
      <c r="J992" s="378">
        <v>2</v>
      </c>
      <c r="K992" s="381">
        <v>1968</v>
      </c>
      <c r="L992" s="369">
        <f t="shared" ca="1" si="15"/>
        <v>56</v>
      </c>
      <c r="M992" s="299" t="s">
        <v>20</v>
      </c>
      <c r="N992" s="10" t="s">
        <v>40415</v>
      </c>
      <c r="O992" s="389" t="s">
        <v>30778</v>
      </c>
      <c r="P992" s="386">
        <v>41744</v>
      </c>
    </row>
    <row r="993" spans="1:16" s="8" customFormat="1" ht="15" customHeight="1" x14ac:dyDescent="0.25">
      <c r="A993" s="362" t="s">
        <v>27</v>
      </c>
      <c r="B993" s="362" t="s">
        <v>22113</v>
      </c>
      <c r="C993" s="340" t="s">
        <v>14940</v>
      </c>
      <c r="D993" s="362" t="s">
        <v>14939</v>
      </c>
      <c r="E993" s="362">
        <v>11</v>
      </c>
      <c r="F993" s="364">
        <v>14004769</v>
      </c>
      <c r="G993" s="363">
        <v>20140047695</v>
      </c>
      <c r="H993" s="365">
        <v>21922</v>
      </c>
      <c r="I993" s="388">
        <v>7</v>
      </c>
      <c r="J993" s="378">
        <v>1</v>
      </c>
      <c r="K993" s="381">
        <v>1960</v>
      </c>
      <c r="L993" s="369">
        <f t="shared" ca="1" si="15"/>
        <v>64</v>
      </c>
      <c r="M993" s="299" t="s">
        <v>20</v>
      </c>
      <c r="N993" s="10" t="s">
        <v>40415</v>
      </c>
      <c r="O993" s="389" t="s">
        <v>30804</v>
      </c>
      <c r="P993" s="386">
        <v>41214</v>
      </c>
    </row>
    <row r="994" spans="1:16" s="8" customFormat="1" ht="15" customHeight="1" x14ac:dyDescent="0.25">
      <c r="A994" s="362" t="s">
        <v>27</v>
      </c>
      <c r="B994" s="362" t="s">
        <v>22113</v>
      </c>
      <c r="C994" s="340" t="s">
        <v>14938</v>
      </c>
      <c r="D994" s="362" t="s">
        <v>14937</v>
      </c>
      <c r="E994" s="362">
        <v>14</v>
      </c>
      <c r="F994" s="364">
        <v>18118054</v>
      </c>
      <c r="G994" s="363">
        <v>20181180545</v>
      </c>
      <c r="H994" s="365">
        <v>24492</v>
      </c>
      <c r="I994" s="388">
        <v>20</v>
      </c>
      <c r="J994" s="378">
        <v>1</v>
      </c>
      <c r="K994" s="381">
        <v>1967</v>
      </c>
      <c r="L994" s="369">
        <f t="shared" ca="1" si="15"/>
        <v>57</v>
      </c>
      <c r="M994" s="299" t="s">
        <v>20</v>
      </c>
      <c r="N994" s="10" t="s">
        <v>40415</v>
      </c>
      <c r="O994" s="389" t="s">
        <v>30743</v>
      </c>
      <c r="P994" s="386">
        <v>40330</v>
      </c>
    </row>
    <row r="995" spans="1:16" s="8" customFormat="1" ht="15" customHeight="1" x14ac:dyDescent="0.25">
      <c r="A995" s="362" t="s">
        <v>33761</v>
      </c>
      <c r="B995" s="362" t="s">
        <v>22113</v>
      </c>
      <c r="C995" s="340" t="s">
        <v>14936</v>
      </c>
      <c r="D995" s="362" t="s">
        <v>14935</v>
      </c>
      <c r="E995" s="362">
        <v>13</v>
      </c>
      <c r="F995" s="364">
        <v>10314740</v>
      </c>
      <c r="G995" s="363">
        <v>27103147404</v>
      </c>
      <c r="H995" s="365">
        <v>19075</v>
      </c>
      <c r="I995" s="388">
        <v>22</v>
      </c>
      <c r="J995" s="378">
        <v>3</v>
      </c>
      <c r="K995" s="381">
        <v>1952</v>
      </c>
      <c r="L995" s="369">
        <f t="shared" ca="1" si="15"/>
        <v>72</v>
      </c>
      <c r="M995" s="299" t="s">
        <v>20</v>
      </c>
      <c r="N995" s="10" t="s">
        <v>28854</v>
      </c>
      <c r="O995" s="389" t="s">
        <v>30785</v>
      </c>
      <c r="P995" s="386">
        <v>42522</v>
      </c>
    </row>
    <row r="996" spans="1:16" s="8" customFormat="1" ht="15" customHeight="1" x14ac:dyDescent="0.25">
      <c r="A996" s="362" t="s">
        <v>74</v>
      </c>
      <c r="B996" s="362" t="s">
        <v>22113</v>
      </c>
      <c r="C996" s="340" t="s">
        <v>14933</v>
      </c>
      <c r="D996" s="362" t="s">
        <v>14932</v>
      </c>
      <c r="E996" s="362">
        <v>13</v>
      </c>
      <c r="F996" s="364">
        <v>12839849</v>
      </c>
      <c r="G996" s="363">
        <v>20128398490</v>
      </c>
      <c r="H996" s="365">
        <v>20891</v>
      </c>
      <c r="I996" s="388">
        <v>12</v>
      </c>
      <c r="J996" s="378">
        <v>3</v>
      </c>
      <c r="K996" s="381">
        <v>1957</v>
      </c>
      <c r="L996" s="369">
        <f t="shared" ca="1" si="15"/>
        <v>67</v>
      </c>
      <c r="M996" s="299" t="s">
        <v>20</v>
      </c>
      <c r="N996" s="10" t="s">
        <v>40415</v>
      </c>
      <c r="O996" s="389" t="s">
        <v>36004</v>
      </c>
      <c r="P996" s="386">
        <v>41792</v>
      </c>
    </row>
    <row r="997" spans="1:16" s="8" customFormat="1" ht="15" customHeight="1" x14ac:dyDescent="0.25">
      <c r="A997" s="362" t="s">
        <v>889</v>
      </c>
      <c r="B997" s="362" t="s">
        <v>22113</v>
      </c>
      <c r="C997" s="340" t="s">
        <v>14931</v>
      </c>
      <c r="D997" s="362" t="s">
        <v>14930</v>
      </c>
      <c r="E997" s="362">
        <v>15</v>
      </c>
      <c r="F997" s="364">
        <v>10996178</v>
      </c>
      <c r="G997" s="363">
        <v>20109961788</v>
      </c>
      <c r="H997" s="365">
        <v>19641</v>
      </c>
      <c r="I997" s="388">
        <v>9</v>
      </c>
      <c r="J997" s="378">
        <v>10</v>
      </c>
      <c r="K997" s="381">
        <v>1953</v>
      </c>
      <c r="L997" s="369">
        <f t="shared" ca="1" si="15"/>
        <v>70</v>
      </c>
      <c r="M997" s="299" t="s">
        <v>20</v>
      </c>
      <c r="N997" s="10" t="s">
        <v>40415</v>
      </c>
      <c r="O997" s="389" t="s">
        <v>30790</v>
      </c>
      <c r="P997" s="386" t="s">
        <v>177</v>
      </c>
    </row>
    <row r="998" spans="1:16" s="8" customFormat="1" ht="15" customHeight="1" x14ac:dyDescent="0.25">
      <c r="A998" s="362" t="s">
        <v>252</v>
      </c>
      <c r="B998" s="362" t="s">
        <v>22113</v>
      </c>
      <c r="C998" s="340" t="s">
        <v>14929</v>
      </c>
      <c r="D998" s="362" t="s">
        <v>14928</v>
      </c>
      <c r="E998" s="362">
        <v>12</v>
      </c>
      <c r="F998" s="364">
        <v>11084529</v>
      </c>
      <c r="G998" s="363">
        <v>23110845294</v>
      </c>
      <c r="H998" s="365">
        <v>19782</v>
      </c>
      <c r="I998" s="388">
        <v>27</v>
      </c>
      <c r="J998" s="378">
        <v>2</v>
      </c>
      <c r="K998" s="381">
        <v>1954</v>
      </c>
      <c r="L998" s="369">
        <f t="shared" ca="1" si="15"/>
        <v>70</v>
      </c>
      <c r="M998" s="299" t="s">
        <v>20</v>
      </c>
      <c r="N998" s="10" t="s">
        <v>28854</v>
      </c>
      <c r="O998" s="389" t="s">
        <v>29318</v>
      </c>
      <c r="P998" s="386">
        <v>43160</v>
      </c>
    </row>
    <row r="999" spans="1:16" s="8" customFormat="1" ht="15" customHeight="1" x14ac:dyDescent="0.25">
      <c r="A999" s="362" t="s">
        <v>27</v>
      </c>
      <c r="B999" s="362" t="s">
        <v>22113</v>
      </c>
      <c r="C999" s="340" t="s">
        <v>14927</v>
      </c>
      <c r="D999" s="362" t="s">
        <v>14926</v>
      </c>
      <c r="E999" s="362">
        <v>13</v>
      </c>
      <c r="F999" s="364">
        <v>14316713</v>
      </c>
      <c r="G999" s="363">
        <v>27143167130</v>
      </c>
      <c r="H999" s="365">
        <v>22174</v>
      </c>
      <c r="I999" s="388">
        <v>15</v>
      </c>
      <c r="J999" s="378">
        <v>9</v>
      </c>
      <c r="K999" s="381">
        <v>1960</v>
      </c>
      <c r="L999" s="369">
        <f t="shared" ca="1" si="15"/>
        <v>63</v>
      </c>
      <c r="M999" s="299" t="s">
        <v>20</v>
      </c>
      <c r="N999" s="10" t="s">
        <v>28854</v>
      </c>
      <c r="O999" s="389" t="s">
        <v>30756</v>
      </c>
      <c r="P999" s="386">
        <v>40393</v>
      </c>
    </row>
    <row r="1000" spans="1:16" s="8" customFormat="1" ht="15" customHeight="1" x14ac:dyDescent="0.25">
      <c r="A1000" s="362" t="s">
        <v>27</v>
      </c>
      <c r="B1000" s="362" t="s">
        <v>22113</v>
      </c>
      <c r="C1000" s="340" t="s">
        <v>14925</v>
      </c>
      <c r="D1000" s="362" t="s">
        <v>14924</v>
      </c>
      <c r="E1000" s="362">
        <v>14</v>
      </c>
      <c r="F1000" s="364">
        <v>18685855</v>
      </c>
      <c r="G1000" s="363">
        <v>27186858552</v>
      </c>
      <c r="H1000" s="365">
        <v>22652</v>
      </c>
      <c r="I1000" s="388">
        <v>6</v>
      </c>
      <c r="J1000" s="378">
        <v>1</v>
      </c>
      <c r="K1000" s="381">
        <v>1962</v>
      </c>
      <c r="L1000" s="369">
        <f t="shared" ca="1" si="15"/>
        <v>62</v>
      </c>
      <c r="M1000" s="299" t="s">
        <v>20</v>
      </c>
      <c r="N1000" s="10" t="s">
        <v>28854</v>
      </c>
      <c r="O1000" s="389" t="s">
        <v>30743</v>
      </c>
      <c r="P1000" s="386">
        <v>40330</v>
      </c>
    </row>
    <row r="1001" spans="1:16" s="8" customFormat="1" ht="15" customHeight="1" x14ac:dyDescent="0.25">
      <c r="A1001" s="362" t="s">
        <v>33761</v>
      </c>
      <c r="B1001" s="362" t="s">
        <v>22113</v>
      </c>
      <c r="C1001" s="340" t="s">
        <v>14923</v>
      </c>
      <c r="D1001" s="362" t="s">
        <v>14922</v>
      </c>
      <c r="E1001" s="362">
        <v>13</v>
      </c>
      <c r="F1001" s="364">
        <v>13515127</v>
      </c>
      <c r="G1001" s="363">
        <v>20135151271</v>
      </c>
      <c r="H1001" s="365">
        <v>21692</v>
      </c>
      <c r="I1001" s="388">
        <v>22</v>
      </c>
      <c r="J1001" s="378">
        <v>5</v>
      </c>
      <c r="K1001" s="381">
        <v>1959</v>
      </c>
      <c r="L1001" s="369">
        <f t="shared" ca="1" si="15"/>
        <v>64</v>
      </c>
      <c r="M1001" s="299" t="s">
        <v>20</v>
      </c>
      <c r="N1001" s="10" t="s">
        <v>40415</v>
      </c>
      <c r="O1001" s="389" t="s">
        <v>30738</v>
      </c>
      <c r="P1001" s="386">
        <v>42156</v>
      </c>
    </row>
    <row r="1002" spans="1:16" s="8" customFormat="1" ht="15" customHeight="1" x14ac:dyDescent="0.25">
      <c r="A1002" s="362" t="s">
        <v>27</v>
      </c>
      <c r="B1002" s="362" t="s">
        <v>22113</v>
      </c>
      <c r="C1002" s="340" t="s">
        <v>14921</v>
      </c>
      <c r="D1002" s="362" t="s">
        <v>14920</v>
      </c>
      <c r="E1002" s="362">
        <v>13</v>
      </c>
      <c r="F1002" s="364">
        <v>16493016</v>
      </c>
      <c r="G1002" s="363">
        <v>20164930166</v>
      </c>
      <c r="H1002" s="365">
        <v>23132</v>
      </c>
      <c r="I1002" s="388">
        <v>1</v>
      </c>
      <c r="J1002" s="378">
        <v>5</v>
      </c>
      <c r="K1002" s="381">
        <v>1963</v>
      </c>
      <c r="L1002" s="369">
        <f t="shared" ca="1" si="15"/>
        <v>60</v>
      </c>
      <c r="M1002" s="299" t="s">
        <v>20</v>
      </c>
      <c r="N1002" s="10" t="s">
        <v>40415</v>
      </c>
      <c r="O1002" s="389" t="s">
        <v>30739</v>
      </c>
      <c r="P1002" s="386">
        <v>40695</v>
      </c>
    </row>
    <row r="1003" spans="1:16" s="8" customFormat="1" ht="15" customHeight="1" x14ac:dyDescent="0.25">
      <c r="A1003" s="362" t="s">
        <v>27</v>
      </c>
      <c r="B1003" s="362" t="s">
        <v>22113</v>
      </c>
      <c r="C1003" s="340" t="s">
        <v>14919</v>
      </c>
      <c r="D1003" s="362" t="s">
        <v>14918</v>
      </c>
      <c r="E1003" s="362">
        <v>14</v>
      </c>
      <c r="F1003" s="364">
        <v>12728942</v>
      </c>
      <c r="G1003" s="363">
        <v>27127289420</v>
      </c>
      <c r="H1003" s="365">
        <v>21552</v>
      </c>
      <c r="I1003" s="388">
        <v>2</v>
      </c>
      <c r="J1003" s="378">
        <v>1</v>
      </c>
      <c r="K1003" s="381">
        <v>1959</v>
      </c>
      <c r="L1003" s="369">
        <f t="shared" ca="1" si="15"/>
        <v>65</v>
      </c>
      <c r="M1003" s="299" t="s">
        <v>20</v>
      </c>
      <c r="N1003" s="10" t="s">
        <v>28854</v>
      </c>
      <c r="O1003" s="389" t="s">
        <v>30743</v>
      </c>
      <c r="P1003" s="386">
        <v>40330</v>
      </c>
    </row>
    <row r="1004" spans="1:16" s="8" customFormat="1" ht="15" customHeight="1" x14ac:dyDescent="0.25">
      <c r="A1004" s="362" t="s">
        <v>889</v>
      </c>
      <c r="B1004" s="362" t="s">
        <v>22113</v>
      </c>
      <c r="C1004" s="340" t="s">
        <v>14917</v>
      </c>
      <c r="D1004" s="362" t="s">
        <v>14916</v>
      </c>
      <c r="E1004" s="362">
        <v>13</v>
      </c>
      <c r="F1004" s="364">
        <v>8373664</v>
      </c>
      <c r="G1004" s="363">
        <v>20083736640</v>
      </c>
      <c r="H1004" s="365">
        <v>18631</v>
      </c>
      <c r="I1004" s="388">
        <v>3</v>
      </c>
      <c r="J1004" s="378">
        <v>1</v>
      </c>
      <c r="K1004" s="381">
        <v>1951</v>
      </c>
      <c r="L1004" s="369">
        <f t="shared" ca="1" si="15"/>
        <v>73</v>
      </c>
      <c r="M1004" s="299" t="s">
        <v>20</v>
      </c>
      <c r="N1004" s="10" t="s">
        <v>40415</v>
      </c>
      <c r="O1004" s="389" t="s">
        <v>30742</v>
      </c>
      <c r="P1004" s="386">
        <v>41426</v>
      </c>
    </row>
    <row r="1005" spans="1:16" s="8" customFormat="1" ht="15" customHeight="1" x14ac:dyDescent="0.25">
      <c r="A1005" s="362" t="s">
        <v>172</v>
      </c>
      <c r="B1005" s="362" t="s">
        <v>22113</v>
      </c>
      <c r="C1005" s="340" t="s">
        <v>14915</v>
      </c>
      <c r="D1005" s="362" t="s">
        <v>14914</v>
      </c>
      <c r="E1005" s="362">
        <v>13</v>
      </c>
      <c r="F1005" s="364">
        <v>12053205</v>
      </c>
      <c r="G1005" s="363">
        <v>20120532058</v>
      </c>
      <c r="H1005" s="365" t="s">
        <v>29959</v>
      </c>
      <c r="I1005" s="388">
        <v>30</v>
      </c>
      <c r="J1005" s="378">
        <v>11</v>
      </c>
      <c r="K1005" s="381">
        <v>1955</v>
      </c>
      <c r="L1005" s="369">
        <f t="shared" ca="1" si="15"/>
        <v>68</v>
      </c>
      <c r="M1005" s="299" t="s">
        <v>20</v>
      </c>
      <c r="N1005" s="10" t="s">
        <v>40415</v>
      </c>
      <c r="O1005" s="389" t="s">
        <v>30791</v>
      </c>
      <c r="P1005" s="386">
        <v>41548</v>
      </c>
    </row>
    <row r="1006" spans="1:16" s="8" customFormat="1" ht="15" customHeight="1" x14ac:dyDescent="0.25">
      <c r="A1006" s="362" t="s">
        <v>27</v>
      </c>
      <c r="B1006" s="362" t="s">
        <v>22113</v>
      </c>
      <c r="C1006" s="340" t="s">
        <v>14913</v>
      </c>
      <c r="D1006" s="362" t="s">
        <v>14912</v>
      </c>
      <c r="E1006" s="362">
        <v>14</v>
      </c>
      <c r="F1006" s="364">
        <v>20665691</v>
      </c>
      <c r="G1006" s="363">
        <v>27206656919</v>
      </c>
      <c r="H1006" s="365">
        <v>25333</v>
      </c>
      <c r="I1006" s="388">
        <v>10</v>
      </c>
      <c r="J1006" s="378">
        <v>5</v>
      </c>
      <c r="K1006" s="381">
        <v>1969</v>
      </c>
      <c r="L1006" s="369">
        <f t="shared" ca="1" si="15"/>
        <v>54</v>
      </c>
      <c r="M1006" s="299" t="s">
        <v>20</v>
      </c>
      <c r="N1006" s="10" t="s">
        <v>28854</v>
      </c>
      <c r="O1006" s="389" t="s">
        <v>30824</v>
      </c>
      <c r="P1006" s="386">
        <v>41293</v>
      </c>
    </row>
    <row r="1007" spans="1:16" s="8" customFormat="1" ht="15" customHeight="1" x14ac:dyDescent="0.25">
      <c r="A1007" s="362" t="s">
        <v>46</v>
      </c>
      <c r="B1007" s="362" t="s">
        <v>22113</v>
      </c>
      <c r="C1007" s="340" t="s">
        <v>14911</v>
      </c>
      <c r="D1007" s="362" t="s">
        <v>14910</v>
      </c>
      <c r="E1007" s="362">
        <v>12</v>
      </c>
      <c r="F1007" s="364">
        <v>12317429</v>
      </c>
      <c r="G1007" s="363">
        <v>20123174292</v>
      </c>
      <c r="H1007" s="365">
        <v>20602</v>
      </c>
      <c r="I1007" s="388">
        <v>27</v>
      </c>
      <c r="J1007" s="378">
        <v>5</v>
      </c>
      <c r="K1007" s="381">
        <v>1956</v>
      </c>
      <c r="L1007" s="369">
        <f t="shared" ca="1" si="15"/>
        <v>67</v>
      </c>
      <c r="M1007" s="299" t="s">
        <v>20</v>
      </c>
      <c r="N1007" s="10" t="s">
        <v>40415</v>
      </c>
      <c r="O1007" s="389" t="s">
        <v>29340</v>
      </c>
      <c r="P1007" s="386">
        <v>42887</v>
      </c>
    </row>
    <row r="1008" spans="1:16" s="8" customFormat="1" ht="15" customHeight="1" x14ac:dyDescent="0.25">
      <c r="A1008" s="362" t="s">
        <v>59</v>
      </c>
      <c r="B1008" s="362" t="s">
        <v>22113</v>
      </c>
      <c r="C1008" s="340" t="s">
        <v>14909</v>
      </c>
      <c r="D1008" s="362" t="s">
        <v>14908</v>
      </c>
      <c r="E1008" s="362">
        <v>11</v>
      </c>
      <c r="F1008" s="364">
        <v>20956521</v>
      </c>
      <c r="G1008" s="363">
        <v>20209565219</v>
      </c>
      <c r="H1008" s="365">
        <v>25450</v>
      </c>
      <c r="I1008" s="388">
        <v>4</v>
      </c>
      <c r="J1008" s="378">
        <v>9</v>
      </c>
      <c r="K1008" s="381">
        <v>1969</v>
      </c>
      <c r="L1008" s="369">
        <f t="shared" ca="1" si="15"/>
        <v>54</v>
      </c>
      <c r="M1008" s="299" t="s">
        <v>20</v>
      </c>
      <c r="N1008" s="10" t="s">
        <v>40415</v>
      </c>
      <c r="O1008" s="389" t="s">
        <v>29340</v>
      </c>
      <c r="P1008" s="386">
        <v>42887</v>
      </c>
    </row>
    <row r="1009" spans="1:16" s="8" customFormat="1" ht="15" customHeight="1" x14ac:dyDescent="0.25">
      <c r="A1009" s="362" t="s">
        <v>27</v>
      </c>
      <c r="B1009" s="362" t="s">
        <v>22113</v>
      </c>
      <c r="C1009" s="340" t="s">
        <v>14907</v>
      </c>
      <c r="D1009" s="362" t="s">
        <v>14906</v>
      </c>
      <c r="E1009" s="362" t="s">
        <v>14257</v>
      </c>
      <c r="F1009" s="364">
        <v>18140937</v>
      </c>
      <c r="G1009" s="363">
        <v>20181409372</v>
      </c>
      <c r="H1009" s="365">
        <v>24430</v>
      </c>
      <c r="I1009" s="388">
        <v>19</v>
      </c>
      <c r="J1009" s="378">
        <v>11</v>
      </c>
      <c r="K1009" s="381">
        <v>1966</v>
      </c>
      <c r="L1009" s="369">
        <f t="shared" ca="1" si="15"/>
        <v>57</v>
      </c>
      <c r="M1009" s="299" t="s">
        <v>20</v>
      </c>
      <c r="N1009" s="10" t="s">
        <v>40415</v>
      </c>
      <c r="O1009" s="389" t="s">
        <v>177</v>
      </c>
      <c r="P1009" s="386" t="s">
        <v>177</v>
      </c>
    </row>
    <row r="1010" spans="1:16" s="8" customFormat="1" ht="15" customHeight="1" x14ac:dyDescent="0.25">
      <c r="A1010" s="362" t="s">
        <v>193</v>
      </c>
      <c r="B1010" s="362" t="s">
        <v>22113</v>
      </c>
      <c r="C1010" s="340" t="s">
        <v>14905</v>
      </c>
      <c r="D1010" s="362" t="s">
        <v>14904</v>
      </c>
      <c r="E1010" s="362">
        <v>14</v>
      </c>
      <c r="F1010" s="364">
        <v>20135846</v>
      </c>
      <c r="G1010" s="363">
        <v>23201358469</v>
      </c>
      <c r="H1010" s="365">
        <v>25101</v>
      </c>
      <c r="I1010" s="388">
        <v>20</v>
      </c>
      <c r="J1010" s="378">
        <v>9</v>
      </c>
      <c r="K1010" s="381">
        <v>1968</v>
      </c>
      <c r="L1010" s="369">
        <f t="shared" ca="1" si="15"/>
        <v>55</v>
      </c>
      <c r="M1010" s="299" t="s">
        <v>20</v>
      </c>
      <c r="N1010" s="10" t="s">
        <v>40415</v>
      </c>
      <c r="O1010" s="389" t="s">
        <v>177</v>
      </c>
      <c r="P1010" s="386" t="s">
        <v>177</v>
      </c>
    </row>
    <row r="1011" spans="1:16" s="8" customFormat="1" ht="15" customHeight="1" x14ac:dyDescent="0.25">
      <c r="A1011" s="362" t="s">
        <v>161</v>
      </c>
      <c r="B1011" s="362" t="s">
        <v>22113</v>
      </c>
      <c r="C1011" s="340" t="s">
        <v>14903</v>
      </c>
      <c r="D1011" s="362" t="s">
        <v>14902</v>
      </c>
      <c r="E1011" s="362">
        <v>11</v>
      </c>
      <c r="F1011" s="364">
        <v>17537382</v>
      </c>
      <c r="G1011" s="363">
        <v>23175373829</v>
      </c>
      <c r="H1011" s="365">
        <v>23956</v>
      </c>
      <c r="I1011" s="388">
        <v>2</v>
      </c>
      <c r="J1011" s="378">
        <v>8</v>
      </c>
      <c r="K1011" s="381">
        <v>1965</v>
      </c>
      <c r="L1011" s="369">
        <f t="shared" ca="1" si="15"/>
        <v>58</v>
      </c>
      <c r="M1011" s="299" t="s">
        <v>20</v>
      </c>
      <c r="N1011" s="10" t="s">
        <v>40415</v>
      </c>
      <c r="O1011" s="389" t="s">
        <v>30814</v>
      </c>
      <c r="P1011" s="386">
        <v>42705</v>
      </c>
    </row>
    <row r="1012" spans="1:16" s="8" customFormat="1" ht="15" customHeight="1" x14ac:dyDescent="0.25">
      <c r="A1012" s="362" t="s">
        <v>46</v>
      </c>
      <c r="B1012" s="362" t="s">
        <v>22113</v>
      </c>
      <c r="C1012" s="340" t="s">
        <v>14901</v>
      </c>
      <c r="D1012" s="362" t="s">
        <v>14900</v>
      </c>
      <c r="E1012" s="362">
        <v>12</v>
      </c>
      <c r="F1012" s="364">
        <v>18612129</v>
      </c>
      <c r="G1012" s="363">
        <v>20186121296</v>
      </c>
      <c r="H1012" s="365">
        <v>24789</v>
      </c>
      <c r="I1012" s="388">
        <v>13</v>
      </c>
      <c r="J1012" s="378">
        <v>11</v>
      </c>
      <c r="K1012" s="381">
        <v>1967</v>
      </c>
      <c r="L1012" s="369">
        <f t="shared" ca="1" si="15"/>
        <v>56</v>
      </c>
      <c r="M1012" s="299" t="s">
        <v>20</v>
      </c>
      <c r="N1012" s="10" t="s">
        <v>40415</v>
      </c>
      <c r="O1012" s="389" t="s">
        <v>30842</v>
      </c>
      <c r="P1012" s="386">
        <v>42614</v>
      </c>
    </row>
    <row r="1013" spans="1:16" s="8" customFormat="1" ht="15" customHeight="1" x14ac:dyDescent="0.25">
      <c r="A1013" s="362" t="s">
        <v>46</v>
      </c>
      <c r="B1013" s="362" t="s">
        <v>22113</v>
      </c>
      <c r="C1013" s="340" t="s">
        <v>14899</v>
      </c>
      <c r="D1013" s="362" t="s">
        <v>14898</v>
      </c>
      <c r="E1013" s="362">
        <v>12</v>
      </c>
      <c r="F1013" s="364">
        <v>16637495</v>
      </c>
      <c r="G1013" s="363">
        <v>20166374953</v>
      </c>
      <c r="H1013" s="365">
        <v>23444</v>
      </c>
      <c r="I1013" s="388">
        <v>8</v>
      </c>
      <c r="J1013" s="378">
        <v>3</v>
      </c>
      <c r="K1013" s="381">
        <v>1964</v>
      </c>
      <c r="L1013" s="369">
        <f t="shared" ca="1" si="15"/>
        <v>60</v>
      </c>
      <c r="M1013" s="299" t="s">
        <v>20</v>
      </c>
      <c r="N1013" s="10" t="s">
        <v>40415</v>
      </c>
      <c r="O1013" s="389" t="s">
        <v>30742</v>
      </c>
      <c r="P1013" s="386">
        <v>41426</v>
      </c>
    </row>
    <row r="1014" spans="1:16" s="8" customFormat="1" ht="15" customHeight="1" x14ac:dyDescent="0.25">
      <c r="A1014" s="362">
        <v>11</v>
      </c>
      <c r="B1014" s="362" t="s">
        <v>22113</v>
      </c>
      <c r="C1014" s="340" t="s">
        <v>14897</v>
      </c>
      <c r="D1014" s="362" t="s">
        <v>14896</v>
      </c>
      <c r="E1014" s="362">
        <v>13</v>
      </c>
      <c r="F1014" s="364">
        <v>20750065</v>
      </c>
      <c r="G1014" s="363">
        <v>20207500659</v>
      </c>
      <c r="H1014" s="365">
        <v>25256</v>
      </c>
      <c r="I1014" s="388">
        <v>22</v>
      </c>
      <c r="J1014" s="378">
        <v>2</v>
      </c>
      <c r="K1014" s="381">
        <v>1969</v>
      </c>
      <c r="L1014" s="369">
        <f t="shared" ca="1" si="15"/>
        <v>55</v>
      </c>
      <c r="M1014" s="299" t="s">
        <v>20</v>
      </c>
      <c r="N1014" s="10" t="s">
        <v>40415</v>
      </c>
      <c r="O1014" s="389" t="s">
        <v>30740</v>
      </c>
      <c r="P1014" s="386" t="s">
        <v>177</v>
      </c>
    </row>
    <row r="1015" spans="1:16" s="8" customFormat="1" ht="15" customHeight="1" x14ac:dyDescent="0.25">
      <c r="A1015" s="362" t="s">
        <v>889</v>
      </c>
      <c r="B1015" s="362" t="s">
        <v>22113</v>
      </c>
      <c r="C1015" s="340" t="s">
        <v>14895</v>
      </c>
      <c r="D1015" s="362" t="s">
        <v>14894</v>
      </c>
      <c r="E1015" s="362">
        <v>11</v>
      </c>
      <c r="F1015" s="364">
        <v>20525597</v>
      </c>
      <c r="G1015" s="363">
        <v>20205255975</v>
      </c>
      <c r="H1015" s="365">
        <v>25114</v>
      </c>
      <c r="I1015" s="388">
        <v>3</v>
      </c>
      <c r="J1015" s="378">
        <v>10</v>
      </c>
      <c r="K1015" s="381">
        <v>1968</v>
      </c>
      <c r="L1015" s="369">
        <f t="shared" ca="1" si="15"/>
        <v>55</v>
      </c>
      <c r="M1015" s="299" t="s">
        <v>20</v>
      </c>
      <c r="N1015" s="10" t="s">
        <v>40415</v>
      </c>
      <c r="O1015" s="389" t="s">
        <v>30738</v>
      </c>
      <c r="P1015" s="386">
        <v>42125</v>
      </c>
    </row>
    <row r="1016" spans="1:16" s="8" customFormat="1" ht="15" customHeight="1" x14ac:dyDescent="0.25">
      <c r="A1016" s="362" t="s">
        <v>59</v>
      </c>
      <c r="B1016" s="362" t="s">
        <v>22113</v>
      </c>
      <c r="C1016" s="340" t="s">
        <v>14893</v>
      </c>
      <c r="D1016" s="362" t="s">
        <v>14892</v>
      </c>
      <c r="E1016" s="362">
        <v>13</v>
      </c>
      <c r="F1016" s="364">
        <v>17497388</v>
      </c>
      <c r="G1016" s="363">
        <v>20174973882</v>
      </c>
      <c r="H1016" s="365">
        <v>23937</v>
      </c>
      <c r="I1016" s="388">
        <v>14</v>
      </c>
      <c r="J1016" s="378">
        <v>7</v>
      </c>
      <c r="K1016" s="381">
        <v>1965</v>
      </c>
      <c r="L1016" s="369">
        <f t="shared" ca="1" si="15"/>
        <v>58</v>
      </c>
      <c r="M1016" s="299" t="s">
        <v>20</v>
      </c>
      <c r="N1016" s="10" t="s">
        <v>40415</v>
      </c>
      <c r="O1016" s="389" t="s">
        <v>177</v>
      </c>
      <c r="P1016" s="386" t="s">
        <v>177</v>
      </c>
    </row>
    <row r="1017" spans="1:16" s="8" customFormat="1" ht="15" customHeight="1" x14ac:dyDescent="0.25">
      <c r="A1017" s="362" t="s">
        <v>27</v>
      </c>
      <c r="B1017" s="362" t="s">
        <v>22113</v>
      </c>
      <c r="C1017" s="340" t="s">
        <v>14891</v>
      </c>
      <c r="D1017" s="362" t="s">
        <v>14890</v>
      </c>
      <c r="E1017" s="362">
        <v>11</v>
      </c>
      <c r="F1017" s="364">
        <v>17812404</v>
      </c>
      <c r="G1017" s="363">
        <v>20178124049</v>
      </c>
      <c r="H1017" s="365">
        <v>24281</v>
      </c>
      <c r="I1017" s="388">
        <v>23</v>
      </c>
      <c r="J1017" s="378">
        <v>6</v>
      </c>
      <c r="K1017" s="381">
        <v>1966</v>
      </c>
      <c r="L1017" s="369">
        <f t="shared" ca="1" si="15"/>
        <v>57</v>
      </c>
      <c r="M1017" s="299" t="s">
        <v>20</v>
      </c>
      <c r="N1017" s="10" t="s">
        <v>40415</v>
      </c>
      <c r="O1017" s="389" t="s">
        <v>30627</v>
      </c>
      <c r="P1017" s="386">
        <v>41548</v>
      </c>
    </row>
    <row r="1018" spans="1:16" s="8" customFormat="1" ht="15" customHeight="1" x14ac:dyDescent="0.25">
      <c r="A1018" s="362" t="s">
        <v>33761</v>
      </c>
      <c r="B1018" s="362" t="s">
        <v>22113</v>
      </c>
      <c r="C1018" s="340" t="s">
        <v>14889</v>
      </c>
      <c r="D1018" s="362" t="s">
        <v>897</v>
      </c>
      <c r="E1018" s="362">
        <v>12</v>
      </c>
      <c r="F1018" s="364">
        <v>18314817</v>
      </c>
      <c r="G1018" s="363">
        <v>20183148177</v>
      </c>
      <c r="H1018" s="365">
        <v>21590</v>
      </c>
      <c r="I1018" s="388">
        <v>9</v>
      </c>
      <c r="J1018" s="378">
        <v>2</v>
      </c>
      <c r="K1018" s="381">
        <v>1959</v>
      </c>
      <c r="L1018" s="369">
        <f t="shared" ca="1" si="15"/>
        <v>65</v>
      </c>
      <c r="M1018" s="299" t="s">
        <v>20</v>
      </c>
      <c r="N1018" s="10" t="s">
        <v>40415</v>
      </c>
      <c r="O1018" s="389" t="s">
        <v>30753</v>
      </c>
      <c r="P1018" s="386">
        <v>40909</v>
      </c>
    </row>
    <row r="1019" spans="1:16" s="8" customFormat="1" ht="15" customHeight="1" x14ac:dyDescent="0.25">
      <c r="A1019" s="362" t="s">
        <v>27</v>
      </c>
      <c r="B1019" s="362" t="s">
        <v>22113</v>
      </c>
      <c r="C1019" s="340" t="s">
        <v>14888</v>
      </c>
      <c r="D1019" s="362" t="s">
        <v>14887</v>
      </c>
      <c r="E1019" s="362">
        <v>11</v>
      </c>
      <c r="F1019" s="364">
        <v>20651090</v>
      </c>
      <c r="G1019" s="363">
        <v>20206510901</v>
      </c>
      <c r="H1019" s="365">
        <v>25232</v>
      </c>
      <c r="I1019" s="388">
        <v>29</v>
      </c>
      <c r="J1019" s="378">
        <v>1</v>
      </c>
      <c r="K1019" s="381">
        <v>1969</v>
      </c>
      <c r="L1019" s="369">
        <f t="shared" ca="1" si="15"/>
        <v>55</v>
      </c>
      <c r="M1019" s="299" t="s">
        <v>20</v>
      </c>
      <c r="N1019" s="10" t="s">
        <v>40415</v>
      </c>
      <c r="O1019" s="389" t="s">
        <v>30742</v>
      </c>
      <c r="P1019" s="386">
        <v>41426</v>
      </c>
    </row>
    <row r="1020" spans="1:16" s="8" customFormat="1" ht="15" customHeight="1" x14ac:dyDescent="0.25">
      <c r="A1020" s="362" t="s">
        <v>27</v>
      </c>
      <c r="B1020" s="362" t="s">
        <v>22113</v>
      </c>
      <c r="C1020" s="340" t="s">
        <v>14886</v>
      </c>
      <c r="D1020" s="362" t="s">
        <v>14885</v>
      </c>
      <c r="E1020" s="362">
        <v>14</v>
      </c>
      <c r="F1020" s="364">
        <v>20631101</v>
      </c>
      <c r="G1020" s="363">
        <v>20206311011</v>
      </c>
      <c r="H1020" s="365">
        <v>25328</v>
      </c>
      <c r="I1020" s="388">
        <v>5</v>
      </c>
      <c r="J1020" s="378">
        <v>5</v>
      </c>
      <c r="K1020" s="381">
        <v>1969</v>
      </c>
      <c r="L1020" s="369">
        <f t="shared" ca="1" si="15"/>
        <v>54</v>
      </c>
      <c r="M1020" s="299" t="s">
        <v>20</v>
      </c>
      <c r="N1020" s="10" t="s">
        <v>40415</v>
      </c>
      <c r="O1020" s="389" t="s">
        <v>30740</v>
      </c>
      <c r="P1020" s="386" t="s">
        <v>177</v>
      </c>
    </row>
    <row r="1021" spans="1:16" s="8" customFormat="1" ht="15" customHeight="1" x14ac:dyDescent="0.25">
      <c r="A1021" s="362" t="s">
        <v>33761</v>
      </c>
      <c r="B1021" s="362" t="s">
        <v>22113</v>
      </c>
      <c r="C1021" s="340" t="s">
        <v>14884</v>
      </c>
      <c r="D1021" s="362" t="s">
        <v>14883</v>
      </c>
      <c r="E1021" s="362">
        <v>10</v>
      </c>
      <c r="F1021" s="364">
        <v>21752055</v>
      </c>
      <c r="G1021" s="363">
        <v>20217520550</v>
      </c>
      <c r="H1021" s="365">
        <v>25825</v>
      </c>
      <c r="I1021" s="388">
        <v>14</v>
      </c>
      <c r="J1021" s="378">
        <v>9</v>
      </c>
      <c r="K1021" s="381">
        <v>1970</v>
      </c>
      <c r="L1021" s="369">
        <f t="shared" ca="1" si="15"/>
        <v>53</v>
      </c>
      <c r="M1021" s="299" t="s">
        <v>20</v>
      </c>
      <c r="N1021" s="10" t="s">
        <v>40415</v>
      </c>
      <c r="O1021" s="389" t="s">
        <v>29319</v>
      </c>
      <c r="P1021" s="386">
        <v>43647</v>
      </c>
    </row>
    <row r="1022" spans="1:16" s="8" customFormat="1" ht="15" customHeight="1" x14ac:dyDescent="0.25">
      <c r="A1022" s="362" t="s">
        <v>46</v>
      </c>
      <c r="B1022" s="362" t="s">
        <v>22113</v>
      </c>
      <c r="C1022" s="340" t="s">
        <v>14882</v>
      </c>
      <c r="D1022" s="362" t="s">
        <v>14881</v>
      </c>
      <c r="E1022" s="362">
        <v>11</v>
      </c>
      <c r="F1022" s="364">
        <v>18395079</v>
      </c>
      <c r="G1022" s="363">
        <v>20183950798</v>
      </c>
      <c r="H1022" s="365">
        <v>24576</v>
      </c>
      <c r="I1022" s="388">
        <v>14</v>
      </c>
      <c r="J1022" s="378">
        <v>4</v>
      </c>
      <c r="K1022" s="381">
        <v>1967</v>
      </c>
      <c r="L1022" s="369">
        <f t="shared" ca="1" si="15"/>
        <v>57</v>
      </c>
      <c r="M1022" s="299" t="s">
        <v>20</v>
      </c>
      <c r="N1022" s="10" t="s">
        <v>40415</v>
      </c>
      <c r="O1022" s="389" t="s">
        <v>30785</v>
      </c>
      <c r="P1022" s="386">
        <v>42522</v>
      </c>
    </row>
    <row r="1023" spans="1:16" s="8" customFormat="1" ht="15" customHeight="1" x14ac:dyDescent="0.25">
      <c r="A1023" s="362" t="s">
        <v>36</v>
      </c>
      <c r="B1023" s="362" t="s">
        <v>22113</v>
      </c>
      <c r="C1023" s="340" t="s">
        <v>14880</v>
      </c>
      <c r="D1023" s="362" t="s">
        <v>14879</v>
      </c>
      <c r="E1023" s="362">
        <v>12</v>
      </c>
      <c r="F1023" s="364">
        <v>21702319</v>
      </c>
      <c r="G1023" s="363">
        <v>20217023190</v>
      </c>
      <c r="H1023" s="365">
        <v>25797</v>
      </c>
      <c r="I1023" s="388">
        <v>17</v>
      </c>
      <c r="J1023" s="378">
        <v>8</v>
      </c>
      <c r="K1023" s="381">
        <v>1970</v>
      </c>
      <c r="L1023" s="369">
        <f t="shared" ca="1" si="15"/>
        <v>53</v>
      </c>
      <c r="M1023" s="299" t="s">
        <v>20</v>
      </c>
      <c r="N1023" s="10" t="s">
        <v>40415</v>
      </c>
      <c r="O1023" s="389" t="s">
        <v>30761</v>
      </c>
      <c r="P1023" s="386">
        <v>41183</v>
      </c>
    </row>
    <row r="1024" spans="1:16" s="8" customFormat="1" ht="15" customHeight="1" x14ac:dyDescent="0.25">
      <c r="A1024" s="362" t="s">
        <v>46</v>
      </c>
      <c r="B1024" s="362" t="s">
        <v>22113</v>
      </c>
      <c r="C1024" s="340" t="s">
        <v>14878</v>
      </c>
      <c r="D1024" s="362" t="s">
        <v>14877</v>
      </c>
      <c r="E1024" s="362">
        <v>12</v>
      </c>
      <c r="F1024" s="364">
        <v>20234086</v>
      </c>
      <c r="G1024" s="363">
        <v>20202340866</v>
      </c>
      <c r="H1024" s="365">
        <v>24978</v>
      </c>
      <c r="I1024" s="388">
        <v>20</v>
      </c>
      <c r="J1024" s="378">
        <v>5</v>
      </c>
      <c r="K1024" s="381">
        <v>1968</v>
      </c>
      <c r="L1024" s="369">
        <f t="shared" ca="1" si="15"/>
        <v>55</v>
      </c>
      <c r="M1024" s="299" t="s">
        <v>20</v>
      </c>
      <c r="N1024" s="10" t="s">
        <v>40415</v>
      </c>
      <c r="O1024" s="389" t="s">
        <v>30627</v>
      </c>
      <c r="P1024" s="386">
        <v>41548</v>
      </c>
    </row>
    <row r="1025" spans="1:16" s="8" customFormat="1" ht="15" customHeight="1" x14ac:dyDescent="0.25">
      <c r="A1025" s="362" t="s">
        <v>59</v>
      </c>
      <c r="B1025" s="362" t="s">
        <v>22113</v>
      </c>
      <c r="C1025" s="340" t="s">
        <v>14876</v>
      </c>
      <c r="D1025" s="362" t="s">
        <v>14875</v>
      </c>
      <c r="E1025" s="362">
        <v>12</v>
      </c>
      <c r="F1025" s="364">
        <v>18586812</v>
      </c>
      <c r="G1025" s="363">
        <v>20185868126</v>
      </c>
      <c r="H1025" s="365">
        <v>24647</v>
      </c>
      <c r="I1025" s="388">
        <v>24</v>
      </c>
      <c r="J1025" s="378">
        <v>6</v>
      </c>
      <c r="K1025" s="381">
        <v>1967</v>
      </c>
      <c r="L1025" s="369">
        <f t="shared" ca="1" si="15"/>
        <v>56</v>
      </c>
      <c r="M1025" s="299" t="s">
        <v>20</v>
      </c>
      <c r="N1025" s="10" t="s">
        <v>40415</v>
      </c>
      <c r="O1025" s="389" t="s">
        <v>30783</v>
      </c>
      <c r="P1025" s="386">
        <v>41091</v>
      </c>
    </row>
    <row r="1026" spans="1:16" s="8" customFormat="1" ht="15" customHeight="1" x14ac:dyDescent="0.25">
      <c r="A1026" s="362" t="s">
        <v>27</v>
      </c>
      <c r="B1026" s="362" t="s">
        <v>22113</v>
      </c>
      <c r="C1026" s="340" t="s">
        <v>14874</v>
      </c>
      <c r="D1026" s="362" t="s">
        <v>14873</v>
      </c>
      <c r="E1026" s="362">
        <v>10</v>
      </c>
      <c r="F1026" s="364">
        <v>20372565</v>
      </c>
      <c r="G1026" s="363">
        <v>20203725656</v>
      </c>
      <c r="H1026" s="365">
        <v>24998</v>
      </c>
      <c r="I1026" s="388">
        <v>9</v>
      </c>
      <c r="J1026" s="378">
        <v>6</v>
      </c>
      <c r="K1026" s="381">
        <v>1968</v>
      </c>
      <c r="L1026" s="369">
        <f t="shared" ref="L1026:L1089" ca="1" si="16">DATEDIF(H1026,TODAY(),"Y")</f>
        <v>55</v>
      </c>
      <c r="M1026" s="299" t="s">
        <v>20</v>
      </c>
      <c r="N1026" s="10" t="s">
        <v>40415</v>
      </c>
      <c r="O1026" s="389" t="s">
        <v>29336</v>
      </c>
      <c r="P1026" s="386">
        <v>43556</v>
      </c>
    </row>
    <row r="1027" spans="1:16" s="8" customFormat="1" ht="15" customHeight="1" x14ac:dyDescent="0.25">
      <c r="A1027" s="362" t="s">
        <v>33761</v>
      </c>
      <c r="B1027" s="362" t="s">
        <v>22113</v>
      </c>
      <c r="C1027" s="340" t="s">
        <v>14872</v>
      </c>
      <c r="D1027" s="362" t="s">
        <v>14871</v>
      </c>
      <c r="E1027" s="362" t="s">
        <v>161</v>
      </c>
      <c r="F1027" s="364">
        <v>7904469</v>
      </c>
      <c r="G1027" s="363">
        <v>20079044696</v>
      </c>
      <c r="H1027" s="365">
        <v>16052</v>
      </c>
      <c r="I1027" s="388">
        <v>12</v>
      </c>
      <c r="J1027" s="378">
        <v>12</v>
      </c>
      <c r="K1027" s="381">
        <v>1943</v>
      </c>
      <c r="L1027" s="369">
        <f t="shared" ca="1" si="16"/>
        <v>80</v>
      </c>
      <c r="M1027" s="299" t="s">
        <v>20</v>
      </c>
      <c r="N1027" s="10" t="s">
        <v>40415</v>
      </c>
      <c r="O1027" s="389" t="s">
        <v>177</v>
      </c>
      <c r="P1027" s="386" t="s">
        <v>177</v>
      </c>
    </row>
    <row r="1028" spans="1:16" s="8" customFormat="1" ht="15" customHeight="1" x14ac:dyDescent="0.25">
      <c r="A1028" s="362">
        <v>32</v>
      </c>
      <c r="B1028" s="362" t="s">
        <v>22113</v>
      </c>
      <c r="C1028" s="340" t="s">
        <v>14870</v>
      </c>
      <c r="D1028" s="362" t="s">
        <v>14869</v>
      </c>
      <c r="E1028" s="362">
        <v>14</v>
      </c>
      <c r="F1028" s="364">
        <v>12407137</v>
      </c>
      <c r="G1028" s="363">
        <v>20124071373</v>
      </c>
      <c r="H1028" s="365">
        <v>20556</v>
      </c>
      <c r="I1028" s="388">
        <v>11</v>
      </c>
      <c r="J1028" s="378">
        <v>4</v>
      </c>
      <c r="K1028" s="381">
        <v>1956</v>
      </c>
      <c r="L1028" s="369">
        <f t="shared" ca="1" si="16"/>
        <v>68</v>
      </c>
      <c r="M1028" s="299" t="s">
        <v>20</v>
      </c>
      <c r="N1028" s="10" t="s">
        <v>40415</v>
      </c>
      <c r="O1028" s="389" t="s">
        <v>30804</v>
      </c>
      <c r="P1028" s="386">
        <v>41214</v>
      </c>
    </row>
    <row r="1029" spans="1:16" s="8" customFormat="1" ht="15" customHeight="1" x14ac:dyDescent="0.25">
      <c r="A1029" s="362" t="s">
        <v>27</v>
      </c>
      <c r="B1029" s="362" t="s">
        <v>22113</v>
      </c>
      <c r="C1029" s="340" t="s">
        <v>14868</v>
      </c>
      <c r="D1029" s="362" t="s">
        <v>14867</v>
      </c>
      <c r="E1029" s="362">
        <v>13</v>
      </c>
      <c r="F1029" s="364">
        <v>18141909</v>
      </c>
      <c r="G1029" s="363">
        <v>27181419097</v>
      </c>
      <c r="H1029" s="365">
        <v>24315</v>
      </c>
      <c r="I1029" s="388">
        <v>27</v>
      </c>
      <c r="J1029" s="378">
        <v>7</v>
      </c>
      <c r="K1029" s="381">
        <v>1966</v>
      </c>
      <c r="L1029" s="369">
        <f t="shared" ca="1" si="16"/>
        <v>57</v>
      </c>
      <c r="M1029" s="299" t="s">
        <v>20</v>
      </c>
      <c r="N1029" s="10" t="s">
        <v>28854</v>
      </c>
      <c r="O1029" s="389" t="s">
        <v>30743</v>
      </c>
      <c r="P1029" s="386">
        <v>40330</v>
      </c>
    </row>
    <row r="1030" spans="1:16" s="8" customFormat="1" ht="15" customHeight="1" x14ac:dyDescent="0.25">
      <c r="A1030" s="362" t="s">
        <v>23</v>
      </c>
      <c r="B1030" s="362" t="s">
        <v>22113</v>
      </c>
      <c r="C1030" s="340" t="s">
        <v>14866</v>
      </c>
      <c r="D1030" s="362" t="s">
        <v>14865</v>
      </c>
      <c r="E1030" s="362">
        <v>13</v>
      </c>
      <c r="F1030" s="364">
        <v>18282755</v>
      </c>
      <c r="G1030" s="363">
        <v>27182827555</v>
      </c>
      <c r="H1030" s="365">
        <v>24432</v>
      </c>
      <c r="I1030" s="388">
        <v>21</v>
      </c>
      <c r="J1030" s="378">
        <v>11</v>
      </c>
      <c r="K1030" s="381">
        <v>1966</v>
      </c>
      <c r="L1030" s="369">
        <f t="shared" ca="1" si="16"/>
        <v>57</v>
      </c>
      <c r="M1030" s="299" t="s">
        <v>20</v>
      </c>
      <c r="N1030" s="10" t="s">
        <v>28854</v>
      </c>
      <c r="O1030" s="389" t="s">
        <v>35848</v>
      </c>
      <c r="P1030" s="386">
        <v>41944</v>
      </c>
    </row>
    <row r="1031" spans="1:16" s="8" customFormat="1" ht="15" customHeight="1" x14ac:dyDescent="0.25">
      <c r="A1031" s="362" t="s">
        <v>27</v>
      </c>
      <c r="B1031" s="362" t="s">
        <v>22113</v>
      </c>
      <c r="C1031" s="340" t="s">
        <v>14864</v>
      </c>
      <c r="D1031" s="362" t="s">
        <v>14863</v>
      </c>
      <c r="E1031" s="362">
        <v>14</v>
      </c>
      <c r="F1031" s="364">
        <v>14726793</v>
      </c>
      <c r="G1031" s="363">
        <v>27147267938</v>
      </c>
      <c r="H1031" s="365">
        <v>22584</v>
      </c>
      <c r="I1031" s="388">
        <v>30</v>
      </c>
      <c r="J1031" s="378">
        <v>10</v>
      </c>
      <c r="K1031" s="381">
        <v>1961</v>
      </c>
      <c r="L1031" s="369">
        <f t="shared" ca="1" si="16"/>
        <v>62</v>
      </c>
      <c r="M1031" s="299" t="s">
        <v>20</v>
      </c>
      <c r="N1031" s="10" t="s">
        <v>28854</v>
      </c>
      <c r="O1031" s="389" t="s">
        <v>30740</v>
      </c>
      <c r="P1031" s="386" t="s">
        <v>177</v>
      </c>
    </row>
    <row r="1032" spans="1:16" s="8" customFormat="1" ht="15" customHeight="1" x14ac:dyDescent="0.25">
      <c r="A1032" s="362" t="s">
        <v>193</v>
      </c>
      <c r="B1032" s="362" t="s">
        <v>22113</v>
      </c>
      <c r="C1032" s="340" t="s">
        <v>14862</v>
      </c>
      <c r="D1032" s="362" t="s">
        <v>14861</v>
      </c>
      <c r="E1032" s="362" t="s">
        <v>78</v>
      </c>
      <c r="F1032" s="364">
        <v>11985208</v>
      </c>
      <c r="G1032" s="363">
        <v>27119852086</v>
      </c>
      <c r="H1032" s="365">
        <v>20374</v>
      </c>
      <c r="I1032" s="388">
        <v>12</v>
      </c>
      <c r="J1032" s="378">
        <v>10</v>
      </c>
      <c r="K1032" s="381">
        <v>1955</v>
      </c>
      <c r="L1032" s="369">
        <f t="shared" ca="1" si="16"/>
        <v>68</v>
      </c>
      <c r="M1032" s="299" t="s">
        <v>20</v>
      </c>
      <c r="N1032" s="10" t="s">
        <v>28854</v>
      </c>
      <c r="O1032" s="389" t="s">
        <v>177</v>
      </c>
      <c r="P1032" s="386" t="s">
        <v>177</v>
      </c>
    </row>
    <row r="1033" spans="1:16" s="8" customFormat="1" ht="15" customHeight="1" x14ac:dyDescent="0.25">
      <c r="A1033" s="362" t="s">
        <v>27</v>
      </c>
      <c r="B1033" s="362" t="s">
        <v>22113</v>
      </c>
      <c r="C1033" s="340" t="s">
        <v>14860</v>
      </c>
      <c r="D1033" s="362" t="s">
        <v>14859</v>
      </c>
      <c r="E1033" s="362">
        <v>13</v>
      </c>
      <c r="F1033" s="364">
        <v>17863619</v>
      </c>
      <c r="G1033" s="363">
        <v>27178636192</v>
      </c>
      <c r="H1033" s="365">
        <v>24145</v>
      </c>
      <c r="I1033" s="388">
        <v>7</v>
      </c>
      <c r="J1033" s="378">
        <v>2</v>
      </c>
      <c r="K1033" s="381">
        <v>1966</v>
      </c>
      <c r="L1033" s="369">
        <f t="shared" ca="1" si="16"/>
        <v>58</v>
      </c>
      <c r="M1033" s="299" t="s">
        <v>20</v>
      </c>
      <c r="N1033" s="10" t="s">
        <v>28854</v>
      </c>
      <c r="O1033" s="389" t="s">
        <v>30753</v>
      </c>
      <c r="P1033" s="386">
        <v>40909</v>
      </c>
    </row>
    <row r="1034" spans="1:16" s="8" customFormat="1" ht="15" customHeight="1" x14ac:dyDescent="0.25">
      <c r="A1034" s="362" t="s">
        <v>27</v>
      </c>
      <c r="B1034" s="362" t="s">
        <v>22113</v>
      </c>
      <c r="C1034" s="340" t="s">
        <v>14858</v>
      </c>
      <c r="D1034" s="362" t="s">
        <v>14857</v>
      </c>
      <c r="E1034" s="362" t="s">
        <v>78</v>
      </c>
      <c r="F1034" s="364">
        <v>14115816</v>
      </c>
      <c r="G1034" s="363">
        <v>27141158169</v>
      </c>
      <c r="H1034" s="365">
        <v>22206</v>
      </c>
      <c r="I1034" s="388">
        <v>17</v>
      </c>
      <c r="J1034" s="378">
        <v>10</v>
      </c>
      <c r="K1034" s="381">
        <v>1960</v>
      </c>
      <c r="L1034" s="369">
        <f t="shared" ca="1" si="16"/>
        <v>63</v>
      </c>
      <c r="M1034" s="299" t="s">
        <v>20</v>
      </c>
      <c r="N1034" s="10" t="s">
        <v>28854</v>
      </c>
      <c r="O1034" s="389" t="s">
        <v>177</v>
      </c>
      <c r="P1034" s="386" t="s">
        <v>177</v>
      </c>
    </row>
    <row r="1035" spans="1:16" s="8" customFormat="1" ht="15" customHeight="1" x14ac:dyDescent="0.25">
      <c r="A1035" s="362" t="s">
        <v>27</v>
      </c>
      <c r="B1035" s="362" t="s">
        <v>22113</v>
      </c>
      <c r="C1035" s="340" t="s">
        <v>14856</v>
      </c>
      <c r="D1035" s="362" t="s">
        <v>14855</v>
      </c>
      <c r="E1035" s="362">
        <v>14</v>
      </c>
      <c r="F1035" s="364">
        <v>16452143</v>
      </c>
      <c r="G1035" s="363">
        <v>27164521430</v>
      </c>
      <c r="H1035" s="365">
        <v>23137</v>
      </c>
      <c r="I1035" s="388">
        <v>6</v>
      </c>
      <c r="J1035" s="378">
        <v>5</v>
      </c>
      <c r="K1035" s="381">
        <v>1963</v>
      </c>
      <c r="L1035" s="369">
        <f t="shared" ca="1" si="16"/>
        <v>60</v>
      </c>
      <c r="M1035" s="299" t="s">
        <v>20</v>
      </c>
      <c r="N1035" s="10" t="s">
        <v>28854</v>
      </c>
      <c r="O1035" s="389" t="s">
        <v>30740</v>
      </c>
      <c r="P1035" s="386" t="s">
        <v>177</v>
      </c>
    </row>
    <row r="1036" spans="1:16" s="8" customFormat="1" ht="15" customHeight="1" x14ac:dyDescent="0.25">
      <c r="A1036" s="362" t="s">
        <v>27</v>
      </c>
      <c r="B1036" s="362" t="s">
        <v>22113</v>
      </c>
      <c r="C1036" s="340" t="s">
        <v>14854</v>
      </c>
      <c r="D1036" s="362" t="s">
        <v>14853</v>
      </c>
      <c r="E1036" s="362">
        <v>15</v>
      </c>
      <c r="F1036" s="364">
        <v>17823956</v>
      </c>
      <c r="G1036" s="363">
        <v>27178239568</v>
      </c>
      <c r="H1036" s="365">
        <v>24169</v>
      </c>
      <c r="I1036" s="388">
        <v>3</v>
      </c>
      <c r="J1036" s="378">
        <v>3</v>
      </c>
      <c r="K1036" s="381">
        <v>1966</v>
      </c>
      <c r="L1036" s="369">
        <f t="shared" ca="1" si="16"/>
        <v>58</v>
      </c>
      <c r="M1036" s="299" t="s">
        <v>20</v>
      </c>
      <c r="N1036" s="10" t="s">
        <v>28854</v>
      </c>
      <c r="O1036" s="389" t="s">
        <v>177</v>
      </c>
      <c r="P1036" s="386" t="s">
        <v>177</v>
      </c>
    </row>
    <row r="1037" spans="1:16" s="8" customFormat="1" ht="15" customHeight="1" x14ac:dyDescent="0.25">
      <c r="A1037" s="362" t="s">
        <v>27</v>
      </c>
      <c r="B1037" s="362" t="s">
        <v>22113</v>
      </c>
      <c r="C1037" s="340" t="s">
        <v>14852</v>
      </c>
      <c r="D1037" s="362" t="s">
        <v>14851</v>
      </c>
      <c r="E1037" s="362">
        <v>13</v>
      </c>
      <c r="F1037" s="364">
        <v>14111071</v>
      </c>
      <c r="G1037" s="363">
        <v>27141110719</v>
      </c>
      <c r="H1037" s="365">
        <v>22129</v>
      </c>
      <c r="I1037" s="388">
        <v>1</v>
      </c>
      <c r="J1037" s="378">
        <v>8</v>
      </c>
      <c r="K1037" s="381">
        <v>1960</v>
      </c>
      <c r="L1037" s="369">
        <f t="shared" ca="1" si="16"/>
        <v>63</v>
      </c>
      <c r="M1037" s="299" t="s">
        <v>20</v>
      </c>
      <c r="N1037" s="10" t="s">
        <v>28854</v>
      </c>
      <c r="O1037" s="389" t="s">
        <v>35820</v>
      </c>
      <c r="P1037" s="386" t="s">
        <v>35831</v>
      </c>
    </row>
    <row r="1038" spans="1:16" s="8" customFormat="1" ht="15" customHeight="1" x14ac:dyDescent="0.25">
      <c r="A1038" s="362" t="s">
        <v>27</v>
      </c>
      <c r="B1038" s="362" t="s">
        <v>22113</v>
      </c>
      <c r="C1038" s="340" t="s">
        <v>14850</v>
      </c>
      <c r="D1038" s="362" t="s">
        <v>14849</v>
      </c>
      <c r="E1038" s="362">
        <v>12</v>
      </c>
      <c r="F1038" s="364">
        <v>11983291</v>
      </c>
      <c r="G1038" s="363">
        <v>27119832913</v>
      </c>
      <c r="H1038" s="365">
        <v>21288</v>
      </c>
      <c r="I1038" s="388">
        <v>13</v>
      </c>
      <c r="J1038" s="378">
        <v>4</v>
      </c>
      <c r="K1038" s="381">
        <v>1958</v>
      </c>
      <c r="L1038" s="369">
        <f t="shared" ca="1" si="16"/>
        <v>66</v>
      </c>
      <c r="M1038" s="299" t="s">
        <v>20</v>
      </c>
      <c r="N1038" s="10" t="s">
        <v>28854</v>
      </c>
      <c r="O1038" s="389" t="s">
        <v>30778</v>
      </c>
      <c r="P1038" s="386">
        <v>41744</v>
      </c>
    </row>
    <row r="1039" spans="1:16" s="8" customFormat="1" ht="15" customHeight="1" x14ac:dyDescent="0.25">
      <c r="A1039" s="362" t="s">
        <v>27</v>
      </c>
      <c r="B1039" s="362" t="s">
        <v>22113</v>
      </c>
      <c r="C1039" s="340" t="s">
        <v>14848</v>
      </c>
      <c r="D1039" s="362" t="s">
        <v>14847</v>
      </c>
      <c r="E1039" s="362">
        <v>13</v>
      </c>
      <c r="F1039" s="364">
        <v>13018564</v>
      </c>
      <c r="G1039" s="363">
        <v>27130185644</v>
      </c>
      <c r="H1039" s="365">
        <v>20999</v>
      </c>
      <c r="I1039" s="388">
        <v>28</v>
      </c>
      <c r="J1039" s="378">
        <v>6</v>
      </c>
      <c r="K1039" s="381">
        <v>1957</v>
      </c>
      <c r="L1039" s="369">
        <f t="shared" ca="1" si="16"/>
        <v>66</v>
      </c>
      <c r="M1039" s="299" t="s">
        <v>20</v>
      </c>
      <c r="N1039" s="10" t="s">
        <v>28854</v>
      </c>
      <c r="O1039" s="389" t="s">
        <v>30740</v>
      </c>
      <c r="P1039" s="386" t="s">
        <v>177</v>
      </c>
    </row>
    <row r="1040" spans="1:16" s="8" customFormat="1" ht="15" customHeight="1" x14ac:dyDescent="0.25">
      <c r="A1040" s="362" t="s">
        <v>27</v>
      </c>
      <c r="B1040" s="362" t="s">
        <v>22113</v>
      </c>
      <c r="C1040" s="340" t="s">
        <v>14846</v>
      </c>
      <c r="D1040" s="362" t="s">
        <v>14845</v>
      </c>
      <c r="E1040" s="362">
        <v>13</v>
      </c>
      <c r="F1040" s="364">
        <v>6694019</v>
      </c>
      <c r="G1040" s="363">
        <v>27066940190</v>
      </c>
      <c r="H1040" s="365">
        <v>18669</v>
      </c>
      <c r="I1040" s="388">
        <v>10</v>
      </c>
      <c r="J1040" s="378">
        <v>2</v>
      </c>
      <c r="K1040" s="381">
        <v>1951</v>
      </c>
      <c r="L1040" s="369">
        <f t="shared" ca="1" si="16"/>
        <v>73</v>
      </c>
      <c r="M1040" s="299" t="s">
        <v>20</v>
      </c>
      <c r="N1040" s="10" t="s">
        <v>28854</v>
      </c>
      <c r="O1040" s="389" t="s">
        <v>30797</v>
      </c>
      <c r="P1040" s="386">
        <v>41244</v>
      </c>
    </row>
    <row r="1041" spans="1:16" s="8" customFormat="1" ht="15" customHeight="1" x14ac:dyDescent="0.25">
      <c r="A1041" s="362" t="s">
        <v>27</v>
      </c>
      <c r="B1041" s="362" t="s">
        <v>22113</v>
      </c>
      <c r="C1041" s="340" t="s">
        <v>14840</v>
      </c>
      <c r="D1041" s="362" t="s">
        <v>14839</v>
      </c>
      <c r="E1041" s="362">
        <v>13</v>
      </c>
      <c r="F1041" s="364">
        <v>16236378</v>
      </c>
      <c r="G1041" s="363">
        <v>27162363781</v>
      </c>
      <c r="H1041" s="365">
        <v>22997</v>
      </c>
      <c r="I1041" s="388">
        <v>17</v>
      </c>
      <c r="J1041" s="378">
        <v>12</v>
      </c>
      <c r="K1041" s="381">
        <v>1962</v>
      </c>
      <c r="L1041" s="369">
        <f t="shared" ca="1" si="16"/>
        <v>61</v>
      </c>
      <c r="M1041" s="299" t="s">
        <v>20</v>
      </c>
      <c r="N1041" s="10" t="s">
        <v>28854</v>
      </c>
      <c r="O1041" s="389" t="s">
        <v>30758</v>
      </c>
      <c r="P1041" s="386">
        <v>40544</v>
      </c>
    </row>
    <row r="1042" spans="1:16" s="8" customFormat="1" ht="15" customHeight="1" x14ac:dyDescent="0.25">
      <c r="A1042" s="362" t="s">
        <v>78</v>
      </c>
      <c r="B1042" s="362" t="s">
        <v>22113</v>
      </c>
      <c r="C1042" s="340" t="s">
        <v>14832</v>
      </c>
      <c r="D1042" s="362" t="s">
        <v>14831</v>
      </c>
      <c r="E1042" s="362">
        <v>13</v>
      </c>
      <c r="F1042" s="364">
        <v>11538357</v>
      </c>
      <c r="G1042" s="363">
        <v>20115383575</v>
      </c>
      <c r="H1042" s="365">
        <v>20137</v>
      </c>
      <c r="I1042" s="388">
        <v>17</v>
      </c>
      <c r="J1042" s="378">
        <v>2</v>
      </c>
      <c r="K1042" s="381">
        <v>1955</v>
      </c>
      <c r="L1042" s="369">
        <f t="shared" ca="1" si="16"/>
        <v>69</v>
      </c>
      <c r="M1042" s="299" t="s">
        <v>20</v>
      </c>
      <c r="N1042" s="10" t="s">
        <v>40415</v>
      </c>
      <c r="O1042" s="389" t="s">
        <v>29313</v>
      </c>
      <c r="P1042" s="386">
        <v>43160</v>
      </c>
    </row>
    <row r="1043" spans="1:16" s="8" customFormat="1" ht="15" customHeight="1" x14ac:dyDescent="0.25">
      <c r="A1043" s="362" t="s">
        <v>99</v>
      </c>
      <c r="B1043" s="362" t="s">
        <v>22113</v>
      </c>
      <c r="C1043" s="340" t="s">
        <v>14830</v>
      </c>
      <c r="D1043" s="362" t="s">
        <v>14829</v>
      </c>
      <c r="E1043" s="362">
        <v>13</v>
      </c>
      <c r="F1043" s="364">
        <v>11510314</v>
      </c>
      <c r="G1043" s="363">
        <v>27115103143</v>
      </c>
      <c r="H1043" s="365">
        <v>19924</v>
      </c>
      <c r="I1043" s="388">
        <v>19</v>
      </c>
      <c r="J1043" s="378">
        <v>7</v>
      </c>
      <c r="K1043" s="381">
        <v>1954</v>
      </c>
      <c r="L1043" s="369">
        <f t="shared" ca="1" si="16"/>
        <v>69</v>
      </c>
      <c r="M1043" s="299" t="s">
        <v>20</v>
      </c>
      <c r="N1043" s="10" t="s">
        <v>28854</v>
      </c>
      <c r="O1043" s="389" t="s">
        <v>30804</v>
      </c>
      <c r="P1043" s="386">
        <v>41214</v>
      </c>
    </row>
    <row r="1044" spans="1:16" s="8" customFormat="1" ht="15" customHeight="1" x14ac:dyDescent="0.25">
      <c r="A1044" s="362" t="s">
        <v>172</v>
      </c>
      <c r="B1044" s="362" t="s">
        <v>22113</v>
      </c>
      <c r="C1044" s="340" t="s">
        <v>14828</v>
      </c>
      <c r="D1044" s="362" t="s">
        <v>14827</v>
      </c>
      <c r="E1044" s="362" t="s">
        <v>14257</v>
      </c>
      <c r="F1044" s="364">
        <v>8362094</v>
      </c>
      <c r="G1044" s="363">
        <v>20083620944</v>
      </c>
      <c r="H1044" s="365">
        <v>18447</v>
      </c>
      <c r="I1044" s="388">
        <v>3</v>
      </c>
      <c r="J1044" s="378">
        <v>7</v>
      </c>
      <c r="K1044" s="381">
        <v>1950</v>
      </c>
      <c r="L1044" s="369">
        <f t="shared" ca="1" si="16"/>
        <v>73</v>
      </c>
      <c r="M1044" s="299" t="s">
        <v>20</v>
      </c>
      <c r="N1044" s="10" t="s">
        <v>40415</v>
      </c>
      <c r="O1044" s="389" t="s">
        <v>177</v>
      </c>
      <c r="P1044" s="386" t="s">
        <v>177</v>
      </c>
    </row>
    <row r="1045" spans="1:16" s="8" customFormat="1" ht="15" customHeight="1" x14ac:dyDescent="0.25">
      <c r="A1045" s="362">
        <v>24</v>
      </c>
      <c r="B1045" s="362" t="s">
        <v>22113</v>
      </c>
      <c r="C1045" s="340" t="s">
        <v>14826</v>
      </c>
      <c r="D1045" s="362" t="s">
        <v>14825</v>
      </c>
      <c r="E1045" s="362">
        <v>11</v>
      </c>
      <c r="F1045" s="364">
        <v>21309948</v>
      </c>
      <c r="G1045" s="363">
        <v>20213099486</v>
      </c>
      <c r="H1045" s="365">
        <v>25583</v>
      </c>
      <c r="I1045" s="388">
        <v>15</v>
      </c>
      <c r="J1045" s="378">
        <v>1</v>
      </c>
      <c r="K1045" s="381">
        <v>1970</v>
      </c>
      <c r="L1045" s="369">
        <f t="shared" ca="1" si="16"/>
        <v>54</v>
      </c>
      <c r="M1045" s="299" t="s">
        <v>20</v>
      </c>
      <c r="N1045" s="10" t="s">
        <v>40415</v>
      </c>
      <c r="O1045" s="389" t="s">
        <v>30772</v>
      </c>
      <c r="P1045" s="386">
        <v>41579</v>
      </c>
    </row>
    <row r="1046" spans="1:16" s="8" customFormat="1" ht="15" customHeight="1" x14ac:dyDescent="0.25">
      <c r="A1046" s="362" t="s">
        <v>27</v>
      </c>
      <c r="B1046" s="362" t="s">
        <v>22113</v>
      </c>
      <c r="C1046" s="340" t="s">
        <v>14824</v>
      </c>
      <c r="D1046" s="362" t="s">
        <v>14823</v>
      </c>
      <c r="E1046" s="362">
        <v>18</v>
      </c>
      <c r="F1046" s="364">
        <v>20007508</v>
      </c>
      <c r="G1046" s="363">
        <v>27200075086</v>
      </c>
      <c r="H1046" s="365">
        <v>24847</v>
      </c>
      <c r="I1046" s="388">
        <v>10</v>
      </c>
      <c r="J1046" s="378">
        <v>1</v>
      </c>
      <c r="K1046" s="381">
        <v>1968</v>
      </c>
      <c r="L1046" s="369">
        <f t="shared" ca="1" si="16"/>
        <v>56</v>
      </c>
      <c r="M1046" s="299" t="s">
        <v>20</v>
      </c>
      <c r="N1046" s="10" t="s">
        <v>28854</v>
      </c>
      <c r="O1046" s="389" t="s">
        <v>30750</v>
      </c>
      <c r="P1046" s="386" t="s">
        <v>177</v>
      </c>
    </row>
    <row r="1047" spans="1:16" s="8" customFormat="1" ht="15" customHeight="1" x14ac:dyDescent="0.25">
      <c r="A1047" s="362" t="s">
        <v>46</v>
      </c>
      <c r="B1047" s="362" t="s">
        <v>22113</v>
      </c>
      <c r="C1047" s="340" t="s">
        <v>14822</v>
      </c>
      <c r="D1047" s="362" t="s">
        <v>14821</v>
      </c>
      <c r="E1047" s="362">
        <v>14</v>
      </c>
      <c r="F1047" s="364">
        <v>20226996</v>
      </c>
      <c r="G1047" s="363">
        <v>27202269961</v>
      </c>
      <c r="H1047" s="365">
        <v>25203</v>
      </c>
      <c r="I1047" s="388">
        <v>31</v>
      </c>
      <c r="J1047" s="378">
        <v>12</v>
      </c>
      <c r="K1047" s="381">
        <v>1968</v>
      </c>
      <c r="L1047" s="369">
        <f t="shared" ca="1" si="16"/>
        <v>55</v>
      </c>
      <c r="M1047" s="299" t="s">
        <v>20</v>
      </c>
      <c r="N1047" s="10" t="s">
        <v>28854</v>
      </c>
      <c r="O1047" s="389" t="s">
        <v>177</v>
      </c>
      <c r="P1047" s="386" t="s">
        <v>177</v>
      </c>
    </row>
    <row r="1048" spans="1:16" s="8" customFormat="1" ht="15" customHeight="1" x14ac:dyDescent="0.25">
      <c r="A1048" s="362" t="s">
        <v>27</v>
      </c>
      <c r="B1048" s="362" t="s">
        <v>22113</v>
      </c>
      <c r="C1048" s="340" t="s">
        <v>14820</v>
      </c>
      <c r="D1048" s="362" t="s">
        <v>14819</v>
      </c>
      <c r="E1048" s="362">
        <v>12</v>
      </c>
      <c r="F1048" s="364">
        <v>18401289</v>
      </c>
      <c r="G1048" s="363">
        <v>27184012893</v>
      </c>
      <c r="H1048" s="365">
        <v>24796</v>
      </c>
      <c r="I1048" s="388">
        <v>20</v>
      </c>
      <c r="J1048" s="378">
        <v>11</v>
      </c>
      <c r="K1048" s="381">
        <v>1967</v>
      </c>
      <c r="L1048" s="369">
        <f t="shared" ca="1" si="16"/>
        <v>56</v>
      </c>
      <c r="M1048" s="299" t="s">
        <v>20</v>
      </c>
      <c r="N1048" s="10" t="s">
        <v>28854</v>
      </c>
      <c r="O1048" s="389" t="s">
        <v>30739</v>
      </c>
      <c r="P1048" s="386">
        <v>40695</v>
      </c>
    </row>
    <row r="1049" spans="1:16" s="8" customFormat="1" ht="15" customHeight="1" x14ac:dyDescent="0.25">
      <c r="A1049" s="362" t="s">
        <v>302</v>
      </c>
      <c r="B1049" s="362" t="s">
        <v>22113</v>
      </c>
      <c r="C1049" s="340" t="s">
        <v>14818</v>
      </c>
      <c r="D1049" s="362" t="s">
        <v>14817</v>
      </c>
      <c r="E1049" s="362">
        <v>11</v>
      </c>
      <c r="F1049" s="364">
        <v>17695857</v>
      </c>
      <c r="G1049" s="363">
        <v>27176958575</v>
      </c>
      <c r="H1049" s="365">
        <v>24273</v>
      </c>
      <c r="I1049" s="388">
        <v>15</v>
      </c>
      <c r="J1049" s="378">
        <v>6</v>
      </c>
      <c r="K1049" s="381">
        <v>1966</v>
      </c>
      <c r="L1049" s="369">
        <f t="shared" ca="1" si="16"/>
        <v>57</v>
      </c>
      <c r="M1049" s="299" t="s">
        <v>20</v>
      </c>
      <c r="N1049" s="10" t="s">
        <v>28854</v>
      </c>
      <c r="O1049" s="389" t="s">
        <v>30745</v>
      </c>
      <c r="P1049" s="386">
        <v>41261</v>
      </c>
    </row>
    <row r="1050" spans="1:16" s="8" customFormat="1" ht="15" customHeight="1" x14ac:dyDescent="0.25">
      <c r="A1050" s="362" t="s">
        <v>179</v>
      </c>
      <c r="B1050" s="362" t="s">
        <v>22113</v>
      </c>
      <c r="C1050" s="340" t="s">
        <v>14814</v>
      </c>
      <c r="D1050" s="362" t="s">
        <v>14813</v>
      </c>
      <c r="E1050" s="362" t="s">
        <v>889</v>
      </c>
      <c r="F1050" s="364">
        <v>20245973</v>
      </c>
      <c r="G1050" s="363">
        <v>27202459736</v>
      </c>
      <c r="H1050" s="365">
        <v>25003</v>
      </c>
      <c r="I1050" s="388">
        <v>14</v>
      </c>
      <c r="J1050" s="378">
        <v>6</v>
      </c>
      <c r="K1050" s="381">
        <v>1968</v>
      </c>
      <c r="L1050" s="369">
        <f t="shared" ca="1" si="16"/>
        <v>55</v>
      </c>
      <c r="M1050" s="299" t="s">
        <v>20</v>
      </c>
      <c r="N1050" s="10" t="s">
        <v>28854</v>
      </c>
      <c r="O1050" s="389" t="s">
        <v>177</v>
      </c>
      <c r="P1050" s="386" t="s">
        <v>177</v>
      </c>
    </row>
    <row r="1051" spans="1:16" s="8" customFormat="1" ht="15" customHeight="1" x14ac:dyDescent="0.25">
      <c r="A1051" s="362">
        <v>13</v>
      </c>
      <c r="B1051" s="362" t="s">
        <v>22113</v>
      </c>
      <c r="C1051" s="340" t="s">
        <v>14812</v>
      </c>
      <c r="D1051" s="362" t="s">
        <v>14811</v>
      </c>
      <c r="E1051" s="362">
        <v>11</v>
      </c>
      <c r="F1051" s="364">
        <v>18425581</v>
      </c>
      <c r="G1051" s="363">
        <v>27184255818</v>
      </c>
      <c r="H1051" s="365">
        <v>24708</v>
      </c>
      <c r="I1051" s="388">
        <v>24</v>
      </c>
      <c r="J1051" s="378">
        <v>8</v>
      </c>
      <c r="K1051" s="381">
        <v>1967</v>
      </c>
      <c r="L1051" s="369">
        <f t="shared" ca="1" si="16"/>
        <v>56</v>
      </c>
      <c r="M1051" s="299" t="s">
        <v>20</v>
      </c>
      <c r="N1051" s="10" t="s">
        <v>28854</v>
      </c>
      <c r="O1051" s="389" t="s">
        <v>30783</v>
      </c>
      <c r="P1051" s="386">
        <v>41098</v>
      </c>
    </row>
    <row r="1052" spans="1:16" s="8" customFormat="1" ht="15" customHeight="1" x14ac:dyDescent="0.25">
      <c r="A1052" s="362" t="s">
        <v>972</v>
      </c>
      <c r="B1052" s="362" t="s">
        <v>22113</v>
      </c>
      <c r="C1052" s="340" t="s">
        <v>14810</v>
      </c>
      <c r="D1052" s="362" t="s">
        <v>14809</v>
      </c>
      <c r="E1052" s="362">
        <v>11</v>
      </c>
      <c r="F1052" s="364">
        <v>18411943</v>
      </c>
      <c r="G1052" s="363">
        <v>27184119434</v>
      </c>
      <c r="H1052" s="365">
        <v>24736</v>
      </c>
      <c r="I1052" s="388">
        <v>21</v>
      </c>
      <c r="J1052" s="378">
        <v>9</v>
      </c>
      <c r="K1052" s="381">
        <v>1967</v>
      </c>
      <c r="L1052" s="369">
        <f t="shared" ca="1" si="16"/>
        <v>56</v>
      </c>
      <c r="M1052" s="299" t="s">
        <v>20</v>
      </c>
      <c r="N1052" s="10" t="s">
        <v>28854</v>
      </c>
      <c r="O1052" s="389" t="s">
        <v>30783</v>
      </c>
      <c r="P1052" s="386">
        <v>41069</v>
      </c>
    </row>
    <row r="1053" spans="1:16" s="8" customFormat="1" ht="15" customHeight="1" x14ac:dyDescent="0.25">
      <c r="A1053" s="362" t="s">
        <v>46</v>
      </c>
      <c r="B1053" s="362" t="s">
        <v>22113</v>
      </c>
      <c r="C1053" s="340" t="s">
        <v>14808</v>
      </c>
      <c r="D1053" s="362" t="s">
        <v>14807</v>
      </c>
      <c r="E1053" s="362">
        <v>15</v>
      </c>
      <c r="F1053" s="364">
        <v>14794714</v>
      </c>
      <c r="G1053" s="363">
        <v>20147947144</v>
      </c>
      <c r="H1053" s="365">
        <v>22777</v>
      </c>
      <c r="I1053" s="388">
        <v>11</v>
      </c>
      <c r="J1053" s="378">
        <v>5</v>
      </c>
      <c r="K1053" s="381">
        <v>1962</v>
      </c>
      <c r="L1053" s="369">
        <f t="shared" ca="1" si="16"/>
        <v>61</v>
      </c>
      <c r="M1053" s="299" t="s">
        <v>20</v>
      </c>
      <c r="N1053" s="10" t="s">
        <v>40415</v>
      </c>
      <c r="O1053" s="389" t="s">
        <v>30740</v>
      </c>
      <c r="P1053" s="386" t="s">
        <v>177</v>
      </c>
    </row>
    <row r="1054" spans="1:16" s="8" customFormat="1" ht="15" customHeight="1" x14ac:dyDescent="0.25">
      <c r="A1054" s="362" t="s">
        <v>27</v>
      </c>
      <c r="B1054" s="362" t="s">
        <v>22113</v>
      </c>
      <c r="C1054" s="340" t="s">
        <v>14806</v>
      </c>
      <c r="D1054" s="362" t="s">
        <v>14805</v>
      </c>
      <c r="E1054" s="362">
        <v>14</v>
      </c>
      <c r="F1054" s="364">
        <v>13102807</v>
      </c>
      <c r="G1054" s="363">
        <v>27131028070</v>
      </c>
      <c r="H1054" s="365">
        <v>21570</v>
      </c>
      <c r="I1054" s="388">
        <v>20</v>
      </c>
      <c r="J1054" s="378">
        <v>1</v>
      </c>
      <c r="K1054" s="381">
        <v>1959</v>
      </c>
      <c r="L1054" s="369">
        <f t="shared" ca="1" si="16"/>
        <v>65</v>
      </c>
      <c r="M1054" s="299" t="s">
        <v>20</v>
      </c>
      <c r="N1054" s="10" t="s">
        <v>28854</v>
      </c>
      <c r="O1054" s="389" t="s">
        <v>30763</v>
      </c>
      <c r="P1054" s="386">
        <v>40787</v>
      </c>
    </row>
    <row r="1055" spans="1:16" s="8" customFormat="1" ht="15" customHeight="1" x14ac:dyDescent="0.25">
      <c r="A1055" s="362" t="s">
        <v>27</v>
      </c>
      <c r="B1055" s="362" t="s">
        <v>22113</v>
      </c>
      <c r="C1055" s="340" t="s">
        <v>14804</v>
      </c>
      <c r="D1055" s="362" t="s">
        <v>14803</v>
      </c>
      <c r="E1055" s="362">
        <v>12</v>
      </c>
      <c r="F1055" s="364">
        <v>13410925</v>
      </c>
      <c r="G1055" s="363">
        <v>20134109255</v>
      </c>
      <c r="H1055" s="365">
        <v>21803</v>
      </c>
      <c r="I1055" s="388">
        <v>10</v>
      </c>
      <c r="J1055" s="378">
        <v>9</v>
      </c>
      <c r="K1055" s="381">
        <v>1959</v>
      </c>
      <c r="L1055" s="369">
        <f t="shared" ca="1" si="16"/>
        <v>64</v>
      </c>
      <c r="M1055" s="299" t="s">
        <v>20</v>
      </c>
      <c r="N1055" s="10" t="s">
        <v>40415</v>
      </c>
      <c r="O1055" s="389" t="s">
        <v>29354</v>
      </c>
      <c r="P1055" s="386">
        <v>43070</v>
      </c>
    </row>
    <row r="1056" spans="1:16" s="8" customFormat="1" ht="15" customHeight="1" x14ac:dyDescent="0.25">
      <c r="A1056" s="362" t="s">
        <v>27</v>
      </c>
      <c r="B1056" s="362" t="s">
        <v>22113</v>
      </c>
      <c r="C1056" s="340" t="s">
        <v>14802</v>
      </c>
      <c r="D1056" s="362" t="s">
        <v>14801</v>
      </c>
      <c r="E1056" s="362">
        <v>13</v>
      </c>
      <c r="F1056" s="364">
        <v>11383220</v>
      </c>
      <c r="G1056" s="363">
        <v>27113832202</v>
      </c>
      <c r="H1056" s="365">
        <v>20082</v>
      </c>
      <c r="I1056" s="388">
        <v>24</v>
      </c>
      <c r="J1056" s="378">
        <v>12</v>
      </c>
      <c r="K1056" s="381">
        <v>1954</v>
      </c>
      <c r="L1056" s="369">
        <f t="shared" ca="1" si="16"/>
        <v>69</v>
      </c>
      <c r="M1056" s="299" t="s">
        <v>20</v>
      </c>
      <c r="N1056" s="10" t="s">
        <v>28854</v>
      </c>
      <c r="O1056" s="389" t="s">
        <v>30781</v>
      </c>
      <c r="P1056" s="386">
        <v>42736</v>
      </c>
    </row>
    <row r="1057" spans="1:16" s="8" customFormat="1" ht="15" customHeight="1" x14ac:dyDescent="0.25">
      <c r="A1057" s="362" t="s">
        <v>27</v>
      </c>
      <c r="B1057" s="362" t="s">
        <v>22113</v>
      </c>
      <c r="C1057" s="340" t="s">
        <v>14800</v>
      </c>
      <c r="D1057" s="362" t="s">
        <v>14799</v>
      </c>
      <c r="E1057" s="362" t="s">
        <v>14257</v>
      </c>
      <c r="F1057" s="364">
        <v>4437448</v>
      </c>
      <c r="G1057" s="363">
        <v>20044374480</v>
      </c>
      <c r="H1057" s="365">
        <v>16275</v>
      </c>
      <c r="I1057" s="388">
        <v>22</v>
      </c>
      <c r="J1057" s="378">
        <v>7</v>
      </c>
      <c r="K1057" s="381">
        <v>1944</v>
      </c>
      <c r="L1057" s="369">
        <f t="shared" ca="1" si="16"/>
        <v>79</v>
      </c>
      <c r="M1057" s="299" t="s">
        <v>20</v>
      </c>
      <c r="N1057" s="10" t="s">
        <v>40415</v>
      </c>
      <c r="O1057" s="389" t="s">
        <v>177</v>
      </c>
      <c r="P1057" s="386" t="s">
        <v>177</v>
      </c>
    </row>
    <row r="1058" spans="1:16" s="8" customFormat="1" ht="15" customHeight="1" x14ac:dyDescent="0.25">
      <c r="A1058" s="362" t="s">
        <v>33761</v>
      </c>
      <c r="B1058" s="362" t="s">
        <v>22113</v>
      </c>
      <c r="C1058" s="340" t="s">
        <v>14794</v>
      </c>
      <c r="D1058" s="362" t="s">
        <v>14793</v>
      </c>
      <c r="E1058" s="362">
        <v>13</v>
      </c>
      <c r="F1058" s="364">
        <v>13779307</v>
      </c>
      <c r="G1058" s="363">
        <v>27137793070</v>
      </c>
      <c r="H1058" s="365">
        <v>21979</v>
      </c>
      <c r="I1058" s="388">
        <v>4</v>
      </c>
      <c r="J1058" s="378">
        <v>3</v>
      </c>
      <c r="K1058" s="381">
        <v>1960</v>
      </c>
      <c r="L1058" s="369">
        <f t="shared" ca="1" si="16"/>
        <v>64</v>
      </c>
      <c r="M1058" s="299" t="s">
        <v>20</v>
      </c>
      <c r="N1058" s="10" t="s">
        <v>28854</v>
      </c>
      <c r="O1058" s="389" t="s">
        <v>30774</v>
      </c>
      <c r="P1058" s="386">
        <v>42614</v>
      </c>
    </row>
    <row r="1059" spans="1:16" s="8" customFormat="1" ht="15" customHeight="1" x14ac:dyDescent="0.25">
      <c r="A1059" s="362">
        <v>13</v>
      </c>
      <c r="B1059" s="362" t="s">
        <v>22113</v>
      </c>
      <c r="C1059" s="340" t="s">
        <v>14788</v>
      </c>
      <c r="D1059" s="362" t="s">
        <v>14787</v>
      </c>
      <c r="E1059" s="362">
        <v>14</v>
      </c>
      <c r="F1059" s="364">
        <v>5687357</v>
      </c>
      <c r="G1059" s="363">
        <v>27056873576</v>
      </c>
      <c r="H1059" s="365">
        <v>18157</v>
      </c>
      <c r="I1059" s="388">
        <v>16</v>
      </c>
      <c r="J1059" s="378">
        <v>9</v>
      </c>
      <c r="K1059" s="381">
        <v>1949</v>
      </c>
      <c r="L1059" s="369">
        <f t="shared" ca="1" si="16"/>
        <v>74</v>
      </c>
      <c r="M1059" s="299" t="s">
        <v>20</v>
      </c>
      <c r="N1059" s="10" t="s">
        <v>28854</v>
      </c>
      <c r="O1059" s="389" t="s">
        <v>40555</v>
      </c>
      <c r="P1059" s="386">
        <v>39083</v>
      </c>
    </row>
    <row r="1060" spans="1:16" s="8" customFormat="1" ht="15" customHeight="1" x14ac:dyDescent="0.25">
      <c r="A1060" s="362" t="s">
        <v>46</v>
      </c>
      <c r="B1060" s="362" t="s">
        <v>22113</v>
      </c>
      <c r="C1060" s="340" t="s">
        <v>14786</v>
      </c>
      <c r="D1060" s="362" t="s">
        <v>14785</v>
      </c>
      <c r="E1060" s="362">
        <v>15</v>
      </c>
      <c r="F1060" s="364">
        <v>17265227</v>
      </c>
      <c r="G1060" s="363">
        <v>20172652272</v>
      </c>
      <c r="H1060" s="365">
        <v>23811</v>
      </c>
      <c r="I1060" s="388">
        <v>10</v>
      </c>
      <c r="J1060" s="378">
        <v>3</v>
      </c>
      <c r="K1060" s="381">
        <v>1965</v>
      </c>
      <c r="L1060" s="369">
        <f t="shared" ca="1" si="16"/>
        <v>59</v>
      </c>
      <c r="M1060" s="299" t="s">
        <v>20</v>
      </c>
      <c r="N1060" s="10" t="s">
        <v>40415</v>
      </c>
      <c r="O1060" s="389" t="s">
        <v>30741</v>
      </c>
      <c r="P1060" s="386">
        <v>41974</v>
      </c>
    </row>
    <row r="1061" spans="1:16" s="8" customFormat="1" ht="15" customHeight="1" x14ac:dyDescent="0.25">
      <c r="A1061" s="362" t="s">
        <v>46</v>
      </c>
      <c r="B1061" s="362" t="s">
        <v>22113</v>
      </c>
      <c r="C1061" s="340" t="s">
        <v>14784</v>
      </c>
      <c r="D1061" s="362" t="s">
        <v>14783</v>
      </c>
      <c r="E1061" s="362">
        <v>13</v>
      </c>
      <c r="F1061" s="364">
        <v>20289357</v>
      </c>
      <c r="G1061" s="363">
        <v>20202893571</v>
      </c>
      <c r="H1061" s="365">
        <v>25297</v>
      </c>
      <c r="I1061" s="388">
        <v>4</v>
      </c>
      <c r="J1061" s="378">
        <v>4</v>
      </c>
      <c r="K1061" s="381">
        <v>1969</v>
      </c>
      <c r="L1061" s="369">
        <f t="shared" ca="1" si="16"/>
        <v>55</v>
      </c>
      <c r="M1061" s="299" t="s">
        <v>20</v>
      </c>
      <c r="N1061" s="10" t="s">
        <v>40415</v>
      </c>
      <c r="O1061" s="389" t="s">
        <v>30745</v>
      </c>
      <c r="P1061" s="386">
        <v>41275</v>
      </c>
    </row>
    <row r="1062" spans="1:16" s="8" customFormat="1" ht="15" customHeight="1" x14ac:dyDescent="0.25">
      <c r="A1062" s="362">
        <v>17</v>
      </c>
      <c r="B1062" s="362" t="s">
        <v>22113</v>
      </c>
      <c r="C1062" s="340" t="s">
        <v>14782</v>
      </c>
      <c r="D1062" s="362" t="s">
        <v>14781</v>
      </c>
      <c r="E1062" s="362">
        <v>13</v>
      </c>
      <c r="F1062" s="364">
        <v>20177031</v>
      </c>
      <c r="G1062" s="363">
        <v>23201770319</v>
      </c>
      <c r="H1062" s="365">
        <v>24863</v>
      </c>
      <c r="I1062" s="388">
        <v>26</v>
      </c>
      <c r="J1062" s="378">
        <v>1</v>
      </c>
      <c r="K1062" s="381">
        <v>1968</v>
      </c>
      <c r="L1062" s="369">
        <f t="shared" ca="1" si="16"/>
        <v>56</v>
      </c>
      <c r="M1062" s="299" t="s">
        <v>20</v>
      </c>
      <c r="N1062" s="10" t="s">
        <v>40415</v>
      </c>
      <c r="O1062" s="389" t="s">
        <v>29320</v>
      </c>
      <c r="P1062" s="386">
        <v>43466</v>
      </c>
    </row>
    <row r="1063" spans="1:16" s="8" customFormat="1" ht="15" customHeight="1" x14ac:dyDescent="0.25">
      <c r="A1063" s="362" t="s">
        <v>27</v>
      </c>
      <c r="B1063" s="362" t="s">
        <v>22113</v>
      </c>
      <c r="C1063" s="340" t="s">
        <v>14780</v>
      </c>
      <c r="D1063" s="362" t="s">
        <v>14779</v>
      </c>
      <c r="E1063" s="362">
        <v>15</v>
      </c>
      <c r="F1063" s="364">
        <v>8539801</v>
      </c>
      <c r="G1063" s="363">
        <v>20085398017</v>
      </c>
      <c r="H1063" s="365">
        <v>18810</v>
      </c>
      <c r="I1063" s="388">
        <v>1</v>
      </c>
      <c r="J1063" s="378">
        <v>7</v>
      </c>
      <c r="K1063" s="381">
        <v>1951</v>
      </c>
      <c r="L1063" s="369">
        <f t="shared" ca="1" si="16"/>
        <v>72</v>
      </c>
      <c r="M1063" s="299" t="s">
        <v>20</v>
      </c>
      <c r="N1063" s="10" t="s">
        <v>40415</v>
      </c>
      <c r="O1063" s="389" t="s">
        <v>177</v>
      </c>
      <c r="P1063" s="386" t="s">
        <v>177</v>
      </c>
    </row>
    <row r="1064" spans="1:16" s="8" customFormat="1" ht="15" customHeight="1" x14ac:dyDescent="0.25">
      <c r="A1064" s="362" t="s">
        <v>27</v>
      </c>
      <c r="B1064" s="362" t="s">
        <v>22113</v>
      </c>
      <c r="C1064" s="340" t="s">
        <v>14778</v>
      </c>
      <c r="D1064" s="362" t="s">
        <v>14777</v>
      </c>
      <c r="E1064" s="362">
        <v>14</v>
      </c>
      <c r="F1064" s="364">
        <v>4424067</v>
      </c>
      <c r="G1064" s="363">
        <v>20044240670</v>
      </c>
      <c r="H1064" s="365">
        <v>16056</v>
      </c>
      <c r="I1064" s="388">
        <v>16</v>
      </c>
      <c r="J1064" s="378">
        <v>12</v>
      </c>
      <c r="K1064" s="381">
        <v>1943</v>
      </c>
      <c r="L1064" s="369">
        <f t="shared" ca="1" si="16"/>
        <v>80</v>
      </c>
      <c r="M1064" s="299" t="s">
        <v>20</v>
      </c>
      <c r="N1064" s="10" t="s">
        <v>40415</v>
      </c>
      <c r="O1064" s="389" t="s">
        <v>30743</v>
      </c>
      <c r="P1064" s="386">
        <v>40330</v>
      </c>
    </row>
    <row r="1065" spans="1:16" s="8" customFormat="1" ht="15" customHeight="1" x14ac:dyDescent="0.25">
      <c r="A1065" s="362" t="s">
        <v>46</v>
      </c>
      <c r="B1065" s="362" t="s">
        <v>22113</v>
      </c>
      <c r="C1065" s="340" t="s">
        <v>14776</v>
      </c>
      <c r="D1065" s="362" t="s">
        <v>14775</v>
      </c>
      <c r="E1065" s="362">
        <v>13</v>
      </c>
      <c r="F1065" s="364">
        <v>14482796</v>
      </c>
      <c r="G1065" s="363">
        <v>20144827962</v>
      </c>
      <c r="H1065" s="365">
        <v>22550</v>
      </c>
      <c r="I1065" s="388">
        <v>26</v>
      </c>
      <c r="J1065" s="378">
        <v>9</v>
      </c>
      <c r="K1065" s="381">
        <v>1961</v>
      </c>
      <c r="L1065" s="369">
        <f t="shared" ca="1" si="16"/>
        <v>62</v>
      </c>
      <c r="M1065" s="299" t="s">
        <v>20</v>
      </c>
      <c r="N1065" s="10" t="s">
        <v>40415</v>
      </c>
      <c r="O1065" s="389" t="s">
        <v>30739</v>
      </c>
      <c r="P1065" s="386">
        <v>40695</v>
      </c>
    </row>
    <row r="1066" spans="1:16" s="8" customFormat="1" ht="15" customHeight="1" x14ac:dyDescent="0.25">
      <c r="A1066" s="362" t="s">
        <v>27</v>
      </c>
      <c r="B1066" s="362" t="s">
        <v>22113</v>
      </c>
      <c r="C1066" s="340" t="s">
        <v>14774</v>
      </c>
      <c r="D1066" s="362" t="s">
        <v>14773</v>
      </c>
      <c r="E1066" s="362">
        <v>15</v>
      </c>
      <c r="F1066" s="364">
        <v>12001522</v>
      </c>
      <c r="G1066" s="363">
        <v>20120015223</v>
      </c>
      <c r="H1066" s="365">
        <v>21243</v>
      </c>
      <c r="I1066" s="388">
        <v>27</v>
      </c>
      <c r="J1066" s="378">
        <v>2</v>
      </c>
      <c r="K1066" s="381">
        <v>1958</v>
      </c>
      <c r="L1066" s="369">
        <f t="shared" ca="1" si="16"/>
        <v>66</v>
      </c>
      <c r="M1066" s="299" t="s">
        <v>20</v>
      </c>
      <c r="N1066" s="10" t="s">
        <v>40415</v>
      </c>
      <c r="O1066" s="389" t="s">
        <v>30739</v>
      </c>
      <c r="P1066" s="386">
        <v>40695</v>
      </c>
    </row>
    <row r="1067" spans="1:16" s="8" customFormat="1" ht="15" customHeight="1" x14ac:dyDescent="0.25">
      <c r="A1067" s="362" t="s">
        <v>27</v>
      </c>
      <c r="B1067" s="362" t="s">
        <v>22113</v>
      </c>
      <c r="C1067" s="340" t="s">
        <v>14772</v>
      </c>
      <c r="D1067" s="362" t="s">
        <v>14771</v>
      </c>
      <c r="E1067" s="362">
        <v>13</v>
      </c>
      <c r="F1067" s="364">
        <v>4401049</v>
      </c>
      <c r="G1067" s="363">
        <v>20044010497</v>
      </c>
      <c r="H1067" s="365">
        <v>15635</v>
      </c>
      <c r="I1067" s="388">
        <v>21</v>
      </c>
      <c r="J1067" s="378">
        <v>10</v>
      </c>
      <c r="K1067" s="381">
        <v>1942</v>
      </c>
      <c r="L1067" s="369">
        <f t="shared" ca="1" si="16"/>
        <v>81</v>
      </c>
      <c r="M1067" s="299" t="s">
        <v>20</v>
      </c>
      <c r="N1067" s="10" t="s">
        <v>40415</v>
      </c>
      <c r="O1067" s="389" t="s">
        <v>30738</v>
      </c>
      <c r="P1067" s="386">
        <v>42156</v>
      </c>
    </row>
    <row r="1068" spans="1:16" s="8" customFormat="1" ht="15" customHeight="1" x14ac:dyDescent="0.25">
      <c r="A1068" s="362" t="s">
        <v>27</v>
      </c>
      <c r="B1068" s="362" t="s">
        <v>22113</v>
      </c>
      <c r="C1068" s="340" t="s">
        <v>14770</v>
      </c>
      <c r="D1068" s="362" t="s">
        <v>14769</v>
      </c>
      <c r="E1068" s="362">
        <v>13</v>
      </c>
      <c r="F1068" s="364">
        <v>11681156</v>
      </c>
      <c r="G1068" s="363">
        <v>20116811562</v>
      </c>
      <c r="H1068" s="365">
        <v>20060</v>
      </c>
      <c r="I1068" s="388">
        <v>2</v>
      </c>
      <c r="J1068" s="378">
        <v>12</v>
      </c>
      <c r="K1068" s="381">
        <v>1954</v>
      </c>
      <c r="L1068" s="369">
        <f t="shared" ca="1" si="16"/>
        <v>69</v>
      </c>
      <c r="M1068" s="299" t="s">
        <v>20</v>
      </c>
      <c r="N1068" s="10" t="s">
        <v>40415</v>
      </c>
      <c r="O1068" s="389" t="s">
        <v>30766</v>
      </c>
      <c r="P1068" s="386">
        <v>41139</v>
      </c>
    </row>
    <row r="1069" spans="1:16" s="8" customFormat="1" ht="15" customHeight="1" x14ac:dyDescent="0.25">
      <c r="A1069" s="362" t="s">
        <v>27</v>
      </c>
      <c r="B1069" s="362" t="s">
        <v>22113</v>
      </c>
      <c r="C1069" s="340" t="s">
        <v>14768</v>
      </c>
      <c r="D1069" s="362" t="s">
        <v>14767</v>
      </c>
      <c r="E1069" s="362">
        <v>15</v>
      </c>
      <c r="F1069" s="364">
        <v>8315755</v>
      </c>
      <c r="G1069" s="363">
        <v>20083157551</v>
      </c>
      <c r="H1069" s="365">
        <v>18295</v>
      </c>
      <c r="I1069" s="388">
        <v>1</v>
      </c>
      <c r="J1069" s="378">
        <v>2</v>
      </c>
      <c r="K1069" s="381">
        <v>1950</v>
      </c>
      <c r="L1069" s="369">
        <f t="shared" ca="1" si="16"/>
        <v>74</v>
      </c>
      <c r="M1069" s="299" t="s">
        <v>20</v>
      </c>
      <c r="N1069" s="10" t="s">
        <v>40415</v>
      </c>
      <c r="O1069" s="389" t="s">
        <v>30821</v>
      </c>
      <c r="P1069" s="386">
        <v>40817</v>
      </c>
    </row>
    <row r="1070" spans="1:16" s="8" customFormat="1" ht="15" customHeight="1" x14ac:dyDescent="0.25">
      <c r="A1070" s="362" t="s">
        <v>27</v>
      </c>
      <c r="B1070" s="362" t="s">
        <v>22113</v>
      </c>
      <c r="C1070" s="340" t="s">
        <v>14766</v>
      </c>
      <c r="D1070" s="362" t="s">
        <v>14765</v>
      </c>
      <c r="E1070" s="362">
        <v>13</v>
      </c>
      <c r="F1070" s="364">
        <v>13072487</v>
      </c>
      <c r="G1070" s="363">
        <v>20130724877</v>
      </c>
      <c r="H1070" s="365">
        <v>21618</v>
      </c>
      <c r="I1070" s="388">
        <v>9</v>
      </c>
      <c r="J1070" s="378">
        <v>3</v>
      </c>
      <c r="K1070" s="381">
        <v>1959</v>
      </c>
      <c r="L1070" s="369">
        <f t="shared" ca="1" si="16"/>
        <v>65</v>
      </c>
      <c r="M1070" s="299" t="s">
        <v>20</v>
      </c>
      <c r="N1070" s="10" t="s">
        <v>40415</v>
      </c>
      <c r="O1070" s="389" t="s">
        <v>30791</v>
      </c>
      <c r="P1070" s="386">
        <v>41611</v>
      </c>
    </row>
    <row r="1071" spans="1:16" s="8" customFormat="1" ht="15" customHeight="1" x14ac:dyDescent="0.25">
      <c r="A1071" s="362" t="s">
        <v>161</v>
      </c>
      <c r="B1071" s="362" t="s">
        <v>22113</v>
      </c>
      <c r="C1071" s="340" t="s">
        <v>14764</v>
      </c>
      <c r="D1071" s="362" t="s">
        <v>14763</v>
      </c>
      <c r="E1071" s="362">
        <v>14</v>
      </c>
      <c r="F1071" s="364">
        <v>8339794</v>
      </c>
      <c r="G1071" s="363">
        <v>20083397943</v>
      </c>
      <c r="H1071" s="365">
        <v>18141</v>
      </c>
      <c r="I1071" s="388">
        <v>31</v>
      </c>
      <c r="J1071" s="378">
        <v>8</v>
      </c>
      <c r="K1071" s="381">
        <v>1949</v>
      </c>
      <c r="L1071" s="369">
        <f t="shared" ca="1" si="16"/>
        <v>74</v>
      </c>
      <c r="M1071" s="299" t="s">
        <v>20</v>
      </c>
      <c r="N1071" s="10" t="s">
        <v>40415</v>
      </c>
      <c r="O1071" s="389" t="s">
        <v>30778</v>
      </c>
      <c r="P1071" s="386">
        <v>41744</v>
      </c>
    </row>
    <row r="1072" spans="1:16" s="8" customFormat="1" ht="15" customHeight="1" x14ac:dyDescent="0.25">
      <c r="A1072" s="362" t="s">
        <v>302</v>
      </c>
      <c r="B1072" s="362" t="s">
        <v>22113</v>
      </c>
      <c r="C1072" s="340" t="s">
        <v>14762</v>
      </c>
      <c r="D1072" s="362" t="s">
        <v>14761</v>
      </c>
      <c r="E1072" s="362">
        <v>14</v>
      </c>
      <c r="F1072" s="364">
        <v>14614842</v>
      </c>
      <c r="G1072" s="363">
        <v>27146148420</v>
      </c>
      <c r="H1072" s="365">
        <v>22472</v>
      </c>
      <c r="I1072" s="388">
        <v>10</v>
      </c>
      <c r="J1072" s="378">
        <v>7</v>
      </c>
      <c r="K1072" s="381">
        <v>1961</v>
      </c>
      <c r="L1072" s="369">
        <f t="shared" ca="1" si="16"/>
        <v>62</v>
      </c>
      <c r="M1072" s="299" t="s">
        <v>20</v>
      </c>
      <c r="N1072" s="10" t="s">
        <v>28854</v>
      </c>
      <c r="O1072" s="389" t="s">
        <v>30753</v>
      </c>
      <c r="P1072" s="386">
        <v>40909</v>
      </c>
    </row>
    <row r="1073" spans="1:16" s="8" customFormat="1" ht="15" customHeight="1" x14ac:dyDescent="0.25">
      <c r="A1073" s="362" t="s">
        <v>27</v>
      </c>
      <c r="B1073" s="362" t="s">
        <v>22113</v>
      </c>
      <c r="C1073" s="340" t="s">
        <v>14760</v>
      </c>
      <c r="D1073" s="362" t="s">
        <v>14759</v>
      </c>
      <c r="E1073" s="362">
        <v>15</v>
      </c>
      <c r="F1073" s="364">
        <v>12501484</v>
      </c>
      <c r="G1073" s="363">
        <v>23125014844</v>
      </c>
      <c r="H1073" s="365">
        <v>20724</v>
      </c>
      <c r="I1073" s="388">
        <v>26</v>
      </c>
      <c r="J1073" s="378">
        <v>9</v>
      </c>
      <c r="K1073" s="381">
        <v>1956</v>
      </c>
      <c r="L1073" s="369">
        <f t="shared" ca="1" si="16"/>
        <v>67</v>
      </c>
      <c r="M1073" s="299" t="s">
        <v>20</v>
      </c>
      <c r="N1073" s="10" t="s">
        <v>28854</v>
      </c>
      <c r="O1073" s="389" t="s">
        <v>177</v>
      </c>
      <c r="P1073" s="386" t="s">
        <v>177</v>
      </c>
    </row>
    <row r="1074" spans="1:16" s="8" customFormat="1" ht="15" customHeight="1" x14ac:dyDescent="0.25">
      <c r="A1074" s="362" t="s">
        <v>27</v>
      </c>
      <c r="B1074" s="362" t="s">
        <v>22113</v>
      </c>
      <c r="C1074" s="340" t="s">
        <v>14755</v>
      </c>
      <c r="D1074" s="362" t="s">
        <v>14754</v>
      </c>
      <c r="E1074" s="362">
        <v>12</v>
      </c>
      <c r="F1074" s="364">
        <v>17655998</v>
      </c>
      <c r="G1074" s="363">
        <v>27176559980</v>
      </c>
      <c r="H1074" s="365">
        <v>24058</v>
      </c>
      <c r="I1074" s="388">
        <v>12</v>
      </c>
      <c r="J1074" s="378">
        <v>11</v>
      </c>
      <c r="K1074" s="381">
        <v>1965</v>
      </c>
      <c r="L1074" s="369">
        <f t="shared" ca="1" si="16"/>
        <v>58</v>
      </c>
      <c r="M1074" s="299" t="s">
        <v>20</v>
      </c>
      <c r="N1074" s="10" t="s">
        <v>28854</v>
      </c>
      <c r="O1074" s="389" t="s">
        <v>29320</v>
      </c>
      <c r="P1074" s="386">
        <v>43466</v>
      </c>
    </row>
    <row r="1075" spans="1:16" s="8" customFormat="1" ht="15" customHeight="1" x14ac:dyDescent="0.25">
      <c r="A1075" s="362" t="s">
        <v>27</v>
      </c>
      <c r="B1075" s="362" t="s">
        <v>22113</v>
      </c>
      <c r="C1075" s="340" t="s">
        <v>14753</v>
      </c>
      <c r="D1075" s="362" t="s">
        <v>14752</v>
      </c>
      <c r="E1075" s="362">
        <v>13</v>
      </c>
      <c r="F1075" s="364">
        <v>16941030</v>
      </c>
      <c r="G1075" s="363">
        <v>20169410306</v>
      </c>
      <c r="H1075" s="365">
        <v>23441</v>
      </c>
      <c r="I1075" s="388">
        <v>5</v>
      </c>
      <c r="J1075" s="378">
        <v>3</v>
      </c>
      <c r="K1075" s="381">
        <v>1964</v>
      </c>
      <c r="L1075" s="369">
        <f t="shared" ca="1" si="16"/>
        <v>60</v>
      </c>
      <c r="M1075" s="299" t="s">
        <v>20</v>
      </c>
      <c r="N1075" s="10" t="s">
        <v>40415</v>
      </c>
      <c r="O1075" s="389" t="s">
        <v>29320</v>
      </c>
      <c r="P1075" s="386">
        <v>43466</v>
      </c>
    </row>
    <row r="1076" spans="1:16" s="8" customFormat="1" ht="15" customHeight="1" x14ac:dyDescent="0.25">
      <c r="A1076" s="362" t="s">
        <v>59</v>
      </c>
      <c r="B1076" s="362" t="s">
        <v>22113</v>
      </c>
      <c r="C1076" s="340" t="s">
        <v>14751</v>
      </c>
      <c r="D1076" s="362" t="s">
        <v>14750</v>
      </c>
      <c r="E1076" s="362">
        <v>13</v>
      </c>
      <c r="F1076" s="364">
        <v>20349697</v>
      </c>
      <c r="G1076" s="363">
        <v>20203496975</v>
      </c>
      <c r="H1076" s="365">
        <v>24995</v>
      </c>
      <c r="I1076" s="388">
        <v>6</v>
      </c>
      <c r="J1076" s="378">
        <v>6</v>
      </c>
      <c r="K1076" s="381">
        <v>1968</v>
      </c>
      <c r="L1076" s="369">
        <f t="shared" ca="1" si="16"/>
        <v>55</v>
      </c>
      <c r="M1076" s="299" t="s">
        <v>20</v>
      </c>
      <c r="N1076" s="10" t="s">
        <v>40415</v>
      </c>
      <c r="O1076" s="389" t="s">
        <v>30743</v>
      </c>
      <c r="P1076" s="386">
        <v>40330</v>
      </c>
    </row>
    <row r="1077" spans="1:16" s="8" customFormat="1" ht="15" customHeight="1" x14ac:dyDescent="0.25">
      <c r="A1077" s="362" t="s">
        <v>193</v>
      </c>
      <c r="B1077" s="362" t="s">
        <v>22113</v>
      </c>
      <c r="C1077" s="340" t="s">
        <v>14749</v>
      </c>
      <c r="D1077" s="362" t="s">
        <v>14748</v>
      </c>
      <c r="E1077" s="362" t="s">
        <v>161</v>
      </c>
      <c r="F1077" s="364">
        <v>6270045</v>
      </c>
      <c r="G1077" s="363">
        <v>27062700454</v>
      </c>
      <c r="H1077" s="365">
        <v>18435</v>
      </c>
      <c r="I1077" s="388">
        <v>21</v>
      </c>
      <c r="J1077" s="378">
        <v>6</v>
      </c>
      <c r="K1077" s="381">
        <v>1950</v>
      </c>
      <c r="L1077" s="369">
        <f t="shared" ca="1" si="16"/>
        <v>73</v>
      </c>
      <c r="M1077" s="299" t="s">
        <v>20</v>
      </c>
      <c r="N1077" s="10" t="s">
        <v>28854</v>
      </c>
      <c r="O1077" s="389" t="s">
        <v>177</v>
      </c>
      <c r="P1077" s="386" t="s">
        <v>177</v>
      </c>
    </row>
    <row r="1078" spans="1:16" s="8" customFormat="1" ht="15" customHeight="1" x14ac:dyDescent="0.25">
      <c r="A1078" s="362" t="s">
        <v>27</v>
      </c>
      <c r="B1078" s="362" t="s">
        <v>22113</v>
      </c>
      <c r="C1078" s="340" t="s">
        <v>14747</v>
      </c>
      <c r="D1078" s="362" t="s">
        <v>14746</v>
      </c>
      <c r="E1078" s="362">
        <v>13</v>
      </c>
      <c r="F1078" s="364">
        <v>12735027</v>
      </c>
      <c r="G1078" s="363">
        <v>27127350278</v>
      </c>
      <c r="H1078" s="365">
        <v>20825</v>
      </c>
      <c r="I1078" s="388">
        <v>5</v>
      </c>
      <c r="J1078" s="378">
        <v>1</v>
      </c>
      <c r="K1078" s="381">
        <v>1957</v>
      </c>
      <c r="L1078" s="369">
        <f t="shared" ca="1" si="16"/>
        <v>67</v>
      </c>
      <c r="M1078" s="299" t="s">
        <v>20</v>
      </c>
      <c r="N1078" s="10" t="s">
        <v>28854</v>
      </c>
      <c r="O1078" s="389" t="s">
        <v>30753</v>
      </c>
      <c r="P1078" s="386">
        <v>40909</v>
      </c>
    </row>
    <row r="1079" spans="1:16" s="8" customFormat="1" ht="15" customHeight="1" x14ac:dyDescent="0.25">
      <c r="A1079" s="362" t="s">
        <v>46</v>
      </c>
      <c r="B1079" s="362" t="s">
        <v>22113</v>
      </c>
      <c r="C1079" s="340" t="s">
        <v>14745</v>
      </c>
      <c r="D1079" s="362" t="s">
        <v>14744</v>
      </c>
      <c r="E1079" s="362">
        <v>14</v>
      </c>
      <c r="F1079" s="364">
        <v>6240775</v>
      </c>
      <c r="G1079" s="363">
        <v>27062407757</v>
      </c>
      <c r="H1079" s="365">
        <v>18328</v>
      </c>
      <c r="I1079" s="388">
        <v>6</v>
      </c>
      <c r="J1079" s="378">
        <v>3</v>
      </c>
      <c r="K1079" s="381">
        <v>1950</v>
      </c>
      <c r="L1079" s="369">
        <f t="shared" ca="1" si="16"/>
        <v>74</v>
      </c>
      <c r="M1079" s="299" t="s">
        <v>20</v>
      </c>
      <c r="N1079" s="10" t="s">
        <v>28854</v>
      </c>
      <c r="O1079" s="389" t="s">
        <v>30843</v>
      </c>
      <c r="P1079" s="386" t="s">
        <v>177</v>
      </c>
    </row>
    <row r="1080" spans="1:16" s="8" customFormat="1" ht="15" customHeight="1" x14ac:dyDescent="0.25">
      <c r="A1080" s="362" t="s">
        <v>27</v>
      </c>
      <c r="B1080" s="362" t="s">
        <v>22113</v>
      </c>
      <c r="C1080" s="340" t="s">
        <v>14743</v>
      </c>
      <c r="D1080" s="362" t="s">
        <v>14742</v>
      </c>
      <c r="E1080" s="362">
        <v>12</v>
      </c>
      <c r="F1080" s="364">
        <v>14233282</v>
      </c>
      <c r="G1080" s="363">
        <v>27142332820</v>
      </c>
      <c r="H1080" s="365">
        <v>22317</v>
      </c>
      <c r="I1080" s="388">
        <v>5</v>
      </c>
      <c r="J1080" s="378">
        <v>2</v>
      </c>
      <c r="K1080" s="381">
        <v>1961</v>
      </c>
      <c r="L1080" s="369">
        <f t="shared" ca="1" si="16"/>
        <v>63</v>
      </c>
      <c r="M1080" s="299" t="s">
        <v>20</v>
      </c>
      <c r="N1080" s="10" t="s">
        <v>28854</v>
      </c>
      <c r="O1080" s="389" t="s">
        <v>30778</v>
      </c>
      <c r="P1080" s="386">
        <v>41744</v>
      </c>
    </row>
    <row r="1081" spans="1:16" s="8" customFormat="1" ht="15" customHeight="1" x14ac:dyDescent="0.25">
      <c r="A1081" s="362" t="s">
        <v>27</v>
      </c>
      <c r="B1081" s="362" t="s">
        <v>22113</v>
      </c>
      <c r="C1081" s="340" t="s">
        <v>14741</v>
      </c>
      <c r="D1081" s="362" t="s">
        <v>14740</v>
      </c>
      <c r="E1081" s="362">
        <v>14</v>
      </c>
      <c r="F1081" s="364">
        <v>14407558</v>
      </c>
      <c r="G1081" s="363">
        <v>20144075588</v>
      </c>
      <c r="H1081" s="365">
        <v>22574</v>
      </c>
      <c r="I1081" s="388">
        <v>20</v>
      </c>
      <c r="J1081" s="378">
        <v>10</v>
      </c>
      <c r="K1081" s="381">
        <v>1961</v>
      </c>
      <c r="L1081" s="369">
        <f t="shared" ca="1" si="16"/>
        <v>62</v>
      </c>
      <c r="M1081" s="299" t="s">
        <v>20</v>
      </c>
      <c r="N1081" s="10" t="s">
        <v>40415</v>
      </c>
      <c r="O1081" s="389" t="s">
        <v>36073</v>
      </c>
      <c r="P1081" s="386" t="s">
        <v>177</v>
      </c>
    </row>
    <row r="1082" spans="1:16" s="8" customFormat="1" ht="15" customHeight="1" x14ac:dyDescent="0.25">
      <c r="A1082" s="362" t="s">
        <v>27</v>
      </c>
      <c r="B1082" s="362" t="s">
        <v>22113</v>
      </c>
      <c r="C1082" s="340" t="s">
        <v>14739</v>
      </c>
      <c r="D1082" s="362" t="s">
        <v>14738</v>
      </c>
      <c r="E1082" s="362">
        <v>13</v>
      </c>
      <c r="F1082" s="364">
        <v>13213436</v>
      </c>
      <c r="G1082" s="363">
        <v>20132134368</v>
      </c>
      <c r="H1082" s="365">
        <v>21828</v>
      </c>
      <c r="I1082" s="388">
        <v>5</v>
      </c>
      <c r="J1082" s="378">
        <v>10</v>
      </c>
      <c r="K1082" s="381">
        <v>1959</v>
      </c>
      <c r="L1082" s="369">
        <f t="shared" ca="1" si="16"/>
        <v>64</v>
      </c>
      <c r="M1082" s="299" t="s">
        <v>20</v>
      </c>
      <c r="N1082" s="10" t="s">
        <v>40415</v>
      </c>
      <c r="O1082" s="389" t="s">
        <v>29321</v>
      </c>
      <c r="P1082" s="386">
        <v>44154</v>
      </c>
    </row>
    <row r="1083" spans="1:16" s="8" customFormat="1" ht="15" customHeight="1" x14ac:dyDescent="0.25">
      <c r="A1083" s="362" t="s">
        <v>33761</v>
      </c>
      <c r="B1083" s="362" t="s">
        <v>22113</v>
      </c>
      <c r="C1083" s="340" t="s">
        <v>14737</v>
      </c>
      <c r="D1083" s="362" t="s">
        <v>14736</v>
      </c>
      <c r="E1083" s="362">
        <v>15</v>
      </c>
      <c r="F1083" s="364">
        <v>11184214</v>
      </c>
      <c r="G1083" s="363">
        <v>27111842146</v>
      </c>
      <c r="H1083" s="365">
        <v>19868</v>
      </c>
      <c r="I1083" s="388">
        <v>24</v>
      </c>
      <c r="J1083" s="378">
        <v>5</v>
      </c>
      <c r="K1083" s="381">
        <v>1954</v>
      </c>
      <c r="L1083" s="369">
        <f t="shared" ca="1" si="16"/>
        <v>69</v>
      </c>
      <c r="M1083" s="299" t="s">
        <v>20</v>
      </c>
      <c r="N1083" s="10" t="s">
        <v>28854</v>
      </c>
      <c r="O1083" s="389" t="s">
        <v>30761</v>
      </c>
      <c r="P1083" s="386">
        <v>41183</v>
      </c>
    </row>
    <row r="1084" spans="1:16" s="8" customFormat="1" ht="15" customHeight="1" x14ac:dyDescent="0.25">
      <c r="A1084" s="362" t="s">
        <v>74</v>
      </c>
      <c r="B1084" s="362" t="s">
        <v>22113</v>
      </c>
      <c r="C1084" s="340" t="s">
        <v>14735</v>
      </c>
      <c r="D1084" s="362" t="s">
        <v>14734</v>
      </c>
      <c r="E1084" s="362">
        <v>12</v>
      </c>
      <c r="F1084" s="364">
        <v>12987669</v>
      </c>
      <c r="G1084" s="363">
        <v>27129876692</v>
      </c>
      <c r="H1084" s="365">
        <v>21539</v>
      </c>
      <c r="I1084" s="388">
        <v>20</v>
      </c>
      <c r="J1084" s="378">
        <v>12</v>
      </c>
      <c r="K1084" s="381">
        <v>1958</v>
      </c>
      <c r="L1084" s="369">
        <f t="shared" ca="1" si="16"/>
        <v>65</v>
      </c>
      <c r="M1084" s="299" t="s">
        <v>20</v>
      </c>
      <c r="N1084" s="10" t="s">
        <v>28854</v>
      </c>
      <c r="O1084" s="389" t="s">
        <v>30665</v>
      </c>
      <c r="P1084" s="386">
        <v>41883</v>
      </c>
    </row>
    <row r="1085" spans="1:16" s="8" customFormat="1" ht="15" customHeight="1" x14ac:dyDescent="0.25">
      <c r="A1085" s="362" t="s">
        <v>33761</v>
      </c>
      <c r="B1085" s="362" t="s">
        <v>22113</v>
      </c>
      <c r="C1085" s="340" t="s">
        <v>14733</v>
      </c>
      <c r="D1085" s="362" t="s">
        <v>14732</v>
      </c>
      <c r="E1085" s="362">
        <v>15</v>
      </c>
      <c r="F1085" s="364">
        <v>13333803</v>
      </c>
      <c r="G1085" s="363">
        <v>23133338039</v>
      </c>
      <c r="H1085" s="365">
        <v>21145</v>
      </c>
      <c r="I1085" s="388">
        <v>21</v>
      </c>
      <c r="J1085" s="378">
        <v>11</v>
      </c>
      <c r="K1085" s="381">
        <v>1957</v>
      </c>
      <c r="L1085" s="369">
        <f t="shared" ca="1" si="16"/>
        <v>66</v>
      </c>
      <c r="M1085" s="299" t="s">
        <v>20</v>
      </c>
      <c r="N1085" s="10" t="s">
        <v>40415</v>
      </c>
      <c r="O1085" s="389" t="s">
        <v>177</v>
      </c>
      <c r="P1085" s="386" t="s">
        <v>177</v>
      </c>
    </row>
    <row r="1086" spans="1:16" s="8" customFormat="1" ht="15" customHeight="1" x14ac:dyDescent="0.25">
      <c r="A1086" s="362" t="s">
        <v>2915</v>
      </c>
      <c r="B1086" s="362" t="s">
        <v>22113</v>
      </c>
      <c r="C1086" s="340" t="s">
        <v>14731</v>
      </c>
      <c r="D1086" s="362" t="s">
        <v>14730</v>
      </c>
      <c r="E1086" s="362">
        <v>13</v>
      </c>
      <c r="F1086" s="364">
        <v>16367471</v>
      </c>
      <c r="G1086" s="363">
        <v>27163674713</v>
      </c>
      <c r="H1086" s="365">
        <v>23082</v>
      </c>
      <c r="I1086" s="388">
        <v>12</v>
      </c>
      <c r="J1086" s="378">
        <v>3</v>
      </c>
      <c r="K1086" s="381">
        <v>1963</v>
      </c>
      <c r="L1086" s="369">
        <f t="shared" ca="1" si="16"/>
        <v>61</v>
      </c>
      <c r="M1086" s="299" t="s">
        <v>20</v>
      </c>
      <c r="N1086" s="10" t="s">
        <v>28854</v>
      </c>
      <c r="O1086" s="389" t="s">
        <v>30773</v>
      </c>
      <c r="P1086" s="386">
        <v>41974</v>
      </c>
    </row>
    <row r="1087" spans="1:16" s="8" customFormat="1" ht="15" customHeight="1" x14ac:dyDescent="0.25">
      <c r="A1087" s="362" t="s">
        <v>161</v>
      </c>
      <c r="B1087" s="362" t="s">
        <v>22113</v>
      </c>
      <c r="C1087" s="340" t="s">
        <v>14729</v>
      </c>
      <c r="D1087" s="362" t="s">
        <v>14728</v>
      </c>
      <c r="E1087" s="362">
        <v>15</v>
      </c>
      <c r="F1087" s="364">
        <v>12008694</v>
      </c>
      <c r="G1087" s="363">
        <v>20120086945</v>
      </c>
      <c r="H1087" s="365">
        <v>21316</v>
      </c>
      <c r="I1087" s="388">
        <v>11</v>
      </c>
      <c r="J1087" s="378">
        <v>5</v>
      </c>
      <c r="K1087" s="381">
        <v>1958</v>
      </c>
      <c r="L1087" s="369">
        <f t="shared" ca="1" si="16"/>
        <v>65</v>
      </c>
      <c r="M1087" s="299" t="s">
        <v>20</v>
      </c>
      <c r="N1087" s="10" t="s">
        <v>40415</v>
      </c>
      <c r="O1087" s="389" t="s">
        <v>30843</v>
      </c>
      <c r="P1087" s="386" t="s">
        <v>177</v>
      </c>
    </row>
    <row r="1088" spans="1:16" s="8" customFormat="1" ht="15" customHeight="1" x14ac:dyDescent="0.25">
      <c r="A1088" s="362" t="s">
        <v>27</v>
      </c>
      <c r="B1088" s="362" t="s">
        <v>22113</v>
      </c>
      <c r="C1088" s="340" t="s">
        <v>14727</v>
      </c>
      <c r="D1088" s="362" t="s">
        <v>14726</v>
      </c>
      <c r="E1088" s="362">
        <v>13</v>
      </c>
      <c r="F1088" s="364">
        <v>11734512</v>
      </c>
      <c r="G1088" s="363">
        <v>27117345128</v>
      </c>
      <c r="H1088" s="365">
        <v>20282</v>
      </c>
      <c r="I1088" s="388">
        <v>12</v>
      </c>
      <c r="J1088" s="378">
        <v>7</v>
      </c>
      <c r="K1088" s="381">
        <v>1955</v>
      </c>
      <c r="L1088" s="369">
        <f t="shared" ca="1" si="16"/>
        <v>68</v>
      </c>
      <c r="M1088" s="299" t="s">
        <v>20</v>
      </c>
      <c r="N1088" s="10" t="s">
        <v>28854</v>
      </c>
      <c r="O1088" s="389" t="s">
        <v>29313</v>
      </c>
      <c r="P1088" s="386">
        <v>43160</v>
      </c>
    </row>
    <row r="1089" spans="1:16" s="8" customFormat="1" ht="15" customHeight="1" x14ac:dyDescent="0.25">
      <c r="A1089" s="362" t="s">
        <v>27</v>
      </c>
      <c r="B1089" s="362" t="s">
        <v>22113</v>
      </c>
      <c r="C1089" s="340" t="s">
        <v>14725</v>
      </c>
      <c r="D1089" s="362" t="s">
        <v>14724</v>
      </c>
      <c r="E1089" s="362">
        <v>16</v>
      </c>
      <c r="F1089" s="364">
        <v>4606027</v>
      </c>
      <c r="G1089" s="363">
        <v>27046060275</v>
      </c>
      <c r="H1089" s="365">
        <v>15672</v>
      </c>
      <c r="I1089" s="388">
        <v>27</v>
      </c>
      <c r="J1089" s="378">
        <v>11</v>
      </c>
      <c r="K1089" s="381">
        <v>1942</v>
      </c>
      <c r="L1089" s="369">
        <f t="shared" ca="1" si="16"/>
        <v>81</v>
      </c>
      <c r="M1089" s="299" t="s">
        <v>20</v>
      </c>
      <c r="N1089" s="10" t="s">
        <v>28854</v>
      </c>
      <c r="O1089" s="389" t="s">
        <v>34614</v>
      </c>
      <c r="P1089" s="386">
        <v>38330</v>
      </c>
    </row>
    <row r="1090" spans="1:16" s="8" customFormat="1" ht="15" customHeight="1" x14ac:dyDescent="0.25">
      <c r="A1090" s="362" t="s">
        <v>27</v>
      </c>
      <c r="B1090" s="362" t="s">
        <v>22113</v>
      </c>
      <c r="C1090" s="340" t="s">
        <v>14723</v>
      </c>
      <c r="D1090" s="362" t="s">
        <v>14722</v>
      </c>
      <c r="E1090" s="362" t="s">
        <v>14257</v>
      </c>
      <c r="F1090" s="364">
        <v>11842405</v>
      </c>
      <c r="G1090" s="363">
        <v>27118424056</v>
      </c>
      <c r="H1090" s="365">
        <v>21198</v>
      </c>
      <c r="I1090" s="388">
        <v>13</v>
      </c>
      <c r="J1090" s="378">
        <v>1</v>
      </c>
      <c r="K1090" s="381">
        <v>1958</v>
      </c>
      <c r="L1090" s="369">
        <f t="shared" ref="L1090:L1153" ca="1" si="17">DATEDIF(H1090,TODAY(),"Y")</f>
        <v>66</v>
      </c>
      <c r="M1090" s="299" t="s">
        <v>20</v>
      </c>
      <c r="N1090" s="10" t="s">
        <v>28854</v>
      </c>
      <c r="O1090" s="389" t="s">
        <v>177</v>
      </c>
      <c r="P1090" s="386" t="s">
        <v>177</v>
      </c>
    </row>
    <row r="1091" spans="1:16" s="8" customFormat="1" ht="15" customHeight="1" x14ac:dyDescent="0.25">
      <c r="A1091" s="362" t="s">
        <v>46</v>
      </c>
      <c r="B1091" s="362" t="s">
        <v>22113</v>
      </c>
      <c r="C1091" s="340" t="s">
        <v>14721</v>
      </c>
      <c r="D1091" s="362" t="s">
        <v>14720</v>
      </c>
      <c r="E1091" s="362">
        <v>13</v>
      </c>
      <c r="F1091" s="364">
        <v>21615351</v>
      </c>
      <c r="G1091" s="363">
        <v>20216153511</v>
      </c>
      <c r="H1091" s="365">
        <v>25711</v>
      </c>
      <c r="I1091" s="388">
        <v>23</v>
      </c>
      <c r="J1091" s="378">
        <v>5</v>
      </c>
      <c r="K1091" s="381">
        <v>1970</v>
      </c>
      <c r="L1091" s="369">
        <f t="shared" ca="1" si="17"/>
        <v>53</v>
      </c>
      <c r="M1091" s="299" t="s">
        <v>20</v>
      </c>
      <c r="N1091" s="10" t="s">
        <v>40415</v>
      </c>
      <c r="O1091" s="389" t="s">
        <v>35836</v>
      </c>
      <c r="P1091" s="386" t="s">
        <v>177</v>
      </c>
    </row>
    <row r="1092" spans="1:16" s="8" customFormat="1" ht="15" customHeight="1" x14ac:dyDescent="0.25">
      <c r="A1092" s="362" t="s">
        <v>889</v>
      </c>
      <c r="B1092" s="362" t="s">
        <v>22113</v>
      </c>
      <c r="C1092" s="340" t="s">
        <v>14719</v>
      </c>
      <c r="D1092" s="362" t="s">
        <v>14718</v>
      </c>
      <c r="E1092" s="362">
        <v>12</v>
      </c>
      <c r="F1092" s="364">
        <v>21499797</v>
      </c>
      <c r="G1092" s="363">
        <v>20214997976</v>
      </c>
      <c r="H1092" s="365">
        <v>25682</v>
      </c>
      <c r="I1092" s="388">
        <v>24</v>
      </c>
      <c r="J1092" s="378">
        <v>4</v>
      </c>
      <c r="K1092" s="381">
        <v>1970</v>
      </c>
      <c r="L1092" s="369">
        <f t="shared" ca="1" si="17"/>
        <v>53</v>
      </c>
      <c r="M1092" s="299" t="s">
        <v>20</v>
      </c>
      <c r="N1092" s="10" t="s">
        <v>40415</v>
      </c>
      <c r="O1092" s="389" t="s">
        <v>30808</v>
      </c>
      <c r="P1092" s="386">
        <v>41508</v>
      </c>
    </row>
    <row r="1093" spans="1:16" s="8" customFormat="1" ht="15" customHeight="1" x14ac:dyDescent="0.25">
      <c r="A1093" s="362" t="s">
        <v>27</v>
      </c>
      <c r="B1093" s="362" t="s">
        <v>22113</v>
      </c>
      <c r="C1093" s="340" t="s">
        <v>14717</v>
      </c>
      <c r="D1093" s="362" t="s">
        <v>14716</v>
      </c>
      <c r="E1093" s="362">
        <v>11</v>
      </c>
      <c r="F1093" s="364">
        <v>21982569</v>
      </c>
      <c r="G1093" s="363">
        <v>20219825693</v>
      </c>
      <c r="H1093" s="365">
        <v>25952</v>
      </c>
      <c r="I1093" s="388">
        <v>19</v>
      </c>
      <c r="J1093" s="378">
        <v>1</v>
      </c>
      <c r="K1093" s="381">
        <v>1971</v>
      </c>
      <c r="L1093" s="369">
        <f t="shared" ca="1" si="17"/>
        <v>53</v>
      </c>
      <c r="M1093" s="299" t="s">
        <v>20</v>
      </c>
      <c r="N1093" s="10" t="s">
        <v>40415</v>
      </c>
      <c r="O1093" s="389" t="s">
        <v>30772</v>
      </c>
      <c r="P1093" s="386">
        <v>41579</v>
      </c>
    </row>
    <row r="1094" spans="1:16" s="8" customFormat="1" ht="15" customHeight="1" x14ac:dyDescent="0.25">
      <c r="A1094" s="362" t="s">
        <v>46</v>
      </c>
      <c r="B1094" s="362" t="s">
        <v>22113</v>
      </c>
      <c r="C1094" s="340" t="s">
        <v>14715</v>
      </c>
      <c r="D1094" s="362" t="s">
        <v>14714</v>
      </c>
      <c r="E1094" s="362">
        <v>11</v>
      </c>
      <c r="F1094" s="364">
        <v>21887799</v>
      </c>
      <c r="G1094" s="363">
        <v>20218877991</v>
      </c>
      <c r="H1094" s="365">
        <v>25904</v>
      </c>
      <c r="I1094" s="388">
        <v>2</v>
      </c>
      <c r="J1094" s="378">
        <v>12</v>
      </c>
      <c r="K1094" s="381">
        <v>1970</v>
      </c>
      <c r="L1094" s="369">
        <f t="shared" ca="1" si="17"/>
        <v>53</v>
      </c>
      <c r="M1094" s="299" t="s">
        <v>20</v>
      </c>
      <c r="N1094" s="10" t="s">
        <v>40415</v>
      </c>
      <c r="O1094" s="389" t="s">
        <v>30738</v>
      </c>
      <c r="P1094" s="386">
        <v>42156</v>
      </c>
    </row>
    <row r="1095" spans="1:16" s="8" customFormat="1" ht="15" customHeight="1" x14ac:dyDescent="0.25">
      <c r="A1095" s="362" t="s">
        <v>46</v>
      </c>
      <c r="B1095" s="362" t="s">
        <v>22113</v>
      </c>
      <c r="C1095" s="340" t="s">
        <v>14713</v>
      </c>
      <c r="D1095" s="362" t="s">
        <v>14712</v>
      </c>
      <c r="E1095" s="362">
        <v>10</v>
      </c>
      <c r="F1095" s="364">
        <v>22188144</v>
      </c>
      <c r="G1095" s="363">
        <v>20221881444</v>
      </c>
      <c r="H1095" s="365">
        <v>26056</v>
      </c>
      <c r="I1095" s="388">
        <v>3</v>
      </c>
      <c r="J1095" s="378">
        <v>5</v>
      </c>
      <c r="K1095" s="381">
        <v>1971</v>
      </c>
      <c r="L1095" s="369">
        <f t="shared" ca="1" si="17"/>
        <v>52</v>
      </c>
      <c r="M1095" s="299" t="s">
        <v>20</v>
      </c>
      <c r="N1095" s="10" t="s">
        <v>40415</v>
      </c>
      <c r="O1095" s="389" t="s">
        <v>29322</v>
      </c>
      <c r="P1095" s="386">
        <v>44348</v>
      </c>
    </row>
    <row r="1096" spans="1:16" s="8" customFormat="1" ht="15" customHeight="1" x14ac:dyDescent="0.25">
      <c r="A1096" s="362" t="s">
        <v>27</v>
      </c>
      <c r="B1096" s="362" t="s">
        <v>22113</v>
      </c>
      <c r="C1096" s="340" t="s">
        <v>14711</v>
      </c>
      <c r="D1096" s="362" t="s">
        <v>14710</v>
      </c>
      <c r="E1096" s="362">
        <v>11</v>
      </c>
      <c r="F1096" s="364">
        <v>21729812</v>
      </c>
      <c r="G1096" s="363">
        <v>20217298122</v>
      </c>
      <c r="H1096" s="365">
        <v>25974</v>
      </c>
      <c r="I1096" s="388">
        <v>10</v>
      </c>
      <c r="J1096" s="378">
        <v>2</v>
      </c>
      <c r="K1096" s="381">
        <v>1971</v>
      </c>
      <c r="L1096" s="369">
        <f t="shared" ca="1" si="17"/>
        <v>53</v>
      </c>
      <c r="M1096" s="299" t="s">
        <v>20</v>
      </c>
      <c r="N1096" s="10" t="s">
        <v>40415</v>
      </c>
      <c r="O1096" s="389" t="s">
        <v>30779</v>
      </c>
      <c r="P1096" s="386">
        <v>42339</v>
      </c>
    </row>
    <row r="1097" spans="1:16" s="8" customFormat="1" ht="15" customHeight="1" x14ac:dyDescent="0.25">
      <c r="A1097" s="362">
        <v>16</v>
      </c>
      <c r="B1097" s="362" t="s">
        <v>22113</v>
      </c>
      <c r="C1097" s="340" t="s">
        <v>14709</v>
      </c>
      <c r="D1097" s="362" t="s">
        <v>5287</v>
      </c>
      <c r="E1097" s="362">
        <v>12</v>
      </c>
      <c r="F1097" s="364">
        <v>21980581</v>
      </c>
      <c r="G1097" s="363">
        <v>20219805811</v>
      </c>
      <c r="H1097" s="365">
        <v>25973</v>
      </c>
      <c r="I1097" s="388">
        <v>9</v>
      </c>
      <c r="J1097" s="378">
        <v>2</v>
      </c>
      <c r="K1097" s="381">
        <v>1971</v>
      </c>
      <c r="L1097" s="369">
        <f t="shared" ca="1" si="17"/>
        <v>53</v>
      </c>
      <c r="M1097" s="299" t="s">
        <v>20</v>
      </c>
      <c r="N1097" s="10" t="s">
        <v>40415</v>
      </c>
      <c r="O1097" s="389" t="s">
        <v>30627</v>
      </c>
      <c r="P1097" s="386">
        <v>41334</v>
      </c>
    </row>
    <row r="1098" spans="1:16" s="8" customFormat="1" ht="15" customHeight="1" x14ac:dyDescent="0.25">
      <c r="A1098" s="362" t="s">
        <v>27</v>
      </c>
      <c r="B1098" s="362" t="s">
        <v>22113</v>
      </c>
      <c r="C1098" s="340" t="s">
        <v>14708</v>
      </c>
      <c r="D1098" s="362" t="s">
        <v>14707</v>
      </c>
      <c r="E1098" s="362">
        <v>13</v>
      </c>
      <c r="F1098" s="364">
        <v>21842276</v>
      </c>
      <c r="G1098" s="363">
        <v>20218422765</v>
      </c>
      <c r="H1098" s="365">
        <v>25850</v>
      </c>
      <c r="I1098" s="388">
        <v>9</v>
      </c>
      <c r="J1098" s="378">
        <v>10</v>
      </c>
      <c r="K1098" s="381">
        <v>1970</v>
      </c>
      <c r="L1098" s="369">
        <f t="shared" ca="1" si="17"/>
        <v>53</v>
      </c>
      <c r="M1098" s="299" t="s">
        <v>20</v>
      </c>
      <c r="N1098" s="10" t="s">
        <v>40415</v>
      </c>
      <c r="O1098" s="389" t="s">
        <v>30739</v>
      </c>
      <c r="P1098" s="386">
        <v>40695</v>
      </c>
    </row>
    <row r="1099" spans="1:16" s="8" customFormat="1" ht="15" customHeight="1" x14ac:dyDescent="0.25">
      <c r="A1099" s="362" t="s">
        <v>46</v>
      </c>
      <c r="B1099" s="362" t="s">
        <v>22113</v>
      </c>
      <c r="C1099" s="340" t="s">
        <v>14706</v>
      </c>
      <c r="D1099" s="362" t="s">
        <v>14705</v>
      </c>
      <c r="E1099" s="362">
        <v>13</v>
      </c>
      <c r="F1099" s="364">
        <v>22000990</v>
      </c>
      <c r="G1099" s="363">
        <v>20220009905</v>
      </c>
      <c r="H1099" s="365">
        <v>26032</v>
      </c>
      <c r="I1099" s="388">
        <v>9</v>
      </c>
      <c r="J1099" s="378">
        <v>4</v>
      </c>
      <c r="K1099" s="381">
        <v>1971</v>
      </c>
      <c r="L1099" s="369">
        <f t="shared" ca="1" si="17"/>
        <v>53</v>
      </c>
      <c r="M1099" s="299" t="s">
        <v>20</v>
      </c>
      <c r="N1099" s="10" t="s">
        <v>40415</v>
      </c>
      <c r="O1099" s="389" t="s">
        <v>30740</v>
      </c>
      <c r="P1099" s="386" t="s">
        <v>177</v>
      </c>
    </row>
    <row r="1100" spans="1:16" s="8" customFormat="1" ht="15" customHeight="1" x14ac:dyDescent="0.25">
      <c r="A1100" s="362" t="s">
        <v>46</v>
      </c>
      <c r="B1100" s="362" t="s">
        <v>22113</v>
      </c>
      <c r="C1100" s="340" t="s">
        <v>14704</v>
      </c>
      <c r="D1100" s="362" t="s">
        <v>14703</v>
      </c>
      <c r="E1100" s="362">
        <v>12</v>
      </c>
      <c r="F1100" s="364">
        <v>22021237</v>
      </c>
      <c r="G1100" s="363">
        <v>20220212379</v>
      </c>
      <c r="H1100" s="365">
        <v>26003</v>
      </c>
      <c r="I1100" s="388">
        <v>11</v>
      </c>
      <c r="J1100" s="378">
        <v>3</v>
      </c>
      <c r="K1100" s="381">
        <v>1971</v>
      </c>
      <c r="L1100" s="369">
        <f t="shared" ca="1" si="17"/>
        <v>53</v>
      </c>
      <c r="M1100" s="299" t="s">
        <v>20</v>
      </c>
      <c r="N1100" s="10" t="s">
        <v>40415</v>
      </c>
      <c r="O1100" s="389" t="s">
        <v>30762</v>
      </c>
      <c r="P1100" s="386">
        <v>41122</v>
      </c>
    </row>
    <row r="1101" spans="1:16" s="8" customFormat="1" ht="15" customHeight="1" x14ac:dyDescent="0.25">
      <c r="A1101" s="362" t="s">
        <v>27</v>
      </c>
      <c r="B1101" s="362" t="s">
        <v>22113</v>
      </c>
      <c r="C1101" s="340" t="s">
        <v>14702</v>
      </c>
      <c r="D1101" s="362" t="s">
        <v>6542</v>
      </c>
      <c r="E1101" s="362">
        <v>13</v>
      </c>
      <c r="F1101" s="364">
        <v>21787096</v>
      </c>
      <c r="G1101" s="363">
        <v>20217870969</v>
      </c>
      <c r="H1101" s="365">
        <v>25865</v>
      </c>
      <c r="I1101" s="388">
        <v>24</v>
      </c>
      <c r="J1101" s="378">
        <v>10</v>
      </c>
      <c r="K1101" s="381">
        <v>1970</v>
      </c>
      <c r="L1101" s="369">
        <f t="shared" ca="1" si="17"/>
        <v>53</v>
      </c>
      <c r="M1101" s="299" t="s">
        <v>20</v>
      </c>
      <c r="N1101" s="10" t="s">
        <v>40415</v>
      </c>
      <c r="O1101" s="389" t="s">
        <v>177</v>
      </c>
      <c r="P1101" s="386" t="s">
        <v>177</v>
      </c>
    </row>
    <row r="1102" spans="1:16" s="8" customFormat="1" ht="15" customHeight="1" x14ac:dyDescent="0.25">
      <c r="A1102" s="362" t="s">
        <v>46</v>
      </c>
      <c r="B1102" s="362" t="s">
        <v>22113</v>
      </c>
      <c r="C1102" s="340" t="s">
        <v>14701</v>
      </c>
      <c r="D1102" s="362" t="s">
        <v>14700</v>
      </c>
      <c r="E1102" s="362">
        <v>13</v>
      </c>
      <c r="F1102" s="364">
        <v>21348563</v>
      </c>
      <c r="G1102" s="363">
        <v>20213485637</v>
      </c>
      <c r="H1102" s="365">
        <v>25778</v>
      </c>
      <c r="I1102" s="388">
        <v>29</v>
      </c>
      <c r="J1102" s="378">
        <v>7</v>
      </c>
      <c r="K1102" s="381">
        <v>1970</v>
      </c>
      <c r="L1102" s="369">
        <f t="shared" ca="1" si="17"/>
        <v>53</v>
      </c>
      <c r="M1102" s="299" t="s">
        <v>20</v>
      </c>
      <c r="N1102" s="10" t="s">
        <v>40415</v>
      </c>
      <c r="O1102" s="389" t="s">
        <v>30743</v>
      </c>
      <c r="P1102" s="386">
        <v>40330</v>
      </c>
    </row>
    <row r="1103" spans="1:16" s="8" customFormat="1" ht="15" customHeight="1" x14ac:dyDescent="0.25">
      <c r="A1103" s="362" t="s">
        <v>27</v>
      </c>
      <c r="B1103" s="362" t="s">
        <v>22113</v>
      </c>
      <c r="C1103" s="340" t="s">
        <v>14699</v>
      </c>
      <c r="D1103" s="362" t="s">
        <v>14698</v>
      </c>
      <c r="E1103" s="362">
        <v>13</v>
      </c>
      <c r="F1103" s="364">
        <v>20793176</v>
      </c>
      <c r="G1103" s="363">
        <v>20207931765</v>
      </c>
      <c r="H1103" s="365">
        <v>25281</v>
      </c>
      <c r="I1103" s="388">
        <v>19</v>
      </c>
      <c r="J1103" s="378">
        <v>3</v>
      </c>
      <c r="K1103" s="381">
        <v>1969</v>
      </c>
      <c r="L1103" s="369">
        <f t="shared" ca="1" si="17"/>
        <v>55</v>
      </c>
      <c r="M1103" s="299" t="s">
        <v>20</v>
      </c>
      <c r="N1103" s="10" t="s">
        <v>40415</v>
      </c>
      <c r="O1103" s="389" t="s">
        <v>30743</v>
      </c>
      <c r="P1103" s="386">
        <v>40330</v>
      </c>
    </row>
    <row r="1104" spans="1:16" s="8" customFormat="1" ht="15" customHeight="1" x14ac:dyDescent="0.25">
      <c r="A1104" s="362">
        <v>24</v>
      </c>
      <c r="B1104" s="362" t="s">
        <v>22113</v>
      </c>
      <c r="C1104" s="340" t="s">
        <v>14697</v>
      </c>
      <c r="D1104" s="362" t="s">
        <v>14696</v>
      </c>
      <c r="E1104" s="362">
        <v>10</v>
      </c>
      <c r="F1104" s="364">
        <v>21352411</v>
      </c>
      <c r="G1104" s="363">
        <v>23213524119</v>
      </c>
      <c r="H1104" s="365">
        <v>25612</v>
      </c>
      <c r="I1104" s="388">
        <v>13</v>
      </c>
      <c r="J1104" s="378">
        <v>2</v>
      </c>
      <c r="K1104" s="381">
        <v>1970</v>
      </c>
      <c r="L1104" s="369">
        <f t="shared" ca="1" si="17"/>
        <v>54</v>
      </c>
      <c r="M1104" s="299" t="s">
        <v>20</v>
      </c>
      <c r="N1104" s="10" t="s">
        <v>40415</v>
      </c>
      <c r="O1104" s="389" t="s">
        <v>29323</v>
      </c>
      <c r="P1104" s="386">
        <v>44013</v>
      </c>
    </row>
    <row r="1105" spans="1:16" s="8" customFormat="1" ht="15" customHeight="1" x14ac:dyDescent="0.25">
      <c r="A1105" s="362" t="s">
        <v>27</v>
      </c>
      <c r="B1105" s="362" t="s">
        <v>22113</v>
      </c>
      <c r="C1105" s="340" t="s">
        <v>14695</v>
      </c>
      <c r="D1105" s="362" t="s">
        <v>14694</v>
      </c>
      <c r="E1105" s="362">
        <v>10</v>
      </c>
      <c r="F1105" s="364">
        <v>20656654</v>
      </c>
      <c r="G1105" s="363">
        <v>20206566540</v>
      </c>
      <c r="H1105" s="365">
        <v>25289</v>
      </c>
      <c r="I1105" s="388">
        <v>27</v>
      </c>
      <c r="J1105" s="378">
        <v>3</v>
      </c>
      <c r="K1105" s="381">
        <v>1969</v>
      </c>
      <c r="L1105" s="369">
        <f t="shared" ca="1" si="17"/>
        <v>55</v>
      </c>
      <c r="M1105" s="299" t="s">
        <v>20</v>
      </c>
      <c r="N1105" s="10" t="s">
        <v>40415</v>
      </c>
      <c r="O1105" s="389" t="s">
        <v>29324</v>
      </c>
      <c r="P1105" s="386">
        <v>43770</v>
      </c>
    </row>
    <row r="1106" spans="1:16" s="8" customFormat="1" ht="15" customHeight="1" x14ac:dyDescent="0.25">
      <c r="A1106" s="362" t="s">
        <v>27</v>
      </c>
      <c r="B1106" s="362" t="s">
        <v>22113</v>
      </c>
      <c r="C1106" s="340" t="s">
        <v>14693</v>
      </c>
      <c r="D1106" s="362" t="s">
        <v>14692</v>
      </c>
      <c r="E1106" s="362">
        <v>14</v>
      </c>
      <c r="F1106" s="364">
        <v>20222152</v>
      </c>
      <c r="G1106" s="363">
        <v>20202221522</v>
      </c>
      <c r="H1106" s="365">
        <v>25065</v>
      </c>
      <c r="I1106" s="388">
        <v>15</v>
      </c>
      <c r="J1106" s="378">
        <v>8</v>
      </c>
      <c r="K1106" s="381">
        <v>1968</v>
      </c>
      <c r="L1106" s="369">
        <f t="shared" ca="1" si="17"/>
        <v>55</v>
      </c>
      <c r="M1106" s="299" t="s">
        <v>20</v>
      </c>
      <c r="N1106" s="10" t="s">
        <v>40415</v>
      </c>
      <c r="O1106" s="389" t="s">
        <v>177</v>
      </c>
      <c r="P1106" s="386" t="s">
        <v>177</v>
      </c>
    </row>
    <row r="1107" spans="1:16" s="8" customFormat="1" ht="15" customHeight="1" x14ac:dyDescent="0.25">
      <c r="A1107" s="362">
        <v>24</v>
      </c>
      <c r="B1107" s="362" t="s">
        <v>22113</v>
      </c>
      <c r="C1107" s="340" t="s">
        <v>14691</v>
      </c>
      <c r="D1107" s="362" t="s">
        <v>14690</v>
      </c>
      <c r="E1107" s="362">
        <v>10</v>
      </c>
      <c r="F1107" s="364">
        <v>21506389</v>
      </c>
      <c r="G1107" s="363">
        <v>20215063896</v>
      </c>
      <c r="H1107" s="365">
        <v>25657</v>
      </c>
      <c r="I1107" s="388">
        <v>30</v>
      </c>
      <c r="J1107" s="378">
        <v>3</v>
      </c>
      <c r="K1107" s="381">
        <v>1970</v>
      </c>
      <c r="L1107" s="369">
        <f t="shared" ca="1" si="17"/>
        <v>54</v>
      </c>
      <c r="M1107" s="299" t="s">
        <v>20</v>
      </c>
      <c r="N1107" s="10" t="s">
        <v>40415</v>
      </c>
      <c r="O1107" s="389" t="s">
        <v>29323</v>
      </c>
      <c r="P1107" s="386">
        <v>44031</v>
      </c>
    </row>
    <row r="1108" spans="1:16" s="8" customFormat="1" ht="15" customHeight="1" x14ac:dyDescent="0.25">
      <c r="A1108" s="362" t="s">
        <v>46</v>
      </c>
      <c r="B1108" s="362" t="s">
        <v>22113</v>
      </c>
      <c r="C1108" s="340" t="s">
        <v>14689</v>
      </c>
      <c r="D1108" s="362" t="s">
        <v>14688</v>
      </c>
      <c r="E1108" s="362" t="s">
        <v>78</v>
      </c>
      <c r="F1108" s="364">
        <v>20101648</v>
      </c>
      <c r="G1108" s="363">
        <v>20201016488</v>
      </c>
      <c r="H1108" s="365">
        <v>24885</v>
      </c>
      <c r="I1108" s="388">
        <v>17</v>
      </c>
      <c r="J1108" s="378">
        <v>2</v>
      </c>
      <c r="K1108" s="381">
        <v>1968</v>
      </c>
      <c r="L1108" s="369">
        <f t="shared" ca="1" si="17"/>
        <v>56</v>
      </c>
      <c r="M1108" s="299" t="s">
        <v>20</v>
      </c>
      <c r="N1108" s="10" t="s">
        <v>40415</v>
      </c>
      <c r="O1108" s="389" t="s">
        <v>177</v>
      </c>
      <c r="P1108" s="386" t="s">
        <v>177</v>
      </c>
    </row>
    <row r="1109" spans="1:16" s="8" customFormat="1" ht="15" customHeight="1" x14ac:dyDescent="0.25">
      <c r="A1109" s="362" t="s">
        <v>179</v>
      </c>
      <c r="B1109" s="362" t="s">
        <v>22113</v>
      </c>
      <c r="C1109" s="340" t="s">
        <v>14687</v>
      </c>
      <c r="D1109" s="362" t="s">
        <v>14686</v>
      </c>
      <c r="E1109" s="362">
        <v>11</v>
      </c>
      <c r="F1109" s="364">
        <v>20926812</v>
      </c>
      <c r="G1109" s="363">
        <v>20209268125</v>
      </c>
      <c r="H1109" s="365">
        <v>25477</v>
      </c>
      <c r="I1109" s="388">
        <v>1</v>
      </c>
      <c r="J1109" s="378">
        <v>10</v>
      </c>
      <c r="K1109" s="381">
        <v>1969</v>
      </c>
      <c r="L1109" s="369">
        <f t="shared" ca="1" si="17"/>
        <v>54</v>
      </c>
      <c r="M1109" s="299" t="s">
        <v>20</v>
      </c>
      <c r="N1109" s="10" t="s">
        <v>40415</v>
      </c>
      <c r="O1109" s="389" t="s">
        <v>29328</v>
      </c>
      <c r="P1109" s="386">
        <v>43101</v>
      </c>
    </row>
    <row r="1110" spans="1:16" s="8" customFormat="1" ht="15" customHeight="1" x14ac:dyDescent="0.25">
      <c r="A1110" s="362" t="s">
        <v>59</v>
      </c>
      <c r="B1110" s="362" t="s">
        <v>22113</v>
      </c>
      <c r="C1110" s="340" t="s">
        <v>14685</v>
      </c>
      <c r="D1110" s="362" t="s">
        <v>14684</v>
      </c>
      <c r="E1110" s="362">
        <v>10</v>
      </c>
      <c r="F1110" s="364">
        <v>21597514</v>
      </c>
      <c r="G1110" s="363">
        <v>20215975143</v>
      </c>
      <c r="H1110" s="365">
        <v>25689</v>
      </c>
      <c r="I1110" s="388">
        <v>1</v>
      </c>
      <c r="J1110" s="378">
        <v>5</v>
      </c>
      <c r="K1110" s="381">
        <v>1970</v>
      </c>
      <c r="L1110" s="369">
        <f t="shared" ca="1" si="17"/>
        <v>53</v>
      </c>
      <c r="M1110" s="299" t="s">
        <v>20</v>
      </c>
      <c r="N1110" s="10" t="s">
        <v>40415</v>
      </c>
      <c r="O1110" s="389" t="s">
        <v>29320</v>
      </c>
      <c r="P1110" s="386">
        <v>43466</v>
      </c>
    </row>
    <row r="1111" spans="1:16" s="8" customFormat="1" ht="15" customHeight="1" x14ac:dyDescent="0.25">
      <c r="A1111" s="362" t="s">
        <v>889</v>
      </c>
      <c r="B1111" s="362" t="s">
        <v>22113</v>
      </c>
      <c r="C1111" s="340" t="s">
        <v>14683</v>
      </c>
      <c r="D1111" s="362" t="s">
        <v>14682</v>
      </c>
      <c r="E1111" s="362">
        <v>13</v>
      </c>
      <c r="F1111" s="364">
        <v>18099653</v>
      </c>
      <c r="G1111" s="363">
        <v>20180996533</v>
      </c>
      <c r="H1111" s="365">
        <v>24226</v>
      </c>
      <c r="I1111" s="388">
        <v>29</v>
      </c>
      <c r="J1111" s="378">
        <v>4</v>
      </c>
      <c r="K1111" s="381">
        <v>1966</v>
      </c>
      <c r="L1111" s="369">
        <f t="shared" ca="1" si="17"/>
        <v>57</v>
      </c>
      <c r="M1111" s="299" t="s">
        <v>20</v>
      </c>
      <c r="N1111" s="10" t="s">
        <v>40415</v>
      </c>
      <c r="O1111" s="389" t="s">
        <v>35648</v>
      </c>
      <c r="P1111" s="386">
        <v>40179</v>
      </c>
    </row>
    <row r="1112" spans="1:16" s="8" customFormat="1" ht="15" customHeight="1" x14ac:dyDescent="0.25">
      <c r="A1112" s="362" t="s">
        <v>27</v>
      </c>
      <c r="B1112" s="362" t="s">
        <v>22113</v>
      </c>
      <c r="C1112" s="340" t="s">
        <v>14681</v>
      </c>
      <c r="D1112" s="362" t="s">
        <v>39136</v>
      </c>
      <c r="E1112" s="362">
        <v>11</v>
      </c>
      <c r="F1112" s="364">
        <v>20050026</v>
      </c>
      <c r="G1112" s="363">
        <v>20200500262</v>
      </c>
      <c r="H1112" s="365">
        <v>24871</v>
      </c>
      <c r="I1112" s="388">
        <v>3</v>
      </c>
      <c r="J1112" s="378">
        <v>2</v>
      </c>
      <c r="K1112" s="381">
        <v>1968</v>
      </c>
      <c r="L1112" s="369">
        <f t="shared" ca="1" si="17"/>
        <v>56</v>
      </c>
      <c r="M1112" s="299" t="s">
        <v>20</v>
      </c>
      <c r="N1112" s="10" t="s">
        <v>40415</v>
      </c>
      <c r="O1112" s="389" t="s">
        <v>29335</v>
      </c>
      <c r="P1112" s="386">
        <v>43525</v>
      </c>
    </row>
    <row r="1113" spans="1:16" s="8" customFormat="1" ht="15" customHeight="1" x14ac:dyDescent="0.25">
      <c r="A1113" s="362" t="s">
        <v>27</v>
      </c>
      <c r="B1113" s="362" t="s">
        <v>22113</v>
      </c>
      <c r="C1113" s="340" t="s">
        <v>14680</v>
      </c>
      <c r="D1113" s="362" t="s">
        <v>14679</v>
      </c>
      <c r="E1113" s="362">
        <v>16</v>
      </c>
      <c r="F1113" s="364">
        <v>20230303</v>
      </c>
      <c r="G1113" s="363">
        <v>20202303030</v>
      </c>
      <c r="H1113" s="365">
        <v>24962</v>
      </c>
      <c r="I1113" s="388">
        <v>4</v>
      </c>
      <c r="J1113" s="378">
        <v>5</v>
      </c>
      <c r="K1113" s="381">
        <v>1968</v>
      </c>
      <c r="L1113" s="369">
        <f t="shared" ca="1" si="17"/>
        <v>55</v>
      </c>
      <c r="M1113" s="299" t="s">
        <v>20</v>
      </c>
      <c r="N1113" s="10" t="s">
        <v>40415</v>
      </c>
      <c r="O1113" s="389" t="s">
        <v>30780</v>
      </c>
      <c r="P1113" s="386">
        <v>40148</v>
      </c>
    </row>
    <row r="1114" spans="1:16" s="8" customFormat="1" ht="15" customHeight="1" x14ac:dyDescent="0.25">
      <c r="A1114" s="362" t="s">
        <v>78</v>
      </c>
      <c r="B1114" s="362" t="s">
        <v>22113</v>
      </c>
      <c r="C1114" s="340" t="s">
        <v>14678</v>
      </c>
      <c r="D1114" s="362" t="s">
        <v>14677</v>
      </c>
      <c r="E1114" s="362">
        <v>15</v>
      </c>
      <c r="F1114" s="364">
        <v>18034344</v>
      </c>
      <c r="G1114" s="363">
        <v>20180343440</v>
      </c>
      <c r="H1114" s="365">
        <v>24432</v>
      </c>
      <c r="I1114" s="388">
        <v>21</v>
      </c>
      <c r="J1114" s="378">
        <v>11</v>
      </c>
      <c r="K1114" s="381">
        <v>1966</v>
      </c>
      <c r="L1114" s="369">
        <f t="shared" ca="1" si="17"/>
        <v>57</v>
      </c>
      <c r="M1114" s="299" t="s">
        <v>20</v>
      </c>
      <c r="N1114" s="10" t="s">
        <v>40415</v>
      </c>
      <c r="O1114" s="389" t="s">
        <v>34422</v>
      </c>
      <c r="P1114" s="386">
        <v>40848</v>
      </c>
    </row>
    <row r="1115" spans="1:16" s="8" customFormat="1" ht="15" customHeight="1" x14ac:dyDescent="0.25">
      <c r="A1115" s="362" t="s">
        <v>27</v>
      </c>
      <c r="B1115" s="362" t="s">
        <v>22113</v>
      </c>
      <c r="C1115" s="340" t="s">
        <v>14676</v>
      </c>
      <c r="D1115" s="362" t="s">
        <v>14675</v>
      </c>
      <c r="E1115" s="362">
        <v>14</v>
      </c>
      <c r="F1115" s="364">
        <v>16976121</v>
      </c>
      <c r="G1115" s="363">
        <v>27169761219</v>
      </c>
      <c r="H1115" s="365">
        <v>23493</v>
      </c>
      <c r="I1115" s="388">
        <v>26</v>
      </c>
      <c r="J1115" s="378">
        <v>4</v>
      </c>
      <c r="K1115" s="381">
        <v>1964</v>
      </c>
      <c r="L1115" s="369">
        <f t="shared" ca="1" si="17"/>
        <v>59</v>
      </c>
      <c r="M1115" s="299" t="s">
        <v>20</v>
      </c>
      <c r="N1115" s="10" t="s">
        <v>28854</v>
      </c>
      <c r="O1115" s="389" t="s">
        <v>30742</v>
      </c>
      <c r="P1115" s="386">
        <v>41426</v>
      </c>
    </row>
    <row r="1116" spans="1:16" s="8" customFormat="1" ht="15" customHeight="1" x14ac:dyDescent="0.25">
      <c r="A1116" s="362" t="s">
        <v>800</v>
      </c>
      <c r="B1116" s="362" t="s">
        <v>22113</v>
      </c>
      <c r="C1116" s="340" t="s">
        <v>14674</v>
      </c>
      <c r="D1116" s="362" t="s">
        <v>14673</v>
      </c>
      <c r="E1116" s="362">
        <v>13</v>
      </c>
      <c r="F1116" s="364">
        <v>14516513</v>
      </c>
      <c r="G1116" s="363">
        <v>27145165135</v>
      </c>
      <c r="H1116" s="365">
        <v>22360</v>
      </c>
      <c r="I1116" s="388">
        <v>20</v>
      </c>
      <c r="J1116" s="378">
        <v>3</v>
      </c>
      <c r="K1116" s="381">
        <v>1961</v>
      </c>
      <c r="L1116" s="369">
        <f t="shared" ca="1" si="17"/>
        <v>63</v>
      </c>
      <c r="M1116" s="299" t="s">
        <v>20</v>
      </c>
      <c r="N1116" s="10" t="s">
        <v>28854</v>
      </c>
      <c r="O1116" s="389" t="s">
        <v>29330</v>
      </c>
      <c r="P1116" s="386">
        <v>43153</v>
      </c>
    </row>
    <row r="1117" spans="1:16" s="8" customFormat="1" ht="15" customHeight="1" x14ac:dyDescent="0.25">
      <c r="A1117" s="362" t="s">
        <v>27</v>
      </c>
      <c r="B1117" s="362" t="s">
        <v>22113</v>
      </c>
      <c r="C1117" s="340" t="s">
        <v>14672</v>
      </c>
      <c r="D1117" s="362" t="s">
        <v>14671</v>
      </c>
      <c r="E1117" s="362">
        <v>13</v>
      </c>
      <c r="F1117" s="364">
        <v>12255692</v>
      </c>
      <c r="G1117" s="363">
        <v>27122556927</v>
      </c>
      <c r="H1117" s="365">
        <v>21229</v>
      </c>
      <c r="I1117" s="388">
        <v>13</v>
      </c>
      <c r="J1117" s="378">
        <v>2</v>
      </c>
      <c r="K1117" s="381">
        <v>1958</v>
      </c>
      <c r="L1117" s="369">
        <f t="shared" ca="1" si="17"/>
        <v>66</v>
      </c>
      <c r="M1117" s="299" t="s">
        <v>20</v>
      </c>
      <c r="N1117" s="10" t="s">
        <v>28854</v>
      </c>
      <c r="O1117" s="389" t="s">
        <v>30769</v>
      </c>
      <c r="P1117" s="386">
        <v>41640</v>
      </c>
    </row>
    <row r="1118" spans="1:16" s="8" customFormat="1" ht="15" customHeight="1" x14ac:dyDescent="0.25">
      <c r="A1118" s="362" t="s">
        <v>27</v>
      </c>
      <c r="B1118" s="362" t="s">
        <v>22113</v>
      </c>
      <c r="C1118" s="340" t="s">
        <v>14670</v>
      </c>
      <c r="D1118" s="362" t="s">
        <v>14669</v>
      </c>
      <c r="E1118" s="362">
        <v>14</v>
      </c>
      <c r="F1118" s="364">
        <v>17577163</v>
      </c>
      <c r="G1118" s="363">
        <v>20175771639</v>
      </c>
      <c r="H1118" s="365">
        <v>20492</v>
      </c>
      <c r="I1118" s="388">
        <v>7</v>
      </c>
      <c r="J1118" s="378">
        <v>2</v>
      </c>
      <c r="K1118" s="381">
        <v>1956</v>
      </c>
      <c r="L1118" s="369">
        <f t="shared" ca="1" si="17"/>
        <v>68</v>
      </c>
      <c r="M1118" s="299" t="s">
        <v>20</v>
      </c>
      <c r="N1118" s="10" t="s">
        <v>40415</v>
      </c>
      <c r="O1118" s="389" t="s">
        <v>30753</v>
      </c>
      <c r="P1118" s="386">
        <v>40848</v>
      </c>
    </row>
    <row r="1119" spans="1:16" s="8" customFormat="1" ht="15" customHeight="1" x14ac:dyDescent="0.25">
      <c r="A1119" s="362" t="s">
        <v>27</v>
      </c>
      <c r="B1119" s="362" t="s">
        <v>22113</v>
      </c>
      <c r="C1119" s="340" t="s">
        <v>14668</v>
      </c>
      <c r="D1119" s="362" t="s">
        <v>14667</v>
      </c>
      <c r="E1119" s="362">
        <v>13</v>
      </c>
      <c r="F1119" s="364">
        <v>5708593</v>
      </c>
      <c r="G1119" s="363">
        <v>27057085938</v>
      </c>
      <c r="H1119" s="365">
        <v>17841</v>
      </c>
      <c r="I1119" s="388">
        <v>4</v>
      </c>
      <c r="J1119" s="378">
        <v>11</v>
      </c>
      <c r="K1119" s="381">
        <v>1948</v>
      </c>
      <c r="L1119" s="369">
        <f t="shared" ca="1" si="17"/>
        <v>75</v>
      </c>
      <c r="M1119" s="299" t="s">
        <v>20</v>
      </c>
      <c r="N1119" s="10" t="s">
        <v>28854</v>
      </c>
      <c r="O1119" s="389" t="s">
        <v>30759</v>
      </c>
      <c r="P1119" s="386">
        <v>40422</v>
      </c>
    </row>
    <row r="1120" spans="1:16" s="8" customFormat="1" ht="15" customHeight="1" x14ac:dyDescent="0.25">
      <c r="A1120" s="362" t="s">
        <v>33761</v>
      </c>
      <c r="B1120" s="362" t="s">
        <v>22113</v>
      </c>
      <c r="C1120" s="340" t="s">
        <v>14666</v>
      </c>
      <c r="D1120" s="362" t="s">
        <v>14665</v>
      </c>
      <c r="E1120" s="362">
        <v>14</v>
      </c>
      <c r="F1120" s="364">
        <v>16789716</v>
      </c>
      <c r="G1120" s="363">
        <v>27167897164</v>
      </c>
      <c r="H1120" s="365">
        <v>23600</v>
      </c>
      <c r="I1120" s="388">
        <v>11</v>
      </c>
      <c r="J1120" s="378">
        <v>8</v>
      </c>
      <c r="K1120" s="381">
        <v>1964</v>
      </c>
      <c r="L1120" s="369">
        <f t="shared" ca="1" si="17"/>
        <v>59</v>
      </c>
      <c r="M1120" s="299" t="s">
        <v>20</v>
      </c>
      <c r="N1120" s="10" t="s">
        <v>28854</v>
      </c>
      <c r="O1120" s="389" t="s">
        <v>30738</v>
      </c>
      <c r="P1120" s="386">
        <v>42156</v>
      </c>
    </row>
    <row r="1121" spans="1:16" s="8" customFormat="1" ht="15" customHeight="1" x14ac:dyDescent="0.25">
      <c r="A1121" s="362" t="s">
        <v>27</v>
      </c>
      <c r="B1121" s="362" t="s">
        <v>22113</v>
      </c>
      <c r="C1121" s="340" t="s">
        <v>14664</v>
      </c>
      <c r="D1121" s="362" t="s">
        <v>14663</v>
      </c>
      <c r="E1121" s="362">
        <v>15</v>
      </c>
      <c r="F1121" s="364">
        <v>8321060</v>
      </c>
      <c r="G1121" s="363">
        <v>20083210606</v>
      </c>
      <c r="H1121" s="365">
        <v>18416</v>
      </c>
      <c r="I1121" s="388">
        <v>2</v>
      </c>
      <c r="J1121" s="378">
        <v>6</v>
      </c>
      <c r="K1121" s="381">
        <v>1950</v>
      </c>
      <c r="L1121" s="369">
        <f t="shared" ca="1" si="17"/>
        <v>73</v>
      </c>
      <c r="M1121" s="299" t="s">
        <v>20</v>
      </c>
      <c r="N1121" s="10" t="s">
        <v>40415</v>
      </c>
      <c r="O1121" s="389" t="s">
        <v>177</v>
      </c>
      <c r="P1121" s="386" t="s">
        <v>177</v>
      </c>
    </row>
    <row r="1122" spans="1:16" s="8" customFormat="1" ht="15" customHeight="1" x14ac:dyDescent="0.25">
      <c r="A1122" s="362" t="s">
        <v>27</v>
      </c>
      <c r="B1122" s="362" t="s">
        <v>22113</v>
      </c>
      <c r="C1122" s="340" t="s">
        <v>14662</v>
      </c>
      <c r="D1122" s="362" t="s">
        <v>14661</v>
      </c>
      <c r="E1122" s="362">
        <v>13</v>
      </c>
      <c r="F1122" s="364">
        <v>13501339</v>
      </c>
      <c r="G1122" s="363">
        <v>20135013391</v>
      </c>
      <c r="H1122" s="365">
        <v>21677</v>
      </c>
      <c r="I1122" s="388">
        <v>7</v>
      </c>
      <c r="J1122" s="378">
        <v>5</v>
      </c>
      <c r="K1122" s="381">
        <v>1959</v>
      </c>
      <c r="L1122" s="369">
        <f t="shared" ca="1" si="17"/>
        <v>64</v>
      </c>
      <c r="M1122" s="299" t="s">
        <v>20</v>
      </c>
      <c r="N1122" s="10" t="s">
        <v>40415</v>
      </c>
      <c r="O1122" s="389" t="s">
        <v>30742</v>
      </c>
      <c r="P1122" s="386">
        <v>41426</v>
      </c>
    </row>
    <row r="1123" spans="1:16" s="8" customFormat="1" ht="15" customHeight="1" x14ac:dyDescent="0.25">
      <c r="A1123" s="362" t="s">
        <v>27</v>
      </c>
      <c r="B1123" s="362" t="s">
        <v>22113</v>
      </c>
      <c r="C1123" s="340" t="s">
        <v>14660</v>
      </c>
      <c r="D1123" s="362" t="s">
        <v>14659</v>
      </c>
      <c r="E1123" s="362">
        <v>13</v>
      </c>
      <c r="F1123" s="364">
        <v>13827256</v>
      </c>
      <c r="G1123" s="363">
        <v>27138272562</v>
      </c>
      <c r="H1123" s="365">
        <v>21064</v>
      </c>
      <c r="I1123" s="388">
        <v>1</v>
      </c>
      <c r="J1123" s="378">
        <v>9</v>
      </c>
      <c r="K1123" s="381">
        <v>1957</v>
      </c>
      <c r="L1123" s="369">
        <f t="shared" ca="1" si="17"/>
        <v>66</v>
      </c>
      <c r="M1123" s="299" t="s">
        <v>20</v>
      </c>
      <c r="N1123" s="10" t="s">
        <v>28854</v>
      </c>
      <c r="O1123" s="389" t="s">
        <v>29334</v>
      </c>
      <c r="P1123" s="386">
        <v>42795</v>
      </c>
    </row>
    <row r="1124" spans="1:16" s="8" customFormat="1" ht="15" customHeight="1" x14ac:dyDescent="0.25">
      <c r="A1124" s="362" t="s">
        <v>252</v>
      </c>
      <c r="B1124" s="362" t="s">
        <v>22113</v>
      </c>
      <c r="C1124" s="340" t="s">
        <v>14658</v>
      </c>
      <c r="D1124" s="362" t="s">
        <v>14657</v>
      </c>
      <c r="E1124" s="362">
        <v>13</v>
      </c>
      <c r="F1124" s="364">
        <v>17341033</v>
      </c>
      <c r="G1124" s="363">
        <v>20173410337</v>
      </c>
      <c r="H1124" s="365">
        <v>23893</v>
      </c>
      <c r="I1124" s="388">
        <v>31</v>
      </c>
      <c r="J1124" s="378">
        <v>5</v>
      </c>
      <c r="K1124" s="381">
        <v>1965</v>
      </c>
      <c r="L1124" s="369">
        <f t="shared" ca="1" si="17"/>
        <v>58</v>
      </c>
      <c r="M1124" s="299" t="s">
        <v>20</v>
      </c>
      <c r="N1124" s="10" t="s">
        <v>40415</v>
      </c>
      <c r="O1124" s="389" t="s">
        <v>30741</v>
      </c>
      <c r="P1124" s="386">
        <v>42005</v>
      </c>
    </row>
    <row r="1125" spans="1:16" s="8" customFormat="1" ht="15" customHeight="1" x14ac:dyDescent="0.25">
      <c r="A1125" s="362" t="s">
        <v>27</v>
      </c>
      <c r="B1125" s="362" t="s">
        <v>22113</v>
      </c>
      <c r="C1125" s="340" t="s">
        <v>14656</v>
      </c>
      <c r="D1125" s="362" t="s">
        <v>14655</v>
      </c>
      <c r="E1125" s="362">
        <v>11</v>
      </c>
      <c r="F1125" s="364">
        <v>16677699</v>
      </c>
      <c r="G1125" s="363">
        <v>27166776991</v>
      </c>
      <c r="H1125" s="365">
        <v>23337</v>
      </c>
      <c r="I1125" s="388">
        <v>22</v>
      </c>
      <c r="J1125" s="378">
        <v>11</v>
      </c>
      <c r="K1125" s="381">
        <v>1963</v>
      </c>
      <c r="L1125" s="369">
        <f t="shared" ca="1" si="17"/>
        <v>60</v>
      </c>
      <c r="M1125" s="299" t="s">
        <v>20</v>
      </c>
      <c r="N1125" s="10" t="s">
        <v>28854</v>
      </c>
      <c r="O1125" s="389" t="s">
        <v>29326</v>
      </c>
      <c r="P1125" s="386">
        <v>43891</v>
      </c>
    </row>
    <row r="1126" spans="1:16" s="8" customFormat="1" ht="15" customHeight="1" x14ac:dyDescent="0.25">
      <c r="A1126" s="362" t="s">
        <v>27</v>
      </c>
      <c r="B1126" s="362" t="s">
        <v>22113</v>
      </c>
      <c r="C1126" s="340" t="s">
        <v>14654</v>
      </c>
      <c r="D1126" s="362" t="s">
        <v>14653</v>
      </c>
      <c r="E1126" s="362">
        <v>13</v>
      </c>
      <c r="F1126" s="364">
        <v>12668630</v>
      </c>
      <c r="G1126" s="363">
        <v>27126686302</v>
      </c>
      <c r="H1126" s="365">
        <v>20718</v>
      </c>
      <c r="I1126" s="388">
        <v>20</v>
      </c>
      <c r="J1126" s="378">
        <v>9</v>
      </c>
      <c r="K1126" s="381">
        <v>1956</v>
      </c>
      <c r="L1126" s="369">
        <f t="shared" ca="1" si="17"/>
        <v>67</v>
      </c>
      <c r="M1126" s="299" t="s">
        <v>20</v>
      </c>
      <c r="N1126" s="10" t="s">
        <v>28854</v>
      </c>
      <c r="O1126" s="389" t="s">
        <v>30778</v>
      </c>
      <c r="P1126" s="386">
        <v>41744</v>
      </c>
    </row>
    <row r="1127" spans="1:16" s="8" customFormat="1" ht="15" customHeight="1" x14ac:dyDescent="0.25">
      <c r="A1127" s="362" t="s">
        <v>27</v>
      </c>
      <c r="B1127" s="362" t="s">
        <v>22113</v>
      </c>
      <c r="C1127" s="340" t="s">
        <v>14652</v>
      </c>
      <c r="D1127" s="362" t="s">
        <v>14651</v>
      </c>
      <c r="E1127" s="362">
        <v>15</v>
      </c>
      <c r="F1127" s="364">
        <v>11266663</v>
      </c>
      <c r="G1127" s="363">
        <v>20112666630</v>
      </c>
      <c r="H1127" s="365">
        <v>20008</v>
      </c>
      <c r="I1127" s="388">
        <v>11</v>
      </c>
      <c r="J1127" s="378">
        <v>10</v>
      </c>
      <c r="K1127" s="381">
        <v>1954</v>
      </c>
      <c r="L1127" s="369">
        <f t="shared" ca="1" si="17"/>
        <v>69</v>
      </c>
      <c r="M1127" s="299" t="s">
        <v>20</v>
      </c>
      <c r="N1127" s="10" t="s">
        <v>40415</v>
      </c>
      <c r="O1127" s="389" t="s">
        <v>30740</v>
      </c>
      <c r="P1127" s="386" t="s">
        <v>177</v>
      </c>
    </row>
    <row r="1128" spans="1:16" s="8" customFormat="1" ht="15" customHeight="1" x14ac:dyDescent="0.25">
      <c r="A1128" s="362" t="s">
        <v>27</v>
      </c>
      <c r="B1128" s="362" t="s">
        <v>22113</v>
      </c>
      <c r="C1128" s="340" t="s">
        <v>14650</v>
      </c>
      <c r="D1128" s="362" t="s">
        <v>14649</v>
      </c>
      <c r="E1128" s="362">
        <v>15</v>
      </c>
      <c r="F1128" s="364">
        <v>14895477</v>
      </c>
      <c r="G1128" s="363">
        <v>20148954772</v>
      </c>
      <c r="H1128" s="365">
        <v>22811</v>
      </c>
      <c r="I1128" s="388">
        <v>14</v>
      </c>
      <c r="J1128" s="378">
        <v>6</v>
      </c>
      <c r="K1128" s="381">
        <v>1962</v>
      </c>
      <c r="L1128" s="369">
        <f t="shared" ca="1" si="17"/>
        <v>61</v>
      </c>
      <c r="M1128" s="299" t="s">
        <v>20</v>
      </c>
      <c r="N1128" s="10" t="s">
        <v>40415</v>
      </c>
      <c r="O1128" s="389" t="s">
        <v>30807</v>
      </c>
      <c r="P1128" s="386">
        <v>41487</v>
      </c>
    </row>
    <row r="1129" spans="1:16" s="8" customFormat="1" ht="15" customHeight="1" x14ac:dyDescent="0.25">
      <c r="A1129" s="362" t="s">
        <v>27</v>
      </c>
      <c r="B1129" s="362" t="s">
        <v>22113</v>
      </c>
      <c r="C1129" s="340" t="s">
        <v>14648</v>
      </c>
      <c r="D1129" s="362" t="s">
        <v>14647</v>
      </c>
      <c r="E1129" s="362">
        <v>14</v>
      </c>
      <c r="F1129" s="364">
        <v>13656655</v>
      </c>
      <c r="G1129" s="363">
        <v>27136566550</v>
      </c>
      <c r="H1129" s="365">
        <v>21151</v>
      </c>
      <c r="I1129" s="388">
        <v>27</v>
      </c>
      <c r="J1129" s="378">
        <v>11</v>
      </c>
      <c r="K1129" s="381">
        <v>1957</v>
      </c>
      <c r="L1129" s="369">
        <f t="shared" ca="1" si="17"/>
        <v>66</v>
      </c>
      <c r="M1129" s="299" t="s">
        <v>20</v>
      </c>
      <c r="N1129" s="10" t="s">
        <v>28854</v>
      </c>
      <c r="O1129" s="389" t="s">
        <v>30743</v>
      </c>
      <c r="P1129" s="386">
        <v>40330</v>
      </c>
    </row>
    <row r="1130" spans="1:16" s="8" customFormat="1" ht="15" customHeight="1" x14ac:dyDescent="0.25">
      <c r="A1130" s="362" t="s">
        <v>27</v>
      </c>
      <c r="B1130" s="362" t="s">
        <v>22113</v>
      </c>
      <c r="C1130" s="340" t="s">
        <v>14646</v>
      </c>
      <c r="D1130" s="362" t="s">
        <v>14645</v>
      </c>
      <c r="E1130" s="362">
        <v>14</v>
      </c>
      <c r="F1130" s="364">
        <v>5892512</v>
      </c>
      <c r="G1130" s="363">
        <v>27058925123</v>
      </c>
      <c r="H1130" s="365">
        <v>17918</v>
      </c>
      <c r="I1130" s="388">
        <v>20</v>
      </c>
      <c r="J1130" s="378">
        <v>1</v>
      </c>
      <c r="K1130" s="381">
        <v>1949</v>
      </c>
      <c r="L1130" s="369">
        <f t="shared" ca="1" si="17"/>
        <v>75</v>
      </c>
      <c r="M1130" s="299" t="s">
        <v>20</v>
      </c>
      <c r="N1130" s="10" t="s">
        <v>28854</v>
      </c>
      <c r="O1130" s="389" t="s">
        <v>30738</v>
      </c>
      <c r="P1130" s="386">
        <v>42156</v>
      </c>
    </row>
    <row r="1131" spans="1:16" s="8" customFormat="1" ht="15" customHeight="1" x14ac:dyDescent="0.25">
      <c r="A1131" s="362" t="s">
        <v>27</v>
      </c>
      <c r="B1131" s="362" t="s">
        <v>22113</v>
      </c>
      <c r="C1131" s="340" t="s">
        <v>14644</v>
      </c>
      <c r="D1131" s="362" t="s">
        <v>14643</v>
      </c>
      <c r="E1131" s="362">
        <v>13</v>
      </c>
      <c r="F1131" s="364">
        <v>16835586</v>
      </c>
      <c r="G1131" s="363">
        <v>27168355861</v>
      </c>
      <c r="H1131" s="365">
        <v>23442</v>
      </c>
      <c r="I1131" s="388">
        <v>6</v>
      </c>
      <c r="J1131" s="378">
        <v>3</v>
      </c>
      <c r="K1131" s="381">
        <v>1964</v>
      </c>
      <c r="L1131" s="369">
        <f t="shared" ca="1" si="17"/>
        <v>60</v>
      </c>
      <c r="M1131" s="299" t="s">
        <v>20</v>
      </c>
      <c r="N1131" s="10" t="s">
        <v>28854</v>
      </c>
      <c r="O1131" s="389" t="s">
        <v>29330</v>
      </c>
      <c r="P1131" s="386">
        <v>43146</v>
      </c>
    </row>
    <row r="1132" spans="1:16" s="8" customFormat="1" ht="15" customHeight="1" x14ac:dyDescent="0.25">
      <c r="A1132" s="362" t="s">
        <v>27</v>
      </c>
      <c r="B1132" s="362" t="s">
        <v>22113</v>
      </c>
      <c r="C1132" s="340" t="s">
        <v>14642</v>
      </c>
      <c r="D1132" s="362" t="s">
        <v>14641</v>
      </c>
      <c r="E1132" s="362">
        <v>13</v>
      </c>
      <c r="F1132" s="364">
        <v>16456340</v>
      </c>
      <c r="G1132" s="363">
        <v>27164563400</v>
      </c>
      <c r="H1132" s="365">
        <v>23841</v>
      </c>
      <c r="I1132" s="388">
        <v>9</v>
      </c>
      <c r="J1132" s="378">
        <v>4</v>
      </c>
      <c r="K1132" s="381">
        <v>1965</v>
      </c>
      <c r="L1132" s="369">
        <f t="shared" ca="1" si="17"/>
        <v>59</v>
      </c>
      <c r="M1132" s="299" t="s">
        <v>20</v>
      </c>
      <c r="N1132" s="10" t="s">
        <v>28854</v>
      </c>
      <c r="O1132" s="389" t="s">
        <v>30737</v>
      </c>
      <c r="P1132" s="386">
        <v>40878</v>
      </c>
    </row>
    <row r="1133" spans="1:16" s="8" customFormat="1" ht="15" customHeight="1" x14ac:dyDescent="0.25">
      <c r="A1133" s="362" t="s">
        <v>27</v>
      </c>
      <c r="B1133" s="362" t="s">
        <v>22113</v>
      </c>
      <c r="C1133" s="340" t="s">
        <v>14640</v>
      </c>
      <c r="D1133" s="362" t="s">
        <v>14639</v>
      </c>
      <c r="E1133" s="362">
        <v>12</v>
      </c>
      <c r="F1133" s="364">
        <v>16823586</v>
      </c>
      <c r="G1133" s="363">
        <v>27168235866</v>
      </c>
      <c r="H1133" s="365">
        <v>23169</v>
      </c>
      <c r="I1133" s="388">
        <v>7</v>
      </c>
      <c r="J1133" s="378">
        <v>6</v>
      </c>
      <c r="K1133" s="381">
        <v>1963</v>
      </c>
      <c r="L1133" s="369">
        <f t="shared" ca="1" si="17"/>
        <v>60</v>
      </c>
      <c r="M1133" s="299" t="s">
        <v>20</v>
      </c>
      <c r="N1133" s="10" t="s">
        <v>28854</v>
      </c>
      <c r="O1133" s="389" t="s">
        <v>29327</v>
      </c>
      <c r="P1133" s="386">
        <v>43983</v>
      </c>
    </row>
    <row r="1134" spans="1:16" s="8" customFormat="1" ht="15" customHeight="1" x14ac:dyDescent="0.25">
      <c r="A1134" s="362" t="s">
        <v>27</v>
      </c>
      <c r="B1134" s="362" t="s">
        <v>22113</v>
      </c>
      <c r="C1134" s="340" t="s">
        <v>14638</v>
      </c>
      <c r="D1134" s="362" t="s">
        <v>14637</v>
      </c>
      <c r="E1134" s="362">
        <v>14</v>
      </c>
      <c r="F1134" s="364">
        <v>13886966</v>
      </c>
      <c r="G1134" s="363">
        <v>20138869661</v>
      </c>
      <c r="H1134" s="365">
        <v>21896</v>
      </c>
      <c r="I1134" s="388">
        <v>12</v>
      </c>
      <c r="J1134" s="378">
        <v>12</v>
      </c>
      <c r="K1134" s="381">
        <v>1959</v>
      </c>
      <c r="L1134" s="369">
        <f t="shared" ca="1" si="17"/>
        <v>64</v>
      </c>
      <c r="M1134" s="299" t="s">
        <v>20</v>
      </c>
      <c r="N1134" s="10" t="s">
        <v>40415</v>
      </c>
      <c r="O1134" s="389" t="s">
        <v>30740</v>
      </c>
      <c r="P1134" s="386" t="s">
        <v>177</v>
      </c>
    </row>
    <row r="1135" spans="1:16" s="8" customFormat="1" ht="15" customHeight="1" x14ac:dyDescent="0.25">
      <c r="A1135" s="362" t="s">
        <v>27</v>
      </c>
      <c r="B1135" s="362" t="s">
        <v>22113</v>
      </c>
      <c r="C1135" s="340" t="s">
        <v>14636</v>
      </c>
      <c r="D1135" s="362" t="s">
        <v>14635</v>
      </c>
      <c r="E1135" s="362">
        <v>13</v>
      </c>
      <c r="F1135" s="364">
        <v>22448232</v>
      </c>
      <c r="G1135" s="363">
        <v>23224482329</v>
      </c>
      <c r="H1135" s="365">
        <v>26212</v>
      </c>
      <c r="I1135" s="388">
        <v>6</v>
      </c>
      <c r="J1135" s="378">
        <v>10</v>
      </c>
      <c r="K1135" s="381">
        <v>1971</v>
      </c>
      <c r="L1135" s="369">
        <f t="shared" ca="1" si="17"/>
        <v>52</v>
      </c>
      <c r="M1135" s="299" t="s">
        <v>20</v>
      </c>
      <c r="N1135" s="10" t="s">
        <v>40415</v>
      </c>
      <c r="O1135" s="389" t="s">
        <v>30842</v>
      </c>
      <c r="P1135" s="386">
        <v>42641</v>
      </c>
    </row>
    <row r="1136" spans="1:16" s="8" customFormat="1" ht="15" customHeight="1" x14ac:dyDescent="0.25">
      <c r="A1136" s="362" t="s">
        <v>46</v>
      </c>
      <c r="B1136" s="362" t="s">
        <v>22113</v>
      </c>
      <c r="C1136" s="340" t="s">
        <v>14634</v>
      </c>
      <c r="D1136" s="362" t="s">
        <v>14633</v>
      </c>
      <c r="E1136" s="362">
        <v>11</v>
      </c>
      <c r="F1136" s="364">
        <v>22456755</v>
      </c>
      <c r="G1136" s="363">
        <v>20224567554</v>
      </c>
      <c r="H1136" s="365">
        <v>26271</v>
      </c>
      <c r="I1136" s="388">
        <v>4</v>
      </c>
      <c r="J1136" s="378">
        <v>12</v>
      </c>
      <c r="K1136" s="381">
        <v>1971</v>
      </c>
      <c r="L1136" s="369">
        <f t="shared" ca="1" si="17"/>
        <v>52</v>
      </c>
      <c r="M1136" s="299" t="s">
        <v>20</v>
      </c>
      <c r="N1136" s="10" t="s">
        <v>40415</v>
      </c>
      <c r="O1136" s="389" t="s">
        <v>29325</v>
      </c>
      <c r="P1136" s="386">
        <v>43739</v>
      </c>
    </row>
    <row r="1137" spans="1:16" s="8" customFormat="1" ht="15" customHeight="1" x14ac:dyDescent="0.25">
      <c r="A1137" s="362" t="s">
        <v>27</v>
      </c>
      <c r="B1137" s="362" t="s">
        <v>22113</v>
      </c>
      <c r="C1137" s="340" t="s">
        <v>14632</v>
      </c>
      <c r="D1137" s="362" t="s">
        <v>14631</v>
      </c>
      <c r="E1137" s="362">
        <v>13</v>
      </c>
      <c r="F1137" s="364">
        <v>22533262</v>
      </c>
      <c r="G1137" s="363">
        <v>20225332623</v>
      </c>
      <c r="H1137" s="365">
        <v>26281</v>
      </c>
      <c r="I1137" s="388">
        <v>14</v>
      </c>
      <c r="J1137" s="378">
        <v>12</v>
      </c>
      <c r="K1137" s="381">
        <v>1971</v>
      </c>
      <c r="L1137" s="369">
        <f t="shared" ca="1" si="17"/>
        <v>52</v>
      </c>
      <c r="M1137" s="299" t="s">
        <v>20</v>
      </c>
      <c r="N1137" s="10" t="s">
        <v>40415</v>
      </c>
      <c r="O1137" s="389" t="s">
        <v>30743</v>
      </c>
      <c r="P1137" s="386">
        <v>40330</v>
      </c>
    </row>
    <row r="1138" spans="1:16" s="8" customFormat="1" ht="15" customHeight="1" x14ac:dyDescent="0.25">
      <c r="A1138" s="362" t="s">
        <v>27</v>
      </c>
      <c r="B1138" s="362" t="s">
        <v>22113</v>
      </c>
      <c r="C1138" s="340" t="s">
        <v>14630</v>
      </c>
      <c r="D1138" s="362" t="s">
        <v>14629</v>
      </c>
      <c r="E1138" s="362">
        <v>12</v>
      </c>
      <c r="F1138" s="364">
        <v>22823663</v>
      </c>
      <c r="G1138" s="363">
        <v>20228236633</v>
      </c>
      <c r="H1138" s="365">
        <v>26472</v>
      </c>
      <c r="I1138" s="388">
        <v>22</v>
      </c>
      <c r="J1138" s="378">
        <v>6</v>
      </c>
      <c r="K1138" s="381">
        <v>1972</v>
      </c>
      <c r="L1138" s="369">
        <f t="shared" ca="1" si="17"/>
        <v>51</v>
      </c>
      <c r="M1138" s="299" t="s">
        <v>20</v>
      </c>
      <c r="N1138" s="10" t="s">
        <v>40415</v>
      </c>
      <c r="O1138" s="389" t="s">
        <v>30768</v>
      </c>
      <c r="P1138" s="386">
        <v>41690</v>
      </c>
    </row>
    <row r="1139" spans="1:16" s="8" customFormat="1" ht="15" customHeight="1" x14ac:dyDescent="0.25">
      <c r="A1139" s="362">
        <v>11</v>
      </c>
      <c r="B1139" s="362" t="s">
        <v>22113</v>
      </c>
      <c r="C1139" s="340" t="s">
        <v>14628</v>
      </c>
      <c r="D1139" s="362" t="s">
        <v>14627</v>
      </c>
      <c r="E1139" s="362">
        <v>11</v>
      </c>
      <c r="F1139" s="364">
        <v>18395963</v>
      </c>
      <c r="G1139" s="363">
        <v>20183959639</v>
      </c>
      <c r="H1139" s="365">
        <v>24515</v>
      </c>
      <c r="I1139" s="388">
        <v>12</v>
      </c>
      <c r="J1139" s="378">
        <v>2</v>
      </c>
      <c r="K1139" s="381">
        <v>1967</v>
      </c>
      <c r="L1139" s="369">
        <f t="shared" ca="1" si="17"/>
        <v>57</v>
      </c>
      <c r="M1139" s="299" t="s">
        <v>20</v>
      </c>
      <c r="N1139" s="10" t="s">
        <v>40415</v>
      </c>
      <c r="O1139" s="389" t="s">
        <v>29320</v>
      </c>
      <c r="P1139" s="386">
        <v>43466</v>
      </c>
    </row>
    <row r="1140" spans="1:16" s="8" customFormat="1" ht="15" customHeight="1" x14ac:dyDescent="0.25">
      <c r="A1140" s="362">
        <v>32</v>
      </c>
      <c r="B1140" s="362" t="s">
        <v>22113</v>
      </c>
      <c r="C1140" s="340" t="s">
        <v>14626</v>
      </c>
      <c r="D1140" s="362" t="s">
        <v>14625</v>
      </c>
      <c r="E1140" s="362">
        <v>12</v>
      </c>
      <c r="F1140" s="364">
        <v>21372785</v>
      </c>
      <c r="G1140" s="363">
        <v>20213727851</v>
      </c>
      <c r="H1140" s="365">
        <v>25556</v>
      </c>
      <c r="I1140" s="388">
        <v>19</v>
      </c>
      <c r="J1140" s="378">
        <v>12</v>
      </c>
      <c r="K1140" s="381">
        <v>1969</v>
      </c>
      <c r="L1140" s="369">
        <f t="shared" ca="1" si="17"/>
        <v>54</v>
      </c>
      <c r="M1140" s="299" t="s">
        <v>20</v>
      </c>
      <c r="N1140" s="10" t="s">
        <v>40415</v>
      </c>
      <c r="O1140" s="389" t="s">
        <v>30769</v>
      </c>
      <c r="P1140" s="386">
        <v>41580</v>
      </c>
    </row>
    <row r="1141" spans="1:16" s="8" customFormat="1" ht="15" customHeight="1" x14ac:dyDescent="0.25">
      <c r="A1141" s="362" t="s">
        <v>46</v>
      </c>
      <c r="B1141" s="362" t="s">
        <v>22113</v>
      </c>
      <c r="C1141" s="340" t="s">
        <v>14624</v>
      </c>
      <c r="D1141" s="362" t="s">
        <v>14623</v>
      </c>
      <c r="E1141" s="362">
        <v>12</v>
      </c>
      <c r="F1141" s="364">
        <v>22192224</v>
      </c>
      <c r="G1141" s="363">
        <v>20221922248</v>
      </c>
      <c r="H1141" s="365">
        <v>26092</v>
      </c>
      <c r="I1141" s="388">
        <v>8</v>
      </c>
      <c r="J1141" s="378">
        <v>6</v>
      </c>
      <c r="K1141" s="381">
        <v>1971</v>
      </c>
      <c r="L1141" s="369">
        <f t="shared" ca="1" si="17"/>
        <v>52</v>
      </c>
      <c r="M1141" s="299" t="s">
        <v>20</v>
      </c>
      <c r="N1141" s="10" t="s">
        <v>40415</v>
      </c>
      <c r="O1141" s="389" t="s">
        <v>30823</v>
      </c>
      <c r="P1141" s="386">
        <v>41729</v>
      </c>
    </row>
    <row r="1142" spans="1:16" s="8" customFormat="1" ht="15" customHeight="1" x14ac:dyDescent="0.25">
      <c r="A1142" s="362" t="s">
        <v>36</v>
      </c>
      <c r="B1142" s="362" t="s">
        <v>22113</v>
      </c>
      <c r="C1142" s="340" t="s">
        <v>14622</v>
      </c>
      <c r="D1142" s="362" t="s">
        <v>14621</v>
      </c>
      <c r="E1142" s="362">
        <v>11</v>
      </c>
      <c r="F1142" s="364">
        <v>20850780</v>
      </c>
      <c r="G1142" s="363">
        <v>20208507800</v>
      </c>
      <c r="H1142" s="365">
        <v>25452</v>
      </c>
      <c r="I1142" s="388">
        <v>6</v>
      </c>
      <c r="J1142" s="378">
        <v>9</v>
      </c>
      <c r="K1142" s="381">
        <v>1969</v>
      </c>
      <c r="L1142" s="369">
        <f t="shared" ca="1" si="17"/>
        <v>54</v>
      </c>
      <c r="M1142" s="299" t="s">
        <v>20</v>
      </c>
      <c r="N1142" s="10" t="s">
        <v>40415</v>
      </c>
      <c r="O1142" s="389" t="s">
        <v>29313</v>
      </c>
      <c r="P1142" s="386">
        <v>43160</v>
      </c>
    </row>
    <row r="1143" spans="1:16" s="8" customFormat="1" ht="15" customHeight="1" x14ac:dyDescent="0.25">
      <c r="A1143" s="362" t="s">
        <v>27</v>
      </c>
      <c r="B1143" s="362" t="s">
        <v>22113</v>
      </c>
      <c r="C1143" s="340" t="s">
        <v>14620</v>
      </c>
      <c r="D1143" s="362" t="s">
        <v>14619</v>
      </c>
      <c r="E1143" s="362">
        <v>13</v>
      </c>
      <c r="F1143" s="364">
        <v>20066229</v>
      </c>
      <c r="G1143" s="363">
        <v>20200662297</v>
      </c>
      <c r="H1143" s="365">
        <v>24875</v>
      </c>
      <c r="I1143" s="388">
        <v>7</v>
      </c>
      <c r="J1143" s="378">
        <v>2</v>
      </c>
      <c r="K1143" s="381">
        <v>1968</v>
      </c>
      <c r="L1143" s="369">
        <f t="shared" ca="1" si="17"/>
        <v>56</v>
      </c>
      <c r="M1143" s="299" t="s">
        <v>20</v>
      </c>
      <c r="N1143" s="10" t="s">
        <v>40415</v>
      </c>
      <c r="O1143" s="389" t="s">
        <v>30739</v>
      </c>
      <c r="P1143" s="386">
        <v>40695</v>
      </c>
    </row>
    <row r="1144" spans="1:16" s="8" customFormat="1" ht="15" customHeight="1" x14ac:dyDescent="0.25">
      <c r="A1144" s="362">
        <v>11</v>
      </c>
      <c r="B1144" s="362" t="s">
        <v>22113</v>
      </c>
      <c r="C1144" s="340" t="s">
        <v>14612</v>
      </c>
      <c r="D1144" s="362" t="s">
        <v>14611</v>
      </c>
      <c r="E1144" s="362">
        <v>12</v>
      </c>
      <c r="F1144" s="364">
        <v>22437165</v>
      </c>
      <c r="G1144" s="363">
        <v>23224371659</v>
      </c>
      <c r="H1144" s="365">
        <v>26247</v>
      </c>
      <c r="I1144" s="388">
        <v>10</v>
      </c>
      <c r="J1144" s="378">
        <v>11</v>
      </c>
      <c r="K1144" s="381">
        <v>1971</v>
      </c>
      <c r="L1144" s="369">
        <f t="shared" ca="1" si="17"/>
        <v>52</v>
      </c>
      <c r="M1144" s="299" t="s">
        <v>20</v>
      </c>
      <c r="N1144" s="10" t="s">
        <v>40415</v>
      </c>
      <c r="O1144" s="389" t="s">
        <v>30742</v>
      </c>
      <c r="P1144" s="386">
        <v>41426</v>
      </c>
    </row>
    <row r="1145" spans="1:16" s="8" customFormat="1" ht="15" customHeight="1" x14ac:dyDescent="0.25">
      <c r="A1145" s="362" t="s">
        <v>46</v>
      </c>
      <c r="B1145" s="362" t="s">
        <v>22113</v>
      </c>
      <c r="C1145" s="340" t="s">
        <v>14610</v>
      </c>
      <c r="D1145" s="362" t="s">
        <v>14609</v>
      </c>
      <c r="E1145" s="362">
        <v>11</v>
      </c>
      <c r="F1145" s="364">
        <v>22558919</v>
      </c>
      <c r="G1145" s="363">
        <v>20225589195</v>
      </c>
      <c r="H1145" s="365">
        <v>26543</v>
      </c>
      <c r="I1145" s="388">
        <v>1</v>
      </c>
      <c r="J1145" s="378">
        <v>9</v>
      </c>
      <c r="K1145" s="381">
        <v>1972</v>
      </c>
      <c r="L1145" s="369">
        <f t="shared" ca="1" si="17"/>
        <v>51</v>
      </c>
      <c r="M1145" s="299" t="s">
        <v>20</v>
      </c>
      <c r="N1145" s="10" t="s">
        <v>40415</v>
      </c>
      <c r="O1145" s="389" t="s">
        <v>29347</v>
      </c>
      <c r="P1145" s="386">
        <v>42988</v>
      </c>
    </row>
    <row r="1146" spans="1:16" s="8" customFormat="1" ht="15" customHeight="1" x14ac:dyDescent="0.25">
      <c r="A1146" s="362" t="s">
        <v>23</v>
      </c>
      <c r="B1146" s="362" t="s">
        <v>22113</v>
      </c>
      <c r="C1146" s="340" t="s">
        <v>14608</v>
      </c>
      <c r="D1146" s="362" t="s">
        <v>14607</v>
      </c>
      <c r="E1146" s="362">
        <v>12</v>
      </c>
      <c r="F1146" s="364">
        <v>21793700</v>
      </c>
      <c r="G1146" s="363">
        <v>20217937001</v>
      </c>
      <c r="H1146" s="365">
        <v>25991</v>
      </c>
      <c r="I1146" s="388">
        <v>27</v>
      </c>
      <c r="J1146" s="378">
        <v>2</v>
      </c>
      <c r="K1146" s="381">
        <v>1971</v>
      </c>
      <c r="L1146" s="369">
        <f t="shared" ca="1" si="17"/>
        <v>53</v>
      </c>
      <c r="M1146" s="299" t="s">
        <v>20</v>
      </c>
      <c r="N1146" s="10" t="s">
        <v>40415</v>
      </c>
      <c r="O1146" s="389" t="s">
        <v>30797</v>
      </c>
      <c r="P1146" s="386">
        <v>41184</v>
      </c>
    </row>
    <row r="1147" spans="1:16" s="8" customFormat="1" ht="15" customHeight="1" x14ac:dyDescent="0.25">
      <c r="A1147" s="362" t="s">
        <v>800</v>
      </c>
      <c r="B1147" s="362" t="s">
        <v>22113</v>
      </c>
      <c r="C1147" s="340" t="s">
        <v>14606</v>
      </c>
      <c r="D1147" s="362" t="s">
        <v>14605</v>
      </c>
      <c r="E1147" s="362">
        <v>14</v>
      </c>
      <c r="F1147" s="364">
        <v>22463349</v>
      </c>
      <c r="G1147" s="363">
        <v>20224633492</v>
      </c>
      <c r="H1147" s="365">
        <v>26371</v>
      </c>
      <c r="I1147" s="388">
        <v>13</v>
      </c>
      <c r="J1147" s="378">
        <v>3</v>
      </c>
      <c r="K1147" s="381">
        <v>1972</v>
      </c>
      <c r="L1147" s="369">
        <f t="shared" ca="1" si="17"/>
        <v>52</v>
      </c>
      <c r="M1147" s="299" t="s">
        <v>20</v>
      </c>
      <c r="N1147" s="10" t="s">
        <v>40415</v>
      </c>
      <c r="O1147" s="389" t="s">
        <v>30750</v>
      </c>
      <c r="P1147" s="386" t="s">
        <v>177</v>
      </c>
    </row>
    <row r="1148" spans="1:16" s="8" customFormat="1" ht="15" customHeight="1" x14ac:dyDescent="0.25">
      <c r="A1148" s="362">
        <v>24</v>
      </c>
      <c r="B1148" s="362" t="s">
        <v>22113</v>
      </c>
      <c r="C1148" s="340" t="s">
        <v>14604</v>
      </c>
      <c r="D1148" s="362" t="s">
        <v>14603</v>
      </c>
      <c r="E1148" s="362">
        <v>14</v>
      </c>
      <c r="F1148" s="364">
        <v>21300465</v>
      </c>
      <c r="G1148" s="363">
        <v>20213004655</v>
      </c>
      <c r="H1148" s="365">
        <v>25711</v>
      </c>
      <c r="I1148" s="388">
        <v>23</v>
      </c>
      <c r="J1148" s="378">
        <v>5</v>
      </c>
      <c r="K1148" s="381">
        <v>1970</v>
      </c>
      <c r="L1148" s="369">
        <f t="shared" ca="1" si="17"/>
        <v>53</v>
      </c>
      <c r="M1148" s="299" t="s">
        <v>20</v>
      </c>
      <c r="N1148" s="10" t="s">
        <v>40415</v>
      </c>
      <c r="O1148" s="389" t="s">
        <v>30740</v>
      </c>
      <c r="P1148" s="386" t="s">
        <v>177</v>
      </c>
    </row>
    <row r="1149" spans="1:16" s="8" customFormat="1" ht="15" customHeight="1" x14ac:dyDescent="0.25">
      <c r="A1149" s="362" t="s">
        <v>46</v>
      </c>
      <c r="B1149" s="362" t="s">
        <v>22113</v>
      </c>
      <c r="C1149" s="340" t="s">
        <v>14602</v>
      </c>
      <c r="D1149" s="362" t="s">
        <v>14601</v>
      </c>
      <c r="E1149" s="362">
        <v>13</v>
      </c>
      <c r="F1149" s="364">
        <v>21626419</v>
      </c>
      <c r="G1149" s="363">
        <v>20216264194</v>
      </c>
      <c r="H1149" s="365">
        <v>25805</v>
      </c>
      <c r="I1149" s="388">
        <v>25</v>
      </c>
      <c r="J1149" s="378">
        <v>8</v>
      </c>
      <c r="K1149" s="381">
        <v>1970</v>
      </c>
      <c r="L1149" s="369">
        <f t="shared" ca="1" si="17"/>
        <v>53</v>
      </c>
      <c r="M1149" s="299" t="s">
        <v>20</v>
      </c>
      <c r="N1149" s="10" t="s">
        <v>40415</v>
      </c>
      <c r="O1149" s="389" t="s">
        <v>30763</v>
      </c>
      <c r="P1149" s="386">
        <v>40787</v>
      </c>
    </row>
    <row r="1150" spans="1:16" s="8" customFormat="1" ht="15" customHeight="1" x14ac:dyDescent="0.25">
      <c r="A1150" s="362">
        <v>17</v>
      </c>
      <c r="B1150" s="362" t="s">
        <v>22113</v>
      </c>
      <c r="C1150" s="340" t="s">
        <v>14600</v>
      </c>
      <c r="D1150" s="362" t="s">
        <v>14599</v>
      </c>
      <c r="E1150" s="362">
        <v>13</v>
      </c>
      <c r="F1150" s="364">
        <v>20936732</v>
      </c>
      <c r="G1150" s="363">
        <v>20209367328</v>
      </c>
      <c r="H1150" s="365">
        <v>25550</v>
      </c>
      <c r="I1150" s="388">
        <v>13</v>
      </c>
      <c r="J1150" s="378">
        <v>12</v>
      </c>
      <c r="K1150" s="381">
        <v>1969</v>
      </c>
      <c r="L1150" s="369">
        <f t="shared" ca="1" si="17"/>
        <v>54</v>
      </c>
      <c r="M1150" s="299" t="s">
        <v>20</v>
      </c>
      <c r="N1150" s="10" t="s">
        <v>40415</v>
      </c>
      <c r="O1150" s="389" t="s">
        <v>30743</v>
      </c>
      <c r="P1150" s="386">
        <v>40330</v>
      </c>
    </row>
    <row r="1151" spans="1:16" s="8" customFormat="1" ht="15" customHeight="1" x14ac:dyDescent="0.25">
      <c r="A1151" s="362">
        <v>24</v>
      </c>
      <c r="B1151" s="362" t="s">
        <v>22113</v>
      </c>
      <c r="C1151" s="340" t="s">
        <v>39392</v>
      </c>
      <c r="D1151" s="362" t="s">
        <v>39457</v>
      </c>
      <c r="E1151" s="362">
        <v>10</v>
      </c>
      <c r="F1151" s="364">
        <v>21037400</v>
      </c>
      <c r="G1151" s="363">
        <v>20210374001</v>
      </c>
      <c r="H1151" s="365">
        <v>25447</v>
      </c>
      <c r="I1151" s="388" t="s">
        <v>40512</v>
      </c>
      <c r="J1151" s="378">
        <v>9</v>
      </c>
      <c r="K1151" s="381">
        <v>1969</v>
      </c>
      <c r="L1151" s="369">
        <f t="shared" ca="1" si="17"/>
        <v>54</v>
      </c>
      <c r="M1151" s="299" t="s">
        <v>20</v>
      </c>
      <c r="N1151" s="10" t="s">
        <v>40415</v>
      </c>
      <c r="O1151" s="389" t="s">
        <v>36672</v>
      </c>
      <c r="P1151" s="386">
        <v>45204</v>
      </c>
    </row>
    <row r="1152" spans="1:16" s="8" customFormat="1" ht="15" customHeight="1" x14ac:dyDescent="0.25">
      <c r="A1152" s="362">
        <v>14</v>
      </c>
      <c r="B1152" s="362" t="s">
        <v>22113</v>
      </c>
      <c r="C1152" s="340" t="s">
        <v>14598</v>
      </c>
      <c r="D1152" s="362" t="s">
        <v>14597</v>
      </c>
      <c r="E1152" s="362">
        <v>13</v>
      </c>
      <c r="F1152" s="364">
        <v>21518367</v>
      </c>
      <c r="G1152" s="363">
        <v>20215183670</v>
      </c>
      <c r="H1152" s="365">
        <v>25601</v>
      </c>
      <c r="I1152" s="388">
        <v>2</v>
      </c>
      <c r="J1152" s="378">
        <v>2</v>
      </c>
      <c r="K1152" s="381">
        <v>1970</v>
      </c>
      <c r="L1152" s="369">
        <f t="shared" ca="1" si="17"/>
        <v>54</v>
      </c>
      <c r="M1152" s="299" t="s">
        <v>20</v>
      </c>
      <c r="N1152" s="10" t="s">
        <v>40415</v>
      </c>
      <c r="O1152" s="389" t="s">
        <v>36010</v>
      </c>
      <c r="P1152" s="386">
        <v>40415</v>
      </c>
    </row>
    <row r="1153" spans="1:16" s="8" customFormat="1" ht="15" customHeight="1" x14ac:dyDescent="0.25">
      <c r="A1153" s="362" t="s">
        <v>46</v>
      </c>
      <c r="B1153" s="362" t="s">
        <v>22113</v>
      </c>
      <c r="C1153" s="340" t="s">
        <v>14596</v>
      </c>
      <c r="D1153" s="362" t="s">
        <v>14595</v>
      </c>
      <c r="E1153" s="362">
        <v>13</v>
      </c>
      <c r="F1153" s="364">
        <v>21345987</v>
      </c>
      <c r="G1153" s="363">
        <v>20213459873</v>
      </c>
      <c r="H1153" s="365">
        <v>25678</v>
      </c>
      <c r="I1153" s="388">
        <v>20</v>
      </c>
      <c r="J1153" s="378">
        <v>4</v>
      </c>
      <c r="K1153" s="381">
        <v>1970</v>
      </c>
      <c r="L1153" s="369">
        <f t="shared" ca="1" si="17"/>
        <v>54</v>
      </c>
      <c r="M1153" s="299" t="s">
        <v>20</v>
      </c>
      <c r="N1153" s="10" t="s">
        <v>40415</v>
      </c>
      <c r="O1153" s="389" t="s">
        <v>30743</v>
      </c>
      <c r="P1153" s="386">
        <v>40330</v>
      </c>
    </row>
    <row r="1154" spans="1:16" s="8" customFormat="1" ht="15" customHeight="1" x14ac:dyDescent="0.25">
      <c r="A1154" s="362" t="s">
        <v>23</v>
      </c>
      <c r="B1154" s="362" t="s">
        <v>22113</v>
      </c>
      <c r="C1154" s="340" t="s">
        <v>14594</v>
      </c>
      <c r="D1154" s="362" t="s">
        <v>14593</v>
      </c>
      <c r="E1154" s="362">
        <v>12</v>
      </c>
      <c r="F1154" s="364">
        <v>22471045</v>
      </c>
      <c r="G1154" s="363">
        <v>20224710454</v>
      </c>
      <c r="H1154" s="365" t="s">
        <v>31104</v>
      </c>
      <c r="I1154" s="388">
        <v>10</v>
      </c>
      <c r="J1154" s="378">
        <v>11</v>
      </c>
      <c r="K1154" s="381">
        <v>1971</v>
      </c>
      <c r="L1154" s="369">
        <f t="shared" ref="L1154:L1217" ca="1" si="18">DATEDIF(H1154,TODAY(),"Y")</f>
        <v>52</v>
      </c>
      <c r="M1154" s="299" t="s">
        <v>20</v>
      </c>
      <c r="N1154" s="10" t="s">
        <v>40415</v>
      </c>
      <c r="O1154" s="389" t="s">
        <v>30738</v>
      </c>
      <c r="P1154" s="386">
        <v>42125</v>
      </c>
    </row>
    <row r="1155" spans="1:16" s="8" customFormat="1" ht="15" customHeight="1" x14ac:dyDescent="0.25">
      <c r="A1155" s="362" t="s">
        <v>179</v>
      </c>
      <c r="B1155" s="362" t="s">
        <v>22113</v>
      </c>
      <c r="C1155" s="340" t="s">
        <v>14592</v>
      </c>
      <c r="D1155" s="362" t="s">
        <v>14591</v>
      </c>
      <c r="E1155" s="362">
        <v>11</v>
      </c>
      <c r="F1155" s="364">
        <v>21626841</v>
      </c>
      <c r="G1155" s="363">
        <v>20216268416</v>
      </c>
      <c r="H1155" s="365" t="s">
        <v>31105</v>
      </c>
      <c r="I1155" s="388">
        <v>21</v>
      </c>
      <c r="J1155" s="378">
        <v>6</v>
      </c>
      <c r="K1155" s="381">
        <v>1970</v>
      </c>
      <c r="L1155" s="369">
        <f t="shared" ca="1" si="18"/>
        <v>53</v>
      </c>
      <c r="M1155" s="299" t="s">
        <v>20</v>
      </c>
      <c r="N1155" s="10" t="s">
        <v>40415</v>
      </c>
      <c r="O1155" s="389" t="s">
        <v>30785</v>
      </c>
      <c r="P1155" s="386">
        <v>42522</v>
      </c>
    </row>
    <row r="1156" spans="1:16" s="8" customFormat="1" ht="15" customHeight="1" x14ac:dyDescent="0.25">
      <c r="A1156" s="362">
        <v>10</v>
      </c>
      <c r="B1156" s="362" t="s">
        <v>22113</v>
      </c>
      <c r="C1156" s="340" t="s">
        <v>14590</v>
      </c>
      <c r="D1156" s="362" t="s">
        <v>14589</v>
      </c>
      <c r="E1156" s="362">
        <v>13</v>
      </c>
      <c r="F1156" s="364">
        <v>20525776</v>
      </c>
      <c r="G1156" s="363">
        <v>20205257765</v>
      </c>
      <c r="H1156" s="365" t="s">
        <v>31106</v>
      </c>
      <c r="I1156" s="388">
        <v>8</v>
      </c>
      <c r="J1156" s="378">
        <v>11</v>
      </c>
      <c r="K1156" s="381">
        <v>1968</v>
      </c>
      <c r="L1156" s="369">
        <f t="shared" ca="1" si="18"/>
        <v>55</v>
      </c>
      <c r="M1156" s="299" t="s">
        <v>20</v>
      </c>
      <c r="N1156" s="10" t="s">
        <v>40415</v>
      </c>
      <c r="O1156" s="389" t="s">
        <v>30743</v>
      </c>
      <c r="P1156" s="386">
        <v>40330</v>
      </c>
    </row>
    <row r="1157" spans="1:16" s="8" customFormat="1" ht="15" customHeight="1" x14ac:dyDescent="0.25">
      <c r="A1157" s="362" t="s">
        <v>46</v>
      </c>
      <c r="B1157" s="362" t="s">
        <v>22113</v>
      </c>
      <c r="C1157" s="340" t="s">
        <v>14588</v>
      </c>
      <c r="D1157" s="362" t="s">
        <v>14587</v>
      </c>
      <c r="E1157" s="362">
        <v>14</v>
      </c>
      <c r="F1157" s="364">
        <v>22298113</v>
      </c>
      <c r="G1157" s="363">
        <v>27222981137</v>
      </c>
      <c r="H1157" s="365">
        <v>26105</v>
      </c>
      <c r="I1157" s="388">
        <v>21</v>
      </c>
      <c r="J1157" s="378">
        <v>6</v>
      </c>
      <c r="K1157" s="381">
        <v>1971</v>
      </c>
      <c r="L1157" s="369">
        <f t="shared" ca="1" si="18"/>
        <v>52</v>
      </c>
      <c r="M1157" s="299" t="s">
        <v>20</v>
      </c>
      <c r="N1157" s="10" t="s">
        <v>28854</v>
      </c>
      <c r="O1157" s="389" t="s">
        <v>36073</v>
      </c>
      <c r="P1157" s="386">
        <v>38718</v>
      </c>
    </row>
    <row r="1158" spans="1:16" s="8" customFormat="1" ht="15" customHeight="1" x14ac:dyDescent="0.25">
      <c r="A1158" s="362" t="s">
        <v>27</v>
      </c>
      <c r="B1158" s="362" t="s">
        <v>22113</v>
      </c>
      <c r="C1158" s="340" t="s">
        <v>14586</v>
      </c>
      <c r="D1158" s="362" t="s">
        <v>14585</v>
      </c>
      <c r="E1158" s="362">
        <v>10</v>
      </c>
      <c r="F1158" s="364">
        <v>21040538</v>
      </c>
      <c r="G1158" s="363">
        <v>20210405381</v>
      </c>
      <c r="H1158" s="365">
        <v>25457</v>
      </c>
      <c r="I1158" s="388">
        <v>11</v>
      </c>
      <c r="J1158" s="378">
        <v>9</v>
      </c>
      <c r="K1158" s="381">
        <v>1969</v>
      </c>
      <c r="L1158" s="369">
        <f t="shared" ca="1" si="18"/>
        <v>54</v>
      </c>
      <c r="M1158" s="299" t="s">
        <v>20</v>
      </c>
      <c r="N1158" s="10" t="s">
        <v>40415</v>
      </c>
      <c r="O1158" s="389" t="s">
        <v>29323</v>
      </c>
      <c r="P1158" s="386">
        <v>43978</v>
      </c>
    </row>
    <row r="1159" spans="1:16" s="8" customFormat="1" ht="15" customHeight="1" x14ac:dyDescent="0.25">
      <c r="A1159" s="362" t="s">
        <v>27</v>
      </c>
      <c r="B1159" s="362" t="s">
        <v>22113</v>
      </c>
      <c r="C1159" s="340" t="s">
        <v>14584</v>
      </c>
      <c r="D1159" s="362" t="s">
        <v>14583</v>
      </c>
      <c r="E1159" s="362">
        <v>11</v>
      </c>
      <c r="F1159" s="364">
        <v>22615888</v>
      </c>
      <c r="G1159" s="363">
        <v>20226158880</v>
      </c>
      <c r="H1159" s="365">
        <v>26430</v>
      </c>
      <c r="I1159" s="388">
        <v>11</v>
      </c>
      <c r="J1159" s="378">
        <v>5</v>
      </c>
      <c r="K1159" s="381">
        <v>1972</v>
      </c>
      <c r="L1159" s="369">
        <f t="shared" ca="1" si="18"/>
        <v>51</v>
      </c>
      <c r="M1159" s="299" t="s">
        <v>20</v>
      </c>
      <c r="N1159" s="10" t="s">
        <v>40415</v>
      </c>
      <c r="O1159" s="389" t="s">
        <v>29354</v>
      </c>
      <c r="P1159" s="386">
        <v>43070</v>
      </c>
    </row>
    <row r="1160" spans="1:16" s="8" customFormat="1" ht="15" customHeight="1" x14ac:dyDescent="0.25">
      <c r="A1160" s="362" t="s">
        <v>46</v>
      </c>
      <c r="B1160" s="362" t="s">
        <v>22113</v>
      </c>
      <c r="C1160" s="340" t="s">
        <v>14582</v>
      </c>
      <c r="D1160" s="362" t="s">
        <v>14581</v>
      </c>
      <c r="E1160" s="362">
        <v>13</v>
      </c>
      <c r="F1160" s="364">
        <v>17808763</v>
      </c>
      <c r="G1160" s="363">
        <v>20178087631</v>
      </c>
      <c r="H1160" s="365">
        <v>24430</v>
      </c>
      <c r="I1160" s="388">
        <v>19</v>
      </c>
      <c r="J1160" s="378">
        <v>11</v>
      </c>
      <c r="K1160" s="381">
        <v>1966</v>
      </c>
      <c r="L1160" s="369">
        <f t="shared" ca="1" si="18"/>
        <v>57</v>
      </c>
      <c r="M1160" s="299" t="s">
        <v>20</v>
      </c>
      <c r="N1160" s="10" t="s">
        <v>40415</v>
      </c>
      <c r="O1160" s="389" t="s">
        <v>30830</v>
      </c>
      <c r="P1160" s="386">
        <v>42926</v>
      </c>
    </row>
    <row r="1161" spans="1:16" s="8" customFormat="1" ht="15" customHeight="1" x14ac:dyDescent="0.25">
      <c r="A1161" s="362" t="s">
        <v>46</v>
      </c>
      <c r="B1161" s="362" t="s">
        <v>22113</v>
      </c>
      <c r="C1161" s="340" t="s">
        <v>14580</v>
      </c>
      <c r="D1161" s="362" t="s">
        <v>14579</v>
      </c>
      <c r="E1161" s="362">
        <v>11</v>
      </c>
      <c r="F1161" s="364">
        <v>20425458</v>
      </c>
      <c r="G1161" s="363">
        <v>20204254584</v>
      </c>
      <c r="H1161" s="365">
        <v>25050</v>
      </c>
      <c r="I1161" s="388">
        <v>31</v>
      </c>
      <c r="J1161" s="378">
        <v>7</v>
      </c>
      <c r="K1161" s="381">
        <v>1968</v>
      </c>
      <c r="L1161" s="369">
        <f t="shared" ca="1" si="18"/>
        <v>55</v>
      </c>
      <c r="M1161" s="299" t="s">
        <v>20</v>
      </c>
      <c r="N1161" s="10" t="s">
        <v>40415</v>
      </c>
      <c r="O1161" s="389" t="s">
        <v>29328</v>
      </c>
      <c r="P1161" s="386">
        <v>43009</v>
      </c>
    </row>
    <row r="1162" spans="1:16" s="8" customFormat="1" ht="15" customHeight="1" x14ac:dyDescent="0.25">
      <c r="A1162" s="362" t="s">
        <v>46</v>
      </c>
      <c r="B1162" s="362" t="s">
        <v>22113</v>
      </c>
      <c r="C1162" s="340" t="s">
        <v>14578</v>
      </c>
      <c r="D1162" s="362" t="s">
        <v>14577</v>
      </c>
      <c r="E1162" s="362">
        <v>12</v>
      </c>
      <c r="F1162" s="364">
        <v>27034965</v>
      </c>
      <c r="G1162" s="363">
        <v>20270349650</v>
      </c>
      <c r="H1162" s="365">
        <v>25314</v>
      </c>
      <c r="I1162" s="388">
        <v>21</v>
      </c>
      <c r="J1162" s="378">
        <v>4</v>
      </c>
      <c r="K1162" s="381">
        <v>1969</v>
      </c>
      <c r="L1162" s="369">
        <f t="shared" ca="1" si="18"/>
        <v>55</v>
      </c>
      <c r="M1162" s="299" t="s">
        <v>20</v>
      </c>
      <c r="N1162" s="10" t="s">
        <v>40415</v>
      </c>
      <c r="O1162" s="389" t="s">
        <v>30738</v>
      </c>
      <c r="P1162" s="386">
        <v>42156</v>
      </c>
    </row>
    <row r="1163" spans="1:16" s="8" customFormat="1" ht="15" customHeight="1" x14ac:dyDescent="0.25">
      <c r="A1163" s="362" t="s">
        <v>46</v>
      </c>
      <c r="B1163" s="362" t="s">
        <v>22113</v>
      </c>
      <c r="C1163" s="340" t="s">
        <v>14576</v>
      </c>
      <c r="D1163" s="362" t="s">
        <v>14575</v>
      </c>
      <c r="E1163" s="362">
        <v>14</v>
      </c>
      <c r="F1163" s="364">
        <v>20451710</v>
      </c>
      <c r="G1163" s="363">
        <v>20204517100</v>
      </c>
      <c r="H1163" s="365">
        <v>25560</v>
      </c>
      <c r="I1163" s="388">
        <v>23</v>
      </c>
      <c r="J1163" s="378">
        <v>12</v>
      </c>
      <c r="K1163" s="381">
        <v>1969</v>
      </c>
      <c r="L1163" s="369">
        <f t="shared" ca="1" si="18"/>
        <v>54</v>
      </c>
      <c r="M1163" s="299" t="s">
        <v>20</v>
      </c>
      <c r="N1163" s="10" t="s">
        <v>40415</v>
      </c>
      <c r="O1163" s="389" t="s">
        <v>177</v>
      </c>
      <c r="P1163" s="386" t="s">
        <v>177</v>
      </c>
    </row>
    <row r="1164" spans="1:16" s="8" customFormat="1" ht="15" customHeight="1" x14ac:dyDescent="0.25">
      <c r="A1164" s="362" t="s">
        <v>46</v>
      </c>
      <c r="B1164" s="362" t="s">
        <v>22113</v>
      </c>
      <c r="C1164" s="340" t="s">
        <v>14574</v>
      </c>
      <c r="D1164" s="362" t="s">
        <v>14573</v>
      </c>
      <c r="E1164" s="362">
        <v>11</v>
      </c>
      <c r="F1164" s="364">
        <v>22486831</v>
      </c>
      <c r="G1164" s="363">
        <v>20224868317</v>
      </c>
      <c r="H1164" s="365">
        <v>26372</v>
      </c>
      <c r="I1164" s="388">
        <v>14</v>
      </c>
      <c r="J1164" s="378">
        <v>3</v>
      </c>
      <c r="K1164" s="381">
        <v>1972</v>
      </c>
      <c r="L1164" s="369">
        <f t="shared" ca="1" si="18"/>
        <v>52</v>
      </c>
      <c r="M1164" s="299" t="s">
        <v>20</v>
      </c>
      <c r="N1164" s="10" t="s">
        <v>40415</v>
      </c>
      <c r="O1164" s="389" t="s">
        <v>29356</v>
      </c>
      <c r="P1164" s="386">
        <v>43800</v>
      </c>
    </row>
    <row r="1165" spans="1:16" s="8" customFormat="1" ht="15" customHeight="1" x14ac:dyDescent="0.25">
      <c r="A1165" s="362" t="s">
        <v>27</v>
      </c>
      <c r="B1165" s="362" t="s">
        <v>22113</v>
      </c>
      <c r="C1165" s="340" t="s">
        <v>14572</v>
      </c>
      <c r="D1165" s="362" t="s">
        <v>14571</v>
      </c>
      <c r="E1165" s="362">
        <v>11</v>
      </c>
      <c r="F1165" s="364">
        <v>21307952</v>
      </c>
      <c r="G1165" s="363">
        <v>20213079523</v>
      </c>
      <c r="H1165" s="365">
        <v>25851</v>
      </c>
      <c r="I1165" s="388">
        <v>10</v>
      </c>
      <c r="J1165" s="378">
        <v>10</v>
      </c>
      <c r="K1165" s="381">
        <v>1970</v>
      </c>
      <c r="L1165" s="369">
        <f t="shared" ca="1" si="18"/>
        <v>53</v>
      </c>
      <c r="M1165" s="299" t="s">
        <v>20</v>
      </c>
      <c r="N1165" s="10" t="s">
        <v>40415</v>
      </c>
      <c r="O1165" s="389" t="s">
        <v>29325</v>
      </c>
      <c r="P1165" s="386">
        <v>43739</v>
      </c>
    </row>
    <row r="1166" spans="1:16" s="8" customFormat="1" ht="15" customHeight="1" x14ac:dyDescent="0.25">
      <c r="A1166" s="362" t="s">
        <v>27</v>
      </c>
      <c r="B1166" s="362" t="s">
        <v>22113</v>
      </c>
      <c r="C1166" s="340" t="s">
        <v>14570</v>
      </c>
      <c r="D1166" s="362" t="s">
        <v>14569</v>
      </c>
      <c r="E1166" s="362">
        <v>13</v>
      </c>
      <c r="F1166" s="364">
        <v>22545519</v>
      </c>
      <c r="G1166" s="363">
        <v>20225455199</v>
      </c>
      <c r="H1166" s="365">
        <v>26300</v>
      </c>
      <c r="I1166" s="388">
        <v>2</v>
      </c>
      <c r="J1166" s="378">
        <v>1</v>
      </c>
      <c r="K1166" s="381">
        <v>1972</v>
      </c>
      <c r="L1166" s="369">
        <f t="shared" ca="1" si="18"/>
        <v>52</v>
      </c>
      <c r="M1166" s="299" t="s">
        <v>20</v>
      </c>
      <c r="N1166" s="10" t="s">
        <v>40415</v>
      </c>
      <c r="O1166" s="389" t="s">
        <v>30765</v>
      </c>
      <c r="P1166" s="386">
        <v>41426</v>
      </c>
    </row>
    <row r="1167" spans="1:16" s="8" customFormat="1" ht="15" customHeight="1" x14ac:dyDescent="0.25">
      <c r="A1167" s="362" t="s">
        <v>27</v>
      </c>
      <c r="B1167" s="362" t="s">
        <v>22113</v>
      </c>
      <c r="C1167" s="340" t="s">
        <v>14568</v>
      </c>
      <c r="D1167" s="362" t="s">
        <v>14567</v>
      </c>
      <c r="E1167" s="362">
        <v>13</v>
      </c>
      <c r="F1167" s="364">
        <v>12241598</v>
      </c>
      <c r="G1167" s="363">
        <v>20122415989</v>
      </c>
      <c r="H1167" s="365">
        <v>21259</v>
      </c>
      <c r="I1167" s="388">
        <v>15</v>
      </c>
      <c r="J1167" s="378">
        <v>3</v>
      </c>
      <c r="K1167" s="381">
        <v>1958</v>
      </c>
      <c r="L1167" s="369">
        <f t="shared" ca="1" si="18"/>
        <v>66</v>
      </c>
      <c r="M1167" s="299" t="s">
        <v>20</v>
      </c>
      <c r="N1167" s="10" t="s">
        <v>40415</v>
      </c>
      <c r="O1167" s="389" t="s">
        <v>30762</v>
      </c>
      <c r="P1167" s="386">
        <v>41122</v>
      </c>
    </row>
    <row r="1168" spans="1:16" s="8" customFormat="1" ht="15" customHeight="1" x14ac:dyDescent="0.25">
      <c r="A1168" s="362" t="s">
        <v>27</v>
      </c>
      <c r="B1168" s="362" t="s">
        <v>22113</v>
      </c>
      <c r="C1168" s="340" t="s">
        <v>14566</v>
      </c>
      <c r="D1168" s="362" t="s">
        <v>14565</v>
      </c>
      <c r="E1168" s="362">
        <v>14</v>
      </c>
      <c r="F1168" s="364">
        <v>12785141</v>
      </c>
      <c r="G1168" s="363">
        <v>20127851418</v>
      </c>
      <c r="H1168" s="365">
        <v>20859</v>
      </c>
      <c r="I1168" s="388">
        <v>8</v>
      </c>
      <c r="J1168" s="378">
        <v>2</v>
      </c>
      <c r="K1168" s="381">
        <v>1957</v>
      </c>
      <c r="L1168" s="369">
        <f t="shared" ca="1" si="18"/>
        <v>67</v>
      </c>
      <c r="M1168" s="299" t="s">
        <v>20</v>
      </c>
      <c r="N1168" s="10" t="s">
        <v>40415</v>
      </c>
      <c r="O1168" s="389" t="s">
        <v>30762</v>
      </c>
      <c r="P1168" s="386">
        <v>41122</v>
      </c>
    </row>
    <row r="1169" spans="1:16" s="8" customFormat="1" ht="15" customHeight="1" x14ac:dyDescent="0.25">
      <c r="A1169" s="362" t="s">
        <v>78</v>
      </c>
      <c r="B1169" s="362" t="s">
        <v>22113</v>
      </c>
      <c r="C1169" s="340" t="s">
        <v>14564</v>
      </c>
      <c r="D1169" s="362" t="s">
        <v>14563</v>
      </c>
      <c r="E1169" s="362">
        <v>14</v>
      </c>
      <c r="F1169" s="364">
        <v>11399551</v>
      </c>
      <c r="G1169" s="363">
        <v>20113995514</v>
      </c>
      <c r="H1169" s="365">
        <v>20170</v>
      </c>
      <c r="I1169" s="388">
        <v>22</v>
      </c>
      <c r="J1169" s="378">
        <v>3</v>
      </c>
      <c r="K1169" s="381">
        <v>1955</v>
      </c>
      <c r="L1169" s="369">
        <f t="shared" ca="1" si="18"/>
        <v>69</v>
      </c>
      <c r="M1169" s="299" t="s">
        <v>20</v>
      </c>
      <c r="N1169" s="10" t="s">
        <v>40415</v>
      </c>
      <c r="O1169" s="389" t="s">
        <v>30742</v>
      </c>
      <c r="P1169" s="386">
        <v>41426</v>
      </c>
    </row>
    <row r="1170" spans="1:16" s="8" customFormat="1" ht="15" customHeight="1" x14ac:dyDescent="0.25">
      <c r="A1170" s="362" t="s">
        <v>27</v>
      </c>
      <c r="B1170" s="362" t="s">
        <v>22113</v>
      </c>
      <c r="C1170" s="340" t="s">
        <v>14562</v>
      </c>
      <c r="D1170" s="362" t="s">
        <v>14561</v>
      </c>
      <c r="E1170" s="362">
        <v>12</v>
      </c>
      <c r="F1170" s="364">
        <v>16791682</v>
      </c>
      <c r="G1170" s="363">
        <v>20167916822</v>
      </c>
      <c r="H1170" s="365">
        <v>23398</v>
      </c>
      <c r="I1170" s="388">
        <v>22</v>
      </c>
      <c r="J1170" s="378">
        <v>1</v>
      </c>
      <c r="K1170" s="381">
        <v>1964</v>
      </c>
      <c r="L1170" s="369">
        <f t="shared" ca="1" si="18"/>
        <v>60</v>
      </c>
      <c r="M1170" s="299" t="s">
        <v>20</v>
      </c>
      <c r="N1170" s="10" t="s">
        <v>40415</v>
      </c>
      <c r="O1170" s="389" t="s">
        <v>30815</v>
      </c>
      <c r="P1170" s="386">
        <v>42371</v>
      </c>
    </row>
    <row r="1171" spans="1:16" s="8" customFormat="1" ht="15" customHeight="1" x14ac:dyDescent="0.25">
      <c r="A1171" s="362">
        <v>24</v>
      </c>
      <c r="B1171" s="362" t="s">
        <v>22113</v>
      </c>
      <c r="C1171" s="340" t="s">
        <v>14560</v>
      </c>
      <c r="D1171" s="362" t="s">
        <v>14559</v>
      </c>
      <c r="E1171" s="362">
        <v>15</v>
      </c>
      <c r="F1171" s="364">
        <v>13748064</v>
      </c>
      <c r="G1171" s="363">
        <v>20137480647</v>
      </c>
      <c r="H1171" s="365">
        <v>22230</v>
      </c>
      <c r="I1171" s="388">
        <v>10</v>
      </c>
      <c r="J1171" s="378">
        <v>11</v>
      </c>
      <c r="K1171" s="381">
        <v>1960</v>
      </c>
      <c r="L1171" s="369">
        <f t="shared" ca="1" si="18"/>
        <v>63</v>
      </c>
      <c r="M1171" s="299" t="s">
        <v>20</v>
      </c>
      <c r="N1171" s="10" t="s">
        <v>40415</v>
      </c>
      <c r="O1171" s="389" t="s">
        <v>177</v>
      </c>
      <c r="P1171" s="386" t="s">
        <v>177</v>
      </c>
    </row>
    <row r="1172" spans="1:16" s="8" customFormat="1" ht="15" customHeight="1" x14ac:dyDescent="0.25">
      <c r="A1172" s="362" t="s">
        <v>27</v>
      </c>
      <c r="B1172" s="362" t="s">
        <v>22113</v>
      </c>
      <c r="C1172" s="340" t="s">
        <v>14558</v>
      </c>
      <c r="D1172" s="362" t="s">
        <v>14557</v>
      </c>
      <c r="E1172" s="362">
        <v>14</v>
      </c>
      <c r="F1172" s="364">
        <v>14647637</v>
      </c>
      <c r="G1172" s="363">
        <v>27146476371</v>
      </c>
      <c r="H1172" s="365">
        <v>22543</v>
      </c>
      <c r="I1172" s="388">
        <v>19</v>
      </c>
      <c r="J1172" s="378">
        <v>9</v>
      </c>
      <c r="K1172" s="381">
        <v>1961</v>
      </c>
      <c r="L1172" s="369">
        <f t="shared" ca="1" si="18"/>
        <v>62</v>
      </c>
      <c r="M1172" s="299" t="s">
        <v>20</v>
      </c>
      <c r="N1172" s="10" t="s">
        <v>28854</v>
      </c>
      <c r="O1172" s="389" t="s">
        <v>30739</v>
      </c>
      <c r="P1172" s="386">
        <v>40695</v>
      </c>
    </row>
    <row r="1173" spans="1:16" s="8" customFormat="1" ht="15" customHeight="1" x14ac:dyDescent="0.25">
      <c r="A1173" s="362" t="s">
        <v>27</v>
      </c>
      <c r="B1173" s="362" t="s">
        <v>22113</v>
      </c>
      <c r="C1173" s="340" t="s">
        <v>14556</v>
      </c>
      <c r="D1173" s="362" t="s">
        <v>14555</v>
      </c>
      <c r="E1173" s="362">
        <v>14</v>
      </c>
      <c r="F1173" s="364">
        <v>14872389</v>
      </c>
      <c r="G1173" s="363">
        <v>27148723899</v>
      </c>
      <c r="H1173" s="365">
        <v>22658</v>
      </c>
      <c r="I1173" s="388">
        <v>12</v>
      </c>
      <c r="J1173" s="378">
        <v>1</v>
      </c>
      <c r="K1173" s="381">
        <v>1962</v>
      </c>
      <c r="L1173" s="369">
        <f t="shared" ca="1" si="18"/>
        <v>62</v>
      </c>
      <c r="M1173" s="299" t="s">
        <v>20</v>
      </c>
      <c r="N1173" s="10" t="s">
        <v>28854</v>
      </c>
      <c r="O1173" s="389" t="s">
        <v>30739</v>
      </c>
      <c r="P1173" s="386">
        <v>40695</v>
      </c>
    </row>
    <row r="1174" spans="1:16" s="8" customFormat="1" ht="15" customHeight="1" x14ac:dyDescent="0.25">
      <c r="A1174" s="362" t="s">
        <v>46</v>
      </c>
      <c r="B1174" s="362" t="s">
        <v>22113</v>
      </c>
      <c r="C1174" s="340" t="s">
        <v>14554</v>
      </c>
      <c r="D1174" s="362" t="s">
        <v>14553</v>
      </c>
      <c r="E1174" s="362">
        <v>13</v>
      </c>
      <c r="F1174" s="364">
        <v>11248333</v>
      </c>
      <c r="G1174" s="363">
        <v>27112483336</v>
      </c>
      <c r="H1174" s="365">
        <v>19840</v>
      </c>
      <c r="I1174" s="388">
        <v>26</v>
      </c>
      <c r="J1174" s="378">
        <v>4</v>
      </c>
      <c r="K1174" s="381">
        <v>1954</v>
      </c>
      <c r="L1174" s="369">
        <f t="shared" ca="1" si="18"/>
        <v>69</v>
      </c>
      <c r="M1174" s="299" t="s">
        <v>20</v>
      </c>
      <c r="N1174" s="10" t="s">
        <v>28854</v>
      </c>
      <c r="O1174" s="389" t="s">
        <v>30826</v>
      </c>
      <c r="P1174" s="386">
        <v>42826</v>
      </c>
    </row>
    <row r="1175" spans="1:16" s="8" customFormat="1" ht="15" customHeight="1" x14ac:dyDescent="0.25">
      <c r="A1175" s="362" t="s">
        <v>27</v>
      </c>
      <c r="B1175" s="362" t="s">
        <v>22113</v>
      </c>
      <c r="C1175" s="340" t="s">
        <v>14552</v>
      </c>
      <c r="D1175" s="362" t="s">
        <v>14551</v>
      </c>
      <c r="E1175" s="362">
        <v>12</v>
      </c>
      <c r="F1175" s="364">
        <v>16620947</v>
      </c>
      <c r="G1175" s="363">
        <v>27166209477</v>
      </c>
      <c r="H1175" s="365">
        <v>23398</v>
      </c>
      <c r="I1175" s="388">
        <v>22</v>
      </c>
      <c r="J1175" s="378">
        <v>1</v>
      </c>
      <c r="K1175" s="381">
        <v>1964</v>
      </c>
      <c r="L1175" s="369">
        <f t="shared" ca="1" si="18"/>
        <v>60</v>
      </c>
      <c r="M1175" s="299" t="s">
        <v>20</v>
      </c>
      <c r="N1175" s="10" t="s">
        <v>28854</v>
      </c>
      <c r="O1175" s="389" t="s">
        <v>29321</v>
      </c>
      <c r="P1175" s="386">
        <v>44197</v>
      </c>
    </row>
    <row r="1176" spans="1:16" s="8" customFormat="1" ht="15" customHeight="1" x14ac:dyDescent="0.25">
      <c r="A1176" s="362" t="s">
        <v>27</v>
      </c>
      <c r="B1176" s="362" t="s">
        <v>22113</v>
      </c>
      <c r="C1176" s="340" t="s">
        <v>14550</v>
      </c>
      <c r="D1176" s="362" t="s">
        <v>14549</v>
      </c>
      <c r="E1176" s="362">
        <v>15</v>
      </c>
      <c r="F1176" s="364">
        <v>12943763</v>
      </c>
      <c r="G1176" s="363">
        <v>23129437634</v>
      </c>
      <c r="H1176" s="365">
        <v>21434</v>
      </c>
      <c r="I1176" s="388">
        <v>6</v>
      </c>
      <c r="J1176" s="378">
        <v>9</v>
      </c>
      <c r="K1176" s="381">
        <v>1958</v>
      </c>
      <c r="L1176" s="369">
        <f t="shared" ca="1" si="18"/>
        <v>65</v>
      </c>
      <c r="M1176" s="299" t="s">
        <v>20</v>
      </c>
      <c r="N1176" s="10" t="s">
        <v>28854</v>
      </c>
      <c r="O1176" s="389" t="s">
        <v>30740</v>
      </c>
      <c r="P1176" s="386" t="s">
        <v>177</v>
      </c>
    </row>
    <row r="1177" spans="1:16" s="8" customFormat="1" ht="15" customHeight="1" x14ac:dyDescent="0.25">
      <c r="A1177" s="362" t="s">
        <v>27</v>
      </c>
      <c r="B1177" s="362" t="s">
        <v>22113</v>
      </c>
      <c r="C1177" s="340" t="s">
        <v>14548</v>
      </c>
      <c r="D1177" s="362" t="s">
        <v>14547</v>
      </c>
      <c r="E1177" s="362">
        <v>15</v>
      </c>
      <c r="F1177" s="364">
        <v>16124668</v>
      </c>
      <c r="G1177" s="363">
        <v>27161246684</v>
      </c>
      <c r="H1177" s="365">
        <v>22315</v>
      </c>
      <c r="I1177" s="388">
        <v>3</v>
      </c>
      <c r="J1177" s="378">
        <v>2</v>
      </c>
      <c r="K1177" s="381">
        <v>1961</v>
      </c>
      <c r="L1177" s="369">
        <f t="shared" ca="1" si="18"/>
        <v>63</v>
      </c>
      <c r="M1177" s="299" t="s">
        <v>20</v>
      </c>
      <c r="N1177" s="10" t="s">
        <v>28854</v>
      </c>
      <c r="O1177" s="389" t="s">
        <v>30797</v>
      </c>
      <c r="P1177" s="386">
        <v>41244</v>
      </c>
    </row>
    <row r="1178" spans="1:16" s="8" customFormat="1" ht="15" customHeight="1" x14ac:dyDescent="0.25">
      <c r="A1178" s="362" t="s">
        <v>27</v>
      </c>
      <c r="B1178" s="362" t="s">
        <v>22113</v>
      </c>
      <c r="C1178" s="340" t="s">
        <v>14546</v>
      </c>
      <c r="D1178" s="362" t="s">
        <v>14545</v>
      </c>
      <c r="E1178" s="362">
        <v>17</v>
      </c>
      <c r="F1178" s="364">
        <v>16976903</v>
      </c>
      <c r="G1178" s="363">
        <v>27169769031</v>
      </c>
      <c r="H1178" s="365">
        <v>23585</v>
      </c>
      <c r="I1178" s="388">
        <v>27</v>
      </c>
      <c r="J1178" s="378">
        <v>7</v>
      </c>
      <c r="K1178" s="381">
        <v>1964</v>
      </c>
      <c r="L1178" s="369">
        <f t="shared" ca="1" si="18"/>
        <v>59</v>
      </c>
      <c r="M1178" s="299" t="s">
        <v>20</v>
      </c>
      <c r="N1178" s="10" t="s">
        <v>28854</v>
      </c>
      <c r="O1178" s="389" t="s">
        <v>30760</v>
      </c>
      <c r="P1178" s="386" t="s">
        <v>177</v>
      </c>
    </row>
    <row r="1179" spans="1:16" s="8" customFormat="1" ht="15" customHeight="1" x14ac:dyDescent="0.25">
      <c r="A1179" s="362" t="s">
        <v>27</v>
      </c>
      <c r="B1179" s="362" t="s">
        <v>22113</v>
      </c>
      <c r="C1179" s="340" t="s">
        <v>14544</v>
      </c>
      <c r="D1179" s="362" t="s">
        <v>14543</v>
      </c>
      <c r="E1179" s="362">
        <v>14</v>
      </c>
      <c r="F1179" s="364">
        <v>16941178</v>
      </c>
      <c r="G1179" s="363">
        <v>27169411781</v>
      </c>
      <c r="H1179" s="365">
        <v>23246</v>
      </c>
      <c r="I1179" s="388">
        <v>23</v>
      </c>
      <c r="J1179" s="378">
        <v>8</v>
      </c>
      <c r="K1179" s="381">
        <v>1963</v>
      </c>
      <c r="L1179" s="369">
        <f t="shared" ca="1" si="18"/>
        <v>60</v>
      </c>
      <c r="M1179" s="299" t="s">
        <v>20</v>
      </c>
      <c r="N1179" s="10" t="s">
        <v>28854</v>
      </c>
      <c r="O1179" s="389" t="s">
        <v>30745</v>
      </c>
      <c r="P1179" s="386">
        <v>41275</v>
      </c>
    </row>
    <row r="1180" spans="1:16" s="8" customFormat="1" ht="15" customHeight="1" x14ac:dyDescent="0.25">
      <c r="A1180" s="362" t="s">
        <v>27</v>
      </c>
      <c r="B1180" s="362" t="s">
        <v>22113</v>
      </c>
      <c r="C1180" s="340" t="s">
        <v>14542</v>
      </c>
      <c r="D1180" s="362" t="s">
        <v>14541</v>
      </c>
      <c r="E1180" s="362">
        <v>12</v>
      </c>
      <c r="F1180" s="364">
        <v>10620149</v>
      </c>
      <c r="G1180" s="363">
        <v>20106201499</v>
      </c>
      <c r="H1180" s="365">
        <v>19406</v>
      </c>
      <c r="I1180" s="388">
        <v>16</v>
      </c>
      <c r="J1180" s="378">
        <v>2</v>
      </c>
      <c r="K1180" s="381">
        <v>1953</v>
      </c>
      <c r="L1180" s="369">
        <f t="shared" ca="1" si="18"/>
        <v>71</v>
      </c>
      <c r="M1180" s="299" t="s">
        <v>20</v>
      </c>
      <c r="N1180" s="10" t="s">
        <v>40415</v>
      </c>
      <c r="O1180" s="389" t="s">
        <v>35848</v>
      </c>
      <c r="P1180" s="386" t="s">
        <v>38291</v>
      </c>
    </row>
    <row r="1181" spans="1:16" s="8" customFormat="1" ht="15" customHeight="1" x14ac:dyDescent="0.25">
      <c r="A1181" s="362" t="s">
        <v>46</v>
      </c>
      <c r="B1181" s="362" t="s">
        <v>22113</v>
      </c>
      <c r="C1181" s="340" t="s">
        <v>14540</v>
      </c>
      <c r="D1181" s="362" t="s">
        <v>14539</v>
      </c>
      <c r="E1181" s="362">
        <v>14</v>
      </c>
      <c r="F1181" s="364">
        <v>12488436</v>
      </c>
      <c r="G1181" s="363">
        <v>20124884366</v>
      </c>
      <c r="H1181" s="365">
        <v>20639</v>
      </c>
      <c r="I1181" s="388">
        <v>3</v>
      </c>
      <c r="J1181" s="378">
        <v>7</v>
      </c>
      <c r="K1181" s="381">
        <v>1956</v>
      </c>
      <c r="L1181" s="369">
        <f t="shared" ca="1" si="18"/>
        <v>67</v>
      </c>
      <c r="M1181" s="299" t="s">
        <v>20</v>
      </c>
      <c r="N1181" s="10" t="s">
        <v>40415</v>
      </c>
      <c r="O1181" s="389" t="s">
        <v>30828</v>
      </c>
      <c r="P1181" s="386" t="s">
        <v>177</v>
      </c>
    </row>
    <row r="1182" spans="1:16" s="8" customFormat="1" ht="15" customHeight="1" x14ac:dyDescent="0.25">
      <c r="A1182" s="362" t="s">
        <v>27</v>
      </c>
      <c r="B1182" s="362" t="s">
        <v>22113</v>
      </c>
      <c r="C1182" s="340" t="s">
        <v>14538</v>
      </c>
      <c r="D1182" s="362" t="s">
        <v>14537</v>
      </c>
      <c r="E1182" s="362">
        <v>16</v>
      </c>
      <c r="F1182" s="364">
        <v>10401378</v>
      </c>
      <c r="G1182" s="363">
        <v>20104013784</v>
      </c>
      <c r="H1182" s="365">
        <v>19267</v>
      </c>
      <c r="I1182" s="388">
        <v>30</v>
      </c>
      <c r="J1182" s="378">
        <v>9</v>
      </c>
      <c r="K1182" s="381">
        <v>1952</v>
      </c>
      <c r="L1182" s="369">
        <f t="shared" ca="1" si="18"/>
        <v>71</v>
      </c>
      <c r="M1182" s="299" t="s">
        <v>20</v>
      </c>
      <c r="N1182" s="10" t="s">
        <v>40415</v>
      </c>
      <c r="O1182" s="389" t="s">
        <v>177</v>
      </c>
      <c r="P1182" s="386" t="s">
        <v>177</v>
      </c>
    </row>
    <row r="1183" spans="1:16" s="8" customFormat="1" ht="15" customHeight="1" x14ac:dyDescent="0.25">
      <c r="A1183" s="362" t="s">
        <v>27</v>
      </c>
      <c r="B1183" s="362" t="s">
        <v>22113</v>
      </c>
      <c r="C1183" s="340" t="s">
        <v>14532</v>
      </c>
      <c r="D1183" s="362" t="s">
        <v>14531</v>
      </c>
      <c r="E1183" s="362">
        <v>13</v>
      </c>
      <c r="F1183" s="364">
        <v>8476350</v>
      </c>
      <c r="G1183" s="363">
        <v>20084763501</v>
      </c>
      <c r="H1183" s="365">
        <v>18577</v>
      </c>
      <c r="I1183" s="388">
        <v>10</v>
      </c>
      <c r="J1183" s="378">
        <v>11</v>
      </c>
      <c r="K1183" s="381">
        <v>1950</v>
      </c>
      <c r="L1183" s="369">
        <f t="shared" ca="1" si="18"/>
        <v>73</v>
      </c>
      <c r="M1183" s="299" t="s">
        <v>20</v>
      </c>
      <c r="N1183" s="10" t="s">
        <v>40415</v>
      </c>
      <c r="O1183" s="389" t="s">
        <v>30738</v>
      </c>
      <c r="P1183" s="386">
        <v>42156</v>
      </c>
    </row>
    <row r="1184" spans="1:16" s="8" customFormat="1" ht="15" customHeight="1" x14ac:dyDescent="0.25">
      <c r="A1184" s="362" t="s">
        <v>46</v>
      </c>
      <c r="B1184" s="362" t="s">
        <v>22113</v>
      </c>
      <c r="C1184" s="340" t="s">
        <v>14530</v>
      </c>
      <c r="D1184" s="362" t="s">
        <v>14529</v>
      </c>
      <c r="E1184" s="362">
        <v>15</v>
      </c>
      <c r="F1184" s="364">
        <v>20566157</v>
      </c>
      <c r="G1184" s="363">
        <v>20205661574</v>
      </c>
      <c r="H1184" s="365">
        <v>25205</v>
      </c>
      <c r="I1184" s="388">
        <v>2</v>
      </c>
      <c r="J1184" s="378">
        <v>1</v>
      </c>
      <c r="K1184" s="381">
        <v>1969</v>
      </c>
      <c r="L1184" s="369">
        <f t="shared" ca="1" si="18"/>
        <v>55</v>
      </c>
      <c r="M1184" s="299" t="s">
        <v>20</v>
      </c>
      <c r="N1184" s="10" t="s">
        <v>40415</v>
      </c>
      <c r="O1184" s="389" t="s">
        <v>29320</v>
      </c>
      <c r="P1184" s="386">
        <v>43466</v>
      </c>
    </row>
    <row r="1185" spans="1:16" s="8" customFormat="1" ht="15" customHeight="1" x14ac:dyDescent="0.25">
      <c r="A1185" s="362" t="s">
        <v>46</v>
      </c>
      <c r="B1185" s="362" t="s">
        <v>22113</v>
      </c>
      <c r="C1185" s="340" t="s">
        <v>14528</v>
      </c>
      <c r="D1185" s="362" t="s">
        <v>14527</v>
      </c>
      <c r="E1185" s="362">
        <v>15</v>
      </c>
      <c r="F1185" s="364">
        <v>18715251</v>
      </c>
      <c r="G1185" s="363">
        <v>27187152513</v>
      </c>
      <c r="H1185" s="365">
        <v>25637</v>
      </c>
      <c r="I1185" s="388">
        <v>10</v>
      </c>
      <c r="J1185" s="378">
        <v>3</v>
      </c>
      <c r="K1185" s="381">
        <v>1970</v>
      </c>
      <c r="L1185" s="369">
        <f t="shared" ca="1" si="18"/>
        <v>54</v>
      </c>
      <c r="M1185" s="299" t="s">
        <v>20</v>
      </c>
      <c r="N1185" s="10" t="s">
        <v>28854</v>
      </c>
      <c r="O1185" s="389" t="s">
        <v>30740</v>
      </c>
      <c r="P1185" s="386" t="s">
        <v>177</v>
      </c>
    </row>
    <row r="1186" spans="1:16" s="8" customFormat="1" ht="15" customHeight="1" x14ac:dyDescent="0.25">
      <c r="A1186" s="362" t="s">
        <v>27</v>
      </c>
      <c r="B1186" s="362" t="s">
        <v>22113</v>
      </c>
      <c r="C1186" s="340" t="s">
        <v>34124</v>
      </c>
      <c r="D1186" s="362" t="s">
        <v>34166</v>
      </c>
      <c r="E1186" s="362">
        <v>12</v>
      </c>
      <c r="F1186" s="364">
        <v>21788181</v>
      </c>
      <c r="G1186" s="363">
        <v>27217881817</v>
      </c>
      <c r="H1186" s="365">
        <v>25818</v>
      </c>
      <c r="I1186" s="388">
        <v>7</v>
      </c>
      <c r="J1186" s="378">
        <v>9</v>
      </c>
      <c r="K1186" s="381">
        <v>1970</v>
      </c>
      <c r="L1186" s="369">
        <f t="shared" ca="1" si="18"/>
        <v>53</v>
      </c>
      <c r="M1186" s="299" t="s">
        <v>20</v>
      </c>
      <c r="N1186" s="10" t="s">
        <v>28854</v>
      </c>
      <c r="O1186" s="389" t="s">
        <v>34034</v>
      </c>
      <c r="P1186" s="386">
        <v>44682</v>
      </c>
    </row>
    <row r="1187" spans="1:16" s="8" customFormat="1" ht="15" customHeight="1" x14ac:dyDescent="0.25">
      <c r="A1187" s="362" t="s">
        <v>627</v>
      </c>
      <c r="B1187" s="362" t="s">
        <v>22113</v>
      </c>
      <c r="C1187" s="340" t="s">
        <v>14526</v>
      </c>
      <c r="D1187" s="362" t="s">
        <v>14525</v>
      </c>
      <c r="E1187" s="362">
        <v>13</v>
      </c>
      <c r="F1187" s="364">
        <v>18248643</v>
      </c>
      <c r="G1187" s="363">
        <v>23182486434</v>
      </c>
      <c r="H1187" s="365">
        <v>24420</v>
      </c>
      <c r="I1187" s="388">
        <v>9</v>
      </c>
      <c r="J1187" s="378">
        <v>11</v>
      </c>
      <c r="K1187" s="381">
        <v>1966</v>
      </c>
      <c r="L1187" s="369">
        <f t="shared" ca="1" si="18"/>
        <v>57</v>
      </c>
      <c r="M1187" s="299" t="s">
        <v>20</v>
      </c>
      <c r="N1187" s="10" t="s">
        <v>28854</v>
      </c>
      <c r="O1187" s="389" t="s">
        <v>35977</v>
      </c>
      <c r="P1187" s="386">
        <v>42767</v>
      </c>
    </row>
    <row r="1188" spans="1:16" s="8" customFormat="1" ht="15" customHeight="1" x14ac:dyDescent="0.25">
      <c r="A1188" s="362" t="s">
        <v>27</v>
      </c>
      <c r="B1188" s="362" t="s">
        <v>22113</v>
      </c>
      <c r="C1188" s="340" t="s">
        <v>14524</v>
      </c>
      <c r="D1188" s="362" t="s">
        <v>14523</v>
      </c>
      <c r="E1188" s="362">
        <v>12</v>
      </c>
      <c r="F1188" s="364">
        <v>17202575</v>
      </c>
      <c r="G1188" s="363">
        <v>20172025758</v>
      </c>
      <c r="H1188" s="365">
        <v>23668</v>
      </c>
      <c r="I1188" s="388">
        <v>18</v>
      </c>
      <c r="J1188" s="378">
        <v>10</v>
      </c>
      <c r="K1188" s="381">
        <v>1964</v>
      </c>
      <c r="L1188" s="369">
        <f t="shared" ca="1" si="18"/>
        <v>59</v>
      </c>
      <c r="M1188" s="299" t="s">
        <v>20</v>
      </c>
      <c r="N1188" s="10" t="s">
        <v>40415</v>
      </c>
      <c r="O1188" s="389" t="s">
        <v>30986</v>
      </c>
      <c r="P1188" s="386">
        <v>39911</v>
      </c>
    </row>
    <row r="1189" spans="1:16" s="8" customFormat="1" ht="15" customHeight="1" x14ac:dyDescent="0.25">
      <c r="A1189" s="362" t="s">
        <v>27</v>
      </c>
      <c r="B1189" s="362" t="s">
        <v>22113</v>
      </c>
      <c r="C1189" s="340" t="s">
        <v>14522</v>
      </c>
      <c r="D1189" s="362" t="s">
        <v>14521</v>
      </c>
      <c r="E1189" s="362">
        <v>14</v>
      </c>
      <c r="F1189" s="364">
        <v>10642622</v>
      </c>
      <c r="G1189" s="363">
        <v>27106426223</v>
      </c>
      <c r="H1189" s="365">
        <v>19485</v>
      </c>
      <c r="I1189" s="388">
        <v>6</v>
      </c>
      <c r="J1189" s="378">
        <v>5</v>
      </c>
      <c r="K1189" s="381">
        <v>1953</v>
      </c>
      <c r="L1189" s="369">
        <f t="shared" ca="1" si="18"/>
        <v>70</v>
      </c>
      <c r="M1189" s="299" t="s">
        <v>20</v>
      </c>
      <c r="N1189" s="10" t="s">
        <v>28854</v>
      </c>
      <c r="O1189" s="389" t="s">
        <v>30761</v>
      </c>
      <c r="P1189" s="386">
        <v>41157</v>
      </c>
    </row>
    <row r="1190" spans="1:16" s="8" customFormat="1" ht="15" customHeight="1" x14ac:dyDescent="0.25">
      <c r="A1190" s="362" t="s">
        <v>59</v>
      </c>
      <c r="B1190" s="362" t="s">
        <v>22113</v>
      </c>
      <c r="C1190" s="340" t="s">
        <v>14520</v>
      </c>
      <c r="D1190" s="362" t="s">
        <v>14519</v>
      </c>
      <c r="E1190" s="362">
        <v>12</v>
      </c>
      <c r="F1190" s="364">
        <v>17150836</v>
      </c>
      <c r="G1190" s="363">
        <v>27171508369</v>
      </c>
      <c r="H1190" s="365">
        <v>23590</v>
      </c>
      <c r="I1190" s="388">
        <v>1</v>
      </c>
      <c r="J1190" s="378">
        <v>8</v>
      </c>
      <c r="K1190" s="381">
        <v>1964</v>
      </c>
      <c r="L1190" s="369">
        <f t="shared" ca="1" si="18"/>
        <v>59</v>
      </c>
      <c r="M1190" s="299" t="s">
        <v>20</v>
      </c>
      <c r="N1190" s="10" t="s">
        <v>28854</v>
      </c>
      <c r="O1190" s="389" t="s">
        <v>29317</v>
      </c>
      <c r="P1190" s="386">
        <v>44044</v>
      </c>
    </row>
    <row r="1191" spans="1:16" s="8" customFormat="1" ht="15" customHeight="1" x14ac:dyDescent="0.25">
      <c r="A1191" s="362" t="s">
        <v>27</v>
      </c>
      <c r="B1191" s="362" t="s">
        <v>22113</v>
      </c>
      <c r="C1191" s="340" t="s">
        <v>14518</v>
      </c>
      <c r="D1191" s="362" t="s">
        <v>14517</v>
      </c>
      <c r="E1191" s="362">
        <v>12</v>
      </c>
      <c r="F1191" s="364">
        <v>17107658</v>
      </c>
      <c r="G1191" s="363">
        <v>27171076582</v>
      </c>
      <c r="H1191" s="365">
        <v>23692</v>
      </c>
      <c r="I1191" s="388">
        <v>11</v>
      </c>
      <c r="J1191" s="378">
        <v>11</v>
      </c>
      <c r="K1191" s="381">
        <v>1964</v>
      </c>
      <c r="L1191" s="369">
        <f t="shared" ca="1" si="18"/>
        <v>59</v>
      </c>
      <c r="M1191" s="299" t="s">
        <v>20</v>
      </c>
      <c r="N1191" s="10" t="s">
        <v>28854</v>
      </c>
      <c r="O1191" s="389" t="s">
        <v>35849</v>
      </c>
      <c r="P1191" s="386">
        <v>42675</v>
      </c>
    </row>
    <row r="1192" spans="1:16" s="8" customFormat="1" ht="15" customHeight="1" x14ac:dyDescent="0.25">
      <c r="A1192" s="362" t="s">
        <v>27</v>
      </c>
      <c r="B1192" s="362" t="s">
        <v>22113</v>
      </c>
      <c r="C1192" s="340" t="s">
        <v>14516</v>
      </c>
      <c r="D1192" s="362" t="s">
        <v>14515</v>
      </c>
      <c r="E1192" s="362">
        <v>12</v>
      </c>
      <c r="F1192" s="364">
        <v>11454684</v>
      </c>
      <c r="G1192" s="363">
        <v>23114546844</v>
      </c>
      <c r="H1192" s="365">
        <v>20088</v>
      </c>
      <c r="I1192" s="388">
        <v>30</v>
      </c>
      <c r="J1192" s="378">
        <v>12</v>
      </c>
      <c r="K1192" s="381">
        <v>1954</v>
      </c>
      <c r="L1192" s="369">
        <f t="shared" ca="1" si="18"/>
        <v>69</v>
      </c>
      <c r="M1192" s="299" t="s">
        <v>20</v>
      </c>
      <c r="N1192" s="10" t="s">
        <v>28854</v>
      </c>
      <c r="O1192" s="389" t="s">
        <v>30774</v>
      </c>
      <c r="P1192" s="386">
        <v>42614</v>
      </c>
    </row>
    <row r="1193" spans="1:16" s="8" customFormat="1" ht="15" customHeight="1" x14ac:dyDescent="0.25">
      <c r="A1193" s="362" t="s">
        <v>27</v>
      </c>
      <c r="B1193" s="362" t="s">
        <v>22113</v>
      </c>
      <c r="C1193" s="340" t="s">
        <v>14514</v>
      </c>
      <c r="D1193" s="362" t="s">
        <v>14513</v>
      </c>
      <c r="E1193" s="362">
        <v>14</v>
      </c>
      <c r="F1193" s="364">
        <v>12203139</v>
      </c>
      <c r="G1193" s="363">
        <v>27122031395</v>
      </c>
      <c r="H1193" s="365">
        <v>20361</v>
      </c>
      <c r="I1193" s="388">
        <v>29</v>
      </c>
      <c r="J1193" s="378">
        <v>9</v>
      </c>
      <c r="K1193" s="381">
        <v>1955</v>
      </c>
      <c r="L1193" s="369">
        <f t="shared" ca="1" si="18"/>
        <v>68</v>
      </c>
      <c r="M1193" s="299" t="s">
        <v>20</v>
      </c>
      <c r="N1193" s="10" t="s">
        <v>28854</v>
      </c>
      <c r="O1193" s="389" t="s">
        <v>35660</v>
      </c>
      <c r="P1193" s="386">
        <v>40664</v>
      </c>
    </row>
    <row r="1194" spans="1:16" s="8" customFormat="1" ht="15" customHeight="1" x14ac:dyDescent="0.25">
      <c r="A1194" s="362" t="s">
        <v>27</v>
      </c>
      <c r="B1194" s="362" t="s">
        <v>22113</v>
      </c>
      <c r="C1194" s="340" t="s">
        <v>14512</v>
      </c>
      <c r="D1194" s="362" t="s">
        <v>14511</v>
      </c>
      <c r="E1194" s="362">
        <v>14</v>
      </c>
      <c r="F1194" s="364">
        <v>12370030</v>
      </c>
      <c r="G1194" s="363">
        <v>27123700304</v>
      </c>
      <c r="H1194" s="365">
        <v>21318</v>
      </c>
      <c r="I1194" s="388">
        <v>13</v>
      </c>
      <c r="J1194" s="378">
        <v>5</v>
      </c>
      <c r="K1194" s="381">
        <v>1958</v>
      </c>
      <c r="L1194" s="369">
        <f t="shared" ca="1" si="18"/>
        <v>65</v>
      </c>
      <c r="M1194" s="299" t="s">
        <v>20</v>
      </c>
      <c r="N1194" s="10" t="s">
        <v>28854</v>
      </c>
      <c r="O1194" s="389" t="s">
        <v>30742</v>
      </c>
      <c r="P1194" s="386">
        <v>41426</v>
      </c>
    </row>
    <row r="1195" spans="1:16" s="8" customFormat="1" ht="15" customHeight="1" x14ac:dyDescent="0.25">
      <c r="A1195" s="362" t="s">
        <v>27</v>
      </c>
      <c r="B1195" s="362" t="s">
        <v>22113</v>
      </c>
      <c r="C1195" s="340" t="s">
        <v>14510</v>
      </c>
      <c r="D1195" s="362" t="s">
        <v>14509</v>
      </c>
      <c r="E1195" s="362">
        <v>16</v>
      </c>
      <c r="F1195" s="364">
        <v>14644000</v>
      </c>
      <c r="G1195" s="363">
        <v>27146440008</v>
      </c>
      <c r="H1195" s="365">
        <v>22683</v>
      </c>
      <c r="I1195" s="388">
        <v>6</v>
      </c>
      <c r="J1195" s="378">
        <v>2</v>
      </c>
      <c r="K1195" s="381">
        <v>1962</v>
      </c>
      <c r="L1195" s="369">
        <f t="shared" ca="1" si="18"/>
        <v>62</v>
      </c>
      <c r="M1195" s="299" t="s">
        <v>20</v>
      </c>
      <c r="N1195" s="10" t="s">
        <v>28854</v>
      </c>
      <c r="O1195" s="389" t="s">
        <v>30829</v>
      </c>
      <c r="P1195" s="386" t="s">
        <v>177</v>
      </c>
    </row>
    <row r="1196" spans="1:16" s="8" customFormat="1" ht="15" customHeight="1" x14ac:dyDescent="0.25">
      <c r="A1196" s="362" t="s">
        <v>193</v>
      </c>
      <c r="B1196" s="362" t="s">
        <v>22113</v>
      </c>
      <c r="C1196" s="340" t="s">
        <v>14508</v>
      </c>
      <c r="D1196" s="362" t="s">
        <v>14507</v>
      </c>
      <c r="E1196" s="362">
        <v>14</v>
      </c>
      <c r="F1196" s="364">
        <v>17165833</v>
      </c>
      <c r="G1196" s="363">
        <v>27171658336</v>
      </c>
      <c r="H1196" s="365">
        <v>14790</v>
      </c>
      <c r="I1196" s="388">
        <v>28</v>
      </c>
      <c r="J1196" s="378">
        <v>6</v>
      </c>
      <c r="K1196" s="381">
        <v>1940</v>
      </c>
      <c r="L1196" s="369">
        <f t="shared" ca="1" si="18"/>
        <v>83</v>
      </c>
      <c r="M1196" s="299" t="s">
        <v>20</v>
      </c>
      <c r="N1196" s="10" t="s">
        <v>28854</v>
      </c>
      <c r="O1196" s="389" t="s">
        <v>30778</v>
      </c>
      <c r="P1196" s="386">
        <v>41744</v>
      </c>
    </row>
    <row r="1197" spans="1:16" s="8" customFormat="1" ht="15" customHeight="1" x14ac:dyDescent="0.25">
      <c r="A1197" s="362" t="s">
        <v>27</v>
      </c>
      <c r="B1197" s="362" t="s">
        <v>22113</v>
      </c>
      <c r="C1197" s="340" t="s">
        <v>14506</v>
      </c>
      <c r="D1197" s="362" t="s">
        <v>14505</v>
      </c>
      <c r="E1197" s="362">
        <v>14</v>
      </c>
      <c r="F1197" s="364">
        <v>14886804</v>
      </c>
      <c r="G1197" s="363">
        <v>27148868048</v>
      </c>
      <c r="H1197" s="365">
        <v>22943</v>
      </c>
      <c r="I1197" s="388">
        <v>24</v>
      </c>
      <c r="J1197" s="378">
        <v>10</v>
      </c>
      <c r="K1197" s="381">
        <v>1962</v>
      </c>
      <c r="L1197" s="369">
        <f t="shared" ca="1" si="18"/>
        <v>61</v>
      </c>
      <c r="M1197" s="299" t="s">
        <v>20</v>
      </c>
      <c r="N1197" s="10" t="s">
        <v>28854</v>
      </c>
      <c r="O1197" s="389" t="s">
        <v>30817</v>
      </c>
      <c r="P1197" s="386">
        <v>42370</v>
      </c>
    </row>
    <row r="1198" spans="1:16" s="8" customFormat="1" ht="15" customHeight="1" x14ac:dyDescent="0.25">
      <c r="A1198" s="362" t="s">
        <v>27</v>
      </c>
      <c r="B1198" s="362" t="s">
        <v>22113</v>
      </c>
      <c r="C1198" s="340" t="s">
        <v>14504</v>
      </c>
      <c r="D1198" s="362" t="s">
        <v>14503</v>
      </c>
      <c r="E1198" s="362">
        <v>16</v>
      </c>
      <c r="F1198" s="364">
        <v>10460684</v>
      </c>
      <c r="G1198" s="363">
        <v>23104606849</v>
      </c>
      <c r="H1198" s="365">
        <v>19082</v>
      </c>
      <c r="I1198" s="388">
        <v>29</v>
      </c>
      <c r="J1198" s="378">
        <v>3</v>
      </c>
      <c r="K1198" s="381">
        <v>1952</v>
      </c>
      <c r="L1198" s="369">
        <f t="shared" ca="1" si="18"/>
        <v>72</v>
      </c>
      <c r="M1198" s="299" t="s">
        <v>20</v>
      </c>
      <c r="N1198" s="10" t="s">
        <v>40415</v>
      </c>
      <c r="O1198" s="389" t="s">
        <v>35648</v>
      </c>
      <c r="P1198" s="386">
        <v>40179</v>
      </c>
    </row>
    <row r="1199" spans="1:16" s="8" customFormat="1" ht="15" customHeight="1" x14ac:dyDescent="0.25">
      <c r="A1199" s="362" t="s">
        <v>27</v>
      </c>
      <c r="B1199" s="362" t="s">
        <v>22113</v>
      </c>
      <c r="C1199" s="340" t="s">
        <v>14502</v>
      </c>
      <c r="D1199" s="362" t="s">
        <v>14501</v>
      </c>
      <c r="E1199" s="362">
        <v>11</v>
      </c>
      <c r="F1199" s="364">
        <v>16443865</v>
      </c>
      <c r="G1199" s="363">
        <v>27164438657</v>
      </c>
      <c r="H1199" s="365">
        <v>22874</v>
      </c>
      <c r="I1199" s="388">
        <v>16</v>
      </c>
      <c r="J1199" s="378">
        <v>8</v>
      </c>
      <c r="K1199" s="381">
        <v>1962</v>
      </c>
      <c r="L1199" s="369">
        <f t="shared" ca="1" si="18"/>
        <v>61</v>
      </c>
      <c r="M1199" s="299" t="s">
        <v>20</v>
      </c>
      <c r="N1199" s="10" t="s">
        <v>28854</v>
      </c>
      <c r="O1199" s="389" t="s">
        <v>29321</v>
      </c>
      <c r="P1199" s="386">
        <v>44197</v>
      </c>
    </row>
    <row r="1200" spans="1:16" s="8" customFormat="1" ht="15" customHeight="1" x14ac:dyDescent="0.25">
      <c r="A1200" s="362" t="s">
        <v>27</v>
      </c>
      <c r="B1200" s="362" t="s">
        <v>22113</v>
      </c>
      <c r="C1200" s="340" t="s">
        <v>14500</v>
      </c>
      <c r="D1200" s="362" t="s">
        <v>14499</v>
      </c>
      <c r="E1200" s="362">
        <v>14</v>
      </c>
      <c r="F1200" s="364">
        <v>11385393</v>
      </c>
      <c r="G1200" s="363">
        <v>20113853930</v>
      </c>
      <c r="H1200" s="365">
        <v>20069</v>
      </c>
      <c r="I1200" s="388">
        <v>11</v>
      </c>
      <c r="J1200" s="378">
        <v>12</v>
      </c>
      <c r="K1200" s="381">
        <v>1954</v>
      </c>
      <c r="L1200" s="369">
        <f t="shared" ca="1" si="18"/>
        <v>69</v>
      </c>
      <c r="M1200" s="299" t="s">
        <v>20</v>
      </c>
      <c r="N1200" s="10" t="s">
        <v>40415</v>
      </c>
      <c r="O1200" s="389" t="s">
        <v>30627</v>
      </c>
      <c r="P1200" s="386">
        <v>41548</v>
      </c>
    </row>
    <row r="1201" spans="1:16" s="8" customFormat="1" ht="15" customHeight="1" x14ac:dyDescent="0.25">
      <c r="A1201" s="362" t="s">
        <v>800</v>
      </c>
      <c r="B1201" s="362" t="s">
        <v>22113</v>
      </c>
      <c r="C1201" s="340" t="s">
        <v>14498</v>
      </c>
      <c r="D1201" s="362" t="s">
        <v>14497</v>
      </c>
      <c r="E1201" s="362">
        <v>13</v>
      </c>
      <c r="F1201" s="364">
        <v>14204946</v>
      </c>
      <c r="G1201" s="363">
        <v>20142049466</v>
      </c>
      <c r="H1201" s="365">
        <v>22283</v>
      </c>
      <c r="I1201" s="388">
        <v>2</v>
      </c>
      <c r="J1201" s="378">
        <v>1</v>
      </c>
      <c r="K1201" s="381">
        <v>1961</v>
      </c>
      <c r="L1201" s="369">
        <f t="shared" ca="1" si="18"/>
        <v>63</v>
      </c>
      <c r="M1201" s="299" t="s">
        <v>20</v>
      </c>
      <c r="N1201" s="10" t="s">
        <v>40415</v>
      </c>
      <c r="O1201" s="389" t="s">
        <v>30766</v>
      </c>
      <c r="P1201" s="386">
        <v>41153</v>
      </c>
    </row>
    <row r="1202" spans="1:16" s="8" customFormat="1" ht="15" customHeight="1" x14ac:dyDescent="0.25">
      <c r="A1202" s="362" t="s">
        <v>27</v>
      </c>
      <c r="B1202" s="362" t="s">
        <v>22113</v>
      </c>
      <c r="C1202" s="340" t="s">
        <v>14496</v>
      </c>
      <c r="D1202" s="362" t="s">
        <v>14495</v>
      </c>
      <c r="E1202" s="362">
        <v>13</v>
      </c>
      <c r="F1202" s="364">
        <v>13080539</v>
      </c>
      <c r="G1202" s="363">
        <v>20130805397</v>
      </c>
      <c r="H1202" s="365">
        <v>20974</v>
      </c>
      <c r="I1202" s="388">
        <v>3</v>
      </c>
      <c r="J1202" s="378">
        <v>6</v>
      </c>
      <c r="K1202" s="381">
        <v>1957</v>
      </c>
      <c r="L1202" s="369">
        <f t="shared" ca="1" si="18"/>
        <v>66</v>
      </c>
      <c r="M1202" s="299" t="s">
        <v>20</v>
      </c>
      <c r="N1202" s="10" t="s">
        <v>40415</v>
      </c>
      <c r="O1202" s="389" t="s">
        <v>29347</v>
      </c>
      <c r="P1202" s="386">
        <v>42979</v>
      </c>
    </row>
    <row r="1203" spans="1:16" s="8" customFormat="1" ht="15" customHeight="1" x14ac:dyDescent="0.25">
      <c r="A1203" s="362" t="s">
        <v>27</v>
      </c>
      <c r="B1203" s="362" t="s">
        <v>22113</v>
      </c>
      <c r="C1203" s="340" t="s">
        <v>14494</v>
      </c>
      <c r="D1203" s="362" t="s">
        <v>14493</v>
      </c>
      <c r="E1203" s="362">
        <v>14</v>
      </c>
      <c r="F1203" s="364">
        <v>14121136</v>
      </c>
      <c r="G1203" s="363">
        <v>20141211367</v>
      </c>
      <c r="H1203" s="365">
        <v>22078</v>
      </c>
      <c r="I1203" s="388">
        <v>11</v>
      </c>
      <c r="J1203" s="378">
        <v>6</v>
      </c>
      <c r="K1203" s="381">
        <v>1960</v>
      </c>
      <c r="L1203" s="369">
        <f t="shared" ca="1" si="18"/>
        <v>63</v>
      </c>
      <c r="M1203" s="299" t="s">
        <v>20</v>
      </c>
      <c r="N1203" s="10" t="s">
        <v>40415</v>
      </c>
      <c r="O1203" s="389" t="s">
        <v>35820</v>
      </c>
      <c r="P1203" s="386" t="s">
        <v>35831</v>
      </c>
    </row>
    <row r="1204" spans="1:16" s="8" customFormat="1" ht="15" customHeight="1" x14ac:dyDescent="0.25">
      <c r="A1204" s="362" t="s">
        <v>27</v>
      </c>
      <c r="B1204" s="362" t="s">
        <v>22113</v>
      </c>
      <c r="C1204" s="340" t="s">
        <v>14492</v>
      </c>
      <c r="D1204" s="362" t="s">
        <v>14491</v>
      </c>
      <c r="E1204" s="362">
        <v>15</v>
      </c>
      <c r="F1204" s="364">
        <v>8539721</v>
      </c>
      <c r="G1204" s="363">
        <v>20085397215</v>
      </c>
      <c r="H1204" s="365">
        <v>18841</v>
      </c>
      <c r="I1204" s="388">
        <v>1</v>
      </c>
      <c r="J1204" s="378">
        <v>8</v>
      </c>
      <c r="K1204" s="381">
        <v>1951</v>
      </c>
      <c r="L1204" s="369">
        <f t="shared" ca="1" si="18"/>
        <v>72</v>
      </c>
      <c r="M1204" s="299" t="s">
        <v>20</v>
      </c>
      <c r="N1204" s="10" t="s">
        <v>40415</v>
      </c>
      <c r="O1204" s="389" t="s">
        <v>30744</v>
      </c>
      <c r="P1204" s="386">
        <v>40452</v>
      </c>
    </row>
    <row r="1205" spans="1:16" s="8" customFormat="1" ht="15" customHeight="1" x14ac:dyDescent="0.25">
      <c r="A1205" s="362" t="s">
        <v>27</v>
      </c>
      <c r="B1205" s="362" t="s">
        <v>22113</v>
      </c>
      <c r="C1205" s="340" t="s">
        <v>31393</v>
      </c>
      <c r="D1205" s="362" t="s">
        <v>31569</v>
      </c>
      <c r="E1205" s="362">
        <v>11</v>
      </c>
      <c r="F1205" s="364">
        <v>14503306</v>
      </c>
      <c r="G1205" s="363">
        <v>20145033064</v>
      </c>
      <c r="H1205" s="365">
        <v>22400</v>
      </c>
      <c r="I1205" s="388">
        <v>29</v>
      </c>
      <c r="J1205" s="378">
        <v>4</v>
      </c>
      <c r="K1205" s="381">
        <v>1961</v>
      </c>
      <c r="L1205" s="369">
        <f t="shared" ca="1" si="18"/>
        <v>62</v>
      </c>
      <c r="M1205" s="299" t="s">
        <v>20</v>
      </c>
      <c r="N1205" s="10" t="s">
        <v>40415</v>
      </c>
      <c r="O1205" s="389" t="s">
        <v>31910</v>
      </c>
      <c r="P1205" s="386">
        <v>44562</v>
      </c>
    </row>
    <row r="1206" spans="1:16" s="8" customFormat="1" ht="15" customHeight="1" x14ac:dyDescent="0.25">
      <c r="A1206" s="362" t="s">
        <v>27</v>
      </c>
      <c r="B1206" s="362" t="s">
        <v>22113</v>
      </c>
      <c r="C1206" s="340" t="s">
        <v>14490</v>
      </c>
      <c r="D1206" s="362" t="s">
        <v>14489</v>
      </c>
      <c r="E1206" s="362">
        <v>12</v>
      </c>
      <c r="F1206" s="364">
        <v>20515763</v>
      </c>
      <c r="G1206" s="363">
        <v>27205157633</v>
      </c>
      <c r="H1206" s="365">
        <v>25110</v>
      </c>
      <c r="I1206" s="388">
        <v>29</v>
      </c>
      <c r="J1206" s="378">
        <v>9</v>
      </c>
      <c r="K1206" s="381">
        <v>1968</v>
      </c>
      <c r="L1206" s="369">
        <f t="shared" ca="1" si="18"/>
        <v>55</v>
      </c>
      <c r="M1206" s="299" t="s">
        <v>20</v>
      </c>
      <c r="N1206" s="10" t="s">
        <v>28854</v>
      </c>
      <c r="O1206" s="389" t="s">
        <v>29321</v>
      </c>
      <c r="P1206" s="386">
        <v>44197</v>
      </c>
    </row>
    <row r="1207" spans="1:16" s="8" customFormat="1" ht="15" customHeight="1" x14ac:dyDescent="0.25">
      <c r="A1207" s="362" t="s">
        <v>27</v>
      </c>
      <c r="B1207" s="362" t="s">
        <v>22113</v>
      </c>
      <c r="C1207" s="340" t="s">
        <v>14488</v>
      </c>
      <c r="D1207" s="362" t="s">
        <v>14487</v>
      </c>
      <c r="E1207" s="362">
        <v>18</v>
      </c>
      <c r="F1207" s="364">
        <v>22501177</v>
      </c>
      <c r="G1207" s="363">
        <v>20225011770</v>
      </c>
      <c r="H1207" s="365">
        <v>26274</v>
      </c>
      <c r="I1207" s="388">
        <v>7</v>
      </c>
      <c r="J1207" s="378">
        <v>12</v>
      </c>
      <c r="K1207" s="381">
        <v>1971</v>
      </c>
      <c r="L1207" s="369">
        <f t="shared" ca="1" si="18"/>
        <v>52</v>
      </c>
      <c r="M1207" s="299" t="s">
        <v>20</v>
      </c>
      <c r="N1207" s="10" t="s">
        <v>40415</v>
      </c>
      <c r="O1207" s="389" t="s">
        <v>30750</v>
      </c>
      <c r="P1207" s="386" t="s">
        <v>177</v>
      </c>
    </row>
    <row r="1208" spans="1:16" s="8" customFormat="1" ht="15" customHeight="1" x14ac:dyDescent="0.25">
      <c r="A1208" s="362" t="s">
        <v>46</v>
      </c>
      <c r="B1208" s="362" t="s">
        <v>22113</v>
      </c>
      <c r="C1208" s="340" t="s">
        <v>14486</v>
      </c>
      <c r="D1208" s="362" t="s">
        <v>14485</v>
      </c>
      <c r="E1208" s="362">
        <v>14</v>
      </c>
      <c r="F1208" s="364">
        <v>12684799</v>
      </c>
      <c r="G1208" s="363">
        <v>20126847999</v>
      </c>
      <c r="H1208" s="365">
        <v>20876</v>
      </c>
      <c r="I1208" s="388">
        <v>25</v>
      </c>
      <c r="J1208" s="378">
        <v>2</v>
      </c>
      <c r="K1208" s="381">
        <v>1957</v>
      </c>
      <c r="L1208" s="369">
        <f t="shared" ca="1" si="18"/>
        <v>67</v>
      </c>
      <c r="M1208" s="299" t="s">
        <v>20</v>
      </c>
      <c r="N1208" s="10" t="s">
        <v>40415</v>
      </c>
      <c r="O1208" s="389" t="s">
        <v>30779</v>
      </c>
      <c r="P1208" s="386">
        <v>42339</v>
      </c>
    </row>
    <row r="1209" spans="1:16" s="8" customFormat="1" ht="15" customHeight="1" x14ac:dyDescent="0.25">
      <c r="A1209" s="362" t="s">
        <v>46</v>
      </c>
      <c r="B1209" s="362" t="s">
        <v>22113</v>
      </c>
      <c r="C1209" s="340" t="s">
        <v>14484</v>
      </c>
      <c r="D1209" s="362" t="s">
        <v>14483</v>
      </c>
      <c r="E1209" s="362">
        <v>15</v>
      </c>
      <c r="F1209" s="364">
        <v>10230179</v>
      </c>
      <c r="G1209" s="363">
        <v>27102301795</v>
      </c>
      <c r="H1209" s="365">
        <v>19160</v>
      </c>
      <c r="I1209" s="388">
        <v>15</v>
      </c>
      <c r="J1209" s="378">
        <v>6</v>
      </c>
      <c r="K1209" s="381">
        <v>1952</v>
      </c>
      <c r="L1209" s="369">
        <f t="shared" ca="1" si="18"/>
        <v>71</v>
      </c>
      <c r="M1209" s="299" t="s">
        <v>20</v>
      </c>
      <c r="N1209" s="10" t="s">
        <v>28854</v>
      </c>
      <c r="O1209" s="389" t="s">
        <v>30740</v>
      </c>
      <c r="P1209" s="386" t="s">
        <v>177</v>
      </c>
    </row>
    <row r="1210" spans="1:16" s="8" customFormat="1" ht="15" customHeight="1" x14ac:dyDescent="0.25">
      <c r="A1210" s="362" t="s">
        <v>27</v>
      </c>
      <c r="B1210" s="362" t="s">
        <v>22113</v>
      </c>
      <c r="C1210" s="340" t="s">
        <v>14482</v>
      </c>
      <c r="D1210" s="362" t="s">
        <v>14481</v>
      </c>
      <c r="E1210" s="362">
        <v>13</v>
      </c>
      <c r="F1210" s="364">
        <v>17606479</v>
      </c>
      <c r="G1210" s="363">
        <v>27176064795</v>
      </c>
      <c r="H1210" s="365">
        <v>24106</v>
      </c>
      <c r="I1210" s="388">
        <v>30</v>
      </c>
      <c r="J1210" s="378">
        <v>12</v>
      </c>
      <c r="K1210" s="381">
        <v>1965</v>
      </c>
      <c r="L1210" s="369">
        <f t="shared" ca="1" si="18"/>
        <v>58</v>
      </c>
      <c r="M1210" s="299" t="s">
        <v>20</v>
      </c>
      <c r="N1210" s="10" t="s">
        <v>28854</v>
      </c>
      <c r="O1210" s="389" t="s">
        <v>29360</v>
      </c>
      <c r="P1210" s="386">
        <v>43293</v>
      </c>
    </row>
    <row r="1211" spans="1:16" s="8" customFormat="1" ht="15" customHeight="1" x14ac:dyDescent="0.25">
      <c r="A1211" s="362" t="s">
        <v>27</v>
      </c>
      <c r="B1211" s="362" t="s">
        <v>22113</v>
      </c>
      <c r="C1211" s="340" t="s">
        <v>14480</v>
      </c>
      <c r="D1211" s="362" t="s">
        <v>14479</v>
      </c>
      <c r="E1211" s="362">
        <v>15</v>
      </c>
      <c r="F1211" s="364">
        <v>13465523</v>
      </c>
      <c r="G1211" s="363">
        <v>20134655233</v>
      </c>
      <c r="H1211" s="365">
        <v>21567</v>
      </c>
      <c r="I1211" s="388">
        <v>17</v>
      </c>
      <c r="J1211" s="378">
        <v>1</v>
      </c>
      <c r="K1211" s="381">
        <v>1959</v>
      </c>
      <c r="L1211" s="369">
        <f t="shared" ca="1" si="18"/>
        <v>65</v>
      </c>
      <c r="M1211" s="299" t="s">
        <v>20</v>
      </c>
      <c r="N1211" s="10" t="s">
        <v>40415</v>
      </c>
      <c r="O1211" s="389" t="s">
        <v>177</v>
      </c>
      <c r="P1211" s="386" t="s">
        <v>177</v>
      </c>
    </row>
    <row r="1212" spans="1:16" s="8" customFormat="1" ht="15" customHeight="1" x14ac:dyDescent="0.25">
      <c r="A1212" s="362" t="s">
        <v>27</v>
      </c>
      <c r="B1212" s="362" t="s">
        <v>22113</v>
      </c>
      <c r="C1212" s="340" t="s">
        <v>14478</v>
      </c>
      <c r="D1212" s="362" t="s">
        <v>14477</v>
      </c>
      <c r="E1212" s="362">
        <v>12</v>
      </c>
      <c r="F1212" s="364">
        <v>14056722</v>
      </c>
      <c r="G1212" s="363">
        <v>27140567227</v>
      </c>
      <c r="H1212" s="365">
        <v>22099</v>
      </c>
      <c r="I1212" s="388">
        <v>2</v>
      </c>
      <c r="J1212" s="378">
        <v>7</v>
      </c>
      <c r="K1212" s="381">
        <v>1960</v>
      </c>
      <c r="L1212" s="369">
        <f t="shared" ca="1" si="18"/>
        <v>63</v>
      </c>
      <c r="M1212" s="299" t="s">
        <v>20</v>
      </c>
      <c r="N1212" s="10" t="s">
        <v>28854</v>
      </c>
      <c r="O1212" s="389" t="s">
        <v>30785</v>
      </c>
      <c r="P1212" s="386">
        <v>42522</v>
      </c>
    </row>
    <row r="1213" spans="1:16" s="8" customFormat="1" ht="15" customHeight="1" x14ac:dyDescent="0.25">
      <c r="A1213" s="362" t="s">
        <v>27</v>
      </c>
      <c r="B1213" s="362" t="s">
        <v>22113</v>
      </c>
      <c r="C1213" s="340" t="s">
        <v>14476</v>
      </c>
      <c r="D1213" s="362" t="s">
        <v>14475</v>
      </c>
      <c r="E1213" s="362">
        <v>14</v>
      </c>
      <c r="F1213" s="364">
        <v>13531195</v>
      </c>
      <c r="G1213" s="363">
        <v>20135311953</v>
      </c>
      <c r="H1213" s="365">
        <v>21044</v>
      </c>
      <c r="I1213" s="388">
        <v>12</v>
      </c>
      <c r="J1213" s="378">
        <v>8</v>
      </c>
      <c r="K1213" s="381">
        <v>1957</v>
      </c>
      <c r="L1213" s="369">
        <f t="shared" ca="1" si="18"/>
        <v>66</v>
      </c>
      <c r="M1213" s="299" t="s">
        <v>20</v>
      </c>
      <c r="N1213" s="10" t="s">
        <v>40415</v>
      </c>
      <c r="O1213" s="389" t="s">
        <v>30780</v>
      </c>
      <c r="P1213" s="386">
        <v>40148</v>
      </c>
    </row>
    <row r="1214" spans="1:16" s="8" customFormat="1" ht="15" customHeight="1" x14ac:dyDescent="0.25">
      <c r="A1214" s="362" t="s">
        <v>302</v>
      </c>
      <c r="B1214" s="362" t="s">
        <v>22113</v>
      </c>
      <c r="C1214" s="340" t="s">
        <v>14474</v>
      </c>
      <c r="D1214" s="362" t="s">
        <v>14473</v>
      </c>
      <c r="E1214" s="362">
        <v>12</v>
      </c>
      <c r="F1214" s="364">
        <v>16098212</v>
      </c>
      <c r="G1214" s="363">
        <v>27160982123</v>
      </c>
      <c r="H1214" s="365">
        <v>22986</v>
      </c>
      <c r="I1214" s="388">
        <v>6</v>
      </c>
      <c r="J1214" s="378">
        <v>12</v>
      </c>
      <c r="K1214" s="381">
        <v>1962</v>
      </c>
      <c r="L1214" s="369">
        <f t="shared" ca="1" si="18"/>
        <v>61</v>
      </c>
      <c r="M1214" s="299" t="s">
        <v>20</v>
      </c>
      <c r="N1214" s="10" t="s">
        <v>28854</v>
      </c>
      <c r="O1214" s="389" t="s">
        <v>30778</v>
      </c>
      <c r="P1214" s="386">
        <v>41744</v>
      </c>
    </row>
    <row r="1215" spans="1:16" s="8" customFormat="1" ht="15" customHeight="1" x14ac:dyDescent="0.25">
      <c r="A1215" s="362" t="s">
        <v>27</v>
      </c>
      <c r="B1215" s="362" t="s">
        <v>22113</v>
      </c>
      <c r="C1215" s="340" t="s">
        <v>14472</v>
      </c>
      <c r="D1215" s="362" t="s">
        <v>14471</v>
      </c>
      <c r="E1215" s="362">
        <v>14</v>
      </c>
      <c r="F1215" s="364">
        <v>16598611</v>
      </c>
      <c r="G1215" s="363">
        <v>20165986114</v>
      </c>
      <c r="H1215" s="365">
        <v>23165</v>
      </c>
      <c r="I1215" s="388">
        <v>3</v>
      </c>
      <c r="J1215" s="378">
        <v>6</v>
      </c>
      <c r="K1215" s="381">
        <v>1963</v>
      </c>
      <c r="L1215" s="369">
        <f t="shared" ca="1" si="18"/>
        <v>60</v>
      </c>
      <c r="M1215" s="299" t="s">
        <v>20</v>
      </c>
      <c r="N1215" s="10" t="s">
        <v>40415</v>
      </c>
      <c r="O1215" s="389" t="s">
        <v>30797</v>
      </c>
      <c r="P1215" s="386">
        <v>41183</v>
      </c>
    </row>
    <row r="1216" spans="1:16" s="8" customFormat="1" ht="15" customHeight="1" x14ac:dyDescent="0.25">
      <c r="A1216" s="362" t="s">
        <v>27</v>
      </c>
      <c r="B1216" s="362" t="s">
        <v>22113</v>
      </c>
      <c r="C1216" s="340" t="s">
        <v>14470</v>
      </c>
      <c r="D1216" s="362" t="s">
        <v>14469</v>
      </c>
      <c r="E1216" s="362">
        <v>12</v>
      </c>
      <c r="F1216" s="364">
        <v>17282453</v>
      </c>
      <c r="G1216" s="363">
        <v>27172824531</v>
      </c>
      <c r="H1216" s="365">
        <v>23641</v>
      </c>
      <c r="I1216" s="388">
        <v>21</v>
      </c>
      <c r="J1216" s="378">
        <v>9</v>
      </c>
      <c r="K1216" s="381">
        <v>1964</v>
      </c>
      <c r="L1216" s="369">
        <f t="shared" ca="1" si="18"/>
        <v>59</v>
      </c>
      <c r="M1216" s="299" t="s">
        <v>20</v>
      </c>
      <c r="N1216" s="10" t="s">
        <v>28854</v>
      </c>
      <c r="O1216" s="389" t="s">
        <v>30807</v>
      </c>
      <c r="P1216" s="386">
        <v>41487</v>
      </c>
    </row>
    <row r="1217" spans="1:16" s="8" customFormat="1" ht="15" customHeight="1" x14ac:dyDescent="0.25">
      <c r="A1217" s="362" t="s">
        <v>27</v>
      </c>
      <c r="B1217" s="362" t="s">
        <v>22113</v>
      </c>
      <c r="C1217" s="340" t="s">
        <v>14468</v>
      </c>
      <c r="D1217" s="362" t="s">
        <v>14467</v>
      </c>
      <c r="E1217" s="362">
        <v>14</v>
      </c>
      <c r="F1217" s="364">
        <v>5103072</v>
      </c>
      <c r="G1217" s="363">
        <v>27051030724</v>
      </c>
      <c r="H1217" s="365">
        <v>16471</v>
      </c>
      <c r="I1217" s="388">
        <v>3</v>
      </c>
      <c r="J1217" s="378">
        <v>2</v>
      </c>
      <c r="K1217" s="381">
        <v>1945</v>
      </c>
      <c r="L1217" s="369">
        <f t="shared" ca="1" si="18"/>
        <v>79</v>
      </c>
      <c r="M1217" s="299" t="s">
        <v>20</v>
      </c>
      <c r="N1217" s="10" t="s">
        <v>28854</v>
      </c>
      <c r="O1217" s="389" t="s">
        <v>35648</v>
      </c>
      <c r="P1217" s="386">
        <v>40179</v>
      </c>
    </row>
    <row r="1218" spans="1:16" s="8" customFormat="1" ht="15" customHeight="1" x14ac:dyDescent="0.25">
      <c r="A1218" s="362" t="s">
        <v>172</v>
      </c>
      <c r="B1218" s="362" t="s">
        <v>22113</v>
      </c>
      <c r="C1218" s="340" t="s">
        <v>14466</v>
      </c>
      <c r="D1218" s="362" t="s">
        <v>14465</v>
      </c>
      <c r="E1218" s="362">
        <v>15</v>
      </c>
      <c r="F1218" s="364">
        <v>10347034</v>
      </c>
      <c r="G1218" s="363">
        <v>20103470340</v>
      </c>
      <c r="H1218" s="365" t="s">
        <v>29958</v>
      </c>
      <c r="I1218" s="388">
        <v>8</v>
      </c>
      <c r="J1218" s="378">
        <v>8</v>
      </c>
      <c r="K1218" s="381">
        <v>1952</v>
      </c>
      <c r="L1218" s="369">
        <f t="shared" ref="L1218:L1281" ca="1" si="19">DATEDIF(H1218,TODAY(),"Y")</f>
        <v>71</v>
      </c>
      <c r="M1218" s="299" t="s">
        <v>20</v>
      </c>
      <c r="N1218" s="10" t="s">
        <v>40415</v>
      </c>
      <c r="O1218" s="389" t="s">
        <v>33552</v>
      </c>
      <c r="P1218" s="386" t="s">
        <v>177</v>
      </c>
    </row>
    <row r="1219" spans="1:16" s="8" customFormat="1" ht="15" customHeight="1" x14ac:dyDescent="0.25">
      <c r="A1219" s="362" t="s">
        <v>59</v>
      </c>
      <c r="B1219" s="362" t="s">
        <v>22113</v>
      </c>
      <c r="C1219" s="340" t="s">
        <v>14464</v>
      </c>
      <c r="D1219" s="362" t="s">
        <v>14463</v>
      </c>
      <c r="E1219" s="362">
        <v>13</v>
      </c>
      <c r="F1219" s="364">
        <v>13114150</v>
      </c>
      <c r="G1219" s="363">
        <v>20131141506</v>
      </c>
      <c r="H1219" s="365">
        <v>21013</v>
      </c>
      <c r="I1219" s="388">
        <v>12</v>
      </c>
      <c r="J1219" s="378">
        <v>7</v>
      </c>
      <c r="K1219" s="381">
        <v>1957</v>
      </c>
      <c r="L1219" s="369">
        <f t="shared" ca="1" si="19"/>
        <v>66</v>
      </c>
      <c r="M1219" s="299" t="s">
        <v>20</v>
      </c>
      <c r="N1219" s="10" t="s">
        <v>40415</v>
      </c>
      <c r="O1219" s="389" t="s">
        <v>30758</v>
      </c>
      <c r="P1219" s="386">
        <v>40544</v>
      </c>
    </row>
    <row r="1220" spans="1:16" s="8" customFormat="1" ht="15" customHeight="1" x14ac:dyDescent="0.25">
      <c r="A1220" s="362" t="s">
        <v>33761</v>
      </c>
      <c r="B1220" s="362" t="s">
        <v>22113</v>
      </c>
      <c r="C1220" s="340" t="s">
        <v>14462</v>
      </c>
      <c r="D1220" s="362" t="s">
        <v>14461</v>
      </c>
      <c r="E1220" s="362">
        <v>14</v>
      </c>
      <c r="F1220" s="364">
        <v>13574068</v>
      </c>
      <c r="G1220" s="363">
        <v>27135740689</v>
      </c>
      <c r="H1220" s="365">
        <v>21164</v>
      </c>
      <c r="I1220" s="388">
        <v>10</v>
      </c>
      <c r="J1220" s="378">
        <v>12</v>
      </c>
      <c r="K1220" s="381">
        <v>1957</v>
      </c>
      <c r="L1220" s="369">
        <f t="shared" ca="1" si="19"/>
        <v>66</v>
      </c>
      <c r="M1220" s="299" t="s">
        <v>20</v>
      </c>
      <c r="N1220" s="10" t="s">
        <v>28854</v>
      </c>
      <c r="O1220" s="389" t="s">
        <v>30798</v>
      </c>
      <c r="P1220" s="386">
        <v>41852</v>
      </c>
    </row>
    <row r="1221" spans="1:16" s="8" customFormat="1" ht="15" customHeight="1" x14ac:dyDescent="0.25">
      <c r="A1221" s="362" t="s">
        <v>33761</v>
      </c>
      <c r="B1221" s="362" t="s">
        <v>22113</v>
      </c>
      <c r="C1221" s="340" t="s">
        <v>14460</v>
      </c>
      <c r="D1221" s="362" t="s">
        <v>14459</v>
      </c>
      <c r="E1221" s="362">
        <v>16</v>
      </c>
      <c r="F1221" s="364">
        <v>7568420</v>
      </c>
      <c r="G1221" s="363">
        <v>20075684208</v>
      </c>
      <c r="H1221" s="365">
        <v>15302</v>
      </c>
      <c r="I1221" s="388">
        <v>22</v>
      </c>
      <c r="J1221" s="378">
        <v>11</v>
      </c>
      <c r="K1221" s="381">
        <v>1941</v>
      </c>
      <c r="L1221" s="369">
        <f t="shared" ca="1" si="19"/>
        <v>82</v>
      </c>
      <c r="M1221" s="299" t="s">
        <v>20</v>
      </c>
      <c r="N1221" s="10" t="s">
        <v>40415</v>
      </c>
      <c r="O1221" s="389" t="s">
        <v>30752</v>
      </c>
      <c r="P1221" s="386" t="s">
        <v>177</v>
      </c>
    </row>
    <row r="1222" spans="1:16" s="8" customFormat="1" ht="15" customHeight="1" x14ac:dyDescent="0.25">
      <c r="A1222" s="362" t="s">
        <v>27</v>
      </c>
      <c r="B1222" s="362" t="s">
        <v>22113</v>
      </c>
      <c r="C1222" s="340" t="s">
        <v>14458</v>
      </c>
      <c r="D1222" s="362" t="s">
        <v>14457</v>
      </c>
      <c r="E1222" s="362">
        <v>15</v>
      </c>
      <c r="F1222" s="364">
        <v>10477844</v>
      </c>
      <c r="G1222" s="363">
        <v>20104778446</v>
      </c>
      <c r="H1222" s="365">
        <v>19293</v>
      </c>
      <c r="I1222" s="388">
        <v>26</v>
      </c>
      <c r="J1222" s="378">
        <v>10</v>
      </c>
      <c r="K1222" s="381">
        <v>1952</v>
      </c>
      <c r="L1222" s="369">
        <f t="shared" ca="1" si="19"/>
        <v>71</v>
      </c>
      <c r="M1222" s="299" t="s">
        <v>20</v>
      </c>
      <c r="N1222" s="10" t="s">
        <v>40415</v>
      </c>
      <c r="O1222" s="389" t="s">
        <v>30768</v>
      </c>
      <c r="P1222" s="386">
        <v>41913</v>
      </c>
    </row>
    <row r="1223" spans="1:16" s="8" customFormat="1" ht="15" customHeight="1" x14ac:dyDescent="0.25">
      <c r="A1223" s="362" t="s">
        <v>33761</v>
      </c>
      <c r="B1223" s="362" t="s">
        <v>22113</v>
      </c>
      <c r="C1223" s="340" t="s">
        <v>14456</v>
      </c>
      <c r="D1223" s="362" t="s">
        <v>14455</v>
      </c>
      <c r="E1223" s="362">
        <v>13</v>
      </c>
      <c r="F1223" s="364">
        <v>16305135</v>
      </c>
      <c r="G1223" s="363">
        <v>23163051354</v>
      </c>
      <c r="H1223" s="365">
        <v>22771</v>
      </c>
      <c r="I1223" s="388">
        <v>5</v>
      </c>
      <c r="J1223" s="378">
        <v>5</v>
      </c>
      <c r="K1223" s="381">
        <v>1962</v>
      </c>
      <c r="L1223" s="369">
        <f t="shared" ca="1" si="19"/>
        <v>61</v>
      </c>
      <c r="M1223" s="299" t="s">
        <v>20</v>
      </c>
      <c r="N1223" s="10" t="s">
        <v>28854</v>
      </c>
      <c r="O1223" s="389" t="s">
        <v>29313</v>
      </c>
      <c r="P1223" s="386">
        <v>43132</v>
      </c>
    </row>
    <row r="1224" spans="1:16" s="8" customFormat="1" ht="15" customHeight="1" x14ac:dyDescent="0.25">
      <c r="A1224" s="362" t="s">
        <v>179</v>
      </c>
      <c r="B1224" s="362" t="s">
        <v>22113</v>
      </c>
      <c r="C1224" s="340" t="s">
        <v>14454</v>
      </c>
      <c r="D1224" s="362" t="s">
        <v>14453</v>
      </c>
      <c r="E1224" s="362">
        <v>13</v>
      </c>
      <c r="F1224" s="364">
        <v>18379062</v>
      </c>
      <c r="G1224" s="363">
        <v>27183790620</v>
      </c>
      <c r="H1224" s="365">
        <v>24712</v>
      </c>
      <c r="I1224" s="388">
        <v>28</v>
      </c>
      <c r="J1224" s="378">
        <v>8</v>
      </c>
      <c r="K1224" s="381">
        <v>1967</v>
      </c>
      <c r="L1224" s="369">
        <f t="shared" ca="1" si="19"/>
        <v>56</v>
      </c>
      <c r="M1224" s="299" t="s">
        <v>20</v>
      </c>
      <c r="N1224" s="10" t="s">
        <v>28854</v>
      </c>
      <c r="O1224" s="389" t="s">
        <v>30741</v>
      </c>
      <c r="P1224" s="386">
        <v>41974</v>
      </c>
    </row>
    <row r="1225" spans="1:16" s="8" customFormat="1" ht="15" customHeight="1" x14ac:dyDescent="0.25">
      <c r="A1225" s="362" t="s">
        <v>252</v>
      </c>
      <c r="B1225" s="362" t="s">
        <v>22113</v>
      </c>
      <c r="C1225" s="340" t="s">
        <v>14452</v>
      </c>
      <c r="D1225" s="362" t="s">
        <v>14451</v>
      </c>
      <c r="E1225" s="362">
        <v>13</v>
      </c>
      <c r="F1225" s="364">
        <v>10850390</v>
      </c>
      <c r="G1225" s="363">
        <v>20108503905</v>
      </c>
      <c r="H1225" s="365">
        <v>19457</v>
      </c>
      <c r="I1225" s="388">
        <v>8</v>
      </c>
      <c r="J1225" s="378">
        <v>4</v>
      </c>
      <c r="K1225" s="381">
        <v>1953</v>
      </c>
      <c r="L1225" s="369">
        <f t="shared" ca="1" si="19"/>
        <v>71</v>
      </c>
      <c r="M1225" s="299" t="s">
        <v>20</v>
      </c>
      <c r="N1225" s="10" t="s">
        <v>40415</v>
      </c>
      <c r="O1225" s="389" t="s">
        <v>29313</v>
      </c>
      <c r="P1225" s="386">
        <v>43160</v>
      </c>
    </row>
    <row r="1226" spans="1:16" s="8" customFormat="1" ht="15" customHeight="1" x14ac:dyDescent="0.25">
      <c r="A1226" s="362" t="s">
        <v>74</v>
      </c>
      <c r="B1226" s="362" t="s">
        <v>22113</v>
      </c>
      <c r="C1226" s="340" t="s">
        <v>14450</v>
      </c>
      <c r="D1226" s="362" t="s">
        <v>14449</v>
      </c>
      <c r="E1226" s="362">
        <v>14</v>
      </c>
      <c r="F1226" s="364">
        <v>12278970</v>
      </c>
      <c r="G1226" s="363">
        <v>20122789706</v>
      </c>
      <c r="H1226" s="365">
        <v>20733</v>
      </c>
      <c r="I1226" s="388">
        <v>5</v>
      </c>
      <c r="J1226" s="378">
        <v>10</v>
      </c>
      <c r="K1226" s="381">
        <v>1956</v>
      </c>
      <c r="L1226" s="369">
        <f t="shared" ca="1" si="19"/>
        <v>67</v>
      </c>
      <c r="M1226" s="299" t="s">
        <v>20</v>
      </c>
      <c r="N1226" s="10" t="s">
        <v>40415</v>
      </c>
      <c r="O1226" s="389" t="s">
        <v>30742</v>
      </c>
      <c r="P1226" s="386">
        <v>41430</v>
      </c>
    </row>
    <row r="1227" spans="1:16" s="8" customFormat="1" ht="15" customHeight="1" x14ac:dyDescent="0.25">
      <c r="A1227" s="362" t="s">
        <v>800</v>
      </c>
      <c r="B1227" s="362" t="s">
        <v>22113</v>
      </c>
      <c r="C1227" s="340" t="s">
        <v>14448</v>
      </c>
      <c r="D1227" s="362" t="s">
        <v>14447</v>
      </c>
      <c r="E1227" s="362">
        <v>14</v>
      </c>
      <c r="F1227" s="364">
        <v>8456318</v>
      </c>
      <c r="G1227" s="363">
        <v>20084563189</v>
      </c>
      <c r="H1227" s="365">
        <v>18524</v>
      </c>
      <c r="I1227" s="388">
        <v>18</v>
      </c>
      <c r="J1227" s="378">
        <v>9</v>
      </c>
      <c r="K1227" s="381">
        <v>1950</v>
      </c>
      <c r="L1227" s="369">
        <f t="shared" ca="1" si="19"/>
        <v>73</v>
      </c>
      <c r="M1227" s="299" t="s">
        <v>20</v>
      </c>
      <c r="N1227" s="10" t="s">
        <v>40415</v>
      </c>
      <c r="O1227" s="389" t="s">
        <v>30754</v>
      </c>
      <c r="P1227" s="386">
        <v>40299</v>
      </c>
    </row>
    <row r="1228" spans="1:16" s="8" customFormat="1" ht="15" customHeight="1" x14ac:dyDescent="0.25">
      <c r="A1228" s="362" t="s">
        <v>46</v>
      </c>
      <c r="B1228" s="362" t="s">
        <v>22113</v>
      </c>
      <c r="C1228" s="340" t="s">
        <v>14443</v>
      </c>
      <c r="D1228" s="362" t="s">
        <v>14442</v>
      </c>
      <c r="E1228" s="362">
        <v>14</v>
      </c>
      <c r="F1228" s="364">
        <v>23170317</v>
      </c>
      <c r="G1228" s="363">
        <v>23231703179</v>
      </c>
      <c r="H1228" s="365">
        <v>26822</v>
      </c>
      <c r="I1228" s="388">
        <v>7</v>
      </c>
      <c r="J1228" s="378">
        <v>6</v>
      </c>
      <c r="K1228" s="381">
        <v>1973</v>
      </c>
      <c r="L1228" s="369">
        <f t="shared" ca="1" si="19"/>
        <v>50</v>
      </c>
      <c r="M1228" s="299" t="s">
        <v>20</v>
      </c>
      <c r="N1228" s="10" t="s">
        <v>40415</v>
      </c>
      <c r="O1228" s="389" t="s">
        <v>177</v>
      </c>
      <c r="P1228" s="386" t="s">
        <v>177</v>
      </c>
    </row>
    <row r="1229" spans="1:16" s="8" customFormat="1" ht="15" customHeight="1" x14ac:dyDescent="0.25">
      <c r="A1229" s="362">
        <v>24</v>
      </c>
      <c r="B1229" s="362" t="s">
        <v>22113</v>
      </c>
      <c r="C1229" s="340" t="s">
        <v>14441</v>
      </c>
      <c r="D1229" s="362" t="s">
        <v>14440</v>
      </c>
      <c r="E1229" s="362">
        <v>11</v>
      </c>
      <c r="F1229" s="364">
        <v>23087161</v>
      </c>
      <c r="G1229" s="363">
        <v>20230871613</v>
      </c>
      <c r="H1229" s="365">
        <v>26701</v>
      </c>
      <c r="I1229" s="388">
        <v>6</v>
      </c>
      <c r="J1229" s="378">
        <v>2</v>
      </c>
      <c r="K1229" s="381">
        <v>1973</v>
      </c>
      <c r="L1229" s="369">
        <f t="shared" ca="1" si="19"/>
        <v>51</v>
      </c>
      <c r="M1229" s="299" t="s">
        <v>20</v>
      </c>
      <c r="N1229" s="10" t="s">
        <v>40415</v>
      </c>
      <c r="O1229" s="389" t="s">
        <v>29356</v>
      </c>
      <c r="P1229" s="386">
        <v>43784</v>
      </c>
    </row>
    <row r="1230" spans="1:16" s="8" customFormat="1" ht="15" customHeight="1" x14ac:dyDescent="0.25">
      <c r="A1230" s="362" t="s">
        <v>889</v>
      </c>
      <c r="B1230" s="362" t="s">
        <v>22113</v>
      </c>
      <c r="C1230" s="340" t="s">
        <v>14439</v>
      </c>
      <c r="D1230" s="362" t="s">
        <v>14438</v>
      </c>
      <c r="E1230" s="362">
        <v>11</v>
      </c>
      <c r="F1230" s="364">
        <v>23114558</v>
      </c>
      <c r="G1230" s="363">
        <v>20231145584</v>
      </c>
      <c r="H1230" s="365" t="s">
        <v>31107</v>
      </c>
      <c r="I1230" s="388">
        <v>24</v>
      </c>
      <c r="J1230" s="378">
        <v>1</v>
      </c>
      <c r="K1230" s="381">
        <v>1973</v>
      </c>
      <c r="L1230" s="369">
        <f t="shared" ca="1" si="19"/>
        <v>51</v>
      </c>
      <c r="M1230" s="299" t="s">
        <v>20</v>
      </c>
      <c r="N1230" s="10" t="s">
        <v>40415</v>
      </c>
      <c r="O1230" s="389" t="s">
        <v>29325</v>
      </c>
      <c r="P1230" s="386">
        <v>43739</v>
      </c>
    </row>
    <row r="1231" spans="1:16" s="8" customFormat="1" ht="15" customHeight="1" x14ac:dyDescent="0.25">
      <c r="A1231" s="362" t="s">
        <v>23</v>
      </c>
      <c r="B1231" s="362" t="s">
        <v>22113</v>
      </c>
      <c r="C1231" s="340" t="s">
        <v>14437</v>
      </c>
      <c r="D1231" s="362" t="s">
        <v>14436</v>
      </c>
      <c r="E1231" s="362">
        <v>13</v>
      </c>
      <c r="F1231" s="364">
        <v>22606005</v>
      </c>
      <c r="G1231" s="363">
        <v>20226060058</v>
      </c>
      <c r="H1231" s="365">
        <v>26310</v>
      </c>
      <c r="I1231" s="388">
        <v>12</v>
      </c>
      <c r="J1231" s="378">
        <v>1</v>
      </c>
      <c r="K1231" s="381">
        <v>1972</v>
      </c>
      <c r="L1231" s="369">
        <f t="shared" ca="1" si="19"/>
        <v>52</v>
      </c>
      <c r="M1231" s="299" t="s">
        <v>20</v>
      </c>
      <c r="N1231" s="10" t="s">
        <v>40415</v>
      </c>
      <c r="O1231" s="389" t="s">
        <v>30807</v>
      </c>
      <c r="P1231" s="386">
        <v>41487</v>
      </c>
    </row>
    <row r="1232" spans="1:16" s="8" customFormat="1" ht="15" customHeight="1" x14ac:dyDescent="0.25">
      <c r="A1232" s="362" t="s">
        <v>27</v>
      </c>
      <c r="B1232" s="362" t="s">
        <v>22113</v>
      </c>
      <c r="C1232" s="340" t="s">
        <v>14435</v>
      </c>
      <c r="D1232" s="362" t="s">
        <v>14434</v>
      </c>
      <c r="E1232" s="362">
        <v>14</v>
      </c>
      <c r="F1232" s="364">
        <v>20550149</v>
      </c>
      <c r="G1232" s="363">
        <v>20205501496</v>
      </c>
      <c r="H1232" s="365">
        <v>25233</v>
      </c>
      <c r="I1232" s="388">
        <v>30</v>
      </c>
      <c r="J1232" s="378">
        <v>1</v>
      </c>
      <c r="K1232" s="381">
        <v>1969</v>
      </c>
      <c r="L1232" s="369">
        <f t="shared" ca="1" si="19"/>
        <v>55</v>
      </c>
      <c r="M1232" s="299" t="s">
        <v>20</v>
      </c>
      <c r="N1232" s="10" t="s">
        <v>40415</v>
      </c>
      <c r="O1232" s="389" t="s">
        <v>177</v>
      </c>
      <c r="P1232" s="386" t="s">
        <v>177</v>
      </c>
    </row>
    <row r="1233" spans="1:16" s="8" customFormat="1" ht="15" customHeight="1" x14ac:dyDescent="0.25">
      <c r="A1233" s="362">
        <v>16</v>
      </c>
      <c r="B1233" s="362" t="s">
        <v>22113</v>
      </c>
      <c r="C1233" s="340" t="s">
        <v>14433</v>
      </c>
      <c r="D1233" s="362" t="s">
        <v>14432</v>
      </c>
      <c r="E1233" s="362">
        <v>11</v>
      </c>
      <c r="F1233" s="364">
        <v>21885913</v>
      </c>
      <c r="G1233" s="363">
        <v>20218859136</v>
      </c>
      <c r="H1233" s="365">
        <v>25925</v>
      </c>
      <c r="I1233" s="388">
        <v>23</v>
      </c>
      <c r="J1233" s="378">
        <v>12</v>
      </c>
      <c r="K1233" s="381">
        <v>1970</v>
      </c>
      <c r="L1233" s="369">
        <f t="shared" ca="1" si="19"/>
        <v>53</v>
      </c>
      <c r="M1233" s="299" t="s">
        <v>20</v>
      </c>
      <c r="N1233" s="10" t="s">
        <v>40415</v>
      </c>
      <c r="O1233" s="389" t="s">
        <v>30785</v>
      </c>
      <c r="P1233" s="386">
        <v>42522</v>
      </c>
    </row>
    <row r="1234" spans="1:16" s="8" customFormat="1" ht="15" customHeight="1" x14ac:dyDescent="0.25">
      <c r="A1234" s="362" t="s">
        <v>59</v>
      </c>
      <c r="B1234" s="362" t="s">
        <v>22113</v>
      </c>
      <c r="C1234" s="340" t="s">
        <v>14431</v>
      </c>
      <c r="D1234" s="362" t="s">
        <v>14430</v>
      </c>
      <c r="E1234" s="362">
        <v>14</v>
      </c>
      <c r="F1234" s="364">
        <v>21345926</v>
      </c>
      <c r="G1234" s="363">
        <v>20213459261</v>
      </c>
      <c r="H1234" s="365">
        <v>25659</v>
      </c>
      <c r="I1234" s="388">
        <v>1</v>
      </c>
      <c r="J1234" s="378">
        <v>4</v>
      </c>
      <c r="K1234" s="381">
        <v>1970</v>
      </c>
      <c r="L1234" s="369">
        <f t="shared" ca="1" si="19"/>
        <v>54</v>
      </c>
      <c r="M1234" s="299" t="s">
        <v>20</v>
      </c>
      <c r="N1234" s="10" t="s">
        <v>40415</v>
      </c>
      <c r="O1234" s="389" t="s">
        <v>30743</v>
      </c>
      <c r="P1234" s="386">
        <v>40330</v>
      </c>
    </row>
    <row r="1235" spans="1:16" s="8" customFormat="1" ht="15" customHeight="1" x14ac:dyDescent="0.25">
      <c r="A1235" s="362">
        <v>12</v>
      </c>
      <c r="B1235" s="362" t="s">
        <v>22113</v>
      </c>
      <c r="C1235" s="340" t="s">
        <v>14429</v>
      </c>
      <c r="D1235" s="362" t="s">
        <v>14428</v>
      </c>
      <c r="E1235" s="362">
        <v>13</v>
      </c>
      <c r="F1235" s="364">
        <v>20193529</v>
      </c>
      <c r="G1235" s="363">
        <v>20201935297</v>
      </c>
      <c r="H1235" s="365">
        <v>25219</v>
      </c>
      <c r="I1235" s="388">
        <v>16</v>
      </c>
      <c r="J1235" s="378">
        <v>1</v>
      </c>
      <c r="K1235" s="381">
        <v>1969</v>
      </c>
      <c r="L1235" s="369">
        <f t="shared" ca="1" si="19"/>
        <v>55</v>
      </c>
      <c r="M1235" s="299" t="s">
        <v>20</v>
      </c>
      <c r="N1235" s="10" t="s">
        <v>40415</v>
      </c>
      <c r="O1235" s="389" t="s">
        <v>30766</v>
      </c>
      <c r="P1235" s="386" t="s">
        <v>36008</v>
      </c>
    </row>
    <row r="1236" spans="1:16" s="8" customFormat="1" ht="15" customHeight="1" x14ac:dyDescent="0.25">
      <c r="A1236" s="362" t="s">
        <v>33761</v>
      </c>
      <c r="B1236" s="362" t="s">
        <v>22113</v>
      </c>
      <c r="C1236" s="340" t="s">
        <v>14427</v>
      </c>
      <c r="D1236" s="362" t="s">
        <v>14426</v>
      </c>
      <c r="E1236" s="362">
        <v>12</v>
      </c>
      <c r="F1236" s="364">
        <v>21043051</v>
      </c>
      <c r="G1236" s="363">
        <v>20210430513</v>
      </c>
      <c r="H1236" s="365">
        <v>25504</v>
      </c>
      <c r="I1236" s="388">
        <v>28</v>
      </c>
      <c r="J1236" s="378">
        <v>10</v>
      </c>
      <c r="K1236" s="381">
        <v>1969</v>
      </c>
      <c r="L1236" s="369">
        <f t="shared" ca="1" si="19"/>
        <v>54</v>
      </c>
      <c r="M1236" s="299" t="s">
        <v>20</v>
      </c>
      <c r="N1236" s="10" t="s">
        <v>40415</v>
      </c>
      <c r="O1236" s="389" t="s">
        <v>30765</v>
      </c>
      <c r="P1236" s="386">
        <v>41459</v>
      </c>
    </row>
    <row r="1237" spans="1:16" s="8" customFormat="1" ht="15" customHeight="1" x14ac:dyDescent="0.25">
      <c r="A1237" s="362" t="s">
        <v>27</v>
      </c>
      <c r="B1237" s="362" t="s">
        <v>22113</v>
      </c>
      <c r="C1237" s="340" t="s">
        <v>14425</v>
      </c>
      <c r="D1237" s="362" t="s">
        <v>14424</v>
      </c>
      <c r="E1237" s="362">
        <v>12</v>
      </c>
      <c r="F1237" s="364">
        <v>22909175</v>
      </c>
      <c r="G1237" s="363">
        <v>20229091752</v>
      </c>
      <c r="H1237" s="365">
        <v>26513</v>
      </c>
      <c r="I1237" s="388">
        <v>2</v>
      </c>
      <c r="J1237" s="378">
        <v>8</v>
      </c>
      <c r="K1237" s="381">
        <v>1972</v>
      </c>
      <c r="L1237" s="369">
        <f t="shared" ca="1" si="19"/>
        <v>51</v>
      </c>
      <c r="M1237" s="299" t="s">
        <v>20</v>
      </c>
      <c r="N1237" s="10" t="s">
        <v>40415</v>
      </c>
      <c r="O1237" s="389" t="s">
        <v>30738</v>
      </c>
      <c r="P1237" s="386">
        <v>42156</v>
      </c>
    </row>
    <row r="1238" spans="1:16" s="8" customFormat="1" ht="15" customHeight="1" x14ac:dyDescent="0.25">
      <c r="A1238" s="362" t="s">
        <v>36</v>
      </c>
      <c r="B1238" s="362" t="s">
        <v>22113</v>
      </c>
      <c r="C1238" s="340" t="s">
        <v>14423</v>
      </c>
      <c r="D1238" s="362" t="s">
        <v>14422</v>
      </c>
      <c r="E1238" s="362">
        <v>11</v>
      </c>
      <c r="F1238" s="364">
        <v>22090286</v>
      </c>
      <c r="G1238" s="363">
        <v>20220902863</v>
      </c>
      <c r="H1238" s="365">
        <v>26063</v>
      </c>
      <c r="I1238" s="388">
        <v>10</v>
      </c>
      <c r="J1238" s="378">
        <v>5</v>
      </c>
      <c r="K1238" s="381">
        <v>1971</v>
      </c>
      <c r="L1238" s="369">
        <f t="shared" ca="1" si="19"/>
        <v>52</v>
      </c>
      <c r="M1238" s="299" t="s">
        <v>20</v>
      </c>
      <c r="N1238" s="10" t="s">
        <v>40415</v>
      </c>
      <c r="O1238" s="389" t="s">
        <v>30781</v>
      </c>
      <c r="P1238" s="386">
        <v>42736</v>
      </c>
    </row>
    <row r="1239" spans="1:16" s="8" customFormat="1" ht="15" customHeight="1" x14ac:dyDescent="0.25">
      <c r="A1239" s="362" t="s">
        <v>172</v>
      </c>
      <c r="B1239" s="362" t="s">
        <v>22113</v>
      </c>
      <c r="C1239" s="340" t="s">
        <v>36430</v>
      </c>
      <c r="D1239" s="362" t="s">
        <v>36479</v>
      </c>
      <c r="E1239" s="362">
        <v>10</v>
      </c>
      <c r="F1239" s="364">
        <v>21361269</v>
      </c>
      <c r="G1239" s="363">
        <v>20213612698</v>
      </c>
      <c r="H1239" s="365">
        <v>25592</v>
      </c>
      <c r="I1239" s="388">
        <v>24</v>
      </c>
      <c r="J1239" s="378">
        <v>1</v>
      </c>
      <c r="K1239" s="381">
        <v>1970</v>
      </c>
      <c r="L1239" s="369">
        <f t="shared" ca="1" si="19"/>
        <v>54</v>
      </c>
      <c r="M1239" s="299" t="s">
        <v>20</v>
      </c>
      <c r="N1239" s="10" t="s">
        <v>40415</v>
      </c>
      <c r="O1239" s="389" t="s">
        <v>36270</v>
      </c>
      <c r="P1239" s="386">
        <v>44866</v>
      </c>
    </row>
    <row r="1240" spans="1:16" s="8" customFormat="1" ht="15" customHeight="1" x14ac:dyDescent="0.25">
      <c r="A1240" s="362" t="s">
        <v>46</v>
      </c>
      <c r="B1240" s="362" t="s">
        <v>22113</v>
      </c>
      <c r="C1240" s="340" t="s">
        <v>14421</v>
      </c>
      <c r="D1240" s="362" t="s">
        <v>14420</v>
      </c>
      <c r="E1240" s="362">
        <v>11</v>
      </c>
      <c r="F1240" s="364">
        <v>22841072</v>
      </c>
      <c r="G1240" s="363">
        <v>20228410722</v>
      </c>
      <c r="H1240" s="365">
        <v>26445</v>
      </c>
      <c r="I1240" s="388">
        <v>26</v>
      </c>
      <c r="J1240" s="378">
        <v>5</v>
      </c>
      <c r="K1240" s="381">
        <v>1972</v>
      </c>
      <c r="L1240" s="369">
        <f t="shared" ca="1" si="19"/>
        <v>51</v>
      </c>
      <c r="M1240" s="299" t="s">
        <v>20</v>
      </c>
      <c r="N1240" s="10" t="s">
        <v>40415</v>
      </c>
      <c r="O1240" s="389" t="s">
        <v>29347</v>
      </c>
      <c r="P1240" s="386">
        <v>42979</v>
      </c>
    </row>
    <row r="1241" spans="1:16" s="8" customFormat="1" ht="15" customHeight="1" x14ac:dyDescent="0.25">
      <c r="A1241" s="362" t="s">
        <v>30</v>
      </c>
      <c r="B1241" s="362" t="s">
        <v>22113</v>
      </c>
      <c r="C1241" s="340" t="s">
        <v>14419</v>
      </c>
      <c r="D1241" s="362" t="s">
        <v>14418</v>
      </c>
      <c r="E1241" s="362">
        <v>12</v>
      </c>
      <c r="F1241" s="364">
        <v>21874667</v>
      </c>
      <c r="G1241" s="363">
        <v>20218746676</v>
      </c>
      <c r="H1241" s="365">
        <v>25908</v>
      </c>
      <c r="I1241" s="388">
        <v>6</v>
      </c>
      <c r="J1241" s="378">
        <v>12</v>
      </c>
      <c r="K1241" s="381">
        <v>1970</v>
      </c>
      <c r="L1241" s="369">
        <f t="shared" ca="1" si="19"/>
        <v>53</v>
      </c>
      <c r="M1241" s="299" t="s">
        <v>20</v>
      </c>
      <c r="N1241" s="10" t="s">
        <v>40415</v>
      </c>
      <c r="O1241" s="389" t="s">
        <v>30768</v>
      </c>
      <c r="P1241" s="386">
        <v>41898</v>
      </c>
    </row>
    <row r="1242" spans="1:16" s="8" customFormat="1" ht="15" customHeight="1" x14ac:dyDescent="0.25">
      <c r="A1242" s="362" t="s">
        <v>46</v>
      </c>
      <c r="B1242" s="362" t="s">
        <v>22113</v>
      </c>
      <c r="C1242" s="340" t="s">
        <v>14417</v>
      </c>
      <c r="D1242" s="362" t="s">
        <v>14416</v>
      </c>
      <c r="E1242" s="362">
        <v>13</v>
      </c>
      <c r="F1242" s="364">
        <v>20651664</v>
      </c>
      <c r="G1242" s="363">
        <v>20206516640</v>
      </c>
      <c r="H1242" s="365">
        <v>25452</v>
      </c>
      <c r="I1242" s="388">
        <v>6</v>
      </c>
      <c r="J1242" s="378">
        <v>9</v>
      </c>
      <c r="K1242" s="381">
        <v>1969</v>
      </c>
      <c r="L1242" s="369">
        <f t="shared" ca="1" si="19"/>
        <v>54</v>
      </c>
      <c r="M1242" s="299" t="s">
        <v>20</v>
      </c>
      <c r="N1242" s="10" t="s">
        <v>40415</v>
      </c>
      <c r="O1242" s="389" t="s">
        <v>36007</v>
      </c>
      <c r="P1242" s="386">
        <v>40544</v>
      </c>
    </row>
    <row r="1243" spans="1:16" s="8" customFormat="1" ht="15" customHeight="1" x14ac:dyDescent="0.25">
      <c r="A1243" s="362" t="s">
        <v>193</v>
      </c>
      <c r="B1243" s="362" t="s">
        <v>22113</v>
      </c>
      <c r="C1243" s="340" t="s">
        <v>14415</v>
      </c>
      <c r="D1243" s="362" t="s">
        <v>14414</v>
      </c>
      <c r="E1243" s="362">
        <v>14</v>
      </c>
      <c r="F1243" s="364">
        <v>22706671</v>
      </c>
      <c r="G1243" s="363">
        <v>20227066718</v>
      </c>
      <c r="H1243" s="365">
        <v>26391</v>
      </c>
      <c r="I1243" s="388">
        <v>2</v>
      </c>
      <c r="J1243" s="378">
        <v>4</v>
      </c>
      <c r="K1243" s="381">
        <v>1972</v>
      </c>
      <c r="L1243" s="369">
        <f t="shared" ca="1" si="19"/>
        <v>52</v>
      </c>
      <c r="M1243" s="299" t="s">
        <v>20</v>
      </c>
      <c r="N1243" s="10" t="s">
        <v>40415</v>
      </c>
      <c r="O1243" s="389" t="s">
        <v>30740</v>
      </c>
      <c r="P1243" s="386" t="s">
        <v>177</v>
      </c>
    </row>
    <row r="1244" spans="1:16" s="8" customFormat="1" ht="15" customHeight="1" x14ac:dyDescent="0.25">
      <c r="A1244" s="362">
        <v>11</v>
      </c>
      <c r="B1244" s="362" t="s">
        <v>22113</v>
      </c>
      <c r="C1244" s="340" t="s">
        <v>14413</v>
      </c>
      <c r="D1244" s="362" t="s">
        <v>14412</v>
      </c>
      <c r="E1244" s="362">
        <v>14</v>
      </c>
      <c r="F1244" s="364">
        <v>20178651</v>
      </c>
      <c r="G1244" s="363">
        <v>20201786518</v>
      </c>
      <c r="H1244" s="365">
        <v>24954</v>
      </c>
      <c r="I1244" s="388">
        <v>26</v>
      </c>
      <c r="J1244" s="378">
        <v>4</v>
      </c>
      <c r="K1244" s="381">
        <v>1968</v>
      </c>
      <c r="L1244" s="369">
        <f t="shared" ca="1" si="19"/>
        <v>55</v>
      </c>
      <c r="M1244" s="299" t="s">
        <v>20</v>
      </c>
      <c r="N1244" s="10" t="s">
        <v>40415</v>
      </c>
      <c r="O1244" s="389" t="s">
        <v>30743</v>
      </c>
      <c r="P1244" s="386">
        <v>40330</v>
      </c>
    </row>
    <row r="1245" spans="1:16" s="8" customFormat="1" ht="15" customHeight="1" x14ac:dyDescent="0.25">
      <c r="A1245" s="362" t="s">
        <v>46</v>
      </c>
      <c r="B1245" s="362" t="s">
        <v>22113</v>
      </c>
      <c r="C1245" s="340" t="s">
        <v>14411</v>
      </c>
      <c r="D1245" s="362" t="s">
        <v>14410</v>
      </c>
      <c r="E1245" s="362">
        <v>13</v>
      </c>
      <c r="F1245" s="364">
        <v>17888957</v>
      </c>
      <c r="G1245" s="363">
        <v>20178889576</v>
      </c>
      <c r="H1245" s="365">
        <v>24554</v>
      </c>
      <c r="I1245" s="388">
        <v>23</v>
      </c>
      <c r="J1245" s="378">
        <v>3</v>
      </c>
      <c r="K1245" s="381">
        <v>1967</v>
      </c>
      <c r="L1245" s="369">
        <f t="shared" ca="1" si="19"/>
        <v>57</v>
      </c>
      <c r="M1245" s="299" t="s">
        <v>20</v>
      </c>
      <c r="N1245" s="10" t="s">
        <v>40415</v>
      </c>
      <c r="O1245" s="389" t="s">
        <v>30774</v>
      </c>
      <c r="P1245" s="386">
        <v>42614</v>
      </c>
    </row>
    <row r="1246" spans="1:16" s="8" customFormat="1" ht="15" customHeight="1" x14ac:dyDescent="0.25">
      <c r="A1246" s="362">
        <v>11</v>
      </c>
      <c r="B1246" s="362" t="s">
        <v>22113</v>
      </c>
      <c r="C1246" s="340" t="s">
        <v>14409</v>
      </c>
      <c r="D1246" s="362" t="s">
        <v>14408</v>
      </c>
      <c r="E1246" s="362">
        <v>12</v>
      </c>
      <c r="F1246" s="364">
        <v>21941249</v>
      </c>
      <c r="G1246" s="363">
        <v>20219412496</v>
      </c>
      <c r="H1246" s="365">
        <v>26260</v>
      </c>
      <c r="I1246" s="388">
        <v>23</v>
      </c>
      <c r="J1246" s="378">
        <v>11</v>
      </c>
      <c r="K1246" s="381">
        <v>1971</v>
      </c>
      <c r="L1246" s="369">
        <f t="shared" ca="1" si="19"/>
        <v>52</v>
      </c>
      <c r="M1246" s="299" t="s">
        <v>20</v>
      </c>
      <c r="N1246" s="10" t="s">
        <v>40415</v>
      </c>
      <c r="O1246" s="389" t="s">
        <v>30738</v>
      </c>
      <c r="P1246" s="386">
        <v>42125</v>
      </c>
    </row>
    <row r="1247" spans="1:16" s="8" customFormat="1" ht="15" customHeight="1" x14ac:dyDescent="0.25">
      <c r="A1247" s="362" t="s">
        <v>172</v>
      </c>
      <c r="B1247" s="362" t="s">
        <v>22113</v>
      </c>
      <c r="C1247" s="340" t="s">
        <v>14407</v>
      </c>
      <c r="D1247" s="362" t="s">
        <v>14406</v>
      </c>
      <c r="E1247" s="362">
        <v>12</v>
      </c>
      <c r="F1247" s="364">
        <v>18218482</v>
      </c>
      <c r="G1247" s="363">
        <v>23182184829</v>
      </c>
      <c r="H1247" s="365" t="s">
        <v>29957</v>
      </c>
      <c r="I1247" s="388">
        <v>13</v>
      </c>
      <c r="J1247" s="378">
        <v>8</v>
      </c>
      <c r="K1247" s="381">
        <v>1967</v>
      </c>
      <c r="L1247" s="369">
        <f t="shared" ca="1" si="19"/>
        <v>56</v>
      </c>
      <c r="M1247" s="299" t="s">
        <v>20</v>
      </c>
      <c r="N1247" s="10" t="s">
        <v>40415</v>
      </c>
      <c r="O1247" s="389" t="s">
        <v>30738</v>
      </c>
      <c r="P1247" s="386">
        <v>42156</v>
      </c>
    </row>
    <row r="1248" spans="1:16" s="8" customFormat="1" ht="15" customHeight="1" x14ac:dyDescent="0.25">
      <c r="A1248" s="362" t="s">
        <v>46</v>
      </c>
      <c r="B1248" s="362" t="s">
        <v>22113</v>
      </c>
      <c r="C1248" s="340" t="s">
        <v>14405</v>
      </c>
      <c r="D1248" s="362" t="s">
        <v>14404</v>
      </c>
      <c r="E1248" s="362">
        <v>13</v>
      </c>
      <c r="F1248" s="364">
        <v>20412823</v>
      </c>
      <c r="G1248" s="363">
        <v>20204128236</v>
      </c>
      <c r="H1248" s="365">
        <v>25112</v>
      </c>
      <c r="I1248" s="388">
        <v>1</v>
      </c>
      <c r="J1248" s="378">
        <v>10</v>
      </c>
      <c r="K1248" s="381">
        <v>1968</v>
      </c>
      <c r="L1248" s="369">
        <f t="shared" ca="1" si="19"/>
        <v>55</v>
      </c>
      <c r="M1248" s="299" t="s">
        <v>20</v>
      </c>
      <c r="N1248" s="10" t="s">
        <v>40415</v>
      </c>
      <c r="O1248" s="389" t="s">
        <v>30739</v>
      </c>
      <c r="P1248" s="386">
        <v>40695</v>
      </c>
    </row>
    <row r="1249" spans="1:16" s="8" customFormat="1" ht="15" customHeight="1" x14ac:dyDescent="0.25">
      <c r="A1249" s="362" t="s">
        <v>46</v>
      </c>
      <c r="B1249" s="362" t="s">
        <v>22113</v>
      </c>
      <c r="C1249" s="340" t="s">
        <v>14403</v>
      </c>
      <c r="D1249" s="362" t="s">
        <v>14402</v>
      </c>
      <c r="E1249" s="362">
        <v>12</v>
      </c>
      <c r="F1249" s="364">
        <v>22226062</v>
      </c>
      <c r="G1249" s="363">
        <v>20222260621</v>
      </c>
      <c r="H1249" s="365">
        <v>26226</v>
      </c>
      <c r="I1249" s="388">
        <v>20</v>
      </c>
      <c r="J1249" s="378">
        <v>10</v>
      </c>
      <c r="K1249" s="381">
        <v>1971</v>
      </c>
      <c r="L1249" s="369">
        <f t="shared" ca="1" si="19"/>
        <v>52</v>
      </c>
      <c r="M1249" s="299" t="s">
        <v>20</v>
      </c>
      <c r="N1249" s="10" t="s">
        <v>40415</v>
      </c>
      <c r="O1249" s="389" t="s">
        <v>30778</v>
      </c>
      <c r="P1249" s="386">
        <v>41744</v>
      </c>
    </row>
    <row r="1250" spans="1:16" s="8" customFormat="1" ht="15" customHeight="1" x14ac:dyDescent="0.25">
      <c r="A1250" s="362" t="s">
        <v>800</v>
      </c>
      <c r="B1250" s="362" t="s">
        <v>22113</v>
      </c>
      <c r="C1250" s="340" t="s">
        <v>14401</v>
      </c>
      <c r="D1250" s="362" t="s">
        <v>14400</v>
      </c>
      <c r="E1250" s="362">
        <v>12</v>
      </c>
      <c r="F1250" s="364">
        <v>20793254</v>
      </c>
      <c r="G1250" s="363">
        <v>20207932540</v>
      </c>
      <c r="H1250" s="365">
        <v>25322</v>
      </c>
      <c r="I1250" s="388">
        <v>29</v>
      </c>
      <c r="J1250" s="378">
        <v>4</v>
      </c>
      <c r="K1250" s="381">
        <v>1969</v>
      </c>
      <c r="L1250" s="369">
        <f t="shared" ca="1" si="19"/>
        <v>54</v>
      </c>
      <c r="M1250" s="299" t="s">
        <v>20</v>
      </c>
      <c r="N1250" s="10" t="s">
        <v>40415</v>
      </c>
      <c r="O1250" s="389" t="s">
        <v>30768</v>
      </c>
      <c r="P1250" s="386">
        <v>41909</v>
      </c>
    </row>
    <row r="1251" spans="1:16" s="8" customFormat="1" ht="15" customHeight="1" x14ac:dyDescent="0.25">
      <c r="A1251" s="362" t="s">
        <v>46</v>
      </c>
      <c r="B1251" s="362" t="s">
        <v>22113</v>
      </c>
      <c r="C1251" s="340" t="s">
        <v>14399</v>
      </c>
      <c r="D1251" s="362" t="s">
        <v>14398</v>
      </c>
      <c r="E1251" s="362">
        <v>13</v>
      </c>
      <c r="F1251" s="364">
        <v>22675791</v>
      </c>
      <c r="G1251" s="363">
        <v>20226757911</v>
      </c>
      <c r="H1251" s="365">
        <v>26429</v>
      </c>
      <c r="I1251" s="388">
        <v>10</v>
      </c>
      <c r="J1251" s="378">
        <v>5</v>
      </c>
      <c r="K1251" s="381">
        <v>1972</v>
      </c>
      <c r="L1251" s="369">
        <f t="shared" ca="1" si="19"/>
        <v>51</v>
      </c>
      <c r="M1251" s="299" t="s">
        <v>20</v>
      </c>
      <c r="N1251" s="10" t="s">
        <v>40415</v>
      </c>
      <c r="O1251" s="389" t="s">
        <v>30769</v>
      </c>
      <c r="P1251" s="386">
        <v>41627</v>
      </c>
    </row>
    <row r="1252" spans="1:16" s="8" customFormat="1" ht="15" customHeight="1" x14ac:dyDescent="0.25">
      <c r="A1252" s="362" t="s">
        <v>27</v>
      </c>
      <c r="B1252" s="362" t="s">
        <v>22113</v>
      </c>
      <c r="C1252" s="340" t="s">
        <v>14396</v>
      </c>
      <c r="D1252" s="362" t="s">
        <v>3119</v>
      </c>
      <c r="E1252" s="362">
        <v>14</v>
      </c>
      <c r="F1252" s="364">
        <v>22202285</v>
      </c>
      <c r="G1252" s="363">
        <v>20222022852</v>
      </c>
      <c r="H1252" s="365">
        <v>26052</v>
      </c>
      <c r="I1252" s="388">
        <v>29</v>
      </c>
      <c r="J1252" s="378">
        <v>4</v>
      </c>
      <c r="K1252" s="381">
        <v>1971</v>
      </c>
      <c r="L1252" s="369">
        <f t="shared" ca="1" si="19"/>
        <v>52</v>
      </c>
      <c r="M1252" s="299" t="s">
        <v>20</v>
      </c>
      <c r="N1252" s="10" t="s">
        <v>40415</v>
      </c>
      <c r="O1252" s="389" t="s">
        <v>34621</v>
      </c>
      <c r="P1252" s="386">
        <v>39083</v>
      </c>
    </row>
    <row r="1253" spans="1:16" s="8" customFormat="1" ht="15" customHeight="1" x14ac:dyDescent="0.25">
      <c r="A1253" s="362" t="s">
        <v>46</v>
      </c>
      <c r="B1253" s="362" t="s">
        <v>22113</v>
      </c>
      <c r="C1253" s="340" t="s">
        <v>14395</v>
      </c>
      <c r="D1253" s="362" t="s">
        <v>14394</v>
      </c>
      <c r="E1253" s="362">
        <v>12</v>
      </c>
      <c r="F1253" s="364">
        <v>20651372</v>
      </c>
      <c r="G1253" s="363">
        <v>20206513722</v>
      </c>
      <c r="H1253" s="365">
        <v>25358</v>
      </c>
      <c r="I1253" s="388">
        <v>4</v>
      </c>
      <c r="J1253" s="378">
        <v>6</v>
      </c>
      <c r="K1253" s="381">
        <v>1969</v>
      </c>
      <c r="L1253" s="369">
        <f t="shared" ca="1" si="19"/>
        <v>54</v>
      </c>
      <c r="M1253" s="299" t="s">
        <v>20</v>
      </c>
      <c r="N1253" s="10" t="s">
        <v>40415</v>
      </c>
      <c r="O1253" s="389" t="s">
        <v>30785</v>
      </c>
      <c r="P1253" s="386">
        <v>42522</v>
      </c>
    </row>
    <row r="1254" spans="1:16" s="8" customFormat="1" ht="15" customHeight="1" x14ac:dyDescent="0.25">
      <c r="A1254" s="362" t="s">
        <v>172</v>
      </c>
      <c r="B1254" s="362" t="s">
        <v>22113</v>
      </c>
      <c r="C1254" s="340" t="s">
        <v>14393</v>
      </c>
      <c r="D1254" s="362" t="s">
        <v>14392</v>
      </c>
      <c r="E1254" s="362">
        <v>13</v>
      </c>
      <c r="F1254" s="364">
        <v>22437384</v>
      </c>
      <c r="G1254" s="363">
        <v>20224373849</v>
      </c>
      <c r="H1254" s="365" t="s">
        <v>29956</v>
      </c>
      <c r="I1254" s="388">
        <v>14</v>
      </c>
      <c r="J1254" s="378">
        <v>4</v>
      </c>
      <c r="K1254" s="381">
        <v>1972</v>
      </c>
      <c r="L1254" s="369">
        <f t="shared" ca="1" si="19"/>
        <v>52</v>
      </c>
      <c r="M1254" s="299" t="s">
        <v>20</v>
      </c>
      <c r="N1254" s="10" t="s">
        <v>40415</v>
      </c>
      <c r="O1254" s="389" t="s">
        <v>30738</v>
      </c>
      <c r="P1254" s="386">
        <v>42156</v>
      </c>
    </row>
    <row r="1255" spans="1:16" s="8" customFormat="1" ht="15" customHeight="1" x14ac:dyDescent="0.25">
      <c r="A1255" s="362" t="s">
        <v>172</v>
      </c>
      <c r="B1255" s="362" t="s">
        <v>22113</v>
      </c>
      <c r="C1255" s="340" t="s">
        <v>14391</v>
      </c>
      <c r="D1255" s="362" t="s">
        <v>14390</v>
      </c>
      <c r="E1255" s="362">
        <v>14</v>
      </c>
      <c r="F1255" s="364">
        <v>22533666</v>
      </c>
      <c r="G1255" s="363">
        <v>20225336661</v>
      </c>
      <c r="H1255" s="365" t="s">
        <v>29955</v>
      </c>
      <c r="I1255" s="388">
        <v>25</v>
      </c>
      <c r="J1255" s="378">
        <v>1</v>
      </c>
      <c r="K1255" s="381">
        <v>1973</v>
      </c>
      <c r="L1255" s="369">
        <f t="shared" ca="1" si="19"/>
        <v>51</v>
      </c>
      <c r="M1255" s="299" t="s">
        <v>20</v>
      </c>
      <c r="N1255" s="10" t="s">
        <v>40415</v>
      </c>
      <c r="O1255" s="389" t="s">
        <v>30740</v>
      </c>
      <c r="P1255" s="386" t="s">
        <v>177</v>
      </c>
    </row>
    <row r="1256" spans="1:16" s="8" customFormat="1" ht="15" customHeight="1" x14ac:dyDescent="0.25">
      <c r="A1256" s="362">
        <v>10</v>
      </c>
      <c r="B1256" s="362" t="s">
        <v>22113</v>
      </c>
      <c r="C1256" s="340" t="s">
        <v>14389</v>
      </c>
      <c r="D1256" s="362" t="s">
        <v>14388</v>
      </c>
      <c r="E1256" s="362">
        <v>14</v>
      </c>
      <c r="F1256" s="364">
        <v>21903562</v>
      </c>
      <c r="G1256" s="363">
        <v>20219035625</v>
      </c>
      <c r="H1256" s="365">
        <v>25905</v>
      </c>
      <c r="I1256" s="388">
        <v>3</v>
      </c>
      <c r="J1256" s="378">
        <v>12</v>
      </c>
      <c r="K1256" s="381">
        <v>1970</v>
      </c>
      <c r="L1256" s="369">
        <f t="shared" ca="1" si="19"/>
        <v>53</v>
      </c>
      <c r="M1256" s="299" t="s">
        <v>20</v>
      </c>
      <c r="N1256" s="10" t="s">
        <v>40415</v>
      </c>
      <c r="O1256" s="389" t="s">
        <v>30740</v>
      </c>
      <c r="P1256" s="386" t="s">
        <v>177</v>
      </c>
    </row>
    <row r="1257" spans="1:16" s="8" customFormat="1" ht="15" customHeight="1" x14ac:dyDescent="0.25">
      <c r="A1257" s="362">
        <v>13</v>
      </c>
      <c r="B1257" s="362" t="s">
        <v>22113</v>
      </c>
      <c r="C1257" s="340" t="s">
        <v>14387</v>
      </c>
      <c r="D1257" s="362" t="s">
        <v>14386</v>
      </c>
      <c r="E1257" s="362">
        <v>11</v>
      </c>
      <c r="F1257" s="364">
        <v>21540743</v>
      </c>
      <c r="G1257" s="363">
        <v>20215407439</v>
      </c>
      <c r="H1257" s="365">
        <v>25732</v>
      </c>
      <c r="I1257" s="388">
        <v>13</v>
      </c>
      <c r="J1257" s="378">
        <v>6</v>
      </c>
      <c r="K1257" s="381">
        <v>1970</v>
      </c>
      <c r="L1257" s="369">
        <f t="shared" ca="1" si="19"/>
        <v>53</v>
      </c>
      <c r="M1257" s="299" t="s">
        <v>20</v>
      </c>
      <c r="N1257" s="10" t="s">
        <v>40415</v>
      </c>
      <c r="O1257" s="389" t="s">
        <v>29327</v>
      </c>
      <c r="P1257" s="386">
        <v>43983</v>
      </c>
    </row>
    <row r="1258" spans="1:16" s="8" customFormat="1" ht="15" customHeight="1" x14ac:dyDescent="0.25">
      <c r="A1258" s="362" t="s">
        <v>33761</v>
      </c>
      <c r="B1258" s="362" t="s">
        <v>22113</v>
      </c>
      <c r="C1258" s="340" t="s">
        <v>14385</v>
      </c>
      <c r="D1258" s="362" t="s">
        <v>14384</v>
      </c>
      <c r="E1258" s="362">
        <v>13</v>
      </c>
      <c r="F1258" s="364">
        <v>23097793</v>
      </c>
      <c r="G1258" s="363">
        <v>20230977934</v>
      </c>
      <c r="H1258" s="365">
        <v>26740</v>
      </c>
      <c r="I1258" s="388">
        <v>17</v>
      </c>
      <c r="J1258" s="378">
        <v>3</v>
      </c>
      <c r="K1258" s="381">
        <v>1973</v>
      </c>
      <c r="L1258" s="369">
        <f t="shared" ca="1" si="19"/>
        <v>51</v>
      </c>
      <c r="M1258" s="299" t="s">
        <v>20</v>
      </c>
      <c r="N1258" s="10" t="s">
        <v>40415</v>
      </c>
      <c r="O1258" s="389" t="s">
        <v>30739</v>
      </c>
      <c r="P1258" s="386">
        <v>40695</v>
      </c>
    </row>
    <row r="1259" spans="1:16" s="8" customFormat="1" ht="15" customHeight="1" x14ac:dyDescent="0.25">
      <c r="A1259" s="362" t="s">
        <v>74</v>
      </c>
      <c r="B1259" s="362" t="s">
        <v>22113</v>
      </c>
      <c r="C1259" s="340" t="s">
        <v>14383</v>
      </c>
      <c r="D1259" s="362" t="s">
        <v>14382</v>
      </c>
      <c r="E1259" s="362">
        <v>13</v>
      </c>
      <c r="F1259" s="364">
        <v>21588195</v>
      </c>
      <c r="G1259" s="363">
        <v>20215881955</v>
      </c>
      <c r="H1259" s="365">
        <v>25726</v>
      </c>
      <c r="I1259" s="388">
        <v>7</v>
      </c>
      <c r="J1259" s="378">
        <v>6</v>
      </c>
      <c r="K1259" s="381">
        <v>1970</v>
      </c>
      <c r="L1259" s="369">
        <f t="shared" ca="1" si="19"/>
        <v>53</v>
      </c>
      <c r="M1259" s="299" t="s">
        <v>20</v>
      </c>
      <c r="N1259" s="10" t="s">
        <v>40415</v>
      </c>
      <c r="O1259" s="389" t="s">
        <v>29315</v>
      </c>
      <c r="P1259" s="386">
        <v>44256</v>
      </c>
    </row>
    <row r="1260" spans="1:16" s="8" customFormat="1" ht="15" customHeight="1" x14ac:dyDescent="0.25">
      <c r="A1260" s="362" t="s">
        <v>59</v>
      </c>
      <c r="B1260" s="362" t="s">
        <v>22113</v>
      </c>
      <c r="C1260" s="340" t="s">
        <v>14381</v>
      </c>
      <c r="D1260" s="362" t="s">
        <v>14380</v>
      </c>
      <c r="E1260" s="362">
        <v>12</v>
      </c>
      <c r="F1260" s="364">
        <v>20802820</v>
      </c>
      <c r="G1260" s="363">
        <v>20208028201</v>
      </c>
      <c r="H1260" s="365">
        <v>25353</v>
      </c>
      <c r="I1260" s="388">
        <v>30</v>
      </c>
      <c r="J1260" s="378">
        <v>5</v>
      </c>
      <c r="K1260" s="381">
        <v>1969</v>
      </c>
      <c r="L1260" s="369">
        <f t="shared" ca="1" si="19"/>
        <v>54</v>
      </c>
      <c r="M1260" s="299" t="s">
        <v>20</v>
      </c>
      <c r="N1260" s="10" t="s">
        <v>40415</v>
      </c>
      <c r="O1260" s="389" t="s">
        <v>30789</v>
      </c>
      <c r="P1260" s="386">
        <v>42278</v>
      </c>
    </row>
    <row r="1261" spans="1:16" s="8" customFormat="1" ht="15" customHeight="1" x14ac:dyDescent="0.25">
      <c r="A1261" s="362" t="s">
        <v>27</v>
      </c>
      <c r="B1261" s="362" t="s">
        <v>22113</v>
      </c>
      <c r="C1261" s="340" t="s">
        <v>14379</v>
      </c>
      <c r="D1261" s="362" t="s">
        <v>14378</v>
      </c>
      <c r="E1261" s="362">
        <v>11</v>
      </c>
      <c r="F1261" s="364">
        <v>23088864</v>
      </c>
      <c r="G1261" s="363">
        <v>20230888648</v>
      </c>
      <c r="H1261" s="365">
        <v>26901</v>
      </c>
      <c r="I1261" s="388">
        <v>25</v>
      </c>
      <c r="J1261" s="378">
        <v>8</v>
      </c>
      <c r="K1261" s="381">
        <v>1973</v>
      </c>
      <c r="L1261" s="369">
        <f t="shared" ca="1" si="19"/>
        <v>50</v>
      </c>
      <c r="M1261" s="299" t="s">
        <v>20</v>
      </c>
      <c r="N1261" s="10" t="s">
        <v>40415</v>
      </c>
      <c r="O1261" s="389" t="s">
        <v>29348</v>
      </c>
      <c r="P1261" s="386">
        <v>43714</v>
      </c>
    </row>
    <row r="1262" spans="1:16" s="8" customFormat="1" ht="15" customHeight="1" x14ac:dyDescent="0.25">
      <c r="A1262" s="362" t="s">
        <v>27</v>
      </c>
      <c r="B1262" s="362" t="s">
        <v>22113</v>
      </c>
      <c r="C1262" s="340" t="s">
        <v>39393</v>
      </c>
      <c r="D1262" s="362" t="s">
        <v>39458</v>
      </c>
      <c r="E1262" s="362">
        <v>10</v>
      </c>
      <c r="F1262" s="364">
        <v>21849785</v>
      </c>
      <c r="G1262" s="363">
        <v>27218497859</v>
      </c>
      <c r="H1262" s="365">
        <v>26212</v>
      </c>
      <c r="I1262" s="388">
        <v>6</v>
      </c>
      <c r="J1262" s="378">
        <v>10</v>
      </c>
      <c r="K1262" s="381">
        <v>1971</v>
      </c>
      <c r="L1262" s="369">
        <f t="shared" ca="1" si="19"/>
        <v>52</v>
      </c>
      <c r="M1262" s="299" t="s">
        <v>20</v>
      </c>
      <c r="N1262" s="10" t="s">
        <v>28854</v>
      </c>
      <c r="O1262" s="389" t="s">
        <v>36672</v>
      </c>
      <c r="P1262" s="386">
        <v>45204</v>
      </c>
    </row>
    <row r="1263" spans="1:16" s="8" customFormat="1" ht="15" customHeight="1" x14ac:dyDescent="0.25">
      <c r="A1263" s="362">
        <v>16</v>
      </c>
      <c r="B1263" s="362" t="s">
        <v>22113</v>
      </c>
      <c r="C1263" s="340" t="s">
        <v>35420</v>
      </c>
      <c r="D1263" s="362" t="s">
        <v>35430</v>
      </c>
      <c r="E1263" s="362">
        <v>10</v>
      </c>
      <c r="F1263" s="364">
        <v>22213884</v>
      </c>
      <c r="G1263" s="363">
        <v>27222138847</v>
      </c>
      <c r="H1263" s="365">
        <v>26035</v>
      </c>
      <c r="I1263" s="388">
        <v>12</v>
      </c>
      <c r="J1263" s="378">
        <v>4</v>
      </c>
      <c r="K1263" s="381">
        <v>1971</v>
      </c>
      <c r="L1263" s="369">
        <f t="shared" ca="1" si="19"/>
        <v>53</v>
      </c>
      <c r="M1263" s="299" t="s">
        <v>20</v>
      </c>
      <c r="N1263" s="10" t="s">
        <v>28854</v>
      </c>
      <c r="O1263" s="389" t="s">
        <v>35341</v>
      </c>
      <c r="P1263" s="386">
        <v>44682</v>
      </c>
    </row>
    <row r="1264" spans="1:16" s="8" customFormat="1" ht="15" customHeight="1" x14ac:dyDescent="0.25">
      <c r="A1264" s="362" t="s">
        <v>179</v>
      </c>
      <c r="B1264" s="362" t="s">
        <v>22113</v>
      </c>
      <c r="C1264" s="340" t="s">
        <v>14377</v>
      </c>
      <c r="D1264" s="362" t="s">
        <v>14376</v>
      </c>
      <c r="E1264" s="362">
        <v>14</v>
      </c>
      <c r="F1264" s="364">
        <v>21479356</v>
      </c>
      <c r="G1264" s="363">
        <v>27214793569</v>
      </c>
      <c r="H1264" s="365">
        <v>25619</v>
      </c>
      <c r="I1264" s="388">
        <v>20</v>
      </c>
      <c r="J1264" s="378">
        <v>2</v>
      </c>
      <c r="K1264" s="381">
        <v>1970</v>
      </c>
      <c r="L1264" s="369">
        <f t="shared" ca="1" si="19"/>
        <v>54</v>
      </c>
      <c r="M1264" s="299" t="s">
        <v>20</v>
      </c>
      <c r="N1264" s="10" t="s">
        <v>28854</v>
      </c>
      <c r="O1264" s="389" t="s">
        <v>30743</v>
      </c>
      <c r="P1264" s="386">
        <v>40330</v>
      </c>
    </row>
    <row r="1265" spans="1:16" s="8" customFormat="1" ht="15" customHeight="1" x14ac:dyDescent="0.25">
      <c r="A1265" s="362" t="s">
        <v>5006</v>
      </c>
      <c r="B1265" s="362" t="s">
        <v>22113</v>
      </c>
      <c r="C1265" s="340" t="s">
        <v>14375</v>
      </c>
      <c r="D1265" s="362" t="s">
        <v>14374</v>
      </c>
      <c r="E1265" s="362">
        <v>12</v>
      </c>
      <c r="F1265" s="364">
        <v>20378183</v>
      </c>
      <c r="G1265" s="363">
        <v>27203781836</v>
      </c>
      <c r="H1265" s="365">
        <v>25013</v>
      </c>
      <c r="I1265" s="388">
        <v>24</v>
      </c>
      <c r="J1265" s="378">
        <v>6</v>
      </c>
      <c r="K1265" s="381">
        <v>1968</v>
      </c>
      <c r="L1265" s="369">
        <f t="shared" ca="1" si="19"/>
        <v>55</v>
      </c>
      <c r="M1265" s="299" t="s">
        <v>20</v>
      </c>
      <c r="N1265" s="10" t="s">
        <v>28854</v>
      </c>
      <c r="O1265" s="389" t="s">
        <v>35851</v>
      </c>
      <c r="P1265" s="386">
        <v>42125</v>
      </c>
    </row>
    <row r="1266" spans="1:16" s="8" customFormat="1" ht="15" customHeight="1" x14ac:dyDescent="0.25">
      <c r="A1266" s="362" t="s">
        <v>2915</v>
      </c>
      <c r="B1266" s="362" t="s">
        <v>22113</v>
      </c>
      <c r="C1266" s="340" t="s">
        <v>14373</v>
      </c>
      <c r="D1266" s="362" t="s">
        <v>14372</v>
      </c>
      <c r="E1266" s="362" t="s">
        <v>889</v>
      </c>
      <c r="F1266" s="364">
        <v>22094288</v>
      </c>
      <c r="G1266" s="363">
        <v>27220942886</v>
      </c>
      <c r="H1266" s="365">
        <v>26065</v>
      </c>
      <c r="I1266" s="388">
        <v>12</v>
      </c>
      <c r="J1266" s="378">
        <v>5</v>
      </c>
      <c r="K1266" s="381">
        <v>1971</v>
      </c>
      <c r="L1266" s="369">
        <f t="shared" ca="1" si="19"/>
        <v>52</v>
      </c>
      <c r="M1266" s="299" t="s">
        <v>20</v>
      </c>
      <c r="N1266" s="10" t="s">
        <v>28854</v>
      </c>
      <c r="O1266" s="389" t="s">
        <v>177</v>
      </c>
      <c r="P1266" s="386">
        <v>35796</v>
      </c>
    </row>
    <row r="1267" spans="1:16" s="8" customFormat="1" ht="15" customHeight="1" x14ac:dyDescent="0.25">
      <c r="A1267" s="362" t="s">
        <v>46</v>
      </c>
      <c r="B1267" s="362" t="s">
        <v>22113</v>
      </c>
      <c r="C1267" s="340" t="s">
        <v>14371</v>
      </c>
      <c r="D1267" s="362" t="s">
        <v>14370</v>
      </c>
      <c r="E1267" s="362">
        <v>13</v>
      </c>
      <c r="F1267" s="364">
        <v>20312832</v>
      </c>
      <c r="G1267" s="363">
        <v>27203128326</v>
      </c>
      <c r="H1267" s="365">
        <v>25165</v>
      </c>
      <c r="I1267" s="388">
        <v>23</v>
      </c>
      <c r="J1267" s="378">
        <v>11</v>
      </c>
      <c r="K1267" s="381">
        <v>1968</v>
      </c>
      <c r="L1267" s="369">
        <f t="shared" ca="1" si="19"/>
        <v>55</v>
      </c>
      <c r="M1267" s="299" t="s">
        <v>20</v>
      </c>
      <c r="N1267" s="10" t="s">
        <v>28854</v>
      </c>
      <c r="O1267" s="389" t="s">
        <v>30743</v>
      </c>
      <c r="P1267" s="386">
        <v>40330</v>
      </c>
    </row>
    <row r="1268" spans="1:16" s="8" customFormat="1" ht="15" customHeight="1" x14ac:dyDescent="0.25">
      <c r="A1268" s="362" t="s">
        <v>27</v>
      </c>
      <c r="B1268" s="362" t="s">
        <v>22113</v>
      </c>
      <c r="C1268" s="340" t="s">
        <v>14369</v>
      </c>
      <c r="D1268" s="362" t="s">
        <v>14368</v>
      </c>
      <c r="E1268" s="362">
        <v>14</v>
      </c>
      <c r="F1268" s="364">
        <v>21730091</v>
      </c>
      <c r="G1268" s="363">
        <v>27217300911</v>
      </c>
      <c r="H1268" s="365">
        <v>25744</v>
      </c>
      <c r="I1268" s="388">
        <v>25</v>
      </c>
      <c r="J1268" s="378">
        <v>6</v>
      </c>
      <c r="K1268" s="381">
        <v>1970</v>
      </c>
      <c r="L1268" s="369">
        <f t="shared" ca="1" si="19"/>
        <v>53</v>
      </c>
      <c r="M1268" s="299" t="s">
        <v>20</v>
      </c>
      <c r="N1268" s="10" t="s">
        <v>28854</v>
      </c>
      <c r="O1268" s="389" t="s">
        <v>177</v>
      </c>
      <c r="P1268" s="386" t="s">
        <v>177</v>
      </c>
    </row>
    <row r="1269" spans="1:16" s="8" customFormat="1" ht="15" customHeight="1" x14ac:dyDescent="0.25">
      <c r="A1269" s="362" t="s">
        <v>27</v>
      </c>
      <c r="B1269" s="362" t="s">
        <v>22113</v>
      </c>
      <c r="C1269" s="340" t="s">
        <v>14367</v>
      </c>
      <c r="D1269" s="362" t="s">
        <v>14366</v>
      </c>
      <c r="E1269" s="362">
        <v>13</v>
      </c>
      <c r="F1269" s="364">
        <v>21594952</v>
      </c>
      <c r="G1269" s="363">
        <v>23215949524</v>
      </c>
      <c r="H1269" s="365">
        <v>25715</v>
      </c>
      <c r="I1269" s="388">
        <v>27</v>
      </c>
      <c r="J1269" s="378">
        <v>5</v>
      </c>
      <c r="K1269" s="381">
        <v>1970</v>
      </c>
      <c r="L1269" s="369">
        <f t="shared" ca="1" si="19"/>
        <v>53</v>
      </c>
      <c r="M1269" s="299" t="s">
        <v>20</v>
      </c>
      <c r="N1269" s="10" t="s">
        <v>28854</v>
      </c>
      <c r="O1269" s="389" t="s">
        <v>30750</v>
      </c>
      <c r="P1269" s="386" t="s">
        <v>177</v>
      </c>
    </row>
    <row r="1270" spans="1:16" s="8" customFormat="1" ht="15" customHeight="1" x14ac:dyDescent="0.25">
      <c r="A1270" s="362" t="s">
        <v>27</v>
      </c>
      <c r="B1270" s="362" t="s">
        <v>22113</v>
      </c>
      <c r="C1270" s="340" t="s">
        <v>14364</v>
      </c>
      <c r="D1270" s="362" t="s">
        <v>14363</v>
      </c>
      <c r="E1270" s="362">
        <v>12</v>
      </c>
      <c r="F1270" s="364">
        <v>20815863</v>
      </c>
      <c r="G1270" s="363">
        <v>27208158630</v>
      </c>
      <c r="H1270" s="365">
        <v>25469</v>
      </c>
      <c r="I1270" s="388">
        <v>23</v>
      </c>
      <c r="J1270" s="378">
        <v>9</v>
      </c>
      <c r="K1270" s="381">
        <v>1969</v>
      </c>
      <c r="L1270" s="369">
        <f t="shared" ca="1" si="19"/>
        <v>54</v>
      </c>
      <c r="M1270" s="299" t="s">
        <v>20</v>
      </c>
      <c r="N1270" s="10" t="s">
        <v>28854</v>
      </c>
      <c r="O1270" s="389" t="s">
        <v>30745</v>
      </c>
      <c r="P1270" s="386">
        <v>41275</v>
      </c>
    </row>
    <row r="1271" spans="1:16" s="8" customFormat="1" ht="15" customHeight="1" x14ac:dyDescent="0.25">
      <c r="A1271" s="362" t="s">
        <v>46</v>
      </c>
      <c r="B1271" s="362" t="s">
        <v>22113</v>
      </c>
      <c r="C1271" s="340" t="s">
        <v>14362</v>
      </c>
      <c r="D1271" s="362" t="s">
        <v>14361</v>
      </c>
      <c r="E1271" s="362">
        <v>12</v>
      </c>
      <c r="F1271" s="364">
        <v>22740421</v>
      </c>
      <c r="G1271" s="363">
        <v>27227404219</v>
      </c>
      <c r="H1271" s="365">
        <v>26484</v>
      </c>
      <c r="I1271" s="388">
        <v>4</v>
      </c>
      <c r="J1271" s="378">
        <v>7</v>
      </c>
      <c r="K1271" s="381">
        <v>1972</v>
      </c>
      <c r="L1271" s="369">
        <f t="shared" ca="1" si="19"/>
        <v>51</v>
      </c>
      <c r="M1271" s="299" t="s">
        <v>20</v>
      </c>
      <c r="N1271" s="10" t="s">
        <v>28854</v>
      </c>
      <c r="O1271" s="389" t="s">
        <v>30735</v>
      </c>
      <c r="P1271" s="386">
        <v>42214</v>
      </c>
    </row>
    <row r="1272" spans="1:16" s="8" customFormat="1" ht="15" customHeight="1" x14ac:dyDescent="0.25">
      <c r="A1272" s="362" t="s">
        <v>36</v>
      </c>
      <c r="B1272" s="362" t="s">
        <v>22113</v>
      </c>
      <c r="C1272" s="340" t="s">
        <v>14360</v>
      </c>
      <c r="D1272" s="362" t="s">
        <v>14359</v>
      </c>
      <c r="E1272" s="362">
        <v>13</v>
      </c>
      <c r="F1272" s="364">
        <v>21992339</v>
      </c>
      <c r="G1272" s="363">
        <v>27219923398</v>
      </c>
      <c r="H1272" s="365">
        <v>26048</v>
      </c>
      <c r="I1272" s="388">
        <v>25</v>
      </c>
      <c r="J1272" s="378">
        <v>4</v>
      </c>
      <c r="K1272" s="381">
        <v>1971</v>
      </c>
      <c r="L1272" s="369">
        <f t="shared" ca="1" si="19"/>
        <v>52</v>
      </c>
      <c r="M1272" s="299" t="s">
        <v>20</v>
      </c>
      <c r="N1272" s="10" t="s">
        <v>28854</v>
      </c>
      <c r="O1272" s="389" t="s">
        <v>30744</v>
      </c>
      <c r="P1272" s="386">
        <v>40452</v>
      </c>
    </row>
    <row r="1273" spans="1:16" s="8" customFormat="1" ht="15" customHeight="1" x14ac:dyDescent="0.25">
      <c r="A1273" s="362" t="s">
        <v>59</v>
      </c>
      <c r="B1273" s="362" t="s">
        <v>22113</v>
      </c>
      <c r="C1273" s="340" t="s">
        <v>14358</v>
      </c>
      <c r="D1273" s="362" t="s">
        <v>14357</v>
      </c>
      <c r="E1273" s="362">
        <v>11</v>
      </c>
      <c r="F1273" s="364">
        <v>22147654</v>
      </c>
      <c r="G1273" s="363">
        <v>27221476544</v>
      </c>
      <c r="H1273" s="365">
        <v>26078</v>
      </c>
      <c r="I1273" s="388">
        <v>25</v>
      </c>
      <c r="J1273" s="378">
        <v>5</v>
      </c>
      <c r="K1273" s="381">
        <v>1971</v>
      </c>
      <c r="L1273" s="369">
        <f t="shared" ca="1" si="19"/>
        <v>52</v>
      </c>
      <c r="M1273" s="299" t="s">
        <v>20</v>
      </c>
      <c r="N1273" s="10" t="s">
        <v>28854</v>
      </c>
      <c r="O1273" s="389" t="s">
        <v>29317</v>
      </c>
      <c r="P1273" s="386">
        <v>44044</v>
      </c>
    </row>
    <row r="1274" spans="1:16" s="8" customFormat="1" ht="15" customHeight="1" x14ac:dyDescent="0.25">
      <c r="A1274" s="362" t="s">
        <v>46</v>
      </c>
      <c r="B1274" s="362" t="s">
        <v>22113</v>
      </c>
      <c r="C1274" s="340" t="s">
        <v>14356</v>
      </c>
      <c r="D1274" s="362" t="s">
        <v>14355</v>
      </c>
      <c r="E1274" s="362">
        <v>13</v>
      </c>
      <c r="F1274" s="364">
        <v>20746490</v>
      </c>
      <c r="G1274" s="363">
        <v>27207464908</v>
      </c>
      <c r="H1274" s="365">
        <v>25278</v>
      </c>
      <c r="I1274" s="388">
        <v>16</v>
      </c>
      <c r="J1274" s="378">
        <v>3</v>
      </c>
      <c r="K1274" s="381">
        <v>1969</v>
      </c>
      <c r="L1274" s="369">
        <f t="shared" ca="1" si="19"/>
        <v>55</v>
      </c>
      <c r="M1274" s="299" t="s">
        <v>20</v>
      </c>
      <c r="N1274" s="10" t="s">
        <v>28854</v>
      </c>
      <c r="O1274" s="389" t="s">
        <v>30742</v>
      </c>
      <c r="P1274" s="386">
        <v>41422</v>
      </c>
    </row>
    <row r="1275" spans="1:16" s="8" customFormat="1" ht="15" customHeight="1" x14ac:dyDescent="0.25">
      <c r="A1275" s="362" t="s">
        <v>252</v>
      </c>
      <c r="B1275" s="362" t="s">
        <v>22113</v>
      </c>
      <c r="C1275" s="340" t="s">
        <v>14354</v>
      </c>
      <c r="D1275" s="362" t="s">
        <v>14353</v>
      </c>
      <c r="E1275" s="362">
        <v>13</v>
      </c>
      <c r="F1275" s="364">
        <v>23086267</v>
      </c>
      <c r="G1275" s="363">
        <v>27230862678</v>
      </c>
      <c r="H1275" s="365">
        <v>26625</v>
      </c>
      <c r="I1275" s="388">
        <v>22</v>
      </c>
      <c r="J1275" s="378">
        <v>11</v>
      </c>
      <c r="K1275" s="381">
        <v>1972</v>
      </c>
      <c r="L1275" s="369">
        <f t="shared" ca="1" si="19"/>
        <v>51</v>
      </c>
      <c r="M1275" s="299" t="s">
        <v>20</v>
      </c>
      <c r="N1275" s="10" t="s">
        <v>28854</v>
      </c>
      <c r="O1275" s="389" t="s">
        <v>30744</v>
      </c>
      <c r="P1275" s="386">
        <v>40452</v>
      </c>
    </row>
    <row r="1276" spans="1:16" s="8" customFormat="1" ht="15" customHeight="1" x14ac:dyDescent="0.25">
      <c r="A1276" s="362" t="s">
        <v>27</v>
      </c>
      <c r="B1276" s="362" t="s">
        <v>22113</v>
      </c>
      <c r="C1276" s="340" t="s">
        <v>14352</v>
      </c>
      <c r="D1276" s="362" t="s">
        <v>14351</v>
      </c>
      <c r="E1276" s="362" t="s">
        <v>889</v>
      </c>
      <c r="F1276" s="364">
        <v>20251206</v>
      </c>
      <c r="G1276" s="363">
        <v>24202512069</v>
      </c>
      <c r="H1276" s="365">
        <v>24959</v>
      </c>
      <c r="I1276" s="388">
        <v>1</v>
      </c>
      <c r="J1276" s="378">
        <v>5</v>
      </c>
      <c r="K1276" s="381">
        <v>1968</v>
      </c>
      <c r="L1276" s="369">
        <f t="shared" ca="1" si="19"/>
        <v>55</v>
      </c>
      <c r="M1276" s="299" t="s">
        <v>20</v>
      </c>
      <c r="N1276" s="10" t="s">
        <v>28854</v>
      </c>
      <c r="O1276" s="389" t="s">
        <v>34621</v>
      </c>
      <c r="P1276" s="386">
        <v>39083</v>
      </c>
    </row>
    <row r="1277" spans="1:16" s="8" customFormat="1" ht="15" customHeight="1" x14ac:dyDescent="0.25">
      <c r="A1277" s="362" t="s">
        <v>2915</v>
      </c>
      <c r="B1277" s="362" t="s">
        <v>22113</v>
      </c>
      <c r="C1277" s="340" t="s">
        <v>14350</v>
      </c>
      <c r="D1277" s="362" t="s">
        <v>14349</v>
      </c>
      <c r="E1277" s="362" t="s">
        <v>252</v>
      </c>
      <c r="F1277" s="364">
        <v>21564396</v>
      </c>
      <c r="G1277" s="363">
        <v>20215643965</v>
      </c>
      <c r="H1277" s="365">
        <v>26559</v>
      </c>
      <c r="I1277" s="388">
        <v>17</v>
      </c>
      <c r="J1277" s="378">
        <v>9</v>
      </c>
      <c r="K1277" s="381">
        <v>1972</v>
      </c>
      <c r="L1277" s="369">
        <f t="shared" ca="1" si="19"/>
        <v>51</v>
      </c>
      <c r="M1277" s="299" t="s">
        <v>20</v>
      </c>
      <c r="N1277" s="10" t="s">
        <v>40415</v>
      </c>
      <c r="O1277" s="389" t="s">
        <v>29334</v>
      </c>
      <c r="P1277" s="386">
        <v>42799</v>
      </c>
    </row>
    <row r="1278" spans="1:16" s="8" customFormat="1" ht="15" customHeight="1" x14ac:dyDescent="0.25">
      <c r="A1278" s="362" t="s">
        <v>302</v>
      </c>
      <c r="B1278" s="362" t="s">
        <v>22113</v>
      </c>
      <c r="C1278" s="340" t="s">
        <v>14348</v>
      </c>
      <c r="D1278" s="362" t="s">
        <v>14347</v>
      </c>
      <c r="E1278" s="362" t="s">
        <v>74</v>
      </c>
      <c r="F1278" s="364">
        <v>22252850</v>
      </c>
      <c r="G1278" s="363">
        <v>27222528505</v>
      </c>
      <c r="H1278" s="365">
        <v>26081</v>
      </c>
      <c r="I1278" s="388">
        <v>28</v>
      </c>
      <c r="J1278" s="378">
        <v>5</v>
      </c>
      <c r="K1278" s="381">
        <v>1971</v>
      </c>
      <c r="L1278" s="369">
        <f t="shared" ca="1" si="19"/>
        <v>52</v>
      </c>
      <c r="M1278" s="299" t="s">
        <v>20</v>
      </c>
      <c r="N1278" s="10" t="s">
        <v>28854</v>
      </c>
      <c r="O1278" s="389" t="s">
        <v>29343</v>
      </c>
      <c r="P1278" s="386">
        <v>42948</v>
      </c>
    </row>
    <row r="1279" spans="1:16" s="8" customFormat="1" ht="15" customHeight="1" x14ac:dyDescent="0.25">
      <c r="A1279" s="362" t="s">
        <v>27</v>
      </c>
      <c r="B1279" s="362" t="s">
        <v>22113</v>
      </c>
      <c r="C1279" s="340" t="s">
        <v>32499</v>
      </c>
      <c r="D1279" s="362" t="s">
        <v>32498</v>
      </c>
      <c r="E1279" s="362">
        <v>11</v>
      </c>
      <c r="F1279" s="364">
        <v>10672778</v>
      </c>
      <c r="G1279" s="363">
        <v>27106727789</v>
      </c>
      <c r="H1279" s="365">
        <v>19345</v>
      </c>
      <c r="I1279" s="388">
        <v>17</v>
      </c>
      <c r="J1279" s="378">
        <v>12</v>
      </c>
      <c r="K1279" s="381">
        <v>1952</v>
      </c>
      <c r="L1279" s="369">
        <f t="shared" ca="1" si="19"/>
        <v>71</v>
      </c>
      <c r="M1279" s="299" t="s">
        <v>20</v>
      </c>
      <c r="N1279" s="10" t="s">
        <v>28854</v>
      </c>
      <c r="O1279" s="389" t="s">
        <v>32443</v>
      </c>
      <c r="P1279" s="386">
        <v>44593</v>
      </c>
    </row>
    <row r="1280" spans="1:16" s="8" customFormat="1" ht="15" customHeight="1" x14ac:dyDescent="0.25">
      <c r="A1280" s="362" t="s">
        <v>27</v>
      </c>
      <c r="B1280" s="362" t="s">
        <v>22113</v>
      </c>
      <c r="C1280" s="340" t="s">
        <v>14345</v>
      </c>
      <c r="D1280" s="362" t="s">
        <v>14344</v>
      </c>
      <c r="E1280" s="362" t="s">
        <v>889</v>
      </c>
      <c r="F1280" s="364">
        <v>16976942</v>
      </c>
      <c r="G1280" s="363">
        <v>27169769422</v>
      </c>
      <c r="H1280" s="365">
        <v>23400</v>
      </c>
      <c r="I1280" s="388">
        <v>24</v>
      </c>
      <c r="J1280" s="378">
        <v>1</v>
      </c>
      <c r="K1280" s="381">
        <v>1964</v>
      </c>
      <c r="L1280" s="369">
        <f t="shared" ca="1" si="19"/>
        <v>60</v>
      </c>
      <c r="M1280" s="299" t="s">
        <v>20</v>
      </c>
      <c r="N1280" s="10" t="s">
        <v>28854</v>
      </c>
      <c r="O1280" s="389" t="s">
        <v>29320</v>
      </c>
      <c r="P1280" s="386">
        <v>43466</v>
      </c>
    </row>
    <row r="1281" spans="1:16" s="8" customFormat="1" ht="15" customHeight="1" x14ac:dyDescent="0.25">
      <c r="A1281" s="362" t="s">
        <v>800</v>
      </c>
      <c r="B1281" s="362" t="s">
        <v>22113</v>
      </c>
      <c r="C1281" s="340" t="s">
        <v>14343</v>
      </c>
      <c r="D1281" s="362" t="s">
        <v>14342</v>
      </c>
      <c r="E1281" s="362" t="s">
        <v>74</v>
      </c>
      <c r="F1281" s="364">
        <v>20428346</v>
      </c>
      <c r="G1281" s="363">
        <v>27204283465</v>
      </c>
      <c r="H1281" s="365">
        <v>25085</v>
      </c>
      <c r="I1281" s="388">
        <v>4</v>
      </c>
      <c r="J1281" s="378">
        <v>9</v>
      </c>
      <c r="K1281" s="381">
        <v>1968</v>
      </c>
      <c r="L1281" s="369">
        <f t="shared" ca="1" si="19"/>
        <v>55</v>
      </c>
      <c r="M1281" s="299" t="s">
        <v>20</v>
      </c>
      <c r="N1281" s="10" t="s">
        <v>28854</v>
      </c>
      <c r="O1281" s="389" t="s">
        <v>29346</v>
      </c>
      <c r="P1281" s="386">
        <v>44409</v>
      </c>
    </row>
    <row r="1282" spans="1:16" s="8" customFormat="1" ht="15" customHeight="1" x14ac:dyDescent="0.25">
      <c r="A1282" s="362" t="s">
        <v>27</v>
      </c>
      <c r="B1282" s="362" t="s">
        <v>22113</v>
      </c>
      <c r="C1282" s="340" t="s">
        <v>14341</v>
      </c>
      <c r="D1282" s="362" t="s">
        <v>14340</v>
      </c>
      <c r="E1282" s="362" t="s">
        <v>889</v>
      </c>
      <c r="F1282" s="364">
        <v>18129727</v>
      </c>
      <c r="G1282" s="363">
        <v>27181297277</v>
      </c>
      <c r="H1282" s="365">
        <v>24716</v>
      </c>
      <c r="I1282" s="388">
        <v>1</v>
      </c>
      <c r="J1282" s="378">
        <v>9</v>
      </c>
      <c r="K1282" s="381">
        <v>1967</v>
      </c>
      <c r="L1282" s="369">
        <f t="shared" ref="L1282:L1345" ca="1" si="20">DATEDIF(H1282,TODAY(),"Y")</f>
        <v>56</v>
      </c>
      <c r="M1282" s="299" t="s">
        <v>20</v>
      </c>
      <c r="N1282" s="10" t="s">
        <v>28854</v>
      </c>
      <c r="O1282" s="389" t="s">
        <v>30758</v>
      </c>
      <c r="P1282" s="386">
        <v>40544</v>
      </c>
    </row>
    <row r="1283" spans="1:16" s="8" customFormat="1" ht="15" customHeight="1" x14ac:dyDescent="0.25">
      <c r="A1283" s="362" t="s">
        <v>46</v>
      </c>
      <c r="B1283" s="362" t="s">
        <v>22113</v>
      </c>
      <c r="C1283" s="340" t="s">
        <v>14339</v>
      </c>
      <c r="D1283" s="362" t="s">
        <v>14338</v>
      </c>
      <c r="E1283" s="362" t="s">
        <v>889</v>
      </c>
      <c r="F1283" s="364">
        <v>16844919</v>
      </c>
      <c r="G1283" s="363">
        <v>23168449194</v>
      </c>
      <c r="H1283" s="365">
        <v>23539</v>
      </c>
      <c r="I1283" s="388">
        <v>11</v>
      </c>
      <c r="J1283" s="378">
        <v>6</v>
      </c>
      <c r="K1283" s="381">
        <v>1964</v>
      </c>
      <c r="L1283" s="369">
        <f t="shared" ca="1" si="20"/>
        <v>59</v>
      </c>
      <c r="M1283" s="299" t="s">
        <v>20</v>
      </c>
      <c r="N1283" s="10" t="s">
        <v>28854</v>
      </c>
      <c r="O1283" s="389" t="s">
        <v>30742</v>
      </c>
      <c r="P1283" s="386">
        <v>41426</v>
      </c>
    </row>
    <row r="1284" spans="1:16" s="8" customFormat="1" ht="15" customHeight="1" x14ac:dyDescent="0.25">
      <c r="A1284" s="362" t="s">
        <v>36</v>
      </c>
      <c r="B1284" s="362" t="s">
        <v>22113</v>
      </c>
      <c r="C1284" s="340" t="s">
        <v>14337</v>
      </c>
      <c r="D1284" s="362" t="s">
        <v>14336</v>
      </c>
      <c r="E1284" s="362" t="s">
        <v>889</v>
      </c>
      <c r="F1284" s="364">
        <v>17730831</v>
      </c>
      <c r="G1284" s="363">
        <v>20177308316</v>
      </c>
      <c r="H1284" s="365">
        <v>24275</v>
      </c>
      <c r="I1284" s="388">
        <v>17</v>
      </c>
      <c r="J1284" s="378">
        <v>6</v>
      </c>
      <c r="K1284" s="381">
        <v>1966</v>
      </c>
      <c r="L1284" s="369">
        <f t="shared" ca="1" si="20"/>
        <v>57</v>
      </c>
      <c r="M1284" s="299" t="s">
        <v>20</v>
      </c>
      <c r="N1284" s="10" t="s">
        <v>40415</v>
      </c>
      <c r="O1284" s="389" t="s">
        <v>29317</v>
      </c>
      <c r="P1284" s="386">
        <v>44044</v>
      </c>
    </row>
    <row r="1285" spans="1:16" s="8" customFormat="1" ht="15" customHeight="1" x14ac:dyDescent="0.25">
      <c r="A1285" s="362" t="s">
        <v>27</v>
      </c>
      <c r="B1285" s="362" t="s">
        <v>22113</v>
      </c>
      <c r="C1285" s="340" t="s">
        <v>14335</v>
      </c>
      <c r="D1285" s="362" t="s">
        <v>14334</v>
      </c>
      <c r="E1285" s="362" t="s">
        <v>74</v>
      </c>
      <c r="F1285" s="364">
        <v>17087649</v>
      </c>
      <c r="G1285" s="363">
        <v>27170876496</v>
      </c>
      <c r="H1285" s="365">
        <v>23749</v>
      </c>
      <c r="I1285" s="388">
        <v>7</v>
      </c>
      <c r="J1285" s="378">
        <v>1</v>
      </c>
      <c r="K1285" s="381">
        <v>1965</v>
      </c>
      <c r="L1285" s="369">
        <f t="shared" ca="1" si="20"/>
        <v>59</v>
      </c>
      <c r="M1285" s="299" t="s">
        <v>20</v>
      </c>
      <c r="N1285" s="10" t="s">
        <v>28854</v>
      </c>
      <c r="O1285" s="389" t="s">
        <v>29338</v>
      </c>
      <c r="P1285" s="386">
        <v>43221</v>
      </c>
    </row>
    <row r="1286" spans="1:16" s="8" customFormat="1" ht="15" customHeight="1" x14ac:dyDescent="0.25">
      <c r="A1286" s="362" t="s">
        <v>36</v>
      </c>
      <c r="B1286" s="362" t="s">
        <v>22113</v>
      </c>
      <c r="C1286" s="340" t="s">
        <v>14333</v>
      </c>
      <c r="D1286" s="362" t="s">
        <v>14332</v>
      </c>
      <c r="E1286" s="362" t="s">
        <v>36</v>
      </c>
      <c r="F1286" s="364">
        <v>13535474</v>
      </c>
      <c r="G1286" s="363">
        <v>20135354741</v>
      </c>
      <c r="H1286" s="365">
        <v>21698</v>
      </c>
      <c r="I1286" s="388">
        <v>28</v>
      </c>
      <c r="J1286" s="378">
        <v>5</v>
      </c>
      <c r="K1286" s="381">
        <v>1959</v>
      </c>
      <c r="L1286" s="369">
        <f t="shared" ca="1" si="20"/>
        <v>64</v>
      </c>
      <c r="M1286" s="299" t="s">
        <v>20</v>
      </c>
      <c r="N1286" s="10" t="s">
        <v>40415</v>
      </c>
      <c r="O1286" s="389" t="s">
        <v>35977</v>
      </c>
      <c r="P1286" s="386">
        <v>42767</v>
      </c>
    </row>
    <row r="1287" spans="1:16" s="8" customFormat="1" ht="15" customHeight="1" x14ac:dyDescent="0.25">
      <c r="A1287" s="362" t="s">
        <v>36</v>
      </c>
      <c r="B1287" s="362" t="s">
        <v>22113</v>
      </c>
      <c r="C1287" s="340" t="s">
        <v>14331</v>
      </c>
      <c r="D1287" s="362" t="s">
        <v>14330</v>
      </c>
      <c r="E1287" s="362" t="s">
        <v>36</v>
      </c>
      <c r="F1287" s="364">
        <v>17730999</v>
      </c>
      <c r="G1287" s="363">
        <v>27177309996</v>
      </c>
      <c r="H1287" s="365">
        <v>24406</v>
      </c>
      <c r="I1287" s="388">
        <v>26</v>
      </c>
      <c r="J1287" s="378">
        <v>10</v>
      </c>
      <c r="K1287" s="381">
        <v>1966</v>
      </c>
      <c r="L1287" s="369">
        <f t="shared" ca="1" si="20"/>
        <v>57</v>
      </c>
      <c r="M1287" s="299" t="s">
        <v>20</v>
      </c>
      <c r="N1287" s="10" t="s">
        <v>28854</v>
      </c>
      <c r="O1287" s="389" t="s">
        <v>29327</v>
      </c>
      <c r="P1287" s="386">
        <v>43983</v>
      </c>
    </row>
    <row r="1288" spans="1:16" s="8" customFormat="1" ht="15" customHeight="1" x14ac:dyDescent="0.25">
      <c r="A1288" s="362" t="s">
        <v>36</v>
      </c>
      <c r="B1288" s="362" t="s">
        <v>22113</v>
      </c>
      <c r="C1288" s="340" t="s">
        <v>14329</v>
      </c>
      <c r="D1288" s="362" t="s">
        <v>14328</v>
      </c>
      <c r="E1288" s="362" t="s">
        <v>889</v>
      </c>
      <c r="F1288" s="364">
        <v>14963396</v>
      </c>
      <c r="G1288" s="363">
        <v>20149633961</v>
      </c>
      <c r="H1288" s="365">
        <v>22949</v>
      </c>
      <c r="I1288" s="388">
        <v>30</v>
      </c>
      <c r="J1288" s="378">
        <v>10</v>
      </c>
      <c r="K1288" s="381">
        <v>1962</v>
      </c>
      <c r="L1288" s="369">
        <f t="shared" ca="1" si="20"/>
        <v>61</v>
      </c>
      <c r="M1288" s="299" t="s">
        <v>20</v>
      </c>
      <c r="N1288" s="10" t="s">
        <v>40415</v>
      </c>
      <c r="O1288" s="389" t="s">
        <v>29317</v>
      </c>
      <c r="P1288" s="386">
        <v>44044</v>
      </c>
    </row>
    <row r="1289" spans="1:16" s="8" customFormat="1" ht="15" customHeight="1" x14ac:dyDescent="0.25">
      <c r="A1289" s="362" t="s">
        <v>27</v>
      </c>
      <c r="B1289" s="362" t="s">
        <v>22113</v>
      </c>
      <c r="C1289" s="340" t="s">
        <v>14327</v>
      </c>
      <c r="D1289" s="362" t="s">
        <v>14326</v>
      </c>
      <c r="E1289" s="362" t="s">
        <v>889</v>
      </c>
      <c r="F1289" s="364">
        <v>11774514</v>
      </c>
      <c r="G1289" s="363">
        <v>20117745148</v>
      </c>
      <c r="H1289" s="365">
        <v>20484</v>
      </c>
      <c r="I1289" s="388">
        <v>30</v>
      </c>
      <c r="J1289" s="378">
        <v>1</v>
      </c>
      <c r="K1289" s="381">
        <v>1956</v>
      </c>
      <c r="L1289" s="369">
        <f t="shared" ca="1" si="20"/>
        <v>68</v>
      </c>
      <c r="M1289" s="299" t="s">
        <v>20</v>
      </c>
      <c r="N1289" s="10" t="s">
        <v>40415</v>
      </c>
      <c r="O1289" s="389" t="s">
        <v>30765</v>
      </c>
      <c r="P1289" s="386">
        <v>41426</v>
      </c>
    </row>
    <row r="1290" spans="1:16" s="8" customFormat="1" ht="15" customHeight="1" x14ac:dyDescent="0.25">
      <c r="A1290" s="362" t="s">
        <v>27</v>
      </c>
      <c r="B1290" s="362" t="s">
        <v>22113</v>
      </c>
      <c r="C1290" s="340" t="s">
        <v>14325</v>
      </c>
      <c r="D1290" s="362" t="s">
        <v>14324</v>
      </c>
      <c r="E1290" s="362" t="s">
        <v>889</v>
      </c>
      <c r="F1290" s="364">
        <v>12372177</v>
      </c>
      <c r="G1290" s="363">
        <v>20123721773</v>
      </c>
      <c r="H1290" s="365">
        <v>21400</v>
      </c>
      <c r="I1290" s="388">
        <v>3</v>
      </c>
      <c r="J1290" s="378">
        <v>8</v>
      </c>
      <c r="K1290" s="381">
        <v>1958</v>
      </c>
      <c r="L1290" s="369">
        <f t="shared" ca="1" si="20"/>
        <v>65</v>
      </c>
      <c r="M1290" s="299" t="s">
        <v>20</v>
      </c>
      <c r="N1290" s="10" t="s">
        <v>40415</v>
      </c>
      <c r="O1290" s="389" t="s">
        <v>29319</v>
      </c>
      <c r="P1290" s="386">
        <v>43647</v>
      </c>
    </row>
    <row r="1291" spans="1:16" s="8" customFormat="1" ht="15" customHeight="1" x14ac:dyDescent="0.25">
      <c r="A1291" s="362" t="s">
        <v>27</v>
      </c>
      <c r="B1291" s="362" t="s">
        <v>22113</v>
      </c>
      <c r="C1291" s="340" t="s">
        <v>14323</v>
      </c>
      <c r="D1291" s="362" t="s">
        <v>14322</v>
      </c>
      <c r="E1291" s="362" t="s">
        <v>36</v>
      </c>
      <c r="F1291" s="364">
        <v>14394851</v>
      </c>
      <c r="G1291" s="363">
        <v>27143948515</v>
      </c>
      <c r="H1291" s="365">
        <v>22215</v>
      </c>
      <c r="I1291" s="388">
        <v>26</v>
      </c>
      <c r="J1291" s="378">
        <v>10</v>
      </c>
      <c r="K1291" s="381">
        <v>1960</v>
      </c>
      <c r="L1291" s="369">
        <f t="shared" ca="1" si="20"/>
        <v>63</v>
      </c>
      <c r="M1291" s="299" t="s">
        <v>20</v>
      </c>
      <c r="N1291" s="10" t="s">
        <v>28854</v>
      </c>
      <c r="O1291" s="389" t="s">
        <v>29329</v>
      </c>
      <c r="P1291" s="386">
        <v>43831</v>
      </c>
    </row>
    <row r="1292" spans="1:16" s="8" customFormat="1" ht="15" customHeight="1" x14ac:dyDescent="0.25">
      <c r="A1292" s="362" t="s">
        <v>27</v>
      </c>
      <c r="B1292" s="362" t="s">
        <v>22113</v>
      </c>
      <c r="C1292" s="340" t="s">
        <v>14320</v>
      </c>
      <c r="D1292" s="362" t="s">
        <v>14319</v>
      </c>
      <c r="E1292" s="362" t="s">
        <v>14318</v>
      </c>
      <c r="F1292" s="364">
        <v>16453445</v>
      </c>
      <c r="G1292" s="363">
        <v>20164534457</v>
      </c>
      <c r="H1292" s="365">
        <v>23122</v>
      </c>
      <c r="I1292" s="388">
        <v>21</v>
      </c>
      <c r="J1292" s="378">
        <v>4</v>
      </c>
      <c r="K1292" s="381">
        <v>1963</v>
      </c>
      <c r="L1292" s="369">
        <f t="shared" ca="1" si="20"/>
        <v>61</v>
      </c>
      <c r="M1292" s="299" t="s">
        <v>20</v>
      </c>
      <c r="N1292" s="10" t="s">
        <v>40415</v>
      </c>
      <c r="O1292" s="389" t="s">
        <v>33534</v>
      </c>
      <c r="P1292" s="386" t="s">
        <v>177</v>
      </c>
    </row>
    <row r="1293" spans="1:16" s="8" customFormat="1" ht="15" customHeight="1" x14ac:dyDescent="0.25">
      <c r="A1293" s="362" t="s">
        <v>27</v>
      </c>
      <c r="B1293" s="362" t="s">
        <v>22113</v>
      </c>
      <c r="C1293" s="340" t="s">
        <v>14317</v>
      </c>
      <c r="D1293" s="362" t="s">
        <v>14316</v>
      </c>
      <c r="E1293" s="362" t="s">
        <v>74</v>
      </c>
      <c r="F1293" s="364">
        <v>12470563</v>
      </c>
      <c r="G1293" s="363">
        <v>27124705636</v>
      </c>
      <c r="H1293" s="365">
        <v>21558</v>
      </c>
      <c r="I1293" s="388">
        <v>8</v>
      </c>
      <c r="J1293" s="378">
        <v>1</v>
      </c>
      <c r="K1293" s="381">
        <v>1959</v>
      </c>
      <c r="L1293" s="369">
        <f t="shared" ca="1" si="20"/>
        <v>65</v>
      </c>
      <c r="M1293" s="299" t="s">
        <v>20</v>
      </c>
      <c r="N1293" s="10" t="s">
        <v>28854</v>
      </c>
      <c r="O1293" s="389" t="s">
        <v>29344</v>
      </c>
      <c r="P1293" s="386">
        <v>43313</v>
      </c>
    </row>
    <row r="1294" spans="1:16" s="8" customFormat="1" ht="15" customHeight="1" x14ac:dyDescent="0.25">
      <c r="A1294" s="362" t="s">
        <v>46</v>
      </c>
      <c r="B1294" s="362" t="s">
        <v>22113</v>
      </c>
      <c r="C1294" s="340" t="s">
        <v>14315</v>
      </c>
      <c r="D1294" s="362" t="s">
        <v>14314</v>
      </c>
      <c r="E1294" s="362" t="s">
        <v>889</v>
      </c>
      <c r="F1294" s="364">
        <v>7775611</v>
      </c>
      <c r="G1294" s="363">
        <v>20077756117</v>
      </c>
      <c r="H1294" s="365">
        <v>16909</v>
      </c>
      <c r="I1294" s="388">
        <v>17</v>
      </c>
      <c r="J1294" s="378">
        <v>4</v>
      </c>
      <c r="K1294" s="381">
        <v>1946</v>
      </c>
      <c r="L1294" s="369">
        <f t="shared" ca="1" si="20"/>
        <v>78</v>
      </c>
      <c r="M1294" s="299" t="s">
        <v>20</v>
      </c>
      <c r="N1294" s="10" t="s">
        <v>40415</v>
      </c>
      <c r="O1294" s="389" t="s">
        <v>30777</v>
      </c>
      <c r="P1294" s="386">
        <v>42522</v>
      </c>
    </row>
    <row r="1295" spans="1:16" s="8" customFormat="1" ht="15" customHeight="1" x14ac:dyDescent="0.25">
      <c r="A1295" s="362" t="s">
        <v>27</v>
      </c>
      <c r="B1295" s="362" t="s">
        <v>22113</v>
      </c>
      <c r="C1295" s="340" t="s">
        <v>38186</v>
      </c>
      <c r="D1295" s="362" t="s">
        <v>38195</v>
      </c>
      <c r="E1295" s="362">
        <v>12</v>
      </c>
      <c r="F1295" s="364">
        <v>12464611</v>
      </c>
      <c r="G1295" s="363">
        <v>27124646117</v>
      </c>
      <c r="H1295" s="365">
        <v>21406</v>
      </c>
      <c r="I1295" s="388">
        <v>9</v>
      </c>
      <c r="J1295" s="378">
        <v>8</v>
      </c>
      <c r="K1295" s="381" t="s">
        <v>40513</v>
      </c>
      <c r="L1295" s="369">
        <f t="shared" ca="1" si="20"/>
        <v>65</v>
      </c>
      <c r="M1295" s="299" t="s">
        <v>20</v>
      </c>
      <c r="N1295" s="10" t="s">
        <v>28854</v>
      </c>
      <c r="O1295" s="389" t="s">
        <v>38050</v>
      </c>
      <c r="P1295" s="386">
        <v>45077</v>
      </c>
    </row>
    <row r="1296" spans="1:16" s="8" customFormat="1" ht="15" customHeight="1" x14ac:dyDescent="0.25">
      <c r="A1296" s="362" t="s">
        <v>27</v>
      </c>
      <c r="B1296" s="362" t="s">
        <v>22113</v>
      </c>
      <c r="C1296" s="340" t="s">
        <v>14313</v>
      </c>
      <c r="D1296" s="362" t="s">
        <v>14312</v>
      </c>
      <c r="E1296" s="362" t="s">
        <v>78</v>
      </c>
      <c r="F1296" s="364">
        <v>5062521</v>
      </c>
      <c r="G1296" s="363">
        <v>20050625215</v>
      </c>
      <c r="H1296" s="365">
        <v>16746</v>
      </c>
      <c r="I1296" s="388">
        <v>5</v>
      </c>
      <c r="J1296" s="378">
        <v>11</v>
      </c>
      <c r="K1296" s="381">
        <v>1945</v>
      </c>
      <c r="L1296" s="369">
        <f t="shared" ca="1" si="20"/>
        <v>78</v>
      </c>
      <c r="M1296" s="299" t="s">
        <v>20</v>
      </c>
      <c r="N1296" s="10" t="s">
        <v>40415</v>
      </c>
      <c r="O1296" s="389" t="s">
        <v>30802</v>
      </c>
      <c r="P1296" s="386">
        <v>41037</v>
      </c>
    </row>
    <row r="1297" spans="1:16" s="8" customFormat="1" ht="15" customHeight="1" x14ac:dyDescent="0.25">
      <c r="A1297" s="362" t="s">
        <v>74</v>
      </c>
      <c r="B1297" s="362" t="s">
        <v>22113</v>
      </c>
      <c r="C1297" s="340" t="s">
        <v>14311</v>
      </c>
      <c r="D1297" s="362" t="s">
        <v>14310</v>
      </c>
      <c r="E1297" s="362" t="s">
        <v>889</v>
      </c>
      <c r="F1297" s="364">
        <v>17108483</v>
      </c>
      <c r="G1297" s="363">
        <v>27171084836</v>
      </c>
      <c r="H1297" s="365">
        <v>23429</v>
      </c>
      <c r="I1297" s="388">
        <v>22</v>
      </c>
      <c r="J1297" s="378">
        <v>2</v>
      </c>
      <c r="K1297" s="381">
        <v>1964</v>
      </c>
      <c r="L1297" s="369">
        <f t="shared" ca="1" si="20"/>
        <v>60</v>
      </c>
      <c r="M1297" s="299" t="s">
        <v>20</v>
      </c>
      <c r="N1297" s="10" t="s">
        <v>28854</v>
      </c>
      <c r="O1297" s="389" t="s">
        <v>29352</v>
      </c>
      <c r="P1297" s="386">
        <v>43034</v>
      </c>
    </row>
    <row r="1298" spans="1:16" s="8" customFormat="1" ht="15" customHeight="1" x14ac:dyDescent="0.25">
      <c r="A1298" s="362" t="s">
        <v>46</v>
      </c>
      <c r="B1298" s="362" t="s">
        <v>22113</v>
      </c>
      <c r="C1298" s="340" t="s">
        <v>14309</v>
      </c>
      <c r="D1298" s="362" t="s">
        <v>14308</v>
      </c>
      <c r="E1298" s="362" t="s">
        <v>36</v>
      </c>
      <c r="F1298" s="364">
        <v>13641181</v>
      </c>
      <c r="G1298" s="363">
        <v>27136411816</v>
      </c>
      <c r="H1298" s="365">
        <v>21055</v>
      </c>
      <c r="I1298" s="388">
        <v>23</v>
      </c>
      <c r="J1298" s="378">
        <v>8</v>
      </c>
      <c r="K1298" s="381">
        <v>1957</v>
      </c>
      <c r="L1298" s="369">
        <f t="shared" ca="1" si="20"/>
        <v>66</v>
      </c>
      <c r="M1298" s="299" t="s">
        <v>20</v>
      </c>
      <c r="N1298" s="10" t="s">
        <v>28854</v>
      </c>
      <c r="O1298" s="389" t="s">
        <v>29313</v>
      </c>
      <c r="P1298" s="386">
        <v>43160</v>
      </c>
    </row>
    <row r="1299" spans="1:16" s="8" customFormat="1" ht="15" customHeight="1" x14ac:dyDescent="0.25">
      <c r="A1299" s="362" t="s">
        <v>27</v>
      </c>
      <c r="B1299" s="362" t="s">
        <v>22113</v>
      </c>
      <c r="C1299" s="340" t="s">
        <v>14307</v>
      </c>
      <c r="D1299" s="362" t="s">
        <v>14306</v>
      </c>
      <c r="E1299" s="362" t="s">
        <v>889</v>
      </c>
      <c r="F1299" s="364">
        <v>10838051</v>
      </c>
      <c r="G1299" s="363">
        <v>23108380519</v>
      </c>
      <c r="H1299" s="365">
        <v>19485</v>
      </c>
      <c r="I1299" s="388">
        <v>6</v>
      </c>
      <c r="J1299" s="378">
        <v>5</v>
      </c>
      <c r="K1299" s="381">
        <v>1953</v>
      </c>
      <c r="L1299" s="369">
        <f t="shared" ca="1" si="20"/>
        <v>70</v>
      </c>
      <c r="M1299" s="299" t="s">
        <v>20</v>
      </c>
      <c r="N1299" s="10" t="s">
        <v>40415</v>
      </c>
      <c r="O1299" s="389" t="s">
        <v>35820</v>
      </c>
      <c r="P1299" s="386" t="s">
        <v>35831</v>
      </c>
    </row>
    <row r="1300" spans="1:16" s="8" customFormat="1" ht="15" customHeight="1" x14ac:dyDescent="0.25">
      <c r="A1300" s="362" t="s">
        <v>27</v>
      </c>
      <c r="B1300" s="362" t="s">
        <v>22113</v>
      </c>
      <c r="C1300" s="340" t="s">
        <v>14305</v>
      </c>
      <c r="D1300" s="362" t="s">
        <v>14304</v>
      </c>
      <c r="E1300" s="362" t="s">
        <v>74</v>
      </c>
      <c r="F1300" s="364">
        <v>14386936</v>
      </c>
      <c r="G1300" s="363">
        <v>23143869369</v>
      </c>
      <c r="H1300" s="365">
        <v>22354</v>
      </c>
      <c r="I1300" s="388">
        <v>14</v>
      </c>
      <c r="J1300" s="378">
        <v>3</v>
      </c>
      <c r="K1300" s="381">
        <v>1961</v>
      </c>
      <c r="L1300" s="369">
        <f t="shared" ca="1" si="20"/>
        <v>63</v>
      </c>
      <c r="M1300" s="299" t="s">
        <v>20</v>
      </c>
      <c r="N1300" s="10" t="s">
        <v>40415</v>
      </c>
      <c r="O1300" s="389" t="s">
        <v>29351</v>
      </c>
      <c r="P1300" s="386">
        <v>44105</v>
      </c>
    </row>
    <row r="1301" spans="1:16" s="8" customFormat="1" ht="15" customHeight="1" x14ac:dyDescent="0.25">
      <c r="A1301" s="362" t="s">
        <v>36</v>
      </c>
      <c r="B1301" s="362" t="s">
        <v>22113</v>
      </c>
      <c r="C1301" s="340" t="s">
        <v>14303</v>
      </c>
      <c r="D1301" s="362" t="s">
        <v>14302</v>
      </c>
      <c r="E1301" s="362">
        <v>14</v>
      </c>
      <c r="F1301" s="364">
        <v>16820515</v>
      </c>
      <c r="G1301" s="363">
        <v>27168205150</v>
      </c>
      <c r="H1301" s="365">
        <v>23405</v>
      </c>
      <c r="I1301" s="388">
        <v>29</v>
      </c>
      <c r="J1301" s="378">
        <v>1</v>
      </c>
      <c r="K1301" s="381">
        <v>1964</v>
      </c>
      <c r="L1301" s="369">
        <f t="shared" ca="1" si="20"/>
        <v>60</v>
      </c>
      <c r="M1301" s="299" t="s">
        <v>20</v>
      </c>
      <c r="N1301" s="10" t="s">
        <v>28854</v>
      </c>
      <c r="O1301" s="389" t="s">
        <v>29314</v>
      </c>
      <c r="P1301" s="386">
        <v>43952</v>
      </c>
    </row>
    <row r="1302" spans="1:16" s="8" customFormat="1" ht="15" customHeight="1" x14ac:dyDescent="0.25">
      <c r="A1302" s="362" t="s">
        <v>59</v>
      </c>
      <c r="B1302" s="362" t="s">
        <v>22113</v>
      </c>
      <c r="C1302" s="340" t="s">
        <v>14301</v>
      </c>
      <c r="D1302" s="362" t="s">
        <v>14300</v>
      </c>
      <c r="E1302" s="362" t="s">
        <v>14257</v>
      </c>
      <c r="F1302" s="364">
        <v>8587132</v>
      </c>
      <c r="G1302" s="363">
        <v>20085871324</v>
      </c>
      <c r="H1302" s="365">
        <v>18791</v>
      </c>
      <c r="I1302" s="388">
        <v>12</v>
      </c>
      <c r="J1302" s="378">
        <v>6</v>
      </c>
      <c r="K1302" s="381">
        <v>1951</v>
      </c>
      <c r="L1302" s="369">
        <f t="shared" ca="1" si="20"/>
        <v>72</v>
      </c>
      <c r="M1302" s="299" t="s">
        <v>20</v>
      </c>
      <c r="N1302" s="10" t="s">
        <v>40415</v>
      </c>
      <c r="O1302" s="389" t="s">
        <v>35836</v>
      </c>
      <c r="P1302" s="386" t="s">
        <v>177</v>
      </c>
    </row>
    <row r="1303" spans="1:16" s="8" customFormat="1" ht="15" customHeight="1" x14ac:dyDescent="0.25">
      <c r="A1303" s="362" t="s">
        <v>27</v>
      </c>
      <c r="B1303" s="362" t="s">
        <v>22113</v>
      </c>
      <c r="C1303" s="340" t="s">
        <v>14299</v>
      </c>
      <c r="D1303" s="362" t="s">
        <v>14298</v>
      </c>
      <c r="E1303" s="362" t="s">
        <v>78</v>
      </c>
      <c r="F1303" s="364">
        <v>14868009</v>
      </c>
      <c r="G1303" s="363">
        <v>23148680094</v>
      </c>
      <c r="H1303" s="365">
        <v>22441</v>
      </c>
      <c r="I1303" s="388">
        <v>9</v>
      </c>
      <c r="J1303" s="378">
        <v>6</v>
      </c>
      <c r="K1303" s="381">
        <v>1961</v>
      </c>
      <c r="L1303" s="369">
        <f t="shared" ca="1" si="20"/>
        <v>62</v>
      </c>
      <c r="M1303" s="299" t="s">
        <v>20</v>
      </c>
      <c r="N1303" s="10" t="s">
        <v>28854</v>
      </c>
      <c r="O1303" s="389" t="s">
        <v>177</v>
      </c>
      <c r="P1303" s="386" t="s">
        <v>177</v>
      </c>
    </row>
    <row r="1304" spans="1:16" s="8" customFormat="1" ht="15" customHeight="1" x14ac:dyDescent="0.25">
      <c r="A1304" s="362" t="s">
        <v>972</v>
      </c>
      <c r="B1304" s="362" t="s">
        <v>22113</v>
      </c>
      <c r="C1304" s="340" t="s">
        <v>14297</v>
      </c>
      <c r="D1304" s="362" t="s">
        <v>14296</v>
      </c>
      <c r="E1304" s="362" t="s">
        <v>78</v>
      </c>
      <c r="F1304" s="364">
        <v>7980082</v>
      </c>
      <c r="G1304" s="363">
        <v>20079800822</v>
      </c>
      <c r="H1304" s="365">
        <v>16383</v>
      </c>
      <c r="I1304" s="388">
        <v>7</v>
      </c>
      <c r="J1304" s="378">
        <v>11</v>
      </c>
      <c r="K1304" s="381">
        <v>1944</v>
      </c>
      <c r="L1304" s="369">
        <f t="shared" ca="1" si="20"/>
        <v>79</v>
      </c>
      <c r="M1304" s="299" t="s">
        <v>20</v>
      </c>
      <c r="N1304" s="10" t="s">
        <v>40415</v>
      </c>
      <c r="O1304" s="389" t="s">
        <v>30750</v>
      </c>
      <c r="P1304" s="386" t="s">
        <v>177</v>
      </c>
    </row>
    <row r="1305" spans="1:16" s="8" customFormat="1" ht="15" customHeight="1" x14ac:dyDescent="0.25">
      <c r="A1305" s="362" t="s">
        <v>36</v>
      </c>
      <c r="B1305" s="362" t="s">
        <v>22113</v>
      </c>
      <c r="C1305" s="340" t="s">
        <v>14295</v>
      </c>
      <c r="D1305" s="362" t="s">
        <v>14294</v>
      </c>
      <c r="E1305" s="362" t="s">
        <v>78</v>
      </c>
      <c r="F1305" s="364">
        <v>7645207</v>
      </c>
      <c r="G1305" s="363">
        <v>20076452076</v>
      </c>
      <c r="H1305" s="365">
        <v>18043</v>
      </c>
      <c r="I1305" s="388">
        <v>25</v>
      </c>
      <c r="J1305" s="378">
        <v>5</v>
      </c>
      <c r="K1305" s="381">
        <v>1949</v>
      </c>
      <c r="L1305" s="369">
        <f t="shared" ca="1" si="20"/>
        <v>74</v>
      </c>
      <c r="M1305" s="299" t="s">
        <v>20</v>
      </c>
      <c r="N1305" s="10" t="s">
        <v>40415</v>
      </c>
      <c r="O1305" s="389" t="s">
        <v>29347</v>
      </c>
      <c r="P1305" s="386">
        <v>42979</v>
      </c>
    </row>
    <row r="1306" spans="1:16" s="8" customFormat="1" ht="15" customHeight="1" x14ac:dyDescent="0.25">
      <c r="A1306" s="362" t="s">
        <v>33761</v>
      </c>
      <c r="B1306" s="362" t="s">
        <v>22113</v>
      </c>
      <c r="C1306" s="340" t="s">
        <v>34652</v>
      </c>
      <c r="D1306" s="362" t="s">
        <v>34695</v>
      </c>
      <c r="E1306" s="362">
        <v>15</v>
      </c>
      <c r="F1306" s="364">
        <v>16726677</v>
      </c>
      <c r="G1306" s="363">
        <v>20167266771</v>
      </c>
      <c r="H1306" s="365">
        <v>23480</v>
      </c>
      <c r="I1306" s="388">
        <v>13</v>
      </c>
      <c r="J1306" s="378">
        <v>4</v>
      </c>
      <c r="K1306" s="381">
        <v>1964</v>
      </c>
      <c r="L1306" s="369">
        <f t="shared" ca="1" si="20"/>
        <v>60</v>
      </c>
      <c r="M1306" s="299" t="s">
        <v>20</v>
      </c>
      <c r="N1306" s="10" t="s">
        <v>40415</v>
      </c>
      <c r="O1306" s="389" t="s">
        <v>35341</v>
      </c>
      <c r="P1306" s="386">
        <v>44652</v>
      </c>
    </row>
    <row r="1307" spans="1:16" s="8" customFormat="1" ht="15" customHeight="1" x14ac:dyDescent="0.25">
      <c r="A1307" s="362" t="s">
        <v>27</v>
      </c>
      <c r="B1307" s="362" t="s">
        <v>22113</v>
      </c>
      <c r="C1307" s="340" t="s">
        <v>14293</v>
      </c>
      <c r="D1307" s="362" t="s">
        <v>14292</v>
      </c>
      <c r="E1307" s="362" t="s">
        <v>889</v>
      </c>
      <c r="F1307" s="364">
        <v>17636610</v>
      </c>
      <c r="G1307" s="363">
        <v>27176366104</v>
      </c>
      <c r="H1307" s="365">
        <v>24061</v>
      </c>
      <c r="I1307" s="388">
        <v>15</v>
      </c>
      <c r="J1307" s="378">
        <v>11</v>
      </c>
      <c r="K1307" s="381">
        <v>1965</v>
      </c>
      <c r="L1307" s="369">
        <f t="shared" ca="1" si="20"/>
        <v>58</v>
      </c>
      <c r="M1307" s="299" t="s">
        <v>20</v>
      </c>
      <c r="N1307" s="10" t="s">
        <v>28854</v>
      </c>
      <c r="O1307" s="389" t="s">
        <v>30738</v>
      </c>
      <c r="P1307" s="386">
        <v>42156</v>
      </c>
    </row>
    <row r="1308" spans="1:16" s="8" customFormat="1" ht="15" customHeight="1" x14ac:dyDescent="0.25">
      <c r="A1308" s="362">
        <v>24</v>
      </c>
      <c r="B1308" s="362" t="s">
        <v>22113</v>
      </c>
      <c r="C1308" s="340" t="s">
        <v>14291</v>
      </c>
      <c r="D1308" s="362" t="s">
        <v>14290</v>
      </c>
      <c r="E1308" s="362" t="s">
        <v>889</v>
      </c>
      <c r="F1308" s="364">
        <v>20202150</v>
      </c>
      <c r="G1308" s="363">
        <v>20202021507</v>
      </c>
      <c r="H1308" s="365">
        <v>24958</v>
      </c>
      <c r="I1308" s="388">
        <v>30</v>
      </c>
      <c r="J1308" s="378">
        <v>4</v>
      </c>
      <c r="K1308" s="381">
        <v>1968</v>
      </c>
      <c r="L1308" s="369">
        <f t="shared" ca="1" si="20"/>
        <v>55</v>
      </c>
      <c r="M1308" s="299" t="s">
        <v>20</v>
      </c>
      <c r="N1308" s="10" t="s">
        <v>40415</v>
      </c>
      <c r="O1308" s="389" t="s">
        <v>29317</v>
      </c>
      <c r="P1308" s="386">
        <v>44044</v>
      </c>
    </row>
    <row r="1309" spans="1:16" s="8" customFormat="1" ht="15" customHeight="1" x14ac:dyDescent="0.25">
      <c r="A1309" s="362" t="s">
        <v>36</v>
      </c>
      <c r="B1309" s="362" t="s">
        <v>22113</v>
      </c>
      <c r="C1309" s="340" t="s">
        <v>14289</v>
      </c>
      <c r="D1309" s="362" t="s">
        <v>14288</v>
      </c>
      <c r="E1309" s="362" t="s">
        <v>36</v>
      </c>
      <c r="F1309" s="364">
        <v>22228114</v>
      </c>
      <c r="G1309" s="363">
        <v>20222281149</v>
      </c>
      <c r="H1309" s="365">
        <v>25970</v>
      </c>
      <c r="I1309" s="388">
        <v>6</v>
      </c>
      <c r="J1309" s="378">
        <v>2</v>
      </c>
      <c r="K1309" s="381">
        <v>1971</v>
      </c>
      <c r="L1309" s="369">
        <f t="shared" ca="1" si="20"/>
        <v>53</v>
      </c>
      <c r="M1309" s="299" t="s">
        <v>20</v>
      </c>
      <c r="N1309" s="10" t="s">
        <v>40415</v>
      </c>
      <c r="O1309" s="389" t="s">
        <v>30627</v>
      </c>
      <c r="P1309" s="386">
        <v>41548</v>
      </c>
    </row>
    <row r="1310" spans="1:16" s="8" customFormat="1" ht="15" customHeight="1" x14ac:dyDescent="0.25">
      <c r="A1310" s="362" t="s">
        <v>27</v>
      </c>
      <c r="B1310" s="362" t="s">
        <v>22113</v>
      </c>
      <c r="C1310" s="340" t="s">
        <v>14287</v>
      </c>
      <c r="D1310" s="362" t="s">
        <v>14286</v>
      </c>
      <c r="E1310" s="362" t="s">
        <v>36</v>
      </c>
      <c r="F1310" s="364">
        <v>13566258</v>
      </c>
      <c r="G1310" s="363">
        <v>27135662580</v>
      </c>
      <c r="H1310" s="365">
        <v>21047</v>
      </c>
      <c r="I1310" s="388">
        <v>15</v>
      </c>
      <c r="J1310" s="378">
        <v>8</v>
      </c>
      <c r="K1310" s="381">
        <v>1957</v>
      </c>
      <c r="L1310" s="369">
        <f t="shared" ca="1" si="20"/>
        <v>66</v>
      </c>
      <c r="M1310" s="299" t="s">
        <v>20</v>
      </c>
      <c r="N1310" s="10" t="s">
        <v>28854</v>
      </c>
      <c r="O1310" s="389" t="s">
        <v>30738</v>
      </c>
      <c r="P1310" s="386">
        <v>42156</v>
      </c>
    </row>
    <row r="1311" spans="1:16" s="8" customFormat="1" ht="15" customHeight="1" x14ac:dyDescent="0.25">
      <c r="A1311" s="362" t="s">
        <v>27</v>
      </c>
      <c r="B1311" s="362" t="s">
        <v>22113</v>
      </c>
      <c r="C1311" s="340" t="s">
        <v>14285</v>
      </c>
      <c r="D1311" s="362" t="s">
        <v>14284</v>
      </c>
      <c r="E1311" s="362" t="s">
        <v>74</v>
      </c>
      <c r="F1311" s="364">
        <v>14249108</v>
      </c>
      <c r="G1311" s="363">
        <v>20142491088</v>
      </c>
      <c r="H1311" s="365">
        <v>22496</v>
      </c>
      <c r="I1311" s="388">
        <v>3</v>
      </c>
      <c r="J1311" s="378">
        <v>8</v>
      </c>
      <c r="K1311" s="381">
        <v>1961</v>
      </c>
      <c r="L1311" s="369">
        <f t="shared" ca="1" si="20"/>
        <v>62</v>
      </c>
      <c r="M1311" s="299" t="s">
        <v>20</v>
      </c>
      <c r="N1311" s="10" t="s">
        <v>40415</v>
      </c>
      <c r="O1311" s="389" t="s">
        <v>29329</v>
      </c>
      <c r="P1311" s="386">
        <v>43831</v>
      </c>
    </row>
    <row r="1312" spans="1:16" s="8" customFormat="1" ht="15" customHeight="1" x14ac:dyDescent="0.25">
      <c r="A1312" s="362" t="s">
        <v>36</v>
      </c>
      <c r="B1312" s="362" t="s">
        <v>22113</v>
      </c>
      <c r="C1312" s="340" t="s">
        <v>14283</v>
      </c>
      <c r="D1312" s="362" t="s">
        <v>14282</v>
      </c>
      <c r="E1312" s="362" t="s">
        <v>889</v>
      </c>
      <c r="F1312" s="364">
        <v>11121040</v>
      </c>
      <c r="G1312" s="363">
        <v>27111210409</v>
      </c>
      <c r="H1312" s="365">
        <v>19528</v>
      </c>
      <c r="I1312" s="388">
        <v>18</v>
      </c>
      <c r="J1312" s="378">
        <v>6</v>
      </c>
      <c r="K1312" s="381">
        <v>1953</v>
      </c>
      <c r="L1312" s="369">
        <f t="shared" ca="1" si="20"/>
        <v>70</v>
      </c>
      <c r="M1312" s="299" t="s">
        <v>20</v>
      </c>
      <c r="N1312" s="10" t="s">
        <v>28854</v>
      </c>
      <c r="O1312" s="389" t="s">
        <v>30825</v>
      </c>
      <c r="P1312" s="386">
        <v>42431</v>
      </c>
    </row>
    <row r="1313" spans="1:16" s="8" customFormat="1" ht="15" customHeight="1" x14ac:dyDescent="0.25">
      <c r="A1313" s="362" t="s">
        <v>33761</v>
      </c>
      <c r="B1313" s="362" t="s">
        <v>22113</v>
      </c>
      <c r="C1313" s="340" t="s">
        <v>14281</v>
      </c>
      <c r="D1313" s="362" t="s">
        <v>14280</v>
      </c>
      <c r="E1313" s="362" t="s">
        <v>889</v>
      </c>
      <c r="F1313" s="364">
        <v>20481098</v>
      </c>
      <c r="G1313" s="363">
        <v>20204810983</v>
      </c>
      <c r="H1313" s="365">
        <v>25053</v>
      </c>
      <c r="I1313" s="388">
        <v>3</v>
      </c>
      <c r="J1313" s="378">
        <v>8</v>
      </c>
      <c r="K1313" s="381">
        <v>1968</v>
      </c>
      <c r="L1313" s="369">
        <f t="shared" ca="1" si="20"/>
        <v>55</v>
      </c>
      <c r="M1313" s="299" t="s">
        <v>20</v>
      </c>
      <c r="N1313" s="10" t="s">
        <v>40415</v>
      </c>
      <c r="O1313" s="389" t="s">
        <v>29340</v>
      </c>
      <c r="P1313" s="386">
        <v>42887</v>
      </c>
    </row>
    <row r="1314" spans="1:16" s="8" customFormat="1" ht="15" customHeight="1" x14ac:dyDescent="0.25">
      <c r="A1314" s="362" t="s">
        <v>27</v>
      </c>
      <c r="B1314" s="362" t="s">
        <v>22113</v>
      </c>
      <c r="C1314" s="340" t="s">
        <v>14279</v>
      </c>
      <c r="D1314" s="362" t="s">
        <v>14278</v>
      </c>
      <c r="E1314" s="362" t="s">
        <v>36</v>
      </c>
      <c r="F1314" s="364">
        <v>22589373</v>
      </c>
      <c r="G1314" s="363">
        <v>20225893730</v>
      </c>
      <c r="H1314" s="365">
        <v>26340</v>
      </c>
      <c r="I1314" s="388">
        <v>11</v>
      </c>
      <c r="J1314" s="378">
        <v>2</v>
      </c>
      <c r="K1314" s="381">
        <v>1972</v>
      </c>
      <c r="L1314" s="369">
        <f t="shared" ca="1" si="20"/>
        <v>52</v>
      </c>
      <c r="M1314" s="299" t="s">
        <v>20</v>
      </c>
      <c r="N1314" s="10" t="s">
        <v>40415</v>
      </c>
      <c r="O1314" s="389" t="s">
        <v>29339</v>
      </c>
      <c r="P1314" s="386">
        <v>43586</v>
      </c>
    </row>
    <row r="1315" spans="1:16" s="8" customFormat="1" ht="15" customHeight="1" x14ac:dyDescent="0.25">
      <c r="A1315" s="362" t="s">
        <v>27</v>
      </c>
      <c r="B1315" s="362" t="s">
        <v>22113</v>
      </c>
      <c r="C1315" s="340" t="s">
        <v>14277</v>
      </c>
      <c r="D1315" s="362" t="s">
        <v>14276</v>
      </c>
      <c r="E1315" s="362" t="s">
        <v>78</v>
      </c>
      <c r="F1315" s="364">
        <v>10921035</v>
      </c>
      <c r="G1315" s="363">
        <v>27109210353</v>
      </c>
      <c r="H1315" s="365">
        <v>19516</v>
      </c>
      <c r="I1315" s="388">
        <v>6</v>
      </c>
      <c r="J1315" s="378">
        <v>6</v>
      </c>
      <c r="K1315" s="381">
        <v>1953</v>
      </c>
      <c r="L1315" s="369">
        <f t="shared" ca="1" si="20"/>
        <v>70</v>
      </c>
      <c r="M1315" s="299" t="s">
        <v>20</v>
      </c>
      <c r="N1315" s="10" t="s">
        <v>28854</v>
      </c>
      <c r="O1315" s="389" t="s">
        <v>30750</v>
      </c>
      <c r="P1315" s="386" t="s">
        <v>177</v>
      </c>
    </row>
    <row r="1316" spans="1:16" s="8" customFormat="1" ht="15" customHeight="1" x14ac:dyDescent="0.25">
      <c r="A1316" s="362" t="s">
        <v>27</v>
      </c>
      <c r="B1316" s="362" t="s">
        <v>22113</v>
      </c>
      <c r="C1316" s="340" t="s">
        <v>14275</v>
      </c>
      <c r="D1316" s="362" t="s">
        <v>14274</v>
      </c>
      <c r="E1316" s="362" t="s">
        <v>889</v>
      </c>
      <c r="F1316" s="364">
        <v>13431887</v>
      </c>
      <c r="G1316" s="363">
        <v>27134318878</v>
      </c>
      <c r="H1316" s="365">
        <v>21939</v>
      </c>
      <c r="I1316" s="388">
        <v>24</v>
      </c>
      <c r="J1316" s="378">
        <v>1</v>
      </c>
      <c r="K1316" s="381">
        <v>1960</v>
      </c>
      <c r="L1316" s="369">
        <f t="shared" ca="1" si="20"/>
        <v>64</v>
      </c>
      <c r="M1316" s="299" t="s">
        <v>20</v>
      </c>
      <c r="N1316" s="10" t="s">
        <v>28854</v>
      </c>
      <c r="O1316" s="389" t="s">
        <v>30743</v>
      </c>
      <c r="P1316" s="386">
        <v>40330</v>
      </c>
    </row>
    <row r="1317" spans="1:16" s="8" customFormat="1" ht="15" customHeight="1" x14ac:dyDescent="0.25">
      <c r="A1317" s="362" t="s">
        <v>27</v>
      </c>
      <c r="B1317" s="362" t="s">
        <v>22113</v>
      </c>
      <c r="C1317" s="340" t="s">
        <v>14273</v>
      </c>
      <c r="D1317" s="362" t="s">
        <v>14272</v>
      </c>
      <c r="E1317" s="362" t="s">
        <v>74</v>
      </c>
      <c r="F1317" s="364">
        <v>6258255</v>
      </c>
      <c r="G1317" s="363">
        <v>27062582559</v>
      </c>
      <c r="H1317" s="365">
        <v>18349</v>
      </c>
      <c r="I1317" s="388">
        <v>27</v>
      </c>
      <c r="J1317" s="378">
        <v>3</v>
      </c>
      <c r="K1317" s="381">
        <v>1950</v>
      </c>
      <c r="L1317" s="369">
        <f t="shared" ca="1" si="20"/>
        <v>74</v>
      </c>
      <c r="M1317" s="299" t="s">
        <v>20</v>
      </c>
      <c r="N1317" s="10" t="s">
        <v>28854</v>
      </c>
      <c r="O1317" s="389" t="s">
        <v>29340</v>
      </c>
      <c r="P1317" s="386">
        <v>42887</v>
      </c>
    </row>
    <row r="1318" spans="1:16" s="8" customFormat="1" ht="15" customHeight="1" x14ac:dyDescent="0.25">
      <c r="A1318" s="362" t="s">
        <v>27</v>
      </c>
      <c r="B1318" s="362" t="s">
        <v>22113</v>
      </c>
      <c r="C1318" s="340" t="s">
        <v>14271</v>
      </c>
      <c r="D1318" s="362" t="s">
        <v>14270</v>
      </c>
      <c r="E1318" s="362" t="s">
        <v>78</v>
      </c>
      <c r="F1318" s="364">
        <v>14216232</v>
      </c>
      <c r="G1318" s="363">
        <v>20142162327</v>
      </c>
      <c r="H1318" s="365">
        <v>22251</v>
      </c>
      <c r="I1318" s="388">
        <v>1</v>
      </c>
      <c r="J1318" s="378">
        <v>12</v>
      </c>
      <c r="K1318" s="381">
        <v>1960</v>
      </c>
      <c r="L1318" s="369">
        <f t="shared" ca="1" si="20"/>
        <v>63</v>
      </c>
      <c r="M1318" s="299" t="s">
        <v>20</v>
      </c>
      <c r="N1318" s="10" t="s">
        <v>40415</v>
      </c>
      <c r="O1318" s="389" t="s">
        <v>30738</v>
      </c>
      <c r="P1318" s="386">
        <v>42156</v>
      </c>
    </row>
    <row r="1319" spans="1:16" s="8" customFormat="1" ht="15" customHeight="1" x14ac:dyDescent="0.25">
      <c r="A1319" s="362" t="s">
        <v>27</v>
      </c>
      <c r="B1319" s="362" t="s">
        <v>22113</v>
      </c>
      <c r="C1319" s="340" t="s">
        <v>14265</v>
      </c>
      <c r="D1319" s="362" t="s">
        <v>14264</v>
      </c>
      <c r="E1319" s="362" t="s">
        <v>252</v>
      </c>
      <c r="F1319" s="364">
        <v>18512378</v>
      </c>
      <c r="G1319" s="363">
        <v>27185123788</v>
      </c>
      <c r="H1319" s="365">
        <v>24543</v>
      </c>
      <c r="I1319" s="388">
        <v>12</v>
      </c>
      <c r="J1319" s="378">
        <v>3</v>
      </c>
      <c r="K1319" s="381">
        <v>1967</v>
      </c>
      <c r="L1319" s="369">
        <f t="shared" ca="1" si="20"/>
        <v>57</v>
      </c>
      <c r="M1319" s="299" t="s">
        <v>20</v>
      </c>
      <c r="N1319" s="10" t="s">
        <v>28854</v>
      </c>
      <c r="O1319" s="389" t="s">
        <v>29349</v>
      </c>
      <c r="P1319" s="386">
        <v>44048</v>
      </c>
    </row>
    <row r="1320" spans="1:16" s="8" customFormat="1" ht="15" customHeight="1" x14ac:dyDescent="0.25">
      <c r="A1320" s="362" t="s">
        <v>27</v>
      </c>
      <c r="B1320" s="362" t="s">
        <v>22113</v>
      </c>
      <c r="C1320" s="340" t="s">
        <v>14263</v>
      </c>
      <c r="D1320" s="362" t="s">
        <v>14262</v>
      </c>
      <c r="E1320" s="362" t="s">
        <v>78</v>
      </c>
      <c r="F1320" s="364">
        <v>14772792</v>
      </c>
      <c r="G1320" s="363">
        <v>27147727920</v>
      </c>
      <c r="H1320" s="365">
        <v>22499</v>
      </c>
      <c r="I1320" s="388">
        <v>6</v>
      </c>
      <c r="J1320" s="378">
        <v>8</v>
      </c>
      <c r="K1320" s="381">
        <v>1961</v>
      </c>
      <c r="L1320" s="369">
        <f t="shared" ca="1" si="20"/>
        <v>62</v>
      </c>
      <c r="M1320" s="299" t="s">
        <v>20</v>
      </c>
      <c r="N1320" s="10" t="s">
        <v>28854</v>
      </c>
      <c r="O1320" s="389" t="s">
        <v>30815</v>
      </c>
      <c r="P1320" s="386">
        <v>42401</v>
      </c>
    </row>
    <row r="1321" spans="1:16" s="8" customFormat="1" ht="15" customHeight="1" x14ac:dyDescent="0.25">
      <c r="A1321" s="362" t="s">
        <v>27</v>
      </c>
      <c r="B1321" s="362" t="s">
        <v>22113</v>
      </c>
      <c r="C1321" s="340" t="s">
        <v>14261</v>
      </c>
      <c r="D1321" s="362" t="s">
        <v>14260</v>
      </c>
      <c r="E1321" s="362" t="s">
        <v>36</v>
      </c>
      <c r="F1321" s="364">
        <v>13852418</v>
      </c>
      <c r="G1321" s="363">
        <v>20138524184</v>
      </c>
      <c r="H1321" s="365">
        <v>22029</v>
      </c>
      <c r="I1321" s="388">
        <v>23</v>
      </c>
      <c r="J1321" s="378">
        <v>4</v>
      </c>
      <c r="K1321" s="381">
        <v>1960</v>
      </c>
      <c r="L1321" s="369">
        <f t="shared" ca="1" si="20"/>
        <v>64</v>
      </c>
      <c r="M1321" s="299" t="s">
        <v>20</v>
      </c>
      <c r="N1321" s="10" t="s">
        <v>40415</v>
      </c>
      <c r="O1321" s="389" t="s">
        <v>30773</v>
      </c>
      <c r="P1321" s="386">
        <v>41974</v>
      </c>
    </row>
    <row r="1322" spans="1:16" s="8" customFormat="1" ht="15" customHeight="1" x14ac:dyDescent="0.25">
      <c r="A1322" s="362" t="s">
        <v>27</v>
      </c>
      <c r="B1322" s="362" t="s">
        <v>22113</v>
      </c>
      <c r="C1322" s="340" t="s">
        <v>14259</v>
      </c>
      <c r="D1322" s="362" t="s">
        <v>14258</v>
      </c>
      <c r="E1322" s="362" t="s">
        <v>14257</v>
      </c>
      <c r="F1322" s="364">
        <v>7638635</v>
      </c>
      <c r="G1322" s="363">
        <v>20076386359</v>
      </c>
      <c r="H1322" s="365">
        <v>17857</v>
      </c>
      <c r="I1322" s="388">
        <v>20</v>
      </c>
      <c r="J1322" s="378">
        <v>11</v>
      </c>
      <c r="K1322" s="381">
        <v>1948</v>
      </c>
      <c r="L1322" s="369">
        <f t="shared" ca="1" si="20"/>
        <v>75</v>
      </c>
      <c r="M1322" s="299" t="s">
        <v>20</v>
      </c>
      <c r="N1322" s="10" t="s">
        <v>40415</v>
      </c>
      <c r="O1322" s="389" t="s">
        <v>30767</v>
      </c>
      <c r="P1322" s="386" t="s">
        <v>177</v>
      </c>
    </row>
    <row r="1323" spans="1:16" s="8" customFormat="1" ht="15" customHeight="1" x14ac:dyDescent="0.25">
      <c r="A1323" s="362" t="s">
        <v>46</v>
      </c>
      <c r="B1323" s="362" t="s">
        <v>22113</v>
      </c>
      <c r="C1323" s="340" t="s">
        <v>14256</v>
      </c>
      <c r="D1323" s="362" t="s">
        <v>14255</v>
      </c>
      <c r="E1323" s="362" t="s">
        <v>252</v>
      </c>
      <c r="F1323" s="364">
        <v>14851038</v>
      </c>
      <c r="G1323" s="363">
        <v>20148510386</v>
      </c>
      <c r="H1323" s="365">
        <v>22746</v>
      </c>
      <c r="I1323" s="388">
        <v>10</v>
      </c>
      <c r="J1323" s="378">
        <v>4</v>
      </c>
      <c r="K1323" s="381">
        <v>1962</v>
      </c>
      <c r="L1323" s="369">
        <f t="shared" ca="1" si="20"/>
        <v>62</v>
      </c>
      <c r="M1323" s="299" t="s">
        <v>20</v>
      </c>
      <c r="N1323" s="10" t="s">
        <v>40415</v>
      </c>
      <c r="O1323" s="389" t="s">
        <v>29325</v>
      </c>
      <c r="P1323" s="386">
        <v>43739</v>
      </c>
    </row>
    <row r="1324" spans="1:16" s="8" customFormat="1" ht="15" customHeight="1" x14ac:dyDescent="0.25">
      <c r="A1324" s="362" t="s">
        <v>27</v>
      </c>
      <c r="B1324" s="362" t="s">
        <v>22113</v>
      </c>
      <c r="C1324" s="340" t="s">
        <v>14254</v>
      </c>
      <c r="D1324" s="362" t="s">
        <v>14253</v>
      </c>
      <c r="E1324" s="362" t="s">
        <v>252</v>
      </c>
      <c r="F1324" s="364">
        <v>23414686</v>
      </c>
      <c r="G1324" s="363">
        <v>20234146867</v>
      </c>
      <c r="H1324" s="365">
        <v>26896</v>
      </c>
      <c r="I1324" s="388">
        <v>20</v>
      </c>
      <c r="J1324" s="378">
        <v>8</v>
      </c>
      <c r="K1324" s="381">
        <v>1973</v>
      </c>
      <c r="L1324" s="369">
        <f t="shared" ca="1" si="20"/>
        <v>50</v>
      </c>
      <c r="M1324" s="299" t="s">
        <v>20</v>
      </c>
      <c r="N1324" s="10" t="s">
        <v>40415</v>
      </c>
      <c r="O1324" s="389" t="s">
        <v>29335</v>
      </c>
      <c r="P1324" s="386">
        <v>43525</v>
      </c>
    </row>
    <row r="1325" spans="1:16" s="8" customFormat="1" ht="15" customHeight="1" x14ac:dyDescent="0.25">
      <c r="A1325" s="362">
        <v>32</v>
      </c>
      <c r="B1325" s="362" t="s">
        <v>22113</v>
      </c>
      <c r="C1325" s="340" t="s">
        <v>36431</v>
      </c>
      <c r="D1325" s="362" t="s">
        <v>36480</v>
      </c>
      <c r="E1325" s="362">
        <v>10</v>
      </c>
      <c r="F1325" s="364">
        <v>23445760</v>
      </c>
      <c r="G1325" s="363">
        <v>20234457609</v>
      </c>
      <c r="H1325" s="365">
        <v>26995</v>
      </c>
      <c r="I1325" s="388">
        <v>27</v>
      </c>
      <c r="J1325" s="378">
        <v>11</v>
      </c>
      <c r="K1325" s="381">
        <v>1973</v>
      </c>
      <c r="L1325" s="369">
        <f t="shared" ca="1" si="20"/>
        <v>50</v>
      </c>
      <c r="M1325" s="299" t="s">
        <v>20</v>
      </c>
      <c r="N1325" s="10" t="s">
        <v>40415</v>
      </c>
      <c r="O1325" s="389" t="s">
        <v>36270</v>
      </c>
      <c r="P1325" s="386">
        <v>44866</v>
      </c>
    </row>
    <row r="1326" spans="1:16" s="8" customFormat="1" ht="15" customHeight="1" x14ac:dyDescent="0.25">
      <c r="A1326" s="362" t="s">
        <v>27</v>
      </c>
      <c r="B1326" s="362" t="s">
        <v>22113</v>
      </c>
      <c r="C1326" s="340" t="s">
        <v>14252</v>
      </c>
      <c r="D1326" s="362" t="s">
        <v>14251</v>
      </c>
      <c r="E1326" s="362" t="s">
        <v>889</v>
      </c>
      <c r="F1326" s="364">
        <v>22942862</v>
      </c>
      <c r="G1326" s="363">
        <v>20229428625</v>
      </c>
      <c r="H1326" s="365">
        <v>26721</v>
      </c>
      <c r="I1326" s="388">
        <v>26</v>
      </c>
      <c r="J1326" s="378">
        <v>2</v>
      </c>
      <c r="K1326" s="381">
        <v>1973</v>
      </c>
      <c r="L1326" s="369">
        <f t="shared" ca="1" si="20"/>
        <v>51</v>
      </c>
      <c r="M1326" s="299" t="s">
        <v>20</v>
      </c>
      <c r="N1326" s="10" t="s">
        <v>40415</v>
      </c>
      <c r="O1326" s="389" t="s">
        <v>30780</v>
      </c>
      <c r="P1326" s="386">
        <v>40118</v>
      </c>
    </row>
    <row r="1327" spans="1:16" s="8" customFormat="1" ht="15" customHeight="1" x14ac:dyDescent="0.25">
      <c r="A1327" s="362" t="s">
        <v>46</v>
      </c>
      <c r="B1327" s="362" t="s">
        <v>22113</v>
      </c>
      <c r="C1327" s="340" t="s">
        <v>14250</v>
      </c>
      <c r="D1327" s="362" t="s">
        <v>14249</v>
      </c>
      <c r="E1327" s="362" t="s">
        <v>252</v>
      </c>
      <c r="F1327" s="364">
        <v>23709723</v>
      </c>
      <c r="G1327" s="363">
        <v>20237097239</v>
      </c>
      <c r="H1327" s="365">
        <v>27309</v>
      </c>
      <c r="I1327" s="388">
        <v>7</v>
      </c>
      <c r="J1327" s="378">
        <v>10</v>
      </c>
      <c r="K1327" s="381">
        <v>1974</v>
      </c>
      <c r="L1327" s="369">
        <f t="shared" ca="1" si="20"/>
        <v>49</v>
      </c>
      <c r="M1327" s="299" t="s">
        <v>20</v>
      </c>
      <c r="N1327" s="10" t="s">
        <v>40415</v>
      </c>
      <c r="O1327" s="389" t="s">
        <v>29320</v>
      </c>
      <c r="P1327" s="386">
        <v>43466</v>
      </c>
    </row>
    <row r="1328" spans="1:16" s="8" customFormat="1" ht="15" customHeight="1" x14ac:dyDescent="0.25">
      <c r="A1328" s="362">
        <v>11</v>
      </c>
      <c r="B1328" s="362" t="s">
        <v>22113</v>
      </c>
      <c r="C1328" s="340" t="s">
        <v>34653</v>
      </c>
      <c r="D1328" s="362" t="s">
        <v>34696</v>
      </c>
      <c r="E1328" s="362">
        <v>11</v>
      </c>
      <c r="F1328" s="364">
        <v>22844899</v>
      </c>
      <c r="G1328" s="363">
        <v>20228448991</v>
      </c>
      <c r="H1328" s="365">
        <v>26610</v>
      </c>
      <c r="I1328" s="388">
        <v>7</v>
      </c>
      <c r="J1328" s="378">
        <v>11</v>
      </c>
      <c r="K1328" s="381">
        <v>1972</v>
      </c>
      <c r="L1328" s="369">
        <f t="shared" ca="1" si="20"/>
        <v>51</v>
      </c>
      <c r="M1328" s="299" t="s">
        <v>20</v>
      </c>
      <c r="N1328" s="10" t="s">
        <v>40415</v>
      </c>
      <c r="O1328" s="389" t="s">
        <v>34541</v>
      </c>
      <c r="P1328" s="386">
        <v>44713</v>
      </c>
    </row>
    <row r="1329" spans="1:16" s="8" customFormat="1" ht="15" customHeight="1" x14ac:dyDescent="0.25">
      <c r="A1329" s="362" t="s">
        <v>800</v>
      </c>
      <c r="B1329" s="362" t="s">
        <v>22113</v>
      </c>
      <c r="C1329" s="340" t="s">
        <v>14248</v>
      </c>
      <c r="D1329" s="362" t="s">
        <v>14247</v>
      </c>
      <c r="E1329" s="362" t="s">
        <v>889</v>
      </c>
      <c r="F1329" s="364">
        <v>20663883</v>
      </c>
      <c r="G1329" s="363">
        <v>20206638835</v>
      </c>
      <c r="H1329" s="365">
        <v>25334</v>
      </c>
      <c r="I1329" s="388">
        <v>11</v>
      </c>
      <c r="J1329" s="378">
        <v>5</v>
      </c>
      <c r="K1329" s="381">
        <v>1969</v>
      </c>
      <c r="L1329" s="369">
        <f t="shared" ca="1" si="20"/>
        <v>54</v>
      </c>
      <c r="M1329" s="299" t="s">
        <v>20</v>
      </c>
      <c r="N1329" s="10" t="s">
        <v>40415</v>
      </c>
      <c r="O1329" s="389" t="s">
        <v>30743</v>
      </c>
      <c r="P1329" s="386">
        <v>40330</v>
      </c>
    </row>
    <row r="1330" spans="1:16" s="8" customFormat="1" ht="15" customHeight="1" x14ac:dyDescent="0.25">
      <c r="A1330" s="362" t="s">
        <v>27</v>
      </c>
      <c r="B1330" s="362" t="s">
        <v>22113</v>
      </c>
      <c r="C1330" s="340" t="s">
        <v>36816</v>
      </c>
      <c r="D1330" s="362" t="s">
        <v>36842</v>
      </c>
      <c r="E1330" s="362">
        <v>10</v>
      </c>
      <c r="F1330" s="364">
        <v>21069053</v>
      </c>
      <c r="G1330" s="363">
        <v>20210690531</v>
      </c>
      <c r="H1330" s="365">
        <v>25440</v>
      </c>
      <c r="I1330" s="388">
        <v>25</v>
      </c>
      <c r="J1330" s="378">
        <v>8</v>
      </c>
      <c r="K1330" s="381">
        <v>1969</v>
      </c>
      <c r="L1330" s="369">
        <f t="shared" ca="1" si="20"/>
        <v>54</v>
      </c>
      <c r="M1330" s="299" t="s">
        <v>20</v>
      </c>
      <c r="N1330" s="10" t="s">
        <v>40415</v>
      </c>
      <c r="O1330" s="389" t="s">
        <v>40559</v>
      </c>
      <c r="P1330" s="386">
        <v>45362</v>
      </c>
    </row>
    <row r="1331" spans="1:16" s="8" customFormat="1" ht="15" customHeight="1" x14ac:dyDescent="0.25">
      <c r="A1331" s="362">
        <v>24</v>
      </c>
      <c r="B1331" s="362" t="s">
        <v>22113</v>
      </c>
      <c r="C1331" s="340" t="s">
        <v>14244</v>
      </c>
      <c r="D1331" s="362" t="s">
        <v>14243</v>
      </c>
      <c r="E1331" s="362">
        <v>12</v>
      </c>
      <c r="F1331" s="364">
        <v>23083649</v>
      </c>
      <c r="G1331" s="363">
        <v>20230836494</v>
      </c>
      <c r="H1331" s="365">
        <v>26890</v>
      </c>
      <c r="I1331" s="388">
        <v>14</v>
      </c>
      <c r="J1331" s="378">
        <v>8</v>
      </c>
      <c r="K1331" s="381">
        <v>1973</v>
      </c>
      <c r="L1331" s="369">
        <f t="shared" ca="1" si="20"/>
        <v>50</v>
      </c>
      <c r="M1331" s="299" t="s">
        <v>20</v>
      </c>
      <c r="N1331" s="10" t="s">
        <v>40415</v>
      </c>
      <c r="O1331" s="389" t="s">
        <v>37599</v>
      </c>
      <c r="P1331" s="386">
        <v>44958</v>
      </c>
    </row>
    <row r="1332" spans="1:16" s="8" customFormat="1" ht="15" customHeight="1" x14ac:dyDescent="0.25">
      <c r="A1332" s="362" t="s">
        <v>59</v>
      </c>
      <c r="B1332" s="362" t="s">
        <v>22113</v>
      </c>
      <c r="C1332" s="340" t="s">
        <v>14239</v>
      </c>
      <c r="D1332" s="362" t="s">
        <v>14238</v>
      </c>
      <c r="E1332" s="362" t="s">
        <v>74</v>
      </c>
      <c r="F1332" s="364">
        <v>22711396</v>
      </c>
      <c r="G1332" s="363">
        <v>20227113961</v>
      </c>
      <c r="H1332" s="365">
        <v>26547</v>
      </c>
      <c r="I1332" s="388">
        <v>5</v>
      </c>
      <c r="J1332" s="378">
        <v>9</v>
      </c>
      <c r="K1332" s="381">
        <v>1972</v>
      </c>
      <c r="L1332" s="369">
        <f t="shared" ca="1" si="20"/>
        <v>51</v>
      </c>
      <c r="M1332" s="299" t="s">
        <v>20</v>
      </c>
      <c r="N1332" s="10" t="s">
        <v>40415</v>
      </c>
      <c r="O1332" s="389" t="s">
        <v>29317</v>
      </c>
      <c r="P1332" s="386">
        <v>44044</v>
      </c>
    </row>
    <row r="1333" spans="1:16" s="8" customFormat="1" ht="15" customHeight="1" x14ac:dyDescent="0.25">
      <c r="A1333" s="362" t="s">
        <v>179</v>
      </c>
      <c r="B1333" s="362" t="s">
        <v>22113</v>
      </c>
      <c r="C1333" s="340" t="s">
        <v>14237</v>
      </c>
      <c r="D1333" s="362" t="s">
        <v>14236</v>
      </c>
      <c r="E1333" s="362" t="s">
        <v>74</v>
      </c>
      <c r="F1333" s="364">
        <v>22711305</v>
      </c>
      <c r="G1333" s="363">
        <v>20227113058</v>
      </c>
      <c r="H1333" s="365">
        <v>26528</v>
      </c>
      <c r="I1333" s="388">
        <v>17</v>
      </c>
      <c r="J1333" s="378">
        <v>8</v>
      </c>
      <c r="K1333" s="381">
        <v>1972</v>
      </c>
      <c r="L1333" s="369">
        <f t="shared" ca="1" si="20"/>
        <v>51</v>
      </c>
      <c r="M1333" s="299" t="s">
        <v>20</v>
      </c>
      <c r="N1333" s="10" t="s">
        <v>40415</v>
      </c>
      <c r="O1333" s="389" t="s">
        <v>29352</v>
      </c>
      <c r="P1333" s="386">
        <v>43040</v>
      </c>
    </row>
    <row r="1334" spans="1:16" s="8" customFormat="1" ht="15" customHeight="1" x14ac:dyDescent="0.25">
      <c r="A1334" s="362" t="s">
        <v>59</v>
      </c>
      <c r="B1334" s="362" t="s">
        <v>22113</v>
      </c>
      <c r="C1334" s="340" t="s">
        <v>14235</v>
      </c>
      <c r="D1334" s="362" t="s">
        <v>14234</v>
      </c>
      <c r="E1334" s="362" t="s">
        <v>74</v>
      </c>
      <c r="F1334" s="364">
        <v>23074102</v>
      </c>
      <c r="G1334" s="363">
        <v>20230741027</v>
      </c>
      <c r="H1334" s="365">
        <v>26631</v>
      </c>
      <c r="I1334" s="388">
        <v>28</v>
      </c>
      <c r="J1334" s="378">
        <v>11</v>
      </c>
      <c r="K1334" s="381">
        <v>1972</v>
      </c>
      <c r="L1334" s="369">
        <f t="shared" ca="1" si="20"/>
        <v>51</v>
      </c>
      <c r="M1334" s="299" t="s">
        <v>20</v>
      </c>
      <c r="N1334" s="10" t="s">
        <v>40415</v>
      </c>
      <c r="O1334" s="389" t="s">
        <v>29313</v>
      </c>
      <c r="P1334" s="386">
        <v>43160</v>
      </c>
    </row>
    <row r="1335" spans="1:16" s="8" customFormat="1" ht="15" customHeight="1" x14ac:dyDescent="0.25">
      <c r="A1335" s="362" t="s">
        <v>172</v>
      </c>
      <c r="B1335" s="362" t="s">
        <v>22113</v>
      </c>
      <c r="C1335" s="340" t="s">
        <v>14233</v>
      </c>
      <c r="D1335" s="362" t="s">
        <v>14232</v>
      </c>
      <c r="E1335" s="362" t="s">
        <v>889</v>
      </c>
      <c r="F1335" s="364">
        <v>20690746</v>
      </c>
      <c r="G1335" s="363">
        <v>20206907461</v>
      </c>
      <c r="H1335" s="365" t="s">
        <v>29954</v>
      </c>
      <c r="I1335" s="388">
        <v>5</v>
      </c>
      <c r="J1335" s="378">
        <v>4</v>
      </c>
      <c r="K1335" s="381">
        <v>1969</v>
      </c>
      <c r="L1335" s="369">
        <f t="shared" ca="1" si="20"/>
        <v>55</v>
      </c>
      <c r="M1335" s="299" t="s">
        <v>20</v>
      </c>
      <c r="N1335" s="10" t="s">
        <v>40415</v>
      </c>
      <c r="O1335" s="389" t="s">
        <v>30743</v>
      </c>
      <c r="P1335" s="386">
        <v>40330</v>
      </c>
    </row>
    <row r="1336" spans="1:16" s="8" customFormat="1" ht="15" customHeight="1" x14ac:dyDescent="0.25">
      <c r="A1336" s="362" t="s">
        <v>27</v>
      </c>
      <c r="B1336" s="362" t="s">
        <v>22113</v>
      </c>
      <c r="C1336" s="340" t="s">
        <v>14231</v>
      </c>
      <c r="D1336" s="362" t="s">
        <v>14230</v>
      </c>
      <c r="E1336" s="362" t="s">
        <v>36</v>
      </c>
      <c r="F1336" s="364">
        <v>23784842</v>
      </c>
      <c r="G1336" s="363">
        <v>27237848425</v>
      </c>
      <c r="H1336" s="365">
        <v>27149</v>
      </c>
      <c r="I1336" s="388">
        <v>30</v>
      </c>
      <c r="J1336" s="378">
        <v>4</v>
      </c>
      <c r="K1336" s="381">
        <v>1974</v>
      </c>
      <c r="L1336" s="369">
        <f t="shared" ca="1" si="20"/>
        <v>49</v>
      </c>
      <c r="M1336" s="299" t="s">
        <v>20</v>
      </c>
      <c r="N1336" s="10" t="s">
        <v>28854</v>
      </c>
      <c r="O1336" s="389" t="s">
        <v>30763</v>
      </c>
      <c r="P1336" s="386">
        <v>40777</v>
      </c>
    </row>
    <row r="1337" spans="1:16" s="8" customFormat="1" ht="15" customHeight="1" x14ac:dyDescent="0.25">
      <c r="A1337" s="362" t="s">
        <v>59</v>
      </c>
      <c r="B1337" s="362" t="s">
        <v>22113</v>
      </c>
      <c r="C1337" s="340" t="s">
        <v>14229</v>
      </c>
      <c r="D1337" s="362" t="s">
        <v>14228</v>
      </c>
      <c r="E1337" s="362" t="s">
        <v>74</v>
      </c>
      <c r="F1337" s="364">
        <v>21686326</v>
      </c>
      <c r="G1337" s="363">
        <v>20216863268</v>
      </c>
      <c r="H1337" s="365">
        <v>25751</v>
      </c>
      <c r="I1337" s="388">
        <v>2</v>
      </c>
      <c r="J1337" s="378">
        <v>7</v>
      </c>
      <c r="K1337" s="381">
        <v>1970</v>
      </c>
      <c r="L1337" s="369">
        <f t="shared" ca="1" si="20"/>
        <v>53</v>
      </c>
      <c r="M1337" s="299" t="s">
        <v>20</v>
      </c>
      <c r="N1337" s="10" t="s">
        <v>40415</v>
      </c>
      <c r="O1337" s="389" t="s">
        <v>30768</v>
      </c>
      <c r="P1337" s="386">
        <v>41913</v>
      </c>
    </row>
    <row r="1338" spans="1:16" s="8" customFormat="1" ht="15" customHeight="1" x14ac:dyDescent="0.25">
      <c r="A1338" s="362" t="s">
        <v>46</v>
      </c>
      <c r="B1338" s="362" t="s">
        <v>22113</v>
      </c>
      <c r="C1338" s="340" t="s">
        <v>14227</v>
      </c>
      <c r="D1338" s="362" t="s">
        <v>14226</v>
      </c>
      <c r="E1338" s="362" t="s">
        <v>74</v>
      </c>
      <c r="F1338" s="364">
        <v>23368419</v>
      </c>
      <c r="G1338" s="363">
        <v>20233684199</v>
      </c>
      <c r="H1338" s="365">
        <v>27001</v>
      </c>
      <c r="I1338" s="388">
        <v>3</v>
      </c>
      <c r="J1338" s="378">
        <v>12</v>
      </c>
      <c r="K1338" s="381">
        <v>1973</v>
      </c>
      <c r="L1338" s="369">
        <f t="shared" ca="1" si="20"/>
        <v>50</v>
      </c>
      <c r="M1338" s="299" t="s">
        <v>20</v>
      </c>
      <c r="N1338" s="10" t="s">
        <v>40415</v>
      </c>
      <c r="O1338" s="389" t="s">
        <v>29329</v>
      </c>
      <c r="P1338" s="386">
        <v>43831</v>
      </c>
    </row>
    <row r="1339" spans="1:16" s="8" customFormat="1" ht="15" customHeight="1" x14ac:dyDescent="0.25">
      <c r="A1339" s="362">
        <v>17</v>
      </c>
      <c r="B1339" s="362" t="s">
        <v>22113</v>
      </c>
      <c r="C1339" s="340" t="s">
        <v>35419</v>
      </c>
      <c r="D1339" s="362" t="s">
        <v>35429</v>
      </c>
      <c r="E1339" s="362">
        <v>10</v>
      </c>
      <c r="F1339" s="364">
        <v>22897847</v>
      </c>
      <c r="G1339" s="363">
        <v>20228978478</v>
      </c>
      <c r="H1339" s="365">
        <v>26676</v>
      </c>
      <c r="I1339" s="388">
        <v>12</v>
      </c>
      <c r="J1339" s="378">
        <v>1</v>
      </c>
      <c r="K1339" s="381">
        <v>1973</v>
      </c>
      <c r="L1339" s="369">
        <f t="shared" ca="1" si="20"/>
        <v>51</v>
      </c>
      <c r="M1339" s="299" t="s">
        <v>20</v>
      </c>
      <c r="N1339" s="10" t="s">
        <v>40415</v>
      </c>
      <c r="O1339" s="389" t="s">
        <v>35341</v>
      </c>
      <c r="P1339" s="386">
        <v>44774</v>
      </c>
    </row>
    <row r="1340" spans="1:16" s="8" customFormat="1" ht="15" customHeight="1" x14ac:dyDescent="0.25">
      <c r="A1340" s="362" t="s">
        <v>2915</v>
      </c>
      <c r="B1340" s="362" t="s">
        <v>22113</v>
      </c>
      <c r="C1340" s="340" t="s">
        <v>14225</v>
      </c>
      <c r="D1340" s="362" t="s">
        <v>14224</v>
      </c>
      <c r="E1340" s="362" t="s">
        <v>74</v>
      </c>
      <c r="F1340" s="364">
        <v>20105818</v>
      </c>
      <c r="G1340" s="363">
        <v>20201058180</v>
      </c>
      <c r="H1340" s="365">
        <v>25110</v>
      </c>
      <c r="I1340" s="388">
        <v>29</v>
      </c>
      <c r="J1340" s="378">
        <v>9</v>
      </c>
      <c r="K1340" s="381">
        <v>1968</v>
      </c>
      <c r="L1340" s="369">
        <f t="shared" ca="1" si="20"/>
        <v>55</v>
      </c>
      <c r="M1340" s="299" t="s">
        <v>20</v>
      </c>
      <c r="N1340" s="10" t="s">
        <v>40415</v>
      </c>
      <c r="O1340" s="389" t="s">
        <v>30779</v>
      </c>
      <c r="P1340" s="386">
        <v>42332</v>
      </c>
    </row>
    <row r="1341" spans="1:16" s="8" customFormat="1" ht="15" customHeight="1" x14ac:dyDescent="0.25">
      <c r="A1341" s="362" t="s">
        <v>161</v>
      </c>
      <c r="B1341" s="362" t="s">
        <v>22113</v>
      </c>
      <c r="C1341" s="340" t="s">
        <v>14223</v>
      </c>
      <c r="D1341" s="362" t="s">
        <v>14222</v>
      </c>
      <c r="E1341" s="362" t="s">
        <v>252</v>
      </c>
      <c r="F1341" s="364">
        <v>21584859</v>
      </c>
      <c r="G1341" s="363">
        <v>20215848591</v>
      </c>
      <c r="H1341" s="365">
        <v>25735</v>
      </c>
      <c r="I1341" s="388">
        <v>16</v>
      </c>
      <c r="J1341" s="378">
        <v>6</v>
      </c>
      <c r="K1341" s="381">
        <v>1970</v>
      </c>
      <c r="L1341" s="369">
        <f t="shared" ca="1" si="20"/>
        <v>53</v>
      </c>
      <c r="M1341" s="299" t="s">
        <v>20</v>
      </c>
      <c r="N1341" s="10" t="s">
        <v>40415</v>
      </c>
      <c r="O1341" s="389" t="s">
        <v>29352</v>
      </c>
      <c r="P1341" s="386">
        <v>43040</v>
      </c>
    </row>
    <row r="1342" spans="1:16" s="8" customFormat="1" ht="15" customHeight="1" x14ac:dyDescent="0.25">
      <c r="A1342" s="362" t="s">
        <v>27</v>
      </c>
      <c r="B1342" s="362" t="s">
        <v>22113</v>
      </c>
      <c r="C1342" s="340" t="s">
        <v>40579</v>
      </c>
      <c r="D1342" s="362" t="s">
        <v>40581</v>
      </c>
      <c r="E1342" s="362">
        <v>10</v>
      </c>
      <c r="F1342" s="364">
        <v>23272884</v>
      </c>
      <c r="G1342" s="363">
        <v>20232728842</v>
      </c>
      <c r="H1342" s="365">
        <v>26922</v>
      </c>
      <c r="I1342" s="388">
        <v>15</v>
      </c>
      <c r="J1342" s="378">
        <v>9</v>
      </c>
      <c r="K1342" s="381">
        <v>1973</v>
      </c>
      <c r="L1342" s="369">
        <f t="shared" ca="1" si="20"/>
        <v>50</v>
      </c>
      <c r="M1342" s="299" t="s">
        <v>20</v>
      </c>
      <c r="N1342" s="10" t="s">
        <v>40415</v>
      </c>
      <c r="O1342" s="389" t="s">
        <v>40559</v>
      </c>
      <c r="P1342" s="386">
        <v>45362</v>
      </c>
    </row>
    <row r="1343" spans="1:16" s="8" customFormat="1" ht="15" customHeight="1" x14ac:dyDescent="0.25">
      <c r="A1343" s="362" t="s">
        <v>46</v>
      </c>
      <c r="B1343" s="362" t="s">
        <v>22113</v>
      </c>
      <c r="C1343" s="340" t="s">
        <v>14221</v>
      </c>
      <c r="D1343" s="362" t="s">
        <v>14220</v>
      </c>
      <c r="E1343" s="362" t="s">
        <v>36</v>
      </c>
      <c r="F1343" s="364">
        <v>25904578</v>
      </c>
      <c r="G1343" s="363">
        <v>27259045784</v>
      </c>
      <c r="H1343" s="365">
        <v>26593</v>
      </c>
      <c r="I1343" s="388">
        <v>21</v>
      </c>
      <c r="J1343" s="378">
        <v>10</v>
      </c>
      <c r="K1343" s="381">
        <v>1972</v>
      </c>
      <c r="L1343" s="369">
        <f t="shared" ca="1" si="20"/>
        <v>51</v>
      </c>
      <c r="M1343" s="299" t="s">
        <v>20</v>
      </c>
      <c r="N1343" s="10" t="s">
        <v>28854</v>
      </c>
      <c r="O1343" s="389" t="s">
        <v>30766</v>
      </c>
      <c r="P1343" s="386">
        <v>41122</v>
      </c>
    </row>
    <row r="1344" spans="1:16" s="8" customFormat="1" ht="15" customHeight="1" x14ac:dyDescent="0.25">
      <c r="A1344" s="362" t="s">
        <v>27</v>
      </c>
      <c r="B1344" s="362" t="s">
        <v>22113</v>
      </c>
      <c r="C1344" s="340" t="s">
        <v>14219</v>
      </c>
      <c r="D1344" s="362" t="s">
        <v>14218</v>
      </c>
      <c r="E1344" s="362" t="s">
        <v>74</v>
      </c>
      <c r="F1344" s="364">
        <v>23548261</v>
      </c>
      <c r="G1344" s="363">
        <v>20235482615</v>
      </c>
      <c r="H1344" s="365">
        <v>27128</v>
      </c>
      <c r="I1344" s="388">
        <v>9</v>
      </c>
      <c r="J1344" s="378">
        <v>4</v>
      </c>
      <c r="K1344" s="381">
        <v>1974</v>
      </c>
      <c r="L1344" s="369">
        <f t="shared" ca="1" si="20"/>
        <v>50</v>
      </c>
      <c r="M1344" s="299" t="s">
        <v>20</v>
      </c>
      <c r="N1344" s="10" t="s">
        <v>40415</v>
      </c>
      <c r="O1344" s="389" t="s">
        <v>30741</v>
      </c>
      <c r="P1344" s="386">
        <v>42006</v>
      </c>
    </row>
    <row r="1345" spans="1:16" s="8" customFormat="1" ht="15" customHeight="1" x14ac:dyDescent="0.25">
      <c r="A1345" s="362" t="s">
        <v>46</v>
      </c>
      <c r="B1345" s="362" t="s">
        <v>22113</v>
      </c>
      <c r="C1345" s="340" t="s">
        <v>14217</v>
      </c>
      <c r="D1345" s="362" t="s">
        <v>14216</v>
      </c>
      <c r="E1345" s="362" t="s">
        <v>36</v>
      </c>
      <c r="F1345" s="364">
        <v>23273816</v>
      </c>
      <c r="G1345" s="363">
        <v>27232738168</v>
      </c>
      <c r="H1345" s="365">
        <v>26924</v>
      </c>
      <c r="I1345" s="388">
        <v>17</v>
      </c>
      <c r="J1345" s="378">
        <v>9</v>
      </c>
      <c r="K1345" s="381">
        <v>1973</v>
      </c>
      <c r="L1345" s="369">
        <f t="shared" ca="1" si="20"/>
        <v>50</v>
      </c>
      <c r="M1345" s="299" t="s">
        <v>20</v>
      </c>
      <c r="N1345" s="10" t="s">
        <v>28854</v>
      </c>
      <c r="O1345" s="389" t="s">
        <v>30743</v>
      </c>
      <c r="P1345" s="386">
        <v>40330</v>
      </c>
    </row>
    <row r="1346" spans="1:16" s="8" customFormat="1" ht="15" customHeight="1" x14ac:dyDescent="0.25">
      <c r="A1346" s="362" t="s">
        <v>889</v>
      </c>
      <c r="B1346" s="362" t="s">
        <v>22113</v>
      </c>
      <c r="C1346" s="340" t="s">
        <v>14215</v>
      </c>
      <c r="D1346" s="362" t="s">
        <v>14214</v>
      </c>
      <c r="E1346" s="362" t="s">
        <v>252</v>
      </c>
      <c r="F1346" s="364">
        <v>23514779</v>
      </c>
      <c r="G1346" s="363">
        <v>20235147794</v>
      </c>
      <c r="H1346" s="365">
        <v>26922</v>
      </c>
      <c r="I1346" s="388">
        <v>15</v>
      </c>
      <c r="J1346" s="378">
        <v>9</v>
      </c>
      <c r="K1346" s="381">
        <v>1973</v>
      </c>
      <c r="L1346" s="369">
        <f t="shared" ref="L1346:L1409" ca="1" si="21">DATEDIF(H1346,TODAY(),"Y")</f>
        <v>50</v>
      </c>
      <c r="M1346" s="299" t="s">
        <v>20</v>
      </c>
      <c r="N1346" s="10" t="s">
        <v>40415</v>
      </c>
      <c r="O1346" s="389" t="s">
        <v>29320</v>
      </c>
      <c r="P1346" s="386">
        <v>43466</v>
      </c>
    </row>
    <row r="1347" spans="1:16" s="8" customFormat="1" ht="15" customHeight="1" x14ac:dyDescent="0.25">
      <c r="A1347" s="362" t="s">
        <v>23</v>
      </c>
      <c r="B1347" s="362" t="s">
        <v>22113</v>
      </c>
      <c r="C1347" s="340" t="s">
        <v>14213</v>
      </c>
      <c r="D1347" s="362" t="s">
        <v>14212</v>
      </c>
      <c r="E1347" s="362">
        <v>14</v>
      </c>
      <c r="F1347" s="364">
        <v>22486329</v>
      </c>
      <c r="G1347" s="363">
        <v>20224863293</v>
      </c>
      <c r="H1347" s="365">
        <v>26298</v>
      </c>
      <c r="I1347" s="388">
        <v>31</v>
      </c>
      <c r="J1347" s="378">
        <v>12</v>
      </c>
      <c r="K1347" s="381">
        <v>1971</v>
      </c>
      <c r="L1347" s="369">
        <f t="shared" ca="1" si="21"/>
        <v>52</v>
      </c>
      <c r="M1347" s="299" t="s">
        <v>20</v>
      </c>
      <c r="N1347" s="10" t="s">
        <v>40415</v>
      </c>
      <c r="O1347" s="389" t="s">
        <v>30754</v>
      </c>
      <c r="P1347" s="386">
        <v>40265</v>
      </c>
    </row>
    <row r="1348" spans="1:16" s="8" customFormat="1" ht="15" customHeight="1" x14ac:dyDescent="0.25">
      <c r="A1348" s="362" t="s">
        <v>27</v>
      </c>
      <c r="B1348" s="362" t="s">
        <v>22113</v>
      </c>
      <c r="C1348" s="340" t="s">
        <v>14211</v>
      </c>
      <c r="D1348" s="362" t="s">
        <v>14210</v>
      </c>
      <c r="E1348" s="362" t="s">
        <v>161</v>
      </c>
      <c r="F1348" s="364">
        <v>18411454</v>
      </c>
      <c r="G1348" s="363">
        <v>27184114548</v>
      </c>
      <c r="H1348" s="365">
        <v>24778</v>
      </c>
      <c r="I1348" s="388">
        <v>2</v>
      </c>
      <c r="J1348" s="378">
        <v>11</v>
      </c>
      <c r="K1348" s="381">
        <v>1967</v>
      </c>
      <c r="L1348" s="369">
        <f t="shared" ca="1" si="21"/>
        <v>56</v>
      </c>
      <c r="M1348" s="299" t="s">
        <v>20</v>
      </c>
      <c r="N1348" s="10" t="s">
        <v>28854</v>
      </c>
      <c r="O1348" s="389" t="s">
        <v>177</v>
      </c>
      <c r="P1348" s="386" t="s">
        <v>177</v>
      </c>
    </row>
    <row r="1349" spans="1:16" s="8" customFormat="1" ht="15" customHeight="1" x14ac:dyDescent="0.25">
      <c r="A1349" s="362" t="s">
        <v>27</v>
      </c>
      <c r="B1349" s="362" t="s">
        <v>22113</v>
      </c>
      <c r="C1349" s="340" t="s">
        <v>14209</v>
      </c>
      <c r="D1349" s="362" t="s">
        <v>14208</v>
      </c>
      <c r="E1349" s="362">
        <v>13</v>
      </c>
      <c r="F1349" s="364">
        <v>14958596</v>
      </c>
      <c r="G1349" s="363">
        <v>20149585967</v>
      </c>
      <c r="H1349" s="365">
        <v>22741</v>
      </c>
      <c r="I1349" s="388">
        <v>5</v>
      </c>
      <c r="J1349" s="378">
        <v>4</v>
      </c>
      <c r="K1349" s="381">
        <v>1962</v>
      </c>
      <c r="L1349" s="369">
        <f t="shared" ca="1" si="21"/>
        <v>62</v>
      </c>
      <c r="M1349" s="299" t="s">
        <v>20</v>
      </c>
      <c r="N1349" s="10" t="s">
        <v>40415</v>
      </c>
      <c r="O1349" s="389" t="s">
        <v>30762</v>
      </c>
      <c r="P1349" s="386">
        <v>41122</v>
      </c>
    </row>
    <row r="1350" spans="1:16" s="8" customFormat="1" ht="15" customHeight="1" x14ac:dyDescent="0.25">
      <c r="A1350" s="362">
        <v>15</v>
      </c>
      <c r="B1350" s="362" t="s">
        <v>22113</v>
      </c>
      <c r="C1350" s="340" t="s">
        <v>14207</v>
      </c>
      <c r="D1350" s="362" t="s">
        <v>14206</v>
      </c>
      <c r="E1350" s="362">
        <v>16</v>
      </c>
      <c r="F1350" s="364">
        <v>8511007</v>
      </c>
      <c r="G1350" s="363">
        <v>20085110072</v>
      </c>
      <c r="H1350" s="365">
        <v>18564</v>
      </c>
      <c r="I1350" s="388">
        <v>28</v>
      </c>
      <c r="J1350" s="378">
        <v>10</v>
      </c>
      <c r="K1350" s="381">
        <v>1950</v>
      </c>
      <c r="L1350" s="369">
        <f t="shared" ca="1" si="21"/>
        <v>73</v>
      </c>
      <c r="M1350" s="299" t="s">
        <v>20</v>
      </c>
      <c r="N1350" s="10" t="s">
        <v>40415</v>
      </c>
      <c r="O1350" s="389" t="s">
        <v>30740</v>
      </c>
      <c r="P1350" s="386">
        <v>39448</v>
      </c>
    </row>
    <row r="1351" spans="1:16" s="8" customFormat="1" ht="15" customHeight="1" x14ac:dyDescent="0.25">
      <c r="A1351" s="362" t="s">
        <v>27</v>
      </c>
      <c r="B1351" s="362" t="s">
        <v>22113</v>
      </c>
      <c r="C1351" s="340" t="s">
        <v>14205</v>
      </c>
      <c r="D1351" s="362" t="s">
        <v>14204</v>
      </c>
      <c r="E1351" s="362">
        <v>13</v>
      </c>
      <c r="F1351" s="364">
        <v>17762209</v>
      </c>
      <c r="G1351" s="363">
        <v>27177622090</v>
      </c>
      <c r="H1351" s="365">
        <v>23664</v>
      </c>
      <c r="I1351" s="388">
        <v>14</v>
      </c>
      <c r="J1351" s="378">
        <v>10</v>
      </c>
      <c r="K1351" s="381">
        <v>1964</v>
      </c>
      <c r="L1351" s="369">
        <f t="shared" ca="1" si="21"/>
        <v>59</v>
      </c>
      <c r="M1351" s="299" t="s">
        <v>20</v>
      </c>
      <c r="N1351" s="10" t="s">
        <v>28854</v>
      </c>
      <c r="O1351" s="389" t="s">
        <v>30797</v>
      </c>
      <c r="P1351" s="386">
        <v>41244</v>
      </c>
    </row>
    <row r="1352" spans="1:16" s="8" customFormat="1" ht="15" customHeight="1" x14ac:dyDescent="0.25">
      <c r="A1352" s="362" t="s">
        <v>27</v>
      </c>
      <c r="B1352" s="362" t="s">
        <v>22113</v>
      </c>
      <c r="C1352" s="340" t="s">
        <v>14203</v>
      </c>
      <c r="D1352" s="362" t="s">
        <v>14202</v>
      </c>
      <c r="E1352" s="362">
        <v>13</v>
      </c>
      <c r="F1352" s="364">
        <v>23253996</v>
      </c>
      <c r="G1352" s="363">
        <v>20232539969</v>
      </c>
      <c r="H1352" s="365">
        <v>26959</v>
      </c>
      <c r="I1352" s="388">
        <v>22</v>
      </c>
      <c r="J1352" s="378">
        <v>10</v>
      </c>
      <c r="K1352" s="381">
        <v>1973</v>
      </c>
      <c r="L1352" s="369">
        <f t="shared" ca="1" si="21"/>
        <v>50</v>
      </c>
      <c r="M1352" s="299" t="s">
        <v>20</v>
      </c>
      <c r="N1352" s="10" t="s">
        <v>40415</v>
      </c>
      <c r="O1352" s="389" t="s">
        <v>30778</v>
      </c>
      <c r="P1352" s="386">
        <v>41744</v>
      </c>
    </row>
    <row r="1353" spans="1:16" s="8" customFormat="1" ht="15" customHeight="1" x14ac:dyDescent="0.25">
      <c r="A1353" s="362" t="s">
        <v>46</v>
      </c>
      <c r="B1353" s="362" t="s">
        <v>22113</v>
      </c>
      <c r="C1353" s="340" t="s">
        <v>14201</v>
      </c>
      <c r="D1353" s="362" t="s">
        <v>14200</v>
      </c>
      <c r="E1353" s="362">
        <v>14</v>
      </c>
      <c r="F1353" s="364">
        <v>16762568</v>
      </c>
      <c r="G1353" s="363">
        <v>27167625687</v>
      </c>
      <c r="H1353" s="365">
        <v>23152</v>
      </c>
      <c r="I1353" s="388">
        <v>21</v>
      </c>
      <c r="J1353" s="378">
        <v>5</v>
      </c>
      <c r="K1353" s="381">
        <v>1963</v>
      </c>
      <c r="L1353" s="369">
        <f t="shared" ca="1" si="21"/>
        <v>60</v>
      </c>
      <c r="M1353" s="299" t="s">
        <v>20</v>
      </c>
      <c r="N1353" s="10" t="s">
        <v>28854</v>
      </c>
      <c r="O1353" s="389" t="s">
        <v>30741</v>
      </c>
      <c r="P1353" s="386">
        <v>42005</v>
      </c>
    </row>
    <row r="1354" spans="1:16" s="8" customFormat="1" ht="15" customHeight="1" x14ac:dyDescent="0.25">
      <c r="A1354" s="362" t="s">
        <v>27</v>
      </c>
      <c r="B1354" s="362" t="s">
        <v>22113</v>
      </c>
      <c r="C1354" s="340" t="s">
        <v>14199</v>
      </c>
      <c r="D1354" s="362" t="s">
        <v>14198</v>
      </c>
      <c r="E1354" s="362">
        <v>13</v>
      </c>
      <c r="F1354" s="364">
        <v>17823752</v>
      </c>
      <c r="G1354" s="363">
        <v>27178237522</v>
      </c>
      <c r="H1354" s="365">
        <v>24313</v>
      </c>
      <c r="I1354" s="388">
        <v>25</v>
      </c>
      <c r="J1354" s="378">
        <v>7</v>
      </c>
      <c r="K1354" s="381">
        <v>1966</v>
      </c>
      <c r="L1354" s="369">
        <f t="shared" ca="1" si="21"/>
        <v>57</v>
      </c>
      <c r="M1354" s="299" t="s">
        <v>20</v>
      </c>
      <c r="N1354" s="10" t="s">
        <v>28854</v>
      </c>
      <c r="O1354" s="389" t="s">
        <v>30741</v>
      </c>
      <c r="P1354" s="386">
        <v>42011</v>
      </c>
    </row>
    <row r="1355" spans="1:16" s="8" customFormat="1" ht="15" customHeight="1" x14ac:dyDescent="0.25">
      <c r="A1355" s="362" t="s">
        <v>27</v>
      </c>
      <c r="B1355" s="362" t="s">
        <v>22113</v>
      </c>
      <c r="C1355" s="340" t="s">
        <v>14197</v>
      </c>
      <c r="D1355" s="362" t="s">
        <v>14196</v>
      </c>
      <c r="E1355" s="362">
        <v>14</v>
      </c>
      <c r="F1355" s="364">
        <v>18285405</v>
      </c>
      <c r="G1355" s="363">
        <v>27182854056</v>
      </c>
      <c r="H1355" s="365">
        <v>24620</v>
      </c>
      <c r="I1355" s="388">
        <v>28</v>
      </c>
      <c r="J1355" s="378">
        <v>5</v>
      </c>
      <c r="K1355" s="381">
        <v>1967</v>
      </c>
      <c r="L1355" s="369">
        <f t="shared" ca="1" si="21"/>
        <v>56</v>
      </c>
      <c r="M1355" s="299" t="s">
        <v>20</v>
      </c>
      <c r="N1355" s="10" t="s">
        <v>28854</v>
      </c>
      <c r="O1355" s="389" t="s">
        <v>36004</v>
      </c>
      <c r="P1355" s="386">
        <v>41791</v>
      </c>
    </row>
    <row r="1356" spans="1:16" s="8" customFormat="1" ht="15" customHeight="1" x14ac:dyDescent="0.25">
      <c r="A1356" s="362" t="s">
        <v>46</v>
      </c>
      <c r="B1356" s="362" t="s">
        <v>22113</v>
      </c>
      <c r="C1356" s="340" t="s">
        <v>14195</v>
      </c>
      <c r="D1356" s="362" t="s">
        <v>14194</v>
      </c>
      <c r="E1356" s="362">
        <v>12</v>
      </c>
      <c r="F1356" s="364">
        <v>17046764</v>
      </c>
      <c r="G1356" s="363">
        <v>27170467642</v>
      </c>
      <c r="H1356" s="365">
        <v>23159</v>
      </c>
      <c r="I1356" s="388">
        <v>28</v>
      </c>
      <c r="J1356" s="378">
        <v>5</v>
      </c>
      <c r="K1356" s="381">
        <v>1963</v>
      </c>
      <c r="L1356" s="369">
        <f t="shared" ca="1" si="21"/>
        <v>60</v>
      </c>
      <c r="M1356" s="299" t="s">
        <v>20</v>
      </c>
      <c r="N1356" s="10" t="s">
        <v>28854</v>
      </c>
      <c r="O1356" s="389" t="s">
        <v>29320</v>
      </c>
      <c r="P1356" s="386">
        <v>43466</v>
      </c>
    </row>
    <row r="1357" spans="1:16" s="8" customFormat="1" ht="15" customHeight="1" x14ac:dyDescent="0.25">
      <c r="A1357" s="362" t="s">
        <v>27</v>
      </c>
      <c r="B1357" s="362" t="s">
        <v>22113</v>
      </c>
      <c r="C1357" s="340" t="s">
        <v>14193</v>
      </c>
      <c r="D1357" s="362" t="s">
        <v>14192</v>
      </c>
      <c r="E1357" s="362">
        <v>15</v>
      </c>
      <c r="F1357" s="364">
        <v>18585935</v>
      </c>
      <c r="G1357" s="363">
        <v>27185859350</v>
      </c>
      <c r="H1357" s="365">
        <v>24777</v>
      </c>
      <c r="I1357" s="388">
        <v>1</v>
      </c>
      <c r="J1357" s="378">
        <v>11</v>
      </c>
      <c r="K1357" s="381">
        <v>1967</v>
      </c>
      <c r="L1357" s="369">
        <f t="shared" ca="1" si="21"/>
        <v>56</v>
      </c>
      <c r="M1357" s="299" t="s">
        <v>20</v>
      </c>
      <c r="N1357" s="10" t="s">
        <v>28854</v>
      </c>
      <c r="O1357" s="389" t="s">
        <v>30765</v>
      </c>
      <c r="P1357" s="386">
        <v>41456</v>
      </c>
    </row>
    <row r="1358" spans="1:16" s="8" customFormat="1" ht="15" customHeight="1" x14ac:dyDescent="0.25">
      <c r="A1358" s="362" t="s">
        <v>27</v>
      </c>
      <c r="B1358" s="362" t="s">
        <v>22113</v>
      </c>
      <c r="C1358" s="340" t="s">
        <v>14191</v>
      </c>
      <c r="D1358" s="362" t="s">
        <v>14190</v>
      </c>
      <c r="E1358" s="362">
        <v>14</v>
      </c>
      <c r="F1358" s="364">
        <v>17606252</v>
      </c>
      <c r="G1358" s="363">
        <v>27176062520</v>
      </c>
      <c r="H1358" s="365">
        <v>23997</v>
      </c>
      <c r="I1358" s="388">
        <v>12</v>
      </c>
      <c r="J1358" s="378">
        <v>9</v>
      </c>
      <c r="K1358" s="381">
        <v>1965</v>
      </c>
      <c r="L1358" s="369">
        <f t="shared" ca="1" si="21"/>
        <v>58</v>
      </c>
      <c r="M1358" s="299" t="s">
        <v>20</v>
      </c>
      <c r="N1358" s="10" t="s">
        <v>28854</v>
      </c>
      <c r="O1358" s="389" t="s">
        <v>30627</v>
      </c>
      <c r="P1358" s="386">
        <v>41548</v>
      </c>
    </row>
    <row r="1359" spans="1:16" s="8" customFormat="1" ht="15" customHeight="1" x14ac:dyDescent="0.25">
      <c r="A1359" s="362" t="s">
        <v>27</v>
      </c>
      <c r="B1359" s="362" t="s">
        <v>22113</v>
      </c>
      <c r="C1359" s="340" t="s">
        <v>14189</v>
      </c>
      <c r="D1359" s="362" t="s">
        <v>14188</v>
      </c>
      <c r="E1359" s="362">
        <v>14</v>
      </c>
      <c r="F1359" s="364">
        <v>16730772</v>
      </c>
      <c r="G1359" s="363">
        <v>27167307723</v>
      </c>
      <c r="H1359" s="365">
        <v>23245</v>
      </c>
      <c r="I1359" s="388">
        <v>22</v>
      </c>
      <c r="J1359" s="378">
        <v>8</v>
      </c>
      <c r="K1359" s="381">
        <v>1963</v>
      </c>
      <c r="L1359" s="369">
        <f t="shared" ca="1" si="21"/>
        <v>60</v>
      </c>
      <c r="M1359" s="299" t="s">
        <v>20</v>
      </c>
      <c r="N1359" s="10" t="s">
        <v>28854</v>
      </c>
      <c r="O1359" s="389" t="s">
        <v>30759</v>
      </c>
      <c r="P1359" s="386">
        <v>40422</v>
      </c>
    </row>
    <row r="1360" spans="1:16" s="8" customFormat="1" ht="15" customHeight="1" x14ac:dyDescent="0.25">
      <c r="A1360" s="362" t="s">
        <v>27</v>
      </c>
      <c r="B1360" s="362" t="s">
        <v>22113</v>
      </c>
      <c r="C1360" s="340" t="s">
        <v>30854</v>
      </c>
      <c r="D1360" s="362" t="s">
        <v>30867</v>
      </c>
      <c r="E1360" s="362">
        <v>12</v>
      </c>
      <c r="F1360" s="364">
        <v>16299334</v>
      </c>
      <c r="G1360" s="363">
        <v>20162993349</v>
      </c>
      <c r="H1360" s="365">
        <v>23138</v>
      </c>
      <c r="I1360" s="388">
        <v>7</v>
      </c>
      <c r="J1360" s="378">
        <v>5</v>
      </c>
      <c r="K1360" s="381">
        <v>1963</v>
      </c>
      <c r="L1360" s="369">
        <f t="shared" ca="1" si="21"/>
        <v>60</v>
      </c>
      <c r="M1360" s="299" t="s">
        <v>20</v>
      </c>
      <c r="N1360" s="10" t="s">
        <v>40415</v>
      </c>
      <c r="O1360" s="389" t="s">
        <v>30833</v>
      </c>
      <c r="P1360" s="386">
        <v>44501</v>
      </c>
    </row>
    <row r="1361" spans="1:16" s="8" customFormat="1" ht="15" customHeight="1" x14ac:dyDescent="0.25">
      <c r="A1361" s="362" t="s">
        <v>27</v>
      </c>
      <c r="B1361" s="362" t="s">
        <v>22113</v>
      </c>
      <c r="C1361" s="340" t="s">
        <v>14187</v>
      </c>
      <c r="D1361" s="362" t="s">
        <v>14186</v>
      </c>
      <c r="E1361" s="362">
        <v>13</v>
      </c>
      <c r="F1361" s="364">
        <v>14866322</v>
      </c>
      <c r="G1361" s="363">
        <v>20148663220</v>
      </c>
      <c r="H1361" s="365">
        <v>22566</v>
      </c>
      <c r="I1361" s="388">
        <v>12</v>
      </c>
      <c r="J1361" s="378">
        <v>10</v>
      </c>
      <c r="K1361" s="381">
        <v>1961</v>
      </c>
      <c r="L1361" s="369">
        <f t="shared" ca="1" si="21"/>
        <v>62</v>
      </c>
      <c r="M1361" s="299" t="s">
        <v>20</v>
      </c>
      <c r="N1361" s="10" t="s">
        <v>40415</v>
      </c>
      <c r="O1361" s="389" t="s">
        <v>35850</v>
      </c>
      <c r="P1361" s="386">
        <v>40964</v>
      </c>
    </row>
    <row r="1362" spans="1:16" s="8" customFormat="1" ht="15" customHeight="1" x14ac:dyDescent="0.25">
      <c r="A1362" s="362" t="s">
        <v>59</v>
      </c>
      <c r="B1362" s="362" t="s">
        <v>22113</v>
      </c>
      <c r="C1362" s="340" t="s">
        <v>14185</v>
      </c>
      <c r="D1362" s="362" t="s">
        <v>14184</v>
      </c>
      <c r="E1362" s="362">
        <v>13</v>
      </c>
      <c r="F1362" s="364">
        <v>17251616</v>
      </c>
      <c r="G1362" s="363">
        <v>20172516166</v>
      </c>
      <c r="H1362" s="365">
        <v>23923</v>
      </c>
      <c r="I1362" s="388">
        <v>30</v>
      </c>
      <c r="J1362" s="378">
        <v>6</v>
      </c>
      <c r="K1362" s="381">
        <v>1965</v>
      </c>
      <c r="L1362" s="369">
        <f t="shared" ca="1" si="21"/>
        <v>58</v>
      </c>
      <c r="M1362" s="299" t="s">
        <v>20</v>
      </c>
      <c r="N1362" s="10" t="s">
        <v>40415</v>
      </c>
      <c r="O1362" s="389" t="s">
        <v>29345</v>
      </c>
      <c r="P1362" s="386">
        <v>43678</v>
      </c>
    </row>
    <row r="1363" spans="1:16" s="8" customFormat="1" ht="15" customHeight="1" x14ac:dyDescent="0.25">
      <c r="A1363" s="362" t="s">
        <v>27</v>
      </c>
      <c r="B1363" s="362" t="s">
        <v>22113</v>
      </c>
      <c r="C1363" s="340" t="s">
        <v>14183</v>
      </c>
      <c r="D1363" s="362" t="s">
        <v>14182</v>
      </c>
      <c r="E1363" s="362">
        <v>14</v>
      </c>
      <c r="F1363" s="364">
        <v>17287754</v>
      </c>
      <c r="G1363" s="363">
        <v>27172877546</v>
      </c>
      <c r="H1363" s="365">
        <v>23644</v>
      </c>
      <c r="I1363" s="388">
        <v>24</v>
      </c>
      <c r="J1363" s="378">
        <v>9</v>
      </c>
      <c r="K1363" s="381">
        <v>1964</v>
      </c>
      <c r="L1363" s="369">
        <f t="shared" ca="1" si="21"/>
        <v>59</v>
      </c>
      <c r="M1363" s="299" t="s">
        <v>20</v>
      </c>
      <c r="N1363" s="10" t="s">
        <v>28854</v>
      </c>
      <c r="O1363" s="389" t="s">
        <v>29318</v>
      </c>
      <c r="P1363" s="386">
        <v>43160</v>
      </c>
    </row>
    <row r="1364" spans="1:16" s="8" customFormat="1" ht="15" customHeight="1" x14ac:dyDescent="0.25">
      <c r="A1364" s="362" t="s">
        <v>59</v>
      </c>
      <c r="B1364" s="362" t="s">
        <v>22113</v>
      </c>
      <c r="C1364" s="340" t="s">
        <v>14181</v>
      </c>
      <c r="D1364" s="362" t="s">
        <v>14180</v>
      </c>
      <c r="E1364" s="362">
        <v>12</v>
      </c>
      <c r="F1364" s="364">
        <v>18491551</v>
      </c>
      <c r="G1364" s="363">
        <v>27184915516</v>
      </c>
      <c r="H1364" s="365">
        <v>24725</v>
      </c>
      <c r="I1364" s="388">
        <v>10</v>
      </c>
      <c r="J1364" s="378">
        <v>9</v>
      </c>
      <c r="K1364" s="381">
        <v>1967</v>
      </c>
      <c r="L1364" s="369">
        <f t="shared" ca="1" si="21"/>
        <v>56</v>
      </c>
      <c r="M1364" s="299" t="s">
        <v>20</v>
      </c>
      <c r="N1364" s="10" t="s">
        <v>28854</v>
      </c>
      <c r="O1364" s="389" t="s">
        <v>29317</v>
      </c>
      <c r="P1364" s="386">
        <v>44044</v>
      </c>
    </row>
    <row r="1365" spans="1:16" s="8" customFormat="1" ht="15" customHeight="1" x14ac:dyDescent="0.25">
      <c r="A1365" s="362" t="s">
        <v>27</v>
      </c>
      <c r="B1365" s="362" t="s">
        <v>22113</v>
      </c>
      <c r="C1365" s="340" t="s">
        <v>14179</v>
      </c>
      <c r="D1365" s="362" t="s">
        <v>14178</v>
      </c>
      <c r="E1365" s="362">
        <v>15</v>
      </c>
      <c r="F1365" s="364">
        <v>12535502</v>
      </c>
      <c r="G1365" s="363">
        <v>20125355022</v>
      </c>
      <c r="H1365" s="365">
        <v>20793</v>
      </c>
      <c r="I1365" s="388">
        <v>4</v>
      </c>
      <c r="J1365" s="378">
        <v>12</v>
      </c>
      <c r="K1365" s="381">
        <v>1956</v>
      </c>
      <c r="L1365" s="369">
        <f t="shared" ca="1" si="21"/>
        <v>67</v>
      </c>
      <c r="M1365" s="299" t="s">
        <v>20</v>
      </c>
      <c r="N1365" s="10" t="s">
        <v>40415</v>
      </c>
      <c r="O1365" s="389" t="s">
        <v>30753</v>
      </c>
      <c r="P1365" s="386">
        <v>40909</v>
      </c>
    </row>
    <row r="1366" spans="1:16" s="8" customFormat="1" ht="15" customHeight="1" x14ac:dyDescent="0.25">
      <c r="A1366" s="362" t="s">
        <v>36</v>
      </c>
      <c r="B1366" s="362" t="s">
        <v>22113</v>
      </c>
      <c r="C1366" s="340" t="s">
        <v>14177</v>
      </c>
      <c r="D1366" s="362" t="s">
        <v>14176</v>
      </c>
      <c r="E1366" s="362">
        <v>16</v>
      </c>
      <c r="F1366" s="364">
        <v>17474607</v>
      </c>
      <c r="G1366" s="363">
        <v>27174746074</v>
      </c>
      <c r="H1366" s="365">
        <v>23948</v>
      </c>
      <c r="I1366" s="388">
        <v>25</v>
      </c>
      <c r="J1366" s="378">
        <v>7</v>
      </c>
      <c r="K1366" s="381">
        <v>1965</v>
      </c>
      <c r="L1366" s="369">
        <f t="shared" ca="1" si="21"/>
        <v>58</v>
      </c>
      <c r="M1366" s="299" t="s">
        <v>20</v>
      </c>
      <c r="N1366" s="10" t="s">
        <v>28854</v>
      </c>
      <c r="O1366" s="389" t="s">
        <v>34422</v>
      </c>
      <c r="P1366" s="386">
        <v>40847</v>
      </c>
    </row>
    <row r="1367" spans="1:16" s="8" customFormat="1" ht="15" customHeight="1" x14ac:dyDescent="0.25">
      <c r="A1367" s="362" t="s">
        <v>36</v>
      </c>
      <c r="B1367" s="362" t="s">
        <v>22113</v>
      </c>
      <c r="C1367" s="340" t="s">
        <v>14174</v>
      </c>
      <c r="D1367" s="362" t="s">
        <v>14173</v>
      </c>
      <c r="E1367" s="362">
        <v>14</v>
      </c>
      <c r="F1367" s="364">
        <v>12608509</v>
      </c>
      <c r="G1367" s="363">
        <v>27126085090</v>
      </c>
      <c r="H1367" s="365" t="s">
        <v>31108</v>
      </c>
      <c r="I1367" s="388">
        <v>17</v>
      </c>
      <c r="J1367" s="378">
        <v>9</v>
      </c>
      <c r="K1367" s="381">
        <v>1956</v>
      </c>
      <c r="L1367" s="369">
        <f t="shared" ca="1" si="21"/>
        <v>67</v>
      </c>
      <c r="M1367" s="299" t="s">
        <v>20</v>
      </c>
      <c r="N1367" s="10" t="s">
        <v>28854</v>
      </c>
      <c r="O1367" s="389" t="s">
        <v>30738</v>
      </c>
      <c r="P1367" s="386">
        <v>42156</v>
      </c>
    </row>
    <row r="1368" spans="1:16" s="8" customFormat="1" ht="15" customHeight="1" x14ac:dyDescent="0.25">
      <c r="A1368" s="362" t="s">
        <v>36</v>
      </c>
      <c r="B1368" s="362" t="s">
        <v>22113</v>
      </c>
      <c r="C1368" s="340" t="s">
        <v>14172</v>
      </c>
      <c r="D1368" s="362" t="s">
        <v>14171</v>
      </c>
      <c r="E1368" s="362">
        <v>13</v>
      </c>
      <c r="F1368" s="364">
        <v>8367394</v>
      </c>
      <c r="G1368" s="363">
        <v>20083673940</v>
      </c>
      <c r="H1368" s="365">
        <v>18540</v>
      </c>
      <c r="I1368" s="388">
        <v>4</v>
      </c>
      <c r="J1368" s="378">
        <v>10</v>
      </c>
      <c r="K1368" s="381">
        <v>1950</v>
      </c>
      <c r="L1368" s="369">
        <f t="shared" ca="1" si="21"/>
        <v>73</v>
      </c>
      <c r="M1368" s="299" t="s">
        <v>20</v>
      </c>
      <c r="N1368" s="10" t="s">
        <v>40415</v>
      </c>
      <c r="O1368" s="389" t="s">
        <v>35850</v>
      </c>
      <c r="P1368" s="386">
        <v>40909</v>
      </c>
    </row>
    <row r="1369" spans="1:16" s="8" customFormat="1" ht="15" customHeight="1" x14ac:dyDescent="0.25">
      <c r="A1369" s="362">
        <v>13</v>
      </c>
      <c r="B1369" s="362" t="s">
        <v>22113</v>
      </c>
      <c r="C1369" s="340" t="s">
        <v>14170</v>
      </c>
      <c r="D1369" s="362" t="s">
        <v>14169</v>
      </c>
      <c r="E1369" s="362">
        <v>17</v>
      </c>
      <c r="F1369" s="364">
        <v>13389424</v>
      </c>
      <c r="G1369" s="363">
        <v>27133894247</v>
      </c>
      <c r="H1369" s="365">
        <v>21807</v>
      </c>
      <c r="I1369" s="388">
        <v>14</v>
      </c>
      <c r="J1369" s="378">
        <v>9</v>
      </c>
      <c r="K1369" s="381">
        <v>1959</v>
      </c>
      <c r="L1369" s="369">
        <f t="shared" ca="1" si="21"/>
        <v>64</v>
      </c>
      <c r="M1369" s="299" t="s">
        <v>20</v>
      </c>
      <c r="N1369" s="10" t="s">
        <v>28854</v>
      </c>
      <c r="O1369" s="389" t="s">
        <v>177</v>
      </c>
      <c r="P1369" s="386" t="s">
        <v>177</v>
      </c>
    </row>
    <row r="1370" spans="1:16" s="8" customFormat="1" ht="15" customHeight="1" x14ac:dyDescent="0.25">
      <c r="A1370" s="362">
        <v>13</v>
      </c>
      <c r="B1370" s="362" t="s">
        <v>22113</v>
      </c>
      <c r="C1370" s="340" t="s">
        <v>14168</v>
      </c>
      <c r="D1370" s="362" t="s">
        <v>14167</v>
      </c>
      <c r="E1370" s="362">
        <v>14</v>
      </c>
      <c r="F1370" s="364">
        <v>6141051</v>
      </c>
      <c r="G1370" s="363">
        <v>27061410517</v>
      </c>
      <c r="H1370" s="365">
        <v>18685</v>
      </c>
      <c r="I1370" s="388">
        <v>26</v>
      </c>
      <c r="J1370" s="378">
        <v>2</v>
      </c>
      <c r="K1370" s="381">
        <v>1951</v>
      </c>
      <c r="L1370" s="369">
        <f t="shared" ca="1" si="21"/>
        <v>73</v>
      </c>
      <c r="M1370" s="299" t="s">
        <v>20</v>
      </c>
      <c r="N1370" s="10" t="s">
        <v>28854</v>
      </c>
      <c r="O1370" s="389" t="s">
        <v>29313</v>
      </c>
      <c r="P1370" s="386">
        <v>43160</v>
      </c>
    </row>
    <row r="1371" spans="1:16" s="8" customFormat="1" ht="15" customHeight="1" x14ac:dyDescent="0.25">
      <c r="A1371" s="362">
        <v>14</v>
      </c>
      <c r="B1371" s="362" t="s">
        <v>22113</v>
      </c>
      <c r="C1371" s="340" t="s">
        <v>14166</v>
      </c>
      <c r="D1371" s="362" t="s">
        <v>14165</v>
      </c>
      <c r="E1371" s="362">
        <v>13</v>
      </c>
      <c r="F1371" s="364">
        <v>20012023</v>
      </c>
      <c r="G1371" s="363">
        <v>27200120235</v>
      </c>
      <c r="H1371" s="365">
        <v>24847</v>
      </c>
      <c r="I1371" s="388">
        <v>10</v>
      </c>
      <c r="J1371" s="378">
        <v>1</v>
      </c>
      <c r="K1371" s="381">
        <v>1968</v>
      </c>
      <c r="L1371" s="369">
        <f t="shared" ca="1" si="21"/>
        <v>56</v>
      </c>
      <c r="M1371" s="299" t="s">
        <v>20</v>
      </c>
      <c r="N1371" s="10" t="s">
        <v>28854</v>
      </c>
      <c r="O1371" s="389" t="s">
        <v>29317</v>
      </c>
      <c r="P1371" s="386">
        <v>44044</v>
      </c>
    </row>
    <row r="1372" spans="1:16" s="8" customFormat="1" ht="15" customHeight="1" x14ac:dyDescent="0.25">
      <c r="A1372" s="362" t="s">
        <v>27</v>
      </c>
      <c r="B1372" s="362" t="s">
        <v>22113</v>
      </c>
      <c r="C1372" s="340" t="s">
        <v>14164</v>
      </c>
      <c r="D1372" s="362" t="s">
        <v>14163</v>
      </c>
      <c r="E1372" s="362">
        <v>15</v>
      </c>
      <c r="F1372" s="364">
        <v>11813428</v>
      </c>
      <c r="G1372" s="363">
        <v>20118134282</v>
      </c>
      <c r="H1372" s="365">
        <v>20203</v>
      </c>
      <c r="I1372" s="388">
        <v>24</v>
      </c>
      <c r="J1372" s="378">
        <v>4</v>
      </c>
      <c r="K1372" s="381">
        <v>1955</v>
      </c>
      <c r="L1372" s="369">
        <f t="shared" ca="1" si="21"/>
        <v>68</v>
      </c>
      <c r="M1372" s="299" t="s">
        <v>20</v>
      </c>
      <c r="N1372" s="10" t="s">
        <v>40415</v>
      </c>
      <c r="O1372" s="389" t="s">
        <v>30765</v>
      </c>
      <c r="P1372" s="386">
        <v>41123</v>
      </c>
    </row>
    <row r="1373" spans="1:16" s="8" customFormat="1" ht="15" customHeight="1" x14ac:dyDescent="0.25">
      <c r="A1373" s="362" t="s">
        <v>23</v>
      </c>
      <c r="B1373" s="362" t="s">
        <v>22113</v>
      </c>
      <c r="C1373" s="340" t="s">
        <v>14162</v>
      </c>
      <c r="D1373" s="362" t="s">
        <v>14161</v>
      </c>
      <c r="E1373" s="362">
        <v>14</v>
      </c>
      <c r="F1373" s="364">
        <v>17857313</v>
      </c>
      <c r="G1373" s="363">
        <v>20178573137</v>
      </c>
      <c r="H1373" s="365">
        <v>24381</v>
      </c>
      <c r="I1373" s="388">
        <v>1</v>
      </c>
      <c r="J1373" s="378">
        <v>10</v>
      </c>
      <c r="K1373" s="381">
        <v>1966</v>
      </c>
      <c r="L1373" s="369">
        <f t="shared" ca="1" si="21"/>
        <v>57</v>
      </c>
      <c r="M1373" s="299" t="s">
        <v>20</v>
      </c>
      <c r="N1373" s="10" t="s">
        <v>40415</v>
      </c>
      <c r="O1373" s="389" t="s">
        <v>31039</v>
      </c>
      <c r="P1373" s="386">
        <v>42491</v>
      </c>
    </row>
    <row r="1374" spans="1:16" s="8" customFormat="1" ht="15" customHeight="1" x14ac:dyDescent="0.25">
      <c r="A1374" s="362" t="s">
        <v>78</v>
      </c>
      <c r="B1374" s="362" t="s">
        <v>22113</v>
      </c>
      <c r="C1374" s="340" t="s">
        <v>14160</v>
      </c>
      <c r="D1374" s="362" t="s">
        <v>14159</v>
      </c>
      <c r="E1374" s="362">
        <v>14</v>
      </c>
      <c r="F1374" s="364">
        <v>20408348</v>
      </c>
      <c r="G1374" s="363">
        <v>20204083488</v>
      </c>
      <c r="H1374" s="365">
        <v>25142</v>
      </c>
      <c r="I1374" s="388">
        <v>31</v>
      </c>
      <c r="J1374" s="378">
        <v>10</v>
      </c>
      <c r="K1374" s="381">
        <v>1968</v>
      </c>
      <c r="L1374" s="369">
        <f t="shared" ca="1" si="21"/>
        <v>55</v>
      </c>
      <c r="M1374" s="299" t="s">
        <v>20</v>
      </c>
      <c r="N1374" s="10" t="s">
        <v>40415</v>
      </c>
      <c r="O1374" s="389" t="s">
        <v>29360</v>
      </c>
      <c r="P1374" s="386">
        <v>43282</v>
      </c>
    </row>
    <row r="1375" spans="1:16" s="8" customFormat="1" ht="15" customHeight="1" x14ac:dyDescent="0.25">
      <c r="A1375" s="362">
        <v>12</v>
      </c>
      <c r="B1375" s="362" t="s">
        <v>22113</v>
      </c>
      <c r="C1375" s="340" t="s">
        <v>30874</v>
      </c>
      <c r="D1375" s="362" t="s">
        <v>30862</v>
      </c>
      <c r="E1375" s="362">
        <v>11</v>
      </c>
      <c r="F1375" s="364">
        <v>24456446</v>
      </c>
      <c r="G1375" s="363">
        <v>20244564462</v>
      </c>
      <c r="H1375" s="365">
        <v>27607</v>
      </c>
      <c r="I1375" s="388">
        <v>1</v>
      </c>
      <c r="J1375" s="378">
        <v>8</v>
      </c>
      <c r="K1375" s="381">
        <v>1975</v>
      </c>
      <c r="L1375" s="369">
        <f t="shared" ca="1" si="21"/>
        <v>48</v>
      </c>
      <c r="M1375" s="299" t="s">
        <v>20</v>
      </c>
      <c r="N1375" s="10" t="s">
        <v>40415</v>
      </c>
      <c r="O1375" s="389" t="s">
        <v>30833</v>
      </c>
      <c r="P1375" s="386">
        <v>44501</v>
      </c>
    </row>
    <row r="1376" spans="1:16" s="8" customFormat="1" ht="15" customHeight="1" x14ac:dyDescent="0.25">
      <c r="A1376" s="362" t="s">
        <v>46</v>
      </c>
      <c r="B1376" s="362" t="s">
        <v>22113</v>
      </c>
      <c r="C1376" s="340" t="s">
        <v>14158</v>
      </c>
      <c r="D1376" s="362" t="s">
        <v>14157</v>
      </c>
      <c r="E1376" s="362">
        <v>13</v>
      </c>
      <c r="F1376" s="364">
        <v>23446596</v>
      </c>
      <c r="G1376" s="363">
        <v>20234465962</v>
      </c>
      <c r="H1376" s="365">
        <v>26899</v>
      </c>
      <c r="I1376" s="388">
        <v>23</v>
      </c>
      <c r="J1376" s="378">
        <v>8</v>
      </c>
      <c r="K1376" s="381">
        <v>1973</v>
      </c>
      <c r="L1376" s="369">
        <f t="shared" ca="1" si="21"/>
        <v>50</v>
      </c>
      <c r="M1376" s="299" t="s">
        <v>20</v>
      </c>
      <c r="N1376" s="10" t="s">
        <v>40415</v>
      </c>
      <c r="O1376" s="389" t="s">
        <v>30738</v>
      </c>
      <c r="P1376" s="386">
        <v>42156</v>
      </c>
    </row>
    <row r="1377" spans="1:16" s="8" customFormat="1" ht="15" customHeight="1" x14ac:dyDescent="0.25">
      <c r="A1377" s="362" t="s">
        <v>889</v>
      </c>
      <c r="B1377" s="362" t="s">
        <v>22113</v>
      </c>
      <c r="C1377" s="340" t="s">
        <v>14156</v>
      </c>
      <c r="D1377" s="362" t="s">
        <v>14155</v>
      </c>
      <c r="E1377" s="362">
        <v>11</v>
      </c>
      <c r="F1377" s="364">
        <v>24482706</v>
      </c>
      <c r="G1377" s="363">
        <v>20244827064</v>
      </c>
      <c r="H1377" s="365">
        <v>27450</v>
      </c>
      <c r="I1377" s="388">
        <v>25</v>
      </c>
      <c r="J1377" s="378">
        <v>2</v>
      </c>
      <c r="K1377" s="381">
        <v>1975</v>
      </c>
      <c r="L1377" s="369">
        <f t="shared" ca="1" si="21"/>
        <v>49</v>
      </c>
      <c r="M1377" s="299" t="s">
        <v>20</v>
      </c>
      <c r="N1377" s="10" t="s">
        <v>40415</v>
      </c>
      <c r="O1377" s="389" t="s">
        <v>29321</v>
      </c>
      <c r="P1377" s="386">
        <v>44197</v>
      </c>
    </row>
    <row r="1378" spans="1:16" s="8" customFormat="1" ht="15" customHeight="1" x14ac:dyDescent="0.25">
      <c r="A1378" s="362" t="s">
        <v>59</v>
      </c>
      <c r="B1378" s="362" t="s">
        <v>22113</v>
      </c>
      <c r="C1378" s="340" t="s">
        <v>14154</v>
      </c>
      <c r="D1378" s="362" t="s">
        <v>14153</v>
      </c>
      <c r="E1378" s="362">
        <v>12</v>
      </c>
      <c r="F1378" s="364">
        <v>22002442</v>
      </c>
      <c r="G1378" s="363">
        <v>20220024424</v>
      </c>
      <c r="H1378" s="365">
        <v>26242</v>
      </c>
      <c r="I1378" s="388">
        <v>5</v>
      </c>
      <c r="J1378" s="378">
        <v>11</v>
      </c>
      <c r="K1378" s="381">
        <v>1971</v>
      </c>
      <c r="L1378" s="369">
        <f t="shared" ca="1" si="21"/>
        <v>52</v>
      </c>
      <c r="M1378" s="299" t="s">
        <v>20</v>
      </c>
      <c r="N1378" s="10" t="s">
        <v>40415</v>
      </c>
      <c r="O1378" s="389" t="s">
        <v>29340</v>
      </c>
      <c r="P1378" s="386">
        <v>42887</v>
      </c>
    </row>
    <row r="1379" spans="1:16" s="8" customFormat="1" ht="15" customHeight="1" x14ac:dyDescent="0.25">
      <c r="A1379" s="362" t="s">
        <v>46</v>
      </c>
      <c r="B1379" s="362" t="s">
        <v>22113</v>
      </c>
      <c r="C1379" s="340" t="s">
        <v>14152</v>
      </c>
      <c r="D1379" s="362" t="s">
        <v>14151</v>
      </c>
      <c r="E1379" s="362">
        <v>14</v>
      </c>
      <c r="F1379" s="364">
        <v>21847858</v>
      </c>
      <c r="G1379" s="363">
        <v>20218478582</v>
      </c>
      <c r="H1379" s="365">
        <v>26013</v>
      </c>
      <c r="I1379" s="388">
        <v>21</v>
      </c>
      <c r="J1379" s="378">
        <v>3</v>
      </c>
      <c r="K1379" s="381">
        <v>1971</v>
      </c>
      <c r="L1379" s="369">
        <f t="shared" ca="1" si="21"/>
        <v>53</v>
      </c>
      <c r="M1379" s="299" t="s">
        <v>20</v>
      </c>
      <c r="N1379" s="10" t="s">
        <v>40415</v>
      </c>
      <c r="O1379" s="389" t="s">
        <v>30743</v>
      </c>
      <c r="P1379" s="386">
        <v>40330</v>
      </c>
    </row>
    <row r="1380" spans="1:16" s="8" customFormat="1" ht="15" customHeight="1" x14ac:dyDescent="0.25">
      <c r="A1380" s="362">
        <v>11</v>
      </c>
      <c r="B1380" s="362" t="s">
        <v>22113</v>
      </c>
      <c r="C1380" s="340" t="s">
        <v>14150</v>
      </c>
      <c r="D1380" s="362" t="s">
        <v>14149</v>
      </c>
      <c r="E1380" s="362">
        <v>14</v>
      </c>
      <c r="F1380" s="364">
        <v>22239820</v>
      </c>
      <c r="G1380" s="363">
        <v>20222398208</v>
      </c>
      <c r="H1380" s="365">
        <v>26132</v>
      </c>
      <c r="I1380" s="388">
        <v>18</v>
      </c>
      <c r="J1380" s="378">
        <v>7</v>
      </c>
      <c r="K1380" s="381">
        <v>1971</v>
      </c>
      <c r="L1380" s="369">
        <f t="shared" ca="1" si="21"/>
        <v>52</v>
      </c>
      <c r="M1380" s="299" t="s">
        <v>20</v>
      </c>
      <c r="N1380" s="10" t="s">
        <v>40415</v>
      </c>
      <c r="O1380" s="389" t="s">
        <v>30745</v>
      </c>
      <c r="P1380" s="386">
        <v>41244</v>
      </c>
    </row>
    <row r="1381" spans="1:16" s="8" customFormat="1" ht="15" customHeight="1" x14ac:dyDescent="0.25">
      <c r="A1381" s="362">
        <v>24</v>
      </c>
      <c r="B1381" s="362" t="s">
        <v>22113</v>
      </c>
      <c r="C1381" s="340" t="s">
        <v>14148</v>
      </c>
      <c r="D1381" s="362" t="s">
        <v>14147</v>
      </c>
      <c r="E1381" s="362">
        <v>13</v>
      </c>
      <c r="F1381" s="364">
        <v>21886326</v>
      </c>
      <c r="G1381" s="363">
        <v>20218863265</v>
      </c>
      <c r="H1381" s="365">
        <v>25887</v>
      </c>
      <c r="I1381" s="388">
        <v>15</v>
      </c>
      <c r="J1381" s="378">
        <v>11</v>
      </c>
      <c r="K1381" s="381">
        <v>1970</v>
      </c>
      <c r="L1381" s="369">
        <f t="shared" ca="1" si="21"/>
        <v>53</v>
      </c>
      <c r="M1381" s="299" t="s">
        <v>20</v>
      </c>
      <c r="N1381" s="10" t="s">
        <v>40415</v>
      </c>
      <c r="O1381" s="389" t="s">
        <v>30779</v>
      </c>
      <c r="P1381" s="386">
        <v>42339</v>
      </c>
    </row>
    <row r="1382" spans="1:16" s="8" customFormat="1" ht="15" customHeight="1" x14ac:dyDescent="0.25">
      <c r="A1382" s="362">
        <v>24</v>
      </c>
      <c r="B1382" s="362" t="s">
        <v>22113</v>
      </c>
      <c r="C1382" s="340" t="s">
        <v>14146</v>
      </c>
      <c r="D1382" s="362" t="s">
        <v>14145</v>
      </c>
      <c r="E1382" s="362">
        <v>13</v>
      </c>
      <c r="F1382" s="364">
        <v>23251117</v>
      </c>
      <c r="G1382" s="363">
        <v>20232511177</v>
      </c>
      <c r="H1382" s="365">
        <v>26778</v>
      </c>
      <c r="I1382" s="388">
        <v>24</v>
      </c>
      <c r="J1382" s="378">
        <v>4</v>
      </c>
      <c r="K1382" s="381">
        <v>1973</v>
      </c>
      <c r="L1382" s="369">
        <f t="shared" ca="1" si="21"/>
        <v>50</v>
      </c>
      <c r="M1382" s="299" t="s">
        <v>20</v>
      </c>
      <c r="N1382" s="10" t="s">
        <v>40415</v>
      </c>
      <c r="O1382" s="389" t="s">
        <v>30830</v>
      </c>
      <c r="P1382" s="386">
        <v>42928</v>
      </c>
    </row>
    <row r="1383" spans="1:16" s="8" customFormat="1" ht="15" customHeight="1" x14ac:dyDescent="0.25">
      <c r="A1383" s="362">
        <v>11</v>
      </c>
      <c r="B1383" s="362" t="s">
        <v>22113</v>
      </c>
      <c r="C1383" s="340" t="s">
        <v>14144</v>
      </c>
      <c r="D1383" s="362" t="s">
        <v>14143</v>
      </c>
      <c r="E1383" s="362">
        <v>13</v>
      </c>
      <c r="F1383" s="364">
        <v>22864690</v>
      </c>
      <c r="G1383" s="363">
        <v>20228646904</v>
      </c>
      <c r="H1383" s="365">
        <v>26503</v>
      </c>
      <c r="I1383" s="388">
        <v>23</v>
      </c>
      <c r="J1383" s="378">
        <v>7</v>
      </c>
      <c r="K1383" s="381">
        <v>1972</v>
      </c>
      <c r="L1383" s="369">
        <f t="shared" ca="1" si="21"/>
        <v>51</v>
      </c>
      <c r="M1383" s="299" t="s">
        <v>20</v>
      </c>
      <c r="N1383" s="10" t="s">
        <v>40415</v>
      </c>
      <c r="O1383" s="389" t="s">
        <v>30738</v>
      </c>
      <c r="P1383" s="386">
        <v>42156</v>
      </c>
    </row>
    <row r="1384" spans="1:16" s="8" customFormat="1" ht="15" customHeight="1" x14ac:dyDescent="0.25">
      <c r="A1384" s="362" t="s">
        <v>46</v>
      </c>
      <c r="B1384" s="362" t="s">
        <v>22113</v>
      </c>
      <c r="C1384" s="340" t="s">
        <v>14142</v>
      </c>
      <c r="D1384" s="362" t="s">
        <v>14141</v>
      </c>
      <c r="E1384" s="362">
        <v>12</v>
      </c>
      <c r="F1384" s="364">
        <v>24110210</v>
      </c>
      <c r="G1384" s="363">
        <v>20241102107</v>
      </c>
      <c r="H1384" s="365">
        <v>27254</v>
      </c>
      <c r="I1384" s="388">
        <v>13</v>
      </c>
      <c r="J1384" s="378">
        <v>8</v>
      </c>
      <c r="K1384" s="381">
        <v>1974</v>
      </c>
      <c r="L1384" s="369">
        <f t="shared" ca="1" si="21"/>
        <v>49</v>
      </c>
      <c r="M1384" s="299" t="s">
        <v>20</v>
      </c>
      <c r="N1384" s="10" t="s">
        <v>40415</v>
      </c>
      <c r="O1384" s="389" t="s">
        <v>29317</v>
      </c>
      <c r="P1384" s="386">
        <v>44044</v>
      </c>
    </row>
    <row r="1385" spans="1:16" s="8" customFormat="1" ht="15" customHeight="1" x14ac:dyDescent="0.25">
      <c r="A1385" s="362" t="s">
        <v>46</v>
      </c>
      <c r="B1385" s="362" t="s">
        <v>22113</v>
      </c>
      <c r="C1385" s="340" t="s">
        <v>14140</v>
      </c>
      <c r="D1385" s="362" t="s">
        <v>14139</v>
      </c>
      <c r="E1385" s="362">
        <v>12</v>
      </c>
      <c r="F1385" s="364">
        <v>21860750</v>
      </c>
      <c r="G1385" s="363">
        <v>20218607501</v>
      </c>
      <c r="H1385" s="365">
        <v>26065</v>
      </c>
      <c r="I1385" s="388">
        <v>12</v>
      </c>
      <c r="J1385" s="378">
        <v>5</v>
      </c>
      <c r="K1385" s="381">
        <v>1971</v>
      </c>
      <c r="L1385" s="369">
        <f t="shared" ca="1" si="21"/>
        <v>52</v>
      </c>
      <c r="M1385" s="299" t="s">
        <v>20</v>
      </c>
      <c r="N1385" s="10" t="s">
        <v>40415</v>
      </c>
      <c r="O1385" s="389" t="s">
        <v>29320</v>
      </c>
      <c r="P1385" s="386">
        <v>43466</v>
      </c>
    </row>
    <row r="1386" spans="1:16" s="8" customFormat="1" ht="15" customHeight="1" x14ac:dyDescent="0.25">
      <c r="A1386" s="362">
        <v>35</v>
      </c>
      <c r="B1386" s="362" t="s">
        <v>22113</v>
      </c>
      <c r="C1386" s="340" t="s">
        <v>37727</v>
      </c>
      <c r="D1386" s="362" t="s">
        <v>37758</v>
      </c>
      <c r="E1386" s="362">
        <v>11</v>
      </c>
      <c r="F1386" s="364">
        <v>22882480</v>
      </c>
      <c r="G1386" s="363">
        <v>27228824807</v>
      </c>
      <c r="H1386" s="365">
        <v>26573</v>
      </c>
      <c r="I1386" s="388">
        <v>1</v>
      </c>
      <c r="J1386" s="378">
        <v>10</v>
      </c>
      <c r="K1386" s="381">
        <v>1972</v>
      </c>
      <c r="L1386" s="369">
        <f t="shared" ca="1" si="21"/>
        <v>51</v>
      </c>
      <c r="M1386" s="299" t="s">
        <v>20</v>
      </c>
      <c r="N1386" s="10" t="s">
        <v>28854</v>
      </c>
      <c r="O1386" s="389" t="s">
        <v>37599</v>
      </c>
      <c r="P1386" s="386">
        <v>44986</v>
      </c>
    </row>
    <row r="1387" spans="1:16" s="8" customFormat="1" ht="15" customHeight="1" x14ac:dyDescent="0.25">
      <c r="A1387" s="362">
        <v>16</v>
      </c>
      <c r="B1387" s="362" t="s">
        <v>22113</v>
      </c>
      <c r="C1387" s="340" t="s">
        <v>14138</v>
      </c>
      <c r="D1387" s="362" t="s">
        <v>14137</v>
      </c>
      <c r="E1387" s="362">
        <v>13</v>
      </c>
      <c r="F1387" s="364">
        <v>20934658</v>
      </c>
      <c r="G1387" s="363">
        <v>20209346584</v>
      </c>
      <c r="H1387" s="365">
        <v>25532</v>
      </c>
      <c r="I1387" s="388">
        <v>25</v>
      </c>
      <c r="J1387" s="378">
        <v>11</v>
      </c>
      <c r="K1387" s="381">
        <v>1969</v>
      </c>
      <c r="L1387" s="369">
        <f t="shared" ca="1" si="21"/>
        <v>54</v>
      </c>
      <c r="M1387" s="299" t="s">
        <v>20</v>
      </c>
      <c r="N1387" s="10" t="s">
        <v>40415</v>
      </c>
      <c r="O1387" s="389" t="s">
        <v>29338</v>
      </c>
      <c r="P1387" s="386">
        <v>43240</v>
      </c>
    </row>
    <row r="1388" spans="1:16" s="8" customFormat="1" ht="15" customHeight="1" x14ac:dyDescent="0.25">
      <c r="A1388" s="362" t="s">
        <v>27</v>
      </c>
      <c r="B1388" s="362" t="s">
        <v>22113</v>
      </c>
      <c r="C1388" s="340" t="s">
        <v>14136</v>
      </c>
      <c r="D1388" s="362" t="s">
        <v>14135</v>
      </c>
      <c r="E1388" s="362">
        <v>14</v>
      </c>
      <c r="F1388" s="364">
        <v>24440775</v>
      </c>
      <c r="G1388" s="363">
        <v>20244407758</v>
      </c>
      <c r="H1388" s="365">
        <v>27431</v>
      </c>
      <c r="I1388" s="388">
        <v>6</v>
      </c>
      <c r="J1388" s="378">
        <v>2</v>
      </c>
      <c r="K1388" s="381">
        <v>1975</v>
      </c>
      <c r="L1388" s="369">
        <f t="shared" ca="1" si="21"/>
        <v>49</v>
      </c>
      <c r="M1388" s="299" t="s">
        <v>20</v>
      </c>
      <c r="N1388" s="10" t="s">
        <v>40415</v>
      </c>
      <c r="O1388" s="389" t="s">
        <v>30743</v>
      </c>
      <c r="P1388" s="386">
        <v>40330</v>
      </c>
    </row>
    <row r="1389" spans="1:16" s="8" customFormat="1" ht="15" customHeight="1" x14ac:dyDescent="0.25">
      <c r="A1389" s="362">
        <v>13</v>
      </c>
      <c r="B1389" s="362" t="s">
        <v>22113</v>
      </c>
      <c r="C1389" s="340" t="s">
        <v>14134</v>
      </c>
      <c r="D1389" s="362" t="s">
        <v>14133</v>
      </c>
      <c r="E1389" s="362">
        <v>14</v>
      </c>
      <c r="F1389" s="364">
        <v>24276265</v>
      </c>
      <c r="G1389" s="363">
        <v>27242762652</v>
      </c>
      <c r="H1389" s="365">
        <v>27376</v>
      </c>
      <c r="I1389" s="388">
        <v>13</v>
      </c>
      <c r="J1389" s="378">
        <v>12</v>
      </c>
      <c r="K1389" s="381">
        <v>1974</v>
      </c>
      <c r="L1389" s="369">
        <f t="shared" ca="1" si="21"/>
        <v>49</v>
      </c>
      <c r="M1389" s="299" t="s">
        <v>20</v>
      </c>
      <c r="N1389" s="10" t="s">
        <v>28854</v>
      </c>
      <c r="O1389" s="389" t="s">
        <v>30807</v>
      </c>
      <c r="P1389" s="386">
        <v>41487</v>
      </c>
    </row>
    <row r="1390" spans="1:16" s="8" customFormat="1" ht="15" customHeight="1" x14ac:dyDescent="0.25">
      <c r="A1390" s="362">
        <v>24</v>
      </c>
      <c r="B1390" s="362" t="s">
        <v>22113</v>
      </c>
      <c r="C1390" s="340" t="s">
        <v>14132</v>
      </c>
      <c r="D1390" s="362" t="s">
        <v>14131</v>
      </c>
      <c r="E1390" s="362">
        <v>12</v>
      </c>
      <c r="F1390" s="364">
        <v>23237335</v>
      </c>
      <c r="G1390" s="363">
        <v>20232373351</v>
      </c>
      <c r="H1390" s="365">
        <v>26731</v>
      </c>
      <c r="I1390" s="388">
        <v>8</v>
      </c>
      <c r="J1390" s="378">
        <v>3</v>
      </c>
      <c r="K1390" s="381">
        <v>1973</v>
      </c>
      <c r="L1390" s="369">
        <f t="shared" ca="1" si="21"/>
        <v>51</v>
      </c>
      <c r="M1390" s="299" t="s">
        <v>20</v>
      </c>
      <c r="N1390" s="10" t="s">
        <v>40415</v>
      </c>
      <c r="O1390" s="389" t="s">
        <v>29317</v>
      </c>
      <c r="P1390" s="386">
        <v>44044</v>
      </c>
    </row>
    <row r="1391" spans="1:16" s="8" customFormat="1" ht="15" customHeight="1" x14ac:dyDescent="0.25">
      <c r="A1391" s="362" t="s">
        <v>2915</v>
      </c>
      <c r="B1391" s="362" t="s">
        <v>22113</v>
      </c>
      <c r="C1391" s="340" t="s">
        <v>33078</v>
      </c>
      <c r="D1391" s="362" t="s">
        <v>33125</v>
      </c>
      <c r="E1391" s="362">
        <v>12</v>
      </c>
      <c r="F1391" s="364">
        <v>23065268</v>
      </c>
      <c r="G1391" s="363">
        <v>27230652681</v>
      </c>
      <c r="H1391" s="365">
        <v>26863</v>
      </c>
      <c r="I1391" s="388">
        <v>18</v>
      </c>
      <c r="J1391" s="378">
        <v>7</v>
      </c>
      <c r="K1391" s="381">
        <v>1973</v>
      </c>
      <c r="L1391" s="369">
        <f t="shared" ca="1" si="21"/>
        <v>50</v>
      </c>
      <c r="M1391" s="299" t="s">
        <v>20</v>
      </c>
      <c r="N1391" s="10" t="s">
        <v>28854</v>
      </c>
      <c r="O1391" s="389" t="s">
        <v>32454</v>
      </c>
      <c r="P1391" s="386">
        <v>44470</v>
      </c>
    </row>
    <row r="1392" spans="1:16" s="8" customFormat="1" ht="15" customHeight="1" x14ac:dyDescent="0.25">
      <c r="A1392" s="362" t="s">
        <v>46</v>
      </c>
      <c r="B1392" s="362" t="s">
        <v>22113</v>
      </c>
      <c r="C1392" s="340" t="s">
        <v>14130</v>
      </c>
      <c r="D1392" s="362" t="s">
        <v>14129</v>
      </c>
      <c r="E1392" s="362">
        <v>12</v>
      </c>
      <c r="F1392" s="364">
        <v>23333631</v>
      </c>
      <c r="G1392" s="363">
        <v>23233336319</v>
      </c>
      <c r="H1392" s="365">
        <v>26829</v>
      </c>
      <c r="I1392" s="388">
        <v>14</v>
      </c>
      <c r="J1392" s="378">
        <v>6</v>
      </c>
      <c r="K1392" s="381">
        <v>1973</v>
      </c>
      <c r="L1392" s="369">
        <f t="shared" ca="1" si="21"/>
        <v>50</v>
      </c>
      <c r="M1392" s="299" t="s">
        <v>20</v>
      </c>
      <c r="N1392" s="10" t="s">
        <v>40415</v>
      </c>
      <c r="O1392" s="389" t="s">
        <v>29313</v>
      </c>
      <c r="P1392" s="386">
        <v>43160</v>
      </c>
    </row>
    <row r="1393" spans="1:16" s="8" customFormat="1" ht="15" customHeight="1" x14ac:dyDescent="0.25">
      <c r="A1393" s="362" t="s">
        <v>46</v>
      </c>
      <c r="B1393" s="362" t="s">
        <v>22113</v>
      </c>
      <c r="C1393" s="340" t="s">
        <v>38184</v>
      </c>
      <c r="D1393" s="362" t="s">
        <v>22257</v>
      </c>
      <c r="E1393" s="362">
        <v>10</v>
      </c>
      <c r="F1393" s="364">
        <v>21941123</v>
      </c>
      <c r="G1393" s="363">
        <v>27219411230</v>
      </c>
      <c r="H1393" s="365">
        <v>26281</v>
      </c>
      <c r="I1393" s="388" t="s">
        <v>40514</v>
      </c>
      <c r="J1393" s="378">
        <v>12</v>
      </c>
      <c r="K1393" s="381">
        <v>1971</v>
      </c>
      <c r="L1393" s="369">
        <f t="shared" ca="1" si="21"/>
        <v>52</v>
      </c>
      <c r="M1393" s="299" t="s">
        <v>20</v>
      </c>
      <c r="N1393" s="10" t="s">
        <v>28854</v>
      </c>
      <c r="O1393" s="389" t="s">
        <v>38050</v>
      </c>
      <c r="P1393" s="386">
        <v>45077</v>
      </c>
    </row>
    <row r="1394" spans="1:16" s="8" customFormat="1" ht="15" customHeight="1" x14ac:dyDescent="0.25">
      <c r="A1394" s="362" t="s">
        <v>2915</v>
      </c>
      <c r="B1394" s="362" t="s">
        <v>22113</v>
      </c>
      <c r="C1394" s="340" t="s">
        <v>14128</v>
      </c>
      <c r="D1394" s="362" t="s">
        <v>14127</v>
      </c>
      <c r="E1394" s="362">
        <v>12</v>
      </c>
      <c r="F1394" s="364">
        <v>23443737</v>
      </c>
      <c r="G1394" s="363">
        <v>20234437373</v>
      </c>
      <c r="H1394" s="365">
        <v>26858</v>
      </c>
      <c r="I1394" s="388">
        <v>13</v>
      </c>
      <c r="J1394" s="378">
        <v>7</v>
      </c>
      <c r="K1394" s="381">
        <v>1973</v>
      </c>
      <c r="L1394" s="369">
        <f t="shared" ca="1" si="21"/>
        <v>50</v>
      </c>
      <c r="M1394" s="299" t="s">
        <v>20</v>
      </c>
      <c r="N1394" s="10" t="s">
        <v>40415</v>
      </c>
      <c r="O1394" s="389" t="s">
        <v>35977</v>
      </c>
      <c r="P1394" s="386">
        <v>42736</v>
      </c>
    </row>
    <row r="1395" spans="1:16" s="8" customFormat="1" ht="15" customHeight="1" x14ac:dyDescent="0.25">
      <c r="A1395" s="362" t="s">
        <v>172</v>
      </c>
      <c r="B1395" s="362" t="s">
        <v>22113</v>
      </c>
      <c r="C1395" s="340" t="s">
        <v>14126</v>
      </c>
      <c r="D1395" s="362" t="s">
        <v>14125</v>
      </c>
      <c r="E1395" s="362">
        <v>12</v>
      </c>
      <c r="F1395" s="364">
        <v>23965114</v>
      </c>
      <c r="G1395" s="363">
        <v>20239651144</v>
      </c>
      <c r="H1395" s="365" t="s">
        <v>29953</v>
      </c>
      <c r="I1395" s="388">
        <v>9</v>
      </c>
      <c r="J1395" s="378">
        <v>6</v>
      </c>
      <c r="K1395" s="381">
        <v>1974</v>
      </c>
      <c r="L1395" s="369">
        <f t="shared" ca="1" si="21"/>
        <v>49</v>
      </c>
      <c r="M1395" s="299" t="s">
        <v>20</v>
      </c>
      <c r="N1395" s="10" t="s">
        <v>40415</v>
      </c>
      <c r="O1395" s="389" t="s">
        <v>29328</v>
      </c>
      <c r="P1395" s="386">
        <v>43014</v>
      </c>
    </row>
    <row r="1396" spans="1:16" s="8" customFormat="1" ht="15" customHeight="1" x14ac:dyDescent="0.25">
      <c r="A1396" s="362">
        <v>16</v>
      </c>
      <c r="B1396" s="362" t="s">
        <v>22113</v>
      </c>
      <c r="C1396" s="340" t="s">
        <v>14124</v>
      </c>
      <c r="D1396" s="362" t="s">
        <v>14123</v>
      </c>
      <c r="E1396" s="362">
        <v>12</v>
      </c>
      <c r="F1396" s="364">
        <v>23709458</v>
      </c>
      <c r="G1396" s="363">
        <v>20237094582</v>
      </c>
      <c r="H1396" s="365">
        <v>27203</v>
      </c>
      <c r="I1396" s="388">
        <v>23</v>
      </c>
      <c r="J1396" s="378">
        <v>6</v>
      </c>
      <c r="K1396" s="381">
        <v>1974</v>
      </c>
      <c r="L1396" s="369">
        <f t="shared" ca="1" si="21"/>
        <v>49</v>
      </c>
      <c r="M1396" s="299" t="s">
        <v>20</v>
      </c>
      <c r="N1396" s="10" t="s">
        <v>40415</v>
      </c>
      <c r="O1396" s="389" t="s">
        <v>35977</v>
      </c>
      <c r="P1396" s="386">
        <v>42767</v>
      </c>
    </row>
    <row r="1397" spans="1:16" s="8" customFormat="1" ht="15" customHeight="1" x14ac:dyDescent="0.25">
      <c r="A1397" s="362" t="s">
        <v>46</v>
      </c>
      <c r="B1397" s="362" t="s">
        <v>22113</v>
      </c>
      <c r="C1397" s="340" t="s">
        <v>36432</v>
      </c>
      <c r="D1397" s="362" t="s">
        <v>36481</v>
      </c>
      <c r="E1397" s="362">
        <v>11</v>
      </c>
      <c r="F1397" s="364">
        <v>24149495</v>
      </c>
      <c r="G1397" s="363">
        <v>20241494951</v>
      </c>
      <c r="H1397" s="365">
        <v>27310</v>
      </c>
      <c r="I1397" s="388">
        <v>8</v>
      </c>
      <c r="J1397" s="378">
        <v>10</v>
      </c>
      <c r="K1397" s="381">
        <v>1974</v>
      </c>
      <c r="L1397" s="369">
        <f t="shared" ca="1" si="21"/>
        <v>49</v>
      </c>
      <c r="M1397" s="299" t="s">
        <v>20</v>
      </c>
      <c r="N1397" s="10" t="s">
        <v>40415</v>
      </c>
      <c r="O1397" s="389" t="s">
        <v>36270</v>
      </c>
      <c r="P1397" s="386">
        <v>44866</v>
      </c>
    </row>
    <row r="1398" spans="1:16" s="8" customFormat="1" ht="15" customHeight="1" x14ac:dyDescent="0.25">
      <c r="A1398" s="362" t="s">
        <v>889</v>
      </c>
      <c r="B1398" s="362" t="s">
        <v>22113</v>
      </c>
      <c r="C1398" s="340" t="s">
        <v>14122</v>
      </c>
      <c r="D1398" s="362" t="s">
        <v>14121</v>
      </c>
      <c r="E1398" s="362">
        <v>14</v>
      </c>
      <c r="F1398" s="364">
        <v>20193288</v>
      </c>
      <c r="G1398" s="363">
        <v>27201932888</v>
      </c>
      <c r="H1398" s="365">
        <v>25108</v>
      </c>
      <c r="I1398" s="388">
        <v>27</v>
      </c>
      <c r="J1398" s="378">
        <v>9</v>
      </c>
      <c r="K1398" s="381">
        <v>1968</v>
      </c>
      <c r="L1398" s="369">
        <f t="shared" ca="1" si="21"/>
        <v>55</v>
      </c>
      <c r="M1398" s="299" t="s">
        <v>20</v>
      </c>
      <c r="N1398" s="10" t="s">
        <v>28854</v>
      </c>
      <c r="O1398" s="389" t="s">
        <v>29344</v>
      </c>
      <c r="P1398" s="386">
        <v>43313</v>
      </c>
    </row>
    <row r="1399" spans="1:16" s="8" customFormat="1" ht="15" customHeight="1" x14ac:dyDescent="0.25">
      <c r="A1399" s="362" t="s">
        <v>27</v>
      </c>
      <c r="B1399" s="362" t="s">
        <v>22113</v>
      </c>
      <c r="C1399" s="340" t="s">
        <v>14120</v>
      </c>
      <c r="D1399" s="362" t="s">
        <v>14119</v>
      </c>
      <c r="E1399" s="362">
        <v>15</v>
      </c>
      <c r="F1399" s="364">
        <v>14369924</v>
      </c>
      <c r="G1399" s="363">
        <v>27143699248</v>
      </c>
      <c r="H1399" s="365">
        <v>22316</v>
      </c>
      <c r="I1399" s="388">
        <v>4</v>
      </c>
      <c r="J1399" s="378">
        <v>2</v>
      </c>
      <c r="K1399" s="381">
        <v>1961</v>
      </c>
      <c r="L1399" s="369">
        <f t="shared" ca="1" si="21"/>
        <v>63</v>
      </c>
      <c r="M1399" s="299" t="s">
        <v>20</v>
      </c>
      <c r="N1399" s="10" t="s">
        <v>28854</v>
      </c>
      <c r="O1399" s="389" t="s">
        <v>35660</v>
      </c>
      <c r="P1399" s="386">
        <v>40664</v>
      </c>
    </row>
    <row r="1400" spans="1:16" s="8" customFormat="1" ht="15" customHeight="1" x14ac:dyDescent="0.25">
      <c r="A1400" s="362" t="s">
        <v>27</v>
      </c>
      <c r="B1400" s="362" t="s">
        <v>22113</v>
      </c>
      <c r="C1400" s="340" t="s">
        <v>14118</v>
      </c>
      <c r="D1400" s="362" t="s">
        <v>14117</v>
      </c>
      <c r="E1400" s="362">
        <v>16</v>
      </c>
      <c r="F1400" s="364">
        <v>11286803</v>
      </c>
      <c r="G1400" s="363">
        <v>27112868033</v>
      </c>
      <c r="H1400" s="365">
        <v>19974</v>
      </c>
      <c r="I1400" s="388">
        <v>7</v>
      </c>
      <c r="J1400" s="378">
        <v>9</v>
      </c>
      <c r="K1400" s="381">
        <v>1954</v>
      </c>
      <c r="L1400" s="369">
        <f t="shared" ca="1" si="21"/>
        <v>69</v>
      </c>
      <c r="M1400" s="299" t="s">
        <v>20</v>
      </c>
      <c r="N1400" s="10" t="s">
        <v>28854</v>
      </c>
      <c r="O1400" s="389" t="s">
        <v>35850</v>
      </c>
      <c r="P1400" s="386">
        <v>40909</v>
      </c>
    </row>
    <row r="1401" spans="1:16" s="8" customFormat="1" ht="15" customHeight="1" x14ac:dyDescent="0.25">
      <c r="A1401" s="362" t="s">
        <v>27</v>
      </c>
      <c r="B1401" s="362" t="s">
        <v>22113</v>
      </c>
      <c r="C1401" s="340" t="s">
        <v>14116</v>
      </c>
      <c r="D1401" s="362" t="s">
        <v>14115</v>
      </c>
      <c r="E1401" s="362">
        <v>12</v>
      </c>
      <c r="F1401" s="364">
        <v>12849897</v>
      </c>
      <c r="G1401" s="363">
        <v>20128498975</v>
      </c>
      <c r="H1401" s="365">
        <v>20936</v>
      </c>
      <c r="I1401" s="388">
        <v>26</v>
      </c>
      <c r="J1401" s="378">
        <v>4</v>
      </c>
      <c r="K1401" s="381">
        <v>1957</v>
      </c>
      <c r="L1401" s="369">
        <f t="shared" ca="1" si="21"/>
        <v>66</v>
      </c>
      <c r="M1401" s="299" t="s">
        <v>20</v>
      </c>
      <c r="N1401" s="10" t="s">
        <v>40415</v>
      </c>
      <c r="O1401" s="389" t="s">
        <v>29331</v>
      </c>
      <c r="P1401" s="386">
        <v>43497</v>
      </c>
    </row>
    <row r="1402" spans="1:16" s="8" customFormat="1" ht="15" customHeight="1" x14ac:dyDescent="0.25">
      <c r="A1402" s="362" t="s">
        <v>27</v>
      </c>
      <c r="B1402" s="362" t="s">
        <v>22113</v>
      </c>
      <c r="C1402" s="340" t="s">
        <v>14114</v>
      </c>
      <c r="D1402" s="362" t="s">
        <v>14113</v>
      </c>
      <c r="E1402" s="362">
        <v>15</v>
      </c>
      <c r="F1402" s="364">
        <v>17781433</v>
      </c>
      <c r="G1402" s="363">
        <v>20177814335</v>
      </c>
      <c r="H1402" s="365">
        <v>24441</v>
      </c>
      <c r="I1402" s="388">
        <v>30</v>
      </c>
      <c r="J1402" s="378">
        <v>11</v>
      </c>
      <c r="K1402" s="381">
        <v>1966</v>
      </c>
      <c r="L1402" s="369">
        <f t="shared" ca="1" si="21"/>
        <v>57</v>
      </c>
      <c r="M1402" s="299" t="s">
        <v>20</v>
      </c>
      <c r="N1402" s="10" t="s">
        <v>40415</v>
      </c>
      <c r="O1402" s="389" t="s">
        <v>30821</v>
      </c>
      <c r="P1402" s="386">
        <v>40817</v>
      </c>
    </row>
    <row r="1403" spans="1:16" s="8" customFormat="1" ht="15" customHeight="1" x14ac:dyDescent="0.25">
      <c r="A1403" s="362" t="s">
        <v>27</v>
      </c>
      <c r="B1403" s="362" t="s">
        <v>22113</v>
      </c>
      <c r="C1403" s="340" t="s">
        <v>14112</v>
      </c>
      <c r="D1403" s="362" t="s">
        <v>14111</v>
      </c>
      <c r="E1403" s="362">
        <v>14</v>
      </c>
      <c r="F1403" s="364">
        <v>17074429</v>
      </c>
      <c r="G1403" s="363">
        <v>20170744293</v>
      </c>
      <c r="H1403" s="365">
        <v>23900</v>
      </c>
      <c r="I1403" s="388">
        <v>7</v>
      </c>
      <c r="J1403" s="378">
        <v>6</v>
      </c>
      <c r="K1403" s="381">
        <v>1965</v>
      </c>
      <c r="L1403" s="369">
        <f t="shared" ca="1" si="21"/>
        <v>58</v>
      </c>
      <c r="M1403" s="299" t="s">
        <v>20</v>
      </c>
      <c r="N1403" s="10" t="s">
        <v>40415</v>
      </c>
      <c r="O1403" s="389" t="s">
        <v>29328</v>
      </c>
      <c r="P1403" s="386">
        <v>43101</v>
      </c>
    </row>
    <row r="1404" spans="1:16" s="8" customFormat="1" ht="15" customHeight="1" x14ac:dyDescent="0.25">
      <c r="A1404" s="362" t="s">
        <v>23</v>
      </c>
      <c r="B1404" s="362" t="s">
        <v>22113</v>
      </c>
      <c r="C1404" s="340" t="s">
        <v>14110</v>
      </c>
      <c r="D1404" s="362" t="s">
        <v>14109</v>
      </c>
      <c r="E1404" s="362">
        <v>14</v>
      </c>
      <c r="F1404" s="364">
        <v>17474683</v>
      </c>
      <c r="G1404" s="363">
        <v>20174746835</v>
      </c>
      <c r="H1404" s="365">
        <v>24862</v>
      </c>
      <c r="I1404" s="388">
        <v>25</v>
      </c>
      <c r="J1404" s="378">
        <v>1</v>
      </c>
      <c r="K1404" s="381">
        <v>1968</v>
      </c>
      <c r="L1404" s="369">
        <f t="shared" ca="1" si="21"/>
        <v>56</v>
      </c>
      <c r="M1404" s="299" t="s">
        <v>20</v>
      </c>
      <c r="N1404" s="10" t="s">
        <v>40415</v>
      </c>
      <c r="O1404" s="389" t="s">
        <v>30743</v>
      </c>
      <c r="P1404" s="386">
        <v>40330</v>
      </c>
    </row>
    <row r="1405" spans="1:16" s="8" customFormat="1" ht="15" customHeight="1" x14ac:dyDescent="0.25">
      <c r="A1405" s="362" t="s">
        <v>46</v>
      </c>
      <c r="B1405" s="362" t="s">
        <v>22113</v>
      </c>
      <c r="C1405" s="340" t="s">
        <v>14108</v>
      </c>
      <c r="D1405" s="362" t="s">
        <v>14107</v>
      </c>
      <c r="E1405" s="362">
        <v>14</v>
      </c>
      <c r="F1405" s="364">
        <v>6729722</v>
      </c>
      <c r="G1405" s="363">
        <v>27067297224</v>
      </c>
      <c r="H1405" s="365">
        <v>18897</v>
      </c>
      <c r="I1405" s="388">
        <v>26</v>
      </c>
      <c r="J1405" s="378">
        <v>9</v>
      </c>
      <c r="K1405" s="381">
        <v>1951</v>
      </c>
      <c r="L1405" s="369">
        <f t="shared" ca="1" si="21"/>
        <v>72</v>
      </c>
      <c r="M1405" s="299" t="s">
        <v>20</v>
      </c>
      <c r="N1405" s="10" t="s">
        <v>28854</v>
      </c>
      <c r="O1405" s="389" t="s">
        <v>30765</v>
      </c>
      <c r="P1405" s="386">
        <v>41426</v>
      </c>
    </row>
    <row r="1406" spans="1:16" s="8" customFormat="1" ht="15" customHeight="1" x14ac:dyDescent="0.25">
      <c r="A1406" s="362" t="s">
        <v>27</v>
      </c>
      <c r="B1406" s="362" t="s">
        <v>22113</v>
      </c>
      <c r="C1406" s="340" t="s">
        <v>14106</v>
      </c>
      <c r="D1406" s="362" t="s">
        <v>14105</v>
      </c>
      <c r="E1406" s="362">
        <v>13</v>
      </c>
      <c r="F1406" s="364">
        <v>12877934</v>
      </c>
      <c r="G1406" s="363">
        <v>27128779340</v>
      </c>
      <c r="H1406" s="365">
        <v>22002</v>
      </c>
      <c r="I1406" s="388">
        <v>27</v>
      </c>
      <c r="J1406" s="378">
        <v>3</v>
      </c>
      <c r="K1406" s="381">
        <v>1960</v>
      </c>
      <c r="L1406" s="369">
        <f t="shared" ca="1" si="21"/>
        <v>64</v>
      </c>
      <c r="M1406" s="299" t="s">
        <v>20</v>
      </c>
      <c r="N1406" s="10" t="s">
        <v>28854</v>
      </c>
      <c r="O1406" s="389" t="s">
        <v>30842</v>
      </c>
      <c r="P1406" s="386">
        <v>42644</v>
      </c>
    </row>
    <row r="1407" spans="1:16" s="8" customFormat="1" ht="15" customHeight="1" x14ac:dyDescent="0.25">
      <c r="A1407" s="362" t="s">
        <v>33761</v>
      </c>
      <c r="B1407" s="362" t="s">
        <v>22113</v>
      </c>
      <c r="C1407" s="340" t="s">
        <v>14104</v>
      </c>
      <c r="D1407" s="362" t="s">
        <v>14103</v>
      </c>
      <c r="E1407" s="362">
        <v>13</v>
      </c>
      <c r="F1407" s="364">
        <v>20472368</v>
      </c>
      <c r="G1407" s="363">
        <v>20204723681</v>
      </c>
      <c r="H1407" s="365">
        <v>25238</v>
      </c>
      <c r="I1407" s="388">
        <v>4</v>
      </c>
      <c r="J1407" s="378">
        <v>2</v>
      </c>
      <c r="K1407" s="381">
        <v>1969</v>
      </c>
      <c r="L1407" s="369">
        <f t="shared" ca="1" si="21"/>
        <v>55</v>
      </c>
      <c r="M1407" s="299" t="s">
        <v>20</v>
      </c>
      <c r="N1407" s="10" t="s">
        <v>40415</v>
      </c>
      <c r="O1407" s="389" t="s">
        <v>30745</v>
      </c>
      <c r="P1407" s="386">
        <v>41275</v>
      </c>
    </row>
    <row r="1408" spans="1:16" s="8" customFormat="1" ht="15" customHeight="1" x14ac:dyDescent="0.25">
      <c r="A1408" s="362" t="s">
        <v>46</v>
      </c>
      <c r="B1408" s="362" t="s">
        <v>22113</v>
      </c>
      <c r="C1408" s="340" t="s">
        <v>37961</v>
      </c>
      <c r="D1408" s="362" t="s">
        <v>37968</v>
      </c>
      <c r="E1408" s="362">
        <v>14</v>
      </c>
      <c r="F1408" s="364">
        <v>23505429</v>
      </c>
      <c r="G1408" s="363">
        <v>23235054299</v>
      </c>
      <c r="H1408" s="365">
        <v>26914</v>
      </c>
      <c r="I1408" s="388">
        <v>7</v>
      </c>
      <c r="J1408" s="378">
        <v>9</v>
      </c>
      <c r="K1408" s="381">
        <v>1973</v>
      </c>
      <c r="L1408" s="369">
        <f t="shared" ca="1" si="21"/>
        <v>50</v>
      </c>
      <c r="M1408" s="299" t="s">
        <v>20</v>
      </c>
      <c r="N1408" s="10" t="s">
        <v>40415</v>
      </c>
      <c r="O1408" s="389" t="s">
        <v>37917</v>
      </c>
      <c r="P1408" s="386">
        <v>45047</v>
      </c>
    </row>
    <row r="1409" spans="1:16" s="8" customFormat="1" ht="15" customHeight="1" x14ac:dyDescent="0.25">
      <c r="A1409" s="362">
        <v>12</v>
      </c>
      <c r="B1409" s="362" t="s">
        <v>22113</v>
      </c>
      <c r="C1409" s="340" t="s">
        <v>39571</v>
      </c>
      <c r="D1409" s="362" t="s">
        <v>39605</v>
      </c>
      <c r="E1409" s="362">
        <v>13</v>
      </c>
      <c r="F1409" s="364">
        <v>23533522</v>
      </c>
      <c r="G1409" s="363">
        <v>20235335221</v>
      </c>
      <c r="H1409" s="365">
        <v>26939</v>
      </c>
      <c r="I1409" s="388">
        <v>2</v>
      </c>
      <c r="J1409" s="378">
        <v>10</v>
      </c>
      <c r="K1409" s="381">
        <v>1973</v>
      </c>
      <c r="L1409" s="369">
        <f t="shared" ca="1" si="21"/>
        <v>50</v>
      </c>
      <c r="M1409" s="299" t="s">
        <v>20</v>
      </c>
      <c r="N1409" s="10" t="s">
        <v>40415</v>
      </c>
      <c r="O1409" s="389" t="s">
        <v>39542</v>
      </c>
      <c r="P1409" s="386">
        <v>45078</v>
      </c>
    </row>
    <row r="1410" spans="1:16" s="8" customFormat="1" ht="15" customHeight="1" x14ac:dyDescent="0.25">
      <c r="A1410" s="362" t="s">
        <v>59</v>
      </c>
      <c r="B1410" s="362" t="s">
        <v>22113</v>
      </c>
      <c r="C1410" s="340" t="s">
        <v>38615</v>
      </c>
      <c r="D1410" s="362" t="s">
        <v>38652</v>
      </c>
      <c r="E1410" s="362">
        <v>13</v>
      </c>
      <c r="F1410" s="364">
        <v>20868110</v>
      </c>
      <c r="G1410" s="363">
        <v>23208681109</v>
      </c>
      <c r="H1410" s="365">
        <v>25335</v>
      </c>
      <c r="I1410" s="388">
        <v>12</v>
      </c>
      <c r="J1410" s="378">
        <v>5</v>
      </c>
      <c r="K1410" s="381">
        <v>1969</v>
      </c>
      <c r="L1410" s="369">
        <f t="shared" ref="L1410:L1473" ca="1" si="22">DATEDIF(H1410,TODAY(),"Y")</f>
        <v>54</v>
      </c>
      <c r="M1410" s="299" t="s">
        <v>20</v>
      </c>
      <c r="N1410" s="10" t="s">
        <v>40415</v>
      </c>
      <c r="O1410" s="389" t="s">
        <v>38556</v>
      </c>
      <c r="P1410" s="386">
        <v>45139</v>
      </c>
    </row>
    <row r="1411" spans="1:16" s="8" customFormat="1" ht="15" customHeight="1" x14ac:dyDescent="0.25">
      <c r="A1411" s="362" t="s">
        <v>27</v>
      </c>
      <c r="B1411" s="362" t="s">
        <v>22113</v>
      </c>
      <c r="C1411" s="340" t="s">
        <v>14102</v>
      </c>
      <c r="D1411" s="362" t="s">
        <v>14101</v>
      </c>
      <c r="E1411" s="362">
        <v>14</v>
      </c>
      <c r="F1411" s="364">
        <v>8586479</v>
      </c>
      <c r="G1411" s="363">
        <v>20085864794</v>
      </c>
      <c r="H1411" s="365">
        <v>18810</v>
      </c>
      <c r="I1411" s="388">
        <v>1</v>
      </c>
      <c r="J1411" s="378">
        <v>7</v>
      </c>
      <c r="K1411" s="381">
        <v>1951</v>
      </c>
      <c r="L1411" s="369">
        <f t="shared" ca="1" si="22"/>
        <v>72</v>
      </c>
      <c r="M1411" s="299" t="s">
        <v>20</v>
      </c>
      <c r="N1411" s="10" t="s">
        <v>40415</v>
      </c>
      <c r="O1411" s="389" t="s">
        <v>29318</v>
      </c>
      <c r="P1411" s="386">
        <v>43160</v>
      </c>
    </row>
    <row r="1412" spans="1:16" s="8" customFormat="1" ht="15" customHeight="1" x14ac:dyDescent="0.25">
      <c r="A1412" s="362" t="s">
        <v>36</v>
      </c>
      <c r="B1412" s="362" t="s">
        <v>22113</v>
      </c>
      <c r="C1412" s="340" t="s">
        <v>14100</v>
      </c>
      <c r="D1412" s="362" t="s">
        <v>14099</v>
      </c>
      <c r="E1412" s="362">
        <v>13</v>
      </c>
      <c r="F1412" s="364">
        <v>20240916</v>
      </c>
      <c r="G1412" s="363">
        <v>23202409164</v>
      </c>
      <c r="H1412" s="365">
        <v>25019</v>
      </c>
      <c r="I1412" s="388">
        <v>30</v>
      </c>
      <c r="J1412" s="378">
        <v>6</v>
      </c>
      <c r="K1412" s="381">
        <v>1968</v>
      </c>
      <c r="L1412" s="369">
        <f t="shared" ca="1" si="22"/>
        <v>55</v>
      </c>
      <c r="M1412" s="299" t="s">
        <v>20</v>
      </c>
      <c r="N1412" s="10" t="s">
        <v>28854</v>
      </c>
      <c r="O1412" s="389" t="s">
        <v>29329</v>
      </c>
      <c r="P1412" s="386">
        <v>43831</v>
      </c>
    </row>
    <row r="1413" spans="1:16" s="8" customFormat="1" ht="15" customHeight="1" x14ac:dyDescent="0.25">
      <c r="A1413" s="362" t="s">
        <v>59</v>
      </c>
      <c r="B1413" s="362" t="s">
        <v>22113</v>
      </c>
      <c r="C1413" s="340" t="s">
        <v>14098</v>
      </c>
      <c r="D1413" s="362" t="s">
        <v>14097</v>
      </c>
      <c r="E1413" s="362">
        <v>13</v>
      </c>
      <c r="F1413" s="364">
        <v>17969717</v>
      </c>
      <c r="G1413" s="363">
        <v>27179697179</v>
      </c>
      <c r="H1413" s="365">
        <v>23543</v>
      </c>
      <c r="I1413" s="388">
        <v>15</v>
      </c>
      <c r="J1413" s="378">
        <v>6</v>
      </c>
      <c r="K1413" s="381">
        <v>1964</v>
      </c>
      <c r="L1413" s="369">
        <f t="shared" ca="1" si="22"/>
        <v>59</v>
      </c>
      <c r="M1413" s="299" t="s">
        <v>20</v>
      </c>
      <c r="N1413" s="10" t="s">
        <v>28854</v>
      </c>
      <c r="O1413" s="389" t="s">
        <v>29337</v>
      </c>
      <c r="P1413" s="386">
        <v>43922</v>
      </c>
    </row>
    <row r="1414" spans="1:16" s="8" customFormat="1" ht="15" customHeight="1" x14ac:dyDescent="0.25">
      <c r="A1414" s="362" t="s">
        <v>27</v>
      </c>
      <c r="B1414" s="362" t="s">
        <v>22113</v>
      </c>
      <c r="C1414" s="340" t="s">
        <v>14096</v>
      </c>
      <c r="D1414" s="362" t="s">
        <v>14095</v>
      </c>
      <c r="E1414" s="362">
        <v>14</v>
      </c>
      <c r="F1414" s="364">
        <v>13481125</v>
      </c>
      <c r="G1414" s="363">
        <v>20134811251</v>
      </c>
      <c r="H1414" s="365">
        <v>21123</v>
      </c>
      <c r="I1414" s="388">
        <v>30</v>
      </c>
      <c r="J1414" s="378">
        <v>10</v>
      </c>
      <c r="K1414" s="381">
        <v>1957</v>
      </c>
      <c r="L1414" s="369">
        <f t="shared" ca="1" si="22"/>
        <v>66</v>
      </c>
      <c r="M1414" s="299" t="s">
        <v>20</v>
      </c>
      <c r="N1414" s="10" t="s">
        <v>40415</v>
      </c>
      <c r="O1414" s="389" t="s">
        <v>30772</v>
      </c>
      <c r="P1414" s="386">
        <v>41574</v>
      </c>
    </row>
    <row r="1415" spans="1:16" s="8" customFormat="1" ht="15" customHeight="1" x14ac:dyDescent="0.25">
      <c r="A1415" s="362" t="s">
        <v>27</v>
      </c>
      <c r="B1415" s="362" t="s">
        <v>22113</v>
      </c>
      <c r="C1415" s="340" t="s">
        <v>14094</v>
      </c>
      <c r="D1415" s="362" t="s">
        <v>14093</v>
      </c>
      <c r="E1415" s="362">
        <v>14</v>
      </c>
      <c r="F1415" s="364">
        <v>18258391</v>
      </c>
      <c r="G1415" s="363">
        <v>27182583915</v>
      </c>
      <c r="H1415" s="365">
        <v>24575</v>
      </c>
      <c r="I1415" s="388">
        <v>13</v>
      </c>
      <c r="J1415" s="378">
        <v>4</v>
      </c>
      <c r="K1415" s="381">
        <v>1967</v>
      </c>
      <c r="L1415" s="369">
        <f t="shared" ca="1" si="22"/>
        <v>57</v>
      </c>
      <c r="M1415" s="299" t="s">
        <v>20</v>
      </c>
      <c r="N1415" s="10" t="s">
        <v>28854</v>
      </c>
      <c r="O1415" s="389" t="s">
        <v>29317</v>
      </c>
      <c r="P1415" s="386">
        <v>44044</v>
      </c>
    </row>
    <row r="1416" spans="1:16" s="8" customFormat="1" ht="15" customHeight="1" x14ac:dyDescent="0.25">
      <c r="A1416" s="362" t="s">
        <v>46</v>
      </c>
      <c r="B1416" s="362" t="s">
        <v>22113</v>
      </c>
      <c r="C1416" s="340" t="s">
        <v>14092</v>
      </c>
      <c r="D1416" s="362" t="s">
        <v>14091</v>
      </c>
      <c r="E1416" s="362">
        <v>15</v>
      </c>
      <c r="F1416" s="364">
        <v>11647740</v>
      </c>
      <c r="G1416" s="363">
        <v>20116477409</v>
      </c>
      <c r="H1416" s="365">
        <v>20317</v>
      </c>
      <c r="I1416" s="388">
        <v>16</v>
      </c>
      <c r="J1416" s="378">
        <v>8</v>
      </c>
      <c r="K1416" s="381">
        <v>1955</v>
      </c>
      <c r="L1416" s="369">
        <f t="shared" ca="1" si="22"/>
        <v>68</v>
      </c>
      <c r="M1416" s="299" t="s">
        <v>20</v>
      </c>
      <c r="N1416" s="10" t="s">
        <v>40415</v>
      </c>
      <c r="O1416" s="389" t="s">
        <v>30751</v>
      </c>
      <c r="P1416" s="386">
        <v>40179</v>
      </c>
    </row>
    <row r="1417" spans="1:16" s="8" customFormat="1" ht="15" customHeight="1" x14ac:dyDescent="0.25">
      <c r="A1417" s="362" t="s">
        <v>179</v>
      </c>
      <c r="B1417" s="362" t="s">
        <v>22113</v>
      </c>
      <c r="C1417" s="340" t="s">
        <v>14090</v>
      </c>
      <c r="D1417" s="362" t="s">
        <v>14089</v>
      </c>
      <c r="E1417" s="362">
        <v>14</v>
      </c>
      <c r="F1417" s="364">
        <v>21676827</v>
      </c>
      <c r="G1417" s="363">
        <v>20216768273</v>
      </c>
      <c r="H1417" s="365">
        <v>25769</v>
      </c>
      <c r="I1417" s="388">
        <v>20</v>
      </c>
      <c r="J1417" s="378">
        <v>7</v>
      </c>
      <c r="K1417" s="381">
        <v>1970</v>
      </c>
      <c r="L1417" s="369">
        <f t="shared" ca="1" si="22"/>
        <v>53</v>
      </c>
      <c r="M1417" s="299" t="s">
        <v>20</v>
      </c>
      <c r="N1417" s="10" t="s">
        <v>40415</v>
      </c>
      <c r="O1417" s="389" t="s">
        <v>29360</v>
      </c>
      <c r="P1417" s="386">
        <v>43282</v>
      </c>
    </row>
    <row r="1418" spans="1:16" s="8" customFormat="1" ht="15" customHeight="1" x14ac:dyDescent="0.25">
      <c r="A1418" s="362" t="s">
        <v>889</v>
      </c>
      <c r="B1418" s="362" t="s">
        <v>22113</v>
      </c>
      <c r="C1418" s="340" t="s">
        <v>14088</v>
      </c>
      <c r="D1418" s="362" t="s">
        <v>14087</v>
      </c>
      <c r="E1418" s="362">
        <v>13</v>
      </c>
      <c r="F1418" s="364">
        <v>20193017</v>
      </c>
      <c r="G1418" s="363">
        <v>20201930171</v>
      </c>
      <c r="H1418" s="365">
        <v>24994</v>
      </c>
      <c r="I1418" s="388">
        <v>5</v>
      </c>
      <c r="J1418" s="378">
        <v>6</v>
      </c>
      <c r="K1418" s="381">
        <v>1968</v>
      </c>
      <c r="L1418" s="369">
        <f t="shared" ca="1" si="22"/>
        <v>55</v>
      </c>
      <c r="M1418" s="299" t="s">
        <v>20</v>
      </c>
      <c r="N1418" s="10" t="s">
        <v>40415</v>
      </c>
      <c r="O1418" s="389" t="s">
        <v>29317</v>
      </c>
      <c r="P1418" s="386">
        <v>44044</v>
      </c>
    </row>
    <row r="1419" spans="1:16" s="8" customFormat="1" ht="15" customHeight="1" x14ac:dyDescent="0.25">
      <c r="A1419" s="362" t="s">
        <v>27</v>
      </c>
      <c r="B1419" s="362" t="s">
        <v>22113</v>
      </c>
      <c r="C1419" s="340" t="s">
        <v>14086</v>
      </c>
      <c r="D1419" s="362" t="s">
        <v>14085</v>
      </c>
      <c r="E1419" s="362">
        <v>16</v>
      </c>
      <c r="F1419" s="364">
        <v>14223978</v>
      </c>
      <c r="G1419" s="363">
        <v>20142239788</v>
      </c>
      <c r="H1419" s="365">
        <v>22132</v>
      </c>
      <c r="I1419" s="388">
        <v>4</v>
      </c>
      <c r="J1419" s="378">
        <v>8</v>
      </c>
      <c r="K1419" s="381">
        <v>1960</v>
      </c>
      <c r="L1419" s="369">
        <f t="shared" ca="1" si="22"/>
        <v>63</v>
      </c>
      <c r="M1419" s="299" t="s">
        <v>20</v>
      </c>
      <c r="N1419" s="10" t="s">
        <v>40415</v>
      </c>
      <c r="O1419" s="389" t="s">
        <v>34422</v>
      </c>
      <c r="P1419" s="386">
        <v>40422</v>
      </c>
    </row>
    <row r="1420" spans="1:16" s="8" customFormat="1" ht="15" customHeight="1" x14ac:dyDescent="0.25">
      <c r="A1420" s="362" t="s">
        <v>627</v>
      </c>
      <c r="B1420" s="362" t="s">
        <v>22113</v>
      </c>
      <c r="C1420" s="340" t="s">
        <v>14084</v>
      </c>
      <c r="D1420" s="362" t="s">
        <v>14083</v>
      </c>
      <c r="E1420" s="362">
        <v>14</v>
      </c>
      <c r="F1420" s="364">
        <v>11242613</v>
      </c>
      <c r="G1420" s="363">
        <v>27112426138</v>
      </c>
      <c r="H1420" s="365">
        <v>19862</v>
      </c>
      <c r="I1420" s="388">
        <v>18</v>
      </c>
      <c r="J1420" s="378">
        <v>5</v>
      </c>
      <c r="K1420" s="381">
        <v>1954</v>
      </c>
      <c r="L1420" s="369">
        <f t="shared" ca="1" si="22"/>
        <v>69</v>
      </c>
      <c r="M1420" s="299" t="s">
        <v>20</v>
      </c>
      <c r="N1420" s="10" t="s">
        <v>28854</v>
      </c>
      <c r="O1420" s="389" t="s">
        <v>30797</v>
      </c>
      <c r="P1420" s="386">
        <v>41244</v>
      </c>
    </row>
    <row r="1421" spans="1:16" s="8" customFormat="1" ht="15" customHeight="1" x14ac:dyDescent="0.25">
      <c r="A1421" s="362" t="s">
        <v>27</v>
      </c>
      <c r="B1421" s="362" t="s">
        <v>22113</v>
      </c>
      <c r="C1421" s="340" t="s">
        <v>35129</v>
      </c>
      <c r="D1421" s="362" t="s">
        <v>35111</v>
      </c>
      <c r="E1421" s="362">
        <v>12</v>
      </c>
      <c r="F1421" s="364">
        <v>14369013</v>
      </c>
      <c r="G1421" s="363">
        <v>27143690135</v>
      </c>
      <c r="H1421" s="365">
        <v>22569</v>
      </c>
      <c r="I1421" s="388">
        <v>15</v>
      </c>
      <c r="J1421" s="378">
        <v>10</v>
      </c>
      <c r="K1421" s="381">
        <v>1961</v>
      </c>
      <c r="L1421" s="369">
        <f t="shared" ca="1" si="22"/>
        <v>62</v>
      </c>
      <c r="M1421" s="299" t="s">
        <v>20</v>
      </c>
      <c r="N1421" s="10" t="s">
        <v>28854</v>
      </c>
      <c r="O1421" s="389" t="s">
        <v>35042</v>
      </c>
      <c r="P1421" s="386">
        <v>44743</v>
      </c>
    </row>
    <row r="1422" spans="1:16" s="8" customFormat="1" ht="15" customHeight="1" x14ac:dyDescent="0.25">
      <c r="A1422" s="362" t="s">
        <v>889</v>
      </c>
      <c r="B1422" s="362" t="s">
        <v>22113</v>
      </c>
      <c r="C1422" s="340" t="s">
        <v>14082</v>
      </c>
      <c r="D1422" s="362" t="s">
        <v>14081</v>
      </c>
      <c r="E1422" s="362">
        <v>14</v>
      </c>
      <c r="F1422" s="364">
        <v>13814994</v>
      </c>
      <c r="G1422" s="363">
        <v>20138149944</v>
      </c>
      <c r="H1422" s="365">
        <v>22472</v>
      </c>
      <c r="I1422" s="388">
        <v>10</v>
      </c>
      <c r="J1422" s="378">
        <v>7</v>
      </c>
      <c r="K1422" s="381">
        <v>1961</v>
      </c>
      <c r="L1422" s="369">
        <f t="shared" ca="1" si="22"/>
        <v>62</v>
      </c>
      <c r="M1422" s="299" t="s">
        <v>20</v>
      </c>
      <c r="N1422" s="10" t="s">
        <v>40415</v>
      </c>
      <c r="O1422" s="389" t="s">
        <v>29329</v>
      </c>
      <c r="P1422" s="386">
        <v>42522</v>
      </c>
    </row>
    <row r="1423" spans="1:16" s="8" customFormat="1" ht="15" customHeight="1" x14ac:dyDescent="0.25">
      <c r="A1423" s="362" t="s">
        <v>27</v>
      </c>
      <c r="B1423" s="362" t="s">
        <v>22113</v>
      </c>
      <c r="C1423" s="340" t="s">
        <v>14076</v>
      </c>
      <c r="D1423" s="362" t="s">
        <v>14075</v>
      </c>
      <c r="E1423" s="362">
        <v>14</v>
      </c>
      <c r="F1423" s="364">
        <v>17013287</v>
      </c>
      <c r="G1423" s="363">
        <v>20170132875</v>
      </c>
      <c r="H1423" s="365">
        <v>23708</v>
      </c>
      <c r="I1423" s="388">
        <v>27</v>
      </c>
      <c r="J1423" s="378">
        <v>11</v>
      </c>
      <c r="K1423" s="381">
        <v>1964</v>
      </c>
      <c r="L1423" s="369">
        <f t="shared" ca="1" si="22"/>
        <v>59</v>
      </c>
      <c r="M1423" s="299" t="s">
        <v>20</v>
      </c>
      <c r="N1423" s="10" t="s">
        <v>40415</v>
      </c>
      <c r="O1423" s="389" t="s">
        <v>29347</v>
      </c>
      <c r="P1423" s="386">
        <v>42955</v>
      </c>
    </row>
    <row r="1424" spans="1:16" s="8" customFormat="1" ht="15" customHeight="1" x14ac:dyDescent="0.25">
      <c r="A1424" s="362" t="s">
        <v>27</v>
      </c>
      <c r="B1424" s="362" t="s">
        <v>22113</v>
      </c>
      <c r="C1424" s="340" t="s">
        <v>14074</v>
      </c>
      <c r="D1424" s="362" t="s">
        <v>14073</v>
      </c>
      <c r="E1424" s="362">
        <v>14</v>
      </c>
      <c r="F1424" s="364">
        <v>4995745</v>
      </c>
      <c r="G1424" s="363">
        <v>23049957459</v>
      </c>
      <c r="H1424" s="365">
        <v>17648</v>
      </c>
      <c r="I1424" s="388">
        <v>25</v>
      </c>
      <c r="J1424" s="378">
        <v>4</v>
      </c>
      <c r="K1424" s="381">
        <v>1948</v>
      </c>
      <c r="L1424" s="369">
        <f t="shared" ca="1" si="22"/>
        <v>75</v>
      </c>
      <c r="M1424" s="299" t="s">
        <v>20</v>
      </c>
      <c r="N1424" s="10" t="s">
        <v>40415</v>
      </c>
      <c r="O1424" s="389" t="s">
        <v>34422</v>
      </c>
      <c r="P1424" s="386">
        <v>40848</v>
      </c>
    </row>
    <row r="1425" spans="1:16" s="8" customFormat="1" ht="15" customHeight="1" x14ac:dyDescent="0.25">
      <c r="A1425" s="362" t="s">
        <v>27</v>
      </c>
      <c r="B1425" s="362" t="s">
        <v>22113</v>
      </c>
      <c r="C1425" s="340" t="s">
        <v>14072</v>
      </c>
      <c r="D1425" s="362" t="s">
        <v>14071</v>
      </c>
      <c r="E1425" s="362">
        <v>15</v>
      </c>
      <c r="F1425" s="364">
        <v>11985754</v>
      </c>
      <c r="G1425" s="363">
        <v>27119857541</v>
      </c>
      <c r="H1425" s="365">
        <v>20445</v>
      </c>
      <c r="I1425" s="388">
        <v>22</v>
      </c>
      <c r="J1425" s="378">
        <v>12</v>
      </c>
      <c r="K1425" s="381">
        <v>1955</v>
      </c>
      <c r="L1425" s="369">
        <f t="shared" ca="1" si="22"/>
        <v>68</v>
      </c>
      <c r="M1425" s="299" t="s">
        <v>20</v>
      </c>
      <c r="N1425" s="10" t="s">
        <v>28854</v>
      </c>
      <c r="O1425" s="389" t="s">
        <v>35848</v>
      </c>
      <c r="P1425" s="386">
        <v>41944</v>
      </c>
    </row>
    <row r="1426" spans="1:16" s="8" customFormat="1" ht="15" customHeight="1" x14ac:dyDescent="0.25">
      <c r="A1426" s="362" t="s">
        <v>27</v>
      </c>
      <c r="B1426" s="362" t="s">
        <v>22113</v>
      </c>
      <c r="C1426" s="340" t="s">
        <v>14070</v>
      </c>
      <c r="D1426" s="362" t="s">
        <v>14069</v>
      </c>
      <c r="E1426" s="362">
        <v>14</v>
      </c>
      <c r="F1426" s="364">
        <v>10231331</v>
      </c>
      <c r="G1426" s="363">
        <v>20102313314</v>
      </c>
      <c r="H1426" s="365">
        <v>19106</v>
      </c>
      <c r="I1426" s="388">
        <v>22</v>
      </c>
      <c r="J1426" s="378">
        <v>4</v>
      </c>
      <c r="K1426" s="381">
        <v>1952</v>
      </c>
      <c r="L1426" s="369">
        <f t="shared" ca="1" si="22"/>
        <v>72</v>
      </c>
      <c r="M1426" s="299" t="s">
        <v>20</v>
      </c>
      <c r="N1426" s="10" t="s">
        <v>40415</v>
      </c>
      <c r="O1426" s="389" t="s">
        <v>35849</v>
      </c>
      <c r="P1426" s="386">
        <v>42675</v>
      </c>
    </row>
    <row r="1427" spans="1:16" s="8" customFormat="1" ht="15" customHeight="1" x14ac:dyDescent="0.25">
      <c r="A1427" s="362" t="s">
        <v>74</v>
      </c>
      <c r="B1427" s="362" t="s">
        <v>22113</v>
      </c>
      <c r="C1427" s="340" t="s">
        <v>14068</v>
      </c>
      <c r="D1427" s="362" t="s">
        <v>14067</v>
      </c>
      <c r="E1427" s="362">
        <v>15</v>
      </c>
      <c r="F1427" s="364">
        <v>16073160</v>
      </c>
      <c r="G1427" s="363">
        <v>20160731606</v>
      </c>
      <c r="H1427" s="365">
        <v>22893</v>
      </c>
      <c r="I1427" s="388">
        <v>4</v>
      </c>
      <c r="J1427" s="378">
        <v>9</v>
      </c>
      <c r="K1427" s="381">
        <v>1962</v>
      </c>
      <c r="L1427" s="369">
        <f t="shared" ca="1" si="22"/>
        <v>61</v>
      </c>
      <c r="M1427" s="299" t="s">
        <v>20</v>
      </c>
      <c r="N1427" s="10" t="s">
        <v>40415</v>
      </c>
      <c r="O1427" s="389" t="s">
        <v>30770</v>
      </c>
      <c r="P1427" s="386">
        <v>41640</v>
      </c>
    </row>
    <row r="1428" spans="1:16" s="8" customFormat="1" ht="15" customHeight="1" x14ac:dyDescent="0.25">
      <c r="A1428" s="362" t="s">
        <v>27</v>
      </c>
      <c r="B1428" s="362" t="s">
        <v>22113</v>
      </c>
      <c r="C1428" s="340" t="s">
        <v>14066</v>
      </c>
      <c r="D1428" s="362" t="s">
        <v>14065</v>
      </c>
      <c r="E1428" s="362">
        <v>15</v>
      </c>
      <c r="F1428" s="364">
        <v>12958117</v>
      </c>
      <c r="G1428" s="363">
        <v>20129581175</v>
      </c>
      <c r="H1428" s="365">
        <v>20801</v>
      </c>
      <c r="I1428" s="388">
        <v>12</v>
      </c>
      <c r="J1428" s="378">
        <v>12</v>
      </c>
      <c r="K1428" s="381">
        <v>1956</v>
      </c>
      <c r="L1428" s="369">
        <f t="shared" ca="1" si="22"/>
        <v>67</v>
      </c>
      <c r="M1428" s="299" t="s">
        <v>20</v>
      </c>
      <c r="N1428" s="10" t="s">
        <v>40415</v>
      </c>
      <c r="O1428" s="389" t="s">
        <v>30814</v>
      </c>
      <c r="P1428" s="386">
        <v>42705</v>
      </c>
    </row>
    <row r="1429" spans="1:16" s="8" customFormat="1" ht="15" customHeight="1" x14ac:dyDescent="0.25">
      <c r="A1429" s="362" t="s">
        <v>27</v>
      </c>
      <c r="B1429" s="362" t="s">
        <v>22113</v>
      </c>
      <c r="C1429" s="340" t="s">
        <v>36433</v>
      </c>
      <c r="D1429" s="362" t="s">
        <v>36482</v>
      </c>
      <c r="E1429" s="362">
        <v>12</v>
      </c>
      <c r="F1429" s="364">
        <v>18567913</v>
      </c>
      <c r="G1429" s="363">
        <v>27185679131</v>
      </c>
      <c r="H1429" s="365">
        <v>24808</v>
      </c>
      <c r="I1429" s="388">
        <v>2</v>
      </c>
      <c r="J1429" s="378">
        <v>12</v>
      </c>
      <c r="K1429" s="381">
        <v>1967</v>
      </c>
      <c r="L1429" s="369">
        <f t="shared" ca="1" si="22"/>
        <v>56</v>
      </c>
      <c r="M1429" s="299" t="s">
        <v>20</v>
      </c>
      <c r="N1429" s="10" t="s">
        <v>28854</v>
      </c>
      <c r="O1429" s="389" t="s">
        <v>36270</v>
      </c>
      <c r="P1429" s="386">
        <v>44866</v>
      </c>
    </row>
    <row r="1430" spans="1:16" s="8" customFormat="1" ht="15" customHeight="1" x14ac:dyDescent="0.25">
      <c r="A1430" s="362" t="s">
        <v>36</v>
      </c>
      <c r="B1430" s="362" t="s">
        <v>22113</v>
      </c>
      <c r="C1430" s="340" t="s">
        <v>14064</v>
      </c>
      <c r="D1430" s="362" t="s">
        <v>14063</v>
      </c>
      <c r="E1430" s="362">
        <v>14</v>
      </c>
      <c r="F1430" s="364">
        <v>11339568</v>
      </c>
      <c r="G1430" s="363">
        <v>20113395681</v>
      </c>
      <c r="H1430" s="365">
        <v>19980</v>
      </c>
      <c r="I1430" s="388">
        <v>13</v>
      </c>
      <c r="J1430" s="378">
        <v>9</v>
      </c>
      <c r="K1430" s="381">
        <v>1954</v>
      </c>
      <c r="L1430" s="369">
        <f t="shared" ca="1" si="22"/>
        <v>69</v>
      </c>
      <c r="M1430" s="299" t="s">
        <v>20</v>
      </c>
      <c r="N1430" s="10" t="s">
        <v>40415</v>
      </c>
      <c r="O1430" s="389" t="s">
        <v>30785</v>
      </c>
      <c r="P1430" s="386">
        <v>42522</v>
      </c>
    </row>
    <row r="1431" spans="1:16" s="8" customFormat="1" ht="15" customHeight="1" x14ac:dyDescent="0.25">
      <c r="A1431" s="362" t="s">
        <v>27</v>
      </c>
      <c r="B1431" s="362" t="s">
        <v>22113</v>
      </c>
      <c r="C1431" s="340" t="s">
        <v>14062</v>
      </c>
      <c r="D1431" s="362" t="s">
        <v>14061</v>
      </c>
      <c r="E1431" s="362">
        <v>15</v>
      </c>
      <c r="F1431" s="364">
        <v>17616672</v>
      </c>
      <c r="G1431" s="363">
        <v>27176166725</v>
      </c>
      <c r="H1431" s="365">
        <v>23962</v>
      </c>
      <c r="I1431" s="388">
        <v>8</v>
      </c>
      <c r="J1431" s="378">
        <v>8</v>
      </c>
      <c r="K1431" s="381">
        <v>1965</v>
      </c>
      <c r="L1431" s="369">
        <f t="shared" ca="1" si="22"/>
        <v>58</v>
      </c>
      <c r="M1431" s="299" t="s">
        <v>20</v>
      </c>
      <c r="N1431" s="10" t="s">
        <v>28854</v>
      </c>
      <c r="O1431" s="389" t="s">
        <v>30791</v>
      </c>
      <c r="P1431" s="386">
        <v>41602</v>
      </c>
    </row>
    <row r="1432" spans="1:16" s="8" customFormat="1" ht="15" customHeight="1" x14ac:dyDescent="0.25">
      <c r="A1432" s="362" t="s">
        <v>252</v>
      </c>
      <c r="B1432" s="362" t="s">
        <v>22113</v>
      </c>
      <c r="C1432" s="340" t="s">
        <v>14060</v>
      </c>
      <c r="D1432" s="362" t="s">
        <v>14059</v>
      </c>
      <c r="E1432" s="362">
        <v>15</v>
      </c>
      <c r="F1432" s="364">
        <v>18769481</v>
      </c>
      <c r="G1432" s="363">
        <v>20187694818</v>
      </c>
      <c r="H1432" s="365">
        <v>23518</v>
      </c>
      <c r="I1432" s="388">
        <v>21</v>
      </c>
      <c r="J1432" s="378">
        <v>5</v>
      </c>
      <c r="K1432" s="381">
        <v>1964</v>
      </c>
      <c r="L1432" s="369">
        <f t="shared" ca="1" si="22"/>
        <v>59</v>
      </c>
      <c r="M1432" s="299" t="s">
        <v>20</v>
      </c>
      <c r="N1432" s="10" t="s">
        <v>40415</v>
      </c>
      <c r="O1432" s="389" t="s">
        <v>30746</v>
      </c>
      <c r="P1432" s="386">
        <v>42248</v>
      </c>
    </row>
    <row r="1433" spans="1:16" s="8" customFormat="1" ht="15" customHeight="1" x14ac:dyDescent="0.25">
      <c r="A1433" s="362" t="s">
        <v>27</v>
      </c>
      <c r="B1433" s="362" t="s">
        <v>22113</v>
      </c>
      <c r="C1433" s="340" t="s">
        <v>14058</v>
      </c>
      <c r="D1433" s="362" t="s">
        <v>14057</v>
      </c>
      <c r="E1433" s="362">
        <v>14</v>
      </c>
      <c r="F1433" s="364">
        <v>14397143</v>
      </c>
      <c r="G1433" s="363">
        <v>20143971431</v>
      </c>
      <c r="H1433" s="365">
        <v>22428</v>
      </c>
      <c r="I1433" s="388">
        <v>27</v>
      </c>
      <c r="J1433" s="378">
        <v>5</v>
      </c>
      <c r="K1433" s="381">
        <v>1961</v>
      </c>
      <c r="L1433" s="369">
        <f t="shared" ca="1" si="22"/>
        <v>62</v>
      </c>
      <c r="M1433" s="299" t="s">
        <v>20</v>
      </c>
      <c r="N1433" s="10" t="s">
        <v>40415</v>
      </c>
      <c r="O1433" s="389" t="s">
        <v>29326</v>
      </c>
      <c r="P1433" s="386">
        <v>43891</v>
      </c>
    </row>
    <row r="1434" spans="1:16" s="8" customFormat="1" ht="15" customHeight="1" x14ac:dyDescent="0.25">
      <c r="A1434" s="362" t="s">
        <v>27</v>
      </c>
      <c r="B1434" s="362" t="s">
        <v>22113</v>
      </c>
      <c r="C1434" s="340" t="s">
        <v>14056</v>
      </c>
      <c r="D1434" s="362" t="s">
        <v>14055</v>
      </c>
      <c r="E1434" s="362">
        <v>13</v>
      </c>
      <c r="F1434" s="364">
        <v>17415411</v>
      </c>
      <c r="G1434" s="363">
        <v>27174154118</v>
      </c>
      <c r="H1434" s="365">
        <v>23806</v>
      </c>
      <c r="I1434" s="388">
        <v>5</v>
      </c>
      <c r="J1434" s="378">
        <v>3</v>
      </c>
      <c r="K1434" s="381">
        <v>1965</v>
      </c>
      <c r="L1434" s="369">
        <f t="shared" ca="1" si="22"/>
        <v>59</v>
      </c>
      <c r="M1434" s="299" t="s">
        <v>20</v>
      </c>
      <c r="N1434" s="10" t="s">
        <v>28854</v>
      </c>
      <c r="O1434" s="389" t="s">
        <v>29317</v>
      </c>
      <c r="P1434" s="386">
        <v>44044</v>
      </c>
    </row>
    <row r="1435" spans="1:16" s="8" customFormat="1" ht="15" customHeight="1" x14ac:dyDescent="0.25">
      <c r="A1435" s="362" t="s">
        <v>46</v>
      </c>
      <c r="B1435" s="362" t="s">
        <v>22113</v>
      </c>
      <c r="C1435" s="340" t="s">
        <v>14054</v>
      </c>
      <c r="D1435" s="362" t="s">
        <v>14053</v>
      </c>
      <c r="E1435" s="362">
        <v>13</v>
      </c>
      <c r="F1435" s="364">
        <v>18188879</v>
      </c>
      <c r="G1435" s="363">
        <v>20181888793</v>
      </c>
      <c r="H1435" s="365">
        <v>24595</v>
      </c>
      <c r="I1435" s="388">
        <v>3</v>
      </c>
      <c r="J1435" s="378">
        <v>5</v>
      </c>
      <c r="K1435" s="381">
        <v>1967</v>
      </c>
      <c r="L1435" s="369">
        <f t="shared" ca="1" si="22"/>
        <v>56</v>
      </c>
      <c r="M1435" s="299" t="s">
        <v>20</v>
      </c>
      <c r="N1435" s="10" t="s">
        <v>40415</v>
      </c>
      <c r="O1435" s="389" t="s">
        <v>29349</v>
      </c>
      <c r="P1435" s="386">
        <v>44075</v>
      </c>
    </row>
    <row r="1436" spans="1:16" s="8" customFormat="1" ht="15" customHeight="1" x14ac:dyDescent="0.25">
      <c r="A1436" s="362" t="s">
        <v>46</v>
      </c>
      <c r="B1436" s="362" t="s">
        <v>22113</v>
      </c>
      <c r="C1436" s="340" t="s">
        <v>14052</v>
      </c>
      <c r="D1436" s="362" t="s">
        <v>14051</v>
      </c>
      <c r="E1436" s="362">
        <v>14</v>
      </c>
      <c r="F1436" s="364">
        <v>18761621</v>
      </c>
      <c r="G1436" s="363">
        <v>20187616213</v>
      </c>
      <c r="H1436" s="365">
        <v>26785</v>
      </c>
      <c r="I1436" s="388">
        <v>1</v>
      </c>
      <c r="J1436" s="378">
        <v>5</v>
      </c>
      <c r="K1436" s="381">
        <v>1973</v>
      </c>
      <c r="L1436" s="369">
        <f t="shared" ca="1" si="22"/>
        <v>50</v>
      </c>
      <c r="M1436" s="299" t="s">
        <v>20</v>
      </c>
      <c r="N1436" s="10" t="s">
        <v>40415</v>
      </c>
      <c r="O1436" s="389" t="s">
        <v>29327</v>
      </c>
      <c r="P1436" s="386">
        <v>43983</v>
      </c>
    </row>
    <row r="1437" spans="1:16" s="8" customFormat="1" ht="15" customHeight="1" x14ac:dyDescent="0.25">
      <c r="A1437" s="362" t="s">
        <v>27</v>
      </c>
      <c r="B1437" s="362" t="s">
        <v>22113</v>
      </c>
      <c r="C1437" s="340" t="s">
        <v>36434</v>
      </c>
      <c r="D1437" s="362" t="s">
        <v>22181</v>
      </c>
      <c r="E1437" s="362">
        <v>14</v>
      </c>
      <c r="F1437" s="364">
        <v>22039565</v>
      </c>
      <c r="G1437" s="363">
        <v>27220395656</v>
      </c>
      <c r="H1437" s="365">
        <v>26005</v>
      </c>
      <c r="I1437" s="388">
        <v>13</v>
      </c>
      <c r="J1437" s="378">
        <v>3</v>
      </c>
      <c r="K1437" s="381">
        <v>1971</v>
      </c>
      <c r="L1437" s="369">
        <f t="shared" ca="1" si="22"/>
        <v>53</v>
      </c>
      <c r="M1437" s="299" t="s">
        <v>20</v>
      </c>
      <c r="N1437" s="10" t="s">
        <v>28854</v>
      </c>
      <c r="O1437" s="389" t="s">
        <v>36270</v>
      </c>
      <c r="P1437" s="386">
        <v>44866</v>
      </c>
    </row>
    <row r="1438" spans="1:16" s="8" customFormat="1" ht="15" customHeight="1" x14ac:dyDescent="0.25">
      <c r="A1438" s="362">
        <v>16</v>
      </c>
      <c r="B1438" s="362" t="s">
        <v>22113</v>
      </c>
      <c r="C1438" s="340" t="s">
        <v>36435</v>
      </c>
      <c r="D1438" s="362" t="s">
        <v>36483</v>
      </c>
      <c r="E1438" s="362">
        <v>13</v>
      </c>
      <c r="F1438" s="364">
        <v>22046600</v>
      </c>
      <c r="G1438" s="363">
        <v>27220466006</v>
      </c>
      <c r="H1438" s="365">
        <v>26045</v>
      </c>
      <c r="I1438" s="388">
        <v>22</v>
      </c>
      <c r="J1438" s="378">
        <v>4</v>
      </c>
      <c r="K1438" s="381">
        <v>1971</v>
      </c>
      <c r="L1438" s="369">
        <f t="shared" ca="1" si="22"/>
        <v>53</v>
      </c>
      <c r="M1438" s="299" t="s">
        <v>20</v>
      </c>
      <c r="N1438" s="10" t="s">
        <v>28854</v>
      </c>
      <c r="O1438" s="389" t="s">
        <v>36270</v>
      </c>
      <c r="P1438" s="386">
        <v>44866</v>
      </c>
    </row>
    <row r="1439" spans="1:16" s="8" customFormat="1" ht="15" customHeight="1" x14ac:dyDescent="0.25">
      <c r="A1439" s="362" t="s">
        <v>27</v>
      </c>
      <c r="B1439" s="362" t="s">
        <v>22113</v>
      </c>
      <c r="C1439" s="340" t="s">
        <v>14050</v>
      </c>
      <c r="D1439" s="362" t="s">
        <v>14049</v>
      </c>
      <c r="E1439" s="362">
        <v>14</v>
      </c>
      <c r="F1439" s="364">
        <v>17647294</v>
      </c>
      <c r="G1439" s="363">
        <v>23176472944</v>
      </c>
      <c r="H1439" s="365">
        <v>23992</v>
      </c>
      <c r="I1439" s="388">
        <v>7</v>
      </c>
      <c r="J1439" s="378">
        <v>9</v>
      </c>
      <c r="K1439" s="381">
        <v>1965</v>
      </c>
      <c r="L1439" s="369">
        <f t="shared" ca="1" si="22"/>
        <v>58</v>
      </c>
      <c r="M1439" s="299" t="s">
        <v>20</v>
      </c>
      <c r="N1439" s="10" t="s">
        <v>28854</v>
      </c>
      <c r="O1439" s="389" t="s">
        <v>29315</v>
      </c>
      <c r="P1439" s="386">
        <v>44256</v>
      </c>
    </row>
    <row r="1440" spans="1:16" s="8" customFormat="1" ht="15" customHeight="1" x14ac:dyDescent="0.25">
      <c r="A1440" s="362" t="s">
        <v>27</v>
      </c>
      <c r="B1440" s="362" t="s">
        <v>22113</v>
      </c>
      <c r="C1440" s="340" t="s">
        <v>14048</v>
      </c>
      <c r="D1440" s="362" t="s">
        <v>14047</v>
      </c>
      <c r="E1440" s="362">
        <v>16</v>
      </c>
      <c r="F1440" s="364">
        <v>20470103</v>
      </c>
      <c r="G1440" s="363">
        <v>27204701038</v>
      </c>
      <c r="H1440" s="365">
        <v>25099</v>
      </c>
      <c r="I1440" s="388">
        <v>18</v>
      </c>
      <c r="J1440" s="378">
        <v>9</v>
      </c>
      <c r="K1440" s="381">
        <v>1968</v>
      </c>
      <c r="L1440" s="369">
        <f t="shared" ca="1" si="22"/>
        <v>55</v>
      </c>
      <c r="M1440" s="299" t="s">
        <v>20</v>
      </c>
      <c r="N1440" s="10" t="s">
        <v>28854</v>
      </c>
      <c r="O1440" s="389" t="s">
        <v>30829</v>
      </c>
      <c r="P1440" s="386" t="s">
        <v>177</v>
      </c>
    </row>
    <row r="1441" spans="1:16" s="8" customFormat="1" ht="15" customHeight="1" x14ac:dyDescent="0.25">
      <c r="A1441" s="362" t="s">
        <v>27</v>
      </c>
      <c r="B1441" s="362" t="s">
        <v>22113</v>
      </c>
      <c r="C1441" s="340" t="s">
        <v>14046</v>
      </c>
      <c r="D1441" s="362" t="s">
        <v>14045</v>
      </c>
      <c r="E1441" s="362">
        <v>14</v>
      </c>
      <c r="F1441" s="364">
        <v>18410697</v>
      </c>
      <c r="G1441" s="363">
        <v>27184106979</v>
      </c>
      <c r="H1441" s="365">
        <v>24656</v>
      </c>
      <c r="I1441" s="388">
        <v>3</v>
      </c>
      <c r="J1441" s="378">
        <v>7</v>
      </c>
      <c r="K1441" s="381">
        <v>1967</v>
      </c>
      <c r="L1441" s="369">
        <f t="shared" ca="1" si="22"/>
        <v>56</v>
      </c>
      <c r="M1441" s="299" t="s">
        <v>20</v>
      </c>
      <c r="N1441" s="10" t="s">
        <v>28854</v>
      </c>
      <c r="O1441" s="389" t="s">
        <v>29340</v>
      </c>
      <c r="P1441" s="386">
        <v>42887</v>
      </c>
    </row>
    <row r="1442" spans="1:16" s="8" customFormat="1" ht="15" customHeight="1" x14ac:dyDescent="0.25">
      <c r="A1442" s="362" t="s">
        <v>172</v>
      </c>
      <c r="B1442" s="362" t="s">
        <v>22113</v>
      </c>
      <c r="C1442" s="340" t="s">
        <v>14044</v>
      </c>
      <c r="D1442" s="362" t="s">
        <v>14043</v>
      </c>
      <c r="E1442" s="362">
        <v>13</v>
      </c>
      <c r="F1442" s="364">
        <v>17793722</v>
      </c>
      <c r="G1442" s="363">
        <v>27177937229</v>
      </c>
      <c r="H1442" s="365" t="s">
        <v>29952</v>
      </c>
      <c r="I1442" s="388">
        <v>4</v>
      </c>
      <c r="J1442" s="378">
        <v>6</v>
      </c>
      <c r="K1442" s="381">
        <v>1966</v>
      </c>
      <c r="L1442" s="369">
        <f t="shared" ca="1" si="22"/>
        <v>57</v>
      </c>
      <c r="M1442" s="299" t="s">
        <v>20</v>
      </c>
      <c r="N1442" s="10" t="s">
        <v>28854</v>
      </c>
      <c r="O1442" s="389" t="s">
        <v>29317</v>
      </c>
      <c r="P1442" s="386">
        <v>44044</v>
      </c>
    </row>
    <row r="1443" spans="1:16" s="8" customFormat="1" ht="15" customHeight="1" x14ac:dyDescent="0.25">
      <c r="A1443" s="362" t="s">
        <v>27</v>
      </c>
      <c r="B1443" s="362" t="s">
        <v>22113</v>
      </c>
      <c r="C1443" s="340" t="s">
        <v>14042</v>
      </c>
      <c r="D1443" s="362" t="s">
        <v>14041</v>
      </c>
      <c r="E1443" s="362">
        <v>16</v>
      </c>
      <c r="F1443" s="364">
        <v>18617659</v>
      </c>
      <c r="G1443" s="363">
        <v>27186176591</v>
      </c>
      <c r="H1443" s="365">
        <v>24796</v>
      </c>
      <c r="I1443" s="388">
        <v>20</v>
      </c>
      <c r="J1443" s="378">
        <v>11</v>
      </c>
      <c r="K1443" s="381">
        <v>1967</v>
      </c>
      <c r="L1443" s="369">
        <f t="shared" ca="1" si="22"/>
        <v>56</v>
      </c>
      <c r="M1443" s="299" t="s">
        <v>20</v>
      </c>
      <c r="N1443" s="10" t="s">
        <v>28854</v>
      </c>
      <c r="O1443" s="389" t="s">
        <v>30791</v>
      </c>
      <c r="P1443" s="386">
        <v>41610</v>
      </c>
    </row>
    <row r="1444" spans="1:16" s="8" customFormat="1" ht="15" customHeight="1" x14ac:dyDescent="0.25">
      <c r="A1444" s="362" t="s">
        <v>172</v>
      </c>
      <c r="B1444" s="362" t="s">
        <v>22113</v>
      </c>
      <c r="C1444" s="340" t="s">
        <v>14040</v>
      </c>
      <c r="D1444" s="362" t="s">
        <v>14039</v>
      </c>
      <c r="E1444" s="362">
        <v>15</v>
      </c>
      <c r="F1444" s="364">
        <v>20306599</v>
      </c>
      <c r="G1444" s="363">
        <v>20203065990</v>
      </c>
      <c r="H1444" s="365" t="s">
        <v>29951</v>
      </c>
      <c r="I1444" s="388">
        <v>14</v>
      </c>
      <c r="J1444" s="378">
        <v>4</v>
      </c>
      <c r="K1444" s="381">
        <v>1968</v>
      </c>
      <c r="L1444" s="369">
        <f t="shared" ca="1" si="22"/>
        <v>56</v>
      </c>
      <c r="M1444" s="299" t="s">
        <v>20</v>
      </c>
      <c r="N1444" s="10" t="s">
        <v>40415</v>
      </c>
      <c r="O1444" s="389" t="s">
        <v>29336</v>
      </c>
      <c r="P1444" s="386">
        <v>43525</v>
      </c>
    </row>
    <row r="1445" spans="1:16" s="8" customFormat="1" ht="15" customHeight="1" x14ac:dyDescent="0.25">
      <c r="A1445" s="362" t="s">
        <v>27</v>
      </c>
      <c r="B1445" s="362" t="s">
        <v>22113</v>
      </c>
      <c r="C1445" s="340" t="s">
        <v>14038</v>
      </c>
      <c r="D1445" s="362" t="s">
        <v>14037</v>
      </c>
      <c r="E1445" s="362">
        <v>13</v>
      </c>
      <c r="F1445" s="364">
        <v>13667246</v>
      </c>
      <c r="G1445" s="363">
        <v>27136672466</v>
      </c>
      <c r="H1445" s="365">
        <v>21807</v>
      </c>
      <c r="I1445" s="388">
        <v>14</v>
      </c>
      <c r="J1445" s="378">
        <v>9</v>
      </c>
      <c r="K1445" s="381">
        <v>1959</v>
      </c>
      <c r="L1445" s="369">
        <f t="shared" ca="1" si="22"/>
        <v>64</v>
      </c>
      <c r="M1445" s="299" t="s">
        <v>20</v>
      </c>
      <c r="N1445" s="10" t="s">
        <v>28854</v>
      </c>
      <c r="O1445" s="389" t="s">
        <v>30815</v>
      </c>
      <c r="P1445" s="386">
        <v>42401</v>
      </c>
    </row>
    <row r="1446" spans="1:16" s="8" customFormat="1" ht="15" customHeight="1" x14ac:dyDescent="0.25">
      <c r="A1446" s="362" t="s">
        <v>27</v>
      </c>
      <c r="B1446" s="362" t="s">
        <v>22113</v>
      </c>
      <c r="C1446" s="340" t="s">
        <v>14036</v>
      </c>
      <c r="D1446" s="362" t="s">
        <v>14035</v>
      </c>
      <c r="E1446" s="362">
        <v>14</v>
      </c>
      <c r="F1446" s="364">
        <v>13799104</v>
      </c>
      <c r="G1446" s="363">
        <v>27137991042</v>
      </c>
      <c r="H1446" s="365">
        <v>21858</v>
      </c>
      <c r="I1446" s="388">
        <v>4</v>
      </c>
      <c r="J1446" s="378">
        <v>11</v>
      </c>
      <c r="K1446" s="381">
        <v>1959</v>
      </c>
      <c r="L1446" s="369">
        <f t="shared" ca="1" si="22"/>
        <v>64</v>
      </c>
      <c r="M1446" s="299" t="s">
        <v>20</v>
      </c>
      <c r="N1446" s="10" t="s">
        <v>28854</v>
      </c>
      <c r="O1446" s="389" t="s">
        <v>30741</v>
      </c>
      <c r="P1446" s="386">
        <v>42005</v>
      </c>
    </row>
    <row r="1447" spans="1:16" s="8" customFormat="1" ht="15" customHeight="1" x14ac:dyDescent="0.25">
      <c r="A1447" s="362">
        <v>14</v>
      </c>
      <c r="B1447" s="362" t="s">
        <v>22113</v>
      </c>
      <c r="C1447" s="340" t="s">
        <v>14034</v>
      </c>
      <c r="D1447" s="362" t="s">
        <v>14033</v>
      </c>
      <c r="E1447" s="362">
        <v>14</v>
      </c>
      <c r="F1447" s="364">
        <v>18639398</v>
      </c>
      <c r="G1447" s="363">
        <v>20186393989</v>
      </c>
      <c r="H1447" s="365">
        <v>24226</v>
      </c>
      <c r="I1447" s="388">
        <v>29</v>
      </c>
      <c r="J1447" s="378">
        <v>4</v>
      </c>
      <c r="K1447" s="381">
        <v>1966</v>
      </c>
      <c r="L1447" s="369">
        <f t="shared" ca="1" si="22"/>
        <v>57</v>
      </c>
      <c r="M1447" s="299" t="s">
        <v>20</v>
      </c>
      <c r="N1447" s="10" t="s">
        <v>40415</v>
      </c>
      <c r="O1447" s="389" t="s">
        <v>29317</v>
      </c>
      <c r="P1447" s="386">
        <v>44044</v>
      </c>
    </row>
    <row r="1448" spans="1:16" s="8" customFormat="1" ht="15" customHeight="1" x14ac:dyDescent="0.25">
      <c r="A1448" s="362" t="s">
        <v>161</v>
      </c>
      <c r="B1448" s="362" t="s">
        <v>22113</v>
      </c>
      <c r="C1448" s="340" t="s">
        <v>14032</v>
      </c>
      <c r="D1448" s="362" t="s">
        <v>14031</v>
      </c>
      <c r="E1448" s="362">
        <v>14</v>
      </c>
      <c r="F1448" s="364">
        <v>14826942</v>
      </c>
      <c r="G1448" s="363">
        <v>20148269425</v>
      </c>
      <c r="H1448" s="365">
        <v>22891</v>
      </c>
      <c r="I1448" s="388">
        <v>2</v>
      </c>
      <c r="J1448" s="378">
        <v>91962</v>
      </c>
      <c r="K1448" s="381"/>
      <c r="L1448" s="369">
        <f t="shared" ca="1" si="22"/>
        <v>61</v>
      </c>
      <c r="M1448" s="299" t="s">
        <v>20</v>
      </c>
      <c r="N1448" s="10" t="s">
        <v>40415</v>
      </c>
      <c r="O1448" s="389" t="s">
        <v>29317</v>
      </c>
      <c r="P1448" s="386">
        <v>44044</v>
      </c>
    </row>
    <row r="1449" spans="1:16" s="8" customFormat="1" ht="15" customHeight="1" x14ac:dyDescent="0.25">
      <c r="A1449" s="362" t="s">
        <v>46</v>
      </c>
      <c r="B1449" s="362" t="s">
        <v>22113</v>
      </c>
      <c r="C1449" s="340" t="s">
        <v>30851</v>
      </c>
      <c r="D1449" s="362" t="s">
        <v>30864</v>
      </c>
      <c r="E1449" s="362">
        <v>11</v>
      </c>
      <c r="F1449" s="364">
        <v>24550860</v>
      </c>
      <c r="G1449" s="363">
        <v>20245508604</v>
      </c>
      <c r="H1449" s="365">
        <v>27673</v>
      </c>
      <c r="I1449" s="388">
        <v>6</v>
      </c>
      <c r="J1449" s="378">
        <v>10</v>
      </c>
      <c r="K1449" s="381">
        <v>1975</v>
      </c>
      <c r="L1449" s="369">
        <f t="shared" ca="1" si="22"/>
        <v>48</v>
      </c>
      <c r="M1449" s="299" t="s">
        <v>20</v>
      </c>
      <c r="N1449" s="10" t="s">
        <v>40415</v>
      </c>
      <c r="O1449" s="389" t="s">
        <v>30833</v>
      </c>
      <c r="P1449" s="386">
        <v>44501</v>
      </c>
    </row>
    <row r="1450" spans="1:16" s="8" customFormat="1" ht="15" customHeight="1" x14ac:dyDescent="0.25">
      <c r="A1450" s="362">
        <v>24</v>
      </c>
      <c r="B1450" s="362" t="s">
        <v>22113</v>
      </c>
      <c r="C1450" s="340" t="s">
        <v>14030</v>
      </c>
      <c r="D1450" s="362" t="s">
        <v>14029</v>
      </c>
      <c r="E1450" s="362">
        <v>13</v>
      </c>
      <c r="F1450" s="364">
        <v>24931465</v>
      </c>
      <c r="G1450" s="363">
        <v>20249314650</v>
      </c>
      <c r="H1450" s="365">
        <v>27871</v>
      </c>
      <c r="I1450" s="388">
        <v>21</v>
      </c>
      <c r="J1450" s="378">
        <v>4</v>
      </c>
      <c r="K1450" s="381">
        <v>1976</v>
      </c>
      <c r="L1450" s="369">
        <f t="shared" ca="1" si="22"/>
        <v>48</v>
      </c>
      <c r="M1450" s="299" t="s">
        <v>20</v>
      </c>
      <c r="N1450" s="10" t="s">
        <v>40415</v>
      </c>
      <c r="O1450" s="389" t="s">
        <v>29335</v>
      </c>
      <c r="P1450" s="386">
        <v>43525</v>
      </c>
    </row>
    <row r="1451" spans="1:16" s="8" customFormat="1" ht="15" customHeight="1" x14ac:dyDescent="0.25">
      <c r="A1451" s="362" t="s">
        <v>27</v>
      </c>
      <c r="B1451" s="362" t="s">
        <v>22113</v>
      </c>
      <c r="C1451" s="340" t="s">
        <v>14028</v>
      </c>
      <c r="D1451" s="362" t="s">
        <v>14027</v>
      </c>
      <c r="E1451" s="362">
        <v>14</v>
      </c>
      <c r="F1451" s="364">
        <v>24624826</v>
      </c>
      <c r="G1451" s="363">
        <v>20246248266</v>
      </c>
      <c r="H1451" s="365">
        <v>27591</v>
      </c>
      <c r="I1451" s="388">
        <v>16</v>
      </c>
      <c r="J1451" s="378">
        <v>7</v>
      </c>
      <c r="K1451" s="381">
        <v>1975</v>
      </c>
      <c r="L1451" s="369">
        <f t="shared" ca="1" si="22"/>
        <v>48</v>
      </c>
      <c r="M1451" s="299" t="s">
        <v>20</v>
      </c>
      <c r="N1451" s="10" t="s">
        <v>40415</v>
      </c>
      <c r="O1451" s="389" t="s">
        <v>30753</v>
      </c>
      <c r="P1451" s="386">
        <v>40808</v>
      </c>
    </row>
    <row r="1452" spans="1:16" s="8" customFormat="1" ht="15" customHeight="1" x14ac:dyDescent="0.25">
      <c r="A1452" s="362">
        <v>13</v>
      </c>
      <c r="B1452" s="362" t="s">
        <v>22113</v>
      </c>
      <c r="C1452" s="340" t="s">
        <v>14026</v>
      </c>
      <c r="D1452" s="362" t="s">
        <v>14025</v>
      </c>
      <c r="E1452" s="362">
        <v>14</v>
      </c>
      <c r="F1452" s="364">
        <v>25047467</v>
      </c>
      <c r="G1452" s="363">
        <v>23250474679</v>
      </c>
      <c r="H1452" s="365">
        <v>27796</v>
      </c>
      <c r="I1452" s="388">
        <v>6</v>
      </c>
      <c r="J1452" s="378">
        <v>2</v>
      </c>
      <c r="K1452" s="381">
        <v>1976</v>
      </c>
      <c r="L1452" s="369">
        <f t="shared" ca="1" si="22"/>
        <v>48</v>
      </c>
      <c r="M1452" s="299" t="s">
        <v>20</v>
      </c>
      <c r="N1452" s="10" t="s">
        <v>40415</v>
      </c>
      <c r="O1452" s="389" t="s">
        <v>29328</v>
      </c>
      <c r="P1452" s="386">
        <v>42979</v>
      </c>
    </row>
    <row r="1453" spans="1:16" s="8" customFormat="1" ht="15" customHeight="1" x14ac:dyDescent="0.25">
      <c r="A1453" s="362">
        <v>12</v>
      </c>
      <c r="B1453" s="362" t="s">
        <v>22113</v>
      </c>
      <c r="C1453" s="340" t="s">
        <v>14024</v>
      </c>
      <c r="D1453" s="362" t="s">
        <v>14023</v>
      </c>
      <c r="E1453" s="362">
        <v>12</v>
      </c>
      <c r="F1453" s="364">
        <v>23213931</v>
      </c>
      <c r="G1453" s="363">
        <v>20232139316</v>
      </c>
      <c r="H1453" s="365">
        <v>26715</v>
      </c>
      <c r="I1453" s="388">
        <v>20</v>
      </c>
      <c r="J1453" s="378">
        <v>2</v>
      </c>
      <c r="K1453" s="381">
        <v>1973</v>
      </c>
      <c r="L1453" s="369">
        <f t="shared" ca="1" si="22"/>
        <v>51</v>
      </c>
      <c r="M1453" s="299" t="s">
        <v>20</v>
      </c>
      <c r="N1453" s="10" t="s">
        <v>40415</v>
      </c>
      <c r="O1453" s="389" t="s">
        <v>29330</v>
      </c>
      <c r="P1453" s="386">
        <v>43009</v>
      </c>
    </row>
    <row r="1454" spans="1:16" s="8" customFormat="1" ht="15" customHeight="1" x14ac:dyDescent="0.25">
      <c r="A1454" s="362">
        <v>14</v>
      </c>
      <c r="B1454" s="362" t="s">
        <v>22113</v>
      </c>
      <c r="C1454" s="340" t="s">
        <v>29380</v>
      </c>
      <c r="D1454" s="362" t="s">
        <v>29381</v>
      </c>
      <c r="E1454" s="362">
        <v>11</v>
      </c>
      <c r="F1454" s="364">
        <v>22868941</v>
      </c>
      <c r="G1454" s="363">
        <v>20228689417</v>
      </c>
      <c r="H1454" s="365">
        <v>26635</v>
      </c>
      <c r="I1454" s="388">
        <v>2</v>
      </c>
      <c r="J1454" s="378">
        <v>12</v>
      </c>
      <c r="K1454" s="381">
        <v>1972</v>
      </c>
      <c r="L1454" s="369">
        <f t="shared" ca="1" si="22"/>
        <v>51</v>
      </c>
      <c r="M1454" s="299" t="s">
        <v>20</v>
      </c>
      <c r="N1454" s="10" t="s">
        <v>40415</v>
      </c>
      <c r="O1454" s="389" t="s">
        <v>29382</v>
      </c>
      <c r="P1454" s="386">
        <v>44440</v>
      </c>
    </row>
    <row r="1455" spans="1:16" s="8" customFormat="1" ht="15" customHeight="1" x14ac:dyDescent="0.25">
      <c r="A1455" s="362" t="s">
        <v>46</v>
      </c>
      <c r="B1455" s="362" t="s">
        <v>22113</v>
      </c>
      <c r="C1455" s="340" t="s">
        <v>14022</v>
      </c>
      <c r="D1455" s="362" t="s">
        <v>14021</v>
      </c>
      <c r="E1455" s="362">
        <v>14</v>
      </c>
      <c r="F1455" s="364">
        <v>22620638</v>
      </c>
      <c r="G1455" s="363">
        <v>27226206383</v>
      </c>
      <c r="H1455" s="365">
        <v>26332</v>
      </c>
      <c r="I1455" s="388">
        <v>3</v>
      </c>
      <c r="J1455" s="378">
        <v>2</v>
      </c>
      <c r="K1455" s="381">
        <v>1972</v>
      </c>
      <c r="L1455" s="369">
        <f t="shared" ca="1" si="22"/>
        <v>52</v>
      </c>
      <c r="M1455" s="299" t="s">
        <v>20</v>
      </c>
      <c r="N1455" s="10" t="s">
        <v>28854</v>
      </c>
      <c r="O1455" s="389" t="s">
        <v>30821</v>
      </c>
      <c r="P1455" s="386">
        <v>40807</v>
      </c>
    </row>
    <row r="1456" spans="1:16" s="8" customFormat="1" ht="15" customHeight="1" x14ac:dyDescent="0.25">
      <c r="A1456" s="362">
        <v>17</v>
      </c>
      <c r="B1456" s="362" t="s">
        <v>22113</v>
      </c>
      <c r="C1456" s="340" t="s">
        <v>36436</v>
      </c>
      <c r="D1456" s="362" t="s">
        <v>36484</v>
      </c>
      <c r="E1456" s="362">
        <v>11</v>
      </c>
      <c r="F1456" s="364">
        <v>23949563</v>
      </c>
      <c r="G1456" s="363">
        <v>20239495630</v>
      </c>
      <c r="H1456" s="365">
        <v>27139</v>
      </c>
      <c r="I1456" s="388">
        <v>20</v>
      </c>
      <c r="J1456" s="378">
        <v>4</v>
      </c>
      <c r="K1456" s="381">
        <v>1974</v>
      </c>
      <c r="L1456" s="369">
        <f t="shared" ca="1" si="22"/>
        <v>50</v>
      </c>
      <c r="M1456" s="299" t="s">
        <v>20</v>
      </c>
      <c r="N1456" s="10" t="s">
        <v>40415</v>
      </c>
      <c r="O1456" s="389" t="s">
        <v>36270</v>
      </c>
      <c r="P1456" s="386">
        <v>44866</v>
      </c>
    </row>
    <row r="1457" spans="1:16" s="8" customFormat="1" ht="15" customHeight="1" x14ac:dyDescent="0.25">
      <c r="A1457" s="362" t="s">
        <v>252</v>
      </c>
      <c r="B1457" s="362" t="s">
        <v>22113</v>
      </c>
      <c r="C1457" s="340" t="s">
        <v>14020</v>
      </c>
      <c r="D1457" s="362" t="s">
        <v>14019</v>
      </c>
      <c r="E1457" s="362">
        <v>14</v>
      </c>
      <c r="F1457" s="364">
        <v>22437177</v>
      </c>
      <c r="G1457" s="363">
        <v>20224371773</v>
      </c>
      <c r="H1457" s="365">
        <v>26287</v>
      </c>
      <c r="I1457" s="388">
        <v>20</v>
      </c>
      <c r="J1457" s="378">
        <v>12</v>
      </c>
      <c r="K1457" s="381">
        <v>1971</v>
      </c>
      <c r="L1457" s="369">
        <f t="shared" ca="1" si="22"/>
        <v>52</v>
      </c>
      <c r="M1457" s="299" t="s">
        <v>20</v>
      </c>
      <c r="N1457" s="10" t="s">
        <v>40415</v>
      </c>
      <c r="O1457" s="389" t="s">
        <v>30747</v>
      </c>
      <c r="P1457" s="386">
        <v>41061</v>
      </c>
    </row>
    <row r="1458" spans="1:16" s="8" customFormat="1" ht="15" customHeight="1" x14ac:dyDescent="0.25">
      <c r="A1458" s="362" t="s">
        <v>179</v>
      </c>
      <c r="B1458" s="362" t="s">
        <v>22113</v>
      </c>
      <c r="C1458" s="340" t="s">
        <v>14018</v>
      </c>
      <c r="D1458" s="362" t="s">
        <v>14017</v>
      </c>
      <c r="E1458" s="362">
        <v>13</v>
      </c>
      <c r="F1458" s="364">
        <v>24310333</v>
      </c>
      <c r="G1458" s="363">
        <v>27243103334</v>
      </c>
      <c r="H1458" s="365">
        <v>27391</v>
      </c>
      <c r="I1458" s="388">
        <v>28</v>
      </c>
      <c r="J1458" s="378">
        <v>12</v>
      </c>
      <c r="K1458" s="381">
        <v>1974</v>
      </c>
      <c r="L1458" s="369">
        <f t="shared" ca="1" si="22"/>
        <v>49</v>
      </c>
      <c r="M1458" s="299" t="s">
        <v>20</v>
      </c>
      <c r="N1458" s="10" t="s">
        <v>28854</v>
      </c>
      <c r="O1458" s="389" t="s">
        <v>35851</v>
      </c>
      <c r="P1458" s="386">
        <v>42125</v>
      </c>
    </row>
    <row r="1459" spans="1:16" s="8" customFormat="1" ht="15" customHeight="1" x14ac:dyDescent="0.25">
      <c r="A1459" s="362">
        <v>12</v>
      </c>
      <c r="B1459" s="362" t="s">
        <v>22113</v>
      </c>
      <c r="C1459" s="340" t="s">
        <v>14016</v>
      </c>
      <c r="D1459" s="362" t="s">
        <v>14015</v>
      </c>
      <c r="E1459" s="362">
        <v>14</v>
      </c>
      <c r="F1459" s="364">
        <v>24906613</v>
      </c>
      <c r="G1459" s="363">
        <v>20249066134</v>
      </c>
      <c r="H1459" s="365">
        <v>27697</v>
      </c>
      <c r="I1459" s="388">
        <v>30</v>
      </c>
      <c r="J1459" s="378">
        <v>10</v>
      </c>
      <c r="K1459" s="381">
        <v>1975</v>
      </c>
      <c r="L1459" s="369">
        <f t="shared" ca="1" si="22"/>
        <v>48</v>
      </c>
      <c r="M1459" s="299" t="s">
        <v>20</v>
      </c>
      <c r="N1459" s="10" t="s">
        <v>40415</v>
      </c>
      <c r="O1459" s="389" t="s">
        <v>30739</v>
      </c>
      <c r="P1459" s="386">
        <v>40695</v>
      </c>
    </row>
    <row r="1460" spans="1:16" s="8" customFormat="1" ht="15" customHeight="1" x14ac:dyDescent="0.25">
      <c r="A1460" s="362" t="s">
        <v>46</v>
      </c>
      <c r="B1460" s="362" t="s">
        <v>22113</v>
      </c>
      <c r="C1460" s="340" t="s">
        <v>14014</v>
      </c>
      <c r="D1460" s="362" t="s">
        <v>14013</v>
      </c>
      <c r="E1460" s="362">
        <v>12</v>
      </c>
      <c r="F1460" s="364">
        <v>23156680</v>
      </c>
      <c r="G1460" s="363">
        <v>20231566806</v>
      </c>
      <c r="H1460" s="365">
        <v>26991</v>
      </c>
      <c r="I1460" s="388">
        <v>23</v>
      </c>
      <c r="J1460" s="378">
        <v>11</v>
      </c>
      <c r="K1460" s="381">
        <v>1973</v>
      </c>
      <c r="L1460" s="369">
        <f t="shared" ca="1" si="22"/>
        <v>50</v>
      </c>
      <c r="M1460" s="299" t="s">
        <v>20</v>
      </c>
      <c r="N1460" s="10" t="s">
        <v>40415</v>
      </c>
      <c r="O1460" s="389" t="s">
        <v>29320</v>
      </c>
      <c r="P1460" s="386">
        <v>43466</v>
      </c>
    </row>
    <row r="1461" spans="1:16" s="8" customFormat="1" ht="15" customHeight="1" x14ac:dyDescent="0.25">
      <c r="A1461" s="362" t="s">
        <v>23</v>
      </c>
      <c r="B1461" s="362" t="s">
        <v>22113</v>
      </c>
      <c r="C1461" s="340" t="s">
        <v>31202</v>
      </c>
      <c r="D1461" s="362" t="s">
        <v>31203</v>
      </c>
      <c r="E1461" s="362">
        <v>11</v>
      </c>
      <c r="F1461" s="364">
        <v>23077896</v>
      </c>
      <c r="G1461" s="363">
        <v>20230778966</v>
      </c>
      <c r="H1461" s="365">
        <v>26902</v>
      </c>
      <c r="I1461" s="388">
        <v>26</v>
      </c>
      <c r="J1461" s="378">
        <v>8</v>
      </c>
      <c r="K1461" s="381">
        <v>1973</v>
      </c>
      <c r="L1461" s="369">
        <f t="shared" ca="1" si="22"/>
        <v>50</v>
      </c>
      <c r="M1461" s="299" t="s">
        <v>20</v>
      </c>
      <c r="N1461" s="10" t="s">
        <v>40415</v>
      </c>
      <c r="O1461" s="389" t="s">
        <v>31211</v>
      </c>
      <c r="P1461" s="386">
        <v>44531</v>
      </c>
    </row>
    <row r="1462" spans="1:16" s="8" customFormat="1" ht="15" customHeight="1" x14ac:dyDescent="0.25">
      <c r="A1462" s="362" t="s">
        <v>5006</v>
      </c>
      <c r="B1462" s="362" t="s">
        <v>22113</v>
      </c>
      <c r="C1462" s="340" t="s">
        <v>14012</v>
      </c>
      <c r="D1462" s="362" t="s">
        <v>14011</v>
      </c>
      <c r="E1462" s="362">
        <v>12</v>
      </c>
      <c r="F1462" s="364">
        <v>23445558</v>
      </c>
      <c r="G1462" s="363">
        <v>27234455589</v>
      </c>
      <c r="H1462" s="365">
        <v>26871</v>
      </c>
      <c r="I1462" s="388">
        <v>26</v>
      </c>
      <c r="J1462" s="378">
        <v>7</v>
      </c>
      <c r="K1462" s="381">
        <v>1973</v>
      </c>
      <c r="L1462" s="369">
        <f t="shared" ca="1" si="22"/>
        <v>50</v>
      </c>
      <c r="M1462" s="299" t="s">
        <v>20</v>
      </c>
      <c r="N1462" s="10" t="s">
        <v>28854</v>
      </c>
      <c r="O1462" s="389" t="s">
        <v>29313</v>
      </c>
      <c r="P1462" s="386">
        <v>43160</v>
      </c>
    </row>
    <row r="1463" spans="1:16" s="8" customFormat="1" ht="15" customHeight="1" x14ac:dyDescent="0.25">
      <c r="A1463" s="362" t="s">
        <v>2915</v>
      </c>
      <c r="B1463" s="362" t="s">
        <v>22113</v>
      </c>
      <c r="C1463" s="340" t="s">
        <v>14010</v>
      </c>
      <c r="D1463" s="362" t="s">
        <v>14009</v>
      </c>
      <c r="E1463" s="362">
        <v>13</v>
      </c>
      <c r="F1463" s="364">
        <v>24729299</v>
      </c>
      <c r="G1463" s="363">
        <v>20247292994</v>
      </c>
      <c r="H1463" s="365">
        <v>27680</v>
      </c>
      <c r="I1463" s="388">
        <v>13</v>
      </c>
      <c r="J1463" s="378">
        <v>10</v>
      </c>
      <c r="K1463" s="381">
        <v>1975</v>
      </c>
      <c r="L1463" s="369">
        <f t="shared" ca="1" si="22"/>
        <v>48</v>
      </c>
      <c r="M1463" s="299" t="s">
        <v>20</v>
      </c>
      <c r="N1463" s="10" t="s">
        <v>40415</v>
      </c>
      <c r="O1463" s="389" t="s">
        <v>30830</v>
      </c>
      <c r="P1463" s="386">
        <v>42887</v>
      </c>
    </row>
    <row r="1464" spans="1:16" s="8" customFormat="1" ht="15" customHeight="1" x14ac:dyDescent="0.25">
      <c r="A1464" s="362" t="s">
        <v>27</v>
      </c>
      <c r="B1464" s="362" t="s">
        <v>22113</v>
      </c>
      <c r="C1464" s="340" t="s">
        <v>39394</v>
      </c>
      <c r="D1464" s="362" t="s">
        <v>39459</v>
      </c>
      <c r="E1464" s="362">
        <v>10</v>
      </c>
      <c r="F1464" s="364">
        <v>24941186</v>
      </c>
      <c r="G1464" s="363">
        <v>20249411869</v>
      </c>
      <c r="H1464" s="365">
        <v>27723</v>
      </c>
      <c r="I1464" s="388">
        <v>25</v>
      </c>
      <c r="J1464" s="378">
        <v>11</v>
      </c>
      <c r="K1464" s="381">
        <v>1975</v>
      </c>
      <c r="L1464" s="369">
        <f t="shared" ca="1" si="22"/>
        <v>48</v>
      </c>
      <c r="M1464" s="299" t="s">
        <v>20</v>
      </c>
      <c r="N1464" s="10" t="s">
        <v>40415</v>
      </c>
      <c r="O1464" s="389" t="s">
        <v>36672</v>
      </c>
      <c r="P1464" s="386">
        <v>45231</v>
      </c>
    </row>
    <row r="1465" spans="1:16" s="8" customFormat="1" ht="15" customHeight="1" x14ac:dyDescent="0.25">
      <c r="A1465" s="362" t="s">
        <v>27</v>
      </c>
      <c r="B1465" s="362" t="s">
        <v>22113</v>
      </c>
      <c r="C1465" s="340" t="s">
        <v>14008</v>
      </c>
      <c r="D1465" s="362" t="s">
        <v>14007</v>
      </c>
      <c r="E1465" s="362">
        <v>12</v>
      </c>
      <c r="F1465" s="364">
        <v>23988686</v>
      </c>
      <c r="G1465" s="363">
        <v>27239886863</v>
      </c>
      <c r="H1465" s="365">
        <v>27245</v>
      </c>
      <c r="I1465" s="388">
        <v>4</v>
      </c>
      <c r="J1465" s="378">
        <v>8</v>
      </c>
      <c r="K1465" s="381">
        <v>1974</v>
      </c>
      <c r="L1465" s="369">
        <f t="shared" ca="1" si="22"/>
        <v>49</v>
      </c>
      <c r="M1465" s="299" t="s">
        <v>20</v>
      </c>
      <c r="N1465" s="10" t="s">
        <v>28854</v>
      </c>
      <c r="O1465" s="389" t="s">
        <v>29356</v>
      </c>
      <c r="P1465" s="386">
        <v>43800</v>
      </c>
    </row>
    <row r="1466" spans="1:16" s="8" customFormat="1" ht="15" customHeight="1" x14ac:dyDescent="0.25">
      <c r="A1466" s="362" t="s">
        <v>27</v>
      </c>
      <c r="B1466" s="362" t="s">
        <v>22113</v>
      </c>
      <c r="C1466" s="340" t="s">
        <v>14006</v>
      </c>
      <c r="D1466" s="362" t="s">
        <v>14005</v>
      </c>
      <c r="E1466" s="362">
        <v>12</v>
      </c>
      <c r="F1466" s="364">
        <v>22745889</v>
      </c>
      <c r="G1466" s="363">
        <v>20227458896</v>
      </c>
      <c r="H1466" s="365">
        <v>26544</v>
      </c>
      <c r="I1466" s="388">
        <v>2</v>
      </c>
      <c r="J1466" s="378">
        <v>9</v>
      </c>
      <c r="K1466" s="381">
        <v>1972</v>
      </c>
      <c r="L1466" s="369">
        <f t="shared" ca="1" si="22"/>
        <v>51</v>
      </c>
      <c r="M1466" s="299" t="s">
        <v>20</v>
      </c>
      <c r="N1466" s="10" t="s">
        <v>40415</v>
      </c>
      <c r="O1466" s="389" t="s">
        <v>29352</v>
      </c>
      <c r="P1466" s="386">
        <v>43040</v>
      </c>
    </row>
    <row r="1467" spans="1:16" s="8" customFormat="1" ht="15" customHeight="1" x14ac:dyDescent="0.25">
      <c r="A1467" s="362" t="s">
        <v>46</v>
      </c>
      <c r="B1467" s="362" t="s">
        <v>22113</v>
      </c>
      <c r="C1467" s="340" t="s">
        <v>39395</v>
      </c>
      <c r="D1467" s="362" t="s">
        <v>39460</v>
      </c>
      <c r="E1467" s="362">
        <v>11</v>
      </c>
      <c r="F1467" s="364">
        <v>22471113</v>
      </c>
      <c r="G1467" s="363">
        <v>20224711130</v>
      </c>
      <c r="H1467" s="365">
        <v>26244</v>
      </c>
      <c r="I1467" s="388">
        <v>7</v>
      </c>
      <c r="J1467" s="378">
        <v>11</v>
      </c>
      <c r="K1467" s="381">
        <v>1971</v>
      </c>
      <c r="L1467" s="369">
        <f t="shared" ca="1" si="22"/>
        <v>52</v>
      </c>
      <c r="M1467" s="299" t="s">
        <v>20</v>
      </c>
      <c r="N1467" s="10" t="s">
        <v>40415</v>
      </c>
      <c r="O1467" s="389" t="s">
        <v>36672</v>
      </c>
      <c r="P1467" s="386">
        <v>45231</v>
      </c>
    </row>
    <row r="1468" spans="1:16" s="8" customFormat="1" ht="15" customHeight="1" x14ac:dyDescent="0.25">
      <c r="A1468" s="362" t="s">
        <v>27</v>
      </c>
      <c r="B1468" s="362" t="s">
        <v>22113</v>
      </c>
      <c r="C1468" s="340" t="s">
        <v>14004</v>
      </c>
      <c r="D1468" s="362" t="s">
        <v>14003</v>
      </c>
      <c r="E1468" s="362">
        <v>14</v>
      </c>
      <c r="F1468" s="364">
        <v>22583975</v>
      </c>
      <c r="G1468" s="363">
        <v>20225839752</v>
      </c>
      <c r="H1468" s="365">
        <v>26430</v>
      </c>
      <c r="I1468" s="388">
        <v>11</v>
      </c>
      <c r="J1468" s="378">
        <v>5</v>
      </c>
      <c r="K1468" s="381">
        <v>1972</v>
      </c>
      <c r="L1468" s="369">
        <f t="shared" ca="1" si="22"/>
        <v>51</v>
      </c>
      <c r="M1468" s="299" t="s">
        <v>20</v>
      </c>
      <c r="N1468" s="10" t="s">
        <v>40415</v>
      </c>
      <c r="O1468" s="389" t="s">
        <v>30747</v>
      </c>
      <c r="P1468" s="386">
        <v>41061</v>
      </c>
    </row>
    <row r="1469" spans="1:16" s="8" customFormat="1" ht="15" customHeight="1" x14ac:dyDescent="0.25">
      <c r="A1469" s="362" t="s">
        <v>27</v>
      </c>
      <c r="B1469" s="362" t="s">
        <v>22113</v>
      </c>
      <c r="C1469" s="340" t="s">
        <v>14002</v>
      </c>
      <c r="D1469" s="362" t="s">
        <v>14001</v>
      </c>
      <c r="E1469" s="362">
        <v>14</v>
      </c>
      <c r="F1469" s="364">
        <v>25030733</v>
      </c>
      <c r="G1469" s="363">
        <v>20250307331</v>
      </c>
      <c r="H1469" s="365">
        <v>27798</v>
      </c>
      <c r="I1469" s="388">
        <v>8</v>
      </c>
      <c r="J1469" s="378">
        <v>2</v>
      </c>
      <c r="K1469" s="381">
        <v>1976</v>
      </c>
      <c r="L1469" s="369">
        <f t="shared" ca="1" si="22"/>
        <v>48</v>
      </c>
      <c r="M1469" s="299" t="s">
        <v>20</v>
      </c>
      <c r="N1469" s="10" t="s">
        <v>40415</v>
      </c>
      <c r="O1469" s="389" t="s">
        <v>30742</v>
      </c>
      <c r="P1469" s="386">
        <v>41426</v>
      </c>
    </row>
    <row r="1470" spans="1:16" s="8" customFormat="1" ht="15" customHeight="1" x14ac:dyDescent="0.25">
      <c r="A1470" s="362">
        <v>10</v>
      </c>
      <c r="B1470" s="362" t="s">
        <v>22113</v>
      </c>
      <c r="C1470" s="340" t="s">
        <v>14000</v>
      </c>
      <c r="D1470" s="362" t="s">
        <v>13999</v>
      </c>
      <c r="E1470" s="362">
        <v>13</v>
      </c>
      <c r="F1470" s="364">
        <v>24261420</v>
      </c>
      <c r="G1470" s="363">
        <v>27242614203</v>
      </c>
      <c r="H1470" s="365">
        <v>27312</v>
      </c>
      <c r="I1470" s="388">
        <v>10</v>
      </c>
      <c r="J1470" s="378">
        <v>10</v>
      </c>
      <c r="K1470" s="381">
        <v>1974</v>
      </c>
      <c r="L1470" s="369">
        <f t="shared" ca="1" si="22"/>
        <v>49</v>
      </c>
      <c r="M1470" s="299" t="s">
        <v>20</v>
      </c>
      <c r="N1470" s="10" t="s">
        <v>28854</v>
      </c>
      <c r="O1470" s="389" t="s">
        <v>35851</v>
      </c>
      <c r="P1470" s="386">
        <v>42125</v>
      </c>
    </row>
    <row r="1471" spans="1:16" s="8" customFormat="1" ht="15" customHeight="1" x14ac:dyDescent="0.25">
      <c r="A1471" s="362" t="s">
        <v>33761</v>
      </c>
      <c r="B1471" s="362" t="s">
        <v>22113</v>
      </c>
      <c r="C1471" s="340" t="s">
        <v>13998</v>
      </c>
      <c r="D1471" s="362" t="s">
        <v>13997</v>
      </c>
      <c r="E1471" s="362">
        <v>14</v>
      </c>
      <c r="F1471" s="364">
        <v>23270249</v>
      </c>
      <c r="G1471" s="363">
        <v>23232702494</v>
      </c>
      <c r="H1471" s="365">
        <v>26839</v>
      </c>
      <c r="I1471" s="388">
        <v>24</v>
      </c>
      <c r="J1471" s="378">
        <v>6</v>
      </c>
      <c r="K1471" s="381">
        <v>1973</v>
      </c>
      <c r="L1471" s="369">
        <f t="shared" ca="1" si="22"/>
        <v>50</v>
      </c>
      <c r="M1471" s="299" t="s">
        <v>20</v>
      </c>
      <c r="N1471" s="10" t="s">
        <v>28854</v>
      </c>
      <c r="O1471" s="389" t="s">
        <v>35975</v>
      </c>
      <c r="P1471" s="386">
        <v>41334</v>
      </c>
    </row>
    <row r="1472" spans="1:16" s="8" customFormat="1" ht="15" customHeight="1" x14ac:dyDescent="0.25">
      <c r="A1472" s="362" t="s">
        <v>59</v>
      </c>
      <c r="B1472" s="362" t="s">
        <v>22113</v>
      </c>
      <c r="C1472" s="340" t="s">
        <v>13996</v>
      </c>
      <c r="D1472" s="362" t="s">
        <v>31109</v>
      </c>
      <c r="E1472" s="362">
        <v>14</v>
      </c>
      <c r="F1472" s="364">
        <v>22330463</v>
      </c>
      <c r="G1472" s="363">
        <v>27223304635</v>
      </c>
      <c r="H1472" s="365">
        <v>26160</v>
      </c>
      <c r="I1472" s="388">
        <v>15</v>
      </c>
      <c r="J1472" s="378">
        <v>8</v>
      </c>
      <c r="K1472" s="381">
        <v>1971</v>
      </c>
      <c r="L1472" s="369">
        <f t="shared" ca="1" si="22"/>
        <v>52</v>
      </c>
      <c r="M1472" s="299" t="s">
        <v>20</v>
      </c>
      <c r="N1472" s="10" t="s">
        <v>28854</v>
      </c>
      <c r="O1472" s="389" t="s">
        <v>34422</v>
      </c>
      <c r="P1472" s="386">
        <v>40852</v>
      </c>
    </row>
    <row r="1473" spans="1:16" s="8" customFormat="1" ht="15" customHeight="1" x14ac:dyDescent="0.25">
      <c r="A1473" s="362" t="s">
        <v>27</v>
      </c>
      <c r="B1473" s="362" t="s">
        <v>22113</v>
      </c>
      <c r="C1473" s="340" t="s">
        <v>13995</v>
      </c>
      <c r="D1473" s="362" t="s">
        <v>13994</v>
      </c>
      <c r="E1473" s="362">
        <v>12</v>
      </c>
      <c r="F1473" s="364">
        <v>24604093</v>
      </c>
      <c r="G1473" s="363">
        <v>20246040932</v>
      </c>
      <c r="H1473" s="365">
        <v>27516</v>
      </c>
      <c r="I1473" s="388">
        <v>2</v>
      </c>
      <c r="J1473" s="378">
        <v>5</v>
      </c>
      <c r="K1473" s="381">
        <v>1975</v>
      </c>
      <c r="L1473" s="369">
        <f t="shared" ca="1" si="22"/>
        <v>48</v>
      </c>
      <c r="M1473" s="299" t="s">
        <v>20</v>
      </c>
      <c r="N1473" s="10" t="s">
        <v>40415</v>
      </c>
      <c r="O1473" s="389" t="s">
        <v>29323</v>
      </c>
      <c r="P1473" s="386">
        <v>43994</v>
      </c>
    </row>
    <row r="1474" spans="1:16" s="8" customFormat="1" ht="15" customHeight="1" x14ac:dyDescent="0.25">
      <c r="A1474" s="362" t="s">
        <v>27</v>
      </c>
      <c r="B1474" s="362" t="s">
        <v>22113</v>
      </c>
      <c r="C1474" s="340" t="s">
        <v>40183</v>
      </c>
      <c r="D1474" s="362" t="s">
        <v>40200</v>
      </c>
      <c r="E1474" s="362">
        <v>11</v>
      </c>
      <c r="F1474" s="364">
        <v>21849566</v>
      </c>
      <c r="G1474" s="363">
        <v>20218495665</v>
      </c>
      <c r="H1474" s="365">
        <v>26114</v>
      </c>
      <c r="I1474" s="388">
        <v>30</v>
      </c>
      <c r="J1474" s="378">
        <v>6</v>
      </c>
      <c r="K1474" s="381">
        <v>1971</v>
      </c>
      <c r="L1474" s="369">
        <f t="shared" ref="L1474:L1537" ca="1" si="23">DATEDIF(H1474,TODAY(),"Y")</f>
        <v>52</v>
      </c>
      <c r="M1474" s="299" t="s">
        <v>20</v>
      </c>
      <c r="N1474" s="10" t="s">
        <v>40415</v>
      </c>
      <c r="O1474" s="389" t="s">
        <v>40148</v>
      </c>
      <c r="P1474" s="386">
        <v>45224</v>
      </c>
    </row>
    <row r="1475" spans="1:16" s="8" customFormat="1" ht="15" customHeight="1" x14ac:dyDescent="0.25">
      <c r="A1475" s="362" t="s">
        <v>59</v>
      </c>
      <c r="B1475" s="362" t="s">
        <v>22113</v>
      </c>
      <c r="C1475" s="340" t="s">
        <v>13993</v>
      </c>
      <c r="D1475" s="362" t="s">
        <v>13992</v>
      </c>
      <c r="E1475" s="362">
        <v>14</v>
      </c>
      <c r="F1475" s="364">
        <v>13592015</v>
      </c>
      <c r="G1475" s="363">
        <v>20135920151</v>
      </c>
      <c r="H1475" s="365">
        <v>20971</v>
      </c>
      <c r="I1475" s="388">
        <v>31</v>
      </c>
      <c r="J1475" s="378">
        <v>5</v>
      </c>
      <c r="K1475" s="381">
        <v>1957</v>
      </c>
      <c r="L1475" s="369">
        <f t="shared" ca="1" si="23"/>
        <v>66</v>
      </c>
      <c r="M1475" s="299" t="s">
        <v>20</v>
      </c>
      <c r="N1475" s="10" t="s">
        <v>40415</v>
      </c>
      <c r="O1475" s="389" t="s">
        <v>29328</v>
      </c>
      <c r="P1475" s="386">
        <v>43101</v>
      </c>
    </row>
    <row r="1476" spans="1:16" s="8" customFormat="1" ht="15" customHeight="1" x14ac:dyDescent="0.25">
      <c r="A1476" s="362" t="s">
        <v>27</v>
      </c>
      <c r="B1476" s="362" t="s">
        <v>22113</v>
      </c>
      <c r="C1476" s="340" t="s">
        <v>13991</v>
      </c>
      <c r="D1476" s="362" t="s">
        <v>13990</v>
      </c>
      <c r="E1476" s="362">
        <v>14</v>
      </c>
      <c r="F1476" s="364">
        <v>11960293</v>
      </c>
      <c r="G1476" s="363">
        <v>27119602934</v>
      </c>
      <c r="H1476" s="365">
        <v>20720</v>
      </c>
      <c r="I1476" s="388">
        <v>22</v>
      </c>
      <c r="J1476" s="378">
        <v>9</v>
      </c>
      <c r="K1476" s="381">
        <v>1956</v>
      </c>
      <c r="L1476" s="369">
        <f t="shared" ca="1" si="23"/>
        <v>67</v>
      </c>
      <c r="M1476" s="299" t="s">
        <v>20</v>
      </c>
      <c r="N1476" s="10" t="s">
        <v>28854</v>
      </c>
      <c r="O1476" s="389" t="s">
        <v>30746</v>
      </c>
      <c r="P1476" s="386">
        <v>42248</v>
      </c>
    </row>
    <row r="1477" spans="1:16" s="8" customFormat="1" ht="15" customHeight="1" x14ac:dyDescent="0.25">
      <c r="A1477" s="362" t="s">
        <v>46</v>
      </c>
      <c r="B1477" s="362" t="s">
        <v>22113</v>
      </c>
      <c r="C1477" s="340" t="s">
        <v>13989</v>
      </c>
      <c r="D1477" s="362" t="s">
        <v>13988</v>
      </c>
      <c r="E1477" s="362">
        <v>15</v>
      </c>
      <c r="F1477" s="364">
        <v>12924569</v>
      </c>
      <c r="G1477" s="363">
        <v>20129245698</v>
      </c>
      <c r="H1477" s="365">
        <v>20774</v>
      </c>
      <c r="I1477" s="388">
        <v>15</v>
      </c>
      <c r="J1477" s="378">
        <v>11</v>
      </c>
      <c r="K1477" s="381">
        <v>1956</v>
      </c>
      <c r="L1477" s="369">
        <f t="shared" ca="1" si="23"/>
        <v>67</v>
      </c>
      <c r="M1477" s="299" t="s">
        <v>20</v>
      </c>
      <c r="N1477" s="10" t="s">
        <v>40415</v>
      </c>
      <c r="O1477" s="389" t="s">
        <v>30759</v>
      </c>
      <c r="P1477" s="386">
        <v>40403</v>
      </c>
    </row>
    <row r="1478" spans="1:16" s="8" customFormat="1" ht="15" customHeight="1" x14ac:dyDescent="0.25">
      <c r="A1478" s="362">
        <v>12</v>
      </c>
      <c r="B1478" s="362" t="s">
        <v>22113</v>
      </c>
      <c r="C1478" s="340" t="s">
        <v>13987</v>
      </c>
      <c r="D1478" s="362" t="s">
        <v>13986</v>
      </c>
      <c r="E1478" s="362">
        <v>15</v>
      </c>
      <c r="F1478" s="364">
        <v>20750372</v>
      </c>
      <c r="G1478" s="363">
        <v>27207503725</v>
      </c>
      <c r="H1478" s="365">
        <v>25431</v>
      </c>
      <c r="I1478" s="388">
        <v>16</v>
      </c>
      <c r="J1478" s="378">
        <v>8</v>
      </c>
      <c r="K1478" s="381">
        <v>1969</v>
      </c>
      <c r="L1478" s="369">
        <f t="shared" ca="1" si="23"/>
        <v>54</v>
      </c>
      <c r="M1478" s="299" t="s">
        <v>20</v>
      </c>
      <c r="N1478" s="10" t="s">
        <v>28854</v>
      </c>
      <c r="O1478" s="389" t="s">
        <v>30753</v>
      </c>
      <c r="P1478" s="386">
        <v>40909</v>
      </c>
    </row>
    <row r="1479" spans="1:16" s="8" customFormat="1" ht="15" customHeight="1" x14ac:dyDescent="0.25">
      <c r="A1479" s="362">
        <v>12</v>
      </c>
      <c r="B1479" s="362" t="s">
        <v>22113</v>
      </c>
      <c r="C1479" s="340" t="s">
        <v>34125</v>
      </c>
      <c r="D1479" s="362" t="s">
        <v>34167</v>
      </c>
      <c r="E1479" s="362">
        <v>12</v>
      </c>
      <c r="F1479" s="364">
        <v>16224469</v>
      </c>
      <c r="G1479" s="363">
        <v>20162244699</v>
      </c>
      <c r="H1479" s="365">
        <v>23056</v>
      </c>
      <c r="I1479" s="388">
        <v>14</v>
      </c>
      <c r="J1479" s="378">
        <v>2</v>
      </c>
      <c r="K1479" s="381">
        <v>1963</v>
      </c>
      <c r="L1479" s="369">
        <f t="shared" ca="1" si="23"/>
        <v>61</v>
      </c>
      <c r="M1479" s="299" t="s">
        <v>20</v>
      </c>
      <c r="N1479" s="10" t="s">
        <v>40415</v>
      </c>
      <c r="O1479" s="389" t="s">
        <v>34034</v>
      </c>
      <c r="P1479" s="386">
        <v>44682</v>
      </c>
    </row>
    <row r="1480" spans="1:16" s="8" customFormat="1" ht="15" customHeight="1" x14ac:dyDescent="0.25">
      <c r="A1480" s="362" t="s">
        <v>27</v>
      </c>
      <c r="B1480" s="362" t="s">
        <v>22113</v>
      </c>
      <c r="C1480" s="340" t="s">
        <v>13985</v>
      </c>
      <c r="D1480" s="362" t="s">
        <v>13984</v>
      </c>
      <c r="E1480" s="362">
        <v>15</v>
      </c>
      <c r="F1480" s="364">
        <v>6276577</v>
      </c>
      <c r="G1480" s="363">
        <v>27062765777</v>
      </c>
      <c r="H1480" s="365">
        <v>18327</v>
      </c>
      <c r="I1480" s="388">
        <v>5</v>
      </c>
      <c r="J1480" s="378">
        <v>3</v>
      </c>
      <c r="K1480" s="381">
        <v>1950</v>
      </c>
      <c r="L1480" s="369">
        <f t="shared" ca="1" si="23"/>
        <v>74</v>
      </c>
      <c r="M1480" s="299" t="s">
        <v>20</v>
      </c>
      <c r="N1480" s="10" t="s">
        <v>28854</v>
      </c>
      <c r="O1480" s="389" t="s">
        <v>30800</v>
      </c>
      <c r="P1480" s="386">
        <v>40238</v>
      </c>
    </row>
    <row r="1481" spans="1:16" s="8" customFormat="1" ht="15" customHeight="1" x14ac:dyDescent="0.25">
      <c r="A1481" s="362">
        <v>14</v>
      </c>
      <c r="B1481" s="362" t="s">
        <v>22113</v>
      </c>
      <c r="C1481" s="340" t="s">
        <v>35043</v>
      </c>
      <c r="D1481" s="362" t="s">
        <v>35044</v>
      </c>
      <c r="E1481" s="362">
        <v>14</v>
      </c>
      <c r="F1481" s="364">
        <v>23424744</v>
      </c>
      <c r="G1481" s="363">
        <v>20234247442</v>
      </c>
      <c r="H1481" s="365">
        <v>26892</v>
      </c>
      <c r="I1481" s="388">
        <v>16</v>
      </c>
      <c r="J1481" s="378">
        <v>8</v>
      </c>
      <c r="K1481" s="381">
        <v>1973</v>
      </c>
      <c r="L1481" s="369">
        <f t="shared" ca="1" si="23"/>
        <v>50</v>
      </c>
      <c r="M1481" s="299" t="s">
        <v>20</v>
      </c>
      <c r="N1481" s="10" t="s">
        <v>40415</v>
      </c>
      <c r="O1481" s="389" t="s">
        <v>29359</v>
      </c>
      <c r="P1481" s="386">
        <v>44378</v>
      </c>
    </row>
    <row r="1482" spans="1:16" s="8" customFormat="1" ht="15" customHeight="1" x14ac:dyDescent="0.25">
      <c r="A1482" s="362" t="s">
        <v>27</v>
      </c>
      <c r="B1482" s="362" t="s">
        <v>22113</v>
      </c>
      <c r="C1482" s="340" t="s">
        <v>35417</v>
      </c>
      <c r="D1482" s="362" t="s">
        <v>35427</v>
      </c>
      <c r="E1482" s="362">
        <v>14</v>
      </c>
      <c r="F1482" s="364">
        <v>24336921</v>
      </c>
      <c r="G1482" s="363">
        <v>20243369216</v>
      </c>
      <c r="H1482" s="365">
        <v>27396</v>
      </c>
      <c r="I1482" s="388">
        <v>2</v>
      </c>
      <c r="J1482" s="378">
        <v>1</v>
      </c>
      <c r="K1482" s="381">
        <v>1975</v>
      </c>
      <c r="L1482" s="369">
        <f t="shared" ca="1" si="23"/>
        <v>49</v>
      </c>
      <c r="M1482" s="299" t="s">
        <v>20</v>
      </c>
      <c r="N1482" s="10" t="s">
        <v>40415</v>
      </c>
      <c r="O1482" s="389" t="s">
        <v>35341</v>
      </c>
      <c r="P1482" s="386">
        <v>44774</v>
      </c>
    </row>
    <row r="1483" spans="1:16" s="8" customFormat="1" ht="15" customHeight="1" x14ac:dyDescent="0.25">
      <c r="A1483" s="362" t="s">
        <v>74</v>
      </c>
      <c r="B1483" s="362" t="s">
        <v>22113</v>
      </c>
      <c r="C1483" s="340" t="s">
        <v>13983</v>
      </c>
      <c r="D1483" s="362" t="s">
        <v>13982</v>
      </c>
      <c r="E1483" s="362">
        <v>13</v>
      </c>
      <c r="F1483" s="364">
        <v>17989682</v>
      </c>
      <c r="G1483" s="363">
        <v>20179896827</v>
      </c>
      <c r="H1483" s="365">
        <v>24297</v>
      </c>
      <c r="I1483" s="388">
        <v>9</v>
      </c>
      <c r="J1483" s="378">
        <v>7</v>
      </c>
      <c r="K1483" s="381">
        <v>1966</v>
      </c>
      <c r="L1483" s="369">
        <f t="shared" ca="1" si="23"/>
        <v>57</v>
      </c>
      <c r="M1483" s="299" t="s">
        <v>20</v>
      </c>
      <c r="N1483" s="10" t="s">
        <v>40415</v>
      </c>
      <c r="O1483" s="389" t="s">
        <v>29315</v>
      </c>
      <c r="P1483" s="386">
        <v>44256</v>
      </c>
    </row>
    <row r="1484" spans="1:16" s="8" customFormat="1" ht="15" customHeight="1" x14ac:dyDescent="0.25">
      <c r="A1484" s="362" t="s">
        <v>36</v>
      </c>
      <c r="B1484" s="362" t="s">
        <v>22113</v>
      </c>
      <c r="C1484" s="340" t="s">
        <v>13981</v>
      </c>
      <c r="D1484" s="362" t="s">
        <v>13980</v>
      </c>
      <c r="E1484" s="362">
        <v>15</v>
      </c>
      <c r="F1484" s="364">
        <v>14234271</v>
      </c>
      <c r="G1484" s="363">
        <v>20142342716</v>
      </c>
      <c r="H1484" s="365">
        <v>22413</v>
      </c>
      <c r="I1484" s="388">
        <v>12</v>
      </c>
      <c r="J1484" s="378">
        <v>5</v>
      </c>
      <c r="K1484" s="381">
        <v>1961</v>
      </c>
      <c r="L1484" s="369">
        <f t="shared" ca="1" si="23"/>
        <v>62</v>
      </c>
      <c r="M1484" s="299" t="s">
        <v>20</v>
      </c>
      <c r="N1484" s="10" t="s">
        <v>40415</v>
      </c>
      <c r="O1484" s="389" t="s">
        <v>29350</v>
      </c>
      <c r="P1484" s="386">
        <v>42948</v>
      </c>
    </row>
    <row r="1485" spans="1:16" s="8" customFormat="1" ht="15" customHeight="1" x14ac:dyDescent="0.25">
      <c r="A1485" s="362" t="s">
        <v>46</v>
      </c>
      <c r="B1485" s="362" t="s">
        <v>22113</v>
      </c>
      <c r="C1485" s="340" t="s">
        <v>37612</v>
      </c>
      <c r="D1485" s="362" t="s">
        <v>37654</v>
      </c>
      <c r="E1485" s="362">
        <v>12</v>
      </c>
      <c r="F1485" s="364">
        <v>24498091</v>
      </c>
      <c r="G1485" s="363">
        <v>27244980916</v>
      </c>
      <c r="H1485" s="365">
        <v>27450</v>
      </c>
      <c r="I1485" s="388">
        <v>25</v>
      </c>
      <c r="J1485" s="378">
        <v>2</v>
      </c>
      <c r="K1485" s="381">
        <v>1975</v>
      </c>
      <c r="L1485" s="369">
        <f t="shared" ca="1" si="23"/>
        <v>49</v>
      </c>
      <c r="M1485" s="299" t="s">
        <v>20</v>
      </c>
      <c r="N1485" s="10" t="s">
        <v>28854</v>
      </c>
      <c r="O1485" s="389" t="s">
        <v>37607</v>
      </c>
      <c r="P1485" s="386">
        <v>44958</v>
      </c>
    </row>
    <row r="1486" spans="1:16" s="8" customFormat="1" ht="15" customHeight="1" x14ac:dyDescent="0.25">
      <c r="A1486" s="362" t="s">
        <v>23</v>
      </c>
      <c r="B1486" s="362" t="s">
        <v>22113</v>
      </c>
      <c r="C1486" s="340" t="s">
        <v>13979</v>
      </c>
      <c r="D1486" s="362" t="s">
        <v>13978</v>
      </c>
      <c r="E1486" s="362">
        <v>14</v>
      </c>
      <c r="F1486" s="364">
        <v>13103002</v>
      </c>
      <c r="G1486" s="363">
        <v>23131030029</v>
      </c>
      <c r="H1486" s="365">
        <v>21595</v>
      </c>
      <c r="I1486" s="388">
        <v>14</v>
      </c>
      <c r="J1486" s="378">
        <v>2</v>
      </c>
      <c r="K1486" s="381">
        <v>1959</v>
      </c>
      <c r="L1486" s="369">
        <f t="shared" ca="1" si="23"/>
        <v>65</v>
      </c>
      <c r="M1486" s="299" t="s">
        <v>20</v>
      </c>
      <c r="N1486" s="10" t="s">
        <v>40415</v>
      </c>
      <c r="O1486" s="389" t="s">
        <v>30765</v>
      </c>
      <c r="P1486" s="386">
        <v>41456</v>
      </c>
    </row>
    <row r="1487" spans="1:16" s="8" customFormat="1" ht="15" customHeight="1" x14ac:dyDescent="0.25">
      <c r="A1487" s="362" t="s">
        <v>27</v>
      </c>
      <c r="B1487" s="362" t="s">
        <v>22113</v>
      </c>
      <c r="C1487" s="340" t="s">
        <v>13977</v>
      </c>
      <c r="D1487" s="362" t="s">
        <v>13976</v>
      </c>
      <c r="E1487" s="362">
        <v>14</v>
      </c>
      <c r="F1487" s="364">
        <v>10558309</v>
      </c>
      <c r="G1487" s="363">
        <v>20105583096</v>
      </c>
      <c r="H1487" s="365">
        <v>19224</v>
      </c>
      <c r="I1487" s="388">
        <v>18</v>
      </c>
      <c r="J1487" s="378">
        <v>8</v>
      </c>
      <c r="K1487" s="381">
        <v>1952</v>
      </c>
      <c r="L1487" s="369">
        <f t="shared" ca="1" si="23"/>
        <v>71</v>
      </c>
      <c r="M1487" s="299" t="s">
        <v>20</v>
      </c>
      <c r="N1487" s="10" t="s">
        <v>40415</v>
      </c>
      <c r="O1487" s="389" t="s">
        <v>30825</v>
      </c>
      <c r="P1487" s="386">
        <v>42430</v>
      </c>
    </row>
    <row r="1488" spans="1:16" s="8" customFormat="1" ht="15" customHeight="1" x14ac:dyDescent="0.25">
      <c r="A1488" s="362" t="s">
        <v>36</v>
      </c>
      <c r="B1488" s="362" t="s">
        <v>22113</v>
      </c>
      <c r="C1488" s="340" t="s">
        <v>13975</v>
      </c>
      <c r="D1488" s="362" t="s">
        <v>13974</v>
      </c>
      <c r="E1488" s="362">
        <v>14</v>
      </c>
      <c r="F1488" s="364">
        <v>16188695</v>
      </c>
      <c r="G1488" s="363">
        <v>20161886956</v>
      </c>
      <c r="H1488" s="365">
        <v>23152</v>
      </c>
      <c r="I1488" s="388">
        <v>21</v>
      </c>
      <c r="J1488" s="378">
        <v>5</v>
      </c>
      <c r="K1488" s="381">
        <v>1963</v>
      </c>
      <c r="L1488" s="369">
        <f t="shared" ca="1" si="23"/>
        <v>60</v>
      </c>
      <c r="M1488" s="299" t="s">
        <v>20</v>
      </c>
      <c r="N1488" s="10" t="s">
        <v>40415</v>
      </c>
      <c r="O1488" s="389" t="s">
        <v>29317</v>
      </c>
      <c r="P1488" s="386">
        <v>44044</v>
      </c>
    </row>
    <row r="1489" spans="1:16" s="8" customFormat="1" ht="15" customHeight="1" x14ac:dyDescent="0.25">
      <c r="A1489" s="362" t="s">
        <v>27</v>
      </c>
      <c r="B1489" s="362" t="s">
        <v>22113</v>
      </c>
      <c r="C1489" s="340" t="s">
        <v>13973</v>
      </c>
      <c r="D1489" s="362" t="s">
        <v>13972</v>
      </c>
      <c r="E1489" s="362">
        <v>15</v>
      </c>
      <c r="F1489" s="364">
        <v>11198630</v>
      </c>
      <c r="G1489" s="363">
        <v>20111986305</v>
      </c>
      <c r="H1489" s="365">
        <v>20015</v>
      </c>
      <c r="I1489" s="388">
        <v>18</v>
      </c>
      <c r="J1489" s="378">
        <v>10</v>
      </c>
      <c r="K1489" s="381">
        <v>1954</v>
      </c>
      <c r="L1489" s="369">
        <f t="shared" ca="1" si="23"/>
        <v>69</v>
      </c>
      <c r="M1489" s="299" t="s">
        <v>20</v>
      </c>
      <c r="N1489" s="10" t="s">
        <v>40415</v>
      </c>
      <c r="O1489" s="389" t="s">
        <v>30822</v>
      </c>
      <c r="P1489" s="386">
        <v>41395</v>
      </c>
    </row>
    <row r="1490" spans="1:16" s="8" customFormat="1" ht="15" customHeight="1" x14ac:dyDescent="0.25">
      <c r="A1490" s="362" t="s">
        <v>172</v>
      </c>
      <c r="B1490" s="362" t="s">
        <v>22113</v>
      </c>
      <c r="C1490" s="340" t="s">
        <v>31188</v>
      </c>
      <c r="D1490" s="362" t="s">
        <v>31189</v>
      </c>
      <c r="E1490" s="362">
        <v>11</v>
      </c>
      <c r="F1490" s="364">
        <v>25804682</v>
      </c>
      <c r="G1490" s="363">
        <v>20258046820</v>
      </c>
      <c r="H1490" s="365">
        <v>28178</v>
      </c>
      <c r="I1490" s="388">
        <v>22</v>
      </c>
      <c r="J1490" s="378">
        <v>2</v>
      </c>
      <c r="K1490" s="381">
        <v>1977</v>
      </c>
      <c r="L1490" s="369">
        <f t="shared" ca="1" si="23"/>
        <v>47</v>
      </c>
      <c r="M1490" s="299" t="s">
        <v>20</v>
      </c>
      <c r="N1490" s="10" t="s">
        <v>40415</v>
      </c>
      <c r="O1490" s="389" t="s">
        <v>31211</v>
      </c>
      <c r="P1490" s="386">
        <v>44531</v>
      </c>
    </row>
    <row r="1491" spans="1:16" s="8" customFormat="1" ht="15" customHeight="1" x14ac:dyDescent="0.25">
      <c r="A1491" s="362" t="s">
        <v>46</v>
      </c>
      <c r="B1491" s="362" t="s">
        <v>22113</v>
      </c>
      <c r="C1491" s="340" t="s">
        <v>13971</v>
      </c>
      <c r="D1491" s="362" t="s">
        <v>13970</v>
      </c>
      <c r="E1491" s="362">
        <v>14</v>
      </c>
      <c r="F1491" s="364">
        <v>25668941</v>
      </c>
      <c r="G1491" s="363">
        <v>20256689414</v>
      </c>
      <c r="H1491" s="365">
        <v>28086</v>
      </c>
      <c r="I1491" s="388">
        <v>22</v>
      </c>
      <c r="J1491" s="378">
        <v>11</v>
      </c>
      <c r="K1491" s="381">
        <v>1976</v>
      </c>
      <c r="L1491" s="369">
        <f t="shared" ca="1" si="23"/>
        <v>47</v>
      </c>
      <c r="M1491" s="299" t="s">
        <v>20</v>
      </c>
      <c r="N1491" s="10" t="s">
        <v>40415</v>
      </c>
      <c r="O1491" s="389" t="s">
        <v>30778</v>
      </c>
      <c r="P1491" s="386">
        <v>41744</v>
      </c>
    </row>
    <row r="1492" spans="1:16" s="8" customFormat="1" ht="15" customHeight="1" x14ac:dyDescent="0.25">
      <c r="A1492" s="362" t="s">
        <v>46</v>
      </c>
      <c r="B1492" s="362" t="s">
        <v>22113</v>
      </c>
      <c r="C1492" s="340" t="s">
        <v>30853</v>
      </c>
      <c r="D1492" s="362" t="s">
        <v>30866</v>
      </c>
      <c r="E1492" s="362">
        <v>11</v>
      </c>
      <c r="F1492" s="364">
        <v>25244226</v>
      </c>
      <c r="G1492" s="363">
        <v>20252442260</v>
      </c>
      <c r="H1492" s="365">
        <v>28080</v>
      </c>
      <c r="I1492" s="388">
        <v>16</v>
      </c>
      <c r="J1492" s="378">
        <v>11</v>
      </c>
      <c r="K1492" s="381">
        <v>1976</v>
      </c>
      <c r="L1492" s="369">
        <f t="shared" ca="1" si="23"/>
        <v>47</v>
      </c>
      <c r="M1492" s="299" t="s">
        <v>20</v>
      </c>
      <c r="N1492" s="10" t="s">
        <v>40415</v>
      </c>
      <c r="O1492" s="389" t="s">
        <v>30833</v>
      </c>
      <c r="P1492" s="386">
        <v>44501</v>
      </c>
    </row>
    <row r="1493" spans="1:16" s="8" customFormat="1" ht="15" customHeight="1" x14ac:dyDescent="0.25">
      <c r="A1493" s="362" t="s">
        <v>46</v>
      </c>
      <c r="B1493" s="362" t="s">
        <v>22113</v>
      </c>
      <c r="C1493" s="340" t="s">
        <v>13969</v>
      </c>
      <c r="D1493" s="362" t="s">
        <v>13968</v>
      </c>
      <c r="E1493" s="362">
        <v>12</v>
      </c>
      <c r="F1493" s="364">
        <v>25477814</v>
      </c>
      <c r="G1493" s="363">
        <v>20254778142</v>
      </c>
      <c r="H1493" s="365">
        <v>28060</v>
      </c>
      <c r="I1493" s="388">
        <v>27</v>
      </c>
      <c r="J1493" s="378">
        <v>10</v>
      </c>
      <c r="K1493" s="381">
        <v>1976</v>
      </c>
      <c r="L1493" s="369">
        <f t="shared" ca="1" si="23"/>
        <v>47</v>
      </c>
      <c r="M1493" s="299" t="s">
        <v>20</v>
      </c>
      <c r="N1493" s="10" t="s">
        <v>40415</v>
      </c>
      <c r="O1493" s="389" t="s">
        <v>29356</v>
      </c>
      <c r="P1493" s="386">
        <v>43800</v>
      </c>
    </row>
    <row r="1494" spans="1:16" s="8" customFormat="1" ht="15" customHeight="1" x14ac:dyDescent="0.25">
      <c r="A1494" s="362">
        <v>16</v>
      </c>
      <c r="B1494" s="362" t="s">
        <v>22113</v>
      </c>
      <c r="C1494" s="340" t="s">
        <v>13967</v>
      </c>
      <c r="D1494" s="362" t="s">
        <v>13966</v>
      </c>
      <c r="E1494" s="362">
        <v>13</v>
      </c>
      <c r="F1494" s="364">
        <v>23581109</v>
      </c>
      <c r="G1494" s="363">
        <v>20235811090</v>
      </c>
      <c r="H1494" s="365">
        <v>26935</v>
      </c>
      <c r="I1494" s="388">
        <v>28</v>
      </c>
      <c r="J1494" s="378">
        <v>9</v>
      </c>
      <c r="K1494" s="381">
        <v>1973</v>
      </c>
      <c r="L1494" s="369">
        <f t="shared" ca="1" si="23"/>
        <v>50</v>
      </c>
      <c r="M1494" s="299" t="s">
        <v>20</v>
      </c>
      <c r="N1494" s="10" t="s">
        <v>40415</v>
      </c>
      <c r="O1494" s="389" t="s">
        <v>29317</v>
      </c>
      <c r="P1494" s="386">
        <v>44044</v>
      </c>
    </row>
    <row r="1495" spans="1:16" s="8" customFormat="1" ht="15" customHeight="1" x14ac:dyDescent="0.25">
      <c r="A1495" s="362" t="s">
        <v>36</v>
      </c>
      <c r="B1495" s="362" t="s">
        <v>22113</v>
      </c>
      <c r="C1495" s="340" t="s">
        <v>13965</v>
      </c>
      <c r="D1495" s="362" t="s">
        <v>13964</v>
      </c>
      <c r="E1495" s="362">
        <v>14</v>
      </c>
      <c r="F1495" s="364">
        <v>25846899</v>
      </c>
      <c r="G1495" s="363">
        <v>20258468997</v>
      </c>
      <c r="H1495" s="365">
        <v>28268</v>
      </c>
      <c r="I1495" s="388">
        <v>23</v>
      </c>
      <c r="J1495" s="378">
        <v>5</v>
      </c>
      <c r="K1495" s="381">
        <v>1977</v>
      </c>
      <c r="L1495" s="369">
        <f t="shared" ca="1" si="23"/>
        <v>46</v>
      </c>
      <c r="M1495" s="299" t="s">
        <v>20</v>
      </c>
      <c r="N1495" s="10" t="s">
        <v>40415</v>
      </c>
      <c r="O1495" s="389" t="s">
        <v>30742</v>
      </c>
      <c r="P1495" s="386">
        <v>41426</v>
      </c>
    </row>
    <row r="1496" spans="1:16" s="8" customFormat="1" ht="15" customHeight="1" x14ac:dyDescent="0.25">
      <c r="A1496" s="362" t="s">
        <v>27</v>
      </c>
      <c r="B1496" s="362" t="s">
        <v>22113</v>
      </c>
      <c r="C1496" s="340" t="s">
        <v>13963</v>
      </c>
      <c r="D1496" s="362" t="s">
        <v>13962</v>
      </c>
      <c r="E1496" s="362">
        <v>16</v>
      </c>
      <c r="F1496" s="364">
        <v>23446350</v>
      </c>
      <c r="G1496" s="363">
        <v>20234463501</v>
      </c>
      <c r="H1496" s="365">
        <v>26856</v>
      </c>
      <c r="I1496" s="388">
        <v>11</v>
      </c>
      <c r="J1496" s="378">
        <v>7</v>
      </c>
      <c r="K1496" s="381">
        <v>1973</v>
      </c>
      <c r="L1496" s="369">
        <f t="shared" ca="1" si="23"/>
        <v>50</v>
      </c>
      <c r="M1496" s="299" t="s">
        <v>20</v>
      </c>
      <c r="N1496" s="10" t="s">
        <v>40415</v>
      </c>
      <c r="O1496" s="389" t="s">
        <v>30766</v>
      </c>
      <c r="P1496" s="386">
        <v>41091</v>
      </c>
    </row>
    <row r="1497" spans="1:16" s="8" customFormat="1" ht="15" customHeight="1" x14ac:dyDescent="0.25">
      <c r="A1497" s="362" t="s">
        <v>46</v>
      </c>
      <c r="B1497" s="362" t="s">
        <v>22113</v>
      </c>
      <c r="C1497" s="340" t="s">
        <v>13961</v>
      </c>
      <c r="D1497" s="362" t="s">
        <v>13960</v>
      </c>
      <c r="E1497" s="362">
        <v>14</v>
      </c>
      <c r="F1497" s="364">
        <v>23873967</v>
      </c>
      <c r="G1497" s="363">
        <v>20238739676</v>
      </c>
      <c r="H1497" s="365">
        <v>27202</v>
      </c>
      <c r="I1497" s="388">
        <v>22</v>
      </c>
      <c r="J1497" s="378">
        <v>6</v>
      </c>
      <c r="K1497" s="381">
        <v>1974</v>
      </c>
      <c r="L1497" s="369">
        <f t="shared" ca="1" si="23"/>
        <v>49</v>
      </c>
      <c r="M1497" s="299" t="s">
        <v>20</v>
      </c>
      <c r="N1497" s="10" t="s">
        <v>40415</v>
      </c>
      <c r="O1497" s="389" t="s">
        <v>30789</v>
      </c>
      <c r="P1497" s="386">
        <v>42255</v>
      </c>
    </row>
    <row r="1498" spans="1:16" s="8" customFormat="1" ht="15" customHeight="1" x14ac:dyDescent="0.25">
      <c r="A1498" s="362" t="s">
        <v>193</v>
      </c>
      <c r="B1498" s="362" t="s">
        <v>22113</v>
      </c>
      <c r="C1498" s="340" t="s">
        <v>38617</v>
      </c>
      <c r="D1498" s="362" t="s">
        <v>38654</v>
      </c>
      <c r="E1498" s="362">
        <v>11</v>
      </c>
      <c r="F1498" s="364">
        <v>24631640</v>
      </c>
      <c r="G1498" s="363">
        <v>20246316407</v>
      </c>
      <c r="H1498" s="365">
        <v>27671</v>
      </c>
      <c r="I1498" s="388">
        <v>4</v>
      </c>
      <c r="J1498" s="378">
        <v>10</v>
      </c>
      <c r="K1498" s="381">
        <v>1975</v>
      </c>
      <c r="L1498" s="369">
        <f t="shared" ca="1" si="23"/>
        <v>48</v>
      </c>
      <c r="M1498" s="299" t="s">
        <v>20</v>
      </c>
      <c r="N1498" s="10" t="s">
        <v>40415</v>
      </c>
      <c r="O1498" s="389" t="s">
        <v>38556</v>
      </c>
      <c r="P1498" s="386">
        <v>45139</v>
      </c>
    </row>
    <row r="1499" spans="1:16" s="8" customFormat="1" ht="15" customHeight="1" x14ac:dyDescent="0.25">
      <c r="A1499" s="362">
        <v>16</v>
      </c>
      <c r="B1499" s="362" t="s">
        <v>22113</v>
      </c>
      <c r="C1499" s="340" t="s">
        <v>13959</v>
      </c>
      <c r="D1499" s="362" t="s">
        <v>13958</v>
      </c>
      <c r="E1499" s="362">
        <v>13</v>
      </c>
      <c r="F1499" s="364">
        <v>24534981</v>
      </c>
      <c r="G1499" s="363">
        <v>20245349816</v>
      </c>
      <c r="H1499" s="365">
        <v>27651</v>
      </c>
      <c r="I1499" s="388">
        <v>14</v>
      </c>
      <c r="J1499" s="378">
        <v>9</v>
      </c>
      <c r="K1499" s="381">
        <v>1975</v>
      </c>
      <c r="L1499" s="369">
        <f t="shared" ca="1" si="23"/>
        <v>48</v>
      </c>
      <c r="M1499" s="299" t="s">
        <v>20</v>
      </c>
      <c r="N1499" s="10" t="s">
        <v>40415</v>
      </c>
      <c r="O1499" s="389" t="s">
        <v>29340</v>
      </c>
      <c r="P1499" s="386">
        <v>42887</v>
      </c>
    </row>
    <row r="1500" spans="1:16" s="8" customFormat="1" ht="15" customHeight="1" x14ac:dyDescent="0.25">
      <c r="A1500" s="362">
        <v>11</v>
      </c>
      <c r="B1500" s="362" t="s">
        <v>22113</v>
      </c>
      <c r="C1500" s="340" t="s">
        <v>36437</v>
      </c>
      <c r="D1500" s="362" t="s">
        <v>36485</v>
      </c>
      <c r="E1500" s="362">
        <v>11</v>
      </c>
      <c r="F1500" s="364">
        <v>24727520</v>
      </c>
      <c r="G1500" s="363">
        <v>20247275208</v>
      </c>
      <c r="H1500" s="365">
        <v>27605</v>
      </c>
      <c r="I1500" s="388">
        <v>30</v>
      </c>
      <c r="J1500" s="378">
        <v>7</v>
      </c>
      <c r="K1500" s="381">
        <v>1975</v>
      </c>
      <c r="L1500" s="369">
        <f t="shared" ca="1" si="23"/>
        <v>48</v>
      </c>
      <c r="M1500" s="299" t="s">
        <v>20</v>
      </c>
      <c r="N1500" s="10" t="s">
        <v>40415</v>
      </c>
      <c r="O1500" s="389" t="s">
        <v>36270</v>
      </c>
      <c r="P1500" s="386">
        <v>44866</v>
      </c>
    </row>
    <row r="1501" spans="1:16" s="8" customFormat="1" ht="15" customHeight="1" x14ac:dyDescent="0.25">
      <c r="A1501" s="362" t="s">
        <v>23</v>
      </c>
      <c r="B1501" s="362" t="s">
        <v>22113</v>
      </c>
      <c r="C1501" s="340" t="s">
        <v>13957</v>
      </c>
      <c r="D1501" s="362" t="s">
        <v>13956</v>
      </c>
      <c r="E1501" s="362">
        <v>13</v>
      </c>
      <c r="F1501" s="364">
        <v>24811296</v>
      </c>
      <c r="G1501" s="363">
        <v>20248112965</v>
      </c>
      <c r="H1501" s="365">
        <v>27687</v>
      </c>
      <c r="I1501" s="388">
        <v>20</v>
      </c>
      <c r="J1501" s="378">
        <v>10</v>
      </c>
      <c r="K1501" s="381">
        <v>1975</v>
      </c>
      <c r="L1501" s="369">
        <f t="shared" ca="1" si="23"/>
        <v>48</v>
      </c>
      <c r="M1501" s="299" t="s">
        <v>20</v>
      </c>
      <c r="N1501" s="10" t="s">
        <v>40415</v>
      </c>
      <c r="O1501" s="389" t="s">
        <v>29325</v>
      </c>
      <c r="P1501" s="386">
        <v>43739</v>
      </c>
    </row>
    <row r="1502" spans="1:16" s="8" customFormat="1" ht="15" customHeight="1" x14ac:dyDescent="0.25">
      <c r="A1502" s="362">
        <v>16</v>
      </c>
      <c r="B1502" s="362" t="s">
        <v>22113</v>
      </c>
      <c r="C1502" s="340" t="s">
        <v>13955</v>
      </c>
      <c r="D1502" s="362" t="s">
        <v>13954</v>
      </c>
      <c r="E1502" s="362">
        <v>14</v>
      </c>
      <c r="F1502" s="364">
        <v>22246793</v>
      </c>
      <c r="G1502" s="363">
        <v>20222467935</v>
      </c>
      <c r="H1502" s="365" t="s">
        <v>31110</v>
      </c>
      <c r="I1502" s="388">
        <v>30</v>
      </c>
      <c r="J1502" s="378">
        <v>11</v>
      </c>
      <c r="K1502" s="381">
        <v>1971</v>
      </c>
      <c r="L1502" s="369">
        <f t="shared" ca="1" si="23"/>
        <v>52</v>
      </c>
      <c r="M1502" s="299" t="s">
        <v>20</v>
      </c>
      <c r="N1502" s="10" t="s">
        <v>40415</v>
      </c>
      <c r="O1502" s="389" t="s">
        <v>30738</v>
      </c>
      <c r="P1502" s="386">
        <v>42156</v>
      </c>
    </row>
    <row r="1503" spans="1:16" s="8" customFormat="1" ht="15" customHeight="1" x14ac:dyDescent="0.25">
      <c r="A1503" s="362" t="s">
        <v>179</v>
      </c>
      <c r="B1503" s="362" t="s">
        <v>22113</v>
      </c>
      <c r="C1503" s="340" t="s">
        <v>36154</v>
      </c>
      <c r="D1503" s="362" t="s">
        <v>36146</v>
      </c>
      <c r="E1503" s="362">
        <v>11</v>
      </c>
      <c r="F1503" s="364">
        <v>23269059</v>
      </c>
      <c r="G1503" s="363">
        <v>20232690594</v>
      </c>
      <c r="H1503" s="365">
        <v>26724</v>
      </c>
      <c r="I1503" s="388">
        <v>1</v>
      </c>
      <c r="J1503" s="378">
        <v>3</v>
      </c>
      <c r="K1503" s="381">
        <v>1973</v>
      </c>
      <c r="L1503" s="369">
        <f t="shared" ca="1" si="23"/>
        <v>51</v>
      </c>
      <c r="M1503" s="299" t="s">
        <v>20</v>
      </c>
      <c r="N1503" s="10" t="s">
        <v>40415</v>
      </c>
      <c r="O1503" s="389" t="s">
        <v>35992</v>
      </c>
      <c r="P1503" s="386">
        <v>44835</v>
      </c>
    </row>
    <row r="1504" spans="1:16" s="8" customFormat="1" ht="15" customHeight="1" x14ac:dyDescent="0.25">
      <c r="A1504" s="362" t="s">
        <v>59</v>
      </c>
      <c r="B1504" s="362" t="s">
        <v>22113</v>
      </c>
      <c r="C1504" s="340" t="s">
        <v>31394</v>
      </c>
      <c r="D1504" s="362" t="s">
        <v>392</v>
      </c>
      <c r="E1504" s="362">
        <v>11</v>
      </c>
      <c r="F1504" s="364">
        <v>21941060</v>
      </c>
      <c r="G1504" s="363">
        <v>20219410604</v>
      </c>
      <c r="H1504" s="365">
        <v>26225</v>
      </c>
      <c r="I1504" s="388">
        <v>19</v>
      </c>
      <c r="J1504" s="378">
        <v>10</v>
      </c>
      <c r="K1504" s="381">
        <v>1971</v>
      </c>
      <c r="L1504" s="369">
        <f t="shared" ca="1" si="23"/>
        <v>52</v>
      </c>
      <c r="M1504" s="299" t="s">
        <v>20</v>
      </c>
      <c r="N1504" s="10" t="s">
        <v>40415</v>
      </c>
      <c r="O1504" s="389" t="s">
        <v>31910</v>
      </c>
      <c r="P1504" s="386">
        <v>44562</v>
      </c>
    </row>
    <row r="1505" spans="1:16" s="8" customFormat="1" ht="15" customHeight="1" x14ac:dyDescent="0.25">
      <c r="A1505" s="362">
        <v>16</v>
      </c>
      <c r="B1505" s="362" t="s">
        <v>22113</v>
      </c>
      <c r="C1505" s="340" t="s">
        <v>36438</v>
      </c>
      <c r="D1505" s="362" t="s">
        <v>36486</v>
      </c>
      <c r="E1505" s="362">
        <v>12</v>
      </c>
      <c r="F1505" s="364">
        <v>24697753</v>
      </c>
      <c r="G1505" s="363">
        <v>20246977535</v>
      </c>
      <c r="H1505" s="365">
        <v>27618</v>
      </c>
      <c r="I1505" s="388">
        <v>12</v>
      </c>
      <c r="J1505" s="378">
        <v>8</v>
      </c>
      <c r="K1505" s="381">
        <v>1975</v>
      </c>
      <c r="L1505" s="369">
        <f t="shared" ca="1" si="23"/>
        <v>48</v>
      </c>
      <c r="M1505" s="299" t="s">
        <v>20</v>
      </c>
      <c r="N1505" s="10" t="s">
        <v>40415</v>
      </c>
      <c r="O1505" s="389" t="s">
        <v>36270</v>
      </c>
      <c r="P1505" s="386">
        <v>44743</v>
      </c>
    </row>
    <row r="1506" spans="1:16" s="8" customFormat="1" ht="15" customHeight="1" x14ac:dyDescent="0.25">
      <c r="A1506" s="362">
        <v>17</v>
      </c>
      <c r="B1506" s="362" t="s">
        <v>22113</v>
      </c>
      <c r="C1506" s="340" t="s">
        <v>13953</v>
      </c>
      <c r="D1506" s="362" t="s">
        <v>13952</v>
      </c>
      <c r="E1506" s="362">
        <v>12</v>
      </c>
      <c r="F1506" s="364">
        <v>25449617</v>
      </c>
      <c r="G1506" s="363">
        <v>20254496171</v>
      </c>
      <c r="H1506" s="365">
        <v>28131</v>
      </c>
      <c r="I1506" s="388">
        <v>6</v>
      </c>
      <c r="J1506" s="378">
        <v>1</v>
      </c>
      <c r="K1506" s="381">
        <v>1977</v>
      </c>
      <c r="L1506" s="369">
        <f t="shared" ca="1" si="23"/>
        <v>47</v>
      </c>
      <c r="M1506" s="299" t="s">
        <v>20</v>
      </c>
      <c r="N1506" s="10" t="s">
        <v>40415</v>
      </c>
      <c r="O1506" s="389" t="s">
        <v>29320</v>
      </c>
      <c r="P1506" s="386">
        <v>43466</v>
      </c>
    </row>
    <row r="1507" spans="1:16" s="8" customFormat="1" ht="15" customHeight="1" x14ac:dyDescent="0.25">
      <c r="A1507" s="362">
        <v>10</v>
      </c>
      <c r="B1507" s="362" t="s">
        <v>22113</v>
      </c>
      <c r="C1507" s="340" t="s">
        <v>13951</v>
      </c>
      <c r="D1507" s="362" t="s">
        <v>13950</v>
      </c>
      <c r="E1507" s="362">
        <v>13</v>
      </c>
      <c r="F1507" s="364">
        <v>23988976</v>
      </c>
      <c r="G1507" s="363">
        <v>20239889760</v>
      </c>
      <c r="H1507" s="365">
        <v>27281</v>
      </c>
      <c r="I1507" s="388">
        <v>9</v>
      </c>
      <c r="J1507" s="378">
        <v>9</v>
      </c>
      <c r="K1507" s="381">
        <v>1974</v>
      </c>
      <c r="L1507" s="369">
        <f t="shared" ca="1" si="23"/>
        <v>49</v>
      </c>
      <c r="M1507" s="299" t="s">
        <v>20</v>
      </c>
      <c r="N1507" s="10" t="s">
        <v>40415</v>
      </c>
      <c r="O1507" s="389" t="s">
        <v>30830</v>
      </c>
      <c r="P1507" s="386">
        <v>42887</v>
      </c>
    </row>
    <row r="1508" spans="1:16" s="8" customFormat="1" ht="15" customHeight="1" x14ac:dyDescent="0.25">
      <c r="A1508" s="362" t="s">
        <v>46</v>
      </c>
      <c r="B1508" s="362" t="s">
        <v>22113</v>
      </c>
      <c r="C1508" s="340" t="s">
        <v>13949</v>
      </c>
      <c r="D1508" s="362" t="s">
        <v>13948</v>
      </c>
      <c r="E1508" s="362">
        <v>13</v>
      </c>
      <c r="F1508" s="364">
        <v>24392713</v>
      </c>
      <c r="G1508" s="363">
        <v>20243927138</v>
      </c>
      <c r="H1508" s="365">
        <v>27632</v>
      </c>
      <c r="I1508" s="388">
        <v>26</v>
      </c>
      <c r="J1508" s="378">
        <v>8</v>
      </c>
      <c r="K1508" s="381">
        <v>1975</v>
      </c>
      <c r="L1508" s="369">
        <f t="shared" ca="1" si="23"/>
        <v>48</v>
      </c>
      <c r="M1508" s="299" t="s">
        <v>20</v>
      </c>
      <c r="N1508" s="10" t="s">
        <v>40415</v>
      </c>
      <c r="O1508" s="389" t="s">
        <v>29313</v>
      </c>
      <c r="P1508" s="386">
        <v>43160</v>
      </c>
    </row>
    <row r="1509" spans="1:16" s="8" customFormat="1" ht="15" customHeight="1" x14ac:dyDescent="0.25">
      <c r="A1509" s="362">
        <v>11</v>
      </c>
      <c r="B1509" s="362" t="s">
        <v>22113</v>
      </c>
      <c r="C1509" s="340" t="s">
        <v>13947</v>
      </c>
      <c r="D1509" s="362" t="s">
        <v>13946</v>
      </c>
      <c r="E1509" s="362">
        <v>14</v>
      </c>
      <c r="F1509" s="364">
        <v>23445818</v>
      </c>
      <c r="G1509" s="363">
        <v>20234458184</v>
      </c>
      <c r="H1509" s="365">
        <v>27030</v>
      </c>
      <c r="I1509" s="388">
        <v>1</v>
      </c>
      <c r="J1509" s="378">
        <v>1</v>
      </c>
      <c r="K1509" s="381">
        <v>1974</v>
      </c>
      <c r="L1509" s="369">
        <f t="shared" ca="1" si="23"/>
        <v>50</v>
      </c>
      <c r="M1509" s="299" t="s">
        <v>20</v>
      </c>
      <c r="N1509" s="10" t="s">
        <v>40415</v>
      </c>
      <c r="O1509" s="389" t="s">
        <v>30738</v>
      </c>
      <c r="P1509" s="386">
        <v>42156</v>
      </c>
    </row>
    <row r="1510" spans="1:16" s="8" customFormat="1" ht="15" customHeight="1" x14ac:dyDescent="0.25">
      <c r="A1510" s="362" t="s">
        <v>27</v>
      </c>
      <c r="B1510" s="362" t="s">
        <v>22113</v>
      </c>
      <c r="C1510" s="340" t="s">
        <v>13945</v>
      </c>
      <c r="D1510" s="362" t="s">
        <v>13944</v>
      </c>
      <c r="E1510" s="362">
        <v>12</v>
      </c>
      <c r="F1510" s="364">
        <v>25138616</v>
      </c>
      <c r="G1510" s="363">
        <v>20251386162</v>
      </c>
      <c r="H1510" s="365">
        <v>27921</v>
      </c>
      <c r="I1510" s="388">
        <v>10</v>
      </c>
      <c r="J1510" s="378">
        <v>6</v>
      </c>
      <c r="K1510" s="381">
        <v>1976</v>
      </c>
      <c r="L1510" s="369">
        <f t="shared" ca="1" si="23"/>
        <v>47</v>
      </c>
      <c r="M1510" s="299" t="s">
        <v>20</v>
      </c>
      <c r="N1510" s="10" t="s">
        <v>40415</v>
      </c>
      <c r="O1510" s="389" t="s">
        <v>29345</v>
      </c>
      <c r="P1510" s="386">
        <v>43656</v>
      </c>
    </row>
    <row r="1511" spans="1:16" s="8" customFormat="1" ht="15" customHeight="1" x14ac:dyDescent="0.25">
      <c r="A1511" s="362" t="s">
        <v>23</v>
      </c>
      <c r="B1511" s="362" t="s">
        <v>22113</v>
      </c>
      <c r="C1511" s="340" t="s">
        <v>13943</v>
      </c>
      <c r="D1511" s="362" t="s">
        <v>13942</v>
      </c>
      <c r="E1511" s="362">
        <v>14</v>
      </c>
      <c r="F1511" s="364">
        <v>22387502</v>
      </c>
      <c r="G1511" s="363">
        <v>20223875026</v>
      </c>
      <c r="H1511" s="365">
        <v>26128</v>
      </c>
      <c r="I1511" s="388">
        <v>14</v>
      </c>
      <c r="J1511" s="378">
        <v>7</v>
      </c>
      <c r="K1511" s="381">
        <v>1971</v>
      </c>
      <c r="L1511" s="369">
        <f t="shared" ca="1" si="23"/>
        <v>52</v>
      </c>
      <c r="M1511" s="299" t="s">
        <v>20</v>
      </c>
      <c r="N1511" s="10" t="s">
        <v>40415</v>
      </c>
      <c r="O1511" s="389" t="s">
        <v>30785</v>
      </c>
      <c r="P1511" s="386">
        <v>42522</v>
      </c>
    </row>
    <row r="1512" spans="1:16" s="8" customFormat="1" ht="15" customHeight="1" x14ac:dyDescent="0.25">
      <c r="A1512" s="362" t="s">
        <v>800</v>
      </c>
      <c r="B1512" s="362" t="s">
        <v>22113</v>
      </c>
      <c r="C1512" s="340" t="s">
        <v>13941</v>
      </c>
      <c r="D1512" s="362" t="s">
        <v>13940</v>
      </c>
      <c r="E1512" s="362">
        <v>13</v>
      </c>
      <c r="F1512" s="364">
        <v>25407972</v>
      </c>
      <c r="G1512" s="363">
        <v>20254079724</v>
      </c>
      <c r="H1512" s="365">
        <v>28042</v>
      </c>
      <c r="I1512" s="388">
        <v>9</v>
      </c>
      <c r="J1512" s="378">
        <v>10</v>
      </c>
      <c r="K1512" s="381">
        <v>1976</v>
      </c>
      <c r="L1512" s="369">
        <f t="shared" ca="1" si="23"/>
        <v>47</v>
      </c>
      <c r="M1512" s="299" t="s">
        <v>20</v>
      </c>
      <c r="N1512" s="10" t="s">
        <v>40415</v>
      </c>
      <c r="O1512" s="389" t="s">
        <v>30814</v>
      </c>
      <c r="P1512" s="386">
        <v>42705</v>
      </c>
    </row>
    <row r="1513" spans="1:16" s="8" customFormat="1" ht="15" customHeight="1" x14ac:dyDescent="0.25">
      <c r="A1513" s="362" t="s">
        <v>172</v>
      </c>
      <c r="B1513" s="362" t="s">
        <v>22113</v>
      </c>
      <c r="C1513" s="340" t="s">
        <v>13939</v>
      </c>
      <c r="D1513" s="362" t="s">
        <v>13938</v>
      </c>
      <c r="E1513" s="362">
        <v>14</v>
      </c>
      <c r="F1513" s="364">
        <v>22440720</v>
      </c>
      <c r="G1513" s="363">
        <v>20224407204</v>
      </c>
      <c r="H1513" s="365">
        <v>26315</v>
      </c>
      <c r="I1513" s="388">
        <v>17</v>
      </c>
      <c r="J1513" s="378">
        <v>1</v>
      </c>
      <c r="K1513" s="381">
        <v>1972</v>
      </c>
      <c r="L1513" s="369">
        <f t="shared" ca="1" si="23"/>
        <v>52</v>
      </c>
      <c r="M1513" s="299" t="s">
        <v>20</v>
      </c>
      <c r="N1513" s="10" t="s">
        <v>40415</v>
      </c>
      <c r="O1513" s="389" t="s">
        <v>29317</v>
      </c>
      <c r="P1513" s="386">
        <v>44044</v>
      </c>
    </row>
    <row r="1514" spans="1:16" s="8" customFormat="1" ht="15" customHeight="1" x14ac:dyDescent="0.25">
      <c r="A1514" s="362">
        <v>13</v>
      </c>
      <c r="B1514" s="362" t="s">
        <v>22113</v>
      </c>
      <c r="C1514" s="340" t="s">
        <v>13937</v>
      </c>
      <c r="D1514" s="362" t="s">
        <v>13936</v>
      </c>
      <c r="E1514" s="362">
        <v>13</v>
      </c>
      <c r="F1514" s="364">
        <v>25618539</v>
      </c>
      <c r="G1514" s="363">
        <v>20256185394</v>
      </c>
      <c r="H1514" s="365">
        <v>28159</v>
      </c>
      <c r="I1514" s="388">
        <v>3</v>
      </c>
      <c r="J1514" s="378">
        <v>2</v>
      </c>
      <c r="K1514" s="381">
        <v>1977</v>
      </c>
      <c r="L1514" s="369">
        <f t="shared" ca="1" si="23"/>
        <v>47</v>
      </c>
      <c r="M1514" s="299" t="s">
        <v>20</v>
      </c>
      <c r="N1514" s="10" t="s">
        <v>40415</v>
      </c>
      <c r="O1514" s="389" t="s">
        <v>30785</v>
      </c>
      <c r="P1514" s="386">
        <v>42522</v>
      </c>
    </row>
    <row r="1515" spans="1:16" s="8" customFormat="1" ht="15" customHeight="1" x14ac:dyDescent="0.25">
      <c r="A1515" s="362" t="s">
        <v>46</v>
      </c>
      <c r="B1515" s="362" t="s">
        <v>22113</v>
      </c>
      <c r="C1515" s="340" t="s">
        <v>13935</v>
      </c>
      <c r="D1515" s="362" t="s">
        <v>13934</v>
      </c>
      <c r="E1515" s="362">
        <v>13</v>
      </c>
      <c r="F1515" s="364">
        <v>22699893</v>
      </c>
      <c r="G1515" s="363">
        <v>20226998935</v>
      </c>
      <c r="H1515" s="365">
        <v>26564</v>
      </c>
      <c r="I1515" s="388">
        <v>22</v>
      </c>
      <c r="J1515" s="378">
        <v>9</v>
      </c>
      <c r="K1515" s="381">
        <v>1972</v>
      </c>
      <c r="L1515" s="369">
        <f t="shared" ca="1" si="23"/>
        <v>51</v>
      </c>
      <c r="M1515" s="299" t="s">
        <v>20</v>
      </c>
      <c r="N1515" s="10" t="s">
        <v>40415</v>
      </c>
      <c r="O1515" s="389" t="s">
        <v>29335</v>
      </c>
      <c r="P1515" s="386">
        <v>43525</v>
      </c>
    </row>
    <row r="1516" spans="1:16" s="8" customFormat="1" ht="15" customHeight="1" x14ac:dyDescent="0.25">
      <c r="A1516" s="362" t="s">
        <v>27</v>
      </c>
      <c r="B1516" s="362" t="s">
        <v>22113</v>
      </c>
      <c r="C1516" s="340" t="s">
        <v>13933</v>
      </c>
      <c r="D1516" s="362" t="s">
        <v>13932</v>
      </c>
      <c r="E1516" s="362">
        <v>13</v>
      </c>
      <c r="F1516" s="364">
        <v>25279418</v>
      </c>
      <c r="G1516" s="363">
        <v>20252794183</v>
      </c>
      <c r="H1516" s="365">
        <v>27961</v>
      </c>
      <c r="I1516" s="388">
        <v>20</v>
      </c>
      <c r="J1516" s="378">
        <v>7</v>
      </c>
      <c r="K1516" s="381">
        <v>1976</v>
      </c>
      <c r="L1516" s="369">
        <f t="shared" ca="1" si="23"/>
        <v>47</v>
      </c>
      <c r="M1516" s="299" t="s">
        <v>20</v>
      </c>
      <c r="N1516" s="10" t="s">
        <v>40415</v>
      </c>
      <c r="O1516" s="389" t="s">
        <v>29340</v>
      </c>
      <c r="P1516" s="386">
        <v>42887</v>
      </c>
    </row>
    <row r="1517" spans="1:16" s="8" customFormat="1" ht="15" customHeight="1" x14ac:dyDescent="0.25">
      <c r="A1517" s="362">
        <v>24</v>
      </c>
      <c r="B1517" s="362" t="s">
        <v>22113</v>
      </c>
      <c r="C1517" s="340" t="s">
        <v>33778</v>
      </c>
      <c r="D1517" s="362" t="s">
        <v>33801</v>
      </c>
      <c r="E1517" s="362">
        <v>12</v>
      </c>
      <c r="F1517" s="364">
        <v>25689042</v>
      </c>
      <c r="G1517" s="363">
        <v>23256890429</v>
      </c>
      <c r="H1517" s="365">
        <v>28149</v>
      </c>
      <c r="I1517" s="388">
        <v>24</v>
      </c>
      <c r="J1517" s="378">
        <v>1</v>
      </c>
      <c r="K1517" s="381">
        <v>1977</v>
      </c>
      <c r="L1517" s="369">
        <f t="shared" ca="1" si="23"/>
        <v>47</v>
      </c>
      <c r="M1517" s="299" t="s">
        <v>20</v>
      </c>
      <c r="N1517" s="10" t="s">
        <v>40415</v>
      </c>
      <c r="O1517" s="389" t="s">
        <v>33567</v>
      </c>
      <c r="P1517" s="386">
        <v>44652</v>
      </c>
    </row>
    <row r="1518" spans="1:16" s="8" customFormat="1" ht="15" customHeight="1" x14ac:dyDescent="0.25">
      <c r="A1518" s="362" t="s">
        <v>46</v>
      </c>
      <c r="B1518" s="362" t="s">
        <v>22113</v>
      </c>
      <c r="C1518" s="340" t="s">
        <v>13931</v>
      </c>
      <c r="D1518" s="362" t="s">
        <v>13930</v>
      </c>
      <c r="E1518" s="362">
        <v>13</v>
      </c>
      <c r="F1518" s="364">
        <v>25656621</v>
      </c>
      <c r="G1518" s="363">
        <v>20256566215</v>
      </c>
      <c r="H1518" s="365">
        <v>28076</v>
      </c>
      <c r="I1518" s="388">
        <v>12</v>
      </c>
      <c r="J1518" s="378">
        <v>11</v>
      </c>
      <c r="K1518" s="381">
        <v>1976</v>
      </c>
      <c r="L1518" s="369">
        <f t="shared" ca="1" si="23"/>
        <v>47</v>
      </c>
      <c r="M1518" s="299" t="s">
        <v>20</v>
      </c>
      <c r="N1518" s="10" t="s">
        <v>40415</v>
      </c>
      <c r="O1518" s="389" t="s">
        <v>29317</v>
      </c>
      <c r="P1518" s="386">
        <v>44044</v>
      </c>
    </row>
    <row r="1519" spans="1:16" s="8" customFormat="1" ht="15" customHeight="1" x14ac:dyDescent="0.25">
      <c r="A1519" s="362">
        <v>14</v>
      </c>
      <c r="B1519" s="362" t="s">
        <v>22113</v>
      </c>
      <c r="C1519" s="340" t="s">
        <v>13929</v>
      </c>
      <c r="D1519" s="362" t="s">
        <v>13928</v>
      </c>
      <c r="E1519" s="362">
        <v>13</v>
      </c>
      <c r="F1519" s="364">
        <v>24121570</v>
      </c>
      <c r="G1519" s="363">
        <v>23241215709</v>
      </c>
      <c r="H1519" s="365">
        <v>27408</v>
      </c>
      <c r="I1519" s="388">
        <v>14</v>
      </c>
      <c r="J1519" s="378">
        <v>1</v>
      </c>
      <c r="K1519" s="381">
        <v>1975</v>
      </c>
      <c r="L1519" s="369">
        <f t="shared" ca="1" si="23"/>
        <v>49</v>
      </c>
      <c r="M1519" s="299" t="s">
        <v>20</v>
      </c>
      <c r="N1519" s="10" t="s">
        <v>40415</v>
      </c>
      <c r="O1519" s="389" t="s">
        <v>29315</v>
      </c>
      <c r="P1519" s="386">
        <v>44256</v>
      </c>
    </row>
    <row r="1520" spans="1:16" s="8" customFormat="1" ht="15" customHeight="1" x14ac:dyDescent="0.25">
      <c r="A1520" s="362" t="s">
        <v>46</v>
      </c>
      <c r="B1520" s="362" t="s">
        <v>22113</v>
      </c>
      <c r="C1520" s="340" t="s">
        <v>13927</v>
      </c>
      <c r="D1520" s="362" t="s">
        <v>13926</v>
      </c>
      <c r="E1520" s="362">
        <v>14</v>
      </c>
      <c r="F1520" s="364">
        <v>16259427</v>
      </c>
      <c r="G1520" s="363">
        <v>20162594274</v>
      </c>
      <c r="H1520" s="365">
        <v>22981</v>
      </c>
      <c r="I1520" s="388">
        <v>1</v>
      </c>
      <c r="J1520" s="378">
        <v>12</v>
      </c>
      <c r="K1520" s="381">
        <v>1962</v>
      </c>
      <c r="L1520" s="369">
        <f t="shared" ca="1" si="23"/>
        <v>61</v>
      </c>
      <c r="M1520" s="299" t="s">
        <v>20</v>
      </c>
      <c r="N1520" s="10" t="s">
        <v>40415</v>
      </c>
      <c r="O1520" s="389" t="s">
        <v>29315</v>
      </c>
      <c r="P1520" s="386">
        <v>44256</v>
      </c>
    </row>
    <row r="1521" spans="1:16" s="8" customFormat="1" ht="15" customHeight="1" x14ac:dyDescent="0.25">
      <c r="A1521" s="362" t="s">
        <v>27</v>
      </c>
      <c r="B1521" s="362" t="s">
        <v>22113</v>
      </c>
      <c r="C1521" s="340" t="s">
        <v>13925</v>
      </c>
      <c r="D1521" s="362" t="s">
        <v>13924</v>
      </c>
      <c r="E1521" s="362">
        <v>11</v>
      </c>
      <c r="F1521" s="364">
        <v>18539568</v>
      </c>
      <c r="G1521" s="363">
        <v>20185395686</v>
      </c>
      <c r="H1521" s="365">
        <v>24807</v>
      </c>
      <c r="I1521" s="388">
        <v>1</v>
      </c>
      <c r="J1521" s="378">
        <v>12</v>
      </c>
      <c r="K1521" s="381">
        <v>1967</v>
      </c>
      <c r="L1521" s="369">
        <f t="shared" ca="1" si="23"/>
        <v>56</v>
      </c>
      <c r="M1521" s="299" t="s">
        <v>20</v>
      </c>
      <c r="N1521" s="10" t="s">
        <v>40415</v>
      </c>
      <c r="O1521" s="389" t="s">
        <v>29363</v>
      </c>
      <c r="P1521" s="386">
        <v>43344</v>
      </c>
    </row>
    <row r="1522" spans="1:16" s="8" customFormat="1" ht="15" customHeight="1" x14ac:dyDescent="0.25">
      <c r="A1522" s="362" t="s">
        <v>5006</v>
      </c>
      <c r="B1522" s="362" t="s">
        <v>22113</v>
      </c>
      <c r="C1522" s="340" t="s">
        <v>40469</v>
      </c>
      <c r="D1522" s="362" t="s">
        <v>13923</v>
      </c>
      <c r="E1522" s="362">
        <v>16</v>
      </c>
      <c r="F1522" s="364">
        <v>18709103</v>
      </c>
      <c r="G1522" s="363">
        <v>23187091039</v>
      </c>
      <c r="H1522" s="365">
        <v>20933</v>
      </c>
      <c r="I1522" s="388">
        <v>23</v>
      </c>
      <c r="J1522" s="378">
        <v>4</v>
      </c>
      <c r="K1522" s="381">
        <v>1957</v>
      </c>
      <c r="L1522" s="369">
        <f t="shared" ca="1" si="23"/>
        <v>67</v>
      </c>
      <c r="M1522" s="299" t="s">
        <v>20</v>
      </c>
      <c r="N1522" s="10" t="s">
        <v>40415</v>
      </c>
      <c r="O1522" s="389" t="s">
        <v>30823</v>
      </c>
      <c r="P1522" s="386">
        <v>41776</v>
      </c>
    </row>
    <row r="1523" spans="1:16" s="8" customFormat="1" ht="15" customHeight="1" x14ac:dyDescent="0.25">
      <c r="A1523" s="362" t="s">
        <v>800</v>
      </c>
      <c r="B1523" s="362" t="s">
        <v>22113</v>
      </c>
      <c r="C1523" s="340" t="s">
        <v>13922</v>
      </c>
      <c r="D1523" s="362" t="s">
        <v>13921</v>
      </c>
      <c r="E1523" s="362">
        <v>14</v>
      </c>
      <c r="F1523" s="364">
        <v>18422753</v>
      </c>
      <c r="G1523" s="363">
        <v>20184227534</v>
      </c>
      <c r="H1523" s="365">
        <v>24813</v>
      </c>
      <c r="I1523" s="388">
        <v>7</v>
      </c>
      <c r="J1523" s="378">
        <v>12</v>
      </c>
      <c r="K1523" s="381">
        <v>1967</v>
      </c>
      <c r="L1523" s="369">
        <f t="shared" ca="1" si="23"/>
        <v>56</v>
      </c>
      <c r="M1523" s="299" t="s">
        <v>20</v>
      </c>
      <c r="N1523" s="10" t="s">
        <v>40415</v>
      </c>
      <c r="O1523" s="389" t="s">
        <v>29317</v>
      </c>
      <c r="P1523" s="386">
        <v>44044</v>
      </c>
    </row>
    <row r="1524" spans="1:16" s="8" customFormat="1" ht="15" customHeight="1" x14ac:dyDescent="0.25">
      <c r="A1524" s="362" t="s">
        <v>27</v>
      </c>
      <c r="B1524" s="362" t="s">
        <v>22113</v>
      </c>
      <c r="C1524" s="340" t="s">
        <v>13920</v>
      </c>
      <c r="D1524" s="362" t="s">
        <v>13919</v>
      </c>
      <c r="E1524" s="362">
        <v>15</v>
      </c>
      <c r="F1524" s="364">
        <v>17727283</v>
      </c>
      <c r="G1524" s="363">
        <v>27177272839</v>
      </c>
      <c r="H1524" s="365">
        <v>24246</v>
      </c>
      <c r="I1524" s="388">
        <v>19</v>
      </c>
      <c r="J1524" s="378">
        <v>5</v>
      </c>
      <c r="K1524" s="381">
        <v>1966</v>
      </c>
      <c r="L1524" s="369">
        <f t="shared" ca="1" si="23"/>
        <v>57</v>
      </c>
      <c r="M1524" s="299" t="s">
        <v>20</v>
      </c>
      <c r="N1524" s="10" t="s">
        <v>28854</v>
      </c>
      <c r="O1524" s="389" t="s">
        <v>30742</v>
      </c>
      <c r="P1524" s="386">
        <v>41426</v>
      </c>
    </row>
    <row r="1525" spans="1:16" s="8" customFormat="1" ht="15" customHeight="1" x14ac:dyDescent="0.25">
      <c r="A1525" s="362">
        <v>13</v>
      </c>
      <c r="B1525" s="362" t="s">
        <v>22113</v>
      </c>
      <c r="C1525" s="340" t="s">
        <v>13918</v>
      </c>
      <c r="D1525" s="362" t="s">
        <v>13917</v>
      </c>
      <c r="E1525" s="362">
        <v>14</v>
      </c>
      <c r="F1525" s="364">
        <v>24743751</v>
      </c>
      <c r="G1525" s="363">
        <v>20247437518</v>
      </c>
      <c r="H1525" s="365">
        <v>27694</v>
      </c>
      <c r="I1525" s="388">
        <v>27</v>
      </c>
      <c r="J1525" s="378">
        <v>10</v>
      </c>
      <c r="K1525" s="381">
        <v>1975</v>
      </c>
      <c r="L1525" s="369">
        <f t="shared" ca="1" si="23"/>
        <v>48</v>
      </c>
      <c r="M1525" s="299" t="s">
        <v>20</v>
      </c>
      <c r="N1525" s="10" t="s">
        <v>40415</v>
      </c>
      <c r="O1525" s="389" t="s">
        <v>29315</v>
      </c>
      <c r="P1525" s="386">
        <v>44256</v>
      </c>
    </row>
    <row r="1526" spans="1:16" s="8" customFormat="1" ht="15" customHeight="1" x14ac:dyDescent="0.25">
      <c r="A1526" s="362">
        <v>13</v>
      </c>
      <c r="B1526" s="362" t="s">
        <v>22113</v>
      </c>
      <c r="C1526" s="340" t="s">
        <v>37143</v>
      </c>
      <c r="D1526" s="362" t="s">
        <v>37144</v>
      </c>
      <c r="E1526" s="362">
        <v>12</v>
      </c>
      <c r="F1526" s="364">
        <v>17474536</v>
      </c>
      <c r="G1526" s="363">
        <v>20174745367</v>
      </c>
      <c r="H1526" s="365">
        <v>23754</v>
      </c>
      <c r="I1526" s="388">
        <v>12</v>
      </c>
      <c r="J1526" s="378">
        <v>1</v>
      </c>
      <c r="K1526" s="381">
        <v>1965</v>
      </c>
      <c r="L1526" s="369">
        <f t="shared" ca="1" si="23"/>
        <v>59</v>
      </c>
      <c r="M1526" s="299" t="s">
        <v>20</v>
      </c>
      <c r="N1526" s="10" t="s">
        <v>40415</v>
      </c>
      <c r="O1526" s="389" t="s">
        <v>37043</v>
      </c>
      <c r="P1526" s="386">
        <v>44927</v>
      </c>
    </row>
    <row r="1527" spans="1:16" s="8" customFormat="1" ht="15" customHeight="1" x14ac:dyDescent="0.25">
      <c r="A1527" s="362" t="s">
        <v>27</v>
      </c>
      <c r="B1527" s="362" t="s">
        <v>22113</v>
      </c>
      <c r="C1527" s="340" t="s">
        <v>13916</v>
      </c>
      <c r="D1527" s="362" t="s">
        <v>13915</v>
      </c>
      <c r="E1527" s="362">
        <v>14</v>
      </c>
      <c r="F1527" s="364">
        <v>11608299</v>
      </c>
      <c r="G1527" s="363">
        <v>27116082999</v>
      </c>
      <c r="H1527" s="365">
        <v>20118</v>
      </c>
      <c r="I1527" s="388">
        <v>29</v>
      </c>
      <c r="J1527" s="378">
        <v>1</v>
      </c>
      <c r="K1527" s="381">
        <v>1955</v>
      </c>
      <c r="L1527" s="369">
        <f t="shared" ca="1" si="23"/>
        <v>69</v>
      </c>
      <c r="M1527" s="299" t="s">
        <v>20</v>
      </c>
      <c r="N1527" s="10" t="s">
        <v>28854</v>
      </c>
      <c r="O1527" s="389" t="s">
        <v>29334</v>
      </c>
      <c r="P1527" s="386" t="s">
        <v>35971</v>
      </c>
    </row>
    <row r="1528" spans="1:16" s="8" customFormat="1" ht="15" customHeight="1" x14ac:dyDescent="0.25">
      <c r="A1528" s="362" t="s">
        <v>59</v>
      </c>
      <c r="B1528" s="362" t="s">
        <v>22113</v>
      </c>
      <c r="C1528" s="340" t="s">
        <v>13914</v>
      </c>
      <c r="D1528" s="362" t="s">
        <v>13913</v>
      </c>
      <c r="E1528" s="362">
        <v>14</v>
      </c>
      <c r="F1528" s="364">
        <v>16567873</v>
      </c>
      <c r="G1528" s="363">
        <v>20165678738</v>
      </c>
      <c r="H1528" s="365">
        <v>23366</v>
      </c>
      <c r="I1528" s="388">
        <v>21</v>
      </c>
      <c r="J1528" s="378">
        <v>12</v>
      </c>
      <c r="K1528" s="381">
        <v>1963</v>
      </c>
      <c r="L1528" s="369">
        <f t="shared" ca="1" si="23"/>
        <v>60</v>
      </c>
      <c r="M1528" s="299" t="s">
        <v>20</v>
      </c>
      <c r="N1528" s="10" t="s">
        <v>40415</v>
      </c>
      <c r="O1528" s="389" t="s">
        <v>29337</v>
      </c>
      <c r="P1528" s="386">
        <v>43922</v>
      </c>
    </row>
    <row r="1529" spans="1:16" s="8" customFormat="1" ht="15" customHeight="1" x14ac:dyDescent="0.25">
      <c r="A1529" s="362" t="s">
        <v>27</v>
      </c>
      <c r="B1529" s="362" t="s">
        <v>22113</v>
      </c>
      <c r="C1529" s="340" t="s">
        <v>13912</v>
      </c>
      <c r="D1529" s="362" t="s">
        <v>13911</v>
      </c>
      <c r="E1529" s="362">
        <v>15</v>
      </c>
      <c r="F1529" s="364">
        <v>21993364</v>
      </c>
      <c r="G1529" s="363">
        <v>27219933644</v>
      </c>
      <c r="H1529" s="365">
        <v>25880</v>
      </c>
      <c r="I1529" s="388">
        <v>8</v>
      </c>
      <c r="J1529" s="378">
        <v>11</v>
      </c>
      <c r="K1529" s="381">
        <v>1970</v>
      </c>
      <c r="L1529" s="369">
        <f t="shared" ca="1" si="23"/>
        <v>53</v>
      </c>
      <c r="M1529" s="299" t="s">
        <v>20</v>
      </c>
      <c r="N1529" s="10" t="s">
        <v>28854</v>
      </c>
      <c r="O1529" s="389" t="s">
        <v>30823</v>
      </c>
      <c r="P1529" s="386">
        <v>41852</v>
      </c>
    </row>
    <row r="1530" spans="1:16" s="8" customFormat="1" ht="15" customHeight="1" x14ac:dyDescent="0.25">
      <c r="A1530" s="362" t="s">
        <v>27</v>
      </c>
      <c r="B1530" s="362" t="s">
        <v>22113</v>
      </c>
      <c r="C1530" s="340" t="s">
        <v>13910</v>
      </c>
      <c r="D1530" s="362" t="s">
        <v>13909</v>
      </c>
      <c r="E1530" s="362">
        <v>15</v>
      </c>
      <c r="F1530" s="364">
        <v>13199658</v>
      </c>
      <c r="G1530" s="363">
        <v>27131996581</v>
      </c>
      <c r="H1530" s="365">
        <v>21671</v>
      </c>
      <c r="I1530" s="388">
        <v>1</v>
      </c>
      <c r="J1530" s="378">
        <v>5</v>
      </c>
      <c r="K1530" s="381">
        <v>1959</v>
      </c>
      <c r="L1530" s="369">
        <f t="shared" ca="1" si="23"/>
        <v>64</v>
      </c>
      <c r="M1530" s="299" t="s">
        <v>20</v>
      </c>
      <c r="N1530" s="10" t="s">
        <v>28854</v>
      </c>
      <c r="O1530" s="389" t="s">
        <v>30742</v>
      </c>
      <c r="P1530" s="386">
        <v>41426</v>
      </c>
    </row>
    <row r="1531" spans="1:16" s="8" customFormat="1" ht="15" customHeight="1" x14ac:dyDescent="0.25">
      <c r="A1531" s="362">
        <v>13</v>
      </c>
      <c r="B1531" s="362" t="s">
        <v>22113</v>
      </c>
      <c r="C1531" s="340" t="s">
        <v>13908</v>
      </c>
      <c r="D1531" s="362" t="s">
        <v>13907</v>
      </c>
      <c r="E1531" s="362">
        <v>15</v>
      </c>
      <c r="F1531" s="364">
        <v>17957659</v>
      </c>
      <c r="G1531" s="363">
        <v>20179576598</v>
      </c>
      <c r="H1531" s="365">
        <v>24337</v>
      </c>
      <c r="I1531" s="388">
        <v>18</v>
      </c>
      <c r="J1531" s="378">
        <v>8</v>
      </c>
      <c r="K1531" s="381">
        <v>1966</v>
      </c>
      <c r="L1531" s="369">
        <f t="shared" ca="1" si="23"/>
        <v>57</v>
      </c>
      <c r="M1531" s="299" t="s">
        <v>20</v>
      </c>
      <c r="N1531" s="10" t="s">
        <v>40415</v>
      </c>
      <c r="O1531" s="389" t="s">
        <v>35970</v>
      </c>
      <c r="P1531" s="386">
        <v>42309</v>
      </c>
    </row>
    <row r="1532" spans="1:16" s="8" customFormat="1" ht="15" customHeight="1" x14ac:dyDescent="0.25">
      <c r="A1532" s="362" t="s">
        <v>27</v>
      </c>
      <c r="B1532" s="362" t="s">
        <v>22113</v>
      </c>
      <c r="C1532" s="340" t="s">
        <v>13906</v>
      </c>
      <c r="D1532" s="362" t="s">
        <v>13905</v>
      </c>
      <c r="E1532" s="362">
        <v>14</v>
      </c>
      <c r="F1532" s="364">
        <v>18167988</v>
      </c>
      <c r="G1532" s="363">
        <v>27181679889</v>
      </c>
      <c r="H1532" s="365">
        <v>24484</v>
      </c>
      <c r="I1532" s="388">
        <v>12</v>
      </c>
      <c r="J1532" s="378">
        <v>1</v>
      </c>
      <c r="K1532" s="381">
        <v>1967</v>
      </c>
      <c r="L1532" s="369">
        <f t="shared" ca="1" si="23"/>
        <v>57</v>
      </c>
      <c r="M1532" s="299" t="s">
        <v>20</v>
      </c>
      <c r="N1532" s="10" t="s">
        <v>28854</v>
      </c>
      <c r="O1532" s="389" t="s">
        <v>30781</v>
      </c>
      <c r="P1532" s="386">
        <v>42736</v>
      </c>
    </row>
    <row r="1533" spans="1:16" s="8" customFormat="1" ht="15" customHeight="1" x14ac:dyDescent="0.25">
      <c r="A1533" s="362" t="s">
        <v>27</v>
      </c>
      <c r="B1533" s="362" t="s">
        <v>22113</v>
      </c>
      <c r="C1533" s="340" t="s">
        <v>13904</v>
      </c>
      <c r="D1533" s="362" t="s">
        <v>13903</v>
      </c>
      <c r="E1533" s="362">
        <v>15</v>
      </c>
      <c r="F1533" s="364">
        <v>12965696</v>
      </c>
      <c r="G1533" s="363">
        <v>20129656965</v>
      </c>
      <c r="H1533" s="365">
        <v>21566</v>
      </c>
      <c r="I1533" s="388">
        <v>16</v>
      </c>
      <c r="J1533" s="378">
        <v>1</v>
      </c>
      <c r="K1533" s="381">
        <v>1959</v>
      </c>
      <c r="L1533" s="369">
        <f t="shared" ca="1" si="23"/>
        <v>65</v>
      </c>
      <c r="M1533" s="299" t="s">
        <v>20</v>
      </c>
      <c r="N1533" s="10" t="s">
        <v>40415</v>
      </c>
      <c r="O1533" s="389" t="s">
        <v>29328</v>
      </c>
      <c r="P1533" s="386">
        <v>43101</v>
      </c>
    </row>
    <row r="1534" spans="1:16" s="8" customFormat="1" ht="15" customHeight="1" x14ac:dyDescent="0.25">
      <c r="A1534" s="362" t="s">
        <v>27</v>
      </c>
      <c r="B1534" s="362" t="s">
        <v>22113</v>
      </c>
      <c r="C1534" s="340" t="s">
        <v>13902</v>
      </c>
      <c r="D1534" s="362" t="s">
        <v>13901</v>
      </c>
      <c r="E1534" s="362">
        <v>14</v>
      </c>
      <c r="F1534" s="364">
        <v>13924370</v>
      </c>
      <c r="G1534" s="363">
        <v>20139243707</v>
      </c>
      <c r="H1534" s="365">
        <v>20960</v>
      </c>
      <c r="I1534" s="388">
        <v>20</v>
      </c>
      <c r="J1534" s="378">
        <v>5</v>
      </c>
      <c r="K1534" s="381">
        <v>1957</v>
      </c>
      <c r="L1534" s="369">
        <f t="shared" ca="1" si="23"/>
        <v>66</v>
      </c>
      <c r="M1534" s="299" t="s">
        <v>20</v>
      </c>
      <c r="N1534" s="10" t="s">
        <v>40415</v>
      </c>
      <c r="O1534" s="389" t="s">
        <v>29330</v>
      </c>
      <c r="P1534" s="386">
        <v>43101</v>
      </c>
    </row>
    <row r="1535" spans="1:16" s="8" customFormat="1" ht="15" customHeight="1" x14ac:dyDescent="0.25">
      <c r="A1535" s="362" t="s">
        <v>27</v>
      </c>
      <c r="B1535" s="362" t="s">
        <v>22113</v>
      </c>
      <c r="C1535" s="340" t="s">
        <v>13900</v>
      </c>
      <c r="D1535" s="362" t="s">
        <v>13899</v>
      </c>
      <c r="E1535" s="362">
        <v>14</v>
      </c>
      <c r="F1535" s="364">
        <v>11574259</v>
      </c>
      <c r="G1535" s="363">
        <v>20115742591</v>
      </c>
      <c r="H1535" s="365">
        <v>20133</v>
      </c>
      <c r="I1535" s="388">
        <v>13</v>
      </c>
      <c r="J1535" s="378">
        <v>2</v>
      </c>
      <c r="K1535" s="381">
        <v>1955</v>
      </c>
      <c r="L1535" s="369">
        <f t="shared" ca="1" si="23"/>
        <v>69</v>
      </c>
      <c r="M1535" s="299" t="s">
        <v>20</v>
      </c>
      <c r="N1535" s="10" t="s">
        <v>40415</v>
      </c>
      <c r="O1535" s="389" t="s">
        <v>29313</v>
      </c>
      <c r="P1535" s="386">
        <v>43160</v>
      </c>
    </row>
    <row r="1536" spans="1:16" s="8" customFormat="1" ht="15" customHeight="1" x14ac:dyDescent="0.25">
      <c r="A1536" s="362" t="s">
        <v>27</v>
      </c>
      <c r="B1536" s="362" t="s">
        <v>22113</v>
      </c>
      <c r="C1536" s="340" t="s">
        <v>13898</v>
      </c>
      <c r="D1536" s="362" t="s">
        <v>13897</v>
      </c>
      <c r="E1536" s="362">
        <v>15</v>
      </c>
      <c r="F1536" s="364">
        <v>10722238</v>
      </c>
      <c r="G1536" s="363">
        <v>20107222384</v>
      </c>
      <c r="H1536" s="365">
        <v>19662</v>
      </c>
      <c r="I1536" s="388">
        <v>30</v>
      </c>
      <c r="J1536" s="378">
        <v>10</v>
      </c>
      <c r="K1536" s="381">
        <v>1953</v>
      </c>
      <c r="L1536" s="369">
        <f t="shared" ca="1" si="23"/>
        <v>70</v>
      </c>
      <c r="M1536" s="299" t="s">
        <v>20</v>
      </c>
      <c r="N1536" s="10" t="s">
        <v>40415</v>
      </c>
      <c r="O1536" s="389" t="s">
        <v>30741</v>
      </c>
      <c r="P1536" s="386">
        <v>42005</v>
      </c>
    </row>
    <row r="1537" spans="1:16" s="8" customFormat="1" ht="15" customHeight="1" x14ac:dyDescent="0.25">
      <c r="A1537" s="362" t="s">
        <v>27</v>
      </c>
      <c r="B1537" s="362" t="s">
        <v>22113</v>
      </c>
      <c r="C1537" s="340" t="s">
        <v>13896</v>
      </c>
      <c r="D1537" s="362" t="s">
        <v>13895</v>
      </c>
      <c r="E1537" s="362">
        <v>14</v>
      </c>
      <c r="F1537" s="364">
        <v>20238991</v>
      </c>
      <c r="G1537" s="363">
        <v>20202389911</v>
      </c>
      <c r="H1537" s="365">
        <v>25129</v>
      </c>
      <c r="I1537" s="388">
        <v>18</v>
      </c>
      <c r="J1537" s="378">
        <v>10</v>
      </c>
      <c r="K1537" s="381">
        <v>1968</v>
      </c>
      <c r="L1537" s="369">
        <f t="shared" ca="1" si="23"/>
        <v>55</v>
      </c>
      <c r="M1537" s="299" t="s">
        <v>20</v>
      </c>
      <c r="N1537" s="10" t="s">
        <v>40415</v>
      </c>
      <c r="O1537" s="389" t="s">
        <v>29323</v>
      </c>
      <c r="P1537" s="386">
        <v>44013</v>
      </c>
    </row>
    <row r="1538" spans="1:16" s="8" customFormat="1" ht="15" customHeight="1" x14ac:dyDescent="0.25">
      <c r="A1538" s="362" t="s">
        <v>27</v>
      </c>
      <c r="B1538" s="362" t="s">
        <v>22113</v>
      </c>
      <c r="C1538" s="340" t="s">
        <v>13894</v>
      </c>
      <c r="D1538" s="362" t="s">
        <v>13893</v>
      </c>
      <c r="E1538" s="362">
        <v>14</v>
      </c>
      <c r="F1538" s="364">
        <v>13897244</v>
      </c>
      <c r="G1538" s="363">
        <v>27138972440</v>
      </c>
      <c r="H1538" s="365">
        <v>21999</v>
      </c>
      <c r="I1538" s="388">
        <v>24</v>
      </c>
      <c r="J1538" s="378">
        <v>3</v>
      </c>
      <c r="K1538" s="381">
        <v>1960</v>
      </c>
      <c r="L1538" s="369">
        <f t="shared" ref="L1538:L1601" ca="1" si="24">DATEDIF(H1538,TODAY(),"Y")</f>
        <v>64</v>
      </c>
      <c r="M1538" s="299" t="s">
        <v>20</v>
      </c>
      <c r="N1538" s="10" t="s">
        <v>28854</v>
      </c>
      <c r="O1538" s="389" t="s">
        <v>30768</v>
      </c>
      <c r="P1538" s="386">
        <v>41913</v>
      </c>
    </row>
    <row r="1539" spans="1:16" s="8" customFormat="1" ht="15" customHeight="1" x14ac:dyDescent="0.25">
      <c r="A1539" s="362" t="s">
        <v>27</v>
      </c>
      <c r="B1539" s="362" t="s">
        <v>22113</v>
      </c>
      <c r="C1539" s="340" t="s">
        <v>13892</v>
      </c>
      <c r="D1539" s="362" t="s">
        <v>13891</v>
      </c>
      <c r="E1539" s="362">
        <v>14</v>
      </c>
      <c r="F1539" s="364">
        <v>10403634</v>
      </c>
      <c r="G1539" s="363">
        <v>27104036347</v>
      </c>
      <c r="H1539" s="365">
        <v>19045</v>
      </c>
      <c r="I1539" s="388">
        <v>21</v>
      </c>
      <c r="J1539" s="378">
        <v>2</v>
      </c>
      <c r="K1539" s="381">
        <v>1952</v>
      </c>
      <c r="L1539" s="369">
        <f t="shared" ca="1" si="24"/>
        <v>72</v>
      </c>
      <c r="M1539" s="299" t="s">
        <v>20</v>
      </c>
      <c r="N1539" s="10" t="s">
        <v>28854</v>
      </c>
      <c r="O1539" s="389" t="s">
        <v>30765</v>
      </c>
      <c r="P1539" s="386">
        <v>41456</v>
      </c>
    </row>
    <row r="1540" spans="1:16" s="8" customFormat="1" ht="15" customHeight="1" x14ac:dyDescent="0.25">
      <c r="A1540" s="362" t="s">
        <v>46</v>
      </c>
      <c r="B1540" s="362" t="s">
        <v>22113</v>
      </c>
      <c r="C1540" s="340" t="s">
        <v>13890</v>
      </c>
      <c r="D1540" s="362" t="s">
        <v>13889</v>
      </c>
      <c r="E1540" s="362">
        <v>12</v>
      </c>
      <c r="F1540" s="364">
        <v>26470109</v>
      </c>
      <c r="G1540" s="363">
        <v>20264701091</v>
      </c>
      <c r="H1540" s="365">
        <v>28546</v>
      </c>
      <c r="I1540" s="388">
        <v>25</v>
      </c>
      <c r="J1540" s="378">
        <v>2</v>
      </c>
      <c r="K1540" s="381">
        <v>1978</v>
      </c>
      <c r="L1540" s="369">
        <f t="shared" ca="1" si="24"/>
        <v>46</v>
      </c>
      <c r="M1540" s="299" t="s">
        <v>20</v>
      </c>
      <c r="N1540" s="10" t="s">
        <v>40415</v>
      </c>
      <c r="O1540" s="389" t="s">
        <v>29315</v>
      </c>
      <c r="P1540" s="386">
        <v>44256</v>
      </c>
    </row>
    <row r="1541" spans="1:16" s="8" customFormat="1" ht="15" customHeight="1" x14ac:dyDescent="0.25">
      <c r="A1541" s="362" t="s">
        <v>46</v>
      </c>
      <c r="B1541" s="362" t="s">
        <v>22113</v>
      </c>
      <c r="C1541" s="340" t="s">
        <v>13888</v>
      </c>
      <c r="D1541" s="362" t="s">
        <v>13887</v>
      </c>
      <c r="E1541" s="362">
        <v>13</v>
      </c>
      <c r="F1541" s="364">
        <v>25504169</v>
      </c>
      <c r="G1541" s="363">
        <v>27255041695</v>
      </c>
      <c r="H1541" s="365">
        <v>28004</v>
      </c>
      <c r="I1541" s="388">
        <v>1</v>
      </c>
      <c r="J1541" s="378">
        <v>9</v>
      </c>
      <c r="K1541" s="381">
        <v>1976</v>
      </c>
      <c r="L1541" s="369">
        <f t="shared" ca="1" si="24"/>
        <v>47</v>
      </c>
      <c r="M1541" s="299" t="s">
        <v>20</v>
      </c>
      <c r="N1541" s="10" t="s">
        <v>28854</v>
      </c>
      <c r="O1541" s="389" t="s">
        <v>29315</v>
      </c>
      <c r="P1541" s="386">
        <v>44256</v>
      </c>
    </row>
    <row r="1542" spans="1:16" s="8" customFormat="1" ht="15" customHeight="1" x14ac:dyDescent="0.25">
      <c r="A1542" s="362" t="s">
        <v>27</v>
      </c>
      <c r="B1542" s="362" t="s">
        <v>22113</v>
      </c>
      <c r="C1542" s="340" t="s">
        <v>13886</v>
      </c>
      <c r="D1542" s="362" t="s">
        <v>13885</v>
      </c>
      <c r="E1542" s="362">
        <v>13</v>
      </c>
      <c r="F1542" s="364">
        <v>26329474</v>
      </c>
      <c r="G1542" s="363">
        <v>27263294748</v>
      </c>
      <c r="H1542" s="365">
        <v>28458</v>
      </c>
      <c r="I1542" s="388">
        <v>29</v>
      </c>
      <c r="J1542" s="378">
        <v>11</v>
      </c>
      <c r="K1542" s="381">
        <v>1977</v>
      </c>
      <c r="L1542" s="369">
        <f t="shared" ca="1" si="24"/>
        <v>46</v>
      </c>
      <c r="M1542" s="299" t="s">
        <v>20</v>
      </c>
      <c r="N1542" s="10" t="s">
        <v>28854</v>
      </c>
      <c r="O1542" s="389" t="s">
        <v>29354</v>
      </c>
      <c r="P1542" s="386">
        <v>43070</v>
      </c>
    </row>
    <row r="1543" spans="1:16" s="8" customFormat="1" ht="15" customHeight="1" x14ac:dyDescent="0.25">
      <c r="A1543" s="362" t="s">
        <v>46</v>
      </c>
      <c r="B1543" s="362" t="s">
        <v>22113</v>
      </c>
      <c r="C1543" s="340" t="s">
        <v>35272</v>
      </c>
      <c r="D1543" s="362" t="s">
        <v>35271</v>
      </c>
      <c r="E1543" s="362">
        <v>12</v>
      </c>
      <c r="F1543" s="364">
        <v>24896641</v>
      </c>
      <c r="G1543" s="363">
        <v>27248966411</v>
      </c>
      <c r="H1543" s="365">
        <v>27814</v>
      </c>
      <c r="I1543" s="388">
        <v>24</v>
      </c>
      <c r="J1543" s="378">
        <v>2</v>
      </c>
      <c r="K1543" s="381">
        <v>1976</v>
      </c>
      <c r="L1543" s="369">
        <f t="shared" ca="1" si="24"/>
        <v>48</v>
      </c>
      <c r="M1543" s="299" t="s">
        <v>20</v>
      </c>
      <c r="N1543" s="10" t="s">
        <v>28854</v>
      </c>
      <c r="O1543" s="389" t="s">
        <v>35042</v>
      </c>
      <c r="P1543" s="386">
        <v>44743</v>
      </c>
    </row>
    <row r="1544" spans="1:16" s="8" customFormat="1" ht="15" customHeight="1" x14ac:dyDescent="0.25">
      <c r="A1544" s="362" t="s">
        <v>27</v>
      </c>
      <c r="B1544" s="362" t="s">
        <v>22113</v>
      </c>
      <c r="C1544" s="340" t="s">
        <v>39396</v>
      </c>
      <c r="D1544" s="362" t="s">
        <v>39461</v>
      </c>
      <c r="E1544" s="362">
        <v>11</v>
      </c>
      <c r="F1544" s="364">
        <v>24908476</v>
      </c>
      <c r="G1544" s="363">
        <v>20249084760</v>
      </c>
      <c r="H1544" s="365">
        <v>27880</v>
      </c>
      <c r="I1544" s="388">
        <v>30</v>
      </c>
      <c r="J1544" s="378">
        <v>4</v>
      </c>
      <c r="K1544" s="381">
        <v>1976</v>
      </c>
      <c r="L1544" s="369">
        <f t="shared" ca="1" si="24"/>
        <v>47</v>
      </c>
      <c r="M1544" s="299" t="s">
        <v>20</v>
      </c>
      <c r="N1544" s="10" t="s">
        <v>40415</v>
      </c>
      <c r="O1544" s="389" t="s">
        <v>36672</v>
      </c>
      <c r="P1544" s="386">
        <v>45231</v>
      </c>
    </row>
    <row r="1545" spans="1:16" s="8" customFormat="1" ht="15" customHeight="1" x14ac:dyDescent="0.25">
      <c r="A1545" s="362" t="s">
        <v>161</v>
      </c>
      <c r="B1545" s="362" t="s">
        <v>22113</v>
      </c>
      <c r="C1545" s="340" t="s">
        <v>32791</v>
      </c>
      <c r="D1545" s="362" t="s">
        <v>32793</v>
      </c>
      <c r="E1545" s="362">
        <v>12</v>
      </c>
      <c r="F1545" s="364">
        <v>22977475</v>
      </c>
      <c r="G1545" s="363">
        <v>20229774752</v>
      </c>
      <c r="H1545" s="365">
        <v>26654</v>
      </c>
      <c r="I1545" s="388">
        <v>21</v>
      </c>
      <c r="J1545" s="378">
        <v>12</v>
      </c>
      <c r="K1545" s="381">
        <v>1972</v>
      </c>
      <c r="L1545" s="369">
        <f t="shared" ca="1" si="24"/>
        <v>51</v>
      </c>
      <c r="M1545" s="299" t="s">
        <v>20</v>
      </c>
      <c r="N1545" s="10" t="s">
        <v>40415</v>
      </c>
      <c r="O1545" s="389" t="s">
        <v>32443</v>
      </c>
      <c r="P1545" s="386">
        <v>44562</v>
      </c>
    </row>
    <row r="1546" spans="1:16" s="8" customFormat="1" ht="15" customHeight="1" x14ac:dyDescent="0.25">
      <c r="A1546" s="362" t="s">
        <v>46</v>
      </c>
      <c r="B1546" s="362" t="s">
        <v>22113</v>
      </c>
      <c r="C1546" s="340" t="s">
        <v>39217</v>
      </c>
      <c r="D1546" s="362" t="s">
        <v>39274</v>
      </c>
      <c r="E1546" s="362">
        <v>11</v>
      </c>
      <c r="F1546" s="364">
        <v>24131305</v>
      </c>
      <c r="G1546" s="363">
        <v>27241313056</v>
      </c>
      <c r="H1546" s="365">
        <v>27439</v>
      </c>
      <c r="I1546" s="388">
        <v>14</v>
      </c>
      <c r="J1546" s="378">
        <v>2</v>
      </c>
      <c r="K1546" s="381">
        <v>1975</v>
      </c>
      <c r="L1546" s="369">
        <f t="shared" ca="1" si="24"/>
        <v>49</v>
      </c>
      <c r="M1546" s="299" t="s">
        <v>20</v>
      </c>
      <c r="N1546" s="10" t="s">
        <v>28854</v>
      </c>
      <c r="O1546" s="389" t="s">
        <v>39123</v>
      </c>
      <c r="P1546" s="386">
        <v>45200</v>
      </c>
    </row>
    <row r="1547" spans="1:16" s="8" customFormat="1" ht="15" customHeight="1" x14ac:dyDescent="0.25">
      <c r="A1547" s="362" t="s">
        <v>27</v>
      </c>
      <c r="B1547" s="362" t="s">
        <v>22113</v>
      </c>
      <c r="C1547" s="340" t="s">
        <v>13884</v>
      </c>
      <c r="D1547" s="362" t="s">
        <v>13883</v>
      </c>
      <c r="E1547" s="362">
        <v>14</v>
      </c>
      <c r="F1547" s="364">
        <v>23502569</v>
      </c>
      <c r="G1547" s="363">
        <v>20235025699</v>
      </c>
      <c r="H1547" s="365">
        <v>27131</v>
      </c>
      <c r="I1547" s="388">
        <v>12</v>
      </c>
      <c r="J1547" s="378">
        <v>4</v>
      </c>
      <c r="K1547" s="381">
        <v>1974</v>
      </c>
      <c r="L1547" s="369">
        <f t="shared" ca="1" si="24"/>
        <v>50</v>
      </c>
      <c r="M1547" s="299" t="s">
        <v>20</v>
      </c>
      <c r="N1547" s="10" t="s">
        <v>40415</v>
      </c>
      <c r="O1547" s="389" t="s">
        <v>30785</v>
      </c>
      <c r="P1547" s="386">
        <v>42522</v>
      </c>
    </row>
    <row r="1548" spans="1:16" s="8" customFormat="1" ht="15" customHeight="1" x14ac:dyDescent="0.25">
      <c r="A1548" s="362">
        <v>13</v>
      </c>
      <c r="B1548" s="362" t="s">
        <v>22113</v>
      </c>
      <c r="C1548" s="340" t="s">
        <v>13882</v>
      </c>
      <c r="D1548" s="362" t="s">
        <v>13881</v>
      </c>
      <c r="E1548" s="362">
        <v>14</v>
      </c>
      <c r="F1548" s="364">
        <v>26389029</v>
      </c>
      <c r="G1548" s="363">
        <v>27263890294</v>
      </c>
      <c r="H1548" s="365">
        <v>28565</v>
      </c>
      <c r="I1548" s="388">
        <v>16</v>
      </c>
      <c r="J1548" s="378">
        <v>3</v>
      </c>
      <c r="K1548" s="381">
        <v>1978</v>
      </c>
      <c r="L1548" s="369">
        <f t="shared" ca="1" si="24"/>
        <v>46</v>
      </c>
      <c r="M1548" s="299" t="s">
        <v>20</v>
      </c>
      <c r="N1548" s="10" t="s">
        <v>28854</v>
      </c>
      <c r="O1548" s="389" t="s">
        <v>30768</v>
      </c>
      <c r="P1548" s="386">
        <v>41894</v>
      </c>
    </row>
    <row r="1549" spans="1:16" s="8" customFormat="1" ht="15" customHeight="1" x14ac:dyDescent="0.25">
      <c r="A1549" s="362" t="s">
        <v>23</v>
      </c>
      <c r="B1549" s="362" t="s">
        <v>22113</v>
      </c>
      <c r="C1549" s="340" t="s">
        <v>13880</v>
      </c>
      <c r="D1549" s="362" t="s">
        <v>13879</v>
      </c>
      <c r="E1549" s="362">
        <v>14</v>
      </c>
      <c r="F1549" s="364">
        <v>26304062</v>
      </c>
      <c r="G1549" s="363">
        <v>20263040628</v>
      </c>
      <c r="H1549" s="365">
        <v>28505</v>
      </c>
      <c r="I1549" s="388">
        <v>15</v>
      </c>
      <c r="J1549" s="378">
        <v>1</v>
      </c>
      <c r="K1549" s="381">
        <v>1978</v>
      </c>
      <c r="L1549" s="369">
        <f t="shared" ca="1" si="24"/>
        <v>46</v>
      </c>
      <c r="M1549" s="299" t="s">
        <v>20</v>
      </c>
      <c r="N1549" s="10" t="s">
        <v>40415</v>
      </c>
      <c r="O1549" s="389" t="s">
        <v>30742</v>
      </c>
      <c r="P1549" s="386">
        <v>41426</v>
      </c>
    </row>
    <row r="1550" spans="1:16" s="8" customFormat="1" ht="15" customHeight="1" x14ac:dyDescent="0.25">
      <c r="A1550" s="362" t="s">
        <v>27</v>
      </c>
      <c r="B1550" s="362" t="s">
        <v>22113</v>
      </c>
      <c r="C1550" s="340" t="s">
        <v>30855</v>
      </c>
      <c r="D1550" s="362" t="s">
        <v>30868</v>
      </c>
      <c r="E1550" s="362">
        <v>12</v>
      </c>
      <c r="F1550" s="364">
        <v>21363282</v>
      </c>
      <c r="G1550" s="363">
        <v>20213632826</v>
      </c>
      <c r="H1550" s="365">
        <v>27827</v>
      </c>
      <c r="I1550" s="388">
        <v>8</v>
      </c>
      <c r="J1550" s="378">
        <v>3</v>
      </c>
      <c r="K1550" s="381">
        <v>1976</v>
      </c>
      <c r="L1550" s="369">
        <f t="shared" ca="1" si="24"/>
        <v>48</v>
      </c>
      <c r="M1550" s="299" t="s">
        <v>20</v>
      </c>
      <c r="N1550" s="10" t="s">
        <v>40415</v>
      </c>
      <c r="O1550" s="389" t="s">
        <v>30833</v>
      </c>
      <c r="P1550" s="386">
        <v>44501</v>
      </c>
    </row>
    <row r="1551" spans="1:16" s="8" customFormat="1" ht="15" customHeight="1" x14ac:dyDescent="0.25">
      <c r="A1551" s="362" t="s">
        <v>23</v>
      </c>
      <c r="B1551" s="362" t="s">
        <v>22113</v>
      </c>
      <c r="C1551" s="340" t="s">
        <v>36156</v>
      </c>
      <c r="D1551" s="362" t="s">
        <v>36148</v>
      </c>
      <c r="E1551" s="362">
        <v>12</v>
      </c>
      <c r="F1551" s="364">
        <v>26344330</v>
      </c>
      <c r="G1551" s="363">
        <v>20263443307</v>
      </c>
      <c r="H1551" s="365">
        <v>28482</v>
      </c>
      <c r="I1551" s="388">
        <v>23</v>
      </c>
      <c r="J1551" s="378">
        <v>12</v>
      </c>
      <c r="K1551" s="381">
        <v>1977</v>
      </c>
      <c r="L1551" s="369">
        <f t="shared" ca="1" si="24"/>
        <v>46</v>
      </c>
      <c r="M1551" s="299" t="s">
        <v>20</v>
      </c>
      <c r="N1551" s="10" t="s">
        <v>40415</v>
      </c>
      <c r="O1551" s="389" t="s">
        <v>35992</v>
      </c>
      <c r="P1551" s="386">
        <v>44835</v>
      </c>
    </row>
    <row r="1552" spans="1:16" s="8" customFormat="1" ht="15" customHeight="1" x14ac:dyDescent="0.25">
      <c r="A1552" s="362" t="s">
        <v>59</v>
      </c>
      <c r="B1552" s="362" t="s">
        <v>22113</v>
      </c>
      <c r="C1552" s="340" t="s">
        <v>13878</v>
      </c>
      <c r="D1552" s="362" t="s">
        <v>13877</v>
      </c>
      <c r="E1552" s="362">
        <v>13</v>
      </c>
      <c r="F1552" s="364">
        <v>24115914</v>
      </c>
      <c r="G1552" s="363">
        <v>20241159141</v>
      </c>
      <c r="H1552" s="365">
        <v>27227</v>
      </c>
      <c r="I1552" s="388">
        <v>17</v>
      </c>
      <c r="J1552" s="378">
        <v>7</v>
      </c>
      <c r="K1552" s="381">
        <v>1974</v>
      </c>
      <c r="L1552" s="369">
        <f t="shared" ca="1" si="24"/>
        <v>49</v>
      </c>
      <c r="M1552" s="299" t="s">
        <v>20</v>
      </c>
      <c r="N1552" s="10" t="s">
        <v>40415</v>
      </c>
      <c r="O1552" s="389" t="s">
        <v>29350</v>
      </c>
      <c r="P1552" s="386">
        <v>43009</v>
      </c>
    </row>
    <row r="1553" spans="1:16" s="8" customFormat="1" ht="15" customHeight="1" x14ac:dyDescent="0.25">
      <c r="A1553" s="362">
        <v>25</v>
      </c>
      <c r="B1553" s="362" t="s">
        <v>22113</v>
      </c>
      <c r="C1553" s="340" t="s">
        <v>36439</v>
      </c>
      <c r="D1553" s="362" t="s">
        <v>36487</v>
      </c>
      <c r="E1553" s="362">
        <v>11</v>
      </c>
      <c r="F1553" s="364">
        <v>22936788</v>
      </c>
      <c r="G1553" s="363">
        <v>23229367889</v>
      </c>
      <c r="H1553" s="365">
        <v>26734</v>
      </c>
      <c r="I1553" s="388">
        <v>11</v>
      </c>
      <c r="J1553" s="378">
        <v>3</v>
      </c>
      <c r="K1553" s="381">
        <v>1973</v>
      </c>
      <c r="L1553" s="369">
        <f t="shared" ca="1" si="24"/>
        <v>51</v>
      </c>
      <c r="M1553" s="299" t="s">
        <v>20</v>
      </c>
      <c r="N1553" s="10" t="s">
        <v>40415</v>
      </c>
      <c r="O1553" s="389" t="s">
        <v>36270</v>
      </c>
      <c r="P1553" s="386">
        <v>44866</v>
      </c>
    </row>
    <row r="1554" spans="1:16" s="8" customFormat="1" ht="15" customHeight="1" x14ac:dyDescent="0.25">
      <c r="A1554" s="362" t="s">
        <v>172</v>
      </c>
      <c r="B1554" s="362" t="s">
        <v>22113</v>
      </c>
      <c r="C1554" s="340" t="s">
        <v>13876</v>
      </c>
      <c r="D1554" s="362" t="s">
        <v>13875</v>
      </c>
      <c r="E1554" s="362">
        <v>13</v>
      </c>
      <c r="F1554" s="364">
        <v>22920405</v>
      </c>
      <c r="G1554" s="363">
        <v>20229204050</v>
      </c>
      <c r="H1554" s="365" t="s">
        <v>29950</v>
      </c>
      <c r="I1554" s="388">
        <v>8</v>
      </c>
      <c r="J1554" s="378">
        <v>9</v>
      </c>
      <c r="K1554" s="381">
        <v>1972</v>
      </c>
      <c r="L1554" s="369">
        <f t="shared" ca="1" si="24"/>
        <v>51</v>
      </c>
      <c r="M1554" s="299" t="s">
        <v>20</v>
      </c>
      <c r="N1554" s="10" t="s">
        <v>40415</v>
      </c>
      <c r="O1554" s="389" t="s">
        <v>29335</v>
      </c>
      <c r="P1554" s="386">
        <v>43525</v>
      </c>
    </row>
    <row r="1555" spans="1:16" s="8" customFormat="1" ht="15" customHeight="1" x14ac:dyDescent="0.25">
      <c r="A1555" s="362" t="s">
        <v>46</v>
      </c>
      <c r="B1555" s="362" t="s">
        <v>22113</v>
      </c>
      <c r="C1555" s="340" t="s">
        <v>40242</v>
      </c>
      <c r="D1555" s="362" t="s">
        <v>40273</v>
      </c>
      <c r="E1555" s="362">
        <v>11</v>
      </c>
      <c r="F1555" s="364">
        <v>26000496</v>
      </c>
      <c r="G1555" s="363">
        <v>20260004965</v>
      </c>
      <c r="H1555" s="365">
        <v>28328</v>
      </c>
      <c r="I1555" s="388">
        <v>22</v>
      </c>
      <c r="J1555" s="378">
        <v>7</v>
      </c>
      <c r="K1555" s="381">
        <v>1977</v>
      </c>
      <c r="L1555" s="369">
        <f t="shared" ca="1" si="24"/>
        <v>46</v>
      </c>
      <c r="M1555" s="299" t="s">
        <v>20</v>
      </c>
      <c r="N1555" s="10" t="s">
        <v>40415</v>
      </c>
      <c r="O1555" s="389" t="s">
        <v>40280</v>
      </c>
      <c r="P1555" s="386">
        <v>45352</v>
      </c>
    </row>
    <row r="1556" spans="1:16" s="8" customFormat="1" ht="15" customHeight="1" x14ac:dyDescent="0.25">
      <c r="A1556" s="362" t="s">
        <v>46</v>
      </c>
      <c r="B1556" s="362" t="s">
        <v>22113</v>
      </c>
      <c r="C1556" s="340" t="s">
        <v>13871</v>
      </c>
      <c r="D1556" s="362" t="s">
        <v>13870</v>
      </c>
      <c r="E1556" s="362">
        <v>13</v>
      </c>
      <c r="F1556" s="364">
        <v>23463917</v>
      </c>
      <c r="G1556" s="363">
        <v>20234639170</v>
      </c>
      <c r="H1556" s="365">
        <v>27008</v>
      </c>
      <c r="I1556" s="388">
        <v>10</v>
      </c>
      <c r="J1556" s="378">
        <v>12</v>
      </c>
      <c r="K1556" s="381">
        <v>1973</v>
      </c>
      <c r="L1556" s="369">
        <f t="shared" ca="1" si="24"/>
        <v>50</v>
      </c>
      <c r="M1556" s="299" t="s">
        <v>20</v>
      </c>
      <c r="N1556" s="10" t="s">
        <v>40415</v>
      </c>
      <c r="O1556" s="389" t="s">
        <v>29317</v>
      </c>
      <c r="P1556" s="386">
        <v>44044</v>
      </c>
    </row>
    <row r="1557" spans="1:16" s="8" customFormat="1" ht="15" customHeight="1" x14ac:dyDescent="0.25">
      <c r="A1557" s="362" t="s">
        <v>27</v>
      </c>
      <c r="B1557" s="362" t="s">
        <v>22113</v>
      </c>
      <c r="C1557" s="340" t="s">
        <v>13869</v>
      </c>
      <c r="D1557" s="362" t="s">
        <v>13868</v>
      </c>
      <c r="E1557" s="362">
        <v>14</v>
      </c>
      <c r="F1557" s="364">
        <v>21474433</v>
      </c>
      <c r="G1557" s="363">
        <v>20214744334</v>
      </c>
      <c r="H1557" s="365">
        <v>25576</v>
      </c>
      <c r="I1557" s="388">
        <v>8</v>
      </c>
      <c r="J1557" s="378">
        <v>1</v>
      </c>
      <c r="K1557" s="381">
        <v>1970</v>
      </c>
      <c r="L1557" s="369">
        <f t="shared" ca="1" si="24"/>
        <v>54</v>
      </c>
      <c r="M1557" s="299" t="s">
        <v>20</v>
      </c>
      <c r="N1557" s="10" t="s">
        <v>40415</v>
      </c>
      <c r="O1557" s="389" t="s">
        <v>29317</v>
      </c>
      <c r="P1557" s="386">
        <v>44044</v>
      </c>
    </row>
    <row r="1558" spans="1:16" s="8" customFormat="1" ht="15" customHeight="1" x14ac:dyDescent="0.25">
      <c r="A1558" s="362" t="s">
        <v>800</v>
      </c>
      <c r="B1558" s="362" t="s">
        <v>22113</v>
      </c>
      <c r="C1558" s="340" t="s">
        <v>13867</v>
      </c>
      <c r="D1558" s="362" t="s">
        <v>13866</v>
      </c>
      <c r="E1558" s="362">
        <v>14</v>
      </c>
      <c r="F1558" s="364">
        <v>17650937</v>
      </c>
      <c r="G1558" s="363">
        <v>20176509377</v>
      </c>
      <c r="H1558" s="365">
        <v>24153</v>
      </c>
      <c r="I1558" s="388">
        <v>15</v>
      </c>
      <c r="J1558" s="378">
        <v>2</v>
      </c>
      <c r="K1558" s="381">
        <v>1966</v>
      </c>
      <c r="L1558" s="369">
        <f t="shared" ca="1" si="24"/>
        <v>58</v>
      </c>
      <c r="M1558" s="299" t="s">
        <v>20</v>
      </c>
      <c r="N1558" s="10" t="s">
        <v>40415</v>
      </c>
      <c r="O1558" s="389" t="s">
        <v>29323</v>
      </c>
      <c r="P1558" s="386">
        <v>44013</v>
      </c>
    </row>
    <row r="1559" spans="1:16" s="8" customFormat="1" ht="15" customHeight="1" x14ac:dyDescent="0.25">
      <c r="A1559" s="362">
        <v>17</v>
      </c>
      <c r="B1559" s="362" t="s">
        <v>22113</v>
      </c>
      <c r="C1559" s="340" t="s">
        <v>32500</v>
      </c>
      <c r="D1559" s="362" t="s">
        <v>32460</v>
      </c>
      <c r="E1559" s="362">
        <v>13</v>
      </c>
      <c r="F1559" s="364">
        <v>16568512</v>
      </c>
      <c r="G1559" s="363">
        <v>20165685122</v>
      </c>
      <c r="H1559" s="365">
        <v>23278</v>
      </c>
      <c r="I1559" s="388">
        <v>24</v>
      </c>
      <c r="J1559" s="378">
        <v>9</v>
      </c>
      <c r="K1559" s="381">
        <v>1963</v>
      </c>
      <c r="L1559" s="369">
        <f t="shared" ca="1" si="24"/>
        <v>60</v>
      </c>
      <c r="M1559" s="299" t="s">
        <v>20</v>
      </c>
      <c r="N1559" s="10" t="s">
        <v>40415</v>
      </c>
      <c r="O1559" s="389" t="s">
        <v>32443</v>
      </c>
      <c r="P1559" s="386">
        <v>44593</v>
      </c>
    </row>
    <row r="1560" spans="1:16" s="8" customFormat="1" ht="15" customHeight="1" x14ac:dyDescent="0.25">
      <c r="A1560" s="362" t="s">
        <v>889</v>
      </c>
      <c r="B1560" s="362" t="s">
        <v>22113</v>
      </c>
      <c r="C1560" s="340" t="s">
        <v>32792</v>
      </c>
      <c r="D1560" s="362" t="s">
        <v>32794</v>
      </c>
      <c r="E1560" s="362">
        <v>14</v>
      </c>
      <c r="F1560" s="364">
        <v>22521204</v>
      </c>
      <c r="G1560" s="363">
        <v>20225212040</v>
      </c>
      <c r="H1560" s="365">
        <v>26310</v>
      </c>
      <c r="I1560" s="388">
        <v>12</v>
      </c>
      <c r="J1560" s="378">
        <v>1</v>
      </c>
      <c r="K1560" s="381">
        <v>1972</v>
      </c>
      <c r="L1560" s="369">
        <f t="shared" ca="1" si="24"/>
        <v>52</v>
      </c>
      <c r="M1560" s="299" t="s">
        <v>20</v>
      </c>
      <c r="N1560" s="10" t="s">
        <v>40415</v>
      </c>
      <c r="O1560" s="389" t="s">
        <v>32443</v>
      </c>
      <c r="P1560" s="386">
        <v>44531</v>
      </c>
    </row>
    <row r="1561" spans="1:16" s="8" customFormat="1" ht="15" customHeight="1" x14ac:dyDescent="0.25">
      <c r="A1561" s="362" t="s">
        <v>172</v>
      </c>
      <c r="B1561" s="362" t="s">
        <v>22113</v>
      </c>
      <c r="C1561" s="340" t="s">
        <v>13865</v>
      </c>
      <c r="D1561" s="362" t="s">
        <v>13864</v>
      </c>
      <c r="E1561" s="362">
        <v>15</v>
      </c>
      <c r="F1561" s="364">
        <v>22285784</v>
      </c>
      <c r="G1561" s="363">
        <v>20222857849</v>
      </c>
      <c r="H1561" s="365">
        <v>26120</v>
      </c>
      <c r="I1561" s="388">
        <v>6</v>
      </c>
      <c r="J1561" s="378">
        <v>7</v>
      </c>
      <c r="K1561" s="381">
        <v>1971</v>
      </c>
      <c r="L1561" s="369">
        <f t="shared" ca="1" si="24"/>
        <v>52</v>
      </c>
      <c r="M1561" s="299" t="s">
        <v>20</v>
      </c>
      <c r="N1561" s="10" t="s">
        <v>40415</v>
      </c>
      <c r="O1561" s="389" t="s">
        <v>29349</v>
      </c>
      <c r="P1561" s="386">
        <v>44025</v>
      </c>
    </row>
    <row r="1562" spans="1:16" s="8" customFormat="1" ht="15" customHeight="1" x14ac:dyDescent="0.25">
      <c r="A1562" s="362">
        <v>24</v>
      </c>
      <c r="B1562" s="362" t="s">
        <v>22113</v>
      </c>
      <c r="C1562" s="340" t="s">
        <v>32501</v>
      </c>
      <c r="D1562" s="362" t="s">
        <v>32465</v>
      </c>
      <c r="E1562" s="362">
        <v>15</v>
      </c>
      <c r="F1562" s="364">
        <v>24426418</v>
      </c>
      <c r="G1562" s="363">
        <v>20244264183</v>
      </c>
      <c r="H1562" s="365">
        <v>27490</v>
      </c>
      <c r="I1562" s="388">
        <v>6</v>
      </c>
      <c r="J1562" s="378">
        <v>4</v>
      </c>
      <c r="K1562" s="381">
        <v>1975</v>
      </c>
      <c r="L1562" s="369">
        <f t="shared" ca="1" si="24"/>
        <v>49</v>
      </c>
      <c r="M1562" s="299" t="s">
        <v>20</v>
      </c>
      <c r="N1562" s="10" t="s">
        <v>40415</v>
      </c>
      <c r="O1562" s="389" t="s">
        <v>32443</v>
      </c>
      <c r="P1562" s="386">
        <v>44593</v>
      </c>
    </row>
    <row r="1563" spans="1:16" s="8" customFormat="1" ht="15" customHeight="1" x14ac:dyDescent="0.25">
      <c r="A1563" s="362">
        <v>24</v>
      </c>
      <c r="B1563" s="362" t="s">
        <v>22113</v>
      </c>
      <c r="C1563" s="340" t="s">
        <v>34126</v>
      </c>
      <c r="D1563" s="362" t="s">
        <v>34168</v>
      </c>
      <c r="E1563" s="362">
        <v>13</v>
      </c>
      <c r="F1563" s="364">
        <v>26879495</v>
      </c>
      <c r="G1563" s="363">
        <v>27268794951</v>
      </c>
      <c r="H1563" s="365">
        <v>28774</v>
      </c>
      <c r="I1563" s="388">
        <v>11</v>
      </c>
      <c r="J1563" s="378">
        <v>10</v>
      </c>
      <c r="K1563" s="381">
        <v>1978</v>
      </c>
      <c r="L1563" s="369">
        <f t="shared" ca="1" si="24"/>
        <v>45</v>
      </c>
      <c r="M1563" s="299" t="s">
        <v>20</v>
      </c>
      <c r="N1563" s="10" t="s">
        <v>28854</v>
      </c>
      <c r="O1563" s="389" t="s">
        <v>34034</v>
      </c>
      <c r="P1563" s="386">
        <v>44682</v>
      </c>
    </row>
    <row r="1564" spans="1:16" s="8" customFormat="1" ht="15" customHeight="1" x14ac:dyDescent="0.25">
      <c r="A1564" s="362" t="s">
        <v>27</v>
      </c>
      <c r="B1564" s="362" t="s">
        <v>22113</v>
      </c>
      <c r="C1564" s="340" t="s">
        <v>29383</v>
      </c>
      <c r="D1564" s="362" t="s">
        <v>29384</v>
      </c>
      <c r="E1564" s="362">
        <v>12</v>
      </c>
      <c r="F1564" s="364">
        <v>21113902</v>
      </c>
      <c r="G1564" s="363">
        <v>27211139027</v>
      </c>
      <c r="H1564" s="365">
        <v>25541</v>
      </c>
      <c r="I1564" s="388">
        <v>4</v>
      </c>
      <c r="J1564" s="378">
        <v>12</v>
      </c>
      <c r="K1564" s="381">
        <v>1969</v>
      </c>
      <c r="L1564" s="369">
        <f t="shared" ca="1" si="24"/>
        <v>54</v>
      </c>
      <c r="M1564" s="299" t="s">
        <v>20</v>
      </c>
      <c r="N1564" s="10" t="s">
        <v>28854</v>
      </c>
      <c r="O1564" s="389" t="s">
        <v>29382</v>
      </c>
      <c r="P1564" s="386">
        <v>44440</v>
      </c>
    </row>
    <row r="1565" spans="1:16" s="8" customFormat="1" ht="15" customHeight="1" x14ac:dyDescent="0.25">
      <c r="A1565" s="362">
        <v>16</v>
      </c>
      <c r="B1565" s="362" t="s">
        <v>22113</v>
      </c>
      <c r="C1565" s="340" t="s">
        <v>38348</v>
      </c>
      <c r="D1565" s="362" t="s">
        <v>38384</v>
      </c>
      <c r="E1565" s="362">
        <v>12</v>
      </c>
      <c r="F1565" s="364">
        <v>27170260</v>
      </c>
      <c r="G1565" s="363">
        <v>20271702605</v>
      </c>
      <c r="H1565" s="365">
        <v>28914</v>
      </c>
      <c r="I1565" s="388">
        <v>28</v>
      </c>
      <c r="J1565" s="378">
        <v>2</v>
      </c>
      <c r="K1565" s="381">
        <v>1979</v>
      </c>
      <c r="L1565" s="369">
        <f t="shared" ca="1" si="24"/>
        <v>45</v>
      </c>
      <c r="M1565" s="299" t="s">
        <v>20</v>
      </c>
      <c r="N1565" s="10" t="s">
        <v>40415</v>
      </c>
      <c r="O1565" s="389" t="s">
        <v>38280</v>
      </c>
      <c r="P1565" s="386">
        <v>45108</v>
      </c>
    </row>
    <row r="1566" spans="1:16" s="8" customFormat="1" ht="15" customHeight="1" x14ac:dyDescent="0.25">
      <c r="A1566" s="362" t="s">
        <v>46</v>
      </c>
      <c r="B1566" s="362" t="s">
        <v>22113</v>
      </c>
      <c r="C1566" s="340" t="s">
        <v>13863</v>
      </c>
      <c r="D1566" s="362" t="s">
        <v>13862</v>
      </c>
      <c r="E1566" s="362">
        <v>13</v>
      </c>
      <c r="F1566" s="364">
        <v>27113437</v>
      </c>
      <c r="G1566" s="363">
        <v>20271134372</v>
      </c>
      <c r="H1566" s="365">
        <v>28889</v>
      </c>
      <c r="I1566" s="388">
        <v>3</v>
      </c>
      <c r="J1566" s="378">
        <v>2</v>
      </c>
      <c r="K1566" s="381">
        <v>1979</v>
      </c>
      <c r="L1566" s="369">
        <f t="shared" ca="1" si="24"/>
        <v>45</v>
      </c>
      <c r="M1566" s="299" t="s">
        <v>20</v>
      </c>
      <c r="N1566" s="10" t="s">
        <v>40415</v>
      </c>
      <c r="O1566" s="389" t="s">
        <v>29329</v>
      </c>
      <c r="P1566" s="386">
        <v>43831</v>
      </c>
    </row>
    <row r="1567" spans="1:16" s="8" customFormat="1" ht="15" customHeight="1" x14ac:dyDescent="0.25">
      <c r="A1567" s="362" t="s">
        <v>172</v>
      </c>
      <c r="B1567" s="362" t="s">
        <v>22113</v>
      </c>
      <c r="C1567" s="340" t="s">
        <v>36440</v>
      </c>
      <c r="D1567" s="362" t="s">
        <v>36488</v>
      </c>
      <c r="E1567" s="362">
        <v>12</v>
      </c>
      <c r="F1567" s="364">
        <v>26688298</v>
      </c>
      <c r="G1567" s="363">
        <v>20266882980</v>
      </c>
      <c r="H1567" s="365">
        <v>28696</v>
      </c>
      <c r="I1567" s="388">
        <v>25</v>
      </c>
      <c r="J1567" s="378">
        <v>7</v>
      </c>
      <c r="K1567" s="381">
        <v>1978</v>
      </c>
      <c r="L1567" s="369">
        <f t="shared" ca="1" si="24"/>
        <v>45</v>
      </c>
      <c r="M1567" s="299" t="s">
        <v>20</v>
      </c>
      <c r="N1567" s="10" t="s">
        <v>40415</v>
      </c>
      <c r="O1567" s="389" t="s">
        <v>36270</v>
      </c>
      <c r="P1567" s="386">
        <v>44866</v>
      </c>
    </row>
    <row r="1568" spans="1:16" s="8" customFormat="1" ht="15" customHeight="1" x14ac:dyDescent="0.25">
      <c r="A1568" s="362" t="s">
        <v>46</v>
      </c>
      <c r="B1568" s="362" t="s">
        <v>22113</v>
      </c>
      <c r="C1568" s="340" t="s">
        <v>39572</v>
      </c>
      <c r="D1568" s="362" t="s">
        <v>39606</v>
      </c>
      <c r="E1568" s="362">
        <v>11</v>
      </c>
      <c r="F1568" s="364">
        <v>26753648</v>
      </c>
      <c r="G1568" s="363">
        <v>20267536482</v>
      </c>
      <c r="H1568" s="365">
        <v>28704</v>
      </c>
      <c r="I1568" s="388">
        <v>2</v>
      </c>
      <c r="J1568" s="378">
        <v>8</v>
      </c>
      <c r="K1568" s="381">
        <v>1978</v>
      </c>
      <c r="L1568" s="369">
        <f t="shared" ca="1" si="24"/>
        <v>45</v>
      </c>
      <c r="M1568" s="299" t="s">
        <v>20</v>
      </c>
      <c r="N1568" s="10" t="s">
        <v>40415</v>
      </c>
      <c r="O1568" s="389" t="s">
        <v>39542</v>
      </c>
      <c r="P1568" s="386">
        <v>45261</v>
      </c>
    </row>
    <row r="1569" spans="1:16" s="8" customFormat="1" ht="15" customHeight="1" x14ac:dyDescent="0.25">
      <c r="A1569" s="362" t="s">
        <v>46</v>
      </c>
      <c r="B1569" s="362" t="s">
        <v>22113</v>
      </c>
      <c r="C1569" s="340" t="s">
        <v>13861</v>
      </c>
      <c r="D1569" s="362" t="s">
        <v>13860</v>
      </c>
      <c r="E1569" s="362">
        <v>14</v>
      </c>
      <c r="F1569" s="364">
        <v>25233743</v>
      </c>
      <c r="G1569" s="363">
        <v>20252337432</v>
      </c>
      <c r="H1569" s="365">
        <v>27956</v>
      </c>
      <c r="I1569" s="388">
        <v>15</v>
      </c>
      <c r="J1569" s="378">
        <v>7</v>
      </c>
      <c r="K1569" s="381">
        <v>1976</v>
      </c>
      <c r="L1569" s="369">
        <f t="shared" ca="1" si="24"/>
        <v>47</v>
      </c>
      <c r="M1569" s="299" t="s">
        <v>20</v>
      </c>
      <c r="N1569" s="10" t="s">
        <v>40415</v>
      </c>
      <c r="O1569" s="389" t="s">
        <v>30785</v>
      </c>
      <c r="P1569" s="386">
        <v>42522</v>
      </c>
    </row>
    <row r="1570" spans="1:16" s="8" customFormat="1" ht="15" customHeight="1" x14ac:dyDescent="0.25">
      <c r="A1570" s="362">
        <v>17</v>
      </c>
      <c r="B1570" s="362" t="s">
        <v>22113</v>
      </c>
      <c r="C1570" s="340" t="s">
        <v>13859</v>
      </c>
      <c r="D1570" s="362" t="s">
        <v>13858</v>
      </c>
      <c r="E1570" s="362">
        <v>13</v>
      </c>
      <c r="F1570" s="364">
        <v>25637208</v>
      </c>
      <c r="G1570" s="363">
        <v>27256372083</v>
      </c>
      <c r="H1570" s="365">
        <v>28177</v>
      </c>
      <c r="I1570" s="388">
        <v>21</v>
      </c>
      <c r="J1570" s="378">
        <v>2</v>
      </c>
      <c r="K1570" s="381">
        <v>1977</v>
      </c>
      <c r="L1570" s="369">
        <f t="shared" ca="1" si="24"/>
        <v>47</v>
      </c>
      <c r="M1570" s="299" t="s">
        <v>20</v>
      </c>
      <c r="N1570" s="10" t="s">
        <v>28854</v>
      </c>
      <c r="O1570" s="389" t="s">
        <v>29320</v>
      </c>
      <c r="P1570" s="386">
        <v>43466</v>
      </c>
    </row>
    <row r="1571" spans="1:16" s="8" customFormat="1" ht="15" customHeight="1" x14ac:dyDescent="0.25">
      <c r="A1571" s="362" t="s">
        <v>161</v>
      </c>
      <c r="B1571" s="362" t="s">
        <v>22113</v>
      </c>
      <c r="C1571" s="340" t="s">
        <v>13857</v>
      </c>
      <c r="D1571" s="362" t="s">
        <v>13856</v>
      </c>
      <c r="E1571" s="362">
        <v>14</v>
      </c>
      <c r="F1571" s="364">
        <v>24601938</v>
      </c>
      <c r="G1571" s="363">
        <v>20246019380</v>
      </c>
      <c r="H1571" s="365">
        <v>28724</v>
      </c>
      <c r="I1571" s="388">
        <v>22</v>
      </c>
      <c r="J1571" s="378">
        <v>8</v>
      </c>
      <c r="K1571" s="381">
        <v>1978</v>
      </c>
      <c r="L1571" s="369">
        <f t="shared" ca="1" si="24"/>
        <v>45</v>
      </c>
      <c r="M1571" s="299" t="s">
        <v>20</v>
      </c>
      <c r="N1571" s="10" t="s">
        <v>40415</v>
      </c>
      <c r="O1571" s="389" t="s">
        <v>30738</v>
      </c>
      <c r="P1571" s="386">
        <v>42156</v>
      </c>
    </row>
    <row r="1572" spans="1:16" s="8" customFormat="1" ht="15" customHeight="1" x14ac:dyDescent="0.25">
      <c r="A1572" s="362" t="s">
        <v>889</v>
      </c>
      <c r="B1572" s="362" t="s">
        <v>22113</v>
      </c>
      <c r="C1572" s="340" t="s">
        <v>13855</v>
      </c>
      <c r="D1572" s="362" t="s">
        <v>13854</v>
      </c>
      <c r="E1572" s="362">
        <v>17</v>
      </c>
      <c r="F1572" s="364">
        <v>30159178</v>
      </c>
      <c r="G1572" s="363">
        <v>27301591786</v>
      </c>
      <c r="H1572" s="365">
        <v>27800</v>
      </c>
      <c r="I1572" s="388">
        <v>10</v>
      </c>
      <c r="J1572" s="378">
        <v>2</v>
      </c>
      <c r="K1572" s="381">
        <v>1976</v>
      </c>
      <c r="L1572" s="369">
        <f t="shared" ca="1" si="24"/>
        <v>48</v>
      </c>
      <c r="M1572" s="299" t="s">
        <v>20</v>
      </c>
      <c r="N1572" s="10" t="s">
        <v>28854</v>
      </c>
      <c r="O1572" s="389" t="s">
        <v>30789</v>
      </c>
      <c r="P1572" s="386">
        <v>42266</v>
      </c>
    </row>
    <row r="1573" spans="1:16" s="8" customFormat="1" ht="15" customHeight="1" x14ac:dyDescent="0.25">
      <c r="A1573" s="362" t="s">
        <v>46</v>
      </c>
      <c r="B1573" s="362" t="s">
        <v>22113</v>
      </c>
      <c r="C1573" s="340" t="s">
        <v>13853</v>
      </c>
      <c r="D1573" s="362" t="s">
        <v>13852</v>
      </c>
      <c r="E1573" s="362">
        <v>16</v>
      </c>
      <c r="F1573" s="364">
        <v>24890811</v>
      </c>
      <c r="G1573" s="363">
        <v>20248908115</v>
      </c>
      <c r="H1573" s="365">
        <v>27733</v>
      </c>
      <c r="I1573" s="388">
        <v>5</v>
      </c>
      <c r="J1573" s="378">
        <v>12</v>
      </c>
      <c r="K1573" s="381">
        <v>1975</v>
      </c>
      <c r="L1573" s="369">
        <f t="shared" ca="1" si="24"/>
        <v>48</v>
      </c>
      <c r="M1573" s="299" t="s">
        <v>20</v>
      </c>
      <c r="N1573" s="10" t="s">
        <v>40415</v>
      </c>
      <c r="O1573" s="389" t="s">
        <v>30817</v>
      </c>
      <c r="P1573" s="386">
        <v>41271</v>
      </c>
    </row>
    <row r="1574" spans="1:16" s="8" customFormat="1" ht="15" customHeight="1" x14ac:dyDescent="0.25">
      <c r="A1574" s="362" t="s">
        <v>59</v>
      </c>
      <c r="B1574" s="362" t="s">
        <v>22113</v>
      </c>
      <c r="C1574" s="340" t="s">
        <v>38349</v>
      </c>
      <c r="D1574" s="362" t="s">
        <v>38385</v>
      </c>
      <c r="E1574" s="362">
        <v>11</v>
      </c>
      <c r="F1574" s="364">
        <v>26847562</v>
      </c>
      <c r="G1574" s="363">
        <v>20268475622</v>
      </c>
      <c r="H1574" s="365">
        <v>28758</v>
      </c>
      <c r="I1574" s="388">
        <v>25</v>
      </c>
      <c r="J1574" s="378">
        <v>9</v>
      </c>
      <c r="K1574" s="381">
        <v>1978</v>
      </c>
      <c r="L1574" s="369">
        <f t="shared" ca="1" si="24"/>
        <v>45</v>
      </c>
      <c r="M1574" s="299" t="s">
        <v>20</v>
      </c>
      <c r="N1574" s="10" t="s">
        <v>40415</v>
      </c>
      <c r="O1574" s="389" t="s">
        <v>38280</v>
      </c>
      <c r="P1574" s="386">
        <v>45108</v>
      </c>
    </row>
    <row r="1575" spans="1:16" s="8" customFormat="1" ht="15" customHeight="1" x14ac:dyDescent="0.25">
      <c r="A1575" s="362" t="s">
        <v>27</v>
      </c>
      <c r="B1575" s="362" t="s">
        <v>22113</v>
      </c>
      <c r="C1575" s="340" t="s">
        <v>13851</v>
      </c>
      <c r="D1575" s="362" t="s">
        <v>13850</v>
      </c>
      <c r="E1575" s="362">
        <v>12</v>
      </c>
      <c r="F1575" s="364">
        <v>27136842</v>
      </c>
      <c r="G1575" s="363">
        <v>23271368429</v>
      </c>
      <c r="H1575" s="365">
        <v>28935</v>
      </c>
      <c r="I1575" s="388">
        <v>21</v>
      </c>
      <c r="J1575" s="378">
        <v>3</v>
      </c>
      <c r="K1575" s="381">
        <v>1979</v>
      </c>
      <c r="L1575" s="369">
        <f t="shared" ca="1" si="24"/>
        <v>45</v>
      </c>
      <c r="M1575" s="299" t="s">
        <v>20</v>
      </c>
      <c r="N1575" s="10" t="s">
        <v>40415</v>
      </c>
      <c r="O1575" s="389" t="s">
        <v>29322</v>
      </c>
      <c r="P1575" s="386">
        <v>44348</v>
      </c>
    </row>
    <row r="1576" spans="1:16" s="8" customFormat="1" ht="15" customHeight="1" x14ac:dyDescent="0.25">
      <c r="A1576" s="362" t="s">
        <v>27</v>
      </c>
      <c r="B1576" s="362" t="s">
        <v>22113</v>
      </c>
      <c r="C1576" s="340" t="s">
        <v>13849</v>
      </c>
      <c r="D1576" s="362" t="s">
        <v>10949</v>
      </c>
      <c r="E1576" s="362">
        <v>16</v>
      </c>
      <c r="F1576" s="364">
        <v>26878145</v>
      </c>
      <c r="G1576" s="363">
        <v>20268781456</v>
      </c>
      <c r="H1576" s="365">
        <v>28743</v>
      </c>
      <c r="I1576" s="388">
        <v>10</v>
      </c>
      <c r="J1576" s="378">
        <v>9</v>
      </c>
      <c r="K1576" s="381">
        <v>1978</v>
      </c>
      <c r="L1576" s="369">
        <f t="shared" ca="1" si="24"/>
        <v>45</v>
      </c>
      <c r="M1576" s="299" t="s">
        <v>20</v>
      </c>
      <c r="N1576" s="10" t="s">
        <v>40415</v>
      </c>
      <c r="O1576" s="389" t="s">
        <v>30825</v>
      </c>
      <c r="P1576" s="386">
        <v>42428</v>
      </c>
    </row>
    <row r="1577" spans="1:16" s="8" customFormat="1" ht="15" customHeight="1" x14ac:dyDescent="0.25">
      <c r="A1577" s="362">
        <v>24</v>
      </c>
      <c r="B1577" s="362" t="s">
        <v>22113</v>
      </c>
      <c r="C1577" s="340" t="s">
        <v>37967</v>
      </c>
      <c r="D1577" s="362" t="s">
        <v>37974</v>
      </c>
      <c r="E1577" s="362">
        <v>12</v>
      </c>
      <c r="F1577" s="364">
        <v>26081977</v>
      </c>
      <c r="G1577" s="363">
        <v>20260819772</v>
      </c>
      <c r="H1577" s="365">
        <v>28326</v>
      </c>
      <c r="I1577" s="388">
        <v>20</v>
      </c>
      <c r="J1577" s="378">
        <v>7</v>
      </c>
      <c r="K1577" s="381">
        <v>1977</v>
      </c>
      <c r="L1577" s="369">
        <f t="shared" ca="1" si="24"/>
        <v>46</v>
      </c>
      <c r="M1577" s="299" t="s">
        <v>20</v>
      </c>
      <c r="N1577" s="10" t="s">
        <v>40415</v>
      </c>
      <c r="O1577" s="389" t="s">
        <v>37917</v>
      </c>
      <c r="P1577" s="386">
        <v>45017</v>
      </c>
    </row>
    <row r="1578" spans="1:16" s="8" customFormat="1" ht="15" customHeight="1" x14ac:dyDescent="0.25">
      <c r="A1578" s="362">
        <v>16</v>
      </c>
      <c r="B1578" s="362" t="s">
        <v>22113</v>
      </c>
      <c r="C1578" s="340" t="s">
        <v>13848</v>
      </c>
      <c r="D1578" s="362" t="s">
        <v>13847</v>
      </c>
      <c r="E1578" s="362">
        <v>13</v>
      </c>
      <c r="F1578" s="364">
        <v>27277452</v>
      </c>
      <c r="G1578" s="363">
        <v>27272774523</v>
      </c>
      <c r="H1578" s="365">
        <v>28936</v>
      </c>
      <c r="I1578" s="388">
        <v>22</v>
      </c>
      <c r="J1578" s="378">
        <v>3</v>
      </c>
      <c r="K1578" s="381">
        <v>1979</v>
      </c>
      <c r="L1578" s="369">
        <f t="shared" ca="1" si="24"/>
        <v>45</v>
      </c>
      <c r="M1578" s="299" t="s">
        <v>20</v>
      </c>
      <c r="N1578" s="10" t="s">
        <v>28854</v>
      </c>
      <c r="O1578" s="389" t="s">
        <v>29329</v>
      </c>
      <c r="P1578" s="386">
        <v>43831</v>
      </c>
    </row>
    <row r="1579" spans="1:16" s="8" customFormat="1" ht="15" customHeight="1" x14ac:dyDescent="0.25">
      <c r="A1579" s="362">
        <v>17</v>
      </c>
      <c r="B1579" s="362" t="s">
        <v>22113</v>
      </c>
      <c r="C1579" s="340" t="s">
        <v>13846</v>
      </c>
      <c r="D1579" s="362" t="s">
        <v>13845</v>
      </c>
      <c r="E1579" s="362">
        <v>14</v>
      </c>
      <c r="F1579" s="364">
        <v>27054270</v>
      </c>
      <c r="G1579" s="363">
        <v>27270542706</v>
      </c>
      <c r="H1579" s="365">
        <v>28887</v>
      </c>
      <c r="I1579" s="388">
        <v>1</v>
      </c>
      <c r="J1579" s="378">
        <v>2</v>
      </c>
      <c r="K1579" s="381">
        <v>1979</v>
      </c>
      <c r="L1579" s="369">
        <f t="shared" ca="1" si="24"/>
        <v>45</v>
      </c>
      <c r="M1579" s="299" t="s">
        <v>20</v>
      </c>
      <c r="N1579" s="10" t="s">
        <v>28854</v>
      </c>
      <c r="O1579" s="389" t="s">
        <v>35851</v>
      </c>
      <c r="P1579" s="386">
        <v>42125</v>
      </c>
    </row>
    <row r="1580" spans="1:16" s="8" customFormat="1" ht="15" customHeight="1" x14ac:dyDescent="0.25">
      <c r="A1580" s="362" t="s">
        <v>46</v>
      </c>
      <c r="B1580" s="362" t="s">
        <v>22113</v>
      </c>
      <c r="C1580" s="340" t="s">
        <v>31395</v>
      </c>
      <c r="D1580" s="362" t="s">
        <v>31570</v>
      </c>
      <c r="E1580" s="362">
        <v>12</v>
      </c>
      <c r="F1580" s="364">
        <v>26657605</v>
      </c>
      <c r="G1580" s="363">
        <v>27266576051</v>
      </c>
      <c r="H1580" s="365">
        <v>28632</v>
      </c>
      <c r="I1580" s="388">
        <v>22</v>
      </c>
      <c r="J1580" s="378">
        <v>5</v>
      </c>
      <c r="K1580" s="381">
        <v>1978</v>
      </c>
      <c r="L1580" s="369">
        <f t="shared" ca="1" si="24"/>
        <v>45</v>
      </c>
      <c r="M1580" s="299" t="s">
        <v>20</v>
      </c>
      <c r="N1580" s="10" t="s">
        <v>28854</v>
      </c>
      <c r="O1580" s="389" t="s">
        <v>31910</v>
      </c>
      <c r="P1580" s="386">
        <v>44562</v>
      </c>
    </row>
    <row r="1581" spans="1:16" s="8" customFormat="1" ht="15" customHeight="1" x14ac:dyDescent="0.25">
      <c r="A1581" s="362" t="s">
        <v>33761</v>
      </c>
      <c r="B1581" s="362" t="s">
        <v>22113</v>
      </c>
      <c r="C1581" s="340" t="s">
        <v>13844</v>
      </c>
      <c r="D1581" s="362" t="s">
        <v>13843</v>
      </c>
      <c r="E1581" s="362">
        <v>14</v>
      </c>
      <c r="F1581" s="364">
        <v>27107233</v>
      </c>
      <c r="G1581" s="363">
        <v>20271072334</v>
      </c>
      <c r="H1581" s="365">
        <v>28870</v>
      </c>
      <c r="I1581" s="388">
        <v>15</v>
      </c>
      <c r="J1581" s="378">
        <v>1</v>
      </c>
      <c r="K1581" s="381">
        <v>1979</v>
      </c>
      <c r="L1581" s="369">
        <f t="shared" ca="1" si="24"/>
        <v>45</v>
      </c>
      <c r="M1581" s="299" t="s">
        <v>20</v>
      </c>
      <c r="N1581" s="10" t="s">
        <v>40415</v>
      </c>
      <c r="O1581" s="389" t="s">
        <v>30823</v>
      </c>
      <c r="P1581" s="386">
        <v>41852</v>
      </c>
    </row>
    <row r="1582" spans="1:16" s="8" customFormat="1" ht="15" customHeight="1" x14ac:dyDescent="0.25">
      <c r="A1582" s="362" t="s">
        <v>27</v>
      </c>
      <c r="B1582" s="362" t="s">
        <v>22113</v>
      </c>
      <c r="C1582" s="340" t="s">
        <v>13842</v>
      </c>
      <c r="D1582" s="362" t="s">
        <v>13841</v>
      </c>
      <c r="E1582" s="362">
        <v>14</v>
      </c>
      <c r="F1582" s="364">
        <v>25405011</v>
      </c>
      <c r="G1582" s="363">
        <v>20254050114</v>
      </c>
      <c r="H1582" s="365">
        <v>27907</v>
      </c>
      <c r="I1582" s="388">
        <v>27</v>
      </c>
      <c r="J1582" s="378">
        <v>5</v>
      </c>
      <c r="K1582" s="381">
        <v>1976</v>
      </c>
      <c r="L1582" s="369">
        <f t="shared" ca="1" si="24"/>
        <v>47</v>
      </c>
      <c r="M1582" s="299" t="s">
        <v>20</v>
      </c>
      <c r="N1582" s="10" t="s">
        <v>40415</v>
      </c>
      <c r="O1582" s="389" t="s">
        <v>29317</v>
      </c>
      <c r="P1582" s="386">
        <v>44044</v>
      </c>
    </row>
    <row r="1583" spans="1:16" s="8" customFormat="1" ht="15" customHeight="1" x14ac:dyDescent="0.25">
      <c r="A1583" s="362" t="s">
        <v>27</v>
      </c>
      <c r="B1583" s="362" t="s">
        <v>22113</v>
      </c>
      <c r="C1583" s="340" t="s">
        <v>13840</v>
      </c>
      <c r="D1583" s="362" t="s">
        <v>13839</v>
      </c>
      <c r="E1583" s="362">
        <v>15</v>
      </c>
      <c r="F1583" s="364">
        <v>11812387</v>
      </c>
      <c r="G1583" s="363">
        <v>20118123876</v>
      </c>
      <c r="H1583" s="365">
        <v>21218</v>
      </c>
      <c r="I1583" s="388">
        <v>2</v>
      </c>
      <c r="J1583" s="378">
        <v>2</v>
      </c>
      <c r="K1583" s="381">
        <v>1958</v>
      </c>
      <c r="L1583" s="369">
        <f t="shared" ca="1" si="24"/>
        <v>66</v>
      </c>
      <c r="M1583" s="299" t="s">
        <v>20</v>
      </c>
      <c r="N1583" s="10" t="s">
        <v>40415</v>
      </c>
      <c r="O1583" s="389" t="s">
        <v>30768</v>
      </c>
      <c r="P1583" s="386">
        <v>41913</v>
      </c>
    </row>
    <row r="1584" spans="1:16" s="8" customFormat="1" ht="15" customHeight="1" x14ac:dyDescent="0.25">
      <c r="A1584" s="362" t="s">
        <v>27</v>
      </c>
      <c r="B1584" s="362" t="s">
        <v>22113</v>
      </c>
      <c r="C1584" s="340" t="s">
        <v>13838</v>
      </c>
      <c r="D1584" s="362" t="s">
        <v>13837</v>
      </c>
      <c r="E1584" s="362">
        <v>15</v>
      </c>
      <c r="F1584" s="364">
        <v>8318289</v>
      </c>
      <c r="G1584" s="363">
        <v>20083182890</v>
      </c>
      <c r="H1584" s="365">
        <v>18508</v>
      </c>
      <c r="I1584" s="388">
        <v>2</v>
      </c>
      <c r="J1584" s="378">
        <v>9</v>
      </c>
      <c r="K1584" s="381">
        <v>1950</v>
      </c>
      <c r="L1584" s="369">
        <f t="shared" ca="1" si="24"/>
        <v>73</v>
      </c>
      <c r="M1584" s="299" t="s">
        <v>20</v>
      </c>
      <c r="N1584" s="10" t="s">
        <v>40415</v>
      </c>
      <c r="O1584" s="389" t="s">
        <v>35850</v>
      </c>
      <c r="P1584" s="386">
        <v>40909</v>
      </c>
    </row>
    <row r="1585" spans="1:16" s="8" customFormat="1" ht="15" customHeight="1" x14ac:dyDescent="0.25">
      <c r="A1585" s="362">
        <v>17</v>
      </c>
      <c r="B1585" s="362" t="s">
        <v>22113</v>
      </c>
      <c r="C1585" s="340" t="s">
        <v>13836</v>
      </c>
      <c r="D1585" s="362" t="s">
        <v>13835</v>
      </c>
      <c r="E1585" s="362">
        <v>15</v>
      </c>
      <c r="F1585" s="364">
        <v>14420178</v>
      </c>
      <c r="G1585" s="363">
        <v>20144201788</v>
      </c>
      <c r="H1585" s="365">
        <v>22553</v>
      </c>
      <c r="I1585" s="388">
        <v>29</v>
      </c>
      <c r="J1585" s="378">
        <v>9</v>
      </c>
      <c r="K1585" s="381">
        <v>1961</v>
      </c>
      <c r="L1585" s="369">
        <f t="shared" ca="1" si="24"/>
        <v>62</v>
      </c>
      <c r="M1585" s="299" t="s">
        <v>20</v>
      </c>
      <c r="N1585" s="10" t="s">
        <v>40415</v>
      </c>
      <c r="O1585" s="389" t="s">
        <v>30741</v>
      </c>
      <c r="P1585" s="386">
        <v>42005</v>
      </c>
    </row>
    <row r="1586" spans="1:16" s="8" customFormat="1" ht="15" customHeight="1" x14ac:dyDescent="0.25">
      <c r="A1586" s="362" t="s">
        <v>27</v>
      </c>
      <c r="B1586" s="362" t="s">
        <v>22113</v>
      </c>
      <c r="C1586" s="340" t="s">
        <v>13834</v>
      </c>
      <c r="D1586" s="362" t="s">
        <v>13833</v>
      </c>
      <c r="E1586" s="362">
        <v>14</v>
      </c>
      <c r="F1586" s="364">
        <v>12729059</v>
      </c>
      <c r="G1586" s="363">
        <v>27127290593</v>
      </c>
      <c r="H1586" s="365">
        <v>21579</v>
      </c>
      <c r="I1586" s="388">
        <v>29</v>
      </c>
      <c r="J1586" s="378">
        <v>1</v>
      </c>
      <c r="K1586" s="381">
        <v>1959</v>
      </c>
      <c r="L1586" s="369">
        <f t="shared" ca="1" si="24"/>
        <v>65</v>
      </c>
      <c r="M1586" s="299" t="s">
        <v>20</v>
      </c>
      <c r="N1586" s="10" t="s">
        <v>28854</v>
      </c>
      <c r="O1586" s="389" t="s">
        <v>29340</v>
      </c>
      <c r="P1586" s="386">
        <v>42887</v>
      </c>
    </row>
    <row r="1587" spans="1:16" s="8" customFormat="1" ht="15" customHeight="1" x14ac:dyDescent="0.25">
      <c r="A1587" s="362">
        <v>24</v>
      </c>
      <c r="B1587" s="362" t="s">
        <v>22113</v>
      </c>
      <c r="C1587" s="340" t="s">
        <v>13832</v>
      </c>
      <c r="D1587" s="362" t="s">
        <v>13831</v>
      </c>
      <c r="E1587" s="362">
        <v>12</v>
      </c>
      <c r="F1587" s="364">
        <v>18027031</v>
      </c>
      <c r="G1587" s="363">
        <v>27180270316</v>
      </c>
      <c r="H1587" s="365">
        <v>24434</v>
      </c>
      <c r="I1587" s="388">
        <v>23</v>
      </c>
      <c r="J1587" s="378">
        <v>11</v>
      </c>
      <c r="K1587" s="381">
        <v>1966</v>
      </c>
      <c r="L1587" s="369">
        <f t="shared" ca="1" si="24"/>
        <v>57</v>
      </c>
      <c r="M1587" s="299" t="s">
        <v>20</v>
      </c>
      <c r="N1587" s="10" t="s">
        <v>28854</v>
      </c>
      <c r="O1587" s="389" t="s">
        <v>29318</v>
      </c>
      <c r="P1587" s="386">
        <v>43191</v>
      </c>
    </row>
    <row r="1588" spans="1:16" s="8" customFormat="1" ht="15" customHeight="1" x14ac:dyDescent="0.25">
      <c r="A1588" s="362" t="s">
        <v>27</v>
      </c>
      <c r="B1588" s="362" t="s">
        <v>22113</v>
      </c>
      <c r="C1588" s="340" t="s">
        <v>38350</v>
      </c>
      <c r="D1588" s="362" t="s">
        <v>38386</v>
      </c>
      <c r="E1588" s="362">
        <v>11</v>
      </c>
      <c r="F1588" s="364">
        <v>25386065</v>
      </c>
      <c r="G1588" s="363">
        <v>20253860651</v>
      </c>
      <c r="H1588" s="365">
        <v>27917</v>
      </c>
      <c r="I1588" s="388" t="s">
        <v>40515</v>
      </c>
      <c r="J1588" s="378">
        <v>6</v>
      </c>
      <c r="K1588" s="381">
        <v>1976</v>
      </c>
      <c r="L1588" s="369">
        <f t="shared" ca="1" si="24"/>
        <v>47</v>
      </c>
      <c r="M1588" s="299" t="s">
        <v>20</v>
      </c>
      <c r="N1588" s="10" t="s">
        <v>40415</v>
      </c>
      <c r="O1588" s="389" t="s">
        <v>38280</v>
      </c>
      <c r="P1588" s="386">
        <v>45108</v>
      </c>
    </row>
    <row r="1589" spans="1:16" s="8" customFormat="1" ht="15" customHeight="1" x14ac:dyDescent="0.25">
      <c r="A1589" s="362">
        <v>24</v>
      </c>
      <c r="B1589" s="362" t="s">
        <v>22113</v>
      </c>
      <c r="C1589" s="340" t="s">
        <v>13830</v>
      </c>
      <c r="D1589" s="362" t="s">
        <v>13829</v>
      </c>
      <c r="E1589" s="362">
        <v>13</v>
      </c>
      <c r="F1589" s="364">
        <v>18320804</v>
      </c>
      <c r="G1589" s="363">
        <v>27183208042</v>
      </c>
      <c r="H1589" s="365">
        <v>24425</v>
      </c>
      <c r="I1589" s="388">
        <v>14</v>
      </c>
      <c r="J1589" s="378">
        <v>11</v>
      </c>
      <c r="K1589" s="381">
        <v>1966</v>
      </c>
      <c r="L1589" s="369">
        <f t="shared" ca="1" si="24"/>
        <v>57</v>
      </c>
      <c r="M1589" s="299" t="s">
        <v>20</v>
      </c>
      <c r="N1589" s="10" t="s">
        <v>28854</v>
      </c>
      <c r="O1589" s="389" t="s">
        <v>29357</v>
      </c>
      <c r="P1589" s="386">
        <v>44166</v>
      </c>
    </row>
    <row r="1590" spans="1:16" s="8" customFormat="1" ht="15" customHeight="1" x14ac:dyDescent="0.25">
      <c r="A1590" s="362" t="s">
        <v>23</v>
      </c>
      <c r="B1590" s="362" t="s">
        <v>22113</v>
      </c>
      <c r="C1590" s="340" t="s">
        <v>13828</v>
      </c>
      <c r="D1590" s="362" t="s">
        <v>13827</v>
      </c>
      <c r="E1590" s="362">
        <v>14</v>
      </c>
      <c r="F1590" s="364">
        <v>20235296</v>
      </c>
      <c r="G1590" s="363">
        <v>27202352966</v>
      </c>
      <c r="H1590" s="365">
        <v>24931</v>
      </c>
      <c r="I1590" s="388">
        <v>3</v>
      </c>
      <c r="J1590" s="378">
        <v>4</v>
      </c>
      <c r="K1590" s="381">
        <v>1968</v>
      </c>
      <c r="L1590" s="369">
        <f t="shared" ca="1" si="24"/>
        <v>56</v>
      </c>
      <c r="M1590" s="299" t="s">
        <v>20</v>
      </c>
      <c r="N1590" s="10" t="s">
        <v>28854</v>
      </c>
      <c r="O1590" s="389" t="s">
        <v>29331</v>
      </c>
      <c r="P1590" s="386">
        <v>43497</v>
      </c>
    </row>
    <row r="1591" spans="1:16" s="8" customFormat="1" ht="15" customHeight="1" x14ac:dyDescent="0.25">
      <c r="A1591" s="362" t="s">
        <v>27</v>
      </c>
      <c r="B1591" s="362" t="s">
        <v>22113</v>
      </c>
      <c r="C1591" s="340" t="s">
        <v>13826</v>
      </c>
      <c r="D1591" s="362" t="s">
        <v>13825</v>
      </c>
      <c r="E1591" s="362">
        <v>14</v>
      </c>
      <c r="F1591" s="364">
        <v>25784024</v>
      </c>
      <c r="G1591" s="363">
        <v>20257840248</v>
      </c>
      <c r="H1591" s="365">
        <v>28130</v>
      </c>
      <c r="I1591" s="388">
        <v>5</v>
      </c>
      <c r="J1591" s="378">
        <v>1</v>
      </c>
      <c r="K1591" s="381">
        <v>1977</v>
      </c>
      <c r="L1591" s="369">
        <f t="shared" ca="1" si="24"/>
        <v>47</v>
      </c>
      <c r="M1591" s="299" t="s">
        <v>20</v>
      </c>
      <c r="N1591" s="10" t="s">
        <v>40415</v>
      </c>
      <c r="O1591" s="389" t="s">
        <v>35849</v>
      </c>
      <c r="P1591" s="386">
        <v>42675</v>
      </c>
    </row>
    <row r="1592" spans="1:16" s="8" customFormat="1" ht="15" customHeight="1" x14ac:dyDescent="0.25">
      <c r="A1592" s="362">
        <v>12</v>
      </c>
      <c r="B1592" s="362" t="s">
        <v>22113</v>
      </c>
      <c r="C1592" s="340" t="s">
        <v>13824</v>
      </c>
      <c r="D1592" s="362" t="s">
        <v>13823</v>
      </c>
      <c r="E1592" s="362">
        <v>13</v>
      </c>
      <c r="F1592" s="364">
        <v>22979077</v>
      </c>
      <c r="G1592" s="363">
        <v>20229790774</v>
      </c>
      <c r="H1592" s="365">
        <v>26602</v>
      </c>
      <c r="I1592" s="388">
        <v>30</v>
      </c>
      <c r="J1592" s="378">
        <v>10</v>
      </c>
      <c r="K1592" s="381">
        <v>1972</v>
      </c>
      <c r="L1592" s="369">
        <f t="shared" ca="1" si="24"/>
        <v>51</v>
      </c>
      <c r="M1592" s="299" t="s">
        <v>20</v>
      </c>
      <c r="N1592" s="10" t="s">
        <v>40415</v>
      </c>
      <c r="O1592" s="389" t="s">
        <v>29330</v>
      </c>
      <c r="P1592" s="386">
        <v>43009</v>
      </c>
    </row>
    <row r="1593" spans="1:16" s="8" customFormat="1" ht="15" customHeight="1" x14ac:dyDescent="0.25">
      <c r="A1593" s="362" t="s">
        <v>46</v>
      </c>
      <c r="B1593" s="362" t="s">
        <v>22113</v>
      </c>
      <c r="C1593" s="340" t="s">
        <v>36441</v>
      </c>
      <c r="D1593" s="362" t="s">
        <v>36489</v>
      </c>
      <c r="E1593" s="362">
        <v>13</v>
      </c>
      <c r="F1593" s="364">
        <v>20231227</v>
      </c>
      <c r="G1593" s="363">
        <v>27202312271</v>
      </c>
      <c r="H1593" s="365">
        <v>24982</v>
      </c>
      <c r="I1593" s="388">
        <v>24</v>
      </c>
      <c r="J1593" s="378">
        <v>5</v>
      </c>
      <c r="K1593" s="381">
        <v>1968</v>
      </c>
      <c r="L1593" s="369">
        <f t="shared" ca="1" si="24"/>
        <v>55</v>
      </c>
      <c r="M1593" s="299" t="s">
        <v>20</v>
      </c>
      <c r="N1593" s="10" t="s">
        <v>28854</v>
      </c>
      <c r="O1593" s="389" t="s">
        <v>36270</v>
      </c>
      <c r="P1593" s="386">
        <v>44866</v>
      </c>
    </row>
    <row r="1594" spans="1:16" s="8" customFormat="1" ht="15" customHeight="1" x14ac:dyDescent="0.25">
      <c r="A1594" s="362">
        <v>24</v>
      </c>
      <c r="B1594" s="362" t="s">
        <v>22113</v>
      </c>
      <c r="C1594" s="340" t="s">
        <v>13822</v>
      </c>
      <c r="D1594" s="362" t="s">
        <v>13821</v>
      </c>
      <c r="E1594" s="362">
        <v>17</v>
      </c>
      <c r="F1594" s="364">
        <v>18011553</v>
      </c>
      <c r="G1594" s="363">
        <v>20180115537</v>
      </c>
      <c r="H1594" s="365">
        <v>24544</v>
      </c>
      <c r="I1594" s="388">
        <v>13</v>
      </c>
      <c r="J1594" s="378">
        <v>3</v>
      </c>
      <c r="K1594" s="381">
        <v>1967</v>
      </c>
      <c r="L1594" s="369">
        <f t="shared" ca="1" si="24"/>
        <v>57</v>
      </c>
      <c r="M1594" s="299" t="s">
        <v>20</v>
      </c>
      <c r="N1594" s="10" t="s">
        <v>40415</v>
      </c>
      <c r="O1594" s="389" t="s">
        <v>35848</v>
      </c>
      <c r="P1594" s="386">
        <v>41944</v>
      </c>
    </row>
    <row r="1595" spans="1:16" s="8" customFormat="1" ht="15" customHeight="1" x14ac:dyDescent="0.25">
      <c r="A1595" s="362" t="s">
        <v>23</v>
      </c>
      <c r="B1595" s="362" t="s">
        <v>22113</v>
      </c>
      <c r="C1595" s="340" t="s">
        <v>13820</v>
      </c>
      <c r="D1595" s="362" t="s">
        <v>13819</v>
      </c>
      <c r="E1595" s="362">
        <v>16</v>
      </c>
      <c r="F1595" s="364">
        <v>17205307</v>
      </c>
      <c r="G1595" s="363">
        <v>27172053071</v>
      </c>
      <c r="H1595" s="365">
        <v>23416</v>
      </c>
      <c r="I1595" s="388">
        <v>9</v>
      </c>
      <c r="J1595" s="378">
        <v>2</v>
      </c>
      <c r="K1595" s="381">
        <v>1964</v>
      </c>
      <c r="L1595" s="369">
        <f t="shared" ca="1" si="24"/>
        <v>60</v>
      </c>
      <c r="M1595" s="299" t="s">
        <v>20</v>
      </c>
      <c r="N1595" s="10" t="s">
        <v>28854</v>
      </c>
      <c r="O1595" s="389" t="s">
        <v>35820</v>
      </c>
      <c r="P1595" s="386" t="s">
        <v>35822</v>
      </c>
    </row>
    <row r="1596" spans="1:16" s="8" customFormat="1" ht="15" customHeight="1" x14ac:dyDescent="0.25">
      <c r="A1596" s="362" t="s">
        <v>27</v>
      </c>
      <c r="B1596" s="362" t="s">
        <v>22113</v>
      </c>
      <c r="C1596" s="340" t="s">
        <v>13818</v>
      </c>
      <c r="D1596" s="362" t="s">
        <v>13817</v>
      </c>
      <c r="E1596" s="362">
        <v>15</v>
      </c>
      <c r="F1596" s="364">
        <v>16315394</v>
      </c>
      <c r="G1596" s="363">
        <v>27163153942</v>
      </c>
      <c r="H1596" s="365">
        <v>23100</v>
      </c>
      <c r="I1596" s="388">
        <v>30</v>
      </c>
      <c r="J1596" s="378">
        <v>3</v>
      </c>
      <c r="K1596" s="381">
        <v>1963</v>
      </c>
      <c r="L1596" s="369">
        <f t="shared" ca="1" si="24"/>
        <v>61</v>
      </c>
      <c r="M1596" s="299" t="s">
        <v>20</v>
      </c>
      <c r="N1596" s="10" t="s">
        <v>28854</v>
      </c>
      <c r="O1596" s="389" t="s">
        <v>29315</v>
      </c>
      <c r="P1596" s="386">
        <v>44256</v>
      </c>
    </row>
    <row r="1597" spans="1:16" s="8" customFormat="1" ht="15" customHeight="1" x14ac:dyDescent="0.25">
      <c r="A1597" s="362" t="s">
        <v>46</v>
      </c>
      <c r="B1597" s="362" t="s">
        <v>22113</v>
      </c>
      <c r="C1597" s="340" t="s">
        <v>13816</v>
      </c>
      <c r="D1597" s="362" t="s">
        <v>13815</v>
      </c>
      <c r="E1597" s="362">
        <v>14</v>
      </c>
      <c r="F1597" s="364">
        <v>12151460</v>
      </c>
      <c r="G1597" s="363">
        <v>20121514606</v>
      </c>
      <c r="H1597" s="365">
        <v>21325</v>
      </c>
      <c r="I1597" s="388">
        <v>20</v>
      </c>
      <c r="J1597" s="378">
        <v>5</v>
      </c>
      <c r="K1597" s="381">
        <v>1958</v>
      </c>
      <c r="L1597" s="369">
        <f t="shared" ca="1" si="24"/>
        <v>65</v>
      </c>
      <c r="M1597" s="299" t="s">
        <v>20</v>
      </c>
      <c r="N1597" s="10" t="s">
        <v>40415</v>
      </c>
      <c r="O1597" s="389" t="s">
        <v>29320</v>
      </c>
      <c r="P1597" s="386">
        <v>43466</v>
      </c>
    </row>
    <row r="1598" spans="1:16" s="8" customFormat="1" ht="15" customHeight="1" x14ac:dyDescent="0.25">
      <c r="A1598" s="362" t="s">
        <v>23</v>
      </c>
      <c r="B1598" s="362" t="s">
        <v>22113</v>
      </c>
      <c r="C1598" s="340" t="s">
        <v>13814</v>
      </c>
      <c r="D1598" s="362" t="s">
        <v>13813</v>
      </c>
      <c r="E1598" s="362">
        <v>15</v>
      </c>
      <c r="F1598" s="364">
        <v>17184330</v>
      </c>
      <c r="G1598" s="363">
        <v>20171843309</v>
      </c>
      <c r="H1598" s="365">
        <v>23784</v>
      </c>
      <c r="I1598" s="388">
        <v>11</v>
      </c>
      <c r="J1598" s="378">
        <v>2</v>
      </c>
      <c r="K1598" s="381">
        <v>1965</v>
      </c>
      <c r="L1598" s="369">
        <f t="shared" ca="1" si="24"/>
        <v>59</v>
      </c>
      <c r="M1598" s="299" t="s">
        <v>20</v>
      </c>
      <c r="N1598" s="10" t="s">
        <v>40415</v>
      </c>
      <c r="O1598" s="389" t="s">
        <v>30832</v>
      </c>
      <c r="P1598" s="386">
        <v>42522</v>
      </c>
    </row>
    <row r="1599" spans="1:16" s="8" customFormat="1" ht="15" customHeight="1" x14ac:dyDescent="0.25">
      <c r="A1599" s="362">
        <v>24</v>
      </c>
      <c r="B1599" s="362" t="s">
        <v>22113</v>
      </c>
      <c r="C1599" s="340" t="s">
        <v>32506</v>
      </c>
      <c r="D1599" s="362" t="s">
        <v>32477</v>
      </c>
      <c r="E1599" s="362">
        <v>15</v>
      </c>
      <c r="F1599" s="364">
        <v>22121163</v>
      </c>
      <c r="G1599" s="363">
        <v>20221211635</v>
      </c>
      <c r="H1599" s="365">
        <v>26020</v>
      </c>
      <c r="I1599" s="388">
        <v>28</v>
      </c>
      <c r="J1599" s="378">
        <v>3</v>
      </c>
      <c r="K1599" s="381">
        <v>1971</v>
      </c>
      <c r="L1599" s="369">
        <f t="shared" ca="1" si="24"/>
        <v>53</v>
      </c>
      <c r="M1599" s="299" t="s">
        <v>20</v>
      </c>
      <c r="N1599" s="10" t="s">
        <v>40415</v>
      </c>
      <c r="O1599" s="389" t="s">
        <v>32443</v>
      </c>
      <c r="P1599" s="386">
        <v>44593</v>
      </c>
    </row>
    <row r="1600" spans="1:16" s="8" customFormat="1" ht="15" customHeight="1" x14ac:dyDescent="0.25">
      <c r="A1600" s="362" t="s">
        <v>27</v>
      </c>
      <c r="B1600" s="362" t="s">
        <v>22113</v>
      </c>
      <c r="C1600" s="340" t="s">
        <v>13812</v>
      </c>
      <c r="D1600" s="362" t="s">
        <v>13811</v>
      </c>
      <c r="E1600" s="362">
        <v>15</v>
      </c>
      <c r="F1600" s="364">
        <v>22431505</v>
      </c>
      <c r="G1600" s="363">
        <v>27224315053</v>
      </c>
      <c r="H1600" s="365">
        <v>26217</v>
      </c>
      <c r="I1600" s="388">
        <v>11</v>
      </c>
      <c r="J1600" s="378">
        <v>10</v>
      </c>
      <c r="K1600" s="381">
        <v>1971</v>
      </c>
      <c r="L1600" s="369">
        <f t="shared" ca="1" si="24"/>
        <v>52</v>
      </c>
      <c r="M1600" s="299" t="s">
        <v>20</v>
      </c>
      <c r="N1600" s="10" t="s">
        <v>28854</v>
      </c>
      <c r="O1600" s="389" t="s">
        <v>30814</v>
      </c>
      <c r="P1600" s="386">
        <v>42705</v>
      </c>
    </row>
    <row r="1601" spans="1:16" s="8" customFormat="1" ht="15" customHeight="1" x14ac:dyDescent="0.25">
      <c r="A1601" s="362" t="s">
        <v>27</v>
      </c>
      <c r="B1601" s="362" t="s">
        <v>22113</v>
      </c>
      <c r="C1601" s="340" t="s">
        <v>13810</v>
      </c>
      <c r="D1601" s="362" t="s">
        <v>13809</v>
      </c>
      <c r="E1601" s="362">
        <v>14</v>
      </c>
      <c r="F1601" s="364">
        <v>13846549</v>
      </c>
      <c r="G1601" s="363">
        <v>20138465498</v>
      </c>
      <c r="H1601" s="365">
        <v>22013</v>
      </c>
      <c r="I1601" s="388">
        <v>7</v>
      </c>
      <c r="J1601" s="378">
        <v>4</v>
      </c>
      <c r="K1601" s="381">
        <v>1960</v>
      </c>
      <c r="L1601" s="369">
        <f t="shared" ca="1" si="24"/>
        <v>64</v>
      </c>
      <c r="M1601" s="299" t="s">
        <v>20</v>
      </c>
      <c r="N1601" s="10" t="s">
        <v>40415</v>
      </c>
      <c r="O1601" s="389" t="s">
        <v>29317</v>
      </c>
      <c r="P1601" s="386">
        <v>44044</v>
      </c>
    </row>
    <row r="1602" spans="1:16" s="8" customFormat="1" ht="15" customHeight="1" x14ac:dyDescent="0.25">
      <c r="A1602" s="362" t="s">
        <v>27</v>
      </c>
      <c r="B1602" s="362" t="s">
        <v>22113</v>
      </c>
      <c r="C1602" s="340" t="s">
        <v>13808</v>
      </c>
      <c r="D1602" s="362" t="s">
        <v>13807</v>
      </c>
      <c r="E1602" s="362">
        <v>14</v>
      </c>
      <c r="F1602" s="364">
        <v>16583756</v>
      </c>
      <c r="G1602" s="363">
        <v>20165837569</v>
      </c>
      <c r="H1602" s="365">
        <v>23330</v>
      </c>
      <c r="I1602" s="388">
        <v>15</v>
      </c>
      <c r="J1602" s="378">
        <v>11</v>
      </c>
      <c r="K1602" s="381">
        <v>1963</v>
      </c>
      <c r="L1602" s="369">
        <f t="shared" ref="L1602:L1665" ca="1" si="25">DATEDIF(H1602,TODAY(),"Y")</f>
        <v>60</v>
      </c>
      <c r="M1602" s="299" t="s">
        <v>20</v>
      </c>
      <c r="N1602" s="10" t="s">
        <v>40415</v>
      </c>
      <c r="O1602" s="389" t="s">
        <v>29317</v>
      </c>
      <c r="P1602" s="386">
        <v>44044</v>
      </c>
    </row>
    <row r="1603" spans="1:16" s="8" customFormat="1" ht="15" customHeight="1" x14ac:dyDescent="0.25">
      <c r="A1603" s="362">
        <v>10</v>
      </c>
      <c r="B1603" s="362" t="s">
        <v>22113</v>
      </c>
      <c r="C1603" s="340" t="s">
        <v>13806</v>
      </c>
      <c r="D1603" s="362" t="s">
        <v>13805</v>
      </c>
      <c r="E1603" s="362">
        <v>15</v>
      </c>
      <c r="F1603" s="364">
        <v>11611567</v>
      </c>
      <c r="G1603" s="363">
        <v>20116115671</v>
      </c>
      <c r="H1603" s="365">
        <v>20342</v>
      </c>
      <c r="I1603" s="388">
        <v>10</v>
      </c>
      <c r="J1603" s="378">
        <v>9</v>
      </c>
      <c r="K1603" s="381">
        <v>1955</v>
      </c>
      <c r="L1603" s="369">
        <f t="shared" ca="1" si="25"/>
        <v>68</v>
      </c>
      <c r="M1603" s="299" t="s">
        <v>20</v>
      </c>
      <c r="N1603" s="10" t="s">
        <v>40415</v>
      </c>
      <c r="O1603" s="389" t="s">
        <v>30779</v>
      </c>
      <c r="P1603" s="386">
        <v>42339</v>
      </c>
    </row>
    <row r="1604" spans="1:16" s="8" customFormat="1" ht="15" customHeight="1" x14ac:dyDescent="0.25">
      <c r="A1604" s="362">
        <v>14</v>
      </c>
      <c r="B1604" s="362" t="s">
        <v>22113</v>
      </c>
      <c r="C1604" s="340" t="s">
        <v>13804</v>
      </c>
      <c r="D1604" s="362" t="s">
        <v>13803</v>
      </c>
      <c r="E1604" s="362">
        <v>15</v>
      </c>
      <c r="F1604" s="364">
        <v>22247115</v>
      </c>
      <c r="G1604" s="363">
        <v>20222471150</v>
      </c>
      <c r="H1604" s="365">
        <v>26124</v>
      </c>
      <c r="I1604" s="388">
        <v>10</v>
      </c>
      <c r="J1604" s="378">
        <v>7</v>
      </c>
      <c r="K1604" s="381">
        <v>1971</v>
      </c>
      <c r="L1604" s="369">
        <f t="shared" ca="1" si="25"/>
        <v>52</v>
      </c>
      <c r="M1604" s="299" t="s">
        <v>20</v>
      </c>
      <c r="N1604" s="10" t="s">
        <v>40415</v>
      </c>
      <c r="O1604" s="389" t="s">
        <v>29342</v>
      </c>
      <c r="P1604" s="386">
        <v>43252</v>
      </c>
    </row>
    <row r="1605" spans="1:16" s="8" customFormat="1" ht="15" customHeight="1" x14ac:dyDescent="0.25">
      <c r="A1605" s="362" t="s">
        <v>27</v>
      </c>
      <c r="B1605" s="362" t="s">
        <v>22113</v>
      </c>
      <c r="C1605" s="340" t="s">
        <v>13802</v>
      </c>
      <c r="D1605" s="362" t="s">
        <v>13801</v>
      </c>
      <c r="E1605" s="362">
        <v>14</v>
      </c>
      <c r="F1605" s="364">
        <v>18399626</v>
      </c>
      <c r="G1605" s="363">
        <v>20183996267</v>
      </c>
      <c r="H1605" s="365">
        <v>24742</v>
      </c>
      <c r="I1605" s="388">
        <v>27</v>
      </c>
      <c r="J1605" s="378">
        <v>9</v>
      </c>
      <c r="K1605" s="381">
        <v>1967</v>
      </c>
      <c r="L1605" s="369">
        <f t="shared" ca="1" si="25"/>
        <v>56</v>
      </c>
      <c r="M1605" s="299" t="s">
        <v>20</v>
      </c>
      <c r="N1605" s="10" t="s">
        <v>40415</v>
      </c>
      <c r="O1605" s="389" t="s">
        <v>29317</v>
      </c>
      <c r="P1605" s="386">
        <v>44044</v>
      </c>
    </row>
    <row r="1606" spans="1:16" s="8" customFormat="1" ht="15" customHeight="1" x14ac:dyDescent="0.25">
      <c r="A1606" s="362">
        <v>15</v>
      </c>
      <c r="B1606" s="362" t="s">
        <v>22113</v>
      </c>
      <c r="C1606" s="340" t="s">
        <v>13800</v>
      </c>
      <c r="D1606" s="362" t="s">
        <v>13799</v>
      </c>
      <c r="E1606" s="362">
        <v>16</v>
      </c>
      <c r="F1606" s="364">
        <v>10776250</v>
      </c>
      <c r="G1606" s="363">
        <v>27107762502</v>
      </c>
      <c r="H1606" s="365">
        <v>19467</v>
      </c>
      <c r="I1606" s="388">
        <v>18</v>
      </c>
      <c r="J1606" s="378">
        <v>4</v>
      </c>
      <c r="K1606" s="381">
        <v>1953</v>
      </c>
      <c r="L1606" s="369">
        <f t="shared" ca="1" si="25"/>
        <v>71</v>
      </c>
      <c r="M1606" s="299" t="s">
        <v>20</v>
      </c>
      <c r="N1606" s="10" t="s">
        <v>28854</v>
      </c>
      <c r="O1606" s="389" t="s">
        <v>30817</v>
      </c>
      <c r="P1606" s="386">
        <v>42370</v>
      </c>
    </row>
    <row r="1607" spans="1:16" s="8" customFormat="1" ht="15" customHeight="1" x14ac:dyDescent="0.25">
      <c r="A1607" s="362" t="s">
        <v>27</v>
      </c>
      <c r="B1607" s="362" t="s">
        <v>22113</v>
      </c>
      <c r="C1607" s="340" t="s">
        <v>13798</v>
      </c>
      <c r="D1607" s="362" t="s">
        <v>13797</v>
      </c>
      <c r="E1607" s="362">
        <v>14</v>
      </c>
      <c r="F1607" s="364">
        <v>13948556</v>
      </c>
      <c r="G1607" s="363">
        <v>20139485565</v>
      </c>
      <c r="H1607" s="365">
        <v>22300</v>
      </c>
      <c r="I1607" s="388">
        <v>19</v>
      </c>
      <c r="J1607" s="378">
        <v>1</v>
      </c>
      <c r="K1607" s="381">
        <v>1961</v>
      </c>
      <c r="L1607" s="369">
        <f t="shared" ca="1" si="25"/>
        <v>63</v>
      </c>
      <c r="M1607" s="299" t="s">
        <v>20</v>
      </c>
      <c r="N1607" s="10" t="s">
        <v>40415</v>
      </c>
      <c r="O1607" s="389" t="s">
        <v>29317</v>
      </c>
      <c r="P1607" s="386">
        <v>44044</v>
      </c>
    </row>
    <row r="1608" spans="1:16" s="8" customFormat="1" ht="15" customHeight="1" x14ac:dyDescent="0.25">
      <c r="A1608" s="362" t="s">
        <v>27</v>
      </c>
      <c r="B1608" s="362" t="s">
        <v>22113</v>
      </c>
      <c r="C1608" s="340" t="s">
        <v>13796</v>
      </c>
      <c r="D1608" s="362" t="s">
        <v>13795</v>
      </c>
      <c r="E1608" s="362">
        <v>15</v>
      </c>
      <c r="F1608" s="364">
        <v>13937052</v>
      </c>
      <c r="G1608" s="363">
        <v>20139370520</v>
      </c>
      <c r="H1608" s="365">
        <v>22113</v>
      </c>
      <c r="I1608" s="388">
        <v>16</v>
      </c>
      <c r="J1608" s="378">
        <v>7</v>
      </c>
      <c r="K1608" s="381">
        <v>1960</v>
      </c>
      <c r="L1608" s="369">
        <f t="shared" ca="1" si="25"/>
        <v>63</v>
      </c>
      <c r="M1608" s="299" t="s">
        <v>20</v>
      </c>
      <c r="N1608" s="10" t="s">
        <v>40415</v>
      </c>
      <c r="O1608" s="389" t="s">
        <v>30785</v>
      </c>
      <c r="P1608" s="386">
        <v>42522</v>
      </c>
    </row>
    <row r="1609" spans="1:16" s="8" customFormat="1" ht="15" customHeight="1" x14ac:dyDescent="0.25">
      <c r="A1609" s="362" t="s">
        <v>27</v>
      </c>
      <c r="B1609" s="362" t="s">
        <v>22113</v>
      </c>
      <c r="C1609" s="340" t="s">
        <v>36442</v>
      </c>
      <c r="D1609" s="362" t="s">
        <v>36490</v>
      </c>
      <c r="E1609" s="362">
        <v>12</v>
      </c>
      <c r="F1609" s="364">
        <v>21485822</v>
      </c>
      <c r="G1609" s="363">
        <v>27214858229</v>
      </c>
      <c r="H1609" s="365">
        <v>25562</v>
      </c>
      <c r="I1609" s="388">
        <v>25</v>
      </c>
      <c r="J1609" s="378">
        <v>12</v>
      </c>
      <c r="K1609" s="381">
        <v>1969</v>
      </c>
      <c r="L1609" s="369">
        <f t="shared" ca="1" si="25"/>
        <v>54</v>
      </c>
      <c r="M1609" s="299" t="s">
        <v>20</v>
      </c>
      <c r="N1609" s="10" t="s">
        <v>28854</v>
      </c>
      <c r="O1609" s="389" t="s">
        <v>36270</v>
      </c>
      <c r="P1609" s="386">
        <v>44866</v>
      </c>
    </row>
    <row r="1610" spans="1:16" s="8" customFormat="1" ht="15" customHeight="1" x14ac:dyDescent="0.25">
      <c r="A1610" s="362">
        <v>17</v>
      </c>
      <c r="B1610" s="362" t="s">
        <v>22113</v>
      </c>
      <c r="C1610" s="340" t="s">
        <v>39190</v>
      </c>
      <c r="D1610" s="362" t="s">
        <v>39247</v>
      </c>
      <c r="E1610" s="362">
        <v>12</v>
      </c>
      <c r="F1610" s="364">
        <v>23902393</v>
      </c>
      <c r="G1610" s="363">
        <v>20239023933</v>
      </c>
      <c r="H1610" s="365">
        <v>27263</v>
      </c>
      <c r="I1610" s="388">
        <v>22</v>
      </c>
      <c r="J1610" s="378">
        <v>8</v>
      </c>
      <c r="K1610" s="381" t="s">
        <v>40516</v>
      </c>
      <c r="L1610" s="369">
        <f t="shared" ca="1" si="25"/>
        <v>49</v>
      </c>
      <c r="M1610" s="299" t="s">
        <v>20</v>
      </c>
      <c r="N1610" s="10" t="s">
        <v>40415</v>
      </c>
      <c r="O1610" s="389" t="s">
        <v>39123</v>
      </c>
      <c r="P1610" s="386">
        <v>45200</v>
      </c>
    </row>
    <row r="1611" spans="1:16" s="8" customFormat="1" ht="15" customHeight="1" x14ac:dyDescent="0.25">
      <c r="A1611" s="362">
        <v>11</v>
      </c>
      <c r="B1611" s="362" t="s">
        <v>22113</v>
      </c>
      <c r="C1611" s="340" t="s">
        <v>13794</v>
      </c>
      <c r="D1611" s="362" t="s">
        <v>37785</v>
      </c>
      <c r="E1611" s="362">
        <v>13</v>
      </c>
      <c r="F1611" s="364">
        <v>25689366</v>
      </c>
      <c r="G1611" s="363">
        <v>20256893666</v>
      </c>
      <c r="H1611" s="365">
        <v>28211</v>
      </c>
      <c r="I1611" s="388" t="s">
        <v>40517</v>
      </c>
      <c r="J1611" s="378">
        <v>3</v>
      </c>
      <c r="K1611" s="381">
        <v>1977</v>
      </c>
      <c r="L1611" s="369">
        <f t="shared" ca="1" si="25"/>
        <v>47</v>
      </c>
      <c r="M1611" s="299" t="s">
        <v>20</v>
      </c>
      <c r="N1611" s="10" t="s">
        <v>40415</v>
      </c>
      <c r="O1611" s="389" t="s">
        <v>37599</v>
      </c>
      <c r="P1611" s="386">
        <v>44986</v>
      </c>
    </row>
    <row r="1612" spans="1:16" s="8" customFormat="1" ht="15" customHeight="1" x14ac:dyDescent="0.25">
      <c r="A1612" s="362">
        <v>13</v>
      </c>
      <c r="B1612" s="362" t="s">
        <v>22113</v>
      </c>
      <c r="C1612" s="340" t="s">
        <v>13791</v>
      </c>
      <c r="D1612" s="362" t="s">
        <v>13790</v>
      </c>
      <c r="E1612" s="362">
        <v>14</v>
      </c>
      <c r="F1612" s="364">
        <v>27410018</v>
      </c>
      <c r="G1612" s="363">
        <v>23274100184</v>
      </c>
      <c r="H1612" s="365">
        <v>29183</v>
      </c>
      <c r="I1612" s="388">
        <v>24</v>
      </c>
      <c r="J1612" s="378">
        <v>11</v>
      </c>
      <c r="K1612" s="381">
        <v>1979</v>
      </c>
      <c r="L1612" s="369">
        <f t="shared" ca="1" si="25"/>
        <v>44</v>
      </c>
      <c r="M1612" s="299" t="s">
        <v>20</v>
      </c>
      <c r="N1612" s="10" t="s">
        <v>28854</v>
      </c>
      <c r="O1612" s="389" t="s">
        <v>29340</v>
      </c>
      <c r="P1612" s="386">
        <v>42887</v>
      </c>
    </row>
    <row r="1613" spans="1:16" s="8" customFormat="1" ht="15" customHeight="1" x14ac:dyDescent="0.25">
      <c r="A1613" s="362" t="s">
        <v>46</v>
      </c>
      <c r="B1613" s="362" t="s">
        <v>22113</v>
      </c>
      <c r="C1613" s="340" t="s">
        <v>13789</v>
      </c>
      <c r="D1613" s="362" t="s">
        <v>13788</v>
      </c>
      <c r="E1613" s="362">
        <v>13</v>
      </c>
      <c r="F1613" s="364">
        <v>25559322</v>
      </c>
      <c r="G1613" s="363">
        <v>20255593227</v>
      </c>
      <c r="H1613" s="365">
        <v>28079</v>
      </c>
      <c r="I1613" s="388">
        <v>15</v>
      </c>
      <c r="J1613" s="378">
        <v>11</v>
      </c>
      <c r="K1613" s="381">
        <v>1976</v>
      </c>
      <c r="L1613" s="369">
        <f t="shared" ca="1" si="25"/>
        <v>47</v>
      </c>
      <c r="M1613" s="299" t="s">
        <v>20</v>
      </c>
      <c r="N1613" s="10" t="s">
        <v>40415</v>
      </c>
      <c r="O1613" s="389" t="s">
        <v>29317</v>
      </c>
      <c r="P1613" s="386">
        <v>44044</v>
      </c>
    </row>
    <row r="1614" spans="1:16" s="8" customFormat="1" ht="15" customHeight="1" x14ac:dyDescent="0.25">
      <c r="A1614" s="362">
        <v>10</v>
      </c>
      <c r="B1614" s="362" t="s">
        <v>22113</v>
      </c>
      <c r="C1614" s="340" t="s">
        <v>13787</v>
      </c>
      <c r="D1614" s="362" t="s">
        <v>13786</v>
      </c>
      <c r="E1614" s="362">
        <v>14</v>
      </c>
      <c r="F1614" s="364">
        <v>24397895</v>
      </c>
      <c r="G1614" s="363">
        <v>20243978956</v>
      </c>
      <c r="H1614" s="365">
        <v>27485</v>
      </c>
      <c r="I1614" s="388">
        <v>1</v>
      </c>
      <c r="J1614" s="378">
        <v>4</v>
      </c>
      <c r="K1614" s="381">
        <v>1975</v>
      </c>
      <c r="L1614" s="369">
        <f t="shared" ca="1" si="25"/>
        <v>49</v>
      </c>
      <c r="M1614" s="299" t="s">
        <v>20</v>
      </c>
      <c r="N1614" s="10" t="s">
        <v>40415</v>
      </c>
      <c r="O1614" s="389" t="s">
        <v>30781</v>
      </c>
      <c r="P1614" s="386">
        <v>42736</v>
      </c>
    </row>
    <row r="1615" spans="1:16" s="8" customFormat="1" ht="15" customHeight="1" x14ac:dyDescent="0.25">
      <c r="A1615" s="362">
        <v>35</v>
      </c>
      <c r="B1615" s="362" t="s">
        <v>22113</v>
      </c>
      <c r="C1615" s="340" t="s">
        <v>38351</v>
      </c>
      <c r="D1615" s="362" t="s">
        <v>38387</v>
      </c>
      <c r="E1615" s="362">
        <v>12</v>
      </c>
      <c r="F1615" s="364">
        <v>24631643</v>
      </c>
      <c r="G1615" s="363">
        <v>20246316431</v>
      </c>
      <c r="H1615" s="365">
        <v>27694</v>
      </c>
      <c r="I1615" s="388">
        <v>27</v>
      </c>
      <c r="J1615" s="378">
        <v>10</v>
      </c>
      <c r="K1615" s="381">
        <v>1975</v>
      </c>
      <c r="L1615" s="369">
        <f t="shared" ca="1" si="25"/>
        <v>48</v>
      </c>
      <c r="M1615" s="299" t="s">
        <v>20</v>
      </c>
      <c r="N1615" s="10" t="s">
        <v>40415</v>
      </c>
      <c r="O1615" s="389" t="s">
        <v>38280</v>
      </c>
      <c r="P1615" s="386">
        <v>45108</v>
      </c>
    </row>
    <row r="1616" spans="1:16" s="8" customFormat="1" ht="15" customHeight="1" x14ac:dyDescent="0.25">
      <c r="A1616" s="362">
        <v>13</v>
      </c>
      <c r="B1616" s="362" t="s">
        <v>22113</v>
      </c>
      <c r="C1616" s="340" t="s">
        <v>13785</v>
      </c>
      <c r="D1616" s="362" t="s">
        <v>13784</v>
      </c>
      <c r="E1616" s="362">
        <v>14</v>
      </c>
      <c r="F1616" s="364">
        <v>23972224</v>
      </c>
      <c r="G1616" s="363">
        <v>20239722246</v>
      </c>
      <c r="H1616" s="365">
        <v>27197</v>
      </c>
      <c r="I1616" s="388">
        <v>17</v>
      </c>
      <c r="J1616" s="378">
        <v>6</v>
      </c>
      <c r="K1616" s="381">
        <v>1974</v>
      </c>
      <c r="L1616" s="369">
        <f t="shared" ca="1" si="25"/>
        <v>49</v>
      </c>
      <c r="M1616" s="299" t="s">
        <v>20</v>
      </c>
      <c r="N1616" s="10" t="s">
        <v>40415</v>
      </c>
      <c r="O1616" s="389" t="s">
        <v>29340</v>
      </c>
      <c r="P1616" s="386">
        <v>42887</v>
      </c>
    </row>
    <row r="1617" spans="1:16" s="8" customFormat="1" ht="15" customHeight="1" x14ac:dyDescent="0.25">
      <c r="A1617" s="362">
        <v>16</v>
      </c>
      <c r="B1617" s="362" t="s">
        <v>22113</v>
      </c>
      <c r="C1617" s="340" t="s">
        <v>38352</v>
      </c>
      <c r="D1617" s="362" t="s">
        <v>38388</v>
      </c>
      <c r="E1617" s="362">
        <v>12</v>
      </c>
      <c r="F1617" s="364">
        <v>26976837</v>
      </c>
      <c r="G1617" s="363">
        <v>20269768372</v>
      </c>
      <c r="H1617" s="365">
        <v>28917</v>
      </c>
      <c r="I1617" s="388">
        <v>3</v>
      </c>
      <c r="J1617" s="378">
        <v>3</v>
      </c>
      <c r="K1617" s="381">
        <v>1979</v>
      </c>
      <c r="L1617" s="369">
        <f t="shared" ca="1" si="25"/>
        <v>45</v>
      </c>
      <c r="M1617" s="299" t="s">
        <v>20</v>
      </c>
      <c r="N1617" s="10" t="s">
        <v>40415</v>
      </c>
      <c r="O1617" s="389" t="s">
        <v>38280</v>
      </c>
      <c r="P1617" s="386">
        <v>45108</v>
      </c>
    </row>
    <row r="1618" spans="1:16" s="8" customFormat="1" ht="15" customHeight="1" x14ac:dyDescent="0.25">
      <c r="A1618" s="362" t="s">
        <v>59</v>
      </c>
      <c r="B1618" s="362" t="s">
        <v>22113</v>
      </c>
      <c r="C1618" s="340" t="s">
        <v>37880</v>
      </c>
      <c r="D1618" s="362" t="s">
        <v>37874</v>
      </c>
      <c r="E1618" s="362">
        <v>15</v>
      </c>
      <c r="F1618" s="364">
        <v>28099038</v>
      </c>
      <c r="G1618" s="363">
        <v>20280990389</v>
      </c>
      <c r="H1618" s="365">
        <v>29259</v>
      </c>
      <c r="I1618" s="388">
        <v>8</v>
      </c>
      <c r="J1618" s="378">
        <v>2</v>
      </c>
      <c r="K1618" s="381" t="s">
        <v>40518</v>
      </c>
      <c r="L1618" s="369">
        <f t="shared" ca="1" si="25"/>
        <v>44</v>
      </c>
      <c r="M1618" s="299" t="s">
        <v>20</v>
      </c>
      <c r="N1618" s="10" t="s">
        <v>40415</v>
      </c>
      <c r="O1618" s="389" t="s">
        <v>37839</v>
      </c>
      <c r="P1618" s="386">
        <v>44884</v>
      </c>
    </row>
    <row r="1619" spans="1:16" s="8" customFormat="1" ht="15" customHeight="1" x14ac:dyDescent="0.25">
      <c r="A1619" s="362" t="s">
        <v>46</v>
      </c>
      <c r="B1619" s="362" t="s">
        <v>22113</v>
      </c>
      <c r="C1619" s="340" t="s">
        <v>39226</v>
      </c>
      <c r="D1619" s="362" t="s">
        <v>39283</v>
      </c>
      <c r="E1619" s="362">
        <v>12</v>
      </c>
      <c r="F1619" s="364">
        <v>27471241</v>
      </c>
      <c r="G1619" s="363">
        <v>20274712415</v>
      </c>
      <c r="H1619" s="365">
        <v>29077</v>
      </c>
      <c r="I1619" s="388">
        <v>10</v>
      </c>
      <c r="J1619" s="378">
        <v>8</v>
      </c>
      <c r="K1619" s="381">
        <v>1979</v>
      </c>
      <c r="L1619" s="369">
        <f t="shared" ca="1" si="25"/>
        <v>44</v>
      </c>
      <c r="M1619" s="299" t="s">
        <v>20</v>
      </c>
      <c r="N1619" s="10" t="s">
        <v>40415</v>
      </c>
      <c r="O1619" s="389" t="s">
        <v>39123</v>
      </c>
      <c r="P1619" s="386">
        <v>45200</v>
      </c>
    </row>
    <row r="1620" spans="1:16" s="8" customFormat="1" ht="15" customHeight="1" x14ac:dyDescent="0.25">
      <c r="A1620" s="362">
        <v>10</v>
      </c>
      <c r="B1620" s="362" t="s">
        <v>22113</v>
      </c>
      <c r="C1620" s="340" t="s">
        <v>13783</v>
      </c>
      <c r="D1620" s="362" t="s">
        <v>13782</v>
      </c>
      <c r="E1620" s="362">
        <v>14</v>
      </c>
      <c r="F1620" s="364">
        <v>24780394</v>
      </c>
      <c r="G1620" s="363">
        <v>20247803948</v>
      </c>
      <c r="H1620" s="365">
        <v>27658</v>
      </c>
      <c r="I1620" s="388">
        <v>21</v>
      </c>
      <c r="J1620" s="378">
        <v>9</v>
      </c>
      <c r="K1620" s="381">
        <v>1975</v>
      </c>
      <c r="L1620" s="369">
        <f t="shared" ca="1" si="25"/>
        <v>48</v>
      </c>
      <c r="M1620" s="299" t="s">
        <v>20</v>
      </c>
      <c r="N1620" s="10" t="s">
        <v>40415</v>
      </c>
      <c r="O1620" s="389" t="s">
        <v>30781</v>
      </c>
      <c r="P1620" s="386">
        <v>42736</v>
      </c>
    </row>
    <row r="1621" spans="1:16" s="8" customFormat="1" ht="15" customHeight="1" x14ac:dyDescent="0.25">
      <c r="A1621" s="362" t="s">
        <v>46</v>
      </c>
      <c r="B1621" s="362" t="s">
        <v>22113</v>
      </c>
      <c r="C1621" s="340" t="s">
        <v>39228</v>
      </c>
      <c r="D1621" s="362" t="s">
        <v>39285</v>
      </c>
      <c r="E1621" s="362">
        <v>12</v>
      </c>
      <c r="F1621" s="364">
        <v>25229389</v>
      </c>
      <c r="G1621" s="363">
        <v>20252293893</v>
      </c>
      <c r="H1621" s="365">
        <v>27964</v>
      </c>
      <c r="I1621" s="388">
        <v>23</v>
      </c>
      <c r="J1621" s="378">
        <v>7</v>
      </c>
      <c r="K1621" s="381" t="s">
        <v>40519</v>
      </c>
      <c r="L1621" s="369">
        <f t="shared" ca="1" si="25"/>
        <v>47</v>
      </c>
      <c r="M1621" s="299" t="s">
        <v>20</v>
      </c>
      <c r="N1621" s="10" t="s">
        <v>40415</v>
      </c>
      <c r="O1621" s="389" t="s">
        <v>39123</v>
      </c>
      <c r="P1621" s="386">
        <v>45200</v>
      </c>
    </row>
    <row r="1622" spans="1:16" s="8" customFormat="1" ht="15" customHeight="1" x14ac:dyDescent="0.25">
      <c r="A1622" s="362" t="s">
        <v>46</v>
      </c>
      <c r="B1622" s="362" t="s">
        <v>22113</v>
      </c>
      <c r="C1622" s="340" t="s">
        <v>35413</v>
      </c>
      <c r="D1622" s="362" t="s">
        <v>35424</v>
      </c>
      <c r="E1622" s="362">
        <v>12</v>
      </c>
      <c r="F1622" s="364">
        <v>27778282</v>
      </c>
      <c r="G1622" s="363">
        <v>20277782821</v>
      </c>
      <c r="H1622" s="365">
        <v>29203</v>
      </c>
      <c r="I1622" s="388">
        <v>14</v>
      </c>
      <c r="J1622" s="378">
        <v>12</v>
      </c>
      <c r="K1622" s="381">
        <v>1979</v>
      </c>
      <c r="L1622" s="369">
        <f t="shared" ca="1" si="25"/>
        <v>44</v>
      </c>
      <c r="M1622" s="299" t="s">
        <v>20</v>
      </c>
      <c r="N1622" s="10" t="s">
        <v>40415</v>
      </c>
      <c r="O1622" s="389" t="s">
        <v>35341</v>
      </c>
      <c r="P1622" s="386">
        <v>44774</v>
      </c>
    </row>
    <row r="1623" spans="1:16" s="8" customFormat="1" ht="15" customHeight="1" x14ac:dyDescent="0.25">
      <c r="A1623" s="362" t="s">
        <v>59</v>
      </c>
      <c r="B1623" s="362" t="s">
        <v>22113</v>
      </c>
      <c r="C1623" s="340" t="s">
        <v>31200</v>
      </c>
      <c r="D1623" s="362" t="s">
        <v>31201</v>
      </c>
      <c r="E1623" s="362">
        <v>13</v>
      </c>
      <c r="F1623" s="364">
        <v>25889821</v>
      </c>
      <c r="G1623" s="363">
        <v>20258898215</v>
      </c>
      <c r="H1623" s="365">
        <v>28276</v>
      </c>
      <c r="I1623" s="388">
        <v>31</v>
      </c>
      <c r="J1623" s="378">
        <v>5</v>
      </c>
      <c r="K1623" s="381">
        <v>1977</v>
      </c>
      <c r="L1623" s="369">
        <f t="shared" ca="1" si="25"/>
        <v>46</v>
      </c>
      <c r="M1623" s="299" t="s">
        <v>20</v>
      </c>
      <c r="N1623" s="10" t="s">
        <v>40415</v>
      </c>
      <c r="O1623" s="389" t="s">
        <v>31211</v>
      </c>
      <c r="P1623" s="386">
        <v>44531</v>
      </c>
    </row>
    <row r="1624" spans="1:16" s="8" customFormat="1" ht="15" customHeight="1" x14ac:dyDescent="0.25">
      <c r="A1624" s="362">
        <v>13</v>
      </c>
      <c r="B1624" s="362" t="s">
        <v>22113</v>
      </c>
      <c r="C1624" s="340" t="s">
        <v>13781</v>
      </c>
      <c r="D1624" s="362" t="s">
        <v>13780</v>
      </c>
      <c r="E1624" s="362">
        <v>15</v>
      </c>
      <c r="F1624" s="364">
        <v>12608152</v>
      </c>
      <c r="G1624" s="363">
        <v>27126081524</v>
      </c>
      <c r="H1624" s="365">
        <v>21353</v>
      </c>
      <c r="I1624" s="388">
        <v>17</v>
      </c>
      <c r="J1624" s="378">
        <v>6</v>
      </c>
      <c r="K1624" s="381">
        <v>1958</v>
      </c>
      <c r="L1624" s="369">
        <f t="shared" ca="1" si="25"/>
        <v>65</v>
      </c>
      <c r="M1624" s="299" t="s">
        <v>20</v>
      </c>
      <c r="N1624" s="10" t="s">
        <v>28854</v>
      </c>
      <c r="O1624" s="389" t="s">
        <v>29343</v>
      </c>
      <c r="P1624" s="386">
        <v>42948</v>
      </c>
    </row>
    <row r="1625" spans="1:16" s="8" customFormat="1" ht="15" customHeight="1" x14ac:dyDescent="0.25">
      <c r="A1625" s="362" t="s">
        <v>33761</v>
      </c>
      <c r="B1625" s="362" t="s">
        <v>22113</v>
      </c>
      <c r="C1625" s="340" t="s">
        <v>13779</v>
      </c>
      <c r="D1625" s="362" t="s">
        <v>13778</v>
      </c>
      <c r="E1625" s="362">
        <v>15</v>
      </c>
      <c r="F1625" s="364">
        <v>23666891</v>
      </c>
      <c r="G1625" s="363">
        <v>20236668917</v>
      </c>
      <c r="H1625" s="365">
        <v>27192</v>
      </c>
      <c r="I1625" s="388">
        <v>12</v>
      </c>
      <c r="J1625" s="378">
        <v>6</v>
      </c>
      <c r="K1625" s="381">
        <v>1974</v>
      </c>
      <c r="L1625" s="369">
        <f t="shared" ca="1" si="25"/>
        <v>49</v>
      </c>
      <c r="M1625" s="299" t="s">
        <v>20</v>
      </c>
      <c r="N1625" s="10" t="s">
        <v>40415</v>
      </c>
      <c r="O1625" s="389" t="s">
        <v>29358</v>
      </c>
      <c r="P1625" s="386">
        <v>44287</v>
      </c>
    </row>
    <row r="1626" spans="1:16" s="8" customFormat="1" ht="15" customHeight="1" x14ac:dyDescent="0.25">
      <c r="A1626" s="362">
        <v>13</v>
      </c>
      <c r="B1626" s="362" t="s">
        <v>22113</v>
      </c>
      <c r="C1626" s="340" t="s">
        <v>13777</v>
      </c>
      <c r="D1626" s="362" t="s">
        <v>13776</v>
      </c>
      <c r="E1626" s="362">
        <v>16</v>
      </c>
      <c r="F1626" s="364">
        <v>17671006</v>
      </c>
      <c r="G1626" s="363">
        <v>20176710064</v>
      </c>
      <c r="H1626" s="365">
        <v>24360</v>
      </c>
      <c r="I1626" s="388">
        <v>10</v>
      </c>
      <c r="J1626" s="378">
        <v>9</v>
      </c>
      <c r="K1626" s="381">
        <v>1966</v>
      </c>
      <c r="L1626" s="369">
        <f t="shared" ca="1" si="25"/>
        <v>57</v>
      </c>
      <c r="M1626" s="299" t="s">
        <v>20</v>
      </c>
      <c r="N1626" s="10" t="s">
        <v>40415</v>
      </c>
      <c r="O1626" s="389" t="s">
        <v>30774</v>
      </c>
      <c r="P1626" s="386">
        <v>42620</v>
      </c>
    </row>
    <row r="1627" spans="1:16" s="8" customFormat="1" ht="15" customHeight="1" x14ac:dyDescent="0.25">
      <c r="A1627" s="362" t="s">
        <v>46</v>
      </c>
      <c r="B1627" s="362" t="s">
        <v>22113</v>
      </c>
      <c r="C1627" s="340" t="s">
        <v>39203</v>
      </c>
      <c r="D1627" s="362" t="s">
        <v>39260</v>
      </c>
      <c r="E1627" s="362">
        <v>11</v>
      </c>
      <c r="F1627" s="364">
        <v>21838509</v>
      </c>
      <c r="G1627" s="363">
        <v>20218385096</v>
      </c>
      <c r="H1627" s="365">
        <v>25768</v>
      </c>
      <c r="I1627" s="388" t="s">
        <v>40520</v>
      </c>
      <c r="J1627" s="378">
        <v>7</v>
      </c>
      <c r="K1627" s="381">
        <v>1970</v>
      </c>
      <c r="L1627" s="369">
        <f t="shared" ca="1" si="25"/>
        <v>53</v>
      </c>
      <c r="M1627" s="299" t="s">
        <v>20</v>
      </c>
      <c r="N1627" s="10" t="s">
        <v>40415</v>
      </c>
      <c r="O1627" s="389" t="s">
        <v>39123</v>
      </c>
      <c r="P1627" s="386">
        <v>45200</v>
      </c>
    </row>
    <row r="1628" spans="1:16" s="8" customFormat="1" ht="15" customHeight="1" x14ac:dyDescent="0.25">
      <c r="A1628" s="362">
        <v>10</v>
      </c>
      <c r="B1628" s="362" t="s">
        <v>22113</v>
      </c>
      <c r="C1628" s="340" t="s">
        <v>13775</v>
      </c>
      <c r="D1628" s="362" t="s">
        <v>13774</v>
      </c>
      <c r="E1628" s="362">
        <v>15</v>
      </c>
      <c r="F1628" s="364">
        <v>16254253</v>
      </c>
      <c r="G1628" s="363">
        <v>20162542533</v>
      </c>
      <c r="H1628" s="365">
        <v>23315</v>
      </c>
      <c r="I1628" s="388">
        <v>31</v>
      </c>
      <c r="J1628" s="378">
        <v>10</v>
      </c>
      <c r="K1628" s="381">
        <v>1963</v>
      </c>
      <c r="L1628" s="369">
        <f t="shared" ca="1" si="25"/>
        <v>60</v>
      </c>
      <c r="M1628" s="299" t="s">
        <v>20</v>
      </c>
      <c r="N1628" s="10" t="s">
        <v>40415</v>
      </c>
      <c r="O1628" s="389" t="s">
        <v>29320</v>
      </c>
      <c r="P1628" s="386">
        <v>43466</v>
      </c>
    </row>
    <row r="1629" spans="1:16" s="8" customFormat="1" ht="15" customHeight="1" x14ac:dyDescent="0.25">
      <c r="A1629" s="362">
        <v>13</v>
      </c>
      <c r="B1629" s="362" t="s">
        <v>22113</v>
      </c>
      <c r="C1629" s="340" t="s">
        <v>30849</v>
      </c>
      <c r="D1629" s="362" t="s">
        <v>30863</v>
      </c>
      <c r="E1629" s="362">
        <v>14</v>
      </c>
      <c r="F1629" s="364">
        <v>26072131</v>
      </c>
      <c r="G1629" s="363">
        <v>27260721319</v>
      </c>
      <c r="H1629" s="365">
        <v>28303</v>
      </c>
      <c r="I1629" s="388">
        <v>27</v>
      </c>
      <c r="J1629" s="378">
        <v>6</v>
      </c>
      <c r="K1629" s="381">
        <v>1977</v>
      </c>
      <c r="L1629" s="369">
        <f t="shared" ca="1" si="25"/>
        <v>46</v>
      </c>
      <c r="M1629" s="299" t="s">
        <v>20</v>
      </c>
      <c r="N1629" s="10" t="s">
        <v>28854</v>
      </c>
      <c r="O1629" s="389" t="s">
        <v>30833</v>
      </c>
      <c r="P1629" s="386">
        <v>44501</v>
      </c>
    </row>
    <row r="1630" spans="1:16" s="8" customFormat="1" ht="15" customHeight="1" x14ac:dyDescent="0.25">
      <c r="A1630" s="362" t="s">
        <v>27</v>
      </c>
      <c r="B1630" s="362" t="s">
        <v>22113</v>
      </c>
      <c r="C1630" s="340" t="s">
        <v>36158</v>
      </c>
      <c r="D1630" s="362" t="s">
        <v>36150</v>
      </c>
      <c r="E1630" s="362">
        <v>30</v>
      </c>
      <c r="F1630" s="364">
        <v>26238605</v>
      </c>
      <c r="G1630" s="363">
        <v>20262386059</v>
      </c>
      <c r="H1630" s="365">
        <v>28410</v>
      </c>
      <c r="I1630" s="388">
        <v>12</v>
      </c>
      <c r="J1630" s="378">
        <v>10</v>
      </c>
      <c r="K1630" s="381">
        <v>1977</v>
      </c>
      <c r="L1630" s="369">
        <f t="shared" ca="1" si="25"/>
        <v>46</v>
      </c>
      <c r="M1630" s="299" t="s">
        <v>20</v>
      </c>
      <c r="N1630" s="10" t="s">
        <v>40415</v>
      </c>
      <c r="O1630" s="389" t="s">
        <v>35992</v>
      </c>
      <c r="P1630" s="386">
        <v>44835</v>
      </c>
    </row>
    <row r="1631" spans="1:16" s="8" customFormat="1" ht="15" customHeight="1" x14ac:dyDescent="0.25">
      <c r="A1631" s="362">
        <v>24</v>
      </c>
      <c r="B1631" s="362" t="s">
        <v>22113</v>
      </c>
      <c r="C1631" s="340" t="s">
        <v>13773</v>
      </c>
      <c r="D1631" s="362" t="s">
        <v>13772</v>
      </c>
      <c r="E1631" s="362">
        <v>14</v>
      </c>
      <c r="F1631" s="364">
        <v>28692600</v>
      </c>
      <c r="G1631" s="363">
        <v>20286926003</v>
      </c>
      <c r="H1631" s="365">
        <v>29623</v>
      </c>
      <c r="I1631" s="388">
        <v>6</v>
      </c>
      <c r="J1631" s="378">
        <v>2</v>
      </c>
      <c r="K1631" s="381">
        <v>1981</v>
      </c>
      <c r="L1631" s="369">
        <f t="shared" ca="1" si="25"/>
        <v>43</v>
      </c>
      <c r="M1631" s="299" t="s">
        <v>20</v>
      </c>
      <c r="N1631" s="10" t="s">
        <v>40415</v>
      </c>
      <c r="O1631" s="389" t="s">
        <v>30738</v>
      </c>
      <c r="P1631" s="386">
        <v>42156</v>
      </c>
    </row>
    <row r="1632" spans="1:16" s="8" customFormat="1" ht="15" customHeight="1" x14ac:dyDescent="0.25">
      <c r="A1632" s="362" t="s">
        <v>302</v>
      </c>
      <c r="B1632" s="362" t="s">
        <v>22113</v>
      </c>
      <c r="C1632" s="340" t="s">
        <v>34083</v>
      </c>
      <c r="D1632" s="362" t="s">
        <v>8750</v>
      </c>
      <c r="E1632" s="362">
        <v>13</v>
      </c>
      <c r="F1632" s="364">
        <v>28640142</v>
      </c>
      <c r="G1632" s="363">
        <v>20286401423</v>
      </c>
      <c r="H1632" s="365">
        <v>29571</v>
      </c>
      <c r="I1632" s="388">
        <v>16</v>
      </c>
      <c r="J1632" s="378">
        <v>12</v>
      </c>
      <c r="K1632" s="381">
        <v>1980</v>
      </c>
      <c r="L1632" s="369">
        <f t="shared" ca="1" si="25"/>
        <v>43</v>
      </c>
      <c r="M1632" s="299" t="s">
        <v>20</v>
      </c>
      <c r="N1632" s="10" t="s">
        <v>40415</v>
      </c>
      <c r="O1632" s="389" t="s">
        <v>29359</v>
      </c>
      <c r="P1632" s="386">
        <v>44378</v>
      </c>
    </row>
    <row r="1633" spans="1:16" s="8" customFormat="1" ht="15" customHeight="1" x14ac:dyDescent="0.25">
      <c r="A1633" s="362">
        <v>15</v>
      </c>
      <c r="B1633" s="362" t="s">
        <v>22113</v>
      </c>
      <c r="C1633" s="340" t="s">
        <v>36443</v>
      </c>
      <c r="D1633" s="362" t="s">
        <v>36491</v>
      </c>
      <c r="E1633" s="362">
        <v>12</v>
      </c>
      <c r="F1633" s="364">
        <v>28406483</v>
      </c>
      <c r="G1633" s="363">
        <v>20284064837</v>
      </c>
      <c r="H1633" s="365">
        <v>29517</v>
      </c>
      <c r="I1633" s="388">
        <v>23</v>
      </c>
      <c r="J1633" s="378">
        <v>10</v>
      </c>
      <c r="K1633" s="381">
        <v>1980</v>
      </c>
      <c r="L1633" s="369">
        <f t="shared" ca="1" si="25"/>
        <v>43</v>
      </c>
      <c r="M1633" s="299" t="s">
        <v>20</v>
      </c>
      <c r="N1633" s="10" t="s">
        <v>40415</v>
      </c>
      <c r="O1633" s="389" t="s">
        <v>36270</v>
      </c>
      <c r="P1633" s="386">
        <v>44866</v>
      </c>
    </row>
    <row r="1634" spans="1:16" s="8" customFormat="1" ht="15" customHeight="1" x14ac:dyDescent="0.25">
      <c r="A1634" s="362">
        <v>17</v>
      </c>
      <c r="B1634" s="362" t="s">
        <v>22113</v>
      </c>
      <c r="C1634" s="340" t="s">
        <v>36444</v>
      </c>
      <c r="D1634" s="362" t="s">
        <v>36492</v>
      </c>
      <c r="E1634" s="362">
        <v>12</v>
      </c>
      <c r="F1634" s="364">
        <v>24573627</v>
      </c>
      <c r="G1634" s="363">
        <v>20245736275</v>
      </c>
      <c r="H1634" s="365">
        <v>27871</v>
      </c>
      <c r="I1634" s="388">
        <v>21</v>
      </c>
      <c r="J1634" s="378">
        <v>4</v>
      </c>
      <c r="K1634" s="381">
        <v>1976</v>
      </c>
      <c r="L1634" s="369">
        <f t="shared" ca="1" si="25"/>
        <v>48</v>
      </c>
      <c r="M1634" s="299" t="s">
        <v>20</v>
      </c>
      <c r="N1634" s="10" t="s">
        <v>40415</v>
      </c>
      <c r="O1634" s="389" t="s">
        <v>36270</v>
      </c>
      <c r="P1634" s="386">
        <v>44866</v>
      </c>
    </row>
    <row r="1635" spans="1:16" s="8" customFormat="1" ht="15" customHeight="1" x14ac:dyDescent="0.25">
      <c r="A1635" s="362" t="s">
        <v>46</v>
      </c>
      <c r="B1635" s="362" t="s">
        <v>22113</v>
      </c>
      <c r="C1635" s="340" t="s">
        <v>13765</v>
      </c>
      <c r="D1635" s="362" t="s">
        <v>13764</v>
      </c>
      <c r="E1635" s="362">
        <v>14</v>
      </c>
      <c r="F1635" s="364">
        <v>27820098</v>
      </c>
      <c r="G1635" s="363">
        <v>20278200982</v>
      </c>
      <c r="H1635" s="365">
        <v>29204</v>
      </c>
      <c r="I1635" s="388">
        <v>15</v>
      </c>
      <c r="J1635" s="378">
        <v>12</v>
      </c>
      <c r="K1635" s="381">
        <v>1979</v>
      </c>
      <c r="L1635" s="369">
        <f t="shared" ca="1" si="25"/>
        <v>44</v>
      </c>
      <c r="M1635" s="299" t="s">
        <v>20</v>
      </c>
      <c r="N1635" s="10" t="s">
        <v>40415</v>
      </c>
      <c r="O1635" s="389" t="s">
        <v>29332</v>
      </c>
      <c r="P1635" s="386">
        <v>43862</v>
      </c>
    </row>
    <row r="1636" spans="1:16" s="8" customFormat="1" ht="15" customHeight="1" x14ac:dyDescent="0.25">
      <c r="A1636" s="362" t="s">
        <v>59</v>
      </c>
      <c r="B1636" s="362" t="s">
        <v>22113</v>
      </c>
      <c r="C1636" s="340" t="s">
        <v>36155</v>
      </c>
      <c r="D1636" s="362" t="s">
        <v>36147</v>
      </c>
      <c r="E1636" s="362">
        <v>12</v>
      </c>
      <c r="F1636" s="364">
        <v>27178901</v>
      </c>
      <c r="G1636" s="363">
        <v>20271789018</v>
      </c>
      <c r="H1636" s="365">
        <v>28915</v>
      </c>
      <c r="I1636" s="388">
        <v>1</v>
      </c>
      <c r="J1636" s="378">
        <v>3</v>
      </c>
      <c r="K1636" s="381">
        <v>1979</v>
      </c>
      <c r="L1636" s="369">
        <f t="shared" ca="1" si="25"/>
        <v>45</v>
      </c>
      <c r="M1636" s="299" t="s">
        <v>20</v>
      </c>
      <c r="N1636" s="10" t="s">
        <v>40415</v>
      </c>
      <c r="O1636" s="389" t="s">
        <v>35992</v>
      </c>
      <c r="P1636" s="386">
        <v>44835</v>
      </c>
    </row>
    <row r="1637" spans="1:16" s="8" customFormat="1" ht="15" customHeight="1" x14ac:dyDescent="0.25">
      <c r="A1637" s="362" t="s">
        <v>172</v>
      </c>
      <c r="B1637" s="362" t="s">
        <v>22113</v>
      </c>
      <c r="C1637" s="340" t="s">
        <v>13763</v>
      </c>
      <c r="D1637" s="362" t="s">
        <v>13762</v>
      </c>
      <c r="E1637" s="362">
        <v>13</v>
      </c>
      <c r="F1637" s="364">
        <v>27474781</v>
      </c>
      <c r="G1637" s="363">
        <v>20274747812</v>
      </c>
      <c r="H1637" s="365">
        <v>29147</v>
      </c>
      <c r="I1637" s="388">
        <v>19</v>
      </c>
      <c r="J1637" s="378">
        <v>10</v>
      </c>
      <c r="K1637" s="381">
        <v>1979</v>
      </c>
      <c r="L1637" s="369">
        <f t="shared" ca="1" si="25"/>
        <v>44</v>
      </c>
      <c r="M1637" s="299" t="s">
        <v>20</v>
      </c>
      <c r="N1637" s="10" t="s">
        <v>40415</v>
      </c>
      <c r="O1637" s="389" t="s">
        <v>29317</v>
      </c>
      <c r="P1637" s="386">
        <v>44044</v>
      </c>
    </row>
    <row r="1638" spans="1:16" s="8" customFormat="1" ht="15" customHeight="1" x14ac:dyDescent="0.25">
      <c r="A1638" s="362">
        <v>11</v>
      </c>
      <c r="B1638" s="362" t="s">
        <v>22113</v>
      </c>
      <c r="C1638" s="340" t="s">
        <v>37547</v>
      </c>
      <c r="D1638" s="362" t="s">
        <v>37548</v>
      </c>
      <c r="E1638" s="362">
        <v>15</v>
      </c>
      <c r="F1638" s="364">
        <v>25846637</v>
      </c>
      <c r="G1638" s="363">
        <v>20258466374</v>
      </c>
      <c r="H1638" s="365">
        <v>28240</v>
      </c>
      <c r="I1638" s="388">
        <v>25</v>
      </c>
      <c r="J1638" s="378">
        <v>4</v>
      </c>
      <c r="K1638" s="381">
        <v>1977</v>
      </c>
      <c r="L1638" s="369">
        <f t="shared" ca="1" si="25"/>
        <v>46</v>
      </c>
      <c r="M1638" s="299" t="s">
        <v>20</v>
      </c>
      <c r="N1638" s="10" t="s">
        <v>40415</v>
      </c>
      <c r="O1638" s="389" t="s">
        <v>37607</v>
      </c>
      <c r="P1638" s="386">
        <v>44853</v>
      </c>
    </row>
    <row r="1639" spans="1:16" s="8" customFormat="1" ht="15" customHeight="1" x14ac:dyDescent="0.25">
      <c r="A1639" s="362">
        <v>11</v>
      </c>
      <c r="B1639" s="362" t="s">
        <v>22113</v>
      </c>
      <c r="C1639" s="340" t="s">
        <v>13761</v>
      </c>
      <c r="D1639" s="362" t="s">
        <v>13760</v>
      </c>
      <c r="E1639" s="362">
        <v>15</v>
      </c>
      <c r="F1639" s="364">
        <v>28416332</v>
      </c>
      <c r="G1639" s="363">
        <v>20284163320</v>
      </c>
      <c r="H1639" s="365">
        <v>29556</v>
      </c>
      <c r="I1639" s="388">
        <v>1</v>
      </c>
      <c r="J1639" s="378">
        <v>12</v>
      </c>
      <c r="K1639" s="381">
        <v>1980</v>
      </c>
      <c r="L1639" s="369">
        <f t="shared" ca="1" si="25"/>
        <v>43</v>
      </c>
      <c r="M1639" s="299" t="s">
        <v>20</v>
      </c>
      <c r="N1639" s="10" t="s">
        <v>40415</v>
      </c>
      <c r="O1639" s="389" t="s">
        <v>29324</v>
      </c>
      <c r="P1639" s="386">
        <v>42675</v>
      </c>
    </row>
    <row r="1640" spans="1:16" s="8" customFormat="1" ht="15" customHeight="1" x14ac:dyDescent="0.25">
      <c r="A1640" s="362" t="s">
        <v>27</v>
      </c>
      <c r="B1640" s="362" t="s">
        <v>22113</v>
      </c>
      <c r="C1640" s="340" t="s">
        <v>34654</v>
      </c>
      <c r="D1640" s="362" t="s">
        <v>34697</v>
      </c>
      <c r="E1640" s="362">
        <v>12</v>
      </c>
      <c r="F1640" s="364">
        <v>28315680</v>
      </c>
      <c r="G1640" s="363">
        <v>20283156800</v>
      </c>
      <c r="H1640" s="365">
        <v>29566</v>
      </c>
      <c r="I1640" s="388">
        <v>11</v>
      </c>
      <c r="J1640" s="378">
        <v>12</v>
      </c>
      <c r="K1640" s="381">
        <v>1980</v>
      </c>
      <c r="L1640" s="369">
        <f t="shared" ca="1" si="25"/>
        <v>43</v>
      </c>
      <c r="M1640" s="299" t="s">
        <v>20</v>
      </c>
      <c r="N1640" s="10" t="s">
        <v>40415</v>
      </c>
      <c r="O1640" s="389" t="s">
        <v>34541</v>
      </c>
      <c r="P1640" s="386">
        <v>44713</v>
      </c>
    </row>
    <row r="1641" spans="1:16" s="8" customFormat="1" ht="15" customHeight="1" x14ac:dyDescent="0.25">
      <c r="A1641" s="362" t="s">
        <v>252</v>
      </c>
      <c r="B1641" s="362" t="s">
        <v>22113</v>
      </c>
      <c r="C1641" s="340" t="s">
        <v>13759</v>
      </c>
      <c r="D1641" s="362" t="s">
        <v>13758</v>
      </c>
      <c r="E1641" s="362">
        <v>14</v>
      </c>
      <c r="F1641" s="364">
        <v>28867427</v>
      </c>
      <c r="G1641" s="363">
        <v>20288674273</v>
      </c>
      <c r="H1641" s="365">
        <v>29706</v>
      </c>
      <c r="I1641" s="388">
        <v>30</v>
      </c>
      <c r="J1641" s="378">
        <v>4</v>
      </c>
      <c r="K1641" s="381">
        <v>1981</v>
      </c>
      <c r="L1641" s="369">
        <f t="shared" ca="1" si="25"/>
        <v>42</v>
      </c>
      <c r="M1641" s="299" t="s">
        <v>20</v>
      </c>
      <c r="N1641" s="10" t="s">
        <v>40415</v>
      </c>
      <c r="O1641" s="389" t="s">
        <v>29320</v>
      </c>
      <c r="P1641" s="386">
        <v>43466</v>
      </c>
    </row>
    <row r="1642" spans="1:16" s="8" customFormat="1" ht="15" customHeight="1" x14ac:dyDescent="0.25">
      <c r="A1642" s="362">
        <v>13</v>
      </c>
      <c r="B1642" s="362" t="s">
        <v>22113</v>
      </c>
      <c r="C1642" s="340" t="s">
        <v>37728</v>
      </c>
      <c r="D1642" s="362" t="s">
        <v>37759</v>
      </c>
      <c r="E1642" s="362">
        <v>12</v>
      </c>
      <c r="F1642" s="364">
        <v>28373598</v>
      </c>
      <c r="G1642" s="363">
        <v>20283735983</v>
      </c>
      <c r="H1642" s="365">
        <v>29507</v>
      </c>
      <c r="I1642" s="388">
        <v>13</v>
      </c>
      <c r="J1642" s="378">
        <v>10</v>
      </c>
      <c r="K1642" s="381">
        <v>1980</v>
      </c>
      <c r="L1642" s="369">
        <f t="shared" ca="1" si="25"/>
        <v>43</v>
      </c>
      <c r="M1642" s="299" t="s">
        <v>20</v>
      </c>
      <c r="N1642" s="10" t="s">
        <v>40415</v>
      </c>
      <c r="O1642" s="389" t="s">
        <v>37599</v>
      </c>
      <c r="P1642" s="386">
        <v>44986</v>
      </c>
    </row>
    <row r="1643" spans="1:16" s="8" customFormat="1" ht="15" customHeight="1" x14ac:dyDescent="0.25">
      <c r="A1643" s="362" t="s">
        <v>172</v>
      </c>
      <c r="B1643" s="362" t="s">
        <v>22113</v>
      </c>
      <c r="C1643" s="340" t="s">
        <v>13757</v>
      </c>
      <c r="D1643" s="362" t="s">
        <v>13756</v>
      </c>
      <c r="E1643" s="362">
        <v>13</v>
      </c>
      <c r="F1643" s="364">
        <v>28623643</v>
      </c>
      <c r="G1643" s="363">
        <v>20286236430</v>
      </c>
      <c r="H1643" s="365" t="s">
        <v>29946</v>
      </c>
      <c r="I1643" s="388">
        <v>5</v>
      </c>
      <c r="J1643" s="378">
        <v>2</v>
      </c>
      <c r="K1643" s="381">
        <v>1981</v>
      </c>
      <c r="L1643" s="369">
        <f t="shared" ca="1" si="25"/>
        <v>43</v>
      </c>
      <c r="M1643" s="299" t="s">
        <v>20</v>
      </c>
      <c r="N1643" s="10" t="s">
        <v>40415</v>
      </c>
      <c r="O1643" s="389" t="s">
        <v>29352</v>
      </c>
      <c r="P1643" s="386">
        <v>43049</v>
      </c>
    </row>
    <row r="1644" spans="1:16" s="8" customFormat="1" ht="15" customHeight="1" x14ac:dyDescent="0.25">
      <c r="A1644" s="362" t="s">
        <v>27</v>
      </c>
      <c r="B1644" s="362" t="s">
        <v>22113</v>
      </c>
      <c r="C1644" s="340" t="s">
        <v>13755</v>
      </c>
      <c r="D1644" s="362" t="s">
        <v>13754</v>
      </c>
      <c r="E1644" s="362">
        <v>15</v>
      </c>
      <c r="F1644" s="364">
        <v>12160481</v>
      </c>
      <c r="G1644" s="363">
        <v>20121604818</v>
      </c>
      <c r="H1644" s="365">
        <v>21211</v>
      </c>
      <c r="I1644" s="388">
        <v>26</v>
      </c>
      <c r="J1644" s="378">
        <v>1</v>
      </c>
      <c r="K1644" s="381">
        <v>1958</v>
      </c>
      <c r="L1644" s="369">
        <f t="shared" ca="1" si="25"/>
        <v>66</v>
      </c>
      <c r="M1644" s="299" t="s">
        <v>20</v>
      </c>
      <c r="N1644" s="10" t="s">
        <v>40415</v>
      </c>
      <c r="O1644" s="389" t="s">
        <v>30817</v>
      </c>
      <c r="P1644" s="386">
        <v>42370</v>
      </c>
    </row>
    <row r="1645" spans="1:16" s="8" customFormat="1" ht="15" customHeight="1" x14ac:dyDescent="0.25">
      <c r="A1645" s="362" t="s">
        <v>27</v>
      </c>
      <c r="B1645" s="362" t="s">
        <v>22113</v>
      </c>
      <c r="C1645" s="340" t="s">
        <v>40243</v>
      </c>
      <c r="D1645" s="362" t="s">
        <v>40274</v>
      </c>
      <c r="E1645" s="362">
        <v>12</v>
      </c>
      <c r="F1645" s="364">
        <v>26146888</v>
      </c>
      <c r="G1645" s="363">
        <v>27261468889</v>
      </c>
      <c r="H1645" s="365">
        <v>28517</v>
      </c>
      <c r="I1645" s="388">
        <v>27</v>
      </c>
      <c r="J1645" s="378">
        <v>1</v>
      </c>
      <c r="K1645" s="381">
        <v>1978</v>
      </c>
      <c r="L1645" s="369">
        <f t="shared" ca="1" si="25"/>
        <v>46</v>
      </c>
      <c r="M1645" s="299" t="s">
        <v>20</v>
      </c>
      <c r="N1645" s="10" t="s">
        <v>28854</v>
      </c>
      <c r="O1645" s="389" t="s">
        <v>40280</v>
      </c>
      <c r="P1645" s="386">
        <v>45352</v>
      </c>
    </row>
    <row r="1646" spans="1:16" s="8" customFormat="1" ht="15" customHeight="1" x14ac:dyDescent="0.25">
      <c r="A1646" s="362" t="s">
        <v>27</v>
      </c>
      <c r="B1646" s="362" t="s">
        <v>22113</v>
      </c>
      <c r="C1646" s="340" t="s">
        <v>40222</v>
      </c>
      <c r="D1646" s="362" t="s">
        <v>40254</v>
      </c>
      <c r="E1646" s="362">
        <v>13</v>
      </c>
      <c r="F1646" s="364">
        <v>28423912</v>
      </c>
      <c r="G1646" s="363">
        <v>27284239127</v>
      </c>
      <c r="H1646" s="365">
        <v>29492</v>
      </c>
      <c r="I1646" s="388">
        <v>28</v>
      </c>
      <c r="J1646" s="378">
        <v>9</v>
      </c>
      <c r="K1646" s="381">
        <v>1980</v>
      </c>
      <c r="L1646" s="369">
        <f t="shared" ca="1" si="25"/>
        <v>43</v>
      </c>
      <c r="M1646" s="299" t="s">
        <v>20</v>
      </c>
      <c r="N1646" s="10" t="s">
        <v>28854</v>
      </c>
      <c r="O1646" s="389" t="s">
        <v>40280</v>
      </c>
      <c r="P1646" s="386">
        <v>45352</v>
      </c>
    </row>
    <row r="1647" spans="1:16" s="8" customFormat="1" ht="15" customHeight="1" x14ac:dyDescent="0.25">
      <c r="A1647" s="362" t="s">
        <v>27</v>
      </c>
      <c r="B1647" s="362" t="s">
        <v>22113</v>
      </c>
      <c r="C1647" s="340" t="s">
        <v>13753</v>
      </c>
      <c r="D1647" s="362" t="s">
        <v>13752</v>
      </c>
      <c r="E1647" s="362">
        <v>15</v>
      </c>
      <c r="F1647" s="364">
        <v>16878246</v>
      </c>
      <c r="G1647" s="363">
        <v>27168782468</v>
      </c>
      <c r="H1647" s="365">
        <v>23354</v>
      </c>
      <c r="I1647" s="388">
        <v>9</v>
      </c>
      <c r="J1647" s="378">
        <v>12</v>
      </c>
      <c r="K1647" s="381">
        <v>1963</v>
      </c>
      <c r="L1647" s="369">
        <f t="shared" ca="1" si="25"/>
        <v>60</v>
      </c>
      <c r="M1647" s="299" t="s">
        <v>20</v>
      </c>
      <c r="N1647" s="10" t="s">
        <v>28854</v>
      </c>
      <c r="O1647" s="389" t="s">
        <v>29320</v>
      </c>
      <c r="P1647" s="386">
        <v>43466</v>
      </c>
    </row>
    <row r="1648" spans="1:16" s="8" customFormat="1" ht="15" customHeight="1" x14ac:dyDescent="0.25">
      <c r="A1648" s="362" t="s">
        <v>46</v>
      </c>
      <c r="B1648" s="362" t="s">
        <v>22113</v>
      </c>
      <c r="C1648" s="340" t="s">
        <v>13751</v>
      </c>
      <c r="D1648" s="362" t="s">
        <v>13750</v>
      </c>
      <c r="E1648" s="362">
        <v>14</v>
      </c>
      <c r="F1648" s="364">
        <v>11997680</v>
      </c>
      <c r="G1648" s="363">
        <v>20119976805</v>
      </c>
      <c r="H1648" s="365">
        <v>20358</v>
      </c>
      <c r="I1648" s="388">
        <v>26</v>
      </c>
      <c r="J1648" s="378">
        <v>9</v>
      </c>
      <c r="K1648" s="381">
        <v>1955</v>
      </c>
      <c r="L1648" s="369">
        <f t="shared" ca="1" si="25"/>
        <v>68</v>
      </c>
      <c r="M1648" s="299" t="s">
        <v>20</v>
      </c>
      <c r="N1648" s="10" t="s">
        <v>40415</v>
      </c>
      <c r="O1648" s="389" t="s">
        <v>29354</v>
      </c>
      <c r="P1648" s="386">
        <v>43070</v>
      </c>
    </row>
    <row r="1649" spans="1:16" s="8" customFormat="1" ht="15" customHeight="1" x14ac:dyDescent="0.25">
      <c r="A1649" s="362" t="s">
        <v>27</v>
      </c>
      <c r="B1649" s="362" t="s">
        <v>22113</v>
      </c>
      <c r="C1649" s="340" t="s">
        <v>13749</v>
      </c>
      <c r="D1649" s="362" t="s">
        <v>13748</v>
      </c>
      <c r="E1649" s="362">
        <v>14</v>
      </c>
      <c r="F1649" s="364">
        <v>14937490</v>
      </c>
      <c r="G1649" s="363">
        <v>27149374901</v>
      </c>
      <c r="H1649" s="365">
        <v>22858</v>
      </c>
      <c r="I1649" s="388">
        <v>31</v>
      </c>
      <c r="J1649" s="378">
        <v>7</v>
      </c>
      <c r="K1649" s="381">
        <v>1962</v>
      </c>
      <c r="L1649" s="369">
        <f t="shared" ca="1" si="25"/>
        <v>61</v>
      </c>
      <c r="M1649" s="299" t="s">
        <v>20</v>
      </c>
      <c r="N1649" s="10" t="s">
        <v>28854</v>
      </c>
      <c r="O1649" s="389" t="s">
        <v>29315</v>
      </c>
      <c r="P1649" s="386">
        <v>44256</v>
      </c>
    </row>
    <row r="1650" spans="1:16" s="8" customFormat="1" ht="15" customHeight="1" x14ac:dyDescent="0.25">
      <c r="A1650" s="362" t="s">
        <v>27</v>
      </c>
      <c r="B1650" s="362" t="s">
        <v>22113</v>
      </c>
      <c r="C1650" s="340" t="s">
        <v>40244</v>
      </c>
      <c r="D1650" s="362" t="s">
        <v>40275</v>
      </c>
      <c r="E1650" s="362">
        <v>12</v>
      </c>
      <c r="F1650" s="364">
        <v>14392573</v>
      </c>
      <c r="G1650" s="363">
        <v>20143925731</v>
      </c>
      <c r="H1650" s="365">
        <v>22729</v>
      </c>
      <c r="I1650" s="388">
        <v>24</v>
      </c>
      <c r="J1650" s="378">
        <v>3</v>
      </c>
      <c r="K1650" s="381">
        <v>1962</v>
      </c>
      <c r="L1650" s="369">
        <f t="shared" ca="1" si="25"/>
        <v>62</v>
      </c>
      <c r="M1650" s="299" t="s">
        <v>20</v>
      </c>
      <c r="N1650" s="10" t="s">
        <v>40415</v>
      </c>
      <c r="O1650" s="389" t="s">
        <v>40280</v>
      </c>
      <c r="P1650" s="386">
        <v>45352</v>
      </c>
    </row>
    <row r="1651" spans="1:16" s="8" customFormat="1" ht="15" customHeight="1" x14ac:dyDescent="0.25">
      <c r="A1651" s="362" t="s">
        <v>27</v>
      </c>
      <c r="B1651" s="362" t="s">
        <v>22113</v>
      </c>
      <c r="C1651" s="340" t="s">
        <v>13747</v>
      </c>
      <c r="D1651" s="362" t="s">
        <v>13746</v>
      </c>
      <c r="E1651" s="362">
        <v>15</v>
      </c>
      <c r="F1651" s="364">
        <v>18326831</v>
      </c>
      <c r="G1651" s="363">
        <v>27183268312</v>
      </c>
      <c r="H1651" s="365">
        <v>24346</v>
      </c>
      <c r="I1651" s="388">
        <v>27</v>
      </c>
      <c r="J1651" s="378">
        <v>8</v>
      </c>
      <c r="K1651" s="381">
        <v>1966</v>
      </c>
      <c r="L1651" s="369">
        <f t="shared" ca="1" si="25"/>
        <v>57</v>
      </c>
      <c r="M1651" s="299" t="s">
        <v>20</v>
      </c>
      <c r="N1651" s="10" t="s">
        <v>28854</v>
      </c>
      <c r="O1651" s="389" t="s">
        <v>29360</v>
      </c>
      <c r="P1651" s="386">
        <v>43282</v>
      </c>
    </row>
    <row r="1652" spans="1:16" s="8" customFormat="1" ht="15" customHeight="1" x14ac:dyDescent="0.25">
      <c r="A1652" s="362" t="s">
        <v>161</v>
      </c>
      <c r="B1652" s="362" t="s">
        <v>22113</v>
      </c>
      <c r="C1652" s="340" t="s">
        <v>39397</v>
      </c>
      <c r="D1652" s="362" t="s">
        <v>39462</v>
      </c>
      <c r="E1652" s="362">
        <v>14</v>
      </c>
      <c r="F1652" s="364">
        <v>18395184</v>
      </c>
      <c r="G1652" s="363">
        <v>20183951840</v>
      </c>
      <c r="H1652" s="365">
        <v>24775</v>
      </c>
      <c r="I1652" s="388" t="s">
        <v>40521</v>
      </c>
      <c r="J1652" s="378">
        <v>10</v>
      </c>
      <c r="K1652" s="381">
        <v>1967</v>
      </c>
      <c r="L1652" s="369">
        <f t="shared" ca="1" si="25"/>
        <v>56</v>
      </c>
      <c r="M1652" s="299" t="s">
        <v>20</v>
      </c>
      <c r="N1652" s="10" t="s">
        <v>40415</v>
      </c>
      <c r="O1652" s="389" t="s">
        <v>36672</v>
      </c>
      <c r="P1652" s="386">
        <v>45231</v>
      </c>
    </row>
    <row r="1653" spans="1:16" s="8" customFormat="1" ht="15" customHeight="1" x14ac:dyDescent="0.25">
      <c r="A1653" s="362" t="s">
        <v>27</v>
      </c>
      <c r="B1653" s="362" t="s">
        <v>22113</v>
      </c>
      <c r="C1653" s="340" t="s">
        <v>34127</v>
      </c>
      <c r="D1653" s="362" t="s">
        <v>34170</v>
      </c>
      <c r="E1653" s="362">
        <v>14</v>
      </c>
      <c r="F1653" s="364">
        <v>18004600</v>
      </c>
      <c r="G1653" s="363">
        <v>20180046004</v>
      </c>
      <c r="H1653" s="365">
        <v>24142</v>
      </c>
      <c r="I1653" s="388">
        <v>4</v>
      </c>
      <c r="J1653" s="378">
        <v>2</v>
      </c>
      <c r="K1653" s="381">
        <v>1966</v>
      </c>
      <c r="L1653" s="369">
        <f t="shared" ca="1" si="25"/>
        <v>58</v>
      </c>
      <c r="M1653" s="299" t="s">
        <v>20</v>
      </c>
      <c r="N1653" s="10" t="s">
        <v>40415</v>
      </c>
      <c r="O1653" s="389" t="s">
        <v>34034</v>
      </c>
      <c r="P1653" s="386">
        <v>44682</v>
      </c>
    </row>
    <row r="1654" spans="1:16" s="8" customFormat="1" ht="15" customHeight="1" x14ac:dyDescent="0.25">
      <c r="A1654" s="362">
        <v>24</v>
      </c>
      <c r="B1654" s="362" t="s">
        <v>22113</v>
      </c>
      <c r="C1654" s="340" t="s">
        <v>40217</v>
      </c>
      <c r="D1654" s="362" t="s">
        <v>40249</v>
      </c>
      <c r="E1654" s="362">
        <v>14</v>
      </c>
      <c r="F1654" s="364">
        <v>24852278</v>
      </c>
      <c r="G1654" s="363">
        <v>20248522780</v>
      </c>
      <c r="H1654" s="365">
        <v>27592</v>
      </c>
      <c r="I1654" s="388">
        <v>17</v>
      </c>
      <c r="J1654" s="378">
        <v>7</v>
      </c>
      <c r="K1654" s="381">
        <v>1975</v>
      </c>
      <c r="L1654" s="369">
        <f t="shared" ca="1" si="25"/>
        <v>48</v>
      </c>
      <c r="M1654" s="299" t="s">
        <v>20</v>
      </c>
      <c r="N1654" s="10" t="s">
        <v>40415</v>
      </c>
      <c r="O1654" s="389" t="s">
        <v>40280</v>
      </c>
      <c r="P1654" s="386">
        <v>45352</v>
      </c>
    </row>
    <row r="1655" spans="1:16" s="8" customFormat="1" ht="15" customHeight="1" x14ac:dyDescent="0.25">
      <c r="A1655" s="362" t="s">
        <v>33761</v>
      </c>
      <c r="B1655" s="362" t="s">
        <v>22113</v>
      </c>
      <c r="C1655" s="340" t="s">
        <v>13740</v>
      </c>
      <c r="D1655" s="362" t="s">
        <v>13739</v>
      </c>
      <c r="E1655" s="362">
        <v>15</v>
      </c>
      <c r="F1655" s="364">
        <v>20911452</v>
      </c>
      <c r="G1655" s="363">
        <v>27209114521</v>
      </c>
      <c r="H1655" s="365">
        <v>25419</v>
      </c>
      <c r="I1655" s="388">
        <v>4</v>
      </c>
      <c r="J1655" s="378">
        <v>8</v>
      </c>
      <c r="K1655" s="381">
        <v>1969</v>
      </c>
      <c r="L1655" s="369">
        <f t="shared" ca="1" si="25"/>
        <v>54</v>
      </c>
      <c r="M1655" s="299" t="s">
        <v>20</v>
      </c>
      <c r="N1655" s="10" t="s">
        <v>28854</v>
      </c>
      <c r="O1655" s="389" t="s">
        <v>29323</v>
      </c>
      <c r="P1655" s="386">
        <v>44013</v>
      </c>
    </row>
    <row r="1656" spans="1:16" s="8" customFormat="1" ht="15" customHeight="1" x14ac:dyDescent="0.25">
      <c r="A1656" s="362" t="s">
        <v>27</v>
      </c>
      <c r="B1656" s="362" t="s">
        <v>22113</v>
      </c>
      <c r="C1656" s="340" t="s">
        <v>13738</v>
      </c>
      <c r="D1656" s="362" t="s">
        <v>13737</v>
      </c>
      <c r="E1656" s="362">
        <v>15</v>
      </c>
      <c r="F1656" s="364">
        <v>22425926</v>
      </c>
      <c r="G1656" s="363">
        <v>27224259269</v>
      </c>
      <c r="H1656" s="365">
        <v>26256</v>
      </c>
      <c r="I1656" s="388">
        <v>19</v>
      </c>
      <c r="J1656" s="378">
        <v>11</v>
      </c>
      <c r="K1656" s="381">
        <v>1971</v>
      </c>
      <c r="L1656" s="369">
        <f t="shared" ca="1" si="25"/>
        <v>52</v>
      </c>
      <c r="M1656" s="299" t="s">
        <v>20</v>
      </c>
      <c r="N1656" s="10" t="s">
        <v>28854</v>
      </c>
      <c r="O1656" s="389" t="s">
        <v>29320</v>
      </c>
      <c r="P1656" s="386">
        <v>43466</v>
      </c>
    </row>
    <row r="1657" spans="1:16" s="8" customFormat="1" ht="15" customHeight="1" x14ac:dyDescent="0.25">
      <c r="A1657" s="362" t="s">
        <v>27</v>
      </c>
      <c r="B1657" s="362" t="s">
        <v>22113</v>
      </c>
      <c r="C1657" s="340" t="s">
        <v>13736</v>
      </c>
      <c r="D1657" s="362" t="s">
        <v>13735</v>
      </c>
      <c r="E1657" s="362">
        <v>15</v>
      </c>
      <c r="F1657" s="364">
        <v>16599625</v>
      </c>
      <c r="G1657" s="363">
        <v>23165996259</v>
      </c>
      <c r="H1657" s="365">
        <v>23408</v>
      </c>
      <c r="I1657" s="388">
        <v>1</v>
      </c>
      <c r="J1657" s="378">
        <v>2</v>
      </c>
      <c r="K1657" s="381">
        <v>1964</v>
      </c>
      <c r="L1657" s="369">
        <f t="shared" ca="1" si="25"/>
        <v>60</v>
      </c>
      <c r="M1657" s="299" t="s">
        <v>20</v>
      </c>
      <c r="N1657" s="10" t="s">
        <v>40415</v>
      </c>
      <c r="O1657" s="389" t="s">
        <v>30785</v>
      </c>
      <c r="P1657" s="386">
        <v>42522</v>
      </c>
    </row>
    <row r="1658" spans="1:16" s="8" customFormat="1" ht="15" customHeight="1" x14ac:dyDescent="0.25">
      <c r="A1658" s="362" t="s">
        <v>27</v>
      </c>
      <c r="B1658" s="362" t="s">
        <v>22113</v>
      </c>
      <c r="C1658" s="340" t="s">
        <v>13734</v>
      </c>
      <c r="D1658" s="362" t="s">
        <v>13733</v>
      </c>
      <c r="E1658" s="362">
        <v>14</v>
      </c>
      <c r="F1658" s="364">
        <v>23685625</v>
      </c>
      <c r="G1658" s="363">
        <v>27236856254</v>
      </c>
      <c r="H1658" s="365">
        <v>27166</v>
      </c>
      <c r="I1658" s="388">
        <v>17</v>
      </c>
      <c r="J1658" s="378">
        <v>5</v>
      </c>
      <c r="K1658" s="381">
        <v>1974</v>
      </c>
      <c r="L1658" s="369">
        <f t="shared" ca="1" si="25"/>
        <v>49</v>
      </c>
      <c r="M1658" s="299" t="s">
        <v>20</v>
      </c>
      <c r="N1658" s="10" t="s">
        <v>28854</v>
      </c>
      <c r="O1658" s="389" t="s">
        <v>29317</v>
      </c>
      <c r="P1658" s="386">
        <v>44044</v>
      </c>
    </row>
    <row r="1659" spans="1:16" s="8" customFormat="1" ht="15" customHeight="1" x14ac:dyDescent="0.25">
      <c r="A1659" s="362" t="s">
        <v>27</v>
      </c>
      <c r="B1659" s="362" t="s">
        <v>22113</v>
      </c>
      <c r="C1659" s="340" t="s">
        <v>13732</v>
      </c>
      <c r="D1659" s="362" t="s">
        <v>13731</v>
      </c>
      <c r="E1659" s="362">
        <v>14</v>
      </c>
      <c r="F1659" s="364">
        <v>23127233</v>
      </c>
      <c r="G1659" s="363">
        <v>27231272335</v>
      </c>
      <c r="H1659" s="365">
        <v>26722</v>
      </c>
      <c r="I1659" s="388">
        <v>27</v>
      </c>
      <c r="J1659" s="378">
        <v>2</v>
      </c>
      <c r="K1659" s="381">
        <v>1973</v>
      </c>
      <c r="L1659" s="369">
        <f t="shared" ca="1" si="25"/>
        <v>51</v>
      </c>
      <c r="M1659" s="299" t="s">
        <v>20</v>
      </c>
      <c r="N1659" s="10" t="s">
        <v>28854</v>
      </c>
      <c r="O1659" s="389" t="s">
        <v>29321</v>
      </c>
      <c r="P1659" s="386">
        <v>44197</v>
      </c>
    </row>
    <row r="1660" spans="1:16" s="8" customFormat="1" ht="15" customHeight="1" x14ac:dyDescent="0.25">
      <c r="A1660" s="362" t="s">
        <v>27</v>
      </c>
      <c r="B1660" s="362" t="s">
        <v>22113</v>
      </c>
      <c r="C1660" s="340" t="s">
        <v>13730</v>
      </c>
      <c r="D1660" s="362" t="s">
        <v>13729</v>
      </c>
      <c r="E1660" s="362">
        <v>13</v>
      </c>
      <c r="F1660" s="364">
        <v>23222582</v>
      </c>
      <c r="G1660" s="363">
        <v>27232225829</v>
      </c>
      <c r="H1660" s="365">
        <v>26723</v>
      </c>
      <c r="I1660" s="388">
        <v>28</v>
      </c>
      <c r="J1660" s="378">
        <v>2</v>
      </c>
      <c r="K1660" s="381">
        <v>1973</v>
      </c>
      <c r="L1660" s="369">
        <f t="shared" ca="1" si="25"/>
        <v>51</v>
      </c>
      <c r="M1660" s="299" t="s">
        <v>20</v>
      </c>
      <c r="N1660" s="10" t="s">
        <v>28854</v>
      </c>
      <c r="O1660" s="389" t="s">
        <v>29321</v>
      </c>
      <c r="P1660" s="386">
        <v>44197</v>
      </c>
    </row>
    <row r="1661" spans="1:16" s="8" customFormat="1" ht="15" customHeight="1" x14ac:dyDescent="0.25">
      <c r="A1661" s="362" t="s">
        <v>27</v>
      </c>
      <c r="B1661" s="362" t="s">
        <v>22113</v>
      </c>
      <c r="C1661" s="340" t="s">
        <v>13728</v>
      </c>
      <c r="D1661" s="362" t="s">
        <v>13727</v>
      </c>
      <c r="E1661" s="362">
        <v>18</v>
      </c>
      <c r="F1661" s="364">
        <v>16960750</v>
      </c>
      <c r="G1661" s="363">
        <v>20169607509</v>
      </c>
      <c r="H1661" s="365">
        <v>23710</v>
      </c>
      <c r="I1661" s="388">
        <v>29</v>
      </c>
      <c r="J1661" s="378">
        <v>11</v>
      </c>
      <c r="K1661" s="381">
        <v>1964</v>
      </c>
      <c r="L1661" s="369">
        <f t="shared" ca="1" si="25"/>
        <v>59</v>
      </c>
      <c r="M1661" s="299" t="s">
        <v>20</v>
      </c>
      <c r="N1661" s="10" t="s">
        <v>40415</v>
      </c>
      <c r="O1661" s="389" t="s">
        <v>30739</v>
      </c>
      <c r="P1661" s="386">
        <v>40695</v>
      </c>
    </row>
    <row r="1662" spans="1:16" s="8" customFormat="1" ht="15" customHeight="1" x14ac:dyDescent="0.25">
      <c r="A1662" s="362" t="s">
        <v>800</v>
      </c>
      <c r="B1662" s="362" t="s">
        <v>22113</v>
      </c>
      <c r="C1662" s="340" t="s">
        <v>39398</v>
      </c>
      <c r="D1662" s="362" t="s">
        <v>39463</v>
      </c>
      <c r="E1662" s="362">
        <v>12</v>
      </c>
      <c r="F1662" s="364">
        <v>23237346</v>
      </c>
      <c r="G1662" s="363">
        <v>20232373467</v>
      </c>
      <c r="H1662" s="365">
        <v>26738</v>
      </c>
      <c r="I1662" s="388">
        <v>15</v>
      </c>
      <c r="J1662" s="378">
        <v>3</v>
      </c>
      <c r="K1662" s="381">
        <v>1973</v>
      </c>
      <c r="L1662" s="369">
        <f t="shared" ca="1" si="25"/>
        <v>51</v>
      </c>
      <c r="M1662" s="299" t="s">
        <v>20</v>
      </c>
      <c r="N1662" s="10" t="s">
        <v>40415</v>
      </c>
      <c r="O1662" s="389" t="s">
        <v>36672</v>
      </c>
      <c r="P1662" s="386">
        <v>45231</v>
      </c>
    </row>
    <row r="1663" spans="1:16" s="8" customFormat="1" ht="15" customHeight="1" x14ac:dyDescent="0.25">
      <c r="A1663" s="362" t="s">
        <v>27</v>
      </c>
      <c r="B1663" s="362" t="s">
        <v>22113</v>
      </c>
      <c r="C1663" s="340" t="s">
        <v>38187</v>
      </c>
      <c r="D1663" s="362" t="s">
        <v>38196</v>
      </c>
      <c r="E1663" s="362">
        <v>13</v>
      </c>
      <c r="F1663" s="364">
        <v>23123234</v>
      </c>
      <c r="G1663" s="363">
        <v>27231232341</v>
      </c>
      <c r="H1663" s="365">
        <v>26635</v>
      </c>
      <c r="I1663" s="388" t="s">
        <v>40522</v>
      </c>
      <c r="J1663" s="378">
        <v>12</v>
      </c>
      <c r="K1663" s="381">
        <v>1972</v>
      </c>
      <c r="L1663" s="369">
        <f t="shared" ca="1" si="25"/>
        <v>51</v>
      </c>
      <c r="M1663" s="299" t="s">
        <v>20</v>
      </c>
      <c r="N1663" s="10" t="s">
        <v>28854</v>
      </c>
      <c r="O1663" s="389" t="s">
        <v>38050</v>
      </c>
      <c r="P1663" s="386">
        <v>45078</v>
      </c>
    </row>
    <row r="1664" spans="1:16" s="8" customFormat="1" ht="15" customHeight="1" x14ac:dyDescent="0.25">
      <c r="A1664" s="362" t="s">
        <v>27</v>
      </c>
      <c r="B1664" s="362" t="s">
        <v>22113</v>
      </c>
      <c r="C1664" s="340" t="s">
        <v>13726</v>
      </c>
      <c r="D1664" s="362" t="s">
        <v>13725</v>
      </c>
      <c r="E1664" s="362">
        <v>14</v>
      </c>
      <c r="F1664" s="364">
        <v>21796984</v>
      </c>
      <c r="G1664" s="363">
        <v>27217969846</v>
      </c>
      <c r="H1664" s="365">
        <v>26025</v>
      </c>
      <c r="I1664" s="388">
        <v>2</v>
      </c>
      <c r="J1664" s="378">
        <v>4</v>
      </c>
      <c r="K1664" s="381">
        <v>1971</v>
      </c>
      <c r="L1664" s="369">
        <f t="shared" ca="1" si="25"/>
        <v>53</v>
      </c>
      <c r="M1664" s="299" t="s">
        <v>20</v>
      </c>
      <c r="N1664" s="10" t="s">
        <v>28854</v>
      </c>
      <c r="O1664" s="389" t="s">
        <v>29358</v>
      </c>
      <c r="P1664" s="386">
        <v>44298</v>
      </c>
    </row>
    <row r="1665" spans="1:16" s="8" customFormat="1" ht="15" customHeight="1" x14ac:dyDescent="0.25">
      <c r="A1665" s="362" t="s">
        <v>23</v>
      </c>
      <c r="B1665" s="362" t="s">
        <v>22113</v>
      </c>
      <c r="C1665" s="340" t="s">
        <v>13724</v>
      </c>
      <c r="D1665" s="362" t="s">
        <v>13723</v>
      </c>
      <c r="E1665" s="362">
        <v>15</v>
      </c>
      <c r="F1665" s="364">
        <v>20094809</v>
      </c>
      <c r="G1665" s="363">
        <v>20200948093</v>
      </c>
      <c r="H1665" s="365" t="s">
        <v>31111</v>
      </c>
      <c r="I1665" s="388">
        <v>20</v>
      </c>
      <c r="J1665" s="378">
        <v>1</v>
      </c>
      <c r="K1665" s="381">
        <v>1968</v>
      </c>
      <c r="L1665" s="369">
        <f t="shared" ca="1" si="25"/>
        <v>56</v>
      </c>
      <c r="M1665" s="299" t="s">
        <v>20</v>
      </c>
      <c r="N1665" s="10" t="s">
        <v>40415</v>
      </c>
      <c r="O1665" s="389" t="s">
        <v>30830</v>
      </c>
      <c r="P1665" s="386">
        <v>42926</v>
      </c>
    </row>
    <row r="1666" spans="1:16" s="8" customFormat="1" ht="15" customHeight="1" x14ac:dyDescent="0.25">
      <c r="A1666" s="362" t="s">
        <v>46</v>
      </c>
      <c r="B1666" s="362" t="s">
        <v>22113</v>
      </c>
      <c r="C1666" s="340" t="s">
        <v>13722</v>
      </c>
      <c r="D1666" s="362" t="s">
        <v>13721</v>
      </c>
      <c r="E1666" s="362">
        <v>14</v>
      </c>
      <c r="F1666" s="364">
        <v>29191395</v>
      </c>
      <c r="G1666" s="363">
        <v>20291913955</v>
      </c>
      <c r="H1666" s="365">
        <v>29856</v>
      </c>
      <c r="I1666" s="388">
        <v>27</v>
      </c>
      <c r="J1666" s="378">
        <v>9</v>
      </c>
      <c r="K1666" s="381">
        <v>1981</v>
      </c>
      <c r="L1666" s="369">
        <f t="shared" ref="L1666:L1729" ca="1" si="26">DATEDIF(H1666,TODAY(),"Y")</f>
        <v>42</v>
      </c>
      <c r="M1666" s="299" t="s">
        <v>20</v>
      </c>
      <c r="N1666" s="10" t="s">
        <v>40415</v>
      </c>
      <c r="O1666" s="389" t="s">
        <v>29351</v>
      </c>
      <c r="P1666" s="386">
        <v>44105</v>
      </c>
    </row>
    <row r="1667" spans="1:16" s="8" customFormat="1" ht="15" customHeight="1" x14ac:dyDescent="0.25">
      <c r="A1667" s="362" t="s">
        <v>2915</v>
      </c>
      <c r="B1667" s="362" t="s">
        <v>22113</v>
      </c>
      <c r="C1667" s="340" t="s">
        <v>39239</v>
      </c>
      <c r="D1667" s="362" t="s">
        <v>39296</v>
      </c>
      <c r="E1667" s="362">
        <v>12</v>
      </c>
      <c r="F1667" s="364">
        <v>29274550</v>
      </c>
      <c r="G1667" s="363" t="s">
        <v>39317</v>
      </c>
      <c r="H1667" s="365">
        <v>30024</v>
      </c>
      <c r="I1667" s="388">
        <v>14</v>
      </c>
      <c r="J1667" s="378">
        <v>3</v>
      </c>
      <c r="K1667" s="381" t="s">
        <v>40523</v>
      </c>
      <c r="L1667" s="369">
        <f t="shared" ca="1" si="26"/>
        <v>42</v>
      </c>
      <c r="M1667" s="299" t="s">
        <v>20</v>
      </c>
      <c r="N1667" s="10" t="s">
        <v>28854</v>
      </c>
      <c r="O1667" s="389" t="s">
        <v>39123</v>
      </c>
      <c r="P1667" s="386">
        <v>45200</v>
      </c>
    </row>
    <row r="1668" spans="1:16" s="8" customFormat="1" ht="15" customHeight="1" x14ac:dyDescent="0.25">
      <c r="A1668" s="362">
        <v>17</v>
      </c>
      <c r="B1668" s="362" t="s">
        <v>22113</v>
      </c>
      <c r="C1668" s="340" t="s">
        <v>13720</v>
      </c>
      <c r="D1668" s="362" t="s">
        <v>13719</v>
      </c>
      <c r="E1668" s="362">
        <v>12</v>
      </c>
      <c r="F1668" s="364">
        <v>29260271</v>
      </c>
      <c r="G1668" s="363">
        <v>20292602716</v>
      </c>
      <c r="H1668" s="365">
        <v>29972</v>
      </c>
      <c r="I1668" s="388">
        <v>21</v>
      </c>
      <c r="J1668" s="378">
        <v>1</v>
      </c>
      <c r="K1668" s="381">
        <v>1982</v>
      </c>
      <c r="L1668" s="369">
        <f t="shared" ca="1" si="26"/>
        <v>42</v>
      </c>
      <c r="M1668" s="299" t="s">
        <v>20</v>
      </c>
      <c r="N1668" s="10" t="s">
        <v>40415</v>
      </c>
      <c r="O1668" s="389" t="s">
        <v>29315</v>
      </c>
      <c r="P1668" s="386">
        <v>44256</v>
      </c>
    </row>
    <row r="1669" spans="1:16" s="8" customFormat="1" ht="15" customHeight="1" x14ac:dyDescent="0.25">
      <c r="A1669" s="362" t="s">
        <v>33761</v>
      </c>
      <c r="B1669" s="362" t="s">
        <v>22113</v>
      </c>
      <c r="C1669" s="340" t="s">
        <v>30848</v>
      </c>
      <c r="D1669" s="362" t="s">
        <v>30861</v>
      </c>
      <c r="E1669" s="362">
        <v>12</v>
      </c>
      <c r="F1669" s="364">
        <v>28874160</v>
      </c>
      <c r="G1669" s="363">
        <v>20288741604</v>
      </c>
      <c r="H1669" s="365">
        <v>29848</v>
      </c>
      <c r="I1669" s="388">
        <v>19</v>
      </c>
      <c r="J1669" s="378">
        <v>9</v>
      </c>
      <c r="K1669" s="381">
        <v>1981</v>
      </c>
      <c r="L1669" s="369">
        <f t="shared" ca="1" si="26"/>
        <v>42</v>
      </c>
      <c r="M1669" s="299" t="s">
        <v>20</v>
      </c>
      <c r="N1669" s="10" t="s">
        <v>40415</v>
      </c>
      <c r="O1669" s="389" t="s">
        <v>30833</v>
      </c>
      <c r="P1669" s="386">
        <v>44501</v>
      </c>
    </row>
    <row r="1670" spans="1:16" s="8" customFormat="1" ht="15" customHeight="1" x14ac:dyDescent="0.25">
      <c r="A1670" s="362" t="s">
        <v>172</v>
      </c>
      <c r="B1670" s="362" t="s">
        <v>22113</v>
      </c>
      <c r="C1670" s="340" t="s">
        <v>39399</v>
      </c>
      <c r="D1670" s="362" t="s">
        <v>39464</v>
      </c>
      <c r="E1670" s="362">
        <v>12</v>
      </c>
      <c r="F1670" s="364">
        <v>28623576</v>
      </c>
      <c r="G1670" s="363">
        <v>20286235760</v>
      </c>
      <c r="H1670" s="365">
        <v>29585</v>
      </c>
      <c r="I1670" s="388">
        <v>30</v>
      </c>
      <c r="J1670" s="378">
        <v>12</v>
      </c>
      <c r="K1670" s="381" t="s">
        <v>40518</v>
      </c>
      <c r="L1670" s="369">
        <f t="shared" ca="1" si="26"/>
        <v>43</v>
      </c>
      <c r="M1670" s="299" t="s">
        <v>20</v>
      </c>
      <c r="N1670" s="10" t="s">
        <v>40415</v>
      </c>
      <c r="O1670" s="389" t="s">
        <v>36672</v>
      </c>
      <c r="P1670" s="386">
        <v>45231</v>
      </c>
    </row>
    <row r="1671" spans="1:16" s="8" customFormat="1" ht="15" customHeight="1" x14ac:dyDescent="0.25">
      <c r="A1671" s="362">
        <v>15</v>
      </c>
      <c r="B1671" s="362" t="s">
        <v>22113</v>
      </c>
      <c r="C1671" s="340" t="s">
        <v>40245</v>
      </c>
      <c r="D1671" s="362" t="s">
        <v>40276</v>
      </c>
      <c r="E1671" s="362">
        <v>12</v>
      </c>
      <c r="F1671" s="364">
        <v>28662316</v>
      </c>
      <c r="G1671" s="363">
        <v>20286623167</v>
      </c>
      <c r="H1671" s="365">
        <v>29608</v>
      </c>
      <c r="I1671" s="388">
        <v>22</v>
      </c>
      <c r="J1671" s="378">
        <v>1</v>
      </c>
      <c r="K1671" s="381">
        <v>1981</v>
      </c>
      <c r="L1671" s="369">
        <f t="shared" ca="1" si="26"/>
        <v>43</v>
      </c>
      <c r="M1671" s="299" t="s">
        <v>20</v>
      </c>
      <c r="N1671" s="10" t="s">
        <v>40415</v>
      </c>
      <c r="O1671" s="389" t="s">
        <v>40280</v>
      </c>
      <c r="P1671" s="386">
        <v>45352</v>
      </c>
    </row>
    <row r="1672" spans="1:16" s="8" customFormat="1" ht="15" customHeight="1" x14ac:dyDescent="0.25">
      <c r="A1672" s="362">
        <v>11</v>
      </c>
      <c r="B1672" s="362" t="s">
        <v>22113</v>
      </c>
      <c r="C1672" s="340" t="s">
        <v>13718</v>
      </c>
      <c r="D1672" s="362" t="s">
        <v>13717</v>
      </c>
      <c r="E1672" s="362">
        <v>14</v>
      </c>
      <c r="F1672" s="364">
        <v>27324198</v>
      </c>
      <c r="G1672" s="363">
        <v>27273241987</v>
      </c>
      <c r="H1672" s="365">
        <v>28999</v>
      </c>
      <c r="I1672" s="388">
        <v>24</v>
      </c>
      <c r="J1672" s="378">
        <v>5</v>
      </c>
      <c r="K1672" s="381">
        <v>1979</v>
      </c>
      <c r="L1672" s="369">
        <f t="shared" ca="1" si="26"/>
        <v>44</v>
      </c>
      <c r="M1672" s="299" t="s">
        <v>20</v>
      </c>
      <c r="N1672" s="10" t="s">
        <v>28854</v>
      </c>
      <c r="O1672" s="389" t="s">
        <v>30749</v>
      </c>
      <c r="P1672" s="386">
        <v>42860</v>
      </c>
    </row>
    <row r="1673" spans="1:16" s="8" customFormat="1" ht="15" customHeight="1" x14ac:dyDescent="0.25">
      <c r="A1673" s="362">
        <v>17</v>
      </c>
      <c r="B1673" s="362" t="s">
        <v>22113</v>
      </c>
      <c r="C1673" s="340" t="s">
        <v>40246</v>
      </c>
      <c r="D1673" s="362" t="s">
        <v>40277</v>
      </c>
      <c r="E1673" s="362">
        <v>12</v>
      </c>
      <c r="F1673" s="364">
        <v>26984211</v>
      </c>
      <c r="G1673" s="363">
        <v>27269842119</v>
      </c>
      <c r="H1673" s="365">
        <v>28828</v>
      </c>
      <c r="I1673" s="388">
        <v>4</v>
      </c>
      <c r="J1673" s="378">
        <v>12</v>
      </c>
      <c r="K1673" s="381" t="s">
        <v>40524</v>
      </c>
      <c r="L1673" s="369">
        <f t="shared" ca="1" si="26"/>
        <v>45</v>
      </c>
      <c r="M1673" s="299" t="s">
        <v>20</v>
      </c>
      <c r="N1673" s="10" t="s">
        <v>28854</v>
      </c>
      <c r="O1673" s="389" t="s">
        <v>40280</v>
      </c>
      <c r="P1673" s="386">
        <v>45352</v>
      </c>
    </row>
    <row r="1674" spans="1:16" s="8" customFormat="1" ht="15" customHeight="1" x14ac:dyDescent="0.25">
      <c r="A1674" s="362" t="s">
        <v>33761</v>
      </c>
      <c r="B1674" s="362" t="s">
        <v>22113</v>
      </c>
      <c r="C1674" s="340" t="s">
        <v>40247</v>
      </c>
      <c r="D1674" s="362" t="s">
        <v>40278</v>
      </c>
      <c r="E1674" s="362">
        <v>12</v>
      </c>
      <c r="F1674" s="364">
        <v>26921400</v>
      </c>
      <c r="G1674" s="363">
        <v>27269214002</v>
      </c>
      <c r="H1674" s="365">
        <v>28806</v>
      </c>
      <c r="I1674" s="388">
        <v>12</v>
      </c>
      <c r="J1674" s="378">
        <v>11</v>
      </c>
      <c r="K1674" s="381">
        <v>1978</v>
      </c>
      <c r="L1674" s="369">
        <f t="shared" ca="1" si="26"/>
        <v>45</v>
      </c>
      <c r="M1674" s="299" t="s">
        <v>20</v>
      </c>
      <c r="N1674" s="10" t="s">
        <v>28854</v>
      </c>
      <c r="O1674" s="389" t="s">
        <v>40280</v>
      </c>
      <c r="P1674" s="386">
        <v>45352</v>
      </c>
    </row>
    <row r="1675" spans="1:16" s="8" customFormat="1" ht="15" customHeight="1" x14ac:dyDescent="0.25">
      <c r="A1675" s="362">
        <v>11</v>
      </c>
      <c r="B1675" s="362" t="s">
        <v>22113</v>
      </c>
      <c r="C1675" s="340" t="s">
        <v>13716</v>
      </c>
      <c r="D1675" s="362" t="s">
        <v>13715</v>
      </c>
      <c r="E1675" s="362">
        <v>14</v>
      </c>
      <c r="F1675" s="364">
        <v>25528478</v>
      </c>
      <c r="G1675" s="363">
        <v>23255284789</v>
      </c>
      <c r="H1675" s="365">
        <v>28047</v>
      </c>
      <c r="I1675" s="388">
        <v>14</v>
      </c>
      <c r="J1675" s="378">
        <v>10</v>
      </c>
      <c r="K1675" s="381">
        <v>1976</v>
      </c>
      <c r="L1675" s="369">
        <f t="shared" ca="1" si="26"/>
        <v>47</v>
      </c>
      <c r="M1675" s="299" t="s">
        <v>20</v>
      </c>
      <c r="N1675" s="10" t="s">
        <v>40415</v>
      </c>
      <c r="O1675" s="389" t="s">
        <v>29313</v>
      </c>
      <c r="P1675" s="386">
        <v>43160</v>
      </c>
    </row>
    <row r="1676" spans="1:16" s="8" customFormat="1" ht="15" customHeight="1" x14ac:dyDescent="0.25">
      <c r="A1676" s="362" t="s">
        <v>27</v>
      </c>
      <c r="B1676" s="362" t="s">
        <v>22113</v>
      </c>
      <c r="C1676" s="340" t="s">
        <v>38183</v>
      </c>
      <c r="D1676" s="362" t="s">
        <v>38193</v>
      </c>
      <c r="E1676" s="362">
        <v>13</v>
      </c>
      <c r="F1676" s="364">
        <v>24998640</v>
      </c>
      <c r="G1676" s="363">
        <v>20249986403</v>
      </c>
      <c r="H1676" s="365">
        <v>27877</v>
      </c>
      <c r="I1676" s="388">
        <v>27</v>
      </c>
      <c r="J1676" s="378">
        <v>4</v>
      </c>
      <c r="K1676" s="381">
        <v>1976</v>
      </c>
      <c r="L1676" s="369">
        <f t="shared" ca="1" si="26"/>
        <v>47</v>
      </c>
      <c r="M1676" s="299" t="s">
        <v>20</v>
      </c>
      <c r="N1676" s="10" t="s">
        <v>40415</v>
      </c>
      <c r="O1676" s="389" t="s">
        <v>38050</v>
      </c>
      <c r="P1676" s="386">
        <v>45077</v>
      </c>
    </row>
    <row r="1677" spans="1:16" s="8" customFormat="1" ht="15" customHeight="1" x14ac:dyDescent="0.25">
      <c r="A1677" s="362" t="s">
        <v>46</v>
      </c>
      <c r="B1677" s="362" t="s">
        <v>22113</v>
      </c>
      <c r="C1677" s="340" t="s">
        <v>13714</v>
      </c>
      <c r="D1677" s="362" t="s">
        <v>13713</v>
      </c>
      <c r="E1677" s="362">
        <v>14</v>
      </c>
      <c r="F1677" s="364">
        <v>21801667</v>
      </c>
      <c r="G1677" s="363">
        <v>20218016678</v>
      </c>
      <c r="H1677" s="365">
        <v>25768</v>
      </c>
      <c r="I1677" s="388">
        <v>19</v>
      </c>
      <c r="J1677" s="378">
        <v>7</v>
      </c>
      <c r="K1677" s="381">
        <v>1970</v>
      </c>
      <c r="L1677" s="369">
        <f t="shared" ca="1" si="26"/>
        <v>53</v>
      </c>
      <c r="M1677" s="299" t="s">
        <v>20</v>
      </c>
      <c r="N1677" s="10" t="s">
        <v>40415</v>
      </c>
      <c r="O1677" s="389" t="s">
        <v>29317</v>
      </c>
      <c r="P1677" s="386">
        <v>44044</v>
      </c>
    </row>
    <row r="1678" spans="1:16" s="8" customFormat="1" ht="15" customHeight="1" x14ac:dyDescent="0.25">
      <c r="A1678" s="362" t="s">
        <v>27</v>
      </c>
      <c r="B1678" s="362" t="s">
        <v>22113</v>
      </c>
      <c r="C1678" s="340" t="s">
        <v>13712</v>
      </c>
      <c r="D1678" s="362" t="s">
        <v>13711</v>
      </c>
      <c r="E1678" s="362">
        <v>14</v>
      </c>
      <c r="F1678" s="364">
        <v>28908333</v>
      </c>
      <c r="G1678" s="363">
        <v>20289083333</v>
      </c>
      <c r="H1678" s="365">
        <v>29727</v>
      </c>
      <c r="I1678" s="388">
        <v>21</v>
      </c>
      <c r="J1678" s="378">
        <v>5</v>
      </c>
      <c r="K1678" s="381">
        <v>1981</v>
      </c>
      <c r="L1678" s="369">
        <f t="shared" ca="1" si="26"/>
        <v>42</v>
      </c>
      <c r="M1678" s="299" t="s">
        <v>20</v>
      </c>
      <c r="N1678" s="10" t="s">
        <v>40415</v>
      </c>
      <c r="O1678" s="389" t="s">
        <v>29314</v>
      </c>
      <c r="P1678" s="386">
        <v>43952</v>
      </c>
    </row>
    <row r="1679" spans="1:16" s="8" customFormat="1" ht="15" customHeight="1" x14ac:dyDescent="0.25">
      <c r="A1679" s="362">
        <v>25</v>
      </c>
      <c r="B1679" s="362" t="s">
        <v>22113</v>
      </c>
      <c r="C1679" s="340" t="s">
        <v>37966</v>
      </c>
      <c r="D1679" s="362" t="s">
        <v>37973</v>
      </c>
      <c r="E1679" s="362">
        <v>14</v>
      </c>
      <c r="F1679" s="364">
        <v>20885094</v>
      </c>
      <c r="G1679" s="363">
        <v>20208850947</v>
      </c>
      <c r="H1679" s="365">
        <v>25476</v>
      </c>
      <c r="I1679" s="388">
        <v>30</v>
      </c>
      <c r="J1679" s="378">
        <v>9</v>
      </c>
      <c r="K1679" s="381">
        <v>1969</v>
      </c>
      <c r="L1679" s="369">
        <f t="shared" ca="1" si="26"/>
        <v>54</v>
      </c>
      <c r="M1679" s="299" t="s">
        <v>20</v>
      </c>
      <c r="N1679" s="10" t="s">
        <v>40415</v>
      </c>
      <c r="O1679" s="389" t="s">
        <v>37917</v>
      </c>
      <c r="P1679" s="386">
        <v>45047</v>
      </c>
    </row>
    <row r="1680" spans="1:16" s="8" customFormat="1" ht="15" customHeight="1" x14ac:dyDescent="0.25">
      <c r="A1680" s="362" t="s">
        <v>193</v>
      </c>
      <c r="B1680" s="362" t="s">
        <v>22113</v>
      </c>
      <c r="C1680" s="340" t="s">
        <v>35414</v>
      </c>
      <c r="D1680" s="362" t="s">
        <v>35425</v>
      </c>
      <c r="E1680" s="362">
        <v>14</v>
      </c>
      <c r="F1680" s="364">
        <v>23628995</v>
      </c>
      <c r="G1680" s="363">
        <v>20236289959</v>
      </c>
      <c r="H1680" s="365">
        <v>27010</v>
      </c>
      <c r="I1680" s="388">
        <v>12</v>
      </c>
      <c r="J1680" s="378">
        <v>12</v>
      </c>
      <c r="K1680" s="381">
        <v>1973</v>
      </c>
      <c r="L1680" s="369">
        <f t="shared" ca="1" si="26"/>
        <v>50</v>
      </c>
      <c r="M1680" s="299" t="s">
        <v>20</v>
      </c>
      <c r="N1680" s="10" t="s">
        <v>40415</v>
      </c>
      <c r="O1680" s="389" t="s">
        <v>35341</v>
      </c>
      <c r="P1680" s="386">
        <v>44774</v>
      </c>
    </row>
    <row r="1681" spans="1:16" s="8" customFormat="1" ht="15" customHeight="1" x14ac:dyDescent="0.25">
      <c r="A1681" s="362">
        <v>24</v>
      </c>
      <c r="B1681" s="362" t="s">
        <v>22113</v>
      </c>
      <c r="C1681" s="340" t="s">
        <v>38924</v>
      </c>
      <c r="D1681" s="362" t="s">
        <v>38966</v>
      </c>
      <c r="E1681" s="362">
        <v>15</v>
      </c>
      <c r="F1681" s="364">
        <v>23043834</v>
      </c>
      <c r="G1681" s="363">
        <v>20230438342</v>
      </c>
      <c r="H1681" s="365">
        <v>26594</v>
      </c>
      <c r="I1681" s="388">
        <v>22</v>
      </c>
      <c r="J1681" s="378">
        <v>10</v>
      </c>
      <c r="K1681" s="381">
        <v>1972</v>
      </c>
      <c r="L1681" s="369">
        <f t="shared" ca="1" si="26"/>
        <v>51</v>
      </c>
      <c r="M1681" s="299" t="s">
        <v>20</v>
      </c>
      <c r="N1681" s="10" t="s">
        <v>40415</v>
      </c>
      <c r="O1681" s="389" t="s">
        <v>38820</v>
      </c>
      <c r="P1681" s="386">
        <v>45170</v>
      </c>
    </row>
    <row r="1682" spans="1:16" s="8" customFormat="1" ht="15" customHeight="1" x14ac:dyDescent="0.25">
      <c r="A1682" s="362" t="s">
        <v>27</v>
      </c>
      <c r="B1682" s="362" t="s">
        <v>22113</v>
      </c>
      <c r="C1682" s="340" t="s">
        <v>13710</v>
      </c>
      <c r="D1682" s="362" t="s">
        <v>13709</v>
      </c>
      <c r="E1682" s="362">
        <v>14</v>
      </c>
      <c r="F1682" s="364">
        <v>22139058</v>
      </c>
      <c r="G1682" s="363">
        <v>27221390585</v>
      </c>
      <c r="H1682" s="365">
        <v>26063</v>
      </c>
      <c r="I1682" s="388">
        <v>10</v>
      </c>
      <c r="J1682" s="378">
        <v>5</v>
      </c>
      <c r="K1682" s="381">
        <v>1971</v>
      </c>
      <c r="L1682" s="369">
        <f t="shared" ca="1" si="26"/>
        <v>52</v>
      </c>
      <c r="M1682" s="299" t="s">
        <v>20</v>
      </c>
      <c r="N1682" s="10" t="s">
        <v>28854</v>
      </c>
      <c r="O1682" s="389" t="s">
        <v>29317</v>
      </c>
      <c r="P1682" s="386">
        <v>44044</v>
      </c>
    </row>
    <row r="1683" spans="1:16" s="8" customFormat="1" ht="15" customHeight="1" x14ac:dyDescent="0.25">
      <c r="A1683" s="362" t="s">
        <v>27</v>
      </c>
      <c r="B1683" s="362" t="s">
        <v>22113</v>
      </c>
      <c r="C1683" s="340" t="s">
        <v>13708</v>
      </c>
      <c r="D1683" s="362" t="s">
        <v>13707</v>
      </c>
      <c r="E1683" s="362">
        <v>16</v>
      </c>
      <c r="F1683" s="364">
        <v>21463212</v>
      </c>
      <c r="G1683" s="363">
        <v>27214632123</v>
      </c>
      <c r="H1683" s="365">
        <v>25567</v>
      </c>
      <c r="I1683" s="388">
        <v>30</v>
      </c>
      <c r="J1683" s="378">
        <v>12</v>
      </c>
      <c r="K1683" s="381">
        <v>1969</v>
      </c>
      <c r="L1683" s="369">
        <f t="shared" ca="1" si="26"/>
        <v>54</v>
      </c>
      <c r="M1683" s="299" t="s">
        <v>20</v>
      </c>
      <c r="N1683" s="10" t="s">
        <v>28854</v>
      </c>
      <c r="O1683" s="389" t="s">
        <v>29345</v>
      </c>
      <c r="P1683" s="386">
        <v>43678</v>
      </c>
    </row>
    <row r="1684" spans="1:16" s="8" customFormat="1" ht="15" customHeight="1" x14ac:dyDescent="0.25">
      <c r="A1684" s="362" t="s">
        <v>193</v>
      </c>
      <c r="B1684" s="362" t="s">
        <v>22113</v>
      </c>
      <c r="C1684" s="340" t="s">
        <v>13706</v>
      </c>
      <c r="D1684" s="362" t="s">
        <v>13705</v>
      </c>
      <c r="E1684" s="362">
        <v>14</v>
      </c>
      <c r="F1684" s="364">
        <v>24717430</v>
      </c>
      <c r="G1684" s="363">
        <v>27247174309</v>
      </c>
      <c r="H1684" s="365">
        <v>27604</v>
      </c>
      <c r="I1684" s="388">
        <v>29</v>
      </c>
      <c r="J1684" s="378">
        <v>7</v>
      </c>
      <c r="K1684" s="381">
        <v>1975</v>
      </c>
      <c r="L1684" s="369">
        <f t="shared" ca="1" si="26"/>
        <v>48</v>
      </c>
      <c r="M1684" s="299" t="s">
        <v>20</v>
      </c>
      <c r="N1684" s="10" t="s">
        <v>28854</v>
      </c>
      <c r="O1684" s="389" t="s">
        <v>29346</v>
      </c>
      <c r="P1684" s="386">
        <v>44409</v>
      </c>
    </row>
    <row r="1685" spans="1:16" s="8" customFormat="1" ht="15" customHeight="1" x14ac:dyDescent="0.25">
      <c r="A1685" s="362" t="s">
        <v>27</v>
      </c>
      <c r="B1685" s="362" t="s">
        <v>22113</v>
      </c>
      <c r="C1685" s="340" t="s">
        <v>33780</v>
      </c>
      <c r="D1685" s="362" t="s">
        <v>33802</v>
      </c>
      <c r="E1685" s="362">
        <v>14</v>
      </c>
      <c r="F1685" s="364">
        <v>18181851</v>
      </c>
      <c r="G1685" s="363">
        <v>23181818514</v>
      </c>
      <c r="H1685" s="365">
        <v>24379</v>
      </c>
      <c r="I1685" s="388">
        <v>29</v>
      </c>
      <c r="J1685" s="378">
        <v>9</v>
      </c>
      <c r="K1685" s="381">
        <v>1966</v>
      </c>
      <c r="L1685" s="369">
        <f t="shared" ca="1" si="26"/>
        <v>57</v>
      </c>
      <c r="M1685" s="299" t="s">
        <v>20</v>
      </c>
      <c r="N1685" s="10" t="s">
        <v>28854</v>
      </c>
      <c r="O1685" s="389" t="s">
        <v>33567</v>
      </c>
      <c r="P1685" s="386">
        <v>44652</v>
      </c>
    </row>
    <row r="1686" spans="1:16" s="8" customFormat="1" ht="15" customHeight="1" x14ac:dyDescent="0.25">
      <c r="A1686" s="362">
        <v>24</v>
      </c>
      <c r="B1686" s="362" t="s">
        <v>22113</v>
      </c>
      <c r="C1686" s="340" t="s">
        <v>13704</v>
      </c>
      <c r="D1686" s="362" t="s">
        <v>13703</v>
      </c>
      <c r="E1686" s="362">
        <v>15</v>
      </c>
      <c r="F1686" s="364">
        <v>18320899</v>
      </c>
      <c r="G1686" s="363">
        <v>27183208999</v>
      </c>
      <c r="H1686" s="365">
        <v>24481</v>
      </c>
      <c r="I1686" s="388">
        <v>9</v>
      </c>
      <c r="J1686" s="378">
        <v>1</v>
      </c>
      <c r="K1686" s="381">
        <v>1967</v>
      </c>
      <c r="L1686" s="369">
        <f t="shared" ca="1" si="26"/>
        <v>57</v>
      </c>
      <c r="M1686" s="299" t="s">
        <v>20</v>
      </c>
      <c r="N1686" s="10" t="s">
        <v>28854</v>
      </c>
      <c r="O1686" s="389" t="s">
        <v>29316</v>
      </c>
      <c r="P1686" s="386">
        <v>44136</v>
      </c>
    </row>
    <row r="1687" spans="1:16" s="8" customFormat="1" ht="15" customHeight="1" x14ac:dyDescent="0.25">
      <c r="A1687" s="362" t="s">
        <v>27</v>
      </c>
      <c r="B1687" s="362" t="s">
        <v>22113</v>
      </c>
      <c r="C1687" s="340" t="s">
        <v>13702</v>
      </c>
      <c r="D1687" s="362" t="s">
        <v>13701</v>
      </c>
      <c r="E1687" s="362">
        <v>14</v>
      </c>
      <c r="F1687" s="364">
        <v>14927745</v>
      </c>
      <c r="G1687" s="363">
        <v>27149277450</v>
      </c>
      <c r="H1687" s="365">
        <v>22611</v>
      </c>
      <c r="I1687" s="388">
        <v>26</v>
      </c>
      <c r="J1687" s="378">
        <v>11</v>
      </c>
      <c r="K1687" s="381">
        <v>1961</v>
      </c>
      <c r="L1687" s="369">
        <f t="shared" ca="1" si="26"/>
        <v>62</v>
      </c>
      <c r="M1687" s="299" t="s">
        <v>20</v>
      </c>
      <c r="N1687" s="10" t="s">
        <v>28854</v>
      </c>
      <c r="O1687" s="389" t="s">
        <v>29341</v>
      </c>
      <c r="P1687" s="386">
        <v>43617</v>
      </c>
    </row>
    <row r="1688" spans="1:16" s="8" customFormat="1" ht="15" customHeight="1" x14ac:dyDescent="0.25">
      <c r="A1688" s="362" t="s">
        <v>27</v>
      </c>
      <c r="B1688" s="362" t="s">
        <v>22113</v>
      </c>
      <c r="C1688" s="340" t="s">
        <v>13700</v>
      </c>
      <c r="D1688" s="362" t="s">
        <v>13699</v>
      </c>
      <c r="E1688" s="362">
        <v>17</v>
      </c>
      <c r="F1688" s="364">
        <v>20909366</v>
      </c>
      <c r="G1688" s="363">
        <v>27209093664</v>
      </c>
      <c r="H1688" s="365">
        <v>25315</v>
      </c>
      <c r="I1688" s="388">
        <v>22</v>
      </c>
      <c r="J1688" s="378">
        <v>4</v>
      </c>
      <c r="K1688" s="381">
        <v>1969</v>
      </c>
      <c r="L1688" s="369">
        <f t="shared" ca="1" si="26"/>
        <v>55</v>
      </c>
      <c r="M1688" s="299" t="s">
        <v>20</v>
      </c>
      <c r="N1688" s="10" t="s">
        <v>28854</v>
      </c>
      <c r="O1688" s="389" t="s">
        <v>30764</v>
      </c>
      <c r="P1688" s="386">
        <v>40483</v>
      </c>
    </row>
    <row r="1689" spans="1:16" s="8" customFormat="1" ht="15" customHeight="1" x14ac:dyDescent="0.25">
      <c r="A1689" s="362" t="s">
        <v>27</v>
      </c>
      <c r="B1689" s="362" t="s">
        <v>22113</v>
      </c>
      <c r="C1689" s="340" t="s">
        <v>13698</v>
      </c>
      <c r="D1689" s="362" t="s">
        <v>13697</v>
      </c>
      <c r="E1689" s="362">
        <v>14</v>
      </c>
      <c r="F1689" s="364">
        <v>17110351</v>
      </c>
      <c r="G1689" s="363">
        <v>27171103512</v>
      </c>
      <c r="H1689" s="365">
        <v>23692</v>
      </c>
      <c r="I1689" s="388">
        <v>11</v>
      </c>
      <c r="J1689" s="378">
        <v>11</v>
      </c>
      <c r="K1689" s="381">
        <v>1964</v>
      </c>
      <c r="L1689" s="369">
        <f t="shared" ca="1" si="26"/>
        <v>59</v>
      </c>
      <c r="M1689" s="299" t="s">
        <v>20</v>
      </c>
      <c r="N1689" s="10" t="s">
        <v>28854</v>
      </c>
      <c r="O1689" s="389" t="s">
        <v>29351</v>
      </c>
      <c r="P1689" s="386">
        <v>44105</v>
      </c>
    </row>
    <row r="1690" spans="1:16" s="8" customFormat="1" ht="15" customHeight="1" x14ac:dyDescent="0.25">
      <c r="A1690" s="362" t="s">
        <v>27</v>
      </c>
      <c r="B1690" s="362" t="s">
        <v>22113</v>
      </c>
      <c r="C1690" s="340" t="s">
        <v>13696</v>
      </c>
      <c r="D1690" s="362" t="s">
        <v>13695</v>
      </c>
      <c r="E1690" s="362">
        <v>14</v>
      </c>
      <c r="F1690" s="364">
        <v>14796649</v>
      </c>
      <c r="G1690" s="363">
        <v>27147966496</v>
      </c>
      <c r="H1690" s="365">
        <v>22517</v>
      </c>
      <c r="I1690" s="388">
        <v>24</v>
      </c>
      <c r="J1690" s="378">
        <v>8</v>
      </c>
      <c r="K1690" s="381">
        <v>1961</v>
      </c>
      <c r="L1690" s="369">
        <f t="shared" ca="1" si="26"/>
        <v>62</v>
      </c>
      <c r="M1690" s="299" t="s">
        <v>20</v>
      </c>
      <c r="N1690" s="10" t="s">
        <v>28854</v>
      </c>
      <c r="O1690" s="389" t="s">
        <v>29341</v>
      </c>
      <c r="P1690" s="386">
        <v>43617</v>
      </c>
    </row>
    <row r="1691" spans="1:16" s="8" customFormat="1" ht="15" customHeight="1" x14ac:dyDescent="0.25">
      <c r="A1691" s="362" t="s">
        <v>27</v>
      </c>
      <c r="B1691" s="362" t="s">
        <v>22113</v>
      </c>
      <c r="C1691" s="340" t="s">
        <v>13694</v>
      </c>
      <c r="D1691" s="362" t="s">
        <v>13693</v>
      </c>
      <c r="E1691" s="362">
        <v>14</v>
      </c>
      <c r="F1691" s="364">
        <v>20350113</v>
      </c>
      <c r="G1691" s="363">
        <v>27203501132</v>
      </c>
      <c r="H1691" s="365">
        <v>25010</v>
      </c>
      <c r="I1691" s="388">
        <v>21</v>
      </c>
      <c r="J1691" s="378">
        <v>6</v>
      </c>
      <c r="K1691" s="381">
        <v>1968</v>
      </c>
      <c r="L1691" s="369">
        <f t="shared" ca="1" si="26"/>
        <v>55</v>
      </c>
      <c r="M1691" s="299" t="s">
        <v>20</v>
      </c>
      <c r="N1691" s="10" t="s">
        <v>28854</v>
      </c>
      <c r="O1691" s="389" t="s">
        <v>29324</v>
      </c>
      <c r="P1691" s="386">
        <v>43770</v>
      </c>
    </row>
    <row r="1692" spans="1:16" s="8" customFormat="1" ht="15" customHeight="1" x14ac:dyDescent="0.25">
      <c r="A1692" s="362" t="s">
        <v>27</v>
      </c>
      <c r="B1692" s="362" t="s">
        <v>22113</v>
      </c>
      <c r="C1692" s="340" t="s">
        <v>34128</v>
      </c>
      <c r="D1692" s="362" t="s">
        <v>34171</v>
      </c>
      <c r="E1692" s="362">
        <v>13</v>
      </c>
      <c r="F1692" s="364">
        <v>16622977</v>
      </c>
      <c r="G1692" s="363">
        <v>23166229774</v>
      </c>
      <c r="H1692" s="365">
        <v>23257</v>
      </c>
      <c r="I1692" s="388">
        <v>3</v>
      </c>
      <c r="J1692" s="378">
        <v>9</v>
      </c>
      <c r="K1692" s="381">
        <v>1963</v>
      </c>
      <c r="L1692" s="369">
        <f t="shared" ca="1" si="26"/>
        <v>60</v>
      </c>
      <c r="M1692" s="299" t="s">
        <v>20</v>
      </c>
      <c r="N1692" s="10" t="s">
        <v>28854</v>
      </c>
      <c r="O1692" s="389" t="s">
        <v>34034</v>
      </c>
      <c r="P1692" s="386">
        <v>44682</v>
      </c>
    </row>
    <row r="1693" spans="1:16" s="8" customFormat="1" ht="15" customHeight="1" x14ac:dyDescent="0.25">
      <c r="A1693" s="362" t="s">
        <v>27</v>
      </c>
      <c r="B1693" s="362" t="s">
        <v>22113</v>
      </c>
      <c r="C1693" s="340" t="s">
        <v>35747</v>
      </c>
      <c r="D1693" s="362" t="s">
        <v>35756</v>
      </c>
      <c r="E1693" s="362">
        <v>12</v>
      </c>
      <c r="F1693" s="364">
        <v>18320903</v>
      </c>
      <c r="G1693" s="363">
        <v>27183209030</v>
      </c>
      <c r="H1693" s="365">
        <v>24518</v>
      </c>
      <c r="I1693" s="388">
        <v>15</v>
      </c>
      <c r="J1693" s="378">
        <v>2</v>
      </c>
      <c r="K1693" s="381">
        <v>1967</v>
      </c>
      <c r="L1693" s="369">
        <f t="shared" ca="1" si="26"/>
        <v>57</v>
      </c>
      <c r="M1693" s="299" t="s">
        <v>20</v>
      </c>
      <c r="N1693" s="10" t="s">
        <v>28854</v>
      </c>
      <c r="O1693" s="389" t="s">
        <v>35535</v>
      </c>
      <c r="P1693" s="386" t="s">
        <v>35877</v>
      </c>
    </row>
    <row r="1694" spans="1:16" s="8" customFormat="1" ht="15" customHeight="1" x14ac:dyDescent="0.25">
      <c r="A1694" s="362" t="s">
        <v>27</v>
      </c>
      <c r="B1694" s="362" t="s">
        <v>22113</v>
      </c>
      <c r="C1694" s="340" t="s">
        <v>13692</v>
      </c>
      <c r="D1694" s="362" t="s">
        <v>13691</v>
      </c>
      <c r="E1694" s="362">
        <v>14</v>
      </c>
      <c r="F1694" s="364">
        <v>12255798</v>
      </c>
      <c r="G1694" s="363">
        <v>27122557982</v>
      </c>
      <c r="H1694" s="365">
        <v>21193</v>
      </c>
      <c r="I1694" s="388">
        <v>8</v>
      </c>
      <c r="J1694" s="378">
        <v>1</v>
      </c>
      <c r="K1694" s="381">
        <v>1958</v>
      </c>
      <c r="L1694" s="369">
        <f t="shared" ca="1" si="26"/>
        <v>66</v>
      </c>
      <c r="M1694" s="299" t="s">
        <v>20</v>
      </c>
      <c r="N1694" s="10" t="s">
        <v>28854</v>
      </c>
      <c r="O1694" s="389" t="s">
        <v>29317</v>
      </c>
      <c r="P1694" s="386">
        <v>44044</v>
      </c>
    </row>
    <row r="1695" spans="1:16" s="8" customFormat="1" ht="15" customHeight="1" x14ac:dyDescent="0.25">
      <c r="A1695" s="362">
        <v>17</v>
      </c>
      <c r="B1695" s="362" t="s">
        <v>22113</v>
      </c>
      <c r="C1695" s="340" t="s">
        <v>13690</v>
      </c>
      <c r="D1695" s="362" t="s">
        <v>13689</v>
      </c>
      <c r="E1695" s="362">
        <v>15</v>
      </c>
      <c r="F1695" s="364">
        <v>24154459</v>
      </c>
      <c r="G1695" s="363">
        <v>27241544597</v>
      </c>
      <c r="H1695" s="365">
        <v>27301</v>
      </c>
      <c r="I1695" s="388">
        <v>29</v>
      </c>
      <c r="J1695" s="378">
        <v>9</v>
      </c>
      <c r="K1695" s="381">
        <v>1974</v>
      </c>
      <c r="L1695" s="369">
        <f t="shared" ca="1" si="26"/>
        <v>49</v>
      </c>
      <c r="M1695" s="299" t="s">
        <v>20</v>
      </c>
      <c r="N1695" s="10" t="s">
        <v>28854</v>
      </c>
      <c r="O1695" s="389" t="s">
        <v>29316</v>
      </c>
      <c r="P1695" s="386">
        <v>44136</v>
      </c>
    </row>
    <row r="1696" spans="1:16" s="8" customFormat="1" ht="15" customHeight="1" x14ac:dyDescent="0.25">
      <c r="A1696" s="362" t="s">
        <v>889</v>
      </c>
      <c r="B1696" s="362" t="s">
        <v>22113</v>
      </c>
      <c r="C1696" s="340" t="s">
        <v>38642</v>
      </c>
      <c r="D1696" s="362" t="s">
        <v>38679</v>
      </c>
      <c r="E1696" s="362">
        <v>15</v>
      </c>
      <c r="F1696" s="364">
        <v>23514714</v>
      </c>
      <c r="G1696" s="363">
        <v>27235147144</v>
      </c>
      <c r="H1696" s="365">
        <v>26907</v>
      </c>
      <c r="I1696" s="388">
        <v>31</v>
      </c>
      <c r="J1696" s="378">
        <v>8</v>
      </c>
      <c r="K1696" s="381">
        <v>1973</v>
      </c>
      <c r="L1696" s="369">
        <f t="shared" ca="1" si="26"/>
        <v>50</v>
      </c>
      <c r="M1696" s="299" t="s">
        <v>20</v>
      </c>
      <c r="N1696" s="10" t="s">
        <v>28854</v>
      </c>
      <c r="O1696" s="389" t="s">
        <v>38556</v>
      </c>
      <c r="P1696" s="386">
        <v>45139</v>
      </c>
    </row>
    <row r="1697" spans="1:16" s="8" customFormat="1" ht="15" customHeight="1" x14ac:dyDescent="0.25">
      <c r="A1697" s="362">
        <v>13</v>
      </c>
      <c r="B1697" s="362" t="s">
        <v>22113</v>
      </c>
      <c r="C1697" s="340" t="s">
        <v>38353</v>
      </c>
      <c r="D1697" s="362" t="s">
        <v>38389</v>
      </c>
      <c r="E1697" s="362">
        <v>14</v>
      </c>
      <c r="F1697" s="364">
        <v>24998304</v>
      </c>
      <c r="G1697" s="363">
        <v>27249983042</v>
      </c>
      <c r="H1697" s="365">
        <v>27776</v>
      </c>
      <c r="I1697" s="388">
        <v>17</v>
      </c>
      <c r="J1697" s="378">
        <v>1</v>
      </c>
      <c r="K1697" s="381" t="s">
        <v>40519</v>
      </c>
      <c r="L1697" s="369">
        <f t="shared" ca="1" si="26"/>
        <v>48</v>
      </c>
      <c r="M1697" s="299" t="s">
        <v>20</v>
      </c>
      <c r="N1697" s="10" t="s">
        <v>28854</v>
      </c>
      <c r="O1697" s="389" t="s">
        <v>38280</v>
      </c>
      <c r="P1697" s="386">
        <v>45108</v>
      </c>
    </row>
    <row r="1698" spans="1:16" s="8" customFormat="1" ht="15" customHeight="1" x14ac:dyDescent="0.25">
      <c r="A1698" s="362" t="s">
        <v>172</v>
      </c>
      <c r="B1698" s="362" t="s">
        <v>22113</v>
      </c>
      <c r="C1698" s="340" t="s">
        <v>35418</v>
      </c>
      <c r="D1698" s="362" t="s">
        <v>35428</v>
      </c>
      <c r="E1698" s="362">
        <v>14</v>
      </c>
      <c r="F1698" s="364">
        <v>17418868</v>
      </c>
      <c r="G1698" s="363">
        <v>27174188683</v>
      </c>
      <c r="H1698" s="365">
        <v>23526</v>
      </c>
      <c r="I1698" s="388">
        <v>29</v>
      </c>
      <c r="J1698" s="378">
        <v>5</v>
      </c>
      <c r="K1698" s="381">
        <v>1964</v>
      </c>
      <c r="L1698" s="369">
        <f t="shared" ca="1" si="26"/>
        <v>59</v>
      </c>
      <c r="M1698" s="299" t="s">
        <v>20</v>
      </c>
      <c r="N1698" s="10" t="s">
        <v>28854</v>
      </c>
      <c r="O1698" s="389" t="s">
        <v>35341</v>
      </c>
      <c r="P1698" s="386">
        <v>44774</v>
      </c>
    </row>
    <row r="1699" spans="1:16" s="8" customFormat="1" ht="15" customHeight="1" x14ac:dyDescent="0.25">
      <c r="A1699" s="362" t="s">
        <v>172</v>
      </c>
      <c r="B1699" s="362" t="s">
        <v>22113</v>
      </c>
      <c r="C1699" s="340" t="s">
        <v>31192</v>
      </c>
      <c r="D1699" s="362" t="s">
        <v>31193</v>
      </c>
      <c r="E1699" s="362">
        <v>15</v>
      </c>
      <c r="F1699" s="364">
        <v>22139761</v>
      </c>
      <c r="G1699" s="363">
        <v>20221397615</v>
      </c>
      <c r="H1699" s="365">
        <v>26235</v>
      </c>
      <c r="I1699" s="388">
        <v>29</v>
      </c>
      <c r="J1699" s="378">
        <v>10</v>
      </c>
      <c r="K1699" s="381">
        <v>1971</v>
      </c>
      <c r="L1699" s="369">
        <f t="shared" ca="1" si="26"/>
        <v>52</v>
      </c>
      <c r="M1699" s="299" t="s">
        <v>20</v>
      </c>
      <c r="N1699" s="10" t="s">
        <v>40415</v>
      </c>
      <c r="O1699" s="389" t="s">
        <v>31211</v>
      </c>
      <c r="P1699" s="386">
        <v>44531</v>
      </c>
    </row>
    <row r="1700" spans="1:16" s="8" customFormat="1" ht="15" customHeight="1" x14ac:dyDescent="0.25">
      <c r="A1700" s="362" t="s">
        <v>59</v>
      </c>
      <c r="B1700" s="362" t="s">
        <v>22113</v>
      </c>
      <c r="C1700" s="340" t="s">
        <v>38354</v>
      </c>
      <c r="D1700" s="362" t="s">
        <v>38390</v>
      </c>
      <c r="E1700" s="362">
        <v>14</v>
      </c>
      <c r="F1700" s="364">
        <v>20060687</v>
      </c>
      <c r="G1700" s="363">
        <v>20200606877</v>
      </c>
      <c r="H1700" s="365">
        <v>24851</v>
      </c>
      <c r="I1700" s="388">
        <v>14</v>
      </c>
      <c r="J1700" s="378">
        <v>1</v>
      </c>
      <c r="K1700" s="381" t="s">
        <v>40525</v>
      </c>
      <c r="L1700" s="369">
        <f t="shared" ca="1" si="26"/>
        <v>56</v>
      </c>
      <c r="M1700" s="299" t="s">
        <v>20</v>
      </c>
      <c r="N1700" s="10" t="s">
        <v>40415</v>
      </c>
      <c r="O1700" s="389" t="s">
        <v>38280</v>
      </c>
      <c r="P1700" s="386">
        <v>45108</v>
      </c>
    </row>
    <row r="1701" spans="1:16" s="8" customFormat="1" ht="15" customHeight="1" x14ac:dyDescent="0.25">
      <c r="A1701" s="362">
        <v>10</v>
      </c>
      <c r="B1701" s="362" t="s">
        <v>22113</v>
      </c>
      <c r="C1701" s="340" t="s">
        <v>37877</v>
      </c>
      <c r="D1701" s="362" t="s">
        <v>37871</v>
      </c>
      <c r="E1701" s="362">
        <v>16</v>
      </c>
      <c r="F1701" s="364">
        <v>21431906</v>
      </c>
      <c r="G1701" s="363">
        <v>27214319069</v>
      </c>
      <c r="H1701" s="365">
        <v>25650</v>
      </c>
      <c r="I1701" s="388">
        <v>23</v>
      </c>
      <c r="J1701" s="378">
        <v>3</v>
      </c>
      <c r="K1701" s="381">
        <v>1970</v>
      </c>
      <c r="L1701" s="369">
        <f t="shared" ca="1" si="26"/>
        <v>54</v>
      </c>
      <c r="M1701" s="299" t="s">
        <v>20</v>
      </c>
      <c r="N1701" s="10" t="s">
        <v>28854</v>
      </c>
      <c r="O1701" s="389" t="s">
        <v>37839</v>
      </c>
      <c r="P1701" s="386">
        <v>44968</v>
      </c>
    </row>
    <row r="1702" spans="1:16" s="8" customFormat="1" ht="15" customHeight="1" x14ac:dyDescent="0.25">
      <c r="A1702" s="362">
        <v>17</v>
      </c>
      <c r="B1702" s="362" t="s">
        <v>22113</v>
      </c>
      <c r="C1702" s="340" t="s">
        <v>13688</v>
      </c>
      <c r="D1702" s="362" t="s">
        <v>13687</v>
      </c>
      <c r="E1702" s="362">
        <v>15</v>
      </c>
      <c r="F1702" s="364">
        <v>20459339</v>
      </c>
      <c r="G1702" s="363">
        <v>20204593397</v>
      </c>
      <c r="H1702" s="365">
        <v>25051</v>
      </c>
      <c r="I1702" s="388">
        <v>1</v>
      </c>
      <c r="J1702" s="378">
        <v>8</v>
      </c>
      <c r="K1702" s="381">
        <v>1968</v>
      </c>
      <c r="L1702" s="369">
        <f t="shared" ca="1" si="26"/>
        <v>55</v>
      </c>
      <c r="M1702" s="299" t="s">
        <v>20</v>
      </c>
      <c r="N1702" s="10" t="s">
        <v>40415</v>
      </c>
      <c r="O1702" s="389" t="s">
        <v>29316</v>
      </c>
      <c r="P1702" s="386">
        <v>44136</v>
      </c>
    </row>
    <row r="1703" spans="1:16" s="8" customFormat="1" ht="15" customHeight="1" x14ac:dyDescent="0.25">
      <c r="A1703" s="362" t="s">
        <v>27</v>
      </c>
      <c r="B1703" s="362" t="s">
        <v>22113</v>
      </c>
      <c r="C1703" s="340" t="s">
        <v>13686</v>
      </c>
      <c r="D1703" s="362" t="s">
        <v>13685</v>
      </c>
      <c r="E1703" s="362">
        <v>15</v>
      </c>
      <c r="F1703" s="364">
        <v>22808595</v>
      </c>
      <c r="G1703" s="363">
        <v>27228085958</v>
      </c>
      <c r="H1703" s="365">
        <v>26512</v>
      </c>
      <c r="I1703" s="388">
        <v>1</v>
      </c>
      <c r="J1703" s="378">
        <v>8</v>
      </c>
      <c r="K1703" s="381">
        <v>1972</v>
      </c>
      <c r="L1703" s="369">
        <f t="shared" ca="1" si="26"/>
        <v>51</v>
      </c>
      <c r="M1703" s="299" t="s">
        <v>20</v>
      </c>
      <c r="N1703" s="10" t="s">
        <v>28854</v>
      </c>
      <c r="O1703" s="389" t="s">
        <v>29339</v>
      </c>
      <c r="P1703" s="386">
        <v>43586</v>
      </c>
    </row>
    <row r="1704" spans="1:16" s="8" customFormat="1" ht="15" customHeight="1" x14ac:dyDescent="0.25">
      <c r="A1704" s="362" t="s">
        <v>27</v>
      </c>
      <c r="B1704" s="362" t="s">
        <v>22113</v>
      </c>
      <c r="C1704" s="340" t="s">
        <v>13684</v>
      </c>
      <c r="D1704" s="362" t="s">
        <v>13683</v>
      </c>
      <c r="E1704" s="362">
        <v>15</v>
      </c>
      <c r="F1704" s="364">
        <v>13081558</v>
      </c>
      <c r="G1704" s="363">
        <v>27130815583</v>
      </c>
      <c r="H1704" s="365">
        <v>20934</v>
      </c>
      <c r="I1704" s="388">
        <v>24</v>
      </c>
      <c r="J1704" s="378">
        <v>4</v>
      </c>
      <c r="K1704" s="381">
        <v>1957</v>
      </c>
      <c r="L1704" s="369">
        <f t="shared" ca="1" si="26"/>
        <v>66</v>
      </c>
      <c r="M1704" s="299" t="s">
        <v>20</v>
      </c>
      <c r="N1704" s="10" t="s">
        <v>28854</v>
      </c>
      <c r="O1704" s="389" t="s">
        <v>29313</v>
      </c>
      <c r="P1704" s="386">
        <v>43160</v>
      </c>
    </row>
    <row r="1705" spans="1:16" s="8" customFormat="1" ht="15" customHeight="1" x14ac:dyDescent="0.25">
      <c r="A1705" s="362" t="s">
        <v>27</v>
      </c>
      <c r="B1705" s="362" t="s">
        <v>22113</v>
      </c>
      <c r="C1705" s="340" t="s">
        <v>13682</v>
      </c>
      <c r="D1705" s="362" t="s">
        <v>13681</v>
      </c>
      <c r="E1705" s="362">
        <v>18</v>
      </c>
      <c r="F1705" s="364">
        <v>16522720</v>
      </c>
      <c r="G1705" s="363">
        <v>23165227204</v>
      </c>
      <c r="H1705" s="365">
        <v>23461</v>
      </c>
      <c r="I1705" s="388">
        <v>25</v>
      </c>
      <c r="J1705" s="378">
        <v>3</v>
      </c>
      <c r="K1705" s="381">
        <v>1964</v>
      </c>
      <c r="L1705" s="369">
        <f t="shared" ca="1" si="26"/>
        <v>60</v>
      </c>
      <c r="M1705" s="299" t="s">
        <v>20</v>
      </c>
      <c r="N1705" s="10" t="s">
        <v>28854</v>
      </c>
      <c r="O1705" s="389" t="s">
        <v>30783</v>
      </c>
      <c r="P1705" s="386">
        <v>40951</v>
      </c>
    </row>
    <row r="1706" spans="1:16" s="8" customFormat="1" ht="15" customHeight="1" x14ac:dyDescent="0.25">
      <c r="A1706" s="362" t="s">
        <v>27</v>
      </c>
      <c r="B1706" s="362" t="s">
        <v>22113</v>
      </c>
      <c r="C1706" s="340" t="s">
        <v>13680</v>
      </c>
      <c r="D1706" s="362" t="s">
        <v>13679</v>
      </c>
      <c r="E1706" s="362">
        <v>15</v>
      </c>
      <c r="F1706" s="364">
        <v>17967333</v>
      </c>
      <c r="G1706" s="363">
        <v>23179673339</v>
      </c>
      <c r="H1706" s="365">
        <v>24393</v>
      </c>
      <c r="I1706" s="388">
        <v>13</v>
      </c>
      <c r="J1706" s="378">
        <v>10</v>
      </c>
      <c r="K1706" s="381">
        <v>1966</v>
      </c>
      <c r="L1706" s="369">
        <f t="shared" ca="1" si="26"/>
        <v>57</v>
      </c>
      <c r="M1706" s="299" t="s">
        <v>20</v>
      </c>
      <c r="N1706" s="10" t="s">
        <v>40415</v>
      </c>
      <c r="O1706" s="389" t="s">
        <v>29322</v>
      </c>
      <c r="P1706" s="386">
        <v>44348</v>
      </c>
    </row>
    <row r="1707" spans="1:16" s="8" customFormat="1" ht="15" customHeight="1" x14ac:dyDescent="0.25">
      <c r="A1707" s="362" t="s">
        <v>27</v>
      </c>
      <c r="B1707" s="362" t="s">
        <v>22113</v>
      </c>
      <c r="C1707" s="340" t="s">
        <v>30850</v>
      </c>
      <c r="D1707" s="362" t="s">
        <v>34086</v>
      </c>
      <c r="E1707" s="362">
        <v>13</v>
      </c>
      <c r="F1707" s="364">
        <v>22823219</v>
      </c>
      <c r="G1707" s="363">
        <v>20228232190</v>
      </c>
      <c r="H1707" s="365">
        <v>26457</v>
      </c>
      <c r="I1707" s="388">
        <v>7</v>
      </c>
      <c r="J1707" s="378">
        <v>6</v>
      </c>
      <c r="K1707" s="381">
        <v>1972</v>
      </c>
      <c r="L1707" s="369">
        <f t="shared" ca="1" si="26"/>
        <v>51</v>
      </c>
      <c r="M1707" s="299" t="s">
        <v>20</v>
      </c>
      <c r="N1707" s="10" t="s">
        <v>40415</v>
      </c>
      <c r="O1707" s="389" t="s">
        <v>30833</v>
      </c>
      <c r="P1707" s="386">
        <v>44501</v>
      </c>
    </row>
    <row r="1708" spans="1:16" s="8" customFormat="1" ht="15" customHeight="1" x14ac:dyDescent="0.25">
      <c r="A1708" s="362" t="s">
        <v>27</v>
      </c>
      <c r="B1708" s="362" t="s">
        <v>22113</v>
      </c>
      <c r="C1708" s="340" t="s">
        <v>13678</v>
      </c>
      <c r="D1708" s="362" t="s">
        <v>13677</v>
      </c>
      <c r="E1708" s="362">
        <v>15</v>
      </c>
      <c r="F1708" s="364">
        <v>13741059</v>
      </c>
      <c r="G1708" s="363">
        <v>27137410597</v>
      </c>
      <c r="H1708" s="365">
        <v>21936</v>
      </c>
      <c r="I1708" s="388">
        <v>21</v>
      </c>
      <c r="J1708" s="378">
        <v>1</v>
      </c>
      <c r="K1708" s="381">
        <v>1960</v>
      </c>
      <c r="L1708" s="369">
        <f t="shared" ca="1" si="26"/>
        <v>64</v>
      </c>
      <c r="M1708" s="299" t="s">
        <v>20</v>
      </c>
      <c r="N1708" s="10" t="s">
        <v>28854</v>
      </c>
      <c r="O1708" s="389" t="s">
        <v>29320</v>
      </c>
      <c r="P1708" s="386">
        <v>43466</v>
      </c>
    </row>
    <row r="1709" spans="1:16" s="8" customFormat="1" ht="15" customHeight="1" x14ac:dyDescent="0.25">
      <c r="A1709" s="362" t="s">
        <v>27</v>
      </c>
      <c r="B1709" s="362" t="s">
        <v>22113</v>
      </c>
      <c r="C1709" s="340" t="s">
        <v>13676</v>
      </c>
      <c r="D1709" s="362" t="s">
        <v>13675</v>
      </c>
      <c r="E1709" s="362">
        <v>17</v>
      </c>
      <c r="F1709" s="364">
        <v>12473151</v>
      </c>
      <c r="G1709" s="363">
        <v>27124731513</v>
      </c>
      <c r="H1709" s="365">
        <v>21253</v>
      </c>
      <c r="I1709" s="388">
        <v>9</v>
      </c>
      <c r="J1709" s="378">
        <v>3</v>
      </c>
      <c r="K1709" s="381">
        <v>1958</v>
      </c>
      <c r="L1709" s="369">
        <f t="shared" ca="1" si="26"/>
        <v>66</v>
      </c>
      <c r="M1709" s="299" t="s">
        <v>20</v>
      </c>
      <c r="N1709" s="10" t="s">
        <v>28854</v>
      </c>
      <c r="O1709" s="389" t="s">
        <v>29327</v>
      </c>
      <c r="P1709" s="386">
        <v>43658</v>
      </c>
    </row>
    <row r="1710" spans="1:16" s="8" customFormat="1" ht="15" customHeight="1" x14ac:dyDescent="0.25">
      <c r="A1710" s="362" t="s">
        <v>46</v>
      </c>
      <c r="B1710" s="362" t="s">
        <v>22113</v>
      </c>
      <c r="C1710" s="340" t="s">
        <v>13674</v>
      </c>
      <c r="D1710" s="362" t="s">
        <v>13673</v>
      </c>
      <c r="E1710" s="362">
        <v>14</v>
      </c>
      <c r="F1710" s="364">
        <v>17710650</v>
      </c>
      <c r="G1710" s="363">
        <v>27177106505</v>
      </c>
      <c r="H1710" s="365">
        <v>23692</v>
      </c>
      <c r="I1710" s="388">
        <v>11</v>
      </c>
      <c r="J1710" s="378">
        <v>11</v>
      </c>
      <c r="K1710" s="381">
        <v>1964</v>
      </c>
      <c r="L1710" s="369">
        <f t="shared" ca="1" si="26"/>
        <v>59</v>
      </c>
      <c r="M1710" s="299" t="s">
        <v>20</v>
      </c>
      <c r="N1710" s="10" t="s">
        <v>28854</v>
      </c>
      <c r="O1710" s="389" t="s">
        <v>29351</v>
      </c>
      <c r="P1710" s="386">
        <v>44105</v>
      </c>
    </row>
    <row r="1711" spans="1:16" s="8" customFormat="1" ht="15" customHeight="1" x14ac:dyDescent="0.25">
      <c r="A1711" s="362" t="s">
        <v>46</v>
      </c>
      <c r="B1711" s="362" t="s">
        <v>22113</v>
      </c>
      <c r="C1711" s="340" t="s">
        <v>13672</v>
      </c>
      <c r="D1711" s="362" t="s">
        <v>13671</v>
      </c>
      <c r="E1711" s="362">
        <v>15</v>
      </c>
      <c r="F1711" s="364">
        <v>20062838</v>
      </c>
      <c r="G1711" s="363">
        <v>27200628387</v>
      </c>
      <c r="H1711" s="365">
        <v>24894</v>
      </c>
      <c r="I1711" s="388">
        <v>26</v>
      </c>
      <c r="J1711" s="378">
        <v>2</v>
      </c>
      <c r="K1711" s="381">
        <v>1968</v>
      </c>
      <c r="L1711" s="369">
        <f t="shared" ca="1" si="26"/>
        <v>56</v>
      </c>
      <c r="M1711" s="299" t="s">
        <v>20</v>
      </c>
      <c r="N1711" s="10" t="s">
        <v>28854</v>
      </c>
      <c r="O1711" s="389" t="s">
        <v>29342</v>
      </c>
      <c r="P1711" s="386">
        <v>43252</v>
      </c>
    </row>
    <row r="1712" spans="1:16" s="8" customFormat="1" ht="15" customHeight="1" x14ac:dyDescent="0.25">
      <c r="A1712" s="362" t="s">
        <v>46</v>
      </c>
      <c r="B1712" s="362" t="s">
        <v>22113</v>
      </c>
      <c r="C1712" s="340" t="s">
        <v>35411</v>
      </c>
      <c r="D1712" s="362" t="s">
        <v>35422</v>
      </c>
      <c r="E1712" s="362">
        <v>14</v>
      </c>
      <c r="F1712" s="364">
        <v>20010843</v>
      </c>
      <c r="G1712" s="363">
        <v>23200108434</v>
      </c>
      <c r="H1712" s="365">
        <v>24869</v>
      </c>
      <c r="I1712" s="388">
        <v>1</v>
      </c>
      <c r="J1712" s="378">
        <v>2</v>
      </c>
      <c r="K1712" s="381">
        <v>1968</v>
      </c>
      <c r="L1712" s="369">
        <f t="shared" ca="1" si="26"/>
        <v>56</v>
      </c>
      <c r="M1712" s="299" t="s">
        <v>20</v>
      </c>
      <c r="N1712" s="10" t="s">
        <v>28854</v>
      </c>
      <c r="O1712" s="389" t="s">
        <v>35341</v>
      </c>
      <c r="P1712" s="386">
        <v>44774</v>
      </c>
    </row>
    <row r="1713" spans="1:16" s="8" customFormat="1" ht="15" customHeight="1" x14ac:dyDescent="0.25">
      <c r="A1713" s="362">
        <v>12</v>
      </c>
      <c r="B1713" s="362" t="s">
        <v>22113</v>
      </c>
      <c r="C1713" s="340" t="s">
        <v>39230</v>
      </c>
      <c r="D1713" s="362" t="s">
        <v>39287</v>
      </c>
      <c r="E1713" s="362">
        <v>14</v>
      </c>
      <c r="F1713" s="364">
        <v>25560567</v>
      </c>
      <c r="G1713" s="363">
        <v>23255605674</v>
      </c>
      <c r="H1713" s="365">
        <v>28070</v>
      </c>
      <c r="I1713" s="388">
        <v>6</v>
      </c>
      <c r="J1713" s="378">
        <v>11</v>
      </c>
      <c r="K1713" s="381">
        <v>1976</v>
      </c>
      <c r="L1713" s="369">
        <f t="shared" ca="1" si="26"/>
        <v>47</v>
      </c>
      <c r="M1713" s="299" t="s">
        <v>20</v>
      </c>
      <c r="N1713" s="10" t="s">
        <v>28854</v>
      </c>
      <c r="O1713" s="389" t="s">
        <v>39123</v>
      </c>
      <c r="P1713" s="386">
        <v>45200</v>
      </c>
    </row>
    <row r="1714" spans="1:16" s="8" customFormat="1" ht="15" customHeight="1" x14ac:dyDescent="0.25">
      <c r="A1714" s="362" t="s">
        <v>27</v>
      </c>
      <c r="B1714" s="362" t="s">
        <v>22113</v>
      </c>
      <c r="C1714" s="340" t="s">
        <v>38192</v>
      </c>
      <c r="D1714" s="362" t="s">
        <v>38201</v>
      </c>
      <c r="E1714" s="362">
        <v>15</v>
      </c>
      <c r="F1714" s="364">
        <v>26553034</v>
      </c>
      <c r="G1714" s="363" t="s">
        <v>38220</v>
      </c>
      <c r="H1714" s="365">
        <v>28591</v>
      </c>
      <c r="I1714" s="388">
        <v>11</v>
      </c>
      <c r="J1714" s="378">
        <v>4</v>
      </c>
      <c r="K1714" s="381">
        <v>1978</v>
      </c>
      <c r="L1714" s="369">
        <f t="shared" ca="1" si="26"/>
        <v>46</v>
      </c>
      <c r="M1714" s="299" t="s">
        <v>20</v>
      </c>
      <c r="N1714" s="10" t="s">
        <v>28854</v>
      </c>
      <c r="O1714" s="389" t="s">
        <v>38050</v>
      </c>
      <c r="P1714" s="386">
        <v>45078</v>
      </c>
    </row>
    <row r="1715" spans="1:16" s="8" customFormat="1" ht="15" customHeight="1" x14ac:dyDescent="0.25">
      <c r="A1715" s="362" t="s">
        <v>27</v>
      </c>
      <c r="B1715" s="362" t="s">
        <v>22113</v>
      </c>
      <c r="C1715" s="340" t="s">
        <v>13670</v>
      </c>
      <c r="D1715" s="362" t="s">
        <v>13669</v>
      </c>
      <c r="E1715" s="362">
        <v>13</v>
      </c>
      <c r="F1715" s="364">
        <v>22962414</v>
      </c>
      <c r="G1715" s="363">
        <v>27229624143</v>
      </c>
      <c r="H1715" s="365">
        <v>26548</v>
      </c>
      <c r="I1715" s="388">
        <v>6</v>
      </c>
      <c r="J1715" s="378">
        <v>9</v>
      </c>
      <c r="K1715" s="381">
        <v>1972</v>
      </c>
      <c r="L1715" s="369">
        <f t="shared" ca="1" si="26"/>
        <v>51</v>
      </c>
      <c r="M1715" s="299" t="s">
        <v>20</v>
      </c>
      <c r="N1715" s="10" t="s">
        <v>28854</v>
      </c>
      <c r="O1715" s="389" t="s">
        <v>29314</v>
      </c>
      <c r="P1715" s="386">
        <v>43952</v>
      </c>
    </row>
    <row r="1716" spans="1:16" s="8" customFormat="1" ht="15" customHeight="1" x14ac:dyDescent="0.25">
      <c r="A1716" s="362" t="s">
        <v>46</v>
      </c>
      <c r="B1716" s="362" t="s">
        <v>22113</v>
      </c>
      <c r="C1716" s="340" t="s">
        <v>13668</v>
      </c>
      <c r="D1716" s="362" t="s">
        <v>13667</v>
      </c>
      <c r="E1716" s="362">
        <v>14</v>
      </c>
      <c r="F1716" s="364">
        <v>21439634</v>
      </c>
      <c r="G1716" s="363">
        <v>27214396349</v>
      </c>
      <c r="H1716" s="365">
        <v>25565</v>
      </c>
      <c r="I1716" s="388">
        <v>28</v>
      </c>
      <c r="J1716" s="378">
        <v>12</v>
      </c>
      <c r="K1716" s="381">
        <v>1969</v>
      </c>
      <c r="L1716" s="369">
        <f t="shared" ca="1" si="26"/>
        <v>54</v>
      </c>
      <c r="M1716" s="299" t="s">
        <v>20</v>
      </c>
      <c r="N1716" s="10" t="s">
        <v>28854</v>
      </c>
      <c r="O1716" s="389" t="s">
        <v>29347</v>
      </c>
      <c r="P1716" s="386">
        <v>42979</v>
      </c>
    </row>
    <row r="1717" spans="1:16" s="8" customFormat="1" ht="15" customHeight="1" x14ac:dyDescent="0.25">
      <c r="A1717" s="362">
        <v>12</v>
      </c>
      <c r="B1717" s="362" t="s">
        <v>22113</v>
      </c>
      <c r="C1717" s="340" t="s">
        <v>38925</v>
      </c>
      <c r="D1717" s="362" t="s">
        <v>38967</v>
      </c>
      <c r="E1717" s="362">
        <v>14</v>
      </c>
      <c r="F1717" s="364">
        <v>17917225</v>
      </c>
      <c r="G1717" s="363">
        <v>23179172259</v>
      </c>
      <c r="H1717" s="365">
        <v>24338</v>
      </c>
      <c r="I1717" s="388">
        <v>19</v>
      </c>
      <c r="J1717" s="378">
        <v>8</v>
      </c>
      <c r="K1717" s="381">
        <v>1966</v>
      </c>
      <c r="L1717" s="369">
        <f t="shared" ca="1" si="26"/>
        <v>57</v>
      </c>
      <c r="M1717" s="299" t="s">
        <v>20</v>
      </c>
      <c r="N1717" s="10" t="s">
        <v>40415</v>
      </c>
      <c r="O1717" s="389" t="s">
        <v>38820</v>
      </c>
      <c r="P1717" s="386">
        <v>45170</v>
      </c>
    </row>
    <row r="1718" spans="1:16" s="8" customFormat="1" ht="15" customHeight="1" x14ac:dyDescent="0.25">
      <c r="A1718" s="362" t="s">
        <v>27</v>
      </c>
      <c r="B1718" s="362" t="s">
        <v>22113</v>
      </c>
      <c r="C1718" s="340" t="s">
        <v>13666</v>
      </c>
      <c r="D1718" s="362" t="s">
        <v>13665</v>
      </c>
      <c r="E1718" s="362">
        <v>15</v>
      </c>
      <c r="F1718" s="364">
        <v>17346622</v>
      </c>
      <c r="G1718" s="363">
        <v>20173466227</v>
      </c>
      <c r="H1718" s="365">
        <v>23832</v>
      </c>
      <c r="I1718" s="388">
        <v>31</v>
      </c>
      <c r="J1718" s="378">
        <v>3</v>
      </c>
      <c r="K1718" s="381">
        <v>1965</v>
      </c>
      <c r="L1718" s="369">
        <f t="shared" ca="1" si="26"/>
        <v>59</v>
      </c>
      <c r="M1718" s="299" t="s">
        <v>20</v>
      </c>
      <c r="N1718" s="10" t="s">
        <v>40415</v>
      </c>
      <c r="O1718" s="389" t="s">
        <v>29315</v>
      </c>
      <c r="P1718" s="386">
        <v>44256</v>
      </c>
    </row>
    <row r="1719" spans="1:16" s="8" customFormat="1" ht="15" customHeight="1" x14ac:dyDescent="0.25">
      <c r="A1719" s="362" t="s">
        <v>27</v>
      </c>
      <c r="B1719" s="362" t="s">
        <v>22113</v>
      </c>
      <c r="C1719" s="340" t="s">
        <v>32497</v>
      </c>
      <c r="D1719" s="362" t="s">
        <v>32458</v>
      </c>
      <c r="E1719" s="362">
        <v>15</v>
      </c>
      <c r="F1719" s="364">
        <v>23549661</v>
      </c>
      <c r="G1719" s="363">
        <v>27235496610</v>
      </c>
      <c r="H1719" s="365">
        <v>27044</v>
      </c>
      <c r="I1719" s="388">
        <v>15</v>
      </c>
      <c r="J1719" s="378">
        <v>1</v>
      </c>
      <c r="K1719" s="381">
        <v>1974</v>
      </c>
      <c r="L1719" s="369">
        <f t="shared" ca="1" si="26"/>
        <v>50</v>
      </c>
      <c r="M1719" s="299" t="s">
        <v>20</v>
      </c>
      <c r="N1719" s="10" t="s">
        <v>28854</v>
      </c>
      <c r="O1719" s="389" t="s">
        <v>32443</v>
      </c>
      <c r="P1719" s="386">
        <v>44593</v>
      </c>
    </row>
    <row r="1720" spans="1:16" s="8" customFormat="1" ht="15" customHeight="1" x14ac:dyDescent="0.25">
      <c r="A1720" s="362">
        <v>24</v>
      </c>
      <c r="B1720" s="362" t="s">
        <v>22113</v>
      </c>
      <c r="C1720" s="340" t="s">
        <v>13664</v>
      </c>
      <c r="D1720" s="362" t="s">
        <v>13663</v>
      </c>
      <c r="E1720" s="362">
        <v>16</v>
      </c>
      <c r="F1720" s="364">
        <v>24190173</v>
      </c>
      <c r="G1720" s="363">
        <v>20241901735</v>
      </c>
      <c r="H1720" s="365">
        <v>27312</v>
      </c>
      <c r="I1720" s="388">
        <v>10</v>
      </c>
      <c r="J1720" s="378">
        <v>10</v>
      </c>
      <c r="K1720" s="381">
        <v>1974</v>
      </c>
      <c r="L1720" s="369">
        <f t="shared" ca="1" si="26"/>
        <v>49</v>
      </c>
      <c r="M1720" s="299" t="s">
        <v>20</v>
      </c>
      <c r="N1720" s="10" t="s">
        <v>40415</v>
      </c>
      <c r="O1720" s="389" t="s">
        <v>30775</v>
      </c>
      <c r="P1720" s="386">
        <v>42450</v>
      </c>
    </row>
    <row r="1721" spans="1:16" s="8" customFormat="1" ht="15" customHeight="1" x14ac:dyDescent="0.25">
      <c r="A1721" s="362" t="s">
        <v>59</v>
      </c>
      <c r="B1721" s="362" t="s">
        <v>22113</v>
      </c>
      <c r="C1721" s="340" t="s">
        <v>13662</v>
      </c>
      <c r="D1721" s="362" t="s">
        <v>13661</v>
      </c>
      <c r="E1721" s="362">
        <v>15</v>
      </c>
      <c r="F1721" s="364">
        <v>27806036</v>
      </c>
      <c r="G1721" s="363">
        <v>20278060366</v>
      </c>
      <c r="H1721" s="365">
        <v>29032</v>
      </c>
      <c r="I1721" s="388">
        <v>26</v>
      </c>
      <c r="J1721" s="378">
        <v>6</v>
      </c>
      <c r="K1721" s="381">
        <v>1979</v>
      </c>
      <c r="L1721" s="369">
        <f t="shared" ca="1" si="26"/>
        <v>44</v>
      </c>
      <c r="M1721" s="299" t="s">
        <v>20</v>
      </c>
      <c r="N1721" s="10" t="s">
        <v>40415</v>
      </c>
      <c r="O1721" s="389" t="s">
        <v>29346</v>
      </c>
      <c r="P1721" s="386">
        <v>44409</v>
      </c>
    </row>
    <row r="1722" spans="1:16" s="8" customFormat="1" ht="15" customHeight="1" x14ac:dyDescent="0.25">
      <c r="A1722" s="362" t="s">
        <v>27</v>
      </c>
      <c r="B1722" s="362" t="s">
        <v>22113</v>
      </c>
      <c r="C1722" s="340" t="s">
        <v>30857</v>
      </c>
      <c r="D1722" s="362" t="s">
        <v>30870</v>
      </c>
      <c r="E1722" s="362">
        <v>12</v>
      </c>
      <c r="F1722" s="364">
        <v>28068818</v>
      </c>
      <c r="G1722" s="363">
        <v>20280688186</v>
      </c>
      <c r="H1722" s="365">
        <v>29382</v>
      </c>
      <c r="I1722" s="388">
        <v>10</v>
      </c>
      <c r="J1722" s="378">
        <v>6</v>
      </c>
      <c r="K1722" s="381">
        <v>1980</v>
      </c>
      <c r="L1722" s="369">
        <f t="shared" ca="1" si="26"/>
        <v>43</v>
      </c>
      <c r="M1722" s="299" t="s">
        <v>20</v>
      </c>
      <c r="N1722" s="10" t="s">
        <v>40415</v>
      </c>
      <c r="O1722" s="389" t="s">
        <v>30833</v>
      </c>
      <c r="P1722" s="386">
        <v>44501</v>
      </c>
    </row>
    <row r="1723" spans="1:16" s="8" customFormat="1" ht="15" customHeight="1" x14ac:dyDescent="0.25">
      <c r="A1723" s="362" t="s">
        <v>46</v>
      </c>
      <c r="B1723" s="362" t="s">
        <v>22113</v>
      </c>
      <c r="C1723" s="340" t="s">
        <v>13660</v>
      </c>
      <c r="D1723" s="362" t="s">
        <v>13659</v>
      </c>
      <c r="E1723" s="362">
        <v>13</v>
      </c>
      <c r="F1723" s="364">
        <v>29947448</v>
      </c>
      <c r="G1723" s="363">
        <v>20299474489</v>
      </c>
      <c r="H1723" s="365">
        <v>30312</v>
      </c>
      <c r="I1723" s="388">
        <v>27</v>
      </c>
      <c r="J1723" s="378">
        <v>12</v>
      </c>
      <c r="K1723" s="381">
        <v>1982</v>
      </c>
      <c r="L1723" s="369">
        <f t="shared" ca="1" si="26"/>
        <v>41</v>
      </c>
      <c r="M1723" s="299" t="s">
        <v>20</v>
      </c>
      <c r="N1723" s="10" t="s">
        <v>40415</v>
      </c>
      <c r="O1723" s="389" t="s">
        <v>29317</v>
      </c>
      <c r="P1723" s="386">
        <v>44044</v>
      </c>
    </row>
    <row r="1724" spans="1:16" s="8" customFormat="1" ht="15" customHeight="1" x14ac:dyDescent="0.25">
      <c r="A1724" s="362" t="s">
        <v>172</v>
      </c>
      <c r="B1724" s="362" t="s">
        <v>22113</v>
      </c>
      <c r="C1724" s="340" t="s">
        <v>39400</v>
      </c>
      <c r="D1724" s="362" t="s">
        <v>39465</v>
      </c>
      <c r="E1724" s="362">
        <v>12</v>
      </c>
      <c r="F1724" s="364">
        <v>29947233</v>
      </c>
      <c r="G1724" s="363">
        <v>27299472332</v>
      </c>
      <c r="H1724" s="365">
        <v>30347</v>
      </c>
      <c r="I1724" s="388">
        <v>31</v>
      </c>
      <c r="J1724" s="378">
        <v>1</v>
      </c>
      <c r="K1724" s="381">
        <v>1983</v>
      </c>
      <c r="L1724" s="369">
        <f t="shared" ca="1" si="26"/>
        <v>41</v>
      </c>
      <c r="M1724" s="299" t="s">
        <v>20</v>
      </c>
      <c r="N1724" s="10" t="s">
        <v>28854</v>
      </c>
      <c r="O1724" s="389" t="s">
        <v>36672</v>
      </c>
      <c r="P1724" s="386">
        <v>45231</v>
      </c>
    </row>
    <row r="1725" spans="1:16" s="8" customFormat="1" ht="15" customHeight="1" x14ac:dyDescent="0.25">
      <c r="A1725" s="362">
        <v>32</v>
      </c>
      <c r="B1725" s="362" t="s">
        <v>22113</v>
      </c>
      <c r="C1725" s="340" t="s">
        <v>37492</v>
      </c>
      <c r="D1725" s="362" t="s">
        <v>37496</v>
      </c>
      <c r="E1725" s="362">
        <v>13</v>
      </c>
      <c r="F1725" s="364">
        <v>28319334</v>
      </c>
      <c r="G1725" s="363">
        <v>23283193349</v>
      </c>
      <c r="H1725" s="365">
        <v>29789</v>
      </c>
      <c r="I1725" s="388">
        <v>22</v>
      </c>
      <c r="J1725" s="378">
        <v>7</v>
      </c>
      <c r="K1725" s="381">
        <v>1981</v>
      </c>
      <c r="L1725" s="369">
        <f t="shared" ca="1" si="26"/>
        <v>42</v>
      </c>
      <c r="M1725" s="299" t="s">
        <v>20</v>
      </c>
      <c r="N1725" s="10" t="s">
        <v>40415</v>
      </c>
      <c r="O1725" s="389" t="s">
        <v>37043</v>
      </c>
      <c r="P1725" s="386">
        <v>44927</v>
      </c>
    </row>
    <row r="1726" spans="1:16" s="8" customFormat="1" ht="15" customHeight="1" x14ac:dyDescent="0.25">
      <c r="A1726" s="362" t="s">
        <v>46</v>
      </c>
      <c r="B1726" s="362" t="s">
        <v>22113</v>
      </c>
      <c r="C1726" s="340" t="s">
        <v>40248</v>
      </c>
      <c r="D1726" s="362" t="s">
        <v>40279</v>
      </c>
      <c r="E1726" s="362">
        <v>12</v>
      </c>
      <c r="F1726" s="364">
        <v>29871194</v>
      </c>
      <c r="G1726" s="363">
        <v>20298711940</v>
      </c>
      <c r="H1726" s="365">
        <v>30272</v>
      </c>
      <c r="I1726" s="388">
        <v>17</v>
      </c>
      <c r="J1726" s="378">
        <v>11</v>
      </c>
      <c r="K1726" s="381">
        <v>1982</v>
      </c>
      <c r="L1726" s="369">
        <f t="shared" ca="1" si="26"/>
        <v>41</v>
      </c>
      <c r="M1726" s="299" t="s">
        <v>20</v>
      </c>
      <c r="N1726" s="10" t="s">
        <v>40415</v>
      </c>
      <c r="O1726" s="389" t="s">
        <v>40280</v>
      </c>
      <c r="P1726" s="386">
        <v>45352</v>
      </c>
    </row>
    <row r="1727" spans="1:16" s="8" customFormat="1" ht="15" customHeight="1" x14ac:dyDescent="0.25">
      <c r="A1727" s="362">
        <v>17</v>
      </c>
      <c r="B1727" s="362" t="s">
        <v>22113</v>
      </c>
      <c r="C1727" s="340" t="s">
        <v>13658</v>
      </c>
      <c r="D1727" s="362" t="s">
        <v>13657</v>
      </c>
      <c r="E1727" s="362">
        <v>14</v>
      </c>
      <c r="F1727" s="364">
        <v>29547852</v>
      </c>
      <c r="G1727" s="363">
        <v>27295478522</v>
      </c>
      <c r="H1727" s="365" t="s">
        <v>31112</v>
      </c>
      <c r="I1727" s="388">
        <v>1</v>
      </c>
      <c r="J1727" s="378">
        <v>12</v>
      </c>
      <c r="K1727" s="381">
        <v>1982</v>
      </c>
      <c r="L1727" s="369">
        <f t="shared" ca="1" si="26"/>
        <v>41</v>
      </c>
      <c r="M1727" s="299" t="s">
        <v>20</v>
      </c>
      <c r="N1727" s="10" t="s">
        <v>28854</v>
      </c>
      <c r="O1727" s="389" t="s">
        <v>29345</v>
      </c>
      <c r="P1727" s="386">
        <v>43688</v>
      </c>
    </row>
    <row r="1728" spans="1:16" s="8" customFormat="1" ht="15" customHeight="1" x14ac:dyDescent="0.25">
      <c r="A1728" s="362">
        <v>16</v>
      </c>
      <c r="B1728" s="362" t="s">
        <v>22113</v>
      </c>
      <c r="C1728" s="340" t="s">
        <v>34655</v>
      </c>
      <c r="D1728" s="362" t="s">
        <v>34698</v>
      </c>
      <c r="E1728" s="362">
        <v>13</v>
      </c>
      <c r="F1728" s="364">
        <v>29444375</v>
      </c>
      <c r="G1728" s="363">
        <v>20294443755</v>
      </c>
      <c r="H1728" s="365">
        <v>30168</v>
      </c>
      <c r="I1728" s="388">
        <v>5</v>
      </c>
      <c r="J1728" s="378">
        <v>8</v>
      </c>
      <c r="K1728" s="381">
        <v>1982</v>
      </c>
      <c r="L1728" s="369">
        <f t="shared" ca="1" si="26"/>
        <v>41</v>
      </c>
      <c r="M1728" s="299" t="s">
        <v>20</v>
      </c>
      <c r="N1728" s="10" t="s">
        <v>40415</v>
      </c>
      <c r="O1728" s="389" t="s">
        <v>34541</v>
      </c>
      <c r="P1728" s="386">
        <v>44713</v>
      </c>
    </row>
    <row r="1729" spans="1:16" s="8" customFormat="1" ht="15" customHeight="1" x14ac:dyDescent="0.25">
      <c r="A1729" s="362" t="s">
        <v>27</v>
      </c>
      <c r="B1729" s="362" t="s">
        <v>22113</v>
      </c>
      <c r="C1729" s="340" t="s">
        <v>31396</v>
      </c>
      <c r="D1729" s="362" t="s">
        <v>31571</v>
      </c>
      <c r="E1729" s="362">
        <v>13</v>
      </c>
      <c r="F1729" s="364">
        <v>29020336</v>
      </c>
      <c r="G1729" s="363">
        <v>20290203369</v>
      </c>
      <c r="H1729" s="365">
        <v>29982</v>
      </c>
      <c r="I1729" s="388">
        <v>31</v>
      </c>
      <c r="J1729" s="378">
        <v>1</v>
      </c>
      <c r="K1729" s="381">
        <v>1982</v>
      </c>
      <c r="L1729" s="369">
        <f t="shared" ca="1" si="26"/>
        <v>42</v>
      </c>
      <c r="M1729" s="299" t="s">
        <v>20</v>
      </c>
      <c r="N1729" s="10" t="s">
        <v>40415</v>
      </c>
      <c r="O1729" s="389" t="s">
        <v>31910</v>
      </c>
      <c r="P1729" s="386">
        <v>44562</v>
      </c>
    </row>
    <row r="1730" spans="1:16" s="8" customFormat="1" ht="15" customHeight="1" x14ac:dyDescent="0.25">
      <c r="A1730" s="362" t="s">
        <v>27</v>
      </c>
      <c r="B1730" s="362" t="s">
        <v>22113</v>
      </c>
      <c r="C1730" s="340" t="s">
        <v>33781</v>
      </c>
      <c r="D1730" s="362" t="s">
        <v>33803</v>
      </c>
      <c r="E1730" s="362">
        <v>13</v>
      </c>
      <c r="F1730" s="364">
        <v>29927561</v>
      </c>
      <c r="G1730" s="363">
        <v>20299275613</v>
      </c>
      <c r="H1730" s="365">
        <v>30273</v>
      </c>
      <c r="I1730" s="388">
        <v>18</v>
      </c>
      <c r="J1730" s="378">
        <v>11</v>
      </c>
      <c r="K1730" s="381">
        <v>1982</v>
      </c>
      <c r="L1730" s="369">
        <f t="shared" ref="L1730:L1793" ca="1" si="27">DATEDIF(H1730,TODAY(),"Y")</f>
        <v>41</v>
      </c>
      <c r="M1730" s="299" t="s">
        <v>20</v>
      </c>
      <c r="N1730" s="10" t="s">
        <v>40415</v>
      </c>
      <c r="O1730" s="389" t="s">
        <v>33567</v>
      </c>
      <c r="P1730" s="386">
        <v>44652</v>
      </c>
    </row>
    <row r="1731" spans="1:16" s="8" customFormat="1" ht="15" customHeight="1" x14ac:dyDescent="0.25">
      <c r="A1731" s="362">
        <v>24</v>
      </c>
      <c r="B1731" s="362" t="s">
        <v>22113</v>
      </c>
      <c r="C1731" s="340" t="s">
        <v>34129</v>
      </c>
      <c r="D1731" s="362" t="s">
        <v>34172</v>
      </c>
      <c r="E1731" s="362">
        <v>13</v>
      </c>
      <c r="F1731" s="364">
        <v>17332158</v>
      </c>
      <c r="G1731" s="363">
        <v>23173321589</v>
      </c>
      <c r="H1731" s="365">
        <v>23567</v>
      </c>
      <c r="I1731" s="388">
        <v>9</v>
      </c>
      <c r="J1731" s="378">
        <v>7</v>
      </c>
      <c r="K1731" s="381">
        <v>1964</v>
      </c>
      <c r="L1731" s="369">
        <f t="shared" ca="1" si="27"/>
        <v>59</v>
      </c>
      <c r="M1731" s="299" t="s">
        <v>20</v>
      </c>
      <c r="N1731" s="10" t="s">
        <v>28854</v>
      </c>
      <c r="O1731" s="389" t="s">
        <v>34034</v>
      </c>
      <c r="P1731" s="386">
        <v>44682</v>
      </c>
    </row>
    <row r="1732" spans="1:16" s="8" customFormat="1" ht="15" customHeight="1" x14ac:dyDescent="0.25">
      <c r="A1732" s="362" t="s">
        <v>27</v>
      </c>
      <c r="B1732" s="362" t="s">
        <v>22113</v>
      </c>
      <c r="C1732" s="340" t="s">
        <v>13653</v>
      </c>
      <c r="D1732" s="362" t="s">
        <v>13652</v>
      </c>
      <c r="E1732" s="362">
        <v>13</v>
      </c>
      <c r="F1732" s="364">
        <v>23601895</v>
      </c>
      <c r="G1732" s="363">
        <v>20236018955</v>
      </c>
      <c r="H1732" s="365">
        <v>27041</v>
      </c>
      <c r="I1732" s="388">
        <v>12</v>
      </c>
      <c r="J1732" s="378">
        <v>1</v>
      </c>
      <c r="K1732" s="381">
        <v>1974</v>
      </c>
      <c r="L1732" s="369">
        <f t="shared" ca="1" si="27"/>
        <v>50</v>
      </c>
      <c r="M1732" s="299" t="s">
        <v>20</v>
      </c>
      <c r="N1732" s="10" t="s">
        <v>40415</v>
      </c>
      <c r="O1732" s="389" t="s">
        <v>29320</v>
      </c>
      <c r="P1732" s="386">
        <v>43466</v>
      </c>
    </row>
    <row r="1733" spans="1:16" s="8" customFormat="1" ht="15" customHeight="1" x14ac:dyDescent="0.25">
      <c r="A1733" s="362" t="s">
        <v>33761</v>
      </c>
      <c r="B1733" s="362" t="s">
        <v>22113</v>
      </c>
      <c r="C1733" s="340" t="s">
        <v>30856</v>
      </c>
      <c r="D1733" s="362" t="s">
        <v>30869</v>
      </c>
      <c r="E1733" s="362">
        <v>16</v>
      </c>
      <c r="F1733" s="364">
        <v>22707465</v>
      </c>
      <c r="G1733" s="363">
        <v>20227074656</v>
      </c>
      <c r="H1733" s="365">
        <v>26401</v>
      </c>
      <c r="I1733" s="388">
        <v>12</v>
      </c>
      <c r="J1733" s="378">
        <v>4</v>
      </c>
      <c r="K1733" s="381">
        <v>1972</v>
      </c>
      <c r="L1733" s="369">
        <f t="shared" ca="1" si="27"/>
        <v>52</v>
      </c>
      <c r="M1733" s="299" t="s">
        <v>20</v>
      </c>
      <c r="N1733" s="10" t="s">
        <v>40415</v>
      </c>
      <c r="O1733" s="389" t="s">
        <v>30833</v>
      </c>
      <c r="P1733" s="386">
        <v>44501</v>
      </c>
    </row>
    <row r="1734" spans="1:16" s="8" customFormat="1" ht="15" customHeight="1" x14ac:dyDescent="0.25">
      <c r="A1734" s="362">
        <v>24</v>
      </c>
      <c r="B1734" s="362" t="s">
        <v>22113</v>
      </c>
      <c r="C1734" s="340" t="s">
        <v>13651</v>
      </c>
      <c r="D1734" s="362" t="s">
        <v>13650</v>
      </c>
      <c r="E1734" s="362">
        <v>16</v>
      </c>
      <c r="F1734" s="364">
        <v>27398300</v>
      </c>
      <c r="G1734" s="363">
        <v>20273983008</v>
      </c>
      <c r="H1734" s="365">
        <v>29038</v>
      </c>
      <c r="I1734" s="388">
        <v>2</v>
      </c>
      <c r="J1734" s="378">
        <v>7</v>
      </c>
      <c r="K1734" s="381">
        <v>1979</v>
      </c>
      <c r="L1734" s="369">
        <f t="shared" ca="1" si="27"/>
        <v>44</v>
      </c>
      <c r="M1734" s="299" t="s">
        <v>20</v>
      </c>
      <c r="N1734" s="10" t="s">
        <v>40415</v>
      </c>
      <c r="O1734" s="389" t="s">
        <v>29320</v>
      </c>
      <c r="P1734" s="386">
        <v>43466</v>
      </c>
    </row>
    <row r="1735" spans="1:16" s="8" customFormat="1" ht="15" customHeight="1" x14ac:dyDescent="0.25">
      <c r="A1735" s="362" t="s">
        <v>33761</v>
      </c>
      <c r="B1735" s="362" t="s">
        <v>22113</v>
      </c>
      <c r="C1735" s="340" t="s">
        <v>36817</v>
      </c>
      <c r="D1735" s="362" t="s">
        <v>36843</v>
      </c>
      <c r="E1735" s="362">
        <v>16</v>
      </c>
      <c r="F1735" s="364">
        <v>20381300</v>
      </c>
      <c r="G1735" s="363">
        <v>20203813008</v>
      </c>
      <c r="H1735" s="365">
        <v>25007</v>
      </c>
      <c r="I1735" s="388">
        <v>18</v>
      </c>
      <c r="J1735" s="378">
        <v>6</v>
      </c>
      <c r="K1735" s="381">
        <v>1968</v>
      </c>
      <c r="L1735" s="369">
        <f t="shared" ca="1" si="27"/>
        <v>55</v>
      </c>
      <c r="M1735" s="299" t="s">
        <v>20</v>
      </c>
      <c r="N1735" s="10" t="s">
        <v>40415</v>
      </c>
      <c r="O1735" s="389" t="s">
        <v>36762</v>
      </c>
      <c r="P1735" s="386">
        <v>43983</v>
      </c>
    </row>
    <row r="1736" spans="1:16" s="8" customFormat="1" ht="15" customHeight="1" x14ac:dyDescent="0.25">
      <c r="A1736" s="362" t="s">
        <v>27</v>
      </c>
      <c r="B1736" s="362" t="s">
        <v>22113</v>
      </c>
      <c r="C1736" s="340" t="s">
        <v>37613</v>
      </c>
      <c r="D1736" s="362" t="s">
        <v>37655</v>
      </c>
      <c r="E1736" s="362">
        <v>14</v>
      </c>
      <c r="F1736" s="364">
        <v>21786742</v>
      </c>
      <c r="G1736" s="363">
        <v>20217867429</v>
      </c>
      <c r="H1736" s="365">
        <v>25763</v>
      </c>
      <c r="I1736" s="388">
        <v>14</v>
      </c>
      <c r="J1736" s="378">
        <v>7</v>
      </c>
      <c r="K1736" s="381">
        <v>1970</v>
      </c>
      <c r="L1736" s="369">
        <f t="shared" ca="1" si="27"/>
        <v>53</v>
      </c>
      <c r="M1736" s="299" t="s">
        <v>20</v>
      </c>
      <c r="N1736" s="10" t="s">
        <v>40415</v>
      </c>
      <c r="O1736" s="389" t="s">
        <v>37607</v>
      </c>
      <c r="P1736" s="386">
        <v>44958</v>
      </c>
    </row>
    <row r="1737" spans="1:16" s="8" customFormat="1" ht="15" customHeight="1" x14ac:dyDescent="0.25">
      <c r="A1737" s="362" t="s">
        <v>36</v>
      </c>
      <c r="B1737" s="362" t="s">
        <v>22113</v>
      </c>
      <c r="C1737" s="340" t="s">
        <v>33920</v>
      </c>
      <c r="D1737" s="362" t="s">
        <v>33921</v>
      </c>
      <c r="E1737" s="362">
        <v>15</v>
      </c>
      <c r="F1737" s="364">
        <v>29435949</v>
      </c>
      <c r="G1737" s="363">
        <v>20294359495</v>
      </c>
      <c r="H1737" s="365">
        <v>30036</v>
      </c>
      <c r="I1737" s="388">
        <v>26</v>
      </c>
      <c r="J1737" s="378">
        <v>3</v>
      </c>
      <c r="K1737" s="381">
        <v>1982</v>
      </c>
      <c r="L1737" s="369">
        <f t="shared" ca="1" si="27"/>
        <v>42</v>
      </c>
      <c r="M1737" s="299" t="s">
        <v>20</v>
      </c>
      <c r="N1737" s="10" t="s">
        <v>40415</v>
      </c>
      <c r="O1737" s="389" t="s">
        <v>33567</v>
      </c>
      <c r="P1737" s="386">
        <v>44621</v>
      </c>
    </row>
    <row r="1738" spans="1:16" s="8" customFormat="1" ht="15" customHeight="1" x14ac:dyDescent="0.25">
      <c r="A1738" s="362">
        <v>24</v>
      </c>
      <c r="B1738" s="362" t="s">
        <v>22113</v>
      </c>
      <c r="C1738" s="340" t="s">
        <v>37882</v>
      </c>
      <c r="D1738" s="362" t="s">
        <v>37876</v>
      </c>
      <c r="E1738" s="362">
        <v>15</v>
      </c>
      <c r="F1738" s="364">
        <v>27636069</v>
      </c>
      <c r="G1738" s="363">
        <v>20276360699</v>
      </c>
      <c r="H1738" s="365">
        <v>29099</v>
      </c>
      <c r="I1738" s="388">
        <v>1</v>
      </c>
      <c r="J1738" s="378">
        <v>9</v>
      </c>
      <c r="K1738" s="381">
        <v>1979</v>
      </c>
      <c r="L1738" s="369">
        <f t="shared" ca="1" si="27"/>
        <v>44</v>
      </c>
      <c r="M1738" s="299" t="s">
        <v>20</v>
      </c>
      <c r="N1738" s="10" t="s">
        <v>40415</v>
      </c>
      <c r="O1738" s="389" t="s">
        <v>37839</v>
      </c>
      <c r="P1738" s="386">
        <v>44958</v>
      </c>
    </row>
    <row r="1739" spans="1:16" s="8" customFormat="1" ht="15" customHeight="1" x14ac:dyDescent="0.25">
      <c r="A1739" s="362" t="s">
        <v>23</v>
      </c>
      <c r="B1739" s="362" t="s">
        <v>22113</v>
      </c>
      <c r="C1739" s="340" t="s">
        <v>30852</v>
      </c>
      <c r="D1739" s="362" t="s">
        <v>30865</v>
      </c>
      <c r="E1739" s="362">
        <v>15</v>
      </c>
      <c r="F1739" s="364">
        <v>24421745</v>
      </c>
      <c r="G1739" s="363">
        <v>20244217452</v>
      </c>
      <c r="H1739" s="365">
        <v>27503</v>
      </c>
      <c r="I1739" s="388">
        <v>19</v>
      </c>
      <c r="J1739" s="378">
        <v>4</v>
      </c>
      <c r="K1739" s="381">
        <v>1975</v>
      </c>
      <c r="L1739" s="369">
        <f t="shared" ca="1" si="27"/>
        <v>49</v>
      </c>
      <c r="M1739" s="299" t="s">
        <v>20</v>
      </c>
      <c r="N1739" s="10" t="s">
        <v>40415</v>
      </c>
      <c r="O1739" s="389" t="s">
        <v>30833</v>
      </c>
      <c r="P1739" s="386">
        <v>44501</v>
      </c>
    </row>
    <row r="1740" spans="1:16" s="8" customFormat="1" ht="15" customHeight="1" x14ac:dyDescent="0.25">
      <c r="A1740" s="362">
        <v>10</v>
      </c>
      <c r="B1740" s="362" t="s">
        <v>22113</v>
      </c>
      <c r="C1740" s="340" t="s">
        <v>13649</v>
      </c>
      <c r="D1740" s="362" t="s">
        <v>13648</v>
      </c>
      <c r="E1740" s="362">
        <v>15</v>
      </c>
      <c r="F1740" s="364">
        <v>11844429</v>
      </c>
      <c r="G1740" s="363">
        <v>23118444299</v>
      </c>
      <c r="H1740" s="365">
        <v>20457</v>
      </c>
      <c r="I1740" s="388">
        <v>3</v>
      </c>
      <c r="J1740" s="378">
        <v>1</v>
      </c>
      <c r="K1740" s="381">
        <v>1956</v>
      </c>
      <c r="L1740" s="369">
        <f t="shared" ca="1" si="27"/>
        <v>68</v>
      </c>
      <c r="M1740" s="299" t="s">
        <v>20</v>
      </c>
      <c r="N1740" s="10" t="s">
        <v>40415</v>
      </c>
      <c r="O1740" s="389" t="s">
        <v>29313</v>
      </c>
      <c r="P1740" s="386">
        <v>43160</v>
      </c>
    </row>
    <row r="1741" spans="1:16" s="8" customFormat="1" ht="15" customHeight="1" x14ac:dyDescent="0.25">
      <c r="A1741" s="362" t="s">
        <v>23</v>
      </c>
      <c r="B1741" s="362" t="s">
        <v>22113</v>
      </c>
      <c r="C1741" s="340" t="s">
        <v>13647</v>
      </c>
      <c r="D1741" s="362" t="s">
        <v>13646</v>
      </c>
      <c r="E1741" s="362">
        <v>17</v>
      </c>
      <c r="F1741" s="364">
        <v>23514688</v>
      </c>
      <c r="G1741" s="363">
        <v>20235146887</v>
      </c>
      <c r="H1741" s="365">
        <v>26900</v>
      </c>
      <c r="I1741" s="388">
        <v>24</v>
      </c>
      <c r="J1741" s="378">
        <v>8</v>
      </c>
      <c r="K1741" s="381">
        <v>1973</v>
      </c>
      <c r="L1741" s="369">
        <f t="shared" ca="1" si="27"/>
        <v>50</v>
      </c>
      <c r="M1741" s="299" t="s">
        <v>20</v>
      </c>
      <c r="N1741" s="10" t="s">
        <v>40415</v>
      </c>
      <c r="O1741" s="389" t="s">
        <v>29313</v>
      </c>
      <c r="P1741" s="386">
        <v>43111</v>
      </c>
    </row>
    <row r="1742" spans="1:16" s="8" customFormat="1" ht="15" customHeight="1" x14ac:dyDescent="0.25">
      <c r="A1742" s="362" t="s">
        <v>27</v>
      </c>
      <c r="B1742" s="362" t="s">
        <v>22113</v>
      </c>
      <c r="C1742" s="340" t="s">
        <v>34130</v>
      </c>
      <c r="D1742" s="362" t="s">
        <v>34173</v>
      </c>
      <c r="E1742" s="362">
        <v>14</v>
      </c>
      <c r="F1742" s="364">
        <v>17233812</v>
      </c>
      <c r="G1742" s="363">
        <v>20172338128</v>
      </c>
      <c r="H1742" s="365">
        <v>23472</v>
      </c>
      <c r="I1742" s="388">
        <v>5</v>
      </c>
      <c r="J1742" s="378">
        <v>4</v>
      </c>
      <c r="K1742" s="381">
        <v>1964</v>
      </c>
      <c r="L1742" s="369">
        <f t="shared" ca="1" si="27"/>
        <v>60</v>
      </c>
      <c r="M1742" s="299" t="s">
        <v>20</v>
      </c>
      <c r="N1742" s="10" t="s">
        <v>40415</v>
      </c>
      <c r="O1742" s="389" t="s">
        <v>34034</v>
      </c>
      <c r="P1742" s="386">
        <v>44682</v>
      </c>
    </row>
    <row r="1743" spans="1:16" s="8" customFormat="1" ht="15" customHeight="1" x14ac:dyDescent="0.25">
      <c r="A1743" s="362" t="s">
        <v>33761</v>
      </c>
      <c r="B1743" s="362" t="s">
        <v>22113</v>
      </c>
      <c r="C1743" s="340" t="s">
        <v>33782</v>
      </c>
      <c r="D1743" s="362" t="s">
        <v>33804</v>
      </c>
      <c r="E1743" s="362">
        <v>15</v>
      </c>
      <c r="F1743" s="364">
        <v>17536647</v>
      </c>
      <c r="G1743" s="363">
        <v>20175366475</v>
      </c>
      <c r="H1743" s="365">
        <v>24180</v>
      </c>
      <c r="I1743" s="388">
        <v>14</v>
      </c>
      <c r="J1743" s="378">
        <v>3</v>
      </c>
      <c r="K1743" s="381">
        <v>1966</v>
      </c>
      <c r="L1743" s="369">
        <f t="shared" ca="1" si="27"/>
        <v>58</v>
      </c>
      <c r="M1743" s="299" t="s">
        <v>20</v>
      </c>
      <c r="N1743" s="10" t="s">
        <v>40415</v>
      </c>
      <c r="O1743" s="389" t="s">
        <v>33567</v>
      </c>
      <c r="P1743" s="386">
        <v>44652</v>
      </c>
    </row>
    <row r="1744" spans="1:16" s="8" customFormat="1" ht="15" customHeight="1" x14ac:dyDescent="0.25">
      <c r="A1744" s="362" t="s">
        <v>27</v>
      </c>
      <c r="B1744" s="362" t="s">
        <v>22113</v>
      </c>
      <c r="C1744" s="340" t="s">
        <v>34131</v>
      </c>
      <c r="D1744" s="362" t="s">
        <v>34174</v>
      </c>
      <c r="E1744" s="362">
        <v>14</v>
      </c>
      <c r="F1744" s="364">
        <v>17964889</v>
      </c>
      <c r="G1744" s="363">
        <v>27179648895</v>
      </c>
      <c r="H1744" s="365">
        <v>24518</v>
      </c>
      <c r="I1744" s="388">
        <v>15</v>
      </c>
      <c r="J1744" s="378">
        <v>2</v>
      </c>
      <c r="K1744" s="381">
        <v>1967</v>
      </c>
      <c r="L1744" s="369">
        <f t="shared" ca="1" si="27"/>
        <v>57</v>
      </c>
      <c r="M1744" s="299" t="s">
        <v>20</v>
      </c>
      <c r="N1744" s="10" t="s">
        <v>28854</v>
      </c>
      <c r="O1744" s="389" t="s">
        <v>34034</v>
      </c>
      <c r="P1744" s="386">
        <v>44682</v>
      </c>
    </row>
    <row r="1745" spans="1:16" s="8" customFormat="1" ht="15" customHeight="1" x14ac:dyDescent="0.25">
      <c r="A1745" s="362" t="s">
        <v>46</v>
      </c>
      <c r="B1745" s="362" t="s">
        <v>22113</v>
      </c>
      <c r="C1745" s="340" t="s">
        <v>40218</v>
      </c>
      <c r="D1745" s="362" t="s">
        <v>40250</v>
      </c>
      <c r="E1745" s="362">
        <v>14</v>
      </c>
      <c r="F1745" s="364">
        <v>18060232</v>
      </c>
      <c r="G1745" s="363">
        <v>27180602327</v>
      </c>
      <c r="H1745" s="365">
        <v>23979</v>
      </c>
      <c r="I1745" s="388">
        <v>25</v>
      </c>
      <c r="J1745" s="378">
        <v>8</v>
      </c>
      <c r="K1745" s="381">
        <v>1965</v>
      </c>
      <c r="L1745" s="369">
        <f t="shared" ca="1" si="27"/>
        <v>58</v>
      </c>
      <c r="M1745" s="299" t="s">
        <v>20</v>
      </c>
      <c r="N1745" s="10" t="s">
        <v>28854</v>
      </c>
      <c r="O1745" s="389" t="s">
        <v>40280</v>
      </c>
      <c r="P1745" s="386">
        <v>45352</v>
      </c>
    </row>
    <row r="1746" spans="1:16" s="8" customFormat="1" ht="15" customHeight="1" x14ac:dyDescent="0.25">
      <c r="A1746" s="362" t="s">
        <v>27</v>
      </c>
      <c r="B1746" s="362" t="s">
        <v>22113</v>
      </c>
      <c r="C1746" s="340" t="s">
        <v>13645</v>
      </c>
      <c r="D1746" s="362" t="s">
        <v>13644</v>
      </c>
      <c r="E1746" s="362">
        <v>15</v>
      </c>
      <c r="F1746" s="364">
        <v>20051174</v>
      </c>
      <c r="G1746" s="363">
        <v>20200511744</v>
      </c>
      <c r="H1746" s="365">
        <v>25003</v>
      </c>
      <c r="I1746" s="388">
        <v>14</v>
      </c>
      <c r="J1746" s="378">
        <v>6</v>
      </c>
      <c r="K1746" s="381">
        <v>1968</v>
      </c>
      <c r="L1746" s="369">
        <f t="shared" ca="1" si="27"/>
        <v>55</v>
      </c>
      <c r="M1746" s="299" t="s">
        <v>20</v>
      </c>
      <c r="N1746" s="10" t="s">
        <v>40415</v>
      </c>
      <c r="O1746" s="389" t="s">
        <v>29317</v>
      </c>
      <c r="P1746" s="386">
        <v>44044</v>
      </c>
    </row>
    <row r="1747" spans="1:16" s="8" customFormat="1" ht="15" customHeight="1" x14ac:dyDescent="0.25">
      <c r="A1747" s="362" t="s">
        <v>27</v>
      </c>
      <c r="B1747" s="362" t="s">
        <v>22113</v>
      </c>
      <c r="C1747" s="340" t="s">
        <v>13640</v>
      </c>
      <c r="D1747" s="362" t="s">
        <v>13639</v>
      </c>
      <c r="E1747" s="362">
        <v>15</v>
      </c>
      <c r="F1747" s="364">
        <v>20892734</v>
      </c>
      <c r="G1747" s="363">
        <v>20208927346</v>
      </c>
      <c r="H1747" s="365">
        <v>25350</v>
      </c>
      <c r="I1747" s="388">
        <v>27</v>
      </c>
      <c r="J1747" s="378">
        <v>5</v>
      </c>
      <c r="K1747" s="381">
        <v>1969</v>
      </c>
      <c r="L1747" s="369">
        <f t="shared" ca="1" si="27"/>
        <v>54</v>
      </c>
      <c r="M1747" s="299" t="s">
        <v>20</v>
      </c>
      <c r="N1747" s="10" t="s">
        <v>40415</v>
      </c>
      <c r="O1747" s="389" t="s">
        <v>29329</v>
      </c>
      <c r="P1747" s="386">
        <v>43831</v>
      </c>
    </row>
    <row r="1748" spans="1:16" s="8" customFormat="1" ht="15" customHeight="1" x14ac:dyDescent="0.25">
      <c r="A1748" s="362" t="s">
        <v>193</v>
      </c>
      <c r="B1748" s="362" t="s">
        <v>22113</v>
      </c>
      <c r="C1748" s="340" t="s">
        <v>13638</v>
      </c>
      <c r="D1748" s="362" t="s">
        <v>13637</v>
      </c>
      <c r="E1748" s="362">
        <v>15</v>
      </c>
      <c r="F1748" s="364">
        <v>23292783</v>
      </c>
      <c r="G1748" s="363">
        <v>27232927831</v>
      </c>
      <c r="H1748" s="365">
        <v>26757</v>
      </c>
      <c r="I1748" s="388">
        <v>3</v>
      </c>
      <c r="J1748" s="378">
        <v>4</v>
      </c>
      <c r="K1748" s="381">
        <v>1973</v>
      </c>
      <c r="L1748" s="369">
        <f t="shared" ca="1" si="27"/>
        <v>51</v>
      </c>
      <c r="M1748" s="299" t="s">
        <v>20</v>
      </c>
      <c r="N1748" s="10" t="s">
        <v>28854</v>
      </c>
      <c r="O1748" s="389" t="s">
        <v>29332</v>
      </c>
      <c r="P1748" s="386">
        <v>43862</v>
      </c>
    </row>
    <row r="1749" spans="1:16" s="8" customFormat="1" ht="15" customHeight="1" x14ac:dyDescent="0.25">
      <c r="A1749" s="362" t="s">
        <v>27</v>
      </c>
      <c r="B1749" s="362" t="s">
        <v>22113</v>
      </c>
      <c r="C1749" s="340" t="s">
        <v>13636</v>
      </c>
      <c r="D1749" s="362" t="s">
        <v>13635</v>
      </c>
      <c r="E1749" s="362">
        <v>15</v>
      </c>
      <c r="F1749" s="364">
        <v>22491546</v>
      </c>
      <c r="G1749" s="363">
        <v>27224915468</v>
      </c>
      <c r="H1749" s="365">
        <v>26401</v>
      </c>
      <c r="I1749" s="388">
        <v>12</v>
      </c>
      <c r="J1749" s="378">
        <v>4</v>
      </c>
      <c r="K1749" s="381">
        <v>1972</v>
      </c>
      <c r="L1749" s="369">
        <f t="shared" ca="1" si="27"/>
        <v>52</v>
      </c>
      <c r="M1749" s="299" t="s">
        <v>20</v>
      </c>
      <c r="N1749" s="10" t="s">
        <v>28854</v>
      </c>
      <c r="O1749" s="389" t="s">
        <v>29332</v>
      </c>
      <c r="P1749" s="386">
        <v>43862</v>
      </c>
    </row>
    <row r="1750" spans="1:16" s="8" customFormat="1" ht="15" customHeight="1" x14ac:dyDescent="0.25">
      <c r="A1750" s="362" t="s">
        <v>27</v>
      </c>
      <c r="B1750" s="362" t="s">
        <v>22113</v>
      </c>
      <c r="C1750" s="340" t="s">
        <v>13634</v>
      </c>
      <c r="D1750" s="362" t="s">
        <v>13633</v>
      </c>
      <c r="E1750" s="362">
        <v>15</v>
      </c>
      <c r="F1750" s="364">
        <v>21520554</v>
      </c>
      <c r="G1750" s="363">
        <v>20215205542</v>
      </c>
      <c r="H1750" s="365">
        <v>25612</v>
      </c>
      <c r="I1750" s="388">
        <v>13</v>
      </c>
      <c r="J1750" s="378">
        <v>2</v>
      </c>
      <c r="K1750" s="381">
        <v>1970</v>
      </c>
      <c r="L1750" s="369">
        <f t="shared" ca="1" si="27"/>
        <v>54</v>
      </c>
      <c r="M1750" s="299" t="s">
        <v>20</v>
      </c>
      <c r="N1750" s="10" t="s">
        <v>40415</v>
      </c>
      <c r="O1750" s="389" t="s">
        <v>29315</v>
      </c>
      <c r="P1750" s="386">
        <v>44256</v>
      </c>
    </row>
    <row r="1751" spans="1:16" s="8" customFormat="1" ht="15" customHeight="1" x14ac:dyDescent="0.25">
      <c r="A1751" s="362" t="s">
        <v>27</v>
      </c>
      <c r="B1751" s="362" t="s">
        <v>22113</v>
      </c>
      <c r="C1751" s="340" t="s">
        <v>13629</v>
      </c>
      <c r="D1751" s="362" t="s">
        <v>13628</v>
      </c>
      <c r="E1751" s="362">
        <v>16</v>
      </c>
      <c r="F1751" s="364">
        <v>21093151</v>
      </c>
      <c r="G1751" s="363">
        <v>27210931517</v>
      </c>
      <c r="H1751" s="365">
        <v>25437</v>
      </c>
      <c r="I1751" s="388">
        <v>22</v>
      </c>
      <c r="J1751" s="378">
        <v>8</v>
      </c>
      <c r="K1751" s="381">
        <v>1969</v>
      </c>
      <c r="L1751" s="369">
        <f t="shared" ca="1" si="27"/>
        <v>54</v>
      </c>
      <c r="M1751" s="299" t="s">
        <v>20</v>
      </c>
      <c r="N1751" s="10" t="s">
        <v>28854</v>
      </c>
      <c r="O1751" s="389" t="s">
        <v>29338</v>
      </c>
      <c r="P1751" s="386">
        <v>43229</v>
      </c>
    </row>
    <row r="1752" spans="1:16" s="8" customFormat="1" ht="15" customHeight="1" x14ac:dyDescent="0.25">
      <c r="A1752" s="362">
        <v>25</v>
      </c>
      <c r="B1752" s="362" t="s">
        <v>22113</v>
      </c>
      <c r="C1752" s="340" t="s">
        <v>37306</v>
      </c>
      <c r="D1752" s="362" t="s">
        <v>37307</v>
      </c>
      <c r="E1752" s="362">
        <v>14</v>
      </c>
      <c r="F1752" s="364">
        <v>22176323</v>
      </c>
      <c r="G1752" s="363">
        <v>20221763239</v>
      </c>
      <c r="H1752" s="365">
        <v>26129</v>
      </c>
      <c r="I1752" s="388">
        <v>15</v>
      </c>
      <c r="J1752" s="378">
        <v>7</v>
      </c>
      <c r="K1752" s="381">
        <v>1971</v>
      </c>
      <c r="L1752" s="369">
        <f t="shared" ca="1" si="27"/>
        <v>52</v>
      </c>
      <c r="M1752" s="299" t="s">
        <v>20</v>
      </c>
      <c r="N1752" s="10" t="s">
        <v>40415</v>
      </c>
      <c r="O1752" s="389" t="s">
        <v>37043</v>
      </c>
      <c r="P1752" s="386">
        <v>44927</v>
      </c>
    </row>
    <row r="1753" spans="1:16" s="8" customFormat="1" ht="15" customHeight="1" x14ac:dyDescent="0.25">
      <c r="A1753" s="362" t="s">
        <v>46</v>
      </c>
      <c r="B1753" s="362" t="s">
        <v>22113</v>
      </c>
      <c r="C1753" s="340" t="s">
        <v>39790</v>
      </c>
      <c r="D1753" s="362" t="s">
        <v>39977</v>
      </c>
      <c r="E1753" s="362">
        <v>14</v>
      </c>
      <c r="F1753" s="364">
        <v>27278728</v>
      </c>
      <c r="G1753" s="363">
        <v>27272787285</v>
      </c>
      <c r="H1753" s="365">
        <v>28935</v>
      </c>
      <c r="I1753" s="388">
        <v>21</v>
      </c>
      <c r="J1753" s="378">
        <v>3</v>
      </c>
      <c r="K1753" s="381">
        <v>1979</v>
      </c>
      <c r="L1753" s="369">
        <f t="shared" ca="1" si="27"/>
        <v>45</v>
      </c>
      <c r="M1753" s="299" t="s">
        <v>20</v>
      </c>
      <c r="N1753" s="10" t="s">
        <v>28854</v>
      </c>
      <c r="O1753" s="389" t="s">
        <v>40072</v>
      </c>
      <c r="P1753" s="386">
        <v>45292</v>
      </c>
    </row>
    <row r="1754" spans="1:16" s="8" customFormat="1" ht="15" customHeight="1" x14ac:dyDescent="0.25">
      <c r="A1754" s="362">
        <v>17</v>
      </c>
      <c r="B1754" s="362" t="s">
        <v>22113</v>
      </c>
      <c r="C1754" s="340" t="s">
        <v>35133</v>
      </c>
      <c r="D1754" s="362" t="s">
        <v>35120</v>
      </c>
      <c r="E1754" s="362">
        <v>16</v>
      </c>
      <c r="F1754" s="364">
        <v>24573820</v>
      </c>
      <c r="G1754" s="363">
        <v>20245738200</v>
      </c>
      <c r="H1754" s="365">
        <v>27943</v>
      </c>
      <c r="I1754" s="388">
        <v>2</v>
      </c>
      <c r="J1754" s="378">
        <v>7</v>
      </c>
      <c r="K1754" s="381">
        <v>1976</v>
      </c>
      <c r="L1754" s="369">
        <f t="shared" ca="1" si="27"/>
        <v>47</v>
      </c>
      <c r="M1754" s="299" t="s">
        <v>20</v>
      </c>
      <c r="N1754" s="10" t="s">
        <v>40415</v>
      </c>
      <c r="O1754" s="389" t="s">
        <v>35042</v>
      </c>
      <c r="P1754" s="386">
        <v>44743</v>
      </c>
    </row>
    <row r="1755" spans="1:16" s="8" customFormat="1" ht="15" customHeight="1" x14ac:dyDescent="0.25">
      <c r="A1755" s="362">
        <v>13</v>
      </c>
      <c r="B1755" s="362" t="s">
        <v>22113</v>
      </c>
      <c r="C1755" s="340" t="s">
        <v>31190</v>
      </c>
      <c r="D1755" s="362" t="s">
        <v>31191</v>
      </c>
      <c r="E1755" s="362">
        <v>15</v>
      </c>
      <c r="F1755" s="364">
        <v>23186886</v>
      </c>
      <c r="G1755" s="363">
        <v>27231868866</v>
      </c>
      <c r="H1755" s="365">
        <v>27107</v>
      </c>
      <c r="I1755" s="388">
        <v>19</v>
      </c>
      <c r="J1755" s="378">
        <v>3</v>
      </c>
      <c r="K1755" s="381">
        <v>1974</v>
      </c>
      <c r="L1755" s="369">
        <f t="shared" ca="1" si="27"/>
        <v>50</v>
      </c>
      <c r="M1755" s="299" t="s">
        <v>20</v>
      </c>
      <c r="N1755" s="10" t="s">
        <v>28854</v>
      </c>
      <c r="O1755" s="389" t="s">
        <v>31211</v>
      </c>
      <c r="P1755" s="386">
        <v>44531</v>
      </c>
    </row>
    <row r="1756" spans="1:16" s="8" customFormat="1" ht="15" customHeight="1" x14ac:dyDescent="0.25">
      <c r="A1756" s="362">
        <v>17</v>
      </c>
      <c r="B1756" s="362" t="s">
        <v>22113</v>
      </c>
      <c r="C1756" s="340" t="s">
        <v>39799</v>
      </c>
      <c r="D1756" s="362" t="s">
        <v>39986</v>
      </c>
      <c r="E1756" s="362">
        <v>14</v>
      </c>
      <c r="F1756" s="364">
        <v>26580322</v>
      </c>
      <c r="G1756" s="363">
        <v>27265803224</v>
      </c>
      <c r="H1756" s="365">
        <v>28640</v>
      </c>
      <c r="I1756" s="388">
        <v>30</v>
      </c>
      <c r="J1756" s="378">
        <v>5</v>
      </c>
      <c r="K1756" s="381" t="s">
        <v>40524</v>
      </c>
      <c r="L1756" s="369">
        <f t="shared" ca="1" si="27"/>
        <v>45</v>
      </c>
      <c r="M1756" s="299" t="s">
        <v>20</v>
      </c>
      <c r="N1756" s="10" t="s">
        <v>28854</v>
      </c>
      <c r="O1756" s="389" t="s">
        <v>40072</v>
      </c>
      <c r="P1756" s="386">
        <v>45292</v>
      </c>
    </row>
    <row r="1757" spans="1:16" s="8" customFormat="1" ht="15" customHeight="1" x14ac:dyDescent="0.25">
      <c r="A1757" s="362" t="s">
        <v>800</v>
      </c>
      <c r="B1757" s="362" t="s">
        <v>22113</v>
      </c>
      <c r="C1757" s="340" t="s">
        <v>13627</v>
      </c>
      <c r="D1757" s="362" t="s">
        <v>13626</v>
      </c>
      <c r="E1757" s="362">
        <v>15</v>
      </c>
      <c r="F1757" s="364">
        <v>20248258</v>
      </c>
      <c r="G1757" s="363">
        <v>27202482584</v>
      </c>
      <c r="H1757" s="365">
        <v>25121</v>
      </c>
      <c r="I1757" s="388">
        <v>10</v>
      </c>
      <c r="J1757" s="378">
        <v>10</v>
      </c>
      <c r="K1757" s="381">
        <v>1968</v>
      </c>
      <c r="L1757" s="369">
        <f t="shared" ca="1" si="27"/>
        <v>55</v>
      </c>
      <c r="M1757" s="299" t="s">
        <v>20</v>
      </c>
      <c r="N1757" s="10" t="s">
        <v>28854</v>
      </c>
      <c r="O1757" s="389" t="s">
        <v>29351</v>
      </c>
      <c r="P1757" s="386">
        <v>44105</v>
      </c>
    </row>
    <row r="1758" spans="1:16" s="8" customFormat="1" ht="15" customHeight="1" x14ac:dyDescent="0.25">
      <c r="A1758" s="362" t="s">
        <v>23</v>
      </c>
      <c r="B1758" s="362" t="s">
        <v>22113</v>
      </c>
      <c r="C1758" s="340" t="s">
        <v>13623</v>
      </c>
      <c r="D1758" s="362" t="s">
        <v>13622</v>
      </c>
      <c r="E1758" s="362">
        <v>16</v>
      </c>
      <c r="F1758" s="364">
        <v>23764236</v>
      </c>
      <c r="G1758" s="363">
        <v>20237642369</v>
      </c>
      <c r="H1758" s="365" t="s">
        <v>31113</v>
      </c>
      <c r="I1758" s="388">
        <v>12</v>
      </c>
      <c r="J1758" s="378">
        <v>8</v>
      </c>
      <c r="K1758" s="381">
        <v>1974</v>
      </c>
      <c r="L1758" s="369">
        <f t="shared" ca="1" si="27"/>
        <v>49</v>
      </c>
      <c r="M1758" s="299" t="s">
        <v>20</v>
      </c>
      <c r="N1758" s="10" t="s">
        <v>40415</v>
      </c>
      <c r="O1758" s="389" t="s">
        <v>29343</v>
      </c>
      <c r="P1758" s="386">
        <v>42965</v>
      </c>
    </row>
    <row r="1759" spans="1:16" s="8" customFormat="1" ht="15" customHeight="1" x14ac:dyDescent="0.25">
      <c r="A1759" s="362" t="s">
        <v>59</v>
      </c>
      <c r="B1759" s="362" t="s">
        <v>22113</v>
      </c>
      <c r="C1759" s="340" t="s">
        <v>35421</v>
      </c>
      <c r="D1759" s="362" t="s">
        <v>7538</v>
      </c>
      <c r="E1759" s="362">
        <v>15</v>
      </c>
      <c r="F1759" s="364">
        <v>26540335</v>
      </c>
      <c r="G1759" s="363">
        <v>20265403353</v>
      </c>
      <c r="H1759" s="365">
        <v>28577</v>
      </c>
      <c r="I1759" s="388">
        <v>28</v>
      </c>
      <c r="J1759" s="378">
        <v>3</v>
      </c>
      <c r="K1759" s="381">
        <v>1978</v>
      </c>
      <c r="L1759" s="369">
        <f t="shared" ca="1" si="27"/>
        <v>46</v>
      </c>
      <c r="M1759" s="299" t="s">
        <v>20</v>
      </c>
      <c r="N1759" s="10" t="s">
        <v>40415</v>
      </c>
      <c r="O1759" s="389" t="s">
        <v>35341</v>
      </c>
      <c r="P1759" s="386">
        <v>44774</v>
      </c>
    </row>
    <row r="1760" spans="1:16" s="8" customFormat="1" ht="15" customHeight="1" x14ac:dyDescent="0.25">
      <c r="A1760" s="362" t="s">
        <v>46</v>
      </c>
      <c r="B1760" s="362" t="s">
        <v>22113</v>
      </c>
      <c r="C1760" s="340" t="s">
        <v>35415</v>
      </c>
      <c r="D1760" s="362" t="s">
        <v>22155</v>
      </c>
      <c r="E1760" s="362">
        <v>15</v>
      </c>
      <c r="F1760" s="364">
        <v>24203296</v>
      </c>
      <c r="G1760" s="363">
        <v>27242032964</v>
      </c>
      <c r="H1760" s="365">
        <v>27328</v>
      </c>
      <c r="I1760" s="388">
        <v>26</v>
      </c>
      <c r="J1760" s="378">
        <v>10</v>
      </c>
      <c r="K1760" s="381">
        <v>1974</v>
      </c>
      <c r="L1760" s="369">
        <f t="shared" ca="1" si="27"/>
        <v>49</v>
      </c>
      <c r="M1760" s="299" t="s">
        <v>20</v>
      </c>
      <c r="N1760" s="10" t="s">
        <v>28854</v>
      </c>
      <c r="O1760" s="389" t="s">
        <v>35341</v>
      </c>
      <c r="P1760" s="386">
        <v>44743</v>
      </c>
    </row>
    <row r="1761" spans="1:16" s="8" customFormat="1" ht="15" customHeight="1" x14ac:dyDescent="0.25">
      <c r="A1761" s="362" t="s">
        <v>27</v>
      </c>
      <c r="B1761" s="362" t="s">
        <v>22113</v>
      </c>
      <c r="C1761" s="340" t="s">
        <v>35165</v>
      </c>
      <c r="D1761" s="362" t="s">
        <v>35116</v>
      </c>
      <c r="E1761" s="362">
        <v>14</v>
      </c>
      <c r="F1761" s="364">
        <v>23960358</v>
      </c>
      <c r="G1761" s="363">
        <v>27239603586</v>
      </c>
      <c r="H1761" s="365">
        <v>27174</v>
      </c>
      <c r="I1761" s="388">
        <v>25</v>
      </c>
      <c r="J1761" s="378">
        <v>5</v>
      </c>
      <c r="K1761" s="381">
        <v>1974</v>
      </c>
      <c r="L1761" s="369">
        <f t="shared" ca="1" si="27"/>
        <v>49</v>
      </c>
      <c r="M1761" s="299" t="s">
        <v>20</v>
      </c>
      <c r="N1761" s="10" t="s">
        <v>28854</v>
      </c>
      <c r="O1761" s="389" t="s">
        <v>35042</v>
      </c>
      <c r="P1761" s="386">
        <v>44743</v>
      </c>
    </row>
    <row r="1762" spans="1:16" s="8" customFormat="1" ht="15" customHeight="1" x14ac:dyDescent="0.25">
      <c r="A1762" s="362" t="s">
        <v>33761</v>
      </c>
      <c r="B1762" s="362" t="s">
        <v>22113</v>
      </c>
      <c r="C1762" s="340" t="s">
        <v>13621</v>
      </c>
      <c r="D1762" s="362" t="s">
        <v>13620</v>
      </c>
      <c r="E1762" s="362">
        <v>15</v>
      </c>
      <c r="F1762" s="364">
        <v>22503904</v>
      </c>
      <c r="G1762" s="363">
        <v>20225039047</v>
      </c>
      <c r="H1762" s="365">
        <v>26371</v>
      </c>
      <c r="I1762" s="388">
        <v>13</v>
      </c>
      <c r="J1762" s="378">
        <v>3</v>
      </c>
      <c r="K1762" s="381">
        <v>1972</v>
      </c>
      <c r="L1762" s="369">
        <f t="shared" ca="1" si="27"/>
        <v>52</v>
      </c>
      <c r="M1762" s="299" t="s">
        <v>20</v>
      </c>
      <c r="N1762" s="10" t="s">
        <v>40415</v>
      </c>
      <c r="O1762" s="389" t="s">
        <v>29314</v>
      </c>
      <c r="P1762" s="386">
        <v>43952</v>
      </c>
    </row>
    <row r="1763" spans="1:16" s="8" customFormat="1" ht="15" customHeight="1" x14ac:dyDescent="0.25">
      <c r="A1763" s="362" t="s">
        <v>27</v>
      </c>
      <c r="B1763" s="362" t="s">
        <v>22113</v>
      </c>
      <c r="C1763" s="340" t="s">
        <v>35204</v>
      </c>
      <c r="D1763" s="362" t="s">
        <v>35125</v>
      </c>
      <c r="E1763" s="362">
        <v>14</v>
      </c>
      <c r="F1763" s="364">
        <v>22098725</v>
      </c>
      <c r="G1763" s="363">
        <v>20220987257</v>
      </c>
      <c r="H1763" s="365">
        <v>25995</v>
      </c>
      <c r="I1763" s="388">
        <v>3</v>
      </c>
      <c r="J1763" s="378">
        <v>3</v>
      </c>
      <c r="K1763" s="381">
        <v>1971</v>
      </c>
      <c r="L1763" s="369">
        <f t="shared" ca="1" si="27"/>
        <v>53</v>
      </c>
      <c r="M1763" s="299" t="s">
        <v>20</v>
      </c>
      <c r="N1763" s="10" t="s">
        <v>40415</v>
      </c>
      <c r="O1763" s="389" t="s">
        <v>35042</v>
      </c>
      <c r="P1763" s="386">
        <v>44743</v>
      </c>
    </row>
    <row r="1764" spans="1:16" s="8" customFormat="1" ht="15" customHeight="1" x14ac:dyDescent="0.25">
      <c r="A1764" s="362">
        <v>24</v>
      </c>
      <c r="B1764" s="362" t="s">
        <v>22113</v>
      </c>
      <c r="C1764" s="340" t="s">
        <v>13618</v>
      </c>
      <c r="D1764" s="362" t="s">
        <v>13617</v>
      </c>
      <c r="E1764" s="362">
        <v>16</v>
      </c>
      <c r="F1764" s="364">
        <v>23553250</v>
      </c>
      <c r="G1764" s="363">
        <v>27235532501</v>
      </c>
      <c r="H1764" s="365">
        <v>27018</v>
      </c>
      <c r="I1764" s="388">
        <v>20</v>
      </c>
      <c r="J1764" s="378">
        <v>12</v>
      </c>
      <c r="K1764" s="381">
        <v>1973</v>
      </c>
      <c r="L1764" s="369">
        <f t="shared" ca="1" si="27"/>
        <v>50</v>
      </c>
      <c r="M1764" s="299" t="s">
        <v>20</v>
      </c>
      <c r="N1764" s="10" t="s">
        <v>28854</v>
      </c>
      <c r="O1764" s="389" t="s">
        <v>29317</v>
      </c>
      <c r="P1764" s="386">
        <v>44013</v>
      </c>
    </row>
    <row r="1765" spans="1:16" s="8" customFormat="1" ht="15" customHeight="1" x14ac:dyDescent="0.25">
      <c r="A1765" s="362" t="s">
        <v>23</v>
      </c>
      <c r="B1765" s="362" t="s">
        <v>22113</v>
      </c>
      <c r="C1765" s="340" t="s">
        <v>13614</v>
      </c>
      <c r="D1765" s="362" t="s">
        <v>13613</v>
      </c>
      <c r="E1765" s="362">
        <v>16</v>
      </c>
      <c r="F1765" s="364">
        <v>23385873</v>
      </c>
      <c r="G1765" s="363">
        <v>27233858736</v>
      </c>
      <c r="H1765" s="365">
        <v>26900</v>
      </c>
      <c r="I1765" s="388">
        <v>24</v>
      </c>
      <c r="J1765" s="378">
        <v>8</v>
      </c>
      <c r="K1765" s="381">
        <v>1973</v>
      </c>
      <c r="L1765" s="369">
        <f t="shared" ca="1" si="27"/>
        <v>50</v>
      </c>
      <c r="M1765" s="299" t="s">
        <v>20</v>
      </c>
      <c r="N1765" s="10" t="s">
        <v>28854</v>
      </c>
      <c r="O1765" s="389" t="s">
        <v>29320</v>
      </c>
      <c r="P1765" s="386">
        <v>43466</v>
      </c>
    </row>
    <row r="1766" spans="1:16" s="8" customFormat="1" ht="15" customHeight="1" x14ac:dyDescent="0.25">
      <c r="A1766" s="362" t="s">
        <v>27</v>
      </c>
      <c r="B1766" s="362" t="s">
        <v>22113</v>
      </c>
      <c r="C1766" s="340" t="s">
        <v>34132</v>
      </c>
      <c r="D1766" s="362" t="s">
        <v>34175</v>
      </c>
      <c r="E1766" s="362">
        <v>12</v>
      </c>
      <c r="F1766" s="364">
        <v>23878519</v>
      </c>
      <c r="G1766" s="363">
        <v>20238785198</v>
      </c>
      <c r="H1766" s="365">
        <v>27331</v>
      </c>
      <c r="I1766" s="388">
        <v>29</v>
      </c>
      <c r="J1766" s="378">
        <v>10</v>
      </c>
      <c r="K1766" s="381">
        <v>1974</v>
      </c>
      <c r="L1766" s="369">
        <f t="shared" ca="1" si="27"/>
        <v>49</v>
      </c>
      <c r="M1766" s="299" t="s">
        <v>20</v>
      </c>
      <c r="N1766" s="10" t="s">
        <v>40415</v>
      </c>
      <c r="O1766" s="389" t="s">
        <v>34034</v>
      </c>
      <c r="P1766" s="386">
        <v>44682</v>
      </c>
    </row>
    <row r="1767" spans="1:16" s="8" customFormat="1" ht="15" customHeight="1" x14ac:dyDescent="0.25">
      <c r="A1767" s="362" t="s">
        <v>27</v>
      </c>
      <c r="B1767" s="362" t="s">
        <v>22113</v>
      </c>
      <c r="C1767" s="340" t="s">
        <v>39301</v>
      </c>
      <c r="D1767" s="362" t="s">
        <v>39302</v>
      </c>
      <c r="E1767" s="362">
        <v>17</v>
      </c>
      <c r="F1767" s="364">
        <v>22337800</v>
      </c>
      <c r="G1767" s="363">
        <v>20223378006</v>
      </c>
      <c r="H1767" s="365">
        <v>26123</v>
      </c>
      <c r="I1767" s="388">
        <v>9</v>
      </c>
      <c r="J1767" s="378">
        <v>7</v>
      </c>
      <c r="K1767" s="381">
        <v>1971</v>
      </c>
      <c r="L1767" s="369">
        <f t="shared" ca="1" si="27"/>
        <v>52</v>
      </c>
      <c r="M1767" s="299" t="s">
        <v>20</v>
      </c>
      <c r="N1767" s="10" t="s">
        <v>40415</v>
      </c>
      <c r="O1767" s="389" t="s">
        <v>38820</v>
      </c>
      <c r="P1767" s="386">
        <v>44904</v>
      </c>
    </row>
    <row r="1768" spans="1:16" s="8" customFormat="1" ht="15" customHeight="1" x14ac:dyDescent="0.25">
      <c r="A1768" s="362" t="s">
        <v>27</v>
      </c>
      <c r="B1768" s="362" t="s">
        <v>22113</v>
      </c>
      <c r="C1768" s="340" t="s">
        <v>39401</v>
      </c>
      <c r="D1768" s="362" t="s">
        <v>39466</v>
      </c>
      <c r="E1768" s="362">
        <v>14</v>
      </c>
      <c r="F1768" s="364">
        <v>21174067</v>
      </c>
      <c r="G1768" s="363">
        <v>20211740672</v>
      </c>
      <c r="H1768" s="365">
        <v>25556</v>
      </c>
      <c r="I1768" s="388" t="s">
        <v>40520</v>
      </c>
      <c r="J1768" s="378">
        <v>12</v>
      </c>
      <c r="K1768" s="381" t="s">
        <v>40526</v>
      </c>
      <c r="L1768" s="369">
        <f t="shared" ca="1" si="27"/>
        <v>54</v>
      </c>
      <c r="M1768" s="299" t="s">
        <v>20</v>
      </c>
      <c r="N1768" s="10" t="s">
        <v>40415</v>
      </c>
      <c r="O1768" s="389" t="s">
        <v>36672</v>
      </c>
      <c r="P1768" s="386">
        <v>45231</v>
      </c>
    </row>
    <row r="1769" spans="1:16" s="8" customFormat="1" ht="15" customHeight="1" x14ac:dyDescent="0.25">
      <c r="A1769" s="362" t="s">
        <v>46</v>
      </c>
      <c r="B1769" s="362" t="s">
        <v>22113</v>
      </c>
      <c r="C1769" s="340" t="s">
        <v>38427</v>
      </c>
      <c r="D1769" s="362" t="s">
        <v>38428</v>
      </c>
      <c r="E1769" s="362">
        <v>13</v>
      </c>
      <c r="F1769" s="364">
        <v>29111142</v>
      </c>
      <c r="G1769" s="363">
        <v>20291111425</v>
      </c>
      <c r="H1769" s="365">
        <v>29897</v>
      </c>
      <c r="I1769" s="388">
        <v>7</v>
      </c>
      <c r="J1769" s="378">
        <v>11</v>
      </c>
      <c r="K1769" s="381">
        <v>1981</v>
      </c>
      <c r="L1769" s="369">
        <f t="shared" ca="1" si="27"/>
        <v>42</v>
      </c>
      <c r="M1769" s="299" t="s">
        <v>20</v>
      </c>
      <c r="N1769" s="10" t="s">
        <v>40415</v>
      </c>
      <c r="O1769" s="389" t="s">
        <v>38556</v>
      </c>
      <c r="P1769" s="386">
        <v>45108</v>
      </c>
    </row>
    <row r="1770" spans="1:16" s="8" customFormat="1" ht="15" customHeight="1" x14ac:dyDescent="0.25">
      <c r="A1770" s="362" t="s">
        <v>800</v>
      </c>
      <c r="B1770" s="362" t="s">
        <v>22113</v>
      </c>
      <c r="C1770" s="340" t="s">
        <v>38612</v>
      </c>
      <c r="D1770" s="362" t="s">
        <v>38649</v>
      </c>
      <c r="E1770" s="362">
        <v>13</v>
      </c>
      <c r="F1770" s="364">
        <v>29049755</v>
      </c>
      <c r="G1770" s="363">
        <v>20290497559</v>
      </c>
      <c r="H1770" s="365">
        <v>29974</v>
      </c>
      <c r="I1770" s="388">
        <v>23</v>
      </c>
      <c r="J1770" s="378">
        <v>1</v>
      </c>
      <c r="K1770" s="381">
        <v>1982</v>
      </c>
      <c r="L1770" s="369">
        <f t="shared" ca="1" si="27"/>
        <v>42</v>
      </c>
      <c r="M1770" s="299" t="s">
        <v>20</v>
      </c>
      <c r="N1770" s="10" t="s">
        <v>40415</v>
      </c>
      <c r="O1770" s="389" t="s">
        <v>38556</v>
      </c>
      <c r="P1770" s="386">
        <v>45139</v>
      </c>
    </row>
    <row r="1771" spans="1:16" s="8" customFormat="1" ht="15" customHeight="1" x14ac:dyDescent="0.25">
      <c r="A1771" s="362" t="s">
        <v>46</v>
      </c>
      <c r="B1771" s="362" t="s">
        <v>22113</v>
      </c>
      <c r="C1771" s="340" t="s">
        <v>13612</v>
      </c>
      <c r="D1771" s="362" t="s">
        <v>13611</v>
      </c>
      <c r="E1771" s="362">
        <v>14</v>
      </c>
      <c r="F1771" s="364">
        <v>30626780</v>
      </c>
      <c r="G1771" s="363">
        <v>23306267809</v>
      </c>
      <c r="H1771" s="365">
        <v>30848</v>
      </c>
      <c r="I1771" s="388">
        <v>15</v>
      </c>
      <c r="J1771" s="378">
        <v>6</v>
      </c>
      <c r="K1771" s="381">
        <v>1984</v>
      </c>
      <c r="L1771" s="369">
        <f t="shared" ca="1" si="27"/>
        <v>39</v>
      </c>
      <c r="M1771" s="299" t="s">
        <v>20</v>
      </c>
      <c r="N1771" s="10" t="s">
        <v>40415</v>
      </c>
      <c r="O1771" s="389" t="s">
        <v>29329</v>
      </c>
      <c r="P1771" s="386">
        <v>43831</v>
      </c>
    </row>
    <row r="1772" spans="1:16" s="8" customFormat="1" ht="15" customHeight="1" x14ac:dyDescent="0.25">
      <c r="A1772" s="362" t="s">
        <v>30</v>
      </c>
      <c r="B1772" s="362" t="s">
        <v>22113</v>
      </c>
      <c r="C1772" s="340" t="s">
        <v>38639</v>
      </c>
      <c r="D1772" s="362" t="s">
        <v>38676</v>
      </c>
      <c r="E1772" s="362">
        <v>13</v>
      </c>
      <c r="F1772" s="364">
        <v>28998243</v>
      </c>
      <c r="G1772" s="363">
        <v>20289982435</v>
      </c>
      <c r="H1772" s="365">
        <v>29821</v>
      </c>
      <c r="I1772" s="388">
        <v>23</v>
      </c>
      <c r="J1772" s="378">
        <v>8</v>
      </c>
      <c r="K1772" s="381" t="s">
        <v>40527</v>
      </c>
      <c r="L1772" s="369">
        <f t="shared" ca="1" si="27"/>
        <v>42</v>
      </c>
      <c r="M1772" s="299" t="s">
        <v>20</v>
      </c>
      <c r="N1772" s="10" t="s">
        <v>40415</v>
      </c>
      <c r="O1772" s="389" t="s">
        <v>38556</v>
      </c>
      <c r="P1772" s="386">
        <v>45139</v>
      </c>
    </row>
    <row r="1773" spans="1:16" s="8" customFormat="1" ht="15" customHeight="1" x14ac:dyDescent="0.25">
      <c r="A1773" s="362">
        <v>16</v>
      </c>
      <c r="B1773" s="362" t="s">
        <v>22113</v>
      </c>
      <c r="C1773" s="340" t="s">
        <v>33038</v>
      </c>
      <c r="D1773" s="362" t="s">
        <v>33085</v>
      </c>
      <c r="E1773" s="362">
        <v>14</v>
      </c>
      <c r="F1773" s="364">
        <v>30980652</v>
      </c>
      <c r="G1773" s="363">
        <v>27309806528</v>
      </c>
      <c r="H1773" s="365">
        <v>30822</v>
      </c>
      <c r="I1773" s="388">
        <v>20</v>
      </c>
      <c r="J1773" s="378">
        <v>5</v>
      </c>
      <c r="K1773" s="381">
        <v>1984</v>
      </c>
      <c r="L1773" s="369">
        <f t="shared" ca="1" si="27"/>
        <v>39</v>
      </c>
      <c r="M1773" s="299" t="s">
        <v>20</v>
      </c>
      <c r="N1773" s="10" t="s">
        <v>28854</v>
      </c>
      <c r="O1773" s="389" t="s">
        <v>32454</v>
      </c>
      <c r="P1773" s="386">
        <v>44621</v>
      </c>
    </row>
    <row r="1774" spans="1:16" s="8" customFormat="1" ht="15" customHeight="1" x14ac:dyDescent="0.25">
      <c r="A1774" s="362">
        <v>16</v>
      </c>
      <c r="B1774" s="362" t="s">
        <v>22113</v>
      </c>
      <c r="C1774" s="340" t="s">
        <v>36818</v>
      </c>
      <c r="D1774" s="362" t="s">
        <v>36844</v>
      </c>
      <c r="E1774" s="362">
        <v>13</v>
      </c>
      <c r="F1774" s="364">
        <v>29565435</v>
      </c>
      <c r="G1774" s="363">
        <v>27295654355</v>
      </c>
      <c r="H1774" s="365">
        <v>30164</v>
      </c>
      <c r="I1774" s="388">
        <v>1</v>
      </c>
      <c r="J1774" s="378">
        <v>8</v>
      </c>
      <c r="K1774" s="381">
        <v>1982</v>
      </c>
      <c r="L1774" s="369">
        <f t="shared" ca="1" si="27"/>
        <v>41</v>
      </c>
      <c r="M1774" s="299" t="s">
        <v>20</v>
      </c>
      <c r="N1774" s="10" t="s">
        <v>28854</v>
      </c>
      <c r="O1774" s="389" t="s">
        <v>36762</v>
      </c>
      <c r="P1774" s="386">
        <v>44896</v>
      </c>
    </row>
    <row r="1775" spans="1:16" s="8" customFormat="1" ht="15" customHeight="1" x14ac:dyDescent="0.25">
      <c r="A1775" s="362">
        <v>11</v>
      </c>
      <c r="B1775" s="362" t="s">
        <v>22113</v>
      </c>
      <c r="C1775" s="340" t="s">
        <v>13610</v>
      </c>
      <c r="D1775" s="362" t="s">
        <v>40073</v>
      </c>
      <c r="E1775" s="362">
        <v>14</v>
      </c>
      <c r="F1775" s="364">
        <v>30626647</v>
      </c>
      <c r="G1775" s="363">
        <v>20306266471</v>
      </c>
      <c r="H1775" s="365">
        <v>30774</v>
      </c>
      <c r="I1775" s="388">
        <v>2</v>
      </c>
      <c r="J1775" s="378">
        <v>4</v>
      </c>
      <c r="K1775" s="381">
        <v>1984</v>
      </c>
      <c r="L1775" s="369">
        <f t="shared" ca="1" si="27"/>
        <v>40</v>
      </c>
      <c r="M1775" s="299" t="s">
        <v>20</v>
      </c>
      <c r="N1775" s="10" t="s">
        <v>40415</v>
      </c>
      <c r="O1775" s="389" t="s">
        <v>29351</v>
      </c>
      <c r="P1775" s="386">
        <v>44105</v>
      </c>
    </row>
    <row r="1776" spans="1:16" s="8" customFormat="1" ht="15" customHeight="1" x14ac:dyDescent="0.25">
      <c r="A1776" s="362" t="s">
        <v>27</v>
      </c>
      <c r="B1776" s="362" t="s">
        <v>22113</v>
      </c>
      <c r="C1776" s="340" t="s">
        <v>35751</v>
      </c>
      <c r="D1776" s="362" t="s">
        <v>35760</v>
      </c>
      <c r="E1776" s="362">
        <v>13</v>
      </c>
      <c r="F1776" s="364">
        <v>29432755</v>
      </c>
      <c r="G1776" s="363">
        <v>27294327555</v>
      </c>
      <c r="H1776" s="365">
        <v>30289</v>
      </c>
      <c r="I1776" s="388">
        <v>4</v>
      </c>
      <c r="J1776" s="378">
        <v>12</v>
      </c>
      <c r="K1776" s="381">
        <v>1982</v>
      </c>
      <c r="L1776" s="369">
        <f t="shared" ca="1" si="27"/>
        <v>41</v>
      </c>
      <c r="M1776" s="299" t="s">
        <v>20</v>
      </c>
      <c r="N1776" s="10" t="s">
        <v>28854</v>
      </c>
      <c r="O1776" s="389" t="s">
        <v>35535</v>
      </c>
      <c r="P1776" s="386" t="s">
        <v>35877</v>
      </c>
    </row>
    <row r="1777" spans="1:16" s="8" customFormat="1" ht="15" customHeight="1" x14ac:dyDescent="0.25">
      <c r="A1777" s="362" t="s">
        <v>46</v>
      </c>
      <c r="B1777" s="362" t="s">
        <v>22113</v>
      </c>
      <c r="C1777" s="340" t="s">
        <v>39773</v>
      </c>
      <c r="D1777" s="362" t="s">
        <v>39962</v>
      </c>
      <c r="E1777" s="362">
        <v>16</v>
      </c>
      <c r="F1777" s="364">
        <v>26640471</v>
      </c>
      <c r="G1777" s="363">
        <v>23266404719</v>
      </c>
      <c r="H1777" s="365">
        <v>28534</v>
      </c>
      <c r="I1777" s="388">
        <v>13</v>
      </c>
      <c r="J1777" s="378">
        <v>2</v>
      </c>
      <c r="K1777" s="381">
        <v>1978</v>
      </c>
      <c r="L1777" s="369">
        <f t="shared" ca="1" si="27"/>
        <v>46</v>
      </c>
      <c r="M1777" s="299" t="s">
        <v>20</v>
      </c>
      <c r="N1777" s="10" t="s">
        <v>40415</v>
      </c>
      <c r="O1777" s="389" t="s">
        <v>40072</v>
      </c>
      <c r="P1777" s="386">
        <v>45292</v>
      </c>
    </row>
    <row r="1778" spans="1:16" s="8" customFormat="1" ht="15" customHeight="1" x14ac:dyDescent="0.25">
      <c r="A1778" s="362" t="s">
        <v>59</v>
      </c>
      <c r="B1778" s="362" t="s">
        <v>22113</v>
      </c>
      <c r="C1778" s="340" t="s">
        <v>38189</v>
      </c>
      <c r="D1778" s="362" t="s">
        <v>38198</v>
      </c>
      <c r="E1778" s="362">
        <v>14</v>
      </c>
      <c r="F1778" s="364">
        <v>17595907</v>
      </c>
      <c r="G1778" s="363">
        <v>20175959077</v>
      </c>
      <c r="H1778" s="365">
        <v>24181</v>
      </c>
      <c r="I1778" s="388">
        <v>15</v>
      </c>
      <c r="J1778" s="378">
        <v>3</v>
      </c>
      <c r="K1778" s="381" t="s">
        <v>40528</v>
      </c>
      <c r="L1778" s="369">
        <f t="shared" ca="1" si="27"/>
        <v>58</v>
      </c>
      <c r="M1778" s="299" t="s">
        <v>20</v>
      </c>
      <c r="N1778" s="10" t="s">
        <v>40415</v>
      </c>
      <c r="O1778" s="389" t="s">
        <v>38050</v>
      </c>
      <c r="P1778" s="386">
        <v>45076</v>
      </c>
    </row>
    <row r="1779" spans="1:16" s="8" customFormat="1" ht="15" customHeight="1" x14ac:dyDescent="0.25">
      <c r="A1779" s="362" t="s">
        <v>27</v>
      </c>
      <c r="B1779" s="362" t="s">
        <v>22113</v>
      </c>
      <c r="C1779" s="340" t="s">
        <v>35749</v>
      </c>
      <c r="D1779" s="362" t="s">
        <v>35758</v>
      </c>
      <c r="E1779" s="362">
        <v>15</v>
      </c>
      <c r="F1779" s="364">
        <v>24155474</v>
      </c>
      <c r="G1779" s="363">
        <v>27241554746</v>
      </c>
      <c r="H1779" s="365">
        <v>27267</v>
      </c>
      <c r="I1779" s="388">
        <v>26</v>
      </c>
      <c r="J1779" s="378">
        <v>8</v>
      </c>
      <c r="K1779" s="381">
        <v>1974</v>
      </c>
      <c r="L1779" s="369">
        <f t="shared" ca="1" si="27"/>
        <v>49</v>
      </c>
      <c r="M1779" s="299" t="s">
        <v>20</v>
      </c>
      <c r="N1779" s="10" t="s">
        <v>28854</v>
      </c>
      <c r="O1779" s="389" t="s">
        <v>35535</v>
      </c>
      <c r="P1779" s="386" t="s">
        <v>35877</v>
      </c>
    </row>
    <row r="1780" spans="1:16" s="8" customFormat="1" ht="15" customHeight="1" x14ac:dyDescent="0.25">
      <c r="A1780" s="362" t="s">
        <v>23</v>
      </c>
      <c r="B1780" s="362" t="s">
        <v>22113</v>
      </c>
      <c r="C1780" s="340" t="s">
        <v>13604</v>
      </c>
      <c r="D1780" s="362" t="s">
        <v>13603</v>
      </c>
      <c r="E1780" s="362">
        <v>16</v>
      </c>
      <c r="F1780" s="364">
        <v>25864337</v>
      </c>
      <c r="G1780" s="363">
        <v>27258643378</v>
      </c>
      <c r="H1780" s="365">
        <v>28285</v>
      </c>
      <c r="I1780" s="388">
        <v>9</v>
      </c>
      <c r="J1780" s="378">
        <v>6</v>
      </c>
      <c r="K1780" s="381">
        <v>1977</v>
      </c>
      <c r="L1780" s="369">
        <f t="shared" ca="1" si="27"/>
        <v>46</v>
      </c>
      <c r="M1780" s="299" t="s">
        <v>20</v>
      </c>
      <c r="N1780" s="10" t="s">
        <v>28854</v>
      </c>
      <c r="O1780" s="389" t="s">
        <v>29327</v>
      </c>
      <c r="P1780" s="386">
        <v>43983</v>
      </c>
    </row>
    <row r="1781" spans="1:16" s="8" customFormat="1" ht="15" customHeight="1" x14ac:dyDescent="0.25">
      <c r="A1781" s="362" t="s">
        <v>27</v>
      </c>
      <c r="B1781" s="362" t="s">
        <v>22113</v>
      </c>
      <c r="C1781" s="340" t="s">
        <v>35412</v>
      </c>
      <c r="D1781" s="362" t="s">
        <v>35423</v>
      </c>
      <c r="E1781" s="362">
        <v>14</v>
      </c>
      <c r="F1781" s="364">
        <v>22061904</v>
      </c>
      <c r="G1781" s="363">
        <v>20220619045</v>
      </c>
      <c r="H1781" s="365">
        <v>26080</v>
      </c>
      <c r="I1781" s="388">
        <v>27</v>
      </c>
      <c r="J1781" s="378">
        <v>5</v>
      </c>
      <c r="K1781" s="381">
        <v>1971</v>
      </c>
      <c r="L1781" s="369">
        <f t="shared" ca="1" si="27"/>
        <v>52</v>
      </c>
      <c r="M1781" s="299" t="s">
        <v>20</v>
      </c>
      <c r="N1781" s="10" t="s">
        <v>40415</v>
      </c>
      <c r="O1781" s="389" t="s">
        <v>35341</v>
      </c>
      <c r="P1781" s="386">
        <v>44774</v>
      </c>
    </row>
    <row r="1782" spans="1:16" s="8" customFormat="1" ht="15" customHeight="1" x14ac:dyDescent="0.25">
      <c r="A1782" s="362" t="s">
        <v>27</v>
      </c>
      <c r="B1782" s="362" t="s">
        <v>22113</v>
      </c>
      <c r="C1782" s="340" t="s">
        <v>13601</v>
      </c>
      <c r="D1782" s="362" t="s">
        <v>13600</v>
      </c>
      <c r="E1782" s="362">
        <v>16</v>
      </c>
      <c r="F1782" s="364">
        <v>23014334</v>
      </c>
      <c r="G1782" s="363">
        <v>20230143340</v>
      </c>
      <c r="H1782" s="365">
        <v>26976</v>
      </c>
      <c r="I1782" s="388">
        <v>8</v>
      </c>
      <c r="J1782" s="378">
        <v>11</v>
      </c>
      <c r="K1782" s="381">
        <v>1973</v>
      </c>
      <c r="L1782" s="369">
        <f t="shared" ca="1" si="27"/>
        <v>50</v>
      </c>
      <c r="M1782" s="299" t="s">
        <v>20</v>
      </c>
      <c r="N1782" s="10" t="s">
        <v>40415</v>
      </c>
      <c r="O1782" s="389" t="s">
        <v>29321</v>
      </c>
      <c r="P1782" s="386">
        <v>44197</v>
      </c>
    </row>
    <row r="1783" spans="1:16" s="8" customFormat="1" ht="15" customHeight="1" x14ac:dyDescent="0.25">
      <c r="A1783" s="362" t="s">
        <v>33761</v>
      </c>
      <c r="B1783" s="362" t="s">
        <v>22113</v>
      </c>
      <c r="C1783" s="340" t="s">
        <v>38355</v>
      </c>
      <c r="D1783" s="362" t="s">
        <v>38391</v>
      </c>
      <c r="E1783" s="362">
        <v>14</v>
      </c>
      <c r="F1783" s="364">
        <v>25745449</v>
      </c>
      <c r="G1783" s="363">
        <v>27257454490</v>
      </c>
      <c r="H1783" s="365">
        <v>28123</v>
      </c>
      <c r="I1783" s="388">
        <v>29</v>
      </c>
      <c r="J1783" s="378">
        <v>12</v>
      </c>
      <c r="K1783" s="381">
        <v>1976</v>
      </c>
      <c r="L1783" s="369">
        <f t="shared" ca="1" si="27"/>
        <v>47</v>
      </c>
      <c r="M1783" s="299" t="s">
        <v>20</v>
      </c>
      <c r="N1783" s="10" t="s">
        <v>28854</v>
      </c>
      <c r="O1783" s="389" t="s">
        <v>38280</v>
      </c>
      <c r="P1783" s="386">
        <v>45108</v>
      </c>
    </row>
    <row r="1784" spans="1:16" s="8" customFormat="1" ht="15" customHeight="1" x14ac:dyDescent="0.25">
      <c r="A1784" s="362" t="s">
        <v>46</v>
      </c>
      <c r="B1784" s="362" t="s">
        <v>22113</v>
      </c>
      <c r="C1784" s="340" t="s">
        <v>33036</v>
      </c>
      <c r="D1784" s="362" t="s">
        <v>33083</v>
      </c>
      <c r="E1784" s="362">
        <v>16</v>
      </c>
      <c r="F1784" s="364">
        <v>25526548</v>
      </c>
      <c r="G1784" s="363">
        <v>27255265488</v>
      </c>
      <c r="H1784" s="365">
        <v>28054</v>
      </c>
      <c r="I1784" s="388">
        <v>21</v>
      </c>
      <c r="J1784" s="378">
        <v>10</v>
      </c>
      <c r="K1784" s="381">
        <v>1976</v>
      </c>
      <c r="L1784" s="369">
        <f t="shared" ca="1" si="27"/>
        <v>47</v>
      </c>
      <c r="M1784" s="299" t="s">
        <v>20</v>
      </c>
      <c r="N1784" s="10" t="s">
        <v>28854</v>
      </c>
      <c r="O1784" s="389" t="s">
        <v>32454</v>
      </c>
      <c r="P1784" s="386">
        <v>44621</v>
      </c>
    </row>
    <row r="1785" spans="1:16" s="8" customFormat="1" ht="15" customHeight="1" x14ac:dyDescent="0.25">
      <c r="A1785" s="362">
        <v>13</v>
      </c>
      <c r="B1785" s="362" t="s">
        <v>22113</v>
      </c>
      <c r="C1785" s="340" t="s">
        <v>36445</v>
      </c>
      <c r="D1785" s="362" t="s">
        <v>36493</v>
      </c>
      <c r="E1785" s="362">
        <v>14</v>
      </c>
      <c r="F1785" s="364">
        <v>23972229</v>
      </c>
      <c r="G1785" s="363">
        <v>27239722291</v>
      </c>
      <c r="H1785" s="365">
        <v>27197</v>
      </c>
      <c r="I1785" s="388">
        <v>17</v>
      </c>
      <c r="J1785" s="378">
        <v>6</v>
      </c>
      <c r="K1785" s="381">
        <v>1974</v>
      </c>
      <c r="L1785" s="369">
        <f t="shared" ca="1" si="27"/>
        <v>49</v>
      </c>
      <c r="M1785" s="299" t="s">
        <v>20</v>
      </c>
      <c r="N1785" s="10" t="s">
        <v>28854</v>
      </c>
      <c r="O1785" s="389" t="s">
        <v>36270</v>
      </c>
      <c r="P1785" s="386">
        <v>44866</v>
      </c>
    </row>
    <row r="1786" spans="1:16" s="8" customFormat="1" ht="15" customHeight="1" x14ac:dyDescent="0.25">
      <c r="A1786" s="362" t="s">
        <v>27</v>
      </c>
      <c r="B1786" s="362" t="s">
        <v>22113</v>
      </c>
      <c r="C1786" s="340" t="s">
        <v>33783</v>
      </c>
      <c r="D1786" s="362" t="s">
        <v>33805</v>
      </c>
      <c r="E1786" s="362">
        <v>14</v>
      </c>
      <c r="F1786" s="364">
        <v>20537974</v>
      </c>
      <c r="G1786" s="363">
        <v>27205379741</v>
      </c>
      <c r="H1786" s="365">
        <v>25185</v>
      </c>
      <c r="I1786" s="388">
        <v>13</v>
      </c>
      <c r="J1786" s="378">
        <v>12</v>
      </c>
      <c r="K1786" s="381">
        <v>1968</v>
      </c>
      <c r="L1786" s="369">
        <f t="shared" ca="1" si="27"/>
        <v>55</v>
      </c>
      <c r="M1786" s="299" t="s">
        <v>20</v>
      </c>
      <c r="N1786" s="10" t="s">
        <v>28854</v>
      </c>
      <c r="O1786" s="389" t="s">
        <v>33567</v>
      </c>
      <c r="P1786" s="386">
        <v>44652</v>
      </c>
    </row>
    <row r="1787" spans="1:16" s="8" customFormat="1" ht="15" customHeight="1" x14ac:dyDescent="0.25">
      <c r="A1787" s="362" t="s">
        <v>800</v>
      </c>
      <c r="B1787" s="362" t="s">
        <v>22113</v>
      </c>
      <c r="C1787" s="340" t="s">
        <v>13596</v>
      </c>
      <c r="D1787" s="362" t="s">
        <v>13595</v>
      </c>
      <c r="E1787" s="362">
        <v>15</v>
      </c>
      <c r="F1787" s="364">
        <v>13739920</v>
      </c>
      <c r="G1787" s="363">
        <v>20137399203</v>
      </c>
      <c r="H1787" s="365">
        <v>22111</v>
      </c>
      <c r="I1787" s="388">
        <v>14</v>
      </c>
      <c r="J1787" s="378">
        <v>7</v>
      </c>
      <c r="K1787" s="381">
        <v>1960</v>
      </c>
      <c r="L1787" s="369">
        <f t="shared" ca="1" si="27"/>
        <v>63</v>
      </c>
      <c r="M1787" s="299" t="s">
        <v>20</v>
      </c>
      <c r="N1787" s="10" t="s">
        <v>40415</v>
      </c>
      <c r="O1787" s="389" t="s">
        <v>29349</v>
      </c>
      <c r="P1787" s="386">
        <v>44075</v>
      </c>
    </row>
    <row r="1788" spans="1:16" s="8" customFormat="1" ht="15" customHeight="1" x14ac:dyDescent="0.25">
      <c r="A1788" s="362">
        <v>17</v>
      </c>
      <c r="B1788" s="362" t="s">
        <v>22113</v>
      </c>
      <c r="C1788" s="340" t="s">
        <v>30858</v>
      </c>
      <c r="D1788" s="362" t="s">
        <v>30871</v>
      </c>
      <c r="E1788" s="362">
        <v>14</v>
      </c>
      <c r="F1788" s="364">
        <v>22273297</v>
      </c>
      <c r="G1788" s="363">
        <v>27222732978</v>
      </c>
      <c r="H1788" s="365">
        <v>26198</v>
      </c>
      <c r="I1788" s="388">
        <v>22</v>
      </c>
      <c r="J1788" s="378">
        <v>9</v>
      </c>
      <c r="K1788" s="381">
        <v>1971</v>
      </c>
      <c r="L1788" s="369">
        <f t="shared" ca="1" si="27"/>
        <v>52</v>
      </c>
      <c r="M1788" s="299" t="s">
        <v>20</v>
      </c>
      <c r="N1788" s="10" t="s">
        <v>28854</v>
      </c>
      <c r="O1788" s="389" t="s">
        <v>30833</v>
      </c>
      <c r="P1788" s="386">
        <v>44501</v>
      </c>
    </row>
    <row r="1789" spans="1:16" s="8" customFormat="1" ht="15" customHeight="1" x14ac:dyDescent="0.25">
      <c r="A1789" s="362" t="s">
        <v>36</v>
      </c>
      <c r="B1789" s="362" t="s">
        <v>22113</v>
      </c>
      <c r="C1789" s="340" t="s">
        <v>39573</v>
      </c>
      <c r="D1789" s="362" t="s">
        <v>39607</v>
      </c>
      <c r="E1789" s="362">
        <v>14</v>
      </c>
      <c r="F1789" s="364">
        <v>27170442</v>
      </c>
      <c r="G1789" s="363">
        <v>23271704429</v>
      </c>
      <c r="H1789" s="365">
        <v>28878</v>
      </c>
      <c r="I1789" s="388">
        <v>23</v>
      </c>
      <c r="J1789" s="378">
        <v>1</v>
      </c>
      <c r="K1789" s="381">
        <v>1979</v>
      </c>
      <c r="L1789" s="369">
        <f t="shared" ca="1" si="27"/>
        <v>45</v>
      </c>
      <c r="M1789" s="299" t="s">
        <v>20</v>
      </c>
      <c r="N1789" s="10" t="s">
        <v>28854</v>
      </c>
      <c r="O1789" s="389" t="s">
        <v>39542</v>
      </c>
      <c r="P1789" s="386">
        <v>45078</v>
      </c>
    </row>
    <row r="1790" spans="1:16" s="8" customFormat="1" ht="15" customHeight="1" x14ac:dyDescent="0.25">
      <c r="A1790" s="362" t="s">
        <v>27</v>
      </c>
      <c r="B1790" s="362" t="s">
        <v>22113</v>
      </c>
      <c r="C1790" s="340" t="s">
        <v>38926</v>
      </c>
      <c r="D1790" s="362" t="s">
        <v>38968</v>
      </c>
      <c r="E1790" s="362">
        <v>15</v>
      </c>
      <c r="F1790" s="364">
        <v>18049636</v>
      </c>
      <c r="G1790" s="363">
        <v>20180496360</v>
      </c>
      <c r="H1790" s="365">
        <v>24548</v>
      </c>
      <c r="I1790" s="388">
        <v>17</v>
      </c>
      <c r="J1790" s="378">
        <v>3</v>
      </c>
      <c r="K1790" s="381">
        <v>1967</v>
      </c>
      <c r="L1790" s="369">
        <f t="shared" ca="1" si="27"/>
        <v>57</v>
      </c>
      <c r="M1790" s="299" t="s">
        <v>20</v>
      </c>
      <c r="N1790" s="10" t="s">
        <v>40415</v>
      </c>
      <c r="O1790" s="389" t="s">
        <v>38820</v>
      </c>
      <c r="P1790" s="386">
        <v>45170</v>
      </c>
    </row>
    <row r="1791" spans="1:16" s="8" customFormat="1" ht="15" customHeight="1" x14ac:dyDescent="0.25">
      <c r="A1791" s="362" t="s">
        <v>27</v>
      </c>
      <c r="B1791" s="362" t="s">
        <v>22113</v>
      </c>
      <c r="C1791" s="340" t="s">
        <v>35750</v>
      </c>
      <c r="D1791" s="362" t="s">
        <v>35759</v>
      </c>
      <c r="E1791" s="362">
        <v>15</v>
      </c>
      <c r="F1791" s="364">
        <v>26968386</v>
      </c>
      <c r="G1791" s="363">
        <v>20269683865</v>
      </c>
      <c r="H1791" s="365">
        <v>28889</v>
      </c>
      <c r="I1791" s="388">
        <v>3</v>
      </c>
      <c r="J1791" s="378">
        <v>2</v>
      </c>
      <c r="K1791" s="381">
        <v>1979</v>
      </c>
      <c r="L1791" s="369">
        <f t="shared" ca="1" si="27"/>
        <v>45</v>
      </c>
      <c r="M1791" s="299" t="s">
        <v>20</v>
      </c>
      <c r="N1791" s="10" t="s">
        <v>40415</v>
      </c>
      <c r="O1791" s="389" t="s">
        <v>35535</v>
      </c>
      <c r="P1791" s="386" t="s">
        <v>35877</v>
      </c>
    </row>
    <row r="1792" spans="1:16" s="8" customFormat="1" ht="15" customHeight="1" x14ac:dyDescent="0.25">
      <c r="A1792" s="362">
        <v>13</v>
      </c>
      <c r="B1792" s="362" t="s">
        <v>22113</v>
      </c>
      <c r="C1792" s="340" t="s">
        <v>13592</v>
      </c>
      <c r="D1792" s="362" t="s">
        <v>13591</v>
      </c>
      <c r="E1792" s="362">
        <v>17</v>
      </c>
      <c r="F1792" s="364">
        <v>26892426</v>
      </c>
      <c r="G1792" s="363">
        <v>20268924265</v>
      </c>
      <c r="H1792" s="365">
        <v>27288</v>
      </c>
      <c r="I1792" s="388">
        <v>16</v>
      </c>
      <c r="J1792" s="378">
        <v>9</v>
      </c>
      <c r="K1792" s="381">
        <v>1974</v>
      </c>
      <c r="L1792" s="369">
        <f t="shared" ca="1" si="27"/>
        <v>49</v>
      </c>
      <c r="M1792" s="299" t="s">
        <v>20</v>
      </c>
      <c r="N1792" s="10" t="s">
        <v>40415</v>
      </c>
      <c r="O1792" s="389" t="s">
        <v>30774</v>
      </c>
      <c r="P1792" s="386">
        <v>42597</v>
      </c>
    </row>
    <row r="1793" spans="1:16" s="8" customFormat="1" ht="15" customHeight="1" x14ac:dyDescent="0.25">
      <c r="A1793" s="362">
        <v>13</v>
      </c>
      <c r="B1793" s="362" t="s">
        <v>22113</v>
      </c>
      <c r="C1793" s="340" t="s">
        <v>36446</v>
      </c>
      <c r="D1793" s="362" t="s">
        <v>36494</v>
      </c>
      <c r="E1793" s="362">
        <v>15</v>
      </c>
      <c r="F1793" s="364">
        <v>24998298</v>
      </c>
      <c r="G1793" s="363">
        <v>23249982989</v>
      </c>
      <c r="H1793" s="365">
        <v>27778</v>
      </c>
      <c r="I1793" s="388">
        <v>19</v>
      </c>
      <c r="J1793" s="378">
        <v>1</v>
      </c>
      <c r="K1793" s="381">
        <v>1976</v>
      </c>
      <c r="L1793" s="369">
        <f t="shared" ca="1" si="27"/>
        <v>48</v>
      </c>
      <c r="M1793" s="299" t="s">
        <v>20</v>
      </c>
      <c r="N1793" s="10" t="s">
        <v>40415</v>
      </c>
      <c r="O1793" s="389" t="s">
        <v>36270</v>
      </c>
      <c r="P1793" s="386">
        <v>44866</v>
      </c>
    </row>
    <row r="1794" spans="1:16" s="8" customFormat="1" ht="15" customHeight="1" x14ac:dyDescent="0.25">
      <c r="A1794" s="362" t="s">
        <v>27</v>
      </c>
      <c r="B1794" s="362" t="s">
        <v>22113</v>
      </c>
      <c r="C1794" s="340" t="s">
        <v>13590</v>
      </c>
      <c r="D1794" s="362" t="s">
        <v>13589</v>
      </c>
      <c r="E1794" s="362">
        <v>15</v>
      </c>
      <c r="F1794" s="364">
        <v>18102252</v>
      </c>
      <c r="G1794" s="363">
        <v>27181022529</v>
      </c>
      <c r="H1794" s="365">
        <v>24523</v>
      </c>
      <c r="I1794" s="388">
        <v>20</v>
      </c>
      <c r="J1794" s="378">
        <v>2</v>
      </c>
      <c r="K1794" s="381">
        <v>1967</v>
      </c>
      <c r="L1794" s="369">
        <f t="shared" ref="L1794:L1857" ca="1" si="28">DATEDIF(H1794,TODAY(),"Y")</f>
        <v>57</v>
      </c>
      <c r="M1794" s="299" t="s">
        <v>20</v>
      </c>
      <c r="N1794" s="10" t="s">
        <v>28854</v>
      </c>
      <c r="O1794" s="389" t="s">
        <v>29339</v>
      </c>
      <c r="P1794" s="386" t="s">
        <v>35843</v>
      </c>
    </row>
    <row r="1795" spans="1:16" s="8" customFormat="1" ht="15" customHeight="1" x14ac:dyDescent="0.25">
      <c r="A1795" s="362" t="s">
        <v>27</v>
      </c>
      <c r="B1795" s="362" t="s">
        <v>22113</v>
      </c>
      <c r="C1795" s="340" t="s">
        <v>37963</v>
      </c>
      <c r="D1795" s="362" t="s">
        <v>37970</v>
      </c>
      <c r="E1795" s="362">
        <v>14</v>
      </c>
      <c r="F1795" s="364">
        <v>25851870</v>
      </c>
      <c r="G1795" s="363">
        <v>27258518700</v>
      </c>
      <c r="H1795" s="365">
        <v>28455</v>
      </c>
      <c r="I1795" s="388">
        <v>26</v>
      </c>
      <c r="J1795" s="378">
        <v>11</v>
      </c>
      <c r="K1795" s="381">
        <v>1977</v>
      </c>
      <c r="L1795" s="369">
        <f t="shared" ca="1" si="28"/>
        <v>46</v>
      </c>
      <c r="M1795" s="299" t="s">
        <v>20</v>
      </c>
      <c r="N1795" s="10" t="s">
        <v>28854</v>
      </c>
      <c r="O1795" s="389" t="s">
        <v>37917</v>
      </c>
      <c r="P1795" s="386">
        <v>45047</v>
      </c>
    </row>
    <row r="1796" spans="1:16" s="8" customFormat="1" ht="15" customHeight="1" x14ac:dyDescent="0.25">
      <c r="A1796" s="362" t="s">
        <v>2915</v>
      </c>
      <c r="B1796" s="362" t="s">
        <v>22113</v>
      </c>
      <c r="C1796" s="340" t="s">
        <v>38927</v>
      </c>
      <c r="D1796" s="362" t="s">
        <v>38969</v>
      </c>
      <c r="E1796" s="362">
        <v>13</v>
      </c>
      <c r="F1796" s="364">
        <v>28278625</v>
      </c>
      <c r="G1796" s="363">
        <v>27282786252</v>
      </c>
      <c r="H1796" s="365">
        <v>29474</v>
      </c>
      <c r="I1796" s="388">
        <v>10</v>
      </c>
      <c r="J1796" s="378">
        <v>9</v>
      </c>
      <c r="K1796" s="381">
        <v>1980</v>
      </c>
      <c r="L1796" s="369">
        <f t="shared" ca="1" si="28"/>
        <v>43</v>
      </c>
      <c r="M1796" s="299" t="s">
        <v>20</v>
      </c>
      <c r="N1796" s="10" t="s">
        <v>28854</v>
      </c>
      <c r="O1796" s="389" t="s">
        <v>38820</v>
      </c>
      <c r="P1796" s="386">
        <v>45170</v>
      </c>
    </row>
    <row r="1797" spans="1:16" s="8" customFormat="1" ht="15" customHeight="1" x14ac:dyDescent="0.25">
      <c r="A1797" s="362" t="s">
        <v>46</v>
      </c>
      <c r="B1797" s="362" t="s">
        <v>22113</v>
      </c>
      <c r="C1797" s="340" t="s">
        <v>13588</v>
      </c>
      <c r="D1797" s="362" t="s">
        <v>13587</v>
      </c>
      <c r="E1797" s="362">
        <v>14</v>
      </c>
      <c r="F1797" s="364">
        <v>28994634</v>
      </c>
      <c r="G1797" s="363">
        <v>27289946344</v>
      </c>
      <c r="H1797" s="365">
        <v>29805</v>
      </c>
      <c r="I1797" s="388">
        <v>7</v>
      </c>
      <c r="J1797" s="378">
        <v>8</v>
      </c>
      <c r="K1797" s="381">
        <v>1981</v>
      </c>
      <c r="L1797" s="369">
        <f t="shared" ca="1" si="28"/>
        <v>42</v>
      </c>
      <c r="M1797" s="299" t="s">
        <v>20</v>
      </c>
      <c r="N1797" s="10" t="s">
        <v>28854</v>
      </c>
      <c r="O1797" s="389" t="s">
        <v>29346</v>
      </c>
      <c r="P1797" s="386">
        <v>44409</v>
      </c>
    </row>
    <row r="1798" spans="1:16" s="8" customFormat="1" ht="15" customHeight="1" x14ac:dyDescent="0.25">
      <c r="A1798" s="362" t="s">
        <v>23</v>
      </c>
      <c r="B1798" s="362" t="s">
        <v>22113</v>
      </c>
      <c r="C1798" s="340" t="s">
        <v>30950</v>
      </c>
      <c r="D1798" s="362" t="s">
        <v>30951</v>
      </c>
      <c r="E1798" s="362">
        <v>14</v>
      </c>
      <c r="F1798" s="364">
        <v>31344513</v>
      </c>
      <c r="G1798" s="363">
        <v>20313445136</v>
      </c>
      <c r="H1798" s="365">
        <v>30996</v>
      </c>
      <c r="I1798" s="388">
        <v>10</v>
      </c>
      <c r="J1798" s="378">
        <v>11</v>
      </c>
      <c r="K1798" s="381">
        <v>1984</v>
      </c>
      <c r="L1798" s="369">
        <f t="shared" ca="1" si="28"/>
        <v>39</v>
      </c>
      <c r="M1798" s="299" t="s">
        <v>20</v>
      </c>
      <c r="N1798" s="10" t="s">
        <v>40415</v>
      </c>
      <c r="O1798" s="389" t="s">
        <v>29322</v>
      </c>
      <c r="P1798" s="386">
        <v>44348</v>
      </c>
    </row>
    <row r="1799" spans="1:16" s="8" customFormat="1" ht="15" customHeight="1" x14ac:dyDescent="0.25">
      <c r="A1799" s="362" t="s">
        <v>193</v>
      </c>
      <c r="B1799" s="362" t="s">
        <v>22113</v>
      </c>
      <c r="C1799" s="340" t="s">
        <v>30859</v>
      </c>
      <c r="D1799" s="362" t="s">
        <v>30872</v>
      </c>
      <c r="E1799" s="362">
        <v>17</v>
      </c>
      <c r="F1799" s="364">
        <v>25500597</v>
      </c>
      <c r="G1799" s="363">
        <v>23255005979</v>
      </c>
      <c r="H1799" s="365">
        <v>28003</v>
      </c>
      <c r="I1799" s="388">
        <v>31</v>
      </c>
      <c r="J1799" s="378">
        <v>8</v>
      </c>
      <c r="K1799" s="381">
        <v>1976</v>
      </c>
      <c r="L1799" s="369">
        <f t="shared" ca="1" si="28"/>
        <v>47</v>
      </c>
      <c r="M1799" s="299" t="s">
        <v>20</v>
      </c>
      <c r="N1799" s="10" t="s">
        <v>40415</v>
      </c>
      <c r="O1799" s="389" t="s">
        <v>30833</v>
      </c>
      <c r="P1799" s="386">
        <v>44501</v>
      </c>
    </row>
    <row r="1800" spans="1:16" s="8" customFormat="1" ht="15" customHeight="1" x14ac:dyDescent="0.25">
      <c r="A1800" s="362" t="s">
        <v>27</v>
      </c>
      <c r="B1800" s="362" t="s">
        <v>22113</v>
      </c>
      <c r="C1800" s="340" t="s">
        <v>39402</v>
      </c>
      <c r="D1800" s="362" t="s">
        <v>39467</v>
      </c>
      <c r="E1800" s="362">
        <v>14</v>
      </c>
      <c r="F1800" s="364">
        <v>23887970</v>
      </c>
      <c r="G1800" s="363">
        <v>20238879707</v>
      </c>
      <c r="H1800" s="365">
        <v>27123</v>
      </c>
      <c r="I1800" s="388">
        <v>4</v>
      </c>
      <c r="J1800" s="378">
        <v>4</v>
      </c>
      <c r="K1800" s="381" t="s">
        <v>40516</v>
      </c>
      <c r="L1800" s="369">
        <f t="shared" ca="1" si="28"/>
        <v>50</v>
      </c>
      <c r="M1800" s="299" t="s">
        <v>20</v>
      </c>
      <c r="N1800" s="10" t="s">
        <v>40415</v>
      </c>
      <c r="O1800" s="389" t="s">
        <v>36672</v>
      </c>
      <c r="P1800" s="386">
        <v>45138</v>
      </c>
    </row>
    <row r="1801" spans="1:16" s="8" customFormat="1" ht="15" customHeight="1" x14ac:dyDescent="0.25">
      <c r="A1801" s="362" t="s">
        <v>172</v>
      </c>
      <c r="B1801" s="362" t="s">
        <v>22113</v>
      </c>
      <c r="C1801" s="340" t="s">
        <v>36447</v>
      </c>
      <c r="D1801" s="362" t="s">
        <v>36495</v>
      </c>
      <c r="E1801" s="362">
        <v>15</v>
      </c>
      <c r="F1801" s="364">
        <v>24413767</v>
      </c>
      <c r="G1801" s="363">
        <v>23244137679</v>
      </c>
      <c r="H1801" s="365">
        <v>27422</v>
      </c>
      <c r="I1801" s="388">
        <v>28</v>
      </c>
      <c r="J1801" s="378">
        <v>1</v>
      </c>
      <c r="K1801" s="381">
        <v>1975</v>
      </c>
      <c r="L1801" s="369">
        <f t="shared" ca="1" si="28"/>
        <v>49</v>
      </c>
      <c r="M1801" s="299" t="s">
        <v>20</v>
      </c>
      <c r="N1801" s="10" t="s">
        <v>40415</v>
      </c>
      <c r="O1801" s="389" t="s">
        <v>36270</v>
      </c>
      <c r="P1801" s="386">
        <v>44866</v>
      </c>
    </row>
    <row r="1802" spans="1:16" s="8" customFormat="1" ht="15" customHeight="1" x14ac:dyDescent="0.25">
      <c r="A1802" s="362" t="s">
        <v>33761</v>
      </c>
      <c r="B1802" s="362" t="s">
        <v>22113</v>
      </c>
      <c r="C1802" s="340" t="s">
        <v>39204</v>
      </c>
      <c r="D1802" s="362" t="s">
        <v>39261</v>
      </c>
      <c r="E1802" s="362">
        <v>15</v>
      </c>
      <c r="F1802" s="364">
        <v>28557888</v>
      </c>
      <c r="G1802" s="363">
        <v>20285578885</v>
      </c>
      <c r="H1802" s="365">
        <v>29713</v>
      </c>
      <c r="I1802" s="388">
        <v>7</v>
      </c>
      <c r="J1802" s="378">
        <v>5</v>
      </c>
      <c r="K1802" s="381" t="s">
        <v>40527</v>
      </c>
      <c r="L1802" s="369">
        <f t="shared" ca="1" si="28"/>
        <v>42</v>
      </c>
      <c r="M1802" s="299" t="s">
        <v>20</v>
      </c>
      <c r="N1802" s="10" t="s">
        <v>40415</v>
      </c>
      <c r="O1802" s="389" t="s">
        <v>39123</v>
      </c>
      <c r="P1802" s="386">
        <v>45200</v>
      </c>
    </row>
    <row r="1803" spans="1:16" s="8" customFormat="1" ht="15" customHeight="1" x14ac:dyDescent="0.25">
      <c r="A1803" s="362" t="s">
        <v>27</v>
      </c>
      <c r="B1803" s="362" t="s">
        <v>22113</v>
      </c>
      <c r="C1803" s="340" t="s">
        <v>37614</v>
      </c>
      <c r="D1803" s="362" t="s">
        <v>37656</v>
      </c>
      <c r="E1803" s="362">
        <v>15</v>
      </c>
      <c r="F1803" s="364">
        <v>21974785</v>
      </c>
      <c r="G1803" s="363">
        <v>27219747859</v>
      </c>
      <c r="H1803" s="365">
        <v>26087</v>
      </c>
      <c r="I1803" s="388">
        <v>3</v>
      </c>
      <c r="J1803" s="378">
        <v>6</v>
      </c>
      <c r="K1803" s="381">
        <v>1971</v>
      </c>
      <c r="L1803" s="369">
        <f t="shared" ca="1" si="28"/>
        <v>52</v>
      </c>
      <c r="M1803" s="299" t="s">
        <v>20</v>
      </c>
      <c r="N1803" s="10" t="s">
        <v>28854</v>
      </c>
      <c r="O1803" s="389" t="s">
        <v>37607</v>
      </c>
      <c r="P1803" s="386">
        <v>44958</v>
      </c>
    </row>
    <row r="1804" spans="1:16" s="8" customFormat="1" ht="15" customHeight="1" x14ac:dyDescent="0.25">
      <c r="A1804" s="362" t="s">
        <v>46</v>
      </c>
      <c r="B1804" s="362" t="s">
        <v>22113</v>
      </c>
      <c r="C1804" s="340" t="s">
        <v>36448</v>
      </c>
      <c r="D1804" s="362" t="s">
        <v>36496</v>
      </c>
      <c r="E1804" s="362">
        <v>14</v>
      </c>
      <c r="F1804" s="364">
        <v>23682936</v>
      </c>
      <c r="G1804" s="363">
        <v>20236829368</v>
      </c>
      <c r="H1804" s="365">
        <v>27199</v>
      </c>
      <c r="I1804" s="388">
        <v>19</v>
      </c>
      <c r="J1804" s="378">
        <v>6</v>
      </c>
      <c r="K1804" s="381">
        <v>1974</v>
      </c>
      <c r="L1804" s="369">
        <f t="shared" ca="1" si="28"/>
        <v>49</v>
      </c>
      <c r="M1804" s="299" t="s">
        <v>20</v>
      </c>
      <c r="N1804" s="10" t="s">
        <v>40415</v>
      </c>
      <c r="O1804" s="389" t="s">
        <v>36270</v>
      </c>
      <c r="P1804" s="386">
        <v>44866</v>
      </c>
    </row>
    <row r="1805" spans="1:16" s="8" customFormat="1" ht="15" customHeight="1" x14ac:dyDescent="0.25">
      <c r="A1805" s="362">
        <v>11</v>
      </c>
      <c r="B1805" s="362" t="s">
        <v>22113</v>
      </c>
      <c r="C1805" s="340" t="s">
        <v>33784</v>
      </c>
      <c r="D1805" s="362" t="s">
        <v>33806</v>
      </c>
      <c r="E1805" s="362">
        <v>15</v>
      </c>
      <c r="F1805" s="364">
        <v>22153571</v>
      </c>
      <c r="G1805" s="363">
        <v>20221535716</v>
      </c>
      <c r="H1805" s="365">
        <v>26204</v>
      </c>
      <c r="I1805" s="388">
        <v>28</v>
      </c>
      <c r="J1805" s="378">
        <v>9</v>
      </c>
      <c r="K1805" s="381">
        <v>1971</v>
      </c>
      <c r="L1805" s="369">
        <f t="shared" ca="1" si="28"/>
        <v>52</v>
      </c>
      <c r="M1805" s="299" t="s">
        <v>20</v>
      </c>
      <c r="N1805" s="10" t="s">
        <v>40415</v>
      </c>
      <c r="O1805" s="389" t="s">
        <v>33567</v>
      </c>
      <c r="P1805" s="386">
        <v>44652</v>
      </c>
    </row>
    <row r="1806" spans="1:16" s="8" customFormat="1" ht="15" customHeight="1" x14ac:dyDescent="0.25">
      <c r="A1806" s="362" t="s">
        <v>33761</v>
      </c>
      <c r="B1806" s="362" t="s">
        <v>22113</v>
      </c>
      <c r="C1806" s="340" t="s">
        <v>39403</v>
      </c>
      <c r="D1806" s="362" t="s">
        <v>39468</v>
      </c>
      <c r="E1806" s="362">
        <v>15</v>
      </c>
      <c r="F1806" s="364">
        <v>20306768</v>
      </c>
      <c r="G1806" s="363">
        <v>20203067683</v>
      </c>
      <c r="H1806" s="365">
        <v>24981</v>
      </c>
      <c r="I1806" s="388">
        <v>23</v>
      </c>
      <c r="J1806" s="378">
        <v>5</v>
      </c>
      <c r="K1806" s="381">
        <v>1968</v>
      </c>
      <c r="L1806" s="369">
        <f t="shared" ca="1" si="28"/>
        <v>55</v>
      </c>
      <c r="M1806" s="299" t="s">
        <v>20</v>
      </c>
      <c r="N1806" s="10" t="s">
        <v>40415</v>
      </c>
      <c r="O1806" s="389" t="s">
        <v>36672</v>
      </c>
      <c r="P1806" s="386">
        <v>45231</v>
      </c>
    </row>
    <row r="1807" spans="1:16" s="8" customFormat="1" ht="15" customHeight="1" x14ac:dyDescent="0.25">
      <c r="A1807" s="362">
        <v>17</v>
      </c>
      <c r="B1807" s="362" t="s">
        <v>22113</v>
      </c>
      <c r="C1807" s="340" t="s">
        <v>39229</v>
      </c>
      <c r="D1807" s="362" t="s">
        <v>39286</v>
      </c>
      <c r="E1807" s="362">
        <v>15</v>
      </c>
      <c r="F1807" s="364">
        <v>14337596</v>
      </c>
      <c r="G1807" s="363">
        <v>27143375965</v>
      </c>
      <c r="H1807" s="365">
        <v>22500</v>
      </c>
      <c r="I1807" s="388">
        <v>7</v>
      </c>
      <c r="J1807" s="378">
        <v>8</v>
      </c>
      <c r="K1807" s="381" t="s">
        <v>40529</v>
      </c>
      <c r="L1807" s="369">
        <f t="shared" ca="1" si="28"/>
        <v>62</v>
      </c>
      <c r="M1807" s="299" t="s">
        <v>20</v>
      </c>
      <c r="N1807" s="10" t="s">
        <v>28854</v>
      </c>
      <c r="O1807" s="389" t="s">
        <v>39123</v>
      </c>
      <c r="P1807" s="386">
        <v>45200</v>
      </c>
    </row>
    <row r="1808" spans="1:16" s="8" customFormat="1" ht="15" customHeight="1" x14ac:dyDescent="0.25">
      <c r="A1808" s="362" t="s">
        <v>27</v>
      </c>
      <c r="B1808" s="362" t="s">
        <v>22113</v>
      </c>
      <c r="C1808" s="340" t="s">
        <v>34656</v>
      </c>
      <c r="D1808" s="362" t="s">
        <v>34699</v>
      </c>
      <c r="E1808" s="362">
        <v>15</v>
      </c>
      <c r="F1808" s="364">
        <v>24595734</v>
      </c>
      <c r="G1808" s="363">
        <v>20245957344</v>
      </c>
      <c r="H1808" s="365">
        <v>27651</v>
      </c>
      <c r="I1808" s="388">
        <v>14</v>
      </c>
      <c r="J1808" s="378">
        <v>9</v>
      </c>
      <c r="K1808" s="381">
        <v>1975</v>
      </c>
      <c r="L1808" s="369">
        <f t="shared" ca="1" si="28"/>
        <v>48</v>
      </c>
      <c r="M1808" s="299" t="s">
        <v>20</v>
      </c>
      <c r="N1808" s="10" t="s">
        <v>40415</v>
      </c>
      <c r="O1808" s="389" t="s">
        <v>34541</v>
      </c>
      <c r="P1808" s="386">
        <v>44713</v>
      </c>
    </row>
    <row r="1809" spans="1:16" s="8" customFormat="1" ht="15" customHeight="1" x14ac:dyDescent="0.25">
      <c r="A1809" s="362" t="s">
        <v>27</v>
      </c>
      <c r="B1809" s="362" t="s">
        <v>22113</v>
      </c>
      <c r="C1809" s="340" t="s">
        <v>13586</v>
      </c>
      <c r="D1809" s="362" t="s">
        <v>13585</v>
      </c>
      <c r="E1809" s="362">
        <v>13</v>
      </c>
      <c r="F1809" s="364">
        <v>22615160</v>
      </c>
      <c r="G1809" s="363">
        <v>20226151606</v>
      </c>
      <c r="H1809" s="365">
        <v>26308</v>
      </c>
      <c r="I1809" s="388">
        <v>10</v>
      </c>
      <c r="J1809" s="378">
        <v>1</v>
      </c>
      <c r="K1809" s="381">
        <v>1972</v>
      </c>
      <c r="L1809" s="369">
        <f t="shared" ca="1" si="28"/>
        <v>52</v>
      </c>
      <c r="M1809" s="299" t="s">
        <v>20</v>
      </c>
      <c r="N1809" s="10" t="s">
        <v>40415</v>
      </c>
      <c r="O1809" s="389" t="s">
        <v>29315</v>
      </c>
      <c r="P1809" s="386">
        <v>44256</v>
      </c>
    </row>
    <row r="1810" spans="1:16" s="8" customFormat="1" ht="15" customHeight="1" x14ac:dyDescent="0.25">
      <c r="A1810" s="362" t="s">
        <v>27</v>
      </c>
      <c r="B1810" s="362" t="s">
        <v>22113</v>
      </c>
      <c r="C1810" s="340" t="s">
        <v>32502</v>
      </c>
      <c r="D1810" s="362" t="s">
        <v>32468</v>
      </c>
      <c r="E1810" s="362">
        <v>16</v>
      </c>
      <c r="F1810" s="364">
        <v>27902368</v>
      </c>
      <c r="G1810" s="363">
        <v>23279023684</v>
      </c>
      <c r="H1810" s="365">
        <v>29275</v>
      </c>
      <c r="I1810" s="388">
        <v>24</v>
      </c>
      <c r="J1810" s="378">
        <v>2</v>
      </c>
      <c r="K1810" s="381">
        <v>1980</v>
      </c>
      <c r="L1810" s="369">
        <f t="shared" ca="1" si="28"/>
        <v>44</v>
      </c>
      <c r="M1810" s="299" t="s">
        <v>20</v>
      </c>
      <c r="N1810" s="10" t="s">
        <v>28854</v>
      </c>
      <c r="O1810" s="389" t="s">
        <v>32443</v>
      </c>
      <c r="P1810" s="386">
        <v>44593</v>
      </c>
    </row>
    <row r="1811" spans="1:16" s="8" customFormat="1" ht="15" customHeight="1" x14ac:dyDescent="0.25">
      <c r="A1811" s="362" t="s">
        <v>172</v>
      </c>
      <c r="B1811" s="362" t="s">
        <v>22113</v>
      </c>
      <c r="C1811" s="340" t="s">
        <v>37965</v>
      </c>
      <c r="D1811" s="362" t="s">
        <v>37972</v>
      </c>
      <c r="E1811" s="362">
        <v>15</v>
      </c>
      <c r="F1811" s="364">
        <v>21107195</v>
      </c>
      <c r="G1811" s="363">
        <v>27211071953</v>
      </c>
      <c r="H1811" s="365">
        <v>25548</v>
      </c>
      <c r="I1811" s="388">
        <v>11</v>
      </c>
      <c r="J1811" s="378">
        <v>12</v>
      </c>
      <c r="K1811" s="381">
        <v>1969</v>
      </c>
      <c r="L1811" s="369">
        <f t="shared" ca="1" si="28"/>
        <v>54</v>
      </c>
      <c r="M1811" s="299" t="s">
        <v>20</v>
      </c>
      <c r="N1811" s="10" t="s">
        <v>28854</v>
      </c>
      <c r="O1811" s="389" t="s">
        <v>37917</v>
      </c>
      <c r="P1811" s="386">
        <v>45047</v>
      </c>
    </row>
    <row r="1812" spans="1:16" s="8" customFormat="1" ht="15" customHeight="1" x14ac:dyDescent="0.25">
      <c r="A1812" s="362">
        <v>13</v>
      </c>
      <c r="B1812" s="362" t="s">
        <v>22113</v>
      </c>
      <c r="C1812" s="340" t="s">
        <v>35753</v>
      </c>
      <c r="D1812" s="362" t="s">
        <v>35762</v>
      </c>
      <c r="E1812" s="362">
        <v>16</v>
      </c>
      <c r="F1812" s="364">
        <v>12697199</v>
      </c>
      <c r="G1812" s="363">
        <v>20126971991</v>
      </c>
      <c r="H1812" s="365">
        <v>21459</v>
      </c>
      <c r="I1812" s="388">
        <v>1</v>
      </c>
      <c r="J1812" s="378">
        <v>10</v>
      </c>
      <c r="K1812" s="381">
        <v>1958</v>
      </c>
      <c r="L1812" s="369">
        <f t="shared" ca="1" si="28"/>
        <v>65</v>
      </c>
      <c r="M1812" s="299" t="s">
        <v>20</v>
      </c>
      <c r="N1812" s="10" t="s">
        <v>40415</v>
      </c>
      <c r="O1812" s="389" t="s">
        <v>35535</v>
      </c>
      <c r="P1812" s="386" t="s">
        <v>35893</v>
      </c>
    </row>
    <row r="1813" spans="1:16" s="8" customFormat="1" ht="15" customHeight="1" x14ac:dyDescent="0.25">
      <c r="A1813" s="362">
        <v>16</v>
      </c>
      <c r="B1813" s="362" t="s">
        <v>22113</v>
      </c>
      <c r="C1813" s="340" t="s">
        <v>36449</v>
      </c>
      <c r="D1813" s="362" t="s">
        <v>36497</v>
      </c>
      <c r="E1813" s="362">
        <v>15</v>
      </c>
      <c r="F1813" s="364">
        <v>27455018</v>
      </c>
      <c r="G1813" s="363">
        <v>20274550180</v>
      </c>
      <c r="H1813" s="365">
        <v>29024</v>
      </c>
      <c r="I1813" s="388">
        <v>18</v>
      </c>
      <c r="J1813" s="378">
        <v>6</v>
      </c>
      <c r="K1813" s="381">
        <v>1979</v>
      </c>
      <c r="L1813" s="369">
        <f t="shared" ca="1" si="28"/>
        <v>44</v>
      </c>
      <c r="M1813" s="299" t="s">
        <v>20</v>
      </c>
      <c r="N1813" s="10" t="s">
        <v>40415</v>
      </c>
      <c r="O1813" s="389" t="s">
        <v>36270</v>
      </c>
      <c r="P1813" s="386">
        <v>44866</v>
      </c>
    </row>
    <row r="1814" spans="1:16" s="8" customFormat="1" ht="15" customHeight="1" x14ac:dyDescent="0.25">
      <c r="A1814" s="362">
        <v>16</v>
      </c>
      <c r="B1814" s="362" t="s">
        <v>22113</v>
      </c>
      <c r="C1814" s="340" t="s">
        <v>36450</v>
      </c>
      <c r="D1814" s="362" t="s">
        <v>36498</v>
      </c>
      <c r="E1814" s="362">
        <v>15</v>
      </c>
      <c r="F1814" s="364">
        <v>30374244</v>
      </c>
      <c r="G1814" s="363">
        <v>20303742442</v>
      </c>
      <c r="H1814" s="365">
        <v>30622</v>
      </c>
      <c r="I1814" s="388">
        <v>2</v>
      </c>
      <c r="J1814" s="378">
        <v>11</v>
      </c>
      <c r="K1814" s="381">
        <v>1983</v>
      </c>
      <c r="L1814" s="369">
        <f t="shared" ca="1" si="28"/>
        <v>40</v>
      </c>
      <c r="M1814" s="299" t="s">
        <v>20</v>
      </c>
      <c r="N1814" s="10" t="s">
        <v>40415</v>
      </c>
      <c r="O1814" s="389" t="s">
        <v>36270</v>
      </c>
      <c r="P1814" s="386">
        <v>44866</v>
      </c>
    </row>
    <row r="1815" spans="1:16" s="8" customFormat="1" ht="15" customHeight="1" x14ac:dyDescent="0.25">
      <c r="A1815" s="362" t="s">
        <v>889</v>
      </c>
      <c r="B1815" s="362" t="s">
        <v>22113</v>
      </c>
      <c r="C1815" s="340" t="s">
        <v>38632</v>
      </c>
      <c r="D1815" s="362" t="s">
        <v>38669</v>
      </c>
      <c r="E1815" s="362">
        <v>13</v>
      </c>
      <c r="F1815" s="364">
        <v>29268807</v>
      </c>
      <c r="G1815" s="363">
        <v>20292688076</v>
      </c>
      <c r="H1815" s="365">
        <v>30010</v>
      </c>
      <c r="I1815" s="388">
        <v>28</v>
      </c>
      <c r="J1815" s="378">
        <v>2</v>
      </c>
      <c r="K1815" s="381">
        <v>1982</v>
      </c>
      <c r="L1815" s="369">
        <f t="shared" ca="1" si="28"/>
        <v>42</v>
      </c>
      <c r="M1815" s="299" t="s">
        <v>20</v>
      </c>
      <c r="N1815" s="10" t="s">
        <v>40415</v>
      </c>
      <c r="O1815" s="389" t="s">
        <v>38556</v>
      </c>
      <c r="P1815" s="386">
        <v>45139</v>
      </c>
    </row>
    <row r="1816" spans="1:16" s="8" customFormat="1" ht="15" customHeight="1" x14ac:dyDescent="0.25">
      <c r="A1816" s="362" t="s">
        <v>59</v>
      </c>
      <c r="B1816" s="362" t="s">
        <v>22113</v>
      </c>
      <c r="C1816" s="340" t="s">
        <v>40223</v>
      </c>
      <c r="D1816" s="362" t="s">
        <v>40255</v>
      </c>
      <c r="E1816" s="362">
        <v>13</v>
      </c>
      <c r="F1816" s="364">
        <v>29153003</v>
      </c>
      <c r="G1816" s="363">
        <v>20271530037</v>
      </c>
      <c r="H1816" s="365">
        <v>29888</v>
      </c>
      <c r="I1816" s="388">
        <v>29</v>
      </c>
      <c r="J1816" s="378">
        <v>10</v>
      </c>
      <c r="K1816" s="381">
        <v>1981</v>
      </c>
      <c r="L1816" s="369">
        <f t="shared" ca="1" si="28"/>
        <v>42</v>
      </c>
      <c r="M1816" s="299" t="s">
        <v>20</v>
      </c>
      <c r="N1816" s="10" t="s">
        <v>40415</v>
      </c>
      <c r="O1816" s="389" t="s">
        <v>40280</v>
      </c>
      <c r="P1816" s="386">
        <v>45352</v>
      </c>
    </row>
    <row r="1817" spans="1:16" s="8" customFormat="1" ht="15" customHeight="1" x14ac:dyDescent="0.25">
      <c r="A1817" s="362" t="s">
        <v>46</v>
      </c>
      <c r="B1817" s="362" t="s">
        <v>22113</v>
      </c>
      <c r="C1817" s="340" t="s">
        <v>31397</v>
      </c>
      <c r="D1817" s="362" t="s">
        <v>31572</v>
      </c>
      <c r="E1817" s="362">
        <v>14</v>
      </c>
      <c r="F1817" s="364">
        <v>28827280</v>
      </c>
      <c r="G1817" s="363">
        <v>27288272803</v>
      </c>
      <c r="H1817" s="365">
        <v>29710</v>
      </c>
      <c r="I1817" s="388">
        <v>4</v>
      </c>
      <c r="J1817" s="378">
        <v>5</v>
      </c>
      <c r="K1817" s="381">
        <v>1981</v>
      </c>
      <c r="L1817" s="369">
        <f t="shared" ca="1" si="28"/>
        <v>42</v>
      </c>
      <c r="M1817" s="299" t="s">
        <v>20</v>
      </c>
      <c r="N1817" s="10" t="s">
        <v>28854</v>
      </c>
      <c r="O1817" s="389" t="s">
        <v>31910</v>
      </c>
      <c r="P1817" s="386">
        <v>44562</v>
      </c>
    </row>
    <row r="1818" spans="1:16" s="8" customFormat="1" ht="15" customHeight="1" x14ac:dyDescent="0.25">
      <c r="A1818" s="362" t="s">
        <v>33761</v>
      </c>
      <c r="B1818" s="362" t="s">
        <v>22113</v>
      </c>
      <c r="C1818" s="340" t="s">
        <v>39404</v>
      </c>
      <c r="D1818" s="362" t="s">
        <v>39469</v>
      </c>
      <c r="E1818" s="362">
        <v>14</v>
      </c>
      <c r="F1818" s="364">
        <v>28751125</v>
      </c>
      <c r="G1818" s="363">
        <v>20287511257</v>
      </c>
      <c r="H1818" s="365">
        <v>29648</v>
      </c>
      <c r="I1818" s="388">
        <v>3</v>
      </c>
      <c r="J1818" s="378">
        <v>3</v>
      </c>
      <c r="K1818" s="381">
        <v>1981</v>
      </c>
      <c r="L1818" s="369">
        <f t="shared" ca="1" si="28"/>
        <v>43</v>
      </c>
      <c r="M1818" s="299" t="s">
        <v>20</v>
      </c>
      <c r="N1818" s="10" t="s">
        <v>40415</v>
      </c>
      <c r="O1818" s="389" t="s">
        <v>36672</v>
      </c>
      <c r="P1818" s="386">
        <v>45231</v>
      </c>
    </row>
    <row r="1819" spans="1:16" s="8" customFormat="1" ht="15" customHeight="1" x14ac:dyDescent="0.25">
      <c r="A1819" s="362" t="s">
        <v>33761</v>
      </c>
      <c r="B1819" s="362" t="s">
        <v>22113</v>
      </c>
      <c r="C1819" s="340" t="s">
        <v>34133</v>
      </c>
      <c r="D1819" s="362" t="s">
        <v>34176</v>
      </c>
      <c r="E1819" s="362">
        <v>14</v>
      </c>
      <c r="F1819" s="364">
        <v>29386784</v>
      </c>
      <c r="G1819" s="363">
        <v>23293867844</v>
      </c>
      <c r="H1819" s="365">
        <v>30044</v>
      </c>
      <c r="I1819" s="388">
        <v>3</v>
      </c>
      <c r="J1819" s="378">
        <v>4</v>
      </c>
      <c r="K1819" s="381">
        <v>1982</v>
      </c>
      <c r="L1819" s="369">
        <f t="shared" ca="1" si="28"/>
        <v>42</v>
      </c>
      <c r="M1819" s="299" t="s">
        <v>20</v>
      </c>
      <c r="N1819" s="10" t="s">
        <v>28854</v>
      </c>
      <c r="O1819" s="389" t="s">
        <v>34034</v>
      </c>
      <c r="P1819" s="386">
        <v>44704</v>
      </c>
    </row>
    <row r="1820" spans="1:16" s="8" customFormat="1" ht="15" customHeight="1" x14ac:dyDescent="0.25">
      <c r="A1820" s="362" t="s">
        <v>27</v>
      </c>
      <c r="B1820" s="362" t="s">
        <v>22113</v>
      </c>
      <c r="C1820" s="340" t="s">
        <v>36451</v>
      </c>
      <c r="D1820" s="362" t="s">
        <v>36499</v>
      </c>
      <c r="E1820" s="362">
        <v>15</v>
      </c>
      <c r="F1820" s="364">
        <v>27022549</v>
      </c>
      <c r="G1820" s="363">
        <v>27270225492</v>
      </c>
      <c r="H1820" s="365">
        <v>28812</v>
      </c>
      <c r="I1820" s="388">
        <v>18</v>
      </c>
      <c r="J1820" s="378">
        <v>11</v>
      </c>
      <c r="K1820" s="381">
        <v>1978</v>
      </c>
      <c r="L1820" s="369">
        <f t="shared" ca="1" si="28"/>
        <v>45</v>
      </c>
      <c r="M1820" s="299" t="s">
        <v>20</v>
      </c>
      <c r="N1820" s="10" t="s">
        <v>28854</v>
      </c>
      <c r="O1820" s="389" t="s">
        <v>36270</v>
      </c>
      <c r="P1820" s="386">
        <v>44866</v>
      </c>
    </row>
    <row r="1821" spans="1:16" s="8" customFormat="1" ht="15" customHeight="1" x14ac:dyDescent="0.25">
      <c r="A1821" s="362" t="s">
        <v>46</v>
      </c>
      <c r="B1821" s="362" t="s">
        <v>22113</v>
      </c>
      <c r="C1821" s="340" t="s">
        <v>35161</v>
      </c>
      <c r="D1821" s="362" t="s">
        <v>35113</v>
      </c>
      <c r="E1821" s="362">
        <v>14</v>
      </c>
      <c r="F1821" s="364">
        <v>20199728</v>
      </c>
      <c r="G1821" s="363">
        <v>20201997284</v>
      </c>
      <c r="H1821" s="365">
        <v>24938</v>
      </c>
      <c r="I1821" s="388">
        <v>10</v>
      </c>
      <c r="J1821" s="378">
        <v>4</v>
      </c>
      <c r="K1821" s="381">
        <v>1968</v>
      </c>
      <c r="L1821" s="369">
        <f t="shared" ca="1" si="28"/>
        <v>56</v>
      </c>
      <c r="M1821" s="299" t="s">
        <v>20</v>
      </c>
      <c r="N1821" s="10" t="s">
        <v>40415</v>
      </c>
      <c r="O1821" s="389" t="s">
        <v>35042</v>
      </c>
      <c r="P1821" s="386">
        <v>44743</v>
      </c>
    </row>
    <row r="1822" spans="1:16" s="8" customFormat="1" ht="15" customHeight="1" x14ac:dyDescent="0.25">
      <c r="A1822" s="362" t="s">
        <v>27</v>
      </c>
      <c r="B1822" s="362" t="s">
        <v>22113</v>
      </c>
      <c r="C1822" s="340" t="s">
        <v>31194</v>
      </c>
      <c r="D1822" s="362" t="s">
        <v>31195</v>
      </c>
      <c r="E1822" s="362">
        <v>16</v>
      </c>
      <c r="F1822" s="364">
        <v>22420039</v>
      </c>
      <c r="G1822" s="363">
        <v>20224200391</v>
      </c>
      <c r="H1822" s="365">
        <v>26173</v>
      </c>
      <c r="I1822" s="388">
        <v>28</v>
      </c>
      <c r="J1822" s="378">
        <v>8</v>
      </c>
      <c r="K1822" s="381">
        <v>1971</v>
      </c>
      <c r="L1822" s="369">
        <f t="shared" ca="1" si="28"/>
        <v>52</v>
      </c>
      <c r="M1822" s="299" t="s">
        <v>20</v>
      </c>
      <c r="N1822" s="10" t="s">
        <v>40415</v>
      </c>
      <c r="O1822" s="389" t="s">
        <v>31211</v>
      </c>
      <c r="P1822" s="386">
        <v>44531</v>
      </c>
    </row>
    <row r="1823" spans="1:16" s="8" customFormat="1" ht="15" customHeight="1" x14ac:dyDescent="0.25">
      <c r="A1823" s="362" t="s">
        <v>27</v>
      </c>
      <c r="B1823" s="362" t="s">
        <v>22113</v>
      </c>
      <c r="C1823" s="340" t="s">
        <v>33785</v>
      </c>
      <c r="D1823" s="362" t="s">
        <v>33807</v>
      </c>
      <c r="E1823" s="362">
        <v>16</v>
      </c>
      <c r="F1823" s="364">
        <v>21541318</v>
      </c>
      <c r="G1823" s="363">
        <v>27215413182</v>
      </c>
      <c r="H1823" s="365">
        <v>25694</v>
      </c>
      <c r="I1823" s="388">
        <v>6</v>
      </c>
      <c r="J1823" s="378">
        <v>5</v>
      </c>
      <c r="K1823" s="381">
        <v>1970</v>
      </c>
      <c r="L1823" s="369">
        <f t="shared" ca="1" si="28"/>
        <v>53</v>
      </c>
      <c r="M1823" s="299" t="s">
        <v>20</v>
      </c>
      <c r="N1823" s="10" t="s">
        <v>28854</v>
      </c>
      <c r="O1823" s="389" t="s">
        <v>33567</v>
      </c>
      <c r="P1823" s="386">
        <v>44652</v>
      </c>
    </row>
    <row r="1824" spans="1:16" s="8" customFormat="1" ht="15" customHeight="1" x14ac:dyDescent="0.25">
      <c r="A1824" s="362" t="s">
        <v>27</v>
      </c>
      <c r="B1824" s="362" t="s">
        <v>22113</v>
      </c>
      <c r="C1824" s="340" t="s">
        <v>39234</v>
      </c>
      <c r="D1824" s="362" t="s">
        <v>39291</v>
      </c>
      <c r="E1824" s="362">
        <v>16</v>
      </c>
      <c r="F1824" s="364">
        <v>23362087</v>
      </c>
      <c r="G1824" s="363">
        <v>23233620874</v>
      </c>
      <c r="H1824" s="365">
        <v>26792</v>
      </c>
      <c r="I1824" s="388">
        <v>8</v>
      </c>
      <c r="J1824" s="378">
        <v>5</v>
      </c>
      <c r="K1824" s="381" t="s">
        <v>40530</v>
      </c>
      <c r="L1824" s="369">
        <f t="shared" ca="1" si="28"/>
        <v>50</v>
      </c>
      <c r="M1824" s="299" t="s">
        <v>20</v>
      </c>
      <c r="N1824" s="10" t="s">
        <v>28854</v>
      </c>
      <c r="O1824" s="389" t="s">
        <v>39123</v>
      </c>
      <c r="P1824" s="386">
        <v>45200</v>
      </c>
    </row>
    <row r="1825" spans="1:16" s="8" customFormat="1" ht="15" customHeight="1" x14ac:dyDescent="0.25">
      <c r="A1825" s="362" t="s">
        <v>27</v>
      </c>
      <c r="B1825" s="362" t="s">
        <v>22113</v>
      </c>
      <c r="C1825" s="340" t="s">
        <v>35162</v>
      </c>
      <c r="D1825" s="362" t="s">
        <v>35115</v>
      </c>
      <c r="E1825" s="362">
        <v>16</v>
      </c>
      <c r="F1825" s="364">
        <v>23701071</v>
      </c>
      <c r="G1825" s="363">
        <v>27237010715</v>
      </c>
      <c r="H1825" s="365">
        <v>27289</v>
      </c>
      <c r="I1825" s="388">
        <v>17</v>
      </c>
      <c r="J1825" s="378">
        <v>9</v>
      </c>
      <c r="K1825" s="381">
        <v>1974</v>
      </c>
      <c r="L1825" s="369">
        <f t="shared" ca="1" si="28"/>
        <v>49</v>
      </c>
      <c r="M1825" s="299" t="s">
        <v>20</v>
      </c>
      <c r="N1825" s="10" t="s">
        <v>28854</v>
      </c>
      <c r="O1825" s="389" t="s">
        <v>35042</v>
      </c>
      <c r="P1825" s="386">
        <v>44743</v>
      </c>
    </row>
    <row r="1826" spans="1:16" s="8" customFormat="1" ht="15" customHeight="1" x14ac:dyDescent="0.25">
      <c r="A1826" s="362" t="s">
        <v>27</v>
      </c>
      <c r="B1826" s="362" t="s">
        <v>22113</v>
      </c>
      <c r="C1826" s="340" t="s">
        <v>34657</v>
      </c>
      <c r="D1826" s="362" t="s">
        <v>34700</v>
      </c>
      <c r="E1826" s="362">
        <v>15</v>
      </c>
      <c r="F1826" s="364">
        <v>27329988</v>
      </c>
      <c r="G1826" s="363">
        <v>20273299883</v>
      </c>
      <c r="H1826" s="365">
        <v>29078</v>
      </c>
      <c r="I1826" s="388">
        <v>11</v>
      </c>
      <c r="J1826" s="378">
        <v>8</v>
      </c>
      <c r="K1826" s="381">
        <v>1979</v>
      </c>
      <c r="L1826" s="369">
        <f t="shared" ca="1" si="28"/>
        <v>44</v>
      </c>
      <c r="M1826" s="299" t="s">
        <v>20</v>
      </c>
      <c r="N1826" s="10" t="s">
        <v>40415</v>
      </c>
      <c r="O1826" s="389" t="s">
        <v>34541</v>
      </c>
      <c r="P1826" s="386">
        <v>44713</v>
      </c>
    </row>
    <row r="1827" spans="1:16" s="8" customFormat="1" ht="15" customHeight="1" x14ac:dyDescent="0.25">
      <c r="A1827" s="362" t="s">
        <v>27</v>
      </c>
      <c r="B1827" s="362" t="s">
        <v>22113</v>
      </c>
      <c r="C1827" s="340" t="s">
        <v>13581</v>
      </c>
      <c r="D1827" s="362" t="s">
        <v>13580</v>
      </c>
      <c r="E1827" s="362">
        <v>17</v>
      </c>
      <c r="F1827" s="364">
        <v>24838760</v>
      </c>
      <c r="G1827" s="363">
        <v>20248387603</v>
      </c>
      <c r="H1827" s="365">
        <v>27612</v>
      </c>
      <c r="I1827" s="388">
        <v>6</v>
      </c>
      <c r="J1827" s="378">
        <v>8</v>
      </c>
      <c r="K1827" s="381">
        <v>1975</v>
      </c>
      <c r="L1827" s="369">
        <f t="shared" ca="1" si="28"/>
        <v>48</v>
      </c>
      <c r="M1827" s="299" t="s">
        <v>20</v>
      </c>
      <c r="N1827" s="10" t="s">
        <v>40415</v>
      </c>
      <c r="O1827" s="389" t="s">
        <v>29317</v>
      </c>
      <c r="P1827" s="386">
        <v>44013</v>
      </c>
    </row>
    <row r="1828" spans="1:16" s="8" customFormat="1" ht="15" customHeight="1" x14ac:dyDescent="0.25">
      <c r="A1828" s="362" t="s">
        <v>27</v>
      </c>
      <c r="B1828" s="362" t="s">
        <v>22113</v>
      </c>
      <c r="C1828" s="340" t="s">
        <v>39574</v>
      </c>
      <c r="D1828" s="362" t="s">
        <v>39608</v>
      </c>
      <c r="E1828" s="362">
        <v>15</v>
      </c>
      <c r="F1828" s="364">
        <v>24886329</v>
      </c>
      <c r="G1828" s="363">
        <v>27248863299</v>
      </c>
      <c r="H1828" s="365">
        <v>27752</v>
      </c>
      <c r="I1828" s="388">
        <v>24</v>
      </c>
      <c r="J1828" s="378">
        <v>12</v>
      </c>
      <c r="K1828" s="381">
        <v>1975</v>
      </c>
      <c r="L1828" s="369">
        <f t="shared" ca="1" si="28"/>
        <v>48</v>
      </c>
      <c r="M1828" s="299" t="s">
        <v>20</v>
      </c>
      <c r="N1828" s="10" t="s">
        <v>28854</v>
      </c>
      <c r="O1828" s="389" t="s">
        <v>39542</v>
      </c>
      <c r="P1828" s="386">
        <v>45261</v>
      </c>
    </row>
    <row r="1829" spans="1:16" s="8" customFormat="1" ht="15" customHeight="1" x14ac:dyDescent="0.25">
      <c r="A1829" s="362" t="s">
        <v>46</v>
      </c>
      <c r="B1829" s="362" t="s">
        <v>22113</v>
      </c>
      <c r="C1829" s="340" t="s">
        <v>13576</v>
      </c>
      <c r="D1829" s="362" t="s">
        <v>13575</v>
      </c>
      <c r="E1829" s="362">
        <v>18</v>
      </c>
      <c r="F1829" s="364">
        <v>20922922</v>
      </c>
      <c r="G1829" s="363">
        <v>20209229227</v>
      </c>
      <c r="H1829" s="365">
        <v>25415</v>
      </c>
      <c r="I1829" s="388">
        <v>31</v>
      </c>
      <c r="J1829" s="378">
        <v>7</v>
      </c>
      <c r="K1829" s="381">
        <v>1969</v>
      </c>
      <c r="L1829" s="369">
        <f t="shared" ca="1" si="28"/>
        <v>54</v>
      </c>
      <c r="M1829" s="299" t="s">
        <v>20</v>
      </c>
      <c r="N1829" s="10" t="s">
        <v>40415</v>
      </c>
      <c r="O1829" s="389" t="s">
        <v>29319</v>
      </c>
      <c r="P1829" s="386">
        <v>43670</v>
      </c>
    </row>
    <row r="1830" spans="1:16" s="8" customFormat="1" ht="15" customHeight="1" x14ac:dyDescent="0.25">
      <c r="A1830" s="362">
        <v>15</v>
      </c>
      <c r="B1830" s="362" t="s">
        <v>22113</v>
      </c>
      <c r="C1830" s="340" t="s">
        <v>39220</v>
      </c>
      <c r="D1830" s="362" t="s">
        <v>39277</v>
      </c>
      <c r="E1830" s="362">
        <v>15</v>
      </c>
      <c r="F1830" s="364">
        <v>20798830</v>
      </c>
      <c r="G1830" s="363">
        <v>23207985309</v>
      </c>
      <c r="H1830" s="365">
        <v>25297</v>
      </c>
      <c r="I1830" s="388">
        <v>4</v>
      </c>
      <c r="J1830" s="378">
        <v>4</v>
      </c>
      <c r="K1830" s="381">
        <v>1969</v>
      </c>
      <c r="L1830" s="369">
        <f t="shared" ca="1" si="28"/>
        <v>55</v>
      </c>
      <c r="M1830" s="299" t="s">
        <v>20</v>
      </c>
      <c r="N1830" s="10" t="s">
        <v>40415</v>
      </c>
      <c r="O1830" s="389" t="s">
        <v>39123</v>
      </c>
      <c r="P1830" s="386">
        <v>45200</v>
      </c>
    </row>
    <row r="1831" spans="1:16" s="8" customFormat="1" ht="15" customHeight="1" x14ac:dyDescent="0.25">
      <c r="A1831" s="362" t="s">
        <v>46</v>
      </c>
      <c r="B1831" s="362" t="s">
        <v>22113</v>
      </c>
      <c r="C1831" s="340" t="s">
        <v>33786</v>
      </c>
      <c r="D1831" s="362" t="s">
        <v>33808</v>
      </c>
      <c r="E1831" s="362">
        <v>15</v>
      </c>
      <c r="F1831" s="364">
        <v>22818681</v>
      </c>
      <c r="G1831" s="363">
        <v>20228186814</v>
      </c>
      <c r="H1831" s="365">
        <v>26434</v>
      </c>
      <c r="I1831" s="388">
        <v>15</v>
      </c>
      <c r="J1831" s="378">
        <v>5</v>
      </c>
      <c r="K1831" s="381">
        <v>1972</v>
      </c>
      <c r="L1831" s="369">
        <f t="shared" ca="1" si="28"/>
        <v>51</v>
      </c>
      <c r="M1831" s="299" t="s">
        <v>20</v>
      </c>
      <c r="N1831" s="10" t="s">
        <v>40415</v>
      </c>
      <c r="O1831" s="389" t="s">
        <v>33567</v>
      </c>
      <c r="P1831" s="386">
        <v>44652</v>
      </c>
    </row>
    <row r="1832" spans="1:16" s="8" customFormat="1" ht="15" customHeight="1" x14ac:dyDescent="0.25">
      <c r="A1832" s="362" t="s">
        <v>27</v>
      </c>
      <c r="B1832" s="362" t="s">
        <v>22113</v>
      </c>
      <c r="C1832" s="340" t="s">
        <v>13574</v>
      </c>
      <c r="D1832" s="362" t="s">
        <v>13573</v>
      </c>
      <c r="E1832" s="362">
        <v>17</v>
      </c>
      <c r="F1832" s="364">
        <v>23626648</v>
      </c>
      <c r="G1832" s="363">
        <v>27236266481</v>
      </c>
      <c r="H1832" s="365">
        <v>26986</v>
      </c>
      <c r="I1832" s="388">
        <v>18</v>
      </c>
      <c r="J1832" s="378">
        <v>11</v>
      </c>
      <c r="K1832" s="381">
        <v>1973</v>
      </c>
      <c r="L1832" s="369">
        <f t="shared" ca="1" si="28"/>
        <v>50</v>
      </c>
      <c r="M1832" s="299" t="s">
        <v>20</v>
      </c>
      <c r="N1832" s="10" t="s">
        <v>28854</v>
      </c>
      <c r="O1832" s="389" t="s">
        <v>29319</v>
      </c>
      <c r="P1832" s="386">
        <v>43658</v>
      </c>
    </row>
    <row r="1833" spans="1:16" s="8" customFormat="1" ht="15" customHeight="1" x14ac:dyDescent="0.25">
      <c r="A1833" s="362" t="s">
        <v>27</v>
      </c>
      <c r="B1833" s="362" t="s">
        <v>22113</v>
      </c>
      <c r="C1833" s="340" t="s">
        <v>34134</v>
      </c>
      <c r="D1833" s="362" t="s">
        <v>34177</v>
      </c>
      <c r="E1833" s="362">
        <v>15</v>
      </c>
      <c r="F1833" s="364">
        <v>27768660</v>
      </c>
      <c r="G1833" s="363">
        <v>20277686601</v>
      </c>
      <c r="H1833" s="365">
        <v>29180</v>
      </c>
      <c r="I1833" s="388">
        <v>21</v>
      </c>
      <c r="J1833" s="378">
        <v>11</v>
      </c>
      <c r="K1833" s="381">
        <v>1979</v>
      </c>
      <c r="L1833" s="369">
        <f t="shared" ca="1" si="28"/>
        <v>44</v>
      </c>
      <c r="M1833" s="299" t="s">
        <v>20</v>
      </c>
      <c r="N1833" s="10" t="s">
        <v>40415</v>
      </c>
      <c r="O1833" s="389" t="s">
        <v>34034</v>
      </c>
      <c r="P1833" s="386">
        <v>44682</v>
      </c>
    </row>
    <row r="1834" spans="1:16" s="8" customFormat="1" ht="15" customHeight="1" x14ac:dyDescent="0.25">
      <c r="A1834" s="362">
        <v>15</v>
      </c>
      <c r="B1834" s="362" t="s">
        <v>22113</v>
      </c>
      <c r="C1834" s="340" t="s">
        <v>38191</v>
      </c>
      <c r="D1834" s="362" t="s">
        <v>38200</v>
      </c>
      <c r="E1834" s="362">
        <v>15</v>
      </c>
      <c r="F1834" s="364">
        <v>29760279</v>
      </c>
      <c r="G1834" s="363">
        <v>23297602799</v>
      </c>
      <c r="H1834" s="365">
        <v>30265</v>
      </c>
      <c r="I1834" s="388">
        <v>10</v>
      </c>
      <c r="J1834" s="378">
        <v>11</v>
      </c>
      <c r="K1834" s="381">
        <v>1982</v>
      </c>
      <c r="L1834" s="369">
        <f t="shared" ca="1" si="28"/>
        <v>41</v>
      </c>
      <c r="M1834" s="299" t="s">
        <v>20</v>
      </c>
      <c r="N1834" s="10" t="s">
        <v>40415</v>
      </c>
      <c r="O1834" s="389" t="s">
        <v>38050</v>
      </c>
      <c r="P1834" s="386">
        <v>45078</v>
      </c>
    </row>
    <row r="1835" spans="1:16" s="8" customFormat="1" ht="15" customHeight="1" x14ac:dyDescent="0.25">
      <c r="A1835" s="362" t="s">
        <v>27</v>
      </c>
      <c r="B1835" s="362" t="s">
        <v>22113</v>
      </c>
      <c r="C1835" s="340" t="s">
        <v>36452</v>
      </c>
      <c r="D1835" s="362" t="s">
        <v>36500</v>
      </c>
      <c r="E1835" s="362">
        <v>15</v>
      </c>
      <c r="F1835" s="364">
        <v>30594097</v>
      </c>
      <c r="G1835" s="363">
        <v>20305940977</v>
      </c>
      <c r="H1835" s="365">
        <v>30634</v>
      </c>
      <c r="I1835" s="388">
        <v>14</v>
      </c>
      <c r="J1835" s="378">
        <v>11</v>
      </c>
      <c r="K1835" s="381">
        <v>1983</v>
      </c>
      <c r="L1835" s="369">
        <f t="shared" ca="1" si="28"/>
        <v>40</v>
      </c>
      <c r="M1835" s="299" t="s">
        <v>20</v>
      </c>
      <c r="N1835" s="10" t="s">
        <v>40415</v>
      </c>
      <c r="O1835" s="389" t="s">
        <v>36270</v>
      </c>
      <c r="P1835" s="386">
        <v>44866</v>
      </c>
    </row>
    <row r="1836" spans="1:16" s="8" customFormat="1" ht="15" customHeight="1" x14ac:dyDescent="0.25">
      <c r="A1836" s="362">
        <v>16</v>
      </c>
      <c r="B1836" s="362" t="s">
        <v>22113</v>
      </c>
      <c r="C1836" s="340" t="s">
        <v>36453</v>
      </c>
      <c r="D1836" s="362" t="s">
        <v>36501</v>
      </c>
      <c r="E1836" s="362">
        <v>16</v>
      </c>
      <c r="F1836" s="364">
        <v>25283266</v>
      </c>
      <c r="G1836" s="363">
        <v>27252832667</v>
      </c>
      <c r="H1836" s="365">
        <v>28058</v>
      </c>
      <c r="I1836" s="388">
        <v>25</v>
      </c>
      <c r="J1836" s="378">
        <v>10</v>
      </c>
      <c r="K1836" s="381">
        <v>1976</v>
      </c>
      <c r="L1836" s="369">
        <f t="shared" ca="1" si="28"/>
        <v>47</v>
      </c>
      <c r="M1836" s="299" t="s">
        <v>20</v>
      </c>
      <c r="N1836" s="10" t="s">
        <v>28854</v>
      </c>
      <c r="O1836" s="389" t="s">
        <v>36270</v>
      </c>
      <c r="P1836" s="386">
        <v>44866</v>
      </c>
    </row>
    <row r="1837" spans="1:16" s="8" customFormat="1" ht="15" customHeight="1" x14ac:dyDescent="0.25">
      <c r="A1837" s="362">
        <v>17</v>
      </c>
      <c r="B1837" s="362" t="s">
        <v>22113</v>
      </c>
      <c r="C1837" s="340" t="s">
        <v>40224</v>
      </c>
      <c r="D1837" s="362" t="s">
        <v>40256</v>
      </c>
      <c r="E1837" s="362">
        <v>13</v>
      </c>
      <c r="F1837" s="364">
        <v>27557956</v>
      </c>
      <c r="G1837" s="363">
        <v>24275579560</v>
      </c>
      <c r="H1837" s="365">
        <v>29259</v>
      </c>
      <c r="I1837" s="388">
        <v>8</v>
      </c>
      <c r="J1837" s="378">
        <v>2</v>
      </c>
      <c r="K1837" s="381">
        <v>1980</v>
      </c>
      <c r="L1837" s="369">
        <f t="shared" ca="1" si="28"/>
        <v>44</v>
      </c>
      <c r="M1837" s="299" t="s">
        <v>20</v>
      </c>
      <c r="N1837" s="10" t="s">
        <v>40415</v>
      </c>
      <c r="O1837" s="389" t="s">
        <v>40280</v>
      </c>
      <c r="P1837" s="386">
        <v>45352</v>
      </c>
    </row>
    <row r="1838" spans="1:16" s="8" customFormat="1" ht="15" customHeight="1" x14ac:dyDescent="0.25">
      <c r="A1838" s="362" t="s">
        <v>27</v>
      </c>
      <c r="B1838" s="362" t="s">
        <v>22113</v>
      </c>
      <c r="C1838" s="340" t="s">
        <v>38188</v>
      </c>
      <c r="D1838" s="362" t="s">
        <v>38197</v>
      </c>
      <c r="E1838" s="362">
        <v>15</v>
      </c>
      <c r="F1838" s="364">
        <v>22363267</v>
      </c>
      <c r="G1838" s="363">
        <v>20223632670</v>
      </c>
      <c r="H1838" s="365">
        <v>26173</v>
      </c>
      <c r="I1838" s="388">
        <v>28</v>
      </c>
      <c r="J1838" s="378">
        <v>8</v>
      </c>
      <c r="K1838" s="381">
        <v>1971</v>
      </c>
      <c r="L1838" s="369">
        <f t="shared" ca="1" si="28"/>
        <v>52</v>
      </c>
      <c r="M1838" s="299" t="s">
        <v>20</v>
      </c>
      <c r="N1838" s="10" t="s">
        <v>40415</v>
      </c>
      <c r="O1838" s="389" t="s">
        <v>38050</v>
      </c>
      <c r="P1838" s="386">
        <v>45078</v>
      </c>
    </row>
    <row r="1839" spans="1:16" s="8" customFormat="1" ht="15" customHeight="1" x14ac:dyDescent="0.25">
      <c r="A1839" s="362" t="s">
        <v>27</v>
      </c>
      <c r="B1839" s="362" t="s">
        <v>22113</v>
      </c>
      <c r="C1839" s="340" t="s">
        <v>39193</v>
      </c>
      <c r="D1839" s="362" t="s">
        <v>39250</v>
      </c>
      <c r="E1839" s="362">
        <v>15</v>
      </c>
      <c r="F1839" s="364">
        <v>23415641</v>
      </c>
      <c r="G1839" s="363">
        <v>20234156412</v>
      </c>
      <c r="H1839" s="365">
        <v>26935</v>
      </c>
      <c r="I1839" s="388">
        <v>28</v>
      </c>
      <c r="J1839" s="378">
        <v>9</v>
      </c>
      <c r="K1839" s="381" t="s">
        <v>40530</v>
      </c>
      <c r="L1839" s="369">
        <f t="shared" ca="1" si="28"/>
        <v>50</v>
      </c>
      <c r="M1839" s="299" t="s">
        <v>20</v>
      </c>
      <c r="N1839" s="10" t="s">
        <v>40415</v>
      </c>
      <c r="O1839" s="389" t="s">
        <v>39123</v>
      </c>
      <c r="P1839" s="386">
        <v>45200</v>
      </c>
    </row>
    <row r="1840" spans="1:16" s="8" customFormat="1" ht="15" customHeight="1" x14ac:dyDescent="0.25">
      <c r="A1840" s="362">
        <v>12</v>
      </c>
      <c r="B1840" s="362" t="s">
        <v>22113</v>
      </c>
      <c r="C1840" s="340" t="s">
        <v>39194</v>
      </c>
      <c r="D1840" s="362" t="s">
        <v>39251</v>
      </c>
      <c r="E1840" s="362">
        <v>16</v>
      </c>
      <c r="F1840" s="364">
        <v>30608785</v>
      </c>
      <c r="G1840" s="363">
        <v>20306087852</v>
      </c>
      <c r="H1840" s="365">
        <v>30818</v>
      </c>
      <c r="I1840" s="388">
        <v>16</v>
      </c>
      <c r="J1840" s="378">
        <v>5</v>
      </c>
      <c r="K1840" s="381">
        <v>1984</v>
      </c>
      <c r="L1840" s="369">
        <f t="shared" ca="1" si="28"/>
        <v>39</v>
      </c>
      <c r="M1840" s="299" t="s">
        <v>20</v>
      </c>
      <c r="N1840" s="10" t="s">
        <v>40415</v>
      </c>
      <c r="O1840" s="389" t="s">
        <v>39123</v>
      </c>
      <c r="P1840" s="386">
        <v>45200</v>
      </c>
    </row>
    <row r="1841" spans="1:16" s="8" customFormat="1" ht="15" customHeight="1" x14ac:dyDescent="0.25">
      <c r="A1841" s="362" t="s">
        <v>46</v>
      </c>
      <c r="B1841" s="362" t="s">
        <v>22113</v>
      </c>
      <c r="C1841" s="340" t="s">
        <v>39405</v>
      </c>
      <c r="D1841" s="362" t="s">
        <v>39470</v>
      </c>
      <c r="E1841" s="362">
        <v>15</v>
      </c>
      <c r="F1841" s="364">
        <v>17899427</v>
      </c>
      <c r="G1841" s="363">
        <v>20178994272</v>
      </c>
      <c r="H1841" s="365">
        <v>24406</v>
      </c>
      <c r="I1841" s="388">
        <v>26</v>
      </c>
      <c r="J1841" s="378">
        <v>10</v>
      </c>
      <c r="K1841" s="381">
        <v>1966</v>
      </c>
      <c r="L1841" s="369">
        <f t="shared" ca="1" si="28"/>
        <v>57</v>
      </c>
      <c r="M1841" s="299" t="s">
        <v>20</v>
      </c>
      <c r="N1841" s="10" t="s">
        <v>40415</v>
      </c>
      <c r="O1841" s="389" t="s">
        <v>36672</v>
      </c>
      <c r="P1841" s="386">
        <v>45231</v>
      </c>
    </row>
    <row r="1842" spans="1:16" s="8" customFormat="1" ht="15" customHeight="1" x14ac:dyDescent="0.25">
      <c r="A1842" s="362" t="s">
        <v>800</v>
      </c>
      <c r="B1842" s="362" t="s">
        <v>22113</v>
      </c>
      <c r="C1842" s="340" t="s">
        <v>38638</v>
      </c>
      <c r="D1842" s="362" t="s">
        <v>38675</v>
      </c>
      <c r="E1842" s="362">
        <v>13</v>
      </c>
      <c r="F1842" s="364">
        <v>20187549</v>
      </c>
      <c r="G1842" s="363">
        <v>20201875499</v>
      </c>
      <c r="H1842" s="365">
        <v>25491</v>
      </c>
      <c r="I1842" s="388">
        <v>15</v>
      </c>
      <c r="J1842" s="378">
        <v>10</v>
      </c>
      <c r="K1842" s="381">
        <v>1969</v>
      </c>
      <c r="L1842" s="369">
        <f t="shared" ca="1" si="28"/>
        <v>54</v>
      </c>
      <c r="M1842" s="299" t="s">
        <v>20</v>
      </c>
      <c r="N1842" s="10" t="s">
        <v>40415</v>
      </c>
      <c r="O1842" s="389" t="s">
        <v>38556</v>
      </c>
      <c r="P1842" s="386">
        <v>45139</v>
      </c>
    </row>
    <row r="1843" spans="1:16" s="8" customFormat="1" ht="15" customHeight="1" x14ac:dyDescent="0.25">
      <c r="A1843" s="362" t="s">
        <v>99</v>
      </c>
      <c r="B1843" s="362" t="s">
        <v>22113</v>
      </c>
      <c r="C1843" s="340" t="s">
        <v>38623</v>
      </c>
      <c r="D1843" s="362" t="s">
        <v>38660</v>
      </c>
      <c r="E1843" s="362">
        <v>14</v>
      </c>
      <c r="F1843" s="364">
        <v>31236120</v>
      </c>
      <c r="G1843" s="363">
        <v>24312361201</v>
      </c>
      <c r="H1843" s="365">
        <v>31017</v>
      </c>
      <c r="I1843" s="388">
        <v>1</v>
      </c>
      <c r="J1843" s="378">
        <v>12</v>
      </c>
      <c r="K1843" s="381">
        <v>1984</v>
      </c>
      <c r="L1843" s="369">
        <f t="shared" ca="1" si="28"/>
        <v>39</v>
      </c>
      <c r="M1843" s="299" t="s">
        <v>20</v>
      </c>
      <c r="N1843" s="10" t="s">
        <v>28854</v>
      </c>
      <c r="O1843" s="389" t="s">
        <v>38556</v>
      </c>
      <c r="P1843" s="386">
        <v>45139</v>
      </c>
    </row>
    <row r="1844" spans="1:16" s="8" customFormat="1" ht="15" customHeight="1" x14ac:dyDescent="0.25">
      <c r="A1844" s="362">
        <v>16</v>
      </c>
      <c r="B1844" s="362" t="s">
        <v>22113</v>
      </c>
      <c r="C1844" s="340" t="s">
        <v>38928</v>
      </c>
      <c r="D1844" s="362" t="s">
        <v>38970</v>
      </c>
      <c r="E1844" s="362">
        <v>14</v>
      </c>
      <c r="F1844" s="364">
        <v>31471627</v>
      </c>
      <c r="G1844" s="363">
        <v>20314716273</v>
      </c>
      <c r="H1844" s="365">
        <v>31205</v>
      </c>
      <c r="I1844" s="388">
        <v>7</v>
      </c>
      <c r="J1844" s="378">
        <v>6</v>
      </c>
      <c r="K1844" s="381">
        <v>1985</v>
      </c>
      <c r="L1844" s="369">
        <f t="shared" ca="1" si="28"/>
        <v>38</v>
      </c>
      <c r="M1844" s="299" t="s">
        <v>20</v>
      </c>
      <c r="N1844" s="10" t="s">
        <v>40415</v>
      </c>
      <c r="O1844" s="389" t="s">
        <v>38820</v>
      </c>
      <c r="P1844" s="386">
        <v>45193</v>
      </c>
    </row>
    <row r="1845" spans="1:16" s="8" customFormat="1" ht="15" customHeight="1" x14ac:dyDescent="0.25">
      <c r="A1845" s="362" t="s">
        <v>59</v>
      </c>
      <c r="B1845" s="362" t="s">
        <v>22113</v>
      </c>
      <c r="C1845" s="340" t="s">
        <v>38356</v>
      </c>
      <c r="D1845" s="362" t="s">
        <v>38392</v>
      </c>
      <c r="E1845" s="362">
        <v>14</v>
      </c>
      <c r="F1845" s="364">
        <v>32427920</v>
      </c>
      <c r="G1845" s="363">
        <v>20324279203</v>
      </c>
      <c r="H1845" s="365">
        <v>31794</v>
      </c>
      <c r="I1845" s="388">
        <v>17</v>
      </c>
      <c r="J1845" s="378">
        <v>1</v>
      </c>
      <c r="K1845" s="381">
        <v>1987</v>
      </c>
      <c r="L1845" s="369">
        <f t="shared" ca="1" si="28"/>
        <v>37</v>
      </c>
      <c r="M1845" s="299" t="s">
        <v>20</v>
      </c>
      <c r="N1845" s="10" t="s">
        <v>40415</v>
      </c>
      <c r="O1845" s="389" t="s">
        <v>38280</v>
      </c>
      <c r="P1845" s="386">
        <v>45108</v>
      </c>
    </row>
    <row r="1846" spans="1:16" s="8" customFormat="1" ht="15" customHeight="1" x14ac:dyDescent="0.25">
      <c r="A1846" s="362" t="s">
        <v>46</v>
      </c>
      <c r="B1846" s="362" t="s">
        <v>22113</v>
      </c>
      <c r="C1846" s="340" t="s">
        <v>37493</v>
      </c>
      <c r="D1846" s="362" t="s">
        <v>37497</v>
      </c>
      <c r="E1846" s="362">
        <v>14</v>
      </c>
      <c r="F1846" s="364">
        <v>33032189</v>
      </c>
      <c r="G1846" s="363">
        <v>27330321895</v>
      </c>
      <c r="H1846" s="365">
        <v>31934</v>
      </c>
      <c r="I1846" s="388">
        <v>6</v>
      </c>
      <c r="J1846" s="378">
        <v>6</v>
      </c>
      <c r="K1846" s="381">
        <v>1987</v>
      </c>
      <c r="L1846" s="369">
        <f t="shared" ca="1" si="28"/>
        <v>36</v>
      </c>
      <c r="M1846" s="299" t="s">
        <v>20</v>
      </c>
      <c r="N1846" s="10" t="s">
        <v>28854</v>
      </c>
      <c r="O1846" s="389" t="s">
        <v>37043</v>
      </c>
      <c r="P1846" s="386">
        <v>44927</v>
      </c>
    </row>
    <row r="1847" spans="1:16" s="8" customFormat="1" ht="15" customHeight="1" x14ac:dyDescent="0.25">
      <c r="A1847" s="362" t="s">
        <v>46</v>
      </c>
      <c r="B1847" s="362" t="s">
        <v>22113</v>
      </c>
      <c r="C1847" s="340" t="s">
        <v>39406</v>
      </c>
      <c r="D1847" s="362" t="s">
        <v>39471</v>
      </c>
      <c r="E1847" s="362">
        <v>15</v>
      </c>
      <c r="F1847" s="364">
        <v>32643752</v>
      </c>
      <c r="G1847" s="363">
        <v>20326437523</v>
      </c>
      <c r="H1847" s="365">
        <v>31729</v>
      </c>
      <c r="I1847" s="388">
        <v>13</v>
      </c>
      <c r="J1847" s="378">
        <v>11</v>
      </c>
      <c r="K1847" s="381">
        <v>1986</v>
      </c>
      <c r="L1847" s="369">
        <f t="shared" ca="1" si="28"/>
        <v>37</v>
      </c>
      <c r="M1847" s="299" t="s">
        <v>20</v>
      </c>
      <c r="N1847" s="10" t="s">
        <v>40415</v>
      </c>
      <c r="O1847" s="389" t="s">
        <v>36672</v>
      </c>
      <c r="P1847" s="386">
        <v>45170</v>
      </c>
    </row>
    <row r="1848" spans="1:16" s="8" customFormat="1" ht="15" customHeight="1" x14ac:dyDescent="0.25">
      <c r="A1848" s="362" t="s">
        <v>46</v>
      </c>
      <c r="B1848" s="362" t="s">
        <v>22113</v>
      </c>
      <c r="C1848" s="340" t="s">
        <v>40219</v>
      </c>
      <c r="D1848" s="362" t="s">
        <v>40251</v>
      </c>
      <c r="E1848" s="362">
        <v>14</v>
      </c>
      <c r="F1848" s="364">
        <v>28315471</v>
      </c>
      <c r="G1848" s="363">
        <v>27283154713</v>
      </c>
      <c r="H1848" s="365">
        <v>29453</v>
      </c>
      <c r="I1848" s="388">
        <v>20</v>
      </c>
      <c r="J1848" s="378">
        <v>8</v>
      </c>
      <c r="K1848" s="381">
        <v>1980</v>
      </c>
      <c r="L1848" s="369">
        <f t="shared" ca="1" si="28"/>
        <v>43</v>
      </c>
      <c r="M1848" s="299" t="s">
        <v>20</v>
      </c>
      <c r="N1848" s="10" t="s">
        <v>28854</v>
      </c>
      <c r="O1848" s="389" t="s">
        <v>40280</v>
      </c>
      <c r="P1848" s="386">
        <v>45352</v>
      </c>
    </row>
    <row r="1849" spans="1:16" s="8" customFormat="1" ht="15" customHeight="1" x14ac:dyDescent="0.25">
      <c r="A1849" s="362" t="s">
        <v>27</v>
      </c>
      <c r="B1849" s="362" t="s">
        <v>22113</v>
      </c>
      <c r="C1849" s="340" t="s">
        <v>31198</v>
      </c>
      <c r="D1849" s="362" t="s">
        <v>31199</v>
      </c>
      <c r="E1849" s="362">
        <v>16</v>
      </c>
      <c r="F1849" s="364">
        <v>27258092</v>
      </c>
      <c r="G1849" s="363">
        <v>20272580929</v>
      </c>
      <c r="H1849" s="365">
        <v>28945</v>
      </c>
      <c r="I1849" s="388">
        <v>31</v>
      </c>
      <c r="J1849" s="378">
        <v>3</v>
      </c>
      <c r="K1849" s="381">
        <v>1979</v>
      </c>
      <c r="L1849" s="369">
        <f t="shared" ca="1" si="28"/>
        <v>45</v>
      </c>
      <c r="M1849" s="299" t="s">
        <v>20</v>
      </c>
      <c r="N1849" s="10" t="s">
        <v>40415</v>
      </c>
      <c r="O1849" s="389" t="s">
        <v>31211</v>
      </c>
      <c r="P1849" s="386">
        <v>44531</v>
      </c>
    </row>
    <row r="1850" spans="1:16" s="8" customFormat="1" ht="15" customHeight="1" x14ac:dyDescent="0.25">
      <c r="A1850" s="362" t="s">
        <v>27</v>
      </c>
      <c r="B1850" s="362" t="s">
        <v>22113</v>
      </c>
      <c r="C1850" s="340" t="s">
        <v>37729</v>
      </c>
      <c r="D1850" s="362" t="s">
        <v>37760</v>
      </c>
      <c r="E1850" s="362">
        <v>16</v>
      </c>
      <c r="F1850" s="364">
        <v>21803261</v>
      </c>
      <c r="G1850" s="363">
        <v>27218032619</v>
      </c>
      <c r="H1850" s="365">
        <v>25861</v>
      </c>
      <c r="I1850" s="388">
        <v>20</v>
      </c>
      <c r="J1850" s="378">
        <v>10</v>
      </c>
      <c r="K1850" s="381">
        <v>1970</v>
      </c>
      <c r="L1850" s="369">
        <f t="shared" ca="1" si="28"/>
        <v>53</v>
      </c>
      <c r="M1850" s="299" t="s">
        <v>20</v>
      </c>
      <c r="N1850" s="10" t="s">
        <v>28854</v>
      </c>
      <c r="O1850" s="389" t="s">
        <v>37599</v>
      </c>
      <c r="P1850" s="386">
        <v>44986</v>
      </c>
    </row>
    <row r="1851" spans="1:16" s="8" customFormat="1" ht="15" customHeight="1" x14ac:dyDescent="0.25">
      <c r="A1851" s="362" t="s">
        <v>36</v>
      </c>
      <c r="B1851" s="362" t="s">
        <v>22113</v>
      </c>
      <c r="C1851" s="340" t="s">
        <v>36157</v>
      </c>
      <c r="D1851" s="362" t="s">
        <v>36149</v>
      </c>
      <c r="E1851" s="362">
        <v>15</v>
      </c>
      <c r="F1851" s="364">
        <v>27407347</v>
      </c>
      <c r="G1851" s="363">
        <v>27274073476</v>
      </c>
      <c r="H1851" s="365">
        <v>29544</v>
      </c>
      <c r="I1851" s="388">
        <v>19</v>
      </c>
      <c r="J1851" s="378">
        <v>11</v>
      </c>
      <c r="K1851" s="381">
        <v>1980</v>
      </c>
      <c r="L1851" s="369">
        <f t="shared" ca="1" si="28"/>
        <v>43</v>
      </c>
      <c r="M1851" s="299" t="s">
        <v>20</v>
      </c>
      <c r="N1851" s="10" t="s">
        <v>28854</v>
      </c>
      <c r="O1851" s="389" t="s">
        <v>35992</v>
      </c>
      <c r="P1851" s="386">
        <v>44835</v>
      </c>
    </row>
    <row r="1852" spans="1:16" s="8" customFormat="1" ht="15" customHeight="1" x14ac:dyDescent="0.25">
      <c r="A1852" s="362">
        <v>32</v>
      </c>
      <c r="B1852" s="362" t="s">
        <v>22113</v>
      </c>
      <c r="C1852" s="340" t="s">
        <v>33787</v>
      </c>
      <c r="D1852" s="362" t="s">
        <v>33809</v>
      </c>
      <c r="E1852" s="362">
        <v>16</v>
      </c>
      <c r="F1852" s="364">
        <v>20035180</v>
      </c>
      <c r="G1852" s="363">
        <v>27200351806</v>
      </c>
      <c r="H1852" s="365">
        <v>24947</v>
      </c>
      <c r="I1852" s="388">
        <v>19</v>
      </c>
      <c r="J1852" s="378">
        <v>4</v>
      </c>
      <c r="K1852" s="381">
        <v>1968</v>
      </c>
      <c r="L1852" s="369">
        <f t="shared" ca="1" si="28"/>
        <v>56</v>
      </c>
      <c r="M1852" s="299" t="s">
        <v>20</v>
      </c>
      <c r="N1852" s="10" t="s">
        <v>28854</v>
      </c>
      <c r="O1852" s="389" t="s">
        <v>33567</v>
      </c>
      <c r="P1852" s="386">
        <v>44652</v>
      </c>
    </row>
    <row r="1853" spans="1:16" s="8" customFormat="1" ht="15" customHeight="1" x14ac:dyDescent="0.25">
      <c r="A1853" s="362" t="s">
        <v>46</v>
      </c>
      <c r="B1853" s="362" t="s">
        <v>22113</v>
      </c>
      <c r="C1853" s="340" t="s">
        <v>39231</v>
      </c>
      <c r="D1853" s="362" t="s">
        <v>39288</v>
      </c>
      <c r="E1853" s="362">
        <v>16</v>
      </c>
      <c r="F1853" s="364">
        <v>27752110</v>
      </c>
      <c r="G1853" s="363">
        <v>27277521100</v>
      </c>
      <c r="H1853" s="365">
        <v>29231</v>
      </c>
      <c r="I1853" s="388">
        <v>11</v>
      </c>
      <c r="J1853" s="378">
        <v>1</v>
      </c>
      <c r="K1853" s="381">
        <v>1980</v>
      </c>
      <c r="L1853" s="369">
        <f t="shared" ca="1" si="28"/>
        <v>44</v>
      </c>
      <c r="M1853" s="299" t="s">
        <v>20</v>
      </c>
      <c r="N1853" s="10" t="s">
        <v>28854</v>
      </c>
      <c r="O1853" s="389" t="s">
        <v>39123</v>
      </c>
      <c r="P1853" s="386">
        <v>45200</v>
      </c>
    </row>
    <row r="1854" spans="1:16" s="8" customFormat="1" ht="15" customHeight="1" x14ac:dyDescent="0.25">
      <c r="A1854" s="362" t="s">
        <v>27</v>
      </c>
      <c r="B1854" s="362" t="s">
        <v>22113</v>
      </c>
      <c r="C1854" s="340" t="s">
        <v>37615</v>
      </c>
      <c r="D1854" s="362" t="s">
        <v>37657</v>
      </c>
      <c r="E1854" s="362">
        <v>15</v>
      </c>
      <c r="F1854" s="364">
        <v>22279842</v>
      </c>
      <c r="G1854" s="363">
        <v>27222798421</v>
      </c>
      <c r="H1854" s="365">
        <v>26107</v>
      </c>
      <c r="I1854" s="388">
        <v>23</v>
      </c>
      <c r="J1854" s="378">
        <v>6</v>
      </c>
      <c r="K1854" s="381">
        <v>1971</v>
      </c>
      <c r="L1854" s="369">
        <f t="shared" ca="1" si="28"/>
        <v>52</v>
      </c>
      <c r="M1854" s="299" t="s">
        <v>20</v>
      </c>
      <c r="N1854" s="10" t="s">
        <v>28854</v>
      </c>
      <c r="O1854" s="389" t="s">
        <v>37607</v>
      </c>
      <c r="P1854" s="386">
        <v>44958</v>
      </c>
    </row>
    <row r="1855" spans="1:16" s="8" customFormat="1" ht="15" customHeight="1" x14ac:dyDescent="0.25">
      <c r="A1855" s="362" t="s">
        <v>27</v>
      </c>
      <c r="B1855" s="362" t="s">
        <v>22113</v>
      </c>
      <c r="C1855" s="340" t="s">
        <v>31398</v>
      </c>
      <c r="D1855" s="362" t="s">
        <v>31573</v>
      </c>
      <c r="E1855" s="362">
        <v>15</v>
      </c>
      <c r="F1855" s="364">
        <v>18398037</v>
      </c>
      <c r="G1855" s="363">
        <v>20183980379</v>
      </c>
      <c r="H1855" s="365">
        <v>24818</v>
      </c>
      <c r="I1855" s="388">
        <v>12</v>
      </c>
      <c r="J1855" s="378">
        <v>12</v>
      </c>
      <c r="K1855" s="381">
        <v>1967</v>
      </c>
      <c r="L1855" s="369">
        <f t="shared" ca="1" si="28"/>
        <v>56</v>
      </c>
      <c r="M1855" s="299" t="s">
        <v>20</v>
      </c>
      <c r="N1855" s="10" t="s">
        <v>40415</v>
      </c>
      <c r="O1855" s="389" t="s">
        <v>31910</v>
      </c>
      <c r="P1855" s="386">
        <v>44562</v>
      </c>
    </row>
    <row r="1856" spans="1:16" s="8" customFormat="1" ht="15" customHeight="1" x14ac:dyDescent="0.25">
      <c r="A1856" s="362" t="s">
        <v>193</v>
      </c>
      <c r="B1856" s="362" t="s">
        <v>22113</v>
      </c>
      <c r="C1856" s="340" t="s">
        <v>13572</v>
      </c>
      <c r="D1856" s="362" t="s">
        <v>13571</v>
      </c>
      <c r="E1856" s="362">
        <v>16</v>
      </c>
      <c r="F1856" s="364">
        <v>25797189</v>
      </c>
      <c r="G1856" s="363">
        <v>23257971899</v>
      </c>
      <c r="H1856" s="365">
        <v>28213</v>
      </c>
      <c r="I1856" s="388">
        <v>29</v>
      </c>
      <c r="J1856" s="378">
        <v>3</v>
      </c>
      <c r="K1856" s="381">
        <v>1977</v>
      </c>
      <c r="L1856" s="369">
        <f t="shared" ca="1" si="28"/>
        <v>47</v>
      </c>
      <c r="M1856" s="299" t="s">
        <v>20</v>
      </c>
      <c r="N1856" s="10" t="s">
        <v>40415</v>
      </c>
      <c r="O1856" s="389" t="s">
        <v>29346</v>
      </c>
      <c r="P1856" s="386">
        <v>44409</v>
      </c>
    </row>
    <row r="1857" spans="1:16" s="8" customFormat="1" ht="15" customHeight="1" x14ac:dyDescent="0.25">
      <c r="A1857" s="362" t="s">
        <v>27</v>
      </c>
      <c r="B1857" s="362" t="s">
        <v>22113</v>
      </c>
      <c r="C1857" s="340" t="s">
        <v>33788</v>
      </c>
      <c r="D1857" s="362" t="s">
        <v>33810</v>
      </c>
      <c r="E1857" s="362">
        <v>16</v>
      </c>
      <c r="F1857" s="364">
        <v>21002402</v>
      </c>
      <c r="G1857" s="363">
        <v>20210024027</v>
      </c>
      <c r="H1857" s="365">
        <v>25393</v>
      </c>
      <c r="I1857" s="388">
        <v>9</v>
      </c>
      <c r="J1857" s="378">
        <v>7</v>
      </c>
      <c r="K1857" s="381">
        <v>1969</v>
      </c>
      <c r="L1857" s="369">
        <f t="shared" ca="1" si="28"/>
        <v>54</v>
      </c>
      <c r="M1857" s="299" t="s">
        <v>20</v>
      </c>
      <c r="N1857" s="10" t="s">
        <v>40415</v>
      </c>
      <c r="O1857" s="389" t="s">
        <v>33567</v>
      </c>
      <c r="P1857" s="386">
        <v>44652</v>
      </c>
    </row>
    <row r="1858" spans="1:16" s="8" customFormat="1" ht="15" customHeight="1" x14ac:dyDescent="0.25">
      <c r="A1858" s="362" t="s">
        <v>27</v>
      </c>
      <c r="B1858" s="362" t="s">
        <v>22113</v>
      </c>
      <c r="C1858" s="340" t="s">
        <v>35752</v>
      </c>
      <c r="D1858" s="362" t="s">
        <v>35761</v>
      </c>
      <c r="E1858" s="362">
        <v>15</v>
      </c>
      <c r="F1858" s="364">
        <v>18128137</v>
      </c>
      <c r="G1858" s="363">
        <v>20181281376</v>
      </c>
      <c r="H1858" s="365">
        <v>24365</v>
      </c>
      <c r="I1858" s="388">
        <v>15</v>
      </c>
      <c r="J1858" s="378">
        <v>9</v>
      </c>
      <c r="K1858" s="381">
        <v>1966</v>
      </c>
      <c r="L1858" s="369">
        <f t="shared" ref="L1858:L1921" ca="1" si="29">DATEDIF(H1858,TODAY(),"Y")</f>
        <v>57</v>
      </c>
      <c r="M1858" s="299" t="s">
        <v>20</v>
      </c>
      <c r="N1858" s="10" t="s">
        <v>40415</v>
      </c>
      <c r="O1858" s="389" t="s">
        <v>35535</v>
      </c>
      <c r="P1858" s="386" t="s">
        <v>35877</v>
      </c>
    </row>
    <row r="1859" spans="1:16" s="8" customFormat="1" ht="15" customHeight="1" x14ac:dyDescent="0.25">
      <c r="A1859" s="362">
        <v>10</v>
      </c>
      <c r="B1859" s="362" t="s">
        <v>22113</v>
      </c>
      <c r="C1859" s="340" t="s">
        <v>33037</v>
      </c>
      <c r="D1859" s="362" t="s">
        <v>33084</v>
      </c>
      <c r="E1859" s="362">
        <v>16</v>
      </c>
      <c r="F1859" s="364">
        <v>25228848</v>
      </c>
      <c r="G1859" s="363">
        <v>20252288482</v>
      </c>
      <c r="H1859" s="365">
        <v>27946</v>
      </c>
      <c r="I1859" s="388">
        <v>5</v>
      </c>
      <c r="J1859" s="378">
        <v>7</v>
      </c>
      <c r="K1859" s="381">
        <v>1976</v>
      </c>
      <c r="L1859" s="369">
        <f t="shared" ca="1" si="29"/>
        <v>47</v>
      </c>
      <c r="M1859" s="299" t="s">
        <v>20</v>
      </c>
      <c r="N1859" s="10" t="s">
        <v>40415</v>
      </c>
      <c r="O1859" s="389" t="s">
        <v>32454</v>
      </c>
      <c r="P1859" s="386">
        <v>44621</v>
      </c>
    </row>
    <row r="1860" spans="1:16" s="8" customFormat="1" ht="15" customHeight="1" x14ac:dyDescent="0.25">
      <c r="A1860" s="362">
        <v>13</v>
      </c>
      <c r="B1860" s="362" t="s">
        <v>22113</v>
      </c>
      <c r="C1860" s="340" t="s">
        <v>39206</v>
      </c>
      <c r="D1860" s="362" t="s">
        <v>39263</v>
      </c>
      <c r="E1860" s="362">
        <v>16</v>
      </c>
      <c r="F1860" s="364">
        <v>24998111</v>
      </c>
      <c r="G1860" s="363">
        <v>20249981118</v>
      </c>
      <c r="H1860" s="365">
        <v>27727</v>
      </c>
      <c r="I1860" s="388">
        <v>29</v>
      </c>
      <c r="J1860" s="378">
        <v>11</v>
      </c>
      <c r="K1860" s="381">
        <v>1975</v>
      </c>
      <c r="L1860" s="369">
        <f t="shared" ca="1" si="29"/>
        <v>48</v>
      </c>
      <c r="M1860" s="299" t="s">
        <v>20</v>
      </c>
      <c r="N1860" s="10" t="s">
        <v>40415</v>
      </c>
      <c r="O1860" s="389" t="s">
        <v>39123</v>
      </c>
      <c r="P1860" s="386">
        <v>45200</v>
      </c>
    </row>
    <row r="1861" spans="1:16" s="8" customFormat="1" ht="15" customHeight="1" x14ac:dyDescent="0.25">
      <c r="A1861" s="362" t="s">
        <v>23</v>
      </c>
      <c r="B1861" s="362" t="s">
        <v>22113</v>
      </c>
      <c r="C1861" s="340" t="s">
        <v>33789</v>
      </c>
      <c r="D1861" s="362" t="s">
        <v>33811</v>
      </c>
      <c r="E1861" s="362">
        <v>17</v>
      </c>
      <c r="F1861" s="364">
        <v>27407695</v>
      </c>
      <c r="G1861" s="363">
        <v>20274076950</v>
      </c>
      <c r="H1861" s="365">
        <v>29032</v>
      </c>
      <c r="I1861" s="388">
        <v>26</v>
      </c>
      <c r="J1861" s="378">
        <v>6</v>
      </c>
      <c r="K1861" s="381">
        <v>1979</v>
      </c>
      <c r="L1861" s="369">
        <f t="shared" ca="1" si="29"/>
        <v>44</v>
      </c>
      <c r="M1861" s="299" t="s">
        <v>20</v>
      </c>
      <c r="N1861" s="10" t="s">
        <v>40415</v>
      </c>
      <c r="O1861" s="389" t="s">
        <v>33567</v>
      </c>
      <c r="P1861" s="386">
        <v>44673</v>
      </c>
    </row>
    <row r="1862" spans="1:16" s="8" customFormat="1" ht="15" customHeight="1" x14ac:dyDescent="0.25">
      <c r="A1862" s="362" t="s">
        <v>27</v>
      </c>
      <c r="B1862" s="362" t="s">
        <v>22113</v>
      </c>
      <c r="C1862" s="340" t="s">
        <v>40220</v>
      </c>
      <c r="D1862" s="362" t="s">
        <v>40252</v>
      </c>
      <c r="E1862" s="362">
        <v>14</v>
      </c>
      <c r="F1862" s="364">
        <v>30743590</v>
      </c>
      <c r="G1862" s="363">
        <v>20307435900</v>
      </c>
      <c r="H1862" s="365">
        <v>30697</v>
      </c>
      <c r="I1862" s="388">
        <v>16</v>
      </c>
      <c r="J1862" s="378">
        <v>1</v>
      </c>
      <c r="K1862" s="381">
        <v>1984</v>
      </c>
      <c r="L1862" s="369">
        <f t="shared" ca="1" si="29"/>
        <v>40</v>
      </c>
      <c r="M1862" s="299" t="s">
        <v>20</v>
      </c>
      <c r="N1862" s="10" t="s">
        <v>40415</v>
      </c>
      <c r="O1862" s="389" t="s">
        <v>40280</v>
      </c>
      <c r="P1862" s="386">
        <v>45352</v>
      </c>
    </row>
    <row r="1863" spans="1:16" s="8" customFormat="1" ht="15" customHeight="1" x14ac:dyDescent="0.25">
      <c r="A1863" s="362" t="s">
        <v>46</v>
      </c>
      <c r="B1863" s="362" t="s">
        <v>22113</v>
      </c>
      <c r="C1863" s="340" t="s">
        <v>37730</v>
      </c>
      <c r="D1863" s="362" t="s">
        <v>37761</v>
      </c>
      <c r="E1863" s="362">
        <v>14</v>
      </c>
      <c r="F1863" s="364">
        <v>32575355</v>
      </c>
      <c r="G1863" s="363">
        <v>20325753553</v>
      </c>
      <c r="H1863" s="365">
        <v>31685</v>
      </c>
      <c r="I1863" s="388">
        <v>30</v>
      </c>
      <c r="J1863" s="378">
        <v>9</v>
      </c>
      <c r="K1863" s="381">
        <v>1986</v>
      </c>
      <c r="L1863" s="369">
        <f t="shared" ca="1" si="29"/>
        <v>37</v>
      </c>
      <c r="M1863" s="299" t="s">
        <v>20</v>
      </c>
      <c r="N1863" s="10" t="s">
        <v>40415</v>
      </c>
      <c r="O1863" s="389" t="s">
        <v>37599</v>
      </c>
      <c r="P1863" s="386">
        <v>44986</v>
      </c>
    </row>
    <row r="1864" spans="1:16" s="8" customFormat="1" ht="15" customHeight="1" x14ac:dyDescent="0.25">
      <c r="A1864" s="362" t="s">
        <v>59</v>
      </c>
      <c r="B1864" s="362" t="s">
        <v>22113</v>
      </c>
      <c r="C1864" s="340" t="s">
        <v>13570</v>
      </c>
      <c r="D1864" s="362" t="s">
        <v>13569</v>
      </c>
      <c r="E1864" s="362">
        <v>16</v>
      </c>
      <c r="F1864" s="364">
        <v>31676452</v>
      </c>
      <c r="G1864" s="363">
        <v>20316764526</v>
      </c>
      <c r="H1864" s="365">
        <v>31558</v>
      </c>
      <c r="I1864" s="388">
        <v>26</v>
      </c>
      <c r="J1864" s="378">
        <v>5</v>
      </c>
      <c r="K1864" s="381">
        <v>1986</v>
      </c>
      <c r="L1864" s="369">
        <f t="shared" ca="1" si="29"/>
        <v>37</v>
      </c>
      <c r="M1864" s="299" t="s">
        <v>20</v>
      </c>
      <c r="N1864" s="10" t="s">
        <v>40415</v>
      </c>
      <c r="O1864" s="389" t="s">
        <v>29328</v>
      </c>
      <c r="P1864" s="386" t="s">
        <v>35842</v>
      </c>
    </row>
    <row r="1865" spans="1:16" s="8" customFormat="1" ht="15" customHeight="1" x14ac:dyDescent="0.25">
      <c r="A1865" s="362" t="s">
        <v>46</v>
      </c>
      <c r="B1865" s="362" t="s">
        <v>22113</v>
      </c>
      <c r="C1865" s="340" t="s">
        <v>40221</v>
      </c>
      <c r="D1865" s="362" t="s">
        <v>40253</v>
      </c>
      <c r="E1865" s="362">
        <v>14</v>
      </c>
      <c r="F1865" s="364">
        <v>31803048</v>
      </c>
      <c r="G1865" s="363">
        <v>20318030481</v>
      </c>
      <c r="H1865" s="365">
        <v>31309</v>
      </c>
      <c r="I1865" s="388">
        <v>19</v>
      </c>
      <c r="J1865" s="378">
        <v>9</v>
      </c>
      <c r="K1865" s="381">
        <v>1985</v>
      </c>
      <c r="L1865" s="369">
        <f t="shared" ca="1" si="29"/>
        <v>38</v>
      </c>
      <c r="M1865" s="299" t="s">
        <v>20</v>
      </c>
      <c r="N1865" s="10" t="s">
        <v>40415</v>
      </c>
      <c r="O1865" s="389" t="s">
        <v>40280</v>
      </c>
      <c r="P1865" s="386">
        <v>45352</v>
      </c>
    </row>
    <row r="1866" spans="1:16" s="8" customFormat="1" ht="15" customHeight="1" x14ac:dyDescent="0.25">
      <c r="A1866" s="362" t="s">
        <v>27</v>
      </c>
      <c r="B1866" s="362" t="s">
        <v>22113</v>
      </c>
      <c r="C1866" s="340" t="s">
        <v>37350</v>
      </c>
      <c r="D1866" s="362" t="s">
        <v>37351</v>
      </c>
      <c r="E1866" s="362">
        <v>15</v>
      </c>
      <c r="F1866" s="364">
        <v>22718890</v>
      </c>
      <c r="G1866" s="363">
        <v>20227188902</v>
      </c>
      <c r="H1866" s="365">
        <v>26636</v>
      </c>
      <c r="I1866" s="388">
        <v>3</v>
      </c>
      <c r="J1866" s="378">
        <v>12</v>
      </c>
      <c r="K1866" s="381">
        <v>1972</v>
      </c>
      <c r="L1866" s="369">
        <f t="shared" ca="1" si="29"/>
        <v>51</v>
      </c>
      <c r="M1866" s="299" t="s">
        <v>20</v>
      </c>
      <c r="N1866" s="10" t="s">
        <v>40415</v>
      </c>
      <c r="O1866" s="389" t="s">
        <v>37043</v>
      </c>
      <c r="P1866" s="386">
        <v>44927</v>
      </c>
    </row>
    <row r="1867" spans="1:16" s="8" customFormat="1" ht="15" customHeight="1" x14ac:dyDescent="0.25">
      <c r="A1867" s="362" t="s">
        <v>27</v>
      </c>
      <c r="B1867" s="362" t="s">
        <v>22113</v>
      </c>
      <c r="C1867" s="340" t="s">
        <v>38357</v>
      </c>
      <c r="D1867" s="362" t="s">
        <v>38393</v>
      </c>
      <c r="E1867" s="362">
        <v>16</v>
      </c>
      <c r="F1867" s="364">
        <v>24731505</v>
      </c>
      <c r="G1867" s="363">
        <v>27247315050</v>
      </c>
      <c r="H1867" s="365">
        <v>27590</v>
      </c>
      <c r="I1867" s="388">
        <v>15</v>
      </c>
      <c r="J1867" s="378">
        <v>7</v>
      </c>
      <c r="K1867" s="381">
        <v>1975</v>
      </c>
      <c r="L1867" s="369">
        <f t="shared" ca="1" si="29"/>
        <v>48</v>
      </c>
      <c r="M1867" s="299" t="s">
        <v>20</v>
      </c>
      <c r="N1867" s="10" t="s">
        <v>28854</v>
      </c>
      <c r="O1867" s="389" t="s">
        <v>38280</v>
      </c>
      <c r="P1867" s="386">
        <v>45108</v>
      </c>
    </row>
    <row r="1868" spans="1:16" s="8" customFormat="1" ht="15" customHeight="1" x14ac:dyDescent="0.25">
      <c r="A1868" s="362" t="s">
        <v>27</v>
      </c>
      <c r="B1868" s="362" t="s">
        <v>22113</v>
      </c>
      <c r="C1868" s="340" t="s">
        <v>35748</v>
      </c>
      <c r="D1868" s="362" t="s">
        <v>35757</v>
      </c>
      <c r="E1868" s="362">
        <v>15</v>
      </c>
      <c r="F1868" s="364">
        <v>33531527</v>
      </c>
      <c r="G1868" s="363">
        <v>20335315279</v>
      </c>
      <c r="H1868" s="365">
        <v>32248</v>
      </c>
      <c r="I1868" s="388">
        <v>15</v>
      </c>
      <c r="J1868" s="378">
        <v>4</v>
      </c>
      <c r="K1868" s="381">
        <v>1988</v>
      </c>
      <c r="L1868" s="369">
        <f t="shared" ca="1" si="29"/>
        <v>36</v>
      </c>
      <c r="M1868" s="299" t="s">
        <v>20</v>
      </c>
      <c r="N1868" s="10" t="s">
        <v>40415</v>
      </c>
      <c r="O1868" s="389" t="s">
        <v>35535</v>
      </c>
      <c r="P1868" s="386" t="s">
        <v>35882</v>
      </c>
    </row>
    <row r="1869" spans="1:16" s="8" customFormat="1" ht="15" customHeight="1" x14ac:dyDescent="0.25">
      <c r="A1869" s="362">
        <v>16</v>
      </c>
      <c r="B1869" s="362" t="s">
        <v>22113</v>
      </c>
      <c r="C1869" s="340" t="s">
        <v>33035</v>
      </c>
      <c r="D1869" s="362" t="s">
        <v>33082</v>
      </c>
      <c r="E1869" s="362">
        <v>17</v>
      </c>
      <c r="F1869" s="364">
        <v>24697688</v>
      </c>
      <c r="G1869" s="363">
        <v>27246976886</v>
      </c>
      <c r="H1869" s="365">
        <v>27588</v>
      </c>
      <c r="I1869" s="388">
        <v>13</v>
      </c>
      <c r="J1869" s="378">
        <v>7</v>
      </c>
      <c r="K1869" s="381">
        <v>1975</v>
      </c>
      <c r="L1869" s="369">
        <f t="shared" ca="1" si="29"/>
        <v>48</v>
      </c>
      <c r="M1869" s="299" t="s">
        <v>20</v>
      </c>
      <c r="N1869" s="10" t="s">
        <v>28854</v>
      </c>
      <c r="O1869" s="389" t="s">
        <v>32454</v>
      </c>
      <c r="P1869" s="386">
        <v>44538</v>
      </c>
    </row>
    <row r="1870" spans="1:16" s="8" customFormat="1" ht="15" customHeight="1" x14ac:dyDescent="0.25">
      <c r="A1870" s="362" t="s">
        <v>27</v>
      </c>
      <c r="B1870" s="362" t="s">
        <v>22113</v>
      </c>
      <c r="C1870" s="340" t="s">
        <v>39407</v>
      </c>
      <c r="D1870" s="362" t="s">
        <v>39472</v>
      </c>
      <c r="E1870" s="362">
        <v>15</v>
      </c>
      <c r="F1870" s="364">
        <v>25984278</v>
      </c>
      <c r="G1870" s="363">
        <v>20259842787</v>
      </c>
      <c r="H1870" s="365">
        <v>28259</v>
      </c>
      <c r="I1870" s="388">
        <v>14</v>
      </c>
      <c r="J1870" s="378">
        <v>5</v>
      </c>
      <c r="K1870" s="381">
        <v>1977</v>
      </c>
      <c r="L1870" s="369">
        <f t="shared" ca="1" si="29"/>
        <v>46</v>
      </c>
      <c r="M1870" s="299" t="s">
        <v>20</v>
      </c>
      <c r="N1870" s="10" t="s">
        <v>40415</v>
      </c>
      <c r="O1870" s="389" t="s">
        <v>36672</v>
      </c>
      <c r="P1870" s="386">
        <v>45200</v>
      </c>
    </row>
    <row r="1871" spans="1:16" s="8" customFormat="1" ht="15" customHeight="1" x14ac:dyDescent="0.25">
      <c r="A1871" s="362" t="s">
        <v>59</v>
      </c>
      <c r="B1871" s="362" t="s">
        <v>22113</v>
      </c>
      <c r="C1871" s="340" t="s">
        <v>36454</v>
      </c>
      <c r="D1871" s="362" t="s">
        <v>36502</v>
      </c>
      <c r="E1871" s="362">
        <v>15</v>
      </c>
      <c r="F1871" s="364">
        <v>34309119</v>
      </c>
      <c r="G1871" s="363">
        <v>20343091193</v>
      </c>
      <c r="H1871" s="365">
        <v>32600</v>
      </c>
      <c r="I1871" s="388">
        <v>2</v>
      </c>
      <c r="J1871" s="378">
        <v>4</v>
      </c>
      <c r="K1871" s="381">
        <v>1989</v>
      </c>
      <c r="L1871" s="369">
        <f t="shared" ca="1" si="29"/>
        <v>35</v>
      </c>
      <c r="M1871" s="299" t="s">
        <v>20</v>
      </c>
      <c r="N1871" s="10" t="s">
        <v>40415</v>
      </c>
      <c r="O1871" s="389" t="s">
        <v>36270</v>
      </c>
      <c r="P1871" s="386">
        <v>44862</v>
      </c>
    </row>
    <row r="1872" spans="1:16" s="8" customFormat="1" ht="15" customHeight="1" x14ac:dyDescent="0.25">
      <c r="A1872" s="362" t="s">
        <v>30</v>
      </c>
      <c r="B1872" s="362" t="s">
        <v>22113</v>
      </c>
      <c r="C1872" s="340" t="s">
        <v>36153</v>
      </c>
      <c r="D1872" s="362" t="s">
        <v>36145</v>
      </c>
      <c r="E1872" s="362">
        <v>17</v>
      </c>
      <c r="F1872" s="364">
        <v>27393308</v>
      </c>
      <c r="G1872" s="363">
        <v>27273933080</v>
      </c>
      <c r="H1872" s="365">
        <v>29188</v>
      </c>
      <c r="I1872" s="388">
        <v>29</v>
      </c>
      <c r="J1872" s="378">
        <v>11</v>
      </c>
      <c r="K1872" s="381">
        <v>1979</v>
      </c>
      <c r="L1872" s="369">
        <f t="shared" ca="1" si="29"/>
        <v>44</v>
      </c>
      <c r="M1872" s="299" t="s">
        <v>20</v>
      </c>
      <c r="N1872" s="10" t="s">
        <v>28854</v>
      </c>
      <c r="O1872" s="389" t="s">
        <v>35992</v>
      </c>
      <c r="P1872" s="386">
        <v>44835</v>
      </c>
    </row>
    <row r="1873" spans="1:16" s="8" customFormat="1" ht="15" customHeight="1" x14ac:dyDescent="0.25">
      <c r="A1873" s="362" t="s">
        <v>33761</v>
      </c>
      <c r="B1873" s="362" t="s">
        <v>22113</v>
      </c>
      <c r="C1873" s="340" t="s">
        <v>34882</v>
      </c>
      <c r="D1873" s="362" t="s">
        <v>34735</v>
      </c>
      <c r="E1873" s="362">
        <v>17</v>
      </c>
      <c r="F1873" s="364">
        <v>20742237</v>
      </c>
      <c r="G1873" s="363">
        <v>20207422372</v>
      </c>
      <c r="H1873" s="365">
        <v>25492</v>
      </c>
      <c r="I1873" s="388">
        <v>16</v>
      </c>
      <c r="J1873" s="378">
        <v>10</v>
      </c>
      <c r="K1873" s="381">
        <v>1969</v>
      </c>
      <c r="L1873" s="369">
        <f t="shared" ca="1" si="29"/>
        <v>54</v>
      </c>
      <c r="M1873" s="299" t="s">
        <v>20</v>
      </c>
      <c r="N1873" s="10" t="s">
        <v>40415</v>
      </c>
      <c r="O1873" s="389" t="s">
        <v>34541</v>
      </c>
      <c r="P1873" s="386">
        <v>44704</v>
      </c>
    </row>
    <row r="1874" spans="1:16" s="8" customFormat="1" ht="15" customHeight="1" x14ac:dyDescent="0.25">
      <c r="A1874" s="362" t="s">
        <v>46</v>
      </c>
      <c r="B1874" s="362" t="s">
        <v>22113</v>
      </c>
      <c r="C1874" s="340" t="s">
        <v>37962</v>
      </c>
      <c r="D1874" s="362" t="s">
        <v>37969</v>
      </c>
      <c r="E1874" s="362">
        <v>17</v>
      </c>
      <c r="F1874" s="364">
        <v>24854340</v>
      </c>
      <c r="G1874" s="363">
        <v>20248543400</v>
      </c>
      <c r="H1874" s="365">
        <v>27650</v>
      </c>
      <c r="I1874" s="388">
        <v>13</v>
      </c>
      <c r="J1874" s="378">
        <v>9</v>
      </c>
      <c r="K1874" s="381">
        <v>1975</v>
      </c>
      <c r="L1874" s="369">
        <f t="shared" ca="1" si="29"/>
        <v>48</v>
      </c>
      <c r="M1874" s="299" t="s">
        <v>20</v>
      </c>
      <c r="N1874" s="10" t="s">
        <v>40415</v>
      </c>
      <c r="O1874" s="389" t="s">
        <v>37917</v>
      </c>
      <c r="P1874" s="386">
        <v>45049</v>
      </c>
    </row>
    <row r="1875" spans="1:16" s="8" customFormat="1" ht="15" customHeight="1" x14ac:dyDescent="0.25">
      <c r="A1875" s="362" t="s">
        <v>27</v>
      </c>
      <c r="B1875" s="362" t="s">
        <v>22113</v>
      </c>
      <c r="C1875" s="340" t="s">
        <v>39238</v>
      </c>
      <c r="D1875" s="362" t="s">
        <v>39295</v>
      </c>
      <c r="E1875" s="362">
        <v>15</v>
      </c>
      <c r="F1875" s="364">
        <v>34559120</v>
      </c>
      <c r="G1875" s="363">
        <v>27345591201</v>
      </c>
      <c r="H1875" s="365">
        <v>32682</v>
      </c>
      <c r="I1875" s="388">
        <v>23</v>
      </c>
      <c r="J1875" s="378">
        <v>6</v>
      </c>
      <c r="K1875" s="381" t="s">
        <v>40531</v>
      </c>
      <c r="L1875" s="369">
        <f t="shared" ca="1" si="29"/>
        <v>34</v>
      </c>
      <c r="M1875" s="299" t="s">
        <v>20</v>
      </c>
      <c r="N1875" s="10" t="s">
        <v>28854</v>
      </c>
      <c r="O1875" s="389" t="s">
        <v>39123</v>
      </c>
      <c r="P1875" s="386">
        <v>45221</v>
      </c>
    </row>
    <row r="1876" spans="1:16" s="8" customFormat="1" ht="15" customHeight="1" x14ac:dyDescent="0.25">
      <c r="A1876" s="362" t="s">
        <v>27</v>
      </c>
      <c r="B1876" s="362" t="s">
        <v>22113</v>
      </c>
      <c r="C1876" s="340" t="s">
        <v>39809</v>
      </c>
      <c r="D1876" s="362" t="s">
        <v>39996</v>
      </c>
      <c r="E1876" s="362">
        <v>17</v>
      </c>
      <c r="F1876" s="364">
        <v>33774769</v>
      </c>
      <c r="G1876" s="363">
        <v>27337747693</v>
      </c>
      <c r="H1876" s="365">
        <v>32258</v>
      </c>
      <c r="I1876" s="388">
        <v>25</v>
      </c>
      <c r="J1876" s="378">
        <v>4</v>
      </c>
      <c r="K1876" s="381">
        <v>1988</v>
      </c>
      <c r="L1876" s="369">
        <f t="shared" ca="1" si="29"/>
        <v>35</v>
      </c>
      <c r="M1876" s="299" t="s">
        <v>20</v>
      </c>
      <c r="N1876" s="10" t="s">
        <v>28854</v>
      </c>
      <c r="O1876" s="389" t="s">
        <v>40072</v>
      </c>
      <c r="P1876" s="386">
        <v>45292</v>
      </c>
    </row>
    <row r="1877" spans="1:16" s="8" customFormat="1" ht="15" customHeight="1" x14ac:dyDescent="0.25">
      <c r="A1877" s="362" t="s">
        <v>46</v>
      </c>
      <c r="B1877" s="362" t="s">
        <v>22113</v>
      </c>
      <c r="C1877" s="340" t="s">
        <v>36455</v>
      </c>
      <c r="D1877" s="362" t="s">
        <v>36503</v>
      </c>
      <c r="E1877" s="362">
        <v>16</v>
      </c>
      <c r="F1877" s="364">
        <v>33253853</v>
      </c>
      <c r="G1877" s="363">
        <v>27332538530</v>
      </c>
      <c r="H1877" s="365">
        <v>31985</v>
      </c>
      <c r="I1877" s="388">
        <v>27</v>
      </c>
      <c r="J1877" s="378">
        <v>7</v>
      </c>
      <c r="K1877" s="381">
        <v>1987</v>
      </c>
      <c r="L1877" s="369">
        <f t="shared" ca="1" si="29"/>
        <v>36</v>
      </c>
      <c r="M1877" s="299" t="s">
        <v>20</v>
      </c>
      <c r="N1877" s="10" t="s">
        <v>28854</v>
      </c>
      <c r="O1877" s="389" t="s">
        <v>36762</v>
      </c>
      <c r="P1877" s="386">
        <v>44791</v>
      </c>
    </row>
    <row r="1878" spans="1:16" s="8" customFormat="1" ht="15" customHeight="1" x14ac:dyDescent="0.25">
      <c r="A1878" s="362" t="s">
        <v>46</v>
      </c>
      <c r="B1878" s="362" t="s">
        <v>22113</v>
      </c>
      <c r="C1878" s="340" t="s">
        <v>35754</v>
      </c>
      <c r="D1878" s="362" t="s">
        <v>35763</v>
      </c>
      <c r="E1878" s="362">
        <v>17</v>
      </c>
      <c r="F1878" s="364">
        <v>36159531</v>
      </c>
      <c r="G1878" s="363">
        <v>23361595319</v>
      </c>
      <c r="H1878" s="365">
        <v>33485</v>
      </c>
      <c r="I1878" s="388">
        <v>4</v>
      </c>
      <c r="J1878" s="378">
        <v>9</v>
      </c>
      <c r="K1878" s="381">
        <v>1991</v>
      </c>
      <c r="L1878" s="369">
        <f t="shared" ca="1" si="29"/>
        <v>32</v>
      </c>
      <c r="M1878" s="299" t="s">
        <v>20</v>
      </c>
      <c r="N1878" s="10" t="s">
        <v>28854</v>
      </c>
      <c r="O1878" s="389" t="s">
        <v>35535</v>
      </c>
      <c r="P1878" s="386" t="s">
        <v>35895</v>
      </c>
    </row>
    <row r="1879" spans="1:16" s="8" customFormat="1" ht="15" customHeight="1" x14ac:dyDescent="0.25">
      <c r="A1879" s="362" t="s">
        <v>27</v>
      </c>
      <c r="B1879" s="362" t="s">
        <v>22115</v>
      </c>
      <c r="C1879" s="340" t="s">
        <v>28</v>
      </c>
      <c r="D1879" s="362" t="s">
        <v>29</v>
      </c>
      <c r="E1879" s="362" t="s">
        <v>30</v>
      </c>
      <c r="F1879" s="364">
        <v>1773601</v>
      </c>
      <c r="G1879" s="363">
        <v>27017736014</v>
      </c>
      <c r="H1879" s="365">
        <v>12892</v>
      </c>
      <c r="I1879" s="388">
        <v>18</v>
      </c>
      <c r="J1879" s="378">
        <v>4</v>
      </c>
      <c r="K1879" s="381">
        <v>1935</v>
      </c>
      <c r="L1879" s="369">
        <f t="shared" ca="1" si="29"/>
        <v>89</v>
      </c>
      <c r="M1879" s="299" t="s">
        <v>20</v>
      </c>
      <c r="N1879" s="10" t="s">
        <v>28854</v>
      </c>
      <c r="O1879" s="389" t="s">
        <v>177</v>
      </c>
      <c r="P1879" s="386"/>
    </row>
    <row r="1880" spans="1:16" s="8" customFormat="1" ht="15" customHeight="1" x14ac:dyDescent="0.25">
      <c r="A1880" s="362" t="s">
        <v>36</v>
      </c>
      <c r="B1880" s="362" t="s">
        <v>22115</v>
      </c>
      <c r="C1880" s="340" t="s">
        <v>37</v>
      </c>
      <c r="D1880" s="362" t="s">
        <v>38</v>
      </c>
      <c r="E1880" s="362" t="s">
        <v>33</v>
      </c>
      <c r="F1880" s="364">
        <v>983755</v>
      </c>
      <c r="G1880" s="363">
        <v>27009837553</v>
      </c>
      <c r="H1880" s="365">
        <v>9319</v>
      </c>
      <c r="I1880" s="388">
        <v>6</v>
      </c>
      <c r="J1880" s="378">
        <v>7</v>
      </c>
      <c r="K1880" s="381">
        <v>1925</v>
      </c>
      <c r="L1880" s="369">
        <f t="shared" ca="1" si="29"/>
        <v>98</v>
      </c>
      <c r="M1880" s="299" t="s">
        <v>20</v>
      </c>
      <c r="N1880" s="10" t="s">
        <v>28854</v>
      </c>
      <c r="O1880" s="389" t="s">
        <v>177</v>
      </c>
      <c r="P1880" s="386"/>
    </row>
    <row r="1881" spans="1:16" s="8" customFormat="1" ht="15" customHeight="1" x14ac:dyDescent="0.25">
      <c r="A1881" s="362" t="s">
        <v>27</v>
      </c>
      <c r="B1881" s="362" t="s">
        <v>22115</v>
      </c>
      <c r="C1881" s="340" t="s">
        <v>43</v>
      </c>
      <c r="D1881" s="362" t="s">
        <v>44</v>
      </c>
      <c r="E1881" s="362" t="s">
        <v>45</v>
      </c>
      <c r="F1881" s="364">
        <v>561856</v>
      </c>
      <c r="G1881" s="363">
        <v>27005618563</v>
      </c>
      <c r="H1881" s="365">
        <v>11643</v>
      </c>
      <c r="I1881" s="388">
        <v>16</v>
      </c>
      <c r="J1881" s="378">
        <v>11</v>
      </c>
      <c r="K1881" s="381">
        <v>1931</v>
      </c>
      <c r="L1881" s="369">
        <f t="shared" ca="1" si="29"/>
        <v>92</v>
      </c>
      <c r="M1881" s="299" t="s">
        <v>20</v>
      </c>
      <c r="N1881" s="10" t="s">
        <v>28854</v>
      </c>
      <c r="O1881" s="389"/>
      <c r="P1881" s="386"/>
    </row>
    <row r="1882" spans="1:16" s="8" customFormat="1" ht="15" customHeight="1" x14ac:dyDescent="0.25">
      <c r="A1882" s="362" t="s">
        <v>46</v>
      </c>
      <c r="B1882" s="362" t="s">
        <v>22115</v>
      </c>
      <c r="C1882" s="340" t="s">
        <v>47</v>
      </c>
      <c r="D1882" s="362" t="s">
        <v>48</v>
      </c>
      <c r="E1882" s="362" t="s">
        <v>30</v>
      </c>
      <c r="F1882" s="364">
        <v>149676</v>
      </c>
      <c r="G1882" s="363">
        <v>27001496765</v>
      </c>
      <c r="H1882" s="365">
        <v>10245</v>
      </c>
      <c r="I1882" s="388">
        <v>18</v>
      </c>
      <c r="J1882" s="378">
        <v>1</v>
      </c>
      <c r="K1882" s="381">
        <v>1928</v>
      </c>
      <c r="L1882" s="369">
        <f t="shared" ca="1" si="29"/>
        <v>96</v>
      </c>
      <c r="M1882" s="299" t="s">
        <v>20</v>
      </c>
      <c r="N1882" s="10" t="s">
        <v>28854</v>
      </c>
      <c r="O1882" s="389"/>
      <c r="P1882" s="386"/>
    </row>
    <row r="1883" spans="1:16" s="8" customFormat="1" ht="15" customHeight="1" x14ac:dyDescent="0.25">
      <c r="A1883" s="362" t="s">
        <v>23</v>
      </c>
      <c r="B1883" s="362" t="s">
        <v>22115</v>
      </c>
      <c r="C1883" s="340" t="s">
        <v>49</v>
      </c>
      <c r="D1883" s="362" t="s">
        <v>50</v>
      </c>
      <c r="E1883" s="362" t="s">
        <v>45</v>
      </c>
      <c r="F1883" s="364">
        <v>7307250</v>
      </c>
      <c r="G1883" s="363">
        <v>20073072507</v>
      </c>
      <c r="H1883" s="365">
        <v>9067</v>
      </c>
      <c r="I1883" s="388">
        <v>27</v>
      </c>
      <c r="J1883" s="378">
        <v>10</v>
      </c>
      <c r="K1883" s="381">
        <v>1924</v>
      </c>
      <c r="L1883" s="369">
        <f t="shared" ca="1" si="29"/>
        <v>99</v>
      </c>
      <c r="M1883" s="299" t="s">
        <v>20</v>
      </c>
      <c r="N1883" s="10" t="s">
        <v>40415</v>
      </c>
      <c r="O1883" s="389"/>
      <c r="P1883" s="386"/>
    </row>
    <row r="1884" spans="1:16" s="8" customFormat="1" ht="15" customHeight="1" x14ac:dyDescent="0.25">
      <c r="A1884" s="362" t="s">
        <v>46</v>
      </c>
      <c r="B1884" s="362" t="s">
        <v>22115</v>
      </c>
      <c r="C1884" s="340" t="s">
        <v>51</v>
      </c>
      <c r="D1884" s="362" t="s">
        <v>52</v>
      </c>
      <c r="E1884" s="362" t="s">
        <v>33</v>
      </c>
      <c r="F1884" s="364">
        <v>2447809</v>
      </c>
      <c r="G1884" s="363">
        <v>27024478098</v>
      </c>
      <c r="H1884" s="365">
        <v>11428</v>
      </c>
      <c r="I1884" s="388">
        <v>15</v>
      </c>
      <c r="J1884" s="378">
        <v>4</v>
      </c>
      <c r="K1884" s="381">
        <v>1931</v>
      </c>
      <c r="L1884" s="369">
        <f t="shared" ca="1" si="29"/>
        <v>93</v>
      </c>
      <c r="M1884" s="299" t="s">
        <v>20</v>
      </c>
      <c r="N1884" s="10" t="s">
        <v>28854</v>
      </c>
      <c r="O1884" s="389"/>
      <c r="P1884" s="386"/>
    </row>
    <row r="1885" spans="1:16" s="8" customFormat="1" ht="15" customHeight="1" x14ac:dyDescent="0.25">
      <c r="A1885" s="362" t="s">
        <v>27</v>
      </c>
      <c r="B1885" s="362" t="s">
        <v>22115</v>
      </c>
      <c r="C1885" s="340" t="s">
        <v>53</v>
      </c>
      <c r="D1885" s="362" t="s">
        <v>54</v>
      </c>
      <c r="E1885" s="362" t="s">
        <v>55</v>
      </c>
      <c r="F1885" s="364">
        <v>744789</v>
      </c>
      <c r="G1885" s="363">
        <v>27007447898</v>
      </c>
      <c r="H1885" s="365">
        <v>13156</v>
      </c>
      <c r="I1885" s="388">
        <v>7</v>
      </c>
      <c r="J1885" s="378">
        <v>1</v>
      </c>
      <c r="K1885" s="381">
        <v>1936</v>
      </c>
      <c r="L1885" s="369">
        <f t="shared" ca="1" si="29"/>
        <v>88</v>
      </c>
      <c r="M1885" s="299" t="s">
        <v>20</v>
      </c>
      <c r="N1885" s="10" t="s">
        <v>28854</v>
      </c>
      <c r="O1885" s="389"/>
      <c r="P1885" s="386"/>
    </row>
    <row r="1886" spans="1:16" s="8" customFormat="1" ht="15" customHeight="1" x14ac:dyDescent="0.25">
      <c r="A1886" s="362" t="s">
        <v>74</v>
      </c>
      <c r="B1886" s="362" t="s">
        <v>22115</v>
      </c>
      <c r="C1886" s="340" t="s">
        <v>75</v>
      </c>
      <c r="D1886" s="362" t="s">
        <v>76</v>
      </c>
      <c r="E1886" s="362" t="s">
        <v>77</v>
      </c>
      <c r="F1886" s="364">
        <v>7382145</v>
      </c>
      <c r="G1886" s="363">
        <v>20073821453</v>
      </c>
      <c r="H1886" s="365">
        <v>10575</v>
      </c>
      <c r="I1886" s="388">
        <v>13</v>
      </c>
      <c r="J1886" s="378">
        <v>12</v>
      </c>
      <c r="K1886" s="381">
        <v>1928</v>
      </c>
      <c r="L1886" s="369">
        <f t="shared" ca="1" si="29"/>
        <v>95</v>
      </c>
      <c r="M1886" s="299" t="s">
        <v>20</v>
      </c>
      <c r="N1886" s="10" t="s">
        <v>40415</v>
      </c>
      <c r="O1886" s="389"/>
      <c r="P1886" s="386"/>
    </row>
    <row r="1887" spans="1:16" s="8" customFormat="1" ht="15" customHeight="1" x14ac:dyDescent="0.25">
      <c r="A1887" s="362" t="s">
        <v>27</v>
      </c>
      <c r="B1887" s="362" t="s">
        <v>22115</v>
      </c>
      <c r="C1887" s="340" t="s">
        <v>84</v>
      </c>
      <c r="D1887" s="362" t="s">
        <v>85</v>
      </c>
      <c r="E1887" s="362" t="s">
        <v>45</v>
      </c>
      <c r="F1887" s="364">
        <v>4085934</v>
      </c>
      <c r="G1887" s="363">
        <v>23040859349</v>
      </c>
      <c r="H1887" s="365">
        <v>11987</v>
      </c>
      <c r="I1887" s="388">
        <v>25</v>
      </c>
      <c r="J1887" s="378">
        <v>10</v>
      </c>
      <c r="K1887" s="381">
        <v>1932</v>
      </c>
      <c r="L1887" s="369">
        <f t="shared" ca="1" si="29"/>
        <v>91</v>
      </c>
      <c r="M1887" s="299" t="s">
        <v>20</v>
      </c>
      <c r="N1887" s="10" t="s">
        <v>40415</v>
      </c>
      <c r="O1887" s="389"/>
      <c r="P1887" s="386"/>
    </row>
    <row r="1888" spans="1:16" s="8" customFormat="1" ht="15" customHeight="1" x14ac:dyDescent="0.25">
      <c r="A1888" s="362" t="s">
        <v>27</v>
      </c>
      <c r="B1888" s="362" t="s">
        <v>22115</v>
      </c>
      <c r="C1888" s="340" t="s">
        <v>100</v>
      </c>
      <c r="D1888" s="362" t="s">
        <v>101</v>
      </c>
      <c r="E1888" s="362" t="s">
        <v>45</v>
      </c>
      <c r="F1888" s="364">
        <v>4808802</v>
      </c>
      <c r="G1888" s="363">
        <v>20048088024</v>
      </c>
      <c r="H1888" s="365">
        <v>22138</v>
      </c>
      <c r="I1888" s="388">
        <v>10</v>
      </c>
      <c r="J1888" s="378">
        <v>8</v>
      </c>
      <c r="K1888" s="381">
        <v>1960</v>
      </c>
      <c r="L1888" s="369">
        <f t="shared" ca="1" si="29"/>
        <v>63</v>
      </c>
      <c r="M1888" s="299" t="s">
        <v>20</v>
      </c>
      <c r="N1888" s="10" t="s">
        <v>40415</v>
      </c>
      <c r="O1888" s="389"/>
      <c r="P1888" s="386"/>
    </row>
    <row r="1889" spans="1:16" s="8" customFormat="1" ht="15" customHeight="1" x14ac:dyDescent="0.25">
      <c r="A1889" s="362" t="s">
        <v>36</v>
      </c>
      <c r="B1889" s="362" t="s">
        <v>22115</v>
      </c>
      <c r="C1889" s="340" t="s">
        <v>103</v>
      </c>
      <c r="D1889" s="362" t="s">
        <v>104</v>
      </c>
      <c r="E1889" s="362" t="s">
        <v>55</v>
      </c>
      <c r="F1889" s="364">
        <v>3864982</v>
      </c>
      <c r="G1889" s="363">
        <v>20038649826</v>
      </c>
      <c r="H1889" s="365">
        <v>8865</v>
      </c>
      <c r="I1889" s="388">
        <v>8</v>
      </c>
      <c r="J1889" s="378">
        <v>4</v>
      </c>
      <c r="K1889" s="381">
        <v>1924</v>
      </c>
      <c r="L1889" s="369">
        <f t="shared" ca="1" si="29"/>
        <v>100</v>
      </c>
      <c r="M1889" s="299" t="s">
        <v>20</v>
      </c>
      <c r="N1889" s="10" t="s">
        <v>40415</v>
      </c>
      <c r="O1889" s="389"/>
      <c r="P1889" s="386"/>
    </row>
    <row r="1890" spans="1:16" s="8" customFormat="1" ht="15" customHeight="1" x14ac:dyDescent="0.25">
      <c r="A1890" s="362" t="s">
        <v>33761</v>
      </c>
      <c r="B1890" s="362" t="s">
        <v>22115</v>
      </c>
      <c r="C1890" s="340" t="s">
        <v>105</v>
      </c>
      <c r="D1890" s="362" t="s">
        <v>106</v>
      </c>
      <c r="E1890" s="362" t="s">
        <v>30</v>
      </c>
      <c r="F1890" s="364">
        <v>7297372</v>
      </c>
      <c r="G1890" s="363">
        <v>20072973721</v>
      </c>
      <c r="H1890" s="365">
        <v>12055</v>
      </c>
      <c r="I1890" s="388">
        <v>1</v>
      </c>
      <c r="J1890" s="378">
        <v>1</v>
      </c>
      <c r="K1890" s="381">
        <v>1933</v>
      </c>
      <c r="L1890" s="369">
        <f t="shared" ca="1" si="29"/>
        <v>91</v>
      </c>
      <c r="M1890" s="299" t="s">
        <v>20</v>
      </c>
      <c r="N1890" s="10" t="s">
        <v>40415</v>
      </c>
      <c r="O1890" s="389"/>
      <c r="P1890" s="386"/>
    </row>
    <row r="1891" spans="1:16" s="8" customFormat="1" ht="15" customHeight="1" x14ac:dyDescent="0.25">
      <c r="A1891" s="362" t="s">
        <v>27</v>
      </c>
      <c r="B1891" s="362" t="s">
        <v>22115</v>
      </c>
      <c r="C1891" s="340" t="s">
        <v>107</v>
      </c>
      <c r="D1891" s="362" t="s">
        <v>108</v>
      </c>
      <c r="E1891" s="362" t="s">
        <v>99</v>
      </c>
      <c r="F1891" s="364">
        <v>4487586</v>
      </c>
      <c r="G1891" s="363">
        <v>20044875862</v>
      </c>
      <c r="H1891" s="365">
        <v>10624</v>
      </c>
      <c r="I1891" s="388">
        <v>31</v>
      </c>
      <c r="J1891" s="378">
        <v>1</v>
      </c>
      <c r="K1891" s="381">
        <v>1929</v>
      </c>
      <c r="L1891" s="369">
        <f t="shared" ca="1" si="29"/>
        <v>95</v>
      </c>
      <c r="M1891" s="299" t="s">
        <v>20</v>
      </c>
      <c r="N1891" s="10" t="s">
        <v>40415</v>
      </c>
      <c r="O1891" s="389"/>
      <c r="P1891" s="386"/>
    </row>
    <row r="1892" spans="1:16" s="8" customFormat="1" ht="15" customHeight="1" x14ac:dyDescent="0.25">
      <c r="A1892" s="362" t="s">
        <v>27</v>
      </c>
      <c r="B1892" s="362" t="s">
        <v>22115</v>
      </c>
      <c r="C1892" s="340" t="s">
        <v>114</v>
      </c>
      <c r="D1892" s="362" t="s">
        <v>115</v>
      </c>
      <c r="E1892" s="362" t="s">
        <v>99</v>
      </c>
      <c r="F1892" s="364">
        <v>4057716</v>
      </c>
      <c r="G1892" s="363">
        <v>20040577166</v>
      </c>
      <c r="H1892" s="365">
        <v>10880</v>
      </c>
      <c r="I1892" s="388">
        <v>14</v>
      </c>
      <c r="J1892" s="378">
        <v>10</v>
      </c>
      <c r="K1892" s="381">
        <v>1929</v>
      </c>
      <c r="L1892" s="369">
        <f t="shared" ca="1" si="29"/>
        <v>94</v>
      </c>
      <c r="M1892" s="299" t="s">
        <v>20</v>
      </c>
      <c r="N1892" s="10" t="s">
        <v>40415</v>
      </c>
      <c r="O1892" s="389"/>
      <c r="P1892" s="386"/>
    </row>
    <row r="1893" spans="1:16" s="8" customFormat="1" ht="15" customHeight="1" x14ac:dyDescent="0.25">
      <c r="A1893" s="362" t="s">
        <v>36</v>
      </c>
      <c r="B1893" s="362" t="s">
        <v>22115</v>
      </c>
      <c r="C1893" s="340" t="s">
        <v>117</v>
      </c>
      <c r="D1893" s="362" t="s">
        <v>118</v>
      </c>
      <c r="E1893" s="362" t="s">
        <v>99</v>
      </c>
      <c r="F1893" s="364">
        <v>7335843</v>
      </c>
      <c r="G1893" s="363">
        <v>20073358435</v>
      </c>
      <c r="H1893" s="365">
        <v>10305</v>
      </c>
      <c r="I1893" s="388">
        <v>18</v>
      </c>
      <c r="J1893" s="378">
        <v>3</v>
      </c>
      <c r="K1893" s="381">
        <v>1928</v>
      </c>
      <c r="L1893" s="369">
        <f t="shared" ca="1" si="29"/>
        <v>96</v>
      </c>
      <c r="M1893" s="299" t="s">
        <v>20</v>
      </c>
      <c r="N1893" s="10" t="s">
        <v>40415</v>
      </c>
      <c r="O1893" s="389" t="s">
        <v>36786</v>
      </c>
      <c r="P1893" s="386">
        <v>27638</v>
      </c>
    </row>
    <row r="1894" spans="1:16" s="8" customFormat="1" ht="15" customHeight="1" x14ac:dyDescent="0.25">
      <c r="A1894" s="362" t="s">
        <v>27</v>
      </c>
      <c r="B1894" s="362" t="s">
        <v>22115</v>
      </c>
      <c r="C1894" s="340" t="s">
        <v>122</v>
      </c>
      <c r="D1894" s="362" t="s">
        <v>123</v>
      </c>
      <c r="E1894" s="362" t="s">
        <v>124</v>
      </c>
      <c r="F1894" s="364">
        <v>7343390</v>
      </c>
      <c r="G1894" s="363">
        <v>20073433909</v>
      </c>
      <c r="H1894" s="365">
        <v>11591</v>
      </c>
      <c r="I1894" s="388">
        <v>25</v>
      </c>
      <c r="J1894" s="378">
        <v>9</v>
      </c>
      <c r="K1894" s="381">
        <v>1931</v>
      </c>
      <c r="L1894" s="369">
        <f t="shared" ca="1" si="29"/>
        <v>92</v>
      </c>
      <c r="M1894" s="299" t="s">
        <v>20</v>
      </c>
      <c r="N1894" s="10" t="s">
        <v>40415</v>
      </c>
      <c r="O1894" s="389"/>
      <c r="P1894" s="386"/>
    </row>
    <row r="1895" spans="1:16" s="8" customFormat="1" ht="15" customHeight="1" x14ac:dyDescent="0.25">
      <c r="A1895" s="362" t="s">
        <v>23</v>
      </c>
      <c r="B1895" s="362" t="s">
        <v>22115</v>
      </c>
      <c r="C1895" s="340" t="s">
        <v>145</v>
      </c>
      <c r="D1895" s="362" t="s">
        <v>146</v>
      </c>
      <c r="E1895" s="362" t="s">
        <v>33</v>
      </c>
      <c r="F1895" s="364">
        <v>561893</v>
      </c>
      <c r="G1895" s="363">
        <v>27005618938</v>
      </c>
      <c r="H1895" s="365">
        <v>12217</v>
      </c>
      <c r="I1895" s="388">
        <v>12</v>
      </c>
      <c r="J1895" s="378">
        <v>6</v>
      </c>
      <c r="K1895" s="381">
        <v>1933</v>
      </c>
      <c r="L1895" s="369">
        <f t="shared" ca="1" si="29"/>
        <v>90</v>
      </c>
      <c r="M1895" s="299" t="s">
        <v>20</v>
      </c>
      <c r="N1895" s="10" t="s">
        <v>28854</v>
      </c>
      <c r="O1895" s="389"/>
      <c r="P1895" s="386"/>
    </row>
    <row r="1896" spans="1:16" s="8" customFormat="1" ht="15" customHeight="1" x14ac:dyDescent="0.25">
      <c r="A1896" s="362" t="s">
        <v>27</v>
      </c>
      <c r="B1896" s="362" t="s">
        <v>22115</v>
      </c>
      <c r="C1896" s="340" t="s">
        <v>155</v>
      </c>
      <c r="D1896" s="362" t="s">
        <v>156</v>
      </c>
      <c r="E1896" s="362" t="s">
        <v>124</v>
      </c>
      <c r="F1896" s="364">
        <v>361071</v>
      </c>
      <c r="G1896" s="363">
        <v>27003610719</v>
      </c>
      <c r="H1896" s="365">
        <v>10956</v>
      </c>
      <c r="I1896" s="388">
        <v>29</v>
      </c>
      <c r="J1896" s="378">
        <v>12</v>
      </c>
      <c r="K1896" s="381">
        <v>1929</v>
      </c>
      <c r="L1896" s="369">
        <f t="shared" ca="1" si="29"/>
        <v>94</v>
      </c>
      <c r="M1896" s="299" t="s">
        <v>20</v>
      </c>
      <c r="N1896" s="10" t="s">
        <v>28854</v>
      </c>
      <c r="O1896" s="389"/>
      <c r="P1896" s="386"/>
    </row>
    <row r="1897" spans="1:16" s="8" customFormat="1" ht="15" customHeight="1" x14ac:dyDescent="0.25">
      <c r="A1897" s="362" t="s">
        <v>27</v>
      </c>
      <c r="B1897" s="362" t="s">
        <v>22115</v>
      </c>
      <c r="C1897" s="340" t="s">
        <v>157</v>
      </c>
      <c r="D1897" s="362" t="s">
        <v>158</v>
      </c>
      <c r="E1897" s="362" t="s">
        <v>33</v>
      </c>
      <c r="F1897" s="364">
        <v>4771819</v>
      </c>
      <c r="G1897" s="363">
        <v>20047718199</v>
      </c>
      <c r="H1897" s="365">
        <v>9773</v>
      </c>
      <c r="I1897" s="388">
        <v>3</v>
      </c>
      <c r="J1897" s="378">
        <v>10</v>
      </c>
      <c r="K1897" s="381">
        <v>1926</v>
      </c>
      <c r="L1897" s="369">
        <f t="shared" ca="1" si="29"/>
        <v>97</v>
      </c>
      <c r="M1897" s="299" t="s">
        <v>20</v>
      </c>
      <c r="N1897" s="10" t="s">
        <v>40415</v>
      </c>
      <c r="O1897" s="389"/>
      <c r="P1897" s="386"/>
    </row>
    <row r="1898" spans="1:16" s="8" customFormat="1" ht="15" customHeight="1" x14ac:dyDescent="0.25">
      <c r="A1898" s="362" t="s">
        <v>27</v>
      </c>
      <c r="B1898" s="362" t="s">
        <v>22115</v>
      </c>
      <c r="C1898" s="340" t="s">
        <v>159</v>
      </c>
      <c r="D1898" s="362" t="s">
        <v>160</v>
      </c>
      <c r="E1898" s="362" t="s">
        <v>124</v>
      </c>
      <c r="F1898" s="364">
        <v>7475504</v>
      </c>
      <c r="G1898" s="363">
        <v>20074755047</v>
      </c>
      <c r="H1898" s="365">
        <v>11760</v>
      </c>
      <c r="I1898" s="388">
        <v>12</v>
      </c>
      <c r="J1898" s="378">
        <v>3</v>
      </c>
      <c r="K1898" s="381">
        <v>1932</v>
      </c>
      <c r="L1898" s="369">
        <f t="shared" ca="1" si="29"/>
        <v>92</v>
      </c>
      <c r="M1898" s="299" t="s">
        <v>20</v>
      </c>
      <c r="N1898" s="10" t="s">
        <v>40415</v>
      </c>
      <c r="O1898" s="389"/>
      <c r="P1898" s="386"/>
    </row>
    <row r="1899" spans="1:16" s="8" customFormat="1" ht="15" customHeight="1" x14ac:dyDescent="0.25">
      <c r="A1899" s="362" t="s">
        <v>161</v>
      </c>
      <c r="B1899" s="362" t="s">
        <v>22115</v>
      </c>
      <c r="C1899" s="340" t="s">
        <v>162</v>
      </c>
      <c r="D1899" s="362" t="s">
        <v>163</v>
      </c>
      <c r="E1899" s="362" t="s">
        <v>30</v>
      </c>
      <c r="F1899" s="364">
        <v>5699611</v>
      </c>
      <c r="G1899" s="363">
        <v>20056996118</v>
      </c>
      <c r="H1899" s="365">
        <v>14336</v>
      </c>
      <c r="I1899" s="388">
        <v>1</v>
      </c>
      <c r="J1899" s="378">
        <v>4</v>
      </c>
      <c r="K1899" s="381">
        <v>1939</v>
      </c>
      <c r="L1899" s="369">
        <f t="shared" ca="1" si="29"/>
        <v>85</v>
      </c>
      <c r="M1899" s="299" t="s">
        <v>20</v>
      </c>
      <c r="N1899" s="10" t="s">
        <v>40415</v>
      </c>
      <c r="O1899" s="389"/>
      <c r="P1899" s="386"/>
    </row>
    <row r="1900" spans="1:16" s="8" customFormat="1" ht="15" customHeight="1" x14ac:dyDescent="0.25">
      <c r="A1900" s="362" t="s">
        <v>27</v>
      </c>
      <c r="B1900" s="362" t="s">
        <v>22115</v>
      </c>
      <c r="C1900" s="340" t="s">
        <v>164</v>
      </c>
      <c r="D1900" s="362" t="s">
        <v>165</v>
      </c>
      <c r="E1900" s="362" t="s">
        <v>33</v>
      </c>
      <c r="F1900" s="364">
        <v>8020583</v>
      </c>
      <c r="G1900" s="363">
        <v>20080205830</v>
      </c>
      <c r="H1900" s="365">
        <v>15568</v>
      </c>
      <c r="I1900" s="388">
        <v>15</v>
      </c>
      <c r="J1900" s="378">
        <v>8</v>
      </c>
      <c r="K1900" s="381">
        <v>1942</v>
      </c>
      <c r="L1900" s="369">
        <f t="shared" ca="1" si="29"/>
        <v>81</v>
      </c>
      <c r="M1900" s="299" t="s">
        <v>20</v>
      </c>
      <c r="N1900" s="10" t="s">
        <v>40415</v>
      </c>
      <c r="O1900" s="389"/>
      <c r="P1900" s="386"/>
    </row>
    <row r="1901" spans="1:16" s="8" customFormat="1" ht="15" customHeight="1" x14ac:dyDescent="0.25">
      <c r="A1901" s="362" t="s">
        <v>27</v>
      </c>
      <c r="B1901" s="362" t="s">
        <v>22115</v>
      </c>
      <c r="C1901" s="340" t="s">
        <v>170</v>
      </c>
      <c r="D1901" s="362" t="s">
        <v>171</v>
      </c>
      <c r="E1901" s="362" t="s">
        <v>45</v>
      </c>
      <c r="F1901" s="364">
        <v>4180727</v>
      </c>
      <c r="G1901" s="363">
        <v>20041807270</v>
      </c>
      <c r="H1901" s="365">
        <v>13342</v>
      </c>
      <c r="I1901" s="388">
        <v>11</v>
      </c>
      <c r="J1901" s="378">
        <v>7</v>
      </c>
      <c r="K1901" s="381">
        <v>1936</v>
      </c>
      <c r="L1901" s="369">
        <f t="shared" ca="1" si="29"/>
        <v>87</v>
      </c>
      <c r="M1901" s="299" t="s">
        <v>20</v>
      </c>
      <c r="N1901" s="10" t="s">
        <v>40415</v>
      </c>
      <c r="O1901" s="389"/>
      <c r="P1901" s="386"/>
    </row>
    <row r="1902" spans="1:16" s="8" customFormat="1" ht="15" customHeight="1" x14ac:dyDescent="0.25">
      <c r="A1902" s="362" t="s">
        <v>179</v>
      </c>
      <c r="B1902" s="362" t="s">
        <v>22115</v>
      </c>
      <c r="C1902" s="340" t="s">
        <v>180</v>
      </c>
      <c r="D1902" s="362" t="s">
        <v>181</v>
      </c>
      <c r="E1902" s="362" t="s">
        <v>45</v>
      </c>
      <c r="F1902" s="364">
        <v>7498760</v>
      </c>
      <c r="G1902" s="363">
        <v>20074987606</v>
      </c>
      <c r="H1902" s="365">
        <v>12793</v>
      </c>
      <c r="I1902" s="388">
        <v>9</v>
      </c>
      <c r="J1902" s="378">
        <v>1</v>
      </c>
      <c r="K1902" s="381">
        <v>1935</v>
      </c>
      <c r="L1902" s="369">
        <f t="shared" ca="1" si="29"/>
        <v>89</v>
      </c>
      <c r="M1902" s="299" t="s">
        <v>20</v>
      </c>
      <c r="N1902" s="10" t="s">
        <v>40415</v>
      </c>
      <c r="O1902" s="389"/>
      <c r="P1902" s="386"/>
    </row>
    <row r="1903" spans="1:16" s="8" customFormat="1" ht="15" customHeight="1" x14ac:dyDescent="0.25">
      <c r="A1903" s="362">
        <v>24</v>
      </c>
      <c r="B1903" s="362" t="s">
        <v>22115</v>
      </c>
      <c r="C1903" s="340" t="s">
        <v>182</v>
      </c>
      <c r="D1903" s="362" t="s">
        <v>183</v>
      </c>
      <c r="E1903" s="362" t="s">
        <v>45</v>
      </c>
      <c r="F1903" s="364">
        <v>5733745</v>
      </c>
      <c r="G1903" s="363">
        <v>20057337452</v>
      </c>
      <c r="H1903" s="365">
        <v>12118</v>
      </c>
      <c r="I1903" s="388">
        <v>5</v>
      </c>
      <c r="J1903" s="378">
        <v>3</v>
      </c>
      <c r="K1903" s="381">
        <v>1933</v>
      </c>
      <c r="L1903" s="369">
        <f t="shared" ca="1" si="29"/>
        <v>91</v>
      </c>
      <c r="M1903" s="299" t="s">
        <v>20</v>
      </c>
      <c r="N1903" s="10" t="s">
        <v>40415</v>
      </c>
      <c r="O1903" s="389"/>
      <c r="P1903" s="386"/>
    </row>
    <row r="1904" spans="1:16" s="8" customFormat="1" ht="15" customHeight="1" x14ac:dyDescent="0.25">
      <c r="A1904" s="362" t="s">
        <v>59</v>
      </c>
      <c r="B1904" s="362" t="s">
        <v>22115</v>
      </c>
      <c r="C1904" s="340" t="s">
        <v>189</v>
      </c>
      <c r="D1904" s="362" t="s">
        <v>190</v>
      </c>
      <c r="E1904" s="362" t="s">
        <v>30</v>
      </c>
      <c r="F1904" s="364">
        <v>7679565</v>
      </c>
      <c r="G1904" s="363">
        <v>20076795658</v>
      </c>
      <c r="H1904" s="365">
        <v>18305</v>
      </c>
      <c r="I1904" s="388">
        <v>11</v>
      </c>
      <c r="J1904" s="378">
        <v>2</v>
      </c>
      <c r="K1904" s="381">
        <v>1950</v>
      </c>
      <c r="L1904" s="369">
        <f t="shared" ca="1" si="29"/>
        <v>74</v>
      </c>
      <c r="M1904" s="299" t="s">
        <v>20</v>
      </c>
      <c r="N1904" s="10" t="s">
        <v>40415</v>
      </c>
      <c r="O1904" s="389"/>
      <c r="P1904" s="386"/>
    </row>
    <row r="1905" spans="1:16" s="8" customFormat="1" ht="15" customHeight="1" x14ac:dyDescent="0.25">
      <c r="A1905" s="362" t="s">
        <v>59</v>
      </c>
      <c r="B1905" s="362" t="s">
        <v>22115</v>
      </c>
      <c r="C1905" s="340" t="s">
        <v>191</v>
      </c>
      <c r="D1905" s="362" t="s">
        <v>192</v>
      </c>
      <c r="E1905" s="362" t="s">
        <v>33</v>
      </c>
      <c r="F1905" s="364">
        <v>5721545</v>
      </c>
      <c r="G1905" s="363">
        <v>20057215454</v>
      </c>
      <c r="H1905" s="365">
        <v>10412</v>
      </c>
      <c r="I1905" s="388">
        <v>3</v>
      </c>
      <c r="J1905" s="378">
        <v>7</v>
      </c>
      <c r="K1905" s="381">
        <v>1928</v>
      </c>
      <c r="L1905" s="369">
        <f t="shared" ca="1" si="29"/>
        <v>95</v>
      </c>
      <c r="M1905" s="299" t="s">
        <v>20</v>
      </c>
      <c r="N1905" s="10" t="s">
        <v>40415</v>
      </c>
      <c r="O1905" s="389"/>
      <c r="P1905" s="386"/>
    </row>
    <row r="1906" spans="1:16" s="8" customFormat="1" ht="15" customHeight="1" x14ac:dyDescent="0.25">
      <c r="A1906" s="362" t="s">
        <v>193</v>
      </c>
      <c r="B1906" s="362" t="s">
        <v>22115</v>
      </c>
      <c r="C1906" s="340" t="s">
        <v>194</v>
      </c>
      <c r="D1906" s="362" t="s">
        <v>195</v>
      </c>
      <c r="E1906" s="362" t="s">
        <v>30</v>
      </c>
      <c r="F1906" s="364">
        <v>6166401</v>
      </c>
      <c r="G1906" s="363">
        <v>20061664018</v>
      </c>
      <c r="H1906" s="365">
        <v>11811</v>
      </c>
      <c r="I1906" s="388">
        <v>2</v>
      </c>
      <c r="J1906" s="378">
        <v>5</v>
      </c>
      <c r="K1906" s="381">
        <v>1932</v>
      </c>
      <c r="L1906" s="369">
        <f t="shared" ca="1" si="29"/>
        <v>91</v>
      </c>
      <c r="M1906" s="299" t="s">
        <v>20</v>
      </c>
      <c r="N1906" s="10" t="s">
        <v>40415</v>
      </c>
      <c r="O1906" s="389" t="s">
        <v>38053</v>
      </c>
      <c r="P1906" s="386">
        <v>28430</v>
      </c>
    </row>
    <row r="1907" spans="1:16" s="8" customFormat="1" ht="15" customHeight="1" x14ac:dyDescent="0.25">
      <c r="A1907" s="362" t="s">
        <v>193</v>
      </c>
      <c r="B1907" s="362" t="s">
        <v>22115</v>
      </c>
      <c r="C1907" s="340" t="s">
        <v>203</v>
      </c>
      <c r="D1907" s="362" t="s">
        <v>204</v>
      </c>
      <c r="E1907" s="362">
        <v>36</v>
      </c>
      <c r="F1907" s="364">
        <v>10759920</v>
      </c>
      <c r="G1907" s="363">
        <v>20107599208</v>
      </c>
      <c r="H1907" s="365">
        <v>19673</v>
      </c>
      <c r="I1907" s="388">
        <v>10</v>
      </c>
      <c r="J1907" s="378">
        <v>11</v>
      </c>
      <c r="K1907" s="381">
        <v>1953</v>
      </c>
      <c r="L1907" s="369">
        <f t="shared" ca="1" si="29"/>
        <v>70</v>
      </c>
      <c r="M1907" s="299" t="s">
        <v>20</v>
      </c>
      <c r="N1907" s="10" t="s">
        <v>40415</v>
      </c>
      <c r="O1907" s="389" t="s">
        <v>37539</v>
      </c>
      <c r="P1907" s="386">
        <v>28469</v>
      </c>
    </row>
    <row r="1908" spans="1:16" s="8" customFormat="1" ht="15" customHeight="1" x14ac:dyDescent="0.25">
      <c r="A1908" s="362" t="s">
        <v>27</v>
      </c>
      <c r="B1908" s="362" t="s">
        <v>22115</v>
      </c>
      <c r="C1908" s="340" t="s">
        <v>205</v>
      </c>
      <c r="D1908" s="362" t="s">
        <v>206</v>
      </c>
      <c r="E1908" s="362" t="s">
        <v>30</v>
      </c>
      <c r="F1908" s="364">
        <v>3211352</v>
      </c>
      <c r="G1908" s="363">
        <v>23032113524</v>
      </c>
      <c r="H1908" s="365">
        <v>12434</v>
      </c>
      <c r="I1908" s="388">
        <v>15</v>
      </c>
      <c r="J1908" s="378">
        <v>1</v>
      </c>
      <c r="K1908" s="381">
        <v>1934</v>
      </c>
      <c r="L1908" s="369">
        <f t="shared" ca="1" si="29"/>
        <v>90</v>
      </c>
      <c r="M1908" s="299" t="s">
        <v>20</v>
      </c>
      <c r="N1908" s="10" t="s">
        <v>28854</v>
      </c>
      <c r="O1908" s="389"/>
      <c r="P1908" s="386"/>
    </row>
    <row r="1909" spans="1:16" s="8" customFormat="1" ht="15" customHeight="1" x14ac:dyDescent="0.25">
      <c r="A1909" s="362" t="s">
        <v>27</v>
      </c>
      <c r="B1909" s="362" t="s">
        <v>22115</v>
      </c>
      <c r="C1909" s="340" t="s">
        <v>207</v>
      </c>
      <c r="D1909" s="362" t="s">
        <v>208</v>
      </c>
      <c r="E1909" s="362" t="s">
        <v>77</v>
      </c>
      <c r="F1909" s="364">
        <v>10378944</v>
      </c>
      <c r="G1909" s="363">
        <v>27103789449</v>
      </c>
      <c r="H1909" s="365">
        <v>19018</v>
      </c>
      <c r="I1909" s="388">
        <v>25</v>
      </c>
      <c r="J1909" s="378">
        <v>1</v>
      </c>
      <c r="K1909" s="381">
        <v>1952</v>
      </c>
      <c r="L1909" s="369">
        <f t="shared" ca="1" si="29"/>
        <v>72</v>
      </c>
      <c r="M1909" s="299" t="s">
        <v>20</v>
      </c>
      <c r="N1909" s="10" t="s">
        <v>28854</v>
      </c>
      <c r="O1909" s="389"/>
      <c r="P1909" s="386"/>
    </row>
    <row r="1910" spans="1:16" s="8" customFormat="1" ht="15" customHeight="1" x14ac:dyDescent="0.25">
      <c r="A1910" s="362" t="s">
        <v>27</v>
      </c>
      <c r="B1910" s="362" t="s">
        <v>22115</v>
      </c>
      <c r="C1910" s="340" t="s">
        <v>209</v>
      </c>
      <c r="D1910" s="362" t="s">
        <v>210</v>
      </c>
      <c r="E1910" s="362" t="s">
        <v>45</v>
      </c>
      <c r="F1910" s="364">
        <v>3914786</v>
      </c>
      <c r="G1910" s="363">
        <v>27039147861</v>
      </c>
      <c r="H1910" s="365">
        <v>14923</v>
      </c>
      <c r="I1910" s="388">
        <v>8</v>
      </c>
      <c r="J1910" s="378">
        <v>11</v>
      </c>
      <c r="K1910" s="381">
        <v>1940</v>
      </c>
      <c r="L1910" s="369">
        <f t="shared" ca="1" si="29"/>
        <v>83</v>
      </c>
      <c r="M1910" s="299" t="s">
        <v>20</v>
      </c>
      <c r="N1910" s="10" t="s">
        <v>28854</v>
      </c>
      <c r="O1910" s="389"/>
      <c r="P1910" s="386"/>
    </row>
    <row r="1911" spans="1:16" s="8" customFormat="1" ht="15" customHeight="1" x14ac:dyDescent="0.25">
      <c r="A1911" s="362" t="s">
        <v>27</v>
      </c>
      <c r="B1911" s="362" t="s">
        <v>22115</v>
      </c>
      <c r="C1911" s="340" t="s">
        <v>211</v>
      </c>
      <c r="D1911" s="362" t="s">
        <v>212</v>
      </c>
      <c r="E1911" s="362" t="s">
        <v>99</v>
      </c>
      <c r="F1911" s="364">
        <v>850536</v>
      </c>
      <c r="G1911" s="363">
        <v>27008505360</v>
      </c>
      <c r="H1911" s="365">
        <v>12656</v>
      </c>
      <c r="I1911" s="388">
        <v>25</v>
      </c>
      <c r="J1911" s="378">
        <v>8</v>
      </c>
      <c r="K1911" s="381">
        <v>1934</v>
      </c>
      <c r="L1911" s="369">
        <f t="shared" ca="1" si="29"/>
        <v>89</v>
      </c>
      <c r="M1911" s="299" t="s">
        <v>20</v>
      </c>
      <c r="N1911" s="10" t="s">
        <v>28854</v>
      </c>
      <c r="O1911" s="389"/>
      <c r="P1911" s="386"/>
    </row>
    <row r="1912" spans="1:16" s="8" customFormat="1" ht="15" customHeight="1" x14ac:dyDescent="0.25">
      <c r="A1912" s="362" t="s">
        <v>59</v>
      </c>
      <c r="B1912" s="362" t="s">
        <v>22115</v>
      </c>
      <c r="C1912" s="340" t="s">
        <v>213</v>
      </c>
      <c r="D1912" s="362" t="s">
        <v>214</v>
      </c>
      <c r="E1912" s="362" t="s">
        <v>45</v>
      </c>
      <c r="F1912" s="364">
        <v>7442097</v>
      </c>
      <c r="G1912" s="363">
        <v>20074420975</v>
      </c>
      <c r="H1912" s="365">
        <v>12482</v>
      </c>
      <c r="I1912" s="388">
        <v>4</v>
      </c>
      <c r="J1912" s="378">
        <v>3</v>
      </c>
      <c r="K1912" s="381">
        <v>1934</v>
      </c>
      <c r="L1912" s="369">
        <f t="shared" ca="1" si="29"/>
        <v>90</v>
      </c>
      <c r="M1912" s="299" t="s">
        <v>20</v>
      </c>
      <c r="N1912" s="10" t="s">
        <v>40415</v>
      </c>
      <c r="O1912" s="389"/>
      <c r="P1912" s="386"/>
    </row>
    <row r="1913" spans="1:16" s="8" customFormat="1" ht="15" customHeight="1" x14ac:dyDescent="0.25">
      <c r="A1913" s="362" t="s">
        <v>179</v>
      </c>
      <c r="B1913" s="362" t="s">
        <v>22115</v>
      </c>
      <c r="C1913" s="340" t="s">
        <v>215</v>
      </c>
      <c r="D1913" s="362" t="s">
        <v>216</v>
      </c>
      <c r="E1913" s="362" t="s">
        <v>99</v>
      </c>
      <c r="F1913" s="364">
        <v>7503136</v>
      </c>
      <c r="G1913" s="363">
        <v>20075031360</v>
      </c>
      <c r="H1913" s="365">
        <v>13876</v>
      </c>
      <c r="I1913" s="388">
        <v>27</v>
      </c>
      <c r="J1913" s="378">
        <v>12</v>
      </c>
      <c r="K1913" s="381">
        <v>1937</v>
      </c>
      <c r="L1913" s="369">
        <f t="shared" ca="1" si="29"/>
        <v>86</v>
      </c>
      <c r="M1913" s="299" t="s">
        <v>20</v>
      </c>
      <c r="N1913" s="10" t="s">
        <v>40415</v>
      </c>
      <c r="O1913" s="389"/>
      <c r="P1913" s="386"/>
    </row>
    <row r="1914" spans="1:16" s="8" customFormat="1" ht="15" customHeight="1" x14ac:dyDescent="0.25">
      <c r="A1914" s="362" t="s">
        <v>179</v>
      </c>
      <c r="B1914" s="362" t="s">
        <v>22115</v>
      </c>
      <c r="C1914" s="340" t="s">
        <v>222</v>
      </c>
      <c r="D1914" s="362" t="s">
        <v>223</v>
      </c>
      <c r="E1914" s="362" t="s">
        <v>33</v>
      </c>
      <c r="F1914" s="364">
        <v>1768116</v>
      </c>
      <c r="G1914" s="363">
        <v>27017681163</v>
      </c>
      <c r="H1914" s="365">
        <v>13114</v>
      </c>
      <c r="I1914" s="388">
        <v>26</v>
      </c>
      <c r="J1914" s="378">
        <v>11</v>
      </c>
      <c r="K1914" s="381">
        <v>1935</v>
      </c>
      <c r="L1914" s="369">
        <f t="shared" ca="1" si="29"/>
        <v>88</v>
      </c>
      <c r="M1914" s="299" t="s">
        <v>20</v>
      </c>
      <c r="N1914" s="10" t="s">
        <v>28854</v>
      </c>
      <c r="O1914" s="389"/>
      <c r="P1914" s="386"/>
    </row>
    <row r="1915" spans="1:16" s="8" customFormat="1" ht="15" customHeight="1" x14ac:dyDescent="0.25">
      <c r="A1915" s="362" t="s">
        <v>27</v>
      </c>
      <c r="B1915" s="362" t="s">
        <v>22115</v>
      </c>
      <c r="C1915" s="340" t="s">
        <v>227</v>
      </c>
      <c r="D1915" s="362" t="s">
        <v>228</v>
      </c>
      <c r="E1915" s="362" t="s">
        <v>55</v>
      </c>
      <c r="F1915" s="364">
        <v>4068117</v>
      </c>
      <c r="G1915" s="363">
        <v>20040681176</v>
      </c>
      <c r="H1915" s="365">
        <v>11487</v>
      </c>
      <c r="I1915" s="388">
        <v>13</v>
      </c>
      <c r="J1915" s="378">
        <v>6</v>
      </c>
      <c r="K1915" s="381">
        <v>1931</v>
      </c>
      <c r="L1915" s="369">
        <f t="shared" ca="1" si="29"/>
        <v>92</v>
      </c>
      <c r="M1915" s="299" t="s">
        <v>20</v>
      </c>
      <c r="N1915" s="10" t="s">
        <v>40415</v>
      </c>
      <c r="O1915" s="389"/>
      <c r="P1915" s="386"/>
    </row>
    <row r="1916" spans="1:16" s="8" customFormat="1" ht="15" customHeight="1" x14ac:dyDescent="0.25">
      <c r="A1916" s="362" t="s">
        <v>36</v>
      </c>
      <c r="B1916" s="362" t="s">
        <v>22115</v>
      </c>
      <c r="C1916" s="340" t="s">
        <v>229</v>
      </c>
      <c r="D1916" s="362" t="s">
        <v>230</v>
      </c>
      <c r="E1916" s="362" t="s">
        <v>33</v>
      </c>
      <c r="F1916" s="364">
        <v>7358147</v>
      </c>
      <c r="G1916" s="363">
        <v>20073581479</v>
      </c>
      <c r="H1916" s="365">
        <v>15160</v>
      </c>
      <c r="I1916" s="388">
        <v>3</v>
      </c>
      <c r="J1916" s="378">
        <v>7</v>
      </c>
      <c r="K1916" s="381">
        <v>1941</v>
      </c>
      <c r="L1916" s="369">
        <f t="shared" ca="1" si="29"/>
        <v>82</v>
      </c>
      <c r="M1916" s="299" t="s">
        <v>20</v>
      </c>
      <c r="N1916" s="10" t="s">
        <v>40415</v>
      </c>
      <c r="O1916" s="389"/>
      <c r="P1916" s="386"/>
    </row>
    <row r="1917" spans="1:16" s="8" customFormat="1" ht="15" customHeight="1" x14ac:dyDescent="0.25">
      <c r="A1917" s="362" t="s">
        <v>23</v>
      </c>
      <c r="B1917" s="362" t="s">
        <v>22115</v>
      </c>
      <c r="C1917" s="340" t="s">
        <v>234</v>
      </c>
      <c r="D1917" s="362" t="s">
        <v>235</v>
      </c>
      <c r="E1917" s="362" t="s">
        <v>124</v>
      </c>
      <c r="F1917" s="364">
        <v>7316049</v>
      </c>
      <c r="G1917" s="363">
        <v>23073160499</v>
      </c>
      <c r="H1917" s="365">
        <v>11715</v>
      </c>
      <c r="I1917" s="388">
        <v>27</v>
      </c>
      <c r="J1917" s="378">
        <v>1</v>
      </c>
      <c r="K1917" s="381">
        <v>1932</v>
      </c>
      <c r="L1917" s="369">
        <f t="shared" ca="1" si="29"/>
        <v>92</v>
      </c>
      <c r="M1917" s="299" t="s">
        <v>20</v>
      </c>
      <c r="N1917" s="10" t="s">
        <v>40415</v>
      </c>
      <c r="O1917" s="389"/>
      <c r="P1917" s="386"/>
    </row>
    <row r="1918" spans="1:16" s="8" customFormat="1" ht="15" customHeight="1" x14ac:dyDescent="0.25">
      <c r="A1918" s="362" t="s">
        <v>27</v>
      </c>
      <c r="B1918" s="362" t="s">
        <v>22115</v>
      </c>
      <c r="C1918" s="340" t="s">
        <v>236</v>
      </c>
      <c r="D1918" s="362" t="s">
        <v>237</v>
      </c>
      <c r="E1918" s="362" t="s">
        <v>55</v>
      </c>
      <c r="F1918" s="364">
        <v>7302427</v>
      </c>
      <c r="G1918" s="363">
        <v>20073024278</v>
      </c>
      <c r="H1918" s="365">
        <v>12785</v>
      </c>
      <c r="I1918" s="388">
        <v>1</v>
      </c>
      <c r="J1918" s="378">
        <v>1</v>
      </c>
      <c r="K1918" s="381">
        <v>1935</v>
      </c>
      <c r="L1918" s="369">
        <f t="shared" ca="1" si="29"/>
        <v>89</v>
      </c>
      <c r="M1918" s="299" t="s">
        <v>20</v>
      </c>
      <c r="N1918" s="10" t="s">
        <v>40415</v>
      </c>
      <c r="O1918" s="389"/>
      <c r="P1918" s="386"/>
    </row>
    <row r="1919" spans="1:16" s="8" customFormat="1" ht="15" customHeight="1" x14ac:dyDescent="0.25">
      <c r="A1919" s="362">
        <v>24</v>
      </c>
      <c r="B1919" s="362" t="s">
        <v>22115</v>
      </c>
      <c r="C1919" s="340" t="s">
        <v>238</v>
      </c>
      <c r="D1919" s="362" t="s">
        <v>239</v>
      </c>
      <c r="E1919" s="362" t="s">
        <v>55</v>
      </c>
      <c r="F1919" s="364">
        <v>4614286</v>
      </c>
      <c r="G1919" s="363">
        <v>20046142862</v>
      </c>
      <c r="H1919" s="365">
        <v>12610</v>
      </c>
      <c r="I1919" s="388">
        <v>10</v>
      </c>
      <c r="J1919" s="378">
        <v>7</v>
      </c>
      <c r="K1919" s="381">
        <v>1934</v>
      </c>
      <c r="L1919" s="369">
        <f t="shared" ca="1" si="29"/>
        <v>89</v>
      </c>
      <c r="M1919" s="299" t="s">
        <v>20</v>
      </c>
      <c r="N1919" s="10" t="s">
        <v>40415</v>
      </c>
      <c r="O1919" s="389"/>
      <c r="P1919" s="386"/>
    </row>
    <row r="1920" spans="1:16" s="8" customFormat="1" ht="15" customHeight="1" x14ac:dyDescent="0.25">
      <c r="A1920" s="362" t="s">
        <v>36</v>
      </c>
      <c r="B1920" s="362" t="s">
        <v>22115</v>
      </c>
      <c r="C1920" s="340" t="s">
        <v>240</v>
      </c>
      <c r="D1920" s="362" t="s">
        <v>241</v>
      </c>
      <c r="E1920" s="362">
        <v>33</v>
      </c>
      <c r="F1920" s="364">
        <v>5644542</v>
      </c>
      <c r="G1920" s="363">
        <v>20056445421</v>
      </c>
      <c r="H1920" s="365">
        <v>12349</v>
      </c>
      <c r="I1920" s="388">
        <v>22</v>
      </c>
      <c r="J1920" s="378">
        <v>10</v>
      </c>
      <c r="K1920" s="381">
        <v>1933</v>
      </c>
      <c r="L1920" s="369">
        <f t="shared" ca="1" si="29"/>
        <v>90</v>
      </c>
      <c r="M1920" s="299" t="s">
        <v>20</v>
      </c>
      <c r="N1920" s="10" t="s">
        <v>40415</v>
      </c>
      <c r="O1920" s="389"/>
      <c r="P1920" s="386"/>
    </row>
    <row r="1921" spans="1:16" s="8" customFormat="1" ht="15" customHeight="1" x14ac:dyDescent="0.25">
      <c r="A1921" s="362" t="s">
        <v>27</v>
      </c>
      <c r="B1921" s="362" t="s">
        <v>22115</v>
      </c>
      <c r="C1921" s="340" t="s">
        <v>242</v>
      </c>
      <c r="D1921" s="362" t="s">
        <v>243</v>
      </c>
      <c r="E1921" s="362" t="s">
        <v>45</v>
      </c>
      <c r="F1921" s="364">
        <v>2328543</v>
      </c>
      <c r="G1921" s="363">
        <v>27023285431</v>
      </c>
      <c r="H1921" s="365">
        <v>13298</v>
      </c>
      <c r="I1921" s="388">
        <v>28</v>
      </c>
      <c r="J1921" s="378">
        <v>5</v>
      </c>
      <c r="K1921" s="381">
        <v>1936</v>
      </c>
      <c r="L1921" s="369">
        <f t="shared" ca="1" si="29"/>
        <v>87</v>
      </c>
      <c r="M1921" s="299" t="s">
        <v>20</v>
      </c>
      <c r="N1921" s="10" t="s">
        <v>28854</v>
      </c>
      <c r="O1921" s="389"/>
      <c r="P1921" s="386"/>
    </row>
    <row r="1922" spans="1:16" s="8" customFormat="1" ht="15" customHeight="1" x14ac:dyDescent="0.25">
      <c r="A1922" s="362" t="s">
        <v>36</v>
      </c>
      <c r="B1922" s="362" t="s">
        <v>22115</v>
      </c>
      <c r="C1922" s="340" t="s">
        <v>244</v>
      </c>
      <c r="D1922" s="362" t="s">
        <v>245</v>
      </c>
      <c r="E1922" s="362" t="s">
        <v>55</v>
      </c>
      <c r="F1922" s="364">
        <v>7343367</v>
      </c>
      <c r="G1922" s="363">
        <v>20073433674</v>
      </c>
      <c r="H1922" s="365">
        <v>11454</v>
      </c>
      <c r="I1922" s="388">
        <v>11</v>
      </c>
      <c r="J1922" s="378">
        <v>5</v>
      </c>
      <c r="K1922" s="381">
        <v>1931</v>
      </c>
      <c r="L1922" s="369">
        <f t="shared" ref="L1922:L1985" ca="1" si="30">DATEDIF(H1922,TODAY(),"Y")</f>
        <v>92</v>
      </c>
      <c r="M1922" s="299" t="s">
        <v>20</v>
      </c>
      <c r="N1922" s="10" t="s">
        <v>40415</v>
      </c>
      <c r="O1922" s="389"/>
      <c r="P1922" s="386"/>
    </row>
    <row r="1923" spans="1:16" s="8" customFormat="1" ht="15" customHeight="1" x14ac:dyDescent="0.25">
      <c r="A1923" s="362" t="s">
        <v>27</v>
      </c>
      <c r="B1923" s="362" t="s">
        <v>22115</v>
      </c>
      <c r="C1923" s="340" t="s">
        <v>250</v>
      </c>
      <c r="D1923" s="362" t="s">
        <v>251</v>
      </c>
      <c r="E1923" s="362" t="s">
        <v>33</v>
      </c>
      <c r="F1923" s="364">
        <v>8042566</v>
      </c>
      <c r="G1923" s="363">
        <v>20080425660</v>
      </c>
      <c r="H1923" s="365">
        <v>17082</v>
      </c>
      <c r="I1923" s="388">
        <v>7</v>
      </c>
      <c r="J1923" s="378">
        <v>10</v>
      </c>
      <c r="K1923" s="381">
        <v>1946</v>
      </c>
      <c r="L1923" s="369">
        <f t="shared" ca="1" si="30"/>
        <v>77</v>
      </c>
      <c r="M1923" s="299" t="s">
        <v>20</v>
      </c>
      <c r="N1923" s="10" t="s">
        <v>40415</v>
      </c>
      <c r="O1923" s="389"/>
      <c r="P1923" s="386"/>
    </row>
    <row r="1924" spans="1:16" s="8" customFormat="1" ht="15" customHeight="1" x14ac:dyDescent="0.25">
      <c r="A1924" s="362" t="s">
        <v>252</v>
      </c>
      <c r="B1924" s="362" t="s">
        <v>22115</v>
      </c>
      <c r="C1924" s="340" t="s">
        <v>253</v>
      </c>
      <c r="D1924" s="362" t="s">
        <v>254</v>
      </c>
      <c r="E1924" s="362" t="s">
        <v>77</v>
      </c>
      <c r="F1924" s="364">
        <v>12980617</v>
      </c>
      <c r="G1924" s="363">
        <v>20129806177</v>
      </c>
      <c r="H1924" s="365">
        <v>20874</v>
      </c>
      <c r="I1924" s="388">
        <v>23</v>
      </c>
      <c r="J1924" s="378">
        <v>2</v>
      </c>
      <c r="K1924" s="381">
        <v>1957</v>
      </c>
      <c r="L1924" s="369">
        <f t="shared" ca="1" si="30"/>
        <v>67</v>
      </c>
      <c r="M1924" s="299" t="s">
        <v>20</v>
      </c>
      <c r="N1924" s="10" t="s">
        <v>40415</v>
      </c>
      <c r="O1924" s="389"/>
      <c r="P1924" s="386"/>
    </row>
    <row r="1925" spans="1:16" s="8" customFormat="1" ht="15" customHeight="1" x14ac:dyDescent="0.25">
      <c r="A1925" s="362" t="s">
        <v>27</v>
      </c>
      <c r="B1925" s="362" t="s">
        <v>22115</v>
      </c>
      <c r="C1925" s="340" t="s">
        <v>255</v>
      </c>
      <c r="D1925" s="362" t="s">
        <v>256</v>
      </c>
      <c r="E1925" s="362" t="s">
        <v>55</v>
      </c>
      <c r="F1925" s="364">
        <v>4118158</v>
      </c>
      <c r="G1925" s="363">
        <v>20041181584</v>
      </c>
      <c r="H1925" s="365">
        <v>12592</v>
      </c>
      <c r="I1925" s="388">
        <v>22</v>
      </c>
      <c r="J1925" s="378">
        <v>6</v>
      </c>
      <c r="K1925" s="381">
        <v>1934</v>
      </c>
      <c r="L1925" s="369">
        <f t="shared" ca="1" si="30"/>
        <v>89</v>
      </c>
      <c r="M1925" s="299" t="s">
        <v>20</v>
      </c>
      <c r="N1925" s="10" t="s">
        <v>40415</v>
      </c>
      <c r="O1925" s="389"/>
      <c r="P1925" s="386"/>
    </row>
    <row r="1926" spans="1:16" s="8" customFormat="1" ht="15" customHeight="1" x14ac:dyDescent="0.25">
      <c r="A1926" s="362" t="s">
        <v>193</v>
      </c>
      <c r="B1926" s="362" t="s">
        <v>22115</v>
      </c>
      <c r="C1926" s="340" t="s">
        <v>257</v>
      </c>
      <c r="D1926" s="362" t="s">
        <v>258</v>
      </c>
      <c r="E1926" s="362" t="s">
        <v>45</v>
      </c>
      <c r="F1926" s="364">
        <v>4565079</v>
      </c>
      <c r="G1926" s="363">
        <v>20045650791</v>
      </c>
      <c r="H1926" s="365">
        <v>14433</v>
      </c>
      <c r="I1926" s="388">
        <v>7</v>
      </c>
      <c r="J1926" s="378">
        <v>7</v>
      </c>
      <c r="K1926" s="381">
        <v>1939</v>
      </c>
      <c r="L1926" s="369">
        <f t="shared" ca="1" si="30"/>
        <v>84</v>
      </c>
      <c r="M1926" s="299" t="s">
        <v>20</v>
      </c>
      <c r="N1926" s="10" t="s">
        <v>40415</v>
      </c>
      <c r="O1926" s="389" t="s">
        <v>39559</v>
      </c>
      <c r="P1926" s="386">
        <v>29021</v>
      </c>
    </row>
    <row r="1927" spans="1:16" s="8" customFormat="1" ht="15" customHeight="1" x14ac:dyDescent="0.25">
      <c r="A1927" s="362" t="s">
        <v>161</v>
      </c>
      <c r="B1927" s="362" t="s">
        <v>22115</v>
      </c>
      <c r="C1927" s="340" t="s">
        <v>259</v>
      </c>
      <c r="D1927" s="362" t="s">
        <v>260</v>
      </c>
      <c r="E1927" s="362" t="s">
        <v>45</v>
      </c>
      <c r="F1927" s="364">
        <v>7472112</v>
      </c>
      <c r="G1927" s="363">
        <v>20074721126</v>
      </c>
      <c r="H1927" s="365">
        <v>11285</v>
      </c>
      <c r="I1927" s="388">
        <v>23</v>
      </c>
      <c r="J1927" s="378">
        <v>11</v>
      </c>
      <c r="K1927" s="381">
        <v>1930</v>
      </c>
      <c r="L1927" s="369">
        <f t="shared" ca="1" si="30"/>
        <v>93</v>
      </c>
      <c r="M1927" s="299" t="s">
        <v>20</v>
      </c>
      <c r="N1927" s="10" t="s">
        <v>40415</v>
      </c>
      <c r="O1927" s="389"/>
      <c r="P1927" s="386"/>
    </row>
    <row r="1928" spans="1:16" s="8" customFormat="1" ht="15" customHeight="1" x14ac:dyDescent="0.25">
      <c r="A1928" s="362" t="s">
        <v>193</v>
      </c>
      <c r="B1928" s="362" t="s">
        <v>22115</v>
      </c>
      <c r="C1928" s="340" t="s">
        <v>261</v>
      </c>
      <c r="D1928" s="362" t="s">
        <v>262</v>
      </c>
      <c r="E1928" s="362" t="s">
        <v>33</v>
      </c>
      <c r="F1928" s="364">
        <v>1672872</v>
      </c>
      <c r="G1928" s="363">
        <v>27016728727</v>
      </c>
      <c r="H1928" s="365">
        <v>11935</v>
      </c>
      <c r="I1928" s="388">
        <v>3</v>
      </c>
      <c r="J1928" s="378">
        <v>9</v>
      </c>
      <c r="K1928" s="381">
        <v>1932</v>
      </c>
      <c r="L1928" s="369">
        <f t="shared" ca="1" si="30"/>
        <v>91</v>
      </c>
      <c r="M1928" s="299" t="s">
        <v>20</v>
      </c>
      <c r="N1928" s="10" t="s">
        <v>28854</v>
      </c>
      <c r="O1928" s="389"/>
      <c r="P1928" s="386"/>
    </row>
    <row r="1929" spans="1:16" s="8" customFormat="1" ht="15" customHeight="1" x14ac:dyDescent="0.25">
      <c r="A1929" s="362" t="s">
        <v>27</v>
      </c>
      <c r="B1929" s="362" t="s">
        <v>22115</v>
      </c>
      <c r="C1929" s="340" t="s">
        <v>263</v>
      </c>
      <c r="D1929" s="362" t="s">
        <v>264</v>
      </c>
      <c r="E1929" s="362" t="s">
        <v>33</v>
      </c>
      <c r="F1929" s="364">
        <v>4610330</v>
      </c>
      <c r="G1929" s="363">
        <v>27046103306</v>
      </c>
      <c r="H1929" s="365">
        <v>16174</v>
      </c>
      <c r="I1929" s="388">
        <v>12</v>
      </c>
      <c r="J1929" s="378">
        <v>4</v>
      </c>
      <c r="K1929" s="381">
        <v>1944</v>
      </c>
      <c r="L1929" s="369">
        <f t="shared" ca="1" si="30"/>
        <v>80</v>
      </c>
      <c r="M1929" s="299" t="s">
        <v>20</v>
      </c>
      <c r="N1929" s="10" t="s">
        <v>28854</v>
      </c>
      <c r="O1929" s="389"/>
      <c r="P1929" s="386"/>
    </row>
    <row r="1930" spans="1:16" s="8" customFormat="1" ht="15" customHeight="1" x14ac:dyDescent="0.25">
      <c r="A1930" s="362" t="s">
        <v>172</v>
      </c>
      <c r="B1930" s="362" t="s">
        <v>22115</v>
      </c>
      <c r="C1930" s="340" t="s">
        <v>266</v>
      </c>
      <c r="D1930" s="362" t="s">
        <v>267</v>
      </c>
      <c r="E1930" s="362" t="s">
        <v>99</v>
      </c>
      <c r="F1930" s="364">
        <v>7297113</v>
      </c>
      <c r="G1930" s="363">
        <v>20072971133</v>
      </c>
      <c r="H1930" s="365" t="s">
        <v>29942</v>
      </c>
      <c r="I1930" s="388">
        <v>4</v>
      </c>
      <c r="J1930" s="378">
        <v>8</v>
      </c>
      <c r="K1930" s="381">
        <v>1931</v>
      </c>
      <c r="L1930" s="369">
        <f t="shared" ca="1" si="30"/>
        <v>92</v>
      </c>
      <c r="M1930" s="299" t="s">
        <v>20</v>
      </c>
      <c r="N1930" s="10" t="s">
        <v>40415</v>
      </c>
      <c r="O1930" s="389"/>
      <c r="P1930" s="386"/>
    </row>
    <row r="1931" spans="1:16" s="8" customFormat="1" ht="15" customHeight="1" x14ac:dyDescent="0.25">
      <c r="A1931" s="362" t="s">
        <v>36</v>
      </c>
      <c r="B1931" s="362" t="s">
        <v>22115</v>
      </c>
      <c r="C1931" s="340" t="s">
        <v>271</v>
      </c>
      <c r="D1931" s="362" t="s">
        <v>272</v>
      </c>
      <c r="E1931" s="362" t="s">
        <v>99</v>
      </c>
      <c r="F1931" s="364">
        <v>7345321</v>
      </c>
      <c r="G1931" s="363">
        <v>20073453217</v>
      </c>
      <c r="H1931" s="365">
        <v>12127</v>
      </c>
      <c r="I1931" s="388">
        <v>14</v>
      </c>
      <c r="J1931" s="378">
        <v>3</v>
      </c>
      <c r="K1931" s="381">
        <v>1933</v>
      </c>
      <c r="L1931" s="369">
        <f t="shared" ca="1" si="30"/>
        <v>91</v>
      </c>
      <c r="M1931" s="299" t="s">
        <v>20</v>
      </c>
      <c r="N1931" s="10" t="s">
        <v>40415</v>
      </c>
      <c r="O1931" s="389"/>
      <c r="P1931" s="386"/>
    </row>
    <row r="1932" spans="1:16" s="8" customFormat="1" ht="15" customHeight="1" x14ac:dyDescent="0.25">
      <c r="A1932" s="362" t="s">
        <v>33761</v>
      </c>
      <c r="B1932" s="362" t="s">
        <v>22115</v>
      </c>
      <c r="C1932" s="340" t="s">
        <v>273</v>
      </c>
      <c r="D1932" s="362" t="s">
        <v>274</v>
      </c>
      <c r="E1932" s="362" t="s">
        <v>124</v>
      </c>
      <c r="F1932" s="364">
        <v>7295597</v>
      </c>
      <c r="G1932" s="363">
        <v>20072955979</v>
      </c>
      <c r="H1932" s="365">
        <v>11962</v>
      </c>
      <c r="I1932" s="388">
        <v>30</v>
      </c>
      <c r="J1932" s="378">
        <v>9</v>
      </c>
      <c r="K1932" s="381">
        <v>1932</v>
      </c>
      <c r="L1932" s="369">
        <f t="shared" ca="1" si="30"/>
        <v>91</v>
      </c>
      <c r="M1932" s="299" t="s">
        <v>20</v>
      </c>
      <c r="N1932" s="10" t="s">
        <v>40415</v>
      </c>
      <c r="O1932" s="389"/>
      <c r="P1932" s="386"/>
    </row>
    <row r="1933" spans="1:16" s="8" customFormat="1" ht="15" customHeight="1" x14ac:dyDescent="0.25">
      <c r="A1933" s="362" t="s">
        <v>275</v>
      </c>
      <c r="B1933" s="362" t="s">
        <v>22115</v>
      </c>
      <c r="C1933" s="340" t="s">
        <v>276</v>
      </c>
      <c r="D1933" s="362" t="s">
        <v>277</v>
      </c>
      <c r="E1933" s="362" t="s">
        <v>99</v>
      </c>
      <c r="F1933" s="364">
        <v>5584738</v>
      </c>
      <c r="G1933" s="363">
        <v>20055847380</v>
      </c>
      <c r="H1933" s="365">
        <v>12063</v>
      </c>
      <c r="I1933" s="388">
        <v>9</v>
      </c>
      <c r="J1933" s="378">
        <v>1</v>
      </c>
      <c r="K1933" s="381">
        <v>1933</v>
      </c>
      <c r="L1933" s="369">
        <f t="shared" ca="1" si="30"/>
        <v>91</v>
      </c>
      <c r="M1933" s="299" t="s">
        <v>20</v>
      </c>
      <c r="N1933" s="10" t="s">
        <v>40415</v>
      </c>
      <c r="O1933" s="389"/>
      <c r="P1933" s="386"/>
    </row>
    <row r="1934" spans="1:16" s="8" customFormat="1" ht="15" customHeight="1" x14ac:dyDescent="0.25">
      <c r="A1934" s="362" t="s">
        <v>27</v>
      </c>
      <c r="B1934" s="362" t="s">
        <v>22115</v>
      </c>
      <c r="C1934" s="340" t="s">
        <v>278</v>
      </c>
      <c r="D1934" s="362" t="s">
        <v>279</v>
      </c>
      <c r="E1934" s="362" t="s">
        <v>30</v>
      </c>
      <c r="F1934" s="364">
        <v>4910894</v>
      </c>
      <c r="G1934" s="363">
        <v>20049108940</v>
      </c>
      <c r="H1934" s="365">
        <v>13721</v>
      </c>
      <c r="I1934" s="388">
        <v>25</v>
      </c>
      <c r="J1934" s="378">
        <v>7</v>
      </c>
      <c r="K1934" s="381">
        <v>1937</v>
      </c>
      <c r="L1934" s="369">
        <f t="shared" ca="1" si="30"/>
        <v>86</v>
      </c>
      <c r="M1934" s="299" t="s">
        <v>20</v>
      </c>
      <c r="N1934" s="10" t="s">
        <v>40415</v>
      </c>
      <c r="O1934" s="389"/>
      <c r="P1934" s="386"/>
    </row>
    <row r="1935" spans="1:16" s="8" customFormat="1" ht="15" customHeight="1" x14ac:dyDescent="0.25">
      <c r="A1935" s="362" t="s">
        <v>27</v>
      </c>
      <c r="B1935" s="362" t="s">
        <v>22115</v>
      </c>
      <c r="C1935" s="340" t="s">
        <v>280</v>
      </c>
      <c r="D1935" s="362" t="s">
        <v>281</v>
      </c>
      <c r="E1935" s="362" t="s">
        <v>99</v>
      </c>
      <c r="F1935" s="364">
        <v>4957517</v>
      </c>
      <c r="G1935" s="363">
        <v>20049575174</v>
      </c>
      <c r="H1935" s="365">
        <v>13660</v>
      </c>
      <c r="I1935" s="388">
        <v>25</v>
      </c>
      <c r="J1935" s="378">
        <v>5</v>
      </c>
      <c r="K1935" s="381">
        <v>1937</v>
      </c>
      <c r="L1935" s="369">
        <f t="shared" ca="1" si="30"/>
        <v>86</v>
      </c>
      <c r="M1935" s="299" t="s">
        <v>20</v>
      </c>
      <c r="N1935" s="10" t="s">
        <v>40415</v>
      </c>
      <c r="O1935" s="389"/>
      <c r="P1935" s="386"/>
    </row>
    <row r="1936" spans="1:16" s="8" customFormat="1" ht="15" customHeight="1" x14ac:dyDescent="0.25">
      <c r="A1936" s="362" t="s">
        <v>23</v>
      </c>
      <c r="B1936" s="362" t="s">
        <v>22115</v>
      </c>
      <c r="C1936" s="340" t="s">
        <v>285</v>
      </c>
      <c r="D1936" s="362" t="s">
        <v>286</v>
      </c>
      <c r="E1936" s="362" t="s">
        <v>124</v>
      </c>
      <c r="F1936" s="364">
        <v>7316167</v>
      </c>
      <c r="G1936" s="363">
        <v>20073161674</v>
      </c>
      <c r="H1936" s="365">
        <v>11373</v>
      </c>
      <c r="I1936" s="388">
        <v>19</v>
      </c>
      <c r="J1936" s="378">
        <v>2</v>
      </c>
      <c r="K1936" s="381">
        <v>1931</v>
      </c>
      <c r="L1936" s="369">
        <f t="shared" ca="1" si="30"/>
        <v>93</v>
      </c>
      <c r="M1936" s="299" t="s">
        <v>20</v>
      </c>
      <c r="N1936" s="10" t="s">
        <v>40415</v>
      </c>
      <c r="O1936" s="389" t="s">
        <v>37540</v>
      </c>
      <c r="P1936" s="386">
        <v>29434</v>
      </c>
    </row>
    <row r="1937" spans="1:16" s="8" customFormat="1" ht="15" customHeight="1" x14ac:dyDescent="0.25">
      <c r="A1937" s="362" t="s">
        <v>46</v>
      </c>
      <c r="B1937" s="362" t="s">
        <v>22115</v>
      </c>
      <c r="C1937" s="340" t="s">
        <v>287</v>
      </c>
      <c r="D1937" s="362" t="s">
        <v>288</v>
      </c>
      <c r="E1937" s="362" t="s">
        <v>45</v>
      </c>
      <c r="F1937" s="364">
        <v>7543019</v>
      </c>
      <c r="G1937" s="363">
        <v>20075430192</v>
      </c>
      <c r="H1937" s="365">
        <v>13906</v>
      </c>
      <c r="I1937" s="388">
        <v>26</v>
      </c>
      <c r="J1937" s="378">
        <v>1</v>
      </c>
      <c r="K1937" s="381">
        <v>1938</v>
      </c>
      <c r="L1937" s="369">
        <f t="shared" ca="1" si="30"/>
        <v>86</v>
      </c>
      <c r="M1937" s="299" t="s">
        <v>20</v>
      </c>
      <c r="N1937" s="10" t="s">
        <v>40415</v>
      </c>
      <c r="O1937" s="389"/>
      <c r="P1937" s="386"/>
    </row>
    <row r="1938" spans="1:16" s="8" customFormat="1" ht="15" customHeight="1" x14ac:dyDescent="0.25">
      <c r="A1938" s="362" t="s">
        <v>27</v>
      </c>
      <c r="B1938" s="362" t="s">
        <v>22115</v>
      </c>
      <c r="C1938" s="340" t="s">
        <v>290</v>
      </c>
      <c r="D1938" s="362" t="s">
        <v>291</v>
      </c>
      <c r="E1938" s="362" t="s">
        <v>33</v>
      </c>
      <c r="F1938" s="364">
        <v>5601348</v>
      </c>
      <c r="G1938" s="363">
        <v>20056013483</v>
      </c>
      <c r="H1938" s="365">
        <v>13028</v>
      </c>
      <c r="I1938" s="388">
        <v>1</v>
      </c>
      <c r="J1938" s="378">
        <v>9</v>
      </c>
      <c r="K1938" s="381">
        <v>1935</v>
      </c>
      <c r="L1938" s="369">
        <f t="shared" ca="1" si="30"/>
        <v>88</v>
      </c>
      <c r="M1938" s="299" t="s">
        <v>20</v>
      </c>
      <c r="N1938" s="10" t="s">
        <v>40415</v>
      </c>
      <c r="O1938" s="389"/>
      <c r="P1938" s="386"/>
    </row>
    <row r="1939" spans="1:16" s="8" customFormat="1" ht="15" customHeight="1" x14ac:dyDescent="0.25">
      <c r="A1939" s="362" t="s">
        <v>46</v>
      </c>
      <c r="B1939" s="362" t="s">
        <v>22115</v>
      </c>
      <c r="C1939" s="340" t="s">
        <v>292</v>
      </c>
      <c r="D1939" s="362" t="s">
        <v>293</v>
      </c>
      <c r="E1939" s="362" t="s">
        <v>33</v>
      </c>
      <c r="F1939" s="364">
        <v>7498677</v>
      </c>
      <c r="G1939" s="363">
        <v>20074986774</v>
      </c>
      <c r="H1939" s="365">
        <v>12894</v>
      </c>
      <c r="I1939" s="388">
        <v>20</v>
      </c>
      <c r="J1939" s="378">
        <v>4</v>
      </c>
      <c r="K1939" s="381">
        <v>1935</v>
      </c>
      <c r="L1939" s="369">
        <f t="shared" ca="1" si="30"/>
        <v>89</v>
      </c>
      <c r="M1939" s="299" t="s">
        <v>20</v>
      </c>
      <c r="N1939" s="10" t="s">
        <v>40415</v>
      </c>
      <c r="O1939" s="389"/>
      <c r="P1939" s="386"/>
    </row>
    <row r="1940" spans="1:16" s="8" customFormat="1" ht="15" customHeight="1" x14ac:dyDescent="0.25">
      <c r="A1940" s="362" t="s">
        <v>172</v>
      </c>
      <c r="B1940" s="362" t="s">
        <v>22115</v>
      </c>
      <c r="C1940" s="340" t="s">
        <v>294</v>
      </c>
      <c r="D1940" s="362" t="s">
        <v>295</v>
      </c>
      <c r="E1940" s="362" t="s">
        <v>30</v>
      </c>
      <c r="F1940" s="364">
        <v>7305035</v>
      </c>
      <c r="G1940" s="363">
        <v>23073050359</v>
      </c>
      <c r="H1940" s="365" t="s">
        <v>29941</v>
      </c>
      <c r="I1940" s="388">
        <v>11</v>
      </c>
      <c r="J1940" s="378">
        <v>9</v>
      </c>
      <c r="K1940" s="381">
        <v>1936</v>
      </c>
      <c r="L1940" s="369">
        <f t="shared" ca="1" si="30"/>
        <v>87</v>
      </c>
      <c r="M1940" s="299" t="s">
        <v>20</v>
      </c>
      <c r="N1940" s="10" t="s">
        <v>40415</v>
      </c>
      <c r="O1940" s="389"/>
      <c r="P1940" s="386"/>
    </row>
    <row r="1941" spans="1:16" s="8" customFormat="1" ht="15" customHeight="1" x14ac:dyDescent="0.25">
      <c r="A1941" s="362" t="s">
        <v>36</v>
      </c>
      <c r="B1941" s="362" t="s">
        <v>22115</v>
      </c>
      <c r="C1941" s="340" t="s">
        <v>300</v>
      </c>
      <c r="D1941" s="362" t="s">
        <v>301</v>
      </c>
      <c r="E1941" s="362" t="s">
        <v>30</v>
      </c>
      <c r="F1941" s="364">
        <v>7369748</v>
      </c>
      <c r="G1941" s="363">
        <v>20073697485</v>
      </c>
      <c r="H1941" s="365">
        <v>17790</v>
      </c>
      <c r="I1941" s="388">
        <v>14</v>
      </c>
      <c r="J1941" s="378">
        <v>9</v>
      </c>
      <c r="K1941" s="381">
        <v>1948</v>
      </c>
      <c r="L1941" s="369">
        <f t="shared" ca="1" si="30"/>
        <v>75</v>
      </c>
      <c r="M1941" s="299" t="s">
        <v>20</v>
      </c>
      <c r="N1941" s="10" t="s">
        <v>40415</v>
      </c>
      <c r="O1941" s="389"/>
      <c r="P1941" s="386"/>
    </row>
    <row r="1942" spans="1:16" s="8" customFormat="1" ht="15" customHeight="1" x14ac:dyDescent="0.25">
      <c r="A1942" s="362" t="s">
        <v>302</v>
      </c>
      <c r="B1942" s="362" t="s">
        <v>22115</v>
      </c>
      <c r="C1942" s="340" t="s">
        <v>303</v>
      </c>
      <c r="D1942" s="362" t="s">
        <v>304</v>
      </c>
      <c r="E1942" s="362" t="s">
        <v>77</v>
      </c>
      <c r="F1942" s="364">
        <v>3194617</v>
      </c>
      <c r="G1942" s="363">
        <v>23031946174</v>
      </c>
      <c r="H1942" s="365">
        <v>12107</v>
      </c>
      <c r="I1942" s="388">
        <v>22</v>
      </c>
      <c r="J1942" s="378">
        <v>2</v>
      </c>
      <c r="K1942" s="381">
        <v>1933</v>
      </c>
      <c r="L1942" s="369">
        <f t="shared" ca="1" si="30"/>
        <v>91</v>
      </c>
      <c r="M1942" s="299" t="s">
        <v>20</v>
      </c>
      <c r="N1942" s="10" t="s">
        <v>28854</v>
      </c>
      <c r="O1942" s="389"/>
      <c r="P1942" s="386"/>
    </row>
    <row r="1943" spans="1:16" s="8" customFormat="1" ht="15" customHeight="1" x14ac:dyDescent="0.25">
      <c r="A1943" s="362" t="s">
        <v>46</v>
      </c>
      <c r="B1943" s="362" t="s">
        <v>22115</v>
      </c>
      <c r="C1943" s="340" t="s">
        <v>313</v>
      </c>
      <c r="D1943" s="362" t="s">
        <v>314</v>
      </c>
      <c r="E1943" s="362" t="s">
        <v>55</v>
      </c>
      <c r="F1943" s="364">
        <v>7441735</v>
      </c>
      <c r="G1943" s="363">
        <v>20074417354</v>
      </c>
      <c r="H1943" s="365">
        <v>12177</v>
      </c>
      <c r="I1943" s="388">
        <v>3</v>
      </c>
      <c r="J1943" s="378">
        <v>5</v>
      </c>
      <c r="K1943" s="381">
        <v>1933</v>
      </c>
      <c r="L1943" s="369">
        <f t="shared" ca="1" si="30"/>
        <v>90</v>
      </c>
      <c r="M1943" s="299" t="s">
        <v>20</v>
      </c>
      <c r="N1943" s="10" t="s">
        <v>40415</v>
      </c>
      <c r="O1943" s="389" t="s">
        <v>40572</v>
      </c>
      <c r="P1943" s="386">
        <v>29587</v>
      </c>
    </row>
    <row r="1944" spans="1:16" s="8" customFormat="1" ht="15" customHeight="1" x14ac:dyDescent="0.25">
      <c r="A1944" s="362" t="s">
        <v>27</v>
      </c>
      <c r="B1944" s="362" t="s">
        <v>22115</v>
      </c>
      <c r="C1944" s="340" t="s">
        <v>315</v>
      </c>
      <c r="D1944" s="362" t="s">
        <v>316</v>
      </c>
      <c r="E1944" s="362" t="s">
        <v>30</v>
      </c>
      <c r="F1944" s="364">
        <v>11513621</v>
      </c>
      <c r="G1944" s="363">
        <v>20115136217</v>
      </c>
      <c r="H1944" s="365">
        <v>20177</v>
      </c>
      <c r="I1944" s="388">
        <v>29</v>
      </c>
      <c r="J1944" s="378">
        <v>3</v>
      </c>
      <c r="K1944" s="381">
        <v>1955</v>
      </c>
      <c r="L1944" s="369">
        <f t="shared" ca="1" si="30"/>
        <v>69</v>
      </c>
      <c r="M1944" s="299" t="s">
        <v>20</v>
      </c>
      <c r="N1944" s="10" t="s">
        <v>40415</v>
      </c>
      <c r="O1944" s="389"/>
      <c r="P1944" s="386"/>
    </row>
    <row r="1945" spans="1:16" s="8" customFormat="1" ht="15" customHeight="1" x14ac:dyDescent="0.25">
      <c r="A1945" s="362" t="s">
        <v>27</v>
      </c>
      <c r="B1945" s="362" t="s">
        <v>22115</v>
      </c>
      <c r="C1945" s="340" t="s">
        <v>317</v>
      </c>
      <c r="D1945" s="362" t="s">
        <v>318</v>
      </c>
      <c r="E1945" s="362" t="s">
        <v>33</v>
      </c>
      <c r="F1945" s="364">
        <v>5603882</v>
      </c>
      <c r="G1945" s="363">
        <v>20056038826</v>
      </c>
      <c r="H1945" s="365">
        <v>12899</v>
      </c>
      <c r="I1945" s="388">
        <v>25</v>
      </c>
      <c r="J1945" s="378">
        <v>4</v>
      </c>
      <c r="K1945" s="381">
        <v>1935</v>
      </c>
      <c r="L1945" s="369">
        <f t="shared" ca="1" si="30"/>
        <v>88</v>
      </c>
      <c r="M1945" s="299" t="s">
        <v>20</v>
      </c>
      <c r="N1945" s="10" t="s">
        <v>40415</v>
      </c>
      <c r="O1945" s="389"/>
      <c r="P1945" s="386"/>
    </row>
    <row r="1946" spans="1:16" s="8" customFormat="1" ht="15" customHeight="1" x14ac:dyDescent="0.25">
      <c r="A1946" s="362" t="s">
        <v>27</v>
      </c>
      <c r="B1946" s="362" t="s">
        <v>22115</v>
      </c>
      <c r="C1946" s="340" t="s">
        <v>327</v>
      </c>
      <c r="D1946" s="362" t="s">
        <v>328</v>
      </c>
      <c r="E1946" s="362" t="s">
        <v>33</v>
      </c>
      <c r="F1946" s="364">
        <v>4821591</v>
      </c>
      <c r="G1946" s="363">
        <v>20048215913</v>
      </c>
      <c r="H1946" s="365">
        <v>12026</v>
      </c>
      <c r="I1946" s="388">
        <v>3</v>
      </c>
      <c r="J1946" s="378">
        <v>12</v>
      </c>
      <c r="K1946" s="381">
        <v>1932</v>
      </c>
      <c r="L1946" s="369">
        <f t="shared" ca="1" si="30"/>
        <v>91</v>
      </c>
      <c r="M1946" s="299" t="s">
        <v>20</v>
      </c>
      <c r="N1946" s="10" t="s">
        <v>40415</v>
      </c>
      <c r="O1946" s="389"/>
      <c r="P1946" s="386"/>
    </row>
    <row r="1947" spans="1:16" s="8" customFormat="1" ht="15" customHeight="1" x14ac:dyDescent="0.25">
      <c r="A1947" s="362" t="s">
        <v>27</v>
      </c>
      <c r="B1947" s="362" t="s">
        <v>22115</v>
      </c>
      <c r="C1947" s="340" t="s">
        <v>337</v>
      </c>
      <c r="D1947" s="362" t="s">
        <v>338</v>
      </c>
      <c r="E1947" s="362" t="s">
        <v>124</v>
      </c>
      <c r="F1947" s="364">
        <v>4956341</v>
      </c>
      <c r="G1947" s="363">
        <v>20049563419</v>
      </c>
      <c r="H1947" s="365">
        <v>13487</v>
      </c>
      <c r="I1947" s="388">
        <v>3</v>
      </c>
      <c r="J1947" s="378">
        <v>12</v>
      </c>
      <c r="K1947" s="381">
        <v>1936</v>
      </c>
      <c r="L1947" s="369">
        <f t="shared" ca="1" si="30"/>
        <v>87</v>
      </c>
      <c r="M1947" s="299" t="s">
        <v>20</v>
      </c>
      <c r="N1947" s="10" t="s">
        <v>40415</v>
      </c>
      <c r="O1947" s="389"/>
      <c r="P1947" s="386"/>
    </row>
    <row r="1948" spans="1:16" s="8" customFormat="1" ht="15" customHeight="1" x14ac:dyDescent="0.25">
      <c r="A1948" s="362" t="s">
        <v>36</v>
      </c>
      <c r="B1948" s="362" t="s">
        <v>22115</v>
      </c>
      <c r="C1948" s="340" t="s">
        <v>339</v>
      </c>
      <c r="D1948" s="362" t="s">
        <v>340</v>
      </c>
      <c r="E1948" s="362" t="s">
        <v>99</v>
      </c>
      <c r="F1948" s="364">
        <v>7351495</v>
      </c>
      <c r="G1948" s="363">
        <v>23073514959</v>
      </c>
      <c r="H1948" s="365">
        <v>13584</v>
      </c>
      <c r="I1948" s="388">
        <v>10</v>
      </c>
      <c r="J1948" s="378">
        <v>3</v>
      </c>
      <c r="K1948" s="381">
        <v>1937</v>
      </c>
      <c r="L1948" s="369">
        <f t="shared" ca="1" si="30"/>
        <v>87</v>
      </c>
      <c r="M1948" s="299" t="s">
        <v>20</v>
      </c>
      <c r="N1948" s="10" t="s">
        <v>40415</v>
      </c>
      <c r="O1948" s="389" t="s">
        <v>40556</v>
      </c>
      <c r="P1948" s="386">
        <v>29799</v>
      </c>
    </row>
    <row r="1949" spans="1:16" s="8" customFormat="1" ht="15" customHeight="1" x14ac:dyDescent="0.25">
      <c r="A1949" s="362" t="s">
        <v>46</v>
      </c>
      <c r="B1949" s="362" t="s">
        <v>22115</v>
      </c>
      <c r="C1949" s="340" t="s">
        <v>341</v>
      </c>
      <c r="D1949" s="362" t="s">
        <v>342</v>
      </c>
      <c r="E1949" s="362" t="s">
        <v>45</v>
      </c>
      <c r="F1949" s="364">
        <v>4867534</v>
      </c>
      <c r="G1949" s="363">
        <v>20048675345</v>
      </c>
      <c r="H1949" s="365">
        <v>13872</v>
      </c>
      <c r="I1949" s="388">
        <v>23</v>
      </c>
      <c r="J1949" s="378">
        <v>12</v>
      </c>
      <c r="K1949" s="381">
        <v>1937</v>
      </c>
      <c r="L1949" s="369">
        <f t="shared" ca="1" si="30"/>
        <v>86</v>
      </c>
      <c r="M1949" s="299" t="s">
        <v>20</v>
      </c>
      <c r="N1949" s="10" t="s">
        <v>40415</v>
      </c>
      <c r="O1949" s="389"/>
      <c r="P1949" s="386"/>
    </row>
    <row r="1950" spans="1:16" s="8" customFormat="1" ht="15" customHeight="1" x14ac:dyDescent="0.25">
      <c r="A1950" s="362" t="s">
        <v>193</v>
      </c>
      <c r="B1950" s="362" t="s">
        <v>22115</v>
      </c>
      <c r="C1950" s="340" t="s">
        <v>343</v>
      </c>
      <c r="D1950" s="362" t="s">
        <v>344</v>
      </c>
      <c r="E1950" s="362" t="s">
        <v>77</v>
      </c>
      <c r="F1950" s="364">
        <v>7795715</v>
      </c>
      <c r="G1950" s="363">
        <v>20077957155</v>
      </c>
      <c r="H1950" s="365">
        <v>13911</v>
      </c>
      <c r="I1950" s="388">
        <v>31</v>
      </c>
      <c r="J1950" s="378">
        <v>1</v>
      </c>
      <c r="K1950" s="381">
        <v>1938</v>
      </c>
      <c r="L1950" s="369">
        <f t="shared" ca="1" si="30"/>
        <v>86</v>
      </c>
      <c r="M1950" s="299" t="s">
        <v>20</v>
      </c>
      <c r="N1950" s="10" t="s">
        <v>40415</v>
      </c>
      <c r="O1950" s="389"/>
      <c r="P1950" s="386"/>
    </row>
    <row r="1951" spans="1:16" s="8" customFormat="1" ht="15" customHeight="1" x14ac:dyDescent="0.25">
      <c r="A1951" s="362" t="s">
        <v>27</v>
      </c>
      <c r="B1951" s="362" t="s">
        <v>22115</v>
      </c>
      <c r="C1951" s="340" t="s">
        <v>348</v>
      </c>
      <c r="D1951" s="362" t="s">
        <v>349</v>
      </c>
      <c r="E1951" s="362" t="s">
        <v>124</v>
      </c>
      <c r="F1951" s="364">
        <v>6974177</v>
      </c>
      <c r="G1951" s="363">
        <v>20069741771</v>
      </c>
      <c r="H1951" s="365">
        <v>10784</v>
      </c>
      <c r="I1951" s="388">
        <v>10</v>
      </c>
      <c r="J1951" s="378">
        <v>7</v>
      </c>
      <c r="K1951" s="381">
        <v>1929</v>
      </c>
      <c r="L1951" s="369">
        <f t="shared" ca="1" si="30"/>
        <v>94</v>
      </c>
      <c r="M1951" s="299" t="s">
        <v>20</v>
      </c>
      <c r="N1951" s="10" t="s">
        <v>40415</v>
      </c>
      <c r="O1951" s="389"/>
      <c r="P1951" s="386"/>
    </row>
    <row r="1952" spans="1:16" s="8" customFormat="1" ht="15" customHeight="1" x14ac:dyDescent="0.25">
      <c r="A1952" s="362" t="s">
        <v>27</v>
      </c>
      <c r="B1952" s="362" t="s">
        <v>22115</v>
      </c>
      <c r="C1952" s="340" t="s">
        <v>354</v>
      </c>
      <c r="D1952" s="362" t="s">
        <v>355</v>
      </c>
      <c r="E1952" s="362" t="s">
        <v>124</v>
      </c>
      <c r="F1952" s="364">
        <v>7484650</v>
      </c>
      <c r="G1952" s="363">
        <v>20074846506</v>
      </c>
      <c r="H1952" s="365">
        <v>13043</v>
      </c>
      <c r="I1952" s="388">
        <v>16</v>
      </c>
      <c r="J1952" s="378">
        <v>9</v>
      </c>
      <c r="K1952" s="381">
        <v>1935</v>
      </c>
      <c r="L1952" s="369">
        <f t="shared" ca="1" si="30"/>
        <v>88</v>
      </c>
      <c r="M1952" s="299" t="s">
        <v>20</v>
      </c>
      <c r="N1952" s="10" t="s">
        <v>40415</v>
      </c>
      <c r="O1952" s="389"/>
      <c r="P1952" s="386"/>
    </row>
    <row r="1953" spans="1:16" s="8" customFormat="1" ht="15" customHeight="1" x14ac:dyDescent="0.25">
      <c r="A1953" s="362" t="s">
        <v>27</v>
      </c>
      <c r="B1953" s="362" t="s">
        <v>22115</v>
      </c>
      <c r="C1953" s="340" t="s">
        <v>357</v>
      </c>
      <c r="D1953" s="362" t="s">
        <v>358</v>
      </c>
      <c r="E1953" s="362" t="s">
        <v>124</v>
      </c>
      <c r="F1953" s="364">
        <v>7497832</v>
      </c>
      <c r="G1953" s="363">
        <v>20074978321</v>
      </c>
      <c r="H1953" s="365">
        <v>12742</v>
      </c>
      <c r="I1953" s="388">
        <v>19</v>
      </c>
      <c r="J1953" s="378">
        <v>11</v>
      </c>
      <c r="K1953" s="381">
        <v>1934</v>
      </c>
      <c r="L1953" s="369">
        <f t="shared" ca="1" si="30"/>
        <v>89</v>
      </c>
      <c r="M1953" s="299" t="s">
        <v>20</v>
      </c>
      <c r="N1953" s="10" t="s">
        <v>40415</v>
      </c>
      <c r="O1953" s="389"/>
      <c r="P1953" s="386"/>
    </row>
    <row r="1954" spans="1:16" s="8" customFormat="1" ht="15" customHeight="1" x14ac:dyDescent="0.25">
      <c r="A1954" s="362" t="s">
        <v>46</v>
      </c>
      <c r="B1954" s="362" t="s">
        <v>22115</v>
      </c>
      <c r="C1954" s="340" t="s">
        <v>368</v>
      </c>
      <c r="D1954" s="362" t="s">
        <v>369</v>
      </c>
      <c r="E1954" s="362" t="s">
        <v>45</v>
      </c>
      <c r="F1954" s="364">
        <v>5749161</v>
      </c>
      <c r="G1954" s="363">
        <v>20057491613</v>
      </c>
      <c r="H1954" s="365">
        <v>14503</v>
      </c>
      <c r="I1954" s="388">
        <v>15</v>
      </c>
      <c r="J1954" s="378">
        <v>9</v>
      </c>
      <c r="K1954" s="381">
        <v>1939</v>
      </c>
      <c r="L1954" s="369">
        <f t="shared" ca="1" si="30"/>
        <v>84</v>
      </c>
      <c r="M1954" s="299" t="s">
        <v>20</v>
      </c>
      <c r="N1954" s="10" t="s">
        <v>40415</v>
      </c>
      <c r="O1954" s="389"/>
      <c r="P1954" s="386"/>
    </row>
    <row r="1955" spans="1:16" s="8" customFormat="1" ht="15" customHeight="1" x14ac:dyDescent="0.25">
      <c r="A1955" s="362" t="s">
        <v>27</v>
      </c>
      <c r="B1955" s="362" t="s">
        <v>22115</v>
      </c>
      <c r="C1955" s="340" t="s">
        <v>374</v>
      </c>
      <c r="D1955" s="362" t="s">
        <v>375</v>
      </c>
      <c r="E1955" s="362" t="s">
        <v>45</v>
      </c>
      <c r="F1955" s="364">
        <v>7513256</v>
      </c>
      <c r="G1955" s="363">
        <v>20075132566</v>
      </c>
      <c r="H1955" s="365">
        <v>13589</v>
      </c>
      <c r="I1955" s="388">
        <v>15</v>
      </c>
      <c r="J1955" s="378">
        <v>3</v>
      </c>
      <c r="K1955" s="381">
        <v>1937</v>
      </c>
      <c r="L1955" s="369">
        <f t="shared" ca="1" si="30"/>
        <v>87</v>
      </c>
      <c r="M1955" s="299" t="s">
        <v>20</v>
      </c>
      <c r="N1955" s="10" t="s">
        <v>40415</v>
      </c>
      <c r="O1955" s="389"/>
      <c r="P1955" s="386"/>
    </row>
    <row r="1956" spans="1:16" s="8" customFormat="1" ht="15" customHeight="1" x14ac:dyDescent="0.25">
      <c r="A1956" s="362">
        <v>24</v>
      </c>
      <c r="B1956" s="362" t="s">
        <v>22115</v>
      </c>
      <c r="C1956" s="340" t="s">
        <v>376</v>
      </c>
      <c r="D1956" s="362" t="s">
        <v>377</v>
      </c>
      <c r="E1956" s="362" t="s">
        <v>99</v>
      </c>
      <c r="F1956" s="364">
        <v>5698016</v>
      </c>
      <c r="G1956" s="363">
        <v>20056980165</v>
      </c>
      <c r="H1956" s="365">
        <v>13923</v>
      </c>
      <c r="I1956" s="388">
        <v>12</v>
      </c>
      <c r="J1956" s="378">
        <v>2</v>
      </c>
      <c r="K1956" s="381">
        <v>1938</v>
      </c>
      <c r="L1956" s="369">
        <f t="shared" ca="1" si="30"/>
        <v>86</v>
      </c>
      <c r="M1956" s="299" t="s">
        <v>20</v>
      </c>
      <c r="N1956" s="10" t="s">
        <v>40415</v>
      </c>
      <c r="O1956" s="389"/>
      <c r="P1956" s="386"/>
    </row>
    <row r="1957" spans="1:16" s="8" customFormat="1" ht="15" customHeight="1" x14ac:dyDescent="0.25">
      <c r="A1957" s="362" t="s">
        <v>59</v>
      </c>
      <c r="B1957" s="362" t="s">
        <v>22115</v>
      </c>
      <c r="C1957" s="340" t="s">
        <v>378</v>
      </c>
      <c r="D1957" s="362" t="s">
        <v>379</v>
      </c>
      <c r="E1957" s="362" t="s">
        <v>99</v>
      </c>
      <c r="F1957" s="364">
        <v>7430730</v>
      </c>
      <c r="G1957" s="363">
        <v>20074307303</v>
      </c>
      <c r="H1957" s="365">
        <v>11394</v>
      </c>
      <c r="I1957" s="388">
        <v>12</v>
      </c>
      <c r="J1957" s="378">
        <v>3</v>
      </c>
      <c r="K1957" s="381">
        <v>1931</v>
      </c>
      <c r="L1957" s="369">
        <f t="shared" ca="1" si="30"/>
        <v>93</v>
      </c>
      <c r="M1957" s="299" t="s">
        <v>20</v>
      </c>
      <c r="N1957" s="10" t="s">
        <v>40415</v>
      </c>
      <c r="O1957" s="389"/>
      <c r="P1957" s="386"/>
    </row>
    <row r="1958" spans="1:16" s="8" customFormat="1" ht="15" customHeight="1" x14ac:dyDescent="0.25">
      <c r="A1958" s="362" t="s">
        <v>27</v>
      </c>
      <c r="B1958" s="362" t="s">
        <v>22115</v>
      </c>
      <c r="C1958" s="340" t="s">
        <v>380</v>
      </c>
      <c r="D1958" s="362" t="s">
        <v>381</v>
      </c>
      <c r="E1958" s="362" t="s">
        <v>124</v>
      </c>
      <c r="F1958" s="364">
        <v>6796153</v>
      </c>
      <c r="G1958" s="363">
        <v>20067961537</v>
      </c>
      <c r="H1958" s="365">
        <v>12979</v>
      </c>
      <c r="I1958" s="388">
        <v>14</v>
      </c>
      <c r="J1958" s="378">
        <v>7</v>
      </c>
      <c r="K1958" s="381">
        <v>1935</v>
      </c>
      <c r="L1958" s="369">
        <f t="shared" ca="1" si="30"/>
        <v>88</v>
      </c>
      <c r="M1958" s="299" t="s">
        <v>20</v>
      </c>
      <c r="N1958" s="10" t="s">
        <v>40415</v>
      </c>
      <c r="O1958" s="389"/>
      <c r="P1958" s="386"/>
    </row>
    <row r="1959" spans="1:16" s="8" customFormat="1" ht="15" customHeight="1" x14ac:dyDescent="0.25">
      <c r="A1959" s="362" t="s">
        <v>27</v>
      </c>
      <c r="B1959" s="362" t="s">
        <v>22115</v>
      </c>
      <c r="C1959" s="340" t="s">
        <v>385</v>
      </c>
      <c r="D1959" s="362" t="s">
        <v>386</v>
      </c>
      <c r="E1959" s="362" t="s">
        <v>99</v>
      </c>
      <c r="F1959" s="364">
        <v>5651011</v>
      </c>
      <c r="G1959" s="363">
        <v>20056510118</v>
      </c>
      <c r="H1959" s="365">
        <v>13253</v>
      </c>
      <c r="I1959" s="388">
        <v>13</v>
      </c>
      <c r="J1959" s="378">
        <v>4</v>
      </c>
      <c r="K1959" s="381">
        <v>1936</v>
      </c>
      <c r="L1959" s="369">
        <f t="shared" ca="1" si="30"/>
        <v>88</v>
      </c>
      <c r="M1959" s="299" t="s">
        <v>20</v>
      </c>
      <c r="N1959" s="10" t="s">
        <v>40415</v>
      </c>
      <c r="O1959" s="389"/>
      <c r="P1959" s="386"/>
    </row>
    <row r="1960" spans="1:16" s="8" customFormat="1" ht="15" customHeight="1" x14ac:dyDescent="0.25">
      <c r="A1960" s="362" t="s">
        <v>27</v>
      </c>
      <c r="B1960" s="362" t="s">
        <v>22115</v>
      </c>
      <c r="C1960" s="340" t="s">
        <v>387</v>
      </c>
      <c r="D1960" s="362" t="s">
        <v>388</v>
      </c>
      <c r="E1960" s="362" t="s">
        <v>45</v>
      </c>
      <c r="F1960" s="364">
        <v>5654573</v>
      </c>
      <c r="G1960" s="363">
        <v>20056545736</v>
      </c>
      <c r="H1960" s="365">
        <v>13827</v>
      </c>
      <c r="I1960" s="388">
        <v>8</v>
      </c>
      <c r="J1960" s="378">
        <v>11</v>
      </c>
      <c r="K1960" s="381">
        <v>1937</v>
      </c>
      <c r="L1960" s="369">
        <f t="shared" ca="1" si="30"/>
        <v>86</v>
      </c>
      <c r="M1960" s="299" t="s">
        <v>20</v>
      </c>
      <c r="N1960" s="10" t="s">
        <v>40415</v>
      </c>
      <c r="O1960" s="389"/>
      <c r="P1960" s="386"/>
    </row>
    <row r="1961" spans="1:16" s="8" customFormat="1" ht="15" customHeight="1" x14ac:dyDescent="0.25">
      <c r="A1961" s="362" t="s">
        <v>27</v>
      </c>
      <c r="B1961" s="362" t="s">
        <v>22115</v>
      </c>
      <c r="C1961" s="340" t="s">
        <v>389</v>
      </c>
      <c r="D1961" s="362" t="s">
        <v>390</v>
      </c>
      <c r="E1961" s="362" t="s">
        <v>124</v>
      </c>
      <c r="F1961" s="364">
        <v>2930801</v>
      </c>
      <c r="G1961" s="363">
        <v>27029308018</v>
      </c>
      <c r="H1961" s="365">
        <v>12278</v>
      </c>
      <c r="I1961" s="388">
        <v>12</v>
      </c>
      <c r="J1961" s="378">
        <v>8</v>
      </c>
      <c r="K1961" s="381">
        <v>1933</v>
      </c>
      <c r="L1961" s="369">
        <f t="shared" ca="1" si="30"/>
        <v>90</v>
      </c>
      <c r="M1961" s="299" t="s">
        <v>20</v>
      </c>
      <c r="N1961" s="10" t="s">
        <v>28854</v>
      </c>
      <c r="O1961" s="389"/>
      <c r="P1961" s="386"/>
    </row>
    <row r="1962" spans="1:16" s="8" customFormat="1" ht="15" customHeight="1" x14ac:dyDescent="0.25">
      <c r="A1962" s="362" t="s">
        <v>36</v>
      </c>
      <c r="B1962" s="362" t="s">
        <v>22115</v>
      </c>
      <c r="C1962" s="340" t="s">
        <v>399</v>
      </c>
      <c r="D1962" s="362" t="s">
        <v>400</v>
      </c>
      <c r="E1962" s="362" t="s">
        <v>45</v>
      </c>
      <c r="F1962" s="364">
        <v>7355552</v>
      </c>
      <c r="G1962" s="363">
        <v>20073555524</v>
      </c>
      <c r="H1962" s="365">
        <v>14319</v>
      </c>
      <c r="I1962" s="388">
        <v>15</v>
      </c>
      <c r="J1962" s="378">
        <v>3</v>
      </c>
      <c r="K1962" s="381">
        <v>1939</v>
      </c>
      <c r="L1962" s="369">
        <f t="shared" ca="1" si="30"/>
        <v>85</v>
      </c>
      <c r="M1962" s="299" t="s">
        <v>20</v>
      </c>
      <c r="N1962" s="10" t="s">
        <v>40415</v>
      </c>
      <c r="O1962" s="389" t="s">
        <v>36348</v>
      </c>
      <c r="P1962" s="386">
        <v>29952</v>
      </c>
    </row>
    <row r="1963" spans="1:16" s="8" customFormat="1" ht="15" customHeight="1" x14ac:dyDescent="0.25">
      <c r="A1963" s="362" t="s">
        <v>179</v>
      </c>
      <c r="B1963" s="362" t="s">
        <v>22115</v>
      </c>
      <c r="C1963" s="340" t="s">
        <v>406</v>
      </c>
      <c r="D1963" s="362" t="s">
        <v>407</v>
      </c>
      <c r="E1963" s="362" t="s">
        <v>33</v>
      </c>
      <c r="F1963" s="364">
        <v>4605106</v>
      </c>
      <c r="G1963" s="363">
        <v>20046051069</v>
      </c>
      <c r="H1963" s="365">
        <v>16179</v>
      </c>
      <c r="I1963" s="388">
        <v>17</v>
      </c>
      <c r="J1963" s="378">
        <v>4</v>
      </c>
      <c r="K1963" s="381">
        <v>1944</v>
      </c>
      <c r="L1963" s="369">
        <f t="shared" ca="1" si="30"/>
        <v>80</v>
      </c>
      <c r="M1963" s="299" t="s">
        <v>20</v>
      </c>
      <c r="N1963" s="10" t="s">
        <v>40415</v>
      </c>
      <c r="O1963" s="389"/>
      <c r="P1963" s="386"/>
    </row>
    <row r="1964" spans="1:16" s="8" customFormat="1" ht="15" customHeight="1" x14ac:dyDescent="0.25">
      <c r="A1964" s="362" t="s">
        <v>36</v>
      </c>
      <c r="B1964" s="362" t="s">
        <v>22115</v>
      </c>
      <c r="C1964" s="340" t="s">
        <v>408</v>
      </c>
      <c r="D1964" s="362" t="s">
        <v>409</v>
      </c>
      <c r="E1964" s="362">
        <v>34</v>
      </c>
      <c r="F1964" s="364">
        <v>7357737</v>
      </c>
      <c r="G1964" s="363">
        <v>20073577374</v>
      </c>
      <c r="H1964" s="365">
        <v>15088</v>
      </c>
      <c r="I1964" s="388">
        <v>22</v>
      </c>
      <c r="J1964" s="378">
        <v>4</v>
      </c>
      <c r="K1964" s="381">
        <v>1941</v>
      </c>
      <c r="L1964" s="369">
        <f t="shared" ca="1" si="30"/>
        <v>83</v>
      </c>
      <c r="M1964" s="299" t="s">
        <v>20</v>
      </c>
      <c r="N1964" s="10" t="s">
        <v>40415</v>
      </c>
      <c r="O1964" s="389"/>
      <c r="P1964" s="386"/>
    </row>
    <row r="1965" spans="1:16" s="8" customFormat="1" ht="15" customHeight="1" x14ac:dyDescent="0.25">
      <c r="A1965" s="362" t="s">
        <v>27</v>
      </c>
      <c r="B1965" s="362" t="s">
        <v>22115</v>
      </c>
      <c r="C1965" s="340" t="s">
        <v>410</v>
      </c>
      <c r="D1965" s="362" t="s">
        <v>411</v>
      </c>
      <c r="E1965" s="362">
        <v>34</v>
      </c>
      <c r="F1965" s="364">
        <v>7950229</v>
      </c>
      <c r="G1965" s="363">
        <v>20079502295</v>
      </c>
      <c r="H1965" s="365">
        <v>17152</v>
      </c>
      <c r="I1965" s="388">
        <v>16</v>
      </c>
      <c r="J1965" s="378">
        <v>12</v>
      </c>
      <c r="K1965" s="381">
        <v>1946</v>
      </c>
      <c r="L1965" s="369">
        <f t="shared" ca="1" si="30"/>
        <v>77</v>
      </c>
      <c r="M1965" s="299" t="s">
        <v>20</v>
      </c>
      <c r="N1965" s="10" t="s">
        <v>40415</v>
      </c>
      <c r="O1965" s="389" t="s">
        <v>38713</v>
      </c>
      <c r="P1965" s="386">
        <v>30148</v>
      </c>
    </row>
    <row r="1966" spans="1:16" s="8" customFormat="1" ht="15" customHeight="1" x14ac:dyDescent="0.25">
      <c r="A1966" s="362" t="s">
        <v>193</v>
      </c>
      <c r="B1966" s="362" t="s">
        <v>22115</v>
      </c>
      <c r="C1966" s="340" t="s">
        <v>412</v>
      </c>
      <c r="D1966" s="362" t="s">
        <v>413</v>
      </c>
      <c r="E1966" s="362" t="s">
        <v>45</v>
      </c>
      <c r="F1966" s="364">
        <v>4921158</v>
      </c>
      <c r="G1966" s="363">
        <v>23049211589</v>
      </c>
      <c r="H1966" s="365">
        <v>15678</v>
      </c>
      <c r="I1966" s="388">
        <v>3</v>
      </c>
      <c r="J1966" s="378">
        <v>12</v>
      </c>
      <c r="K1966" s="381">
        <v>1942</v>
      </c>
      <c r="L1966" s="369">
        <f t="shared" ca="1" si="30"/>
        <v>81</v>
      </c>
      <c r="M1966" s="299" t="s">
        <v>20</v>
      </c>
      <c r="N1966" s="10" t="s">
        <v>40415</v>
      </c>
      <c r="O1966" s="389"/>
      <c r="P1966" s="386"/>
    </row>
    <row r="1967" spans="1:16" s="8" customFormat="1" ht="15" customHeight="1" x14ac:dyDescent="0.25">
      <c r="A1967" s="362" t="s">
        <v>27</v>
      </c>
      <c r="B1967" s="362" t="s">
        <v>22115</v>
      </c>
      <c r="C1967" s="340" t="s">
        <v>414</v>
      </c>
      <c r="D1967" s="362" t="s">
        <v>415</v>
      </c>
      <c r="E1967" s="362" t="s">
        <v>124</v>
      </c>
      <c r="F1967" s="364">
        <v>5641662</v>
      </c>
      <c r="G1967" s="363">
        <v>20056416626</v>
      </c>
      <c r="H1967" s="365">
        <v>11824</v>
      </c>
      <c r="I1967" s="388">
        <v>15</v>
      </c>
      <c r="J1967" s="378">
        <v>5</v>
      </c>
      <c r="K1967" s="381">
        <v>1932</v>
      </c>
      <c r="L1967" s="369">
        <f t="shared" ca="1" si="30"/>
        <v>91</v>
      </c>
      <c r="M1967" s="299" t="s">
        <v>20</v>
      </c>
      <c r="N1967" s="10" t="s">
        <v>40415</v>
      </c>
      <c r="O1967" s="389"/>
      <c r="P1967" s="386"/>
    </row>
    <row r="1968" spans="1:16" s="8" customFormat="1" ht="15" customHeight="1" x14ac:dyDescent="0.25">
      <c r="A1968" s="362" t="s">
        <v>36</v>
      </c>
      <c r="B1968" s="362" t="s">
        <v>22115</v>
      </c>
      <c r="C1968" s="340" t="s">
        <v>425</v>
      </c>
      <c r="D1968" s="362" t="s">
        <v>426</v>
      </c>
      <c r="E1968" s="362" t="s">
        <v>33</v>
      </c>
      <c r="F1968" s="364">
        <v>4609087</v>
      </c>
      <c r="G1968" s="363">
        <v>20046090870</v>
      </c>
      <c r="H1968" s="365">
        <v>16537</v>
      </c>
      <c r="I1968" s="388">
        <v>10</v>
      </c>
      <c r="J1968" s="378">
        <v>4</v>
      </c>
      <c r="K1968" s="381">
        <v>1945</v>
      </c>
      <c r="L1968" s="369">
        <f t="shared" ca="1" si="30"/>
        <v>79</v>
      </c>
      <c r="M1968" s="299" t="s">
        <v>20</v>
      </c>
      <c r="N1968" s="10" t="s">
        <v>40415</v>
      </c>
      <c r="O1968" s="389"/>
      <c r="P1968" s="386"/>
    </row>
    <row r="1969" spans="1:16" s="8" customFormat="1" ht="15" customHeight="1" x14ac:dyDescent="0.25">
      <c r="A1969" s="362" t="s">
        <v>27</v>
      </c>
      <c r="B1969" s="362" t="s">
        <v>22115</v>
      </c>
      <c r="C1969" s="340" t="s">
        <v>427</v>
      </c>
      <c r="D1969" s="362" t="s">
        <v>428</v>
      </c>
      <c r="E1969" s="362" t="s">
        <v>55</v>
      </c>
      <c r="F1969" s="364">
        <v>7476228</v>
      </c>
      <c r="G1969" s="363">
        <v>20074762280</v>
      </c>
      <c r="H1969" s="365">
        <v>11886</v>
      </c>
      <c r="I1969" s="388">
        <v>16</v>
      </c>
      <c r="J1969" s="378">
        <v>7</v>
      </c>
      <c r="K1969" s="381">
        <v>1932</v>
      </c>
      <c r="L1969" s="369">
        <f t="shared" ca="1" si="30"/>
        <v>91</v>
      </c>
      <c r="M1969" s="299" t="s">
        <v>20</v>
      </c>
      <c r="N1969" s="10" t="s">
        <v>40415</v>
      </c>
      <c r="O1969" s="389"/>
      <c r="P1969" s="386"/>
    </row>
    <row r="1970" spans="1:16" s="8" customFormat="1" ht="15" customHeight="1" x14ac:dyDescent="0.25">
      <c r="A1970" s="362" t="s">
        <v>27</v>
      </c>
      <c r="B1970" s="362" t="s">
        <v>22115</v>
      </c>
      <c r="C1970" s="340" t="s">
        <v>433</v>
      </c>
      <c r="D1970" s="362" t="s">
        <v>434</v>
      </c>
      <c r="E1970" s="362" t="s">
        <v>33</v>
      </c>
      <c r="F1970" s="364">
        <v>8223302</v>
      </c>
      <c r="G1970" s="363">
        <v>20082233025</v>
      </c>
      <c r="H1970" s="365">
        <v>16026</v>
      </c>
      <c r="I1970" s="388">
        <v>16</v>
      </c>
      <c r="J1970" s="378">
        <v>11</v>
      </c>
      <c r="K1970" s="381">
        <v>1943</v>
      </c>
      <c r="L1970" s="369">
        <f t="shared" ca="1" si="30"/>
        <v>80</v>
      </c>
      <c r="M1970" s="299" t="s">
        <v>20</v>
      </c>
      <c r="N1970" s="10" t="s">
        <v>40415</v>
      </c>
      <c r="O1970" s="389"/>
      <c r="P1970" s="386"/>
    </row>
    <row r="1971" spans="1:16" s="8" customFormat="1" ht="15" customHeight="1" x14ac:dyDescent="0.25">
      <c r="A1971" s="362" t="s">
        <v>27</v>
      </c>
      <c r="B1971" s="362" t="s">
        <v>22115</v>
      </c>
      <c r="C1971" s="340" t="s">
        <v>435</v>
      </c>
      <c r="D1971" s="362" t="s">
        <v>436</v>
      </c>
      <c r="E1971" s="362" t="s">
        <v>99</v>
      </c>
      <c r="F1971" s="364">
        <v>4300108</v>
      </c>
      <c r="G1971" s="363">
        <v>20043001087</v>
      </c>
      <c r="H1971" s="365">
        <v>14536</v>
      </c>
      <c r="I1971" s="388">
        <v>18</v>
      </c>
      <c r="J1971" s="378">
        <v>10</v>
      </c>
      <c r="K1971" s="381">
        <v>1939</v>
      </c>
      <c r="L1971" s="369">
        <f t="shared" ca="1" si="30"/>
        <v>84</v>
      </c>
      <c r="M1971" s="299" t="s">
        <v>20</v>
      </c>
      <c r="N1971" s="10" t="s">
        <v>40415</v>
      </c>
      <c r="O1971" s="389"/>
      <c r="P1971" s="386"/>
    </row>
    <row r="1972" spans="1:16" s="8" customFormat="1" ht="15" customHeight="1" x14ac:dyDescent="0.25">
      <c r="A1972" s="362" t="s">
        <v>36</v>
      </c>
      <c r="B1972" s="362" t="s">
        <v>22115</v>
      </c>
      <c r="C1972" s="340" t="s">
        <v>440</v>
      </c>
      <c r="D1972" s="362" t="s">
        <v>441</v>
      </c>
      <c r="E1972" s="362" t="s">
        <v>55</v>
      </c>
      <c r="F1972" s="364">
        <v>7343339</v>
      </c>
      <c r="G1972" s="363">
        <v>20073433399</v>
      </c>
      <c r="H1972" s="365">
        <v>11502</v>
      </c>
      <c r="I1972" s="388">
        <v>28</v>
      </c>
      <c r="J1972" s="378">
        <v>6</v>
      </c>
      <c r="K1972" s="381">
        <v>1931</v>
      </c>
      <c r="L1972" s="369">
        <f t="shared" ca="1" si="30"/>
        <v>92</v>
      </c>
      <c r="M1972" s="299" t="s">
        <v>20</v>
      </c>
      <c r="N1972" s="10" t="s">
        <v>40415</v>
      </c>
      <c r="O1972" s="389"/>
      <c r="P1972" s="386"/>
    </row>
    <row r="1973" spans="1:16" s="8" customFormat="1" ht="15" customHeight="1" x14ac:dyDescent="0.25">
      <c r="A1973" s="362" t="s">
        <v>27</v>
      </c>
      <c r="B1973" s="362" t="s">
        <v>22115</v>
      </c>
      <c r="C1973" s="340" t="s">
        <v>442</v>
      </c>
      <c r="D1973" s="362" t="s">
        <v>443</v>
      </c>
      <c r="E1973" s="362" t="s">
        <v>33</v>
      </c>
      <c r="F1973" s="364">
        <v>5478201</v>
      </c>
      <c r="G1973" s="363">
        <v>27054782018</v>
      </c>
      <c r="H1973" s="365">
        <v>17115</v>
      </c>
      <c r="I1973" s="388">
        <v>9</v>
      </c>
      <c r="J1973" s="378">
        <v>11</v>
      </c>
      <c r="K1973" s="381">
        <v>1946</v>
      </c>
      <c r="L1973" s="369">
        <f t="shared" ca="1" si="30"/>
        <v>77</v>
      </c>
      <c r="M1973" s="299" t="s">
        <v>20</v>
      </c>
      <c r="N1973" s="10" t="s">
        <v>28854</v>
      </c>
      <c r="O1973" s="389"/>
      <c r="P1973" s="386"/>
    </row>
    <row r="1974" spans="1:16" s="8" customFormat="1" ht="15" customHeight="1" x14ac:dyDescent="0.25">
      <c r="A1974" s="362" t="s">
        <v>193</v>
      </c>
      <c r="B1974" s="362" t="s">
        <v>22115</v>
      </c>
      <c r="C1974" s="340" t="s">
        <v>444</v>
      </c>
      <c r="D1974" s="362" t="s">
        <v>445</v>
      </c>
      <c r="E1974" s="362" t="s">
        <v>33</v>
      </c>
      <c r="F1974" s="364">
        <v>5870886</v>
      </c>
      <c r="G1974" s="363">
        <v>27058708866</v>
      </c>
      <c r="H1974" s="365">
        <v>17706</v>
      </c>
      <c r="I1974" s="388">
        <v>22</v>
      </c>
      <c r="J1974" s="378">
        <v>6</v>
      </c>
      <c r="K1974" s="381">
        <v>1948</v>
      </c>
      <c r="L1974" s="369">
        <f t="shared" ca="1" si="30"/>
        <v>75</v>
      </c>
      <c r="M1974" s="299" t="s">
        <v>20</v>
      </c>
      <c r="N1974" s="10" t="s">
        <v>28854</v>
      </c>
      <c r="O1974" s="389"/>
      <c r="P1974" s="386"/>
    </row>
    <row r="1975" spans="1:16" s="8" customFormat="1" ht="15" customHeight="1" x14ac:dyDescent="0.25">
      <c r="A1975" s="362" t="s">
        <v>27</v>
      </c>
      <c r="B1975" s="362" t="s">
        <v>22115</v>
      </c>
      <c r="C1975" s="340" t="s">
        <v>446</v>
      </c>
      <c r="D1975" s="362" t="s">
        <v>447</v>
      </c>
      <c r="E1975" s="362" t="s">
        <v>99</v>
      </c>
      <c r="F1975" s="364">
        <v>7036685</v>
      </c>
      <c r="G1975" s="363">
        <v>20070366852</v>
      </c>
      <c r="H1975" s="365">
        <v>11467</v>
      </c>
      <c r="I1975" s="388">
        <v>24</v>
      </c>
      <c r="J1975" s="378">
        <v>5</v>
      </c>
      <c r="K1975" s="381">
        <v>1931</v>
      </c>
      <c r="L1975" s="369">
        <f t="shared" ca="1" si="30"/>
        <v>92</v>
      </c>
      <c r="M1975" s="299" t="s">
        <v>20</v>
      </c>
      <c r="N1975" s="10" t="s">
        <v>40415</v>
      </c>
      <c r="O1975" s="389"/>
      <c r="P1975" s="386"/>
    </row>
    <row r="1976" spans="1:16" s="8" customFormat="1" ht="15" customHeight="1" x14ac:dyDescent="0.25">
      <c r="A1976" s="362" t="s">
        <v>59</v>
      </c>
      <c r="B1976" s="362" t="s">
        <v>22115</v>
      </c>
      <c r="C1976" s="340" t="s">
        <v>448</v>
      </c>
      <c r="D1976" s="362" t="s">
        <v>449</v>
      </c>
      <c r="E1976" s="362" t="s">
        <v>33</v>
      </c>
      <c r="F1976" s="364">
        <v>5662233</v>
      </c>
      <c r="G1976" s="363">
        <v>20056622331</v>
      </c>
      <c r="H1976" s="365">
        <v>14551</v>
      </c>
      <c r="I1976" s="388">
        <v>2</v>
      </c>
      <c r="J1976" s="378">
        <v>11</v>
      </c>
      <c r="K1976" s="381">
        <v>1939</v>
      </c>
      <c r="L1976" s="369">
        <f t="shared" ca="1" si="30"/>
        <v>84</v>
      </c>
      <c r="M1976" s="299" t="s">
        <v>20</v>
      </c>
      <c r="N1976" s="10" t="s">
        <v>40415</v>
      </c>
      <c r="O1976" s="389"/>
      <c r="P1976" s="386"/>
    </row>
    <row r="1977" spans="1:16" s="8" customFormat="1" ht="15" customHeight="1" x14ac:dyDescent="0.25">
      <c r="A1977" s="362" t="s">
        <v>193</v>
      </c>
      <c r="B1977" s="362" t="s">
        <v>22115</v>
      </c>
      <c r="C1977" s="340" t="s">
        <v>459</v>
      </c>
      <c r="D1977" s="362" t="s">
        <v>460</v>
      </c>
      <c r="E1977" s="362" t="s">
        <v>33</v>
      </c>
      <c r="F1977" s="364">
        <v>5193203</v>
      </c>
      <c r="G1977" s="363">
        <v>20051932030</v>
      </c>
      <c r="H1977" s="365">
        <v>15278</v>
      </c>
      <c r="I1977" s="388">
        <v>29</v>
      </c>
      <c r="J1977" s="378">
        <v>10</v>
      </c>
      <c r="K1977" s="381">
        <v>1941</v>
      </c>
      <c r="L1977" s="369">
        <f t="shared" ca="1" si="30"/>
        <v>82</v>
      </c>
      <c r="M1977" s="299" t="s">
        <v>20</v>
      </c>
      <c r="N1977" s="10" t="s">
        <v>40415</v>
      </c>
      <c r="O1977" s="389"/>
      <c r="P1977" s="386"/>
    </row>
    <row r="1978" spans="1:16" s="8" customFormat="1" ht="15" customHeight="1" x14ac:dyDescent="0.25">
      <c r="A1978" s="362" t="s">
        <v>23</v>
      </c>
      <c r="B1978" s="362" t="s">
        <v>22115</v>
      </c>
      <c r="C1978" s="340" t="s">
        <v>468</v>
      </c>
      <c r="D1978" s="362" t="s">
        <v>469</v>
      </c>
      <c r="E1978" s="362" t="s">
        <v>99</v>
      </c>
      <c r="F1978" s="364">
        <v>6175460</v>
      </c>
      <c r="G1978" s="363">
        <v>20061754602</v>
      </c>
      <c r="H1978" s="365">
        <v>14390</v>
      </c>
      <c r="I1978" s="388">
        <v>25</v>
      </c>
      <c r="J1978" s="378">
        <v>5</v>
      </c>
      <c r="K1978" s="381">
        <v>1939</v>
      </c>
      <c r="L1978" s="369">
        <f t="shared" ca="1" si="30"/>
        <v>84</v>
      </c>
      <c r="M1978" s="299" t="s">
        <v>20</v>
      </c>
      <c r="N1978" s="10" t="s">
        <v>40415</v>
      </c>
      <c r="O1978" s="389"/>
      <c r="P1978" s="386"/>
    </row>
    <row r="1979" spans="1:16" s="8" customFormat="1" ht="15" customHeight="1" x14ac:dyDescent="0.25">
      <c r="A1979" s="362" t="s">
        <v>27</v>
      </c>
      <c r="B1979" s="362" t="s">
        <v>22115</v>
      </c>
      <c r="C1979" s="340" t="s">
        <v>470</v>
      </c>
      <c r="D1979" s="362" t="s">
        <v>471</v>
      </c>
      <c r="E1979" s="362" t="s">
        <v>33</v>
      </c>
      <c r="F1979" s="364">
        <v>4925607</v>
      </c>
      <c r="G1979" s="363">
        <v>20049256079</v>
      </c>
      <c r="H1979" s="365">
        <v>16507</v>
      </c>
      <c r="I1979" s="388">
        <v>11</v>
      </c>
      <c r="J1979" s="378">
        <v>3</v>
      </c>
      <c r="K1979" s="381">
        <v>1945</v>
      </c>
      <c r="L1979" s="369">
        <f t="shared" ca="1" si="30"/>
        <v>79</v>
      </c>
      <c r="M1979" s="299" t="s">
        <v>20</v>
      </c>
      <c r="N1979" s="10" t="s">
        <v>40415</v>
      </c>
      <c r="O1979" s="389"/>
      <c r="P1979" s="386"/>
    </row>
    <row r="1980" spans="1:16" s="8" customFormat="1" ht="15" customHeight="1" x14ac:dyDescent="0.25">
      <c r="A1980" s="362" t="s">
        <v>27</v>
      </c>
      <c r="B1980" s="362" t="s">
        <v>22115</v>
      </c>
      <c r="C1980" s="340" t="s">
        <v>475</v>
      </c>
      <c r="D1980" s="362" t="s">
        <v>476</v>
      </c>
      <c r="E1980" s="362" t="s">
        <v>33</v>
      </c>
      <c r="F1980" s="364">
        <v>4632278</v>
      </c>
      <c r="G1980" s="363">
        <v>23046322789</v>
      </c>
      <c r="H1980" s="365">
        <v>16669</v>
      </c>
      <c r="I1980" s="388">
        <v>20</v>
      </c>
      <c r="J1980" s="378">
        <v>8</v>
      </c>
      <c r="K1980" s="381">
        <v>1945</v>
      </c>
      <c r="L1980" s="369">
        <f t="shared" ca="1" si="30"/>
        <v>78</v>
      </c>
      <c r="M1980" s="299" t="s">
        <v>20</v>
      </c>
      <c r="N1980" s="10" t="s">
        <v>40415</v>
      </c>
      <c r="O1980" s="389" t="s">
        <v>30658</v>
      </c>
      <c r="P1980" s="386">
        <v>30682</v>
      </c>
    </row>
    <row r="1981" spans="1:16" s="8" customFormat="1" ht="15" customHeight="1" x14ac:dyDescent="0.25">
      <c r="A1981" s="362" t="s">
        <v>5006</v>
      </c>
      <c r="B1981" s="362" t="s">
        <v>22115</v>
      </c>
      <c r="C1981" s="340" t="s">
        <v>29556</v>
      </c>
      <c r="D1981" s="362" t="s">
        <v>29557</v>
      </c>
      <c r="E1981" s="362" t="s">
        <v>45</v>
      </c>
      <c r="F1981" s="364">
        <v>920594</v>
      </c>
      <c r="G1981" s="363">
        <v>27009205948</v>
      </c>
      <c r="H1981" s="365">
        <v>13767</v>
      </c>
      <c r="I1981" s="388">
        <v>9</v>
      </c>
      <c r="J1981" s="378">
        <v>9</v>
      </c>
      <c r="K1981" s="381">
        <v>1937</v>
      </c>
      <c r="L1981" s="369">
        <f t="shared" ca="1" si="30"/>
        <v>86</v>
      </c>
      <c r="M1981" s="299" t="s">
        <v>20</v>
      </c>
      <c r="N1981" s="10" t="s">
        <v>28854</v>
      </c>
      <c r="O1981" s="389"/>
      <c r="P1981" s="386"/>
    </row>
    <row r="1982" spans="1:16" s="8" customFormat="1" ht="15" customHeight="1" x14ac:dyDescent="0.25">
      <c r="A1982" s="362" t="s">
        <v>27</v>
      </c>
      <c r="B1982" s="362" t="s">
        <v>22115</v>
      </c>
      <c r="C1982" s="340" t="s">
        <v>479</v>
      </c>
      <c r="D1982" s="362" t="s">
        <v>480</v>
      </c>
      <c r="E1982" s="362">
        <v>34</v>
      </c>
      <c r="F1982" s="364">
        <v>6352624</v>
      </c>
      <c r="G1982" s="363">
        <v>20063526240</v>
      </c>
      <c r="H1982" s="365">
        <v>15540</v>
      </c>
      <c r="I1982" s="388">
        <v>18</v>
      </c>
      <c r="J1982" s="378">
        <v>7</v>
      </c>
      <c r="K1982" s="381">
        <v>1942</v>
      </c>
      <c r="L1982" s="369">
        <f t="shared" ca="1" si="30"/>
        <v>81</v>
      </c>
      <c r="M1982" s="299" t="s">
        <v>20</v>
      </c>
      <c r="N1982" s="10" t="s">
        <v>40415</v>
      </c>
      <c r="O1982" s="389"/>
      <c r="P1982" s="386"/>
    </row>
    <row r="1983" spans="1:16" s="8" customFormat="1" ht="15" customHeight="1" x14ac:dyDescent="0.25">
      <c r="A1983" s="362" t="s">
        <v>23</v>
      </c>
      <c r="B1983" s="362" t="s">
        <v>22115</v>
      </c>
      <c r="C1983" s="340" t="s">
        <v>481</v>
      </c>
      <c r="D1983" s="362" t="s">
        <v>31115</v>
      </c>
      <c r="E1983" s="362" t="s">
        <v>33</v>
      </c>
      <c r="F1983" s="364">
        <v>7896421</v>
      </c>
      <c r="G1983" s="363">
        <v>23078964219</v>
      </c>
      <c r="H1983" s="365">
        <v>15466</v>
      </c>
      <c r="I1983" s="388">
        <v>5</v>
      </c>
      <c r="J1983" s="378">
        <v>5</v>
      </c>
      <c r="K1983" s="381">
        <v>1942</v>
      </c>
      <c r="L1983" s="369">
        <f t="shared" ca="1" si="30"/>
        <v>81</v>
      </c>
      <c r="M1983" s="299" t="s">
        <v>20</v>
      </c>
      <c r="N1983" s="10" t="s">
        <v>40415</v>
      </c>
      <c r="O1983" s="389"/>
      <c r="P1983" s="386"/>
    </row>
    <row r="1984" spans="1:16" s="8" customFormat="1" ht="15" customHeight="1" x14ac:dyDescent="0.25">
      <c r="A1984" s="362" t="s">
        <v>193</v>
      </c>
      <c r="B1984" s="362" t="s">
        <v>22115</v>
      </c>
      <c r="C1984" s="340" t="s">
        <v>482</v>
      </c>
      <c r="D1984" s="362" t="s">
        <v>483</v>
      </c>
      <c r="E1984" s="362" t="s">
        <v>45</v>
      </c>
      <c r="F1984" s="364">
        <v>6682205</v>
      </c>
      <c r="G1984" s="363">
        <v>20066822053</v>
      </c>
      <c r="H1984" s="365">
        <v>13372</v>
      </c>
      <c r="I1984" s="388">
        <v>10</v>
      </c>
      <c r="J1984" s="378">
        <v>8</v>
      </c>
      <c r="K1984" s="381">
        <v>1936</v>
      </c>
      <c r="L1984" s="369">
        <f t="shared" ca="1" si="30"/>
        <v>87</v>
      </c>
      <c r="M1984" s="299" t="s">
        <v>20</v>
      </c>
      <c r="N1984" s="10" t="s">
        <v>40415</v>
      </c>
      <c r="O1984" s="389"/>
      <c r="P1984" s="386"/>
    </row>
    <row r="1985" spans="1:16" s="8" customFormat="1" ht="15" customHeight="1" x14ac:dyDescent="0.25">
      <c r="A1985" s="362" t="s">
        <v>36</v>
      </c>
      <c r="B1985" s="362" t="s">
        <v>22115</v>
      </c>
      <c r="C1985" s="340" t="s">
        <v>484</v>
      </c>
      <c r="D1985" s="362" t="s">
        <v>485</v>
      </c>
      <c r="E1985" s="362" t="s">
        <v>99</v>
      </c>
      <c r="F1985" s="364">
        <v>7363825</v>
      </c>
      <c r="G1985" s="363">
        <v>23073638259</v>
      </c>
      <c r="H1985" s="365">
        <v>16348</v>
      </c>
      <c r="I1985" s="388">
        <v>3</v>
      </c>
      <c r="J1985" s="378">
        <v>10</v>
      </c>
      <c r="K1985" s="381">
        <v>1944</v>
      </c>
      <c r="L1985" s="369">
        <f t="shared" ca="1" si="30"/>
        <v>79</v>
      </c>
      <c r="M1985" s="299" t="s">
        <v>20</v>
      </c>
      <c r="N1985" s="10" t="s">
        <v>40415</v>
      </c>
      <c r="O1985" s="389"/>
      <c r="P1985" s="386"/>
    </row>
    <row r="1986" spans="1:16" s="8" customFormat="1" ht="15" customHeight="1" x14ac:dyDescent="0.25">
      <c r="A1986" s="362" t="s">
        <v>193</v>
      </c>
      <c r="B1986" s="362" t="s">
        <v>22115</v>
      </c>
      <c r="C1986" s="340" t="s">
        <v>486</v>
      </c>
      <c r="D1986" s="362" t="s">
        <v>487</v>
      </c>
      <c r="E1986" s="362" t="s">
        <v>33</v>
      </c>
      <c r="F1986" s="364">
        <v>8095267</v>
      </c>
      <c r="G1986" s="363">
        <v>20080952679</v>
      </c>
      <c r="H1986" s="365">
        <v>16957</v>
      </c>
      <c r="I1986" s="388">
        <v>4</v>
      </c>
      <c r="J1986" s="378">
        <v>6</v>
      </c>
      <c r="K1986" s="381">
        <v>1946</v>
      </c>
      <c r="L1986" s="369">
        <f t="shared" ref="L1986:L2049" ca="1" si="31">DATEDIF(H1986,TODAY(),"Y")</f>
        <v>77</v>
      </c>
      <c r="M1986" s="299" t="s">
        <v>20</v>
      </c>
      <c r="N1986" s="10" t="s">
        <v>40415</v>
      </c>
      <c r="O1986" s="389"/>
      <c r="P1986" s="386"/>
    </row>
    <row r="1987" spans="1:16" s="8" customFormat="1" ht="15" customHeight="1" x14ac:dyDescent="0.25">
      <c r="A1987" s="362" t="s">
        <v>33761</v>
      </c>
      <c r="B1987" s="362" t="s">
        <v>22115</v>
      </c>
      <c r="C1987" s="340" t="s">
        <v>491</v>
      </c>
      <c r="D1987" s="362" t="s">
        <v>492</v>
      </c>
      <c r="E1987" s="362" t="s">
        <v>33</v>
      </c>
      <c r="F1987" s="364">
        <v>7563945</v>
      </c>
      <c r="G1987" s="363">
        <v>20075639458</v>
      </c>
      <c r="H1987" s="365">
        <v>14407</v>
      </c>
      <c r="I1987" s="388">
        <v>11</v>
      </c>
      <c r="J1987" s="378">
        <v>6</v>
      </c>
      <c r="K1987" s="381">
        <v>1939</v>
      </c>
      <c r="L1987" s="369">
        <f t="shared" ca="1" si="31"/>
        <v>84</v>
      </c>
      <c r="M1987" s="299" t="s">
        <v>20</v>
      </c>
      <c r="N1987" s="10" t="s">
        <v>40415</v>
      </c>
      <c r="O1987" s="389"/>
      <c r="P1987" s="386"/>
    </row>
    <row r="1988" spans="1:16" s="8" customFormat="1" ht="15" customHeight="1" x14ac:dyDescent="0.25">
      <c r="A1988" s="362" t="s">
        <v>179</v>
      </c>
      <c r="B1988" s="362" t="s">
        <v>22115</v>
      </c>
      <c r="C1988" s="340" t="s">
        <v>493</v>
      </c>
      <c r="D1988" s="362" t="s">
        <v>494</v>
      </c>
      <c r="E1988" s="362" t="s">
        <v>45</v>
      </c>
      <c r="F1988" s="364">
        <v>7496244</v>
      </c>
      <c r="G1988" s="363">
        <v>20074962441</v>
      </c>
      <c r="H1988" s="365">
        <v>12473</v>
      </c>
      <c r="I1988" s="388">
        <v>23</v>
      </c>
      <c r="J1988" s="378">
        <v>2</v>
      </c>
      <c r="K1988" s="381">
        <v>1934</v>
      </c>
      <c r="L1988" s="369">
        <f t="shared" ca="1" si="31"/>
        <v>90</v>
      </c>
      <c r="M1988" s="299" t="s">
        <v>20</v>
      </c>
      <c r="N1988" s="10" t="s">
        <v>40415</v>
      </c>
      <c r="O1988" s="389"/>
      <c r="P1988" s="386"/>
    </row>
    <row r="1989" spans="1:16" s="8" customFormat="1" ht="15" customHeight="1" x14ac:dyDescent="0.25">
      <c r="A1989" s="362" t="s">
        <v>193</v>
      </c>
      <c r="B1989" s="362" t="s">
        <v>22115</v>
      </c>
      <c r="C1989" s="340" t="s">
        <v>498</v>
      </c>
      <c r="D1989" s="362" t="s">
        <v>499</v>
      </c>
      <c r="E1989" s="362" t="s">
        <v>45</v>
      </c>
      <c r="F1989" s="364">
        <v>6719944</v>
      </c>
      <c r="G1989" s="363">
        <v>20067199449</v>
      </c>
      <c r="H1989" s="365">
        <v>15414</v>
      </c>
      <c r="I1989" s="388">
        <v>14</v>
      </c>
      <c r="J1989" s="378">
        <v>3</v>
      </c>
      <c r="K1989" s="381">
        <v>1942</v>
      </c>
      <c r="L1989" s="369">
        <f t="shared" ca="1" si="31"/>
        <v>82</v>
      </c>
      <c r="M1989" s="299" t="s">
        <v>20</v>
      </c>
      <c r="N1989" s="10" t="s">
        <v>40415</v>
      </c>
      <c r="O1989" s="389"/>
      <c r="P1989" s="386"/>
    </row>
    <row r="1990" spans="1:16" s="8" customFormat="1" ht="15" customHeight="1" x14ac:dyDescent="0.25">
      <c r="A1990" s="362" t="s">
        <v>193</v>
      </c>
      <c r="B1990" s="362" t="s">
        <v>22115</v>
      </c>
      <c r="C1990" s="340" t="s">
        <v>500</v>
      </c>
      <c r="D1990" s="362" t="s">
        <v>501</v>
      </c>
      <c r="E1990" s="362" t="s">
        <v>33</v>
      </c>
      <c r="F1990" s="364">
        <v>4893554</v>
      </c>
      <c r="G1990" s="363">
        <v>20048935541</v>
      </c>
      <c r="H1990" s="365">
        <v>14910</v>
      </c>
      <c r="I1990" s="388">
        <v>26</v>
      </c>
      <c r="J1990" s="378">
        <v>10</v>
      </c>
      <c r="K1990" s="381">
        <v>1940</v>
      </c>
      <c r="L1990" s="369">
        <f t="shared" ca="1" si="31"/>
        <v>83</v>
      </c>
      <c r="M1990" s="299" t="s">
        <v>20</v>
      </c>
      <c r="N1990" s="10" t="s">
        <v>40415</v>
      </c>
      <c r="O1990" s="389" t="s">
        <v>30658</v>
      </c>
      <c r="P1990" s="386" t="s">
        <v>177</v>
      </c>
    </row>
    <row r="1991" spans="1:16" s="8" customFormat="1" ht="15" customHeight="1" x14ac:dyDescent="0.25">
      <c r="A1991" s="362" t="s">
        <v>27</v>
      </c>
      <c r="B1991" s="362" t="s">
        <v>22115</v>
      </c>
      <c r="C1991" s="340" t="s">
        <v>506</v>
      </c>
      <c r="D1991" s="362" t="s">
        <v>507</v>
      </c>
      <c r="E1991" s="362" t="s">
        <v>30</v>
      </c>
      <c r="F1991" s="364">
        <v>7770995</v>
      </c>
      <c r="G1991" s="363">
        <v>23077709959</v>
      </c>
      <c r="H1991" s="365">
        <v>16867</v>
      </c>
      <c r="I1991" s="388">
        <v>6</v>
      </c>
      <c r="J1991" s="378">
        <v>3</v>
      </c>
      <c r="K1991" s="381">
        <v>1946</v>
      </c>
      <c r="L1991" s="369">
        <f t="shared" ca="1" si="31"/>
        <v>78</v>
      </c>
      <c r="M1991" s="299" t="s">
        <v>20</v>
      </c>
      <c r="N1991" s="10" t="s">
        <v>40415</v>
      </c>
      <c r="O1991" s="389"/>
      <c r="P1991" s="386"/>
    </row>
    <row r="1992" spans="1:16" s="8" customFormat="1" ht="15" customHeight="1" x14ac:dyDescent="0.25">
      <c r="A1992" s="362" t="s">
        <v>27</v>
      </c>
      <c r="B1992" s="362" t="s">
        <v>22115</v>
      </c>
      <c r="C1992" s="340" t="s">
        <v>513</v>
      </c>
      <c r="D1992" s="362" t="s">
        <v>514</v>
      </c>
      <c r="E1992" s="362" t="s">
        <v>45</v>
      </c>
      <c r="F1992" s="364">
        <v>5609562</v>
      </c>
      <c r="G1992" s="363">
        <v>20056095625</v>
      </c>
      <c r="H1992" s="365">
        <v>13545</v>
      </c>
      <c r="I1992" s="388">
        <v>30</v>
      </c>
      <c r="J1992" s="378">
        <v>1</v>
      </c>
      <c r="K1992" s="381">
        <v>1937</v>
      </c>
      <c r="L1992" s="369">
        <f t="shared" ca="1" si="31"/>
        <v>87</v>
      </c>
      <c r="M1992" s="299" t="s">
        <v>20</v>
      </c>
      <c r="N1992" s="10" t="s">
        <v>40415</v>
      </c>
      <c r="O1992" s="389"/>
      <c r="P1992" s="386"/>
    </row>
    <row r="1993" spans="1:16" s="8" customFormat="1" ht="15" customHeight="1" x14ac:dyDescent="0.25">
      <c r="A1993" s="362">
        <v>17</v>
      </c>
      <c r="B1993" s="362" t="s">
        <v>22115</v>
      </c>
      <c r="C1993" s="340" t="s">
        <v>515</v>
      </c>
      <c r="D1993" s="362" t="s">
        <v>516</v>
      </c>
      <c r="E1993" s="362" t="s">
        <v>99</v>
      </c>
      <c r="F1993" s="364">
        <v>4865943</v>
      </c>
      <c r="G1993" s="363">
        <v>20048659439</v>
      </c>
      <c r="H1993" s="365">
        <v>10262</v>
      </c>
      <c r="I1993" s="388">
        <v>4</v>
      </c>
      <c r="J1993" s="378">
        <v>2</v>
      </c>
      <c r="K1993" s="381">
        <v>1928</v>
      </c>
      <c r="L1993" s="369">
        <f t="shared" ca="1" si="31"/>
        <v>96</v>
      </c>
      <c r="M1993" s="299" t="s">
        <v>20</v>
      </c>
      <c r="N1993" s="10" t="s">
        <v>40415</v>
      </c>
      <c r="O1993" s="389"/>
      <c r="P1993" s="386"/>
    </row>
    <row r="1994" spans="1:16" s="8" customFormat="1" ht="15" customHeight="1" x14ac:dyDescent="0.25">
      <c r="A1994" s="362" t="s">
        <v>27</v>
      </c>
      <c r="B1994" s="362" t="s">
        <v>22115</v>
      </c>
      <c r="C1994" s="340" t="s">
        <v>517</v>
      </c>
      <c r="D1994" s="362" t="s">
        <v>518</v>
      </c>
      <c r="E1994" s="362" t="s">
        <v>33</v>
      </c>
      <c r="F1994" s="364">
        <v>4199256</v>
      </c>
      <c r="G1994" s="363">
        <v>20041992566</v>
      </c>
      <c r="H1994" s="365">
        <v>13439</v>
      </c>
      <c r="I1994" s="388">
        <v>16</v>
      </c>
      <c r="J1994" s="378">
        <v>10</v>
      </c>
      <c r="K1994" s="381">
        <v>1936</v>
      </c>
      <c r="L1994" s="369">
        <f t="shared" ca="1" si="31"/>
        <v>87</v>
      </c>
      <c r="M1994" s="299" t="s">
        <v>20</v>
      </c>
      <c r="N1994" s="10" t="s">
        <v>40415</v>
      </c>
      <c r="O1994" s="389"/>
      <c r="P1994" s="386"/>
    </row>
    <row r="1995" spans="1:16" s="8" customFormat="1" ht="15" customHeight="1" x14ac:dyDescent="0.25">
      <c r="A1995" s="362" t="s">
        <v>27</v>
      </c>
      <c r="B1995" s="362" t="s">
        <v>22115</v>
      </c>
      <c r="C1995" s="340" t="s">
        <v>519</v>
      </c>
      <c r="D1995" s="362" t="s">
        <v>520</v>
      </c>
      <c r="E1995" s="362" t="s">
        <v>45</v>
      </c>
      <c r="F1995" s="364">
        <v>5923083</v>
      </c>
      <c r="G1995" s="363">
        <v>27059230838</v>
      </c>
      <c r="H1995" s="365">
        <v>17692</v>
      </c>
      <c r="I1995" s="388">
        <v>8</v>
      </c>
      <c r="J1995" s="378">
        <v>6</v>
      </c>
      <c r="K1995" s="381">
        <v>1948</v>
      </c>
      <c r="L1995" s="369">
        <f t="shared" ca="1" si="31"/>
        <v>75</v>
      </c>
      <c r="M1995" s="299" t="s">
        <v>20</v>
      </c>
      <c r="N1995" s="10" t="s">
        <v>28854</v>
      </c>
      <c r="O1995" s="389"/>
      <c r="P1995" s="386"/>
    </row>
    <row r="1996" spans="1:16" s="8" customFormat="1" ht="15" customHeight="1" x14ac:dyDescent="0.25">
      <c r="A1996" s="362" t="s">
        <v>27</v>
      </c>
      <c r="B1996" s="362" t="s">
        <v>22115</v>
      </c>
      <c r="C1996" s="340" t="s">
        <v>521</v>
      </c>
      <c r="D1996" s="362" t="s">
        <v>522</v>
      </c>
      <c r="E1996" s="362" t="s">
        <v>33</v>
      </c>
      <c r="F1996" s="364">
        <v>4155038</v>
      </c>
      <c r="G1996" s="363">
        <v>20041550385</v>
      </c>
      <c r="H1996" s="365">
        <v>12868</v>
      </c>
      <c r="I1996" s="388">
        <v>25</v>
      </c>
      <c r="J1996" s="378">
        <v>3</v>
      </c>
      <c r="K1996" s="381">
        <v>1935</v>
      </c>
      <c r="L1996" s="369">
        <f t="shared" ca="1" si="31"/>
        <v>89</v>
      </c>
      <c r="M1996" s="299" t="s">
        <v>20</v>
      </c>
      <c r="N1996" s="10" t="s">
        <v>40415</v>
      </c>
      <c r="O1996" s="389"/>
      <c r="P1996" s="386"/>
    </row>
    <row r="1997" spans="1:16" s="8" customFormat="1" ht="15" customHeight="1" x14ac:dyDescent="0.25">
      <c r="A1997" s="362" t="s">
        <v>33761</v>
      </c>
      <c r="B1997" s="362" t="s">
        <v>22115</v>
      </c>
      <c r="C1997" s="340" t="s">
        <v>523</v>
      </c>
      <c r="D1997" s="362" t="s">
        <v>524</v>
      </c>
      <c r="E1997" s="362" t="s">
        <v>124</v>
      </c>
      <c r="F1997" s="364">
        <v>9964703</v>
      </c>
      <c r="G1997" s="363">
        <v>27099647030</v>
      </c>
      <c r="H1997" s="365">
        <v>12184</v>
      </c>
      <c r="I1997" s="388">
        <v>10</v>
      </c>
      <c r="J1997" s="378">
        <v>5</v>
      </c>
      <c r="K1997" s="381">
        <v>1933</v>
      </c>
      <c r="L1997" s="369">
        <f t="shared" ca="1" si="31"/>
        <v>90</v>
      </c>
      <c r="M1997" s="299" t="s">
        <v>20</v>
      </c>
      <c r="N1997" s="10" t="s">
        <v>28854</v>
      </c>
      <c r="O1997" s="389"/>
      <c r="P1997" s="386"/>
    </row>
    <row r="1998" spans="1:16" s="8" customFormat="1" ht="15" customHeight="1" x14ac:dyDescent="0.25">
      <c r="A1998" s="362">
        <v>11</v>
      </c>
      <c r="B1998" s="362" t="s">
        <v>22115</v>
      </c>
      <c r="C1998" s="340" t="s">
        <v>530</v>
      </c>
      <c r="D1998" s="362" t="s">
        <v>531</v>
      </c>
      <c r="E1998" s="362" t="s">
        <v>99</v>
      </c>
      <c r="F1998" s="364">
        <v>7521304</v>
      </c>
      <c r="G1998" s="363">
        <v>20075213043</v>
      </c>
      <c r="H1998" s="365">
        <v>14154</v>
      </c>
      <c r="I1998" s="388">
        <v>1</v>
      </c>
      <c r="J1998" s="378">
        <v>10</v>
      </c>
      <c r="K1998" s="381">
        <v>1938</v>
      </c>
      <c r="L1998" s="369">
        <f t="shared" ca="1" si="31"/>
        <v>85</v>
      </c>
      <c r="M1998" s="299" t="s">
        <v>20</v>
      </c>
      <c r="N1998" s="10" t="s">
        <v>40415</v>
      </c>
      <c r="O1998" s="389" t="s">
        <v>38298</v>
      </c>
      <c r="P1998" s="386">
        <v>30956</v>
      </c>
    </row>
    <row r="1999" spans="1:16" s="8" customFormat="1" ht="15" customHeight="1" x14ac:dyDescent="0.25">
      <c r="A1999" s="362" t="s">
        <v>193</v>
      </c>
      <c r="B1999" s="362" t="s">
        <v>22115</v>
      </c>
      <c r="C1999" s="340" t="s">
        <v>532</v>
      </c>
      <c r="D1999" s="362" t="s">
        <v>533</v>
      </c>
      <c r="E1999" s="362" t="s">
        <v>77</v>
      </c>
      <c r="F1999" s="364">
        <v>8401126</v>
      </c>
      <c r="G1999" s="363">
        <v>20084011267</v>
      </c>
      <c r="H1999" s="365">
        <v>18525</v>
      </c>
      <c r="I1999" s="388">
        <v>19</v>
      </c>
      <c r="J1999" s="378">
        <v>9</v>
      </c>
      <c r="K1999" s="381">
        <v>1950</v>
      </c>
      <c r="L1999" s="369">
        <f t="shared" ca="1" si="31"/>
        <v>73</v>
      </c>
      <c r="M1999" s="299" t="s">
        <v>20</v>
      </c>
      <c r="N1999" s="10" t="s">
        <v>40415</v>
      </c>
      <c r="O1999" s="389"/>
      <c r="P1999" s="386"/>
    </row>
    <row r="2000" spans="1:16" s="8" customFormat="1" ht="15" customHeight="1" x14ac:dyDescent="0.25">
      <c r="A2000" s="362" t="s">
        <v>36</v>
      </c>
      <c r="B2000" s="362" t="s">
        <v>22115</v>
      </c>
      <c r="C2000" s="340" t="s">
        <v>534</v>
      </c>
      <c r="D2000" s="362" t="s">
        <v>535</v>
      </c>
      <c r="E2000" s="362" t="s">
        <v>45</v>
      </c>
      <c r="F2000" s="364">
        <v>7357240</v>
      </c>
      <c r="G2000" s="363">
        <v>20073572402</v>
      </c>
      <c r="H2000" s="365">
        <v>15177</v>
      </c>
      <c r="I2000" s="388">
        <v>20</v>
      </c>
      <c r="J2000" s="378">
        <v>7</v>
      </c>
      <c r="K2000" s="381">
        <v>1941</v>
      </c>
      <c r="L2000" s="369">
        <f t="shared" ca="1" si="31"/>
        <v>82</v>
      </c>
      <c r="M2000" s="299" t="s">
        <v>20</v>
      </c>
      <c r="N2000" s="10" t="s">
        <v>40415</v>
      </c>
      <c r="O2000" s="389" t="s">
        <v>34607</v>
      </c>
      <c r="P2000" s="386" t="s">
        <v>177</v>
      </c>
    </row>
    <row r="2001" spans="1:16" s="8" customFormat="1" ht="15" customHeight="1" x14ac:dyDescent="0.25">
      <c r="A2001" s="362" t="s">
        <v>36</v>
      </c>
      <c r="B2001" s="362" t="s">
        <v>22115</v>
      </c>
      <c r="C2001" s="340" t="s">
        <v>536</v>
      </c>
      <c r="D2001" s="362" t="s">
        <v>537</v>
      </c>
      <c r="E2001" s="362" t="s">
        <v>99</v>
      </c>
      <c r="F2001" s="364">
        <v>7356760</v>
      </c>
      <c r="G2001" s="363">
        <v>20073567603</v>
      </c>
      <c r="H2001" s="365">
        <v>14941</v>
      </c>
      <c r="I2001" s="388">
        <v>26</v>
      </c>
      <c r="J2001" s="378">
        <v>11</v>
      </c>
      <c r="K2001" s="381">
        <v>1940</v>
      </c>
      <c r="L2001" s="369">
        <f t="shared" ca="1" si="31"/>
        <v>83</v>
      </c>
      <c r="M2001" s="299" t="s">
        <v>20</v>
      </c>
      <c r="N2001" s="10" t="s">
        <v>40415</v>
      </c>
      <c r="O2001" s="389"/>
      <c r="P2001" s="386"/>
    </row>
    <row r="2002" spans="1:16" s="8" customFormat="1" ht="15" customHeight="1" x14ac:dyDescent="0.25">
      <c r="A2002" s="362" t="s">
        <v>23</v>
      </c>
      <c r="B2002" s="362" t="s">
        <v>22115</v>
      </c>
      <c r="C2002" s="340" t="s">
        <v>538</v>
      </c>
      <c r="D2002" s="362" t="s">
        <v>539</v>
      </c>
      <c r="E2002" s="362" t="s">
        <v>124</v>
      </c>
      <c r="F2002" s="364">
        <v>7325953</v>
      </c>
      <c r="G2002" s="363">
        <v>20073259534</v>
      </c>
      <c r="H2002" s="365">
        <v>13709</v>
      </c>
      <c r="I2002" s="388">
        <v>13</v>
      </c>
      <c r="J2002" s="378">
        <v>7</v>
      </c>
      <c r="K2002" s="381">
        <v>1937</v>
      </c>
      <c r="L2002" s="369">
        <f t="shared" ca="1" si="31"/>
        <v>86</v>
      </c>
      <c r="M2002" s="299" t="s">
        <v>20</v>
      </c>
      <c r="N2002" s="10" t="s">
        <v>40415</v>
      </c>
      <c r="O2002" s="389"/>
      <c r="P2002" s="386"/>
    </row>
    <row r="2003" spans="1:16" s="8" customFormat="1" ht="15" customHeight="1" x14ac:dyDescent="0.25">
      <c r="A2003" s="362" t="s">
        <v>27</v>
      </c>
      <c r="B2003" s="362" t="s">
        <v>22115</v>
      </c>
      <c r="C2003" s="340" t="s">
        <v>544</v>
      </c>
      <c r="D2003" s="362" t="s">
        <v>545</v>
      </c>
      <c r="E2003" s="362" t="s">
        <v>124</v>
      </c>
      <c r="F2003" s="364">
        <v>4257187</v>
      </c>
      <c r="G2003" s="363">
        <v>20042571874</v>
      </c>
      <c r="H2003" s="365">
        <v>13893</v>
      </c>
      <c r="I2003" s="388">
        <v>13</v>
      </c>
      <c r="J2003" s="378">
        <v>1</v>
      </c>
      <c r="K2003" s="381">
        <v>1938</v>
      </c>
      <c r="L2003" s="369">
        <f t="shared" ca="1" si="31"/>
        <v>86</v>
      </c>
      <c r="M2003" s="299" t="s">
        <v>20</v>
      </c>
      <c r="N2003" s="10" t="s">
        <v>40415</v>
      </c>
      <c r="O2003" s="389"/>
      <c r="P2003" s="386"/>
    </row>
    <row r="2004" spans="1:16" s="8" customFormat="1" ht="15" customHeight="1" x14ac:dyDescent="0.25">
      <c r="A2004" s="362" t="s">
        <v>36</v>
      </c>
      <c r="B2004" s="362" t="s">
        <v>22115</v>
      </c>
      <c r="C2004" s="340" t="s">
        <v>549</v>
      </c>
      <c r="D2004" s="362" t="s">
        <v>550</v>
      </c>
      <c r="E2004" s="362" t="s">
        <v>99</v>
      </c>
      <c r="F2004" s="364">
        <v>7356145</v>
      </c>
      <c r="G2004" s="363">
        <v>20073561451</v>
      </c>
      <c r="H2004" s="365">
        <v>14753</v>
      </c>
      <c r="I2004" s="388">
        <v>22</v>
      </c>
      <c r="J2004" s="378">
        <v>5</v>
      </c>
      <c r="K2004" s="381">
        <v>1940</v>
      </c>
      <c r="L2004" s="369">
        <f t="shared" ca="1" si="31"/>
        <v>83</v>
      </c>
      <c r="M2004" s="299" t="s">
        <v>20</v>
      </c>
      <c r="N2004" s="10" t="s">
        <v>40415</v>
      </c>
      <c r="O2004" s="389"/>
      <c r="P2004" s="386"/>
    </row>
    <row r="2005" spans="1:16" s="8" customFormat="1" ht="15" customHeight="1" x14ac:dyDescent="0.25">
      <c r="A2005" s="362" t="s">
        <v>252</v>
      </c>
      <c r="B2005" s="362" t="s">
        <v>22115</v>
      </c>
      <c r="C2005" s="340" t="s">
        <v>551</v>
      </c>
      <c r="D2005" s="362" t="s">
        <v>552</v>
      </c>
      <c r="E2005" s="362" t="s">
        <v>30</v>
      </c>
      <c r="F2005" s="364">
        <v>7658584</v>
      </c>
      <c r="G2005" s="363">
        <v>23076585849</v>
      </c>
      <c r="H2005" s="365">
        <v>18220</v>
      </c>
      <c r="I2005" s="388">
        <v>18</v>
      </c>
      <c r="J2005" s="378">
        <v>11</v>
      </c>
      <c r="K2005" s="381">
        <v>1949</v>
      </c>
      <c r="L2005" s="369">
        <f t="shared" ca="1" si="31"/>
        <v>74</v>
      </c>
      <c r="M2005" s="299" t="s">
        <v>20</v>
      </c>
      <c r="N2005" s="10" t="s">
        <v>40415</v>
      </c>
      <c r="O2005" s="389"/>
      <c r="P2005" s="386"/>
    </row>
    <row r="2006" spans="1:16" s="8" customFormat="1" ht="15" customHeight="1" x14ac:dyDescent="0.25">
      <c r="A2006" s="362" t="s">
        <v>179</v>
      </c>
      <c r="B2006" s="362" t="s">
        <v>22115</v>
      </c>
      <c r="C2006" s="340" t="s">
        <v>553</v>
      </c>
      <c r="D2006" s="362" t="s">
        <v>554</v>
      </c>
      <c r="E2006" s="362" t="s">
        <v>55</v>
      </c>
      <c r="F2006" s="364">
        <v>7500275</v>
      </c>
      <c r="G2006" s="363">
        <v>20075002751</v>
      </c>
      <c r="H2006" s="365">
        <v>13281</v>
      </c>
      <c r="I2006" s="388">
        <v>11</v>
      </c>
      <c r="J2006" s="378">
        <v>5</v>
      </c>
      <c r="K2006" s="381">
        <v>1936</v>
      </c>
      <c r="L2006" s="369">
        <f t="shared" ca="1" si="31"/>
        <v>87</v>
      </c>
      <c r="M2006" s="299" t="s">
        <v>20</v>
      </c>
      <c r="N2006" s="10" t="s">
        <v>40415</v>
      </c>
      <c r="O2006" s="389"/>
      <c r="P2006" s="386"/>
    </row>
    <row r="2007" spans="1:16" s="8" customFormat="1" ht="15" customHeight="1" x14ac:dyDescent="0.25">
      <c r="A2007" s="362" t="s">
        <v>59</v>
      </c>
      <c r="B2007" s="362" t="s">
        <v>22115</v>
      </c>
      <c r="C2007" s="340" t="s">
        <v>558</v>
      </c>
      <c r="D2007" s="362" t="s">
        <v>559</v>
      </c>
      <c r="E2007" s="362" t="s">
        <v>99</v>
      </c>
      <c r="F2007" s="364">
        <v>7537405</v>
      </c>
      <c r="G2007" s="363">
        <v>20075374055</v>
      </c>
      <c r="H2007" s="365">
        <v>15173</v>
      </c>
      <c r="I2007" s="388">
        <v>16</v>
      </c>
      <c r="J2007" s="378">
        <v>7</v>
      </c>
      <c r="K2007" s="381">
        <v>1941</v>
      </c>
      <c r="L2007" s="369">
        <f t="shared" ca="1" si="31"/>
        <v>82</v>
      </c>
      <c r="M2007" s="299" t="s">
        <v>20</v>
      </c>
      <c r="N2007" s="10" t="s">
        <v>40415</v>
      </c>
      <c r="O2007" s="389"/>
      <c r="P2007" s="386"/>
    </row>
    <row r="2008" spans="1:16" s="8" customFormat="1" ht="15" customHeight="1" x14ac:dyDescent="0.25">
      <c r="A2008" s="362" t="s">
        <v>99</v>
      </c>
      <c r="B2008" s="362" t="s">
        <v>22115</v>
      </c>
      <c r="C2008" s="340" t="s">
        <v>562</v>
      </c>
      <c r="D2008" s="362" t="s">
        <v>563</v>
      </c>
      <c r="E2008" s="362" t="s">
        <v>99</v>
      </c>
      <c r="F2008" s="364">
        <v>6890732</v>
      </c>
      <c r="G2008" s="363">
        <v>20068907323</v>
      </c>
      <c r="H2008" s="365">
        <v>14951</v>
      </c>
      <c r="I2008" s="388">
        <v>6</v>
      </c>
      <c r="J2008" s="378">
        <v>12</v>
      </c>
      <c r="K2008" s="381">
        <v>1940</v>
      </c>
      <c r="L2008" s="369">
        <f t="shared" ca="1" si="31"/>
        <v>83</v>
      </c>
      <c r="M2008" s="299" t="s">
        <v>20</v>
      </c>
      <c r="N2008" s="10" t="s">
        <v>40415</v>
      </c>
      <c r="O2008" s="389"/>
      <c r="P2008" s="386"/>
    </row>
    <row r="2009" spans="1:16" s="8" customFormat="1" ht="15" customHeight="1" x14ac:dyDescent="0.25">
      <c r="A2009" s="362" t="s">
        <v>59</v>
      </c>
      <c r="B2009" s="362" t="s">
        <v>22115</v>
      </c>
      <c r="C2009" s="340" t="s">
        <v>564</v>
      </c>
      <c r="D2009" s="362" t="s">
        <v>565</v>
      </c>
      <c r="E2009" s="362" t="s">
        <v>55</v>
      </c>
      <c r="F2009" s="364">
        <v>6336925</v>
      </c>
      <c r="G2009" s="363">
        <v>20063369250</v>
      </c>
      <c r="H2009" s="365">
        <v>13028</v>
      </c>
      <c r="I2009" s="388">
        <v>1</v>
      </c>
      <c r="J2009" s="378">
        <v>9</v>
      </c>
      <c r="K2009" s="381">
        <v>1935</v>
      </c>
      <c r="L2009" s="369">
        <f t="shared" ca="1" si="31"/>
        <v>88</v>
      </c>
      <c r="M2009" s="299" t="s">
        <v>20</v>
      </c>
      <c r="N2009" s="10" t="s">
        <v>40415</v>
      </c>
      <c r="O2009" s="389"/>
      <c r="P2009" s="386"/>
    </row>
    <row r="2010" spans="1:16" s="8" customFormat="1" ht="15" customHeight="1" x14ac:dyDescent="0.25">
      <c r="A2010" s="362" t="s">
        <v>179</v>
      </c>
      <c r="B2010" s="362" t="s">
        <v>22115</v>
      </c>
      <c r="C2010" s="340" t="s">
        <v>566</v>
      </c>
      <c r="D2010" s="362" t="s">
        <v>567</v>
      </c>
      <c r="E2010" s="362" t="s">
        <v>33</v>
      </c>
      <c r="F2010" s="364">
        <v>8222988</v>
      </c>
      <c r="G2010" s="363">
        <v>20082229885</v>
      </c>
      <c r="H2010" s="365">
        <v>15913</v>
      </c>
      <c r="I2010" s="388">
        <v>26</v>
      </c>
      <c r="J2010" s="378">
        <v>7</v>
      </c>
      <c r="K2010" s="381">
        <v>1943</v>
      </c>
      <c r="L2010" s="369">
        <f t="shared" ca="1" si="31"/>
        <v>80</v>
      </c>
      <c r="M2010" s="299" t="s">
        <v>20</v>
      </c>
      <c r="N2010" s="10" t="s">
        <v>40415</v>
      </c>
      <c r="O2010" s="389"/>
      <c r="P2010" s="386"/>
    </row>
    <row r="2011" spans="1:16" s="8" customFormat="1" ht="15" customHeight="1" x14ac:dyDescent="0.25">
      <c r="A2011" s="362" t="s">
        <v>252</v>
      </c>
      <c r="B2011" s="362" t="s">
        <v>22115</v>
      </c>
      <c r="C2011" s="340" t="s">
        <v>568</v>
      </c>
      <c r="D2011" s="362" t="s">
        <v>569</v>
      </c>
      <c r="E2011" s="362" t="s">
        <v>99</v>
      </c>
      <c r="F2011" s="364">
        <v>7531095</v>
      </c>
      <c r="G2011" s="363">
        <v>20075310952</v>
      </c>
      <c r="H2011" s="365">
        <v>14888</v>
      </c>
      <c r="I2011" s="388">
        <v>4</v>
      </c>
      <c r="J2011" s="378">
        <v>10</v>
      </c>
      <c r="K2011" s="381">
        <v>1940</v>
      </c>
      <c r="L2011" s="369">
        <f t="shared" ca="1" si="31"/>
        <v>83</v>
      </c>
      <c r="M2011" s="299" t="s">
        <v>20</v>
      </c>
      <c r="N2011" s="10" t="s">
        <v>40415</v>
      </c>
      <c r="O2011" s="389"/>
      <c r="P2011" s="386"/>
    </row>
    <row r="2012" spans="1:16" s="8" customFormat="1" ht="15" customHeight="1" x14ac:dyDescent="0.25">
      <c r="A2012" s="362" t="s">
        <v>172</v>
      </c>
      <c r="B2012" s="362" t="s">
        <v>22115</v>
      </c>
      <c r="C2012" s="340" t="s">
        <v>570</v>
      </c>
      <c r="D2012" s="362" t="s">
        <v>571</v>
      </c>
      <c r="E2012" s="362">
        <v>33</v>
      </c>
      <c r="F2012" s="364">
        <v>7571414</v>
      </c>
      <c r="G2012" s="363">
        <v>23075714149</v>
      </c>
      <c r="H2012" s="365" t="s">
        <v>29940</v>
      </c>
      <c r="I2012" s="388">
        <v>10</v>
      </c>
      <c r="J2012" s="378">
        <v>1</v>
      </c>
      <c r="K2012" s="381">
        <v>1943</v>
      </c>
      <c r="L2012" s="369">
        <f t="shared" ca="1" si="31"/>
        <v>81</v>
      </c>
      <c r="M2012" s="299" t="s">
        <v>20</v>
      </c>
      <c r="N2012" s="10" t="s">
        <v>40415</v>
      </c>
      <c r="O2012" s="389"/>
      <c r="P2012" s="386"/>
    </row>
    <row r="2013" spans="1:16" s="8" customFormat="1" ht="15" customHeight="1" x14ac:dyDescent="0.25">
      <c r="A2013" s="362" t="s">
        <v>74</v>
      </c>
      <c r="B2013" s="362" t="s">
        <v>22115</v>
      </c>
      <c r="C2013" s="340" t="s">
        <v>572</v>
      </c>
      <c r="D2013" s="362" t="s">
        <v>573</v>
      </c>
      <c r="E2013" s="362" t="s">
        <v>33</v>
      </c>
      <c r="F2013" s="364">
        <v>5763698</v>
      </c>
      <c r="G2013" s="363">
        <v>27057636985</v>
      </c>
      <c r="H2013" s="365">
        <v>17709</v>
      </c>
      <c r="I2013" s="388">
        <v>25</v>
      </c>
      <c r="J2013" s="378">
        <v>6</v>
      </c>
      <c r="K2013" s="381">
        <v>1948</v>
      </c>
      <c r="L2013" s="369">
        <f t="shared" ca="1" si="31"/>
        <v>75</v>
      </c>
      <c r="M2013" s="299" t="s">
        <v>20</v>
      </c>
      <c r="N2013" s="10" t="s">
        <v>28854</v>
      </c>
      <c r="O2013" s="389"/>
      <c r="P2013" s="386"/>
    </row>
    <row r="2014" spans="1:16" s="8" customFormat="1" ht="15" customHeight="1" x14ac:dyDescent="0.25">
      <c r="A2014" s="362" t="s">
        <v>179</v>
      </c>
      <c r="B2014" s="362" t="s">
        <v>22115</v>
      </c>
      <c r="C2014" s="340" t="s">
        <v>574</v>
      </c>
      <c r="D2014" s="362" t="s">
        <v>575</v>
      </c>
      <c r="E2014" s="362" t="s">
        <v>55</v>
      </c>
      <c r="F2014" s="364">
        <v>7508327</v>
      </c>
      <c r="G2014" s="363">
        <v>20075083271</v>
      </c>
      <c r="H2014" s="365">
        <v>15168</v>
      </c>
      <c r="I2014" s="388">
        <v>11</v>
      </c>
      <c r="J2014" s="378">
        <v>7</v>
      </c>
      <c r="K2014" s="381">
        <v>1941</v>
      </c>
      <c r="L2014" s="369">
        <f t="shared" ca="1" si="31"/>
        <v>82</v>
      </c>
      <c r="M2014" s="299" t="s">
        <v>20</v>
      </c>
      <c r="N2014" s="10" t="s">
        <v>40415</v>
      </c>
      <c r="O2014" s="389"/>
      <c r="P2014" s="386"/>
    </row>
    <row r="2015" spans="1:16" s="8" customFormat="1" ht="15" customHeight="1" x14ac:dyDescent="0.25">
      <c r="A2015" s="362" t="s">
        <v>33761</v>
      </c>
      <c r="B2015" s="362" t="s">
        <v>22115</v>
      </c>
      <c r="C2015" s="340" t="s">
        <v>576</v>
      </c>
      <c r="D2015" s="362" t="s">
        <v>577</v>
      </c>
      <c r="E2015" s="362" t="s">
        <v>45</v>
      </c>
      <c r="F2015" s="364">
        <v>7570538</v>
      </c>
      <c r="G2015" s="363">
        <v>20075705388</v>
      </c>
      <c r="H2015" s="365">
        <v>15781</v>
      </c>
      <c r="I2015" s="388">
        <v>16</v>
      </c>
      <c r="J2015" s="378">
        <v>3</v>
      </c>
      <c r="K2015" s="381">
        <v>1943</v>
      </c>
      <c r="L2015" s="369">
        <f t="shared" ca="1" si="31"/>
        <v>81</v>
      </c>
      <c r="M2015" s="299" t="s">
        <v>20</v>
      </c>
      <c r="N2015" s="10" t="s">
        <v>40415</v>
      </c>
      <c r="O2015" s="389"/>
      <c r="P2015" s="386"/>
    </row>
    <row r="2016" spans="1:16" s="8" customFormat="1" ht="15" customHeight="1" x14ac:dyDescent="0.25">
      <c r="A2016" s="362" t="s">
        <v>36</v>
      </c>
      <c r="B2016" s="362" t="s">
        <v>22115</v>
      </c>
      <c r="C2016" s="340" t="s">
        <v>586</v>
      </c>
      <c r="D2016" s="362" t="s">
        <v>587</v>
      </c>
      <c r="E2016" s="362" t="s">
        <v>45</v>
      </c>
      <c r="F2016" s="364">
        <v>7355125</v>
      </c>
      <c r="G2016" s="363">
        <v>20073551251</v>
      </c>
      <c r="H2016" s="365">
        <v>15315</v>
      </c>
      <c r="I2016" s="388">
        <v>5</v>
      </c>
      <c r="J2016" s="378">
        <v>12</v>
      </c>
      <c r="K2016" s="381">
        <v>1941</v>
      </c>
      <c r="L2016" s="369">
        <f t="shared" ca="1" si="31"/>
        <v>82</v>
      </c>
      <c r="M2016" s="299" t="s">
        <v>20</v>
      </c>
      <c r="N2016" s="10" t="s">
        <v>40415</v>
      </c>
      <c r="O2016" s="389"/>
      <c r="P2016" s="386"/>
    </row>
    <row r="2017" spans="1:16" s="8" customFormat="1" ht="15" customHeight="1" x14ac:dyDescent="0.25">
      <c r="A2017" s="362" t="s">
        <v>46</v>
      </c>
      <c r="B2017" s="362" t="s">
        <v>22115</v>
      </c>
      <c r="C2017" s="340" t="s">
        <v>588</v>
      </c>
      <c r="D2017" s="362" t="s">
        <v>589</v>
      </c>
      <c r="E2017" s="362" t="s">
        <v>33</v>
      </c>
      <c r="F2017" s="364">
        <v>7777096</v>
      </c>
      <c r="G2017" s="363">
        <v>20077770969</v>
      </c>
      <c r="H2017" s="365">
        <v>17142</v>
      </c>
      <c r="I2017" s="388">
        <v>6</v>
      </c>
      <c r="J2017" s="378">
        <v>12</v>
      </c>
      <c r="K2017" s="381">
        <v>1946</v>
      </c>
      <c r="L2017" s="369">
        <f t="shared" ca="1" si="31"/>
        <v>77</v>
      </c>
      <c r="M2017" s="299" t="s">
        <v>20</v>
      </c>
      <c r="N2017" s="10" t="s">
        <v>40415</v>
      </c>
      <c r="O2017" s="389"/>
      <c r="P2017" s="386"/>
    </row>
    <row r="2018" spans="1:16" s="8" customFormat="1" ht="15" customHeight="1" x14ac:dyDescent="0.25">
      <c r="A2018" s="362" t="s">
        <v>27</v>
      </c>
      <c r="B2018" s="362" t="s">
        <v>22115</v>
      </c>
      <c r="C2018" s="340" t="s">
        <v>590</v>
      </c>
      <c r="D2018" s="362" t="s">
        <v>591</v>
      </c>
      <c r="E2018" s="362" t="s">
        <v>99</v>
      </c>
      <c r="F2018" s="364">
        <v>6998747</v>
      </c>
      <c r="G2018" s="363">
        <v>20069987479</v>
      </c>
      <c r="H2018" s="365">
        <v>13892</v>
      </c>
      <c r="I2018" s="388">
        <v>12</v>
      </c>
      <c r="J2018" s="378">
        <v>1</v>
      </c>
      <c r="K2018" s="381">
        <v>1938</v>
      </c>
      <c r="L2018" s="369">
        <f t="shared" ca="1" si="31"/>
        <v>86</v>
      </c>
      <c r="M2018" s="299" t="s">
        <v>20</v>
      </c>
      <c r="N2018" s="10" t="s">
        <v>40415</v>
      </c>
      <c r="O2018" s="389"/>
      <c r="P2018" s="386"/>
    </row>
    <row r="2019" spans="1:16" s="8" customFormat="1" ht="15" customHeight="1" x14ac:dyDescent="0.25">
      <c r="A2019" s="362" t="s">
        <v>193</v>
      </c>
      <c r="B2019" s="362" t="s">
        <v>22115</v>
      </c>
      <c r="C2019" s="340" t="s">
        <v>597</v>
      </c>
      <c r="D2019" s="362" t="s">
        <v>598</v>
      </c>
      <c r="E2019" s="362" t="s">
        <v>124</v>
      </c>
      <c r="F2019" s="364">
        <v>5179600</v>
      </c>
      <c r="G2019" s="363">
        <v>20051796005</v>
      </c>
      <c r="H2019" s="365">
        <v>14510</v>
      </c>
      <c r="I2019" s="388">
        <v>22</v>
      </c>
      <c r="J2019" s="378">
        <v>9</v>
      </c>
      <c r="K2019" s="381">
        <v>1939</v>
      </c>
      <c r="L2019" s="369">
        <f t="shared" ca="1" si="31"/>
        <v>84</v>
      </c>
      <c r="M2019" s="299" t="s">
        <v>20</v>
      </c>
      <c r="N2019" s="10" t="s">
        <v>40415</v>
      </c>
      <c r="O2019" s="389"/>
      <c r="P2019" s="386"/>
    </row>
    <row r="2020" spans="1:16" s="8" customFormat="1" ht="15" customHeight="1" x14ac:dyDescent="0.25">
      <c r="A2020" s="362" t="s">
        <v>36</v>
      </c>
      <c r="B2020" s="362" t="s">
        <v>22115</v>
      </c>
      <c r="C2020" s="340" t="s">
        <v>599</v>
      </c>
      <c r="D2020" s="362" t="s">
        <v>600</v>
      </c>
      <c r="E2020" s="362" t="s">
        <v>45</v>
      </c>
      <c r="F2020" s="364">
        <v>7356173</v>
      </c>
      <c r="G2020" s="363">
        <v>20073561737</v>
      </c>
      <c r="H2020" s="365">
        <v>14685</v>
      </c>
      <c r="I2020" s="388">
        <v>15</v>
      </c>
      <c r="J2020" s="378">
        <v>3</v>
      </c>
      <c r="K2020" s="381">
        <v>1940</v>
      </c>
      <c r="L2020" s="369">
        <f t="shared" ca="1" si="31"/>
        <v>84</v>
      </c>
      <c r="M2020" s="299" t="s">
        <v>20</v>
      </c>
      <c r="N2020" s="10" t="s">
        <v>40415</v>
      </c>
      <c r="O2020" s="389"/>
      <c r="P2020" s="386"/>
    </row>
    <row r="2021" spans="1:16" s="8" customFormat="1" ht="15" customHeight="1" x14ac:dyDescent="0.25">
      <c r="A2021" s="362" t="s">
        <v>36</v>
      </c>
      <c r="B2021" s="362" t="s">
        <v>22115</v>
      </c>
      <c r="C2021" s="340" t="s">
        <v>604</v>
      </c>
      <c r="D2021" s="362" t="s">
        <v>605</v>
      </c>
      <c r="E2021" s="362" t="s">
        <v>45</v>
      </c>
      <c r="F2021" s="364">
        <v>7362831</v>
      </c>
      <c r="G2021" s="363">
        <v>20073628319</v>
      </c>
      <c r="H2021" s="365">
        <v>16110</v>
      </c>
      <c r="I2021" s="388">
        <v>8</v>
      </c>
      <c r="J2021" s="378">
        <v>2</v>
      </c>
      <c r="K2021" s="381">
        <v>1944</v>
      </c>
      <c r="L2021" s="369">
        <f t="shared" ca="1" si="31"/>
        <v>80</v>
      </c>
      <c r="M2021" s="299" t="s">
        <v>20</v>
      </c>
      <c r="N2021" s="10" t="s">
        <v>40415</v>
      </c>
      <c r="O2021" s="389"/>
      <c r="P2021" s="386"/>
    </row>
    <row r="2022" spans="1:16" s="8" customFormat="1" ht="15" customHeight="1" x14ac:dyDescent="0.25">
      <c r="A2022" s="362" t="s">
        <v>27</v>
      </c>
      <c r="B2022" s="362" t="s">
        <v>22115</v>
      </c>
      <c r="C2022" s="340" t="s">
        <v>611</v>
      </c>
      <c r="D2022" s="362" t="s">
        <v>612</v>
      </c>
      <c r="E2022" s="362" t="s">
        <v>45</v>
      </c>
      <c r="F2022" s="364">
        <v>7500154</v>
      </c>
      <c r="G2022" s="363">
        <v>20075001542</v>
      </c>
      <c r="H2022" s="365">
        <v>13245</v>
      </c>
      <c r="I2022" s="388">
        <v>5</v>
      </c>
      <c r="J2022" s="378">
        <v>4</v>
      </c>
      <c r="K2022" s="381">
        <v>1936</v>
      </c>
      <c r="L2022" s="369">
        <f t="shared" ca="1" si="31"/>
        <v>88</v>
      </c>
      <c r="M2022" s="299" t="s">
        <v>20</v>
      </c>
      <c r="N2022" s="10" t="s">
        <v>40415</v>
      </c>
      <c r="O2022" s="389"/>
      <c r="P2022" s="386"/>
    </row>
    <row r="2023" spans="1:16" s="8" customFormat="1" ht="15" customHeight="1" x14ac:dyDescent="0.25">
      <c r="A2023" s="362" t="s">
        <v>59</v>
      </c>
      <c r="B2023" s="362" t="s">
        <v>22115</v>
      </c>
      <c r="C2023" s="340" t="s">
        <v>613</v>
      </c>
      <c r="D2023" s="362" t="s">
        <v>614</v>
      </c>
      <c r="E2023" s="362" t="s">
        <v>55</v>
      </c>
      <c r="F2023" s="364">
        <v>7446582</v>
      </c>
      <c r="G2023" s="363">
        <v>20074465820</v>
      </c>
      <c r="H2023" s="365">
        <v>12757</v>
      </c>
      <c r="I2023" s="388">
        <v>4</v>
      </c>
      <c r="J2023" s="378">
        <v>12</v>
      </c>
      <c r="K2023" s="381">
        <v>1934</v>
      </c>
      <c r="L2023" s="369">
        <f t="shared" ca="1" si="31"/>
        <v>89</v>
      </c>
      <c r="M2023" s="299" t="s">
        <v>20</v>
      </c>
      <c r="N2023" s="10" t="s">
        <v>40415</v>
      </c>
      <c r="O2023" s="389"/>
      <c r="P2023" s="386"/>
    </row>
    <row r="2024" spans="1:16" s="8" customFormat="1" ht="15" customHeight="1" x14ac:dyDescent="0.25">
      <c r="A2024" s="362" t="s">
        <v>252</v>
      </c>
      <c r="B2024" s="362" t="s">
        <v>22115</v>
      </c>
      <c r="C2024" s="340" t="s">
        <v>615</v>
      </c>
      <c r="D2024" s="362" t="s">
        <v>616</v>
      </c>
      <c r="E2024" s="362" t="s">
        <v>99</v>
      </c>
      <c r="F2024" s="364">
        <v>7518596</v>
      </c>
      <c r="G2024" s="363">
        <v>20075185961</v>
      </c>
      <c r="H2024" s="365">
        <v>13924</v>
      </c>
      <c r="I2024" s="388">
        <v>13</v>
      </c>
      <c r="J2024" s="378">
        <v>2</v>
      </c>
      <c r="K2024" s="381">
        <v>1938</v>
      </c>
      <c r="L2024" s="369">
        <f t="shared" ca="1" si="31"/>
        <v>86</v>
      </c>
      <c r="M2024" s="299" t="s">
        <v>20</v>
      </c>
      <c r="N2024" s="10" t="s">
        <v>40415</v>
      </c>
      <c r="O2024" s="389"/>
      <c r="P2024" s="386"/>
    </row>
    <row r="2025" spans="1:16" s="8" customFormat="1" ht="15" customHeight="1" x14ac:dyDescent="0.25">
      <c r="A2025" s="362" t="s">
        <v>36</v>
      </c>
      <c r="B2025" s="362" t="s">
        <v>22115</v>
      </c>
      <c r="C2025" s="340" t="s">
        <v>625</v>
      </c>
      <c r="D2025" s="362" t="s">
        <v>626</v>
      </c>
      <c r="E2025" s="362" t="s">
        <v>33</v>
      </c>
      <c r="F2025" s="364">
        <v>7368201</v>
      </c>
      <c r="G2025" s="363">
        <v>20073682011</v>
      </c>
      <c r="H2025" s="365">
        <v>17576</v>
      </c>
      <c r="I2025" s="388">
        <v>13</v>
      </c>
      <c r="J2025" s="378">
        <v>2</v>
      </c>
      <c r="K2025" s="381">
        <v>1948</v>
      </c>
      <c r="L2025" s="369">
        <f t="shared" ca="1" si="31"/>
        <v>76</v>
      </c>
      <c r="M2025" s="299" t="s">
        <v>20</v>
      </c>
      <c r="N2025" s="10" t="s">
        <v>40415</v>
      </c>
      <c r="O2025" s="389"/>
      <c r="P2025" s="386"/>
    </row>
    <row r="2026" spans="1:16" s="8" customFormat="1" ht="15" customHeight="1" x14ac:dyDescent="0.25">
      <c r="A2026" s="362" t="s">
        <v>36</v>
      </c>
      <c r="B2026" s="362" t="s">
        <v>22115</v>
      </c>
      <c r="C2026" s="340" t="s">
        <v>631</v>
      </c>
      <c r="D2026" s="362" t="s">
        <v>632</v>
      </c>
      <c r="E2026" s="362" t="s">
        <v>33</v>
      </c>
      <c r="F2026" s="364">
        <v>7354383</v>
      </c>
      <c r="G2026" s="363">
        <v>20073543836</v>
      </c>
      <c r="H2026" s="365">
        <v>14872</v>
      </c>
      <c r="I2026" s="388">
        <v>18</v>
      </c>
      <c r="J2026" s="378">
        <v>9</v>
      </c>
      <c r="K2026" s="381">
        <v>1940</v>
      </c>
      <c r="L2026" s="369">
        <f t="shared" ca="1" si="31"/>
        <v>83</v>
      </c>
      <c r="M2026" s="299" t="s">
        <v>20</v>
      </c>
      <c r="N2026" s="10" t="s">
        <v>40415</v>
      </c>
      <c r="O2026" s="389"/>
      <c r="P2026" s="386"/>
    </row>
    <row r="2027" spans="1:16" s="8" customFormat="1" ht="15" customHeight="1" x14ac:dyDescent="0.25">
      <c r="A2027" s="362" t="s">
        <v>27</v>
      </c>
      <c r="B2027" s="362" t="s">
        <v>22115</v>
      </c>
      <c r="C2027" s="340" t="s">
        <v>633</v>
      </c>
      <c r="D2027" s="362" t="s">
        <v>634</v>
      </c>
      <c r="E2027" s="362" t="s">
        <v>33</v>
      </c>
      <c r="F2027" s="364">
        <v>7083438</v>
      </c>
      <c r="G2027" s="363">
        <v>20070834384</v>
      </c>
      <c r="H2027" s="365">
        <v>15276</v>
      </c>
      <c r="I2027" s="388">
        <v>27</v>
      </c>
      <c r="J2027" s="378">
        <v>10</v>
      </c>
      <c r="K2027" s="381">
        <v>1941</v>
      </c>
      <c r="L2027" s="369">
        <f t="shared" ca="1" si="31"/>
        <v>82</v>
      </c>
      <c r="M2027" s="299" t="s">
        <v>20</v>
      </c>
      <c r="N2027" s="10" t="s">
        <v>40415</v>
      </c>
      <c r="O2027" s="389"/>
      <c r="P2027" s="386"/>
    </row>
    <row r="2028" spans="1:16" s="8" customFormat="1" ht="15" customHeight="1" x14ac:dyDescent="0.25">
      <c r="A2028" s="362" t="s">
        <v>46</v>
      </c>
      <c r="B2028" s="362" t="s">
        <v>22115</v>
      </c>
      <c r="C2028" s="340" t="s">
        <v>635</v>
      </c>
      <c r="D2028" s="362" t="s">
        <v>636</v>
      </c>
      <c r="E2028" s="362" t="s">
        <v>45</v>
      </c>
      <c r="F2028" s="364">
        <v>6026612</v>
      </c>
      <c r="G2028" s="363">
        <v>20060266124</v>
      </c>
      <c r="H2028" s="365">
        <v>14034</v>
      </c>
      <c r="I2028" s="388">
        <v>3</v>
      </c>
      <c r="J2028" s="378">
        <v>6</v>
      </c>
      <c r="K2028" s="381">
        <v>1938</v>
      </c>
      <c r="L2028" s="369">
        <f t="shared" ca="1" si="31"/>
        <v>85</v>
      </c>
      <c r="M2028" s="299" t="s">
        <v>20</v>
      </c>
      <c r="N2028" s="10" t="s">
        <v>40415</v>
      </c>
      <c r="O2028" s="389"/>
      <c r="P2028" s="386"/>
    </row>
    <row r="2029" spans="1:16" s="8" customFormat="1" ht="15" customHeight="1" x14ac:dyDescent="0.25">
      <c r="A2029" s="362" t="s">
        <v>36</v>
      </c>
      <c r="B2029" s="362" t="s">
        <v>22115</v>
      </c>
      <c r="C2029" s="340" t="s">
        <v>637</v>
      </c>
      <c r="D2029" s="362" t="s">
        <v>638</v>
      </c>
      <c r="E2029" s="362" t="s">
        <v>33</v>
      </c>
      <c r="F2029" s="364">
        <v>7359866</v>
      </c>
      <c r="G2029" s="363">
        <v>20073598665</v>
      </c>
      <c r="H2029" s="365">
        <v>15788</v>
      </c>
      <c r="I2029" s="388">
        <v>23</v>
      </c>
      <c r="J2029" s="378">
        <v>3</v>
      </c>
      <c r="K2029" s="381">
        <v>1943</v>
      </c>
      <c r="L2029" s="369">
        <f t="shared" ca="1" si="31"/>
        <v>81</v>
      </c>
      <c r="M2029" s="299" t="s">
        <v>20</v>
      </c>
      <c r="N2029" s="10" t="s">
        <v>40415</v>
      </c>
      <c r="O2029" s="389" t="s">
        <v>36350</v>
      </c>
      <c r="P2029" s="386">
        <v>31413</v>
      </c>
    </row>
    <row r="2030" spans="1:16" s="8" customFormat="1" ht="15" customHeight="1" x14ac:dyDescent="0.25">
      <c r="A2030" s="362" t="s">
        <v>172</v>
      </c>
      <c r="B2030" s="362" t="s">
        <v>22115</v>
      </c>
      <c r="C2030" s="340" t="s">
        <v>642</v>
      </c>
      <c r="D2030" s="362" t="s">
        <v>643</v>
      </c>
      <c r="E2030" s="362" t="s">
        <v>45</v>
      </c>
      <c r="F2030" s="364">
        <v>7578550</v>
      </c>
      <c r="G2030" s="363">
        <v>20075785500</v>
      </c>
      <c r="H2030" s="365" t="s">
        <v>29939</v>
      </c>
      <c r="I2030" s="388">
        <v>27</v>
      </c>
      <c r="J2030" s="378">
        <v>8</v>
      </c>
      <c r="K2030" s="381">
        <v>1946</v>
      </c>
      <c r="L2030" s="369">
        <f t="shared" ca="1" si="31"/>
        <v>77</v>
      </c>
      <c r="M2030" s="299" t="s">
        <v>20</v>
      </c>
      <c r="N2030" s="10" t="s">
        <v>40415</v>
      </c>
      <c r="O2030" s="389"/>
      <c r="P2030" s="386"/>
    </row>
    <row r="2031" spans="1:16" s="8" customFormat="1" ht="15" customHeight="1" x14ac:dyDescent="0.25">
      <c r="A2031" s="362" t="s">
        <v>27</v>
      </c>
      <c r="B2031" s="362" t="s">
        <v>22115</v>
      </c>
      <c r="C2031" s="340" t="s">
        <v>649</v>
      </c>
      <c r="D2031" s="362" t="s">
        <v>650</v>
      </c>
      <c r="E2031" s="362" t="s">
        <v>33</v>
      </c>
      <c r="F2031" s="364">
        <v>5241654</v>
      </c>
      <c r="G2031" s="363">
        <v>27052416545</v>
      </c>
      <c r="H2031" s="365">
        <v>16819</v>
      </c>
      <c r="I2031" s="388">
        <v>17</v>
      </c>
      <c r="J2031" s="378">
        <v>1</v>
      </c>
      <c r="K2031" s="381">
        <v>1946</v>
      </c>
      <c r="L2031" s="369">
        <f t="shared" ca="1" si="31"/>
        <v>78</v>
      </c>
      <c r="M2031" s="299" t="s">
        <v>20</v>
      </c>
      <c r="N2031" s="10" t="s">
        <v>28854</v>
      </c>
      <c r="O2031" s="389"/>
      <c r="P2031" s="386"/>
    </row>
    <row r="2032" spans="1:16" s="8" customFormat="1" ht="15" customHeight="1" x14ac:dyDescent="0.25">
      <c r="A2032" s="362" t="s">
        <v>27</v>
      </c>
      <c r="B2032" s="362" t="s">
        <v>22115</v>
      </c>
      <c r="C2032" s="340" t="s">
        <v>651</v>
      </c>
      <c r="D2032" s="362" t="s">
        <v>652</v>
      </c>
      <c r="E2032" s="362" t="s">
        <v>33</v>
      </c>
      <c r="F2032" s="364">
        <v>8129545</v>
      </c>
      <c r="G2032" s="363">
        <v>20081295450</v>
      </c>
      <c r="H2032" s="365">
        <v>16532</v>
      </c>
      <c r="I2032" s="388">
        <v>5</v>
      </c>
      <c r="J2032" s="378">
        <v>4</v>
      </c>
      <c r="K2032" s="381">
        <v>1945</v>
      </c>
      <c r="L2032" s="369">
        <f t="shared" ca="1" si="31"/>
        <v>79</v>
      </c>
      <c r="M2032" s="299" t="s">
        <v>20</v>
      </c>
      <c r="N2032" s="10" t="s">
        <v>40415</v>
      </c>
      <c r="O2032" s="389"/>
      <c r="P2032" s="386"/>
    </row>
    <row r="2033" spans="1:16" s="8" customFormat="1" ht="15" customHeight="1" x14ac:dyDescent="0.25">
      <c r="A2033" s="362" t="s">
        <v>36</v>
      </c>
      <c r="B2033" s="362" t="s">
        <v>22115</v>
      </c>
      <c r="C2033" s="340" t="s">
        <v>653</v>
      </c>
      <c r="D2033" s="362" t="s">
        <v>654</v>
      </c>
      <c r="E2033" s="362" t="s">
        <v>33</v>
      </c>
      <c r="F2033" s="364">
        <v>7363723</v>
      </c>
      <c r="G2033" s="363">
        <v>20073637237</v>
      </c>
      <c r="H2033" s="365">
        <v>16341</v>
      </c>
      <c r="I2033" s="388">
        <v>26</v>
      </c>
      <c r="J2033" s="378">
        <v>9</v>
      </c>
      <c r="K2033" s="381">
        <v>1944</v>
      </c>
      <c r="L2033" s="369">
        <f t="shared" ca="1" si="31"/>
        <v>79</v>
      </c>
      <c r="M2033" s="299" t="s">
        <v>20</v>
      </c>
      <c r="N2033" s="10" t="s">
        <v>40415</v>
      </c>
      <c r="O2033" s="389"/>
      <c r="P2033" s="386"/>
    </row>
    <row r="2034" spans="1:16" s="8" customFormat="1" ht="15" customHeight="1" x14ac:dyDescent="0.25">
      <c r="A2034" s="362" t="s">
        <v>27</v>
      </c>
      <c r="B2034" s="362" t="s">
        <v>22115</v>
      </c>
      <c r="C2034" s="340" t="s">
        <v>655</v>
      </c>
      <c r="D2034" s="362" t="s">
        <v>656</v>
      </c>
      <c r="E2034" s="362" t="s">
        <v>33</v>
      </c>
      <c r="F2034" s="364">
        <v>4597824</v>
      </c>
      <c r="G2034" s="363">
        <v>23045978249</v>
      </c>
      <c r="H2034" s="365">
        <v>15979</v>
      </c>
      <c r="I2034" s="388">
        <v>30</v>
      </c>
      <c r="J2034" s="378">
        <v>9</v>
      </c>
      <c r="K2034" s="381">
        <v>1943</v>
      </c>
      <c r="L2034" s="369">
        <f t="shared" ca="1" si="31"/>
        <v>80</v>
      </c>
      <c r="M2034" s="299" t="s">
        <v>20</v>
      </c>
      <c r="N2034" s="10" t="s">
        <v>40415</v>
      </c>
      <c r="O2034" s="389"/>
      <c r="P2034" s="386"/>
    </row>
    <row r="2035" spans="1:16" s="8" customFormat="1" ht="15" customHeight="1" x14ac:dyDescent="0.25">
      <c r="A2035" s="362" t="s">
        <v>27</v>
      </c>
      <c r="B2035" s="362" t="s">
        <v>22115</v>
      </c>
      <c r="C2035" s="340" t="s">
        <v>657</v>
      </c>
      <c r="D2035" s="362" t="s">
        <v>658</v>
      </c>
      <c r="E2035" s="362" t="s">
        <v>33</v>
      </c>
      <c r="F2035" s="364">
        <v>7508961</v>
      </c>
      <c r="G2035" s="363">
        <v>23075089619</v>
      </c>
      <c r="H2035" s="365">
        <v>15675</v>
      </c>
      <c r="I2035" s="388">
        <v>30</v>
      </c>
      <c r="J2035" s="378">
        <v>11</v>
      </c>
      <c r="K2035" s="381">
        <v>1942</v>
      </c>
      <c r="L2035" s="369">
        <f t="shared" ca="1" si="31"/>
        <v>81</v>
      </c>
      <c r="M2035" s="299" t="s">
        <v>20</v>
      </c>
      <c r="N2035" s="10" t="s">
        <v>40415</v>
      </c>
      <c r="O2035" s="389"/>
      <c r="P2035" s="386"/>
    </row>
    <row r="2036" spans="1:16" s="8" customFormat="1" ht="15" customHeight="1" x14ac:dyDescent="0.25">
      <c r="A2036" s="362" t="s">
        <v>179</v>
      </c>
      <c r="B2036" s="362" t="s">
        <v>22115</v>
      </c>
      <c r="C2036" s="340" t="s">
        <v>659</v>
      </c>
      <c r="D2036" s="362" t="s">
        <v>660</v>
      </c>
      <c r="E2036" s="362" t="s">
        <v>124</v>
      </c>
      <c r="F2036" s="364">
        <v>7514113</v>
      </c>
      <c r="G2036" s="363">
        <v>20075141131</v>
      </c>
      <c r="H2036" s="365">
        <v>13706</v>
      </c>
      <c r="I2036" s="388">
        <v>10</v>
      </c>
      <c r="J2036" s="378">
        <v>7</v>
      </c>
      <c r="K2036" s="381">
        <v>1937</v>
      </c>
      <c r="L2036" s="369">
        <f t="shared" ca="1" si="31"/>
        <v>86</v>
      </c>
      <c r="M2036" s="299" t="s">
        <v>20</v>
      </c>
      <c r="N2036" s="10" t="s">
        <v>40415</v>
      </c>
      <c r="O2036" s="389"/>
      <c r="P2036" s="386"/>
    </row>
    <row r="2037" spans="1:16" s="8" customFormat="1" ht="15" customHeight="1" x14ac:dyDescent="0.25">
      <c r="A2037" s="362" t="s">
        <v>33761</v>
      </c>
      <c r="B2037" s="362" t="s">
        <v>22115</v>
      </c>
      <c r="C2037" s="340" t="s">
        <v>661</v>
      </c>
      <c r="D2037" s="362" t="s">
        <v>662</v>
      </c>
      <c r="E2037" s="362" t="s">
        <v>99</v>
      </c>
      <c r="F2037" s="364">
        <v>7303293</v>
      </c>
      <c r="G2037" s="363">
        <v>20073032939</v>
      </c>
      <c r="H2037" s="365">
        <v>13001</v>
      </c>
      <c r="I2037" s="388">
        <v>5</v>
      </c>
      <c r="J2037" s="378">
        <v>8</v>
      </c>
      <c r="K2037" s="381">
        <v>1935</v>
      </c>
      <c r="L2037" s="369">
        <f t="shared" ca="1" si="31"/>
        <v>88</v>
      </c>
      <c r="M2037" s="299" t="s">
        <v>20</v>
      </c>
      <c r="N2037" s="10" t="s">
        <v>40415</v>
      </c>
      <c r="O2037" s="389"/>
      <c r="P2037" s="386"/>
    </row>
    <row r="2038" spans="1:16" s="8" customFormat="1" ht="15" customHeight="1" x14ac:dyDescent="0.25">
      <c r="A2038" s="362" t="s">
        <v>27</v>
      </c>
      <c r="B2038" s="362" t="s">
        <v>22115</v>
      </c>
      <c r="C2038" s="340" t="s">
        <v>663</v>
      </c>
      <c r="D2038" s="362" t="s">
        <v>664</v>
      </c>
      <c r="E2038" s="362" t="s">
        <v>99</v>
      </c>
      <c r="F2038" s="364">
        <v>7899843</v>
      </c>
      <c r="G2038" s="363">
        <v>20078998432</v>
      </c>
      <c r="H2038" s="365">
        <v>15946</v>
      </c>
      <c r="I2038" s="388">
        <v>28</v>
      </c>
      <c r="J2038" s="378">
        <v>8</v>
      </c>
      <c r="K2038" s="381">
        <v>1943</v>
      </c>
      <c r="L2038" s="369">
        <f t="shared" ca="1" si="31"/>
        <v>80</v>
      </c>
      <c r="M2038" s="299" t="s">
        <v>20</v>
      </c>
      <c r="N2038" s="10" t="s">
        <v>40415</v>
      </c>
      <c r="O2038" s="389"/>
      <c r="P2038" s="386"/>
    </row>
    <row r="2039" spans="1:16" s="8" customFormat="1" ht="15" customHeight="1" x14ac:dyDescent="0.25">
      <c r="A2039" s="362" t="s">
        <v>27</v>
      </c>
      <c r="B2039" s="362" t="s">
        <v>22115</v>
      </c>
      <c r="C2039" s="340" t="s">
        <v>675</v>
      </c>
      <c r="D2039" s="362" t="s">
        <v>676</v>
      </c>
      <c r="E2039" s="362" t="s">
        <v>55</v>
      </c>
      <c r="F2039" s="364">
        <v>5209934</v>
      </c>
      <c r="G2039" s="363">
        <v>24052099346</v>
      </c>
      <c r="H2039" s="365">
        <v>13846</v>
      </c>
      <c r="I2039" s="388">
        <v>27</v>
      </c>
      <c r="J2039" s="378">
        <v>11</v>
      </c>
      <c r="K2039" s="381">
        <v>1937</v>
      </c>
      <c r="L2039" s="369">
        <f t="shared" ca="1" si="31"/>
        <v>86</v>
      </c>
      <c r="M2039" s="299" t="s">
        <v>20</v>
      </c>
      <c r="N2039" s="10" t="s">
        <v>40415</v>
      </c>
      <c r="O2039" s="389"/>
      <c r="P2039" s="386"/>
    </row>
    <row r="2040" spans="1:16" s="8" customFormat="1" ht="15" customHeight="1" x14ac:dyDescent="0.25">
      <c r="A2040" s="362" t="s">
        <v>161</v>
      </c>
      <c r="B2040" s="362" t="s">
        <v>22115</v>
      </c>
      <c r="C2040" s="340" t="s">
        <v>677</v>
      </c>
      <c r="D2040" s="362" t="s">
        <v>678</v>
      </c>
      <c r="E2040" s="362" t="s">
        <v>124</v>
      </c>
      <c r="F2040" s="364">
        <v>7541481</v>
      </c>
      <c r="G2040" s="363">
        <v>20075414812</v>
      </c>
      <c r="H2040" s="365">
        <v>13581</v>
      </c>
      <c r="I2040" s="388">
        <v>7</v>
      </c>
      <c r="J2040" s="378">
        <v>3</v>
      </c>
      <c r="K2040" s="381">
        <v>1937</v>
      </c>
      <c r="L2040" s="369">
        <f t="shared" ca="1" si="31"/>
        <v>87</v>
      </c>
      <c r="M2040" s="299" t="s">
        <v>20</v>
      </c>
      <c r="N2040" s="10" t="s">
        <v>40415</v>
      </c>
      <c r="O2040" s="389"/>
      <c r="P2040" s="386"/>
    </row>
    <row r="2041" spans="1:16" s="8" customFormat="1" ht="15" customHeight="1" x14ac:dyDescent="0.25">
      <c r="A2041" s="362" t="s">
        <v>23</v>
      </c>
      <c r="B2041" s="362" t="s">
        <v>22115</v>
      </c>
      <c r="C2041" s="340" t="s">
        <v>679</v>
      </c>
      <c r="D2041" s="362" t="s">
        <v>680</v>
      </c>
      <c r="E2041" s="362" t="s">
        <v>45</v>
      </c>
      <c r="F2041" s="364">
        <v>7330102</v>
      </c>
      <c r="G2041" s="363">
        <v>20073301026</v>
      </c>
      <c r="H2041" s="365">
        <v>14863</v>
      </c>
      <c r="I2041" s="388">
        <v>9</v>
      </c>
      <c r="J2041" s="378">
        <v>9</v>
      </c>
      <c r="K2041" s="381">
        <v>1940</v>
      </c>
      <c r="L2041" s="369">
        <f t="shared" ca="1" si="31"/>
        <v>83</v>
      </c>
      <c r="M2041" s="299" t="s">
        <v>20</v>
      </c>
      <c r="N2041" s="10" t="s">
        <v>40415</v>
      </c>
      <c r="O2041" s="389"/>
      <c r="P2041" s="386"/>
    </row>
    <row r="2042" spans="1:16" s="8" customFormat="1" ht="15" customHeight="1" x14ac:dyDescent="0.25">
      <c r="A2042" s="362" t="s">
        <v>36</v>
      </c>
      <c r="B2042" s="362" t="s">
        <v>22115</v>
      </c>
      <c r="C2042" s="340" t="s">
        <v>681</v>
      </c>
      <c r="D2042" s="362" t="s">
        <v>682</v>
      </c>
      <c r="E2042" s="362" t="s">
        <v>45</v>
      </c>
      <c r="F2042" s="364">
        <v>7357672</v>
      </c>
      <c r="G2042" s="363">
        <v>20073576726</v>
      </c>
      <c r="H2042" s="365">
        <v>15165</v>
      </c>
      <c r="I2042" s="388">
        <v>8</v>
      </c>
      <c r="J2042" s="378">
        <v>7</v>
      </c>
      <c r="K2042" s="381">
        <v>1941</v>
      </c>
      <c r="L2042" s="369">
        <f t="shared" ca="1" si="31"/>
        <v>82</v>
      </c>
      <c r="M2042" s="299" t="s">
        <v>20</v>
      </c>
      <c r="N2042" s="10" t="s">
        <v>40415</v>
      </c>
      <c r="O2042" s="389" t="s">
        <v>36350</v>
      </c>
      <c r="P2042" s="386">
        <v>31413</v>
      </c>
    </row>
    <row r="2043" spans="1:16" s="8" customFormat="1" ht="15" customHeight="1" x14ac:dyDescent="0.25">
      <c r="A2043" s="362" t="s">
        <v>179</v>
      </c>
      <c r="B2043" s="362" t="s">
        <v>22115</v>
      </c>
      <c r="C2043" s="340" t="s">
        <v>683</v>
      </c>
      <c r="D2043" s="362" t="s">
        <v>684</v>
      </c>
      <c r="E2043" s="362" t="s">
        <v>124</v>
      </c>
      <c r="F2043" s="364">
        <v>5171208</v>
      </c>
      <c r="G2043" s="363">
        <v>20051712081</v>
      </c>
      <c r="H2043" s="365">
        <v>13802</v>
      </c>
      <c r="I2043" s="388">
        <v>14</v>
      </c>
      <c r="J2043" s="378">
        <v>10</v>
      </c>
      <c r="K2043" s="381">
        <v>1937</v>
      </c>
      <c r="L2043" s="369">
        <f t="shared" ca="1" si="31"/>
        <v>86</v>
      </c>
      <c r="M2043" s="299" t="s">
        <v>20</v>
      </c>
      <c r="N2043" s="10" t="s">
        <v>40415</v>
      </c>
      <c r="O2043" s="389"/>
      <c r="P2043" s="386"/>
    </row>
    <row r="2044" spans="1:16" s="8" customFormat="1" ht="15" customHeight="1" x14ac:dyDescent="0.25">
      <c r="A2044" s="362" t="s">
        <v>252</v>
      </c>
      <c r="B2044" s="362" t="s">
        <v>22115</v>
      </c>
      <c r="C2044" s="340" t="s">
        <v>691</v>
      </c>
      <c r="D2044" s="362" t="s">
        <v>692</v>
      </c>
      <c r="E2044" s="362" t="s">
        <v>45</v>
      </c>
      <c r="F2044" s="364">
        <v>7911747</v>
      </c>
      <c r="G2044" s="363">
        <v>20079117472</v>
      </c>
      <c r="H2044" s="365">
        <v>16407</v>
      </c>
      <c r="I2044" s="388">
        <v>1</v>
      </c>
      <c r="J2044" s="378">
        <v>12</v>
      </c>
      <c r="K2044" s="381">
        <v>1944</v>
      </c>
      <c r="L2044" s="369">
        <f t="shared" ca="1" si="31"/>
        <v>79</v>
      </c>
      <c r="M2044" s="299" t="s">
        <v>20</v>
      </c>
      <c r="N2044" s="10" t="s">
        <v>40415</v>
      </c>
      <c r="O2044" s="389"/>
      <c r="P2044" s="386"/>
    </row>
    <row r="2045" spans="1:16" s="8" customFormat="1" ht="15" customHeight="1" x14ac:dyDescent="0.25">
      <c r="A2045" s="362">
        <v>17</v>
      </c>
      <c r="B2045" s="362" t="s">
        <v>22115</v>
      </c>
      <c r="C2045" s="340" t="s">
        <v>693</v>
      </c>
      <c r="D2045" s="362" t="s">
        <v>31116</v>
      </c>
      <c r="E2045" s="362" t="s">
        <v>33</v>
      </c>
      <c r="F2045" s="364">
        <v>10404995</v>
      </c>
      <c r="G2045" s="363">
        <v>20104049959</v>
      </c>
      <c r="H2045" s="365">
        <v>19279</v>
      </c>
      <c r="I2045" s="388">
        <v>12</v>
      </c>
      <c r="J2045" s="378">
        <v>10</v>
      </c>
      <c r="K2045" s="381">
        <v>1952</v>
      </c>
      <c r="L2045" s="369">
        <f t="shared" ca="1" si="31"/>
        <v>71</v>
      </c>
      <c r="M2045" s="299" t="s">
        <v>20</v>
      </c>
      <c r="N2045" s="10" t="s">
        <v>40415</v>
      </c>
      <c r="O2045" s="389"/>
      <c r="P2045" s="386"/>
    </row>
    <row r="2046" spans="1:16" s="8" customFormat="1" ht="15" customHeight="1" x14ac:dyDescent="0.25">
      <c r="A2046" s="362" t="s">
        <v>193</v>
      </c>
      <c r="B2046" s="362" t="s">
        <v>22115</v>
      </c>
      <c r="C2046" s="340" t="s">
        <v>694</v>
      </c>
      <c r="D2046" s="362" t="s">
        <v>695</v>
      </c>
      <c r="E2046" s="362" t="s">
        <v>45</v>
      </c>
      <c r="F2046" s="364">
        <v>7971363</v>
      </c>
      <c r="G2046" s="363">
        <v>20079713636</v>
      </c>
      <c r="H2046" s="365">
        <v>15674</v>
      </c>
      <c r="I2046" s="388">
        <v>29</v>
      </c>
      <c r="J2046" s="378">
        <v>11</v>
      </c>
      <c r="K2046" s="381">
        <v>1942</v>
      </c>
      <c r="L2046" s="369">
        <f t="shared" ca="1" si="31"/>
        <v>81</v>
      </c>
      <c r="M2046" s="299" t="s">
        <v>20</v>
      </c>
      <c r="N2046" s="10" t="s">
        <v>40415</v>
      </c>
      <c r="O2046" s="389"/>
      <c r="P2046" s="386"/>
    </row>
    <row r="2047" spans="1:16" s="8" customFormat="1" ht="15" customHeight="1" x14ac:dyDescent="0.25">
      <c r="A2047" s="362" t="s">
        <v>193</v>
      </c>
      <c r="B2047" s="362" t="s">
        <v>22115</v>
      </c>
      <c r="C2047" s="340" t="s">
        <v>702</v>
      </c>
      <c r="D2047" s="362" t="s">
        <v>703</v>
      </c>
      <c r="E2047" s="362" t="s">
        <v>33</v>
      </c>
      <c r="F2047" s="364">
        <v>8040637</v>
      </c>
      <c r="G2047" s="363">
        <v>20080406372</v>
      </c>
      <c r="H2047" s="365">
        <v>16701</v>
      </c>
      <c r="I2047" s="388">
        <v>21</v>
      </c>
      <c r="J2047" s="378">
        <v>9</v>
      </c>
      <c r="K2047" s="381">
        <v>1945</v>
      </c>
      <c r="L2047" s="369">
        <f t="shared" ca="1" si="31"/>
        <v>78</v>
      </c>
      <c r="M2047" s="299" t="s">
        <v>20</v>
      </c>
      <c r="N2047" s="10" t="s">
        <v>40415</v>
      </c>
      <c r="O2047" s="389"/>
      <c r="P2047" s="386"/>
    </row>
    <row r="2048" spans="1:16" s="8" customFormat="1" ht="15" customHeight="1" x14ac:dyDescent="0.25">
      <c r="A2048" s="362" t="s">
        <v>27</v>
      </c>
      <c r="B2048" s="362" t="s">
        <v>22115</v>
      </c>
      <c r="C2048" s="340" t="s">
        <v>704</v>
      </c>
      <c r="D2048" s="362" t="s">
        <v>705</v>
      </c>
      <c r="E2048" s="362" t="s">
        <v>33</v>
      </c>
      <c r="F2048" s="364">
        <v>7920148</v>
      </c>
      <c r="G2048" s="363">
        <v>20079201481</v>
      </c>
      <c r="H2048" s="365">
        <v>17056</v>
      </c>
      <c r="I2048" s="388">
        <v>11</v>
      </c>
      <c r="J2048" s="378">
        <v>9</v>
      </c>
      <c r="K2048" s="381">
        <v>1946</v>
      </c>
      <c r="L2048" s="369">
        <f t="shared" ca="1" si="31"/>
        <v>77</v>
      </c>
      <c r="M2048" s="299" t="s">
        <v>20</v>
      </c>
      <c r="N2048" s="10" t="s">
        <v>40415</v>
      </c>
      <c r="O2048" s="389"/>
      <c r="P2048" s="386"/>
    </row>
    <row r="2049" spans="1:16" s="8" customFormat="1" ht="15" customHeight="1" x14ac:dyDescent="0.25">
      <c r="A2049" s="362" t="s">
        <v>46</v>
      </c>
      <c r="B2049" s="362" t="s">
        <v>22115</v>
      </c>
      <c r="C2049" s="340" t="s">
        <v>706</v>
      </c>
      <c r="D2049" s="362" t="s">
        <v>707</v>
      </c>
      <c r="E2049" s="362" t="s">
        <v>33</v>
      </c>
      <c r="F2049" s="364">
        <v>4542101</v>
      </c>
      <c r="G2049" s="363">
        <v>20045421016</v>
      </c>
      <c r="H2049" s="365">
        <v>16943</v>
      </c>
      <c r="I2049" s="388">
        <v>21</v>
      </c>
      <c r="J2049" s="378">
        <v>5</v>
      </c>
      <c r="K2049" s="381">
        <v>1946</v>
      </c>
      <c r="L2049" s="369">
        <f t="shared" ca="1" si="31"/>
        <v>77</v>
      </c>
      <c r="M2049" s="299" t="s">
        <v>20</v>
      </c>
      <c r="N2049" s="10" t="s">
        <v>40415</v>
      </c>
      <c r="O2049" s="389"/>
      <c r="P2049" s="386"/>
    </row>
    <row r="2050" spans="1:16" s="8" customFormat="1" ht="15" customHeight="1" x14ac:dyDescent="0.25">
      <c r="A2050" s="362" t="s">
        <v>27</v>
      </c>
      <c r="B2050" s="362" t="s">
        <v>22115</v>
      </c>
      <c r="C2050" s="340" t="s">
        <v>708</v>
      </c>
      <c r="D2050" s="362" t="s">
        <v>709</v>
      </c>
      <c r="E2050" s="362" t="s">
        <v>33</v>
      </c>
      <c r="F2050" s="364">
        <v>8336352</v>
      </c>
      <c r="G2050" s="363">
        <v>20083363526</v>
      </c>
      <c r="H2050" s="365">
        <v>17117</v>
      </c>
      <c r="I2050" s="388">
        <v>11</v>
      </c>
      <c r="J2050" s="378">
        <v>11</v>
      </c>
      <c r="K2050" s="381">
        <v>1946</v>
      </c>
      <c r="L2050" s="369">
        <f t="shared" ref="L2050:L2113" ca="1" si="32">DATEDIF(H2050,TODAY(),"Y")</f>
        <v>77</v>
      </c>
      <c r="M2050" s="299" t="s">
        <v>20</v>
      </c>
      <c r="N2050" s="10" t="s">
        <v>40415</v>
      </c>
      <c r="O2050" s="389"/>
      <c r="P2050" s="386"/>
    </row>
    <row r="2051" spans="1:16" s="8" customFormat="1" ht="15" customHeight="1" x14ac:dyDescent="0.25">
      <c r="A2051" s="362" t="s">
        <v>27</v>
      </c>
      <c r="B2051" s="362" t="s">
        <v>22115</v>
      </c>
      <c r="C2051" s="340" t="s">
        <v>710</v>
      </c>
      <c r="D2051" s="362" t="s">
        <v>711</v>
      </c>
      <c r="E2051" s="362" t="s">
        <v>55</v>
      </c>
      <c r="F2051" s="364">
        <v>7069908</v>
      </c>
      <c r="G2051" s="363">
        <v>20070699088</v>
      </c>
      <c r="H2051" s="365">
        <v>13874</v>
      </c>
      <c r="I2051" s="388">
        <v>25</v>
      </c>
      <c r="J2051" s="378">
        <v>12</v>
      </c>
      <c r="K2051" s="381">
        <v>1937</v>
      </c>
      <c r="L2051" s="369">
        <f t="shared" ca="1" si="32"/>
        <v>86</v>
      </c>
      <c r="M2051" s="299" t="s">
        <v>20</v>
      </c>
      <c r="N2051" s="10" t="s">
        <v>40415</v>
      </c>
      <c r="O2051" s="389" t="s">
        <v>37541</v>
      </c>
      <c r="P2051" s="386">
        <v>31625</v>
      </c>
    </row>
    <row r="2052" spans="1:16" s="8" customFormat="1" ht="15" customHeight="1" x14ac:dyDescent="0.25">
      <c r="A2052" s="362" t="s">
        <v>36</v>
      </c>
      <c r="B2052" s="362" t="s">
        <v>22115</v>
      </c>
      <c r="C2052" s="340" t="s">
        <v>712</v>
      </c>
      <c r="D2052" s="362" t="s">
        <v>713</v>
      </c>
      <c r="E2052" s="362" t="s">
        <v>45</v>
      </c>
      <c r="F2052" s="364">
        <v>7345550</v>
      </c>
      <c r="G2052" s="363">
        <v>20073455503</v>
      </c>
      <c r="H2052" s="365">
        <v>12244</v>
      </c>
      <c r="I2052" s="388">
        <v>9</v>
      </c>
      <c r="J2052" s="378">
        <v>7</v>
      </c>
      <c r="K2052" s="381">
        <v>1933</v>
      </c>
      <c r="L2052" s="369">
        <f t="shared" ca="1" si="32"/>
        <v>90</v>
      </c>
      <c r="M2052" s="299" t="s">
        <v>20</v>
      </c>
      <c r="N2052" s="10" t="s">
        <v>40415</v>
      </c>
      <c r="O2052" s="389"/>
      <c r="P2052" s="386"/>
    </row>
    <row r="2053" spans="1:16" s="8" customFormat="1" ht="15" customHeight="1" x14ac:dyDescent="0.25">
      <c r="A2053" s="362" t="s">
        <v>36</v>
      </c>
      <c r="B2053" s="362" t="s">
        <v>22115</v>
      </c>
      <c r="C2053" s="340" t="s">
        <v>714</v>
      </c>
      <c r="D2053" s="362" t="s">
        <v>715</v>
      </c>
      <c r="E2053" s="362" t="s">
        <v>33</v>
      </c>
      <c r="F2053" s="364">
        <v>7366992</v>
      </c>
      <c r="G2053" s="363">
        <v>20073669929</v>
      </c>
      <c r="H2053" s="365">
        <v>17384</v>
      </c>
      <c r="I2053" s="388">
        <v>5</v>
      </c>
      <c r="J2053" s="378">
        <v>8</v>
      </c>
      <c r="K2053" s="381">
        <v>1947</v>
      </c>
      <c r="L2053" s="369">
        <f t="shared" ca="1" si="32"/>
        <v>76</v>
      </c>
      <c r="M2053" s="299" t="s">
        <v>20</v>
      </c>
      <c r="N2053" s="10" t="s">
        <v>40415</v>
      </c>
      <c r="O2053" s="389" t="s">
        <v>37541</v>
      </c>
      <c r="P2053" s="386">
        <v>31625</v>
      </c>
    </row>
    <row r="2054" spans="1:16" s="8" customFormat="1" ht="15" customHeight="1" x14ac:dyDescent="0.25">
      <c r="A2054" s="362" t="s">
        <v>59</v>
      </c>
      <c r="B2054" s="362" t="s">
        <v>22115</v>
      </c>
      <c r="C2054" s="340" t="s">
        <v>720</v>
      </c>
      <c r="D2054" s="362" t="s">
        <v>721</v>
      </c>
      <c r="E2054" s="362" t="s">
        <v>124</v>
      </c>
      <c r="F2054" s="364">
        <v>7520132</v>
      </c>
      <c r="G2054" s="363">
        <v>20075201320</v>
      </c>
      <c r="H2054" s="365">
        <v>14138</v>
      </c>
      <c r="I2054" s="388">
        <v>15</v>
      </c>
      <c r="J2054" s="378">
        <v>9</v>
      </c>
      <c r="K2054" s="381">
        <v>1938</v>
      </c>
      <c r="L2054" s="369">
        <f t="shared" ca="1" si="32"/>
        <v>85</v>
      </c>
      <c r="M2054" s="299" t="s">
        <v>20</v>
      </c>
      <c r="N2054" s="10" t="s">
        <v>40415</v>
      </c>
      <c r="O2054" s="389"/>
      <c r="P2054" s="386"/>
    </row>
    <row r="2055" spans="1:16" s="8" customFormat="1" ht="15" customHeight="1" x14ac:dyDescent="0.25">
      <c r="A2055" s="362" t="s">
        <v>27</v>
      </c>
      <c r="B2055" s="362" t="s">
        <v>22115</v>
      </c>
      <c r="C2055" s="340" t="s">
        <v>722</v>
      </c>
      <c r="D2055" s="362" t="s">
        <v>723</v>
      </c>
      <c r="E2055" s="362" t="s">
        <v>99</v>
      </c>
      <c r="F2055" s="364">
        <v>7507996</v>
      </c>
      <c r="G2055" s="363">
        <v>20075079967</v>
      </c>
      <c r="H2055" s="365">
        <v>15057</v>
      </c>
      <c r="I2055" s="388">
        <v>22</v>
      </c>
      <c r="J2055" s="378">
        <v>3</v>
      </c>
      <c r="K2055" s="381">
        <v>1941</v>
      </c>
      <c r="L2055" s="369">
        <f t="shared" ca="1" si="32"/>
        <v>83</v>
      </c>
      <c r="M2055" s="299" t="s">
        <v>20</v>
      </c>
      <c r="N2055" s="10" t="s">
        <v>40415</v>
      </c>
      <c r="O2055" s="389"/>
      <c r="P2055" s="386"/>
    </row>
    <row r="2056" spans="1:16" s="8" customFormat="1" ht="15" customHeight="1" x14ac:dyDescent="0.25">
      <c r="A2056" s="362" t="s">
        <v>36</v>
      </c>
      <c r="B2056" s="362" t="s">
        <v>22115</v>
      </c>
      <c r="C2056" s="340" t="s">
        <v>724</v>
      </c>
      <c r="D2056" s="362" t="s">
        <v>725</v>
      </c>
      <c r="E2056" s="362" t="s">
        <v>33</v>
      </c>
      <c r="F2056" s="364">
        <v>7368196</v>
      </c>
      <c r="G2056" s="363">
        <v>20073681961</v>
      </c>
      <c r="H2056" s="365">
        <v>17399</v>
      </c>
      <c r="I2056" s="388">
        <v>20</v>
      </c>
      <c r="J2056" s="378">
        <v>8</v>
      </c>
      <c r="K2056" s="381">
        <v>1947</v>
      </c>
      <c r="L2056" s="369">
        <f t="shared" ca="1" si="32"/>
        <v>76</v>
      </c>
      <c r="M2056" s="299" t="s">
        <v>20</v>
      </c>
      <c r="N2056" s="10" t="s">
        <v>40415</v>
      </c>
      <c r="O2056" s="389"/>
      <c r="P2056" s="386"/>
    </row>
    <row r="2057" spans="1:16" s="8" customFormat="1" ht="15" customHeight="1" x14ac:dyDescent="0.25">
      <c r="A2057" s="362">
        <v>13</v>
      </c>
      <c r="B2057" s="362" t="s">
        <v>22115</v>
      </c>
      <c r="C2057" s="340" t="s">
        <v>726</v>
      </c>
      <c r="D2057" s="362" t="s">
        <v>727</v>
      </c>
      <c r="E2057" s="362" t="s">
        <v>33</v>
      </c>
      <c r="F2057" s="364">
        <v>7356848</v>
      </c>
      <c r="G2057" s="363">
        <v>20073568480</v>
      </c>
      <c r="H2057" s="365">
        <v>14951</v>
      </c>
      <c r="I2057" s="388">
        <v>6</v>
      </c>
      <c r="J2057" s="378">
        <v>12</v>
      </c>
      <c r="K2057" s="381">
        <v>1940</v>
      </c>
      <c r="L2057" s="369">
        <f t="shared" ca="1" si="32"/>
        <v>83</v>
      </c>
      <c r="M2057" s="299" t="s">
        <v>20</v>
      </c>
      <c r="N2057" s="10" t="s">
        <v>40415</v>
      </c>
      <c r="O2057" s="389"/>
      <c r="P2057" s="386"/>
    </row>
    <row r="2058" spans="1:16" s="8" customFormat="1" ht="15" customHeight="1" x14ac:dyDescent="0.25">
      <c r="A2058" s="362" t="s">
        <v>27</v>
      </c>
      <c r="B2058" s="362" t="s">
        <v>22115</v>
      </c>
      <c r="C2058" s="340" t="s">
        <v>734</v>
      </c>
      <c r="D2058" s="362" t="s">
        <v>735</v>
      </c>
      <c r="E2058" s="362" t="s">
        <v>33</v>
      </c>
      <c r="F2058" s="364">
        <v>7547049</v>
      </c>
      <c r="G2058" s="363">
        <v>20075470496</v>
      </c>
      <c r="H2058" s="365">
        <v>14131</v>
      </c>
      <c r="I2058" s="388">
        <v>8</v>
      </c>
      <c r="J2058" s="378">
        <v>9</v>
      </c>
      <c r="K2058" s="381">
        <v>1938</v>
      </c>
      <c r="L2058" s="369">
        <f t="shared" ca="1" si="32"/>
        <v>85</v>
      </c>
      <c r="M2058" s="299" t="s">
        <v>20</v>
      </c>
      <c r="N2058" s="10" t="s">
        <v>40415</v>
      </c>
      <c r="O2058" s="389"/>
      <c r="P2058" s="386"/>
    </row>
    <row r="2059" spans="1:16" s="8" customFormat="1" ht="15" customHeight="1" x14ac:dyDescent="0.25">
      <c r="A2059" s="362" t="s">
        <v>23</v>
      </c>
      <c r="B2059" s="362" t="s">
        <v>22115</v>
      </c>
      <c r="C2059" s="340" t="s">
        <v>739</v>
      </c>
      <c r="D2059" s="362" t="s">
        <v>740</v>
      </c>
      <c r="E2059" s="362" t="s">
        <v>55</v>
      </c>
      <c r="F2059" s="364">
        <v>5698613</v>
      </c>
      <c r="G2059" s="363">
        <v>20056986139</v>
      </c>
      <c r="H2059" s="365">
        <v>13996</v>
      </c>
      <c r="I2059" s="388">
        <v>26</v>
      </c>
      <c r="J2059" s="378">
        <v>4</v>
      </c>
      <c r="K2059" s="381">
        <v>1938</v>
      </c>
      <c r="L2059" s="369">
        <f t="shared" ca="1" si="32"/>
        <v>85</v>
      </c>
      <c r="M2059" s="299" t="s">
        <v>20</v>
      </c>
      <c r="N2059" s="10" t="s">
        <v>40415</v>
      </c>
      <c r="O2059" s="389"/>
      <c r="P2059" s="386"/>
    </row>
    <row r="2060" spans="1:16" s="8" customFormat="1" ht="15" customHeight="1" x14ac:dyDescent="0.25">
      <c r="A2060" s="362" t="s">
        <v>27</v>
      </c>
      <c r="B2060" s="362" t="s">
        <v>22115</v>
      </c>
      <c r="C2060" s="340" t="s">
        <v>741</v>
      </c>
      <c r="D2060" s="362" t="s">
        <v>742</v>
      </c>
      <c r="E2060" s="362" t="s">
        <v>124</v>
      </c>
      <c r="F2060" s="364">
        <v>5175075</v>
      </c>
      <c r="G2060" s="363">
        <v>20051750757</v>
      </c>
      <c r="H2060" s="365">
        <v>14181</v>
      </c>
      <c r="I2060" s="388">
        <v>28</v>
      </c>
      <c r="J2060" s="378">
        <v>10</v>
      </c>
      <c r="K2060" s="381">
        <v>1938</v>
      </c>
      <c r="L2060" s="369">
        <f t="shared" ca="1" si="32"/>
        <v>85</v>
      </c>
      <c r="M2060" s="299" t="s">
        <v>20</v>
      </c>
      <c r="N2060" s="10" t="s">
        <v>40415</v>
      </c>
      <c r="O2060" s="389"/>
      <c r="P2060" s="386"/>
    </row>
    <row r="2061" spans="1:16" s="8" customFormat="1" ht="15" customHeight="1" x14ac:dyDescent="0.25">
      <c r="A2061" s="362" t="s">
        <v>27</v>
      </c>
      <c r="B2061" s="362" t="s">
        <v>22115</v>
      </c>
      <c r="C2061" s="340" t="s">
        <v>746</v>
      </c>
      <c r="D2061" s="362" t="s">
        <v>747</v>
      </c>
      <c r="E2061" s="362" t="s">
        <v>33</v>
      </c>
      <c r="F2061" s="364">
        <v>5405915</v>
      </c>
      <c r="G2061" s="363">
        <v>23054059159</v>
      </c>
      <c r="H2061" s="365">
        <v>17701</v>
      </c>
      <c r="I2061" s="388">
        <v>17</v>
      </c>
      <c r="J2061" s="378">
        <v>6</v>
      </c>
      <c r="K2061" s="381">
        <v>1948</v>
      </c>
      <c r="L2061" s="369">
        <f t="shared" ca="1" si="32"/>
        <v>75</v>
      </c>
      <c r="M2061" s="299" t="s">
        <v>20</v>
      </c>
      <c r="N2061" s="10" t="s">
        <v>40415</v>
      </c>
      <c r="O2061" s="389"/>
      <c r="P2061" s="386"/>
    </row>
    <row r="2062" spans="1:16" s="8" customFormat="1" ht="15" customHeight="1" x14ac:dyDescent="0.25">
      <c r="A2062" s="362" t="s">
        <v>27</v>
      </c>
      <c r="B2062" s="362" t="s">
        <v>22115</v>
      </c>
      <c r="C2062" s="340" t="s">
        <v>748</v>
      </c>
      <c r="D2062" s="362" t="s">
        <v>749</v>
      </c>
      <c r="E2062" s="362" t="s">
        <v>124</v>
      </c>
      <c r="F2062" s="364">
        <v>5649231</v>
      </c>
      <c r="G2062" s="363">
        <v>20056492314</v>
      </c>
      <c r="H2062" s="365">
        <v>12988</v>
      </c>
      <c r="I2062" s="388">
        <v>23</v>
      </c>
      <c r="J2062" s="378">
        <v>7</v>
      </c>
      <c r="K2062" s="381">
        <v>1935</v>
      </c>
      <c r="L2062" s="369">
        <f t="shared" ca="1" si="32"/>
        <v>88</v>
      </c>
      <c r="M2062" s="299" t="s">
        <v>20</v>
      </c>
      <c r="N2062" s="10" t="s">
        <v>40415</v>
      </c>
      <c r="O2062" s="389"/>
      <c r="P2062" s="386"/>
    </row>
    <row r="2063" spans="1:16" s="8" customFormat="1" ht="15" customHeight="1" x14ac:dyDescent="0.25">
      <c r="A2063" s="362" t="s">
        <v>36</v>
      </c>
      <c r="B2063" s="362" t="s">
        <v>22115</v>
      </c>
      <c r="C2063" s="340" t="s">
        <v>750</v>
      </c>
      <c r="D2063" s="362" t="s">
        <v>751</v>
      </c>
      <c r="E2063" s="362" t="s">
        <v>45</v>
      </c>
      <c r="F2063" s="364">
        <v>7363658</v>
      </c>
      <c r="G2063" s="363">
        <v>20073636583</v>
      </c>
      <c r="H2063" s="365">
        <v>16231</v>
      </c>
      <c r="I2063" s="388">
        <v>8</v>
      </c>
      <c r="J2063" s="378">
        <v>6</v>
      </c>
      <c r="K2063" s="381">
        <v>1944</v>
      </c>
      <c r="L2063" s="369">
        <f t="shared" ca="1" si="32"/>
        <v>79</v>
      </c>
      <c r="M2063" s="299" t="s">
        <v>20</v>
      </c>
      <c r="N2063" s="10" t="s">
        <v>40415</v>
      </c>
      <c r="O2063" s="389"/>
      <c r="P2063" s="386"/>
    </row>
    <row r="2064" spans="1:16" s="8" customFormat="1" ht="15" customHeight="1" x14ac:dyDescent="0.25">
      <c r="A2064" s="362" t="s">
        <v>27</v>
      </c>
      <c r="B2064" s="362" t="s">
        <v>22115</v>
      </c>
      <c r="C2064" s="340" t="s">
        <v>752</v>
      </c>
      <c r="D2064" s="362" t="s">
        <v>753</v>
      </c>
      <c r="E2064" s="362" t="s">
        <v>55</v>
      </c>
      <c r="F2064" s="364">
        <v>5655749</v>
      </c>
      <c r="G2064" s="363">
        <v>20056557491</v>
      </c>
      <c r="H2064" s="365">
        <v>13847</v>
      </c>
      <c r="I2064" s="388">
        <v>28</v>
      </c>
      <c r="J2064" s="378">
        <v>11</v>
      </c>
      <c r="K2064" s="381">
        <v>1937</v>
      </c>
      <c r="L2064" s="369">
        <f t="shared" ca="1" si="32"/>
        <v>86</v>
      </c>
      <c r="M2064" s="299" t="s">
        <v>20</v>
      </c>
      <c r="N2064" s="10" t="s">
        <v>40415</v>
      </c>
      <c r="O2064" s="389"/>
      <c r="P2064" s="386"/>
    </row>
    <row r="2065" spans="1:16" s="8" customFormat="1" ht="15" customHeight="1" x14ac:dyDescent="0.25">
      <c r="A2065" s="362" t="s">
        <v>27</v>
      </c>
      <c r="B2065" s="362" t="s">
        <v>22115</v>
      </c>
      <c r="C2065" s="340" t="s">
        <v>754</v>
      </c>
      <c r="D2065" s="362" t="s">
        <v>755</v>
      </c>
      <c r="E2065" s="362" t="s">
        <v>30</v>
      </c>
      <c r="F2065" s="364">
        <v>3770782</v>
      </c>
      <c r="G2065" s="363">
        <v>27037707827</v>
      </c>
      <c r="H2065" s="365">
        <v>14223</v>
      </c>
      <c r="I2065" s="388">
        <v>9</v>
      </c>
      <c r="J2065" s="378">
        <v>12</v>
      </c>
      <c r="K2065" s="381">
        <v>1938</v>
      </c>
      <c r="L2065" s="369">
        <f t="shared" ca="1" si="32"/>
        <v>85</v>
      </c>
      <c r="M2065" s="299" t="s">
        <v>20</v>
      </c>
      <c r="N2065" s="10" t="s">
        <v>28854</v>
      </c>
      <c r="O2065" s="389"/>
      <c r="P2065" s="386"/>
    </row>
    <row r="2066" spans="1:16" s="8" customFormat="1" ht="15" customHeight="1" x14ac:dyDescent="0.25">
      <c r="A2066" s="362" t="s">
        <v>179</v>
      </c>
      <c r="B2066" s="362" t="s">
        <v>22115</v>
      </c>
      <c r="C2066" s="340" t="s">
        <v>756</v>
      </c>
      <c r="D2066" s="362" t="s">
        <v>757</v>
      </c>
      <c r="E2066" s="362" t="s">
        <v>99</v>
      </c>
      <c r="F2066" s="364">
        <v>8224149</v>
      </c>
      <c r="G2066" s="363">
        <v>20082241494</v>
      </c>
      <c r="H2066" s="365">
        <v>16225</v>
      </c>
      <c r="I2066" s="388">
        <v>2</v>
      </c>
      <c r="J2066" s="378">
        <v>6</v>
      </c>
      <c r="K2066" s="381">
        <v>1944</v>
      </c>
      <c r="L2066" s="369">
        <f t="shared" ca="1" si="32"/>
        <v>79</v>
      </c>
      <c r="M2066" s="299" t="s">
        <v>20</v>
      </c>
      <c r="N2066" s="10" t="s">
        <v>40415</v>
      </c>
      <c r="O2066" s="389"/>
      <c r="P2066" s="386"/>
    </row>
    <row r="2067" spans="1:16" s="8" customFormat="1" ht="15" customHeight="1" x14ac:dyDescent="0.25">
      <c r="A2067" s="362" t="s">
        <v>27</v>
      </c>
      <c r="B2067" s="362" t="s">
        <v>22115</v>
      </c>
      <c r="C2067" s="340" t="s">
        <v>758</v>
      </c>
      <c r="D2067" s="362" t="s">
        <v>759</v>
      </c>
      <c r="E2067" s="362" t="s">
        <v>30</v>
      </c>
      <c r="F2067" s="364">
        <v>10116849</v>
      </c>
      <c r="G2067" s="363">
        <v>27101168498</v>
      </c>
      <c r="H2067" s="365">
        <v>18991</v>
      </c>
      <c r="I2067" s="388">
        <v>29</v>
      </c>
      <c r="J2067" s="378">
        <v>12</v>
      </c>
      <c r="K2067" s="381">
        <v>1951</v>
      </c>
      <c r="L2067" s="369">
        <f t="shared" ca="1" si="32"/>
        <v>72</v>
      </c>
      <c r="M2067" s="299" t="s">
        <v>20</v>
      </c>
      <c r="N2067" s="10" t="s">
        <v>28854</v>
      </c>
      <c r="O2067" s="389"/>
      <c r="P2067" s="386"/>
    </row>
    <row r="2068" spans="1:16" s="8" customFormat="1" ht="15" customHeight="1" x14ac:dyDescent="0.25">
      <c r="A2068" s="362" t="s">
        <v>33761</v>
      </c>
      <c r="B2068" s="362" t="s">
        <v>22115</v>
      </c>
      <c r="C2068" s="340" t="s">
        <v>760</v>
      </c>
      <c r="D2068" s="362" t="s">
        <v>31117</v>
      </c>
      <c r="E2068" s="362" t="s">
        <v>99</v>
      </c>
      <c r="F2068" s="364">
        <v>7577011</v>
      </c>
      <c r="G2068" s="363">
        <v>20075770112</v>
      </c>
      <c r="H2068" s="365">
        <v>16922</v>
      </c>
      <c r="I2068" s="388">
        <v>30</v>
      </c>
      <c r="J2068" s="378">
        <v>4</v>
      </c>
      <c r="K2068" s="381">
        <v>1946</v>
      </c>
      <c r="L2068" s="369">
        <f t="shared" ca="1" si="32"/>
        <v>77</v>
      </c>
      <c r="M2068" s="299" t="s">
        <v>20</v>
      </c>
      <c r="N2068" s="10" t="s">
        <v>40415</v>
      </c>
      <c r="O2068" s="389"/>
      <c r="P2068" s="386"/>
    </row>
    <row r="2069" spans="1:16" s="8" customFormat="1" ht="15" customHeight="1" x14ac:dyDescent="0.25">
      <c r="A2069" s="362" t="s">
        <v>252</v>
      </c>
      <c r="B2069" s="362" t="s">
        <v>22115</v>
      </c>
      <c r="C2069" s="340" t="s">
        <v>764</v>
      </c>
      <c r="D2069" s="362" t="s">
        <v>765</v>
      </c>
      <c r="E2069" s="362" t="s">
        <v>55</v>
      </c>
      <c r="F2069" s="364">
        <v>7512642</v>
      </c>
      <c r="G2069" s="363">
        <v>20075126426</v>
      </c>
      <c r="H2069" s="365">
        <v>13514</v>
      </c>
      <c r="I2069" s="388">
        <v>30</v>
      </c>
      <c r="J2069" s="378">
        <v>12</v>
      </c>
      <c r="K2069" s="381">
        <v>1936</v>
      </c>
      <c r="L2069" s="369">
        <f t="shared" ca="1" si="32"/>
        <v>87</v>
      </c>
      <c r="M2069" s="299" t="s">
        <v>20</v>
      </c>
      <c r="N2069" s="10" t="s">
        <v>40415</v>
      </c>
      <c r="O2069" s="389"/>
      <c r="P2069" s="386"/>
    </row>
    <row r="2070" spans="1:16" s="8" customFormat="1" ht="15" customHeight="1" x14ac:dyDescent="0.25">
      <c r="A2070" s="362" t="s">
        <v>36</v>
      </c>
      <c r="B2070" s="362" t="s">
        <v>22115</v>
      </c>
      <c r="C2070" s="340" t="s">
        <v>766</v>
      </c>
      <c r="D2070" s="362" t="s">
        <v>767</v>
      </c>
      <c r="E2070" s="362" t="s">
        <v>99</v>
      </c>
      <c r="F2070" s="364">
        <v>7364028</v>
      </c>
      <c r="G2070" s="363">
        <v>20073640289</v>
      </c>
      <c r="H2070" s="365">
        <v>16342</v>
      </c>
      <c r="I2070" s="388">
        <v>27</v>
      </c>
      <c r="J2070" s="378">
        <v>9</v>
      </c>
      <c r="K2070" s="381">
        <v>1944</v>
      </c>
      <c r="L2070" s="369">
        <f t="shared" ca="1" si="32"/>
        <v>79</v>
      </c>
      <c r="M2070" s="299" t="s">
        <v>20</v>
      </c>
      <c r="N2070" s="10" t="s">
        <v>40415</v>
      </c>
      <c r="O2070" s="389"/>
      <c r="P2070" s="386"/>
    </row>
    <row r="2071" spans="1:16" s="8" customFormat="1" ht="15" customHeight="1" x14ac:dyDescent="0.25">
      <c r="A2071" s="362" t="s">
        <v>33761</v>
      </c>
      <c r="B2071" s="362" t="s">
        <v>22115</v>
      </c>
      <c r="C2071" s="340" t="s">
        <v>768</v>
      </c>
      <c r="D2071" s="362" t="s">
        <v>769</v>
      </c>
      <c r="E2071" s="362" t="s">
        <v>33</v>
      </c>
      <c r="F2071" s="364">
        <v>7570959</v>
      </c>
      <c r="G2071" s="363">
        <v>20075709596</v>
      </c>
      <c r="H2071" s="365">
        <v>15980</v>
      </c>
      <c r="I2071" s="388">
        <v>1</v>
      </c>
      <c r="J2071" s="378">
        <v>10</v>
      </c>
      <c r="K2071" s="381">
        <v>1943</v>
      </c>
      <c r="L2071" s="369">
        <f t="shared" ca="1" si="32"/>
        <v>80</v>
      </c>
      <c r="M2071" s="299" t="s">
        <v>20</v>
      </c>
      <c r="N2071" s="10" t="s">
        <v>40415</v>
      </c>
      <c r="O2071" s="389"/>
      <c r="P2071" s="386"/>
    </row>
    <row r="2072" spans="1:16" s="8" customFormat="1" ht="15" customHeight="1" x14ac:dyDescent="0.25">
      <c r="A2072" s="362" t="s">
        <v>46</v>
      </c>
      <c r="B2072" s="362" t="s">
        <v>22115</v>
      </c>
      <c r="C2072" s="340" t="s">
        <v>770</v>
      </c>
      <c r="D2072" s="362" t="s">
        <v>771</v>
      </c>
      <c r="E2072" s="362" t="s">
        <v>33</v>
      </c>
      <c r="F2072" s="364">
        <v>7366212</v>
      </c>
      <c r="G2072" s="363">
        <v>20073662126</v>
      </c>
      <c r="H2072" s="365">
        <v>17083</v>
      </c>
      <c r="I2072" s="388">
        <v>8</v>
      </c>
      <c r="J2072" s="378">
        <v>10</v>
      </c>
      <c r="K2072" s="381">
        <v>1946</v>
      </c>
      <c r="L2072" s="369">
        <f t="shared" ca="1" si="32"/>
        <v>77</v>
      </c>
      <c r="M2072" s="299" t="s">
        <v>20</v>
      </c>
      <c r="N2072" s="10" t="s">
        <v>40415</v>
      </c>
      <c r="O2072" s="389"/>
      <c r="P2072" s="386"/>
    </row>
    <row r="2073" spans="1:16" s="8" customFormat="1" ht="15" customHeight="1" x14ac:dyDescent="0.25">
      <c r="A2073" s="362" t="s">
        <v>36</v>
      </c>
      <c r="B2073" s="362" t="s">
        <v>22115</v>
      </c>
      <c r="C2073" s="340" t="s">
        <v>772</v>
      </c>
      <c r="D2073" s="362" t="s">
        <v>773</v>
      </c>
      <c r="E2073" s="362" t="s">
        <v>99</v>
      </c>
      <c r="F2073" s="364">
        <v>7363678</v>
      </c>
      <c r="G2073" s="363">
        <v>20073636788</v>
      </c>
      <c r="H2073" s="365">
        <v>16126</v>
      </c>
      <c r="I2073" s="388">
        <v>24</v>
      </c>
      <c r="J2073" s="378">
        <v>2</v>
      </c>
      <c r="K2073" s="381">
        <v>1944</v>
      </c>
      <c r="L2073" s="369">
        <f t="shared" ca="1" si="32"/>
        <v>80</v>
      </c>
      <c r="M2073" s="299" t="s">
        <v>20</v>
      </c>
      <c r="N2073" s="10" t="s">
        <v>40415</v>
      </c>
      <c r="O2073" s="389"/>
      <c r="P2073" s="386"/>
    </row>
    <row r="2074" spans="1:16" s="8" customFormat="1" ht="15" customHeight="1" x14ac:dyDescent="0.25">
      <c r="A2074" s="362" t="s">
        <v>59</v>
      </c>
      <c r="B2074" s="362" t="s">
        <v>22115</v>
      </c>
      <c r="C2074" s="340" t="s">
        <v>774</v>
      </c>
      <c r="D2074" s="362" t="s">
        <v>775</v>
      </c>
      <c r="E2074" s="362" t="s">
        <v>99</v>
      </c>
      <c r="F2074" s="364">
        <v>7524325</v>
      </c>
      <c r="G2074" s="363">
        <v>20075243252</v>
      </c>
      <c r="H2074" s="365">
        <v>14321</v>
      </c>
      <c r="I2074" s="388">
        <v>17</v>
      </c>
      <c r="J2074" s="378">
        <v>3</v>
      </c>
      <c r="K2074" s="381">
        <v>1939</v>
      </c>
      <c r="L2074" s="369">
        <f t="shared" ca="1" si="32"/>
        <v>85</v>
      </c>
      <c r="M2074" s="299" t="s">
        <v>20</v>
      </c>
      <c r="N2074" s="10" t="s">
        <v>40415</v>
      </c>
      <c r="O2074" s="389"/>
      <c r="P2074" s="386"/>
    </row>
    <row r="2075" spans="1:16" s="8" customFormat="1" ht="15" customHeight="1" x14ac:dyDescent="0.25">
      <c r="A2075" s="362" t="s">
        <v>36</v>
      </c>
      <c r="B2075" s="362" t="s">
        <v>22115</v>
      </c>
      <c r="C2075" s="340" t="s">
        <v>780</v>
      </c>
      <c r="D2075" s="362" t="s">
        <v>751</v>
      </c>
      <c r="E2075" s="362" t="s">
        <v>45</v>
      </c>
      <c r="F2075" s="364">
        <v>7365335</v>
      </c>
      <c r="G2075" s="363">
        <v>20073653356</v>
      </c>
      <c r="H2075" s="365">
        <v>16664</v>
      </c>
      <c r="I2075" s="388">
        <v>15</v>
      </c>
      <c r="J2075" s="378">
        <v>8</v>
      </c>
      <c r="K2075" s="381">
        <v>1945</v>
      </c>
      <c r="L2075" s="369">
        <f t="shared" ca="1" si="32"/>
        <v>78</v>
      </c>
      <c r="M2075" s="299" t="s">
        <v>20</v>
      </c>
      <c r="N2075" s="10" t="s">
        <v>40415</v>
      </c>
      <c r="O2075" s="389" t="s">
        <v>36788</v>
      </c>
      <c r="P2075" s="386">
        <v>31656</v>
      </c>
    </row>
    <row r="2076" spans="1:16" s="8" customFormat="1" ht="15" customHeight="1" x14ac:dyDescent="0.25">
      <c r="A2076" s="362" t="s">
        <v>27</v>
      </c>
      <c r="B2076" s="362" t="s">
        <v>22115</v>
      </c>
      <c r="C2076" s="340" t="s">
        <v>781</v>
      </c>
      <c r="D2076" s="362" t="s">
        <v>782</v>
      </c>
      <c r="E2076" s="362" t="s">
        <v>45</v>
      </c>
      <c r="F2076" s="364">
        <v>4605190</v>
      </c>
      <c r="G2076" s="363">
        <v>20046051905</v>
      </c>
      <c r="H2076" s="365">
        <v>16239</v>
      </c>
      <c r="I2076" s="388">
        <v>16</v>
      </c>
      <c r="J2076" s="378">
        <v>6</v>
      </c>
      <c r="K2076" s="381">
        <v>1944</v>
      </c>
      <c r="L2076" s="369">
        <f t="shared" ca="1" si="32"/>
        <v>79</v>
      </c>
      <c r="M2076" s="299" t="s">
        <v>20</v>
      </c>
      <c r="N2076" s="10" t="s">
        <v>40415</v>
      </c>
      <c r="O2076" s="389"/>
      <c r="P2076" s="386"/>
    </row>
    <row r="2077" spans="1:16" s="8" customFormat="1" ht="15" customHeight="1" x14ac:dyDescent="0.25">
      <c r="A2077" s="362" t="s">
        <v>59</v>
      </c>
      <c r="B2077" s="362" t="s">
        <v>22115</v>
      </c>
      <c r="C2077" s="340" t="s">
        <v>783</v>
      </c>
      <c r="D2077" s="362" t="s">
        <v>784</v>
      </c>
      <c r="E2077" s="362" t="s">
        <v>33</v>
      </c>
      <c r="F2077" s="364">
        <v>7518388</v>
      </c>
      <c r="G2077" s="363">
        <v>20075183888</v>
      </c>
      <c r="H2077" s="365">
        <v>14223</v>
      </c>
      <c r="I2077" s="388">
        <v>9</v>
      </c>
      <c r="J2077" s="378">
        <v>12</v>
      </c>
      <c r="K2077" s="381">
        <v>1938</v>
      </c>
      <c r="L2077" s="369">
        <f t="shared" ca="1" si="32"/>
        <v>85</v>
      </c>
      <c r="M2077" s="299" t="s">
        <v>20</v>
      </c>
      <c r="N2077" s="10" t="s">
        <v>40415</v>
      </c>
      <c r="O2077" s="389"/>
      <c r="P2077" s="386"/>
    </row>
    <row r="2078" spans="1:16" s="8" customFormat="1" ht="15" customHeight="1" x14ac:dyDescent="0.25">
      <c r="A2078" s="362" t="s">
        <v>27</v>
      </c>
      <c r="B2078" s="362" t="s">
        <v>22115</v>
      </c>
      <c r="C2078" s="340" t="s">
        <v>785</v>
      </c>
      <c r="D2078" s="362" t="s">
        <v>786</v>
      </c>
      <c r="E2078" s="362" t="s">
        <v>55</v>
      </c>
      <c r="F2078" s="364">
        <v>5615826</v>
      </c>
      <c r="G2078" s="363">
        <v>20056158260</v>
      </c>
      <c r="H2078" s="365">
        <v>14073</v>
      </c>
      <c r="I2078" s="388">
        <v>12</v>
      </c>
      <c r="J2078" s="378">
        <v>7</v>
      </c>
      <c r="K2078" s="381">
        <v>1938</v>
      </c>
      <c r="L2078" s="369">
        <f t="shared" ca="1" si="32"/>
        <v>85</v>
      </c>
      <c r="M2078" s="299" t="s">
        <v>20</v>
      </c>
      <c r="N2078" s="10" t="s">
        <v>40415</v>
      </c>
      <c r="O2078" s="389"/>
      <c r="P2078" s="386"/>
    </row>
    <row r="2079" spans="1:16" s="8" customFormat="1" ht="15" customHeight="1" x14ac:dyDescent="0.25">
      <c r="A2079" s="362" t="s">
        <v>27</v>
      </c>
      <c r="B2079" s="362" t="s">
        <v>22115</v>
      </c>
      <c r="C2079" s="340" t="s">
        <v>787</v>
      </c>
      <c r="D2079" s="362" t="s">
        <v>788</v>
      </c>
      <c r="E2079" s="362" t="s">
        <v>33</v>
      </c>
      <c r="F2079" s="364">
        <v>4979588</v>
      </c>
      <c r="G2079" s="363">
        <v>20049795883</v>
      </c>
      <c r="H2079" s="365">
        <v>17530</v>
      </c>
      <c r="I2079" s="388">
        <v>29</v>
      </c>
      <c r="J2079" s="378">
        <v>12</v>
      </c>
      <c r="K2079" s="381">
        <v>1947</v>
      </c>
      <c r="L2079" s="369">
        <f t="shared" ca="1" si="32"/>
        <v>76</v>
      </c>
      <c r="M2079" s="299" t="s">
        <v>20</v>
      </c>
      <c r="N2079" s="10" t="s">
        <v>40415</v>
      </c>
      <c r="O2079" s="389" t="s">
        <v>40652</v>
      </c>
      <c r="P2079" s="386">
        <v>31686</v>
      </c>
    </row>
    <row r="2080" spans="1:16" s="8" customFormat="1" ht="15" customHeight="1" x14ac:dyDescent="0.25">
      <c r="A2080" s="362" t="s">
        <v>46</v>
      </c>
      <c r="B2080" s="362" t="s">
        <v>22115</v>
      </c>
      <c r="C2080" s="340" t="s">
        <v>789</v>
      </c>
      <c r="D2080" s="362" t="s">
        <v>790</v>
      </c>
      <c r="E2080" s="362" t="s">
        <v>30</v>
      </c>
      <c r="F2080" s="364">
        <v>13558054</v>
      </c>
      <c r="G2080" s="363">
        <v>20135580547</v>
      </c>
      <c r="H2080" s="365">
        <v>20443</v>
      </c>
      <c r="I2080" s="388">
        <v>20</v>
      </c>
      <c r="J2080" s="378">
        <v>12</v>
      </c>
      <c r="K2080" s="381">
        <v>1955</v>
      </c>
      <c r="L2080" s="369">
        <f t="shared" ca="1" si="32"/>
        <v>68</v>
      </c>
      <c r="M2080" s="299" t="s">
        <v>20</v>
      </c>
      <c r="N2080" s="10" t="s">
        <v>40415</v>
      </c>
      <c r="O2080" s="389"/>
      <c r="P2080" s="386"/>
    </row>
    <row r="2081" spans="1:16" s="8" customFormat="1" ht="15" customHeight="1" x14ac:dyDescent="0.25">
      <c r="A2081" s="362" t="s">
        <v>59</v>
      </c>
      <c r="B2081" s="362" t="s">
        <v>22115</v>
      </c>
      <c r="C2081" s="340" t="s">
        <v>791</v>
      </c>
      <c r="D2081" s="362" t="s">
        <v>792</v>
      </c>
      <c r="E2081" s="362" t="s">
        <v>55</v>
      </c>
      <c r="F2081" s="364">
        <v>7511547</v>
      </c>
      <c r="G2081" s="363">
        <v>20075115475</v>
      </c>
      <c r="H2081" s="365">
        <v>13491</v>
      </c>
      <c r="I2081" s="388">
        <v>7</v>
      </c>
      <c r="J2081" s="378">
        <v>12</v>
      </c>
      <c r="K2081" s="381">
        <v>1936</v>
      </c>
      <c r="L2081" s="369">
        <f t="shared" ca="1" si="32"/>
        <v>87</v>
      </c>
      <c r="M2081" s="299" t="s">
        <v>20</v>
      </c>
      <c r="N2081" s="10" t="s">
        <v>40415</v>
      </c>
      <c r="O2081" s="389"/>
      <c r="P2081" s="386"/>
    </row>
    <row r="2082" spans="1:16" s="8" customFormat="1" ht="15" customHeight="1" x14ac:dyDescent="0.25">
      <c r="A2082" s="362" t="s">
        <v>27</v>
      </c>
      <c r="B2082" s="362" t="s">
        <v>22115</v>
      </c>
      <c r="C2082" s="340" t="s">
        <v>793</v>
      </c>
      <c r="D2082" s="362" t="s">
        <v>794</v>
      </c>
      <c r="E2082" s="362" t="s">
        <v>99</v>
      </c>
      <c r="F2082" s="364">
        <v>5701636</v>
      </c>
      <c r="G2082" s="363">
        <v>20057016362</v>
      </c>
      <c r="H2082" s="365">
        <v>14648</v>
      </c>
      <c r="I2082" s="388">
        <v>7</v>
      </c>
      <c r="J2082" s="378">
        <v>2</v>
      </c>
      <c r="K2082" s="381">
        <v>1940</v>
      </c>
      <c r="L2082" s="369">
        <f t="shared" ca="1" si="32"/>
        <v>84</v>
      </c>
      <c r="M2082" s="299" t="s">
        <v>20</v>
      </c>
      <c r="N2082" s="10" t="s">
        <v>40415</v>
      </c>
      <c r="O2082" s="389"/>
      <c r="P2082" s="386"/>
    </row>
    <row r="2083" spans="1:16" s="8" customFormat="1" ht="15" customHeight="1" x14ac:dyDescent="0.25">
      <c r="A2083" s="362" t="s">
        <v>74</v>
      </c>
      <c r="B2083" s="362" t="s">
        <v>22115</v>
      </c>
      <c r="C2083" s="340" t="s">
        <v>798</v>
      </c>
      <c r="D2083" s="362" t="s">
        <v>799</v>
      </c>
      <c r="E2083" s="362" t="s">
        <v>33</v>
      </c>
      <c r="F2083" s="364">
        <v>5383638</v>
      </c>
      <c r="G2083" s="363">
        <v>20053836381</v>
      </c>
      <c r="H2083" s="365">
        <v>16065</v>
      </c>
      <c r="I2083" s="388">
        <v>25</v>
      </c>
      <c r="J2083" s="378">
        <v>12</v>
      </c>
      <c r="K2083" s="381">
        <v>1943</v>
      </c>
      <c r="L2083" s="369">
        <f t="shared" ca="1" si="32"/>
        <v>80</v>
      </c>
      <c r="M2083" s="299" t="s">
        <v>20</v>
      </c>
      <c r="N2083" s="10" t="s">
        <v>40415</v>
      </c>
      <c r="O2083" s="389"/>
      <c r="P2083" s="386"/>
    </row>
    <row r="2084" spans="1:16" s="8" customFormat="1" ht="15" customHeight="1" x14ac:dyDescent="0.25">
      <c r="A2084" s="362" t="s">
        <v>800</v>
      </c>
      <c r="B2084" s="362" t="s">
        <v>22115</v>
      </c>
      <c r="C2084" s="340" t="s">
        <v>801</v>
      </c>
      <c r="D2084" s="362" t="s">
        <v>802</v>
      </c>
      <c r="E2084" s="362" t="s">
        <v>45</v>
      </c>
      <c r="F2084" s="364">
        <v>7900855</v>
      </c>
      <c r="G2084" s="363">
        <v>23079008559</v>
      </c>
      <c r="H2084" s="365">
        <v>15660</v>
      </c>
      <c r="I2084" s="388">
        <v>15</v>
      </c>
      <c r="J2084" s="378">
        <v>11</v>
      </c>
      <c r="K2084" s="381">
        <v>1942</v>
      </c>
      <c r="L2084" s="369">
        <f t="shared" ca="1" si="32"/>
        <v>81</v>
      </c>
      <c r="M2084" s="299" t="s">
        <v>20</v>
      </c>
      <c r="N2084" s="10" t="s">
        <v>40415</v>
      </c>
      <c r="O2084" s="389"/>
      <c r="P2084" s="386"/>
    </row>
    <row r="2085" spans="1:16" s="8" customFormat="1" ht="15" customHeight="1" x14ac:dyDescent="0.25">
      <c r="A2085" s="362" t="s">
        <v>59</v>
      </c>
      <c r="B2085" s="362" t="s">
        <v>22115</v>
      </c>
      <c r="C2085" s="340" t="s">
        <v>803</v>
      </c>
      <c r="D2085" s="362" t="s">
        <v>804</v>
      </c>
      <c r="E2085" s="362" t="s">
        <v>124</v>
      </c>
      <c r="F2085" s="364">
        <v>5659600</v>
      </c>
      <c r="G2085" s="363">
        <v>20056596004</v>
      </c>
      <c r="H2085" s="365">
        <v>14498</v>
      </c>
      <c r="I2085" s="388">
        <v>10</v>
      </c>
      <c r="J2085" s="378">
        <v>9</v>
      </c>
      <c r="K2085" s="381">
        <v>1939</v>
      </c>
      <c r="L2085" s="369">
        <f t="shared" ca="1" si="32"/>
        <v>84</v>
      </c>
      <c r="M2085" s="299" t="s">
        <v>20</v>
      </c>
      <c r="N2085" s="10" t="s">
        <v>40415</v>
      </c>
      <c r="O2085" s="389"/>
      <c r="P2085" s="386"/>
    </row>
    <row r="2086" spans="1:16" s="8" customFormat="1" ht="15" customHeight="1" x14ac:dyDescent="0.25">
      <c r="A2086" s="362" t="s">
        <v>27</v>
      </c>
      <c r="B2086" s="362" t="s">
        <v>22115</v>
      </c>
      <c r="C2086" s="340" t="s">
        <v>805</v>
      </c>
      <c r="D2086" s="362" t="s">
        <v>806</v>
      </c>
      <c r="E2086" s="362" t="s">
        <v>124</v>
      </c>
      <c r="F2086" s="364">
        <v>7283762</v>
      </c>
      <c r="G2086" s="363">
        <v>20072837623</v>
      </c>
      <c r="H2086" s="365">
        <v>14127</v>
      </c>
      <c r="I2086" s="388">
        <v>4</v>
      </c>
      <c r="J2086" s="378">
        <v>9</v>
      </c>
      <c r="K2086" s="381">
        <v>1938</v>
      </c>
      <c r="L2086" s="369">
        <f t="shared" ca="1" si="32"/>
        <v>85</v>
      </c>
      <c r="M2086" s="299" t="s">
        <v>20</v>
      </c>
      <c r="N2086" s="10" t="s">
        <v>40415</v>
      </c>
      <c r="O2086" s="389"/>
      <c r="P2086" s="386"/>
    </row>
    <row r="2087" spans="1:16" s="8" customFormat="1" ht="15" customHeight="1" x14ac:dyDescent="0.25">
      <c r="A2087" s="362" t="s">
        <v>36</v>
      </c>
      <c r="B2087" s="362" t="s">
        <v>22115</v>
      </c>
      <c r="C2087" s="340" t="s">
        <v>807</v>
      </c>
      <c r="D2087" s="362" t="s">
        <v>808</v>
      </c>
      <c r="E2087" s="362" t="s">
        <v>99</v>
      </c>
      <c r="F2087" s="364">
        <v>7356734</v>
      </c>
      <c r="G2087" s="363">
        <v>20073567344</v>
      </c>
      <c r="H2087" s="365">
        <v>14875</v>
      </c>
      <c r="I2087" s="388">
        <v>21</v>
      </c>
      <c r="J2087" s="378">
        <v>9</v>
      </c>
      <c r="K2087" s="381">
        <v>1940</v>
      </c>
      <c r="L2087" s="369">
        <f t="shared" ca="1" si="32"/>
        <v>83</v>
      </c>
      <c r="M2087" s="299" t="s">
        <v>20</v>
      </c>
      <c r="N2087" s="10" t="s">
        <v>40415</v>
      </c>
      <c r="O2087" s="389"/>
      <c r="P2087" s="386"/>
    </row>
    <row r="2088" spans="1:16" s="8" customFormat="1" ht="15" customHeight="1" x14ac:dyDescent="0.25">
      <c r="A2088" s="362" t="s">
        <v>33761</v>
      </c>
      <c r="B2088" s="362" t="s">
        <v>22115</v>
      </c>
      <c r="C2088" s="340" t="s">
        <v>809</v>
      </c>
      <c r="D2088" s="362" t="s">
        <v>810</v>
      </c>
      <c r="E2088" s="362" t="s">
        <v>99</v>
      </c>
      <c r="F2088" s="364">
        <v>7570595</v>
      </c>
      <c r="G2088" s="363">
        <v>20075705957</v>
      </c>
      <c r="H2088" s="365">
        <v>15869</v>
      </c>
      <c r="I2088" s="388">
        <v>12</v>
      </c>
      <c r="J2088" s="378">
        <v>6</v>
      </c>
      <c r="K2088" s="381">
        <v>1943</v>
      </c>
      <c r="L2088" s="369">
        <f t="shared" ca="1" si="32"/>
        <v>80</v>
      </c>
      <c r="M2088" s="299" t="s">
        <v>20</v>
      </c>
      <c r="N2088" s="10" t="s">
        <v>40415</v>
      </c>
      <c r="O2088" s="389"/>
      <c r="P2088" s="386"/>
    </row>
    <row r="2089" spans="1:16" s="8" customFormat="1" ht="15" customHeight="1" x14ac:dyDescent="0.25">
      <c r="A2089" s="362" t="s">
        <v>27</v>
      </c>
      <c r="B2089" s="362" t="s">
        <v>22115</v>
      </c>
      <c r="C2089" s="340" t="s">
        <v>811</v>
      </c>
      <c r="D2089" s="362" t="s">
        <v>812</v>
      </c>
      <c r="E2089" s="362" t="s">
        <v>55</v>
      </c>
      <c r="F2089" s="364">
        <v>4883428</v>
      </c>
      <c r="G2089" s="363">
        <v>20048834281</v>
      </c>
      <c r="H2089" s="365">
        <v>14533</v>
      </c>
      <c r="I2089" s="388">
        <v>15</v>
      </c>
      <c r="J2089" s="378">
        <v>10</v>
      </c>
      <c r="K2089" s="381">
        <v>1939</v>
      </c>
      <c r="L2089" s="369">
        <f t="shared" ca="1" si="32"/>
        <v>84</v>
      </c>
      <c r="M2089" s="299" t="s">
        <v>20</v>
      </c>
      <c r="N2089" s="10" t="s">
        <v>40415</v>
      </c>
      <c r="O2089" s="389"/>
      <c r="P2089" s="386"/>
    </row>
    <row r="2090" spans="1:16" s="8" customFormat="1" ht="15" customHeight="1" x14ac:dyDescent="0.25">
      <c r="A2090" s="362" t="s">
        <v>59</v>
      </c>
      <c r="B2090" s="362" t="s">
        <v>22115</v>
      </c>
      <c r="C2090" s="340" t="s">
        <v>813</v>
      </c>
      <c r="D2090" s="362" t="s">
        <v>814</v>
      </c>
      <c r="E2090" s="362" t="s">
        <v>33</v>
      </c>
      <c r="F2090" s="364">
        <v>7902163</v>
      </c>
      <c r="G2090" s="363">
        <v>20079021637</v>
      </c>
      <c r="H2090" s="365">
        <v>15974</v>
      </c>
      <c r="I2090" s="388">
        <v>25</v>
      </c>
      <c r="J2090" s="378">
        <v>9</v>
      </c>
      <c r="K2090" s="381">
        <v>1943</v>
      </c>
      <c r="L2090" s="369">
        <f t="shared" ca="1" si="32"/>
        <v>80</v>
      </c>
      <c r="M2090" s="299" t="s">
        <v>20</v>
      </c>
      <c r="N2090" s="10" t="s">
        <v>40415</v>
      </c>
      <c r="O2090" s="389"/>
      <c r="P2090" s="386"/>
    </row>
    <row r="2091" spans="1:16" s="8" customFormat="1" ht="15" customHeight="1" x14ac:dyDescent="0.25">
      <c r="A2091" s="362" t="s">
        <v>36</v>
      </c>
      <c r="B2091" s="362" t="s">
        <v>22115</v>
      </c>
      <c r="C2091" s="340" t="s">
        <v>823</v>
      </c>
      <c r="D2091" s="362" t="s">
        <v>824</v>
      </c>
      <c r="E2091" s="362" t="s">
        <v>30</v>
      </c>
      <c r="F2091" s="364">
        <v>10614844</v>
      </c>
      <c r="G2091" s="363">
        <v>27106148444</v>
      </c>
      <c r="H2091" s="365">
        <v>19402</v>
      </c>
      <c r="I2091" s="388">
        <v>12</v>
      </c>
      <c r="J2091" s="378">
        <v>2</v>
      </c>
      <c r="K2091" s="381">
        <v>1953</v>
      </c>
      <c r="L2091" s="369">
        <f t="shared" ca="1" si="32"/>
        <v>71</v>
      </c>
      <c r="M2091" s="299" t="s">
        <v>20</v>
      </c>
      <c r="N2091" s="10" t="s">
        <v>28854</v>
      </c>
      <c r="O2091" s="389"/>
      <c r="P2091" s="386"/>
    </row>
    <row r="2092" spans="1:16" s="8" customFormat="1" ht="15" customHeight="1" x14ac:dyDescent="0.25">
      <c r="A2092" s="362" t="s">
        <v>800</v>
      </c>
      <c r="B2092" s="362" t="s">
        <v>22115</v>
      </c>
      <c r="C2092" s="340" t="s">
        <v>825</v>
      </c>
      <c r="D2092" s="362" t="s">
        <v>826</v>
      </c>
      <c r="E2092" s="362" t="s">
        <v>33</v>
      </c>
      <c r="F2092" s="364">
        <v>4929097</v>
      </c>
      <c r="G2092" s="363">
        <v>20049290978</v>
      </c>
      <c r="H2092" s="365">
        <v>16723</v>
      </c>
      <c r="I2092" s="388">
        <v>13</v>
      </c>
      <c r="J2092" s="378">
        <v>10</v>
      </c>
      <c r="K2092" s="381">
        <v>1945</v>
      </c>
      <c r="L2092" s="369">
        <f t="shared" ca="1" si="32"/>
        <v>78</v>
      </c>
      <c r="M2092" s="299" t="s">
        <v>20</v>
      </c>
      <c r="N2092" s="10" t="s">
        <v>40415</v>
      </c>
      <c r="O2092" s="389"/>
      <c r="P2092" s="386"/>
    </row>
    <row r="2093" spans="1:16" s="8" customFormat="1" ht="15" customHeight="1" x14ac:dyDescent="0.25">
      <c r="A2093" s="362" t="s">
        <v>193</v>
      </c>
      <c r="B2093" s="362" t="s">
        <v>22115</v>
      </c>
      <c r="C2093" s="340" t="s">
        <v>827</v>
      </c>
      <c r="D2093" s="362" t="s">
        <v>828</v>
      </c>
      <c r="E2093" s="362" t="s">
        <v>33</v>
      </c>
      <c r="F2093" s="364">
        <v>3616177</v>
      </c>
      <c r="G2093" s="363">
        <v>27036161774</v>
      </c>
      <c r="H2093" s="365">
        <v>13994</v>
      </c>
      <c r="I2093" s="388">
        <v>24</v>
      </c>
      <c r="J2093" s="378">
        <v>4</v>
      </c>
      <c r="K2093" s="381">
        <v>1938</v>
      </c>
      <c r="L2093" s="369">
        <f t="shared" ca="1" si="32"/>
        <v>85</v>
      </c>
      <c r="M2093" s="299" t="s">
        <v>20</v>
      </c>
      <c r="N2093" s="10" t="s">
        <v>28854</v>
      </c>
      <c r="O2093" s="389"/>
      <c r="P2093" s="386"/>
    </row>
    <row r="2094" spans="1:16" s="8" customFormat="1" ht="15" customHeight="1" x14ac:dyDescent="0.25">
      <c r="A2094" s="362" t="s">
        <v>33761</v>
      </c>
      <c r="B2094" s="362" t="s">
        <v>22115</v>
      </c>
      <c r="C2094" s="340" t="s">
        <v>830</v>
      </c>
      <c r="D2094" s="362" t="s">
        <v>831</v>
      </c>
      <c r="E2094" s="362" t="s">
        <v>45</v>
      </c>
      <c r="F2094" s="364">
        <v>7573216</v>
      </c>
      <c r="G2094" s="363">
        <v>20075732164</v>
      </c>
      <c r="H2094" s="365">
        <v>16020</v>
      </c>
      <c r="I2094" s="388">
        <v>10</v>
      </c>
      <c r="J2094" s="378">
        <v>11</v>
      </c>
      <c r="K2094" s="381">
        <v>1943</v>
      </c>
      <c r="L2094" s="369">
        <f t="shared" ca="1" si="32"/>
        <v>80</v>
      </c>
      <c r="M2094" s="299" t="s">
        <v>20</v>
      </c>
      <c r="N2094" s="10" t="s">
        <v>40415</v>
      </c>
      <c r="O2094" s="389" t="s">
        <v>36031</v>
      </c>
      <c r="P2094" s="386">
        <v>31717</v>
      </c>
    </row>
    <row r="2095" spans="1:16" s="8" customFormat="1" ht="15" customHeight="1" x14ac:dyDescent="0.25">
      <c r="A2095" s="362" t="s">
        <v>36</v>
      </c>
      <c r="B2095" s="362" t="s">
        <v>22115</v>
      </c>
      <c r="C2095" s="340" t="s">
        <v>832</v>
      </c>
      <c r="D2095" s="362" t="s">
        <v>833</v>
      </c>
      <c r="E2095" s="362" t="s">
        <v>33</v>
      </c>
      <c r="F2095" s="364">
        <v>7365977</v>
      </c>
      <c r="G2095" s="363">
        <v>23073659779</v>
      </c>
      <c r="H2095" s="365">
        <v>16928</v>
      </c>
      <c r="I2095" s="388">
        <v>6</v>
      </c>
      <c r="J2095" s="378">
        <v>5</v>
      </c>
      <c r="K2095" s="381">
        <v>1946</v>
      </c>
      <c r="L2095" s="369">
        <f t="shared" ca="1" si="32"/>
        <v>77</v>
      </c>
      <c r="M2095" s="299" t="s">
        <v>20</v>
      </c>
      <c r="N2095" s="10" t="s">
        <v>40415</v>
      </c>
      <c r="O2095" s="389"/>
      <c r="P2095" s="386"/>
    </row>
    <row r="2096" spans="1:16" s="8" customFormat="1" ht="15" customHeight="1" x14ac:dyDescent="0.25">
      <c r="A2096" s="362" t="s">
        <v>36</v>
      </c>
      <c r="B2096" s="362" t="s">
        <v>22115</v>
      </c>
      <c r="C2096" s="340" t="s">
        <v>834</v>
      </c>
      <c r="D2096" s="362" t="s">
        <v>835</v>
      </c>
      <c r="E2096" s="362" t="s">
        <v>33</v>
      </c>
      <c r="F2096" s="364">
        <v>7365355</v>
      </c>
      <c r="G2096" s="363">
        <v>20073653550</v>
      </c>
      <c r="H2096" s="365">
        <v>16879</v>
      </c>
      <c r="I2096" s="388">
        <v>18</v>
      </c>
      <c r="J2096" s="378">
        <v>3</v>
      </c>
      <c r="K2096" s="381">
        <v>1946</v>
      </c>
      <c r="L2096" s="369">
        <f t="shared" ca="1" si="32"/>
        <v>78</v>
      </c>
      <c r="M2096" s="299" t="s">
        <v>20</v>
      </c>
      <c r="N2096" s="10" t="s">
        <v>40415</v>
      </c>
      <c r="O2096" s="389"/>
      <c r="P2096" s="386"/>
    </row>
    <row r="2097" spans="1:16" s="8" customFormat="1" ht="15" customHeight="1" x14ac:dyDescent="0.25">
      <c r="A2097" s="362" t="s">
        <v>161</v>
      </c>
      <c r="B2097" s="362" t="s">
        <v>22115</v>
      </c>
      <c r="C2097" s="340" t="s">
        <v>839</v>
      </c>
      <c r="D2097" s="362" t="s">
        <v>840</v>
      </c>
      <c r="E2097" s="362" t="s">
        <v>33</v>
      </c>
      <c r="F2097" s="364">
        <v>7585578</v>
      </c>
      <c r="G2097" s="363">
        <v>20075855789</v>
      </c>
      <c r="H2097" s="365">
        <v>16402</v>
      </c>
      <c r="I2097" s="388">
        <v>26</v>
      </c>
      <c r="J2097" s="378">
        <v>11</v>
      </c>
      <c r="K2097" s="381">
        <v>1944</v>
      </c>
      <c r="L2097" s="369">
        <f t="shared" ca="1" si="32"/>
        <v>79</v>
      </c>
      <c r="M2097" s="299" t="s">
        <v>20</v>
      </c>
      <c r="N2097" s="10" t="s">
        <v>40415</v>
      </c>
      <c r="O2097" s="389"/>
      <c r="P2097" s="386"/>
    </row>
    <row r="2098" spans="1:16" s="8" customFormat="1" ht="15" customHeight="1" x14ac:dyDescent="0.25">
      <c r="A2098" s="362" t="s">
        <v>36</v>
      </c>
      <c r="B2098" s="362" t="s">
        <v>22115</v>
      </c>
      <c r="C2098" s="340" t="s">
        <v>844</v>
      </c>
      <c r="D2098" s="362" t="s">
        <v>845</v>
      </c>
      <c r="E2098" s="362" t="s">
        <v>99</v>
      </c>
      <c r="F2098" s="364">
        <v>7359883</v>
      </c>
      <c r="G2098" s="363">
        <v>20073598835</v>
      </c>
      <c r="H2098" s="365">
        <v>15722</v>
      </c>
      <c r="I2098" s="388">
        <v>16</v>
      </c>
      <c r="J2098" s="378">
        <v>1</v>
      </c>
      <c r="K2098" s="381">
        <v>1943</v>
      </c>
      <c r="L2098" s="369">
        <f t="shared" ca="1" si="32"/>
        <v>81</v>
      </c>
      <c r="M2098" s="299" t="s">
        <v>20</v>
      </c>
      <c r="N2098" s="10" t="s">
        <v>40415</v>
      </c>
      <c r="O2098" s="389"/>
      <c r="P2098" s="386"/>
    </row>
    <row r="2099" spans="1:16" s="8" customFormat="1" ht="15" customHeight="1" x14ac:dyDescent="0.25">
      <c r="A2099" s="362" t="s">
        <v>36</v>
      </c>
      <c r="B2099" s="362" t="s">
        <v>22115</v>
      </c>
      <c r="C2099" s="340" t="s">
        <v>846</v>
      </c>
      <c r="D2099" s="362" t="s">
        <v>847</v>
      </c>
      <c r="E2099" s="362" t="s">
        <v>33</v>
      </c>
      <c r="F2099" s="364">
        <v>7366830</v>
      </c>
      <c r="G2099" s="363">
        <v>20073668302</v>
      </c>
      <c r="H2099" s="365">
        <v>17301</v>
      </c>
      <c r="I2099" s="388">
        <v>14</v>
      </c>
      <c r="J2099" s="378">
        <v>5</v>
      </c>
      <c r="K2099" s="381">
        <v>1947</v>
      </c>
      <c r="L2099" s="369">
        <f t="shared" ca="1" si="32"/>
        <v>76</v>
      </c>
      <c r="M2099" s="299" t="s">
        <v>20</v>
      </c>
      <c r="N2099" s="10" t="s">
        <v>40415</v>
      </c>
      <c r="O2099" s="389"/>
      <c r="P2099" s="386"/>
    </row>
    <row r="2100" spans="1:16" s="8" customFormat="1" ht="15" customHeight="1" x14ac:dyDescent="0.25">
      <c r="A2100" s="362" t="s">
        <v>27</v>
      </c>
      <c r="B2100" s="362" t="s">
        <v>22115</v>
      </c>
      <c r="C2100" s="340" t="s">
        <v>853</v>
      </c>
      <c r="D2100" s="362" t="s">
        <v>854</v>
      </c>
      <c r="E2100" s="362" t="s">
        <v>99</v>
      </c>
      <c r="F2100" s="364">
        <v>7141169</v>
      </c>
      <c r="G2100" s="363">
        <v>23071411699</v>
      </c>
      <c r="H2100" s="365">
        <v>10264</v>
      </c>
      <c r="I2100" s="388">
        <v>6</v>
      </c>
      <c r="J2100" s="378">
        <v>2</v>
      </c>
      <c r="K2100" s="381">
        <v>1928</v>
      </c>
      <c r="L2100" s="369">
        <f t="shared" ca="1" si="32"/>
        <v>96</v>
      </c>
      <c r="M2100" s="299" t="s">
        <v>20</v>
      </c>
      <c r="N2100" s="10" t="s">
        <v>40415</v>
      </c>
      <c r="O2100" s="389"/>
      <c r="P2100" s="386"/>
    </row>
    <row r="2101" spans="1:16" s="8" customFormat="1" ht="15" customHeight="1" x14ac:dyDescent="0.25">
      <c r="A2101" s="362" t="s">
        <v>27</v>
      </c>
      <c r="B2101" s="362" t="s">
        <v>22115</v>
      </c>
      <c r="C2101" s="340" t="s">
        <v>855</v>
      </c>
      <c r="D2101" s="362" t="s">
        <v>856</v>
      </c>
      <c r="E2101" s="362" t="s">
        <v>33</v>
      </c>
      <c r="F2101" s="364">
        <v>7791369</v>
      </c>
      <c r="G2101" s="363">
        <v>20077913697</v>
      </c>
      <c r="H2101" s="365">
        <v>17609</v>
      </c>
      <c r="I2101" s="388">
        <v>17</v>
      </c>
      <c r="J2101" s="378">
        <v>3</v>
      </c>
      <c r="K2101" s="381">
        <v>1948</v>
      </c>
      <c r="L2101" s="369">
        <f t="shared" ca="1" si="32"/>
        <v>76</v>
      </c>
      <c r="M2101" s="299" t="s">
        <v>20</v>
      </c>
      <c r="N2101" s="10" t="s">
        <v>40415</v>
      </c>
      <c r="O2101" s="389"/>
      <c r="P2101" s="386"/>
    </row>
    <row r="2102" spans="1:16" s="8" customFormat="1" ht="15" customHeight="1" x14ac:dyDescent="0.25">
      <c r="A2102" s="362" t="s">
        <v>36</v>
      </c>
      <c r="B2102" s="362" t="s">
        <v>22115</v>
      </c>
      <c r="C2102" s="340" t="s">
        <v>857</v>
      </c>
      <c r="D2102" s="362" t="s">
        <v>858</v>
      </c>
      <c r="E2102" s="362" t="s">
        <v>45</v>
      </c>
      <c r="F2102" s="364">
        <v>7363570</v>
      </c>
      <c r="G2102" s="363">
        <v>20073635706</v>
      </c>
      <c r="H2102" s="365">
        <v>16313</v>
      </c>
      <c r="I2102" s="388">
        <v>29</v>
      </c>
      <c r="J2102" s="378">
        <v>8</v>
      </c>
      <c r="K2102" s="381">
        <v>1944</v>
      </c>
      <c r="L2102" s="369">
        <f t="shared" ca="1" si="32"/>
        <v>79</v>
      </c>
      <c r="M2102" s="299" t="s">
        <v>20</v>
      </c>
      <c r="N2102" s="10" t="s">
        <v>40415</v>
      </c>
      <c r="O2102" s="389" t="s">
        <v>36031</v>
      </c>
      <c r="P2102" s="386">
        <v>31717</v>
      </c>
    </row>
    <row r="2103" spans="1:16" s="8" customFormat="1" ht="15" customHeight="1" x14ac:dyDescent="0.25">
      <c r="A2103" s="362" t="s">
        <v>27</v>
      </c>
      <c r="B2103" s="362" t="s">
        <v>22115</v>
      </c>
      <c r="C2103" s="340" t="s">
        <v>859</v>
      </c>
      <c r="D2103" s="362" t="s">
        <v>860</v>
      </c>
      <c r="E2103" s="362" t="s">
        <v>77</v>
      </c>
      <c r="F2103" s="364">
        <v>5526115</v>
      </c>
      <c r="G2103" s="363">
        <v>20055261157</v>
      </c>
      <c r="H2103" s="365">
        <v>17914</v>
      </c>
      <c r="I2103" s="388">
        <v>16</v>
      </c>
      <c r="J2103" s="378">
        <v>1</v>
      </c>
      <c r="K2103" s="381">
        <v>1949</v>
      </c>
      <c r="L2103" s="369">
        <f t="shared" ca="1" si="32"/>
        <v>75</v>
      </c>
      <c r="M2103" s="299" t="s">
        <v>20</v>
      </c>
      <c r="N2103" s="10" t="s">
        <v>40415</v>
      </c>
      <c r="O2103" s="389"/>
      <c r="P2103" s="386"/>
    </row>
    <row r="2104" spans="1:16" s="8" customFormat="1" ht="15" customHeight="1" x14ac:dyDescent="0.25">
      <c r="A2104" s="362" t="s">
        <v>36</v>
      </c>
      <c r="B2104" s="362" t="s">
        <v>22115</v>
      </c>
      <c r="C2104" s="340" t="s">
        <v>861</v>
      </c>
      <c r="D2104" s="362" t="s">
        <v>862</v>
      </c>
      <c r="E2104" s="362" t="s">
        <v>45</v>
      </c>
      <c r="F2104" s="364">
        <v>7364007</v>
      </c>
      <c r="G2104" s="363">
        <v>20073640076</v>
      </c>
      <c r="H2104" s="365">
        <v>16427</v>
      </c>
      <c r="I2104" s="388">
        <v>21</v>
      </c>
      <c r="J2104" s="378">
        <v>12</v>
      </c>
      <c r="K2104" s="381">
        <v>1944</v>
      </c>
      <c r="L2104" s="369">
        <f t="shared" ca="1" si="32"/>
        <v>79</v>
      </c>
      <c r="M2104" s="299" t="s">
        <v>20</v>
      </c>
      <c r="N2104" s="10" t="s">
        <v>40415</v>
      </c>
      <c r="O2104" s="389"/>
      <c r="P2104" s="386"/>
    </row>
    <row r="2105" spans="1:16" s="8" customFormat="1" ht="15" customHeight="1" x14ac:dyDescent="0.25">
      <c r="A2105" s="362" t="s">
        <v>23</v>
      </c>
      <c r="B2105" s="362" t="s">
        <v>22115</v>
      </c>
      <c r="C2105" s="340" t="s">
        <v>863</v>
      </c>
      <c r="D2105" s="362" t="s">
        <v>864</v>
      </c>
      <c r="E2105" s="362" t="s">
        <v>45</v>
      </c>
      <c r="F2105" s="364">
        <v>7815360</v>
      </c>
      <c r="G2105" s="363">
        <v>20078153602</v>
      </c>
      <c r="H2105" s="365">
        <v>16490</v>
      </c>
      <c r="I2105" s="388">
        <v>22</v>
      </c>
      <c r="J2105" s="378">
        <v>2</v>
      </c>
      <c r="K2105" s="381">
        <v>1945</v>
      </c>
      <c r="L2105" s="369">
        <f t="shared" ca="1" si="32"/>
        <v>79</v>
      </c>
      <c r="M2105" s="299" t="s">
        <v>20</v>
      </c>
      <c r="N2105" s="10" t="s">
        <v>40415</v>
      </c>
      <c r="O2105" s="389"/>
      <c r="P2105" s="386"/>
    </row>
    <row r="2106" spans="1:16" s="8" customFormat="1" ht="15" customHeight="1" x14ac:dyDescent="0.25">
      <c r="A2106" s="362" t="s">
        <v>172</v>
      </c>
      <c r="B2106" s="362" t="s">
        <v>22115</v>
      </c>
      <c r="C2106" s="340" t="s">
        <v>865</v>
      </c>
      <c r="D2106" s="362" t="s">
        <v>866</v>
      </c>
      <c r="E2106" s="362" t="s">
        <v>33</v>
      </c>
      <c r="F2106" s="364">
        <v>7567132</v>
      </c>
      <c r="G2106" s="363">
        <v>20075671327</v>
      </c>
      <c r="H2106" s="365" t="s">
        <v>29933</v>
      </c>
      <c r="I2106" s="388">
        <v>14</v>
      </c>
      <c r="J2106" s="378">
        <v>5</v>
      </c>
      <c r="K2106" s="381">
        <v>1942</v>
      </c>
      <c r="L2106" s="369">
        <f t="shared" ca="1" si="32"/>
        <v>81</v>
      </c>
      <c r="M2106" s="299" t="s">
        <v>20</v>
      </c>
      <c r="N2106" s="10" t="s">
        <v>40415</v>
      </c>
      <c r="O2106" s="389" t="s">
        <v>35000</v>
      </c>
      <c r="P2106" s="386" t="s">
        <v>177</v>
      </c>
    </row>
    <row r="2107" spans="1:16" s="8" customFormat="1" ht="15" customHeight="1" x14ac:dyDescent="0.25">
      <c r="A2107" s="362" t="s">
        <v>74</v>
      </c>
      <c r="B2107" s="362" t="s">
        <v>22115</v>
      </c>
      <c r="C2107" s="340" t="s">
        <v>871</v>
      </c>
      <c r="D2107" s="362" t="s">
        <v>872</v>
      </c>
      <c r="E2107" s="362" t="s">
        <v>33</v>
      </c>
      <c r="F2107" s="364">
        <v>4647698</v>
      </c>
      <c r="G2107" s="363">
        <v>20046476981</v>
      </c>
      <c r="H2107" s="365">
        <v>16916</v>
      </c>
      <c r="I2107" s="388">
        <v>24</v>
      </c>
      <c r="J2107" s="378">
        <v>4</v>
      </c>
      <c r="K2107" s="381">
        <v>1946</v>
      </c>
      <c r="L2107" s="369">
        <f t="shared" ca="1" si="32"/>
        <v>77</v>
      </c>
      <c r="M2107" s="299" t="s">
        <v>20</v>
      </c>
      <c r="N2107" s="10" t="s">
        <v>40415</v>
      </c>
      <c r="O2107" s="389"/>
      <c r="P2107" s="386"/>
    </row>
    <row r="2108" spans="1:16" s="8" customFormat="1" ht="15" customHeight="1" x14ac:dyDescent="0.25">
      <c r="A2108" s="362" t="s">
        <v>59</v>
      </c>
      <c r="B2108" s="362" t="s">
        <v>22115</v>
      </c>
      <c r="C2108" s="340" t="s">
        <v>873</v>
      </c>
      <c r="D2108" s="362" t="s">
        <v>874</v>
      </c>
      <c r="E2108" s="362" t="s">
        <v>55</v>
      </c>
      <c r="F2108" s="364">
        <v>7527829</v>
      </c>
      <c r="G2108" s="363">
        <v>20075278293</v>
      </c>
      <c r="H2108" s="365">
        <v>14618</v>
      </c>
      <c r="I2108" s="388">
        <v>8</v>
      </c>
      <c r="J2108" s="378">
        <v>1</v>
      </c>
      <c r="K2108" s="381">
        <v>1940</v>
      </c>
      <c r="L2108" s="369">
        <f t="shared" ca="1" si="32"/>
        <v>84</v>
      </c>
      <c r="M2108" s="299" t="s">
        <v>20</v>
      </c>
      <c r="N2108" s="10" t="s">
        <v>40415</v>
      </c>
      <c r="O2108" s="389"/>
      <c r="P2108" s="386"/>
    </row>
    <row r="2109" spans="1:16" s="8" customFormat="1" ht="15" customHeight="1" x14ac:dyDescent="0.25">
      <c r="A2109" s="362" t="s">
        <v>27</v>
      </c>
      <c r="B2109" s="362" t="s">
        <v>22115</v>
      </c>
      <c r="C2109" s="340" t="s">
        <v>875</v>
      </c>
      <c r="D2109" s="362" t="s">
        <v>876</v>
      </c>
      <c r="E2109" s="362" t="s">
        <v>33</v>
      </c>
      <c r="F2109" s="364">
        <v>4515136</v>
      </c>
      <c r="G2109" s="363">
        <v>27045151366</v>
      </c>
      <c r="H2109" s="365">
        <v>15559</v>
      </c>
      <c r="I2109" s="388">
        <v>6</v>
      </c>
      <c r="J2109" s="378">
        <v>8</v>
      </c>
      <c r="K2109" s="381">
        <v>1942</v>
      </c>
      <c r="L2109" s="369">
        <f t="shared" ca="1" si="32"/>
        <v>81</v>
      </c>
      <c r="M2109" s="299" t="s">
        <v>20</v>
      </c>
      <c r="N2109" s="10" t="s">
        <v>28854</v>
      </c>
      <c r="O2109" s="389"/>
      <c r="P2109" s="386"/>
    </row>
    <row r="2110" spans="1:16" s="8" customFormat="1" ht="15" customHeight="1" x14ac:dyDescent="0.25">
      <c r="A2110" s="362" t="s">
        <v>27</v>
      </c>
      <c r="B2110" s="362" t="s">
        <v>22115</v>
      </c>
      <c r="C2110" s="340" t="s">
        <v>877</v>
      </c>
      <c r="D2110" s="362" t="s">
        <v>878</v>
      </c>
      <c r="E2110" s="362" t="s">
        <v>45</v>
      </c>
      <c r="F2110" s="364">
        <v>5704662</v>
      </c>
      <c r="G2110" s="363">
        <v>20057046628</v>
      </c>
      <c r="H2110" s="365">
        <v>15456</v>
      </c>
      <c r="I2110" s="388">
        <v>25</v>
      </c>
      <c r="J2110" s="378">
        <v>4</v>
      </c>
      <c r="K2110" s="381">
        <v>1942</v>
      </c>
      <c r="L2110" s="369">
        <f t="shared" ca="1" si="32"/>
        <v>81</v>
      </c>
      <c r="M2110" s="299" t="s">
        <v>20</v>
      </c>
      <c r="N2110" s="10" t="s">
        <v>40415</v>
      </c>
      <c r="O2110" s="389"/>
      <c r="P2110" s="386"/>
    </row>
    <row r="2111" spans="1:16" s="8" customFormat="1" ht="15" customHeight="1" x14ac:dyDescent="0.25">
      <c r="A2111" s="362" t="s">
        <v>36</v>
      </c>
      <c r="B2111" s="362" t="s">
        <v>22115</v>
      </c>
      <c r="C2111" s="340" t="s">
        <v>879</v>
      </c>
      <c r="D2111" s="362" t="s">
        <v>880</v>
      </c>
      <c r="E2111" s="362" t="s">
        <v>45</v>
      </c>
      <c r="F2111" s="364">
        <v>7362892</v>
      </c>
      <c r="G2111" s="363">
        <v>20073628920</v>
      </c>
      <c r="H2111" s="365">
        <v>16073</v>
      </c>
      <c r="I2111" s="388">
        <v>2</v>
      </c>
      <c r="J2111" s="378">
        <v>1</v>
      </c>
      <c r="K2111" s="381">
        <v>1944</v>
      </c>
      <c r="L2111" s="369">
        <f t="shared" ca="1" si="32"/>
        <v>80</v>
      </c>
      <c r="M2111" s="299" t="s">
        <v>20</v>
      </c>
      <c r="N2111" s="10" t="s">
        <v>40415</v>
      </c>
      <c r="O2111" s="389"/>
      <c r="P2111" s="386"/>
    </row>
    <row r="2112" spans="1:16" s="8" customFormat="1" ht="15" customHeight="1" x14ac:dyDescent="0.25">
      <c r="A2112" s="362" t="s">
        <v>161</v>
      </c>
      <c r="B2112" s="362" t="s">
        <v>22115</v>
      </c>
      <c r="C2112" s="340" t="s">
        <v>885</v>
      </c>
      <c r="D2112" s="362" t="s">
        <v>886</v>
      </c>
      <c r="E2112" s="362" t="s">
        <v>33</v>
      </c>
      <c r="F2112" s="364">
        <v>7706480</v>
      </c>
      <c r="G2112" s="363">
        <v>20077064800</v>
      </c>
      <c r="H2112" s="365">
        <v>18109</v>
      </c>
      <c r="I2112" s="388">
        <v>30</v>
      </c>
      <c r="J2112" s="378">
        <v>7</v>
      </c>
      <c r="K2112" s="381">
        <v>1949</v>
      </c>
      <c r="L2112" s="369">
        <f t="shared" ca="1" si="32"/>
        <v>74</v>
      </c>
      <c r="M2112" s="299" t="s">
        <v>20</v>
      </c>
      <c r="N2112" s="10" t="s">
        <v>40415</v>
      </c>
      <c r="O2112" s="389"/>
      <c r="P2112" s="386"/>
    </row>
    <row r="2113" spans="1:16" s="8" customFormat="1" ht="15" customHeight="1" x14ac:dyDescent="0.25">
      <c r="A2113" s="362" t="s">
        <v>179</v>
      </c>
      <c r="B2113" s="362" t="s">
        <v>22115</v>
      </c>
      <c r="C2113" s="340" t="s">
        <v>887</v>
      </c>
      <c r="D2113" s="362" t="s">
        <v>888</v>
      </c>
      <c r="E2113" s="362" t="s">
        <v>33</v>
      </c>
      <c r="F2113" s="364">
        <v>4752856</v>
      </c>
      <c r="G2113" s="363">
        <v>23047528569</v>
      </c>
      <c r="H2113" s="365">
        <v>17815</v>
      </c>
      <c r="I2113" s="388">
        <v>9</v>
      </c>
      <c r="J2113" s="378">
        <v>10</v>
      </c>
      <c r="K2113" s="381">
        <v>1948</v>
      </c>
      <c r="L2113" s="369">
        <f t="shared" ca="1" si="32"/>
        <v>75</v>
      </c>
      <c r="M2113" s="299" t="s">
        <v>20</v>
      </c>
      <c r="N2113" s="10" t="s">
        <v>40415</v>
      </c>
      <c r="O2113" s="389"/>
      <c r="P2113" s="386"/>
    </row>
    <row r="2114" spans="1:16" s="8" customFormat="1" ht="15" customHeight="1" x14ac:dyDescent="0.25">
      <c r="A2114" s="362" t="s">
        <v>889</v>
      </c>
      <c r="B2114" s="362" t="s">
        <v>22115</v>
      </c>
      <c r="C2114" s="340" t="s">
        <v>890</v>
      </c>
      <c r="D2114" s="362" t="s">
        <v>891</v>
      </c>
      <c r="E2114" s="362" t="s">
        <v>33</v>
      </c>
      <c r="F2114" s="364">
        <v>561948</v>
      </c>
      <c r="G2114" s="363">
        <v>27005619489</v>
      </c>
      <c r="H2114" s="365">
        <v>12903</v>
      </c>
      <c r="I2114" s="388">
        <v>29</v>
      </c>
      <c r="J2114" s="378">
        <v>4</v>
      </c>
      <c r="K2114" s="381">
        <v>1935</v>
      </c>
      <c r="L2114" s="369">
        <f t="shared" ref="L2114:L2177" ca="1" si="33">DATEDIF(H2114,TODAY(),"Y")</f>
        <v>88</v>
      </c>
      <c r="M2114" s="299" t="s">
        <v>20</v>
      </c>
      <c r="N2114" s="10" t="s">
        <v>28854</v>
      </c>
      <c r="O2114" s="389"/>
      <c r="P2114" s="386"/>
    </row>
    <row r="2115" spans="1:16" s="8" customFormat="1" ht="15" customHeight="1" x14ac:dyDescent="0.25">
      <c r="A2115" s="362" t="s">
        <v>46</v>
      </c>
      <c r="B2115" s="362" t="s">
        <v>22115</v>
      </c>
      <c r="C2115" s="340" t="s">
        <v>892</v>
      </c>
      <c r="D2115" s="362" t="s">
        <v>893</v>
      </c>
      <c r="E2115" s="362" t="s">
        <v>45</v>
      </c>
      <c r="F2115" s="364">
        <v>4862356</v>
      </c>
      <c r="G2115" s="363">
        <v>20048623566</v>
      </c>
      <c r="H2115" s="365">
        <v>13722</v>
      </c>
      <c r="I2115" s="388">
        <v>26</v>
      </c>
      <c r="J2115" s="378">
        <v>7</v>
      </c>
      <c r="K2115" s="381">
        <v>1937</v>
      </c>
      <c r="L2115" s="369">
        <f t="shared" ca="1" si="33"/>
        <v>86</v>
      </c>
      <c r="M2115" s="299" t="s">
        <v>20</v>
      </c>
      <c r="N2115" s="10" t="s">
        <v>40415</v>
      </c>
      <c r="O2115" s="389"/>
      <c r="P2115" s="386"/>
    </row>
    <row r="2116" spans="1:16" s="8" customFormat="1" ht="15" customHeight="1" x14ac:dyDescent="0.25">
      <c r="A2116" s="362" t="s">
        <v>27</v>
      </c>
      <c r="B2116" s="362" t="s">
        <v>22115</v>
      </c>
      <c r="C2116" s="340" t="s">
        <v>894</v>
      </c>
      <c r="D2116" s="362" t="s">
        <v>895</v>
      </c>
      <c r="E2116" s="362" t="s">
        <v>33</v>
      </c>
      <c r="F2116" s="364">
        <v>7800298</v>
      </c>
      <c r="G2116" s="363">
        <v>20078002981</v>
      </c>
      <c r="H2116" s="365">
        <v>18018</v>
      </c>
      <c r="I2116" s="388">
        <v>30</v>
      </c>
      <c r="J2116" s="378">
        <v>4</v>
      </c>
      <c r="K2116" s="381">
        <v>1949</v>
      </c>
      <c r="L2116" s="369">
        <f t="shared" ca="1" si="33"/>
        <v>74</v>
      </c>
      <c r="M2116" s="299" t="s">
        <v>20</v>
      </c>
      <c r="N2116" s="10" t="s">
        <v>40415</v>
      </c>
      <c r="O2116" s="389"/>
      <c r="P2116" s="386"/>
    </row>
    <row r="2117" spans="1:16" s="8" customFormat="1" ht="15" customHeight="1" x14ac:dyDescent="0.25">
      <c r="A2117" s="362" t="s">
        <v>193</v>
      </c>
      <c r="B2117" s="362" t="s">
        <v>22115</v>
      </c>
      <c r="C2117" s="340" t="s">
        <v>896</v>
      </c>
      <c r="D2117" s="362" t="s">
        <v>897</v>
      </c>
      <c r="E2117" s="362" t="s">
        <v>30</v>
      </c>
      <c r="F2117" s="364">
        <v>7349743</v>
      </c>
      <c r="G2117" s="363">
        <v>20073497435</v>
      </c>
      <c r="H2117" s="365">
        <v>13624</v>
      </c>
      <c r="I2117" s="388">
        <v>19</v>
      </c>
      <c r="J2117" s="378">
        <v>4</v>
      </c>
      <c r="K2117" s="381">
        <v>1937</v>
      </c>
      <c r="L2117" s="369">
        <f t="shared" ca="1" si="33"/>
        <v>87</v>
      </c>
      <c r="M2117" s="299" t="s">
        <v>20</v>
      </c>
      <c r="N2117" s="10" t="s">
        <v>40415</v>
      </c>
      <c r="O2117" s="389"/>
      <c r="P2117" s="386"/>
    </row>
    <row r="2118" spans="1:16" s="8" customFormat="1" ht="15" customHeight="1" x14ac:dyDescent="0.25">
      <c r="A2118" s="362" t="s">
        <v>898</v>
      </c>
      <c r="B2118" s="362" t="s">
        <v>22115</v>
      </c>
      <c r="C2118" s="340" t="s">
        <v>899</v>
      </c>
      <c r="D2118" s="362" t="s">
        <v>900</v>
      </c>
      <c r="E2118" s="362" t="s">
        <v>45</v>
      </c>
      <c r="F2118" s="364">
        <v>4540242</v>
      </c>
      <c r="G2118" s="363">
        <v>20045402429</v>
      </c>
      <c r="H2118" s="365">
        <v>16915</v>
      </c>
      <c r="I2118" s="388">
        <v>23</v>
      </c>
      <c r="J2118" s="378">
        <v>4</v>
      </c>
      <c r="K2118" s="381">
        <v>1946</v>
      </c>
      <c r="L2118" s="369">
        <f t="shared" ca="1" si="33"/>
        <v>78</v>
      </c>
      <c r="M2118" s="299" t="s">
        <v>20</v>
      </c>
      <c r="N2118" s="10" t="s">
        <v>40415</v>
      </c>
      <c r="O2118" s="389"/>
      <c r="P2118" s="386"/>
    </row>
    <row r="2119" spans="1:16" s="8" customFormat="1" ht="15" customHeight="1" x14ac:dyDescent="0.25">
      <c r="A2119" s="362" t="s">
        <v>27</v>
      </c>
      <c r="B2119" s="362" t="s">
        <v>22115</v>
      </c>
      <c r="C2119" s="340" t="s">
        <v>901</v>
      </c>
      <c r="D2119" s="362" t="s">
        <v>902</v>
      </c>
      <c r="E2119" s="362" t="s">
        <v>33</v>
      </c>
      <c r="F2119" s="364">
        <v>4164383</v>
      </c>
      <c r="G2119" s="363">
        <v>27041643833</v>
      </c>
      <c r="H2119" s="365">
        <v>15180</v>
      </c>
      <c r="I2119" s="388">
        <v>23</v>
      </c>
      <c r="J2119" s="378">
        <v>7</v>
      </c>
      <c r="K2119" s="381">
        <v>1941</v>
      </c>
      <c r="L2119" s="369">
        <f t="shared" ca="1" si="33"/>
        <v>82</v>
      </c>
      <c r="M2119" s="299" t="s">
        <v>20</v>
      </c>
      <c r="N2119" s="10" t="s">
        <v>28854</v>
      </c>
      <c r="O2119" s="389"/>
      <c r="P2119" s="386"/>
    </row>
    <row r="2120" spans="1:16" s="8" customFormat="1" ht="15" customHeight="1" x14ac:dyDescent="0.25">
      <c r="A2120" s="362" t="s">
        <v>33761</v>
      </c>
      <c r="B2120" s="362" t="s">
        <v>22115</v>
      </c>
      <c r="C2120" s="340" t="s">
        <v>903</v>
      </c>
      <c r="D2120" s="362" t="s">
        <v>904</v>
      </c>
      <c r="E2120" s="362" t="s">
        <v>99</v>
      </c>
      <c r="F2120" s="364">
        <v>7561149</v>
      </c>
      <c r="G2120" s="363">
        <v>20075611499</v>
      </c>
      <c r="H2120" s="365">
        <v>13974</v>
      </c>
      <c r="I2120" s="388">
        <v>4</v>
      </c>
      <c r="J2120" s="378">
        <v>4</v>
      </c>
      <c r="K2120" s="381">
        <v>1938</v>
      </c>
      <c r="L2120" s="369">
        <f t="shared" ca="1" si="33"/>
        <v>86</v>
      </c>
      <c r="M2120" s="299" t="s">
        <v>20</v>
      </c>
      <c r="N2120" s="10" t="s">
        <v>40415</v>
      </c>
      <c r="O2120" s="389"/>
      <c r="P2120" s="386"/>
    </row>
    <row r="2121" spans="1:16" s="8" customFormat="1" ht="15" customHeight="1" x14ac:dyDescent="0.25">
      <c r="A2121" s="362" t="s">
        <v>27</v>
      </c>
      <c r="B2121" s="362" t="s">
        <v>22115</v>
      </c>
      <c r="C2121" s="340" t="s">
        <v>905</v>
      </c>
      <c r="D2121" s="362" t="s">
        <v>906</v>
      </c>
      <c r="E2121" s="362" t="s">
        <v>99</v>
      </c>
      <c r="F2121" s="364">
        <v>4875961</v>
      </c>
      <c r="G2121" s="363">
        <v>20048759611</v>
      </c>
      <c r="H2121" s="365">
        <v>14277</v>
      </c>
      <c r="I2121" s="388">
        <v>1</v>
      </c>
      <c r="J2121" s="378">
        <v>2</v>
      </c>
      <c r="K2121" s="381">
        <v>1939</v>
      </c>
      <c r="L2121" s="369">
        <f t="shared" ca="1" si="33"/>
        <v>85</v>
      </c>
      <c r="M2121" s="299" t="s">
        <v>20</v>
      </c>
      <c r="N2121" s="10" t="s">
        <v>40415</v>
      </c>
      <c r="O2121" s="389"/>
      <c r="P2121" s="386"/>
    </row>
    <row r="2122" spans="1:16" s="8" customFormat="1" ht="15" customHeight="1" x14ac:dyDescent="0.25">
      <c r="A2122" s="362" t="s">
        <v>23</v>
      </c>
      <c r="B2122" s="362" t="s">
        <v>22115</v>
      </c>
      <c r="C2122" s="340" t="s">
        <v>907</v>
      </c>
      <c r="D2122" s="362" t="s">
        <v>908</v>
      </c>
      <c r="E2122" s="362" t="s">
        <v>45</v>
      </c>
      <c r="F2122" s="364">
        <v>8085496</v>
      </c>
      <c r="G2122" s="363">
        <v>20080854960</v>
      </c>
      <c r="H2122" s="365">
        <v>13113</v>
      </c>
      <c r="I2122" s="388">
        <v>25</v>
      </c>
      <c r="J2122" s="378">
        <v>11</v>
      </c>
      <c r="K2122" s="381">
        <v>1935</v>
      </c>
      <c r="L2122" s="369">
        <f t="shared" ca="1" si="33"/>
        <v>88</v>
      </c>
      <c r="M2122" s="299" t="s">
        <v>20</v>
      </c>
      <c r="N2122" s="10" t="s">
        <v>40415</v>
      </c>
      <c r="O2122" s="389"/>
      <c r="P2122" s="386"/>
    </row>
    <row r="2123" spans="1:16" s="8" customFormat="1" ht="15" customHeight="1" x14ac:dyDescent="0.25">
      <c r="A2123" s="362" t="s">
        <v>27</v>
      </c>
      <c r="B2123" s="362" t="s">
        <v>22115</v>
      </c>
      <c r="C2123" s="340" t="s">
        <v>909</v>
      </c>
      <c r="D2123" s="362" t="s">
        <v>910</v>
      </c>
      <c r="E2123" s="362" t="s">
        <v>99</v>
      </c>
      <c r="F2123" s="364">
        <v>5669638</v>
      </c>
      <c r="G2123" s="363">
        <v>20056696386</v>
      </c>
      <c r="H2123" s="365">
        <v>16169</v>
      </c>
      <c r="I2123" s="388">
        <v>7</v>
      </c>
      <c r="J2123" s="378">
        <v>4</v>
      </c>
      <c r="K2123" s="381">
        <v>1944</v>
      </c>
      <c r="L2123" s="369">
        <f t="shared" ca="1" si="33"/>
        <v>80</v>
      </c>
      <c r="M2123" s="299" t="s">
        <v>20</v>
      </c>
      <c r="N2123" s="10" t="s">
        <v>40415</v>
      </c>
      <c r="O2123" s="389"/>
      <c r="P2123" s="386"/>
    </row>
    <row r="2124" spans="1:16" s="8" customFormat="1" ht="15" customHeight="1" x14ac:dyDescent="0.25">
      <c r="A2124" s="362" t="s">
        <v>33761</v>
      </c>
      <c r="B2124" s="362" t="s">
        <v>22115</v>
      </c>
      <c r="C2124" s="340" t="s">
        <v>911</v>
      </c>
      <c r="D2124" s="362" t="s">
        <v>912</v>
      </c>
      <c r="E2124" s="362" t="s">
        <v>33</v>
      </c>
      <c r="F2124" s="364">
        <v>7563978</v>
      </c>
      <c r="G2124" s="363">
        <v>20075639784</v>
      </c>
      <c r="H2124" s="365">
        <v>14346</v>
      </c>
      <c r="I2124" s="388">
        <v>11</v>
      </c>
      <c r="J2124" s="378">
        <v>4</v>
      </c>
      <c r="K2124" s="381">
        <v>1939</v>
      </c>
      <c r="L2124" s="369">
        <f t="shared" ca="1" si="33"/>
        <v>85</v>
      </c>
      <c r="M2124" s="299" t="s">
        <v>20</v>
      </c>
      <c r="N2124" s="10" t="s">
        <v>40415</v>
      </c>
      <c r="O2124" s="389"/>
      <c r="P2124" s="386"/>
    </row>
    <row r="2125" spans="1:16" s="8" customFormat="1" ht="15" customHeight="1" x14ac:dyDescent="0.25">
      <c r="A2125" s="362" t="s">
        <v>179</v>
      </c>
      <c r="B2125" s="362" t="s">
        <v>22115</v>
      </c>
      <c r="C2125" s="340" t="s">
        <v>916</v>
      </c>
      <c r="D2125" s="362" t="s">
        <v>917</v>
      </c>
      <c r="E2125" s="362" t="s">
        <v>33</v>
      </c>
      <c r="F2125" s="364">
        <v>8229195</v>
      </c>
      <c r="G2125" s="363">
        <v>20082291955</v>
      </c>
      <c r="H2125" s="365">
        <v>16960</v>
      </c>
      <c r="I2125" s="388">
        <v>7</v>
      </c>
      <c r="J2125" s="378">
        <v>6</v>
      </c>
      <c r="K2125" s="381">
        <v>1946</v>
      </c>
      <c r="L2125" s="369">
        <f t="shared" ca="1" si="33"/>
        <v>77</v>
      </c>
      <c r="M2125" s="299" t="s">
        <v>20</v>
      </c>
      <c r="N2125" s="10" t="s">
        <v>40415</v>
      </c>
      <c r="O2125" s="389"/>
      <c r="P2125" s="386"/>
    </row>
    <row r="2126" spans="1:16" s="8" customFormat="1" ht="15" customHeight="1" x14ac:dyDescent="0.25">
      <c r="A2126" s="362" t="s">
        <v>33761</v>
      </c>
      <c r="B2126" s="362" t="s">
        <v>22115</v>
      </c>
      <c r="C2126" s="340" t="s">
        <v>918</v>
      </c>
      <c r="D2126" s="362" t="s">
        <v>919</v>
      </c>
      <c r="E2126" s="362" t="s">
        <v>45</v>
      </c>
      <c r="F2126" s="364">
        <v>7571730</v>
      </c>
      <c r="G2126" s="363">
        <v>20075717300</v>
      </c>
      <c r="H2126" s="365">
        <v>15829</v>
      </c>
      <c r="I2126" s="388">
        <v>3</v>
      </c>
      <c r="J2126" s="378">
        <v>5</v>
      </c>
      <c r="K2126" s="381">
        <v>1943</v>
      </c>
      <c r="L2126" s="369">
        <f t="shared" ca="1" si="33"/>
        <v>80</v>
      </c>
      <c r="M2126" s="299" t="s">
        <v>20</v>
      </c>
      <c r="N2126" s="10" t="s">
        <v>40415</v>
      </c>
      <c r="O2126" s="389"/>
      <c r="P2126" s="386"/>
    </row>
    <row r="2127" spans="1:16" s="8" customFormat="1" ht="15" customHeight="1" x14ac:dyDescent="0.25">
      <c r="A2127" s="362" t="s">
        <v>172</v>
      </c>
      <c r="B2127" s="362" t="s">
        <v>22115</v>
      </c>
      <c r="C2127" s="340" t="s">
        <v>920</v>
      </c>
      <c r="D2127" s="362" t="s">
        <v>921</v>
      </c>
      <c r="E2127" s="362" t="s">
        <v>33</v>
      </c>
      <c r="F2127" s="364">
        <v>7572746</v>
      </c>
      <c r="G2127" s="363">
        <v>20075727462</v>
      </c>
      <c r="H2127" s="365" t="s">
        <v>29932</v>
      </c>
      <c r="I2127" s="388">
        <v>27</v>
      </c>
      <c r="J2127" s="378">
        <v>5</v>
      </c>
      <c r="K2127" s="381">
        <v>1944</v>
      </c>
      <c r="L2127" s="369">
        <f t="shared" ca="1" si="33"/>
        <v>79</v>
      </c>
      <c r="M2127" s="299" t="s">
        <v>20</v>
      </c>
      <c r="N2127" s="10" t="s">
        <v>40415</v>
      </c>
      <c r="O2127" s="389" t="s">
        <v>34619</v>
      </c>
      <c r="P2127" s="386" t="s">
        <v>177</v>
      </c>
    </row>
    <row r="2128" spans="1:16" s="8" customFormat="1" ht="15" customHeight="1" x14ac:dyDescent="0.25">
      <c r="A2128" s="362" t="s">
        <v>172</v>
      </c>
      <c r="B2128" s="362" t="s">
        <v>22115</v>
      </c>
      <c r="C2128" s="340" t="s">
        <v>922</v>
      </c>
      <c r="D2128" s="362" t="s">
        <v>29982</v>
      </c>
      <c r="E2128" s="362" t="s">
        <v>45</v>
      </c>
      <c r="F2128" s="364">
        <v>7570750</v>
      </c>
      <c r="G2128" s="363">
        <v>23075707509</v>
      </c>
      <c r="H2128" s="365" t="s">
        <v>29931</v>
      </c>
      <c r="I2128" s="388">
        <v>27</v>
      </c>
      <c r="J2128" s="378">
        <v>12</v>
      </c>
      <c r="K2128" s="381">
        <v>1942</v>
      </c>
      <c r="L2128" s="369">
        <f t="shared" ca="1" si="33"/>
        <v>81</v>
      </c>
      <c r="M2128" s="299" t="s">
        <v>20</v>
      </c>
      <c r="N2128" s="10" t="s">
        <v>40415</v>
      </c>
      <c r="O2128" s="389" t="s">
        <v>34619</v>
      </c>
      <c r="P2128" s="386" t="s">
        <v>177</v>
      </c>
    </row>
    <row r="2129" spans="1:16" s="8" customFormat="1" ht="15" customHeight="1" x14ac:dyDescent="0.25">
      <c r="A2129" s="362" t="s">
        <v>36</v>
      </c>
      <c r="B2129" s="362" t="s">
        <v>22115</v>
      </c>
      <c r="C2129" s="340" t="s">
        <v>923</v>
      </c>
      <c r="D2129" s="362" t="s">
        <v>924</v>
      </c>
      <c r="E2129" s="362" t="s">
        <v>33</v>
      </c>
      <c r="F2129" s="364">
        <v>7366970</v>
      </c>
      <c r="G2129" s="363">
        <v>20073669708</v>
      </c>
      <c r="H2129" s="365">
        <v>17316</v>
      </c>
      <c r="I2129" s="388">
        <v>29</v>
      </c>
      <c r="J2129" s="378">
        <v>5</v>
      </c>
      <c r="K2129" s="381">
        <v>1947</v>
      </c>
      <c r="L2129" s="369">
        <f t="shared" ca="1" si="33"/>
        <v>76</v>
      </c>
      <c r="M2129" s="299" t="s">
        <v>20</v>
      </c>
      <c r="N2129" s="10" t="s">
        <v>40415</v>
      </c>
      <c r="O2129" s="389"/>
      <c r="P2129" s="386"/>
    </row>
    <row r="2130" spans="1:16" s="8" customFormat="1" ht="15" customHeight="1" x14ac:dyDescent="0.25">
      <c r="A2130" s="362" t="s">
        <v>36</v>
      </c>
      <c r="B2130" s="362" t="s">
        <v>22115</v>
      </c>
      <c r="C2130" s="340" t="s">
        <v>927</v>
      </c>
      <c r="D2130" s="362" t="s">
        <v>928</v>
      </c>
      <c r="E2130" s="362" t="s">
        <v>33</v>
      </c>
      <c r="F2130" s="364">
        <v>7366075</v>
      </c>
      <c r="G2130" s="363">
        <v>20073660751</v>
      </c>
      <c r="H2130" s="365">
        <v>16923</v>
      </c>
      <c r="I2130" s="388">
        <v>1</v>
      </c>
      <c r="J2130" s="378">
        <v>5</v>
      </c>
      <c r="K2130" s="381">
        <v>1946</v>
      </c>
      <c r="L2130" s="369">
        <f t="shared" ca="1" si="33"/>
        <v>77</v>
      </c>
      <c r="M2130" s="299" t="s">
        <v>20</v>
      </c>
      <c r="N2130" s="10" t="s">
        <v>40415</v>
      </c>
      <c r="O2130" s="389"/>
      <c r="P2130" s="386"/>
    </row>
    <row r="2131" spans="1:16" s="8" customFormat="1" ht="15" customHeight="1" x14ac:dyDescent="0.25">
      <c r="A2131" s="362" t="s">
        <v>36</v>
      </c>
      <c r="B2131" s="362" t="s">
        <v>22115</v>
      </c>
      <c r="C2131" s="340" t="s">
        <v>934</v>
      </c>
      <c r="D2131" s="362" t="s">
        <v>935</v>
      </c>
      <c r="E2131" s="362" t="s">
        <v>99</v>
      </c>
      <c r="F2131" s="364">
        <v>7368139</v>
      </c>
      <c r="G2131" s="363">
        <v>20073681392</v>
      </c>
      <c r="H2131" s="365">
        <v>17397</v>
      </c>
      <c r="I2131" s="388">
        <v>18</v>
      </c>
      <c r="J2131" s="378">
        <v>8</v>
      </c>
      <c r="K2131" s="381">
        <v>1947</v>
      </c>
      <c r="L2131" s="369">
        <f t="shared" ca="1" si="33"/>
        <v>76</v>
      </c>
      <c r="M2131" s="299" t="s">
        <v>20</v>
      </c>
      <c r="N2131" s="10" t="s">
        <v>40415</v>
      </c>
      <c r="O2131" s="389"/>
      <c r="P2131" s="386"/>
    </row>
    <row r="2132" spans="1:16" s="8" customFormat="1" ht="15" customHeight="1" x14ac:dyDescent="0.25">
      <c r="A2132" s="362" t="s">
        <v>252</v>
      </c>
      <c r="B2132" s="362" t="s">
        <v>22115</v>
      </c>
      <c r="C2132" s="340" t="s">
        <v>936</v>
      </c>
      <c r="D2132" s="362" t="s">
        <v>937</v>
      </c>
      <c r="E2132" s="362" t="s">
        <v>33</v>
      </c>
      <c r="F2132" s="364">
        <v>7528808</v>
      </c>
      <c r="G2132" s="363">
        <v>20075288086</v>
      </c>
      <c r="H2132" s="365">
        <v>14657</v>
      </c>
      <c r="I2132" s="388">
        <v>16</v>
      </c>
      <c r="J2132" s="378">
        <v>2</v>
      </c>
      <c r="K2132" s="381">
        <v>1940</v>
      </c>
      <c r="L2132" s="369">
        <f t="shared" ca="1" si="33"/>
        <v>84</v>
      </c>
      <c r="M2132" s="299" t="s">
        <v>20</v>
      </c>
      <c r="N2132" s="10" t="s">
        <v>40415</v>
      </c>
      <c r="O2132" s="389"/>
      <c r="P2132" s="386"/>
    </row>
    <row r="2133" spans="1:16" s="8" customFormat="1" ht="15" customHeight="1" x14ac:dyDescent="0.25">
      <c r="A2133" s="362" t="s">
        <v>27</v>
      </c>
      <c r="B2133" s="362" t="s">
        <v>22115</v>
      </c>
      <c r="C2133" s="340" t="s">
        <v>938</v>
      </c>
      <c r="D2133" s="362" t="s">
        <v>939</v>
      </c>
      <c r="E2133" s="362" t="s">
        <v>45</v>
      </c>
      <c r="F2133" s="364">
        <v>4437808</v>
      </c>
      <c r="G2133" s="363">
        <v>20044378087</v>
      </c>
      <c r="H2133" s="365">
        <v>16253</v>
      </c>
      <c r="I2133" s="388">
        <v>30</v>
      </c>
      <c r="J2133" s="378">
        <v>6</v>
      </c>
      <c r="K2133" s="381">
        <v>1944</v>
      </c>
      <c r="L2133" s="369">
        <f t="shared" ca="1" si="33"/>
        <v>79</v>
      </c>
      <c r="M2133" s="299" t="s">
        <v>20</v>
      </c>
      <c r="N2133" s="10" t="s">
        <v>40415</v>
      </c>
      <c r="O2133" s="389"/>
      <c r="P2133" s="386"/>
    </row>
    <row r="2134" spans="1:16" s="8" customFormat="1" ht="15" customHeight="1" x14ac:dyDescent="0.25">
      <c r="A2134" s="362" t="s">
        <v>27</v>
      </c>
      <c r="B2134" s="362" t="s">
        <v>22115</v>
      </c>
      <c r="C2134" s="340" t="s">
        <v>943</v>
      </c>
      <c r="D2134" s="362" t="s">
        <v>944</v>
      </c>
      <c r="E2134" s="362" t="s">
        <v>33</v>
      </c>
      <c r="F2134" s="364">
        <v>7885727</v>
      </c>
      <c r="G2134" s="363">
        <v>20078857278</v>
      </c>
      <c r="H2134" s="365">
        <v>18292</v>
      </c>
      <c r="I2134" s="388">
        <v>29</v>
      </c>
      <c r="J2134" s="378">
        <v>1</v>
      </c>
      <c r="K2134" s="381">
        <v>1950</v>
      </c>
      <c r="L2134" s="369">
        <f t="shared" ca="1" si="33"/>
        <v>74</v>
      </c>
      <c r="M2134" s="299" t="s">
        <v>20</v>
      </c>
      <c r="N2134" s="10" t="s">
        <v>40415</v>
      </c>
      <c r="O2134" s="389"/>
      <c r="P2134" s="386"/>
    </row>
    <row r="2135" spans="1:16" s="8" customFormat="1" ht="15" customHeight="1" x14ac:dyDescent="0.25">
      <c r="A2135" s="362" t="s">
        <v>27</v>
      </c>
      <c r="B2135" s="362" t="s">
        <v>22115</v>
      </c>
      <c r="C2135" s="340" t="s">
        <v>945</v>
      </c>
      <c r="D2135" s="362" t="s">
        <v>946</v>
      </c>
      <c r="E2135" s="362" t="s">
        <v>33</v>
      </c>
      <c r="F2135" s="364">
        <v>5494444</v>
      </c>
      <c r="G2135" s="363">
        <v>20054944447</v>
      </c>
      <c r="H2135" s="365">
        <v>15669</v>
      </c>
      <c r="I2135" s="388">
        <v>24</v>
      </c>
      <c r="J2135" s="378">
        <v>11</v>
      </c>
      <c r="K2135" s="381">
        <v>1942</v>
      </c>
      <c r="L2135" s="369">
        <f t="shared" ca="1" si="33"/>
        <v>81</v>
      </c>
      <c r="M2135" s="299" t="s">
        <v>20</v>
      </c>
      <c r="N2135" s="10" t="s">
        <v>40415</v>
      </c>
      <c r="O2135" s="389"/>
      <c r="P2135" s="386"/>
    </row>
    <row r="2136" spans="1:16" s="8" customFormat="1" ht="15" customHeight="1" x14ac:dyDescent="0.25">
      <c r="A2136" s="362" t="s">
        <v>947</v>
      </c>
      <c r="B2136" s="362" t="s">
        <v>22115</v>
      </c>
      <c r="C2136" s="340" t="s">
        <v>948</v>
      </c>
      <c r="D2136" s="362" t="s">
        <v>949</v>
      </c>
      <c r="E2136" s="362" t="s">
        <v>45</v>
      </c>
      <c r="F2136" s="364">
        <v>6718114</v>
      </c>
      <c r="G2136" s="363">
        <v>27067181145</v>
      </c>
      <c r="H2136" s="365">
        <v>18719</v>
      </c>
      <c r="I2136" s="388">
        <v>1</v>
      </c>
      <c r="J2136" s="378">
        <v>4</v>
      </c>
      <c r="K2136" s="381">
        <v>1951</v>
      </c>
      <c r="L2136" s="369">
        <f t="shared" ca="1" si="33"/>
        <v>73</v>
      </c>
      <c r="M2136" s="299" t="s">
        <v>20</v>
      </c>
      <c r="N2136" s="10" t="s">
        <v>28854</v>
      </c>
      <c r="O2136" s="389" t="s">
        <v>34639</v>
      </c>
      <c r="P2136" s="386">
        <v>31868</v>
      </c>
    </row>
    <row r="2137" spans="1:16" s="8" customFormat="1" ht="15" customHeight="1" x14ac:dyDescent="0.25">
      <c r="A2137" s="362" t="s">
        <v>27</v>
      </c>
      <c r="B2137" s="362" t="s">
        <v>22115</v>
      </c>
      <c r="C2137" s="340" t="s">
        <v>950</v>
      </c>
      <c r="D2137" s="362" t="s">
        <v>951</v>
      </c>
      <c r="E2137" s="362" t="s">
        <v>30</v>
      </c>
      <c r="F2137" s="364">
        <v>8557190</v>
      </c>
      <c r="G2137" s="363">
        <v>20085571908</v>
      </c>
      <c r="H2137" s="365">
        <v>18621</v>
      </c>
      <c r="I2137" s="388">
        <v>24</v>
      </c>
      <c r="J2137" s="378">
        <v>12</v>
      </c>
      <c r="K2137" s="381">
        <v>1950</v>
      </c>
      <c r="L2137" s="369">
        <f t="shared" ca="1" si="33"/>
        <v>73</v>
      </c>
      <c r="M2137" s="299" t="s">
        <v>20</v>
      </c>
      <c r="N2137" s="10" t="s">
        <v>40415</v>
      </c>
      <c r="O2137" s="389"/>
      <c r="P2137" s="386"/>
    </row>
    <row r="2138" spans="1:16" s="8" customFormat="1" ht="15" customHeight="1" x14ac:dyDescent="0.25">
      <c r="A2138" s="362" t="s">
        <v>27</v>
      </c>
      <c r="B2138" s="362" t="s">
        <v>22115</v>
      </c>
      <c r="C2138" s="340" t="s">
        <v>952</v>
      </c>
      <c r="D2138" s="362" t="s">
        <v>953</v>
      </c>
      <c r="E2138" s="362" t="s">
        <v>30</v>
      </c>
      <c r="F2138" s="364">
        <v>10176881</v>
      </c>
      <c r="G2138" s="363">
        <v>20101768814</v>
      </c>
      <c r="H2138" s="365">
        <v>18973</v>
      </c>
      <c r="I2138" s="388">
        <v>11</v>
      </c>
      <c r="J2138" s="378">
        <v>12</v>
      </c>
      <c r="K2138" s="381">
        <v>1951</v>
      </c>
      <c r="L2138" s="369">
        <f t="shared" ca="1" si="33"/>
        <v>72</v>
      </c>
      <c r="M2138" s="299" t="s">
        <v>20</v>
      </c>
      <c r="N2138" s="10" t="s">
        <v>40415</v>
      </c>
      <c r="O2138" s="389"/>
      <c r="P2138" s="386"/>
    </row>
    <row r="2139" spans="1:16" s="8" customFormat="1" ht="15" customHeight="1" x14ac:dyDescent="0.25">
      <c r="A2139" s="362" t="s">
        <v>161</v>
      </c>
      <c r="B2139" s="362" t="s">
        <v>22115</v>
      </c>
      <c r="C2139" s="340" t="s">
        <v>955</v>
      </c>
      <c r="D2139" s="362" t="s">
        <v>956</v>
      </c>
      <c r="E2139" s="362" t="s">
        <v>33</v>
      </c>
      <c r="F2139" s="364">
        <v>10210480</v>
      </c>
      <c r="G2139" s="363">
        <v>20102104804</v>
      </c>
      <c r="H2139" s="365">
        <v>19172</v>
      </c>
      <c r="I2139" s="388">
        <v>27</v>
      </c>
      <c r="J2139" s="378">
        <v>6</v>
      </c>
      <c r="K2139" s="381">
        <v>1952</v>
      </c>
      <c r="L2139" s="369">
        <f t="shared" ca="1" si="33"/>
        <v>71</v>
      </c>
      <c r="M2139" s="299" t="s">
        <v>20</v>
      </c>
      <c r="N2139" s="10" t="s">
        <v>40415</v>
      </c>
      <c r="O2139" s="389"/>
      <c r="P2139" s="386"/>
    </row>
    <row r="2140" spans="1:16" s="8" customFormat="1" ht="15" customHeight="1" x14ac:dyDescent="0.25">
      <c r="A2140" s="362" t="s">
        <v>36</v>
      </c>
      <c r="B2140" s="362" t="s">
        <v>22115</v>
      </c>
      <c r="C2140" s="340" t="s">
        <v>957</v>
      </c>
      <c r="D2140" s="362" t="s">
        <v>958</v>
      </c>
      <c r="E2140" s="362" t="s">
        <v>45</v>
      </c>
      <c r="F2140" s="364">
        <v>6699814</v>
      </c>
      <c r="G2140" s="363">
        <v>20066998143</v>
      </c>
      <c r="H2140" s="365">
        <v>16944</v>
      </c>
      <c r="I2140" s="388">
        <v>22</v>
      </c>
      <c r="J2140" s="378">
        <v>5</v>
      </c>
      <c r="K2140" s="381">
        <v>1946</v>
      </c>
      <c r="L2140" s="369">
        <f t="shared" ca="1" si="33"/>
        <v>77</v>
      </c>
      <c r="M2140" s="299" t="s">
        <v>20</v>
      </c>
      <c r="N2140" s="10" t="s">
        <v>40415</v>
      </c>
      <c r="O2140" s="389" t="s">
        <v>36784</v>
      </c>
      <c r="P2140" s="386">
        <v>31990</v>
      </c>
    </row>
    <row r="2141" spans="1:16" s="8" customFormat="1" ht="15" customHeight="1" x14ac:dyDescent="0.25">
      <c r="A2141" s="362" t="s">
        <v>27</v>
      </c>
      <c r="B2141" s="362" t="s">
        <v>22115</v>
      </c>
      <c r="C2141" s="340" t="s">
        <v>963</v>
      </c>
      <c r="D2141" s="362" t="s">
        <v>964</v>
      </c>
      <c r="E2141" s="362" t="s">
        <v>45</v>
      </c>
      <c r="F2141" s="364">
        <v>7905815</v>
      </c>
      <c r="G2141" s="363">
        <v>20079058158</v>
      </c>
      <c r="H2141" s="365">
        <v>15970</v>
      </c>
      <c r="I2141" s="388">
        <v>21</v>
      </c>
      <c r="J2141" s="378">
        <v>9</v>
      </c>
      <c r="K2141" s="381">
        <v>1943</v>
      </c>
      <c r="L2141" s="369">
        <f t="shared" ca="1" si="33"/>
        <v>80</v>
      </c>
      <c r="M2141" s="299" t="s">
        <v>20</v>
      </c>
      <c r="N2141" s="10" t="s">
        <v>40415</v>
      </c>
      <c r="O2141" s="389"/>
      <c r="P2141" s="386"/>
    </row>
    <row r="2142" spans="1:16" s="8" customFormat="1" ht="15" customHeight="1" x14ac:dyDescent="0.25">
      <c r="A2142" s="362" t="s">
        <v>27</v>
      </c>
      <c r="B2142" s="362" t="s">
        <v>22115</v>
      </c>
      <c r="C2142" s="340" t="s">
        <v>968</v>
      </c>
      <c r="D2142" s="362" t="s">
        <v>969</v>
      </c>
      <c r="E2142" s="362" t="s">
        <v>45</v>
      </c>
      <c r="F2142" s="364">
        <v>7518345</v>
      </c>
      <c r="G2142" s="363">
        <v>20075183454</v>
      </c>
      <c r="H2142" s="365">
        <v>14141</v>
      </c>
      <c r="I2142" s="388">
        <v>18</v>
      </c>
      <c r="J2142" s="378">
        <v>9</v>
      </c>
      <c r="K2142" s="381">
        <v>1938</v>
      </c>
      <c r="L2142" s="369">
        <f t="shared" ca="1" si="33"/>
        <v>85</v>
      </c>
      <c r="M2142" s="299" t="s">
        <v>20</v>
      </c>
      <c r="N2142" s="10" t="s">
        <v>40415</v>
      </c>
      <c r="O2142" s="389"/>
      <c r="P2142" s="386"/>
    </row>
    <row r="2143" spans="1:16" s="8" customFormat="1" ht="15" customHeight="1" x14ac:dyDescent="0.25">
      <c r="A2143" s="362" t="s">
        <v>59</v>
      </c>
      <c r="B2143" s="362" t="s">
        <v>22115</v>
      </c>
      <c r="C2143" s="340" t="s">
        <v>970</v>
      </c>
      <c r="D2143" s="362" t="s">
        <v>971</v>
      </c>
      <c r="E2143" s="362" t="s">
        <v>99</v>
      </c>
      <c r="F2143" s="364">
        <v>7740329</v>
      </c>
      <c r="G2143" s="363">
        <v>23077403299</v>
      </c>
      <c r="H2143" s="365">
        <v>16008</v>
      </c>
      <c r="I2143" s="388">
        <v>29</v>
      </c>
      <c r="J2143" s="378">
        <v>10</v>
      </c>
      <c r="K2143" s="381">
        <v>1943</v>
      </c>
      <c r="L2143" s="369">
        <f t="shared" ca="1" si="33"/>
        <v>80</v>
      </c>
      <c r="M2143" s="299" t="s">
        <v>20</v>
      </c>
      <c r="N2143" s="10" t="s">
        <v>40415</v>
      </c>
      <c r="O2143" s="389"/>
      <c r="P2143" s="386"/>
    </row>
    <row r="2144" spans="1:16" s="8" customFormat="1" ht="15" customHeight="1" x14ac:dyDescent="0.25">
      <c r="A2144" s="362" t="s">
        <v>972</v>
      </c>
      <c r="B2144" s="362" t="s">
        <v>22115</v>
      </c>
      <c r="C2144" s="340" t="s">
        <v>973</v>
      </c>
      <c r="D2144" s="362" t="s">
        <v>974</v>
      </c>
      <c r="E2144" s="362" t="s">
        <v>45</v>
      </c>
      <c r="F2144" s="364">
        <v>2744916</v>
      </c>
      <c r="G2144" s="363">
        <v>27027449161</v>
      </c>
      <c r="H2144" s="365">
        <v>13346</v>
      </c>
      <c r="I2144" s="388">
        <v>15</v>
      </c>
      <c r="J2144" s="378">
        <v>7</v>
      </c>
      <c r="K2144" s="381">
        <v>1936</v>
      </c>
      <c r="L2144" s="369">
        <f t="shared" ca="1" si="33"/>
        <v>87</v>
      </c>
      <c r="M2144" s="299" t="s">
        <v>20</v>
      </c>
      <c r="N2144" s="10" t="s">
        <v>28854</v>
      </c>
      <c r="O2144" s="389"/>
      <c r="P2144" s="386"/>
    </row>
    <row r="2145" spans="1:16" s="8" customFormat="1" ht="15" customHeight="1" x14ac:dyDescent="0.25">
      <c r="A2145" s="362" t="s">
        <v>36</v>
      </c>
      <c r="B2145" s="362" t="s">
        <v>22115</v>
      </c>
      <c r="C2145" s="340" t="s">
        <v>975</v>
      </c>
      <c r="D2145" s="362" t="s">
        <v>976</v>
      </c>
      <c r="E2145" s="362" t="s">
        <v>99</v>
      </c>
      <c r="F2145" s="364">
        <v>7355129</v>
      </c>
      <c r="G2145" s="363">
        <v>20073551294</v>
      </c>
      <c r="H2145" s="365">
        <v>15339</v>
      </c>
      <c r="I2145" s="388">
        <v>29</v>
      </c>
      <c r="J2145" s="378">
        <v>12</v>
      </c>
      <c r="K2145" s="381">
        <v>1941</v>
      </c>
      <c r="L2145" s="369">
        <f t="shared" ca="1" si="33"/>
        <v>82</v>
      </c>
      <c r="M2145" s="299" t="s">
        <v>20</v>
      </c>
      <c r="N2145" s="10" t="s">
        <v>40415</v>
      </c>
      <c r="O2145" s="389"/>
      <c r="P2145" s="386"/>
    </row>
    <row r="2146" spans="1:16" s="8" customFormat="1" ht="15" customHeight="1" x14ac:dyDescent="0.25">
      <c r="A2146" s="362" t="s">
        <v>46</v>
      </c>
      <c r="B2146" s="362" t="s">
        <v>22115</v>
      </c>
      <c r="C2146" s="340" t="s">
        <v>980</v>
      </c>
      <c r="D2146" s="362" t="s">
        <v>981</v>
      </c>
      <c r="E2146" s="362" t="s">
        <v>55</v>
      </c>
      <c r="F2146" s="364">
        <v>7526146</v>
      </c>
      <c r="G2146" s="363">
        <v>20075261463</v>
      </c>
      <c r="H2146" s="365">
        <v>14521</v>
      </c>
      <c r="I2146" s="388">
        <v>3</v>
      </c>
      <c r="J2146" s="378">
        <v>10</v>
      </c>
      <c r="K2146" s="381">
        <v>1939</v>
      </c>
      <c r="L2146" s="369">
        <f t="shared" ca="1" si="33"/>
        <v>84</v>
      </c>
      <c r="M2146" s="299" t="s">
        <v>20</v>
      </c>
      <c r="N2146" s="10" t="s">
        <v>40415</v>
      </c>
      <c r="O2146" s="389"/>
      <c r="P2146" s="386"/>
    </row>
    <row r="2147" spans="1:16" s="8" customFormat="1" ht="15" customHeight="1" x14ac:dyDescent="0.25">
      <c r="A2147" s="362" t="s">
        <v>179</v>
      </c>
      <c r="B2147" s="362" t="s">
        <v>22115</v>
      </c>
      <c r="C2147" s="340" t="s">
        <v>985</v>
      </c>
      <c r="D2147" s="362" t="s">
        <v>986</v>
      </c>
      <c r="E2147" s="362" t="s">
        <v>45</v>
      </c>
      <c r="F2147" s="364">
        <v>7505259</v>
      </c>
      <c r="G2147" s="363">
        <v>20075052597</v>
      </c>
      <c r="H2147" s="365">
        <v>14367</v>
      </c>
      <c r="I2147" s="388">
        <v>2</v>
      </c>
      <c r="J2147" s="378">
        <v>5</v>
      </c>
      <c r="K2147" s="381">
        <v>1939</v>
      </c>
      <c r="L2147" s="369">
        <f t="shared" ca="1" si="33"/>
        <v>84</v>
      </c>
      <c r="M2147" s="299" t="s">
        <v>20</v>
      </c>
      <c r="N2147" s="10" t="s">
        <v>40415</v>
      </c>
      <c r="O2147" s="389"/>
      <c r="P2147" s="386"/>
    </row>
    <row r="2148" spans="1:16" s="8" customFormat="1" ht="15" customHeight="1" x14ac:dyDescent="0.25">
      <c r="A2148" s="362" t="s">
        <v>27</v>
      </c>
      <c r="B2148" s="362" t="s">
        <v>22115</v>
      </c>
      <c r="C2148" s="340" t="s">
        <v>987</v>
      </c>
      <c r="D2148" s="362" t="s">
        <v>988</v>
      </c>
      <c r="E2148" s="362" t="s">
        <v>124</v>
      </c>
      <c r="F2148" s="364">
        <v>7000499</v>
      </c>
      <c r="G2148" s="363">
        <v>20070004993</v>
      </c>
      <c r="H2148" s="365">
        <v>14495</v>
      </c>
      <c r="I2148" s="388">
        <v>7</v>
      </c>
      <c r="J2148" s="378">
        <v>9</v>
      </c>
      <c r="K2148" s="381">
        <v>1939</v>
      </c>
      <c r="L2148" s="369">
        <f t="shared" ca="1" si="33"/>
        <v>84</v>
      </c>
      <c r="M2148" s="299" t="s">
        <v>20</v>
      </c>
      <c r="N2148" s="10" t="s">
        <v>40415</v>
      </c>
      <c r="O2148" s="389"/>
      <c r="P2148" s="386"/>
    </row>
    <row r="2149" spans="1:16" s="8" customFormat="1" ht="15" customHeight="1" x14ac:dyDescent="0.25">
      <c r="A2149" s="362" t="s">
        <v>46</v>
      </c>
      <c r="B2149" s="362" t="s">
        <v>22115</v>
      </c>
      <c r="C2149" s="340" t="s">
        <v>989</v>
      </c>
      <c r="D2149" s="362" t="s">
        <v>990</v>
      </c>
      <c r="E2149" s="362" t="s">
        <v>45</v>
      </c>
      <c r="F2149" s="364">
        <v>4892283</v>
      </c>
      <c r="G2149" s="363">
        <v>20048922830</v>
      </c>
      <c r="H2149" s="365">
        <v>14958</v>
      </c>
      <c r="I2149" s="388">
        <v>13</v>
      </c>
      <c r="J2149" s="378">
        <v>12</v>
      </c>
      <c r="K2149" s="381">
        <v>1940</v>
      </c>
      <c r="L2149" s="369">
        <f t="shared" ca="1" si="33"/>
        <v>83</v>
      </c>
      <c r="M2149" s="299" t="s">
        <v>20</v>
      </c>
      <c r="N2149" s="10" t="s">
        <v>40415</v>
      </c>
      <c r="O2149" s="389"/>
      <c r="P2149" s="386"/>
    </row>
    <row r="2150" spans="1:16" s="8" customFormat="1" ht="15" customHeight="1" x14ac:dyDescent="0.25">
      <c r="A2150" s="362" t="s">
        <v>27</v>
      </c>
      <c r="B2150" s="362" t="s">
        <v>22115</v>
      </c>
      <c r="C2150" s="340" t="s">
        <v>991</v>
      </c>
      <c r="D2150" s="362" t="s">
        <v>992</v>
      </c>
      <c r="E2150" s="362" t="s">
        <v>99</v>
      </c>
      <c r="F2150" s="364">
        <v>7517248</v>
      </c>
      <c r="G2150" s="363">
        <v>20075172487</v>
      </c>
      <c r="H2150" s="365">
        <v>13653</v>
      </c>
      <c r="I2150" s="388">
        <v>18</v>
      </c>
      <c r="J2150" s="378">
        <v>5</v>
      </c>
      <c r="K2150" s="381">
        <v>1937</v>
      </c>
      <c r="L2150" s="369">
        <f t="shared" ca="1" si="33"/>
        <v>86</v>
      </c>
      <c r="M2150" s="299" t="s">
        <v>20</v>
      </c>
      <c r="N2150" s="10" t="s">
        <v>40415</v>
      </c>
      <c r="O2150" s="389"/>
      <c r="P2150" s="386"/>
    </row>
    <row r="2151" spans="1:16" s="8" customFormat="1" ht="15" customHeight="1" x14ac:dyDescent="0.25">
      <c r="A2151" s="362" t="s">
        <v>33761</v>
      </c>
      <c r="B2151" s="362" t="s">
        <v>22115</v>
      </c>
      <c r="C2151" s="340" t="s">
        <v>993</v>
      </c>
      <c r="D2151" s="362" t="s">
        <v>994</v>
      </c>
      <c r="E2151" s="362" t="s">
        <v>45</v>
      </c>
      <c r="F2151" s="364">
        <v>7572035</v>
      </c>
      <c r="G2151" s="363">
        <v>20075720352</v>
      </c>
      <c r="H2151" s="365">
        <v>17424</v>
      </c>
      <c r="I2151" s="388">
        <v>14</v>
      </c>
      <c r="J2151" s="378">
        <v>9</v>
      </c>
      <c r="K2151" s="381">
        <v>1947</v>
      </c>
      <c r="L2151" s="369">
        <f t="shared" ca="1" si="33"/>
        <v>76</v>
      </c>
      <c r="M2151" s="299" t="s">
        <v>20</v>
      </c>
      <c r="N2151" s="10" t="s">
        <v>40415</v>
      </c>
      <c r="O2151" s="389"/>
      <c r="P2151" s="386"/>
    </row>
    <row r="2152" spans="1:16" s="8" customFormat="1" ht="15" customHeight="1" x14ac:dyDescent="0.25">
      <c r="A2152" s="362" t="s">
        <v>46</v>
      </c>
      <c r="B2152" s="362" t="s">
        <v>22115</v>
      </c>
      <c r="C2152" s="340" t="s">
        <v>995</v>
      </c>
      <c r="D2152" s="362" t="s">
        <v>996</v>
      </c>
      <c r="E2152" s="362" t="s">
        <v>45</v>
      </c>
      <c r="F2152" s="364">
        <v>4705061</v>
      </c>
      <c r="G2152" s="363">
        <v>20047050619</v>
      </c>
      <c r="H2152" s="365">
        <v>17694</v>
      </c>
      <c r="I2152" s="388">
        <v>10</v>
      </c>
      <c r="J2152" s="378">
        <v>6</v>
      </c>
      <c r="K2152" s="381">
        <v>1948</v>
      </c>
      <c r="L2152" s="369">
        <f t="shared" ca="1" si="33"/>
        <v>75</v>
      </c>
      <c r="M2152" s="299" t="s">
        <v>20</v>
      </c>
      <c r="N2152" s="10" t="s">
        <v>40415</v>
      </c>
      <c r="O2152" s="389"/>
      <c r="P2152" s="386"/>
    </row>
    <row r="2153" spans="1:16" s="8" customFormat="1" ht="15" customHeight="1" x14ac:dyDescent="0.25">
      <c r="A2153" s="362" t="s">
        <v>46</v>
      </c>
      <c r="B2153" s="362" t="s">
        <v>22115</v>
      </c>
      <c r="C2153" s="340" t="s">
        <v>997</v>
      </c>
      <c r="D2153" s="362" t="s">
        <v>998</v>
      </c>
      <c r="E2153" s="362" t="s">
        <v>55</v>
      </c>
      <c r="F2153" s="364">
        <v>4879693</v>
      </c>
      <c r="G2153" s="363">
        <v>20048796932</v>
      </c>
      <c r="H2153" s="365">
        <v>14360</v>
      </c>
      <c r="I2153" s="388">
        <v>25</v>
      </c>
      <c r="J2153" s="378">
        <v>4</v>
      </c>
      <c r="K2153" s="381">
        <v>1939</v>
      </c>
      <c r="L2153" s="369">
        <f t="shared" ca="1" si="33"/>
        <v>84</v>
      </c>
      <c r="M2153" s="299" t="s">
        <v>20</v>
      </c>
      <c r="N2153" s="10" t="s">
        <v>40415</v>
      </c>
      <c r="O2153" s="389"/>
      <c r="P2153" s="386"/>
    </row>
    <row r="2154" spans="1:16" s="8" customFormat="1" ht="15" customHeight="1" x14ac:dyDescent="0.25">
      <c r="A2154" s="362" t="s">
        <v>161</v>
      </c>
      <c r="B2154" s="362" t="s">
        <v>22115</v>
      </c>
      <c r="C2154" s="340" t="s">
        <v>999</v>
      </c>
      <c r="D2154" s="362" t="s">
        <v>1000</v>
      </c>
      <c r="E2154" s="362" t="s">
        <v>99</v>
      </c>
      <c r="F2154" s="364">
        <v>7584113</v>
      </c>
      <c r="G2154" s="363">
        <v>20075841133</v>
      </c>
      <c r="H2154" s="365">
        <v>16347</v>
      </c>
      <c r="I2154" s="388">
        <v>2</v>
      </c>
      <c r="J2154" s="378">
        <v>10</v>
      </c>
      <c r="K2154" s="381">
        <v>1944</v>
      </c>
      <c r="L2154" s="369">
        <f t="shared" ca="1" si="33"/>
        <v>79</v>
      </c>
      <c r="M2154" s="299" t="s">
        <v>20</v>
      </c>
      <c r="N2154" s="10" t="s">
        <v>40415</v>
      </c>
      <c r="O2154" s="389"/>
      <c r="P2154" s="386"/>
    </row>
    <row r="2155" spans="1:16" s="8" customFormat="1" ht="15" customHeight="1" x14ac:dyDescent="0.25">
      <c r="A2155" s="362" t="s">
        <v>27</v>
      </c>
      <c r="B2155" s="362" t="s">
        <v>22115</v>
      </c>
      <c r="C2155" s="340" t="s">
        <v>1001</v>
      </c>
      <c r="D2155" s="362" t="s">
        <v>1002</v>
      </c>
      <c r="E2155" s="362" t="s">
        <v>45</v>
      </c>
      <c r="F2155" s="364">
        <v>5827530</v>
      </c>
      <c r="G2155" s="363">
        <v>20058275302</v>
      </c>
      <c r="H2155" s="365">
        <v>15940</v>
      </c>
      <c r="I2155" s="388">
        <v>22</v>
      </c>
      <c r="J2155" s="378">
        <v>8</v>
      </c>
      <c r="K2155" s="381">
        <v>1943</v>
      </c>
      <c r="L2155" s="369">
        <f t="shared" ca="1" si="33"/>
        <v>80</v>
      </c>
      <c r="M2155" s="299" t="s">
        <v>20</v>
      </c>
      <c r="N2155" s="10" t="s">
        <v>40415</v>
      </c>
      <c r="O2155" s="389"/>
      <c r="P2155" s="386"/>
    </row>
    <row r="2156" spans="1:16" s="8" customFormat="1" ht="15" customHeight="1" x14ac:dyDescent="0.25">
      <c r="A2156" s="362" t="s">
        <v>27</v>
      </c>
      <c r="B2156" s="362" t="s">
        <v>22115</v>
      </c>
      <c r="C2156" s="340" t="s">
        <v>1003</v>
      </c>
      <c r="D2156" s="362" t="s">
        <v>1004</v>
      </c>
      <c r="E2156" s="362" t="s">
        <v>124</v>
      </c>
      <c r="F2156" s="364">
        <v>4267143</v>
      </c>
      <c r="G2156" s="363">
        <v>20042671437</v>
      </c>
      <c r="H2156" s="365">
        <v>13933</v>
      </c>
      <c r="I2156" s="388">
        <v>22</v>
      </c>
      <c r="J2156" s="378">
        <v>2</v>
      </c>
      <c r="K2156" s="381">
        <v>1938</v>
      </c>
      <c r="L2156" s="369">
        <f t="shared" ca="1" si="33"/>
        <v>86</v>
      </c>
      <c r="M2156" s="299" t="s">
        <v>20</v>
      </c>
      <c r="N2156" s="10" t="s">
        <v>40415</v>
      </c>
      <c r="O2156" s="389"/>
      <c r="P2156" s="386"/>
    </row>
    <row r="2157" spans="1:16" s="8" customFormat="1" ht="15" customHeight="1" x14ac:dyDescent="0.25">
      <c r="A2157" s="362" t="s">
        <v>36</v>
      </c>
      <c r="B2157" s="362" t="s">
        <v>22115</v>
      </c>
      <c r="C2157" s="340" t="s">
        <v>1005</v>
      </c>
      <c r="D2157" s="362" t="s">
        <v>1006</v>
      </c>
      <c r="E2157" s="362" t="s">
        <v>99</v>
      </c>
      <c r="F2157" s="364">
        <v>7354856</v>
      </c>
      <c r="G2157" s="363">
        <v>20073548560</v>
      </c>
      <c r="H2157" s="365">
        <v>14639</v>
      </c>
      <c r="I2157" s="388">
        <v>29</v>
      </c>
      <c r="J2157" s="378">
        <v>1</v>
      </c>
      <c r="K2157" s="381">
        <v>1940</v>
      </c>
      <c r="L2157" s="369">
        <f t="shared" ca="1" si="33"/>
        <v>84</v>
      </c>
      <c r="M2157" s="299" t="s">
        <v>20</v>
      </c>
      <c r="N2157" s="10" t="s">
        <v>40415</v>
      </c>
      <c r="O2157" s="389" t="s">
        <v>35703</v>
      </c>
      <c r="P2157" s="386">
        <v>32021</v>
      </c>
    </row>
    <row r="2158" spans="1:16" s="8" customFormat="1" ht="15" customHeight="1" x14ac:dyDescent="0.25">
      <c r="A2158" s="362" t="s">
        <v>59</v>
      </c>
      <c r="B2158" s="362" t="s">
        <v>22115</v>
      </c>
      <c r="C2158" s="340" t="s">
        <v>1009</v>
      </c>
      <c r="D2158" s="362" t="s">
        <v>1010</v>
      </c>
      <c r="E2158" s="362" t="s">
        <v>124</v>
      </c>
      <c r="F2158" s="364">
        <v>7459103</v>
      </c>
      <c r="G2158" s="363">
        <v>20074591036</v>
      </c>
      <c r="H2158" s="365">
        <v>13419</v>
      </c>
      <c r="I2158" s="388">
        <v>26</v>
      </c>
      <c r="J2158" s="378">
        <v>9</v>
      </c>
      <c r="K2158" s="381">
        <v>1936</v>
      </c>
      <c r="L2158" s="369">
        <f t="shared" ca="1" si="33"/>
        <v>87</v>
      </c>
      <c r="M2158" s="299" t="s">
        <v>20</v>
      </c>
      <c r="N2158" s="10" t="s">
        <v>40415</v>
      </c>
      <c r="O2158" s="389"/>
      <c r="P2158" s="386"/>
    </row>
    <row r="2159" spans="1:16" s="8" customFormat="1" ht="15" customHeight="1" x14ac:dyDescent="0.25">
      <c r="A2159" s="362" t="s">
        <v>27</v>
      </c>
      <c r="B2159" s="362" t="s">
        <v>22115</v>
      </c>
      <c r="C2159" s="340" t="s">
        <v>1013</v>
      </c>
      <c r="D2159" s="362" t="s">
        <v>1014</v>
      </c>
      <c r="E2159" s="362" t="s">
        <v>99</v>
      </c>
      <c r="F2159" s="364">
        <v>6810985</v>
      </c>
      <c r="G2159" s="363">
        <v>20068109850</v>
      </c>
      <c r="H2159" s="365">
        <v>15818</v>
      </c>
      <c r="I2159" s="388">
        <v>22</v>
      </c>
      <c r="J2159" s="378">
        <v>4</v>
      </c>
      <c r="K2159" s="381">
        <v>1943</v>
      </c>
      <c r="L2159" s="369">
        <f t="shared" ca="1" si="33"/>
        <v>81</v>
      </c>
      <c r="M2159" s="299" t="s">
        <v>20</v>
      </c>
      <c r="N2159" s="10" t="s">
        <v>40415</v>
      </c>
      <c r="O2159" s="389"/>
      <c r="P2159" s="386"/>
    </row>
    <row r="2160" spans="1:16" s="8" customFormat="1" ht="15" customHeight="1" x14ac:dyDescent="0.25">
      <c r="A2160" s="362" t="s">
        <v>59</v>
      </c>
      <c r="B2160" s="362" t="s">
        <v>22115</v>
      </c>
      <c r="C2160" s="340" t="s">
        <v>1017</v>
      </c>
      <c r="D2160" s="362" t="s">
        <v>1018</v>
      </c>
      <c r="E2160" s="362" t="s">
        <v>124</v>
      </c>
      <c r="F2160" s="364">
        <v>7538587</v>
      </c>
      <c r="G2160" s="363">
        <v>20075385871</v>
      </c>
      <c r="H2160" s="365">
        <v>15103</v>
      </c>
      <c r="I2160" s="388">
        <v>7</v>
      </c>
      <c r="J2160" s="378">
        <v>5</v>
      </c>
      <c r="K2160" s="381">
        <v>1941</v>
      </c>
      <c r="L2160" s="369">
        <f t="shared" ca="1" si="33"/>
        <v>82</v>
      </c>
      <c r="M2160" s="299" t="s">
        <v>20</v>
      </c>
      <c r="N2160" s="10" t="s">
        <v>40415</v>
      </c>
      <c r="O2160" s="389"/>
      <c r="P2160" s="386"/>
    </row>
    <row r="2161" spans="1:16" s="8" customFormat="1" ht="15" customHeight="1" x14ac:dyDescent="0.25">
      <c r="A2161" s="362" t="s">
        <v>59</v>
      </c>
      <c r="B2161" s="362" t="s">
        <v>22115</v>
      </c>
      <c r="C2161" s="340" t="s">
        <v>1019</v>
      </c>
      <c r="D2161" s="362" t="s">
        <v>1020</v>
      </c>
      <c r="E2161" s="362" t="s">
        <v>45</v>
      </c>
      <c r="F2161" s="364">
        <v>7894510</v>
      </c>
      <c r="G2161" s="363">
        <v>23078945109</v>
      </c>
      <c r="H2161" s="365">
        <v>15330</v>
      </c>
      <c r="I2161" s="388">
        <v>20</v>
      </c>
      <c r="J2161" s="378">
        <v>12</v>
      </c>
      <c r="K2161" s="381">
        <v>1941</v>
      </c>
      <c r="L2161" s="369">
        <f t="shared" ca="1" si="33"/>
        <v>82</v>
      </c>
      <c r="M2161" s="299" t="s">
        <v>20</v>
      </c>
      <c r="N2161" s="10" t="s">
        <v>40415</v>
      </c>
      <c r="O2161" s="389"/>
      <c r="P2161" s="386"/>
    </row>
    <row r="2162" spans="1:16" s="8" customFormat="1" ht="15" customHeight="1" x14ac:dyDescent="0.25">
      <c r="A2162" s="362" t="s">
        <v>27</v>
      </c>
      <c r="B2162" s="362" t="s">
        <v>22115</v>
      </c>
      <c r="C2162" s="340" t="s">
        <v>1021</v>
      </c>
      <c r="D2162" s="362" t="s">
        <v>1022</v>
      </c>
      <c r="E2162" s="362" t="s">
        <v>55</v>
      </c>
      <c r="F2162" s="364">
        <v>4732500</v>
      </c>
      <c r="G2162" s="363">
        <v>20047325006</v>
      </c>
      <c r="H2162" s="365">
        <v>14500</v>
      </c>
      <c r="I2162" s="388">
        <v>12</v>
      </c>
      <c r="J2162" s="378">
        <v>9</v>
      </c>
      <c r="K2162" s="381">
        <v>1939</v>
      </c>
      <c r="L2162" s="369">
        <f t="shared" ca="1" si="33"/>
        <v>84</v>
      </c>
      <c r="M2162" s="299" t="s">
        <v>20</v>
      </c>
      <c r="N2162" s="10" t="s">
        <v>40415</v>
      </c>
      <c r="O2162" s="389"/>
      <c r="P2162" s="386"/>
    </row>
    <row r="2163" spans="1:16" s="8" customFormat="1" ht="15" customHeight="1" x14ac:dyDescent="0.25">
      <c r="A2163" s="362" t="s">
        <v>59</v>
      </c>
      <c r="B2163" s="362" t="s">
        <v>22115</v>
      </c>
      <c r="C2163" s="340" t="s">
        <v>1023</v>
      </c>
      <c r="D2163" s="362" t="s">
        <v>1024</v>
      </c>
      <c r="E2163" s="362" t="s">
        <v>45</v>
      </c>
      <c r="F2163" s="364">
        <v>7904477</v>
      </c>
      <c r="G2163" s="363">
        <v>20079044777</v>
      </c>
      <c r="H2163" s="365">
        <v>16011</v>
      </c>
      <c r="I2163" s="388">
        <v>1</v>
      </c>
      <c r="J2163" s="378">
        <v>11</v>
      </c>
      <c r="K2163" s="381">
        <v>1943</v>
      </c>
      <c r="L2163" s="369">
        <f t="shared" ca="1" si="33"/>
        <v>80</v>
      </c>
      <c r="M2163" s="299" t="s">
        <v>20</v>
      </c>
      <c r="N2163" s="10" t="s">
        <v>40415</v>
      </c>
      <c r="O2163" s="389"/>
      <c r="P2163" s="386"/>
    </row>
    <row r="2164" spans="1:16" s="8" customFormat="1" ht="15" customHeight="1" x14ac:dyDescent="0.25">
      <c r="A2164" s="362" t="s">
        <v>59</v>
      </c>
      <c r="B2164" s="362" t="s">
        <v>22115</v>
      </c>
      <c r="C2164" s="340" t="s">
        <v>1025</v>
      </c>
      <c r="D2164" s="362" t="s">
        <v>1026</v>
      </c>
      <c r="E2164" s="362" t="s">
        <v>45</v>
      </c>
      <c r="F2164" s="364">
        <v>5272978</v>
      </c>
      <c r="G2164" s="363">
        <v>20052729786</v>
      </c>
      <c r="H2164" s="365">
        <v>17901</v>
      </c>
      <c r="I2164" s="388">
        <v>3</v>
      </c>
      <c r="J2164" s="378">
        <v>1</v>
      </c>
      <c r="K2164" s="381">
        <v>1949</v>
      </c>
      <c r="L2164" s="369">
        <f t="shared" ca="1" si="33"/>
        <v>75</v>
      </c>
      <c r="M2164" s="299" t="s">
        <v>20</v>
      </c>
      <c r="N2164" s="10" t="s">
        <v>40415</v>
      </c>
      <c r="O2164" s="389"/>
      <c r="P2164" s="386"/>
    </row>
    <row r="2165" spans="1:16" s="8" customFormat="1" ht="15" customHeight="1" x14ac:dyDescent="0.25">
      <c r="A2165" s="362" t="s">
        <v>36</v>
      </c>
      <c r="B2165" s="362" t="s">
        <v>22115</v>
      </c>
      <c r="C2165" s="340" t="s">
        <v>1027</v>
      </c>
      <c r="D2165" s="362" t="s">
        <v>1028</v>
      </c>
      <c r="E2165" s="362" t="s">
        <v>99</v>
      </c>
      <c r="F2165" s="364">
        <v>4920046</v>
      </c>
      <c r="G2165" s="363">
        <v>20049200464</v>
      </c>
      <c r="H2165" s="365">
        <v>15290</v>
      </c>
      <c r="I2165" s="388">
        <v>10</v>
      </c>
      <c r="J2165" s="378">
        <v>11</v>
      </c>
      <c r="K2165" s="381">
        <v>1941</v>
      </c>
      <c r="L2165" s="369">
        <f t="shared" ca="1" si="33"/>
        <v>82</v>
      </c>
      <c r="M2165" s="299" t="s">
        <v>20</v>
      </c>
      <c r="N2165" s="10" t="s">
        <v>40415</v>
      </c>
      <c r="O2165" s="389"/>
      <c r="P2165" s="386"/>
    </row>
    <row r="2166" spans="1:16" s="8" customFormat="1" ht="15" customHeight="1" x14ac:dyDescent="0.25">
      <c r="A2166" s="362" t="s">
        <v>46</v>
      </c>
      <c r="B2166" s="362" t="s">
        <v>22115</v>
      </c>
      <c r="C2166" s="340" t="s">
        <v>1031</v>
      </c>
      <c r="D2166" s="362" t="s">
        <v>1032</v>
      </c>
      <c r="E2166" s="362" t="s">
        <v>45</v>
      </c>
      <c r="F2166" s="364">
        <v>6996505</v>
      </c>
      <c r="G2166" s="363">
        <v>23069965059</v>
      </c>
      <c r="H2166" s="365">
        <v>13623</v>
      </c>
      <c r="I2166" s="388">
        <v>18</v>
      </c>
      <c r="J2166" s="378">
        <v>4</v>
      </c>
      <c r="K2166" s="381">
        <v>1937</v>
      </c>
      <c r="L2166" s="369">
        <f t="shared" ca="1" si="33"/>
        <v>87</v>
      </c>
      <c r="M2166" s="299" t="s">
        <v>20</v>
      </c>
      <c r="N2166" s="10" t="s">
        <v>40415</v>
      </c>
      <c r="O2166" s="389"/>
      <c r="P2166" s="386"/>
    </row>
    <row r="2167" spans="1:16" s="8" customFormat="1" ht="15" customHeight="1" x14ac:dyDescent="0.25">
      <c r="A2167" s="362" t="s">
        <v>46</v>
      </c>
      <c r="B2167" s="362" t="s">
        <v>22115</v>
      </c>
      <c r="C2167" s="340" t="s">
        <v>1033</v>
      </c>
      <c r="D2167" s="362" t="s">
        <v>1034</v>
      </c>
      <c r="E2167" s="362" t="s">
        <v>55</v>
      </c>
      <c r="F2167" s="364">
        <v>4888138</v>
      </c>
      <c r="G2167" s="363">
        <v>20048881387</v>
      </c>
      <c r="H2167" s="365">
        <v>14608</v>
      </c>
      <c r="I2167" s="388">
        <v>29</v>
      </c>
      <c r="J2167" s="378">
        <v>12</v>
      </c>
      <c r="K2167" s="381">
        <v>1939</v>
      </c>
      <c r="L2167" s="369">
        <f t="shared" ca="1" si="33"/>
        <v>84</v>
      </c>
      <c r="M2167" s="299" t="s">
        <v>20</v>
      </c>
      <c r="N2167" s="10" t="s">
        <v>40415</v>
      </c>
      <c r="O2167" s="389"/>
      <c r="P2167" s="386"/>
    </row>
    <row r="2168" spans="1:16" s="8" customFormat="1" ht="15" customHeight="1" x14ac:dyDescent="0.25">
      <c r="A2168" s="362" t="s">
        <v>27</v>
      </c>
      <c r="B2168" s="362" t="s">
        <v>22115</v>
      </c>
      <c r="C2168" s="340" t="s">
        <v>1035</v>
      </c>
      <c r="D2168" s="362" t="s">
        <v>1036</v>
      </c>
      <c r="E2168" s="362" t="s">
        <v>45</v>
      </c>
      <c r="F2168" s="364">
        <v>6682594</v>
      </c>
      <c r="G2168" s="363">
        <v>27066825944</v>
      </c>
      <c r="H2168" s="365">
        <v>18841</v>
      </c>
      <c r="I2168" s="388">
        <v>1</v>
      </c>
      <c r="J2168" s="378">
        <v>8</v>
      </c>
      <c r="K2168" s="381">
        <v>1951</v>
      </c>
      <c r="L2168" s="369">
        <f t="shared" ca="1" si="33"/>
        <v>72</v>
      </c>
      <c r="M2168" s="299" t="s">
        <v>20</v>
      </c>
      <c r="N2168" s="10" t="s">
        <v>28854</v>
      </c>
      <c r="O2168" s="389"/>
      <c r="P2168" s="386"/>
    </row>
    <row r="2169" spans="1:16" s="8" customFormat="1" ht="15" customHeight="1" x14ac:dyDescent="0.25">
      <c r="A2169" s="362" t="s">
        <v>59</v>
      </c>
      <c r="B2169" s="362" t="s">
        <v>22115</v>
      </c>
      <c r="C2169" s="340" t="s">
        <v>1037</v>
      </c>
      <c r="D2169" s="362" t="s">
        <v>1038</v>
      </c>
      <c r="E2169" s="362" t="s">
        <v>99</v>
      </c>
      <c r="F2169" s="364">
        <v>7528648</v>
      </c>
      <c r="G2169" s="363">
        <v>20075286482</v>
      </c>
      <c r="H2169" s="365">
        <v>14647</v>
      </c>
      <c r="I2169" s="388">
        <v>6</v>
      </c>
      <c r="J2169" s="378">
        <v>2</v>
      </c>
      <c r="K2169" s="381">
        <v>1940</v>
      </c>
      <c r="L2169" s="369">
        <f t="shared" ca="1" si="33"/>
        <v>84</v>
      </c>
      <c r="M2169" s="299" t="s">
        <v>20</v>
      </c>
      <c r="N2169" s="10" t="s">
        <v>40415</v>
      </c>
      <c r="O2169" s="389"/>
      <c r="P2169" s="386"/>
    </row>
    <row r="2170" spans="1:16" s="8" customFormat="1" ht="15" customHeight="1" x14ac:dyDescent="0.25">
      <c r="A2170" s="362" t="s">
        <v>27</v>
      </c>
      <c r="B2170" s="362" t="s">
        <v>22115</v>
      </c>
      <c r="C2170" s="340" t="s">
        <v>1050</v>
      </c>
      <c r="D2170" s="362" t="s">
        <v>1051</v>
      </c>
      <c r="E2170" s="362" t="s">
        <v>45</v>
      </c>
      <c r="F2170" s="364">
        <v>8549832</v>
      </c>
      <c r="G2170" s="363">
        <v>20085498321</v>
      </c>
      <c r="H2170" s="365">
        <v>14166</v>
      </c>
      <c r="I2170" s="388">
        <v>13</v>
      </c>
      <c r="J2170" s="378">
        <v>10</v>
      </c>
      <c r="K2170" s="381">
        <v>1938</v>
      </c>
      <c r="L2170" s="369">
        <f t="shared" ca="1" si="33"/>
        <v>85</v>
      </c>
      <c r="M2170" s="299" t="s">
        <v>20</v>
      </c>
      <c r="N2170" s="10" t="s">
        <v>40415</v>
      </c>
      <c r="O2170" s="389"/>
      <c r="P2170" s="386"/>
    </row>
    <row r="2171" spans="1:16" s="8" customFormat="1" ht="15" customHeight="1" x14ac:dyDescent="0.25">
      <c r="A2171" s="362" t="s">
        <v>172</v>
      </c>
      <c r="B2171" s="362" t="s">
        <v>22115</v>
      </c>
      <c r="C2171" s="340" t="s">
        <v>1052</v>
      </c>
      <c r="D2171" s="362" t="s">
        <v>1053</v>
      </c>
      <c r="E2171" s="362">
        <v>33</v>
      </c>
      <c r="F2171" s="364">
        <v>7573697</v>
      </c>
      <c r="G2171" s="363">
        <v>20075736976</v>
      </c>
      <c r="H2171" s="365" t="s">
        <v>29930</v>
      </c>
      <c r="I2171" s="388">
        <v>9</v>
      </c>
      <c r="J2171" s="378">
        <v>9</v>
      </c>
      <c r="K2171" s="381">
        <v>1944</v>
      </c>
      <c r="L2171" s="369">
        <f t="shared" ca="1" si="33"/>
        <v>79</v>
      </c>
      <c r="M2171" s="299" t="s">
        <v>20</v>
      </c>
      <c r="N2171" s="10" t="s">
        <v>40415</v>
      </c>
      <c r="O2171" s="389"/>
      <c r="P2171" s="386"/>
    </row>
    <row r="2172" spans="1:16" s="8" customFormat="1" ht="15" customHeight="1" x14ac:dyDescent="0.25">
      <c r="A2172" s="362">
        <v>11</v>
      </c>
      <c r="B2172" s="362" t="s">
        <v>22115</v>
      </c>
      <c r="C2172" s="340" t="s">
        <v>1054</v>
      </c>
      <c r="D2172" s="362" t="s">
        <v>1055</v>
      </c>
      <c r="E2172" s="362" t="s">
        <v>45</v>
      </c>
      <c r="F2172" s="364">
        <v>7925242</v>
      </c>
      <c r="G2172" s="363">
        <v>20079252426</v>
      </c>
      <c r="H2172" s="365">
        <v>17134</v>
      </c>
      <c r="I2172" s="388">
        <v>28</v>
      </c>
      <c r="J2172" s="378">
        <v>11</v>
      </c>
      <c r="K2172" s="381">
        <v>1946</v>
      </c>
      <c r="L2172" s="369">
        <f t="shared" ca="1" si="33"/>
        <v>77</v>
      </c>
      <c r="M2172" s="299" t="s">
        <v>20</v>
      </c>
      <c r="N2172" s="10" t="s">
        <v>40415</v>
      </c>
      <c r="O2172" s="389"/>
      <c r="P2172" s="386"/>
    </row>
    <row r="2173" spans="1:16" s="8" customFormat="1" ht="15" customHeight="1" x14ac:dyDescent="0.25">
      <c r="A2173" s="362" t="s">
        <v>27</v>
      </c>
      <c r="B2173" s="362" t="s">
        <v>22115</v>
      </c>
      <c r="C2173" s="340" t="s">
        <v>1060</v>
      </c>
      <c r="D2173" s="362" t="s">
        <v>1061</v>
      </c>
      <c r="E2173" s="362" t="s">
        <v>55</v>
      </c>
      <c r="F2173" s="364">
        <v>5696268</v>
      </c>
      <c r="G2173" s="363">
        <v>23056962689</v>
      </c>
      <c r="H2173" s="365">
        <v>13598</v>
      </c>
      <c r="I2173" s="388">
        <v>24</v>
      </c>
      <c r="J2173" s="378">
        <v>3</v>
      </c>
      <c r="K2173" s="381">
        <v>1937</v>
      </c>
      <c r="L2173" s="369">
        <f t="shared" ca="1" si="33"/>
        <v>87</v>
      </c>
      <c r="M2173" s="299" t="s">
        <v>20</v>
      </c>
      <c r="N2173" s="10" t="s">
        <v>40415</v>
      </c>
      <c r="O2173" s="389"/>
      <c r="P2173" s="386"/>
    </row>
    <row r="2174" spans="1:16" s="8" customFormat="1" ht="15" customHeight="1" x14ac:dyDescent="0.25">
      <c r="A2174" s="362" t="s">
        <v>27</v>
      </c>
      <c r="B2174" s="362" t="s">
        <v>22115</v>
      </c>
      <c r="C2174" s="340" t="s">
        <v>1062</v>
      </c>
      <c r="D2174" s="362" t="s">
        <v>1063</v>
      </c>
      <c r="E2174" s="362" t="s">
        <v>33</v>
      </c>
      <c r="F2174" s="364">
        <v>10120047</v>
      </c>
      <c r="G2174" s="363">
        <v>20101200478</v>
      </c>
      <c r="H2174" s="365">
        <v>18872</v>
      </c>
      <c r="I2174" s="388">
        <v>1</v>
      </c>
      <c r="J2174" s="378">
        <v>9</v>
      </c>
      <c r="K2174" s="381">
        <v>1951</v>
      </c>
      <c r="L2174" s="369">
        <f t="shared" ca="1" si="33"/>
        <v>72</v>
      </c>
      <c r="M2174" s="299" t="s">
        <v>20</v>
      </c>
      <c r="N2174" s="10" t="s">
        <v>40415</v>
      </c>
      <c r="O2174" s="389" t="s">
        <v>37542</v>
      </c>
      <c r="P2174" s="386">
        <v>32082</v>
      </c>
    </row>
    <row r="2175" spans="1:16" s="8" customFormat="1" ht="15" customHeight="1" x14ac:dyDescent="0.25">
      <c r="A2175" s="362" t="s">
        <v>23</v>
      </c>
      <c r="B2175" s="362" t="s">
        <v>22115</v>
      </c>
      <c r="C2175" s="340" t="s">
        <v>1069</v>
      </c>
      <c r="D2175" s="362" t="s">
        <v>1070</v>
      </c>
      <c r="E2175" s="362" t="s">
        <v>33</v>
      </c>
      <c r="F2175" s="364">
        <v>6424681</v>
      </c>
      <c r="G2175" s="363">
        <v>27064246815</v>
      </c>
      <c r="H2175" s="365">
        <v>18323</v>
      </c>
      <c r="I2175" s="388">
        <v>1</v>
      </c>
      <c r="J2175" s="378">
        <v>3</v>
      </c>
      <c r="K2175" s="381">
        <v>1950</v>
      </c>
      <c r="L2175" s="369">
        <f t="shared" ca="1" si="33"/>
        <v>74</v>
      </c>
      <c r="M2175" s="299" t="s">
        <v>20</v>
      </c>
      <c r="N2175" s="10" t="s">
        <v>28854</v>
      </c>
      <c r="O2175" s="389"/>
      <c r="P2175" s="386"/>
    </row>
    <row r="2176" spans="1:16" s="8" customFormat="1" ht="15" customHeight="1" x14ac:dyDescent="0.25">
      <c r="A2176" s="362" t="s">
        <v>27</v>
      </c>
      <c r="B2176" s="362" t="s">
        <v>22115</v>
      </c>
      <c r="C2176" s="340" t="s">
        <v>1072</v>
      </c>
      <c r="D2176" s="362" t="s">
        <v>1073</v>
      </c>
      <c r="E2176" s="362" t="s">
        <v>45</v>
      </c>
      <c r="F2176" s="364">
        <v>4576546</v>
      </c>
      <c r="G2176" s="363">
        <v>20045765467</v>
      </c>
      <c r="H2176" s="365">
        <v>14952</v>
      </c>
      <c r="I2176" s="388">
        <v>7</v>
      </c>
      <c r="J2176" s="378">
        <v>12</v>
      </c>
      <c r="K2176" s="381">
        <v>1940</v>
      </c>
      <c r="L2176" s="369">
        <f t="shared" ca="1" si="33"/>
        <v>83</v>
      </c>
      <c r="M2176" s="299" t="s">
        <v>20</v>
      </c>
      <c r="N2176" s="10" t="s">
        <v>40415</v>
      </c>
      <c r="O2176" s="389"/>
      <c r="P2176" s="386"/>
    </row>
    <row r="2177" spans="1:16" s="8" customFormat="1" ht="15" customHeight="1" x14ac:dyDescent="0.25">
      <c r="A2177" s="362" t="s">
        <v>27</v>
      </c>
      <c r="B2177" s="362" t="s">
        <v>22115</v>
      </c>
      <c r="C2177" s="340" t="s">
        <v>1074</v>
      </c>
      <c r="D2177" s="362" t="s">
        <v>1075</v>
      </c>
      <c r="E2177" s="362" t="s">
        <v>33</v>
      </c>
      <c r="F2177" s="364">
        <v>7795367</v>
      </c>
      <c r="G2177" s="363">
        <v>20077953672</v>
      </c>
      <c r="H2177" s="365">
        <v>17600</v>
      </c>
      <c r="I2177" s="388">
        <v>8</v>
      </c>
      <c r="J2177" s="378">
        <v>3</v>
      </c>
      <c r="K2177" s="381">
        <v>1948</v>
      </c>
      <c r="L2177" s="369">
        <f t="shared" ca="1" si="33"/>
        <v>76</v>
      </c>
      <c r="M2177" s="299" t="s">
        <v>20</v>
      </c>
      <c r="N2177" s="10" t="s">
        <v>40415</v>
      </c>
      <c r="O2177" s="389"/>
      <c r="P2177" s="386"/>
    </row>
    <row r="2178" spans="1:16" s="8" customFormat="1" ht="15" customHeight="1" x14ac:dyDescent="0.25">
      <c r="A2178" s="362" t="s">
        <v>27</v>
      </c>
      <c r="B2178" s="362" t="s">
        <v>22115</v>
      </c>
      <c r="C2178" s="340" t="s">
        <v>1076</v>
      </c>
      <c r="D2178" s="362" t="s">
        <v>1077</v>
      </c>
      <c r="E2178" s="362">
        <v>30</v>
      </c>
      <c r="F2178" s="364">
        <v>4086298</v>
      </c>
      <c r="G2178" s="363">
        <v>20040862987</v>
      </c>
      <c r="H2178" s="365">
        <v>11871</v>
      </c>
      <c r="I2178" s="388">
        <v>1</v>
      </c>
      <c r="J2178" s="378">
        <v>7</v>
      </c>
      <c r="K2178" s="381">
        <v>1932</v>
      </c>
      <c r="L2178" s="369">
        <f t="shared" ref="L2178:L2241" ca="1" si="34">DATEDIF(H2178,TODAY(),"Y")</f>
        <v>91</v>
      </c>
      <c r="M2178" s="299" t="s">
        <v>20</v>
      </c>
      <c r="N2178" s="10" t="s">
        <v>40415</v>
      </c>
      <c r="O2178" s="389"/>
      <c r="P2178" s="386"/>
    </row>
    <row r="2179" spans="1:16" s="8" customFormat="1" ht="15" customHeight="1" x14ac:dyDescent="0.25">
      <c r="A2179" s="362" t="s">
        <v>252</v>
      </c>
      <c r="B2179" s="362" t="s">
        <v>22115</v>
      </c>
      <c r="C2179" s="340" t="s">
        <v>1078</v>
      </c>
      <c r="D2179" s="362" t="s">
        <v>1079</v>
      </c>
      <c r="E2179" s="362" t="s">
        <v>99</v>
      </c>
      <c r="F2179" s="364">
        <v>7906648</v>
      </c>
      <c r="G2179" s="363">
        <v>20079066487</v>
      </c>
      <c r="H2179" s="365">
        <v>16086</v>
      </c>
      <c r="I2179" s="388">
        <v>15</v>
      </c>
      <c r="J2179" s="378">
        <v>1</v>
      </c>
      <c r="K2179" s="381">
        <v>1944</v>
      </c>
      <c r="L2179" s="369">
        <f t="shared" ca="1" si="34"/>
        <v>80</v>
      </c>
      <c r="M2179" s="299" t="s">
        <v>20</v>
      </c>
      <c r="N2179" s="10" t="s">
        <v>40415</v>
      </c>
      <c r="O2179" s="389"/>
      <c r="P2179" s="386"/>
    </row>
    <row r="2180" spans="1:16" s="8" customFormat="1" ht="15" customHeight="1" x14ac:dyDescent="0.25">
      <c r="A2180" s="362" t="s">
        <v>23</v>
      </c>
      <c r="B2180" s="362" t="s">
        <v>22115</v>
      </c>
      <c r="C2180" s="340" t="s">
        <v>1080</v>
      </c>
      <c r="D2180" s="362" t="s">
        <v>1081</v>
      </c>
      <c r="E2180" s="362" t="s">
        <v>45</v>
      </c>
      <c r="F2180" s="364">
        <v>7533769</v>
      </c>
      <c r="G2180" s="363">
        <v>20075337699</v>
      </c>
      <c r="H2180" s="365">
        <v>14862</v>
      </c>
      <c r="I2180" s="388">
        <v>8</v>
      </c>
      <c r="J2180" s="378">
        <v>9</v>
      </c>
      <c r="K2180" s="381">
        <v>1940</v>
      </c>
      <c r="L2180" s="369">
        <f t="shared" ca="1" si="34"/>
        <v>83</v>
      </c>
      <c r="M2180" s="299" t="s">
        <v>20</v>
      </c>
      <c r="N2180" s="10" t="s">
        <v>40415</v>
      </c>
      <c r="O2180" s="389"/>
      <c r="P2180" s="386"/>
    </row>
    <row r="2181" spans="1:16" s="8" customFormat="1" ht="15" customHeight="1" x14ac:dyDescent="0.25">
      <c r="A2181" s="362" t="s">
        <v>27</v>
      </c>
      <c r="B2181" s="362" t="s">
        <v>22115</v>
      </c>
      <c r="C2181" s="340" t="s">
        <v>1082</v>
      </c>
      <c r="D2181" s="362" t="s">
        <v>1083</v>
      </c>
      <c r="E2181" s="362" t="s">
        <v>124</v>
      </c>
      <c r="F2181" s="364">
        <v>4881177</v>
      </c>
      <c r="G2181" s="363">
        <v>23048811779</v>
      </c>
      <c r="H2181" s="365">
        <v>14370</v>
      </c>
      <c r="I2181" s="388">
        <v>5</v>
      </c>
      <c r="J2181" s="378">
        <v>5</v>
      </c>
      <c r="K2181" s="381">
        <v>1939</v>
      </c>
      <c r="L2181" s="369">
        <f t="shared" ca="1" si="34"/>
        <v>84</v>
      </c>
      <c r="M2181" s="299" t="s">
        <v>20</v>
      </c>
      <c r="N2181" s="10" t="s">
        <v>40415</v>
      </c>
      <c r="O2181" s="389"/>
      <c r="P2181" s="386"/>
    </row>
    <row r="2182" spans="1:16" s="8" customFormat="1" ht="15" customHeight="1" x14ac:dyDescent="0.25">
      <c r="A2182" s="362" t="s">
        <v>74</v>
      </c>
      <c r="B2182" s="362" t="s">
        <v>22115</v>
      </c>
      <c r="C2182" s="340" t="s">
        <v>1084</v>
      </c>
      <c r="D2182" s="362" t="s">
        <v>1085</v>
      </c>
      <c r="E2182" s="362" t="s">
        <v>124</v>
      </c>
      <c r="F2182" s="364">
        <v>5484943</v>
      </c>
      <c r="G2182" s="363">
        <v>20054849436</v>
      </c>
      <c r="H2182" s="365">
        <v>14916</v>
      </c>
      <c r="I2182" s="388">
        <v>1</v>
      </c>
      <c r="J2182" s="378">
        <v>11</v>
      </c>
      <c r="K2182" s="381">
        <v>1940</v>
      </c>
      <c r="L2182" s="369">
        <f t="shared" ca="1" si="34"/>
        <v>83</v>
      </c>
      <c r="M2182" s="299" t="s">
        <v>20</v>
      </c>
      <c r="N2182" s="10" t="s">
        <v>40415</v>
      </c>
      <c r="O2182" s="389"/>
      <c r="P2182" s="386"/>
    </row>
    <row r="2183" spans="1:16" s="8" customFormat="1" ht="15" customHeight="1" x14ac:dyDescent="0.25">
      <c r="A2183" s="362" t="s">
        <v>161</v>
      </c>
      <c r="B2183" s="362" t="s">
        <v>22115</v>
      </c>
      <c r="C2183" s="340" t="s">
        <v>1086</v>
      </c>
      <c r="D2183" s="362" t="s">
        <v>1087</v>
      </c>
      <c r="E2183" s="362" t="s">
        <v>33</v>
      </c>
      <c r="F2183" s="364">
        <v>7837197</v>
      </c>
      <c r="G2183" s="363">
        <v>20078371979</v>
      </c>
      <c r="H2183" s="365">
        <v>13034</v>
      </c>
      <c r="I2183" s="388">
        <v>7</v>
      </c>
      <c r="J2183" s="378">
        <v>9</v>
      </c>
      <c r="K2183" s="381">
        <v>1935</v>
      </c>
      <c r="L2183" s="369">
        <f t="shared" ca="1" si="34"/>
        <v>88</v>
      </c>
      <c r="M2183" s="299" t="s">
        <v>20</v>
      </c>
      <c r="N2183" s="10" t="s">
        <v>40415</v>
      </c>
      <c r="O2183" s="389"/>
      <c r="P2183" s="386"/>
    </row>
    <row r="2184" spans="1:16" s="8" customFormat="1" ht="15" customHeight="1" x14ac:dyDescent="0.25">
      <c r="A2184" s="362" t="s">
        <v>193</v>
      </c>
      <c r="B2184" s="362" t="s">
        <v>22115</v>
      </c>
      <c r="C2184" s="340" t="s">
        <v>1088</v>
      </c>
      <c r="D2184" s="362" t="s">
        <v>1089</v>
      </c>
      <c r="E2184" s="362" t="s">
        <v>45</v>
      </c>
      <c r="F2184" s="364">
        <v>5708713</v>
      </c>
      <c r="G2184" s="363">
        <v>27057087132</v>
      </c>
      <c r="H2184" s="365">
        <v>17443</v>
      </c>
      <c r="I2184" s="388">
        <v>3</v>
      </c>
      <c r="J2184" s="378">
        <v>10</v>
      </c>
      <c r="K2184" s="381">
        <v>1947</v>
      </c>
      <c r="L2184" s="369">
        <f t="shared" ca="1" si="34"/>
        <v>76</v>
      </c>
      <c r="M2184" s="299" t="s">
        <v>20</v>
      </c>
      <c r="N2184" s="10" t="s">
        <v>28854</v>
      </c>
      <c r="O2184" s="389"/>
      <c r="P2184" s="386"/>
    </row>
    <row r="2185" spans="1:16" s="8" customFormat="1" ht="15" customHeight="1" x14ac:dyDescent="0.25">
      <c r="A2185" s="362" t="s">
        <v>179</v>
      </c>
      <c r="B2185" s="362" t="s">
        <v>22115</v>
      </c>
      <c r="C2185" s="340" t="s">
        <v>1090</v>
      </c>
      <c r="D2185" s="362" t="s">
        <v>1091</v>
      </c>
      <c r="E2185" s="362" t="s">
        <v>55</v>
      </c>
      <c r="F2185" s="364">
        <v>7506880</v>
      </c>
      <c r="G2185" s="363">
        <v>20075068809</v>
      </c>
      <c r="H2185" s="365">
        <v>14853</v>
      </c>
      <c r="I2185" s="388">
        <v>30</v>
      </c>
      <c r="J2185" s="378">
        <v>8</v>
      </c>
      <c r="K2185" s="381">
        <v>1940</v>
      </c>
      <c r="L2185" s="369">
        <f t="shared" ca="1" si="34"/>
        <v>83</v>
      </c>
      <c r="M2185" s="299" t="s">
        <v>20</v>
      </c>
      <c r="N2185" s="10" t="s">
        <v>40415</v>
      </c>
      <c r="O2185" s="389"/>
      <c r="P2185" s="386"/>
    </row>
    <row r="2186" spans="1:16" s="8" customFormat="1" ht="15" customHeight="1" x14ac:dyDescent="0.25">
      <c r="A2186" s="362" t="s">
        <v>172</v>
      </c>
      <c r="B2186" s="362" t="s">
        <v>22115</v>
      </c>
      <c r="C2186" s="340" t="s">
        <v>1092</v>
      </c>
      <c r="D2186" s="362" t="s">
        <v>1093</v>
      </c>
      <c r="E2186" s="362" t="s">
        <v>99</v>
      </c>
      <c r="F2186" s="364">
        <v>7567043</v>
      </c>
      <c r="G2186" s="363">
        <v>20075670436</v>
      </c>
      <c r="H2186" s="365" t="s">
        <v>29929</v>
      </c>
      <c r="I2186" s="388">
        <v>8</v>
      </c>
      <c r="J2186" s="378">
        <v>12</v>
      </c>
      <c r="K2186" s="381">
        <v>1941</v>
      </c>
      <c r="L2186" s="369">
        <f t="shared" ca="1" si="34"/>
        <v>82</v>
      </c>
      <c r="M2186" s="299" t="s">
        <v>20</v>
      </c>
      <c r="N2186" s="10" t="s">
        <v>40415</v>
      </c>
      <c r="O2186" s="389"/>
      <c r="P2186" s="386"/>
    </row>
    <row r="2187" spans="1:16" s="8" customFormat="1" ht="15" customHeight="1" x14ac:dyDescent="0.25">
      <c r="A2187" s="362" t="s">
        <v>46</v>
      </c>
      <c r="B2187" s="362" t="s">
        <v>22115</v>
      </c>
      <c r="C2187" s="340" t="s">
        <v>1094</v>
      </c>
      <c r="D2187" s="362" t="s">
        <v>1095</v>
      </c>
      <c r="E2187" s="362" t="s">
        <v>45</v>
      </c>
      <c r="F2187" s="364">
        <v>8230459</v>
      </c>
      <c r="G2187" s="363">
        <v>20082304593</v>
      </c>
      <c r="H2187" s="365">
        <v>17299</v>
      </c>
      <c r="I2187" s="388">
        <v>12</v>
      </c>
      <c r="J2187" s="378">
        <v>5</v>
      </c>
      <c r="K2187" s="381">
        <v>1947</v>
      </c>
      <c r="L2187" s="369">
        <f t="shared" ca="1" si="34"/>
        <v>76</v>
      </c>
      <c r="M2187" s="299" t="s">
        <v>20</v>
      </c>
      <c r="N2187" s="10" t="s">
        <v>40415</v>
      </c>
      <c r="O2187" s="389"/>
      <c r="P2187" s="386"/>
    </row>
    <row r="2188" spans="1:16" s="8" customFormat="1" ht="15" customHeight="1" x14ac:dyDescent="0.25">
      <c r="A2188" s="362" t="s">
        <v>172</v>
      </c>
      <c r="B2188" s="362" t="s">
        <v>22115</v>
      </c>
      <c r="C2188" s="340" t="s">
        <v>1096</v>
      </c>
      <c r="D2188" s="362" t="s">
        <v>1097</v>
      </c>
      <c r="E2188" s="362" t="s">
        <v>55</v>
      </c>
      <c r="F2188" s="364">
        <v>7562709</v>
      </c>
      <c r="G2188" s="363">
        <v>20075627093</v>
      </c>
      <c r="H2188" s="365" t="s">
        <v>29928</v>
      </c>
      <c r="I2188" s="388">
        <v>22</v>
      </c>
      <c r="J2188" s="378">
        <v>8</v>
      </c>
      <c r="K2188" s="381">
        <v>1938</v>
      </c>
      <c r="L2188" s="369">
        <f t="shared" ca="1" si="34"/>
        <v>85</v>
      </c>
      <c r="M2188" s="299" t="s">
        <v>20</v>
      </c>
      <c r="N2188" s="10" t="s">
        <v>40415</v>
      </c>
      <c r="O2188" s="389"/>
      <c r="P2188" s="386"/>
    </row>
    <row r="2189" spans="1:16" s="8" customFormat="1" ht="15" customHeight="1" x14ac:dyDescent="0.25">
      <c r="A2189" s="362" t="s">
        <v>74</v>
      </c>
      <c r="B2189" s="362" t="s">
        <v>22115</v>
      </c>
      <c r="C2189" s="340" t="s">
        <v>1098</v>
      </c>
      <c r="D2189" s="362" t="s">
        <v>1099</v>
      </c>
      <c r="E2189" s="362" t="s">
        <v>33</v>
      </c>
      <c r="F2189" s="364">
        <v>7398705</v>
      </c>
      <c r="G2189" s="363">
        <v>23073987059</v>
      </c>
      <c r="H2189" s="365">
        <v>16026</v>
      </c>
      <c r="I2189" s="388">
        <v>16</v>
      </c>
      <c r="J2189" s="378">
        <v>11</v>
      </c>
      <c r="K2189" s="381">
        <v>1943</v>
      </c>
      <c r="L2189" s="369">
        <f t="shared" ca="1" si="34"/>
        <v>80</v>
      </c>
      <c r="M2189" s="299" t="s">
        <v>20</v>
      </c>
      <c r="N2189" s="10" t="s">
        <v>40415</v>
      </c>
      <c r="O2189" s="389"/>
      <c r="P2189" s="386"/>
    </row>
    <row r="2190" spans="1:16" s="8" customFormat="1" ht="15" customHeight="1" x14ac:dyDescent="0.25">
      <c r="A2190" s="362" t="s">
        <v>627</v>
      </c>
      <c r="B2190" s="362" t="s">
        <v>22115</v>
      </c>
      <c r="C2190" s="340" t="s">
        <v>1100</v>
      </c>
      <c r="D2190" s="362" t="s">
        <v>1101</v>
      </c>
      <c r="E2190" s="362" t="s">
        <v>55</v>
      </c>
      <c r="F2190" s="364">
        <v>7347239</v>
      </c>
      <c r="G2190" s="363">
        <v>20073472394</v>
      </c>
      <c r="H2190" s="365">
        <v>16923</v>
      </c>
      <c r="I2190" s="388">
        <v>1</v>
      </c>
      <c r="J2190" s="378">
        <v>5</v>
      </c>
      <c r="K2190" s="381">
        <v>1946</v>
      </c>
      <c r="L2190" s="369">
        <f t="shared" ca="1" si="34"/>
        <v>77</v>
      </c>
      <c r="M2190" s="299" t="s">
        <v>20</v>
      </c>
      <c r="N2190" s="10" t="s">
        <v>40415</v>
      </c>
      <c r="O2190" s="389"/>
      <c r="P2190" s="386"/>
    </row>
    <row r="2191" spans="1:16" s="8" customFormat="1" ht="15" customHeight="1" x14ac:dyDescent="0.25">
      <c r="A2191" s="362" t="s">
        <v>59</v>
      </c>
      <c r="B2191" s="362" t="s">
        <v>22115</v>
      </c>
      <c r="C2191" s="340" t="s">
        <v>1102</v>
      </c>
      <c r="D2191" s="362" t="s">
        <v>1103</v>
      </c>
      <c r="E2191" s="362" t="s">
        <v>45</v>
      </c>
      <c r="F2191" s="364">
        <v>7912159</v>
      </c>
      <c r="G2191" s="363">
        <v>20079121593</v>
      </c>
      <c r="H2191" s="365">
        <v>16401</v>
      </c>
      <c r="I2191" s="388">
        <v>25</v>
      </c>
      <c r="J2191" s="378">
        <v>11</v>
      </c>
      <c r="K2191" s="381">
        <v>1944</v>
      </c>
      <c r="L2191" s="369">
        <f t="shared" ca="1" si="34"/>
        <v>79</v>
      </c>
      <c r="M2191" s="299" t="s">
        <v>20</v>
      </c>
      <c r="N2191" s="10" t="s">
        <v>40415</v>
      </c>
      <c r="O2191" s="389"/>
      <c r="P2191" s="386"/>
    </row>
    <row r="2192" spans="1:16" s="8" customFormat="1" ht="15" customHeight="1" x14ac:dyDescent="0.25">
      <c r="A2192" s="362" t="s">
        <v>23</v>
      </c>
      <c r="B2192" s="362" t="s">
        <v>22115</v>
      </c>
      <c r="C2192" s="340" t="s">
        <v>1104</v>
      </c>
      <c r="D2192" s="362" t="s">
        <v>1105</v>
      </c>
      <c r="E2192" s="362" t="s">
        <v>33</v>
      </c>
      <c r="F2192" s="364">
        <v>7816919</v>
      </c>
      <c r="G2192" s="363">
        <v>20078169193</v>
      </c>
      <c r="H2192" s="365">
        <v>16750</v>
      </c>
      <c r="I2192" s="388">
        <v>9</v>
      </c>
      <c r="J2192" s="378">
        <v>11</v>
      </c>
      <c r="K2192" s="381">
        <v>1945</v>
      </c>
      <c r="L2192" s="369">
        <f t="shared" ca="1" si="34"/>
        <v>78</v>
      </c>
      <c r="M2192" s="299" t="s">
        <v>20</v>
      </c>
      <c r="N2192" s="10" t="s">
        <v>40415</v>
      </c>
      <c r="O2192" s="389"/>
      <c r="P2192" s="386"/>
    </row>
    <row r="2193" spans="1:16" s="8" customFormat="1" ht="15" customHeight="1" x14ac:dyDescent="0.25">
      <c r="A2193" s="362" t="s">
        <v>172</v>
      </c>
      <c r="B2193" s="362" t="s">
        <v>22115</v>
      </c>
      <c r="C2193" s="340" t="s">
        <v>1106</v>
      </c>
      <c r="D2193" s="362" t="s">
        <v>1107</v>
      </c>
      <c r="E2193" s="362" t="s">
        <v>33</v>
      </c>
      <c r="F2193" s="364">
        <v>7871357</v>
      </c>
      <c r="G2193" s="363">
        <v>20078713578</v>
      </c>
      <c r="H2193" s="365" t="s">
        <v>29927</v>
      </c>
      <c r="I2193" s="388">
        <v>22</v>
      </c>
      <c r="J2193" s="378">
        <v>6</v>
      </c>
      <c r="K2193" s="381">
        <v>1950</v>
      </c>
      <c r="L2193" s="369">
        <f t="shared" ca="1" si="34"/>
        <v>73</v>
      </c>
      <c r="M2193" s="299" t="s">
        <v>20</v>
      </c>
      <c r="N2193" s="10" t="s">
        <v>40415</v>
      </c>
      <c r="O2193" s="389"/>
      <c r="P2193" s="386"/>
    </row>
    <row r="2194" spans="1:16" s="8" customFormat="1" ht="15" customHeight="1" x14ac:dyDescent="0.25">
      <c r="A2194" s="362" t="s">
        <v>27</v>
      </c>
      <c r="B2194" s="362" t="s">
        <v>22115</v>
      </c>
      <c r="C2194" s="340" t="s">
        <v>1108</v>
      </c>
      <c r="D2194" s="362" t="s">
        <v>1109</v>
      </c>
      <c r="E2194" s="362" t="s">
        <v>33</v>
      </c>
      <c r="F2194" s="364">
        <v>8156097</v>
      </c>
      <c r="G2194" s="363">
        <v>20081560979</v>
      </c>
      <c r="H2194" s="365">
        <v>17424</v>
      </c>
      <c r="I2194" s="388">
        <v>14</v>
      </c>
      <c r="J2194" s="378">
        <v>9</v>
      </c>
      <c r="K2194" s="381">
        <v>1947</v>
      </c>
      <c r="L2194" s="369">
        <f t="shared" ca="1" si="34"/>
        <v>76</v>
      </c>
      <c r="M2194" s="299" t="s">
        <v>20</v>
      </c>
      <c r="N2194" s="10" t="s">
        <v>40415</v>
      </c>
      <c r="O2194" s="389"/>
      <c r="P2194" s="386"/>
    </row>
    <row r="2195" spans="1:16" s="8" customFormat="1" ht="15" customHeight="1" x14ac:dyDescent="0.25">
      <c r="A2195" s="362">
        <v>11</v>
      </c>
      <c r="B2195" s="362" t="s">
        <v>22115</v>
      </c>
      <c r="C2195" s="340" t="s">
        <v>1110</v>
      </c>
      <c r="D2195" s="362" t="s">
        <v>1111</v>
      </c>
      <c r="E2195" s="362" t="s">
        <v>45</v>
      </c>
      <c r="F2195" s="364">
        <v>7679308</v>
      </c>
      <c r="G2195" s="363">
        <v>20076793086</v>
      </c>
      <c r="H2195" s="365">
        <v>18110</v>
      </c>
      <c r="I2195" s="388">
        <v>31</v>
      </c>
      <c r="J2195" s="378">
        <v>7</v>
      </c>
      <c r="K2195" s="381">
        <v>1949</v>
      </c>
      <c r="L2195" s="369">
        <f t="shared" ca="1" si="34"/>
        <v>74</v>
      </c>
      <c r="M2195" s="299" t="s">
        <v>20</v>
      </c>
      <c r="N2195" s="10" t="s">
        <v>40415</v>
      </c>
      <c r="O2195" s="389"/>
      <c r="P2195" s="386"/>
    </row>
    <row r="2196" spans="1:16" s="8" customFormat="1" ht="15" customHeight="1" x14ac:dyDescent="0.25">
      <c r="A2196" s="362" t="s">
        <v>33761</v>
      </c>
      <c r="B2196" s="362" t="s">
        <v>22115</v>
      </c>
      <c r="C2196" s="340" t="s">
        <v>1112</v>
      </c>
      <c r="D2196" s="362" t="s">
        <v>1113</v>
      </c>
      <c r="E2196" s="362" t="s">
        <v>99</v>
      </c>
      <c r="F2196" s="364">
        <v>4622379</v>
      </c>
      <c r="G2196" s="363">
        <v>23046223799</v>
      </c>
      <c r="H2196" s="365">
        <v>17821</v>
      </c>
      <c r="I2196" s="388">
        <v>15</v>
      </c>
      <c r="J2196" s="378">
        <v>10</v>
      </c>
      <c r="K2196" s="381">
        <v>1948</v>
      </c>
      <c r="L2196" s="369">
        <f t="shared" ca="1" si="34"/>
        <v>75</v>
      </c>
      <c r="M2196" s="299" t="s">
        <v>20</v>
      </c>
      <c r="N2196" s="10" t="s">
        <v>40415</v>
      </c>
      <c r="O2196" s="389"/>
      <c r="P2196" s="386"/>
    </row>
    <row r="2197" spans="1:16" s="8" customFormat="1" ht="15" customHeight="1" x14ac:dyDescent="0.25">
      <c r="A2197" s="362" t="s">
        <v>161</v>
      </c>
      <c r="B2197" s="362" t="s">
        <v>22115</v>
      </c>
      <c r="C2197" s="340" t="s">
        <v>1114</v>
      </c>
      <c r="D2197" s="362" t="s">
        <v>1115</v>
      </c>
      <c r="E2197" s="362" t="s">
        <v>30</v>
      </c>
      <c r="F2197" s="364">
        <v>11183519</v>
      </c>
      <c r="G2197" s="363">
        <v>20111835196</v>
      </c>
      <c r="H2197" s="365">
        <v>19808</v>
      </c>
      <c r="I2197" s="388">
        <v>25</v>
      </c>
      <c r="J2197" s="378">
        <v>3</v>
      </c>
      <c r="K2197" s="381">
        <v>1954</v>
      </c>
      <c r="L2197" s="369">
        <f t="shared" ca="1" si="34"/>
        <v>70</v>
      </c>
      <c r="M2197" s="299" t="s">
        <v>20</v>
      </c>
      <c r="N2197" s="10" t="s">
        <v>40415</v>
      </c>
      <c r="O2197" s="389"/>
      <c r="P2197" s="386"/>
    </row>
    <row r="2198" spans="1:16" s="8" customFormat="1" ht="15" customHeight="1" x14ac:dyDescent="0.25">
      <c r="A2198" s="362" t="s">
        <v>59</v>
      </c>
      <c r="B2198" s="362" t="s">
        <v>22115</v>
      </c>
      <c r="C2198" s="340" t="s">
        <v>1119</v>
      </c>
      <c r="D2198" s="362" t="s">
        <v>1120</v>
      </c>
      <c r="E2198" s="362" t="s">
        <v>124</v>
      </c>
      <c r="F2198" s="364">
        <v>7532462</v>
      </c>
      <c r="G2198" s="363">
        <v>20075324627</v>
      </c>
      <c r="H2198" s="365">
        <v>14872</v>
      </c>
      <c r="I2198" s="388">
        <v>18</v>
      </c>
      <c r="J2198" s="378">
        <v>9</v>
      </c>
      <c r="K2198" s="381">
        <v>1940</v>
      </c>
      <c r="L2198" s="369">
        <f t="shared" ca="1" si="34"/>
        <v>83</v>
      </c>
      <c r="M2198" s="299" t="s">
        <v>20</v>
      </c>
      <c r="N2198" s="10" t="s">
        <v>40415</v>
      </c>
      <c r="O2198" s="389"/>
      <c r="P2198" s="386"/>
    </row>
    <row r="2199" spans="1:16" s="8" customFormat="1" ht="15" customHeight="1" x14ac:dyDescent="0.25">
      <c r="A2199" s="362" t="s">
        <v>27</v>
      </c>
      <c r="B2199" s="362" t="s">
        <v>22115</v>
      </c>
      <c r="C2199" s="340" t="s">
        <v>1121</v>
      </c>
      <c r="D2199" s="362" t="s">
        <v>1122</v>
      </c>
      <c r="E2199" s="362" t="s">
        <v>55</v>
      </c>
      <c r="F2199" s="364">
        <v>7530773</v>
      </c>
      <c r="G2199" s="363">
        <v>20075307730</v>
      </c>
      <c r="H2199" s="365">
        <v>14791</v>
      </c>
      <c r="I2199" s="388">
        <v>29</v>
      </c>
      <c r="J2199" s="378">
        <v>6</v>
      </c>
      <c r="K2199" s="381">
        <v>1940</v>
      </c>
      <c r="L2199" s="369">
        <f t="shared" ca="1" si="34"/>
        <v>83</v>
      </c>
      <c r="M2199" s="299" t="s">
        <v>20</v>
      </c>
      <c r="N2199" s="10" t="s">
        <v>40415</v>
      </c>
      <c r="O2199" s="389"/>
      <c r="P2199" s="386"/>
    </row>
    <row r="2200" spans="1:16" s="8" customFormat="1" ht="15" customHeight="1" x14ac:dyDescent="0.25">
      <c r="A2200" s="362" t="s">
        <v>27</v>
      </c>
      <c r="B2200" s="362" t="s">
        <v>22115</v>
      </c>
      <c r="C2200" s="340" t="s">
        <v>1123</v>
      </c>
      <c r="D2200" s="362" t="s">
        <v>1124</v>
      </c>
      <c r="E2200" s="362" t="s">
        <v>55</v>
      </c>
      <c r="F2200" s="364">
        <v>4275810</v>
      </c>
      <c r="G2200" s="363">
        <v>20042758109</v>
      </c>
      <c r="H2200" s="365">
        <v>14013</v>
      </c>
      <c r="I2200" s="388">
        <v>13</v>
      </c>
      <c r="J2200" s="378">
        <v>5</v>
      </c>
      <c r="K2200" s="381">
        <v>1938</v>
      </c>
      <c r="L2200" s="369">
        <f t="shared" ca="1" si="34"/>
        <v>85</v>
      </c>
      <c r="M2200" s="299" t="s">
        <v>20</v>
      </c>
      <c r="N2200" s="10" t="s">
        <v>40415</v>
      </c>
      <c r="O2200" s="389"/>
      <c r="P2200" s="386"/>
    </row>
    <row r="2201" spans="1:16" s="8" customFormat="1" ht="15" customHeight="1" x14ac:dyDescent="0.25">
      <c r="A2201" s="362" t="s">
        <v>252</v>
      </c>
      <c r="B2201" s="362" t="s">
        <v>22115</v>
      </c>
      <c r="C2201" s="340" t="s">
        <v>1125</v>
      </c>
      <c r="D2201" s="362" t="s">
        <v>1126</v>
      </c>
      <c r="E2201" s="362" t="s">
        <v>45</v>
      </c>
      <c r="F2201" s="364">
        <v>7922415</v>
      </c>
      <c r="G2201" s="363">
        <v>20079224155</v>
      </c>
      <c r="H2201" s="365">
        <v>17082</v>
      </c>
      <c r="I2201" s="388">
        <v>7</v>
      </c>
      <c r="J2201" s="378">
        <v>10</v>
      </c>
      <c r="K2201" s="381">
        <v>1946</v>
      </c>
      <c r="L2201" s="369">
        <f t="shared" ca="1" si="34"/>
        <v>77</v>
      </c>
      <c r="M2201" s="299" t="s">
        <v>20</v>
      </c>
      <c r="N2201" s="10" t="s">
        <v>40415</v>
      </c>
      <c r="O2201" s="389"/>
      <c r="P2201" s="386"/>
    </row>
    <row r="2202" spans="1:16" s="8" customFormat="1" ht="15" customHeight="1" x14ac:dyDescent="0.25">
      <c r="A2202" s="362" t="s">
        <v>46</v>
      </c>
      <c r="B2202" s="362" t="s">
        <v>22115</v>
      </c>
      <c r="C2202" s="340" t="s">
        <v>1130</v>
      </c>
      <c r="D2202" s="362" t="s">
        <v>1131</v>
      </c>
      <c r="E2202" s="362" t="s">
        <v>45</v>
      </c>
      <c r="F2202" s="364">
        <v>5624895</v>
      </c>
      <c r="G2202" s="363">
        <v>27056248957</v>
      </c>
      <c r="H2202" s="365">
        <v>17659</v>
      </c>
      <c r="I2202" s="388">
        <v>6</v>
      </c>
      <c r="J2202" s="378">
        <v>5</v>
      </c>
      <c r="K2202" s="381">
        <v>1948</v>
      </c>
      <c r="L2202" s="369">
        <f t="shared" ca="1" si="34"/>
        <v>75</v>
      </c>
      <c r="M2202" s="299" t="s">
        <v>20</v>
      </c>
      <c r="N2202" s="10" t="s">
        <v>28854</v>
      </c>
      <c r="O2202" s="389"/>
      <c r="P2202" s="386"/>
    </row>
    <row r="2203" spans="1:16" s="8" customFormat="1" ht="15" customHeight="1" x14ac:dyDescent="0.25">
      <c r="A2203" s="362" t="s">
        <v>36</v>
      </c>
      <c r="B2203" s="362" t="s">
        <v>22115</v>
      </c>
      <c r="C2203" s="340" t="s">
        <v>1133</v>
      </c>
      <c r="D2203" s="362" t="s">
        <v>1134</v>
      </c>
      <c r="E2203" s="362" t="s">
        <v>45</v>
      </c>
      <c r="F2203" s="364">
        <v>7369798</v>
      </c>
      <c r="G2203" s="363">
        <v>20073697981</v>
      </c>
      <c r="H2203" s="365">
        <v>17721</v>
      </c>
      <c r="I2203" s="388">
        <v>7</v>
      </c>
      <c r="J2203" s="378">
        <v>7</v>
      </c>
      <c r="K2203" s="381">
        <v>1948</v>
      </c>
      <c r="L2203" s="369">
        <f t="shared" ca="1" si="34"/>
        <v>75</v>
      </c>
      <c r="M2203" s="299" t="s">
        <v>20</v>
      </c>
      <c r="N2203" s="10" t="s">
        <v>40415</v>
      </c>
      <c r="O2203" s="389"/>
      <c r="P2203" s="386"/>
    </row>
    <row r="2204" spans="1:16" s="8" customFormat="1" ht="15" customHeight="1" x14ac:dyDescent="0.25">
      <c r="A2204" s="362" t="s">
        <v>59</v>
      </c>
      <c r="B2204" s="362" t="s">
        <v>22115</v>
      </c>
      <c r="C2204" s="340" t="s">
        <v>1135</v>
      </c>
      <c r="D2204" s="362" t="s">
        <v>1136</v>
      </c>
      <c r="E2204" s="362" t="s">
        <v>99</v>
      </c>
      <c r="F2204" s="364">
        <v>5748676</v>
      </c>
      <c r="G2204" s="363">
        <v>20057486768</v>
      </c>
      <c r="H2204" s="365">
        <v>16469</v>
      </c>
      <c r="I2204" s="388">
        <v>1</v>
      </c>
      <c r="J2204" s="378">
        <v>2</v>
      </c>
      <c r="K2204" s="381">
        <v>1945</v>
      </c>
      <c r="L2204" s="369">
        <f t="shared" ca="1" si="34"/>
        <v>79</v>
      </c>
      <c r="M2204" s="299" t="s">
        <v>20</v>
      </c>
      <c r="N2204" s="10" t="s">
        <v>40415</v>
      </c>
      <c r="O2204" s="389"/>
      <c r="P2204" s="386"/>
    </row>
    <row r="2205" spans="1:16" s="8" customFormat="1" ht="15" customHeight="1" x14ac:dyDescent="0.25">
      <c r="A2205" s="362" t="s">
        <v>36</v>
      </c>
      <c r="B2205" s="362" t="s">
        <v>22115</v>
      </c>
      <c r="C2205" s="340" t="s">
        <v>1141</v>
      </c>
      <c r="D2205" s="362" t="s">
        <v>1142</v>
      </c>
      <c r="E2205" s="362" t="s">
        <v>45</v>
      </c>
      <c r="F2205" s="364">
        <v>7366986</v>
      </c>
      <c r="G2205" s="363">
        <v>20073669864</v>
      </c>
      <c r="H2205" s="365">
        <v>17382</v>
      </c>
      <c r="I2205" s="388">
        <v>3</v>
      </c>
      <c r="J2205" s="378">
        <v>8</v>
      </c>
      <c r="K2205" s="381">
        <v>1947</v>
      </c>
      <c r="L2205" s="369">
        <f t="shared" ca="1" si="34"/>
        <v>76</v>
      </c>
      <c r="M2205" s="299" t="s">
        <v>20</v>
      </c>
      <c r="N2205" s="10" t="s">
        <v>40415</v>
      </c>
      <c r="O2205" s="389"/>
      <c r="P2205" s="386"/>
    </row>
    <row r="2206" spans="1:16" s="8" customFormat="1" ht="15" customHeight="1" x14ac:dyDescent="0.25">
      <c r="A2206" s="362" t="s">
        <v>36</v>
      </c>
      <c r="B2206" s="362" t="s">
        <v>22115</v>
      </c>
      <c r="C2206" s="340" t="s">
        <v>1143</v>
      </c>
      <c r="D2206" s="362" t="s">
        <v>1144</v>
      </c>
      <c r="E2206" s="362" t="s">
        <v>33</v>
      </c>
      <c r="F2206" s="364">
        <v>4432633</v>
      </c>
      <c r="G2206" s="363">
        <v>27044326332</v>
      </c>
      <c r="H2206" s="365">
        <v>15499</v>
      </c>
      <c r="I2206" s="388">
        <v>7</v>
      </c>
      <c r="J2206" s="378">
        <v>6</v>
      </c>
      <c r="K2206" s="381">
        <v>1942</v>
      </c>
      <c r="L2206" s="369">
        <f t="shared" ca="1" si="34"/>
        <v>81</v>
      </c>
      <c r="M2206" s="299" t="s">
        <v>20</v>
      </c>
      <c r="N2206" s="10" t="s">
        <v>28854</v>
      </c>
      <c r="O2206" s="389"/>
      <c r="P2206" s="386"/>
    </row>
    <row r="2207" spans="1:16" s="8" customFormat="1" ht="15" customHeight="1" x14ac:dyDescent="0.25">
      <c r="A2207" s="362" t="s">
        <v>23</v>
      </c>
      <c r="B2207" s="362" t="s">
        <v>22115</v>
      </c>
      <c r="C2207" s="340" t="s">
        <v>1145</v>
      </c>
      <c r="D2207" s="362" t="s">
        <v>1146</v>
      </c>
      <c r="E2207" s="362" t="s">
        <v>124</v>
      </c>
      <c r="F2207" s="364">
        <v>7561575</v>
      </c>
      <c r="G2207" s="363">
        <v>20075615753</v>
      </c>
      <c r="H2207" s="365">
        <v>15149</v>
      </c>
      <c r="I2207" s="388">
        <v>22</v>
      </c>
      <c r="J2207" s="378">
        <v>6</v>
      </c>
      <c r="K2207" s="381">
        <v>1941</v>
      </c>
      <c r="L2207" s="369">
        <f t="shared" ca="1" si="34"/>
        <v>82</v>
      </c>
      <c r="M2207" s="299" t="s">
        <v>20</v>
      </c>
      <c r="N2207" s="10" t="s">
        <v>40415</v>
      </c>
      <c r="O2207" s="389"/>
      <c r="P2207" s="386"/>
    </row>
    <row r="2208" spans="1:16" s="8" customFormat="1" ht="15" customHeight="1" x14ac:dyDescent="0.25">
      <c r="A2208" s="362" t="s">
        <v>36</v>
      </c>
      <c r="B2208" s="362" t="s">
        <v>22115</v>
      </c>
      <c r="C2208" s="340" t="s">
        <v>1147</v>
      </c>
      <c r="D2208" s="362" t="s">
        <v>1148</v>
      </c>
      <c r="E2208" s="362" t="s">
        <v>45</v>
      </c>
      <c r="F2208" s="364">
        <v>7366319</v>
      </c>
      <c r="G2208" s="363">
        <v>23073663199</v>
      </c>
      <c r="H2208" s="365">
        <v>16975</v>
      </c>
      <c r="I2208" s="388">
        <v>22</v>
      </c>
      <c r="J2208" s="378">
        <v>6</v>
      </c>
      <c r="K2208" s="381">
        <v>1946</v>
      </c>
      <c r="L2208" s="369">
        <f t="shared" ca="1" si="34"/>
        <v>77</v>
      </c>
      <c r="M2208" s="299" t="s">
        <v>20</v>
      </c>
      <c r="N2208" s="10" t="s">
        <v>40415</v>
      </c>
      <c r="O2208" s="389"/>
      <c r="P2208" s="386"/>
    </row>
    <row r="2209" spans="1:16" s="8" customFormat="1" ht="15" customHeight="1" x14ac:dyDescent="0.25">
      <c r="A2209" s="362" t="s">
        <v>800</v>
      </c>
      <c r="B2209" s="362" t="s">
        <v>22115</v>
      </c>
      <c r="C2209" s="340" t="s">
        <v>1149</v>
      </c>
      <c r="D2209" s="362" t="s">
        <v>1150</v>
      </c>
      <c r="E2209" s="362" t="s">
        <v>33</v>
      </c>
      <c r="F2209" s="364">
        <v>11407876</v>
      </c>
      <c r="G2209" s="363">
        <v>20114078760</v>
      </c>
      <c r="H2209" s="365">
        <v>20084</v>
      </c>
      <c r="I2209" s="388">
        <v>26</v>
      </c>
      <c r="J2209" s="378">
        <v>12</v>
      </c>
      <c r="K2209" s="381">
        <v>1954</v>
      </c>
      <c r="L2209" s="369">
        <f t="shared" ca="1" si="34"/>
        <v>69</v>
      </c>
      <c r="M2209" s="299" t="s">
        <v>20</v>
      </c>
      <c r="N2209" s="10" t="s">
        <v>40415</v>
      </c>
      <c r="O2209" s="389"/>
      <c r="P2209" s="386"/>
    </row>
    <row r="2210" spans="1:16" s="8" customFormat="1" ht="15" customHeight="1" x14ac:dyDescent="0.25">
      <c r="A2210" s="362" t="s">
        <v>27</v>
      </c>
      <c r="B2210" s="362" t="s">
        <v>22115</v>
      </c>
      <c r="C2210" s="340" t="s">
        <v>1151</v>
      </c>
      <c r="D2210" s="362" t="s">
        <v>1152</v>
      </c>
      <c r="E2210" s="362" t="s">
        <v>45</v>
      </c>
      <c r="F2210" s="364">
        <v>6036922</v>
      </c>
      <c r="G2210" s="363">
        <v>23060369224</v>
      </c>
      <c r="H2210" s="365">
        <v>18101</v>
      </c>
      <c r="I2210" s="388">
        <v>22</v>
      </c>
      <c r="J2210" s="378">
        <v>7</v>
      </c>
      <c r="K2210" s="381">
        <v>1949</v>
      </c>
      <c r="L2210" s="369">
        <f t="shared" ca="1" si="34"/>
        <v>74</v>
      </c>
      <c r="M2210" s="299" t="s">
        <v>20</v>
      </c>
      <c r="N2210" s="10" t="s">
        <v>28854</v>
      </c>
      <c r="O2210" s="389"/>
      <c r="P2210" s="386"/>
    </row>
    <row r="2211" spans="1:16" s="8" customFormat="1" ht="15" customHeight="1" x14ac:dyDescent="0.25">
      <c r="A2211" s="362" t="s">
        <v>36</v>
      </c>
      <c r="B2211" s="362" t="s">
        <v>22115</v>
      </c>
      <c r="C2211" s="340" t="s">
        <v>1153</v>
      </c>
      <c r="D2211" s="362" t="s">
        <v>1154</v>
      </c>
      <c r="E2211" s="362" t="s">
        <v>45</v>
      </c>
      <c r="F2211" s="364">
        <v>5267503</v>
      </c>
      <c r="G2211" s="363">
        <v>20052675031</v>
      </c>
      <c r="H2211" s="365">
        <v>17847</v>
      </c>
      <c r="I2211" s="388">
        <v>10</v>
      </c>
      <c r="J2211" s="378">
        <v>11</v>
      </c>
      <c r="K2211" s="381">
        <v>1948</v>
      </c>
      <c r="L2211" s="369">
        <f t="shared" ca="1" si="34"/>
        <v>75</v>
      </c>
      <c r="M2211" s="299" t="s">
        <v>20</v>
      </c>
      <c r="N2211" s="10" t="s">
        <v>40415</v>
      </c>
      <c r="O2211" s="389" t="s">
        <v>37703</v>
      </c>
      <c r="P2211" s="386">
        <v>32387</v>
      </c>
    </row>
    <row r="2212" spans="1:16" s="8" customFormat="1" ht="15" customHeight="1" x14ac:dyDescent="0.25">
      <c r="A2212" s="362" t="s">
        <v>36</v>
      </c>
      <c r="B2212" s="362" t="s">
        <v>22115</v>
      </c>
      <c r="C2212" s="340" t="s">
        <v>1155</v>
      </c>
      <c r="D2212" s="362" t="s">
        <v>1156</v>
      </c>
      <c r="E2212" s="362" t="s">
        <v>33</v>
      </c>
      <c r="F2212" s="364">
        <v>5267295</v>
      </c>
      <c r="G2212" s="363">
        <v>20052672954</v>
      </c>
      <c r="H2212" s="365">
        <v>17834</v>
      </c>
      <c r="I2212" s="388">
        <v>28</v>
      </c>
      <c r="J2212" s="378">
        <v>10</v>
      </c>
      <c r="K2212" s="381">
        <v>1948</v>
      </c>
      <c r="L2212" s="369">
        <f t="shared" ca="1" si="34"/>
        <v>75</v>
      </c>
      <c r="M2212" s="299" t="s">
        <v>20</v>
      </c>
      <c r="N2212" s="10" t="s">
        <v>40415</v>
      </c>
      <c r="O2212" s="389"/>
      <c r="P2212" s="386"/>
    </row>
    <row r="2213" spans="1:16" s="8" customFormat="1" ht="15" customHeight="1" x14ac:dyDescent="0.25">
      <c r="A2213" s="362" t="s">
        <v>33761</v>
      </c>
      <c r="B2213" s="362" t="s">
        <v>22115</v>
      </c>
      <c r="C2213" s="340" t="s">
        <v>1157</v>
      </c>
      <c r="D2213" s="362" t="s">
        <v>1158</v>
      </c>
      <c r="E2213" s="362" t="s">
        <v>99</v>
      </c>
      <c r="F2213" s="364">
        <v>7304776</v>
      </c>
      <c r="G2213" s="363">
        <v>20073047766</v>
      </c>
      <c r="H2213" s="365">
        <v>13361</v>
      </c>
      <c r="I2213" s="388">
        <v>30</v>
      </c>
      <c r="J2213" s="378">
        <v>7</v>
      </c>
      <c r="K2213" s="381">
        <v>1936</v>
      </c>
      <c r="L2213" s="369">
        <f t="shared" ca="1" si="34"/>
        <v>87</v>
      </c>
      <c r="M2213" s="299" t="s">
        <v>20</v>
      </c>
      <c r="N2213" s="10" t="s">
        <v>40415</v>
      </c>
      <c r="O2213" s="389"/>
      <c r="P2213" s="386"/>
    </row>
    <row r="2214" spans="1:16" s="8" customFormat="1" ht="15" customHeight="1" x14ac:dyDescent="0.25">
      <c r="A2214" s="362" t="s">
        <v>27</v>
      </c>
      <c r="B2214" s="362" t="s">
        <v>22115</v>
      </c>
      <c r="C2214" s="340" t="s">
        <v>1159</v>
      </c>
      <c r="D2214" s="362" t="s">
        <v>1160</v>
      </c>
      <c r="E2214" s="362" t="s">
        <v>55</v>
      </c>
      <c r="F2214" s="364">
        <v>4917689</v>
      </c>
      <c r="G2214" s="363">
        <v>23049176899</v>
      </c>
      <c r="H2214" s="365">
        <v>14914</v>
      </c>
      <c r="I2214" s="388">
        <v>30</v>
      </c>
      <c r="J2214" s="378">
        <v>10</v>
      </c>
      <c r="K2214" s="381">
        <v>1940</v>
      </c>
      <c r="L2214" s="369">
        <f t="shared" ca="1" si="34"/>
        <v>83</v>
      </c>
      <c r="M2214" s="299" t="s">
        <v>20</v>
      </c>
      <c r="N2214" s="10" t="s">
        <v>40415</v>
      </c>
      <c r="O2214" s="389"/>
      <c r="P2214" s="386"/>
    </row>
    <row r="2215" spans="1:16" s="8" customFormat="1" ht="15" customHeight="1" x14ac:dyDescent="0.25">
      <c r="A2215" s="362" t="s">
        <v>252</v>
      </c>
      <c r="B2215" s="362" t="s">
        <v>22115</v>
      </c>
      <c r="C2215" s="340" t="s">
        <v>1161</v>
      </c>
      <c r="D2215" s="362" t="s">
        <v>1162</v>
      </c>
      <c r="E2215" s="362" t="s">
        <v>55</v>
      </c>
      <c r="F2215" s="364">
        <v>7536037</v>
      </c>
      <c r="G2215" s="363">
        <v>20075360372</v>
      </c>
      <c r="H2215" s="365">
        <v>15030</v>
      </c>
      <c r="I2215" s="388">
        <v>23</v>
      </c>
      <c r="J2215" s="378">
        <v>2</v>
      </c>
      <c r="K2215" s="381">
        <v>1941</v>
      </c>
      <c r="L2215" s="369">
        <f t="shared" ca="1" si="34"/>
        <v>83</v>
      </c>
      <c r="M2215" s="299" t="s">
        <v>20</v>
      </c>
      <c r="N2215" s="10" t="s">
        <v>40415</v>
      </c>
      <c r="O2215" s="389"/>
      <c r="P2215" s="386"/>
    </row>
    <row r="2216" spans="1:16" s="8" customFormat="1" ht="15" customHeight="1" x14ac:dyDescent="0.25">
      <c r="A2216" s="362" t="s">
        <v>27</v>
      </c>
      <c r="B2216" s="362" t="s">
        <v>22115</v>
      </c>
      <c r="C2216" s="340" t="s">
        <v>1163</v>
      </c>
      <c r="D2216" s="362" t="s">
        <v>1164</v>
      </c>
      <c r="E2216" s="362" t="s">
        <v>33</v>
      </c>
      <c r="F2216" s="364">
        <v>4445692</v>
      </c>
      <c r="G2216" s="363">
        <v>27044456929</v>
      </c>
      <c r="H2216" s="365">
        <v>15619</v>
      </c>
      <c r="I2216" s="388">
        <v>5</v>
      </c>
      <c r="J2216" s="378">
        <v>10</v>
      </c>
      <c r="K2216" s="381">
        <v>1942</v>
      </c>
      <c r="L2216" s="369">
        <f t="shared" ca="1" si="34"/>
        <v>81</v>
      </c>
      <c r="M2216" s="299" t="s">
        <v>20</v>
      </c>
      <c r="N2216" s="10" t="s">
        <v>28854</v>
      </c>
      <c r="O2216" s="389"/>
      <c r="P2216" s="386"/>
    </row>
    <row r="2217" spans="1:16" s="8" customFormat="1" ht="15" customHeight="1" x14ac:dyDescent="0.25">
      <c r="A2217" s="362" t="s">
        <v>36</v>
      </c>
      <c r="B2217" s="362" t="s">
        <v>22115</v>
      </c>
      <c r="C2217" s="340" t="s">
        <v>1169</v>
      </c>
      <c r="D2217" s="362" t="s">
        <v>1170</v>
      </c>
      <c r="E2217" s="362" t="s">
        <v>45</v>
      </c>
      <c r="F2217" s="364">
        <v>7362234</v>
      </c>
      <c r="G2217" s="363">
        <v>20073622345</v>
      </c>
      <c r="H2217" s="365">
        <v>16871</v>
      </c>
      <c r="I2217" s="388">
        <v>10</v>
      </c>
      <c r="J2217" s="378">
        <v>3</v>
      </c>
      <c r="K2217" s="381">
        <v>1946</v>
      </c>
      <c r="L2217" s="369">
        <f t="shared" ca="1" si="34"/>
        <v>78</v>
      </c>
      <c r="M2217" s="299" t="s">
        <v>20</v>
      </c>
      <c r="N2217" s="10" t="s">
        <v>40415</v>
      </c>
      <c r="O2217" s="389" t="s">
        <v>37703</v>
      </c>
      <c r="P2217" s="386">
        <v>32387</v>
      </c>
    </row>
    <row r="2218" spans="1:16" s="8" customFormat="1" ht="15" customHeight="1" x14ac:dyDescent="0.25">
      <c r="A2218" s="362" t="s">
        <v>46</v>
      </c>
      <c r="B2218" s="362" t="s">
        <v>22115</v>
      </c>
      <c r="C2218" s="340" t="s">
        <v>1171</v>
      </c>
      <c r="D2218" s="362" t="s">
        <v>1172</v>
      </c>
      <c r="E2218" s="362" t="s">
        <v>55</v>
      </c>
      <c r="F2218" s="364">
        <v>7508218</v>
      </c>
      <c r="G2218" s="363">
        <v>20075082186</v>
      </c>
      <c r="H2218" s="365">
        <v>14942</v>
      </c>
      <c r="I2218" s="388">
        <v>27</v>
      </c>
      <c r="J2218" s="378">
        <v>11</v>
      </c>
      <c r="K2218" s="381">
        <v>1940</v>
      </c>
      <c r="L2218" s="369">
        <f t="shared" ca="1" si="34"/>
        <v>83</v>
      </c>
      <c r="M2218" s="299" t="s">
        <v>20</v>
      </c>
      <c r="N2218" s="10" t="s">
        <v>40415</v>
      </c>
      <c r="O2218" s="389"/>
      <c r="P2218" s="386"/>
    </row>
    <row r="2219" spans="1:16" s="8" customFormat="1" ht="15" customHeight="1" x14ac:dyDescent="0.25">
      <c r="A2219" s="362" t="s">
        <v>27</v>
      </c>
      <c r="B2219" s="362" t="s">
        <v>22115</v>
      </c>
      <c r="C2219" s="340" t="s">
        <v>1173</v>
      </c>
      <c r="D2219" s="362" t="s">
        <v>1174</v>
      </c>
      <c r="E2219" s="362" t="s">
        <v>45</v>
      </c>
      <c r="F2219" s="364">
        <v>4445125</v>
      </c>
      <c r="G2219" s="363">
        <v>20044451256</v>
      </c>
      <c r="H2219" s="365">
        <v>16268</v>
      </c>
      <c r="I2219" s="388">
        <v>15</v>
      </c>
      <c r="J2219" s="378">
        <v>7</v>
      </c>
      <c r="K2219" s="381">
        <v>1944</v>
      </c>
      <c r="L2219" s="369">
        <f t="shared" ca="1" si="34"/>
        <v>79</v>
      </c>
      <c r="M2219" s="299" t="s">
        <v>20</v>
      </c>
      <c r="N2219" s="10" t="s">
        <v>40415</v>
      </c>
      <c r="O2219" s="389" t="s">
        <v>37703</v>
      </c>
      <c r="P2219" s="386">
        <v>32387</v>
      </c>
    </row>
    <row r="2220" spans="1:16" s="8" customFormat="1" ht="15" customHeight="1" x14ac:dyDescent="0.25">
      <c r="A2220" s="362" t="s">
        <v>27</v>
      </c>
      <c r="B2220" s="362" t="s">
        <v>22115</v>
      </c>
      <c r="C2220" s="340" t="s">
        <v>1175</v>
      </c>
      <c r="D2220" s="362" t="s">
        <v>1176</v>
      </c>
      <c r="E2220" s="362" t="s">
        <v>99</v>
      </c>
      <c r="F2220" s="364">
        <v>4551614</v>
      </c>
      <c r="G2220" s="363">
        <v>20045516149</v>
      </c>
      <c r="H2220" s="365">
        <v>17000</v>
      </c>
      <c r="I2220" s="388">
        <v>17</v>
      </c>
      <c r="J2220" s="378">
        <v>7</v>
      </c>
      <c r="K2220" s="381">
        <v>1946</v>
      </c>
      <c r="L2220" s="369">
        <f t="shared" ca="1" si="34"/>
        <v>77</v>
      </c>
      <c r="M2220" s="299" t="s">
        <v>20</v>
      </c>
      <c r="N2220" s="10" t="s">
        <v>40415</v>
      </c>
      <c r="O2220" s="389"/>
      <c r="P2220" s="386"/>
    </row>
    <row r="2221" spans="1:16" s="8" customFormat="1" ht="15" customHeight="1" x14ac:dyDescent="0.25">
      <c r="A2221" s="362" t="s">
        <v>27</v>
      </c>
      <c r="B2221" s="362" t="s">
        <v>22115</v>
      </c>
      <c r="C2221" s="340" t="s">
        <v>1177</v>
      </c>
      <c r="D2221" s="362" t="s">
        <v>1178</v>
      </c>
      <c r="E2221" s="362" t="s">
        <v>99</v>
      </c>
      <c r="F2221" s="364">
        <v>7516639</v>
      </c>
      <c r="G2221" s="363">
        <v>20075166398</v>
      </c>
      <c r="H2221" s="365">
        <v>13624</v>
      </c>
      <c r="I2221" s="388">
        <v>19</v>
      </c>
      <c r="J2221" s="378">
        <v>4</v>
      </c>
      <c r="K2221" s="381">
        <v>1937</v>
      </c>
      <c r="L2221" s="369">
        <f t="shared" ca="1" si="34"/>
        <v>87</v>
      </c>
      <c r="M2221" s="299" t="s">
        <v>20</v>
      </c>
      <c r="N2221" s="10" t="s">
        <v>40415</v>
      </c>
      <c r="O2221" s="389"/>
      <c r="P2221" s="386"/>
    </row>
    <row r="2222" spans="1:16" s="8" customFormat="1" ht="15" customHeight="1" x14ac:dyDescent="0.25">
      <c r="A2222" s="362" t="s">
        <v>27</v>
      </c>
      <c r="B2222" s="362" t="s">
        <v>22115</v>
      </c>
      <c r="C2222" s="340" t="s">
        <v>1179</v>
      </c>
      <c r="D2222" s="362" t="s">
        <v>1180</v>
      </c>
      <c r="E2222" s="362" t="s">
        <v>55</v>
      </c>
      <c r="F2222" s="364">
        <v>6131171</v>
      </c>
      <c r="G2222" s="363">
        <v>20061311719</v>
      </c>
      <c r="H2222" s="365">
        <v>14982</v>
      </c>
      <c r="I2222" s="388">
        <v>6</v>
      </c>
      <c r="J2222" s="378">
        <v>1</v>
      </c>
      <c r="K2222" s="381">
        <v>1941</v>
      </c>
      <c r="L2222" s="369">
        <f t="shared" ca="1" si="34"/>
        <v>83</v>
      </c>
      <c r="M2222" s="299" t="s">
        <v>20</v>
      </c>
      <c r="N2222" s="10" t="s">
        <v>40415</v>
      </c>
      <c r="O2222" s="389"/>
      <c r="P2222" s="386"/>
    </row>
    <row r="2223" spans="1:16" s="8" customFormat="1" ht="15" customHeight="1" x14ac:dyDescent="0.25">
      <c r="A2223" s="362" t="s">
        <v>36</v>
      </c>
      <c r="B2223" s="362" t="s">
        <v>22115</v>
      </c>
      <c r="C2223" s="340" t="s">
        <v>1187</v>
      </c>
      <c r="D2223" s="362" t="s">
        <v>1188</v>
      </c>
      <c r="E2223" s="362" t="s">
        <v>45</v>
      </c>
      <c r="F2223" s="364">
        <v>7369730</v>
      </c>
      <c r="G2223" s="363">
        <v>20073697302</v>
      </c>
      <c r="H2223" s="365">
        <v>17793</v>
      </c>
      <c r="I2223" s="388">
        <v>17</v>
      </c>
      <c r="J2223" s="378">
        <v>9</v>
      </c>
      <c r="K2223" s="381">
        <v>1948</v>
      </c>
      <c r="L2223" s="369">
        <f t="shared" ca="1" si="34"/>
        <v>75</v>
      </c>
      <c r="M2223" s="299" t="s">
        <v>20</v>
      </c>
      <c r="N2223" s="10" t="s">
        <v>40415</v>
      </c>
      <c r="O2223" s="389"/>
      <c r="P2223" s="386"/>
    </row>
    <row r="2224" spans="1:16" s="8" customFormat="1" ht="15" customHeight="1" x14ac:dyDescent="0.25">
      <c r="A2224" s="362" t="s">
        <v>179</v>
      </c>
      <c r="B2224" s="362" t="s">
        <v>22115</v>
      </c>
      <c r="C2224" s="340" t="s">
        <v>1189</v>
      </c>
      <c r="D2224" s="362" t="s">
        <v>1190</v>
      </c>
      <c r="E2224" s="362" t="s">
        <v>99</v>
      </c>
      <c r="F2224" s="364">
        <v>8224021</v>
      </c>
      <c r="G2224" s="363">
        <v>20082240218</v>
      </c>
      <c r="H2224" s="365">
        <v>16076</v>
      </c>
      <c r="I2224" s="388">
        <v>5</v>
      </c>
      <c r="J2224" s="378">
        <v>1</v>
      </c>
      <c r="K2224" s="381">
        <v>1944</v>
      </c>
      <c r="L2224" s="369">
        <f t="shared" ca="1" si="34"/>
        <v>80</v>
      </c>
      <c r="M2224" s="299" t="s">
        <v>20</v>
      </c>
      <c r="N2224" s="10" t="s">
        <v>40415</v>
      </c>
      <c r="O2224" s="389"/>
      <c r="P2224" s="386"/>
    </row>
    <row r="2225" spans="1:16" s="8" customFormat="1" ht="15" customHeight="1" x14ac:dyDescent="0.25">
      <c r="A2225" s="362" t="s">
        <v>252</v>
      </c>
      <c r="B2225" s="362" t="s">
        <v>22115</v>
      </c>
      <c r="C2225" s="340" t="s">
        <v>1191</v>
      </c>
      <c r="D2225" s="362" t="s">
        <v>1192</v>
      </c>
      <c r="E2225" s="362" t="s">
        <v>33</v>
      </c>
      <c r="F2225" s="364">
        <v>11005234</v>
      </c>
      <c r="G2225" s="363">
        <v>20110052341</v>
      </c>
      <c r="H2225" s="365">
        <v>19744</v>
      </c>
      <c r="I2225" s="388">
        <v>20</v>
      </c>
      <c r="J2225" s="378">
        <v>1</v>
      </c>
      <c r="K2225" s="381">
        <v>1954</v>
      </c>
      <c r="L2225" s="369">
        <f t="shared" ca="1" si="34"/>
        <v>70</v>
      </c>
      <c r="M2225" s="299" t="s">
        <v>20</v>
      </c>
      <c r="N2225" s="10" t="s">
        <v>40415</v>
      </c>
      <c r="O2225" s="389"/>
      <c r="P2225" s="386"/>
    </row>
    <row r="2226" spans="1:16" s="8" customFormat="1" ht="15" customHeight="1" x14ac:dyDescent="0.25">
      <c r="A2226" s="362" t="s">
        <v>36</v>
      </c>
      <c r="B2226" s="362" t="s">
        <v>22115</v>
      </c>
      <c r="C2226" s="340" t="s">
        <v>1193</v>
      </c>
      <c r="D2226" s="362" t="s">
        <v>1194</v>
      </c>
      <c r="E2226" s="362" t="s">
        <v>30</v>
      </c>
      <c r="F2226" s="364">
        <v>7369833</v>
      </c>
      <c r="G2226" s="363">
        <v>20073698333</v>
      </c>
      <c r="H2226" s="365">
        <v>17803</v>
      </c>
      <c r="I2226" s="388">
        <v>27</v>
      </c>
      <c r="J2226" s="378">
        <v>9</v>
      </c>
      <c r="K2226" s="381">
        <v>1948</v>
      </c>
      <c r="L2226" s="369">
        <f t="shared" ca="1" si="34"/>
        <v>75</v>
      </c>
      <c r="M2226" s="299" t="s">
        <v>20</v>
      </c>
      <c r="N2226" s="10" t="s">
        <v>40415</v>
      </c>
      <c r="O2226" s="389"/>
      <c r="P2226" s="386"/>
    </row>
    <row r="2227" spans="1:16" s="8" customFormat="1" ht="15" customHeight="1" x14ac:dyDescent="0.25">
      <c r="A2227" s="362" t="s">
        <v>59</v>
      </c>
      <c r="B2227" s="362" t="s">
        <v>22115</v>
      </c>
      <c r="C2227" s="340" t="s">
        <v>1195</v>
      </c>
      <c r="D2227" s="362" t="s">
        <v>1196</v>
      </c>
      <c r="E2227" s="362" t="s">
        <v>45</v>
      </c>
      <c r="F2227" s="364">
        <v>7927709</v>
      </c>
      <c r="G2227" s="363">
        <v>20079277097</v>
      </c>
      <c r="H2227" s="365">
        <v>17373</v>
      </c>
      <c r="I2227" s="388">
        <v>25</v>
      </c>
      <c r="J2227" s="378">
        <v>7</v>
      </c>
      <c r="K2227" s="381">
        <v>1947</v>
      </c>
      <c r="L2227" s="369">
        <f t="shared" ca="1" si="34"/>
        <v>76</v>
      </c>
      <c r="M2227" s="299" t="s">
        <v>20</v>
      </c>
      <c r="N2227" s="10" t="s">
        <v>40415</v>
      </c>
      <c r="O2227" s="389"/>
      <c r="P2227" s="386"/>
    </row>
    <row r="2228" spans="1:16" s="8" customFormat="1" ht="15" customHeight="1" x14ac:dyDescent="0.25">
      <c r="A2228" s="362" t="s">
        <v>27</v>
      </c>
      <c r="B2228" s="362" t="s">
        <v>22115</v>
      </c>
      <c r="C2228" s="340" t="s">
        <v>1197</v>
      </c>
      <c r="D2228" s="362" t="s">
        <v>1198</v>
      </c>
      <c r="E2228" s="362" t="s">
        <v>45</v>
      </c>
      <c r="F2228" s="364">
        <v>8221523</v>
      </c>
      <c r="G2228" s="363">
        <v>23082215239</v>
      </c>
      <c r="H2228" s="365">
        <v>15517</v>
      </c>
      <c r="I2228" s="388">
        <v>25</v>
      </c>
      <c r="J2228" s="378">
        <v>6</v>
      </c>
      <c r="K2228" s="381">
        <v>1942</v>
      </c>
      <c r="L2228" s="369">
        <f t="shared" ca="1" si="34"/>
        <v>81</v>
      </c>
      <c r="M2228" s="299" t="s">
        <v>20</v>
      </c>
      <c r="N2228" s="10" t="s">
        <v>40415</v>
      </c>
      <c r="O2228" s="389"/>
      <c r="P2228" s="386"/>
    </row>
    <row r="2229" spans="1:16" s="8" customFormat="1" ht="15" customHeight="1" x14ac:dyDescent="0.25">
      <c r="A2229" s="362" t="s">
        <v>27</v>
      </c>
      <c r="B2229" s="362" t="s">
        <v>22115</v>
      </c>
      <c r="C2229" s="340" t="s">
        <v>1199</v>
      </c>
      <c r="D2229" s="362" t="s">
        <v>1200</v>
      </c>
      <c r="E2229" s="362" t="s">
        <v>45</v>
      </c>
      <c r="F2229" s="364">
        <v>10389711</v>
      </c>
      <c r="G2229" s="363">
        <v>23103897114</v>
      </c>
      <c r="H2229" s="365">
        <v>19194</v>
      </c>
      <c r="I2229" s="388">
        <v>19</v>
      </c>
      <c r="J2229" s="378">
        <v>7</v>
      </c>
      <c r="K2229" s="381">
        <v>1952</v>
      </c>
      <c r="L2229" s="369">
        <f t="shared" ca="1" si="34"/>
        <v>71</v>
      </c>
      <c r="M2229" s="299" t="s">
        <v>20</v>
      </c>
      <c r="N2229" s="10" t="s">
        <v>28854</v>
      </c>
      <c r="O2229" s="389"/>
      <c r="P2229" s="386"/>
    </row>
    <row r="2230" spans="1:16" s="8" customFormat="1" ht="15" customHeight="1" x14ac:dyDescent="0.25">
      <c r="A2230" s="362" t="s">
        <v>23</v>
      </c>
      <c r="B2230" s="362" t="s">
        <v>22115</v>
      </c>
      <c r="C2230" s="340" t="s">
        <v>1201</v>
      </c>
      <c r="D2230" s="362" t="s">
        <v>1202</v>
      </c>
      <c r="E2230" s="362" t="s">
        <v>45</v>
      </c>
      <c r="F2230" s="364">
        <v>7855877</v>
      </c>
      <c r="G2230" s="363">
        <v>20078558777</v>
      </c>
      <c r="H2230" s="365">
        <v>18166</v>
      </c>
      <c r="I2230" s="388">
        <v>25</v>
      </c>
      <c r="J2230" s="378">
        <v>9</v>
      </c>
      <c r="K2230" s="381">
        <v>1949</v>
      </c>
      <c r="L2230" s="369">
        <f t="shared" ca="1" si="34"/>
        <v>74</v>
      </c>
      <c r="M2230" s="299" t="s">
        <v>20</v>
      </c>
      <c r="N2230" s="10" t="s">
        <v>40415</v>
      </c>
      <c r="O2230" s="389"/>
      <c r="P2230" s="386"/>
    </row>
    <row r="2231" spans="1:16" s="8" customFormat="1" ht="15" customHeight="1" x14ac:dyDescent="0.25">
      <c r="A2231" s="362" t="s">
        <v>33761</v>
      </c>
      <c r="B2231" s="362" t="s">
        <v>22115</v>
      </c>
      <c r="C2231" s="340" t="s">
        <v>1203</v>
      </c>
      <c r="D2231" s="362" t="s">
        <v>1204</v>
      </c>
      <c r="E2231" s="362" t="s">
        <v>99</v>
      </c>
      <c r="F2231" s="364">
        <v>7561779</v>
      </c>
      <c r="G2231" s="363">
        <v>20075617799</v>
      </c>
      <c r="H2231" s="365">
        <v>14500</v>
      </c>
      <c r="I2231" s="388">
        <v>12</v>
      </c>
      <c r="J2231" s="378">
        <v>9</v>
      </c>
      <c r="K2231" s="381">
        <v>1939</v>
      </c>
      <c r="L2231" s="369">
        <f t="shared" ca="1" si="34"/>
        <v>84</v>
      </c>
      <c r="M2231" s="299" t="s">
        <v>20</v>
      </c>
      <c r="N2231" s="10" t="s">
        <v>40415</v>
      </c>
      <c r="O2231" s="389"/>
      <c r="P2231" s="386"/>
    </row>
    <row r="2232" spans="1:16" s="8" customFormat="1" ht="15" customHeight="1" x14ac:dyDescent="0.25">
      <c r="A2232" s="362" t="s">
        <v>252</v>
      </c>
      <c r="B2232" s="362" t="s">
        <v>22115</v>
      </c>
      <c r="C2232" s="340" t="s">
        <v>1209</v>
      </c>
      <c r="D2232" s="362" t="s">
        <v>1210</v>
      </c>
      <c r="E2232" s="362" t="s">
        <v>33</v>
      </c>
      <c r="F2232" s="364">
        <v>12169083</v>
      </c>
      <c r="G2232" s="363">
        <v>20121690838</v>
      </c>
      <c r="H2232" s="365">
        <v>20531</v>
      </c>
      <c r="I2232" s="388">
        <v>17</v>
      </c>
      <c r="J2232" s="378">
        <v>3</v>
      </c>
      <c r="K2232" s="381">
        <v>1956</v>
      </c>
      <c r="L2232" s="369">
        <f t="shared" ca="1" si="34"/>
        <v>68</v>
      </c>
      <c r="M2232" s="299" t="s">
        <v>20</v>
      </c>
      <c r="N2232" s="10" t="s">
        <v>40415</v>
      </c>
      <c r="O2232" s="389"/>
      <c r="P2232" s="386"/>
    </row>
    <row r="2233" spans="1:16" s="8" customFormat="1" ht="15" customHeight="1" x14ac:dyDescent="0.25">
      <c r="A2233" s="362" t="s">
        <v>23</v>
      </c>
      <c r="B2233" s="362" t="s">
        <v>22115</v>
      </c>
      <c r="C2233" s="340" t="s">
        <v>1211</v>
      </c>
      <c r="D2233" s="362" t="s">
        <v>1212</v>
      </c>
      <c r="E2233" s="362" t="s">
        <v>45</v>
      </c>
      <c r="F2233" s="364">
        <v>8381276</v>
      </c>
      <c r="G2233" s="363">
        <v>20083812762</v>
      </c>
      <c r="H2233" s="365">
        <v>18450</v>
      </c>
      <c r="I2233" s="388">
        <v>6</v>
      </c>
      <c r="J2233" s="378">
        <v>7</v>
      </c>
      <c r="K2233" s="381">
        <v>1950</v>
      </c>
      <c r="L2233" s="369">
        <f t="shared" ca="1" si="34"/>
        <v>73</v>
      </c>
      <c r="M2233" s="299" t="s">
        <v>20</v>
      </c>
      <c r="N2233" s="10" t="s">
        <v>40415</v>
      </c>
      <c r="O2233" s="389"/>
      <c r="P2233" s="386"/>
    </row>
    <row r="2234" spans="1:16" s="8" customFormat="1" ht="15" customHeight="1" x14ac:dyDescent="0.25">
      <c r="A2234" s="362">
        <v>13</v>
      </c>
      <c r="B2234" s="362" t="s">
        <v>22115</v>
      </c>
      <c r="C2234" s="340" t="s">
        <v>1213</v>
      </c>
      <c r="D2234" s="362" t="s">
        <v>1214</v>
      </c>
      <c r="E2234" s="362" t="s">
        <v>99</v>
      </c>
      <c r="F2234" s="364">
        <v>7355000</v>
      </c>
      <c r="G2234" s="363">
        <v>23073550009</v>
      </c>
      <c r="H2234" s="365">
        <v>15035</v>
      </c>
      <c r="I2234" s="388">
        <v>28</v>
      </c>
      <c r="J2234" s="378">
        <v>2</v>
      </c>
      <c r="K2234" s="381">
        <v>1941</v>
      </c>
      <c r="L2234" s="369">
        <f t="shared" ca="1" si="34"/>
        <v>83</v>
      </c>
      <c r="M2234" s="299" t="s">
        <v>20</v>
      </c>
      <c r="N2234" s="10" t="s">
        <v>40415</v>
      </c>
      <c r="O2234" s="389"/>
      <c r="P2234" s="386"/>
    </row>
    <row r="2235" spans="1:16" s="8" customFormat="1" ht="15" customHeight="1" x14ac:dyDescent="0.25">
      <c r="A2235" s="362" t="s">
        <v>36</v>
      </c>
      <c r="B2235" s="362" t="s">
        <v>22115</v>
      </c>
      <c r="C2235" s="340" t="s">
        <v>1215</v>
      </c>
      <c r="D2235" s="362" t="s">
        <v>1216</v>
      </c>
      <c r="E2235" s="362" t="s">
        <v>45</v>
      </c>
      <c r="F2235" s="364">
        <v>7368982</v>
      </c>
      <c r="G2235" s="363">
        <v>20073689822</v>
      </c>
      <c r="H2235" s="365">
        <v>17576</v>
      </c>
      <c r="I2235" s="388">
        <v>13</v>
      </c>
      <c r="J2235" s="378">
        <v>2</v>
      </c>
      <c r="K2235" s="381">
        <v>1948</v>
      </c>
      <c r="L2235" s="369">
        <f t="shared" ca="1" si="34"/>
        <v>76</v>
      </c>
      <c r="M2235" s="299" t="s">
        <v>20</v>
      </c>
      <c r="N2235" s="10" t="s">
        <v>40415</v>
      </c>
      <c r="O2235" s="389"/>
      <c r="P2235" s="386"/>
    </row>
    <row r="2236" spans="1:16" s="8" customFormat="1" ht="15" customHeight="1" x14ac:dyDescent="0.25">
      <c r="A2236" s="362" t="s">
        <v>27</v>
      </c>
      <c r="B2236" s="362" t="s">
        <v>22115</v>
      </c>
      <c r="C2236" s="340" t="s">
        <v>1217</v>
      </c>
      <c r="D2236" s="362" t="s">
        <v>1218</v>
      </c>
      <c r="E2236" s="362" t="s">
        <v>33</v>
      </c>
      <c r="F2236" s="364">
        <v>11179828</v>
      </c>
      <c r="G2236" s="363">
        <v>27111798287</v>
      </c>
      <c r="H2236" s="365">
        <v>19815</v>
      </c>
      <c r="I2236" s="388">
        <v>1</v>
      </c>
      <c r="J2236" s="378">
        <v>4</v>
      </c>
      <c r="K2236" s="381">
        <v>1954</v>
      </c>
      <c r="L2236" s="369">
        <f t="shared" ca="1" si="34"/>
        <v>70</v>
      </c>
      <c r="M2236" s="299" t="s">
        <v>20</v>
      </c>
      <c r="N2236" s="10" t="s">
        <v>28854</v>
      </c>
      <c r="O2236" s="389"/>
      <c r="P2236" s="386"/>
    </row>
    <row r="2237" spans="1:16" s="8" customFormat="1" ht="15" customHeight="1" x14ac:dyDescent="0.25">
      <c r="A2237" s="362" t="s">
        <v>27</v>
      </c>
      <c r="B2237" s="362" t="s">
        <v>22115</v>
      </c>
      <c r="C2237" s="340" t="s">
        <v>1219</v>
      </c>
      <c r="D2237" s="362" t="s">
        <v>1220</v>
      </c>
      <c r="E2237" s="362" t="s">
        <v>55</v>
      </c>
      <c r="F2237" s="364">
        <v>7525337</v>
      </c>
      <c r="G2237" s="363">
        <v>20075253371</v>
      </c>
      <c r="H2237" s="365">
        <v>14463</v>
      </c>
      <c r="I2237" s="388">
        <v>6</v>
      </c>
      <c r="J2237" s="378">
        <v>8</v>
      </c>
      <c r="K2237" s="381">
        <v>1939</v>
      </c>
      <c r="L2237" s="369">
        <f t="shared" ca="1" si="34"/>
        <v>84</v>
      </c>
      <c r="M2237" s="299" t="s">
        <v>20</v>
      </c>
      <c r="N2237" s="10" t="s">
        <v>40415</v>
      </c>
      <c r="O2237" s="389"/>
      <c r="P2237" s="386"/>
    </row>
    <row r="2238" spans="1:16" s="8" customFormat="1" ht="15" customHeight="1" x14ac:dyDescent="0.25">
      <c r="A2238" s="362" t="s">
        <v>59</v>
      </c>
      <c r="B2238" s="362" t="s">
        <v>22115</v>
      </c>
      <c r="C2238" s="340" t="s">
        <v>1221</v>
      </c>
      <c r="D2238" s="362" t="s">
        <v>1222</v>
      </c>
      <c r="E2238" s="362" t="s">
        <v>99</v>
      </c>
      <c r="F2238" s="364">
        <v>7528670</v>
      </c>
      <c r="G2238" s="363">
        <v>20075286709</v>
      </c>
      <c r="H2238" s="365">
        <v>14727</v>
      </c>
      <c r="I2238" s="388">
        <v>26</v>
      </c>
      <c r="J2238" s="378">
        <v>4</v>
      </c>
      <c r="K2238" s="381">
        <v>1940</v>
      </c>
      <c r="L2238" s="369">
        <f t="shared" ca="1" si="34"/>
        <v>83</v>
      </c>
      <c r="M2238" s="299" t="s">
        <v>20</v>
      </c>
      <c r="N2238" s="10" t="s">
        <v>40415</v>
      </c>
      <c r="O2238" s="389"/>
      <c r="P2238" s="386"/>
    </row>
    <row r="2239" spans="1:16" s="8" customFormat="1" ht="15" customHeight="1" x14ac:dyDescent="0.25">
      <c r="A2239" s="362">
        <v>17</v>
      </c>
      <c r="B2239" s="362" t="s">
        <v>22115</v>
      </c>
      <c r="C2239" s="340" t="s">
        <v>1223</v>
      </c>
      <c r="D2239" s="362" t="s">
        <v>1224</v>
      </c>
      <c r="E2239" s="362" t="s">
        <v>30</v>
      </c>
      <c r="F2239" s="364">
        <v>10194140</v>
      </c>
      <c r="G2239" s="363">
        <v>20101941400</v>
      </c>
      <c r="H2239" s="365">
        <v>19247</v>
      </c>
      <c r="I2239" s="388">
        <v>10</v>
      </c>
      <c r="J2239" s="378">
        <v>9</v>
      </c>
      <c r="K2239" s="381">
        <v>1952</v>
      </c>
      <c r="L2239" s="369">
        <f t="shared" ca="1" si="34"/>
        <v>71</v>
      </c>
      <c r="M2239" s="299" t="s">
        <v>20</v>
      </c>
      <c r="N2239" s="10" t="s">
        <v>40415</v>
      </c>
      <c r="O2239" s="389"/>
      <c r="P2239" s="386"/>
    </row>
    <row r="2240" spans="1:16" s="8" customFormat="1" ht="15" customHeight="1" x14ac:dyDescent="0.25">
      <c r="A2240" s="362" t="s">
        <v>59</v>
      </c>
      <c r="B2240" s="362" t="s">
        <v>22115</v>
      </c>
      <c r="C2240" s="340" t="s">
        <v>1229</v>
      </c>
      <c r="D2240" s="362" t="s">
        <v>1230</v>
      </c>
      <c r="E2240" s="362" t="s">
        <v>45</v>
      </c>
      <c r="F2240" s="364">
        <v>7923053</v>
      </c>
      <c r="G2240" s="363">
        <v>20079230538</v>
      </c>
      <c r="H2240" s="365">
        <v>17051</v>
      </c>
      <c r="I2240" s="388">
        <v>6</v>
      </c>
      <c r="J2240" s="378">
        <v>9</v>
      </c>
      <c r="K2240" s="381">
        <v>1946</v>
      </c>
      <c r="L2240" s="369">
        <f t="shared" ca="1" si="34"/>
        <v>77</v>
      </c>
      <c r="M2240" s="299" t="s">
        <v>20</v>
      </c>
      <c r="N2240" s="10" t="s">
        <v>40415</v>
      </c>
      <c r="O2240" s="389"/>
      <c r="P2240" s="386"/>
    </row>
    <row r="2241" spans="1:16" s="8" customFormat="1" ht="15" customHeight="1" x14ac:dyDescent="0.25">
      <c r="A2241" s="362" t="s">
        <v>27</v>
      </c>
      <c r="B2241" s="362" t="s">
        <v>22115</v>
      </c>
      <c r="C2241" s="340" t="s">
        <v>1232</v>
      </c>
      <c r="D2241" s="362" t="s">
        <v>1233</v>
      </c>
      <c r="E2241" s="362" t="s">
        <v>33</v>
      </c>
      <c r="F2241" s="364">
        <v>10155452</v>
      </c>
      <c r="G2241" s="363">
        <v>20101554520</v>
      </c>
      <c r="H2241" s="365">
        <v>18945</v>
      </c>
      <c r="I2241" s="388">
        <v>13</v>
      </c>
      <c r="J2241" s="378">
        <v>11</v>
      </c>
      <c r="K2241" s="381">
        <v>1951</v>
      </c>
      <c r="L2241" s="369">
        <f t="shared" ca="1" si="34"/>
        <v>72</v>
      </c>
      <c r="M2241" s="299" t="s">
        <v>20</v>
      </c>
      <c r="N2241" s="10" t="s">
        <v>40415</v>
      </c>
      <c r="O2241" s="389"/>
      <c r="P2241" s="386"/>
    </row>
    <row r="2242" spans="1:16" s="8" customFormat="1" ht="15" customHeight="1" x14ac:dyDescent="0.25">
      <c r="A2242" s="362" t="s">
        <v>302</v>
      </c>
      <c r="B2242" s="362" t="s">
        <v>22115</v>
      </c>
      <c r="C2242" s="340" t="s">
        <v>1234</v>
      </c>
      <c r="D2242" s="362" t="s">
        <v>1235</v>
      </c>
      <c r="E2242" s="362" t="s">
        <v>33</v>
      </c>
      <c r="F2242" s="364">
        <v>720673</v>
      </c>
      <c r="G2242" s="363">
        <v>27007206734</v>
      </c>
      <c r="H2242" s="365">
        <v>12817</v>
      </c>
      <c r="I2242" s="388">
        <v>2</v>
      </c>
      <c r="J2242" s="378">
        <v>2</v>
      </c>
      <c r="K2242" s="381">
        <v>1935</v>
      </c>
      <c r="L2242" s="369">
        <f t="shared" ref="L2242:L2305" ca="1" si="35">DATEDIF(H2242,TODAY(),"Y")</f>
        <v>89</v>
      </c>
      <c r="M2242" s="299" t="s">
        <v>20</v>
      </c>
      <c r="N2242" s="10" t="s">
        <v>28854</v>
      </c>
      <c r="O2242" s="389"/>
      <c r="P2242" s="386"/>
    </row>
    <row r="2243" spans="1:16" s="8" customFormat="1" ht="15" customHeight="1" x14ac:dyDescent="0.25">
      <c r="A2243" s="362" t="s">
        <v>193</v>
      </c>
      <c r="B2243" s="362" t="s">
        <v>22115</v>
      </c>
      <c r="C2243" s="340" t="s">
        <v>1236</v>
      </c>
      <c r="D2243" s="362" t="s">
        <v>1237</v>
      </c>
      <c r="E2243" s="362" t="s">
        <v>45</v>
      </c>
      <c r="F2243" s="364">
        <v>10074481</v>
      </c>
      <c r="G2243" s="363">
        <v>20100744814</v>
      </c>
      <c r="H2243" s="365">
        <v>18903</v>
      </c>
      <c r="I2243" s="388">
        <v>2</v>
      </c>
      <c r="J2243" s="378">
        <v>10</v>
      </c>
      <c r="K2243" s="381">
        <v>1951</v>
      </c>
      <c r="L2243" s="369">
        <f t="shared" ca="1" si="35"/>
        <v>72</v>
      </c>
      <c r="M2243" s="299" t="s">
        <v>20</v>
      </c>
      <c r="N2243" s="10" t="s">
        <v>40415</v>
      </c>
      <c r="O2243" s="389"/>
      <c r="P2243" s="386"/>
    </row>
    <row r="2244" spans="1:16" s="8" customFormat="1" ht="15" customHeight="1" x14ac:dyDescent="0.25">
      <c r="A2244" s="362" t="s">
        <v>27</v>
      </c>
      <c r="B2244" s="362" t="s">
        <v>22115</v>
      </c>
      <c r="C2244" s="340" t="s">
        <v>1238</v>
      </c>
      <c r="D2244" s="362" t="s">
        <v>1239</v>
      </c>
      <c r="E2244" s="362" t="s">
        <v>45</v>
      </c>
      <c r="F2244" s="364">
        <v>4948796</v>
      </c>
      <c r="G2244" s="363">
        <v>20049487968</v>
      </c>
      <c r="H2244" s="365">
        <v>12361</v>
      </c>
      <c r="I2244" s="388">
        <v>3</v>
      </c>
      <c r="J2244" s="378">
        <v>11</v>
      </c>
      <c r="K2244" s="381">
        <v>1933</v>
      </c>
      <c r="L2244" s="369">
        <f t="shared" ca="1" si="35"/>
        <v>90</v>
      </c>
      <c r="M2244" s="299" t="s">
        <v>20</v>
      </c>
      <c r="N2244" s="10" t="s">
        <v>40415</v>
      </c>
      <c r="O2244" s="389"/>
      <c r="P2244" s="386"/>
    </row>
    <row r="2245" spans="1:16" s="8" customFormat="1" ht="15" customHeight="1" x14ac:dyDescent="0.25">
      <c r="A2245" s="362" t="s">
        <v>36</v>
      </c>
      <c r="B2245" s="362" t="s">
        <v>22115</v>
      </c>
      <c r="C2245" s="340" t="s">
        <v>1240</v>
      </c>
      <c r="D2245" s="362" t="s">
        <v>1241</v>
      </c>
      <c r="E2245" s="362" t="s">
        <v>45</v>
      </c>
      <c r="F2245" s="364">
        <v>8010220</v>
      </c>
      <c r="G2245" s="363">
        <v>20080102209</v>
      </c>
      <c r="H2245" s="365">
        <v>18295</v>
      </c>
      <c r="I2245" s="388">
        <v>1</v>
      </c>
      <c r="J2245" s="378">
        <v>2</v>
      </c>
      <c r="K2245" s="381">
        <v>1950</v>
      </c>
      <c r="L2245" s="369">
        <f t="shared" ca="1" si="35"/>
        <v>74</v>
      </c>
      <c r="M2245" s="299" t="s">
        <v>20</v>
      </c>
      <c r="N2245" s="10" t="s">
        <v>40415</v>
      </c>
      <c r="O2245" s="389"/>
      <c r="P2245" s="386"/>
    </row>
    <row r="2246" spans="1:16" s="8" customFormat="1" ht="15" customHeight="1" x14ac:dyDescent="0.25">
      <c r="A2246" s="362" t="s">
        <v>46</v>
      </c>
      <c r="B2246" s="362" t="s">
        <v>22115</v>
      </c>
      <c r="C2246" s="340" t="s">
        <v>1242</v>
      </c>
      <c r="D2246" s="362" t="s">
        <v>1243</v>
      </c>
      <c r="E2246" s="362" t="s">
        <v>45</v>
      </c>
      <c r="F2246" s="364">
        <v>8545837</v>
      </c>
      <c r="G2246" s="363">
        <v>20085458370</v>
      </c>
      <c r="H2246" s="365">
        <v>17464</v>
      </c>
      <c r="I2246" s="388">
        <v>24</v>
      </c>
      <c r="J2246" s="378">
        <v>10</v>
      </c>
      <c r="K2246" s="381">
        <v>1947</v>
      </c>
      <c r="L2246" s="369">
        <f t="shared" ca="1" si="35"/>
        <v>76</v>
      </c>
      <c r="M2246" s="299" t="s">
        <v>20</v>
      </c>
      <c r="N2246" s="10" t="s">
        <v>40415</v>
      </c>
      <c r="O2246" s="389"/>
      <c r="P2246" s="386"/>
    </row>
    <row r="2247" spans="1:16" s="8" customFormat="1" ht="15" customHeight="1" x14ac:dyDescent="0.25">
      <c r="A2247" s="362" t="s">
        <v>27</v>
      </c>
      <c r="B2247" s="362" t="s">
        <v>22115</v>
      </c>
      <c r="C2247" s="340" t="s">
        <v>1244</v>
      </c>
      <c r="D2247" s="362" t="s">
        <v>1245</v>
      </c>
      <c r="E2247" s="362" t="s">
        <v>55</v>
      </c>
      <c r="F2247" s="364">
        <v>7508404</v>
      </c>
      <c r="G2247" s="363">
        <v>20075084049</v>
      </c>
      <c r="H2247" s="365">
        <v>15151</v>
      </c>
      <c r="I2247" s="388">
        <v>24</v>
      </c>
      <c r="J2247" s="378">
        <v>6</v>
      </c>
      <c r="K2247" s="381">
        <v>1941</v>
      </c>
      <c r="L2247" s="369">
        <f t="shared" ca="1" si="35"/>
        <v>82</v>
      </c>
      <c r="M2247" s="299" t="s">
        <v>20</v>
      </c>
      <c r="N2247" s="10" t="s">
        <v>40415</v>
      </c>
      <c r="O2247" s="389" t="s">
        <v>34634</v>
      </c>
      <c r="P2247" s="386">
        <v>32509</v>
      </c>
    </row>
    <row r="2248" spans="1:16" s="8" customFormat="1" ht="15" customHeight="1" x14ac:dyDescent="0.25">
      <c r="A2248" s="362" t="s">
        <v>27</v>
      </c>
      <c r="B2248" s="362" t="s">
        <v>22115</v>
      </c>
      <c r="C2248" s="340" t="s">
        <v>1246</v>
      </c>
      <c r="D2248" s="362" t="s">
        <v>1247</v>
      </c>
      <c r="E2248" s="362" t="s">
        <v>55</v>
      </c>
      <c r="F2248" s="364">
        <v>7532559</v>
      </c>
      <c r="G2248" s="363">
        <v>20075325593</v>
      </c>
      <c r="H2248" s="365">
        <v>14871</v>
      </c>
      <c r="I2248" s="388">
        <v>17</v>
      </c>
      <c r="J2248" s="378">
        <v>9</v>
      </c>
      <c r="K2248" s="381">
        <v>1940</v>
      </c>
      <c r="L2248" s="369">
        <f t="shared" ca="1" si="35"/>
        <v>83</v>
      </c>
      <c r="M2248" s="299" t="s">
        <v>20</v>
      </c>
      <c r="N2248" s="10" t="s">
        <v>40415</v>
      </c>
      <c r="O2248" s="389"/>
      <c r="P2248" s="386"/>
    </row>
    <row r="2249" spans="1:16" s="8" customFormat="1" ht="15" customHeight="1" x14ac:dyDescent="0.25">
      <c r="A2249" s="362">
        <v>17</v>
      </c>
      <c r="B2249" s="362" t="s">
        <v>22115</v>
      </c>
      <c r="C2249" s="340" t="s">
        <v>1248</v>
      </c>
      <c r="D2249" s="362" t="s">
        <v>1249</v>
      </c>
      <c r="E2249" s="362" t="s">
        <v>45</v>
      </c>
      <c r="F2249" s="364">
        <v>7587819</v>
      </c>
      <c r="G2249" s="363">
        <v>20075878193</v>
      </c>
      <c r="H2249" s="365">
        <v>16408</v>
      </c>
      <c r="I2249" s="388">
        <v>2</v>
      </c>
      <c r="J2249" s="378">
        <v>12</v>
      </c>
      <c r="K2249" s="381">
        <v>1944</v>
      </c>
      <c r="L2249" s="369">
        <f t="shared" ca="1" si="35"/>
        <v>79</v>
      </c>
      <c r="M2249" s="299" t="s">
        <v>20</v>
      </c>
      <c r="N2249" s="10" t="s">
        <v>40415</v>
      </c>
      <c r="O2249" s="389"/>
      <c r="P2249" s="386"/>
    </row>
    <row r="2250" spans="1:16" s="8" customFormat="1" ht="15" customHeight="1" x14ac:dyDescent="0.25">
      <c r="A2250" s="362" t="s">
        <v>27</v>
      </c>
      <c r="B2250" s="362" t="s">
        <v>22115</v>
      </c>
      <c r="C2250" s="340" t="s">
        <v>1250</v>
      </c>
      <c r="D2250" s="362" t="s">
        <v>35345</v>
      </c>
      <c r="E2250" s="362" t="s">
        <v>45</v>
      </c>
      <c r="F2250" s="364">
        <v>2445988</v>
      </c>
      <c r="G2250" s="363">
        <v>27024459883</v>
      </c>
      <c r="H2250" s="365">
        <v>12225</v>
      </c>
      <c r="I2250" s="388">
        <v>20</v>
      </c>
      <c r="J2250" s="378">
        <v>6</v>
      </c>
      <c r="K2250" s="381">
        <v>1933</v>
      </c>
      <c r="L2250" s="369">
        <f t="shared" ca="1" si="35"/>
        <v>90</v>
      </c>
      <c r="M2250" s="299" t="s">
        <v>20</v>
      </c>
      <c r="N2250" s="10" t="s">
        <v>28854</v>
      </c>
      <c r="O2250" s="389"/>
      <c r="P2250" s="386"/>
    </row>
    <row r="2251" spans="1:16" s="8" customFormat="1" ht="15" customHeight="1" x14ac:dyDescent="0.25">
      <c r="A2251" s="362" t="s">
        <v>46</v>
      </c>
      <c r="B2251" s="362" t="s">
        <v>22115</v>
      </c>
      <c r="C2251" s="340" t="s">
        <v>1253</v>
      </c>
      <c r="D2251" s="362" t="s">
        <v>1254</v>
      </c>
      <c r="E2251" s="362" t="s">
        <v>33</v>
      </c>
      <c r="F2251" s="364">
        <v>5301571</v>
      </c>
      <c r="G2251" s="363">
        <v>27053015714</v>
      </c>
      <c r="H2251" s="365">
        <v>17137</v>
      </c>
      <c r="I2251" s="388">
        <v>1</v>
      </c>
      <c r="J2251" s="378">
        <v>12</v>
      </c>
      <c r="K2251" s="381">
        <v>1946</v>
      </c>
      <c r="L2251" s="369">
        <f t="shared" ca="1" si="35"/>
        <v>77</v>
      </c>
      <c r="M2251" s="299" t="s">
        <v>20</v>
      </c>
      <c r="N2251" s="10" t="s">
        <v>28854</v>
      </c>
      <c r="O2251" s="389"/>
      <c r="P2251" s="386"/>
    </row>
    <row r="2252" spans="1:16" s="8" customFormat="1" ht="15" customHeight="1" x14ac:dyDescent="0.25">
      <c r="A2252" s="362" t="s">
        <v>74</v>
      </c>
      <c r="B2252" s="362" t="s">
        <v>22115</v>
      </c>
      <c r="C2252" s="340" t="s">
        <v>1255</v>
      </c>
      <c r="D2252" s="362" t="s">
        <v>1256</v>
      </c>
      <c r="E2252" s="362" t="s">
        <v>45</v>
      </c>
      <c r="F2252" s="364">
        <v>7398899</v>
      </c>
      <c r="G2252" s="363">
        <v>20073988994</v>
      </c>
      <c r="H2252" s="365">
        <v>16672</v>
      </c>
      <c r="I2252" s="388">
        <v>23</v>
      </c>
      <c r="J2252" s="378">
        <v>8</v>
      </c>
      <c r="K2252" s="381">
        <v>1945</v>
      </c>
      <c r="L2252" s="369">
        <f t="shared" ca="1" si="35"/>
        <v>78</v>
      </c>
      <c r="M2252" s="299" t="s">
        <v>20</v>
      </c>
      <c r="N2252" s="10" t="s">
        <v>40415</v>
      </c>
      <c r="O2252" s="389"/>
      <c r="P2252" s="386"/>
    </row>
    <row r="2253" spans="1:16" s="8" customFormat="1" ht="15" customHeight="1" x14ac:dyDescent="0.25">
      <c r="A2253" s="362" t="s">
        <v>172</v>
      </c>
      <c r="B2253" s="362" t="s">
        <v>22115</v>
      </c>
      <c r="C2253" s="340" t="s">
        <v>1257</v>
      </c>
      <c r="D2253" s="362" t="s">
        <v>1258</v>
      </c>
      <c r="E2253" s="362" t="s">
        <v>45</v>
      </c>
      <c r="F2253" s="364">
        <v>7574544</v>
      </c>
      <c r="G2253" s="363">
        <v>20075745444</v>
      </c>
      <c r="H2253" s="365" t="s">
        <v>29926</v>
      </c>
      <c r="I2253" s="388">
        <v>20</v>
      </c>
      <c r="J2253" s="378">
        <v>3</v>
      </c>
      <c r="K2253" s="381">
        <v>1944</v>
      </c>
      <c r="L2253" s="369">
        <f t="shared" ca="1" si="35"/>
        <v>80</v>
      </c>
      <c r="M2253" s="299" t="s">
        <v>20</v>
      </c>
      <c r="N2253" s="10" t="s">
        <v>40415</v>
      </c>
      <c r="O2253" s="389"/>
      <c r="P2253" s="386"/>
    </row>
    <row r="2254" spans="1:16" s="8" customFormat="1" ht="15" customHeight="1" x14ac:dyDescent="0.25">
      <c r="A2254" s="362" t="s">
        <v>46</v>
      </c>
      <c r="B2254" s="362" t="s">
        <v>22115</v>
      </c>
      <c r="C2254" s="340" t="s">
        <v>1266</v>
      </c>
      <c r="D2254" s="362" t="s">
        <v>1267</v>
      </c>
      <c r="E2254" s="362" t="s">
        <v>45</v>
      </c>
      <c r="F2254" s="364">
        <v>5532894</v>
      </c>
      <c r="G2254" s="363">
        <v>20055328944</v>
      </c>
      <c r="H2254" s="365">
        <v>17783</v>
      </c>
      <c r="I2254" s="388">
        <v>7</v>
      </c>
      <c r="J2254" s="378">
        <v>9</v>
      </c>
      <c r="K2254" s="381">
        <v>1948</v>
      </c>
      <c r="L2254" s="369">
        <f t="shared" ca="1" si="35"/>
        <v>75</v>
      </c>
      <c r="M2254" s="299" t="s">
        <v>20</v>
      </c>
      <c r="N2254" s="10" t="s">
        <v>40415</v>
      </c>
      <c r="O2254" s="389"/>
      <c r="P2254" s="386"/>
    </row>
    <row r="2255" spans="1:16" s="8" customFormat="1" ht="15" customHeight="1" x14ac:dyDescent="0.25">
      <c r="A2255" s="362" t="s">
        <v>33761</v>
      </c>
      <c r="B2255" s="362" t="s">
        <v>22115</v>
      </c>
      <c r="C2255" s="340" t="s">
        <v>1268</v>
      </c>
      <c r="D2255" s="362" t="s">
        <v>1269</v>
      </c>
      <c r="E2255" s="362" t="s">
        <v>45</v>
      </c>
      <c r="F2255" s="364">
        <v>7569724</v>
      </c>
      <c r="G2255" s="363">
        <v>20075697245</v>
      </c>
      <c r="H2255" s="365">
        <v>15872</v>
      </c>
      <c r="I2255" s="388">
        <v>15</v>
      </c>
      <c r="J2255" s="378">
        <v>6</v>
      </c>
      <c r="K2255" s="381">
        <v>1943</v>
      </c>
      <c r="L2255" s="369">
        <f t="shared" ca="1" si="35"/>
        <v>80</v>
      </c>
      <c r="M2255" s="299" t="s">
        <v>20</v>
      </c>
      <c r="N2255" s="10" t="s">
        <v>40415</v>
      </c>
      <c r="O2255" s="389"/>
      <c r="P2255" s="386"/>
    </row>
    <row r="2256" spans="1:16" s="8" customFormat="1" ht="15" customHeight="1" x14ac:dyDescent="0.25">
      <c r="A2256" s="362" t="s">
        <v>33761</v>
      </c>
      <c r="B2256" s="362" t="s">
        <v>22115</v>
      </c>
      <c r="C2256" s="340" t="s">
        <v>1270</v>
      </c>
      <c r="D2256" s="362" t="s">
        <v>1271</v>
      </c>
      <c r="E2256" s="362" t="s">
        <v>45</v>
      </c>
      <c r="F2256" s="364">
        <v>7576515</v>
      </c>
      <c r="G2256" s="363">
        <v>20075765151</v>
      </c>
      <c r="H2256" s="365">
        <v>16918</v>
      </c>
      <c r="I2256" s="388">
        <v>26</v>
      </c>
      <c r="J2256" s="378">
        <v>4</v>
      </c>
      <c r="K2256" s="381">
        <v>1946</v>
      </c>
      <c r="L2256" s="369">
        <f t="shared" ca="1" si="35"/>
        <v>77</v>
      </c>
      <c r="M2256" s="299" t="s">
        <v>20</v>
      </c>
      <c r="N2256" s="10" t="s">
        <v>40415</v>
      </c>
      <c r="O2256" s="389"/>
      <c r="P2256" s="386"/>
    </row>
    <row r="2257" spans="1:16" s="8" customFormat="1" ht="15" customHeight="1" x14ac:dyDescent="0.25">
      <c r="A2257" s="362" t="s">
        <v>59</v>
      </c>
      <c r="B2257" s="362" t="s">
        <v>22115</v>
      </c>
      <c r="C2257" s="340" t="s">
        <v>1272</v>
      </c>
      <c r="D2257" s="362" t="s">
        <v>1273</v>
      </c>
      <c r="E2257" s="362" t="s">
        <v>33</v>
      </c>
      <c r="F2257" s="364">
        <v>5665350</v>
      </c>
      <c r="G2257" s="363">
        <v>20056653504</v>
      </c>
      <c r="H2257" s="365">
        <v>15601</v>
      </c>
      <c r="I2257" s="388">
        <v>17</v>
      </c>
      <c r="J2257" s="378">
        <v>9</v>
      </c>
      <c r="K2257" s="381">
        <v>1942</v>
      </c>
      <c r="L2257" s="369">
        <f t="shared" ca="1" si="35"/>
        <v>81</v>
      </c>
      <c r="M2257" s="299" t="s">
        <v>20</v>
      </c>
      <c r="N2257" s="10" t="s">
        <v>40415</v>
      </c>
      <c r="O2257" s="389" t="s">
        <v>34634</v>
      </c>
      <c r="P2257" s="386">
        <v>32509</v>
      </c>
    </row>
    <row r="2258" spans="1:16" s="8" customFormat="1" ht="15" customHeight="1" x14ac:dyDescent="0.25">
      <c r="A2258" s="362" t="s">
        <v>46</v>
      </c>
      <c r="B2258" s="362" t="s">
        <v>22115</v>
      </c>
      <c r="C2258" s="340" t="s">
        <v>1274</v>
      </c>
      <c r="D2258" s="362" t="s">
        <v>1275</v>
      </c>
      <c r="E2258" s="362" t="s">
        <v>33</v>
      </c>
      <c r="F2258" s="364">
        <v>10534961</v>
      </c>
      <c r="G2258" s="363">
        <v>27105349616</v>
      </c>
      <c r="H2258" s="365">
        <v>19451</v>
      </c>
      <c r="I2258" s="388">
        <v>2</v>
      </c>
      <c r="J2258" s="378">
        <v>4</v>
      </c>
      <c r="K2258" s="381">
        <v>1953</v>
      </c>
      <c r="L2258" s="369">
        <f t="shared" ca="1" si="35"/>
        <v>71</v>
      </c>
      <c r="M2258" s="299" t="s">
        <v>20</v>
      </c>
      <c r="N2258" s="10" t="s">
        <v>28854</v>
      </c>
      <c r="O2258" s="389"/>
      <c r="P2258" s="386"/>
    </row>
    <row r="2259" spans="1:16" s="8" customFormat="1" ht="15" customHeight="1" x14ac:dyDescent="0.25">
      <c r="A2259" s="362" t="s">
        <v>27</v>
      </c>
      <c r="B2259" s="362" t="s">
        <v>22115</v>
      </c>
      <c r="C2259" s="340" t="s">
        <v>1276</v>
      </c>
      <c r="D2259" s="362" t="s">
        <v>1277</v>
      </c>
      <c r="E2259" s="362">
        <v>34</v>
      </c>
      <c r="F2259" s="364">
        <v>6154210</v>
      </c>
      <c r="G2259" s="363">
        <v>20061542109</v>
      </c>
      <c r="H2259" s="365">
        <v>18041</v>
      </c>
      <c r="I2259" s="388">
        <v>23</v>
      </c>
      <c r="J2259" s="378">
        <v>5</v>
      </c>
      <c r="K2259" s="381">
        <v>1949</v>
      </c>
      <c r="L2259" s="369">
        <f t="shared" ca="1" si="35"/>
        <v>74</v>
      </c>
      <c r="M2259" s="299" t="s">
        <v>20</v>
      </c>
      <c r="N2259" s="10" t="s">
        <v>40415</v>
      </c>
      <c r="O2259" s="389"/>
      <c r="P2259" s="386"/>
    </row>
    <row r="2260" spans="1:16" s="8" customFormat="1" ht="15" customHeight="1" x14ac:dyDescent="0.25">
      <c r="A2260" s="362" t="s">
        <v>23</v>
      </c>
      <c r="B2260" s="362" t="s">
        <v>22115</v>
      </c>
      <c r="C2260" s="340" t="s">
        <v>1278</v>
      </c>
      <c r="D2260" s="362" t="s">
        <v>1279</v>
      </c>
      <c r="E2260" s="362" t="s">
        <v>45</v>
      </c>
      <c r="F2260" s="364">
        <v>7815327</v>
      </c>
      <c r="G2260" s="363">
        <v>20078153270</v>
      </c>
      <c r="H2260" s="365">
        <v>16357</v>
      </c>
      <c r="I2260" s="388">
        <v>12</v>
      </c>
      <c r="J2260" s="378">
        <v>10</v>
      </c>
      <c r="K2260" s="381">
        <v>1944</v>
      </c>
      <c r="L2260" s="369">
        <f t="shared" ca="1" si="35"/>
        <v>79</v>
      </c>
      <c r="M2260" s="299" t="s">
        <v>20</v>
      </c>
      <c r="N2260" s="10" t="s">
        <v>40415</v>
      </c>
      <c r="O2260" s="389"/>
      <c r="P2260" s="386"/>
    </row>
    <row r="2261" spans="1:16" s="8" customFormat="1" ht="15" customHeight="1" x14ac:dyDescent="0.25">
      <c r="A2261" s="362">
        <v>24</v>
      </c>
      <c r="B2261" s="362" t="s">
        <v>22115</v>
      </c>
      <c r="C2261" s="340" t="s">
        <v>1283</v>
      </c>
      <c r="D2261" s="362" t="s">
        <v>1284</v>
      </c>
      <c r="E2261" s="362" t="s">
        <v>33</v>
      </c>
      <c r="F2261" s="364">
        <v>8335544</v>
      </c>
      <c r="G2261" s="363">
        <v>20083355442</v>
      </c>
      <c r="H2261" s="365">
        <v>16957</v>
      </c>
      <c r="I2261" s="388">
        <v>4</v>
      </c>
      <c r="J2261" s="378">
        <v>6</v>
      </c>
      <c r="K2261" s="381">
        <v>1946</v>
      </c>
      <c r="L2261" s="369">
        <f t="shared" ca="1" si="35"/>
        <v>77</v>
      </c>
      <c r="M2261" s="299" t="s">
        <v>20</v>
      </c>
      <c r="N2261" s="10" t="s">
        <v>40415</v>
      </c>
      <c r="O2261" s="389"/>
      <c r="P2261" s="386"/>
    </row>
    <row r="2262" spans="1:16" s="8" customFormat="1" ht="15" customHeight="1" x14ac:dyDescent="0.25">
      <c r="A2262" s="362" t="s">
        <v>27</v>
      </c>
      <c r="B2262" s="362" t="s">
        <v>22115</v>
      </c>
      <c r="C2262" s="340" t="s">
        <v>1285</v>
      </c>
      <c r="D2262" s="362" t="s">
        <v>1286</v>
      </c>
      <c r="E2262" s="362" t="s">
        <v>45</v>
      </c>
      <c r="F2262" s="364">
        <v>2938685</v>
      </c>
      <c r="G2262" s="363">
        <v>23029386854</v>
      </c>
      <c r="H2262" s="365">
        <v>13211</v>
      </c>
      <c r="I2262" s="388">
        <v>2</v>
      </c>
      <c r="J2262" s="378">
        <v>3</v>
      </c>
      <c r="K2262" s="381">
        <v>1936</v>
      </c>
      <c r="L2262" s="369">
        <f t="shared" ca="1" si="35"/>
        <v>88</v>
      </c>
      <c r="M2262" s="299" t="s">
        <v>20</v>
      </c>
      <c r="N2262" s="10" t="s">
        <v>28854</v>
      </c>
      <c r="O2262" s="389"/>
      <c r="P2262" s="386"/>
    </row>
    <row r="2263" spans="1:16" s="8" customFormat="1" ht="15" customHeight="1" x14ac:dyDescent="0.25">
      <c r="A2263" s="362" t="s">
        <v>27</v>
      </c>
      <c r="B2263" s="362" t="s">
        <v>22115</v>
      </c>
      <c r="C2263" s="340" t="s">
        <v>1287</v>
      </c>
      <c r="D2263" s="362" t="s">
        <v>1288</v>
      </c>
      <c r="E2263" s="362" t="s">
        <v>45</v>
      </c>
      <c r="F2263" s="364">
        <v>8236936</v>
      </c>
      <c r="G2263" s="363">
        <v>20082369369</v>
      </c>
      <c r="H2263" s="365">
        <v>18159</v>
      </c>
      <c r="I2263" s="388">
        <v>18</v>
      </c>
      <c r="J2263" s="378">
        <v>9</v>
      </c>
      <c r="K2263" s="381">
        <v>1949</v>
      </c>
      <c r="L2263" s="369">
        <f t="shared" ca="1" si="35"/>
        <v>74</v>
      </c>
      <c r="M2263" s="299" t="s">
        <v>20</v>
      </c>
      <c r="N2263" s="10" t="s">
        <v>40415</v>
      </c>
      <c r="O2263" s="389"/>
      <c r="P2263" s="386"/>
    </row>
    <row r="2264" spans="1:16" s="8" customFormat="1" ht="15" customHeight="1" x14ac:dyDescent="0.25">
      <c r="A2264" s="362" t="s">
        <v>27</v>
      </c>
      <c r="B2264" s="362" t="s">
        <v>22115</v>
      </c>
      <c r="C2264" s="340" t="s">
        <v>1289</v>
      </c>
      <c r="D2264" s="362" t="s">
        <v>1290</v>
      </c>
      <c r="E2264" s="362" t="s">
        <v>33</v>
      </c>
      <c r="F2264" s="364">
        <v>7837296</v>
      </c>
      <c r="G2264" s="363">
        <v>20078372967</v>
      </c>
      <c r="H2264" s="365">
        <v>18069</v>
      </c>
      <c r="I2264" s="388">
        <v>20</v>
      </c>
      <c r="J2264" s="378">
        <v>6</v>
      </c>
      <c r="K2264" s="381">
        <v>1949</v>
      </c>
      <c r="L2264" s="369">
        <f t="shared" ca="1" si="35"/>
        <v>74</v>
      </c>
      <c r="M2264" s="299" t="s">
        <v>20</v>
      </c>
      <c r="N2264" s="10" t="s">
        <v>40415</v>
      </c>
      <c r="O2264" s="389"/>
      <c r="P2264" s="386"/>
    </row>
    <row r="2265" spans="1:16" s="8" customFormat="1" ht="15" customHeight="1" x14ac:dyDescent="0.25">
      <c r="A2265" s="362" t="s">
        <v>27</v>
      </c>
      <c r="B2265" s="362" t="s">
        <v>22115</v>
      </c>
      <c r="C2265" s="340" t="s">
        <v>1291</v>
      </c>
      <c r="D2265" s="362" t="s">
        <v>1292</v>
      </c>
      <c r="E2265" s="362" t="s">
        <v>33</v>
      </c>
      <c r="F2265" s="364">
        <v>11005496</v>
      </c>
      <c r="G2265" s="363">
        <v>20110054964</v>
      </c>
      <c r="H2265" s="365">
        <v>19696</v>
      </c>
      <c r="I2265" s="388">
        <v>3</v>
      </c>
      <c r="J2265" s="378">
        <v>12</v>
      </c>
      <c r="K2265" s="381">
        <v>1953</v>
      </c>
      <c r="L2265" s="369">
        <f t="shared" ca="1" si="35"/>
        <v>70</v>
      </c>
      <c r="M2265" s="299" t="s">
        <v>20</v>
      </c>
      <c r="N2265" s="10" t="s">
        <v>40415</v>
      </c>
      <c r="O2265" s="389" t="s">
        <v>34634</v>
      </c>
      <c r="P2265" s="386">
        <v>32509</v>
      </c>
    </row>
    <row r="2266" spans="1:16" s="8" customFormat="1" ht="15" customHeight="1" x14ac:dyDescent="0.25">
      <c r="A2266" s="362" t="s">
        <v>27</v>
      </c>
      <c r="B2266" s="362" t="s">
        <v>22115</v>
      </c>
      <c r="C2266" s="340" t="s">
        <v>1293</v>
      </c>
      <c r="D2266" s="362" t="s">
        <v>1294</v>
      </c>
      <c r="E2266" s="362" t="s">
        <v>33</v>
      </c>
      <c r="F2266" s="364">
        <v>11690940</v>
      </c>
      <c r="G2266" s="363">
        <v>20116909406</v>
      </c>
      <c r="H2266" s="365">
        <v>19971</v>
      </c>
      <c r="I2266" s="388">
        <v>4</v>
      </c>
      <c r="J2266" s="378">
        <v>9</v>
      </c>
      <c r="K2266" s="381">
        <v>1954</v>
      </c>
      <c r="L2266" s="369">
        <f t="shared" ca="1" si="35"/>
        <v>69</v>
      </c>
      <c r="M2266" s="299" t="s">
        <v>20</v>
      </c>
      <c r="N2266" s="10" t="s">
        <v>40415</v>
      </c>
      <c r="O2266" s="389"/>
      <c r="P2266" s="386"/>
    </row>
    <row r="2267" spans="1:16" s="8" customFormat="1" ht="15" customHeight="1" x14ac:dyDescent="0.25">
      <c r="A2267" s="362" t="s">
        <v>27</v>
      </c>
      <c r="B2267" s="362" t="s">
        <v>22115</v>
      </c>
      <c r="C2267" s="340" t="s">
        <v>1295</v>
      </c>
      <c r="D2267" s="362" t="s">
        <v>1296</v>
      </c>
      <c r="E2267" s="362" t="s">
        <v>33</v>
      </c>
      <c r="F2267" s="364">
        <v>10230006</v>
      </c>
      <c r="G2267" s="363">
        <v>20102300069</v>
      </c>
      <c r="H2267" s="365">
        <v>18923</v>
      </c>
      <c r="I2267" s="388">
        <v>22</v>
      </c>
      <c r="J2267" s="378">
        <v>10</v>
      </c>
      <c r="K2267" s="381">
        <v>1951</v>
      </c>
      <c r="L2267" s="369">
        <f t="shared" ca="1" si="35"/>
        <v>72</v>
      </c>
      <c r="M2267" s="299" t="s">
        <v>20</v>
      </c>
      <c r="N2267" s="10" t="s">
        <v>40415</v>
      </c>
      <c r="O2267" s="389"/>
      <c r="P2267" s="386"/>
    </row>
    <row r="2268" spans="1:16" s="8" customFormat="1" ht="15" customHeight="1" x14ac:dyDescent="0.25">
      <c r="A2268" s="362" t="s">
        <v>33761</v>
      </c>
      <c r="B2268" s="362" t="s">
        <v>22115</v>
      </c>
      <c r="C2268" s="340" t="s">
        <v>1297</v>
      </c>
      <c r="D2268" s="362" t="s">
        <v>1298</v>
      </c>
      <c r="E2268" s="362" t="s">
        <v>45</v>
      </c>
      <c r="F2268" s="364">
        <v>7571819</v>
      </c>
      <c r="G2268" s="363">
        <v>20075718196</v>
      </c>
      <c r="H2268" s="365">
        <v>16045</v>
      </c>
      <c r="I2268" s="388">
        <v>5</v>
      </c>
      <c r="J2268" s="378">
        <v>12</v>
      </c>
      <c r="K2268" s="381">
        <v>1943</v>
      </c>
      <c r="L2268" s="369">
        <f t="shared" ca="1" si="35"/>
        <v>80</v>
      </c>
      <c r="M2268" s="299" t="s">
        <v>20</v>
      </c>
      <c r="N2268" s="10" t="s">
        <v>40415</v>
      </c>
      <c r="O2268" s="389"/>
      <c r="P2268" s="386"/>
    </row>
    <row r="2269" spans="1:16" s="8" customFormat="1" ht="15" customHeight="1" x14ac:dyDescent="0.25">
      <c r="A2269" s="362" t="s">
        <v>302</v>
      </c>
      <c r="B2269" s="362" t="s">
        <v>22115</v>
      </c>
      <c r="C2269" s="340" t="s">
        <v>1299</v>
      </c>
      <c r="D2269" s="362" t="s">
        <v>33524</v>
      </c>
      <c r="E2269" s="362" t="s">
        <v>45</v>
      </c>
      <c r="F2269" s="364">
        <v>6682673</v>
      </c>
      <c r="G2269" s="363">
        <v>27066826738</v>
      </c>
      <c r="H2269" s="365">
        <v>18728</v>
      </c>
      <c r="I2269" s="388">
        <v>10</v>
      </c>
      <c r="J2269" s="378">
        <v>4</v>
      </c>
      <c r="K2269" s="381">
        <v>1951</v>
      </c>
      <c r="L2269" s="369">
        <f t="shared" ca="1" si="35"/>
        <v>73</v>
      </c>
      <c r="M2269" s="299" t="s">
        <v>20</v>
      </c>
      <c r="N2269" s="10" t="s">
        <v>28854</v>
      </c>
      <c r="O2269" s="389"/>
      <c r="P2269" s="386"/>
    </row>
    <row r="2270" spans="1:16" s="8" customFormat="1" ht="15" customHeight="1" x14ac:dyDescent="0.25">
      <c r="A2270" s="362">
        <v>10</v>
      </c>
      <c r="B2270" s="362" t="s">
        <v>22115</v>
      </c>
      <c r="C2270" s="340" t="s">
        <v>1304</v>
      </c>
      <c r="D2270" s="362" t="s">
        <v>1305</v>
      </c>
      <c r="E2270" s="362" t="s">
        <v>30</v>
      </c>
      <c r="F2270" s="364">
        <v>10882687</v>
      </c>
      <c r="G2270" s="363">
        <v>20108826879</v>
      </c>
      <c r="H2270" s="365">
        <v>19569</v>
      </c>
      <c r="I2270" s="388">
        <v>29</v>
      </c>
      <c r="J2270" s="378">
        <v>7</v>
      </c>
      <c r="K2270" s="381">
        <v>1953</v>
      </c>
      <c r="L2270" s="369">
        <f t="shared" ca="1" si="35"/>
        <v>70</v>
      </c>
      <c r="M2270" s="299" t="s">
        <v>20</v>
      </c>
      <c r="N2270" s="10" t="s">
        <v>40415</v>
      </c>
      <c r="O2270" s="389"/>
      <c r="P2270" s="386"/>
    </row>
    <row r="2271" spans="1:16" s="8" customFormat="1" ht="15" customHeight="1" x14ac:dyDescent="0.25">
      <c r="A2271" s="362" t="s">
        <v>302</v>
      </c>
      <c r="B2271" s="362" t="s">
        <v>22115</v>
      </c>
      <c r="C2271" s="340" t="s">
        <v>36095</v>
      </c>
      <c r="D2271" s="362" t="s">
        <v>36096</v>
      </c>
      <c r="E2271" s="362" t="s">
        <v>45</v>
      </c>
      <c r="F2271" s="364">
        <v>3292968</v>
      </c>
      <c r="G2271" s="363">
        <v>27032929686</v>
      </c>
      <c r="H2271" s="365">
        <v>13627</v>
      </c>
      <c r="I2271" s="388">
        <v>22</v>
      </c>
      <c r="J2271" s="378">
        <v>4</v>
      </c>
      <c r="K2271" s="381">
        <v>1937</v>
      </c>
      <c r="L2271" s="369">
        <f t="shared" ca="1" si="35"/>
        <v>87</v>
      </c>
      <c r="M2271" s="299" t="s">
        <v>20</v>
      </c>
      <c r="N2271" s="10" t="s">
        <v>28854</v>
      </c>
      <c r="O2271" s="389"/>
      <c r="P2271" s="386"/>
    </row>
    <row r="2272" spans="1:16" s="8" customFormat="1" ht="15" customHeight="1" x14ac:dyDescent="0.25">
      <c r="A2272" s="362" t="s">
        <v>33761</v>
      </c>
      <c r="B2272" s="362" t="s">
        <v>22115</v>
      </c>
      <c r="C2272" s="340" t="s">
        <v>1306</v>
      </c>
      <c r="D2272" s="362" t="s">
        <v>1307</v>
      </c>
      <c r="E2272" s="362" t="s">
        <v>99</v>
      </c>
      <c r="F2272" s="364">
        <v>7576035</v>
      </c>
      <c r="G2272" s="363">
        <v>20075760354</v>
      </c>
      <c r="H2272" s="365">
        <v>16765</v>
      </c>
      <c r="I2272" s="388">
        <v>24</v>
      </c>
      <c r="J2272" s="378">
        <v>11</v>
      </c>
      <c r="K2272" s="381">
        <v>1945</v>
      </c>
      <c r="L2272" s="369">
        <f t="shared" ca="1" si="35"/>
        <v>78</v>
      </c>
      <c r="M2272" s="299" t="s">
        <v>20</v>
      </c>
      <c r="N2272" s="10" t="s">
        <v>40415</v>
      </c>
      <c r="O2272" s="389"/>
      <c r="P2272" s="386"/>
    </row>
    <row r="2273" spans="1:16" s="8" customFormat="1" ht="15" customHeight="1" x14ac:dyDescent="0.25">
      <c r="A2273" s="362" t="s">
        <v>27</v>
      </c>
      <c r="B2273" s="362" t="s">
        <v>22115</v>
      </c>
      <c r="C2273" s="340" t="s">
        <v>1308</v>
      </c>
      <c r="D2273" s="362" t="s">
        <v>1309</v>
      </c>
      <c r="E2273" s="362" t="s">
        <v>45</v>
      </c>
      <c r="F2273" s="364">
        <v>10425519</v>
      </c>
      <c r="G2273" s="363">
        <v>27104255197</v>
      </c>
      <c r="H2273" s="365">
        <v>19197</v>
      </c>
      <c r="I2273" s="388">
        <v>22</v>
      </c>
      <c r="J2273" s="378">
        <v>7</v>
      </c>
      <c r="K2273" s="381">
        <v>1952</v>
      </c>
      <c r="L2273" s="369">
        <f t="shared" ca="1" si="35"/>
        <v>71</v>
      </c>
      <c r="M2273" s="299" t="s">
        <v>20</v>
      </c>
      <c r="N2273" s="10" t="s">
        <v>28854</v>
      </c>
      <c r="O2273" s="389"/>
      <c r="P2273" s="386"/>
    </row>
    <row r="2274" spans="1:16" s="8" customFormat="1" ht="15" customHeight="1" x14ac:dyDescent="0.25">
      <c r="A2274" s="362" t="s">
        <v>46</v>
      </c>
      <c r="B2274" s="362" t="s">
        <v>22115</v>
      </c>
      <c r="C2274" s="340" t="s">
        <v>1310</v>
      </c>
      <c r="D2274" s="362" t="s">
        <v>1311</v>
      </c>
      <c r="E2274" s="362" t="s">
        <v>124</v>
      </c>
      <c r="F2274" s="364">
        <v>4891721</v>
      </c>
      <c r="G2274" s="363">
        <v>20048917217</v>
      </c>
      <c r="H2274" s="365">
        <v>14782</v>
      </c>
      <c r="I2274" s="388">
        <v>20</v>
      </c>
      <c r="J2274" s="378">
        <v>6</v>
      </c>
      <c r="K2274" s="381">
        <v>1940</v>
      </c>
      <c r="L2274" s="369">
        <f t="shared" ca="1" si="35"/>
        <v>83</v>
      </c>
      <c r="M2274" s="299" t="s">
        <v>20</v>
      </c>
      <c r="N2274" s="10" t="s">
        <v>40415</v>
      </c>
      <c r="O2274" s="389"/>
      <c r="P2274" s="386"/>
    </row>
    <row r="2275" spans="1:16" s="8" customFormat="1" ht="15" customHeight="1" x14ac:dyDescent="0.25">
      <c r="A2275" s="362" t="s">
        <v>33761</v>
      </c>
      <c r="B2275" s="362" t="s">
        <v>22115</v>
      </c>
      <c r="C2275" s="340" t="s">
        <v>1312</v>
      </c>
      <c r="D2275" s="362" t="s">
        <v>1313</v>
      </c>
      <c r="E2275" s="362" t="s">
        <v>99</v>
      </c>
      <c r="F2275" s="364">
        <v>7565728</v>
      </c>
      <c r="G2275" s="363">
        <v>20075657286</v>
      </c>
      <c r="H2275" s="365">
        <v>15171</v>
      </c>
      <c r="I2275" s="388">
        <v>14</v>
      </c>
      <c r="J2275" s="378">
        <v>7</v>
      </c>
      <c r="K2275" s="381">
        <v>1941</v>
      </c>
      <c r="L2275" s="369">
        <f t="shared" ca="1" si="35"/>
        <v>82</v>
      </c>
      <c r="M2275" s="299" t="s">
        <v>20</v>
      </c>
      <c r="N2275" s="10" t="s">
        <v>40415</v>
      </c>
      <c r="O2275" s="389"/>
      <c r="P2275" s="386"/>
    </row>
    <row r="2276" spans="1:16" s="8" customFormat="1" ht="15" customHeight="1" x14ac:dyDescent="0.25">
      <c r="A2276" s="362" t="s">
        <v>252</v>
      </c>
      <c r="B2276" s="362" t="s">
        <v>22115</v>
      </c>
      <c r="C2276" s="340" t="s">
        <v>1314</v>
      </c>
      <c r="D2276" s="362" t="s">
        <v>1315</v>
      </c>
      <c r="E2276" s="362" t="s">
        <v>124</v>
      </c>
      <c r="F2276" s="364">
        <v>7896436</v>
      </c>
      <c r="G2276" s="363">
        <v>20078964368</v>
      </c>
      <c r="H2276" s="365">
        <v>15614</v>
      </c>
      <c r="I2276" s="388">
        <v>30</v>
      </c>
      <c r="J2276" s="378">
        <v>9</v>
      </c>
      <c r="K2276" s="381">
        <v>1942</v>
      </c>
      <c r="L2276" s="369">
        <f t="shared" ca="1" si="35"/>
        <v>81</v>
      </c>
      <c r="M2276" s="299" t="s">
        <v>20</v>
      </c>
      <c r="N2276" s="10" t="s">
        <v>40415</v>
      </c>
      <c r="O2276" s="389"/>
      <c r="P2276" s="386"/>
    </row>
    <row r="2277" spans="1:16" s="8" customFormat="1" ht="15" customHeight="1" x14ac:dyDescent="0.25">
      <c r="A2277" s="362" t="s">
        <v>27</v>
      </c>
      <c r="B2277" s="362" t="s">
        <v>22115</v>
      </c>
      <c r="C2277" s="340" t="s">
        <v>1316</v>
      </c>
      <c r="D2277" s="362" t="s">
        <v>1317</v>
      </c>
      <c r="E2277" s="362" t="s">
        <v>45</v>
      </c>
      <c r="F2277" s="364">
        <v>4717997</v>
      </c>
      <c r="G2277" s="363">
        <v>27047179977</v>
      </c>
      <c r="H2277" s="365">
        <v>16265</v>
      </c>
      <c r="I2277" s="388">
        <v>12</v>
      </c>
      <c r="J2277" s="378">
        <v>7</v>
      </c>
      <c r="K2277" s="381">
        <v>1944</v>
      </c>
      <c r="L2277" s="369">
        <f t="shared" ca="1" si="35"/>
        <v>79</v>
      </c>
      <c r="M2277" s="299" t="s">
        <v>20</v>
      </c>
      <c r="N2277" s="10" t="s">
        <v>28854</v>
      </c>
      <c r="O2277" s="389"/>
      <c r="P2277" s="386"/>
    </row>
    <row r="2278" spans="1:16" s="8" customFormat="1" ht="15" customHeight="1" x14ac:dyDescent="0.25">
      <c r="A2278" s="362" t="s">
        <v>27</v>
      </c>
      <c r="B2278" s="362" t="s">
        <v>22115</v>
      </c>
      <c r="C2278" s="340" t="s">
        <v>1318</v>
      </c>
      <c r="D2278" s="362" t="s">
        <v>1319</v>
      </c>
      <c r="E2278" s="362" t="s">
        <v>33</v>
      </c>
      <c r="F2278" s="364">
        <v>5667392</v>
      </c>
      <c r="G2278" s="363">
        <v>27056673925</v>
      </c>
      <c r="H2278" s="365">
        <v>17673</v>
      </c>
      <c r="I2278" s="388">
        <v>20</v>
      </c>
      <c r="J2278" s="378">
        <v>5</v>
      </c>
      <c r="K2278" s="381">
        <v>1948</v>
      </c>
      <c r="L2278" s="369">
        <f t="shared" ca="1" si="35"/>
        <v>75</v>
      </c>
      <c r="M2278" s="299" t="s">
        <v>20</v>
      </c>
      <c r="N2278" s="10" t="s">
        <v>28854</v>
      </c>
      <c r="O2278" s="389"/>
      <c r="P2278" s="386"/>
    </row>
    <row r="2279" spans="1:16" s="8" customFormat="1" ht="15" customHeight="1" x14ac:dyDescent="0.25">
      <c r="A2279" s="362" t="s">
        <v>27</v>
      </c>
      <c r="B2279" s="362" t="s">
        <v>22115</v>
      </c>
      <c r="C2279" s="340" t="s">
        <v>1322</v>
      </c>
      <c r="D2279" s="362" t="s">
        <v>1323</v>
      </c>
      <c r="E2279" s="362" t="s">
        <v>55</v>
      </c>
      <c r="F2279" s="364">
        <v>4581765</v>
      </c>
      <c r="G2279" s="363">
        <v>20045817653</v>
      </c>
      <c r="H2279" s="365">
        <v>15172</v>
      </c>
      <c r="I2279" s="388">
        <v>15</v>
      </c>
      <c r="J2279" s="378">
        <v>7</v>
      </c>
      <c r="K2279" s="381">
        <v>1941</v>
      </c>
      <c r="L2279" s="369">
        <f t="shared" ca="1" si="35"/>
        <v>82</v>
      </c>
      <c r="M2279" s="299" t="s">
        <v>20</v>
      </c>
      <c r="N2279" s="10" t="s">
        <v>40415</v>
      </c>
      <c r="O2279" s="389"/>
      <c r="P2279" s="386"/>
    </row>
    <row r="2280" spans="1:16" s="8" customFormat="1" ht="15" customHeight="1" x14ac:dyDescent="0.25">
      <c r="A2280" s="362" t="s">
        <v>36</v>
      </c>
      <c r="B2280" s="362" t="s">
        <v>22115</v>
      </c>
      <c r="C2280" s="340" t="s">
        <v>1324</v>
      </c>
      <c r="D2280" s="362" t="s">
        <v>1325</v>
      </c>
      <c r="E2280" s="362" t="s">
        <v>45</v>
      </c>
      <c r="F2280" s="364">
        <v>8010226</v>
      </c>
      <c r="G2280" s="363">
        <v>20080102268</v>
      </c>
      <c r="H2280" s="365">
        <v>18380</v>
      </c>
      <c r="I2280" s="388">
        <v>27</v>
      </c>
      <c r="J2280" s="378">
        <v>4</v>
      </c>
      <c r="K2280" s="381">
        <v>1950</v>
      </c>
      <c r="L2280" s="369">
        <f t="shared" ca="1" si="35"/>
        <v>73</v>
      </c>
      <c r="M2280" s="299" t="s">
        <v>20</v>
      </c>
      <c r="N2280" s="10" t="s">
        <v>40415</v>
      </c>
      <c r="O2280" s="389"/>
      <c r="P2280" s="386"/>
    </row>
    <row r="2281" spans="1:16" s="8" customFormat="1" ht="15" customHeight="1" x14ac:dyDescent="0.25">
      <c r="A2281" s="362" t="s">
        <v>27</v>
      </c>
      <c r="B2281" s="362" t="s">
        <v>22115</v>
      </c>
      <c r="C2281" s="340" t="s">
        <v>1326</v>
      </c>
      <c r="D2281" s="362" t="s">
        <v>1327</v>
      </c>
      <c r="E2281" s="362" t="s">
        <v>1328</v>
      </c>
      <c r="F2281" s="364">
        <v>4568207</v>
      </c>
      <c r="G2281" s="363">
        <v>27045682078</v>
      </c>
      <c r="H2281" s="365">
        <v>15766</v>
      </c>
      <c r="I2281" s="388">
        <v>1</v>
      </c>
      <c r="J2281" s="378">
        <v>3</v>
      </c>
      <c r="K2281" s="381">
        <v>1943</v>
      </c>
      <c r="L2281" s="369">
        <f t="shared" ca="1" si="35"/>
        <v>81</v>
      </c>
      <c r="M2281" s="299" t="s">
        <v>20</v>
      </c>
      <c r="N2281" s="10" t="s">
        <v>28854</v>
      </c>
      <c r="O2281" s="389"/>
      <c r="P2281" s="386"/>
    </row>
    <row r="2282" spans="1:16" s="8" customFormat="1" ht="15" customHeight="1" x14ac:dyDescent="0.25">
      <c r="A2282" s="362" t="s">
        <v>59</v>
      </c>
      <c r="B2282" s="362" t="s">
        <v>22115</v>
      </c>
      <c r="C2282" s="340" t="s">
        <v>1329</v>
      </c>
      <c r="D2282" s="362" t="s">
        <v>1330</v>
      </c>
      <c r="E2282" s="362" t="s">
        <v>55</v>
      </c>
      <c r="F2282" s="364">
        <v>7534881</v>
      </c>
      <c r="G2282" s="363">
        <v>23075348819</v>
      </c>
      <c r="H2282" s="365">
        <v>15022</v>
      </c>
      <c r="I2282" s="388">
        <v>15</v>
      </c>
      <c r="J2282" s="378">
        <v>2</v>
      </c>
      <c r="K2282" s="381">
        <v>1941</v>
      </c>
      <c r="L2282" s="369">
        <f t="shared" ca="1" si="35"/>
        <v>83</v>
      </c>
      <c r="M2282" s="299" t="s">
        <v>20</v>
      </c>
      <c r="N2282" s="10" t="s">
        <v>40415</v>
      </c>
      <c r="O2282" s="389"/>
      <c r="P2282" s="386"/>
    </row>
    <row r="2283" spans="1:16" s="8" customFormat="1" ht="15" customHeight="1" x14ac:dyDescent="0.25">
      <c r="A2283" s="362" t="s">
        <v>27</v>
      </c>
      <c r="B2283" s="362" t="s">
        <v>22115</v>
      </c>
      <c r="C2283" s="340" t="s">
        <v>1331</v>
      </c>
      <c r="D2283" s="362" t="s">
        <v>1332</v>
      </c>
      <c r="E2283" s="362" t="s">
        <v>99</v>
      </c>
      <c r="F2283" s="364">
        <v>5289897</v>
      </c>
      <c r="G2283" s="363">
        <v>27052898973</v>
      </c>
      <c r="H2283" s="365">
        <v>16749</v>
      </c>
      <c r="I2283" s="388">
        <v>8</v>
      </c>
      <c r="J2283" s="378">
        <v>11</v>
      </c>
      <c r="K2283" s="381">
        <v>1945</v>
      </c>
      <c r="L2283" s="369">
        <f t="shared" ca="1" si="35"/>
        <v>78</v>
      </c>
      <c r="M2283" s="299" t="s">
        <v>20</v>
      </c>
      <c r="N2283" s="10" t="s">
        <v>28854</v>
      </c>
      <c r="O2283" s="389"/>
      <c r="P2283" s="386"/>
    </row>
    <row r="2284" spans="1:16" s="8" customFormat="1" ht="15" customHeight="1" x14ac:dyDescent="0.25">
      <c r="A2284" s="362" t="s">
        <v>27</v>
      </c>
      <c r="B2284" s="362" t="s">
        <v>22115</v>
      </c>
      <c r="C2284" s="340" t="s">
        <v>1333</v>
      </c>
      <c r="D2284" s="362" t="s">
        <v>1334</v>
      </c>
      <c r="E2284" s="362" t="s">
        <v>45</v>
      </c>
      <c r="F2284" s="364">
        <v>4275918</v>
      </c>
      <c r="G2284" s="363">
        <v>20042759180</v>
      </c>
      <c r="H2284" s="365">
        <v>14203</v>
      </c>
      <c r="I2284" s="388">
        <v>19</v>
      </c>
      <c r="J2284" s="378">
        <v>11</v>
      </c>
      <c r="K2284" s="381">
        <v>1938</v>
      </c>
      <c r="L2284" s="369">
        <f t="shared" ca="1" si="35"/>
        <v>85</v>
      </c>
      <c r="M2284" s="299" t="s">
        <v>20</v>
      </c>
      <c r="N2284" s="10" t="s">
        <v>40415</v>
      </c>
      <c r="O2284" s="389"/>
      <c r="P2284" s="386"/>
    </row>
    <row r="2285" spans="1:16" s="8" customFormat="1" ht="15" customHeight="1" x14ac:dyDescent="0.25">
      <c r="A2285" s="362" t="s">
        <v>27</v>
      </c>
      <c r="B2285" s="362" t="s">
        <v>22115</v>
      </c>
      <c r="C2285" s="340" t="s">
        <v>1335</v>
      </c>
      <c r="D2285" s="362" t="s">
        <v>1336</v>
      </c>
      <c r="E2285" s="362" t="s">
        <v>45</v>
      </c>
      <c r="F2285" s="364">
        <v>4929069</v>
      </c>
      <c r="G2285" s="363">
        <v>20049290692</v>
      </c>
      <c r="H2285" s="365">
        <v>16853</v>
      </c>
      <c r="I2285" s="388">
        <v>20</v>
      </c>
      <c r="J2285" s="378">
        <v>2</v>
      </c>
      <c r="K2285" s="381">
        <v>1946</v>
      </c>
      <c r="L2285" s="369">
        <f t="shared" ca="1" si="35"/>
        <v>78</v>
      </c>
      <c r="M2285" s="299" t="s">
        <v>20</v>
      </c>
      <c r="N2285" s="10" t="s">
        <v>40415</v>
      </c>
      <c r="O2285" s="389"/>
      <c r="P2285" s="386"/>
    </row>
    <row r="2286" spans="1:16" s="8" customFormat="1" ht="15" customHeight="1" x14ac:dyDescent="0.25">
      <c r="A2286" s="362" t="s">
        <v>27</v>
      </c>
      <c r="B2286" s="362" t="s">
        <v>22115</v>
      </c>
      <c r="C2286" s="340" t="s">
        <v>1337</v>
      </c>
      <c r="D2286" s="362" t="s">
        <v>1338</v>
      </c>
      <c r="E2286" s="362" t="s">
        <v>45</v>
      </c>
      <c r="F2286" s="364">
        <v>8544396</v>
      </c>
      <c r="G2286" s="363">
        <v>20085443969</v>
      </c>
      <c r="H2286" s="365">
        <v>17442</v>
      </c>
      <c r="I2286" s="388">
        <v>2</v>
      </c>
      <c r="J2286" s="378">
        <v>10</v>
      </c>
      <c r="K2286" s="381">
        <v>1947</v>
      </c>
      <c r="L2286" s="369">
        <f t="shared" ca="1" si="35"/>
        <v>76</v>
      </c>
      <c r="M2286" s="299" t="s">
        <v>20</v>
      </c>
      <c r="N2286" s="10" t="s">
        <v>40415</v>
      </c>
      <c r="O2286" s="389"/>
      <c r="P2286" s="386"/>
    </row>
    <row r="2287" spans="1:16" s="8" customFormat="1" ht="15" customHeight="1" x14ac:dyDescent="0.25">
      <c r="A2287" s="362" t="s">
        <v>46</v>
      </c>
      <c r="B2287" s="362" t="s">
        <v>22115</v>
      </c>
      <c r="C2287" s="340" t="s">
        <v>1339</v>
      </c>
      <c r="D2287" s="362" t="s">
        <v>1340</v>
      </c>
      <c r="E2287" s="362" t="s">
        <v>30</v>
      </c>
      <c r="F2287" s="364">
        <v>11812219</v>
      </c>
      <c r="G2287" s="363">
        <v>20118122195</v>
      </c>
      <c r="H2287" s="365">
        <v>20400</v>
      </c>
      <c r="I2287" s="388">
        <v>7</v>
      </c>
      <c r="J2287" s="378">
        <v>11</v>
      </c>
      <c r="K2287" s="381">
        <v>1955</v>
      </c>
      <c r="L2287" s="369">
        <f t="shared" ca="1" si="35"/>
        <v>68</v>
      </c>
      <c r="M2287" s="299" t="s">
        <v>20</v>
      </c>
      <c r="N2287" s="10" t="s">
        <v>40415</v>
      </c>
      <c r="O2287" s="389"/>
      <c r="P2287" s="386"/>
    </row>
    <row r="2288" spans="1:16" s="8" customFormat="1" ht="15" customHeight="1" x14ac:dyDescent="0.25">
      <c r="A2288" s="362" t="s">
        <v>27</v>
      </c>
      <c r="B2288" s="362" t="s">
        <v>22115</v>
      </c>
      <c r="C2288" s="340" t="s">
        <v>1341</v>
      </c>
      <c r="D2288" s="362" t="s">
        <v>1342</v>
      </c>
      <c r="E2288" s="362" t="s">
        <v>33</v>
      </c>
      <c r="F2288" s="364">
        <v>10428766</v>
      </c>
      <c r="G2288" s="363">
        <v>27104287668</v>
      </c>
      <c r="H2288" s="365">
        <v>19251</v>
      </c>
      <c r="I2288" s="388">
        <v>14</v>
      </c>
      <c r="J2288" s="378">
        <v>9</v>
      </c>
      <c r="K2288" s="381">
        <v>1952</v>
      </c>
      <c r="L2288" s="369">
        <f t="shared" ca="1" si="35"/>
        <v>71</v>
      </c>
      <c r="M2288" s="299" t="s">
        <v>20</v>
      </c>
      <c r="N2288" s="10" t="s">
        <v>28854</v>
      </c>
      <c r="O2288" s="389"/>
      <c r="P2288" s="386"/>
    </row>
    <row r="2289" spans="1:16" s="8" customFormat="1" ht="15" customHeight="1" x14ac:dyDescent="0.25">
      <c r="A2289" s="362" t="s">
        <v>172</v>
      </c>
      <c r="B2289" s="362" t="s">
        <v>22115</v>
      </c>
      <c r="C2289" s="340" t="s">
        <v>1343</v>
      </c>
      <c r="D2289" s="362" t="s">
        <v>1344</v>
      </c>
      <c r="E2289" s="362" t="s">
        <v>45</v>
      </c>
      <c r="F2289" s="364">
        <v>8210956</v>
      </c>
      <c r="G2289" s="363">
        <v>20082109561</v>
      </c>
      <c r="H2289" s="365" t="s">
        <v>29925</v>
      </c>
      <c r="I2289" s="388">
        <v>7</v>
      </c>
      <c r="J2289" s="378">
        <v>7</v>
      </c>
      <c r="K2289" s="381">
        <v>1946</v>
      </c>
      <c r="L2289" s="369">
        <f t="shared" ca="1" si="35"/>
        <v>77</v>
      </c>
      <c r="M2289" s="299" t="s">
        <v>20</v>
      </c>
      <c r="N2289" s="10" t="s">
        <v>40415</v>
      </c>
      <c r="O2289" s="389"/>
      <c r="P2289" s="386"/>
    </row>
    <row r="2290" spans="1:16" s="8" customFormat="1" ht="15" customHeight="1" x14ac:dyDescent="0.25">
      <c r="A2290" s="362" t="s">
        <v>179</v>
      </c>
      <c r="B2290" s="362" t="s">
        <v>22115</v>
      </c>
      <c r="C2290" s="340" t="s">
        <v>1345</v>
      </c>
      <c r="D2290" s="362" t="s">
        <v>1346</v>
      </c>
      <c r="E2290" s="362" t="s">
        <v>45</v>
      </c>
      <c r="F2290" s="364">
        <v>10002903</v>
      </c>
      <c r="G2290" s="363">
        <v>20100029031</v>
      </c>
      <c r="H2290" s="365">
        <v>18970</v>
      </c>
      <c r="I2290" s="388">
        <v>8</v>
      </c>
      <c r="J2290" s="378">
        <v>12</v>
      </c>
      <c r="K2290" s="381">
        <v>1951</v>
      </c>
      <c r="L2290" s="369">
        <f t="shared" ca="1" si="35"/>
        <v>72</v>
      </c>
      <c r="M2290" s="299" t="s">
        <v>20</v>
      </c>
      <c r="N2290" s="10" t="s">
        <v>40415</v>
      </c>
      <c r="O2290" s="389"/>
      <c r="P2290" s="386"/>
    </row>
    <row r="2291" spans="1:16" s="8" customFormat="1" ht="15" customHeight="1" x14ac:dyDescent="0.25">
      <c r="A2291" s="362" t="s">
        <v>36</v>
      </c>
      <c r="B2291" s="362" t="s">
        <v>22115</v>
      </c>
      <c r="C2291" s="340" t="s">
        <v>1347</v>
      </c>
      <c r="D2291" s="362" t="s">
        <v>1348</v>
      </c>
      <c r="E2291" s="362" t="s">
        <v>124</v>
      </c>
      <c r="F2291" s="364">
        <v>7357633</v>
      </c>
      <c r="G2291" s="363">
        <v>20073576335</v>
      </c>
      <c r="H2291" s="365">
        <v>15098</v>
      </c>
      <c r="I2291" s="388">
        <v>2</v>
      </c>
      <c r="J2291" s="378">
        <v>5</v>
      </c>
      <c r="K2291" s="381">
        <v>1941</v>
      </c>
      <c r="L2291" s="369">
        <f t="shared" ca="1" si="35"/>
        <v>82</v>
      </c>
      <c r="M2291" s="299" t="s">
        <v>20</v>
      </c>
      <c r="N2291" s="10" t="s">
        <v>40415</v>
      </c>
      <c r="O2291" s="389"/>
      <c r="P2291" s="386"/>
    </row>
    <row r="2292" spans="1:16" s="8" customFormat="1" ht="15" customHeight="1" x14ac:dyDescent="0.25">
      <c r="A2292" s="362" t="s">
        <v>27</v>
      </c>
      <c r="B2292" s="362" t="s">
        <v>22115</v>
      </c>
      <c r="C2292" s="340" t="s">
        <v>1349</v>
      </c>
      <c r="D2292" s="362" t="s">
        <v>1350</v>
      </c>
      <c r="E2292" s="362" t="s">
        <v>99</v>
      </c>
      <c r="F2292" s="364">
        <v>7532140</v>
      </c>
      <c r="G2292" s="363">
        <v>20075321407</v>
      </c>
      <c r="H2292" s="365">
        <v>14727</v>
      </c>
      <c r="I2292" s="388">
        <v>26</v>
      </c>
      <c r="J2292" s="378">
        <v>4</v>
      </c>
      <c r="K2292" s="381">
        <v>1940</v>
      </c>
      <c r="L2292" s="369">
        <f t="shared" ca="1" si="35"/>
        <v>83</v>
      </c>
      <c r="M2292" s="299" t="s">
        <v>20</v>
      </c>
      <c r="N2292" s="10" t="s">
        <v>40415</v>
      </c>
      <c r="O2292" s="389"/>
      <c r="P2292" s="386"/>
    </row>
    <row r="2293" spans="1:16" s="8" customFormat="1" ht="15" customHeight="1" x14ac:dyDescent="0.25">
      <c r="A2293" s="362" t="s">
        <v>27</v>
      </c>
      <c r="B2293" s="362" t="s">
        <v>22115</v>
      </c>
      <c r="C2293" s="340" t="s">
        <v>1351</v>
      </c>
      <c r="D2293" s="362" t="s">
        <v>1352</v>
      </c>
      <c r="E2293" s="362" t="s">
        <v>33</v>
      </c>
      <c r="F2293" s="364">
        <v>8631623</v>
      </c>
      <c r="G2293" s="363">
        <v>20086316235</v>
      </c>
      <c r="H2293" s="365">
        <v>18795</v>
      </c>
      <c r="I2293" s="388">
        <v>16</v>
      </c>
      <c r="J2293" s="378">
        <v>6</v>
      </c>
      <c r="K2293" s="381">
        <v>1951</v>
      </c>
      <c r="L2293" s="369">
        <f t="shared" ca="1" si="35"/>
        <v>72</v>
      </c>
      <c r="M2293" s="299" t="s">
        <v>20</v>
      </c>
      <c r="N2293" s="10" t="s">
        <v>40415</v>
      </c>
      <c r="O2293" s="389"/>
      <c r="P2293" s="386"/>
    </row>
    <row r="2294" spans="1:16" s="8" customFormat="1" ht="15" customHeight="1" x14ac:dyDescent="0.25">
      <c r="A2294" s="362" t="s">
        <v>27</v>
      </c>
      <c r="B2294" s="362" t="s">
        <v>22115</v>
      </c>
      <c r="C2294" s="340" t="s">
        <v>1353</v>
      </c>
      <c r="D2294" s="362" t="s">
        <v>1354</v>
      </c>
      <c r="E2294" s="362" t="s">
        <v>33</v>
      </c>
      <c r="F2294" s="364">
        <v>5655778</v>
      </c>
      <c r="G2294" s="363">
        <v>23056557784</v>
      </c>
      <c r="H2294" s="365">
        <v>17334</v>
      </c>
      <c r="I2294" s="388">
        <v>16</v>
      </c>
      <c r="J2294" s="378">
        <v>6</v>
      </c>
      <c r="K2294" s="381">
        <v>1947</v>
      </c>
      <c r="L2294" s="369">
        <f t="shared" ca="1" si="35"/>
        <v>76</v>
      </c>
      <c r="M2294" s="299" t="s">
        <v>20</v>
      </c>
      <c r="N2294" s="10" t="s">
        <v>28854</v>
      </c>
      <c r="O2294" s="389"/>
      <c r="P2294" s="386"/>
    </row>
    <row r="2295" spans="1:16" s="8" customFormat="1" ht="15" customHeight="1" x14ac:dyDescent="0.25">
      <c r="A2295" s="362" t="s">
        <v>74</v>
      </c>
      <c r="B2295" s="362" t="s">
        <v>22115</v>
      </c>
      <c r="C2295" s="340" t="s">
        <v>1358</v>
      </c>
      <c r="D2295" s="362" t="s">
        <v>1359</v>
      </c>
      <c r="E2295" s="362" t="s">
        <v>99</v>
      </c>
      <c r="F2295" s="364">
        <v>7399763</v>
      </c>
      <c r="G2295" s="363">
        <v>20073997632</v>
      </c>
      <c r="H2295" s="365">
        <v>16454</v>
      </c>
      <c r="I2295" s="388">
        <v>17</v>
      </c>
      <c r="J2295" s="378">
        <v>1</v>
      </c>
      <c r="K2295" s="381">
        <v>1945</v>
      </c>
      <c r="L2295" s="369">
        <f t="shared" ca="1" si="35"/>
        <v>79</v>
      </c>
      <c r="M2295" s="299" t="s">
        <v>20</v>
      </c>
      <c r="N2295" s="10" t="s">
        <v>40415</v>
      </c>
      <c r="O2295" s="389"/>
      <c r="P2295" s="386"/>
    </row>
    <row r="2296" spans="1:16" s="8" customFormat="1" ht="15" customHeight="1" x14ac:dyDescent="0.25">
      <c r="A2296" s="362" t="s">
        <v>46</v>
      </c>
      <c r="B2296" s="362" t="s">
        <v>22115</v>
      </c>
      <c r="C2296" s="340" t="s">
        <v>1360</v>
      </c>
      <c r="D2296" s="362" t="s">
        <v>1361</v>
      </c>
      <c r="E2296" s="362" t="s">
        <v>45</v>
      </c>
      <c r="F2296" s="364">
        <v>4913270</v>
      </c>
      <c r="G2296" s="363">
        <v>20049132701</v>
      </c>
      <c r="H2296" s="365">
        <v>14025</v>
      </c>
      <c r="I2296" s="388">
        <v>25</v>
      </c>
      <c r="J2296" s="378">
        <v>5</v>
      </c>
      <c r="K2296" s="381">
        <v>1938</v>
      </c>
      <c r="L2296" s="369">
        <f t="shared" ca="1" si="35"/>
        <v>85</v>
      </c>
      <c r="M2296" s="299" t="s">
        <v>20</v>
      </c>
      <c r="N2296" s="10" t="s">
        <v>40415</v>
      </c>
      <c r="O2296" s="389"/>
      <c r="P2296" s="386"/>
    </row>
    <row r="2297" spans="1:16" s="8" customFormat="1" ht="15" customHeight="1" x14ac:dyDescent="0.25">
      <c r="A2297" s="362" t="s">
        <v>627</v>
      </c>
      <c r="B2297" s="362" t="s">
        <v>22115</v>
      </c>
      <c r="C2297" s="340" t="s">
        <v>1362</v>
      </c>
      <c r="D2297" s="362" t="s">
        <v>1363</v>
      </c>
      <c r="E2297" s="362" t="s">
        <v>33</v>
      </c>
      <c r="F2297" s="364">
        <v>7361188</v>
      </c>
      <c r="G2297" s="363">
        <v>20073611882</v>
      </c>
      <c r="H2297" s="365">
        <v>15989</v>
      </c>
      <c r="I2297" s="388">
        <v>10</v>
      </c>
      <c r="J2297" s="378">
        <v>10</v>
      </c>
      <c r="K2297" s="381">
        <v>1943</v>
      </c>
      <c r="L2297" s="369">
        <f t="shared" ca="1" si="35"/>
        <v>80</v>
      </c>
      <c r="M2297" s="299" t="s">
        <v>20</v>
      </c>
      <c r="N2297" s="10" t="s">
        <v>40415</v>
      </c>
      <c r="O2297" s="389"/>
      <c r="P2297" s="386"/>
    </row>
    <row r="2298" spans="1:16" s="8" customFormat="1" ht="15" customHeight="1" x14ac:dyDescent="0.25">
      <c r="A2298" s="362" t="s">
        <v>172</v>
      </c>
      <c r="B2298" s="362" t="s">
        <v>22115</v>
      </c>
      <c r="C2298" s="340" t="s">
        <v>1364</v>
      </c>
      <c r="D2298" s="362" t="s">
        <v>1365</v>
      </c>
      <c r="E2298" s="362" t="s">
        <v>45</v>
      </c>
      <c r="F2298" s="364">
        <v>11223640</v>
      </c>
      <c r="G2298" s="363">
        <v>20112236407</v>
      </c>
      <c r="H2298" s="365" t="s">
        <v>29924</v>
      </c>
      <c r="I2298" s="388">
        <v>2</v>
      </c>
      <c r="J2298" s="378">
        <v>8</v>
      </c>
      <c r="K2298" s="381">
        <v>1943</v>
      </c>
      <c r="L2298" s="369">
        <f t="shared" ca="1" si="35"/>
        <v>80</v>
      </c>
      <c r="M2298" s="299" t="s">
        <v>20</v>
      </c>
      <c r="N2298" s="10" t="s">
        <v>40415</v>
      </c>
      <c r="O2298" s="389"/>
      <c r="P2298" s="386"/>
    </row>
    <row r="2299" spans="1:16" s="8" customFormat="1" ht="15" customHeight="1" x14ac:dyDescent="0.25">
      <c r="A2299" s="362" t="s">
        <v>27</v>
      </c>
      <c r="B2299" s="362" t="s">
        <v>22115</v>
      </c>
      <c r="C2299" s="340" t="s">
        <v>1366</v>
      </c>
      <c r="D2299" s="362" t="s">
        <v>1367</v>
      </c>
      <c r="E2299" s="362" t="s">
        <v>99</v>
      </c>
      <c r="F2299" s="364">
        <v>7749599</v>
      </c>
      <c r="G2299" s="363">
        <v>20077495992</v>
      </c>
      <c r="H2299" s="365">
        <v>16331</v>
      </c>
      <c r="I2299" s="388">
        <v>16</v>
      </c>
      <c r="J2299" s="378">
        <v>9</v>
      </c>
      <c r="K2299" s="381">
        <v>1944</v>
      </c>
      <c r="L2299" s="369">
        <f t="shared" ca="1" si="35"/>
        <v>79</v>
      </c>
      <c r="M2299" s="299" t="s">
        <v>20</v>
      </c>
      <c r="N2299" s="10" t="s">
        <v>40415</v>
      </c>
      <c r="O2299" s="389"/>
      <c r="P2299" s="386"/>
    </row>
    <row r="2300" spans="1:16" s="8" customFormat="1" ht="15" customHeight="1" x14ac:dyDescent="0.25">
      <c r="A2300" s="362" t="s">
        <v>27</v>
      </c>
      <c r="B2300" s="362" t="s">
        <v>22115</v>
      </c>
      <c r="C2300" s="340" t="s">
        <v>1368</v>
      </c>
      <c r="D2300" s="362" t="s">
        <v>1369</v>
      </c>
      <c r="E2300" s="362" t="s">
        <v>55</v>
      </c>
      <c r="F2300" s="364">
        <v>7559090</v>
      </c>
      <c r="G2300" s="363">
        <v>20075590904</v>
      </c>
      <c r="H2300" s="365">
        <v>15957</v>
      </c>
      <c r="I2300" s="388">
        <v>8</v>
      </c>
      <c r="J2300" s="378">
        <v>9</v>
      </c>
      <c r="K2300" s="381">
        <v>1943</v>
      </c>
      <c r="L2300" s="369">
        <f t="shared" ca="1" si="35"/>
        <v>80</v>
      </c>
      <c r="M2300" s="299" t="s">
        <v>20</v>
      </c>
      <c r="N2300" s="10" t="s">
        <v>40415</v>
      </c>
      <c r="O2300" s="389"/>
      <c r="P2300" s="386"/>
    </row>
    <row r="2301" spans="1:16" s="8" customFormat="1" ht="15" customHeight="1" x14ac:dyDescent="0.25">
      <c r="A2301" s="362" t="s">
        <v>179</v>
      </c>
      <c r="B2301" s="362" t="s">
        <v>22115</v>
      </c>
      <c r="C2301" s="340" t="s">
        <v>1370</v>
      </c>
      <c r="D2301" s="362" t="s">
        <v>1371</v>
      </c>
      <c r="E2301" s="362" t="s">
        <v>99</v>
      </c>
      <c r="F2301" s="364">
        <v>7504810</v>
      </c>
      <c r="G2301" s="363">
        <v>20075048107</v>
      </c>
      <c r="H2301" s="365">
        <v>14300</v>
      </c>
      <c r="I2301" s="388">
        <v>24</v>
      </c>
      <c r="J2301" s="378">
        <v>2</v>
      </c>
      <c r="K2301" s="381">
        <v>1939</v>
      </c>
      <c r="L2301" s="369">
        <f t="shared" ca="1" si="35"/>
        <v>85</v>
      </c>
      <c r="M2301" s="299" t="s">
        <v>20</v>
      </c>
      <c r="N2301" s="10" t="s">
        <v>40415</v>
      </c>
      <c r="O2301" s="389"/>
      <c r="P2301" s="386"/>
    </row>
    <row r="2302" spans="1:16" s="8" customFormat="1" ht="15" customHeight="1" x14ac:dyDescent="0.25">
      <c r="A2302" s="362" t="s">
        <v>161</v>
      </c>
      <c r="B2302" s="362" t="s">
        <v>22115</v>
      </c>
      <c r="C2302" s="340" t="s">
        <v>1372</v>
      </c>
      <c r="D2302" s="362" t="s">
        <v>1373</v>
      </c>
      <c r="E2302" s="362" t="s">
        <v>55</v>
      </c>
      <c r="F2302" s="364">
        <v>7535759</v>
      </c>
      <c r="G2302" s="363">
        <v>20075357592</v>
      </c>
      <c r="H2302" s="365">
        <v>15097</v>
      </c>
      <c r="I2302" s="388">
        <v>1</v>
      </c>
      <c r="J2302" s="378">
        <v>5</v>
      </c>
      <c r="K2302" s="381">
        <v>1941</v>
      </c>
      <c r="L2302" s="369">
        <f t="shared" ca="1" si="35"/>
        <v>82</v>
      </c>
      <c r="M2302" s="299" t="s">
        <v>20</v>
      </c>
      <c r="N2302" s="10" t="s">
        <v>40415</v>
      </c>
      <c r="O2302" s="389"/>
      <c r="P2302" s="386"/>
    </row>
    <row r="2303" spans="1:16" s="8" customFormat="1" ht="15" customHeight="1" x14ac:dyDescent="0.25">
      <c r="A2303" s="362" t="s">
        <v>193</v>
      </c>
      <c r="B2303" s="362" t="s">
        <v>22115</v>
      </c>
      <c r="C2303" s="340" t="s">
        <v>1374</v>
      </c>
      <c r="D2303" s="362" t="s">
        <v>1375</v>
      </c>
      <c r="E2303" s="362" t="s">
        <v>30</v>
      </c>
      <c r="F2303" s="364">
        <v>12019953</v>
      </c>
      <c r="G2303" s="363">
        <v>27120199531</v>
      </c>
      <c r="H2303" s="365">
        <v>20488</v>
      </c>
      <c r="I2303" s="388">
        <v>3</v>
      </c>
      <c r="J2303" s="378">
        <v>2</v>
      </c>
      <c r="K2303" s="381">
        <v>1956</v>
      </c>
      <c r="L2303" s="369">
        <f t="shared" ca="1" si="35"/>
        <v>68</v>
      </c>
      <c r="M2303" s="299" t="s">
        <v>20</v>
      </c>
      <c r="N2303" s="10" t="s">
        <v>28854</v>
      </c>
      <c r="O2303" s="389"/>
      <c r="P2303" s="386"/>
    </row>
    <row r="2304" spans="1:16" s="8" customFormat="1" ht="15" customHeight="1" x14ac:dyDescent="0.25">
      <c r="A2304" s="362" t="s">
        <v>27</v>
      </c>
      <c r="B2304" s="362" t="s">
        <v>22115</v>
      </c>
      <c r="C2304" s="340" t="s">
        <v>1376</v>
      </c>
      <c r="D2304" s="362" t="s">
        <v>1377</v>
      </c>
      <c r="E2304" s="362" t="s">
        <v>45</v>
      </c>
      <c r="F2304" s="364">
        <v>4517748</v>
      </c>
      <c r="G2304" s="363">
        <v>27045177489</v>
      </c>
      <c r="H2304" s="365">
        <v>15744</v>
      </c>
      <c r="I2304" s="388">
        <v>7</v>
      </c>
      <c r="J2304" s="378">
        <v>2</v>
      </c>
      <c r="K2304" s="381">
        <v>1943</v>
      </c>
      <c r="L2304" s="369">
        <f t="shared" ca="1" si="35"/>
        <v>81</v>
      </c>
      <c r="M2304" s="299" t="s">
        <v>20</v>
      </c>
      <c r="N2304" s="10" t="s">
        <v>28854</v>
      </c>
      <c r="O2304" s="389"/>
      <c r="P2304" s="386"/>
    </row>
    <row r="2305" spans="1:16" s="8" customFormat="1" ht="15" customHeight="1" x14ac:dyDescent="0.25">
      <c r="A2305" s="362" t="s">
        <v>27</v>
      </c>
      <c r="B2305" s="362" t="s">
        <v>22115</v>
      </c>
      <c r="C2305" s="340" t="s">
        <v>1378</v>
      </c>
      <c r="D2305" s="362" t="s">
        <v>1379</v>
      </c>
      <c r="E2305" s="362" t="s">
        <v>99</v>
      </c>
      <c r="F2305" s="364">
        <v>4716350</v>
      </c>
      <c r="G2305" s="363">
        <v>27047163507</v>
      </c>
      <c r="H2305" s="365">
        <v>15980</v>
      </c>
      <c r="I2305" s="388">
        <v>1</v>
      </c>
      <c r="J2305" s="378">
        <v>10</v>
      </c>
      <c r="K2305" s="381">
        <v>1943</v>
      </c>
      <c r="L2305" s="369">
        <f t="shared" ca="1" si="35"/>
        <v>80</v>
      </c>
      <c r="M2305" s="299" t="s">
        <v>20</v>
      </c>
      <c r="N2305" s="10" t="s">
        <v>28854</v>
      </c>
      <c r="O2305" s="389"/>
      <c r="P2305" s="386"/>
    </row>
    <row r="2306" spans="1:16" s="8" customFormat="1" ht="15" customHeight="1" x14ac:dyDescent="0.25">
      <c r="A2306" s="362">
        <v>14</v>
      </c>
      <c r="B2306" s="362" t="s">
        <v>22115</v>
      </c>
      <c r="C2306" s="340" t="s">
        <v>1380</v>
      </c>
      <c r="D2306" s="362" t="s">
        <v>1381</v>
      </c>
      <c r="E2306" s="362" t="s">
        <v>124</v>
      </c>
      <c r="F2306" s="364">
        <v>7745724</v>
      </c>
      <c r="G2306" s="363">
        <v>20077457241</v>
      </c>
      <c r="H2306" s="365">
        <v>16209</v>
      </c>
      <c r="I2306" s="388">
        <v>17</v>
      </c>
      <c r="J2306" s="378">
        <v>5</v>
      </c>
      <c r="K2306" s="381">
        <v>1944</v>
      </c>
      <c r="L2306" s="369">
        <f t="shared" ref="L2306:L2369" ca="1" si="36">DATEDIF(H2306,TODAY(),"Y")</f>
        <v>79</v>
      </c>
      <c r="M2306" s="299" t="s">
        <v>20</v>
      </c>
      <c r="N2306" s="10" t="s">
        <v>40415</v>
      </c>
      <c r="O2306" s="389"/>
      <c r="P2306" s="386"/>
    </row>
    <row r="2307" spans="1:16" s="8" customFormat="1" ht="15" customHeight="1" x14ac:dyDescent="0.25">
      <c r="A2307" s="362" t="s">
        <v>27</v>
      </c>
      <c r="B2307" s="362" t="s">
        <v>22115</v>
      </c>
      <c r="C2307" s="340" t="s">
        <v>1382</v>
      </c>
      <c r="D2307" s="362" t="s">
        <v>1383</v>
      </c>
      <c r="E2307" s="362" t="s">
        <v>45</v>
      </c>
      <c r="F2307" s="364">
        <v>6559481</v>
      </c>
      <c r="G2307" s="363">
        <v>27065594817</v>
      </c>
      <c r="H2307" s="365">
        <v>18578</v>
      </c>
      <c r="I2307" s="388">
        <v>11</v>
      </c>
      <c r="J2307" s="378">
        <v>11</v>
      </c>
      <c r="K2307" s="381">
        <v>1950</v>
      </c>
      <c r="L2307" s="369">
        <f t="shared" ca="1" si="36"/>
        <v>73</v>
      </c>
      <c r="M2307" s="299" t="s">
        <v>20</v>
      </c>
      <c r="N2307" s="10" t="s">
        <v>28854</v>
      </c>
      <c r="O2307" s="389"/>
      <c r="P2307" s="386"/>
    </row>
    <row r="2308" spans="1:16" s="8" customFormat="1" ht="15" customHeight="1" x14ac:dyDescent="0.25">
      <c r="A2308" s="362" t="s">
        <v>59</v>
      </c>
      <c r="B2308" s="362" t="s">
        <v>22115</v>
      </c>
      <c r="C2308" s="340" t="s">
        <v>1390</v>
      </c>
      <c r="D2308" s="362" t="s">
        <v>1391</v>
      </c>
      <c r="E2308" s="362" t="s">
        <v>30</v>
      </c>
      <c r="F2308" s="364">
        <v>10026617</v>
      </c>
      <c r="G2308" s="363">
        <v>20100266173</v>
      </c>
      <c r="H2308" s="365">
        <v>18905</v>
      </c>
      <c r="I2308" s="388">
        <v>4</v>
      </c>
      <c r="J2308" s="378">
        <v>10</v>
      </c>
      <c r="K2308" s="381">
        <v>1951</v>
      </c>
      <c r="L2308" s="369">
        <f t="shared" ca="1" si="36"/>
        <v>72</v>
      </c>
      <c r="M2308" s="299" t="s">
        <v>20</v>
      </c>
      <c r="N2308" s="10" t="s">
        <v>40415</v>
      </c>
      <c r="O2308" s="389"/>
      <c r="P2308" s="386"/>
    </row>
    <row r="2309" spans="1:16" s="8" customFormat="1" ht="15" customHeight="1" x14ac:dyDescent="0.25">
      <c r="A2309" s="362" t="s">
        <v>1395</v>
      </c>
      <c r="B2309" s="362" t="s">
        <v>22115</v>
      </c>
      <c r="C2309" s="340" t="s">
        <v>1396</v>
      </c>
      <c r="D2309" s="362" t="s">
        <v>31118</v>
      </c>
      <c r="E2309" s="362" t="s">
        <v>45</v>
      </c>
      <c r="F2309" s="364">
        <v>5800853</v>
      </c>
      <c r="G2309" s="363">
        <v>27058008538</v>
      </c>
      <c r="H2309" s="365">
        <v>17345</v>
      </c>
      <c r="I2309" s="388">
        <v>27</v>
      </c>
      <c r="J2309" s="378">
        <v>6</v>
      </c>
      <c r="K2309" s="381">
        <v>1947</v>
      </c>
      <c r="L2309" s="369">
        <f t="shared" ca="1" si="36"/>
        <v>76</v>
      </c>
      <c r="M2309" s="299" t="s">
        <v>20</v>
      </c>
      <c r="N2309" s="10" t="s">
        <v>28854</v>
      </c>
      <c r="O2309" s="389"/>
      <c r="P2309" s="386"/>
    </row>
    <row r="2310" spans="1:16" s="8" customFormat="1" ht="15" customHeight="1" x14ac:dyDescent="0.25">
      <c r="A2310" s="362" t="s">
        <v>59</v>
      </c>
      <c r="B2310" s="362" t="s">
        <v>22115</v>
      </c>
      <c r="C2310" s="340" t="s">
        <v>1397</v>
      </c>
      <c r="D2310" s="362" t="s">
        <v>1398</v>
      </c>
      <c r="E2310" s="362" t="s">
        <v>45</v>
      </c>
      <c r="F2310" s="364">
        <v>10674552</v>
      </c>
      <c r="G2310" s="363">
        <v>20106745529</v>
      </c>
      <c r="H2310" s="365">
        <v>19409</v>
      </c>
      <c r="I2310" s="388">
        <v>19</v>
      </c>
      <c r="J2310" s="378">
        <v>2</v>
      </c>
      <c r="K2310" s="381">
        <v>1953</v>
      </c>
      <c r="L2310" s="369">
        <f t="shared" ca="1" si="36"/>
        <v>71</v>
      </c>
      <c r="M2310" s="299" t="s">
        <v>20</v>
      </c>
      <c r="N2310" s="10" t="s">
        <v>40415</v>
      </c>
      <c r="O2310" s="389"/>
      <c r="P2310" s="386"/>
    </row>
    <row r="2311" spans="1:16" s="8" customFormat="1" ht="15" customHeight="1" x14ac:dyDescent="0.25">
      <c r="A2311" s="362" t="s">
        <v>27</v>
      </c>
      <c r="B2311" s="362" t="s">
        <v>22115</v>
      </c>
      <c r="C2311" s="340" t="s">
        <v>1404</v>
      </c>
      <c r="D2311" s="362" t="s">
        <v>1405</v>
      </c>
      <c r="E2311" s="362" t="s">
        <v>33</v>
      </c>
      <c r="F2311" s="364">
        <v>7730313</v>
      </c>
      <c r="G2311" s="363">
        <v>20077303139</v>
      </c>
      <c r="H2311" s="365">
        <v>15623</v>
      </c>
      <c r="I2311" s="388">
        <v>9</v>
      </c>
      <c r="J2311" s="378">
        <v>10</v>
      </c>
      <c r="K2311" s="381">
        <v>1942</v>
      </c>
      <c r="L2311" s="369">
        <f t="shared" ca="1" si="36"/>
        <v>81</v>
      </c>
      <c r="M2311" s="299" t="s">
        <v>20</v>
      </c>
      <c r="N2311" s="10" t="s">
        <v>40415</v>
      </c>
      <c r="O2311" s="389"/>
      <c r="P2311" s="386"/>
    </row>
    <row r="2312" spans="1:16" s="8" customFormat="1" ht="15" customHeight="1" x14ac:dyDescent="0.25">
      <c r="A2312" s="362" t="s">
        <v>161</v>
      </c>
      <c r="B2312" s="362" t="s">
        <v>22115</v>
      </c>
      <c r="C2312" s="340" t="s">
        <v>1406</v>
      </c>
      <c r="D2312" s="362" t="s">
        <v>1407</v>
      </c>
      <c r="E2312" s="362" t="s">
        <v>45</v>
      </c>
      <c r="F2312" s="364">
        <v>5277515</v>
      </c>
      <c r="G2312" s="363">
        <v>27052775154</v>
      </c>
      <c r="H2312" s="365">
        <v>17005</v>
      </c>
      <c r="I2312" s="388">
        <v>22</v>
      </c>
      <c r="J2312" s="378">
        <v>7</v>
      </c>
      <c r="K2312" s="381">
        <v>1946</v>
      </c>
      <c r="L2312" s="369">
        <f t="shared" ca="1" si="36"/>
        <v>77</v>
      </c>
      <c r="M2312" s="299" t="s">
        <v>20</v>
      </c>
      <c r="N2312" s="10" t="s">
        <v>28854</v>
      </c>
      <c r="O2312" s="389"/>
      <c r="P2312" s="386"/>
    </row>
    <row r="2313" spans="1:16" s="8" customFormat="1" ht="15" customHeight="1" x14ac:dyDescent="0.25">
      <c r="A2313" s="362" t="s">
        <v>46</v>
      </c>
      <c r="B2313" s="362" t="s">
        <v>22115</v>
      </c>
      <c r="C2313" s="340" t="s">
        <v>1410</v>
      </c>
      <c r="D2313" s="362" t="s">
        <v>1411</v>
      </c>
      <c r="E2313" s="362">
        <v>33</v>
      </c>
      <c r="F2313" s="364">
        <v>7727043</v>
      </c>
      <c r="G2313" s="363">
        <v>20077270435</v>
      </c>
      <c r="H2313" s="365">
        <v>16033</v>
      </c>
      <c r="I2313" s="388">
        <v>23</v>
      </c>
      <c r="J2313" s="378">
        <v>11</v>
      </c>
      <c r="K2313" s="381">
        <v>1943</v>
      </c>
      <c r="L2313" s="369">
        <f t="shared" ca="1" si="36"/>
        <v>80</v>
      </c>
      <c r="M2313" s="299" t="s">
        <v>20</v>
      </c>
      <c r="N2313" s="10" t="s">
        <v>40415</v>
      </c>
      <c r="O2313" s="389"/>
      <c r="P2313" s="386"/>
    </row>
    <row r="2314" spans="1:16" s="8" customFormat="1" ht="15" customHeight="1" x14ac:dyDescent="0.25">
      <c r="A2314" s="362" t="s">
        <v>27</v>
      </c>
      <c r="B2314" s="362" t="s">
        <v>22115</v>
      </c>
      <c r="C2314" s="340" t="s">
        <v>1415</v>
      </c>
      <c r="D2314" s="362" t="s">
        <v>1416</v>
      </c>
      <c r="E2314" s="362" t="s">
        <v>55</v>
      </c>
      <c r="F2314" s="364">
        <v>7114381</v>
      </c>
      <c r="G2314" s="363">
        <v>20071143814</v>
      </c>
      <c r="H2314" s="365">
        <v>14620</v>
      </c>
      <c r="I2314" s="388">
        <v>10</v>
      </c>
      <c r="J2314" s="378">
        <v>1</v>
      </c>
      <c r="K2314" s="381">
        <v>1940</v>
      </c>
      <c r="L2314" s="369">
        <f t="shared" ca="1" si="36"/>
        <v>84</v>
      </c>
      <c r="M2314" s="299" t="s">
        <v>20</v>
      </c>
      <c r="N2314" s="10" t="s">
        <v>40415</v>
      </c>
      <c r="O2314" s="389"/>
      <c r="P2314" s="386"/>
    </row>
    <row r="2315" spans="1:16" s="8" customFormat="1" ht="15" customHeight="1" x14ac:dyDescent="0.25">
      <c r="A2315" s="362" t="s">
        <v>36</v>
      </c>
      <c r="B2315" s="362" t="s">
        <v>22115</v>
      </c>
      <c r="C2315" s="340" t="s">
        <v>1417</v>
      </c>
      <c r="D2315" s="362" t="s">
        <v>1418</v>
      </c>
      <c r="E2315" s="362" t="s">
        <v>45</v>
      </c>
      <c r="F2315" s="364">
        <v>10269168</v>
      </c>
      <c r="G2315" s="363">
        <v>20102691688</v>
      </c>
      <c r="H2315" s="365">
        <v>19208</v>
      </c>
      <c r="I2315" s="388">
        <v>2</v>
      </c>
      <c r="J2315" s="378">
        <v>8</v>
      </c>
      <c r="K2315" s="381">
        <v>1952</v>
      </c>
      <c r="L2315" s="369">
        <f t="shared" ca="1" si="36"/>
        <v>71</v>
      </c>
      <c r="M2315" s="299" t="s">
        <v>20</v>
      </c>
      <c r="N2315" s="10" t="s">
        <v>40415</v>
      </c>
      <c r="O2315" s="389"/>
      <c r="P2315" s="386"/>
    </row>
    <row r="2316" spans="1:16" s="8" customFormat="1" ht="15" customHeight="1" x14ac:dyDescent="0.25">
      <c r="A2316" s="362" t="s">
        <v>46</v>
      </c>
      <c r="B2316" s="362" t="s">
        <v>22115</v>
      </c>
      <c r="C2316" s="340" t="s">
        <v>1419</v>
      </c>
      <c r="D2316" s="362" t="s">
        <v>1420</v>
      </c>
      <c r="E2316" s="362" t="s">
        <v>33</v>
      </c>
      <c r="F2316" s="364">
        <v>10747645</v>
      </c>
      <c r="G2316" s="363">
        <v>27107476453</v>
      </c>
      <c r="H2316" s="365">
        <v>19609</v>
      </c>
      <c r="I2316" s="388">
        <v>7</v>
      </c>
      <c r="J2316" s="378">
        <v>9</v>
      </c>
      <c r="K2316" s="381">
        <v>1953</v>
      </c>
      <c r="L2316" s="369">
        <f t="shared" ca="1" si="36"/>
        <v>70</v>
      </c>
      <c r="M2316" s="299" t="s">
        <v>20</v>
      </c>
      <c r="N2316" s="10" t="s">
        <v>28854</v>
      </c>
      <c r="O2316" s="389"/>
      <c r="P2316" s="386"/>
    </row>
    <row r="2317" spans="1:16" s="8" customFormat="1" ht="15" customHeight="1" x14ac:dyDescent="0.25">
      <c r="A2317" s="362" t="s">
        <v>23</v>
      </c>
      <c r="B2317" s="362" t="s">
        <v>22115</v>
      </c>
      <c r="C2317" s="340" t="s">
        <v>1424</v>
      </c>
      <c r="D2317" s="362" t="s">
        <v>1425</v>
      </c>
      <c r="E2317" s="362" t="s">
        <v>33</v>
      </c>
      <c r="F2317" s="364">
        <v>10147168</v>
      </c>
      <c r="G2317" s="363">
        <v>20101471684</v>
      </c>
      <c r="H2317" s="365">
        <v>19240</v>
      </c>
      <c r="I2317" s="388">
        <v>3</v>
      </c>
      <c r="J2317" s="378">
        <v>9</v>
      </c>
      <c r="K2317" s="381">
        <v>1952</v>
      </c>
      <c r="L2317" s="369">
        <f t="shared" ca="1" si="36"/>
        <v>71</v>
      </c>
      <c r="M2317" s="299" t="s">
        <v>20</v>
      </c>
      <c r="N2317" s="10" t="s">
        <v>40415</v>
      </c>
      <c r="O2317" s="389"/>
      <c r="P2317" s="386"/>
    </row>
    <row r="2318" spans="1:16" s="8" customFormat="1" ht="15" customHeight="1" x14ac:dyDescent="0.25">
      <c r="A2318" s="362" t="s">
        <v>27</v>
      </c>
      <c r="B2318" s="362" t="s">
        <v>22115</v>
      </c>
      <c r="C2318" s="340" t="s">
        <v>1426</v>
      </c>
      <c r="D2318" s="362" t="s">
        <v>1427</v>
      </c>
      <c r="E2318" s="362" t="s">
        <v>33</v>
      </c>
      <c r="F2318" s="364">
        <v>5615975</v>
      </c>
      <c r="G2318" s="363">
        <v>20056159755</v>
      </c>
      <c r="H2318" s="365">
        <v>14263</v>
      </c>
      <c r="I2318" s="388">
        <v>18</v>
      </c>
      <c r="J2318" s="378">
        <v>1</v>
      </c>
      <c r="K2318" s="381">
        <v>1939</v>
      </c>
      <c r="L2318" s="369">
        <f t="shared" ca="1" si="36"/>
        <v>85</v>
      </c>
      <c r="M2318" s="299" t="s">
        <v>20</v>
      </c>
      <c r="N2318" s="10" t="s">
        <v>40415</v>
      </c>
      <c r="O2318" s="389"/>
      <c r="P2318" s="386"/>
    </row>
    <row r="2319" spans="1:16" s="8" customFormat="1" ht="15" customHeight="1" x14ac:dyDescent="0.25">
      <c r="A2319" s="362" t="s">
        <v>59</v>
      </c>
      <c r="B2319" s="362" t="s">
        <v>22115</v>
      </c>
      <c r="C2319" s="340" t="s">
        <v>1428</v>
      </c>
      <c r="D2319" s="362" t="s">
        <v>1429</v>
      </c>
      <c r="E2319" s="362" t="s">
        <v>99</v>
      </c>
      <c r="F2319" s="364">
        <v>7792372</v>
      </c>
      <c r="G2319" s="363">
        <v>20077923722</v>
      </c>
      <c r="H2319" s="365">
        <v>17608</v>
      </c>
      <c r="I2319" s="388">
        <v>16</v>
      </c>
      <c r="J2319" s="378">
        <v>3</v>
      </c>
      <c r="K2319" s="381">
        <v>1948</v>
      </c>
      <c r="L2319" s="369">
        <f t="shared" ca="1" si="36"/>
        <v>76</v>
      </c>
      <c r="M2319" s="299" t="s">
        <v>20</v>
      </c>
      <c r="N2319" s="10" t="s">
        <v>40415</v>
      </c>
      <c r="O2319" s="389"/>
      <c r="P2319" s="386"/>
    </row>
    <row r="2320" spans="1:16" s="8" customFormat="1" ht="15" customHeight="1" x14ac:dyDescent="0.25">
      <c r="A2320" s="362" t="s">
        <v>161</v>
      </c>
      <c r="B2320" s="362" t="s">
        <v>22115</v>
      </c>
      <c r="C2320" s="340" t="s">
        <v>1430</v>
      </c>
      <c r="D2320" s="362" t="s">
        <v>1431</v>
      </c>
      <c r="E2320" s="362" t="s">
        <v>45</v>
      </c>
      <c r="F2320" s="364">
        <v>10117722</v>
      </c>
      <c r="G2320" s="363">
        <v>20101177220</v>
      </c>
      <c r="H2320" s="365">
        <v>18831</v>
      </c>
      <c r="I2320" s="388">
        <v>22</v>
      </c>
      <c r="J2320" s="378">
        <v>7</v>
      </c>
      <c r="K2320" s="381">
        <v>1951</v>
      </c>
      <c r="L2320" s="369">
        <f t="shared" ca="1" si="36"/>
        <v>72</v>
      </c>
      <c r="M2320" s="299" t="s">
        <v>20</v>
      </c>
      <c r="N2320" s="10" t="s">
        <v>40415</v>
      </c>
      <c r="O2320" s="389"/>
      <c r="P2320" s="386"/>
    </row>
    <row r="2321" spans="1:16" s="8" customFormat="1" ht="15" customHeight="1" x14ac:dyDescent="0.25">
      <c r="A2321" s="362" t="s">
        <v>161</v>
      </c>
      <c r="B2321" s="362" t="s">
        <v>22115</v>
      </c>
      <c r="C2321" s="340" t="s">
        <v>1432</v>
      </c>
      <c r="D2321" s="362" t="s">
        <v>1433</v>
      </c>
      <c r="E2321" s="362" t="s">
        <v>33</v>
      </c>
      <c r="F2321" s="364">
        <v>11497619</v>
      </c>
      <c r="G2321" s="363">
        <v>23114976199</v>
      </c>
      <c r="H2321" s="365">
        <v>20096</v>
      </c>
      <c r="I2321" s="388">
        <v>7</v>
      </c>
      <c r="J2321" s="378">
        <v>1</v>
      </c>
      <c r="K2321" s="381">
        <v>1955</v>
      </c>
      <c r="L2321" s="369">
        <f t="shared" ca="1" si="36"/>
        <v>69</v>
      </c>
      <c r="M2321" s="299" t="s">
        <v>20</v>
      </c>
      <c r="N2321" s="10" t="s">
        <v>40415</v>
      </c>
      <c r="O2321" s="389"/>
      <c r="P2321" s="386"/>
    </row>
    <row r="2322" spans="1:16" s="8" customFormat="1" ht="15" customHeight="1" x14ac:dyDescent="0.25">
      <c r="A2322" s="362" t="s">
        <v>27</v>
      </c>
      <c r="B2322" s="362" t="s">
        <v>22115</v>
      </c>
      <c r="C2322" s="340" t="s">
        <v>1434</v>
      </c>
      <c r="D2322" s="362" t="s">
        <v>1435</v>
      </c>
      <c r="E2322" s="362" t="s">
        <v>45</v>
      </c>
      <c r="F2322" s="364">
        <v>11981405</v>
      </c>
      <c r="G2322" s="363">
        <v>20119814058</v>
      </c>
      <c r="H2322" s="365">
        <v>20206</v>
      </c>
      <c r="I2322" s="388">
        <v>27</v>
      </c>
      <c r="J2322" s="378">
        <v>4</v>
      </c>
      <c r="K2322" s="381">
        <v>1955</v>
      </c>
      <c r="L2322" s="369">
        <f t="shared" ca="1" si="36"/>
        <v>68</v>
      </c>
      <c r="M2322" s="299" t="s">
        <v>20</v>
      </c>
      <c r="N2322" s="10" t="s">
        <v>40415</v>
      </c>
      <c r="O2322" s="389"/>
      <c r="P2322" s="386"/>
    </row>
    <row r="2323" spans="1:16" s="8" customFormat="1" ht="15" customHeight="1" x14ac:dyDescent="0.25">
      <c r="A2323" s="362" t="s">
        <v>27</v>
      </c>
      <c r="B2323" s="362" t="s">
        <v>22115</v>
      </c>
      <c r="C2323" s="340" t="s">
        <v>1436</v>
      </c>
      <c r="D2323" s="362" t="s">
        <v>1437</v>
      </c>
      <c r="E2323" s="362" t="s">
        <v>33</v>
      </c>
      <c r="F2323" s="364">
        <v>11355190</v>
      </c>
      <c r="G2323" s="363">
        <v>27113551904</v>
      </c>
      <c r="H2323" s="365">
        <v>20002</v>
      </c>
      <c r="I2323" s="388">
        <v>5</v>
      </c>
      <c r="J2323" s="378">
        <v>10</v>
      </c>
      <c r="K2323" s="381">
        <v>1954</v>
      </c>
      <c r="L2323" s="369">
        <f t="shared" ca="1" si="36"/>
        <v>69</v>
      </c>
      <c r="M2323" s="299" t="s">
        <v>20</v>
      </c>
      <c r="N2323" s="10" t="s">
        <v>28854</v>
      </c>
      <c r="O2323" s="389"/>
      <c r="P2323" s="386"/>
    </row>
    <row r="2324" spans="1:16" s="8" customFormat="1" ht="15" customHeight="1" x14ac:dyDescent="0.25">
      <c r="A2324" s="362" t="s">
        <v>27</v>
      </c>
      <c r="B2324" s="362" t="s">
        <v>22115</v>
      </c>
      <c r="C2324" s="340" t="s">
        <v>1438</v>
      </c>
      <c r="D2324" s="362" t="s">
        <v>1439</v>
      </c>
      <c r="E2324" s="362" t="s">
        <v>45</v>
      </c>
      <c r="F2324" s="364">
        <v>4967754</v>
      </c>
      <c r="G2324" s="363">
        <v>27049677540</v>
      </c>
      <c r="H2324" s="365">
        <v>16507</v>
      </c>
      <c r="I2324" s="388">
        <v>11</v>
      </c>
      <c r="J2324" s="378">
        <v>3</v>
      </c>
      <c r="K2324" s="381">
        <v>1945</v>
      </c>
      <c r="L2324" s="369">
        <f t="shared" ca="1" si="36"/>
        <v>79</v>
      </c>
      <c r="M2324" s="299" t="s">
        <v>20</v>
      </c>
      <c r="N2324" s="10" t="s">
        <v>28854</v>
      </c>
      <c r="O2324" s="389"/>
      <c r="P2324" s="386"/>
    </row>
    <row r="2325" spans="1:16" s="8" customFormat="1" ht="15" customHeight="1" x14ac:dyDescent="0.25">
      <c r="A2325" s="362" t="s">
        <v>27</v>
      </c>
      <c r="B2325" s="362" t="s">
        <v>22115</v>
      </c>
      <c r="C2325" s="340" t="s">
        <v>1440</v>
      </c>
      <c r="D2325" s="362" t="s">
        <v>1441</v>
      </c>
      <c r="E2325" s="362" t="s">
        <v>30</v>
      </c>
      <c r="F2325" s="364">
        <v>14887845</v>
      </c>
      <c r="G2325" s="363">
        <v>20148878456</v>
      </c>
      <c r="H2325" s="365">
        <v>22815</v>
      </c>
      <c r="I2325" s="388">
        <v>18</v>
      </c>
      <c r="J2325" s="378">
        <v>6</v>
      </c>
      <c r="K2325" s="381">
        <v>1962</v>
      </c>
      <c r="L2325" s="369">
        <f t="shared" ca="1" si="36"/>
        <v>61</v>
      </c>
      <c r="M2325" s="299" t="s">
        <v>20</v>
      </c>
      <c r="N2325" s="10" t="s">
        <v>40415</v>
      </c>
      <c r="O2325" s="389"/>
      <c r="P2325" s="386"/>
    </row>
    <row r="2326" spans="1:16" s="8" customFormat="1" ht="15" customHeight="1" x14ac:dyDescent="0.25">
      <c r="A2326" s="362" t="s">
        <v>161</v>
      </c>
      <c r="B2326" s="362" t="s">
        <v>22115</v>
      </c>
      <c r="C2326" s="340" t="s">
        <v>1442</v>
      </c>
      <c r="D2326" s="362" t="s">
        <v>1443</v>
      </c>
      <c r="E2326" s="362" t="s">
        <v>45</v>
      </c>
      <c r="F2326" s="364">
        <v>8544384</v>
      </c>
      <c r="G2326" s="363">
        <v>20085443845</v>
      </c>
      <c r="H2326" s="365">
        <v>17439</v>
      </c>
      <c r="I2326" s="388">
        <v>29</v>
      </c>
      <c r="J2326" s="378">
        <v>9</v>
      </c>
      <c r="K2326" s="381">
        <v>1947</v>
      </c>
      <c r="L2326" s="369">
        <f t="shared" ca="1" si="36"/>
        <v>76</v>
      </c>
      <c r="M2326" s="299" t="s">
        <v>20</v>
      </c>
      <c r="N2326" s="10" t="s">
        <v>40415</v>
      </c>
      <c r="O2326" s="389"/>
      <c r="P2326" s="386"/>
    </row>
    <row r="2327" spans="1:16" s="8" customFormat="1" ht="15" customHeight="1" x14ac:dyDescent="0.25">
      <c r="A2327" s="362" t="s">
        <v>27</v>
      </c>
      <c r="B2327" s="362" t="s">
        <v>22115</v>
      </c>
      <c r="C2327" s="340" t="s">
        <v>1444</v>
      </c>
      <c r="D2327" s="362" t="s">
        <v>1445</v>
      </c>
      <c r="E2327" s="362" t="s">
        <v>99</v>
      </c>
      <c r="F2327" s="364">
        <v>6150241</v>
      </c>
      <c r="G2327" s="363">
        <v>20061502417</v>
      </c>
      <c r="H2327" s="365">
        <v>17965</v>
      </c>
      <c r="I2327" s="388">
        <v>8</v>
      </c>
      <c r="J2327" s="378">
        <v>3</v>
      </c>
      <c r="K2327" s="381">
        <v>1949</v>
      </c>
      <c r="L2327" s="369">
        <f t="shared" ca="1" si="36"/>
        <v>75</v>
      </c>
      <c r="M2327" s="299" t="s">
        <v>20</v>
      </c>
      <c r="N2327" s="10" t="s">
        <v>40415</v>
      </c>
      <c r="O2327" s="389" t="s">
        <v>38296</v>
      </c>
      <c r="P2327" s="386">
        <v>33086</v>
      </c>
    </row>
    <row r="2328" spans="1:16" s="8" customFormat="1" ht="15" customHeight="1" x14ac:dyDescent="0.25">
      <c r="A2328" s="362" t="s">
        <v>27</v>
      </c>
      <c r="B2328" s="362" t="s">
        <v>22115</v>
      </c>
      <c r="C2328" s="340" t="s">
        <v>1446</v>
      </c>
      <c r="D2328" s="362" t="s">
        <v>1447</v>
      </c>
      <c r="E2328" s="362" t="s">
        <v>124</v>
      </c>
      <c r="F2328" s="364">
        <v>7359882</v>
      </c>
      <c r="G2328" s="363">
        <v>20073598827</v>
      </c>
      <c r="H2328" s="365">
        <v>15804</v>
      </c>
      <c r="I2328" s="388">
        <v>8</v>
      </c>
      <c r="J2328" s="378">
        <v>4</v>
      </c>
      <c r="K2328" s="381">
        <v>1943</v>
      </c>
      <c r="L2328" s="369">
        <f t="shared" ca="1" si="36"/>
        <v>81</v>
      </c>
      <c r="M2328" s="299" t="s">
        <v>20</v>
      </c>
      <c r="N2328" s="10" t="s">
        <v>40415</v>
      </c>
      <c r="O2328" s="389"/>
      <c r="P2328" s="386"/>
    </row>
    <row r="2329" spans="1:16" s="8" customFormat="1" ht="15" customHeight="1" x14ac:dyDescent="0.25">
      <c r="A2329" s="362" t="s">
        <v>36</v>
      </c>
      <c r="B2329" s="362" t="s">
        <v>22115</v>
      </c>
      <c r="C2329" s="340" t="s">
        <v>1448</v>
      </c>
      <c r="D2329" s="362" t="s">
        <v>1449</v>
      </c>
      <c r="E2329" s="362" t="s">
        <v>33</v>
      </c>
      <c r="F2329" s="364">
        <v>12348323</v>
      </c>
      <c r="G2329" s="363">
        <v>20123483236</v>
      </c>
      <c r="H2329" s="365">
        <v>21360</v>
      </c>
      <c r="I2329" s="388">
        <v>24</v>
      </c>
      <c r="J2329" s="378">
        <v>6</v>
      </c>
      <c r="K2329" s="381">
        <v>1958</v>
      </c>
      <c r="L2329" s="369">
        <f t="shared" ca="1" si="36"/>
        <v>65</v>
      </c>
      <c r="M2329" s="299" t="s">
        <v>20</v>
      </c>
      <c r="N2329" s="10" t="s">
        <v>40415</v>
      </c>
      <c r="O2329" s="389" t="s">
        <v>38290</v>
      </c>
      <c r="P2329" s="386">
        <v>33055</v>
      </c>
    </row>
    <row r="2330" spans="1:16" s="8" customFormat="1" ht="15" customHeight="1" x14ac:dyDescent="0.25">
      <c r="A2330" s="362" t="s">
        <v>33761</v>
      </c>
      <c r="B2330" s="362" t="s">
        <v>22115</v>
      </c>
      <c r="C2330" s="340" t="s">
        <v>1450</v>
      </c>
      <c r="D2330" s="362" t="s">
        <v>1451</v>
      </c>
      <c r="E2330" s="362" t="s">
        <v>99</v>
      </c>
      <c r="F2330" s="364">
        <v>7576985</v>
      </c>
      <c r="G2330" s="363">
        <v>20075769858</v>
      </c>
      <c r="H2330" s="365">
        <v>17800</v>
      </c>
      <c r="I2330" s="388">
        <v>24</v>
      </c>
      <c r="J2330" s="378">
        <v>9</v>
      </c>
      <c r="K2330" s="381">
        <v>1948</v>
      </c>
      <c r="L2330" s="369">
        <f t="shared" ca="1" si="36"/>
        <v>75</v>
      </c>
      <c r="M2330" s="299" t="s">
        <v>20</v>
      </c>
      <c r="N2330" s="10" t="s">
        <v>40415</v>
      </c>
      <c r="O2330" s="389"/>
      <c r="P2330" s="386"/>
    </row>
    <row r="2331" spans="1:16" s="8" customFormat="1" ht="15" customHeight="1" x14ac:dyDescent="0.25">
      <c r="A2331" s="362" t="s">
        <v>27</v>
      </c>
      <c r="B2331" s="362" t="s">
        <v>22115</v>
      </c>
      <c r="C2331" s="340" t="s">
        <v>1454</v>
      </c>
      <c r="D2331" s="362" t="s">
        <v>1455</v>
      </c>
      <c r="E2331" s="362" t="s">
        <v>124</v>
      </c>
      <c r="F2331" s="364">
        <v>8591588</v>
      </c>
      <c r="G2331" s="363">
        <v>20085915887</v>
      </c>
      <c r="H2331" s="365">
        <v>17245</v>
      </c>
      <c r="I2331" s="388">
        <v>19</v>
      </c>
      <c r="J2331" s="378">
        <v>3</v>
      </c>
      <c r="K2331" s="381">
        <v>1947</v>
      </c>
      <c r="L2331" s="369">
        <f t="shared" ca="1" si="36"/>
        <v>77</v>
      </c>
      <c r="M2331" s="299" t="s">
        <v>20</v>
      </c>
      <c r="N2331" s="10" t="s">
        <v>40415</v>
      </c>
      <c r="O2331" s="389"/>
      <c r="P2331" s="386"/>
    </row>
    <row r="2332" spans="1:16" s="8" customFormat="1" ht="15" customHeight="1" x14ac:dyDescent="0.25">
      <c r="A2332" s="362" t="s">
        <v>36</v>
      </c>
      <c r="B2332" s="362" t="s">
        <v>22115</v>
      </c>
      <c r="C2332" s="340" t="s">
        <v>1456</v>
      </c>
      <c r="D2332" s="362" t="s">
        <v>1457</v>
      </c>
      <c r="E2332" s="362" t="s">
        <v>33</v>
      </c>
      <c r="F2332" s="364">
        <v>4599676</v>
      </c>
      <c r="G2332" s="363">
        <v>27045996765</v>
      </c>
      <c r="H2332" s="365">
        <v>15944</v>
      </c>
      <c r="I2332" s="388">
        <v>26</v>
      </c>
      <c r="J2332" s="378">
        <v>8</v>
      </c>
      <c r="K2332" s="381">
        <v>1943</v>
      </c>
      <c r="L2332" s="369">
        <f t="shared" ca="1" si="36"/>
        <v>80</v>
      </c>
      <c r="M2332" s="299" t="s">
        <v>20</v>
      </c>
      <c r="N2332" s="10" t="s">
        <v>28854</v>
      </c>
      <c r="O2332" s="389"/>
      <c r="P2332" s="386"/>
    </row>
    <row r="2333" spans="1:16" s="8" customFormat="1" ht="15" customHeight="1" x14ac:dyDescent="0.25">
      <c r="A2333" s="362" t="s">
        <v>27</v>
      </c>
      <c r="B2333" s="362" t="s">
        <v>22115</v>
      </c>
      <c r="C2333" s="340" t="s">
        <v>1458</v>
      </c>
      <c r="D2333" s="362" t="s">
        <v>1459</v>
      </c>
      <c r="E2333" s="362" t="s">
        <v>99</v>
      </c>
      <c r="F2333" s="364">
        <v>5091142</v>
      </c>
      <c r="G2333" s="363">
        <v>20050911420</v>
      </c>
      <c r="H2333" s="365">
        <v>17941</v>
      </c>
      <c r="I2333" s="388">
        <v>12</v>
      </c>
      <c r="J2333" s="378">
        <v>2</v>
      </c>
      <c r="K2333" s="381">
        <v>1949</v>
      </c>
      <c r="L2333" s="369">
        <f t="shared" ca="1" si="36"/>
        <v>75</v>
      </c>
      <c r="M2333" s="299" t="s">
        <v>20</v>
      </c>
      <c r="N2333" s="10" t="s">
        <v>40415</v>
      </c>
      <c r="O2333" s="389"/>
      <c r="P2333" s="386"/>
    </row>
    <row r="2334" spans="1:16" s="8" customFormat="1" ht="15" customHeight="1" x14ac:dyDescent="0.25">
      <c r="A2334" s="362" t="s">
        <v>36</v>
      </c>
      <c r="B2334" s="362" t="s">
        <v>22115</v>
      </c>
      <c r="C2334" s="340" t="s">
        <v>1460</v>
      </c>
      <c r="D2334" s="362" t="s">
        <v>1461</v>
      </c>
      <c r="E2334" s="362" t="s">
        <v>45</v>
      </c>
      <c r="F2334" s="364">
        <v>7366209</v>
      </c>
      <c r="G2334" s="363">
        <v>20073662096</v>
      </c>
      <c r="H2334" s="365">
        <v>17013</v>
      </c>
      <c r="I2334" s="388">
        <v>30</v>
      </c>
      <c r="J2334" s="378">
        <v>7</v>
      </c>
      <c r="K2334" s="381">
        <v>1946</v>
      </c>
      <c r="L2334" s="369">
        <f t="shared" ca="1" si="36"/>
        <v>77</v>
      </c>
      <c r="M2334" s="299" t="s">
        <v>20</v>
      </c>
      <c r="N2334" s="10" t="s">
        <v>40415</v>
      </c>
      <c r="O2334" s="389"/>
      <c r="P2334" s="386"/>
    </row>
    <row r="2335" spans="1:16" s="8" customFormat="1" ht="15" customHeight="1" x14ac:dyDescent="0.25">
      <c r="A2335" s="362" t="s">
        <v>36</v>
      </c>
      <c r="B2335" s="362" t="s">
        <v>22115</v>
      </c>
      <c r="C2335" s="340" t="s">
        <v>1462</v>
      </c>
      <c r="D2335" s="362" t="s">
        <v>1463</v>
      </c>
      <c r="E2335" s="362" t="s">
        <v>45</v>
      </c>
      <c r="F2335" s="364">
        <v>7359278</v>
      </c>
      <c r="G2335" s="363">
        <v>20073592780</v>
      </c>
      <c r="H2335" s="365">
        <v>15631</v>
      </c>
      <c r="I2335" s="388">
        <v>17</v>
      </c>
      <c r="J2335" s="378">
        <v>10</v>
      </c>
      <c r="K2335" s="381">
        <v>1942</v>
      </c>
      <c r="L2335" s="369">
        <f t="shared" ca="1" si="36"/>
        <v>81</v>
      </c>
      <c r="M2335" s="299" t="s">
        <v>20</v>
      </c>
      <c r="N2335" s="10" t="s">
        <v>40415</v>
      </c>
      <c r="O2335" s="389"/>
      <c r="P2335" s="386"/>
    </row>
    <row r="2336" spans="1:16" s="8" customFormat="1" ht="15" customHeight="1" x14ac:dyDescent="0.25">
      <c r="A2336" s="362" t="s">
        <v>46</v>
      </c>
      <c r="B2336" s="362" t="s">
        <v>22115</v>
      </c>
      <c r="C2336" s="340" t="s">
        <v>1464</v>
      </c>
      <c r="D2336" s="362" t="s">
        <v>1465</v>
      </c>
      <c r="E2336" s="362" t="s">
        <v>33</v>
      </c>
      <c r="F2336" s="364">
        <v>11512603</v>
      </c>
      <c r="G2336" s="363">
        <v>20115126033</v>
      </c>
      <c r="H2336" s="365">
        <v>20009</v>
      </c>
      <c r="I2336" s="388">
        <v>12</v>
      </c>
      <c r="J2336" s="378">
        <v>10</v>
      </c>
      <c r="K2336" s="381">
        <v>1954</v>
      </c>
      <c r="L2336" s="369">
        <f t="shared" ca="1" si="36"/>
        <v>69</v>
      </c>
      <c r="M2336" s="299" t="s">
        <v>20</v>
      </c>
      <c r="N2336" s="10" t="s">
        <v>40415</v>
      </c>
      <c r="O2336" s="389"/>
      <c r="P2336" s="386"/>
    </row>
    <row r="2337" spans="1:16" s="8" customFormat="1" ht="15" customHeight="1" x14ac:dyDescent="0.25">
      <c r="A2337" s="362" t="s">
        <v>252</v>
      </c>
      <c r="B2337" s="362" t="s">
        <v>22115</v>
      </c>
      <c r="C2337" s="340" t="s">
        <v>1466</v>
      </c>
      <c r="D2337" s="362" t="s">
        <v>1467</v>
      </c>
      <c r="E2337" s="362" t="s">
        <v>99</v>
      </c>
      <c r="F2337" s="364">
        <v>7930873</v>
      </c>
      <c r="G2337" s="363">
        <v>20079308731</v>
      </c>
      <c r="H2337" s="365">
        <v>17510</v>
      </c>
      <c r="I2337" s="388">
        <v>9</v>
      </c>
      <c r="J2337" s="378">
        <v>12</v>
      </c>
      <c r="K2337" s="381">
        <v>1947</v>
      </c>
      <c r="L2337" s="369">
        <f t="shared" ca="1" si="36"/>
        <v>76</v>
      </c>
      <c r="M2337" s="299" t="s">
        <v>20</v>
      </c>
      <c r="N2337" s="10" t="s">
        <v>40415</v>
      </c>
      <c r="O2337" s="389"/>
      <c r="P2337" s="386"/>
    </row>
    <row r="2338" spans="1:16" s="8" customFormat="1" ht="15" customHeight="1" x14ac:dyDescent="0.25">
      <c r="A2338" s="362" t="s">
        <v>59</v>
      </c>
      <c r="B2338" s="362" t="s">
        <v>22115</v>
      </c>
      <c r="C2338" s="340" t="s">
        <v>1470</v>
      </c>
      <c r="D2338" s="362" t="s">
        <v>1471</v>
      </c>
      <c r="E2338" s="362" t="s">
        <v>55</v>
      </c>
      <c r="F2338" s="364">
        <v>5661774</v>
      </c>
      <c r="G2338" s="363">
        <v>20056617745</v>
      </c>
      <c r="H2338" s="365">
        <v>15472</v>
      </c>
      <c r="I2338" s="388">
        <v>11</v>
      </c>
      <c r="J2338" s="378">
        <v>5</v>
      </c>
      <c r="K2338" s="381">
        <v>1942</v>
      </c>
      <c r="L2338" s="369">
        <f t="shared" ca="1" si="36"/>
        <v>81</v>
      </c>
      <c r="M2338" s="299" t="s">
        <v>20</v>
      </c>
      <c r="N2338" s="10" t="s">
        <v>40415</v>
      </c>
      <c r="O2338" s="389"/>
      <c r="P2338" s="386"/>
    </row>
    <row r="2339" spans="1:16" s="8" customFormat="1" ht="15" customHeight="1" x14ac:dyDescent="0.25">
      <c r="A2339" s="362" t="s">
        <v>179</v>
      </c>
      <c r="B2339" s="362" t="s">
        <v>22115</v>
      </c>
      <c r="C2339" s="340" t="s">
        <v>1472</v>
      </c>
      <c r="D2339" s="362" t="s">
        <v>1473</v>
      </c>
      <c r="E2339" s="362" t="s">
        <v>99</v>
      </c>
      <c r="F2339" s="364">
        <v>7506314</v>
      </c>
      <c r="G2339" s="363">
        <v>20075063149</v>
      </c>
      <c r="H2339" s="365">
        <v>14630</v>
      </c>
      <c r="I2339" s="388">
        <v>20</v>
      </c>
      <c r="J2339" s="378">
        <v>1</v>
      </c>
      <c r="K2339" s="381">
        <v>1940</v>
      </c>
      <c r="L2339" s="369">
        <f t="shared" ca="1" si="36"/>
        <v>84</v>
      </c>
      <c r="M2339" s="299" t="s">
        <v>20</v>
      </c>
      <c r="N2339" s="10" t="s">
        <v>40415</v>
      </c>
      <c r="O2339" s="389"/>
      <c r="P2339" s="386"/>
    </row>
    <row r="2340" spans="1:16" s="8" customFormat="1" ht="15" customHeight="1" x14ac:dyDescent="0.25">
      <c r="A2340" s="362" t="s">
        <v>161</v>
      </c>
      <c r="B2340" s="362" t="s">
        <v>22115</v>
      </c>
      <c r="C2340" s="340" t="s">
        <v>1474</v>
      </c>
      <c r="D2340" s="362" t="s">
        <v>1475</v>
      </c>
      <c r="E2340" s="362" t="s">
        <v>45</v>
      </c>
      <c r="F2340" s="364">
        <v>7706698</v>
      </c>
      <c r="G2340" s="363">
        <v>20077066986</v>
      </c>
      <c r="H2340" s="365">
        <v>18191</v>
      </c>
      <c r="I2340" s="388">
        <v>20</v>
      </c>
      <c r="J2340" s="378">
        <v>10</v>
      </c>
      <c r="K2340" s="381">
        <v>1949</v>
      </c>
      <c r="L2340" s="369">
        <f t="shared" ca="1" si="36"/>
        <v>74</v>
      </c>
      <c r="M2340" s="299" t="s">
        <v>20</v>
      </c>
      <c r="N2340" s="10" t="s">
        <v>40415</v>
      </c>
      <c r="O2340" s="389"/>
      <c r="P2340" s="386"/>
    </row>
    <row r="2341" spans="1:16" s="8" customFormat="1" ht="15" customHeight="1" x14ac:dyDescent="0.25">
      <c r="A2341" s="362" t="s">
        <v>27</v>
      </c>
      <c r="B2341" s="362" t="s">
        <v>22115</v>
      </c>
      <c r="C2341" s="340" t="s">
        <v>1476</v>
      </c>
      <c r="D2341" s="362" t="s">
        <v>1477</v>
      </c>
      <c r="E2341" s="362" t="s">
        <v>30</v>
      </c>
      <c r="F2341" s="364">
        <v>10587936</v>
      </c>
      <c r="G2341" s="363">
        <v>23105879369</v>
      </c>
      <c r="H2341" s="365">
        <v>19551</v>
      </c>
      <c r="I2341" s="388">
        <v>11</v>
      </c>
      <c r="J2341" s="378">
        <v>7</v>
      </c>
      <c r="K2341" s="381">
        <v>1953</v>
      </c>
      <c r="L2341" s="369">
        <f t="shared" ca="1" si="36"/>
        <v>70</v>
      </c>
      <c r="M2341" s="299" t="s">
        <v>20</v>
      </c>
      <c r="N2341" s="10" t="s">
        <v>40415</v>
      </c>
      <c r="O2341" s="389"/>
      <c r="P2341" s="386"/>
    </row>
    <row r="2342" spans="1:16" s="8" customFormat="1" ht="15" customHeight="1" x14ac:dyDescent="0.25">
      <c r="A2342" s="362" t="s">
        <v>27</v>
      </c>
      <c r="B2342" s="362" t="s">
        <v>22115</v>
      </c>
      <c r="C2342" s="340" t="s">
        <v>1478</v>
      </c>
      <c r="D2342" s="362" t="s">
        <v>1479</v>
      </c>
      <c r="E2342" s="362" t="s">
        <v>124</v>
      </c>
      <c r="F2342" s="364">
        <v>7556245</v>
      </c>
      <c r="G2342" s="363">
        <v>20075562455</v>
      </c>
      <c r="H2342" s="365">
        <v>15134</v>
      </c>
      <c r="I2342" s="388">
        <v>7</v>
      </c>
      <c r="J2342" s="378">
        <v>6</v>
      </c>
      <c r="K2342" s="381">
        <v>1941</v>
      </c>
      <c r="L2342" s="369">
        <f t="shared" ca="1" si="36"/>
        <v>82</v>
      </c>
      <c r="M2342" s="299" t="s">
        <v>20</v>
      </c>
      <c r="N2342" s="10" t="s">
        <v>40415</v>
      </c>
      <c r="O2342" s="389"/>
      <c r="P2342" s="386"/>
    </row>
    <row r="2343" spans="1:16" s="8" customFormat="1" ht="15" customHeight="1" x14ac:dyDescent="0.25">
      <c r="A2343" s="362" t="s">
        <v>27</v>
      </c>
      <c r="B2343" s="362" t="s">
        <v>22115</v>
      </c>
      <c r="C2343" s="340" t="s">
        <v>1485</v>
      </c>
      <c r="D2343" s="362" t="s">
        <v>1486</v>
      </c>
      <c r="E2343" s="362" t="s">
        <v>55</v>
      </c>
      <c r="F2343" s="364">
        <v>4417837</v>
      </c>
      <c r="G2343" s="363">
        <v>20044178371</v>
      </c>
      <c r="H2343" s="365">
        <v>15846</v>
      </c>
      <c r="I2343" s="388">
        <v>20</v>
      </c>
      <c r="J2343" s="378">
        <v>5</v>
      </c>
      <c r="K2343" s="381">
        <v>1943</v>
      </c>
      <c r="L2343" s="369">
        <f t="shared" ca="1" si="36"/>
        <v>80</v>
      </c>
      <c r="M2343" s="299" t="s">
        <v>20</v>
      </c>
      <c r="N2343" s="10" t="s">
        <v>40415</v>
      </c>
      <c r="O2343" s="389"/>
      <c r="P2343" s="386"/>
    </row>
    <row r="2344" spans="1:16" s="8" customFormat="1" ht="15" customHeight="1" x14ac:dyDescent="0.25">
      <c r="A2344" s="362" t="s">
        <v>27</v>
      </c>
      <c r="B2344" s="362" t="s">
        <v>22115</v>
      </c>
      <c r="C2344" s="340" t="s">
        <v>1487</v>
      </c>
      <c r="D2344" s="362" t="s">
        <v>1488</v>
      </c>
      <c r="E2344" s="362" t="s">
        <v>30</v>
      </c>
      <c r="F2344" s="364">
        <v>13885567</v>
      </c>
      <c r="G2344" s="363">
        <v>27138855673</v>
      </c>
      <c r="H2344" s="365">
        <v>21955</v>
      </c>
      <c r="I2344" s="388">
        <v>9</v>
      </c>
      <c r="J2344" s="378">
        <v>2</v>
      </c>
      <c r="K2344" s="381">
        <v>1960</v>
      </c>
      <c r="L2344" s="369">
        <f t="shared" ca="1" si="36"/>
        <v>64</v>
      </c>
      <c r="M2344" s="299" t="s">
        <v>20</v>
      </c>
      <c r="N2344" s="10" t="s">
        <v>28854</v>
      </c>
      <c r="O2344" s="389"/>
      <c r="P2344" s="386"/>
    </row>
    <row r="2345" spans="1:16" s="8" customFormat="1" ht="15" customHeight="1" x14ac:dyDescent="0.25">
      <c r="A2345" s="362" t="s">
        <v>27</v>
      </c>
      <c r="B2345" s="362" t="s">
        <v>22115</v>
      </c>
      <c r="C2345" s="340" t="s">
        <v>1500</v>
      </c>
      <c r="D2345" s="362" t="s">
        <v>1501</v>
      </c>
      <c r="E2345" s="362" t="s">
        <v>45</v>
      </c>
      <c r="F2345" s="364">
        <v>7864739</v>
      </c>
      <c r="G2345" s="363">
        <v>20078647397</v>
      </c>
      <c r="H2345" s="365">
        <v>17585</v>
      </c>
      <c r="I2345" s="388">
        <v>22</v>
      </c>
      <c r="J2345" s="378">
        <v>2</v>
      </c>
      <c r="K2345" s="381">
        <v>1948</v>
      </c>
      <c r="L2345" s="369">
        <f t="shared" ca="1" si="36"/>
        <v>76</v>
      </c>
      <c r="M2345" s="299" t="s">
        <v>20</v>
      </c>
      <c r="N2345" s="10" t="s">
        <v>40415</v>
      </c>
      <c r="O2345" s="389"/>
      <c r="P2345" s="386"/>
    </row>
    <row r="2346" spans="1:16" s="8" customFormat="1" ht="15" customHeight="1" x14ac:dyDescent="0.25">
      <c r="A2346" s="362" t="s">
        <v>27</v>
      </c>
      <c r="B2346" s="362" t="s">
        <v>22115</v>
      </c>
      <c r="C2346" s="340" t="s">
        <v>1502</v>
      </c>
      <c r="D2346" s="362" t="s">
        <v>1503</v>
      </c>
      <c r="E2346" s="362" t="s">
        <v>45</v>
      </c>
      <c r="F2346" s="364">
        <v>4439013</v>
      </c>
      <c r="G2346" s="363">
        <v>20044390133</v>
      </c>
      <c r="H2346" s="365">
        <v>16221</v>
      </c>
      <c r="I2346" s="388">
        <v>29</v>
      </c>
      <c r="J2346" s="378">
        <v>5</v>
      </c>
      <c r="K2346" s="381">
        <v>1944</v>
      </c>
      <c r="L2346" s="369">
        <f t="shared" ca="1" si="36"/>
        <v>79</v>
      </c>
      <c r="M2346" s="299" t="s">
        <v>20</v>
      </c>
      <c r="N2346" s="10" t="s">
        <v>40415</v>
      </c>
      <c r="O2346" s="389"/>
      <c r="P2346" s="386"/>
    </row>
    <row r="2347" spans="1:16" s="8" customFormat="1" ht="15" customHeight="1" x14ac:dyDescent="0.25">
      <c r="A2347" s="362" t="s">
        <v>27</v>
      </c>
      <c r="B2347" s="362" t="s">
        <v>22115</v>
      </c>
      <c r="C2347" s="340" t="s">
        <v>1504</v>
      </c>
      <c r="D2347" s="362" t="s">
        <v>1505</v>
      </c>
      <c r="E2347" s="362" t="s">
        <v>33</v>
      </c>
      <c r="F2347" s="364">
        <v>4423521</v>
      </c>
      <c r="G2347" s="363">
        <v>27044235213</v>
      </c>
      <c r="H2347" s="365">
        <v>15499</v>
      </c>
      <c r="I2347" s="388">
        <v>7</v>
      </c>
      <c r="J2347" s="378">
        <v>6</v>
      </c>
      <c r="K2347" s="381">
        <v>1942</v>
      </c>
      <c r="L2347" s="369">
        <f t="shared" ca="1" si="36"/>
        <v>81</v>
      </c>
      <c r="M2347" s="299" t="s">
        <v>20</v>
      </c>
      <c r="N2347" s="10" t="s">
        <v>28854</v>
      </c>
      <c r="O2347" s="389"/>
      <c r="P2347" s="386"/>
    </row>
    <row r="2348" spans="1:16" s="8" customFormat="1" ht="15" customHeight="1" x14ac:dyDescent="0.25">
      <c r="A2348" s="362" t="s">
        <v>302</v>
      </c>
      <c r="B2348" s="362" t="s">
        <v>22115</v>
      </c>
      <c r="C2348" s="340" t="s">
        <v>1506</v>
      </c>
      <c r="D2348" s="362" t="s">
        <v>1507</v>
      </c>
      <c r="E2348" s="362" t="s">
        <v>45</v>
      </c>
      <c r="F2348" s="364">
        <v>10796349</v>
      </c>
      <c r="G2348" s="363">
        <v>27107963494</v>
      </c>
      <c r="H2348" s="365">
        <v>19380</v>
      </c>
      <c r="I2348" s="388">
        <v>21</v>
      </c>
      <c r="J2348" s="378">
        <v>1</v>
      </c>
      <c r="K2348" s="381">
        <v>1953</v>
      </c>
      <c r="L2348" s="369">
        <f t="shared" ca="1" si="36"/>
        <v>71</v>
      </c>
      <c r="M2348" s="299" t="s">
        <v>20</v>
      </c>
      <c r="N2348" s="10" t="s">
        <v>28854</v>
      </c>
      <c r="O2348" s="389"/>
      <c r="P2348" s="386"/>
    </row>
    <row r="2349" spans="1:16" s="8" customFormat="1" ht="15" customHeight="1" x14ac:dyDescent="0.25">
      <c r="A2349" s="362" t="s">
        <v>27</v>
      </c>
      <c r="B2349" s="362" t="s">
        <v>22115</v>
      </c>
      <c r="C2349" s="340" t="s">
        <v>1508</v>
      </c>
      <c r="D2349" s="362" t="s">
        <v>1509</v>
      </c>
      <c r="E2349" s="362" t="s">
        <v>33</v>
      </c>
      <c r="F2349" s="364">
        <v>7727486</v>
      </c>
      <c r="G2349" s="363">
        <v>20077274864</v>
      </c>
      <c r="H2349" s="365">
        <v>15699</v>
      </c>
      <c r="I2349" s="388">
        <v>24</v>
      </c>
      <c r="J2349" s="378">
        <v>12</v>
      </c>
      <c r="K2349" s="381">
        <v>1942</v>
      </c>
      <c r="L2349" s="369">
        <f t="shared" ca="1" si="36"/>
        <v>81</v>
      </c>
      <c r="M2349" s="299" t="s">
        <v>20</v>
      </c>
      <c r="N2349" s="10" t="s">
        <v>40415</v>
      </c>
      <c r="O2349" s="389"/>
      <c r="P2349" s="386"/>
    </row>
    <row r="2350" spans="1:16" s="8" customFormat="1" ht="15" customHeight="1" x14ac:dyDescent="0.25">
      <c r="A2350" s="362" t="s">
        <v>27</v>
      </c>
      <c r="B2350" s="362" t="s">
        <v>22115</v>
      </c>
      <c r="C2350" s="340" t="s">
        <v>1510</v>
      </c>
      <c r="D2350" s="362" t="s">
        <v>1511</v>
      </c>
      <c r="E2350" s="362" t="s">
        <v>45</v>
      </c>
      <c r="F2350" s="364">
        <v>10900553</v>
      </c>
      <c r="G2350" s="363">
        <v>20109005534</v>
      </c>
      <c r="H2350" s="365">
        <v>19546</v>
      </c>
      <c r="I2350" s="388">
        <v>6</v>
      </c>
      <c r="J2350" s="378">
        <v>7</v>
      </c>
      <c r="K2350" s="381">
        <v>1953</v>
      </c>
      <c r="L2350" s="369">
        <f t="shared" ca="1" si="36"/>
        <v>70</v>
      </c>
      <c r="M2350" s="299" t="s">
        <v>20</v>
      </c>
      <c r="N2350" s="10" t="s">
        <v>40415</v>
      </c>
      <c r="O2350" s="389" t="s">
        <v>40653</v>
      </c>
      <c r="P2350" s="386">
        <v>33117</v>
      </c>
    </row>
    <row r="2351" spans="1:16" s="8" customFormat="1" ht="15" customHeight="1" x14ac:dyDescent="0.25">
      <c r="A2351" s="362" t="s">
        <v>27</v>
      </c>
      <c r="B2351" s="362" t="s">
        <v>22115</v>
      </c>
      <c r="C2351" s="340" t="s">
        <v>1512</v>
      </c>
      <c r="D2351" s="362" t="s">
        <v>1513</v>
      </c>
      <c r="E2351" s="362" t="s">
        <v>33</v>
      </c>
      <c r="F2351" s="364">
        <v>6079380</v>
      </c>
      <c r="G2351" s="363">
        <v>27060793803</v>
      </c>
      <c r="H2351" s="365">
        <v>18228</v>
      </c>
      <c r="I2351" s="388">
        <v>26</v>
      </c>
      <c r="J2351" s="378">
        <v>11</v>
      </c>
      <c r="K2351" s="381">
        <v>1949</v>
      </c>
      <c r="L2351" s="369">
        <f t="shared" ca="1" si="36"/>
        <v>74</v>
      </c>
      <c r="M2351" s="299" t="s">
        <v>20</v>
      </c>
      <c r="N2351" s="10" t="s">
        <v>28854</v>
      </c>
      <c r="O2351" s="389"/>
      <c r="P2351" s="386"/>
    </row>
    <row r="2352" spans="1:16" s="8" customFormat="1" ht="15" customHeight="1" x14ac:dyDescent="0.25">
      <c r="A2352" s="362" t="s">
        <v>252</v>
      </c>
      <c r="B2352" s="362" t="s">
        <v>22115</v>
      </c>
      <c r="C2352" s="340" t="s">
        <v>1514</v>
      </c>
      <c r="D2352" s="362" t="s">
        <v>1515</v>
      </c>
      <c r="E2352" s="362" t="s">
        <v>45</v>
      </c>
      <c r="F2352" s="364">
        <v>11005152</v>
      </c>
      <c r="G2352" s="363">
        <v>20110051523</v>
      </c>
      <c r="H2352" s="365">
        <v>15040</v>
      </c>
      <c r="I2352" s="388">
        <v>5</v>
      </c>
      <c r="J2352" s="378">
        <v>3</v>
      </c>
      <c r="K2352" s="381">
        <v>1941</v>
      </c>
      <c r="L2352" s="369">
        <f t="shared" ca="1" si="36"/>
        <v>83</v>
      </c>
      <c r="M2352" s="299" t="s">
        <v>20</v>
      </c>
      <c r="N2352" s="10" t="s">
        <v>40415</v>
      </c>
      <c r="O2352" s="389"/>
      <c r="P2352" s="386"/>
    </row>
    <row r="2353" spans="1:16" s="8" customFormat="1" ht="15" customHeight="1" x14ac:dyDescent="0.25">
      <c r="A2353" s="362" t="s">
        <v>27</v>
      </c>
      <c r="B2353" s="362" t="s">
        <v>22115</v>
      </c>
      <c r="C2353" s="340" t="s">
        <v>1520</v>
      </c>
      <c r="D2353" s="362" t="s">
        <v>1521</v>
      </c>
      <c r="E2353" s="362" t="s">
        <v>33</v>
      </c>
      <c r="F2353" s="364">
        <v>4388378</v>
      </c>
      <c r="G2353" s="363">
        <v>20043883780</v>
      </c>
      <c r="H2353" s="365">
        <v>15477</v>
      </c>
      <c r="I2353" s="388">
        <v>16</v>
      </c>
      <c r="J2353" s="378">
        <v>5</v>
      </c>
      <c r="K2353" s="381">
        <v>1942</v>
      </c>
      <c r="L2353" s="369">
        <f t="shared" ca="1" si="36"/>
        <v>81</v>
      </c>
      <c r="M2353" s="299" t="s">
        <v>20</v>
      </c>
      <c r="N2353" s="10" t="s">
        <v>40415</v>
      </c>
      <c r="O2353" s="389" t="s">
        <v>40653</v>
      </c>
      <c r="P2353" s="386">
        <v>33117</v>
      </c>
    </row>
    <row r="2354" spans="1:16" s="8" customFormat="1" ht="15" customHeight="1" x14ac:dyDescent="0.25">
      <c r="A2354" s="362" t="s">
        <v>59</v>
      </c>
      <c r="B2354" s="362" t="s">
        <v>22115</v>
      </c>
      <c r="C2354" s="340" t="s">
        <v>1522</v>
      </c>
      <c r="D2354" s="362" t="s">
        <v>1523</v>
      </c>
      <c r="E2354" s="362" t="s">
        <v>45</v>
      </c>
      <c r="F2354" s="364">
        <v>7832263</v>
      </c>
      <c r="G2354" s="363">
        <v>20078322633</v>
      </c>
      <c r="H2354" s="365">
        <v>15883</v>
      </c>
      <c r="I2354" s="388">
        <v>26</v>
      </c>
      <c r="J2354" s="378">
        <v>6</v>
      </c>
      <c r="K2354" s="381">
        <v>1943</v>
      </c>
      <c r="L2354" s="369">
        <f t="shared" ca="1" si="36"/>
        <v>80</v>
      </c>
      <c r="M2354" s="299" t="s">
        <v>20</v>
      </c>
      <c r="N2354" s="10" t="s">
        <v>40415</v>
      </c>
      <c r="O2354" s="389"/>
      <c r="P2354" s="386"/>
    </row>
    <row r="2355" spans="1:16" s="8" customFormat="1" ht="15" customHeight="1" x14ac:dyDescent="0.25">
      <c r="A2355" s="362" t="s">
        <v>59</v>
      </c>
      <c r="B2355" s="362" t="s">
        <v>22115</v>
      </c>
      <c r="C2355" s="340" t="s">
        <v>1524</v>
      </c>
      <c r="D2355" s="362" t="s">
        <v>1525</v>
      </c>
      <c r="E2355" s="362" t="s">
        <v>45</v>
      </c>
      <c r="F2355" s="364">
        <v>7908457</v>
      </c>
      <c r="G2355" s="363">
        <v>20079084574</v>
      </c>
      <c r="H2355" s="365">
        <v>17353</v>
      </c>
      <c r="I2355" s="388">
        <v>5</v>
      </c>
      <c r="J2355" s="378">
        <v>7</v>
      </c>
      <c r="K2355" s="381">
        <v>1947</v>
      </c>
      <c r="L2355" s="369">
        <f t="shared" ca="1" si="36"/>
        <v>76</v>
      </c>
      <c r="M2355" s="299" t="s">
        <v>20</v>
      </c>
      <c r="N2355" s="10" t="s">
        <v>40415</v>
      </c>
      <c r="O2355" s="389"/>
      <c r="P2355" s="386"/>
    </row>
    <row r="2356" spans="1:16" s="8" customFormat="1" ht="15" customHeight="1" x14ac:dyDescent="0.25">
      <c r="A2356" s="362" t="s">
        <v>33761</v>
      </c>
      <c r="B2356" s="362" t="s">
        <v>22115</v>
      </c>
      <c r="C2356" s="340" t="s">
        <v>1526</v>
      </c>
      <c r="D2356" s="362" t="s">
        <v>1527</v>
      </c>
      <c r="E2356" s="362" t="s">
        <v>45</v>
      </c>
      <c r="F2356" s="364">
        <v>7571883</v>
      </c>
      <c r="G2356" s="363">
        <v>20075718838</v>
      </c>
      <c r="H2356" s="365">
        <v>16528</v>
      </c>
      <c r="I2356" s="388">
        <v>1</v>
      </c>
      <c r="J2356" s="378">
        <v>4</v>
      </c>
      <c r="K2356" s="381">
        <v>1945</v>
      </c>
      <c r="L2356" s="369">
        <f t="shared" ca="1" si="36"/>
        <v>79</v>
      </c>
      <c r="M2356" s="299" t="s">
        <v>20</v>
      </c>
      <c r="N2356" s="10" t="s">
        <v>40415</v>
      </c>
      <c r="O2356" s="389"/>
      <c r="P2356" s="386"/>
    </row>
    <row r="2357" spans="1:16" s="8" customFormat="1" ht="15" customHeight="1" x14ac:dyDescent="0.25">
      <c r="A2357" s="362" t="s">
        <v>172</v>
      </c>
      <c r="B2357" s="362" t="s">
        <v>22115</v>
      </c>
      <c r="C2357" s="340" t="s">
        <v>1532</v>
      </c>
      <c r="D2357" s="362" t="s">
        <v>1533</v>
      </c>
      <c r="E2357" s="362" t="s">
        <v>45</v>
      </c>
      <c r="F2357" s="364">
        <v>10595541</v>
      </c>
      <c r="G2357" s="363">
        <v>20105955414</v>
      </c>
      <c r="H2357" s="365" t="s">
        <v>29923</v>
      </c>
      <c r="I2357" s="388">
        <v>23</v>
      </c>
      <c r="J2357" s="378">
        <v>8</v>
      </c>
      <c r="K2357" s="381">
        <v>1946</v>
      </c>
      <c r="L2357" s="369">
        <f t="shared" ca="1" si="36"/>
        <v>77</v>
      </c>
      <c r="M2357" s="299" t="s">
        <v>20</v>
      </c>
      <c r="N2357" s="10" t="s">
        <v>40415</v>
      </c>
      <c r="O2357" s="389"/>
      <c r="P2357" s="386"/>
    </row>
    <row r="2358" spans="1:16" s="8" customFormat="1" ht="15" customHeight="1" x14ac:dyDescent="0.25">
      <c r="A2358" s="362" t="s">
        <v>179</v>
      </c>
      <c r="B2358" s="362" t="s">
        <v>22115</v>
      </c>
      <c r="C2358" s="340" t="s">
        <v>1534</v>
      </c>
      <c r="D2358" s="362" t="s">
        <v>1535</v>
      </c>
      <c r="E2358" s="362" t="s">
        <v>45</v>
      </c>
      <c r="F2358" s="364">
        <v>5085889</v>
      </c>
      <c r="G2358" s="363">
        <v>20050858899</v>
      </c>
      <c r="H2358" s="365">
        <v>17998</v>
      </c>
      <c r="I2358" s="388">
        <v>10</v>
      </c>
      <c r="J2358" s="378">
        <v>4</v>
      </c>
      <c r="K2358" s="381">
        <v>1949</v>
      </c>
      <c r="L2358" s="369">
        <f t="shared" ca="1" si="36"/>
        <v>75</v>
      </c>
      <c r="M2358" s="299" t="s">
        <v>20</v>
      </c>
      <c r="N2358" s="10" t="s">
        <v>40415</v>
      </c>
      <c r="O2358" s="389"/>
      <c r="P2358" s="386"/>
    </row>
    <row r="2359" spans="1:16" s="8" customFormat="1" ht="15" customHeight="1" x14ac:dyDescent="0.25">
      <c r="A2359" s="362" t="s">
        <v>172</v>
      </c>
      <c r="B2359" s="362" t="s">
        <v>22115</v>
      </c>
      <c r="C2359" s="340" t="s">
        <v>1536</v>
      </c>
      <c r="D2359" s="362" t="s">
        <v>1537</v>
      </c>
      <c r="E2359" s="362" t="s">
        <v>45</v>
      </c>
      <c r="F2359" s="364">
        <v>8431227</v>
      </c>
      <c r="G2359" s="363">
        <v>20084312275</v>
      </c>
      <c r="H2359" s="365" t="s">
        <v>29922</v>
      </c>
      <c r="I2359" s="388">
        <v>11</v>
      </c>
      <c r="J2359" s="378">
        <v>3</v>
      </c>
      <c r="K2359" s="381">
        <v>1951</v>
      </c>
      <c r="L2359" s="369">
        <f t="shared" ca="1" si="36"/>
        <v>73</v>
      </c>
      <c r="M2359" s="299" t="s">
        <v>20</v>
      </c>
      <c r="N2359" s="10" t="s">
        <v>40415</v>
      </c>
      <c r="O2359" s="389"/>
      <c r="P2359" s="386"/>
    </row>
    <row r="2360" spans="1:16" s="8" customFormat="1" ht="15" customHeight="1" x14ac:dyDescent="0.25">
      <c r="A2360" s="362" t="s">
        <v>27</v>
      </c>
      <c r="B2360" s="362" t="s">
        <v>22115</v>
      </c>
      <c r="C2360" s="340" t="s">
        <v>1538</v>
      </c>
      <c r="D2360" s="362" t="s">
        <v>1539</v>
      </c>
      <c r="E2360" s="362" t="s">
        <v>45</v>
      </c>
      <c r="F2360" s="364">
        <v>6405814</v>
      </c>
      <c r="G2360" s="363">
        <v>27064058148</v>
      </c>
      <c r="H2360" s="365">
        <v>18430</v>
      </c>
      <c r="I2360" s="388">
        <v>16</v>
      </c>
      <c r="J2360" s="378">
        <v>6</v>
      </c>
      <c r="K2360" s="381">
        <v>1950</v>
      </c>
      <c r="L2360" s="369">
        <f t="shared" ca="1" si="36"/>
        <v>73</v>
      </c>
      <c r="M2360" s="299" t="s">
        <v>20</v>
      </c>
      <c r="N2360" s="10" t="s">
        <v>28854</v>
      </c>
      <c r="O2360" s="389"/>
      <c r="P2360" s="386"/>
    </row>
    <row r="2361" spans="1:16" s="8" customFormat="1" ht="15" customHeight="1" x14ac:dyDescent="0.25">
      <c r="A2361" s="362" t="s">
        <v>27</v>
      </c>
      <c r="B2361" s="362" t="s">
        <v>22115</v>
      </c>
      <c r="C2361" s="340" t="s">
        <v>1540</v>
      </c>
      <c r="D2361" s="362" t="s">
        <v>1541</v>
      </c>
      <c r="E2361" s="362" t="s">
        <v>45</v>
      </c>
      <c r="F2361" s="364">
        <v>5244101</v>
      </c>
      <c r="G2361" s="363">
        <v>27052441019</v>
      </c>
      <c r="H2361" s="365">
        <v>16695</v>
      </c>
      <c r="I2361" s="388">
        <v>15</v>
      </c>
      <c r="J2361" s="378">
        <v>9</v>
      </c>
      <c r="K2361" s="381">
        <v>1945</v>
      </c>
      <c r="L2361" s="369">
        <f t="shared" ca="1" si="36"/>
        <v>78</v>
      </c>
      <c r="M2361" s="299" t="s">
        <v>20</v>
      </c>
      <c r="N2361" s="10" t="s">
        <v>28854</v>
      </c>
      <c r="O2361" s="389"/>
      <c r="P2361" s="386"/>
    </row>
    <row r="2362" spans="1:16" s="8" customFormat="1" ht="15" customHeight="1" x14ac:dyDescent="0.25">
      <c r="A2362" s="362" t="s">
        <v>27</v>
      </c>
      <c r="B2362" s="362" t="s">
        <v>22115</v>
      </c>
      <c r="C2362" s="340" t="s">
        <v>1542</v>
      </c>
      <c r="D2362" s="362" t="s">
        <v>1543</v>
      </c>
      <c r="E2362" s="362" t="s">
        <v>33</v>
      </c>
      <c r="F2362" s="364">
        <v>10698721</v>
      </c>
      <c r="G2362" s="363">
        <v>27106987217</v>
      </c>
      <c r="H2362" s="365">
        <v>19372</v>
      </c>
      <c r="I2362" s="388">
        <v>13</v>
      </c>
      <c r="J2362" s="378">
        <v>1</v>
      </c>
      <c r="K2362" s="381">
        <v>1953</v>
      </c>
      <c r="L2362" s="369">
        <f t="shared" ca="1" si="36"/>
        <v>71</v>
      </c>
      <c r="M2362" s="299" t="s">
        <v>20</v>
      </c>
      <c r="N2362" s="10" t="s">
        <v>28854</v>
      </c>
      <c r="O2362" s="389"/>
      <c r="P2362" s="386"/>
    </row>
    <row r="2363" spans="1:16" s="8" customFormat="1" ht="15" customHeight="1" x14ac:dyDescent="0.25">
      <c r="A2363" s="362" t="s">
        <v>27</v>
      </c>
      <c r="B2363" s="362" t="s">
        <v>22115</v>
      </c>
      <c r="C2363" s="340" t="s">
        <v>1544</v>
      </c>
      <c r="D2363" s="362" t="s">
        <v>1545</v>
      </c>
      <c r="E2363" s="362" t="s">
        <v>45</v>
      </c>
      <c r="F2363" s="364">
        <v>5300236</v>
      </c>
      <c r="G2363" s="363">
        <v>27053002361</v>
      </c>
      <c r="H2363" s="365">
        <v>16920</v>
      </c>
      <c r="I2363" s="388">
        <v>28</v>
      </c>
      <c r="J2363" s="378">
        <v>4</v>
      </c>
      <c r="K2363" s="381">
        <v>1946</v>
      </c>
      <c r="L2363" s="369">
        <f t="shared" ca="1" si="36"/>
        <v>77</v>
      </c>
      <c r="M2363" s="299" t="s">
        <v>20</v>
      </c>
      <c r="N2363" s="10" t="s">
        <v>28854</v>
      </c>
      <c r="O2363" s="389"/>
      <c r="P2363" s="386"/>
    </row>
    <row r="2364" spans="1:16" s="8" customFormat="1" ht="15" customHeight="1" x14ac:dyDescent="0.25">
      <c r="A2364" s="362" t="s">
        <v>33761</v>
      </c>
      <c r="B2364" s="362" t="s">
        <v>22115</v>
      </c>
      <c r="C2364" s="340" t="s">
        <v>1546</v>
      </c>
      <c r="D2364" s="362" t="s">
        <v>1547</v>
      </c>
      <c r="E2364" s="362" t="s">
        <v>33</v>
      </c>
      <c r="F2364" s="364">
        <v>7565974</v>
      </c>
      <c r="G2364" s="363">
        <v>20075659742</v>
      </c>
      <c r="H2364" s="365">
        <v>14778</v>
      </c>
      <c r="I2364" s="388">
        <v>16</v>
      </c>
      <c r="J2364" s="378">
        <v>6</v>
      </c>
      <c r="K2364" s="381">
        <v>1940</v>
      </c>
      <c r="L2364" s="369">
        <f t="shared" ca="1" si="36"/>
        <v>83</v>
      </c>
      <c r="M2364" s="299" t="s">
        <v>20</v>
      </c>
      <c r="N2364" s="10" t="s">
        <v>40415</v>
      </c>
      <c r="O2364" s="389"/>
      <c r="P2364" s="386"/>
    </row>
    <row r="2365" spans="1:16" s="8" customFormat="1" ht="15" customHeight="1" x14ac:dyDescent="0.25">
      <c r="A2365" s="362" t="s">
        <v>46</v>
      </c>
      <c r="B2365" s="362" t="s">
        <v>22115</v>
      </c>
      <c r="C2365" s="340" t="s">
        <v>1552</v>
      </c>
      <c r="D2365" s="362" t="s">
        <v>1553</v>
      </c>
      <c r="E2365" s="362" t="s">
        <v>33</v>
      </c>
      <c r="F2365" s="364">
        <v>11383998</v>
      </c>
      <c r="G2365" s="363">
        <v>27113839983</v>
      </c>
      <c r="H2365" s="365">
        <v>20187</v>
      </c>
      <c r="I2365" s="388">
        <v>8</v>
      </c>
      <c r="J2365" s="378">
        <v>4</v>
      </c>
      <c r="K2365" s="381">
        <v>1955</v>
      </c>
      <c r="L2365" s="369">
        <f t="shared" ca="1" si="36"/>
        <v>69</v>
      </c>
      <c r="M2365" s="299" t="s">
        <v>20</v>
      </c>
      <c r="N2365" s="10" t="s">
        <v>28854</v>
      </c>
      <c r="O2365" s="389" t="s">
        <v>36074</v>
      </c>
      <c r="P2365" s="386">
        <v>33147</v>
      </c>
    </row>
    <row r="2366" spans="1:16" s="8" customFormat="1" ht="15" customHeight="1" x14ac:dyDescent="0.25">
      <c r="A2366" s="362" t="s">
        <v>36</v>
      </c>
      <c r="B2366" s="362" t="s">
        <v>22115</v>
      </c>
      <c r="C2366" s="340" t="s">
        <v>1554</v>
      </c>
      <c r="D2366" s="362" t="s">
        <v>1555</v>
      </c>
      <c r="E2366" s="362" t="s">
        <v>99</v>
      </c>
      <c r="F2366" s="364">
        <v>5512485</v>
      </c>
      <c r="G2366" s="363">
        <v>20055124850</v>
      </c>
      <c r="H2366" s="365">
        <v>17252</v>
      </c>
      <c r="I2366" s="388">
        <v>26</v>
      </c>
      <c r="J2366" s="378">
        <v>3</v>
      </c>
      <c r="K2366" s="381">
        <v>1947</v>
      </c>
      <c r="L2366" s="369">
        <f t="shared" ca="1" si="36"/>
        <v>77</v>
      </c>
      <c r="M2366" s="299" t="s">
        <v>20</v>
      </c>
      <c r="N2366" s="10" t="s">
        <v>40415</v>
      </c>
      <c r="O2366" s="389"/>
      <c r="P2366" s="386"/>
    </row>
    <row r="2367" spans="1:16" s="8" customFormat="1" ht="15" customHeight="1" x14ac:dyDescent="0.25">
      <c r="A2367" s="362" t="s">
        <v>27</v>
      </c>
      <c r="B2367" s="362" t="s">
        <v>22115</v>
      </c>
      <c r="C2367" s="340" t="s">
        <v>1556</v>
      </c>
      <c r="D2367" s="362" t="s">
        <v>1557</v>
      </c>
      <c r="E2367" s="362" t="s">
        <v>45</v>
      </c>
      <c r="F2367" s="364">
        <v>10728924</v>
      </c>
      <c r="G2367" s="363">
        <v>27107289246</v>
      </c>
      <c r="H2367" s="365">
        <v>19583</v>
      </c>
      <c r="I2367" s="388">
        <v>12</v>
      </c>
      <c r="J2367" s="378">
        <v>8</v>
      </c>
      <c r="K2367" s="381">
        <v>1953</v>
      </c>
      <c r="L2367" s="369">
        <f t="shared" ca="1" si="36"/>
        <v>70</v>
      </c>
      <c r="M2367" s="299" t="s">
        <v>20</v>
      </c>
      <c r="N2367" s="10" t="s">
        <v>28854</v>
      </c>
      <c r="O2367" s="389"/>
      <c r="P2367" s="386"/>
    </row>
    <row r="2368" spans="1:16" s="8" customFormat="1" ht="15" customHeight="1" x14ac:dyDescent="0.25">
      <c r="A2368" s="362" t="s">
        <v>23</v>
      </c>
      <c r="B2368" s="362" t="s">
        <v>22115</v>
      </c>
      <c r="C2368" s="340" t="s">
        <v>1558</v>
      </c>
      <c r="D2368" s="362" t="s">
        <v>1559</v>
      </c>
      <c r="E2368" s="362" t="s">
        <v>55</v>
      </c>
      <c r="F2368" s="364">
        <v>5706607</v>
      </c>
      <c r="G2368" s="363">
        <v>20057066076</v>
      </c>
      <c r="H2368" s="365">
        <v>15859</v>
      </c>
      <c r="I2368" s="388">
        <v>2</v>
      </c>
      <c r="J2368" s="378">
        <v>6</v>
      </c>
      <c r="K2368" s="381">
        <v>1943</v>
      </c>
      <c r="L2368" s="369">
        <f t="shared" ca="1" si="36"/>
        <v>80</v>
      </c>
      <c r="M2368" s="299" t="s">
        <v>20</v>
      </c>
      <c r="N2368" s="10" t="s">
        <v>40415</v>
      </c>
      <c r="O2368" s="389"/>
      <c r="P2368" s="386"/>
    </row>
    <row r="2369" spans="1:16" s="8" customFormat="1" ht="15" customHeight="1" x14ac:dyDescent="0.25">
      <c r="A2369" s="362" t="s">
        <v>27</v>
      </c>
      <c r="B2369" s="362" t="s">
        <v>22115</v>
      </c>
      <c r="C2369" s="340" t="s">
        <v>1560</v>
      </c>
      <c r="D2369" s="362" t="s">
        <v>1561</v>
      </c>
      <c r="E2369" s="362" t="s">
        <v>45</v>
      </c>
      <c r="F2369" s="364">
        <v>5103649</v>
      </c>
      <c r="G2369" s="363">
        <v>27051036498</v>
      </c>
      <c r="H2369" s="365">
        <v>16410</v>
      </c>
      <c r="I2369" s="388">
        <v>4</v>
      </c>
      <c r="J2369" s="378">
        <v>12</v>
      </c>
      <c r="K2369" s="381">
        <v>1944</v>
      </c>
      <c r="L2369" s="369">
        <f t="shared" ca="1" si="36"/>
        <v>79</v>
      </c>
      <c r="M2369" s="299" t="s">
        <v>20</v>
      </c>
      <c r="N2369" s="10" t="s">
        <v>28854</v>
      </c>
      <c r="O2369" s="389"/>
      <c r="P2369" s="386"/>
    </row>
    <row r="2370" spans="1:16" s="8" customFormat="1" ht="15" customHeight="1" x14ac:dyDescent="0.25">
      <c r="A2370" s="362" t="s">
        <v>23</v>
      </c>
      <c r="B2370" s="362" t="s">
        <v>22115</v>
      </c>
      <c r="C2370" s="340" t="s">
        <v>1562</v>
      </c>
      <c r="D2370" s="362" t="s">
        <v>1563</v>
      </c>
      <c r="E2370" s="362" t="s">
        <v>45</v>
      </c>
      <c r="F2370" s="364">
        <v>7577434</v>
      </c>
      <c r="G2370" s="363">
        <v>20075774347</v>
      </c>
      <c r="H2370" s="365">
        <v>17425</v>
      </c>
      <c r="I2370" s="388">
        <v>15</v>
      </c>
      <c r="J2370" s="378">
        <v>9</v>
      </c>
      <c r="K2370" s="381">
        <v>1947</v>
      </c>
      <c r="L2370" s="369">
        <f t="shared" ref="L2370:L2433" ca="1" si="37">DATEDIF(H2370,TODAY(),"Y")</f>
        <v>76</v>
      </c>
      <c r="M2370" s="299" t="s">
        <v>20</v>
      </c>
      <c r="N2370" s="10" t="s">
        <v>40415</v>
      </c>
      <c r="O2370" s="389"/>
      <c r="P2370" s="386"/>
    </row>
    <row r="2371" spans="1:16" s="8" customFormat="1" ht="15" customHeight="1" x14ac:dyDescent="0.25">
      <c r="A2371" s="362" t="s">
        <v>27</v>
      </c>
      <c r="B2371" s="362" t="s">
        <v>22115</v>
      </c>
      <c r="C2371" s="340" t="s">
        <v>1564</v>
      </c>
      <c r="D2371" s="362" t="s">
        <v>1565</v>
      </c>
      <c r="E2371" s="362" t="s">
        <v>45</v>
      </c>
      <c r="F2371" s="364">
        <v>7670025</v>
      </c>
      <c r="G2371" s="363">
        <v>20076700258</v>
      </c>
      <c r="H2371" s="365">
        <v>18132</v>
      </c>
      <c r="I2371" s="388">
        <v>22</v>
      </c>
      <c r="J2371" s="378">
        <v>8</v>
      </c>
      <c r="K2371" s="381">
        <v>1949</v>
      </c>
      <c r="L2371" s="369">
        <f t="shared" ca="1" si="37"/>
        <v>74</v>
      </c>
      <c r="M2371" s="299" t="s">
        <v>20</v>
      </c>
      <c r="N2371" s="10" t="s">
        <v>40415</v>
      </c>
      <c r="O2371" s="389"/>
      <c r="P2371" s="386"/>
    </row>
    <row r="2372" spans="1:16" s="8" customFormat="1" ht="15" customHeight="1" x14ac:dyDescent="0.25">
      <c r="A2372" s="362">
        <v>17</v>
      </c>
      <c r="B2372" s="362" t="s">
        <v>22115</v>
      </c>
      <c r="C2372" s="340" t="s">
        <v>1566</v>
      </c>
      <c r="D2372" s="362" t="s">
        <v>1567</v>
      </c>
      <c r="E2372" s="362" t="s">
        <v>33</v>
      </c>
      <c r="F2372" s="364">
        <v>10446857</v>
      </c>
      <c r="G2372" s="363">
        <v>27104468573</v>
      </c>
      <c r="H2372" s="365">
        <v>18817</v>
      </c>
      <c r="I2372" s="388">
        <v>8</v>
      </c>
      <c r="J2372" s="378">
        <v>7</v>
      </c>
      <c r="K2372" s="381">
        <v>1951</v>
      </c>
      <c r="L2372" s="369">
        <f t="shared" ca="1" si="37"/>
        <v>72</v>
      </c>
      <c r="M2372" s="299" t="s">
        <v>20</v>
      </c>
      <c r="N2372" s="10" t="s">
        <v>28854</v>
      </c>
      <c r="O2372" s="389"/>
      <c r="P2372" s="386"/>
    </row>
    <row r="2373" spans="1:16" s="8" customFormat="1" ht="15" customHeight="1" x14ac:dyDescent="0.25">
      <c r="A2373" s="362" t="s">
        <v>74</v>
      </c>
      <c r="B2373" s="362" t="s">
        <v>22115</v>
      </c>
      <c r="C2373" s="340" t="s">
        <v>1568</v>
      </c>
      <c r="D2373" s="362" t="s">
        <v>1569</v>
      </c>
      <c r="E2373" s="362" t="s">
        <v>99</v>
      </c>
      <c r="F2373" s="364">
        <v>4369391</v>
      </c>
      <c r="G2373" s="363">
        <v>20043693914</v>
      </c>
      <c r="H2373" s="365">
        <v>15166</v>
      </c>
      <c r="I2373" s="388">
        <v>9</v>
      </c>
      <c r="J2373" s="378">
        <v>7</v>
      </c>
      <c r="K2373" s="381">
        <v>1941</v>
      </c>
      <c r="L2373" s="369">
        <f t="shared" ca="1" si="37"/>
        <v>82</v>
      </c>
      <c r="M2373" s="299" t="s">
        <v>20</v>
      </c>
      <c r="N2373" s="10" t="s">
        <v>40415</v>
      </c>
      <c r="O2373" s="389"/>
      <c r="P2373" s="386"/>
    </row>
    <row r="2374" spans="1:16" s="8" customFormat="1" ht="15" customHeight="1" x14ac:dyDescent="0.25">
      <c r="A2374" s="362" t="s">
        <v>27</v>
      </c>
      <c r="B2374" s="362" t="s">
        <v>22115</v>
      </c>
      <c r="C2374" s="340" t="s">
        <v>1570</v>
      </c>
      <c r="D2374" s="362" t="s">
        <v>1571</v>
      </c>
      <c r="E2374" s="362" t="s">
        <v>33</v>
      </c>
      <c r="F2374" s="364">
        <v>4258184</v>
      </c>
      <c r="G2374" s="363">
        <v>20042581845</v>
      </c>
      <c r="H2374" s="365">
        <v>13864</v>
      </c>
      <c r="I2374" s="388">
        <v>15</v>
      </c>
      <c r="J2374" s="378">
        <v>12</v>
      </c>
      <c r="K2374" s="381">
        <v>1937</v>
      </c>
      <c r="L2374" s="369">
        <f t="shared" ca="1" si="37"/>
        <v>86</v>
      </c>
      <c r="M2374" s="299" t="s">
        <v>20</v>
      </c>
      <c r="N2374" s="10" t="s">
        <v>40415</v>
      </c>
      <c r="O2374" s="389"/>
      <c r="P2374" s="386"/>
    </row>
    <row r="2375" spans="1:16" s="8" customFormat="1" ht="15" customHeight="1" x14ac:dyDescent="0.25">
      <c r="A2375" s="362" t="s">
        <v>27</v>
      </c>
      <c r="B2375" s="362" t="s">
        <v>22115</v>
      </c>
      <c r="C2375" s="340" t="s">
        <v>1572</v>
      </c>
      <c r="D2375" s="362" t="s">
        <v>1573</v>
      </c>
      <c r="E2375" s="362" t="s">
        <v>45</v>
      </c>
      <c r="F2375" s="364">
        <v>8589432</v>
      </c>
      <c r="G2375" s="363">
        <v>20085894324</v>
      </c>
      <c r="H2375" s="365">
        <v>18746</v>
      </c>
      <c r="I2375" s="388">
        <v>28</v>
      </c>
      <c r="J2375" s="378">
        <v>4</v>
      </c>
      <c r="K2375" s="381">
        <v>1951</v>
      </c>
      <c r="L2375" s="369">
        <f t="shared" ca="1" si="37"/>
        <v>72</v>
      </c>
      <c r="M2375" s="299" t="s">
        <v>20</v>
      </c>
      <c r="N2375" s="10" t="s">
        <v>40415</v>
      </c>
      <c r="O2375" s="389" t="s">
        <v>39367</v>
      </c>
      <c r="P2375" s="386">
        <v>33178</v>
      </c>
    </row>
    <row r="2376" spans="1:16" s="8" customFormat="1" ht="15" customHeight="1" x14ac:dyDescent="0.25">
      <c r="A2376" s="362" t="s">
        <v>27</v>
      </c>
      <c r="B2376" s="362" t="s">
        <v>22115</v>
      </c>
      <c r="C2376" s="340" t="s">
        <v>1574</v>
      </c>
      <c r="D2376" s="362" t="s">
        <v>1575</v>
      </c>
      <c r="E2376" s="362" t="s">
        <v>33</v>
      </c>
      <c r="F2376" s="364">
        <v>7759531</v>
      </c>
      <c r="G2376" s="363">
        <v>20077595318</v>
      </c>
      <c r="H2376" s="365">
        <v>16521</v>
      </c>
      <c r="I2376" s="388">
        <v>25</v>
      </c>
      <c r="J2376" s="378">
        <v>3</v>
      </c>
      <c r="K2376" s="381">
        <v>1945</v>
      </c>
      <c r="L2376" s="369">
        <f t="shared" ca="1" si="37"/>
        <v>79</v>
      </c>
      <c r="M2376" s="299" t="s">
        <v>20</v>
      </c>
      <c r="N2376" s="10" t="s">
        <v>40415</v>
      </c>
      <c r="O2376" s="389"/>
      <c r="P2376" s="386"/>
    </row>
    <row r="2377" spans="1:16" s="8" customFormat="1" ht="15" customHeight="1" x14ac:dyDescent="0.25">
      <c r="A2377" s="362" t="s">
        <v>179</v>
      </c>
      <c r="B2377" s="362" t="s">
        <v>22115</v>
      </c>
      <c r="C2377" s="340" t="s">
        <v>1576</v>
      </c>
      <c r="D2377" s="362" t="s">
        <v>1577</v>
      </c>
      <c r="E2377" s="362" t="s">
        <v>45</v>
      </c>
      <c r="F2377" s="364">
        <v>8187582</v>
      </c>
      <c r="G2377" s="363">
        <v>20081875821</v>
      </c>
      <c r="H2377" s="365">
        <v>18408</v>
      </c>
      <c r="I2377" s="388">
        <v>25</v>
      </c>
      <c r="J2377" s="378">
        <v>5</v>
      </c>
      <c r="K2377" s="381">
        <v>1950</v>
      </c>
      <c r="L2377" s="369">
        <f t="shared" ca="1" si="37"/>
        <v>73</v>
      </c>
      <c r="M2377" s="299" t="s">
        <v>20</v>
      </c>
      <c r="N2377" s="10" t="s">
        <v>40415</v>
      </c>
      <c r="O2377" s="389"/>
      <c r="P2377" s="386"/>
    </row>
    <row r="2378" spans="1:16" s="8" customFormat="1" ht="15" customHeight="1" x14ac:dyDescent="0.25">
      <c r="A2378" s="362" t="s">
        <v>27</v>
      </c>
      <c r="B2378" s="362" t="s">
        <v>22115</v>
      </c>
      <c r="C2378" s="340" t="s">
        <v>1578</v>
      </c>
      <c r="D2378" s="362" t="s">
        <v>1579</v>
      </c>
      <c r="E2378" s="362" t="s">
        <v>33</v>
      </c>
      <c r="F2378" s="364">
        <v>10090613</v>
      </c>
      <c r="G2378" s="363">
        <v>23100906139</v>
      </c>
      <c r="H2378" s="365">
        <v>18899</v>
      </c>
      <c r="I2378" s="388">
        <v>28</v>
      </c>
      <c r="J2378" s="378">
        <v>9</v>
      </c>
      <c r="K2378" s="381">
        <v>1951</v>
      </c>
      <c r="L2378" s="369">
        <f t="shared" ca="1" si="37"/>
        <v>72</v>
      </c>
      <c r="M2378" s="299" t="s">
        <v>20</v>
      </c>
      <c r="N2378" s="10" t="s">
        <v>40415</v>
      </c>
      <c r="O2378" s="389"/>
      <c r="P2378" s="386"/>
    </row>
    <row r="2379" spans="1:16" s="8" customFormat="1" ht="15" customHeight="1" x14ac:dyDescent="0.25">
      <c r="A2379" s="362" t="s">
        <v>33761</v>
      </c>
      <c r="B2379" s="362" t="s">
        <v>22115</v>
      </c>
      <c r="C2379" s="340" t="s">
        <v>1585</v>
      </c>
      <c r="D2379" s="362" t="s">
        <v>1586</v>
      </c>
      <c r="E2379" s="362" t="s">
        <v>45</v>
      </c>
      <c r="F2379" s="364">
        <v>7575333</v>
      </c>
      <c r="G2379" s="363">
        <v>20075753331</v>
      </c>
      <c r="H2379" s="365">
        <v>16761</v>
      </c>
      <c r="I2379" s="388">
        <v>20</v>
      </c>
      <c r="J2379" s="378">
        <v>11</v>
      </c>
      <c r="K2379" s="381">
        <v>1945</v>
      </c>
      <c r="L2379" s="369">
        <f t="shared" ca="1" si="37"/>
        <v>78</v>
      </c>
      <c r="M2379" s="299" t="s">
        <v>20</v>
      </c>
      <c r="N2379" s="10" t="s">
        <v>40415</v>
      </c>
      <c r="O2379" s="389"/>
      <c r="P2379" s="386"/>
    </row>
    <row r="2380" spans="1:16" s="8" customFormat="1" ht="15" customHeight="1" x14ac:dyDescent="0.25">
      <c r="A2380" s="362">
        <v>35</v>
      </c>
      <c r="B2380" s="362" t="s">
        <v>22115</v>
      </c>
      <c r="C2380" s="340" t="s">
        <v>1587</v>
      </c>
      <c r="D2380" s="362" t="s">
        <v>1588</v>
      </c>
      <c r="E2380" s="362" t="s">
        <v>99</v>
      </c>
      <c r="F2380" s="364">
        <v>8122937</v>
      </c>
      <c r="G2380" s="363">
        <v>20081229377</v>
      </c>
      <c r="H2380" s="365">
        <v>16002</v>
      </c>
      <c r="I2380" s="388">
        <v>23</v>
      </c>
      <c r="J2380" s="378">
        <v>10</v>
      </c>
      <c r="K2380" s="381">
        <v>1943</v>
      </c>
      <c r="L2380" s="369">
        <f t="shared" ca="1" si="37"/>
        <v>80</v>
      </c>
      <c r="M2380" s="299" t="s">
        <v>20</v>
      </c>
      <c r="N2380" s="10" t="s">
        <v>40415</v>
      </c>
      <c r="O2380" s="389" t="s">
        <v>34600</v>
      </c>
      <c r="P2380" s="386">
        <v>33239</v>
      </c>
    </row>
    <row r="2381" spans="1:16" s="8" customFormat="1" ht="15" customHeight="1" x14ac:dyDescent="0.25">
      <c r="A2381" s="362" t="s">
        <v>59</v>
      </c>
      <c r="B2381" s="362" t="s">
        <v>22115</v>
      </c>
      <c r="C2381" s="340" t="s">
        <v>1589</v>
      </c>
      <c r="D2381" s="362" t="s">
        <v>1590</v>
      </c>
      <c r="E2381" s="362" t="s">
        <v>55</v>
      </c>
      <c r="F2381" s="364">
        <v>7528805</v>
      </c>
      <c r="G2381" s="363">
        <v>20075288051</v>
      </c>
      <c r="H2381" s="365">
        <v>14672</v>
      </c>
      <c r="I2381" s="388">
        <v>2</v>
      </c>
      <c r="J2381" s="378">
        <v>3</v>
      </c>
      <c r="K2381" s="381">
        <v>1940</v>
      </c>
      <c r="L2381" s="369">
        <f t="shared" ca="1" si="37"/>
        <v>84</v>
      </c>
      <c r="M2381" s="299" t="s">
        <v>20</v>
      </c>
      <c r="N2381" s="10" t="s">
        <v>40415</v>
      </c>
      <c r="O2381" s="389"/>
      <c r="P2381" s="386"/>
    </row>
    <row r="2382" spans="1:16" s="8" customFormat="1" ht="15" customHeight="1" x14ac:dyDescent="0.25">
      <c r="A2382" s="362" t="s">
        <v>27</v>
      </c>
      <c r="B2382" s="362" t="s">
        <v>22115</v>
      </c>
      <c r="C2382" s="340" t="s">
        <v>1591</v>
      </c>
      <c r="D2382" s="362" t="s">
        <v>1592</v>
      </c>
      <c r="E2382" s="362" t="s">
        <v>45</v>
      </c>
      <c r="F2382" s="364">
        <v>10703152</v>
      </c>
      <c r="G2382" s="363">
        <v>27107031524</v>
      </c>
      <c r="H2382" s="365">
        <v>19387</v>
      </c>
      <c r="I2382" s="388">
        <v>28</v>
      </c>
      <c r="J2382" s="378">
        <v>1</v>
      </c>
      <c r="K2382" s="381">
        <v>1953</v>
      </c>
      <c r="L2382" s="369">
        <f t="shared" ca="1" si="37"/>
        <v>71</v>
      </c>
      <c r="M2382" s="299" t="s">
        <v>20</v>
      </c>
      <c r="N2382" s="10" t="s">
        <v>28854</v>
      </c>
      <c r="O2382" s="389" t="s">
        <v>34600</v>
      </c>
      <c r="P2382" s="386">
        <v>33239</v>
      </c>
    </row>
    <row r="2383" spans="1:16" s="8" customFormat="1" ht="15" customHeight="1" x14ac:dyDescent="0.25">
      <c r="A2383" s="362" t="s">
        <v>36</v>
      </c>
      <c r="B2383" s="362" t="s">
        <v>22115</v>
      </c>
      <c r="C2383" s="340" t="s">
        <v>1593</v>
      </c>
      <c r="D2383" s="362" t="s">
        <v>1594</v>
      </c>
      <c r="E2383" s="362" t="s">
        <v>33</v>
      </c>
      <c r="F2383" s="364">
        <v>8010784</v>
      </c>
      <c r="G2383" s="363">
        <v>20080107847</v>
      </c>
      <c r="H2383" s="365">
        <v>18438</v>
      </c>
      <c r="I2383" s="388">
        <v>24</v>
      </c>
      <c r="J2383" s="378">
        <v>6</v>
      </c>
      <c r="K2383" s="381">
        <v>1950</v>
      </c>
      <c r="L2383" s="369">
        <f t="shared" ca="1" si="37"/>
        <v>73</v>
      </c>
      <c r="M2383" s="299" t="s">
        <v>20</v>
      </c>
      <c r="N2383" s="10" t="s">
        <v>40415</v>
      </c>
      <c r="O2383" s="389"/>
      <c r="P2383" s="386"/>
    </row>
    <row r="2384" spans="1:16" s="8" customFormat="1" ht="15" customHeight="1" x14ac:dyDescent="0.25">
      <c r="A2384" s="362" t="s">
        <v>27</v>
      </c>
      <c r="B2384" s="362" t="s">
        <v>22115</v>
      </c>
      <c r="C2384" s="340" t="s">
        <v>1595</v>
      </c>
      <c r="D2384" s="362" t="s">
        <v>1596</v>
      </c>
      <c r="E2384" s="362" t="s">
        <v>45</v>
      </c>
      <c r="F2384" s="364">
        <v>4528926</v>
      </c>
      <c r="G2384" s="363">
        <v>20045289266</v>
      </c>
      <c r="H2384" s="365">
        <v>16623</v>
      </c>
      <c r="I2384" s="388">
        <v>5</v>
      </c>
      <c r="J2384" s="378">
        <v>7</v>
      </c>
      <c r="K2384" s="381">
        <v>1945</v>
      </c>
      <c r="L2384" s="369">
        <f t="shared" ca="1" si="37"/>
        <v>78</v>
      </c>
      <c r="M2384" s="299" t="s">
        <v>20</v>
      </c>
      <c r="N2384" s="10" t="s">
        <v>40415</v>
      </c>
      <c r="O2384" s="389"/>
      <c r="P2384" s="386"/>
    </row>
    <row r="2385" spans="1:16" s="8" customFormat="1" ht="15" customHeight="1" x14ac:dyDescent="0.25">
      <c r="A2385" s="362" t="s">
        <v>46</v>
      </c>
      <c r="B2385" s="362" t="s">
        <v>22115</v>
      </c>
      <c r="C2385" s="340" t="s">
        <v>1597</v>
      </c>
      <c r="D2385" s="362" t="s">
        <v>1598</v>
      </c>
      <c r="E2385" s="362" t="s">
        <v>45</v>
      </c>
      <c r="F2385" s="364">
        <v>11181780</v>
      </c>
      <c r="G2385" s="363">
        <v>23111817804</v>
      </c>
      <c r="H2385" s="365">
        <v>19965</v>
      </c>
      <c r="I2385" s="388">
        <v>29</v>
      </c>
      <c r="J2385" s="378">
        <v>8</v>
      </c>
      <c r="K2385" s="381">
        <v>1954</v>
      </c>
      <c r="L2385" s="369">
        <f t="shared" ca="1" si="37"/>
        <v>69</v>
      </c>
      <c r="M2385" s="299" t="s">
        <v>20</v>
      </c>
      <c r="N2385" s="10" t="s">
        <v>28854</v>
      </c>
      <c r="O2385" s="389"/>
      <c r="P2385" s="386"/>
    </row>
    <row r="2386" spans="1:16" s="8" customFormat="1" ht="15" customHeight="1" x14ac:dyDescent="0.25">
      <c r="A2386" s="362" t="s">
        <v>193</v>
      </c>
      <c r="B2386" s="362" t="s">
        <v>22115</v>
      </c>
      <c r="C2386" s="340" t="s">
        <v>1599</v>
      </c>
      <c r="D2386" s="362" t="s">
        <v>1600</v>
      </c>
      <c r="E2386" s="362" t="s">
        <v>45</v>
      </c>
      <c r="F2386" s="364">
        <v>8043400</v>
      </c>
      <c r="G2386" s="363">
        <v>20080434007</v>
      </c>
      <c r="H2386" s="365">
        <v>17291</v>
      </c>
      <c r="I2386" s="388">
        <v>4</v>
      </c>
      <c r="J2386" s="378">
        <v>5</v>
      </c>
      <c r="K2386" s="381">
        <v>1947</v>
      </c>
      <c r="L2386" s="369">
        <f t="shared" ca="1" si="37"/>
        <v>76</v>
      </c>
      <c r="M2386" s="299" t="s">
        <v>20</v>
      </c>
      <c r="N2386" s="10" t="s">
        <v>40415</v>
      </c>
      <c r="O2386" s="389"/>
      <c r="P2386" s="386"/>
    </row>
    <row r="2387" spans="1:16" s="8" customFormat="1" ht="15" customHeight="1" x14ac:dyDescent="0.25">
      <c r="A2387" s="362" t="s">
        <v>27</v>
      </c>
      <c r="B2387" s="362" t="s">
        <v>22115</v>
      </c>
      <c r="C2387" s="340" t="s">
        <v>1601</v>
      </c>
      <c r="D2387" s="362" t="s">
        <v>1602</v>
      </c>
      <c r="E2387" s="362" t="s">
        <v>33</v>
      </c>
      <c r="F2387" s="364">
        <v>8489994</v>
      </c>
      <c r="G2387" s="363">
        <v>20084899942</v>
      </c>
      <c r="H2387" s="365">
        <v>18818</v>
      </c>
      <c r="I2387" s="388">
        <v>9</v>
      </c>
      <c r="J2387" s="378">
        <v>7</v>
      </c>
      <c r="K2387" s="381">
        <v>1951</v>
      </c>
      <c r="L2387" s="369">
        <f t="shared" ca="1" si="37"/>
        <v>72</v>
      </c>
      <c r="M2387" s="299" t="s">
        <v>20</v>
      </c>
      <c r="N2387" s="10" t="s">
        <v>40415</v>
      </c>
      <c r="O2387" s="389" t="s">
        <v>36074</v>
      </c>
      <c r="P2387" s="386">
        <v>33147</v>
      </c>
    </row>
    <row r="2388" spans="1:16" s="8" customFormat="1" ht="15" customHeight="1" x14ac:dyDescent="0.25">
      <c r="A2388" s="362" t="s">
        <v>27</v>
      </c>
      <c r="B2388" s="362" t="s">
        <v>22115</v>
      </c>
      <c r="C2388" s="340" t="s">
        <v>1603</v>
      </c>
      <c r="D2388" s="362" t="s">
        <v>1604</v>
      </c>
      <c r="E2388" s="362" t="s">
        <v>45</v>
      </c>
      <c r="F2388" s="364">
        <v>4275685</v>
      </c>
      <c r="G2388" s="363">
        <v>20042756858</v>
      </c>
      <c r="H2388" s="365">
        <v>14268</v>
      </c>
      <c r="I2388" s="388">
        <v>23</v>
      </c>
      <c r="J2388" s="378">
        <v>1</v>
      </c>
      <c r="K2388" s="381">
        <v>1939</v>
      </c>
      <c r="L2388" s="369">
        <f t="shared" ca="1" si="37"/>
        <v>85</v>
      </c>
      <c r="M2388" s="299" t="s">
        <v>20</v>
      </c>
      <c r="N2388" s="10" t="s">
        <v>40415</v>
      </c>
      <c r="O2388" s="389"/>
      <c r="P2388" s="386"/>
    </row>
    <row r="2389" spans="1:16" s="8" customFormat="1" ht="15" customHeight="1" x14ac:dyDescent="0.25">
      <c r="A2389" s="362">
        <v>24</v>
      </c>
      <c r="B2389" s="362" t="s">
        <v>22115</v>
      </c>
      <c r="C2389" s="340" t="s">
        <v>1605</v>
      </c>
      <c r="D2389" s="362" t="s">
        <v>1606</v>
      </c>
      <c r="E2389" s="362" t="s">
        <v>45</v>
      </c>
      <c r="F2389" s="364">
        <v>6556482</v>
      </c>
      <c r="G2389" s="363">
        <v>20065564824</v>
      </c>
      <c r="H2389" s="365">
        <v>16630</v>
      </c>
      <c r="I2389" s="388">
        <v>12</v>
      </c>
      <c r="J2389" s="378">
        <v>7</v>
      </c>
      <c r="K2389" s="381">
        <v>1945</v>
      </c>
      <c r="L2389" s="369">
        <f t="shared" ca="1" si="37"/>
        <v>78</v>
      </c>
      <c r="M2389" s="299" t="s">
        <v>20</v>
      </c>
      <c r="N2389" s="10" t="s">
        <v>40415</v>
      </c>
      <c r="O2389" s="389"/>
      <c r="P2389" s="386"/>
    </row>
    <row r="2390" spans="1:16" s="8" customFormat="1" ht="15" customHeight="1" x14ac:dyDescent="0.25">
      <c r="A2390" s="362">
        <v>24</v>
      </c>
      <c r="B2390" s="362" t="s">
        <v>22115</v>
      </c>
      <c r="C2390" s="340" t="s">
        <v>1607</v>
      </c>
      <c r="D2390" s="362" t="s">
        <v>1608</v>
      </c>
      <c r="E2390" s="362" t="s">
        <v>45</v>
      </c>
      <c r="F2390" s="364">
        <v>7473361</v>
      </c>
      <c r="G2390" s="363">
        <v>20074733612</v>
      </c>
      <c r="H2390" s="365">
        <v>11540</v>
      </c>
      <c r="I2390" s="388">
        <v>5</v>
      </c>
      <c r="J2390" s="378">
        <v>8</v>
      </c>
      <c r="K2390" s="381">
        <v>1931</v>
      </c>
      <c r="L2390" s="369">
        <f t="shared" ca="1" si="37"/>
        <v>92</v>
      </c>
      <c r="M2390" s="299" t="s">
        <v>20</v>
      </c>
      <c r="N2390" s="10" t="s">
        <v>40415</v>
      </c>
      <c r="O2390" s="389" t="s">
        <v>40555</v>
      </c>
      <c r="P2390" s="386">
        <v>33239</v>
      </c>
    </row>
    <row r="2391" spans="1:16" s="8" customFormat="1" ht="15" customHeight="1" x14ac:dyDescent="0.25">
      <c r="A2391" s="362" t="s">
        <v>161</v>
      </c>
      <c r="B2391" s="362" t="s">
        <v>22115</v>
      </c>
      <c r="C2391" s="340" t="s">
        <v>1614</v>
      </c>
      <c r="D2391" s="362" t="s">
        <v>1615</v>
      </c>
      <c r="E2391" s="362" t="s">
        <v>45</v>
      </c>
      <c r="F2391" s="364">
        <v>8545660</v>
      </c>
      <c r="G2391" s="363">
        <v>20085456602</v>
      </c>
      <c r="H2391" s="365">
        <v>17515</v>
      </c>
      <c r="I2391" s="388">
        <v>14</v>
      </c>
      <c r="J2391" s="378">
        <v>12</v>
      </c>
      <c r="K2391" s="381">
        <v>1947</v>
      </c>
      <c r="L2391" s="369">
        <f t="shared" ca="1" si="37"/>
        <v>76</v>
      </c>
      <c r="M2391" s="299" t="s">
        <v>20</v>
      </c>
      <c r="N2391" s="10" t="s">
        <v>40415</v>
      </c>
      <c r="O2391" s="389"/>
      <c r="P2391" s="386"/>
    </row>
    <row r="2392" spans="1:16" s="8" customFormat="1" ht="15" customHeight="1" x14ac:dyDescent="0.25">
      <c r="A2392" s="362" t="s">
        <v>78</v>
      </c>
      <c r="B2392" s="362" t="s">
        <v>22115</v>
      </c>
      <c r="C2392" s="340" t="s">
        <v>1616</v>
      </c>
      <c r="D2392" s="362" t="s">
        <v>1617</v>
      </c>
      <c r="E2392" s="362" t="s">
        <v>99</v>
      </c>
      <c r="F2392" s="364">
        <v>7507530</v>
      </c>
      <c r="G2392" s="363">
        <v>20075075309</v>
      </c>
      <c r="H2392" s="365">
        <v>14868</v>
      </c>
      <c r="I2392" s="388">
        <v>14</v>
      </c>
      <c r="J2392" s="378">
        <v>9</v>
      </c>
      <c r="K2392" s="381">
        <v>1940</v>
      </c>
      <c r="L2392" s="369">
        <f t="shared" ca="1" si="37"/>
        <v>83</v>
      </c>
      <c r="M2392" s="299" t="s">
        <v>20</v>
      </c>
      <c r="N2392" s="10" t="s">
        <v>40415</v>
      </c>
      <c r="O2392" s="389"/>
      <c r="P2392" s="386"/>
    </row>
    <row r="2393" spans="1:16" s="8" customFormat="1" ht="15" customHeight="1" x14ac:dyDescent="0.25">
      <c r="A2393" s="362" t="s">
        <v>27</v>
      </c>
      <c r="B2393" s="362" t="s">
        <v>22115</v>
      </c>
      <c r="C2393" s="340" t="s">
        <v>1618</v>
      </c>
      <c r="D2393" s="362" t="s">
        <v>1619</v>
      </c>
      <c r="E2393" s="362" t="s">
        <v>55</v>
      </c>
      <c r="F2393" s="364">
        <v>4877102</v>
      </c>
      <c r="G2393" s="363">
        <v>20048771026</v>
      </c>
      <c r="H2393" s="365">
        <v>14589</v>
      </c>
      <c r="I2393" s="388">
        <v>10</v>
      </c>
      <c r="J2393" s="378">
        <v>12</v>
      </c>
      <c r="K2393" s="381">
        <v>1939</v>
      </c>
      <c r="L2393" s="369">
        <f t="shared" ca="1" si="37"/>
        <v>84</v>
      </c>
      <c r="M2393" s="299" t="s">
        <v>20</v>
      </c>
      <c r="N2393" s="10" t="s">
        <v>40415</v>
      </c>
      <c r="O2393" s="389"/>
      <c r="P2393" s="386"/>
    </row>
    <row r="2394" spans="1:16" s="8" customFormat="1" ht="15" customHeight="1" x14ac:dyDescent="0.25">
      <c r="A2394" s="362" t="s">
        <v>27</v>
      </c>
      <c r="B2394" s="362" t="s">
        <v>22115</v>
      </c>
      <c r="C2394" s="340" t="s">
        <v>1620</v>
      </c>
      <c r="D2394" s="362" t="s">
        <v>1621</v>
      </c>
      <c r="E2394" s="362" t="s">
        <v>33</v>
      </c>
      <c r="F2394" s="364">
        <v>12277312</v>
      </c>
      <c r="G2394" s="363">
        <v>20122773125</v>
      </c>
      <c r="H2394" s="365">
        <v>18223</v>
      </c>
      <c r="I2394" s="388">
        <v>21</v>
      </c>
      <c r="J2394" s="378">
        <v>11</v>
      </c>
      <c r="K2394" s="381">
        <v>1949</v>
      </c>
      <c r="L2394" s="369">
        <f t="shared" ca="1" si="37"/>
        <v>74</v>
      </c>
      <c r="M2394" s="299" t="s">
        <v>20</v>
      </c>
      <c r="N2394" s="10" t="s">
        <v>40415</v>
      </c>
      <c r="O2394" s="389" t="s">
        <v>34600</v>
      </c>
      <c r="P2394" s="386" t="s">
        <v>177</v>
      </c>
    </row>
    <row r="2395" spans="1:16" s="8" customFormat="1" ht="15" customHeight="1" x14ac:dyDescent="0.25">
      <c r="A2395" s="362" t="s">
        <v>74</v>
      </c>
      <c r="B2395" s="362" t="s">
        <v>22115</v>
      </c>
      <c r="C2395" s="340" t="s">
        <v>1622</v>
      </c>
      <c r="D2395" s="362" t="s">
        <v>1623</v>
      </c>
      <c r="E2395" s="362" t="s">
        <v>45</v>
      </c>
      <c r="F2395" s="364">
        <v>10207986</v>
      </c>
      <c r="G2395" s="363">
        <v>20102079869</v>
      </c>
      <c r="H2395" s="365">
        <v>19263</v>
      </c>
      <c r="I2395" s="388">
        <v>26</v>
      </c>
      <c r="J2395" s="378">
        <v>9</v>
      </c>
      <c r="K2395" s="381">
        <v>1952</v>
      </c>
      <c r="L2395" s="369">
        <f t="shared" ca="1" si="37"/>
        <v>71</v>
      </c>
      <c r="M2395" s="299" t="s">
        <v>20</v>
      </c>
      <c r="N2395" s="10" t="s">
        <v>40415</v>
      </c>
      <c r="O2395" s="389"/>
      <c r="P2395" s="386"/>
    </row>
    <row r="2396" spans="1:16" s="8" customFormat="1" ht="15" customHeight="1" x14ac:dyDescent="0.25">
      <c r="A2396" s="362" t="s">
        <v>27</v>
      </c>
      <c r="B2396" s="362" t="s">
        <v>22115</v>
      </c>
      <c r="C2396" s="340" t="s">
        <v>1624</v>
      </c>
      <c r="D2396" s="362" t="s">
        <v>1625</v>
      </c>
      <c r="E2396" s="362" t="s">
        <v>33</v>
      </c>
      <c r="F2396" s="364">
        <v>10270762</v>
      </c>
      <c r="G2396" s="363">
        <v>27102707627</v>
      </c>
      <c r="H2396" s="365">
        <v>19049</v>
      </c>
      <c r="I2396" s="388">
        <v>25</v>
      </c>
      <c r="J2396" s="378">
        <v>2</v>
      </c>
      <c r="K2396" s="381">
        <v>1952</v>
      </c>
      <c r="L2396" s="369">
        <f t="shared" ca="1" si="37"/>
        <v>72</v>
      </c>
      <c r="M2396" s="299" t="s">
        <v>20</v>
      </c>
      <c r="N2396" s="10" t="s">
        <v>28854</v>
      </c>
      <c r="O2396" s="389"/>
      <c r="P2396" s="386"/>
    </row>
    <row r="2397" spans="1:16" s="8" customFormat="1" ht="15" customHeight="1" x14ac:dyDescent="0.25">
      <c r="A2397" s="362" t="s">
        <v>27</v>
      </c>
      <c r="B2397" s="362" t="s">
        <v>22115</v>
      </c>
      <c r="C2397" s="340" t="s">
        <v>1626</v>
      </c>
      <c r="D2397" s="362" t="s">
        <v>771</v>
      </c>
      <c r="E2397" s="362" t="s">
        <v>45</v>
      </c>
      <c r="F2397" s="364">
        <v>4926399</v>
      </c>
      <c r="G2397" s="363">
        <v>20049263997</v>
      </c>
      <c r="H2397" s="365">
        <v>16441</v>
      </c>
      <c r="I2397" s="388">
        <v>4</v>
      </c>
      <c r="J2397" s="378">
        <v>1</v>
      </c>
      <c r="K2397" s="381">
        <v>1945</v>
      </c>
      <c r="L2397" s="369">
        <f t="shared" ca="1" si="37"/>
        <v>79</v>
      </c>
      <c r="M2397" s="299" t="s">
        <v>20</v>
      </c>
      <c r="N2397" s="10" t="s">
        <v>40415</v>
      </c>
      <c r="O2397" s="389"/>
      <c r="P2397" s="386"/>
    </row>
    <row r="2398" spans="1:16" s="8" customFormat="1" ht="15" customHeight="1" x14ac:dyDescent="0.25">
      <c r="A2398" s="362" t="s">
        <v>46</v>
      </c>
      <c r="B2398" s="362" t="s">
        <v>22115</v>
      </c>
      <c r="C2398" s="340" t="s">
        <v>1627</v>
      </c>
      <c r="D2398" s="362" t="s">
        <v>34641</v>
      </c>
      <c r="E2398" s="362" t="s">
        <v>33</v>
      </c>
      <c r="F2398" s="364">
        <v>6423622</v>
      </c>
      <c r="G2398" s="363">
        <v>27064236224</v>
      </c>
      <c r="H2398" s="365">
        <v>18657</v>
      </c>
      <c r="I2398" s="388">
        <v>29</v>
      </c>
      <c r="J2398" s="378">
        <v>1</v>
      </c>
      <c r="K2398" s="381">
        <v>1951</v>
      </c>
      <c r="L2398" s="369">
        <f t="shared" ca="1" si="37"/>
        <v>73</v>
      </c>
      <c r="M2398" s="299" t="s">
        <v>20</v>
      </c>
      <c r="N2398" s="10" t="s">
        <v>28854</v>
      </c>
      <c r="O2398" s="389" t="s">
        <v>34600</v>
      </c>
      <c r="P2398" s="386">
        <v>33239</v>
      </c>
    </row>
    <row r="2399" spans="1:16" s="8" customFormat="1" ht="15" customHeight="1" x14ac:dyDescent="0.25">
      <c r="A2399" s="362" t="s">
        <v>27</v>
      </c>
      <c r="B2399" s="362" t="s">
        <v>22115</v>
      </c>
      <c r="C2399" s="340" t="s">
        <v>1628</v>
      </c>
      <c r="D2399" s="362" t="s">
        <v>1629</v>
      </c>
      <c r="E2399" s="362" t="s">
        <v>45</v>
      </c>
      <c r="F2399" s="364">
        <v>4430308</v>
      </c>
      <c r="G2399" s="363">
        <v>27044303081</v>
      </c>
      <c r="H2399" s="365">
        <v>15514</v>
      </c>
      <c r="I2399" s="388">
        <v>22</v>
      </c>
      <c r="J2399" s="378">
        <v>6</v>
      </c>
      <c r="K2399" s="381">
        <v>1942</v>
      </c>
      <c r="L2399" s="369">
        <f t="shared" ca="1" si="37"/>
        <v>81</v>
      </c>
      <c r="M2399" s="299" t="s">
        <v>20</v>
      </c>
      <c r="N2399" s="10" t="s">
        <v>28854</v>
      </c>
      <c r="O2399" s="389"/>
      <c r="P2399" s="386"/>
    </row>
    <row r="2400" spans="1:16" s="8" customFormat="1" ht="15" customHeight="1" x14ac:dyDescent="0.25">
      <c r="A2400" s="362" t="s">
        <v>27</v>
      </c>
      <c r="B2400" s="362" t="s">
        <v>22115</v>
      </c>
      <c r="C2400" s="340" t="s">
        <v>1630</v>
      </c>
      <c r="D2400" s="362" t="s">
        <v>1631</v>
      </c>
      <c r="E2400" s="362" t="s">
        <v>45</v>
      </c>
      <c r="F2400" s="364">
        <v>10900684</v>
      </c>
      <c r="G2400" s="363">
        <v>27109006845</v>
      </c>
      <c r="H2400" s="365">
        <v>19702</v>
      </c>
      <c r="I2400" s="388">
        <v>9</v>
      </c>
      <c r="J2400" s="378">
        <v>12</v>
      </c>
      <c r="K2400" s="381">
        <v>1953</v>
      </c>
      <c r="L2400" s="369">
        <f t="shared" ca="1" si="37"/>
        <v>70</v>
      </c>
      <c r="M2400" s="299" t="s">
        <v>20</v>
      </c>
      <c r="N2400" s="10" t="s">
        <v>28854</v>
      </c>
      <c r="O2400" s="389"/>
      <c r="P2400" s="386"/>
    </row>
    <row r="2401" spans="1:16" s="8" customFormat="1" ht="15" customHeight="1" x14ac:dyDescent="0.25">
      <c r="A2401" s="362" t="s">
        <v>59</v>
      </c>
      <c r="B2401" s="362" t="s">
        <v>22115</v>
      </c>
      <c r="C2401" s="340" t="s">
        <v>1632</v>
      </c>
      <c r="D2401" s="362" t="s">
        <v>1633</v>
      </c>
      <c r="E2401" s="362" t="s">
        <v>99</v>
      </c>
      <c r="F2401" s="364">
        <v>7929941</v>
      </c>
      <c r="G2401" s="363">
        <v>20079299414</v>
      </c>
      <c r="H2401" s="365">
        <v>17443</v>
      </c>
      <c r="I2401" s="388">
        <v>3</v>
      </c>
      <c r="J2401" s="378">
        <v>10</v>
      </c>
      <c r="K2401" s="381">
        <v>1947</v>
      </c>
      <c r="L2401" s="369">
        <f t="shared" ca="1" si="37"/>
        <v>76</v>
      </c>
      <c r="M2401" s="299" t="s">
        <v>20</v>
      </c>
      <c r="N2401" s="10" t="s">
        <v>40415</v>
      </c>
      <c r="O2401" s="389"/>
      <c r="P2401" s="386"/>
    </row>
    <row r="2402" spans="1:16" s="8" customFormat="1" ht="15" customHeight="1" x14ac:dyDescent="0.25">
      <c r="A2402" s="362" t="s">
        <v>172</v>
      </c>
      <c r="B2402" s="362" t="s">
        <v>22115</v>
      </c>
      <c r="C2402" s="340" t="s">
        <v>1634</v>
      </c>
      <c r="D2402" s="362" t="s">
        <v>1635</v>
      </c>
      <c r="E2402" s="362" t="s">
        <v>33</v>
      </c>
      <c r="F2402" s="364">
        <v>8213072</v>
      </c>
      <c r="G2402" s="363">
        <v>20082130722</v>
      </c>
      <c r="H2402" s="365" t="s">
        <v>29921</v>
      </c>
      <c r="I2402" s="388">
        <v>20</v>
      </c>
      <c r="J2402" s="378">
        <v>4</v>
      </c>
      <c r="K2402" s="381">
        <v>1948</v>
      </c>
      <c r="L2402" s="369">
        <f t="shared" ca="1" si="37"/>
        <v>76</v>
      </c>
      <c r="M2402" s="299" t="s">
        <v>20</v>
      </c>
      <c r="N2402" s="10" t="s">
        <v>40415</v>
      </c>
      <c r="O2402" s="389" t="s">
        <v>34600</v>
      </c>
      <c r="P2402" s="386">
        <v>33239</v>
      </c>
    </row>
    <row r="2403" spans="1:16" s="8" customFormat="1" ht="15" customHeight="1" x14ac:dyDescent="0.25">
      <c r="A2403" s="362" t="s">
        <v>59</v>
      </c>
      <c r="B2403" s="362" t="s">
        <v>22115</v>
      </c>
      <c r="C2403" s="340" t="s">
        <v>1636</v>
      </c>
      <c r="D2403" s="362" t="s">
        <v>1637</v>
      </c>
      <c r="E2403" s="362" t="s">
        <v>99</v>
      </c>
      <c r="F2403" s="364">
        <v>7539981</v>
      </c>
      <c r="G2403" s="363">
        <v>20075399813</v>
      </c>
      <c r="H2403" s="365">
        <v>15226</v>
      </c>
      <c r="I2403" s="388">
        <v>7</v>
      </c>
      <c r="J2403" s="378">
        <v>9</v>
      </c>
      <c r="K2403" s="381">
        <v>1941</v>
      </c>
      <c r="L2403" s="369">
        <f t="shared" ca="1" si="37"/>
        <v>82</v>
      </c>
      <c r="M2403" s="299" t="s">
        <v>20</v>
      </c>
      <c r="N2403" s="10" t="s">
        <v>40415</v>
      </c>
      <c r="O2403" s="389"/>
      <c r="P2403" s="386"/>
    </row>
    <row r="2404" spans="1:16" s="8" customFormat="1" ht="15" customHeight="1" x14ac:dyDescent="0.25">
      <c r="A2404" s="362" t="s">
        <v>46</v>
      </c>
      <c r="B2404" s="362" t="s">
        <v>22115</v>
      </c>
      <c r="C2404" s="340" t="s">
        <v>1638</v>
      </c>
      <c r="D2404" s="362" t="s">
        <v>1639</v>
      </c>
      <c r="E2404" s="362" t="s">
        <v>45</v>
      </c>
      <c r="F2404" s="364">
        <v>10891500</v>
      </c>
      <c r="G2404" s="363">
        <v>27108915000</v>
      </c>
      <c r="H2404" s="365">
        <v>19640</v>
      </c>
      <c r="I2404" s="388">
        <v>8</v>
      </c>
      <c r="J2404" s="378">
        <v>10</v>
      </c>
      <c r="K2404" s="381">
        <v>1953</v>
      </c>
      <c r="L2404" s="369">
        <f t="shared" ca="1" si="37"/>
        <v>70</v>
      </c>
      <c r="M2404" s="299" t="s">
        <v>20</v>
      </c>
      <c r="N2404" s="10" t="s">
        <v>28854</v>
      </c>
      <c r="O2404" s="389"/>
      <c r="P2404" s="386"/>
    </row>
    <row r="2405" spans="1:16" s="8" customFormat="1" ht="15" customHeight="1" x14ac:dyDescent="0.25">
      <c r="A2405" s="362" t="s">
        <v>33761</v>
      </c>
      <c r="B2405" s="362" t="s">
        <v>22115</v>
      </c>
      <c r="C2405" s="340" t="s">
        <v>1640</v>
      </c>
      <c r="D2405" s="362" t="s">
        <v>1641</v>
      </c>
      <c r="E2405" s="362" t="s">
        <v>45</v>
      </c>
      <c r="F2405" s="364">
        <v>8265241</v>
      </c>
      <c r="G2405" s="363">
        <v>20082652419</v>
      </c>
      <c r="H2405" s="365">
        <v>17226</v>
      </c>
      <c r="I2405" s="388">
        <v>28</v>
      </c>
      <c r="J2405" s="378">
        <v>2</v>
      </c>
      <c r="K2405" s="381">
        <v>1947</v>
      </c>
      <c r="L2405" s="369">
        <f t="shared" ca="1" si="37"/>
        <v>77</v>
      </c>
      <c r="M2405" s="299" t="s">
        <v>20</v>
      </c>
      <c r="N2405" s="10" t="s">
        <v>40415</v>
      </c>
      <c r="O2405" s="389"/>
      <c r="P2405" s="386"/>
    </row>
    <row r="2406" spans="1:16" s="8" customFormat="1" ht="15" customHeight="1" x14ac:dyDescent="0.25">
      <c r="A2406" s="362" t="s">
        <v>59</v>
      </c>
      <c r="B2406" s="362" t="s">
        <v>22115</v>
      </c>
      <c r="C2406" s="340" t="s">
        <v>1642</v>
      </c>
      <c r="D2406" s="362" t="s">
        <v>1643</v>
      </c>
      <c r="E2406" s="362" t="s">
        <v>55</v>
      </c>
      <c r="F2406" s="364">
        <v>7903121</v>
      </c>
      <c r="G2406" s="363">
        <v>20079031217</v>
      </c>
      <c r="H2406" s="365">
        <v>15878</v>
      </c>
      <c r="I2406" s="388">
        <v>21</v>
      </c>
      <c r="J2406" s="378">
        <v>6</v>
      </c>
      <c r="K2406" s="381">
        <v>1943</v>
      </c>
      <c r="L2406" s="369">
        <f t="shared" ca="1" si="37"/>
        <v>80</v>
      </c>
      <c r="M2406" s="299" t="s">
        <v>20</v>
      </c>
      <c r="N2406" s="10" t="s">
        <v>40415</v>
      </c>
      <c r="O2406" s="389"/>
      <c r="P2406" s="386"/>
    </row>
    <row r="2407" spans="1:16" s="8" customFormat="1" ht="15" customHeight="1" x14ac:dyDescent="0.25">
      <c r="A2407" s="362" t="s">
        <v>27</v>
      </c>
      <c r="B2407" s="362" t="s">
        <v>22115</v>
      </c>
      <c r="C2407" s="340" t="s">
        <v>1644</v>
      </c>
      <c r="D2407" s="362" t="s">
        <v>1645</v>
      </c>
      <c r="E2407" s="362" t="s">
        <v>45</v>
      </c>
      <c r="F2407" s="364">
        <v>5206226</v>
      </c>
      <c r="G2407" s="363">
        <v>27052062263</v>
      </c>
      <c r="H2407" s="365">
        <v>16844</v>
      </c>
      <c r="I2407" s="388">
        <v>11</v>
      </c>
      <c r="J2407" s="378">
        <v>2</v>
      </c>
      <c r="K2407" s="381">
        <v>1946</v>
      </c>
      <c r="L2407" s="369">
        <f t="shared" ca="1" si="37"/>
        <v>78</v>
      </c>
      <c r="M2407" s="299" t="s">
        <v>20</v>
      </c>
      <c r="N2407" s="10" t="s">
        <v>28854</v>
      </c>
      <c r="O2407" s="389" t="s">
        <v>34600</v>
      </c>
      <c r="P2407" s="386">
        <v>33239</v>
      </c>
    </row>
    <row r="2408" spans="1:16" s="8" customFormat="1" ht="15" customHeight="1" x14ac:dyDescent="0.25">
      <c r="A2408" s="362" t="s">
        <v>36</v>
      </c>
      <c r="B2408" s="362" t="s">
        <v>22115</v>
      </c>
      <c r="C2408" s="340" t="s">
        <v>1646</v>
      </c>
      <c r="D2408" s="362" t="s">
        <v>1647</v>
      </c>
      <c r="E2408" s="362" t="s">
        <v>55</v>
      </c>
      <c r="F2408" s="364">
        <v>7361915</v>
      </c>
      <c r="G2408" s="363">
        <v>20073619158</v>
      </c>
      <c r="H2408" s="365">
        <v>15939</v>
      </c>
      <c r="I2408" s="388">
        <v>21</v>
      </c>
      <c r="J2408" s="378">
        <v>8</v>
      </c>
      <c r="K2408" s="381">
        <v>1943</v>
      </c>
      <c r="L2408" s="369">
        <f t="shared" ca="1" si="37"/>
        <v>80</v>
      </c>
      <c r="M2408" s="299" t="s">
        <v>20</v>
      </c>
      <c r="N2408" s="10" t="s">
        <v>40415</v>
      </c>
      <c r="O2408" s="389"/>
      <c r="P2408" s="386"/>
    </row>
    <row r="2409" spans="1:16" s="8" customFormat="1" ht="15" customHeight="1" x14ac:dyDescent="0.25">
      <c r="A2409" s="362" t="s">
        <v>161</v>
      </c>
      <c r="B2409" s="362" t="s">
        <v>22115</v>
      </c>
      <c r="C2409" s="340" t="s">
        <v>1651</v>
      </c>
      <c r="D2409" s="362" t="s">
        <v>1652</v>
      </c>
      <c r="E2409" s="362" t="s">
        <v>45</v>
      </c>
      <c r="F2409" s="364">
        <v>8001644</v>
      </c>
      <c r="G2409" s="363">
        <v>20080016442</v>
      </c>
      <c r="H2409" s="365">
        <v>18343</v>
      </c>
      <c r="I2409" s="388">
        <v>21</v>
      </c>
      <c r="J2409" s="378">
        <v>3</v>
      </c>
      <c r="K2409" s="381">
        <v>1950</v>
      </c>
      <c r="L2409" s="369">
        <f t="shared" ca="1" si="37"/>
        <v>74</v>
      </c>
      <c r="M2409" s="299" t="s">
        <v>20</v>
      </c>
      <c r="N2409" s="10" t="s">
        <v>40415</v>
      </c>
      <c r="O2409" s="389"/>
      <c r="P2409" s="386"/>
    </row>
    <row r="2410" spans="1:16" s="8" customFormat="1" ht="15" customHeight="1" x14ac:dyDescent="0.25">
      <c r="A2410" s="362">
        <v>11</v>
      </c>
      <c r="B2410" s="362" t="s">
        <v>22115</v>
      </c>
      <c r="C2410" s="340" t="s">
        <v>1658</v>
      </c>
      <c r="D2410" s="362" t="s">
        <v>1659</v>
      </c>
      <c r="E2410" s="362" t="s">
        <v>124</v>
      </c>
      <c r="F2410" s="364">
        <v>7911766</v>
      </c>
      <c r="G2410" s="363">
        <v>20079117669</v>
      </c>
      <c r="H2410" s="365">
        <v>16436</v>
      </c>
      <c r="I2410" s="388">
        <v>30</v>
      </c>
      <c r="J2410" s="378">
        <v>12</v>
      </c>
      <c r="K2410" s="381">
        <v>1944</v>
      </c>
      <c r="L2410" s="369">
        <f t="shared" ca="1" si="37"/>
        <v>79</v>
      </c>
      <c r="M2410" s="299" t="s">
        <v>20</v>
      </c>
      <c r="N2410" s="10" t="s">
        <v>40415</v>
      </c>
      <c r="O2410" s="389"/>
      <c r="P2410" s="386"/>
    </row>
    <row r="2411" spans="1:16" s="8" customFormat="1" ht="15" customHeight="1" x14ac:dyDescent="0.25">
      <c r="A2411" s="362" t="s">
        <v>27</v>
      </c>
      <c r="B2411" s="362" t="s">
        <v>22115</v>
      </c>
      <c r="C2411" s="340" t="s">
        <v>1660</v>
      </c>
      <c r="D2411" s="362" t="s">
        <v>1661</v>
      </c>
      <c r="E2411" s="362" t="s">
        <v>33</v>
      </c>
      <c r="F2411" s="364">
        <v>5714505</v>
      </c>
      <c r="G2411" s="363">
        <v>27057145051</v>
      </c>
      <c r="H2411" s="365">
        <v>17339</v>
      </c>
      <c r="I2411" s="388">
        <v>21</v>
      </c>
      <c r="J2411" s="378">
        <v>6</v>
      </c>
      <c r="K2411" s="381">
        <v>1947</v>
      </c>
      <c r="L2411" s="369">
        <f t="shared" ca="1" si="37"/>
        <v>76</v>
      </c>
      <c r="M2411" s="299" t="s">
        <v>20</v>
      </c>
      <c r="N2411" s="10" t="s">
        <v>28854</v>
      </c>
      <c r="O2411" s="389"/>
      <c r="P2411" s="386"/>
    </row>
    <row r="2412" spans="1:16" s="8" customFormat="1" ht="15" customHeight="1" x14ac:dyDescent="0.25">
      <c r="A2412" s="362" t="s">
        <v>161</v>
      </c>
      <c r="B2412" s="362" t="s">
        <v>22115</v>
      </c>
      <c r="C2412" s="340" t="s">
        <v>1662</v>
      </c>
      <c r="D2412" s="362" t="s">
        <v>1663</v>
      </c>
      <c r="E2412" s="362" t="s">
        <v>124</v>
      </c>
      <c r="F2412" s="364">
        <v>7584897</v>
      </c>
      <c r="G2412" s="363">
        <v>20075848979</v>
      </c>
      <c r="H2412" s="365">
        <v>16136</v>
      </c>
      <c r="I2412" s="388">
        <v>5</v>
      </c>
      <c r="J2412" s="378">
        <v>3</v>
      </c>
      <c r="K2412" s="381">
        <v>1944</v>
      </c>
      <c r="L2412" s="369">
        <f t="shared" ca="1" si="37"/>
        <v>80</v>
      </c>
      <c r="M2412" s="299" t="s">
        <v>20</v>
      </c>
      <c r="N2412" s="10" t="s">
        <v>40415</v>
      </c>
      <c r="O2412" s="389"/>
      <c r="P2412" s="386"/>
    </row>
    <row r="2413" spans="1:16" s="8" customFormat="1" ht="15" customHeight="1" x14ac:dyDescent="0.25">
      <c r="A2413" s="362" t="s">
        <v>23</v>
      </c>
      <c r="B2413" s="362" t="s">
        <v>22115</v>
      </c>
      <c r="C2413" s="340" t="s">
        <v>1668</v>
      </c>
      <c r="D2413" s="362" t="s">
        <v>1669</v>
      </c>
      <c r="E2413" s="362" t="s">
        <v>45</v>
      </c>
      <c r="F2413" s="364">
        <v>4993113</v>
      </c>
      <c r="G2413" s="363">
        <v>20049931132</v>
      </c>
      <c r="H2413" s="365">
        <v>17798</v>
      </c>
      <c r="I2413" s="388">
        <v>22</v>
      </c>
      <c r="J2413" s="378">
        <v>9</v>
      </c>
      <c r="K2413" s="381">
        <v>1948</v>
      </c>
      <c r="L2413" s="369">
        <f t="shared" ca="1" si="37"/>
        <v>75</v>
      </c>
      <c r="M2413" s="299" t="s">
        <v>20</v>
      </c>
      <c r="N2413" s="10" t="s">
        <v>40415</v>
      </c>
      <c r="O2413" s="389"/>
      <c r="P2413" s="386"/>
    </row>
    <row r="2414" spans="1:16" s="8" customFormat="1" ht="15" customHeight="1" x14ac:dyDescent="0.25">
      <c r="A2414" s="362" t="s">
        <v>59</v>
      </c>
      <c r="B2414" s="362" t="s">
        <v>22115</v>
      </c>
      <c r="C2414" s="340" t="s">
        <v>1670</v>
      </c>
      <c r="D2414" s="362" t="s">
        <v>1671</v>
      </c>
      <c r="E2414" s="362" t="s">
        <v>99</v>
      </c>
      <c r="F2414" s="364">
        <v>7919347</v>
      </c>
      <c r="G2414" s="363">
        <v>20079193470</v>
      </c>
      <c r="H2414" s="365">
        <v>16886</v>
      </c>
      <c r="I2414" s="388">
        <v>25</v>
      </c>
      <c r="J2414" s="378">
        <v>3</v>
      </c>
      <c r="K2414" s="381">
        <v>1946</v>
      </c>
      <c r="L2414" s="369">
        <f t="shared" ca="1" si="37"/>
        <v>78</v>
      </c>
      <c r="M2414" s="299" t="s">
        <v>20</v>
      </c>
      <c r="N2414" s="10" t="s">
        <v>40415</v>
      </c>
      <c r="O2414" s="389"/>
      <c r="P2414" s="386"/>
    </row>
    <row r="2415" spans="1:16" s="8" customFormat="1" ht="15" customHeight="1" x14ac:dyDescent="0.25">
      <c r="A2415" s="362" t="s">
        <v>179</v>
      </c>
      <c r="B2415" s="362" t="s">
        <v>22115</v>
      </c>
      <c r="C2415" s="340" t="s">
        <v>1672</v>
      </c>
      <c r="D2415" s="362" t="s">
        <v>1673</v>
      </c>
      <c r="E2415" s="362" t="s">
        <v>45</v>
      </c>
      <c r="F2415" s="364">
        <v>8449805</v>
      </c>
      <c r="G2415" s="363">
        <v>20084498050</v>
      </c>
      <c r="H2415" s="365">
        <v>18720</v>
      </c>
      <c r="I2415" s="388">
        <v>2</v>
      </c>
      <c r="J2415" s="378">
        <v>4</v>
      </c>
      <c r="K2415" s="381">
        <v>1951</v>
      </c>
      <c r="L2415" s="369">
        <f t="shared" ca="1" si="37"/>
        <v>73</v>
      </c>
      <c r="M2415" s="299" t="s">
        <v>20</v>
      </c>
      <c r="N2415" s="10" t="s">
        <v>40415</v>
      </c>
      <c r="O2415" s="389"/>
      <c r="P2415" s="386"/>
    </row>
    <row r="2416" spans="1:16" s="8" customFormat="1" ht="15" customHeight="1" x14ac:dyDescent="0.25">
      <c r="A2416" s="362" t="s">
        <v>23</v>
      </c>
      <c r="B2416" s="362" t="s">
        <v>22115</v>
      </c>
      <c r="C2416" s="340" t="s">
        <v>1674</v>
      </c>
      <c r="D2416" s="362" t="s">
        <v>1675</v>
      </c>
      <c r="E2416" s="362" t="s">
        <v>99</v>
      </c>
      <c r="F2416" s="364">
        <v>4917785</v>
      </c>
      <c r="G2416" s="363">
        <v>20049177853</v>
      </c>
      <c r="H2416" s="365">
        <v>14864</v>
      </c>
      <c r="I2416" s="388">
        <v>10</v>
      </c>
      <c r="J2416" s="378">
        <v>9</v>
      </c>
      <c r="K2416" s="381">
        <v>1940</v>
      </c>
      <c r="L2416" s="369">
        <f t="shared" ca="1" si="37"/>
        <v>83</v>
      </c>
      <c r="M2416" s="299" t="s">
        <v>20</v>
      </c>
      <c r="N2416" s="10" t="s">
        <v>40415</v>
      </c>
      <c r="O2416" s="389" t="s">
        <v>34600</v>
      </c>
      <c r="P2416" s="386" t="s">
        <v>35717</v>
      </c>
    </row>
    <row r="2417" spans="1:16" s="8" customFormat="1" ht="15" customHeight="1" x14ac:dyDescent="0.25">
      <c r="A2417" s="362" t="s">
        <v>27</v>
      </c>
      <c r="B2417" s="362" t="s">
        <v>22115</v>
      </c>
      <c r="C2417" s="340" t="s">
        <v>1676</v>
      </c>
      <c r="D2417" s="362" t="s">
        <v>1677</v>
      </c>
      <c r="E2417" s="362" t="s">
        <v>45</v>
      </c>
      <c r="F2417" s="364">
        <v>10133554</v>
      </c>
      <c r="G2417" s="363">
        <v>20101335543</v>
      </c>
      <c r="H2417" s="365">
        <v>16692</v>
      </c>
      <c r="I2417" s="388">
        <v>12</v>
      </c>
      <c r="J2417" s="378">
        <v>9</v>
      </c>
      <c r="K2417" s="381">
        <v>1945</v>
      </c>
      <c r="L2417" s="369">
        <f t="shared" ca="1" si="37"/>
        <v>78</v>
      </c>
      <c r="M2417" s="299" t="s">
        <v>20</v>
      </c>
      <c r="N2417" s="10" t="s">
        <v>40415</v>
      </c>
      <c r="O2417" s="389"/>
      <c r="P2417" s="386"/>
    </row>
    <row r="2418" spans="1:16" s="8" customFormat="1" ht="15" customHeight="1" x14ac:dyDescent="0.25">
      <c r="A2418" s="362" t="s">
        <v>179</v>
      </c>
      <c r="B2418" s="362" t="s">
        <v>22115</v>
      </c>
      <c r="C2418" s="340" t="s">
        <v>1678</v>
      </c>
      <c r="D2418" s="362" t="s">
        <v>1679</v>
      </c>
      <c r="E2418" s="362" t="s">
        <v>33</v>
      </c>
      <c r="F2418" s="364">
        <v>12770866</v>
      </c>
      <c r="G2418" s="363">
        <v>20127708666</v>
      </c>
      <c r="H2418" s="365">
        <v>20902</v>
      </c>
      <c r="I2418" s="388">
        <v>23</v>
      </c>
      <c r="J2418" s="378">
        <v>3</v>
      </c>
      <c r="K2418" s="381">
        <v>1957</v>
      </c>
      <c r="L2418" s="369">
        <f t="shared" ca="1" si="37"/>
        <v>67</v>
      </c>
      <c r="M2418" s="299" t="s">
        <v>20</v>
      </c>
      <c r="N2418" s="10" t="s">
        <v>40415</v>
      </c>
      <c r="O2418" s="389"/>
      <c r="P2418" s="386"/>
    </row>
    <row r="2419" spans="1:16" s="8" customFormat="1" ht="15" customHeight="1" x14ac:dyDescent="0.25">
      <c r="A2419" s="362" t="s">
        <v>27</v>
      </c>
      <c r="B2419" s="362" t="s">
        <v>22115</v>
      </c>
      <c r="C2419" s="340" t="s">
        <v>1680</v>
      </c>
      <c r="D2419" s="362" t="s">
        <v>1681</v>
      </c>
      <c r="E2419" s="362" t="s">
        <v>45</v>
      </c>
      <c r="F2419" s="364">
        <v>10926840</v>
      </c>
      <c r="G2419" s="363">
        <v>20109268403</v>
      </c>
      <c r="H2419" s="365">
        <v>19664</v>
      </c>
      <c r="I2419" s="388">
        <v>1</v>
      </c>
      <c r="J2419" s="378">
        <v>11</v>
      </c>
      <c r="K2419" s="381">
        <v>1953</v>
      </c>
      <c r="L2419" s="369">
        <f t="shared" ca="1" si="37"/>
        <v>70</v>
      </c>
      <c r="M2419" s="299" t="s">
        <v>20</v>
      </c>
      <c r="N2419" s="10" t="s">
        <v>40415</v>
      </c>
      <c r="O2419" s="389" t="s">
        <v>34600</v>
      </c>
      <c r="P2419" s="386">
        <v>33239</v>
      </c>
    </row>
    <row r="2420" spans="1:16" s="8" customFormat="1" ht="15" customHeight="1" x14ac:dyDescent="0.25">
      <c r="A2420" s="362" t="s">
        <v>33761</v>
      </c>
      <c r="B2420" s="362" t="s">
        <v>22115</v>
      </c>
      <c r="C2420" s="340" t="s">
        <v>1685</v>
      </c>
      <c r="D2420" s="362" t="s">
        <v>1686</v>
      </c>
      <c r="E2420" s="362" t="s">
        <v>33</v>
      </c>
      <c r="F2420" s="364">
        <v>10891422</v>
      </c>
      <c r="G2420" s="363">
        <v>27108914225</v>
      </c>
      <c r="H2420" s="365">
        <v>19546</v>
      </c>
      <c r="I2420" s="388">
        <v>6</v>
      </c>
      <c r="J2420" s="378">
        <v>7</v>
      </c>
      <c r="K2420" s="381">
        <v>1953</v>
      </c>
      <c r="L2420" s="369">
        <f t="shared" ca="1" si="37"/>
        <v>70</v>
      </c>
      <c r="M2420" s="299" t="s">
        <v>20</v>
      </c>
      <c r="N2420" s="10" t="s">
        <v>28854</v>
      </c>
      <c r="O2420" s="389"/>
      <c r="P2420" s="386"/>
    </row>
    <row r="2421" spans="1:16" s="8" customFormat="1" ht="15" customHeight="1" x14ac:dyDescent="0.25">
      <c r="A2421" s="362" t="s">
        <v>27</v>
      </c>
      <c r="B2421" s="362" t="s">
        <v>22115</v>
      </c>
      <c r="C2421" s="340" t="s">
        <v>1687</v>
      </c>
      <c r="D2421" s="362" t="s">
        <v>1688</v>
      </c>
      <c r="E2421" s="362" t="s">
        <v>45</v>
      </c>
      <c r="F2421" s="364">
        <v>8541789</v>
      </c>
      <c r="G2421" s="363">
        <v>20085417895</v>
      </c>
      <c r="H2421" s="365">
        <v>16899</v>
      </c>
      <c r="I2421" s="388">
        <v>7</v>
      </c>
      <c r="J2421" s="378">
        <v>4</v>
      </c>
      <c r="K2421" s="381">
        <v>1946</v>
      </c>
      <c r="L2421" s="369">
        <f t="shared" ca="1" si="37"/>
        <v>78</v>
      </c>
      <c r="M2421" s="299" t="s">
        <v>20</v>
      </c>
      <c r="N2421" s="10" t="s">
        <v>40415</v>
      </c>
      <c r="O2421" s="389"/>
      <c r="P2421" s="386"/>
    </row>
    <row r="2422" spans="1:16" s="8" customFormat="1" ht="15" customHeight="1" x14ac:dyDescent="0.25">
      <c r="A2422" s="362" t="s">
        <v>27</v>
      </c>
      <c r="B2422" s="362" t="s">
        <v>22115</v>
      </c>
      <c r="C2422" s="340" t="s">
        <v>1689</v>
      </c>
      <c r="D2422" s="362" t="s">
        <v>1690</v>
      </c>
      <c r="E2422" s="362" t="s">
        <v>99</v>
      </c>
      <c r="F2422" s="364">
        <v>10305617</v>
      </c>
      <c r="G2422" s="363">
        <v>23103056179</v>
      </c>
      <c r="H2422" s="365">
        <v>19122</v>
      </c>
      <c r="I2422" s="388">
        <v>8</v>
      </c>
      <c r="J2422" s="378">
        <v>5</v>
      </c>
      <c r="K2422" s="381">
        <v>1952</v>
      </c>
      <c r="L2422" s="369">
        <f t="shared" ca="1" si="37"/>
        <v>71</v>
      </c>
      <c r="M2422" s="299" t="s">
        <v>20</v>
      </c>
      <c r="N2422" s="10" t="s">
        <v>40415</v>
      </c>
      <c r="O2422" s="389"/>
      <c r="P2422" s="386"/>
    </row>
    <row r="2423" spans="1:16" s="8" customFormat="1" ht="15" customHeight="1" x14ac:dyDescent="0.25">
      <c r="A2423" s="362" t="s">
        <v>59</v>
      </c>
      <c r="B2423" s="362" t="s">
        <v>22115</v>
      </c>
      <c r="C2423" s="340" t="s">
        <v>1691</v>
      </c>
      <c r="D2423" s="362" t="s">
        <v>1692</v>
      </c>
      <c r="E2423" s="362" t="s">
        <v>30</v>
      </c>
      <c r="F2423" s="364">
        <v>17150783</v>
      </c>
      <c r="G2423" s="363">
        <v>23171507839</v>
      </c>
      <c r="H2423" s="365">
        <v>23768</v>
      </c>
      <c r="I2423" s="388">
        <v>26</v>
      </c>
      <c r="J2423" s="378">
        <v>1</v>
      </c>
      <c r="K2423" s="381">
        <v>1965</v>
      </c>
      <c r="L2423" s="369">
        <f t="shared" ca="1" si="37"/>
        <v>59</v>
      </c>
      <c r="M2423" s="299" t="s">
        <v>20</v>
      </c>
      <c r="N2423" s="10" t="s">
        <v>40415</v>
      </c>
      <c r="O2423" s="389"/>
      <c r="P2423" s="386"/>
    </row>
    <row r="2424" spans="1:16" s="8" customFormat="1" ht="15" customHeight="1" x14ac:dyDescent="0.25">
      <c r="A2424" s="362" t="s">
        <v>172</v>
      </c>
      <c r="B2424" s="362" t="s">
        <v>22115</v>
      </c>
      <c r="C2424" s="340" t="s">
        <v>1693</v>
      </c>
      <c r="D2424" s="362" t="s">
        <v>1694</v>
      </c>
      <c r="E2424" s="362" t="s">
        <v>55</v>
      </c>
      <c r="F2424" s="364">
        <v>7562774</v>
      </c>
      <c r="G2424" s="363">
        <v>20075627743</v>
      </c>
      <c r="H2424" s="365" t="s">
        <v>29920</v>
      </c>
      <c r="I2424" s="388">
        <v>30</v>
      </c>
      <c r="J2424" s="378">
        <v>9</v>
      </c>
      <c r="K2424" s="381">
        <v>1938</v>
      </c>
      <c r="L2424" s="369">
        <f t="shared" ca="1" si="37"/>
        <v>85</v>
      </c>
      <c r="M2424" s="299" t="s">
        <v>20</v>
      </c>
      <c r="N2424" s="10" t="s">
        <v>40415</v>
      </c>
      <c r="O2424" s="389"/>
      <c r="P2424" s="386"/>
    </row>
    <row r="2425" spans="1:16" s="8" customFormat="1" ht="15" customHeight="1" x14ac:dyDescent="0.25">
      <c r="A2425" s="362" t="s">
        <v>27</v>
      </c>
      <c r="B2425" s="362" t="s">
        <v>22115</v>
      </c>
      <c r="C2425" s="340" t="s">
        <v>1695</v>
      </c>
      <c r="D2425" s="362" t="s">
        <v>1696</v>
      </c>
      <c r="E2425" s="362" t="s">
        <v>77</v>
      </c>
      <c r="F2425" s="364">
        <v>12545005</v>
      </c>
      <c r="G2425" s="363">
        <v>23125450059</v>
      </c>
      <c r="H2425" s="365">
        <v>20548</v>
      </c>
      <c r="I2425" s="388">
        <v>3</v>
      </c>
      <c r="J2425" s="378">
        <v>4</v>
      </c>
      <c r="K2425" s="381">
        <v>1956</v>
      </c>
      <c r="L2425" s="369">
        <f t="shared" ca="1" si="37"/>
        <v>68</v>
      </c>
      <c r="M2425" s="299" t="s">
        <v>20</v>
      </c>
      <c r="N2425" s="10" t="s">
        <v>40415</v>
      </c>
      <c r="O2425" s="389"/>
      <c r="P2425" s="386"/>
    </row>
    <row r="2426" spans="1:16" s="8" customFormat="1" ht="15" customHeight="1" x14ac:dyDescent="0.25">
      <c r="A2426" s="362" t="s">
        <v>27</v>
      </c>
      <c r="B2426" s="362" t="s">
        <v>22115</v>
      </c>
      <c r="C2426" s="340" t="s">
        <v>1697</v>
      </c>
      <c r="D2426" s="362" t="s">
        <v>1698</v>
      </c>
      <c r="E2426" s="362" t="s">
        <v>33</v>
      </c>
      <c r="F2426" s="364">
        <v>10099126</v>
      </c>
      <c r="G2426" s="363">
        <v>20100991269</v>
      </c>
      <c r="H2426" s="365">
        <v>18723</v>
      </c>
      <c r="I2426" s="388">
        <v>5</v>
      </c>
      <c r="J2426" s="378">
        <v>4</v>
      </c>
      <c r="K2426" s="381">
        <v>1951</v>
      </c>
      <c r="L2426" s="369">
        <f t="shared" ca="1" si="37"/>
        <v>73</v>
      </c>
      <c r="M2426" s="299" t="s">
        <v>20</v>
      </c>
      <c r="N2426" s="10" t="s">
        <v>40415</v>
      </c>
      <c r="O2426" s="389"/>
      <c r="P2426" s="386"/>
    </row>
    <row r="2427" spans="1:16" s="8" customFormat="1" ht="15" customHeight="1" x14ac:dyDescent="0.25">
      <c r="A2427" s="362" t="s">
        <v>46</v>
      </c>
      <c r="B2427" s="362" t="s">
        <v>22115</v>
      </c>
      <c r="C2427" s="340" t="s">
        <v>1701</v>
      </c>
      <c r="D2427" s="362" t="s">
        <v>1702</v>
      </c>
      <c r="E2427" s="362">
        <v>34</v>
      </c>
      <c r="F2427" s="364">
        <v>4535483</v>
      </c>
      <c r="G2427" s="363">
        <v>20045354831</v>
      </c>
      <c r="H2427" s="365">
        <v>16735</v>
      </c>
      <c r="I2427" s="388">
        <v>25</v>
      </c>
      <c r="J2427" s="378">
        <v>10</v>
      </c>
      <c r="K2427" s="381">
        <v>1945</v>
      </c>
      <c r="L2427" s="369">
        <f t="shared" ca="1" si="37"/>
        <v>78</v>
      </c>
      <c r="M2427" s="299" t="s">
        <v>20</v>
      </c>
      <c r="N2427" s="10" t="s">
        <v>40415</v>
      </c>
      <c r="O2427" s="389"/>
      <c r="P2427" s="386"/>
    </row>
    <row r="2428" spans="1:16" s="8" customFormat="1" ht="15" customHeight="1" x14ac:dyDescent="0.25">
      <c r="A2428" s="362" t="s">
        <v>252</v>
      </c>
      <c r="B2428" s="362" t="s">
        <v>22115</v>
      </c>
      <c r="C2428" s="340" t="s">
        <v>1703</v>
      </c>
      <c r="D2428" s="362" t="s">
        <v>1704</v>
      </c>
      <c r="E2428" s="362" t="s">
        <v>30</v>
      </c>
      <c r="F2428" s="364">
        <v>16091807</v>
      </c>
      <c r="G2428" s="363">
        <v>20160918072</v>
      </c>
      <c r="H2428" s="365">
        <v>22978</v>
      </c>
      <c r="I2428" s="388">
        <v>28</v>
      </c>
      <c r="J2428" s="378">
        <v>11</v>
      </c>
      <c r="K2428" s="381">
        <v>1962</v>
      </c>
      <c r="L2428" s="369">
        <f t="shared" ca="1" si="37"/>
        <v>61</v>
      </c>
      <c r="M2428" s="299" t="s">
        <v>20</v>
      </c>
      <c r="N2428" s="10" t="s">
        <v>40415</v>
      </c>
      <c r="O2428" s="389"/>
      <c r="P2428" s="386"/>
    </row>
    <row r="2429" spans="1:16" s="8" customFormat="1" ht="15" customHeight="1" x14ac:dyDescent="0.25">
      <c r="A2429" s="362" t="s">
        <v>33761</v>
      </c>
      <c r="B2429" s="362" t="s">
        <v>22115</v>
      </c>
      <c r="C2429" s="340" t="s">
        <v>1705</v>
      </c>
      <c r="D2429" s="362" t="s">
        <v>1706</v>
      </c>
      <c r="E2429" s="362" t="s">
        <v>55</v>
      </c>
      <c r="F2429" s="364">
        <v>7393691</v>
      </c>
      <c r="G2429" s="363">
        <v>20073936919</v>
      </c>
      <c r="H2429" s="365">
        <v>14477</v>
      </c>
      <c r="I2429" s="388">
        <v>20</v>
      </c>
      <c r="J2429" s="378">
        <v>8</v>
      </c>
      <c r="K2429" s="381">
        <v>1939</v>
      </c>
      <c r="L2429" s="369">
        <f t="shared" ca="1" si="37"/>
        <v>84</v>
      </c>
      <c r="M2429" s="299" t="s">
        <v>20</v>
      </c>
      <c r="N2429" s="10" t="s">
        <v>40415</v>
      </c>
      <c r="O2429" s="389"/>
      <c r="P2429" s="386"/>
    </row>
    <row r="2430" spans="1:16" s="8" customFormat="1" ht="15" customHeight="1" x14ac:dyDescent="0.25">
      <c r="A2430" s="362" t="s">
        <v>33761</v>
      </c>
      <c r="B2430" s="362" t="s">
        <v>22115</v>
      </c>
      <c r="C2430" s="340" t="s">
        <v>1707</v>
      </c>
      <c r="D2430" s="362" t="s">
        <v>1708</v>
      </c>
      <c r="E2430" s="362" t="s">
        <v>45</v>
      </c>
      <c r="F2430" s="364">
        <v>7688970</v>
      </c>
      <c r="G2430" s="363">
        <v>20076889709</v>
      </c>
      <c r="H2430" s="365">
        <v>18686</v>
      </c>
      <c r="I2430" s="388">
        <v>27</v>
      </c>
      <c r="J2430" s="378">
        <v>2</v>
      </c>
      <c r="K2430" s="381">
        <v>1951</v>
      </c>
      <c r="L2430" s="369">
        <f t="shared" ca="1" si="37"/>
        <v>73</v>
      </c>
      <c r="M2430" s="299" t="s">
        <v>20</v>
      </c>
      <c r="N2430" s="10" t="s">
        <v>40415</v>
      </c>
      <c r="O2430" s="389"/>
      <c r="P2430" s="386"/>
    </row>
    <row r="2431" spans="1:16" s="8" customFormat="1" ht="15" customHeight="1" x14ac:dyDescent="0.25">
      <c r="A2431" s="362" t="s">
        <v>302</v>
      </c>
      <c r="B2431" s="362" t="s">
        <v>22115</v>
      </c>
      <c r="C2431" s="340" t="s">
        <v>1709</v>
      </c>
      <c r="D2431" s="362" t="s">
        <v>1710</v>
      </c>
      <c r="E2431" s="362" t="s">
        <v>33</v>
      </c>
      <c r="F2431" s="364">
        <v>11890774</v>
      </c>
      <c r="G2431" s="363">
        <v>23118907744</v>
      </c>
      <c r="H2431" s="365">
        <v>16539</v>
      </c>
      <c r="I2431" s="388">
        <v>12</v>
      </c>
      <c r="J2431" s="378">
        <v>4</v>
      </c>
      <c r="K2431" s="381">
        <v>1945</v>
      </c>
      <c r="L2431" s="369">
        <f t="shared" ca="1" si="37"/>
        <v>79</v>
      </c>
      <c r="M2431" s="299" t="s">
        <v>20</v>
      </c>
      <c r="N2431" s="10" t="s">
        <v>28854</v>
      </c>
      <c r="O2431" s="389"/>
      <c r="P2431" s="386"/>
    </row>
    <row r="2432" spans="1:16" s="8" customFormat="1" ht="15" customHeight="1" x14ac:dyDescent="0.25">
      <c r="A2432" s="362" t="s">
        <v>33761</v>
      </c>
      <c r="B2432" s="362" t="s">
        <v>22115</v>
      </c>
      <c r="C2432" s="340" t="s">
        <v>1711</v>
      </c>
      <c r="D2432" s="362" t="s">
        <v>1712</v>
      </c>
      <c r="E2432" s="362" t="s">
        <v>55</v>
      </c>
      <c r="F2432" s="364">
        <v>7565780</v>
      </c>
      <c r="G2432" s="363">
        <v>20075657804</v>
      </c>
      <c r="H2432" s="365">
        <v>14506</v>
      </c>
      <c r="I2432" s="388">
        <v>18</v>
      </c>
      <c r="J2432" s="378">
        <v>9</v>
      </c>
      <c r="K2432" s="381">
        <v>1939</v>
      </c>
      <c r="L2432" s="369">
        <f t="shared" ca="1" si="37"/>
        <v>84</v>
      </c>
      <c r="M2432" s="299" t="s">
        <v>20</v>
      </c>
      <c r="N2432" s="10" t="s">
        <v>40415</v>
      </c>
      <c r="O2432" s="389"/>
      <c r="P2432" s="386"/>
    </row>
    <row r="2433" spans="1:16" s="8" customFormat="1" ht="15" customHeight="1" x14ac:dyDescent="0.25">
      <c r="A2433" s="362" t="s">
        <v>33761</v>
      </c>
      <c r="B2433" s="362" t="s">
        <v>22115</v>
      </c>
      <c r="C2433" s="340" t="s">
        <v>1717</v>
      </c>
      <c r="D2433" s="362" t="s">
        <v>1718</v>
      </c>
      <c r="E2433" s="362" t="s">
        <v>55</v>
      </c>
      <c r="F2433" s="364">
        <v>7573329</v>
      </c>
      <c r="G2433" s="363">
        <v>20075733292</v>
      </c>
      <c r="H2433" s="365">
        <v>16326</v>
      </c>
      <c r="I2433" s="388">
        <v>11</v>
      </c>
      <c r="J2433" s="378">
        <v>9</v>
      </c>
      <c r="K2433" s="381">
        <v>1944</v>
      </c>
      <c r="L2433" s="369">
        <f t="shared" ca="1" si="37"/>
        <v>79</v>
      </c>
      <c r="M2433" s="299" t="s">
        <v>20</v>
      </c>
      <c r="N2433" s="10" t="s">
        <v>40415</v>
      </c>
      <c r="O2433" s="389" t="s">
        <v>36071</v>
      </c>
      <c r="P2433" s="386">
        <v>33451</v>
      </c>
    </row>
    <row r="2434" spans="1:16" s="8" customFormat="1" ht="15" customHeight="1" x14ac:dyDescent="0.25">
      <c r="A2434" s="362" t="s">
        <v>27</v>
      </c>
      <c r="B2434" s="362" t="s">
        <v>22115</v>
      </c>
      <c r="C2434" s="340" t="s">
        <v>1719</v>
      </c>
      <c r="D2434" s="362" t="s">
        <v>1720</v>
      </c>
      <c r="E2434" s="362" t="s">
        <v>45</v>
      </c>
      <c r="F2434" s="364">
        <v>2926829</v>
      </c>
      <c r="G2434" s="363">
        <v>27029268296</v>
      </c>
      <c r="H2434" s="365">
        <v>13393</v>
      </c>
      <c r="I2434" s="388">
        <v>31</v>
      </c>
      <c r="J2434" s="378">
        <v>8</v>
      </c>
      <c r="K2434" s="381">
        <v>1936</v>
      </c>
      <c r="L2434" s="369">
        <f t="shared" ref="L2434:L2497" ca="1" si="38">DATEDIF(H2434,TODAY(),"Y")</f>
        <v>87</v>
      </c>
      <c r="M2434" s="299" t="s">
        <v>20</v>
      </c>
      <c r="N2434" s="10" t="s">
        <v>28854</v>
      </c>
      <c r="O2434" s="389"/>
      <c r="P2434" s="386"/>
    </row>
    <row r="2435" spans="1:16" s="8" customFormat="1" ht="15" customHeight="1" x14ac:dyDescent="0.25">
      <c r="A2435" s="362" t="s">
        <v>33761</v>
      </c>
      <c r="B2435" s="362" t="s">
        <v>22115</v>
      </c>
      <c r="C2435" s="340" t="s">
        <v>1721</v>
      </c>
      <c r="D2435" s="362" t="s">
        <v>1722</v>
      </c>
      <c r="E2435" s="362" t="s">
        <v>45</v>
      </c>
      <c r="F2435" s="364">
        <v>7688597</v>
      </c>
      <c r="G2435" s="363">
        <v>20076885975</v>
      </c>
      <c r="H2435" s="365">
        <v>18504</v>
      </c>
      <c r="I2435" s="388">
        <v>29</v>
      </c>
      <c r="J2435" s="378">
        <v>8</v>
      </c>
      <c r="K2435" s="381">
        <v>1950</v>
      </c>
      <c r="L2435" s="369">
        <f t="shared" ca="1" si="38"/>
        <v>73</v>
      </c>
      <c r="M2435" s="299" t="s">
        <v>20</v>
      </c>
      <c r="N2435" s="10" t="s">
        <v>40415</v>
      </c>
      <c r="O2435" s="389"/>
      <c r="P2435" s="386"/>
    </row>
    <row r="2436" spans="1:16" s="8" customFormat="1" ht="15" customHeight="1" x14ac:dyDescent="0.25">
      <c r="A2436" s="362" t="s">
        <v>27</v>
      </c>
      <c r="B2436" s="362" t="s">
        <v>22115</v>
      </c>
      <c r="C2436" s="340" t="s">
        <v>1723</v>
      </c>
      <c r="D2436" s="362" t="s">
        <v>1724</v>
      </c>
      <c r="E2436" s="362" t="s">
        <v>45</v>
      </c>
      <c r="F2436" s="364">
        <v>10086009</v>
      </c>
      <c r="G2436" s="363">
        <v>27100860096</v>
      </c>
      <c r="H2436" s="365">
        <v>21846</v>
      </c>
      <c r="I2436" s="388">
        <v>23</v>
      </c>
      <c r="J2436" s="378">
        <v>10</v>
      </c>
      <c r="K2436" s="381">
        <v>1959</v>
      </c>
      <c r="L2436" s="369">
        <f t="shared" ca="1" si="38"/>
        <v>64</v>
      </c>
      <c r="M2436" s="299" t="s">
        <v>20</v>
      </c>
      <c r="N2436" s="10" t="s">
        <v>28854</v>
      </c>
      <c r="O2436" s="389"/>
      <c r="P2436" s="386"/>
    </row>
    <row r="2437" spans="1:16" s="8" customFormat="1" ht="15" customHeight="1" x14ac:dyDescent="0.25">
      <c r="A2437" s="362" t="s">
        <v>27</v>
      </c>
      <c r="B2437" s="362" t="s">
        <v>22115</v>
      </c>
      <c r="C2437" s="340" t="s">
        <v>1725</v>
      </c>
      <c r="D2437" s="362" t="s">
        <v>1726</v>
      </c>
      <c r="E2437" s="362" t="s">
        <v>33</v>
      </c>
      <c r="F2437" s="364">
        <v>4195318</v>
      </c>
      <c r="G2437" s="363">
        <v>20041953188</v>
      </c>
      <c r="H2437" s="365">
        <v>13499</v>
      </c>
      <c r="I2437" s="388">
        <v>15</v>
      </c>
      <c r="J2437" s="378">
        <v>12</v>
      </c>
      <c r="K2437" s="381">
        <v>1936</v>
      </c>
      <c r="L2437" s="369">
        <f t="shared" ca="1" si="38"/>
        <v>87</v>
      </c>
      <c r="M2437" s="299" t="s">
        <v>20</v>
      </c>
      <c r="N2437" s="10" t="s">
        <v>40415</v>
      </c>
      <c r="O2437" s="389" t="s">
        <v>36071</v>
      </c>
      <c r="P2437" s="386">
        <v>33451</v>
      </c>
    </row>
    <row r="2438" spans="1:16" s="8" customFormat="1" ht="15" customHeight="1" x14ac:dyDescent="0.25">
      <c r="A2438" s="362" t="s">
        <v>27</v>
      </c>
      <c r="B2438" s="362" t="s">
        <v>22115</v>
      </c>
      <c r="C2438" s="340" t="s">
        <v>1727</v>
      </c>
      <c r="D2438" s="362" t="s">
        <v>1728</v>
      </c>
      <c r="E2438" s="362" t="s">
        <v>99</v>
      </c>
      <c r="F2438" s="364">
        <v>8010845</v>
      </c>
      <c r="G2438" s="363">
        <v>20080108452</v>
      </c>
      <c r="H2438" s="365">
        <v>18528</v>
      </c>
      <c r="I2438" s="388">
        <v>22</v>
      </c>
      <c r="J2438" s="378">
        <v>9</v>
      </c>
      <c r="K2438" s="381">
        <v>1950</v>
      </c>
      <c r="L2438" s="369">
        <f t="shared" ca="1" si="38"/>
        <v>73</v>
      </c>
      <c r="M2438" s="299" t="s">
        <v>20</v>
      </c>
      <c r="N2438" s="10" t="s">
        <v>40415</v>
      </c>
      <c r="O2438" s="389"/>
      <c r="P2438" s="386"/>
    </row>
    <row r="2439" spans="1:16" s="8" customFormat="1" ht="15" customHeight="1" x14ac:dyDescent="0.25">
      <c r="A2439" s="362" t="s">
        <v>27</v>
      </c>
      <c r="B2439" s="362" t="s">
        <v>22115</v>
      </c>
      <c r="C2439" s="340" t="s">
        <v>1729</v>
      </c>
      <c r="D2439" s="362" t="s">
        <v>1730</v>
      </c>
      <c r="E2439" s="362" t="s">
        <v>124</v>
      </c>
      <c r="F2439" s="364">
        <v>7938082</v>
      </c>
      <c r="G2439" s="363">
        <v>20079380823</v>
      </c>
      <c r="H2439" s="365">
        <v>15964</v>
      </c>
      <c r="I2439" s="388">
        <v>15</v>
      </c>
      <c r="J2439" s="378">
        <v>9</v>
      </c>
      <c r="K2439" s="381">
        <v>1943</v>
      </c>
      <c r="L2439" s="369">
        <f t="shared" ca="1" si="38"/>
        <v>80</v>
      </c>
      <c r="M2439" s="299" t="s">
        <v>20</v>
      </c>
      <c r="N2439" s="10" t="s">
        <v>40415</v>
      </c>
      <c r="O2439" s="389"/>
      <c r="P2439" s="386"/>
    </row>
    <row r="2440" spans="1:16" s="8" customFormat="1" ht="15" customHeight="1" x14ac:dyDescent="0.25">
      <c r="A2440" s="362" t="s">
        <v>27</v>
      </c>
      <c r="B2440" s="362" t="s">
        <v>22115</v>
      </c>
      <c r="C2440" s="340" t="s">
        <v>1731</v>
      </c>
      <c r="D2440" s="362" t="s">
        <v>1732</v>
      </c>
      <c r="E2440" s="362" t="s">
        <v>55</v>
      </c>
      <c r="F2440" s="364">
        <v>7567201</v>
      </c>
      <c r="G2440" s="363">
        <v>20075672013</v>
      </c>
      <c r="H2440" s="365">
        <v>15536</v>
      </c>
      <c r="I2440" s="388">
        <v>14</v>
      </c>
      <c r="J2440" s="378">
        <v>7</v>
      </c>
      <c r="K2440" s="381">
        <v>1942</v>
      </c>
      <c r="L2440" s="369">
        <f t="shared" ca="1" si="38"/>
        <v>81</v>
      </c>
      <c r="M2440" s="299" t="s">
        <v>20</v>
      </c>
      <c r="N2440" s="10" t="s">
        <v>40415</v>
      </c>
      <c r="O2440" s="389"/>
      <c r="P2440" s="386"/>
    </row>
    <row r="2441" spans="1:16" s="8" customFormat="1" ht="15" customHeight="1" x14ac:dyDescent="0.25">
      <c r="A2441" s="362" t="s">
        <v>27</v>
      </c>
      <c r="B2441" s="362" t="s">
        <v>22115</v>
      </c>
      <c r="C2441" s="340" t="s">
        <v>1733</v>
      </c>
      <c r="D2441" s="362" t="s">
        <v>1734</v>
      </c>
      <c r="E2441" s="362" t="s">
        <v>33</v>
      </c>
      <c r="F2441" s="364">
        <v>4846553</v>
      </c>
      <c r="G2441" s="363">
        <v>20048465537</v>
      </c>
      <c r="H2441" s="365">
        <v>12825</v>
      </c>
      <c r="I2441" s="388">
        <v>10</v>
      </c>
      <c r="J2441" s="378">
        <v>2</v>
      </c>
      <c r="K2441" s="381">
        <v>1935</v>
      </c>
      <c r="L2441" s="369">
        <f t="shared" ca="1" si="38"/>
        <v>89</v>
      </c>
      <c r="M2441" s="299" t="s">
        <v>20</v>
      </c>
      <c r="N2441" s="10" t="s">
        <v>40415</v>
      </c>
      <c r="O2441" s="389"/>
      <c r="P2441" s="386"/>
    </row>
    <row r="2442" spans="1:16" s="8" customFormat="1" ht="15" customHeight="1" x14ac:dyDescent="0.25">
      <c r="A2442" s="362" t="s">
        <v>46</v>
      </c>
      <c r="B2442" s="362" t="s">
        <v>22115</v>
      </c>
      <c r="C2442" s="340" t="s">
        <v>1735</v>
      </c>
      <c r="D2442" s="362" t="s">
        <v>1736</v>
      </c>
      <c r="E2442" s="362" t="s">
        <v>99</v>
      </c>
      <c r="F2442" s="364">
        <v>7781896</v>
      </c>
      <c r="G2442" s="363">
        <v>20077818961</v>
      </c>
      <c r="H2442" s="365">
        <v>17234</v>
      </c>
      <c r="I2442" s="388">
        <v>8</v>
      </c>
      <c r="J2442" s="378">
        <v>3</v>
      </c>
      <c r="K2442" s="381">
        <v>1947</v>
      </c>
      <c r="L2442" s="369">
        <f t="shared" ca="1" si="38"/>
        <v>77</v>
      </c>
      <c r="M2442" s="299" t="s">
        <v>20</v>
      </c>
      <c r="N2442" s="10" t="s">
        <v>40415</v>
      </c>
      <c r="O2442" s="389"/>
      <c r="P2442" s="386"/>
    </row>
    <row r="2443" spans="1:16" s="8" customFormat="1" ht="15" customHeight="1" x14ac:dyDescent="0.25">
      <c r="A2443" s="362" t="s">
        <v>27</v>
      </c>
      <c r="B2443" s="362" t="s">
        <v>22115</v>
      </c>
      <c r="C2443" s="340" t="s">
        <v>1737</v>
      </c>
      <c r="D2443" s="362" t="s">
        <v>1738</v>
      </c>
      <c r="E2443" s="362" t="s">
        <v>99</v>
      </c>
      <c r="F2443" s="364">
        <v>8254154</v>
      </c>
      <c r="G2443" s="363">
        <v>20082541544</v>
      </c>
      <c r="H2443" s="365">
        <v>16842</v>
      </c>
      <c r="I2443" s="388">
        <v>9</v>
      </c>
      <c r="J2443" s="378">
        <v>2</v>
      </c>
      <c r="K2443" s="381">
        <v>1946</v>
      </c>
      <c r="L2443" s="369">
        <f t="shared" ca="1" si="38"/>
        <v>78</v>
      </c>
      <c r="M2443" s="299" t="s">
        <v>20</v>
      </c>
      <c r="N2443" s="10" t="s">
        <v>40415</v>
      </c>
      <c r="O2443" s="389" t="s">
        <v>36072</v>
      </c>
      <c r="P2443" s="386">
        <v>33420</v>
      </c>
    </row>
    <row r="2444" spans="1:16" s="8" customFormat="1" ht="15" customHeight="1" x14ac:dyDescent="0.25">
      <c r="A2444" s="362" t="s">
        <v>161</v>
      </c>
      <c r="B2444" s="362" t="s">
        <v>22115</v>
      </c>
      <c r="C2444" s="340" t="s">
        <v>1739</v>
      </c>
      <c r="D2444" s="362" t="s">
        <v>1740</v>
      </c>
      <c r="E2444" s="362" t="s">
        <v>45</v>
      </c>
      <c r="F2444" s="364">
        <v>10404580</v>
      </c>
      <c r="G2444" s="363">
        <v>20104045805</v>
      </c>
      <c r="H2444" s="365">
        <v>19180</v>
      </c>
      <c r="I2444" s="388">
        <v>5</v>
      </c>
      <c r="J2444" s="378">
        <v>7</v>
      </c>
      <c r="K2444" s="381">
        <v>1952</v>
      </c>
      <c r="L2444" s="369">
        <f t="shared" ca="1" si="38"/>
        <v>71</v>
      </c>
      <c r="M2444" s="299" t="s">
        <v>20</v>
      </c>
      <c r="N2444" s="10" t="s">
        <v>40415</v>
      </c>
      <c r="O2444" s="389"/>
      <c r="P2444" s="386"/>
    </row>
    <row r="2445" spans="1:16" s="8" customFormat="1" ht="15" customHeight="1" x14ac:dyDescent="0.25">
      <c r="A2445" s="362" t="s">
        <v>27</v>
      </c>
      <c r="B2445" s="362" t="s">
        <v>22115</v>
      </c>
      <c r="C2445" s="340" t="s">
        <v>1741</v>
      </c>
      <c r="D2445" s="362" t="s">
        <v>1742</v>
      </c>
      <c r="E2445" s="362" t="s">
        <v>45</v>
      </c>
      <c r="F2445" s="364">
        <v>11280655</v>
      </c>
      <c r="G2445" s="363">
        <v>20112806556</v>
      </c>
      <c r="H2445" s="365">
        <v>15416</v>
      </c>
      <c r="I2445" s="388">
        <v>16</v>
      </c>
      <c r="J2445" s="378">
        <v>3</v>
      </c>
      <c r="K2445" s="381">
        <v>1942</v>
      </c>
      <c r="L2445" s="369">
        <f t="shared" ca="1" si="38"/>
        <v>82</v>
      </c>
      <c r="M2445" s="299" t="s">
        <v>20</v>
      </c>
      <c r="N2445" s="10" t="s">
        <v>40415</v>
      </c>
      <c r="O2445" s="389"/>
      <c r="P2445" s="386"/>
    </row>
    <row r="2446" spans="1:16" s="8" customFormat="1" ht="15" customHeight="1" x14ac:dyDescent="0.25">
      <c r="A2446" s="362" t="s">
        <v>36</v>
      </c>
      <c r="B2446" s="362" t="s">
        <v>22115</v>
      </c>
      <c r="C2446" s="340" t="s">
        <v>1743</v>
      </c>
      <c r="D2446" s="362" t="s">
        <v>1744</v>
      </c>
      <c r="E2446" s="362" t="s">
        <v>33</v>
      </c>
      <c r="F2446" s="364">
        <v>12608364</v>
      </c>
      <c r="G2446" s="363">
        <v>20126083646</v>
      </c>
      <c r="H2446" s="365">
        <v>20873</v>
      </c>
      <c r="I2446" s="388">
        <v>22</v>
      </c>
      <c r="J2446" s="378">
        <v>2</v>
      </c>
      <c r="K2446" s="381">
        <v>1957</v>
      </c>
      <c r="L2446" s="369">
        <f t="shared" ca="1" si="38"/>
        <v>67</v>
      </c>
      <c r="M2446" s="299" t="s">
        <v>20</v>
      </c>
      <c r="N2446" s="10" t="s">
        <v>40415</v>
      </c>
      <c r="O2446" s="389"/>
      <c r="P2446" s="386"/>
    </row>
    <row r="2447" spans="1:16" s="8" customFormat="1" ht="15" customHeight="1" x14ac:dyDescent="0.25">
      <c r="A2447" s="362" t="s">
        <v>161</v>
      </c>
      <c r="B2447" s="362" t="s">
        <v>22115</v>
      </c>
      <c r="C2447" s="340" t="s">
        <v>1745</v>
      </c>
      <c r="D2447" s="362" t="s">
        <v>1746</v>
      </c>
      <c r="E2447" s="362" t="s">
        <v>45</v>
      </c>
      <c r="F2447" s="364">
        <v>10267206</v>
      </c>
      <c r="G2447" s="363">
        <v>20102672063</v>
      </c>
      <c r="H2447" s="365">
        <v>19149</v>
      </c>
      <c r="I2447" s="388">
        <v>4</v>
      </c>
      <c r="J2447" s="378">
        <v>6</v>
      </c>
      <c r="K2447" s="381">
        <v>1952</v>
      </c>
      <c r="L2447" s="369">
        <f t="shared" ca="1" si="38"/>
        <v>71</v>
      </c>
      <c r="M2447" s="299" t="s">
        <v>20</v>
      </c>
      <c r="N2447" s="10" t="s">
        <v>40415</v>
      </c>
      <c r="O2447" s="389"/>
      <c r="P2447" s="386"/>
    </row>
    <row r="2448" spans="1:16" s="8" customFormat="1" ht="15" customHeight="1" x14ac:dyDescent="0.25">
      <c r="A2448" s="362" t="s">
        <v>27</v>
      </c>
      <c r="B2448" s="362" t="s">
        <v>22115</v>
      </c>
      <c r="C2448" s="340" t="s">
        <v>1747</v>
      </c>
      <c r="D2448" s="362" t="s">
        <v>1748</v>
      </c>
      <c r="E2448" s="362" t="s">
        <v>45</v>
      </c>
      <c r="F2448" s="364">
        <v>12217887</v>
      </c>
      <c r="G2448" s="363">
        <v>20122178871</v>
      </c>
      <c r="H2448" s="365">
        <v>20457</v>
      </c>
      <c r="I2448" s="388">
        <v>3</v>
      </c>
      <c r="J2448" s="378">
        <v>1</v>
      </c>
      <c r="K2448" s="381">
        <v>1956</v>
      </c>
      <c r="L2448" s="369">
        <f t="shared" ca="1" si="38"/>
        <v>68</v>
      </c>
      <c r="M2448" s="299" t="s">
        <v>20</v>
      </c>
      <c r="N2448" s="10" t="s">
        <v>40415</v>
      </c>
      <c r="O2448" s="389"/>
      <c r="P2448" s="386"/>
    </row>
    <row r="2449" spans="1:16" s="8" customFormat="1" ht="15" customHeight="1" x14ac:dyDescent="0.25">
      <c r="A2449" s="362" t="s">
        <v>27</v>
      </c>
      <c r="B2449" s="362" t="s">
        <v>22115</v>
      </c>
      <c r="C2449" s="340" t="s">
        <v>1749</v>
      </c>
      <c r="D2449" s="362" t="s">
        <v>1750</v>
      </c>
      <c r="E2449" s="362" t="s">
        <v>45</v>
      </c>
      <c r="F2449" s="364">
        <v>7728028</v>
      </c>
      <c r="G2449" s="363">
        <v>20077280287</v>
      </c>
      <c r="H2449" s="365">
        <v>15411</v>
      </c>
      <c r="I2449" s="388">
        <v>11</v>
      </c>
      <c r="J2449" s="378">
        <v>3</v>
      </c>
      <c r="K2449" s="381">
        <v>1942</v>
      </c>
      <c r="L2449" s="369">
        <f t="shared" ca="1" si="38"/>
        <v>82</v>
      </c>
      <c r="M2449" s="299" t="s">
        <v>20</v>
      </c>
      <c r="N2449" s="10" t="s">
        <v>40415</v>
      </c>
      <c r="O2449" s="389"/>
      <c r="P2449" s="386"/>
    </row>
    <row r="2450" spans="1:16" s="8" customFormat="1" ht="15" customHeight="1" x14ac:dyDescent="0.25">
      <c r="A2450" s="362" t="s">
        <v>36</v>
      </c>
      <c r="B2450" s="362" t="s">
        <v>22115</v>
      </c>
      <c r="C2450" s="340" t="s">
        <v>1751</v>
      </c>
      <c r="D2450" s="362" t="s">
        <v>1752</v>
      </c>
      <c r="E2450" s="362" t="s">
        <v>124</v>
      </c>
      <c r="F2450" s="364">
        <v>7364204</v>
      </c>
      <c r="G2450" s="363">
        <v>20073642044</v>
      </c>
      <c r="H2450" s="365">
        <v>16495</v>
      </c>
      <c r="I2450" s="388">
        <v>27</v>
      </c>
      <c r="J2450" s="378">
        <v>2</v>
      </c>
      <c r="K2450" s="381">
        <v>1945</v>
      </c>
      <c r="L2450" s="369">
        <f t="shared" ca="1" si="38"/>
        <v>79</v>
      </c>
      <c r="M2450" s="299" t="s">
        <v>20</v>
      </c>
      <c r="N2450" s="10" t="s">
        <v>40415</v>
      </c>
      <c r="O2450" s="389"/>
      <c r="P2450" s="386"/>
    </row>
    <row r="2451" spans="1:16" s="8" customFormat="1" ht="15" customHeight="1" x14ac:dyDescent="0.25">
      <c r="A2451" s="362" t="s">
        <v>161</v>
      </c>
      <c r="B2451" s="362" t="s">
        <v>22115</v>
      </c>
      <c r="C2451" s="340" t="s">
        <v>1753</v>
      </c>
      <c r="D2451" s="362" t="s">
        <v>1754</v>
      </c>
      <c r="E2451" s="362" t="s">
        <v>99</v>
      </c>
      <c r="F2451" s="364">
        <v>4704441</v>
      </c>
      <c r="G2451" s="363">
        <v>20047044414</v>
      </c>
      <c r="H2451" s="365">
        <v>18404</v>
      </c>
      <c r="I2451" s="388">
        <v>21</v>
      </c>
      <c r="J2451" s="378">
        <v>5</v>
      </c>
      <c r="K2451" s="381">
        <v>1950</v>
      </c>
      <c r="L2451" s="369">
        <f t="shared" ca="1" si="38"/>
        <v>73</v>
      </c>
      <c r="M2451" s="299" t="s">
        <v>20</v>
      </c>
      <c r="N2451" s="10" t="s">
        <v>40415</v>
      </c>
      <c r="O2451" s="389"/>
      <c r="P2451" s="386"/>
    </row>
    <row r="2452" spans="1:16" s="8" customFormat="1" ht="15" customHeight="1" x14ac:dyDescent="0.25">
      <c r="A2452" s="362" t="s">
        <v>302</v>
      </c>
      <c r="B2452" s="362" t="s">
        <v>22115</v>
      </c>
      <c r="C2452" s="340" t="s">
        <v>1755</v>
      </c>
      <c r="D2452" s="362" t="s">
        <v>1756</v>
      </c>
      <c r="E2452" s="362" t="s">
        <v>45</v>
      </c>
      <c r="F2452" s="364">
        <v>3290264</v>
      </c>
      <c r="G2452" s="363">
        <v>27032902648</v>
      </c>
      <c r="H2452" s="365">
        <v>12010</v>
      </c>
      <c r="I2452" s="388">
        <v>17</v>
      </c>
      <c r="J2452" s="378">
        <v>11</v>
      </c>
      <c r="K2452" s="381">
        <v>1932</v>
      </c>
      <c r="L2452" s="369">
        <f t="shared" ca="1" si="38"/>
        <v>91</v>
      </c>
      <c r="M2452" s="299" t="s">
        <v>20</v>
      </c>
      <c r="N2452" s="10" t="s">
        <v>28854</v>
      </c>
      <c r="O2452" s="389"/>
      <c r="P2452" s="386"/>
    </row>
    <row r="2453" spans="1:16" s="8" customFormat="1" ht="15" customHeight="1" x14ac:dyDescent="0.25">
      <c r="A2453" s="362" t="s">
        <v>23</v>
      </c>
      <c r="B2453" s="362" t="s">
        <v>22115</v>
      </c>
      <c r="C2453" s="340" t="s">
        <v>1757</v>
      </c>
      <c r="D2453" s="362" t="s">
        <v>1758</v>
      </c>
      <c r="E2453" s="362" t="s">
        <v>33</v>
      </c>
      <c r="F2453" s="364">
        <v>10848332</v>
      </c>
      <c r="G2453" s="363">
        <v>20108483327</v>
      </c>
      <c r="H2453" s="365">
        <v>19570</v>
      </c>
      <c r="I2453" s="388">
        <v>30</v>
      </c>
      <c r="J2453" s="378">
        <v>7</v>
      </c>
      <c r="K2453" s="381">
        <v>1953</v>
      </c>
      <c r="L2453" s="369">
        <f t="shared" ca="1" si="38"/>
        <v>70</v>
      </c>
      <c r="M2453" s="299" t="s">
        <v>20</v>
      </c>
      <c r="N2453" s="10" t="s">
        <v>40415</v>
      </c>
      <c r="O2453" s="389"/>
      <c r="P2453" s="386"/>
    </row>
    <row r="2454" spans="1:16" s="8" customFormat="1" ht="15" customHeight="1" x14ac:dyDescent="0.25">
      <c r="A2454" s="362" t="s">
        <v>161</v>
      </c>
      <c r="B2454" s="362" t="s">
        <v>22115</v>
      </c>
      <c r="C2454" s="340" t="s">
        <v>1766</v>
      </c>
      <c r="D2454" s="362" t="s">
        <v>1767</v>
      </c>
      <c r="E2454" s="362" t="s">
        <v>45</v>
      </c>
      <c r="F2454" s="364">
        <v>7545182</v>
      </c>
      <c r="G2454" s="363">
        <v>20075451823</v>
      </c>
      <c r="H2454" s="365">
        <v>14423</v>
      </c>
      <c r="I2454" s="388">
        <v>27</v>
      </c>
      <c r="J2454" s="378">
        <v>6</v>
      </c>
      <c r="K2454" s="381">
        <v>1939</v>
      </c>
      <c r="L2454" s="369">
        <f t="shared" ca="1" si="38"/>
        <v>84</v>
      </c>
      <c r="M2454" s="299" t="s">
        <v>20</v>
      </c>
      <c r="N2454" s="10" t="s">
        <v>40415</v>
      </c>
      <c r="O2454" s="389"/>
      <c r="P2454" s="386"/>
    </row>
    <row r="2455" spans="1:16" s="8" customFormat="1" ht="15" customHeight="1" x14ac:dyDescent="0.25">
      <c r="A2455" s="362">
        <v>16</v>
      </c>
      <c r="B2455" s="362" t="s">
        <v>22115</v>
      </c>
      <c r="C2455" s="340" t="s">
        <v>1768</v>
      </c>
      <c r="D2455" s="362" t="s">
        <v>1769</v>
      </c>
      <c r="E2455" s="362" t="s">
        <v>45</v>
      </c>
      <c r="F2455" s="364">
        <v>8183518</v>
      </c>
      <c r="G2455" s="363">
        <v>20081835188</v>
      </c>
      <c r="H2455" s="365">
        <v>17443</v>
      </c>
      <c r="I2455" s="388">
        <v>3</v>
      </c>
      <c r="J2455" s="378">
        <v>10</v>
      </c>
      <c r="K2455" s="381">
        <v>1947</v>
      </c>
      <c r="L2455" s="369">
        <f t="shared" ca="1" si="38"/>
        <v>76</v>
      </c>
      <c r="M2455" s="299" t="s">
        <v>20</v>
      </c>
      <c r="N2455" s="10" t="s">
        <v>40415</v>
      </c>
      <c r="O2455" s="389"/>
      <c r="P2455" s="386"/>
    </row>
    <row r="2456" spans="1:16" s="8" customFormat="1" ht="15" customHeight="1" x14ac:dyDescent="0.25">
      <c r="A2456" s="362" t="s">
        <v>33761</v>
      </c>
      <c r="B2456" s="362" t="s">
        <v>22115</v>
      </c>
      <c r="C2456" s="340" t="s">
        <v>1770</v>
      </c>
      <c r="D2456" s="362" t="s">
        <v>1771</v>
      </c>
      <c r="E2456" s="362" t="s">
        <v>33</v>
      </c>
      <c r="F2456" s="364">
        <v>4521269</v>
      </c>
      <c r="G2456" s="363">
        <v>20045212697</v>
      </c>
      <c r="H2456" s="365">
        <v>16513</v>
      </c>
      <c r="I2456" s="388">
        <v>17</v>
      </c>
      <c r="J2456" s="378">
        <v>3</v>
      </c>
      <c r="K2456" s="381">
        <v>1945</v>
      </c>
      <c r="L2456" s="369">
        <f t="shared" ca="1" si="38"/>
        <v>79</v>
      </c>
      <c r="M2456" s="299" t="s">
        <v>20</v>
      </c>
      <c r="N2456" s="10" t="s">
        <v>40415</v>
      </c>
      <c r="O2456" s="389"/>
      <c r="P2456" s="386"/>
    </row>
    <row r="2457" spans="1:16" s="8" customFormat="1" ht="15" customHeight="1" x14ac:dyDescent="0.25">
      <c r="A2457" s="362" t="s">
        <v>27</v>
      </c>
      <c r="B2457" s="362" t="s">
        <v>22115</v>
      </c>
      <c r="C2457" s="340" t="s">
        <v>1772</v>
      </c>
      <c r="D2457" s="362" t="s">
        <v>1773</v>
      </c>
      <c r="E2457" s="362" t="s">
        <v>45</v>
      </c>
      <c r="F2457" s="364">
        <v>4651903</v>
      </c>
      <c r="G2457" s="363">
        <v>27046519030</v>
      </c>
      <c r="H2457" s="365">
        <v>15634</v>
      </c>
      <c r="I2457" s="388">
        <v>20</v>
      </c>
      <c r="J2457" s="378">
        <v>10</v>
      </c>
      <c r="K2457" s="381">
        <v>1942</v>
      </c>
      <c r="L2457" s="369">
        <f t="shared" ca="1" si="38"/>
        <v>81</v>
      </c>
      <c r="M2457" s="299" t="s">
        <v>20</v>
      </c>
      <c r="N2457" s="10" t="s">
        <v>28854</v>
      </c>
      <c r="O2457" s="389"/>
      <c r="P2457" s="386"/>
    </row>
    <row r="2458" spans="1:16" s="8" customFormat="1" ht="15" customHeight="1" x14ac:dyDescent="0.25">
      <c r="A2458" s="362" t="s">
        <v>33761</v>
      </c>
      <c r="B2458" s="362" t="s">
        <v>22115</v>
      </c>
      <c r="C2458" s="340" t="s">
        <v>1774</v>
      </c>
      <c r="D2458" s="362" t="s">
        <v>1775</v>
      </c>
      <c r="E2458" s="362" t="s">
        <v>99</v>
      </c>
      <c r="F2458" s="364">
        <v>7573492</v>
      </c>
      <c r="G2458" s="363">
        <v>20075734922</v>
      </c>
      <c r="H2458" s="365">
        <v>16357</v>
      </c>
      <c r="I2458" s="388">
        <v>12</v>
      </c>
      <c r="J2458" s="378">
        <v>10</v>
      </c>
      <c r="K2458" s="381">
        <v>1944</v>
      </c>
      <c r="L2458" s="369">
        <f t="shared" ca="1" si="38"/>
        <v>79</v>
      </c>
      <c r="M2458" s="299" t="s">
        <v>20</v>
      </c>
      <c r="N2458" s="10" t="s">
        <v>40415</v>
      </c>
      <c r="O2458" s="389"/>
      <c r="P2458" s="386"/>
    </row>
    <row r="2459" spans="1:16" s="8" customFormat="1" ht="15" customHeight="1" x14ac:dyDescent="0.25">
      <c r="A2459" s="362" t="s">
        <v>172</v>
      </c>
      <c r="B2459" s="362" t="s">
        <v>22115</v>
      </c>
      <c r="C2459" s="340" t="s">
        <v>1776</v>
      </c>
      <c r="D2459" s="362" t="s">
        <v>1777</v>
      </c>
      <c r="E2459" s="362" t="s">
        <v>33</v>
      </c>
      <c r="F2459" s="364">
        <v>10595548</v>
      </c>
      <c r="G2459" s="363">
        <v>20105955481</v>
      </c>
      <c r="H2459" s="365" t="s">
        <v>29919</v>
      </c>
      <c r="I2459" s="388">
        <v>4</v>
      </c>
      <c r="J2459" s="378">
        <v>7</v>
      </c>
      <c r="K2459" s="381">
        <v>1953</v>
      </c>
      <c r="L2459" s="369">
        <f t="shared" ca="1" si="38"/>
        <v>70</v>
      </c>
      <c r="M2459" s="299" t="s">
        <v>20</v>
      </c>
      <c r="N2459" s="10" t="s">
        <v>40415</v>
      </c>
      <c r="O2459" s="389" t="s">
        <v>36071</v>
      </c>
      <c r="P2459" s="386">
        <v>33451</v>
      </c>
    </row>
    <row r="2460" spans="1:16" s="8" customFormat="1" ht="15" customHeight="1" x14ac:dyDescent="0.25">
      <c r="A2460" s="362" t="s">
        <v>161</v>
      </c>
      <c r="B2460" s="362" t="s">
        <v>22115</v>
      </c>
      <c r="C2460" s="340" t="s">
        <v>1778</v>
      </c>
      <c r="D2460" s="362" t="s">
        <v>1779</v>
      </c>
      <c r="E2460" s="362" t="s">
        <v>45</v>
      </c>
      <c r="F2460" s="364">
        <v>10000562</v>
      </c>
      <c r="G2460" s="363">
        <v>27100005625</v>
      </c>
      <c r="H2460" s="365">
        <v>18829</v>
      </c>
      <c r="I2460" s="388">
        <v>20</v>
      </c>
      <c r="J2460" s="378">
        <v>7</v>
      </c>
      <c r="K2460" s="381">
        <v>1951</v>
      </c>
      <c r="L2460" s="369">
        <f t="shared" ca="1" si="38"/>
        <v>72</v>
      </c>
      <c r="M2460" s="299" t="s">
        <v>20</v>
      </c>
      <c r="N2460" s="10" t="s">
        <v>28854</v>
      </c>
      <c r="O2460" s="389"/>
      <c r="P2460" s="386"/>
    </row>
    <row r="2461" spans="1:16" s="8" customFormat="1" ht="15" customHeight="1" x14ac:dyDescent="0.25">
      <c r="A2461" s="362" t="s">
        <v>193</v>
      </c>
      <c r="B2461" s="362" t="s">
        <v>22115</v>
      </c>
      <c r="C2461" s="340" t="s">
        <v>1780</v>
      </c>
      <c r="D2461" s="362" t="s">
        <v>1781</v>
      </c>
      <c r="E2461" s="362" t="s">
        <v>124</v>
      </c>
      <c r="F2461" s="364">
        <v>4527767</v>
      </c>
      <c r="G2461" s="363">
        <v>20045277675</v>
      </c>
      <c r="H2461" s="365">
        <v>16702</v>
      </c>
      <c r="I2461" s="388">
        <v>22</v>
      </c>
      <c r="J2461" s="378">
        <v>9</v>
      </c>
      <c r="K2461" s="381">
        <v>1945</v>
      </c>
      <c r="L2461" s="369">
        <f t="shared" ca="1" si="38"/>
        <v>78</v>
      </c>
      <c r="M2461" s="299" t="s">
        <v>20</v>
      </c>
      <c r="N2461" s="10" t="s">
        <v>40415</v>
      </c>
      <c r="O2461" s="389"/>
      <c r="P2461" s="386"/>
    </row>
    <row r="2462" spans="1:16" s="8" customFormat="1" ht="15" customHeight="1" x14ac:dyDescent="0.25">
      <c r="A2462" s="362" t="s">
        <v>972</v>
      </c>
      <c r="B2462" s="362" t="s">
        <v>22115</v>
      </c>
      <c r="C2462" s="340" t="s">
        <v>1782</v>
      </c>
      <c r="D2462" s="362" t="s">
        <v>1783</v>
      </c>
      <c r="E2462" s="362" t="s">
        <v>33</v>
      </c>
      <c r="F2462" s="364">
        <v>8009546</v>
      </c>
      <c r="G2462" s="363">
        <v>20080095466</v>
      </c>
      <c r="H2462" s="365">
        <v>18289</v>
      </c>
      <c r="I2462" s="388">
        <v>26</v>
      </c>
      <c r="J2462" s="378">
        <v>1</v>
      </c>
      <c r="K2462" s="381">
        <v>1950</v>
      </c>
      <c r="L2462" s="369">
        <f t="shared" ca="1" si="38"/>
        <v>74</v>
      </c>
      <c r="M2462" s="299" t="s">
        <v>20</v>
      </c>
      <c r="N2462" s="10" t="s">
        <v>40415</v>
      </c>
      <c r="O2462" s="389"/>
      <c r="P2462" s="386"/>
    </row>
    <row r="2463" spans="1:16" s="8" customFormat="1" ht="15" customHeight="1" x14ac:dyDescent="0.25">
      <c r="A2463" s="362" t="s">
        <v>179</v>
      </c>
      <c r="B2463" s="362" t="s">
        <v>22115</v>
      </c>
      <c r="C2463" s="340" t="s">
        <v>1784</v>
      </c>
      <c r="D2463" s="362" t="s">
        <v>1785</v>
      </c>
      <c r="E2463" s="362" t="s">
        <v>45</v>
      </c>
      <c r="F2463" s="364">
        <v>8226337</v>
      </c>
      <c r="G2463" s="363">
        <v>20082263374</v>
      </c>
      <c r="H2463" s="365">
        <v>16659</v>
      </c>
      <c r="I2463" s="388">
        <v>10</v>
      </c>
      <c r="J2463" s="378">
        <v>8</v>
      </c>
      <c r="K2463" s="381">
        <v>1945</v>
      </c>
      <c r="L2463" s="369">
        <f t="shared" ca="1" si="38"/>
        <v>78</v>
      </c>
      <c r="M2463" s="299" t="s">
        <v>20</v>
      </c>
      <c r="N2463" s="10" t="s">
        <v>40415</v>
      </c>
      <c r="O2463" s="389"/>
      <c r="P2463" s="386"/>
    </row>
    <row r="2464" spans="1:16" s="8" customFormat="1" ht="15" customHeight="1" x14ac:dyDescent="0.25">
      <c r="A2464" s="362" t="s">
        <v>33761</v>
      </c>
      <c r="B2464" s="362" t="s">
        <v>22115</v>
      </c>
      <c r="C2464" s="340" t="s">
        <v>1786</v>
      </c>
      <c r="D2464" s="362" t="s">
        <v>1787</v>
      </c>
      <c r="E2464" s="362" t="s">
        <v>124</v>
      </c>
      <c r="F2464" s="364">
        <v>7573860</v>
      </c>
      <c r="G2464" s="363">
        <v>23075738609</v>
      </c>
      <c r="H2464" s="365">
        <v>16342</v>
      </c>
      <c r="I2464" s="388">
        <v>27</v>
      </c>
      <c r="J2464" s="378">
        <v>9</v>
      </c>
      <c r="K2464" s="381">
        <v>1944</v>
      </c>
      <c r="L2464" s="369">
        <f t="shared" ca="1" si="38"/>
        <v>79</v>
      </c>
      <c r="M2464" s="299" t="s">
        <v>20</v>
      </c>
      <c r="N2464" s="10" t="s">
        <v>28854</v>
      </c>
      <c r="O2464" s="389"/>
      <c r="P2464" s="386"/>
    </row>
    <row r="2465" spans="1:16" s="8" customFormat="1" ht="15" customHeight="1" x14ac:dyDescent="0.25">
      <c r="A2465" s="362">
        <v>17</v>
      </c>
      <c r="B2465" s="362" t="s">
        <v>22115</v>
      </c>
      <c r="C2465" s="340" t="s">
        <v>1788</v>
      </c>
      <c r="D2465" s="362" t="s">
        <v>1789</v>
      </c>
      <c r="E2465" s="362" t="s">
        <v>45</v>
      </c>
      <c r="F2465" s="364">
        <v>8407492</v>
      </c>
      <c r="G2465" s="363">
        <v>20084074927</v>
      </c>
      <c r="H2465" s="365">
        <v>18588</v>
      </c>
      <c r="I2465" s="388">
        <v>21</v>
      </c>
      <c r="J2465" s="378">
        <v>11</v>
      </c>
      <c r="K2465" s="381">
        <v>1950</v>
      </c>
      <c r="L2465" s="369">
        <f t="shared" ca="1" si="38"/>
        <v>73</v>
      </c>
      <c r="M2465" s="299" t="s">
        <v>20</v>
      </c>
      <c r="N2465" s="10" t="s">
        <v>40415</v>
      </c>
      <c r="O2465" s="389"/>
      <c r="P2465" s="386"/>
    </row>
    <row r="2466" spans="1:16" s="8" customFormat="1" ht="15" customHeight="1" x14ac:dyDescent="0.25">
      <c r="A2466" s="362" t="s">
        <v>179</v>
      </c>
      <c r="B2466" s="362" t="s">
        <v>22115</v>
      </c>
      <c r="C2466" s="340" t="s">
        <v>1790</v>
      </c>
      <c r="D2466" s="362" t="s">
        <v>1791</v>
      </c>
      <c r="E2466" s="362" t="s">
        <v>55</v>
      </c>
      <c r="F2466" s="364">
        <v>7508280</v>
      </c>
      <c r="G2466" s="363">
        <v>20075082801</v>
      </c>
      <c r="H2466" s="365">
        <v>15045</v>
      </c>
      <c r="I2466" s="388">
        <v>10</v>
      </c>
      <c r="J2466" s="378">
        <v>3</v>
      </c>
      <c r="K2466" s="381">
        <v>1941</v>
      </c>
      <c r="L2466" s="369">
        <f t="shared" ca="1" si="38"/>
        <v>83</v>
      </c>
      <c r="M2466" s="299" t="s">
        <v>20</v>
      </c>
      <c r="N2466" s="10" t="s">
        <v>40415</v>
      </c>
      <c r="O2466" s="389"/>
      <c r="P2466" s="386"/>
    </row>
    <row r="2467" spans="1:16" s="8" customFormat="1" ht="15" customHeight="1" x14ac:dyDescent="0.25">
      <c r="A2467" s="362" t="s">
        <v>172</v>
      </c>
      <c r="B2467" s="362" t="s">
        <v>22115</v>
      </c>
      <c r="C2467" s="340" t="s">
        <v>1792</v>
      </c>
      <c r="D2467" s="362" t="s">
        <v>1793</v>
      </c>
      <c r="E2467" s="362" t="s">
        <v>124</v>
      </c>
      <c r="F2467" s="364">
        <v>7396795</v>
      </c>
      <c r="G2467" s="363">
        <v>20073967954</v>
      </c>
      <c r="H2467" s="365" t="s">
        <v>29918</v>
      </c>
      <c r="I2467" s="388">
        <v>15</v>
      </c>
      <c r="J2467" s="378">
        <v>3</v>
      </c>
      <c r="K2467" s="381">
        <v>1942</v>
      </c>
      <c r="L2467" s="369">
        <f t="shared" ca="1" si="38"/>
        <v>82</v>
      </c>
      <c r="M2467" s="299" t="s">
        <v>20</v>
      </c>
      <c r="N2467" s="10" t="s">
        <v>40415</v>
      </c>
      <c r="O2467" s="389"/>
      <c r="P2467" s="386"/>
    </row>
    <row r="2468" spans="1:16" s="8" customFormat="1" ht="15" customHeight="1" x14ac:dyDescent="0.25">
      <c r="A2468" s="362" t="s">
        <v>27</v>
      </c>
      <c r="B2468" s="362" t="s">
        <v>22115</v>
      </c>
      <c r="C2468" s="340" t="s">
        <v>1794</v>
      </c>
      <c r="D2468" s="362" t="s">
        <v>1795</v>
      </c>
      <c r="E2468" s="362" t="s">
        <v>99</v>
      </c>
      <c r="F2468" s="364">
        <v>6077645</v>
      </c>
      <c r="G2468" s="363">
        <v>20060776459</v>
      </c>
      <c r="H2468" s="365">
        <v>17847</v>
      </c>
      <c r="I2468" s="388">
        <v>10</v>
      </c>
      <c r="J2468" s="378">
        <v>11</v>
      </c>
      <c r="K2468" s="381">
        <v>1948</v>
      </c>
      <c r="L2468" s="369">
        <f t="shared" ca="1" si="38"/>
        <v>75</v>
      </c>
      <c r="M2468" s="299" t="s">
        <v>20</v>
      </c>
      <c r="N2468" s="10" t="s">
        <v>40415</v>
      </c>
      <c r="O2468" s="389"/>
      <c r="P2468" s="386"/>
    </row>
    <row r="2469" spans="1:16" s="8" customFormat="1" ht="15" customHeight="1" x14ac:dyDescent="0.25">
      <c r="A2469" s="362" t="s">
        <v>46</v>
      </c>
      <c r="B2469" s="362" t="s">
        <v>22115</v>
      </c>
      <c r="C2469" s="340" t="s">
        <v>1796</v>
      </c>
      <c r="D2469" s="362" t="s">
        <v>1797</v>
      </c>
      <c r="E2469" s="362" t="s">
        <v>124</v>
      </c>
      <c r="F2469" s="364">
        <v>4272456</v>
      </c>
      <c r="G2469" s="363">
        <v>20042724565</v>
      </c>
      <c r="H2469" s="365">
        <v>14032</v>
      </c>
      <c r="I2469" s="388">
        <v>1</v>
      </c>
      <c r="J2469" s="378">
        <v>6</v>
      </c>
      <c r="K2469" s="381">
        <v>1938</v>
      </c>
      <c r="L2469" s="369">
        <f t="shared" ca="1" si="38"/>
        <v>85</v>
      </c>
      <c r="M2469" s="299" t="s">
        <v>20</v>
      </c>
      <c r="N2469" s="10" t="s">
        <v>40415</v>
      </c>
      <c r="O2469" s="389"/>
      <c r="P2469" s="386"/>
    </row>
    <row r="2470" spans="1:16" s="8" customFormat="1" ht="15" customHeight="1" x14ac:dyDescent="0.25">
      <c r="A2470" s="362" t="s">
        <v>179</v>
      </c>
      <c r="B2470" s="362" t="s">
        <v>22115</v>
      </c>
      <c r="C2470" s="340" t="s">
        <v>1798</v>
      </c>
      <c r="D2470" s="362" t="s">
        <v>1799</v>
      </c>
      <c r="E2470" s="362" t="s">
        <v>55</v>
      </c>
      <c r="F2470" s="364">
        <v>8222455</v>
      </c>
      <c r="G2470" s="363">
        <v>20082224557</v>
      </c>
      <c r="H2470" s="365">
        <v>15663</v>
      </c>
      <c r="I2470" s="388">
        <v>18</v>
      </c>
      <c r="J2470" s="378">
        <v>11</v>
      </c>
      <c r="K2470" s="381">
        <v>1942</v>
      </c>
      <c r="L2470" s="369">
        <f t="shared" ca="1" si="38"/>
        <v>81</v>
      </c>
      <c r="M2470" s="299" t="s">
        <v>20</v>
      </c>
      <c r="N2470" s="10" t="s">
        <v>40415</v>
      </c>
      <c r="O2470" s="389"/>
      <c r="P2470" s="386"/>
    </row>
    <row r="2471" spans="1:16" s="8" customFormat="1" ht="15" customHeight="1" x14ac:dyDescent="0.25">
      <c r="A2471" s="362" t="s">
        <v>46</v>
      </c>
      <c r="B2471" s="362" t="s">
        <v>22115</v>
      </c>
      <c r="C2471" s="340" t="s">
        <v>1803</v>
      </c>
      <c r="D2471" s="362" t="s">
        <v>1804</v>
      </c>
      <c r="E2471" s="362" t="s">
        <v>33</v>
      </c>
      <c r="F2471" s="364">
        <v>8389682</v>
      </c>
      <c r="G2471" s="363">
        <v>20083896826</v>
      </c>
      <c r="H2471" s="365">
        <v>18515</v>
      </c>
      <c r="I2471" s="388">
        <v>9</v>
      </c>
      <c r="J2471" s="378">
        <v>9</v>
      </c>
      <c r="K2471" s="381">
        <v>1950</v>
      </c>
      <c r="L2471" s="369">
        <f t="shared" ca="1" si="38"/>
        <v>73</v>
      </c>
      <c r="M2471" s="299" t="s">
        <v>20</v>
      </c>
      <c r="N2471" s="10" t="s">
        <v>40415</v>
      </c>
      <c r="O2471" s="389"/>
      <c r="P2471" s="386"/>
    </row>
    <row r="2472" spans="1:16" s="8" customFormat="1" ht="15" customHeight="1" x14ac:dyDescent="0.25">
      <c r="A2472" s="362" t="s">
        <v>36</v>
      </c>
      <c r="B2472" s="362" t="s">
        <v>22115</v>
      </c>
      <c r="C2472" s="340" t="s">
        <v>1805</v>
      </c>
      <c r="D2472" s="362" t="s">
        <v>1806</v>
      </c>
      <c r="E2472" s="362" t="s">
        <v>45</v>
      </c>
      <c r="F2472" s="364">
        <v>7365001</v>
      </c>
      <c r="G2472" s="363">
        <v>20073650012</v>
      </c>
      <c r="H2472" s="365">
        <v>16481</v>
      </c>
      <c r="I2472" s="388">
        <v>13</v>
      </c>
      <c r="J2472" s="378">
        <v>2</v>
      </c>
      <c r="K2472" s="381">
        <v>1945</v>
      </c>
      <c r="L2472" s="369">
        <f t="shared" ca="1" si="38"/>
        <v>79</v>
      </c>
      <c r="M2472" s="299" t="s">
        <v>20</v>
      </c>
      <c r="N2472" s="10" t="s">
        <v>40415</v>
      </c>
      <c r="O2472" s="389"/>
      <c r="P2472" s="386"/>
    </row>
    <row r="2473" spans="1:16" s="8" customFormat="1" ht="15" customHeight="1" x14ac:dyDescent="0.25">
      <c r="A2473" s="362" t="s">
        <v>46</v>
      </c>
      <c r="B2473" s="362" t="s">
        <v>22115</v>
      </c>
      <c r="C2473" s="340" t="s">
        <v>1810</v>
      </c>
      <c r="D2473" s="362" t="s">
        <v>1811</v>
      </c>
      <c r="E2473" s="362" t="s">
        <v>99</v>
      </c>
      <c r="F2473" s="364">
        <v>7664263</v>
      </c>
      <c r="G2473" s="363">
        <v>20076642630</v>
      </c>
      <c r="H2473" s="365">
        <v>18150</v>
      </c>
      <c r="I2473" s="388">
        <v>9</v>
      </c>
      <c r="J2473" s="378">
        <v>9</v>
      </c>
      <c r="K2473" s="381">
        <v>1949</v>
      </c>
      <c r="L2473" s="369">
        <f t="shared" ca="1" si="38"/>
        <v>74</v>
      </c>
      <c r="M2473" s="299" t="s">
        <v>20</v>
      </c>
      <c r="N2473" s="10" t="s">
        <v>40415</v>
      </c>
      <c r="O2473" s="389"/>
      <c r="P2473" s="386"/>
    </row>
    <row r="2474" spans="1:16" s="8" customFormat="1" ht="15" customHeight="1" x14ac:dyDescent="0.25">
      <c r="A2474" s="362" t="s">
        <v>59</v>
      </c>
      <c r="B2474" s="362" t="s">
        <v>22115</v>
      </c>
      <c r="C2474" s="340" t="s">
        <v>1812</v>
      </c>
      <c r="D2474" s="362" t="s">
        <v>1813</v>
      </c>
      <c r="E2474" s="362" t="s">
        <v>45</v>
      </c>
      <c r="F2474" s="364">
        <v>7539937</v>
      </c>
      <c r="G2474" s="363">
        <v>20075399376</v>
      </c>
      <c r="H2474" s="365">
        <v>15344</v>
      </c>
      <c r="I2474" s="388">
        <v>3</v>
      </c>
      <c r="J2474" s="378">
        <v>1</v>
      </c>
      <c r="K2474" s="381">
        <v>1942</v>
      </c>
      <c r="L2474" s="369">
        <f t="shared" ca="1" si="38"/>
        <v>82</v>
      </c>
      <c r="M2474" s="299" t="s">
        <v>20</v>
      </c>
      <c r="N2474" s="10" t="s">
        <v>40415</v>
      </c>
      <c r="O2474" s="389"/>
      <c r="P2474" s="386"/>
    </row>
    <row r="2475" spans="1:16" s="8" customFormat="1" ht="15" customHeight="1" x14ac:dyDescent="0.25">
      <c r="A2475" s="362" t="s">
        <v>27</v>
      </c>
      <c r="B2475" s="362" t="s">
        <v>22115</v>
      </c>
      <c r="C2475" s="340" t="s">
        <v>1814</v>
      </c>
      <c r="D2475" s="362" t="s">
        <v>1815</v>
      </c>
      <c r="E2475" s="362" t="s">
        <v>124</v>
      </c>
      <c r="F2475" s="364">
        <v>4526644</v>
      </c>
      <c r="G2475" s="363">
        <v>20045266444</v>
      </c>
      <c r="H2475" s="365">
        <v>16660</v>
      </c>
      <c r="I2475" s="388">
        <v>11</v>
      </c>
      <c r="J2475" s="378">
        <v>8</v>
      </c>
      <c r="K2475" s="381">
        <v>1945</v>
      </c>
      <c r="L2475" s="369">
        <f t="shared" ca="1" si="38"/>
        <v>78</v>
      </c>
      <c r="M2475" s="299" t="s">
        <v>20</v>
      </c>
      <c r="N2475" s="10" t="s">
        <v>40415</v>
      </c>
      <c r="O2475" s="389"/>
      <c r="P2475" s="386"/>
    </row>
    <row r="2476" spans="1:16" s="8" customFormat="1" ht="15" customHeight="1" x14ac:dyDescent="0.25">
      <c r="A2476" s="362" t="s">
        <v>27</v>
      </c>
      <c r="B2476" s="362" t="s">
        <v>22115</v>
      </c>
      <c r="C2476" s="340" t="s">
        <v>1816</v>
      </c>
      <c r="D2476" s="362" t="s">
        <v>1817</v>
      </c>
      <c r="E2476" s="362" t="s">
        <v>33</v>
      </c>
      <c r="F2476" s="364">
        <v>11138188</v>
      </c>
      <c r="G2476" s="363">
        <v>27111381882</v>
      </c>
      <c r="H2476" s="365">
        <v>19878</v>
      </c>
      <c r="I2476" s="388">
        <v>3</v>
      </c>
      <c r="J2476" s="378">
        <v>6</v>
      </c>
      <c r="K2476" s="381">
        <v>1954</v>
      </c>
      <c r="L2476" s="369">
        <f t="shared" ca="1" si="38"/>
        <v>69</v>
      </c>
      <c r="M2476" s="299" t="s">
        <v>20</v>
      </c>
      <c r="N2476" s="10" t="s">
        <v>28854</v>
      </c>
      <c r="O2476" s="389"/>
      <c r="P2476" s="386"/>
    </row>
    <row r="2477" spans="1:16" s="8" customFormat="1" ht="15" customHeight="1" x14ac:dyDescent="0.25">
      <c r="A2477" s="362" t="s">
        <v>27</v>
      </c>
      <c r="B2477" s="362" t="s">
        <v>22115</v>
      </c>
      <c r="C2477" s="340" t="s">
        <v>1818</v>
      </c>
      <c r="D2477" s="362" t="s">
        <v>1819</v>
      </c>
      <c r="E2477" s="362" t="s">
        <v>33</v>
      </c>
      <c r="F2477" s="364">
        <v>4858202</v>
      </c>
      <c r="G2477" s="363">
        <v>27048582023</v>
      </c>
      <c r="H2477" s="365">
        <v>16243</v>
      </c>
      <c r="I2477" s="388">
        <v>20</v>
      </c>
      <c r="J2477" s="378">
        <v>6</v>
      </c>
      <c r="K2477" s="381">
        <v>1944</v>
      </c>
      <c r="L2477" s="369">
        <f t="shared" ca="1" si="38"/>
        <v>79</v>
      </c>
      <c r="M2477" s="299" t="s">
        <v>20</v>
      </c>
      <c r="N2477" s="10" t="s">
        <v>28854</v>
      </c>
      <c r="O2477" s="389"/>
      <c r="P2477" s="386"/>
    </row>
    <row r="2478" spans="1:16" s="8" customFormat="1" ht="15" customHeight="1" x14ac:dyDescent="0.25">
      <c r="A2478" s="362" t="s">
        <v>27</v>
      </c>
      <c r="B2478" s="362" t="s">
        <v>22115</v>
      </c>
      <c r="C2478" s="340" t="s">
        <v>1820</v>
      </c>
      <c r="D2478" s="362" t="s">
        <v>1821</v>
      </c>
      <c r="E2478" s="362" t="s">
        <v>99</v>
      </c>
      <c r="F2478" s="364">
        <v>5875945</v>
      </c>
      <c r="G2478" s="363">
        <v>20058759458</v>
      </c>
      <c r="H2478" s="365">
        <v>15723</v>
      </c>
      <c r="I2478" s="388">
        <v>17</v>
      </c>
      <c r="J2478" s="378">
        <v>1</v>
      </c>
      <c r="K2478" s="381">
        <v>1943</v>
      </c>
      <c r="L2478" s="369">
        <f t="shared" ca="1" si="38"/>
        <v>81</v>
      </c>
      <c r="M2478" s="299" t="s">
        <v>20</v>
      </c>
      <c r="N2478" s="10" t="s">
        <v>40415</v>
      </c>
      <c r="O2478" s="389"/>
      <c r="P2478" s="386"/>
    </row>
    <row r="2479" spans="1:16" s="8" customFormat="1" ht="15" customHeight="1" x14ac:dyDescent="0.25">
      <c r="A2479" s="362" t="s">
        <v>27</v>
      </c>
      <c r="B2479" s="362" t="s">
        <v>22115</v>
      </c>
      <c r="C2479" s="340" t="s">
        <v>1822</v>
      </c>
      <c r="D2479" s="362" t="s">
        <v>1823</v>
      </c>
      <c r="E2479" s="362" t="s">
        <v>30</v>
      </c>
      <c r="F2479" s="364">
        <v>6656199</v>
      </c>
      <c r="G2479" s="363">
        <v>27066561998</v>
      </c>
      <c r="H2479" s="365">
        <v>18611</v>
      </c>
      <c r="I2479" s="388">
        <v>14</v>
      </c>
      <c r="J2479" s="378">
        <v>12</v>
      </c>
      <c r="K2479" s="381">
        <v>1950</v>
      </c>
      <c r="L2479" s="369">
        <f t="shared" ca="1" si="38"/>
        <v>73</v>
      </c>
      <c r="M2479" s="299" t="s">
        <v>20</v>
      </c>
      <c r="N2479" s="10" t="s">
        <v>28854</v>
      </c>
      <c r="O2479" s="389"/>
      <c r="P2479" s="386"/>
    </row>
    <row r="2480" spans="1:16" s="8" customFormat="1" ht="15" customHeight="1" x14ac:dyDescent="0.25">
      <c r="A2480" s="362" t="s">
        <v>27</v>
      </c>
      <c r="B2480" s="362" t="s">
        <v>22115</v>
      </c>
      <c r="C2480" s="340" t="s">
        <v>1824</v>
      </c>
      <c r="D2480" s="362" t="s">
        <v>1825</v>
      </c>
      <c r="E2480" s="362" t="s">
        <v>99</v>
      </c>
      <c r="F2480" s="364">
        <v>7908765</v>
      </c>
      <c r="G2480" s="363">
        <v>20079087654</v>
      </c>
      <c r="H2480" s="365">
        <v>16388</v>
      </c>
      <c r="I2480" s="388">
        <v>12</v>
      </c>
      <c r="J2480" s="378">
        <v>11</v>
      </c>
      <c r="K2480" s="381">
        <v>1944</v>
      </c>
      <c r="L2480" s="369">
        <f t="shared" ca="1" si="38"/>
        <v>79</v>
      </c>
      <c r="M2480" s="299" t="s">
        <v>20</v>
      </c>
      <c r="N2480" s="10" t="s">
        <v>40415</v>
      </c>
      <c r="O2480" s="389"/>
      <c r="P2480" s="386"/>
    </row>
    <row r="2481" spans="1:16" s="8" customFormat="1" ht="15" customHeight="1" x14ac:dyDescent="0.25">
      <c r="A2481" s="362" t="s">
        <v>27</v>
      </c>
      <c r="B2481" s="362" t="s">
        <v>22115</v>
      </c>
      <c r="C2481" s="340" t="s">
        <v>1826</v>
      </c>
      <c r="D2481" s="362" t="s">
        <v>1827</v>
      </c>
      <c r="E2481" s="362" t="s">
        <v>99</v>
      </c>
      <c r="F2481" s="364">
        <v>12053905</v>
      </c>
      <c r="G2481" s="363">
        <v>20120539052</v>
      </c>
      <c r="H2481" s="365">
        <v>21205</v>
      </c>
      <c r="I2481" s="388">
        <v>20</v>
      </c>
      <c r="J2481" s="378">
        <v>1</v>
      </c>
      <c r="K2481" s="381">
        <v>1958</v>
      </c>
      <c r="L2481" s="369">
        <f t="shared" ca="1" si="38"/>
        <v>66</v>
      </c>
      <c r="M2481" s="299" t="s">
        <v>20</v>
      </c>
      <c r="N2481" s="10" t="s">
        <v>40415</v>
      </c>
      <c r="O2481" s="389" t="s">
        <v>36072</v>
      </c>
      <c r="P2481" s="386">
        <v>33420</v>
      </c>
    </row>
    <row r="2482" spans="1:16" s="8" customFormat="1" ht="15" customHeight="1" x14ac:dyDescent="0.25">
      <c r="A2482" s="362" t="s">
        <v>252</v>
      </c>
      <c r="B2482" s="362" t="s">
        <v>22115</v>
      </c>
      <c r="C2482" s="340" t="s">
        <v>1830</v>
      </c>
      <c r="D2482" s="362" t="s">
        <v>1831</v>
      </c>
      <c r="E2482" s="362" t="s">
        <v>55</v>
      </c>
      <c r="F2482" s="364">
        <v>7906569</v>
      </c>
      <c r="G2482" s="363">
        <v>20079065693</v>
      </c>
      <c r="H2482" s="365">
        <v>16006</v>
      </c>
      <c r="I2482" s="388">
        <v>27</v>
      </c>
      <c r="J2482" s="378">
        <v>10</v>
      </c>
      <c r="K2482" s="381">
        <v>1943</v>
      </c>
      <c r="L2482" s="369">
        <f t="shared" ca="1" si="38"/>
        <v>80</v>
      </c>
      <c r="M2482" s="299" t="s">
        <v>20</v>
      </c>
      <c r="N2482" s="10" t="s">
        <v>40415</v>
      </c>
      <c r="O2482" s="389"/>
      <c r="P2482" s="386"/>
    </row>
    <row r="2483" spans="1:16" s="8" customFormat="1" ht="15" customHeight="1" x14ac:dyDescent="0.25">
      <c r="A2483" s="362" t="s">
        <v>302</v>
      </c>
      <c r="B2483" s="362" t="s">
        <v>22115</v>
      </c>
      <c r="C2483" s="340" t="s">
        <v>1832</v>
      </c>
      <c r="D2483" s="362" t="s">
        <v>33523</v>
      </c>
      <c r="E2483" s="362" t="s">
        <v>45</v>
      </c>
      <c r="F2483" s="364">
        <v>6435365</v>
      </c>
      <c r="G2483" s="363">
        <v>27064353654</v>
      </c>
      <c r="H2483" s="365">
        <v>18429</v>
      </c>
      <c r="I2483" s="388">
        <v>15</v>
      </c>
      <c r="J2483" s="378">
        <v>6</v>
      </c>
      <c r="K2483" s="381">
        <v>1950</v>
      </c>
      <c r="L2483" s="369">
        <f t="shared" ca="1" si="38"/>
        <v>73</v>
      </c>
      <c r="M2483" s="299" t="s">
        <v>20</v>
      </c>
      <c r="N2483" s="10" t="s">
        <v>28854</v>
      </c>
      <c r="O2483" s="389"/>
      <c r="P2483" s="386"/>
    </row>
    <row r="2484" spans="1:16" s="8" customFormat="1" ht="15" customHeight="1" x14ac:dyDescent="0.25">
      <c r="A2484" s="362" t="s">
        <v>59</v>
      </c>
      <c r="B2484" s="362" t="s">
        <v>22115</v>
      </c>
      <c r="C2484" s="340" t="s">
        <v>1833</v>
      </c>
      <c r="D2484" s="362" t="s">
        <v>1834</v>
      </c>
      <c r="E2484" s="362" t="s">
        <v>124</v>
      </c>
      <c r="F2484" s="364">
        <v>7916641</v>
      </c>
      <c r="G2484" s="363">
        <v>20079166414</v>
      </c>
      <c r="H2484" s="365">
        <v>16659</v>
      </c>
      <c r="I2484" s="388">
        <v>10</v>
      </c>
      <c r="J2484" s="378">
        <v>8</v>
      </c>
      <c r="K2484" s="381">
        <v>1945</v>
      </c>
      <c r="L2484" s="369">
        <f t="shared" ca="1" si="38"/>
        <v>78</v>
      </c>
      <c r="M2484" s="299" t="s">
        <v>20</v>
      </c>
      <c r="N2484" s="10" t="s">
        <v>40415</v>
      </c>
      <c r="O2484" s="389"/>
      <c r="P2484" s="386"/>
    </row>
    <row r="2485" spans="1:16" s="8" customFormat="1" ht="15" customHeight="1" x14ac:dyDescent="0.25">
      <c r="A2485" s="362" t="s">
        <v>59</v>
      </c>
      <c r="B2485" s="362" t="s">
        <v>22115</v>
      </c>
      <c r="C2485" s="340" t="s">
        <v>1835</v>
      </c>
      <c r="D2485" s="362" t="s">
        <v>1836</v>
      </c>
      <c r="E2485" s="362" t="s">
        <v>45</v>
      </c>
      <c r="F2485" s="364">
        <v>7905310</v>
      </c>
      <c r="G2485" s="363">
        <v>20079053105</v>
      </c>
      <c r="H2485" s="365">
        <v>16066</v>
      </c>
      <c r="I2485" s="388">
        <v>26</v>
      </c>
      <c r="J2485" s="378">
        <v>12</v>
      </c>
      <c r="K2485" s="381">
        <v>1943</v>
      </c>
      <c r="L2485" s="369">
        <f t="shared" ca="1" si="38"/>
        <v>80</v>
      </c>
      <c r="M2485" s="299" t="s">
        <v>20</v>
      </c>
      <c r="N2485" s="10" t="s">
        <v>40415</v>
      </c>
      <c r="O2485" s="389"/>
      <c r="P2485" s="386"/>
    </row>
    <row r="2486" spans="1:16" s="8" customFormat="1" ht="15" customHeight="1" x14ac:dyDescent="0.25">
      <c r="A2486" s="362" t="s">
        <v>27</v>
      </c>
      <c r="B2486" s="362" t="s">
        <v>22115</v>
      </c>
      <c r="C2486" s="340" t="s">
        <v>1837</v>
      </c>
      <c r="D2486" s="362" t="s">
        <v>1838</v>
      </c>
      <c r="E2486" s="362" t="s">
        <v>33</v>
      </c>
      <c r="F2486" s="364">
        <v>10894231</v>
      </c>
      <c r="G2486" s="363">
        <v>20108942313</v>
      </c>
      <c r="H2486" s="365">
        <v>19770</v>
      </c>
      <c r="I2486" s="388">
        <v>15</v>
      </c>
      <c r="J2486" s="378">
        <v>2</v>
      </c>
      <c r="K2486" s="381">
        <v>1954</v>
      </c>
      <c r="L2486" s="369">
        <f t="shared" ca="1" si="38"/>
        <v>70</v>
      </c>
      <c r="M2486" s="299" t="s">
        <v>20</v>
      </c>
      <c r="N2486" s="10" t="s">
        <v>40415</v>
      </c>
      <c r="O2486" s="389"/>
      <c r="P2486" s="386"/>
    </row>
    <row r="2487" spans="1:16" s="8" customFormat="1" ht="15" customHeight="1" x14ac:dyDescent="0.25">
      <c r="A2487" s="362" t="s">
        <v>252</v>
      </c>
      <c r="B2487" s="362" t="s">
        <v>22115</v>
      </c>
      <c r="C2487" s="340" t="s">
        <v>1839</v>
      </c>
      <c r="D2487" s="362" t="s">
        <v>1840</v>
      </c>
      <c r="E2487" s="362" t="s">
        <v>55</v>
      </c>
      <c r="F2487" s="364">
        <v>7908118</v>
      </c>
      <c r="G2487" s="363">
        <v>20079081184</v>
      </c>
      <c r="H2487" s="365">
        <v>16116</v>
      </c>
      <c r="I2487" s="388">
        <v>14</v>
      </c>
      <c r="J2487" s="378">
        <v>2</v>
      </c>
      <c r="K2487" s="381">
        <v>1944</v>
      </c>
      <c r="L2487" s="369">
        <f t="shared" ca="1" si="38"/>
        <v>80</v>
      </c>
      <c r="M2487" s="299" t="s">
        <v>20</v>
      </c>
      <c r="N2487" s="10" t="s">
        <v>40415</v>
      </c>
      <c r="O2487" s="389"/>
      <c r="P2487" s="386"/>
    </row>
    <row r="2488" spans="1:16" s="8" customFormat="1" ht="15" customHeight="1" x14ac:dyDescent="0.25">
      <c r="A2488" s="362" t="s">
        <v>36</v>
      </c>
      <c r="B2488" s="362" t="s">
        <v>22115</v>
      </c>
      <c r="C2488" s="340" t="s">
        <v>1841</v>
      </c>
      <c r="D2488" s="362" t="s">
        <v>1842</v>
      </c>
      <c r="E2488" s="362" t="s">
        <v>55</v>
      </c>
      <c r="F2488" s="364">
        <v>7360403</v>
      </c>
      <c r="G2488" s="363">
        <v>20073604037</v>
      </c>
      <c r="H2488" s="365">
        <v>15874</v>
      </c>
      <c r="I2488" s="388">
        <v>17</v>
      </c>
      <c r="J2488" s="378">
        <v>6</v>
      </c>
      <c r="K2488" s="381">
        <v>1943</v>
      </c>
      <c r="L2488" s="369">
        <f t="shared" ca="1" si="38"/>
        <v>80</v>
      </c>
      <c r="M2488" s="299" t="s">
        <v>20</v>
      </c>
      <c r="N2488" s="10" t="s">
        <v>40415</v>
      </c>
      <c r="O2488" s="389"/>
      <c r="P2488" s="386"/>
    </row>
    <row r="2489" spans="1:16" s="8" customFormat="1" ht="15" customHeight="1" x14ac:dyDescent="0.25">
      <c r="A2489" s="362" t="s">
        <v>27</v>
      </c>
      <c r="B2489" s="362" t="s">
        <v>22115</v>
      </c>
      <c r="C2489" s="340" t="s">
        <v>1843</v>
      </c>
      <c r="D2489" s="362" t="s">
        <v>1844</v>
      </c>
      <c r="E2489" s="362" t="s">
        <v>55</v>
      </c>
      <c r="F2489" s="364">
        <v>7906482</v>
      </c>
      <c r="G2489" s="363">
        <v>20079064824</v>
      </c>
      <c r="H2489" s="365">
        <v>16042</v>
      </c>
      <c r="I2489" s="388">
        <v>2</v>
      </c>
      <c r="J2489" s="378">
        <v>12</v>
      </c>
      <c r="K2489" s="381">
        <v>1943</v>
      </c>
      <c r="L2489" s="369">
        <f t="shared" ca="1" si="38"/>
        <v>80</v>
      </c>
      <c r="M2489" s="299" t="s">
        <v>20</v>
      </c>
      <c r="N2489" s="10" t="s">
        <v>40415</v>
      </c>
      <c r="O2489" s="389"/>
      <c r="P2489" s="386"/>
    </row>
    <row r="2490" spans="1:16" s="8" customFormat="1" ht="15" customHeight="1" x14ac:dyDescent="0.25">
      <c r="A2490" s="362" t="s">
        <v>27</v>
      </c>
      <c r="B2490" s="362" t="s">
        <v>22115</v>
      </c>
      <c r="C2490" s="340" t="s">
        <v>1848</v>
      </c>
      <c r="D2490" s="362" t="s">
        <v>1849</v>
      </c>
      <c r="E2490" s="362" t="s">
        <v>33</v>
      </c>
      <c r="F2490" s="364">
        <v>10641022</v>
      </c>
      <c r="G2490" s="363">
        <v>20106410225</v>
      </c>
      <c r="H2490" s="365">
        <v>19206</v>
      </c>
      <c r="I2490" s="388">
        <v>31</v>
      </c>
      <c r="J2490" s="378">
        <v>7</v>
      </c>
      <c r="K2490" s="381">
        <v>1952</v>
      </c>
      <c r="L2490" s="369">
        <f t="shared" ca="1" si="38"/>
        <v>71</v>
      </c>
      <c r="M2490" s="299" t="s">
        <v>20</v>
      </c>
      <c r="N2490" s="10" t="s">
        <v>40415</v>
      </c>
      <c r="O2490" s="389" t="s">
        <v>34610</v>
      </c>
      <c r="P2490" s="386">
        <v>33604</v>
      </c>
    </row>
    <row r="2491" spans="1:16" s="8" customFormat="1" ht="15" customHeight="1" x14ac:dyDescent="0.25">
      <c r="A2491" s="362" t="s">
        <v>59</v>
      </c>
      <c r="B2491" s="362" t="s">
        <v>22115</v>
      </c>
      <c r="C2491" s="340" t="s">
        <v>1850</v>
      </c>
      <c r="D2491" s="362" t="s">
        <v>1851</v>
      </c>
      <c r="E2491" s="362" t="s">
        <v>55</v>
      </c>
      <c r="F2491" s="364">
        <v>7904182</v>
      </c>
      <c r="G2491" s="363">
        <v>20079041824</v>
      </c>
      <c r="H2491" s="365">
        <v>15994</v>
      </c>
      <c r="I2491" s="388">
        <v>15</v>
      </c>
      <c r="J2491" s="378">
        <v>10</v>
      </c>
      <c r="K2491" s="381">
        <v>1943</v>
      </c>
      <c r="L2491" s="369">
        <f t="shared" ca="1" si="38"/>
        <v>80</v>
      </c>
      <c r="M2491" s="299" t="s">
        <v>20</v>
      </c>
      <c r="N2491" s="10" t="s">
        <v>40415</v>
      </c>
      <c r="O2491" s="389"/>
      <c r="P2491" s="386"/>
    </row>
    <row r="2492" spans="1:16" s="8" customFormat="1" ht="15" customHeight="1" x14ac:dyDescent="0.25">
      <c r="A2492" s="362" t="s">
        <v>74</v>
      </c>
      <c r="B2492" s="362" t="s">
        <v>22115</v>
      </c>
      <c r="C2492" s="340" t="s">
        <v>1852</v>
      </c>
      <c r="D2492" s="362" t="s">
        <v>1853</v>
      </c>
      <c r="E2492" s="362" t="s">
        <v>99</v>
      </c>
      <c r="F2492" s="364">
        <v>7904671</v>
      </c>
      <c r="G2492" s="363">
        <v>20079046710</v>
      </c>
      <c r="H2492" s="365">
        <v>15853</v>
      </c>
      <c r="I2492" s="388">
        <v>27</v>
      </c>
      <c r="J2492" s="378">
        <v>5</v>
      </c>
      <c r="K2492" s="381">
        <v>1943</v>
      </c>
      <c r="L2492" s="369">
        <f t="shared" ca="1" si="38"/>
        <v>80</v>
      </c>
      <c r="M2492" s="299" t="s">
        <v>20</v>
      </c>
      <c r="N2492" s="10" t="s">
        <v>40415</v>
      </c>
      <c r="O2492" s="389"/>
      <c r="P2492" s="386"/>
    </row>
    <row r="2493" spans="1:16" s="8" customFormat="1" ht="15" customHeight="1" x14ac:dyDescent="0.25">
      <c r="A2493" s="362" t="s">
        <v>59</v>
      </c>
      <c r="B2493" s="362" t="s">
        <v>22115</v>
      </c>
      <c r="C2493" s="340" t="s">
        <v>1854</v>
      </c>
      <c r="D2493" s="362" t="s">
        <v>1855</v>
      </c>
      <c r="E2493" s="362" t="s">
        <v>55</v>
      </c>
      <c r="F2493" s="364">
        <v>5667756</v>
      </c>
      <c r="G2493" s="363">
        <v>23056677569</v>
      </c>
      <c r="H2493" s="365">
        <v>15903</v>
      </c>
      <c r="I2493" s="388">
        <v>16</v>
      </c>
      <c r="J2493" s="378">
        <v>7</v>
      </c>
      <c r="K2493" s="381">
        <v>1943</v>
      </c>
      <c r="L2493" s="369">
        <f t="shared" ca="1" si="38"/>
        <v>80</v>
      </c>
      <c r="M2493" s="299" t="s">
        <v>20</v>
      </c>
      <c r="N2493" s="10" t="s">
        <v>28854</v>
      </c>
      <c r="O2493" s="389"/>
      <c r="P2493" s="386"/>
    </row>
    <row r="2494" spans="1:16" s="8" customFormat="1" ht="15" customHeight="1" x14ac:dyDescent="0.25">
      <c r="A2494" s="362">
        <v>25</v>
      </c>
      <c r="B2494" s="362" t="s">
        <v>22115</v>
      </c>
      <c r="C2494" s="340" t="s">
        <v>1856</v>
      </c>
      <c r="D2494" s="362" t="s">
        <v>1857</v>
      </c>
      <c r="E2494" s="362" t="s">
        <v>45</v>
      </c>
      <c r="F2494" s="364">
        <v>8010728</v>
      </c>
      <c r="G2494" s="363">
        <v>20080107286</v>
      </c>
      <c r="H2494" s="365">
        <v>18462</v>
      </c>
      <c r="I2494" s="388">
        <v>18</v>
      </c>
      <c r="J2494" s="378">
        <v>7</v>
      </c>
      <c r="K2494" s="381">
        <v>1950</v>
      </c>
      <c r="L2494" s="369">
        <f t="shared" ca="1" si="38"/>
        <v>73</v>
      </c>
      <c r="M2494" s="299" t="s">
        <v>20</v>
      </c>
      <c r="N2494" s="10" t="s">
        <v>40415</v>
      </c>
      <c r="O2494" s="389" t="s">
        <v>34610</v>
      </c>
      <c r="P2494" s="386">
        <v>33604</v>
      </c>
    </row>
    <row r="2495" spans="1:16" s="8" customFormat="1" ht="15" customHeight="1" x14ac:dyDescent="0.25">
      <c r="A2495" s="362" t="s">
        <v>27</v>
      </c>
      <c r="B2495" s="362" t="s">
        <v>22115</v>
      </c>
      <c r="C2495" s="340" t="s">
        <v>1858</v>
      </c>
      <c r="D2495" s="362" t="s">
        <v>1859</v>
      </c>
      <c r="E2495" s="362" t="s">
        <v>55</v>
      </c>
      <c r="F2495" s="364">
        <v>7585727</v>
      </c>
      <c r="G2495" s="363">
        <v>20075857277</v>
      </c>
      <c r="H2495" s="365">
        <v>15767</v>
      </c>
      <c r="I2495" s="388">
        <v>2</v>
      </c>
      <c r="J2495" s="378">
        <v>3</v>
      </c>
      <c r="K2495" s="381">
        <v>1943</v>
      </c>
      <c r="L2495" s="369">
        <f t="shared" ca="1" si="38"/>
        <v>81</v>
      </c>
      <c r="M2495" s="299" t="s">
        <v>20</v>
      </c>
      <c r="N2495" s="10" t="s">
        <v>40415</v>
      </c>
      <c r="O2495" s="389"/>
      <c r="P2495" s="386"/>
    </row>
    <row r="2496" spans="1:16" s="8" customFormat="1" ht="15" customHeight="1" x14ac:dyDescent="0.25">
      <c r="A2496" s="362" t="s">
        <v>36</v>
      </c>
      <c r="B2496" s="362" t="s">
        <v>22115</v>
      </c>
      <c r="C2496" s="340" t="s">
        <v>1860</v>
      </c>
      <c r="D2496" s="362" t="s">
        <v>1861</v>
      </c>
      <c r="E2496" s="362" t="s">
        <v>124</v>
      </c>
      <c r="F2496" s="364">
        <v>7356156</v>
      </c>
      <c r="G2496" s="363">
        <v>20073561567</v>
      </c>
      <c r="H2496" s="365">
        <v>14713</v>
      </c>
      <c r="I2496" s="388">
        <v>12</v>
      </c>
      <c r="J2496" s="378">
        <v>4</v>
      </c>
      <c r="K2496" s="381">
        <v>1940</v>
      </c>
      <c r="L2496" s="369">
        <f t="shared" ca="1" si="38"/>
        <v>84</v>
      </c>
      <c r="M2496" s="299" t="s">
        <v>20</v>
      </c>
      <c r="N2496" s="10" t="s">
        <v>40415</v>
      </c>
      <c r="O2496" s="389"/>
      <c r="P2496" s="386"/>
    </row>
    <row r="2497" spans="1:16" s="8" customFormat="1" ht="15" customHeight="1" x14ac:dyDescent="0.25">
      <c r="A2497" s="362" t="s">
        <v>46</v>
      </c>
      <c r="B2497" s="362" t="s">
        <v>22115</v>
      </c>
      <c r="C2497" s="340" t="s">
        <v>1862</v>
      </c>
      <c r="D2497" s="362" t="s">
        <v>1863</v>
      </c>
      <c r="E2497" s="362" t="s">
        <v>99</v>
      </c>
      <c r="F2497" s="364">
        <v>7367325</v>
      </c>
      <c r="G2497" s="363">
        <v>23073673259</v>
      </c>
      <c r="H2497" s="365">
        <v>17395</v>
      </c>
      <c r="I2497" s="388">
        <v>16</v>
      </c>
      <c r="J2497" s="378">
        <v>8</v>
      </c>
      <c r="K2497" s="381">
        <v>1947</v>
      </c>
      <c r="L2497" s="369">
        <f t="shared" ca="1" si="38"/>
        <v>76</v>
      </c>
      <c r="M2497" s="299" t="s">
        <v>20</v>
      </c>
      <c r="N2497" s="10" t="s">
        <v>40415</v>
      </c>
      <c r="O2497" s="389"/>
      <c r="P2497" s="386"/>
    </row>
    <row r="2498" spans="1:16" s="8" customFormat="1" ht="15" customHeight="1" x14ac:dyDescent="0.25">
      <c r="A2498" s="362" t="s">
        <v>46</v>
      </c>
      <c r="B2498" s="362" t="s">
        <v>22115</v>
      </c>
      <c r="C2498" s="340" t="s">
        <v>1864</v>
      </c>
      <c r="D2498" s="362" t="s">
        <v>1865</v>
      </c>
      <c r="E2498" s="362" t="s">
        <v>55</v>
      </c>
      <c r="F2498" s="364">
        <v>7522314</v>
      </c>
      <c r="G2498" s="363">
        <v>20075223146</v>
      </c>
      <c r="H2498" s="365">
        <v>17951</v>
      </c>
      <c r="I2498" s="388">
        <v>22</v>
      </c>
      <c r="J2498" s="378">
        <v>2</v>
      </c>
      <c r="K2498" s="381">
        <v>1949</v>
      </c>
      <c r="L2498" s="369">
        <f t="shared" ref="L2498:L2561" ca="1" si="39">DATEDIF(H2498,TODAY(),"Y")</f>
        <v>75</v>
      </c>
      <c r="M2498" s="299" t="s">
        <v>20</v>
      </c>
      <c r="N2498" s="10" t="s">
        <v>40415</v>
      </c>
      <c r="O2498" s="389"/>
      <c r="P2498" s="386"/>
    </row>
    <row r="2499" spans="1:16" s="8" customFormat="1" ht="15" customHeight="1" x14ac:dyDescent="0.25">
      <c r="A2499" s="362">
        <v>32</v>
      </c>
      <c r="B2499" s="362" t="s">
        <v>22115</v>
      </c>
      <c r="C2499" s="340" t="s">
        <v>1866</v>
      </c>
      <c r="D2499" s="362" t="s">
        <v>1867</v>
      </c>
      <c r="E2499" s="362" t="s">
        <v>45</v>
      </c>
      <c r="F2499" s="364">
        <v>10045043</v>
      </c>
      <c r="G2499" s="363">
        <v>27100450432</v>
      </c>
      <c r="H2499" s="365">
        <v>19004</v>
      </c>
      <c r="I2499" s="388">
        <v>11</v>
      </c>
      <c r="J2499" s="378">
        <v>1</v>
      </c>
      <c r="K2499" s="381">
        <v>1952</v>
      </c>
      <c r="L2499" s="369">
        <f t="shared" ca="1" si="39"/>
        <v>72</v>
      </c>
      <c r="M2499" s="299" t="s">
        <v>20</v>
      </c>
      <c r="N2499" s="10" t="s">
        <v>28854</v>
      </c>
      <c r="O2499" s="389"/>
      <c r="P2499" s="386"/>
    </row>
    <row r="2500" spans="1:16" s="8" customFormat="1" ht="15" customHeight="1" x14ac:dyDescent="0.25">
      <c r="A2500" s="362" t="s">
        <v>889</v>
      </c>
      <c r="B2500" s="362" t="s">
        <v>22115</v>
      </c>
      <c r="C2500" s="340" t="s">
        <v>1868</v>
      </c>
      <c r="D2500" s="362" t="s">
        <v>1869</v>
      </c>
      <c r="E2500" s="362" t="s">
        <v>124</v>
      </c>
      <c r="F2500" s="364">
        <v>7813305</v>
      </c>
      <c r="G2500" s="363">
        <v>20078133059</v>
      </c>
      <c r="H2500" s="365">
        <v>16298</v>
      </c>
      <c r="I2500" s="388">
        <v>14</v>
      </c>
      <c r="J2500" s="378">
        <v>8</v>
      </c>
      <c r="K2500" s="381">
        <v>1944</v>
      </c>
      <c r="L2500" s="369">
        <f t="shared" ca="1" si="39"/>
        <v>79</v>
      </c>
      <c r="M2500" s="299" t="s">
        <v>20</v>
      </c>
      <c r="N2500" s="10" t="s">
        <v>40415</v>
      </c>
      <c r="O2500" s="389"/>
      <c r="P2500" s="386"/>
    </row>
    <row r="2501" spans="1:16" s="8" customFormat="1" ht="15" customHeight="1" x14ac:dyDescent="0.25">
      <c r="A2501" s="362" t="s">
        <v>74</v>
      </c>
      <c r="B2501" s="362" t="s">
        <v>22115</v>
      </c>
      <c r="C2501" s="340" t="s">
        <v>1870</v>
      </c>
      <c r="D2501" s="362" t="s">
        <v>1871</v>
      </c>
      <c r="E2501" s="362" t="s">
        <v>99</v>
      </c>
      <c r="F2501" s="364">
        <v>7392852</v>
      </c>
      <c r="G2501" s="363">
        <v>20073928525</v>
      </c>
      <c r="H2501" s="365">
        <v>14365</v>
      </c>
      <c r="I2501" s="388">
        <v>30</v>
      </c>
      <c r="J2501" s="378">
        <v>4</v>
      </c>
      <c r="K2501" s="381">
        <v>1939</v>
      </c>
      <c r="L2501" s="369">
        <f t="shared" ca="1" si="39"/>
        <v>84</v>
      </c>
      <c r="M2501" s="299" t="s">
        <v>20</v>
      </c>
      <c r="N2501" s="10" t="s">
        <v>40415</v>
      </c>
      <c r="O2501" s="389"/>
      <c r="P2501" s="386"/>
    </row>
    <row r="2502" spans="1:16" s="8" customFormat="1" ht="15" customHeight="1" x14ac:dyDescent="0.25">
      <c r="A2502" s="362" t="s">
        <v>27</v>
      </c>
      <c r="B2502" s="362" t="s">
        <v>22115</v>
      </c>
      <c r="C2502" s="340" t="s">
        <v>1875</v>
      </c>
      <c r="D2502" s="362" t="s">
        <v>1876</v>
      </c>
      <c r="E2502" s="362" t="s">
        <v>45</v>
      </c>
      <c r="F2502" s="364">
        <v>7679343</v>
      </c>
      <c r="G2502" s="363">
        <v>20076793434</v>
      </c>
      <c r="H2502" s="365">
        <v>18145</v>
      </c>
      <c r="I2502" s="388">
        <v>4</v>
      </c>
      <c r="J2502" s="378">
        <v>9</v>
      </c>
      <c r="K2502" s="381">
        <v>1949</v>
      </c>
      <c r="L2502" s="369">
        <f t="shared" ca="1" si="39"/>
        <v>74</v>
      </c>
      <c r="M2502" s="299" t="s">
        <v>20</v>
      </c>
      <c r="N2502" s="10" t="s">
        <v>40415</v>
      </c>
      <c r="O2502" s="389"/>
      <c r="P2502" s="386"/>
    </row>
    <row r="2503" spans="1:16" s="8" customFormat="1" ht="15" customHeight="1" x14ac:dyDescent="0.25">
      <c r="A2503" s="362" t="s">
        <v>27</v>
      </c>
      <c r="B2503" s="362" t="s">
        <v>22115</v>
      </c>
      <c r="C2503" s="340" t="s">
        <v>1877</v>
      </c>
      <c r="D2503" s="362" t="s">
        <v>1878</v>
      </c>
      <c r="E2503" s="362" t="s">
        <v>45</v>
      </c>
      <c r="F2503" s="364">
        <v>5315536</v>
      </c>
      <c r="G2503" s="363">
        <v>27053155362</v>
      </c>
      <c r="H2503" s="365">
        <v>16934</v>
      </c>
      <c r="I2503" s="388">
        <v>12</v>
      </c>
      <c r="J2503" s="378">
        <v>5</v>
      </c>
      <c r="K2503" s="381">
        <v>1946</v>
      </c>
      <c r="L2503" s="369">
        <f t="shared" ca="1" si="39"/>
        <v>77</v>
      </c>
      <c r="M2503" s="299" t="s">
        <v>20</v>
      </c>
      <c r="N2503" s="10" t="s">
        <v>28854</v>
      </c>
      <c r="O2503" s="389" t="s">
        <v>34610</v>
      </c>
      <c r="P2503" s="386">
        <v>33604</v>
      </c>
    </row>
    <row r="2504" spans="1:16" s="8" customFormat="1" ht="15" customHeight="1" x14ac:dyDescent="0.25">
      <c r="A2504" s="362" t="s">
        <v>161</v>
      </c>
      <c r="B2504" s="362" t="s">
        <v>22115</v>
      </c>
      <c r="C2504" s="340" t="s">
        <v>1879</v>
      </c>
      <c r="D2504" s="362" t="s">
        <v>1880</v>
      </c>
      <c r="E2504" s="362" t="s">
        <v>55</v>
      </c>
      <c r="F2504" s="364">
        <v>7555317</v>
      </c>
      <c r="G2504" s="363">
        <v>20075553170</v>
      </c>
      <c r="H2504" s="365">
        <v>15282</v>
      </c>
      <c r="I2504" s="388">
        <v>2</v>
      </c>
      <c r="J2504" s="378">
        <v>11</v>
      </c>
      <c r="K2504" s="381">
        <v>1941</v>
      </c>
      <c r="L2504" s="369">
        <f t="shared" ca="1" si="39"/>
        <v>82</v>
      </c>
      <c r="M2504" s="299" t="s">
        <v>20</v>
      </c>
      <c r="N2504" s="10" t="s">
        <v>40415</v>
      </c>
      <c r="O2504" s="389"/>
      <c r="P2504" s="386"/>
    </row>
    <row r="2505" spans="1:16" s="8" customFormat="1" ht="15" customHeight="1" x14ac:dyDescent="0.25">
      <c r="A2505" s="362" t="s">
        <v>27</v>
      </c>
      <c r="B2505" s="362" t="s">
        <v>22115</v>
      </c>
      <c r="C2505" s="340" t="s">
        <v>1881</v>
      </c>
      <c r="D2505" s="362" t="s">
        <v>1882</v>
      </c>
      <c r="E2505" s="362" t="s">
        <v>99</v>
      </c>
      <c r="F2505" s="364">
        <v>8340357</v>
      </c>
      <c r="G2505" s="363">
        <v>20083403579</v>
      </c>
      <c r="H2505" s="365">
        <v>17824</v>
      </c>
      <c r="I2505" s="388">
        <v>18</v>
      </c>
      <c r="J2505" s="378">
        <v>10</v>
      </c>
      <c r="K2505" s="381">
        <v>1948</v>
      </c>
      <c r="L2505" s="369">
        <f t="shared" ca="1" si="39"/>
        <v>75</v>
      </c>
      <c r="M2505" s="299" t="s">
        <v>20</v>
      </c>
      <c r="N2505" s="10" t="s">
        <v>40415</v>
      </c>
      <c r="O2505" s="389"/>
      <c r="P2505" s="386"/>
    </row>
    <row r="2506" spans="1:16" s="8" customFormat="1" ht="15" customHeight="1" x14ac:dyDescent="0.25">
      <c r="A2506" s="362" t="s">
        <v>27</v>
      </c>
      <c r="B2506" s="362" t="s">
        <v>22115</v>
      </c>
      <c r="C2506" s="340" t="s">
        <v>1883</v>
      </c>
      <c r="D2506" s="362" t="s">
        <v>1884</v>
      </c>
      <c r="E2506" s="362" t="s">
        <v>33</v>
      </c>
      <c r="F2506" s="364">
        <v>5263593</v>
      </c>
      <c r="G2506" s="363">
        <v>20052635935</v>
      </c>
      <c r="H2506" s="365">
        <v>17959</v>
      </c>
      <c r="I2506" s="388">
        <v>2</v>
      </c>
      <c r="J2506" s="378">
        <v>3</v>
      </c>
      <c r="K2506" s="381">
        <v>1949</v>
      </c>
      <c r="L2506" s="369">
        <f t="shared" ca="1" si="39"/>
        <v>75</v>
      </c>
      <c r="M2506" s="299" t="s">
        <v>20</v>
      </c>
      <c r="N2506" s="10" t="s">
        <v>40415</v>
      </c>
      <c r="O2506" s="389" t="s">
        <v>35090</v>
      </c>
      <c r="P2506" s="386">
        <v>33604</v>
      </c>
    </row>
    <row r="2507" spans="1:16" s="8" customFormat="1" ht="15" customHeight="1" x14ac:dyDescent="0.25">
      <c r="A2507" s="362" t="s">
        <v>27</v>
      </c>
      <c r="B2507" s="362" t="s">
        <v>22115</v>
      </c>
      <c r="C2507" s="340" t="s">
        <v>1885</v>
      </c>
      <c r="D2507" s="362" t="s">
        <v>1886</v>
      </c>
      <c r="E2507" s="362" t="s">
        <v>45</v>
      </c>
      <c r="F2507" s="364">
        <v>7771632</v>
      </c>
      <c r="G2507" s="363">
        <v>20077716328</v>
      </c>
      <c r="H2507" s="365">
        <v>16901</v>
      </c>
      <c r="I2507" s="388">
        <v>9</v>
      </c>
      <c r="J2507" s="378">
        <v>4</v>
      </c>
      <c r="K2507" s="381">
        <v>1946</v>
      </c>
      <c r="L2507" s="369">
        <f t="shared" ca="1" si="39"/>
        <v>78</v>
      </c>
      <c r="M2507" s="299" t="s">
        <v>20</v>
      </c>
      <c r="N2507" s="10" t="s">
        <v>40415</v>
      </c>
      <c r="O2507" s="389"/>
      <c r="P2507" s="386"/>
    </row>
    <row r="2508" spans="1:16" s="8" customFormat="1" ht="15" customHeight="1" x14ac:dyDescent="0.25">
      <c r="A2508" s="362" t="s">
        <v>36</v>
      </c>
      <c r="B2508" s="362" t="s">
        <v>22115</v>
      </c>
      <c r="C2508" s="340" t="s">
        <v>1887</v>
      </c>
      <c r="D2508" s="362" t="s">
        <v>1888</v>
      </c>
      <c r="E2508" s="362" t="s">
        <v>30</v>
      </c>
      <c r="F2508" s="364">
        <v>4461157</v>
      </c>
      <c r="G2508" s="363">
        <v>27044611576</v>
      </c>
      <c r="H2508" s="365">
        <v>15588</v>
      </c>
      <c r="I2508" s="388">
        <v>4</v>
      </c>
      <c r="J2508" s="378">
        <v>9</v>
      </c>
      <c r="K2508" s="381">
        <v>1942</v>
      </c>
      <c r="L2508" s="369">
        <f t="shared" ca="1" si="39"/>
        <v>81</v>
      </c>
      <c r="M2508" s="299" t="s">
        <v>20</v>
      </c>
      <c r="N2508" s="10" t="s">
        <v>28854</v>
      </c>
      <c r="O2508" s="389"/>
      <c r="P2508" s="386"/>
    </row>
    <row r="2509" spans="1:16" s="8" customFormat="1" ht="15" customHeight="1" x14ac:dyDescent="0.25">
      <c r="A2509" s="362" t="s">
        <v>27</v>
      </c>
      <c r="B2509" s="362" t="s">
        <v>22115</v>
      </c>
      <c r="C2509" s="340" t="s">
        <v>1889</v>
      </c>
      <c r="D2509" s="362" t="s">
        <v>1890</v>
      </c>
      <c r="E2509" s="362" t="s">
        <v>45</v>
      </c>
      <c r="F2509" s="364">
        <v>7627516</v>
      </c>
      <c r="G2509" s="363">
        <v>20076275166</v>
      </c>
      <c r="H2509" s="365">
        <v>16520</v>
      </c>
      <c r="I2509" s="388">
        <v>24</v>
      </c>
      <c r="J2509" s="378">
        <v>3</v>
      </c>
      <c r="K2509" s="381">
        <v>1945</v>
      </c>
      <c r="L2509" s="369">
        <f t="shared" ca="1" si="39"/>
        <v>79</v>
      </c>
      <c r="M2509" s="299" t="s">
        <v>20</v>
      </c>
      <c r="N2509" s="10" t="s">
        <v>40415</v>
      </c>
      <c r="O2509" s="389"/>
      <c r="P2509" s="386"/>
    </row>
    <row r="2510" spans="1:16" s="8" customFormat="1" ht="15" customHeight="1" x14ac:dyDescent="0.25">
      <c r="A2510" s="362" t="s">
        <v>161</v>
      </c>
      <c r="B2510" s="362" t="s">
        <v>22115</v>
      </c>
      <c r="C2510" s="340" t="s">
        <v>1894</v>
      </c>
      <c r="D2510" s="362" t="s">
        <v>1895</v>
      </c>
      <c r="E2510" s="362" t="s">
        <v>55</v>
      </c>
      <c r="F2510" s="364">
        <v>7547697</v>
      </c>
      <c r="G2510" s="363">
        <v>20075476974</v>
      </c>
      <c r="H2510" s="365">
        <v>14678</v>
      </c>
      <c r="I2510" s="388">
        <v>8</v>
      </c>
      <c r="J2510" s="378">
        <v>3</v>
      </c>
      <c r="K2510" s="381">
        <v>1940</v>
      </c>
      <c r="L2510" s="369">
        <f t="shared" ca="1" si="39"/>
        <v>84</v>
      </c>
      <c r="M2510" s="299" t="s">
        <v>20</v>
      </c>
      <c r="N2510" s="10" t="s">
        <v>40415</v>
      </c>
      <c r="O2510" s="389"/>
      <c r="P2510" s="386"/>
    </row>
    <row r="2511" spans="1:16" s="8" customFormat="1" ht="15" customHeight="1" x14ac:dyDescent="0.25">
      <c r="A2511" s="362" t="s">
        <v>23</v>
      </c>
      <c r="B2511" s="362" t="s">
        <v>22115</v>
      </c>
      <c r="C2511" s="340" t="s">
        <v>1896</v>
      </c>
      <c r="D2511" s="362" t="s">
        <v>1897</v>
      </c>
      <c r="E2511" s="362" t="s">
        <v>124</v>
      </c>
      <c r="F2511" s="364">
        <v>7584983</v>
      </c>
      <c r="G2511" s="363">
        <v>20075849835</v>
      </c>
      <c r="H2511" s="365">
        <v>16333</v>
      </c>
      <c r="I2511" s="388">
        <v>18</v>
      </c>
      <c r="J2511" s="378">
        <v>9</v>
      </c>
      <c r="K2511" s="381">
        <v>1944</v>
      </c>
      <c r="L2511" s="369">
        <f t="shared" ca="1" si="39"/>
        <v>79</v>
      </c>
      <c r="M2511" s="299" t="s">
        <v>20</v>
      </c>
      <c r="N2511" s="10" t="s">
        <v>40415</v>
      </c>
      <c r="O2511" s="389"/>
      <c r="P2511" s="386"/>
    </row>
    <row r="2512" spans="1:16" s="8" customFormat="1" ht="15" customHeight="1" x14ac:dyDescent="0.25">
      <c r="A2512" s="362" t="s">
        <v>27</v>
      </c>
      <c r="B2512" s="362" t="s">
        <v>22115</v>
      </c>
      <c r="C2512" s="340" t="s">
        <v>1900</v>
      </c>
      <c r="D2512" s="362" t="s">
        <v>1901</v>
      </c>
      <c r="E2512" s="362" t="s">
        <v>45</v>
      </c>
      <c r="F2512" s="364">
        <v>11175176</v>
      </c>
      <c r="G2512" s="363">
        <v>27111751760</v>
      </c>
      <c r="H2512" s="365">
        <v>19803</v>
      </c>
      <c r="I2512" s="388">
        <v>20</v>
      </c>
      <c r="J2512" s="378">
        <v>3</v>
      </c>
      <c r="K2512" s="381">
        <v>1954</v>
      </c>
      <c r="L2512" s="369">
        <f t="shared" ca="1" si="39"/>
        <v>70</v>
      </c>
      <c r="M2512" s="299" t="s">
        <v>20</v>
      </c>
      <c r="N2512" s="10" t="s">
        <v>28854</v>
      </c>
      <c r="O2512" s="389"/>
      <c r="P2512" s="386"/>
    </row>
    <row r="2513" spans="1:16" s="8" customFormat="1" ht="15" customHeight="1" x14ac:dyDescent="0.25">
      <c r="A2513" s="362" t="s">
        <v>27</v>
      </c>
      <c r="B2513" s="362" t="s">
        <v>22115</v>
      </c>
      <c r="C2513" s="340" t="s">
        <v>1902</v>
      </c>
      <c r="D2513" s="362" t="s">
        <v>1903</v>
      </c>
      <c r="E2513" s="362" t="s">
        <v>45</v>
      </c>
      <c r="F2513" s="364">
        <v>8573982</v>
      </c>
      <c r="G2513" s="363">
        <v>20085739825</v>
      </c>
      <c r="H2513" s="365">
        <v>18548</v>
      </c>
      <c r="I2513" s="388">
        <v>12</v>
      </c>
      <c r="J2513" s="378">
        <v>10</v>
      </c>
      <c r="K2513" s="381">
        <v>1950</v>
      </c>
      <c r="L2513" s="369">
        <f t="shared" ca="1" si="39"/>
        <v>73</v>
      </c>
      <c r="M2513" s="299" t="s">
        <v>20</v>
      </c>
      <c r="N2513" s="10" t="s">
        <v>40415</v>
      </c>
      <c r="O2513" s="389"/>
      <c r="P2513" s="386"/>
    </row>
    <row r="2514" spans="1:16" s="8" customFormat="1" ht="15" customHeight="1" x14ac:dyDescent="0.25">
      <c r="A2514" s="362" t="s">
        <v>27</v>
      </c>
      <c r="B2514" s="362" t="s">
        <v>22115</v>
      </c>
      <c r="C2514" s="340" t="s">
        <v>1904</v>
      </c>
      <c r="D2514" s="362" t="s">
        <v>1905</v>
      </c>
      <c r="E2514" s="362" t="s">
        <v>33</v>
      </c>
      <c r="F2514" s="364">
        <v>8146082</v>
      </c>
      <c r="G2514" s="363">
        <v>20081460826</v>
      </c>
      <c r="H2514" s="365">
        <v>16647</v>
      </c>
      <c r="I2514" s="388">
        <v>29</v>
      </c>
      <c r="J2514" s="378">
        <v>7</v>
      </c>
      <c r="K2514" s="381">
        <v>1945</v>
      </c>
      <c r="L2514" s="369">
        <f t="shared" ca="1" si="39"/>
        <v>78</v>
      </c>
      <c r="M2514" s="299" t="s">
        <v>20</v>
      </c>
      <c r="N2514" s="10" t="s">
        <v>40415</v>
      </c>
      <c r="O2514" s="389"/>
      <c r="P2514" s="386"/>
    </row>
    <row r="2515" spans="1:16" s="8" customFormat="1" ht="15" customHeight="1" x14ac:dyDescent="0.25">
      <c r="A2515" s="362" t="s">
        <v>27</v>
      </c>
      <c r="B2515" s="362" t="s">
        <v>22115</v>
      </c>
      <c r="C2515" s="340" t="s">
        <v>1906</v>
      </c>
      <c r="D2515" s="362" t="s">
        <v>1907</v>
      </c>
      <c r="E2515" s="362" t="s">
        <v>45</v>
      </c>
      <c r="F2515" s="364">
        <v>10127229</v>
      </c>
      <c r="G2515" s="363">
        <v>27101272295</v>
      </c>
      <c r="H2515" s="365">
        <v>18821</v>
      </c>
      <c r="I2515" s="388">
        <v>12</v>
      </c>
      <c r="J2515" s="378">
        <v>7</v>
      </c>
      <c r="K2515" s="381">
        <v>1951</v>
      </c>
      <c r="L2515" s="369">
        <f t="shared" ca="1" si="39"/>
        <v>72</v>
      </c>
      <c r="M2515" s="299" t="s">
        <v>20</v>
      </c>
      <c r="N2515" s="10" t="s">
        <v>28854</v>
      </c>
      <c r="O2515" s="389"/>
      <c r="P2515" s="386"/>
    </row>
    <row r="2516" spans="1:16" s="8" customFormat="1" ht="15" customHeight="1" x14ac:dyDescent="0.25">
      <c r="A2516" s="362" t="s">
        <v>27</v>
      </c>
      <c r="B2516" s="362" t="s">
        <v>22115</v>
      </c>
      <c r="C2516" s="340" t="s">
        <v>1908</v>
      </c>
      <c r="D2516" s="362" t="s">
        <v>1909</v>
      </c>
      <c r="E2516" s="362" t="s">
        <v>45</v>
      </c>
      <c r="F2516" s="364">
        <v>4532016</v>
      </c>
      <c r="G2516" s="363">
        <v>20045320163</v>
      </c>
      <c r="H2516" s="365">
        <v>16573</v>
      </c>
      <c r="I2516" s="388">
        <v>16</v>
      </c>
      <c r="J2516" s="378">
        <v>5</v>
      </c>
      <c r="K2516" s="381">
        <v>1945</v>
      </c>
      <c r="L2516" s="369">
        <f t="shared" ca="1" si="39"/>
        <v>78</v>
      </c>
      <c r="M2516" s="299" t="s">
        <v>20</v>
      </c>
      <c r="N2516" s="10" t="s">
        <v>40415</v>
      </c>
      <c r="O2516" s="389"/>
      <c r="P2516" s="386"/>
    </row>
    <row r="2517" spans="1:16" s="8" customFormat="1" ht="15" customHeight="1" x14ac:dyDescent="0.25">
      <c r="A2517" s="362" t="s">
        <v>27</v>
      </c>
      <c r="B2517" s="362" t="s">
        <v>22115</v>
      </c>
      <c r="C2517" s="340" t="s">
        <v>1910</v>
      </c>
      <c r="D2517" s="362" t="s">
        <v>1911</v>
      </c>
      <c r="E2517" s="362" t="s">
        <v>45</v>
      </c>
      <c r="F2517" s="364">
        <v>7620564</v>
      </c>
      <c r="G2517" s="363">
        <v>20076205648</v>
      </c>
      <c r="H2517" s="365">
        <v>15668</v>
      </c>
      <c r="I2517" s="388">
        <v>23</v>
      </c>
      <c r="J2517" s="378">
        <v>11</v>
      </c>
      <c r="K2517" s="381">
        <v>1942</v>
      </c>
      <c r="L2517" s="369">
        <f t="shared" ca="1" si="39"/>
        <v>81</v>
      </c>
      <c r="M2517" s="299" t="s">
        <v>20</v>
      </c>
      <c r="N2517" s="10" t="s">
        <v>40415</v>
      </c>
      <c r="O2517" s="389"/>
      <c r="P2517" s="386"/>
    </row>
    <row r="2518" spans="1:16" s="8" customFormat="1" ht="15" customHeight="1" x14ac:dyDescent="0.25">
      <c r="A2518" s="362" t="s">
        <v>27</v>
      </c>
      <c r="B2518" s="362" t="s">
        <v>22115</v>
      </c>
      <c r="C2518" s="340" t="s">
        <v>1912</v>
      </c>
      <c r="D2518" s="362" t="s">
        <v>1913</v>
      </c>
      <c r="E2518" s="362" t="s">
        <v>33</v>
      </c>
      <c r="F2518" s="364">
        <v>6170411</v>
      </c>
      <c r="G2518" s="363">
        <v>27061704111</v>
      </c>
      <c r="H2518" s="365">
        <v>18047</v>
      </c>
      <c r="I2518" s="388">
        <v>29</v>
      </c>
      <c r="J2518" s="378">
        <v>5</v>
      </c>
      <c r="K2518" s="381">
        <v>1949</v>
      </c>
      <c r="L2518" s="369">
        <f t="shared" ca="1" si="39"/>
        <v>74</v>
      </c>
      <c r="M2518" s="299" t="s">
        <v>20</v>
      </c>
      <c r="N2518" s="10" t="s">
        <v>28854</v>
      </c>
      <c r="O2518" s="389"/>
      <c r="P2518" s="386"/>
    </row>
    <row r="2519" spans="1:16" s="8" customFormat="1" ht="15" customHeight="1" x14ac:dyDescent="0.25">
      <c r="A2519" s="362" t="s">
        <v>161</v>
      </c>
      <c r="B2519" s="362" t="s">
        <v>22115</v>
      </c>
      <c r="C2519" s="340" t="s">
        <v>1914</v>
      </c>
      <c r="D2519" s="362" t="s">
        <v>1915</v>
      </c>
      <c r="E2519" s="362" t="s">
        <v>30</v>
      </c>
      <c r="F2519" s="364">
        <v>10955266</v>
      </c>
      <c r="G2519" s="363">
        <v>20109552667</v>
      </c>
      <c r="H2519" s="365">
        <v>19726</v>
      </c>
      <c r="I2519" s="388">
        <v>2</v>
      </c>
      <c r="J2519" s="378">
        <v>1</v>
      </c>
      <c r="K2519" s="381">
        <v>1954</v>
      </c>
      <c r="L2519" s="369">
        <f t="shared" ca="1" si="39"/>
        <v>70</v>
      </c>
      <c r="M2519" s="299" t="s">
        <v>20</v>
      </c>
      <c r="N2519" s="10" t="s">
        <v>40415</v>
      </c>
      <c r="O2519" s="389"/>
      <c r="P2519" s="386"/>
    </row>
    <row r="2520" spans="1:16" s="8" customFormat="1" ht="15" customHeight="1" x14ac:dyDescent="0.25">
      <c r="A2520" s="362" t="s">
        <v>36</v>
      </c>
      <c r="B2520" s="362" t="s">
        <v>22115</v>
      </c>
      <c r="C2520" s="340" t="s">
        <v>1916</v>
      </c>
      <c r="D2520" s="362" t="s">
        <v>1917</v>
      </c>
      <c r="E2520" s="362" t="s">
        <v>33</v>
      </c>
      <c r="F2520" s="364">
        <v>7664838</v>
      </c>
      <c r="G2520" s="363">
        <v>20076648388</v>
      </c>
      <c r="H2520" s="365">
        <v>18255</v>
      </c>
      <c r="I2520" s="388">
        <v>23</v>
      </c>
      <c r="J2520" s="378">
        <v>12</v>
      </c>
      <c r="K2520" s="381">
        <v>1949</v>
      </c>
      <c r="L2520" s="369">
        <f t="shared" ca="1" si="39"/>
        <v>74</v>
      </c>
      <c r="M2520" s="299" t="s">
        <v>20</v>
      </c>
      <c r="N2520" s="10" t="s">
        <v>40415</v>
      </c>
      <c r="O2520" s="389"/>
      <c r="P2520" s="386"/>
    </row>
    <row r="2521" spans="1:16" s="8" customFormat="1" ht="15" customHeight="1" x14ac:dyDescent="0.25">
      <c r="A2521" s="362" t="s">
        <v>193</v>
      </c>
      <c r="B2521" s="362" t="s">
        <v>22115</v>
      </c>
      <c r="C2521" s="340" t="s">
        <v>1918</v>
      </c>
      <c r="D2521" s="362" t="s">
        <v>1919</v>
      </c>
      <c r="E2521" s="362" t="s">
        <v>99</v>
      </c>
      <c r="F2521" s="364">
        <v>5873674</v>
      </c>
      <c r="G2521" s="363">
        <v>20058736741</v>
      </c>
      <c r="H2521" s="365">
        <v>15423</v>
      </c>
      <c r="I2521" s="388">
        <v>23</v>
      </c>
      <c r="J2521" s="378">
        <v>3</v>
      </c>
      <c r="K2521" s="381">
        <v>1942</v>
      </c>
      <c r="L2521" s="369">
        <f t="shared" ca="1" si="39"/>
        <v>82</v>
      </c>
      <c r="M2521" s="299" t="s">
        <v>20</v>
      </c>
      <c r="N2521" s="10" t="s">
        <v>40415</v>
      </c>
      <c r="O2521" s="389"/>
      <c r="P2521" s="386"/>
    </row>
    <row r="2522" spans="1:16" s="8" customFormat="1" ht="15" customHeight="1" x14ac:dyDescent="0.25">
      <c r="A2522" s="362" t="s">
        <v>36</v>
      </c>
      <c r="B2522" s="362" t="s">
        <v>22115</v>
      </c>
      <c r="C2522" s="340" t="s">
        <v>1920</v>
      </c>
      <c r="D2522" s="362" t="s">
        <v>1921</v>
      </c>
      <c r="E2522" s="362" t="s">
        <v>45</v>
      </c>
      <c r="F2522" s="364">
        <v>7900206</v>
      </c>
      <c r="G2522" s="363">
        <v>20079002063</v>
      </c>
      <c r="H2522" s="365">
        <v>15747</v>
      </c>
      <c r="I2522" s="388">
        <v>10</v>
      </c>
      <c r="J2522" s="378">
        <v>2</v>
      </c>
      <c r="K2522" s="381">
        <v>1943</v>
      </c>
      <c r="L2522" s="369">
        <f t="shared" ca="1" si="39"/>
        <v>81</v>
      </c>
      <c r="M2522" s="299" t="s">
        <v>20</v>
      </c>
      <c r="N2522" s="10" t="s">
        <v>40415</v>
      </c>
      <c r="O2522" s="389"/>
      <c r="P2522" s="386"/>
    </row>
    <row r="2523" spans="1:16" s="8" customFormat="1" ht="15" customHeight="1" x14ac:dyDescent="0.25">
      <c r="A2523" s="362" t="s">
        <v>27</v>
      </c>
      <c r="B2523" s="362" t="s">
        <v>22115</v>
      </c>
      <c r="C2523" s="340" t="s">
        <v>1922</v>
      </c>
      <c r="D2523" s="362" t="s">
        <v>1923</v>
      </c>
      <c r="E2523" s="362" t="s">
        <v>99</v>
      </c>
      <c r="F2523" s="364">
        <v>4548497</v>
      </c>
      <c r="G2523" s="363">
        <v>20045484972</v>
      </c>
      <c r="H2523" s="365">
        <v>16911</v>
      </c>
      <c r="I2523" s="388">
        <v>19</v>
      </c>
      <c r="J2523" s="378">
        <v>4</v>
      </c>
      <c r="K2523" s="381">
        <v>1946</v>
      </c>
      <c r="L2523" s="369">
        <f t="shared" ca="1" si="39"/>
        <v>78</v>
      </c>
      <c r="M2523" s="299" t="s">
        <v>20</v>
      </c>
      <c r="N2523" s="10" t="s">
        <v>40415</v>
      </c>
      <c r="O2523" s="389"/>
      <c r="P2523" s="386"/>
    </row>
    <row r="2524" spans="1:16" s="8" customFormat="1" ht="15" customHeight="1" x14ac:dyDescent="0.25">
      <c r="A2524" s="362" t="s">
        <v>27</v>
      </c>
      <c r="B2524" s="362" t="s">
        <v>22115</v>
      </c>
      <c r="C2524" s="340" t="s">
        <v>1924</v>
      </c>
      <c r="D2524" s="362" t="s">
        <v>1925</v>
      </c>
      <c r="E2524" s="362" t="s">
        <v>45</v>
      </c>
      <c r="F2524" s="364">
        <v>8310278</v>
      </c>
      <c r="G2524" s="363">
        <v>20083102781</v>
      </c>
      <c r="H2524" s="365">
        <v>18434</v>
      </c>
      <c r="I2524" s="388">
        <v>20</v>
      </c>
      <c r="J2524" s="378">
        <v>6</v>
      </c>
      <c r="K2524" s="381">
        <v>1950</v>
      </c>
      <c r="L2524" s="369">
        <f t="shared" ca="1" si="39"/>
        <v>73</v>
      </c>
      <c r="M2524" s="299" t="s">
        <v>20</v>
      </c>
      <c r="N2524" s="10" t="s">
        <v>40415</v>
      </c>
      <c r="O2524" s="389"/>
      <c r="P2524" s="386"/>
    </row>
    <row r="2525" spans="1:16" s="8" customFormat="1" ht="15" customHeight="1" x14ac:dyDescent="0.25">
      <c r="A2525" s="362" t="s">
        <v>27</v>
      </c>
      <c r="B2525" s="362" t="s">
        <v>22115</v>
      </c>
      <c r="C2525" s="340" t="s">
        <v>1926</v>
      </c>
      <c r="D2525" s="362" t="s">
        <v>1927</v>
      </c>
      <c r="E2525" s="362" t="s">
        <v>45</v>
      </c>
      <c r="F2525" s="364">
        <v>7731035</v>
      </c>
      <c r="G2525" s="363">
        <v>20077310356</v>
      </c>
      <c r="H2525" s="365">
        <v>15902</v>
      </c>
      <c r="I2525" s="388">
        <v>15</v>
      </c>
      <c r="J2525" s="378">
        <v>7</v>
      </c>
      <c r="K2525" s="381">
        <v>1943</v>
      </c>
      <c r="L2525" s="369">
        <f t="shared" ca="1" si="39"/>
        <v>80</v>
      </c>
      <c r="M2525" s="299" t="s">
        <v>20</v>
      </c>
      <c r="N2525" s="10" t="s">
        <v>40415</v>
      </c>
      <c r="O2525" s="389"/>
      <c r="P2525" s="386"/>
    </row>
    <row r="2526" spans="1:16" s="8" customFormat="1" ht="15" customHeight="1" x14ac:dyDescent="0.25">
      <c r="A2526" s="362" t="s">
        <v>36</v>
      </c>
      <c r="B2526" s="362" t="s">
        <v>22115</v>
      </c>
      <c r="C2526" s="340" t="s">
        <v>1928</v>
      </c>
      <c r="D2526" s="362" t="s">
        <v>1929</v>
      </c>
      <c r="E2526" s="362" t="s">
        <v>33</v>
      </c>
      <c r="F2526" s="364">
        <v>7369206</v>
      </c>
      <c r="G2526" s="363">
        <v>20073692068</v>
      </c>
      <c r="H2526" s="365">
        <v>17656</v>
      </c>
      <c r="I2526" s="388">
        <v>3</v>
      </c>
      <c r="J2526" s="378">
        <v>5</v>
      </c>
      <c r="K2526" s="381">
        <v>1948</v>
      </c>
      <c r="L2526" s="369">
        <f t="shared" ca="1" si="39"/>
        <v>75</v>
      </c>
      <c r="M2526" s="299" t="s">
        <v>20</v>
      </c>
      <c r="N2526" s="10" t="s">
        <v>40415</v>
      </c>
      <c r="O2526" s="389"/>
      <c r="P2526" s="386"/>
    </row>
    <row r="2527" spans="1:16" s="8" customFormat="1" ht="15" customHeight="1" x14ac:dyDescent="0.25">
      <c r="A2527" s="362" t="s">
        <v>27</v>
      </c>
      <c r="B2527" s="362" t="s">
        <v>22115</v>
      </c>
      <c r="C2527" s="340" t="s">
        <v>1930</v>
      </c>
      <c r="D2527" s="362" t="s">
        <v>1931</v>
      </c>
      <c r="E2527" s="362" t="s">
        <v>45</v>
      </c>
      <c r="F2527" s="364">
        <v>10479530</v>
      </c>
      <c r="G2527" s="363">
        <v>20104795308</v>
      </c>
      <c r="H2527" s="365">
        <v>19186</v>
      </c>
      <c r="I2527" s="388">
        <v>11</v>
      </c>
      <c r="J2527" s="378">
        <v>7</v>
      </c>
      <c r="K2527" s="381">
        <v>1952</v>
      </c>
      <c r="L2527" s="369">
        <f t="shared" ca="1" si="39"/>
        <v>71</v>
      </c>
      <c r="M2527" s="299" t="s">
        <v>20</v>
      </c>
      <c r="N2527" s="10" t="s">
        <v>40415</v>
      </c>
      <c r="O2527" s="389"/>
      <c r="P2527" s="386"/>
    </row>
    <row r="2528" spans="1:16" s="8" customFormat="1" ht="15" customHeight="1" x14ac:dyDescent="0.25">
      <c r="A2528" s="362" t="s">
        <v>27</v>
      </c>
      <c r="B2528" s="362" t="s">
        <v>22115</v>
      </c>
      <c r="C2528" s="340" t="s">
        <v>1936</v>
      </c>
      <c r="D2528" s="362" t="s">
        <v>1937</v>
      </c>
      <c r="E2528" s="362" t="s">
        <v>33</v>
      </c>
      <c r="F2528" s="364">
        <v>8260987</v>
      </c>
      <c r="G2528" s="363">
        <v>20082609874</v>
      </c>
      <c r="H2528" s="365">
        <v>17197</v>
      </c>
      <c r="I2528" s="388">
        <v>30</v>
      </c>
      <c r="J2528" s="378">
        <v>1</v>
      </c>
      <c r="K2528" s="381">
        <v>1947</v>
      </c>
      <c r="L2528" s="369">
        <f t="shared" ca="1" si="39"/>
        <v>77</v>
      </c>
      <c r="M2528" s="299" t="s">
        <v>20</v>
      </c>
      <c r="N2528" s="10" t="s">
        <v>40415</v>
      </c>
      <c r="O2528" s="389"/>
      <c r="P2528" s="386"/>
    </row>
    <row r="2529" spans="1:16" s="8" customFormat="1" ht="15" customHeight="1" x14ac:dyDescent="0.25">
      <c r="A2529" s="362" t="s">
        <v>27</v>
      </c>
      <c r="B2529" s="362" t="s">
        <v>22115</v>
      </c>
      <c r="C2529" s="340" t="s">
        <v>1938</v>
      </c>
      <c r="D2529" s="362" t="s">
        <v>1939</v>
      </c>
      <c r="E2529" s="362" t="s">
        <v>99</v>
      </c>
      <c r="F2529" s="364">
        <v>7771884</v>
      </c>
      <c r="G2529" s="363">
        <v>20077718843</v>
      </c>
      <c r="H2529" s="365">
        <v>16935</v>
      </c>
      <c r="I2529" s="388">
        <v>13</v>
      </c>
      <c r="J2529" s="378">
        <v>5</v>
      </c>
      <c r="K2529" s="381">
        <v>1946</v>
      </c>
      <c r="L2529" s="369">
        <f t="shared" ca="1" si="39"/>
        <v>77</v>
      </c>
      <c r="M2529" s="299" t="s">
        <v>20</v>
      </c>
      <c r="N2529" s="10" t="s">
        <v>40415</v>
      </c>
      <c r="O2529" s="389"/>
      <c r="P2529" s="386"/>
    </row>
    <row r="2530" spans="1:16" s="8" customFormat="1" ht="15" customHeight="1" x14ac:dyDescent="0.25">
      <c r="A2530" s="362" t="s">
        <v>27</v>
      </c>
      <c r="B2530" s="362" t="s">
        <v>22115</v>
      </c>
      <c r="C2530" s="340" t="s">
        <v>1940</v>
      </c>
      <c r="D2530" s="362" t="s">
        <v>1941</v>
      </c>
      <c r="E2530" s="362" t="s">
        <v>45</v>
      </c>
      <c r="F2530" s="364">
        <v>8619023</v>
      </c>
      <c r="G2530" s="363">
        <v>20086190231</v>
      </c>
      <c r="H2530" s="365">
        <v>18729</v>
      </c>
      <c r="I2530" s="388">
        <v>11</v>
      </c>
      <c r="J2530" s="378">
        <v>4</v>
      </c>
      <c r="K2530" s="381">
        <v>1951</v>
      </c>
      <c r="L2530" s="369">
        <f t="shared" ca="1" si="39"/>
        <v>73</v>
      </c>
      <c r="M2530" s="299" t="s">
        <v>20</v>
      </c>
      <c r="N2530" s="10" t="s">
        <v>40415</v>
      </c>
      <c r="O2530" s="389"/>
      <c r="P2530" s="386"/>
    </row>
    <row r="2531" spans="1:16" s="8" customFormat="1" ht="15" customHeight="1" x14ac:dyDescent="0.25">
      <c r="A2531" s="362" t="s">
        <v>27</v>
      </c>
      <c r="B2531" s="362" t="s">
        <v>22115</v>
      </c>
      <c r="C2531" s="340" t="s">
        <v>1942</v>
      </c>
      <c r="D2531" s="362" t="s">
        <v>1943</v>
      </c>
      <c r="E2531" s="362" t="s">
        <v>33</v>
      </c>
      <c r="F2531" s="364">
        <v>7671158</v>
      </c>
      <c r="G2531" s="363">
        <v>20076711586</v>
      </c>
      <c r="H2531" s="365">
        <v>18064</v>
      </c>
      <c r="I2531" s="388">
        <v>15</v>
      </c>
      <c r="J2531" s="378">
        <v>6</v>
      </c>
      <c r="K2531" s="381">
        <v>1949</v>
      </c>
      <c r="L2531" s="369">
        <f t="shared" ca="1" si="39"/>
        <v>74</v>
      </c>
      <c r="M2531" s="299" t="s">
        <v>20</v>
      </c>
      <c r="N2531" s="10" t="s">
        <v>40415</v>
      </c>
      <c r="O2531" s="389"/>
      <c r="P2531" s="386"/>
    </row>
    <row r="2532" spans="1:16" s="8" customFormat="1" ht="15" customHeight="1" x14ac:dyDescent="0.25">
      <c r="A2532" s="362" t="s">
        <v>27</v>
      </c>
      <c r="B2532" s="362" t="s">
        <v>22115</v>
      </c>
      <c r="C2532" s="340" t="s">
        <v>1944</v>
      </c>
      <c r="D2532" s="362" t="s">
        <v>1945</v>
      </c>
      <c r="E2532" s="362">
        <v>33</v>
      </c>
      <c r="F2532" s="364">
        <v>10517270</v>
      </c>
      <c r="G2532" s="363">
        <v>20105172703</v>
      </c>
      <c r="H2532" s="365">
        <v>19462</v>
      </c>
      <c r="I2532" s="388">
        <v>13</v>
      </c>
      <c r="J2532" s="378">
        <v>4</v>
      </c>
      <c r="K2532" s="381">
        <v>1953</v>
      </c>
      <c r="L2532" s="369">
        <f t="shared" ca="1" si="39"/>
        <v>71</v>
      </c>
      <c r="M2532" s="299" t="s">
        <v>20</v>
      </c>
      <c r="N2532" s="10" t="s">
        <v>40415</v>
      </c>
      <c r="O2532" s="389" t="s">
        <v>34610</v>
      </c>
      <c r="P2532" s="386">
        <v>33604</v>
      </c>
    </row>
    <row r="2533" spans="1:16" s="8" customFormat="1" ht="15" customHeight="1" x14ac:dyDescent="0.25">
      <c r="A2533" s="362" t="s">
        <v>59</v>
      </c>
      <c r="B2533" s="362" t="s">
        <v>22115</v>
      </c>
      <c r="C2533" s="340" t="s">
        <v>1946</v>
      </c>
      <c r="D2533" s="362" t="s">
        <v>1947</v>
      </c>
      <c r="E2533" s="362" t="s">
        <v>33</v>
      </c>
      <c r="F2533" s="364">
        <v>7919042</v>
      </c>
      <c r="G2533" s="363">
        <v>20079190420</v>
      </c>
      <c r="H2533" s="365">
        <v>16685</v>
      </c>
      <c r="I2533" s="388">
        <v>5</v>
      </c>
      <c r="J2533" s="378">
        <v>9</v>
      </c>
      <c r="K2533" s="381">
        <v>1945</v>
      </c>
      <c r="L2533" s="369">
        <f t="shared" ca="1" si="39"/>
        <v>78</v>
      </c>
      <c r="M2533" s="299" t="s">
        <v>20</v>
      </c>
      <c r="N2533" s="10" t="s">
        <v>40415</v>
      </c>
      <c r="O2533" s="389"/>
      <c r="P2533" s="386"/>
    </row>
    <row r="2534" spans="1:16" s="8" customFormat="1" ht="15" customHeight="1" x14ac:dyDescent="0.25">
      <c r="A2534" s="362" t="s">
        <v>27</v>
      </c>
      <c r="B2534" s="362" t="s">
        <v>22115</v>
      </c>
      <c r="C2534" s="340" t="s">
        <v>1948</v>
      </c>
      <c r="D2534" s="362" t="s">
        <v>1949</v>
      </c>
      <c r="E2534" s="362" t="s">
        <v>33</v>
      </c>
      <c r="F2534" s="364">
        <v>12349170</v>
      </c>
      <c r="G2534" s="363">
        <v>27123491705</v>
      </c>
      <c r="H2534" s="365">
        <v>20661</v>
      </c>
      <c r="I2534" s="388">
        <v>25</v>
      </c>
      <c r="J2534" s="378">
        <v>7</v>
      </c>
      <c r="K2534" s="381">
        <v>1956</v>
      </c>
      <c r="L2534" s="369">
        <f t="shared" ca="1" si="39"/>
        <v>67</v>
      </c>
      <c r="M2534" s="299" t="s">
        <v>20</v>
      </c>
      <c r="N2534" s="10" t="s">
        <v>28854</v>
      </c>
      <c r="O2534" s="389"/>
      <c r="P2534" s="386"/>
    </row>
    <row r="2535" spans="1:16" s="8" customFormat="1" ht="15" customHeight="1" x14ac:dyDescent="0.25">
      <c r="A2535" s="362" t="s">
        <v>46</v>
      </c>
      <c r="B2535" s="362" t="s">
        <v>22115</v>
      </c>
      <c r="C2535" s="340" t="s">
        <v>1953</v>
      </c>
      <c r="D2535" s="362" t="s">
        <v>1954</v>
      </c>
      <c r="E2535" s="362" t="s">
        <v>45</v>
      </c>
      <c r="F2535" s="364">
        <v>8185724</v>
      </c>
      <c r="G2535" s="363">
        <v>20081857246</v>
      </c>
      <c r="H2535" s="365">
        <v>18466</v>
      </c>
      <c r="I2535" s="388">
        <v>22</v>
      </c>
      <c r="J2535" s="378">
        <v>7</v>
      </c>
      <c r="K2535" s="381">
        <v>1950</v>
      </c>
      <c r="L2535" s="369">
        <f t="shared" ca="1" si="39"/>
        <v>73</v>
      </c>
      <c r="M2535" s="299" t="s">
        <v>20</v>
      </c>
      <c r="N2535" s="10" t="s">
        <v>40415</v>
      </c>
      <c r="O2535" s="389"/>
      <c r="P2535" s="386"/>
    </row>
    <row r="2536" spans="1:16" s="8" customFormat="1" ht="15" customHeight="1" x14ac:dyDescent="0.25">
      <c r="A2536" s="362" t="s">
        <v>27</v>
      </c>
      <c r="B2536" s="362" t="s">
        <v>22115</v>
      </c>
      <c r="C2536" s="340" t="s">
        <v>1955</v>
      </c>
      <c r="D2536" s="362" t="s">
        <v>1956</v>
      </c>
      <c r="E2536" s="362" t="s">
        <v>99</v>
      </c>
      <c r="F2536" s="364">
        <v>10005174</v>
      </c>
      <c r="G2536" s="363">
        <v>20100051746</v>
      </c>
      <c r="H2536" s="365">
        <v>18940</v>
      </c>
      <c r="I2536" s="388">
        <v>8</v>
      </c>
      <c r="J2536" s="378">
        <v>11</v>
      </c>
      <c r="K2536" s="381">
        <v>1951</v>
      </c>
      <c r="L2536" s="369">
        <f t="shared" ca="1" si="39"/>
        <v>72</v>
      </c>
      <c r="M2536" s="299" t="s">
        <v>20</v>
      </c>
      <c r="N2536" s="10" t="s">
        <v>40415</v>
      </c>
      <c r="O2536" s="389"/>
      <c r="P2536" s="386"/>
    </row>
    <row r="2537" spans="1:16" s="8" customFormat="1" ht="15" customHeight="1" x14ac:dyDescent="0.25">
      <c r="A2537" s="362" t="s">
        <v>193</v>
      </c>
      <c r="B2537" s="362" t="s">
        <v>22115</v>
      </c>
      <c r="C2537" s="340" t="s">
        <v>1967</v>
      </c>
      <c r="D2537" s="362" t="s">
        <v>1968</v>
      </c>
      <c r="E2537" s="362" t="s">
        <v>33</v>
      </c>
      <c r="F2537" s="364">
        <v>10158810</v>
      </c>
      <c r="G2537" s="363">
        <v>20101588107</v>
      </c>
      <c r="H2537" s="365">
        <v>19201</v>
      </c>
      <c r="I2537" s="388">
        <v>26</v>
      </c>
      <c r="J2537" s="378">
        <v>7</v>
      </c>
      <c r="K2537" s="381">
        <v>1952</v>
      </c>
      <c r="L2537" s="369">
        <f t="shared" ca="1" si="39"/>
        <v>71</v>
      </c>
      <c r="M2537" s="299" t="s">
        <v>20</v>
      </c>
      <c r="N2537" s="10" t="s">
        <v>40415</v>
      </c>
      <c r="O2537" s="389"/>
      <c r="P2537" s="386"/>
    </row>
    <row r="2538" spans="1:16" s="8" customFormat="1" ht="15" customHeight="1" x14ac:dyDescent="0.25">
      <c r="A2538" s="362" t="s">
        <v>161</v>
      </c>
      <c r="B2538" s="362" t="s">
        <v>22115</v>
      </c>
      <c r="C2538" s="340" t="s">
        <v>1970</v>
      </c>
      <c r="D2538" s="362" t="s">
        <v>1971</v>
      </c>
      <c r="E2538" s="362" t="s">
        <v>30</v>
      </c>
      <c r="F2538" s="364">
        <v>8315412</v>
      </c>
      <c r="G2538" s="363">
        <v>20083154129</v>
      </c>
      <c r="H2538" s="365">
        <v>18317</v>
      </c>
      <c r="I2538" s="388">
        <v>23</v>
      </c>
      <c r="J2538" s="378">
        <v>2</v>
      </c>
      <c r="K2538" s="381">
        <v>1950</v>
      </c>
      <c r="L2538" s="369">
        <f t="shared" ca="1" si="39"/>
        <v>74</v>
      </c>
      <c r="M2538" s="299" t="s">
        <v>20</v>
      </c>
      <c r="N2538" s="10" t="s">
        <v>40415</v>
      </c>
      <c r="O2538" s="389"/>
      <c r="P2538" s="386"/>
    </row>
    <row r="2539" spans="1:16" s="8" customFormat="1" ht="15" customHeight="1" x14ac:dyDescent="0.25">
      <c r="A2539" s="362" t="s">
        <v>27</v>
      </c>
      <c r="B2539" s="362" t="s">
        <v>22115</v>
      </c>
      <c r="C2539" s="340" t="s">
        <v>1972</v>
      </c>
      <c r="D2539" s="362" t="s">
        <v>1973</v>
      </c>
      <c r="E2539" s="362" t="s">
        <v>33</v>
      </c>
      <c r="F2539" s="364">
        <v>8491003</v>
      </c>
      <c r="G2539" s="363">
        <v>20084910032</v>
      </c>
      <c r="H2539" s="365">
        <v>18537</v>
      </c>
      <c r="I2539" s="388">
        <v>1</v>
      </c>
      <c r="J2539" s="378">
        <v>10</v>
      </c>
      <c r="K2539" s="381">
        <v>1950</v>
      </c>
      <c r="L2539" s="369">
        <f t="shared" ca="1" si="39"/>
        <v>73</v>
      </c>
      <c r="M2539" s="299" t="s">
        <v>20</v>
      </c>
      <c r="N2539" s="10" t="s">
        <v>40415</v>
      </c>
      <c r="O2539" s="389"/>
      <c r="P2539" s="386"/>
    </row>
    <row r="2540" spans="1:16" s="8" customFormat="1" ht="15" customHeight="1" x14ac:dyDescent="0.25">
      <c r="A2540" s="362" t="s">
        <v>27</v>
      </c>
      <c r="B2540" s="362" t="s">
        <v>22115</v>
      </c>
      <c r="C2540" s="340" t="s">
        <v>1983</v>
      </c>
      <c r="D2540" s="362" t="s">
        <v>1984</v>
      </c>
      <c r="E2540" s="362" t="s">
        <v>99</v>
      </c>
      <c r="F2540" s="364">
        <v>11348066</v>
      </c>
      <c r="G2540" s="363">
        <v>20113480662</v>
      </c>
      <c r="H2540" s="365">
        <v>19732</v>
      </c>
      <c r="I2540" s="388">
        <v>8</v>
      </c>
      <c r="J2540" s="378">
        <v>1</v>
      </c>
      <c r="K2540" s="381">
        <v>1954</v>
      </c>
      <c r="L2540" s="369">
        <f t="shared" ca="1" si="39"/>
        <v>70</v>
      </c>
      <c r="M2540" s="299" t="s">
        <v>20</v>
      </c>
      <c r="N2540" s="10" t="s">
        <v>40415</v>
      </c>
      <c r="O2540" s="389"/>
      <c r="P2540" s="386"/>
    </row>
    <row r="2541" spans="1:16" s="8" customFormat="1" ht="15" customHeight="1" x14ac:dyDescent="0.25">
      <c r="A2541" s="362" t="s">
        <v>27</v>
      </c>
      <c r="B2541" s="362" t="s">
        <v>22115</v>
      </c>
      <c r="C2541" s="340" t="s">
        <v>1985</v>
      </c>
      <c r="D2541" s="362" t="s">
        <v>1986</v>
      </c>
      <c r="E2541" s="362" t="s">
        <v>124</v>
      </c>
      <c r="F2541" s="364">
        <v>7916841</v>
      </c>
      <c r="G2541" s="363">
        <v>20079168417</v>
      </c>
      <c r="H2541" s="365">
        <v>16837</v>
      </c>
      <c r="I2541" s="388">
        <v>4</v>
      </c>
      <c r="J2541" s="378">
        <v>2</v>
      </c>
      <c r="K2541" s="381">
        <v>1946</v>
      </c>
      <c r="L2541" s="369">
        <f t="shared" ca="1" si="39"/>
        <v>78</v>
      </c>
      <c r="M2541" s="299" t="s">
        <v>20</v>
      </c>
      <c r="N2541" s="10" t="s">
        <v>40415</v>
      </c>
      <c r="O2541" s="389"/>
      <c r="P2541" s="386"/>
    </row>
    <row r="2542" spans="1:16" s="8" customFormat="1" ht="15" customHeight="1" x14ac:dyDescent="0.25">
      <c r="A2542" s="362" t="s">
        <v>36</v>
      </c>
      <c r="B2542" s="362" t="s">
        <v>22115</v>
      </c>
      <c r="C2542" s="340" t="s">
        <v>1989</v>
      </c>
      <c r="D2542" s="362" t="s">
        <v>1990</v>
      </c>
      <c r="E2542" s="362" t="s">
        <v>45</v>
      </c>
      <c r="F2542" s="364">
        <v>8074735</v>
      </c>
      <c r="G2542" s="363">
        <v>20080747358</v>
      </c>
      <c r="H2542" s="365">
        <v>18545</v>
      </c>
      <c r="I2542" s="388">
        <v>9</v>
      </c>
      <c r="J2542" s="378">
        <v>10</v>
      </c>
      <c r="K2542" s="381">
        <v>1950</v>
      </c>
      <c r="L2542" s="369">
        <f t="shared" ca="1" si="39"/>
        <v>73</v>
      </c>
      <c r="M2542" s="299" t="s">
        <v>20</v>
      </c>
      <c r="N2542" s="10" t="s">
        <v>40415</v>
      </c>
      <c r="O2542" s="389" t="s">
        <v>35705</v>
      </c>
      <c r="P2542" s="386">
        <v>33725</v>
      </c>
    </row>
    <row r="2543" spans="1:16" s="8" customFormat="1" ht="15" customHeight="1" x14ac:dyDescent="0.25">
      <c r="A2543" s="362" t="s">
        <v>46</v>
      </c>
      <c r="B2543" s="362" t="s">
        <v>22115</v>
      </c>
      <c r="C2543" s="340" t="s">
        <v>1991</v>
      </c>
      <c r="D2543" s="362" t="s">
        <v>1992</v>
      </c>
      <c r="E2543" s="362" t="s">
        <v>55</v>
      </c>
      <c r="F2543" s="364">
        <v>4542295</v>
      </c>
      <c r="G2543" s="363">
        <v>20045422950</v>
      </c>
      <c r="H2543" s="365">
        <v>16804</v>
      </c>
      <c r="I2543" s="388">
        <v>2</v>
      </c>
      <c r="J2543" s="378">
        <v>1</v>
      </c>
      <c r="K2543" s="381">
        <v>1946</v>
      </c>
      <c r="L2543" s="369">
        <f t="shared" ca="1" si="39"/>
        <v>78</v>
      </c>
      <c r="M2543" s="299" t="s">
        <v>20</v>
      </c>
      <c r="N2543" s="10" t="s">
        <v>40415</v>
      </c>
      <c r="O2543" s="389"/>
      <c r="P2543" s="386"/>
    </row>
    <row r="2544" spans="1:16" s="8" customFormat="1" ht="15" customHeight="1" x14ac:dyDescent="0.25">
      <c r="A2544" s="362" t="s">
        <v>27</v>
      </c>
      <c r="B2544" s="362" t="s">
        <v>22115</v>
      </c>
      <c r="C2544" s="340" t="s">
        <v>1996</v>
      </c>
      <c r="D2544" s="362" t="s">
        <v>1997</v>
      </c>
      <c r="E2544" s="362" t="s">
        <v>45</v>
      </c>
      <c r="F2544" s="364">
        <v>7834575</v>
      </c>
      <c r="G2544" s="363">
        <v>20078345757</v>
      </c>
      <c r="H2544" s="365">
        <v>17532</v>
      </c>
      <c r="I2544" s="388">
        <v>31</v>
      </c>
      <c r="J2544" s="378">
        <v>12</v>
      </c>
      <c r="K2544" s="381">
        <v>1947</v>
      </c>
      <c r="L2544" s="369">
        <f t="shared" ca="1" si="39"/>
        <v>76</v>
      </c>
      <c r="M2544" s="299" t="s">
        <v>20</v>
      </c>
      <c r="N2544" s="10" t="s">
        <v>40415</v>
      </c>
      <c r="O2544" s="389"/>
      <c r="P2544" s="386"/>
    </row>
    <row r="2545" spans="1:16" s="8" customFormat="1" ht="15" customHeight="1" x14ac:dyDescent="0.25">
      <c r="A2545" s="362" t="s">
        <v>33761</v>
      </c>
      <c r="B2545" s="362" t="s">
        <v>22115</v>
      </c>
      <c r="C2545" s="340" t="s">
        <v>1998</v>
      </c>
      <c r="D2545" s="362" t="s">
        <v>1999</v>
      </c>
      <c r="E2545" s="362" t="s">
        <v>99</v>
      </c>
      <c r="F2545" s="364">
        <v>5265830</v>
      </c>
      <c r="G2545" s="363">
        <v>20052658307</v>
      </c>
      <c r="H2545" s="365">
        <v>18131</v>
      </c>
      <c r="I2545" s="388">
        <v>21</v>
      </c>
      <c r="J2545" s="378">
        <v>8</v>
      </c>
      <c r="K2545" s="381">
        <v>1949</v>
      </c>
      <c r="L2545" s="369">
        <f t="shared" ca="1" si="39"/>
        <v>74</v>
      </c>
      <c r="M2545" s="299" t="s">
        <v>20</v>
      </c>
      <c r="N2545" s="10" t="s">
        <v>40415</v>
      </c>
      <c r="O2545" s="389"/>
      <c r="P2545" s="386"/>
    </row>
    <row r="2546" spans="1:16" s="8" customFormat="1" ht="15" customHeight="1" x14ac:dyDescent="0.25">
      <c r="A2546" s="362">
        <v>24</v>
      </c>
      <c r="B2546" s="362" t="s">
        <v>22115</v>
      </c>
      <c r="C2546" s="340" t="s">
        <v>2000</v>
      </c>
      <c r="D2546" s="362" t="s">
        <v>2001</v>
      </c>
      <c r="E2546" s="362" t="s">
        <v>45</v>
      </c>
      <c r="F2546" s="364">
        <v>10404915</v>
      </c>
      <c r="G2546" s="363">
        <v>20104049150</v>
      </c>
      <c r="H2546" s="365">
        <v>19188</v>
      </c>
      <c r="I2546" s="388">
        <v>13</v>
      </c>
      <c r="J2546" s="378">
        <v>7</v>
      </c>
      <c r="K2546" s="381">
        <v>1952</v>
      </c>
      <c r="L2546" s="369">
        <f t="shared" ca="1" si="39"/>
        <v>71</v>
      </c>
      <c r="M2546" s="299" t="s">
        <v>20</v>
      </c>
      <c r="N2546" s="10" t="s">
        <v>40415</v>
      </c>
      <c r="O2546" s="389"/>
      <c r="P2546" s="386"/>
    </row>
    <row r="2547" spans="1:16" s="8" customFormat="1" ht="15" customHeight="1" x14ac:dyDescent="0.25">
      <c r="A2547" s="362" t="s">
        <v>59</v>
      </c>
      <c r="B2547" s="362" t="s">
        <v>22115</v>
      </c>
      <c r="C2547" s="340" t="s">
        <v>2002</v>
      </c>
      <c r="D2547" s="362" t="s">
        <v>2003</v>
      </c>
      <c r="E2547" s="362" t="s">
        <v>124</v>
      </c>
      <c r="F2547" s="364">
        <v>7450317</v>
      </c>
      <c r="G2547" s="363">
        <v>23074503179</v>
      </c>
      <c r="H2547" s="365">
        <v>12906</v>
      </c>
      <c r="I2547" s="388">
        <v>2</v>
      </c>
      <c r="J2547" s="378">
        <v>5</v>
      </c>
      <c r="K2547" s="381">
        <v>1935</v>
      </c>
      <c r="L2547" s="369">
        <f t="shared" ca="1" si="39"/>
        <v>88</v>
      </c>
      <c r="M2547" s="299" t="s">
        <v>20</v>
      </c>
      <c r="N2547" s="10" t="s">
        <v>40415</v>
      </c>
      <c r="O2547" s="389"/>
      <c r="P2547" s="386"/>
    </row>
    <row r="2548" spans="1:16" s="8" customFormat="1" ht="15" customHeight="1" x14ac:dyDescent="0.25">
      <c r="A2548" s="362" t="s">
        <v>27</v>
      </c>
      <c r="B2548" s="362" t="s">
        <v>22115</v>
      </c>
      <c r="C2548" s="340" t="s">
        <v>2004</v>
      </c>
      <c r="D2548" s="362" t="s">
        <v>2005</v>
      </c>
      <c r="E2548" s="362" t="s">
        <v>45</v>
      </c>
      <c r="F2548" s="364">
        <v>10124211</v>
      </c>
      <c r="G2548" s="363">
        <v>20101242111</v>
      </c>
      <c r="H2548" s="365">
        <v>18844</v>
      </c>
      <c r="I2548" s="388">
        <v>4</v>
      </c>
      <c r="J2548" s="378">
        <v>8</v>
      </c>
      <c r="K2548" s="381">
        <v>1951</v>
      </c>
      <c r="L2548" s="369">
        <f t="shared" ca="1" si="39"/>
        <v>72</v>
      </c>
      <c r="M2548" s="299" t="s">
        <v>20</v>
      </c>
      <c r="N2548" s="10" t="s">
        <v>40415</v>
      </c>
      <c r="O2548" s="389"/>
      <c r="P2548" s="386"/>
    </row>
    <row r="2549" spans="1:16" s="8" customFormat="1" ht="15" customHeight="1" x14ac:dyDescent="0.25">
      <c r="A2549" s="362" t="s">
        <v>36</v>
      </c>
      <c r="B2549" s="362" t="s">
        <v>22115</v>
      </c>
      <c r="C2549" s="340" t="s">
        <v>2009</v>
      </c>
      <c r="D2549" s="362" t="s">
        <v>2010</v>
      </c>
      <c r="E2549" s="362" t="s">
        <v>55</v>
      </c>
      <c r="F2549" s="364">
        <v>7363089</v>
      </c>
      <c r="G2549" s="363">
        <v>20073630895</v>
      </c>
      <c r="H2549" s="365">
        <v>15986</v>
      </c>
      <c r="I2549" s="388">
        <v>7</v>
      </c>
      <c r="J2549" s="378">
        <v>10</v>
      </c>
      <c r="K2549" s="381">
        <v>1943</v>
      </c>
      <c r="L2549" s="369">
        <f t="shared" ca="1" si="39"/>
        <v>80</v>
      </c>
      <c r="M2549" s="299" t="s">
        <v>20</v>
      </c>
      <c r="N2549" s="10" t="s">
        <v>40415</v>
      </c>
      <c r="O2549" s="389"/>
      <c r="P2549" s="386"/>
    </row>
    <row r="2550" spans="1:16" s="8" customFormat="1" ht="15" customHeight="1" x14ac:dyDescent="0.25">
      <c r="A2550" s="362" t="s">
        <v>59</v>
      </c>
      <c r="B2550" s="362" t="s">
        <v>22115</v>
      </c>
      <c r="C2550" s="340" t="s">
        <v>2011</v>
      </c>
      <c r="D2550" s="362" t="s">
        <v>2012</v>
      </c>
      <c r="E2550" s="362" t="s">
        <v>45</v>
      </c>
      <c r="F2550" s="364">
        <v>7906485</v>
      </c>
      <c r="G2550" s="363">
        <v>20079064859</v>
      </c>
      <c r="H2550" s="365">
        <v>16174</v>
      </c>
      <c r="I2550" s="388">
        <v>12</v>
      </c>
      <c r="J2550" s="378">
        <v>4</v>
      </c>
      <c r="K2550" s="381">
        <v>1944</v>
      </c>
      <c r="L2550" s="369">
        <f t="shared" ca="1" si="39"/>
        <v>80</v>
      </c>
      <c r="M2550" s="299" t="s">
        <v>20</v>
      </c>
      <c r="N2550" s="10" t="s">
        <v>40415</v>
      </c>
      <c r="O2550" s="389"/>
      <c r="P2550" s="386"/>
    </row>
    <row r="2551" spans="1:16" s="8" customFormat="1" ht="15" customHeight="1" x14ac:dyDescent="0.25">
      <c r="A2551" s="362" t="s">
        <v>27</v>
      </c>
      <c r="B2551" s="362" t="s">
        <v>22115</v>
      </c>
      <c r="C2551" s="340" t="s">
        <v>2013</v>
      </c>
      <c r="D2551" s="362" t="s">
        <v>2014</v>
      </c>
      <c r="E2551" s="362" t="s">
        <v>30</v>
      </c>
      <c r="F2551" s="364">
        <v>4534761</v>
      </c>
      <c r="G2551" s="363">
        <v>20045347614</v>
      </c>
      <c r="H2551" s="365">
        <v>16720</v>
      </c>
      <c r="I2551" s="388">
        <v>10</v>
      </c>
      <c r="J2551" s="378">
        <v>10</v>
      </c>
      <c r="K2551" s="381">
        <v>1945</v>
      </c>
      <c r="L2551" s="369">
        <f t="shared" ca="1" si="39"/>
        <v>78</v>
      </c>
      <c r="M2551" s="299" t="s">
        <v>20</v>
      </c>
      <c r="N2551" s="10" t="s">
        <v>40415</v>
      </c>
      <c r="O2551" s="389"/>
      <c r="P2551" s="386"/>
    </row>
    <row r="2552" spans="1:16" s="8" customFormat="1" ht="15" customHeight="1" x14ac:dyDescent="0.25">
      <c r="A2552" s="362" t="s">
        <v>59</v>
      </c>
      <c r="B2552" s="362" t="s">
        <v>22115</v>
      </c>
      <c r="C2552" s="340" t="s">
        <v>2015</v>
      </c>
      <c r="D2552" s="362" t="s">
        <v>2016</v>
      </c>
      <c r="E2552" s="362" t="s">
        <v>55</v>
      </c>
      <c r="F2552" s="364">
        <v>7532014</v>
      </c>
      <c r="G2552" s="363">
        <v>20075320141</v>
      </c>
      <c r="H2552" s="365">
        <v>14785</v>
      </c>
      <c r="I2552" s="388">
        <v>23</v>
      </c>
      <c r="J2552" s="378">
        <v>6</v>
      </c>
      <c r="K2552" s="381">
        <v>1940</v>
      </c>
      <c r="L2552" s="369">
        <f t="shared" ca="1" si="39"/>
        <v>83</v>
      </c>
      <c r="M2552" s="299" t="s">
        <v>20</v>
      </c>
      <c r="N2552" s="10" t="s">
        <v>40415</v>
      </c>
      <c r="O2552" s="389"/>
      <c r="P2552" s="386"/>
    </row>
    <row r="2553" spans="1:16" s="8" customFormat="1" ht="15" customHeight="1" x14ac:dyDescent="0.25">
      <c r="A2553" s="362" t="s">
        <v>59</v>
      </c>
      <c r="B2553" s="362" t="s">
        <v>22115</v>
      </c>
      <c r="C2553" s="340" t="s">
        <v>2017</v>
      </c>
      <c r="D2553" s="362" t="s">
        <v>2018</v>
      </c>
      <c r="E2553" s="362" t="s">
        <v>99</v>
      </c>
      <c r="F2553" s="364">
        <v>8405124</v>
      </c>
      <c r="G2553" s="363">
        <v>20084051242</v>
      </c>
      <c r="H2553" s="365">
        <v>18660</v>
      </c>
      <c r="I2553" s="388">
        <v>1</v>
      </c>
      <c r="J2553" s="378">
        <v>2</v>
      </c>
      <c r="K2553" s="381">
        <v>1951</v>
      </c>
      <c r="L2553" s="369">
        <f t="shared" ca="1" si="39"/>
        <v>73</v>
      </c>
      <c r="M2553" s="299" t="s">
        <v>20</v>
      </c>
      <c r="N2553" s="10" t="s">
        <v>40415</v>
      </c>
      <c r="O2553" s="389"/>
      <c r="P2553" s="386"/>
    </row>
    <row r="2554" spans="1:16" s="8" customFormat="1" ht="15" customHeight="1" x14ac:dyDescent="0.25">
      <c r="A2554" s="362" t="s">
        <v>74</v>
      </c>
      <c r="B2554" s="362" t="s">
        <v>22115</v>
      </c>
      <c r="C2554" s="340" t="s">
        <v>2019</v>
      </c>
      <c r="D2554" s="362" t="s">
        <v>2020</v>
      </c>
      <c r="E2554" s="362" t="s">
        <v>124</v>
      </c>
      <c r="F2554" s="364">
        <v>7565703</v>
      </c>
      <c r="G2554" s="363">
        <v>20075657030</v>
      </c>
      <c r="H2554" s="365">
        <v>14796</v>
      </c>
      <c r="I2554" s="388">
        <v>4</v>
      </c>
      <c r="J2554" s="378">
        <v>7</v>
      </c>
      <c r="K2554" s="381">
        <v>1940</v>
      </c>
      <c r="L2554" s="369">
        <f t="shared" ca="1" si="39"/>
        <v>83</v>
      </c>
      <c r="M2554" s="299" t="s">
        <v>20</v>
      </c>
      <c r="N2554" s="10" t="s">
        <v>40415</v>
      </c>
      <c r="O2554" s="389" t="s">
        <v>35059</v>
      </c>
      <c r="P2554" s="386" t="s">
        <v>177</v>
      </c>
    </row>
    <row r="2555" spans="1:16" s="8" customFormat="1" ht="15" customHeight="1" x14ac:dyDescent="0.25">
      <c r="A2555" s="362" t="s">
        <v>27</v>
      </c>
      <c r="B2555" s="362" t="s">
        <v>22115</v>
      </c>
      <c r="C2555" s="340" t="s">
        <v>2033</v>
      </c>
      <c r="D2555" s="362" t="s">
        <v>2034</v>
      </c>
      <c r="E2555" s="362" t="s">
        <v>33</v>
      </c>
      <c r="F2555" s="364">
        <v>12889425</v>
      </c>
      <c r="G2555" s="363">
        <v>27128894255</v>
      </c>
      <c r="H2555" s="365">
        <v>20918</v>
      </c>
      <c r="I2555" s="388">
        <v>8</v>
      </c>
      <c r="J2555" s="378">
        <v>4</v>
      </c>
      <c r="K2555" s="381">
        <v>1957</v>
      </c>
      <c r="L2555" s="369">
        <f t="shared" ca="1" si="39"/>
        <v>67</v>
      </c>
      <c r="M2555" s="299" t="s">
        <v>20</v>
      </c>
      <c r="N2555" s="10" t="s">
        <v>28854</v>
      </c>
      <c r="O2555" s="389" t="s">
        <v>35059</v>
      </c>
      <c r="P2555" s="386">
        <v>33817</v>
      </c>
    </row>
    <row r="2556" spans="1:16" s="8" customFormat="1" ht="15" customHeight="1" x14ac:dyDescent="0.25">
      <c r="A2556" s="362" t="s">
        <v>46</v>
      </c>
      <c r="B2556" s="362" t="s">
        <v>22115</v>
      </c>
      <c r="C2556" s="340" t="s">
        <v>2035</v>
      </c>
      <c r="D2556" s="362" t="s">
        <v>2036</v>
      </c>
      <c r="E2556" s="362" t="s">
        <v>30</v>
      </c>
      <c r="F2556" s="364">
        <v>11376663</v>
      </c>
      <c r="G2556" s="363">
        <v>27113766633</v>
      </c>
      <c r="H2556" s="365">
        <v>19954</v>
      </c>
      <c r="I2556" s="388">
        <v>18</v>
      </c>
      <c r="J2556" s="378">
        <v>8</v>
      </c>
      <c r="K2556" s="381">
        <v>1954</v>
      </c>
      <c r="L2556" s="369">
        <f t="shared" ca="1" si="39"/>
        <v>69</v>
      </c>
      <c r="M2556" s="299" t="s">
        <v>20</v>
      </c>
      <c r="N2556" s="10" t="s">
        <v>28854</v>
      </c>
      <c r="O2556" s="389"/>
      <c r="P2556" s="386"/>
    </row>
    <row r="2557" spans="1:16" s="8" customFormat="1" ht="15" customHeight="1" x14ac:dyDescent="0.25">
      <c r="A2557" s="362" t="s">
        <v>252</v>
      </c>
      <c r="B2557" s="362" t="s">
        <v>22115</v>
      </c>
      <c r="C2557" s="340" t="s">
        <v>2037</v>
      </c>
      <c r="D2557" s="362" t="s">
        <v>2038</v>
      </c>
      <c r="E2557" s="362" t="s">
        <v>33</v>
      </c>
      <c r="F2557" s="364">
        <v>8185711</v>
      </c>
      <c r="G2557" s="363">
        <v>20081857114</v>
      </c>
      <c r="H2557" s="365">
        <v>18436</v>
      </c>
      <c r="I2557" s="388">
        <v>22</v>
      </c>
      <c r="J2557" s="378">
        <v>6</v>
      </c>
      <c r="K2557" s="381">
        <v>1950</v>
      </c>
      <c r="L2557" s="369">
        <f t="shared" ca="1" si="39"/>
        <v>73</v>
      </c>
      <c r="M2557" s="299" t="s">
        <v>20</v>
      </c>
      <c r="N2557" s="10" t="s">
        <v>40415</v>
      </c>
      <c r="O2557" s="389"/>
      <c r="P2557" s="386"/>
    </row>
    <row r="2558" spans="1:16" s="8" customFormat="1" ht="15" customHeight="1" x14ac:dyDescent="0.25">
      <c r="A2558" s="362" t="s">
        <v>172</v>
      </c>
      <c r="B2558" s="362" t="s">
        <v>22115</v>
      </c>
      <c r="C2558" s="340" t="s">
        <v>2039</v>
      </c>
      <c r="D2558" s="362" t="s">
        <v>2040</v>
      </c>
      <c r="E2558" s="362" t="s">
        <v>99</v>
      </c>
      <c r="F2558" s="364">
        <v>7573653</v>
      </c>
      <c r="G2558" s="363">
        <v>20075736534</v>
      </c>
      <c r="H2558" s="365" t="s">
        <v>29917</v>
      </c>
      <c r="I2558" s="388">
        <v>5</v>
      </c>
      <c r="J2558" s="378">
        <v>12</v>
      </c>
      <c r="K2558" s="381">
        <v>1944</v>
      </c>
      <c r="L2558" s="369">
        <f t="shared" ca="1" si="39"/>
        <v>79</v>
      </c>
      <c r="M2558" s="299" t="s">
        <v>20</v>
      </c>
      <c r="N2558" s="10" t="s">
        <v>40415</v>
      </c>
      <c r="O2558" s="389"/>
      <c r="P2558" s="386"/>
    </row>
    <row r="2559" spans="1:16" s="8" customFormat="1" ht="15" customHeight="1" x14ac:dyDescent="0.25">
      <c r="A2559" s="362" t="s">
        <v>252</v>
      </c>
      <c r="B2559" s="362" t="s">
        <v>22115</v>
      </c>
      <c r="C2559" s="340" t="s">
        <v>2044</v>
      </c>
      <c r="D2559" s="362" t="s">
        <v>2045</v>
      </c>
      <c r="E2559" s="362" t="s">
        <v>99</v>
      </c>
      <c r="F2559" s="364">
        <v>7916702</v>
      </c>
      <c r="G2559" s="363">
        <v>23079167029</v>
      </c>
      <c r="H2559" s="365">
        <v>16669</v>
      </c>
      <c r="I2559" s="388">
        <v>20</v>
      </c>
      <c r="J2559" s="378">
        <v>8</v>
      </c>
      <c r="K2559" s="381">
        <v>1945</v>
      </c>
      <c r="L2559" s="369">
        <f t="shared" ca="1" si="39"/>
        <v>78</v>
      </c>
      <c r="M2559" s="299" t="s">
        <v>20</v>
      </c>
      <c r="N2559" s="10" t="s">
        <v>40415</v>
      </c>
      <c r="O2559" s="389"/>
      <c r="P2559" s="386"/>
    </row>
    <row r="2560" spans="1:16" s="8" customFormat="1" ht="15" customHeight="1" x14ac:dyDescent="0.25">
      <c r="A2560" s="362" t="s">
        <v>27</v>
      </c>
      <c r="B2560" s="362" t="s">
        <v>22115</v>
      </c>
      <c r="C2560" s="340" t="s">
        <v>2049</v>
      </c>
      <c r="D2560" s="362" t="s">
        <v>2050</v>
      </c>
      <c r="E2560" s="362" t="s">
        <v>124</v>
      </c>
      <c r="F2560" s="364">
        <v>7090140</v>
      </c>
      <c r="G2560" s="363">
        <v>20070901405</v>
      </c>
      <c r="H2560" s="365">
        <v>16297</v>
      </c>
      <c r="I2560" s="388">
        <v>13</v>
      </c>
      <c r="J2560" s="378">
        <v>8</v>
      </c>
      <c r="K2560" s="381">
        <v>1944</v>
      </c>
      <c r="L2560" s="369">
        <f t="shared" ca="1" si="39"/>
        <v>79</v>
      </c>
      <c r="M2560" s="299" t="s">
        <v>20</v>
      </c>
      <c r="N2560" s="10" t="s">
        <v>40415</v>
      </c>
      <c r="O2560" s="389"/>
      <c r="P2560" s="386"/>
    </row>
    <row r="2561" spans="1:16" s="8" customFormat="1" ht="15" customHeight="1" x14ac:dyDescent="0.25">
      <c r="A2561" s="362" t="s">
        <v>74</v>
      </c>
      <c r="B2561" s="362" t="s">
        <v>22115</v>
      </c>
      <c r="C2561" s="340" t="s">
        <v>2051</v>
      </c>
      <c r="D2561" s="362" t="s">
        <v>2052</v>
      </c>
      <c r="E2561" s="362" t="s">
        <v>99</v>
      </c>
      <c r="F2561" s="364">
        <v>7396666</v>
      </c>
      <c r="G2561" s="363">
        <v>20073966664</v>
      </c>
      <c r="H2561" s="365">
        <v>15266</v>
      </c>
      <c r="I2561" s="388">
        <v>17</v>
      </c>
      <c r="J2561" s="378">
        <v>10</v>
      </c>
      <c r="K2561" s="381">
        <v>1941</v>
      </c>
      <c r="L2561" s="369">
        <f t="shared" ca="1" si="39"/>
        <v>82</v>
      </c>
      <c r="M2561" s="299" t="s">
        <v>20</v>
      </c>
      <c r="N2561" s="10" t="s">
        <v>40415</v>
      </c>
      <c r="O2561" s="389"/>
      <c r="P2561" s="386"/>
    </row>
    <row r="2562" spans="1:16" s="8" customFormat="1" ht="15" customHeight="1" x14ac:dyDescent="0.25">
      <c r="A2562" s="362" t="s">
        <v>36</v>
      </c>
      <c r="B2562" s="362" t="s">
        <v>22115</v>
      </c>
      <c r="C2562" s="340" t="s">
        <v>2053</v>
      </c>
      <c r="D2562" s="362" t="s">
        <v>2054</v>
      </c>
      <c r="E2562" s="362" t="s">
        <v>45</v>
      </c>
      <c r="F2562" s="364">
        <v>5708448</v>
      </c>
      <c r="G2562" s="363">
        <v>27057084486</v>
      </c>
      <c r="H2562" s="365">
        <v>17777</v>
      </c>
      <c r="I2562" s="388">
        <v>1</v>
      </c>
      <c r="J2562" s="378">
        <v>9</v>
      </c>
      <c r="K2562" s="381">
        <v>1948</v>
      </c>
      <c r="L2562" s="369">
        <f t="shared" ref="L2562:L2625" ca="1" si="40">DATEDIF(H2562,TODAY(),"Y")</f>
        <v>75</v>
      </c>
      <c r="M2562" s="299" t="s">
        <v>20</v>
      </c>
      <c r="N2562" s="10" t="s">
        <v>28854</v>
      </c>
      <c r="O2562" s="389"/>
      <c r="P2562" s="386"/>
    </row>
    <row r="2563" spans="1:16" s="8" customFormat="1" ht="15" customHeight="1" x14ac:dyDescent="0.25">
      <c r="A2563" s="362" t="s">
        <v>252</v>
      </c>
      <c r="B2563" s="362" t="s">
        <v>22115</v>
      </c>
      <c r="C2563" s="340" t="s">
        <v>2055</v>
      </c>
      <c r="D2563" s="362" t="s">
        <v>2056</v>
      </c>
      <c r="E2563" s="362" t="s">
        <v>124</v>
      </c>
      <c r="F2563" s="364">
        <v>7908011</v>
      </c>
      <c r="G2563" s="363">
        <v>20079080110</v>
      </c>
      <c r="H2563" s="365">
        <v>16243</v>
      </c>
      <c r="I2563" s="388">
        <v>20</v>
      </c>
      <c r="J2563" s="378">
        <v>6</v>
      </c>
      <c r="K2563" s="381">
        <v>1944</v>
      </c>
      <c r="L2563" s="369">
        <f t="shared" ca="1" si="40"/>
        <v>79</v>
      </c>
      <c r="M2563" s="299" t="s">
        <v>20</v>
      </c>
      <c r="N2563" s="10" t="s">
        <v>40415</v>
      </c>
      <c r="O2563" s="389"/>
      <c r="P2563" s="386"/>
    </row>
    <row r="2564" spans="1:16" s="8" customFormat="1" ht="15" customHeight="1" x14ac:dyDescent="0.25">
      <c r="A2564" s="362" t="s">
        <v>27</v>
      </c>
      <c r="B2564" s="362" t="s">
        <v>22115</v>
      </c>
      <c r="C2564" s="340" t="s">
        <v>2061</v>
      </c>
      <c r="D2564" s="362" t="s">
        <v>2062</v>
      </c>
      <c r="E2564" s="362" t="s">
        <v>30</v>
      </c>
      <c r="F2564" s="364">
        <v>11040922</v>
      </c>
      <c r="G2564" s="363">
        <v>20110409223</v>
      </c>
      <c r="H2564" s="365">
        <v>19720</v>
      </c>
      <c r="I2564" s="388">
        <v>27</v>
      </c>
      <c r="J2564" s="378">
        <v>12</v>
      </c>
      <c r="K2564" s="381">
        <v>1953</v>
      </c>
      <c r="L2564" s="369">
        <f t="shared" ca="1" si="40"/>
        <v>70</v>
      </c>
      <c r="M2564" s="299" t="s">
        <v>20</v>
      </c>
      <c r="N2564" s="10" t="s">
        <v>40415</v>
      </c>
      <c r="O2564" s="389"/>
      <c r="P2564" s="386"/>
    </row>
    <row r="2565" spans="1:16" s="8" customFormat="1" ht="15" customHeight="1" x14ac:dyDescent="0.25">
      <c r="A2565" s="362" t="s">
        <v>27</v>
      </c>
      <c r="B2565" s="362" t="s">
        <v>22115</v>
      </c>
      <c r="C2565" s="340" t="s">
        <v>2063</v>
      </c>
      <c r="D2565" s="362" t="s">
        <v>2064</v>
      </c>
      <c r="E2565" s="362" t="s">
        <v>124</v>
      </c>
      <c r="F2565" s="364">
        <v>5772036</v>
      </c>
      <c r="G2565" s="363">
        <v>27057720366</v>
      </c>
      <c r="H2565" s="365">
        <v>17474</v>
      </c>
      <c r="I2565" s="388">
        <v>3</v>
      </c>
      <c r="J2565" s="378">
        <v>11</v>
      </c>
      <c r="K2565" s="381">
        <v>1947</v>
      </c>
      <c r="L2565" s="369">
        <f t="shared" ca="1" si="40"/>
        <v>76</v>
      </c>
      <c r="M2565" s="299" t="s">
        <v>20</v>
      </c>
      <c r="N2565" s="10" t="s">
        <v>28854</v>
      </c>
      <c r="O2565" s="389"/>
      <c r="P2565" s="386"/>
    </row>
    <row r="2566" spans="1:16" s="8" customFormat="1" ht="15" customHeight="1" x14ac:dyDescent="0.25">
      <c r="A2566" s="362" t="s">
        <v>27</v>
      </c>
      <c r="B2566" s="362" t="s">
        <v>22115</v>
      </c>
      <c r="C2566" s="340" t="s">
        <v>2065</v>
      </c>
      <c r="D2566" s="362" t="s">
        <v>2066</v>
      </c>
      <c r="E2566" s="362" t="s">
        <v>45</v>
      </c>
      <c r="F2566" s="364">
        <v>7771530</v>
      </c>
      <c r="G2566" s="363">
        <v>20077715305</v>
      </c>
      <c r="H2566" s="365">
        <v>16795</v>
      </c>
      <c r="I2566" s="388">
        <v>24</v>
      </c>
      <c r="J2566" s="378">
        <v>12</v>
      </c>
      <c r="K2566" s="381">
        <v>1945</v>
      </c>
      <c r="L2566" s="369">
        <f t="shared" ca="1" si="40"/>
        <v>78</v>
      </c>
      <c r="M2566" s="299" t="s">
        <v>20</v>
      </c>
      <c r="N2566" s="10" t="s">
        <v>40415</v>
      </c>
      <c r="O2566" s="389"/>
      <c r="P2566" s="386"/>
    </row>
    <row r="2567" spans="1:16" s="8" customFormat="1" ht="15" customHeight="1" x14ac:dyDescent="0.25">
      <c r="A2567" s="362" t="s">
        <v>27</v>
      </c>
      <c r="B2567" s="362" t="s">
        <v>22115</v>
      </c>
      <c r="C2567" s="340" t="s">
        <v>2074</v>
      </c>
      <c r="D2567" s="362" t="s">
        <v>2075</v>
      </c>
      <c r="E2567" s="362" t="s">
        <v>45</v>
      </c>
      <c r="F2567" s="364">
        <v>4855160</v>
      </c>
      <c r="G2567" s="363">
        <v>27048551608</v>
      </c>
      <c r="H2567" s="365">
        <v>16257</v>
      </c>
      <c r="I2567" s="388">
        <v>4</v>
      </c>
      <c r="J2567" s="378">
        <v>7</v>
      </c>
      <c r="K2567" s="381">
        <v>1944</v>
      </c>
      <c r="L2567" s="369">
        <f t="shared" ca="1" si="40"/>
        <v>79</v>
      </c>
      <c r="M2567" s="299" t="s">
        <v>20</v>
      </c>
      <c r="N2567" s="10" t="s">
        <v>28854</v>
      </c>
      <c r="O2567" s="389"/>
      <c r="P2567" s="386"/>
    </row>
    <row r="2568" spans="1:16" s="8" customFormat="1" ht="15" customHeight="1" x14ac:dyDescent="0.25">
      <c r="A2568" s="362" t="s">
        <v>46</v>
      </c>
      <c r="B2568" s="362" t="s">
        <v>22115</v>
      </c>
      <c r="C2568" s="340" t="s">
        <v>2076</v>
      </c>
      <c r="D2568" s="362" t="s">
        <v>2077</v>
      </c>
      <c r="E2568" s="362" t="s">
        <v>99</v>
      </c>
      <c r="F2568" s="364">
        <v>5760760</v>
      </c>
      <c r="G2568" s="363">
        <v>20057607603</v>
      </c>
      <c r="H2568" s="365">
        <v>15818</v>
      </c>
      <c r="I2568" s="388">
        <v>22</v>
      </c>
      <c r="J2568" s="378">
        <v>4</v>
      </c>
      <c r="K2568" s="381">
        <v>1943</v>
      </c>
      <c r="L2568" s="369">
        <f t="shared" ca="1" si="40"/>
        <v>81</v>
      </c>
      <c r="M2568" s="299" t="s">
        <v>20</v>
      </c>
      <c r="N2568" s="10" t="s">
        <v>40415</v>
      </c>
      <c r="O2568" s="389" t="s">
        <v>35705</v>
      </c>
      <c r="P2568" s="386">
        <v>33725</v>
      </c>
    </row>
    <row r="2569" spans="1:16" s="8" customFormat="1" ht="15" customHeight="1" x14ac:dyDescent="0.25">
      <c r="A2569" s="362" t="s">
        <v>59</v>
      </c>
      <c r="B2569" s="362" t="s">
        <v>22115</v>
      </c>
      <c r="C2569" s="340" t="s">
        <v>2078</v>
      </c>
      <c r="D2569" s="362" t="s">
        <v>2079</v>
      </c>
      <c r="E2569" s="362" t="s">
        <v>45</v>
      </c>
      <c r="F2569" s="364">
        <v>11985007</v>
      </c>
      <c r="G2569" s="363">
        <v>27119850075</v>
      </c>
      <c r="H2569" s="365">
        <v>20451</v>
      </c>
      <c r="I2569" s="388">
        <v>28</v>
      </c>
      <c r="J2569" s="378">
        <v>12</v>
      </c>
      <c r="K2569" s="381">
        <v>1955</v>
      </c>
      <c r="L2569" s="369">
        <f t="shared" ca="1" si="40"/>
        <v>68</v>
      </c>
      <c r="M2569" s="299" t="s">
        <v>20</v>
      </c>
      <c r="N2569" s="10" t="s">
        <v>28854</v>
      </c>
      <c r="O2569" s="389"/>
      <c r="P2569" s="386"/>
    </row>
    <row r="2570" spans="1:16" s="8" customFormat="1" ht="15" customHeight="1" x14ac:dyDescent="0.25">
      <c r="A2570" s="362" t="s">
        <v>46</v>
      </c>
      <c r="B2570" s="362" t="s">
        <v>22115</v>
      </c>
      <c r="C2570" s="340" t="s">
        <v>2080</v>
      </c>
      <c r="D2570" s="362" t="s">
        <v>2081</v>
      </c>
      <c r="E2570" s="362" t="s">
        <v>55</v>
      </c>
      <c r="F2570" s="364">
        <v>7908364</v>
      </c>
      <c r="G2570" s="363">
        <v>20079083640</v>
      </c>
      <c r="H2570" s="365">
        <v>16271</v>
      </c>
      <c r="I2570" s="388">
        <v>18</v>
      </c>
      <c r="J2570" s="378">
        <v>7</v>
      </c>
      <c r="K2570" s="381">
        <v>1944</v>
      </c>
      <c r="L2570" s="369">
        <f t="shared" ca="1" si="40"/>
        <v>79</v>
      </c>
      <c r="M2570" s="299" t="s">
        <v>20</v>
      </c>
      <c r="N2570" s="10" t="s">
        <v>40415</v>
      </c>
      <c r="O2570" s="389"/>
      <c r="P2570" s="386"/>
    </row>
    <row r="2571" spans="1:16" s="8" customFormat="1" ht="15" customHeight="1" x14ac:dyDescent="0.25">
      <c r="A2571" s="362" t="s">
        <v>172</v>
      </c>
      <c r="B2571" s="362" t="s">
        <v>22115</v>
      </c>
      <c r="C2571" s="340" t="s">
        <v>2082</v>
      </c>
      <c r="D2571" s="362" t="s">
        <v>2083</v>
      </c>
      <c r="E2571" s="362" t="s">
        <v>99</v>
      </c>
      <c r="F2571" s="364">
        <v>7574275</v>
      </c>
      <c r="G2571" s="363">
        <v>20075742755</v>
      </c>
      <c r="H2571" s="365" t="s">
        <v>29916</v>
      </c>
      <c r="I2571" s="388">
        <v>29</v>
      </c>
      <c r="J2571" s="378">
        <v>6</v>
      </c>
      <c r="K2571" s="381">
        <v>1945</v>
      </c>
      <c r="L2571" s="369">
        <f t="shared" ca="1" si="40"/>
        <v>78</v>
      </c>
      <c r="M2571" s="299" t="s">
        <v>20</v>
      </c>
      <c r="N2571" s="10" t="s">
        <v>40415</v>
      </c>
      <c r="O2571" s="389"/>
      <c r="P2571" s="386"/>
    </row>
    <row r="2572" spans="1:16" s="8" customFormat="1" ht="15" customHeight="1" x14ac:dyDescent="0.25">
      <c r="A2572" s="362" t="s">
        <v>179</v>
      </c>
      <c r="B2572" s="362" t="s">
        <v>22115</v>
      </c>
      <c r="C2572" s="340" t="s">
        <v>2084</v>
      </c>
      <c r="D2572" s="362" t="s">
        <v>2085</v>
      </c>
      <c r="E2572" s="362" t="s">
        <v>45</v>
      </c>
      <c r="F2572" s="364">
        <v>7896801</v>
      </c>
      <c r="G2572" s="363">
        <v>20078968010</v>
      </c>
      <c r="H2572" s="365">
        <v>15494</v>
      </c>
      <c r="I2572" s="388">
        <v>2</v>
      </c>
      <c r="J2572" s="378">
        <v>6</v>
      </c>
      <c r="K2572" s="381">
        <v>1942</v>
      </c>
      <c r="L2572" s="369">
        <f t="shared" ca="1" si="40"/>
        <v>81</v>
      </c>
      <c r="M2572" s="299" t="s">
        <v>20</v>
      </c>
      <c r="N2572" s="10" t="s">
        <v>40415</v>
      </c>
      <c r="O2572" s="389"/>
      <c r="P2572" s="386"/>
    </row>
    <row r="2573" spans="1:16" s="8" customFormat="1" ht="15" customHeight="1" x14ac:dyDescent="0.25">
      <c r="A2573" s="362" t="s">
        <v>193</v>
      </c>
      <c r="B2573" s="362" t="s">
        <v>22115</v>
      </c>
      <c r="C2573" s="340" t="s">
        <v>2086</v>
      </c>
      <c r="D2573" s="362" t="s">
        <v>2087</v>
      </c>
      <c r="E2573" s="362" t="s">
        <v>45</v>
      </c>
      <c r="F2573" s="364">
        <v>12706024</v>
      </c>
      <c r="G2573" s="363">
        <v>20127060240</v>
      </c>
      <c r="H2573" s="365">
        <v>21485</v>
      </c>
      <c r="I2573" s="388">
        <v>27</v>
      </c>
      <c r="J2573" s="378">
        <v>10</v>
      </c>
      <c r="K2573" s="381">
        <v>1958</v>
      </c>
      <c r="L2573" s="369">
        <f t="shared" ca="1" si="40"/>
        <v>65</v>
      </c>
      <c r="M2573" s="299" t="s">
        <v>20</v>
      </c>
      <c r="N2573" s="10" t="s">
        <v>40415</v>
      </c>
      <c r="O2573" s="389" t="s">
        <v>35705</v>
      </c>
      <c r="P2573" s="386" t="s">
        <v>35708</v>
      </c>
    </row>
    <row r="2574" spans="1:16" s="8" customFormat="1" ht="15" customHeight="1" x14ac:dyDescent="0.25">
      <c r="A2574" s="362" t="s">
        <v>193</v>
      </c>
      <c r="B2574" s="362" t="s">
        <v>22115</v>
      </c>
      <c r="C2574" s="340" t="s">
        <v>2091</v>
      </c>
      <c r="D2574" s="362" t="s">
        <v>2092</v>
      </c>
      <c r="E2574" s="362" t="s">
        <v>45</v>
      </c>
      <c r="F2574" s="364">
        <v>6698954</v>
      </c>
      <c r="G2574" s="363">
        <v>20066989543</v>
      </c>
      <c r="H2574" s="365">
        <v>16868</v>
      </c>
      <c r="I2574" s="388">
        <v>7</v>
      </c>
      <c r="J2574" s="378">
        <v>3</v>
      </c>
      <c r="K2574" s="381">
        <v>1946</v>
      </c>
      <c r="L2574" s="369">
        <f t="shared" ca="1" si="40"/>
        <v>78</v>
      </c>
      <c r="M2574" s="299" t="s">
        <v>20</v>
      </c>
      <c r="N2574" s="10" t="s">
        <v>40415</v>
      </c>
      <c r="O2574" s="389"/>
      <c r="P2574" s="386"/>
    </row>
    <row r="2575" spans="1:16" s="8" customFormat="1" ht="15" customHeight="1" x14ac:dyDescent="0.25">
      <c r="A2575" s="362" t="s">
        <v>27</v>
      </c>
      <c r="B2575" s="362" t="s">
        <v>22115</v>
      </c>
      <c r="C2575" s="340" t="s">
        <v>2093</v>
      </c>
      <c r="D2575" s="362" t="s">
        <v>2094</v>
      </c>
      <c r="E2575" s="362" t="s">
        <v>45</v>
      </c>
      <c r="F2575" s="364">
        <v>4540859</v>
      </c>
      <c r="G2575" s="363">
        <v>20045408591</v>
      </c>
      <c r="H2575" s="365">
        <v>16786</v>
      </c>
      <c r="I2575" s="388">
        <v>15</v>
      </c>
      <c r="J2575" s="378">
        <v>12</v>
      </c>
      <c r="K2575" s="381">
        <v>1945</v>
      </c>
      <c r="L2575" s="369">
        <f t="shared" ca="1" si="40"/>
        <v>78</v>
      </c>
      <c r="M2575" s="299" t="s">
        <v>20</v>
      </c>
      <c r="N2575" s="10" t="s">
        <v>40415</v>
      </c>
      <c r="O2575" s="389"/>
      <c r="P2575" s="386"/>
    </row>
    <row r="2576" spans="1:16" s="8" customFormat="1" ht="15" customHeight="1" x14ac:dyDescent="0.25">
      <c r="A2576" s="362" t="s">
        <v>27</v>
      </c>
      <c r="B2576" s="362" t="s">
        <v>22115</v>
      </c>
      <c r="C2576" s="340" t="s">
        <v>2095</v>
      </c>
      <c r="D2576" s="362" t="s">
        <v>2096</v>
      </c>
      <c r="E2576" s="362" t="s">
        <v>30</v>
      </c>
      <c r="F2576" s="364">
        <v>5324354</v>
      </c>
      <c r="G2576" s="363">
        <v>27053243547</v>
      </c>
      <c r="H2576" s="365">
        <v>16912</v>
      </c>
      <c r="I2576" s="388">
        <v>20</v>
      </c>
      <c r="J2576" s="378">
        <v>4</v>
      </c>
      <c r="K2576" s="381">
        <v>1946</v>
      </c>
      <c r="L2576" s="369">
        <f t="shared" ca="1" si="40"/>
        <v>78</v>
      </c>
      <c r="M2576" s="299" t="s">
        <v>20</v>
      </c>
      <c r="N2576" s="10" t="s">
        <v>28854</v>
      </c>
      <c r="O2576" s="389"/>
      <c r="P2576" s="386"/>
    </row>
    <row r="2577" spans="1:16" s="8" customFormat="1" ht="15" customHeight="1" x14ac:dyDescent="0.25">
      <c r="A2577" s="362" t="s">
        <v>179</v>
      </c>
      <c r="B2577" s="362" t="s">
        <v>22115</v>
      </c>
      <c r="C2577" s="340" t="s">
        <v>2097</v>
      </c>
      <c r="D2577" s="362" t="s">
        <v>2098</v>
      </c>
      <c r="E2577" s="362" t="s">
        <v>99</v>
      </c>
      <c r="F2577" s="364">
        <v>8232379</v>
      </c>
      <c r="G2577" s="363">
        <v>20082323792</v>
      </c>
      <c r="H2577" s="365">
        <v>17445</v>
      </c>
      <c r="I2577" s="388">
        <v>5</v>
      </c>
      <c r="J2577" s="378">
        <v>10</v>
      </c>
      <c r="K2577" s="381">
        <v>1947</v>
      </c>
      <c r="L2577" s="369">
        <f t="shared" ca="1" si="40"/>
        <v>76</v>
      </c>
      <c r="M2577" s="299" t="s">
        <v>20</v>
      </c>
      <c r="N2577" s="10" t="s">
        <v>40415</v>
      </c>
      <c r="O2577" s="389"/>
      <c r="P2577" s="386"/>
    </row>
    <row r="2578" spans="1:16" s="8" customFormat="1" ht="15" customHeight="1" x14ac:dyDescent="0.25">
      <c r="A2578" s="362">
        <v>10</v>
      </c>
      <c r="B2578" s="362" t="s">
        <v>22115</v>
      </c>
      <c r="C2578" s="340" t="s">
        <v>2099</v>
      </c>
      <c r="D2578" s="362" t="s">
        <v>2100</v>
      </c>
      <c r="E2578" s="362" t="s">
        <v>45</v>
      </c>
      <c r="F2578" s="364">
        <v>8373939</v>
      </c>
      <c r="G2578" s="363">
        <v>20083739399</v>
      </c>
      <c r="H2578" s="365">
        <v>18527</v>
      </c>
      <c r="I2578" s="388">
        <v>21</v>
      </c>
      <c r="J2578" s="378">
        <v>9</v>
      </c>
      <c r="K2578" s="381">
        <v>1950</v>
      </c>
      <c r="L2578" s="369">
        <f t="shared" ca="1" si="40"/>
        <v>73</v>
      </c>
      <c r="M2578" s="299" t="s">
        <v>20</v>
      </c>
      <c r="N2578" s="10" t="s">
        <v>40415</v>
      </c>
      <c r="O2578" s="389"/>
      <c r="P2578" s="386"/>
    </row>
    <row r="2579" spans="1:16" s="8" customFormat="1" ht="15" customHeight="1" x14ac:dyDescent="0.25">
      <c r="A2579" s="362" t="s">
        <v>33761</v>
      </c>
      <c r="B2579" s="362" t="s">
        <v>22115</v>
      </c>
      <c r="C2579" s="340" t="s">
        <v>2101</v>
      </c>
      <c r="D2579" s="362" t="s">
        <v>2102</v>
      </c>
      <c r="E2579" s="362" t="s">
        <v>99</v>
      </c>
      <c r="F2579" s="364">
        <v>7813227</v>
      </c>
      <c r="G2579" s="363">
        <v>20078132273</v>
      </c>
      <c r="H2579" s="365">
        <v>16079</v>
      </c>
      <c r="I2579" s="388">
        <v>8</v>
      </c>
      <c r="J2579" s="378">
        <v>1</v>
      </c>
      <c r="K2579" s="381">
        <v>1944</v>
      </c>
      <c r="L2579" s="369">
        <f t="shared" ca="1" si="40"/>
        <v>80</v>
      </c>
      <c r="M2579" s="299" t="s">
        <v>20</v>
      </c>
      <c r="N2579" s="10" t="s">
        <v>40415</v>
      </c>
      <c r="O2579" s="389"/>
      <c r="P2579" s="386"/>
    </row>
    <row r="2580" spans="1:16" s="8" customFormat="1" ht="15" customHeight="1" x14ac:dyDescent="0.25">
      <c r="A2580" s="362" t="s">
        <v>27</v>
      </c>
      <c r="B2580" s="362" t="s">
        <v>22115</v>
      </c>
      <c r="C2580" s="340" t="s">
        <v>2107</v>
      </c>
      <c r="D2580" s="362" t="s">
        <v>2108</v>
      </c>
      <c r="E2580" s="362" t="s">
        <v>45</v>
      </c>
      <c r="F2580" s="364">
        <v>8557039</v>
      </c>
      <c r="G2580" s="363">
        <v>20085570391</v>
      </c>
      <c r="H2580" s="365">
        <v>18599</v>
      </c>
      <c r="I2580" s="388">
        <v>2</v>
      </c>
      <c r="J2580" s="378">
        <v>12</v>
      </c>
      <c r="K2580" s="381">
        <v>1950</v>
      </c>
      <c r="L2580" s="369">
        <f t="shared" ca="1" si="40"/>
        <v>73</v>
      </c>
      <c r="M2580" s="299" t="s">
        <v>20</v>
      </c>
      <c r="N2580" s="10" t="s">
        <v>40415</v>
      </c>
      <c r="O2580" s="389"/>
      <c r="P2580" s="386"/>
    </row>
    <row r="2581" spans="1:16" s="8" customFormat="1" ht="15" customHeight="1" x14ac:dyDescent="0.25">
      <c r="A2581" s="362" t="s">
        <v>27</v>
      </c>
      <c r="B2581" s="362" t="s">
        <v>22115</v>
      </c>
      <c r="C2581" s="340" t="s">
        <v>2112</v>
      </c>
      <c r="D2581" s="362" t="s">
        <v>2113</v>
      </c>
      <c r="E2581" s="362" t="s">
        <v>33</v>
      </c>
      <c r="F2581" s="364">
        <v>11647731</v>
      </c>
      <c r="G2581" s="363">
        <v>23116477319</v>
      </c>
      <c r="H2581" s="365">
        <v>20162</v>
      </c>
      <c r="I2581" s="388">
        <v>14</v>
      </c>
      <c r="J2581" s="378">
        <v>3</v>
      </c>
      <c r="K2581" s="381">
        <v>1955</v>
      </c>
      <c r="L2581" s="369">
        <f t="shared" ca="1" si="40"/>
        <v>69</v>
      </c>
      <c r="M2581" s="299" t="s">
        <v>20</v>
      </c>
      <c r="N2581" s="10" t="s">
        <v>40415</v>
      </c>
      <c r="O2581" s="389"/>
      <c r="P2581" s="386"/>
    </row>
    <row r="2582" spans="1:16" s="8" customFormat="1" ht="15" customHeight="1" x14ac:dyDescent="0.25">
      <c r="A2582" s="362" t="s">
        <v>161</v>
      </c>
      <c r="B2582" s="362" t="s">
        <v>22115</v>
      </c>
      <c r="C2582" s="340" t="s">
        <v>2114</v>
      </c>
      <c r="D2582" s="362" t="s">
        <v>2115</v>
      </c>
      <c r="E2582" s="362" t="s">
        <v>99</v>
      </c>
      <c r="F2582" s="364">
        <v>8547050</v>
      </c>
      <c r="G2582" s="363">
        <v>20085470508</v>
      </c>
      <c r="H2582" s="365">
        <v>18174</v>
      </c>
      <c r="I2582" s="388">
        <v>3</v>
      </c>
      <c r="J2582" s="378">
        <v>10</v>
      </c>
      <c r="K2582" s="381">
        <v>1949</v>
      </c>
      <c r="L2582" s="369">
        <f t="shared" ca="1" si="40"/>
        <v>74</v>
      </c>
      <c r="M2582" s="299" t="s">
        <v>20</v>
      </c>
      <c r="N2582" s="10" t="s">
        <v>40415</v>
      </c>
      <c r="O2582" s="389"/>
      <c r="P2582" s="386"/>
    </row>
    <row r="2583" spans="1:16" s="8" customFormat="1" ht="15" customHeight="1" x14ac:dyDescent="0.25">
      <c r="A2583" s="362" t="s">
        <v>627</v>
      </c>
      <c r="B2583" s="362" t="s">
        <v>22115</v>
      </c>
      <c r="C2583" s="340" t="s">
        <v>2116</v>
      </c>
      <c r="D2583" s="362" t="s">
        <v>2117</v>
      </c>
      <c r="E2583" s="362" t="s">
        <v>45</v>
      </c>
      <c r="F2583" s="364">
        <v>8367438</v>
      </c>
      <c r="G2583" s="363">
        <v>20083674386</v>
      </c>
      <c r="H2583" s="365">
        <v>18584</v>
      </c>
      <c r="I2583" s="388">
        <v>17</v>
      </c>
      <c r="J2583" s="378">
        <v>11</v>
      </c>
      <c r="K2583" s="381">
        <v>1950</v>
      </c>
      <c r="L2583" s="369">
        <f t="shared" ca="1" si="40"/>
        <v>73</v>
      </c>
      <c r="M2583" s="299" t="s">
        <v>20</v>
      </c>
      <c r="N2583" s="10" t="s">
        <v>40415</v>
      </c>
      <c r="O2583" s="389" t="s">
        <v>35059</v>
      </c>
      <c r="P2583" s="386">
        <v>33817</v>
      </c>
    </row>
    <row r="2584" spans="1:16" s="8" customFormat="1" ht="15" customHeight="1" x14ac:dyDescent="0.25">
      <c r="A2584" s="362" t="s">
        <v>23</v>
      </c>
      <c r="B2584" s="362" t="s">
        <v>22115</v>
      </c>
      <c r="C2584" s="340" t="s">
        <v>2118</v>
      </c>
      <c r="D2584" s="362" t="s">
        <v>2119</v>
      </c>
      <c r="E2584" s="362" t="s">
        <v>45</v>
      </c>
      <c r="F2584" s="364">
        <v>7687819</v>
      </c>
      <c r="G2584" s="363">
        <v>20076878197</v>
      </c>
      <c r="H2584" s="365">
        <v>18246</v>
      </c>
      <c r="I2584" s="388">
        <v>14</v>
      </c>
      <c r="J2584" s="378">
        <v>12</v>
      </c>
      <c r="K2584" s="381">
        <v>1949</v>
      </c>
      <c r="L2584" s="369">
        <f t="shared" ca="1" si="40"/>
        <v>74</v>
      </c>
      <c r="M2584" s="299" t="s">
        <v>20</v>
      </c>
      <c r="N2584" s="10" t="s">
        <v>40415</v>
      </c>
      <c r="O2584" s="389"/>
      <c r="P2584" s="386"/>
    </row>
    <row r="2585" spans="1:16" s="8" customFormat="1" ht="15" customHeight="1" x14ac:dyDescent="0.25">
      <c r="A2585" s="362" t="s">
        <v>161</v>
      </c>
      <c r="B2585" s="362" t="s">
        <v>22115</v>
      </c>
      <c r="C2585" s="340" t="s">
        <v>2120</v>
      </c>
      <c r="D2585" s="362" t="s">
        <v>2121</v>
      </c>
      <c r="E2585" s="362" t="s">
        <v>124</v>
      </c>
      <c r="F2585" s="364">
        <v>7543659</v>
      </c>
      <c r="G2585" s="363">
        <v>23075436599</v>
      </c>
      <c r="H2585" s="365">
        <v>13874</v>
      </c>
      <c r="I2585" s="388">
        <v>25</v>
      </c>
      <c r="J2585" s="378">
        <v>12</v>
      </c>
      <c r="K2585" s="381">
        <v>1937</v>
      </c>
      <c r="L2585" s="369">
        <f t="shared" ca="1" si="40"/>
        <v>86</v>
      </c>
      <c r="M2585" s="299" t="s">
        <v>20</v>
      </c>
      <c r="N2585" s="10" t="s">
        <v>40415</v>
      </c>
      <c r="O2585" s="389"/>
      <c r="P2585" s="386"/>
    </row>
    <row r="2586" spans="1:16" s="8" customFormat="1" ht="15" customHeight="1" x14ac:dyDescent="0.25">
      <c r="A2586" s="362" t="s">
        <v>59</v>
      </c>
      <c r="B2586" s="362" t="s">
        <v>22115</v>
      </c>
      <c r="C2586" s="340" t="s">
        <v>2122</v>
      </c>
      <c r="D2586" s="362" t="s">
        <v>2123</v>
      </c>
      <c r="E2586" s="362" t="s">
        <v>124</v>
      </c>
      <c r="F2586" s="364">
        <v>8520191</v>
      </c>
      <c r="G2586" s="363">
        <v>20085201914</v>
      </c>
      <c r="H2586" s="365">
        <v>18789</v>
      </c>
      <c r="I2586" s="388">
        <v>10</v>
      </c>
      <c r="J2586" s="378">
        <v>6</v>
      </c>
      <c r="K2586" s="381">
        <v>1951</v>
      </c>
      <c r="L2586" s="369">
        <f t="shared" ca="1" si="40"/>
        <v>72</v>
      </c>
      <c r="M2586" s="299" t="s">
        <v>20</v>
      </c>
      <c r="N2586" s="10" t="s">
        <v>40415</v>
      </c>
      <c r="O2586" s="389"/>
      <c r="P2586" s="386"/>
    </row>
    <row r="2587" spans="1:16" s="8" customFormat="1" ht="15" customHeight="1" x14ac:dyDescent="0.25">
      <c r="A2587" s="362" t="s">
        <v>252</v>
      </c>
      <c r="B2587" s="362" t="s">
        <v>22115</v>
      </c>
      <c r="C2587" s="340" t="s">
        <v>2124</v>
      </c>
      <c r="D2587" s="362" t="s">
        <v>2125</v>
      </c>
      <c r="E2587" s="362" t="s">
        <v>30</v>
      </c>
      <c r="F2587" s="364">
        <v>13751900</v>
      </c>
      <c r="G2587" s="363">
        <v>20137519004</v>
      </c>
      <c r="H2587" s="365">
        <v>21992</v>
      </c>
      <c r="I2587" s="388">
        <v>17</v>
      </c>
      <c r="J2587" s="378">
        <v>3</v>
      </c>
      <c r="K2587" s="381">
        <v>1960</v>
      </c>
      <c r="L2587" s="369">
        <f t="shared" ca="1" si="40"/>
        <v>64</v>
      </c>
      <c r="M2587" s="299" t="s">
        <v>20</v>
      </c>
      <c r="N2587" s="10" t="s">
        <v>40415</v>
      </c>
      <c r="O2587" s="389"/>
      <c r="P2587" s="386"/>
    </row>
    <row r="2588" spans="1:16" s="8" customFormat="1" ht="15" customHeight="1" x14ac:dyDescent="0.25">
      <c r="A2588" s="362" t="s">
        <v>59</v>
      </c>
      <c r="B2588" s="362" t="s">
        <v>22115</v>
      </c>
      <c r="C2588" s="340" t="s">
        <v>2126</v>
      </c>
      <c r="D2588" s="362" t="s">
        <v>2127</v>
      </c>
      <c r="E2588" s="362" t="s">
        <v>124</v>
      </c>
      <c r="F2588" s="364">
        <v>7897094</v>
      </c>
      <c r="G2588" s="363">
        <v>20078970945</v>
      </c>
      <c r="H2588" s="365">
        <v>15633</v>
      </c>
      <c r="I2588" s="388">
        <v>19</v>
      </c>
      <c r="J2588" s="378">
        <v>10</v>
      </c>
      <c r="K2588" s="381">
        <v>1942</v>
      </c>
      <c r="L2588" s="369">
        <f t="shared" ca="1" si="40"/>
        <v>81</v>
      </c>
      <c r="M2588" s="299" t="s">
        <v>20</v>
      </c>
      <c r="N2588" s="10" t="s">
        <v>40415</v>
      </c>
      <c r="O2588" s="389"/>
      <c r="P2588" s="386"/>
    </row>
    <row r="2589" spans="1:16" s="8" customFormat="1" ht="15" customHeight="1" x14ac:dyDescent="0.25">
      <c r="A2589" s="362" t="s">
        <v>27</v>
      </c>
      <c r="B2589" s="362" t="s">
        <v>22115</v>
      </c>
      <c r="C2589" s="340" t="s">
        <v>2128</v>
      </c>
      <c r="D2589" s="362" t="s">
        <v>2129</v>
      </c>
      <c r="E2589" s="362" t="s">
        <v>99</v>
      </c>
      <c r="F2589" s="364">
        <v>7929588</v>
      </c>
      <c r="G2589" s="363">
        <v>20079295885</v>
      </c>
      <c r="H2589" s="365">
        <v>17426</v>
      </c>
      <c r="I2589" s="388">
        <v>16</v>
      </c>
      <c r="J2589" s="378">
        <v>9</v>
      </c>
      <c r="K2589" s="381">
        <v>1947</v>
      </c>
      <c r="L2589" s="369">
        <f t="shared" ca="1" si="40"/>
        <v>76</v>
      </c>
      <c r="M2589" s="299" t="s">
        <v>20</v>
      </c>
      <c r="N2589" s="10" t="s">
        <v>40415</v>
      </c>
      <c r="O2589" s="389"/>
      <c r="P2589" s="386"/>
    </row>
    <row r="2590" spans="1:16" s="8" customFormat="1" ht="15" customHeight="1" x14ac:dyDescent="0.25">
      <c r="A2590" s="362" t="s">
        <v>27</v>
      </c>
      <c r="B2590" s="362" t="s">
        <v>22115</v>
      </c>
      <c r="C2590" s="340" t="s">
        <v>2130</v>
      </c>
      <c r="D2590" s="362" t="s">
        <v>2131</v>
      </c>
      <c r="E2590" s="362" t="s">
        <v>33</v>
      </c>
      <c r="F2590" s="364">
        <v>4971141</v>
      </c>
      <c r="G2590" s="363">
        <v>27049711412</v>
      </c>
      <c r="H2590" s="365">
        <v>16362</v>
      </c>
      <c r="I2590" s="388">
        <v>17</v>
      </c>
      <c r="J2590" s="378">
        <v>10</v>
      </c>
      <c r="K2590" s="381">
        <v>1944</v>
      </c>
      <c r="L2590" s="369">
        <f t="shared" ca="1" si="40"/>
        <v>79</v>
      </c>
      <c r="M2590" s="299" t="s">
        <v>20</v>
      </c>
      <c r="N2590" s="10" t="s">
        <v>28854</v>
      </c>
      <c r="O2590" s="389"/>
      <c r="P2590" s="386"/>
    </row>
    <row r="2591" spans="1:16" s="8" customFormat="1" ht="15" customHeight="1" x14ac:dyDescent="0.25">
      <c r="A2591" s="362" t="s">
        <v>27</v>
      </c>
      <c r="B2591" s="362" t="s">
        <v>22115</v>
      </c>
      <c r="C2591" s="340" t="s">
        <v>2132</v>
      </c>
      <c r="D2591" s="362" t="s">
        <v>2133</v>
      </c>
      <c r="E2591" s="362" t="s">
        <v>124</v>
      </c>
      <c r="F2591" s="364">
        <v>5654407</v>
      </c>
      <c r="G2591" s="363">
        <v>20056544071</v>
      </c>
      <c r="H2591" s="365">
        <v>13704</v>
      </c>
      <c r="I2591" s="388">
        <v>8</v>
      </c>
      <c r="J2591" s="378">
        <v>7</v>
      </c>
      <c r="K2591" s="381">
        <v>1937</v>
      </c>
      <c r="L2591" s="369">
        <f t="shared" ca="1" si="40"/>
        <v>86</v>
      </c>
      <c r="M2591" s="299" t="s">
        <v>20</v>
      </c>
      <c r="N2591" s="10" t="s">
        <v>40415</v>
      </c>
      <c r="O2591" s="389" t="s">
        <v>35059</v>
      </c>
      <c r="P2591" s="386" t="s">
        <v>177</v>
      </c>
    </row>
    <row r="2592" spans="1:16" s="8" customFormat="1" ht="15" customHeight="1" x14ac:dyDescent="0.25">
      <c r="A2592" s="362" t="s">
        <v>172</v>
      </c>
      <c r="B2592" s="362" t="s">
        <v>22115</v>
      </c>
      <c r="C2592" s="340" t="s">
        <v>2134</v>
      </c>
      <c r="D2592" s="362" t="s">
        <v>2135</v>
      </c>
      <c r="E2592" s="362" t="s">
        <v>33</v>
      </c>
      <c r="F2592" s="364">
        <v>10595278</v>
      </c>
      <c r="G2592" s="363">
        <v>20105952784</v>
      </c>
      <c r="H2592" s="365" t="s">
        <v>29915</v>
      </c>
      <c r="I2592" s="388">
        <v>10</v>
      </c>
      <c r="J2592" s="378">
        <v>3</v>
      </c>
      <c r="K2592" s="381">
        <v>1953</v>
      </c>
      <c r="L2592" s="369">
        <f t="shared" ca="1" si="40"/>
        <v>71</v>
      </c>
      <c r="M2592" s="299" t="s">
        <v>20</v>
      </c>
      <c r="N2592" s="10" t="s">
        <v>40415</v>
      </c>
      <c r="O2592" s="389"/>
      <c r="P2592" s="386"/>
    </row>
    <row r="2593" spans="1:16" s="8" customFormat="1" ht="15" customHeight="1" x14ac:dyDescent="0.25">
      <c r="A2593" s="362" t="s">
        <v>27</v>
      </c>
      <c r="B2593" s="362" t="s">
        <v>22115</v>
      </c>
      <c r="C2593" s="340" t="s">
        <v>2136</v>
      </c>
      <c r="D2593" s="362" t="s">
        <v>2137</v>
      </c>
      <c r="E2593" s="362" t="s">
        <v>45</v>
      </c>
      <c r="F2593" s="364">
        <v>10794178</v>
      </c>
      <c r="G2593" s="363">
        <v>27107941784</v>
      </c>
      <c r="H2593" s="365">
        <v>18933</v>
      </c>
      <c r="I2593" s="388">
        <v>1</v>
      </c>
      <c r="J2593" s="378">
        <v>11</v>
      </c>
      <c r="K2593" s="381">
        <v>1951</v>
      </c>
      <c r="L2593" s="369">
        <f t="shared" ca="1" si="40"/>
        <v>72</v>
      </c>
      <c r="M2593" s="299" t="s">
        <v>20</v>
      </c>
      <c r="N2593" s="10" t="s">
        <v>28854</v>
      </c>
      <c r="O2593" s="389"/>
      <c r="P2593" s="386"/>
    </row>
    <row r="2594" spans="1:16" s="8" customFormat="1" ht="15" customHeight="1" x14ac:dyDescent="0.25">
      <c r="A2594" s="362" t="s">
        <v>46</v>
      </c>
      <c r="B2594" s="362" t="s">
        <v>22115</v>
      </c>
      <c r="C2594" s="340" t="s">
        <v>2138</v>
      </c>
      <c r="D2594" s="362" t="s">
        <v>2139</v>
      </c>
      <c r="E2594" s="362" t="s">
        <v>99</v>
      </c>
      <c r="F2594" s="364">
        <v>4754022</v>
      </c>
      <c r="G2594" s="363">
        <v>20047540225</v>
      </c>
      <c r="H2594" s="365">
        <v>17652</v>
      </c>
      <c r="I2594" s="388">
        <v>29</v>
      </c>
      <c r="J2594" s="378">
        <v>4</v>
      </c>
      <c r="K2594" s="381">
        <v>1948</v>
      </c>
      <c r="L2594" s="369">
        <f t="shared" ca="1" si="40"/>
        <v>75</v>
      </c>
      <c r="M2594" s="299" t="s">
        <v>20</v>
      </c>
      <c r="N2594" s="10" t="s">
        <v>40415</v>
      </c>
      <c r="O2594" s="389"/>
      <c r="P2594" s="386"/>
    </row>
    <row r="2595" spans="1:16" s="8" customFormat="1" ht="15" customHeight="1" x14ac:dyDescent="0.25">
      <c r="A2595" s="362" t="s">
        <v>27</v>
      </c>
      <c r="B2595" s="362" t="s">
        <v>22115</v>
      </c>
      <c r="C2595" s="340" t="s">
        <v>2140</v>
      </c>
      <c r="D2595" s="362" t="s">
        <v>2141</v>
      </c>
      <c r="E2595" s="362" t="s">
        <v>45</v>
      </c>
      <c r="F2595" s="364">
        <v>8362463</v>
      </c>
      <c r="G2595" s="363">
        <v>23083624639</v>
      </c>
      <c r="H2595" s="365">
        <v>18453</v>
      </c>
      <c r="I2595" s="388">
        <v>9</v>
      </c>
      <c r="J2595" s="378">
        <v>7</v>
      </c>
      <c r="K2595" s="381">
        <v>1950</v>
      </c>
      <c r="L2595" s="369">
        <f t="shared" ca="1" si="40"/>
        <v>73</v>
      </c>
      <c r="M2595" s="299" t="s">
        <v>20</v>
      </c>
      <c r="N2595" s="10" t="s">
        <v>40415</v>
      </c>
      <c r="O2595" s="389" t="s">
        <v>35059</v>
      </c>
      <c r="P2595" s="386" t="s">
        <v>35816</v>
      </c>
    </row>
    <row r="2596" spans="1:16" s="8" customFormat="1" ht="15" customHeight="1" x14ac:dyDescent="0.25">
      <c r="A2596" s="362" t="s">
        <v>23</v>
      </c>
      <c r="B2596" s="362" t="s">
        <v>22115</v>
      </c>
      <c r="C2596" s="340" t="s">
        <v>2142</v>
      </c>
      <c r="D2596" s="362" t="s">
        <v>2143</v>
      </c>
      <c r="E2596" s="362" t="s">
        <v>45</v>
      </c>
      <c r="F2596" s="364">
        <v>8526594</v>
      </c>
      <c r="G2596" s="363">
        <v>20085265947</v>
      </c>
      <c r="H2596" s="365">
        <v>18941</v>
      </c>
      <c r="I2596" s="388">
        <v>9</v>
      </c>
      <c r="J2596" s="378">
        <v>11</v>
      </c>
      <c r="K2596" s="381">
        <v>1951</v>
      </c>
      <c r="L2596" s="369">
        <f t="shared" ca="1" si="40"/>
        <v>72</v>
      </c>
      <c r="M2596" s="299" t="s">
        <v>20</v>
      </c>
      <c r="N2596" s="10" t="s">
        <v>40415</v>
      </c>
      <c r="O2596" s="389"/>
      <c r="P2596" s="386"/>
    </row>
    <row r="2597" spans="1:16" s="8" customFormat="1" ht="15" customHeight="1" x14ac:dyDescent="0.25">
      <c r="A2597" s="362" t="s">
        <v>27</v>
      </c>
      <c r="B2597" s="362" t="s">
        <v>22115</v>
      </c>
      <c r="C2597" s="340" t="s">
        <v>2144</v>
      </c>
      <c r="D2597" s="362" t="s">
        <v>2145</v>
      </c>
      <c r="E2597" s="362" t="s">
        <v>33</v>
      </c>
      <c r="F2597" s="364">
        <v>10177681</v>
      </c>
      <c r="G2597" s="363">
        <v>20101776817</v>
      </c>
      <c r="H2597" s="365">
        <v>19060</v>
      </c>
      <c r="I2597" s="388">
        <v>7</v>
      </c>
      <c r="J2597" s="378">
        <v>3</v>
      </c>
      <c r="K2597" s="381">
        <v>1952</v>
      </c>
      <c r="L2597" s="369">
        <f t="shared" ca="1" si="40"/>
        <v>72</v>
      </c>
      <c r="M2597" s="299" t="s">
        <v>20</v>
      </c>
      <c r="N2597" s="10" t="s">
        <v>40415</v>
      </c>
      <c r="O2597" s="389"/>
      <c r="P2597" s="386"/>
    </row>
    <row r="2598" spans="1:16" s="8" customFormat="1" ht="15" customHeight="1" x14ac:dyDescent="0.25">
      <c r="A2598" s="362" t="s">
        <v>252</v>
      </c>
      <c r="B2598" s="362" t="s">
        <v>22115</v>
      </c>
      <c r="C2598" s="340" t="s">
        <v>2150</v>
      </c>
      <c r="D2598" s="362" t="s">
        <v>2151</v>
      </c>
      <c r="E2598" s="362" t="s">
        <v>30</v>
      </c>
      <c r="F2598" s="364">
        <v>12968543</v>
      </c>
      <c r="G2598" s="363">
        <v>20129685434</v>
      </c>
      <c r="H2598" s="365">
        <v>21690</v>
      </c>
      <c r="I2598" s="388">
        <v>20</v>
      </c>
      <c r="J2598" s="378">
        <v>5</v>
      </c>
      <c r="K2598" s="381">
        <v>1959</v>
      </c>
      <c r="L2598" s="369">
        <f t="shared" ca="1" si="40"/>
        <v>64</v>
      </c>
      <c r="M2598" s="299" t="s">
        <v>20</v>
      </c>
      <c r="N2598" s="10" t="s">
        <v>40415</v>
      </c>
      <c r="O2598" s="389"/>
      <c r="P2598" s="386"/>
    </row>
    <row r="2599" spans="1:16" s="8" customFormat="1" ht="15" customHeight="1" x14ac:dyDescent="0.25">
      <c r="A2599" s="362" t="s">
        <v>33761</v>
      </c>
      <c r="B2599" s="362" t="s">
        <v>22115</v>
      </c>
      <c r="C2599" s="340" t="s">
        <v>2152</v>
      </c>
      <c r="D2599" s="362" t="s">
        <v>2153</v>
      </c>
      <c r="E2599" s="362" t="s">
        <v>30</v>
      </c>
      <c r="F2599" s="364">
        <v>7688137</v>
      </c>
      <c r="G2599" s="363">
        <v>20076881376</v>
      </c>
      <c r="H2599" s="365">
        <v>18438</v>
      </c>
      <c r="I2599" s="388">
        <v>24</v>
      </c>
      <c r="J2599" s="378">
        <v>6</v>
      </c>
      <c r="K2599" s="381">
        <v>1950</v>
      </c>
      <c r="L2599" s="369">
        <f t="shared" ca="1" si="40"/>
        <v>73</v>
      </c>
      <c r="M2599" s="299" t="s">
        <v>20</v>
      </c>
      <c r="N2599" s="10" t="s">
        <v>40415</v>
      </c>
      <c r="O2599" s="389"/>
      <c r="P2599" s="386"/>
    </row>
    <row r="2600" spans="1:16" s="8" customFormat="1" ht="15" customHeight="1" x14ac:dyDescent="0.25">
      <c r="A2600" s="362" t="s">
        <v>27</v>
      </c>
      <c r="B2600" s="362" t="s">
        <v>22115</v>
      </c>
      <c r="C2600" s="340" t="s">
        <v>2158</v>
      </c>
      <c r="D2600" s="362" t="s">
        <v>2159</v>
      </c>
      <c r="E2600" s="362" t="s">
        <v>33</v>
      </c>
      <c r="F2600" s="364">
        <v>11258344</v>
      </c>
      <c r="G2600" s="363">
        <v>27112583446</v>
      </c>
      <c r="H2600" s="365">
        <v>19686</v>
      </c>
      <c r="I2600" s="388">
        <v>23</v>
      </c>
      <c r="J2600" s="378">
        <v>11</v>
      </c>
      <c r="K2600" s="381">
        <v>1953</v>
      </c>
      <c r="L2600" s="369">
        <f t="shared" ca="1" si="40"/>
        <v>70</v>
      </c>
      <c r="M2600" s="299" t="s">
        <v>20</v>
      </c>
      <c r="N2600" s="10" t="s">
        <v>28854</v>
      </c>
      <c r="O2600" s="389"/>
      <c r="P2600" s="386"/>
    </row>
    <row r="2601" spans="1:16" s="8" customFormat="1" ht="15" customHeight="1" x14ac:dyDescent="0.25">
      <c r="A2601" s="362" t="s">
        <v>27</v>
      </c>
      <c r="B2601" s="362" t="s">
        <v>22115</v>
      </c>
      <c r="C2601" s="340" t="s">
        <v>2160</v>
      </c>
      <c r="D2601" s="362" t="s">
        <v>2161</v>
      </c>
      <c r="E2601" s="362" t="s">
        <v>45</v>
      </c>
      <c r="F2601" s="364">
        <v>6153751</v>
      </c>
      <c r="G2601" s="363">
        <v>20061537512</v>
      </c>
      <c r="H2601" s="365">
        <v>18093</v>
      </c>
      <c r="I2601" s="388">
        <v>14</v>
      </c>
      <c r="J2601" s="378">
        <v>7</v>
      </c>
      <c r="K2601" s="381">
        <v>1949</v>
      </c>
      <c r="L2601" s="369">
        <f t="shared" ca="1" si="40"/>
        <v>74</v>
      </c>
      <c r="M2601" s="299" t="s">
        <v>20</v>
      </c>
      <c r="N2601" s="10" t="s">
        <v>40415</v>
      </c>
      <c r="O2601" s="389"/>
      <c r="P2601" s="386"/>
    </row>
    <row r="2602" spans="1:16" s="8" customFormat="1" ht="15" customHeight="1" x14ac:dyDescent="0.25">
      <c r="A2602" s="362" t="s">
        <v>23</v>
      </c>
      <c r="B2602" s="362" t="s">
        <v>22115</v>
      </c>
      <c r="C2602" s="340" t="s">
        <v>2162</v>
      </c>
      <c r="D2602" s="362" t="s">
        <v>2163</v>
      </c>
      <c r="E2602" s="362" t="s">
        <v>33</v>
      </c>
      <c r="F2602" s="364">
        <v>10077471</v>
      </c>
      <c r="G2602" s="363">
        <v>20100774713</v>
      </c>
      <c r="H2602" s="365">
        <v>18872</v>
      </c>
      <c r="I2602" s="388">
        <v>1</v>
      </c>
      <c r="J2602" s="378">
        <v>9</v>
      </c>
      <c r="K2602" s="381">
        <v>1951</v>
      </c>
      <c r="L2602" s="369">
        <f t="shared" ca="1" si="40"/>
        <v>72</v>
      </c>
      <c r="M2602" s="299" t="s">
        <v>20</v>
      </c>
      <c r="N2602" s="10" t="s">
        <v>40415</v>
      </c>
      <c r="O2602" s="389" t="s">
        <v>35059</v>
      </c>
      <c r="P2602" s="386">
        <v>33817</v>
      </c>
    </row>
    <row r="2603" spans="1:16" s="8" customFormat="1" ht="15" customHeight="1" x14ac:dyDescent="0.25">
      <c r="A2603" s="362" t="s">
        <v>252</v>
      </c>
      <c r="B2603" s="362" t="s">
        <v>22115</v>
      </c>
      <c r="C2603" s="340" t="s">
        <v>2164</v>
      </c>
      <c r="D2603" s="362" t="s">
        <v>2165</v>
      </c>
      <c r="E2603" s="362" t="s">
        <v>99</v>
      </c>
      <c r="F2603" s="364">
        <v>7526260</v>
      </c>
      <c r="G2603" s="363">
        <v>20075262605</v>
      </c>
      <c r="H2603" s="365">
        <v>14659</v>
      </c>
      <c r="I2603" s="388">
        <v>18</v>
      </c>
      <c r="J2603" s="378">
        <v>2</v>
      </c>
      <c r="K2603" s="381">
        <v>1940</v>
      </c>
      <c r="L2603" s="369">
        <f t="shared" ca="1" si="40"/>
        <v>84</v>
      </c>
      <c r="M2603" s="299" t="s">
        <v>20</v>
      </c>
      <c r="N2603" s="10" t="s">
        <v>40415</v>
      </c>
      <c r="O2603" s="389"/>
      <c r="P2603" s="386"/>
    </row>
    <row r="2604" spans="1:16" s="8" customFormat="1" ht="15" customHeight="1" x14ac:dyDescent="0.25">
      <c r="A2604" s="362" t="s">
        <v>27</v>
      </c>
      <c r="B2604" s="362" t="s">
        <v>22115</v>
      </c>
      <c r="C2604" s="340" t="s">
        <v>2166</v>
      </c>
      <c r="D2604" s="362" t="s">
        <v>2167</v>
      </c>
      <c r="E2604" s="362" t="s">
        <v>33</v>
      </c>
      <c r="F2604" s="364">
        <v>3284290</v>
      </c>
      <c r="G2604" s="363">
        <v>27032842904</v>
      </c>
      <c r="H2604" s="365">
        <v>13525</v>
      </c>
      <c r="I2604" s="388">
        <v>10</v>
      </c>
      <c r="J2604" s="378">
        <v>1</v>
      </c>
      <c r="K2604" s="381">
        <v>1937</v>
      </c>
      <c r="L2604" s="369">
        <f t="shared" ca="1" si="40"/>
        <v>87</v>
      </c>
      <c r="M2604" s="299" t="s">
        <v>20</v>
      </c>
      <c r="N2604" s="10" t="s">
        <v>28854</v>
      </c>
      <c r="O2604" s="389"/>
      <c r="P2604" s="386"/>
    </row>
    <row r="2605" spans="1:16" s="8" customFormat="1" ht="15" customHeight="1" x14ac:dyDescent="0.25">
      <c r="A2605" s="362" t="s">
        <v>36</v>
      </c>
      <c r="B2605" s="362" t="s">
        <v>22115</v>
      </c>
      <c r="C2605" s="340" t="s">
        <v>2168</v>
      </c>
      <c r="D2605" s="362" t="s">
        <v>2169</v>
      </c>
      <c r="E2605" s="362" t="s">
        <v>124</v>
      </c>
      <c r="F2605" s="364">
        <v>7362872</v>
      </c>
      <c r="G2605" s="363">
        <v>20073628726</v>
      </c>
      <c r="H2605" s="365">
        <v>16093</v>
      </c>
      <c r="I2605" s="388">
        <v>22</v>
      </c>
      <c r="J2605" s="378">
        <v>1</v>
      </c>
      <c r="K2605" s="381">
        <v>1944</v>
      </c>
      <c r="L2605" s="369">
        <f t="shared" ca="1" si="40"/>
        <v>80</v>
      </c>
      <c r="M2605" s="299" t="s">
        <v>20</v>
      </c>
      <c r="N2605" s="10" t="s">
        <v>40415</v>
      </c>
      <c r="O2605" s="389" t="s">
        <v>35059</v>
      </c>
      <c r="P2605" s="386">
        <v>33817</v>
      </c>
    </row>
    <row r="2606" spans="1:16" s="8" customFormat="1" ht="15" customHeight="1" x14ac:dyDescent="0.25">
      <c r="A2606" s="362" t="s">
        <v>27</v>
      </c>
      <c r="B2606" s="362" t="s">
        <v>22115</v>
      </c>
      <c r="C2606" s="340" t="s">
        <v>2170</v>
      </c>
      <c r="D2606" s="362" t="s">
        <v>2171</v>
      </c>
      <c r="E2606" s="362" t="s">
        <v>33</v>
      </c>
      <c r="F2606" s="364">
        <v>4425741</v>
      </c>
      <c r="G2606" s="363">
        <v>20044257417</v>
      </c>
      <c r="H2606" s="365">
        <v>15965</v>
      </c>
      <c r="I2606" s="388">
        <v>16</v>
      </c>
      <c r="J2606" s="378">
        <v>9</v>
      </c>
      <c r="K2606" s="381">
        <v>1943</v>
      </c>
      <c r="L2606" s="369">
        <f t="shared" ca="1" si="40"/>
        <v>80</v>
      </c>
      <c r="M2606" s="299" t="s">
        <v>20</v>
      </c>
      <c r="N2606" s="10" t="s">
        <v>40415</v>
      </c>
      <c r="O2606" s="389"/>
      <c r="P2606" s="386"/>
    </row>
    <row r="2607" spans="1:16" s="8" customFormat="1" ht="15" customHeight="1" x14ac:dyDescent="0.25">
      <c r="A2607" s="362">
        <v>17</v>
      </c>
      <c r="B2607" s="362" t="s">
        <v>22115</v>
      </c>
      <c r="C2607" s="340" t="s">
        <v>2172</v>
      </c>
      <c r="D2607" s="362" t="s">
        <v>2173</v>
      </c>
      <c r="E2607" s="362" t="s">
        <v>33</v>
      </c>
      <c r="F2607" s="364">
        <v>13110829</v>
      </c>
      <c r="G2607" s="363">
        <v>20131108290</v>
      </c>
      <c r="H2607" s="365">
        <v>21640</v>
      </c>
      <c r="I2607" s="388">
        <v>31</v>
      </c>
      <c r="J2607" s="378">
        <v>3</v>
      </c>
      <c r="K2607" s="381">
        <v>1959</v>
      </c>
      <c r="L2607" s="369">
        <f t="shared" ca="1" si="40"/>
        <v>65</v>
      </c>
      <c r="M2607" s="299" t="s">
        <v>20</v>
      </c>
      <c r="N2607" s="10" t="s">
        <v>40415</v>
      </c>
      <c r="O2607" s="389"/>
      <c r="P2607" s="386"/>
    </row>
    <row r="2608" spans="1:16" s="8" customFormat="1" ht="15" customHeight="1" x14ac:dyDescent="0.25">
      <c r="A2608" s="362" t="s">
        <v>23</v>
      </c>
      <c r="B2608" s="362" t="s">
        <v>22115</v>
      </c>
      <c r="C2608" s="340" t="s">
        <v>2174</v>
      </c>
      <c r="D2608" s="362" t="s">
        <v>2175</v>
      </c>
      <c r="E2608" s="362" t="s">
        <v>45</v>
      </c>
      <c r="F2608" s="364">
        <v>10027763</v>
      </c>
      <c r="G2608" s="363">
        <v>20100277639</v>
      </c>
      <c r="H2608" s="365">
        <v>18981</v>
      </c>
      <c r="I2608" s="388">
        <v>19</v>
      </c>
      <c r="J2608" s="378">
        <v>12</v>
      </c>
      <c r="K2608" s="381">
        <v>1951</v>
      </c>
      <c r="L2608" s="369">
        <f t="shared" ca="1" si="40"/>
        <v>72</v>
      </c>
      <c r="M2608" s="299" t="s">
        <v>20</v>
      </c>
      <c r="N2608" s="10" t="s">
        <v>40415</v>
      </c>
      <c r="O2608" s="389"/>
      <c r="P2608" s="386"/>
    </row>
    <row r="2609" spans="1:16" s="8" customFormat="1" ht="15" customHeight="1" x14ac:dyDescent="0.25">
      <c r="A2609" s="362" t="s">
        <v>27</v>
      </c>
      <c r="B2609" s="362" t="s">
        <v>22115</v>
      </c>
      <c r="C2609" s="340" t="s">
        <v>2176</v>
      </c>
      <c r="D2609" s="362" t="s">
        <v>2177</v>
      </c>
      <c r="E2609" s="362" t="s">
        <v>45</v>
      </c>
      <c r="F2609" s="364">
        <v>6151597</v>
      </c>
      <c r="G2609" s="363">
        <v>20061515977</v>
      </c>
      <c r="H2609" s="365">
        <v>17912</v>
      </c>
      <c r="I2609" s="388">
        <v>14</v>
      </c>
      <c r="J2609" s="378">
        <v>1</v>
      </c>
      <c r="K2609" s="381">
        <v>1949</v>
      </c>
      <c r="L2609" s="369">
        <f t="shared" ca="1" si="40"/>
        <v>75</v>
      </c>
      <c r="M2609" s="299" t="s">
        <v>20</v>
      </c>
      <c r="N2609" s="10" t="s">
        <v>40415</v>
      </c>
      <c r="O2609" s="389"/>
      <c r="P2609" s="386"/>
    </row>
    <row r="2610" spans="1:16" s="8" customFormat="1" ht="15" customHeight="1" x14ac:dyDescent="0.25">
      <c r="A2610" s="362" t="s">
        <v>46</v>
      </c>
      <c r="B2610" s="362" t="s">
        <v>22115</v>
      </c>
      <c r="C2610" s="340" t="s">
        <v>2178</v>
      </c>
      <c r="D2610" s="362" t="s">
        <v>2179</v>
      </c>
      <c r="E2610" s="362" t="s">
        <v>33</v>
      </c>
      <c r="F2610" s="364">
        <v>10003289</v>
      </c>
      <c r="G2610" s="363">
        <v>27100032894</v>
      </c>
      <c r="H2610" s="365">
        <v>18979</v>
      </c>
      <c r="I2610" s="388">
        <v>17</v>
      </c>
      <c r="J2610" s="378">
        <v>12</v>
      </c>
      <c r="K2610" s="381">
        <v>1951</v>
      </c>
      <c r="L2610" s="369">
        <f t="shared" ca="1" si="40"/>
        <v>72</v>
      </c>
      <c r="M2610" s="299" t="s">
        <v>20</v>
      </c>
      <c r="N2610" s="10" t="s">
        <v>28854</v>
      </c>
      <c r="O2610" s="389"/>
      <c r="P2610" s="386"/>
    </row>
    <row r="2611" spans="1:16" s="8" customFormat="1" ht="15" customHeight="1" x14ac:dyDescent="0.25">
      <c r="A2611" s="362" t="s">
        <v>27</v>
      </c>
      <c r="B2611" s="362" t="s">
        <v>22115</v>
      </c>
      <c r="C2611" s="340" t="s">
        <v>2180</v>
      </c>
      <c r="D2611" s="362" t="s">
        <v>2181</v>
      </c>
      <c r="E2611" s="362" t="s">
        <v>45</v>
      </c>
      <c r="F2611" s="364">
        <v>7581123</v>
      </c>
      <c r="G2611" s="363">
        <v>20075811234</v>
      </c>
      <c r="H2611" s="365">
        <v>16068</v>
      </c>
      <c r="I2611" s="388">
        <v>28</v>
      </c>
      <c r="J2611" s="378">
        <v>12</v>
      </c>
      <c r="K2611" s="381">
        <v>1943</v>
      </c>
      <c r="L2611" s="369">
        <f t="shared" ca="1" si="40"/>
        <v>80</v>
      </c>
      <c r="M2611" s="299" t="s">
        <v>20</v>
      </c>
      <c r="N2611" s="10" t="s">
        <v>40415</v>
      </c>
      <c r="O2611" s="389"/>
      <c r="P2611" s="386"/>
    </row>
    <row r="2612" spans="1:16" s="8" customFormat="1" ht="15" customHeight="1" x14ac:dyDescent="0.25">
      <c r="A2612" s="362" t="s">
        <v>36</v>
      </c>
      <c r="B2612" s="362" t="s">
        <v>22115</v>
      </c>
      <c r="C2612" s="340" t="s">
        <v>2182</v>
      </c>
      <c r="D2612" s="362" t="s">
        <v>2183</v>
      </c>
      <c r="E2612" s="362" t="s">
        <v>45</v>
      </c>
      <c r="F2612" s="364">
        <v>7366952</v>
      </c>
      <c r="G2612" s="363">
        <v>23073669529</v>
      </c>
      <c r="H2612" s="365">
        <v>17322</v>
      </c>
      <c r="I2612" s="388">
        <v>4</v>
      </c>
      <c r="J2612" s="378">
        <v>6</v>
      </c>
      <c r="K2612" s="381">
        <v>1947</v>
      </c>
      <c r="L2612" s="369">
        <f t="shared" ca="1" si="40"/>
        <v>76</v>
      </c>
      <c r="M2612" s="299" t="s">
        <v>20</v>
      </c>
      <c r="N2612" s="10" t="s">
        <v>40415</v>
      </c>
      <c r="O2612" s="389"/>
      <c r="P2612" s="386"/>
    </row>
    <row r="2613" spans="1:16" s="8" customFormat="1" ht="15" customHeight="1" x14ac:dyDescent="0.25">
      <c r="A2613" s="362" t="s">
        <v>27</v>
      </c>
      <c r="B2613" s="362" t="s">
        <v>22115</v>
      </c>
      <c r="C2613" s="340" t="s">
        <v>2184</v>
      </c>
      <c r="D2613" s="362" t="s">
        <v>2185</v>
      </c>
      <c r="E2613" s="362" t="s">
        <v>33</v>
      </c>
      <c r="F2613" s="364">
        <v>11686597</v>
      </c>
      <c r="G2613" s="363">
        <v>27116865977</v>
      </c>
      <c r="H2613" s="365">
        <v>20234</v>
      </c>
      <c r="I2613" s="388">
        <v>25</v>
      </c>
      <c r="J2613" s="378">
        <v>5</v>
      </c>
      <c r="K2613" s="381">
        <v>1955</v>
      </c>
      <c r="L2613" s="369">
        <f t="shared" ca="1" si="40"/>
        <v>68</v>
      </c>
      <c r="M2613" s="299" t="s">
        <v>20</v>
      </c>
      <c r="N2613" s="10" t="s">
        <v>28854</v>
      </c>
      <c r="O2613" s="389"/>
      <c r="P2613" s="386"/>
    </row>
    <row r="2614" spans="1:16" s="8" customFormat="1" ht="15" customHeight="1" x14ac:dyDescent="0.25">
      <c r="A2614" s="362" t="s">
        <v>27</v>
      </c>
      <c r="B2614" s="362" t="s">
        <v>22115</v>
      </c>
      <c r="C2614" s="340" t="s">
        <v>2186</v>
      </c>
      <c r="D2614" s="362" t="s">
        <v>2187</v>
      </c>
      <c r="E2614" s="362" t="s">
        <v>30</v>
      </c>
      <c r="F2614" s="364">
        <v>11392477</v>
      </c>
      <c r="G2614" s="363">
        <v>20113924773</v>
      </c>
      <c r="H2614" s="365">
        <v>20263</v>
      </c>
      <c r="I2614" s="388">
        <v>23</v>
      </c>
      <c r="J2614" s="378">
        <v>6</v>
      </c>
      <c r="K2614" s="381">
        <v>1955</v>
      </c>
      <c r="L2614" s="369">
        <f t="shared" ca="1" si="40"/>
        <v>68</v>
      </c>
      <c r="M2614" s="299" t="s">
        <v>20</v>
      </c>
      <c r="N2614" s="10" t="s">
        <v>40415</v>
      </c>
      <c r="O2614" s="389"/>
      <c r="P2614" s="386"/>
    </row>
    <row r="2615" spans="1:16" s="8" customFormat="1" ht="15" customHeight="1" x14ac:dyDescent="0.25">
      <c r="A2615" s="362" t="s">
        <v>46</v>
      </c>
      <c r="B2615" s="362" t="s">
        <v>22115</v>
      </c>
      <c r="C2615" s="340" t="s">
        <v>2192</v>
      </c>
      <c r="D2615" s="362" t="s">
        <v>2193</v>
      </c>
      <c r="E2615" s="362" t="s">
        <v>33</v>
      </c>
      <c r="F2615" s="364">
        <v>10141709</v>
      </c>
      <c r="G2615" s="363">
        <v>20101417094</v>
      </c>
      <c r="H2615" s="365">
        <v>19123</v>
      </c>
      <c r="I2615" s="388">
        <v>9</v>
      </c>
      <c r="J2615" s="378">
        <v>5</v>
      </c>
      <c r="K2615" s="381">
        <v>1952</v>
      </c>
      <c r="L2615" s="369">
        <f t="shared" ca="1" si="40"/>
        <v>71</v>
      </c>
      <c r="M2615" s="299" t="s">
        <v>20</v>
      </c>
      <c r="N2615" s="10" t="s">
        <v>40415</v>
      </c>
      <c r="O2615" s="389"/>
      <c r="P2615" s="386"/>
    </row>
    <row r="2616" spans="1:16" s="8" customFormat="1" ht="15" customHeight="1" x14ac:dyDescent="0.25">
      <c r="A2616" s="362" t="s">
        <v>27</v>
      </c>
      <c r="B2616" s="362" t="s">
        <v>22115</v>
      </c>
      <c r="C2616" s="340" t="s">
        <v>2201</v>
      </c>
      <c r="D2616" s="362" t="s">
        <v>2202</v>
      </c>
      <c r="E2616" s="362" t="s">
        <v>45</v>
      </c>
      <c r="F2616" s="364">
        <v>6609001</v>
      </c>
      <c r="G2616" s="363">
        <v>23066090019</v>
      </c>
      <c r="H2616" s="365">
        <v>17064</v>
      </c>
      <c r="I2616" s="388">
        <v>19</v>
      </c>
      <c r="J2616" s="378">
        <v>9</v>
      </c>
      <c r="K2616" s="381">
        <v>1946</v>
      </c>
      <c r="L2616" s="369">
        <f t="shared" ca="1" si="40"/>
        <v>77</v>
      </c>
      <c r="M2616" s="299" t="s">
        <v>20</v>
      </c>
      <c r="N2616" s="10" t="s">
        <v>40415</v>
      </c>
      <c r="O2616" s="389"/>
      <c r="P2616" s="386"/>
    </row>
    <row r="2617" spans="1:16" s="8" customFormat="1" ht="15" customHeight="1" x14ac:dyDescent="0.25">
      <c r="A2617" s="362" t="s">
        <v>27</v>
      </c>
      <c r="B2617" s="362" t="s">
        <v>22115</v>
      </c>
      <c r="C2617" s="340" t="s">
        <v>2203</v>
      </c>
      <c r="D2617" s="362" t="s">
        <v>2204</v>
      </c>
      <c r="E2617" s="362" t="s">
        <v>33</v>
      </c>
      <c r="F2617" s="364">
        <v>12160059</v>
      </c>
      <c r="G2617" s="363">
        <v>20121600596</v>
      </c>
      <c r="H2617" s="365">
        <v>20525</v>
      </c>
      <c r="I2617" s="388">
        <v>11</v>
      </c>
      <c r="J2617" s="378">
        <v>3</v>
      </c>
      <c r="K2617" s="381">
        <v>1956</v>
      </c>
      <c r="L2617" s="369">
        <f t="shared" ca="1" si="40"/>
        <v>68</v>
      </c>
      <c r="M2617" s="299" t="s">
        <v>20</v>
      </c>
      <c r="N2617" s="10" t="s">
        <v>40415</v>
      </c>
      <c r="O2617" s="389"/>
      <c r="P2617" s="386"/>
    </row>
    <row r="2618" spans="1:16" s="8" customFormat="1" ht="15" customHeight="1" x14ac:dyDescent="0.25">
      <c r="A2618" s="362" t="s">
        <v>59</v>
      </c>
      <c r="B2618" s="362" t="s">
        <v>22115</v>
      </c>
      <c r="C2618" s="340" t="s">
        <v>2205</v>
      </c>
      <c r="D2618" s="362" t="s">
        <v>2206</v>
      </c>
      <c r="E2618" s="362" t="s">
        <v>45</v>
      </c>
      <c r="F2618" s="364">
        <v>8466978</v>
      </c>
      <c r="G2618" s="363">
        <v>20084669785</v>
      </c>
      <c r="H2618" s="365">
        <v>18714</v>
      </c>
      <c r="I2618" s="388">
        <v>27</v>
      </c>
      <c r="J2618" s="378">
        <v>3</v>
      </c>
      <c r="K2618" s="381">
        <v>1951</v>
      </c>
      <c r="L2618" s="369">
        <f t="shared" ca="1" si="40"/>
        <v>73</v>
      </c>
      <c r="M2618" s="299" t="s">
        <v>20</v>
      </c>
      <c r="N2618" s="10" t="s">
        <v>40415</v>
      </c>
      <c r="O2618" s="389"/>
      <c r="P2618" s="386"/>
    </row>
    <row r="2619" spans="1:16" s="8" customFormat="1" ht="15" customHeight="1" x14ac:dyDescent="0.25">
      <c r="A2619" s="362" t="s">
        <v>27</v>
      </c>
      <c r="B2619" s="362" t="s">
        <v>22115</v>
      </c>
      <c r="C2619" s="340" t="s">
        <v>2207</v>
      </c>
      <c r="D2619" s="362" t="s">
        <v>2208</v>
      </c>
      <c r="E2619" s="362" t="s">
        <v>45</v>
      </c>
      <c r="F2619" s="364">
        <v>12237054</v>
      </c>
      <c r="G2619" s="363">
        <v>20122370543</v>
      </c>
      <c r="H2619" s="365">
        <v>20464</v>
      </c>
      <c r="I2619" s="388">
        <v>10</v>
      </c>
      <c r="J2619" s="378">
        <v>1</v>
      </c>
      <c r="K2619" s="381">
        <v>1956</v>
      </c>
      <c r="L2619" s="369">
        <f t="shared" ca="1" si="40"/>
        <v>68</v>
      </c>
      <c r="M2619" s="299" t="s">
        <v>20</v>
      </c>
      <c r="N2619" s="10" t="s">
        <v>40415</v>
      </c>
      <c r="O2619" s="389" t="s">
        <v>38300</v>
      </c>
      <c r="P2619" s="386">
        <v>33909</v>
      </c>
    </row>
    <row r="2620" spans="1:16" s="8" customFormat="1" ht="15" customHeight="1" x14ac:dyDescent="0.25">
      <c r="A2620" s="362" t="s">
        <v>27</v>
      </c>
      <c r="B2620" s="362" t="s">
        <v>22115</v>
      </c>
      <c r="C2620" s="340" t="s">
        <v>2209</v>
      </c>
      <c r="D2620" s="362" t="s">
        <v>2210</v>
      </c>
      <c r="E2620" s="362" t="s">
        <v>33</v>
      </c>
      <c r="F2620" s="364">
        <v>10755223</v>
      </c>
      <c r="G2620" s="363">
        <v>20107552236</v>
      </c>
      <c r="H2620" s="365">
        <v>19452</v>
      </c>
      <c r="I2620" s="388">
        <v>3</v>
      </c>
      <c r="J2620" s="378">
        <v>4</v>
      </c>
      <c r="K2620" s="381">
        <v>1953</v>
      </c>
      <c r="L2620" s="369">
        <f t="shared" ca="1" si="40"/>
        <v>71</v>
      </c>
      <c r="M2620" s="299" t="s">
        <v>20</v>
      </c>
      <c r="N2620" s="10" t="s">
        <v>40415</v>
      </c>
      <c r="O2620" s="389" t="s">
        <v>35636</v>
      </c>
      <c r="P2620" s="386">
        <v>33878</v>
      </c>
    </row>
    <row r="2621" spans="1:16" s="8" customFormat="1" ht="15" customHeight="1" x14ac:dyDescent="0.25">
      <c r="A2621" s="362" t="s">
        <v>46</v>
      </c>
      <c r="B2621" s="362" t="s">
        <v>22115</v>
      </c>
      <c r="C2621" s="340" t="s">
        <v>2211</v>
      </c>
      <c r="D2621" s="362" t="s">
        <v>2212</v>
      </c>
      <c r="E2621" s="362" t="s">
        <v>33</v>
      </c>
      <c r="F2621" s="364">
        <v>10227290</v>
      </c>
      <c r="G2621" s="363">
        <v>20102272901</v>
      </c>
      <c r="H2621" s="365">
        <v>19052</v>
      </c>
      <c r="I2621" s="388">
        <v>28</v>
      </c>
      <c r="J2621" s="378">
        <v>2</v>
      </c>
      <c r="K2621" s="381">
        <v>1952</v>
      </c>
      <c r="L2621" s="369">
        <f t="shared" ca="1" si="40"/>
        <v>72</v>
      </c>
      <c r="M2621" s="299" t="s">
        <v>20</v>
      </c>
      <c r="N2621" s="10" t="s">
        <v>40415</v>
      </c>
      <c r="O2621" s="389" t="s">
        <v>30762</v>
      </c>
      <c r="P2621" s="386">
        <v>41122</v>
      </c>
    </row>
    <row r="2622" spans="1:16" s="8" customFormat="1" ht="15" customHeight="1" x14ac:dyDescent="0.25">
      <c r="A2622" s="362">
        <v>24</v>
      </c>
      <c r="B2622" s="362" t="s">
        <v>22115</v>
      </c>
      <c r="C2622" s="340" t="s">
        <v>2213</v>
      </c>
      <c r="D2622" s="362" t="s">
        <v>2214</v>
      </c>
      <c r="E2622" s="362" t="s">
        <v>30</v>
      </c>
      <c r="F2622" s="364">
        <v>14909374</v>
      </c>
      <c r="G2622" s="363">
        <v>20149093746</v>
      </c>
      <c r="H2622" s="365">
        <v>22349</v>
      </c>
      <c r="I2622" s="388">
        <v>9</v>
      </c>
      <c r="J2622" s="378">
        <v>3</v>
      </c>
      <c r="K2622" s="381">
        <v>1961</v>
      </c>
      <c r="L2622" s="369">
        <f t="shared" ca="1" si="40"/>
        <v>63</v>
      </c>
      <c r="M2622" s="299" t="s">
        <v>20</v>
      </c>
      <c r="N2622" s="10" t="s">
        <v>40415</v>
      </c>
      <c r="O2622" s="389"/>
      <c r="P2622" s="386"/>
    </row>
    <row r="2623" spans="1:16" s="8" customFormat="1" ht="15" customHeight="1" x14ac:dyDescent="0.25">
      <c r="A2623" s="362" t="s">
        <v>27</v>
      </c>
      <c r="B2623" s="362" t="s">
        <v>22115</v>
      </c>
      <c r="C2623" s="340" t="s">
        <v>2215</v>
      </c>
      <c r="D2623" s="362" t="s">
        <v>2216</v>
      </c>
      <c r="E2623" s="362" t="s">
        <v>99</v>
      </c>
      <c r="F2623" s="364">
        <v>4524662</v>
      </c>
      <c r="G2623" s="363">
        <v>20045246621</v>
      </c>
      <c r="H2623" s="365">
        <v>16671</v>
      </c>
      <c r="I2623" s="388">
        <v>22</v>
      </c>
      <c r="J2623" s="378">
        <v>8</v>
      </c>
      <c r="K2623" s="381">
        <v>1945</v>
      </c>
      <c r="L2623" s="369">
        <f t="shared" ca="1" si="40"/>
        <v>78</v>
      </c>
      <c r="M2623" s="299" t="s">
        <v>20</v>
      </c>
      <c r="N2623" s="10" t="s">
        <v>40415</v>
      </c>
      <c r="O2623" s="389"/>
      <c r="P2623" s="386"/>
    </row>
    <row r="2624" spans="1:16" s="8" customFormat="1" ht="15" customHeight="1" x14ac:dyDescent="0.25">
      <c r="A2624" s="362" t="s">
        <v>27</v>
      </c>
      <c r="B2624" s="362" t="s">
        <v>22115</v>
      </c>
      <c r="C2624" s="340" t="s">
        <v>2217</v>
      </c>
      <c r="D2624" s="362" t="s">
        <v>2218</v>
      </c>
      <c r="E2624" s="362" t="s">
        <v>45</v>
      </c>
      <c r="F2624" s="364">
        <v>10401946</v>
      </c>
      <c r="G2624" s="363">
        <v>20104019464</v>
      </c>
      <c r="H2624" s="365">
        <v>19263</v>
      </c>
      <c r="I2624" s="388">
        <v>26</v>
      </c>
      <c r="J2624" s="378">
        <v>9</v>
      </c>
      <c r="K2624" s="381">
        <v>1952</v>
      </c>
      <c r="L2624" s="369">
        <f t="shared" ca="1" si="40"/>
        <v>71</v>
      </c>
      <c r="M2624" s="299" t="s">
        <v>20</v>
      </c>
      <c r="N2624" s="10" t="s">
        <v>40415</v>
      </c>
      <c r="O2624" s="389"/>
      <c r="P2624" s="386"/>
    </row>
    <row r="2625" spans="1:16" s="8" customFormat="1" ht="15" customHeight="1" x14ac:dyDescent="0.25">
      <c r="A2625" s="362" t="s">
        <v>27</v>
      </c>
      <c r="B2625" s="362" t="s">
        <v>22115</v>
      </c>
      <c r="C2625" s="340" t="s">
        <v>2219</v>
      </c>
      <c r="D2625" s="362" t="s">
        <v>2220</v>
      </c>
      <c r="E2625" s="362" t="s">
        <v>45</v>
      </c>
      <c r="F2625" s="364">
        <v>8376366</v>
      </c>
      <c r="G2625" s="363">
        <v>20083763664</v>
      </c>
      <c r="H2625" s="365">
        <v>18361</v>
      </c>
      <c r="I2625" s="388">
        <v>8</v>
      </c>
      <c r="J2625" s="378">
        <v>4</v>
      </c>
      <c r="K2625" s="381">
        <v>1950</v>
      </c>
      <c r="L2625" s="369">
        <f t="shared" ca="1" si="40"/>
        <v>74</v>
      </c>
      <c r="M2625" s="299" t="s">
        <v>20</v>
      </c>
      <c r="N2625" s="10" t="s">
        <v>40415</v>
      </c>
      <c r="O2625" s="389"/>
      <c r="P2625" s="386"/>
    </row>
    <row r="2626" spans="1:16" s="8" customFormat="1" ht="15" customHeight="1" x14ac:dyDescent="0.25">
      <c r="A2626" s="362" t="s">
        <v>27</v>
      </c>
      <c r="B2626" s="362" t="s">
        <v>22115</v>
      </c>
      <c r="C2626" s="340" t="s">
        <v>2221</v>
      </c>
      <c r="D2626" s="362" t="s">
        <v>2222</v>
      </c>
      <c r="E2626" s="362" t="s">
        <v>99</v>
      </c>
      <c r="F2626" s="364">
        <v>10669691</v>
      </c>
      <c r="G2626" s="363">
        <v>27106696913</v>
      </c>
      <c r="H2626" s="365">
        <v>19173</v>
      </c>
      <c r="I2626" s="388">
        <v>28</v>
      </c>
      <c r="J2626" s="378">
        <v>6</v>
      </c>
      <c r="K2626" s="381">
        <v>1952</v>
      </c>
      <c r="L2626" s="369">
        <f t="shared" ref="L2626:L2689" ca="1" si="41">DATEDIF(H2626,TODAY(),"Y")</f>
        <v>71</v>
      </c>
      <c r="M2626" s="299" t="s">
        <v>20</v>
      </c>
      <c r="N2626" s="10" t="s">
        <v>28854</v>
      </c>
      <c r="O2626" s="389"/>
      <c r="P2626" s="386"/>
    </row>
    <row r="2627" spans="1:16" s="8" customFormat="1" ht="15" customHeight="1" x14ac:dyDescent="0.25">
      <c r="A2627" s="362" t="s">
        <v>27</v>
      </c>
      <c r="B2627" s="362" t="s">
        <v>22115</v>
      </c>
      <c r="C2627" s="340" t="s">
        <v>2223</v>
      </c>
      <c r="D2627" s="362" t="s">
        <v>2224</v>
      </c>
      <c r="E2627" s="362" t="s">
        <v>45</v>
      </c>
      <c r="F2627" s="364">
        <v>6086418</v>
      </c>
      <c r="G2627" s="363">
        <v>20060864188</v>
      </c>
      <c r="H2627" s="365">
        <v>17904</v>
      </c>
      <c r="I2627" s="388">
        <v>6</v>
      </c>
      <c r="J2627" s="378">
        <v>1</v>
      </c>
      <c r="K2627" s="381">
        <v>1949</v>
      </c>
      <c r="L2627" s="369">
        <f t="shared" ca="1" si="41"/>
        <v>75</v>
      </c>
      <c r="M2627" s="299" t="s">
        <v>20</v>
      </c>
      <c r="N2627" s="10" t="s">
        <v>40415</v>
      </c>
      <c r="O2627" s="389" t="s">
        <v>35636</v>
      </c>
      <c r="P2627" s="386" t="s">
        <v>177</v>
      </c>
    </row>
    <row r="2628" spans="1:16" s="8" customFormat="1" ht="15" customHeight="1" x14ac:dyDescent="0.25">
      <c r="A2628" s="362" t="s">
        <v>27</v>
      </c>
      <c r="B2628" s="362" t="s">
        <v>22115</v>
      </c>
      <c r="C2628" s="340" t="s">
        <v>2225</v>
      </c>
      <c r="D2628" s="362" t="s">
        <v>2226</v>
      </c>
      <c r="E2628" s="362" t="s">
        <v>33</v>
      </c>
      <c r="F2628" s="364">
        <v>4549012</v>
      </c>
      <c r="G2628" s="363">
        <v>20045490123</v>
      </c>
      <c r="H2628" s="365">
        <v>16970</v>
      </c>
      <c r="I2628" s="388">
        <v>17</v>
      </c>
      <c r="J2628" s="378">
        <v>6</v>
      </c>
      <c r="K2628" s="381">
        <v>1946</v>
      </c>
      <c r="L2628" s="369">
        <f t="shared" ca="1" si="41"/>
        <v>77</v>
      </c>
      <c r="M2628" s="299" t="s">
        <v>20</v>
      </c>
      <c r="N2628" s="10" t="s">
        <v>40415</v>
      </c>
      <c r="O2628" s="389"/>
      <c r="P2628" s="386"/>
    </row>
    <row r="2629" spans="1:16" s="8" customFormat="1" ht="15" customHeight="1" x14ac:dyDescent="0.25">
      <c r="A2629" s="362" t="s">
        <v>59</v>
      </c>
      <c r="B2629" s="362" t="s">
        <v>22115</v>
      </c>
      <c r="C2629" s="340" t="s">
        <v>2227</v>
      </c>
      <c r="D2629" s="362" t="s">
        <v>2228</v>
      </c>
      <c r="E2629" s="362" t="s">
        <v>55</v>
      </c>
      <c r="F2629" s="364">
        <v>7905872</v>
      </c>
      <c r="G2629" s="363">
        <v>20079058727</v>
      </c>
      <c r="H2629" s="365">
        <v>16062</v>
      </c>
      <c r="I2629" s="388">
        <v>22</v>
      </c>
      <c r="J2629" s="378">
        <v>12</v>
      </c>
      <c r="K2629" s="381">
        <v>1943</v>
      </c>
      <c r="L2629" s="369">
        <f t="shared" ca="1" si="41"/>
        <v>80</v>
      </c>
      <c r="M2629" s="299" t="s">
        <v>20</v>
      </c>
      <c r="N2629" s="10" t="s">
        <v>40415</v>
      </c>
      <c r="O2629" s="389"/>
      <c r="P2629" s="386"/>
    </row>
    <row r="2630" spans="1:16" s="8" customFormat="1" ht="15" customHeight="1" x14ac:dyDescent="0.25">
      <c r="A2630" s="362" t="s">
        <v>27</v>
      </c>
      <c r="B2630" s="362" t="s">
        <v>22115</v>
      </c>
      <c r="C2630" s="340" t="s">
        <v>2229</v>
      </c>
      <c r="D2630" s="362" t="s">
        <v>2230</v>
      </c>
      <c r="E2630" s="362" t="s">
        <v>55</v>
      </c>
      <c r="F2630" s="364">
        <v>7759717</v>
      </c>
      <c r="G2630" s="363">
        <v>20077597175</v>
      </c>
      <c r="H2630" s="365">
        <v>16499</v>
      </c>
      <c r="I2630" s="388">
        <v>3</v>
      </c>
      <c r="J2630" s="378">
        <v>3</v>
      </c>
      <c r="K2630" s="381">
        <v>1945</v>
      </c>
      <c r="L2630" s="369">
        <f t="shared" ca="1" si="41"/>
        <v>79</v>
      </c>
      <c r="M2630" s="299" t="s">
        <v>20</v>
      </c>
      <c r="N2630" s="10" t="s">
        <v>40415</v>
      </c>
      <c r="O2630" s="389"/>
      <c r="P2630" s="386"/>
    </row>
    <row r="2631" spans="1:16" s="8" customFormat="1" ht="15" customHeight="1" x14ac:dyDescent="0.25">
      <c r="A2631" s="362">
        <v>11</v>
      </c>
      <c r="B2631" s="362" t="s">
        <v>22115</v>
      </c>
      <c r="C2631" s="340" t="s">
        <v>2231</v>
      </c>
      <c r="D2631" s="362" t="s">
        <v>2232</v>
      </c>
      <c r="E2631" s="362" t="s">
        <v>45</v>
      </c>
      <c r="F2631" s="364">
        <v>7928255</v>
      </c>
      <c r="G2631" s="363">
        <v>20079282554</v>
      </c>
      <c r="H2631" s="365">
        <v>17317</v>
      </c>
      <c r="I2631" s="388">
        <v>30</v>
      </c>
      <c r="J2631" s="378">
        <v>5</v>
      </c>
      <c r="K2631" s="381">
        <v>1947</v>
      </c>
      <c r="L2631" s="369">
        <f t="shared" ca="1" si="41"/>
        <v>76</v>
      </c>
      <c r="M2631" s="299" t="s">
        <v>20</v>
      </c>
      <c r="N2631" s="10" t="s">
        <v>40415</v>
      </c>
      <c r="O2631" s="389"/>
      <c r="P2631" s="386"/>
    </row>
    <row r="2632" spans="1:16" s="8" customFormat="1" ht="15" customHeight="1" x14ac:dyDescent="0.25">
      <c r="A2632" s="362" t="s">
        <v>27</v>
      </c>
      <c r="B2632" s="362" t="s">
        <v>22115</v>
      </c>
      <c r="C2632" s="340" t="s">
        <v>2233</v>
      </c>
      <c r="D2632" s="362" t="s">
        <v>2234</v>
      </c>
      <c r="E2632" s="362" t="s">
        <v>99</v>
      </c>
      <c r="F2632" s="364">
        <v>4926296</v>
      </c>
      <c r="G2632" s="363">
        <v>20049262966</v>
      </c>
      <c r="H2632" s="365">
        <v>16328</v>
      </c>
      <c r="I2632" s="388">
        <v>13</v>
      </c>
      <c r="J2632" s="378">
        <v>9</v>
      </c>
      <c r="K2632" s="381">
        <v>1944</v>
      </c>
      <c r="L2632" s="369">
        <f t="shared" ca="1" si="41"/>
        <v>79</v>
      </c>
      <c r="M2632" s="299" t="s">
        <v>20</v>
      </c>
      <c r="N2632" s="10" t="s">
        <v>40415</v>
      </c>
      <c r="O2632" s="389"/>
      <c r="P2632" s="386"/>
    </row>
    <row r="2633" spans="1:16" s="8" customFormat="1" ht="15" customHeight="1" x14ac:dyDescent="0.25">
      <c r="A2633" s="362" t="s">
        <v>27</v>
      </c>
      <c r="B2633" s="362" t="s">
        <v>22115</v>
      </c>
      <c r="C2633" s="340" t="s">
        <v>2235</v>
      </c>
      <c r="D2633" s="362" t="s">
        <v>2236</v>
      </c>
      <c r="E2633" s="362" t="s">
        <v>33</v>
      </c>
      <c r="F2633" s="364">
        <v>4549282</v>
      </c>
      <c r="G2633" s="363">
        <v>20045492827</v>
      </c>
      <c r="H2633" s="365">
        <v>17056</v>
      </c>
      <c r="I2633" s="388">
        <v>11</v>
      </c>
      <c r="J2633" s="378">
        <v>9</v>
      </c>
      <c r="K2633" s="381">
        <v>1946</v>
      </c>
      <c r="L2633" s="369">
        <f t="shared" ca="1" si="41"/>
        <v>77</v>
      </c>
      <c r="M2633" s="299" t="s">
        <v>20</v>
      </c>
      <c r="N2633" s="10" t="s">
        <v>40415</v>
      </c>
      <c r="O2633" s="389" t="s">
        <v>35636</v>
      </c>
      <c r="P2633" s="386" t="s">
        <v>177</v>
      </c>
    </row>
    <row r="2634" spans="1:16" s="8" customFormat="1" ht="15" customHeight="1" x14ac:dyDescent="0.25">
      <c r="A2634" s="362" t="s">
        <v>59</v>
      </c>
      <c r="B2634" s="362" t="s">
        <v>22115</v>
      </c>
      <c r="C2634" s="340" t="s">
        <v>2237</v>
      </c>
      <c r="D2634" s="362" t="s">
        <v>2238</v>
      </c>
      <c r="E2634" s="362" t="s">
        <v>99</v>
      </c>
      <c r="F2634" s="364">
        <v>14194464</v>
      </c>
      <c r="G2634" s="363">
        <v>23141944649</v>
      </c>
      <c r="H2634" s="365">
        <v>22077</v>
      </c>
      <c r="I2634" s="388">
        <v>10</v>
      </c>
      <c r="J2634" s="378">
        <v>6</v>
      </c>
      <c r="K2634" s="381">
        <v>1960</v>
      </c>
      <c r="L2634" s="369">
        <f t="shared" ca="1" si="41"/>
        <v>63</v>
      </c>
      <c r="M2634" s="299" t="s">
        <v>20</v>
      </c>
      <c r="N2634" s="10" t="s">
        <v>40415</v>
      </c>
      <c r="O2634" s="389"/>
      <c r="P2634" s="386"/>
    </row>
    <row r="2635" spans="1:16" s="8" customFormat="1" ht="15" customHeight="1" x14ac:dyDescent="0.25">
      <c r="A2635" s="362" t="s">
        <v>27</v>
      </c>
      <c r="B2635" s="362" t="s">
        <v>22115</v>
      </c>
      <c r="C2635" s="340" t="s">
        <v>2239</v>
      </c>
      <c r="D2635" s="362" t="s">
        <v>2240</v>
      </c>
      <c r="E2635" s="362" t="s">
        <v>55</v>
      </c>
      <c r="F2635" s="364">
        <v>7508206</v>
      </c>
      <c r="G2635" s="363">
        <v>20075082062</v>
      </c>
      <c r="H2635" s="365">
        <v>15092</v>
      </c>
      <c r="I2635" s="388">
        <v>26</v>
      </c>
      <c r="J2635" s="378">
        <v>4</v>
      </c>
      <c r="K2635" s="381">
        <v>1941</v>
      </c>
      <c r="L2635" s="369">
        <f t="shared" ca="1" si="41"/>
        <v>82</v>
      </c>
      <c r="M2635" s="299" t="s">
        <v>20</v>
      </c>
      <c r="N2635" s="10" t="s">
        <v>40415</v>
      </c>
      <c r="O2635" s="389"/>
      <c r="P2635" s="386"/>
    </row>
    <row r="2636" spans="1:16" s="8" customFormat="1" ht="15" customHeight="1" x14ac:dyDescent="0.25">
      <c r="A2636" s="362" t="s">
        <v>27</v>
      </c>
      <c r="B2636" s="362" t="s">
        <v>22115</v>
      </c>
      <c r="C2636" s="340" t="s">
        <v>2241</v>
      </c>
      <c r="D2636" s="362" t="s">
        <v>2242</v>
      </c>
      <c r="E2636" s="362" t="s">
        <v>99</v>
      </c>
      <c r="F2636" s="364">
        <v>5080847</v>
      </c>
      <c r="G2636" s="363">
        <v>20050808476</v>
      </c>
      <c r="H2636" s="365">
        <v>17848</v>
      </c>
      <c r="I2636" s="388">
        <v>11</v>
      </c>
      <c r="J2636" s="378">
        <v>11</v>
      </c>
      <c r="K2636" s="381">
        <v>1948</v>
      </c>
      <c r="L2636" s="369">
        <f t="shared" ca="1" si="41"/>
        <v>75</v>
      </c>
      <c r="M2636" s="299" t="s">
        <v>20</v>
      </c>
      <c r="N2636" s="10" t="s">
        <v>40415</v>
      </c>
      <c r="O2636" s="389"/>
      <c r="P2636" s="386"/>
    </row>
    <row r="2637" spans="1:16" s="8" customFormat="1" ht="15" customHeight="1" x14ac:dyDescent="0.25">
      <c r="A2637" s="362" t="s">
        <v>27</v>
      </c>
      <c r="B2637" s="362" t="s">
        <v>22115</v>
      </c>
      <c r="C2637" s="340" t="s">
        <v>2243</v>
      </c>
      <c r="D2637" s="362" t="s">
        <v>2244</v>
      </c>
      <c r="E2637" s="362" t="s">
        <v>45</v>
      </c>
      <c r="F2637" s="364">
        <v>8407478</v>
      </c>
      <c r="G2637" s="363">
        <v>20084074781</v>
      </c>
      <c r="H2637" s="365">
        <v>18594</v>
      </c>
      <c r="I2637" s="388">
        <v>27</v>
      </c>
      <c r="J2637" s="378">
        <v>11</v>
      </c>
      <c r="K2637" s="381">
        <v>1950</v>
      </c>
      <c r="L2637" s="369">
        <f t="shared" ca="1" si="41"/>
        <v>73</v>
      </c>
      <c r="M2637" s="299" t="s">
        <v>20</v>
      </c>
      <c r="N2637" s="10" t="s">
        <v>40415</v>
      </c>
      <c r="O2637" s="389"/>
      <c r="P2637" s="386"/>
    </row>
    <row r="2638" spans="1:16" s="8" customFormat="1" ht="15" customHeight="1" x14ac:dyDescent="0.25">
      <c r="A2638" s="362" t="s">
        <v>27</v>
      </c>
      <c r="B2638" s="362" t="s">
        <v>22115</v>
      </c>
      <c r="C2638" s="340" t="s">
        <v>2245</v>
      </c>
      <c r="D2638" s="362" t="s">
        <v>2246</v>
      </c>
      <c r="E2638" s="362" t="s">
        <v>33</v>
      </c>
      <c r="F2638" s="364">
        <v>10888183</v>
      </c>
      <c r="G2638" s="363">
        <v>20108881837</v>
      </c>
      <c r="H2638" s="365">
        <v>19518</v>
      </c>
      <c r="I2638" s="388">
        <v>8</v>
      </c>
      <c r="J2638" s="378">
        <v>6</v>
      </c>
      <c r="K2638" s="381">
        <v>1953</v>
      </c>
      <c r="L2638" s="369">
        <f t="shared" ca="1" si="41"/>
        <v>70</v>
      </c>
      <c r="M2638" s="299" t="s">
        <v>20</v>
      </c>
      <c r="N2638" s="10" t="s">
        <v>40415</v>
      </c>
      <c r="O2638" s="389"/>
      <c r="P2638" s="386"/>
    </row>
    <row r="2639" spans="1:16" s="8" customFormat="1" ht="15" customHeight="1" x14ac:dyDescent="0.25">
      <c r="A2639" s="362" t="s">
        <v>27</v>
      </c>
      <c r="B2639" s="362" t="s">
        <v>22115</v>
      </c>
      <c r="C2639" s="340" t="s">
        <v>2247</v>
      </c>
      <c r="D2639" s="362" t="s">
        <v>2248</v>
      </c>
      <c r="E2639" s="362" t="s">
        <v>45</v>
      </c>
      <c r="F2639" s="364">
        <v>4882158</v>
      </c>
      <c r="G2639" s="363">
        <v>20048821589</v>
      </c>
      <c r="H2639" s="365">
        <v>14555</v>
      </c>
      <c r="I2639" s="388">
        <v>6</v>
      </c>
      <c r="J2639" s="378">
        <v>11</v>
      </c>
      <c r="K2639" s="381">
        <v>1939</v>
      </c>
      <c r="L2639" s="369">
        <f t="shared" ca="1" si="41"/>
        <v>84</v>
      </c>
      <c r="M2639" s="299" t="s">
        <v>20</v>
      </c>
      <c r="N2639" s="10" t="s">
        <v>40415</v>
      </c>
      <c r="O2639" s="389"/>
      <c r="P2639" s="386"/>
    </row>
    <row r="2640" spans="1:16" s="8" customFormat="1" ht="15" customHeight="1" x14ac:dyDescent="0.25">
      <c r="A2640" s="362" t="s">
        <v>27</v>
      </c>
      <c r="B2640" s="362" t="s">
        <v>22115</v>
      </c>
      <c r="C2640" s="340" t="s">
        <v>2253</v>
      </c>
      <c r="D2640" s="362" t="s">
        <v>2254</v>
      </c>
      <c r="E2640" s="362" t="s">
        <v>99</v>
      </c>
      <c r="F2640" s="364">
        <v>10526645</v>
      </c>
      <c r="G2640" s="363">
        <v>27105266451</v>
      </c>
      <c r="H2640" s="365">
        <v>19366</v>
      </c>
      <c r="I2640" s="388">
        <v>7</v>
      </c>
      <c r="J2640" s="378">
        <v>1</v>
      </c>
      <c r="K2640" s="381">
        <v>1953</v>
      </c>
      <c r="L2640" s="369">
        <f t="shared" ca="1" si="41"/>
        <v>71</v>
      </c>
      <c r="M2640" s="299" t="s">
        <v>20</v>
      </c>
      <c r="N2640" s="10" t="s">
        <v>28854</v>
      </c>
      <c r="O2640" s="389"/>
      <c r="P2640" s="386"/>
    </row>
    <row r="2641" spans="1:16" s="8" customFormat="1" ht="15" customHeight="1" x14ac:dyDescent="0.25">
      <c r="A2641" s="362" t="s">
        <v>27</v>
      </c>
      <c r="B2641" s="362" t="s">
        <v>22115</v>
      </c>
      <c r="C2641" s="340" t="s">
        <v>2255</v>
      </c>
      <c r="D2641" s="362" t="s">
        <v>2256</v>
      </c>
      <c r="E2641" s="362" t="s">
        <v>33</v>
      </c>
      <c r="F2641" s="364">
        <v>4147493</v>
      </c>
      <c r="G2641" s="363">
        <v>23041474939</v>
      </c>
      <c r="H2641" s="365">
        <v>12892</v>
      </c>
      <c r="I2641" s="388">
        <v>18</v>
      </c>
      <c r="J2641" s="378">
        <v>4</v>
      </c>
      <c r="K2641" s="381">
        <v>1935</v>
      </c>
      <c r="L2641" s="369">
        <f t="shared" ca="1" si="41"/>
        <v>89</v>
      </c>
      <c r="M2641" s="299" t="s">
        <v>20</v>
      </c>
      <c r="N2641" s="10" t="s">
        <v>40415</v>
      </c>
      <c r="O2641" s="389"/>
      <c r="P2641" s="386"/>
    </row>
    <row r="2642" spans="1:16" s="8" customFormat="1" ht="15" customHeight="1" x14ac:dyDescent="0.25">
      <c r="A2642" s="362" t="s">
        <v>252</v>
      </c>
      <c r="B2642" s="362" t="s">
        <v>22115</v>
      </c>
      <c r="C2642" s="340" t="s">
        <v>2257</v>
      </c>
      <c r="D2642" s="362" t="s">
        <v>2258</v>
      </c>
      <c r="E2642" s="362" t="s">
        <v>99</v>
      </c>
      <c r="F2642" s="364">
        <v>7900929</v>
      </c>
      <c r="G2642" s="363">
        <v>20079009297</v>
      </c>
      <c r="H2642" s="365">
        <v>15749</v>
      </c>
      <c r="I2642" s="388">
        <v>12</v>
      </c>
      <c r="J2642" s="378">
        <v>2</v>
      </c>
      <c r="K2642" s="381">
        <v>1943</v>
      </c>
      <c r="L2642" s="369">
        <f t="shared" ca="1" si="41"/>
        <v>81</v>
      </c>
      <c r="M2642" s="299" t="s">
        <v>20</v>
      </c>
      <c r="N2642" s="10" t="s">
        <v>40415</v>
      </c>
      <c r="O2642" s="389"/>
      <c r="P2642" s="386"/>
    </row>
    <row r="2643" spans="1:16" s="8" customFormat="1" ht="15" customHeight="1" x14ac:dyDescent="0.25">
      <c r="A2643" s="362" t="s">
        <v>27</v>
      </c>
      <c r="B2643" s="362" t="s">
        <v>22115</v>
      </c>
      <c r="C2643" s="340" t="s">
        <v>2259</v>
      </c>
      <c r="D2643" s="362" t="s">
        <v>2260</v>
      </c>
      <c r="E2643" s="362" t="s">
        <v>55</v>
      </c>
      <c r="F2643" s="364">
        <v>7905319</v>
      </c>
      <c r="G2643" s="363">
        <v>20079053199</v>
      </c>
      <c r="H2643" s="365">
        <v>16105</v>
      </c>
      <c r="I2643" s="388">
        <v>3</v>
      </c>
      <c r="J2643" s="378">
        <v>2</v>
      </c>
      <c r="K2643" s="381">
        <v>1944</v>
      </c>
      <c r="L2643" s="369">
        <f t="shared" ca="1" si="41"/>
        <v>80</v>
      </c>
      <c r="M2643" s="299" t="s">
        <v>20</v>
      </c>
      <c r="N2643" s="10" t="s">
        <v>40415</v>
      </c>
      <c r="O2643" s="389"/>
      <c r="P2643" s="386"/>
    </row>
    <row r="2644" spans="1:16" s="8" customFormat="1" ht="15" customHeight="1" x14ac:dyDescent="0.25">
      <c r="A2644" s="362" t="s">
        <v>27</v>
      </c>
      <c r="B2644" s="362" t="s">
        <v>22115</v>
      </c>
      <c r="C2644" s="340" t="s">
        <v>2261</v>
      </c>
      <c r="D2644" s="362" t="s">
        <v>2262</v>
      </c>
      <c r="E2644" s="362" t="s">
        <v>55</v>
      </c>
      <c r="F2644" s="364">
        <v>7356353</v>
      </c>
      <c r="G2644" s="363">
        <v>20073563535</v>
      </c>
      <c r="H2644" s="365">
        <v>14870</v>
      </c>
      <c r="I2644" s="388">
        <v>16</v>
      </c>
      <c r="J2644" s="378">
        <v>9</v>
      </c>
      <c r="K2644" s="381">
        <v>1940</v>
      </c>
      <c r="L2644" s="369">
        <f t="shared" ca="1" si="41"/>
        <v>83</v>
      </c>
      <c r="M2644" s="299" t="s">
        <v>20</v>
      </c>
      <c r="N2644" s="10" t="s">
        <v>40415</v>
      </c>
      <c r="O2644" s="389"/>
      <c r="P2644" s="386"/>
    </row>
    <row r="2645" spans="1:16" s="8" customFormat="1" ht="15" customHeight="1" x14ac:dyDescent="0.25">
      <c r="A2645" s="362" t="s">
        <v>59</v>
      </c>
      <c r="B2645" s="362" t="s">
        <v>22115</v>
      </c>
      <c r="C2645" s="340" t="s">
        <v>2263</v>
      </c>
      <c r="D2645" s="362" t="s">
        <v>2264</v>
      </c>
      <c r="E2645" s="362" t="s">
        <v>55</v>
      </c>
      <c r="F2645" s="364">
        <v>4892048</v>
      </c>
      <c r="G2645" s="363">
        <v>23048920489</v>
      </c>
      <c r="H2645" s="365">
        <v>14841</v>
      </c>
      <c r="I2645" s="388">
        <v>18</v>
      </c>
      <c r="J2645" s="378">
        <v>8</v>
      </c>
      <c r="K2645" s="381">
        <v>1940</v>
      </c>
      <c r="L2645" s="369">
        <f t="shared" ca="1" si="41"/>
        <v>83</v>
      </c>
      <c r="M2645" s="299" t="s">
        <v>20</v>
      </c>
      <c r="N2645" s="10" t="s">
        <v>40415</v>
      </c>
      <c r="O2645" s="389"/>
      <c r="P2645" s="386"/>
    </row>
    <row r="2646" spans="1:16" s="8" customFormat="1" ht="15" customHeight="1" x14ac:dyDescent="0.25">
      <c r="A2646" s="362" t="s">
        <v>46</v>
      </c>
      <c r="B2646" s="362" t="s">
        <v>22115</v>
      </c>
      <c r="C2646" s="340" t="s">
        <v>2265</v>
      </c>
      <c r="D2646" s="362" t="s">
        <v>2266</v>
      </c>
      <c r="E2646" s="362" t="s">
        <v>55</v>
      </c>
      <c r="F2646" s="364">
        <v>4523855</v>
      </c>
      <c r="G2646" s="363">
        <v>20045238556</v>
      </c>
      <c r="H2646" s="365">
        <v>16608</v>
      </c>
      <c r="I2646" s="388">
        <v>20</v>
      </c>
      <c r="J2646" s="378">
        <v>6</v>
      </c>
      <c r="K2646" s="381">
        <v>1945</v>
      </c>
      <c r="L2646" s="369">
        <f t="shared" ca="1" si="41"/>
        <v>78</v>
      </c>
      <c r="M2646" s="299" t="s">
        <v>20</v>
      </c>
      <c r="N2646" s="10" t="s">
        <v>40415</v>
      </c>
      <c r="O2646" s="389"/>
      <c r="P2646" s="386"/>
    </row>
    <row r="2647" spans="1:16" s="8" customFormat="1" ht="15" customHeight="1" x14ac:dyDescent="0.25">
      <c r="A2647" s="362" t="s">
        <v>33761</v>
      </c>
      <c r="B2647" s="362" t="s">
        <v>22115</v>
      </c>
      <c r="C2647" s="340" t="s">
        <v>2267</v>
      </c>
      <c r="D2647" s="362" t="s">
        <v>2268</v>
      </c>
      <c r="E2647" s="362" t="s">
        <v>55</v>
      </c>
      <c r="F2647" s="364">
        <v>7573780</v>
      </c>
      <c r="G2647" s="363">
        <v>20075737808</v>
      </c>
      <c r="H2647" s="365">
        <v>16709</v>
      </c>
      <c r="I2647" s="388">
        <v>29</v>
      </c>
      <c r="J2647" s="378">
        <v>9</v>
      </c>
      <c r="K2647" s="381">
        <v>1945</v>
      </c>
      <c r="L2647" s="369">
        <f t="shared" ca="1" si="41"/>
        <v>78</v>
      </c>
      <c r="M2647" s="299" t="s">
        <v>20</v>
      </c>
      <c r="N2647" s="10" t="s">
        <v>40415</v>
      </c>
      <c r="O2647" s="389"/>
      <c r="P2647" s="386"/>
    </row>
    <row r="2648" spans="1:16" s="8" customFormat="1" ht="15" customHeight="1" x14ac:dyDescent="0.25">
      <c r="A2648" s="362" t="s">
        <v>46</v>
      </c>
      <c r="B2648" s="362" t="s">
        <v>22115</v>
      </c>
      <c r="C2648" s="340" t="s">
        <v>2271</v>
      </c>
      <c r="D2648" s="362" t="s">
        <v>2272</v>
      </c>
      <c r="E2648" s="362" t="s">
        <v>55</v>
      </c>
      <c r="F2648" s="364">
        <v>7913189</v>
      </c>
      <c r="G2648" s="363">
        <v>20079131890</v>
      </c>
      <c r="H2648" s="365">
        <v>16595</v>
      </c>
      <c r="I2648" s="388">
        <v>7</v>
      </c>
      <c r="J2648" s="378">
        <v>6</v>
      </c>
      <c r="K2648" s="381">
        <v>1945</v>
      </c>
      <c r="L2648" s="369">
        <f t="shared" ca="1" si="41"/>
        <v>78</v>
      </c>
      <c r="M2648" s="299" t="s">
        <v>20</v>
      </c>
      <c r="N2648" s="10" t="s">
        <v>40415</v>
      </c>
      <c r="O2648" s="389" t="s">
        <v>34615</v>
      </c>
      <c r="P2648" s="386">
        <v>34335</v>
      </c>
    </row>
    <row r="2649" spans="1:16" s="8" customFormat="1" ht="15" customHeight="1" x14ac:dyDescent="0.25">
      <c r="A2649" s="362" t="s">
        <v>252</v>
      </c>
      <c r="B2649" s="362" t="s">
        <v>22115</v>
      </c>
      <c r="C2649" s="340" t="s">
        <v>2273</v>
      </c>
      <c r="D2649" s="362" t="s">
        <v>2274</v>
      </c>
      <c r="E2649" s="362" t="s">
        <v>55</v>
      </c>
      <c r="F2649" s="364">
        <v>7536464</v>
      </c>
      <c r="G2649" s="363">
        <v>20075364645</v>
      </c>
      <c r="H2649" s="365">
        <v>15057</v>
      </c>
      <c r="I2649" s="388">
        <v>22</v>
      </c>
      <c r="J2649" s="378">
        <v>3</v>
      </c>
      <c r="K2649" s="381">
        <v>1941</v>
      </c>
      <c r="L2649" s="369">
        <f t="shared" ca="1" si="41"/>
        <v>83</v>
      </c>
      <c r="M2649" s="299" t="s">
        <v>20</v>
      </c>
      <c r="N2649" s="10" t="s">
        <v>40415</v>
      </c>
      <c r="O2649" s="389"/>
      <c r="P2649" s="386"/>
    </row>
    <row r="2650" spans="1:16" s="8" customFormat="1" ht="15" customHeight="1" x14ac:dyDescent="0.25">
      <c r="A2650" s="362" t="s">
        <v>889</v>
      </c>
      <c r="B2650" s="362" t="s">
        <v>22115</v>
      </c>
      <c r="C2650" s="340" t="s">
        <v>2275</v>
      </c>
      <c r="D2650" s="362" t="s">
        <v>2276</v>
      </c>
      <c r="E2650" s="362" t="s">
        <v>55</v>
      </c>
      <c r="F2650" s="364">
        <v>7326432</v>
      </c>
      <c r="G2650" s="363">
        <v>20073264325</v>
      </c>
      <c r="H2650" s="365">
        <v>14063</v>
      </c>
      <c r="I2650" s="388">
        <v>2</v>
      </c>
      <c r="J2650" s="378">
        <v>7</v>
      </c>
      <c r="K2650" s="381">
        <v>1938</v>
      </c>
      <c r="L2650" s="369">
        <f t="shared" ca="1" si="41"/>
        <v>85</v>
      </c>
      <c r="M2650" s="299" t="s">
        <v>20</v>
      </c>
      <c r="N2650" s="10" t="s">
        <v>40415</v>
      </c>
      <c r="O2650" s="389"/>
      <c r="P2650" s="386"/>
    </row>
    <row r="2651" spans="1:16" s="8" customFormat="1" ht="15" customHeight="1" x14ac:dyDescent="0.25">
      <c r="A2651" s="362" t="s">
        <v>27</v>
      </c>
      <c r="B2651" s="362" t="s">
        <v>22115</v>
      </c>
      <c r="C2651" s="340" t="s">
        <v>2277</v>
      </c>
      <c r="D2651" s="362" t="s">
        <v>2278</v>
      </c>
      <c r="E2651" s="362" t="s">
        <v>55</v>
      </c>
      <c r="F2651" s="364">
        <v>7724625</v>
      </c>
      <c r="G2651" s="363">
        <v>20077246259</v>
      </c>
      <c r="H2651" s="365">
        <v>15378</v>
      </c>
      <c r="I2651" s="388">
        <v>6</v>
      </c>
      <c r="J2651" s="378">
        <v>2</v>
      </c>
      <c r="K2651" s="381">
        <v>1942</v>
      </c>
      <c r="L2651" s="369">
        <f t="shared" ca="1" si="41"/>
        <v>82</v>
      </c>
      <c r="M2651" s="299" t="s">
        <v>20</v>
      </c>
      <c r="N2651" s="10" t="s">
        <v>40415</v>
      </c>
      <c r="O2651" s="389"/>
      <c r="P2651" s="386"/>
    </row>
    <row r="2652" spans="1:16" s="8" customFormat="1" ht="15" customHeight="1" x14ac:dyDescent="0.25">
      <c r="A2652" s="362" t="s">
        <v>27</v>
      </c>
      <c r="B2652" s="362" t="s">
        <v>22115</v>
      </c>
      <c r="C2652" s="340" t="s">
        <v>2279</v>
      </c>
      <c r="D2652" s="362" t="s">
        <v>2280</v>
      </c>
      <c r="E2652" s="362" t="s">
        <v>124</v>
      </c>
      <c r="F2652" s="364">
        <v>8081205</v>
      </c>
      <c r="G2652" s="363">
        <v>20080812052</v>
      </c>
      <c r="H2652" s="365">
        <v>17841</v>
      </c>
      <c r="I2652" s="388">
        <v>4</v>
      </c>
      <c r="J2652" s="378">
        <v>11</v>
      </c>
      <c r="K2652" s="381">
        <v>1948</v>
      </c>
      <c r="L2652" s="369">
        <f t="shared" ca="1" si="41"/>
        <v>75</v>
      </c>
      <c r="M2652" s="299" t="s">
        <v>20</v>
      </c>
      <c r="N2652" s="10" t="s">
        <v>40415</v>
      </c>
      <c r="O2652" s="389"/>
      <c r="P2652" s="386"/>
    </row>
    <row r="2653" spans="1:16" s="8" customFormat="1" ht="15" customHeight="1" x14ac:dyDescent="0.25">
      <c r="A2653" s="362" t="s">
        <v>33761</v>
      </c>
      <c r="B2653" s="362" t="s">
        <v>22115</v>
      </c>
      <c r="C2653" s="340" t="s">
        <v>2281</v>
      </c>
      <c r="D2653" s="362" t="s">
        <v>2282</v>
      </c>
      <c r="E2653" s="362" t="s">
        <v>55</v>
      </c>
      <c r="F2653" s="364">
        <v>7573261</v>
      </c>
      <c r="G2653" s="363">
        <v>23075732619</v>
      </c>
      <c r="H2653" s="365">
        <v>16155</v>
      </c>
      <c r="I2653" s="388">
        <v>24</v>
      </c>
      <c r="J2653" s="378">
        <v>3</v>
      </c>
      <c r="K2653" s="381">
        <v>1944</v>
      </c>
      <c r="L2653" s="369">
        <f t="shared" ca="1" si="41"/>
        <v>80</v>
      </c>
      <c r="M2653" s="299" t="s">
        <v>20</v>
      </c>
      <c r="N2653" s="10" t="s">
        <v>40415</v>
      </c>
      <c r="O2653" s="389"/>
      <c r="P2653" s="386"/>
    </row>
    <row r="2654" spans="1:16" s="8" customFormat="1" ht="15" customHeight="1" x14ac:dyDescent="0.25">
      <c r="A2654" s="362">
        <v>17</v>
      </c>
      <c r="B2654" s="362" t="s">
        <v>22115</v>
      </c>
      <c r="C2654" s="340" t="s">
        <v>2283</v>
      </c>
      <c r="D2654" s="362" t="s">
        <v>2284</v>
      </c>
      <c r="E2654" s="362" t="s">
        <v>55</v>
      </c>
      <c r="F2654" s="364">
        <v>8245059</v>
      </c>
      <c r="G2654" s="363">
        <v>23082450599</v>
      </c>
      <c r="H2654" s="365">
        <v>16570</v>
      </c>
      <c r="I2654" s="388">
        <v>13</v>
      </c>
      <c r="J2654" s="378">
        <v>5</v>
      </c>
      <c r="K2654" s="381">
        <v>1945</v>
      </c>
      <c r="L2654" s="369">
        <f t="shared" ca="1" si="41"/>
        <v>78</v>
      </c>
      <c r="M2654" s="299" t="s">
        <v>20</v>
      </c>
      <c r="N2654" s="10" t="s">
        <v>40415</v>
      </c>
      <c r="O2654" s="389"/>
      <c r="P2654" s="386"/>
    </row>
    <row r="2655" spans="1:16" s="8" customFormat="1" ht="15" customHeight="1" x14ac:dyDescent="0.25">
      <c r="A2655" s="362" t="s">
        <v>23</v>
      </c>
      <c r="B2655" s="362" t="s">
        <v>22115</v>
      </c>
      <c r="C2655" s="340" t="s">
        <v>2285</v>
      </c>
      <c r="D2655" s="362" t="s">
        <v>2286</v>
      </c>
      <c r="E2655" s="362" t="s">
        <v>124</v>
      </c>
      <c r="F2655" s="364">
        <v>7583375</v>
      </c>
      <c r="G2655" s="363">
        <v>20075833750</v>
      </c>
      <c r="H2655" s="365">
        <v>16140</v>
      </c>
      <c r="I2655" s="388">
        <v>9</v>
      </c>
      <c r="J2655" s="378">
        <v>3</v>
      </c>
      <c r="K2655" s="381">
        <v>1944</v>
      </c>
      <c r="L2655" s="369">
        <f t="shared" ca="1" si="41"/>
        <v>80</v>
      </c>
      <c r="M2655" s="299" t="s">
        <v>20</v>
      </c>
      <c r="N2655" s="10" t="s">
        <v>40415</v>
      </c>
      <c r="O2655" s="389"/>
      <c r="P2655" s="386"/>
    </row>
    <row r="2656" spans="1:16" s="8" customFormat="1" ht="15" customHeight="1" x14ac:dyDescent="0.25">
      <c r="A2656" s="362" t="s">
        <v>23</v>
      </c>
      <c r="B2656" s="362" t="s">
        <v>22115</v>
      </c>
      <c r="C2656" s="340" t="s">
        <v>2287</v>
      </c>
      <c r="D2656" s="362" t="s">
        <v>2288</v>
      </c>
      <c r="E2656" s="362" t="s">
        <v>124</v>
      </c>
      <c r="F2656" s="364">
        <v>7583963</v>
      </c>
      <c r="G2656" s="363">
        <v>20075839635</v>
      </c>
      <c r="H2656" s="365">
        <v>16177</v>
      </c>
      <c r="I2656" s="388">
        <v>15</v>
      </c>
      <c r="J2656" s="378">
        <v>4</v>
      </c>
      <c r="K2656" s="381">
        <v>1944</v>
      </c>
      <c r="L2656" s="369">
        <f t="shared" ca="1" si="41"/>
        <v>80</v>
      </c>
      <c r="M2656" s="299" t="s">
        <v>20</v>
      </c>
      <c r="N2656" s="10" t="s">
        <v>40415</v>
      </c>
      <c r="O2656" s="389"/>
      <c r="P2656" s="386"/>
    </row>
    <row r="2657" spans="1:16" s="8" customFormat="1" ht="15" customHeight="1" x14ac:dyDescent="0.25">
      <c r="A2657" s="362" t="s">
        <v>46</v>
      </c>
      <c r="B2657" s="362" t="s">
        <v>22115</v>
      </c>
      <c r="C2657" s="340" t="s">
        <v>2289</v>
      </c>
      <c r="D2657" s="362" t="s">
        <v>2290</v>
      </c>
      <c r="E2657" s="362" t="s">
        <v>124</v>
      </c>
      <c r="F2657" s="364">
        <v>7531714</v>
      </c>
      <c r="G2657" s="363">
        <v>20075317140</v>
      </c>
      <c r="H2657" s="365">
        <v>14801</v>
      </c>
      <c r="I2657" s="388">
        <v>9</v>
      </c>
      <c r="J2657" s="378">
        <v>7</v>
      </c>
      <c r="K2657" s="381">
        <v>1940</v>
      </c>
      <c r="L2657" s="369">
        <f t="shared" ca="1" si="41"/>
        <v>83</v>
      </c>
      <c r="M2657" s="299" t="s">
        <v>20</v>
      </c>
      <c r="N2657" s="10" t="s">
        <v>40415</v>
      </c>
      <c r="O2657" s="389" t="s">
        <v>37794</v>
      </c>
      <c r="P2657" s="386">
        <v>34213</v>
      </c>
    </row>
    <row r="2658" spans="1:16" s="8" customFormat="1" ht="15" customHeight="1" x14ac:dyDescent="0.25">
      <c r="A2658" s="362" t="s">
        <v>46</v>
      </c>
      <c r="B2658" s="362" t="s">
        <v>22115</v>
      </c>
      <c r="C2658" s="340" t="s">
        <v>2295</v>
      </c>
      <c r="D2658" s="362" t="s">
        <v>2296</v>
      </c>
      <c r="E2658" s="362" t="s">
        <v>55</v>
      </c>
      <c r="F2658" s="364">
        <v>8229079</v>
      </c>
      <c r="G2658" s="363">
        <v>20082290797</v>
      </c>
      <c r="H2658" s="365">
        <v>17096</v>
      </c>
      <c r="I2658" s="388">
        <v>21</v>
      </c>
      <c r="J2658" s="378">
        <v>10</v>
      </c>
      <c r="K2658" s="381">
        <v>1946</v>
      </c>
      <c r="L2658" s="369">
        <f t="shared" ca="1" si="41"/>
        <v>77</v>
      </c>
      <c r="M2658" s="299" t="s">
        <v>20</v>
      </c>
      <c r="N2658" s="10" t="s">
        <v>40415</v>
      </c>
      <c r="O2658" s="389"/>
      <c r="P2658" s="386"/>
    </row>
    <row r="2659" spans="1:16" s="8" customFormat="1" ht="15" customHeight="1" x14ac:dyDescent="0.25">
      <c r="A2659" s="362">
        <v>17</v>
      </c>
      <c r="B2659" s="362" t="s">
        <v>22115</v>
      </c>
      <c r="C2659" s="340" t="s">
        <v>2297</v>
      </c>
      <c r="D2659" s="362" t="s">
        <v>2298</v>
      </c>
      <c r="E2659" s="362" t="s">
        <v>99</v>
      </c>
      <c r="F2659" s="364">
        <v>8227931</v>
      </c>
      <c r="G2659" s="363">
        <v>20082279319</v>
      </c>
      <c r="H2659" s="365">
        <v>16899</v>
      </c>
      <c r="I2659" s="388">
        <v>7</v>
      </c>
      <c r="J2659" s="378">
        <v>4</v>
      </c>
      <c r="K2659" s="381">
        <v>1946</v>
      </c>
      <c r="L2659" s="369">
        <f t="shared" ca="1" si="41"/>
        <v>78</v>
      </c>
      <c r="M2659" s="299" t="s">
        <v>20</v>
      </c>
      <c r="N2659" s="10" t="s">
        <v>40415</v>
      </c>
      <c r="O2659" s="389"/>
      <c r="P2659" s="386"/>
    </row>
    <row r="2660" spans="1:16" s="8" customFormat="1" ht="15" customHeight="1" x14ac:dyDescent="0.25">
      <c r="A2660" s="362" t="s">
        <v>27</v>
      </c>
      <c r="B2660" s="362" t="s">
        <v>22115</v>
      </c>
      <c r="C2660" s="340" t="s">
        <v>2299</v>
      </c>
      <c r="D2660" s="362" t="s">
        <v>2300</v>
      </c>
      <c r="E2660" s="362" t="s">
        <v>55</v>
      </c>
      <c r="F2660" s="364">
        <v>7588792</v>
      </c>
      <c r="G2660" s="363">
        <v>20075887923</v>
      </c>
      <c r="H2660" s="365">
        <v>16757</v>
      </c>
      <c r="I2660" s="388">
        <v>16</v>
      </c>
      <c r="J2660" s="378">
        <v>11</v>
      </c>
      <c r="K2660" s="381">
        <v>1945</v>
      </c>
      <c r="L2660" s="369">
        <f t="shared" ca="1" si="41"/>
        <v>78</v>
      </c>
      <c r="M2660" s="299" t="s">
        <v>20</v>
      </c>
      <c r="N2660" s="10" t="s">
        <v>40415</v>
      </c>
      <c r="O2660" s="389"/>
      <c r="P2660" s="386"/>
    </row>
    <row r="2661" spans="1:16" s="8" customFormat="1" ht="15" customHeight="1" x14ac:dyDescent="0.25">
      <c r="A2661" s="362" t="s">
        <v>27</v>
      </c>
      <c r="B2661" s="362" t="s">
        <v>22115</v>
      </c>
      <c r="C2661" s="340" t="s">
        <v>2301</v>
      </c>
      <c r="D2661" s="362" t="s">
        <v>2302</v>
      </c>
      <c r="E2661" s="362" t="s">
        <v>55</v>
      </c>
      <c r="F2661" s="364">
        <v>7533623</v>
      </c>
      <c r="G2661" s="363">
        <v>20075336234</v>
      </c>
      <c r="H2661" s="365">
        <v>14691</v>
      </c>
      <c r="I2661" s="388">
        <v>21</v>
      </c>
      <c r="J2661" s="378">
        <v>3</v>
      </c>
      <c r="K2661" s="381">
        <v>1940</v>
      </c>
      <c r="L2661" s="369">
        <f t="shared" ca="1" si="41"/>
        <v>84</v>
      </c>
      <c r="M2661" s="299" t="s">
        <v>20</v>
      </c>
      <c r="N2661" s="10" t="s">
        <v>40415</v>
      </c>
      <c r="O2661" s="389" t="s">
        <v>36775</v>
      </c>
      <c r="P2661" s="386">
        <v>34182</v>
      </c>
    </row>
    <row r="2662" spans="1:16" s="8" customFormat="1" ht="15" customHeight="1" x14ac:dyDescent="0.25">
      <c r="A2662" s="362" t="s">
        <v>46</v>
      </c>
      <c r="B2662" s="362" t="s">
        <v>22115</v>
      </c>
      <c r="C2662" s="340" t="s">
        <v>2303</v>
      </c>
      <c r="D2662" s="362" t="s">
        <v>2304</v>
      </c>
      <c r="E2662" s="362" t="s">
        <v>55</v>
      </c>
      <c r="F2662" s="364">
        <v>7749646</v>
      </c>
      <c r="G2662" s="363">
        <v>20077496468</v>
      </c>
      <c r="H2662" s="365">
        <v>16151</v>
      </c>
      <c r="I2662" s="388">
        <v>20</v>
      </c>
      <c r="J2662" s="378">
        <v>3</v>
      </c>
      <c r="K2662" s="381">
        <v>1944</v>
      </c>
      <c r="L2662" s="369">
        <f t="shared" ca="1" si="41"/>
        <v>80</v>
      </c>
      <c r="M2662" s="299" t="s">
        <v>20</v>
      </c>
      <c r="N2662" s="10" t="s">
        <v>40415</v>
      </c>
      <c r="O2662" s="389"/>
      <c r="P2662" s="386"/>
    </row>
    <row r="2663" spans="1:16" s="8" customFormat="1" ht="15" customHeight="1" x14ac:dyDescent="0.25">
      <c r="A2663" s="362" t="s">
        <v>33761</v>
      </c>
      <c r="B2663" s="362" t="s">
        <v>22115</v>
      </c>
      <c r="C2663" s="340" t="s">
        <v>2305</v>
      </c>
      <c r="D2663" s="362" t="s">
        <v>2306</v>
      </c>
      <c r="E2663" s="362" t="s">
        <v>55</v>
      </c>
      <c r="F2663" s="364">
        <v>7576123</v>
      </c>
      <c r="G2663" s="363">
        <v>20075761237</v>
      </c>
      <c r="H2663" s="365">
        <v>16709</v>
      </c>
      <c r="I2663" s="388">
        <v>29</v>
      </c>
      <c r="J2663" s="378">
        <v>9</v>
      </c>
      <c r="K2663" s="381">
        <v>1945</v>
      </c>
      <c r="L2663" s="369">
        <f t="shared" ca="1" si="41"/>
        <v>78</v>
      </c>
      <c r="M2663" s="299" t="s">
        <v>20</v>
      </c>
      <c r="N2663" s="10" t="s">
        <v>40415</v>
      </c>
      <c r="O2663" s="389"/>
      <c r="P2663" s="386"/>
    </row>
    <row r="2664" spans="1:16" s="8" customFormat="1" ht="15" customHeight="1" x14ac:dyDescent="0.25">
      <c r="A2664" s="362" t="s">
        <v>27</v>
      </c>
      <c r="B2664" s="362" t="s">
        <v>22115</v>
      </c>
      <c r="C2664" s="340" t="s">
        <v>2307</v>
      </c>
      <c r="D2664" s="362" t="s">
        <v>2308</v>
      </c>
      <c r="E2664" s="362" t="s">
        <v>55</v>
      </c>
      <c r="F2664" s="364">
        <v>4434121</v>
      </c>
      <c r="G2664" s="363">
        <v>20044341213</v>
      </c>
      <c r="H2664" s="365">
        <v>16142</v>
      </c>
      <c r="I2664" s="388">
        <v>11</v>
      </c>
      <c r="J2664" s="378">
        <v>3</v>
      </c>
      <c r="K2664" s="381">
        <v>1944</v>
      </c>
      <c r="L2664" s="369">
        <f t="shared" ca="1" si="41"/>
        <v>80</v>
      </c>
      <c r="M2664" s="299" t="s">
        <v>20</v>
      </c>
      <c r="N2664" s="10" t="s">
        <v>40415</v>
      </c>
      <c r="O2664" s="389" t="s">
        <v>35654</v>
      </c>
      <c r="P2664" s="386">
        <v>33939</v>
      </c>
    </row>
    <row r="2665" spans="1:16" s="8" customFormat="1" ht="15" customHeight="1" x14ac:dyDescent="0.25">
      <c r="A2665" s="362" t="s">
        <v>27</v>
      </c>
      <c r="B2665" s="362" t="s">
        <v>22115</v>
      </c>
      <c r="C2665" s="340" t="s">
        <v>2309</v>
      </c>
      <c r="D2665" s="362" t="s">
        <v>2310</v>
      </c>
      <c r="E2665" s="362" t="s">
        <v>99</v>
      </c>
      <c r="F2665" s="364">
        <v>7923301</v>
      </c>
      <c r="G2665" s="363">
        <v>20079233014</v>
      </c>
      <c r="H2665" s="365">
        <v>17065</v>
      </c>
      <c r="I2665" s="388">
        <v>20</v>
      </c>
      <c r="J2665" s="378">
        <v>9</v>
      </c>
      <c r="K2665" s="381">
        <v>1946</v>
      </c>
      <c r="L2665" s="369">
        <f t="shared" ca="1" si="41"/>
        <v>77</v>
      </c>
      <c r="M2665" s="299" t="s">
        <v>20</v>
      </c>
      <c r="N2665" s="10" t="s">
        <v>40415</v>
      </c>
      <c r="O2665" s="389"/>
      <c r="P2665" s="386"/>
    </row>
    <row r="2666" spans="1:16" s="8" customFormat="1" ht="15" customHeight="1" x14ac:dyDescent="0.25">
      <c r="A2666" s="362" t="s">
        <v>627</v>
      </c>
      <c r="B2666" s="362" t="s">
        <v>22115</v>
      </c>
      <c r="C2666" s="340" t="s">
        <v>2311</v>
      </c>
      <c r="D2666" s="362" t="s">
        <v>2312</v>
      </c>
      <c r="E2666" s="362" t="s">
        <v>55</v>
      </c>
      <c r="F2666" s="364">
        <v>7578032</v>
      </c>
      <c r="G2666" s="363">
        <v>20075780320</v>
      </c>
      <c r="H2666" s="365">
        <v>17052</v>
      </c>
      <c r="I2666" s="388">
        <v>7</v>
      </c>
      <c r="J2666" s="378">
        <v>9</v>
      </c>
      <c r="K2666" s="381">
        <v>1946</v>
      </c>
      <c r="L2666" s="369">
        <f t="shared" ca="1" si="41"/>
        <v>77</v>
      </c>
      <c r="M2666" s="299" t="s">
        <v>20</v>
      </c>
      <c r="N2666" s="10" t="s">
        <v>40415</v>
      </c>
      <c r="O2666" s="389"/>
      <c r="P2666" s="386"/>
    </row>
    <row r="2667" spans="1:16" s="8" customFormat="1" ht="15" customHeight="1" x14ac:dyDescent="0.25">
      <c r="A2667" s="362" t="s">
        <v>27</v>
      </c>
      <c r="B2667" s="362" t="s">
        <v>22115</v>
      </c>
      <c r="C2667" s="340" t="s">
        <v>2313</v>
      </c>
      <c r="D2667" s="362" t="s">
        <v>2314</v>
      </c>
      <c r="E2667" s="362" t="s">
        <v>55</v>
      </c>
      <c r="F2667" s="364">
        <v>7994688</v>
      </c>
      <c r="G2667" s="363">
        <v>20079946886</v>
      </c>
      <c r="H2667" s="365">
        <v>17106</v>
      </c>
      <c r="I2667" s="388">
        <v>31</v>
      </c>
      <c r="J2667" s="378">
        <v>10</v>
      </c>
      <c r="K2667" s="381">
        <v>1946</v>
      </c>
      <c r="L2667" s="369">
        <f t="shared" ca="1" si="41"/>
        <v>77</v>
      </c>
      <c r="M2667" s="299" t="s">
        <v>20</v>
      </c>
      <c r="N2667" s="10" t="s">
        <v>40415</v>
      </c>
      <c r="O2667" s="389"/>
      <c r="P2667" s="386"/>
    </row>
    <row r="2668" spans="1:16" s="8" customFormat="1" ht="15" customHeight="1" x14ac:dyDescent="0.25">
      <c r="A2668" s="362" t="s">
        <v>27</v>
      </c>
      <c r="B2668" s="362" t="s">
        <v>22115</v>
      </c>
      <c r="C2668" s="340" t="s">
        <v>2318</v>
      </c>
      <c r="D2668" s="362" t="s">
        <v>2319</v>
      </c>
      <c r="E2668" s="362" t="s">
        <v>55</v>
      </c>
      <c r="F2668" s="364">
        <v>4412683</v>
      </c>
      <c r="G2668" s="363">
        <v>20044126835</v>
      </c>
      <c r="H2668" s="365">
        <v>15794</v>
      </c>
      <c r="I2668" s="388">
        <v>29</v>
      </c>
      <c r="J2668" s="378">
        <v>3</v>
      </c>
      <c r="K2668" s="381">
        <v>1943</v>
      </c>
      <c r="L2668" s="369">
        <f t="shared" ca="1" si="41"/>
        <v>81</v>
      </c>
      <c r="M2668" s="299" t="s">
        <v>20</v>
      </c>
      <c r="N2668" s="10" t="s">
        <v>40415</v>
      </c>
      <c r="O2668" s="389"/>
      <c r="P2668" s="386"/>
    </row>
    <row r="2669" spans="1:16" s="8" customFormat="1" ht="15" customHeight="1" x14ac:dyDescent="0.25">
      <c r="A2669" s="362" t="s">
        <v>27</v>
      </c>
      <c r="B2669" s="362" t="s">
        <v>22115</v>
      </c>
      <c r="C2669" s="340" t="s">
        <v>2323</v>
      </c>
      <c r="D2669" s="362" t="s">
        <v>2324</v>
      </c>
      <c r="E2669" s="362" t="s">
        <v>55</v>
      </c>
      <c r="F2669" s="364">
        <v>4446096</v>
      </c>
      <c r="G2669" s="363">
        <v>20044460964</v>
      </c>
      <c r="H2669" s="365">
        <v>16365</v>
      </c>
      <c r="I2669" s="388">
        <v>20</v>
      </c>
      <c r="J2669" s="378">
        <v>10</v>
      </c>
      <c r="K2669" s="381">
        <v>1944</v>
      </c>
      <c r="L2669" s="369">
        <f t="shared" ca="1" si="41"/>
        <v>79</v>
      </c>
      <c r="M2669" s="299" t="s">
        <v>20</v>
      </c>
      <c r="N2669" s="10" t="s">
        <v>40415</v>
      </c>
      <c r="O2669" s="389"/>
      <c r="P2669" s="386"/>
    </row>
    <row r="2670" spans="1:16" s="8" customFormat="1" ht="15" customHeight="1" x14ac:dyDescent="0.25">
      <c r="A2670" s="362" t="s">
        <v>27</v>
      </c>
      <c r="B2670" s="362" t="s">
        <v>22115</v>
      </c>
      <c r="C2670" s="340" t="s">
        <v>2325</v>
      </c>
      <c r="D2670" s="362" t="s">
        <v>2326</v>
      </c>
      <c r="E2670" s="362" t="s">
        <v>55</v>
      </c>
      <c r="F2670" s="364">
        <v>8058877</v>
      </c>
      <c r="G2670" s="363">
        <v>20080588772</v>
      </c>
      <c r="H2670" s="365">
        <v>17022</v>
      </c>
      <c r="I2670" s="388">
        <v>8</v>
      </c>
      <c r="J2670" s="378">
        <v>8</v>
      </c>
      <c r="K2670" s="381">
        <v>1946</v>
      </c>
      <c r="L2670" s="369">
        <f t="shared" ca="1" si="41"/>
        <v>77</v>
      </c>
      <c r="M2670" s="299" t="s">
        <v>20</v>
      </c>
      <c r="N2670" s="10" t="s">
        <v>40415</v>
      </c>
      <c r="O2670" s="389"/>
      <c r="P2670" s="386"/>
    </row>
    <row r="2671" spans="1:16" s="8" customFormat="1" ht="15" customHeight="1" x14ac:dyDescent="0.25">
      <c r="A2671" s="362" t="s">
        <v>252</v>
      </c>
      <c r="B2671" s="362" t="s">
        <v>22115</v>
      </c>
      <c r="C2671" s="340" t="s">
        <v>2327</v>
      </c>
      <c r="D2671" s="362" t="s">
        <v>2328</v>
      </c>
      <c r="E2671" s="362" t="s">
        <v>55</v>
      </c>
      <c r="F2671" s="364">
        <v>7911838</v>
      </c>
      <c r="G2671" s="363">
        <v>23079118389</v>
      </c>
      <c r="H2671" s="365">
        <v>16487</v>
      </c>
      <c r="I2671" s="388">
        <v>19</v>
      </c>
      <c r="J2671" s="378">
        <v>2</v>
      </c>
      <c r="K2671" s="381">
        <v>1945</v>
      </c>
      <c r="L2671" s="369">
        <f t="shared" ca="1" si="41"/>
        <v>79</v>
      </c>
      <c r="M2671" s="299" t="s">
        <v>20</v>
      </c>
      <c r="N2671" s="10" t="s">
        <v>40415</v>
      </c>
      <c r="O2671" s="389"/>
      <c r="P2671" s="386"/>
    </row>
    <row r="2672" spans="1:16" s="8" customFormat="1" ht="15" customHeight="1" x14ac:dyDescent="0.25">
      <c r="A2672" s="362">
        <v>10</v>
      </c>
      <c r="B2672" s="362" t="s">
        <v>22115</v>
      </c>
      <c r="C2672" s="340" t="s">
        <v>2329</v>
      </c>
      <c r="D2672" s="362" t="s">
        <v>2330</v>
      </c>
      <c r="E2672" s="362" t="s">
        <v>55</v>
      </c>
      <c r="F2672" s="364">
        <v>8222382</v>
      </c>
      <c r="G2672" s="363">
        <v>20082223828</v>
      </c>
      <c r="H2672" s="365">
        <v>15842</v>
      </c>
      <c r="I2672" s="388">
        <v>16</v>
      </c>
      <c r="J2672" s="378">
        <v>5</v>
      </c>
      <c r="K2672" s="381">
        <v>1943</v>
      </c>
      <c r="L2672" s="369">
        <f t="shared" ca="1" si="41"/>
        <v>80</v>
      </c>
      <c r="M2672" s="299" t="s">
        <v>20</v>
      </c>
      <c r="N2672" s="10" t="s">
        <v>40415</v>
      </c>
      <c r="O2672" s="389"/>
      <c r="P2672" s="386"/>
    </row>
    <row r="2673" spans="1:16" s="8" customFormat="1" ht="15" customHeight="1" x14ac:dyDescent="0.25">
      <c r="A2673" s="362">
        <v>16</v>
      </c>
      <c r="B2673" s="362" t="s">
        <v>22115</v>
      </c>
      <c r="C2673" s="340" t="s">
        <v>2334</v>
      </c>
      <c r="D2673" s="362" t="s">
        <v>2335</v>
      </c>
      <c r="E2673" s="362" t="s">
        <v>55</v>
      </c>
      <c r="F2673" s="364">
        <v>6967953</v>
      </c>
      <c r="G2673" s="363">
        <v>20069679537</v>
      </c>
      <c r="H2673" s="365">
        <v>16689</v>
      </c>
      <c r="I2673" s="388">
        <v>9</v>
      </c>
      <c r="J2673" s="378">
        <v>9</v>
      </c>
      <c r="K2673" s="381">
        <v>1945</v>
      </c>
      <c r="L2673" s="369">
        <f t="shared" ca="1" si="41"/>
        <v>78</v>
      </c>
      <c r="M2673" s="299" t="s">
        <v>20</v>
      </c>
      <c r="N2673" s="10" t="s">
        <v>40415</v>
      </c>
      <c r="O2673" s="389"/>
      <c r="P2673" s="386"/>
    </row>
    <row r="2674" spans="1:16" s="8" customFormat="1" ht="15" customHeight="1" x14ac:dyDescent="0.25">
      <c r="A2674" s="362" t="s">
        <v>33761</v>
      </c>
      <c r="B2674" s="362" t="s">
        <v>22115</v>
      </c>
      <c r="C2674" s="340" t="s">
        <v>2336</v>
      </c>
      <c r="D2674" s="362" t="s">
        <v>2337</v>
      </c>
      <c r="E2674" s="362" t="s">
        <v>55</v>
      </c>
      <c r="F2674" s="364">
        <v>7574854</v>
      </c>
      <c r="G2674" s="363">
        <v>20075748540</v>
      </c>
      <c r="H2674" s="365">
        <v>16521</v>
      </c>
      <c r="I2674" s="388">
        <v>25</v>
      </c>
      <c r="J2674" s="378">
        <v>3</v>
      </c>
      <c r="K2674" s="381">
        <v>1945</v>
      </c>
      <c r="L2674" s="369">
        <f t="shared" ca="1" si="41"/>
        <v>79</v>
      </c>
      <c r="M2674" s="299" t="s">
        <v>20</v>
      </c>
      <c r="N2674" s="10" t="s">
        <v>40415</v>
      </c>
      <c r="O2674" s="389" t="s">
        <v>32751</v>
      </c>
      <c r="P2674" s="386">
        <v>34547</v>
      </c>
    </row>
    <row r="2675" spans="1:16" s="8" customFormat="1" ht="15" customHeight="1" x14ac:dyDescent="0.25">
      <c r="A2675" s="362" t="s">
        <v>33761</v>
      </c>
      <c r="B2675" s="362" t="s">
        <v>22115</v>
      </c>
      <c r="C2675" s="340" t="s">
        <v>2338</v>
      </c>
      <c r="D2675" s="362" t="s">
        <v>2339</v>
      </c>
      <c r="E2675" s="362" t="s">
        <v>45</v>
      </c>
      <c r="F2675" s="364">
        <v>7576666</v>
      </c>
      <c r="G2675" s="363">
        <v>20075766662</v>
      </c>
      <c r="H2675" s="365">
        <v>16709</v>
      </c>
      <c r="I2675" s="388">
        <v>29</v>
      </c>
      <c r="J2675" s="378">
        <v>9</v>
      </c>
      <c r="K2675" s="381">
        <v>1945</v>
      </c>
      <c r="L2675" s="369">
        <f t="shared" ca="1" si="41"/>
        <v>78</v>
      </c>
      <c r="M2675" s="299" t="s">
        <v>20</v>
      </c>
      <c r="N2675" s="10" t="s">
        <v>40415</v>
      </c>
      <c r="O2675" s="389"/>
      <c r="P2675" s="386"/>
    </row>
    <row r="2676" spans="1:16" s="8" customFormat="1" ht="15" customHeight="1" x14ac:dyDescent="0.25">
      <c r="A2676" s="362" t="s">
        <v>27</v>
      </c>
      <c r="B2676" s="362" t="s">
        <v>22115</v>
      </c>
      <c r="C2676" s="340" t="s">
        <v>2340</v>
      </c>
      <c r="D2676" s="362" t="s">
        <v>2341</v>
      </c>
      <c r="E2676" s="362" t="s">
        <v>55</v>
      </c>
      <c r="F2676" s="364">
        <v>7570587</v>
      </c>
      <c r="G2676" s="363">
        <v>20075705876</v>
      </c>
      <c r="H2676" s="365">
        <v>15840</v>
      </c>
      <c r="I2676" s="388">
        <v>14</v>
      </c>
      <c r="J2676" s="378">
        <v>5</v>
      </c>
      <c r="K2676" s="381">
        <v>1943</v>
      </c>
      <c r="L2676" s="369">
        <f t="shared" ca="1" si="41"/>
        <v>80</v>
      </c>
      <c r="M2676" s="299" t="s">
        <v>20</v>
      </c>
      <c r="N2676" s="10" t="s">
        <v>40415</v>
      </c>
      <c r="O2676" s="389"/>
      <c r="P2676" s="386"/>
    </row>
    <row r="2677" spans="1:16" s="8" customFormat="1" ht="15" customHeight="1" x14ac:dyDescent="0.25">
      <c r="A2677" s="362" t="s">
        <v>193</v>
      </c>
      <c r="B2677" s="362" t="s">
        <v>22115</v>
      </c>
      <c r="C2677" s="340" t="s">
        <v>2342</v>
      </c>
      <c r="D2677" s="362" t="s">
        <v>2343</v>
      </c>
      <c r="E2677" s="362" t="s">
        <v>55</v>
      </c>
      <c r="F2677" s="364">
        <v>8305294</v>
      </c>
      <c r="G2677" s="363">
        <v>20083052946</v>
      </c>
      <c r="H2677" s="365">
        <v>17613</v>
      </c>
      <c r="I2677" s="388">
        <v>21</v>
      </c>
      <c r="J2677" s="378">
        <v>3</v>
      </c>
      <c r="K2677" s="381">
        <v>1948</v>
      </c>
      <c r="L2677" s="369">
        <f t="shared" ca="1" si="41"/>
        <v>76</v>
      </c>
      <c r="M2677" s="299" t="s">
        <v>20</v>
      </c>
      <c r="N2677" s="10" t="s">
        <v>40415</v>
      </c>
      <c r="O2677" s="389"/>
      <c r="P2677" s="386"/>
    </row>
    <row r="2678" spans="1:16" s="8" customFormat="1" ht="15" customHeight="1" x14ac:dyDescent="0.25">
      <c r="A2678" s="362" t="s">
        <v>27</v>
      </c>
      <c r="B2678" s="362" t="s">
        <v>22115</v>
      </c>
      <c r="C2678" s="340" t="s">
        <v>2344</v>
      </c>
      <c r="D2678" s="362" t="s">
        <v>2345</v>
      </c>
      <c r="E2678" s="362" t="s">
        <v>55</v>
      </c>
      <c r="F2678" s="364">
        <v>8244528</v>
      </c>
      <c r="G2678" s="363">
        <v>20082445286</v>
      </c>
      <c r="H2678" s="365">
        <v>16632</v>
      </c>
      <c r="I2678" s="388">
        <v>14</v>
      </c>
      <c r="J2678" s="378">
        <v>7</v>
      </c>
      <c r="K2678" s="381">
        <v>1945</v>
      </c>
      <c r="L2678" s="369">
        <f t="shared" ca="1" si="41"/>
        <v>78</v>
      </c>
      <c r="M2678" s="299" t="s">
        <v>20</v>
      </c>
      <c r="N2678" s="10" t="s">
        <v>40415</v>
      </c>
      <c r="O2678" s="389"/>
      <c r="P2678" s="386"/>
    </row>
    <row r="2679" spans="1:16" s="8" customFormat="1" ht="15" customHeight="1" x14ac:dyDescent="0.25">
      <c r="A2679" s="362" t="s">
        <v>46</v>
      </c>
      <c r="B2679" s="362" t="s">
        <v>22115</v>
      </c>
      <c r="C2679" s="340" t="s">
        <v>2346</v>
      </c>
      <c r="D2679" s="362" t="s">
        <v>2347</v>
      </c>
      <c r="E2679" s="362" t="s">
        <v>124</v>
      </c>
      <c r="F2679" s="364">
        <v>8225231</v>
      </c>
      <c r="G2679" s="363">
        <v>20082252313</v>
      </c>
      <c r="H2679" s="365">
        <v>14891</v>
      </c>
      <c r="I2679" s="388">
        <v>7</v>
      </c>
      <c r="J2679" s="378">
        <v>10</v>
      </c>
      <c r="K2679" s="381">
        <v>1940</v>
      </c>
      <c r="L2679" s="369">
        <f t="shared" ca="1" si="41"/>
        <v>83</v>
      </c>
      <c r="M2679" s="299" t="s">
        <v>20</v>
      </c>
      <c r="N2679" s="10" t="s">
        <v>40415</v>
      </c>
      <c r="O2679" s="389"/>
      <c r="P2679" s="386"/>
    </row>
    <row r="2680" spans="1:16" s="8" customFormat="1" ht="15" customHeight="1" x14ac:dyDescent="0.25">
      <c r="A2680" s="362" t="s">
        <v>46</v>
      </c>
      <c r="B2680" s="362" t="s">
        <v>22115</v>
      </c>
      <c r="C2680" s="340" t="s">
        <v>2348</v>
      </c>
      <c r="D2680" s="362" t="s">
        <v>2349</v>
      </c>
      <c r="E2680" s="362" t="s">
        <v>124</v>
      </c>
      <c r="F2680" s="364">
        <v>8229923</v>
      </c>
      <c r="G2680" s="363">
        <v>20082299239</v>
      </c>
      <c r="H2680" s="365">
        <v>17144</v>
      </c>
      <c r="I2680" s="388">
        <v>8</v>
      </c>
      <c r="J2680" s="378">
        <v>12</v>
      </c>
      <c r="K2680" s="381">
        <v>1946</v>
      </c>
      <c r="L2680" s="369">
        <f t="shared" ca="1" si="41"/>
        <v>77</v>
      </c>
      <c r="M2680" s="299" t="s">
        <v>20</v>
      </c>
      <c r="N2680" s="10" t="s">
        <v>40415</v>
      </c>
      <c r="O2680" s="389"/>
      <c r="P2680" s="386"/>
    </row>
    <row r="2681" spans="1:16" s="8" customFormat="1" ht="15" customHeight="1" x14ac:dyDescent="0.25">
      <c r="A2681" s="362" t="s">
        <v>252</v>
      </c>
      <c r="B2681" s="362" t="s">
        <v>22115</v>
      </c>
      <c r="C2681" s="340" t="s">
        <v>2350</v>
      </c>
      <c r="D2681" s="362" t="s">
        <v>2351</v>
      </c>
      <c r="E2681" s="362" t="s">
        <v>55</v>
      </c>
      <c r="F2681" s="364">
        <v>7902038</v>
      </c>
      <c r="G2681" s="363">
        <v>23079020389</v>
      </c>
      <c r="H2681" s="365">
        <v>15972</v>
      </c>
      <c r="I2681" s="388">
        <v>23</v>
      </c>
      <c r="J2681" s="378">
        <v>9</v>
      </c>
      <c r="K2681" s="381">
        <v>1943</v>
      </c>
      <c r="L2681" s="369">
        <f t="shared" ca="1" si="41"/>
        <v>80</v>
      </c>
      <c r="M2681" s="299" t="s">
        <v>20</v>
      </c>
      <c r="N2681" s="10" t="s">
        <v>40415</v>
      </c>
      <c r="O2681" s="389"/>
      <c r="P2681" s="386"/>
    </row>
    <row r="2682" spans="1:16" s="8" customFormat="1" ht="15" customHeight="1" x14ac:dyDescent="0.25">
      <c r="A2682" s="362" t="s">
        <v>27</v>
      </c>
      <c r="B2682" s="362" t="s">
        <v>22115</v>
      </c>
      <c r="C2682" s="340" t="s">
        <v>2356</v>
      </c>
      <c r="D2682" s="362" t="s">
        <v>2357</v>
      </c>
      <c r="E2682" s="362" t="s">
        <v>124</v>
      </c>
      <c r="F2682" s="364">
        <v>7919832</v>
      </c>
      <c r="G2682" s="363">
        <v>20079198324</v>
      </c>
      <c r="H2682" s="365">
        <v>16950</v>
      </c>
      <c r="I2682" s="388">
        <v>28</v>
      </c>
      <c r="J2682" s="378">
        <v>5</v>
      </c>
      <c r="K2682" s="381">
        <v>1946</v>
      </c>
      <c r="L2682" s="369">
        <f t="shared" ca="1" si="41"/>
        <v>77</v>
      </c>
      <c r="M2682" s="299" t="s">
        <v>20</v>
      </c>
      <c r="N2682" s="10" t="s">
        <v>40415</v>
      </c>
      <c r="O2682" s="389"/>
      <c r="P2682" s="386"/>
    </row>
    <row r="2683" spans="1:16" s="8" customFormat="1" ht="15" customHeight="1" x14ac:dyDescent="0.25">
      <c r="A2683" s="362" t="s">
        <v>27</v>
      </c>
      <c r="B2683" s="362" t="s">
        <v>22115</v>
      </c>
      <c r="C2683" s="340" t="s">
        <v>2358</v>
      </c>
      <c r="D2683" s="362" t="s">
        <v>2359</v>
      </c>
      <c r="E2683" s="362" t="s">
        <v>55</v>
      </c>
      <c r="F2683" s="364">
        <v>7924035</v>
      </c>
      <c r="G2683" s="363">
        <v>20079240355</v>
      </c>
      <c r="H2683" s="365">
        <v>17150</v>
      </c>
      <c r="I2683" s="388">
        <v>14</v>
      </c>
      <c r="J2683" s="378">
        <v>12</v>
      </c>
      <c r="K2683" s="381">
        <v>1946</v>
      </c>
      <c r="L2683" s="369">
        <f t="shared" ca="1" si="41"/>
        <v>77</v>
      </c>
      <c r="M2683" s="299" t="s">
        <v>20</v>
      </c>
      <c r="N2683" s="10" t="s">
        <v>40415</v>
      </c>
      <c r="O2683" s="389"/>
      <c r="P2683" s="386"/>
    </row>
    <row r="2684" spans="1:16" s="8" customFormat="1" ht="15" customHeight="1" x14ac:dyDescent="0.25">
      <c r="A2684" s="362" t="s">
        <v>27</v>
      </c>
      <c r="B2684" s="362" t="s">
        <v>22115</v>
      </c>
      <c r="C2684" s="340" t="s">
        <v>2360</v>
      </c>
      <c r="D2684" s="362" t="s">
        <v>2361</v>
      </c>
      <c r="E2684" s="362" t="s">
        <v>55</v>
      </c>
      <c r="F2684" s="364">
        <v>8256106</v>
      </c>
      <c r="G2684" s="363">
        <v>20082561065</v>
      </c>
      <c r="H2684" s="365">
        <v>16853</v>
      </c>
      <c r="I2684" s="388">
        <v>20</v>
      </c>
      <c r="J2684" s="378">
        <v>2</v>
      </c>
      <c r="K2684" s="381">
        <v>1946</v>
      </c>
      <c r="L2684" s="369">
        <f t="shared" ca="1" si="41"/>
        <v>78</v>
      </c>
      <c r="M2684" s="299" t="s">
        <v>20</v>
      </c>
      <c r="N2684" s="10" t="s">
        <v>40415</v>
      </c>
      <c r="O2684" s="389" t="s">
        <v>34615</v>
      </c>
      <c r="P2684" s="386">
        <v>34335</v>
      </c>
    </row>
    <row r="2685" spans="1:16" s="8" customFormat="1" ht="15" customHeight="1" x14ac:dyDescent="0.25">
      <c r="A2685" s="362" t="s">
        <v>36</v>
      </c>
      <c r="B2685" s="362" t="s">
        <v>22115</v>
      </c>
      <c r="C2685" s="340" t="s">
        <v>2362</v>
      </c>
      <c r="D2685" s="362" t="s">
        <v>2363</v>
      </c>
      <c r="E2685" s="362" t="s">
        <v>124</v>
      </c>
      <c r="F2685" s="364">
        <v>7364990</v>
      </c>
      <c r="G2685" s="363">
        <v>20073649901</v>
      </c>
      <c r="H2685" s="365">
        <v>16567</v>
      </c>
      <c r="I2685" s="388">
        <v>10</v>
      </c>
      <c r="J2685" s="378">
        <v>5</v>
      </c>
      <c r="K2685" s="381">
        <v>1945</v>
      </c>
      <c r="L2685" s="369">
        <f t="shared" ca="1" si="41"/>
        <v>78</v>
      </c>
      <c r="M2685" s="299" t="s">
        <v>20</v>
      </c>
      <c r="N2685" s="10" t="s">
        <v>40415</v>
      </c>
      <c r="O2685" s="389"/>
      <c r="P2685" s="386"/>
    </row>
    <row r="2686" spans="1:16" s="8" customFormat="1" ht="15" customHeight="1" x14ac:dyDescent="0.25">
      <c r="A2686" s="362" t="s">
        <v>36</v>
      </c>
      <c r="B2686" s="362" t="s">
        <v>22115</v>
      </c>
      <c r="C2686" s="340" t="s">
        <v>2364</v>
      </c>
      <c r="D2686" s="362" t="s">
        <v>2365</v>
      </c>
      <c r="E2686" s="362" t="s">
        <v>55</v>
      </c>
      <c r="F2686" s="364">
        <v>7365021</v>
      </c>
      <c r="G2686" s="363">
        <v>20073650217</v>
      </c>
      <c r="H2686" s="365">
        <v>16721</v>
      </c>
      <c r="I2686" s="388">
        <v>11</v>
      </c>
      <c r="J2686" s="378">
        <v>10</v>
      </c>
      <c r="K2686" s="381">
        <v>1945</v>
      </c>
      <c r="L2686" s="369">
        <f t="shared" ca="1" si="41"/>
        <v>78</v>
      </c>
      <c r="M2686" s="299" t="s">
        <v>20</v>
      </c>
      <c r="N2686" s="10" t="s">
        <v>40415</v>
      </c>
      <c r="O2686" s="389"/>
      <c r="P2686" s="386"/>
    </row>
    <row r="2687" spans="1:16" s="8" customFormat="1" ht="15" customHeight="1" x14ac:dyDescent="0.25">
      <c r="A2687" s="362" t="s">
        <v>33761</v>
      </c>
      <c r="B2687" s="362" t="s">
        <v>22115</v>
      </c>
      <c r="C2687" s="340" t="s">
        <v>2368</v>
      </c>
      <c r="D2687" s="362" t="s">
        <v>2369</v>
      </c>
      <c r="E2687" s="362" t="s">
        <v>124</v>
      </c>
      <c r="F2687" s="364">
        <v>7571827</v>
      </c>
      <c r="G2687" s="363">
        <v>20075718277</v>
      </c>
      <c r="H2687" s="365">
        <v>15967</v>
      </c>
      <c r="I2687" s="388">
        <v>18</v>
      </c>
      <c r="J2687" s="378">
        <v>9</v>
      </c>
      <c r="K2687" s="381">
        <v>1943</v>
      </c>
      <c r="L2687" s="369">
        <f t="shared" ca="1" si="41"/>
        <v>80</v>
      </c>
      <c r="M2687" s="299" t="s">
        <v>20</v>
      </c>
      <c r="N2687" s="10" t="s">
        <v>40415</v>
      </c>
      <c r="O2687" s="389"/>
      <c r="P2687" s="386"/>
    </row>
    <row r="2688" spans="1:16" s="8" customFormat="1" ht="15" customHeight="1" x14ac:dyDescent="0.25">
      <c r="A2688" s="362" t="s">
        <v>33761</v>
      </c>
      <c r="B2688" s="362" t="s">
        <v>22115</v>
      </c>
      <c r="C2688" s="340" t="s">
        <v>2370</v>
      </c>
      <c r="D2688" s="362" t="s">
        <v>2371</v>
      </c>
      <c r="E2688" s="362" t="s">
        <v>55</v>
      </c>
      <c r="F2688" s="364">
        <v>7575895</v>
      </c>
      <c r="G2688" s="363">
        <v>20075758953</v>
      </c>
      <c r="H2688" s="365">
        <v>16937</v>
      </c>
      <c r="I2688" s="388">
        <v>15</v>
      </c>
      <c r="J2688" s="378">
        <v>5</v>
      </c>
      <c r="K2688" s="381">
        <v>1946</v>
      </c>
      <c r="L2688" s="369">
        <f t="shared" ca="1" si="41"/>
        <v>77</v>
      </c>
      <c r="M2688" s="299" t="s">
        <v>20</v>
      </c>
      <c r="N2688" s="10" t="s">
        <v>40415</v>
      </c>
      <c r="O2688" s="389" t="s">
        <v>32751</v>
      </c>
      <c r="P2688" s="386">
        <v>34547</v>
      </c>
    </row>
    <row r="2689" spans="1:16" s="8" customFormat="1" ht="15" customHeight="1" x14ac:dyDescent="0.25">
      <c r="A2689" s="362">
        <v>10</v>
      </c>
      <c r="B2689" s="362" t="s">
        <v>22115</v>
      </c>
      <c r="C2689" s="340" t="s">
        <v>2372</v>
      </c>
      <c r="D2689" s="362" t="s">
        <v>2373</v>
      </c>
      <c r="E2689" s="362" t="s">
        <v>55</v>
      </c>
      <c r="F2689" s="364">
        <v>8221629</v>
      </c>
      <c r="G2689" s="363">
        <v>20082216295</v>
      </c>
      <c r="H2689" s="365">
        <v>15690</v>
      </c>
      <c r="I2689" s="388">
        <v>15</v>
      </c>
      <c r="J2689" s="378">
        <v>12</v>
      </c>
      <c r="K2689" s="381">
        <v>1942</v>
      </c>
      <c r="L2689" s="369">
        <f t="shared" ca="1" si="41"/>
        <v>81</v>
      </c>
      <c r="M2689" s="299" t="s">
        <v>20</v>
      </c>
      <c r="N2689" s="10" t="s">
        <v>40415</v>
      </c>
      <c r="O2689" s="389"/>
      <c r="P2689" s="386"/>
    </row>
    <row r="2690" spans="1:16" s="8" customFormat="1" ht="15" customHeight="1" x14ac:dyDescent="0.25">
      <c r="A2690" s="362" t="s">
        <v>252</v>
      </c>
      <c r="B2690" s="362" t="s">
        <v>22115</v>
      </c>
      <c r="C2690" s="340" t="s">
        <v>2376</v>
      </c>
      <c r="D2690" s="362" t="s">
        <v>2377</v>
      </c>
      <c r="E2690" s="362" t="s">
        <v>124</v>
      </c>
      <c r="F2690" s="364">
        <v>7916706</v>
      </c>
      <c r="G2690" s="363">
        <v>20079167062</v>
      </c>
      <c r="H2690" s="365">
        <v>16685</v>
      </c>
      <c r="I2690" s="388">
        <v>5</v>
      </c>
      <c r="J2690" s="378">
        <v>9</v>
      </c>
      <c r="K2690" s="381">
        <v>1945</v>
      </c>
      <c r="L2690" s="369">
        <f t="shared" ref="L2690:L2753" ca="1" si="42">DATEDIF(H2690,TODAY(),"Y")</f>
        <v>78</v>
      </c>
      <c r="M2690" s="299" t="s">
        <v>20</v>
      </c>
      <c r="N2690" s="10" t="s">
        <v>40415</v>
      </c>
      <c r="O2690" s="389"/>
      <c r="P2690" s="386"/>
    </row>
    <row r="2691" spans="1:16" s="8" customFormat="1" ht="15" customHeight="1" x14ac:dyDescent="0.25">
      <c r="A2691" s="362">
        <v>11</v>
      </c>
      <c r="B2691" s="362" t="s">
        <v>22115</v>
      </c>
      <c r="C2691" s="340" t="s">
        <v>2378</v>
      </c>
      <c r="D2691" s="362" t="s">
        <v>2379</v>
      </c>
      <c r="E2691" s="362" t="s">
        <v>55</v>
      </c>
      <c r="F2691" s="364">
        <v>7924306</v>
      </c>
      <c r="G2691" s="363">
        <v>20079243060</v>
      </c>
      <c r="H2691" s="365">
        <v>17086</v>
      </c>
      <c r="I2691" s="388">
        <v>11</v>
      </c>
      <c r="J2691" s="378">
        <v>10</v>
      </c>
      <c r="K2691" s="381">
        <v>1946</v>
      </c>
      <c r="L2691" s="369">
        <f t="shared" ca="1" si="42"/>
        <v>77</v>
      </c>
      <c r="M2691" s="299" t="s">
        <v>20</v>
      </c>
      <c r="N2691" s="10" t="s">
        <v>40415</v>
      </c>
      <c r="O2691" s="389"/>
      <c r="P2691" s="386"/>
    </row>
    <row r="2692" spans="1:16" s="8" customFormat="1" ht="15" customHeight="1" x14ac:dyDescent="0.25">
      <c r="A2692" s="362" t="s">
        <v>27</v>
      </c>
      <c r="B2692" s="362" t="s">
        <v>22115</v>
      </c>
      <c r="C2692" s="340" t="s">
        <v>2380</v>
      </c>
      <c r="D2692" s="362" t="s">
        <v>2381</v>
      </c>
      <c r="E2692" s="362" t="s">
        <v>55</v>
      </c>
      <c r="F2692" s="364">
        <v>7777796</v>
      </c>
      <c r="G2692" s="363">
        <v>20077777963</v>
      </c>
      <c r="H2692" s="365">
        <v>17118</v>
      </c>
      <c r="I2692" s="388">
        <v>12</v>
      </c>
      <c r="J2692" s="378">
        <v>11</v>
      </c>
      <c r="K2692" s="381">
        <v>1946</v>
      </c>
      <c r="L2692" s="369">
        <f t="shared" ca="1" si="42"/>
        <v>77</v>
      </c>
      <c r="M2692" s="299" t="s">
        <v>20</v>
      </c>
      <c r="N2692" s="10" t="s">
        <v>40415</v>
      </c>
      <c r="O2692" s="389" t="s">
        <v>40078</v>
      </c>
      <c r="P2692" s="386">
        <v>34243</v>
      </c>
    </row>
    <row r="2693" spans="1:16" s="8" customFormat="1" ht="15" customHeight="1" x14ac:dyDescent="0.25">
      <c r="A2693" s="362" t="s">
        <v>23</v>
      </c>
      <c r="B2693" s="362" t="s">
        <v>22115</v>
      </c>
      <c r="C2693" s="340" t="s">
        <v>2382</v>
      </c>
      <c r="D2693" s="362" t="s">
        <v>2383</v>
      </c>
      <c r="E2693" s="362" t="s">
        <v>99</v>
      </c>
      <c r="F2693" s="364">
        <v>7816652</v>
      </c>
      <c r="G2693" s="363">
        <v>20078166526</v>
      </c>
      <c r="H2693" s="365">
        <v>17119</v>
      </c>
      <c r="I2693" s="388">
        <v>13</v>
      </c>
      <c r="J2693" s="378">
        <v>11</v>
      </c>
      <c r="K2693" s="381">
        <v>1946</v>
      </c>
      <c r="L2693" s="369">
        <f t="shared" ca="1" si="42"/>
        <v>77</v>
      </c>
      <c r="M2693" s="299" t="s">
        <v>20</v>
      </c>
      <c r="N2693" s="10" t="s">
        <v>40415</v>
      </c>
      <c r="O2693" s="389" t="s">
        <v>34612</v>
      </c>
      <c r="P2693" s="386">
        <v>34943</v>
      </c>
    </row>
    <row r="2694" spans="1:16" s="8" customFormat="1" ht="15" customHeight="1" x14ac:dyDescent="0.25">
      <c r="A2694" s="362" t="s">
        <v>27</v>
      </c>
      <c r="B2694" s="362" t="s">
        <v>22115</v>
      </c>
      <c r="C2694" s="340" t="s">
        <v>2392</v>
      </c>
      <c r="D2694" s="362" t="s">
        <v>2393</v>
      </c>
      <c r="E2694" s="362" t="s">
        <v>55</v>
      </c>
      <c r="F2694" s="364">
        <v>7927690</v>
      </c>
      <c r="G2694" s="363">
        <v>20079276902</v>
      </c>
      <c r="H2694" s="365">
        <v>17197</v>
      </c>
      <c r="I2694" s="388">
        <v>30</v>
      </c>
      <c r="J2694" s="378">
        <v>1</v>
      </c>
      <c r="K2694" s="381">
        <v>1947</v>
      </c>
      <c r="L2694" s="369">
        <f t="shared" ca="1" si="42"/>
        <v>77</v>
      </c>
      <c r="M2694" s="299" t="s">
        <v>20</v>
      </c>
      <c r="N2694" s="10" t="s">
        <v>40415</v>
      </c>
      <c r="O2694" s="389"/>
      <c r="P2694" s="386"/>
    </row>
    <row r="2695" spans="1:16" s="8" customFormat="1" ht="15" customHeight="1" x14ac:dyDescent="0.25">
      <c r="A2695" s="362" t="s">
        <v>46</v>
      </c>
      <c r="B2695" s="362" t="s">
        <v>22115</v>
      </c>
      <c r="C2695" s="340" t="s">
        <v>2394</v>
      </c>
      <c r="D2695" s="362" t="s">
        <v>2395</v>
      </c>
      <c r="E2695" s="362" t="s">
        <v>55</v>
      </c>
      <c r="F2695" s="364">
        <v>7919071</v>
      </c>
      <c r="G2695" s="363">
        <v>23079190713</v>
      </c>
      <c r="H2695" s="365">
        <v>16782</v>
      </c>
      <c r="I2695" s="388">
        <v>11</v>
      </c>
      <c r="J2695" s="378">
        <v>12</v>
      </c>
      <c r="K2695" s="381">
        <v>1945</v>
      </c>
      <c r="L2695" s="369">
        <f t="shared" ca="1" si="42"/>
        <v>78</v>
      </c>
      <c r="M2695" s="299" t="s">
        <v>20</v>
      </c>
      <c r="N2695" s="10" t="s">
        <v>40415</v>
      </c>
      <c r="O2695" s="389"/>
      <c r="P2695" s="386"/>
    </row>
    <row r="2696" spans="1:16" s="8" customFormat="1" ht="15" customHeight="1" x14ac:dyDescent="0.25">
      <c r="A2696" s="362" t="s">
        <v>27</v>
      </c>
      <c r="B2696" s="362" t="s">
        <v>22115</v>
      </c>
      <c r="C2696" s="340" t="s">
        <v>2396</v>
      </c>
      <c r="D2696" s="362" t="s">
        <v>2397</v>
      </c>
      <c r="E2696" s="362" t="s">
        <v>55</v>
      </c>
      <c r="F2696" s="364">
        <v>5223170</v>
      </c>
      <c r="G2696" s="363">
        <v>20052231702</v>
      </c>
      <c r="H2696" s="365">
        <v>17435</v>
      </c>
      <c r="I2696" s="388">
        <v>25</v>
      </c>
      <c r="J2696" s="378">
        <v>9</v>
      </c>
      <c r="K2696" s="381">
        <v>1947</v>
      </c>
      <c r="L2696" s="369">
        <f t="shared" ca="1" si="42"/>
        <v>76</v>
      </c>
      <c r="M2696" s="299" t="s">
        <v>20</v>
      </c>
      <c r="N2696" s="10" t="s">
        <v>40415</v>
      </c>
      <c r="O2696" s="389"/>
      <c r="P2696" s="386"/>
    </row>
    <row r="2697" spans="1:16" s="8" customFormat="1" ht="15" customHeight="1" x14ac:dyDescent="0.25">
      <c r="A2697" s="362" t="s">
        <v>27</v>
      </c>
      <c r="B2697" s="362" t="s">
        <v>22115</v>
      </c>
      <c r="C2697" s="340" t="s">
        <v>2398</v>
      </c>
      <c r="D2697" s="362" t="s">
        <v>2399</v>
      </c>
      <c r="E2697" s="362">
        <v>34</v>
      </c>
      <c r="F2697" s="364">
        <v>8348525</v>
      </c>
      <c r="G2697" s="363">
        <v>20083485257</v>
      </c>
      <c r="H2697" s="365">
        <v>17128</v>
      </c>
      <c r="I2697" s="388">
        <v>22</v>
      </c>
      <c r="J2697" s="378">
        <v>11</v>
      </c>
      <c r="K2697" s="381">
        <v>1946</v>
      </c>
      <c r="L2697" s="369">
        <f t="shared" ca="1" si="42"/>
        <v>77</v>
      </c>
      <c r="M2697" s="299" t="s">
        <v>20</v>
      </c>
      <c r="N2697" s="10" t="s">
        <v>40415</v>
      </c>
      <c r="O2697" s="389" t="s">
        <v>30792</v>
      </c>
      <c r="P2697" s="386" t="s">
        <v>177</v>
      </c>
    </row>
    <row r="2698" spans="1:16" s="8" customFormat="1" ht="15" customHeight="1" x14ac:dyDescent="0.25">
      <c r="A2698" s="362" t="s">
        <v>74</v>
      </c>
      <c r="B2698" s="362" t="s">
        <v>22115</v>
      </c>
      <c r="C2698" s="340" t="s">
        <v>2404</v>
      </c>
      <c r="D2698" s="362" t="s">
        <v>2405</v>
      </c>
      <c r="E2698" s="362" t="s">
        <v>124</v>
      </c>
      <c r="F2698" s="364">
        <v>5498731</v>
      </c>
      <c r="G2698" s="363">
        <v>20054987316</v>
      </c>
      <c r="H2698" s="365">
        <v>16023</v>
      </c>
      <c r="I2698" s="388">
        <v>13</v>
      </c>
      <c r="J2698" s="378">
        <v>11</v>
      </c>
      <c r="K2698" s="381">
        <v>1943</v>
      </c>
      <c r="L2698" s="369">
        <f t="shared" ca="1" si="42"/>
        <v>80</v>
      </c>
      <c r="M2698" s="299" t="s">
        <v>20</v>
      </c>
      <c r="N2698" s="10" t="s">
        <v>40415</v>
      </c>
      <c r="O2698" s="389" t="s">
        <v>35632</v>
      </c>
      <c r="P2698" s="386">
        <v>33970</v>
      </c>
    </row>
    <row r="2699" spans="1:16" s="8" customFormat="1" ht="15" customHeight="1" x14ac:dyDescent="0.25">
      <c r="A2699" s="362" t="s">
        <v>36</v>
      </c>
      <c r="B2699" s="362" t="s">
        <v>22115</v>
      </c>
      <c r="C2699" s="340" t="s">
        <v>2406</v>
      </c>
      <c r="D2699" s="362" t="s">
        <v>2407</v>
      </c>
      <c r="E2699" s="362" t="s">
        <v>124</v>
      </c>
      <c r="F2699" s="364">
        <v>7366086</v>
      </c>
      <c r="G2699" s="363">
        <v>20073660867</v>
      </c>
      <c r="H2699" s="365">
        <v>16987</v>
      </c>
      <c r="I2699" s="388">
        <v>4</v>
      </c>
      <c r="J2699" s="378">
        <v>7</v>
      </c>
      <c r="K2699" s="381">
        <v>1946</v>
      </c>
      <c r="L2699" s="369">
        <f t="shared" ca="1" si="42"/>
        <v>77</v>
      </c>
      <c r="M2699" s="299" t="s">
        <v>20</v>
      </c>
      <c r="N2699" s="10" t="s">
        <v>40415</v>
      </c>
      <c r="O2699" s="389"/>
      <c r="P2699" s="386"/>
    </row>
    <row r="2700" spans="1:16" s="8" customFormat="1" ht="15" customHeight="1" x14ac:dyDescent="0.25">
      <c r="A2700" s="362" t="s">
        <v>252</v>
      </c>
      <c r="B2700" s="362" t="s">
        <v>22115</v>
      </c>
      <c r="C2700" s="340" t="s">
        <v>2408</v>
      </c>
      <c r="D2700" s="362" t="s">
        <v>2409</v>
      </c>
      <c r="E2700" s="362" t="s">
        <v>124</v>
      </c>
      <c r="F2700" s="364">
        <v>7924502</v>
      </c>
      <c r="G2700" s="363">
        <v>20079245020</v>
      </c>
      <c r="H2700" s="365">
        <v>17192</v>
      </c>
      <c r="I2700" s="388">
        <v>25</v>
      </c>
      <c r="J2700" s="378">
        <v>1</v>
      </c>
      <c r="K2700" s="381">
        <v>1947</v>
      </c>
      <c r="L2700" s="369">
        <f t="shared" ca="1" si="42"/>
        <v>77</v>
      </c>
      <c r="M2700" s="299" t="s">
        <v>20</v>
      </c>
      <c r="N2700" s="10" t="s">
        <v>40415</v>
      </c>
      <c r="O2700" s="389"/>
      <c r="P2700" s="386"/>
    </row>
    <row r="2701" spans="1:16" s="8" customFormat="1" ht="15" customHeight="1" x14ac:dyDescent="0.25">
      <c r="A2701" s="362" t="s">
        <v>46</v>
      </c>
      <c r="B2701" s="362" t="s">
        <v>22115</v>
      </c>
      <c r="C2701" s="340" t="s">
        <v>2410</v>
      </c>
      <c r="D2701" s="362" t="s">
        <v>2411</v>
      </c>
      <c r="E2701" s="362" t="s">
        <v>55</v>
      </c>
      <c r="F2701" s="364">
        <v>4748546</v>
      </c>
      <c r="G2701" s="363">
        <v>20047485461</v>
      </c>
      <c r="H2701" s="365">
        <v>17312</v>
      </c>
      <c r="I2701" s="388">
        <v>25</v>
      </c>
      <c r="J2701" s="378">
        <v>5</v>
      </c>
      <c r="K2701" s="381">
        <v>1947</v>
      </c>
      <c r="L2701" s="369">
        <f t="shared" ca="1" si="42"/>
        <v>76</v>
      </c>
      <c r="M2701" s="299" t="s">
        <v>20</v>
      </c>
      <c r="N2701" s="10" t="s">
        <v>40415</v>
      </c>
      <c r="O2701" s="389"/>
      <c r="P2701" s="386"/>
    </row>
    <row r="2702" spans="1:16" s="8" customFormat="1" ht="15" customHeight="1" x14ac:dyDescent="0.25">
      <c r="A2702" s="362" t="s">
        <v>59</v>
      </c>
      <c r="B2702" s="362" t="s">
        <v>22115</v>
      </c>
      <c r="C2702" s="340" t="s">
        <v>2412</v>
      </c>
      <c r="D2702" s="362" t="s">
        <v>2413</v>
      </c>
      <c r="E2702" s="362" t="s">
        <v>55</v>
      </c>
      <c r="F2702" s="364">
        <v>7919499</v>
      </c>
      <c r="G2702" s="363">
        <v>23079194999</v>
      </c>
      <c r="H2702" s="365">
        <v>16817</v>
      </c>
      <c r="I2702" s="388">
        <v>15</v>
      </c>
      <c r="J2702" s="378">
        <v>1</v>
      </c>
      <c r="K2702" s="381">
        <v>1946</v>
      </c>
      <c r="L2702" s="369">
        <f t="shared" ca="1" si="42"/>
        <v>78</v>
      </c>
      <c r="M2702" s="299" t="s">
        <v>20</v>
      </c>
      <c r="N2702" s="10" t="s">
        <v>40415</v>
      </c>
      <c r="O2702" s="389"/>
      <c r="P2702" s="386"/>
    </row>
    <row r="2703" spans="1:16" s="8" customFormat="1" ht="15" customHeight="1" x14ac:dyDescent="0.25">
      <c r="A2703" s="362" t="s">
        <v>27</v>
      </c>
      <c r="B2703" s="362" t="s">
        <v>22115</v>
      </c>
      <c r="C2703" s="340" t="s">
        <v>2414</v>
      </c>
      <c r="D2703" s="362" t="s">
        <v>2415</v>
      </c>
      <c r="E2703" s="362" t="s">
        <v>124</v>
      </c>
      <c r="F2703" s="364">
        <v>7925420</v>
      </c>
      <c r="G2703" s="363">
        <v>20079254208</v>
      </c>
      <c r="H2703" s="365">
        <v>17191</v>
      </c>
      <c r="I2703" s="388">
        <v>24</v>
      </c>
      <c r="J2703" s="378">
        <v>1</v>
      </c>
      <c r="K2703" s="381">
        <v>1947</v>
      </c>
      <c r="L2703" s="369">
        <f t="shared" ca="1" si="42"/>
        <v>77</v>
      </c>
      <c r="M2703" s="299" t="s">
        <v>20</v>
      </c>
      <c r="N2703" s="10" t="s">
        <v>40415</v>
      </c>
      <c r="O2703" s="389"/>
      <c r="P2703" s="386"/>
    </row>
    <row r="2704" spans="1:16" s="8" customFormat="1" ht="15" customHeight="1" x14ac:dyDescent="0.25">
      <c r="A2704" s="362" t="s">
        <v>193</v>
      </c>
      <c r="B2704" s="362" t="s">
        <v>22115</v>
      </c>
      <c r="C2704" s="340" t="s">
        <v>2416</v>
      </c>
      <c r="D2704" s="362" t="s">
        <v>2417</v>
      </c>
      <c r="E2704" s="362" t="s">
        <v>45</v>
      </c>
      <c r="F2704" s="364">
        <v>6044525</v>
      </c>
      <c r="G2704" s="363">
        <v>20060445258</v>
      </c>
      <c r="H2704" s="365">
        <v>15394</v>
      </c>
      <c r="I2704" s="388">
        <v>22</v>
      </c>
      <c r="J2704" s="378">
        <v>2</v>
      </c>
      <c r="K2704" s="381">
        <v>1942</v>
      </c>
      <c r="L2704" s="369">
        <f t="shared" ca="1" si="42"/>
        <v>82</v>
      </c>
      <c r="M2704" s="299" t="s">
        <v>20</v>
      </c>
      <c r="N2704" s="10" t="s">
        <v>40415</v>
      </c>
      <c r="O2704" s="389"/>
      <c r="P2704" s="386"/>
    </row>
    <row r="2705" spans="1:16" s="8" customFormat="1" ht="15" customHeight="1" x14ac:dyDescent="0.25">
      <c r="A2705" s="362" t="s">
        <v>27</v>
      </c>
      <c r="B2705" s="362" t="s">
        <v>22115</v>
      </c>
      <c r="C2705" s="340" t="s">
        <v>2418</v>
      </c>
      <c r="D2705" s="362" t="s">
        <v>2419</v>
      </c>
      <c r="E2705" s="362" t="s">
        <v>55</v>
      </c>
      <c r="F2705" s="364">
        <v>6560281</v>
      </c>
      <c r="G2705" s="363">
        <v>20065602815</v>
      </c>
      <c r="H2705" s="365">
        <v>17479</v>
      </c>
      <c r="I2705" s="388">
        <v>8</v>
      </c>
      <c r="J2705" s="378">
        <v>11</v>
      </c>
      <c r="K2705" s="381">
        <v>1947</v>
      </c>
      <c r="L2705" s="369">
        <f t="shared" ca="1" si="42"/>
        <v>76</v>
      </c>
      <c r="M2705" s="299" t="s">
        <v>20</v>
      </c>
      <c r="N2705" s="10" t="s">
        <v>40415</v>
      </c>
      <c r="O2705" s="389" t="s">
        <v>35536</v>
      </c>
      <c r="P2705" s="386">
        <v>35065</v>
      </c>
    </row>
    <row r="2706" spans="1:16" s="8" customFormat="1" ht="15" customHeight="1" x14ac:dyDescent="0.25">
      <c r="A2706" s="362" t="s">
        <v>33761</v>
      </c>
      <c r="B2706" s="362" t="s">
        <v>22115</v>
      </c>
      <c r="C2706" s="340" t="s">
        <v>2420</v>
      </c>
      <c r="D2706" s="362" t="s">
        <v>2421</v>
      </c>
      <c r="E2706" s="362" t="s">
        <v>124</v>
      </c>
      <c r="F2706" s="364">
        <v>8850421</v>
      </c>
      <c r="G2706" s="363">
        <v>20088504217</v>
      </c>
      <c r="H2706" s="365">
        <v>17727</v>
      </c>
      <c r="I2706" s="388">
        <v>13</v>
      </c>
      <c r="J2706" s="378">
        <v>7</v>
      </c>
      <c r="K2706" s="381">
        <v>1948</v>
      </c>
      <c r="L2706" s="369">
        <f t="shared" ca="1" si="42"/>
        <v>75</v>
      </c>
      <c r="M2706" s="299" t="s">
        <v>20</v>
      </c>
      <c r="N2706" s="10" t="s">
        <v>40415</v>
      </c>
      <c r="O2706" s="389"/>
      <c r="P2706" s="386"/>
    </row>
    <row r="2707" spans="1:16" s="8" customFormat="1" ht="15" customHeight="1" x14ac:dyDescent="0.25">
      <c r="A2707" s="362" t="s">
        <v>33761</v>
      </c>
      <c r="B2707" s="362" t="s">
        <v>22115</v>
      </c>
      <c r="C2707" s="340" t="s">
        <v>2422</v>
      </c>
      <c r="D2707" s="362" t="s">
        <v>2423</v>
      </c>
      <c r="E2707" s="362" t="s">
        <v>55</v>
      </c>
      <c r="F2707" s="364">
        <v>7567707</v>
      </c>
      <c r="G2707" s="363">
        <v>20075677074</v>
      </c>
      <c r="H2707" s="365">
        <v>15194</v>
      </c>
      <c r="I2707" s="388">
        <v>6</v>
      </c>
      <c r="J2707" s="378">
        <v>8</v>
      </c>
      <c r="K2707" s="381">
        <v>1941</v>
      </c>
      <c r="L2707" s="369">
        <f t="shared" ca="1" si="42"/>
        <v>82</v>
      </c>
      <c r="M2707" s="299" t="s">
        <v>20</v>
      </c>
      <c r="N2707" s="10" t="s">
        <v>40415</v>
      </c>
      <c r="O2707" s="389"/>
      <c r="P2707" s="386"/>
    </row>
    <row r="2708" spans="1:16" s="8" customFormat="1" ht="15" customHeight="1" x14ac:dyDescent="0.25">
      <c r="A2708" s="362" t="s">
        <v>33761</v>
      </c>
      <c r="B2708" s="362" t="s">
        <v>22115</v>
      </c>
      <c r="C2708" s="340" t="s">
        <v>2424</v>
      </c>
      <c r="D2708" s="362" t="s">
        <v>2425</v>
      </c>
      <c r="E2708" s="362" t="s">
        <v>55</v>
      </c>
      <c r="F2708" s="364">
        <v>7575009</v>
      </c>
      <c r="G2708" s="363">
        <v>23075750099</v>
      </c>
      <c r="H2708" s="365">
        <v>16645</v>
      </c>
      <c r="I2708" s="388">
        <v>27</v>
      </c>
      <c r="J2708" s="378">
        <v>7</v>
      </c>
      <c r="K2708" s="381">
        <v>1945</v>
      </c>
      <c r="L2708" s="369">
        <f t="shared" ca="1" si="42"/>
        <v>78</v>
      </c>
      <c r="M2708" s="299" t="s">
        <v>20</v>
      </c>
      <c r="N2708" s="10" t="s">
        <v>40415</v>
      </c>
      <c r="O2708" s="389"/>
      <c r="P2708" s="386"/>
    </row>
    <row r="2709" spans="1:16" s="8" customFormat="1" ht="15" customHeight="1" x14ac:dyDescent="0.25">
      <c r="A2709" s="362" t="s">
        <v>33761</v>
      </c>
      <c r="B2709" s="362" t="s">
        <v>22115</v>
      </c>
      <c r="C2709" s="340" t="s">
        <v>2426</v>
      </c>
      <c r="D2709" s="362" t="s">
        <v>2427</v>
      </c>
      <c r="E2709" s="362" t="s">
        <v>124</v>
      </c>
      <c r="F2709" s="364">
        <v>7578338</v>
      </c>
      <c r="G2709" s="363">
        <v>20075783389</v>
      </c>
      <c r="H2709" s="365">
        <v>17161</v>
      </c>
      <c r="I2709" s="388">
        <v>25</v>
      </c>
      <c r="J2709" s="378">
        <v>12</v>
      </c>
      <c r="K2709" s="381">
        <v>1946</v>
      </c>
      <c r="L2709" s="369">
        <f t="shared" ca="1" si="42"/>
        <v>77</v>
      </c>
      <c r="M2709" s="299" t="s">
        <v>20</v>
      </c>
      <c r="N2709" s="10" t="s">
        <v>40415</v>
      </c>
      <c r="O2709" s="389"/>
      <c r="P2709" s="386"/>
    </row>
    <row r="2710" spans="1:16" s="8" customFormat="1" ht="15" customHeight="1" x14ac:dyDescent="0.25">
      <c r="A2710" s="362" t="s">
        <v>161</v>
      </c>
      <c r="B2710" s="362" t="s">
        <v>22115</v>
      </c>
      <c r="C2710" s="340" t="s">
        <v>2432</v>
      </c>
      <c r="D2710" s="362" t="s">
        <v>2433</v>
      </c>
      <c r="E2710" s="362" t="s">
        <v>55</v>
      </c>
      <c r="F2710" s="364">
        <v>8545222</v>
      </c>
      <c r="G2710" s="363">
        <v>20085452224</v>
      </c>
      <c r="H2710" s="365">
        <v>17412</v>
      </c>
      <c r="I2710" s="388">
        <v>2</v>
      </c>
      <c r="J2710" s="378">
        <v>9</v>
      </c>
      <c r="K2710" s="381">
        <v>1947</v>
      </c>
      <c r="L2710" s="369">
        <f t="shared" ca="1" si="42"/>
        <v>76</v>
      </c>
      <c r="M2710" s="299" t="s">
        <v>20</v>
      </c>
      <c r="N2710" s="10" t="s">
        <v>40415</v>
      </c>
      <c r="O2710" s="389"/>
      <c r="P2710" s="386"/>
    </row>
    <row r="2711" spans="1:16" s="8" customFormat="1" ht="15" customHeight="1" x14ac:dyDescent="0.25">
      <c r="A2711" s="362" t="s">
        <v>252</v>
      </c>
      <c r="B2711" s="362" t="s">
        <v>22115</v>
      </c>
      <c r="C2711" s="340" t="s">
        <v>2436</v>
      </c>
      <c r="D2711" s="362" t="s">
        <v>2437</v>
      </c>
      <c r="E2711" s="362" t="s">
        <v>124</v>
      </c>
      <c r="F2711" s="364">
        <v>7907951</v>
      </c>
      <c r="G2711" s="363">
        <v>20079079511</v>
      </c>
      <c r="H2711" s="365">
        <v>15973</v>
      </c>
      <c r="I2711" s="388">
        <v>24</v>
      </c>
      <c r="J2711" s="378">
        <v>9</v>
      </c>
      <c r="K2711" s="381">
        <v>1943</v>
      </c>
      <c r="L2711" s="369">
        <f t="shared" ca="1" si="42"/>
        <v>80</v>
      </c>
      <c r="M2711" s="299" t="s">
        <v>20</v>
      </c>
      <c r="N2711" s="10" t="s">
        <v>40415</v>
      </c>
      <c r="O2711" s="389"/>
      <c r="P2711" s="386"/>
    </row>
    <row r="2712" spans="1:16" s="8" customFormat="1" ht="15" customHeight="1" x14ac:dyDescent="0.25">
      <c r="A2712" s="362" t="s">
        <v>36</v>
      </c>
      <c r="B2712" s="362" t="s">
        <v>22115</v>
      </c>
      <c r="C2712" s="340" t="s">
        <v>2438</v>
      </c>
      <c r="D2712" s="362" t="s">
        <v>2439</v>
      </c>
      <c r="E2712" s="362" t="s">
        <v>55</v>
      </c>
      <c r="F2712" s="364">
        <v>7664220</v>
      </c>
      <c r="G2712" s="363">
        <v>20076642207</v>
      </c>
      <c r="H2712" s="365">
        <v>18095</v>
      </c>
      <c r="I2712" s="388">
        <v>16</v>
      </c>
      <c r="J2712" s="378">
        <v>7</v>
      </c>
      <c r="K2712" s="381">
        <v>1949</v>
      </c>
      <c r="L2712" s="369">
        <f t="shared" ca="1" si="42"/>
        <v>74</v>
      </c>
      <c r="M2712" s="299" t="s">
        <v>20</v>
      </c>
      <c r="N2712" s="10" t="s">
        <v>40415</v>
      </c>
      <c r="O2712" s="389"/>
      <c r="P2712" s="386"/>
    </row>
    <row r="2713" spans="1:16" s="8" customFormat="1" ht="15" customHeight="1" x14ac:dyDescent="0.25">
      <c r="A2713" s="362" t="s">
        <v>59</v>
      </c>
      <c r="B2713" s="362" t="s">
        <v>22115</v>
      </c>
      <c r="C2713" s="340" t="s">
        <v>2442</v>
      </c>
      <c r="D2713" s="362" t="s">
        <v>2443</v>
      </c>
      <c r="E2713" s="362" t="s">
        <v>55</v>
      </c>
      <c r="F2713" s="364">
        <v>7925440</v>
      </c>
      <c r="G2713" s="363">
        <v>20079254402</v>
      </c>
      <c r="H2713" s="365">
        <v>17175</v>
      </c>
      <c r="I2713" s="388">
        <v>8</v>
      </c>
      <c r="J2713" s="378">
        <v>1</v>
      </c>
      <c r="K2713" s="381">
        <v>1947</v>
      </c>
      <c r="L2713" s="369">
        <f t="shared" ca="1" si="42"/>
        <v>77</v>
      </c>
      <c r="M2713" s="299" t="s">
        <v>20</v>
      </c>
      <c r="N2713" s="10" t="s">
        <v>40415</v>
      </c>
      <c r="O2713" s="389"/>
      <c r="P2713" s="386"/>
    </row>
    <row r="2714" spans="1:16" s="8" customFormat="1" ht="15" customHeight="1" x14ac:dyDescent="0.25">
      <c r="A2714" s="362" t="s">
        <v>27</v>
      </c>
      <c r="B2714" s="362" t="s">
        <v>22115</v>
      </c>
      <c r="C2714" s="340" t="s">
        <v>2444</v>
      </c>
      <c r="D2714" s="362" t="s">
        <v>2445</v>
      </c>
      <c r="E2714" s="362" t="s">
        <v>55</v>
      </c>
      <c r="F2714" s="364">
        <v>7366944</v>
      </c>
      <c r="G2714" s="363">
        <v>20073669449</v>
      </c>
      <c r="H2714" s="365">
        <v>17316</v>
      </c>
      <c r="I2714" s="388">
        <v>29</v>
      </c>
      <c r="J2714" s="378">
        <v>5</v>
      </c>
      <c r="K2714" s="381">
        <v>1947</v>
      </c>
      <c r="L2714" s="369">
        <f t="shared" ca="1" si="42"/>
        <v>76</v>
      </c>
      <c r="M2714" s="299" t="s">
        <v>20</v>
      </c>
      <c r="N2714" s="10" t="s">
        <v>40415</v>
      </c>
      <c r="O2714" s="389"/>
      <c r="P2714" s="386"/>
    </row>
    <row r="2715" spans="1:16" s="8" customFormat="1" ht="15" customHeight="1" x14ac:dyDescent="0.25">
      <c r="A2715" s="362" t="s">
        <v>23</v>
      </c>
      <c r="B2715" s="362" t="s">
        <v>22115</v>
      </c>
      <c r="C2715" s="340" t="s">
        <v>2449</v>
      </c>
      <c r="D2715" s="362" t="s">
        <v>2450</v>
      </c>
      <c r="E2715" s="362" t="s">
        <v>55</v>
      </c>
      <c r="F2715" s="364">
        <v>7816978</v>
      </c>
      <c r="G2715" s="363">
        <v>20078169789</v>
      </c>
      <c r="H2715" s="365">
        <v>16850</v>
      </c>
      <c r="I2715" s="388">
        <v>17</v>
      </c>
      <c r="J2715" s="378">
        <v>2</v>
      </c>
      <c r="K2715" s="381">
        <v>1946</v>
      </c>
      <c r="L2715" s="369">
        <f t="shared" ca="1" si="42"/>
        <v>78</v>
      </c>
      <c r="M2715" s="299" t="s">
        <v>20</v>
      </c>
      <c r="N2715" s="10" t="s">
        <v>40415</v>
      </c>
      <c r="O2715" s="389"/>
      <c r="P2715" s="386"/>
    </row>
    <row r="2716" spans="1:16" s="8" customFormat="1" ht="15" customHeight="1" x14ac:dyDescent="0.25">
      <c r="A2716" s="362" t="s">
        <v>46</v>
      </c>
      <c r="B2716" s="362" t="s">
        <v>22115</v>
      </c>
      <c r="C2716" s="340" t="s">
        <v>2451</v>
      </c>
      <c r="D2716" s="362" t="s">
        <v>2452</v>
      </c>
      <c r="E2716" s="362" t="s">
        <v>55</v>
      </c>
      <c r="F2716" s="364">
        <v>7911770</v>
      </c>
      <c r="G2716" s="363">
        <v>20079117707</v>
      </c>
      <c r="H2716" s="365">
        <v>16322</v>
      </c>
      <c r="I2716" s="388">
        <v>7</v>
      </c>
      <c r="J2716" s="378">
        <v>9</v>
      </c>
      <c r="K2716" s="381">
        <v>1944</v>
      </c>
      <c r="L2716" s="369">
        <f t="shared" ca="1" si="42"/>
        <v>79</v>
      </c>
      <c r="M2716" s="299" t="s">
        <v>20</v>
      </c>
      <c r="N2716" s="10" t="s">
        <v>40415</v>
      </c>
      <c r="O2716" s="389"/>
      <c r="P2716" s="386"/>
    </row>
    <row r="2717" spans="1:16" s="8" customFormat="1" ht="15" customHeight="1" x14ac:dyDescent="0.25">
      <c r="A2717" s="362" t="s">
        <v>59</v>
      </c>
      <c r="B2717" s="362" t="s">
        <v>22115</v>
      </c>
      <c r="C2717" s="340" t="s">
        <v>2453</v>
      </c>
      <c r="D2717" s="362" t="s">
        <v>2454</v>
      </c>
      <c r="E2717" s="362" t="s">
        <v>55</v>
      </c>
      <c r="F2717" s="364">
        <v>7931854</v>
      </c>
      <c r="G2717" s="363">
        <v>20079318540</v>
      </c>
      <c r="H2717" s="365">
        <v>17481</v>
      </c>
      <c r="I2717" s="388">
        <v>10</v>
      </c>
      <c r="J2717" s="378">
        <v>11</v>
      </c>
      <c r="K2717" s="381">
        <v>1947</v>
      </c>
      <c r="L2717" s="369">
        <f t="shared" ca="1" si="42"/>
        <v>76</v>
      </c>
      <c r="M2717" s="299" t="s">
        <v>20</v>
      </c>
      <c r="N2717" s="10" t="s">
        <v>40415</v>
      </c>
      <c r="O2717" s="389"/>
      <c r="P2717" s="386"/>
    </row>
    <row r="2718" spans="1:16" s="8" customFormat="1" ht="15" customHeight="1" x14ac:dyDescent="0.25">
      <c r="A2718" s="362" t="s">
        <v>59</v>
      </c>
      <c r="B2718" s="362" t="s">
        <v>22115</v>
      </c>
      <c r="C2718" s="340" t="s">
        <v>2455</v>
      </c>
      <c r="D2718" s="362" t="s">
        <v>2456</v>
      </c>
      <c r="E2718" s="362" t="s">
        <v>55</v>
      </c>
      <c r="F2718" s="364">
        <v>7931647</v>
      </c>
      <c r="G2718" s="363">
        <v>20079316475</v>
      </c>
      <c r="H2718" s="365">
        <v>17565</v>
      </c>
      <c r="I2718" s="388">
        <v>2</v>
      </c>
      <c r="J2718" s="378">
        <v>2</v>
      </c>
      <c r="K2718" s="381">
        <v>1948</v>
      </c>
      <c r="L2718" s="369">
        <f t="shared" ca="1" si="42"/>
        <v>76</v>
      </c>
      <c r="M2718" s="299" t="s">
        <v>20</v>
      </c>
      <c r="N2718" s="10" t="s">
        <v>40415</v>
      </c>
      <c r="O2718" s="389"/>
      <c r="P2718" s="386"/>
    </row>
    <row r="2719" spans="1:16" s="8" customFormat="1" ht="15" customHeight="1" x14ac:dyDescent="0.25">
      <c r="A2719" s="362" t="s">
        <v>36</v>
      </c>
      <c r="B2719" s="362" t="s">
        <v>22115</v>
      </c>
      <c r="C2719" s="340" t="s">
        <v>2457</v>
      </c>
      <c r="D2719" s="362" t="s">
        <v>2458</v>
      </c>
      <c r="E2719" s="362" t="s">
        <v>124</v>
      </c>
      <c r="F2719" s="364">
        <v>7366881</v>
      </c>
      <c r="G2719" s="363">
        <v>20073668817</v>
      </c>
      <c r="H2719" s="365">
        <v>17248</v>
      </c>
      <c r="I2719" s="388">
        <v>22</v>
      </c>
      <c r="J2719" s="378">
        <v>3</v>
      </c>
      <c r="K2719" s="381">
        <v>1947</v>
      </c>
      <c r="L2719" s="369">
        <f t="shared" ca="1" si="42"/>
        <v>77</v>
      </c>
      <c r="M2719" s="299" t="s">
        <v>20</v>
      </c>
      <c r="N2719" s="10" t="s">
        <v>40415</v>
      </c>
      <c r="O2719" s="389"/>
      <c r="P2719" s="386"/>
    </row>
    <row r="2720" spans="1:16" s="8" customFormat="1" ht="15" customHeight="1" x14ac:dyDescent="0.25">
      <c r="A2720" s="362" t="s">
        <v>36</v>
      </c>
      <c r="B2720" s="362" t="s">
        <v>22115</v>
      </c>
      <c r="C2720" s="340" t="s">
        <v>2459</v>
      </c>
      <c r="D2720" s="362" t="s">
        <v>2460</v>
      </c>
      <c r="E2720" s="362" t="s">
        <v>99</v>
      </c>
      <c r="F2720" s="364">
        <v>7361285</v>
      </c>
      <c r="G2720" s="363">
        <v>20073612854</v>
      </c>
      <c r="H2720" s="365">
        <v>16375</v>
      </c>
      <c r="I2720" s="388">
        <v>30</v>
      </c>
      <c r="J2720" s="378">
        <v>10</v>
      </c>
      <c r="K2720" s="381">
        <v>1944</v>
      </c>
      <c r="L2720" s="369">
        <f t="shared" ca="1" si="42"/>
        <v>79</v>
      </c>
      <c r="M2720" s="299" t="s">
        <v>20</v>
      </c>
      <c r="N2720" s="10" t="s">
        <v>40415</v>
      </c>
      <c r="O2720" s="389"/>
      <c r="P2720" s="386"/>
    </row>
    <row r="2721" spans="1:16" s="8" customFormat="1" ht="15" customHeight="1" x14ac:dyDescent="0.25">
      <c r="A2721" s="362" t="s">
        <v>36</v>
      </c>
      <c r="B2721" s="362" t="s">
        <v>22115</v>
      </c>
      <c r="C2721" s="340" t="s">
        <v>2461</v>
      </c>
      <c r="D2721" s="362" t="s">
        <v>2462</v>
      </c>
      <c r="E2721" s="362" t="s">
        <v>124</v>
      </c>
      <c r="F2721" s="364">
        <v>7363328</v>
      </c>
      <c r="G2721" s="363">
        <v>20073633282</v>
      </c>
      <c r="H2721" s="365">
        <v>16370</v>
      </c>
      <c r="I2721" s="388">
        <v>25</v>
      </c>
      <c r="J2721" s="378">
        <v>10</v>
      </c>
      <c r="K2721" s="381">
        <v>1944</v>
      </c>
      <c r="L2721" s="369">
        <f t="shared" ca="1" si="42"/>
        <v>79</v>
      </c>
      <c r="M2721" s="299" t="s">
        <v>20</v>
      </c>
      <c r="N2721" s="10" t="s">
        <v>40415</v>
      </c>
      <c r="O2721" s="389"/>
      <c r="P2721" s="386"/>
    </row>
    <row r="2722" spans="1:16" s="8" customFormat="1" ht="15" customHeight="1" x14ac:dyDescent="0.25">
      <c r="A2722" s="362" t="s">
        <v>27</v>
      </c>
      <c r="B2722" s="362" t="s">
        <v>22115</v>
      </c>
      <c r="C2722" s="340" t="s">
        <v>2463</v>
      </c>
      <c r="D2722" s="362" t="s">
        <v>2464</v>
      </c>
      <c r="E2722" s="362" t="s">
        <v>124</v>
      </c>
      <c r="F2722" s="364">
        <v>8225095</v>
      </c>
      <c r="G2722" s="363">
        <v>20082250957</v>
      </c>
      <c r="H2722" s="365">
        <v>16312</v>
      </c>
      <c r="I2722" s="388">
        <v>28</v>
      </c>
      <c r="J2722" s="378">
        <v>8</v>
      </c>
      <c r="K2722" s="381">
        <v>1944</v>
      </c>
      <c r="L2722" s="369">
        <f t="shared" ca="1" si="42"/>
        <v>79</v>
      </c>
      <c r="M2722" s="299" t="s">
        <v>20</v>
      </c>
      <c r="N2722" s="10" t="s">
        <v>40415</v>
      </c>
      <c r="O2722" s="389"/>
      <c r="P2722" s="386"/>
    </row>
    <row r="2723" spans="1:16" s="8" customFormat="1" ht="15" customHeight="1" x14ac:dyDescent="0.25">
      <c r="A2723" s="362" t="s">
        <v>252</v>
      </c>
      <c r="B2723" s="362" t="s">
        <v>22115</v>
      </c>
      <c r="C2723" s="340" t="s">
        <v>2465</v>
      </c>
      <c r="D2723" s="362" t="s">
        <v>2466</v>
      </c>
      <c r="E2723" s="362" t="s">
        <v>55</v>
      </c>
      <c r="F2723" s="364">
        <v>7928634</v>
      </c>
      <c r="G2723" s="363">
        <v>20079286347</v>
      </c>
      <c r="H2723" s="365">
        <v>17516</v>
      </c>
      <c r="I2723" s="388">
        <v>15</v>
      </c>
      <c r="J2723" s="378">
        <v>12</v>
      </c>
      <c r="K2723" s="381">
        <v>1947</v>
      </c>
      <c r="L2723" s="369">
        <f t="shared" ca="1" si="42"/>
        <v>76</v>
      </c>
      <c r="M2723" s="299" t="s">
        <v>20</v>
      </c>
      <c r="N2723" s="10" t="s">
        <v>40415</v>
      </c>
      <c r="O2723" s="389"/>
      <c r="P2723" s="386"/>
    </row>
    <row r="2724" spans="1:16" s="8" customFormat="1" ht="15" customHeight="1" x14ac:dyDescent="0.25">
      <c r="A2724" s="362" t="s">
        <v>36</v>
      </c>
      <c r="B2724" s="362" t="s">
        <v>22115</v>
      </c>
      <c r="C2724" s="340" t="s">
        <v>2467</v>
      </c>
      <c r="D2724" s="362" t="s">
        <v>2468</v>
      </c>
      <c r="E2724" s="362" t="s">
        <v>124</v>
      </c>
      <c r="F2724" s="364">
        <v>7368378</v>
      </c>
      <c r="G2724" s="363">
        <v>20073683786</v>
      </c>
      <c r="H2724" s="365">
        <v>17486</v>
      </c>
      <c r="I2724" s="388">
        <v>15</v>
      </c>
      <c r="J2724" s="378">
        <v>11</v>
      </c>
      <c r="K2724" s="381">
        <v>1947</v>
      </c>
      <c r="L2724" s="369">
        <f t="shared" ca="1" si="42"/>
        <v>76</v>
      </c>
      <c r="M2724" s="299" t="s">
        <v>20</v>
      </c>
      <c r="N2724" s="10" t="s">
        <v>40415</v>
      </c>
      <c r="O2724" s="389"/>
      <c r="P2724" s="386"/>
    </row>
    <row r="2725" spans="1:16" s="8" customFormat="1" ht="15" customHeight="1" x14ac:dyDescent="0.25">
      <c r="A2725" s="362" t="s">
        <v>27</v>
      </c>
      <c r="B2725" s="362" t="s">
        <v>22115</v>
      </c>
      <c r="C2725" s="340" t="s">
        <v>2469</v>
      </c>
      <c r="D2725" s="362" t="s">
        <v>2470</v>
      </c>
      <c r="E2725" s="362" t="s">
        <v>55</v>
      </c>
      <c r="F2725" s="364">
        <v>8230792</v>
      </c>
      <c r="G2725" s="363">
        <v>20082307924</v>
      </c>
      <c r="H2725" s="365">
        <v>17346</v>
      </c>
      <c r="I2725" s="388">
        <v>28</v>
      </c>
      <c r="J2725" s="378">
        <v>6</v>
      </c>
      <c r="K2725" s="381">
        <v>1947</v>
      </c>
      <c r="L2725" s="369">
        <f t="shared" ca="1" si="42"/>
        <v>76</v>
      </c>
      <c r="M2725" s="299" t="s">
        <v>20</v>
      </c>
      <c r="N2725" s="10" t="s">
        <v>40415</v>
      </c>
      <c r="O2725" s="389"/>
      <c r="P2725" s="386"/>
    </row>
    <row r="2726" spans="1:16" s="8" customFormat="1" ht="15" customHeight="1" x14ac:dyDescent="0.25">
      <c r="A2726" s="362">
        <v>24</v>
      </c>
      <c r="B2726" s="362" t="s">
        <v>22115</v>
      </c>
      <c r="C2726" s="340" t="s">
        <v>2471</v>
      </c>
      <c r="D2726" s="362" t="s">
        <v>2472</v>
      </c>
      <c r="E2726" s="362" t="s">
        <v>124</v>
      </c>
      <c r="F2726" s="364">
        <v>7929992</v>
      </c>
      <c r="G2726" s="363">
        <v>20079299929</v>
      </c>
      <c r="H2726" s="365">
        <v>17415</v>
      </c>
      <c r="I2726" s="388">
        <v>5</v>
      </c>
      <c r="J2726" s="378">
        <v>9</v>
      </c>
      <c r="K2726" s="381">
        <v>1947</v>
      </c>
      <c r="L2726" s="369">
        <f t="shared" ca="1" si="42"/>
        <v>76</v>
      </c>
      <c r="M2726" s="299" t="s">
        <v>20</v>
      </c>
      <c r="N2726" s="10" t="s">
        <v>40415</v>
      </c>
      <c r="O2726" s="389"/>
      <c r="P2726" s="386"/>
    </row>
    <row r="2727" spans="1:16" s="8" customFormat="1" ht="15" customHeight="1" x14ac:dyDescent="0.25">
      <c r="A2727" s="362">
        <v>13</v>
      </c>
      <c r="B2727" s="362" t="s">
        <v>22115</v>
      </c>
      <c r="C2727" s="340" t="s">
        <v>2473</v>
      </c>
      <c r="D2727" s="362" t="s">
        <v>2474</v>
      </c>
      <c r="E2727" s="362" t="s">
        <v>55</v>
      </c>
      <c r="F2727" s="364">
        <v>7368125</v>
      </c>
      <c r="G2727" s="363">
        <v>20073681252</v>
      </c>
      <c r="H2727" s="365">
        <v>17353</v>
      </c>
      <c r="I2727" s="388">
        <v>5</v>
      </c>
      <c r="J2727" s="378">
        <v>7</v>
      </c>
      <c r="K2727" s="381">
        <v>1947</v>
      </c>
      <c r="L2727" s="369">
        <f t="shared" ca="1" si="42"/>
        <v>76</v>
      </c>
      <c r="M2727" s="299" t="s">
        <v>20</v>
      </c>
      <c r="N2727" s="10" t="s">
        <v>40415</v>
      </c>
      <c r="O2727" s="389"/>
      <c r="P2727" s="386"/>
    </row>
    <row r="2728" spans="1:16" s="8" customFormat="1" ht="15" customHeight="1" x14ac:dyDescent="0.25">
      <c r="A2728" s="362" t="s">
        <v>59</v>
      </c>
      <c r="B2728" s="362" t="s">
        <v>22115</v>
      </c>
      <c r="C2728" s="340" t="s">
        <v>2475</v>
      </c>
      <c r="D2728" s="362" t="s">
        <v>2476</v>
      </c>
      <c r="E2728" s="362" t="s">
        <v>124</v>
      </c>
      <c r="F2728" s="364">
        <v>7511525</v>
      </c>
      <c r="G2728" s="363">
        <v>20075115254</v>
      </c>
      <c r="H2728" s="365">
        <v>13526</v>
      </c>
      <c r="I2728" s="388">
        <v>11</v>
      </c>
      <c r="J2728" s="378">
        <v>1</v>
      </c>
      <c r="K2728" s="381">
        <v>1937</v>
      </c>
      <c r="L2728" s="369">
        <f t="shared" ca="1" si="42"/>
        <v>87</v>
      </c>
      <c r="M2728" s="299" t="s">
        <v>20</v>
      </c>
      <c r="N2728" s="10" t="s">
        <v>40415</v>
      </c>
      <c r="O2728" s="389"/>
      <c r="P2728" s="386"/>
    </row>
    <row r="2729" spans="1:16" s="8" customFormat="1" ht="15" customHeight="1" x14ac:dyDescent="0.25">
      <c r="A2729" s="362" t="s">
        <v>74</v>
      </c>
      <c r="B2729" s="362" t="s">
        <v>22115</v>
      </c>
      <c r="C2729" s="340" t="s">
        <v>2480</v>
      </c>
      <c r="D2729" s="362" t="s">
        <v>2481</v>
      </c>
      <c r="E2729" s="362" t="s">
        <v>99</v>
      </c>
      <c r="F2729" s="364">
        <v>7576732</v>
      </c>
      <c r="G2729" s="363">
        <v>20075767324</v>
      </c>
      <c r="H2729" s="365">
        <v>16984</v>
      </c>
      <c r="I2729" s="388">
        <v>1</v>
      </c>
      <c r="J2729" s="378">
        <v>7</v>
      </c>
      <c r="K2729" s="381">
        <v>1946</v>
      </c>
      <c r="L2729" s="369">
        <f t="shared" ca="1" si="42"/>
        <v>77</v>
      </c>
      <c r="M2729" s="299" t="s">
        <v>20</v>
      </c>
      <c r="N2729" s="10" t="s">
        <v>40415</v>
      </c>
      <c r="O2729" s="389"/>
      <c r="P2729" s="386"/>
    </row>
    <row r="2730" spans="1:16" s="8" customFormat="1" ht="15" customHeight="1" x14ac:dyDescent="0.25">
      <c r="A2730" s="362">
        <v>13</v>
      </c>
      <c r="B2730" s="362" t="s">
        <v>22115</v>
      </c>
      <c r="C2730" s="340" t="s">
        <v>2482</v>
      </c>
      <c r="D2730" s="362" t="s">
        <v>2483</v>
      </c>
      <c r="E2730" s="362" t="s">
        <v>55</v>
      </c>
      <c r="F2730" s="364">
        <v>7369238</v>
      </c>
      <c r="G2730" s="363">
        <v>20073692386</v>
      </c>
      <c r="H2730" s="365">
        <v>17768</v>
      </c>
      <c r="I2730" s="388">
        <v>23</v>
      </c>
      <c r="J2730" s="378">
        <v>8</v>
      </c>
      <c r="K2730" s="381">
        <v>1948</v>
      </c>
      <c r="L2730" s="369">
        <f t="shared" ca="1" si="42"/>
        <v>75</v>
      </c>
      <c r="M2730" s="299" t="s">
        <v>20</v>
      </c>
      <c r="N2730" s="10" t="s">
        <v>40415</v>
      </c>
      <c r="O2730" s="389" t="s">
        <v>35001</v>
      </c>
      <c r="P2730" s="386" t="s">
        <v>177</v>
      </c>
    </row>
    <row r="2731" spans="1:16" s="8" customFormat="1" ht="15" customHeight="1" x14ac:dyDescent="0.25">
      <c r="A2731" s="362" t="s">
        <v>46</v>
      </c>
      <c r="B2731" s="362" t="s">
        <v>22115</v>
      </c>
      <c r="C2731" s="340" t="s">
        <v>2484</v>
      </c>
      <c r="D2731" s="362" t="s">
        <v>2485</v>
      </c>
      <c r="E2731" s="362" t="s">
        <v>99</v>
      </c>
      <c r="F2731" s="364">
        <v>7584678</v>
      </c>
      <c r="G2731" s="363">
        <v>23075846789</v>
      </c>
      <c r="H2731" s="365">
        <v>16266</v>
      </c>
      <c r="I2731" s="388">
        <v>13</v>
      </c>
      <c r="J2731" s="378">
        <v>7</v>
      </c>
      <c r="K2731" s="381">
        <v>1944</v>
      </c>
      <c r="L2731" s="369">
        <f t="shared" ca="1" si="42"/>
        <v>79</v>
      </c>
      <c r="M2731" s="299" t="s">
        <v>20</v>
      </c>
      <c r="N2731" s="10" t="s">
        <v>40415</v>
      </c>
      <c r="O2731" s="389"/>
      <c r="P2731" s="386"/>
    </row>
    <row r="2732" spans="1:16" s="8" customFormat="1" ht="15" customHeight="1" x14ac:dyDescent="0.25">
      <c r="A2732" s="362" t="s">
        <v>59</v>
      </c>
      <c r="B2732" s="362" t="s">
        <v>22115</v>
      </c>
      <c r="C2732" s="340" t="s">
        <v>2486</v>
      </c>
      <c r="D2732" s="362" t="s">
        <v>2487</v>
      </c>
      <c r="E2732" s="362" t="s">
        <v>99</v>
      </c>
      <c r="F2732" s="364">
        <v>7905290</v>
      </c>
      <c r="G2732" s="363">
        <v>20079052907</v>
      </c>
      <c r="H2732" s="365">
        <v>16122</v>
      </c>
      <c r="I2732" s="388">
        <v>20</v>
      </c>
      <c r="J2732" s="378">
        <v>2</v>
      </c>
      <c r="K2732" s="381">
        <v>1944</v>
      </c>
      <c r="L2732" s="369">
        <f t="shared" ca="1" si="42"/>
        <v>80</v>
      </c>
      <c r="M2732" s="299" t="s">
        <v>20</v>
      </c>
      <c r="N2732" s="10" t="s">
        <v>40415</v>
      </c>
      <c r="O2732" s="389"/>
      <c r="P2732" s="386"/>
    </row>
    <row r="2733" spans="1:16" s="8" customFormat="1" ht="15" customHeight="1" x14ac:dyDescent="0.25">
      <c r="A2733" s="362" t="s">
        <v>46</v>
      </c>
      <c r="B2733" s="362" t="s">
        <v>22115</v>
      </c>
      <c r="C2733" s="340" t="s">
        <v>2491</v>
      </c>
      <c r="D2733" s="362" t="s">
        <v>2492</v>
      </c>
      <c r="E2733" s="362" t="s">
        <v>55</v>
      </c>
      <c r="F2733" s="364">
        <v>4990641</v>
      </c>
      <c r="G2733" s="363">
        <v>20049906413</v>
      </c>
      <c r="H2733" s="365">
        <v>17800</v>
      </c>
      <c r="I2733" s="388">
        <v>24</v>
      </c>
      <c r="J2733" s="378">
        <v>9</v>
      </c>
      <c r="K2733" s="381">
        <v>1948</v>
      </c>
      <c r="L2733" s="369">
        <f t="shared" ca="1" si="42"/>
        <v>75</v>
      </c>
      <c r="M2733" s="299" t="s">
        <v>20</v>
      </c>
      <c r="N2733" s="10" t="s">
        <v>40415</v>
      </c>
      <c r="O2733" s="389"/>
      <c r="P2733" s="386"/>
    </row>
    <row r="2734" spans="1:16" s="8" customFormat="1" ht="15" customHeight="1" x14ac:dyDescent="0.25">
      <c r="A2734" s="362" t="s">
        <v>36</v>
      </c>
      <c r="B2734" s="362" t="s">
        <v>22115</v>
      </c>
      <c r="C2734" s="340" t="s">
        <v>2493</v>
      </c>
      <c r="D2734" s="362" t="s">
        <v>2494</v>
      </c>
      <c r="E2734" s="362" t="s">
        <v>124</v>
      </c>
      <c r="F2734" s="364">
        <v>7664856</v>
      </c>
      <c r="G2734" s="363">
        <v>20076648566</v>
      </c>
      <c r="H2734" s="365">
        <v>18161</v>
      </c>
      <c r="I2734" s="388">
        <v>20</v>
      </c>
      <c r="J2734" s="378">
        <v>9</v>
      </c>
      <c r="K2734" s="381">
        <v>1949</v>
      </c>
      <c r="L2734" s="369">
        <f t="shared" ca="1" si="42"/>
        <v>74</v>
      </c>
      <c r="M2734" s="299" t="s">
        <v>20</v>
      </c>
      <c r="N2734" s="10" t="s">
        <v>40415</v>
      </c>
      <c r="O2734" s="389" t="s">
        <v>35536</v>
      </c>
      <c r="P2734" s="386">
        <v>35065</v>
      </c>
    </row>
    <row r="2735" spans="1:16" s="8" customFormat="1" ht="15" customHeight="1" x14ac:dyDescent="0.25">
      <c r="A2735" s="362" t="s">
        <v>36</v>
      </c>
      <c r="B2735" s="362" t="s">
        <v>22115</v>
      </c>
      <c r="C2735" s="340" t="s">
        <v>2495</v>
      </c>
      <c r="D2735" s="362" t="s">
        <v>2496</v>
      </c>
      <c r="E2735" s="362" t="s">
        <v>55</v>
      </c>
      <c r="F2735" s="364">
        <v>7364749</v>
      </c>
      <c r="G2735" s="363">
        <v>20073647496</v>
      </c>
      <c r="H2735" s="365">
        <v>16504</v>
      </c>
      <c r="I2735" s="388">
        <v>8</v>
      </c>
      <c r="J2735" s="378">
        <v>3</v>
      </c>
      <c r="K2735" s="381">
        <v>1945</v>
      </c>
      <c r="L2735" s="369">
        <f t="shared" ca="1" si="42"/>
        <v>79</v>
      </c>
      <c r="M2735" s="299" t="s">
        <v>20</v>
      </c>
      <c r="N2735" s="10" t="s">
        <v>40415</v>
      </c>
      <c r="O2735" s="389"/>
      <c r="P2735" s="386"/>
    </row>
    <row r="2736" spans="1:16" s="8" customFormat="1" ht="15" customHeight="1" x14ac:dyDescent="0.25">
      <c r="A2736" s="362">
        <v>10</v>
      </c>
      <c r="B2736" s="362" t="s">
        <v>22115</v>
      </c>
      <c r="C2736" s="340" t="s">
        <v>2497</v>
      </c>
      <c r="D2736" s="362" t="s">
        <v>2498</v>
      </c>
      <c r="E2736" s="362" t="s">
        <v>55</v>
      </c>
      <c r="F2736" s="364">
        <v>8232432</v>
      </c>
      <c r="G2736" s="363">
        <v>20082324322</v>
      </c>
      <c r="H2736" s="365">
        <v>17310</v>
      </c>
      <c r="I2736" s="388">
        <v>23</v>
      </c>
      <c r="J2736" s="378">
        <v>5</v>
      </c>
      <c r="K2736" s="381">
        <v>1947</v>
      </c>
      <c r="L2736" s="369">
        <f t="shared" ca="1" si="42"/>
        <v>76</v>
      </c>
      <c r="M2736" s="299" t="s">
        <v>20</v>
      </c>
      <c r="N2736" s="10" t="s">
        <v>40415</v>
      </c>
      <c r="O2736" s="389"/>
      <c r="P2736" s="386"/>
    </row>
    <row r="2737" spans="1:16" s="8" customFormat="1" ht="15" customHeight="1" x14ac:dyDescent="0.25">
      <c r="A2737" s="362" t="s">
        <v>193</v>
      </c>
      <c r="B2737" s="362" t="s">
        <v>22115</v>
      </c>
      <c r="C2737" s="340" t="s">
        <v>2499</v>
      </c>
      <c r="D2737" s="362" t="s">
        <v>2500</v>
      </c>
      <c r="E2737" s="362" t="s">
        <v>124</v>
      </c>
      <c r="F2737" s="364">
        <v>7661607</v>
      </c>
      <c r="G2737" s="363">
        <v>20076616079</v>
      </c>
      <c r="H2737" s="365">
        <v>18184</v>
      </c>
      <c r="I2737" s="388">
        <v>13</v>
      </c>
      <c r="J2737" s="378">
        <v>10</v>
      </c>
      <c r="K2737" s="381">
        <v>1949</v>
      </c>
      <c r="L2737" s="369">
        <f t="shared" ca="1" si="42"/>
        <v>74</v>
      </c>
      <c r="M2737" s="299" t="s">
        <v>20</v>
      </c>
      <c r="N2737" s="10" t="s">
        <v>40415</v>
      </c>
      <c r="O2737" s="389"/>
      <c r="P2737" s="386"/>
    </row>
    <row r="2738" spans="1:16" s="8" customFormat="1" ht="15" customHeight="1" x14ac:dyDescent="0.25">
      <c r="A2738" s="362" t="s">
        <v>27</v>
      </c>
      <c r="B2738" s="362" t="s">
        <v>22115</v>
      </c>
      <c r="C2738" s="340" t="s">
        <v>2501</v>
      </c>
      <c r="D2738" s="362" t="s">
        <v>2502</v>
      </c>
      <c r="E2738" s="362" t="s">
        <v>124</v>
      </c>
      <c r="F2738" s="364">
        <v>8268421</v>
      </c>
      <c r="G2738" s="363">
        <v>20082684213</v>
      </c>
      <c r="H2738" s="365">
        <v>17413</v>
      </c>
      <c r="I2738" s="388">
        <v>3</v>
      </c>
      <c r="J2738" s="378">
        <v>9</v>
      </c>
      <c r="K2738" s="381">
        <v>1947</v>
      </c>
      <c r="L2738" s="369">
        <f t="shared" ca="1" si="42"/>
        <v>76</v>
      </c>
      <c r="M2738" s="299" t="s">
        <v>20</v>
      </c>
      <c r="N2738" s="10" t="s">
        <v>40415</v>
      </c>
      <c r="O2738" s="389"/>
      <c r="P2738" s="386"/>
    </row>
    <row r="2739" spans="1:16" s="8" customFormat="1" ht="15" customHeight="1" x14ac:dyDescent="0.25">
      <c r="A2739" s="362" t="s">
        <v>46</v>
      </c>
      <c r="B2739" s="362" t="s">
        <v>22115</v>
      </c>
      <c r="C2739" s="340" t="s">
        <v>2503</v>
      </c>
      <c r="D2739" s="362" t="s">
        <v>2504</v>
      </c>
      <c r="E2739" s="362" t="s">
        <v>124</v>
      </c>
      <c r="F2739" s="364">
        <v>7721347</v>
      </c>
      <c r="G2739" s="363">
        <v>20077213474</v>
      </c>
      <c r="H2739" s="365">
        <v>15857</v>
      </c>
      <c r="I2739" s="388">
        <v>31</v>
      </c>
      <c r="J2739" s="378">
        <v>5</v>
      </c>
      <c r="K2739" s="381">
        <v>1943</v>
      </c>
      <c r="L2739" s="369">
        <f t="shared" ca="1" si="42"/>
        <v>80</v>
      </c>
      <c r="M2739" s="299" t="s">
        <v>20</v>
      </c>
      <c r="N2739" s="10" t="s">
        <v>40415</v>
      </c>
      <c r="O2739" s="389"/>
      <c r="P2739" s="386"/>
    </row>
    <row r="2740" spans="1:16" s="8" customFormat="1" ht="15" customHeight="1" x14ac:dyDescent="0.25">
      <c r="A2740" s="362" t="s">
        <v>27</v>
      </c>
      <c r="B2740" s="362" t="s">
        <v>22115</v>
      </c>
      <c r="C2740" s="340" t="s">
        <v>2505</v>
      </c>
      <c r="D2740" s="362" t="s">
        <v>2506</v>
      </c>
      <c r="E2740" s="362" t="s">
        <v>55</v>
      </c>
      <c r="F2740" s="364">
        <v>4546587</v>
      </c>
      <c r="G2740" s="363">
        <v>20045465870</v>
      </c>
      <c r="H2740" s="365">
        <v>16907</v>
      </c>
      <c r="I2740" s="388">
        <v>15</v>
      </c>
      <c r="J2740" s="378">
        <v>4</v>
      </c>
      <c r="K2740" s="381">
        <v>1946</v>
      </c>
      <c r="L2740" s="369">
        <f t="shared" ca="1" si="42"/>
        <v>78</v>
      </c>
      <c r="M2740" s="299" t="s">
        <v>20</v>
      </c>
      <c r="N2740" s="10" t="s">
        <v>40415</v>
      </c>
      <c r="O2740" s="389"/>
      <c r="P2740" s="386"/>
    </row>
    <row r="2741" spans="1:16" s="8" customFormat="1" ht="15" customHeight="1" x14ac:dyDescent="0.25">
      <c r="A2741" s="362" t="s">
        <v>27</v>
      </c>
      <c r="B2741" s="362" t="s">
        <v>22115</v>
      </c>
      <c r="C2741" s="340" t="s">
        <v>2511</v>
      </c>
      <c r="D2741" s="362" t="s">
        <v>2512</v>
      </c>
      <c r="E2741" s="362" t="s">
        <v>124</v>
      </c>
      <c r="F2741" s="364">
        <v>6520410</v>
      </c>
      <c r="G2741" s="363">
        <v>27065204105</v>
      </c>
      <c r="H2741" s="365">
        <v>18585</v>
      </c>
      <c r="I2741" s="388">
        <v>18</v>
      </c>
      <c r="J2741" s="378">
        <v>11</v>
      </c>
      <c r="K2741" s="381">
        <v>1950</v>
      </c>
      <c r="L2741" s="369">
        <f t="shared" ca="1" si="42"/>
        <v>73</v>
      </c>
      <c r="M2741" s="299" t="s">
        <v>20</v>
      </c>
      <c r="N2741" s="10" t="s">
        <v>28854</v>
      </c>
      <c r="O2741" s="389"/>
      <c r="P2741" s="386"/>
    </row>
    <row r="2742" spans="1:16" s="8" customFormat="1" ht="15" customHeight="1" x14ac:dyDescent="0.25">
      <c r="A2742" s="362" t="s">
        <v>172</v>
      </c>
      <c r="B2742" s="362" t="s">
        <v>22115</v>
      </c>
      <c r="C2742" s="340" t="s">
        <v>2513</v>
      </c>
      <c r="D2742" s="362" t="s">
        <v>2514</v>
      </c>
      <c r="E2742" s="362" t="s">
        <v>124</v>
      </c>
      <c r="F2742" s="364">
        <v>6811005</v>
      </c>
      <c r="G2742" s="363">
        <v>20068110050</v>
      </c>
      <c r="H2742" s="365" t="s">
        <v>29914</v>
      </c>
      <c r="I2742" s="388">
        <v>21</v>
      </c>
      <c r="J2742" s="378">
        <v>11</v>
      </c>
      <c r="K2742" s="381">
        <v>1942</v>
      </c>
      <c r="L2742" s="369">
        <f t="shared" ca="1" si="42"/>
        <v>81</v>
      </c>
      <c r="M2742" s="299" t="s">
        <v>20</v>
      </c>
      <c r="N2742" s="10" t="s">
        <v>40415</v>
      </c>
      <c r="O2742" s="389"/>
      <c r="P2742" s="386"/>
    </row>
    <row r="2743" spans="1:16" s="8" customFormat="1" ht="15" customHeight="1" x14ac:dyDescent="0.25">
      <c r="A2743" s="362" t="s">
        <v>172</v>
      </c>
      <c r="B2743" s="362" t="s">
        <v>22115</v>
      </c>
      <c r="C2743" s="340" t="s">
        <v>2515</v>
      </c>
      <c r="D2743" s="362" t="s">
        <v>2516</v>
      </c>
      <c r="E2743" s="362" t="s">
        <v>99</v>
      </c>
      <c r="F2743" s="364">
        <v>8247217</v>
      </c>
      <c r="G2743" s="363">
        <v>20082472178</v>
      </c>
      <c r="H2743" s="365" t="s">
        <v>29913</v>
      </c>
      <c r="I2743" s="388">
        <v>15</v>
      </c>
      <c r="J2743" s="378">
        <v>1</v>
      </c>
      <c r="K2743" s="381">
        <v>1946</v>
      </c>
      <c r="L2743" s="369">
        <f t="shared" ca="1" si="42"/>
        <v>78</v>
      </c>
      <c r="M2743" s="299" t="s">
        <v>20</v>
      </c>
      <c r="N2743" s="10" t="s">
        <v>40415</v>
      </c>
      <c r="O2743" s="389"/>
      <c r="P2743" s="386"/>
    </row>
    <row r="2744" spans="1:16" s="8" customFormat="1" ht="15" customHeight="1" x14ac:dyDescent="0.25">
      <c r="A2744" s="362" t="s">
        <v>27</v>
      </c>
      <c r="B2744" s="362" t="s">
        <v>22115</v>
      </c>
      <c r="C2744" s="340" t="s">
        <v>2517</v>
      </c>
      <c r="D2744" s="362" t="s">
        <v>2518</v>
      </c>
      <c r="E2744" s="362" t="s">
        <v>55</v>
      </c>
      <c r="F2744" s="364">
        <v>4668095</v>
      </c>
      <c r="G2744" s="363">
        <v>27046680958</v>
      </c>
      <c r="H2744" s="365">
        <v>16013</v>
      </c>
      <c r="I2744" s="388">
        <v>3</v>
      </c>
      <c r="J2744" s="378">
        <v>11</v>
      </c>
      <c r="K2744" s="381">
        <v>1943</v>
      </c>
      <c r="L2744" s="369">
        <f t="shared" ca="1" si="42"/>
        <v>80</v>
      </c>
      <c r="M2744" s="299" t="s">
        <v>20</v>
      </c>
      <c r="N2744" s="10" t="s">
        <v>28854</v>
      </c>
      <c r="O2744" s="389"/>
      <c r="P2744" s="386"/>
    </row>
    <row r="2745" spans="1:16" s="8" customFormat="1" ht="15" customHeight="1" x14ac:dyDescent="0.25">
      <c r="A2745" s="362" t="s">
        <v>889</v>
      </c>
      <c r="B2745" s="362" t="s">
        <v>22115</v>
      </c>
      <c r="C2745" s="340" t="s">
        <v>2521</v>
      </c>
      <c r="D2745" s="362" t="s">
        <v>2522</v>
      </c>
      <c r="E2745" s="362" t="s">
        <v>124</v>
      </c>
      <c r="F2745" s="364">
        <v>7579358</v>
      </c>
      <c r="G2745" s="363">
        <v>20075793589</v>
      </c>
      <c r="H2745" s="365">
        <v>17475</v>
      </c>
      <c r="I2745" s="388">
        <v>4</v>
      </c>
      <c r="J2745" s="378">
        <v>11</v>
      </c>
      <c r="K2745" s="381">
        <v>1947</v>
      </c>
      <c r="L2745" s="369">
        <f t="shared" ca="1" si="42"/>
        <v>76</v>
      </c>
      <c r="M2745" s="299" t="s">
        <v>20</v>
      </c>
      <c r="N2745" s="10" t="s">
        <v>40415</v>
      </c>
      <c r="O2745" s="389"/>
      <c r="P2745" s="386"/>
    </row>
    <row r="2746" spans="1:16" s="8" customFormat="1" ht="15" customHeight="1" x14ac:dyDescent="0.25">
      <c r="A2746" s="362" t="s">
        <v>23</v>
      </c>
      <c r="B2746" s="362" t="s">
        <v>22115</v>
      </c>
      <c r="C2746" s="340" t="s">
        <v>2523</v>
      </c>
      <c r="D2746" s="362" t="s">
        <v>2524</v>
      </c>
      <c r="E2746" s="362" t="s">
        <v>124</v>
      </c>
      <c r="F2746" s="364">
        <v>4267186</v>
      </c>
      <c r="G2746" s="363">
        <v>27042671865</v>
      </c>
      <c r="H2746" s="365">
        <v>15578</v>
      </c>
      <c r="I2746" s="388">
        <v>25</v>
      </c>
      <c r="J2746" s="378">
        <v>8</v>
      </c>
      <c r="K2746" s="381">
        <v>1942</v>
      </c>
      <c r="L2746" s="369">
        <f t="shared" ca="1" si="42"/>
        <v>81</v>
      </c>
      <c r="M2746" s="299" t="s">
        <v>20</v>
      </c>
      <c r="N2746" s="10" t="s">
        <v>28854</v>
      </c>
      <c r="O2746" s="389"/>
      <c r="P2746" s="386"/>
    </row>
    <row r="2747" spans="1:16" s="8" customFormat="1" ht="15" customHeight="1" x14ac:dyDescent="0.25">
      <c r="A2747" s="362" t="s">
        <v>27</v>
      </c>
      <c r="B2747" s="362" t="s">
        <v>22115</v>
      </c>
      <c r="C2747" s="340" t="s">
        <v>2525</v>
      </c>
      <c r="D2747" s="362" t="s">
        <v>2526</v>
      </c>
      <c r="E2747" s="362" t="s">
        <v>55</v>
      </c>
      <c r="F2747" s="364">
        <v>6192641</v>
      </c>
      <c r="G2747" s="363">
        <v>27061926416</v>
      </c>
      <c r="H2747" s="365">
        <v>18096</v>
      </c>
      <c r="I2747" s="388">
        <v>17</v>
      </c>
      <c r="J2747" s="378">
        <v>7</v>
      </c>
      <c r="K2747" s="381">
        <v>1949</v>
      </c>
      <c r="L2747" s="369">
        <f t="shared" ca="1" si="42"/>
        <v>74</v>
      </c>
      <c r="M2747" s="299" t="s">
        <v>20</v>
      </c>
      <c r="N2747" s="10" t="s">
        <v>28854</v>
      </c>
      <c r="O2747" s="389" t="s">
        <v>35653</v>
      </c>
      <c r="P2747" s="386">
        <v>38078</v>
      </c>
    </row>
    <row r="2748" spans="1:16" s="8" customFormat="1" ht="15" customHeight="1" x14ac:dyDescent="0.25">
      <c r="A2748" s="362" t="s">
        <v>59</v>
      </c>
      <c r="B2748" s="362" t="s">
        <v>22115</v>
      </c>
      <c r="C2748" s="340" t="s">
        <v>2527</v>
      </c>
      <c r="D2748" s="362" t="s">
        <v>2528</v>
      </c>
      <c r="E2748" s="362">
        <v>31</v>
      </c>
      <c r="F2748" s="364">
        <v>8380319</v>
      </c>
      <c r="G2748" s="363">
        <v>20083803194</v>
      </c>
      <c r="H2748" s="365">
        <v>18545</v>
      </c>
      <c r="I2748" s="388">
        <v>9</v>
      </c>
      <c r="J2748" s="378">
        <v>10</v>
      </c>
      <c r="K2748" s="381">
        <v>1950</v>
      </c>
      <c r="L2748" s="369">
        <f t="shared" ca="1" si="42"/>
        <v>73</v>
      </c>
      <c r="M2748" s="299" t="s">
        <v>20</v>
      </c>
      <c r="N2748" s="10" t="s">
        <v>40415</v>
      </c>
      <c r="O2748" s="389"/>
      <c r="P2748" s="386"/>
    </row>
    <row r="2749" spans="1:16" s="8" customFormat="1" ht="15" customHeight="1" x14ac:dyDescent="0.25">
      <c r="A2749" s="362" t="s">
        <v>23</v>
      </c>
      <c r="B2749" s="362" t="s">
        <v>22115</v>
      </c>
      <c r="C2749" s="340" t="s">
        <v>2529</v>
      </c>
      <c r="D2749" s="362" t="s">
        <v>2530</v>
      </c>
      <c r="E2749" s="362" t="s">
        <v>55</v>
      </c>
      <c r="F2749" s="364">
        <v>7930972</v>
      </c>
      <c r="G2749" s="363">
        <v>23079309729</v>
      </c>
      <c r="H2749" s="365">
        <v>17424</v>
      </c>
      <c r="I2749" s="388">
        <v>14</v>
      </c>
      <c r="J2749" s="378">
        <v>9</v>
      </c>
      <c r="K2749" s="381">
        <v>1947</v>
      </c>
      <c r="L2749" s="369">
        <f t="shared" ca="1" si="42"/>
        <v>76</v>
      </c>
      <c r="M2749" s="299" t="s">
        <v>20</v>
      </c>
      <c r="N2749" s="10" t="s">
        <v>40415</v>
      </c>
      <c r="O2749" s="389"/>
      <c r="P2749" s="386"/>
    </row>
    <row r="2750" spans="1:16" s="8" customFormat="1" ht="15" customHeight="1" x14ac:dyDescent="0.25">
      <c r="A2750" s="362">
        <v>10</v>
      </c>
      <c r="B2750" s="362" t="s">
        <v>22115</v>
      </c>
      <c r="C2750" s="340" t="s">
        <v>2531</v>
      </c>
      <c r="D2750" s="362" t="s">
        <v>2532</v>
      </c>
      <c r="E2750" s="362" t="s">
        <v>124</v>
      </c>
      <c r="F2750" s="364">
        <v>5086742</v>
      </c>
      <c r="G2750" s="363">
        <v>20050867421</v>
      </c>
      <c r="H2750" s="365">
        <v>18058</v>
      </c>
      <c r="I2750" s="388">
        <v>9</v>
      </c>
      <c r="J2750" s="378">
        <v>6</v>
      </c>
      <c r="K2750" s="381">
        <v>1949</v>
      </c>
      <c r="L2750" s="369">
        <f t="shared" ca="1" si="42"/>
        <v>74</v>
      </c>
      <c r="M2750" s="299" t="s">
        <v>20</v>
      </c>
      <c r="N2750" s="10" t="s">
        <v>40415</v>
      </c>
      <c r="O2750" s="389"/>
      <c r="P2750" s="386"/>
    </row>
    <row r="2751" spans="1:16" s="8" customFormat="1" ht="15" customHeight="1" x14ac:dyDescent="0.25">
      <c r="A2751" s="362" t="s">
        <v>252</v>
      </c>
      <c r="B2751" s="362" t="s">
        <v>22115</v>
      </c>
      <c r="C2751" s="340" t="s">
        <v>2533</v>
      </c>
      <c r="D2751" s="362" t="s">
        <v>2534</v>
      </c>
      <c r="E2751" s="362" t="s">
        <v>124</v>
      </c>
      <c r="F2751" s="364">
        <v>7928271</v>
      </c>
      <c r="G2751" s="363">
        <v>20079282716</v>
      </c>
      <c r="H2751" s="365">
        <v>17264</v>
      </c>
      <c r="I2751" s="388">
        <v>7</v>
      </c>
      <c r="J2751" s="378">
        <v>4</v>
      </c>
      <c r="K2751" s="381">
        <v>1947</v>
      </c>
      <c r="L2751" s="369">
        <f t="shared" ca="1" si="42"/>
        <v>77</v>
      </c>
      <c r="M2751" s="299" t="s">
        <v>20</v>
      </c>
      <c r="N2751" s="10" t="s">
        <v>40415</v>
      </c>
      <c r="O2751" s="389"/>
      <c r="P2751" s="386"/>
    </row>
    <row r="2752" spans="1:16" s="8" customFormat="1" ht="15" customHeight="1" x14ac:dyDescent="0.25">
      <c r="A2752" s="362">
        <v>11</v>
      </c>
      <c r="B2752" s="362" t="s">
        <v>22115</v>
      </c>
      <c r="C2752" s="340" t="s">
        <v>2535</v>
      </c>
      <c r="D2752" s="362" t="s">
        <v>2536</v>
      </c>
      <c r="E2752" s="362" t="s">
        <v>99</v>
      </c>
      <c r="F2752" s="364">
        <v>7905838</v>
      </c>
      <c r="G2752" s="363">
        <v>20079058387</v>
      </c>
      <c r="H2752" s="365">
        <v>16064</v>
      </c>
      <c r="I2752" s="388">
        <v>24</v>
      </c>
      <c r="J2752" s="378">
        <v>12</v>
      </c>
      <c r="K2752" s="381">
        <v>1943</v>
      </c>
      <c r="L2752" s="369">
        <f t="shared" ca="1" si="42"/>
        <v>80</v>
      </c>
      <c r="M2752" s="299" t="s">
        <v>20</v>
      </c>
      <c r="N2752" s="10" t="s">
        <v>40415</v>
      </c>
      <c r="O2752" s="389"/>
      <c r="P2752" s="386"/>
    </row>
    <row r="2753" spans="1:16" s="8" customFormat="1" ht="15" customHeight="1" x14ac:dyDescent="0.25">
      <c r="A2753" s="362" t="s">
        <v>23</v>
      </c>
      <c r="B2753" s="362" t="s">
        <v>22115</v>
      </c>
      <c r="C2753" s="340" t="s">
        <v>2537</v>
      </c>
      <c r="D2753" s="362" t="s">
        <v>2538</v>
      </c>
      <c r="E2753" s="362" t="s">
        <v>55</v>
      </c>
      <c r="F2753" s="364">
        <v>7883869</v>
      </c>
      <c r="G2753" s="363">
        <v>20078838699</v>
      </c>
      <c r="H2753" s="365">
        <v>17856</v>
      </c>
      <c r="I2753" s="388">
        <v>19</v>
      </c>
      <c r="J2753" s="378">
        <v>11</v>
      </c>
      <c r="K2753" s="381">
        <v>1948</v>
      </c>
      <c r="L2753" s="369">
        <f t="shared" ca="1" si="42"/>
        <v>75</v>
      </c>
      <c r="M2753" s="299" t="s">
        <v>20</v>
      </c>
      <c r="N2753" s="10" t="s">
        <v>40415</v>
      </c>
      <c r="O2753" s="389"/>
      <c r="P2753" s="386"/>
    </row>
    <row r="2754" spans="1:16" s="8" customFormat="1" ht="15" customHeight="1" x14ac:dyDescent="0.25">
      <c r="A2754" s="362" t="s">
        <v>59</v>
      </c>
      <c r="B2754" s="362" t="s">
        <v>22115</v>
      </c>
      <c r="C2754" s="340" t="s">
        <v>2539</v>
      </c>
      <c r="D2754" s="362" t="s">
        <v>2540</v>
      </c>
      <c r="E2754" s="362" t="s">
        <v>55</v>
      </c>
      <c r="F2754" s="364">
        <v>4700692</v>
      </c>
      <c r="G2754" s="363">
        <v>23047006929</v>
      </c>
      <c r="H2754" s="365">
        <v>17716</v>
      </c>
      <c r="I2754" s="388">
        <v>2</v>
      </c>
      <c r="J2754" s="378">
        <v>7</v>
      </c>
      <c r="K2754" s="381">
        <v>1948</v>
      </c>
      <c r="L2754" s="369">
        <f t="shared" ref="L2754:L2817" ca="1" si="43">DATEDIF(H2754,TODAY(),"Y")</f>
        <v>75</v>
      </c>
      <c r="M2754" s="299" t="s">
        <v>20</v>
      </c>
      <c r="N2754" s="10" t="s">
        <v>40415</v>
      </c>
      <c r="O2754" s="389"/>
      <c r="P2754" s="386"/>
    </row>
    <row r="2755" spans="1:16" s="8" customFormat="1" ht="15" customHeight="1" x14ac:dyDescent="0.25">
      <c r="A2755" s="362" t="s">
        <v>27</v>
      </c>
      <c r="B2755" s="362" t="s">
        <v>22115</v>
      </c>
      <c r="C2755" s="340" t="s">
        <v>2541</v>
      </c>
      <c r="D2755" s="362" t="s">
        <v>2542</v>
      </c>
      <c r="E2755" s="362" t="s">
        <v>55</v>
      </c>
      <c r="F2755" s="364">
        <v>7929970</v>
      </c>
      <c r="G2755" s="363">
        <v>20079299708</v>
      </c>
      <c r="H2755" s="365">
        <v>17364</v>
      </c>
      <c r="I2755" s="388">
        <v>16</v>
      </c>
      <c r="J2755" s="378">
        <v>7</v>
      </c>
      <c r="K2755" s="381">
        <v>1947</v>
      </c>
      <c r="L2755" s="369">
        <f t="shared" ca="1" si="43"/>
        <v>76</v>
      </c>
      <c r="M2755" s="299" t="s">
        <v>20</v>
      </c>
      <c r="N2755" s="10" t="s">
        <v>40415</v>
      </c>
      <c r="O2755" s="389"/>
      <c r="P2755" s="386"/>
    </row>
    <row r="2756" spans="1:16" s="8" customFormat="1" ht="15" customHeight="1" x14ac:dyDescent="0.25">
      <c r="A2756" s="362" t="s">
        <v>59</v>
      </c>
      <c r="B2756" s="362" t="s">
        <v>22115</v>
      </c>
      <c r="C2756" s="340" t="s">
        <v>2543</v>
      </c>
      <c r="D2756" s="362" t="s">
        <v>2544</v>
      </c>
      <c r="E2756" s="362" t="s">
        <v>55</v>
      </c>
      <c r="F2756" s="364">
        <v>7863139</v>
      </c>
      <c r="G2756" s="363">
        <v>20078631393</v>
      </c>
      <c r="H2756" s="365">
        <v>17349</v>
      </c>
      <c r="I2756" s="388">
        <v>1</v>
      </c>
      <c r="J2756" s="378">
        <v>7</v>
      </c>
      <c r="K2756" s="381">
        <v>1947</v>
      </c>
      <c r="L2756" s="369">
        <f t="shared" ca="1" si="43"/>
        <v>76</v>
      </c>
      <c r="M2756" s="299" t="s">
        <v>20</v>
      </c>
      <c r="N2756" s="10" t="s">
        <v>40415</v>
      </c>
      <c r="O2756" s="389"/>
      <c r="P2756" s="386"/>
    </row>
    <row r="2757" spans="1:16" s="8" customFormat="1" ht="15" customHeight="1" x14ac:dyDescent="0.25">
      <c r="A2757" s="362" t="s">
        <v>252</v>
      </c>
      <c r="B2757" s="362" t="s">
        <v>22115</v>
      </c>
      <c r="C2757" s="340" t="s">
        <v>2549</v>
      </c>
      <c r="D2757" s="362" t="s">
        <v>2550</v>
      </c>
      <c r="E2757" s="362" t="s">
        <v>124</v>
      </c>
      <c r="F2757" s="364">
        <v>7623966</v>
      </c>
      <c r="G2757" s="363">
        <v>20076239666</v>
      </c>
      <c r="H2757" s="365">
        <v>17941</v>
      </c>
      <c r="I2757" s="388">
        <v>12</v>
      </c>
      <c r="J2757" s="378">
        <v>2</v>
      </c>
      <c r="K2757" s="381">
        <v>1949</v>
      </c>
      <c r="L2757" s="369">
        <f t="shared" ca="1" si="43"/>
        <v>75</v>
      </c>
      <c r="M2757" s="299" t="s">
        <v>20</v>
      </c>
      <c r="N2757" s="10" t="s">
        <v>40415</v>
      </c>
      <c r="O2757" s="389"/>
      <c r="P2757" s="386"/>
    </row>
    <row r="2758" spans="1:16" s="8" customFormat="1" ht="15" customHeight="1" x14ac:dyDescent="0.25">
      <c r="A2758" s="362" t="s">
        <v>59</v>
      </c>
      <c r="B2758" s="362" t="s">
        <v>22115</v>
      </c>
      <c r="C2758" s="340" t="s">
        <v>2551</v>
      </c>
      <c r="D2758" s="362" t="s">
        <v>2552</v>
      </c>
      <c r="E2758" s="362" t="s">
        <v>55</v>
      </c>
      <c r="F2758" s="364">
        <v>8013419</v>
      </c>
      <c r="G2758" s="363">
        <v>20080134194</v>
      </c>
      <c r="H2758" s="365">
        <v>18248</v>
      </c>
      <c r="I2758" s="388">
        <v>16</v>
      </c>
      <c r="J2758" s="378">
        <v>12</v>
      </c>
      <c r="K2758" s="381">
        <v>1949</v>
      </c>
      <c r="L2758" s="369">
        <f t="shared" ca="1" si="43"/>
        <v>74</v>
      </c>
      <c r="M2758" s="299" t="s">
        <v>20</v>
      </c>
      <c r="N2758" s="10" t="s">
        <v>40415</v>
      </c>
      <c r="O2758" s="389"/>
      <c r="P2758" s="386"/>
    </row>
    <row r="2759" spans="1:16" s="8" customFormat="1" ht="15" customHeight="1" x14ac:dyDescent="0.25">
      <c r="A2759" s="362">
        <v>24</v>
      </c>
      <c r="B2759" s="362" t="s">
        <v>22115</v>
      </c>
      <c r="C2759" s="340" t="s">
        <v>2553</v>
      </c>
      <c r="D2759" s="362" t="s">
        <v>2554</v>
      </c>
      <c r="E2759" s="362" t="s">
        <v>124</v>
      </c>
      <c r="F2759" s="364">
        <v>7906468</v>
      </c>
      <c r="G2759" s="363">
        <v>20079064689</v>
      </c>
      <c r="H2759" s="365">
        <v>16198</v>
      </c>
      <c r="I2759" s="388">
        <v>6</v>
      </c>
      <c r="J2759" s="378">
        <v>5</v>
      </c>
      <c r="K2759" s="381">
        <v>1944</v>
      </c>
      <c r="L2759" s="369">
        <f t="shared" ca="1" si="43"/>
        <v>79</v>
      </c>
      <c r="M2759" s="299" t="s">
        <v>20</v>
      </c>
      <c r="N2759" s="10" t="s">
        <v>40415</v>
      </c>
      <c r="O2759" s="389" t="s">
        <v>30736</v>
      </c>
      <c r="P2759" s="386" t="s">
        <v>35721</v>
      </c>
    </row>
    <row r="2760" spans="1:16" s="8" customFormat="1" ht="15" customHeight="1" x14ac:dyDescent="0.25">
      <c r="A2760" s="362" t="s">
        <v>252</v>
      </c>
      <c r="B2760" s="362" t="s">
        <v>22115</v>
      </c>
      <c r="C2760" s="340" t="s">
        <v>2555</v>
      </c>
      <c r="D2760" s="362" t="s">
        <v>2556</v>
      </c>
      <c r="E2760" s="362" t="s">
        <v>55</v>
      </c>
      <c r="F2760" s="364">
        <v>4700582</v>
      </c>
      <c r="G2760" s="363">
        <v>20047005826</v>
      </c>
      <c r="H2760" s="365">
        <v>17526</v>
      </c>
      <c r="I2760" s="388">
        <v>25</v>
      </c>
      <c r="J2760" s="378">
        <v>12</v>
      </c>
      <c r="K2760" s="381">
        <v>1947</v>
      </c>
      <c r="L2760" s="369">
        <f t="shared" ca="1" si="43"/>
        <v>76</v>
      </c>
      <c r="M2760" s="299" t="s">
        <v>20</v>
      </c>
      <c r="N2760" s="10" t="s">
        <v>40415</v>
      </c>
      <c r="O2760" s="389"/>
      <c r="P2760" s="386"/>
    </row>
    <row r="2761" spans="1:16" s="8" customFormat="1" ht="15" customHeight="1" x14ac:dyDescent="0.25">
      <c r="A2761" s="362" t="s">
        <v>252</v>
      </c>
      <c r="B2761" s="362" t="s">
        <v>22115</v>
      </c>
      <c r="C2761" s="340" t="s">
        <v>2557</v>
      </c>
      <c r="D2761" s="362" t="s">
        <v>2558</v>
      </c>
      <c r="E2761" s="362" t="s">
        <v>124</v>
      </c>
      <c r="F2761" s="364">
        <v>7623901</v>
      </c>
      <c r="G2761" s="363">
        <v>20076239011</v>
      </c>
      <c r="H2761" s="365">
        <v>17911</v>
      </c>
      <c r="I2761" s="388">
        <v>13</v>
      </c>
      <c r="J2761" s="378">
        <v>1</v>
      </c>
      <c r="K2761" s="381">
        <v>1949</v>
      </c>
      <c r="L2761" s="369">
        <f t="shared" ca="1" si="43"/>
        <v>75</v>
      </c>
      <c r="M2761" s="299" t="s">
        <v>20</v>
      </c>
      <c r="N2761" s="10" t="s">
        <v>40415</v>
      </c>
      <c r="O2761" s="389"/>
      <c r="P2761" s="386"/>
    </row>
    <row r="2762" spans="1:16" s="8" customFormat="1" ht="15" customHeight="1" x14ac:dyDescent="0.25">
      <c r="A2762" s="362" t="s">
        <v>252</v>
      </c>
      <c r="B2762" s="362" t="s">
        <v>22115</v>
      </c>
      <c r="C2762" s="340" t="s">
        <v>2559</v>
      </c>
      <c r="D2762" s="362" t="s">
        <v>2560</v>
      </c>
      <c r="E2762" s="362" t="s">
        <v>124</v>
      </c>
      <c r="F2762" s="364">
        <v>5079681</v>
      </c>
      <c r="G2762" s="363">
        <v>20050796818</v>
      </c>
      <c r="H2762" s="365">
        <v>17746</v>
      </c>
      <c r="I2762" s="388">
        <v>1</v>
      </c>
      <c r="J2762" s="378">
        <v>8</v>
      </c>
      <c r="K2762" s="381">
        <v>1948</v>
      </c>
      <c r="L2762" s="369">
        <f t="shared" ca="1" si="43"/>
        <v>75</v>
      </c>
      <c r="M2762" s="299" t="s">
        <v>20</v>
      </c>
      <c r="N2762" s="10" t="s">
        <v>40415</v>
      </c>
      <c r="O2762" s="389"/>
      <c r="P2762" s="386"/>
    </row>
    <row r="2763" spans="1:16" s="8" customFormat="1" ht="15" customHeight="1" x14ac:dyDescent="0.25">
      <c r="A2763" s="362" t="s">
        <v>46</v>
      </c>
      <c r="B2763" s="362" t="s">
        <v>22115</v>
      </c>
      <c r="C2763" s="340" t="s">
        <v>2561</v>
      </c>
      <c r="D2763" s="362" t="s">
        <v>2562</v>
      </c>
      <c r="E2763" s="362" t="s">
        <v>99</v>
      </c>
      <c r="F2763" s="364">
        <v>7926081</v>
      </c>
      <c r="G2763" s="363">
        <v>23079260819</v>
      </c>
      <c r="H2763" s="365">
        <v>17170</v>
      </c>
      <c r="I2763" s="388">
        <v>3</v>
      </c>
      <c r="J2763" s="378">
        <v>1</v>
      </c>
      <c r="K2763" s="381">
        <v>1947</v>
      </c>
      <c r="L2763" s="369">
        <f t="shared" ca="1" si="43"/>
        <v>77</v>
      </c>
      <c r="M2763" s="299" t="s">
        <v>20</v>
      </c>
      <c r="N2763" s="10" t="s">
        <v>28854</v>
      </c>
      <c r="O2763" s="389"/>
      <c r="P2763" s="386"/>
    </row>
    <row r="2764" spans="1:16" s="8" customFormat="1" ht="15" customHeight="1" x14ac:dyDescent="0.25">
      <c r="A2764" s="362" t="s">
        <v>27</v>
      </c>
      <c r="B2764" s="362" t="s">
        <v>22115</v>
      </c>
      <c r="C2764" s="340" t="s">
        <v>2563</v>
      </c>
      <c r="D2764" s="362" t="s">
        <v>2564</v>
      </c>
      <c r="E2764" s="362" t="s">
        <v>55</v>
      </c>
      <c r="F2764" s="364">
        <v>4644275</v>
      </c>
      <c r="G2764" s="363">
        <v>20046442750</v>
      </c>
      <c r="H2764" s="365">
        <v>16628</v>
      </c>
      <c r="I2764" s="388">
        <v>10</v>
      </c>
      <c r="J2764" s="378">
        <v>7</v>
      </c>
      <c r="K2764" s="381">
        <v>1945</v>
      </c>
      <c r="L2764" s="369">
        <f t="shared" ca="1" si="43"/>
        <v>78</v>
      </c>
      <c r="M2764" s="299" t="s">
        <v>20</v>
      </c>
      <c r="N2764" s="10" t="s">
        <v>40415</v>
      </c>
      <c r="O2764" s="389"/>
      <c r="P2764" s="386"/>
    </row>
    <row r="2765" spans="1:16" s="8" customFormat="1" ht="15" customHeight="1" x14ac:dyDescent="0.25">
      <c r="A2765" s="362" t="s">
        <v>179</v>
      </c>
      <c r="B2765" s="362" t="s">
        <v>22115</v>
      </c>
      <c r="C2765" s="340" t="s">
        <v>2565</v>
      </c>
      <c r="D2765" s="362" t="s">
        <v>2566</v>
      </c>
      <c r="E2765" s="362">
        <v>35</v>
      </c>
      <c r="F2765" s="364">
        <v>8227598</v>
      </c>
      <c r="G2765" s="363">
        <v>20082275984</v>
      </c>
      <c r="H2765" s="365">
        <v>16735</v>
      </c>
      <c r="I2765" s="388">
        <v>25</v>
      </c>
      <c r="J2765" s="378">
        <v>10</v>
      </c>
      <c r="K2765" s="381">
        <v>1945</v>
      </c>
      <c r="L2765" s="369">
        <f t="shared" ca="1" si="43"/>
        <v>78</v>
      </c>
      <c r="M2765" s="299" t="s">
        <v>20</v>
      </c>
      <c r="N2765" s="10" t="s">
        <v>40415</v>
      </c>
      <c r="O2765" s="389"/>
      <c r="P2765" s="386"/>
    </row>
    <row r="2766" spans="1:16" s="8" customFormat="1" ht="15" customHeight="1" x14ac:dyDescent="0.25">
      <c r="A2766" s="362" t="s">
        <v>172</v>
      </c>
      <c r="B2766" s="362" t="s">
        <v>22115</v>
      </c>
      <c r="C2766" s="340" t="s">
        <v>2567</v>
      </c>
      <c r="D2766" s="362" t="s">
        <v>2568</v>
      </c>
      <c r="E2766" s="362" t="s">
        <v>124</v>
      </c>
      <c r="F2766" s="364">
        <v>8213099</v>
      </c>
      <c r="G2766" s="363">
        <v>20082130994</v>
      </c>
      <c r="H2766" s="365" t="s">
        <v>29912</v>
      </c>
      <c r="I2766" s="388">
        <v>9</v>
      </c>
      <c r="J2766" s="378">
        <v>4</v>
      </c>
      <c r="K2766" s="381">
        <v>1948</v>
      </c>
      <c r="L2766" s="369">
        <f t="shared" ca="1" si="43"/>
        <v>76</v>
      </c>
      <c r="M2766" s="299" t="s">
        <v>20</v>
      </c>
      <c r="N2766" s="10" t="s">
        <v>40415</v>
      </c>
      <c r="O2766" s="389"/>
      <c r="P2766" s="386"/>
    </row>
    <row r="2767" spans="1:16" s="8" customFormat="1" ht="15" customHeight="1" x14ac:dyDescent="0.25">
      <c r="A2767" s="362" t="s">
        <v>59</v>
      </c>
      <c r="B2767" s="362" t="s">
        <v>22115</v>
      </c>
      <c r="C2767" s="340" t="s">
        <v>2569</v>
      </c>
      <c r="D2767" s="362" t="s">
        <v>2570</v>
      </c>
      <c r="E2767" s="362" t="s">
        <v>55</v>
      </c>
      <c r="F2767" s="364">
        <v>7616913</v>
      </c>
      <c r="G2767" s="363">
        <v>20076169137</v>
      </c>
      <c r="H2767" s="365">
        <v>17892</v>
      </c>
      <c r="I2767" s="388">
        <v>25</v>
      </c>
      <c r="J2767" s="378">
        <v>12</v>
      </c>
      <c r="K2767" s="381">
        <v>1948</v>
      </c>
      <c r="L2767" s="369">
        <f t="shared" ca="1" si="43"/>
        <v>75</v>
      </c>
      <c r="M2767" s="299" t="s">
        <v>20</v>
      </c>
      <c r="N2767" s="10" t="s">
        <v>40415</v>
      </c>
      <c r="O2767" s="389"/>
      <c r="P2767" s="386"/>
    </row>
    <row r="2768" spans="1:16" s="8" customFormat="1" ht="15" customHeight="1" x14ac:dyDescent="0.25">
      <c r="A2768" s="362" t="s">
        <v>23</v>
      </c>
      <c r="B2768" s="362" t="s">
        <v>22115</v>
      </c>
      <c r="C2768" s="340" t="s">
        <v>2571</v>
      </c>
      <c r="D2768" s="362" t="s">
        <v>2572</v>
      </c>
      <c r="E2768" s="362" t="s">
        <v>124</v>
      </c>
      <c r="F2768" s="364">
        <v>8545765</v>
      </c>
      <c r="G2768" s="363">
        <v>23085457659</v>
      </c>
      <c r="H2768" s="365">
        <v>17333</v>
      </c>
      <c r="I2768" s="388">
        <v>15</v>
      </c>
      <c r="J2768" s="378">
        <v>6</v>
      </c>
      <c r="K2768" s="381">
        <v>1947</v>
      </c>
      <c r="L2768" s="369">
        <f t="shared" ca="1" si="43"/>
        <v>76</v>
      </c>
      <c r="M2768" s="299" t="s">
        <v>20</v>
      </c>
      <c r="N2768" s="10" t="s">
        <v>40415</v>
      </c>
      <c r="O2768" s="389"/>
      <c r="P2768" s="386"/>
    </row>
    <row r="2769" spans="1:16" s="8" customFormat="1" ht="15" customHeight="1" x14ac:dyDescent="0.25">
      <c r="A2769" s="362" t="s">
        <v>252</v>
      </c>
      <c r="B2769" s="362" t="s">
        <v>22115</v>
      </c>
      <c r="C2769" s="340" t="s">
        <v>2573</v>
      </c>
      <c r="D2769" s="362" t="s">
        <v>2574</v>
      </c>
      <c r="E2769" s="362" t="s">
        <v>55</v>
      </c>
      <c r="F2769" s="364">
        <v>8306042</v>
      </c>
      <c r="G2769" s="363">
        <v>20083060426</v>
      </c>
      <c r="H2769" s="365">
        <v>17612</v>
      </c>
      <c r="I2769" s="388">
        <v>20</v>
      </c>
      <c r="J2769" s="378">
        <v>3</v>
      </c>
      <c r="K2769" s="381">
        <v>1948</v>
      </c>
      <c r="L2769" s="369">
        <f t="shared" ca="1" si="43"/>
        <v>76</v>
      </c>
      <c r="M2769" s="299" t="s">
        <v>20</v>
      </c>
      <c r="N2769" s="10" t="s">
        <v>40415</v>
      </c>
      <c r="O2769" s="389"/>
      <c r="P2769" s="386"/>
    </row>
    <row r="2770" spans="1:16" s="8" customFormat="1" ht="15" customHeight="1" x14ac:dyDescent="0.25">
      <c r="A2770" s="362" t="s">
        <v>59</v>
      </c>
      <c r="B2770" s="362" t="s">
        <v>22115</v>
      </c>
      <c r="C2770" s="340" t="s">
        <v>2575</v>
      </c>
      <c r="D2770" s="362" t="s">
        <v>2576</v>
      </c>
      <c r="E2770" s="362" t="s">
        <v>99</v>
      </c>
      <c r="F2770" s="364">
        <v>7923362</v>
      </c>
      <c r="G2770" s="363">
        <v>20079233626</v>
      </c>
      <c r="H2770" s="365">
        <v>17062</v>
      </c>
      <c r="I2770" s="388">
        <v>17</v>
      </c>
      <c r="J2770" s="378">
        <v>9</v>
      </c>
      <c r="K2770" s="381">
        <v>1946</v>
      </c>
      <c r="L2770" s="369">
        <f t="shared" ca="1" si="43"/>
        <v>77</v>
      </c>
      <c r="M2770" s="299" t="s">
        <v>20</v>
      </c>
      <c r="N2770" s="10" t="s">
        <v>40415</v>
      </c>
      <c r="O2770" s="389"/>
      <c r="P2770" s="386"/>
    </row>
    <row r="2771" spans="1:16" s="8" customFormat="1" ht="15" customHeight="1" x14ac:dyDescent="0.25">
      <c r="A2771" s="362" t="s">
        <v>23</v>
      </c>
      <c r="B2771" s="362" t="s">
        <v>22115</v>
      </c>
      <c r="C2771" s="340" t="s">
        <v>2577</v>
      </c>
      <c r="D2771" s="362" t="s">
        <v>2578</v>
      </c>
      <c r="E2771" s="362" t="s">
        <v>124</v>
      </c>
      <c r="F2771" s="364">
        <v>7658185</v>
      </c>
      <c r="G2771" s="363">
        <v>20076581852</v>
      </c>
      <c r="H2771" s="365">
        <v>17969</v>
      </c>
      <c r="I2771" s="388">
        <v>12</v>
      </c>
      <c r="J2771" s="378">
        <v>3</v>
      </c>
      <c r="K2771" s="381">
        <v>1949</v>
      </c>
      <c r="L2771" s="369">
        <f t="shared" ca="1" si="43"/>
        <v>75</v>
      </c>
      <c r="M2771" s="299" t="s">
        <v>20</v>
      </c>
      <c r="N2771" s="10" t="s">
        <v>40415</v>
      </c>
      <c r="O2771" s="389"/>
      <c r="P2771" s="386"/>
    </row>
    <row r="2772" spans="1:16" s="8" customFormat="1" ht="15" customHeight="1" x14ac:dyDescent="0.25">
      <c r="A2772" s="362">
        <v>11</v>
      </c>
      <c r="B2772" s="362" t="s">
        <v>22115</v>
      </c>
      <c r="C2772" s="340" t="s">
        <v>2579</v>
      </c>
      <c r="D2772" s="362" t="s">
        <v>2580</v>
      </c>
      <c r="E2772" s="362" t="s">
        <v>99</v>
      </c>
      <c r="F2772" s="364">
        <v>5080226</v>
      </c>
      <c r="G2772" s="363">
        <v>20050802265</v>
      </c>
      <c r="H2772" s="365">
        <v>17723</v>
      </c>
      <c r="I2772" s="388">
        <v>9</v>
      </c>
      <c r="J2772" s="378">
        <v>7</v>
      </c>
      <c r="K2772" s="381">
        <v>1948</v>
      </c>
      <c r="L2772" s="369">
        <f t="shared" ca="1" si="43"/>
        <v>75</v>
      </c>
      <c r="M2772" s="299" t="s">
        <v>20</v>
      </c>
      <c r="N2772" s="10" t="s">
        <v>40415</v>
      </c>
      <c r="O2772" s="389"/>
      <c r="P2772" s="386"/>
    </row>
    <row r="2773" spans="1:16" s="8" customFormat="1" ht="15" customHeight="1" x14ac:dyDescent="0.25">
      <c r="A2773" s="362" t="s">
        <v>27</v>
      </c>
      <c r="B2773" s="362" t="s">
        <v>22115</v>
      </c>
      <c r="C2773" s="340" t="s">
        <v>2581</v>
      </c>
      <c r="D2773" s="362" t="s">
        <v>2582</v>
      </c>
      <c r="E2773" s="362" t="s">
        <v>55</v>
      </c>
      <c r="F2773" s="364">
        <v>5272035</v>
      </c>
      <c r="G2773" s="363">
        <v>20052720355</v>
      </c>
      <c r="H2773" s="365">
        <v>17878</v>
      </c>
      <c r="I2773" s="388">
        <v>11</v>
      </c>
      <c r="J2773" s="378">
        <v>12</v>
      </c>
      <c r="K2773" s="381">
        <v>1948</v>
      </c>
      <c r="L2773" s="369">
        <f t="shared" ca="1" si="43"/>
        <v>75</v>
      </c>
      <c r="M2773" s="299" t="s">
        <v>20</v>
      </c>
      <c r="N2773" s="10" t="s">
        <v>40415</v>
      </c>
      <c r="O2773" s="389" t="s">
        <v>35060</v>
      </c>
      <c r="P2773" s="386" t="s">
        <v>177</v>
      </c>
    </row>
    <row r="2774" spans="1:16" s="8" customFormat="1" ht="15" customHeight="1" x14ac:dyDescent="0.25">
      <c r="A2774" s="362" t="s">
        <v>27</v>
      </c>
      <c r="B2774" s="362" t="s">
        <v>22115</v>
      </c>
      <c r="C2774" s="340" t="s">
        <v>2583</v>
      </c>
      <c r="D2774" s="362" t="s">
        <v>2584</v>
      </c>
      <c r="E2774" s="362" t="s">
        <v>99</v>
      </c>
      <c r="F2774" s="364">
        <v>8227745</v>
      </c>
      <c r="G2774" s="363">
        <v>20082277456</v>
      </c>
      <c r="H2774" s="365">
        <v>16780</v>
      </c>
      <c r="I2774" s="388">
        <v>9</v>
      </c>
      <c r="J2774" s="378">
        <v>12</v>
      </c>
      <c r="K2774" s="381">
        <v>1945</v>
      </c>
      <c r="L2774" s="369">
        <f t="shared" ca="1" si="43"/>
        <v>78</v>
      </c>
      <c r="M2774" s="299" t="s">
        <v>20</v>
      </c>
      <c r="N2774" s="10" t="s">
        <v>40415</v>
      </c>
      <c r="O2774" s="389" t="s">
        <v>34615</v>
      </c>
      <c r="P2774" s="386">
        <v>34335</v>
      </c>
    </row>
    <row r="2775" spans="1:16" s="8" customFormat="1" ht="15" customHeight="1" x14ac:dyDescent="0.25">
      <c r="A2775" s="362" t="s">
        <v>46</v>
      </c>
      <c r="B2775" s="362" t="s">
        <v>22115</v>
      </c>
      <c r="C2775" s="340" t="s">
        <v>2585</v>
      </c>
      <c r="D2775" s="362" t="s">
        <v>2586</v>
      </c>
      <c r="E2775" s="362" t="s">
        <v>55</v>
      </c>
      <c r="F2775" s="364">
        <v>8472392</v>
      </c>
      <c r="G2775" s="363">
        <v>20084723925</v>
      </c>
      <c r="H2775" s="365">
        <v>18619</v>
      </c>
      <c r="I2775" s="388">
        <v>22</v>
      </c>
      <c r="J2775" s="378">
        <v>12</v>
      </c>
      <c r="K2775" s="381">
        <v>1950</v>
      </c>
      <c r="L2775" s="369">
        <f t="shared" ca="1" si="43"/>
        <v>73</v>
      </c>
      <c r="M2775" s="299" t="s">
        <v>20</v>
      </c>
      <c r="N2775" s="10" t="s">
        <v>40415</v>
      </c>
      <c r="O2775" s="389"/>
      <c r="P2775" s="386"/>
    </row>
    <row r="2776" spans="1:16" s="8" customFormat="1" ht="15" customHeight="1" x14ac:dyDescent="0.25">
      <c r="A2776" s="362" t="s">
        <v>27</v>
      </c>
      <c r="B2776" s="362" t="s">
        <v>22115</v>
      </c>
      <c r="C2776" s="340" t="s">
        <v>2587</v>
      </c>
      <c r="D2776" s="362" t="s">
        <v>2588</v>
      </c>
      <c r="E2776" s="362" t="s">
        <v>99</v>
      </c>
      <c r="F2776" s="364">
        <v>5520859</v>
      </c>
      <c r="G2776" s="363">
        <v>20055208590</v>
      </c>
      <c r="H2776" s="365">
        <v>17978</v>
      </c>
      <c r="I2776" s="388">
        <v>21</v>
      </c>
      <c r="J2776" s="378">
        <v>3</v>
      </c>
      <c r="K2776" s="381">
        <v>1949</v>
      </c>
      <c r="L2776" s="369">
        <f t="shared" ca="1" si="43"/>
        <v>75</v>
      </c>
      <c r="M2776" s="299" t="s">
        <v>20</v>
      </c>
      <c r="N2776" s="10" t="s">
        <v>40415</v>
      </c>
      <c r="O2776" s="389"/>
      <c r="P2776" s="386"/>
    </row>
    <row r="2777" spans="1:16" s="8" customFormat="1" ht="15" customHeight="1" x14ac:dyDescent="0.25">
      <c r="A2777" s="362">
        <v>24</v>
      </c>
      <c r="B2777" s="362" t="s">
        <v>22115</v>
      </c>
      <c r="C2777" s="340" t="s">
        <v>2589</v>
      </c>
      <c r="D2777" s="362" t="s">
        <v>2590</v>
      </c>
      <c r="E2777" s="362" t="s">
        <v>124</v>
      </c>
      <c r="F2777" s="364">
        <v>7664235</v>
      </c>
      <c r="G2777" s="363">
        <v>20076642355</v>
      </c>
      <c r="H2777" s="365">
        <v>18080</v>
      </c>
      <c r="I2777" s="388">
        <v>1</v>
      </c>
      <c r="J2777" s="378">
        <v>7</v>
      </c>
      <c r="K2777" s="381">
        <v>1949</v>
      </c>
      <c r="L2777" s="369">
        <f t="shared" ca="1" si="43"/>
        <v>74</v>
      </c>
      <c r="M2777" s="299" t="s">
        <v>20</v>
      </c>
      <c r="N2777" s="10" t="s">
        <v>40415</v>
      </c>
      <c r="O2777" s="389"/>
      <c r="P2777" s="386"/>
    </row>
    <row r="2778" spans="1:16" s="8" customFormat="1" ht="15" customHeight="1" x14ac:dyDescent="0.25">
      <c r="A2778" s="362" t="s">
        <v>179</v>
      </c>
      <c r="B2778" s="362" t="s">
        <v>22115</v>
      </c>
      <c r="C2778" s="340" t="s">
        <v>2591</v>
      </c>
      <c r="D2778" s="362" t="s">
        <v>2592</v>
      </c>
      <c r="E2778" s="362" t="s">
        <v>124</v>
      </c>
      <c r="F2778" s="364">
        <v>4700628</v>
      </c>
      <c r="G2778" s="363">
        <v>20047006288</v>
      </c>
      <c r="H2778" s="365">
        <v>17439</v>
      </c>
      <c r="I2778" s="388">
        <v>29</v>
      </c>
      <c r="J2778" s="378">
        <v>9</v>
      </c>
      <c r="K2778" s="381">
        <v>1947</v>
      </c>
      <c r="L2778" s="369">
        <f t="shared" ca="1" si="43"/>
        <v>76</v>
      </c>
      <c r="M2778" s="299" t="s">
        <v>20</v>
      </c>
      <c r="N2778" s="10" t="s">
        <v>40415</v>
      </c>
      <c r="O2778" s="389"/>
      <c r="P2778" s="386"/>
    </row>
    <row r="2779" spans="1:16" s="8" customFormat="1" ht="15" customHeight="1" x14ac:dyDescent="0.25">
      <c r="A2779" s="362">
        <v>11</v>
      </c>
      <c r="B2779" s="362" t="s">
        <v>22115</v>
      </c>
      <c r="C2779" s="340" t="s">
        <v>2593</v>
      </c>
      <c r="D2779" s="362" t="s">
        <v>2594</v>
      </c>
      <c r="E2779" s="362" t="s">
        <v>55</v>
      </c>
      <c r="F2779" s="364">
        <v>7901380</v>
      </c>
      <c r="G2779" s="363">
        <v>20079013804</v>
      </c>
      <c r="H2779" s="365">
        <v>15810</v>
      </c>
      <c r="I2779" s="388">
        <v>14</v>
      </c>
      <c r="J2779" s="378">
        <v>4</v>
      </c>
      <c r="K2779" s="381">
        <v>1943</v>
      </c>
      <c r="L2779" s="369">
        <f t="shared" ca="1" si="43"/>
        <v>81</v>
      </c>
      <c r="M2779" s="299" t="s">
        <v>20</v>
      </c>
      <c r="N2779" s="10" t="s">
        <v>40415</v>
      </c>
      <c r="O2779" s="389"/>
      <c r="P2779" s="386"/>
    </row>
    <row r="2780" spans="1:16" s="8" customFormat="1" ht="15" customHeight="1" x14ac:dyDescent="0.25">
      <c r="A2780" s="362" t="s">
        <v>27</v>
      </c>
      <c r="B2780" s="362" t="s">
        <v>22115</v>
      </c>
      <c r="C2780" s="340" t="s">
        <v>2595</v>
      </c>
      <c r="D2780" s="362" t="s">
        <v>2596</v>
      </c>
      <c r="E2780" s="362" t="s">
        <v>124</v>
      </c>
      <c r="F2780" s="364">
        <v>8185244</v>
      </c>
      <c r="G2780" s="363">
        <v>20081852449</v>
      </c>
      <c r="H2780" s="365">
        <v>18139</v>
      </c>
      <c r="I2780" s="388">
        <v>29</v>
      </c>
      <c r="J2780" s="378">
        <v>8</v>
      </c>
      <c r="K2780" s="381">
        <v>1949</v>
      </c>
      <c r="L2780" s="369">
        <f t="shared" ca="1" si="43"/>
        <v>74</v>
      </c>
      <c r="M2780" s="299" t="s">
        <v>20</v>
      </c>
      <c r="N2780" s="10" t="s">
        <v>40415</v>
      </c>
      <c r="O2780" s="389" t="s">
        <v>36785</v>
      </c>
      <c r="P2780" s="386">
        <v>35309</v>
      </c>
    </row>
    <row r="2781" spans="1:16" s="8" customFormat="1" ht="15" customHeight="1" x14ac:dyDescent="0.25">
      <c r="A2781" s="362" t="s">
        <v>27</v>
      </c>
      <c r="B2781" s="362" t="s">
        <v>22115</v>
      </c>
      <c r="C2781" s="340" t="s">
        <v>2597</v>
      </c>
      <c r="D2781" s="362" t="s">
        <v>2598</v>
      </c>
      <c r="E2781" s="362" t="s">
        <v>55</v>
      </c>
      <c r="F2781" s="364">
        <v>7623969</v>
      </c>
      <c r="G2781" s="363">
        <v>20076239690</v>
      </c>
      <c r="H2781" s="365">
        <v>17748</v>
      </c>
      <c r="I2781" s="388">
        <v>3</v>
      </c>
      <c r="J2781" s="378">
        <v>8</v>
      </c>
      <c r="K2781" s="381">
        <v>1948</v>
      </c>
      <c r="L2781" s="369">
        <f t="shared" ca="1" si="43"/>
        <v>75</v>
      </c>
      <c r="M2781" s="299" t="s">
        <v>20</v>
      </c>
      <c r="N2781" s="10" t="s">
        <v>40415</v>
      </c>
      <c r="O2781" s="389"/>
      <c r="P2781" s="386"/>
    </row>
    <row r="2782" spans="1:16" s="8" customFormat="1" ht="15" customHeight="1" x14ac:dyDescent="0.25">
      <c r="A2782" s="362" t="s">
        <v>46</v>
      </c>
      <c r="B2782" s="362" t="s">
        <v>22115</v>
      </c>
      <c r="C2782" s="340" t="s">
        <v>2599</v>
      </c>
      <c r="D2782" s="362" t="s">
        <v>2600</v>
      </c>
      <c r="E2782" s="362" t="s">
        <v>124</v>
      </c>
      <c r="F2782" s="364">
        <v>5223863</v>
      </c>
      <c r="G2782" s="363">
        <v>20052238634</v>
      </c>
      <c r="H2782" s="365">
        <v>17581</v>
      </c>
      <c r="I2782" s="388">
        <v>18</v>
      </c>
      <c r="J2782" s="378">
        <v>2</v>
      </c>
      <c r="K2782" s="381">
        <v>1948</v>
      </c>
      <c r="L2782" s="369">
        <f t="shared" ca="1" si="43"/>
        <v>76</v>
      </c>
      <c r="M2782" s="299" t="s">
        <v>20</v>
      </c>
      <c r="N2782" s="10" t="s">
        <v>40415</v>
      </c>
      <c r="O2782" s="389"/>
      <c r="P2782" s="386"/>
    </row>
    <row r="2783" spans="1:16" s="8" customFormat="1" ht="15" customHeight="1" x14ac:dyDescent="0.25">
      <c r="A2783" s="362" t="s">
        <v>59</v>
      </c>
      <c r="B2783" s="362" t="s">
        <v>22115</v>
      </c>
      <c r="C2783" s="340" t="s">
        <v>2601</v>
      </c>
      <c r="D2783" s="362" t="s">
        <v>2602</v>
      </c>
      <c r="E2783" s="362" t="s">
        <v>124</v>
      </c>
      <c r="F2783" s="364">
        <v>4993422</v>
      </c>
      <c r="G2783" s="363">
        <v>20049934220</v>
      </c>
      <c r="H2783" s="365">
        <v>17511</v>
      </c>
      <c r="I2783" s="388">
        <v>10</v>
      </c>
      <c r="J2783" s="378">
        <v>12</v>
      </c>
      <c r="K2783" s="381">
        <v>1947</v>
      </c>
      <c r="L2783" s="369">
        <f t="shared" ca="1" si="43"/>
        <v>76</v>
      </c>
      <c r="M2783" s="299" t="s">
        <v>20</v>
      </c>
      <c r="N2783" s="10" t="s">
        <v>40415</v>
      </c>
      <c r="O2783" s="389"/>
      <c r="P2783" s="386"/>
    </row>
    <row r="2784" spans="1:16" s="8" customFormat="1" ht="15" customHeight="1" x14ac:dyDescent="0.25">
      <c r="A2784" s="362" t="s">
        <v>27</v>
      </c>
      <c r="B2784" s="362" t="s">
        <v>22115</v>
      </c>
      <c r="C2784" s="340" t="s">
        <v>2603</v>
      </c>
      <c r="D2784" s="362" t="s">
        <v>2604</v>
      </c>
      <c r="E2784" s="362" t="s">
        <v>99</v>
      </c>
      <c r="F2784" s="364">
        <v>7930565</v>
      </c>
      <c r="G2784" s="363">
        <v>20079305651</v>
      </c>
      <c r="H2784" s="365">
        <v>17515</v>
      </c>
      <c r="I2784" s="388">
        <v>14</v>
      </c>
      <c r="J2784" s="378">
        <v>12</v>
      </c>
      <c r="K2784" s="381">
        <v>1947</v>
      </c>
      <c r="L2784" s="369">
        <f t="shared" ca="1" si="43"/>
        <v>76</v>
      </c>
      <c r="M2784" s="299" t="s">
        <v>20</v>
      </c>
      <c r="N2784" s="10" t="s">
        <v>40415</v>
      </c>
      <c r="O2784" s="389"/>
      <c r="P2784" s="386"/>
    </row>
    <row r="2785" spans="1:16" s="8" customFormat="1" ht="15" customHeight="1" x14ac:dyDescent="0.25">
      <c r="A2785" s="362" t="s">
        <v>46</v>
      </c>
      <c r="B2785" s="362" t="s">
        <v>22115</v>
      </c>
      <c r="C2785" s="340" t="s">
        <v>2605</v>
      </c>
      <c r="D2785" s="362" t="s">
        <v>2606</v>
      </c>
      <c r="E2785" s="362" t="s">
        <v>55</v>
      </c>
      <c r="F2785" s="364">
        <v>5272118</v>
      </c>
      <c r="G2785" s="363">
        <v>20052721181</v>
      </c>
      <c r="H2785" s="365">
        <v>17861</v>
      </c>
      <c r="I2785" s="388">
        <v>24</v>
      </c>
      <c r="J2785" s="378">
        <v>11</v>
      </c>
      <c r="K2785" s="381">
        <v>1948</v>
      </c>
      <c r="L2785" s="369">
        <f t="shared" ca="1" si="43"/>
        <v>75</v>
      </c>
      <c r="M2785" s="299" t="s">
        <v>20</v>
      </c>
      <c r="N2785" s="10" t="s">
        <v>40415</v>
      </c>
      <c r="O2785" s="389"/>
      <c r="P2785" s="386"/>
    </row>
    <row r="2786" spans="1:16" s="8" customFormat="1" ht="15" customHeight="1" x14ac:dyDescent="0.25">
      <c r="A2786" s="362" t="s">
        <v>23</v>
      </c>
      <c r="B2786" s="362" t="s">
        <v>22115</v>
      </c>
      <c r="C2786" s="340" t="s">
        <v>2607</v>
      </c>
      <c r="D2786" s="362" t="s">
        <v>2608</v>
      </c>
      <c r="E2786" s="362" t="s">
        <v>124</v>
      </c>
      <c r="F2786" s="364">
        <v>7967415</v>
      </c>
      <c r="G2786" s="363">
        <v>20079674150</v>
      </c>
      <c r="H2786" s="365">
        <v>15399</v>
      </c>
      <c r="I2786" s="388">
        <v>27</v>
      </c>
      <c r="J2786" s="378">
        <v>2</v>
      </c>
      <c r="K2786" s="381">
        <v>1942</v>
      </c>
      <c r="L2786" s="369">
        <f t="shared" ca="1" si="43"/>
        <v>82</v>
      </c>
      <c r="M2786" s="299" t="s">
        <v>20</v>
      </c>
      <c r="N2786" s="10" t="s">
        <v>40415</v>
      </c>
      <c r="O2786" s="389"/>
      <c r="P2786" s="386"/>
    </row>
    <row r="2787" spans="1:16" s="8" customFormat="1" ht="15" customHeight="1" x14ac:dyDescent="0.25">
      <c r="A2787" s="362" t="s">
        <v>46</v>
      </c>
      <c r="B2787" s="362" t="s">
        <v>22115</v>
      </c>
      <c r="C2787" s="340" t="s">
        <v>2609</v>
      </c>
      <c r="D2787" s="362" t="s">
        <v>2610</v>
      </c>
      <c r="E2787" s="362" t="s">
        <v>124</v>
      </c>
      <c r="F2787" s="364">
        <v>8542397</v>
      </c>
      <c r="G2787" s="363">
        <v>20085423976</v>
      </c>
      <c r="H2787" s="365">
        <v>17589</v>
      </c>
      <c r="I2787" s="388">
        <v>26</v>
      </c>
      <c r="J2787" s="378">
        <v>2</v>
      </c>
      <c r="K2787" s="381">
        <v>1948</v>
      </c>
      <c r="L2787" s="369">
        <f t="shared" ca="1" si="43"/>
        <v>76</v>
      </c>
      <c r="M2787" s="299" t="s">
        <v>20</v>
      </c>
      <c r="N2787" s="10" t="s">
        <v>40415</v>
      </c>
      <c r="O2787" s="389"/>
      <c r="P2787" s="386"/>
    </row>
    <row r="2788" spans="1:16" s="8" customFormat="1" ht="15" customHeight="1" x14ac:dyDescent="0.25">
      <c r="A2788" s="362" t="s">
        <v>252</v>
      </c>
      <c r="B2788" s="362" t="s">
        <v>22115</v>
      </c>
      <c r="C2788" s="340" t="s">
        <v>2611</v>
      </c>
      <c r="D2788" s="362" t="s">
        <v>2612</v>
      </c>
      <c r="E2788" s="362" t="s">
        <v>55</v>
      </c>
      <c r="F2788" s="364">
        <v>7925312</v>
      </c>
      <c r="G2788" s="363">
        <v>20079253120</v>
      </c>
      <c r="H2788" s="365">
        <v>17057</v>
      </c>
      <c r="I2788" s="388">
        <v>12</v>
      </c>
      <c r="J2788" s="378">
        <v>9</v>
      </c>
      <c r="K2788" s="381">
        <v>1946</v>
      </c>
      <c r="L2788" s="369">
        <f t="shared" ca="1" si="43"/>
        <v>77</v>
      </c>
      <c r="M2788" s="299" t="s">
        <v>20</v>
      </c>
      <c r="N2788" s="10" t="s">
        <v>40415</v>
      </c>
      <c r="O2788" s="389"/>
      <c r="P2788" s="386"/>
    </row>
    <row r="2789" spans="1:16" s="8" customFormat="1" ht="15" customHeight="1" x14ac:dyDescent="0.25">
      <c r="A2789" s="362" t="s">
        <v>59</v>
      </c>
      <c r="B2789" s="362" t="s">
        <v>22115</v>
      </c>
      <c r="C2789" s="340" t="s">
        <v>2613</v>
      </c>
      <c r="D2789" s="362" t="s">
        <v>2614</v>
      </c>
      <c r="E2789" s="362" t="s">
        <v>55</v>
      </c>
      <c r="F2789" s="364">
        <v>8300795</v>
      </c>
      <c r="G2789" s="363">
        <v>20083007959</v>
      </c>
      <c r="H2789" s="365">
        <v>18469</v>
      </c>
      <c r="I2789" s="388">
        <v>25</v>
      </c>
      <c r="J2789" s="378">
        <v>7</v>
      </c>
      <c r="K2789" s="381">
        <v>1950</v>
      </c>
      <c r="L2789" s="369">
        <f t="shared" ca="1" si="43"/>
        <v>73</v>
      </c>
      <c r="M2789" s="299" t="s">
        <v>20</v>
      </c>
      <c r="N2789" s="10" t="s">
        <v>40415</v>
      </c>
      <c r="O2789" s="389"/>
      <c r="P2789" s="386"/>
    </row>
    <row r="2790" spans="1:16" s="8" customFormat="1" ht="15" customHeight="1" x14ac:dyDescent="0.25">
      <c r="A2790" s="362" t="s">
        <v>172</v>
      </c>
      <c r="B2790" s="362" t="s">
        <v>22115</v>
      </c>
      <c r="C2790" s="340" t="s">
        <v>2615</v>
      </c>
      <c r="D2790" s="362" t="s">
        <v>2616</v>
      </c>
      <c r="E2790" s="362" t="s">
        <v>55</v>
      </c>
      <c r="F2790" s="364">
        <v>5079183</v>
      </c>
      <c r="G2790" s="363">
        <v>20050791832</v>
      </c>
      <c r="H2790" s="365" t="s">
        <v>29865</v>
      </c>
      <c r="I2790" s="388">
        <v>5</v>
      </c>
      <c r="J2790" s="378">
        <v>9</v>
      </c>
      <c r="K2790" s="381">
        <v>1948</v>
      </c>
      <c r="L2790" s="369">
        <f t="shared" ca="1" si="43"/>
        <v>75</v>
      </c>
      <c r="M2790" s="299" t="s">
        <v>20</v>
      </c>
      <c r="N2790" s="10" t="s">
        <v>40415</v>
      </c>
      <c r="O2790" s="389"/>
      <c r="P2790" s="386"/>
    </row>
    <row r="2791" spans="1:16" s="8" customFormat="1" ht="15" customHeight="1" x14ac:dyDescent="0.25">
      <c r="A2791" s="362" t="s">
        <v>36</v>
      </c>
      <c r="B2791" s="362" t="s">
        <v>22115</v>
      </c>
      <c r="C2791" s="340" t="s">
        <v>2617</v>
      </c>
      <c r="D2791" s="362" t="s">
        <v>2618</v>
      </c>
      <c r="E2791" s="362" t="s">
        <v>124</v>
      </c>
      <c r="F2791" s="364">
        <v>6612585</v>
      </c>
      <c r="G2791" s="363">
        <v>20066125859</v>
      </c>
      <c r="H2791" s="365">
        <v>17981</v>
      </c>
      <c r="I2791" s="388">
        <v>24</v>
      </c>
      <c r="J2791" s="378">
        <v>3</v>
      </c>
      <c r="K2791" s="381">
        <v>1949</v>
      </c>
      <c r="L2791" s="369">
        <f t="shared" ca="1" si="43"/>
        <v>75</v>
      </c>
      <c r="M2791" s="299" t="s">
        <v>20</v>
      </c>
      <c r="N2791" s="10" t="s">
        <v>40415</v>
      </c>
      <c r="O2791" s="389"/>
      <c r="P2791" s="386"/>
    </row>
    <row r="2792" spans="1:16" s="8" customFormat="1" ht="15" customHeight="1" x14ac:dyDescent="0.25">
      <c r="A2792" s="362" t="s">
        <v>59</v>
      </c>
      <c r="B2792" s="362" t="s">
        <v>22115</v>
      </c>
      <c r="C2792" s="340" t="s">
        <v>2619</v>
      </c>
      <c r="D2792" s="362" t="s">
        <v>2620</v>
      </c>
      <c r="E2792" s="362" t="s">
        <v>55</v>
      </c>
      <c r="F2792" s="364">
        <v>7821010</v>
      </c>
      <c r="G2792" s="363">
        <v>23078210109</v>
      </c>
      <c r="H2792" s="365">
        <v>17558</v>
      </c>
      <c r="I2792" s="388">
        <v>26</v>
      </c>
      <c r="J2792" s="378">
        <v>1</v>
      </c>
      <c r="K2792" s="381">
        <v>1948</v>
      </c>
      <c r="L2792" s="369">
        <f t="shared" ca="1" si="43"/>
        <v>76</v>
      </c>
      <c r="M2792" s="299" t="s">
        <v>20</v>
      </c>
      <c r="N2792" s="10" t="s">
        <v>40415</v>
      </c>
      <c r="O2792" s="389"/>
      <c r="P2792" s="386"/>
    </row>
    <row r="2793" spans="1:16" s="8" customFormat="1" ht="15" customHeight="1" x14ac:dyDescent="0.25">
      <c r="A2793" s="362" t="s">
        <v>59</v>
      </c>
      <c r="B2793" s="362" t="s">
        <v>22115</v>
      </c>
      <c r="C2793" s="340" t="s">
        <v>2621</v>
      </c>
      <c r="D2793" s="362" t="s">
        <v>2622</v>
      </c>
      <c r="E2793" s="362" t="s">
        <v>124</v>
      </c>
      <c r="F2793" s="364">
        <v>5079951</v>
      </c>
      <c r="G2793" s="363">
        <v>20050799515</v>
      </c>
      <c r="H2793" s="365">
        <v>17803</v>
      </c>
      <c r="I2793" s="388">
        <v>27</v>
      </c>
      <c r="J2793" s="378">
        <v>9</v>
      </c>
      <c r="K2793" s="381">
        <v>1948</v>
      </c>
      <c r="L2793" s="369">
        <f t="shared" ca="1" si="43"/>
        <v>75</v>
      </c>
      <c r="M2793" s="299" t="s">
        <v>20</v>
      </c>
      <c r="N2793" s="10" t="s">
        <v>40415</v>
      </c>
      <c r="O2793" s="389"/>
      <c r="P2793" s="386"/>
    </row>
    <row r="2794" spans="1:16" s="8" customFormat="1" ht="15" customHeight="1" x14ac:dyDescent="0.25">
      <c r="A2794" s="362" t="s">
        <v>27</v>
      </c>
      <c r="B2794" s="362" t="s">
        <v>22115</v>
      </c>
      <c r="C2794" s="340" t="s">
        <v>2623</v>
      </c>
      <c r="D2794" s="362" t="s">
        <v>2624</v>
      </c>
      <c r="E2794" s="362" t="s">
        <v>124</v>
      </c>
      <c r="F2794" s="364">
        <v>8420411</v>
      </c>
      <c r="G2794" s="363">
        <v>20084204111</v>
      </c>
      <c r="H2794" s="365">
        <v>17319</v>
      </c>
      <c r="I2794" s="388">
        <v>1</v>
      </c>
      <c r="J2794" s="378">
        <v>6</v>
      </c>
      <c r="K2794" s="381">
        <v>1947</v>
      </c>
      <c r="L2794" s="369">
        <f t="shared" ca="1" si="43"/>
        <v>76</v>
      </c>
      <c r="M2794" s="299" t="s">
        <v>20</v>
      </c>
      <c r="N2794" s="10" t="s">
        <v>40415</v>
      </c>
      <c r="O2794" s="389" t="s">
        <v>30736</v>
      </c>
      <c r="P2794" s="386">
        <v>35431</v>
      </c>
    </row>
    <row r="2795" spans="1:16" s="8" customFormat="1" ht="15" customHeight="1" x14ac:dyDescent="0.25">
      <c r="A2795" s="362" t="s">
        <v>27</v>
      </c>
      <c r="B2795" s="362" t="s">
        <v>22115</v>
      </c>
      <c r="C2795" s="340" t="s">
        <v>2625</v>
      </c>
      <c r="D2795" s="362" t="s">
        <v>2626</v>
      </c>
      <c r="E2795" s="362" t="s">
        <v>55</v>
      </c>
      <c r="F2795" s="364">
        <v>7913030</v>
      </c>
      <c r="G2795" s="363">
        <v>20079130304</v>
      </c>
      <c r="H2795" s="365">
        <v>16386</v>
      </c>
      <c r="I2795" s="388">
        <v>10</v>
      </c>
      <c r="J2795" s="378">
        <v>11</v>
      </c>
      <c r="K2795" s="381">
        <v>1944</v>
      </c>
      <c r="L2795" s="369">
        <f t="shared" ca="1" si="43"/>
        <v>79</v>
      </c>
      <c r="M2795" s="299" t="s">
        <v>20</v>
      </c>
      <c r="N2795" s="10" t="s">
        <v>40415</v>
      </c>
      <c r="O2795" s="389"/>
      <c r="P2795" s="386"/>
    </row>
    <row r="2796" spans="1:16" s="8" customFormat="1" ht="15" customHeight="1" x14ac:dyDescent="0.25">
      <c r="A2796" s="362" t="s">
        <v>27</v>
      </c>
      <c r="B2796" s="362" t="s">
        <v>22115</v>
      </c>
      <c r="C2796" s="340" t="s">
        <v>2627</v>
      </c>
      <c r="D2796" s="362" t="s">
        <v>2628</v>
      </c>
      <c r="E2796" s="362" t="s">
        <v>124</v>
      </c>
      <c r="F2796" s="364">
        <v>5520342</v>
      </c>
      <c r="G2796" s="363">
        <v>20055203424</v>
      </c>
      <c r="H2796" s="365">
        <v>17911</v>
      </c>
      <c r="I2796" s="388">
        <v>13</v>
      </c>
      <c r="J2796" s="378">
        <v>1</v>
      </c>
      <c r="K2796" s="381">
        <v>1949</v>
      </c>
      <c r="L2796" s="369">
        <f t="shared" ca="1" si="43"/>
        <v>75</v>
      </c>
      <c r="M2796" s="299" t="s">
        <v>20</v>
      </c>
      <c r="N2796" s="10" t="s">
        <v>40415</v>
      </c>
      <c r="O2796" s="389"/>
      <c r="P2796" s="386"/>
    </row>
    <row r="2797" spans="1:16" s="8" customFormat="1" ht="15" customHeight="1" x14ac:dyDescent="0.25">
      <c r="A2797" s="362">
        <v>17</v>
      </c>
      <c r="B2797" s="362" t="s">
        <v>22115</v>
      </c>
      <c r="C2797" s="340" t="s">
        <v>2629</v>
      </c>
      <c r="D2797" s="362" t="s">
        <v>2630</v>
      </c>
      <c r="E2797" s="362" t="s">
        <v>55</v>
      </c>
      <c r="F2797" s="364">
        <v>8291450</v>
      </c>
      <c r="G2797" s="363">
        <v>20082914502</v>
      </c>
      <c r="H2797" s="365">
        <v>18237</v>
      </c>
      <c r="I2797" s="388">
        <v>5</v>
      </c>
      <c r="J2797" s="378">
        <v>12</v>
      </c>
      <c r="K2797" s="381">
        <v>1949</v>
      </c>
      <c r="L2797" s="369">
        <f t="shared" ca="1" si="43"/>
        <v>74</v>
      </c>
      <c r="M2797" s="299" t="s">
        <v>20</v>
      </c>
      <c r="N2797" s="10" t="s">
        <v>40415</v>
      </c>
      <c r="O2797" s="389"/>
      <c r="P2797" s="386"/>
    </row>
    <row r="2798" spans="1:16" s="8" customFormat="1" ht="15" customHeight="1" x14ac:dyDescent="0.25">
      <c r="A2798" s="362">
        <v>13</v>
      </c>
      <c r="B2798" s="362" t="s">
        <v>22115</v>
      </c>
      <c r="C2798" s="340" t="s">
        <v>2631</v>
      </c>
      <c r="D2798" s="362" t="s">
        <v>2632</v>
      </c>
      <c r="E2798" s="362" t="s">
        <v>124</v>
      </c>
      <c r="F2798" s="364">
        <v>7358128</v>
      </c>
      <c r="G2798" s="363">
        <v>20073581282</v>
      </c>
      <c r="H2798" s="365">
        <v>15235</v>
      </c>
      <c r="I2798" s="388">
        <v>16</v>
      </c>
      <c r="J2798" s="378">
        <v>9</v>
      </c>
      <c r="K2798" s="381">
        <v>1941</v>
      </c>
      <c r="L2798" s="369">
        <f t="shared" ca="1" si="43"/>
        <v>82</v>
      </c>
      <c r="M2798" s="299" t="s">
        <v>20</v>
      </c>
      <c r="N2798" s="10" t="s">
        <v>40415</v>
      </c>
      <c r="O2798" s="389"/>
      <c r="P2798" s="386"/>
    </row>
    <row r="2799" spans="1:16" s="8" customFormat="1" ht="15" customHeight="1" x14ac:dyDescent="0.25">
      <c r="A2799" s="362" t="s">
        <v>161</v>
      </c>
      <c r="B2799" s="362" t="s">
        <v>22115</v>
      </c>
      <c r="C2799" s="340" t="s">
        <v>2633</v>
      </c>
      <c r="D2799" s="362" t="s">
        <v>2634</v>
      </c>
      <c r="E2799" s="362" t="s">
        <v>99</v>
      </c>
      <c r="F2799" s="364">
        <v>8102575</v>
      </c>
      <c r="G2799" s="363">
        <v>20081025755</v>
      </c>
      <c r="H2799" s="365">
        <v>18477</v>
      </c>
      <c r="I2799" s="388">
        <v>2</v>
      </c>
      <c r="J2799" s="378">
        <v>8</v>
      </c>
      <c r="K2799" s="381">
        <v>1950</v>
      </c>
      <c r="L2799" s="369">
        <f t="shared" ca="1" si="43"/>
        <v>73</v>
      </c>
      <c r="M2799" s="299" t="s">
        <v>20</v>
      </c>
      <c r="N2799" s="10" t="s">
        <v>40415</v>
      </c>
      <c r="O2799" s="389"/>
      <c r="P2799" s="386"/>
    </row>
    <row r="2800" spans="1:16" s="8" customFormat="1" ht="15" customHeight="1" x14ac:dyDescent="0.25">
      <c r="A2800" s="362" t="s">
        <v>161</v>
      </c>
      <c r="B2800" s="362" t="s">
        <v>22115</v>
      </c>
      <c r="C2800" s="340" t="s">
        <v>2635</v>
      </c>
      <c r="D2800" s="362" t="s">
        <v>2636</v>
      </c>
      <c r="E2800" s="362" t="s">
        <v>99</v>
      </c>
      <c r="F2800" s="364">
        <v>7588724</v>
      </c>
      <c r="G2800" s="363">
        <v>20075887249</v>
      </c>
      <c r="H2800" s="365">
        <v>16604</v>
      </c>
      <c r="I2800" s="388">
        <v>16</v>
      </c>
      <c r="J2800" s="378">
        <v>6</v>
      </c>
      <c r="K2800" s="381">
        <v>1945</v>
      </c>
      <c r="L2800" s="369">
        <f t="shared" ca="1" si="43"/>
        <v>78</v>
      </c>
      <c r="M2800" s="299" t="s">
        <v>20</v>
      </c>
      <c r="N2800" s="10" t="s">
        <v>40415</v>
      </c>
      <c r="O2800" s="389"/>
      <c r="P2800" s="386"/>
    </row>
    <row r="2801" spans="1:16" s="8" customFormat="1" ht="15" customHeight="1" x14ac:dyDescent="0.25">
      <c r="A2801" s="362" t="s">
        <v>59</v>
      </c>
      <c r="B2801" s="362" t="s">
        <v>22115</v>
      </c>
      <c r="C2801" s="340" t="s">
        <v>2637</v>
      </c>
      <c r="D2801" s="362" t="s">
        <v>2638</v>
      </c>
      <c r="E2801" s="362" t="s">
        <v>55</v>
      </c>
      <c r="F2801" s="364">
        <v>8438010</v>
      </c>
      <c r="G2801" s="363">
        <v>20084380106</v>
      </c>
      <c r="H2801" s="365">
        <v>18609</v>
      </c>
      <c r="I2801" s="388">
        <v>12</v>
      </c>
      <c r="J2801" s="378">
        <v>12</v>
      </c>
      <c r="K2801" s="381">
        <v>1950</v>
      </c>
      <c r="L2801" s="369">
        <f t="shared" ca="1" si="43"/>
        <v>73</v>
      </c>
      <c r="M2801" s="299" t="s">
        <v>20</v>
      </c>
      <c r="N2801" s="10" t="s">
        <v>40415</v>
      </c>
      <c r="O2801" s="389"/>
      <c r="P2801" s="386"/>
    </row>
    <row r="2802" spans="1:16" s="8" customFormat="1" ht="15" customHeight="1" x14ac:dyDescent="0.25">
      <c r="A2802" s="362" t="s">
        <v>59</v>
      </c>
      <c r="B2802" s="362" t="s">
        <v>22115</v>
      </c>
      <c r="C2802" s="340" t="s">
        <v>2639</v>
      </c>
      <c r="D2802" s="362" t="s">
        <v>2640</v>
      </c>
      <c r="E2802" s="362" t="s">
        <v>124</v>
      </c>
      <c r="F2802" s="364">
        <v>7806822</v>
      </c>
      <c r="G2802" s="363">
        <v>20078068222</v>
      </c>
      <c r="H2802" s="365">
        <v>18135</v>
      </c>
      <c r="I2802" s="388">
        <v>25</v>
      </c>
      <c r="J2802" s="378">
        <v>8</v>
      </c>
      <c r="K2802" s="381">
        <v>1949</v>
      </c>
      <c r="L2802" s="369">
        <f t="shared" ca="1" si="43"/>
        <v>74</v>
      </c>
      <c r="M2802" s="299" t="s">
        <v>20</v>
      </c>
      <c r="N2802" s="10" t="s">
        <v>40415</v>
      </c>
      <c r="O2802" s="389"/>
      <c r="P2802" s="386"/>
    </row>
    <row r="2803" spans="1:16" s="8" customFormat="1" ht="15" customHeight="1" x14ac:dyDescent="0.25">
      <c r="A2803" s="362" t="s">
        <v>33761</v>
      </c>
      <c r="B2803" s="362" t="s">
        <v>22115</v>
      </c>
      <c r="C2803" s="340" t="s">
        <v>2641</v>
      </c>
      <c r="D2803" s="362" t="s">
        <v>2642</v>
      </c>
      <c r="E2803" s="362" t="s">
        <v>45</v>
      </c>
      <c r="F2803" s="364">
        <v>7706308</v>
      </c>
      <c r="G2803" s="363">
        <v>20077063081</v>
      </c>
      <c r="H2803" s="365">
        <v>18043</v>
      </c>
      <c r="I2803" s="388">
        <v>25</v>
      </c>
      <c r="J2803" s="378">
        <v>5</v>
      </c>
      <c r="K2803" s="381">
        <v>1949</v>
      </c>
      <c r="L2803" s="369">
        <f t="shared" ca="1" si="43"/>
        <v>74</v>
      </c>
      <c r="M2803" s="299" t="s">
        <v>20</v>
      </c>
      <c r="N2803" s="10" t="s">
        <v>40415</v>
      </c>
      <c r="O2803" s="389"/>
      <c r="P2803" s="386"/>
    </row>
    <row r="2804" spans="1:16" s="8" customFormat="1" ht="15" customHeight="1" x14ac:dyDescent="0.25">
      <c r="A2804" s="362" t="s">
        <v>161</v>
      </c>
      <c r="B2804" s="362" t="s">
        <v>22115</v>
      </c>
      <c r="C2804" s="340" t="s">
        <v>2643</v>
      </c>
      <c r="D2804" s="362" t="s">
        <v>2644</v>
      </c>
      <c r="E2804" s="362" t="s">
        <v>124</v>
      </c>
      <c r="F2804" s="364">
        <v>8299159</v>
      </c>
      <c r="G2804" s="363">
        <v>20082991590</v>
      </c>
      <c r="H2804" s="365">
        <v>18562</v>
      </c>
      <c r="I2804" s="388">
        <v>26</v>
      </c>
      <c r="J2804" s="378">
        <v>10</v>
      </c>
      <c r="K2804" s="381">
        <v>1950</v>
      </c>
      <c r="L2804" s="369">
        <f t="shared" ca="1" si="43"/>
        <v>73</v>
      </c>
      <c r="M2804" s="299" t="s">
        <v>20</v>
      </c>
      <c r="N2804" s="10" t="s">
        <v>40415</v>
      </c>
      <c r="O2804" s="389"/>
      <c r="P2804" s="386"/>
    </row>
    <row r="2805" spans="1:16" s="8" customFormat="1" ht="15" customHeight="1" x14ac:dyDescent="0.25">
      <c r="A2805" s="362" t="s">
        <v>46</v>
      </c>
      <c r="B2805" s="362" t="s">
        <v>22115</v>
      </c>
      <c r="C2805" s="340" t="s">
        <v>2649</v>
      </c>
      <c r="D2805" s="362" t="s">
        <v>2650</v>
      </c>
      <c r="E2805" s="362" t="s">
        <v>55</v>
      </c>
      <c r="F2805" s="364">
        <v>7913463</v>
      </c>
      <c r="G2805" s="363">
        <v>20079134636</v>
      </c>
      <c r="H2805" s="365">
        <v>16579</v>
      </c>
      <c r="I2805" s="388">
        <v>22</v>
      </c>
      <c r="J2805" s="378">
        <v>5</v>
      </c>
      <c r="K2805" s="381">
        <v>1945</v>
      </c>
      <c r="L2805" s="369">
        <f t="shared" ca="1" si="43"/>
        <v>78</v>
      </c>
      <c r="M2805" s="299" t="s">
        <v>20</v>
      </c>
      <c r="N2805" s="10" t="s">
        <v>40415</v>
      </c>
      <c r="O2805" s="389"/>
      <c r="P2805" s="386"/>
    </row>
    <row r="2806" spans="1:16" s="8" customFormat="1" ht="15" customHeight="1" x14ac:dyDescent="0.25">
      <c r="A2806" s="362">
        <v>10</v>
      </c>
      <c r="B2806" s="362" t="s">
        <v>22115</v>
      </c>
      <c r="C2806" s="340" t="s">
        <v>2651</v>
      </c>
      <c r="D2806" s="362" t="s">
        <v>2652</v>
      </c>
      <c r="E2806" s="362" t="s">
        <v>55</v>
      </c>
      <c r="F2806" s="364">
        <v>7903487</v>
      </c>
      <c r="G2806" s="363">
        <v>20079034879</v>
      </c>
      <c r="H2806" s="365">
        <v>16165</v>
      </c>
      <c r="I2806" s="388">
        <v>3</v>
      </c>
      <c r="J2806" s="378">
        <v>4</v>
      </c>
      <c r="K2806" s="381">
        <v>1944</v>
      </c>
      <c r="L2806" s="369">
        <f t="shared" ca="1" si="43"/>
        <v>80</v>
      </c>
      <c r="M2806" s="299" t="s">
        <v>20</v>
      </c>
      <c r="N2806" s="10" t="s">
        <v>40415</v>
      </c>
      <c r="O2806" s="389"/>
      <c r="P2806" s="386"/>
    </row>
    <row r="2807" spans="1:16" s="8" customFormat="1" ht="15" customHeight="1" x14ac:dyDescent="0.25">
      <c r="A2807" s="362" t="s">
        <v>252</v>
      </c>
      <c r="B2807" s="362" t="s">
        <v>22115</v>
      </c>
      <c r="C2807" s="340" t="s">
        <v>2653</v>
      </c>
      <c r="D2807" s="362" t="s">
        <v>2654</v>
      </c>
      <c r="E2807" s="362" t="s">
        <v>99</v>
      </c>
      <c r="F2807" s="364">
        <v>8306398</v>
      </c>
      <c r="G2807" s="363">
        <v>20083063980</v>
      </c>
      <c r="H2807" s="365">
        <v>17591</v>
      </c>
      <c r="I2807" s="388">
        <v>28</v>
      </c>
      <c r="J2807" s="378">
        <v>2</v>
      </c>
      <c r="K2807" s="381">
        <v>1948</v>
      </c>
      <c r="L2807" s="369">
        <f t="shared" ca="1" si="43"/>
        <v>76</v>
      </c>
      <c r="M2807" s="299" t="s">
        <v>20</v>
      </c>
      <c r="N2807" s="10" t="s">
        <v>40415</v>
      </c>
      <c r="O2807" s="389"/>
      <c r="P2807" s="386"/>
    </row>
    <row r="2808" spans="1:16" s="8" customFormat="1" ht="15" customHeight="1" x14ac:dyDescent="0.25">
      <c r="A2808" s="362" t="s">
        <v>27</v>
      </c>
      <c r="B2808" s="362" t="s">
        <v>22115</v>
      </c>
      <c r="C2808" s="340" t="s">
        <v>2657</v>
      </c>
      <c r="D2808" s="362" t="s">
        <v>2658</v>
      </c>
      <c r="E2808" s="362" t="s">
        <v>55</v>
      </c>
      <c r="F2808" s="364">
        <v>6353667</v>
      </c>
      <c r="G2808" s="363">
        <v>23063536679</v>
      </c>
      <c r="H2808" s="365">
        <v>15865</v>
      </c>
      <c r="I2808" s="388">
        <v>8</v>
      </c>
      <c r="J2808" s="378">
        <v>6</v>
      </c>
      <c r="K2808" s="381">
        <v>1943</v>
      </c>
      <c r="L2808" s="369">
        <f t="shared" ca="1" si="43"/>
        <v>80</v>
      </c>
      <c r="M2808" s="299" t="s">
        <v>20</v>
      </c>
      <c r="N2808" s="10" t="s">
        <v>40415</v>
      </c>
      <c r="O2808" s="389"/>
      <c r="P2808" s="386"/>
    </row>
    <row r="2809" spans="1:16" s="8" customFormat="1" ht="15" customHeight="1" x14ac:dyDescent="0.25">
      <c r="A2809" s="362" t="s">
        <v>27</v>
      </c>
      <c r="B2809" s="362" t="s">
        <v>22115</v>
      </c>
      <c r="C2809" s="340" t="s">
        <v>2659</v>
      </c>
      <c r="D2809" s="362" t="s">
        <v>2660</v>
      </c>
      <c r="E2809" s="362" t="s">
        <v>99</v>
      </c>
      <c r="F2809" s="364">
        <v>6151324</v>
      </c>
      <c r="G2809" s="363">
        <v>20061513249</v>
      </c>
      <c r="H2809" s="365">
        <v>17828</v>
      </c>
      <c r="I2809" s="388">
        <v>22</v>
      </c>
      <c r="J2809" s="378">
        <v>10</v>
      </c>
      <c r="K2809" s="381">
        <v>1948</v>
      </c>
      <c r="L2809" s="369">
        <f t="shared" ca="1" si="43"/>
        <v>75</v>
      </c>
      <c r="M2809" s="299" t="s">
        <v>20</v>
      </c>
      <c r="N2809" s="10" t="s">
        <v>40415</v>
      </c>
      <c r="O2809" s="389"/>
      <c r="P2809" s="386"/>
    </row>
    <row r="2810" spans="1:16" s="8" customFormat="1" ht="15" customHeight="1" x14ac:dyDescent="0.25">
      <c r="A2810" s="362" t="s">
        <v>27</v>
      </c>
      <c r="B2810" s="362" t="s">
        <v>22115</v>
      </c>
      <c r="C2810" s="340" t="s">
        <v>2661</v>
      </c>
      <c r="D2810" s="362" t="s">
        <v>2662</v>
      </c>
      <c r="E2810" s="362" t="s">
        <v>45</v>
      </c>
      <c r="F2810" s="364">
        <v>10360868</v>
      </c>
      <c r="G2810" s="363">
        <v>27103608681</v>
      </c>
      <c r="H2810" s="365">
        <v>19193</v>
      </c>
      <c r="I2810" s="388">
        <v>18</v>
      </c>
      <c r="J2810" s="378">
        <v>7</v>
      </c>
      <c r="K2810" s="381">
        <v>1952</v>
      </c>
      <c r="L2810" s="369">
        <f t="shared" ca="1" si="43"/>
        <v>71</v>
      </c>
      <c r="M2810" s="299" t="s">
        <v>20</v>
      </c>
      <c r="N2810" s="10" t="s">
        <v>28854</v>
      </c>
      <c r="O2810" s="389"/>
      <c r="P2810" s="386"/>
    </row>
    <row r="2811" spans="1:16" s="8" customFormat="1" ht="15" customHeight="1" x14ac:dyDescent="0.25">
      <c r="A2811" s="362" t="s">
        <v>99</v>
      </c>
      <c r="B2811" s="362" t="s">
        <v>22115</v>
      </c>
      <c r="C2811" s="340" t="s">
        <v>2663</v>
      </c>
      <c r="D2811" s="362" t="s">
        <v>2664</v>
      </c>
      <c r="E2811" s="362" t="s">
        <v>124</v>
      </c>
      <c r="F2811" s="364">
        <v>6493163</v>
      </c>
      <c r="G2811" s="363">
        <v>27064931631</v>
      </c>
      <c r="H2811" s="365">
        <v>18073</v>
      </c>
      <c r="I2811" s="388">
        <v>24</v>
      </c>
      <c r="J2811" s="378">
        <v>6</v>
      </c>
      <c r="K2811" s="381">
        <v>1949</v>
      </c>
      <c r="L2811" s="369">
        <f t="shared" ca="1" si="43"/>
        <v>74</v>
      </c>
      <c r="M2811" s="299" t="s">
        <v>20</v>
      </c>
      <c r="N2811" s="10" t="s">
        <v>28854</v>
      </c>
      <c r="O2811" s="389" t="s">
        <v>36778</v>
      </c>
      <c r="P2811" s="386">
        <v>37347</v>
      </c>
    </row>
    <row r="2812" spans="1:16" s="8" customFormat="1" ht="15" customHeight="1" x14ac:dyDescent="0.25">
      <c r="A2812" s="362" t="s">
        <v>27</v>
      </c>
      <c r="B2812" s="362" t="s">
        <v>22115</v>
      </c>
      <c r="C2812" s="340" t="s">
        <v>2665</v>
      </c>
      <c r="D2812" s="362" t="s">
        <v>2666</v>
      </c>
      <c r="E2812" s="362" t="s">
        <v>55</v>
      </c>
      <c r="F2812" s="364">
        <v>8263568</v>
      </c>
      <c r="G2812" s="363">
        <v>20082635689</v>
      </c>
      <c r="H2812" s="365">
        <v>17322</v>
      </c>
      <c r="I2812" s="388">
        <v>4</v>
      </c>
      <c r="J2812" s="378">
        <v>6</v>
      </c>
      <c r="K2812" s="381">
        <v>1947</v>
      </c>
      <c r="L2812" s="369">
        <f t="shared" ca="1" si="43"/>
        <v>76</v>
      </c>
      <c r="M2812" s="299" t="s">
        <v>20</v>
      </c>
      <c r="N2812" s="10" t="s">
        <v>40415</v>
      </c>
      <c r="O2812" s="389"/>
      <c r="P2812" s="386"/>
    </row>
    <row r="2813" spans="1:16" s="8" customFormat="1" ht="15" customHeight="1" x14ac:dyDescent="0.25">
      <c r="A2813" s="362" t="s">
        <v>23</v>
      </c>
      <c r="B2813" s="362" t="s">
        <v>22115</v>
      </c>
      <c r="C2813" s="340" t="s">
        <v>2667</v>
      </c>
      <c r="D2813" s="362" t="s">
        <v>2668</v>
      </c>
      <c r="E2813" s="362" t="s">
        <v>55</v>
      </c>
      <c r="F2813" s="364">
        <v>7806852</v>
      </c>
      <c r="G2813" s="363">
        <v>20078068524</v>
      </c>
      <c r="H2813" s="365">
        <v>18165</v>
      </c>
      <c r="I2813" s="388">
        <v>24</v>
      </c>
      <c r="J2813" s="378">
        <v>9</v>
      </c>
      <c r="K2813" s="381">
        <v>1949</v>
      </c>
      <c r="L2813" s="369">
        <f t="shared" ca="1" si="43"/>
        <v>74</v>
      </c>
      <c r="M2813" s="299" t="s">
        <v>20</v>
      </c>
      <c r="N2813" s="10" t="s">
        <v>40415</v>
      </c>
      <c r="O2813" s="389"/>
      <c r="P2813" s="386"/>
    </row>
    <row r="2814" spans="1:16" s="8" customFormat="1" ht="15" customHeight="1" x14ac:dyDescent="0.25">
      <c r="A2814" s="362">
        <v>17</v>
      </c>
      <c r="B2814" s="362" t="s">
        <v>22115</v>
      </c>
      <c r="C2814" s="340" t="s">
        <v>2669</v>
      </c>
      <c r="D2814" s="362" t="s">
        <v>2670</v>
      </c>
      <c r="E2814" s="362" t="s">
        <v>99</v>
      </c>
      <c r="F2814" s="364">
        <v>7559747</v>
      </c>
      <c r="G2814" s="363">
        <v>23075597479</v>
      </c>
      <c r="H2814" s="365">
        <v>16144</v>
      </c>
      <c r="I2814" s="388">
        <v>13</v>
      </c>
      <c r="J2814" s="378">
        <v>3</v>
      </c>
      <c r="K2814" s="381">
        <v>1944</v>
      </c>
      <c r="L2814" s="369">
        <f t="shared" ca="1" si="43"/>
        <v>80</v>
      </c>
      <c r="M2814" s="299" t="s">
        <v>20</v>
      </c>
      <c r="N2814" s="10" t="s">
        <v>40415</v>
      </c>
      <c r="O2814" s="389"/>
      <c r="P2814" s="386"/>
    </row>
    <row r="2815" spans="1:16" s="8" customFormat="1" ht="15" customHeight="1" x14ac:dyDescent="0.25">
      <c r="A2815" s="362" t="s">
        <v>161</v>
      </c>
      <c r="B2815" s="362" t="s">
        <v>22115</v>
      </c>
      <c r="C2815" s="340" t="s">
        <v>2671</v>
      </c>
      <c r="D2815" s="362" t="s">
        <v>2672</v>
      </c>
      <c r="E2815" s="362" t="s">
        <v>55</v>
      </c>
      <c r="F2815" s="364">
        <v>7706676</v>
      </c>
      <c r="G2815" s="363">
        <v>20077066765</v>
      </c>
      <c r="H2815" s="365">
        <v>18205</v>
      </c>
      <c r="I2815" s="388">
        <v>3</v>
      </c>
      <c r="J2815" s="378">
        <v>11</v>
      </c>
      <c r="K2815" s="381">
        <v>1949</v>
      </c>
      <c r="L2815" s="369">
        <f t="shared" ca="1" si="43"/>
        <v>74</v>
      </c>
      <c r="M2815" s="299" t="s">
        <v>20</v>
      </c>
      <c r="N2815" s="10" t="s">
        <v>40415</v>
      </c>
      <c r="O2815" s="389"/>
      <c r="P2815" s="386"/>
    </row>
    <row r="2816" spans="1:16" s="8" customFormat="1" ht="15" customHeight="1" x14ac:dyDescent="0.25">
      <c r="A2816" s="362" t="s">
        <v>161</v>
      </c>
      <c r="B2816" s="362" t="s">
        <v>22115</v>
      </c>
      <c r="C2816" s="340" t="s">
        <v>2673</v>
      </c>
      <c r="D2816" s="362" t="s">
        <v>2674</v>
      </c>
      <c r="E2816" s="362" t="s">
        <v>124</v>
      </c>
      <c r="F2816" s="364">
        <v>4990697</v>
      </c>
      <c r="G2816" s="363">
        <v>20049906979</v>
      </c>
      <c r="H2816" s="365">
        <v>17777</v>
      </c>
      <c r="I2816" s="388">
        <v>1</v>
      </c>
      <c r="J2816" s="378">
        <v>9</v>
      </c>
      <c r="K2816" s="381">
        <v>1948</v>
      </c>
      <c r="L2816" s="369">
        <f t="shared" ca="1" si="43"/>
        <v>75</v>
      </c>
      <c r="M2816" s="299" t="s">
        <v>20</v>
      </c>
      <c r="N2816" s="10" t="s">
        <v>40415</v>
      </c>
      <c r="O2816" s="389"/>
      <c r="P2816" s="386"/>
    </row>
    <row r="2817" spans="1:16" s="8" customFormat="1" ht="15" customHeight="1" x14ac:dyDescent="0.25">
      <c r="A2817" s="362" t="s">
        <v>59</v>
      </c>
      <c r="B2817" s="362" t="s">
        <v>22115</v>
      </c>
      <c r="C2817" s="340" t="s">
        <v>2675</v>
      </c>
      <c r="D2817" s="362" t="s">
        <v>2676</v>
      </c>
      <c r="E2817" s="362" t="s">
        <v>99</v>
      </c>
      <c r="F2817" s="364">
        <v>7924720</v>
      </c>
      <c r="G2817" s="363">
        <v>20079247201</v>
      </c>
      <c r="H2817" s="365">
        <v>16992</v>
      </c>
      <c r="I2817" s="388">
        <v>9</v>
      </c>
      <c r="J2817" s="378">
        <v>7</v>
      </c>
      <c r="K2817" s="381">
        <v>1946</v>
      </c>
      <c r="L2817" s="369">
        <f t="shared" ca="1" si="43"/>
        <v>77</v>
      </c>
      <c r="M2817" s="299" t="s">
        <v>20</v>
      </c>
      <c r="N2817" s="10" t="s">
        <v>40415</v>
      </c>
      <c r="O2817" s="389"/>
      <c r="P2817" s="386"/>
    </row>
    <row r="2818" spans="1:16" s="8" customFormat="1" ht="15" customHeight="1" x14ac:dyDescent="0.25">
      <c r="A2818" s="362" t="s">
        <v>161</v>
      </c>
      <c r="B2818" s="362" t="s">
        <v>22115</v>
      </c>
      <c r="C2818" s="340" t="s">
        <v>2679</v>
      </c>
      <c r="D2818" s="362" t="s">
        <v>2680</v>
      </c>
      <c r="E2818" s="362" t="s">
        <v>124</v>
      </c>
      <c r="F2818" s="364">
        <v>5085745</v>
      </c>
      <c r="G2818" s="363">
        <v>20050857450</v>
      </c>
      <c r="H2818" s="365">
        <v>17982</v>
      </c>
      <c r="I2818" s="388">
        <v>25</v>
      </c>
      <c r="J2818" s="378">
        <v>3</v>
      </c>
      <c r="K2818" s="381">
        <v>1949</v>
      </c>
      <c r="L2818" s="369">
        <f t="shared" ref="L2818:L2881" ca="1" si="44">DATEDIF(H2818,TODAY(),"Y")</f>
        <v>75</v>
      </c>
      <c r="M2818" s="299" t="s">
        <v>20</v>
      </c>
      <c r="N2818" s="10" t="s">
        <v>40415</v>
      </c>
      <c r="O2818" s="389"/>
      <c r="P2818" s="386"/>
    </row>
    <row r="2819" spans="1:16" s="8" customFormat="1" ht="15" customHeight="1" x14ac:dyDescent="0.25">
      <c r="A2819" s="362" t="s">
        <v>27</v>
      </c>
      <c r="B2819" s="362" t="s">
        <v>22115</v>
      </c>
      <c r="C2819" s="340" t="s">
        <v>2681</v>
      </c>
      <c r="D2819" s="362" t="s">
        <v>33001</v>
      </c>
      <c r="E2819" s="362" t="s">
        <v>124</v>
      </c>
      <c r="F2819" s="364">
        <v>4476132</v>
      </c>
      <c r="G2819" s="363">
        <v>27044761322</v>
      </c>
      <c r="H2819" s="365">
        <v>15687</v>
      </c>
      <c r="I2819" s="388">
        <v>12</v>
      </c>
      <c r="J2819" s="378">
        <v>12</v>
      </c>
      <c r="K2819" s="381">
        <v>1942</v>
      </c>
      <c r="L2819" s="369">
        <f t="shared" ca="1" si="44"/>
        <v>81</v>
      </c>
      <c r="M2819" s="299" t="s">
        <v>20</v>
      </c>
      <c r="N2819" s="10" t="s">
        <v>28854</v>
      </c>
      <c r="O2819" s="389"/>
      <c r="P2819" s="386"/>
    </row>
    <row r="2820" spans="1:16" s="8" customFormat="1" ht="15" customHeight="1" x14ac:dyDescent="0.25">
      <c r="A2820" s="362" t="s">
        <v>27</v>
      </c>
      <c r="B2820" s="362" t="s">
        <v>22115</v>
      </c>
      <c r="C2820" s="340" t="s">
        <v>2682</v>
      </c>
      <c r="D2820" s="362" t="s">
        <v>2683</v>
      </c>
      <c r="E2820" s="362" t="s">
        <v>124</v>
      </c>
      <c r="F2820" s="364">
        <v>10428943</v>
      </c>
      <c r="G2820" s="363">
        <v>27104289431</v>
      </c>
      <c r="H2820" s="365">
        <v>19389</v>
      </c>
      <c r="I2820" s="388">
        <v>30</v>
      </c>
      <c r="J2820" s="378">
        <v>1</v>
      </c>
      <c r="K2820" s="381">
        <v>1953</v>
      </c>
      <c r="L2820" s="369">
        <f t="shared" ca="1" si="44"/>
        <v>71</v>
      </c>
      <c r="M2820" s="299" t="s">
        <v>20</v>
      </c>
      <c r="N2820" s="10" t="s">
        <v>28854</v>
      </c>
      <c r="O2820" s="389"/>
      <c r="P2820" s="386"/>
    </row>
    <row r="2821" spans="1:16" s="8" customFormat="1" ht="15" customHeight="1" x14ac:dyDescent="0.25">
      <c r="A2821" s="362" t="s">
        <v>172</v>
      </c>
      <c r="B2821" s="362" t="s">
        <v>22115</v>
      </c>
      <c r="C2821" s="340" t="s">
        <v>2684</v>
      </c>
      <c r="D2821" s="362" t="s">
        <v>2685</v>
      </c>
      <c r="E2821" s="362" t="s">
        <v>45</v>
      </c>
      <c r="F2821" s="364">
        <v>6417784</v>
      </c>
      <c r="G2821" s="363">
        <v>27064177848</v>
      </c>
      <c r="H2821" s="365" t="s">
        <v>29646</v>
      </c>
      <c r="I2821" s="388">
        <v>27</v>
      </c>
      <c r="J2821" s="378">
        <v>9</v>
      </c>
      <c r="K2821" s="381">
        <v>1950</v>
      </c>
      <c r="L2821" s="369">
        <f t="shared" ca="1" si="44"/>
        <v>73</v>
      </c>
      <c r="M2821" s="299" t="s">
        <v>20</v>
      </c>
      <c r="N2821" s="10" t="s">
        <v>28854</v>
      </c>
      <c r="O2821" s="389" t="s">
        <v>34616</v>
      </c>
      <c r="P2821" s="386">
        <v>37257</v>
      </c>
    </row>
    <row r="2822" spans="1:16" s="8" customFormat="1" ht="15" customHeight="1" x14ac:dyDescent="0.25">
      <c r="A2822" s="362" t="s">
        <v>36</v>
      </c>
      <c r="B2822" s="362" t="s">
        <v>22115</v>
      </c>
      <c r="C2822" s="340" t="s">
        <v>2686</v>
      </c>
      <c r="D2822" s="362" t="s">
        <v>2687</v>
      </c>
      <c r="E2822" s="362" t="s">
        <v>55</v>
      </c>
      <c r="F2822" s="364">
        <v>7369179</v>
      </c>
      <c r="G2822" s="363">
        <v>20073691797</v>
      </c>
      <c r="H2822" s="365">
        <v>17543</v>
      </c>
      <c r="I2822" s="388">
        <v>11</v>
      </c>
      <c r="J2822" s="378">
        <v>1</v>
      </c>
      <c r="K2822" s="381">
        <v>1948</v>
      </c>
      <c r="L2822" s="369">
        <f t="shared" ca="1" si="44"/>
        <v>76</v>
      </c>
      <c r="M2822" s="299" t="s">
        <v>20</v>
      </c>
      <c r="N2822" s="10" t="s">
        <v>40415</v>
      </c>
      <c r="O2822" s="389"/>
      <c r="P2822" s="386"/>
    </row>
    <row r="2823" spans="1:16" s="8" customFormat="1" ht="15" customHeight="1" x14ac:dyDescent="0.25">
      <c r="A2823" s="362" t="s">
        <v>27</v>
      </c>
      <c r="B2823" s="362" t="s">
        <v>22115</v>
      </c>
      <c r="C2823" s="340" t="s">
        <v>2688</v>
      </c>
      <c r="D2823" s="362" t="s">
        <v>2689</v>
      </c>
      <c r="E2823" s="362" t="s">
        <v>99</v>
      </c>
      <c r="F2823" s="364">
        <v>4486843</v>
      </c>
      <c r="G2823" s="363">
        <v>27044868437</v>
      </c>
      <c r="H2823" s="365">
        <v>15928</v>
      </c>
      <c r="I2823" s="388">
        <v>10</v>
      </c>
      <c r="J2823" s="378">
        <v>8</v>
      </c>
      <c r="K2823" s="381">
        <v>1943</v>
      </c>
      <c r="L2823" s="369">
        <f t="shared" ca="1" si="44"/>
        <v>80</v>
      </c>
      <c r="M2823" s="299" t="s">
        <v>20</v>
      </c>
      <c r="N2823" s="10" t="s">
        <v>28854</v>
      </c>
      <c r="O2823" s="389"/>
      <c r="P2823" s="386"/>
    </row>
    <row r="2824" spans="1:16" s="8" customFormat="1" ht="15" customHeight="1" x14ac:dyDescent="0.25">
      <c r="A2824" s="362" t="s">
        <v>59</v>
      </c>
      <c r="B2824" s="362" t="s">
        <v>22115</v>
      </c>
      <c r="C2824" s="340" t="s">
        <v>2690</v>
      </c>
      <c r="D2824" s="362" t="s">
        <v>31123</v>
      </c>
      <c r="E2824" s="362" t="s">
        <v>99</v>
      </c>
      <c r="F2824" s="364">
        <v>5620263</v>
      </c>
      <c r="G2824" s="363">
        <v>27056202639</v>
      </c>
      <c r="H2824" s="365">
        <v>17307</v>
      </c>
      <c r="I2824" s="388">
        <v>20</v>
      </c>
      <c r="J2824" s="378">
        <v>5</v>
      </c>
      <c r="K2824" s="381">
        <v>1947</v>
      </c>
      <c r="L2824" s="369">
        <f t="shared" ca="1" si="44"/>
        <v>76</v>
      </c>
      <c r="M2824" s="299" t="s">
        <v>20</v>
      </c>
      <c r="N2824" s="10" t="s">
        <v>28854</v>
      </c>
      <c r="O2824" s="389"/>
      <c r="P2824" s="386"/>
    </row>
    <row r="2825" spans="1:16" s="8" customFormat="1" ht="15" customHeight="1" x14ac:dyDescent="0.25">
      <c r="A2825" s="362" t="s">
        <v>27</v>
      </c>
      <c r="B2825" s="362" t="s">
        <v>22115</v>
      </c>
      <c r="C2825" s="340" t="s">
        <v>2691</v>
      </c>
      <c r="D2825" s="362" t="s">
        <v>2692</v>
      </c>
      <c r="E2825" s="362" t="s">
        <v>55</v>
      </c>
      <c r="F2825" s="364">
        <v>5243308</v>
      </c>
      <c r="G2825" s="363">
        <v>27052433083</v>
      </c>
      <c r="H2825" s="365">
        <v>16520</v>
      </c>
      <c r="I2825" s="388">
        <v>24</v>
      </c>
      <c r="J2825" s="378">
        <v>3</v>
      </c>
      <c r="K2825" s="381">
        <v>1945</v>
      </c>
      <c r="L2825" s="369">
        <f t="shared" ca="1" si="44"/>
        <v>79</v>
      </c>
      <c r="M2825" s="299" t="s">
        <v>20</v>
      </c>
      <c r="N2825" s="10" t="s">
        <v>28854</v>
      </c>
      <c r="O2825" s="389"/>
      <c r="P2825" s="386"/>
    </row>
    <row r="2826" spans="1:16" s="8" customFormat="1" ht="15" customHeight="1" x14ac:dyDescent="0.25">
      <c r="A2826" s="362" t="s">
        <v>27</v>
      </c>
      <c r="B2826" s="362" t="s">
        <v>22115</v>
      </c>
      <c r="C2826" s="340" t="s">
        <v>2697</v>
      </c>
      <c r="D2826" s="362" t="s">
        <v>2698</v>
      </c>
      <c r="E2826" s="362" t="s">
        <v>124</v>
      </c>
      <c r="F2826" s="364">
        <v>5405447</v>
      </c>
      <c r="G2826" s="363">
        <v>27054054470</v>
      </c>
      <c r="H2826" s="365">
        <v>16721</v>
      </c>
      <c r="I2826" s="388">
        <v>11</v>
      </c>
      <c r="J2826" s="378">
        <v>10</v>
      </c>
      <c r="K2826" s="381">
        <v>1945</v>
      </c>
      <c r="L2826" s="369">
        <f t="shared" ca="1" si="44"/>
        <v>78</v>
      </c>
      <c r="M2826" s="299" t="s">
        <v>20</v>
      </c>
      <c r="N2826" s="10" t="s">
        <v>28854</v>
      </c>
      <c r="O2826" s="389"/>
      <c r="P2826" s="386"/>
    </row>
    <row r="2827" spans="1:16" s="8" customFormat="1" ht="15" customHeight="1" x14ac:dyDescent="0.25">
      <c r="A2827" s="362" t="s">
        <v>27</v>
      </c>
      <c r="B2827" s="362" t="s">
        <v>22115</v>
      </c>
      <c r="C2827" s="340" t="s">
        <v>2699</v>
      </c>
      <c r="D2827" s="362" t="s">
        <v>2700</v>
      </c>
      <c r="E2827" s="362" t="s">
        <v>55</v>
      </c>
      <c r="F2827" s="364">
        <v>7930861</v>
      </c>
      <c r="G2827" s="363">
        <v>20079308618</v>
      </c>
      <c r="H2827" s="365">
        <v>17525</v>
      </c>
      <c r="I2827" s="388">
        <v>24</v>
      </c>
      <c r="J2827" s="378">
        <v>12</v>
      </c>
      <c r="K2827" s="381">
        <v>1947</v>
      </c>
      <c r="L2827" s="369">
        <f t="shared" ca="1" si="44"/>
        <v>76</v>
      </c>
      <c r="M2827" s="299" t="s">
        <v>20</v>
      </c>
      <c r="N2827" s="10" t="s">
        <v>40415</v>
      </c>
      <c r="O2827" s="389"/>
      <c r="P2827" s="386"/>
    </row>
    <row r="2828" spans="1:16" s="8" customFormat="1" ht="15" customHeight="1" x14ac:dyDescent="0.25">
      <c r="A2828" s="362" t="s">
        <v>46</v>
      </c>
      <c r="B2828" s="362" t="s">
        <v>22115</v>
      </c>
      <c r="C2828" s="340" t="s">
        <v>2701</v>
      </c>
      <c r="D2828" s="362" t="s">
        <v>2702</v>
      </c>
      <c r="E2828" s="362" t="s">
        <v>55</v>
      </c>
      <c r="F2828" s="364">
        <v>7924452</v>
      </c>
      <c r="G2828" s="363">
        <v>20079244520</v>
      </c>
      <c r="H2828" s="365">
        <v>17148</v>
      </c>
      <c r="I2828" s="388">
        <v>12</v>
      </c>
      <c r="J2828" s="378">
        <v>12</v>
      </c>
      <c r="K2828" s="381">
        <v>1946</v>
      </c>
      <c r="L2828" s="369">
        <f t="shared" ca="1" si="44"/>
        <v>77</v>
      </c>
      <c r="M2828" s="299" t="s">
        <v>20</v>
      </c>
      <c r="N2828" s="10" t="s">
        <v>40415</v>
      </c>
      <c r="O2828" s="389"/>
      <c r="P2828" s="386"/>
    </row>
    <row r="2829" spans="1:16" s="8" customFormat="1" ht="15" customHeight="1" x14ac:dyDescent="0.25">
      <c r="A2829" s="362" t="s">
        <v>27</v>
      </c>
      <c r="B2829" s="362" t="s">
        <v>22115</v>
      </c>
      <c r="C2829" s="340" t="s">
        <v>2703</v>
      </c>
      <c r="D2829" s="362" t="s">
        <v>2704</v>
      </c>
      <c r="E2829" s="362" t="s">
        <v>99</v>
      </c>
      <c r="F2829" s="364">
        <v>7931803</v>
      </c>
      <c r="G2829" s="363">
        <v>20079318036</v>
      </c>
      <c r="H2829" s="365">
        <v>17468</v>
      </c>
      <c r="I2829" s="388">
        <v>28</v>
      </c>
      <c r="J2829" s="378">
        <v>10</v>
      </c>
      <c r="K2829" s="381">
        <v>1947</v>
      </c>
      <c r="L2829" s="369">
        <f t="shared" ca="1" si="44"/>
        <v>76</v>
      </c>
      <c r="M2829" s="299" t="s">
        <v>20</v>
      </c>
      <c r="N2829" s="10" t="s">
        <v>40415</v>
      </c>
      <c r="O2829" s="389"/>
      <c r="P2829" s="386"/>
    </row>
    <row r="2830" spans="1:16" s="8" customFormat="1" ht="15" customHeight="1" x14ac:dyDescent="0.25">
      <c r="A2830" s="362" t="s">
        <v>161</v>
      </c>
      <c r="B2830" s="362" t="s">
        <v>22115</v>
      </c>
      <c r="C2830" s="340" t="s">
        <v>2705</v>
      </c>
      <c r="D2830" s="362" t="s">
        <v>2706</v>
      </c>
      <c r="E2830" s="362" t="s">
        <v>55</v>
      </c>
      <c r="F2830" s="364">
        <v>7559711</v>
      </c>
      <c r="G2830" s="363">
        <v>20075597119</v>
      </c>
      <c r="H2830" s="365">
        <v>15729</v>
      </c>
      <c r="I2830" s="388">
        <v>23</v>
      </c>
      <c r="J2830" s="378">
        <v>1</v>
      </c>
      <c r="K2830" s="381">
        <v>1943</v>
      </c>
      <c r="L2830" s="369">
        <f t="shared" ca="1" si="44"/>
        <v>81</v>
      </c>
      <c r="M2830" s="299" t="s">
        <v>20</v>
      </c>
      <c r="N2830" s="10" t="s">
        <v>40415</v>
      </c>
      <c r="O2830" s="389"/>
      <c r="P2830" s="386"/>
    </row>
    <row r="2831" spans="1:16" s="8" customFormat="1" ht="15" customHeight="1" x14ac:dyDescent="0.25">
      <c r="A2831" s="362" t="s">
        <v>193</v>
      </c>
      <c r="B2831" s="362" t="s">
        <v>22115</v>
      </c>
      <c r="C2831" s="340" t="s">
        <v>2707</v>
      </c>
      <c r="D2831" s="362" t="s">
        <v>2708</v>
      </c>
      <c r="E2831" s="362" t="s">
        <v>99</v>
      </c>
      <c r="F2831" s="364">
        <v>5878783</v>
      </c>
      <c r="G2831" s="363">
        <v>20058787834</v>
      </c>
      <c r="H2831" s="365">
        <v>16327</v>
      </c>
      <c r="I2831" s="388">
        <v>12</v>
      </c>
      <c r="J2831" s="378">
        <v>9</v>
      </c>
      <c r="K2831" s="381">
        <v>1944</v>
      </c>
      <c r="L2831" s="369">
        <f t="shared" ca="1" si="44"/>
        <v>79</v>
      </c>
      <c r="M2831" s="299" t="s">
        <v>20</v>
      </c>
      <c r="N2831" s="10" t="s">
        <v>40415</v>
      </c>
      <c r="O2831" s="389"/>
      <c r="P2831" s="386"/>
    </row>
    <row r="2832" spans="1:16" s="8" customFormat="1" ht="15" customHeight="1" x14ac:dyDescent="0.25">
      <c r="A2832" s="362" t="s">
        <v>27</v>
      </c>
      <c r="B2832" s="362" t="s">
        <v>22115</v>
      </c>
      <c r="C2832" s="340" t="s">
        <v>2709</v>
      </c>
      <c r="D2832" s="362" t="s">
        <v>2710</v>
      </c>
      <c r="E2832" s="362" t="s">
        <v>124</v>
      </c>
      <c r="F2832" s="364">
        <v>7928608</v>
      </c>
      <c r="G2832" s="363">
        <v>20079286088</v>
      </c>
      <c r="H2832" s="365">
        <v>17387</v>
      </c>
      <c r="I2832" s="388">
        <v>8</v>
      </c>
      <c r="J2832" s="378">
        <v>8</v>
      </c>
      <c r="K2832" s="381">
        <v>1947</v>
      </c>
      <c r="L2832" s="369">
        <f t="shared" ca="1" si="44"/>
        <v>76</v>
      </c>
      <c r="M2832" s="299" t="s">
        <v>20</v>
      </c>
      <c r="N2832" s="10" t="s">
        <v>40415</v>
      </c>
      <c r="O2832" s="389"/>
      <c r="P2832" s="386"/>
    </row>
    <row r="2833" spans="1:16" s="8" customFormat="1" ht="15" customHeight="1" x14ac:dyDescent="0.25">
      <c r="A2833" s="362" t="s">
        <v>36</v>
      </c>
      <c r="B2833" s="362" t="s">
        <v>22115</v>
      </c>
      <c r="C2833" s="340" t="s">
        <v>2711</v>
      </c>
      <c r="D2833" s="362" t="s">
        <v>2712</v>
      </c>
      <c r="E2833" s="362" t="s">
        <v>124</v>
      </c>
      <c r="F2833" s="364">
        <v>5267415</v>
      </c>
      <c r="G2833" s="363">
        <v>20052674159</v>
      </c>
      <c r="H2833" s="365">
        <v>17987</v>
      </c>
      <c r="I2833" s="388">
        <v>30</v>
      </c>
      <c r="J2833" s="378">
        <v>3</v>
      </c>
      <c r="K2833" s="381">
        <v>1949</v>
      </c>
      <c r="L2833" s="369">
        <f t="shared" ca="1" si="44"/>
        <v>75</v>
      </c>
      <c r="M2833" s="299" t="s">
        <v>20</v>
      </c>
      <c r="N2833" s="10" t="s">
        <v>40415</v>
      </c>
      <c r="O2833" s="389"/>
      <c r="P2833" s="386"/>
    </row>
    <row r="2834" spans="1:16" s="8" customFormat="1" ht="15" customHeight="1" x14ac:dyDescent="0.25">
      <c r="A2834" s="362" t="s">
        <v>27</v>
      </c>
      <c r="B2834" s="362" t="s">
        <v>22115</v>
      </c>
      <c r="C2834" s="340" t="s">
        <v>2713</v>
      </c>
      <c r="D2834" s="362" t="s">
        <v>2714</v>
      </c>
      <c r="E2834" s="362" t="s">
        <v>99</v>
      </c>
      <c r="F2834" s="364">
        <v>5267476</v>
      </c>
      <c r="G2834" s="363">
        <v>20052674760</v>
      </c>
      <c r="H2834" s="365">
        <v>18040</v>
      </c>
      <c r="I2834" s="388">
        <v>22</v>
      </c>
      <c r="J2834" s="378">
        <v>5</v>
      </c>
      <c r="K2834" s="381">
        <v>1949</v>
      </c>
      <c r="L2834" s="369">
        <f t="shared" ca="1" si="44"/>
        <v>74</v>
      </c>
      <c r="M2834" s="299" t="s">
        <v>20</v>
      </c>
      <c r="N2834" s="10" t="s">
        <v>40415</v>
      </c>
      <c r="O2834" s="389"/>
      <c r="P2834" s="386"/>
    </row>
    <row r="2835" spans="1:16" s="8" customFormat="1" ht="15" customHeight="1" x14ac:dyDescent="0.25">
      <c r="A2835" s="362" t="s">
        <v>36</v>
      </c>
      <c r="B2835" s="362" t="s">
        <v>22115</v>
      </c>
      <c r="C2835" s="340" t="s">
        <v>2715</v>
      </c>
      <c r="D2835" s="362" t="s">
        <v>2716</v>
      </c>
      <c r="E2835" s="362" t="s">
        <v>99</v>
      </c>
      <c r="F2835" s="364">
        <v>7664272</v>
      </c>
      <c r="G2835" s="363">
        <v>23076642729</v>
      </c>
      <c r="H2835" s="365">
        <v>18208</v>
      </c>
      <c r="I2835" s="388">
        <v>6</v>
      </c>
      <c r="J2835" s="378">
        <v>11</v>
      </c>
      <c r="K2835" s="381">
        <v>1949</v>
      </c>
      <c r="L2835" s="369">
        <f t="shared" ca="1" si="44"/>
        <v>74</v>
      </c>
      <c r="M2835" s="299" t="s">
        <v>20</v>
      </c>
      <c r="N2835" s="10" t="s">
        <v>40415</v>
      </c>
      <c r="O2835" s="389"/>
      <c r="P2835" s="386"/>
    </row>
    <row r="2836" spans="1:16" s="8" customFormat="1" ht="15" customHeight="1" x14ac:dyDescent="0.25">
      <c r="A2836" s="362" t="s">
        <v>36</v>
      </c>
      <c r="B2836" s="362" t="s">
        <v>22115</v>
      </c>
      <c r="C2836" s="340" t="s">
        <v>2717</v>
      </c>
      <c r="D2836" s="362" t="s">
        <v>2718</v>
      </c>
      <c r="E2836" s="362" t="s">
        <v>124</v>
      </c>
      <c r="F2836" s="364">
        <v>7368224</v>
      </c>
      <c r="G2836" s="363">
        <v>20073682240</v>
      </c>
      <c r="H2836" s="365">
        <v>17531</v>
      </c>
      <c r="I2836" s="388">
        <v>30</v>
      </c>
      <c r="J2836" s="378">
        <v>12</v>
      </c>
      <c r="K2836" s="381">
        <v>1947</v>
      </c>
      <c r="L2836" s="369">
        <f t="shared" ca="1" si="44"/>
        <v>76</v>
      </c>
      <c r="M2836" s="299" t="s">
        <v>20</v>
      </c>
      <c r="N2836" s="10" t="s">
        <v>40415</v>
      </c>
      <c r="O2836" s="389"/>
      <c r="P2836" s="386"/>
    </row>
    <row r="2837" spans="1:16" s="8" customFormat="1" ht="15" customHeight="1" x14ac:dyDescent="0.25">
      <c r="A2837" s="362" t="s">
        <v>172</v>
      </c>
      <c r="B2837" s="362" t="s">
        <v>22115</v>
      </c>
      <c r="C2837" s="340" t="s">
        <v>2719</v>
      </c>
      <c r="D2837" s="362" t="s">
        <v>2720</v>
      </c>
      <c r="E2837" s="362" t="s">
        <v>55</v>
      </c>
      <c r="F2837" s="364">
        <v>7570754</v>
      </c>
      <c r="G2837" s="363">
        <v>20075707542</v>
      </c>
      <c r="H2837" s="365" t="s">
        <v>29911</v>
      </c>
      <c r="I2837" s="388">
        <v>20</v>
      </c>
      <c r="J2837" s="378">
        <v>2</v>
      </c>
      <c r="K2837" s="381">
        <v>1943</v>
      </c>
      <c r="L2837" s="369">
        <f t="shared" ca="1" si="44"/>
        <v>81</v>
      </c>
      <c r="M2837" s="299" t="s">
        <v>20</v>
      </c>
      <c r="N2837" s="10" t="s">
        <v>40415</v>
      </c>
      <c r="O2837" s="389"/>
      <c r="P2837" s="386"/>
    </row>
    <row r="2838" spans="1:16" s="8" customFormat="1" ht="15" customHeight="1" x14ac:dyDescent="0.25">
      <c r="A2838" s="362" t="s">
        <v>172</v>
      </c>
      <c r="B2838" s="362" t="s">
        <v>22115</v>
      </c>
      <c r="C2838" s="340" t="s">
        <v>2721</v>
      </c>
      <c r="D2838" s="362" t="s">
        <v>2722</v>
      </c>
      <c r="E2838" s="362" t="s">
        <v>55</v>
      </c>
      <c r="F2838" s="364">
        <v>8213416</v>
      </c>
      <c r="G2838" s="363">
        <v>20082134167</v>
      </c>
      <c r="H2838" s="365" t="s">
        <v>29910</v>
      </c>
      <c r="I2838" s="388">
        <v>5</v>
      </c>
      <c r="J2838" s="378">
        <v>6</v>
      </c>
      <c r="K2838" s="381">
        <v>1949</v>
      </c>
      <c r="L2838" s="369">
        <f t="shared" ca="1" si="44"/>
        <v>74</v>
      </c>
      <c r="M2838" s="299" t="s">
        <v>20</v>
      </c>
      <c r="N2838" s="10" t="s">
        <v>40415</v>
      </c>
      <c r="O2838" s="389" t="s">
        <v>36779</v>
      </c>
      <c r="P2838" s="386">
        <v>36130</v>
      </c>
    </row>
    <row r="2839" spans="1:16" s="8" customFormat="1" ht="15" customHeight="1" x14ac:dyDescent="0.25">
      <c r="A2839" s="362" t="s">
        <v>59</v>
      </c>
      <c r="B2839" s="362" t="s">
        <v>22115</v>
      </c>
      <c r="C2839" s="340" t="s">
        <v>2723</v>
      </c>
      <c r="D2839" s="362" t="s">
        <v>2724</v>
      </c>
      <c r="E2839" s="362" t="s">
        <v>99</v>
      </c>
      <c r="F2839" s="364">
        <v>7855823</v>
      </c>
      <c r="G2839" s="363">
        <v>20078558238</v>
      </c>
      <c r="H2839" s="365">
        <v>18203</v>
      </c>
      <c r="I2839" s="388">
        <v>1</v>
      </c>
      <c r="J2839" s="378">
        <v>11</v>
      </c>
      <c r="K2839" s="381">
        <v>1949</v>
      </c>
      <c r="L2839" s="369">
        <f t="shared" ca="1" si="44"/>
        <v>74</v>
      </c>
      <c r="M2839" s="299" t="s">
        <v>20</v>
      </c>
      <c r="N2839" s="10" t="s">
        <v>40415</v>
      </c>
      <c r="O2839" s="389"/>
      <c r="P2839" s="386"/>
    </row>
    <row r="2840" spans="1:16" s="8" customFormat="1" ht="15" customHeight="1" x14ac:dyDescent="0.25">
      <c r="A2840" s="362" t="s">
        <v>59</v>
      </c>
      <c r="B2840" s="362" t="s">
        <v>22115</v>
      </c>
      <c r="C2840" s="340" t="s">
        <v>2725</v>
      </c>
      <c r="D2840" s="362" t="s">
        <v>2726</v>
      </c>
      <c r="E2840" s="362" t="s">
        <v>99</v>
      </c>
      <c r="F2840" s="364">
        <v>7928102</v>
      </c>
      <c r="G2840" s="363">
        <v>20079281027</v>
      </c>
      <c r="H2840" s="365">
        <v>17397</v>
      </c>
      <c r="I2840" s="388">
        <v>18</v>
      </c>
      <c r="J2840" s="378">
        <v>8</v>
      </c>
      <c r="K2840" s="381">
        <v>1947</v>
      </c>
      <c r="L2840" s="369">
        <f t="shared" ca="1" si="44"/>
        <v>76</v>
      </c>
      <c r="M2840" s="299" t="s">
        <v>20</v>
      </c>
      <c r="N2840" s="10" t="s">
        <v>40415</v>
      </c>
      <c r="O2840" s="389"/>
      <c r="P2840" s="386"/>
    </row>
    <row r="2841" spans="1:16" s="8" customFormat="1" ht="15" customHeight="1" x14ac:dyDescent="0.25">
      <c r="A2841" s="362" t="s">
        <v>59</v>
      </c>
      <c r="B2841" s="362" t="s">
        <v>22115</v>
      </c>
      <c r="C2841" s="340" t="s">
        <v>2727</v>
      </c>
      <c r="D2841" s="362" t="s">
        <v>2728</v>
      </c>
      <c r="E2841" s="362" t="s">
        <v>55</v>
      </c>
      <c r="F2841" s="364">
        <v>8046875</v>
      </c>
      <c r="G2841" s="363">
        <v>20080468750</v>
      </c>
      <c r="H2841" s="365">
        <v>18322</v>
      </c>
      <c r="I2841" s="388">
        <v>28</v>
      </c>
      <c r="J2841" s="378">
        <v>2</v>
      </c>
      <c r="K2841" s="381">
        <v>1950</v>
      </c>
      <c r="L2841" s="369">
        <f t="shared" ca="1" si="44"/>
        <v>74</v>
      </c>
      <c r="M2841" s="299" t="s">
        <v>20</v>
      </c>
      <c r="N2841" s="10" t="s">
        <v>40415</v>
      </c>
      <c r="O2841" s="389"/>
      <c r="P2841" s="386"/>
    </row>
    <row r="2842" spans="1:16" s="8" customFormat="1" ht="15" customHeight="1" x14ac:dyDescent="0.25">
      <c r="A2842" s="362" t="s">
        <v>59</v>
      </c>
      <c r="B2842" s="362" t="s">
        <v>22115</v>
      </c>
      <c r="C2842" s="340" t="s">
        <v>2729</v>
      </c>
      <c r="D2842" s="362" t="s">
        <v>2730</v>
      </c>
      <c r="E2842" s="362" t="s">
        <v>45</v>
      </c>
      <c r="F2842" s="364">
        <v>8185349</v>
      </c>
      <c r="G2842" s="363">
        <v>20081853496</v>
      </c>
      <c r="H2842" s="365">
        <v>18287</v>
      </c>
      <c r="I2842" s="388">
        <v>24</v>
      </c>
      <c r="J2842" s="378">
        <v>1</v>
      </c>
      <c r="K2842" s="381">
        <v>1950</v>
      </c>
      <c r="L2842" s="369">
        <f t="shared" ca="1" si="44"/>
        <v>74</v>
      </c>
      <c r="M2842" s="299" t="s">
        <v>20</v>
      </c>
      <c r="N2842" s="10" t="s">
        <v>40415</v>
      </c>
      <c r="O2842" s="389"/>
      <c r="P2842" s="386"/>
    </row>
    <row r="2843" spans="1:16" s="8" customFormat="1" ht="15" customHeight="1" x14ac:dyDescent="0.25">
      <c r="A2843" s="362" t="s">
        <v>27</v>
      </c>
      <c r="B2843" s="362" t="s">
        <v>22115</v>
      </c>
      <c r="C2843" s="340" t="s">
        <v>2731</v>
      </c>
      <c r="D2843" s="362" t="s">
        <v>2732</v>
      </c>
      <c r="E2843" s="362" t="s">
        <v>55</v>
      </c>
      <c r="F2843" s="364">
        <v>7806476</v>
      </c>
      <c r="G2843" s="363">
        <v>20078064766</v>
      </c>
      <c r="H2843" s="365">
        <v>18225</v>
      </c>
      <c r="I2843" s="388">
        <v>23</v>
      </c>
      <c r="J2843" s="378">
        <v>11</v>
      </c>
      <c r="K2843" s="381">
        <v>1949</v>
      </c>
      <c r="L2843" s="369">
        <f t="shared" ca="1" si="44"/>
        <v>74</v>
      </c>
      <c r="M2843" s="299" t="s">
        <v>20</v>
      </c>
      <c r="N2843" s="10" t="s">
        <v>40415</v>
      </c>
      <c r="O2843" s="389"/>
      <c r="P2843" s="386"/>
    </row>
    <row r="2844" spans="1:16" s="8" customFormat="1" ht="15" customHeight="1" x14ac:dyDescent="0.25">
      <c r="A2844" s="362" t="s">
        <v>23</v>
      </c>
      <c r="B2844" s="362" t="s">
        <v>22115</v>
      </c>
      <c r="C2844" s="340" t="s">
        <v>2733</v>
      </c>
      <c r="D2844" s="362" t="s">
        <v>2734</v>
      </c>
      <c r="E2844" s="362" t="s">
        <v>55</v>
      </c>
      <c r="F2844" s="364">
        <v>7918370</v>
      </c>
      <c r="G2844" s="363">
        <v>23079183709</v>
      </c>
      <c r="H2844" s="365">
        <v>16830</v>
      </c>
      <c r="I2844" s="388">
        <v>28</v>
      </c>
      <c r="J2844" s="378">
        <v>1</v>
      </c>
      <c r="K2844" s="381">
        <v>1946</v>
      </c>
      <c r="L2844" s="369">
        <f t="shared" ca="1" si="44"/>
        <v>78</v>
      </c>
      <c r="M2844" s="299" t="s">
        <v>20</v>
      </c>
      <c r="N2844" s="10" t="s">
        <v>40415</v>
      </c>
      <c r="O2844" s="389"/>
      <c r="P2844" s="386"/>
    </row>
    <row r="2845" spans="1:16" s="8" customFormat="1" ht="15" customHeight="1" x14ac:dyDescent="0.25">
      <c r="A2845" s="362" t="s">
        <v>59</v>
      </c>
      <c r="B2845" s="362" t="s">
        <v>22115</v>
      </c>
      <c r="C2845" s="340" t="s">
        <v>2735</v>
      </c>
      <c r="D2845" s="362" t="s">
        <v>2736</v>
      </c>
      <c r="E2845" s="362" t="s">
        <v>55</v>
      </c>
      <c r="F2845" s="364">
        <v>5086255</v>
      </c>
      <c r="G2845" s="363">
        <v>20050862551</v>
      </c>
      <c r="H2845" s="365">
        <v>18069</v>
      </c>
      <c r="I2845" s="388">
        <v>20</v>
      </c>
      <c r="J2845" s="378">
        <v>6</v>
      </c>
      <c r="K2845" s="381">
        <v>1949</v>
      </c>
      <c r="L2845" s="369">
        <f t="shared" ca="1" si="44"/>
        <v>74</v>
      </c>
      <c r="M2845" s="299" t="s">
        <v>20</v>
      </c>
      <c r="N2845" s="10" t="s">
        <v>40415</v>
      </c>
      <c r="O2845" s="389"/>
      <c r="P2845" s="386"/>
    </row>
    <row r="2846" spans="1:16" s="8" customFormat="1" ht="15" customHeight="1" x14ac:dyDescent="0.25">
      <c r="A2846" s="362" t="s">
        <v>23</v>
      </c>
      <c r="B2846" s="362" t="s">
        <v>22115</v>
      </c>
      <c r="C2846" s="340" t="s">
        <v>2737</v>
      </c>
      <c r="D2846" s="362" t="s">
        <v>2738</v>
      </c>
      <c r="E2846" s="362" t="s">
        <v>99</v>
      </c>
      <c r="F2846" s="364">
        <v>8380615</v>
      </c>
      <c r="G2846" s="363">
        <v>20083806150</v>
      </c>
      <c r="H2846" s="365">
        <v>18459</v>
      </c>
      <c r="I2846" s="388">
        <v>15</v>
      </c>
      <c r="J2846" s="378">
        <v>7</v>
      </c>
      <c r="K2846" s="381">
        <v>1950</v>
      </c>
      <c r="L2846" s="369">
        <f t="shared" ca="1" si="44"/>
        <v>73</v>
      </c>
      <c r="M2846" s="299" t="s">
        <v>20</v>
      </c>
      <c r="N2846" s="10" t="s">
        <v>40415</v>
      </c>
      <c r="O2846" s="389" t="s">
        <v>35060</v>
      </c>
      <c r="P2846" s="386">
        <v>35643</v>
      </c>
    </row>
    <row r="2847" spans="1:16" s="8" customFormat="1" ht="15" customHeight="1" x14ac:dyDescent="0.25">
      <c r="A2847" s="362" t="s">
        <v>179</v>
      </c>
      <c r="B2847" s="362" t="s">
        <v>22115</v>
      </c>
      <c r="C2847" s="340" t="s">
        <v>2739</v>
      </c>
      <c r="D2847" s="362" t="s">
        <v>2740</v>
      </c>
      <c r="E2847" s="362" t="s">
        <v>55</v>
      </c>
      <c r="F2847" s="364">
        <v>8228521</v>
      </c>
      <c r="G2847" s="363">
        <v>20082285211</v>
      </c>
      <c r="H2847" s="365">
        <v>16900</v>
      </c>
      <c r="I2847" s="388">
        <v>8</v>
      </c>
      <c r="J2847" s="378">
        <v>4</v>
      </c>
      <c r="K2847" s="381">
        <v>1946</v>
      </c>
      <c r="L2847" s="369">
        <f t="shared" ca="1" si="44"/>
        <v>78</v>
      </c>
      <c r="M2847" s="299" t="s">
        <v>20</v>
      </c>
      <c r="N2847" s="10" t="s">
        <v>40415</v>
      </c>
      <c r="O2847" s="389"/>
      <c r="P2847" s="386"/>
    </row>
    <row r="2848" spans="1:16" s="8" customFormat="1" ht="15" customHeight="1" x14ac:dyDescent="0.25">
      <c r="A2848" s="362" t="s">
        <v>27</v>
      </c>
      <c r="B2848" s="362" t="s">
        <v>22115</v>
      </c>
      <c r="C2848" s="340" t="s">
        <v>2741</v>
      </c>
      <c r="D2848" s="362" t="s">
        <v>2742</v>
      </c>
      <c r="E2848" s="362" t="s">
        <v>99</v>
      </c>
      <c r="F2848" s="364">
        <v>8228406</v>
      </c>
      <c r="G2848" s="363">
        <v>20082284061</v>
      </c>
      <c r="H2848" s="365">
        <v>16911</v>
      </c>
      <c r="I2848" s="388">
        <v>19</v>
      </c>
      <c r="J2848" s="378">
        <v>4</v>
      </c>
      <c r="K2848" s="381">
        <v>1946</v>
      </c>
      <c r="L2848" s="369">
        <f t="shared" ca="1" si="44"/>
        <v>78</v>
      </c>
      <c r="M2848" s="299" t="s">
        <v>20</v>
      </c>
      <c r="N2848" s="10" t="s">
        <v>40415</v>
      </c>
      <c r="O2848" s="389" t="s">
        <v>30736</v>
      </c>
      <c r="P2848" s="386">
        <v>35431</v>
      </c>
    </row>
    <row r="2849" spans="1:16" s="8" customFormat="1" ht="15" customHeight="1" x14ac:dyDescent="0.25">
      <c r="A2849" s="362" t="s">
        <v>179</v>
      </c>
      <c r="B2849" s="362" t="s">
        <v>22115</v>
      </c>
      <c r="C2849" s="340" t="s">
        <v>2743</v>
      </c>
      <c r="D2849" s="362" t="s">
        <v>2744</v>
      </c>
      <c r="E2849" s="362" t="s">
        <v>124</v>
      </c>
      <c r="F2849" s="364">
        <v>8601453</v>
      </c>
      <c r="G2849" s="363">
        <v>20086014530</v>
      </c>
      <c r="H2849" s="365">
        <v>18868</v>
      </c>
      <c r="I2849" s="388">
        <v>28</v>
      </c>
      <c r="J2849" s="378">
        <v>8</v>
      </c>
      <c r="K2849" s="381">
        <v>1951</v>
      </c>
      <c r="L2849" s="369">
        <f t="shared" ca="1" si="44"/>
        <v>72</v>
      </c>
      <c r="M2849" s="299" t="s">
        <v>20</v>
      </c>
      <c r="N2849" s="10" t="s">
        <v>40415</v>
      </c>
      <c r="O2849" s="389"/>
      <c r="P2849" s="386"/>
    </row>
    <row r="2850" spans="1:16" s="8" customFormat="1" ht="15" customHeight="1" x14ac:dyDescent="0.25">
      <c r="A2850" s="362" t="s">
        <v>179</v>
      </c>
      <c r="B2850" s="362" t="s">
        <v>22115</v>
      </c>
      <c r="C2850" s="340" t="s">
        <v>2745</v>
      </c>
      <c r="D2850" s="362" t="s">
        <v>2746</v>
      </c>
      <c r="E2850" s="362" t="s">
        <v>45</v>
      </c>
      <c r="F2850" s="364">
        <v>7631795</v>
      </c>
      <c r="G2850" s="363">
        <v>20076317950</v>
      </c>
      <c r="H2850" s="365">
        <v>18210</v>
      </c>
      <c r="I2850" s="388">
        <v>8</v>
      </c>
      <c r="J2850" s="378">
        <v>11</v>
      </c>
      <c r="K2850" s="381">
        <v>1949</v>
      </c>
      <c r="L2850" s="369">
        <f t="shared" ca="1" si="44"/>
        <v>74</v>
      </c>
      <c r="M2850" s="299" t="s">
        <v>20</v>
      </c>
      <c r="N2850" s="10" t="s">
        <v>40415</v>
      </c>
      <c r="O2850" s="389"/>
      <c r="P2850" s="386"/>
    </row>
    <row r="2851" spans="1:16" s="8" customFormat="1" ht="15" customHeight="1" x14ac:dyDescent="0.25">
      <c r="A2851" s="362" t="s">
        <v>46</v>
      </c>
      <c r="B2851" s="362" t="s">
        <v>22115</v>
      </c>
      <c r="C2851" s="340" t="s">
        <v>2747</v>
      </c>
      <c r="D2851" s="362" t="s">
        <v>2748</v>
      </c>
      <c r="E2851" s="362" t="s">
        <v>55</v>
      </c>
      <c r="F2851" s="364">
        <v>7928606</v>
      </c>
      <c r="G2851" s="363">
        <v>20079286061</v>
      </c>
      <c r="H2851" s="365">
        <v>17375</v>
      </c>
      <c r="I2851" s="388">
        <v>27</v>
      </c>
      <c r="J2851" s="378">
        <v>7</v>
      </c>
      <c r="K2851" s="381">
        <v>1947</v>
      </c>
      <c r="L2851" s="369">
        <f t="shared" ca="1" si="44"/>
        <v>76</v>
      </c>
      <c r="M2851" s="299" t="s">
        <v>20</v>
      </c>
      <c r="N2851" s="10" t="s">
        <v>40415</v>
      </c>
      <c r="O2851" s="389"/>
      <c r="P2851" s="386"/>
    </row>
    <row r="2852" spans="1:16" s="8" customFormat="1" ht="15" customHeight="1" x14ac:dyDescent="0.25">
      <c r="A2852" s="362" t="s">
        <v>59</v>
      </c>
      <c r="B2852" s="362" t="s">
        <v>22115</v>
      </c>
      <c r="C2852" s="340" t="s">
        <v>2749</v>
      </c>
      <c r="D2852" s="362" t="s">
        <v>2750</v>
      </c>
      <c r="E2852" s="362" t="s">
        <v>55</v>
      </c>
      <c r="F2852" s="364">
        <v>7931629</v>
      </c>
      <c r="G2852" s="363">
        <v>20079316297</v>
      </c>
      <c r="H2852" s="365">
        <v>17548</v>
      </c>
      <c r="I2852" s="388">
        <v>16</v>
      </c>
      <c r="J2852" s="378">
        <v>1</v>
      </c>
      <c r="K2852" s="381">
        <v>1948</v>
      </c>
      <c r="L2852" s="369">
        <f t="shared" ca="1" si="44"/>
        <v>76</v>
      </c>
      <c r="M2852" s="299" t="s">
        <v>20</v>
      </c>
      <c r="N2852" s="10" t="s">
        <v>40415</v>
      </c>
      <c r="O2852" s="389"/>
      <c r="P2852" s="386"/>
    </row>
    <row r="2853" spans="1:16" s="8" customFormat="1" ht="15" customHeight="1" x14ac:dyDescent="0.25">
      <c r="A2853" s="362" t="s">
        <v>46</v>
      </c>
      <c r="B2853" s="362" t="s">
        <v>22115</v>
      </c>
      <c r="C2853" s="340" t="s">
        <v>2751</v>
      </c>
      <c r="D2853" s="362" t="s">
        <v>2752</v>
      </c>
      <c r="E2853" s="362" t="s">
        <v>124</v>
      </c>
      <c r="F2853" s="364">
        <v>7806378</v>
      </c>
      <c r="G2853" s="363">
        <v>20078063786</v>
      </c>
      <c r="H2853" s="365">
        <v>18217</v>
      </c>
      <c r="I2853" s="388">
        <v>15</v>
      </c>
      <c r="J2853" s="378">
        <v>11</v>
      </c>
      <c r="K2853" s="381">
        <v>1949</v>
      </c>
      <c r="L2853" s="369">
        <f t="shared" ca="1" si="44"/>
        <v>74</v>
      </c>
      <c r="M2853" s="299" t="s">
        <v>20</v>
      </c>
      <c r="N2853" s="10" t="s">
        <v>40415</v>
      </c>
      <c r="O2853" s="389"/>
      <c r="P2853" s="386"/>
    </row>
    <row r="2854" spans="1:16" s="8" customFormat="1" ht="15" customHeight="1" x14ac:dyDescent="0.25">
      <c r="A2854" s="362" t="s">
        <v>252</v>
      </c>
      <c r="B2854" s="362" t="s">
        <v>22115</v>
      </c>
      <c r="C2854" s="340" t="s">
        <v>2753</v>
      </c>
      <c r="D2854" s="362" t="s">
        <v>2754</v>
      </c>
      <c r="E2854" s="362" t="s">
        <v>124</v>
      </c>
      <c r="F2854" s="364">
        <v>7896442</v>
      </c>
      <c r="G2854" s="363">
        <v>20078964422</v>
      </c>
      <c r="H2854" s="365">
        <v>15549</v>
      </c>
      <c r="I2854" s="388">
        <v>27</v>
      </c>
      <c r="J2854" s="378">
        <v>7</v>
      </c>
      <c r="K2854" s="381">
        <v>1942</v>
      </c>
      <c r="L2854" s="369">
        <f t="shared" ca="1" si="44"/>
        <v>81</v>
      </c>
      <c r="M2854" s="299" t="s">
        <v>20</v>
      </c>
      <c r="N2854" s="10" t="s">
        <v>40415</v>
      </c>
      <c r="O2854" s="389"/>
      <c r="P2854" s="386"/>
    </row>
    <row r="2855" spans="1:16" s="8" customFormat="1" ht="15" customHeight="1" x14ac:dyDescent="0.25">
      <c r="A2855" s="362" t="s">
        <v>252</v>
      </c>
      <c r="B2855" s="362" t="s">
        <v>22115</v>
      </c>
      <c r="C2855" s="340" t="s">
        <v>2755</v>
      </c>
      <c r="D2855" s="362" t="s">
        <v>2756</v>
      </c>
      <c r="E2855" s="362" t="s">
        <v>55</v>
      </c>
      <c r="F2855" s="364">
        <v>7931639</v>
      </c>
      <c r="G2855" s="363">
        <v>20079316394</v>
      </c>
      <c r="H2855" s="365">
        <v>17570</v>
      </c>
      <c r="I2855" s="388">
        <v>7</v>
      </c>
      <c r="J2855" s="378">
        <v>2</v>
      </c>
      <c r="K2855" s="381">
        <v>1948</v>
      </c>
      <c r="L2855" s="369">
        <f t="shared" ca="1" si="44"/>
        <v>76</v>
      </c>
      <c r="M2855" s="299" t="s">
        <v>20</v>
      </c>
      <c r="N2855" s="10" t="s">
        <v>40415</v>
      </c>
      <c r="O2855" s="389"/>
      <c r="P2855" s="386"/>
    </row>
    <row r="2856" spans="1:16" s="8" customFormat="1" ht="15" customHeight="1" x14ac:dyDescent="0.25">
      <c r="A2856" s="362" t="s">
        <v>27</v>
      </c>
      <c r="B2856" s="362" t="s">
        <v>22115</v>
      </c>
      <c r="C2856" s="340" t="s">
        <v>2757</v>
      </c>
      <c r="D2856" s="362" t="s">
        <v>2758</v>
      </c>
      <c r="E2856" s="362" t="s">
        <v>124</v>
      </c>
      <c r="F2856" s="364">
        <v>7855551</v>
      </c>
      <c r="G2856" s="363">
        <v>20078555514</v>
      </c>
      <c r="H2856" s="365">
        <v>18094</v>
      </c>
      <c r="I2856" s="388">
        <v>15</v>
      </c>
      <c r="J2856" s="378">
        <v>7</v>
      </c>
      <c r="K2856" s="381">
        <v>1949</v>
      </c>
      <c r="L2856" s="369">
        <f t="shared" ca="1" si="44"/>
        <v>74</v>
      </c>
      <c r="M2856" s="299" t="s">
        <v>20</v>
      </c>
      <c r="N2856" s="10" t="s">
        <v>40415</v>
      </c>
      <c r="O2856" s="389"/>
      <c r="P2856" s="386"/>
    </row>
    <row r="2857" spans="1:16" s="8" customFormat="1" ht="15" customHeight="1" x14ac:dyDescent="0.25">
      <c r="A2857" s="362" t="s">
        <v>172</v>
      </c>
      <c r="B2857" s="362" t="s">
        <v>22115</v>
      </c>
      <c r="C2857" s="340" t="s">
        <v>2759</v>
      </c>
      <c r="D2857" s="362" t="s">
        <v>2760</v>
      </c>
      <c r="E2857" s="362" t="s">
        <v>124</v>
      </c>
      <c r="F2857" s="364">
        <v>7855542</v>
      </c>
      <c r="G2857" s="363">
        <v>20078555425</v>
      </c>
      <c r="H2857" s="365" t="s">
        <v>29909</v>
      </c>
      <c r="I2857" s="388">
        <v>5</v>
      </c>
      <c r="J2857" s="378">
        <v>7</v>
      </c>
      <c r="K2857" s="381">
        <v>1949</v>
      </c>
      <c r="L2857" s="369">
        <f t="shared" ca="1" si="44"/>
        <v>74</v>
      </c>
      <c r="M2857" s="299" t="s">
        <v>20</v>
      </c>
      <c r="N2857" s="10" t="s">
        <v>40415</v>
      </c>
      <c r="O2857" s="389"/>
      <c r="P2857" s="386"/>
    </row>
    <row r="2858" spans="1:16" s="8" customFormat="1" ht="15" customHeight="1" x14ac:dyDescent="0.25">
      <c r="A2858" s="362">
        <v>17</v>
      </c>
      <c r="B2858" s="362" t="s">
        <v>22115</v>
      </c>
      <c r="C2858" s="340" t="s">
        <v>2761</v>
      </c>
      <c r="D2858" s="362" t="s">
        <v>2762</v>
      </c>
      <c r="E2858" s="362" t="s">
        <v>55</v>
      </c>
      <c r="F2858" s="364">
        <v>7666092</v>
      </c>
      <c r="G2858" s="363">
        <v>20076660922</v>
      </c>
      <c r="H2858" s="365">
        <v>18490</v>
      </c>
      <c r="I2858" s="388">
        <v>15</v>
      </c>
      <c r="J2858" s="378">
        <v>8</v>
      </c>
      <c r="K2858" s="381">
        <v>1950</v>
      </c>
      <c r="L2858" s="369">
        <f t="shared" ca="1" si="44"/>
        <v>73</v>
      </c>
      <c r="M2858" s="299" t="s">
        <v>20</v>
      </c>
      <c r="N2858" s="10" t="s">
        <v>40415</v>
      </c>
      <c r="O2858" s="389"/>
      <c r="P2858" s="386"/>
    </row>
    <row r="2859" spans="1:16" s="8" customFormat="1" ht="15" customHeight="1" x14ac:dyDescent="0.25">
      <c r="A2859" s="362" t="s">
        <v>33761</v>
      </c>
      <c r="B2859" s="362" t="s">
        <v>22115</v>
      </c>
      <c r="C2859" s="340" t="s">
        <v>2765</v>
      </c>
      <c r="D2859" s="362" t="s">
        <v>2766</v>
      </c>
      <c r="E2859" s="362" t="s">
        <v>99</v>
      </c>
      <c r="F2859" s="364">
        <v>7573965</v>
      </c>
      <c r="G2859" s="363">
        <v>20075739657</v>
      </c>
      <c r="H2859" s="365">
        <v>16512</v>
      </c>
      <c r="I2859" s="388">
        <v>16</v>
      </c>
      <c r="J2859" s="378">
        <v>3</v>
      </c>
      <c r="K2859" s="381">
        <v>1945</v>
      </c>
      <c r="L2859" s="369">
        <f t="shared" ca="1" si="44"/>
        <v>79</v>
      </c>
      <c r="M2859" s="299" t="s">
        <v>20</v>
      </c>
      <c r="N2859" s="10" t="s">
        <v>40415</v>
      </c>
      <c r="O2859" s="389"/>
      <c r="P2859" s="386"/>
    </row>
    <row r="2860" spans="1:16" s="8" customFormat="1" ht="15" customHeight="1" x14ac:dyDescent="0.25">
      <c r="A2860" s="362" t="s">
        <v>27</v>
      </c>
      <c r="B2860" s="362" t="s">
        <v>22115</v>
      </c>
      <c r="C2860" s="340" t="s">
        <v>2767</v>
      </c>
      <c r="D2860" s="362" t="s">
        <v>2768</v>
      </c>
      <c r="E2860" s="362" t="s">
        <v>45</v>
      </c>
      <c r="F2860" s="364">
        <v>3977408</v>
      </c>
      <c r="G2860" s="363">
        <v>27039774084</v>
      </c>
      <c r="H2860" s="365">
        <v>14878</v>
      </c>
      <c r="I2860" s="388">
        <v>24</v>
      </c>
      <c r="J2860" s="378">
        <v>9</v>
      </c>
      <c r="K2860" s="381">
        <v>1940</v>
      </c>
      <c r="L2860" s="369">
        <f t="shared" ca="1" si="44"/>
        <v>83</v>
      </c>
      <c r="M2860" s="299" t="s">
        <v>20</v>
      </c>
      <c r="N2860" s="10" t="s">
        <v>28854</v>
      </c>
      <c r="O2860" s="389"/>
      <c r="P2860" s="386"/>
    </row>
    <row r="2861" spans="1:16" s="8" customFormat="1" ht="15" customHeight="1" x14ac:dyDescent="0.25">
      <c r="A2861" s="362" t="s">
        <v>27</v>
      </c>
      <c r="B2861" s="362" t="s">
        <v>22115</v>
      </c>
      <c r="C2861" s="340" t="s">
        <v>2769</v>
      </c>
      <c r="D2861" s="362" t="s">
        <v>2770</v>
      </c>
      <c r="E2861" s="362" t="s">
        <v>124</v>
      </c>
      <c r="F2861" s="364">
        <v>10217112</v>
      </c>
      <c r="G2861" s="363">
        <v>27102171123</v>
      </c>
      <c r="H2861" s="365">
        <v>18994</v>
      </c>
      <c r="I2861" s="388">
        <v>1</v>
      </c>
      <c r="J2861" s="378">
        <v>1</v>
      </c>
      <c r="K2861" s="381">
        <v>1952</v>
      </c>
      <c r="L2861" s="369">
        <f t="shared" ca="1" si="44"/>
        <v>72</v>
      </c>
      <c r="M2861" s="299" t="s">
        <v>20</v>
      </c>
      <c r="N2861" s="10" t="s">
        <v>28854</v>
      </c>
      <c r="O2861" s="389"/>
      <c r="P2861" s="386"/>
    </row>
    <row r="2862" spans="1:16" s="8" customFormat="1" ht="15" customHeight="1" x14ac:dyDescent="0.25">
      <c r="A2862" s="362" t="s">
        <v>302</v>
      </c>
      <c r="B2862" s="362" t="s">
        <v>22115</v>
      </c>
      <c r="C2862" s="340" t="s">
        <v>2771</v>
      </c>
      <c r="D2862" s="362" t="s">
        <v>2772</v>
      </c>
      <c r="E2862" s="362" t="s">
        <v>124</v>
      </c>
      <c r="F2862" s="364">
        <v>5970303</v>
      </c>
      <c r="G2862" s="363">
        <v>27059703035</v>
      </c>
      <c r="H2862" s="365">
        <v>17875</v>
      </c>
      <c r="I2862" s="388">
        <v>8</v>
      </c>
      <c r="J2862" s="378">
        <v>12</v>
      </c>
      <c r="K2862" s="381">
        <v>1948</v>
      </c>
      <c r="L2862" s="369">
        <f t="shared" ca="1" si="44"/>
        <v>75</v>
      </c>
      <c r="M2862" s="299" t="s">
        <v>20</v>
      </c>
      <c r="N2862" s="10" t="s">
        <v>28854</v>
      </c>
      <c r="O2862" s="389" t="s">
        <v>34608</v>
      </c>
      <c r="P2862" s="386">
        <v>35796</v>
      </c>
    </row>
    <row r="2863" spans="1:16" s="8" customFormat="1" ht="15" customHeight="1" x14ac:dyDescent="0.25">
      <c r="A2863" s="362" t="s">
        <v>172</v>
      </c>
      <c r="B2863" s="362" t="s">
        <v>22115</v>
      </c>
      <c r="C2863" s="340" t="s">
        <v>2773</v>
      </c>
      <c r="D2863" s="362" t="s">
        <v>2774</v>
      </c>
      <c r="E2863" s="362" t="s">
        <v>99</v>
      </c>
      <c r="F2863" s="364">
        <v>7567146</v>
      </c>
      <c r="G2863" s="363">
        <v>20075671467</v>
      </c>
      <c r="H2863" s="365" t="s">
        <v>29908</v>
      </c>
      <c r="I2863" s="388">
        <v>27</v>
      </c>
      <c r="J2863" s="378">
        <v>6</v>
      </c>
      <c r="K2863" s="381">
        <v>1942</v>
      </c>
      <c r="L2863" s="369">
        <f t="shared" ca="1" si="44"/>
        <v>81</v>
      </c>
      <c r="M2863" s="299" t="s">
        <v>20</v>
      </c>
      <c r="N2863" s="10" t="s">
        <v>40415</v>
      </c>
      <c r="O2863" s="389"/>
      <c r="P2863" s="386"/>
    </row>
    <row r="2864" spans="1:16" s="8" customFormat="1" ht="15" customHeight="1" x14ac:dyDescent="0.25">
      <c r="A2864" s="362" t="s">
        <v>889</v>
      </c>
      <c r="B2864" s="362" t="s">
        <v>22115</v>
      </c>
      <c r="C2864" s="340" t="s">
        <v>2775</v>
      </c>
      <c r="D2864" s="362" t="s">
        <v>2776</v>
      </c>
      <c r="E2864" s="362" t="s">
        <v>124</v>
      </c>
      <c r="F2864" s="364">
        <v>7819618</v>
      </c>
      <c r="G2864" s="363">
        <v>20078196182</v>
      </c>
      <c r="H2864" s="365">
        <v>17418</v>
      </c>
      <c r="I2864" s="388">
        <v>8</v>
      </c>
      <c r="J2864" s="378">
        <v>9</v>
      </c>
      <c r="K2864" s="381">
        <v>1947</v>
      </c>
      <c r="L2864" s="369">
        <f t="shared" ca="1" si="44"/>
        <v>76</v>
      </c>
      <c r="M2864" s="299" t="s">
        <v>20</v>
      </c>
      <c r="N2864" s="10" t="s">
        <v>40415</v>
      </c>
      <c r="O2864" s="389"/>
      <c r="P2864" s="386"/>
    </row>
    <row r="2865" spans="1:16" s="8" customFormat="1" ht="15" customHeight="1" x14ac:dyDescent="0.25">
      <c r="A2865" s="362" t="s">
        <v>27</v>
      </c>
      <c r="B2865" s="362" t="s">
        <v>22115</v>
      </c>
      <c r="C2865" s="340" t="s">
        <v>2777</v>
      </c>
      <c r="D2865" s="362" t="s">
        <v>2778</v>
      </c>
      <c r="E2865" s="362" t="s">
        <v>55</v>
      </c>
      <c r="F2865" s="364">
        <v>5274275</v>
      </c>
      <c r="G2865" s="363">
        <v>20052742758</v>
      </c>
      <c r="H2865" s="365">
        <v>17705</v>
      </c>
      <c r="I2865" s="388">
        <v>21</v>
      </c>
      <c r="J2865" s="378">
        <v>6</v>
      </c>
      <c r="K2865" s="381">
        <v>1948</v>
      </c>
      <c r="L2865" s="369">
        <f t="shared" ca="1" si="44"/>
        <v>75</v>
      </c>
      <c r="M2865" s="299" t="s">
        <v>20</v>
      </c>
      <c r="N2865" s="10" t="s">
        <v>40415</v>
      </c>
      <c r="O2865" s="389"/>
      <c r="P2865" s="386"/>
    </row>
    <row r="2866" spans="1:16" s="8" customFormat="1" ht="15" customHeight="1" x14ac:dyDescent="0.25">
      <c r="A2866" s="362" t="s">
        <v>27</v>
      </c>
      <c r="B2866" s="362" t="s">
        <v>22115</v>
      </c>
      <c r="C2866" s="340" t="s">
        <v>2779</v>
      </c>
      <c r="D2866" s="362" t="s">
        <v>2780</v>
      </c>
      <c r="E2866" s="362" t="s">
        <v>45</v>
      </c>
      <c r="F2866" s="364">
        <v>6524670</v>
      </c>
      <c r="G2866" s="363">
        <v>27065246703</v>
      </c>
      <c r="H2866" s="365">
        <v>18704</v>
      </c>
      <c r="I2866" s="388">
        <v>17</v>
      </c>
      <c r="J2866" s="378">
        <v>3</v>
      </c>
      <c r="K2866" s="381">
        <v>1951</v>
      </c>
      <c r="L2866" s="369">
        <f t="shared" ca="1" si="44"/>
        <v>73</v>
      </c>
      <c r="M2866" s="299" t="s">
        <v>20</v>
      </c>
      <c r="N2866" s="10" t="s">
        <v>28854</v>
      </c>
      <c r="O2866" s="389"/>
      <c r="P2866" s="386"/>
    </row>
    <row r="2867" spans="1:16" s="8" customFormat="1" ht="15" customHeight="1" x14ac:dyDescent="0.25">
      <c r="A2867" s="362" t="s">
        <v>46</v>
      </c>
      <c r="B2867" s="362" t="s">
        <v>22115</v>
      </c>
      <c r="C2867" s="340" t="s">
        <v>2781</v>
      </c>
      <c r="D2867" s="362" t="s">
        <v>2782</v>
      </c>
      <c r="E2867" s="362" t="s">
        <v>124</v>
      </c>
      <c r="F2867" s="364">
        <v>7800901</v>
      </c>
      <c r="G2867" s="363">
        <v>20078009013</v>
      </c>
      <c r="H2867" s="365">
        <v>18162</v>
      </c>
      <c r="I2867" s="388">
        <v>21</v>
      </c>
      <c r="J2867" s="378">
        <v>9</v>
      </c>
      <c r="K2867" s="381">
        <v>1949</v>
      </c>
      <c r="L2867" s="369">
        <f t="shared" ca="1" si="44"/>
        <v>74</v>
      </c>
      <c r="M2867" s="299" t="s">
        <v>20</v>
      </c>
      <c r="N2867" s="10" t="s">
        <v>40415</v>
      </c>
      <c r="O2867" s="389"/>
      <c r="P2867" s="386"/>
    </row>
    <row r="2868" spans="1:16" s="8" customFormat="1" ht="15" customHeight="1" x14ac:dyDescent="0.25">
      <c r="A2868" s="362">
        <v>24</v>
      </c>
      <c r="B2868" s="362" t="s">
        <v>22115</v>
      </c>
      <c r="C2868" s="340" t="s">
        <v>2783</v>
      </c>
      <c r="D2868" s="362" t="s">
        <v>2784</v>
      </c>
      <c r="E2868" s="362" t="s">
        <v>45</v>
      </c>
      <c r="F2868" s="364">
        <v>8495357</v>
      </c>
      <c r="G2868" s="363">
        <v>20084953572</v>
      </c>
      <c r="H2868" s="365">
        <v>18798</v>
      </c>
      <c r="I2868" s="388">
        <v>19</v>
      </c>
      <c r="J2868" s="378">
        <v>6</v>
      </c>
      <c r="K2868" s="381">
        <v>1951</v>
      </c>
      <c r="L2868" s="369">
        <f t="shared" ca="1" si="44"/>
        <v>72</v>
      </c>
      <c r="M2868" s="299" t="s">
        <v>20</v>
      </c>
      <c r="N2868" s="10" t="s">
        <v>40415</v>
      </c>
      <c r="O2868" s="389"/>
      <c r="P2868" s="386"/>
    </row>
    <row r="2869" spans="1:16" s="8" customFormat="1" ht="15" customHeight="1" x14ac:dyDescent="0.25">
      <c r="A2869" s="362" t="s">
        <v>59</v>
      </c>
      <c r="B2869" s="362" t="s">
        <v>22115</v>
      </c>
      <c r="C2869" s="340" t="s">
        <v>2785</v>
      </c>
      <c r="D2869" s="362" t="s">
        <v>2786</v>
      </c>
      <c r="E2869" s="362" t="s">
        <v>55</v>
      </c>
      <c r="F2869" s="364">
        <v>7855051</v>
      </c>
      <c r="G2869" s="363">
        <v>20078550512</v>
      </c>
      <c r="H2869" s="365">
        <v>18245</v>
      </c>
      <c r="I2869" s="388">
        <v>13</v>
      </c>
      <c r="J2869" s="378">
        <v>12</v>
      </c>
      <c r="K2869" s="381">
        <v>1949</v>
      </c>
      <c r="L2869" s="369">
        <f t="shared" ca="1" si="44"/>
        <v>74</v>
      </c>
      <c r="M2869" s="299" t="s">
        <v>20</v>
      </c>
      <c r="N2869" s="10" t="s">
        <v>40415</v>
      </c>
      <c r="O2869" s="389"/>
      <c r="P2869" s="386"/>
    </row>
    <row r="2870" spans="1:16" s="8" customFormat="1" ht="15" customHeight="1" x14ac:dyDescent="0.25">
      <c r="A2870" s="362">
        <v>11</v>
      </c>
      <c r="B2870" s="362" t="s">
        <v>22115</v>
      </c>
      <c r="C2870" s="340" t="s">
        <v>2787</v>
      </c>
      <c r="D2870" s="362" t="s">
        <v>2788</v>
      </c>
      <c r="E2870" s="362" t="s">
        <v>124</v>
      </c>
      <c r="F2870" s="364">
        <v>7658732</v>
      </c>
      <c r="G2870" s="363">
        <v>23076587329</v>
      </c>
      <c r="H2870" s="365">
        <v>18053</v>
      </c>
      <c r="I2870" s="388">
        <v>4</v>
      </c>
      <c r="J2870" s="378">
        <v>6</v>
      </c>
      <c r="K2870" s="381">
        <v>1949</v>
      </c>
      <c r="L2870" s="369">
        <f t="shared" ca="1" si="44"/>
        <v>74</v>
      </c>
      <c r="M2870" s="299" t="s">
        <v>20</v>
      </c>
      <c r="N2870" s="10" t="s">
        <v>40415</v>
      </c>
      <c r="O2870" s="389"/>
      <c r="P2870" s="386"/>
    </row>
    <row r="2871" spans="1:16" s="8" customFormat="1" ht="15" customHeight="1" x14ac:dyDescent="0.25">
      <c r="A2871" s="362" t="s">
        <v>46</v>
      </c>
      <c r="B2871" s="362" t="s">
        <v>22115</v>
      </c>
      <c r="C2871" s="340" t="s">
        <v>2789</v>
      </c>
      <c r="D2871" s="362" t="s">
        <v>2790</v>
      </c>
      <c r="E2871" s="362" t="s">
        <v>124</v>
      </c>
      <c r="F2871" s="364">
        <v>7535752</v>
      </c>
      <c r="G2871" s="363">
        <v>20075357525</v>
      </c>
      <c r="H2871" s="365">
        <v>15095</v>
      </c>
      <c r="I2871" s="388">
        <v>29</v>
      </c>
      <c r="J2871" s="378">
        <v>4</v>
      </c>
      <c r="K2871" s="381">
        <v>1941</v>
      </c>
      <c r="L2871" s="369">
        <f t="shared" ca="1" si="44"/>
        <v>82</v>
      </c>
      <c r="M2871" s="299" t="s">
        <v>20</v>
      </c>
      <c r="N2871" s="10" t="s">
        <v>40415</v>
      </c>
      <c r="O2871" s="389"/>
      <c r="P2871" s="386"/>
    </row>
    <row r="2872" spans="1:16" s="8" customFormat="1" ht="15" customHeight="1" x14ac:dyDescent="0.25">
      <c r="A2872" s="362" t="s">
        <v>27</v>
      </c>
      <c r="B2872" s="362" t="s">
        <v>22115</v>
      </c>
      <c r="C2872" s="340" t="s">
        <v>2791</v>
      </c>
      <c r="D2872" s="362" t="s">
        <v>2792</v>
      </c>
      <c r="E2872" s="362" t="s">
        <v>55</v>
      </c>
      <c r="F2872" s="364">
        <v>8313412</v>
      </c>
      <c r="G2872" s="363">
        <v>20083134128</v>
      </c>
      <c r="H2872" s="365">
        <v>18370</v>
      </c>
      <c r="I2872" s="388">
        <v>17</v>
      </c>
      <c r="J2872" s="378">
        <v>4</v>
      </c>
      <c r="K2872" s="381">
        <v>1950</v>
      </c>
      <c r="L2872" s="369">
        <f t="shared" ca="1" si="44"/>
        <v>74</v>
      </c>
      <c r="M2872" s="299" t="s">
        <v>20</v>
      </c>
      <c r="N2872" s="10" t="s">
        <v>40415</v>
      </c>
      <c r="O2872" s="389"/>
      <c r="P2872" s="386"/>
    </row>
    <row r="2873" spans="1:16" s="8" customFormat="1" ht="15" customHeight="1" x14ac:dyDescent="0.25">
      <c r="A2873" s="362" t="s">
        <v>27</v>
      </c>
      <c r="B2873" s="362" t="s">
        <v>22115</v>
      </c>
      <c r="C2873" s="340" t="s">
        <v>2793</v>
      </c>
      <c r="D2873" s="362" t="s">
        <v>2123</v>
      </c>
      <c r="E2873" s="362" t="s">
        <v>55</v>
      </c>
      <c r="F2873" s="364">
        <v>5079633</v>
      </c>
      <c r="G2873" s="363">
        <v>20050796338</v>
      </c>
      <c r="H2873" s="365">
        <v>17663</v>
      </c>
      <c r="I2873" s="388">
        <v>10</v>
      </c>
      <c r="J2873" s="378">
        <v>5</v>
      </c>
      <c r="K2873" s="381">
        <v>1948</v>
      </c>
      <c r="L2873" s="369">
        <f t="shared" ca="1" si="44"/>
        <v>75</v>
      </c>
      <c r="M2873" s="299" t="s">
        <v>20</v>
      </c>
      <c r="N2873" s="10" t="s">
        <v>40415</v>
      </c>
      <c r="O2873" s="389" t="s">
        <v>35656</v>
      </c>
      <c r="P2873" s="386">
        <v>36161</v>
      </c>
    </row>
    <row r="2874" spans="1:16" s="8" customFormat="1" ht="15" customHeight="1" x14ac:dyDescent="0.25">
      <c r="A2874" s="362" t="s">
        <v>59</v>
      </c>
      <c r="B2874" s="362" t="s">
        <v>22115</v>
      </c>
      <c r="C2874" s="340" t="s">
        <v>2794</v>
      </c>
      <c r="D2874" s="362" t="s">
        <v>2795</v>
      </c>
      <c r="E2874" s="362" t="s">
        <v>55</v>
      </c>
      <c r="F2874" s="364">
        <v>7855363</v>
      </c>
      <c r="G2874" s="363">
        <v>20078553635</v>
      </c>
      <c r="H2874" s="365">
        <v>18427</v>
      </c>
      <c r="I2874" s="388">
        <v>13</v>
      </c>
      <c r="J2874" s="378">
        <v>6</v>
      </c>
      <c r="K2874" s="381">
        <v>1950</v>
      </c>
      <c r="L2874" s="369">
        <f t="shared" ca="1" si="44"/>
        <v>73</v>
      </c>
      <c r="M2874" s="299" t="s">
        <v>20</v>
      </c>
      <c r="N2874" s="10" t="s">
        <v>40415</v>
      </c>
      <c r="O2874" s="389"/>
      <c r="P2874" s="386"/>
    </row>
    <row r="2875" spans="1:16" s="8" customFormat="1" ht="15" customHeight="1" x14ac:dyDescent="0.25">
      <c r="A2875" s="362" t="s">
        <v>59</v>
      </c>
      <c r="B2875" s="362" t="s">
        <v>22115</v>
      </c>
      <c r="C2875" s="340" t="s">
        <v>2796</v>
      </c>
      <c r="D2875" s="362" t="s">
        <v>2797</v>
      </c>
      <c r="E2875" s="362" t="s">
        <v>55</v>
      </c>
      <c r="F2875" s="364">
        <v>8381862</v>
      </c>
      <c r="G2875" s="363">
        <v>20083818620</v>
      </c>
      <c r="H2875" s="365">
        <v>18614</v>
      </c>
      <c r="I2875" s="388">
        <v>17</v>
      </c>
      <c r="J2875" s="378">
        <v>12</v>
      </c>
      <c r="K2875" s="381">
        <v>1950</v>
      </c>
      <c r="L2875" s="369">
        <f t="shared" ca="1" si="44"/>
        <v>73</v>
      </c>
      <c r="M2875" s="299" t="s">
        <v>20</v>
      </c>
      <c r="N2875" s="10" t="s">
        <v>40415</v>
      </c>
      <c r="O2875" s="389"/>
      <c r="P2875" s="386"/>
    </row>
    <row r="2876" spans="1:16" s="8" customFormat="1" ht="15" customHeight="1" x14ac:dyDescent="0.25">
      <c r="A2876" s="362" t="s">
        <v>59</v>
      </c>
      <c r="B2876" s="362" t="s">
        <v>22115</v>
      </c>
      <c r="C2876" s="340" t="s">
        <v>2800</v>
      </c>
      <c r="D2876" s="362" t="s">
        <v>2801</v>
      </c>
      <c r="E2876" s="362" t="s">
        <v>55</v>
      </c>
      <c r="F2876" s="364">
        <v>8494007</v>
      </c>
      <c r="G2876" s="363">
        <v>20084940071</v>
      </c>
      <c r="H2876" s="365">
        <v>18727</v>
      </c>
      <c r="I2876" s="388">
        <v>9</v>
      </c>
      <c r="J2876" s="378">
        <v>4</v>
      </c>
      <c r="K2876" s="381">
        <v>1951</v>
      </c>
      <c r="L2876" s="369">
        <f t="shared" ca="1" si="44"/>
        <v>73</v>
      </c>
      <c r="M2876" s="299" t="s">
        <v>20</v>
      </c>
      <c r="N2876" s="10" t="s">
        <v>40415</v>
      </c>
      <c r="O2876" s="389"/>
      <c r="P2876" s="386"/>
    </row>
    <row r="2877" spans="1:16" s="8" customFormat="1" ht="15" customHeight="1" x14ac:dyDescent="0.25">
      <c r="A2877" s="362" t="s">
        <v>74</v>
      </c>
      <c r="B2877" s="362" t="s">
        <v>22115</v>
      </c>
      <c r="C2877" s="340" t="s">
        <v>2802</v>
      </c>
      <c r="D2877" s="362" t="s">
        <v>2803</v>
      </c>
      <c r="E2877" s="362" t="s">
        <v>45</v>
      </c>
      <c r="F2877" s="364">
        <v>5265838</v>
      </c>
      <c r="G2877" s="363">
        <v>20052658382</v>
      </c>
      <c r="H2877" s="365">
        <v>18120</v>
      </c>
      <c r="I2877" s="388">
        <v>10</v>
      </c>
      <c r="J2877" s="378">
        <v>8</v>
      </c>
      <c r="K2877" s="381">
        <v>1949</v>
      </c>
      <c r="L2877" s="369">
        <f t="shared" ca="1" si="44"/>
        <v>74</v>
      </c>
      <c r="M2877" s="299" t="s">
        <v>20</v>
      </c>
      <c r="N2877" s="10" t="s">
        <v>40415</v>
      </c>
      <c r="O2877" s="389" t="s">
        <v>35001</v>
      </c>
      <c r="P2877" s="386" t="s">
        <v>177</v>
      </c>
    </row>
    <row r="2878" spans="1:16" s="8" customFormat="1" ht="15" customHeight="1" x14ac:dyDescent="0.25">
      <c r="A2878" s="362" t="s">
        <v>59</v>
      </c>
      <c r="B2878" s="362" t="s">
        <v>22115</v>
      </c>
      <c r="C2878" s="340" t="s">
        <v>2807</v>
      </c>
      <c r="D2878" s="362" t="s">
        <v>2808</v>
      </c>
      <c r="E2878" s="362" t="s">
        <v>55</v>
      </c>
      <c r="F2878" s="364">
        <v>8232437</v>
      </c>
      <c r="G2878" s="363">
        <v>20082324373</v>
      </c>
      <c r="H2878" s="365">
        <v>17558</v>
      </c>
      <c r="I2878" s="388">
        <v>26</v>
      </c>
      <c r="J2878" s="378">
        <v>1</v>
      </c>
      <c r="K2878" s="381">
        <v>1948</v>
      </c>
      <c r="L2878" s="369">
        <f t="shared" ca="1" si="44"/>
        <v>76</v>
      </c>
      <c r="M2878" s="299" t="s">
        <v>20</v>
      </c>
      <c r="N2878" s="10" t="s">
        <v>40415</v>
      </c>
      <c r="O2878" s="389"/>
      <c r="P2878" s="386"/>
    </row>
    <row r="2879" spans="1:16" s="8" customFormat="1" ht="15" customHeight="1" x14ac:dyDescent="0.25">
      <c r="A2879" s="362" t="s">
        <v>46</v>
      </c>
      <c r="B2879" s="362" t="s">
        <v>22115</v>
      </c>
      <c r="C2879" s="340" t="s">
        <v>2809</v>
      </c>
      <c r="D2879" s="362" t="s">
        <v>2810</v>
      </c>
      <c r="E2879" s="362" t="s">
        <v>99</v>
      </c>
      <c r="F2879" s="364">
        <v>8380436</v>
      </c>
      <c r="G2879" s="363">
        <v>20083804360</v>
      </c>
      <c r="H2879" s="365">
        <v>18519</v>
      </c>
      <c r="I2879" s="388">
        <v>13</v>
      </c>
      <c r="J2879" s="378">
        <v>9</v>
      </c>
      <c r="K2879" s="381">
        <v>1950</v>
      </c>
      <c r="L2879" s="369">
        <f t="shared" ca="1" si="44"/>
        <v>73</v>
      </c>
      <c r="M2879" s="299" t="s">
        <v>20</v>
      </c>
      <c r="N2879" s="10" t="s">
        <v>40415</v>
      </c>
      <c r="O2879" s="389"/>
      <c r="P2879" s="386"/>
    </row>
    <row r="2880" spans="1:16" s="8" customFormat="1" ht="15" customHeight="1" x14ac:dyDescent="0.25">
      <c r="A2880" s="362" t="s">
        <v>252</v>
      </c>
      <c r="B2880" s="362" t="s">
        <v>22115</v>
      </c>
      <c r="C2880" s="340" t="s">
        <v>2814</v>
      </c>
      <c r="D2880" s="362" t="s">
        <v>2815</v>
      </c>
      <c r="E2880" s="362" t="s">
        <v>55</v>
      </c>
      <c r="F2880" s="364">
        <v>7924480</v>
      </c>
      <c r="G2880" s="363">
        <v>20079244806</v>
      </c>
      <c r="H2880" s="365">
        <v>17169</v>
      </c>
      <c r="I2880" s="388">
        <v>2</v>
      </c>
      <c r="J2880" s="378">
        <v>1</v>
      </c>
      <c r="K2880" s="381">
        <v>1947</v>
      </c>
      <c r="L2880" s="369">
        <f t="shared" ca="1" si="44"/>
        <v>77</v>
      </c>
      <c r="M2880" s="299" t="s">
        <v>20</v>
      </c>
      <c r="N2880" s="10" t="s">
        <v>40415</v>
      </c>
      <c r="O2880" s="389"/>
      <c r="P2880" s="386"/>
    </row>
    <row r="2881" spans="1:16" s="8" customFormat="1" ht="15" customHeight="1" x14ac:dyDescent="0.25">
      <c r="A2881" s="362" t="s">
        <v>59</v>
      </c>
      <c r="B2881" s="362" t="s">
        <v>22115</v>
      </c>
      <c r="C2881" s="340" t="s">
        <v>2819</v>
      </c>
      <c r="D2881" s="362" t="s">
        <v>2820</v>
      </c>
      <c r="E2881" s="362" t="s">
        <v>124</v>
      </c>
      <c r="F2881" s="364">
        <v>8185771</v>
      </c>
      <c r="G2881" s="363">
        <v>20081857718</v>
      </c>
      <c r="H2881" s="365">
        <v>18384</v>
      </c>
      <c r="I2881" s="388">
        <v>1</v>
      </c>
      <c r="J2881" s="378">
        <v>5</v>
      </c>
      <c r="K2881" s="381">
        <v>1950</v>
      </c>
      <c r="L2881" s="369">
        <f t="shared" ca="1" si="44"/>
        <v>73</v>
      </c>
      <c r="M2881" s="299" t="s">
        <v>20</v>
      </c>
      <c r="N2881" s="10" t="s">
        <v>40415</v>
      </c>
      <c r="O2881" s="389"/>
      <c r="P2881" s="386"/>
    </row>
    <row r="2882" spans="1:16" s="8" customFormat="1" ht="15" customHeight="1" x14ac:dyDescent="0.25">
      <c r="A2882" s="362" t="s">
        <v>46</v>
      </c>
      <c r="B2882" s="362" t="s">
        <v>22115</v>
      </c>
      <c r="C2882" s="340" t="s">
        <v>2821</v>
      </c>
      <c r="D2882" s="362" t="s">
        <v>2822</v>
      </c>
      <c r="E2882" s="362" t="s">
        <v>55</v>
      </c>
      <c r="F2882" s="364">
        <v>8102469</v>
      </c>
      <c r="G2882" s="363">
        <v>20081024694</v>
      </c>
      <c r="H2882" s="365">
        <v>18448</v>
      </c>
      <c r="I2882" s="388">
        <v>4</v>
      </c>
      <c r="J2882" s="378">
        <v>7</v>
      </c>
      <c r="K2882" s="381">
        <v>1950</v>
      </c>
      <c r="L2882" s="369">
        <f t="shared" ref="L2882:L2945" ca="1" si="45">DATEDIF(H2882,TODAY(),"Y")</f>
        <v>73</v>
      </c>
      <c r="M2882" s="299" t="s">
        <v>20</v>
      </c>
      <c r="N2882" s="10" t="s">
        <v>40415</v>
      </c>
      <c r="O2882" s="389"/>
      <c r="P2882" s="386"/>
    </row>
    <row r="2883" spans="1:16" s="8" customFormat="1" ht="15" customHeight="1" x14ac:dyDescent="0.25">
      <c r="A2883" s="362" t="s">
        <v>23</v>
      </c>
      <c r="B2883" s="362" t="s">
        <v>22115</v>
      </c>
      <c r="C2883" s="340" t="s">
        <v>2823</v>
      </c>
      <c r="D2883" s="362" t="s">
        <v>2824</v>
      </c>
      <c r="E2883" s="362" t="s">
        <v>124</v>
      </c>
      <c r="F2883" s="364">
        <v>8407433</v>
      </c>
      <c r="G2883" s="363">
        <v>20084074331</v>
      </c>
      <c r="H2883" s="365">
        <v>18553</v>
      </c>
      <c r="I2883" s="388">
        <v>17</v>
      </c>
      <c r="J2883" s="378">
        <v>10</v>
      </c>
      <c r="K2883" s="381">
        <v>1950</v>
      </c>
      <c r="L2883" s="369">
        <f t="shared" ca="1" si="45"/>
        <v>73</v>
      </c>
      <c r="M2883" s="299" t="s">
        <v>20</v>
      </c>
      <c r="N2883" s="10" t="s">
        <v>40415</v>
      </c>
      <c r="O2883" s="389"/>
      <c r="P2883" s="386"/>
    </row>
    <row r="2884" spans="1:16" s="8" customFormat="1" ht="15" customHeight="1" x14ac:dyDescent="0.25">
      <c r="A2884" s="362" t="s">
        <v>27</v>
      </c>
      <c r="B2884" s="362" t="s">
        <v>22115</v>
      </c>
      <c r="C2884" s="340" t="s">
        <v>2829</v>
      </c>
      <c r="D2884" s="362" t="s">
        <v>2830</v>
      </c>
      <c r="E2884" s="362" t="s">
        <v>30</v>
      </c>
      <c r="F2884" s="364">
        <v>10823806</v>
      </c>
      <c r="G2884" s="363">
        <v>27108238068</v>
      </c>
      <c r="H2884" s="365">
        <v>18988</v>
      </c>
      <c r="I2884" s="388">
        <v>26</v>
      </c>
      <c r="J2884" s="378">
        <v>12</v>
      </c>
      <c r="K2884" s="381">
        <v>1951</v>
      </c>
      <c r="L2884" s="369">
        <f t="shared" ca="1" si="45"/>
        <v>72</v>
      </c>
      <c r="M2884" s="299" t="s">
        <v>20</v>
      </c>
      <c r="N2884" s="10" t="s">
        <v>28854</v>
      </c>
      <c r="O2884" s="389"/>
      <c r="P2884" s="386"/>
    </row>
    <row r="2885" spans="1:16" s="8" customFormat="1" ht="15" customHeight="1" x14ac:dyDescent="0.25">
      <c r="A2885" s="362" t="s">
        <v>27</v>
      </c>
      <c r="B2885" s="362" t="s">
        <v>22115</v>
      </c>
      <c r="C2885" s="340" t="s">
        <v>2831</v>
      </c>
      <c r="D2885" s="362" t="s">
        <v>2832</v>
      </c>
      <c r="E2885" s="362" t="s">
        <v>55</v>
      </c>
      <c r="F2885" s="364">
        <v>4212498</v>
      </c>
      <c r="G2885" s="363">
        <v>27042124988</v>
      </c>
      <c r="H2885" s="365">
        <v>15306</v>
      </c>
      <c r="I2885" s="388">
        <v>26</v>
      </c>
      <c r="J2885" s="378">
        <v>11</v>
      </c>
      <c r="K2885" s="381">
        <v>1941</v>
      </c>
      <c r="L2885" s="369">
        <f t="shared" ca="1" si="45"/>
        <v>82</v>
      </c>
      <c r="M2885" s="299" t="s">
        <v>20</v>
      </c>
      <c r="N2885" s="10" t="s">
        <v>28854</v>
      </c>
      <c r="O2885" s="389"/>
      <c r="P2885" s="386"/>
    </row>
    <row r="2886" spans="1:16" s="8" customFormat="1" ht="15" customHeight="1" x14ac:dyDescent="0.25">
      <c r="A2886" s="362" t="s">
        <v>27</v>
      </c>
      <c r="B2886" s="362" t="s">
        <v>22115</v>
      </c>
      <c r="C2886" s="340" t="s">
        <v>2833</v>
      </c>
      <c r="D2886" s="362" t="s">
        <v>2834</v>
      </c>
      <c r="E2886" s="362" t="s">
        <v>99</v>
      </c>
      <c r="F2886" s="364">
        <v>8007469</v>
      </c>
      <c r="G2886" s="363">
        <v>20080074698</v>
      </c>
      <c r="H2886" s="365">
        <v>18264</v>
      </c>
      <c r="I2886" s="388">
        <v>1</v>
      </c>
      <c r="J2886" s="378">
        <v>1</v>
      </c>
      <c r="K2886" s="381">
        <v>1950</v>
      </c>
      <c r="L2886" s="369">
        <f t="shared" ca="1" si="45"/>
        <v>74</v>
      </c>
      <c r="M2886" s="299" t="s">
        <v>20</v>
      </c>
      <c r="N2886" s="10" t="s">
        <v>40415</v>
      </c>
      <c r="O2886" s="389"/>
      <c r="P2886" s="386"/>
    </row>
    <row r="2887" spans="1:16" s="8" customFormat="1" ht="15" customHeight="1" x14ac:dyDescent="0.25">
      <c r="A2887" s="362" t="s">
        <v>46</v>
      </c>
      <c r="B2887" s="362" t="s">
        <v>22115</v>
      </c>
      <c r="C2887" s="340" t="s">
        <v>2835</v>
      </c>
      <c r="D2887" s="362" t="s">
        <v>2836</v>
      </c>
      <c r="E2887" s="362" t="s">
        <v>99</v>
      </c>
      <c r="F2887" s="364">
        <v>6131592</v>
      </c>
      <c r="G2887" s="363">
        <v>27061315921</v>
      </c>
      <c r="H2887" s="365">
        <v>17995</v>
      </c>
      <c r="I2887" s="388">
        <v>7</v>
      </c>
      <c r="J2887" s="378">
        <v>4</v>
      </c>
      <c r="K2887" s="381">
        <v>1949</v>
      </c>
      <c r="L2887" s="369">
        <f t="shared" ca="1" si="45"/>
        <v>75</v>
      </c>
      <c r="M2887" s="299" t="s">
        <v>20</v>
      </c>
      <c r="N2887" s="10" t="s">
        <v>28854</v>
      </c>
      <c r="O2887" s="389"/>
      <c r="P2887" s="386"/>
    </row>
    <row r="2888" spans="1:16" s="8" customFormat="1" ht="15" customHeight="1" x14ac:dyDescent="0.25">
      <c r="A2888" s="362" t="s">
        <v>27</v>
      </c>
      <c r="B2888" s="362" t="s">
        <v>22115</v>
      </c>
      <c r="C2888" s="340" t="s">
        <v>2838</v>
      </c>
      <c r="D2888" s="362" t="s">
        <v>2839</v>
      </c>
      <c r="E2888" s="362" t="s">
        <v>33</v>
      </c>
      <c r="F2888" s="364">
        <v>5982828</v>
      </c>
      <c r="G2888" s="363">
        <v>27059828288</v>
      </c>
      <c r="H2888" s="365">
        <v>18260</v>
      </c>
      <c r="I2888" s="388">
        <v>28</v>
      </c>
      <c r="J2888" s="378">
        <v>12</v>
      </c>
      <c r="K2888" s="381">
        <v>1949</v>
      </c>
      <c r="L2888" s="369">
        <f t="shared" ca="1" si="45"/>
        <v>74</v>
      </c>
      <c r="M2888" s="299" t="s">
        <v>20</v>
      </c>
      <c r="N2888" s="10" t="s">
        <v>28854</v>
      </c>
      <c r="O2888" s="389" t="s">
        <v>38438</v>
      </c>
      <c r="P2888" s="386">
        <v>35977</v>
      </c>
    </row>
    <row r="2889" spans="1:16" s="8" customFormat="1" ht="15" customHeight="1" x14ac:dyDescent="0.25">
      <c r="A2889" s="362" t="s">
        <v>27</v>
      </c>
      <c r="B2889" s="362" t="s">
        <v>22115</v>
      </c>
      <c r="C2889" s="340" t="s">
        <v>2840</v>
      </c>
      <c r="D2889" s="362" t="s">
        <v>2841</v>
      </c>
      <c r="E2889" s="362" t="s">
        <v>45</v>
      </c>
      <c r="F2889" s="364">
        <v>7366838</v>
      </c>
      <c r="G2889" s="363">
        <v>20073668388</v>
      </c>
      <c r="H2889" s="365">
        <v>17084</v>
      </c>
      <c r="I2889" s="388">
        <v>9</v>
      </c>
      <c r="J2889" s="378">
        <v>10</v>
      </c>
      <c r="K2889" s="381">
        <v>1946</v>
      </c>
      <c r="L2889" s="369">
        <f t="shared" ca="1" si="45"/>
        <v>77</v>
      </c>
      <c r="M2889" s="299" t="s">
        <v>20</v>
      </c>
      <c r="N2889" s="10" t="s">
        <v>40415</v>
      </c>
      <c r="O2889" s="389"/>
      <c r="P2889" s="386"/>
    </row>
    <row r="2890" spans="1:16" s="8" customFormat="1" ht="15" customHeight="1" x14ac:dyDescent="0.25">
      <c r="A2890" s="362" t="s">
        <v>46</v>
      </c>
      <c r="B2890" s="362" t="s">
        <v>22115</v>
      </c>
      <c r="C2890" s="340" t="s">
        <v>2842</v>
      </c>
      <c r="D2890" s="362" t="s">
        <v>2843</v>
      </c>
      <c r="E2890" s="362" t="s">
        <v>99</v>
      </c>
      <c r="F2890" s="364">
        <v>8010290</v>
      </c>
      <c r="G2890" s="363">
        <v>23080102909</v>
      </c>
      <c r="H2890" s="365">
        <v>18376</v>
      </c>
      <c r="I2890" s="388">
        <v>23</v>
      </c>
      <c r="J2890" s="378">
        <v>4</v>
      </c>
      <c r="K2890" s="381">
        <v>1950</v>
      </c>
      <c r="L2890" s="369">
        <f t="shared" ca="1" si="45"/>
        <v>74</v>
      </c>
      <c r="M2890" s="299" t="s">
        <v>20</v>
      </c>
      <c r="N2890" s="10" t="s">
        <v>40415</v>
      </c>
      <c r="O2890" s="389"/>
      <c r="P2890" s="386"/>
    </row>
    <row r="2891" spans="1:16" s="8" customFormat="1" ht="15" customHeight="1" x14ac:dyDescent="0.25">
      <c r="A2891" s="362" t="s">
        <v>46</v>
      </c>
      <c r="B2891" s="362" t="s">
        <v>22115</v>
      </c>
      <c r="C2891" s="340" t="s">
        <v>2844</v>
      </c>
      <c r="D2891" s="362" t="s">
        <v>2845</v>
      </c>
      <c r="E2891" s="362" t="s">
        <v>99</v>
      </c>
      <c r="F2891" s="364">
        <v>7666079</v>
      </c>
      <c r="G2891" s="363">
        <v>20076660795</v>
      </c>
      <c r="H2891" s="365">
        <v>18365</v>
      </c>
      <c r="I2891" s="388">
        <v>12</v>
      </c>
      <c r="J2891" s="378">
        <v>4</v>
      </c>
      <c r="K2891" s="381">
        <v>1950</v>
      </c>
      <c r="L2891" s="369">
        <f t="shared" ca="1" si="45"/>
        <v>74</v>
      </c>
      <c r="M2891" s="299" t="s">
        <v>20</v>
      </c>
      <c r="N2891" s="10" t="s">
        <v>40415</v>
      </c>
      <c r="O2891" s="389"/>
      <c r="P2891" s="386"/>
    </row>
    <row r="2892" spans="1:16" s="8" customFormat="1" ht="15" customHeight="1" x14ac:dyDescent="0.25">
      <c r="A2892" s="362" t="s">
        <v>161</v>
      </c>
      <c r="B2892" s="362" t="s">
        <v>22115</v>
      </c>
      <c r="C2892" s="340" t="s">
        <v>2846</v>
      </c>
      <c r="D2892" s="362" t="s">
        <v>2847</v>
      </c>
      <c r="E2892" s="362" t="s">
        <v>124</v>
      </c>
      <c r="F2892" s="364">
        <v>8545389</v>
      </c>
      <c r="G2892" s="363">
        <v>20085453891</v>
      </c>
      <c r="H2892" s="365">
        <v>17401</v>
      </c>
      <c r="I2892" s="388">
        <v>22</v>
      </c>
      <c r="J2892" s="378">
        <v>8</v>
      </c>
      <c r="K2892" s="381">
        <v>1947</v>
      </c>
      <c r="L2892" s="369">
        <f t="shared" ca="1" si="45"/>
        <v>76</v>
      </c>
      <c r="M2892" s="299" t="s">
        <v>20</v>
      </c>
      <c r="N2892" s="10" t="s">
        <v>40415</v>
      </c>
      <c r="O2892" s="389"/>
      <c r="P2892" s="386"/>
    </row>
    <row r="2893" spans="1:16" s="8" customFormat="1" ht="15" customHeight="1" x14ac:dyDescent="0.25">
      <c r="A2893" s="362" t="s">
        <v>46</v>
      </c>
      <c r="B2893" s="362" t="s">
        <v>22115</v>
      </c>
      <c r="C2893" s="340" t="s">
        <v>2848</v>
      </c>
      <c r="D2893" s="362" t="s">
        <v>2849</v>
      </c>
      <c r="E2893" s="362" t="s">
        <v>124</v>
      </c>
      <c r="F2893" s="364">
        <v>7666776</v>
      </c>
      <c r="G2893" s="363">
        <v>20076667765</v>
      </c>
      <c r="H2893" s="365">
        <v>18105</v>
      </c>
      <c r="I2893" s="388">
        <v>26</v>
      </c>
      <c r="J2893" s="378">
        <v>7</v>
      </c>
      <c r="K2893" s="381">
        <v>1949</v>
      </c>
      <c r="L2893" s="369">
        <f t="shared" ca="1" si="45"/>
        <v>74</v>
      </c>
      <c r="M2893" s="299" t="s">
        <v>20</v>
      </c>
      <c r="N2893" s="10" t="s">
        <v>40415</v>
      </c>
      <c r="O2893" s="389"/>
      <c r="P2893" s="386"/>
    </row>
    <row r="2894" spans="1:16" s="8" customFormat="1" ht="15" customHeight="1" x14ac:dyDescent="0.25">
      <c r="A2894" s="362" t="s">
        <v>161</v>
      </c>
      <c r="B2894" s="362" t="s">
        <v>22115</v>
      </c>
      <c r="C2894" s="340" t="s">
        <v>2850</v>
      </c>
      <c r="D2894" s="362" t="s">
        <v>2851</v>
      </c>
      <c r="E2894" s="362" t="s">
        <v>124</v>
      </c>
      <c r="F2894" s="364">
        <v>8541719</v>
      </c>
      <c r="G2894" s="363">
        <v>20085417194</v>
      </c>
      <c r="H2894" s="365">
        <v>17163</v>
      </c>
      <c r="I2894" s="388">
        <v>27</v>
      </c>
      <c r="J2894" s="378">
        <v>12</v>
      </c>
      <c r="K2894" s="381">
        <v>1946</v>
      </c>
      <c r="L2894" s="369">
        <f t="shared" ca="1" si="45"/>
        <v>77</v>
      </c>
      <c r="M2894" s="299" t="s">
        <v>20</v>
      </c>
      <c r="N2894" s="10" t="s">
        <v>40415</v>
      </c>
      <c r="O2894" s="389"/>
      <c r="P2894" s="386"/>
    </row>
    <row r="2895" spans="1:16" s="8" customFormat="1" ht="15" customHeight="1" x14ac:dyDescent="0.25">
      <c r="A2895" s="362" t="s">
        <v>36</v>
      </c>
      <c r="B2895" s="362" t="s">
        <v>22115</v>
      </c>
      <c r="C2895" s="340" t="s">
        <v>2852</v>
      </c>
      <c r="D2895" s="362" t="s">
        <v>2853</v>
      </c>
      <c r="E2895" s="362" t="s">
        <v>99</v>
      </c>
      <c r="F2895" s="364">
        <v>5407107</v>
      </c>
      <c r="G2895" s="363">
        <v>27054071073</v>
      </c>
      <c r="H2895" s="365">
        <v>16565</v>
      </c>
      <c r="I2895" s="388">
        <v>8</v>
      </c>
      <c r="J2895" s="378">
        <v>5</v>
      </c>
      <c r="K2895" s="381">
        <v>1945</v>
      </c>
      <c r="L2895" s="369">
        <f t="shared" ca="1" si="45"/>
        <v>78</v>
      </c>
      <c r="M2895" s="299" t="s">
        <v>20</v>
      </c>
      <c r="N2895" s="10" t="s">
        <v>28854</v>
      </c>
      <c r="O2895" s="389"/>
      <c r="P2895" s="386"/>
    </row>
    <row r="2896" spans="1:16" s="8" customFormat="1" ht="15" customHeight="1" x14ac:dyDescent="0.25">
      <c r="A2896" s="362" t="s">
        <v>27</v>
      </c>
      <c r="B2896" s="362" t="s">
        <v>22115</v>
      </c>
      <c r="C2896" s="340" t="s">
        <v>2854</v>
      </c>
      <c r="D2896" s="362" t="s">
        <v>2855</v>
      </c>
      <c r="E2896" s="362" t="s">
        <v>55</v>
      </c>
      <c r="F2896" s="364">
        <v>4532188</v>
      </c>
      <c r="G2896" s="363">
        <v>20045321887</v>
      </c>
      <c r="H2896" s="365">
        <v>16765</v>
      </c>
      <c r="I2896" s="388">
        <v>24</v>
      </c>
      <c r="J2896" s="378">
        <v>11</v>
      </c>
      <c r="K2896" s="381">
        <v>1945</v>
      </c>
      <c r="L2896" s="369">
        <f t="shared" ca="1" si="45"/>
        <v>78</v>
      </c>
      <c r="M2896" s="299" t="s">
        <v>20</v>
      </c>
      <c r="N2896" s="10" t="s">
        <v>40415</v>
      </c>
      <c r="O2896" s="389"/>
      <c r="P2896" s="386"/>
    </row>
    <row r="2897" spans="1:16" s="8" customFormat="1" ht="15" customHeight="1" x14ac:dyDescent="0.25">
      <c r="A2897" s="362" t="s">
        <v>252</v>
      </c>
      <c r="B2897" s="362" t="s">
        <v>22115</v>
      </c>
      <c r="C2897" s="340" t="s">
        <v>2856</v>
      </c>
      <c r="D2897" s="362" t="s">
        <v>2857</v>
      </c>
      <c r="E2897" s="362" t="s">
        <v>45</v>
      </c>
      <c r="F2897" s="364">
        <v>8118984</v>
      </c>
      <c r="G2897" s="363">
        <v>20081189847</v>
      </c>
      <c r="H2897" s="365">
        <v>18216</v>
      </c>
      <c r="I2897" s="388">
        <v>14</v>
      </c>
      <c r="J2897" s="378">
        <v>11</v>
      </c>
      <c r="K2897" s="381">
        <v>1949</v>
      </c>
      <c r="L2897" s="369">
        <f t="shared" ca="1" si="45"/>
        <v>74</v>
      </c>
      <c r="M2897" s="299" t="s">
        <v>20</v>
      </c>
      <c r="N2897" s="10" t="s">
        <v>40415</v>
      </c>
      <c r="O2897" s="389"/>
      <c r="P2897" s="386"/>
    </row>
    <row r="2898" spans="1:16" s="8" customFormat="1" ht="15" customHeight="1" x14ac:dyDescent="0.25">
      <c r="A2898" s="362" t="s">
        <v>27</v>
      </c>
      <c r="B2898" s="362" t="s">
        <v>22115</v>
      </c>
      <c r="C2898" s="340" t="s">
        <v>2858</v>
      </c>
      <c r="D2898" s="362" t="s">
        <v>2859</v>
      </c>
      <c r="E2898" s="362" t="s">
        <v>99</v>
      </c>
      <c r="F2898" s="364">
        <v>10135748</v>
      </c>
      <c r="G2898" s="363">
        <v>20101357482</v>
      </c>
      <c r="H2898" s="365">
        <v>18981</v>
      </c>
      <c r="I2898" s="388">
        <v>19</v>
      </c>
      <c r="J2898" s="378">
        <v>12</v>
      </c>
      <c r="K2898" s="381">
        <v>1951</v>
      </c>
      <c r="L2898" s="369">
        <f t="shared" ca="1" si="45"/>
        <v>72</v>
      </c>
      <c r="M2898" s="299" t="s">
        <v>20</v>
      </c>
      <c r="N2898" s="10" t="s">
        <v>40415</v>
      </c>
      <c r="O2898" s="389"/>
      <c r="P2898" s="386"/>
    </row>
    <row r="2899" spans="1:16" s="8" customFormat="1" ht="15" customHeight="1" x14ac:dyDescent="0.25">
      <c r="A2899" s="362">
        <v>13</v>
      </c>
      <c r="B2899" s="362" t="s">
        <v>22115</v>
      </c>
      <c r="C2899" s="340" t="s">
        <v>2860</v>
      </c>
      <c r="D2899" s="362" t="s">
        <v>2861</v>
      </c>
      <c r="E2899" s="362" t="s">
        <v>45</v>
      </c>
      <c r="F2899" s="364">
        <v>7664896</v>
      </c>
      <c r="G2899" s="363">
        <v>20076648965</v>
      </c>
      <c r="H2899" s="365">
        <v>18098</v>
      </c>
      <c r="I2899" s="388">
        <v>19</v>
      </c>
      <c r="J2899" s="378">
        <v>7</v>
      </c>
      <c r="K2899" s="381">
        <v>1949</v>
      </c>
      <c r="L2899" s="369">
        <f t="shared" ca="1" si="45"/>
        <v>74</v>
      </c>
      <c r="M2899" s="299" t="s">
        <v>20</v>
      </c>
      <c r="N2899" s="10" t="s">
        <v>40415</v>
      </c>
      <c r="O2899" s="389"/>
      <c r="P2899" s="386"/>
    </row>
    <row r="2900" spans="1:16" s="8" customFormat="1" ht="15" customHeight="1" x14ac:dyDescent="0.25">
      <c r="A2900" s="362" t="s">
        <v>172</v>
      </c>
      <c r="B2900" s="362" t="s">
        <v>22115</v>
      </c>
      <c r="C2900" s="340" t="s">
        <v>2862</v>
      </c>
      <c r="D2900" s="362" t="s">
        <v>2863</v>
      </c>
      <c r="E2900" s="362" t="s">
        <v>99</v>
      </c>
      <c r="F2900" s="364">
        <v>8239161</v>
      </c>
      <c r="G2900" s="363">
        <v>20082391615</v>
      </c>
      <c r="H2900" s="365" t="s">
        <v>29907</v>
      </c>
      <c r="I2900" s="388">
        <v>27</v>
      </c>
      <c r="J2900" s="378">
        <v>8</v>
      </c>
      <c r="K2900" s="381">
        <v>1950</v>
      </c>
      <c r="L2900" s="369">
        <f t="shared" ca="1" si="45"/>
        <v>73</v>
      </c>
      <c r="M2900" s="299" t="s">
        <v>20</v>
      </c>
      <c r="N2900" s="10" t="s">
        <v>40415</v>
      </c>
      <c r="O2900" s="389"/>
      <c r="P2900" s="386"/>
    </row>
    <row r="2901" spans="1:16" s="8" customFormat="1" ht="15" customHeight="1" x14ac:dyDescent="0.25">
      <c r="A2901" s="362" t="s">
        <v>59</v>
      </c>
      <c r="B2901" s="362" t="s">
        <v>22115</v>
      </c>
      <c r="C2901" s="340" t="s">
        <v>2864</v>
      </c>
      <c r="D2901" s="362" t="s">
        <v>2865</v>
      </c>
      <c r="E2901" s="362" t="s">
        <v>45</v>
      </c>
      <c r="F2901" s="364">
        <v>5520391</v>
      </c>
      <c r="G2901" s="363">
        <v>20055203912</v>
      </c>
      <c r="H2901" s="365">
        <v>17690</v>
      </c>
      <c r="I2901" s="388">
        <v>6</v>
      </c>
      <c r="J2901" s="378">
        <v>6</v>
      </c>
      <c r="K2901" s="381">
        <v>1948</v>
      </c>
      <c r="L2901" s="369">
        <f t="shared" ca="1" si="45"/>
        <v>75</v>
      </c>
      <c r="M2901" s="299" t="s">
        <v>20</v>
      </c>
      <c r="N2901" s="10" t="s">
        <v>40415</v>
      </c>
      <c r="O2901" s="389"/>
      <c r="P2901" s="386"/>
    </row>
    <row r="2902" spans="1:16" s="8" customFormat="1" ht="15" customHeight="1" x14ac:dyDescent="0.25">
      <c r="A2902" s="362" t="s">
        <v>27</v>
      </c>
      <c r="B2902" s="362" t="s">
        <v>22115</v>
      </c>
      <c r="C2902" s="340" t="s">
        <v>2866</v>
      </c>
      <c r="D2902" s="362" t="s">
        <v>2867</v>
      </c>
      <c r="E2902" s="362" t="s">
        <v>55</v>
      </c>
      <c r="F2902" s="364">
        <v>8231417</v>
      </c>
      <c r="G2902" s="363">
        <v>20082314173</v>
      </c>
      <c r="H2902" s="365">
        <v>17299</v>
      </c>
      <c r="I2902" s="388">
        <v>12</v>
      </c>
      <c r="J2902" s="378">
        <v>5</v>
      </c>
      <c r="K2902" s="381">
        <v>1947</v>
      </c>
      <c r="L2902" s="369">
        <f t="shared" ca="1" si="45"/>
        <v>76</v>
      </c>
      <c r="M2902" s="299" t="s">
        <v>20</v>
      </c>
      <c r="N2902" s="10" t="s">
        <v>40415</v>
      </c>
      <c r="O2902" s="389"/>
      <c r="P2902" s="386"/>
    </row>
    <row r="2903" spans="1:16" s="8" customFormat="1" ht="15" customHeight="1" x14ac:dyDescent="0.25">
      <c r="A2903" s="362">
        <v>10</v>
      </c>
      <c r="B2903" s="362" t="s">
        <v>22115</v>
      </c>
      <c r="C2903" s="340" t="s">
        <v>2868</v>
      </c>
      <c r="D2903" s="362" t="s">
        <v>2869</v>
      </c>
      <c r="E2903" s="362" t="s">
        <v>55</v>
      </c>
      <c r="F2903" s="364">
        <v>8231914</v>
      </c>
      <c r="G2903" s="363">
        <v>20082319140</v>
      </c>
      <c r="H2903" s="365">
        <v>17527</v>
      </c>
      <c r="I2903" s="388">
        <v>26</v>
      </c>
      <c r="J2903" s="378">
        <v>12</v>
      </c>
      <c r="K2903" s="381">
        <v>1947</v>
      </c>
      <c r="L2903" s="369">
        <f t="shared" ca="1" si="45"/>
        <v>76</v>
      </c>
      <c r="M2903" s="299" t="s">
        <v>20</v>
      </c>
      <c r="N2903" s="10" t="s">
        <v>40415</v>
      </c>
      <c r="O2903" s="389" t="s">
        <v>35002</v>
      </c>
      <c r="P2903" s="386">
        <v>36526</v>
      </c>
    </row>
    <row r="2904" spans="1:16" s="8" customFormat="1" ht="15" customHeight="1" x14ac:dyDescent="0.25">
      <c r="A2904" s="362" t="s">
        <v>27</v>
      </c>
      <c r="B2904" s="362" t="s">
        <v>22115</v>
      </c>
      <c r="C2904" s="340" t="s">
        <v>2870</v>
      </c>
      <c r="D2904" s="362" t="s">
        <v>2871</v>
      </c>
      <c r="E2904" s="362" t="s">
        <v>55</v>
      </c>
      <c r="F2904" s="364">
        <v>8187665</v>
      </c>
      <c r="G2904" s="363">
        <v>20081876658</v>
      </c>
      <c r="H2904" s="365">
        <v>18479</v>
      </c>
      <c r="I2904" s="388">
        <v>4</v>
      </c>
      <c r="J2904" s="378">
        <v>8</v>
      </c>
      <c r="K2904" s="381">
        <v>1950</v>
      </c>
      <c r="L2904" s="369">
        <f t="shared" ca="1" si="45"/>
        <v>73</v>
      </c>
      <c r="M2904" s="299" t="s">
        <v>20</v>
      </c>
      <c r="N2904" s="10" t="s">
        <v>40415</v>
      </c>
      <c r="O2904" s="389" t="s">
        <v>35002</v>
      </c>
      <c r="P2904" s="386">
        <v>36526</v>
      </c>
    </row>
    <row r="2905" spans="1:16" s="8" customFormat="1" ht="15" customHeight="1" x14ac:dyDescent="0.25">
      <c r="A2905" s="362">
        <v>10</v>
      </c>
      <c r="B2905" s="362" t="s">
        <v>22115</v>
      </c>
      <c r="C2905" s="340" t="s">
        <v>2872</v>
      </c>
      <c r="D2905" s="362" t="s">
        <v>2873</v>
      </c>
      <c r="E2905" s="362" t="s">
        <v>99</v>
      </c>
      <c r="F2905" s="364">
        <v>7839055</v>
      </c>
      <c r="G2905" s="363">
        <v>20078390558</v>
      </c>
      <c r="H2905" s="365">
        <v>18265</v>
      </c>
      <c r="I2905" s="388">
        <v>2</v>
      </c>
      <c r="J2905" s="378">
        <v>1</v>
      </c>
      <c r="K2905" s="381">
        <v>1950</v>
      </c>
      <c r="L2905" s="369">
        <f t="shared" ca="1" si="45"/>
        <v>74</v>
      </c>
      <c r="M2905" s="299" t="s">
        <v>20</v>
      </c>
      <c r="N2905" s="10" t="s">
        <v>40415</v>
      </c>
      <c r="O2905" s="389"/>
      <c r="P2905" s="386"/>
    </row>
    <row r="2906" spans="1:16" s="8" customFormat="1" ht="15" customHeight="1" x14ac:dyDescent="0.25">
      <c r="A2906" s="362" t="s">
        <v>46</v>
      </c>
      <c r="B2906" s="362" t="s">
        <v>22115</v>
      </c>
      <c r="C2906" s="340" t="s">
        <v>2874</v>
      </c>
      <c r="D2906" s="362" t="s">
        <v>2875</v>
      </c>
      <c r="E2906" s="362" t="s">
        <v>124</v>
      </c>
      <c r="F2906" s="364">
        <v>7855609</v>
      </c>
      <c r="G2906" s="363">
        <v>23078556099</v>
      </c>
      <c r="H2906" s="365">
        <v>18093</v>
      </c>
      <c r="I2906" s="388">
        <v>14</v>
      </c>
      <c r="J2906" s="378">
        <v>7</v>
      </c>
      <c r="K2906" s="381">
        <v>1949</v>
      </c>
      <c r="L2906" s="369">
        <f t="shared" ca="1" si="45"/>
        <v>74</v>
      </c>
      <c r="M2906" s="299" t="s">
        <v>20</v>
      </c>
      <c r="N2906" s="10" t="s">
        <v>40415</v>
      </c>
      <c r="O2906" s="389"/>
      <c r="P2906" s="386"/>
    </row>
    <row r="2907" spans="1:16" s="8" customFormat="1" ht="15" customHeight="1" x14ac:dyDescent="0.25">
      <c r="A2907" s="362" t="s">
        <v>252</v>
      </c>
      <c r="B2907" s="362" t="s">
        <v>22115</v>
      </c>
      <c r="C2907" s="340" t="s">
        <v>2876</v>
      </c>
      <c r="D2907" s="362" t="s">
        <v>2877</v>
      </c>
      <c r="E2907" s="362" t="s">
        <v>99</v>
      </c>
      <c r="F2907" s="364">
        <v>8005117</v>
      </c>
      <c r="G2907" s="363">
        <v>20080051175</v>
      </c>
      <c r="H2907" s="365">
        <v>18372</v>
      </c>
      <c r="I2907" s="388">
        <v>19</v>
      </c>
      <c r="J2907" s="378">
        <v>4</v>
      </c>
      <c r="K2907" s="381">
        <v>1950</v>
      </c>
      <c r="L2907" s="369">
        <f t="shared" ca="1" si="45"/>
        <v>74</v>
      </c>
      <c r="M2907" s="299" t="s">
        <v>20</v>
      </c>
      <c r="N2907" s="10" t="s">
        <v>40415</v>
      </c>
      <c r="O2907" s="389"/>
      <c r="P2907" s="386"/>
    </row>
    <row r="2908" spans="1:16" s="8" customFormat="1" ht="15" customHeight="1" x14ac:dyDescent="0.25">
      <c r="A2908" s="362" t="s">
        <v>252</v>
      </c>
      <c r="B2908" s="362" t="s">
        <v>22115</v>
      </c>
      <c r="C2908" s="340" t="s">
        <v>2878</v>
      </c>
      <c r="D2908" s="362" t="s">
        <v>2879</v>
      </c>
      <c r="E2908" s="362" t="s">
        <v>99</v>
      </c>
      <c r="F2908" s="364">
        <v>7929997</v>
      </c>
      <c r="G2908" s="363">
        <v>23079299979</v>
      </c>
      <c r="H2908" s="365">
        <v>16266</v>
      </c>
      <c r="I2908" s="388">
        <v>13</v>
      </c>
      <c r="J2908" s="378">
        <v>7</v>
      </c>
      <c r="K2908" s="381">
        <v>1944</v>
      </c>
      <c r="L2908" s="369">
        <f t="shared" ca="1" si="45"/>
        <v>79</v>
      </c>
      <c r="M2908" s="299" t="s">
        <v>20</v>
      </c>
      <c r="N2908" s="10" t="s">
        <v>40415</v>
      </c>
      <c r="O2908" s="389"/>
      <c r="P2908" s="386"/>
    </row>
    <row r="2909" spans="1:16" s="8" customFormat="1" ht="15" customHeight="1" x14ac:dyDescent="0.25">
      <c r="A2909" s="362">
        <v>24</v>
      </c>
      <c r="B2909" s="362" t="s">
        <v>22115</v>
      </c>
      <c r="C2909" s="340" t="s">
        <v>2880</v>
      </c>
      <c r="D2909" s="362" t="s">
        <v>2881</v>
      </c>
      <c r="E2909" s="362" t="s">
        <v>124</v>
      </c>
      <c r="F2909" s="364">
        <v>7926050</v>
      </c>
      <c r="G2909" s="363">
        <v>23079260509</v>
      </c>
      <c r="H2909" s="365">
        <v>17185</v>
      </c>
      <c r="I2909" s="388">
        <v>18</v>
      </c>
      <c r="J2909" s="378">
        <v>1</v>
      </c>
      <c r="K2909" s="381">
        <v>1947</v>
      </c>
      <c r="L2909" s="369">
        <f t="shared" ca="1" si="45"/>
        <v>77</v>
      </c>
      <c r="M2909" s="299" t="s">
        <v>20</v>
      </c>
      <c r="N2909" s="10" t="s">
        <v>40415</v>
      </c>
      <c r="O2909" s="389"/>
      <c r="P2909" s="386"/>
    </row>
    <row r="2910" spans="1:16" s="8" customFormat="1" ht="15" customHeight="1" x14ac:dyDescent="0.25">
      <c r="A2910" s="362" t="s">
        <v>252</v>
      </c>
      <c r="B2910" s="362" t="s">
        <v>22115</v>
      </c>
      <c r="C2910" s="340" t="s">
        <v>2882</v>
      </c>
      <c r="D2910" s="362" t="s">
        <v>2883</v>
      </c>
      <c r="E2910" s="362" t="s">
        <v>124</v>
      </c>
      <c r="F2910" s="364">
        <v>7658151</v>
      </c>
      <c r="G2910" s="363">
        <v>20076581518</v>
      </c>
      <c r="H2910" s="365">
        <v>18025</v>
      </c>
      <c r="I2910" s="388">
        <v>7</v>
      </c>
      <c r="J2910" s="378">
        <v>5</v>
      </c>
      <c r="K2910" s="381">
        <v>1949</v>
      </c>
      <c r="L2910" s="369">
        <f t="shared" ca="1" si="45"/>
        <v>74</v>
      </c>
      <c r="M2910" s="299" t="s">
        <v>20</v>
      </c>
      <c r="N2910" s="10" t="s">
        <v>40415</v>
      </c>
      <c r="O2910" s="389"/>
      <c r="P2910" s="386"/>
    </row>
    <row r="2911" spans="1:16" s="8" customFormat="1" ht="15" customHeight="1" x14ac:dyDescent="0.25">
      <c r="A2911" s="362" t="s">
        <v>161</v>
      </c>
      <c r="B2911" s="362" t="s">
        <v>22115</v>
      </c>
      <c r="C2911" s="340" t="s">
        <v>2884</v>
      </c>
      <c r="D2911" s="362" t="s">
        <v>2885</v>
      </c>
      <c r="E2911" s="362" t="s">
        <v>55</v>
      </c>
      <c r="F2911" s="364">
        <v>7706506</v>
      </c>
      <c r="G2911" s="363">
        <v>20077065068</v>
      </c>
      <c r="H2911" s="365">
        <v>18049</v>
      </c>
      <c r="I2911" s="388">
        <v>31</v>
      </c>
      <c r="J2911" s="378">
        <v>5</v>
      </c>
      <c r="K2911" s="381">
        <v>1949</v>
      </c>
      <c r="L2911" s="369">
        <f t="shared" ca="1" si="45"/>
        <v>74</v>
      </c>
      <c r="M2911" s="299" t="s">
        <v>20</v>
      </c>
      <c r="N2911" s="10" t="s">
        <v>40415</v>
      </c>
      <c r="O2911" s="389"/>
      <c r="P2911" s="386"/>
    </row>
    <row r="2912" spans="1:16" s="8" customFormat="1" ht="15" customHeight="1" x14ac:dyDescent="0.25">
      <c r="A2912" s="362">
        <v>17</v>
      </c>
      <c r="B2912" s="362" t="s">
        <v>22115</v>
      </c>
      <c r="C2912" s="340" t="s">
        <v>2886</v>
      </c>
      <c r="D2912" s="362" t="s">
        <v>2887</v>
      </c>
      <c r="E2912" s="362" t="s">
        <v>124</v>
      </c>
      <c r="F2912" s="364">
        <v>7666273</v>
      </c>
      <c r="G2912" s="363">
        <v>20076662739</v>
      </c>
      <c r="H2912" s="365">
        <v>18144</v>
      </c>
      <c r="I2912" s="388">
        <v>3</v>
      </c>
      <c r="J2912" s="378">
        <v>9</v>
      </c>
      <c r="K2912" s="381">
        <v>1949</v>
      </c>
      <c r="L2912" s="369">
        <f t="shared" ca="1" si="45"/>
        <v>74</v>
      </c>
      <c r="M2912" s="299" t="s">
        <v>20</v>
      </c>
      <c r="N2912" s="10" t="s">
        <v>40415</v>
      </c>
      <c r="O2912" s="389"/>
      <c r="P2912" s="386"/>
    </row>
    <row r="2913" spans="1:16" s="8" customFormat="1" ht="15" customHeight="1" x14ac:dyDescent="0.25">
      <c r="A2913" s="362">
        <v>17</v>
      </c>
      <c r="B2913" s="362" t="s">
        <v>22115</v>
      </c>
      <c r="C2913" s="340" t="s">
        <v>2888</v>
      </c>
      <c r="D2913" s="362" t="s">
        <v>2889</v>
      </c>
      <c r="E2913" s="362" t="s">
        <v>124</v>
      </c>
      <c r="F2913" s="364">
        <v>7707241</v>
      </c>
      <c r="G2913" s="363">
        <v>20077072412</v>
      </c>
      <c r="H2913" s="365">
        <v>18165</v>
      </c>
      <c r="I2913" s="388">
        <v>24</v>
      </c>
      <c r="J2913" s="378">
        <v>9</v>
      </c>
      <c r="K2913" s="381">
        <v>1949</v>
      </c>
      <c r="L2913" s="369">
        <f t="shared" ca="1" si="45"/>
        <v>74</v>
      </c>
      <c r="M2913" s="299" t="s">
        <v>20</v>
      </c>
      <c r="N2913" s="10" t="s">
        <v>40415</v>
      </c>
      <c r="O2913" s="389"/>
      <c r="P2913" s="386"/>
    </row>
    <row r="2914" spans="1:16" s="8" customFormat="1" ht="15" customHeight="1" x14ac:dyDescent="0.25">
      <c r="A2914" s="362" t="s">
        <v>27</v>
      </c>
      <c r="B2914" s="362" t="s">
        <v>22115</v>
      </c>
      <c r="C2914" s="340" t="s">
        <v>2892</v>
      </c>
      <c r="D2914" s="362" t="s">
        <v>2893</v>
      </c>
      <c r="E2914" s="362" t="s">
        <v>99</v>
      </c>
      <c r="F2914" s="364">
        <v>4159306</v>
      </c>
      <c r="G2914" s="363">
        <v>27041593062</v>
      </c>
      <c r="H2914" s="365">
        <v>15018</v>
      </c>
      <c r="I2914" s="388">
        <v>11</v>
      </c>
      <c r="J2914" s="378">
        <v>2</v>
      </c>
      <c r="K2914" s="381">
        <v>1941</v>
      </c>
      <c r="L2914" s="369">
        <f t="shared" ca="1" si="45"/>
        <v>83</v>
      </c>
      <c r="M2914" s="299" t="s">
        <v>20</v>
      </c>
      <c r="N2914" s="10" t="s">
        <v>28854</v>
      </c>
      <c r="O2914" s="389"/>
      <c r="P2914" s="386"/>
    </row>
    <row r="2915" spans="1:16" s="8" customFormat="1" ht="15" customHeight="1" x14ac:dyDescent="0.25">
      <c r="A2915" s="362" t="s">
        <v>27</v>
      </c>
      <c r="B2915" s="362" t="s">
        <v>22115</v>
      </c>
      <c r="C2915" s="340" t="s">
        <v>2897</v>
      </c>
      <c r="D2915" s="362" t="s">
        <v>2898</v>
      </c>
      <c r="E2915" s="362" t="s">
        <v>33</v>
      </c>
      <c r="F2915" s="364">
        <v>6347374</v>
      </c>
      <c r="G2915" s="363">
        <v>27063473745</v>
      </c>
      <c r="H2915" s="365">
        <v>14840</v>
      </c>
      <c r="I2915" s="388">
        <v>17</v>
      </c>
      <c r="J2915" s="378">
        <v>8</v>
      </c>
      <c r="K2915" s="381">
        <v>1940</v>
      </c>
      <c r="L2915" s="369">
        <f t="shared" ca="1" si="45"/>
        <v>83</v>
      </c>
      <c r="M2915" s="299" t="s">
        <v>20</v>
      </c>
      <c r="N2915" s="10" t="s">
        <v>28854</v>
      </c>
      <c r="O2915" s="389"/>
      <c r="P2915" s="386"/>
    </row>
    <row r="2916" spans="1:16" s="8" customFormat="1" ht="15" customHeight="1" x14ac:dyDescent="0.25">
      <c r="A2916" s="362" t="s">
        <v>23</v>
      </c>
      <c r="B2916" s="362" t="s">
        <v>22115</v>
      </c>
      <c r="C2916" s="340" t="s">
        <v>2899</v>
      </c>
      <c r="D2916" s="362" t="s">
        <v>2900</v>
      </c>
      <c r="E2916" s="362" t="s">
        <v>99</v>
      </c>
      <c r="F2916" s="364">
        <v>7821549</v>
      </c>
      <c r="G2916" s="363">
        <v>20078215497</v>
      </c>
      <c r="H2916" s="365">
        <v>17734</v>
      </c>
      <c r="I2916" s="388">
        <v>20</v>
      </c>
      <c r="J2916" s="378">
        <v>7</v>
      </c>
      <c r="K2916" s="381">
        <v>1948</v>
      </c>
      <c r="L2916" s="369">
        <f t="shared" ca="1" si="45"/>
        <v>75</v>
      </c>
      <c r="M2916" s="299" t="s">
        <v>20</v>
      </c>
      <c r="N2916" s="10" t="s">
        <v>40415</v>
      </c>
      <c r="O2916" s="389"/>
      <c r="P2916" s="386"/>
    </row>
    <row r="2917" spans="1:16" s="8" customFormat="1" ht="15" customHeight="1" x14ac:dyDescent="0.25">
      <c r="A2917" s="362" t="s">
        <v>889</v>
      </c>
      <c r="B2917" s="362" t="s">
        <v>22115</v>
      </c>
      <c r="C2917" s="340" t="s">
        <v>2901</v>
      </c>
      <c r="D2917" s="362" t="s">
        <v>2902</v>
      </c>
      <c r="E2917" s="362" t="s">
        <v>99</v>
      </c>
      <c r="F2917" s="364">
        <v>3936683</v>
      </c>
      <c r="G2917" s="363">
        <v>27039366830</v>
      </c>
      <c r="H2917" s="365">
        <v>14517</v>
      </c>
      <c r="I2917" s="388">
        <v>29</v>
      </c>
      <c r="J2917" s="378">
        <v>9</v>
      </c>
      <c r="K2917" s="381">
        <v>1939</v>
      </c>
      <c r="L2917" s="369">
        <f t="shared" ca="1" si="45"/>
        <v>84</v>
      </c>
      <c r="M2917" s="299" t="s">
        <v>20</v>
      </c>
      <c r="N2917" s="10" t="s">
        <v>28854</v>
      </c>
      <c r="O2917" s="389"/>
      <c r="P2917" s="386"/>
    </row>
    <row r="2918" spans="1:16" s="8" customFormat="1" ht="15" customHeight="1" x14ac:dyDescent="0.25">
      <c r="A2918" s="362" t="s">
        <v>172</v>
      </c>
      <c r="B2918" s="362" t="s">
        <v>22115</v>
      </c>
      <c r="C2918" s="340" t="s">
        <v>2903</v>
      </c>
      <c r="D2918" s="362" t="s">
        <v>2904</v>
      </c>
      <c r="E2918" s="362" t="s">
        <v>99</v>
      </c>
      <c r="F2918" s="364">
        <v>4453648</v>
      </c>
      <c r="G2918" s="363">
        <v>27044536485</v>
      </c>
      <c r="H2918" s="365" t="s">
        <v>29906</v>
      </c>
      <c r="I2918" s="388">
        <v>25</v>
      </c>
      <c r="J2918" s="378">
        <v>8</v>
      </c>
      <c r="K2918" s="381">
        <v>1942</v>
      </c>
      <c r="L2918" s="369">
        <f t="shared" ca="1" si="45"/>
        <v>81</v>
      </c>
      <c r="M2918" s="299" t="s">
        <v>20</v>
      </c>
      <c r="N2918" s="10" t="s">
        <v>28854</v>
      </c>
      <c r="O2918" s="389" t="s">
        <v>32751</v>
      </c>
      <c r="P2918" s="386" t="s">
        <v>177</v>
      </c>
    </row>
    <row r="2919" spans="1:16" s="8" customFormat="1" ht="15" customHeight="1" x14ac:dyDescent="0.25">
      <c r="A2919" s="362" t="s">
        <v>27</v>
      </c>
      <c r="B2919" s="362" t="s">
        <v>22115</v>
      </c>
      <c r="C2919" s="340" t="s">
        <v>2905</v>
      </c>
      <c r="D2919" s="362" t="s">
        <v>2906</v>
      </c>
      <c r="E2919" s="362" t="s">
        <v>45</v>
      </c>
      <c r="F2919" s="364">
        <v>10135717</v>
      </c>
      <c r="G2919" s="363">
        <v>20101357172</v>
      </c>
      <c r="H2919" s="365">
        <v>18996</v>
      </c>
      <c r="I2919" s="388">
        <v>3</v>
      </c>
      <c r="J2919" s="378">
        <v>1</v>
      </c>
      <c r="K2919" s="381">
        <v>1952</v>
      </c>
      <c r="L2919" s="369">
        <f t="shared" ca="1" si="45"/>
        <v>72</v>
      </c>
      <c r="M2919" s="299" t="s">
        <v>20</v>
      </c>
      <c r="N2919" s="10" t="s">
        <v>40415</v>
      </c>
      <c r="O2919" s="389"/>
      <c r="P2919" s="386"/>
    </row>
    <row r="2920" spans="1:16" s="8" customFormat="1" ht="15" customHeight="1" x14ac:dyDescent="0.25">
      <c r="A2920" s="362" t="s">
        <v>27</v>
      </c>
      <c r="B2920" s="362" t="s">
        <v>22115</v>
      </c>
      <c r="C2920" s="340" t="s">
        <v>2907</v>
      </c>
      <c r="D2920" s="362" t="s">
        <v>2908</v>
      </c>
      <c r="E2920" s="362" t="s">
        <v>45</v>
      </c>
      <c r="F2920" s="364">
        <v>8193834</v>
      </c>
      <c r="G2920" s="363">
        <v>20081938343</v>
      </c>
      <c r="H2920" s="365">
        <v>16426</v>
      </c>
      <c r="I2920" s="388">
        <v>20</v>
      </c>
      <c r="J2920" s="378">
        <v>12</v>
      </c>
      <c r="K2920" s="381">
        <v>1944</v>
      </c>
      <c r="L2920" s="369">
        <f t="shared" ca="1" si="45"/>
        <v>79</v>
      </c>
      <c r="M2920" s="299" t="s">
        <v>20</v>
      </c>
      <c r="N2920" s="10" t="s">
        <v>40415</v>
      </c>
      <c r="O2920" s="389"/>
      <c r="P2920" s="386"/>
    </row>
    <row r="2921" spans="1:16" s="8" customFormat="1" ht="15" customHeight="1" x14ac:dyDescent="0.25">
      <c r="A2921" s="362" t="s">
        <v>46</v>
      </c>
      <c r="B2921" s="362" t="s">
        <v>22115</v>
      </c>
      <c r="C2921" s="340" t="s">
        <v>2909</v>
      </c>
      <c r="D2921" s="362" t="s">
        <v>2910</v>
      </c>
      <c r="E2921" s="362" t="s">
        <v>45</v>
      </c>
      <c r="F2921" s="364">
        <v>6611043</v>
      </c>
      <c r="G2921" s="363">
        <v>20066110436</v>
      </c>
      <c r="H2921" s="365">
        <v>17944</v>
      </c>
      <c r="I2921" s="388">
        <v>15</v>
      </c>
      <c r="J2921" s="378">
        <v>2</v>
      </c>
      <c r="K2921" s="381">
        <v>1949</v>
      </c>
      <c r="L2921" s="369">
        <f t="shared" ca="1" si="45"/>
        <v>75</v>
      </c>
      <c r="M2921" s="299" t="s">
        <v>20</v>
      </c>
      <c r="N2921" s="10" t="s">
        <v>40415</v>
      </c>
      <c r="O2921" s="389"/>
      <c r="P2921" s="386"/>
    </row>
    <row r="2922" spans="1:16" s="8" customFormat="1" ht="15" customHeight="1" x14ac:dyDescent="0.25">
      <c r="A2922" s="362" t="s">
        <v>2915</v>
      </c>
      <c r="B2922" s="362" t="s">
        <v>22115</v>
      </c>
      <c r="C2922" s="340" t="s">
        <v>2916</v>
      </c>
      <c r="D2922" s="362" t="s">
        <v>2917</v>
      </c>
      <c r="E2922" s="362" t="s">
        <v>99</v>
      </c>
      <c r="F2922" s="364">
        <v>8012488</v>
      </c>
      <c r="G2922" s="363">
        <v>20080124881</v>
      </c>
      <c r="H2922" s="365">
        <v>18210</v>
      </c>
      <c r="I2922" s="388">
        <v>8</v>
      </c>
      <c r="J2922" s="378">
        <v>11</v>
      </c>
      <c r="K2922" s="381">
        <v>1949</v>
      </c>
      <c r="L2922" s="369">
        <f t="shared" ca="1" si="45"/>
        <v>74</v>
      </c>
      <c r="M2922" s="299" t="s">
        <v>20</v>
      </c>
      <c r="N2922" s="10" t="s">
        <v>40415</v>
      </c>
      <c r="O2922" s="389"/>
      <c r="P2922" s="386"/>
    </row>
    <row r="2923" spans="1:16" s="8" customFormat="1" ht="15" customHeight="1" x14ac:dyDescent="0.25">
      <c r="A2923" s="362" t="s">
        <v>27</v>
      </c>
      <c r="B2923" s="362" t="s">
        <v>22115</v>
      </c>
      <c r="C2923" s="340" t="s">
        <v>2918</v>
      </c>
      <c r="D2923" s="362" t="s">
        <v>2919</v>
      </c>
      <c r="E2923" s="362" t="s">
        <v>124</v>
      </c>
      <c r="F2923" s="364">
        <v>8294045</v>
      </c>
      <c r="G2923" s="363">
        <v>20082940457</v>
      </c>
      <c r="H2923" s="365">
        <v>18601</v>
      </c>
      <c r="I2923" s="388">
        <v>4</v>
      </c>
      <c r="J2923" s="378">
        <v>12</v>
      </c>
      <c r="K2923" s="381">
        <v>1950</v>
      </c>
      <c r="L2923" s="369">
        <f t="shared" ca="1" si="45"/>
        <v>73</v>
      </c>
      <c r="M2923" s="299" t="s">
        <v>20</v>
      </c>
      <c r="N2923" s="10" t="s">
        <v>40415</v>
      </c>
      <c r="O2923" s="389"/>
      <c r="P2923" s="386"/>
    </row>
    <row r="2924" spans="1:16" s="8" customFormat="1" ht="15" customHeight="1" x14ac:dyDescent="0.25">
      <c r="A2924" s="362" t="s">
        <v>27</v>
      </c>
      <c r="B2924" s="362" t="s">
        <v>22115</v>
      </c>
      <c r="C2924" s="340" t="s">
        <v>2920</v>
      </c>
      <c r="D2924" s="362" t="s">
        <v>2921</v>
      </c>
      <c r="E2924" s="362" t="s">
        <v>124</v>
      </c>
      <c r="F2924" s="364">
        <v>8165119</v>
      </c>
      <c r="G2924" s="363">
        <v>20081651192</v>
      </c>
      <c r="H2924" s="365">
        <v>16025</v>
      </c>
      <c r="I2924" s="388">
        <v>15</v>
      </c>
      <c r="J2924" s="378">
        <v>11</v>
      </c>
      <c r="K2924" s="381">
        <v>1943</v>
      </c>
      <c r="L2924" s="369">
        <f t="shared" ca="1" si="45"/>
        <v>80</v>
      </c>
      <c r="M2924" s="299" t="s">
        <v>20</v>
      </c>
      <c r="N2924" s="10" t="s">
        <v>40415</v>
      </c>
      <c r="O2924" s="389" t="s">
        <v>35656</v>
      </c>
      <c r="P2924" s="386">
        <v>36161</v>
      </c>
    </row>
    <row r="2925" spans="1:16" s="8" customFormat="1" ht="15" customHeight="1" x14ac:dyDescent="0.25">
      <c r="A2925" s="362" t="s">
        <v>74</v>
      </c>
      <c r="B2925" s="362" t="s">
        <v>22115</v>
      </c>
      <c r="C2925" s="340" t="s">
        <v>2922</v>
      </c>
      <c r="D2925" s="362" t="s">
        <v>2923</v>
      </c>
      <c r="E2925" s="362" t="s">
        <v>99</v>
      </c>
      <c r="F2925" s="364">
        <v>7259888</v>
      </c>
      <c r="G2925" s="363">
        <v>20072598882</v>
      </c>
      <c r="H2925" s="365">
        <v>15129</v>
      </c>
      <c r="I2925" s="388">
        <v>2</v>
      </c>
      <c r="J2925" s="378">
        <v>6</v>
      </c>
      <c r="K2925" s="381">
        <v>1941</v>
      </c>
      <c r="L2925" s="369">
        <f t="shared" ca="1" si="45"/>
        <v>82</v>
      </c>
      <c r="M2925" s="299" t="s">
        <v>20</v>
      </c>
      <c r="N2925" s="10" t="s">
        <v>40415</v>
      </c>
      <c r="O2925" s="389" t="s">
        <v>34608</v>
      </c>
      <c r="P2925" s="386">
        <v>35796</v>
      </c>
    </row>
    <row r="2926" spans="1:16" s="8" customFormat="1" ht="15" customHeight="1" x14ac:dyDescent="0.25">
      <c r="A2926" s="362" t="s">
        <v>46</v>
      </c>
      <c r="B2926" s="362" t="s">
        <v>22115</v>
      </c>
      <c r="C2926" s="340" t="s">
        <v>2924</v>
      </c>
      <c r="D2926" s="362" t="s">
        <v>2925</v>
      </c>
      <c r="E2926" s="362" t="s">
        <v>99</v>
      </c>
      <c r="F2926" s="364">
        <v>4630198</v>
      </c>
      <c r="G2926" s="363">
        <v>20046301987</v>
      </c>
      <c r="H2926" s="365">
        <v>16037</v>
      </c>
      <c r="I2926" s="388">
        <v>27</v>
      </c>
      <c r="J2926" s="378">
        <v>11</v>
      </c>
      <c r="K2926" s="381">
        <v>1943</v>
      </c>
      <c r="L2926" s="369">
        <f t="shared" ca="1" si="45"/>
        <v>80</v>
      </c>
      <c r="M2926" s="299" t="s">
        <v>20</v>
      </c>
      <c r="N2926" s="10" t="s">
        <v>40415</v>
      </c>
      <c r="O2926" s="389" t="s">
        <v>35536</v>
      </c>
      <c r="P2926" s="386">
        <v>35065</v>
      </c>
    </row>
    <row r="2927" spans="1:16" s="8" customFormat="1" ht="15" customHeight="1" x14ac:dyDescent="0.25">
      <c r="A2927" s="362">
        <v>16</v>
      </c>
      <c r="B2927" s="362" t="s">
        <v>22115</v>
      </c>
      <c r="C2927" s="340" t="s">
        <v>2926</v>
      </c>
      <c r="D2927" s="362" t="s">
        <v>2927</v>
      </c>
      <c r="E2927" s="362" t="s">
        <v>55</v>
      </c>
      <c r="F2927" s="364">
        <v>8050000</v>
      </c>
      <c r="G2927" s="363">
        <v>23080500009</v>
      </c>
      <c r="H2927" s="365">
        <v>18292</v>
      </c>
      <c r="I2927" s="388">
        <v>29</v>
      </c>
      <c r="J2927" s="378">
        <v>1</v>
      </c>
      <c r="K2927" s="381">
        <v>1950</v>
      </c>
      <c r="L2927" s="369">
        <f t="shared" ca="1" si="45"/>
        <v>74</v>
      </c>
      <c r="M2927" s="299" t="s">
        <v>20</v>
      </c>
      <c r="N2927" s="10" t="s">
        <v>40415</v>
      </c>
      <c r="O2927" s="389"/>
      <c r="P2927" s="386"/>
    </row>
    <row r="2928" spans="1:16" s="8" customFormat="1" ht="15" customHeight="1" x14ac:dyDescent="0.25">
      <c r="A2928" s="362" t="s">
        <v>46</v>
      </c>
      <c r="B2928" s="362" t="s">
        <v>22115</v>
      </c>
      <c r="C2928" s="340" t="s">
        <v>2928</v>
      </c>
      <c r="D2928" s="362" t="s">
        <v>2929</v>
      </c>
      <c r="E2928" s="362" t="s">
        <v>124</v>
      </c>
      <c r="F2928" s="364">
        <v>8196726</v>
      </c>
      <c r="G2928" s="363">
        <v>20081967262</v>
      </c>
      <c r="H2928" s="365">
        <v>16438</v>
      </c>
      <c r="I2928" s="388">
        <v>1</v>
      </c>
      <c r="J2928" s="378">
        <v>1</v>
      </c>
      <c r="K2928" s="381">
        <v>1945</v>
      </c>
      <c r="L2928" s="369">
        <f t="shared" ca="1" si="45"/>
        <v>79</v>
      </c>
      <c r="M2928" s="299" t="s">
        <v>20</v>
      </c>
      <c r="N2928" s="10" t="s">
        <v>40415</v>
      </c>
      <c r="O2928" s="389"/>
      <c r="P2928" s="386"/>
    </row>
    <row r="2929" spans="1:16" s="8" customFormat="1" ht="15" customHeight="1" x14ac:dyDescent="0.25">
      <c r="A2929" s="362" t="s">
        <v>46</v>
      </c>
      <c r="B2929" s="362" t="s">
        <v>22115</v>
      </c>
      <c r="C2929" s="340" t="s">
        <v>2930</v>
      </c>
      <c r="D2929" s="362" t="s">
        <v>2931</v>
      </c>
      <c r="E2929" s="362" t="s">
        <v>45</v>
      </c>
      <c r="F2929" s="364">
        <v>8468642</v>
      </c>
      <c r="G2929" s="363">
        <v>20084686426</v>
      </c>
      <c r="H2929" s="365">
        <v>18699</v>
      </c>
      <c r="I2929" s="388">
        <v>12</v>
      </c>
      <c r="J2929" s="378">
        <v>3</v>
      </c>
      <c r="K2929" s="381">
        <v>1951</v>
      </c>
      <c r="L2929" s="369">
        <f t="shared" ca="1" si="45"/>
        <v>73</v>
      </c>
      <c r="M2929" s="299" t="s">
        <v>20</v>
      </c>
      <c r="N2929" s="10" t="s">
        <v>40415</v>
      </c>
      <c r="O2929" s="389"/>
      <c r="P2929" s="386"/>
    </row>
    <row r="2930" spans="1:16" s="8" customFormat="1" ht="15" customHeight="1" x14ac:dyDescent="0.25">
      <c r="A2930" s="362" t="s">
        <v>161</v>
      </c>
      <c r="B2930" s="362" t="s">
        <v>22115</v>
      </c>
      <c r="C2930" s="340" t="s">
        <v>2935</v>
      </c>
      <c r="D2930" s="362" t="s">
        <v>2936</v>
      </c>
      <c r="E2930" s="362" t="s">
        <v>55</v>
      </c>
      <c r="F2930" s="364">
        <v>8408733</v>
      </c>
      <c r="G2930" s="363">
        <v>20084087336</v>
      </c>
      <c r="H2930" s="365">
        <v>18661</v>
      </c>
      <c r="I2930" s="388">
        <v>2</v>
      </c>
      <c r="J2930" s="378">
        <v>2</v>
      </c>
      <c r="K2930" s="381">
        <v>1951</v>
      </c>
      <c r="L2930" s="369">
        <f t="shared" ca="1" si="45"/>
        <v>73</v>
      </c>
      <c r="M2930" s="299" t="s">
        <v>20</v>
      </c>
      <c r="N2930" s="10" t="s">
        <v>40415</v>
      </c>
      <c r="O2930" s="389"/>
      <c r="P2930" s="386"/>
    </row>
    <row r="2931" spans="1:16" s="8" customFormat="1" ht="15" customHeight="1" x14ac:dyDescent="0.25">
      <c r="A2931" s="362" t="s">
        <v>23</v>
      </c>
      <c r="B2931" s="362" t="s">
        <v>22115</v>
      </c>
      <c r="C2931" s="340" t="s">
        <v>2937</v>
      </c>
      <c r="D2931" s="362" t="s">
        <v>2938</v>
      </c>
      <c r="E2931" s="362" t="s">
        <v>55</v>
      </c>
      <c r="F2931" s="364">
        <v>10135724</v>
      </c>
      <c r="G2931" s="363">
        <v>20101357245</v>
      </c>
      <c r="H2931" s="365">
        <v>18957</v>
      </c>
      <c r="I2931" s="388">
        <v>25</v>
      </c>
      <c r="J2931" s="378">
        <v>11</v>
      </c>
      <c r="K2931" s="381">
        <v>1951</v>
      </c>
      <c r="L2931" s="369">
        <f t="shared" ca="1" si="45"/>
        <v>72</v>
      </c>
      <c r="M2931" s="299" t="s">
        <v>20</v>
      </c>
      <c r="N2931" s="10" t="s">
        <v>40415</v>
      </c>
      <c r="O2931" s="389"/>
      <c r="P2931" s="386"/>
    </row>
    <row r="2932" spans="1:16" s="8" customFormat="1" ht="15" customHeight="1" x14ac:dyDescent="0.25">
      <c r="A2932" s="362" t="s">
        <v>161</v>
      </c>
      <c r="B2932" s="362" t="s">
        <v>22115</v>
      </c>
      <c r="C2932" s="340" t="s">
        <v>2939</v>
      </c>
      <c r="D2932" s="362" t="s">
        <v>2940</v>
      </c>
      <c r="E2932" s="362" t="s">
        <v>124</v>
      </c>
      <c r="F2932" s="364">
        <v>7540454</v>
      </c>
      <c r="G2932" s="363">
        <v>23075404549</v>
      </c>
      <c r="H2932" s="365">
        <v>13253</v>
      </c>
      <c r="I2932" s="388">
        <v>13</v>
      </c>
      <c r="J2932" s="378">
        <v>4</v>
      </c>
      <c r="K2932" s="381">
        <v>1936</v>
      </c>
      <c r="L2932" s="369">
        <f t="shared" ca="1" si="45"/>
        <v>88</v>
      </c>
      <c r="M2932" s="299" t="s">
        <v>20</v>
      </c>
      <c r="N2932" s="10" t="s">
        <v>40415</v>
      </c>
      <c r="O2932" s="389"/>
      <c r="P2932" s="386"/>
    </row>
    <row r="2933" spans="1:16" s="8" customFormat="1" ht="15" customHeight="1" x14ac:dyDescent="0.25">
      <c r="A2933" s="362" t="s">
        <v>33761</v>
      </c>
      <c r="B2933" s="362" t="s">
        <v>22115</v>
      </c>
      <c r="C2933" s="340" t="s">
        <v>2941</v>
      </c>
      <c r="D2933" s="362" t="s">
        <v>2942</v>
      </c>
      <c r="E2933" s="362" t="s">
        <v>99</v>
      </c>
      <c r="F2933" s="364">
        <v>8850309</v>
      </c>
      <c r="G2933" s="363">
        <v>20088503091</v>
      </c>
      <c r="H2933" s="365">
        <v>17584</v>
      </c>
      <c r="I2933" s="388">
        <v>21</v>
      </c>
      <c r="J2933" s="378">
        <v>2</v>
      </c>
      <c r="K2933" s="381">
        <v>1948</v>
      </c>
      <c r="L2933" s="369">
        <f t="shared" ca="1" si="45"/>
        <v>76</v>
      </c>
      <c r="M2933" s="299" t="s">
        <v>20</v>
      </c>
      <c r="N2933" s="10" t="s">
        <v>40415</v>
      </c>
      <c r="O2933" s="389"/>
      <c r="P2933" s="386"/>
    </row>
    <row r="2934" spans="1:16" s="8" customFormat="1" ht="15" customHeight="1" x14ac:dyDescent="0.25">
      <c r="A2934" s="362" t="s">
        <v>46</v>
      </c>
      <c r="B2934" s="362" t="s">
        <v>22115</v>
      </c>
      <c r="C2934" s="340" t="s">
        <v>2943</v>
      </c>
      <c r="D2934" s="362" t="s">
        <v>2944</v>
      </c>
      <c r="E2934" s="362" t="s">
        <v>124</v>
      </c>
      <c r="F2934" s="364">
        <v>8496101</v>
      </c>
      <c r="G2934" s="363">
        <v>23084961019</v>
      </c>
      <c r="H2934" s="365">
        <v>18732</v>
      </c>
      <c r="I2934" s="388">
        <v>14</v>
      </c>
      <c r="J2934" s="378">
        <v>4</v>
      </c>
      <c r="K2934" s="381">
        <v>1951</v>
      </c>
      <c r="L2934" s="369">
        <f t="shared" ca="1" si="45"/>
        <v>73</v>
      </c>
      <c r="M2934" s="299" t="s">
        <v>20</v>
      </c>
      <c r="N2934" s="10" t="s">
        <v>40415</v>
      </c>
      <c r="O2934" s="389"/>
      <c r="P2934" s="386"/>
    </row>
    <row r="2935" spans="1:16" s="8" customFormat="1" ht="15" customHeight="1" x14ac:dyDescent="0.25">
      <c r="A2935" s="362" t="s">
        <v>36</v>
      </c>
      <c r="B2935" s="362" t="s">
        <v>22115</v>
      </c>
      <c r="C2935" s="340" t="s">
        <v>2945</v>
      </c>
      <c r="D2935" s="362" t="s">
        <v>2946</v>
      </c>
      <c r="E2935" s="362" t="s">
        <v>45</v>
      </c>
      <c r="F2935" s="364">
        <v>7365424</v>
      </c>
      <c r="G2935" s="363">
        <v>20073654247</v>
      </c>
      <c r="H2935" s="365">
        <v>16820</v>
      </c>
      <c r="I2935" s="388">
        <v>18</v>
      </c>
      <c r="J2935" s="378">
        <v>1</v>
      </c>
      <c r="K2935" s="381">
        <v>1946</v>
      </c>
      <c r="L2935" s="369">
        <f t="shared" ca="1" si="45"/>
        <v>78</v>
      </c>
      <c r="M2935" s="299" t="s">
        <v>20</v>
      </c>
      <c r="N2935" s="10" t="s">
        <v>40415</v>
      </c>
      <c r="O2935" s="389"/>
      <c r="P2935" s="386"/>
    </row>
    <row r="2936" spans="1:16" s="8" customFormat="1" ht="15" customHeight="1" x14ac:dyDescent="0.25">
      <c r="A2936" s="362" t="s">
        <v>46</v>
      </c>
      <c r="B2936" s="362" t="s">
        <v>22115</v>
      </c>
      <c r="C2936" s="340" t="s">
        <v>2950</v>
      </c>
      <c r="D2936" s="362" t="s">
        <v>2951</v>
      </c>
      <c r="E2936" s="362" t="s">
        <v>99</v>
      </c>
      <c r="F2936" s="364">
        <v>8046534</v>
      </c>
      <c r="G2936" s="363">
        <v>20080465344</v>
      </c>
      <c r="H2936" s="365">
        <v>18401</v>
      </c>
      <c r="I2936" s="388">
        <v>18</v>
      </c>
      <c r="J2936" s="378">
        <v>5</v>
      </c>
      <c r="K2936" s="381">
        <v>1950</v>
      </c>
      <c r="L2936" s="369">
        <f t="shared" ca="1" si="45"/>
        <v>73</v>
      </c>
      <c r="M2936" s="299" t="s">
        <v>20</v>
      </c>
      <c r="N2936" s="10" t="s">
        <v>40415</v>
      </c>
      <c r="O2936" s="389"/>
      <c r="P2936" s="386"/>
    </row>
    <row r="2937" spans="1:16" s="8" customFormat="1" ht="15" customHeight="1" x14ac:dyDescent="0.25">
      <c r="A2937" s="362" t="s">
        <v>59</v>
      </c>
      <c r="B2937" s="362" t="s">
        <v>22115</v>
      </c>
      <c r="C2937" s="340" t="s">
        <v>2952</v>
      </c>
      <c r="D2937" s="362" t="s">
        <v>2953</v>
      </c>
      <c r="E2937" s="362" t="s">
        <v>124</v>
      </c>
      <c r="F2937" s="364">
        <v>6148239</v>
      </c>
      <c r="G2937" s="363">
        <v>20061482394</v>
      </c>
      <c r="H2937" s="365">
        <v>17896</v>
      </c>
      <c r="I2937" s="388">
        <v>29</v>
      </c>
      <c r="J2937" s="378">
        <v>12</v>
      </c>
      <c r="K2937" s="381">
        <v>1948</v>
      </c>
      <c r="L2937" s="369">
        <f t="shared" ca="1" si="45"/>
        <v>75</v>
      </c>
      <c r="M2937" s="299" t="s">
        <v>20</v>
      </c>
      <c r="N2937" s="10" t="s">
        <v>40415</v>
      </c>
      <c r="O2937" s="389"/>
      <c r="P2937" s="386"/>
    </row>
    <row r="2938" spans="1:16" s="8" customFormat="1" ht="15" customHeight="1" x14ac:dyDescent="0.25">
      <c r="A2938" s="362" t="s">
        <v>46</v>
      </c>
      <c r="B2938" s="362" t="s">
        <v>22115</v>
      </c>
      <c r="C2938" s="340" t="s">
        <v>2954</v>
      </c>
      <c r="D2938" s="362" t="s">
        <v>2955</v>
      </c>
      <c r="E2938" s="362" t="s">
        <v>55</v>
      </c>
      <c r="F2938" s="364">
        <v>7658438</v>
      </c>
      <c r="G2938" s="363">
        <v>23076584389</v>
      </c>
      <c r="H2938" s="365">
        <v>18005</v>
      </c>
      <c r="I2938" s="388">
        <v>17</v>
      </c>
      <c r="J2938" s="378">
        <v>4</v>
      </c>
      <c r="K2938" s="381">
        <v>1949</v>
      </c>
      <c r="L2938" s="369">
        <f t="shared" ca="1" si="45"/>
        <v>75</v>
      </c>
      <c r="M2938" s="299" t="s">
        <v>20</v>
      </c>
      <c r="N2938" s="10" t="s">
        <v>40415</v>
      </c>
      <c r="O2938" s="389"/>
      <c r="P2938" s="386"/>
    </row>
    <row r="2939" spans="1:16" s="8" customFormat="1" ht="15" customHeight="1" x14ac:dyDescent="0.25">
      <c r="A2939" s="362" t="s">
        <v>27</v>
      </c>
      <c r="B2939" s="362" t="s">
        <v>22115</v>
      </c>
      <c r="C2939" s="340" t="s">
        <v>2956</v>
      </c>
      <c r="D2939" s="362" t="s">
        <v>2957</v>
      </c>
      <c r="E2939" s="362" t="s">
        <v>124</v>
      </c>
      <c r="F2939" s="364">
        <v>8380424</v>
      </c>
      <c r="G2939" s="363">
        <v>20083804247</v>
      </c>
      <c r="H2939" s="365">
        <v>18477</v>
      </c>
      <c r="I2939" s="388">
        <v>2</v>
      </c>
      <c r="J2939" s="378">
        <v>8</v>
      </c>
      <c r="K2939" s="381">
        <v>1950</v>
      </c>
      <c r="L2939" s="369">
        <f t="shared" ca="1" si="45"/>
        <v>73</v>
      </c>
      <c r="M2939" s="299" t="s">
        <v>20</v>
      </c>
      <c r="N2939" s="10" t="s">
        <v>40415</v>
      </c>
      <c r="O2939" s="389"/>
      <c r="P2939" s="386"/>
    </row>
    <row r="2940" spans="1:16" s="8" customFormat="1" ht="15" customHeight="1" x14ac:dyDescent="0.25">
      <c r="A2940" s="362" t="s">
        <v>252</v>
      </c>
      <c r="B2940" s="362" t="s">
        <v>22115</v>
      </c>
      <c r="C2940" s="340" t="s">
        <v>2958</v>
      </c>
      <c r="D2940" s="362" t="s">
        <v>2959</v>
      </c>
      <c r="E2940" s="362" t="s">
        <v>45</v>
      </c>
      <c r="F2940" s="364">
        <v>5080282</v>
      </c>
      <c r="G2940" s="363">
        <v>20050802826</v>
      </c>
      <c r="H2940" s="365">
        <v>17886</v>
      </c>
      <c r="I2940" s="388">
        <v>19</v>
      </c>
      <c r="J2940" s="378">
        <v>12</v>
      </c>
      <c r="K2940" s="381">
        <v>1948</v>
      </c>
      <c r="L2940" s="369">
        <f t="shared" ca="1" si="45"/>
        <v>75</v>
      </c>
      <c r="M2940" s="299" t="s">
        <v>20</v>
      </c>
      <c r="N2940" s="10" t="s">
        <v>40415</v>
      </c>
      <c r="O2940" s="389"/>
      <c r="P2940" s="386"/>
    </row>
    <row r="2941" spans="1:16" s="8" customFormat="1" ht="15" customHeight="1" x14ac:dyDescent="0.25">
      <c r="A2941" s="362" t="s">
        <v>161</v>
      </c>
      <c r="B2941" s="362" t="s">
        <v>22115</v>
      </c>
      <c r="C2941" s="340" t="s">
        <v>2967</v>
      </c>
      <c r="D2941" s="362" t="s">
        <v>2968</v>
      </c>
      <c r="E2941" s="362" t="s">
        <v>124</v>
      </c>
      <c r="F2941" s="364">
        <v>5673372</v>
      </c>
      <c r="G2941" s="363">
        <v>20056733729</v>
      </c>
      <c r="H2941" s="365">
        <v>17000</v>
      </c>
      <c r="I2941" s="388">
        <v>17</v>
      </c>
      <c r="J2941" s="378">
        <v>7</v>
      </c>
      <c r="K2941" s="381">
        <v>1946</v>
      </c>
      <c r="L2941" s="369">
        <f t="shared" ca="1" si="45"/>
        <v>77</v>
      </c>
      <c r="M2941" s="299" t="s">
        <v>20</v>
      </c>
      <c r="N2941" s="10" t="s">
        <v>40415</v>
      </c>
      <c r="O2941" s="389"/>
      <c r="P2941" s="386"/>
    </row>
    <row r="2942" spans="1:16" s="8" customFormat="1" ht="15" customHeight="1" x14ac:dyDescent="0.25">
      <c r="A2942" s="362" t="s">
        <v>46</v>
      </c>
      <c r="B2942" s="362" t="s">
        <v>22115</v>
      </c>
      <c r="C2942" s="340" t="s">
        <v>2972</v>
      </c>
      <c r="D2942" s="362" t="s">
        <v>2973</v>
      </c>
      <c r="E2942" s="362" t="s">
        <v>124</v>
      </c>
      <c r="F2942" s="364">
        <v>8046203</v>
      </c>
      <c r="G2942" s="363">
        <v>20080462035</v>
      </c>
      <c r="H2942" s="365">
        <v>18249</v>
      </c>
      <c r="I2942" s="388">
        <v>17</v>
      </c>
      <c r="J2942" s="378">
        <v>12</v>
      </c>
      <c r="K2942" s="381">
        <v>1949</v>
      </c>
      <c r="L2942" s="369">
        <f t="shared" ca="1" si="45"/>
        <v>74</v>
      </c>
      <c r="M2942" s="299" t="s">
        <v>20</v>
      </c>
      <c r="N2942" s="10" t="s">
        <v>40415</v>
      </c>
      <c r="O2942" s="389"/>
      <c r="P2942" s="386"/>
    </row>
    <row r="2943" spans="1:16" s="8" customFormat="1" ht="15" customHeight="1" x14ac:dyDescent="0.25">
      <c r="A2943" s="362" t="s">
        <v>27</v>
      </c>
      <c r="B2943" s="362" t="s">
        <v>22115</v>
      </c>
      <c r="C2943" s="340" t="s">
        <v>2974</v>
      </c>
      <c r="D2943" s="362" t="s">
        <v>2975</v>
      </c>
      <c r="E2943" s="362" t="s">
        <v>55</v>
      </c>
      <c r="F2943" s="364">
        <v>6148061</v>
      </c>
      <c r="G2943" s="363">
        <v>20061480618</v>
      </c>
      <c r="H2943" s="365">
        <v>18000</v>
      </c>
      <c r="I2943" s="388">
        <v>12</v>
      </c>
      <c r="J2943" s="378">
        <v>4</v>
      </c>
      <c r="K2943" s="381">
        <v>1949</v>
      </c>
      <c r="L2943" s="369">
        <f t="shared" ca="1" si="45"/>
        <v>75</v>
      </c>
      <c r="M2943" s="299" t="s">
        <v>20</v>
      </c>
      <c r="N2943" s="10" t="s">
        <v>40415</v>
      </c>
      <c r="O2943" s="389"/>
      <c r="P2943" s="386"/>
    </row>
    <row r="2944" spans="1:16" s="8" customFormat="1" ht="15" customHeight="1" x14ac:dyDescent="0.25">
      <c r="A2944" s="362" t="s">
        <v>59</v>
      </c>
      <c r="B2944" s="362" t="s">
        <v>22115</v>
      </c>
      <c r="C2944" s="340" t="s">
        <v>2976</v>
      </c>
      <c r="D2944" s="362" t="s">
        <v>2977</v>
      </c>
      <c r="E2944" s="362" t="s">
        <v>99</v>
      </c>
      <c r="F2944" s="364">
        <v>8534552</v>
      </c>
      <c r="G2944" s="363">
        <v>20085345525</v>
      </c>
      <c r="H2944" s="365">
        <v>18684</v>
      </c>
      <c r="I2944" s="388">
        <v>25</v>
      </c>
      <c r="J2944" s="378">
        <v>2</v>
      </c>
      <c r="K2944" s="381">
        <v>1951</v>
      </c>
      <c r="L2944" s="369">
        <f t="shared" ca="1" si="45"/>
        <v>73</v>
      </c>
      <c r="M2944" s="299" t="s">
        <v>20</v>
      </c>
      <c r="N2944" s="10" t="s">
        <v>40415</v>
      </c>
      <c r="O2944" s="389"/>
      <c r="P2944" s="386"/>
    </row>
    <row r="2945" spans="1:16" s="8" customFormat="1" ht="15" customHeight="1" x14ac:dyDescent="0.25">
      <c r="A2945" s="362" t="s">
        <v>27</v>
      </c>
      <c r="B2945" s="362" t="s">
        <v>22115</v>
      </c>
      <c r="C2945" s="340" t="s">
        <v>2978</v>
      </c>
      <c r="D2945" s="362" t="s">
        <v>2979</v>
      </c>
      <c r="E2945" s="362" t="s">
        <v>99</v>
      </c>
      <c r="F2945" s="364">
        <v>8005022</v>
      </c>
      <c r="G2945" s="363">
        <v>20080050225</v>
      </c>
      <c r="H2945" s="365">
        <v>18370</v>
      </c>
      <c r="I2945" s="388">
        <v>17</v>
      </c>
      <c r="J2945" s="378">
        <v>4</v>
      </c>
      <c r="K2945" s="381">
        <v>1950</v>
      </c>
      <c r="L2945" s="369">
        <f t="shared" ca="1" si="45"/>
        <v>74</v>
      </c>
      <c r="M2945" s="299" t="s">
        <v>20</v>
      </c>
      <c r="N2945" s="10" t="s">
        <v>40415</v>
      </c>
      <c r="O2945" s="389"/>
      <c r="P2945" s="386"/>
    </row>
    <row r="2946" spans="1:16" s="8" customFormat="1" ht="15" customHeight="1" x14ac:dyDescent="0.25">
      <c r="A2946" s="362" t="s">
        <v>252</v>
      </c>
      <c r="B2946" s="362" t="s">
        <v>22115</v>
      </c>
      <c r="C2946" s="340" t="s">
        <v>2980</v>
      </c>
      <c r="D2946" s="362" t="s">
        <v>2981</v>
      </c>
      <c r="E2946" s="362" t="s">
        <v>55</v>
      </c>
      <c r="F2946" s="364">
        <v>8301065</v>
      </c>
      <c r="G2946" s="363">
        <v>20083010658</v>
      </c>
      <c r="H2946" s="365">
        <v>18466</v>
      </c>
      <c r="I2946" s="388">
        <v>22</v>
      </c>
      <c r="J2946" s="378">
        <v>7</v>
      </c>
      <c r="K2946" s="381">
        <v>1950</v>
      </c>
      <c r="L2946" s="369">
        <f t="shared" ref="L2946:L3009" ca="1" si="46">DATEDIF(H2946,TODAY(),"Y")</f>
        <v>73</v>
      </c>
      <c r="M2946" s="299" t="s">
        <v>20</v>
      </c>
      <c r="N2946" s="10" t="s">
        <v>40415</v>
      </c>
      <c r="O2946" s="389"/>
      <c r="P2946" s="386"/>
    </row>
    <row r="2947" spans="1:16" s="8" customFormat="1" ht="15" customHeight="1" x14ac:dyDescent="0.25">
      <c r="A2947" s="362" t="s">
        <v>46</v>
      </c>
      <c r="B2947" s="362" t="s">
        <v>22115</v>
      </c>
      <c r="C2947" s="340" t="s">
        <v>2985</v>
      </c>
      <c r="D2947" s="362" t="s">
        <v>2986</v>
      </c>
      <c r="E2947" s="362" t="s">
        <v>99</v>
      </c>
      <c r="F2947" s="364">
        <v>8407380</v>
      </c>
      <c r="G2947" s="363">
        <v>20084073807</v>
      </c>
      <c r="H2947" s="365">
        <v>18489</v>
      </c>
      <c r="I2947" s="388">
        <v>14</v>
      </c>
      <c r="J2947" s="378">
        <v>8</v>
      </c>
      <c r="K2947" s="381">
        <v>1950</v>
      </c>
      <c r="L2947" s="369">
        <f t="shared" ca="1" si="46"/>
        <v>73</v>
      </c>
      <c r="M2947" s="299" t="s">
        <v>20</v>
      </c>
      <c r="N2947" s="10" t="s">
        <v>40415</v>
      </c>
      <c r="O2947" s="389"/>
      <c r="P2947" s="386"/>
    </row>
    <row r="2948" spans="1:16" s="8" customFormat="1" ht="15" customHeight="1" x14ac:dyDescent="0.25">
      <c r="A2948" s="362" t="s">
        <v>27</v>
      </c>
      <c r="B2948" s="362" t="s">
        <v>22115</v>
      </c>
      <c r="C2948" s="340" t="s">
        <v>2989</v>
      </c>
      <c r="D2948" s="362" t="s">
        <v>2990</v>
      </c>
      <c r="E2948" s="362" t="s">
        <v>33</v>
      </c>
      <c r="F2948" s="364">
        <v>5208244</v>
      </c>
      <c r="G2948" s="363">
        <v>27052082442</v>
      </c>
      <c r="H2948" s="365">
        <v>16760</v>
      </c>
      <c r="I2948" s="388">
        <v>19</v>
      </c>
      <c r="J2948" s="378">
        <v>11</v>
      </c>
      <c r="K2948" s="381">
        <v>1945</v>
      </c>
      <c r="L2948" s="369">
        <f t="shared" ca="1" si="46"/>
        <v>78</v>
      </c>
      <c r="M2948" s="299" t="s">
        <v>20</v>
      </c>
      <c r="N2948" s="10" t="s">
        <v>28854</v>
      </c>
      <c r="O2948" s="389"/>
      <c r="P2948" s="386"/>
    </row>
    <row r="2949" spans="1:16" s="8" customFormat="1" ht="15" customHeight="1" x14ac:dyDescent="0.25">
      <c r="A2949" s="362" t="s">
        <v>27</v>
      </c>
      <c r="B2949" s="362" t="s">
        <v>22115</v>
      </c>
      <c r="C2949" s="340" t="s">
        <v>2991</v>
      </c>
      <c r="D2949" s="362" t="s">
        <v>2992</v>
      </c>
      <c r="E2949" s="362" t="s">
        <v>99</v>
      </c>
      <c r="F2949" s="364">
        <v>8329884</v>
      </c>
      <c r="G2949" s="363">
        <v>20083298848</v>
      </c>
      <c r="H2949" s="365">
        <v>18381</v>
      </c>
      <c r="I2949" s="388">
        <v>28</v>
      </c>
      <c r="J2949" s="378">
        <v>4</v>
      </c>
      <c r="K2949" s="381">
        <v>1950</v>
      </c>
      <c r="L2949" s="369">
        <f t="shared" ca="1" si="46"/>
        <v>73</v>
      </c>
      <c r="M2949" s="299" t="s">
        <v>20</v>
      </c>
      <c r="N2949" s="10" t="s">
        <v>40415</v>
      </c>
      <c r="O2949" s="389"/>
      <c r="P2949" s="386"/>
    </row>
    <row r="2950" spans="1:16" s="8" customFormat="1" ht="15" customHeight="1" x14ac:dyDescent="0.25">
      <c r="A2950" s="362" t="s">
        <v>302</v>
      </c>
      <c r="B2950" s="362" t="s">
        <v>22115</v>
      </c>
      <c r="C2950" s="340" t="s">
        <v>2993</v>
      </c>
      <c r="D2950" s="362" t="s">
        <v>2994</v>
      </c>
      <c r="E2950" s="362" t="s">
        <v>99</v>
      </c>
      <c r="F2950" s="364">
        <v>11360041</v>
      </c>
      <c r="G2950" s="363">
        <v>27113600417</v>
      </c>
      <c r="H2950" s="365">
        <v>19954</v>
      </c>
      <c r="I2950" s="388">
        <v>18</v>
      </c>
      <c r="J2950" s="378">
        <v>8</v>
      </c>
      <c r="K2950" s="381">
        <v>1954</v>
      </c>
      <c r="L2950" s="369">
        <f t="shared" ca="1" si="46"/>
        <v>69</v>
      </c>
      <c r="M2950" s="299" t="s">
        <v>20</v>
      </c>
      <c r="N2950" s="10" t="s">
        <v>28854</v>
      </c>
      <c r="O2950" s="389" t="s">
        <v>38434</v>
      </c>
      <c r="P2950" s="386">
        <v>34516</v>
      </c>
    </row>
    <row r="2951" spans="1:16" s="8" customFormat="1" ht="15" customHeight="1" x14ac:dyDescent="0.25">
      <c r="A2951" s="362" t="s">
        <v>302</v>
      </c>
      <c r="B2951" s="362" t="s">
        <v>22115</v>
      </c>
      <c r="C2951" s="340" t="s">
        <v>2995</v>
      </c>
      <c r="D2951" s="362" t="s">
        <v>2996</v>
      </c>
      <c r="E2951" s="362" t="s">
        <v>99</v>
      </c>
      <c r="F2951" s="364">
        <v>5074774</v>
      </c>
      <c r="G2951" s="363">
        <v>27050747749</v>
      </c>
      <c r="H2951" s="365">
        <v>16608</v>
      </c>
      <c r="I2951" s="388">
        <v>20</v>
      </c>
      <c r="J2951" s="378">
        <v>6</v>
      </c>
      <c r="K2951" s="381">
        <v>1945</v>
      </c>
      <c r="L2951" s="369">
        <f t="shared" ca="1" si="46"/>
        <v>78</v>
      </c>
      <c r="M2951" s="299" t="s">
        <v>20</v>
      </c>
      <c r="N2951" s="10" t="s">
        <v>28854</v>
      </c>
      <c r="O2951" s="389"/>
      <c r="P2951" s="386"/>
    </row>
    <row r="2952" spans="1:16" s="8" customFormat="1" ht="15" customHeight="1" x14ac:dyDescent="0.25">
      <c r="A2952" s="362" t="s">
        <v>36</v>
      </c>
      <c r="B2952" s="362" t="s">
        <v>22115</v>
      </c>
      <c r="C2952" s="340" t="s">
        <v>2999</v>
      </c>
      <c r="D2952" s="362" t="s">
        <v>3000</v>
      </c>
      <c r="E2952" s="362" t="s">
        <v>99</v>
      </c>
      <c r="F2952" s="364">
        <v>7368079</v>
      </c>
      <c r="G2952" s="363">
        <v>20073680795</v>
      </c>
      <c r="H2952" s="365">
        <v>17379</v>
      </c>
      <c r="I2952" s="388">
        <v>31</v>
      </c>
      <c r="J2952" s="378">
        <v>7</v>
      </c>
      <c r="K2952" s="381">
        <v>1947</v>
      </c>
      <c r="L2952" s="369">
        <f t="shared" ca="1" si="46"/>
        <v>76</v>
      </c>
      <c r="M2952" s="299" t="s">
        <v>20</v>
      </c>
      <c r="N2952" s="10" t="s">
        <v>40415</v>
      </c>
      <c r="O2952" s="389"/>
      <c r="P2952" s="386"/>
    </row>
    <row r="2953" spans="1:16" s="8" customFormat="1" ht="15" customHeight="1" x14ac:dyDescent="0.25">
      <c r="A2953" s="362" t="s">
        <v>172</v>
      </c>
      <c r="B2953" s="362" t="s">
        <v>22115</v>
      </c>
      <c r="C2953" s="340" t="s">
        <v>3001</v>
      </c>
      <c r="D2953" s="362" t="s">
        <v>3002</v>
      </c>
      <c r="E2953" s="362" t="s">
        <v>124</v>
      </c>
      <c r="F2953" s="364">
        <v>7567053</v>
      </c>
      <c r="G2953" s="363">
        <v>20075670533</v>
      </c>
      <c r="H2953" s="365" t="s">
        <v>29905</v>
      </c>
      <c r="I2953" s="388">
        <v>25</v>
      </c>
      <c r="J2953" s="378">
        <v>9</v>
      </c>
      <c r="K2953" s="381">
        <v>1941</v>
      </c>
      <c r="L2953" s="369">
        <f t="shared" ca="1" si="46"/>
        <v>82</v>
      </c>
      <c r="M2953" s="299" t="s">
        <v>20</v>
      </c>
      <c r="N2953" s="10" t="s">
        <v>40415</v>
      </c>
      <c r="O2953" s="389"/>
      <c r="P2953" s="386"/>
    </row>
    <row r="2954" spans="1:16" s="8" customFormat="1" ht="15" customHeight="1" x14ac:dyDescent="0.25">
      <c r="A2954" s="362" t="s">
        <v>27</v>
      </c>
      <c r="B2954" s="362" t="s">
        <v>22115</v>
      </c>
      <c r="C2954" s="340" t="s">
        <v>3003</v>
      </c>
      <c r="D2954" s="362" t="s">
        <v>3004</v>
      </c>
      <c r="E2954" s="362" t="s">
        <v>55</v>
      </c>
      <c r="F2954" s="364">
        <v>10587137</v>
      </c>
      <c r="G2954" s="363">
        <v>27105871371</v>
      </c>
      <c r="H2954" s="365">
        <v>19259</v>
      </c>
      <c r="I2954" s="388">
        <v>22</v>
      </c>
      <c r="J2954" s="378">
        <v>9</v>
      </c>
      <c r="K2954" s="381">
        <v>1952</v>
      </c>
      <c r="L2954" s="369">
        <f t="shared" ca="1" si="46"/>
        <v>71</v>
      </c>
      <c r="M2954" s="299" t="s">
        <v>20</v>
      </c>
      <c r="N2954" s="10" t="s">
        <v>28854</v>
      </c>
      <c r="O2954" s="389"/>
      <c r="P2954" s="386"/>
    </row>
    <row r="2955" spans="1:16" s="8" customFormat="1" ht="15" customHeight="1" x14ac:dyDescent="0.25">
      <c r="A2955" s="362" t="s">
        <v>27</v>
      </c>
      <c r="B2955" s="362" t="s">
        <v>22115</v>
      </c>
      <c r="C2955" s="340" t="s">
        <v>3005</v>
      </c>
      <c r="D2955" s="362" t="s">
        <v>3006</v>
      </c>
      <c r="E2955" s="362" t="s">
        <v>99</v>
      </c>
      <c r="F2955" s="364">
        <v>5159734</v>
      </c>
      <c r="G2955" s="363">
        <v>27051597341</v>
      </c>
      <c r="H2955" s="365">
        <v>16650</v>
      </c>
      <c r="I2955" s="388">
        <v>1</v>
      </c>
      <c r="J2955" s="378">
        <v>8</v>
      </c>
      <c r="K2955" s="381">
        <v>1945</v>
      </c>
      <c r="L2955" s="369">
        <f t="shared" ca="1" si="46"/>
        <v>78</v>
      </c>
      <c r="M2955" s="299" t="s">
        <v>20</v>
      </c>
      <c r="N2955" s="10" t="s">
        <v>28854</v>
      </c>
      <c r="O2955" s="389"/>
      <c r="P2955" s="386"/>
    </row>
    <row r="2956" spans="1:16" s="8" customFormat="1" ht="15" customHeight="1" x14ac:dyDescent="0.25">
      <c r="A2956" s="362" t="s">
        <v>302</v>
      </c>
      <c r="B2956" s="362" t="s">
        <v>22115</v>
      </c>
      <c r="C2956" s="340" t="s">
        <v>3007</v>
      </c>
      <c r="D2956" s="362" t="s">
        <v>3008</v>
      </c>
      <c r="E2956" s="362" t="s">
        <v>99</v>
      </c>
      <c r="F2956" s="364">
        <v>5197964</v>
      </c>
      <c r="G2956" s="363">
        <v>27051979643</v>
      </c>
      <c r="H2956" s="365">
        <v>16692</v>
      </c>
      <c r="I2956" s="388">
        <v>12</v>
      </c>
      <c r="J2956" s="378">
        <v>9</v>
      </c>
      <c r="K2956" s="381">
        <v>1945</v>
      </c>
      <c r="L2956" s="369">
        <f t="shared" ca="1" si="46"/>
        <v>78</v>
      </c>
      <c r="M2956" s="299" t="s">
        <v>20</v>
      </c>
      <c r="N2956" s="10" t="s">
        <v>28854</v>
      </c>
      <c r="O2956" s="389"/>
      <c r="P2956" s="386"/>
    </row>
    <row r="2957" spans="1:16" s="8" customFormat="1" ht="15" customHeight="1" x14ac:dyDescent="0.25">
      <c r="A2957" s="362" t="s">
        <v>302</v>
      </c>
      <c r="B2957" s="362" t="s">
        <v>22115</v>
      </c>
      <c r="C2957" s="340" t="s">
        <v>3009</v>
      </c>
      <c r="D2957" s="362" t="s">
        <v>3010</v>
      </c>
      <c r="E2957" s="362" t="s">
        <v>55</v>
      </c>
      <c r="F2957" s="364">
        <v>10566711</v>
      </c>
      <c r="G2957" s="363">
        <v>27105667111</v>
      </c>
      <c r="H2957" s="365">
        <v>19445</v>
      </c>
      <c r="I2957" s="388">
        <v>27</v>
      </c>
      <c r="J2957" s="378">
        <v>3</v>
      </c>
      <c r="K2957" s="381">
        <v>1953</v>
      </c>
      <c r="L2957" s="369">
        <f t="shared" ca="1" si="46"/>
        <v>71</v>
      </c>
      <c r="M2957" s="299" t="s">
        <v>20</v>
      </c>
      <c r="N2957" s="10" t="s">
        <v>28854</v>
      </c>
      <c r="O2957" s="389"/>
      <c r="P2957" s="386"/>
    </row>
    <row r="2958" spans="1:16" s="8" customFormat="1" ht="15" customHeight="1" x14ac:dyDescent="0.25">
      <c r="A2958" s="362" t="s">
        <v>27</v>
      </c>
      <c r="B2958" s="362" t="s">
        <v>22115</v>
      </c>
      <c r="C2958" s="340" t="s">
        <v>3011</v>
      </c>
      <c r="D2958" s="362" t="s">
        <v>3012</v>
      </c>
      <c r="E2958" s="362" t="s">
        <v>124</v>
      </c>
      <c r="F2958" s="364">
        <v>7854906</v>
      </c>
      <c r="G2958" s="363">
        <v>20078549069</v>
      </c>
      <c r="H2958" s="365">
        <v>18496</v>
      </c>
      <c r="I2958" s="388">
        <v>21</v>
      </c>
      <c r="J2958" s="378">
        <v>8</v>
      </c>
      <c r="K2958" s="381">
        <v>1950</v>
      </c>
      <c r="L2958" s="369">
        <f t="shared" ca="1" si="46"/>
        <v>73</v>
      </c>
      <c r="M2958" s="299" t="s">
        <v>20</v>
      </c>
      <c r="N2958" s="10" t="s">
        <v>40415</v>
      </c>
      <c r="O2958" s="389" t="s">
        <v>35656</v>
      </c>
      <c r="P2958" s="386">
        <v>36161</v>
      </c>
    </row>
    <row r="2959" spans="1:16" s="8" customFormat="1" ht="15" customHeight="1" x14ac:dyDescent="0.25">
      <c r="A2959" s="362" t="s">
        <v>23</v>
      </c>
      <c r="B2959" s="362" t="s">
        <v>22115</v>
      </c>
      <c r="C2959" s="340" t="s">
        <v>3013</v>
      </c>
      <c r="D2959" s="362" t="s">
        <v>3014</v>
      </c>
      <c r="E2959" s="362" t="s">
        <v>99</v>
      </c>
      <c r="F2959" s="364">
        <v>4997282</v>
      </c>
      <c r="G2959" s="363">
        <v>20049972823</v>
      </c>
      <c r="H2959" s="365">
        <v>17827</v>
      </c>
      <c r="I2959" s="388">
        <v>21</v>
      </c>
      <c r="J2959" s="378">
        <v>10</v>
      </c>
      <c r="K2959" s="381">
        <v>1948</v>
      </c>
      <c r="L2959" s="369">
        <f t="shared" ca="1" si="46"/>
        <v>75</v>
      </c>
      <c r="M2959" s="299" t="s">
        <v>20</v>
      </c>
      <c r="N2959" s="10" t="s">
        <v>40415</v>
      </c>
      <c r="O2959" s="389" t="s">
        <v>35664</v>
      </c>
      <c r="P2959" s="386">
        <v>36008</v>
      </c>
    </row>
    <row r="2960" spans="1:16" s="8" customFormat="1" ht="15" customHeight="1" x14ac:dyDescent="0.25">
      <c r="A2960" s="362" t="s">
        <v>27</v>
      </c>
      <c r="B2960" s="362" t="s">
        <v>22115</v>
      </c>
      <c r="C2960" s="340" t="s">
        <v>3015</v>
      </c>
      <c r="D2960" s="362" t="s">
        <v>3016</v>
      </c>
      <c r="E2960" s="362" t="s">
        <v>45</v>
      </c>
      <c r="F2960" s="364">
        <v>8560312</v>
      </c>
      <c r="G2960" s="363">
        <v>20085603125</v>
      </c>
      <c r="H2960" s="365">
        <v>18833</v>
      </c>
      <c r="I2960" s="388">
        <v>24</v>
      </c>
      <c r="J2960" s="378">
        <v>7</v>
      </c>
      <c r="K2960" s="381">
        <v>1951</v>
      </c>
      <c r="L2960" s="369">
        <f t="shared" ca="1" si="46"/>
        <v>72</v>
      </c>
      <c r="M2960" s="299" t="s">
        <v>20</v>
      </c>
      <c r="N2960" s="10" t="s">
        <v>40415</v>
      </c>
      <c r="O2960" s="389"/>
      <c r="P2960" s="386"/>
    </row>
    <row r="2961" spans="1:16" s="8" customFormat="1" ht="15" customHeight="1" x14ac:dyDescent="0.25">
      <c r="A2961" s="362" t="s">
        <v>27</v>
      </c>
      <c r="B2961" s="362" t="s">
        <v>22115</v>
      </c>
      <c r="C2961" s="340" t="s">
        <v>3017</v>
      </c>
      <c r="D2961" s="362" t="s">
        <v>3018</v>
      </c>
      <c r="E2961" s="362" t="s">
        <v>124</v>
      </c>
      <c r="F2961" s="364">
        <v>8136296</v>
      </c>
      <c r="G2961" s="363">
        <v>20081362964</v>
      </c>
      <c r="H2961" s="365">
        <v>17138</v>
      </c>
      <c r="I2961" s="388">
        <v>2</v>
      </c>
      <c r="J2961" s="378">
        <v>12</v>
      </c>
      <c r="K2961" s="381">
        <v>1946</v>
      </c>
      <c r="L2961" s="369">
        <f t="shared" ca="1" si="46"/>
        <v>77</v>
      </c>
      <c r="M2961" s="299" t="s">
        <v>20</v>
      </c>
      <c r="N2961" s="10" t="s">
        <v>40415</v>
      </c>
      <c r="O2961" s="389"/>
      <c r="P2961" s="386"/>
    </row>
    <row r="2962" spans="1:16" s="8" customFormat="1" ht="15" customHeight="1" x14ac:dyDescent="0.25">
      <c r="A2962" s="362" t="s">
        <v>27</v>
      </c>
      <c r="B2962" s="362" t="s">
        <v>22115</v>
      </c>
      <c r="C2962" s="340" t="s">
        <v>3019</v>
      </c>
      <c r="D2962" s="362" t="s">
        <v>3020</v>
      </c>
      <c r="E2962" s="362" t="s">
        <v>99</v>
      </c>
      <c r="F2962" s="364">
        <v>8413454</v>
      </c>
      <c r="G2962" s="363">
        <v>20084134547</v>
      </c>
      <c r="H2962" s="365">
        <v>18590</v>
      </c>
      <c r="I2962" s="388">
        <v>23</v>
      </c>
      <c r="J2962" s="378">
        <v>11</v>
      </c>
      <c r="K2962" s="381">
        <v>1950</v>
      </c>
      <c r="L2962" s="369">
        <f t="shared" ca="1" si="46"/>
        <v>73</v>
      </c>
      <c r="M2962" s="299" t="s">
        <v>20</v>
      </c>
      <c r="N2962" s="10" t="s">
        <v>40415</v>
      </c>
      <c r="O2962" s="389"/>
      <c r="P2962" s="386"/>
    </row>
    <row r="2963" spans="1:16" s="8" customFormat="1" ht="15" customHeight="1" x14ac:dyDescent="0.25">
      <c r="A2963" s="362">
        <v>35</v>
      </c>
      <c r="B2963" s="362" t="s">
        <v>22115</v>
      </c>
      <c r="C2963" s="340" t="s">
        <v>3021</v>
      </c>
      <c r="D2963" s="362" t="s">
        <v>3022</v>
      </c>
      <c r="E2963" s="362" t="s">
        <v>99</v>
      </c>
      <c r="F2963" s="364">
        <v>8600048</v>
      </c>
      <c r="G2963" s="363">
        <v>20086000483</v>
      </c>
      <c r="H2963" s="365">
        <v>18824</v>
      </c>
      <c r="I2963" s="388">
        <v>15</v>
      </c>
      <c r="J2963" s="378">
        <v>7</v>
      </c>
      <c r="K2963" s="381">
        <v>1951</v>
      </c>
      <c r="L2963" s="369">
        <f t="shared" ca="1" si="46"/>
        <v>72</v>
      </c>
      <c r="M2963" s="299" t="s">
        <v>20</v>
      </c>
      <c r="N2963" s="10" t="s">
        <v>40415</v>
      </c>
      <c r="O2963" s="389"/>
      <c r="P2963" s="386"/>
    </row>
    <row r="2964" spans="1:16" s="8" customFormat="1" ht="15" customHeight="1" x14ac:dyDescent="0.25">
      <c r="A2964" s="362" t="s">
        <v>27</v>
      </c>
      <c r="B2964" s="362" t="s">
        <v>22115</v>
      </c>
      <c r="C2964" s="340" t="s">
        <v>3023</v>
      </c>
      <c r="D2964" s="362" t="s">
        <v>3024</v>
      </c>
      <c r="E2964" s="362" t="s">
        <v>99</v>
      </c>
      <c r="F2964" s="364">
        <v>7659720</v>
      </c>
      <c r="G2964" s="363">
        <v>20076597201</v>
      </c>
      <c r="H2964" s="365">
        <v>18327</v>
      </c>
      <c r="I2964" s="388">
        <v>5</v>
      </c>
      <c r="J2964" s="378">
        <v>3</v>
      </c>
      <c r="K2964" s="381">
        <v>1950</v>
      </c>
      <c r="L2964" s="369">
        <f t="shared" ca="1" si="46"/>
        <v>74</v>
      </c>
      <c r="M2964" s="299" t="s">
        <v>20</v>
      </c>
      <c r="N2964" s="10" t="s">
        <v>40415</v>
      </c>
      <c r="O2964" s="389" t="s">
        <v>34608</v>
      </c>
      <c r="P2964" s="386">
        <v>35796</v>
      </c>
    </row>
    <row r="2965" spans="1:16" s="8" customFormat="1" ht="15" customHeight="1" x14ac:dyDescent="0.25">
      <c r="A2965" s="362" t="s">
        <v>27</v>
      </c>
      <c r="B2965" s="362" t="s">
        <v>22115</v>
      </c>
      <c r="C2965" s="340" t="s">
        <v>3025</v>
      </c>
      <c r="D2965" s="362" t="s">
        <v>3026</v>
      </c>
      <c r="E2965" s="362" t="s">
        <v>99</v>
      </c>
      <c r="F2965" s="364">
        <v>8413471</v>
      </c>
      <c r="G2965" s="363">
        <v>20084134717</v>
      </c>
      <c r="H2965" s="365">
        <v>18647</v>
      </c>
      <c r="I2965" s="388">
        <v>19</v>
      </c>
      <c r="J2965" s="378">
        <v>1</v>
      </c>
      <c r="K2965" s="381">
        <v>1951</v>
      </c>
      <c r="L2965" s="369">
        <f t="shared" ca="1" si="46"/>
        <v>73</v>
      </c>
      <c r="M2965" s="299" t="s">
        <v>20</v>
      </c>
      <c r="N2965" s="10" t="s">
        <v>40415</v>
      </c>
      <c r="O2965" s="389"/>
      <c r="P2965" s="386"/>
    </row>
    <row r="2966" spans="1:16" s="8" customFormat="1" ht="15" customHeight="1" x14ac:dyDescent="0.25">
      <c r="A2966" s="362" t="s">
        <v>27</v>
      </c>
      <c r="B2966" s="362" t="s">
        <v>22115</v>
      </c>
      <c r="C2966" s="340" t="s">
        <v>3027</v>
      </c>
      <c r="D2966" s="362" t="s">
        <v>3028</v>
      </c>
      <c r="E2966" s="362" t="s">
        <v>124</v>
      </c>
      <c r="F2966" s="364">
        <v>8312044</v>
      </c>
      <c r="G2966" s="363">
        <v>20083120445</v>
      </c>
      <c r="H2966" s="365">
        <v>18434</v>
      </c>
      <c r="I2966" s="388">
        <v>20</v>
      </c>
      <c r="J2966" s="378">
        <v>6</v>
      </c>
      <c r="K2966" s="381">
        <v>1950</v>
      </c>
      <c r="L2966" s="369">
        <f t="shared" ca="1" si="46"/>
        <v>73</v>
      </c>
      <c r="M2966" s="299" t="s">
        <v>20</v>
      </c>
      <c r="N2966" s="10" t="s">
        <v>40415</v>
      </c>
      <c r="O2966" s="389"/>
      <c r="P2966" s="386"/>
    </row>
    <row r="2967" spans="1:16" s="8" customFormat="1" ht="15" customHeight="1" x14ac:dyDescent="0.25">
      <c r="A2967" s="362">
        <v>24</v>
      </c>
      <c r="B2967" s="362" t="s">
        <v>22115</v>
      </c>
      <c r="C2967" s="340" t="s">
        <v>3029</v>
      </c>
      <c r="D2967" s="362" t="s">
        <v>3030</v>
      </c>
      <c r="E2967" s="362" t="s">
        <v>99</v>
      </c>
      <c r="F2967" s="364">
        <v>7659060</v>
      </c>
      <c r="G2967" s="363">
        <v>20076590606</v>
      </c>
      <c r="H2967" s="365">
        <v>18138</v>
      </c>
      <c r="I2967" s="388">
        <v>28</v>
      </c>
      <c r="J2967" s="378">
        <v>8</v>
      </c>
      <c r="K2967" s="381">
        <v>1949</v>
      </c>
      <c r="L2967" s="369">
        <f t="shared" ca="1" si="46"/>
        <v>74</v>
      </c>
      <c r="M2967" s="299" t="s">
        <v>20</v>
      </c>
      <c r="N2967" s="10" t="s">
        <v>40415</v>
      </c>
      <c r="O2967" s="389"/>
      <c r="P2967" s="386"/>
    </row>
    <row r="2968" spans="1:16" s="8" customFormat="1" ht="15" customHeight="1" x14ac:dyDescent="0.25">
      <c r="A2968" s="362" t="s">
        <v>193</v>
      </c>
      <c r="B2968" s="362" t="s">
        <v>22115</v>
      </c>
      <c r="C2968" s="340" t="s">
        <v>3038</v>
      </c>
      <c r="D2968" s="362" t="s">
        <v>3039</v>
      </c>
      <c r="E2968" s="362" t="s">
        <v>99</v>
      </c>
      <c r="F2968" s="364">
        <v>8218850</v>
      </c>
      <c r="G2968" s="363">
        <v>23082188509</v>
      </c>
      <c r="H2968" s="365">
        <v>18557</v>
      </c>
      <c r="I2968" s="388">
        <v>21</v>
      </c>
      <c r="J2968" s="378">
        <v>10</v>
      </c>
      <c r="K2968" s="381">
        <v>1950</v>
      </c>
      <c r="L2968" s="369">
        <f t="shared" ca="1" si="46"/>
        <v>73</v>
      </c>
      <c r="M2968" s="299" t="s">
        <v>20</v>
      </c>
      <c r="N2968" s="10" t="s">
        <v>40415</v>
      </c>
      <c r="O2968" s="389"/>
      <c r="P2968" s="386"/>
    </row>
    <row r="2969" spans="1:16" s="8" customFormat="1" ht="15" customHeight="1" x14ac:dyDescent="0.25">
      <c r="A2969" s="362" t="s">
        <v>27</v>
      </c>
      <c r="B2969" s="362" t="s">
        <v>22115</v>
      </c>
      <c r="C2969" s="340" t="s">
        <v>3040</v>
      </c>
      <c r="D2969" s="362" t="s">
        <v>3041</v>
      </c>
      <c r="E2969" s="362" t="s">
        <v>55</v>
      </c>
      <c r="F2969" s="364">
        <v>10242125</v>
      </c>
      <c r="G2969" s="363">
        <v>20102421257</v>
      </c>
      <c r="H2969" s="365">
        <v>19314</v>
      </c>
      <c r="I2969" s="388">
        <v>16</v>
      </c>
      <c r="J2969" s="378">
        <v>11</v>
      </c>
      <c r="K2969" s="381">
        <v>1952</v>
      </c>
      <c r="L2969" s="369">
        <f t="shared" ca="1" si="46"/>
        <v>71</v>
      </c>
      <c r="M2969" s="299" t="s">
        <v>20</v>
      </c>
      <c r="N2969" s="10" t="s">
        <v>40415</v>
      </c>
      <c r="O2969" s="389"/>
      <c r="P2969" s="386"/>
    </row>
    <row r="2970" spans="1:16" s="8" customFormat="1" ht="15" customHeight="1" x14ac:dyDescent="0.25">
      <c r="A2970" s="362" t="s">
        <v>27</v>
      </c>
      <c r="B2970" s="362" t="s">
        <v>22115</v>
      </c>
      <c r="C2970" s="340" t="s">
        <v>3042</v>
      </c>
      <c r="D2970" s="362" t="s">
        <v>3043</v>
      </c>
      <c r="E2970" s="362" t="s">
        <v>99</v>
      </c>
      <c r="F2970" s="364">
        <v>8218060</v>
      </c>
      <c r="G2970" s="363">
        <v>20082180606</v>
      </c>
      <c r="H2970" s="365">
        <v>18149</v>
      </c>
      <c r="I2970" s="388">
        <v>8</v>
      </c>
      <c r="J2970" s="378">
        <v>9</v>
      </c>
      <c r="K2970" s="381">
        <v>1949</v>
      </c>
      <c r="L2970" s="369">
        <f t="shared" ca="1" si="46"/>
        <v>74</v>
      </c>
      <c r="M2970" s="299" t="s">
        <v>20</v>
      </c>
      <c r="N2970" s="10" t="s">
        <v>40415</v>
      </c>
      <c r="O2970" s="389"/>
      <c r="P2970" s="386"/>
    </row>
    <row r="2971" spans="1:16" s="8" customFormat="1" ht="15" customHeight="1" x14ac:dyDescent="0.25">
      <c r="A2971" s="362" t="s">
        <v>27</v>
      </c>
      <c r="B2971" s="362" t="s">
        <v>22115</v>
      </c>
      <c r="C2971" s="340" t="s">
        <v>3044</v>
      </c>
      <c r="D2971" s="362" t="s">
        <v>3045</v>
      </c>
      <c r="E2971" s="362" t="s">
        <v>55</v>
      </c>
      <c r="F2971" s="364">
        <v>8413464</v>
      </c>
      <c r="G2971" s="363">
        <v>20084134644</v>
      </c>
      <c r="H2971" s="365">
        <v>18668</v>
      </c>
      <c r="I2971" s="388">
        <v>9</v>
      </c>
      <c r="J2971" s="378">
        <v>2</v>
      </c>
      <c r="K2971" s="381">
        <v>1951</v>
      </c>
      <c r="L2971" s="369">
        <f t="shared" ca="1" si="46"/>
        <v>73</v>
      </c>
      <c r="M2971" s="299" t="s">
        <v>20</v>
      </c>
      <c r="N2971" s="10" t="s">
        <v>40415</v>
      </c>
      <c r="O2971" s="389"/>
      <c r="P2971" s="386"/>
    </row>
    <row r="2972" spans="1:16" s="8" customFormat="1" ht="15" customHeight="1" x14ac:dyDescent="0.25">
      <c r="A2972" s="362" t="s">
        <v>46</v>
      </c>
      <c r="B2972" s="362" t="s">
        <v>22115</v>
      </c>
      <c r="C2972" s="340" t="s">
        <v>3046</v>
      </c>
      <c r="D2972" s="362" t="s">
        <v>3047</v>
      </c>
      <c r="E2972" s="362" t="s">
        <v>99</v>
      </c>
      <c r="F2972" s="364">
        <v>8413222</v>
      </c>
      <c r="G2972" s="363">
        <v>20084132226</v>
      </c>
      <c r="H2972" s="365">
        <v>18762</v>
      </c>
      <c r="I2972" s="388">
        <v>14</v>
      </c>
      <c r="J2972" s="378">
        <v>5</v>
      </c>
      <c r="K2972" s="381">
        <v>1951</v>
      </c>
      <c r="L2972" s="369">
        <f t="shared" ca="1" si="46"/>
        <v>72</v>
      </c>
      <c r="M2972" s="299" t="s">
        <v>20</v>
      </c>
      <c r="N2972" s="10" t="s">
        <v>40415</v>
      </c>
      <c r="O2972" s="389" t="s">
        <v>35656</v>
      </c>
      <c r="P2972" s="386">
        <v>36161</v>
      </c>
    </row>
    <row r="2973" spans="1:16" s="8" customFormat="1" ht="15" customHeight="1" x14ac:dyDescent="0.25">
      <c r="A2973" s="362" t="s">
        <v>27</v>
      </c>
      <c r="B2973" s="362" t="s">
        <v>22115</v>
      </c>
      <c r="C2973" s="340" t="s">
        <v>3048</v>
      </c>
      <c r="D2973" s="362" t="s">
        <v>3049</v>
      </c>
      <c r="E2973" s="362" t="s">
        <v>45</v>
      </c>
      <c r="F2973" s="364">
        <v>6086635</v>
      </c>
      <c r="G2973" s="363">
        <v>20060866350</v>
      </c>
      <c r="H2973" s="365">
        <v>18235</v>
      </c>
      <c r="I2973" s="388">
        <v>3</v>
      </c>
      <c r="J2973" s="378">
        <v>12</v>
      </c>
      <c r="K2973" s="381">
        <v>1949</v>
      </c>
      <c r="L2973" s="369">
        <f t="shared" ca="1" si="46"/>
        <v>74</v>
      </c>
      <c r="M2973" s="299" t="s">
        <v>20</v>
      </c>
      <c r="N2973" s="10" t="s">
        <v>40415</v>
      </c>
      <c r="O2973" s="389"/>
      <c r="P2973" s="386"/>
    </row>
    <row r="2974" spans="1:16" s="8" customFormat="1" ht="15" customHeight="1" x14ac:dyDescent="0.25">
      <c r="A2974" s="362" t="s">
        <v>59</v>
      </c>
      <c r="B2974" s="362" t="s">
        <v>22115</v>
      </c>
      <c r="C2974" s="340" t="s">
        <v>3054</v>
      </c>
      <c r="D2974" s="362" t="s">
        <v>3055</v>
      </c>
      <c r="E2974" s="362" t="s">
        <v>124</v>
      </c>
      <c r="F2974" s="364">
        <v>8381209</v>
      </c>
      <c r="G2974" s="363">
        <v>20083812096</v>
      </c>
      <c r="H2974" s="365">
        <v>18424</v>
      </c>
      <c r="I2974" s="388">
        <v>10</v>
      </c>
      <c r="J2974" s="378">
        <v>6</v>
      </c>
      <c r="K2974" s="381">
        <v>1950</v>
      </c>
      <c r="L2974" s="369">
        <f t="shared" ca="1" si="46"/>
        <v>73</v>
      </c>
      <c r="M2974" s="299" t="s">
        <v>20</v>
      </c>
      <c r="N2974" s="10" t="s">
        <v>40415</v>
      </c>
      <c r="O2974" s="389"/>
      <c r="P2974" s="386"/>
    </row>
    <row r="2975" spans="1:16" s="8" customFormat="1" ht="15" customHeight="1" x14ac:dyDescent="0.25">
      <c r="A2975" s="362" t="s">
        <v>179</v>
      </c>
      <c r="B2975" s="362" t="s">
        <v>22115</v>
      </c>
      <c r="C2975" s="340" t="s">
        <v>3056</v>
      </c>
      <c r="D2975" s="362" t="s">
        <v>3057</v>
      </c>
      <c r="E2975" s="362" t="s">
        <v>55</v>
      </c>
      <c r="F2975" s="364">
        <v>8373097</v>
      </c>
      <c r="G2975" s="363">
        <v>20083730979</v>
      </c>
      <c r="H2975" s="365">
        <v>18418</v>
      </c>
      <c r="I2975" s="388">
        <v>4</v>
      </c>
      <c r="J2975" s="378">
        <v>6</v>
      </c>
      <c r="K2975" s="381">
        <v>1950</v>
      </c>
      <c r="L2975" s="369">
        <f t="shared" ca="1" si="46"/>
        <v>73</v>
      </c>
      <c r="M2975" s="299" t="s">
        <v>20</v>
      </c>
      <c r="N2975" s="10" t="s">
        <v>40415</v>
      </c>
      <c r="O2975" s="389"/>
      <c r="P2975" s="386"/>
    </row>
    <row r="2976" spans="1:16" s="8" customFormat="1" ht="15" customHeight="1" x14ac:dyDescent="0.25">
      <c r="A2976" s="362" t="s">
        <v>179</v>
      </c>
      <c r="B2976" s="362" t="s">
        <v>22115</v>
      </c>
      <c r="C2976" s="340" t="s">
        <v>3058</v>
      </c>
      <c r="D2976" s="362" t="s">
        <v>3059</v>
      </c>
      <c r="E2976" s="362" t="s">
        <v>99</v>
      </c>
      <c r="F2976" s="364">
        <v>8373918</v>
      </c>
      <c r="G2976" s="363">
        <v>20083739186</v>
      </c>
      <c r="H2976" s="365">
        <v>18518</v>
      </c>
      <c r="I2976" s="388">
        <v>12</v>
      </c>
      <c r="J2976" s="378">
        <v>9</v>
      </c>
      <c r="K2976" s="381">
        <v>1950</v>
      </c>
      <c r="L2976" s="369">
        <f t="shared" ca="1" si="46"/>
        <v>73</v>
      </c>
      <c r="M2976" s="299" t="s">
        <v>20</v>
      </c>
      <c r="N2976" s="10" t="s">
        <v>40415</v>
      </c>
      <c r="O2976" s="389"/>
      <c r="P2976" s="386"/>
    </row>
    <row r="2977" spans="1:16" s="8" customFormat="1" ht="15" customHeight="1" x14ac:dyDescent="0.25">
      <c r="A2977" s="362" t="s">
        <v>27</v>
      </c>
      <c r="B2977" s="362" t="s">
        <v>22115</v>
      </c>
      <c r="C2977" s="340" t="s">
        <v>3065</v>
      </c>
      <c r="D2977" s="362" t="s">
        <v>3066</v>
      </c>
      <c r="E2977" s="362" t="s">
        <v>55</v>
      </c>
      <c r="F2977" s="364">
        <v>10186063</v>
      </c>
      <c r="G2977" s="363">
        <v>23101860639</v>
      </c>
      <c r="H2977" s="365">
        <v>26242</v>
      </c>
      <c r="I2977" s="388">
        <v>5</v>
      </c>
      <c r="J2977" s="378">
        <v>11</v>
      </c>
      <c r="K2977" s="381">
        <v>1971</v>
      </c>
      <c r="L2977" s="369">
        <f t="shared" ca="1" si="46"/>
        <v>52</v>
      </c>
      <c r="M2977" s="299" t="s">
        <v>20</v>
      </c>
      <c r="N2977" s="10" t="s">
        <v>40415</v>
      </c>
      <c r="O2977" s="389"/>
      <c r="P2977" s="386"/>
    </row>
    <row r="2978" spans="1:16" s="8" customFormat="1" ht="15" customHeight="1" x14ac:dyDescent="0.25">
      <c r="A2978" s="362" t="s">
        <v>889</v>
      </c>
      <c r="B2978" s="362" t="s">
        <v>22115</v>
      </c>
      <c r="C2978" s="340" t="s">
        <v>3067</v>
      </c>
      <c r="D2978" s="362" t="s">
        <v>3068</v>
      </c>
      <c r="E2978" s="362" t="s">
        <v>99</v>
      </c>
      <c r="F2978" s="364">
        <v>7615598</v>
      </c>
      <c r="G2978" s="363">
        <v>20076155985</v>
      </c>
      <c r="H2978" s="365">
        <v>18549</v>
      </c>
      <c r="I2978" s="388">
        <v>13</v>
      </c>
      <c r="J2978" s="378">
        <v>10</v>
      </c>
      <c r="K2978" s="381">
        <v>1950</v>
      </c>
      <c r="L2978" s="369">
        <f t="shared" ca="1" si="46"/>
        <v>73</v>
      </c>
      <c r="M2978" s="299" t="s">
        <v>20</v>
      </c>
      <c r="N2978" s="10" t="s">
        <v>40415</v>
      </c>
      <c r="O2978" s="389"/>
      <c r="P2978" s="386"/>
    </row>
    <row r="2979" spans="1:16" s="8" customFormat="1" ht="15" customHeight="1" x14ac:dyDescent="0.25">
      <c r="A2979" s="362" t="s">
        <v>46</v>
      </c>
      <c r="B2979" s="362" t="s">
        <v>22115</v>
      </c>
      <c r="C2979" s="340" t="s">
        <v>3069</v>
      </c>
      <c r="D2979" s="362" t="s">
        <v>3070</v>
      </c>
      <c r="E2979" s="362" t="s">
        <v>55</v>
      </c>
      <c r="F2979" s="364">
        <v>8299152</v>
      </c>
      <c r="G2979" s="363">
        <v>20082991523</v>
      </c>
      <c r="H2979" s="365">
        <v>18479</v>
      </c>
      <c r="I2979" s="388">
        <v>4</v>
      </c>
      <c r="J2979" s="378">
        <v>8</v>
      </c>
      <c r="K2979" s="381">
        <v>1950</v>
      </c>
      <c r="L2979" s="369">
        <f t="shared" ca="1" si="46"/>
        <v>73</v>
      </c>
      <c r="M2979" s="299" t="s">
        <v>20</v>
      </c>
      <c r="N2979" s="10" t="s">
        <v>40415</v>
      </c>
      <c r="O2979" s="389"/>
      <c r="P2979" s="386"/>
    </row>
    <row r="2980" spans="1:16" s="8" customFormat="1" ht="15" customHeight="1" x14ac:dyDescent="0.25">
      <c r="A2980" s="362" t="s">
        <v>27</v>
      </c>
      <c r="B2980" s="362" t="s">
        <v>22115</v>
      </c>
      <c r="C2980" s="340" t="s">
        <v>3075</v>
      </c>
      <c r="D2980" s="362" t="s">
        <v>3076</v>
      </c>
      <c r="E2980" s="362" t="s">
        <v>55</v>
      </c>
      <c r="F2980" s="364">
        <v>8533853</v>
      </c>
      <c r="G2980" s="363">
        <v>20085338537</v>
      </c>
      <c r="H2980" s="365">
        <v>18752</v>
      </c>
      <c r="I2980" s="388">
        <v>4</v>
      </c>
      <c r="J2980" s="378">
        <v>5</v>
      </c>
      <c r="K2980" s="381">
        <v>1951</v>
      </c>
      <c r="L2980" s="369">
        <f t="shared" ca="1" si="46"/>
        <v>72</v>
      </c>
      <c r="M2980" s="299" t="s">
        <v>20</v>
      </c>
      <c r="N2980" s="10" t="s">
        <v>40415</v>
      </c>
      <c r="O2980" s="389" t="s">
        <v>35536</v>
      </c>
      <c r="P2980" s="386">
        <v>35065</v>
      </c>
    </row>
    <row r="2981" spans="1:16" s="8" customFormat="1" ht="15" customHeight="1" x14ac:dyDescent="0.25">
      <c r="A2981" s="362" t="s">
        <v>27</v>
      </c>
      <c r="B2981" s="362" t="s">
        <v>22115</v>
      </c>
      <c r="C2981" s="340" t="s">
        <v>3077</v>
      </c>
      <c r="D2981" s="362" t="s">
        <v>3078</v>
      </c>
      <c r="E2981" s="362" t="s">
        <v>124</v>
      </c>
      <c r="F2981" s="364">
        <v>5696233</v>
      </c>
      <c r="G2981" s="363">
        <v>27056962331</v>
      </c>
      <c r="H2981" s="365">
        <v>17372</v>
      </c>
      <c r="I2981" s="388">
        <v>24</v>
      </c>
      <c r="J2981" s="378">
        <v>7</v>
      </c>
      <c r="K2981" s="381">
        <v>1947</v>
      </c>
      <c r="L2981" s="369">
        <f t="shared" ca="1" si="46"/>
        <v>76</v>
      </c>
      <c r="M2981" s="299" t="s">
        <v>20</v>
      </c>
      <c r="N2981" s="10" t="s">
        <v>28854</v>
      </c>
      <c r="O2981" s="389"/>
      <c r="P2981" s="386"/>
    </row>
    <row r="2982" spans="1:16" s="8" customFormat="1" ht="15" customHeight="1" x14ac:dyDescent="0.25">
      <c r="A2982" s="362" t="s">
        <v>46</v>
      </c>
      <c r="B2982" s="362" t="s">
        <v>22115</v>
      </c>
      <c r="C2982" s="340" t="s">
        <v>3081</v>
      </c>
      <c r="D2982" s="362" t="s">
        <v>3082</v>
      </c>
      <c r="E2982" s="362" t="s">
        <v>99</v>
      </c>
      <c r="F2982" s="364">
        <v>6222653</v>
      </c>
      <c r="G2982" s="363">
        <v>27062226531</v>
      </c>
      <c r="H2982" s="365">
        <v>17902</v>
      </c>
      <c r="I2982" s="388">
        <v>4</v>
      </c>
      <c r="J2982" s="378">
        <v>1</v>
      </c>
      <c r="K2982" s="381">
        <v>1949</v>
      </c>
      <c r="L2982" s="369">
        <f t="shared" ca="1" si="46"/>
        <v>75</v>
      </c>
      <c r="M2982" s="299" t="s">
        <v>20</v>
      </c>
      <c r="N2982" s="10" t="s">
        <v>28854</v>
      </c>
      <c r="O2982" s="389"/>
      <c r="P2982" s="386"/>
    </row>
    <row r="2983" spans="1:16" s="8" customFormat="1" ht="15" customHeight="1" x14ac:dyDescent="0.25">
      <c r="A2983" s="362">
        <v>32</v>
      </c>
      <c r="B2983" s="362" t="s">
        <v>22115</v>
      </c>
      <c r="C2983" s="340" t="s">
        <v>3083</v>
      </c>
      <c r="D2983" s="362" t="s">
        <v>3084</v>
      </c>
      <c r="E2983" s="362" t="s">
        <v>99</v>
      </c>
      <c r="F2983" s="364">
        <v>8035765</v>
      </c>
      <c r="G2983" s="363">
        <v>20080357657</v>
      </c>
      <c r="H2983" s="365">
        <v>17834</v>
      </c>
      <c r="I2983" s="388">
        <v>28</v>
      </c>
      <c r="J2983" s="378">
        <v>10</v>
      </c>
      <c r="K2983" s="381">
        <v>1948</v>
      </c>
      <c r="L2983" s="369">
        <f t="shared" ca="1" si="46"/>
        <v>75</v>
      </c>
      <c r="M2983" s="299" t="s">
        <v>20</v>
      </c>
      <c r="N2983" s="10" t="s">
        <v>40415</v>
      </c>
      <c r="O2983" s="389"/>
      <c r="P2983" s="386"/>
    </row>
    <row r="2984" spans="1:16" s="8" customFormat="1" ht="15" customHeight="1" x14ac:dyDescent="0.25">
      <c r="A2984" s="362" t="s">
        <v>74</v>
      </c>
      <c r="B2984" s="362" t="s">
        <v>22115</v>
      </c>
      <c r="C2984" s="340" t="s">
        <v>3085</v>
      </c>
      <c r="D2984" s="362" t="s">
        <v>3086</v>
      </c>
      <c r="E2984" s="362" t="s">
        <v>99</v>
      </c>
      <c r="F2984" s="364">
        <v>5510346</v>
      </c>
      <c r="G2984" s="363">
        <v>20055103462</v>
      </c>
      <c r="H2984" s="365">
        <v>18120</v>
      </c>
      <c r="I2984" s="388">
        <v>10</v>
      </c>
      <c r="J2984" s="378">
        <v>8</v>
      </c>
      <c r="K2984" s="381">
        <v>1949</v>
      </c>
      <c r="L2984" s="369">
        <f t="shared" ca="1" si="46"/>
        <v>74</v>
      </c>
      <c r="M2984" s="299" t="s">
        <v>20</v>
      </c>
      <c r="N2984" s="10" t="s">
        <v>40415</v>
      </c>
      <c r="O2984" s="389"/>
      <c r="P2984" s="386"/>
    </row>
    <row r="2985" spans="1:16" s="8" customFormat="1" ht="15" customHeight="1" x14ac:dyDescent="0.25">
      <c r="A2985" s="362" t="s">
        <v>889</v>
      </c>
      <c r="B2985" s="362" t="s">
        <v>22115</v>
      </c>
      <c r="C2985" s="340" t="s">
        <v>3087</v>
      </c>
      <c r="D2985" s="362" t="s">
        <v>3088</v>
      </c>
      <c r="E2985" s="362" t="s">
        <v>55</v>
      </c>
      <c r="F2985" s="364">
        <v>8212432</v>
      </c>
      <c r="G2985" s="363">
        <v>20082124323</v>
      </c>
      <c r="H2985" s="365">
        <v>17379</v>
      </c>
      <c r="I2985" s="388">
        <v>31</v>
      </c>
      <c r="J2985" s="378">
        <v>7</v>
      </c>
      <c r="K2985" s="381">
        <v>1947</v>
      </c>
      <c r="L2985" s="369">
        <f t="shared" ca="1" si="46"/>
        <v>76</v>
      </c>
      <c r="M2985" s="299" t="s">
        <v>20</v>
      </c>
      <c r="N2985" s="10" t="s">
        <v>40415</v>
      </c>
      <c r="O2985" s="389" t="s">
        <v>34608</v>
      </c>
      <c r="P2985" s="386">
        <v>35796</v>
      </c>
    </row>
    <row r="2986" spans="1:16" s="8" customFormat="1" ht="15" customHeight="1" x14ac:dyDescent="0.25">
      <c r="A2986" s="362" t="s">
        <v>27</v>
      </c>
      <c r="B2986" s="362" t="s">
        <v>22115</v>
      </c>
      <c r="C2986" s="340" t="s">
        <v>3089</v>
      </c>
      <c r="D2986" s="362" t="s">
        <v>3090</v>
      </c>
      <c r="E2986" s="362" t="s">
        <v>99</v>
      </c>
      <c r="F2986" s="364">
        <v>6705031</v>
      </c>
      <c r="G2986" s="363">
        <v>27067050318</v>
      </c>
      <c r="H2986" s="365">
        <v>18941</v>
      </c>
      <c r="I2986" s="388">
        <v>9</v>
      </c>
      <c r="J2986" s="378">
        <v>11</v>
      </c>
      <c r="K2986" s="381">
        <v>1951</v>
      </c>
      <c r="L2986" s="369">
        <f t="shared" ca="1" si="46"/>
        <v>72</v>
      </c>
      <c r="M2986" s="299" t="s">
        <v>20</v>
      </c>
      <c r="N2986" s="10" t="s">
        <v>28854</v>
      </c>
      <c r="O2986" s="389"/>
      <c r="P2986" s="386"/>
    </row>
    <row r="2987" spans="1:16" s="8" customFormat="1" ht="15" customHeight="1" x14ac:dyDescent="0.25">
      <c r="A2987" s="362" t="s">
        <v>27</v>
      </c>
      <c r="B2987" s="362" t="s">
        <v>22115</v>
      </c>
      <c r="C2987" s="340" t="s">
        <v>3091</v>
      </c>
      <c r="D2987" s="362" t="s">
        <v>3092</v>
      </c>
      <c r="E2987" s="362" t="s">
        <v>45</v>
      </c>
      <c r="F2987" s="364">
        <v>4428053</v>
      </c>
      <c r="G2987" s="363">
        <v>27044280537</v>
      </c>
      <c r="H2987" s="365">
        <v>15490</v>
      </c>
      <c r="I2987" s="388">
        <v>29</v>
      </c>
      <c r="J2987" s="378">
        <v>5</v>
      </c>
      <c r="K2987" s="381">
        <v>1942</v>
      </c>
      <c r="L2987" s="369">
        <f t="shared" ca="1" si="46"/>
        <v>81</v>
      </c>
      <c r="M2987" s="299" t="s">
        <v>20</v>
      </c>
      <c r="N2987" s="10" t="s">
        <v>28854</v>
      </c>
      <c r="O2987" s="389"/>
      <c r="P2987" s="386"/>
    </row>
    <row r="2988" spans="1:16" s="8" customFormat="1" ht="15" customHeight="1" x14ac:dyDescent="0.25">
      <c r="A2988" s="362" t="s">
        <v>27</v>
      </c>
      <c r="B2988" s="362" t="s">
        <v>22115</v>
      </c>
      <c r="C2988" s="340" t="s">
        <v>3093</v>
      </c>
      <c r="D2988" s="362" t="s">
        <v>3094</v>
      </c>
      <c r="E2988" s="362" t="s">
        <v>124</v>
      </c>
      <c r="F2988" s="364">
        <v>6208075</v>
      </c>
      <c r="G2988" s="363">
        <v>27062080758</v>
      </c>
      <c r="H2988" s="365">
        <v>18200</v>
      </c>
      <c r="I2988" s="388">
        <v>29</v>
      </c>
      <c r="J2988" s="378">
        <v>10</v>
      </c>
      <c r="K2988" s="381">
        <v>1949</v>
      </c>
      <c r="L2988" s="369">
        <f t="shared" ca="1" si="46"/>
        <v>74</v>
      </c>
      <c r="M2988" s="299" t="s">
        <v>20</v>
      </c>
      <c r="N2988" s="10" t="s">
        <v>28854</v>
      </c>
      <c r="O2988" s="389"/>
      <c r="P2988" s="386"/>
    </row>
    <row r="2989" spans="1:16" s="8" customFormat="1" ht="15" customHeight="1" x14ac:dyDescent="0.25">
      <c r="A2989" s="362" t="s">
        <v>27</v>
      </c>
      <c r="B2989" s="362" t="s">
        <v>22115</v>
      </c>
      <c r="C2989" s="340" t="s">
        <v>3095</v>
      </c>
      <c r="D2989" s="362" t="s">
        <v>3096</v>
      </c>
      <c r="E2989" s="362" t="s">
        <v>124</v>
      </c>
      <c r="F2989" s="364">
        <v>7755690</v>
      </c>
      <c r="G2989" s="363">
        <v>20077556908</v>
      </c>
      <c r="H2989" s="365">
        <v>16459</v>
      </c>
      <c r="I2989" s="388">
        <v>22</v>
      </c>
      <c r="J2989" s="378">
        <v>1</v>
      </c>
      <c r="K2989" s="381">
        <v>1945</v>
      </c>
      <c r="L2989" s="369">
        <f t="shared" ca="1" si="46"/>
        <v>79</v>
      </c>
      <c r="M2989" s="299" t="s">
        <v>20</v>
      </c>
      <c r="N2989" s="10" t="s">
        <v>40415</v>
      </c>
      <c r="O2989" s="389" t="s">
        <v>35536</v>
      </c>
      <c r="P2989" s="386">
        <v>36161</v>
      </c>
    </row>
    <row r="2990" spans="1:16" s="8" customFormat="1" ht="15" customHeight="1" x14ac:dyDescent="0.25">
      <c r="A2990" s="362" t="s">
        <v>27</v>
      </c>
      <c r="B2990" s="362" t="s">
        <v>22115</v>
      </c>
      <c r="C2990" s="340" t="s">
        <v>3097</v>
      </c>
      <c r="D2990" s="362" t="s">
        <v>3098</v>
      </c>
      <c r="E2990" s="362" t="s">
        <v>55</v>
      </c>
      <c r="F2990" s="364">
        <v>8465486</v>
      </c>
      <c r="G2990" s="363">
        <v>20084654869</v>
      </c>
      <c r="H2990" s="365">
        <v>18831</v>
      </c>
      <c r="I2990" s="388">
        <v>22</v>
      </c>
      <c r="J2990" s="378">
        <v>7</v>
      </c>
      <c r="K2990" s="381">
        <v>1951</v>
      </c>
      <c r="L2990" s="369">
        <f t="shared" ca="1" si="46"/>
        <v>72</v>
      </c>
      <c r="M2990" s="299" t="s">
        <v>20</v>
      </c>
      <c r="N2990" s="10" t="s">
        <v>40415</v>
      </c>
      <c r="O2990" s="389" t="s">
        <v>35002</v>
      </c>
      <c r="P2990" s="386">
        <v>36526</v>
      </c>
    </row>
    <row r="2991" spans="1:16" s="8" customFormat="1" ht="15" customHeight="1" x14ac:dyDescent="0.25">
      <c r="A2991" s="362" t="s">
        <v>46</v>
      </c>
      <c r="B2991" s="362" t="s">
        <v>22115</v>
      </c>
      <c r="C2991" s="340" t="s">
        <v>3099</v>
      </c>
      <c r="D2991" s="362" t="s">
        <v>3100</v>
      </c>
      <c r="E2991" s="362" t="s">
        <v>124</v>
      </c>
      <c r="F2991" s="364">
        <v>7919392</v>
      </c>
      <c r="G2991" s="363">
        <v>20079193926</v>
      </c>
      <c r="H2991" s="365">
        <v>16847</v>
      </c>
      <c r="I2991" s="388">
        <v>14</v>
      </c>
      <c r="J2991" s="378">
        <v>2</v>
      </c>
      <c r="K2991" s="381">
        <v>1946</v>
      </c>
      <c r="L2991" s="369">
        <f t="shared" ca="1" si="46"/>
        <v>78</v>
      </c>
      <c r="M2991" s="299" t="s">
        <v>20</v>
      </c>
      <c r="N2991" s="10" t="s">
        <v>40415</v>
      </c>
      <c r="O2991" s="389"/>
      <c r="P2991" s="386"/>
    </row>
    <row r="2992" spans="1:16" s="8" customFormat="1" ht="15" customHeight="1" x14ac:dyDescent="0.25">
      <c r="A2992" s="362" t="s">
        <v>27</v>
      </c>
      <c r="B2992" s="362" t="s">
        <v>22115</v>
      </c>
      <c r="C2992" s="340" t="s">
        <v>3104</v>
      </c>
      <c r="D2992" s="362" t="s">
        <v>3105</v>
      </c>
      <c r="E2992" s="362" t="s">
        <v>45</v>
      </c>
      <c r="F2992" s="364">
        <v>4983291</v>
      </c>
      <c r="G2992" s="363">
        <v>20049832916</v>
      </c>
      <c r="H2992" s="365">
        <v>17654</v>
      </c>
      <c r="I2992" s="388">
        <v>1</v>
      </c>
      <c r="J2992" s="378">
        <v>5</v>
      </c>
      <c r="K2992" s="381">
        <v>1948</v>
      </c>
      <c r="L2992" s="369">
        <f t="shared" ca="1" si="46"/>
        <v>75</v>
      </c>
      <c r="M2992" s="299" t="s">
        <v>20</v>
      </c>
      <c r="N2992" s="10" t="s">
        <v>40415</v>
      </c>
      <c r="O2992" s="389"/>
      <c r="P2992" s="386"/>
    </row>
    <row r="2993" spans="1:16" s="8" customFormat="1" ht="15" customHeight="1" x14ac:dyDescent="0.25">
      <c r="A2993" s="362" t="s">
        <v>193</v>
      </c>
      <c r="B2993" s="362" t="s">
        <v>22115</v>
      </c>
      <c r="C2993" s="340" t="s">
        <v>3106</v>
      </c>
      <c r="D2993" s="362" t="s">
        <v>3107</v>
      </c>
      <c r="E2993" s="362" t="s">
        <v>99</v>
      </c>
      <c r="F2993" s="364">
        <v>8018886</v>
      </c>
      <c r="G2993" s="363">
        <v>20080188863</v>
      </c>
      <c r="H2993" s="365">
        <v>18310</v>
      </c>
      <c r="I2993" s="388">
        <v>16</v>
      </c>
      <c r="J2993" s="378">
        <v>2</v>
      </c>
      <c r="K2993" s="381">
        <v>1950</v>
      </c>
      <c r="L2993" s="369">
        <f t="shared" ca="1" si="46"/>
        <v>74</v>
      </c>
      <c r="M2993" s="299" t="s">
        <v>20</v>
      </c>
      <c r="N2993" s="10" t="s">
        <v>40415</v>
      </c>
      <c r="O2993" s="389"/>
      <c r="P2993" s="386"/>
    </row>
    <row r="2994" spans="1:16" s="8" customFormat="1" ht="15" customHeight="1" x14ac:dyDescent="0.25">
      <c r="A2994" s="362" t="s">
        <v>46</v>
      </c>
      <c r="B2994" s="362" t="s">
        <v>22115</v>
      </c>
      <c r="C2994" s="340" t="s">
        <v>3108</v>
      </c>
      <c r="D2994" s="362" t="s">
        <v>3109</v>
      </c>
      <c r="E2994" s="362" t="s">
        <v>99</v>
      </c>
      <c r="F2994" s="364">
        <v>7796275</v>
      </c>
      <c r="G2994" s="363">
        <v>20077962752</v>
      </c>
      <c r="H2994" s="365">
        <v>17725</v>
      </c>
      <c r="I2994" s="388">
        <v>11</v>
      </c>
      <c r="J2994" s="378">
        <v>7</v>
      </c>
      <c r="K2994" s="381">
        <v>1948</v>
      </c>
      <c r="L2994" s="369">
        <f t="shared" ca="1" si="46"/>
        <v>75</v>
      </c>
      <c r="M2994" s="299" t="s">
        <v>20</v>
      </c>
      <c r="N2994" s="10" t="s">
        <v>40415</v>
      </c>
      <c r="O2994" s="389"/>
      <c r="P2994" s="386"/>
    </row>
    <row r="2995" spans="1:16" s="8" customFormat="1" ht="15" customHeight="1" x14ac:dyDescent="0.25">
      <c r="A2995" s="362" t="s">
        <v>27</v>
      </c>
      <c r="B2995" s="362" t="s">
        <v>22115</v>
      </c>
      <c r="C2995" s="340" t="s">
        <v>3110</v>
      </c>
      <c r="D2995" s="362" t="s">
        <v>3111</v>
      </c>
      <c r="E2995" s="362" t="s">
        <v>124</v>
      </c>
      <c r="F2995" s="364">
        <v>7855606</v>
      </c>
      <c r="G2995" s="363">
        <v>20078556065</v>
      </c>
      <c r="H2995" s="365">
        <v>18067</v>
      </c>
      <c r="I2995" s="388">
        <v>18</v>
      </c>
      <c r="J2995" s="378">
        <v>6</v>
      </c>
      <c r="K2995" s="381">
        <v>1949</v>
      </c>
      <c r="L2995" s="369">
        <f t="shared" ca="1" si="46"/>
        <v>74</v>
      </c>
      <c r="M2995" s="299" t="s">
        <v>20</v>
      </c>
      <c r="N2995" s="10" t="s">
        <v>40415</v>
      </c>
      <c r="O2995" s="389"/>
      <c r="P2995" s="386"/>
    </row>
    <row r="2996" spans="1:16" s="8" customFormat="1" ht="15" customHeight="1" x14ac:dyDescent="0.25">
      <c r="A2996" s="362" t="s">
        <v>36</v>
      </c>
      <c r="B2996" s="362" t="s">
        <v>22115</v>
      </c>
      <c r="C2996" s="340" t="s">
        <v>3112</v>
      </c>
      <c r="D2996" s="362" t="s">
        <v>3113</v>
      </c>
      <c r="E2996" s="362" t="s">
        <v>124</v>
      </c>
      <c r="F2996" s="364">
        <v>10074868</v>
      </c>
      <c r="G2996" s="363">
        <v>20100748682</v>
      </c>
      <c r="H2996" s="365">
        <v>18993</v>
      </c>
      <c r="I2996" s="388">
        <v>31</v>
      </c>
      <c r="J2996" s="378">
        <v>12</v>
      </c>
      <c r="K2996" s="381">
        <v>1951</v>
      </c>
      <c r="L2996" s="369">
        <f t="shared" ca="1" si="46"/>
        <v>72</v>
      </c>
      <c r="M2996" s="299" t="s">
        <v>20</v>
      </c>
      <c r="N2996" s="10" t="s">
        <v>40415</v>
      </c>
      <c r="O2996" s="389"/>
      <c r="P2996" s="386"/>
    </row>
    <row r="2997" spans="1:16" s="8" customFormat="1" ht="15" customHeight="1" x14ac:dyDescent="0.25">
      <c r="A2997" s="362" t="s">
        <v>27</v>
      </c>
      <c r="B2997" s="362" t="s">
        <v>22115</v>
      </c>
      <c r="C2997" s="340" t="s">
        <v>3114</v>
      </c>
      <c r="D2997" s="362" t="s">
        <v>3115</v>
      </c>
      <c r="E2997" s="362" t="s">
        <v>124</v>
      </c>
      <c r="F2997" s="364">
        <v>7808079</v>
      </c>
      <c r="G2997" s="363">
        <v>20078080796</v>
      </c>
      <c r="H2997" s="365">
        <v>18123</v>
      </c>
      <c r="I2997" s="388">
        <v>13</v>
      </c>
      <c r="J2997" s="378">
        <v>8</v>
      </c>
      <c r="K2997" s="381">
        <v>1949</v>
      </c>
      <c r="L2997" s="369">
        <f t="shared" ca="1" si="46"/>
        <v>74</v>
      </c>
      <c r="M2997" s="299" t="s">
        <v>20</v>
      </c>
      <c r="N2997" s="10" t="s">
        <v>40415</v>
      </c>
      <c r="O2997" s="389" t="s">
        <v>34603</v>
      </c>
      <c r="P2997" s="386">
        <v>36892</v>
      </c>
    </row>
    <row r="2998" spans="1:16" s="8" customFormat="1" ht="15" customHeight="1" x14ac:dyDescent="0.25">
      <c r="A2998" s="362" t="s">
        <v>252</v>
      </c>
      <c r="B2998" s="362" t="s">
        <v>22115</v>
      </c>
      <c r="C2998" s="340" t="s">
        <v>3116</v>
      </c>
      <c r="D2998" s="362" t="s">
        <v>3117</v>
      </c>
      <c r="E2998" s="362" t="s">
        <v>45</v>
      </c>
      <c r="F2998" s="364">
        <v>8534891</v>
      </c>
      <c r="G2998" s="363">
        <v>20085348915</v>
      </c>
      <c r="H2998" s="365">
        <v>18848</v>
      </c>
      <c r="I2998" s="388">
        <v>8</v>
      </c>
      <c r="J2998" s="378">
        <v>8</v>
      </c>
      <c r="K2998" s="381">
        <v>1951</v>
      </c>
      <c r="L2998" s="369">
        <f t="shared" ca="1" si="46"/>
        <v>72</v>
      </c>
      <c r="M2998" s="299" t="s">
        <v>20</v>
      </c>
      <c r="N2998" s="10" t="s">
        <v>40415</v>
      </c>
      <c r="O2998" s="389"/>
      <c r="P2998" s="386"/>
    </row>
    <row r="2999" spans="1:16" s="8" customFormat="1" ht="15" customHeight="1" x14ac:dyDescent="0.25">
      <c r="A2999" s="362" t="s">
        <v>27</v>
      </c>
      <c r="B2999" s="362" t="s">
        <v>22115</v>
      </c>
      <c r="C2999" s="340" t="s">
        <v>3118</v>
      </c>
      <c r="D2999" s="362" t="s">
        <v>3119</v>
      </c>
      <c r="E2999" s="362" t="s">
        <v>55</v>
      </c>
      <c r="F2999" s="364">
        <v>10025074</v>
      </c>
      <c r="G2999" s="363">
        <v>20100250749</v>
      </c>
      <c r="H2999" s="365">
        <v>18956</v>
      </c>
      <c r="I2999" s="388">
        <v>24</v>
      </c>
      <c r="J2999" s="378">
        <v>11</v>
      </c>
      <c r="K2999" s="381">
        <v>1951</v>
      </c>
      <c r="L2999" s="369">
        <f t="shared" ca="1" si="46"/>
        <v>72</v>
      </c>
      <c r="M2999" s="299" t="s">
        <v>20</v>
      </c>
      <c r="N2999" s="10" t="s">
        <v>40415</v>
      </c>
      <c r="O2999" s="389"/>
      <c r="P2999" s="386"/>
    </row>
    <row r="3000" spans="1:16" s="8" customFormat="1" ht="15" customHeight="1" x14ac:dyDescent="0.25">
      <c r="A3000" s="362" t="s">
        <v>252</v>
      </c>
      <c r="B3000" s="362" t="s">
        <v>22115</v>
      </c>
      <c r="C3000" s="340" t="s">
        <v>3120</v>
      </c>
      <c r="D3000" s="362" t="s">
        <v>3121</v>
      </c>
      <c r="E3000" s="362" t="s">
        <v>45</v>
      </c>
      <c r="F3000" s="364">
        <v>10186325</v>
      </c>
      <c r="G3000" s="363">
        <v>20101863256</v>
      </c>
      <c r="H3000" s="365">
        <v>18993</v>
      </c>
      <c r="I3000" s="388">
        <v>31</v>
      </c>
      <c r="J3000" s="378">
        <v>12</v>
      </c>
      <c r="K3000" s="381">
        <v>1951</v>
      </c>
      <c r="L3000" s="369">
        <f t="shared" ca="1" si="46"/>
        <v>72</v>
      </c>
      <c r="M3000" s="299" t="s">
        <v>20</v>
      </c>
      <c r="N3000" s="10" t="s">
        <v>40415</v>
      </c>
      <c r="O3000" s="389"/>
      <c r="P3000" s="386"/>
    </row>
    <row r="3001" spans="1:16" s="8" customFormat="1" ht="15" customHeight="1" x14ac:dyDescent="0.25">
      <c r="A3001" s="362" t="s">
        <v>161</v>
      </c>
      <c r="B3001" s="362" t="s">
        <v>22115</v>
      </c>
      <c r="C3001" s="340" t="s">
        <v>3125</v>
      </c>
      <c r="D3001" s="362" t="s">
        <v>3126</v>
      </c>
      <c r="E3001" s="362" t="s">
        <v>55</v>
      </c>
      <c r="F3001" s="364">
        <v>8299193</v>
      </c>
      <c r="G3001" s="363">
        <v>20082991930</v>
      </c>
      <c r="H3001" s="365">
        <v>18818</v>
      </c>
      <c r="I3001" s="388">
        <v>9</v>
      </c>
      <c r="J3001" s="378">
        <v>7</v>
      </c>
      <c r="K3001" s="381">
        <v>1951</v>
      </c>
      <c r="L3001" s="369">
        <f t="shared" ca="1" si="46"/>
        <v>72</v>
      </c>
      <c r="M3001" s="299" t="s">
        <v>20</v>
      </c>
      <c r="N3001" s="10" t="s">
        <v>40415</v>
      </c>
      <c r="O3001" s="389"/>
      <c r="P3001" s="386"/>
    </row>
    <row r="3002" spans="1:16" s="8" customFormat="1" ht="15" customHeight="1" x14ac:dyDescent="0.25">
      <c r="A3002" s="362" t="s">
        <v>33761</v>
      </c>
      <c r="B3002" s="362" t="s">
        <v>22115</v>
      </c>
      <c r="C3002" s="340" t="s">
        <v>3127</v>
      </c>
      <c r="D3002" s="362" t="s">
        <v>3128</v>
      </c>
      <c r="E3002" s="362" t="s">
        <v>99</v>
      </c>
      <c r="F3002" s="364">
        <v>10308456</v>
      </c>
      <c r="G3002" s="363">
        <v>20103084564</v>
      </c>
      <c r="H3002" s="365">
        <v>19057</v>
      </c>
      <c r="I3002" s="388">
        <v>4</v>
      </c>
      <c r="J3002" s="378">
        <v>3</v>
      </c>
      <c r="K3002" s="381">
        <v>1952</v>
      </c>
      <c r="L3002" s="369">
        <f t="shared" ca="1" si="46"/>
        <v>72</v>
      </c>
      <c r="M3002" s="299" t="s">
        <v>20</v>
      </c>
      <c r="N3002" s="10" t="s">
        <v>40415</v>
      </c>
      <c r="O3002" s="389"/>
      <c r="P3002" s="386"/>
    </row>
    <row r="3003" spans="1:16" s="8" customFormat="1" ht="15" customHeight="1" x14ac:dyDescent="0.25">
      <c r="A3003" s="362" t="s">
        <v>302</v>
      </c>
      <c r="B3003" s="362" t="s">
        <v>22115</v>
      </c>
      <c r="C3003" s="340" t="s">
        <v>3129</v>
      </c>
      <c r="D3003" s="362" t="s">
        <v>3130</v>
      </c>
      <c r="E3003" s="362" t="s">
        <v>99</v>
      </c>
      <c r="F3003" s="364">
        <v>8001088</v>
      </c>
      <c r="G3003" s="363">
        <v>20080010886</v>
      </c>
      <c r="H3003" s="365">
        <v>18312</v>
      </c>
      <c r="I3003" s="388">
        <v>18</v>
      </c>
      <c r="J3003" s="378">
        <v>2</v>
      </c>
      <c r="K3003" s="381">
        <v>1950</v>
      </c>
      <c r="L3003" s="369">
        <f t="shared" ca="1" si="46"/>
        <v>74</v>
      </c>
      <c r="M3003" s="299" t="s">
        <v>20</v>
      </c>
      <c r="N3003" s="10" t="s">
        <v>40415</v>
      </c>
      <c r="O3003" s="389"/>
      <c r="P3003" s="386"/>
    </row>
    <row r="3004" spans="1:16" s="8" customFormat="1" ht="15" customHeight="1" x14ac:dyDescent="0.25">
      <c r="A3004" s="362" t="s">
        <v>161</v>
      </c>
      <c r="B3004" s="362" t="s">
        <v>22115</v>
      </c>
      <c r="C3004" s="340" t="s">
        <v>3131</v>
      </c>
      <c r="D3004" s="362" t="s">
        <v>3132</v>
      </c>
      <c r="E3004" s="362" t="s">
        <v>45</v>
      </c>
      <c r="F3004" s="364">
        <v>7666078</v>
      </c>
      <c r="G3004" s="363">
        <v>20076660787</v>
      </c>
      <c r="H3004" s="365">
        <v>18401</v>
      </c>
      <c r="I3004" s="388">
        <v>18</v>
      </c>
      <c r="J3004" s="378">
        <v>5</v>
      </c>
      <c r="K3004" s="381">
        <v>1950</v>
      </c>
      <c r="L3004" s="369">
        <f t="shared" ca="1" si="46"/>
        <v>73</v>
      </c>
      <c r="M3004" s="299" t="s">
        <v>20</v>
      </c>
      <c r="N3004" s="10" t="s">
        <v>40415</v>
      </c>
      <c r="O3004" s="389"/>
      <c r="P3004" s="386"/>
    </row>
    <row r="3005" spans="1:16" s="8" customFormat="1" ht="15" customHeight="1" x14ac:dyDescent="0.25">
      <c r="A3005" s="362" t="s">
        <v>27</v>
      </c>
      <c r="B3005" s="362" t="s">
        <v>22115</v>
      </c>
      <c r="C3005" s="340" t="s">
        <v>3137</v>
      </c>
      <c r="D3005" s="362" t="s">
        <v>3138</v>
      </c>
      <c r="E3005" s="362" t="s">
        <v>124</v>
      </c>
      <c r="F3005" s="364">
        <v>8619177</v>
      </c>
      <c r="G3005" s="363">
        <v>20086191777</v>
      </c>
      <c r="H3005" s="365">
        <v>18737</v>
      </c>
      <c r="I3005" s="388">
        <v>19</v>
      </c>
      <c r="J3005" s="378">
        <v>4</v>
      </c>
      <c r="K3005" s="381">
        <v>1951</v>
      </c>
      <c r="L3005" s="369">
        <f t="shared" ca="1" si="46"/>
        <v>73</v>
      </c>
      <c r="M3005" s="299" t="s">
        <v>20</v>
      </c>
      <c r="N3005" s="10" t="s">
        <v>40415</v>
      </c>
      <c r="O3005" s="389"/>
      <c r="P3005" s="386"/>
    </row>
    <row r="3006" spans="1:16" s="8" customFormat="1" ht="15" customHeight="1" x14ac:dyDescent="0.25">
      <c r="A3006" s="362" t="s">
        <v>27</v>
      </c>
      <c r="B3006" s="362" t="s">
        <v>22115</v>
      </c>
      <c r="C3006" s="340" t="s">
        <v>3139</v>
      </c>
      <c r="D3006" s="362" t="s">
        <v>3140</v>
      </c>
      <c r="E3006" s="362" t="s">
        <v>124</v>
      </c>
      <c r="F3006" s="364">
        <v>7807893</v>
      </c>
      <c r="G3006" s="363">
        <v>20078078937</v>
      </c>
      <c r="H3006" s="365">
        <v>18062</v>
      </c>
      <c r="I3006" s="388">
        <v>13</v>
      </c>
      <c r="J3006" s="378">
        <v>6</v>
      </c>
      <c r="K3006" s="381">
        <v>1949</v>
      </c>
      <c r="L3006" s="369">
        <f t="shared" ca="1" si="46"/>
        <v>74</v>
      </c>
      <c r="M3006" s="299" t="s">
        <v>20</v>
      </c>
      <c r="N3006" s="10" t="s">
        <v>40415</v>
      </c>
      <c r="O3006" s="389"/>
      <c r="P3006" s="386"/>
    </row>
    <row r="3007" spans="1:16" s="8" customFormat="1" ht="15" customHeight="1" x14ac:dyDescent="0.25">
      <c r="A3007" s="362" t="s">
        <v>27</v>
      </c>
      <c r="B3007" s="362" t="s">
        <v>22115</v>
      </c>
      <c r="C3007" s="340" t="s">
        <v>3141</v>
      </c>
      <c r="D3007" s="362" t="s">
        <v>3142</v>
      </c>
      <c r="E3007" s="362" t="s">
        <v>55</v>
      </c>
      <c r="F3007" s="364">
        <v>8304993</v>
      </c>
      <c r="G3007" s="363">
        <v>20083049937</v>
      </c>
      <c r="H3007" s="365">
        <v>18655</v>
      </c>
      <c r="I3007" s="388">
        <v>27</v>
      </c>
      <c r="J3007" s="378">
        <v>1</v>
      </c>
      <c r="K3007" s="381">
        <v>1951</v>
      </c>
      <c r="L3007" s="369">
        <f t="shared" ca="1" si="46"/>
        <v>73</v>
      </c>
      <c r="M3007" s="299" t="s">
        <v>20</v>
      </c>
      <c r="N3007" s="10" t="s">
        <v>40415</v>
      </c>
      <c r="O3007" s="389" t="s">
        <v>34603</v>
      </c>
      <c r="P3007" s="386">
        <v>36892</v>
      </c>
    </row>
    <row r="3008" spans="1:16" s="8" customFormat="1" ht="15" customHeight="1" x14ac:dyDescent="0.25">
      <c r="A3008" s="362" t="s">
        <v>27</v>
      </c>
      <c r="B3008" s="362" t="s">
        <v>22115</v>
      </c>
      <c r="C3008" s="340" t="s">
        <v>3143</v>
      </c>
      <c r="D3008" s="362" t="s">
        <v>3144</v>
      </c>
      <c r="E3008" s="362" t="s">
        <v>124</v>
      </c>
      <c r="F3008" s="364">
        <v>8438738</v>
      </c>
      <c r="G3008" s="363">
        <v>20084387380</v>
      </c>
      <c r="H3008" s="365">
        <v>18703</v>
      </c>
      <c r="I3008" s="388">
        <v>16</v>
      </c>
      <c r="J3008" s="378">
        <v>3</v>
      </c>
      <c r="K3008" s="381">
        <v>1951</v>
      </c>
      <c r="L3008" s="369">
        <f t="shared" ca="1" si="46"/>
        <v>73</v>
      </c>
      <c r="M3008" s="299" t="s">
        <v>20</v>
      </c>
      <c r="N3008" s="10" t="s">
        <v>40415</v>
      </c>
      <c r="O3008" s="389"/>
      <c r="P3008" s="386"/>
    </row>
    <row r="3009" spans="1:16" s="8" customFormat="1" ht="15" customHeight="1" x14ac:dyDescent="0.25">
      <c r="A3009" s="362">
        <v>10</v>
      </c>
      <c r="B3009" s="362" t="s">
        <v>22115</v>
      </c>
      <c r="C3009" s="340" t="s">
        <v>3145</v>
      </c>
      <c r="D3009" s="362" t="s">
        <v>3146</v>
      </c>
      <c r="E3009" s="362" t="s">
        <v>99</v>
      </c>
      <c r="F3009" s="364">
        <v>8233818</v>
      </c>
      <c r="G3009" s="363">
        <v>20082338188</v>
      </c>
      <c r="H3009" s="365">
        <v>18127</v>
      </c>
      <c r="I3009" s="388">
        <v>17</v>
      </c>
      <c r="J3009" s="378">
        <v>8</v>
      </c>
      <c r="K3009" s="381">
        <v>1949</v>
      </c>
      <c r="L3009" s="369">
        <f t="shared" ca="1" si="46"/>
        <v>74</v>
      </c>
      <c r="M3009" s="299" t="s">
        <v>20</v>
      </c>
      <c r="N3009" s="10" t="s">
        <v>40415</v>
      </c>
      <c r="O3009" s="389"/>
      <c r="P3009" s="386"/>
    </row>
    <row r="3010" spans="1:16" s="8" customFormat="1" ht="15" customHeight="1" x14ac:dyDescent="0.25">
      <c r="A3010" s="362" t="s">
        <v>46</v>
      </c>
      <c r="B3010" s="362" t="s">
        <v>22115</v>
      </c>
      <c r="C3010" s="340" t="s">
        <v>3147</v>
      </c>
      <c r="D3010" s="362" t="s">
        <v>3148</v>
      </c>
      <c r="E3010" s="362" t="s">
        <v>55</v>
      </c>
      <c r="F3010" s="364">
        <v>8134383</v>
      </c>
      <c r="G3010" s="363">
        <v>20081343838</v>
      </c>
      <c r="H3010" s="365">
        <v>16992</v>
      </c>
      <c r="I3010" s="388">
        <v>9</v>
      </c>
      <c r="J3010" s="378">
        <v>7</v>
      </c>
      <c r="K3010" s="381">
        <v>1946</v>
      </c>
      <c r="L3010" s="369">
        <f t="shared" ref="L3010:L3073" ca="1" si="47">DATEDIF(H3010,TODAY(),"Y")</f>
        <v>77</v>
      </c>
      <c r="M3010" s="299" t="s">
        <v>20</v>
      </c>
      <c r="N3010" s="10" t="s">
        <v>40415</v>
      </c>
      <c r="O3010" s="389"/>
      <c r="P3010" s="386"/>
    </row>
    <row r="3011" spans="1:16" s="8" customFormat="1" ht="15" customHeight="1" x14ac:dyDescent="0.25">
      <c r="A3011" s="362" t="s">
        <v>27</v>
      </c>
      <c r="B3011" s="362" t="s">
        <v>22115</v>
      </c>
      <c r="C3011" s="340" t="s">
        <v>3149</v>
      </c>
      <c r="D3011" s="362" t="s">
        <v>3150</v>
      </c>
      <c r="E3011" s="362" t="s">
        <v>124</v>
      </c>
      <c r="F3011" s="364">
        <v>10831364</v>
      </c>
      <c r="G3011" s="363">
        <v>27108313647</v>
      </c>
      <c r="H3011" s="365">
        <v>19445</v>
      </c>
      <c r="I3011" s="388">
        <v>27</v>
      </c>
      <c r="J3011" s="378">
        <v>3</v>
      </c>
      <c r="K3011" s="381">
        <v>1953</v>
      </c>
      <c r="L3011" s="369">
        <f t="shared" ca="1" si="47"/>
        <v>71</v>
      </c>
      <c r="M3011" s="299" t="s">
        <v>20</v>
      </c>
      <c r="N3011" s="10" t="s">
        <v>28854</v>
      </c>
      <c r="O3011" s="389"/>
      <c r="P3011" s="386"/>
    </row>
    <row r="3012" spans="1:16" s="8" customFormat="1" ht="15" customHeight="1" x14ac:dyDescent="0.25">
      <c r="A3012" s="362" t="s">
        <v>59</v>
      </c>
      <c r="B3012" s="362" t="s">
        <v>22115</v>
      </c>
      <c r="C3012" s="340" t="s">
        <v>3157</v>
      </c>
      <c r="D3012" s="362" t="s">
        <v>3158</v>
      </c>
      <c r="E3012" s="362" t="s">
        <v>99</v>
      </c>
      <c r="F3012" s="364">
        <v>7916667</v>
      </c>
      <c r="G3012" s="363">
        <v>20079166678</v>
      </c>
      <c r="H3012" s="365">
        <v>16726</v>
      </c>
      <c r="I3012" s="388">
        <v>16</v>
      </c>
      <c r="J3012" s="378">
        <v>10</v>
      </c>
      <c r="K3012" s="381">
        <v>1945</v>
      </c>
      <c r="L3012" s="369">
        <f t="shared" ca="1" si="47"/>
        <v>78</v>
      </c>
      <c r="M3012" s="299" t="s">
        <v>20</v>
      </c>
      <c r="N3012" s="10" t="s">
        <v>40415</v>
      </c>
      <c r="O3012" s="389"/>
      <c r="P3012" s="386"/>
    </row>
    <row r="3013" spans="1:16" s="8" customFormat="1" ht="15" customHeight="1" x14ac:dyDescent="0.25">
      <c r="A3013" s="362" t="s">
        <v>59</v>
      </c>
      <c r="B3013" s="362" t="s">
        <v>22115</v>
      </c>
      <c r="C3013" s="340" t="s">
        <v>3159</v>
      </c>
      <c r="D3013" s="362" t="s">
        <v>3160</v>
      </c>
      <c r="E3013" s="362" t="s">
        <v>124</v>
      </c>
      <c r="F3013" s="364">
        <v>8404833</v>
      </c>
      <c r="G3013" s="363">
        <v>20084048330</v>
      </c>
      <c r="H3013" s="365">
        <v>18740</v>
      </c>
      <c r="I3013" s="388">
        <v>22</v>
      </c>
      <c r="J3013" s="378">
        <v>4</v>
      </c>
      <c r="K3013" s="381">
        <v>1951</v>
      </c>
      <c r="L3013" s="369">
        <f t="shared" ca="1" si="47"/>
        <v>73</v>
      </c>
      <c r="M3013" s="299" t="s">
        <v>20</v>
      </c>
      <c r="N3013" s="10" t="s">
        <v>40415</v>
      </c>
      <c r="O3013" s="389"/>
      <c r="P3013" s="386"/>
    </row>
    <row r="3014" spans="1:16" s="8" customFormat="1" ht="15" customHeight="1" x14ac:dyDescent="0.25">
      <c r="A3014" s="362" t="s">
        <v>59</v>
      </c>
      <c r="B3014" s="362" t="s">
        <v>22115</v>
      </c>
      <c r="C3014" s="340" t="s">
        <v>3165</v>
      </c>
      <c r="D3014" s="362" t="s">
        <v>3166</v>
      </c>
      <c r="E3014" s="362" t="s">
        <v>99</v>
      </c>
      <c r="F3014" s="364">
        <v>10567243</v>
      </c>
      <c r="G3014" s="363">
        <v>20105672439</v>
      </c>
      <c r="H3014" s="365">
        <v>19322</v>
      </c>
      <c r="I3014" s="388">
        <v>24</v>
      </c>
      <c r="J3014" s="378">
        <v>11</v>
      </c>
      <c r="K3014" s="381">
        <v>1952</v>
      </c>
      <c r="L3014" s="369">
        <f t="shared" ca="1" si="47"/>
        <v>71</v>
      </c>
      <c r="M3014" s="299" t="s">
        <v>20</v>
      </c>
      <c r="N3014" s="10" t="s">
        <v>40415</v>
      </c>
      <c r="O3014" s="389"/>
      <c r="P3014" s="386"/>
    </row>
    <row r="3015" spans="1:16" s="8" customFormat="1" ht="15" customHeight="1" x14ac:dyDescent="0.25">
      <c r="A3015" s="362" t="s">
        <v>46</v>
      </c>
      <c r="B3015" s="362" t="s">
        <v>22115</v>
      </c>
      <c r="C3015" s="340" t="s">
        <v>3167</v>
      </c>
      <c r="D3015" s="362" t="s">
        <v>3168</v>
      </c>
      <c r="E3015" s="362" t="s">
        <v>55</v>
      </c>
      <c r="F3015" s="364">
        <v>10033252</v>
      </c>
      <c r="G3015" s="363">
        <v>20100332524</v>
      </c>
      <c r="H3015" s="365">
        <v>18877</v>
      </c>
      <c r="I3015" s="388">
        <v>6</v>
      </c>
      <c r="J3015" s="378">
        <v>9</v>
      </c>
      <c r="K3015" s="381">
        <v>1951</v>
      </c>
      <c r="L3015" s="369">
        <f t="shared" ca="1" si="47"/>
        <v>72</v>
      </c>
      <c r="M3015" s="299" t="s">
        <v>20</v>
      </c>
      <c r="N3015" s="10" t="s">
        <v>40415</v>
      </c>
      <c r="O3015" s="389"/>
      <c r="P3015" s="386"/>
    </row>
    <row r="3016" spans="1:16" s="8" customFormat="1" ht="15" customHeight="1" x14ac:dyDescent="0.25">
      <c r="A3016" s="362" t="s">
        <v>27</v>
      </c>
      <c r="B3016" s="362" t="s">
        <v>22115</v>
      </c>
      <c r="C3016" s="340" t="s">
        <v>3169</v>
      </c>
      <c r="D3016" s="362" t="s">
        <v>3170</v>
      </c>
      <c r="E3016" s="362" t="s">
        <v>55</v>
      </c>
      <c r="F3016" s="364">
        <v>8535561</v>
      </c>
      <c r="G3016" s="363">
        <v>23085355619</v>
      </c>
      <c r="H3016" s="365">
        <v>18749</v>
      </c>
      <c r="I3016" s="388">
        <v>1</v>
      </c>
      <c r="J3016" s="378">
        <v>5</v>
      </c>
      <c r="K3016" s="381">
        <v>1951</v>
      </c>
      <c r="L3016" s="369">
        <f t="shared" ca="1" si="47"/>
        <v>72</v>
      </c>
      <c r="M3016" s="299" t="s">
        <v>20</v>
      </c>
      <c r="N3016" s="10" t="s">
        <v>40415</v>
      </c>
      <c r="O3016" s="389"/>
      <c r="P3016" s="386"/>
    </row>
    <row r="3017" spans="1:16" s="8" customFormat="1" ht="15" customHeight="1" x14ac:dyDescent="0.25">
      <c r="A3017" s="362" t="s">
        <v>46</v>
      </c>
      <c r="B3017" s="362" t="s">
        <v>22115</v>
      </c>
      <c r="C3017" s="340" t="s">
        <v>3171</v>
      </c>
      <c r="D3017" s="362" t="s">
        <v>3172</v>
      </c>
      <c r="E3017" s="362" t="s">
        <v>99</v>
      </c>
      <c r="F3017" s="364">
        <v>8405483</v>
      </c>
      <c r="G3017" s="363">
        <v>20084054837</v>
      </c>
      <c r="H3017" s="365">
        <v>18634</v>
      </c>
      <c r="I3017" s="388">
        <v>6</v>
      </c>
      <c r="J3017" s="378">
        <v>1</v>
      </c>
      <c r="K3017" s="381">
        <v>1951</v>
      </c>
      <c r="L3017" s="369">
        <f t="shared" ca="1" si="47"/>
        <v>73</v>
      </c>
      <c r="M3017" s="299" t="s">
        <v>20</v>
      </c>
      <c r="N3017" s="10" t="s">
        <v>40415</v>
      </c>
      <c r="O3017" s="389"/>
      <c r="P3017" s="386"/>
    </row>
    <row r="3018" spans="1:16" s="8" customFormat="1" ht="15" customHeight="1" x14ac:dyDescent="0.25">
      <c r="A3018" s="362" t="s">
        <v>46</v>
      </c>
      <c r="B3018" s="362" t="s">
        <v>22115</v>
      </c>
      <c r="C3018" s="340" t="s">
        <v>3176</v>
      </c>
      <c r="D3018" s="362" t="s">
        <v>3177</v>
      </c>
      <c r="E3018" s="362" t="s">
        <v>99</v>
      </c>
      <c r="F3018" s="364">
        <v>8108568</v>
      </c>
      <c r="G3018" s="363">
        <v>20081085685</v>
      </c>
      <c r="H3018" s="365">
        <v>18373</v>
      </c>
      <c r="I3018" s="388">
        <v>20</v>
      </c>
      <c r="J3018" s="378">
        <v>4</v>
      </c>
      <c r="K3018" s="381">
        <v>1950</v>
      </c>
      <c r="L3018" s="369">
        <f t="shared" ca="1" si="47"/>
        <v>74</v>
      </c>
      <c r="M3018" s="299" t="s">
        <v>20</v>
      </c>
      <c r="N3018" s="10" t="s">
        <v>40415</v>
      </c>
      <c r="O3018" s="389"/>
      <c r="P3018" s="386"/>
    </row>
    <row r="3019" spans="1:16" s="8" customFormat="1" ht="15" customHeight="1" x14ac:dyDescent="0.25">
      <c r="A3019" s="362" t="s">
        <v>59</v>
      </c>
      <c r="B3019" s="362" t="s">
        <v>22115</v>
      </c>
      <c r="C3019" s="340" t="s">
        <v>3178</v>
      </c>
      <c r="D3019" s="362" t="s">
        <v>3179</v>
      </c>
      <c r="E3019" s="362" t="s">
        <v>45</v>
      </c>
      <c r="F3019" s="364">
        <v>8332901</v>
      </c>
      <c r="G3019" s="363">
        <v>20083329018</v>
      </c>
      <c r="H3019" s="365">
        <v>18550</v>
      </c>
      <c r="I3019" s="388">
        <v>10</v>
      </c>
      <c r="J3019" s="378">
        <v>14</v>
      </c>
      <c r="K3019" s="381">
        <v>1950</v>
      </c>
      <c r="L3019" s="369">
        <f t="shared" ca="1" si="47"/>
        <v>73</v>
      </c>
      <c r="M3019" s="299" t="s">
        <v>20</v>
      </c>
      <c r="N3019" s="10" t="s">
        <v>40415</v>
      </c>
      <c r="O3019" s="389"/>
      <c r="P3019" s="386"/>
    </row>
    <row r="3020" spans="1:16" s="8" customFormat="1" ht="15" customHeight="1" x14ac:dyDescent="0.25">
      <c r="A3020" s="362" t="s">
        <v>59</v>
      </c>
      <c r="B3020" s="362" t="s">
        <v>22115</v>
      </c>
      <c r="C3020" s="340" t="s">
        <v>3180</v>
      </c>
      <c r="D3020" s="362" t="s">
        <v>3181</v>
      </c>
      <c r="E3020" s="362" t="s">
        <v>55</v>
      </c>
      <c r="F3020" s="364">
        <v>8494044</v>
      </c>
      <c r="G3020" s="363">
        <v>20084940446</v>
      </c>
      <c r="H3020" s="365">
        <v>18809</v>
      </c>
      <c r="I3020" s="388">
        <v>30</v>
      </c>
      <c r="J3020" s="378">
        <v>6</v>
      </c>
      <c r="K3020" s="381">
        <v>1951</v>
      </c>
      <c r="L3020" s="369">
        <f t="shared" ca="1" si="47"/>
        <v>72</v>
      </c>
      <c r="M3020" s="299" t="s">
        <v>20</v>
      </c>
      <c r="N3020" s="10" t="s">
        <v>40415</v>
      </c>
      <c r="O3020" s="389"/>
      <c r="P3020" s="386"/>
    </row>
    <row r="3021" spans="1:16" s="8" customFormat="1" ht="15" customHeight="1" x14ac:dyDescent="0.25">
      <c r="A3021" s="362" t="s">
        <v>59</v>
      </c>
      <c r="B3021" s="362" t="s">
        <v>22115</v>
      </c>
      <c r="C3021" s="340" t="s">
        <v>3182</v>
      </c>
      <c r="D3021" s="362" t="s">
        <v>3183</v>
      </c>
      <c r="E3021" s="362" t="s">
        <v>99</v>
      </c>
      <c r="F3021" s="364">
        <v>10033712</v>
      </c>
      <c r="G3021" s="363">
        <v>20100337127</v>
      </c>
      <c r="H3021" s="365">
        <v>18941</v>
      </c>
      <c r="I3021" s="388">
        <v>9</v>
      </c>
      <c r="J3021" s="378">
        <v>11</v>
      </c>
      <c r="K3021" s="381">
        <v>1951</v>
      </c>
      <c r="L3021" s="369">
        <f t="shared" ca="1" si="47"/>
        <v>72</v>
      </c>
      <c r="M3021" s="299" t="s">
        <v>20</v>
      </c>
      <c r="N3021" s="10" t="s">
        <v>40415</v>
      </c>
      <c r="O3021" s="389"/>
      <c r="P3021" s="386"/>
    </row>
    <row r="3022" spans="1:16" s="8" customFormat="1" ht="15" customHeight="1" x14ac:dyDescent="0.25">
      <c r="A3022" s="362" t="s">
        <v>27</v>
      </c>
      <c r="B3022" s="362" t="s">
        <v>22115</v>
      </c>
      <c r="C3022" s="340" t="s">
        <v>3184</v>
      </c>
      <c r="D3022" s="362" t="s">
        <v>3185</v>
      </c>
      <c r="E3022" s="362" t="s">
        <v>45</v>
      </c>
      <c r="F3022" s="364">
        <v>10107922</v>
      </c>
      <c r="G3022" s="363">
        <v>20101079229</v>
      </c>
      <c r="H3022" s="365">
        <v>18990</v>
      </c>
      <c r="I3022" s="388">
        <v>28</v>
      </c>
      <c r="J3022" s="378">
        <v>12</v>
      </c>
      <c r="K3022" s="381">
        <v>1951</v>
      </c>
      <c r="L3022" s="369">
        <f t="shared" ca="1" si="47"/>
        <v>72</v>
      </c>
      <c r="M3022" s="299" t="s">
        <v>20</v>
      </c>
      <c r="N3022" s="10" t="s">
        <v>40415</v>
      </c>
      <c r="O3022" s="389"/>
      <c r="P3022" s="386"/>
    </row>
    <row r="3023" spans="1:16" s="8" customFormat="1" ht="15" customHeight="1" x14ac:dyDescent="0.25">
      <c r="A3023" s="362" t="s">
        <v>27</v>
      </c>
      <c r="B3023" s="362" t="s">
        <v>22115</v>
      </c>
      <c r="C3023" s="340" t="s">
        <v>3186</v>
      </c>
      <c r="D3023" s="362" t="s">
        <v>3187</v>
      </c>
      <c r="E3023" s="362" t="s">
        <v>45</v>
      </c>
      <c r="F3023" s="364">
        <v>8290919</v>
      </c>
      <c r="G3023" s="363">
        <v>20082909193</v>
      </c>
      <c r="H3023" s="365">
        <v>18321</v>
      </c>
      <c r="I3023" s="388">
        <v>27</v>
      </c>
      <c r="J3023" s="378">
        <v>2</v>
      </c>
      <c r="K3023" s="381">
        <v>1950</v>
      </c>
      <c r="L3023" s="369">
        <f t="shared" ca="1" si="47"/>
        <v>74</v>
      </c>
      <c r="M3023" s="299" t="s">
        <v>20</v>
      </c>
      <c r="N3023" s="10" t="s">
        <v>40415</v>
      </c>
      <c r="O3023" s="389" t="s">
        <v>35656</v>
      </c>
      <c r="P3023" s="386">
        <v>36161</v>
      </c>
    </row>
    <row r="3024" spans="1:16" s="8" customFormat="1" ht="15" customHeight="1" x14ac:dyDescent="0.25">
      <c r="A3024" s="362" t="s">
        <v>27</v>
      </c>
      <c r="B3024" s="362" t="s">
        <v>22115</v>
      </c>
      <c r="C3024" s="340" t="s">
        <v>3188</v>
      </c>
      <c r="D3024" s="362" t="s">
        <v>3189</v>
      </c>
      <c r="E3024" s="362" t="s">
        <v>124</v>
      </c>
      <c r="F3024" s="364">
        <v>10322020</v>
      </c>
      <c r="G3024" s="363">
        <v>20103220204</v>
      </c>
      <c r="H3024" s="365">
        <v>18593</v>
      </c>
      <c r="I3024" s="388">
        <v>26</v>
      </c>
      <c r="J3024" s="378">
        <v>11</v>
      </c>
      <c r="K3024" s="381">
        <v>1950</v>
      </c>
      <c r="L3024" s="369">
        <f t="shared" ca="1" si="47"/>
        <v>73</v>
      </c>
      <c r="M3024" s="299" t="s">
        <v>20</v>
      </c>
      <c r="N3024" s="10" t="s">
        <v>40415</v>
      </c>
      <c r="O3024" s="389"/>
      <c r="P3024" s="386"/>
    </row>
    <row r="3025" spans="1:16" s="8" customFormat="1" ht="15" customHeight="1" x14ac:dyDescent="0.25">
      <c r="A3025" s="362" t="s">
        <v>27</v>
      </c>
      <c r="B3025" s="362" t="s">
        <v>22115</v>
      </c>
      <c r="C3025" s="340" t="s">
        <v>3194</v>
      </c>
      <c r="D3025" s="362" t="s">
        <v>3195</v>
      </c>
      <c r="E3025" s="362" t="s">
        <v>124</v>
      </c>
      <c r="F3025" s="364">
        <v>7658130</v>
      </c>
      <c r="G3025" s="363">
        <v>20076581305</v>
      </c>
      <c r="H3025" s="365">
        <v>17919</v>
      </c>
      <c r="I3025" s="388">
        <v>21</v>
      </c>
      <c r="J3025" s="378">
        <v>1</v>
      </c>
      <c r="K3025" s="381">
        <v>1949</v>
      </c>
      <c r="L3025" s="369">
        <f t="shared" ca="1" si="47"/>
        <v>75</v>
      </c>
      <c r="M3025" s="299" t="s">
        <v>20</v>
      </c>
      <c r="N3025" s="10" t="s">
        <v>40415</v>
      </c>
      <c r="O3025" s="389" t="s">
        <v>37932</v>
      </c>
      <c r="P3025" s="386">
        <v>36708</v>
      </c>
    </row>
    <row r="3026" spans="1:16" s="8" customFormat="1" ht="15" customHeight="1" x14ac:dyDescent="0.25">
      <c r="A3026" s="362" t="s">
        <v>252</v>
      </c>
      <c r="B3026" s="362" t="s">
        <v>22115</v>
      </c>
      <c r="C3026" s="340" t="s">
        <v>3196</v>
      </c>
      <c r="D3026" s="362" t="s">
        <v>3197</v>
      </c>
      <c r="E3026" s="362" t="s">
        <v>45</v>
      </c>
      <c r="F3026" s="364">
        <v>7895827</v>
      </c>
      <c r="G3026" s="363">
        <v>20078958279</v>
      </c>
      <c r="H3026" s="365">
        <v>15531</v>
      </c>
      <c r="I3026" s="388">
        <v>9</v>
      </c>
      <c r="J3026" s="378">
        <v>7</v>
      </c>
      <c r="K3026" s="381">
        <v>1942</v>
      </c>
      <c r="L3026" s="369">
        <f t="shared" ca="1" si="47"/>
        <v>81</v>
      </c>
      <c r="M3026" s="299" t="s">
        <v>20</v>
      </c>
      <c r="N3026" s="10" t="s">
        <v>40415</v>
      </c>
      <c r="O3026" s="389"/>
      <c r="P3026" s="386"/>
    </row>
    <row r="3027" spans="1:16" s="8" customFormat="1" ht="15" customHeight="1" x14ac:dyDescent="0.25">
      <c r="A3027" s="362" t="s">
        <v>46</v>
      </c>
      <c r="B3027" s="362" t="s">
        <v>22115</v>
      </c>
      <c r="C3027" s="340" t="s">
        <v>3201</v>
      </c>
      <c r="D3027" s="362" t="s">
        <v>3202</v>
      </c>
      <c r="E3027" s="362" t="s">
        <v>45</v>
      </c>
      <c r="F3027" s="364">
        <v>8466539</v>
      </c>
      <c r="G3027" s="363">
        <v>20084665399</v>
      </c>
      <c r="H3027" s="365">
        <v>18758</v>
      </c>
      <c r="I3027" s="388">
        <v>10</v>
      </c>
      <c r="J3027" s="378">
        <v>5</v>
      </c>
      <c r="K3027" s="381">
        <v>1951</v>
      </c>
      <c r="L3027" s="369">
        <f t="shared" ca="1" si="47"/>
        <v>72</v>
      </c>
      <c r="M3027" s="299" t="s">
        <v>20</v>
      </c>
      <c r="N3027" s="10" t="s">
        <v>40415</v>
      </c>
      <c r="O3027" s="389"/>
      <c r="P3027" s="386"/>
    </row>
    <row r="3028" spans="1:16" s="8" customFormat="1" ht="15" customHeight="1" x14ac:dyDescent="0.25">
      <c r="A3028" s="362" t="s">
        <v>161</v>
      </c>
      <c r="B3028" s="362" t="s">
        <v>22115</v>
      </c>
      <c r="C3028" s="340" t="s">
        <v>3203</v>
      </c>
      <c r="D3028" s="362" t="s">
        <v>3204</v>
      </c>
      <c r="E3028" s="362" t="s">
        <v>45</v>
      </c>
      <c r="F3028" s="364">
        <v>8299834</v>
      </c>
      <c r="G3028" s="363">
        <v>23082998349</v>
      </c>
      <c r="H3028" s="365">
        <v>18642</v>
      </c>
      <c r="I3028" s="388">
        <v>14</v>
      </c>
      <c r="J3028" s="378">
        <v>1</v>
      </c>
      <c r="K3028" s="381">
        <v>1951</v>
      </c>
      <c r="L3028" s="369">
        <f t="shared" ca="1" si="47"/>
        <v>73</v>
      </c>
      <c r="M3028" s="299" t="s">
        <v>20</v>
      </c>
      <c r="N3028" s="10" t="s">
        <v>40415</v>
      </c>
      <c r="O3028" s="389"/>
      <c r="P3028" s="386"/>
    </row>
    <row r="3029" spans="1:16" s="8" customFormat="1" ht="15" customHeight="1" x14ac:dyDescent="0.25">
      <c r="A3029" s="362" t="s">
        <v>161</v>
      </c>
      <c r="B3029" s="362" t="s">
        <v>22115</v>
      </c>
      <c r="C3029" s="340" t="s">
        <v>3205</v>
      </c>
      <c r="D3029" s="362" t="s">
        <v>3206</v>
      </c>
      <c r="E3029" s="362" t="s">
        <v>99</v>
      </c>
      <c r="F3029" s="364">
        <v>8299155</v>
      </c>
      <c r="G3029" s="363">
        <v>20082991558</v>
      </c>
      <c r="H3029" s="365">
        <v>18586</v>
      </c>
      <c r="I3029" s="388">
        <v>19</v>
      </c>
      <c r="J3029" s="378">
        <v>11</v>
      </c>
      <c r="K3029" s="381">
        <v>1950</v>
      </c>
      <c r="L3029" s="369">
        <f t="shared" ca="1" si="47"/>
        <v>73</v>
      </c>
      <c r="M3029" s="299" t="s">
        <v>20</v>
      </c>
      <c r="N3029" s="10" t="s">
        <v>40415</v>
      </c>
      <c r="O3029" s="389" t="s">
        <v>34603</v>
      </c>
      <c r="P3029" s="386">
        <v>36892</v>
      </c>
    </row>
    <row r="3030" spans="1:16" s="8" customFormat="1" ht="15" customHeight="1" x14ac:dyDescent="0.25">
      <c r="A3030" s="362" t="s">
        <v>27</v>
      </c>
      <c r="B3030" s="362" t="s">
        <v>22115</v>
      </c>
      <c r="C3030" s="340" t="s">
        <v>3207</v>
      </c>
      <c r="D3030" s="362" t="s">
        <v>3208</v>
      </c>
      <c r="E3030" s="362" t="s">
        <v>99</v>
      </c>
      <c r="F3030" s="364">
        <v>5544569</v>
      </c>
      <c r="G3030" s="363">
        <v>23055445699</v>
      </c>
      <c r="H3030" s="365">
        <v>18119</v>
      </c>
      <c r="I3030" s="388">
        <v>9</v>
      </c>
      <c r="J3030" s="378">
        <v>8</v>
      </c>
      <c r="K3030" s="381">
        <v>1949</v>
      </c>
      <c r="L3030" s="369">
        <f t="shared" ca="1" si="47"/>
        <v>74</v>
      </c>
      <c r="M3030" s="299" t="s">
        <v>20</v>
      </c>
      <c r="N3030" s="10" t="s">
        <v>40415</v>
      </c>
      <c r="O3030" s="389"/>
      <c r="P3030" s="386"/>
    </row>
    <row r="3031" spans="1:16" s="8" customFormat="1" ht="15" customHeight="1" x14ac:dyDescent="0.25">
      <c r="A3031" s="362" t="s">
        <v>161</v>
      </c>
      <c r="B3031" s="362" t="s">
        <v>22115</v>
      </c>
      <c r="C3031" s="340" t="s">
        <v>3209</v>
      </c>
      <c r="D3031" s="362" t="s">
        <v>3210</v>
      </c>
      <c r="E3031" s="362" t="s">
        <v>99</v>
      </c>
      <c r="F3031" s="364">
        <v>8407708</v>
      </c>
      <c r="G3031" s="363">
        <v>23084077089</v>
      </c>
      <c r="H3031" s="365">
        <v>18753</v>
      </c>
      <c r="I3031" s="388">
        <v>5</v>
      </c>
      <c r="J3031" s="378">
        <v>5</v>
      </c>
      <c r="K3031" s="381">
        <v>1951</v>
      </c>
      <c r="L3031" s="369">
        <f t="shared" ca="1" si="47"/>
        <v>72</v>
      </c>
      <c r="M3031" s="299" t="s">
        <v>20</v>
      </c>
      <c r="N3031" s="10" t="s">
        <v>40415</v>
      </c>
      <c r="O3031" s="389"/>
      <c r="P3031" s="386"/>
    </row>
    <row r="3032" spans="1:16" s="8" customFormat="1" ht="15" customHeight="1" x14ac:dyDescent="0.25">
      <c r="A3032" s="362" t="s">
        <v>161</v>
      </c>
      <c r="B3032" s="362" t="s">
        <v>22115</v>
      </c>
      <c r="C3032" s="340" t="s">
        <v>3211</v>
      </c>
      <c r="D3032" s="362" t="s">
        <v>3212</v>
      </c>
      <c r="E3032" s="362" t="s">
        <v>99</v>
      </c>
      <c r="F3032" s="364">
        <v>8299163</v>
      </c>
      <c r="G3032" s="363">
        <v>20082991639</v>
      </c>
      <c r="H3032" s="365">
        <v>18584</v>
      </c>
      <c r="I3032" s="388">
        <v>17</v>
      </c>
      <c r="J3032" s="378">
        <v>11</v>
      </c>
      <c r="K3032" s="381">
        <v>1950</v>
      </c>
      <c r="L3032" s="369">
        <f t="shared" ca="1" si="47"/>
        <v>73</v>
      </c>
      <c r="M3032" s="299" t="s">
        <v>20</v>
      </c>
      <c r="N3032" s="10" t="s">
        <v>40415</v>
      </c>
      <c r="O3032" s="389"/>
      <c r="P3032" s="386"/>
    </row>
    <row r="3033" spans="1:16" s="8" customFormat="1" ht="15" customHeight="1" x14ac:dyDescent="0.25">
      <c r="A3033" s="362" t="s">
        <v>33761</v>
      </c>
      <c r="B3033" s="362" t="s">
        <v>22115</v>
      </c>
      <c r="C3033" s="340" t="s">
        <v>3213</v>
      </c>
      <c r="D3033" s="362" t="s">
        <v>3214</v>
      </c>
      <c r="E3033" s="362" t="s">
        <v>99</v>
      </c>
      <c r="F3033" s="364">
        <v>8491323</v>
      </c>
      <c r="G3033" s="363">
        <v>20084913236</v>
      </c>
      <c r="H3033" s="365">
        <v>18816</v>
      </c>
      <c r="I3033" s="388">
        <v>7</v>
      </c>
      <c r="J3033" s="378">
        <v>7</v>
      </c>
      <c r="K3033" s="381">
        <v>1951</v>
      </c>
      <c r="L3033" s="369">
        <f t="shared" ca="1" si="47"/>
        <v>72</v>
      </c>
      <c r="M3033" s="299" t="s">
        <v>20</v>
      </c>
      <c r="N3033" s="10" t="s">
        <v>40415</v>
      </c>
      <c r="O3033" s="389"/>
      <c r="P3033" s="386"/>
    </row>
    <row r="3034" spans="1:16" s="8" customFormat="1" ht="15" customHeight="1" x14ac:dyDescent="0.25">
      <c r="A3034" s="362" t="s">
        <v>46</v>
      </c>
      <c r="B3034" s="362" t="s">
        <v>22115</v>
      </c>
      <c r="C3034" s="340" t="s">
        <v>3215</v>
      </c>
      <c r="D3034" s="362" t="s">
        <v>3216</v>
      </c>
      <c r="E3034" s="362" t="s">
        <v>124</v>
      </c>
      <c r="F3034" s="364">
        <v>10001892</v>
      </c>
      <c r="G3034" s="363">
        <v>20100018927</v>
      </c>
      <c r="H3034" s="365">
        <v>18974</v>
      </c>
      <c r="I3034" s="388">
        <v>12</v>
      </c>
      <c r="J3034" s="378">
        <v>12</v>
      </c>
      <c r="K3034" s="381">
        <v>1951</v>
      </c>
      <c r="L3034" s="369">
        <f t="shared" ca="1" si="47"/>
        <v>72</v>
      </c>
      <c r="M3034" s="299" t="s">
        <v>20</v>
      </c>
      <c r="N3034" s="10" t="s">
        <v>40415</v>
      </c>
      <c r="O3034" s="389"/>
      <c r="P3034" s="386"/>
    </row>
    <row r="3035" spans="1:16" s="8" customFormat="1" ht="15" customHeight="1" x14ac:dyDescent="0.25">
      <c r="A3035" s="362">
        <v>24</v>
      </c>
      <c r="B3035" s="362" t="s">
        <v>22115</v>
      </c>
      <c r="C3035" s="340" t="s">
        <v>3217</v>
      </c>
      <c r="D3035" s="362" t="s">
        <v>3218</v>
      </c>
      <c r="E3035" s="362" t="s">
        <v>99</v>
      </c>
      <c r="F3035" s="364">
        <v>8541358</v>
      </c>
      <c r="G3035" s="363">
        <v>23085413589</v>
      </c>
      <c r="H3035" s="365">
        <v>17069</v>
      </c>
      <c r="I3035" s="388">
        <v>24</v>
      </c>
      <c r="J3035" s="378">
        <v>9</v>
      </c>
      <c r="K3035" s="381">
        <v>1946</v>
      </c>
      <c r="L3035" s="369">
        <f t="shared" ca="1" si="47"/>
        <v>77</v>
      </c>
      <c r="M3035" s="299" t="s">
        <v>20</v>
      </c>
      <c r="N3035" s="10" t="s">
        <v>40415</v>
      </c>
      <c r="O3035" s="389">
        <v>35796</v>
      </c>
      <c r="P3035" s="386">
        <v>35796</v>
      </c>
    </row>
    <row r="3036" spans="1:16" s="8" customFormat="1" ht="15" customHeight="1" x14ac:dyDescent="0.25">
      <c r="A3036" s="362" t="s">
        <v>27</v>
      </c>
      <c r="B3036" s="362" t="s">
        <v>22115</v>
      </c>
      <c r="C3036" s="340" t="s">
        <v>3219</v>
      </c>
      <c r="D3036" s="362" t="s">
        <v>3220</v>
      </c>
      <c r="E3036" s="362" t="s">
        <v>99</v>
      </c>
      <c r="F3036" s="364">
        <v>8001409</v>
      </c>
      <c r="G3036" s="363">
        <v>20080014091</v>
      </c>
      <c r="H3036" s="365">
        <v>18326</v>
      </c>
      <c r="I3036" s="388">
        <v>4</v>
      </c>
      <c r="J3036" s="378">
        <v>3</v>
      </c>
      <c r="K3036" s="381">
        <v>1950</v>
      </c>
      <c r="L3036" s="369">
        <f t="shared" ca="1" si="47"/>
        <v>74</v>
      </c>
      <c r="M3036" s="299" t="s">
        <v>20</v>
      </c>
      <c r="N3036" s="10" t="s">
        <v>40415</v>
      </c>
      <c r="O3036" s="389" t="s">
        <v>37927</v>
      </c>
      <c r="P3036" s="386">
        <v>36039</v>
      </c>
    </row>
    <row r="3037" spans="1:16" s="8" customFormat="1" ht="15" customHeight="1" x14ac:dyDescent="0.25">
      <c r="A3037" s="362" t="s">
        <v>161</v>
      </c>
      <c r="B3037" s="362" t="s">
        <v>22115</v>
      </c>
      <c r="C3037" s="340" t="s">
        <v>3221</v>
      </c>
      <c r="D3037" s="362" t="s">
        <v>3222</v>
      </c>
      <c r="E3037" s="362" t="s">
        <v>45</v>
      </c>
      <c r="F3037" s="364">
        <v>8299104</v>
      </c>
      <c r="G3037" s="363">
        <v>20082991043</v>
      </c>
      <c r="H3037" s="365">
        <v>18535</v>
      </c>
      <c r="I3037" s="388">
        <v>29</v>
      </c>
      <c r="J3037" s="378">
        <v>9</v>
      </c>
      <c r="K3037" s="381">
        <v>1950</v>
      </c>
      <c r="L3037" s="369">
        <f t="shared" ca="1" si="47"/>
        <v>73</v>
      </c>
      <c r="M3037" s="299" t="s">
        <v>20</v>
      </c>
      <c r="N3037" s="10" t="s">
        <v>40415</v>
      </c>
      <c r="O3037" s="389"/>
      <c r="P3037" s="386"/>
    </row>
    <row r="3038" spans="1:16" s="8" customFormat="1" ht="15" customHeight="1" x14ac:dyDescent="0.25">
      <c r="A3038" s="362" t="s">
        <v>36</v>
      </c>
      <c r="B3038" s="362" t="s">
        <v>22115</v>
      </c>
      <c r="C3038" s="340" t="s">
        <v>3223</v>
      </c>
      <c r="D3038" s="362" t="s">
        <v>3224</v>
      </c>
      <c r="E3038" s="362" t="s">
        <v>45</v>
      </c>
      <c r="F3038" s="364">
        <v>7559740</v>
      </c>
      <c r="G3038" s="363">
        <v>20075597402</v>
      </c>
      <c r="H3038" s="365">
        <v>16149</v>
      </c>
      <c r="I3038" s="388">
        <v>18</v>
      </c>
      <c r="J3038" s="378">
        <v>3</v>
      </c>
      <c r="K3038" s="381">
        <v>1944</v>
      </c>
      <c r="L3038" s="369">
        <f t="shared" ca="1" si="47"/>
        <v>80</v>
      </c>
      <c r="M3038" s="299" t="s">
        <v>20</v>
      </c>
      <c r="N3038" s="10" t="s">
        <v>40415</v>
      </c>
      <c r="O3038" s="389"/>
      <c r="P3038" s="386"/>
    </row>
    <row r="3039" spans="1:16" s="8" customFormat="1" ht="15" customHeight="1" x14ac:dyDescent="0.25">
      <c r="A3039" s="362" t="s">
        <v>27</v>
      </c>
      <c r="B3039" s="362" t="s">
        <v>22115</v>
      </c>
      <c r="C3039" s="340" t="s">
        <v>3225</v>
      </c>
      <c r="D3039" s="362" t="s">
        <v>3226</v>
      </c>
      <c r="E3039" s="362" t="s">
        <v>45</v>
      </c>
      <c r="F3039" s="364">
        <v>8001595</v>
      </c>
      <c r="G3039" s="363">
        <v>20080015950</v>
      </c>
      <c r="H3039" s="365">
        <v>18319</v>
      </c>
      <c r="I3039" s="388">
        <v>25</v>
      </c>
      <c r="J3039" s="378">
        <v>2</v>
      </c>
      <c r="K3039" s="381">
        <v>1950</v>
      </c>
      <c r="L3039" s="369">
        <f t="shared" ca="1" si="47"/>
        <v>74</v>
      </c>
      <c r="M3039" s="299" t="s">
        <v>20</v>
      </c>
      <c r="N3039" s="10" t="s">
        <v>40415</v>
      </c>
      <c r="O3039" s="389"/>
      <c r="P3039" s="386"/>
    </row>
    <row r="3040" spans="1:16" s="8" customFormat="1" ht="15" customHeight="1" x14ac:dyDescent="0.25">
      <c r="A3040" s="362" t="s">
        <v>161</v>
      </c>
      <c r="B3040" s="362" t="s">
        <v>22115</v>
      </c>
      <c r="C3040" s="340" t="s">
        <v>3227</v>
      </c>
      <c r="D3040" s="362" t="s">
        <v>3228</v>
      </c>
      <c r="E3040" s="362" t="s">
        <v>99</v>
      </c>
      <c r="F3040" s="364">
        <v>10268058</v>
      </c>
      <c r="G3040" s="363">
        <v>20102680589</v>
      </c>
      <c r="H3040" s="365">
        <v>19292</v>
      </c>
      <c r="I3040" s="388">
        <v>25</v>
      </c>
      <c r="J3040" s="378">
        <v>10</v>
      </c>
      <c r="K3040" s="381">
        <v>1952</v>
      </c>
      <c r="L3040" s="369">
        <f t="shared" ca="1" si="47"/>
        <v>71</v>
      </c>
      <c r="M3040" s="299" t="s">
        <v>20</v>
      </c>
      <c r="N3040" s="10" t="s">
        <v>40415</v>
      </c>
      <c r="O3040" s="389"/>
      <c r="P3040" s="386"/>
    </row>
    <row r="3041" spans="1:16" s="8" customFormat="1" ht="15" customHeight="1" x14ac:dyDescent="0.25">
      <c r="A3041" s="362" t="s">
        <v>46</v>
      </c>
      <c r="B3041" s="362" t="s">
        <v>22115</v>
      </c>
      <c r="C3041" s="340" t="s">
        <v>3231</v>
      </c>
      <c r="D3041" s="362" t="s">
        <v>3232</v>
      </c>
      <c r="E3041" s="362" t="s">
        <v>99</v>
      </c>
      <c r="F3041" s="364">
        <v>8102585</v>
      </c>
      <c r="G3041" s="363">
        <v>20081025852</v>
      </c>
      <c r="H3041" s="365">
        <v>18421</v>
      </c>
      <c r="I3041" s="388">
        <v>7</v>
      </c>
      <c r="J3041" s="378">
        <v>6</v>
      </c>
      <c r="K3041" s="381">
        <v>1950</v>
      </c>
      <c r="L3041" s="369">
        <f t="shared" ca="1" si="47"/>
        <v>73</v>
      </c>
      <c r="M3041" s="299" t="s">
        <v>20</v>
      </c>
      <c r="N3041" s="10" t="s">
        <v>40415</v>
      </c>
      <c r="O3041" s="389"/>
      <c r="P3041" s="386"/>
    </row>
    <row r="3042" spans="1:16" s="8" customFormat="1" ht="15" customHeight="1" x14ac:dyDescent="0.25">
      <c r="A3042" s="362" t="s">
        <v>27</v>
      </c>
      <c r="B3042" s="362" t="s">
        <v>22115</v>
      </c>
      <c r="C3042" s="340" t="s">
        <v>3233</v>
      </c>
      <c r="D3042" s="362" t="s">
        <v>3234</v>
      </c>
      <c r="E3042" s="362" t="s">
        <v>124</v>
      </c>
      <c r="F3042" s="364">
        <v>8541170</v>
      </c>
      <c r="G3042" s="363">
        <v>20085411706</v>
      </c>
      <c r="H3042" s="365">
        <v>16854</v>
      </c>
      <c r="I3042" s="388">
        <v>21</v>
      </c>
      <c r="J3042" s="378">
        <v>2</v>
      </c>
      <c r="K3042" s="381">
        <v>1946</v>
      </c>
      <c r="L3042" s="369">
        <f t="shared" ca="1" si="47"/>
        <v>78</v>
      </c>
      <c r="M3042" s="299" t="s">
        <v>20</v>
      </c>
      <c r="N3042" s="10" t="s">
        <v>40415</v>
      </c>
      <c r="O3042" s="389"/>
      <c r="P3042" s="386"/>
    </row>
    <row r="3043" spans="1:16" s="8" customFormat="1" ht="15" customHeight="1" x14ac:dyDescent="0.25">
      <c r="A3043" s="362" t="s">
        <v>161</v>
      </c>
      <c r="B3043" s="362" t="s">
        <v>22115</v>
      </c>
      <c r="C3043" s="340" t="s">
        <v>3235</v>
      </c>
      <c r="D3043" s="362" t="s">
        <v>3236</v>
      </c>
      <c r="E3043" s="362" t="s">
        <v>45</v>
      </c>
      <c r="F3043" s="364">
        <v>10602718</v>
      </c>
      <c r="G3043" s="363">
        <v>20106027189</v>
      </c>
      <c r="H3043" s="365">
        <v>19144</v>
      </c>
      <c r="I3043" s="388">
        <v>30</v>
      </c>
      <c r="J3043" s="378">
        <v>5</v>
      </c>
      <c r="K3043" s="381">
        <v>1952</v>
      </c>
      <c r="L3043" s="369">
        <f t="shared" ca="1" si="47"/>
        <v>71</v>
      </c>
      <c r="M3043" s="299" t="s">
        <v>20</v>
      </c>
      <c r="N3043" s="10" t="s">
        <v>40415</v>
      </c>
      <c r="O3043" s="389"/>
      <c r="P3043" s="386"/>
    </row>
    <row r="3044" spans="1:16" s="8" customFormat="1" ht="15" customHeight="1" x14ac:dyDescent="0.25">
      <c r="A3044" s="362" t="s">
        <v>46</v>
      </c>
      <c r="B3044" s="362" t="s">
        <v>22115</v>
      </c>
      <c r="C3044" s="340" t="s">
        <v>3241</v>
      </c>
      <c r="D3044" s="362" t="s">
        <v>3242</v>
      </c>
      <c r="E3044" s="362" t="s">
        <v>99</v>
      </c>
      <c r="F3044" s="364">
        <v>10308850</v>
      </c>
      <c r="G3044" s="363">
        <v>20103088500</v>
      </c>
      <c r="H3044" s="365">
        <v>19144</v>
      </c>
      <c r="I3044" s="388">
        <v>30</v>
      </c>
      <c r="J3044" s="378">
        <v>5</v>
      </c>
      <c r="K3044" s="381">
        <v>1952</v>
      </c>
      <c r="L3044" s="369">
        <f t="shared" ca="1" si="47"/>
        <v>71</v>
      </c>
      <c r="M3044" s="299" t="s">
        <v>20</v>
      </c>
      <c r="N3044" s="10" t="s">
        <v>40415</v>
      </c>
      <c r="O3044" s="389"/>
      <c r="P3044" s="386"/>
    </row>
    <row r="3045" spans="1:16" s="8" customFormat="1" ht="15" customHeight="1" x14ac:dyDescent="0.25">
      <c r="A3045" s="362" t="s">
        <v>46</v>
      </c>
      <c r="B3045" s="362" t="s">
        <v>22115</v>
      </c>
      <c r="C3045" s="340" t="s">
        <v>3243</v>
      </c>
      <c r="D3045" s="362" t="s">
        <v>3244</v>
      </c>
      <c r="E3045" s="362" t="s">
        <v>99</v>
      </c>
      <c r="F3045" s="364">
        <v>8530122</v>
      </c>
      <c r="G3045" s="363">
        <v>20085301226</v>
      </c>
      <c r="H3045" s="365">
        <v>18657</v>
      </c>
      <c r="I3045" s="388">
        <v>29</v>
      </c>
      <c r="J3045" s="378">
        <v>1</v>
      </c>
      <c r="K3045" s="381">
        <v>1951</v>
      </c>
      <c r="L3045" s="369">
        <f t="shared" ca="1" si="47"/>
        <v>73</v>
      </c>
      <c r="M3045" s="299" t="s">
        <v>20</v>
      </c>
      <c r="N3045" s="10" t="s">
        <v>40415</v>
      </c>
      <c r="O3045" s="389"/>
      <c r="P3045" s="386"/>
    </row>
    <row r="3046" spans="1:16" s="8" customFormat="1" ht="15" customHeight="1" x14ac:dyDescent="0.25">
      <c r="A3046" s="362">
        <v>24</v>
      </c>
      <c r="B3046" s="362" t="s">
        <v>22115</v>
      </c>
      <c r="C3046" s="340" t="s">
        <v>3245</v>
      </c>
      <c r="D3046" s="362" t="s">
        <v>3246</v>
      </c>
      <c r="E3046" s="362" t="s">
        <v>124</v>
      </c>
      <c r="F3046" s="364">
        <v>10186151</v>
      </c>
      <c r="G3046" s="363">
        <v>20101861512</v>
      </c>
      <c r="H3046" s="365">
        <v>19082</v>
      </c>
      <c r="I3046" s="388">
        <v>29</v>
      </c>
      <c r="J3046" s="378">
        <v>3</v>
      </c>
      <c r="K3046" s="381">
        <v>1952</v>
      </c>
      <c r="L3046" s="369">
        <f t="shared" ca="1" si="47"/>
        <v>72</v>
      </c>
      <c r="M3046" s="299" t="s">
        <v>20</v>
      </c>
      <c r="N3046" s="10" t="s">
        <v>40415</v>
      </c>
      <c r="O3046" s="389"/>
      <c r="P3046" s="386"/>
    </row>
    <row r="3047" spans="1:16" s="8" customFormat="1" ht="15" customHeight="1" x14ac:dyDescent="0.25">
      <c r="A3047" s="362" t="s">
        <v>33761</v>
      </c>
      <c r="B3047" s="362" t="s">
        <v>22115</v>
      </c>
      <c r="C3047" s="340" t="s">
        <v>3247</v>
      </c>
      <c r="D3047" s="362" t="s">
        <v>3248</v>
      </c>
      <c r="E3047" s="362" t="s">
        <v>99</v>
      </c>
      <c r="F3047" s="364">
        <v>8300943</v>
      </c>
      <c r="G3047" s="363">
        <v>20083009439</v>
      </c>
      <c r="H3047" s="365">
        <v>18563</v>
      </c>
      <c r="I3047" s="388">
        <v>27</v>
      </c>
      <c r="J3047" s="378">
        <v>10</v>
      </c>
      <c r="K3047" s="381">
        <v>1950</v>
      </c>
      <c r="L3047" s="369">
        <f t="shared" ca="1" si="47"/>
        <v>73</v>
      </c>
      <c r="M3047" s="299" t="s">
        <v>20</v>
      </c>
      <c r="N3047" s="10" t="s">
        <v>40415</v>
      </c>
      <c r="O3047" s="389"/>
      <c r="P3047" s="386"/>
    </row>
    <row r="3048" spans="1:16" s="8" customFormat="1" ht="15" customHeight="1" x14ac:dyDescent="0.25">
      <c r="A3048" s="362" t="s">
        <v>252</v>
      </c>
      <c r="B3048" s="362" t="s">
        <v>22115</v>
      </c>
      <c r="C3048" s="340" t="s">
        <v>3249</v>
      </c>
      <c r="D3048" s="362" t="s">
        <v>3250</v>
      </c>
      <c r="E3048" s="362" t="s">
        <v>99</v>
      </c>
      <c r="F3048" s="364">
        <v>7806721</v>
      </c>
      <c r="G3048" s="363">
        <v>20078067218</v>
      </c>
      <c r="H3048" s="365">
        <v>18167</v>
      </c>
      <c r="I3048" s="388">
        <v>26</v>
      </c>
      <c r="J3048" s="378">
        <v>9</v>
      </c>
      <c r="K3048" s="381">
        <v>1949</v>
      </c>
      <c r="L3048" s="369">
        <f t="shared" ca="1" si="47"/>
        <v>74</v>
      </c>
      <c r="M3048" s="299" t="s">
        <v>20</v>
      </c>
      <c r="N3048" s="10" t="s">
        <v>40415</v>
      </c>
      <c r="O3048" s="389"/>
      <c r="P3048" s="386"/>
    </row>
    <row r="3049" spans="1:16" s="8" customFormat="1" ht="15" customHeight="1" x14ac:dyDescent="0.25">
      <c r="A3049" s="362" t="s">
        <v>27</v>
      </c>
      <c r="B3049" s="362" t="s">
        <v>22115</v>
      </c>
      <c r="C3049" s="340" t="s">
        <v>3254</v>
      </c>
      <c r="D3049" s="362" t="s">
        <v>3255</v>
      </c>
      <c r="E3049" s="362" t="s">
        <v>45</v>
      </c>
      <c r="F3049" s="364">
        <v>5693146</v>
      </c>
      <c r="G3049" s="363">
        <v>27056931460</v>
      </c>
      <c r="H3049" s="365">
        <v>17494</v>
      </c>
      <c r="I3049" s="388">
        <v>23</v>
      </c>
      <c r="J3049" s="378">
        <v>11</v>
      </c>
      <c r="K3049" s="381">
        <v>1947</v>
      </c>
      <c r="L3049" s="369">
        <f t="shared" ca="1" si="47"/>
        <v>76</v>
      </c>
      <c r="M3049" s="299" t="s">
        <v>20</v>
      </c>
      <c r="N3049" s="10" t="s">
        <v>28854</v>
      </c>
      <c r="O3049" s="389" t="s">
        <v>32751</v>
      </c>
      <c r="P3049" s="386">
        <v>34547</v>
      </c>
    </row>
    <row r="3050" spans="1:16" s="8" customFormat="1" ht="15" customHeight="1" x14ac:dyDescent="0.25">
      <c r="A3050" s="362" t="s">
        <v>27</v>
      </c>
      <c r="B3050" s="362" t="s">
        <v>22115</v>
      </c>
      <c r="C3050" s="340" t="s">
        <v>3256</v>
      </c>
      <c r="D3050" s="362" t="s">
        <v>3257</v>
      </c>
      <c r="E3050" s="362" t="s">
        <v>99</v>
      </c>
      <c r="F3050" s="364">
        <v>8354520</v>
      </c>
      <c r="G3050" s="363">
        <v>20083545209</v>
      </c>
      <c r="H3050" s="365">
        <v>17309</v>
      </c>
      <c r="I3050" s="388">
        <v>22</v>
      </c>
      <c r="J3050" s="378">
        <v>5</v>
      </c>
      <c r="K3050" s="381">
        <v>1947</v>
      </c>
      <c r="L3050" s="369">
        <f t="shared" ca="1" si="47"/>
        <v>76</v>
      </c>
      <c r="M3050" s="299" t="s">
        <v>20</v>
      </c>
      <c r="N3050" s="10" t="s">
        <v>40415</v>
      </c>
      <c r="O3050" s="389"/>
      <c r="P3050" s="386"/>
    </row>
    <row r="3051" spans="1:16" s="8" customFormat="1" ht="15" customHeight="1" x14ac:dyDescent="0.25">
      <c r="A3051" s="362" t="s">
        <v>193</v>
      </c>
      <c r="B3051" s="362" t="s">
        <v>22115</v>
      </c>
      <c r="C3051" s="340" t="s">
        <v>3258</v>
      </c>
      <c r="D3051" s="362" t="s">
        <v>3259</v>
      </c>
      <c r="E3051" s="362" t="s">
        <v>99</v>
      </c>
      <c r="F3051" s="364">
        <v>10674851</v>
      </c>
      <c r="G3051" s="363">
        <v>27106748514</v>
      </c>
      <c r="H3051" s="365">
        <v>19416</v>
      </c>
      <c r="I3051" s="388">
        <v>26</v>
      </c>
      <c r="J3051" s="378">
        <v>2</v>
      </c>
      <c r="K3051" s="381">
        <v>1953</v>
      </c>
      <c r="L3051" s="369">
        <f t="shared" ca="1" si="47"/>
        <v>71</v>
      </c>
      <c r="M3051" s="299" t="s">
        <v>20</v>
      </c>
      <c r="N3051" s="10" t="s">
        <v>28854</v>
      </c>
      <c r="O3051" s="389"/>
      <c r="P3051" s="386"/>
    </row>
    <row r="3052" spans="1:16" s="8" customFormat="1" ht="15" customHeight="1" x14ac:dyDescent="0.25">
      <c r="A3052" s="362" t="s">
        <v>27</v>
      </c>
      <c r="B3052" s="362" t="s">
        <v>22115</v>
      </c>
      <c r="C3052" s="340" t="s">
        <v>3260</v>
      </c>
      <c r="D3052" s="362" t="s">
        <v>3261</v>
      </c>
      <c r="E3052" s="362" t="s">
        <v>45</v>
      </c>
      <c r="F3052" s="364">
        <v>11279382</v>
      </c>
      <c r="G3052" s="363">
        <v>27112793823</v>
      </c>
      <c r="H3052" s="365">
        <v>20106</v>
      </c>
      <c r="I3052" s="388">
        <v>17</v>
      </c>
      <c r="J3052" s="378">
        <v>1</v>
      </c>
      <c r="K3052" s="381">
        <v>1955</v>
      </c>
      <c r="L3052" s="369">
        <f t="shared" ca="1" si="47"/>
        <v>69</v>
      </c>
      <c r="M3052" s="299" t="s">
        <v>20</v>
      </c>
      <c r="N3052" s="10" t="s">
        <v>28854</v>
      </c>
      <c r="O3052" s="389"/>
      <c r="P3052" s="386"/>
    </row>
    <row r="3053" spans="1:16" s="8" customFormat="1" ht="15" customHeight="1" x14ac:dyDescent="0.25">
      <c r="A3053" s="362" t="s">
        <v>46</v>
      </c>
      <c r="B3053" s="362" t="s">
        <v>22115</v>
      </c>
      <c r="C3053" s="340" t="s">
        <v>3262</v>
      </c>
      <c r="D3053" s="362" t="s">
        <v>3263</v>
      </c>
      <c r="E3053" s="362" t="s">
        <v>124</v>
      </c>
      <c r="F3053" s="364">
        <v>7666552</v>
      </c>
      <c r="G3053" s="363">
        <v>20076665525</v>
      </c>
      <c r="H3053" s="365">
        <v>18122</v>
      </c>
      <c r="I3053" s="388">
        <v>12</v>
      </c>
      <c r="J3053" s="378">
        <v>8</v>
      </c>
      <c r="K3053" s="381">
        <v>1949</v>
      </c>
      <c r="L3053" s="369">
        <f t="shared" ca="1" si="47"/>
        <v>74</v>
      </c>
      <c r="M3053" s="299" t="s">
        <v>20</v>
      </c>
      <c r="N3053" s="10" t="s">
        <v>40415</v>
      </c>
      <c r="O3053" s="389"/>
      <c r="P3053" s="386"/>
    </row>
    <row r="3054" spans="1:16" s="8" customFormat="1" ht="15" customHeight="1" x14ac:dyDescent="0.25">
      <c r="A3054" s="362" t="s">
        <v>27</v>
      </c>
      <c r="B3054" s="362" t="s">
        <v>22115</v>
      </c>
      <c r="C3054" s="340" t="s">
        <v>3264</v>
      </c>
      <c r="D3054" s="362" t="s">
        <v>3265</v>
      </c>
      <c r="E3054" s="362" t="s">
        <v>99</v>
      </c>
      <c r="F3054" s="364">
        <v>7613387</v>
      </c>
      <c r="G3054" s="363">
        <v>20076133876</v>
      </c>
      <c r="H3054" s="365">
        <v>17553</v>
      </c>
      <c r="I3054" s="388">
        <v>21</v>
      </c>
      <c r="J3054" s="378">
        <v>1</v>
      </c>
      <c r="K3054" s="381">
        <v>1948</v>
      </c>
      <c r="L3054" s="369">
        <f t="shared" ca="1" si="47"/>
        <v>76</v>
      </c>
      <c r="M3054" s="299" t="s">
        <v>20</v>
      </c>
      <c r="N3054" s="10" t="s">
        <v>40415</v>
      </c>
      <c r="O3054" s="389"/>
      <c r="P3054" s="386"/>
    </row>
    <row r="3055" spans="1:16" s="8" customFormat="1" ht="15" customHeight="1" x14ac:dyDescent="0.25">
      <c r="A3055" s="362" t="s">
        <v>27</v>
      </c>
      <c r="B3055" s="362" t="s">
        <v>22115</v>
      </c>
      <c r="C3055" s="340" t="s">
        <v>3266</v>
      </c>
      <c r="D3055" s="362" t="s">
        <v>3267</v>
      </c>
      <c r="E3055" s="362" t="s">
        <v>99</v>
      </c>
      <c r="F3055" s="364">
        <v>10893850</v>
      </c>
      <c r="G3055" s="363">
        <v>27108938507</v>
      </c>
      <c r="H3055" s="365">
        <v>19673</v>
      </c>
      <c r="I3055" s="388">
        <v>10</v>
      </c>
      <c r="J3055" s="378">
        <v>11</v>
      </c>
      <c r="K3055" s="381">
        <v>1953</v>
      </c>
      <c r="L3055" s="369">
        <f t="shared" ca="1" si="47"/>
        <v>70</v>
      </c>
      <c r="M3055" s="299" t="s">
        <v>20</v>
      </c>
      <c r="N3055" s="10" t="s">
        <v>28854</v>
      </c>
      <c r="O3055" s="389"/>
      <c r="P3055" s="386"/>
    </row>
    <row r="3056" spans="1:16" s="8" customFormat="1" ht="15" customHeight="1" x14ac:dyDescent="0.25">
      <c r="A3056" s="362" t="s">
        <v>27</v>
      </c>
      <c r="B3056" s="362" t="s">
        <v>22115</v>
      </c>
      <c r="C3056" s="340" t="s">
        <v>3268</v>
      </c>
      <c r="D3056" s="362" t="s">
        <v>3269</v>
      </c>
      <c r="E3056" s="362">
        <v>30</v>
      </c>
      <c r="F3056" s="364">
        <v>11340464</v>
      </c>
      <c r="G3056" s="363">
        <v>27113404642</v>
      </c>
      <c r="H3056" s="365">
        <v>19968</v>
      </c>
      <c r="I3056" s="388">
        <v>1</v>
      </c>
      <c r="J3056" s="378">
        <v>9</v>
      </c>
      <c r="K3056" s="381">
        <v>1954</v>
      </c>
      <c r="L3056" s="369">
        <f t="shared" ca="1" si="47"/>
        <v>69</v>
      </c>
      <c r="M3056" s="299" t="s">
        <v>20</v>
      </c>
      <c r="N3056" s="10" t="s">
        <v>28854</v>
      </c>
      <c r="O3056" s="389"/>
      <c r="P3056" s="386"/>
    </row>
    <row r="3057" spans="1:16" s="8" customFormat="1" ht="15" customHeight="1" x14ac:dyDescent="0.25">
      <c r="A3057" s="362" t="s">
        <v>27</v>
      </c>
      <c r="B3057" s="362" t="s">
        <v>22115</v>
      </c>
      <c r="C3057" s="340" t="s">
        <v>3270</v>
      </c>
      <c r="D3057" s="362" t="s">
        <v>3271</v>
      </c>
      <c r="E3057" s="362" t="s">
        <v>124</v>
      </c>
      <c r="F3057" s="364">
        <v>4517390</v>
      </c>
      <c r="G3057" s="363">
        <v>27045173904</v>
      </c>
      <c r="H3057" s="365">
        <v>15207</v>
      </c>
      <c r="I3057" s="388">
        <v>19</v>
      </c>
      <c r="J3057" s="378">
        <v>8</v>
      </c>
      <c r="K3057" s="381">
        <v>1941</v>
      </c>
      <c r="L3057" s="369">
        <f t="shared" ca="1" si="47"/>
        <v>82</v>
      </c>
      <c r="M3057" s="299" t="s">
        <v>20</v>
      </c>
      <c r="N3057" s="10" t="s">
        <v>28854</v>
      </c>
      <c r="O3057" s="389"/>
      <c r="P3057" s="386"/>
    </row>
    <row r="3058" spans="1:16" s="8" customFormat="1" ht="15" customHeight="1" x14ac:dyDescent="0.25">
      <c r="A3058" s="362" t="s">
        <v>30</v>
      </c>
      <c r="B3058" s="362" t="s">
        <v>22115</v>
      </c>
      <c r="C3058" s="340" t="s">
        <v>3272</v>
      </c>
      <c r="D3058" s="362" t="s">
        <v>3273</v>
      </c>
      <c r="E3058" s="362" t="s">
        <v>124</v>
      </c>
      <c r="F3058" s="364">
        <v>10086210</v>
      </c>
      <c r="G3058" s="363">
        <v>20100862108</v>
      </c>
      <c r="H3058" s="365">
        <v>18984</v>
      </c>
      <c r="I3058" s="388">
        <v>22</v>
      </c>
      <c r="J3058" s="378">
        <v>12</v>
      </c>
      <c r="K3058" s="381">
        <v>1951</v>
      </c>
      <c r="L3058" s="369">
        <f t="shared" ca="1" si="47"/>
        <v>72</v>
      </c>
      <c r="M3058" s="299" t="s">
        <v>20</v>
      </c>
      <c r="N3058" s="10" t="s">
        <v>40415</v>
      </c>
      <c r="O3058" s="389"/>
      <c r="P3058" s="386"/>
    </row>
    <row r="3059" spans="1:16" s="8" customFormat="1" ht="15" customHeight="1" x14ac:dyDescent="0.25">
      <c r="A3059" s="362" t="s">
        <v>27</v>
      </c>
      <c r="B3059" s="362" t="s">
        <v>22115</v>
      </c>
      <c r="C3059" s="340" t="s">
        <v>3275</v>
      </c>
      <c r="D3059" s="362" t="s">
        <v>3276</v>
      </c>
      <c r="E3059" s="362">
        <v>30</v>
      </c>
      <c r="F3059" s="364">
        <v>10741997</v>
      </c>
      <c r="G3059" s="363">
        <v>27107419972</v>
      </c>
      <c r="H3059" s="365">
        <v>19392</v>
      </c>
      <c r="I3059" s="388">
        <v>2</v>
      </c>
      <c r="J3059" s="378">
        <v>2</v>
      </c>
      <c r="K3059" s="381">
        <v>1953</v>
      </c>
      <c r="L3059" s="369">
        <f t="shared" ca="1" si="47"/>
        <v>71</v>
      </c>
      <c r="M3059" s="299" t="s">
        <v>20</v>
      </c>
      <c r="N3059" s="10" t="s">
        <v>28854</v>
      </c>
      <c r="O3059" s="389" t="s">
        <v>33552</v>
      </c>
      <c r="P3059" s="386" t="s">
        <v>177</v>
      </c>
    </row>
    <row r="3060" spans="1:16" s="8" customFormat="1" ht="15" customHeight="1" x14ac:dyDescent="0.25">
      <c r="A3060" s="362" t="s">
        <v>46</v>
      </c>
      <c r="B3060" s="362" t="s">
        <v>22115</v>
      </c>
      <c r="C3060" s="340" t="s">
        <v>3277</v>
      </c>
      <c r="D3060" s="362" t="s">
        <v>3278</v>
      </c>
      <c r="E3060" s="362" t="s">
        <v>99</v>
      </c>
      <c r="F3060" s="364">
        <v>10003310</v>
      </c>
      <c r="G3060" s="363">
        <v>27100033106</v>
      </c>
      <c r="H3060" s="365">
        <v>17649</v>
      </c>
      <c r="I3060" s="388">
        <v>26</v>
      </c>
      <c r="J3060" s="378">
        <v>4</v>
      </c>
      <c r="K3060" s="381">
        <v>1948</v>
      </c>
      <c r="L3060" s="369">
        <f t="shared" ca="1" si="47"/>
        <v>75</v>
      </c>
      <c r="M3060" s="299" t="s">
        <v>20</v>
      </c>
      <c r="N3060" s="10" t="s">
        <v>28854</v>
      </c>
      <c r="O3060" s="389"/>
      <c r="P3060" s="386"/>
    </row>
    <row r="3061" spans="1:16" s="8" customFormat="1" ht="15" customHeight="1" x14ac:dyDescent="0.25">
      <c r="A3061" s="362" t="s">
        <v>46</v>
      </c>
      <c r="B3061" s="362" t="s">
        <v>22115</v>
      </c>
      <c r="C3061" s="340" t="s">
        <v>3279</v>
      </c>
      <c r="D3061" s="362" t="s">
        <v>3280</v>
      </c>
      <c r="E3061" s="362" t="s">
        <v>55</v>
      </c>
      <c r="F3061" s="364">
        <v>7697950</v>
      </c>
      <c r="G3061" s="363">
        <v>20076979503</v>
      </c>
      <c r="H3061" s="365">
        <v>18040</v>
      </c>
      <c r="I3061" s="388">
        <v>22</v>
      </c>
      <c r="J3061" s="378">
        <v>5</v>
      </c>
      <c r="K3061" s="381">
        <v>1949</v>
      </c>
      <c r="L3061" s="369">
        <f t="shared" ca="1" si="47"/>
        <v>74</v>
      </c>
      <c r="M3061" s="299" t="s">
        <v>20</v>
      </c>
      <c r="N3061" s="10" t="s">
        <v>40415</v>
      </c>
      <c r="O3061" s="389" t="s">
        <v>35002</v>
      </c>
      <c r="P3061" s="386">
        <v>36526</v>
      </c>
    </row>
    <row r="3062" spans="1:16" s="8" customFormat="1" ht="15" customHeight="1" x14ac:dyDescent="0.25">
      <c r="A3062" s="362" t="s">
        <v>59</v>
      </c>
      <c r="B3062" s="362" t="s">
        <v>22115</v>
      </c>
      <c r="C3062" s="340" t="s">
        <v>3281</v>
      </c>
      <c r="D3062" s="362" t="s">
        <v>3282</v>
      </c>
      <c r="E3062" s="362" t="s">
        <v>99</v>
      </c>
      <c r="F3062" s="364">
        <v>7916486</v>
      </c>
      <c r="G3062" s="363">
        <v>20079164861</v>
      </c>
      <c r="H3062" s="365">
        <v>16803</v>
      </c>
      <c r="I3062" s="388">
        <v>1</v>
      </c>
      <c r="J3062" s="378">
        <v>1</v>
      </c>
      <c r="K3062" s="381">
        <v>1946</v>
      </c>
      <c r="L3062" s="369">
        <f t="shared" ca="1" si="47"/>
        <v>78</v>
      </c>
      <c r="M3062" s="299" t="s">
        <v>20</v>
      </c>
      <c r="N3062" s="10" t="s">
        <v>40415</v>
      </c>
      <c r="O3062" s="389"/>
      <c r="P3062" s="386"/>
    </row>
    <row r="3063" spans="1:16" s="8" customFormat="1" ht="15" customHeight="1" x14ac:dyDescent="0.25">
      <c r="A3063" s="362" t="s">
        <v>27</v>
      </c>
      <c r="B3063" s="362" t="s">
        <v>22115</v>
      </c>
      <c r="C3063" s="340" t="s">
        <v>3283</v>
      </c>
      <c r="D3063" s="362" t="s">
        <v>3284</v>
      </c>
      <c r="E3063" s="362" t="s">
        <v>45</v>
      </c>
      <c r="F3063" s="364">
        <v>4602725</v>
      </c>
      <c r="G3063" s="363">
        <v>20046027257</v>
      </c>
      <c r="H3063" s="365">
        <v>16215</v>
      </c>
      <c r="I3063" s="388">
        <v>23</v>
      </c>
      <c r="J3063" s="378">
        <v>5</v>
      </c>
      <c r="K3063" s="381">
        <v>1944</v>
      </c>
      <c r="L3063" s="369">
        <f t="shared" ca="1" si="47"/>
        <v>79</v>
      </c>
      <c r="M3063" s="299" t="s">
        <v>20</v>
      </c>
      <c r="N3063" s="10" t="s">
        <v>40415</v>
      </c>
      <c r="O3063" s="389"/>
      <c r="P3063" s="386"/>
    </row>
    <row r="3064" spans="1:16" s="8" customFormat="1" ht="15" customHeight="1" x14ac:dyDescent="0.25">
      <c r="A3064" s="362" t="s">
        <v>27</v>
      </c>
      <c r="B3064" s="362" t="s">
        <v>22115</v>
      </c>
      <c r="C3064" s="340" t="s">
        <v>3285</v>
      </c>
      <c r="D3064" s="362" t="s">
        <v>3286</v>
      </c>
      <c r="E3064" s="362" t="s">
        <v>45</v>
      </c>
      <c r="F3064" s="364">
        <v>8036778</v>
      </c>
      <c r="G3064" s="363">
        <v>20080367784</v>
      </c>
      <c r="H3064" s="365">
        <v>18285</v>
      </c>
      <c r="I3064" s="388">
        <v>22</v>
      </c>
      <c r="J3064" s="378">
        <v>1</v>
      </c>
      <c r="K3064" s="381">
        <v>1950</v>
      </c>
      <c r="L3064" s="369">
        <f t="shared" ca="1" si="47"/>
        <v>74</v>
      </c>
      <c r="M3064" s="299" t="s">
        <v>20</v>
      </c>
      <c r="N3064" s="10" t="s">
        <v>40415</v>
      </c>
      <c r="O3064" s="389"/>
      <c r="P3064" s="386"/>
    </row>
    <row r="3065" spans="1:16" s="8" customFormat="1" ht="15" customHeight="1" x14ac:dyDescent="0.25">
      <c r="A3065" s="362" t="s">
        <v>27</v>
      </c>
      <c r="B3065" s="362" t="s">
        <v>22115</v>
      </c>
      <c r="C3065" s="340" t="s">
        <v>3288</v>
      </c>
      <c r="D3065" s="362" t="s">
        <v>3289</v>
      </c>
      <c r="E3065" s="362" t="s">
        <v>55</v>
      </c>
      <c r="F3065" s="364">
        <v>8517733</v>
      </c>
      <c r="G3065" s="363">
        <v>20085177339</v>
      </c>
      <c r="H3065" s="365">
        <v>18761</v>
      </c>
      <c r="I3065" s="388">
        <v>13</v>
      </c>
      <c r="J3065" s="378">
        <v>5</v>
      </c>
      <c r="K3065" s="381">
        <v>1951</v>
      </c>
      <c r="L3065" s="369">
        <f t="shared" ca="1" si="47"/>
        <v>72</v>
      </c>
      <c r="M3065" s="299" t="s">
        <v>20</v>
      </c>
      <c r="N3065" s="10" t="s">
        <v>40415</v>
      </c>
      <c r="O3065" s="389" t="s">
        <v>34603</v>
      </c>
      <c r="P3065" s="386">
        <v>36892</v>
      </c>
    </row>
    <row r="3066" spans="1:16" s="8" customFormat="1" ht="15" customHeight="1" x14ac:dyDescent="0.25">
      <c r="A3066" s="362" t="s">
        <v>27</v>
      </c>
      <c r="B3066" s="362" t="s">
        <v>22115</v>
      </c>
      <c r="C3066" s="340" t="s">
        <v>3290</v>
      </c>
      <c r="D3066" s="362" t="s">
        <v>3291</v>
      </c>
      <c r="E3066" s="362" t="s">
        <v>55</v>
      </c>
      <c r="F3066" s="364">
        <v>8285800</v>
      </c>
      <c r="G3066" s="363">
        <v>20082858009</v>
      </c>
      <c r="H3066" s="365">
        <v>18435</v>
      </c>
      <c r="I3066" s="388">
        <v>21</v>
      </c>
      <c r="J3066" s="378">
        <v>6</v>
      </c>
      <c r="K3066" s="381">
        <v>1950</v>
      </c>
      <c r="L3066" s="369">
        <f t="shared" ca="1" si="47"/>
        <v>73</v>
      </c>
      <c r="M3066" s="299" t="s">
        <v>20</v>
      </c>
      <c r="N3066" s="10" t="s">
        <v>40415</v>
      </c>
      <c r="O3066" s="389"/>
      <c r="P3066" s="386"/>
    </row>
    <row r="3067" spans="1:16" s="8" customFormat="1" ht="15" customHeight="1" x14ac:dyDescent="0.25">
      <c r="A3067" s="362" t="s">
        <v>27</v>
      </c>
      <c r="B3067" s="362" t="s">
        <v>22115</v>
      </c>
      <c r="C3067" s="340" t="s">
        <v>3292</v>
      </c>
      <c r="D3067" s="362" t="s">
        <v>3293</v>
      </c>
      <c r="E3067" s="362" t="s">
        <v>45</v>
      </c>
      <c r="F3067" s="364">
        <v>7587368</v>
      </c>
      <c r="G3067" s="363">
        <v>23075873689</v>
      </c>
      <c r="H3067" s="365">
        <v>16675</v>
      </c>
      <c r="I3067" s="388">
        <v>26</v>
      </c>
      <c r="J3067" s="378">
        <v>8</v>
      </c>
      <c r="K3067" s="381">
        <v>1945</v>
      </c>
      <c r="L3067" s="369">
        <f t="shared" ca="1" si="47"/>
        <v>78</v>
      </c>
      <c r="M3067" s="299" t="s">
        <v>20</v>
      </c>
      <c r="N3067" s="10" t="s">
        <v>40415</v>
      </c>
      <c r="O3067" s="389"/>
      <c r="P3067" s="386"/>
    </row>
    <row r="3068" spans="1:16" s="8" customFormat="1" ht="15" customHeight="1" x14ac:dyDescent="0.25">
      <c r="A3068" s="362" t="s">
        <v>27</v>
      </c>
      <c r="B3068" s="362" t="s">
        <v>22115</v>
      </c>
      <c r="C3068" s="340" t="s">
        <v>3294</v>
      </c>
      <c r="D3068" s="362" t="s">
        <v>3295</v>
      </c>
      <c r="E3068" s="362" t="s">
        <v>124</v>
      </c>
      <c r="F3068" s="364">
        <v>7699080</v>
      </c>
      <c r="G3068" s="363">
        <v>20076990809</v>
      </c>
      <c r="H3068" s="365">
        <v>17944</v>
      </c>
      <c r="I3068" s="388">
        <v>15</v>
      </c>
      <c r="J3068" s="378">
        <v>2</v>
      </c>
      <c r="K3068" s="381">
        <v>1949</v>
      </c>
      <c r="L3068" s="369">
        <f t="shared" ca="1" si="47"/>
        <v>75</v>
      </c>
      <c r="M3068" s="299" t="s">
        <v>20</v>
      </c>
      <c r="N3068" s="10" t="s">
        <v>40415</v>
      </c>
      <c r="O3068" s="389"/>
      <c r="P3068" s="386"/>
    </row>
    <row r="3069" spans="1:16" s="8" customFormat="1" ht="15" customHeight="1" x14ac:dyDescent="0.25">
      <c r="A3069" s="362" t="s">
        <v>46</v>
      </c>
      <c r="B3069" s="362" t="s">
        <v>22115</v>
      </c>
      <c r="C3069" s="340" t="s">
        <v>3296</v>
      </c>
      <c r="D3069" s="362" t="s">
        <v>3297</v>
      </c>
      <c r="E3069" s="362" t="s">
        <v>99</v>
      </c>
      <c r="F3069" s="364">
        <v>8005122</v>
      </c>
      <c r="G3069" s="363">
        <v>20080051221</v>
      </c>
      <c r="H3069" s="365">
        <v>18270</v>
      </c>
      <c r="I3069" s="388">
        <v>7</v>
      </c>
      <c r="J3069" s="378">
        <v>1</v>
      </c>
      <c r="K3069" s="381">
        <v>1950</v>
      </c>
      <c r="L3069" s="369">
        <f t="shared" ca="1" si="47"/>
        <v>74</v>
      </c>
      <c r="M3069" s="299" t="s">
        <v>20</v>
      </c>
      <c r="N3069" s="10" t="s">
        <v>40415</v>
      </c>
      <c r="O3069" s="389"/>
      <c r="P3069" s="386"/>
    </row>
    <row r="3070" spans="1:16" s="8" customFormat="1" ht="15" customHeight="1" x14ac:dyDescent="0.25">
      <c r="A3070" s="362" t="s">
        <v>27</v>
      </c>
      <c r="B3070" s="362" t="s">
        <v>22115</v>
      </c>
      <c r="C3070" s="340" t="s">
        <v>3298</v>
      </c>
      <c r="D3070" s="362" t="s">
        <v>3299</v>
      </c>
      <c r="E3070" s="362" t="s">
        <v>99</v>
      </c>
      <c r="F3070" s="364">
        <v>11214965</v>
      </c>
      <c r="G3070" s="363">
        <v>27112149657</v>
      </c>
      <c r="H3070" s="365">
        <v>17086</v>
      </c>
      <c r="I3070" s="388">
        <v>11</v>
      </c>
      <c r="J3070" s="378">
        <v>10</v>
      </c>
      <c r="K3070" s="381">
        <v>1946</v>
      </c>
      <c r="L3070" s="369">
        <f t="shared" ca="1" si="47"/>
        <v>77</v>
      </c>
      <c r="M3070" s="299" t="s">
        <v>20</v>
      </c>
      <c r="N3070" s="10" t="s">
        <v>28854</v>
      </c>
      <c r="O3070" s="389"/>
      <c r="P3070" s="386"/>
    </row>
    <row r="3071" spans="1:16" s="8" customFormat="1" ht="15" customHeight="1" x14ac:dyDescent="0.25">
      <c r="A3071" s="362" t="s">
        <v>27</v>
      </c>
      <c r="B3071" s="362" t="s">
        <v>22115</v>
      </c>
      <c r="C3071" s="340" t="s">
        <v>3300</v>
      </c>
      <c r="D3071" s="362" t="s">
        <v>3301</v>
      </c>
      <c r="E3071" s="362" t="s">
        <v>55</v>
      </c>
      <c r="F3071" s="364">
        <v>11384477</v>
      </c>
      <c r="G3071" s="363">
        <v>27113844774</v>
      </c>
      <c r="H3071" s="365">
        <v>20042</v>
      </c>
      <c r="I3071" s="388">
        <v>14</v>
      </c>
      <c r="J3071" s="378">
        <v>11</v>
      </c>
      <c r="K3071" s="381">
        <v>1954</v>
      </c>
      <c r="L3071" s="369">
        <f t="shared" ca="1" si="47"/>
        <v>69</v>
      </c>
      <c r="M3071" s="299" t="s">
        <v>20</v>
      </c>
      <c r="N3071" s="10" t="s">
        <v>28854</v>
      </c>
      <c r="O3071" s="389"/>
      <c r="P3071" s="386"/>
    </row>
    <row r="3072" spans="1:16" s="8" customFormat="1" ht="15" customHeight="1" x14ac:dyDescent="0.25">
      <c r="A3072" s="362" t="s">
        <v>27</v>
      </c>
      <c r="B3072" s="362" t="s">
        <v>22115</v>
      </c>
      <c r="C3072" s="340" t="s">
        <v>3302</v>
      </c>
      <c r="D3072" s="362" t="s">
        <v>3303</v>
      </c>
      <c r="E3072" s="362" t="s">
        <v>45</v>
      </c>
      <c r="F3072" s="364">
        <v>5124368</v>
      </c>
      <c r="G3072" s="363">
        <v>23051243684</v>
      </c>
      <c r="H3072" s="365">
        <v>16635</v>
      </c>
      <c r="I3072" s="388">
        <v>17</v>
      </c>
      <c r="J3072" s="378">
        <v>7</v>
      </c>
      <c r="K3072" s="381">
        <v>1945</v>
      </c>
      <c r="L3072" s="369">
        <f t="shared" ca="1" si="47"/>
        <v>78</v>
      </c>
      <c r="M3072" s="299" t="s">
        <v>20</v>
      </c>
      <c r="N3072" s="10" t="s">
        <v>28854</v>
      </c>
      <c r="O3072" s="389"/>
      <c r="P3072" s="386"/>
    </row>
    <row r="3073" spans="1:16" s="8" customFormat="1" ht="15" customHeight="1" x14ac:dyDescent="0.25">
      <c r="A3073" s="362" t="s">
        <v>27</v>
      </c>
      <c r="B3073" s="362" t="s">
        <v>22115</v>
      </c>
      <c r="C3073" s="340" t="s">
        <v>3304</v>
      </c>
      <c r="D3073" s="362" t="s">
        <v>3305</v>
      </c>
      <c r="E3073" s="362" t="s">
        <v>55</v>
      </c>
      <c r="F3073" s="364">
        <v>8549804</v>
      </c>
      <c r="G3073" s="363">
        <v>20085498046</v>
      </c>
      <c r="H3073" s="365">
        <v>18609</v>
      </c>
      <c r="I3073" s="388">
        <v>12</v>
      </c>
      <c r="J3073" s="378">
        <v>12</v>
      </c>
      <c r="K3073" s="381">
        <v>1950</v>
      </c>
      <c r="L3073" s="369">
        <f t="shared" ca="1" si="47"/>
        <v>73</v>
      </c>
      <c r="M3073" s="299" t="s">
        <v>20</v>
      </c>
      <c r="N3073" s="10" t="s">
        <v>40415</v>
      </c>
      <c r="O3073" s="389"/>
      <c r="P3073" s="386"/>
    </row>
    <row r="3074" spans="1:16" s="8" customFormat="1" ht="15" customHeight="1" x14ac:dyDescent="0.25">
      <c r="A3074" s="362" t="s">
        <v>27</v>
      </c>
      <c r="B3074" s="362" t="s">
        <v>22115</v>
      </c>
      <c r="C3074" s="340" t="s">
        <v>3306</v>
      </c>
      <c r="D3074" s="362" t="s">
        <v>3307</v>
      </c>
      <c r="E3074" s="362" t="s">
        <v>45</v>
      </c>
      <c r="F3074" s="364">
        <v>5402799</v>
      </c>
      <c r="G3074" s="363">
        <v>27054027996</v>
      </c>
      <c r="H3074" s="365">
        <v>17512</v>
      </c>
      <c r="I3074" s="388">
        <v>11</v>
      </c>
      <c r="J3074" s="378">
        <v>12</v>
      </c>
      <c r="K3074" s="381">
        <v>1947</v>
      </c>
      <c r="L3074" s="369">
        <f t="shared" ref="L3074:L3137" ca="1" si="48">DATEDIF(H3074,TODAY(),"Y")</f>
        <v>76</v>
      </c>
      <c r="M3074" s="299" t="s">
        <v>20</v>
      </c>
      <c r="N3074" s="10" t="s">
        <v>28854</v>
      </c>
      <c r="O3074" s="389" t="s">
        <v>37545</v>
      </c>
      <c r="P3074" s="386">
        <v>35576</v>
      </c>
    </row>
    <row r="3075" spans="1:16" s="8" customFormat="1" ht="15" customHeight="1" x14ac:dyDescent="0.25">
      <c r="A3075" s="362" t="s">
        <v>27</v>
      </c>
      <c r="B3075" s="362" t="s">
        <v>22115</v>
      </c>
      <c r="C3075" s="340" t="s">
        <v>3308</v>
      </c>
      <c r="D3075" s="362" t="s">
        <v>3309</v>
      </c>
      <c r="E3075" s="362" t="s">
        <v>124</v>
      </c>
      <c r="F3075" s="364">
        <v>10929203</v>
      </c>
      <c r="G3075" s="363">
        <v>27109292031</v>
      </c>
      <c r="H3075" s="365">
        <v>19431</v>
      </c>
      <c r="I3075" s="388">
        <v>13</v>
      </c>
      <c r="J3075" s="378">
        <v>3</v>
      </c>
      <c r="K3075" s="381">
        <v>1953</v>
      </c>
      <c r="L3075" s="369">
        <f t="shared" ca="1" si="48"/>
        <v>71</v>
      </c>
      <c r="M3075" s="299" t="s">
        <v>20</v>
      </c>
      <c r="N3075" s="10" t="s">
        <v>28854</v>
      </c>
      <c r="O3075" s="389"/>
      <c r="P3075" s="386"/>
    </row>
    <row r="3076" spans="1:16" s="8" customFormat="1" ht="15" customHeight="1" x14ac:dyDescent="0.25">
      <c r="A3076" s="362" t="s">
        <v>172</v>
      </c>
      <c r="B3076" s="362" t="s">
        <v>22115</v>
      </c>
      <c r="C3076" s="340" t="s">
        <v>3310</v>
      </c>
      <c r="D3076" s="362" t="s">
        <v>3311</v>
      </c>
      <c r="E3076" s="362" t="s">
        <v>45</v>
      </c>
      <c r="F3076" s="364">
        <v>6267305</v>
      </c>
      <c r="G3076" s="363">
        <v>27062673058</v>
      </c>
      <c r="H3076" s="365" t="s">
        <v>29904</v>
      </c>
      <c r="I3076" s="388">
        <v>14</v>
      </c>
      <c r="J3076" s="378">
        <v>11</v>
      </c>
      <c r="K3076" s="381">
        <v>1950</v>
      </c>
      <c r="L3076" s="369">
        <f t="shared" ca="1" si="48"/>
        <v>73</v>
      </c>
      <c r="M3076" s="299" t="s">
        <v>20</v>
      </c>
      <c r="N3076" s="10" t="s">
        <v>28854</v>
      </c>
      <c r="O3076" s="389" t="s">
        <v>35001</v>
      </c>
      <c r="P3076" s="386" t="s">
        <v>177</v>
      </c>
    </row>
    <row r="3077" spans="1:16" s="8" customFormat="1" ht="15" customHeight="1" x14ac:dyDescent="0.25">
      <c r="A3077" s="362" t="s">
        <v>27</v>
      </c>
      <c r="B3077" s="362" t="s">
        <v>22115</v>
      </c>
      <c r="C3077" s="340" t="s">
        <v>3312</v>
      </c>
      <c r="D3077" s="362" t="s">
        <v>3313</v>
      </c>
      <c r="E3077" s="362" t="s">
        <v>99</v>
      </c>
      <c r="F3077" s="364">
        <v>11249480</v>
      </c>
      <c r="G3077" s="363">
        <v>23112494804</v>
      </c>
      <c r="H3077" s="365">
        <v>20007</v>
      </c>
      <c r="I3077" s="388">
        <v>10</v>
      </c>
      <c r="J3077" s="378">
        <v>10</v>
      </c>
      <c r="K3077" s="381">
        <v>1954</v>
      </c>
      <c r="L3077" s="369">
        <f t="shared" ca="1" si="48"/>
        <v>69</v>
      </c>
      <c r="M3077" s="299" t="s">
        <v>20</v>
      </c>
      <c r="N3077" s="10" t="s">
        <v>28854</v>
      </c>
      <c r="O3077" s="389"/>
      <c r="P3077" s="386"/>
    </row>
    <row r="3078" spans="1:16" s="8" customFormat="1" ht="15" customHeight="1" x14ac:dyDescent="0.25">
      <c r="A3078" s="362" t="s">
        <v>27</v>
      </c>
      <c r="B3078" s="362" t="s">
        <v>22115</v>
      </c>
      <c r="C3078" s="340" t="s">
        <v>3319</v>
      </c>
      <c r="D3078" s="362" t="s">
        <v>3320</v>
      </c>
      <c r="E3078" s="362" t="s">
        <v>124</v>
      </c>
      <c r="F3078" s="364">
        <v>7755984</v>
      </c>
      <c r="G3078" s="363">
        <v>20077559842</v>
      </c>
      <c r="H3078" s="365">
        <v>16460</v>
      </c>
      <c r="I3078" s="388">
        <v>23</v>
      </c>
      <c r="J3078" s="378">
        <v>1</v>
      </c>
      <c r="K3078" s="381">
        <v>1945</v>
      </c>
      <c r="L3078" s="369">
        <f t="shared" ca="1" si="48"/>
        <v>79</v>
      </c>
      <c r="M3078" s="299" t="s">
        <v>20</v>
      </c>
      <c r="N3078" s="10" t="s">
        <v>40415</v>
      </c>
      <c r="O3078" s="389"/>
      <c r="P3078" s="386"/>
    </row>
    <row r="3079" spans="1:16" s="8" customFormat="1" ht="15" customHeight="1" x14ac:dyDescent="0.25">
      <c r="A3079" s="362" t="s">
        <v>302</v>
      </c>
      <c r="B3079" s="362" t="s">
        <v>22115</v>
      </c>
      <c r="C3079" s="340" t="s">
        <v>3321</v>
      </c>
      <c r="D3079" s="362" t="s">
        <v>3322</v>
      </c>
      <c r="E3079" s="362" t="s">
        <v>99</v>
      </c>
      <c r="F3079" s="364">
        <v>5448267</v>
      </c>
      <c r="G3079" s="363">
        <v>20054482672</v>
      </c>
      <c r="H3079" s="365">
        <v>11656</v>
      </c>
      <c r="I3079" s="388">
        <v>29</v>
      </c>
      <c r="J3079" s="378">
        <v>11</v>
      </c>
      <c r="K3079" s="381">
        <v>1931</v>
      </c>
      <c r="L3079" s="369">
        <f t="shared" ca="1" si="48"/>
        <v>92</v>
      </c>
      <c r="M3079" s="299" t="s">
        <v>20</v>
      </c>
      <c r="N3079" s="10" t="s">
        <v>40415</v>
      </c>
      <c r="O3079" s="389"/>
      <c r="P3079" s="386"/>
    </row>
    <row r="3080" spans="1:16" s="8" customFormat="1" ht="15" customHeight="1" x14ac:dyDescent="0.25">
      <c r="A3080" s="362" t="s">
        <v>172</v>
      </c>
      <c r="B3080" s="362" t="s">
        <v>22115</v>
      </c>
      <c r="C3080" s="340" t="s">
        <v>3323</v>
      </c>
      <c r="D3080" s="362" t="s">
        <v>3324</v>
      </c>
      <c r="E3080" s="362" t="s">
        <v>45</v>
      </c>
      <c r="F3080" s="364">
        <v>7871450</v>
      </c>
      <c r="G3080" s="363">
        <v>20078714507</v>
      </c>
      <c r="H3080" s="365" t="s">
        <v>29903</v>
      </c>
      <c r="I3080" s="388">
        <v>18</v>
      </c>
      <c r="J3080" s="378">
        <v>7</v>
      </c>
      <c r="K3080" s="381">
        <v>1950</v>
      </c>
      <c r="L3080" s="369">
        <f t="shared" ca="1" si="48"/>
        <v>73</v>
      </c>
      <c r="M3080" s="299" t="s">
        <v>20</v>
      </c>
      <c r="N3080" s="10" t="s">
        <v>40415</v>
      </c>
      <c r="O3080" s="389"/>
      <c r="P3080" s="386"/>
    </row>
    <row r="3081" spans="1:16" s="8" customFormat="1" ht="15" customHeight="1" x14ac:dyDescent="0.25">
      <c r="A3081" s="362" t="s">
        <v>27</v>
      </c>
      <c r="B3081" s="362" t="s">
        <v>22115</v>
      </c>
      <c r="C3081" s="340" t="s">
        <v>3325</v>
      </c>
      <c r="D3081" s="362" t="s">
        <v>3326</v>
      </c>
      <c r="E3081" s="362" t="s">
        <v>45</v>
      </c>
      <c r="F3081" s="364">
        <v>4937702</v>
      </c>
      <c r="G3081" s="363">
        <v>27049377024</v>
      </c>
      <c r="H3081" s="365">
        <v>16346</v>
      </c>
      <c r="I3081" s="388">
        <v>1</v>
      </c>
      <c r="J3081" s="378">
        <v>10</v>
      </c>
      <c r="K3081" s="381">
        <v>1944</v>
      </c>
      <c r="L3081" s="369">
        <f t="shared" ca="1" si="48"/>
        <v>79</v>
      </c>
      <c r="M3081" s="299" t="s">
        <v>20</v>
      </c>
      <c r="N3081" s="10" t="s">
        <v>28854</v>
      </c>
      <c r="O3081" s="389"/>
      <c r="P3081" s="386"/>
    </row>
    <row r="3082" spans="1:16" s="8" customFormat="1" ht="15" customHeight="1" x14ac:dyDescent="0.25">
      <c r="A3082" s="362" t="s">
        <v>27</v>
      </c>
      <c r="B3082" s="362" t="s">
        <v>22115</v>
      </c>
      <c r="C3082" s="340" t="s">
        <v>3327</v>
      </c>
      <c r="D3082" s="362" t="s">
        <v>3328</v>
      </c>
      <c r="E3082" s="362" t="s">
        <v>45</v>
      </c>
      <c r="F3082" s="364">
        <v>4197022</v>
      </c>
      <c r="G3082" s="363">
        <v>27041970222</v>
      </c>
      <c r="H3082" s="365">
        <v>15152</v>
      </c>
      <c r="I3082" s="388">
        <v>25</v>
      </c>
      <c r="J3082" s="378">
        <v>6</v>
      </c>
      <c r="K3082" s="381">
        <v>1941</v>
      </c>
      <c r="L3082" s="369">
        <f t="shared" ca="1" si="48"/>
        <v>82</v>
      </c>
      <c r="M3082" s="299" t="s">
        <v>20</v>
      </c>
      <c r="N3082" s="10" t="s">
        <v>28854</v>
      </c>
      <c r="O3082" s="389"/>
      <c r="P3082" s="386"/>
    </row>
    <row r="3083" spans="1:16" s="8" customFormat="1" ht="15" customHeight="1" x14ac:dyDescent="0.25">
      <c r="A3083" s="362" t="s">
        <v>27</v>
      </c>
      <c r="B3083" s="362" t="s">
        <v>22115</v>
      </c>
      <c r="C3083" s="340" t="s">
        <v>3329</v>
      </c>
      <c r="D3083" s="362" t="s">
        <v>3330</v>
      </c>
      <c r="E3083" s="362" t="s">
        <v>55</v>
      </c>
      <c r="F3083" s="364">
        <v>8265145</v>
      </c>
      <c r="G3083" s="363">
        <v>20082651455</v>
      </c>
      <c r="H3083" s="365">
        <v>17227</v>
      </c>
      <c r="I3083" s="388">
        <v>1</v>
      </c>
      <c r="J3083" s="378">
        <v>3</v>
      </c>
      <c r="K3083" s="381">
        <v>1947</v>
      </c>
      <c r="L3083" s="369">
        <f t="shared" ca="1" si="48"/>
        <v>77</v>
      </c>
      <c r="M3083" s="299" t="s">
        <v>20</v>
      </c>
      <c r="N3083" s="10" t="s">
        <v>40415</v>
      </c>
      <c r="O3083" s="389"/>
      <c r="P3083" s="386"/>
    </row>
    <row r="3084" spans="1:16" s="8" customFormat="1" ht="15" customHeight="1" x14ac:dyDescent="0.25">
      <c r="A3084" s="362" t="s">
        <v>193</v>
      </c>
      <c r="B3084" s="362" t="s">
        <v>22115</v>
      </c>
      <c r="C3084" s="340" t="s">
        <v>3331</v>
      </c>
      <c r="D3084" s="362" t="s">
        <v>3332</v>
      </c>
      <c r="E3084" s="362" t="s">
        <v>99</v>
      </c>
      <c r="F3084" s="364">
        <v>4203637</v>
      </c>
      <c r="G3084" s="363">
        <v>20042036375</v>
      </c>
      <c r="H3084" s="365">
        <v>13599</v>
      </c>
      <c r="I3084" s="388">
        <v>25</v>
      </c>
      <c r="J3084" s="378">
        <v>3</v>
      </c>
      <c r="K3084" s="381">
        <v>1937</v>
      </c>
      <c r="L3084" s="369">
        <f t="shared" ca="1" si="48"/>
        <v>87</v>
      </c>
      <c r="M3084" s="299" t="s">
        <v>20</v>
      </c>
      <c r="N3084" s="10" t="s">
        <v>40415</v>
      </c>
      <c r="O3084" s="389"/>
      <c r="P3084" s="386"/>
    </row>
    <row r="3085" spans="1:16" s="8" customFormat="1" ht="15" customHeight="1" x14ac:dyDescent="0.25">
      <c r="A3085" s="362" t="s">
        <v>27</v>
      </c>
      <c r="B3085" s="362" t="s">
        <v>22115</v>
      </c>
      <c r="C3085" s="340" t="s">
        <v>3333</v>
      </c>
      <c r="D3085" s="362" t="s">
        <v>3334</v>
      </c>
      <c r="E3085" s="362" t="s">
        <v>99</v>
      </c>
      <c r="F3085" s="364">
        <v>4539063</v>
      </c>
      <c r="G3085" s="363">
        <v>20045390633</v>
      </c>
      <c r="H3085" s="365">
        <v>16733</v>
      </c>
      <c r="I3085" s="388">
        <v>23</v>
      </c>
      <c r="J3085" s="378">
        <v>10</v>
      </c>
      <c r="K3085" s="381">
        <v>1945</v>
      </c>
      <c r="L3085" s="369">
        <f t="shared" ca="1" si="48"/>
        <v>78</v>
      </c>
      <c r="M3085" s="299" t="s">
        <v>20</v>
      </c>
      <c r="N3085" s="10" t="s">
        <v>40415</v>
      </c>
      <c r="O3085" s="389"/>
      <c r="P3085" s="386"/>
    </row>
    <row r="3086" spans="1:16" s="8" customFormat="1" ht="15" customHeight="1" x14ac:dyDescent="0.25">
      <c r="A3086" s="362" t="s">
        <v>46</v>
      </c>
      <c r="B3086" s="362" t="s">
        <v>22115</v>
      </c>
      <c r="C3086" s="340" t="s">
        <v>3335</v>
      </c>
      <c r="D3086" s="362" t="s">
        <v>3336</v>
      </c>
      <c r="E3086" s="362" t="s">
        <v>55</v>
      </c>
      <c r="F3086" s="364">
        <v>8403925</v>
      </c>
      <c r="G3086" s="363">
        <v>20084039250</v>
      </c>
      <c r="H3086" s="365">
        <v>18396</v>
      </c>
      <c r="I3086" s="388">
        <v>13</v>
      </c>
      <c r="J3086" s="378">
        <v>5</v>
      </c>
      <c r="K3086" s="381">
        <v>1950</v>
      </c>
      <c r="L3086" s="369">
        <f t="shared" ca="1" si="48"/>
        <v>73</v>
      </c>
      <c r="M3086" s="299" t="s">
        <v>20</v>
      </c>
      <c r="N3086" s="10" t="s">
        <v>40415</v>
      </c>
      <c r="O3086" s="389"/>
      <c r="P3086" s="386"/>
    </row>
    <row r="3087" spans="1:16" s="8" customFormat="1" ht="15" customHeight="1" x14ac:dyDescent="0.25">
      <c r="A3087" s="362" t="s">
        <v>59</v>
      </c>
      <c r="B3087" s="362" t="s">
        <v>22115</v>
      </c>
      <c r="C3087" s="340" t="s">
        <v>3339</v>
      </c>
      <c r="D3087" s="362" t="s">
        <v>3340</v>
      </c>
      <c r="E3087" s="362" t="s">
        <v>55</v>
      </c>
      <c r="F3087" s="364">
        <v>8466001</v>
      </c>
      <c r="G3087" s="363">
        <v>23084660019</v>
      </c>
      <c r="H3087" s="365">
        <v>18575</v>
      </c>
      <c r="I3087" s="388">
        <v>8</v>
      </c>
      <c r="J3087" s="378">
        <v>11</v>
      </c>
      <c r="K3087" s="381">
        <v>1950</v>
      </c>
      <c r="L3087" s="369">
        <f t="shared" ca="1" si="48"/>
        <v>73</v>
      </c>
      <c r="M3087" s="299" t="s">
        <v>20</v>
      </c>
      <c r="N3087" s="10" t="s">
        <v>40415</v>
      </c>
      <c r="O3087" s="389"/>
      <c r="P3087" s="386"/>
    </row>
    <row r="3088" spans="1:16" s="8" customFormat="1" ht="15" customHeight="1" x14ac:dyDescent="0.25">
      <c r="A3088" s="362" t="s">
        <v>59</v>
      </c>
      <c r="B3088" s="362" t="s">
        <v>22115</v>
      </c>
      <c r="C3088" s="340" t="s">
        <v>3341</v>
      </c>
      <c r="D3088" s="362" t="s">
        <v>3342</v>
      </c>
      <c r="E3088" s="362" t="s">
        <v>99</v>
      </c>
      <c r="F3088" s="364">
        <v>7658735</v>
      </c>
      <c r="G3088" s="363">
        <v>20076587354</v>
      </c>
      <c r="H3088" s="365">
        <v>17991</v>
      </c>
      <c r="I3088" s="388">
        <v>3</v>
      </c>
      <c r="J3088" s="378">
        <v>4</v>
      </c>
      <c r="K3088" s="381">
        <v>1949</v>
      </c>
      <c r="L3088" s="369">
        <f t="shared" ca="1" si="48"/>
        <v>75</v>
      </c>
      <c r="M3088" s="299" t="s">
        <v>20</v>
      </c>
      <c r="N3088" s="10" t="s">
        <v>40415</v>
      </c>
      <c r="O3088" s="389"/>
      <c r="P3088" s="386"/>
    </row>
    <row r="3089" spans="1:16" s="8" customFormat="1" ht="15" customHeight="1" x14ac:dyDescent="0.25">
      <c r="A3089" s="362" t="s">
        <v>59</v>
      </c>
      <c r="B3089" s="362" t="s">
        <v>22115</v>
      </c>
      <c r="C3089" s="340" t="s">
        <v>3347</v>
      </c>
      <c r="D3089" s="362" t="s">
        <v>3348</v>
      </c>
      <c r="E3089" s="362" t="s">
        <v>99</v>
      </c>
      <c r="F3089" s="364">
        <v>4993849</v>
      </c>
      <c r="G3089" s="363">
        <v>20049938498</v>
      </c>
      <c r="H3089" s="365">
        <v>17748</v>
      </c>
      <c r="I3089" s="388">
        <v>3</v>
      </c>
      <c r="J3089" s="378">
        <v>8</v>
      </c>
      <c r="K3089" s="381">
        <v>1948</v>
      </c>
      <c r="L3089" s="369">
        <f t="shared" ca="1" si="48"/>
        <v>75</v>
      </c>
      <c r="M3089" s="299" t="s">
        <v>20</v>
      </c>
      <c r="N3089" s="10" t="s">
        <v>40415</v>
      </c>
      <c r="O3089" s="389"/>
      <c r="P3089" s="386"/>
    </row>
    <row r="3090" spans="1:16" s="8" customFormat="1" ht="15" customHeight="1" x14ac:dyDescent="0.25">
      <c r="A3090" s="362" t="s">
        <v>46</v>
      </c>
      <c r="B3090" s="362" t="s">
        <v>22115</v>
      </c>
      <c r="C3090" s="340" t="s">
        <v>3349</v>
      </c>
      <c r="D3090" s="362" t="s">
        <v>3350</v>
      </c>
      <c r="E3090" s="362" t="s">
        <v>124</v>
      </c>
      <c r="F3090" s="364">
        <v>7931611</v>
      </c>
      <c r="G3090" s="363">
        <v>20079316114</v>
      </c>
      <c r="H3090" s="365">
        <v>17645</v>
      </c>
      <c r="I3090" s="388">
        <v>22</v>
      </c>
      <c r="J3090" s="378">
        <v>4</v>
      </c>
      <c r="K3090" s="381">
        <v>1948</v>
      </c>
      <c r="L3090" s="369">
        <f t="shared" ca="1" si="48"/>
        <v>76</v>
      </c>
      <c r="M3090" s="299" t="s">
        <v>20</v>
      </c>
      <c r="N3090" s="10" t="s">
        <v>40415</v>
      </c>
      <c r="O3090" s="389"/>
      <c r="P3090" s="386"/>
    </row>
    <row r="3091" spans="1:16" s="8" customFormat="1" ht="15" customHeight="1" x14ac:dyDescent="0.25">
      <c r="A3091" s="362" t="s">
        <v>27</v>
      </c>
      <c r="B3091" s="362" t="s">
        <v>22115</v>
      </c>
      <c r="C3091" s="340" t="s">
        <v>3351</v>
      </c>
      <c r="D3091" s="362" t="s">
        <v>3352</v>
      </c>
      <c r="E3091" s="362" t="s">
        <v>99</v>
      </c>
      <c r="F3091" s="364">
        <v>8381202</v>
      </c>
      <c r="G3091" s="363">
        <v>20083812029</v>
      </c>
      <c r="H3091" s="365">
        <v>18570</v>
      </c>
      <c r="I3091" s="388">
        <v>3</v>
      </c>
      <c r="J3091" s="378">
        <v>11</v>
      </c>
      <c r="K3091" s="381">
        <v>1950</v>
      </c>
      <c r="L3091" s="369">
        <f t="shared" ca="1" si="48"/>
        <v>73</v>
      </c>
      <c r="M3091" s="299" t="s">
        <v>20</v>
      </c>
      <c r="N3091" s="10" t="s">
        <v>40415</v>
      </c>
      <c r="O3091" s="389"/>
      <c r="P3091" s="386"/>
    </row>
    <row r="3092" spans="1:16" s="8" customFormat="1" ht="15" customHeight="1" x14ac:dyDescent="0.25">
      <c r="A3092" s="362" t="s">
        <v>46</v>
      </c>
      <c r="B3092" s="362" t="s">
        <v>22115</v>
      </c>
      <c r="C3092" s="340" t="s">
        <v>3353</v>
      </c>
      <c r="D3092" s="362" t="s">
        <v>3354</v>
      </c>
      <c r="E3092" s="362" t="s">
        <v>45</v>
      </c>
      <c r="F3092" s="364">
        <v>8601156</v>
      </c>
      <c r="G3092" s="363">
        <v>20086011566</v>
      </c>
      <c r="H3092" s="365">
        <v>18912</v>
      </c>
      <c r="I3092" s="388">
        <v>11</v>
      </c>
      <c r="J3092" s="378">
        <v>10</v>
      </c>
      <c r="K3092" s="381">
        <v>1951</v>
      </c>
      <c r="L3092" s="369">
        <f t="shared" ca="1" si="48"/>
        <v>72</v>
      </c>
      <c r="M3092" s="299" t="s">
        <v>20</v>
      </c>
      <c r="N3092" s="10" t="s">
        <v>40415</v>
      </c>
      <c r="O3092" s="389" t="s">
        <v>35001</v>
      </c>
      <c r="P3092" s="386">
        <v>34700</v>
      </c>
    </row>
    <row r="3093" spans="1:16" s="8" customFormat="1" ht="15" customHeight="1" x14ac:dyDescent="0.25">
      <c r="A3093" s="362" t="s">
        <v>27</v>
      </c>
      <c r="B3093" s="362" t="s">
        <v>22115</v>
      </c>
      <c r="C3093" s="340" t="s">
        <v>3355</v>
      </c>
      <c r="D3093" s="362" t="s">
        <v>3356</v>
      </c>
      <c r="E3093" s="362" t="s">
        <v>99</v>
      </c>
      <c r="F3093" s="364">
        <v>10299386</v>
      </c>
      <c r="G3093" s="363">
        <v>20102993862</v>
      </c>
      <c r="H3093" s="365">
        <v>19139</v>
      </c>
      <c r="I3093" s="388">
        <v>25</v>
      </c>
      <c r="J3093" s="378">
        <v>5</v>
      </c>
      <c r="K3093" s="381">
        <v>1952</v>
      </c>
      <c r="L3093" s="369">
        <f t="shared" ca="1" si="48"/>
        <v>71</v>
      </c>
      <c r="M3093" s="299" t="s">
        <v>20</v>
      </c>
      <c r="N3093" s="10" t="s">
        <v>40415</v>
      </c>
      <c r="O3093" s="389" t="s">
        <v>35060</v>
      </c>
      <c r="P3093" s="386">
        <v>35643</v>
      </c>
    </row>
    <row r="3094" spans="1:16" s="8" customFormat="1" ht="15" customHeight="1" x14ac:dyDescent="0.25">
      <c r="A3094" s="362" t="s">
        <v>252</v>
      </c>
      <c r="B3094" s="362" t="s">
        <v>22115</v>
      </c>
      <c r="C3094" s="340" t="s">
        <v>3357</v>
      </c>
      <c r="D3094" s="362" t="s">
        <v>3358</v>
      </c>
      <c r="E3094" s="362" t="s">
        <v>124</v>
      </c>
      <c r="F3094" s="364">
        <v>8494601</v>
      </c>
      <c r="G3094" s="363">
        <v>20084946010</v>
      </c>
      <c r="H3094" s="365">
        <v>18752</v>
      </c>
      <c r="I3094" s="388">
        <v>4</v>
      </c>
      <c r="J3094" s="378">
        <v>5</v>
      </c>
      <c r="K3094" s="381">
        <v>1951</v>
      </c>
      <c r="L3094" s="369">
        <f t="shared" ca="1" si="48"/>
        <v>72</v>
      </c>
      <c r="M3094" s="299" t="s">
        <v>20</v>
      </c>
      <c r="N3094" s="10" t="s">
        <v>40415</v>
      </c>
      <c r="O3094" s="389"/>
      <c r="P3094" s="386"/>
    </row>
    <row r="3095" spans="1:16" s="8" customFormat="1" ht="15" customHeight="1" x14ac:dyDescent="0.25">
      <c r="A3095" s="362" t="s">
        <v>27</v>
      </c>
      <c r="B3095" s="362" t="s">
        <v>22115</v>
      </c>
      <c r="C3095" s="340" t="s">
        <v>3363</v>
      </c>
      <c r="D3095" s="362" t="s">
        <v>3364</v>
      </c>
      <c r="E3095" s="362" t="s">
        <v>55</v>
      </c>
      <c r="F3095" s="364">
        <v>8381348</v>
      </c>
      <c r="G3095" s="363">
        <v>20083813483</v>
      </c>
      <c r="H3095" s="365">
        <v>18479</v>
      </c>
      <c r="I3095" s="388">
        <v>4</v>
      </c>
      <c r="J3095" s="378">
        <v>8</v>
      </c>
      <c r="K3095" s="381">
        <v>1950</v>
      </c>
      <c r="L3095" s="369">
        <f t="shared" ca="1" si="48"/>
        <v>73</v>
      </c>
      <c r="M3095" s="299" t="s">
        <v>20</v>
      </c>
      <c r="N3095" s="10" t="s">
        <v>40415</v>
      </c>
      <c r="O3095" s="389"/>
      <c r="P3095" s="386"/>
    </row>
    <row r="3096" spans="1:16" s="8" customFormat="1" ht="15" customHeight="1" x14ac:dyDescent="0.25">
      <c r="A3096" s="362" t="s">
        <v>252</v>
      </c>
      <c r="B3096" s="362" t="s">
        <v>22115</v>
      </c>
      <c r="C3096" s="340" t="s">
        <v>3365</v>
      </c>
      <c r="D3096" s="362" t="s">
        <v>3366</v>
      </c>
      <c r="E3096" s="362" t="s">
        <v>124</v>
      </c>
      <c r="F3096" s="364">
        <v>10222418</v>
      </c>
      <c r="G3096" s="363">
        <v>20102224184</v>
      </c>
      <c r="H3096" s="365">
        <v>18926</v>
      </c>
      <c r="I3096" s="388">
        <v>25</v>
      </c>
      <c r="J3096" s="378">
        <v>10</v>
      </c>
      <c r="K3096" s="381">
        <v>1951</v>
      </c>
      <c r="L3096" s="369">
        <f t="shared" ca="1" si="48"/>
        <v>72</v>
      </c>
      <c r="M3096" s="299" t="s">
        <v>20</v>
      </c>
      <c r="N3096" s="10" t="s">
        <v>40415</v>
      </c>
      <c r="O3096" s="389"/>
      <c r="P3096" s="386"/>
    </row>
    <row r="3097" spans="1:16" s="8" customFormat="1" ht="15" customHeight="1" x14ac:dyDescent="0.25">
      <c r="A3097" s="362" t="s">
        <v>252</v>
      </c>
      <c r="B3097" s="362" t="s">
        <v>22115</v>
      </c>
      <c r="C3097" s="340" t="s">
        <v>3371</v>
      </c>
      <c r="D3097" s="362" t="s">
        <v>3372</v>
      </c>
      <c r="E3097" s="362" t="s">
        <v>99</v>
      </c>
      <c r="F3097" s="364">
        <v>10374573</v>
      </c>
      <c r="G3097" s="363">
        <v>20103745730</v>
      </c>
      <c r="H3097" s="365">
        <v>19140</v>
      </c>
      <c r="I3097" s="388">
        <v>26</v>
      </c>
      <c r="J3097" s="378">
        <v>5</v>
      </c>
      <c r="K3097" s="381">
        <v>1952</v>
      </c>
      <c r="L3097" s="369">
        <f t="shared" ca="1" si="48"/>
        <v>71</v>
      </c>
      <c r="M3097" s="299" t="s">
        <v>20</v>
      </c>
      <c r="N3097" s="10" t="s">
        <v>40415</v>
      </c>
      <c r="O3097" s="389"/>
      <c r="P3097" s="386"/>
    </row>
    <row r="3098" spans="1:16" s="8" customFormat="1" ht="15" customHeight="1" x14ac:dyDescent="0.25">
      <c r="A3098" s="362" t="s">
        <v>46</v>
      </c>
      <c r="B3098" s="362" t="s">
        <v>22115</v>
      </c>
      <c r="C3098" s="340" t="s">
        <v>3373</v>
      </c>
      <c r="D3098" s="362" t="s">
        <v>3374</v>
      </c>
      <c r="E3098" s="362" t="s">
        <v>124</v>
      </c>
      <c r="F3098" s="364">
        <v>10735002</v>
      </c>
      <c r="G3098" s="363">
        <v>20107350021</v>
      </c>
      <c r="H3098" s="365">
        <v>19356</v>
      </c>
      <c r="I3098" s="388">
        <v>28</v>
      </c>
      <c r="J3098" s="378">
        <v>12</v>
      </c>
      <c r="K3098" s="381">
        <v>1952</v>
      </c>
      <c r="L3098" s="369">
        <f t="shared" ca="1" si="48"/>
        <v>71</v>
      </c>
      <c r="M3098" s="299" t="s">
        <v>20</v>
      </c>
      <c r="N3098" s="10" t="s">
        <v>40415</v>
      </c>
      <c r="O3098" s="389"/>
      <c r="P3098" s="386"/>
    </row>
    <row r="3099" spans="1:16" s="8" customFormat="1" ht="15" customHeight="1" x14ac:dyDescent="0.25">
      <c r="A3099" s="362" t="s">
        <v>252</v>
      </c>
      <c r="B3099" s="362" t="s">
        <v>22115</v>
      </c>
      <c r="C3099" s="340" t="s">
        <v>3375</v>
      </c>
      <c r="D3099" s="362" t="s">
        <v>3376</v>
      </c>
      <c r="E3099" s="362" t="s">
        <v>124</v>
      </c>
      <c r="F3099" s="364">
        <v>8185768</v>
      </c>
      <c r="G3099" s="363">
        <v>20081857688</v>
      </c>
      <c r="H3099" s="365">
        <v>18524</v>
      </c>
      <c r="I3099" s="388">
        <v>18</v>
      </c>
      <c r="J3099" s="378">
        <v>9</v>
      </c>
      <c r="K3099" s="381">
        <v>1950</v>
      </c>
      <c r="L3099" s="369">
        <f t="shared" ca="1" si="48"/>
        <v>73</v>
      </c>
      <c r="M3099" s="299" t="s">
        <v>20</v>
      </c>
      <c r="N3099" s="10" t="s">
        <v>40415</v>
      </c>
      <c r="O3099" s="389"/>
      <c r="P3099" s="386"/>
    </row>
    <row r="3100" spans="1:16" s="8" customFormat="1" ht="15" customHeight="1" x14ac:dyDescent="0.25">
      <c r="A3100" s="362" t="s">
        <v>252</v>
      </c>
      <c r="B3100" s="362" t="s">
        <v>22115</v>
      </c>
      <c r="C3100" s="340" t="s">
        <v>3377</v>
      </c>
      <c r="D3100" s="362" t="s">
        <v>3378</v>
      </c>
      <c r="E3100" s="362" t="s">
        <v>99</v>
      </c>
      <c r="F3100" s="364">
        <v>7916857</v>
      </c>
      <c r="G3100" s="363">
        <v>20079168573</v>
      </c>
      <c r="H3100" s="365">
        <v>16869</v>
      </c>
      <c r="I3100" s="388">
        <v>8</v>
      </c>
      <c r="J3100" s="378">
        <v>3</v>
      </c>
      <c r="K3100" s="381">
        <v>1946</v>
      </c>
      <c r="L3100" s="369">
        <f t="shared" ca="1" si="48"/>
        <v>78</v>
      </c>
      <c r="M3100" s="299" t="s">
        <v>20</v>
      </c>
      <c r="N3100" s="10" t="s">
        <v>40415</v>
      </c>
      <c r="O3100" s="389"/>
      <c r="P3100" s="386"/>
    </row>
    <row r="3101" spans="1:16" s="8" customFormat="1" ht="15" customHeight="1" x14ac:dyDescent="0.25">
      <c r="A3101" s="362" t="s">
        <v>46</v>
      </c>
      <c r="B3101" s="362" t="s">
        <v>22115</v>
      </c>
      <c r="C3101" s="340" t="s">
        <v>3382</v>
      </c>
      <c r="D3101" s="362" t="s">
        <v>3383</v>
      </c>
      <c r="E3101" s="362" t="s">
        <v>124</v>
      </c>
      <c r="F3101" s="364">
        <v>8405154</v>
      </c>
      <c r="G3101" s="363">
        <v>20084051544</v>
      </c>
      <c r="H3101" s="365">
        <v>18703</v>
      </c>
      <c r="I3101" s="388">
        <v>16</v>
      </c>
      <c r="J3101" s="378">
        <v>3</v>
      </c>
      <c r="K3101" s="381">
        <v>1951</v>
      </c>
      <c r="L3101" s="369">
        <f t="shared" ca="1" si="48"/>
        <v>73</v>
      </c>
      <c r="M3101" s="299" t="s">
        <v>20</v>
      </c>
      <c r="N3101" s="10" t="s">
        <v>40415</v>
      </c>
      <c r="O3101" s="389"/>
      <c r="P3101" s="386"/>
    </row>
    <row r="3102" spans="1:16" s="8" customFormat="1" ht="15" customHeight="1" x14ac:dyDescent="0.25">
      <c r="A3102" s="362" t="s">
        <v>27</v>
      </c>
      <c r="B3102" s="362" t="s">
        <v>22115</v>
      </c>
      <c r="C3102" s="340" t="s">
        <v>3387</v>
      </c>
      <c r="D3102" s="362" t="s">
        <v>3388</v>
      </c>
      <c r="E3102" s="362" t="s">
        <v>99</v>
      </c>
      <c r="F3102" s="364">
        <v>8571319</v>
      </c>
      <c r="G3102" s="363">
        <v>20085713192</v>
      </c>
      <c r="H3102" s="365">
        <v>18887</v>
      </c>
      <c r="I3102" s="388">
        <v>16</v>
      </c>
      <c r="J3102" s="378">
        <v>9</v>
      </c>
      <c r="K3102" s="381">
        <v>1951</v>
      </c>
      <c r="L3102" s="369">
        <f t="shared" ca="1" si="48"/>
        <v>72</v>
      </c>
      <c r="M3102" s="299" t="s">
        <v>20</v>
      </c>
      <c r="N3102" s="10" t="s">
        <v>40415</v>
      </c>
      <c r="O3102" s="389"/>
      <c r="P3102" s="386"/>
    </row>
    <row r="3103" spans="1:16" s="8" customFormat="1" ht="15" customHeight="1" x14ac:dyDescent="0.25">
      <c r="A3103" s="362" t="s">
        <v>27</v>
      </c>
      <c r="B3103" s="362" t="s">
        <v>22115</v>
      </c>
      <c r="C3103" s="340" t="s">
        <v>3393</v>
      </c>
      <c r="D3103" s="362" t="s">
        <v>3394</v>
      </c>
      <c r="E3103" s="362" t="s">
        <v>99</v>
      </c>
      <c r="F3103" s="364">
        <v>7928717</v>
      </c>
      <c r="G3103" s="363">
        <v>20079287173</v>
      </c>
      <c r="H3103" s="365">
        <v>17274</v>
      </c>
      <c r="I3103" s="388">
        <v>17</v>
      </c>
      <c r="J3103" s="378">
        <v>4</v>
      </c>
      <c r="K3103" s="381">
        <v>1947</v>
      </c>
      <c r="L3103" s="369">
        <f t="shared" ca="1" si="48"/>
        <v>77</v>
      </c>
      <c r="M3103" s="299" t="s">
        <v>20</v>
      </c>
      <c r="N3103" s="10" t="s">
        <v>40415</v>
      </c>
      <c r="O3103" s="389"/>
      <c r="P3103" s="386"/>
    </row>
    <row r="3104" spans="1:16" s="8" customFormat="1" ht="15" customHeight="1" x14ac:dyDescent="0.25">
      <c r="A3104" s="362" t="s">
        <v>27</v>
      </c>
      <c r="B3104" s="362" t="s">
        <v>22115</v>
      </c>
      <c r="C3104" s="340" t="s">
        <v>3395</v>
      </c>
      <c r="D3104" s="362" t="s">
        <v>3396</v>
      </c>
      <c r="E3104" s="362" t="s">
        <v>99</v>
      </c>
      <c r="F3104" s="364">
        <v>10566636</v>
      </c>
      <c r="G3104" s="363">
        <v>20105666366</v>
      </c>
      <c r="H3104" s="365">
        <v>19304</v>
      </c>
      <c r="I3104" s="388">
        <v>6</v>
      </c>
      <c r="J3104" s="378">
        <v>11</v>
      </c>
      <c r="K3104" s="381">
        <v>1952</v>
      </c>
      <c r="L3104" s="369">
        <f t="shared" ca="1" si="48"/>
        <v>71</v>
      </c>
      <c r="M3104" s="299" t="s">
        <v>20</v>
      </c>
      <c r="N3104" s="10" t="s">
        <v>40415</v>
      </c>
      <c r="O3104" s="389"/>
      <c r="P3104" s="386"/>
    </row>
    <row r="3105" spans="1:16" s="8" customFormat="1" ht="15" customHeight="1" x14ac:dyDescent="0.25">
      <c r="A3105" s="362" t="s">
        <v>36</v>
      </c>
      <c r="B3105" s="362" t="s">
        <v>22115</v>
      </c>
      <c r="C3105" s="340" t="s">
        <v>3397</v>
      </c>
      <c r="D3105" s="362" t="s">
        <v>3398</v>
      </c>
      <c r="E3105" s="362" t="s">
        <v>124</v>
      </c>
      <c r="F3105" s="364">
        <v>10269181</v>
      </c>
      <c r="G3105" s="363">
        <v>20102691815</v>
      </c>
      <c r="H3105" s="365">
        <v>19214</v>
      </c>
      <c r="I3105" s="388">
        <v>8</v>
      </c>
      <c r="J3105" s="378">
        <v>8</v>
      </c>
      <c r="K3105" s="381">
        <v>1952</v>
      </c>
      <c r="L3105" s="369">
        <f t="shared" ca="1" si="48"/>
        <v>71</v>
      </c>
      <c r="M3105" s="299" t="s">
        <v>20</v>
      </c>
      <c r="N3105" s="10" t="s">
        <v>40415</v>
      </c>
      <c r="O3105" s="389" t="s">
        <v>34616</v>
      </c>
      <c r="P3105" s="386">
        <v>37257</v>
      </c>
    </row>
    <row r="3106" spans="1:16" s="8" customFormat="1" ht="15" customHeight="1" x14ac:dyDescent="0.25">
      <c r="A3106" s="362" t="s">
        <v>59</v>
      </c>
      <c r="B3106" s="362" t="s">
        <v>22115</v>
      </c>
      <c r="C3106" s="340" t="s">
        <v>3399</v>
      </c>
      <c r="D3106" s="362" t="s">
        <v>3400</v>
      </c>
      <c r="E3106" s="362" t="s">
        <v>55</v>
      </c>
      <c r="F3106" s="364">
        <v>10335225</v>
      </c>
      <c r="G3106" s="363">
        <v>20103352259</v>
      </c>
      <c r="H3106" s="365">
        <v>19214</v>
      </c>
      <c r="I3106" s="388">
        <v>8</v>
      </c>
      <c r="J3106" s="378">
        <v>8</v>
      </c>
      <c r="K3106" s="381">
        <v>1952</v>
      </c>
      <c r="L3106" s="369">
        <f t="shared" ca="1" si="48"/>
        <v>71</v>
      </c>
      <c r="M3106" s="299" t="s">
        <v>20</v>
      </c>
      <c r="N3106" s="10" t="s">
        <v>40415</v>
      </c>
      <c r="O3106" s="389"/>
      <c r="P3106" s="386"/>
    </row>
    <row r="3107" spans="1:16" s="8" customFormat="1" ht="15" customHeight="1" x14ac:dyDescent="0.25">
      <c r="A3107" s="362" t="s">
        <v>59</v>
      </c>
      <c r="B3107" s="362" t="s">
        <v>22115</v>
      </c>
      <c r="C3107" s="340" t="s">
        <v>3401</v>
      </c>
      <c r="D3107" s="362" t="s">
        <v>3402</v>
      </c>
      <c r="E3107" s="362" t="s">
        <v>55</v>
      </c>
      <c r="F3107" s="364">
        <v>10882911</v>
      </c>
      <c r="G3107" s="363">
        <v>20108829118</v>
      </c>
      <c r="H3107" s="365">
        <v>19666</v>
      </c>
      <c r="I3107" s="388">
        <v>3</v>
      </c>
      <c r="J3107" s="378">
        <v>11</v>
      </c>
      <c r="K3107" s="381">
        <v>1953</v>
      </c>
      <c r="L3107" s="369">
        <f t="shared" ca="1" si="48"/>
        <v>70</v>
      </c>
      <c r="M3107" s="299" t="s">
        <v>20</v>
      </c>
      <c r="N3107" s="10" t="s">
        <v>40415</v>
      </c>
      <c r="O3107" s="389"/>
      <c r="P3107" s="386"/>
    </row>
    <row r="3108" spans="1:16" s="8" customFormat="1" ht="15" customHeight="1" x14ac:dyDescent="0.25">
      <c r="A3108" s="362" t="s">
        <v>252</v>
      </c>
      <c r="B3108" s="362" t="s">
        <v>22115</v>
      </c>
      <c r="C3108" s="340" t="s">
        <v>3403</v>
      </c>
      <c r="D3108" s="362" t="s">
        <v>3404</v>
      </c>
      <c r="E3108" s="362" t="s">
        <v>99</v>
      </c>
      <c r="F3108" s="364">
        <v>7658165</v>
      </c>
      <c r="G3108" s="363">
        <v>20076581658</v>
      </c>
      <c r="H3108" s="365">
        <v>18009</v>
      </c>
      <c r="I3108" s="388">
        <v>21</v>
      </c>
      <c r="J3108" s="378">
        <v>4</v>
      </c>
      <c r="K3108" s="381">
        <v>1949</v>
      </c>
      <c r="L3108" s="369">
        <f t="shared" ca="1" si="48"/>
        <v>75</v>
      </c>
      <c r="M3108" s="299" t="s">
        <v>20</v>
      </c>
      <c r="N3108" s="10" t="s">
        <v>40415</v>
      </c>
      <c r="O3108" s="389"/>
      <c r="P3108" s="386"/>
    </row>
    <row r="3109" spans="1:16" s="8" customFormat="1" ht="15" customHeight="1" x14ac:dyDescent="0.25">
      <c r="A3109" s="362" t="s">
        <v>46</v>
      </c>
      <c r="B3109" s="362" t="s">
        <v>22115</v>
      </c>
      <c r="C3109" s="340" t="s">
        <v>3405</v>
      </c>
      <c r="D3109" s="362" t="s">
        <v>3406</v>
      </c>
      <c r="E3109" s="362" t="s">
        <v>45</v>
      </c>
      <c r="F3109" s="364">
        <v>10472212</v>
      </c>
      <c r="G3109" s="363">
        <v>20104722122</v>
      </c>
      <c r="H3109" s="365">
        <v>19113</v>
      </c>
      <c r="I3109" s="388">
        <v>29</v>
      </c>
      <c r="J3109" s="378">
        <v>4</v>
      </c>
      <c r="K3109" s="381">
        <v>1952</v>
      </c>
      <c r="L3109" s="369">
        <f t="shared" ca="1" si="48"/>
        <v>71</v>
      </c>
      <c r="M3109" s="299" t="s">
        <v>20</v>
      </c>
      <c r="N3109" s="10" t="s">
        <v>40415</v>
      </c>
      <c r="O3109" s="389"/>
      <c r="P3109" s="386"/>
    </row>
    <row r="3110" spans="1:16" s="8" customFormat="1" ht="15" customHeight="1" x14ac:dyDescent="0.25">
      <c r="A3110" s="362" t="s">
        <v>59</v>
      </c>
      <c r="B3110" s="362" t="s">
        <v>22115</v>
      </c>
      <c r="C3110" s="340" t="s">
        <v>3407</v>
      </c>
      <c r="D3110" s="362" t="s">
        <v>3408</v>
      </c>
      <c r="E3110" s="362" t="s">
        <v>55</v>
      </c>
      <c r="F3110" s="364">
        <v>10024974</v>
      </c>
      <c r="G3110" s="363">
        <v>20100249740</v>
      </c>
      <c r="H3110" s="365">
        <v>19052</v>
      </c>
      <c r="I3110" s="388">
        <v>28</v>
      </c>
      <c r="J3110" s="378">
        <v>2</v>
      </c>
      <c r="K3110" s="381">
        <v>1952</v>
      </c>
      <c r="L3110" s="369">
        <f t="shared" ca="1" si="48"/>
        <v>72</v>
      </c>
      <c r="M3110" s="299" t="s">
        <v>20</v>
      </c>
      <c r="N3110" s="10" t="s">
        <v>40415</v>
      </c>
      <c r="O3110" s="389"/>
      <c r="P3110" s="386"/>
    </row>
    <row r="3111" spans="1:16" s="8" customFormat="1" ht="15" customHeight="1" x14ac:dyDescent="0.25">
      <c r="A3111" s="362" t="s">
        <v>252</v>
      </c>
      <c r="B3111" s="362" t="s">
        <v>22115</v>
      </c>
      <c r="C3111" s="340" t="s">
        <v>3411</v>
      </c>
      <c r="D3111" s="362" t="s">
        <v>3412</v>
      </c>
      <c r="E3111" s="362" t="s">
        <v>55</v>
      </c>
      <c r="F3111" s="364">
        <v>10508292</v>
      </c>
      <c r="G3111" s="363">
        <v>20105082925</v>
      </c>
      <c r="H3111" s="365">
        <v>19147</v>
      </c>
      <c r="I3111" s="388">
        <v>2</v>
      </c>
      <c r="J3111" s="378">
        <v>6</v>
      </c>
      <c r="K3111" s="381">
        <v>1952</v>
      </c>
      <c r="L3111" s="369">
        <f t="shared" ca="1" si="48"/>
        <v>71</v>
      </c>
      <c r="M3111" s="299" t="s">
        <v>20</v>
      </c>
      <c r="N3111" s="10" t="s">
        <v>40415</v>
      </c>
      <c r="O3111" s="389"/>
      <c r="P3111" s="386"/>
    </row>
    <row r="3112" spans="1:16" s="8" customFormat="1" ht="15" customHeight="1" x14ac:dyDescent="0.25">
      <c r="A3112" s="362" t="s">
        <v>27</v>
      </c>
      <c r="B3112" s="362" t="s">
        <v>22115</v>
      </c>
      <c r="C3112" s="340" t="s">
        <v>3413</v>
      </c>
      <c r="D3112" s="362" t="s">
        <v>3414</v>
      </c>
      <c r="E3112" s="362" t="s">
        <v>55</v>
      </c>
      <c r="F3112" s="364">
        <v>10385757</v>
      </c>
      <c r="G3112" s="363">
        <v>20103857571</v>
      </c>
      <c r="H3112" s="365">
        <v>19105</v>
      </c>
      <c r="I3112" s="388">
        <v>21</v>
      </c>
      <c r="J3112" s="378">
        <v>4</v>
      </c>
      <c r="K3112" s="381">
        <v>1952</v>
      </c>
      <c r="L3112" s="369">
        <f t="shared" ca="1" si="48"/>
        <v>72</v>
      </c>
      <c r="M3112" s="299" t="s">
        <v>20</v>
      </c>
      <c r="N3112" s="10" t="s">
        <v>40415</v>
      </c>
      <c r="O3112" s="389"/>
      <c r="P3112" s="386"/>
    </row>
    <row r="3113" spans="1:16" s="8" customFormat="1" ht="15" customHeight="1" x14ac:dyDescent="0.25">
      <c r="A3113" s="362" t="s">
        <v>161</v>
      </c>
      <c r="B3113" s="362" t="s">
        <v>22115</v>
      </c>
      <c r="C3113" s="340" t="s">
        <v>3415</v>
      </c>
      <c r="D3113" s="362" t="s">
        <v>3416</v>
      </c>
      <c r="E3113" s="362" t="s">
        <v>45</v>
      </c>
      <c r="F3113" s="364">
        <v>10513014</v>
      </c>
      <c r="G3113" s="363">
        <v>20105130148</v>
      </c>
      <c r="H3113" s="365">
        <v>19184</v>
      </c>
      <c r="I3113" s="388">
        <v>9</v>
      </c>
      <c r="J3113" s="378">
        <v>7</v>
      </c>
      <c r="K3113" s="381">
        <v>1952</v>
      </c>
      <c r="L3113" s="369">
        <f t="shared" ca="1" si="48"/>
        <v>71</v>
      </c>
      <c r="M3113" s="299" t="s">
        <v>20</v>
      </c>
      <c r="N3113" s="10" t="s">
        <v>40415</v>
      </c>
      <c r="O3113" s="389"/>
      <c r="P3113" s="386"/>
    </row>
    <row r="3114" spans="1:16" s="8" customFormat="1" ht="15" customHeight="1" x14ac:dyDescent="0.25">
      <c r="A3114" s="362" t="s">
        <v>27</v>
      </c>
      <c r="B3114" s="362" t="s">
        <v>22115</v>
      </c>
      <c r="C3114" s="340" t="s">
        <v>3417</v>
      </c>
      <c r="D3114" s="362" t="s">
        <v>3418</v>
      </c>
      <c r="E3114" s="362" t="s">
        <v>99</v>
      </c>
      <c r="F3114" s="364">
        <v>7666091</v>
      </c>
      <c r="G3114" s="363">
        <v>20076660914</v>
      </c>
      <c r="H3114" s="365">
        <v>18416</v>
      </c>
      <c r="I3114" s="388">
        <v>2</v>
      </c>
      <c r="J3114" s="378">
        <v>6</v>
      </c>
      <c r="K3114" s="381">
        <v>1950</v>
      </c>
      <c r="L3114" s="369">
        <f t="shared" ca="1" si="48"/>
        <v>73</v>
      </c>
      <c r="M3114" s="299" t="s">
        <v>20</v>
      </c>
      <c r="N3114" s="10" t="s">
        <v>40415</v>
      </c>
      <c r="O3114" s="389"/>
      <c r="P3114" s="386"/>
    </row>
    <row r="3115" spans="1:16" s="8" customFormat="1" ht="15" customHeight="1" x14ac:dyDescent="0.25">
      <c r="A3115" s="362" t="s">
        <v>33761</v>
      </c>
      <c r="B3115" s="362" t="s">
        <v>22115</v>
      </c>
      <c r="C3115" s="340" t="s">
        <v>3423</v>
      </c>
      <c r="D3115" s="362" t="s">
        <v>3424</v>
      </c>
      <c r="E3115" s="362" t="s">
        <v>124</v>
      </c>
      <c r="F3115" s="364">
        <v>8377536</v>
      </c>
      <c r="G3115" s="363">
        <v>20083775360</v>
      </c>
      <c r="H3115" s="365">
        <v>18805</v>
      </c>
      <c r="I3115" s="388">
        <v>26</v>
      </c>
      <c r="J3115" s="378">
        <v>6</v>
      </c>
      <c r="K3115" s="381">
        <v>1951</v>
      </c>
      <c r="L3115" s="369">
        <f t="shared" ca="1" si="48"/>
        <v>72</v>
      </c>
      <c r="M3115" s="299" t="s">
        <v>20</v>
      </c>
      <c r="N3115" s="10" t="s">
        <v>40415</v>
      </c>
      <c r="O3115" s="389"/>
      <c r="P3115" s="386"/>
    </row>
    <row r="3116" spans="1:16" s="8" customFormat="1" ht="15" customHeight="1" x14ac:dyDescent="0.25">
      <c r="A3116" s="362" t="s">
        <v>27</v>
      </c>
      <c r="B3116" s="362" t="s">
        <v>22115</v>
      </c>
      <c r="C3116" s="340" t="s">
        <v>3428</v>
      </c>
      <c r="D3116" s="362" t="s">
        <v>3429</v>
      </c>
      <c r="E3116" s="362" t="s">
        <v>45</v>
      </c>
      <c r="F3116" s="364">
        <v>10492013</v>
      </c>
      <c r="G3116" s="363">
        <v>27104920131</v>
      </c>
      <c r="H3116" s="365">
        <v>19165</v>
      </c>
      <c r="I3116" s="388">
        <v>20</v>
      </c>
      <c r="J3116" s="378">
        <v>6</v>
      </c>
      <c r="K3116" s="381">
        <v>1952</v>
      </c>
      <c r="L3116" s="369">
        <f t="shared" ca="1" si="48"/>
        <v>71</v>
      </c>
      <c r="M3116" s="299" t="s">
        <v>20</v>
      </c>
      <c r="N3116" s="10" t="s">
        <v>28854</v>
      </c>
      <c r="O3116" s="389" t="s">
        <v>30736</v>
      </c>
      <c r="P3116" s="386">
        <v>35431</v>
      </c>
    </row>
    <row r="3117" spans="1:16" s="8" customFormat="1" ht="15" customHeight="1" x14ac:dyDescent="0.25">
      <c r="A3117" s="362" t="s">
        <v>27</v>
      </c>
      <c r="B3117" s="362" t="s">
        <v>22115</v>
      </c>
      <c r="C3117" s="340" t="s">
        <v>3430</v>
      </c>
      <c r="D3117" s="362" t="s">
        <v>3431</v>
      </c>
      <c r="E3117" s="362" t="s">
        <v>45</v>
      </c>
      <c r="F3117" s="364">
        <v>8088010</v>
      </c>
      <c r="G3117" s="363">
        <v>20080880104</v>
      </c>
      <c r="H3117" s="365">
        <v>16443</v>
      </c>
      <c r="I3117" s="388">
        <v>6</v>
      </c>
      <c r="J3117" s="378">
        <v>1</v>
      </c>
      <c r="K3117" s="381">
        <v>1945</v>
      </c>
      <c r="L3117" s="369">
        <f t="shared" ca="1" si="48"/>
        <v>79</v>
      </c>
      <c r="M3117" s="299" t="s">
        <v>20</v>
      </c>
      <c r="N3117" s="10" t="s">
        <v>40415</v>
      </c>
      <c r="O3117" s="389"/>
      <c r="P3117" s="386"/>
    </row>
    <row r="3118" spans="1:16" s="8" customFormat="1" ht="15" customHeight="1" x14ac:dyDescent="0.25">
      <c r="A3118" s="362">
        <v>13</v>
      </c>
      <c r="B3118" s="362" t="s">
        <v>22115</v>
      </c>
      <c r="C3118" s="340" t="s">
        <v>3432</v>
      </c>
      <c r="D3118" s="362" t="s">
        <v>3433</v>
      </c>
      <c r="E3118" s="362">
        <v>31</v>
      </c>
      <c r="F3118" s="364">
        <v>11137247</v>
      </c>
      <c r="G3118" s="363">
        <v>27111372476</v>
      </c>
      <c r="H3118" s="365">
        <v>19834</v>
      </c>
      <c r="I3118" s="388">
        <v>20</v>
      </c>
      <c r="J3118" s="378">
        <v>4</v>
      </c>
      <c r="K3118" s="381">
        <v>1954</v>
      </c>
      <c r="L3118" s="369">
        <f t="shared" ca="1" si="48"/>
        <v>70</v>
      </c>
      <c r="M3118" s="299" t="s">
        <v>20</v>
      </c>
      <c r="N3118" s="10" t="s">
        <v>28854</v>
      </c>
      <c r="O3118" s="389"/>
      <c r="P3118" s="386"/>
    </row>
    <row r="3119" spans="1:16" s="8" customFormat="1" ht="15" customHeight="1" x14ac:dyDescent="0.25">
      <c r="A3119" s="362" t="s">
        <v>27</v>
      </c>
      <c r="B3119" s="362" t="s">
        <v>22115</v>
      </c>
      <c r="C3119" s="340" t="s">
        <v>3434</v>
      </c>
      <c r="D3119" s="362" t="s">
        <v>3435</v>
      </c>
      <c r="E3119" s="362" t="s">
        <v>55</v>
      </c>
      <c r="F3119" s="364">
        <v>8550416</v>
      </c>
      <c r="G3119" s="363">
        <v>23085504169</v>
      </c>
      <c r="H3119" s="365">
        <v>18725</v>
      </c>
      <c r="I3119" s="388">
        <v>7</v>
      </c>
      <c r="J3119" s="378">
        <v>4</v>
      </c>
      <c r="K3119" s="381">
        <v>1951</v>
      </c>
      <c r="L3119" s="369">
        <f t="shared" ca="1" si="48"/>
        <v>73</v>
      </c>
      <c r="M3119" s="299" t="s">
        <v>20</v>
      </c>
      <c r="N3119" s="10" t="s">
        <v>40415</v>
      </c>
      <c r="O3119" s="389"/>
      <c r="P3119" s="386"/>
    </row>
    <row r="3120" spans="1:16" s="8" customFormat="1" ht="15" customHeight="1" x14ac:dyDescent="0.25">
      <c r="A3120" s="362" t="s">
        <v>27</v>
      </c>
      <c r="B3120" s="362" t="s">
        <v>22115</v>
      </c>
      <c r="C3120" s="340" t="s">
        <v>3436</v>
      </c>
      <c r="D3120" s="362" t="s">
        <v>3437</v>
      </c>
      <c r="E3120" s="362" t="s">
        <v>45</v>
      </c>
      <c r="F3120" s="364">
        <v>11808159</v>
      </c>
      <c r="G3120" s="363">
        <v>20118081596</v>
      </c>
      <c r="H3120" s="365">
        <v>18034</v>
      </c>
      <c r="I3120" s="388">
        <v>16</v>
      </c>
      <c r="J3120" s="378">
        <v>5</v>
      </c>
      <c r="K3120" s="381">
        <v>1949</v>
      </c>
      <c r="L3120" s="369">
        <f t="shared" ca="1" si="48"/>
        <v>74</v>
      </c>
      <c r="M3120" s="299" t="s">
        <v>20</v>
      </c>
      <c r="N3120" s="10" t="s">
        <v>40415</v>
      </c>
      <c r="O3120" s="389"/>
      <c r="P3120" s="386"/>
    </row>
    <row r="3121" spans="1:16" s="8" customFormat="1" ht="15" customHeight="1" x14ac:dyDescent="0.25">
      <c r="A3121" s="362" t="s">
        <v>27</v>
      </c>
      <c r="B3121" s="362" t="s">
        <v>22115</v>
      </c>
      <c r="C3121" s="340" t="s">
        <v>3438</v>
      </c>
      <c r="D3121" s="362" t="s">
        <v>3439</v>
      </c>
      <c r="E3121" s="362" t="s">
        <v>99</v>
      </c>
      <c r="F3121" s="364">
        <v>5672408</v>
      </c>
      <c r="G3121" s="363">
        <v>20056724088</v>
      </c>
      <c r="H3121" s="365">
        <v>16558</v>
      </c>
      <c r="I3121" s="388">
        <v>1</v>
      </c>
      <c r="J3121" s="378">
        <v>5</v>
      </c>
      <c r="K3121" s="381">
        <v>1945</v>
      </c>
      <c r="L3121" s="369">
        <f t="shared" ca="1" si="48"/>
        <v>78</v>
      </c>
      <c r="M3121" s="299" t="s">
        <v>20</v>
      </c>
      <c r="N3121" s="10" t="s">
        <v>40415</v>
      </c>
      <c r="O3121" s="389"/>
      <c r="P3121" s="386"/>
    </row>
    <row r="3122" spans="1:16" s="8" customFormat="1" ht="15" customHeight="1" x14ac:dyDescent="0.25">
      <c r="A3122" s="362" t="s">
        <v>193</v>
      </c>
      <c r="B3122" s="362" t="s">
        <v>22115</v>
      </c>
      <c r="C3122" s="340" t="s">
        <v>3440</v>
      </c>
      <c r="D3122" s="362" t="s">
        <v>3441</v>
      </c>
      <c r="E3122" s="362" t="s">
        <v>99</v>
      </c>
      <c r="F3122" s="364">
        <v>8465041</v>
      </c>
      <c r="G3122" s="363">
        <v>20084650413</v>
      </c>
      <c r="H3122" s="365">
        <v>18552</v>
      </c>
      <c r="I3122" s="388">
        <v>16</v>
      </c>
      <c r="J3122" s="378">
        <v>10</v>
      </c>
      <c r="K3122" s="381">
        <v>1950</v>
      </c>
      <c r="L3122" s="369">
        <f t="shared" ca="1" si="48"/>
        <v>73</v>
      </c>
      <c r="M3122" s="299" t="s">
        <v>20</v>
      </c>
      <c r="N3122" s="10" t="s">
        <v>40415</v>
      </c>
      <c r="O3122" s="389"/>
      <c r="P3122" s="386"/>
    </row>
    <row r="3123" spans="1:16" s="8" customFormat="1" ht="15" customHeight="1" x14ac:dyDescent="0.25">
      <c r="A3123" s="362" t="s">
        <v>193</v>
      </c>
      <c r="B3123" s="362" t="s">
        <v>22115</v>
      </c>
      <c r="C3123" s="340" t="s">
        <v>3442</v>
      </c>
      <c r="D3123" s="362" t="s">
        <v>3443</v>
      </c>
      <c r="E3123" s="362" t="s">
        <v>33</v>
      </c>
      <c r="F3123" s="364">
        <v>5059264</v>
      </c>
      <c r="G3123" s="363">
        <v>20050592643</v>
      </c>
      <c r="H3123" s="365">
        <v>16251</v>
      </c>
      <c r="I3123" s="388">
        <v>28</v>
      </c>
      <c r="J3123" s="378">
        <v>6</v>
      </c>
      <c r="K3123" s="381">
        <v>1944</v>
      </c>
      <c r="L3123" s="369">
        <f t="shared" ca="1" si="48"/>
        <v>79</v>
      </c>
      <c r="M3123" s="299" t="s">
        <v>20</v>
      </c>
      <c r="N3123" s="10" t="s">
        <v>40415</v>
      </c>
      <c r="O3123" s="389"/>
      <c r="P3123" s="386"/>
    </row>
    <row r="3124" spans="1:16" s="8" customFormat="1" ht="15" customHeight="1" x14ac:dyDescent="0.25">
      <c r="A3124" s="362">
        <v>11</v>
      </c>
      <c r="B3124" s="362" t="s">
        <v>22115</v>
      </c>
      <c r="C3124" s="340" t="s">
        <v>3444</v>
      </c>
      <c r="D3124" s="362" t="s">
        <v>3445</v>
      </c>
      <c r="E3124" s="362" t="s">
        <v>99</v>
      </c>
      <c r="F3124" s="364">
        <v>10025084</v>
      </c>
      <c r="G3124" s="363">
        <v>20100250846</v>
      </c>
      <c r="H3124" s="365">
        <v>19054</v>
      </c>
      <c r="I3124" s="388">
        <v>1</v>
      </c>
      <c r="J3124" s="378">
        <v>3</v>
      </c>
      <c r="K3124" s="381">
        <v>1952</v>
      </c>
      <c r="L3124" s="369">
        <f t="shared" ca="1" si="48"/>
        <v>72</v>
      </c>
      <c r="M3124" s="299" t="s">
        <v>20</v>
      </c>
      <c r="N3124" s="10" t="s">
        <v>40415</v>
      </c>
      <c r="O3124" s="389"/>
      <c r="P3124" s="386"/>
    </row>
    <row r="3125" spans="1:16" s="8" customFormat="1" ht="15" customHeight="1" x14ac:dyDescent="0.25">
      <c r="A3125" s="362" t="s">
        <v>36</v>
      </c>
      <c r="B3125" s="362" t="s">
        <v>22115</v>
      </c>
      <c r="C3125" s="340" t="s">
        <v>3446</v>
      </c>
      <c r="D3125" s="362" t="s">
        <v>3447</v>
      </c>
      <c r="E3125" s="362" t="s">
        <v>124</v>
      </c>
      <c r="F3125" s="364">
        <v>8496113</v>
      </c>
      <c r="G3125" s="363">
        <v>20084961133</v>
      </c>
      <c r="H3125" s="365">
        <v>18690</v>
      </c>
      <c r="I3125" s="388">
        <v>3</v>
      </c>
      <c r="J3125" s="378">
        <v>3</v>
      </c>
      <c r="K3125" s="381">
        <v>1951</v>
      </c>
      <c r="L3125" s="369">
        <f t="shared" ca="1" si="48"/>
        <v>73</v>
      </c>
      <c r="M3125" s="299" t="s">
        <v>20</v>
      </c>
      <c r="N3125" s="10" t="s">
        <v>40415</v>
      </c>
      <c r="O3125" s="389"/>
      <c r="P3125" s="386"/>
    </row>
    <row r="3126" spans="1:16" s="8" customFormat="1" ht="15" customHeight="1" x14ac:dyDescent="0.25">
      <c r="A3126" s="362" t="s">
        <v>74</v>
      </c>
      <c r="B3126" s="362" t="s">
        <v>22115</v>
      </c>
      <c r="C3126" s="340" t="s">
        <v>3451</v>
      </c>
      <c r="D3126" s="362" t="s">
        <v>3452</v>
      </c>
      <c r="E3126" s="362" t="s">
        <v>99</v>
      </c>
      <c r="F3126" s="364">
        <v>8119995</v>
      </c>
      <c r="G3126" s="363">
        <v>20081199958</v>
      </c>
      <c r="H3126" s="365">
        <v>18774</v>
      </c>
      <c r="I3126" s="388">
        <v>26</v>
      </c>
      <c r="J3126" s="378">
        <v>5</v>
      </c>
      <c r="K3126" s="381">
        <v>1951</v>
      </c>
      <c r="L3126" s="369">
        <f t="shared" ca="1" si="48"/>
        <v>72</v>
      </c>
      <c r="M3126" s="299" t="s">
        <v>20</v>
      </c>
      <c r="N3126" s="10" t="s">
        <v>40415</v>
      </c>
      <c r="O3126" s="389" t="s">
        <v>32751</v>
      </c>
      <c r="P3126" s="386">
        <v>34547</v>
      </c>
    </row>
    <row r="3127" spans="1:16" s="8" customFormat="1" ht="15" customHeight="1" x14ac:dyDescent="0.25">
      <c r="A3127" s="362" t="s">
        <v>179</v>
      </c>
      <c r="B3127" s="362" t="s">
        <v>22115</v>
      </c>
      <c r="C3127" s="340" t="s">
        <v>3453</v>
      </c>
      <c r="D3127" s="362" t="s">
        <v>3454</v>
      </c>
      <c r="E3127" s="362" t="s">
        <v>55</v>
      </c>
      <c r="F3127" s="364">
        <v>7839823</v>
      </c>
      <c r="G3127" s="363">
        <v>20078398230</v>
      </c>
      <c r="H3127" s="365">
        <v>18339</v>
      </c>
      <c r="I3127" s="388">
        <v>17</v>
      </c>
      <c r="J3127" s="378">
        <v>3</v>
      </c>
      <c r="K3127" s="381">
        <v>1950</v>
      </c>
      <c r="L3127" s="369">
        <f t="shared" ca="1" si="48"/>
        <v>74</v>
      </c>
      <c r="M3127" s="299" t="s">
        <v>20</v>
      </c>
      <c r="N3127" s="10" t="s">
        <v>40415</v>
      </c>
      <c r="O3127" s="389"/>
      <c r="P3127" s="386"/>
    </row>
    <row r="3128" spans="1:16" s="8" customFormat="1" ht="15" customHeight="1" x14ac:dyDescent="0.25">
      <c r="A3128" s="362" t="s">
        <v>23</v>
      </c>
      <c r="B3128" s="362" t="s">
        <v>22115</v>
      </c>
      <c r="C3128" s="340" t="s">
        <v>3455</v>
      </c>
      <c r="D3128" s="362" t="s">
        <v>3456</v>
      </c>
      <c r="E3128" s="362" t="s">
        <v>45</v>
      </c>
      <c r="F3128" s="364">
        <v>10672010</v>
      </c>
      <c r="G3128" s="363">
        <v>20106720100</v>
      </c>
      <c r="H3128" s="365">
        <v>19250</v>
      </c>
      <c r="I3128" s="388">
        <v>13</v>
      </c>
      <c r="J3128" s="378">
        <v>9</v>
      </c>
      <c r="K3128" s="381">
        <v>1952</v>
      </c>
      <c r="L3128" s="369">
        <f t="shared" ca="1" si="48"/>
        <v>71</v>
      </c>
      <c r="M3128" s="299" t="s">
        <v>20</v>
      </c>
      <c r="N3128" s="10" t="s">
        <v>40415</v>
      </c>
      <c r="O3128" s="389"/>
      <c r="P3128" s="386"/>
    </row>
    <row r="3129" spans="1:16" s="8" customFormat="1" ht="15" customHeight="1" x14ac:dyDescent="0.25">
      <c r="A3129" s="362" t="s">
        <v>59</v>
      </c>
      <c r="B3129" s="362" t="s">
        <v>22115</v>
      </c>
      <c r="C3129" s="340" t="s">
        <v>3457</v>
      </c>
      <c r="D3129" s="362" t="s">
        <v>3458</v>
      </c>
      <c r="E3129" s="362" t="s">
        <v>33</v>
      </c>
      <c r="F3129" s="364">
        <v>5108858</v>
      </c>
      <c r="G3129" s="363">
        <v>27051088587</v>
      </c>
      <c r="H3129" s="365">
        <v>16410</v>
      </c>
      <c r="I3129" s="388">
        <v>4</v>
      </c>
      <c r="J3129" s="378">
        <v>12</v>
      </c>
      <c r="K3129" s="381">
        <v>1944</v>
      </c>
      <c r="L3129" s="369">
        <f t="shared" ca="1" si="48"/>
        <v>79</v>
      </c>
      <c r="M3129" s="299" t="s">
        <v>20</v>
      </c>
      <c r="N3129" s="10" t="s">
        <v>28854</v>
      </c>
      <c r="O3129" s="389"/>
      <c r="P3129" s="386"/>
    </row>
    <row r="3130" spans="1:16" s="8" customFormat="1" ht="15" customHeight="1" x14ac:dyDescent="0.25">
      <c r="A3130" s="362" t="s">
        <v>46</v>
      </c>
      <c r="B3130" s="362" t="s">
        <v>22115</v>
      </c>
      <c r="C3130" s="340" t="s">
        <v>3459</v>
      </c>
      <c r="D3130" s="362" t="s">
        <v>3460</v>
      </c>
      <c r="E3130" s="362" t="s">
        <v>124</v>
      </c>
      <c r="F3130" s="364">
        <v>10332222</v>
      </c>
      <c r="G3130" s="363">
        <v>20103322228</v>
      </c>
      <c r="H3130" s="365">
        <v>19211</v>
      </c>
      <c r="I3130" s="388">
        <v>5</v>
      </c>
      <c r="J3130" s="378">
        <v>8</v>
      </c>
      <c r="K3130" s="381">
        <v>1952</v>
      </c>
      <c r="L3130" s="369">
        <f t="shared" ca="1" si="48"/>
        <v>71</v>
      </c>
      <c r="M3130" s="299" t="s">
        <v>20</v>
      </c>
      <c r="N3130" s="10" t="s">
        <v>40415</v>
      </c>
      <c r="O3130" s="389"/>
      <c r="P3130" s="386"/>
    </row>
    <row r="3131" spans="1:16" s="8" customFormat="1" ht="15" customHeight="1" x14ac:dyDescent="0.25">
      <c r="A3131" s="362" t="s">
        <v>179</v>
      </c>
      <c r="B3131" s="362" t="s">
        <v>22115</v>
      </c>
      <c r="C3131" s="340" t="s">
        <v>3461</v>
      </c>
      <c r="D3131" s="362" t="s">
        <v>3462</v>
      </c>
      <c r="E3131" s="362" t="s">
        <v>55</v>
      </c>
      <c r="F3131" s="364">
        <v>7368737</v>
      </c>
      <c r="G3131" s="363">
        <v>20073687374</v>
      </c>
      <c r="H3131" s="365">
        <v>17898</v>
      </c>
      <c r="I3131" s="388">
        <v>31</v>
      </c>
      <c r="J3131" s="378">
        <v>12</v>
      </c>
      <c r="K3131" s="381">
        <v>1948</v>
      </c>
      <c r="L3131" s="369">
        <f t="shared" ca="1" si="48"/>
        <v>75</v>
      </c>
      <c r="M3131" s="299" t="s">
        <v>20</v>
      </c>
      <c r="N3131" s="10" t="s">
        <v>40415</v>
      </c>
      <c r="O3131" s="389"/>
      <c r="P3131" s="386"/>
    </row>
    <row r="3132" spans="1:16" s="8" customFormat="1" ht="15" customHeight="1" x14ac:dyDescent="0.25">
      <c r="A3132" s="362">
        <v>17</v>
      </c>
      <c r="B3132" s="362" t="s">
        <v>22115</v>
      </c>
      <c r="C3132" s="340" t="s">
        <v>3463</v>
      </c>
      <c r="D3132" s="362" t="s">
        <v>3464</v>
      </c>
      <c r="E3132" s="362" t="s">
        <v>55</v>
      </c>
      <c r="F3132" s="364">
        <v>10404575</v>
      </c>
      <c r="G3132" s="363">
        <v>20104045759</v>
      </c>
      <c r="H3132" s="365">
        <v>18991</v>
      </c>
      <c r="I3132" s="388">
        <v>29</v>
      </c>
      <c r="J3132" s="378">
        <v>12</v>
      </c>
      <c r="K3132" s="381">
        <v>1951</v>
      </c>
      <c r="L3132" s="369">
        <f t="shared" ca="1" si="48"/>
        <v>72</v>
      </c>
      <c r="M3132" s="299" t="s">
        <v>20</v>
      </c>
      <c r="N3132" s="10" t="s">
        <v>40415</v>
      </c>
      <c r="O3132" s="389"/>
      <c r="P3132" s="386"/>
    </row>
    <row r="3133" spans="1:16" s="8" customFormat="1" ht="15" customHeight="1" x14ac:dyDescent="0.25">
      <c r="A3133" s="362" t="s">
        <v>161</v>
      </c>
      <c r="B3133" s="362" t="s">
        <v>22115</v>
      </c>
      <c r="C3133" s="340" t="s">
        <v>3465</v>
      </c>
      <c r="D3133" s="362" t="s">
        <v>3466</v>
      </c>
      <c r="E3133" s="362" t="s">
        <v>45</v>
      </c>
      <c r="F3133" s="364">
        <v>10137008</v>
      </c>
      <c r="G3133" s="363">
        <v>23101370089</v>
      </c>
      <c r="H3133" s="365">
        <v>19279</v>
      </c>
      <c r="I3133" s="388">
        <v>12</v>
      </c>
      <c r="J3133" s="378">
        <v>10</v>
      </c>
      <c r="K3133" s="381">
        <v>1952</v>
      </c>
      <c r="L3133" s="369">
        <f t="shared" ca="1" si="48"/>
        <v>71</v>
      </c>
      <c r="M3133" s="299" t="s">
        <v>20</v>
      </c>
      <c r="N3133" s="10" t="s">
        <v>40415</v>
      </c>
      <c r="O3133" s="389"/>
      <c r="P3133" s="386"/>
    </row>
    <row r="3134" spans="1:16" s="8" customFormat="1" ht="15" customHeight="1" x14ac:dyDescent="0.25">
      <c r="A3134" s="362" t="s">
        <v>27</v>
      </c>
      <c r="B3134" s="362" t="s">
        <v>22115</v>
      </c>
      <c r="C3134" s="340" t="s">
        <v>3467</v>
      </c>
      <c r="D3134" s="362" t="s">
        <v>3468</v>
      </c>
      <c r="E3134" s="362" t="s">
        <v>45</v>
      </c>
      <c r="F3134" s="364">
        <v>8436289</v>
      </c>
      <c r="G3134" s="363">
        <v>20084362892</v>
      </c>
      <c r="H3134" s="365">
        <v>18553</v>
      </c>
      <c r="I3134" s="388">
        <v>17</v>
      </c>
      <c r="J3134" s="378">
        <v>10</v>
      </c>
      <c r="K3134" s="381">
        <v>1950</v>
      </c>
      <c r="L3134" s="369">
        <f t="shared" ca="1" si="48"/>
        <v>73</v>
      </c>
      <c r="M3134" s="299" t="s">
        <v>20</v>
      </c>
      <c r="N3134" s="10" t="s">
        <v>40415</v>
      </c>
      <c r="O3134" s="389"/>
      <c r="P3134" s="386"/>
    </row>
    <row r="3135" spans="1:16" s="8" customFormat="1" ht="15" customHeight="1" x14ac:dyDescent="0.25">
      <c r="A3135" s="362" t="s">
        <v>27</v>
      </c>
      <c r="B3135" s="362" t="s">
        <v>22115</v>
      </c>
      <c r="C3135" s="340" t="s">
        <v>3469</v>
      </c>
      <c r="D3135" s="362" t="s">
        <v>3470</v>
      </c>
      <c r="E3135" s="362" t="s">
        <v>124</v>
      </c>
      <c r="F3135" s="364">
        <v>10669191</v>
      </c>
      <c r="G3135" s="363">
        <v>20106691917</v>
      </c>
      <c r="H3135" s="365">
        <v>19269</v>
      </c>
      <c r="I3135" s="388">
        <v>2</v>
      </c>
      <c r="J3135" s="378">
        <v>10</v>
      </c>
      <c r="K3135" s="381">
        <v>1952</v>
      </c>
      <c r="L3135" s="369">
        <f t="shared" ca="1" si="48"/>
        <v>71</v>
      </c>
      <c r="M3135" s="299" t="s">
        <v>20</v>
      </c>
      <c r="N3135" s="10" t="s">
        <v>40415</v>
      </c>
      <c r="O3135" s="389"/>
      <c r="P3135" s="386"/>
    </row>
    <row r="3136" spans="1:16" s="8" customFormat="1" ht="15" customHeight="1" x14ac:dyDescent="0.25">
      <c r="A3136" s="362" t="s">
        <v>27</v>
      </c>
      <c r="B3136" s="362" t="s">
        <v>22115</v>
      </c>
      <c r="C3136" s="340" t="s">
        <v>3471</v>
      </c>
      <c r="D3136" s="362" t="s">
        <v>3472</v>
      </c>
      <c r="E3136" s="362" t="s">
        <v>45</v>
      </c>
      <c r="F3136" s="364">
        <v>11636453</v>
      </c>
      <c r="G3136" s="363">
        <v>27116364536</v>
      </c>
      <c r="H3136" s="365">
        <v>20198</v>
      </c>
      <c r="I3136" s="388">
        <v>19</v>
      </c>
      <c r="J3136" s="378">
        <v>4</v>
      </c>
      <c r="K3136" s="381">
        <v>1955</v>
      </c>
      <c r="L3136" s="369">
        <f t="shared" ca="1" si="48"/>
        <v>69</v>
      </c>
      <c r="M3136" s="299" t="s">
        <v>20</v>
      </c>
      <c r="N3136" s="10" t="s">
        <v>28854</v>
      </c>
      <c r="O3136" s="389"/>
      <c r="P3136" s="386"/>
    </row>
    <row r="3137" spans="1:16" s="8" customFormat="1" ht="15" customHeight="1" x14ac:dyDescent="0.25">
      <c r="A3137" s="362" t="s">
        <v>27</v>
      </c>
      <c r="B3137" s="362" t="s">
        <v>22115</v>
      </c>
      <c r="C3137" s="340" t="s">
        <v>3473</v>
      </c>
      <c r="D3137" s="362" t="s">
        <v>3474</v>
      </c>
      <c r="E3137" s="362" t="s">
        <v>30</v>
      </c>
      <c r="F3137" s="364">
        <v>11582079</v>
      </c>
      <c r="G3137" s="363">
        <v>27115820791</v>
      </c>
      <c r="H3137" s="365">
        <v>20196</v>
      </c>
      <c r="I3137" s="388">
        <v>17</v>
      </c>
      <c r="J3137" s="378">
        <v>4</v>
      </c>
      <c r="K3137" s="381">
        <v>1955</v>
      </c>
      <c r="L3137" s="369">
        <f t="shared" ca="1" si="48"/>
        <v>69</v>
      </c>
      <c r="M3137" s="299" t="s">
        <v>20</v>
      </c>
      <c r="N3137" s="10" t="s">
        <v>28854</v>
      </c>
      <c r="O3137" s="389"/>
      <c r="P3137" s="386"/>
    </row>
    <row r="3138" spans="1:16" s="8" customFormat="1" ht="15" customHeight="1" x14ac:dyDescent="0.25">
      <c r="A3138" s="362" t="s">
        <v>898</v>
      </c>
      <c r="B3138" s="362" t="s">
        <v>22115</v>
      </c>
      <c r="C3138" s="340" t="s">
        <v>3475</v>
      </c>
      <c r="D3138" s="362" t="s">
        <v>3476</v>
      </c>
      <c r="E3138" s="362" t="s">
        <v>45</v>
      </c>
      <c r="F3138" s="364">
        <v>4769550</v>
      </c>
      <c r="G3138" s="363">
        <v>27047695509</v>
      </c>
      <c r="H3138" s="365">
        <v>16711</v>
      </c>
      <c r="I3138" s="388">
        <v>1</v>
      </c>
      <c r="J3138" s="378">
        <v>10</v>
      </c>
      <c r="K3138" s="381">
        <v>1945</v>
      </c>
      <c r="L3138" s="369">
        <f t="shared" ref="L3138:L3201" ca="1" si="49">DATEDIF(H3138,TODAY(),"Y")</f>
        <v>78</v>
      </c>
      <c r="M3138" s="299" t="s">
        <v>20</v>
      </c>
      <c r="N3138" s="10" t="s">
        <v>28854</v>
      </c>
      <c r="O3138" s="389"/>
      <c r="P3138" s="386"/>
    </row>
    <row r="3139" spans="1:16" s="8" customFormat="1" ht="15" customHeight="1" x14ac:dyDescent="0.25">
      <c r="A3139" s="362" t="s">
        <v>27</v>
      </c>
      <c r="B3139" s="362" t="s">
        <v>22115</v>
      </c>
      <c r="C3139" s="340" t="s">
        <v>3477</v>
      </c>
      <c r="D3139" s="362" t="s">
        <v>3478</v>
      </c>
      <c r="E3139" s="362" t="s">
        <v>55</v>
      </c>
      <c r="F3139" s="364">
        <v>7637016</v>
      </c>
      <c r="G3139" s="363">
        <v>20076370169</v>
      </c>
      <c r="H3139" s="365">
        <v>18004</v>
      </c>
      <c r="I3139" s="388">
        <v>16</v>
      </c>
      <c r="J3139" s="378">
        <v>4</v>
      </c>
      <c r="K3139" s="381">
        <v>1949</v>
      </c>
      <c r="L3139" s="369">
        <f t="shared" ca="1" si="49"/>
        <v>75</v>
      </c>
      <c r="M3139" s="299" t="s">
        <v>20</v>
      </c>
      <c r="N3139" s="10" t="s">
        <v>40415</v>
      </c>
      <c r="O3139" s="389"/>
      <c r="P3139" s="386"/>
    </row>
    <row r="3140" spans="1:16" s="8" customFormat="1" ht="15" customHeight="1" x14ac:dyDescent="0.25">
      <c r="A3140" s="362" t="s">
        <v>23</v>
      </c>
      <c r="B3140" s="362" t="s">
        <v>22115</v>
      </c>
      <c r="C3140" s="340" t="s">
        <v>3479</v>
      </c>
      <c r="D3140" s="362" t="s">
        <v>3480</v>
      </c>
      <c r="E3140" s="362" t="s">
        <v>99</v>
      </c>
      <c r="F3140" s="364">
        <v>7888771</v>
      </c>
      <c r="G3140" s="363">
        <v>20078887711</v>
      </c>
      <c r="H3140" s="365">
        <v>18503</v>
      </c>
      <c r="I3140" s="388">
        <v>28</v>
      </c>
      <c r="J3140" s="378">
        <v>8</v>
      </c>
      <c r="K3140" s="381">
        <v>1950</v>
      </c>
      <c r="L3140" s="369">
        <f t="shared" ca="1" si="49"/>
        <v>73</v>
      </c>
      <c r="M3140" s="299" t="s">
        <v>20</v>
      </c>
      <c r="N3140" s="10" t="s">
        <v>40415</v>
      </c>
      <c r="O3140" s="389"/>
      <c r="P3140" s="386"/>
    </row>
    <row r="3141" spans="1:16" s="8" customFormat="1" ht="15" customHeight="1" x14ac:dyDescent="0.25">
      <c r="A3141" s="362" t="s">
        <v>46</v>
      </c>
      <c r="B3141" s="362" t="s">
        <v>22115</v>
      </c>
      <c r="C3141" s="340" t="s">
        <v>3481</v>
      </c>
      <c r="D3141" s="362" t="s">
        <v>3482</v>
      </c>
      <c r="E3141" s="362" t="s">
        <v>124</v>
      </c>
      <c r="F3141" s="364">
        <v>4449851</v>
      </c>
      <c r="G3141" s="363">
        <v>20044498511</v>
      </c>
      <c r="H3141" s="365">
        <v>16343</v>
      </c>
      <c r="I3141" s="388">
        <v>28</v>
      </c>
      <c r="J3141" s="378">
        <v>9</v>
      </c>
      <c r="K3141" s="381">
        <v>1944</v>
      </c>
      <c r="L3141" s="369">
        <f t="shared" ca="1" si="49"/>
        <v>79</v>
      </c>
      <c r="M3141" s="299" t="s">
        <v>20</v>
      </c>
      <c r="N3141" s="10" t="s">
        <v>40415</v>
      </c>
      <c r="O3141" s="389"/>
      <c r="P3141" s="386"/>
    </row>
    <row r="3142" spans="1:16" s="8" customFormat="1" ht="15" customHeight="1" x14ac:dyDescent="0.25">
      <c r="A3142" s="362" t="s">
        <v>46</v>
      </c>
      <c r="B3142" s="362" t="s">
        <v>22115</v>
      </c>
      <c r="C3142" s="340" t="s">
        <v>3483</v>
      </c>
      <c r="D3142" s="362" t="s">
        <v>3484</v>
      </c>
      <c r="E3142" s="362" t="s">
        <v>99</v>
      </c>
      <c r="F3142" s="364">
        <v>10895054</v>
      </c>
      <c r="G3142" s="363">
        <v>20108950545</v>
      </c>
      <c r="H3142" s="365">
        <v>19489</v>
      </c>
      <c r="I3142" s="388">
        <v>10</v>
      </c>
      <c r="J3142" s="378">
        <v>5</v>
      </c>
      <c r="K3142" s="381">
        <v>1953</v>
      </c>
      <c r="L3142" s="369">
        <f t="shared" ca="1" si="49"/>
        <v>70</v>
      </c>
      <c r="M3142" s="299" t="s">
        <v>20</v>
      </c>
      <c r="N3142" s="10" t="s">
        <v>40415</v>
      </c>
      <c r="O3142" s="389" t="s">
        <v>34640</v>
      </c>
      <c r="P3142" s="386">
        <v>36802</v>
      </c>
    </row>
    <row r="3143" spans="1:16" s="8" customFormat="1" ht="15" customHeight="1" x14ac:dyDescent="0.25">
      <c r="A3143" s="362" t="s">
        <v>46</v>
      </c>
      <c r="B3143" s="362" t="s">
        <v>22115</v>
      </c>
      <c r="C3143" s="340" t="s">
        <v>3485</v>
      </c>
      <c r="D3143" s="362" t="s">
        <v>3486</v>
      </c>
      <c r="E3143" s="362" t="s">
        <v>99</v>
      </c>
      <c r="F3143" s="364">
        <v>7924545</v>
      </c>
      <c r="G3143" s="363">
        <v>20079245454</v>
      </c>
      <c r="H3143" s="365">
        <v>17060</v>
      </c>
      <c r="I3143" s="388">
        <v>15</v>
      </c>
      <c r="J3143" s="378">
        <v>9</v>
      </c>
      <c r="K3143" s="381">
        <v>1946</v>
      </c>
      <c r="L3143" s="369">
        <f t="shared" ca="1" si="49"/>
        <v>77</v>
      </c>
      <c r="M3143" s="299" t="s">
        <v>20</v>
      </c>
      <c r="N3143" s="10" t="s">
        <v>40415</v>
      </c>
      <c r="O3143" s="389"/>
      <c r="P3143" s="386"/>
    </row>
    <row r="3144" spans="1:16" s="8" customFormat="1" ht="15" customHeight="1" x14ac:dyDescent="0.25">
      <c r="A3144" s="362" t="s">
        <v>27</v>
      </c>
      <c r="B3144" s="362" t="s">
        <v>22115</v>
      </c>
      <c r="C3144" s="340" t="s">
        <v>3487</v>
      </c>
      <c r="D3144" s="362" t="s">
        <v>3488</v>
      </c>
      <c r="E3144" s="362" t="s">
        <v>124</v>
      </c>
      <c r="F3144" s="364">
        <v>7745812</v>
      </c>
      <c r="G3144" s="363">
        <v>20077458124</v>
      </c>
      <c r="H3144" s="365">
        <v>16091</v>
      </c>
      <c r="I3144" s="388">
        <v>20</v>
      </c>
      <c r="J3144" s="378">
        <v>1</v>
      </c>
      <c r="K3144" s="381">
        <v>1944</v>
      </c>
      <c r="L3144" s="369">
        <f t="shared" ca="1" si="49"/>
        <v>80</v>
      </c>
      <c r="M3144" s="299" t="s">
        <v>20</v>
      </c>
      <c r="N3144" s="10" t="s">
        <v>40415</v>
      </c>
      <c r="O3144" s="389" t="s">
        <v>34616</v>
      </c>
      <c r="P3144" s="386">
        <v>37257</v>
      </c>
    </row>
    <row r="3145" spans="1:16" s="8" customFormat="1" ht="15" customHeight="1" x14ac:dyDescent="0.25">
      <c r="A3145" s="362" t="s">
        <v>46</v>
      </c>
      <c r="B3145" s="362" t="s">
        <v>22115</v>
      </c>
      <c r="C3145" s="340" t="s">
        <v>3494</v>
      </c>
      <c r="D3145" s="362" t="s">
        <v>3495</v>
      </c>
      <c r="E3145" s="362" t="s">
        <v>99</v>
      </c>
      <c r="F3145" s="364">
        <v>8463258</v>
      </c>
      <c r="G3145" s="363">
        <v>23084632589</v>
      </c>
      <c r="H3145" s="365">
        <v>18576</v>
      </c>
      <c r="I3145" s="388">
        <v>9</v>
      </c>
      <c r="J3145" s="378">
        <v>11</v>
      </c>
      <c r="K3145" s="381">
        <v>1950</v>
      </c>
      <c r="L3145" s="369">
        <f t="shared" ca="1" si="49"/>
        <v>73</v>
      </c>
      <c r="M3145" s="299" t="s">
        <v>20</v>
      </c>
      <c r="N3145" s="10" t="s">
        <v>40415</v>
      </c>
      <c r="O3145" s="389"/>
      <c r="P3145" s="386"/>
    </row>
    <row r="3146" spans="1:16" s="8" customFormat="1" ht="15" customHeight="1" x14ac:dyDescent="0.25">
      <c r="A3146" s="362" t="s">
        <v>23</v>
      </c>
      <c r="B3146" s="362" t="s">
        <v>22115</v>
      </c>
      <c r="C3146" s="340" t="s">
        <v>3496</v>
      </c>
      <c r="D3146" s="362" t="s">
        <v>3497</v>
      </c>
      <c r="E3146" s="362" t="s">
        <v>99</v>
      </c>
      <c r="F3146" s="364">
        <v>10671542</v>
      </c>
      <c r="G3146" s="363">
        <v>20106715425</v>
      </c>
      <c r="H3146" s="365">
        <v>19338</v>
      </c>
      <c r="I3146" s="388">
        <v>10</v>
      </c>
      <c r="J3146" s="378">
        <v>12</v>
      </c>
      <c r="K3146" s="381">
        <v>1952</v>
      </c>
      <c r="L3146" s="369">
        <f t="shared" ca="1" si="49"/>
        <v>71</v>
      </c>
      <c r="M3146" s="299" t="s">
        <v>20</v>
      </c>
      <c r="N3146" s="10" t="s">
        <v>40415</v>
      </c>
      <c r="O3146" s="389" t="s">
        <v>34608</v>
      </c>
      <c r="P3146" s="386">
        <v>35796</v>
      </c>
    </row>
    <row r="3147" spans="1:16" s="8" customFormat="1" ht="15" customHeight="1" x14ac:dyDescent="0.25">
      <c r="A3147" s="362" t="s">
        <v>23</v>
      </c>
      <c r="B3147" s="362" t="s">
        <v>22115</v>
      </c>
      <c r="C3147" s="340" t="s">
        <v>3498</v>
      </c>
      <c r="D3147" s="362" t="s">
        <v>3499</v>
      </c>
      <c r="E3147" s="362" t="s">
        <v>55</v>
      </c>
      <c r="F3147" s="364">
        <v>10479670</v>
      </c>
      <c r="G3147" s="363">
        <v>20104796703</v>
      </c>
      <c r="H3147" s="365">
        <v>19203</v>
      </c>
      <c r="I3147" s="388">
        <v>28</v>
      </c>
      <c r="J3147" s="378">
        <v>7</v>
      </c>
      <c r="K3147" s="381">
        <v>1952</v>
      </c>
      <c r="L3147" s="369">
        <f t="shared" ca="1" si="49"/>
        <v>71</v>
      </c>
      <c r="M3147" s="299" t="s">
        <v>20</v>
      </c>
      <c r="N3147" s="10" t="s">
        <v>40415</v>
      </c>
      <c r="O3147" s="389"/>
      <c r="P3147" s="386"/>
    </row>
    <row r="3148" spans="1:16" s="8" customFormat="1" ht="15" customHeight="1" x14ac:dyDescent="0.25">
      <c r="A3148" s="362" t="s">
        <v>27</v>
      </c>
      <c r="B3148" s="362" t="s">
        <v>22115</v>
      </c>
      <c r="C3148" s="340" t="s">
        <v>3500</v>
      </c>
      <c r="D3148" s="362" t="s">
        <v>3501</v>
      </c>
      <c r="E3148" s="362" t="s">
        <v>55</v>
      </c>
      <c r="F3148" s="364">
        <v>10754459</v>
      </c>
      <c r="G3148" s="363">
        <v>20107544594</v>
      </c>
      <c r="H3148" s="365">
        <v>19494</v>
      </c>
      <c r="I3148" s="388">
        <v>15</v>
      </c>
      <c r="J3148" s="378">
        <v>5</v>
      </c>
      <c r="K3148" s="381">
        <v>1953</v>
      </c>
      <c r="L3148" s="369">
        <f t="shared" ca="1" si="49"/>
        <v>70</v>
      </c>
      <c r="M3148" s="299" t="s">
        <v>20</v>
      </c>
      <c r="N3148" s="10" t="s">
        <v>40415</v>
      </c>
      <c r="O3148" s="389"/>
      <c r="P3148" s="386"/>
    </row>
    <row r="3149" spans="1:16" s="8" customFormat="1" ht="15" customHeight="1" x14ac:dyDescent="0.25">
      <c r="A3149" s="362" t="s">
        <v>27</v>
      </c>
      <c r="B3149" s="362" t="s">
        <v>22115</v>
      </c>
      <c r="C3149" s="340" t="s">
        <v>3502</v>
      </c>
      <c r="D3149" s="362" t="s">
        <v>3503</v>
      </c>
      <c r="E3149" s="362" t="s">
        <v>45</v>
      </c>
      <c r="F3149" s="364">
        <v>8543338</v>
      </c>
      <c r="G3149" s="363">
        <v>24085433381</v>
      </c>
      <c r="H3149" s="365">
        <v>17241</v>
      </c>
      <c r="I3149" s="388">
        <v>15</v>
      </c>
      <c r="J3149" s="378">
        <v>3</v>
      </c>
      <c r="K3149" s="381">
        <v>1947</v>
      </c>
      <c r="L3149" s="369">
        <f t="shared" ca="1" si="49"/>
        <v>77</v>
      </c>
      <c r="M3149" s="299" t="s">
        <v>20</v>
      </c>
      <c r="N3149" s="10" t="s">
        <v>40415</v>
      </c>
      <c r="O3149" s="389"/>
      <c r="P3149" s="386"/>
    </row>
    <row r="3150" spans="1:16" s="8" customFormat="1" ht="15" customHeight="1" x14ac:dyDescent="0.25">
      <c r="A3150" s="362" t="s">
        <v>27</v>
      </c>
      <c r="B3150" s="362" t="s">
        <v>22115</v>
      </c>
      <c r="C3150" s="340" t="s">
        <v>3504</v>
      </c>
      <c r="D3150" s="362" t="s">
        <v>3505</v>
      </c>
      <c r="E3150" s="362" t="s">
        <v>124</v>
      </c>
      <c r="F3150" s="364">
        <v>10329009</v>
      </c>
      <c r="G3150" s="363">
        <v>20103290091</v>
      </c>
      <c r="H3150" s="365">
        <v>19305</v>
      </c>
      <c r="I3150" s="388">
        <v>7</v>
      </c>
      <c r="J3150" s="378">
        <v>11</v>
      </c>
      <c r="K3150" s="381">
        <v>1952</v>
      </c>
      <c r="L3150" s="369">
        <f t="shared" ca="1" si="49"/>
        <v>71</v>
      </c>
      <c r="M3150" s="299" t="s">
        <v>20</v>
      </c>
      <c r="N3150" s="10" t="s">
        <v>40415</v>
      </c>
      <c r="O3150" s="389"/>
      <c r="P3150" s="386"/>
    </row>
    <row r="3151" spans="1:16" s="8" customFormat="1" ht="15" customHeight="1" x14ac:dyDescent="0.25">
      <c r="A3151" s="362" t="s">
        <v>252</v>
      </c>
      <c r="B3151" s="362" t="s">
        <v>22115</v>
      </c>
      <c r="C3151" s="340" t="s">
        <v>3509</v>
      </c>
      <c r="D3151" s="362" t="s">
        <v>3510</v>
      </c>
      <c r="E3151" s="362" t="s">
        <v>124</v>
      </c>
      <c r="F3151" s="364">
        <v>10472261</v>
      </c>
      <c r="G3151" s="363">
        <v>20104722610</v>
      </c>
      <c r="H3151" s="365">
        <v>19284</v>
      </c>
      <c r="I3151" s="388">
        <v>17</v>
      </c>
      <c r="J3151" s="378">
        <v>10</v>
      </c>
      <c r="K3151" s="381">
        <v>1952</v>
      </c>
      <c r="L3151" s="369">
        <f t="shared" ca="1" si="49"/>
        <v>71</v>
      </c>
      <c r="M3151" s="299" t="s">
        <v>20</v>
      </c>
      <c r="N3151" s="10" t="s">
        <v>40415</v>
      </c>
      <c r="O3151" s="389"/>
      <c r="P3151" s="386"/>
    </row>
    <row r="3152" spans="1:16" s="8" customFormat="1" ht="15" customHeight="1" x14ac:dyDescent="0.25">
      <c r="A3152" s="362" t="s">
        <v>3511</v>
      </c>
      <c r="B3152" s="362" t="s">
        <v>22115</v>
      </c>
      <c r="C3152" s="340" t="s">
        <v>3512</v>
      </c>
      <c r="D3152" s="362" t="s">
        <v>3513</v>
      </c>
      <c r="E3152" s="362" t="s">
        <v>45</v>
      </c>
      <c r="F3152" s="364">
        <v>6503615</v>
      </c>
      <c r="G3152" s="363">
        <v>27065036156</v>
      </c>
      <c r="H3152" s="365">
        <v>18583</v>
      </c>
      <c r="I3152" s="388">
        <v>16</v>
      </c>
      <c r="J3152" s="378">
        <v>11</v>
      </c>
      <c r="K3152" s="381">
        <v>1950</v>
      </c>
      <c r="L3152" s="369">
        <f t="shared" ca="1" si="49"/>
        <v>73</v>
      </c>
      <c r="M3152" s="299" t="s">
        <v>20</v>
      </c>
      <c r="N3152" s="10" t="s">
        <v>28854</v>
      </c>
      <c r="O3152" s="389"/>
      <c r="P3152" s="386"/>
    </row>
    <row r="3153" spans="1:16" s="8" customFormat="1" ht="15" customHeight="1" x14ac:dyDescent="0.25">
      <c r="A3153" s="362" t="s">
        <v>889</v>
      </c>
      <c r="B3153" s="362" t="s">
        <v>22115</v>
      </c>
      <c r="C3153" s="340" t="s">
        <v>3514</v>
      </c>
      <c r="D3153" s="362" t="s">
        <v>3515</v>
      </c>
      <c r="E3153" s="362" t="s">
        <v>33</v>
      </c>
      <c r="F3153" s="364">
        <v>7785074</v>
      </c>
      <c r="G3153" s="363">
        <v>20077850741</v>
      </c>
      <c r="H3153" s="365">
        <v>14312</v>
      </c>
      <c r="I3153" s="388">
        <v>8</v>
      </c>
      <c r="J3153" s="378">
        <v>3</v>
      </c>
      <c r="K3153" s="381">
        <v>1939</v>
      </c>
      <c r="L3153" s="369">
        <f t="shared" ca="1" si="49"/>
        <v>85</v>
      </c>
      <c r="M3153" s="299" t="s">
        <v>20</v>
      </c>
      <c r="N3153" s="10" t="s">
        <v>40415</v>
      </c>
      <c r="O3153" s="389"/>
      <c r="P3153" s="386"/>
    </row>
    <row r="3154" spans="1:16" s="8" customFormat="1" ht="15" customHeight="1" x14ac:dyDescent="0.25">
      <c r="A3154" s="362" t="s">
        <v>23</v>
      </c>
      <c r="B3154" s="362" t="s">
        <v>22115</v>
      </c>
      <c r="C3154" s="340" t="s">
        <v>3516</v>
      </c>
      <c r="D3154" s="362" t="s">
        <v>3517</v>
      </c>
      <c r="E3154" s="362" t="s">
        <v>45</v>
      </c>
      <c r="F3154" s="364">
        <v>10028318</v>
      </c>
      <c r="G3154" s="363">
        <v>20100283183</v>
      </c>
      <c r="H3154" s="365">
        <v>19002</v>
      </c>
      <c r="I3154" s="388">
        <v>9</v>
      </c>
      <c r="J3154" s="378">
        <v>1</v>
      </c>
      <c r="K3154" s="381">
        <v>1952</v>
      </c>
      <c r="L3154" s="369">
        <f t="shared" ca="1" si="49"/>
        <v>72</v>
      </c>
      <c r="M3154" s="299" t="s">
        <v>20</v>
      </c>
      <c r="N3154" s="10" t="s">
        <v>40415</v>
      </c>
      <c r="O3154" s="389"/>
      <c r="P3154" s="386"/>
    </row>
    <row r="3155" spans="1:16" s="8" customFormat="1" ht="15" customHeight="1" x14ac:dyDescent="0.25">
      <c r="A3155" s="362" t="s">
        <v>161</v>
      </c>
      <c r="B3155" s="362" t="s">
        <v>22115</v>
      </c>
      <c r="C3155" s="340" t="s">
        <v>3518</v>
      </c>
      <c r="D3155" s="362" t="s">
        <v>3519</v>
      </c>
      <c r="E3155" s="362" t="s">
        <v>99</v>
      </c>
      <c r="F3155" s="364">
        <v>8546472</v>
      </c>
      <c r="G3155" s="363">
        <v>20085464729</v>
      </c>
      <c r="H3155" s="365">
        <v>17513</v>
      </c>
      <c r="I3155" s="388">
        <v>12</v>
      </c>
      <c r="J3155" s="378">
        <v>12</v>
      </c>
      <c r="K3155" s="381">
        <v>1947</v>
      </c>
      <c r="L3155" s="369">
        <f t="shared" ca="1" si="49"/>
        <v>76</v>
      </c>
      <c r="M3155" s="299" t="s">
        <v>20</v>
      </c>
      <c r="N3155" s="10" t="s">
        <v>40415</v>
      </c>
      <c r="O3155" s="389"/>
      <c r="P3155" s="386"/>
    </row>
    <row r="3156" spans="1:16" s="8" customFormat="1" ht="15" customHeight="1" x14ac:dyDescent="0.25">
      <c r="A3156" s="362">
        <v>17</v>
      </c>
      <c r="B3156" s="362" t="s">
        <v>22115</v>
      </c>
      <c r="C3156" s="340" t="s">
        <v>3520</v>
      </c>
      <c r="D3156" s="362" t="s">
        <v>3521</v>
      </c>
      <c r="E3156" s="362" t="s">
        <v>99</v>
      </c>
      <c r="F3156" s="364">
        <v>7589644</v>
      </c>
      <c r="G3156" s="363">
        <v>20075896442</v>
      </c>
      <c r="H3156" s="365">
        <v>16975</v>
      </c>
      <c r="I3156" s="388">
        <v>22</v>
      </c>
      <c r="J3156" s="378">
        <v>6</v>
      </c>
      <c r="K3156" s="381">
        <v>1946</v>
      </c>
      <c r="L3156" s="369">
        <f t="shared" ca="1" si="49"/>
        <v>77</v>
      </c>
      <c r="M3156" s="299" t="s">
        <v>20</v>
      </c>
      <c r="N3156" s="10" t="s">
        <v>40415</v>
      </c>
      <c r="O3156" s="389"/>
      <c r="P3156" s="386"/>
    </row>
    <row r="3157" spans="1:16" s="8" customFormat="1" ht="15" customHeight="1" x14ac:dyDescent="0.25">
      <c r="A3157" s="362" t="s">
        <v>161</v>
      </c>
      <c r="B3157" s="362" t="s">
        <v>22115</v>
      </c>
      <c r="C3157" s="340" t="s">
        <v>3522</v>
      </c>
      <c r="D3157" s="362" t="s">
        <v>3523</v>
      </c>
      <c r="E3157" s="362" t="s">
        <v>45</v>
      </c>
      <c r="F3157" s="364">
        <v>6606373</v>
      </c>
      <c r="G3157" s="363">
        <v>23066063739</v>
      </c>
      <c r="H3157" s="365">
        <v>16871</v>
      </c>
      <c r="I3157" s="388">
        <v>10</v>
      </c>
      <c r="J3157" s="378">
        <v>3</v>
      </c>
      <c r="K3157" s="381">
        <v>1946</v>
      </c>
      <c r="L3157" s="369">
        <f t="shared" ca="1" si="49"/>
        <v>78</v>
      </c>
      <c r="M3157" s="299" t="s">
        <v>20</v>
      </c>
      <c r="N3157" s="10" t="s">
        <v>40415</v>
      </c>
      <c r="O3157" s="389"/>
      <c r="P3157" s="386"/>
    </row>
    <row r="3158" spans="1:16" s="8" customFormat="1" ht="15" customHeight="1" x14ac:dyDescent="0.25">
      <c r="A3158" s="362" t="s">
        <v>27</v>
      </c>
      <c r="B3158" s="362" t="s">
        <v>22115</v>
      </c>
      <c r="C3158" s="340" t="s">
        <v>3524</v>
      </c>
      <c r="D3158" s="362" t="s">
        <v>3525</v>
      </c>
      <c r="E3158" s="362" t="s">
        <v>55</v>
      </c>
      <c r="F3158" s="364">
        <v>10321975</v>
      </c>
      <c r="G3158" s="363">
        <v>20103219753</v>
      </c>
      <c r="H3158" s="365">
        <v>19247</v>
      </c>
      <c r="I3158" s="388">
        <v>10</v>
      </c>
      <c r="J3158" s="378">
        <v>9</v>
      </c>
      <c r="K3158" s="381">
        <v>1952</v>
      </c>
      <c r="L3158" s="369">
        <f t="shared" ca="1" si="49"/>
        <v>71</v>
      </c>
      <c r="M3158" s="299" t="s">
        <v>20</v>
      </c>
      <c r="N3158" s="10" t="s">
        <v>40415</v>
      </c>
      <c r="O3158" s="389"/>
      <c r="P3158" s="386"/>
    </row>
    <row r="3159" spans="1:16" s="8" customFormat="1" ht="15" customHeight="1" x14ac:dyDescent="0.25">
      <c r="A3159" s="362" t="s">
        <v>27</v>
      </c>
      <c r="B3159" s="362" t="s">
        <v>22115</v>
      </c>
      <c r="C3159" s="340" t="s">
        <v>3526</v>
      </c>
      <c r="D3159" s="362" t="s">
        <v>3527</v>
      </c>
      <c r="E3159" s="362" t="s">
        <v>55</v>
      </c>
      <c r="F3159" s="364">
        <v>11005026</v>
      </c>
      <c r="G3159" s="363">
        <v>20110050268</v>
      </c>
      <c r="H3159" s="365">
        <v>19592</v>
      </c>
      <c r="I3159" s="388">
        <v>21</v>
      </c>
      <c r="J3159" s="378">
        <v>8</v>
      </c>
      <c r="K3159" s="381">
        <v>1953</v>
      </c>
      <c r="L3159" s="369">
        <f t="shared" ca="1" si="49"/>
        <v>70</v>
      </c>
      <c r="M3159" s="299" t="s">
        <v>20</v>
      </c>
      <c r="N3159" s="10" t="s">
        <v>40415</v>
      </c>
      <c r="O3159" s="389"/>
      <c r="P3159" s="386"/>
    </row>
    <row r="3160" spans="1:16" s="8" customFormat="1" ht="15" customHeight="1" x14ac:dyDescent="0.25">
      <c r="A3160" s="362" t="s">
        <v>161</v>
      </c>
      <c r="B3160" s="362" t="s">
        <v>22115</v>
      </c>
      <c r="C3160" s="340" t="s">
        <v>3528</v>
      </c>
      <c r="D3160" s="362" t="s">
        <v>3529</v>
      </c>
      <c r="E3160" s="362" t="s">
        <v>33</v>
      </c>
      <c r="F3160" s="364">
        <v>6153435</v>
      </c>
      <c r="G3160" s="363">
        <v>20061534351</v>
      </c>
      <c r="H3160" s="365">
        <v>18513</v>
      </c>
      <c r="I3160" s="388">
        <v>7</v>
      </c>
      <c r="J3160" s="378">
        <v>9</v>
      </c>
      <c r="K3160" s="381">
        <v>1950</v>
      </c>
      <c r="L3160" s="369">
        <f t="shared" ca="1" si="49"/>
        <v>73</v>
      </c>
      <c r="M3160" s="299" t="s">
        <v>20</v>
      </c>
      <c r="N3160" s="10" t="s">
        <v>40415</v>
      </c>
      <c r="O3160" s="389"/>
      <c r="P3160" s="386"/>
    </row>
    <row r="3161" spans="1:16" s="8" customFormat="1" ht="15" customHeight="1" x14ac:dyDescent="0.25">
      <c r="A3161" s="362">
        <v>24</v>
      </c>
      <c r="B3161" s="362" t="s">
        <v>22115</v>
      </c>
      <c r="C3161" s="340" t="s">
        <v>3530</v>
      </c>
      <c r="D3161" s="362" t="s">
        <v>3531</v>
      </c>
      <c r="E3161" s="362" t="s">
        <v>45</v>
      </c>
      <c r="F3161" s="364">
        <v>8604373</v>
      </c>
      <c r="G3161" s="363">
        <v>20086043735</v>
      </c>
      <c r="H3161" s="365">
        <v>18912</v>
      </c>
      <c r="I3161" s="388">
        <v>11</v>
      </c>
      <c r="J3161" s="378">
        <v>10</v>
      </c>
      <c r="K3161" s="381">
        <v>1951</v>
      </c>
      <c r="L3161" s="369">
        <f t="shared" ca="1" si="49"/>
        <v>72</v>
      </c>
      <c r="M3161" s="299" t="s">
        <v>20</v>
      </c>
      <c r="N3161" s="10" t="s">
        <v>40415</v>
      </c>
      <c r="O3161" s="389"/>
      <c r="P3161" s="386"/>
    </row>
    <row r="3162" spans="1:16" s="8" customFormat="1" ht="15" customHeight="1" x14ac:dyDescent="0.25">
      <c r="A3162" s="362" t="s">
        <v>23</v>
      </c>
      <c r="B3162" s="362" t="s">
        <v>22115</v>
      </c>
      <c r="C3162" s="340" t="s">
        <v>3532</v>
      </c>
      <c r="D3162" s="362" t="s">
        <v>3533</v>
      </c>
      <c r="E3162" s="362" t="s">
        <v>99</v>
      </c>
      <c r="F3162" s="364">
        <v>10079538</v>
      </c>
      <c r="G3162" s="363">
        <v>20100795389</v>
      </c>
      <c r="H3162" s="365">
        <v>19018</v>
      </c>
      <c r="I3162" s="388">
        <v>25</v>
      </c>
      <c r="J3162" s="378">
        <v>1</v>
      </c>
      <c r="K3162" s="381">
        <v>1952</v>
      </c>
      <c r="L3162" s="369">
        <f t="shared" ca="1" si="49"/>
        <v>72</v>
      </c>
      <c r="M3162" s="299" t="s">
        <v>20</v>
      </c>
      <c r="N3162" s="10" t="s">
        <v>40415</v>
      </c>
      <c r="O3162" s="389" t="s">
        <v>37716</v>
      </c>
      <c r="P3162" s="386">
        <v>36281</v>
      </c>
    </row>
    <row r="3163" spans="1:16" s="8" customFormat="1" ht="15" customHeight="1" x14ac:dyDescent="0.25">
      <c r="A3163" s="362">
        <v>17</v>
      </c>
      <c r="B3163" s="362" t="s">
        <v>22115</v>
      </c>
      <c r="C3163" s="340" t="s">
        <v>3534</v>
      </c>
      <c r="D3163" s="362" t="s">
        <v>3535</v>
      </c>
      <c r="E3163" s="362" t="s">
        <v>99</v>
      </c>
      <c r="F3163" s="364">
        <v>7582646</v>
      </c>
      <c r="G3163" s="363">
        <v>20075826460</v>
      </c>
      <c r="H3163" s="365">
        <v>16300</v>
      </c>
      <c r="I3163" s="388">
        <v>16</v>
      </c>
      <c r="J3163" s="378">
        <v>8</v>
      </c>
      <c r="K3163" s="381">
        <v>1944</v>
      </c>
      <c r="L3163" s="369">
        <f t="shared" ca="1" si="49"/>
        <v>79</v>
      </c>
      <c r="M3163" s="299" t="s">
        <v>20</v>
      </c>
      <c r="N3163" s="10" t="s">
        <v>40415</v>
      </c>
      <c r="O3163" s="389"/>
      <c r="P3163" s="386"/>
    </row>
    <row r="3164" spans="1:16" s="8" customFormat="1" ht="15" customHeight="1" x14ac:dyDescent="0.25">
      <c r="A3164" s="362" t="s">
        <v>27</v>
      </c>
      <c r="B3164" s="362" t="s">
        <v>22115</v>
      </c>
      <c r="C3164" s="340" t="s">
        <v>3536</v>
      </c>
      <c r="D3164" s="362" t="s">
        <v>3537</v>
      </c>
      <c r="E3164" s="362">
        <v>32</v>
      </c>
      <c r="F3164" s="364">
        <v>8402167</v>
      </c>
      <c r="G3164" s="363">
        <v>23084021679</v>
      </c>
      <c r="H3164" s="365">
        <v>18621</v>
      </c>
      <c r="I3164" s="388">
        <v>24</v>
      </c>
      <c r="J3164" s="378">
        <v>12</v>
      </c>
      <c r="K3164" s="381">
        <v>1950</v>
      </c>
      <c r="L3164" s="369">
        <f t="shared" ca="1" si="49"/>
        <v>73</v>
      </c>
      <c r="M3164" s="299" t="s">
        <v>20</v>
      </c>
      <c r="N3164" s="10" t="s">
        <v>40415</v>
      </c>
      <c r="O3164" s="389"/>
      <c r="P3164" s="386"/>
    </row>
    <row r="3165" spans="1:16" s="8" customFormat="1" ht="15" customHeight="1" x14ac:dyDescent="0.25">
      <c r="A3165" s="362" t="s">
        <v>46</v>
      </c>
      <c r="B3165" s="362" t="s">
        <v>22115</v>
      </c>
      <c r="C3165" s="340" t="s">
        <v>3538</v>
      </c>
      <c r="D3165" s="362" t="s">
        <v>3539</v>
      </c>
      <c r="E3165" s="362" t="s">
        <v>99</v>
      </c>
      <c r="F3165" s="364">
        <v>7924490</v>
      </c>
      <c r="G3165" s="363">
        <v>20079244903</v>
      </c>
      <c r="H3165" s="365">
        <v>17150</v>
      </c>
      <c r="I3165" s="388">
        <v>14</v>
      </c>
      <c r="J3165" s="378">
        <v>12</v>
      </c>
      <c r="K3165" s="381">
        <v>1946</v>
      </c>
      <c r="L3165" s="369">
        <f t="shared" ca="1" si="49"/>
        <v>77</v>
      </c>
      <c r="M3165" s="299" t="s">
        <v>20</v>
      </c>
      <c r="N3165" s="10" t="s">
        <v>40415</v>
      </c>
      <c r="O3165" s="389"/>
      <c r="P3165" s="386"/>
    </row>
    <row r="3166" spans="1:16" s="8" customFormat="1" ht="15" customHeight="1" x14ac:dyDescent="0.25">
      <c r="A3166" s="362" t="s">
        <v>27</v>
      </c>
      <c r="B3166" s="362" t="s">
        <v>22115</v>
      </c>
      <c r="C3166" s="340" t="s">
        <v>3540</v>
      </c>
      <c r="D3166" s="362" t="s">
        <v>3541</v>
      </c>
      <c r="E3166" s="362" t="s">
        <v>45</v>
      </c>
      <c r="F3166" s="364">
        <v>10227250</v>
      </c>
      <c r="G3166" s="363">
        <v>20102272502</v>
      </c>
      <c r="H3166" s="365">
        <v>19052</v>
      </c>
      <c r="I3166" s="388">
        <v>28</v>
      </c>
      <c r="J3166" s="378">
        <v>2</v>
      </c>
      <c r="K3166" s="381">
        <v>1952</v>
      </c>
      <c r="L3166" s="369">
        <f t="shared" ca="1" si="49"/>
        <v>72</v>
      </c>
      <c r="M3166" s="299" t="s">
        <v>20</v>
      </c>
      <c r="N3166" s="10" t="s">
        <v>40415</v>
      </c>
      <c r="O3166" s="389"/>
      <c r="P3166" s="386"/>
    </row>
    <row r="3167" spans="1:16" s="8" customFormat="1" ht="15" customHeight="1" x14ac:dyDescent="0.25">
      <c r="A3167" s="362" t="s">
        <v>27</v>
      </c>
      <c r="B3167" s="362" t="s">
        <v>22115</v>
      </c>
      <c r="C3167" s="340" t="s">
        <v>3542</v>
      </c>
      <c r="D3167" s="362" t="s">
        <v>3543</v>
      </c>
      <c r="E3167" s="362" t="s">
        <v>45</v>
      </c>
      <c r="F3167" s="364">
        <v>6154403</v>
      </c>
      <c r="G3167" s="363">
        <v>20061544039</v>
      </c>
      <c r="H3167" s="365">
        <v>17978</v>
      </c>
      <c r="I3167" s="388">
        <v>21</v>
      </c>
      <c r="J3167" s="378">
        <v>3</v>
      </c>
      <c r="K3167" s="381">
        <v>1949</v>
      </c>
      <c r="L3167" s="369">
        <f t="shared" ca="1" si="49"/>
        <v>75</v>
      </c>
      <c r="M3167" s="299" t="s">
        <v>20</v>
      </c>
      <c r="N3167" s="10" t="s">
        <v>40415</v>
      </c>
      <c r="O3167" s="389"/>
      <c r="P3167" s="386"/>
    </row>
    <row r="3168" spans="1:16" s="8" customFormat="1" ht="15" customHeight="1" x14ac:dyDescent="0.25">
      <c r="A3168" s="362" t="s">
        <v>27</v>
      </c>
      <c r="B3168" s="362" t="s">
        <v>22115</v>
      </c>
      <c r="C3168" s="340" t="s">
        <v>3544</v>
      </c>
      <c r="D3168" s="362" t="s">
        <v>3545</v>
      </c>
      <c r="E3168" s="362" t="s">
        <v>99</v>
      </c>
      <c r="F3168" s="364">
        <v>10155536</v>
      </c>
      <c r="G3168" s="363">
        <v>20101555365</v>
      </c>
      <c r="H3168" s="365">
        <v>19113</v>
      </c>
      <c r="I3168" s="388">
        <v>29</v>
      </c>
      <c r="J3168" s="378">
        <v>4</v>
      </c>
      <c r="K3168" s="381">
        <v>1952</v>
      </c>
      <c r="L3168" s="369">
        <f t="shared" ca="1" si="49"/>
        <v>71</v>
      </c>
      <c r="M3168" s="299" t="s">
        <v>20</v>
      </c>
      <c r="N3168" s="10" t="s">
        <v>40415</v>
      </c>
      <c r="O3168" s="389" t="s">
        <v>35002</v>
      </c>
      <c r="P3168" s="386">
        <v>36526</v>
      </c>
    </row>
    <row r="3169" spans="1:16" s="8" customFormat="1" ht="15" customHeight="1" x14ac:dyDescent="0.25">
      <c r="A3169" s="362" t="s">
        <v>27</v>
      </c>
      <c r="B3169" s="362" t="s">
        <v>22115</v>
      </c>
      <c r="C3169" s="340" t="s">
        <v>3549</v>
      </c>
      <c r="D3169" s="362" t="s">
        <v>3550</v>
      </c>
      <c r="E3169" s="362" t="s">
        <v>45</v>
      </c>
      <c r="F3169" s="364">
        <v>4926649</v>
      </c>
      <c r="G3169" s="363">
        <v>23049266499</v>
      </c>
      <c r="H3169" s="365">
        <v>16524</v>
      </c>
      <c r="I3169" s="388">
        <v>28</v>
      </c>
      <c r="J3169" s="378">
        <v>3</v>
      </c>
      <c r="K3169" s="381">
        <v>1945</v>
      </c>
      <c r="L3169" s="369">
        <f t="shared" ca="1" si="49"/>
        <v>79</v>
      </c>
      <c r="M3169" s="299" t="s">
        <v>20</v>
      </c>
      <c r="N3169" s="10" t="s">
        <v>40415</v>
      </c>
      <c r="O3169" s="389" t="s">
        <v>35632</v>
      </c>
      <c r="P3169" s="386">
        <v>33970</v>
      </c>
    </row>
    <row r="3170" spans="1:16" s="8" customFormat="1" ht="15" customHeight="1" x14ac:dyDescent="0.25">
      <c r="A3170" s="362" t="s">
        <v>252</v>
      </c>
      <c r="B3170" s="362" t="s">
        <v>22115</v>
      </c>
      <c r="C3170" s="340" t="s">
        <v>3559</v>
      </c>
      <c r="D3170" s="362" t="s">
        <v>3560</v>
      </c>
      <c r="E3170" s="362" t="s">
        <v>55</v>
      </c>
      <c r="F3170" s="364">
        <v>7679390</v>
      </c>
      <c r="G3170" s="363">
        <v>20076793906</v>
      </c>
      <c r="H3170" s="365">
        <v>18164</v>
      </c>
      <c r="I3170" s="388">
        <v>23</v>
      </c>
      <c r="J3170" s="378">
        <v>9</v>
      </c>
      <c r="K3170" s="381">
        <v>1949</v>
      </c>
      <c r="L3170" s="369">
        <f t="shared" ca="1" si="49"/>
        <v>74</v>
      </c>
      <c r="M3170" s="299" t="s">
        <v>20</v>
      </c>
      <c r="N3170" s="10" t="s">
        <v>40415</v>
      </c>
      <c r="O3170" s="389"/>
      <c r="P3170" s="386"/>
    </row>
    <row r="3171" spans="1:16" s="8" customFormat="1" ht="15" customHeight="1" x14ac:dyDescent="0.25">
      <c r="A3171" s="362" t="s">
        <v>27</v>
      </c>
      <c r="B3171" s="362" t="s">
        <v>22115</v>
      </c>
      <c r="C3171" s="340" t="s">
        <v>3561</v>
      </c>
      <c r="D3171" s="362" t="s">
        <v>3562</v>
      </c>
      <c r="E3171" s="362" t="s">
        <v>55</v>
      </c>
      <c r="F3171" s="364">
        <v>10735311</v>
      </c>
      <c r="G3171" s="363">
        <v>23107353119</v>
      </c>
      <c r="H3171" s="365">
        <v>19359</v>
      </c>
      <c r="I3171" s="388">
        <v>31</v>
      </c>
      <c r="J3171" s="378">
        <v>12</v>
      </c>
      <c r="K3171" s="381">
        <v>1952</v>
      </c>
      <c r="L3171" s="369">
        <f t="shared" ca="1" si="49"/>
        <v>71</v>
      </c>
      <c r="M3171" s="299" t="s">
        <v>20</v>
      </c>
      <c r="N3171" s="10" t="s">
        <v>40415</v>
      </c>
      <c r="O3171" s="389"/>
      <c r="P3171" s="386"/>
    </row>
    <row r="3172" spans="1:16" s="8" customFormat="1" ht="15" customHeight="1" x14ac:dyDescent="0.25">
      <c r="A3172" s="362" t="s">
        <v>252</v>
      </c>
      <c r="B3172" s="362" t="s">
        <v>22115</v>
      </c>
      <c r="C3172" s="340" t="s">
        <v>3563</v>
      </c>
      <c r="D3172" s="362" t="s">
        <v>3564</v>
      </c>
      <c r="E3172" s="362" t="s">
        <v>99</v>
      </c>
      <c r="F3172" s="364">
        <v>7623960</v>
      </c>
      <c r="G3172" s="363">
        <v>20076239607</v>
      </c>
      <c r="H3172" s="365">
        <v>17968</v>
      </c>
      <c r="I3172" s="388">
        <v>11</v>
      </c>
      <c r="J3172" s="378">
        <v>3</v>
      </c>
      <c r="K3172" s="381">
        <v>1949</v>
      </c>
      <c r="L3172" s="369">
        <f t="shared" ca="1" si="49"/>
        <v>75</v>
      </c>
      <c r="M3172" s="299" t="s">
        <v>20</v>
      </c>
      <c r="N3172" s="10" t="s">
        <v>40415</v>
      </c>
      <c r="O3172" s="389"/>
      <c r="P3172" s="386"/>
    </row>
    <row r="3173" spans="1:16" s="8" customFormat="1" ht="15" customHeight="1" x14ac:dyDescent="0.25">
      <c r="A3173" s="362" t="s">
        <v>23</v>
      </c>
      <c r="B3173" s="362" t="s">
        <v>22115</v>
      </c>
      <c r="C3173" s="340" t="s">
        <v>3565</v>
      </c>
      <c r="D3173" s="362" t="s">
        <v>3566</v>
      </c>
      <c r="E3173" s="362" t="s">
        <v>45</v>
      </c>
      <c r="F3173" s="364">
        <v>10023760</v>
      </c>
      <c r="G3173" s="363">
        <v>20100237602</v>
      </c>
      <c r="H3173" s="365">
        <v>19021</v>
      </c>
      <c r="I3173" s="388">
        <v>28</v>
      </c>
      <c r="J3173" s="378">
        <v>1</v>
      </c>
      <c r="K3173" s="381">
        <v>1952</v>
      </c>
      <c r="L3173" s="369">
        <f t="shared" ca="1" si="49"/>
        <v>72</v>
      </c>
      <c r="M3173" s="299" t="s">
        <v>20</v>
      </c>
      <c r="N3173" s="10" t="s">
        <v>40415</v>
      </c>
      <c r="O3173" s="389"/>
      <c r="P3173" s="386"/>
    </row>
    <row r="3174" spans="1:16" s="8" customFormat="1" ht="15" customHeight="1" x14ac:dyDescent="0.25">
      <c r="A3174" s="362" t="s">
        <v>27</v>
      </c>
      <c r="B3174" s="362" t="s">
        <v>22115</v>
      </c>
      <c r="C3174" s="340" t="s">
        <v>3567</v>
      </c>
      <c r="D3174" s="362" t="s">
        <v>3568</v>
      </c>
      <c r="E3174" s="362" t="s">
        <v>55</v>
      </c>
      <c r="F3174" s="364">
        <v>10735555</v>
      </c>
      <c r="G3174" s="363">
        <v>20107355554</v>
      </c>
      <c r="H3174" s="365">
        <v>19507</v>
      </c>
      <c r="I3174" s="388">
        <v>28</v>
      </c>
      <c r="J3174" s="378">
        <v>5</v>
      </c>
      <c r="K3174" s="381">
        <v>1953</v>
      </c>
      <c r="L3174" s="369">
        <f t="shared" ca="1" si="49"/>
        <v>70</v>
      </c>
      <c r="M3174" s="299" t="s">
        <v>20</v>
      </c>
      <c r="N3174" s="10" t="s">
        <v>40415</v>
      </c>
      <c r="O3174" s="389"/>
      <c r="P3174" s="386"/>
    </row>
    <row r="3175" spans="1:16" s="8" customFormat="1" ht="15" customHeight="1" x14ac:dyDescent="0.25">
      <c r="A3175" s="362" t="s">
        <v>23</v>
      </c>
      <c r="B3175" s="362" t="s">
        <v>22115</v>
      </c>
      <c r="C3175" s="340" t="s">
        <v>3569</v>
      </c>
      <c r="D3175" s="362" t="s">
        <v>3570</v>
      </c>
      <c r="E3175" s="362" t="s">
        <v>124</v>
      </c>
      <c r="F3175" s="364">
        <v>8005158</v>
      </c>
      <c r="G3175" s="363">
        <v>20080051582</v>
      </c>
      <c r="H3175" s="365">
        <v>18173</v>
      </c>
      <c r="I3175" s="388">
        <v>2</v>
      </c>
      <c r="J3175" s="378">
        <v>10</v>
      </c>
      <c r="K3175" s="381">
        <v>1949</v>
      </c>
      <c r="L3175" s="369">
        <f t="shared" ca="1" si="49"/>
        <v>74</v>
      </c>
      <c r="M3175" s="299" t="s">
        <v>20</v>
      </c>
      <c r="N3175" s="10" t="s">
        <v>40415</v>
      </c>
      <c r="O3175" s="389" t="s">
        <v>34616</v>
      </c>
      <c r="P3175" s="386">
        <v>37257</v>
      </c>
    </row>
    <row r="3176" spans="1:16" s="8" customFormat="1" ht="15" customHeight="1" x14ac:dyDescent="0.25">
      <c r="A3176" s="362" t="s">
        <v>74</v>
      </c>
      <c r="B3176" s="362" t="s">
        <v>22115</v>
      </c>
      <c r="C3176" s="340" t="s">
        <v>3571</v>
      </c>
      <c r="D3176" s="362" t="s">
        <v>3572</v>
      </c>
      <c r="E3176" s="362" t="s">
        <v>124</v>
      </c>
      <c r="F3176" s="364">
        <v>10586586</v>
      </c>
      <c r="G3176" s="363">
        <v>20105865865</v>
      </c>
      <c r="H3176" s="365">
        <v>15838</v>
      </c>
      <c r="I3176" s="388">
        <v>12</v>
      </c>
      <c r="J3176" s="378">
        <v>5</v>
      </c>
      <c r="K3176" s="381">
        <v>1943</v>
      </c>
      <c r="L3176" s="369">
        <f t="shared" ca="1" si="49"/>
        <v>80</v>
      </c>
      <c r="M3176" s="299" t="s">
        <v>20</v>
      </c>
      <c r="N3176" s="10" t="s">
        <v>40415</v>
      </c>
      <c r="O3176" s="389" t="s">
        <v>34616</v>
      </c>
      <c r="P3176" s="386">
        <v>37257</v>
      </c>
    </row>
    <row r="3177" spans="1:16" s="8" customFormat="1" ht="15" customHeight="1" x14ac:dyDescent="0.25">
      <c r="A3177" s="362" t="s">
        <v>161</v>
      </c>
      <c r="B3177" s="362" t="s">
        <v>22115</v>
      </c>
      <c r="C3177" s="340" t="s">
        <v>3573</v>
      </c>
      <c r="D3177" s="362" t="s">
        <v>3574</v>
      </c>
      <c r="E3177" s="362" t="s">
        <v>124</v>
      </c>
      <c r="F3177" s="364">
        <v>8385387</v>
      </c>
      <c r="G3177" s="363">
        <v>20083853876</v>
      </c>
      <c r="H3177" s="365">
        <v>18572</v>
      </c>
      <c r="I3177" s="388">
        <v>5</v>
      </c>
      <c r="J3177" s="378">
        <v>11</v>
      </c>
      <c r="K3177" s="381">
        <v>1950</v>
      </c>
      <c r="L3177" s="369">
        <f t="shared" ca="1" si="49"/>
        <v>73</v>
      </c>
      <c r="M3177" s="299" t="s">
        <v>20</v>
      </c>
      <c r="N3177" s="10" t="s">
        <v>40415</v>
      </c>
      <c r="O3177" s="389"/>
      <c r="P3177" s="386"/>
    </row>
    <row r="3178" spans="1:16" s="8" customFormat="1" ht="15" customHeight="1" x14ac:dyDescent="0.25">
      <c r="A3178" s="362" t="s">
        <v>27</v>
      </c>
      <c r="B3178" s="362" t="s">
        <v>22115</v>
      </c>
      <c r="C3178" s="340" t="s">
        <v>3575</v>
      </c>
      <c r="D3178" s="362" t="s">
        <v>3576</v>
      </c>
      <c r="E3178" s="362" t="s">
        <v>124</v>
      </c>
      <c r="F3178" s="364">
        <v>5544881</v>
      </c>
      <c r="G3178" s="363">
        <v>20055448818</v>
      </c>
      <c r="H3178" s="365">
        <v>18203</v>
      </c>
      <c r="I3178" s="388">
        <v>1</v>
      </c>
      <c r="J3178" s="378">
        <v>11</v>
      </c>
      <c r="K3178" s="381">
        <v>1949</v>
      </c>
      <c r="L3178" s="369">
        <f t="shared" ca="1" si="49"/>
        <v>74</v>
      </c>
      <c r="M3178" s="299" t="s">
        <v>20</v>
      </c>
      <c r="N3178" s="10" t="s">
        <v>40415</v>
      </c>
      <c r="O3178" s="389"/>
      <c r="P3178" s="386"/>
    </row>
    <row r="3179" spans="1:16" s="8" customFormat="1" ht="15" customHeight="1" x14ac:dyDescent="0.25">
      <c r="A3179" s="362" t="s">
        <v>46</v>
      </c>
      <c r="B3179" s="362" t="s">
        <v>22115</v>
      </c>
      <c r="C3179" s="340" t="s">
        <v>3579</v>
      </c>
      <c r="D3179" s="362" t="s">
        <v>3580</v>
      </c>
      <c r="E3179" s="362" t="s">
        <v>55</v>
      </c>
      <c r="F3179" s="364">
        <v>10672040</v>
      </c>
      <c r="G3179" s="363">
        <v>20106720402</v>
      </c>
      <c r="H3179" s="365">
        <v>18576</v>
      </c>
      <c r="I3179" s="388">
        <v>9</v>
      </c>
      <c r="J3179" s="378">
        <v>11</v>
      </c>
      <c r="K3179" s="381">
        <v>1950</v>
      </c>
      <c r="L3179" s="369">
        <f t="shared" ca="1" si="49"/>
        <v>73</v>
      </c>
      <c r="M3179" s="299" t="s">
        <v>20</v>
      </c>
      <c r="N3179" s="10" t="s">
        <v>40415</v>
      </c>
      <c r="O3179" s="389"/>
      <c r="P3179" s="386"/>
    </row>
    <row r="3180" spans="1:16" s="8" customFormat="1" ht="15" customHeight="1" x14ac:dyDescent="0.25">
      <c r="A3180" s="362" t="s">
        <v>74</v>
      </c>
      <c r="B3180" s="362" t="s">
        <v>22115</v>
      </c>
      <c r="C3180" s="340" t="s">
        <v>3581</v>
      </c>
      <c r="D3180" s="362" t="s">
        <v>3582</v>
      </c>
      <c r="E3180" s="362" t="s">
        <v>45</v>
      </c>
      <c r="F3180" s="364">
        <v>7817738</v>
      </c>
      <c r="G3180" s="363">
        <v>20078177382</v>
      </c>
      <c r="H3180" s="365">
        <v>17212</v>
      </c>
      <c r="I3180" s="388">
        <v>14</v>
      </c>
      <c r="J3180" s="378">
        <v>2</v>
      </c>
      <c r="K3180" s="381">
        <v>1947</v>
      </c>
      <c r="L3180" s="369">
        <f t="shared" ca="1" si="49"/>
        <v>77</v>
      </c>
      <c r="M3180" s="299" t="s">
        <v>20</v>
      </c>
      <c r="N3180" s="10" t="s">
        <v>40415</v>
      </c>
      <c r="O3180" s="389"/>
      <c r="P3180" s="386"/>
    </row>
    <row r="3181" spans="1:16" s="8" customFormat="1" ht="15" customHeight="1" x14ac:dyDescent="0.25">
      <c r="A3181" s="362" t="s">
        <v>27</v>
      </c>
      <c r="B3181" s="362" t="s">
        <v>22115</v>
      </c>
      <c r="C3181" s="340" t="s">
        <v>3583</v>
      </c>
      <c r="D3181" s="362" t="s">
        <v>3584</v>
      </c>
      <c r="E3181" s="362" t="s">
        <v>99</v>
      </c>
      <c r="F3181" s="364">
        <v>10232727</v>
      </c>
      <c r="G3181" s="363">
        <v>20102327277</v>
      </c>
      <c r="H3181" s="365">
        <v>19118</v>
      </c>
      <c r="I3181" s="388">
        <v>4</v>
      </c>
      <c r="J3181" s="378">
        <v>5</v>
      </c>
      <c r="K3181" s="381">
        <v>1952</v>
      </c>
      <c r="L3181" s="369">
        <f t="shared" ca="1" si="49"/>
        <v>71</v>
      </c>
      <c r="M3181" s="299" t="s">
        <v>20</v>
      </c>
      <c r="N3181" s="10" t="s">
        <v>40415</v>
      </c>
      <c r="O3181" s="389"/>
      <c r="P3181" s="386"/>
    </row>
    <row r="3182" spans="1:16" s="8" customFormat="1" ht="15" customHeight="1" x14ac:dyDescent="0.25">
      <c r="A3182" s="362" t="s">
        <v>161</v>
      </c>
      <c r="B3182" s="362" t="s">
        <v>22115</v>
      </c>
      <c r="C3182" s="340" t="s">
        <v>3585</v>
      </c>
      <c r="D3182" s="362" t="s">
        <v>3586</v>
      </c>
      <c r="E3182" s="362" t="s">
        <v>99</v>
      </c>
      <c r="F3182" s="364">
        <v>8542677</v>
      </c>
      <c r="G3182" s="363">
        <v>20085426770</v>
      </c>
      <c r="H3182" s="365">
        <v>17140</v>
      </c>
      <c r="I3182" s="388">
        <v>4</v>
      </c>
      <c r="J3182" s="378">
        <v>12</v>
      </c>
      <c r="K3182" s="381">
        <v>1946</v>
      </c>
      <c r="L3182" s="369">
        <f t="shared" ca="1" si="49"/>
        <v>77</v>
      </c>
      <c r="M3182" s="299" t="s">
        <v>20</v>
      </c>
      <c r="N3182" s="10" t="s">
        <v>40415</v>
      </c>
      <c r="O3182" s="389"/>
      <c r="P3182" s="386"/>
    </row>
    <row r="3183" spans="1:16" s="8" customFormat="1" ht="15" customHeight="1" x14ac:dyDescent="0.25">
      <c r="A3183" s="362" t="s">
        <v>27</v>
      </c>
      <c r="B3183" s="362" t="s">
        <v>22115</v>
      </c>
      <c r="C3183" s="340" t="s">
        <v>3587</v>
      </c>
      <c r="D3183" s="362" t="s">
        <v>3588</v>
      </c>
      <c r="E3183" s="362" t="s">
        <v>45</v>
      </c>
      <c r="F3183" s="364">
        <v>8402136</v>
      </c>
      <c r="G3183" s="363">
        <v>23084021369</v>
      </c>
      <c r="H3183" s="365">
        <v>18553</v>
      </c>
      <c r="I3183" s="388">
        <v>17</v>
      </c>
      <c r="J3183" s="378">
        <v>10</v>
      </c>
      <c r="K3183" s="381">
        <v>1950</v>
      </c>
      <c r="L3183" s="369">
        <f t="shared" ca="1" si="49"/>
        <v>73</v>
      </c>
      <c r="M3183" s="299" t="s">
        <v>20</v>
      </c>
      <c r="N3183" s="10" t="s">
        <v>40415</v>
      </c>
      <c r="O3183" s="389"/>
      <c r="P3183" s="386"/>
    </row>
    <row r="3184" spans="1:16" s="8" customFormat="1" ht="15" customHeight="1" x14ac:dyDescent="0.25">
      <c r="A3184" s="362" t="s">
        <v>27</v>
      </c>
      <c r="B3184" s="362" t="s">
        <v>22115</v>
      </c>
      <c r="C3184" s="340" t="s">
        <v>3589</v>
      </c>
      <c r="D3184" s="362" t="s">
        <v>3590</v>
      </c>
      <c r="E3184" s="362" t="s">
        <v>99</v>
      </c>
      <c r="F3184" s="364">
        <v>11956768</v>
      </c>
      <c r="G3184" s="363">
        <v>20119567689</v>
      </c>
      <c r="H3184" s="365">
        <v>17319</v>
      </c>
      <c r="I3184" s="388">
        <v>1</v>
      </c>
      <c r="J3184" s="378">
        <v>6</v>
      </c>
      <c r="K3184" s="381">
        <v>1947</v>
      </c>
      <c r="L3184" s="369">
        <f t="shared" ca="1" si="49"/>
        <v>76</v>
      </c>
      <c r="M3184" s="299" t="s">
        <v>20</v>
      </c>
      <c r="N3184" s="10" t="s">
        <v>40415</v>
      </c>
      <c r="O3184" s="389"/>
      <c r="P3184" s="386"/>
    </row>
    <row r="3185" spans="1:16" s="8" customFormat="1" ht="15" customHeight="1" x14ac:dyDescent="0.25">
      <c r="A3185" s="362" t="s">
        <v>27</v>
      </c>
      <c r="B3185" s="362" t="s">
        <v>22115</v>
      </c>
      <c r="C3185" s="340" t="s">
        <v>3591</v>
      </c>
      <c r="D3185" s="362" t="s">
        <v>3592</v>
      </c>
      <c r="E3185" s="362" t="s">
        <v>99</v>
      </c>
      <c r="F3185" s="364">
        <v>8574693</v>
      </c>
      <c r="G3185" s="363">
        <v>20085746937</v>
      </c>
      <c r="H3185" s="365">
        <v>18805</v>
      </c>
      <c r="I3185" s="388">
        <v>26</v>
      </c>
      <c r="J3185" s="378">
        <v>6</v>
      </c>
      <c r="K3185" s="381">
        <v>1951</v>
      </c>
      <c r="L3185" s="369">
        <f t="shared" ca="1" si="49"/>
        <v>72</v>
      </c>
      <c r="M3185" s="299" t="s">
        <v>20</v>
      </c>
      <c r="N3185" s="10" t="s">
        <v>40415</v>
      </c>
      <c r="O3185" s="389"/>
      <c r="P3185" s="386"/>
    </row>
    <row r="3186" spans="1:16" s="8" customFormat="1" ht="15" customHeight="1" x14ac:dyDescent="0.25">
      <c r="A3186" s="362" t="s">
        <v>46</v>
      </c>
      <c r="B3186" s="362" t="s">
        <v>22115</v>
      </c>
      <c r="C3186" s="340" t="s">
        <v>3593</v>
      </c>
      <c r="D3186" s="362" t="s">
        <v>3594</v>
      </c>
      <c r="E3186" s="362" t="s">
        <v>99</v>
      </c>
      <c r="F3186" s="364">
        <v>4528254</v>
      </c>
      <c r="G3186" s="363">
        <v>20045282547</v>
      </c>
      <c r="H3186" s="365">
        <v>16568</v>
      </c>
      <c r="I3186" s="388">
        <v>11</v>
      </c>
      <c r="J3186" s="378">
        <v>5</v>
      </c>
      <c r="K3186" s="381">
        <v>1945</v>
      </c>
      <c r="L3186" s="369">
        <f t="shared" ca="1" si="49"/>
        <v>78</v>
      </c>
      <c r="M3186" s="299" t="s">
        <v>20</v>
      </c>
      <c r="N3186" s="10" t="s">
        <v>40415</v>
      </c>
      <c r="O3186" s="389"/>
      <c r="P3186" s="386"/>
    </row>
    <row r="3187" spans="1:16" s="8" customFormat="1" ht="15" customHeight="1" x14ac:dyDescent="0.25">
      <c r="A3187" s="362" t="s">
        <v>27</v>
      </c>
      <c r="B3187" s="362" t="s">
        <v>22115</v>
      </c>
      <c r="C3187" s="340" t="s">
        <v>3595</v>
      </c>
      <c r="D3187" s="362" t="s">
        <v>3596</v>
      </c>
      <c r="E3187" s="362" t="s">
        <v>99</v>
      </c>
      <c r="F3187" s="364">
        <v>7355948</v>
      </c>
      <c r="G3187" s="363">
        <v>20073559481</v>
      </c>
      <c r="H3187" s="365">
        <v>14952</v>
      </c>
      <c r="I3187" s="388">
        <v>7</v>
      </c>
      <c r="J3187" s="378">
        <v>12</v>
      </c>
      <c r="K3187" s="381">
        <v>1940</v>
      </c>
      <c r="L3187" s="369">
        <f t="shared" ca="1" si="49"/>
        <v>83</v>
      </c>
      <c r="M3187" s="299" t="s">
        <v>20</v>
      </c>
      <c r="N3187" s="10" t="s">
        <v>40415</v>
      </c>
      <c r="O3187" s="389"/>
      <c r="P3187" s="386"/>
    </row>
    <row r="3188" spans="1:16" s="8" customFormat="1" ht="15" customHeight="1" x14ac:dyDescent="0.25">
      <c r="A3188" s="362" t="s">
        <v>27</v>
      </c>
      <c r="B3188" s="362" t="s">
        <v>22115</v>
      </c>
      <c r="C3188" s="340" t="s">
        <v>3597</v>
      </c>
      <c r="D3188" s="362" t="s">
        <v>3598</v>
      </c>
      <c r="E3188" s="362" t="s">
        <v>99</v>
      </c>
      <c r="F3188" s="364">
        <v>6809995</v>
      </c>
      <c r="G3188" s="363">
        <v>20068099952</v>
      </c>
      <c r="H3188" s="365">
        <v>16345</v>
      </c>
      <c r="I3188" s="388">
        <v>30</v>
      </c>
      <c r="J3188" s="378">
        <v>9</v>
      </c>
      <c r="K3188" s="381">
        <v>1944</v>
      </c>
      <c r="L3188" s="369">
        <f t="shared" ca="1" si="49"/>
        <v>79</v>
      </c>
      <c r="M3188" s="299" t="s">
        <v>20</v>
      </c>
      <c r="N3188" s="10" t="s">
        <v>40415</v>
      </c>
      <c r="O3188" s="389"/>
      <c r="P3188" s="386"/>
    </row>
    <row r="3189" spans="1:16" s="8" customFormat="1" ht="15" customHeight="1" x14ac:dyDescent="0.25">
      <c r="A3189" s="362" t="s">
        <v>27</v>
      </c>
      <c r="B3189" s="362" t="s">
        <v>22115</v>
      </c>
      <c r="C3189" s="340" t="s">
        <v>3599</v>
      </c>
      <c r="D3189" s="362" t="s">
        <v>3600</v>
      </c>
      <c r="E3189" s="362" t="s">
        <v>45</v>
      </c>
      <c r="F3189" s="364">
        <v>7943968</v>
      </c>
      <c r="G3189" s="363">
        <v>20079439682</v>
      </c>
      <c r="H3189" s="365">
        <v>16567</v>
      </c>
      <c r="I3189" s="388">
        <v>10</v>
      </c>
      <c r="J3189" s="378">
        <v>5</v>
      </c>
      <c r="K3189" s="381">
        <v>1945</v>
      </c>
      <c r="L3189" s="369">
        <f t="shared" ca="1" si="49"/>
        <v>78</v>
      </c>
      <c r="M3189" s="299" t="s">
        <v>20</v>
      </c>
      <c r="N3189" s="10" t="s">
        <v>40415</v>
      </c>
      <c r="O3189" s="389"/>
      <c r="P3189" s="386"/>
    </row>
    <row r="3190" spans="1:16" s="8" customFormat="1" ht="15" customHeight="1" x14ac:dyDescent="0.25">
      <c r="A3190" s="362" t="s">
        <v>27</v>
      </c>
      <c r="B3190" s="362" t="s">
        <v>22115</v>
      </c>
      <c r="C3190" s="340" t="s">
        <v>3601</v>
      </c>
      <c r="D3190" s="362" t="s">
        <v>3602</v>
      </c>
      <c r="E3190" s="362" t="s">
        <v>99</v>
      </c>
      <c r="F3190" s="364">
        <v>7580872</v>
      </c>
      <c r="G3190" s="363">
        <v>20075808721</v>
      </c>
      <c r="H3190" s="365">
        <v>15978</v>
      </c>
      <c r="I3190" s="388">
        <v>29</v>
      </c>
      <c r="J3190" s="378">
        <v>9</v>
      </c>
      <c r="K3190" s="381">
        <v>1943</v>
      </c>
      <c r="L3190" s="369">
        <f t="shared" ca="1" si="49"/>
        <v>80</v>
      </c>
      <c r="M3190" s="299" t="s">
        <v>20</v>
      </c>
      <c r="N3190" s="10" t="s">
        <v>40415</v>
      </c>
      <c r="O3190" s="389"/>
      <c r="P3190" s="386"/>
    </row>
    <row r="3191" spans="1:16" s="8" customFormat="1" ht="15" customHeight="1" x14ac:dyDescent="0.25">
      <c r="A3191" s="362" t="s">
        <v>193</v>
      </c>
      <c r="B3191" s="362" t="s">
        <v>22115</v>
      </c>
      <c r="C3191" s="340" t="s">
        <v>3607</v>
      </c>
      <c r="D3191" s="362" t="s">
        <v>3608</v>
      </c>
      <c r="E3191" s="362" t="s">
        <v>45</v>
      </c>
      <c r="F3191" s="364">
        <v>8301482</v>
      </c>
      <c r="G3191" s="363">
        <v>20083014823</v>
      </c>
      <c r="H3191" s="365">
        <v>18522</v>
      </c>
      <c r="I3191" s="388">
        <v>16</v>
      </c>
      <c r="J3191" s="378">
        <v>9</v>
      </c>
      <c r="K3191" s="381">
        <v>1950</v>
      </c>
      <c r="L3191" s="369">
        <f t="shared" ca="1" si="49"/>
        <v>73</v>
      </c>
      <c r="M3191" s="299" t="s">
        <v>20</v>
      </c>
      <c r="N3191" s="10" t="s">
        <v>40415</v>
      </c>
      <c r="O3191" s="389"/>
      <c r="P3191" s="386"/>
    </row>
    <row r="3192" spans="1:16" s="8" customFormat="1" ht="15" customHeight="1" x14ac:dyDescent="0.25">
      <c r="A3192" s="362" t="s">
        <v>46</v>
      </c>
      <c r="B3192" s="362" t="s">
        <v>22115</v>
      </c>
      <c r="C3192" s="340" t="s">
        <v>3609</v>
      </c>
      <c r="D3192" s="362" t="s">
        <v>3610</v>
      </c>
      <c r="E3192" s="362" t="s">
        <v>55</v>
      </c>
      <c r="F3192" s="364">
        <v>5262636</v>
      </c>
      <c r="G3192" s="363">
        <v>20052626367</v>
      </c>
      <c r="H3192" s="365">
        <v>17763</v>
      </c>
      <c r="I3192" s="388">
        <v>18</v>
      </c>
      <c r="J3192" s="378">
        <v>8</v>
      </c>
      <c r="K3192" s="381">
        <v>1948</v>
      </c>
      <c r="L3192" s="369">
        <f t="shared" ca="1" si="49"/>
        <v>75</v>
      </c>
      <c r="M3192" s="299" t="s">
        <v>20</v>
      </c>
      <c r="N3192" s="10" t="s">
        <v>40415</v>
      </c>
      <c r="O3192" s="389" t="s">
        <v>34616</v>
      </c>
      <c r="P3192" s="386">
        <v>37257</v>
      </c>
    </row>
    <row r="3193" spans="1:16" s="8" customFormat="1" ht="15" customHeight="1" x14ac:dyDescent="0.25">
      <c r="A3193" s="362" t="s">
        <v>46</v>
      </c>
      <c r="B3193" s="362" t="s">
        <v>22115</v>
      </c>
      <c r="C3193" s="340" t="s">
        <v>3611</v>
      </c>
      <c r="D3193" s="362" t="s">
        <v>3612</v>
      </c>
      <c r="E3193" s="362" t="s">
        <v>99</v>
      </c>
      <c r="F3193" s="364">
        <v>8274484</v>
      </c>
      <c r="G3193" s="363">
        <v>20082744844</v>
      </c>
      <c r="H3193" s="365">
        <v>18287</v>
      </c>
      <c r="I3193" s="388">
        <v>24</v>
      </c>
      <c r="J3193" s="378">
        <v>1</v>
      </c>
      <c r="K3193" s="381">
        <v>1950</v>
      </c>
      <c r="L3193" s="369">
        <f t="shared" ca="1" si="49"/>
        <v>74</v>
      </c>
      <c r="M3193" s="299" t="s">
        <v>20</v>
      </c>
      <c r="N3193" s="10" t="s">
        <v>40415</v>
      </c>
      <c r="O3193" s="389"/>
      <c r="P3193" s="386"/>
    </row>
    <row r="3194" spans="1:16" s="8" customFormat="1" ht="15" customHeight="1" x14ac:dyDescent="0.25">
      <c r="A3194" s="362" t="s">
        <v>27</v>
      </c>
      <c r="B3194" s="362" t="s">
        <v>22115</v>
      </c>
      <c r="C3194" s="340" t="s">
        <v>3616</v>
      </c>
      <c r="D3194" s="362" t="s">
        <v>3617</v>
      </c>
      <c r="E3194" s="362" t="s">
        <v>124</v>
      </c>
      <c r="F3194" s="364">
        <v>10717956</v>
      </c>
      <c r="G3194" s="363">
        <v>23107179569</v>
      </c>
      <c r="H3194" s="365">
        <v>18769</v>
      </c>
      <c r="I3194" s="388">
        <v>21</v>
      </c>
      <c r="J3194" s="378">
        <v>5</v>
      </c>
      <c r="K3194" s="381">
        <v>1951</v>
      </c>
      <c r="L3194" s="369">
        <f t="shared" ca="1" si="49"/>
        <v>72</v>
      </c>
      <c r="M3194" s="299" t="s">
        <v>20</v>
      </c>
      <c r="N3194" s="10" t="s">
        <v>40415</v>
      </c>
      <c r="O3194" s="389"/>
      <c r="P3194" s="386"/>
    </row>
    <row r="3195" spans="1:16" s="8" customFormat="1" ht="15" customHeight="1" x14ac:dyDescent="0.25">
      <c r="A3195" s="362" t="s">
        <v>161</v>
      </c>
      <c r="B3195" s="362" t="s">
        <v>22115</v>
      </c>
      <c r="C3195" s="340" t="s">
        <v>3620</v>
      </c>
      <c r="D3195" s="362" t="s">
        <v>3621</v>
      </c>
      <c r="E3195" s="362" t="s">
        <v>99</v>
      </c>
      <c r="F3195" s="364">
        <v>8530392</v>
      </c>
      <c r="G3195" s="363">
        <v>23085303929</v>
      </c>
      <c r="H3195" s="365">
        <v>18863</v>
      </c>
      <c r="I3195" s="388">
        <v>23</v>
      </c>
      <c r="J3195" s="378">
        <v>8</v>
      </c>
      <c r="K3195" s="381">
        <v>1951</v>
      </c>
      <c r="L3195" s="369">
        <f t="shared" ca="1" si="49"/>
        <v>72</v>
      </c>
      <c r="M3195" s="299" t="s">
        <v>20</v>
      </c>
      <c r="N3195" s="10" t="s">
        <v>40415</v>
      </c>
      <c r="O3195" s="389" t="s">
        <v>35002</v>
      </c>
      <c r="P3195" s="386">
        <v>36526</v>
      </c>
    </row>
    <row r="3196" spans="1:16" s="8" customFormat="1" ht="15" customHeight="1" x14ac:dyDescent="0.25">
      <c r="A3196" s="362" t="s">
        <v>27</v>
      </c>
      <c r="B3196" s="362" t="s">
        <v>22115</v>
      </c>
      <c r="C3196" s="340" t="s">
        <v>3622</v>
      </c>
      <c r="D3196" s="362" t="s">
        <v>3623</v>
      </c>
      <c r="E3196" s="362" t="s">
        <v>33</v>
      </c>
      <c r="F3196" s="364">
        <v>7620475</v>
      </c>
      <c r="G3196" s="363">
        <v>20076204757</v>
      </c>
      <c r="H3196" s="365">
        <v>18019</v>
      </c>
      <c r="I3196" s="388">
        <v>1</v>
      </c>
      <c r="J3196" s="378">
        <v>5</v>
      </c>
      <c r="K3196" s="381">
        <v>1949</v>
      </c>
      <c r="L3196" s="369">
        <f t="shared" ca="1" si="49"/>
        <v>74</v>
      </c>
      <c r="M3196" s="299" t="s">
        <v>20</v>
      </c>
      <c r="N3196" s="10" t="s">
        <v>40415</v>
      </c>
      <c r="O3196" s="389"/>
      <c r="P3196" s="386"/>
    </row>
    <row r="3197" spans="1:16" s="8" customFormat="1" ht="15" customHeight="1" x14ac:dyDescent="0.25">
      <c r="A3197" s="362" t="s">
        <v>23</v>
      </c>
      <c r="B3197" s="362" t="s">
        <v>22115</v>
      </c>
      <c r="C3197" s="340" t="s">
        <v>3628</v>
      </c>
      <c r="D3197" s="362" t="s">
        <v>3629</v>
      </c>
      <c r="E3197" s="362" t="s">
        <v>55</v>
      </c>
      <c r="F3197" s="364">
        <v>10183243</v>
      </c>
      <c r="G3197" s="363">
        <v>20101832431</v>
      </c>
      <c r="H3197" s="365">
        <v>18977</v>
      </c>
      <c r="I3197" s="388">
        <v>15</v>
      </c>
      <c r="J3197" s="378">
        <v>12</v>
      </c>
      <c r="K3197" s="381">
        <v>1951</v>
      </c>
      <c r="L3197" s="369">
        <f t="shared" ca="1" si="49"/>
        <v>72</v>
      </c>
      <c r="M3197" s="299" t="s">
        <v>20</v>
      </c>
      <c r="N3197" s="10" t="s">
        <v>40415</v>
      </c>
      <c r="O3197" s="389"/>
      <c r="P3197" s="386"/>
    </row>
    <row r="3198" spans="1:16" s="8" customFormat="1" ht="15" customHeight="1" x14ac:dyDescent="0.25">
      <c r="A3198" s="362" t="s">
        <v>23</v>
      </c>
      <c r="B3198" s="362" t="s">
        <v>22115</v>
      </c>
      <c r="C3198" s="340" t="s">
        <v>3630</v>
      </c>
      <c r="D3198" s="362" t="s">
        <v>3631</v>
      </c>
      <c r="E3198" s="362" t="s">
        <v>124</v>
      </c>
      <c r="F3198" s="364">
        <v>8334806</v>
      </c>
      <c r="G3198" s="363">
        <v>20083348063</v>
      </c>
      <c r="H3198" s="365">
        <v>18100</v>
      </c>
      <c r="I3198" s="388">
        <v>21</v>
      </c>
      <c r="J3198" s="378">
        <v>7</v>
      </c>
      <c r="K3198" s="381">
        <v>1949</v>
      </c>
      <c r="L3198" s="369">
        <f t="shared" ca="1" si="49"/>
        <v>74</v>
      </c>
      <c r="M3198" s="299" t="s">
        <v>20</v>
      </c>
      <c r="N3198" s="10" t="s">
        <v>40415</v>
      </c>
      <c r="O3198" s="389"/>
      <c r="P3198" s="386"/>
    </row>
    <row r="3199" spans="1:16" s="8" customFormat="1" ht="15" customHeight="1" x14ac:dyDescent="0.25">
      <c r="A3199" s="362" t="s">
        <v>27</v>
      </c>
      <c r="B3199" s="362" t="s">
        <v>22115</v>
      </c>
      <c r="C3199" s="340" t="s">
        <v>3632</v>
      </c>
      <c r="D3199" s="362" t="s">
        <v>3633</v>
      </c>
      <c r="E3199" s="362" t="s">
        <v>99</v>
      </c>
      <c r="F3199" s="364">
        <v>11097513</v>
      </c>
      <c r="G3199" s="363">
        <v>23110975139</v>
      </c>
      <c r="H3199" s="365">
        <v>19687</v>
      </c>
      <c r="I3199" s="388">
        <v>24</v>
      </c>
      <c r="J3199" s="378">
        <v>11</v>
      </c>
      <c r="K3199" s="381">
        <v>1953</v>
      </c>
      <c r="L3199" s="369">
        <f t="shared" ca="1" si="49"/>
        <v>70</v>
      </c>
      <c r="M3199" s="299" t="s">
        <v>20</v>
      </c>
      <c r="N3199" s="10" t="s">
        <v>40415</v>
      </c>
      <c r="O3199" s="389"/>
      <c r="P3199" s="386"/>
    </row>
    <row r="3200" spans="1:16" s="8" customFormat="1" ht="15" customHeight="1" x14ac:dyDescent="0.25">
      <c r="A3200" s="362" t="s">
        <v>27</v>
      </c>
      <c r="B3200" s="362" t="s">
        <v>22115</v>
      </c>
      <c r="C3200" s="340" t="s">
        <v>3634</v>
      </c>
      <c r="D3200" s="362" t="s">
        <v>3635</v>
      </c>
      <c r="E3200" s="362" t="s">
        <v>124</v>
      </c>
      <c r="F3200" s="364">
        <v>7786731</v>
      </c>
      <c r="G3200" s="363">
        <v>20077867318</v>
      </c>
      <c r="H3200" s="365">
        <v>17420</v>
      </c>
      <c r="I3200" s="388">
        <v>10</v>
      </c>
      <c r="J3200" s="378">
        <v>9</v>
      </c>
      <c r="K3200" s="381">
        <v>1947</v>
      </c>
      <c r="L3200" s="369">
        <f t="shared" ca="1" si="49"/>
        <v>76</v>
      </c>
      <c r="M3200" s="299" t="s">
        <v>20</v>
      </c>
      <c r="N3200" s="10" t="s">
        <v>40415</v>
      </c>
      <c r="O3200" s="389"/>
      <c r="P3200" s="386"/>
    </row>
    <row r="3201" spans="1:16" s="8" customFormat="1" ht="15" customHeight="1" x14ac:dyDescent="0.25">
      <c r="A3201" s="362" t="s">
        <v>27</v>
      </c>
      <c r="B3201" s="362" t="s">
        <v>22115</v>
      </c>
      <c r="C3201" s="340" t="s">
        <v>3636</v>
      </c>
      <c r="D3201" s="362" t="s">
        <v>3637</v>
      </c>
      <c r="E3201" s="362" t="s">
        <v>99</v>
      </c>
      <c r="F3201" s="364">
        <v>6731313</v>
      </c>
      <c r="G3201" s="363">
        <v>27067313130</v>
      </c>
      <c r="H3201" s="365">
        <v>18938</v>
      </c>
      <c r="I3201" s="388">
        <v>6</v>
      </c>
      <c r="J3201" s="378">
        <v>11</v>
      </c>
      <c r="K3201" s="381">
        <v>1951</v>
      </c>
      <c r="L3201" s="369">
        <f t="shared" ca="1" si="49"/>
        <v>72</v>
      </c>
      <c r="M3201" s="299" t="s">
        <v>20</v>
      </c>
      <c r="N3201" s="10" t="s">
        <v>28854</v>
      </c>
      <c r="O3201" s="389"/>
      <c r="P3201" s="386"/>
    </row>
    <row r="3202" spans="1:16" s="8" customFormat="1" ht="15" customHeight="1" x14ac:dyDescent="0.25">
      <c r="A3202" s="362" t="s">
        <v>27</v>
      </c>
      <c r="B3202" s="362" t="s">
        <v>22115</v>
      </c>
      <c r="C3202" s="340" t="s">
        <v>3641</v>
      </c>
      <c r="D3202" s="362" t="s">
        <v>3642</v>
      </c>
      <c r="E3202" s="362" t="s">
        <v>33</v>
      </c>
      <c r="F3202" s="364">
        <v>11179999</v>
      </c>
      <c r="G3202" s="363">
        <v>27111799992</v>
      </c>
      <c r="H3202" s="365">
        <v>19616</v>
      </c>
      <c r="I3202" s="388">
        <v>14</v>
      </c>
      <c r="J3202" s="378">
        <v>9</v>
      </c>
      <c r="K3202" s="381">
        <v>1953</v>
      </c>
      <c r="L3202" s="369">
        <f t="shared" ref="L3202:L3265" ca="1" si="50">DATEDIF(H3202,TODAY(),"Y")</f>
        <v>70</v>
      </c>
      <c r="M3202" s="299" t="s">
        <v>20</v>
      </c>
      <c r="N3202" s="10" t="s">
        <v>28854</v>
      </c>
      <c r="O3202" s="389"/>
      <c r="P3202" s="386"/>
    </row>
    <row r="3203" spans="1:16" s="8" customFormat="1" ht="15" customHeight="1" x14ac:dyDescent="0.25">
      <c r="A3203" s="362">
        <v>10</v>
      </c>
      <c r="B3203" s="362" t="s">
        <v>22115</v>
      </c>
      <c r="C3203" s="340" t="s">
        <v>3643</v>
      </c>
      <c r="D3203" s="362" t="s">
        <v>3644</v>
      </c>
      <c r="E3203" s="362" t="s">
        <v>124</v>
      </c>
      <c r="F3203" s="364">
        <v>8448026</v>
      </c>
      <c r="G3203" s="363">
        <v>20084480267</v>
      </c>
      <c r="H3203" s="365">
        <v>18530</v>
      </c>
      <c r="I3203" s="388">
        <v>24</v>
      </c>
      <c r="J3203" s="378">
        <v>9</v>
      </c>
      <c r="K3203" s="381">
        <v>1950</v>
      </c>
      <c r="L3203" s="369">
        <f t="shared" ca="1" si="50"/>
        <v>73</v>
      </c>
      <c r="M3203" s="299" t="s">
        <v>20</v>
      </c>
      <c r="N3203" s="10" t="s">
        <v>40415</v>
      </c>
      <c r="O3203" s="389"/>
      <c r="P3203" s="386"/>
    </row>
    <row r="3204" spans="1:16" s="8" customFormat="1" ht="15" customHeight="1" x14ac:dyDescent="0.25">
      <c r="A3204" s="362" t="s">
        <v>27</v>
      </c>
      <c r="B3204" s="362" t="s">
        <v>22115</v>
      </c>
      <c r="C3204" s="340" t="s">
        <v>3645</v>
      </c>
      <c r="D3204" s="362" t="s">
        <v>3646</v>
      </c>
      <c r="E3204" s="362" t="s">
        <v>55</v>
      </c>
      <c r="F3204" s="364">
        <v>10515540</v>
      </c>
      <c r="G3204" s="363">
        <v>23105155409</v>
      </c>
      <c r="H3204" s="365">
        <v>19336</v>
      </c>
      <c r="I3204" s="388">
        <v>8</v>
      </c>
      <c r="J3204" s="378">
        <v>12</v>
      </c>
      <c r="K3204" s="381">
        <v>1952</v>
      </c>
      <c r="L3204" s="369">
        <f t="shared" ca="1" si="50"/>
        <v>71</v>
      </c>
      <c r="M3204" s="299" t="s">
        <v>20</v>
      </c>
      <c r="N3204" s="10" t="s">
        <v>40415</v>
      </c>
      <c r="O3204" s="389" t="s">
        <v>34601</v>
      </c>
      <c r="P3204" s="386">
        <v>38261</v>
      </c>
    </row>
    <row r="3205" spans="1:16" s="8" customFormat="1" ht="15" customHeight="1" x14ac:dyDescent="0.25">
      <c r="A3205" s="362" t="s">
        <v>27</v>
      </c>
      <c r="B3205" s="362" t="s">
        <v>22115</v>
      </c>
      <c r="C3205" s="340" t="s">
        <v>3647</v>
      </c>
      <c r="D3205" s="362" t="s">
        <v>3648</v>
      </c>
      <c r="E3205" s="362" t="s">
        <v>99</v>
      </c>
      <c r="F3205" s="364">
        <v>11098768</v>
      </c>
      <c r="G3205" s="363">
        <v>23110987684</v>
      </c>
      <c r="H3205" s="365">
        <v>19838</v>
      </c>
      <c r="I3205" s="388">
        <v>24</v>
      </c>
      <c r="J3205" s="378">
        <v>4</v>
      </c>
      <c r="K3205" s="381">
        <v>1954</v>
      </c>
      <c r="L3205" s="369">
        <f t="shared" ca="1" si="50"/>
        <v>69</v>
      </c>
      <c r="M3205" s="299" t="s">
        <v>20</v>
      </c>
      <c r="N3205" s="10" t="s">
        <v>28854</v>
      </c>
      <c r="O3205" s="389" t="s">
        <v>39185</v>
      </c>
      <c r="P3205" s="386">
        <v>35521</v>
      </c>
    </row>
    <row r="3206" spans="1:16" s="8" customFormat="1" ht="15" customHeight="1" x14ac:dyDescent="0.25">
      <c r="A3206" s="362" t="s">
        <v>74</v>
      </c>
      <c r="B3206" s="362" t="s">
        <v>22115</v>
      </c>
      <c r="C3206" s="340" t="s">
        <v>3649</v>
      </c>
      <c r="D3206" s="362" t="s">
        <v>3650</v>
      </c>
      <c r="E3206" s="362" t="s">
        <v>45</v>
      </c>
      <c r="F3206" s="364">
        <v>10477048</v>
      </c>
      <c r="G3206" s="363">
        <v>20104770488</v>
      </c>
      <c r="H3206" s="365">
        <v>19549</v>
      </c>
      <c r="I3206" s="388">
        <v>9</v>
      </c>
      <c r="J3206" s="378">
        <v>7</v>
      </c>
      <c r="K3206" s="381">
        <v>1953</v>
      </c>
      <c r="L3206" s="369">
        <f t="shared" ca="1" si="50"/>
        <v>70</v>
      </c>
      <c r="M3206" s="299" t="s">
        <v>20</v>
      </c>
      <c r="N3206" s="10" t="s">
        <v>40415</v>
      </c>
      <c r="O3206" s="389"/>
      <c r="P3206" s="386"/>
    </row>
    <row r="3207" spans="1:16" s="8" customFormat="1" ht="15" customHeight="1" x14ac:dyDescent="0.25">
      <c r="A3207" s="362" t="s">
        <v>59</v>
      </c>
      <c r="B3207" s="362" t="s">
        <v>22115</v>
      </c>
      <c r="C3207" s="340" t="s">
        <v>3651</v>
      </c>
      <c r="D3207" s="362" t="s">
        <v>3652</v>
      </c>
      <c r="E3207" s="362" t="s">
        <v>55</v>
      </c>
      <c r="F3207" s="364">
        <v>8404459</v>
      </c>
      <c r="G3207" s="363">
        <v>20084044599</v>
      </c>
      <c r="H3207" s="365">
        <v>18559</v>
      </c>
      <c r="I3207" s="388">
        <v>23</v>
      </c>
      <c r="J3207" s="378">
        <v>10</v>
      </c>
      <c r="K3207" s="381">
        <v>1950</v>
      </c>
      <c r="L3207" s="369">
        <f t="shared" ca="1" si="50"/>
        <v>73</v>
      </c>
      <c r="M3207" s="299" t="s">
        <v>20</v>
      </c>
      <c r="N3207" s="10" t="s">
        <v>40415</v>
      </c>
      <c r="O3207" s="389"/>
      <c r="P3207" s="386"/>
    </row>
    <row r="3208" spans="1:16" s="8" customFormat="1" ht="15" customHeight="1" x14ac:dyDescent="0.25">
      <c r="A3208" s="362" t="s">
        <v>193</v>
      </c>
      <c r="B3208" s="362" t="s">
        <v>22115</v>
      </c>
      <c r="C3208" s="340" t="s">
        <v>3653</v>
      </c>
      <c r="D3208" s="362" t="s">
        <v>3654</v>
      </c>
      <c r="E3208" s="362" t="s">
        <v>99</v>
      </c>
      <c r="F3208" s="364">
        <v>10408451</v>
      </c>
      <c r="G3208" s="363">
        <v>20104084517</v>
      </c>
      <c r="H3208" s="365">
        <v>19205</v>
      </c>
      <c r="I3208" s="388">
        <v>30</v>
      </c>
      <c r="J3208" s="378">
        <v>7</v>
      </c>
      <c r="K3208" s="381">
        <v>1952</v>
      </c>
      <c r="L3208" s="369">
        <f t="shared" ca="1" si="50"/>
        <v>71</v>
      </c>
      <c r="M3208" s="299" t="s">
        <v>20</v>
      </c>
      <c r="N3208" s="10" t="s">
        <v>40415</v>
      </c>
      <c r="O3208" s="389"/>
      <c r="P3208" s="386"/>
    </row>
    <row r="3209" spans="1:16" s="8" customFormat="1" ht="15" customHeight="1" x14ac:dyDescent="0.25">
      <c r="A3209" s="362" t="s">
        <v>59</v>
      </c>
      <c r="B3209" s="362" t="s">
        <v>22115</v>
      </c>
      <c r="C3209" s="340" t="s">
        <v>3655</v>
      </c>
      <c r="D3209" s="362" t="s">
        <v>3656</v>
      </c>
      <c r="E3209" s="362" t="s">
        <v>55</v>
      </c>
      <c r="F3209" s="364">
        <v>8185142</v>
      </c>
      <c r="G3209" s="363">
        <v>20081851426</v>
      </c>
      <c r="H3209" s="365">
        <v>18748</v>
      </c>
      <c r="I3209" s="388">
        <v>30</v>
      </c>
      <c r="J3209" s="378">
        <v>4</v>
      </c>
      <c r="K3209" s="381">
        <v>1951</v>
      </c>
      <c r="L3209" s="369">
        <f t="shared" ca="1" si="50"/>
        <v>72</v>
      </c>
      <c r="M3209" s="299" t="s">
        <v>20</v>
      </c>
      <c r="N3209" s="10" t="s">
        <v>40415</v>
      </c>
      <c r="O3209" s="389"/>
      <c r="P3209" s="386"/>
    </row>
    <row r="3210" spans="1:16" s="8" customFormat="1" ht="15" customHeight="1" x14ac:dyDescent="0.25">
      <c r="A3210" s="362">
        <v>10</v>
      </c>
      <c r="B3210" s="362" t="s">
        <v>22115</v>
      </c>
      <c r="C3210" s="340" t="s">
        <v>3657</v>
      </c>
      <c r="D3210" s="362" t="s">
        <v>3658</v>
      </c>
      <c r="E3210" s="362" t="s">
        <v>55</v>
      </c>
      <c r="F3210" s="364">
        <v>10004199</v>
      </c>
      <c r="G3210" s="363">
        <v>20100041996</v>
      </c>
      <c r="H3210" s="365">
        <v>18976</v>
      </c>
      <c r="I3210" s="388">
        <v>14</v>
      </c>
      <c r="J3210" s="378">
        <v>12</v>
      </c>
      <c r="K3210" s="381">
        <v>1951</v>
      </c>
      <c r="L3210" s="369">
        <f t="shared" ca="1" si="50"/>
        <v>72</v>
      </c>
      <c r="M3210" s="299" t="s">
        <v>20</v>
      </c>
      <c r="N3210" s="10" t="s">
        <v>40415</v>
      </c>
      <c r="O3210" s="389" t="s">
        <v>39562</v>
      </c>
      <c r="P3210" s="386">
        <v>35229</v>
      </c>
    </row>
    <row r="3211" spans="1:16" s="8" customFormat="1" ht="15" customHeight="1" x14ac:dyDescent="0.25">
      <c r="A3211" s="362" t="s">
        <v>46</v>
      </c>
      <c r="B3211" s="362" t="s">
        <v>22115</v>
      </c>
      <c r="C3211" s="340" t="s">
        <v>3659</v>
      </c>
      <c r="D3211" s="362" t="s">
        <v>3660</v>
      </c>
      <c r="E3211" s="362" t="s">
        <v>55</v>
      </c>
      <c r="F3211" s="364">
        <v>8448346</v>
      </c>
      <c r="G3211" s="363">
        <v>20084483460</v>
      </c>
      <c r="H3211" s="365">
        <v>18679</v>
      </c>
      <c r="I3211" s="388">
        <v>20</v>
      </c>
      <c r="J3211" s="378">
        <v>2</v>
      </c>
      <c r="K3211" s="381">
        <v>1951</v>
      </c>
      <c r="L3211" s="369">
        <f t="shared" ca="1" si="50"/>
        <v>73</v>
      </c>
      <c r="M3211" s="299" t="s">
        <v>20</v>
      </c>
      <c r="N3211" s="10" t="s">
        <v>40415</v>
      </c>
      <c r="O3211" s="389"/>
      <c r="P3211" s="386"/>
    </row>
    <row r="3212" spans="1:16" s="8" customFormat="1" ht="15" customHeight="1" x14ac:dyDescent="0.25">
      <c r="A3212" s="362">
        <v>10</v>
      </c>
      <c r="B3212" s="362" t="s">
        <v>22115</v>
      </c>
      <c r="C3212" s="340" t="s">
        <v>3661</v>
      </c>
      <c r="D3212" s="362" t="s">
        <v>3662</v>
      </c>
      <c r="E3212" s="362">
        <v>30</v>
      </c>
      <c r="F3212" s="364">
        <v>10490483</v>
      </c>
      <c r="G3212" s="363">
        <v>20104904832</v>
      </c>
      <c r="H3212" s="365">
        <v>19337</v>
      </c>
      <c r="I3212" s="388">
        <v>9</v>
      </c>
      <c r="J3212" s="378">
        <v>12</v>
      </c>
      <c r="K3212" s="381">
        <v>1952</v>
      </c>
      <c r="L3212" s="369">
        <f t="shared" ca="1" si="50"/>
        <v>71</v>
      </c>
      <c r="M3212" s="299" t="s">
        <v>20</v>
      </c>
      <c r="N3212" s="10" t="s">
        <v>40415</v>
      </c>
      <c r="O3212" s="389"/>
      <c r="P3212" s="386"/>
    </row>
    <row r="3213" spans="1:16" s="8" customFormat="1" ht="15" customHeight="1" x14ac:dyDescent="0.25">
      <c r="A3213" s="362" t="s">
        <v>161</v>
      </c>
      <c r="B3213" s="362" t="s">
        <v>22115</v>
      </c>
      <c r="C3213" s="340" t="s">
        <v>3663</v>
      </c>
      <c r="D3213" s="362" t="s">
        <v>3664</v>
      </c>
      <c r="E3213" s="362" t="s">
        <v>124</v>
      </c>
      <c r="F3213" s="364">
        <v>10725734</v>
      </c>
      <c r="G3213" s="363">
        <v>23107257349</v>
      </c>
      <c r="H3213" s="365">
        <v>19438</v>
      </c>
      <c r="I3213" s="388">
        <v>20</v>
      </c>
      <c r="J3213" s="378">
        <v>3</v>
      </c>
      <c r="K3213" s="381">
        <v>1953</v>
      </c>
      <c r="L3213" s="369">
        <f t="shared" ca="1" si="50"/>
        <v>71</v>
      </c>
      <c r="M3213" s="299" t="s">
        <v>20</v>
      </c>
      <c r="N3213" s="10" t="s">
        <v>40415</v>
      </c>
      <c r="O3213" s="389"/>
      <c r="P3213" s="386"/>
    </row>
    <row r="3214" spans="1:16" s="8" customFormat="1" ht="15" customHeight="1" x14ac:dyDescent="0.25">
      <c r="A3214" s="362">
        <v>17</v>
      </c>
      <c r="B3214" s="362" t="s">
        <v>22115</v>
      </c>
      <c r="C3214" s="340" t="s">
        <v>3665</v>
      </c>
      <c r="D3214" s="362" t="s">
        <v>3666</v>
      </c>
      <c r="E3214" s="362" t="s">
        <v>99</v>
      </c>
      <c r="F3214" s="364">
        <v>7586948</v>
      </c>
      <c r="G3214" s="363">
        <v>20075869488</v>
      </c>
      <c r="H3214" s="365">
        <v>16639</v>
      </c>
      <c r="I3214" s="388">
        <v>21</v>
      </c>
      <c r="J3214" s="378">
        <v>7</v>
      </c>
      <c r="K3214" s="381">
        <v>1945</v>
      </c>
      <c r="L3214" s="369">
        <f t="shared" ca="1" si="50"/>
        <v>78</v>
      </c>
      <c r="M3214" s="299" t="s">
        <v>20</v>
      </c>
      <c r="N3214" s="10" t="s">
        <v>40415</v>
      </c>
      <c r="O3214" s="389"/>
      <c r="P3214" s="386"/>
    </row>
    <row r="3215" spans="1:16" s="8" customFormat="1" ht="15" customHeight="1" x14ac:dyDescent="0.25">
      <c r="A3215" s="362" t="s">
        <v>23</v>
      </c>
      <c r="B3215" s="362" t="s">
        <v>22115</v>
      </c>
      <c r="C3215" s="340" t="s">
        <v>3667</v>
      </c>
      <c r="D3215" s="362" t="s">
        <v>3668</v>
      </c>
      <c r="E3215" s="362" t="s">
        <v>55</v>
      </c>
      <c r="F3215" s="364">
        <v>10000906</v>
      </c>
      <c r="G3215" s="363">
        <v>20100009065</v>
      </c>
      <c r="H3215" s="365">
        <v>19066</v>
      </c>
      <c r="I3215" s="388">
        <v>13</v>
      </c>
      <c r="J3215" s="378">
        <v>3</v>
      </c>
      <c r="K3215" s="381">
        <v>1952</v>
      </c>
      <c r="L3215" s="369">
        <f t="shared" ca="1" si="50"/>
        <v>72</v>
      </c>
      <c r="M3215" s="299" t="s">
        <v>20</v>
      </c>
      <c r="N3215" s="10" t="s">
        <v>40415</v>
      </c>
      <c r="O3215" s="389"/>
      <c r="P3215" s="386"/>
    </row>
    <row r="3216" spans="1:16" s="8" customFormat="1" ht="15" customHeight="1" x14ac:dyDescent="0.25">
      <c r="A3216" s="362" t="s">
        <v>46</v>
      </c>
      <c r="B3216" s="362" t="s">
        <v>22115</v>
      </c>
      <c r="C3216" s="340" t="s">
        <v>3669</v>
      </c>
      <c r="D3216" s="362" t="s">
        <v>3670</v>
      </c>
      <c r="E3216" s="362">
        <v>35</v>
      </c>
      <c r="F3216" s="364">
        <v>4704283</v>
      </c>
      <c r="G3216" s="363">
        <v>20047042837</v>
      </c>
      <c r="H3216" s="365">
        <v>17906</v>
      </c>
      <c r="I3216" s="388">
        <v>8</v>
      </c>
      <c r="J3216" s="378">
        <v>1</v>
      </c>
      <c r="K3216" s="381">
        <v>1949</v>
      </c>
      <c r="L3216" s="369">
        <f t="shared" ca="1" si="50"/>
        <v>75</v>
      </c>
      <c r="M3216" s="299" t="s">
        <v>20</v>
      </c>
      <c r="N3216" s="10" t="s">
        <v>40415</v>
      </c>
      <c r="O3216" s="389"/>
      <c r="P3216" s="386"/>
    </row>
    <row r="3217" spans="1:16" s="8" customFormat="1" ht="15" customHeight="1" x14ac:dyDescent="0.25">
      <c r="A3217" s="362" t="s">
        <v>161</v>
      </c>
      <c r="B3217" s="362" t="s">
        <v>22115</v>
      </c>
      <c r="C3217" s="340" t="s">
        <v>3671</v>
      </c>
      <c r="D3217" s="362" t="s">
        <v>3672</v>
      </c>
      <c r="E3217" s="362" t="s">
        <v>55</v>
      </c>
      <c r="F3217" s="364">
        <v>10000587</v>
      </c>
      <c r="G3217" s="363">
        <v>20100005876</v>
      </c>
      <c r="H3217" s="365">
        <v>18951</v>
      </c>
      <c r="I3217" s="388">
        <v>19</v>
      </c>
      <c r="J3217" s="378">
        <v>11</v>
      </c>
      <c r="K3217" s="381">
        <v>1951</v>
      </c>
      <c r="L3217" s="369">
        <f t="shared" ca="1" si="50"/>
        <v>72</v>
      </c>
      <c r="M3217" s="299" t="s">
        <v>20</v>
      </c>
      <c r="N3217" s="10" t="s">
        <v>40415</v>
      </c>
      <c r="O3217" s="389"/>
      <c r="P3217" s="386"/>
    </row>
    <row r="3218" spans="1:16" s="8" customFormat="1" ht="15" customHeight="1" x14ac:dyDescent="0.25">
      <c r="A3218" s="362" t="s">
        <v>27</v>
      </c>
      <c r="B3218" s="362" t="s">
        <v>22115</v>
      </c>
      <c r="C3218" s="340" t="s">
        <v>3673</v>
      </c>
      <c r="D3218" s="362" t="s">
        <v>3674</v>
      </c>
      <c r="E3218" s="362" t="s">
        <v>55</v>
      </c>
      <c r="F3218" s="364">
        <v>8543163</v>
      </c>
      <c r="G3218" s="363">
        <v>20085431634</v>
      </c>
      <c r="H3218" s="365">
        <v>17128</v>
      </c>
      <c r="I3218" s="388">
        <v>22</v>
      </c>
      <c r="J3218" s="378">
        <v>11</v>
      </c>
      <c r="K3218" s="381">
        <v>1946</v>
      </c>
      <c r="L3218" s="369">
        <f t="shared" ca="1" si="50"/>
        <v>77</v>
      </c>
      <c r="M3218" s="299" t="s">
        <v>20</v>
      </c>
      <c r="N3218" s="10" t="s">
        <v>40415</v>
      </c>
      <c r="O3218" s="389"/>
      <c r="P3218" s="386"/>
    </row>
    <row r="3219" spans="1:16" s="8" customFormat="1" ht="15" customHeight="1" x14ac:dyDescent="0.25">
      <c r="A3219" s="362" t="s">
        <v>161</v>
      </c>
      <c r="B3219" s="362" t="s">
        <v>22115</v>
      </c>
      <c r="C3219" s="340" t="s">
        <v>3675</v>
      </c>
      <c r="D3219" s="362" t="s">
        <v>3676</v>
      </c>
      <c r="E3219" s="362" t="s">
        <v>45</v>
      </c>
      <c r="F3219" s="364">
        <v>10725994</v>
      </c>
      <c r="G3219" s="363">
        <v>20107259946</v>
      </c>
      <c r="H3219" s="365">
        <v>19622</v>
      </c>
      <c r="I3219" s="388">
        <v>20</v>
      </c>
      <c r="J3219" s="378">
        <v>9</v>
      </c>
      <c r="K3219" s="381">
        <v>1953</v>
      </c>
      <c r="L3219" s="369">
        <f t="shared" ca="1" si="50"/>
        <v>70</v>
      </c>
      <c r="M3219" s="299" t="s">
        <v>20</v>
      </c>
      <c r="N3219" s="10" t="s">
        <v>40415</v>
      </c>
      <c r="O3219" s="389"/>
      <c r="P3219" s="386"/>
    </row>
    <row r="3220" spans="1:16" s="8" customFormat="1" ht="15" customHeight="1" x14ac:dyDescent="0.25">
      <c r="A3220" s="362" t="s">
        <v>27</v>
      </c>
      <c r="B3220" s="362" t="s">
        <v>22115</v>
      </c>
      <c r="C3220" s="340" t="s">
        <v>3677</v>
      </c>
      <c r="D3220" s="362" t="s">
        <v>897</v>
      </c>
      <c r="E3220" s="362" t="s">
        <v>55</v>
      </c>
      <c r="F3220" s="364">
        <v>7930688</v>
      </c>
      <c r="G3220" s="363">
        <v>20079306887</v>
      </c>
      <c r="H3220" s="365">
        <v>17519</v>
      </c>
      <c r="I3220" s="388">
        <v>18</v>
      </c>
      <c r="J3220" s="378">
        <v>12</v>
      </c>
      <c r="K3220" s="381">
        <v>1947</v>
      </c>
      <c r="L3220" s="369">
        <f t="shared" ca="1" si="50"/>
        <v>76</v>
      </c>
      <c r="M3220" s="299" t="s">
        <v>20</v>
      </c>
      <c r="N3220" s="10" t="s">
        <v>40415</v>
      </c>
      <c r="O3220" s="389"/>
      <c r="P3220" s="386"/>
    </row>
    <row r="3221" spans="1:16" s="8" customFormat="1" ht="15" customHeight="1" x14ac:dyDescent="0.25">
      <c r="A3221" s="362" t="s">
        <v>27</v>
      </c>
      <c r="B3221" s="362" t="s">
        <v>22115</v>
      </c>
      <c r="C3221" s="340" t="s">
        <v>3678</v>
      </c>
      <c r="D3221" s="362" t="s">
        <v>3679</v>
      </c>
      <c r="E3221" s="362" t="s">
        <v>99</v>
      </c>
      <c r="F3221" s="364">
        <v>10326866</v>
      </c>
      <c r="G3221" s="363">
        <v>20103268665</v>
      </c>
      <c r="H3221" s="365">
        <v>19120</v>
      </c>
      <c r="I3221" s="388">
        <v>6</v>
      </c>
      <c r="J3221" s="378">
        <v>5</v>
      </c>
      <c r="K3221" s="381">
        <v>1952</v>
      </c>
      <c r="L3221" s="369">
        <f t="shared" ca="1" si="50"/>
        <v>71</v>
      </c>
      <c r="M3221" s="299" t="s">
        <v>20</v>
      </c>
      <c r="N3221" s="10" t="s">
        <v>40415</v>
      </c>
      <c r="O3221" s="389"/>
      <c r="P3221" s="386"/>
    </row>
    <row r="3222" spans="1:16" s="8" customFormat="1" ht="15" customHeight="1" x14ac:dyDescent="0.25">
      <c r="A3222" s="362" t="s">
        <v>27</v>
      </c>
      <c r="B3222" s="362" t="s">
        <v>22115</v>
      </c>
      <c r="C3222" s="340" t="s">
        <v>3682</v>
      </c>
      <c r="D3222" s="362" t="s">
        <v>3683</v>
      </c>
      <c r="E3222" s="362" t="s">
        <v>99</v>
      </c>
      <c r="F3222" s="364">
        <v>10428840</v>
      </c>
      <c r="G3222" s="363">
        <v>20104288406</v>
      </c>
      <c r="H3222" s="365">
        <v>19294</v>
      </c>
      <c r="I3222" s="388">
        <v>27</v>
      </c>
      <c r="J3222" s="378">
        <v>10</v>
      </c>
      <c r="K3222" s="381">
        <v>1952</v>
      </c>
      <c r="L3222" s="369">
        <f t="shared" ca="1" si="50"/>
        <v>71</v>
      </c>
      <c r="M3222" s="299" t="s">
        <v>20</v>
      </c>
      <c r="N3222" s="10" t="s">
        <v>40415</v>
      </c>
      <c r="O3222" s="389"/>
      <c r="P3222" s="386"/>
    </row>
    <row r="3223" spans="1:16" s="8" customFormat="1" ht="15" customHeight="1" x14ac:dyDescent="0.25">
      <c r="A3223" s="362">
        <v>16</v>
      </c>
      <c r="B3223" s="362" t="s">
        <v>22115</v>
      </c>
      <c r="C3223" s="340" t="s">
        <v>3684</v>
      </c>
      <c r="D3223" s="362" t="s">
        <v>3685</v>
      </c>
      <c r="E3223" s="362" t="s">
        <v>55</v>
      </c>
      <c r="F3223" s="364">
        <v>10299573</v>
      </c>
      <c r="G3223" s="363">
        <v>20102995733</v>
      </c>
      <c r="H3223" s="365">
        <v>19189</v>
      </c>
      <c r="I3223" s="388">
        <v>14</v>
      </c>
      <c r="J3223" s="378">
        <v>7</v>
      </c>
      <c r="K3223" s="381">
        <v>1952</v>
      </c>
      <c r="L3223" s="369">
        <f t="shared" ca="1" si="50"/>
        <v>71</v>
      </c>
      <c r="M3223" s="299" t="s">
        <v>20</v>
      </c>
      <c r="N3223" s="10" t="s">
        <v>40415</v>
      </c>
      <c r="O3223" s="389"/>
      <c r="P3223" s="386"/>
    </row>
    <row r="3224" spans="1:16" s="8" customFormat="1" ht="15" customHeight="1" x14ac:dyDescent="0.25">
      <c r="A3224" s="362" t="s">
        <v>46</v>
      </c>
      <c r="B3224" s="362" t="s">
        <v>22115</v>
      </c>
      <c r="C3224" s="340" t="s">
        <v>3686</v>
      </c>
      <c r="D3224" s="362" t="s">
        <v>3687</v>
      </c>
      <c r="E3224" s="362" t="s">
        <v>99</v>
      </c>
      <c r="F3224" s="364">
        <v>8224119</v>
      </c>
      <c r="G3224" s="363">
        <v>20082241192</v>
      </c>
      <c r="H3224" s="365">
        <v>16176</v>
      </c>
      <c r="I3224" s="388">
        <v>14</v>
      </c>
      <c r="J3224" s="378">
        <v>4</v>
      </c>
      <c r="K3224" s="381">
        <v>1944</v>
      </c>
      <c r="L3224" s="369">
        <f t="shared" ca="1" si="50"/>
        <v>80</v>
      </c>
      <c r="M3224" s="299" t="s">
        <v>20</v>
      </c>
      <c r="N3224" s="10" t="s">
        <v>40415</v>
      </c>
      <c r="O3224" s="389"/>
      <c r="P3224" s="386"/>
    </row>
    <row r="3225" spans="1:16" s="8" customFormat="1" ht="15" customHeight="1" x14ac:dyDescent="0.25">
      <c r="A3225" s="362" t="s">
        <v>23</v>
      </c>
      <c r="B3225" s="362" t="s">
        <v>22115</v>
      </c>
      <c r="C3225" s="340" t="s">
        <v>3688</v>
      </c>
      <c r="D3225" s="362" t="s">
        <v>3689</v>
      </c>
      <c r="E3225" s="362" t="s">
        <v>45</v>
      </c>
      <c r="F3225" s="364">
        <v>4986516</v>
      </c>
      <c r="G3225" s="363">
        <v>20049865164</v>
      </c>
      <c r="H3225" s="365">
        <v>17678</v>
      </c>
      <c r="I3225" s="388">
        <v>25</v>
      </c>
      <c r="J3225" s="378">
        <v>5</v>
      </c>
      <c r="K3225" s="381">
        <v>1948</v>
      </c>
      <c r="L3225" s="369">
        <f t="shared" ca="1" si="50"/>
        <v>75</v>
      </c>
      <c r="M3225" s="299" t="s">
        <v>20</v>
      </c>
      <c r="N3225" s="10" t="s">
        <v>40415</v>
      </c>
      <c r="O3225" s="389"/>
      <c r="P3225" s="386"/>
    </row>
    <row r="3226" spans="1:16" s="8" customFormat="1" ht="15" customHeight="1" x14ac:dyDescent="0.25">
      <c r="A3226" s="362" t="s">
        <v>193</v>
      </c>
      <c r="B3226" s="362" t="s">
        <v>22115</v>
      </c>
      <c r="C3226" s="340" t="s">
        <v>3693</v>
      </c>
      <c r="D3226" s="362" t="s">
        <v>3694</v>
      </c>
      <c r="E3226" s="362" t="s">
        <v>45</v>
      </c>
      <c r="F3226" s="364">
        <v>5396597</v>
      </c>
      <c r="G3226" s="363">
        <v>20053965971</v>
      </c>
      <c r="H3226" s="365">
        <v>17973</v>
      </c>
      <c r="I3226" s="388">
        <v>16</v>
      </c>
      <c r="J3226" s="378">
        <v>3</v>
      </c>
      <c r="K3226" s="381">
        <v>1949</v>
      </c>
      <c r="L3226" s="369">
        <f t="shared" ca="1" si="50"/>
        <v>75</v>
      </c>
      <c r="M3226" s="299" t="s">
        <v>20</v>
      </c>
      <c r="N3226" s="10" t="s">
        <v>40415</v>
      </c>
      <c r="O3226" s="389"/>
      <c r="P3226" s="386"/>
    </row>
    <row r="3227" spans="1:16" s="8" customFormat="1" ht="15" customHeight="1" x14ac:dyDescent="0.25">
      <c r="A3227" s="362" t="s">
        <v>27</v>
      </c>
      <c r="B3227" s="362" t="s">
        <v>22115</v>
      </c>
      <c r="C3227" s="340" t="s">
        <v>3695</v>
      </c>
      <c r="D3227" s="362" t="s">
        <v>3696</v>
      </c>
      <c r="E3227" s="362" t="s">
        <v>45</v>
      </c>
      <c r="F3227" s="364">
        <v>8016743</v>
      </c>
      <c r="G3227" s="363">
        <v>20080167432</v>
      </c>
      <c r="H3227" s="365">
        <v>17673</v>
      </c>
      <c r="I3227" s="388">
        <v>20</v>
      </c>
      <c r="J3227" s="378">
        <v>5</v>
      </c>
      <c r="K3227" s="381">
        <v>1948</v>
      </c>
      <c r="L3227" s="369">
        <f t="shared" ca="1" si="50"/>
        <v>75</v>
      </c>
      <c r="M3227" s="299" t="s">
        <v>20</v>
      </c>
      <c r="N3227" s="10" t="s">
        <v>40415</v>
      </c>
      <c r="O3227" s="389"/>
      <c r="P3227" s="386"/>
    </row>
    <row r="3228" spans="1:16" s="8" customFormat="1" ht="15" customHeight="1" x14ac:dyDescent="0.25">
      <c r="A3228" s="362" t="s">
        <v>23</v>
      </c>
      <c r="B3228" s="362" t="s">
        <v>22115</v>
      </c>
      <c r="C3228" s="340" t="s">
        <v>3697</v>
      </c>
      <c r="D3228" s="362" t="s">
        <v>3698</v>
      </c>
      <c r="E3228" s="362" t="s">
        <v>124</v>
      </c>
      <c r="F3228" s="364">
        <v>10271007</v>
      </c>
      <c r="G3228" s="363">
        <v>20102710070</v>
      </c>
      <c r="H3228" s="365">
        <v>18885</v>
      </c>
      <c r="I3228" s="388">
        <v>14</v>
      </c>
      <c r="J3228" s="378">
        <v>9</v>
      </c>
      <c r="K3228" s="381">
        <v>1951</v>
      </c>
      <c r="L3228" s="369">
        <f t="shared" ca="1" si="50"/>
        <v>72</v>
      </c>
      <c r="M3228" s="299" t="s">
        <v>20</v>
      </c>
      <c r="N3228" s="10" t="s">
        <v>40415</v>
      </c>
      <c r="O3228" s="389"/>
      <c r="P3228" s="386"/>
    </row>
    <row r="3229" spans="1:16" s="8" customFormat="1" ht="15" customHeight="1" x14ac:dyDescent="0.25">
      <c r="A3229" s="362" t="s">
        <v>27</v>
      </c>
      <c r="B3229" s="362" t="s">
        <v>22115</v>
      </c>
      <c r="C3229" s="340" t="s">
        <v>3699</v>
      </c>
      <c r="D3229" s="362" t="s">
        <v>3700</v>
      </c>
      <c r="E3229" s="362" t="s">
        <v>45</v>
      </c>
      <c r="F3229" s="364">
        <v>7790350</v>
      </c>
      <c r="G3229" s="363">
        <v>20077903500</v>
      </c>
      <c r="H3229" s="365">
        <v>17486</v>
      </c>
      <c r="I3229" s="388">
        <v>15</v>
      </c>
      <c r="J3229" s="378">
        <v>11</v>
      </c>
      <c r="K3229" s="381">
        <v>1947</v>
      </c>
      <c r="L3229" s="369">
        <f t="shared" ca="1" si="50"/>
        <v>76</v>
      </c>
      <c r="M3229" s="299" t="s">
        <v>20</v>
      </c>
      <c r="N3229" s="10" t="s">
        <v>40415</v>
      </c>
      <c r="O3229" s="389" t="s">
        <v>35536</v>
      </c>
      <c r="P3229" s="386">
        <v>35065</v>
      </c>
    </row>
    <row r="3230" spans="1:16" s="8" customFormat="1" ht="15" customHeight="1" x14ac:dyDescent="0.25">
      <c r="A3230" s="362" t="s">
        <v>59</v>
      </c>
      <c r="B3230" s="362" t="s">
        <v>22115</v>
      </c>
      <c r="C3230" s="340" t="s">
        <v>3701</v>
      </c>
      <c r="D3230" s="362" t="s">
        <v>3702</v>
      </c>
      <c r="E3230" s="362" t="s">
        <v>99</v>
      </c>
      <c r="F3230" s="364">
        <v>7924540</v>
      </c>
      <c r="G3230" s="363">
        <v>20079245403</v>
      </c>
      <c r="H3230" s="365">
        <v>17216</v>
      </c>
      <c r="I3230" s="388">
        <v>18</v>
      </c>
      <c r="J3230" s="378">
        <v>2</v>
      </c>
      <c r="K3230" s="381">
        <v>1947</v>
      </c>
      <c r="L3230" s="369">
        <f t="shared" ca="1" si="50"/>
        <v>77</v>
      </c>
      <c r="M3230" s="299" t="s">
        <v>20</v>
      </c>
      <c r="N3230" s="10" t="s">
        <v>40415</v>
      </c>
      <c r="O3230" s="389"/>
      <c r="P3230" s="386"/>
    </row>
    <row r="3231" spans="1:16" s="8" customFormat="1" ht="15" customHeight="1" x14ac:dyDescent="0.25">
      <c r="A3231" s="362" t="s">
        <v>27</v>
      </c>
      <c r="B3231" s="362" t="s">
        <v>22115</v>
      </c>
      <c r="C3231" s="340" t="s">
        <v>3703</v>
      </c>
      <c r="D3231" s="362" t="s">
        <v>3704</v>
      </c>
      <c r="E3231" s="362" t="s">
        <v>45</v>
      </c>
      <c r="F3231" s="364">
        <v>6655985</v>
      </c>
      <c r="G3231" s="363">
        <v>27066559853</v>
      </c>
      <c r="H3231" s="365">
        <v>18654</v>
      </c>
      <c r="I3231" s="388">
        <v>26</v>
      </c>
      <c r="J3231" s="378">
        <v>1</v>
      </c>
      <c r="K3231" s="381">
        <v>1951</v>
      </c>
      <c r="L3231" s="369">
        <f t="shared" ca="1" si="50"/>
        <v>73</v>
      </c>
      <c r="M3231" s="299" t="s">
        <v>20</v>
      </c>
      <c r="N3231" s="10" t="s">
        <v>28854</v>
      </c>
      <c r="O3231" s="389"/>
      <c r="P3231" s="386"/>
    </row>
    <row r="3232" spans="1:16" s="8" customFormat="1" ht="15" customHeight="1" x14ac:dyDescent="0.25">
      <c r="A3232" s="362" t="s">
        <v>27</v>
      </c>
      <c r="B3232" s="362" t="s">
        <v>22115</v>
      </c>
      <c r="C3232" s="340" t="s">
        <v>3705</v>
      </c>
      <c r="D3232" s="362" t="s">
        <v>3706</v>
      </c>
      <c r="E3232" s="362" t="s">
        <v>45</v>
      </c>
      <c r="F3232" s="364">
        <v>5983545</v>
      </c>
      <c r="G3232" s="363">
        <v>27059835454</v>
      </c>
      <c r="H3232" s="365">
        <v>17843</v>
      </c>
      <c r="I3232" s="388">
        <v>6</v>
      </c>
      <c r="J3232" s="378">
        <v>11</v>
      </c>
      <c r="K3232" s="381">
        <v>1948</v>
      </c>
      <c r="L3232" s="369">
        <f t="shared" ca="1" si="50"/>
        <v>75</v>
      </c>
      <c r="M3232" s="299" t="s">
        <v>20</v>
      </c>
      <c r="N3232" s="10" t="s">
        <v>28854</v>
      </c>
      <c r="O3232" s="389"/>
      <c r="P3232" s="386"/>
    </row>
    <row r="3233" spans="1:16" s="8" customFormat="1" ht="15" customHeight="1" x14ac:dyDescent="0.25">
      <c r="A3233" s="362" t="s">
        <v>27</v>
      </c>
      <c r="B3233" s="362" t="s">
        <v>22115</v>
      </c>
      <c r="C3233" s="340" t="s">
        <v>3707</v>
      </c>
      <c r="D3233" s="362" t="s">
        <v>3708</v>
      </c>
      <c r="E3233" s="362" t="s">
        <v>99</v>
      </c>
      <c r="F3233" s="364">
        <v>6155116</v>
      </c>
      <c r="G3233" s="363">
        <v>27061551161</v>
      </c>
      <c r="H3233" s="365">
        <v>17949</v>
      </c>
      <c r="I3233" s="388">
        <v>20</v>
      </c>
      <c r="J3233" s="378">
        <v>2</v>
      </c>
      <c r="K3233" s="381">
        <v>1949</v>
      </c>
      <c r="L3233" s="369">
        <f t="shared" ca="1" si="50"/>
        <v>75</v>
      </c>
      <c r="M3233" s="299" t="s">
        <v>20</v>
      </c>
      <c r="N3233" s="10" t="s">
        <v>28854</v>
      </c>
      <c r="O3233" s="389"/>
      <c r="P3233" s="386"/>
    </row>
    <row r="3234" spans="1:16" s="8" customFormat="1" ht="15" customHeight="1" x14ac:dyDescent="0.25">
      <c r="A3234" s="362" t="s">
        <v>27</v>
      </c>
      <c r="B3234" s="362" t="s">
        <v>22115</v>
      </c>
      <c r="C3234" s="340" t="s">
        <v>3709</v>
      </c>
      <c r="D3234" s="362" t="s">
        <v>3710</v>
      </c>
      <c r="E3234" s="362" t="s">
        <v>45</v>
      </c>
      <c r="F3234" s="364">
        <v>6176265</v>
      </c>
      <c r="G3234" s="363">
        <v>27061762650</v>
      </c>
      <c r="H3234" s="365">
        <v>18295</v>
      </c>
      <c r="I3234" s="388">
        <v>1</v>
      </c>
      <c r="J3234" s="378">
        <v>2</v>
      </c>
      <c r="K3234" s="381">
        <v>1950</v>
      </c>
      <c r="L3234" s="369">
        <f t="shared" ca="1" si="50"/>
        <v>74</v>
      </c>
      <c r="M3234" s="299" t="s">
        <v>20</v>
      </c>
      <c r="N3234" s="10" t="s">
        <v>28854</v>
      </c>
      <c r="O3234" s="389"/>
      <c r="P3234" s="386"/>
    </row>
    <row r="3235" spans="1:16" s="8" customFormat="1" ht="15" customHeight="1" x14ac:dyDescent="0.25">
      <c r="A3235" s="362" t="s">
        <v>3511</v>
      </c>
      <c r="B3235" s="362" t="s">
        <v>22115</v>
      </c>
      <c r="C3235" s="340" t="s">
        <v>3711</v>
      </c>
      <c r="D3235" s="362" t="s">
        <v>3712</v>
      </c>
      <c r="E3235" s="362" t="s">
        <v>124</v>
      </c>
      <c r="F3235" s="364">
        <v>4610239</v>
      </c>
      <c r="G3235" s="363">
        <v>27046102393</v>
      </c>
      <c r="H3235" s="365">
        <v>17949</v>
      </c>
      <c r="I3235" s="388">
        <v>20</v>
      </c>
      <c r="J3235" s="378">
        <v>2</v>
      </c>
      <c r="K3235" s="381">
        <v>1949</v>
      </c>
      <c r="L3235" s="369">
        <f t="shared" ca="1" si="50"/>
        <v>75</v>
      </c>
      <c r="M3235" s="299" t="s">
        <v>20</v>
      </c>
      <c r="N3235" s="10" t="s">
        <v>28854</v>
      </c>
      <c r="O3235" s="389"/>
      <c r="P3235" s="386"/>
    </row>
    <row r="3236" spans="1:16" s="8" customFormat="1" ht="15" customHeight="1" x14ac:dyDescent="0.25">
      <c r="A3236" s="362" t="s">
        <v>27</v>
      </c>
      <c r="B3236" s="362" t="s">
        <v>22115</v>
      </c>
      <c r="C3236" s="340" t="s">
        <v>3713</v>
      </c>
      <c r="D3236" s="362" t="s">
        <v>3714</v>
      </c>
      <c r="E3236" s="362" t="s">
        <v>45</v>
      </c>
      <c r="F3236" s="364">
        <v>10704981</v>
      </c>
      <c r="G3236" s="363">
        <v>23107049819</v>
      </c>
      <c r="H3236" s="365">
        <v>19530</v>
      </c>
      <c r="I3236" s="388">
        <v>20</v>
      </c>
      <c r="J3236" s="378">
        <v>6</v>
      </c>
      <c r="K3236" s="381">
        <v>1953</v>
      </c>
      <c r="L3236" s="369">
        <f t="shared" ca="1" si="50"/>
        <v>70</v>
      </c>
      <c r="M3236" s="299" t="s">
        <v>20</v>
      </c>
      <c r="N3236" s="10" t="s">
        <v>40415</v>
      </c>
      <c r="O3236" s="389"/>
      <c r="P3236" s="386"/>
    </row>
    <row r="3237" spans="1:16" s="8" customFormat="1" ht="15" customHeight="1" x14ac:dyDescent="0.25">
      <c r="A3237" s="362" t="s">
        <v>23</v>
      </c>
      <c r="B3237" s="362" t="s">
        <v>22115</v>
      </c>
      <c r="C3237" s="340" t="s">
        <v>3715</v>
      </c>
      <c r="D3237" s="362" t="s">
        <v>3716</v>
      </c>
      <c r="E3237" s="362" t="s">
        <v>45</v>
      </c>
      <c r="F3237" s="364">
        <v>8489771</v>
      </c>
      <c r="G3237" s="363">
        <v>20084897710</v>
      </c>
      <c r="H3237" s="365">
        <v>18767</v>
      </c>
      <c r="I3237" s="388">
        <v>19</v>
      </c>
      <c r="J3237" s="378">
        <v>5</v>
      </c>
      <c r="K3237" s="381">
        <v>1951</v>
      </c>
      <c r="L3237" s="369">
        <f t="shared" ca="1" si="50"/>
        <v>72</v>
      </c>
      <c r="M3237" s="299" t="s">
        <v>20</v>
      </c>
      <c r="N3237" s="10" t="s">
        <v>40415</v>
      </c>
      <c r="O3237" s="389" t="s">
        <v>34608</v>
      </c>
      <c r="P3237" s="386" t="s">
        <v>35741</v>
      </c>
    </row>
    <row r="3238" spans="1:16" s="8" customFormat="1" ht="15" customHeight="1" x14ac:dyDescent="0.25">
      <c r="A3238" s="362" t="s">
        <v>27</v>
      </c>
      <c r="B3238" s="362" t="s">
        <v>22115</v>
      </c>
      <c r="C3238" s="340" t="s">
        <v>3717</v>
      </c>
      <c r="D3238" s="362" t="s">
        <v>3718</v>
      </c>
      <c r="E3238" s="362" t="s">
        <v>45</v>
      </c>
      <c r="F3238" s="364">
        <v>4861570</v>
      </c>
      <c r="G3238" s="363">
        <v>27048615703</v>
      </c>
      <c r="H3238" s="365">
        <v>16252</v>
      </c>
      <c r="I3238" s="388">
        <v>29</v>
      </c>
      <c r="J3238" s="378">
        <v>6</v>
      </c>
      <c r="K3238" s="381">
        <v>1944</v>
      </c>
      <c r="L3238" s="369">
        <f t="shared" ca="1" si="50"/>
        <v>79</v>
      </c>
      <c r="M3238" s="299" t="s">
        <v>20</v>
      </c>
      <c r="N3238" s="10" t="s">
        <v>28854</v>
      </c>
      <c r="O3238" s="389"/>
      <c r="P3238" s="386"/>
    </row>
    <row r="3239" spans="1:16" s="8" customFormat="1" ht="15" customHeight="1" x14ac:dyDescent="0.25">
      <c r="A3239" s="362" t="s">
        <v>27</v>
      </c>
      <c r="B3239" s="362" t="s">
        <v>22115</v>
      </c>
      <c r="C3239" s="340" t="s">
        <v>3719</v>
      </c>
      <c r="D3239" s="362" t="s">
        <v>3720</v>
      </c>
      <c r="E3239" s="362" t="s">
        <v>99</v>
      </c>
      <c r="F3239" s="364">
        <v>4821099</v>
      </c>
      <c r="G3239" s="363">
        <v>27048210991</v>
      </c>
      <c r="H3239" s="365">
        <v>12281</v>
      </c>
      <c r="I3239" s="388">
        <v>15</v>
      </c>
      <c r="J3239" s="378">
        <v>8</v>
      </c>
      <c r="K3239" s="381">
        <v>1933</v>
      </c>
      <c r="L3239" s="369">
        <f t="shared" ca="1" si="50"/>
        <v>90</v>
      </c>
      <c r="M3239" s="299" t="s">
        <v>20</v>
      </c>
      <c r="N3239" s="10" t="s">
        <v>28854</v>
      </c>
      <c r="O3239" s="389"/>
      <c r="P3239" s="386"/>
    </row>
    <row r="3240" spans="1:16" s="8" customFormat="1" ht="15" customHeight="1" x14ac:dyDescent="0.25">
      <c r="A3240" s="362" t="s">
        <v>193</v>
      </c>
      <c r="B3240" s="362" t="s">
        <v>22115</v>
      </c>
      <c r="C3240" s="340" t="s">
        <v>3721</v>
      </c>
      <c r="D3240" s="362" t="s">
        <v>3722</v>
      </c>
      <c r="E3240" s="362" t="s">
        <v>45</v>
      </c>
      <c r="F3240" s="364">
        <v>7608096</v>
      </c>
      <c r="G3240" s="363">
        <v>20076080969</v>
      </c>
      <c r="H3240" s="365">
        <v>17580</v>
      </c>
      <c r="I3240" s="388">
        <v>17</v>
      </c>
      <c r="J3240" s="378">
        <v>2</v>
      </c>
      <c r="K3240" s="381">
        <v>1948</v>
      </c>
      <c r="L3240" s="369">
        <f t="shared" ca="1" si="50"/>
        <v>76</v>
      </c>
      <c r="M3240" s="299" t="s">
        <v>20</v>
      </c>
      <c r="N3240" s="10" t="s">
        <v>40415</v>
      </c>
      <c r="O3240" s="389"/>
      <c r="P3240" s="386"/>
    </row>
    <row r="3241" spans="1:16" s="8" customFormat="1" ht="15" customHeight="1" x14ac:dyDescent="0.25">
      <c r="A3241" s="362" t="s">
        <v>36</v>
      </c>
      <c r="B3241" s="362" t="s">
        <v>22115</v>
      </c>
      <c r="C3241" s="340" t="s">
        <v>3723</v>
      </c>
      <c r="D3241" s="362" t="s">
        <v>3724</v>
      </c>
      <c r="E3241" s="362" t="s">
        <v>55</v>
      </c>
      <c r="F3241" s="364">
        <v>10269109</v>
      </c>
      <c r="G3241" s="363">
        <v>20102691092</v>
      </c>
      <c r="H3241" s="365">
        <v>19098</v>
      </c>
      <c r="I3241" s="388">
        <v>14</v>
      </c>
      <c r="J3241" s="378">
        <v>4</v>
      </c>
      <c r="K3241" s="381">
        <v>1952</v>
      </c>
      <c r="L3241" s="369">
        <f t="shared" ca="1" si="50"/>
        <v>72</v>
      </c>
      <c r="M3241" s="299" t="s">
        <v>20</v>
      </c>
      <c r="N3241" s="10" t="s">
        <v>40415</v>
      </c>
      <c r="O3241" s="389"/>
      <c r="P3241" s="386"/>
    </row>
    <row r="3242" spans="1:16" s="8" customFormat="1" ht="15" customHeight="1" x14ac:dyDescent="0.25">
      <c r="A3242" s="362" t="s">
        <v>59</v>
      </c>
      <c r="B3242" s="362" t="s">
        <v>22115</v>
      </c>
      <c r="C3242" s="340" t="s">
        <v>3725</v>
      </c>
      <c r="D3242" s="362" t="s">
        <v>3726</v>
      </c>
      <c r="E3242" s="362" t="s">
        <v>45</v>
      </c>
      <c r="F3242" s="364">
        <v>7908785</v>
      </c>
      <c r="G3242" s="363">
        <v>20079087859</v>
      </c>
      <c r="H3242" s="365">
        <v>16363</v>
      </c>
      <c r="I3242" s="388">
        <v>18</v>
      </c>
      <c r="J3242" s="378">
        <v>10</v>
      </c>
      <c r="K3242" s="381">
        <v>1944</v>
      </c>
      <c r="L3242" s="369">
        <f t="shared" ca="1" si="50"/>
        <v>79</v>
      </c>
      <c r="M3242" s="299" t="s">
        <v>20</v>
      </c>
      <c r="N3242" s="10" t="s">
        <v>40415</v>
      </c>
      <c r="O3242" s="389"/>
      <c r="P3242" s="386"/>
    </row>
    <row r="3243" spans="1:16" s="8" customFormat="1" ht="15" customHeight="1" x14ac:dyDescent="0.25">
      <c r="A3243" s="362" t="s">
        <v>23</v>
      </c>
      <c r="B3243" s="362" t="s">
        <v>22115</v>
      </c>
      <c r="C3243" s="340" t="s">
        <v>3727</v>
      </c>
      <c r="D3243" s="362" t="s">
        <v>3728</v>
      </c>
      <c r="E3243" s="362" t="s">
        <v>45</v>
      </c>
      <c r="F3243" s="364">
        <v>10408493</v>
      </c>
      <c r="G3243" s="363">
        <v>20104084932</v>
      </c>
      <c r="H3243" s="365">
        <v>19263</v>
      </c>
      <c r="I3243" s="388">
        <v>26</v>
      </c>
      <c r="J3243" s="378">
        <v>9</v>
      </c>
      <c r="K3243" s="381">
        <v>1952</v>
      </c>
      <c r="L3243" s="369">
        <f t="shared" ca="1" si="50"/>
        <v>71</v>
      </c>
      <c r="M3243" s="299" t="s">
        <v>20</v>
      </c>
      <c r="N3243" s="10" t="s">
        <v>40415</v>
      </c>
      <c r="O3243" s="389"/>
      <c r="P3243" s="386"/>
    </row>
    <row r="3244" spans="1:16" s="8" customFormat="1" ht="15" customHeight="1" x14ac:dyDescent="0.25">
      <c r="A3244" s="362" t="s">
        <v>59</v>
      </c>
      <c r="B3244" s="362" t="s">
        <v>22115</v>
      </c>
      <c r="C3244" s="340" t="s">
        <v>3731</v>
      </c>
      <c r="D3244" s="362" t="s">
        <v>3732</v>
      </c>
      <c r="E3244" s="362" t="s">
        <v>99</v>
      </c>
      <c r="F3244" s="364">
        <v>10023516</v>
      </c>
      <c r="G3244" s="363">
        <v>20100235162</v>
      </c>
      <c r="H3244" s="365">
        <v>19071</v>
      </c>
      <c r="I3244" s="388">
        <v>18</v>
      </c>
      <c r="J3244" s="378">
        <v>3</v>
      </c>
      <c r="K3244" s="381">
        <v>1952</v>
      </c>
      <c r="L3244" s="369">
        <f t="shared" ca="1" si="50"/>
        <v>72</v>
      </c>
      <c r="M3244" s="299" t="s">
        <v>20</v>
      </c>
      <c r="N3244" s="10" t="s">
        <v>40415</v>
      </c>
      <c r="O3244" s="389"/>
      <c r="P3244" s="386"/>
    </row>
    <row r="3245" spans="1:16" s="8" customFormat="1" ht="15" customHeight="1" x14ac:dyDescent="0.25">
      <c r="A3245" s="362" t="s">
        <v>179</v>
      </c>
      <c r="B3245" s="362" t="s">
        <v>22115</v>
      </c>
      <c r="C3245" s="340" t="s">
        <v>3733</v>
      </c>
      <c r="D3245" s="362" t="s">
        <v>3734</v>
      </c>
      <c r="E3245" s="362" t="s">
        <v>55</v>
      </c>
      <c r="F3245" s="364">
        <v>10698147</v>
      </c>
      <c r="G3245" s="363">
        <v>20106981478</v>
      </c>
      <c r="H3245" s="365">
        <v>19496</v>
      </c>
      <c r="I3245" s="388">
        <v>17</v>
      </c>
      <c r="J3245" s="378">
        <v>5</v>
      </c>
      <c r="K3245" s="381">
        <v>1953</v>
      </c>
      <c r="L3245" s="369">
        <f t="shared" ca="1" si="50"/>
        <v>70</v>
      </c>
      <c r="M3245" s="299" t="s">
        <v>20</v>
      </c>
      <c r="N3245" s="10" t="s">
        <v>40415</v>
      </c>
      <c r="O3245" s="389"/>
      <c r="P3245" s="386"/>
    </row>
    <row r="3246" spans="1:16" s="8" customFormat="1" ht="15" customHeight="1" x14ac:dyDescent="0.25">
      <c r="A3246" s="362" t="s">
        <v>179</v>
      </c>
      <c r="B3246" s="362" t="s">
        <v>22115</v>
      </c>
      <c r="C3246" s="340" t="s">
        <v>3735</v>
      </c>
      <c r="D3246" s="362" t="s">
        <v>3736</v>
      </c>
      <c r="E3246" s="362" t="s">
        <v>124</v>
      </c>
      <c r="F3246" s="364">
        <v>10490590</v>
      </c>
      <c r="G3246" s="363">
        <v>20104905901</v>
      </c>
      <c r="H3246" s="365">
        <v>19339</v>
      </c>
      <c r="I3246" s="388">
        <v>11</v>
      </c>
      <c r="J3246" s="378">
        <v>12</v>
      </c>
      <c r="K3246" s="381">
        <v>1952</v>
      </c>
      <c r="L3246" s="369">
        <f t="shared" ca="1" si="50"/>
        <v>71</v>
      </c>
      <c r="M3246" s="299" t="s">
        <v>20</v>
      </c>
      <c r="N3246" s="10" t="s">
        <v>40415</v>
      </c>
      <c r="O3246" s="389"/>
      <c r="P3246" s="386"/>
    </row>
    <row r="3247" spans="1:16" s="8" customFormat="1" ht="15" customHeight="1" x14ac:dyDescent="0.25">
      <c r="A3247" s="362" t="s">
        <v>179</v>
      </c>
      <c r="B3247" s="362" t="s">
        <v>22115</v>
      </c>
      <c r="C3247" s="340" t="s">
        <v>3737</v>
      </c>
      <c r="D3247" s="362" t="s">
        <v>3738</v>
      </c>
      <c r="E3247" s="362" t="s">
        <v>99</v>
      </c>
      <c r="F3247" s="364">
        <v>10004506</v>
      </c>
      <c r="G3247" s="363">
        <v>20100045061</v>
      </c>
      <c r="H3247" s="365">
        <v>18995</v>
      </c>
      <c r="I3247" s="388">
        <v>2</v>
      </c>
      <c r="J3247" s="378">
        <v>1</v>
      </c>
      <c r="K3247" s="381">
        <v>1952</v>
      </c>
      <c r="L3247" s="369">
        <f t="shared" ca="1" si="50"/>
        <v>72</v>
      </c>
      <c r="M3247" s="299" t="s">
        <v>20</v>
      </c>
      <c r="N3247" s="10" t="s">
        <v>40415</v>
      </c>
      <c r="O3247" s="389"/>
      <c r="P3247" s="386"/>
    </row>
    <row r="3248" spans="1:16" s="8" customFormat="1" ht="15" customHeight="1" x14ac:dyDescent="0.25">
      <c r="A3248" s="362" t="s">
        <v>252</v>
      </c>
      <c r="B3248" s="362" t="s">
        <v>22115</v>
      </c>
      <c r="C3248" s="340" t="s">
        <v>3739</v>
      </c>
      <c r="D3248" s="362" t="s">
        <v>3740</v>
      </c>
      <c r="E3248" s="362" t="s">
        <v>55</v>
      </c>
      <c r="F3248" s="364">
        <v>10186289</v>
      </c>
      <c r="G3248" s="363">
        <v>20101862896</v>
      </c>
      <c r="H3248" s="365">
        <v>19131</v>
      </c>
      <c r="I3248" s="388">
        <v>17</v>
      </c>
      <c r="J3248" s="378">
        <v>5</v>
      </c>
      <c r="K3248" s="381">
        <v>1952</v>
      </c>
      <c r="L3248" s="369">
        <f t="shared" ca="1" si="50"/>
        <v>71</v>
      </c>
      <c r="M3248" s="299" t="s">
        <v>20</v>
      </c>
      <c r="N3248" s="10" t="s">
        <v>40415</v>
      </c>
      <c r="O3248" s="389" t="s">
        <v>34613</v>
      </c>
      <c r="P3248" s="386">
        <v>37622</v>
      </c>
    </row>
    <row r="3249" spans="1:16" s="8" customFormat="1" ht="15" customHeight="1" x14ac:dyDescent="0.25">
      <c r="A3249" s="362" t="s">
        <v>23</v>
      </c>
      <c r="B3249" s="362" t="s">
        <v>22115</v>
      </c>
      <c r="C3249" s="340" t="s">
        <v>3741</v>
      </c>
      <c r="D3249" s="362" t="s">
        <v>3742</v>
      </c>
      <c r="E3249" s="362" t="s">
        <v>99</v>
      </c>
      <c r="F3249" s="364">
        <v>10085662</v>
      </c>
      <c r="G3249" s="363">
        <v>20100856620</v>
      </c>
      <c r="H3249" s="365">
        <v>19042</v>
      </c>
      <c r="I3249" s="388">
        <v>18</v>
      </c>
      <c r="J3249" s="378">
        <v>2</v>
      </c>
      <c r="K3249" s="381">
        <v>1952</v>
      </c>
      <c r="L3249" s="369">
        <f t="shared" ca="1" si="50"/>
        <v>72</v>
      </c>
      <c r="M3249" s="299" t="s">
        <v>20</v>
      </c>
      <c r="N3249" s="10" t="s">
        <v>40415</v>
      </c>
      <c r="O3249" s="389"/>
      <c r="P3249" s="386"/>
    </row>
    <row r="3250" spans="1:16" s="8" customFormat="1" ht="15" customHeight="1" x14ac:dyDescent="0.25">
      <c r="A3250" s="362" t="s">
        <v>23</v>
      </c>
      <c r="B3250" s="362" t="s">
        <v>22115</v>
      </c>
      <c r="C3250" s="340" t="s">
        <v>3743</v>
      </c>
      <c r="D3250" s="362" t="s">
        <v>3744</v>
      </c>
      <c r="E3250" s="362" t="s">
        <v>55</v>
      </c>
      <c r="F3250" s="364">
        <v>10186455</v>
      </c>
      <c r="G3250" s="363">
        <v>20101864554</v>
      </c>
      <c r="H3250" s="365">
        <v>19010</v>
      </c>
      <c r="I3250" s="388">
        <v>17</v>
      </c>
      <c r="J3250" s="378">
        <v>1</v>
      </c>
      <c r="K3250" s="381">
        <v>1952</v>
      </c>
      <c r="L3250" s="369">
        <f t="shared" ca="1" si="50"/>
        <v>72</v>
      </c>
      <c r="M3250" s="299" t="s">
        <v>20</v>
      </c>
      <c r="N3250" s="10" t="s">
        <v>40415</v>
      </c>
      <c r="O3250" s="389"/>
      <c r="P3250" s="386"/>
    </row>
    <row r="3251" spans="1:16" s="8" customFormat="1" ht="15" customHeight="1" x14ac:dyDescent="0.25">
      <c r="A3251" s="362" t="s">
        <v>252</v>
      </c>
      <c r="B3251" s="362" t="s">
        <v>22115</v>
      </c>
      <c r="C3251" s="340" t="s">
        <v>3745</v>
      </c>
      <c r="D3251" s="362" t="s">
        <v>3746</v>
      </c>
      <c r="E3251" s="362" t="s">
        <v>124</v>
      </c>
      <c r="F3251" s="364">
        <v>10472105</v>
      </c>
      <c r="G3251" s="363">
        <v>20104721053</v>
      </c>
      <c r="H3251" s="365">
        <v>19204</v>
      </c>
      <c r="I3251" s="388">
        <v>29</v>
      </c>
      <c r="J3251" s="378">
        <v>7</v>
      </c>
      <c r="K3251" s="381">
        <v>1952</v>
      </c>
      <c r="L3251" s="369">
        <f t="shared" ca="1" si="50"/>
        <v>71</v>
      </c>
      <c r="M3251" s="299" t="s">
        <v>20</v>
      </c>
      <c r="N3251" s="10" t="s">
        <v>40415</v>
      </c>
      <c r="O3251" s="389"/>
      <c r="P3251" s="386"/>
    </row>
    <row r="3252" spans="1:16" s="8" customFormat="1" ht="15" customHeight="1" x14ac:dyDescent="0.25">
      <c r="A3252" s="362" t="s">
        <v>889</v>
      </c>
      <c r="B3252" s="362" t="s">
        <v>22115</v>
      </c>
      <c r="C3252" s="340" t="s">
        <v>3747</v>
      </c>
      <c r="D3252" s="362" t="s">
        <v>3748</v>
      </c>
      <c r="E3252" s="362" t="s">
        <v>99</v>
      </c>
      <c r="F3252" s="364">
        <v>10657400</v>
      </c>
      <c r="G3252" s="363">
        <v>20106574007</v>
      </c>
      <c r="H3252" s="365">
        <v>19302</v>
      </c>
      <c r="I3252" s="388">
        <v>4</v>
      </c>
      <c r="J3252" s="378">
        <v>11</v>
      </c>
      <c r="K3252" s="381">
        <v>1952</v>
      </c>
      <c r="L3252" s="369">
        <f t="shared" ca="1" si="50"/>
        <v>71</v>
      </c>
      <c r="M3252" s="299" t="s">
        <v>20</v>
      </c>
      <c r="N3252" s="10" t="s">
        <v>40415</v>
      </c>
      <c r="O3252" s="389" t="s">
        <v>35002</v>
      </c>
      <c r="P3252" s="386">
        <v>36526</v>
      </c>
    </row>
    <row r="3253" spans="1:16" s="8" customFormat="1" ht="15" customHeight="1" x14ac:dyDescent="0.25">
      <c r="A3253" s="362" t="s">
        <v>889</v>
      </c>
      <c r="B3253" s="362" t="s">
        <v>22115</v>
      </c>
      <c r="C3253" s="340" t="s">
        <v>3752</v>
      </c>
      <c r="D3253" s="362" t="s">
        <v>3753</v>
      </c>
      <c r="E3253" s="362" t="s">
        <v>99</v>
      </c>
      <c r="F3253" s="364">
        <v>7813309</v>
      </c>
      <c r="G3253" s="363">
        <v>20078133091</v>
      </c>
      <c r="H3253" s="365">
        <v>16385</v>
      </c>
      <c r="I3253" s="388">
        <v>9</v>
      </c>
      <c r="J3253" s="378">
        <v>11</v>
      </c>
      <c r="K3253" s="381">
        <v>1944</v>
      </c>
      <c r="L3253" s="369">
        <f t="shared" ca="1" si="50"/>
        <v>79</v>
      </c>
      <c r="M3253" s="299" t="s">
        <v>20</v>
      </c>
      <c r="N3253" s="10" t="s">
        <v>40415</v>
      </c>
      <c r="O3253" s="389"/>
      <c r="P3253" s="386"/>
    </row>
    <row r="3254" spans="1:16" s="8" customFormat="1" ht="15" customHeight="1" x14ac:dyDescent="0.25">
      <c r="A3254" s="362" t="s">
        <v>172</v>
      </c>
      <c r="B3254" s="362" t="s">
        <v>22115</v>
      </c>
      <c r="C3254" s="340" t="s">
        <v>3754</v>
      </c>
      <c r="D3254" s="362" t="s">
        <v>3755</v>
      </c>
      <c r="E3254" s="362" t="s">
        <v>99</v>
      </c>
      <c r="F3254" s="364">
        <v>10045055</v>
      </c>
      <c r="G3254" s="363">
        <v>20100450551</v>
      </c>
      <c r="H3254" s="365" t="s">
        <v>29902</v>
      </c>
      <c r="I3254" s="388">
        <v>10</v>
      </c>
      <c r="J3254" s="378">
        <v>4</v>
      </c>
      <c r="K3254" s="381">
        <v>1952</v>
      </c>
      <c r="L3254" s="369">
        <f t="shared" ca="1" si="50"/>
        <v>72</v>
      </c>
      <c r="M3254" s="299" t="s">
        <v>20</v>
      </c>
      <c r="N3254" s="10" t="s">
        <v>40415</v>
      </c>
      <c r="O3254" s="389" t="s">
        <v>34603</v>
      </c>
      <c r="P3254" s="386">
        <v>36892</v>
      </c>
    </row>
    <row r="3255" spans="1:16" s="8" customFormat="1" ht="15" customHeight="1" x14ac:dyDescent="0.25">
      <c r="A3255" s="362" t="s">
        <v>252</v>
      </c>
      <c r="B3255" s="362" t="s">
        <v>22115</v>
      </c>
      <c r="C3255" s="340" t="s">
        <v>3756</v>
      </c>
      <c r="D3255" s="362" t="s">
        <v>3757</v>
      </c>
      <c r="E3255" s="362" t="s">
        <v>55</v>
      </c>
      <c r="F3255" s="364">
        <v>8534188</v>
      </c>
      <c r="G3255" s="363">
        <v>20085341880</v>
      </c>
      <c r="H3255" s="365">
        <v>18897</v>
      </c>
      <c r="I3255" s="388">
        <v>26</v>
      </c>
      <c r="J3255" s="378">
        <v>9</v>
      </c>
      <c r="K3255" s="381">
        <v>1951</v>
      </c>
      <c r="L3255" s="369">
        <f t="shared" ca="1" si="50"/>
        <v>72</v>
      </c>
      <c r="M3255" s="299" t="s">
        <v>20</v>
      </c>
      <c r="N3255" s="10" t="s">
        <v>40415</v>
      </c>
      <c r="O3255" s="389"/>
      <c r="P3255" s="386"/>
    </row>
    <row r="3256" spans="1:16" s="8" customFormat="1" ht="15" customHeight="1" x14ac:dyDescent="0.25">
      <c r="A3256" s="362" t="s">
        <v>27</v>
      </c>
      <c r="B3256" s="362" t="s">
        <v>22115</v>
      </c>
      <c r="C3256" s="340" t="s">
        <v>3758</v>
      </c>
      <c r="D3256" s="362" t="s">
        <v>3759</v>
      </c>
      <c r="E3256" s="362" t="s">
        <v>99</v>
      </c>
      <c r="F3256" s="364">
        <v>8587860</v>
      </c>
      <c r="G3256" s="363">
        <v>20085878604</v>
      </c>
      <c r="H3256" s="365">
        <v>18822</v>
      </c>
      <c r="I3256" s="388">
        <v>13</v>
      </c>
      <c r="J3256" s="378">
        <v>7</v>
      </c>
      <c r="K3256" s="381">
        <v>1951</v>
      </c>
      <c r="L3256" s="369">
        <f t="shared" ca="1" si="50"/>
        <v>72</v>
      </c>
      <c r="M3256" s="299" t="s">
        <v>20</v>
      </c>
      <c r="N3256" s="10" t="s">
        <v>40415</v>
      </c>
      <c r="O3256" s="389"/>
      <c r="P3256" s="386"/>
    </row>
    <row r="3257" spans="1:16" s="8" customFormat="1" ht="15" customHeight="1" x14ac:dyDescent="0.25">
      <c r="A3257" s="362" t="s">
        <v>972</v>
      </c>
      <c r="B3257" s="362" t="s">
        <v>22115</v>
      </c>
      <c r="C3257" s="340" t="s">
        <v>3760</v>
      </c>
      <c r="D3257" s="362" t="s">
        <v>3761</v>
      </c>
      <c r="E3257" s="362" t="s">
        <v>45</v>
      </c>
      <c r="F3257" s="364">
        <v>10674395</v>
      </c>
      <c r="G3257" s="363">
        <v>23106743959</v>
      </c>
      <c r="H3257" s="365">
        <v>19278</v>
      </c>
      <c r="I3257" s="388">
        <v>11</v>
      </c>
      <c r="J3257" s="378">
        <v>10</v>
      </c>
      <c r="K3257" s="381">
        <v>1952</v>
      </c>
      <c r="L3257" s="369">
        <f t="shared" ca="1" si="50"/>
        <v>71</v>
      </c>
      <c r="M3257" s="299" t="s">
        <v>20</v>
      </c>
      <c r="N3257" s="10" t="s">
        <v>40415</v>
      </c>
      <c r="O3257" s="389" t="s">
        <v>35657</v>
      </c>
      <c r="P3257" s="386" t="s">
        <v>177</v>
      </c>
    </row>
    <row r="3258" spans="1:16" s="8" customFormat="1" ht="15" customHeight="1" x14ac:dyDescent="0.25">
      <c r="A3258" s="362" t="s">
        <v>27</v>
      </c>
      <c r="B3258" s="362" t="s">
        <v>22115</v>
      </c>
      <c r="C3258" s="340" t="s">
        <v>3762</v>
      </c>
      <c r="D3258" s="362" t="s">
        <v>3763</v>
      </c>
      <c r="E3258" s="362" t="s">
        <v>99</v>
      </c>
      <c r="F3258" s="364">
        <v>7906545</v>
      </c>
      <c r="G3258" s="363">
        <v>20079065456</v>
      </c>
      <c r="H3258" s="365">
        <v>16160</v>
      </c>
      <c r="I3258" s="388">
        <v>29</v>
      </c>
      <c r="J3258" s="378">
        <v>3</v>
      </c>
      <c r="K3258" s="381">
        <v>1944</v>
      </c>
      <c r="L3258" s="369">
        <f t="shared" ca="1" si="50"/>
        <v>80</v>
      </c>
      <c r="M3258" s="299" t="s">
        <v>20</v>
      </c>
      <c r="N3258" s="10" t="s">
        <v>40415</v>
      </c>
      <c r="O3258" s="389"/>
      <c r="P3258" s="386"/>
    </row>
    <row r="3259" spans="1:16" s="8" customFormat="1" ht="15" customHeight="1" x14ac:dyDescent="0.25">
      <c r="A3259" s="362" t="s">
        <v>161</v>
      </c>
      <c r="B3259" s="362" t="s">
        <v>22115</v>
      </c>
      <c r="C3259" s="340" t="s">
        <v>3764</v>
      </c>
      <c r="D3259" s="362" t="s">
        <v>3765</v>
      </c>
      <c r="E3259" s="362" t="s">
        <v>99</v>
      </c>
      <c r="F3259" s="364">
        <v>12269109</v>
      </c>
      <c r="G3259" s="363">
        <v>20122691099</v>
      </c>
      <c r="H3259" s="365">
        <v>20499</v>
      </c>
      <c r="I3259" s="388">
        <v>14</v>
      </c>
      <c r="J3259" s="378">
        <v>2</v>
      </c>
      <c r="K3259" s="381">
        <v>1956</v>
      </c>
      <c r="L3259" s="369">
        <f t="shared" ca="1" si="50"/>
        <v>68</v>
      </c>
      <c r="M3259" s="299" t="s">
        <v>20</v>
      </c>
      <c r="N3259" s="10" t="s">
        <v>40415</v>
      </c>
      <c r="O3259" s="389"/>
      <c r="P3259" s="386"/>
    </row>
    <row r="3260" spans="1:16" s="8" customFormat="1" ht="15" customHeight="1" x14ac:dyDescent="0.25">
      <c r="A3260" s="362">
        <v>16</v>
      </c>
      <c r="B3260" s="362" t="s">
        <v>22115</v>
      </c>
      <c r="C3260" s="340" t="s">
        <v>3766</v>
      </c>
      <c r="D3260" s="362" t="s">
        <v>3767</v>
      </c>
      <c r="E3260" s="362" t="s">
        <v>45</v>
      </c>
      <c r="F3260" s="364">
        <v>8081188</v>
      </c>
      <c r="G3260" s="363">
        <v>20080811889</v>
      </c>
      <c r="H3260" s="365">
        <v>16379</v>
      </c>
      <c r="I3260" s="388">
        <v>3</v>
      </c>
      <c r="J3260" s="378">
        <v>11</v>
      </c>
      <c r="K3260" s="381">
        <v>1944</v>
      </c>
      <c r="L3260" s="369">
        <f t="shared" ca="1" si="50"/>
        <v>79</v>
      </c>
      <c r="M3260" s="299" t="s">
        <v>20</v>
      </c>
      <c r="N3260" s="10" t="s">
        <v>40415</v>
      </c>
      <c r="O3260" s="389"/>
      <c r="P3260" s="386"/>
    </row>
    <row r="3261" spans="1:16" s="8" customFormat="1" ht="15" customHeight="1" x14ac:dyDescent="0.25">
      <c r="A3261" s="362" t="s">
        <v>27</v>
      </c>
      <c r="B3261" s="362" t="s">
        <v>22115</v>
      </c>
      <c r="C3261" s="340" t="s">
        <v>3768</v>
      </c>
      <c r="D3261" s="362" t="s">
        <v>3769</v>
      </c>
      <c r="E3261" s="362" t="s">
        <v>99</v>
      </c>
      <c r="F3261" s="364">
        <v>8226217</v>
      </c>
      <c r="G3261" s="363">
        <v>20082262173</v>
      </c>
      <c r="H3261" s="365">
        <v>16555</v>
      </c>
      <c r="I3261" s="388">
        <v>28</v>
      </c>
      <c r="J3261" s="378">
        <v>4</v>
      </c>
      <c r="K3261" s="381">
        <v>1945</v>
      </c>
      <c r="L3261" s="369">
        <f t="shared" ca="1" si="50"/>
        <v>78</v>
      </c>
      <c r="M3261" s="299" t="s">
        <v>20</v>
      </c>
      <c r="N3261" s="10" t="s">
        <v>40415</v>
      </c>
      <c r="O3261" s="389"/>
      <c r="P3261" s="386"/>
    </row>
    <row r="3262" spans="1:16" s="8" customFormat="1" ht="15" customHeight="1" x14ac:dyDescent="0.25">
      <c r="A3262" s="362" t="s">
        <v>27</v>
      </c>
      <c r="B3262" s="362" t="s">
        <v>22115</v>
      </c>
      <c r="C3262" s="340" t="s">
        <v>3770</v>
      </c>
      <c r="D3262" s="362" t="s">
        <v>3771</v>
      </c>
      <c r="E3262" s="362" t="s">
        <v>55</v>
      </c>
      <c r="F3262" s="364">
        <v>8321456</v>
      </c>
      <c r="G3262" s="363">
        <v>20083214563</v>
      </c>
      <c r="H3262" s="365">
        <v>18348</v>
      </c>
      <c r="I3262" s="388">
        <v>26</v>
      </c>
      <c r="J3262" s="378">
        <v>3</v>
      </c>
      <c r="K3262" s="381">
        <v>1950</v>
      </c>
      <c r="L3262" s="369">
        <f t="shared" ca="1" si="50"/>
        <v>74</v>
      </c>
      <c r="M3262" s="299" t="s">
        <v>20</v>
      </c>
      <c r="N3262" s="10" t="s">
        <v>40415</v>
      </c>
      <c r="O3262" s="389"/>
      <c r="P3262" s="386"/>
    </row>
    <row r="3263" spans="1:16" s="8" customFormat="1" ht="15" customHeight="1" x14ac:dyDescent="0.25">
      <c r="A3263" s="362" t="s">
        <v>27</v>
      </c>
      <c r="B3263" s="362" t="s">
        <v>22115</v>
      </c>
      <c r="C3263" s="340" t="s">
        <v>3772</v>
      </c>
      <c r="D3263" s="362" t="s">
        <v>3773</v>
      </c>
      <c r="E3263" s="362" t="s">
        <v>99</v>
      </c>
      <c r="F3263" s="364">
        <v>7600536</v>
      </c>
      <c r="G3263" s="363">
        <v>20076005363</v>
      </c>
      <c r="H3263" s="365">
        <v>17281</v>
      </c>
      <c r="I3263" s="388">
        <v>24</v>
      </c>
      <c r="J3263" s="378">
        <v>4</v>
      </c>
      <c r="K3263" s="381">
        <v>1947</v>
      </c>
      <c r="L3263" s="369">
        <f t="shared" ca="1" si="50"/>
        <v>76</v>
      </c>
      <c r="M3263" s="299" t="s">
        <v>20</v>
      </c>
      <c r="N3263" s="10" t="s">
        <v>40415</v>
      </c>
      <c r="O3263" s="389"/>
      <c r="P3263" s="386"/>
    </row>
    <row r="3264" spans="1:16" s="8" customFormat="1" ht="15" customHeight="1" x14ac:dyDescent="0.25">
      <c r="A3264" s="362" t="s">
        <v>23</v>
      </c>
      <c r="B3264" s="362" t="s">
        <v>22115</v>
      </c>
      <c r="C3264" s="340" t="s">
        <v>3776</v>
      </c>
      <c r="D3264" s="362" t="s">
        <v>3777</v>
      </c>
      <c r="E3264" s="362" t="s">
        <v>99</v>
      </c>
      <c r="F3264" s="364">
        <v>8399944</v>
      </c>
      <c r="G3264" s="363">
        <v>20083999447</v>
      </c>
      <c r="H3264" s="365">
        <v>18664</v>
      </c>
      <c r="I3264" s="388">
        <v>5</v>
      </c>
      <c r="J3264" s="378">
        <v>2</v>
      </c>
      <c r="K3264" s="381">
        <v>1951</v>
      </c>
      <c r="L3264" s="369">
        <f t="shared" ca="1" si="50"/>
        <v>73</v>
      </c>
      <c r="M3264" s="299" t="s">
        <v>20</v>
      </c>
      <c r="N3264" s="10" t="s">
        <v>40415</v>
      </c>
      <c r="O3264" s="389"/>
      <c r="P3264" s="386"/>
    </row>
    <row r="3265" spans="1:16" s="8" customFormat="1" ht="15" customHeight="1" x14ac:dyDescent="0.25">
      <c r="A3265" s="362" t="s">
        <v>46</v>
      </c>
      <c r="B3265" s="362" t="s">
        <v>22115</v>
      </c>
      <c r="C3265" s="340" t="s">
        <v>3781</v>
      </c>
      <c r="D3265" s="362" t="s">
        <v>3782</v>
      </c>
      <c r="E3265" s="362" t="s">
        <v>45</v>
      </c>
      <c r="F3265" s="364">
        <v>7905048</v>
      </c>
      <c r="G3265" s="363">
        <v>20079050483</v>
      </c>
      <c r="H3265" s="365">
        <v>16168</v>
      </c>
      <c r="I3265" s="388">
        <v>6</v>
      </c>
      <c r="J3265" s="378">
        <v>4</v>
      </c>
      <c r="K3265" s="381">
        <v>1944</v>
      </c>
      <c r="L3265" s="369">
        <f t="shared" ca="1" si="50"/>
        <v>80</v>
      </c>
      <c r="M3265" s="299" t="s">
        <v>20</v>
      </c>
      <c r="N3265" s="10" t="s">
        <v>40415</v>
      </c>
      <c r="O3265" s="389"/>
      <c r="P3265" s="386"/>
    </row>
    <row r="3266" spans="1:16" s="8" customFormat="1" ht="15" customHeight="1" x14ac:dyDescent="0.25">
      <c r="A3266" s="362" t="s">
        <v>27</v>
      </c>
      <c r="B3266" s="362" t="s">
        <v>22115</v>
      </c>
      <c r="C3266" s="340" t="s">
        <v>3783</v>
      </c>
      <c r="D3266" s="362" t="s">
        <v>3784</v>
      </c>
      <c r="E3266" s="362" t="s">
        <v>99</v>
      </c>
      <c r="F3266" s="364">
        <v>8334492</v>
      </c>
      <c r="G3266" s="363">
        <v>20083344920</v>
      </c>
      <c r="H3266" s="365">
        <v>18391</v>
      </c>
      <c r="I3266" s="388">
        <v>8</v>
      </c>
      <c r="J3266" s="378">
        <v>5</v>
      </c>
      <c r="K3266" s="381">
        <v>1950</v>
      </c>
      <c r="L3266" s="369">
        <f t="shared" ref="L3266:L3329" ca="1" si="51">DATEDIF(H3266,TODAY(),"Y")</f>
        <v>73</v>
      </c>
      <c r="M3266" s="299" t="s">
        <v>20</v>
      </c>
      <c r="N3266" s="10" t="s">
        <v>40415</v>
      </c>
      <c r="O3266" s="389"/>
      <c r="P3266" s="386"/>
    </row>
    <row r="3267" spans="1:16" s="8" customFormat="1" ht="15" customHeight="1" x14ac:dyDescent="0.25">
      <c r="A3267" s="362" t="s">
        <v>27</v>
      </c>
      <c r="B3267" s="362" t="s">
        <v>22115</v>
      </c>
      <c r="C3267" s="340" t="s">
        <v>3785</v>
      </c>
      <c r="D3267" s="362" t="s">
        <v>3786</v>
      </c>
      <c r="E3267" s="362" t="s">
        <v>124</v>
      </c>
      <c r="F3267" s="364">
        <v>4985616</v>
      </c>
      <c r="G3267" s="363">
        <v>20049856165</v>
      </c>
      <c r="H3267" s="365">
        <v>17453</v>
      </c>
      <c r="I3267" s="388">
        <v>13</v>
      </c>
      <c r="J3267" s="378">
        <v>10</v>
      </c>
      <c r="K3267" s="381">
        <v>1947</v>
      </c>
      <c r="L3267" s="369">
        <f t="shared" ca="1" si="51"/>
        <v>76</v>
      </c>
      <c r="M3267" s="299" t="s">
        <v>20</v>
      </c>
      <c r="N3267" s="10" t="s">
        <v>40415</v>
      </c>
      <c r="O3267" s="389"/>
      <c r="P3267" s="386"/>
    </row>
    <row r="3268" spans="1:16" s="8" customFormat="1" ht="15" customHeight="1" x14ac:dyDescent="0.25">
      <c r="A3268" s="362" t="s">
        <v>59</v>
      </c>
      <c r="B3268" s="362" t="s">
        <v>22115</v>
      </c>
      <c r="C3268" s="340" t="s">
        <v>3787</v>
      </c>
      <c r="D3268" s="362" t="s">
        <v>3788</v>
      </c>
      <c r="E3268" s="362" t="s">
        <v>45</v>
      </c>
      <c r="F3268" s="364">
        <v>7919398</v>
      </c>
      <c r="G3268" s="363">
        <v>20079193985</v>
      </c>
      <c r="H3268" s="365">
        <v>16886</v>
      </c>
      <c r="I3268" s="388">
        <v>25</v>
      </c>
      <c r="J3268" s="378">
        <v>3</v>
      </c>
      <c r="K3268" s="381">
        <v>1946</v>
      </c>
      <c r="L3268" s="369">
        <f t="shared" ca="1" si="51"/>
        <v>78</v>
      </c>
      <c r="M3268" s="299" t="s">
        <v>20</v>
      </c>
      <c r="N3268" s="10" t="s">
        <v>40415</v>
      </c>
      <c r="O3268" s="389"/>
      <c r="P3268" s="386"/>
    </row>
    <row r="3269" spans="1:16" s="8" customFormat="1" ht="15" customHeight="1" x14ac:dyDescent="0.25">
      <c r="A3269" s="362" t="s">
        <v>27</v>
      </c>
      <c r="B3269" s="362" t="s">
        <v>22115</v>
      </c>
      <c r="C3269" s="340" t="s">
        <v>3789</v>
      </c>
      <c r="D3269" s="362" t="s">
        <v>3790</v>
      </c>
      <c r="E3269" s="362" t="s">
        <v>55</v>
      </c>
      <c r="F3269" s="364">
        <v>10413230</v>
      </c>
      <c r="G3269" s="363">
        <v>20104132309</v>
      </c>
      <c r="H3269" s="365">
        <v>19182</v>
      </c>
      <c r="I3269" s="388">
        <v>7</v>
      </c>
      <c r="J3269" s="378">
        <v>7</v>
      </c>
      <c r="K3269" s="381">
        <v>1952</v>
      </c>
      <c r="L3269" s="369">
        <f t="shared" ca="1" si="51"/>
        <v>71</v>
      </c>
      <c r="M3269" s="299" t="s">
        <v>20</v>
      </c>
      <c r="N3269" s="10" t="s">
        <v>40415</v>
      </c>
      <c r="O3269" s="389"/>
      <c r="P3269" s="386"/>
    </row>
    <row r="3270" spans="1:16" s="8" customFormat="1" ht="15" customHeight="1" x14ac:dyDescent="0.25">
      <c r="A3270" s="362" t="s">
        <v>27</v>
      </c>
      <c r="B3270" s="362" t="s">
        <v>22115</v>
      </c>
      <c r="C3270" s="340" t="s">
        <v>3791</v>
      </c>
      <c r="D3270" s="362" t="s">
        <v>3792</v>
      </c>
      <c r="E3270" s="362" t="s">
        <v>45</v>
      </c>
      <c r="F3270" s="364">
        <v>8186052</v>
      </c>
      <c r="G3270" s="363">
        <v>20081860522</v>
      </c>
      <c r="H3270" s="365">
        <v>18183</v>
      </c>
      <c r="I3270" s="388">
        <v>12</v>
      </c>
      <c r="J3270" s="378">
        <v>10</v>
      </c>
      <c r="K3270" s="381">
        <v>1949</v>
      </c>
      <c r="L3270" s="369">
        <f t="shared" ca="1" si="51"/>
        <v>74</v>
      </c>
      <c r="M3270" s="299" t="s">
        <v>20</v>
      </c>
      <c r="N3270" s="10" t="s">
        <v>40415</v>
      </c>
      <c r="O3270" s="389"/>
      <c r="P3270" s="386"/>
    </row>
    <row r="3271" spans="1:16" s="8" customFormat="1" ht="15" customHeight="1" x14ac:dyDescent="0.25">
      <c r="A3271" s="362" t="s">
        <v>27</v>
      </c>
      <c r="B3271" s="362" t="s">
        <v>22115</v>
      </c>
      <c r="C3271" s="340" t="s">
        <v>3793</v>
      </c>
      <c r="D3271" s="362" t="s">
        <v>3794</v>
      </c>
      <c r="E3271" s="362" t="s">
        <v>45</v>
      </c>
      <c r="F3271" s="364">
        <v>8443773</v>
      </c>
      <c r="G3271" s="363">
        <v>20084437736</v>
      </c>
      <c r="H3271" s="365">
        <v>18575</v>
      </c>
      <c r="I3271" s="388">
        <v>8</v>
      </c>
      <c r="J3271" s="378">
        <v>11</v>
      </c>
      <c r="K3271" s="381">
        <v>1950</v>
      </c>
      <c r="L3271" s="369">
        <f t="shared" ca="1" si="51"/>
        <v>73</v>
      </c>
      <c r="M3271" s="299" t="s">
        <v>20</v>
      </c>
      <c r="N3271" s="10" t="s">
        <v>40415</v>
      </c>
      <c r="O3271" s="389"/>
      <c r="P3271" s="386"/>
    </row>
    <row r="3272" spans="1:16" s="8" customFormat="1" ht="15" customHeight="1" x14ac:dyDescent="0.25">
      <c r="A3272" s="362" t="s">
        <v>193</v>
      </c>
      <c r="B3272" s="362" t="s">
        <v>22115</v>
      </c>
      <c r="C3272" s="340" t="s">
        <v>3795</v>
      </c>
      <c r="D3272" s="362" t="s">
        <v>3796</v>
      </c>
      <c r="E3272" s="362" t="s">
        <v>45</v>
      </c>
      <c r="F3272" s="364">
        <v>10392911</v>
      </c>
      <c r="G3272" s="363">
        <v>20103929114</v>
      </c>
      <c r="H3272" s="365">
        <v>19130</v>
      </c>
      <c r="I3272" s="388">
        <v>16</v>
      </c>
      <c r="J3272" s="378">
        <v>5</v>
      </c>
      <c r="K3272" s="381">
        <v>1952</v>
      </c>
      <c r="L3272" s="369">
        <f t="shared" ca="1" si="51"/>
        <v>71</v>
      </c>
      <c r="M3272" s="299" t="s">
        <v>20</v>
      </c>
      <c r="N3272" s="10" t="s">
        <v>40415</v>
      </c>
      <c r="O3272" s="389"/>
      <c r="P3272" s="386"/>
    </row>
    <row r="3273" spans="1:16" s="8" customFormat="1" ht="15" customHeight="1" x14ac:dyDescent="0.25">
      <c r="A3273" s="362" t="s">
        <v>27</v>
      </c>
      <c r="B3273" s="362" t="s">
        <v>22115</v>
      </c>
      <c r="C3273" s="340" t="s">
        <v>3797</v>
      </c>
      <c r="D3273" s="362" t="s">
        <v>3798</v>
      </c>
      <c r="E3273" s="362" t="s">
        <v>99</v>
      </c>
      <c r="F3273" s="364">
        <v>7678091</v>
      </c>
      <c r="G3273" s="363">
        <v>23076780919</v>
      </c>
      <c r="H3273" s="365">
        <v>18155</v>
      </c>
      <c r="I3273" s="388">
        <v>14</v>
      </c>
      <c r="J3273" s="378">
        <v>9</v>
      </c>
      <c r="K3273" s="381">
        <v>1949</v>
      </c>
      <c r="L3273" s="369">
        <f t="shared" ca="1" si="51"/>
        <v>74</v>
      </c>
      <c r="M3273" s="299" t="s">
        <v>20</v>
      </c>
      <c r="N3273" s="10" t="s">
        <v>40415</v>
      </c>
      <c r="O3273" s="389" t="s">
        <v>35656</v>
      </c>
      <c r="P3273" s="386">
        <v>36161</v>
      </c>
    </row>
    <row r="3274" spans="1:16" s="8" customFormat="1" ht="15" customHeight="1" x14ac:dyDescent="0.25">
      <c r="A3274" s="362" t="s">
        <v>27</v>
      </c>
      <c r="B3274" s="362" t="s">
        <v>22115</v>
      </c>
      <c r="C3274" s="340" t="s">
        <v>3799</v>
      </c>
      <c r="D3274" s="362" t="s">
        <v>3800</v>
      </c>
      <c r="E3274" s="362" t="s">
        <v>99</v>
      </c>
      <c r="F3274" s="364">
        <v>7366690</v>
      </c>
      <c r="G3274" s="363">
        <v>20073666903</v>
      </c>
      <c r="H3274" s="365">
        <v>17248</v>
      </c>
      <c r="I3274" s="388">
        <v>22</v>
      </c>
      <c r="J3274" s="378">
        <v>3</v>
      </c>
      <c r="K3274" s="381">
        <v>1947</v>
      </c>
      <c r="L3274" s="369">
        <f t="shared" ca="1" si="51"/>
        <v>77</v>
      </c>
      <c r="M3274" s="299" t="s">
        <v>20</v>
      </c>
      <c r="N3274" s="10" t="s">
        <v>40415</v>
      </c>
      <c r="O3274" s="389" t="s">
        <v>34603</v>
      </c>
      <c r="P3274" s="386">
        <v>36892</v>
      </c>
    </row>
    <row r="3275" spans="1:16" s="8" customFormat="1" ht="15" customHeight="1" x14ac:dyDescent="0.25">
      <c r="A3275" s="362" t="s">
        <v>46</v>
      </c>
      <c r="B3275" s="362" t="s">
        <v>22115</v>
      </c>
      <c r="C3275" s="340" t="s">
        <v>3801</v>
      </c>
      <c r="D3275" s="362" t="s">
        <v>3802</v>
      </c>
      <c r="E3275" s="362" t="s">
        <v>55</v>
      </c>
      <c r="F3275" s="364">
        <v>8185390</v>
      </c>
      <c r="G3275" s="363">
        <v>20081853909</v>
      </c>
      <c r="H3275" s="365">
        <v>18338</v>
      </c>
      <c r="I3275" s="388">
        <v>16</v>
      </c>
      <c r="J3275" s="378">
        <v>3</v>
      </c>
      <c r="K3275" s="381">
        <v>1950</v>
      </c>
      <c r="L3275" s="369">
        <f t="shared" ca="1" si="51"/>
        <v>74</v>
      </c>
      <c r="M3275" s="299" t="s">
        <v>20</v>
      </c>
      <c r="N3275" s="10" t="s">
        <v>40415</v>
      </c>
      <c r="O3275" s="389"/>
      <c r="P3275" s="386"/>
    </row>
    <row r="3276" spans="1:16" s="8" customFormat="1" ht="15" customHeight="1" x14ac:dyDescent="0.25">
      <c r="A3276" s="362" t="s">
        <v>27</v>
      </c>
      <c r="B3276" s="362" t="s">
        <v>22115</v>
      </c>
      <c r="C3276" s="340" t="s">
        <v>3803</v>
      </c>
      <c r="D3276" s="362" t="s">
        <v>3804</v>
      </c>
      <c r="E3276" s="362">
        <v>30</v>
      </c>
      <c r="F3276" s="364">
        <v>6151670</v>
      </c>
      <c r="G3276" s="363">
        <v>27061516706</v>
      </c>
      <c r="H3276" s="365">
        <v>18210</v>
      </c>
      <c r="I3276" s="388">
        <v>8</v>
      </c>
      <c r="J3276" s="378">
        <v>11</v>
      </c>
      <c r="K3276" s="381">
        <v>1949</v>
      </c>
      <c r="L3276" s="369">
        <f t="shared" ca="1" si="51"/>
        <v>74</v>
      </c>
      <c r="M3276" s="299" t="s">
        <v>20</v>
      </c>
      <c r="N3276" s="10" t="s">
        <v>28854</v>
      </c>
      <c r="O3276" s="389" t="s">
        <v>30740</v>
      </c>
      <c r="P3276" s="386" t="s">
        <v>177</v>
      </c>
    </row>
    <row r="3277" spans="1:16" s="8" customFormat="1" ht="15" customHeight="1" x14ac:dyDescent="0.25">
      <c r="A3277" s="362" t="s">
        <v>27</v>
      </c>
      <c r="B3277" s="362" t="s">
        <v>22115</v>
      </c>
      <c r="C3277" s="340" t="s">
        <v>3805</v>
      </c>
      <c r="D3277" s="362" t="s">
        <v>3806</v>
      </c>
      <c r="E3277" s="362" t="s">
        <v>45</v>
      </c>
      <c r="F3277" s="364">
        <v>4142242</v>
      </c>
      <c r="G3277" s="363">
        <v>23041422424</v>
      </c>
      <c r="H3277" s="365">
        <v>15456</v>
      </c>
      <c r="I3277" s="388">
        <v>25</v>
      </c>
      <c r="J3277" s="378">
        <v>4</v>
      </c>
      <c r="K3277" s="381">
        <v>1942</v>
      </c>
      <c r="L3277" s="369">
        <f t="shared" ca="1" si="51"/>
        <v>81</v>
      </c>
      <c r="M3277" s="299" t="s">
        <v>20</v>
      </c>
      <c r="N3277" s="10" t="s">
        <v>28854</v>
      </c>
      <c r="O3277" s="389" t="s">
        <v>34608</v>
      </c>
      <c r="P3277" s="386">
        <v>35796</v>
      </c>
    </row>
    <row r="3278" spans="1:16" s="8" customFormat="1" ht="15" customHeight="1" x14ac:dyDescent="0.25">
      <c r="A3278" s="362" t="s">
        <v>23</v>
      </c>
      <c r="B3278" s="362" t="s">
        <v>22115</v>
      </c>
      <c r="C3278" s="340" t="s">
        <v>3807</v>
      </c>
      <c r="D3278" s="362" t="s">
        <v>3808</v>
      </c>
      <c r="E3278" s="362" t="s">
        <v>45</v>
      </c>
      <c r="F3278" s="364">
        <v>10653388</v>
      </c>
      <c r="G3278" s="363">
        <v>20106533882</v>
      </c>
      <c r="H3278" s="365">
        <v>19275</v>
      </c>
      <c r="I3278" s="388">
        <v>8</v>
      </c>
      <c r="J3278" s="378">
        <v>10</v>
      </c>
      <c r="K3278" s="381">
        <v>1952</v>
      </c>
      <c r="L3278" s="369">
        <f t="shared" ca="1" si="51"/>
        <v>71</v>
      </c>
      <c r="M3278" s="299" t="s">
        <v>20</v>
      </c>
      <c r="N3278" s="10" t="s">
        <v>40415</v>
      </c>
      <c r="O3278" s="389"/>
      <c r="P3278" s="386">
        <v>34639</v>
      </c>
    </row>
    <row r="3279" spans="1:16" s="8" customFormat="1" ht="15" customHeight="1" x14ac:dyDescent="0.25">
      <c r="A3279" s="362" t="s">
        <v>27</v>
      </c>
      <c r="B3279" s="362" t="s">
        <v>22115</v>
      </c>
      <c r="C3279" s="340" t="s">
        <v>3809</v>
      </c>
      <c r="D3279" s="362" t="s">
        <v>3810</v>
      </c>
      <c r="E3279" s="362" t="s">
        <v>99</v>
      </c>
      <c r="F3279" s="364">
        <v>4637766</v>
      </c>
      <c r="G3279" s="363">
        <v>23046377664</v>
      </c>
      <c r="H3279" s="365">
        <v>17234</v>
      </c>
      <c r="I3279" s="388">
        <v>8</v>
      </c>
      <c r="J3279" s="378">
        <v>3</v>
      </c>
      <c r="K3279" s="381">
        <v>1947</v>
      </c>
      <c r="L3279" s="369">
        <f t="shared" ca="1" si="51"/>
        <v>77</v>
      </c>
      <c r="M3279" s="299" t="s">
        <v>20</v>
      </c>
      <c r="N3279" s="10" t="s">
        <v>28854</v>
      </c>
      <c r="O3279" s="389"/>
      <c r="P3279" s="386"/>
    </row>
    <row r="3280" spans="1:16" s="8" customFormat="1" ht="15" customHeight="1" x14ac:dyDescent="0.25">
      <c r="A3280" s="362" t="s">
        <v>161</v>
      </c>
      <c r="B3280" s="362" t="s">
        <v>22115</v>
      </c>
      <c r="C3280" s="340" t="s">
        <v>3811</v>
      </c>
      <c r="D3280" s="362" t="s">
        <v>3812</v>
      </c>
      <c r="E3280" s="362" t="s">
        <v>99</v>
      </c>
      <c r="F3280" s="364">
        <v>10001184</v>
      </c>
      <c r="G3280" s="363">
        <v>20100011841</v>
      </c>
      <c r="H3280" s="365">
        <v>18869</v>
      </c>
      <c r="I3280" s="388">
        <v>29</v>
      </c>
      <c r="J3280" s="378">
        <v>8</v>
      </c>
      <c r="K3280" s="381">
        <v>1951</v>
      </c>
      <c r="L3280" s="369">
        <f t="shared" ca="1" si="51"/>
        <v>72</v>
      </c>
      <c r="M3280" s="299" t="s">
        <v>20</v>
      </c>
      <c r="N3280" s="10" t="s">
        <v>40415</v>
      </c>
      <c r="O3280" s="389"/>
      <c r="P3280" s="386"/>
    </row>
    <row r="3281" spans="1:16" s="8" customFormat="1" ht="15" customHeight="1" x14ac:dyDescent="0.25">
      <c r="A3281" s="362" t="s">
        <v>27</v>
      </c>
      <c r="B3281" s="362" t="s">
        <v>22115</v>
      </c>
      <c r="C3281" s="340" t="s">
        <v>3813</v>
      </c>
      <c r="D3281" s="362" t="s">
        <v>3814</v>
      </c>
      <c r="E3281" s="362" t="s">
        <v>45</v>
      </c>
      <c r="F3281" s="364">
        <v>7699669</v>
      </c>
      <c r="G3281" s="363">
        <v>20076996696</v>
      </c>
      <c r="H3281" s="365">
        <v>18011</v>
      </c>
      <c r="I3281" s="388">
        <v>23</v>
      </c>
      <c r="J3281" s="378">
        <v>4</v>
      </c>
      <c r="K3281" s="381">
        <v>1949</v>
      </c>
      <c r="L3281" s="369">
        <f t="shared" ca="1" si="51"/>
        <v>75</v>
      </c>
      <c r="M3281" s="299" t="s">
        <v>20</v>
      </c>
      <c r="N3281" s="10" t="s">
        <v>40415</v>
      </c>
      <c r="O3281" s="389"/>
      <c r="P3281" s="386"/>
    </row>
    <row r="3282" spans="1:16" s="8" customFormat="1" ht="15" customHeight="1" x14ac:dyDescent="0.25">
      <c r="A3282" s="362" t="s">
        <v>27</v>
      </c>
      <c r="B3282" s="362" t="s">
        <v>22115</v>
      </c>
      <c r="C3282" s="340" t="s">
        <v>3815</v>
      </c>
      <c r="D3282" s="362" t="s">
        <v>3816</v>
      </c>
      <c r="E3282" s="362" t="s">
        <v>124</v>
      </c>
      <c r="F3282" s="364">
        <v>11423814</v>
      </c>
      <c r="G3282" s="363">
        <v>27114238142</v>
      </c>
      <c r="H3282" s="365">
        <v>19973</v>
      </c>
      <c r="I3282" s="388">
        <v>6</v>
      </c>
      <c r="J3282" s="378">
        <v>9</v>
      </c>
      <c r="K3282" s="381">
        <v>1954</v>
      </c>
      <c r="L3282" s="369">
        <f t="shared" ca="1" si="51"/>
        <v>69</v>
      </c>
      <c r="M3282" s="299" t="s">
        <v>20</v>
      </c>
      <c r="N3282" s="10" t="s">
        <v>28854</v>
      </c>
      <c r="O3282" s="389"/>
      <c r="P3282" s="386"/>
    </row>
    <row r="3283" spans="1:16" s="8" customFormat="1" ht="15" customHeight="1" x14ac:dyDescent="0.25">
      <c r="A3283" s="362" t="s">
        <v>27</v>
      </c>
      <c r="B3283" s="362" t="s">
        <v>22115</v>
      </c>
      <c r="C3283" s="340" t="s">
        <v>9894</v>
      </c>
      <c r="D3283" s="362" t="s">
        <v>9893</v>
      </c>
      <c r="E3283" s="362">
        <v>30</v>
      </c>
      <c r="F3283" s="364">
        <v>11077814</v>
      </c>
      <c r="G3283" s="363">
        <v>27110778142</v>
      </c>
      <c r="H3283" s="365">
        <v>19873</v>
      </c>
      <c r="I3283" s="388">
        <v>29</v>
      </c>
      <c r="J3283" s="378">
        <v>5</v>
      </c>
      <c r="K3283" s="381">
        <v>1954</v>
      </c>
      <c r="L3283" s="369">
        <f t="shared" ca="1" si="51"/>
        <v>69</v>
      </c>
      <c r="M3283" s="299" t="s">
        <v>20</v>
      </c>
      <c r="N3283" s="10" t="s">
        <v>28854</v>
      </c>
      <c r="O3283" s="389"/>
      <c r="P3283" s="386"/>
    </row>
    <row r="3284" spans="1:16" s="8" customFormat="1" ht="15" customHeight="1" x14ac:dyDescent="0.25">
      <c r="A3284" s="362" t="s">
        <v>59</v>
      </c>
      <c r="B3284" s="362" t="s">
        <v>22115</v>
      </c>
      <c r="C3284" s="340" t="s">
        <v>9892</v>
      </c>
      <c r="D3284" s="362" t="s">
        <v>9891</v>
      </c>
      <c r="E3284" s="362" t="s">
        <v>45</v>
      </c>
      <c r="F3284" s="364">
        <v>7514732</v>
      </c>
      <c r="G3284" s="363">
        <v>20075147326</v>
      </c>
      <c r="H3284" s="365">
        <v>13672</v>
      </c>
      <c r="I3284" s="388">
        <v>6</v>
      </c>
      <c r="J3284" s="378">
        <v>6</v>
      </c>
      <c r="K3284" s="381">
        <v>1937</v>
      </c>
      <c r="L3284" s="369">
        <f t="shared" ca="1" si="51"/>
        <v>86</v>
      </c>
      <c r="M3284" s="299" t="s">
        <v>20</v>
      </c>
      <c r="N3284" s="10" t="s">
        <v>40415</v>
      </c>
      <c r="O3284" s="389"/>
      <c r="P3284" s="386"/>
    </row>
    <row r="3285" spans="1:16" s="8" customFormat="1" ht="15" customHeight="1" x14ac:dyDescent="0.25">
      <c r="A3285" s="362" t="s">
        <v>46</v>
      </c>
      <c r="B3285" s="362" t="s">
        <v>22115</v>
      </c>
      <c r="C3285" s="340" t="s">
        <v>9886</v>
      </c>
      <c r="D3285" s="362" t="s">
        <v>9885</v>
      </c>
      <c r="E3285" s="362" t="s">
        <v>55</v>
      </c>
      <c r="F3285" s="364">
        <v>8436810</v>
      </c>
      <c r="G3285" s="363">
        <v>20084368106</v>
      </c>
      <c r="H3285" s="365">
        <v>18672</v>
      </c>
      <c r="I3285" s="388">
        <v>13</v>
      </c>
      <c r="J3285" s="378">
        <v>2</v>
      </c>
      <c r="K3285" s="381">
        <v>1951</v>
      </c>
      <c r="L3285" s="369">
        <f t="shared" ca="1" si="51"/>
        <v>73</v>
      </c>
      <c r="M3285" s="299" t="s">
        <v>20</v>
      </c>
      <c r="N3285" s="10" t="s">
        <v>40415</v>
      </c>
      <c r="O3285" s="389"/>
      <c r="P3285" s="386"/>
    </row>
    <row r="3286" spans="1:16" s="8" customFormat="1" ht="15" customHeight="1" x14ac:dyDescent="0.25">
      <c r="A3286" s="362" t="s">
        <v>27</v>
      </c>
      <c r="B3286" s="362" t="s">
        <v>22115</v>
      </c>
      <c r="C3286" s="340" t="s">
        <v>9884</v>
      </c>
      <c r="D3286" s="362" t="s">
        <v>9883</v>
      </c>
      <c r="E3286" s="362" t="s">
        <v>99</v>
      </c>
      <c r="F3286" s="364">
        <v>8642115</v>
      </c>
      <c r="G3286" s="363">
        <v>20086421152</v>
      </c>
      <c r="H3286" s="365">
        <v>18858</v>
      </c>
      <c r="I3286" s="388">
        <v>18</v>
      </c>
      <c r="J3286" s="378">
        <v>8</v>
      </c>
      <c r="K3286" s="381">
        <v>1951</v>
      </c>
      <c r="L3286" s="369">
        <f t="shared" ca="1" si="51"/>
        <v>72</v>
      </c>
      <c r="M3286" s="299" t="s">
        <v>20</v>
      </c>
      <c r="N3286" s="10" t="s">
        <v>40415</v>
      </c>
      <c r="O3286" s="389"/>
      <c r="P3286" s="386"/>
    </row>
    <row r="3287" spans="1:16" s="8" customFormat="1" ht="15" customHeight="1" x14ac:dyDescent="0.25">
      <c r="A3287" s="362" t="s">
        <v>27</v>
      </c>
      <c r="B3287" s="362" t="s">
        <v>22115</v>
      </c>
      <c r="C3287" s="340" t="s">
        <v>9882</v>
      </c>
      <c r="D3287" s="362" t="s">
        <v>9881</v>
      </c>
      <c r="E3287" s="362">
        <v>34</v>
      </c>
      <c r="F3287" s="364">
        <v>8442929</v>
      </c>
      <c r="G3287" s="363">
        <v>20084429296</v>
      </c>
      <c r="H3287" s="365">
        <v>18609</v>
      </c>
      <c r="I3287" s="388">
        <v>12</v>
      </c>
      <c r="J3287" s="378">
        <v>12</v>
      </c>
      <c r="K3287" s="381">
        <v>1950</v>
      </c>
      <c r="L3287" s="369">
        <f t="shared" ca="1" si="51"/>
        <v>73</v>
      </c>
      <c r="M3287" s="299" t="s">
        <v>20</v>
      </c>
      <c r="N3287" s="10" t="s">
        <v>40415</v>
      </c>
      <c r="O3287" s="389" t="s">
        <v>33560</v>
      </c>
      <c r="P3287" s="386" t="s">
        <v>177</v>
      </c>
    </row>
    <row r="3288" spans="1:16" s="8" customFormat="1" ht="15" customHeight="1" x14ac:dyDescent="0.25">
      <c r="A3288" s="362" t="s">
        <v>27</v>
      </c>
      <c r="B3288" s="362" t="s">
        <v>22115</v>
      </c>
      <c r="C3288" s="340" t="s">
        <v>9880</v>
      </c>
      <c r="D3288" s="362" t="s">
        <v>9879</v>
      </c>
      <c r="E3288" s="362" t="s">
        <v>45</v>
      </c>
      <c r="F3288" s="364">
        <v>8107857</v>
      </c>
      <c r="G3288" s="363">
        <v>20081078573</v>
      </c>
      <c r="H3288" s="365">
        <v>18341</v>
      </c>
      <c r="I3288" s="388">
        <v>19</v>
      </c>
      <c r="J3288" s="378">
        <v>3</v>
      </c>
      <c r="K3288" s="381">
        <v>1950</v>
      </c>
      <c r="L3288" s="369">
        <f t="shared" ca="1" si="51"/>
        <v>74</v>
      </c>
      <c r="M3288" s="299" t="s">
        <v>20</v>
      </c>
      <c r="N3288" s="10" t="s">
        <v>40415</v>
      </c>
      <c r="O3288" s="389"/>
      <c r="P3288" s="386"/>
    </row>
    <row r="3289" spans="1:16" s="8" customFormat="1" ht="15" customHeight="1" x14ac:dyDescent="0.25">
      <c r="A3289" s="362" t="s">
        <v>27</v>
      </c>
      <c r="B3289" s="362" t="s">
        <v>22115</v>
      </c>
      <c r="C3289" s="340" t="s">
        <v>9878</v>
      </c>
      <c r="D3289" s="362" t="s">
        <v>9877</v>
      </c>
      <c r="E3289" s="362" t="s">
        <v>55</v>
      </c>
      <c r="F3289" s="364">
        <v>8659211</v>
      </c>
      <c r="G3289" s="363">
        <v>20086592119</v>
      </c>
      <c r="H3289" s="365">
        <v>18780</v>
      </c>
      <c r="I3289" s="388">
        <v>1</v>
      </c>
      <c r="J3289" s="378">
        <v>6</v>
      </c>
      <c r="K3289" s="381">
        <v>1951</v>
      </c>
      <c r="L3289" s="369">
        <f t="shared" ca="1" si="51"/>
        <v>72</v>
      </c>
      <c r="M3289" s="299" t="s">
        <v>20</v>
      </c>
      <c r="N3289" s="10" t="s">
        <v>40415</v>
      </c>
      <c r="O3289" s="389" t="s">
        <v>34603</v>
      </c>
      <c r="P3289" s="386">
        <v>36892</v>
      </c>
    </row>
    <row r="3290" spans="1:16" s="8" customFormat="1" ht="15" customHeight="1" x14ac:dyDescent="0.25">
      <c r="A3290" s="362" t="s">
        <v>23</v>
      </c>
      <c r="B3290" s="362" t="s">
        <v>22115</v>
      </c>
      <c r="C3290" s="340" t="s">
        <v>9872</v>
      </c>
      <c r="D3290" s="362" t="s">
        <v>9871</v>
      </c>
      <c r="E3290" s="362" t="s">
        <v>99</v>
      </c>
      <c r="F3290" s="364">
        <v>7819165</v>
      </c>
      <c r="G3290" s="363">
        <v>20078191652</v>
      </c>
      <c r="H3290" s="365">
        <v>17478</v>
      </c>
      <c r="I3290" s="388">
        <v>7</v>
      </c>
      <c r="J3290" s="378">
        <v>11</v>
      </c>
      <c r="K3290" s="381">
        <v>1947</v>
      </c>
      <c r="L3290" s="369">
        <f t="shared" ca="1" si="51"/>
        <v>76</v>
      </c>
      <c r="M3290" s="299" t="s">
        <v>20</v>
      </c>
      <c r="N3290" s="10" t="s">
        <v>40415</v>
      </c>
      <c r="O3290" s="389"/>
      <c r="P3290" s="386"/>
    </row>
    <row r="3291" spans="1:16" s="8" customFormat="1" ht="15" customHeight="1" x14ac:dyDescent="0.25">
      <c r="A3291" s="362" t="s">
        <v>46</v>
      </c>
      <c r="B3291" s="362" t="s">
        <v>22115</v>
      </c>
      <c r="C3291" s="340" t="s">
        <v>9870</v>
      </c>
      <c r="D3291" s="362" t="s">
        <v>9869</v>
      </c>
      <c r="E3291" s="362" t="s">
        <v>55</v>
      </c>
      <c r="F3291" s="364">
        <v>8185421</v>
      </c>
      <c r="G3291" s="363">
        <v>20081854212</v>
      </c>
      <c r="H3291" s="365">
        <v>18455</v>
      </c>
      <c r="I3291" s="388">
        <v>11</v>
      </c>
      <c r="J3291" s="378">
        <v>7</v>
      </c>
      <c r="K3291" s="381">
        <v>1950</v>
      </c>
      <c r="L3291" s="369">
        <f t="shared" ca="1" si="51"/>
        <v>73</v>
      </c>
      <c r="M3291" s="299" t="s">
        <v>20</v>
      </c>
      <c r="N3291" s="10" t="s">
        <v>40415</v>
      </c>
      <c r="O3291" s="389"/>
      <c r="P3291" s="386"/>
    </row>
    <row r="3292" spans="1:16" s="8" customFormat="1" ht="15" customHeight="1" x14ac:dyDescent="0.25">
      <c r="A3292" s="362" t="s">
        <v>46</v>
      </c>
      <c r="B3292" s="362" t="s">
        <v>22115</v>
      </c>
      <c r="C3292" s="340" t="s">
        <v>9868</v>
      </c>
      <c r="D3292" s="362" t="s">
        <v>9867</v>
      </c>
      <c r="E3292" s="362" t="s">
        <v>45</v>
      </c>
      <c r="F3292" s="364">
        <v>10709843</v>
      </c>
      <c r="G3292" s="363">
        <v>20107098438</v>
      </c>
      <c r="H3292" s="365">
        <v>19572</v>
      </c>
      <c r="I3292" s="388">
        <v>1</v>
      </c>
      <c r="J3292" s="378">
        <v>8</v>
      </c>
      <c r="K3292" s="381">
        <v>1953</v>
      </c>
      <c r="L3292" s="369">
        <f t="shared" ca="1" si="51"/>
        <v>70</v>
      </c>
      <c r="M3292" s="299" t="s">
        <v>20</v>
      </c>
      <c r="N3292" s="10" t="s">
        <v>40415</v>
      </c>
      <c r="O3292" s="389"/>
      <c r="P3292" s="386"/>
    </row>
    <row r="3293" spans="1:16" s="8" customFormat="1" ht="15" customHeight="1" x14ac:dyDescent="0.25">
      <c r="A3293" s="362" t="s">
        <v>27</v>
      </c>
      <c r="B3293" s="362" t="s">
        <v>22115</v>
      </c>
      <c r="C3293" s="340" t="s">
        <v>9866</v>
      </c>
      <c r="D3293" s="362" t="s">
        <v>9865</v>
      </c>
      <c r="E3293" s="362" t="s">
        <v>45</v>
      </c>
      <c r="F3293" s="364">
        <v>7754159</v>
      </c>
      <c r="G3293" s="363">
        <v>20077541595</v>
      </c>
      <c r="H3293" s="365">
        <v>16434</v>
      </c>
      <c r="I3293" s="388">
        <v>28</v>
      </c>
      <c r="J3293" s="378">
        <v>12</v>
      </c>
      <c r="K3293" s="381">
        <v>1944</v>
      </c>
      <c r="L3293" s="369">
        <f t="shared" ca="1" si="51"/>
        <v>79</v>
      </c>
      <c r="M3293" s="299" t="s">
        <v>20</v>
      </c>
      <c r="N3293" s="10" t="s">
        <v>40415</v>
      </c>
      <c r="O3293" s="389"/>
      <c r="P3293" s="386"/>
    </row>
    <row r="3294" spans="1:16" s="8" customFormat="1" ht="15" customHeight="1" x14ac:dyDescent="0.25">
      <c r="A3294" s="362" t="s">
        <v>161</v>
      </c>
      <c r="B3294" s="362" t="s">
        <v>22115</v>
      </c>
      <c r="C3294" s="340" t="s">
        <v>9864</v>
      </c>
      <c r="D3294" s="362" t="s">
        <v>9863</v>
      </c>
      <c r="E3294" s="362" t="s">
        <v>99</v>
      </c>
      <c r="F3294" s="364">
        <v>5540139</v>
      </c>
      <c r="G3294" s="363">
        <v>20055401390</v>
      </c>
      <c r="H3294" s="365">
        <v>17862</v>
      </c>
      <c r="I3294" s="388">
        <v>25</v>
      </c>
      <c r="J3294" s="378">
        <v>11</v>
      </c>
      <c r="K3294" s="381">
        <v>1948</v>
      </c>
      <c r="L3294" s="369">
        <f t="shared" ca="1" si="51"/>
        <v>75</v>
      </c>
      <c r="M3294" s="299" t="s">
        <v>20</v>
      </c>
      <c r="N3294" s="10" t="s">
        <v>40415</v>
      </c>
      <c r="O3294" s="389"/>
      <c r="P3294" s="386"/>
    </row>
    <row r="3295" spans="1:16" s="8" customFormat="1" ht="15" customHeight="1" x14ac:dyDescent="0.25">
      <c r="A3295" s="362" t="s">
        <v>59</v>
      </c>
      <c r="B3295" s="362" t="s">
        <v>22115</v>
      </c>
      <c r="C3295" s="340" t="s">
        <v>9862</v>
      </c>
      <c r="D3295" s="362" t="s">
        <v>9861</v>
      </c>
      <c r="E3295" s="362" t="s">
        <v>55</v>
      </c>
      <c r="F3295" s="364">
        <v>7930566</v>
      </c>
      <c r="G3295" s="363">
        <v>23079305669</v>
      </c>
      <c r="H3295" s="365">
        <v>17468</v>
      </c>
      <c r="I3295" s="388">
        <v>28</v>
      </c>
      <c r="J3295" s="378">
        <v>10</v>
      </c>
      <c r="K3295" s="381">
        <v>1947</v>
      </c>
      <c r="L3295" s="369">
        <f t="shared" ca="1" si="51"/>
        <v>76</v>
      </c>
      <c r="M3295" s="299" t="s">
        <v>20</v>
      </c>
      <c r="N3295" s="10" t="s">
        <v>40415</v>
      </c>
      <c r="O3295" s="389"/>
      <c r="P3295" s="386"/>
    </row>
    <row r="3296" spans="1:16" s="8" customFormat="1" ht="15" customHeight="1" x14ac:dyDescent="0.25">
      <c r="A3296" s="362" t="s">
        <v>27</v>
      </c>
      <c r="B3296" s="362" t="s">
        <v>22115</v>
      </c>
      <c r="C3296" s="340" t="s">
        <v>9860</v>
      </c>
      <c r="D3296" s="362" t="s">
        <v>9859</v>
      </c>
      <c r="E3296" s="362" t="s">
        <v>55</v>
      </c>
      <c r="F3296" s="364">
        <v>8448365</v>
      </c>
      <c r="G3296" s="363">
        <v>20084483657</v>
      </c>
      <c r="H3296" s="365">
        <v>18756</v>
      </c>
      <c r="I3296" s="388">
        <v>8</v>
      </c>
      <c r="J3296" s="378">
        <v>5</v>
      </c>
      <c r="K3296" s="381">
        <v>1951</v>
      </c>
      <c r="L3296" s="369">
        <f t="shared" ca="1" si="51"/>
        <v>72</v>
      </c>
      <c r="M3296" s="299" t="s">
        <v>20</v>
      </c>
      <c r="N3296" s="10" t="s">
        <v>40415</v>
      </c>
      <c r="O3296" s="389" t="s">
        <v>34603</v>
      </c>
      <c r="P3296" s="386">
        <v>37257</v>
      </c>
    </row>
    <row r="3297" spans="1:16" s="8" customFormat="1" ht="15" customHeight="1" x14ac:dyDescent="0.25">
      <c r="A3297" s="362" t="s">
        <v>23</v>
      </c>
      <c r="B3297" s="362" t="s">
        <v>22115</v>
      </c>
      <c r="C3297" s="340" t="s">
        <v>9858</v>
      </c>
      <c r="D3297" s="362" t="s">
        <v>9857</v>
      </c>
      <c r="E3297" s="362" t="s">
        <v>99</v>
      </c>
      <c r="F3297" s="364">
        <v>10299288</v>
      </c>
      <c r="G3297" s="363">
        <v>20102992882</v>
      </c>
      <c r="H3297" s="365">
        <v>19073</v>
      </c>
      <c r="I3297" s="388">
        <v>20</v>
      </c>
      <c r="J3297" s="378">
        <v>3</v>
      </c>
      <c r="K3297" s="381">
        <v>1952</v>
      </c>
      <c r="L3297" s="369">
        <f t="shared" ca="1" si="51"/>
        <v>72</v>
      </c>
      <c r="M3297" s="299" t="s">
        <v>20</v>
      </c>
      <c r="N3297" s="10" t="s">
        <v>40415</v>
      </c>
      <c r="O3297" s="389" t="s">
        <v>35002</v>
      </c>
      <c r="P3297" s="386">
        <v>36526</v>
      </c>
    </row>
    <row r="3298" spans="1:16" s="8" customFormat="1" ht="15" customHeight="1" x14ac:dyDescent="0.25">
      <c r="A3298" s="362" t="s">
        <v>27</v>
      </c>
      <c r="B3298" s="362" t="s">
        <v>22115</v>
      </c>
      <c r="C3298" s="340" t="s">
        <v>9856</v>
      </c>
      <c r="D3298" s="362" t="s">
        <v>9855</v>
      </c>
      <c r="E3298" s="362" t="s">
        <v>55</v>
      </c>
      <c r="F3298" s="364">
        <v>10281908</v>
      </c>
      <c r="G3298" s="363">
        <v>20102819080</v>
      </c>
      <c r="H3298" s="365">
        <v>19127</v>
      </c>
      <c r="I3298" s="388">
        <v>13</v>
      </c>
      <c r="J3298" s="378">
        <v>5</v>
      </c>
      <c r="K3298" s="381">
        <v>1952</v>
      </c>
      <c r="L3298" s="369">
        <f t="shared" ca="1" si="51"/>
        <v>71</v>
      </c>
      <c r="M3298" s="299" t="s">
        <v>20</v>
      </c>
      <c r="N3298" s="10" t="s">
        <v>40415</v>
      </c>
      <c r="O3298" s="389"/>
      <c r="P3298" s="386"/>
    </row>
    <row r="3299" spans="1:16" s="8" customFormat="1" ht="15" customHeight="1" x14ac:dyDescent="0.25">
      <c r="A3299" s="362" t="s">
        <v>27</v>
      </c>
      <c r="B3299" s="362" t="s">
        <v>22115</v>
      </c>
      <c r="C3299" s="340" t="s">
        <v>9854</v>
      </c>
      <c r="D3299" s="362" t="s">
        <v>9853</v>
      </c>
      <c r="E3299" s="362" t="s">
        <v>99</v>
      </c>
      <c r="F3299" s="364">
        <v>8530338</v>
      </c>
      <c r="G3299" s="363">
        <v>20085303385</v>
      </c>
      <c r="H3299" s="365">
        <v>18760</v>
      </c>
      <c r="I3299" s="388">
        <v>12</v>
      </c>
      <c r="J3299" s="378">
        <v>5</v>
      </c>
      <c r="K3299" s="381">
        <v>1951</v>
      </c>
      <c r="L3299" s="369">
        <f t="shared" ca="1" si="51"/>
        <v>72</v>
      </c>
      <c r="M3299" s="299" t="s">
        <v>20</v>
      </c>
      <c r="N3299" s="10" t="s">
        <v>40415</v>
      </c>
      <c r="O3299" s="389"/>
      <c r="P3299" s="386"/>
    </row>
    <row r="3300" spans="1:16" s="8" customFormat="1" ht="15" customHeight="1" x14ac:dyDescent="0.25">
      <c r="A3300" s="362">
        <v>17</v>
      </c>
      <c r="B3300" s="362" t="s">
        <v>22115</v>
      </c>
      <c r="C3300" s="340" t="s">
        <v>9852</v>
      </c>
      <c r="D3300" s="362" t="s">
        <v>9851</v>
      </c>
      <c r="E3300" s="362" t="s">
        <v>55</v>
      </c>
      <c r="F3300" s="364">
        <v>8408901</v>
      </c>
      <c r="G3300" s="363">
        <v>20084089010</v>
      </c>
      <c r="H3300" s="365">
        <v>18667</v>
      </c>
      <c r="I3300" s="388">
        <v>8</v>
      </c>
      <c r="J3300" s="378">
        <v>2</v>
      </c>
      <c r="K3300" s="381">
        <v>1951</v>
      </c>
      <c r="L3300" s="369">
        <f t="shared" ca="1" si="51"/>
        <v>73</v>
      </c>
      <c r="M3300" s="299" t="s">
        <v>20</v>
      </c>
      <c r="N3300" s="10" t="s">
        <v>40415</v>
      </c>
      <c r="O3300" s="389"/>
      <c r="P3300" s="386"/>
    </row>
    <row r="3301" spans="1:16" s="8" customFormat="1" ht="15" customHeight="1" x14ac:dyDescent="0.25">
      <c r="A3301" s="362" t="s">
        <v>46</v>
      </c>
      <c r="B3301" s="362" t="s">
        <v>22115</v>
      </c>
      <c r="C3301" s="340" t="s">
        <v>9850</v>
      </c>
      <c r="D3301" s="362" t="s">
        <v>9849</v>
      </c>
      <c r="E3301" s="362" t="s">
        <v>124</v>
      </c>
      <c r="F3301" s="364">
        <v>11266073</v>
      </c>
      <c r="G3301" s="363">
        <v>23112660739</v>
      </c>
      <c r="H3301" s="365">
        <v>19936</v>
      </c>
      <c r="I3301" s="388">
        <v>31</v>
      </c>
      <c r="J3301" s="378">
        <v>7</v>
      </c>
      <c r="K3301" s="381">
        <v>1954</v>
      </c>
      <c r="L3301" s="369">
        <f t="shared" ca="1" si="51"/>
        <v>69</v>
      </c>
      <c r="M3301" s="299" t="s">
        <v>20</v>
      </c>
      <c r="N3301" s="10" t="s">
        <v>40415</v>
      </c>
      <c r="O3301" s="389" t="s">
        <v>34603</v>
      </c>
      <c r="P3301" s="386">
        <v>36892</v>
      </c>
    </row>
    <row r="3302" spans="1:16" s="8" customFormat="1" ht="15" customHeight="1" x14ac:dyDescent="0.25">
      <c r="A3302" s="362" t="s">
        <v>27</v>
      </c>
      <c r="B3302" s="362" t="s">
        <v>22115</v>
      </c>
      <c r="C3302" s="340" t="s">
        <v>9847</v>
      </c>
      <c r="D3302" s="362" t="s">
        <v>9846</v>
      </c>
      <c r="E3302" s="362" t="s">
        <v>45</v>
      </c>
      <c r="F3302" s="364">
        <v>7583339</v>
      </c>
      <c r="G3302" s="363">
        <v>20075833394</v>
      </c>
      <c r="H3302" s="365">
        <v>16077</v>
      </c>
      <c r="I3302" s="388">
        <v>6</v>
      </c>
      <c r="J3302" s="378">
        <v>1</v>
      </c>
      <c r="K3302" s="381">
        <v>1944</v>
      </c>
      <c r="L3302" s="369">
        <f t="shared" ca="1" si="51"/>
        <v>80</v>
      </c>
      <c r="M3302" s="299" t="s">
        <v>20</v>
      </c>
      <c r="N3302" s="10" t="s">
        <v>40415</v>
      </c>
      <c r="O3302" s="389"/>
      <c r="P3302" s="386"/>
    </row>
    <row r="3303" spans="1:16" s="8" customFormat="1" ht="15" customHeight="1" x14ac:dyDescent="0.25">
      <c r="A3303" s="362" t="s">
        <v>27</v>
      </c>
      <c r="B3303" s="362" t="s">
        <v>22115</v>
      </c>
      <c r="C3303" s="340" t="s">
        <v>9845</v>
      </c>
      <c r="D3303" s="362" t="s">
        <v>9844</v>
      </c>
      <c r="E3303" s="362" t="s">
        <v>124</v>
      </c>
      <c r="F3303" s="364">
        <v>7775572</v>
      </c>
      <c r="G3303" s="363">
        <v>20077755722</v>
      </c>
      <c r="H3303" s="365">
        <v>17043</v>
      </c>
      <c r="I3303" s="388">
        <v>29</v>
      </c>
      <c r="J3303" s="378">
        <v>8</v>
      </c>
      <c r="K3303" s="381">
        <v>1946</v>
      </c>
      <c r="L3303" s="369">
        <f t="shared" ca="1" si="51"/>
        <v>77</v>
      </c>
      <c r="M3303" s="299" t="s">
        <v>20</v>
      </c>
      <c r="N3303" s="10" t="s">
        <v>40415</v>
      </c>
      <c r="O3303" s="389"/>
      <c r="P3303" s="386"/>
    </row>
    <row r="3304" spans="1:16" s="8" customFormat="1" ht="15" customHeight="1" x14ac:dyDescent="0.25">
      <c r="A3304" s="362" t="s">
        <v>27</v>
      </c>
      <c r="B3304" s="362" t="s">
        <v>22115</v>
      </c>
      <c r="C3304" s="340" t="s">
        <v>9843</v>
      </c>
      <c r="D3304" s="362" t="s">
        <v>9842</v>
      </c>
      <c r="E3304" s="362" t="s">
        <v>99</v>
      </c>
      <c r="F3304" s="364">
        <v>10610901</v>
      </c>
      <c r="G3304" s="363">
        <v>20106109010</v>
      </c>
      <c r="H3304" s="365">
        <v>19488</v>
      </c>
      <c r="I3304" s="388">
        <v>9</v>
      </c>
      <c r="J3304" s="378">
        <v>5</v>
      </c>
      <c r="K3304" s="381">
        <v>1953</v>
      </c>
      <c r="L3304" s="369">
        <f t="shared" ca="1" si="51"/>
        <v>70</v>
      </c>
      <c r="M3304" s="299" t="s">
        <v>20</v>
      </c>
      <c r="N3304" s="10" t="s">
        <v>40415</v>
      </c>
      <c r="O3304" s="389"/>
      <c r="P3304" s="386"/>
    </row>
    <row r="3305" spans="1:16" s="8" customFormat="1" ht="15" customHeight="1" x14ac:dyDescent="0.25">
      <c r="A3305" s="362" t="s">
        <v>172</v>
      </c>
      <c r="B3305" s="362" t="s">
        <v>22115</v>
      </c>
      <c r="C3305" s="340" t="s">
        <v>9841</v>
      </c>
      <c r="D3305" s="362" t="s">
        <v>9840</v>
      </c>
      <c r="E3305" s="362" t="s">
        <v>99</v>
      </c>
      <c r="F3305" s="364">
        <v>10045040</v>
      </c>
      <c r="G3305" s="363">
        <v>20100450403</v>
      </c>
      <c r="H3305" s="365" t="s">
        <v>29901</v>
      </c>
      <c r="I3305" s="388">
        <v>19</v>
      </c>
      <c r="J3305" s="378">
        <v>2</v>
      </c>
      <c r="K3305" s="381">
        <v>1952</v>
      </c>
      <c r="L3305" s="369">
        <f t="shared" ca="1" si="51"/>
        <v>72</v>
      </c>
      <c r="M3305" s="299" t="s">
        <v>20</v>
      </c>
      <c r="N3305" s="10" t="s">
        <v>40415</v>
      </c>
      <c r="O3305" s="389"/>
      <c r="P3305" s="386"/>
    </row>
    <row r="3306" spans="1:16" s="8" customFormat="1" ht="15" customHeight="1" x14ac:dyDescent="0.25">
      <c r="A3306" s="362" t="s">
        <v>23</v>
      </c>
      <c r="B3306" s="362" t="s">
        <v>22115</v>
      </c>
      <c r="C3306" s="340" t="s">
        <v>9839</v>
      </c>
      <c r="D3306" s="362" t="s">
        <v>9838</v>
      </c>
      <c r="E3306" s="362" t="s">
        <v>45</v>
      </c>
      <c r="F3306" s="364">
        <v>4566006</v>
      </c>
      <c r="G3306" s="363">
        <v>20045660061</v>
      </c>
      <c r="H3306" s="365">
        <v>14515</v>
      </c>
      <c r="I3306" s="388">
        <v>27</v>
      </c>
      <c r="J3306" s="378">
        <v>9</v>
      </c>
      <c r="K3306" s="381">
        <v>1939</v>
      </c>
      <c r="L3306" s="369">
        <f t="shared" ca="1" si="51"/>
        <v>84</v>
      </c>
      <c r="M3306" s="299" t="s">
        <v>20</v>
      </c>
      <c r="N3306" s="10" t="s">
        <v>40415</v>
      </c>
      <c r="O3306" s="389"/>
      <c r="P3306" s="386"/>
    </row>
    <row r="3307" spans="1:16" s="8" customFormat="1" ht="15" customHeight="1" x14ac:dyDescent="0.25">
      <c r="A3307" s="362" t="s">
        <v>27</v>
      </c>
      <c r="B3307" s="362" t="s">
        <v>22115</v>
      </c>
      <c r="C3307" s="340" t="s">
        <v>9837</v>
      </c>
      <c r="D3307" s="362" t="s">
        <v>9836</v>
      </c>
      <c r="E3307" s="362" t="s">
        <v>99</v>
      </c>
      <c r="F3307" s="364">
        <v>6056917</v>
      </c>
      <c r="G3307" s="363">
        <v>27060569172</v>
      </c>
      <c r="H3307" s="365">
        <v>18003</v>
      </c>
      <c r="I3307" s="388">
        <v>15</v>
      </c>
      <c r="J3307" s="378">
        <v>4</v>
      </c>
      <c r="K3307" s="381">
        <v>1949</v>
      </c>
      <c r="L3307" s="369">
        <f t="shared" ca="1" si="51"/>
        <v>75</v>
      </c>
      <c r="M3307" s="299" t="s">
        <v>20</v>
      </c>
      <c r="N3307" s="10" t="s">
        <v>28854</v>
      </c>
      <c r="O3307" s="389"/>
      <c r="P3307" s="386"/>
    </row>
    <row r="3308" spans="1:16" s="8" customFormat="1" ht="15" customHeight="1" x14ac:dyDescent="0.25">
      <c r="A3308" s="362" t="s">
        <v>27</v>
      </c>
      <c r="B3308" s="362" t="s">
        <v>22115</v>
      </c>
      <c r="C3308" s="340" t="s">
        <v>9835</v>
      </c>
      <c r="D3308" s="362" t="s">
        <v>9834</v>
      </c>
      <c r="E3308" s="362" t="s">
        <v>55</v>
      </c>
      <c r="F3308" s="364">
        <v>7799359</v>
      </c>
      <c r="G3308" s="363">
        <v>20077993593</v>
      </c>
      <c r="H3308" s="365">
        <v>18261</v>
      </c>
      <c r="I3308" s="388">
        <v>29</v>
      </c>
      <c r="J3308" s="378">
        <v>12</v>
      </c>
      <c r="K3308" s="381">
        <v>1949</v>
      </c>
      <c r="L3308" s="369">
        <f t="shared" ca="1" si="51"/>
        <v>74</v>
      </c>
      <c r="M3308" s="299" t="s">
        <v>20</v>
      </c>
      <c r="N3308" s="10" t="s">
        <v>40415</v>
      </c>
      <c r="O3308" s="389"/>
      <c r="P3308" s="386"/>
    </row>
    <row r="3309" spans="1:16" s="8" customFormat="1" ht="15" customHeight="1" x14ac:dyDescent="0.25">
      <c r="A3309" s="362" t="s">
        <v>46</v>
      </c>
      <c r="B3309" s="362" t="s">
        <v>22115</v>
      </c>
      <c r="C3309" s="340" t="s">
        <v>9833</v>
      </c>
      <c r="D3309" s="362" t="s">
        <v>9832</v>
      </c>
      <c r="E3309" s="362" t="s">
        <v>45</v>
      </c>
      <c r="F3309" s="364">
        <v>7762352</v>
      </c>
      <c r="G3309" s="363">
        <v>20077623524</v>
      </c>
      <c r="H3309" s="365">
        <v>16583</v>
      </c>
      <c r="I3309" s="388">
        <v>26</v>
      </c>
      <c r="J3309" s="378">
        <v>5</v>
      </c>
      <c r="K3309" s="381">
        <v>1945</v>
      </c>
      <c r="L3309" s="369">
        <f t="shared" ca="1" si="51"/>
        <v>78</v>
      </c>
      <c r="M3309" s="299" t="s">
        <v>20</v>
      </c>
      <c r="N3309" s="10" t="s">
        <v>40415</v>
      </c>
      <c r="O3309" s="389"/>
      <c r="P3309" s="386"/>
    </row>
    <row r="3310" spans="1:16" s="8" customFormat="1" ht="15" customHeight="1" x14ac:dyDescent="0.25">
      <c r="A3310" s="362" t="s">
        <v>27</v>
      </c>
      <c r="B3310" s="362" t="s">
        <v>22115</v>
      </c>
      <c r="C3310" s="340" t="s">
        <v>9831</v>
      </c>
      <c r="D3310" s="362" t="s">
        <v>9830</v>
      </c>
      <c r="E3310" s="362" t="s">
        <v>55</v>
      </c>
      <c r="F3310" s="364">
        <v>6052437</v>
      </c>
      <c r="G3310" s="363">
        <v>20060524379</v>
      </c>
      <c r="H3310" s="365">
        <v>15924</v>
      </c>
      <c r="I3310" s="388">
        <v>6</v>
      </c>
      <c r="J3310" s="378">
        <v>8</v>
      </c>
      <c r="K3310" s="381">
        <v>1943</v>
      </c>
      <c r="L3310" s="369">
        <f t="shared" ca="1" si="51"/>
        <v>80</v>
      </c>
      <c r="M3310" s="299" t="s">
        <v>20</v>
      </c>
      <c r="N3310" s="10" t="s">
        <v>40415</v>
      </c>
      <c r="O3310" s="389"/>
      <c r="P3310" s="386"/>
    </row>
    <row r="3311" spans="1:16" s="8" customFormat="1" ht="15" customHeight="1" x14ac:dyDescent="0.25">
      <c r="A3311" s="362" t="s">
        <v>59</v>
      </c>
      <c r="B3311" s="362" t="s">
        <v>22115</v>
      </c>
      <c r="C3311" s="340" t="s">
        <v>9829</v>
      </c>
      <c r="D3311" s="362" t="s">
        <v>9828</v>
      </c>
      <c r="E3311" s="362" t="s">
        <v>99</v>
      </c>
      <c r="F3311" s="364">
        <v>8537056</v>
      </c>
      <c r="G3311" s="363">
        <v>20085370562</v>
      </c>
      <c r="H3311" s="365">
        <v>18616</v>
      </c>
      <c r="I3311" s="388">
        <v>19</v>
      </c>
      <c r="J3311" s="378">
        <v>12</v>
      </c>
      <c r="K3311" s="381">
        <v>1950</v>
      </c>
      <c r="L3311" s="369">
        <f t="shared" ca="1" si="51"/>
        <v>73</v>
      </c>
      <c r="M3311" s="299" t="s">
        <v>20</v>
      </c>
      <c r="N3311" s="10" t="s">
        <v>40415</v>
      </c>
      <c r="O3311" s="389"/>
      <c r="P3311" s="386"/>
    </row>
    <row r="3312" spans="1:16" s="8" customFormat="1" ht="15" customHeight="1" x14ac:dyDescent="0.25">
      <c r="A3312" s="362" t="s">
        <v>27</v>
      </c>
      <c r="B3312" s="362" t="s">
        <v>22115</v>
      </c>
      <c r="C3312" s="340" t="s">
        <v>9827</v>
      </c>
      <c r="D3312" s="362" t="s">
        <v>9826</v>
      </c>
      <c r="E3312" s="362" t="s">
        <v>45</v>
      </c>
      <c r="F3312" s="364">
        <v>10175353</v>
      </c>
      <c r="G3312" s="363">
        <v>20101753531</v>
      </c>
      <c r="H3312" s="365">
        <v>18917</v>
      </c>
      <c r="I3312" s="388">
        <v>16</v>
      </c>
      <c r="J3312" s="378">
        <v>10</v>
      </c>
      <c r="K3312" s="381">
        <v>1951</v>
      </c>
      <c r="L3312" s="369">
        <f t="shared" ca="1" si="51"/>
        <v>72</v>
      </c>
      <c r="M3312" s="299" t="s">
        <v>20</v>
      </c>
      <c r="N3312" s="10" t="s">
        <v>40415</v>
      </c>
      <c r="O3312" s="389"/>
      <c r="P3312" s="386"/>
    </row>
    <row r="3313" spans="1:16" s="8" customFormat="1" ht="15" customHeight="1" x14ac:dyDescent="0.25">
      <c r="A3313" s="362" t="s">
        <v>27</v>
      </c>
      <c r="B3313" s="362" t="s">
        <v>22115</v>
      </c>
      <c r="C3313" s="340" t="s">
        <v>9825</v>
      </c>
      <c r="D3313" s="362" t="s">
        <v>9824</v>
      </c>
      <c r="E3313" s="362">
        <v>30</v>
      </c>
      <c r="F3313" s="364">
        <v>11210085</v>
      </c>
      <c r="G3313" s="363">
        <v>27112100852</v>
      </c>
      <c r="H3313" s="365">
        <v>19771</v>
      </c>
      <c r="I3313" s="388">
        <v>16</v>
      </c>
      <c r="J3313" s="378">
        <v>2</v>
      </c>
      <c r="K3313" s="381">
        <v>1954</v>
      </c>
      <c r="L3313" s="369">
        <f t="shared" ca="1" si="51"/>
        <v>70</v>
      </c>
      <c r="M3313" s="299" t="s">
        <v>20</v>
      </c>
      <c r="N3313" s="10" t="s">
        <v>28854</v>
      </c>
      <c r="O3313" s="389"/>
      <c r="P3313" s="386"/>
    </row>
    <row r="3314" spans="1:16" s="8" customFormat="1" ht="15" customHeight="1" x14ac:dyDescent="0.25">
      <c r="A3314" s="362" t="s">
        <v>59</v>
      </c>
      <c r="B3314" s="362" t="s">
        <v>22115</v>
      </c>
      <c r="C3314" s="340" t="s">
        <v>9823</v>
      </c>
      <c r="D3314" s="362" t="s">
        <v>9822</v>
      </c>
      <c r="E3314" s="362" t="s">
        <v>45</v>
      </c>
      <c r="F3314" s="364">
        <v>4525685</v>
      </c>
      <c r="G3314" s="363">
        <v>27045256850</v>
      </c>
      <c r="H3314" s="365">
        <v>16088</v>
      </c>
      <c r="I3314" s="388">
        <v>17</v>
      </c>
      <c r="J3314" s="378">
        <v>1</v>
      </c>
      <c r="K3314" s="381">
        <v>1944</v>
      </c>
      <c r="L3314" s="369">
        <f t="shared" ca="1" si="51"/>
        <v>80</v>
      </c>
      <c r="M3314" s="299" t="s">
        <v>20</v>
      </c>
      <c r="N3314" s="10" t="s">
        <v>28854</v>
      </c>
      <c r="O3314" s="389"/>
      <c r="P3314" s="386"/>
    </row>
    <row r="3315" spans="1:16" s="8" customFormat="1" ht="15" customHeight="1" x14ac:dyDescent="0.25">
      <c r="A3315" s="362" t="s">
        <v>46</v>
      </c>
      <c r="B3315" s="362" t="s">
        <v>22115</v>
      </c>
      <c r="C3315" s="340" t="s">
        <v>9818</v>
      </c>
      <c r="D3315" s="362" t="s">
        <v>9817</v>
      </c>
      <c r="E3315" s="362">
        <v>32</v>
      </c>
      <c r="F3315" s="364">
        <v>7829705</v>
      </c>
      <c r="G3315" s="363">
        <v>20078297051</v>
      </c>
      <c r="H3315" s="365">
        <v>18241</v>
      </c>
      <c r="I3315" s="388">
        <v>9</v>
      </c>
      <c r="J3315" s="378">
        <v>12</v>
      </c>
      <c r="K3315" s="381">
        <v>1949</v>
      </c>
      <c r="L3315" s="369">
        <f t="shared" ca="1" si="51"/>
        <v>74</v>
      </c>
      <c r="M3315" s="299" t="s">
        <v>20</v>
      </c>
      <c r="N3315" s="10" t="s">
        <v>40415</v>
      </c>
      <c r="O3315" s="389"/>
      <c r="P3315" s="386"/>
    </row>
    <row r="3316" spans="1:16" s="8" customFormat="1" ht="15" customHeight="1" x14ac:dyDescent="0.25">
      <c r="A3316" s="362" t="s">
        <v>27</v>
      </c>
      <c r="B3316" s="362" t="s">
        <v>22115</v>
      </c>
      <c r="C3316" s="340" t="s">
        <v>9816</v>
      </c>
      <c r="D3316" s="362" t="s">
        <v>9815</v>
      </c>
      <c r="E3316" s="362" t="s">
        <v>45</v>
      </c>
      <c r="F3316" s="364">
        <v>11429677</v>
      </c>
      <c r="G3316" s="363">
        <v>27114296770</v>
      </c>
      <c r="H3316" s="365">
        <v>19835</v>
      </c>
      <c r="I3316" s="388">
        <v>21</v>
      </c>
      <c r="J3316" s="378">
        <v>4</v>
      </c>
      <c r="K3316" s="381">
        <v>1954</v>
      </c>
      <c r="L3316" s="369">
        <f t="shared" ca="1" si="51"/>
        <v>70</v>
      </c>
      <c r="M3316" s="299" t="s">
        <v>20</v>
      </c>
      <c r="N3316" s="10" t="s">
        <v>28854</v>
      </c>
      <c r="O3316" s="389"/>
      <c r="P3316" s="386"/>
    </row>
    <row r="3317" spans="1:16" s="8" customFormat="1" ht="15" customHeight="1" x14ac:dyDescent="0.25">
      <c r="A3317" s="362" t="s">
        <v>59</v>
      </c>
      <c r="B3317" s="362" t="s">
        <v>22115</v>
      </c>
      <c r="C3317" s="340" t="s">
        <v>9814</v>
      </c>
      <c r="D3317" s="362" t="s">
        <v>9813</v>
      </c>
      <c r="E3317" s="362" t="s">
        <v>124</v>
      </c>
      <c r="F3317" s="364">
        <v>7929600</v>
      </c>
      <c r="G3317" s="363">
        <v>20079296008</v>
      </c>
      <c r="H3317" s="365">
        <v>17337</v>
      </c>
      <c r="I3317" s="388">
        <v>19</v>
      </c>
      <c r="J3317" s="378">
        <v>6</v>
      </c>
      <c r="K3317" s="381">
        <v>1947</v>
      </c>
      <c r="L3317" s="369">
        <f t="shared" ca="1" si="51"/>
        <v>76</v>
      </c>
      <c r="M3317" s="299" t="s">
        <v>20</v>
      </c>
      <c r="N3317" s="10" t="s">
        <v>40415</v>
      </c>
      <c r="O3317" s="389"/>
      <c r="P3317" s="386"/>
    </row>
    <row r="3318" spans="1:16" s="8" customFormat="1" ht="15" customHeight="1" x14ac:dyDescent="0.25">
      <c r="A3318" s="362" t="s">
        <v>46</v>
      </c>
      <c r="B3318" s="362" t="s">
        <v>22115</v>
      </c>
      <c r="C3318" s="340" t="s">
        <v>9812</v>
      </c>
      <c r="D3318" s="362" t="s">
        <v>9811</v>
      </c>
      <c r="E3318" s="362" t="s">
        <v>99</v>
      </c>
      <c r="F3318" s="364">
        <v>10089611</v>
      </c>
      <c r="G3318" s="363">
        <v>20100896118</v>
      </c>
      <c r="H3318" s="365">
        <v>19071</v>
      </c>
      <c r="I3318" s="388">
        <v>18</v>
      </c>
      <c r="J3318" s="378">
        <v>3</v>
      </c>
      <c r="K3318" s="381">
        <v>1952</v>
      </c>
      <c r="L3318" s="369">
        <f t="shared" ca="1" si="51"/>
        <v>72</v>
      </c>
      <c r="M3318" s="299" t="s">
        <v>20</v>
      </c>
      <c r="N3318" s="10" t="s">
        <v>40415</v>
      </c>
      <c r="O3318" s="389"/>
      <c r="P3318" s="386"/>
    </row>
    <row r="3319" spans="1:16" s="8" customFormat="1" ht="15" customHeight="1" x14ac:dyDescent="0.25">
      <c r="A3319" s="362" t="s">
        <v>27</v>
      </c>
      <c r="B3319" s="362" t="s">
        <v>22115</v>
      </c>
      <c r="C3319" s="340" t="s">
        <v>9810</v>
      </c>
      <c r="D3319" s="362" t="s">
        <v>9809</v>
      </c>
      <c r="E3319" s="362" t="s">
        <v>45</v>
      </c>
      <c r="F3319" s="364">
        <v>11169788</v>
      </c>
      <c r="G3319" s="363">
        <v>23111697884</v>
      </c>
      <c r="H3319" s="365">
        <v>19797</v>
      </c>
      <c r="I3319" s="388">
        <v>14</v>
      </c>
      <c r="J3319" s="378">
        <v>3</v>
      </c>
      <c r="K3319" s="381">
        <v>1954</v>
      </c>
      <c r="L3319" s="369">
        <f t="shared" ca="1" si="51"/>
        <v>70</v>
      </c>
      <c r="M3319" s="299" t="s">
        <v>20</v>
      </c>
      <c r="N3319" s="10" t="s">
        <v>28854</v>
      </c>
      <c r="O3319" s="389"/>
      <c r="P3319" s="386"/>
    </row>
    <row r="3320" spans="1:16" s="8" customFormat="1" ht="15" customHeight="1" x14ac:dyDescent="0.25">
      <c r="A3320" s="362" t="s">
        <v>46</v>
      </c>
      <c r="B3320" s="362" t="s">
        <v>22115</v>
      </c>
      <c r="C3320" s="340" t="s">
        <v>9808</v>
      </c>
      <c r="D3320" s="362" t="s">
        <v>9807</v>
      </c>
      <c r="E3320" s="362" t="s">
        <v>99</v>
      </c>
      <c r="F3320" s="364">
        <v>10423054</v>
      </c>
      <c r="G3320" s="363">
        <v>20104230548</v>
      </c>
      <c r="H3320" s="365">
        <v>19048</v>
      </c>
      <c r="I3320" s="388">
        <v>24</v>
      </c>
      <c r="J3320" s="378">
        <v>2</v>
      </c>
      <c r="K3320" s="381">
        <v>1952</v>
      </c>
      <c r="L3320" s="369">
        <f t="shared" ca="1" si="51"/>
        <v>72</v>
      </c>
      <c r="M3320" s="299" t="s">
        <v>20</v>
      </c>
      <c r="N3320" s="10" t="s">
        <v>40415</v>
      </c>
      <c r="O3320" s="389"/>
      <c r="P3320" s="386"/>
    </row>
    <row r="3321" spans="1:16" s="8" customFormat="1" ht="15" customHeight="1" x14ac:dyDescent="0.25">
      <c r="A3321" s="362" t="s">
        <v>27</v>
      </c>
      <c r="B3321" s="362" t="s">
        <v>22115</v>
      </c>
      <c r="C3321" s="340" t="s">
        <v>9806</v>
      </c>
      <c r="D3321" s="362" t="s">
        <v>9805</v>
      </c>
      <c r="E3321" s="362" t="s">
        <v>45</v>
      </c>
      <c r="F3321" s="364">
        <v>10130003</v>
      </c>
      <c r="G3321" s="363">
        <v>27101300035</v>
      </c>
      <c r="H3321" s="365">
        <v>18793</v>
      </c>
      <c r="I3321" s="388">
        <v>14</v>
      </c>
      <c r="J3321" s="378">
        <v>6</v>
      </c>
      <c r="K3321" s="381">
        <v>1951</v>
      </c>
      <c r="L3321" s="369">
        <f t="shared" ca="1" si="51"/>
        <v>72</v>
      </c>
      <c r="M3321" s="299" t="s">
        <v>20</v>
      </c>
      <c r="N3321" s="10" t="s">
        <v>28854</v>
      </c>
      <c r="O3321" s="389"/>
      <c r="P3321" s="386"/>
    </row>
    <row r="3322" spans="1:16" s="8" customFormat="1" ht="15" customHeight="1" x14ac:dyDescent="0.25">
      <c r="A3322" s="362" t="s">
        <v>74</v>
      </c>
      <c r="B3322" s="362" t="s">
        <v>22115</v>
      </c>
      <c r="C3322" s="340" t="s">
        <v>9804</v>
      </c>
      <c r="D3322" s="362" t="s">
        <v>9803</v>
      </c>
      <c r="E3322" s="362" t="s">
        <v>99</v>
      </c>
      <c r="F3322" s="364">
        <v>8114545</v>
      </c>
      <c r="G3322" s="363">
        <v>20081145459</v>
      </c>
      <c r="H3322" s="365">
        <v>18479</v>
      </c>
      <c r="I3322" s="388">
        <v>4</v>
      </c>
      <c r="J3322" s="378">
        <v>8</v>
      </c>
      <c r="K3322" s="381">
        <v>1950</v>
      </c>
      <c r="L3322" s="369">
        <f t="shared" ca="1" si="51"/>
        <v>73</v>
      </c>
      <c r="M3322" s="299" t="s">
        <v>20</v>
      </c>
      <c r="N3322" s="10" t="s">
        <v>40415</v>
      </c>
      <c r="O3322" s="389" t="s">
        <v>35002</v>
      </c>
      <c r="P3322" s="386">
        <v>36526</v>
      </c>
    </row>
    <row r="3323" spans="1:16" s="8" customFormat="1" ht="15" customHeight="1" x14ac:dyDescent="0.25">
      <c r="A3323" s="362" t="s">
        <v>74</v>
      </c>
      <c r="B3323" s="362" t="s">
        <v>22115</v>
      </c>
      <c r="C3323" s="340" t="s">
        <v>9802</v>
      </c>
      <c r="D3323" s="362" t="s">
        <v>9801</v>
      </c>
      <c r="E3323" s="362" t="s">
        <v>45</v>
      </c>
      <c r="F3323" s="364">
        <v>5500507</v>
      </c>
      <c r="G3323" s="363">
        <v>23055005079</v>
      </c>
      <c r="H3323" s="365">
        <v>16258</v>
      </c>
      <c r="I3323" s="388">
        <v>5</v>
      </c>
      <c r="J3323" s="378">
        <v>7</v>
      </c>
      <c r="K3323" s="381">
        <v>1944</v>
      </c>
      <c r="L3323" s="369">
        <f t="shared" ca="1" si="51"/>
        <v>79</v>
      </c>
      <c r="M3323" s="299" t="s">
        <v>20</v>
      </c>
      <c r="N3323" s="10" t="s">
        <v>40415</v>
      </c>
      <c r="O3323" s="389"/>
      <c r="P3323" s="386"/>
    </row>
    <row r="3324" spans="1:16" s="8" customFormat="1" ht="15" customHeight="1" x14ac:dyDescent="0.25">
      <c r="A3324" s="362" t="s">
        <v>74</v>
      </c>
      <c r="B3324" s="362" t="s">
        <v>22115</v>
      </c>
      <c r="C3324" s="340" t="s">
        <v>9800</v>
      </c>
      <c r="D3324" s="362" t="s">
        <v>9799</v>
      </c>
      <c r="E3324" s="362" t="s">
        <v>45</v>
      </c>
      <c r="F3324" s="364">
        <v>10994713</v>
      </c>
      <c r="G3324" s="363">
        <v>20109947130</v>
      </c>
      <c r="H3324" s="365">
        <v>19919</v>
      </c>
      <c r="I3324" s="388">
        <v>14</v>
      </c>
      <c r="J3324" s="378">
        <v>7</v>
      </c>
      <c r="K3324" s="381">
        <v>1954</v>
      </c>
      <c r="L3324" s="369">
        <f t="shared" ca="1" si="51"/>
        <v>69</v>
      </c>
      <c r="M3324" s="299" t="s">
        <v>20</v>
      </c>
      <c r="N3324" s="10" t="s">
        <v>40415</v>
      </c>
      <c r="O3324" s="389"/>
      <c r="P3324" s="386"/>
    </row>
    <row r="3325" spans="1:16" s="8" customFormat="1" ht="15" customHeight="1" x14ac:dyDescent="0.25">
      <c r="A3325" s="362" t="s">
        <v>27</v>
      </c>
      <c r="B3325" s="362" t="s">
        <v>22115</v>
      </c>
      <c r="C3325" s="340" t="s">
        <v>9795</v>
      </c>
      <c r="D3325" s="362" t="s">
        <v>9794</v>
      </c>
      <c r="E3325" s="362" t="s">
        <v>55</v>
      </c>
      <c r="F3325" s="364">
        <v>7825136</v>
      </c>
      <c r="G3325" s="363">
        <v>20078251361</v>
      </c>
      <c r="H3325" s="365">
        <v>18228</v>
      </c>
      <c r="I3325" s="388">
        <v>26</v>
      </c>
      <c r="J3325" s="378">
        <v>11</v>
      </c>
      <c r="K3325" s="381">
        <v>1949</v>
      </c>
      <c r="L3325" s="369">
        <f t="shared" ca="1" si="51"/>
        <v>74</v>
      </c>
      <c r="M3325" s="299" t="s">
        <v>20</v>
      </c>
      <c r="N3325" s="10" t="s">
        <v>40415</v>
      </c>
      <c r="O3325" s="389"/>
      <c r="P3325" s="386"/>
    </row>
    <row r="3326" spans="1:16" s="8" customFormat="1" ht="15" customHeight="1" x14ac:dyDescent="0.25">
      <c r="A3326" s="362" t="s">
        <v>46</v>
      </c>
      <c r="B3326" s="362" t="s">
        <v>22115</v>
      </c>
      <c r="C3326" s="340" t="s">
        <v>9793</v>
      </c>
      <c r="D3326" s="362" t="s">
        <v>9792</v>
      </c>
      <c r="E3326" s="362" t="s">
        <v>55</v>
      </c>
      <c r="F3326" s="364">
        <v>10277626</v>
      </c>
      <c r="G3326" s="363">
        <v>20102776268</v>
      </c>
      <c r="H3326" s="365">
        <v>19128</v>
      </c>
      <c r="I3326" s="388">
        <v>14</v>
      </c>
      <c r="J3326" s="378">
        <v>5</v>
      </c>
      <c r="K3326" s="381">
        <v>1952</v>
      </c>
      <c r="L3326" s="369">
        <f t="shared" ca="1" si="51"/>
        <v>71</v>
      </c>
      <c r="M3326" s="299" t="s">
        <v>20</v>
      </c>
      <c r="N3326" s="10" t="s">
        <v>40415</v>
      </c>
      <c r="O3326" s="389"/>
      <c r="P3326" s="386"/>
    </row>
    <row r="3327" spans="1:16" s="8" customFormat="1" ht="15" customHeight="1" x14ac:dyDescent="0.25">
      <c r="A3327" s="362" t="s">
        <v>23</v>
      </c>
      <c r="B3327" s="362" t="s">
        <v>22115</v>
      </c>
      <c r="C3327" s="340" t="s">
        <v>9791</v>
      </c>
      <c r="D3327" s="362" t="s">
        <v>9790</v>
      </c>
      <c r="E3327" s="362" t="s">
        <v>99</v>
      </c>
      <c r="F3327" s="364">
        <v>7706142</v>
      </c>
      <c r="G3327" s="363">
        <v>20077061429</v>
      </c>
      <c r="H3327" s="365">
        <v>18784</v>
      </c>
      <c r="I3327" s="388">
        <v>5</v>
      </c>
      <c r="J3327" s="378">
        <v>6</v>
      </c>
      <c r="K3327" s="381">
        <v>1951</v>
      </c>
      <c r="L3327" s="369">
        <f t="shared" ca="1" si="51"/>
        <v>72</v>
      </c>
      <c r="M3327" s="299" t="s">
        <v>20</v>
      </c>
      <c r="N3327" s="10" t="s">
        <v>40415</v>
      </c>
      <c r="O3327" s="389"/>
      <c r="P3327" s="386"/>
    </row>
    <row r="3328" spans="1:16" s="8" customFormat="1" ht="15" customHeight="1" x14ac:dyDescent="0.25">
      <c r="A3328" s="362" t="s">
        <v>27</v>
      </c>
      <c r="B3328" s="362" t="s">
        <v>22115</v>
      </c>
      <c r="C3328" s="340" t="s">
        <v>9789</v>
      </c>
      <c r="D3328" s="362" t="s">
        <v>9788</v>
      </c>
      <c r="E3328" s="362" t="s">
        <v>33</v>
      </c>
      <c r="F3328" s="364">
        <v>12207334</v>
      </c>
      <c r="G3328" s="363">
        <v>20122073344</v>
      </c>
      <c r="H3328" s="365">
        <v>20499</v>
      </c>
      <c r="I3328" s="388">
        <v>14</v>
      </c>
      <c r="J3328" s="378">
        <v>2</v>
      </c>
      <c r="K3328" s="381">
        <v>1956</v>
      </c>
      <c r="L3328" s="369">
        <f t="shared" ca="1" si="51"/>
        <v>68</v>
      </c>
      <c r="M3328" s="299" t="s">
        <v>20</v>
      </c>
      <c r="N3328" s="10" t="s">
        <v>40415</v>
      </c>
      <c r="O3328" s="389"/>
      <c r="P3328" s="386"/>
    </row>
    <row r="3329" spans="1:16" s="8" customFormat="1" ht="15" customHeight="1" x14ac:dyDescent="0.25">
      <c r="A3329" s="362" t="s">
        <v>59</v>
      </c>
      <c r="B3329" s="362" t="s">
        <v>22115</v>
      </c>
      <c r="C3329" s="340" t="s">
        <v>9787</v>
      </c>
      <c r="D3329" s="362" t="s">
        <v>9786</v>
      </c>
      <c r="E3329" s="362" t="s">
        <v>45</v>
      </c>
      <c r="F3329" s="364">
        <v>7623554</v>
      </c>
      <c r="G3329" s="363">
        <v>20076235547</v>
      </c>
      <c r="H3329" s="365">
        <v>17950</v>
      </c>
      <c r="I3329" s="388">
        <v>21</v>
      </c>
      <c r="J3329" s="378">
        <v>2</v>
      </c>
      <c r="K3329" s="381">
        <v>1949</v>
      </c>
      <c r="L3329" s="369">
        <f t="shared" ca="1" si="51"/>
        <v>75</v>
      </c>
      <c r="M3329" s="299" t="s">
        <v>20</v>
      </c>
      <c r="N3329" s="10" t="s">
        <v>40415</v>
      </c>
      <c r="O3329" s="389"/>
      <c r="P3329" s="386"/>
    </row>
    <row r="3330" spans="1:16" s="8" customFormat="1" ht="15" customHeight="1" x14ac:dyDescent="0.25">
      <c r="A3330" s="362" t="s">
        <v>59</v>
      </c>
      <c r="B3330" s="362" t="s">
        <v>22115</v>
      </c>
      <c r="C3330" s="340" t="s">
        <v>9785</v>
      </c>
      <c r="D3330" s="362" t="s">
        <v>9784</v>
      </c>
      <c r="E3330" s="362" t="s">
        <v>45</v>
      </c>
      <c r="F3330" s="364">
        <v>7806962</v>
      </c>
      <c r="G3330" s="363">
        <v>20078069628</v>
      </c>
      <c r="H3330" s="365">
        <v>18100</v>
      </c>
      <c r="I3330" s="388">
        <v>21</v>
      </c>
      <c r="J3330" s="378">
        <v>7</v>
      </c>
      <c r="K3330" s="381">
        <v>1949</v>
      </c>
      <c r="L3330" s="369">
        <f t="shared" ref="L3330:L3393" ca="1" si="52">DATEDIF(H3330,TODAY(),"Y")</f>
        <v>74</v>
      </c>
      <c r="M3330" s="299" t="s">
        <v>20</v>
      </c>
      <c r="N3330" s="10" t="s">
        <v>40415</v>
      </c>
      <c r="O3330" s="389"/>
      <c r="P3330" s="386"/>
    </row>
    <row r="3331" spans="1:16" s="8" customFormat="1" ht="15" customHeight="1" x14ac:dyDescent="0.25">
      <c r="A3331" s="362" t="s">
        <v>59</v>
      </c>
      <c r="B3331" s="362" t="s">
        <v>22115</v>
      </c>
      <c r="C3331" s="340" t="s">
        <v>9783</v>
      </c>
      <c r="D3331" s="362" t="s">
        <v>9782</v>
      </c>
      <c r="E3331" s="362" t="s">
        <v>45</v>
      </c>
      <c r="F3331" s="364">
        <v>8305246</v>
      </c>
      <c r="G3331" s="363">
        <v>20083052466</v>
      </c>
      <c r="H3331" s="365">
        <v>17585</v>
      </c>
      <c r="I3331" s="388">
        <v>22</v>
      </c>
      <c r="J3331" s="378">
        <v>2</v>
      </c>
      <c r="K3331" s="381">
        <v>1948</v>
      </c>
      <c r="L3331" s="369">
        <f t="shared" ca="1" si="52"/>
        <v>76</v>
      </c>
      <c r="M3331" s="299" t="s">
        <v>20</v>
      </c>
      <c r="N3331" s="10" t="s">
        <v>40415</v>
      </c>
      <c r="O3331" s="389"/>
      <c r="P3331" s="386"/>
    </row>
    <row r="3332" spans="1:16" s="8" customFormat="1" ht="15" customHeight="1" x14ac:dyDescent="0.25">
      <c r="A3332" s="362" t="s">
        <v>23</v>
      </c>
      <c r="B3332" s="362" t="s">
        <v>22115</v>
      </c>
      <c r="C3332" s="340" t="s">
        <v>9781</v>
      </c>
      <c r="D3332" s="362" t="s">
        <v>9780</v>
      </c>
      <c r="E3332" s="362" t="s">
        <v>55</v>
      </c>
      <c r="F3332" s="364">
        <v>12343060</v>
      </c>
      <c r="G3332" s="363">
        <v>20123430604</v>
      </c>
      <c r="H3332" s="365">
        <v>20722</v>
      </c>
      <c r="I3332" s="388">
        <v>24</v>
      </c>
      <c r="J3332" s="378">
        <v>9</v>
      </c>
      <c r="K3332" s="381">
        <v>1956</v>
      </c>
      <c r="L3332" s="369">
        <f t="shared" ca="1" si="52"/>
        <v>67</v>
      </c>
      <c r="M3332" s="299" t="s">
        <v>20</v>
      </c>
      <c r="N3332" s="10" t="s">
        <v>40415</v>
      </c>
      <c r="O3332" s="389"/>
      <c r="P3332" s="386"/>
    </row>
    <row r="3333" spans="1:16" s="8" customFormat="1" ht="15" customHeight="1" x14ac:dyDescent="0.25">
      <c r="A3333" s="362" t="s">
        <v>889</v>
      </c>
      <c r="B3333" s="362" t="s">
        <v>22115</v>
      </c>
      <c r="C3333" s="340" t="s">
        <v>9779</v>
      </c>
      <c r="D3333" s="362" t="s">
        <v>9778</v>
      </c>
      <c r="E3333" s="362" t="s">
        <v>99</v>
      </c>
      <c r="F3333" s="364">
        <v>7820647</v>
      </c>
      <c r="G3333" s="363">
        <v>20078206471</v>
      </c>
      <c r="H3333" s="365">
        <v>17887</v>
      </c>
      <c r="I3333" s="388">
        <v>20</v>
      </c>
      <c r="J3333" s="378">
        <v>12</v>
      </c>
      <c r="K3333" s="381">
        <v>1948</v>
      </c>
      <c r="L3333" s="369">
        <f t="shared" ca="1" si="52"/>
        <v>75</v>
      </c>
      <c r="M3333" s="299" t="s">
        <v>20</v>
      </c>
      <c r="N3333" s="10" t="s">
        <v>40415</v>
      </c>
      <c r="O3333" s="389"/>
      <c r="P3333" s="386"/>
    </row>
    <row r="3334" spans="1:16" s="8" customFormat="1" ht="15" customHeight="1" x14ac:dyDescent="0.25">
      <c r="A3334" s="362" t="s">
        <v>23</v>
      </c>
      <c r="B3334" s="362" t="s">
        <v>22115</v>
      </c>
      <c r="C3334" s="340" t="s">
        <v>9777</v>
      </c>
      <c r="D3334" s="362" t="s">
        <v>9776</v>
      </c>
      <c r="E3334" s="362" t="s">
        <v>99</v>
      </c>
      <c r="F3334" s="364">
        <v>12411523</v>
      </c>
      <c r="G3334" s="363">
        <v>20124115230</v>
      </c>
      <c r="H3334" s="365">
        <v>20718</v>
      </c>
      <c r="I3334" s="388">
        <v>20</v>
      </c>
      <c r="J3334" s="378">
        <v>9</v>
      </c>
      <c r="K3334" s="381">
        <v>1956</v>
      </c>
      <c r="L3334" s="369">
        <f t="shared" ca="1" si="52"/>
        <v>67</v>
      </c>
      <c r="M3334" s="299" t="s">
        <v>20</v>
      </c>
      <c r="N3334" s="10" t="s">
        <v>40415</v>
      </c>
      <c r="O3334" s="389" t="s">
        <v>34603</v>
      </c>
      <c r="P3334" s="386">
        <v>36892</v>
      </c>
    </row>
    <row r="3335" spans="1:16" s="8" customFormat="1" ht="15" customHeight="1" x14ac:dyDescent="0.25">
      <c r="A3335" s="362" t="s">
        <v>74</v>
      </c>
      <c r="B3335" s="362" t="s">
        <v>22115</v>
      </c>
      <c r="C3335" s="340" t="s">
        <v>9775</v>
      </c>
      <c r="D3335" s="362" t="s">
        <v>9774</v>
      </c>
      <c r="E3335" s="362" t="s">
        <v>45</v>
      </c>
      <c r="F3335" s="364">
        <v>7666783</v>
      </c>
      <c r="G3335" s="363">
        <v>20076667838</v>
      </c>
      <c r="H3335" s="365">
        <v>18090</v>
      </c>
      <c r="I3335" s="388">
        <v>11</v>
      </c>
      <c r="J3335" s="378">
        <v>7</v>
      </c>
      <c r="K3335" s="381">
        <v>1949</v>
      </c>
      <c r="L3335" s="369">
        <f t="shared" ca="1" si="52"/>
        <v>74</v>
      </c>
      <c r="M3335" s="299" t="s">
        <v>20</v>
      </c>
      <c r="N3335" s="10" t="s">
        <v>40415</v>
      </c>
      <c r="O3335" s="389" t="s">
        <v>36782</v>
      </c>
      <c r="P3335" s="386">
        <v>29860</v>
      </c>
    </row>
    <row r="3336" spans="1:16" s="8" customFormat="1" ht="15" customHeight="1" x14ac:dyDescent="0.25">
      <c r="A3336" s="362">
        <v>17</v>
      </c>
      <c r="B3336" s="362" t="s">
        <v>22115</v>
      </c>
      <c r="C3336" s="340" t="s">
        <v>9773</v>
      </c>
      <c r="D3336" s="362" t="s">
        <v>9772</v>
      </c>
      <c r="E3336" s="362" t="s">
        <v>55</v>
      </c>
      <c r="F3336" s="364">
        <v>10199901</v>
      </c>
      <c r="G3336" s="363">
        <v>20101999018</v>
      </c>
      <c r="H3336" s="365">
        <v>19525</v>
      </c>
      <c r="I3336" s="388">
        <v>15</v>
      </c>
      <c r="J3336" s="378">
        <v>6</v>
      </c>
      <c r="K3336" s="381">
        <v>1953</v>
      </c>
      <c r="L3336" s="369">
        <f t="shared" ca="1" si="52"/>
        <v>70</v>
      </c>
      <c r="M3336" s="299" t="s">
        <v>20</v>
      </c>
      <c r="N3336" s="10" t="s">
        <v>40415</v>
      </c>
      <c r="O3336" s="389"/>
      <c r="P3336" s="386"/>
    </row>
    <row r="3337" spans="1:16" s="8" customFormat="1" ht="15" customHeight="1" x14ac:dyDescent="0.25">
      <c r="A3337" s="362" t="s">
        <v>161</v>
      </c>
      <c r="B3337" s="362" t="s">
        <v>22115</v>
      </c>
      <c r="C3337" s="340" t="s">
        <v>9771</v>
      </c>
      <c r="D3337" s="362" t="s">
        <v>9770</v>
      </c>
      <c r="E3337" s="362" t="s">
        <v>55</v>
      </c>
      <c r="F3337" s="364">
        <v>8425343</v>
      </c>
      <c r="G3337" s="363">
        <v>20084253430</v>
      </c>
      <c r="H3337" s="365">
        <v>18553</v>
      </c>
      <c r="I3337" s="388">
        <v>17</v>
      </c>
      <c r="J3337" s="378">
        <v>10</v>
      </c>
      <c r="K3337" s="381">
        <v>1950</v>
      </c>
      <c r="L3337" s="369">
        <f t="shared" ca="1" si="52"/>
        <v>73</v>
      </c>
      <c r="M3337" s="299" t="s">
        <v>20</v>
      </c>
      <c r="N3337" s="10" t="s">
        <v>40415</v>
      </c>
      <c r="O3337" s="389"/>
      <c r="P3337" s="386"/>
    </row>
    <row r="3338" spans="1:16" s="8" customFormat="1" ht="15" customHeight="1" x14ac:dyDescent="0.25">
      <c r="A3338" s="362" t="s">
        <v>161</v>
      </c>
      <c r="B3338" s="362" t="s">
        <v>22115</v>
      </c>
      <c r="C3338" s="340" t="s">
        <v>9769</v>
      </c>
      <c r="D3338" s="362" t="s">
        <v>9768</v>
      </c>
      <c r="E3338" s="362" t="s">
        <v>33</v>
      </c>
      <c r="F3338" s="364">
        <v>10268048</v>
      </c>
      <c r="G3338" s="363">
        <v>20102680481</v>
      </c>
      <c r="H3338" s="365">
        <v>19355</v>
      </c>
      <c r="I3338" s="388">
        <v>27</v>
      </c>
      <c r="J3338" s="378">
        <v>12</v>
      </c>
      <c r="K3338" s="381">
        <v>1952</v>
      </c>
      <c r="L3338" s="369">
        <f t="shared" ca="1" si="52"/>
        <v>71</v>
      </c>
      <c r="M3338" s="299" t="s">
        <v>20</v>
      </c>
      <c r="N3338" s="10" t="s">
        <v>40415</v>
      </c>
      <c r="O3338" s="389"/>
      <c r="P3338" s="386"/>
    </row>
    <row r="3339" spans="1:16" s="8" customFormat="1" ht="15" customHeight="1" x14ac:dyDescent="0.25">
      <c r="A3339" s="362">
        <v>17</v>
      </c>
      <c r="B3339" s="362" t="s">
        <v>22115</v>
      </c>
      <c r="C3339" s="340" t="s">
        <v>9767</v>
      </c>
      <c r="D3339" s="362" t="s">
        <v>9766</v>
      </c>
      <c r="E3339" s="362" t="s">
        <v>45</v>
      </c>
      <c r="F3339" s="364">
        <v>8299179</v>
      </c>
      <c r="G3339" s="363">
        <v>20082991795</v>
      </c>
      <c r="H3339" s="365">
        <v>18782</v>
      </c>
      <c r="I3339" s="388">
        <v>3</v>
      </c>
      <c r="J3339" s="378">
        <v>6</v>
      </c>
      <c r="K3339" s="381">
        <v>1951</v>
      </c>
      <c r="L3339" s="369">
        <f t="shared" ca="1" si="52"/>
        <v>72</v>
      </c>
      <c r="M3339" s="299" t="s">
        <v>20</v>
      </c>
      <c r="N3339" s="10" t="s">
        <v>40415</v>
      </c>
      <c r="O3339" s="389"/>
      <c r="P3339" s="386"/>
    </row>
    <row r="3340" spans="1:16" s="8" customFormat="1" ht="15" customHeight="1" x14ac:dyDescent="0.25">
      <c r="A3340" s="362" t="s">
        <v>27</v>
      </c>
      <c r="B3340" s="362" t="s">
        <v>22115</v>
      </c>
      <c r="C3340" s="340" t="s">
        <v>9765</v>
      </c>
      <c r="D3340" s="362" t="s">
        <v>9764</v>
      </c>
      <c r="E3340" s="362" t="s">
        <v>99</v>
      </c>
      <c r="F3340" s="364">
        <v>12118587</v>
      </c>
      <c r="G3340" s="363">
        <v>20121185874</v>
      </c>
      <c r="H3340" s="365">
        <v>20507</v>
      </c>
      <c r="I3340" s="388">
        <v>22</v>
      </c>
      <c r="J3340" s="378">
        <v>2</v>
      </c>
      <c r="K3340" s="381">
        <v>1956</v>
      </c>
      <c r="L3340" s="369">
        <f t="shared" ca="1" si="52"/>
        <v>68</v>
      </c>
      <c r="M3340" s="299" t="s">
        <v>20</v>
      </c>
      <c r="N3340" s="10" t="s">
        <v>40415</v>
      </c>
      <c r="O3340" s="389" t="s">
        <v>37932</v>
      </c>
      <c r="P3340" s="386">
        <v>36708</v>
      </c>
    </row>
    <row r="3341" spans="1:16" s="8" customFormat="1" ht="15" customHeight="1" x14ac:dyDescent="0.25">
      <c r="A3341" s="362" t="s">
        <v>23</v>
      </c>
      <c r="B3341" s="362" t="s">
        <v>22115</v>
      </c>
      <c r="C3341" s="340" t="s">
        <v>9761</v>
      </c>
      <c r="D3341" s="362" t="s">
        <v>9760</v>
      </c>
      <c r="E3341" s="362" t="s">
        <v>99</v>
      </c>
      <c r="F3341" s="364">
        <v>12327345</v>
      </c>
      <c r="G3341" s="363">
        <v>20123273452</v>
      </c>
      <c r="H3341" s="365">
        <v>20585</v>
      </c>
      <c r="I3341" s="388">
        <v>10</v>
      </c>
      <c r="J3341" s="378">
        <v>5</v>
      </c>
      <c r="K3341" s="381">
        <v>1956</v>
      </c>
      <c r="L3341" s="369">
        <f t="shared" ca="1" si="52"/>
        <v>67</v>
      </c>
      <c r="M3341" s="299" t="s">
        <v>20</v>
      </c>
      <c r="N3341" s="10" t="s">
        <v>40415</v>
      </c>
      <c r="O3341" s="389"/>
      <c r="P3341" s="386"/>
    </row>
    <row r="3342" spans="1:16" s="8" customFormat="1" ht="15" customHeight="1" x14ac:dyDescent="0.25">
      <c r="A3342" s="362" t="s">
        <v>27</v>
      </c>
      <c r="B3342" s="362" t="s">
        <v>22115</v>
      </c>
      <c r="C3342" s="340" t="s">
        <v>9754</v>
      </c>
      <c r="D3342" s="362" t="s">
        <v>9753</v>
      </c>
      <c r="E3342" s="362" t="s">
        <v>99</v>
      </c>
      <c r="F3342" s="364">
        <v>10566453</v>
      </c>
      <c r="G3342" s="363">
        <v>27105664538</v>
      </c>
      <c r="H3342" s="365">
        <v>19259</v>
      </c>
      <c r="I3342" s="388">
        <v>22</v>
      </c>
      <c r="J3342" s="378">
        <v>9</v>
      </c>
      <c r="K3342" s="381">
        <v>1952</v>
      </c>
      <c r="L3342" s="369">
        <f t="shared" ca="1" si="52"/>
        <v>71</v>
      </c>
      <c r="M3342" s="299" t="s">
        <v>20</v>
      </c>
      <c r="N3342" s="10" t="s">
        <v>28854</v>
      </c>
      <c r="O3342" s="389"/>
      <c r="P3342" s="386"/>
    </row>
    <row r="3343" spans="1:16" s="8" customFormat="1" ht="15" customHeight="1" x14ac:dyDescent="0.25">
      <c r="A3343" s="362" t="s">
        <v>27</v>
      </c>
      <c r="B3343" s="362" t="s">
        <v>22115</v>
      </c>
      <c r="C3343" s="340" t="s">
        <v>9752</v>
      </c>
      <c r="D3343" s="362" t="s">
        <v>9751</v>
      </c>
      <c r="E3343" s="362" t="s">
        <v>33</v>
      </c>
      <c r="F3343" s="364">
        <v>4617781</v>
      </c>
      <c r="G3343" s="363">
        <v>27046177814</v>
      </c>
      <c r="H3343" s="365">
        <v>15761</v>
      </c>
      <c r="I3343" s="388">
        <v>24</v>
      </c>
      <c r="J3343" s="378">
        <v>2</v>
      </c>
      <c r="K3343" s="381">
        <v>1943</v>
      </c>
      <c r="L3343" s="369">
        <f t="shared" ca="1" si="52"/>
        <v>81</v>
      </c>
      <c r="M3343" s="299" t="s">
        <v>20</v>
      </c>
      <c r="N3343" s="10" t="s">
        <v>28854</v>
      </c>
      <c r="O3343" s="389"/>
      <c r="P3343" s="386"/>
    </row>
    <row r="3344" spans="1:16" s="8" customFormat="1" ht="15" customHeight="1" x14ac:dyDescent="0.25">
      <c r="A3344" s="362" t="s">
        <v>59</v>
      </c>
      <c r="B3344" s="362" t="s">
        <v>22115</v>
      </c>
      <c r="C3344" s="340" t="s">
        <v>9750</v>
      </c>
      <c r="D3344" s="362" t="s">
        <v>9749</v>
      </c>
      <c r="E3344" s="362" t="s">
        <v>45</v>
      </c>
      <c r="F3344" s="364">
        <v>5878128</v>
      </c>
      <c r="G3344" s="363">
        <v>27058781288</v>
      </c>
      <c r="H3344" s="365">
        <v>17677</v>
      </c>
      <c r="I3344" s="388">
        <v>24</v>
      </c>
      <c r="J3344" s="378">
        <v>5</v>
      </c>
      <c r="K3344" s="381">
        <v>1948</v>
      </c>
      <c r="L3344" s="369">
        <f t="shared" ca="1" si="52"/>
        <v>75</v>
      </c>
      <c r="M3344" s="299" t="s">
        <v>20</v>
      </c>
      <c r="N3344" s="10" t="s">
        <v>28854</v>
      </c>
      <c r="O3344" s="389"/>
      <c r="P3344" s="386"/>
    </row>
    <row r="3345" spans="1:16" s="8" customFormat="1" ht="15" customHeight="1" x14ac:dyDescent="0.25">
      <c r="A3345" s="362" t="s">
        <v>27</v>
      </c>
      <c r="B3345" s="362" t="s">
        <v>22115</v>
      </c>
      <c r="C3345" s="340" t="s">
        <v>9748</v>
      </c>
      <c r="D3345" s="362" t="s">
        <v>9747</v>
      </c>
      <c r="E3345" s="362" t="s">
        <v>99</v>
      </c>
      <c r="F3345" s="364">
        <v>11492984</v>
      </c>
      <c r="G3345" s="363">
        <v>27114929846</v>
      </c>
      <c r="H3345" s="365">
        <v>20172</v>
      </c>
      <c r="I3345" s="388">
        <v>24</v>
      </c>
      <c r="J3345" s="378">
        <v>3</v>
      </c>
      <c r="K3345" s="381">
        <v>1955</v>
      </c>
      <c r="L3345" s="369">
        <f t="shared" ca="1" si="52"/>
        <v>69</v>
      </c>
      <c r="M3345" s="299" t="s">
        <v>20</v>
      </c>
      <c r="N3345" s="10" t="s">
        <v>28854</v>
      </c>
      <c r="O3345" s="389"/>
      <c r="P3345" s="386"/>
    </row>
    <row r="3346" spans="1:16" s="8" customFormat="1" ht="15" customHeight="1" x14ac:dyDescent="0.25">
      <c r="A3346" s="362" t="s">
        <v>172</v>
      </c>
      <c r="B3346" s="362" t="s">
        <v>22115</v>
      </c>
      <c r="C3346" s="340" t="s">
        <v>9746</v>
      </c>
      <c r="D3346" s="362" t="s">
        <v>9745</v>
      </c>
      <c r="E3346" s="362" t="s">
        <v>99</v>
      </c>
      <c r="F3346" s="364">
        <v>10381752</v>
      </c>
      <c r="G3346" s="363">
        <v>20103817529</v>
      </c>
      <c r="H3346" s="365">
        <v>19258</v>
      </c>
      <c r="I3346" s="388">
        <v>21</v>
      </c>
      <c r="J3346" s="378">
        <v>9</v>
      </c>
      <c r="K3346" s="381">
        <v>1952</v>
      </c>
      <c r="L3346" s="369">
        <f t="shared" ca="1" si="52"/>
        <v>71</v>
      </c>
      <c r="M3346" s="299" t="s">
        <v>20</v>
      </c>
      <c r="N3346" s="10" t="s">
        <v>40415</v>
      </c>
      <c r="O3346" s="389" t="s">
        <v>34616</v>
      </c>
      <c r="P3346" s="386">
        <v>37257</v>
      </c>
    </row>
    <row r="3347" spans="1:16" s="8" customFormat="1" ht="15" customHeight="1" x14ac:dyDescent="0.25">
      <c r="A3347" s="362" t="s">
        <v>172</v>
      </c>
      <c r="B3347" s="362" t="s">
        <v>22115</v>
      </c>
      <c r="C3347" s="340" t="s">
        <v>9744</v>
      </c>
      <c r="D3347" s="362" t="s">
        <v>9743</v>
      </c>
      <c r="E3347" s="362" t="s">
        <v>55</v>
      </c>
      <c r="F3347" s="364">
        <v>8213211</v>
      </c>
      <c r="G3347" s="363">
        <v>20082132113</v>
      </c>
      <c r="H3347" s="365" t="s">
        <v>29900</v>
      </c>
      <c r="I3347" s="388">
        <v>16</v>
      </c>
      <c r="J3347" s="378">
        <v>9</v>
      </c>
      <c r="K3347" s="381">
        <v>1948</v>
      </c>
      <c r="L3347" s="369">
        <f t="shared" ca="1" si="52"/>
        <v>75</v>
      </c>
      <c r="M3347" s="299" t="s">
        <v>20</v>
      </c>
      <c r="N3347" s="10" t="s">
        <v>40415</v>
      </c>
      <c r="O3347" s="389"/>
      <c r="P3347" s="386"/>
    </row>
    <row r="3348" spans="1:16" s="8" customFormat="1" ht="15" customHeight="1" x14ac:dyDescent="0.25">
      <c r="A3348" s="362" t="s">
        <v>172</v>
      </c>
      <c r="B3348" s="362" t="s">
        <v>22115</v>
      </c>
      <c r="C3348" s="340" t="s">
        <v>9742</v>
      </c>
      <c r="D3348" s="362" t="s">
        <v>9741</v>
      </c>
      <c r="E3348" s="362" t="s">
        <v>99</v>
      </c>
      <c r="F3348" s="364">
        <v>10044946</v>
      </c>
      <c r="G3348" s="363">
        <v>20100449464</v>
      </c>
      <c r="H3348" s="365" t="s">
        <v>29899</v>
      </c>
      <c r="I3348" s="388">
        <v>21</v>
      </c>
      <c r="J3348" s="378">
        <v>9</v>
      </c>
      <c r="K3348" s="381">
        <v>1951</v>
      </c>
      <c r="L3348" s="369">
        <f t="shared" ca="1" si="52"/>
        <v>72</v>
      </c>
      <c r="M3348" s="299" t="s">
        <v>20</v>
      </c>
      <c r="N3348" s="10" t="s">
        <v>40415</v>
      </c>
      <c r="O3348" s="389"/>
      <c r="P3348" s="386"/>
    </row>
    <row r="3349" spans="1:16" s="8" customFormat="1" ht="15" customHeight="1" x14ac:dyDescent="0.25">
      <c r="A3349" s="362" t="s">
        <v>172</v>
      </c>
      <c r="B3349" s="362" t="s">
        <v>22115</v>
      </c>
      <c r="C3349" s="340" t="s">
        <v>9740</v>
      </c>
      <c r="D3349" s="362" t="s">
        <v>9739</v>
      </c>
      <c r="E3349" s="362" t="s">
        <v>45</v>
      </c>
      <c r="F3349" s="364">
        <v>7575219</v>
      </c>
      <c r="G3349" s="363">
        <v>23075752199</v>
      </c>
      <c r="H3349" s="365" t="s">
        <v>29898</v>
      </c>
      <c r="I3349" s="388">
        <v>8</v>
      </c>
      <c r="J3349" s="378">
        <v>10</v>
      </c>
      <c r="K3349" s="381">
        <v>1945</v>
      </c>
      <c r="L3349" s="369">
        <f t="shared" ca="1" si="52"/>
        <v>78</v>
      </c>
      <c r="M3349" s="299" t="s">
        <v>20</v>
      </c>
      <c r="N3349" s="10" t="s">
        <v>40415</v>
      </c>
      <c r="O3349" s="389" t="s">
        <v>35656</v>
      </c>
      <c r="P3349" s="386">
        <v>36161</v>
      </c>
    </row>
    <row r="3350" spans="1:16" s="8" customFormat="1" ht="15" customHeight="1" x14ac:dyDescent="0.25">
      <c r="A3350" s="362" t="s">
        <v>172</v>
      </c>
      <c r="B3350" s="362" t="s">
        <v>22115</v>
      </c>
      <c r="C3350" s="340" t="s">
        <v>9738</v>
      </c>
      <c r="D3350" s="362" t="s">
        <v>9737</v>
      </c>
      <c r="E3350" s="362" t="s">
        <v>99</v>
      </c>
      <c r="F3350" s="364">
        <v>7871324</v>
      </c>
      <c r="G3350" s="363">
        <v>20078713241</v>
      </c>
      <c r="H3350" s="365" t="s">
        <v>29897</v>
      </c>
      <c r="I3350" s="388">
        <v>6</v>
      </c>
      <c r="J3350" s="378">
        <v>3</v>
      </c>
      <c r="K3350" s="381">
        <v>1950</v>
      </c>
      <c r="L3350" s="369">
        <f t="shared" ca="1" si="52"/>
        <v>74</v>
      </c>
      <c r="M3350" s="299" t="s">
        <v>20</v>
      </c>
      <c r="N3350" s="10" t="s">
        <v>40415</v>
      </c>
      <c r="O3350" s="389" t="s">
        <v>37932</v>
      </c>
      <c r="P3350" s="386">
        <v>36708</v>
      </c>
    </row>
    <row r="3351" spans="1:16" s="8" customFormat="1" ht="15" customHeight="1" x14ac:dyDescent="0.25">
      <c r="A3351" s="362" t="s">
        <v>172</v>
      </c>
      <c r="B3351" s="362" t="s">
        <v>22115</v>
      </c>
      <c r="C3351" s="340" t="s">
        <v>9734</v>
      </c>
      <c r="D3351" s="362" t="s">
        <v>9733</v>
      </c>
      <c r="E3351" s="362" t="s">
        <v>124</v>
      </c>
      <c r="F3351" s="364">
        <v>10381874</v>
      </c>
      <c r="G3351" s="363">
        <v>20103818746</v>
      </c>
      <c r="H3351" s="365" t="s">
        <v>29893</v>
      </c>
      <c r="I3351" s="388">
        <v>17</v>
      </c>
      <c r="J3351" s="378">
        <v>10</v>
      </c>
      <c r="K3351" s="381">
        <v>1952</v>
      </c>
      <c r="L3351" s="369">
        <f t="shared" ca="1" si="52"/>
        <v>71</v>
      </c>
      <c r="M3351" s="299" t="s">
        <v>20</v>
      </c>
      <c r="N3351" s="10" t="s">
        <v>40415</v>
      </c>
      <c r="O3351" s="389" t="s">
        <v>34613</v>
      </c>
      <c r="P3351" s="386" t="s">
        <v>177</v>
      </c>
    </row>
    <row r="3352" spans="1:16" s="8" customFormat="1" ht="15" customHeight="1" x14ac:dyDescent="0.25">
      <c r="A3352" s="362" t="s">
        <v>172</v>
      </c>
      <c r="B3352" s="362" t="s">
        <v>22115</v>
      </c>
      <c r="C3352" s="340" t="s">
        <v>9732</v>
      </c>
      <c r="D3352" s="362" t="s">
        <v>9731</v>
      </c>
      <c r="E3352" s="362" t="s">
        <v>55</v>
      </c>
      <c r="F3352" s="364">
        <v>8431209</v>
      </c>
      <c r="G3352" s="363">
        <v>20084312097</v>
      </c>
      <c r="H3352" s="365" t="s">
        <v>29892</v>
      </c>
      <c r="I3352" s="388">
        <v>29</v>
      </c>
      <c r="J3352" s="378">
        <v>12</v>
      </c>
      <c r="K3352" s="381">
        <v>1950</v>
      </c>
      <c r="L3352" s="369">
        <f t="shared" ca="1" si="52"/>
        <v>73</v>
      </c>
      <c r="M3352" s="299" t="s">
        <v>20</v>
      </c>
      <c r="N3352" s="10" t="s">
        <v>40415</v>
      </c>
      <c r="O3352" s="389"/>
      <c r="P3352" s="386"/>
    </row>
    <row r="3353" spans="1:16" s="8" customFormat="1" ht="15" customHeight="1" x14ac:dyDescent="0.25">
      <c r="A3353" s="362" t="s">
        <v>172</v>
      </c>
      <c r="B3353" s="362" t="s">
        <v>22115</v>
      </c>
      <c r="C3353" s="340" t="s">
        <v>9728</v>
      </c>
      <c r="D3353" s="362" t="s">
        <v>9727</v>
      </c>
      <c r="E3353" s="362" t="s">
        <v>99</v>
      </c>
      <c r="F3353" s="364">
        <v>10595297</v>
      </c>
      <c r="G3353" s="363">
        <v>20105952970</v>
      </c>
      <c r="H3353" s="365" t="s">
        <v>29888</v>
      </c>
      <c r="I3353" s="388">
        <v>2</v>
      </c>
      <c r="J3353" s="378">
        <v>7</v>
      </c>
      <c r="K3353" s="381">
        <v>1952</v>
      </c>
      <c r="L3353" s="369">
        <f t="shared" ca="1" si="52"/>
        <v>71</v>
      </c>
      <c r="M3353" s="299" t="s">
        <v>20</v>
      </c>
      <c r="N3353" s="10" t="s">
        <v>40415</v>
      </c>
      <c r="O3353" s="389"/>
      <c r="P3353" s="386"/>
    </row>
    <row r="3354" spans="1:16" s="8" customFormat="1" ht="15" customHeight="1" x14ac:dyDescent="0.25">
      <c r="A3354" s="362" t="s">
        <v>172</v>
      </c>
      <c r="B3354" s="362" t="s">
        <v>22115</v>
      </c>
      <c r="C3354" s="340" t="s">
        <v>9726</v>
      </c>
      <c r="D3354" s="362" t="s">
        <v>9725</v>
      </c>
      <c r="E3354" s="362" t="s">
        <v>124</v>
      </c>
      <c r="F3354" s="364">
        <v>8213514</v>
      </c>
      <c r="G3354" s="363">
        <v>20082135147</v>
      </c>
      <c r="H3354" s="365" t="s">
        <v>29702</v>
      </c>
      <c r="I3354" s="388">
        <v>16</v>
      </c>
      <c r="J3354" s="378">
        <v>6</v>
      </c>
      <c r="K3354" s="381">
        <v>1949</v>
      </c>
      <c r="L3354" s="369">
        <f t="shared" ca="1" si="52"/>
        <v>74</v>
      </c>
      <c r="M3354" s="299" t="s">
        <v>20</v>
      </c>
      <c r="N3354" s="10" t="s">
        <v>40415</v>
      </c>
      <c r="O3354" s="389" t="s">
        <v>34616</v>
      </c>
      <c r="P3354" s="386">
        <v>37257</v>
      </c>
    </row>
    <row r="3355" spans="1:16" s="8" customFormat="1" ht="15" customHeight="1" x14ac:dyDescent="0.25">
      <c r="A3355" s="362" t="s">
        <v>172</v>
      </c>
      <c r="B3355" s="362" t="s">
        <v>22115</v>
      </c>
      <c r="C3355" s="340" t="s">
        <v>9724</v>
      </c>
      <c r="D3355" s="362" t="s">
        <v>9723</v>
      </c>
      <c r="E3355" s="362" t="s">
        <v>99</v>
      </c>
      <c r="F3355" s="364">
        <v>10913139</v>
      </c>
      <c r="G3355" s="363">
        <v>20109131394</v>
      </c>
      <c r="H3355" s="365" t="s">
        <v>29887</v>
      </c>
      <c r="I3355" s="388">
        <v>12</v>
      </c>
      <c r="J3355" s="378">
        <v>11</v>
      </c>
      <c r="K3355" s="381">
        <v>1953</v>
      </c>
      <c r="L3355" s="369">
        <f t="shared" ca="1" si="52"/>
        <v>70</v>
      </c>
      <c r="M3355" s="299" t="s">
        <v>20</v>
      </c>
      <c r="N3355" s="10" t="s">
        <v>40415</v>
      </c>
      <c r="O3355" s="389"/>
      <c r="P3355" s="386"/>
    </row>
    <row r="3356" spans="1:16" s="8" customFormat="1" ht="15" customHeight="1" x14ac:dyDescent="0.25">
      <c r="A3356" s="362" t="s">
        <v>172</v>
      </c>
      <c r="B3356" s="362" t="s">
        <v>22115</v>
      </c>
      <c r="C3356" s="340" t="s">
        <v>9722</v>
      </c>
      <c r="D3356" s="362" t="s">
        <v>9721</v>
      </c>
      <c r="E3356" s="362" t="s">
        <v>55</v>
      </c>
      <c r="F3356" s="364">
        <v>8431303</v>
      </c>
      <c r="G3356" s="363">
        <v>20084313034</v>
      </c>
      <c r="H3356" s="365" t="s">
        <v>29731</v>
      </c>
      <c r="I3356" s="388">
        <v>28</v>
      </c>
      <c r="J3356" s="378">
        <v>1</v>
      </c>
      <c r="K3356" s="381">
        <v>1951</v>
      </c>
      <c r="L3356" s="369">
        <f t="shared" ca="1" si="52"/>
        <v>73</v>
      </c>
      <c r="M3356" s="299" t="s">
        <v>20</v>
      </c>
      <c r="N3356" s="10" t="s">
        <v>40415</v>
      </c>
      <c r="O3356" s="389" t="s">
        <v>35646</v>
      </c>
      <c r="P3356" s="386">
        <v>37803</v>
      </c>
    </row>
    <row r="3357" spans="1:16" s="8" customFormat="1" ht="15" customHeight="1" x14ac:dyDescent="0.25">
      <c r="A3357" s="362" t="s">
        <v>33761</v>
      </c>
      <c r="B3357" s="362" t="s">
        <v>22115</v>
      </c>
      <c r="C3357" s="340" t="s">
        <v>9720</v>
      </c>
      <c r="D3357" s="362" t="s">
        <v>9719</v>
      </c>
      <c r="E3357" s="362" t="s">
        <v>99</v>
      </c>
      <c r="F3357" s="364">
        <v>10287224</v>
      </c>
      <c r="G3357" s="363">
        <v>20102872240</v>
      </c>
      <c r="H3357" s="365">
        <v>19170</v>
      </c>
      <c r="I3357" s="388">
        <v>25</v>
      </c>
      <c r="J3357" s="378">
        <v>6</v>
      </c>
      <c r="K3357" s="381">
        <v>1952</v>
      </c>
      <c r="L3357" s="369">
        <f t="shared" ca="1" si="52"/>
        <v>71</v>
      </c>
      <c r="M3357" s="299" t="s">
        <v>20</v>
      </c>
      <c r="N3357" s="10" t="s">
        <v>40415</v>
      </c>
      <c r="O3357" s="389"/>
      <c r="P3357" s="386"/>
    </row>
    <row r="3358" spans="1:16" s="8" customFormat="1" ht="15" customHeight="1" x14ac:dyDescent="0.25">
      <c r="A3358" s="362" t="s">
        <v>172</v>
      </c>
      <c r="B3358" s="362" t="s">
        <v>22115</v>
      </c>
      <c r="C3358" s="340" t="s">
        <v>9718</v>
      </c>
      <c r="D3358" s="362" t="s">
        <v>9717</v>
      </c>
      <c r="E3358" s="362" t="s">
        <v>55</v>
      </c>
      <c r="F3358" s="364">
        <v>10361714</v>
      </c>
      <c r="G3358" s="363">
        <v>20103617147</v>
      </c>
      <c r="H3358" s="365" t="s">
        <v>29886</v>
      </c>
      <c r="I3358" s="388">
        <v>20</v>
      </c>
      <c r="J3358" s="378">
        <v>11</v>
      </c>
      <c r="K3358" s="381">
        <v>1952</v>
      </c>
      <c r="L3358" s="369">
        <f t="shared" ca="1" si="52"/>
        <v>71</v>
      </c>
      <c r="M3358" s="299" t="s">
        <v>20</v>
      </c>
      <c r="N3358" s="10" t="s">
        <v>40415</v>
      </c>
      <c r="O3358" s="389" t="s">
        <v>34606</v>
      </c>
      <c r="P3358" s="386">
        <v>37987</v>
      </c>
    </row>
    <row r="3359" spans="1:16" s="8" customFormat="1" ht="15" customHeight="1" x14ac:dyDescent="0.25">
      <c r="A3359" s="362" t="s">
        <v>172</v>
      </c>
      <c r="B3359" s="362" t="s">
        <v>22115</v>
      </c>
      <c r="C3359" s="340" t="s">
        <v>9716</v>
      </c>
      <c r="D3359" s="362" t="s">
        <v>9715</v>
      </c>
      <c r="E3359" s="362" t="s">
        <v>33</v>
      </c>
      <c r="F3359" s="364">
        <v>10381895</v>
      </c>
      <c r="G3359" s="363">
        <v>20103818959</v>
      </c>
      <c r="H3359" s="365" t="s">
        <v>29885</v>
      </c>
      <c r="I3359" s="388">
        <v>13</v>
      </c>
      <c r="J3359" s="378">
        <v>9</v>
      </c>
      <c r="K3359" s="381">
        <v>1952</v>
      </c>
      <c r="L3359" s="369">
        <f t="shared" ca="1" si="52"/>
        <v>71</v>
      </c>
      <c r="M3359" s="299" t="s">
        <v>20</v>
      </c>
      <c r="N3359" s="10" t="s">
        <v>40415</v>
      </c>
      <c r="O3359" s="389" t="s">
        <v>35632</v>
      </c>
      <c r="P3359" s="386">
        <v>33970</v>
      </c>
    </row>
    <row r="3360" spans="1:16" s="8" customFormat="1" ht="15" customHeight="1" x14ac:dyDescent="0.25">
      <c r="A3360" s="362" t="s">
        <v>172</v>
      </c>
      <c r="B3360" s="362" t="s">
        <v>22115</v>
      </c>
      <c r="C3360" s="340" t="s">
        <v>9714</v>
      </c>
      <c r="D3360" s="362" t="s">
        <v>9713</v>
      </c>
      <c r="E3360" s="362" t="s">
        <v>33</v>
      </c>
      <c r="F3360" s="364">
        <v>8213142</v>
      </c>
      <c r="G3360" s="363">
        <v>20082131427</v>
      </c>
      <c r="H3360" s="365" t="s">
        <v>29884</v>
      </c>
      <c r="I3360" s="388">
        <v>5</v>
      </c>
      <c r="J3360" s="378">
        <v>4</v>
      </c>
      <c r="K3360" s="381">
        <v>1948</v>
      </c>
      <c r="L3360" s="369">
        <f t="shared" ca="1" si="52"/>
        <v>76</v>
      </c>
      <c r="M3360" s="299" t="s">
        <v>20</v>
      </c>
      <c r="N3360" s="10" t="s">
        <v>40415</v>
      </c>
      <c r="O3360" s="389"/>
      <c r="P3360" s="386"/>
    </row>
    <row r="3361" spans="1:16" s="8" customFormat="1" ht="15" customHeight="1" x14ac:dyDescent="0.25">
      <c r="A3361" s="362" t="s">
        <v>172</v>
      </c>
      <c r="B3361" s="362" t="s">
        <v>22115</v>
      </c>
      <c r="C3361" s="340" t="s">
        <v>9712</v>
      </c>
      <c r="D3361" s="362" t="s">
        <v>9711</v>
      </c>
      <c r="E3361" s="362" t="s">
        <v>33</v>
      </c>
      <c r="F3361" s="364">
        <v>7572809</v>
      </c>
      <c r="G3361" s="363">
        <v>20075728094</v>
      </c>
      <c r="H3361" s="365" t="s">
        <v>29883</v>
      </c>
      <c r="I3361" s="388">
        <v>15</v>
      </c>
      <c r="J3361" s="378">
        <v>9</v>
      </c>
      <c r="K3361" s="381">
        <v>1944</v>
      </c>
      <c r="L3361" s="369">
        <f t="shared" ca="1" si="52"/>
        <v>79</v>
      </c>
      <c r="M3361" s="299" t="s">
        <v>20</v>
      </c>
      <c r="N3361" s="10" t="s">
        <v>40415</v>
      </c>
      <c r="O3361" s="389"/>
      <c r="P3361" s="386"/>
    </row>
    <row r="3362" spans="1:16" s="8" customFormat="1" ht="15" customHeight="1" x14ac:dyDescent="0.25">
      <c r="A3362" s="362" t="s">
        <v>172</v>
      </c>
      <c r="B3362" s="362" t="s">
        <v>22115</v>
      </c>
      <c r="C3362" s="340" t="s">
        <v>9710</v>
      </c>
      <c r="D3362" s="362" t="s">
        <v>9709</v>
      </c>
      <c r="E3362" s="362" t="s">
        <v>99</v>
      </c>
      <c r="F3362" s="364">
        <v>8422184</v>
      </c>
      <c r="G3362" s="363">
        <v>20084221849</v>
      </c>
      <c r="H3362" s="365" t="s">
        <v>29882</v>
      </c>
      <c r="I3362" s="388">
        <v>13</v>
      </c>
      <c r="J3362" s="378">
        <v>6</v>
      </c>
      <c r="K3362" s="381">
        <v>1948</v>
      </c>
      <c r="L3362" s="369">
        <f t="shared" ca="1" si="52"/>
        <v>75</v>
      </c>
      <c r="M3362" s="299" t="s">
        <v>20</v>
      </c>
      <c r="N3362" s="10" t="s">
        <v>40415</v>
      </c>
      <c r="O3362" s="389" t="s">
        <v>34603</v>
      </c>
      <c r="P3362" s="386" t="s">
        <v>177</v>
      </c>
    </row>
    <row r="3363" spans="1:16" s="8" customFormat="1" ht="15" customHeight="1" x14ac:dyDescent="0.25">
      <c r="A3363" s="362" t="s">
        <v>36</v>
      </c>
      <c r="B3363" s="362" t="s">
        <v>22115</v>
      </c>
      <c r="C3363" s="340" t="s">
        <v>9708</v>
      </c>
      <c r="D3363" s="362" t="s">
        <v>9707</v>
      </c>
      <c r="E3363" s="362" t="s">
        <v>45</v>
      </c>
      <c r="F3363" s="364">
        <v>8496129</v>
      </c>
      <c r="G3363" s="363">
        <v>23084961299</v>
      </c>
      <c r="H3363" s="365">
        <v>18755</v>
      </c>
      <c r="I3363" s="388">
        <v>7</v>
      </c>
      <c r="J3363" s="378">
        <v>5</v>
      </c>
      <c r="K3363" s="381">
        <v>1951</v>
      </c>
      <c r="L3363" s="369">
        <f t="shared" ca="1" si="52"/>
        <v>72</v>
      </c>
      <c r="M3363" s="299" t="s">
        <v>20</v>
      </c>
      <c r="N3363" s="10" t="s">
        <v>40415</v>
      </c>
      <c r="O3363" s="389"/>
      <c r="P3363" s="386"/>
    </row>
    <row r="3364" spans="1:16" s="8" customFormat="1" ht="15" customHeight="1" x14ac:dyDescent="0.25">
      <c r="A3364" s="362" t="s">
        <v>36</v>
      </c>
      <c r="B3364" s="362" t="s">
        <v>22115</v>
      </c>
      <c r="C3364" s="340" t="s">
        <v>9706</v>
      </c>
      <c r="D3364" s="362" t="s">
        <v>9705</v>
      </c>
      <c r="E3364" s="362" t="s">
        <v>124</v>
      </c>
      <c r="F3364" s="364">
        <v>10269331</v>
      </c>
      <c r="G3364" s="363">
        <v>20102693311</v>
      </c>
      <c r="H3364" s="365">
        <v>19266</v>
      </c>
      <c r="I3364" s="388">
        <v>29</v>
      </c>
      <c r="J3364" s="378">
        <v>9</v>
      </c>
      <c r="K3364" s="381">
        <v>1952</v>
      </c>
      <c r="L3364" s="369">
        <f t="shared" ca="1" si="52"/>
        <v>71</v>
      </c>
      <c r="M3364" s="299" t="s">
        <v>20</v>
      </c>
      <c r="N3364" s="10" t="s">
        <v>40415</v>
      </c>
      <c r="O3364" s="389"/>
      <c r="P3364" s="386"/>
    </row>
    <row r="3365" spans="1:16" s="8" customFormat="1" ht="15" customHeight="1" x14ac:dyDescent="0.25">
      <c r="A3365" s="362" t="s">
        <v>36</v>
      </c>
      <c r="B3365" s="362" t="s">
        <v>22115</v>
      </c>
      <c r="C3365" s="340" t="s">
        <v>9704</v>
      </c>
      <c r="D3365" s="362" t="s">
        <v>9703</v>
      </c>
      <c r="E3365" s="362" t="s">
        <v>124</v>
      </c>
      <c r="F3365" s="364">
        <v>12194360</v>
      </c>
      <c r="G3365" s="363">
        <v>20121943604</v>
      </c>
      <c r="H3365" s="365">
        <v>20554</v>
      </c>
      <c r="I3365" s="388">
        <v>9</v>
      </c>
      <c r="J3365" s="378">
        <v>4</v>
      </c>
      <c r="K3365" s="381">
        <v>1956</v>
      </c>
      <c r="L3365" s="369">
        <f t="shared" ca="1" si="52"/>
        <v>68</v>
      </c>
      <c r="M3365" s="299" t="s">
        <v>20</v>
      </c>
      <c r="N3365" s="10" t="s">
        <v>40415</v>
      </c>
      <c r="O3365" s="389" t="s">
        <v>34606</v>
      </c>
      <c r="P3365" s="386" t="s">
        <v>35742</v>
      </c>
    </row>
    <row r="3366" spans="1:16" s="8" customFormat="1" ht="15" customHeight="1" x14ac:dyDescent="0.25">
      <c r="A3366" s="362" t="s">
        <v>36</v>
      </c>
      <c r="B3366" s="362" t="s">
        <v>22115</v>
      </c>
      <c r="C3366" s="340" t="s">
        <v>9702</v>
      </c>
      <c r="D3366" s="362" t="s">
        <v>9701</v>
      </c>
      <c r="E3366" s="362" t="s">
        <v>45</v>
      </c>
      <c r="F3366" s="364">
        <v>10269469</v>
      </c>
      <c r="G3366" s="363">
        <v>20102694695</v>
      </c>
      <c r="H3366" s="365">
        <v>19297</v>
      </c>
      <c r="I3366" s="388">
        <v>30</v>
      </c>
      <c r="J3366" s="378">
        <v>10</v>
      </c>
      <c r="K3366" s="381">
        <v>1952</v>
      </c>
      <c r="L3366" s="369">
        <f t="shared" ca="1" si="52"/>
        <v>71</v>
      </c>
      <c r="M3366" s="299" t="s">
        <v>20</v>
      </c>
      <c r="N3366" s="10" t="s">
        <v>40415</v>
      </c>
      <c r="O3366" s="389"/>
      <c r="P3366" s="386"/>
    </row>
    <row r="3367" spans="1:16" s="8" customFormat="1" ht="15" customHeight="1" x14ac:dyDescent="0.25">
      <c r="A3367" s="362" t="s">
        <v>36</v>
      </c>
      <c r="B3367" s="362" t="s">
        <v>22115</v>
      </c>
      <c r="C3367" s="340" t="s">
        <v>9700</v>
      </c>
      <c r="D3367" s="362" t="s">
        <v>9699</v>
      </c>
      <c r="E3367" s="362" t="s">
        <v>99</v>
      </c>
      <c r="F3367" s="364">
        <v>7369428</v>
      </c>
      <c r="G3367" s="363">
        <v>20073694281</v>
      </c>
      <c r="H3367" s="365">
        <v>18128</v>
      </c>
      <c r="I3367" s="388">
        <v>18</v>
      </c>
      <c r="J3367" s="378">
        <v>8</v>
      </c>
      <c r="K3367" s="381">
        <v>1949</v>
      </c>
      <c r="L3367" s="369">
        <f t="shared" ca="1" si="52"/>
        <v>74</v>
      </c>
      <c r="M3367" s="299" t="s">
        <v>20</v>
      </c>
      <c r="N3367" s="10" t="s">
        <v>40415</v>
      </c>
      <c r="O3367" s="389"/>
      <c r="P3367" s="386"/>
    </row>
    <row r="3368" spans="1:16" s="8" customFormat="1" ht="15" customHeight="1" x14ac:dyDescent="0.25">
      <c r="A3368" s="362">
        <v>13</v>
      </c>
      <c r="B3368" s="362" t="s">
        <v>22115</v>
      </c>
      <c r="C3368" s="340" t="s">
        <v>9698</v>
      </c>
      <c r="D3368" s="362" t="s">
        <v>9697</v>
      </c>
      <c r="E3368" s="362" t="s">
        <v>45</v>
      </c>
      <c r="F3368" s="364">
        <v>8496965</v>
      </c>
      <c r="G3368" s="363">
        <v>20084969657</v>
      </c>
      <c r="H3368" s="365">
        <v>18741</v>
      </c>
      <c r="I3368" s="388">
        <v>23</v>
      </c>
      <c r="J3368" s="378">
        <v>4</v>
      </c>
      <c r="K3368" s="381">
        <v>1951</v>
      </c>
      <c r="L3368" s="369">
        <f t="shared" ca="1" si="52"/>
        <v>73</v>
      </c>
      <c r="M3368" s="299" t="s">
        <v>20</v>
      </c>
      <c r="N3368" s="10" t="s">
        <v>40415</v>
      </c>
      <c r="O3368" s="389" t="s">
        <v>35654</v>
      </c>
      <c r="P3368" s="386">
        <v>33939</v>
      </c>
    </row>
    <row r="3369" spans="1:16" s="8" customFormat="1" ht="15" customHeight="1" x14ac:dyDescent="0.25">
      <c r="A3369" s="362">
        <v>13</v>
      </c>
      <c r="B3369" s="362" t="s">
        <v>22115</v>
      </c>
      <c r="C3369" s="340" t="s">
        <v>9696</v>
      </c>
      <c r="D3369" s="362" t="s">
        <v>9695</v>
      </c>
      <c r="E3369" s="362" t="s">
        <v>55</v>
      </c>
      <c r="F3369" s="364">
        <v>7369583</v>
      </c>
      <c r="G3369" s="363">
        <v>20073695830</v>
      </c>
      <c r="H3369" s="365">
        <v>18201</v>
      </c>
      <c r="I3369" s="388">
        <v>30</v>
      </c>
      <c r="J3369" s="378">
        <v>10</v>
      </c>
      <c r="K3369" s="381">
        <v>1949</v>
      </c>
      <c r="L3369" s="369">
        <f t="shared" ca="1" si="52"/>
        <v>74</v>
      </c>
      <c r="M3369" s="299" t="s">
        <v>20</v>
      </c>
      <c r="N3369" s="10" t="s">
        <v>40415</v>
      </c>
      <c r="O3369" s="389"/>
      <c r="P3369" s="386"/>
    </row>
    <row r="3370" spans="1:16" s="8" customFormat="1" ht="15" customHeight="1" x14ac:dyDescent="0.25">
      <c r="A3370" s="362" t="s">
        <v>36</v>
      </c>
      <c r="B3370" s="362" t="s">
        <v>22115</v>
      </c>
      <c r="C3370" s="340" t="s">
        <v>9694</v>
      </c>
      <c r="D3370" s="362" t="s">
        <v>9693</v>
      </c>
      <c r="E3370" s="362" t="s">
        <v>45</v>
      </c>
      <c r="F3370" s="364">
        <v>8605313</v>
      </c>
      <c r="G3370" s="363">
        <v>20086053137</v>
      </c>
      <c r="H3370" s="365">
        <v>18970</v>
      </c>
      <c r="I3370" s="388">
        <v>8</v>
      </c>
      <c r="J3370" s="378">
        <v>12</v>
      </c>
      <c r="K3370" s="381">
        <v>1951</v>
      </c>
      <c r="L3370" s="369">
        <f t="shared" ca="1" si="52"/>
        <v>72</v>
      </c>
      <c r="M3370" s="299" t="s">
        <v>20</v>
      </c>
      <c r="N3370" s="10" t="s">
        <v>40415</v>
      </c>
      <c r="O3370" s="389"/>
      <c r="P3370" s="386"/>
    </row>
    <row r="3371" spans="1:16" s="8" customFormat="1" ht="15" customHeight="1" x14ac:dyDescent="0.25">
      <c r="A3371" s="362" t="s">
        <v>27</v>
      </c>
      <c r="B3371" s="362" t="s">
        <v>22115</v>
      </c>
      <c r="C3371" s="340" t="s">
        <v>9689</v>
      </c>
      <c r="D3371" s="362" t="s">
        <v>9688</v>
      </c>
      <c r="E3371" s="362" t="s">
        <v>45</v>
      </c>
      <c r="F3371" s="364">
        <v>11704731</v>
      </c>
      <c r="G3371" s="363">
        <v>27117047313</v>
      </c>
      <c r="H3371" s="365">
        <v>20493</v>
      </c>
      <c r="I3371" s="388">
        <v>8</v>
      </c>
      <c r="J3371" s="378">
        <v>2</v>
      </c>
      <c r="K3371" s="381">
        <v>1956</v>
      </c>
      <c r="L3371" s="369">
        <f t="shared" ca="1" si="52"/>
        <v>68</v>
      </c>
      <c r="M3371" s="299" t="s">
        <v>20</v>
      </c>
      <c r="N3371" s="10" t="s">
        <v>28854</v>
      </c>
      <c r="O3371" s="389"/>
      <c r="P3371" s="386"/>
    </row>
    <row r="3372" spans="1:16" s="8" customFormat="1" ht="15" customHeight="1" x14ac:dyDescent="0.25">
      <c r="A3372" s="362">
        <v>24</v>
      </c>
      <c r="B3372" s="362" t="s">
        <v>22115</v>
      </c>
      <c r="C3372" s="340" t="s">
        <v>9687</v>
      </c>
      <c r="D3372" s="362" t="s">
        <v>9686</v>
      </c>
      <c r="E3372" s="362" t="s">
        <v>33</v>
      </c>
      <c r="F3372" s="364">
        <v>11931334</v>
      </c>
      <c r="G3372" s="363">
        <v>20119313342</v>
      </c>
      <c r="H3372" s="365">
        <v>20543</v>
      </c>
      <c r="I3372" s="388">
        <v>29</v>
      </c>
      <c r="J3372" s="378">
        <v>3</v>
      </c>
      <c r="K3372" s="381">
        <v>1956</v>
      </c>
      <c r="L3372" s="369">
        <f t="shared" ca="1" si="52"/>
        <v>68</v>
      </c>
      <c r="M3372" s="299" t="s">
        <v>20</v>
      </c>
      <c r="N3372" s="10" t="s">
        <v>40415</v>
      </c>
      <c r="O3372" s="389"/>
      <c r="P3372" s="386"/>
    </row>
    <row r="3373" spans="1:16" s="8" customFormat="1" ht="15" customHeight="1" x14ac:dyDescent="0.25">
      <c r="A3373" s="362" t="s">
        <v>33761</v>
      </c>
      <c r="B3373" s="362" t="s">
        <v>22115</v>
      </c>
      <c r="C3373" s="340" t="s">
        <v>9685</v>
      </c>
      <c r="D3373" s="362" t="s">
        <v>9684</v>
      </c>
      <c r="E3373" s="362" t="s">
        <v>124</v>
      </c>
      <c r="F3373" s="364">
        <v>12066041</v>
      </c>
      <c r="G3373" s="363">
        <v>20120660412</v>
      </c>
      <c r="H3373" s="365">
        <v>20507</v>
      </c>
      <c r="I3373" s="388">
        <v>22</v>
      </c>
      <c r="J3373" s="378">
        <v>2</v>
      </c>
      <c r="K3373" s="381">
        <v>1956</v>
      </c>
      <c r="L3373" s="369">
        <f t="shared" ca="1" si="52"/>
        <v>68</v>
      </c>
      <c r="M3373" s="299" t="s">
        <v>20</v>
      </c>
      <c r="N3373" s="10" t="s">
        <v>40415</v>
      </c>
      <c r="O3373" s="389" t="s">
        <v>34613</v>
      </c>
      <c r="P3373" s="386">
        <v>37622</v>
      </c>
    </row>
    <row r="3374" spans="1:16" s="8" customFormat="1" ht="15" customHeight="1" x14ac:dyDescent="0.25">
      <c r="A3374" s="362" t="s">
        <v>27</v>
      </c>
      <c r="B3374" s="362" t="s">
        <v>22115</v>
      </c>
      <c r="C3374" s="340" t="s">
        <v>9683</v>
      </c>
      <c r="D3374" s="362" t="s">
        <v>9682</v>
      </c>
      <c r="E3374" s="362" t="s">
        <v>45</v>
      </c>
      <c r="F3374" s="364">
        <v>3026127</v>
      </c>
      <c r="G3374" s="363">
        <v>27030261270</v>
      </c>
      <c r="H3374" s="365">
        <v>14476</v>
      </c>
      <c r="I3374" s="388">
        <v>19</v>
      </c>
      <c r="J3374" s="378">
        <v>8</v>
      </c>
      <c r="K3374" s="381">
        <v>1939</v>
      </c>
      <c r="L3374" s="369">
        <f t="shared" ca="1" si="52"/>
        <v>84</v>
      </c>
      <c r="M3374" s="299" t="s">
        <v>20</v>
      </c>
      <c r="N3374" s="10" t="s">
        <v>28854</v>
      </c>
      <c r="O3374" s="389"/>
      <c r="P3374" s="386"/>
    </row>
    <row r="3375" spans="1:16" s="8" customFormat="1" ht="15" customHeight="1" x14ac:dyDescent="0.25">
      <c r="A3375" s="362" t="s">
        <v>27</v>
      </c>
      <c r="B3375" s="362" t="s">
        <v>22115</v>
      </c>
      <c r="C3375" s="340" t="s">
        <v>9681</v>
      </c>
      <c r="D3375" s="362" t="s">
        <v>9680</v>
      </c>
      <c r="E3375" s="362" t="s">
        <v>55</v>
      </c>
      <c r="F3375" s="364">
        <v>8438488</v>
      </c>
      <c r="G3375" s="363">
        <v>24084384883</v>
      </c>
      <c r="H3375" s="365">
        <v>18656</v>
      </c>
      <c r="I3375" s="388">
        <v>28</v>
      </c>
      <c r="J3375" s="378">
        <v>1</v>
      </c>
      <c r="K3375" s="381">
        <v>1951</v>
      </c>
      <c r="L3375" s="369">
        <f t="shared" ca="1" si="52"/>
        <v>73</v>
      </c>
      <c r="M3375" s="299" t="s">
        <v>20</v>
      </c>
      <c r="N3375" s="10" t="s">
        <v>40415</v>
      </c>
      <c r="O3375" s="389" t="s">
        <v>34606</v>
      </c>
      <c r="P3375" s="386">
        <v>37987</v>
      </c>
    </row>
    <row r="3376" spans="1:16" s="8" customFormat="1" ht="15" customHeight="1" x14ac:dyDescent="0.25">
      <c r="A3376" s="362" t="s">
        <v>172</v>
      </c>
      <c r="B3376" s="362" t="s">
        <v>22115</v>
      </c>
      <c r="C3376" s="340" t="s">
        <v>9679</v>
      </c>
      <c r="D3376" s="362" t="s">
        <v>9678</v>
      </c>
      <c r="E3376" s="362" t="s">
        <v>45</v>
      </c>
      <c r="F3376" s="364">
        <v>7575289</v>
      </c>
      <c r="G3376" s="363">
        <v>20075752890</v>
      </c>
      <c r="H3376" s="365" t="s">
        <v>29881</v>
      </c>
      <c r="I3376" s="388">
        <v>22</v>
      </c>
      <c r="J3376" s="378">
        <v>12</v>
      </c>
      <c r="K3376" s="381">
        <v>1945</v>
      </c>
      <c r="L3376" s="369">
        <f t="shared" ca="1" si="52"/>
        <v>78</v>
      </c>
      <c r="M3376" s="299" t="s">
        <v>20</v>
      </c>
      <c r="N3376" s="10" t="s">
        <v>40415</v>
      </c>
      <c r="O3376" s="389" t="s">
        <v>30736</v>
      </c>
      <c r="P3376" s="386" t="s">
        <v>177</v>
      </c>
    </row>
    <row r="3377" spans="1:16" s="8" customFormat="1" ht="15" customHeight="1" x14ac:dyDescent="0.25">
      <c r="A3377" s="362" t="s">
        <v>172</v>
      </c>
      <c r="B3377" s="362" t="s">
        <v>22115</v>
      </c>
      <c r="C3377" s="340" t="s">
        <v>9677</v>
      </c>
      <c r="D3377" s="362" t="s">
        <v>9676</v>
      </c>
      <c r="E3377" s="362" t="s">
        <v>99</v>
      </c>
      <c r="F3377" s="364">
        <v>7577891</v>
      </c>
      <c r="G3377" s="363">
        <v>20075778911</v>
      </c>
      <c r="H3377" s="365" t="s">
        <v>29880</v>
      </c>
      <c r="I3377" s="388">
        <v>25</v>
      </c>
      <c r="J3377" s="378">
        <v>11</v>
      </c>
      <c r="K3377" s="381">
        <v>1946</v>
      </c>
      <c r="L3377" s="369">
        <f t="shared" ca="1" si="52"/>
        <v>77</v>
      </c>
      <c r="M3377" s="299" t="s">
        <v>20</v>
      </c>
      <c r="N3377" s="10" t="s">
        <v>40415</v>
      </c>
      <c r="O3377" s="389"/>
      <c r="P3377" s="386"/>
    </row>
    <row r="3378" spans="1:16" s="8" customFormat="1" ht="15" customHeight="1" x14ac:dyDescent="0.25">
      <c r="A3378" s="362" t="s">
        <v>33761</v>
      </c>
      <c r="B3378" s="362" t="s">
        <v>22115</v>
      </c>
      <c r="C3378" s="340" t="s">
        <v>9675</v>
      </c>
      <c r="D3378" s="362" t="s">
        <v>9674</v>
      </c>
      <c r="E3378" s="362" t="s">
        <v>99</v>
      </c>
      <c r="F3378" s="364">
        <v>8217779</v>
      </c>
      <c r="G3378" s="363">
        <v>20082177796</v>
      </c>
      <c r="H3378" s="365">
        <v>18592</v>
      </c>
      <c r="I3378" s="388">
        <v>25</v>
      </c>
      <c r="J3378" s="378">
        <v>11</v>
      </c>
      <c r="K3378" s="381">
        <v>1950</v>
      </c>
      <c r="L3378" s="369">
        <f t="shared" ca="1" si="52"/>
        <v>73</v>
      </c>
      <c r="M3378" s="299" t="s">
        <v>20</v>
      </c>
      <c r="N3378" s="10" t="s">
        <v>40415</v>
      </c>
      <c r="O3378" s="389"/>
      <c r="P3378" s="386"/>
    </row>
    <row r="3379" spans="1:16" s="8" customFormat="1" ht="15" customHeight="1" x14ac:dyDescent="0.25">
      <c r="A3379" s="362" t="s">
        <v>59</v>
      </c>
      <c r="B3379" s="362" t="s">
        <v>22115</v>
      </c>
      <c r="C3379" s="340" t="s">
        <v>9673</v>
      </c>
      <c r="D3379" s="362" t="s">
        <v>9672</v>
      </c>
      <c r="E3379" s="362" t="s">
        <v>124</v>
      </c>
      <c r="F3379" s="364">
        <v>8520217</v>
      </c>
      <c r="G3379" s="363">
        <v>20085202171</v>
      </c>
      <c r="H3379" s="365">
        <v>18682</v>
      </c>
      <c r="I3379" s="388">
        <v>23</v>
      </c>
      <c r="J3379" s="378">
        <v>2</v>
      </c>
      <c r="K3379" s="381">
        <v>1951</v>
      </c>
      <c r="L3379" s="369">
        <f t="shared" ca="1" si="52"/>
        <v>73</v>
      </c>
      <c r="M3379" s="299" t="s">
        <v>20</v>
      </c>
      <c r="N3379" s="10" t="s">
        <v>40415</v>
      </c>
      <c r="O3379" s="389"/>
      <c r="P3379" s="386"/>
    </row>
    <row r="3380" spans="1:16" s="8" customFormat="1" ht="15" customHeight="1" x14ac:dyDescent="0.25">
      <c r="A3380" s="362" t="s">
        <v>59</v>
      </c>
      <c r="B3380" s="362" t="s">
        <v>22115</v>
      </c>
      <c r="C3380" s="340" t="s">
        <v>9671</v>
      </c>
      <c r="D3380" s="362" t="s">
        <v>9670</v>
      </c>
      <c r="E3380" s="362" t="s">
        <v>45</v>
      </c>
      <c r="F3380" s="364">
        <v>7921390</v>
      </c>
      <c r="G3380" s="363">
        <v>20079213900</v>
      </c>
      <c r="H3380" s="365">
        <v>16833</v>
      </c>
      <c r="I3380" s="388">
        <v>31</v>
      </c>
      <c r="J3380" s="378">
        <v>1</v>
      </c>
      <c r="K3380" s="381">
        <v>1946</v>
      </c>
      <c r="L3380" s="369">
        <f t="shared" ca="1" si="52"/>
        <v>78</v>
      </c>
      <c r="M3380" s="299" t="s">
        <v>20</v>
      </c>
      <c r="N3380" s="10" t="s">
        <v>40415</v>
      </c>
      <c r="O3380" s="389"/>
      <c r="P3380" s="386"/>
    </row>
    <row r="3381" spans="1:16" s="8" customFormat="1" ht="15" customHeight="1" x14ac:dyDescent="0.25">
      <c r="A3381" s="362" t="s">
        <v>27</v>
      </c>
      <c r="B3381" s="362" t="s">
        <v>22115</v>
      </c>
      <c r="C3381" s="340" t="s">
        <v>9669</v>
      </c>
      <c r="D3381" s="362" t="s">
        <v>9668</v>
      </c>
      <c r="E3381" s="362" t="s">
        <v>45</v>
      </c>
      <c r="F3381" s="364">
        <v>4586799</v>
      </c>
      <c r="G3381" s="363">
        <v>20045867995</v>
      </c>
      <c r="H3381" s="365">
        <v>15786</v>
      </c>
      <c r="I3381" s="388">
        <v>21</v>
      </c>
      <c r="J3381" s="378">
        <v>3</v>
      </c>
      <c r="K3381" s="381">
        <v>1943</v>
      </c>
      <c r="L3381" s="369">
        <f t="shared" ca="1" si="52"/>
        <v>81</v>
      </c>
      <c r="M3381" s="299" t="s">
        <v>20</v>
      </c>
      <c r="N3381" s="10" t="s">
        <v>40415</v>
      </c>
      <c r="O3381" s="389"/>
      <c r="P3381" s="386"/>
    </row>
    <row r="3382" spans="1:16" s="8" customFormat="1" ht="15" customHeight="1" x14ac:dyDescent="0.25">
      <c r="A3382" s="362" t="s">
        <v>27</v>
      </c>
      <c r="B3382" s="362" t="s">
        <v>22115</v>
      </c>
      <c r="C3382" s="340" t="s">
        <v>9667</v>
      </c>
      <c r="D3382" s="362" t="s">
        <v>9666</v>
      </c>
      <c r="E3382" s="362" t="s">
        <v>45</v>
      </c>
      <c r="F3382" s="364">
        <v>4428021</v>
      </c>
      <c r="G3382" s="363">
        <v>27044280219</v>
      </c>
      <c r="H3382" s="365">
        <v>15434</v>
      </c>
      <c r="I3382" s="388">
        <v>3</v>
      </c>
      <c r="J3382" s="378">
        <v>4</v>
      </c>
      <c r="K3382" s="381">
        <v>1942</v>
      </c>
      <c r="L3382" s="369">
        <f t="shared" ca="1" si="52"/>
        <v>82</v>
      </c>
      <c r="M3382" s="299" t="s">
        <v>20</v>
      </c>
      <c r="N3382" s="10" t="s">
        <v>28854</v>
      </c>
      <c r="O3382" s="389"/>
      <c r="P3382" s="386"/>
    </row>
    <row r="3383" spans="1:16" s="8" customFormat="1" ht="15" customHeight="1" x14ac:dyDescent="0.25">
      <c r="A3383" s="362" t="s">
        <v>179</v>
      </c>
      <c r="B3383" s="362" t="s">
        <v>22115</v>
      </c>
      <c r="C3383" s="340" t="s">
        <v>9665</v>
      </c>
      <c r="D3383" s="362" t="s">
        <v>9664</v>
      </c>
      <c r="E3383" s="362" t="s">
        <v>99</v>
      </c>
      <c r="F3383" s="364">
        <v>12168073</v>
      </c>
      <c r="G3383" s="363">
        <v>20121680735</v>
      </c>
      <c r="H3383" s="365">
        <v>20509</v>
      </c>
      <c r="I3383" s="388">
        <v>24</v>
      </c>
      <c r="J3383" s="378">
        <v>2</v>
      </c>
      <c r="K3383" s="381">
        <v>1956</v>
      </c>
      <c r="L3383" s="369">
        <f t="shared" ca="1" si="52"/>
        <v>68</v>
      </c>
      <c r="M3383" s="299" t="s">
        <v>20</v>
      </c>
      <c r="N3383" s="10" t="s">
        <v>40415</v>
      </c>
      <c r="O3383" s="389"/>
      <c r="P3383" s="386"/>
    </row>
    <row r="3384" spans="1:16" s="8" customFormat="1" ht="15" customHeight="1" x14ac:dyDescent="0.25">
      <c r="A3384" s="362" t="s">
        <v>46</v>
      </c>
      <c r="B3384" s="362" t="s">
        <v>22115</v>
      </c>
      <c r="C3384" s="340" t="s">
        <v>9663</v>
      </c>
      <c r="D3384" s="362" t="s">
        <v>9662</v>
      </c>
      <c r="E3384" s="362" t="s">
        <v>45</v>
      </c>
      <c r="F3384" s="364">
        <v>8577514</v>
      </c>
      <c r="G3384" s="363">
        <v>20085775147</v>
      </c>
      <c r="H3384" s="365">
        <v>18878</v>
      </c>
      <c r="I3384" s="388">
        <v>7</v>
      </c>
      <c r="J3384" s="378">
        <v>9</v>
      </c>
      <c r="K3384" s="381">
        <v>1951</v>
      </c>
      <c r="L3384" s="369">
        <f t="shared" ca="1" si="52"/>
        <v>72</v>
      </c>
      <c r="M3384" s="299" t="s">
        <v>20</v>
      </c>
      <c r="N3384" s="10" t="s">
        <v>40415</v>
      </c>
      <c r="O3384" s="389"/>
      <c r="P3384" s="386"/>
    </row>
    <row r="3385" spans="1:16" s="8" customFormat="1" ht="15" customHeight="1" x14ac:dyDescent="0.25">
      <c r="A3385" s="362">
        <v>17</v>
      </c>
      <c r="B3385" s="362" t="s">
        <v>22115</v>
      </c>
      <c r="C3385" s="340" t="s">
        <v>9661</v>
      </c>
      <c r="D3385" s="362" t="s">
        <v>9660</v>
      </c>
      <c r="E3385" s="362" t="s">
        <v>45</v>
      </c>
      <c r="F3385" s="364">
        <v>12327129</v>
      </c>
      <c r="G3385" s="363">
        <v>20123271298</v>
      </c>
      <c r="H3385" s="365">
        <v>20565</v>
      </c>
      <c r="I3385" s="388">
        <v>20</v>
      </c>
      <c r="J3385" s="378">
        <v>4</v>
      </c>
      <c r="K3385" s="381">
        <v>1956</v>
      </c>
      <c r="L3385" s="369">
        <f t="shared" ca="1" si="52"/>
        <v>68</v>
      </c>
      <c r="M3385" s="299" t="s">
        <v>20</v>
      </c>
      <c r="N3385" s="10" t="s">
        <v>40415</v>
      </c>
      <c r="O3385" s="389"/>
      <c r="P3385" s="386"/>
    </row>
    <row r="3386" spans="1:16" s="8" customFormat="1" ht="15" customHeight="1" x14ac:dyDescent="0.25">
      <c r="A3386" s="362" t="s">
        <v>27</v>
      </c>
      <c r="B3386" s="362" t="s">
        <v>22115</v>
      </c>
      <c r="C3386" s="340" t="s">
        <v>9659</v>
      </c>
      <c r="D3386" s="362" t="s">
        <v>9658</v>
      </c>
      <c r="E3386" s="362" t="s">
        <v>99</v>
      </c>
      <c r="F3386" s="364">
        <v>8545942</v>
      </c>
      <c r="G3386" s="363">
        <v>20085459423</v>
      </c>
      <c r="H3386" s="365">
        <v>17412</v>
      </c>
      <c r="I3386" s="388">
        <v>2</v>
      </c>
      <c r="J3386" s="378">
        <v>9</v>
      </c>
      <c r="K3386" s="381">
        <v>1947</v>
      </c>
      <c r="L3386" s="369">
        <f t="shared" ca="1" si="52"/>
        <v>76</v>
      </c>
      <c r="M3386" s="299" t="s">
        <v>20</v>
      </c>
      <c r="N3386" s="10" t="s">
        <v>40415</v>
      </c>
      <c r="O3386" s="389"/>
      <c r="P3386" s="386"/>
    </row>
    <row r="3387" spans="1:16" s="8" customFormat="1" ht="15" customHeight="1" x14ac:dyDescent="0.25">
      <c r="A3387" s="362" t="s">
        <v>161</v>
      </c>
      <c r="B3387" s="362" t="s">
        <v>22115</v>
      </c>
      <c r="C3387" s="340" t="s">
        <v>9657</v>
      </c>
      <c r="D3387" s="362" t="s">
        <v>9656</v>
      </c>
      <c r="E3387" s="362" t="s">
        <v>33</v>
      </c>
      <c r="F3387" s="364">
        <v>12327390</v>
      </c>
      <c r="G3387" s="363">
        <v>20123273908</v>
      </c>
      <c r="H3387" s="365">
        <v>20643</v>
      </c>
      <c r="I3387" s="388">
        <v>7</v>
      </c>
      <c r="J3387" s="378">
        <v>7</v>
      </c>
      <c r="K3387" s="381">
        <v>1956</v>
      </c>
      <c r="L3387" s="369">
        <f t="shared" ca="1" si="52"/>
        <v>67</v>
      </c>
      <c r="M3387" s="299" t="s">
        <v>20</v>
      </c>
      <c r="N3387" s="10" t="s">
        <v>40415</v>
      </c>
      <c r="O3387" s="389"/>
      <c r="P3387" s="386"/>
    </row>
    <row r="3388" spans="1:16" s="8" customFormat="1" ht="15" customHeight="1" x14ac:dyDescent="0.25">
      <c r="A3388" s="362" t="s">
        <v>161</v>
      </c>
      <c r="B3388" s="362" t="s">
        <v>22115</v>
      </c>
      <c r="C3388" s="340" t="s">
        <v>9655</v>
      </c>
      <c r="D3388" s="362" t="s">
        <v>9654</v>
      </c>
      <c r="E3388" s="362" t="s">
        <v>124</v>
      </c>
      <c r="F3388" s="364">
        <v>10606406</v>
      </c>
      <c r="G3388" s="363">
        <v>24106064063</v>
      </c>
      <c r="H3388" s="365">
        <v>19259</v>
      </c>
      <c r="I3388" s="388">
        <v>22</v>
      </c>
      <c r="J3388" s="378">
        <v>9</v>
      </c>
      <c r="K3388" s="381">
        <v>1952</v>
      </c>
      <c r="L3388" s="369">
        <f t="shared" ca="1" si="52"/>
        <v>71</v>
      </c>
      <c r="M3388" s="299" t="s">
        <v>20</v>
      </c>
      <c r="N3388" s="10" t="s">
        <v>40415</v>
      </c>
      <c r="O3388" s="389"/>
      <c r="P3388" s="386"/>
    </row>
    <row r="3389" spans="1:16" s="8" customFormat="1" ht="15" customHeight="1" x14ac:dyDescent="0.25">
      <c r="A3389" s="362" t="s">
        <v>23</v>
      </c>
      <c r="B3389" s="362" t="s">
        <v>22115</v>
      </c>
      <c r="C3389" s="340" t="s">
        <v>9653</v>
      </c>
      <c r="D3389" s="362" t="s">
        <v>9652</v>
      </c>
      <c r="E3389" s="362" t="s">
        <v>99</v>
      </c>
      <c r="F3389" s="364">
        <v>8407323</v>
      </c>
      <c r="G3389" s="363">
        <v>20084073238</v>
      </c>
      <c r="H3389" s="365">
        <v>18508</v>
      </c>
      <c r="I3389" s="388">
        <v>2</v>
      </c>
      <c r="J3389" s="378">
        <v>9</v>
      </c>
      <c r="K3389" s="381">
        <v>1950</v>
      </c>
      <c r="L3389" s="369">
        <f t="shared" ca="1" si="52"/>
        <v>73</v>
      </c>
      <c r="M3389" s="299" t="s">
        <v>20</v>
      </c>
      <c r="N3389" s="10" t="s">
        <v>40415</v>
      </c>
      <c r="O3389" s="389"/>
      <c r="P3389" s="386"/>
    </row>
    <row r="3390" spans="1:16" s="8" customFormat="1" ht="15" customHeight="1" x14ac:dyDescent="0.25">
      <c r="A3390" s="362" t="s">
        <v>23</v>
      </c>
      <c r="B3390" s="362" t="s">
        <v>22115</v>
      </c>
      <c r="C3390" s="340" t="s">
        <v>9651</v>
      </c>
      <c r="D3390" s="362" t="s">
        <v>9650</v>
      </c>
      <c r="E3390" s="362" t="s">
        <v>45</v>
      </c>
      <c r="F3390" s="364">
        <v>12395964</v>
      </c>
      <c r="G3390" s="363">
        <v>20123959648</v>
      </c>
      <c r="H3390" s="365">
        <v>20525</v>
      </c>
      <c r="I3390" s="388">
        <v>11</v>
      </c>
      <c r="J3390" s="378">
        <v>3</v>
      </c>
      <c r="K3390" s="381">
        <v>1956</v>
      </c>
      <c r="L3390" s="369">
        <f t="shared" ca="1" si="52"/>
        <v>68</v>
      </c>
      <c r="M3390" s="299" t="s">
        <v>20</v>
      </c>
      <c r="N3390" s="10" t="s">
        <v>40415</v>
      </c>
      <c r="O3390" s="389"/>
      <c r="P3390" s="386"/>
    </row>
    <row r="3391" spans="1:16" s="8" customFormat="1" ht="15" customHeight="1" x14ac:dyDescent="0.25">
      <c r="A3391" s="362" t="s">
        <v>23</v>
      </c>
      <c r="B3391" s="362" t="s">
        <v>22115</v>
      </c>
      <c r="C3391" s="340" t="s">
        <v>9649</v>
      </c>
      <c r="D3391" s="362" t="s">
        <v>9648</v>
      </c>
      <c r="E3391" s="362" t="s">
        <v>55</v>
      </c>
      <c r="F3391" s="364">
        <v>10990852</v>
      </c>
      <c r="G3391" s="363">
        <v>20109908526</v>
      </c>
      <c r="H3391" s="365">
        <v>19724</v>
      </c>
      <c r="I3391" s="388">
        <v>31</v>
      </c>
      <c r="J3391" s="378">
        <v>12</v>
      </c>
      <c r="K3391" s="381">
        <v>1953</v>
      </c>
      <c r="L3391" s="369">
        <f t="shared" ca="1" si="52"/>
        <v>70</v>
      </c>
      <c r="M3391" s="299" t="s">
        <v>20</v>
      </c>
      <c r="N3391" s="10" t="s">
        <v>40415</v>
      </c>
      <c r="O3391" s="389"/>
      <c r="P3391" s="386"/>
    </row>
    <row r="3392" spans="1:16" s="8" customFormat="1" ht="15" customHeight="1" x14ac:dyDescent="0.25">
      <c r="A3392" s="362" t="s">
        <v>172</v>
      </c>
      <c r="B3392" s="362" t="s">
        <v>22115</v>
      </c>
      <c r="C3392" s="340" t="s">
        <v>9647</v>
      </c>
      <c r="D3392" s="362" t="s">
        <v>9646</v>
      </c>
      <c r="E3392" s="362" t="s">
        <v>33</v>
      </c>
      <c r="F3392" s="364">
        <v>10595080</v>
      </c>
      <c r="G3392" s="363">
        <v>20105950803</v>
      </c>
      <c r="H3392" s="365" t="s">
        <v>29879</v>
      </c>
      <c r="I3392" s="388">
        <v>23</v>
      </c>
      <c r="J3392" s="378">
        <v>1</v>
      </c>
      <c r="K3392" s="381">
        <v>1953</v>
      </c>
      <c r="L3392" s="369">
        <f t="shared" ca="1" si="52"/>
        <v>71</v>
      </c>
      <c r="M3392" s="299" t="s">
        <v>20</v>
      </c>
      <c r="N3392" s="10" t="s">
        <v>40415</v>
      </c>
      <c r="O3392" s="389"/>
      <c r="P3392" s="386"/>
    </row>
    <row r="3393" spans="1:16" s="8" customFormat="1" ht="15" customHeight="1" x14ac:dyDescent="0.25">
      <c r="A3393" s="362" t="s">
        <v>172</v>
      </c>
      <c r="B3393" s="362" t="s">
        <v>22115</v>
      </c>
      <c r="C3393" s="340" t="s">
        <v>9645</v>
      </c>
      <c r="D3393" s="362" t="s">
        <v>9644</v>
      </c>
      <c r="E3393" s="362" t="s">
        <v>55</v>
      </c>
      <c r="F3393" s="364">
        <v>7871519</v>
      </c>
      <c r="G3393" s="363">
        <v>20078715198</v>
      </c>
      <c r="H3393" s="365" t="s">
        <v>29878</v>
      </c>
      <c r="I3393" s="388">
        <v>30</v>
      </c>
      <c r="J3393" s="378">
        <v>7</v>
      </c>
      <c r="K3393" s="381">
        <v>1950</v>
      </c>
      <c r="L3393" s="369">
        <f t="shared" ca="1" si="52"/>
        <v>73</v>
      </c>
      <c r="M3393" s="299" t="s">
        <v>20</v>
      </c>
      <c r="N3393" s="10" t="s">
        <v>40415</v>
      </c>
      <c r="O3393" s="389"/>
      <c r="P3393" s="386"/>
    </row>
    <row r="3394" spans="1:16" s="8" customFormat="1" ht="15" customHeight="1" x14ac:dyDescent="0.25">
      <c r="A3394" s="362" t="s">
        <v>172</v>
      </c>
      <c r="B3394" s="362" t="s">
        <v>22115</v>
      </c>
      <c r="C3394" s="340" t="s">
        <v>9643</v>
      </c>
      <c r="D3394" s="362" t="s">
        <v>9642</v>
      </c>
      <c r="E3394" s="362" t="s">
        <v>124</v>
      </c>
      <c r="F3394" s="364">
        <v>10045020</v>
      </c>
      <c r="G3394" s="363">
        <v>20100450209</v>
      </c>
      <c r="H3394" s="365" t="s">
        <v>29877</v>
      </c>
      <c r="I3394" s="388">
        <v>18</v>
      </c>
      <c r="J3394" s="378">
        <v>10</v>
      </c>
      <c r="K3394" s="381">
        <v>1951</v>
      </c>
      <c r="L3394" s="369">
        <f t="shared" ref="L3394:L3457" ca="1" si="53">DATEDIF(H3394,TODAY(),"Y")</f>
        <v>72</v>
      </c>
      <c r="M3394" s="299" t="s">
        <v>20</v>
      </c>
      <c r="N3394" s="10" t="s">
        <v>40415</v>
      </c>
      <c r="O3394" s="389"/>
      <c r="P3394" s="386"/>
    </row>
    <row r="3395" spans="1:16" s="8" customFormat="1" ht="15" customHeight="1" x14ac:dyDescent="0.25">
      <c r="A3395" s="362" t="s">
        <v>33761</v>
      </c>
      <c r="B3395" s="362" t="s">
        <v>22115</v>
      </c>
      <c r="C3395" s="340" t="s">
        <v>9641</v>
      </c>
      <c r="D3395" s="362" t="s">
        <v>9640</v>
      </c>
      <c r="E3395" s="362" t="s">
        <v>45</v>
      </c>
      <c r="F3395" s="364">
        <v>11088221</v>
      </c>
      <c r="G3395" s="363">
        <v>27110882217</v>
      </c>
      <c r="H3395" s="365">
        <v>19751</v>
      </c>
      <c r="I3395" s="388">
        <v>27</v>
      </c>
      <c r="J3395" s="378">
        <v>1</v>
      </c>
      <c r="K3395" s="381">
        <v>1954</v>
      </c>
      <c r="L3395" s="369">
        <f t="shared" ca="1" si="53"/>
        <v>70</v>
      </c>
      <c r="M3395" s="299" t="s">
        <v>20</v>
      </c>
      <c r="N3395" s="10" t="s">
        <v>28854</v>
      </c>
      <c r="O3395" s="389"/>
      <c r="P3395" s="386"/>
    </row>
    <row r="3396" spans="1:16" s="8" customFormat="1" ht="15" customHeight="1" x14ac:dyDescent="0.25">
      <c r="A3396" s="362" t="s">
        <v>33761</v>
      </c>
      <c r="B3396" s="362" t="s">
        <v>22115</v>
      </c>
      <c r="C3396" s="340" t="s">
        <v>9637</v>
      </c>
      <c r="D3396" s="362" t="s">
        <v>9636</v>
      </c>
      <c r="E3396" s="362" t="s">
        <v>124</v>
      </c>
      <c r="F3396" s="364">
        <v>11339514</v>
      </c>
      <c r="G3396" s="363">
        <v>20113395142</v>
      </c>
      <c r="H3396" s="365">
        <v>19968</v>
      </c>
      <c r="I3396" s="388">
        <v>1</v>
      </c>
      <c r="J3396" s="378">
        <v>9</v>
      </c>
      <c r="K3396" s="381">
        <v>1954</v>
      </c>
      <c r="L3396" s="369">
        <f t="shared" ca="1" si="53"/>
        <v>69</v>
      </c>
      <c r="M3396" s="299" t="s">
        <v>20</v>
      </c>
      <c r="N3396" s="10" t="s">
        <v>40415</v>
      </c>
      <c r="O3396" s="389"/>
      <c r="P3396" s="386"/>
    </row>
    <row r="3397" spans="1:16" s="8" customFormat="1" ht="15" customHeight="1" x14ac:dyDescent="0.25">
      <c r="A3397" s="362" t="s">
        <v>33761</v>
      </c>
      <c r="B3397" s="362" t="s">
        <v>22115</v>
      </c>
      <c r="C3397" s="340" t="s">
        <v>9635</v>
      </c>
      <c r="D3397" s="362" t="s">
        <v>9634</v>
      </c>
      <c r="E3397" s="362" t="s">
        <v>45</v>
      </c>
      <c r="F3397" s="364">
        <v>7688567</v>
      </c>
      <c r="G3397" s="363">
        <v>20076885673</v>
      </c>
      <c r="H3397" s="365">
        <v>18559</v>
      </c>
      <c r="I3397" s="388">
        <v>23</v>
      </c>
      <c r="J3397" s="378">
        <v>10</v>
      </c>
      <c r="K3397" s="381">
        <v>1950</v>
      </c>
      <c r="L3397" s="369">
        <f t="shared" ca="1" si="53"/>
        <v>73</v>
      </c>
      <c r="M3397" s="299" t="s">
        <v>20</v>
      </c>
      <c r="N3397" s="10" t="s">
        <v>40415</v>
      </c>
      <c r="O3397" s="389"/>
      <c r="P3397" s="386"/>
    </row>
    <row r="3398" spans="1:16" s="8" customFormat="1" ht="15" customHeight="1" x14ac:dyDescent="0.25">
      <c r="A3398" s="362" t="s">
        <v>33761</v>
      </c>
      <c r="B3398" s="362" t="s">
        <v>22115</v>
      </c>
      <c r="C3398" s="340" t="s">
        <v>9633</v>
      </c>
      <c r="D3398" s="362" t="s">
        <v>9632</v>
      </c>
      <c r="E3398" s="362" t="s">
        <v>45</v>
      </c>
      <c r="F3398" s="364">
        <v>10660153</v>
      </c>
      <c r="G3398" s="363">
        <v>20106601535</v>
      </c>
      <c r="H3398" s="365">
        <v>19435</v>
      </c>
      <c r="I3398" s="388">
        <v>17</v>
      </c>
      <c r="J3398" s="378">
        <v>3</v>
      </c>
      <c r="K3398" s="381">
        <v>1953</v>
      </c>
      <c r="L3398" s="369">
        <f t="shared" ca="1" si="53"/>
        <v>71</v>
      </c>
      <c r="M3398" s="299" t="s">
        <v>20</v>
      </c>
      <c r="N3398" s="10" t="s">
        <v>40415</v>
      </c>
      <c r="O3398" s="389"/>
      <c r="P3398" s="386"/>
    </row>
    <row r="3399" spans="1:16" s="8" customFormat="1" ht="15" customHeight="1" x14ac:dyDescent="0.25">
      <c r="A3399" s="362" t="s">
        <v>33761</v>
      </c>
      <c r="B3399" s="362" t="s">
        <v>22115</v>
      </c>
      <c r="C3399" s="340" t="s">
        <v>9631</v>
      </c>
      <c r="D3399" s="362" t="s">
        <v>9630</v>
      </c>
      <c r="E3399" s="362" t="s">
        <v>45</v>
      </c>
      <c r="F3399" s="364">
        <v>8377537</v>
      </c>
      <c r="G3399" s="363">
        <v>20083775379</v>
      </c>
      <c r="H3399" s="365">
        <v>18797</v>
      </c>
      <c r="I3399" s="388">
        <v>18</v>
      </c>
      <c r="J3399" s="378">
        <v>6</v>
      </c>
      <c r="K3399" s="381">
        <v>1951</v>
      </c>
      <c r="L3399" s="369">
        <f t="shared" ca="1" si="53"/>
        <v>72</v>
      </c>
      <c r="M3399" s="299" t="s">
        <v>20</v>
      </c>
      <c r="N3399" s="10" t="s">
        <v>40415</v>
      </c>
      <c r="O3399" s="389" t="s">
        <v>34608</v>
      </c>
      <c r="P3399" s="386">
        <v>35796</v>
      </c>
    </row>
    <row r="3400" spans="1:16" s="8" customFormat="1" ht="15" customHeight="1" x14ac:dyDescent="0.25">
      <c r="A3400" s="362" t="s">
        <v>33761</v>
      </c>
      <c r="B3400" s="362" t="s">
        <v>22115</v>
      </c>
      <c r="C3400" s="340" t="s">
        <v>9629</v>
      </c>
      <c r="D3400" s="362" t="s">
        <v>9628</v>
      </c>
      <c r="E3400" s="362" t="s">
        <v>45</v>
      </c>
      <c r="F3400" s="364">
        <v>7576961</v>
      </c>
      <c r="G3400" s="363">
        <v>20075769610</v>
      </c>
      <c r="H3400" s="365">
        <v>17188</v>
      </c>
      <c r="I3400" s="388">
        <v>21</v>
      </c>
      <c r="J3400" s="378">
        <v>1</v>
      </c>
      <c r="K3400" s="381">
        <v>1947</v>
      </c>
      <c r="L3400" s="369">
        <f t="shared" ca="1" si="53"/>
        <v>77</v>
      </c>
      <c r="M3400" s="299" t="s">
        <v>20</v>
      </c>
      <c r="N3400" s="10" t="s">
        <v>40415</v>
      </c>
      <c r="O3400" s="389"/>
      <c r="P3400" s="386"/>
    </row>
    <row r="3401" spans="1:16" s="8" customFormat="1" ht="15" customHeight="1" x14ac:dyDescent="0.25">
      <c r="A3401" s="362" t="s">
        <v>27</v>
      </c>
      <c r="B3401" s="362" t="s">
        <v>22115</v>
      </c>
      <c r="C3401" s="340" t="s">
        <v>9627</v>
      </c>
      <c r="D3401" s="362" t="s">
        <v>9626</v>
      </c>
      <c r="E3401" s="362" t="s">
        <v>99</v>
      </c>
      <c r="F3401" s="364">
        <v>11893872</v>
      </c>
      <c r="G3401" s="363">
        <v>20118938721</v>
      </c>
      <c r="H3401" s="365">
        <v>20551</v>
      </c>
      <c r="I3401" s="388">
        <v>6</v>
      </c>
      <c r="J3401" s="378">
        <v>4</v>
      </c>
      <c r="K3401" s="381">
        <v>1956</v>
      </c>
      <c r="L3401" s="369">
        <f t="shared" ca="1" si="53"/>
        <v>68</v>
      </c>
      <c r="M3401" s="299" t="s">
        <v>20</v>
      </c>
      <c r="N3401" s="10" t="s">
        <v>40415</v>
      </c>
      <c r="O3401" s="389" t="s">
        <v>35002</v>
      </c>
      <c r="P3401" s="386">
        <v>36526</v>
      </c>
    </row>
    <row r="3402" spans="1:16" s="8" customFormat="1" ht="15" customHeight="1" x14ac:dyDescent="0.25">
      <c r="A3402" s="362" t="s">
        <v>27</v>
      </c>
      <c r="B3402" s="362" t="s">
        <v>22115</v>
      </c>
      <c r="C3402" s="340" t="s">
        <v>9625</v>
      </c>
      <c r="D3402" s="362" t="s">
        <v>9624</v>
      </c>
      <c r="E3402" s="362" t="s">
        <v>33</v>
      </c>
      <c r="F3402" s="364">
        <v>12082646</v>
      </c>
      <c r="G3402" s="363">
        <v>20120826469</v>
      </c>
      <c r="H3402" s="365">
        <v>20557</v>
      </c>
      <c r="I3402" s="388">
        <v>12</v>
      </c>
      <c r="J3402" s="378">
        <v>4</v>
      </c>
      <c r="K3402" s="381">
        <v>1956</v>
      </c>
      <c r="L3402" s="369">
        <f t="shared" ca="1" si="53"/>
        <v>68</v>
      </c>
      <c r="M3402" s="299" t="s">
        <v>20</v>
      </c>
      <c r="N3402" s="10" t="s">
        <v>40415</v>
      </c>
      <c r="O3402" s="389"/>
      <c r="P3402" s="386"/>
    </row>
    <row r="3403" spans="1:16" s="8" customFormat="1" ht="15" customHeight="1" x14ac:dyDescent="0.25">
      <c r="A3403" s="362" t="s">
        <v>27</v>
      </c>
      <c r="B3403" s="362" t="s">
        <v>22115</v>
      </c>
      <c r="C3403" s="340" t="s">
        <v>9623</v>
      </c>
      <c r="D3403" s="362" t="s">
        <v>9622</v>
      </c>
      <c r="E3403" s="362" t="s">
        <v>124</v>
      </c>
      <c r="F3403" s="364">
        <v>12331356</v>
      </c>
      <c r="G3403" s="363">
        <v>23123313569</v>
      </c>
      <c r="H3403" s="365">
        <v>20612</v>
      </c>
      <c r="I3403" s="388">
        <v>6</v>
      </c>
      <c r="J3403" s="378">
        <v>6</v>
      </c>
      <c r="K3403" s="381">
        <v>1956</v>
      </c>
      <c r="L3403" s="369">
        <f t="shared" ca="1" si="53"/>
        <v>67</v>
      </c>
      <c r="M3403" s="299" t="s">
        <v>20</v>
      </c>
      <c r="N3403" s="10" t="s">
        <v>40415</v>
      </c>
      <c r="O3403" s="389"/>
      <c r="P3403" s="386"/>
    </row>
    <row r="3404" spans="1:16" s="8" customFormat="1" ht="15" customHeight="1" x14ac:dyDescent="0.25">
      <c r="A3404" s="362" t="s">
        <v>59</v>
      </c>
      <c r="B3404" s="362" t="s">
        <v>22115</v>
      </c>
      <c r="C3404" s="340" t="s">
        <v>9621</v>
      </c>
      <c r="D3404" s="362" t="s">
        <v>9620</v>
      </c>
      <c r="E3404" s="362" t="s">
        <v>55</v>
      </c>
      <c r="F3404" s="364">
        <v>11249392</v>
      </c>
      <c r="G3404" s="363">
        <v>20112493922</v>
      </c>
      <c r="H3404" s="365">
        <v>19919</v>
      </c>
      <c r="I3404" s="388">
        <v>14</v>
      </c>
      <c r="J3404" s="378">
        <v>7</v>
      </c>
      <c r="K3404" s="381">
        <v>1954</v>
      </c>
      <c r="L3404" s="369">
        <f t="shared" ca="1" si="53"/>
        <v>69</v>
      </c>
      <c r="M3404" s="299" t="s">
        <v>20</v>
      </c>
      <c r="N3404" s="10" t="s">
        <v>40415</v>
      </c>
      <c r="O3404" s="389"/>
      <c r="P3404" s="386"/>
    </row>
    <row r="3405" spans="1:16" s="8" customFormat="1" ht="15" customHeight="1" x14ac:dyDescent="0.25">
      <c r="A3405" s="362" t="s">
        <v>27</v>
      </c>
      <c r="B3405" s="362" t="s">
        <v>22115</v>
      </c>
      <c r="C3405" s="340" t="s">
        <v>9619</v>
      </c>
      <c r="D3405" s="362" t="s">
        <v>9618</v>
      </c>
      <c r="E3405" s="362" t="s">
        <v>124</v>
      </c>
      <c r="F3405" s="364">
        <v>8405586</v>
      </c>
      <c r="G3405" s="363">
        <v>20084055868</v>
      </c>
      <c r="H3405" s="365">
        <v>18631</v>
      </c>
      <c r="I3405" s="388">
        <v>3</v>
      </c>
      <c r="J3405" s="378">
        <v>1</v>
      </c>
      <c r="K3405" s="381">
        <v>1951</v>
      </c>
      <c r="L3405" s="369">
        <f t="shared" ca="1" si="53"/>
        <v>73</v>
      </c>
      <c r="M3405" s="299" t="s">
        <v>20</v>
      </c>
      <c r="N3405" s="10" t="s">
        <v>40415</v>
      </c>
      <c r="O3405" s="389"/>
      <c r="P3405" s="386"/>
    </row>
    <row r="3406" spans="1:16" s="8" customFormat="1" ht="15" customHeight="1" x14ac:dyDescent="0.25">
      <c r="A3406" s="362">
        <v>11</v>
      </c>
      <c r="B3406" s="362" t="s">
        <v>22115</v>
      </c>
      <c r="C3406" s="340" t="s">
        <v>9617</v>
      </c>
      <c r="D3406" s="362" t="s">
        <v>9616</v>
      </c>
      <c r="E3406" s="362" t="s">
        <v>55</v>
      </c>
      <c r="F3406" s="364">
        <v>10472268</v>
      </c>
      <c r="G3406" s="363">
        <v>20104722688</v>
      </c>
      <c r="H3406" s="365">
        <v>19248</v>
      </c>
      <c r="I3406" s="388">
        <v>11</v>
      </c>
      <c r="J3406" s="378">
        <v>9</v>
      </c>
      <c r="K3406" s="381">
        <v>1952</v>
      </c>
      <c r="L3406" s="369">
        <f t="shared" ca="1" si="53"/>
        <v>71</v>
      </c>
      <c r="M3406" s="299" t="s">
        <v>20</v>
      </c>
      <c r="N3406" s="10" t="s">
        <v>40415</v>
      </c>
      <c r="O3406" s="389"/>
      <c r="P3406" s="386"/>
    </row>
    <row r="3407" spans="1:16" s="8" customFormat="1" ht="15" customHeight="1" x14ac:dyDescent="0.25">
      <c r="A3407" s="362" t="s">
        <v>46</v>
      </c>
      <c r="B3407" s="362" t="s">
        <v>22115</v>
      </c>
      <c r="C3407" s="340" t="s">
        <v>9615</v>
      </c>
      <c r="D3407" s="362" t="s">
        <v>9614</v>
      </c>
      <c r="E3407" s="362" t="s">
        <v>124</v>
      </c>
      <c r="F3407" s="364">
        <v>10562692</v>
      </c>
      <c r="G3407" s="363">
        <v>20105626925</v>
      </c>
      <c r="H3407" s="365">
        <v>19457</v>
      </c>
      <c r="I3407" s="388">
        <v>8</v>
      </c>
      <c r="J3407" s="378">
        <v>4</v>
      </c>
      <c r="K3407" s="381">
        <v>1953</v>
      </c>
      <c r="L3407" s="369">
        <f t="shared" ca="1" si="53"/>
        <v>71</v>
      </c>
      <c r="M3407" s="299" t="s">
        <v>20</v>
      </c>
      <c r="N3407" s="10" t="s">
        <v>40415</v>
      </c>
      <c r="O3407" s="389"/>
      <c r="P3407" s="386"/>
    </row>
    <row r="3408" spans="1:16" s="8" customFormat="1" ht="15" customHeight="1" x14ac:dyDescent="0.25">
      <c r="A3408" s="362" t="s">
        <v>252</v>
      </c>
      <c r="B3408" s="362" t="s">
        <v>22115</v>
      </c>
      <c r="C3408" s="340" t="s">
        <v>9613</v>
      </c>
      <c r="D3408" s="362" t="s">
        <v>9612</v>
      </c>
      <c r="E3408" s="362" t="s">
        <v>99</v>
      </c>
      <c r="F3408" s="364">
        <v>6148406</v>
      </c>
      <c r="G3408" s="363">
        <v>20061484060</v>
      </c>
      <c r="H3408" s="365">
        <v>17832</v>
      </c>
      <c r="I3408" s="388">
        <v>26</v>
      </c>
      <c r="J3408" s="378">
        <v>10</v>
      </c>
      <c r="K3408" s="381">
        <v>1948</v>
      </c>
      <c r="L3408" s="369">
        <f t="shared" ca="1" si="53"/>
        <v>75</v>
      </c>
      <c r="M3408" s="299" t="s">
        <v>20</v>
      </c>
      <c r="N3408" s="10" t="s">
        <v>40415</v>
      </c>
      <c r="O3408" s="389"/>
      <c r="P3408" s="386"/>
    </row>
    <row r="3409" spans="1:16" s="8" customFormat="1" ht="15" customHeight="1" x14ac:dyDescent="0.25">
      <c r="A3409" s="362" t="s">
        <v>27</v>
      </c>
      <c r="B3409" s="362" t="s">
        <v>22115</v>
      </c>
      <c r="C3409" s="340" t="s">
        <v>9611</v>
      </c>
      <c r="D3409" s="362" t="s">
        <v>9610</v>
      </c>
      <c r="E3409" s="362" t="s">
        <v>45</v>
      </c>
      <c r="F3409" s="364">
        <v>10472027</v>
      </c>
      <c r="G3409" s="363">
        <v>20104720278</v>
      </c>
      <c r="H3409" s="365">
        <v>19252</v>
      </c>
      <c r="I3409" s="388">
        <v>15</v>
      </c>
      <c r="J3409" s="378">
        <v>9</v>
      </c>
      <c r="K3409" s="381">
        <v>1952</v>
      </c>
      <c r="L3409" s="369">
        <f t="shared" ca="1" si="53"/>
        <v>71</v>
      </c>
      <c r="M3409" s="299" t="s">
        <v>20</v>
      </c>
      <c r="N3409" s="10" t="s">
        <v>40415</v>
      </c>
      <c r="O3409" s="389"/>
      <c r="P3409" s="386"/>
    </row>
    <row r="3410" spans="1:16" s="8" customFormat="1" ht="15" customHeight="1" x14ac:dyDescent="0.25">
      <c r="A3410" s="362" t="s">
        <v>27</v>
      </c>
      <c r="B3410" s="362" t="s">
        <v>22115</v>
      </c>
      <c r="C3410" s="340" t="s">
        <v>9609</v>
      </c>
      <c r="D3410" s="362" t="s">
        <v>9608</v>
      </c>
      <c r="E3410" s="362" t="s">
        <v>99</v>
      </c>
      <c r="F3410" s="364">
        <v>10898563</v>
      </c>
      <c r="G3410" s="363">
        <v>27108985637</v>
      </c>
      <c r="H3410" s="365">
        <v>18841</v>
      </c>
      <c r="I3410" s="388">
        <v>1</v>
      </c>
      <c r="J3410" s="378">
        <v>8</v>
      </c>
      <c r="K3410" s="381">
        <v>1951</v>
      </c>
      <c r="L3410" s="369">
        <f t="shared" ca="1" si="53"/>
        <v>72</v>
      </c>
      <c r="M3410" s="299" t="s">
        <v>20</v>
      </c>
      <c r="N3410" s="10" t="s">
        <v>28854</v>
      </c>
      <c r="O3410" s="389"/>
      <c r="P3410" s="386"/>
    </row>
    <row r="3411" spans="1:16" s="8" customFormat="1" ht="15" customHeight="1" x14ac:dyDescent="0.25">
      <c r="A3411" s="362" t="s">
        <v>161</v>
      </c>
      <c r="B3411" s="362" t="s">
        <v>22115</v>
      </c>
      <c r="C3411" s="340" t="s">
        <v>9607</v>
      </c>
      <c r="D3411" s="362" t="s">
        <v>9606</v>
      </c>
      <c r="E3411" s="362" t="s">
        <v>33</v>
      </c>
      <c r="F3411" s="364">
        <v>11326845</v>
      </c>
      <c r="G3411" s="363">
        <v>27113268455</v>
      </c>
      <c r="H3411" s="365">
        <v>19937</v>
      </c>
      <c r="I3411" s="388">
        <v>1</v>
      </c>
      <c r="J3411" s="378">
        <v>8</v>
      </c>
      <c r="K3411" s="381">
        <v>1954</v>
      </c>
      <c r="L3411" s="369">
        <f t="shared" ca="1" si="53"/>
        <v>69</v>
      </c>
      <c r="M3411" s="299" t="s">
        <v>20</v>
      </c>
      <c r="N3411" s="10" t="s">
        <v>28854</v>
      </c>
      <c r="O3411" s="389"/>
      <c r="P3411" s="386"/>
    </row>
    <row r="3412" spans="1:16" s="8" customFormat="1" ht="15" customHeight="1" x14ac:dyDescent="0.25">
      <c r="A3412" s="362" t="s">
        <v>172</v>
      </c>
      <c r="B3412" s="362" t="s">
        <v>22115</v>
      </c>
      <c r="C3412" s="340" t="s">
        <v>9605</v>
      </c>
      <c r="D3412" s="362" t="s">
        <v>9604</v>
      </c>
      <c r="E3412" s="362" t="s">
        <v>99</v>
      </c>
      <c r="F3412" s="364">
        <v>12171473</v>
      </c>
      <c r="G3412" s="363">
        <v>20121714737</v>
      </c>
      <c r="H3412" s="365" t="s">
        <v>29876</v>
      </c>
      <c r="I3412" s="388">
        <v>17</v>
      </c>
      <c r="J3412" s="378">
        <v>6</v>
      </c>
      <c r="K3412" s="381">
        <v>1956</v>
      </c>
      <c r="L3412" s="369">
        <f t="shared" ca="1" si="53"/>
        <v>67</v>
      </c>
      <c r="M3412" s="299" t="s">
        <v>20</v>
      </c>
      <c r="N3412" s="10" t="s">
        <v>40415</v>
      </c>
      <c r="O3412" s="389" t="s">
        <v>34603</v>
      </c>
      <c r="P3412" s="386">
        <v>36892</v>
      </c>
    </row>
    <row r="3413" spans="1:16" s="8" customFormat="1" ht="15" customHeight="1" x14ac:dyDescent="0.25">
      <c r="A3413" s="362">
        <v>24</v>
      </c>
      <c r="B3413" s="362" t="s">
        <v>22115</v>
      </c>
      <c r="C3413" s="340" t="s">
        <v>9603</v>
      </c>
      <c r="D3413" s="362" t="s">
        <v>9602</v>
      </c>
      <c r="E3413" s="362" t="s">
        <v>55</v>
      </c>
      <c r="F3413" s="364">
        <v>10890234</v>
      </c>
      <c r="G3413" s="363">
        <v>20108902346</v>
      </c>
      <c r="H3413" s="365">
        <v>19788</v>
      </c>
      <c r="I3413" s="388">
        <v>5</v>
      </c>
      <c r="J3413" s="378">
        <v>3</v>
      </c>
      <c r="K3413" s="381">
        <v>1954</v>
      </c>
      <c r="L3413" s="369">
        <f t="shared" ca="1" si="53"/>
        <v>70</v>
      </c>
      <c r="M3413" s="299" t="s">
        <v>20</v>
      </c>
      <c r="N3413" s="10" t="s">
        <v>40415</v>
      </c>
      <c r="O3413" s="389" t="s">
        <v>34613</v>
      </c>
      <c r="P3413" s="386">
        <v>37622</v>
      </c>
    </row>
    <row r="3414" spans="1:16" s="8" customFormat="1" ht="15" customHeight="1" x14ac:dyDescent="0.25">
      <c r="A3414" s="362" t="s">
        <v>27</v>
      </c>
      <c r="B3414" s="362" t="s">
        <v>22115</v>
      </c>
      <c r="C3414" s="340" t="s">
        <v>9597</v>
      </c>
      <c r="D3414" s="362" t="s">
        <v>9596</v>
      </c>
      <c r="E3414" s="362" t="s">
        <v>55</v>
      </c>
      <c r="F3414" s="364">
        <v>7658491</v>
      </c>
      <c r="G3414" s="363">
        <v>20076584916</v>
      </c>
      <c r="H3414" s="365">
        <v>17973</v>
      </c>
      <c r="I3414" s="388">
        <v>16</v>
      </c>
      <c r="J3414" s="378">
        <v>3</v>
      </c>
      <c r="K3414" s="381">
        <v>1949</v>
      </c>
      <c r="L3414" s="369">
        <f t="shared" ca="1" si="53"/>
        <v>75</v>
      </c>
      <c r="M3414" s="299" t="s">
        <v>20</v>
      </c>
      <c r="N3414" s="10" t="s">
        <v>40415</v>
      </c>
      <c r="O3414" s="389"/>
      <c r="P3414" s="386"/>
    </row>
    <row r="3415" spans="1:16" s="8" customFormat="1" ht="15" customHeight="1" x14ac:dyDescent="0.25">
      <c r="A3415" s="362" t="s">
        <v>59</v>
      </c>
      <c r="B3415" s="362" t="s">
        <v>22115</v>
      </c>
      <c r="C3415" s="340" t="s">
        <v>9595</v>
      </c>
      <c r="D3415" s="362" t="s">
        <v>9594</v>
      </c>
      <c r="E3415" s="362" t="s">
        <v>45</v>
      </c>
      <c r="F3415" s="364">
        <v>7905923</v>
      </c>
      <c r="G3415" s="363">
        <v>20079059235</v>
      </c>
      <c r="H3415" s="365">
        <v>16188</v>
      </c>
      <c r="I3415" s="388">
        <v>26</v>
      </c>
      <c r="J3415" s="378">
        <v>4</v>
      </c>
      <c r="K3415" s="381">
        <v>1944</v>
      </c>
      <c r="L3415" s="369">
        <f t="shared" ca="1" si="53"/>
        <v>79</v>
      </c>
      <c r="M3415" s="299" t="s">
        <v>20</v>
      </c>
      <c r="N3415" s="10" t="s">
        <v>40415</v>
      </c>
      <c r="O3415" s="389"/>
      <c r="P3415" s="386"/>
    </row>
    <row r="3416" spans="1:16" s="8" customFormat="1" ht="15" customHeight="1" x14ac:dyDescent="0.25">
      <c r="A3416" s="362" t="s">
        <v>59</v>
      </c>
      <c r="B3416" s="362" t="s">
        <v>22115</v>
      </c>
      <c r="C3416" s="340" t="s">
        <v>9593</v>
      </c>
      <c r="D3416" s="362" t="s">
        <v>9592</v>
      </c>
      <c r="E3416" s="362" t="s">
        <v>33</v>
      </c>
      <c r="F3416" s="364">
        <v>12470029</v>
      </c>
      <c r="G3416" s="363">
        <v>23124700299</v>
      </c>
      <c r="H3416" s="365">
        <v>20869</v>
      </c>
      <c r="I3416" s="388">
        <v>18</v>
      </c>
      <c r="J3416" s="378">
        <v>2</v>
      </c>
      <c r="K3416" s="381">
        <v>1957</v>
      </c>
      <c r="L3416" s="369">
        <f t="shared" ca="1" si="53"/>
        <v>67</v>
      </c>
      <c r="M3416" s="299" t="s">
        <v>20</v>
      </c>
      <c r="N3416" s="10" t="s">
        <v>40415</v>
      </c>
      <c r="O3416" s="389"/>
      <c r="P3416" s="386"/>
    </row>
    <row r="3417" spans="1:16" s="8" customFormat="1" ht="15" customHeight="1" x14ac:dyDescent="0.25">
      <c r="A3417" s="362" t="s">
        <v>59</v>
      </c>
      <c r="B3417" s="362" t="s">
        <v>22115</v>
      </c>
      <c r="C3417" s="340" t="s">
        <v>9591</v>
      </c>
      <c r="D3417" s="362" t="s">
        <v>9590</v>
      </c>
      <c r="E3417" s="362" t="s">
        <v>55</v>
      </c>
      <c r="F3417" s="364">
        <v>11058146</v>
      </c>
      <c r="G3417" s="363">
        <v>20110581468</v>
      </c>
      <c r="H3417" s="365">
        <v>19627</v>
      </c>
      <c r="I3417" s="388">
        <v>25</v>
      </c>
      <c r="J3417" s="378">
        <v>9</v>
      </c>
      <c r="K3417" s="381">
        <v>1953</v>
      </c>
      <c r="L3417" s="369">
        <f t="shared" ca="1" si="53"/>
        <v>70</v>
      </c>
      <c r="M3417" s="299" t="s">
        <v>20</v>
      </c>
      <c r="N3417" s="10" t="s">
        <v>40415</v>
      </c>
      <c r="O3417" s="389"/>
      <c r="P3417" s="386"/>
    </row>
    <row r="3418" spans="1:16" s="8" customFormat="1" ht="15" customHeight="1" x14ac:dyDescent="0.25">
      <c r="A3418" s="362" t="s">
        <v>59</v>
      </c>
      <c r="B3418" s="362" t="s">
        <v>22115</v>
      </c>
      <c r="C3418" s="340" t="s">
        <v>9589</v>
      </c>
      <c r="D3418" s="362" t="s">
        <v>9588</v>
      </c>
      <c r="E3418" s="362" t="s">
        <v>45</v>
      </c>
      <c r="F3418" s="364">
        <v>11403974</v>
      </c>
      <c r="G3418" s="363">
        <v>20114039749</v>
      </c>
      <c r="H3418" s="365">
        <v>19993</v>
      </c>
      <c r="I3418" s="388">
        <v>26</v>
      </c>
      <c r="J3418" s="378">
        <v>9</v>
      </c>
      <c r="K3418" s="381">
        <v>1954</v>
      </c>
      <c r="L3418" s="369">
        <f t="shared" ca="1" si="53"/>
        <v>69</v>
      </c>
      <c r="M3418" s="299" t="s">
        <v>20</v>
      </c>
      <c r="N3418" s="10" t="s">
        <v>40415</v>
      </c>
      <c r="O3418" s="389"/>
      <c r="P3418" s="386"/>
    </row>
    <row r="3419" spans="1:16" s="8" customFormat="1" ht="15" customHeight="1" x14ac:dyDescent="0.25">
      <c r="A3419" s="362" t="s">
        <v>59</v>
      </c>
      <c r="B3419" s="362" t="s">
        <v>22115</v>
      </c>
      <c r="C3419" s="340" t="s">
        <v>9587</v>
      </c>
      <c r="D3419" s="362" t="s">
        <v>9586</v>
      </c>
      <c r="E3419" s="362" t="s">
        <v>45</v>
      </c>
      <c r="F3419" s="364">
        <v>12343478</v>
      </c>
      <c r="G3419" s="363">
        <v>20123434782</v>
      </c>
      <c r="H3419" s="365">
        <v>20653</v>
      </c>
      <c r="I3419" s="388">
        <v>17</v>
      </c>
      <c r="J3419" s="378">
        <v>7</v>
      </c>
      <c r="K3419" s="381">
        <v>1956</v>
      </c>
      <c r="L3419" s="369">
        <f t="shared" ca="1" si="53"/>
        <v>67</v>
      </c>
      <c r="M3419" s="299" t="s">
        <v>20</v>
      </c>
      <c r="N3419" s="10" t="s">
        <v>40415</v>
      </c>
      <c r="O3419" s="389"/>
      <c r="P3419" s="386"/>
    </row>
    <row r="3420" spans="1:16" s="8" customFormat="1" ht="15" customHeight="1" x14ac:dyDescent="0.25">
      <c r="A3420" s="362" t="s">
        <v>59</v>
      </c>
      <c r="B3420" s="362" t="s">
        <v>22115</v>
      </c>
      <c r="C3420" s="340" t="s">
        <v>9585</v>
      </c>
      <c r="D3420" s="362" t="s">
        <v>9584</v>
      </c>
      <c r="E3420" s="362" t="s">
        <v>55</v>
      </c>
      <c r="F3420" s="364">
        <v>12816867</v>
      </c>
      <c r="G3420" s="363">
        <v>20128168673</v>
      </c>
      <c r="H3420" s="365">
        <v>20713</v>
      </c>
      <c r="I3420" s="388">
        <v>15</v>
      </c>
      <c r="J3420" s="378">
        <v>9</v>
      </c>
      <c r="K3420" s="381">
        <v>1956</v>
      </c>
      <c r="L3420" s="369">
        <f t="shared" ca="1" si="53"/>
        <v>67</v>
      </c>
      <c r="M3420" s="299" t="s">
        <v>20</v>
      </c>
      <c r="N3420" s="10" t="s">
        <v>40415</v>
      </c>
      <c r="O3420" s="389"/>
      <c r="P3420" s="386"/>
    </row>
    <row r="3421" spans="1:16" s="8" customFormat="1" ht="15" customHeight="1" x14ac:dyDescent="0.25">
      <c r="A3421" s="362" t="s">
        <v>33761</v>
      </c>
      <c r="B3421" s="362" t="s">
        <v>22115</v>
      </c>
      <c r="C3421" s="340" t="s">
        <v>9583</v>
      </c>
      <c r="D3421" s="362" t="s">
        <v>9582</v>
      </c>
      <c r="E3421" s="362" t="s">
        <v>124</v>
      </c>
      <c r="F3421" s="364">
        <v>10364200</v>
      </c>
      <c r="G3421" s="363">
        <v>20103642001</v>
      </c>
      <c r="H3421" s="365">
        <v>19518</v>
      </c>
      <c r="I3421" s="388">
        <v>8</v>
      </c>
      <c r="J3421" s="378">
        <v>6</v>
      </c>
      <c r="K3421" s="381">
        <v>1953</v>
      </c>
      <c r="L3421" s="369">
        <f t="shared" ca="1" si="53"/>
        <v>70</v>
      </c>
      <c r="M3421" s="299" t="s">
        <v>20</v>
      </c>
      <c r="N3421" s="10" t="s">
        <v>40415</v>
      </c>
      <c r="O3421" s="389"/>
      <c r="P3421" s="386"/>
    </row>
    <row r="3422" spans="1:16" s="8" customFormat="1" ht="15" customHeight="1" x14ac:dyDescent="0.25">
      <c r="A3422" s="362" t="s">
        <v>59</v>
      </c>
      <c r="B3422" s="362" t="s">
        <v>22115</v>
      </c>
      <c r="C3422" s="340" t="s">
        <v>9581</v>
      </c>
      <c r="D3422" s="362" t="s">
        <v>9580</v>
      </c>
      <c r="E3422" s="362" t="s">
        <v>55</v>
      </c>
      <c r="F3422" s="364">
        <v>7931791</v>
      </c>
      <c r="G3422" s="363">
        <v>20079317919</v>
      </c>
      <c r="H3422" s="365">
        <v>17488</v>
      </c>
      <c r="I3422" s="388">
        <v>17</v>
      </c>
      <c r="J3422" s="378">
        <v>11</v>
      </c>
      <c r="K3422" s="381">
        <v>1947</v>
      </c>
      <c r="L3422" s="369">
        <f t="shared" ca="1" si="53"/>
        <v>76</v>
      </c>
      <c r="M3422" s="299" t="s">
        <v>20</v>
      </c>
      <c r="N3422" s="10" t="s">
        <v>40415</v>
      </c>
      <c r="O3422" s="389"/>
      <c r="P3422" s="386"/>
    </row>
    <row r="3423" spans="1:16" s="8" customFormat="1" ht="15" customHeight="1" x14ac:dyDescent="0.25">
      <c r="A3423" s="362" t="s">
        <v>23</v>
      </c>
      <c r="B3423" s="362" t="s">
        <v>22115</v>
      </c>
      <c r="C3423" s="340" t="s">
        <v>9579</v>
      </c>
      <c r="D3423" s="362" t="s">
        <v>9578</v>
      </c>
      <c r="E3423" s="362" t="s">
        <v>55</v>
      </c>
      <c r="F3423" s="364">
        <v>10674046</v>
      </c>
      <c r="G3423" s="363">
        <v>20106740462</v>
      </c>
      <c r="H3423" s="365">
        <v>19256</v>
      </c>
      <c r="I3423" s="388">
        <v>19</v>
      </c>
      <c r="J3423" s="378">
        <v>9</v>
      </c>
      <c r="K3423" s="381">
        <v>1952</v>
      </c>
      <c r="L3423" s="369">
        <f t="shared" ca="1" si="53"/>
        <v>71</v>
      </c>
      <c r="M3423" s="299" t="s">
        <v>20</v>
      </c>
      <c r="N3423" s="10" t="s">
        <v>40415</v>
      </c>
      <c r="O3423" s="389"/>
      <c r="P3423" s="386"/>
    </row>
    <row r="3424" spans="1:16" s="8" customFormat="1" ht="15" customHeight="1" x14ac:dyDescent="0.25">
      <c r="A3424" s="362" t="s">
        <v>23</v>
      </c>
      <c r="B3424" s="362" t="s">
        <v>22115</v>
      </c>
      <c r="C3424" s="340" t="s">
        <v>9577</v>
      </c>
      <c r="D3424" s="362" t="s">
        <v>9576</v>
      </c>
      <c r="E3424" s="362" t="s">
        <v>99</v>
      </c>
      <c r="F3424" s="364">
        <v>11058664</v>
      </c>
      <c r="G3424" s="363">
        <v>20110586648</v>
      </c>
      <c r="H3424" s="365">
        <v>19607</v>
      </c>
      <c r="I3424" s="388">
        <v>5</v>
      </c>
      <c r="J3424" s="378">
        <v>9</v>
      </c>
      <c r="K3424" s="381">
        <v>1953</v>
      </c>
      <c r="L3424" s="369">
        <f t="shared" ca="1" si="53"/>
        <v>70</v>
      </c>
      <c r="M3424" s="299" t="s">
        <v>20</v>
      </c>
      <c r="N3424" s="10" t="s">
        <v>40415</v>
      </c>
      <c r="O3424" s="389" t="s">
        <v>34603</v>
      </c>
      <c r="P3424" s="386">
        <v>36892</v>
      </c>
    </row>
    <row r="3425" spans="1:16" s="8" customFormat="1" ht="15" customHeight="1" x14ac:dyDescent="0.25">
      <c r="A3425" s="362" t="s">
        <v>252</v>
      </c>
      <c r="B3425" s="362" t="s">
        <v>22115</v>
      </c>
      <c r="C3425" s="340" t="s">
        <v>9575</v>
      </c>
      <c r="D3425" s="362" t="s">
        <v>9574</v>
      </c>
      <c r="E3425" s="362" t="s">
        <v>124</v>
      </c>
      <c r="F3425" s="364">
        <v>10584926</v>
      </c>
      <c r="G3425" s="363">
        <v>20105849266</v>
      </c>
      <c r="H3425" s="365">
        <v>15602</v>
      </c>
      <c r="I3425" s="388">
        <v>18</v>
      </c>
      <c r="J3425" s="378">
        <v>9</v>
      </c>
      <c r="K3425" s="381">
        <v>1942</v>
      </c>
      <c r="L3425" s="369">
        <f t="shared" ca="1" si="53"/>
        <v>81</v>
      </c>
      <c r="M3425" s="299" t="s">
        <v>20</v>
      </c>
      <c r="N3425" s="10" t="s">
        <v>40415</v>
      </c>
      <c r="O3425" s="389"/>
      <c r="P3425" s="386"/>
    </row>
    <row r="3426" spans="1:16" s="8" customFormat="1" ht="15" customHeight="1" x14ac:dyDescent="0.25">
      <c r="A3426" s="362" t="s">
        <v>78</v>
      </c>
      <c r="B3426" s="362" t="s">
        <v>22115</v>
      </c>
      <c r="C3426" s="340" t="s">
        <v>9573</v>
      </c>
      <c r="D3426" s="362" t="s">
        <v>9572</v>
      </c>
      <c r="E3426" s="362" t="s">
        <v>45</v>
      </c>
      <c r="F3426" s="364">
        <v>8301442</v>
      </c>
      <c r="G3426" s="363">
        <v>20083014424</v>
      </c>
      <c r="H3426" s="365">
        <v>18650</v>
      </c>
      <c r="I3426" s="388">
        <v>22</v>
      </c>
      <c r="J3426" s="378">
        <v>1</v>
      </c>
      <c r="K3426" s="381">
        <v>1951</v>
      </c>
      <c r="L3426" s="369">
        <f t="shared" ca="1" si="53"/>
        <v>73</v>
      </c>
      <c r="M3426" s="299" t="s">
        <v>20</v>
      </c>
      <c r="N3426" s="10" t="s">
        <v>40415</v>
      </c>
      <c r="O3426" s="389"/>
      <c r="P3426" s="386"/>
    </row>
    <row r="3427" spans="1:16" s="8" customFormat="1" ht="15" customHeight="1" x14ac:dyDescent="0.25">
      <c r="A3427" s="362" t="s">
        <v>23</v>
      </c>
      <c r="B3427" s="362" t="s">
        <v>22115</v>
      </c>
      <c r="C3427" s="340" t="s">
        <v>9571</v>
      </c>
      <c r="D3427" s="362" t="s">
        <v>9570</v>
      </c>
      <c r="E3427" s="362" t="s">
        <v>45</v>
      </c>
      <c r="F3427" s="364">
        <v>12172711</v>
      </c>
      <c r="G3427" s="363">
        <v>20121727111</v>
      </c>
      <c r="H3427" s="365">
        <v>20636</v>
      </c>
      <c r="I3427" s="388">
        <v>30</v>
      </c>
      <c r="J3427" s="378">
        <v>6</v>
      </c>
      <c r="K3427" s="381">
        <v>1956</v>
      </c>
      <c r="L3427" s="369">
        <f t="shared" ca="1" si="53"/>
        <v>67</v>
      </c>
      <c r="M3427" s="299" t="s">
        <v>20</v>
      </c>
      <c r="N3427" s="10" t="s">
        <v>40415</v>
      </c>
      <c r="O3427" s="389"/>
      <c r="P3427" s="386"/>
    </row>
    <row r="3428" spans="1:16" s="8" customFormat="1" ht="15" customHeight="1" x14ac:dyDescent="0.25">
      <c r="A3428" s="362" t="s">
        <v>59</v>
      </c>
      <c r="B3428" s="362" t="s">
        <v>22115</v>
      </c>
      <c r="C3428" s="340" t="s">
        <v>9569</v>
      </c>
      <c r="D3428" s="362" t="s">
        <v>9568</v>
      </c>
      <c r="E3428" s="362" t="s">
        <v>99</v>
      </c>
      <c r="F3428" s="364">
        <v>11406132</v>
      </c>
      <c r="G3428" s="363">
        <v>20114061329</v>
      </c>
      <c r="H3428" s="365">
        <v>20054</v>
      </c>
      <c r="I3428" s="388">
        <v>26</v>
      </c>
      <c r="J3428" s="378">
        <v>11</v>
      </c>
      <c r="K3428" s="381">
        <v>1954</v>
      </c>
      <c r="L3428" s="369">
        <f t="shared" ca="1" si="53"/>
        <v>69</v>
      </c>
      <c r="M3428" s="299" t="s">
        <v>20</v>
      </c>
      <c r="N3428" s="10" t="s">
        <v>40415</v>
      </c>
      <c r="O3428" s="389"/>
      <c r="P3428" s="386"/>
    </row>
    <row r="3429" spans="1:16" s="8" customFormat="1" ht="15" customHeight="1" x14ac:dyDescent="0.25">
      <c r="A3429" s="362" t="s">
        <v>889</v>
      </c>
      <c r="B3429" s="362" t="s">
        <v>22115</v>
      </c>
      <c r="C3429" s="340" t="s">
        <v>9567</v>
      </c>
      <c r="D3429" s="362" t="s">
        <v>9566</v>
      </c>
      <c r="E3429" s="362" t="s">
        <v>99</v>
      </c>
      <c r="F3429" s="364">
        <v>12770363</v>
      </c>
      <c r="G3429" s="363">
        <v>23127703639</v>
      </c>
      <c r="H3429" s="365">
        <v>20865</v>
      </c>
      <c r="I3429" s="388">
        <v>14</v>
      </c>
      <c r="J3429" s="378">
        <v>2</v>
      </c>
      <c r="K3429" s="381">
        <v>1957</v>
      </c>
      <c r="L3429" s="369">
        <f t="shared" ca="1" si="53"/>
        <v>67</v>
      </c>
      <c r="M3429" s="299" t="s">
        <v>20</v>
      </c>
      <c r="N3429" s="10" t="s">
        <v>40415</v>
      </c>
      <c r="O3429" s="389"/>
      <c r="P3429" s="386"/>
    </row>
    <row r="3430" spans="1:16" s="8" customFormat="1" ht="15" customHeight="1" x14ac:dyDescent="0.25">
      <c r="A3430" s="362" t="s">
        <v>179</v>
      </c>
      <c r="B3430" s="362" t="s">
        <v>22115</v>
      </c>
      <c r="C3430" s="340" t="s">
        <v>9565</v>
      </c>
      <c r="D3430" s="362" t="s">
        <v>9564</v>
      </c>
      <c r="E3430" s="362" t="s">
        <v>33</v>
      </c>
      <c r="F3430" s="364">
        <v>12109879</v>
      </c>
      <c r="G3430" s="363">
        <v>20121098793</v>
      </c>
      <c r="H3430" s="365">
        <v>20592</v>
      </c>
      <c r="I3430" s="388">
        <v>17</v>
      </c>
      <c r="J3430" s="378">
        <v>5</v>
      </c>
      <c r="K3430" s="381">
        <v>1956</v>
      </c>
      <c r="L3430" s="369">
        <f t="shared" ca="1" si="53"/>
        <v>67</v>
      </c>
      <c r="M3430" s="299" t="s">
        <v>20</v>
      </c>
      <c r="N3430" s="10" t="s">
        <v>40415</v>
      </c>
      <c r="O3430" s="389"/>
      <c r="P3430" s="386"/>
    </row>
    <row r="3431" spans="1:16" s="8" customFormat="1" ht="15" customHeight="1" x14ac:dyDescent="0.25">
      <c r="A3431" s="362" t="s">
        <v>252</v>
      </c>
      <c r="B3431" s="362" t="s">
        <v>22115</v>
      </c>
      <c r="C3431" s="340" t="s">
        <v>9563</v>
      </c>
      <c r="D3431" s="362" t="s">
        <v>9562</v>
      </c>
      <c r="E3431" s="362" t="s">
        <v>99</v>
      </c>
      <c r="F3431" s="364">
        <v>8005107</v>
      </c>
      <c r="G3431" s="363">
        <v>20080051078</v>
      </c>
      <c r="H3431" s="365">
        <v>18368</v>
      </c>
      <c r="I3431" s="388">
        <v>15</v>
      </c>
      <c r="J3431" s="378">
        <v>4</v>
      </c>
      <c r="K3431" s="381">
        <v>1950</v>
      </c>
      <c r="L3431" s="369">
        <f t="shared" ca="1" si="53"/>
        <v>74</v>
      </c>
      <c r="M3431" s="299" t="s">
        <v>20</v>
      </c>
      <c r="N3431" s="10" t="s">
        <v>40415</v>
      </c>
      <c r="O3431" s="389"/>
      <c r="P3431" s="386"/>
    </row>
    <row r="3432" spans="1:16" s="8" customFormat="1" ht="15" customHeight="1" x14ac:dyDescent="0.25">
      <c r="A3432" s="362" t="s">
        <v>252</v>
      </c>
      <c r="B3432" s="362" t="s">
        <v>22115</v>
      </c>
      <c r="C3432" s="340" t="s">
        <v>9561</v>
      </c>
      <c r="D3432" s="362" t="s">
        <v>9560</v>
      </c>
      <c r="E3432" s="362" t="s">
        <v>45</v>
      </c>
      <c r="F3432" s="364">
        <v>7806394</v>
      </c>
      <c r="G3432" s="363">
        <v>20078063948</v>
      </c>
      <c r="H3432" s="365">
        <v>18252</v>
      </c>
      <c r="I3432" s="388">
        <v>20</v>
      </c>
      <c r="J3432" s="378">
        <v>12</v>
      </c>
      <c r="K3432" s="381">
        <v>1949</v>
      </c>
      <c r="L3432" s="369">
        <f t="shared" ca="1" si="53"/>
        <v>74</v>
      </c>
      <c r="M3432" s="299" t="s">
        <v>20</v>
      </c>
      <c r="N3432" s="10" t="s">
        <v>40415</v>
      </c>
      <c r="O3432" s="389"/>
      <c r="P3432" s="386"/>
    </row>
    <row r="3433" spans="1:16" s="8" customFormat="1" ht="15" customHeight="1" x14ac:dyDescent="0.25">
      <c r="A3433" s="362" t="s">
        <v>23</v>
      </c>
      <c r="B3433" s="362" t="s">
        <v>22115</v>
      </c>
      <c r="C3433" s="340" t="s">
        <v>9559</v>
      </c>
      <c r="D3433" s="362" t="s">
        <v>9558</v>
      </c>
      <c r="E3433" s="362" t="s">
        <v>45</v>
      </c>
      <c r="F3433" s="364">
        <v>8511288</v>
      </c>
      <c r="G3433" s="363">
        <v>20085112881</v>
      </c>
      <c r="H3433" s="365">
        <v>18562</v>
      </c>
      <c r="I3433" s="388">
        <v>26</v>
      </c>
      <c r="J3433" s="378">
        <v>10</v>
      </c>
      <c r="K3433" s="381">
        <v>1950</v>
      </c>
      <c r="L3433" s="369">
        <f t="shared" ca="1" si="53"/>
        <v>73</v>
      </c>
      <c r="M3433" s="299" t="s">
        <v>20</v>
      </c>
      <c r="N3433" s="10" t="s">
        <v>40415</v>
      </c>
      <c r="O3433" s="389"/>
      <c r="P3433" s="386"/>
    </row>
    <row r="3434" spans="1:16" s="8" customFormat="1" ht="15" customHeight="1" x14ac:dyDescent="0.25">
      <c r="A3434" s="362" t="s">
        <v>23</v>
      </c>
      <c r="B3434" s="362" t="s">
        <v>22115</v>
      </c>
      <c r="C3434" s="340" t="s">
        <v>9557</v>
      </c>
      <c r="D3434" s="362" t="s">
        <v>9556</v>
      </c>
      <c r="E3434" s="362" t="s">
        <v>55</v>
      </c>
      <c r="F3434" s="364">
        <v>10890249</v>
      </c>
      <c r="G3434" s="363">
        <v>20108902494</v>
      </c>
      <c r="H3434" s="365">
        <v>19826</v>
      </c>
      <c r="I3434" s="388">
        <v>12</v>
      </c>
      <c r="J3434" s="378">
        <v>4</v>
      </c>
      <c r="K3434" s="381">
        <v>1954</v>
      </c>
      <c r="L3434" s="369">
        <f t="shared" ca="1" si="53"/>
        <v>70</v>
      </c>
      <c r="M3434" s="299" t="s">
        <v>20</v>
      </c>
      <c r="N3434" s="10" t="s">
        <v>40415</v>
      </c>
      <c r="O3434" s="389"/>
      <c r="P3434" s="386"/>
    </row>
    <row r="3435" spans="1:16" s="8" customFormat="1" ht="15" customHeight="1" x14ac:dyDescent="0.25">
      <c r="A3435" s="362" t="s">
        <v>161</v>
      </c>
      <c r="B3435" s="362" t="s">
        <v>22115</v>
      </c>
      <c r="C3435" s="340" t="s">
        <v>9555</v>
      </c>
      <c r="D3435" s="362" t="s">
        <v>9554</v>
      </c>
      <c r="E3435" s="362" t="s">
        <v>45</v>
      </c>
      <c r="F3435" s="364">
        <v>12212052</v>
      </c>
      <c r="G3435" s="363">
        <v>20122120520</v>
      </c>
      <c r="H3435" s="365">
        <v>20548</v>
      </c>
      <c r="I3435" s="388">
        <v>3</v>
      </c>
      <c r="J3435" s="378">
        <v>4</v>
      </c>
      <c r="K3435" s="381">
        <v>1956</v>
      </c>
      <c r="L3435" s="369">
        <f t="shared" ca="1" si="53"/>
        <v>68</v>
      </c>
      <c r="M3435" s="299" t="s">
        <v>20</v>
      </c>
      <c r="N3435" s="10" t="s">
        <v>40415</v>
      </c>
      <c r="O3435" s="389"/>
      <c r="P3435" s="386"/>
    </row>
    <row r="3436" spans="1:16" s="8" customFormat="1" ht="15" customHeight="1" x14ac:dyDescent="0.25">
      <c r="A3436" s="362" t="s">
        <v>78</v>
      </c>
      <c r="B3436" s="362" t="s">
        <v>22115</v>
      </c>
      <c r="C3436" s="340" t="s">
        <v>9553</v>
      </c>
      <c r="D3436" s="362" t="s">
        <v>9552</v>
      </c>
      <c r="E3436" s="362" t="s">
        <v>99</v>
      </c>
      <c r="F3436" s="364">
        <v>10383580</v>
      </c>
      <c r="G3436" s="363">
        <v>20103835802</v>
      </c>
      <c r="H3436" s="365">
        <v>19374</v>
      </c>
      <c r="I3436" s="388">
        <v>15</v>
      </c>
      <c r="J3436" s="378">
        <v>1</v>
      </c>
      <c r="K3436" s="381">
        <v>1953</v>
      </c>
      <c r="L3436" s="369">
        <f t="shared" ca="1" si="53"/>
        <v>71</v>
      </c>
      <c r="M3436" s="299" t="s">
        <v>20</v>
      </c>
      <c r="N3436" s="10" t="s">
        <v>40415</v>
      </c>
      <c r="O3436" s="389"/>
      <c r="P3436" s="386"/>
    </row>
    <row r="3437" spans="1:16" s="8" customFormat="1" ht="15" customHeight="1" x14ac:dyDescent="0.25">
      <c r="A3437" s="362" t="s">
        <v>172</v>
      </c>
      <c r="B3437" s="362" t="s">
        <v>22115</v>
      </c>
      <c r="C3437" s="340" t="s">
        <v>9548</v>
      </c>
      <c r="D3437" s="362" t="s">
        <v>9547</v>
      </c>
      <c r="E3437" s="362" t="s">
        <v>99</v>
      </c>
      <c r="F3437" s="364">
        <v>8215888</v>
      </c>
      <c r="G3437" s="363">
        <v>20082158880</v>
      </c>
      <c r="H3437" s="365" t="s">
        <v>29875</v>
      </c>
      <c r="I3437" s="388">
        <v>2</v>
      </c>
      <c r="J3437" s="378">
        <v>9</v>
      </c>
      <c r="K3437" s="381">
        <v>1949</v>
      </c>
      <c r="L3437" s="369">
        <f t="shared" ca="1" si="53"/>
        <v>74</v>
      </c>
      <c r="M3437" s="299" t="s">
        <v>20</v>
      </c>
      <c r="N3437" s="10" t="s">
        <v>40415</v>
      </c>
      <c r="O3437" s="389" t="s">
        <v>34603</v>
      </c>
      <c r="P3437" s="386">
        <v>36892</v>
      </c>
    </row>
    <row r="3438" spans="1:16" s="8" customFormat="1" ht="15" customHeight="1" x14ac:dyDescent="0.25">
      <c r="A3438" s="362" t="s">
        <v>172</v>
      </c>
      <c r="B3438" s="362" t="s">
        <v>22115</v>
      </c>
      <c r="C3438" s="340" t="s">
        <v>9546</v>
      </c>
      <c r="D3438" s="362" t="s">
        <v>9545</v>
      </c>
      <c r="E3438" s="362" t="s">
        <v>99</v>
      </c>
      <c r="F3438" s="364">
        <v>8213357</v>
      </c>
      <c r="G3438" s="363">
        <v>20082133578</v>
      </c>
      <c r="H3438" s="365" t="s">
        <v>29874</v>
      </c>
      <c r="I3438" s="388">
        <v>17</v>
      </c>
      <c r="J3438" s="378">
        <v>11</v>
      </c>
      <c r="K3438" s="381">
        <v>1948</v>
      </c>
      <c r="L3438" s="369">
        <f t="shared" ca="1" si="53"/>
        <v>75</v>
      </c>
      <c r="M3438" s="299" t="s">
        <v>20</v>
      </c>
      <c r="N3438" s="10" t="s">
        <v>40415</v>
      </c>
      <c r="O3438" s="389"/>
      <c r="P3438" s="386"/>
    </row>
    <row r="3439" spans="1:16" s="8" customFormat="1" ht="15" customHeight="1" x14ac:dyDescent="0.25">
      <c r="A3439" s="362" t="s">
        <v>59</v>
      </c>
      <c r="B3439" s="362" t="s">
        <v>22115</v>
      </c>
      <c r="C3439" s="340" t="s">
        <v>9544</v>
      </c>
      <c r="D3439" s="362" t="s">
        <v>9543</v>
      </c>
      <c r="E3439" s="362" t="s">
        <v>124</v>
      </c>
      <c r="F3439" s="364">
        <v>7908431</v>
      </c>
      <c r="G3439" s="363">
        <v>20079084310</v>
      </c>
      <c r="H3439" s="365">
        <v>16385</v>
      </c>
      <c r="I3439" s="388">
        <v>9</v>
      </c>
      <c r="J3439" s="378">
        <v>11</v>
      </c>
      <c r="K3439" s="381">
        <v>1944</v>
      </c>
      <c r="L3439" s="369">
        <f t="shared" ca="1" si="53"/>
        <v>79</v>
      </c>
      <c r="M3439" s="299" t="s">
        <v>20</v>
      </c>
      <c r="N3439" s="10" t="s">
        <v>40415</v>
      </c>
      <c r="O3439" s="389"/>
      <c r="P3439" s="386"/>
    </row>
    <row r="3440" spans="1:16" s="8" customFormat="1" ht="15" customHeight="1" x14ac:dyDescent="0.25">
      <c r="A3440" s="362">
        <v>10</v>
      </c>
      <c r="B3440" s="362" t="s">
        <v>22115</v>
      </c>
      <c r="C3440" s="340" t="s">
        <v>9542</v>
      </c>
      <c r="D3440" s="362" t="s">
        <v>9541</v>
      </c>
      <c r="E3440" s="362" t="s">
        <v>124</v>
      </c>
      <c r="F3440" s="364">
        <v>7917463</v>
      </c>
      <c r="G3440" s="363">
        <v>20079174638</v>
      </c>
      <c r="H3440" s="365">
        <v>16774</v>
      </c>
      <c r="I3440" s="388">
        <v>3</v>
      </c>
      <c r="J3440" s="378">
        <v>12</v>
      </c>
      <c r="K3440" s="381">
        <v>1945</v>
      </c>
      <c r="L3440" s="369">
        <f t="shared" ca="1" si="53"/>
        <v>78</v>
      </c>
      <c r="M3440" s="299" t="s">
        <v>20</v>
      </c>
      <c r="N3440" s="10" t="s">
        <v>40415</v>
      </c>
      <c r="O3440" s="389"/>
      <c r="P3440" s="386"/>
    </row>
    <row r="3441" spans="1:16" s="8" customFormat="1" ht="15" customHeight="1" x14ac:dyDescent="0.25">
      <c r="A3441" s="362" t="s">
        <v>46</v>
      </c>
      <c r="B3441" s="362" t="s">
        <v>22115</v>
      </c>
      <c r="C3441" s="340" t="s">
        <v>9540</v>
      </c>
      <c r="D3441" s="362" t="s">
        <v>9539</v>
      </c>
      <c r="E3441" s="362" t="s">
        <v>45</v>
      </c>
      <c r="F3441" s="364">
        <v>11249192</v>
      </c>
      <c r="G3441" s="363">
        <v>23112491929</v>
      </c>
      <c r="H3441" s="365">
        <v>30560</v>
      </c>
      <c r="I3441" s="388">
        <v>1</v>
      </c>
      <c r="J3441" s="378">
        <v>9</v>
      </c>
      <c r="K3441" s="381">
        <v>1983</v>
      </c>
      <c r="L3441" s="369">
        <f t="shared" ca="1" si="53"/>
        <v>40</v>
      </c>
      <c r="M3441" s="299" t="s">
        <v>20</v>
      </c>
      <c r="N3441" s="10" t="s">
        <v>40415</v>
      </c>
      <c r="O3441" s="389"/>
      <c r="P3441" s="386"/>
    </row>
    <row r="3442" spans="1:16" s="8" customFormat="1" ht="15" customHeight="1" x14ac:dyDescent="0.25">
      <c r="A3442" s="362" t="s">
        <v>27</v>
      </c>
      <c r="B3442" s="362" t="s">
        <v>22115</v>
      </c>
      <c r="C3442" s="340" t="s">
        <v>9538</v>
      </c>
      <c r="D3442" s="362" t="s">
        <v>9537</v>
      </c>
      <c r="E3442" s="362" t="s">
        <v>45</v>
      </c>
      <c r="F3442" s="364">
        <v>11616642</v>
      </c>
      <c r="G3442" s="363">
        <v>27116166424</v>
      </c>
      <c r="H3442" s="365">
        <v>20166</v>
      </c>
      <c r="I3442" s="388">
        <v>18</v>
      </c>
      <c r="J3442" s="378">
        <v>3</v>
      </c>
      <c r="K3442" s="381">
        <v>1955</v>
      </c>
      <c r="L3442" s="369">
        <f t="shared" ca="1" si="53"/>
        <v>69</v>
      </c>
      <c r="M3442" s="299" t="s">
        <v>20</v>
      </c>
      <c r="N3442" s="10" t="s">
        <v>28854</v>
      </c>
      <c r="O3442" s="389"/>
      <c r="P3442" s="386"/>
    </row>
    <row r="3443" spans="1:16" s="8" customFormat="1" ht="15" customHeight="1" x14ac:dyDescent="0.25">
      <c r="A3443" s="362" t="s">
        <v>27</v>
      </c>
      <c r="B3443" s="362" t="s">
        <v>22115</v>
      </c>
      <c r="C3443" s="340" t="s">
        <v>9536</v>
      </c>
      <c r="D3443" s="362" t="s">
        <v>9535</v>
      </c>
      <c r="E3443" s="362" t="s">
        <v>45</v>
      </c>
      <c r="F3443" s="364">
        <v>10472259</v>
      </c>
      <c r="G3443" s="363">
        <v>27104722593</v>
      </c>
      <c r="H3443" s="365">
        <v>19328</v>
      </c>
      <c r="I3443" s="388">
        <v>30</v>
      </c>
      <c r="J3443" s="378">
        <v>11</v>
      </c>
      <c r="K3443" s="381">
        <v>1952</v>
      </c>
      <c r="L3443" s="369">
        <f t="shared" ca="1" si="53"/>
        <v>71</v>
      </c>
      <c r="M3443" s="299" t="s">
        <v>20</v>
      </c>
      <c r="N3443" s="10" t="s">
        <v>28854</v>
      </c>
      <c r="O3443" s="389" t="s">
        <v>35632</v>
      </c>
      <c r="P3443" s="386">
        <v>33970</v>
      </c>
    </row>
    <row r="3444" spans="1:16" s="8" customFormat="1" ht="15" customHeight="1" x14ac:dyDescent="0.25">
      <c r="A3444" s="362" t="s">
        <v>33761</v>
      </c>
      <c r="B3444" s="362" t="s">
        <v>22115</v>
      </c>
      <c r="C3444" s="340" t="s">
        <v>9532</v>
      </c>
      <c r="D3444" s="362" t="s">
        <v>9531</v>
      </c>
      <c r="E3444" s="362" t="s">
        <v>45</v>
      </c>
      <c r="F3444" s="364">
        <v>10536270</v>
      </c>
      <c r="G3444" s="363">
        <v>20105362707</v>
      </c>
      <c r="H3444" s="365">
        <v>19433</v>
      </c>
      <c r="I3444" s="388">
        <v>15</v>
      </c>
      <c r="J3444" s="378">
        <v>3</v>
      </c>
      <c r="K3444" s="381">
        <v>1953</v>
      </c>
      <c r="L3444" s="369">
        <f t="shared" ca="1" si="53"/>
        <v>71</v>
      </c>
      <c r="M3444" s="299" t="s">
        <v>20</v>
      </c>
      <c r="N3444" s="10" t="s">
        <v>40415</v>
      </c>
      <c r="O3444" s="389"/>
      <c r="P3444" s="386"/>
    </row>
    <row r="3445" spans="1:16" s="8" customFormat="1" ht="15" customHeight="1" x14ac:dyDescent="0.25">
      <c r="A3445" s="362" t="s">
        <v>33761</v>
      </c>
      <c r="B3445" s="362" t="s">
        <v>22115</v>
      </c>
      <c r="C3445" s="340" t="s">
        <v>9530</v>
      </c>
      <c r="D3445" s="362" t="s">
        <v>9529</v>
      </c>
      <c r="E3445" s="362" t="s">
        <v>45</v>
      </c>
      <c r="F3445" s="364">
        <v>12066075</v>
      </c>
      <c r="G3445" s="363">
        <v>20120660757</v>
      </c>
      <c r="H3445" s="365">
        <v>20504</v>
      </c>
      <c r="I3445" s="388">
        <v>19</v>
      </c>
      <c r="J3445" s="378">
        <v>2</v>
      </c>
      <c r="K3445" s="381">
        <v>1956</v>
      </c>
      <c r="L3445" s="369">
        <f t="shared" ca="1" si="53"/>
        <v>68</v>
      </c>
      <c r="M3445" s="299" t="s">
        <v>20</v>
      </c>
      <c r="N3445" s="10" t="s">
        <v>40415</v>
      </c>
      <c r="O3445" s="389"/>
      <c r="P3445" s="386"/>
    </row>
    <row r="3446" spans="1:16" s="8" customFormat="1" ht="15" customHeight="1" x14ac:dyDescent="0.25">
      <c r="A3446" s="362" t="s">
        <v>27</v>
      </c>
      <c r="B3446" s="362" t="s">
        <v>22115</v>
      </c>
      <c r="C3446" s="340" t="s">
        <v>9524</v>
      </c>
      <c r="D3446" s="362" t="s">
        <v>9523</v>
      </c>
      <c r="E3446" s="362" t="s">
        <v>55</v>
      </c>
      <c r="F3446" s="364">
        <v>8557871</v>
      </c>
      <c r="G3446" s="363">
        <v>20085578716</v>
      </c>
      <c r="H3446" s="365">
        <v>18648</v>
      </c>
      <c r="I3446" s="388">
        <v>20</v>
      </c>
      <c r="J3446" s="378">
        <v>1</v>
      </c>
      <c r="K3446" s="381">
        <v>1951</v>
      </c>
      <c r="L3446" s="369">
        <f t="shared" ca="1" si="53"/>
        <v>73</v>
      </c>
      <c r="M3446" s="299" t="s">
        <v>20</v>
      </c>
      <c r="N3446" s="10" t="s">
        <v>40415</v>
      </c>
      <c r="O3446" s="389"/>
      <c r="P3446" s="386"/>
    </row>
    <row r="3447" spans="1:16" s="8" customFormat="1" ht="15" customHeight="1" x14ac:dyDescent="0.25">
      <c r="A3447" s="362" t="s">
        <v>27</v>
      </c>
      <c r="B3447" s="362" t="s">
        <v>22115</v>
      </c>
      <c r="C3447" s="340" t="s">
        <v>9522</v>
      </c>
      <c r="D3447" s="362" t="s">
        <v>9521</v>
      </c>
      <c r="E3447" s="362" t="s">
        <v>55</v>
      </c>
      <c r="F3447" s="364">
        <v>10547127</v>
      </c>
      <c r="G3447" s="363">
        <v>20105471271</v>
      </c>
      <c r="H3447" s="365">
        <v>19375</v>
      </c>
      <c r="I3447" s="388">
        <v>16</v>
      </c>
      <c r="J3447" s="378">
        <v>1</v>
      </c>
      <c r="K3447" s="381">
        <v>1953</v>
      </c>
      <c r="L3447" s="369">
        <f t="shared" ca="1" si="53"/>
        <v>71</v>
      </c>
      <c r="M3447" s="299" t="s">
        <v>20</v>
      </c>
      <c r="N3447" s="10" t="s">
        <v>40415</v>
      </c>
      <c r="O3447" s="389"/>
      <c r="P3447" s="386"/>
    </row>
    <row r="3448" spans="1:16" s="8" customFormat="1" ht="15" customHeight="1" x14ac:dyDescent="0.25">
      <c r="A3448" s="362" t="s">
        <v>46</v>
      </c>
      <c r="B3448" s="362" t="s">
        <v>22115</v>
      </c>
      <c r="C3448" s="340" t="s">
        <v>9520</v>
      </c>
      <c r="D3448" s="362" t="s">
        <v>9519</v>
      </c>
      <c r="E3448" s="362" t="s">
        <v>124</v>
      </c>
      <c r="F3448" s="364">
        <v>12916096</v>
      </c>
      <c r="G3448" s="363">
        <v>23129160969</v>
      </c>
      <c r="H3448" s="365">
        <v>20885</v>
      </c>
      <c r="I3448" s="388">
        <v>6</v>
      </c>
      <c r="J3448" s="378">
        <v>3</v>
      </c>
      <c r="K3448" s="381">
        <v>1957</v>
      </c>
      <c r="L3448" s="369">
        <f t="shared" ca="1" si="53"/>
        <v>67</v>
      </c>
      <c r="M3448" s="299" t="s">
        <v>20</v>
      </c>
      <c r="N3448" s="10" t="s">
        <v>40415</v>
      </c>
      <c r="O3448" s="389"/>
      <c r="P3448" s="386"/>
    </row>
    <row r="3449" spans="1:16" s="8" customFormat="1" ht="15" customHeight="1" x14ac:dyDescent="0.25">
      <c r="A3449" s="362" t="s">
        <v>46</v>
      </c>
      <c r="B3449" s="362" t="s">
        <v>22115</v>
      </c>
      <c r="C3449" s="340" t="s">
        <v>9518</v>
      </c>
      <c r="D3449" s="362" t="s">
        <v>9517</v>
      </c>
      <c r="E3449" s="362" t="s">
        <v>99</v>
      </c>
      <c r="F3449" s="364">
        <v>12164463</v>
      </c>
      <c r="G3449" s="363">
        <v>20121644631</v>
      </c>
      <c r="H3449" s="365">
        <v>20599</v>
      </c>
      <c r="I3449" s="388">
        <v>24</v>
      </c>
      <c r="J3449" s="378">
        <v>5</v>
      </c>
      <c r="K3449" s="381">
        <v>1956</v>
      </c>
      <c r="L3449" s="369">
        <f t="shared" ca="1" si="53"/>
        <v>67</v>
      </c>
      <c r="M3449" s="299" t="s">
        <v>20</v>
      </c>
      <c r="N3449" s="10" t="s">
        <v>40415</v>
      </c>
      <c r="O3449" s="389"/>
      <c r="P3449" s="386"/>
    </row>
    <row r="3450" spans="1:16" s="8" customFormat="1" ht="15" customHeight="1" x14ac:dyDescent="0.25">
      <c r="A3450" s="362" t="s">
        <v>46</v>
      </c>
      <c r="B3450" s="362" t="s">
        <v>22115</v>
      </c>
      <c r="C3450" s="340" t="s">
        <v>9516</v>
      </c>
      <c r="D3450" s="362" t="s">
        <v>9515</v>
      </c>
      <c r="E3450" s="362" t="s">
        <v>124</v>
      </c>
      <c r="F3450" s="364">
        <v>8466027</v>
      </c>
      <c r="G3450" s="363">
        <v>20084660273</v>
      </c>
      <c r="H3450" s="365">
        <v>18608</v>
      </c>
      <c r="I3450" s="388">
        <v>11</v>
      </c>
      <c r="J3450" s="378">
        <v>12</v>
      </c>
      <c r="K3450" s="381">
        <v>1950</v>
      </c>
      <c r="L3450" s="369">
        <f t="shared" ca="1" si="53"/>
        <v>73</v>
      </c>
      <c r="M3450" s="299" t="s">
        <v>20</v>
      </c>
      <c r="N3450" s="10" t="s">
        <v>40415</v>
      </c>
      <c r="O3450" s="389"/>
      <c r="P3450" s="386"/>
    </row>
    <row r="3451" spans="1:16" s="8" customFormat="1" ht="15" customHeight="1" x14ac:dyDescent="0.25">
      <c r="A3451" s="362" t="s">
        <v>27</v>
      </c>
      <c r="B3451" s="362" t="s">
        <v>22115</v>
      </c>
      <c r="C3451" s="340" t="s">
        <v>9514</v>
      </c>
      <c r="D3451" s="362" t="s">
        <v>9513</v>
      </c>
      <c r="E3451" s="362" t="s">
        <v>55</v>
      </c>
      <c r="F3451" s="364">
        <v>11210432</v>
      </c>
      <c r="G3451" s="363">
        <v>27112104327</v>
      </c>
      <c r="H3451" s="365">
        <v>19633</v>
      </c>
      <c r="I3451" s="388">
        <v>1</v>
      </c>
      <c r="J3451" s="378">
        <v>10</v>
      </c>
      <c r="K3451" s="381">
        <v>1953</v>
      </c>
      <c r="L3451" s="369">
        <f t="shared" ca="1" si="53"/>
        <v>70</v>
      </c>
      <c r="M3451" s="299" t="s">
        <v>20</v>
      </c>
      <c r="N3451" s="10" t="s">
        <v>28854</v>
      </c>
      <c r="O3451" s="389"/>
      <c r="P3451" s="386"/>
    </row>
    <row r="3452" spans="1:16" s="8" customFormat="1" ht="15" customHeight="1" x14ac:dyDescent="0.25">
      <c r="A3452" s="362">
        <v>10</v>
      </c>
      <c r="B3452" s="362" t="s">
        <v>22115</v>
      </c>
      <c r="C3452" s="340" t="s">
        <v>9512</v>
      </c>
      <c r="D3452" s="362" t="s">
        <v>9511</v>
      </c>
      <c r="E3452" s="362" t="s">
        <v>33</v>
      </c>
      <c r="F3452" s="364">
        <v>10890247</v>
      </c>
      <c r="G3452" s="363">
        <v>27108902472</v>
      </c>
      <c r="H3452" s="365">
        <v>19654</v>
      </c>
      <c r="I3452" s="388">
        <v>22</v>
      </c>
      <c r="J3452" s="378">
        <v>10</v>
      </c>
      <c r="K3452" s="381">
        <v>1953</v>
      </c>
      <c r="L3452" s="369">
        <f t="shared" ca="1" si="53"/>
        <v>70</v>
      </c>
      <c r="M3452" s="299" t="s">
        <v>20</v>
      </c>
      <c r="N3452" s="10" t="s">
        <v>28854</v>
      </c>
      <c r="O3452" s="389" t="s">
        <v>35001</v>
      </c>
      <c r="P3452" s="386">
        <v>34700</v>
      </c>
    </row>
    <row r="3453" spans="1:16" s="8" customFormat="1" ht="15" customHeight="1" x14ac:dyDescent="0.25">
      <c r="A3453" s="362" t="s">
        <v>179</v>
      </c>
      <c r="B3453" s="362" t="s">
        <v>22115</v>
      </c>
      <c r="C3453" s="340" t="s">
        <v>9510</v>
      </c>
      <c r="D3453" s="362" t="s">
        <v>9509</v>
      </c>
      <c r="E3453" s="362" t="s">
        <v>45</v>
      </c>
      <c r="F3453" s="364">
        <v>8222452</v>
      </c>
      <c r="G3453" s="363">
        <v>20082224522</v>
      </c>
      <c r="H3453" s="365">
        <v>15611</v>
      </c>
      <c r="I3453" s="388">
        <v>27</v>
      </c>
      <c r="J3453" s="378">
        <v>9</v>
      </c>
      <c r="K3453" s="381">
        <v>1942</v>
      </c>
      <c r="L3453" s="369">
        <f t="shared" ca="1" si="53"/>
        <v>81</v>
      </c>
      <c r="M3453" s="299" t="s">
        <v>20</v>
      </c>
      <c r="N3453" s="10" t="s">
        <v>40415</v>
      </c>
      <c r="O3453" s="389"/>
      <c r="P3453" s="386"/>
    </row>
    <row r="3454" spans="1:16" s="8" customFormat="1" ht="15" customHeight="1" x14ac:dyDescent="0.25">
      <c r="A3454" s="362" t="s">
        <v>59</v>
      </c>
      <c r="B3454" s="362" t="s">
        <v>22115</v>
      </c>
      <c r="C3454" s="340" t="s">
        <v>9508</v>
      </c>
      <c r="D3454" s="362" t="s">
        <v>9507</v>
      </c>
      <c r="E3454" s="362" t="s">
        <v>55</v>
      </c>
      <c r="F3454" s="364">
        <v>10674794</v>
      </c>
      <c r="G3454" s="363">
        <v>20106747947</v>
      </c>
      <c r="H3454" s="365">
        <v>19492</v>
      </c>
      <c r="I3454" s="388">
        <v>13</v>
      </c>
      <c r="J3454" s="378">
        <v>5</v>
      </c>
      <c r="K3454" s="381">
        <v>1953</v>
      </c>
      <c r="L3454" s="369">
        <f t="shared" ca="1" si="53"/>
        <v>70</v>
      </c>
      <c r="M3454" s="299" t="s">
        <v>20</v>
      </c>
      <c r="N3454" s="10" t="s">
        <v>40415</v>
      </c>
      <c r="O3454" s="389"/>
      <c r="P3454" s="386"/>
    </row>
    <row r="3455" spans="1:16" s="8" customFormat="1" ht="15" customHeight="1" x14ac:dyDescent="0.25">
      <c r="A3455" s="362" t="s">
        <v>99</v>
      </c>
      <c r="B3455" s="362" t="s">
        <v>22115</v>
      </c>
      <c r="C3455" s="340" t="s">
        <v>9506</v>
      </c>
      <c r="D3455" s="362" t="s">
        <v>9505</v>
      </c>
      <c r="E3455" s="362" t="s">
        <v>45</v>
      </c>
      <c r="F3455" s="364">
        <v>11060089</v>
      </c>
      <c r="G3455" s="363">
        <v>20110600896</v>
      </c>
      <c r="H3455" s="365">
        <v>19852</v>
      </c>
      <c r="I3455" s="388">
        <v>8</v>
      </c>
      <c r="J3455" s="378">
        <v>5</v>
      </c>
      <c r="K3455" s="381">
        <v>1954</v>
      </c>
      <c r="L3455" s="369">
        <f t="shared" ca="1" si="53"/>
        <v>69</v>
      </c>
      <c r="M3455" s="299" t="s">
        <v>20</v>
      </c>
      <c r="N3455" s="10" t="s">
        <v>40415</v>
      </c>
      <c r="O3455" s="389"/>
      <c r="P3455" s="386"/>
    </row>
    <row r="3456" spans="1:16" s="8" customFormat="1" ht="15" customHeight="1" x14ac:dyDescent="0.25">
      <c r="A3456" s="362" t="s">
        <v>99</v>
      </c>
      <c r="B3456" s="362" t="s">
        <v>22115</v>
      </c>
      <c r="C3456" s="340" t="s">
        <v>9504</v>
      </c>
      <c r="D3456" s="362" t="s">
        <v>9503</v>
      </c>
      <c r="E3456" s="362" t="s">
        <v>99</v>
      </c>
      <c r="F3456" s="364">
        <v>8328941</v>
      </c>
      <c r="G3456" s="363">
        <v>20083289415</v>
      </c>
      <c r="H3456" s="365">
        <v>18551</v>
      </c>
      <c r="I3456" s="388">
        <v>15</v>
      </c>
      <c r="J3456" s="378">
        <v>10</v>
      </c>
      <c r="K3456" s="381">
        <v>1950</v>
      </c>
      <c r="L3456" s="369">
        <f t="shared" ca="1" si="53"/>
        <v>73</v>
      </c>
      <c r="M3456" s="299" t="s">
        <v>20</v>
      </c>
      <c r="N3456" s="10" t="s">
        <v>40415</v>
      </c>
      <c r="O3456" s="389"/>
      <c r="P3456" s="386"/>
    </row>
    <row r="3457" spans="1:16" s="8" customFormat="1" ht="15" customHeight="1" x14ac:dyDescent="0.25">
      <c r="A3457" s="362" t="s">
        <v>23</v>
      </c>
      <c r="B3457" s="362" t="s">
        <v>22115</v>
      </c>
      <c r="C3457" s="340" t="s">
        <v>9502</v>
      </c>
      <c r="D3457" s="362" t="s">
        <v>9501</v>
      </c>
      <c r="E3457" s="362" t="s">
        <v>33</v>
      </c>
      <c r="F3457" s="364">
        <v>12194130</v>
      </c>
      <c r="G3457" s="363">
        <v>23121941309</v>
      </c>
      <c r="H3457" s="365">
        <v>20691</v>
      </c>
      <c r="I3457" s="388">
        <v>24</v>
      </c>
      <c r="J3457" s="378">
        <v>8</v>
      </c>
      <c r="K3457" s="381">
        <v>1956</v>
      </c>
      <c r="L3457" s="369">
        <f t="shared" ca="1" si="53"/>
        <v>67</v>
      </c>
      <c r="M3457" s="299" t="s">
        <v>20</v>
      </c>
      <c r="N3457" s="10" t="s">
        <v>40415</v>
      </c>
      <c r="O3457" s="389"/>
      <c r="P3457" s="386"/>
    </row>
    <row r="3458" spans="1:16" s="8" customFormat="1" ht="15" customHeight="1" x14ac:dyDescent="0.25">
      <c r="A3458" s="362" t="s">
        <v>23</v>
      </c>
      <c r="B3458" s="362" t="s">
        <v>22115</v>
      </c>
      <c r="C3458" s="340" t="s">
        <v>9500</v>
      </c>
      <c r="D3458" s="362" t="s">
        <v>9499</v>
      </c>
      <c r="E3458" s="362" t="s">
        <v>55</v>
      </c>
      <c r="F3458" s="364">
        <v>11860445</v>
      </c>
      <c r="G3458" s="363">
        <v>20118604459</v>
      </c>
      <c r="H3458" s="365">
        <v>20515</v>
      </c>
      <c r="I3458" s="388">
        <v>1</v>
      </c>
      <c r="J3458" s="378">
        <v>3</v>
      </c>
      <c r="K3458" s="381">
        <v>1956</v>
      </c>
      <c r="L3458" s="369">
        <f t="shared" ref="L3458:L3521" ca="1" si="54">DATEDIF(H3458,TODAY(),"Y")</f>
        <v>68</v>
      </c>
      <c r="M3458" s="299" t="s">
        <v>20</v>
      </c>
      <c r="N3458" s="10" t="s">
        <v>40415</v>
      </c>
      <c r="O3458" s="389"/>
      <c r="P3458" s="386"/>
    </row>
    <row r="3459" spans="1:16" s="8" customFormat="1" ht="15" customHeight="1" x14ac:dyDescent="0.25">
      <c r="A3459" s="362" t="s">
        <v>23</v>
      </c>
      <c r="B3459" s="362" t="s">
        <v>22115</v>
      </c>
      <c r="C3459" s="340" t="s">
        <v>9498</v>
      </c>
      <c r="D3459" s="362" t="s">
        <v>9497</v>
      </c>
      <c r="E3459" s="362" t="s">
        <v>99</v>
      </c>
      <c r="F3459" s="364">
        <v>12568813</v>
      </c>
      <c r="G3459" s="363">
        <v>20125688137</v>
      </c>
      <c r="H3459" s="365">
        <v>20803</v>
      </c>
      <c r="I3459" s="388">
        <v>14</v>
      </c>
      <c r="J3459" s="378">
        <v>12</v>
      </c>
      <c r="K3459" s="381">
        <v>1956</v>
      </c>
      <c r="L3459" s="369">
        <f t="shared" ca="1" si="54"/>
        <v>67</v>
      </c>
      <c r="M3459" s="299" t="s">
        <v>20</v>
      </c>
      <c r="N3459" s="10" t="s">
        <v>40415</v>
      </c>
      <c r="O3459" s="389" t="s">
        <v>34603</v>
      </c>
      <c r="P3459" s="386">
        <v>36892</v>
      </c>
    </row>
    <row r="3460" spans="1:16" s="8" customFormat="1" ht="15" customHeight="1" x14ac:dyDescent="0.25">
      <c r="A3460" s="362" t="s">
        <v>74</v>
      </c>
      <c r="B3460" s="362" t="s">
        <v>22115</v>
      </c>
      <c r="C3460" s="340" t="s">
        <v>9496</v>
      </c>
      <c r="D3460" s="362" t="s">
        <v>9495</v>
      </c>
      <c r="E3460" s="362" t="s">
        <v>33</v>
      </c>
      <c r="F3460" s="364">
        <v>10317840</v>
      </c>
      <c r="G3460" s="363">
        <v>20103178402</v>
      </c>
      <c r="H3460" s="365">
        <v>19042</v>
      </c>
      <c r="I3460" s="388">
        <v>18</v>
      </c>
      <c r="J3460" s="378">
        <v>2</v>
      </c>
      <c r="K3460" s="381">
        <v>1952</v>
      </c>
      <c r="L3460" s="369">
        <f t="shared" ca="1" si="54"/>
        <v>72</v>
      </c>
      <c r="M3460" s="299" t="s">
        <v>20</v>
      </c>
      <c r="N3460" s="10" t="s">
        <v>40415</v>
      </c>
      <c r="O3460" s="389"/>
      <c r="P3460" s="386"/>
    </row>
    <row r="3461" spans="1:16" s="8" customFormat="1" ht="15" customHeight="1" x14ac:dyDescent="0.25">
      <c r="A3461" s="362" t="s">
        <v>161</v>
      </c>
      <c r="B3461" s="362" t="s">
        <v>22115</v>
      </c>
      <c r="C3461" s="340" t="s">
        <v>9494</v>
      </c>
      <c r="D3461" s="362" t="s">
        <v>9493</v>
      </c>
      <c r="E3461" s="362" t="s">
        <v>45</v>
      </c>
      <c r="F3461" s="364">
        <v>12411533</v>
      </c>
      <c r="G3461" s="363">
        <v>20124115338</v>
      </c>
      <c r="H3461" s="365">
        <v>20745</v>
      </c>
      <c r="I3461" s="388">
        <v>17</v>
      </c>
      <c r="J3461" s="378">
        <v>10</v>
      </c>
      <c r="K3461" s="381">
        <v>1956</v>
      </c>
      <c r="L3461" s="369">
        <f t="shared" ca="1" si="54"/>
        <v>67</v>
      </c>
      <c r="M3461" s="299" t="s">
        <v>20</v>
      </c>
      <c r="N3461" s="10" t="s">
        <v>40415</v>
      </c>
      <c r="O3461" s="389"/>
      <c r="P3461" s="386"/>
    </row>
    <row r="3462" spans="1:16" s="8" customFormat="1" ht="15" customHeight="1" x14ac:dyDescent="0.25">
      <c r="A3462" s="362" t="s">
        <v>161</v>
      </c>
      <c r="B3462" s="362" t="s">
        <v>22115</v>
      </c>
      <c r="C3462" s="340" t="s">
        <v>9490</v>
      </c>
      <c r="D3462" s="362" t="s">
        <v>9489</v>
      </c>
      <c r="E3462" s="362" t="s">
        <v>124</v>
      </c>
      <c r="F3462" s="364">
        <v>12269142</v>
      </c>
      <c r="G3462" s="363">
        <v>20122691420</v>
      </c>
      <c r="H3462" s="365">
        <v>20654</v>
      </c>
      <c r="I3462" s="388">
        <v>18</v>
      </c>
      <c r="J3462" s="378">
        <v>7</v>
      </c>
      <c r="K3462" s="381">
        <v>1956</v>
      </c>
      <c r="L3462" s="369">
        <f t="shared" ca="1" si="54"/>
        <v>67</v>
      </c>
      <c r="M3462" s="299" t="s">
        <v>20</v>
      </c>
      <c r="N3462" s="10" t="s">
        <v>40415</v>
      </c>
      <c r="O3462" s="389"/>
      <c r="P3462" s="386"/>
    </row>
    <row r="3463" spans="1:16" s="8" customFormat="1" ht="15" customHeight="1" x14ac:dyDescent="0.25">
      <c r="A3463" s="362">
        <v>17</v>
      </c>
      <c r="B3463" s="362" t="s">
        <v>22115</v>
      </c>
      <c r="C3463" s="340" t="s">
        <v>9488</v>
      </c>
      <c r="D3463" s="362" t="s">
        <v>9487</v>
      </c>
      <c r="E3463" s="362" t="s">
        <v>124</v>
      </c>
      <c r="F3463" s="364">
        <v>8299615</v>
      </c>
      <c r="G3463" s="363">
        <v>20082996150</v>
      </c>
      <c r="H3463" s="365">
        <v>18485</v>
      </c>
      <c r="I3463" s="388">
        <v>10</v>
      </c>
      <c r="J3463" s="378">
        <v>8</v>
      </c>
      <c r="K3463" s="381">
        <v>1950</v>
      </c>
      <c r="L3463" s="369">
        <f t="shared" ca="1" si="54"/>
        <v>73</v>
      </c>
      <c r="M3463" s="299" t="s">
        <v>20</v>
      </c>
      <c r="N3463" s="10" t="s">
        <v>40415</v>
      </c>
      <c r="O3463" s="389"/>
      <c r="P3463" s="386"/>
    </row>
    <row r="3464" spans="1:16" s="8" customFormat="1" ht="15" customHeight="1" x14ac:dyDescent="0.25">
      <c r="A3464" s="362" t="s">
        <v>161</v>
      </c>
      <c r="B3464" s="362" t="s">
        <v>22115</v>
      </c>
      <c r="C3464" s="340" t="s">
        <v>9484</v>
      </c>
      <c r="D3464" s="362" t="s">
        <v>9483</v>
      </c>
      <c r="E3464" s="362" t="s">
        <v>33</v>
      </c>
      <c r="F3464" s="364">
        <v>11823797</v>
      </c>
      <c r="G3464" s="363">
        <v>20118237979</v>
      </c>
      <c r="H3464" s="365">
        <v>20457</v>
      </c>
      <c r="I3464" s="388">
        <v>3</v>
      </c>
      <c r="J3464" s="378">
        <v>1</v>
      </c>
      <c r="K3464" s="381">
        <v>1956</v>
      </c>
      <c r="L3464" s="369">
        <f t="shared" ca="1" si="54"/>
        <v>68</v>
      </c>
      <c r="M3464" s="299" t="s">
        <v>20</v>
      </c>
      <c r="N3464" s="10" t="s">
        <v>40415</v>
      </c>
      <c r="O3464" s="389"/>
      <c r="P3464" s="386"/>
    </row>
    <row r="3465" spans="1:16" s="8" customFormat="1" ht="15" customHeight="1" x14ac:dyDescent="0.25">
      <c r="A3465" s="362" t="s">
        <v>161</v>
      </c>
      <c r="B3465" s="362" t="s">
        <v>22115</v>
      </c>
      <c r="C3465" s="340" t="s">
        <v>9482</v>
      </c>
      <c r="D3465" s="362" t="s">
        <v>9481</v>
      </c>
      <c r="E3465" s="362" t="s">
        <v>124</v>
      </c>
      <c r="F3465" s="364">
        <v>10178942</v>
      </c>
      <c r="G3465" s="363">
        <v>20101789420</v>
      </c>
      <c r="H3465" s="365">
        <v>19134</v>
      </c>
      <c r="I3465" s="388">
        <v>20</v>
      </c>
      <c r="J3465" s="378">
        <v>5</v>
      </c>
      <c r="K3465" s="381">
        <v>1952</v>
      </c>
      <c r="L3465" s="369">
        <f t="shared" ca="1" si="54"/>
        <v>71</v>
      </c>
      <c r="M3465" s="299" t="s">
        <v>20</v>
      </c>
      <c r="N3465" s="10" t="s">
        <v>40415</v>
      </c>
      <c r="O3465" s="389"/>
      <c r="P3465" s="386"/>
    </row>
    <row r="3466" spans="1:16" s="8" customFormat="1" ht="15" customHeight="1" x14ac:dyDescent="0.25">
      <c r="A3466" s="362" t="s">
        <v>161</v>
      </c>
      <c r="B3466" s="362" t="s">
        <v>22115</v>
      </c>
      <c r="C3466" s="340" t="s">
        <v>9480</v>
      </c>
      <c r="D3466" s="362" t="s">
        <v>9479</v>
      </c>
      <c r="E3466" s="362" t="s">
        <v>55</v>
      </c>
      <c r="F3466" s="364">
        <v>6153028</v>
      </c>
      <c r="G3466" s="363">
        <v>20061530283</v>
      </c>
      <c r="H3466" s="365">
        <v>17989</v>
      </c>
      <c r="I3466" s="388">
        <v>1</v>
      </c>
      <c r="J3466" s="378">
        <v>4</v>
      </c>
      <c r="K3466" s="381">
        <v>1949</v>
      </c>
      <c r="L3466" s="369">
        <f t="shared" ca="1" si="54"/>
        <v>75</v>
      </c>
      <c r="M3466" s="299" t="s">
        <v>20</v>
      </c>
      <c r="N3466" s="10" t="s">
        <v>40415</v>
      </c>
      <c r="O3466" s="389"/>
      <c r="P3466" s="386"/>
    </row>
    <row r="3467" spans="1:16" s="8" customFormat="1" ht="15" customHeight="1" x14ac:dyDescent="0.25">
      <c r="A3467" s="362" t="s">
        <v>59</v>
      </c>
      <c r="B3467" s="362" t="s">
        <v>22115</v>
      </c>
      <c r="C3467" s="340" t="s">
        <v>9478</v>
      </c>
      <c r="D3467" s="362" t="s">
        <v>9477</v>
      </c>
      <c r="E3467" s="362" t="s">
        <v>45</v>
      </c>
      <c r="F3467" s="364">
        <v>12828631</v>
      </c>
      <c r="G3467" s="363">
        <v>20128286315</v>
      </c>
      <c r="H3467" s="365">
        <v>20867</v>
      </c>
      <c r="I3467" s="388">
        <v>16</v>
      </c>
      <c r="J3467" s="378">
        <v>2</v>
      </c>
      <c r="K3467" s="381">
        <v>1957</v>
      </c>
      <c r="L3467" s="369">
        <f t="shared" ca="1" si="54"/>
        <v>67</v>
      </c>
      <c r="M3467" s="299" t="s">
        <v>20</v>
      </c>
      <c r="N3467" s="10" t="s">
        <v>40415</v>
      </c>
      <c r="O3467" s="389"/>
      <c r="P3467" s="386"/>
    </row>
    <row r="3468" spans="1:16" s="8" customFormat="1" ht="15" customHeight="1" x14ac:dyDescent="0.25">
      <c r="A3468" s="362" t="s">
        <v>27</v>
      </c>
      <c r="B3468" s="362" t="s">
        <v>22115</v>
      </c>
      <c r="C3468" s="340" t="s">
        <v>9476</v>
      </c>
      <c r="D3468" s="362" t="s">
        <v>9475</v>
      </c>
      <c r="E3468" s="362" t="s">
        <v>45</v>
      </c>
      <c r="F3468" s="364">
        <v>11210380</v>
      </c>
      <c r="G3468" s="363">
        <v>27112103800</v>
      </c>
      <c r="H3468" s="365">
        <v>19682</v>
      </c>
      <c r="I3468" s="388">
        <v>19</v>
      </c>
      <c r="J3468" s="378">
        <v>11</v>
      </c>
      <c r="K3468" s="381">
        <v>1953</v>
      </c>
      <c r="L3468" s="369">
        <f t="shared" ca="1" si="54"/>
        <v>70</v>
      </c>
      <c r="M3468" s="299" t="s">
        <v>20</v>
      </c>
      <c r="N3468" s="10" t="s">
        <v>28854</v>
      </c>
      <c r="O3468" s="389"/>
      <c r="P3468" s="386"/>
    </row>
    <row r="3469" spans="1:16" s="8" customFormat="1" ht="15" customHeight="1" x14ac:dyDescent="0.25">
      <c r="A3469" s="362" t="s">
        <v>27</v>
      </c>
      <c r="B3469" s="362" t="s">
        <v>22115</v>
      </c>
      <c r="C3469" s="340" t="s">
        <v>9474</v>
      </c>
      <c r="D3469" s="362" t="s">
        <v>9473</v>
      </c>
      <c r="E3469" s="362" t="s">
        <v>45</v>
      </c>
      <c r="F3469" s="364">
        <v>12706477</v>
      </c>
      <c r="G3469" s="363">
        <v>27127064771</v>
      </c>
      <c r="H3469" s="365">
        <v>20755</v>
      </c>
      <c r="I3469" s="388">
        <v>27</v>
      </c>
      <c r="J3469" s="378">
        <v>10</v>
      </c>
      <c r="K3469" s="381">
        <v>1956</v>
      </c>
      <c r="L3469" s="369">
        <f t="shared" ca="1" si="54"/>
        <v>67</v>
      </c>
      <c r="M3469" s="299" t="s">
        <v>20</v>
      </c>
      <c r="N3469" s="10" t="s">
        <v>28854</v>
      </c>
      <c r="O3469" s="389"/>
      <c r="P3469" s="386"/>
    </row>
    <row r="3470" spans="1:16" s="8" customFormat="1" ht="15" customHeight="1" x14ac:dyDescent="0.25">
      <c r="A3470" s="362" t="s">
        <v>27</v>
      </c>
      <c r="B3470" s="362" t="s">
        <v>22115</v>
      </c>
      <c r="C3470" s="340" t="s">
        <v>9472</v>
      </c>
      <c r="D3470" s="362" t="s">
        <v>9471</v>
      </c>
      <c r="E3470" s="362" t="s">
        <v>45</v>
      </c>
      <c r="F3470" s="364">
        <v>10135828</v>
      </c>
      <c r="G3470" s="363">
        <v>20101358284</v>
      </c>
      <c r="H3470" s="365">
        <v>19080</v>
      </c>
      <c r="I3470" s="388">
        <v>27</v>
      </c>
      <c r="J3470" s="378">
        <v>3</v>
      </c>
      <c r="K3470" s="381">
        <v>1952</v>
      </c>
      <c r="L3470" s="369">
        <f t="shared" ca="1" si="54"/>
        <v>72</v>
      </c>
      <c r="M3470" s="299" t="s">
        <v>20</v>
      </c>
      <c r="N3470" s="10" t="s">
        <v>40415</v>
      </c>
      <c r="O3470" s="389"/>
      <c r="P3470" s="386"/>
    </row>
    <row r="3471" spans="1:16" s="8" customFormat="1" ht="15" customHeight="1" x14ac:dyDescent="0.25">
      <c r="A3471" s="362" t="s">
        <v>46</v>
      </c>
      <c r="B3471" s="362" t="s">
        <v>22115</v>
      </c>
      <c r="C3471" s="340" t="s">
        <v>9470</v>
      </c>
      <c r="D3471" s="362" t="s">
        <v>9469</v>
      </c>
      <c r="E3471" s="362" t="s">
        <v>99</v>
      </c>
      <c r="F3471" s="364">
        <v>7368115</v>
      </c>
      <c r="G3471" s="363">
        <v>20073681155</v>
      </c>
      <c r="H3471" s="365">
        <v>17422</v>
      </c>
      <c r="I3471" s="388">
        <v>12</v>
      </c>
      <c r="J3471" s="378">
        <v>9</v>
      </c>
      <c r="K3471" s="381">
        <v>1947</v>
      </c>
      <c r="L3471" s="369">
        <f t="shared" ca="1" si="54"/>
        <v>76</v>
      </c>
      <c r="M3471" s="299" t="s">
        <v>20</v>
      </c>
      <c r="N3471" s="10" t="s">
        <v>40415</v>
      </c>
      <c r="O3471" s="389"/>
      <c r="P3471" s="386"/>
    </row>
    <row r="3472" spans="1:16" s="8" customFormat="1" ht="15" customHeight="1" x14ac:dyDescent="0.25">
      <c r="A3472" s="362" t="s">
        <v>172</v>
      </c>
      <c r="B3472" s="362" t="s">
        <v>22115</v>
      </c>
      <c r="C3472" s="340" t="s">
        <v>9465</v>
      </c>
      <c r="D3472" s="362" t="s">
        <v>9464</v>
      </c>
      <c r="E3472" s="362" t="s">
        <v>45</v>
      </c>
      <c r="F3472" s="364">
        <v>7871346</v>
      </c>
      <c r="G3472" s="363">
        <v>20078713462</v>
      </c>
      <c r="H3472" s="365" t="s">
        <v>29873</v>
      </c>
      <c r="I3472" s="388">
        <v>13</v>
      </c>
      <c r="J3472" s="378">
        <v>4</v>
      </c>
      <c r="K3472" s="381">
        <v>1950</v>
      </c>
      <c r="L3472" s="369">
        <f t="shared" ca="1" si="54"/>
        <v>74</v>
      </c>
      <c r="M3472" s="299" t="s">
        <v>20</v>
      </c>
      <c r="N3472" s="10" t="s">
        <v>40415</v>
      </c>
      <c r="O3472" s="389" t="s">
        <v>34616</v>
      </c>
      <c r="P3472" s="386" t="s">
        <v>177</v>
      </c>
    </row>
    <row r="3473" spans="1:16" s="8" customFormat="1" ht="15" customHeight="1" x14ac:dyDescent="0.25">
      <c r="A3473" s="362" t="s">
        <v>33761</v>
      </c>
      <c r="B3473" s="362" t="s">
        <v>22115</v>
      </c>
      <c r="C3473" s="340" t="s">
        <v>9463</v>
      </c>
      <c r="D3473" s="362" t="s">
        <v>9462</v>
      </c>
      <c r="E3473" s="362" t="s">
        <v>30</v>
      </c>
      <c r="F3473" s="364">
        <v>12098532</v>
      </c>
      <c r="G3473" s="363">
        <v>23120985329</v>
      </c>
      <c r="H3473" s="365">
        <v>20628</v>
      </c>
      <c r="I3473" s="388">
        <v>22</v>
      </c>
      <c r="J3473" s="378">
        <v>6</v>
      </c>
      <c r="K3473" s="381">
        <v>1956</v>
      </c>
      <c r="L3473" s="369">
        <f t="shared" ca="1" si="54"/>
        <v>67</v>
      </c>
      <c r="M3473" s="299" t="s">
        <v>20</v>
      </c>
      <c r="N3473" s="10" t="s">
        <v>40415</v>
      </c>
      <c r="O3473" s="389"/>
      <c r="P3473" s="386"/>
    </row>
    <row r="3474" spans="1:16" s="8" customFormat="1" ht="15" customHeight="1" x14ac:dyDescent="0.25">
      <c r="A3474" s="362" t="s">
        <v>889</v>
      </c>
      <c r="B3474" s="362" t="s">
        <v>22115</v>
      </c>
      <c r="C3474" s="340" t="s">
        <v>9461</v>
      </c>
      <c r="D3474" s="362" t="s">
        <v>9460</v>
      </c>
      <c r="E3474" s="362" t="s">
        <v>45</v>
      </c>
      <c r="F3474" s="364">
        <v>10045036</v>
      </c>
      <c r="G3474" s="363">
        <v>20100450365</v>
      </c>
      <c r="H3474" s="365">
        <v>18985</v>
      </c>
      <c r="I3474" s="388">
        <v>23</v>
      </c>
      <c r="J3474" s="378">
        <v>12</v>
      </c>
      <c r="K3474" s="381">
        <v>1951</v>
      </c>
      <c r="L3474" s="369">
        <f t="shared" ca="1" si="54"/>
        <v>72</v>
      </c>
      <c r="M3474" s="299" t="s">
        <v>20</v>
      </c>
      <c r="N3474" s="10" t="s">
        <v>40415</v>
      </c>
      <c r="O3474" s="389"/>
      <c r="P3474" s="386"/>
    </row>
    <row r="3475" spans="1:16" s="8" customFormat="1" ht="15" customHeight="1" x14ac:dyDescent="0.25">
      <c r="A3475" s="362" t="s">
        <v>172</v>
      </c>
      <c r="B3475" s="362" t="s">
        <v>22115</v>
      </c>
      <c r="C3475" s="340" t="s">
        <v>9459</v>
      </c>
      <c r="D3475" s="362" t="s">
        <v>9458</v>
      </c>
      <c r="E3475" s="362" t="s">
        <v>33</v>
      </c>
      <c r="F3475" s="364">
        <v>12262220</v>
      </c>
      <c r="G3475" s="363">
        <v>20122622208</v>
      </c>
      <c r="H3475" s="365" t="s">
        <v>29872</v>
      </c>
      <c r="I3475" s="388">
        <v>14</v>
      </c>
      <c r="J3475" s="378">
        <v>7</v>
      </c>
      <c r="K3475" s="381">
        <v>1956</v>
      </c>
      <c r="L3475" s="369">
        <f t="shared" ca="1" si="54"/>
        <v>67</v>
      </c>
      <c r="M3475" s="299" t="s">
        <v>20</v>
      </c>
      <c r="N3475" s="10" t="s">
        <v>40415</v>
      </c>
      <c r="O3475" s="389"/>
      <c r="P3475" s="386"/>
    </row>
    <row r="3476" spans="1:16" s="8" customFormat="1" ht="15" customHeight="1" x14ac:dyDescent="0.25">
      <c r="A3476" s="362" t="s">
        <v>172</v>
      </c>
      <c r="B3476" s="362" t="s">
        <v>22115</v>
      </c>
      <c r="C3476" s="340" t="s">
        <v>9457</v>
      </c>
      <c r="D3476" s="362" t="s">
        <v>9456</v>
      </c>
      <c r="E3476" s="362" t="s">
        <v>55</v>
      </c>
      <c r="F3476" s="364">
        <v>10595271</v>
      </c>
      <c r="G3476" s="363">
        <v>20105952717</v>
      </c>
      <c r="H3476" s="365" t="s">
        <v>29871</v>
      </c>
      <c r="I3476" s="388">
        <v>15</v>
      </c>
      <c r="J3476" s="378">
        <v>3</v>
      </c>
      <c r="K3476" s="381">
        <v>1953</v>
      </c>
      <c r="L3476" s="369">
        <f t="shared" ca="1" si="54"/>
        <v>71</v>
      </c>
      <c r="M3476" s="299" t="s">
        <v>20</v>
      </c>
      <c r="N3476" s="10" t="s">
        <v>40415</v>
      </c>
      <c r="O3476" s="389"/>
      <c r="P3476" s="386"/>
    </row>
    <row r="3477" spans="1:16" s="8" customFormat="1" ht="15" customHeight="1" x14ac:dyDescent="0.25">
      <c r="A3477" s="362" t="s">
        <v>179</v>
      </c>
      <c r="B3477" s="362" t="s">
        <v>22115</v>
      </c>
      <c r="C3477" s="340" t="s">
        <v>9455</v>
      </c>
      <c r="D3477" s="362" t="s">
        <v>9454</v>
      </c>
      <c r="E3477" s="362" t="s">
        <v>99</v>
      </c>
      <c r="F3477" s="364">
        <v>11887912</v>
      </c>
      <c r="G3477" s="363">
        <v>20118879121</v>
      </c>
      <c r="H3477" s="365">
        <v>20499</v>
      </c>
      <c r="I3477" s="388">
        <v>14</v>
      </c>
      <c r="J3477" s="378">
        <v>2</v>
      </c>
      <c r="K3477" s="381">
        <v>1956</v>
      </c>
      <c r="L3477" s="369">
        <f t="shared" ca="1" si="54"/>
        <v>68</v>
      </c>
      <c r="M3477" s="299" t="s">
        <v>20</v>
      </c>
      <c r="N3477" s="10" t="s">
        <v>40415</v>
      </c>
      <c r="O3477" s="389"/>
      <c r="P3477" s="386"/>
    </row>
    <row r="3478" spans="1:16" s="8" customFormat="1" ht="15" customHeight="1" x14ac:dyDescent="0.25">
      <c r="A3478" s="362" t="s">
        <v>23</v>
      </c>
      <c r="B3478" s="362" t="s">
        <v>22115</v>
      </c>
      <c r="C3478" s="340" t="s">
        <v>9453</v>
      </c>
      <c r="D3478" s="362" t="s">
        <v>9452</v>
      </c>
      <c r="E3478" s="362" t="s">
        <v>55</v>
      </c>
      <c r="F3478" s="364">
        <v>10735062</v>
      </c>
      <c r="G3478" s="363">
        <v>20107350625</v>
      </c>
      <c r="H3478" s="365">
        <v>19385</v>
      </c>
      <c r="I3478" s="388">
        <v>26</v>
      </c>
      <c r="J3478" s="378">
        <v>1</v>
      </c>
      <c r="K3478" s="381">
        <v>1953</v>
      </c>
      <c r="L3478" s="369">
        <f t="shared" ca="1" si="54"/>
        <v>71</v>
      </c>
      <c r="M3478" s="299" t="s">
        <v>20</v>
      </c>
      <c r="N3478" s="10" t="s">
        <v>40415</v>
      </c>
      <c r="O3478" s="389" t="s">
        <v>34606</v>
      </c>
      <c r="P3478" s="386">
        <v>37987</v>
      </c>
    </row>
    <row r="3479" spans="1:16" s="8" customFormat="1" ht="15" customHeight="1" x14ac:dyDescent="0.25">
      <c r="A3479" s="362" t="s">
        <v>46</v>
      </c>
      <c r="B3479" s="362" t="s">
        <v>22115</v>
      </c>
      <c r="C3479" s="340" t="s">
        <v>9451</v>
      </c>
      <c r="D3479" s="362" t="s">
        <v>9450</v>
      </c>
      <c r="E3479" s="362" t="s">
        <v>45</v>
      </c>
      <c r="F3479" s="364">
        <v>5080289</v>
      </c>
      <c r="G3479" s="363">
        <v>20050802893</v>
      </c>
      <c r="H3479" s="365">
        <v>17798</v>
      </c>
      <c r="I3479" s="388">
        <v>22</v>
      </c>
      <c r="J3479" s="378">
        <v>9</v>
      </c>
      <c r="K3479" s="381">
        <v>1948</v>
      </c>
      <c r="L3479" s="369">
        <f t="shared" ca="1" si="54"/>
        <v>75</v>
      </c>
      <c r="M3479" s="299" t="s">
        <v>20</v>
      </c>
      <c r="N3479" s="10" t="s">
        <v>40415</v>
      </c>
      <c r="O3479" s="389"/>
      <c r="P3479" s="386"/>
    </row>
    <row r="3480" spans="1:16" s="8" customFormat="1" ht="15" customHeight="1" x14ac:dyDescent="0.25">
      <c r="A3480" s="362" t="s">
        <v>252</v>
      </c>
      <c r="B3480" s="362" t="s">
        <v>22115</v>
      </c>
      <c r="C3480" s="340" t="s">
        <v>9449</v>
      </c>
      <c r="D3480" s="362" t="s">
        <v>9448</v>
      </c>
      <c r="E3480" s="362" t="s">
        <v>99</v>
      </c>
      <c r="F3480" s="364">
        <v>7920754</v>
      </c>
      <c r="G3480" s="363">
        <v>20079207544</v>
      </c>
      <c r="H3480" s="365">
        <v>16975</v>
      </c>
      <c r="I3480" s="388">
        <v>22</v>
      </c>
      <c r="J3480" s="378">
        <v>6</v>
      </c>
      <c r="K3480" s="381">
        <v>1946</v>
      </c>
      <c r="L3480" s="369">
        <f t="shared" ca="1" si="54"/>
        <v>77</v>
      </c>
      <c r="M3480" s="299" t="s">
        <v>20</v>
      </c>
      <c r="N3480" s="10" t="s">
        <v>40415</v>
      </c>
      <c r="O3480" s="389"/>
      <c r="P3480" s="386"/>
    </row>
    <row r="3481" spans="1:16" s="8" customFormat="1" ht="15" customHeight="1" x14ac:dyDescent="0.25">
      <c r="A3481" s="362" t="s">
        <v>27</v>
      </c>
      <c r="B3481" s="362" t="s">
        <v>22115</v>
      </c>
      <c r="C3481" s="340" t="s">
        <v>9447</v>
      </c>
      <c r="D3481" s="362" t="s">
        <v>9446</v>
      </c>
      <c r="E3481" s="362" t="s">
        <v>124</v>
      </c>
      <c r="F3481" s="364">
        <v>7916963</v>
      </c>
      <c r="G3481" s="363">
        <v>23079169633</v>
      </c>
      <c r="H3481" s="365">
        <v>16574</v>
      </c>
      <c r="I3481" s="388">
        <v>17</v>
      </c>
      <c r="J3481" s="378">
        <v>5</v>
      </c>
      <c r="K3481" s="381">
        <v>1945</v>
      </c>
      <c r="L3481" s="369">
        <f t="shared" ca="1" si="54"/>
        <v>78</v>
      </c>
      <c r="M3481" s="299" t="s">
        <v>20</v>
      </c>
      <c r="N3481" s="10" t="s">
        <v>40415</v>
      </c>
      <c r="O3481" s="389" t="s">
        <v>34613</v>
      </c>
      <c r="P3481" s="386" t="s">
        <v>177</v>
      </c>
    </row>
    <row r="3482" spans="1:16" s="8" customFormat="1" ht="15" customHeight="1" x14ac:dyDescent="0.25">
      <c r="A3482" s="362" t="s">
        <v>23</v>
      </c>
      <c r="B3482" s="362" t="s">
        <v>22115</v>
      </c>
      <c r="C3482" s="340" t="s">
        <v>9445</v>
      </c>
      <c r="D3482" s="362" t="s">
        <v>9444</v>
      </c>
      <c r="E3482" s="362" t="s">
        <v>45</v>
      </c>
      <c r="F3482" s="364">
        <v>8594906</v>
      </c>
      <c r="G3482" s="363">
        <v>20085949064</v>
      </c>
      <c r="H3482" s="365">
        <v>18831</v>
      </c>
      <c r="I3482" s="388">
        <v>22</v>
      </c>
      <c r="J3482" s="378">
        <v>7</v>
      </c>
      <c r="K3482" s="381">
        <v>1951</v>
      </c>
      <c r="L3482" s="369">
        <f t="shared" ca="1" si="54"/>
        <v>72</v>
      </c>
      <c r="M3482" s="299" t="s">
        <v>20</v>
      </c>
      <c r="N3482" s="10" t="s">
        <v>40415</v>
      </c>
      <c r="O3482" s="389"/>
      <c r="P3482" s="386"/>
    </row>
    <row r="3483" spans="1:16" s="8" customFormat="1" ht="15" customHeight="1" x14ac:dyDescent="0.25">
      <c r="A3483" s="362" t="s">
        <v>27</v>
      </c>
      <c r="B3483" s="362" t="s">
        <v>22115</v>
      </c>
      <c r="C3483" s="340" t="s">
        <v>9443</v>
      </c>
      <c r="D3483" s="362" t="s">
        <v>9442</v>
      </c>
      <c r="E3483" s="362" t="s">
        <v>45</v>
      </c>
      <c r="F3483" s="364">
        <v>12555086</v>
      </c>
      <c r="G3483" s="363">
        <v>20125550860</v>
      </c>
      <c r="H3483" s="365">
        <v>20746</v>
      </c>
      <c r="I3483" s="388">
        <v>18</v>
      </c>
      <c r="J3483" s="378">
        <v>10</v>
      </c>
      <c r="K3483" s="381">
        <v>1956</v>
      </c>
      <c r="L3483" s="369">
        <f t="shared" ca="1" si="54"/>
        <v>67</v>
      </c>
      <c r="M3483" s="299" t="s">
        <v>20</v>
      </c>
      <c r="N3483" s="10" t="s">
        <v>40415</v>
      </c>
      <c r="O3483" s="389" t="s">
        <v>35002</v>
      </c>
      <c r="P3483" s="386" t="s">
        <v>177</v>
      </c>
    </row>
    <row r="3484" spans="1:16" s="8" customFormat="1" ht="15" customHeight="1" x14ac:dyDescent="0.25">
      <c r="A3484" s="362" t="s">
        <v>46</v>
      </c>
      <c r="B3484" s="362" t="s">
        <v>22115</v>
      </c>
      <c r="C3484" s="340" t="s">
        <v>9441</v>
      </c>
      <c r="D3484" s="362" t="s">
        <v>9440</v>
      </c>
      <c r="E3484" s="362" t="s">
        <v>55</v>
      </c>
      <c r="F3484" s="364">
        <v>10257652</v>
      </c>
      <c r="G3484" s="363">
        <v>20102576528</v>
      </c>
      <c r="H3484" s="365">
        <v>19066</v>
      </c>
      <c r="I3484" s="388">
        <v>13</v>
      </c>
      <c r="J3484" s="378">
        <v>3</v>
      </c>
      <c r="K3484" s="381">
        <v>1952</v>
      </c>
      <c r="L3484" s="369">
        <f t="shared" ca="1" si="54"/>
        <v>72</v>
      </c>
      <c r="M3484" s="299" t="s">
        <v>20</v>
      </c>
      <c r="N3484" s="10" t="s">
        <v>40415</v>
      </c>
      <c r="O3484" s="389"/>
      <c r="P3484" s="386"/>
    </row>
    <row r="3485" spans="1:16" s="8" customFormat="1" ht="15" customHeight="1" x14ac:dyDescent="0.25">
      <c r="A3485" s="362" t="s">
        <v>27</v>
      </c>
      <c r="B3485" s="362" t="s">
        <v>22115</v>
      </c>
      <c r="C3485" s="340" t="s">
        <v>9439</v>
      </c>
      <c r="D3485" s="362" t="s">
        <v>9438</v>
      </c>
      <c r="E3485" s="362" t="s">
        <v>55</v>
      </c>
      <c r="F3485" s="364">
        <v>11035781</v>
      </c>
      <c r="G3485" s="363">
        <v>20110357819</v>
      </c>
      <c r="H3485" s="365">
        <v>19514</v>
      </c>
      <c r="I3485" s="388">
        <v>4</v>
      </c>
      <c r="J3485" s="378">
        <v>6</v>
      </c>
      <c r="K3485" s="381">
        <v>1953</v>
      </c>
      <c r="L3485" s="369">
        <f t="shared" ca="1" si="54"/>
        <v>70</v>
      </c>
      <c r="M3485" s="299" t="s">
        <v>20</v>
      </c>
      <c r="N3485" s="10" t="s">
        <v>40415</v>
      </c>
      <c r="O3485" s="389"/>
      <c r="P3485" s="386"/>
    </row>
    <row r="3486" spans="1:16" s="8" customFormat="1" ht="15" customHeight="1" x14ac:dyDescent="0.25">
      <c r="A3486" s="362" t="s">
        <v>27</v>
      </c>
      <c r="B3486" s="362" t="s">
        <v>22115</v>
      </c>
      <c r="C3486" s="340" t="s">
        <v>9437</v>
      </c>
      <c r="D3486" s="362" t="s">
        <v>9436</v>
      </c>
      <c r="E3486" s="362" t="s">
        <v>45</v>
      </c>
      <c r="F3486" s="364">
        <v>11429690</v>
      </c>
      <c r="G3486" s="363">
        <v>20114296903</v>
      </c>
      <c r="H3486" s="365">
        <v>20036</v>
      </c>
      <c r="I3486" s="388">
        <v>8</v>
      </c>
      <c r="J3486" s="378">
        <v>11</v>
      </c>
      <c r="K3486" s="381">
        <v>1954</v>
      </c>
      <c r="L3486" s="369">
        <f t="shared" ca="1" si="54"/>
        <v>69</v>
      </c>
      <c r="M3486" s="299" t="s">
        <v>20</v>
      </c>
      <c r="N3486" s="10" t="s">
        <v>40415</v>
      </c>
      <c r="O3486" s="389"/>
      <c r="P3486" s="386"/>
    </row>
    <row r="3487" spans="1:16" s="8" customFormat="1" ht="15" customHeight="1" x14ac:dyDescent="0.25">
      <c r="A3487" s="362" t="s">
        <v>27</v>
      </c>
      <c r="B3487" s="362" t="s">
        <v>22115</v>
      </c>
      <c r="C3487" s="340" t="s">
        <v>9435</v>
      </c>
      <c r="D3487" s="362" t="s">
        <v>9434</v>
      </c>
      <c r="E3487" s="362" t="s">
        <v>45</v>
      </c>
      <c r="F3487" s="364">
        <v>7633487</v>
      </c>
      <c r="G3487" s="363">
        <v>20076334871</v>
      </c>
      <c r="H3487" s="365">
        <v>18369</v>
      </c>
      <c r="I3487" s="388">
        <v>16</v>
      </c>
      <c r="J3487" s="378">
        <v>4</v>
      </c>
      <c r="K3487" s="381">
        <v>1950</v>
      </c>
      <c r="L3487" s="369">
        <f t="shared" ca="1" si="54"/>
        <v>74</v>
      </c>
      <c r="M3487" s="299" t="s">
        <v>20</v>
      </c>
      <c r="N3487" s="10" t="s">
        <v>40415</v>
      </c>
      <c r="O3487" s="389"/>
      <c r="P3487" s="386"/>
    </row>
    <row r="3488" spans="1:16" s="8" customFormat="1" ht="15" customHeight="1" x14ac:dyDescent="0.25">
      <c r="A3488" s="362" t="s">
        <v>59</v>
      </c>
      <c r="B3488" s="362" t="s">
        <v>22115</v>
      </c>
      <c r="C3488" s="340" t="s">
        <v>9433</v>
      </c>
      <c r="D3488" s="362" t="s">
        <v>9432</v>
      </c>
      <c r="E3488" s="362" t="s">
        <v>45</v>
      </c>
      <c r="F3488" s="364">
        <v>12343557</v>
      </c>
      <c r="G3488" s="363">
        <v>20123435576</v>
      </c>
      <c r="H3488" s="365">
        <v>20834</v>
      </c>
      <c r="I3488" s="388">
        <v>14</v>
      </c>
      <c r="J3488" s="378">
        <v>1</v>
      </c>
      <c r="K3488" s="381">
        <v>1957</v>
      </c>
      <c r="L3488" s="369">
        <f t="shared" ca="1" si="54"/>
        <v>67</v>
      </c>
      <c r="M3488" s="299" t="s">
        <v>20</v>
      </c>
      <c r="N3488" s="10" t="s">
        <v>40415</v>
      </c>
      <c r="O3488" s="389"/>
      <c r="P3488" s="386"/>
    </row>
    <row r="3489" spans="1:16" s="8" customFormat="1" ht="15" customHeight="1" x14ac:dyDescent="0.25">
      <c r="A3489" s="362" t="s">
        <v>78</v>
      </c>
      <c r="B3489" s="362" t="s">
        <v>22115</v>
      </c>
      <c r="C3489" s="340" t="s">
        <v>9431</v>
      </c>
      <c r="D3489" s="362" t="s">
        <v>9092</v>
      </c>
      <c r="E3489" s="362" t="s">
        <v>124</v>
      </c>
      <c r="F3489" s="364">
        <v>10639403</v>
      </c>
      <c r="G3489" s="363">
        <v>20106394033</v>
      </c>
      <c r="H3489" s="365">
        <v>19506</v>
      </c>
      <c r="I3489" s="388">
        <v>27</v>
      </c>
      <c r="J3489" s="378">
        <v>5</v>
      </c>
      <c r="K3489" s="381">
        <v>1953</v>
      </c>
      <c r="L3489" s="369">
        <f t="shared" ca="1" si="54"/>
        <v>70</v>
      </c>
      <c r="M3489" s="299" t="s">
        <v>20</v>
      </c>
      <c r="N3489" s="10" t="s">
        <v>40415</v>
      </c>
      <c r="O3489" s="389"/>
      <c r="P3489" s="386"/>
    </row>
    <row r="3490" spans="1:16" s="8" customFormat="1" ht="15" customHeight="1" x14ac:dyDescent="0.25">
      <c r="A3490" s="362" t="s">
        <v>59</v>
      </c>
      <c r="B3490" s="362" t="s">
        <v>22115</v>
      </c>
      <c r="C3490" s="340" t="s">
        <v>9430</v>
      </c>
      <c r="D3490" s="362" t="s">
        <v>9429</v>
      </c>
      <c r="E3490" s="362" t="s">
        <v>55</v>
      </c>
      <c r="F3490" s="364">
        <v>10408574</v>
      </c>
      <c r="G3490" s="363">
        <v>20104085742</v>
      </c>
      <c r="H3490" s="365">
        <v>19238</v>
      </c>
      <c r="I3490" s="388">
        <v>1</v>
      </c>
      <c r="J3490" s="378">
        <v>9</v>
      </c>
      <c r="K3490" s="381">
        <v>1952</v>
      </c>
      <c r="L3490" s="369">
        <f t="shared" ca="1" si="54"/>
        <v>71</v>
      </c>
      <c r="M3490" s="299" t="s">
        <v>20</v>
      </c>
      <c r="N3490" s="10" t="s">
        <v>40415</v>
      </c>
      <c r="O3490" s="389"/>
      <c r="P3490" s="386"/>
    </row>
    <row r="3491" spans="1:16" s="8" customFormat="1" ht="15" customHeight="1" x14ac:dyDescent="0.25">
      <c r="A3491" s="362" t="s">
        <v>46</v>
      </c>
      <c r="B3491" s="362" t="s">
        <v>22115</v>
      </c>
      <c r="C3491" s="340" t="s">
        <v>9428</v>
      </c>
      <c r="D3491" s="362" t="s">
        <v>9427</v>
      </c>
      <c r="E3491" s="362" t="s">
        <v>99</v>
      </c>
      <c r="F3491" s="364">
        <v>10850524</v>
      </c>
      <c r="G3491" s="363">
        <v>23108505249</v>
      </c>
      <c r="H3491" s="365">
        <v>19667</v>
      </c>
      <c r="I3491" s="388">
        <v>4</v>
      </c>
      <c r="J3491" s="378">
        <v>11</v>
      </c>
      <c r="K3491" s="381">
        <v>1953</v>
      </c>
      <c r="L3491" s="369">
        <f t="shared" ca="1" si="54"/>
        <v>70</v>
      </c>
      <c r="M3491" s="299" t="s">
        <v>20</v>
      </c>
      <c r="N3491" s="10" t="s">
        <v>40415</v>
      </c>
      <c r="O3491" s="389"/>
      <c r="P3491" s="386"/>
    </row>
    <row r="3492" spans="1:16" s="8" customFormat="1" ht="15" customHeight="1" x14ac:dyDescent="0.25">
      <c r="A3492" s="362" t="s">
        <v>27</v>
      </c>
      <c r="B3492" s="362" t="s">
        <v>22115</v>
      </c>
      <c r="C3492" s="340" t="s">
        <v>9426</v>
      </c>
      <c r="D3492" s="362" t="s">
        <v>9425</v>
      </c>
      <c r="E3492" s="362" t="s">
        <v>55</v>
      </c>
      <c r="F3492" s="364">
        <v>10970214</v>
      </c>
      <c r="G3492" s="363">
        <v>20109702146</v>
      </c>
      <c r="H3492" s="365">
        <v>19651</v>
      </c>
      <c r="I3492" s="388">
        <v>19</v>
      </c>
      <c r="J3492" s="378">
        <v>10</v>
      </c>
      <c r="K3492" s="381">
        <v>1953</v>
      </c>
      <c r="L3492" s="369">
        <f t="shared" ca="1" si="54"/>
        <v>70</v>
      </c>
      <c r="M3492" s="299" t="s">
        <v>20</v>
      </c>
      <c r="N3492" s="10" t="s">
        <v>40415</v>
      </c>
      <c r="O3492" s="389" t="s">
        <v>34606</v>
      </c>
      <c r="P3492" s="386">
        <v>37987</v>
      </c>
    </row>
    <row r="3493" spans="1:16" s="8" customFormat="1" ht="15" customHeight="1" x14ac:dyDescent="0.25">
      <c r="A3493" s="362" t="s">
        <v>59</v>
      </c>
      <c r="B3493" s="362" t="s">
        <v>22115</v>
      </c>
      <c r="C3493" s="340" t="s">
        <v>9424</v>
      </c>
      <c r="D3493" s="362" t="s">
        <v>9423</v>
      </c>
      <c r="E3493" s="362" t="s">
        <v>45</v>
      </c>
      <c r="F3493" s="364">
        <v>12470162</v>
      </c>
      <c r="G3493" s="363">
        <v>20124701628</v>
      </c>
      <c r="H3493" s="365">
        <v>20860</v>
      </c>
      <c r="I3493" s="388">
        <v>9</v>
      </c>
      <c r="J3493" s="378">
        <v>2</v>
      </c>
      <c r="K3493" s="381">
        <v>1957</v>
      </c>
      <c r="L3493" s="369">
        <f t="shared" ca="1" si="54"/>
        <v>67</v>
      </c>
      <c r="M3493" s="299" t="s">
        <v>20</v>
      </c>
      <c r="N3493" s="10" t="s">
        <v>40415</v>
      </c>
      <c r="O3493" s="389"/>
      <c r="P3493" s="386"/>
    </row>
    <row r="3494" spans="1:16" s="8" customFormat="1" ht="15" customHeight="1" x14ac:dyDescent="0.25">
      <c r="A3494" s="362" t="s">
        <v>59</v>
      </c>
      <c r="B3494" s="362" t="s">
        <v>22115</v>
      </c>
      <c r="C3494" s="340" t="s">
        <v>9422</v>
      </c>
      <c r="D3494" s="362" t="s">
        <v>9421</v>
      </c>
      <c r="E3494" s="362" t="s">
        <v>45</v>
      </c>
      <c r="F3494" s="364">
        <v>7916155</v>
      </c>
      <c r="G3494" s="363">
        <v>20079161552</v>
      </c>
      <c r="H3494" s="365">
        <v>16621</v>
      </c>
      <c r="I3494" s="388">
        <v>3</v>
      </c>
      <c r="J3494" s="378">
        <v>7</v>
      </c>
      <c r="K3494" s="381">
        <v>1945</v>
      </c>
      <c r="L3494" s="369">
        <f t="shared" ca="1" si="54"/>
        <v>78</v>
      </c>
      <c r="M3494" s="299" t="s">
        <v>20</v>
      </c>
      <c r="N3494" s="10" t="s">
        <v>40415</v>
      </c>
      <c r="O3494" s="389"/>
      <c r="P3494" s="386"/>
    </row>
    <row r="3495" spans="1:16" s="8" customFormat="1" ht="15" customHeight="1" x14ac:dyDescent="0.25">
      <c r="A3495" s="362" t="s">
        <v>59</v>
      </c>
      <c r="B3495" s="362" t="s">
        <v>22115</v>
      </c>
      <c r="C3495" s="340" t="s">
        <v>9420</v>
      </c>
      <c r="D3495" s="362" t="s">
        <v>9419</v>
      </c>
      <c r="E3495" s="362" t="s">
        <v>45</v>
      </c>
      <c r="F3495" s="364">
        <v>8448880</v>
      </c>
      <c r="G3495" s="363">
        <v>20084488802</v>
      </c>
      <c r="H3495" s="365">
        <v>18744</v>
      </c>
      <c r="I3495" s="388">
        <v>26</v>
      </c>
      <c r="J3495" s="378">
        <v>4</v>
      </c>
      <c r="K3495" s="381">
        <v>1951</v>
      </c>
      <c r="L3495" s="369">
        <f t="shared" ca="1" si="54"/>
        <v>72</v>
      </c>
      <c r="M3495" s="299" t="s">
        <v>20</v>
      </c>
      <c r="N3495" s="10" t="s">
        <v>40415</v>
      </c>
      <c r="O3495" s="389"/>
      <c r="P3495" s="386"/>
    </row>
    <row r="3496" spans="1:16" s="8" customFormat="1" ht="15" customHeight="1" x14ac:dyDescent="0.25">
      <c r="A3496" s="362" t="s">
        <v>27</v>
      </c>
      <c r="B3496" s="362" t="s">
        <v>22115</v>
      </c>
      <c r="C3496" s="340" t="s">
        <v>9418</v>
      </c>
      <c r="D3496" s="362" t="s">
        <v>9417</v>
      </c>
      <c r="E3496" s="362" t="s">
        <v>99</v>
      </c>
      <c r="F3496" s="364">
        <v>4551758</v>
      </c>
      <c r="G3496" s="363">
        <v>20045517587</v>
      </c>
      <c r="H3496" s="365">
        <v>17005</v>
      </c>
      <c r="I3496" s="388">
        <v>22</v>
      </c>
      <c r="J3496" s="378">
        <v>7</v>
      </c>
      <c r="K3496" s="381">
        <v>1946</v>
      </c>
      <c r="L3496" s="369">
        <f t="shared" ca="1" si="54"/>
        <v>77</v>
      </c>
      <c r="M3496" s="299" t="s">
        <v>20</v>
      </c>
      <c r="N3496" s="10" t="s">
        <v>40415</v>
      </c>
      <c r="O3496" s="389"/>
      <c r="P3496" s="386"/>
    </row>
    <row r="3497" spans="1:16" s="8" customFormat="1" ht="15" customHeight="1" x14ac:dyDescent="0.25">
      <c r="A3497" s="362" t="s">
        <v>27</v>
      </c>
      <c r="B3497" s="362" t="s">
        <v>22115</v>
      </c>
      <c r="C3497" s="340" t="s">
        <v>9416</v>
      </c>
      <c r="D3497" s="362" t="s">
        <v>9415</v>
      </c>
      <c r="E3497" s="362" t="s">
        <v>33</v>
      </c>
      <c r="F3497" s="364">
        <v>11726790</v>
      </c>
      <c r="G3497" s="363">
        <v>20117267904</v>
      </c>
      <c r="H3497" s="365">
        <v>12932</v>
      </c>
      <c r="I3497" s="388">
        <v>28</v>
      </c>
      <c r="J3497" s="378">
        <v>5</v>
      </c>
      <c r="K3497" s="381">
        <v>1935</v>
      </c>
      <c r="L3497" s="369">
        <f t="shared" ca="1" si="54"/>
        <v>88</v>
      </c>
      <c r="M3497" s="299" t="s">
        <v>20</v>
      </c>
      <c r="N3497" s="10" t="s">
        <v>40415</v>
      </c>
      <c r="O3497" s="389"/>
      <c r="P3497" s="386"/>
    </row>
    <row r="3498" spans="1:16" s="8" customFormat="1" ht="15" customHeight="1" x14ac:dyDescent="0.25">
      <c r="A3498" s="362" t="s">
        <v>27</v>
      </c>
      <c r="B3498" s="362" t="s">
        <v>22115</v>
      </c>
      <c r="C3498" s="340" t="s">
        <v>9414</v>
      </c>
      <c r="D3498" s="362" t="s">
        <v>9413</v>
      </c>
      <c r="E3498" s="362" t="s">
        <v>99</v>
      </c>
      <c r="F3498" s="364">
        <v>7594565</v>
      </c>
      <c r="G3498" s="363">
        <v>20075945656</v>
      </c>
      <c r="H3498" s="365">
        <v>17323</v>
      </c>
      <c r="I3498" s="388">
        <v>5</v>
      </c>
      <c r="J3498" s="378">
        <v>6</v>
      </c>
      <c r="K3498" s="381">
        <v>1947</v>
      </c>
      <c r="L3498" s="369">
        <f t="shared" ca="1" si="54"/>
        <v>76</v>
      </c>
      <c r="M3498" s="299" t="s">
        <v>20</v>
      </c>
      <c r="N3498" s="10" t="s">
        <v>40415</v>
      </c>
      <c r="O3498" s="389"/>
      <c r="P3498" s="386"/>
    </row>
    <row r="3499" spans="1:16" s="8" customFormat="1" ht="15" customHeight="1" x14ac:dyDescent="0.25">
      <c r="A3499" s="362" t="s">
        <v>179</v>
      </c>
      <c r="B3499" s="362" t="s">
        <v>22115</v>
      </c>
      <c r="C3499" s="340" t="s">
        <v>9412</v>
      </c>
      <c r="D3499" s="362" t="s">
        <v>9411</v>
      </c>
      <c r="E3499" s="362" t="s">
        <v>55</v>
      </c>
      <c r="F3499" s="364">
        <v>8231929</v>
      </c>
      <c r="G3499" s="363">
        <v>20082319299</v>
      </c>
      <c r="H3499" s="365">
        <v>17522</v>
      </c>
      <c r="I3499" s="388">
        <v>21</v>
      </c>
      <c r="J3499" s="378">
        <v>12</v>
      </c>
      <c r="K3499" s="381">
        <v>1947</v>
      </c>
      <c r="L3499" s="369">
        <f t="shared" ca="1" si="54"/>
        <v>76</v>
      </c>
      <c r="M3499" s="299" t="s">
        <v>20</v>
      </c>
      <c r="N3499" s="10" t="s">
        <v>40415</v>
      </c>
      <c r="O3499" s="389"/>
      <c r="P3499" s="386"/>
    </row>
    <row r="3500" spans="1:16" s="8" customFormat="1" ht="15" customHeight="1" x14ac:dyDescent="0.25">
      <c r="A3500" s="362" t="s">
        <v>59</v>
      </c>
      <c r="B3500" s="362" t="s">
        <v>22115</v>
      </c>
      <c r="C3500" s="340" t="s">
        <v>9410</v>
      </c>
      <c r="D3500" s="362" t="s">
        <v>9409</v>
      </c>
      <c r="E3500" s="362" t="s">
        <v>33</v>
      </c>
      <c r="F3500" s="364">
        <v>12470646</v>
      </c>
      <c r="G3500" s="363">
        <v>27124706462</v>
      </c>
      <c r="H3500" s="365">
        <v>20968</v>
      </c>
      <c r="I3500" s="388">
        <v>28</v>
      </c>
      <c r="J3500" s="378">
        <v>5</v>
      </c>
      <c r="K3500" s="381">
        <v>1957</v>
      </c>
      <c r="L3500" s="369">
        <f t="shared" ca="1" si="54"/>
        <v>66</v>
      </c>
      <c r="M3500" s="299" t="s">
        <v>20</v>
      </c>
      <c r="N3500" s="10" t="s">
        <v>28854</v>
      </c>
      <c r="O3500" s="389"/>
      <c r="P3500" s="386"/>
    </row>
    <row r="3501" spans="1:16" s="8" customFormat="1" ht="15" customHeight="1" x14ac:dyDescent="0.25">
      <c r="A3501" s="362" t="s">
        <v>46</v>
      </c>
      <c r="B3501" s="362" t="s">
        <v>22115</v>
      </c>
      <c r="C3501" s="340" t="s">
        <v>9408</v>
      </c>
      <c r="D3501" s="362" t="s">
        <v>9407</v>
      </c>
      <c r="E3501" s="362" t="s">
        <v>55</v>
      </c>
      <c r="F3501" s="364">
        <v>10230311</v>
      </c>
      <c r="G3501" s="363">
        <v>20102303114</v>
      </c>
      <c r="H3501" s="365">
        <v>19139</v>
      </c>
      <c r="I3501" s="388">
        <v>25</v>
      </c>
      <c r="J3501" s="378">
        <v>5</v>
      </c>
      <c r="K3501" s="381">
        <v>1952</v>
      </c>
      <c r="L3501" s="369">
        <f t="shared" ca="1" si="54"/>
        <v>71</v>
      </c>
      <c r="M3501" s="299" t="s">
        <v>20</v>
      </c>
      <c r="N3501" s="10" t="s">
        <v>40415</v>
      </c>
      <c r="O3501" s="389"/>
      <c r="P3501" s="386"/>
    </row>
    <row r="3502" spans="1:16" s="8" customFormat="1" ht="15" customHeight="1" x14ac:dyDescent="0.25">
      <c r="A3502" s="362" t="s">
        <v>27</v>
      </c>
      <c r="B3502" s="362" t="s">
        <v>22115</v>
      </c>
      <c r="C3502" s="340" t="s">
        <v>9406</v>
      </c>
      <c r="D3502" s="362" t="s">
        <v>7496</v>
      </c>
      <c r="E3502" s="362" t="s">
        <v>99</v>
      </c>
      <c r="F3502" s="364">
        <v>10370449</v>
      </c>
      <c r="G3502" s="363">
        <v>27103704494</v>
      </c>
      <c r="H3502" s="365">
        <v>19045</v>
      </c>
      <c r="I3502" s="388">
        <v>21</v>
      </c>
      <c r="J3502" s="378">
        <v>2</v>
      </c>
      <c r="K3502" s="381">
        <v>1952</v>
      </c>
      <c r="L3502" s="369">
        <f t="shared" ca="1" si="54"/>
        <v>72</v>
      </c>
      <c r="M3502" s="299" t="s">
        <v>20</v>
      </c>
      <c r="N3502" s="10" t="s">
        <v>28854</v>
      </c>
      <c r="O3502" s="389" t="s">
        <v>34616</v>
      </c>
      <c r="P3502" s="386" t="s">
        <v>177</v>
      </c>
    </row>
    <row r="3503" spans="1:16" s="8" customFormat="1" ht="15" customHeight="1" x14ac:dyDescent="0.25">
      <c r="A3503" s="362" t="s">
        <v>302</v>
      </c>
      <c r="B3503" s="362" t="s">
        <v>22115</v>
      </c>
      <c r="C3503" s="340" t="s">
        <v>9405</v>
      </c>
      <c r="D3503" s="362" t="s">
        <v>9404</v>
      </c>
      <c r="E3503" s="362" t="s">
        <v>33</v>
      </c>
      <c r="F3503" s="364">
        <v>11679244</v>
      </c>
      <c r="G3503" s="363">
        <v>27116792449</v>
      </c>
      <c r="H3503" s="365">
        <v>20086</v>
      </c>
      <c r="I3503" s="388">
        <v>28</v>
      </c>
      <c r="J3503" s="378">
        <v>12</v>
      </c>
      <c r="K3503" s="381">
        <v>1954</v>
      </c>
      <c r="L3503" s="369">
        <f t="shared" ca="1" si="54"/>
        <v>69</v>
      </c>
      <c r="M3503" s="299" t="s">
        <v>20</v>
      </c>
      <c r="N3503" s="10" t="s">
        <v>28854</v>
      </c>
      <c r="O3503" s="389"/>
      <c r="P3503" s="386"/>
    </row>
    <row r="3504" spans="1:16" s="8" customFormat="1" ht="15" customHeight="1" x14ac:dyDescent="0.25">
      <c r="A3504" s="362" t="s">
        <v>46</v>
      </c>
      <c r="B3504" s="362" t="s">
        <v>22115</v>
      </c>
      <c r="C3504" s="340" t="s">
        <v>9403</v>
      </c>
      <c r="D3504" s="362" t="s">
        <v>9402</v>
      </c>
      <c r="E3504" s="362" t="s">
        <v>99</v>
      </c>
      <c r="F3504" s="364">
        <v>10176394</v>
      </c>
      <c r="G3504" s="363">
        <v>27101763949</v>
      </c>
      <c r="H3504" s="365">
        <v>15833</v>
      </c>
      <c r="I3504" s="388">
        <v>7</v>
      </c>
      <c r="J3504" s="378">
        <v>5</v>
      </c>
      <c r="K3504" s="381">
        <v>1943</v>
      </c>
      <c r="L3504" s="369">
        <f t="shared" ca="1" si="54"/>
        <v>80</v>
      </c>
      <c r="M3504" s="299" t="s">
        <v>20</v>
      </c>
      <c r="N3504" s="10" t="s">
        <v>28854</v>
      </c>
      <c r="O3504" s="389"/>
      <c r="P3504" s="386"/>
    </row>
    <row r="3505" spans="1:16" s="8" customFormat="1" ht="15" customHeight="1" x14ac:dyDescent="0.25">
      <c r="A3505" s="362" t="s">
        <v>179</v>
      </c>
      <c r="B3505" s="362" t="s">
        <v>22115</v>
      </c>
      <c r="C3505" s="340" t="s">
        <v>9401</v>
      </c>
      <c r="D3505" s="362" t="s">
        <v>9400</v>
      </c>
      <c r="E3505" s="362" t="s">
        <v>45</v>
      </c>
      <c r="F3505" s="364">
        <v>6176087</v>
      </c>
      <c r="G3505" s="363">
        <v>27061760879</v>
      </c>
      <c r="H3505" s="365">
        <v>18295</v>
      </c>
      <c r="I3505" s="388">
        <v>1</v>
      </c>
      <c r="J3505" s="378">
        <v>2</v>
      </c>
      <c r="K3505" s="381">
        <v>1950</v>
      </c>
      <c r="L3505" s="369">
        <f t="shared" ca="1" si="54"/>
        <v>74</v>
      </c>
      <c r="M3505" s="299" t="s">
        <v>20</v>
      </c>
      <c r="N3505" s="10" t="s">
        <v>28854</v>
      </c>
      <c r="O3505" s="389"/>
      <c r="P3505" s="386"/>
    </row>
    <row r="3506" spans="1:16" s="8" customFormat="1" ht="15" customHeight="1" x14ac:dyDescent="0.25">
      <c r="A3506" s="362" t="s">
        <v>27</v>
      </c>
      <c r="B3506" s="362" t="s">
        <v>22115</v>
      </c>
      <c r="C3506" s="340" t="s">
        <v>9399</v>
      </c>
      <c r="D3506" s="362" t="s">
        <v>9398</v>
      </c>
      <c r="E3506" s="362" t="s">
        <v>33</v>
      </c>
      <c r="F3506" s="364">
        <v>10703783</v>
      </c>
      <c r="G3506" s="363">
        <v>20107037838</v>
      </c>
      <c r="H3506" s="365">
        <v>19451</v>
      </c>
      <c r="I3506" s="388">
        <v>2</v>
      </c>
      <c r="J3506" s="378">
        <v>4</v>
      </c>
      <c r="K3506" s="381">
        <v>1953</v>
      </c>
      <c r="L3506" s="369">
        <f t="shared" ca="1" si="54"/>
        <v>71</v>
      </c>
      <c r="M3506" s="299" t="s">
        <v>20</v>
      </c>
      <c r="N3506" s="10" t="s">
        <v>40415</v>
      </c>
      <c r="O3506" s="389"/>
      <c r="P3506" s="386"/>
    </row>
    <row r="3507" spans="1:16" s="8" customFormat="1" ht="15" customHeight="1" x14ac:dyDescent="0.25">
      <c r="A3507" s="362" t="s">
        <v>27</v>
      </c>
      <c r="B3507" s="362" t="s">
        <v>22115</v>
      </c>
      <c r="C3507" s="340" t="s">
        <v>9396</v>
      </c>
      <c r="D3507" s="362" t="s">
        <v>9395</v>
      </c>
      <c r="E3507" s="362" t="s">
        <v>55</v>
      </c>
      <c r="F3507" s="364">
        <v>7666951</v>
      </c>
      <c r="G3507" s="363">
        <v>20076669512</v>
      </c>
      <c r="H3507" s="365">
        <v>18100</v>
      </c>
      <c r="I3507" s="388">
        <v>21</v>
      </c>
      <c r="J3507" s="378">
        <v>7</v>
      </c>
      <c r="K3507" s="381">
        <v>1949</v>
      </c>
      <c r="L3507" s="369">
        <f t="shared" ca="1" si="54"/>
        <v>74</v>
      </c>
      <c r="M3507" s="299" t="s">
        <v>20</v>
      </c>
      <c r="N3507" s="10" t="s">
        <v>40415</v>
      </c>
      <c r="O3507" s="389"/>
      <c r="P3507" s="386"/>
    </row>
    <row r="3508" spans="1:16" s="8" customFormat="1" ht="15" customHeight="1" x14ac:dyDescent="0.25">
      <c r="A3508" s="362" t="s">
        <v>161</v>
      </c>
      <c r="B3508" s="362" t="s">
        <v>22115</v>
      </c>
      <c r="C3508" s="340" t="s">
        <v>9394</v>
      </c>
      <c r="D3508" s="362" t="s">
        <v>9393</v>
      </c>
      <c r="E3508" s="362" t="s">
        <v>55</v>
      </c>
      <c r="F3508" s="364">
        <v>12118491</v>
      </c>
      <c r="G3508" s="363">
        <v>20121184916</v>
      </c>
      <c r="H3508" s="365">
        <v>20569</v>
      </c>
      <c r="I3508" s="388">
        <v>24</v>
      </c>
      <c r="J3508" s="378">
        <v>4</v>
      </c>
      <c r="K3508" s="381">
        <v>1956</v>
      </c>
      <c r="L3508" s="369">
        <f t="shared" ca="1" si="54"/>
        <v>67</v>
      </c>
      <c r="M3508" s="299" t="s">
        <v>20</v>
      </c>
      <c r="N3508" s="10" t="s">
        <v>40415</v>
      </c>
      <c r="O3508" s="389"/>
      <c r="P3508" s="386"/>
    </row>
    <row r="3509" spans="1:16" s="8" customFormat="1" ht="15" customHeight="1" x14ac:dyDescent="0.25">
      <c r="A3509" s="362" t="s">
        <v>972</v>
      </c>
      <c r="B3509" s="362" t="s">
        <v>22115</v>
      </c>
      <c r="C3509" s="340" t="s">
        <v>9392</v>
      </c>
      <c r="D3509" s="362" t="s">
        <v>9391</v>
      </c>
      <c r="E3509" s="362" t="s">
        <v>33</v>
      </c>
      <c r="F3509" s="364">
        <v>5512963</v>
      </c>
      <c r="G3509" s="363">
        <v>20055129631</v>
      </c>
      <c r="H3509" s="365">
        <v>17129</v>
      </c>
      <c r="I3509" s="388">
        <v>23</v>
      </c>
      <c r="J3509" s="378">
        <v>11</v>
      </c>
      <c r="K3509" s="381">
        <v>1946</v>
      </c>
      <c r="L3509" s="369">
        <f t="shared" ca="1" si="54"/>
        <v>77</v>
      </c>
      <c r="M3509" s="299" t="s">
        <v>20</v>
      </c>
      <c r="N3509" s="10" t="s">
        <v>40415</v>
      </c>
      <c r="O3509" s="389" t="s">
        <v>40145</v>
      </c>
      <c r="P3509" s="386">
        <v>34304</v>
      </c>
    </row>
    <row r="3510" spans="1:16" s="8" customFormat="1" ht="15" customHeight="1" x14ac:dyDescent="0.25">
      <c r="A3510" s="362" t="s">
        <v>36</v>
      </c>
      <c r="B3510" s="362" t="s">
        <v>22115</v>
      </c>
      <c r="C3510" s="340" t="s">
        <v>9390</v>
      </c>
      <c r="D3510" s="362" t="s">
        <v>9389</v>
      </c>
      <c r="E3510" s="362" t="s">
        <v>99</v>
      </c>
      <c r="F3510" s="364">
        <v>12194411</v>
      </c>
      <c r="G3510" s="363">
        <v>20121944112</v>
      </c>
      <c r="H3510" s="365">
        <v>20568</v>
      </c>
      <c r="I3510" s="388">
        <v>23</v>
      </c>
      <c r="J3510" s="378">
        <v>4</v>
      </c>
      <c r="K3510" s="381">
        <v>1956</v>
      </c>
      <c r="L3510" s="369">
        <f t="shared" ca="1" si="54"/>
        <v>68</v>
      </c>
      <c r="M3510" s="299" t="s">
        <v>20</v>
      </c>
      <c r="N3510" s="10" t="s">
        <v>40415</v>
      </c>
      <c r="O3510" s="389"/>
      <c r="P3510" s="386"/>
    </row>
    <row r="3511" spans="1:16" s="8" customFormat="1" ht="15" customHeight="1" x14ac:dyDescent="0.25">
      <c r="A3511" s="362" t="s">
        <v>74</v>
      </c>
      <c r="B3511" s="362" t="s">
        <v>22115</v>
      </c>
      <c r="C3511" s="340" t="s">
        <v>9388</v>
      </c>
      <c r="D3511" s="362" t="s">
        <v>9387</v>
      </c>
      <c r="E3511" s="362" t="s">
        <v>45</v>
      </c>
      <c r="F3511" s="364">
        <v>11929700</v>
      </c>
      <c r="G3511" s="363">
        <v>20119297002</v>
      </c>
      <c r="H3511" s="365">
        <v>20501</v>
      </c>
      <c r="I3511" s="388">
        <v>16</v>
      </c>
      <c r="J3511" s="378">
        <v>2</v>
      </c>
      <c r="K3511" s="381">
        <v>1956</v>
      </c>
      <c r="L3511" s="369">
        <f t="shared" ca="1" si="54"/>
        <v>68</v>
      </c>
      <c r="M3511" s="299" t="s">
        <v>20</v>
      </c>
      <c r="N3511" s="10" t="s">
        <v>40415</v>
      </c>
      <c r="O3511" s="389"/>
      <c r="P3511" s="386"/>
    </row>
    <row r="3512" spans="1:16" s="8" customFormat="1" ht="15" customHeight="1" x14ac:dyDescent="0.25">
      <c r="A3512" s="362" t="s">
        <v>172</v>
      </c>
      <c r="B3512" s="362" t="s">
        <v>22115</v>
      </c>
      <c r="C3512" s="340" t="s">
        <v>9386</v>
      </c>
      <c r="D3512" s="362" t="s">
        <v>9385</v>
      </c>
      <c r="E3512" s="362" t="s">
        <v>33</v>
      </c>
      <c r="F3512" s="364">
        <v>7871581</v>
      </c>
      <c r="G3512" s="363">
        <v>20078715813</v>
      </c>
      <c r="H3512" s="365" t="s">
        <v>29870</v>
      </c>
      <c r="I3512" s="388">
        <v>3</v>
      </c>
      <c r="J3512" s="378">
        <v>1</v>
      </c>
      <c r="K3512" s="381">
        <v>1951</v>
      </c>
      <c r="L3512" s="369">
        <f t="shared" ca="1" si="54"/>
        <v>73</v>
      </c>
      <c r="M3512" s="299" t="s">
        <v>20</v>
      </c>
      <c r="N3512" s="10" t="s">
        <v>40415</v>
      </c>
      <c r="O3512" s="389"/>
      <c r="P3512" s="386"/>
    </row>
    <row r="3513" spans="1:16" s="8" customFormat="1" ht="15" customHeight="1" x14ac:dyDescent="0.25">
      <c r="A3513" s="362" t="s">
        <v>172</v>
      </c>
      <c r="B3513" s="362" t="s">
        <v>22115</v>
      </c>
      <c r="C3513" s="340" t="s">
        <v>9384</v>
      </c>
      <c r="D3513" s="362" t="s">
        <v>9383</v>
      </c>
      <c r="E3513" s="362" t="s">
        <v>33</v>
      </c>
      <c r="F3513" s="364">
        <v>7567041</v>
      </c>
      <c r="G3513" s="363">
        <v>23075670419</v>
      </c>
      <c r="H3513" s="365" t="s">
        <v>29869</v>
      </c>
      <c r="I3513" s="388">
        <v>13</v>
      </c>
      <c r="J3513" s="378">
        <v>10</v>
      </c>
      <c r="K3513" s="381">
        <v>1941</v>
      </c>
      <c r="L3513" s="369">
        <f t="shared" ca="1" si="54"/>
        <v>82</v>
      </c>
      <c r="M3513" s="299" t="s">
        <v>20</v>
      </c>
      <c r="N3513" s="10" t="s">
        <v>40415</v>
      </c>
      <c r="O3513" s="389"/>
      <c r="P3513" s="386"/>
    </row>
    <row r="3514" spans="1:16" s="8" customFormat="1" ht="15" customHeight="1" x14ac:dyDescent="0.25">
      <c r="A3514" s="362" t="s">
        <v>59</v>
      </c>
      <c r="B3514" s="362" t="s">
        <v>22115</v>
      </c>
      <c r="C3514" s="340" t="s">
        <v>9378</v>
      </c>
      <c r="D3514" s="362" t="s">
        <v>9377</v>
      </c>
      <c r="E3514" s="362" t="s">
        <v>55</v>
      </c>
      <c r="F3514" s="364">
        <v>12470478</v>
      </c>
      <c r="G3514" s="363">
        <v>20124704783</v>
      </c>
      <c r="H3514" s="365">
        <v>20850</v>
      </c>
      <c r="I3514" s="388">
        <v>30</v>
      </c>
      <c r="J3514" s="378">
        <v>1</v>
      </c>
      <c r="K3514" s="381">
        <v>1957</v>
      </c>
      <c r="L3514" s="369">
        <f t="shared" ca="1" si="54"/>
        <v>67</v>
      </c>
      <c r="M3514" s="299" t="s">
        <v>20</v>
      </c>
      <c r="N3514" s="10" t="s">
        <v>40415</v>
      </c>
      <c r="O3514" s="389" t="s">
        <v>34606</v>
      </c>
      <c r="P3514" s="386">
        <v>37987</v>
      </c>
    </row>
    <row r="3515" spans="1:16" s="8" customFormat="1" ht="15" customHeight="1" x14ac:dyDescent="0.25">
      <c r="A3515" s="362" t="s">
        <v>59</v>
      </c>
      <c r="B3515" s="362" t="s">
        <v>22115</v>
      </c>
      <c r="C3515" s="340" t="s">
        <v>9376</v>
      </c>
      <c r="D3515" s="362" t="s">
        <v>9375</v>
      </c>
      <c r="E3515" s="362" t="s">
        <v>55</v>
      </c>
      <c r="F3515" s="364">
        <v>12343615</v>
      </c>
      <c r="G3515" s="363">
        <v>20123436157</v>
      </c>
      <c r="H3515" s="365">
        <v>20799</v>
      </c>
      <c r="I3515" s="388">
        <v>10</v>
      </c>
      <c r="J3515" s="378">
        <v>12</v>
      </c>
      <c r="K3515" s="381">
        <v>1956</v>
      </c>
      <c r="L3515" s="369">
        <f t="shared" ca="1" si="54"/>
        <v>67</v>
      </c>
      <c r="M3515" s="299" t="s">
        <v>20</v>
      </c>
      <c r="N3515" s="10" t="s">
        <v>40415</v>
      </c>
      <c r="O3515" s="389"/>
      <c r="P3515" s="386"/>
    </row>
    <row r="3516" spans="1:16" s="8" customFormat="1" ht="15" customHeight="1" x14ac:dyDescent="0.25">
      <c r="A3516" s="362" t="s">
        <v>59</v>
      </c>
      <c r="B3516" s="362" t="s">
        <v>22115</v>
      </c>
      <c r="C3516" s="340" t="s">
        <v>9374</v>
      </c>
      <c r="D3516" s="362" t="s">
        <v>9373</v>
      </c>
      <c r="E3516" s="362" t="s">
        <v>124</v>
      </c>
      <c r="F3516" s="364">
        <v>7924945</v>
      </c>
      <c r="G3516" s="363">
        <v>23079249459</v>
      </c>
      <c r="H3516" s="365">
        <v>17205</v>
      </c>
      <c r="I3516" s="388">
        <v>7</v>
      </c>
      <c r="J3516" s="378">
        <v>2</v>
      </c>
      <c r="K3516" s="381">
        <v>1947</v>
      </c>
      <c r="L3516" s="369">
        <f t="shared" ca="1" si="54"/>
        <v>77</v>
      </c>
      <c r="M3516" s="299" t="s">
        <v>20</v>
      </c>
      <c r="N3516" s="10" t="s">
        <v>40415</v>
      </c>
      <c r="O3516" s="389"/>
      <c r="P3516" s="386"/>
    </row>
    <row r="3517" spans="1:16" s="8" customFormat="1" ht="15" customHeight="1" x14ac:dyDescent="0.25">
      <c r="A3517" s="362" t="s">
        <v>59</v>
      </c>
      <c r="B3517" s="362" t="s">
        <v>22115</v>
      </c>
      <c r="C3517" s="340" t="s">
        <v>9372</v>
      </c>
      <c r="D3517" s="362" t="s">
        <v>9371</v>
      </c>
      <c r="E3517" s="362" t="s">
        <v>55</v>
      </c>
      <c r="F3517" s="364">
        <v>10674388</v>
      </c>
      <c r="G3517" s="363">
        <v>20106743887</v>
      </c>
      <c r="H3517" s="365">
        <v>19467</v>
      </c>
      <c r="I3517" s="388">
        <v>18</v>
      </c>
      <c r="J3517" s="378">
        <v>4</v>
      </c>
      <c r="K3517" s="381">
        <v>1953</v>
      </c>
      <c r="L3517" s="369">
        <f t="shared" ca="1" si="54"/>
        <v>71</v>
      </c>
      <c r="M3517" s="299" t="s">
        <v>20</v>
      </c>
      <c r="N3517" s="10" t="s">
        <v>40415</v>
      </c>
      <c r="O3517" s="389"/>
      <c r="P3517" s="386"/>
    </row>
    <row r="3518" spans="1:16" s="8" customFormat="1" ht="15" customHeight="1" x14ac:dyDescent="0.25">
      <c r="A3518" s="362" t="s">
        <v>23</v>
      </c>
      <c r="B3518" s="362" t="s">
        <v>22115</v>
      </c>
      <c r="C3518" s="340" t="s">
        <v>9370</v>
      </c>
      <c r="D3518" s="362" t="s">
        <v>9369</v>
      </c>
      <c r="E3518" s="362" t="s">
        <v>55</v>
      </c>
      <c r="F3518" s="364">
        <v>8534568</v>
      </c>
      <c r="G3518" s="363">
        <v>20085345681</v>
      </c>
      <c r="H3518" s="365">
        <v>18795</v>
      </c>
      <c r="I3518" s="388">
        <v>16</v>
      </c>
      <c r="J3518" s="378">
        <v>6</v>
      </c>
      <c r="K3518" s="381">
        <v>1951</v>
      </c>
      <c r="L3518" s="369">
        <f t="shared" ca="1" si="54"/>
        <v>72</v>
      </c>
      <c r="M3518" s="299" t="s">
        <v>20</v>
      </c>
      <c r="N3518" s="10" t="s">
        <v>40415</v>
      </c>
      <c r="O3518" s="389" t="s">
        <v>34613</v>
      </c>
      <c r="P3518" s="386">
        <v>37622</v>
      </c>
    </row>
    <row r="3519" spans="1:16" s="8" customFormat="1" ht="15" customHeight="1" x14ac:dyDescent="0.25">
      <c r="A3519" s="362" t="s">
        <v>23</v>
      </c>
      <c r="B3519" s="362" t="s">
        <v>22115</v>
      </c>
      <c r="C3519" s="340" t="s">
        <v>9368</v>
      </c>
      <c r="D3519" s="362" t="s">
        <v>9367</v>
      </c>
      <c r="E3519" s="362" t="s">
        <v>124</v>
      </c>
      <c r="F3519" s="364">
        <v>10513088</v>
      </c>
      <c r="G3519" s="363">
        <v>20105130881</v>
      </c>
      <c r="H3519" s="365">
        <v>19633</v>
      </c>
      <c r="I3519" s="388">
        <v>1</v>
      </c>
      <c r="J3519" s="378">
        <v>10</v>
      </c>
      <c r="K3519" s="381">
        <v>1953</v>
      </c>
      <c r="L3519" s="369">
        <f t="shared" ca="1" si="54"/>
        <v>70</v>
      </c>
      <c r="M3519" s="299" t="s">
        <v>20</v>
      </c>
      <c r="N3519" s="10" t="s">
        <v>40415</v>
      </c>
      <c r="O3519" s="389"/>
      <c r="P3519" s="386"/>
    </row>
    <row r="3520" spans="1:16" s="8" customFormat="1" ht="15" customHeight="1" x14ac:dyDescent="0.25">
      <c r="A3520" s="362" t="s">
        <v>36</v>
      </c>
      <c r="B3520" s="362" t="s">
        <v>22115</v>
      </c>
      <c r="C3520" s="340" t="s">
        <v>9366</v>
      </c>
      <c r="D3520" s="362" t="s">
        <v>9365</v>
      </c>
      <c r="E3520" s="362" t="s">
        <v>55</v>
      </c>
      <c r="F3520" s="364">
        <v>10951267</v>
      </c>
      <c r="G3520" s="363">
        <v>20109512673</v>
      </c>
      <c r="H3520" s="365">
        <v>19669</v>
      </c>
      <c r="I3520" s="388">
        <v>6</v>
      </c>
      <c r="J3520" s="378">
        <v>11</v>
      </c>
      <c r="K3520" s="381">
        <v>1953</v>
      </c>
      <c r="L3520" s="369">
        <f t="shared" ca="1" si="54"/>
        <v>70</v>
      </c>
      <c r="M3520" s="299" t="s">
        <v>20</v>
      </c>
      <c r="N3520" s="10" t="s">
        <v>40415</v>
      </c>
      <c r="O3520" s="389" t="s">
        <v>34606</v>
      </c>
      <c r="P3520" s="386">
        <v>37987</v>
      </c>
    </row>
    <row r="3521" spans="1:16" s="8" customFormat="1" ht="15" customHeight="1" x14ac:dyDescent="0.25">
      <c r="A3521" s="362">
        <v>11</v>
      </c>
      <c r="B3521" s="362" t="s">
        <v>22115</v>
      </c>
      <c r="C3521" s="340" t="s">
        <v>9364</v>
      </c>
      <c r="D3521" s="362" t="s">
        <v>9363</v>
      </c>
      <c r="E3521" s="362">
        <v>31</v>
      </c>
      <c r="F3521" s="364">
        <v>12399999</v>
      </c>
      <c r="G3521" s="363">
        <v>20123999992</v>
      </c>
      <c r="H3521" s="365">
        <v>20657</v>
      </c>
      <c r="I3521" s="388">
        <v>21</v>
      </c>
      <c r="J3521" s="378">
        <v>7</v>
      </c>
      <c r="K3521" s="381">
        <v>1956</v>
      </c>
      <c r="L3521" s="369">
        <f t="shared" ca="1" si="54"/>
        <v>67</v>
      </c>
      <c r="M3521" s="299" t="s">
        <v>20</v>
      </c>
      <c r="N3521" s="10" t="s">
        <v>40415</v>
      </c>
      <c r="O3521" s="389"/>
      <c r="P3521" s="386"/>
    </row>
    <row r="3522" spans="1:16" s="8" customFormat="1" ht="15" customHeight="1" x14ac:dyDescent="0.25">
      <c r="A3522" s="362" t="s">
        <v>27</v>
      </c>
      <c r="B3522" s="362" t="s">
        <v>22115</v>
      </c>
      <c r="C3522" s="340" t="s">
        <v>9362</v>
      </c>
      <c r="D3522" s="362" t="s">
        <v>9361</v>
      </c>
      <c r="E3522" s="362" t="s">
        <v>55</v>
      </c>
      <c r="F3522" s="364">
        <v>10268008</v>
      </c>
      <c r="G3522" s="363">
        <v>20102680082</v>
      </c>
      <c r="H3522" s="365">
        <v>18958</v>
      </c>
      <c r="I3522" s="388">
        <v>26</v>
      </c>
      <c r="J3522" s="378">
        <v>11</v>
      </c>
      <c r="K3522" s="381">
        <v>1951</v>
      </c>
      <c r="L3522" s="369">
        <f t="shared" ref="L3522:L3585" ca="1" si="55">DATEDIF(H3522,TODAY(),"Y")</f>
        <v>72</v>
      </c>
      <c r="M3522" s="299" t="s">
        <v>20</v>
      </c>
      <c r="N3522" s="10" t="s">
        <v>40415</v>
      </c>
      <c r="O3522" s="389"/>
      <c r="P3522" s="386"/>
    </row>
    <row r="3523" spans="1:16" s="8" customFormat="1" ht="15" customHeight="1" x14ac:dyDescent="0.25">
      <c r="A3523" s="362" t="s">
        <v>74</v>
      </c>
      <c r="B3523" s="362" t="s">
        <v>22115</v>
      </c>
      <c r="C3523" s="340" t="s">
        <v>9360</v>
      </c>
      <c r="D3523" s="362" t="s">
        <v>9359</v>
      </c>
      <c r="E3523" s="362" t="s">
        <v>45</v>
      </c>
      <c r="F3523" s="364">
        <v>11185753</v>
      </c>
      <c r="G3523" s="363">
        <v>23111857539</v>
      </c>
      <c r="H3523" s="365">
        <v>19905</v>
      </c>
      <c r="I3523" s="388">
        <v>30</v>
      </c>
      <c r="J3523" s="378">
        <v>6</v>
      </c>
      <c r="K3523" s="381">
        <v>1954</v>
      </c>
      <c r="L3523" s="369">
        <f t="shared" ca="1" si="55"/>
        <v>69</v>
      </c>
      <c r="M3523" s="299" t="s">
        <v>20</v>
      </c>
      <c r="N3523" s="10" t="s">
        <v>40415</v>
      </c>
      <c r="O3523" s="389" t="s">
        <v>35002</v>
      </c>
      <c r="P3523" s="386">
        <v>36526</v>
      </c>
    </row>
    <row r="3524" spans="1:16" s="8" customFormat="1" ht="15" customHeight="1" x14ac:dyDescent="0.25">
      <c r="A3524" s="362" t="s">
        <v>33761</v>
      </c>
      <c r="B3524" s="362" t="s">
        <v>22115</v>
      </c>
      <c r="C3524" s="340" t="s">
        <v>9358</v>
      </c>
      <c r="D3524" s="362" t="s">
        <v>9357</v>
      </c>
      <c r="E3524" s="362" t="s">
        <v>45</v>
      </c>
      <c r="F3524" s="364">
        <v>12502856</v>
      </c>
      <c r="G3524" s="363">
        <v>20125028560</v>
      </c>
      <c r="H3524" s="365">
        <v>20603</v>
      </c>
      <c r="I3524" s="388">
        <v>28</v>
      </c>
      <c r="J3524" s="378">
        <v>5</v>
      </c>
      <c r="K3524" s="381">
        <v>1956</v>
      </c>
      <c r="L3524" s="369">
        <f t="shared" ca="1" si="55"/>
        <v>67</v>
      </c>
      <c r="M3524" s="299" t="s">
        <v>20</v>
      </c>
      <c r="N3524" s="10" t="s">
        <v>40415</v>
      </c>
      <c r="O3524" s="389"/>
      <c r="P3524" s="386"/>
    </row>
    <row r="3525" spans="1:16" s="8" customFormat="1" ht="15" customHeight="1" x14ac:dyDescent="0.25">
      <c r="A3525" s="362" t="s">
        <v>74</v>
      </c>
      <c r="B3525" s="362" t="s">
        <v>22115</v>
      </c>
      <c r="C3525" s="340" t="s">
        <v>9356</v>
      </c>
      <c r="D3525" s="362" t="s">
        <v>9355</v>
      </c>
      <c r="E3525" s="362" t="s">
        <v>45</v>
      </c>
      <c r="F3525" s="364">
        <v>10977102</v>
      </c>
      <c r="G3525" s="363">
        <v>20109771024</v>
      </c>
      <c r="H3525" s="365">
        <v>19685</v>
      </c>
      <c r="I3525" s="388">
        <v>22</v>
      </c>
      <c r="J3525" s="378">
        <v>11</v>
      </c>
      <c r="K3525" s="381">
        <v>1953</v>
      </c>
      <c r="L3525" s="369">
        <f t="shared" ca="1" si="55"/>
        <v>70</v>
      </c>
      <c r="M3525" s="299" t="s">
        <v>20</v>
      </c>
      <c r="N3525" s="10" t="s">
        <v>40415</v>
      </c>
      <c r="O3525" s="389"/>
      <c r="P3525" s="386"/>
    </row>
    <row r="3526" spans="1:16" s="8" customFormat="1" ht="15" customHeight="1" x14ac:dyDescent="0.25">
      <c r="A3526" s="362" t="s">
        <v>252</v>
      </c>
      <c r="B3526" s="362" t="s">
        <v>22115</v>
      </c>
      <c r="C3526" s="340" t="s">
        <v>9354</v>
      </c>
      <c r="D3526" s="362" t="s">
        <v>9353</v>
      </c>
      <c r="E3526" s="362" t="s">
        <v>99</v>
      </c>
      <c r="F3526" s="364">
        <v>10472373</v>
      </c>
      <c r="G3526" s="363">
        <v>20104723730</v>
      </c>
      <c r="H3526" s="365">
        <v>19182</v>
      </c>
      <c r="I3526" s="388">
        <v>7</v>
      </c>
      <c r="J3526" s="378">
        <v>7</v>
      </c>
      <c r="K3526" s="381">
        <v>1952</v>
      </c>
      <c r="L3526" s="369">
        <f t="shared" ca="1" si="55"/>
        <v>71</v>
      </c>
      <c r="M3526" s="299" t="s">
        <v>20</v>
      </c>
      <c r="N3526" s="10" t="s">
        <v>40415</v>
      </c>
      <c r="O3526" s="389"/>
      <c r="P3526" s="386"/>
    </row>
    <row r="3527" spans="1:16" s="8" customFormat="1" ht="15" customHeight="1" x14ac:dyDescent="0.25">
      <c r="A3527" s="362" t="s">
        <v>27</v>
      </c>
      <c r="B3527" s="362" t="s">
        <v>22115</v>
      </c>
      <c r="C3527" s="340" t="s">
        <v>9352</v>
      </c>
      <c r="D3527" s="362" t="s">
        <v>9351</v>
      </c>
      <c r="E3527" s="362" t="s">
        <v>45</v>
      </c>
      <c r="F3527" s="364">
        <v>2635980</v>
      </c>
      <c r="G3527" s="363">
        <v>27026359800</v>
      </c>
      <c r="H3527" s="365">
        <v>14202</v>
      </c>
      <c r="I3527" s="388">
        <v>18</v>
      </c>
      <c r="J3527" s="378">
        <v>11</v>
      </c>
      <c r="K3527" s="381">
        <v>1938</v>
      </c>
      <c r="L3527" s="369">
        <f t="shared" ca="1" si="55"/>
        <v>85</v>
      </c>
      <c r="M3527" s="299" t="s">
        <v>20</v>
      </c>
      <c r="N3527" s="10" t="s">
        <v>28854</v>
      </c>
      <c r="O3527" s="389"/>
      <c r="P3527" s="386"/>
    </row>
    <row r="3528" spans="1:16" s="8" customFormat="1" ht="15" customHeight="1" x14ac:dyDescent="0.25">
      <c r="A3528" s="362" t="s">
        <v>5006</v>
      </c>
      <c r="B3528" s="362" t="s">
        <v>22115</v>
      </c>
      <c r="C3528" s="340" t="s">
        <v>9350</v>
      </c>
      <c r="D3528" s="362" t="s">
        <v>9349</v>
      </c>
      <c r="E3528" s="362" t="s">
        <v>99</v>
      </c>
      <c r="F3528" s="364">
        <v>6391504</v>
      </c>
      <c r="G3528" s="363">
        <v>27063915047</v>
      </c>
      <c r="H3528" s="365">
        <v>18251</v>
      </c>
      <c r="I3528" s="388">
        <v>19</v>
      </c>
      <c r="J3528" s="378">
        <v>12</v>
      </c>
      <c r="K3528" s="381">
        <v>1949</v>
      </c>
      <c r="L3528" s="369">
        <f t="shared" ca="1" si="55"/>
        <v>74</v>
      </c>
      <c r="M3528" s="299" t="s">
        <v>20</v>
      </c>
      <c r="N3528" s="10" t="s">
        <v>28854</v>
      </c>
      <c r="O3528" s="389"/>
      <c r="P3528" s="386"/>
    </row>
    <row r="3529" spans="1:16" s="8" customFormat="1" ht="15" customHeight="1" x14ac:dyDescent="0.25">
      <c r="A3529" s="362" t="s">
        <v>27</v>
      </c>
      <c r="B3529" s="362" t="s">
        <v>22115</v>
      </c>
      <c r="C3529" s="340" t="s">
        <v>9348</v>
      </c>
      <c r="D3529" s="362" t="s">
        <v>9347</v>
      </c>
      <c r="E3529" s="362" t="s">
        <v>55</v>
      </c>
      <c r="F3529" s="364">
        <v>8113658</v>
      </c>
      <c r="G3529" s="363">
        <v>20081136581</v>
      </c>
      <c r="H3529" s="365">
        <v>18260</v>
      </c>
      <c r="I3529" s="388">
        <v>28</v>
      </c>
      <c r="J3529" s="378">
        <v>12</v>
      </c>
      <c r="K3529" s="381">
        <v>1949</v>
      </c>
      <c r="L3529" s="369">
        <f t="shared" ca="1" si="55"/>
        <v>74</v>
      </c>
      <c r="M3529" s="299" t="s">
        <v>20</v>
      </c>
      <c r="N3529" s="10" t="s">
        <v>40415</v>
      </c>
      <c r="O3529" s="389"/>
      <c r="P3529" s="386"/>
    </row>
    <row r="3530" spans="1:16" s="8" customFormat="1" ht="15" customHeight="1" x14ac:dyDescent="0.25">
      <c r="A3530" s="362" t="s">
        <v>27</v>
      </c>
      <c r="B3530" s="362" t="s">
        <v>22115</v>
      </c>
      <c r="C3530" s="340" t="s">
        <v>9346</v>
      </c>
      <c r="D3530" s="362" t="s">
        <v>9345</v>
      </c>
      <c r="E3530" s="362" t="s">
        <v>45</v>
      </c>
      <c r="F3530" s="364">
        <v>7730834</v>
      </c>
      <c r="G3530" s="363">
        <v>20077308343</v>
      </c>
      <c r="H3530" s="365">
        <v>15929</v>
      </c>
      <c r="I3530" s="388">
        <v>11</v>
      </c>
      <c r="J3530" s="378">
        <v>8</v>
      </c>
      <c r="K3530" s="381">
        <v>1943</v>
      </c>
      <c r="L3530" s="369">
        <f t="shared" ca="1" si="55"/>
        <v>80</v>
      </c>
      <c r="M3530" s="299" t="s">
        <v>20</v>
      </c>
      <c r="N3530" s="10" t="s">
        <v>40415</v>
      </c>
      <c r="O3530" s="389"/>
      <c r="P3530" s="386"/>
    </row>
    <row r="3531" spans="1:16" s="8" customFormat="1" ht="15" customHeight="1" x14ac:dyDescent="0.25">
      <c r="A3531" s="362" t="s">
        <v>46</v>
      </c>
      <c r="B3531" s="362" t="s">
        <v>22115</v>
      </c>
      <c r="C3531" s="340" t="s">
        <v>9344</v>
      </c>
      <c r="D3531" s="362" t="s">
        <v>9343</v>
      </c>
      <c r="E3531" s="362" t="s">
        <v>55</v>
      </c>
      <c r="F3531" s="364">
        <v>10418982</v>
      </c>
      <c r="G3531" s="363">
        <v>20104189823</v>
      </c>
      <c r="H3531" s="365">
        <v>19398</v>
      </c>
      <c r="I3531" s="388">
        <v>8</v>
      </c>
      <c r="J3531" s="378">
        <v>2</v>
      </c>
      <c r="K3531" s="381">
        <v>1953</v>
      </c>
      <c r="L3531" s="369">
        <f t="shared" ca="1" si="55"/>
        <v>71</v>
      </c>
      <c r="M3531" s="299" t="s">
        <v>20</v>
      </c>
      <c r="N3531" s="10" t="s">
        <v>40415</v>
      </c>
      <c r="O3531" s="389" t="s">
        <v>34606</v>
      </c>
      <c r="P3531" s="386">
        <v>37987</v>
      </c>
    </row>
    <row r="3532" spans="1:16" s="8" customFormat="1" ht="15" customHeight="1" x14ac:dyDescent="0.25">
      <c r="A3532" s="362" t="s">
        <v>27</v>
      </c>
      <c r="B3532" s="362" t="s">
        <v>22115</v>
      </c>
      <c r="C3532" s="340" t="s">
        <v>9342</v>
      </c>
      <c r="D3532" s="362" t="s">
        <v>9341</v>
      </c>
      <c r="E3532" s="362" t="s">
        <v>33</v>
      </c>
      <c r="F3532" s="364">
        <v>10587779</v>
      </c>
      <c r="G3532" s="363">
        <v>20105877790</v>
      </c>
      <c r="H3532" s="365">
        <v>19502</v>
      </c>
      <c r="I3532" s="388">
        <v>23</v>
      </c>
      <c r="J3532" s="378">
        <v>5</v>
      </c>
      <c r="K3532" s="381">
        <v>1953</v>
      </c>
      <c r="L3532" s="369">
        <f t="shared" ca="1" si="55"/>
        <v>70</v>
      </c>
      <c r="M3532" s="299" t="s">
        <v>20</v>
      </c>
      <c r="N3532" s="10" t="s">
        <v>40415</v>
      </c>
      <c r="O3532" s="389"/>
      <c r="P3532" s="386"/>
    </row>
    <row r="3533" spans="1:16" s="8" customFormat="1" ht="15" customHeight="1" x14ac:dyDescent="0.25">
      <c r="A3533" s="362" t="s">
        <v>99</v>
      </c>
      <c r="B3533" s="362" t="s">
        <v>22115</v>
      </c>
      <c r="C3533" s="340" t="s">
        <v>9340</v>
      </c>
      <c r="D3533" s="362" t="s">
        <v>9339</v>
      </c>
      <c r="E3533" s="362" t="s">
        <v>99</v>
      </c>
      <c r="F3533" s="364">
        <v>11528780</v>
      </c>
      <c r="G3533" s="363">
        <v>20115287800</v>
      </c>
      <c r="H3533" s="365">
        <v>20189</v>
      </c>
      <c r="I3533" s="388">
        <v>10</v>
      </c>
      <c r="J3533" s="378">
        <v>4</v>
      </c>
      <c r="K3533" s="381">
        <v>1955</v>
      </c>
      <c r="L3533" s="369">
        <f t="shared" ca="1" si="55"/>
        <v>69</v>
      </c>
      <c r="M3533" s="299" t="s">
        <v>20</v>
      </c>
      <c r="N3533" s="10" t="s">
        <v>40415</v>
      </c>
      <c r="O3533" s="389"/>
      <c r="P3533" s="386"/>
    </row>
    <row r="3534" spans="1:16" s="8" customFormat="1" ht="15" customHeight="1" x14ac:dyDescent="0.25">
      <c r="A3534" s="362" t="s">
        <v>27</v>
      </c>
      <c r="B3534" s="362" t="s">
        <v>22115</v>
      </c>
      <c r="C3534" s="340" t="s">
        <v>9338</v>
      </c>
      <c r="D3534" s="362" t="s">
        <v>9337</v>
      </c>
      <c r="E3534" s="362" t="s">
        <v>45</v>
      </c>
      <c r="F3534" s="364">
        <v>12299385</v>
      </c>
      <c r="G3534" s="363">
        <v>20122993850</v>
      </c>
      <c r="H3534" s="365">
        <v>20640</v>
      </c>
      <c r="I3534" s="388">
        <v>4</v>
      </c>
      <c r="J3534" s="378">
        <v>7</v>
      </c>
      <c r="K3534" s="381">
        <v>1956</v>
      </c>
      <c r="L3534" s="369">
        <f t="shared" ca="1" si="55"/>
        <v>67</v>
      </c>
      <c r="M3534" s="299" t="s">
        <v>20</v>
      </c>
      <c r="N3534" s="10" t="s">
        <v>40415</v>
      </c>
      <c r="O3534" s="389"/>
      <c r="P3534" s="386"/>
    </row>
    <row r="3535" spans="1:16" s="8" customFormat="1" ht="15" customHeight="1" x14ac:dyDescent="0.25">
      <c r="A3535" s="362" t="s">
        <v>59</v>
      </c>
      <c r="B3535" s="362" t="s">
        <v>22115</v>
      </c>
      <c r="C3535" s="340" t="s">
        <v>9332</v>
      </c>
      <c r="D3535" s="362" t="s">
        <v>9331</v>
      </c>
      <c r="E3535" s="362" t="s">
        <v>45</v>
      </c>
      <c r="F3535" s="364">
        <v>7909989</v>
      </c>
      <c r="G3535" s="363">
        <v>23079099899</v>
      </c>
      <c r="H3535" s="365">
        <v>16277</v>
      </c>
      <c r="I3535" s="388">
        <v>24</v>
      </c>
      <c r="J3535" s="378">
        <v>7</v>
      </c>
      <c r="K3535" s="381">
        <v>1944</v>
      </c>
      <c r="L3535" s="369">
        <f t="shared" ca="1" si="55"/>
        <v>79</v>
      </c>
      <c r="M3535" s="299" t="s">
        <v>20</v>
      </c>
      <c r="N3535" s="10" t="s">
        <v>40415</v>
      </c>
      <c r="O3535" s="389"/>
      <c r="P3535" s="386"/>
    </row>
    <row r="3536" spans="1:16" s="8" customFormat="1" ht="15" customHeight="1" x14ac:dyDescent="0.25">
      <c r="A3536" s="362" t="s">
        <v>27</v>
      </c>
      <c r="B3536" s="362" t="s">
        <v>22115</v>
      </c>
      <c r="C3536" s="340" t="s">
        <v>9330</v>
      </c>
      <c r="D3536" s="362" t="s">
        <v>9329</v>
      </c>
      <c r="E3536" s="362" t="s">
        <v>45</v>
      </c>
      <c r="F3536" s="364">
        <v>13309916</v>
      </c>
      <c r="G3536" s="363">
        <v>20133099167</v>
      </c>
      <c r="H3536" s="365">
        <v>21077</v>
      </c>
      <c r="I3536" s="388">
        <v>14</v>
      </c>
      <c r="J3536" s="378">
        <v>9</v>
      </c>
      <c r="K3536" s="381">
        <v>1957</v>
      </c>
      <c r="L3536" s="369">
        <f t="shared" ca="1" si="55"/>
        <v>66</v>
      </c>
      <c r="M3536" s="299" t="s">
        <v>20</v>
      </c>
      <c r="N3536" s="10" t="s">
        <v>40415</v>
      </c>
      <c r="O3536" s="389"/>
      <c r="P3536" s="386"/>
    </row>
    <row r="3537" spans="1:16" s="8" customFormat="1" ht="15" customHeight="1" x14ac:dyDescent="0.25">
      <c r="A3537" s="362" t="s">
        <v>23</v>
      </c>
      <c r="B3537" s="362" t="s">
        <v>22115</v>
      </c>
      <c r="C3537" s="340" t="s">
        <v>9328</v>
      </c>
      <c r="D3537" s="362" t="s">
        <v>9327</v>
      </c>
      <c r="E3537" s="362" t="s">
        <v>55</v>
      </c>
      <c r="F3537" s="364">
        <v>10408331</v>
      </c>
      <c r="G3537" s="363">
        <v>20104083316</v>
      </c>
      <c r="H3537" s="365">
        <v>19264</v>
      </c>
      <c r="I3537" s="388">
        <v>27</v>
      </c>
      <c r="J3537" s="378">
        <v>9</v>
      </c>
      <c r="K3537" s="381">
        <v>1952</v>
      </c>
      <c r="L3537" s="369">
        <f t="shared" ca="1" si="55"/>
        <v>71</v>
      </c>
      <c r="M3537" s="299" t="s">
        <v>20</v>
      </c>
      <c r="N3537" s="10" t="s">
        <v>40415</v>
      </c>
      <c r="O3537" s="389"/>
      <c r="P3537" s="386"/>
    </row>
    <row r="3538" spans="1:16" s="8" customFormat="1" ht="15" customHeight="1" x14ac:dyDescent="0.25">
      <c r="A3538" s="362" t="s">
        <v>23</v>
      </c>
      <c r="B3538" s="362" t="s">
        <v>22115</v>
      </c>
      <c r="C3538" s="340" t="s">
        <v>9326</v>
      </c>
      <c r="D3538" s="362" t="s">
        <v>9325</v>
      </c>
      <c r="E3538" s="362" t="s">
        <v>45</v>
      </c>
      <c r="F3538" s="364">
        <v>12104562</v>
      </c>
      <c r="G3538" s="363">
        <v>20121045622</v>
      </c>
      <c r="H3538" s="365">
        <v>20527</v>
      </c>
      <c r="I3538" s="388">
        <v>13</v>
      </c>
      <c r="J3538" s="378">
        <v>3</v>
      </c>
      <c r="K3538" s="381">
        <v>1956</v>
      </c>
      <c r="L3538" s="369">
        <f t="shared" ca="1" si="55"/>
        <v>68</v>
      </c>
      <c r="M3538" s="299" t="s">
        <v>20</v>
      </c>
      <c r="N3538" s="10" t="s">
        <v>40415</v>
      </c>
      <c r="O3538" s="389" t="s">
        <v>34603</v>
      </c>
      <c r="P3538" s="386">
        <v>36892</v>
      </c>
    </row>
    <row r="3539" spans="1:16" s="8" customFormat="1" ht="15" customHeight="1" x14ac:dyDescent="0.25">
      <c r="A3539" s="362" t="s">
        <v>27</v>
      </c>
      <c r="B3539" s="362" t="s">
        <v>22115</v>
      </c>
      <c r="C3539" s="340" t="s">
        <v>9324</v>
      </c>
      <c r="D3539" s="362" t="s">
        <v>9323</v>
      </c>
      <c r="E3539" s="362" t="s">
        <v>45</v>
      </c>
      <c r="F3539" s="364">
        <v>5395554</v>
      </c>
      <c r="G3539" s="363">
        <v>20053955542</v>
      </c>
      <c r="H3539" s="365">
        <v>17864</v>
      </c>
      <c r="I3539" s="388">
        <v>27</v>
      </c>
      <c r="J3539" s="378">
        <v>11</v>
      </c>
      <c r="K3539" s="381">
        <v>1948</v>
      </c>
      <c r="L3539" s="369">
        <f t="shared" ca="1" si="55"/>
        <v>75</v>
      </c>
      <c r="M3539" s="299" t="s">
        <v>20</v>
      </c>
      <c r="N3539" s="10" t="s">
        <v>40415</v>
      </c>
      <c r="O3539" s="389" t="s">
        <v>34603</v>
      </c>
      <c r="P3539" s="386">
        <v>36892</v>
      </c>
    </row>
    <row r="3540" spans="1:16" s="8" customFormat="1" ht="15" customHeight="1" x14ac:dyDescent="0.25">
      <c r="A3540" s="362" t="s">
        <v>59</v>
      </c>
      <c r="B3540" s="362" t="s">
        <v>22115</v>
      </c>
      <c r="C3540" s="340" t="s">
        <v>9322</v>
      </c>
      <c r="D3540" s="362" t="s">
        <v>9321</v>
      </c>
      <c r="E3540" s="362" t="s">
        <v>33</v>
      </c>
      <c r="F3540" s="364">
        <v>4993483</v>
      </c>
      <c r="G3540" s="363">
        <v>20049934832</v>
      </c>
      <c r="H3540" s="365">
        <v>17727</v>
      </c>
      <c r="I3540" s="388">
        <v>13</v>
      </c>
      <c r="J3540" s="378">
        <v>7</v>
      </c>
      <c r="K3540" s="381">
        <v>1948</v>
      </c>
      <c r="L3540" s="369">
        <f t="shared" ca="1" si="55"/>
        <v>75</v>
      </c>
      <c r="M3540" s="299" t="s">
        <v>20</v>
      </c>
      <c r="N3540" s="10" t="s">
        <v>40415</v>
      </c>
      <c r="O3540" s="389"/>
      <c r="P3540" s="386"/>
    </row>
    <row r="3541" spans="1:16" s="8" customFormat="1" ht="15" customHeight="1" x14ac:dyDescent="0.25">
      <c r="A3541" s="362" t="s">
        <v>179</v>
      </c>
      <c r="B3541" s="362" t="s">
        <v>22115</v>
      </c>
      <c r="C3541" s="340" t="s">
        <v>9320</v>
      </c>
      <c r="D3541" s="362" t="s">
        <v>9319</v>
      </c>
      <c r="E3541" s="362" t="s">
        <v>55</v>
      </c>
      <c r="F3541" s="364">
        <v>5080686</v>
      </c>
      <c r="G3541" s="363">
        <v>23050806863</v>
      </c>
      <c r="H3541" s="365">
        <v>18074</v>
      </c>
      <c r="I3541" s="388">
        <v>25</v>
      </c>
      <c r="J3541" s="378">
        <v>6</v>
      </c>
      <c r="K3541" s="381">
        <v>1949</v>
      </c>
      <c r="L3541" s="369">
        <f t="shared" ca="1" si="55"/>
        <v>74</v>
      </c>
      <c r="M3541" s="299" t="s">
        <v>20</v>
      </c>
      <c r="N3541" s="10" t="s">
        <v>40415</v>
      </c>
      <c r="O3541" s="389"/>
      <c r="P3541" s="386"/>
    </row>
    <row r="3542" spans="1:16" s="8" customFormat="1" ht="15" customHeight="1" x14ac:dyDescent="0.25">
      <c r="A3542" s="362" t="s">
        <v>59</v>
      </c>
      <c r="B3542" s="362" t="s">
        <v>22115</v>
      </c>
      <c r="C3542" s="340" t="s">
        <v>9314</v>
      </c>
      <c r="D3542" s="362" t="s">
        <v>9313</v>
      </c>
      <c r="E3542" s="362" t="s">
        <v>55</v>
      </c>
      <c r="F3542" s="364">
        <v>4993497</v>
      </c>
      <c r="G3542" s="363">
        <v>20049934972</v>
      </c>
      <c r="H3542" s="365">
        <v>17710</v>
      </c>
      <c r="I3542" s="388">
        <v>26</v>
      </c>
      <c r="J3542" s="378">
        <v>6</v>
      </c>
      <c r="K3542" s="381">
        <v>1948</v>
      </c>
      <c r="L3542" s="369">
        <f t="shared" ca="1" si="55"/>
        <v>75</v>
      </c>
      <c r="M3542" s="299" t="s">
        <v>20</v>
      </c>
      <c r="N3542" s="10" t="s">
        <v>40415</v>
      </c>
      <c r="O3542" s="389"/>
      <c r="P3542" s="386"/>
    </row>
    <row r="3543" spans="1:16" s="8" customFormat="1" ht="15" customHeight="1" x14ac:dyDescent="0.25">
      <c r="A3543" s="362" t="s">
        <v>59</v>
      </c>
      <c r="B3543" s="362" t="s">
        <v>22115</v>
      </c>
      <c r="C3543" s="340" t="s">
        <v>9312</v>
      </c>
      <c r="D3543" s="362" t="s">
        <v>9311</v>
      </c>
      <c r="E3543" s="362" t="s">
        <v>55</v>
      </c>
      <c r="F3543" s="364">
        <v>12343295</v>
      </c>
      <c r="G3543" s="363">
        <v>23123432959</v>
      </c>
      <c r="H3543" s="365">
        <v>20738</v>
      </c>
      <c r="I3543" s="388">
        <v>10</v>
      </c>
      <c r="J3543" s="378">
        <v>10</v>
      </c>
      <c r="K3543" s="381">
        <v>1956</v>
      </c>
      <c r="L3543" s="369">
        <f t="shared" ca="1" si="55"/>
        <v>67</v>
      </c>
      <c r="M3543" s="299" t="s">
        <v>20</v>
      </c>
      <c r="N3543" s="10" t="s">
        <v>40415</v>
      </c>
      <c r="O3543" s="389"/>
      <c r="P3543" s="386"/>
    </row>
    <row r="3544" spans="1:16" s="8" customFormat="1" ht="15" customHeight="1" x14ac:dyDescent="0.25">
      <c r="A3544" s="362" t="s">
        <v>59</v>
      </c>
      <c r="B3544" s="362" t="s">
        <v>22115</v>
      </c>
      <c r="C3544" s="340" t="s">
        <v>9310</v>
      </c>
      <c r="D3544" s="362" t="s">
        <v>9309</v>
      </c>
      <c r="E3544" s="362" t="s">
        <v>45</v>
      </c>
      <c r="F3544" s="364">
        <v>11058445</v>
      </c>
      <c r="G3544" s="363">
        <v>20110584459</v>
      </c>
      <c r="H3544" s="365">
        <v>19636</v>
      </c>
      <c r="I3544" s="388">
        <v>4</v>
      </c>
      <c r="J3544" s="378">
        <v>10</v>
      </c>
      <c r="K3544" s="381">
        <v>1953</v>
      </c>
      <c r="L3544" s="369">
        <f t="shared" ca="1" si="55"/>
        <v>70</v>
      </c>
      <c r="M3544" s="299" t="s">
        <v>20</v>
      </c>
      <c r="N3544" s="10" t="s">
        <v>40415</v>
      </c>
      <c r="O3544" s="389"/>
      <c r="P3544" s="386"/>
    </row>
    <row r="3545" spans="1:16" s="8" customFormat="1" ht="15" customHeight="1" x14ac:dyDescent="0.25">
      <c r="A3545" s="362" t="s">
        <v>23</v>
      </c>
      <c r="B3545" s="362" t="s">
        <v>22115</v>
      </c>
      <c r="C3545" s="340" t="s">
        <v>9308</v>
      </c>
      <c r="D3545" s="362" t="s">
        <v>9307</v>
      </c>
      <c r="E3545" s="362" t="s">
        <v>55</v>
      </c>
      <c r="F3545" s="364">
        <v>12186245</v>
      </c>
      <c r="G3545" s="363">
        <v>20121862450</v>
      </c>
      <c r="H3545" s="365">
        <v>20568</v>
      </c>
      <c r="I3545" s="388">
        <v>23</v>
      </c>
      <c r="J3545" s="378">
        <v>4</v>
      </c>
      <c r="K3545" s="381">
        <v>1956</v>
      </c>
      <c r="L3545" s="369">
        <f t="shared" ca="1" si="55"/>
        <v>68</v>
      </c>
      <c r="M3545" s="299" t="s">
        <v>20</v>
      </c>
      <c r="N3545" s="10" t="s">
        <v>40415</v>
      </c>
      <c r="O3545" s="389"/>
      <c r="P3545" s="386"/>
    </row>
    <row r="3546" spans="1:16" s="8" customFormat="1" ht="15" customHeight="1" x14ac:dyDescent="0.25">
      <c r="A3546" s="362" t="s">
        <v>59</v>
      </c>
      <c r="B3546" s="362" t="s">
        <v>22115</v>
      </c>
      <c r="C3546" s="340" t="s">
        <v>9306</v>
      </c>
      <c r="D3546" s="362" t="s">
        <v>9305</v>
      </c>
      <c r="E3546" s="362" t="s">
        <v>55</v>
      </c>
      <c r="F3546" s="364">
        <v>11406031</v>
      </c>
      <c r="G3546" s="363">
        <v>20114060314</v>
      </c>
      <c r="H3546" s="365">
        <v>19991</v>
      </c>
      <c r="I3546" s="388">
        <v>24</v>
      </c>
      <c r="J3546" s="378">
        <v>9</v>
      </c>
      <c r="K3546" s="381">
        <v>1954</v>
      </c>
      <c r="L3546" s="369">
        <f t="shared" ca="1" si="55"/>
        <v>69</v>
      </c>
      <c r="M3546" s="299" t="s">
        <v>20</v>
      </c>
      <c r="N3546" s="10" t="s">
        <v>40415</v>
      </c>
      <c r="O3546" s="389"/>
      <c r="P3546" s="386"/>
    </row>
    <row r="3547" spans="1:16" s="8" customFormat="1" ht="15" customHeight="1" x14ac:dyDescent="0.25">
      <c r="A3547" s="362" t="s">
        <v>179</v>
      </c>
      <c r="B3547" s="362" t="s">
        <v>22115</v>
      </c>
      <c r="C3547" s="340" t="s">
        <v>9304</v>
      </c>
      <c r="D3547" s="362" t="s">
        <v>9303</v>
      </c>
      <c r="E3547" s="362">
        <v>30</v>
      </c>
      <c r="F3547" s="364">
        <v>12261209</v>
      </c>
      <c r="G3547" s="363">
        <v>20122612091</v>
      </c>
      <c r="H3547" s="365">
        <v>20550</v>
      </c>
      <c r="I3547" s="388">
        <v>5</v>
      </c>
      <c r="J3547" s="378">
        <v>4</v>
      </c>
      <c r="K3547" s="381">
        <v>1956</v>
      </c>
      <c r="L3547" s="369">
        <f t="shared" ca="1" si="55"/>
        <v>68</v>
      </c>
      <c r="M3547" s="299" t="s">
        <v>20</v>
      </c>
      <c r="N3547" s="10" t="s">
        <v>40415</v>
      </c>
      <c r="O3547" s="389"/>
      <c r="P3547" s="386"/>
    </row>
    <row r="3548" spans="1:16" s="8" customFormat="1" ht="15" customHeight="1" x14ac:dyDescent="0.25">
      <c r="A3548" s="362" t="s">
        <v>36</v>
      </c>
      <c r="B3548" s="362" t="s">
        <v>22115</v>
      </c>
      <c r="C3548" s="340" t="s">
        <v>9302</v>
      </c>
      <c r="D3548" s="362" t="s">
        <v>9301</v>
      </c>
      <c r="E3548" s="362" t="s">
        <v>45</v>
      </c>
      <c r="F3548" s="364">
        <v>10744559</v>
      </c>
      <c r="G3548" s="363">
        <v>20107445596</v>
      </c>
      <c r="H3548" s="365">
        <v>19547</v>
      </c>
      <c r="I3548" s="388">
        <v>7</v>
      </c>
      <c r="J3548" s="378">
        <v>7</v>
      </c>
      <c r="K3548" s="381">
        <v>1953</v>
      </c>
      <c r="L3548" s="369">
        <f t="shared" ca="1" si="55"/>
        <v>70</v>
      </c>
      <c r="M3548" s="299" t="s">
        <v>20</v>
      </c>
      <c r="N3548" s="10" t="s">
        <v>40415</v>
      </c>
      <c r="O3548" s="389"/>
      <c r="P3548" s="386"/>
    </row>
    <row r="3549" spans="1:16" s="8" customFormat="1" ht="15" customHeight="1" x14ac:dyDescent="0.25">
      <c r="A3549" s="362" t="s">
        <v>179</v>
      </c>
      <c r="B3549" s="362" t="s">
        <v>22115</v>
      </c>
      <c r="C3549" s="340" t="s">
        <v>9300</v>
      </c>
      <c r="D3549" s="362" t="s">
        <v>9299</v>
      </c>
      <c r="E3549" s="362" t="s">
        <v>55</v>
      </c>
      <c r="F3549" s="364">
        <v>8448902</v>
      </c>
      <c r="G3549" s="363">
        <v>20084489027</v>
      </c>
      <c r="H3549" s="365">
        <v>18752</v>
      </c>
      <c r="I3549" s="388">
        <v>4</v>
      </c>
      <c r="J3549" s="378">
        <v>5</v>
      </c>
      <c r="K3549" s="381">
        <v>1951</v>
      </c>
      <c r="L3549" s="369">
        <f t="shared" ca="1" si="55"/>
        <v>72</v>
      </c>
      <c r="M3549" s="299" t="s">
        <v>20</v>
      </c>
      <c r="N3549" s="10" t="s">
        <v>40415</v>
      </c>
      <c r="O3549" s="389"/>
      <c r="P3549" s="386"/>
    </row>
    <row r="3550" spans="1:16" s="8" customFormat="1" ht="15" customHeight="1" x14ac:dyDescent="0.25">
      <c r="A3550" s="362">
        <v>10</v>
      </c>
      <c r="B3550" s="362" t="s">
        <v>22115</v>
      </c>
      <c r="C3550" s="340" t="s">
        <v>9298</v>
      </c>
      <c r="D3550" s="362" t="s">
        <v>9297</v>
      </c>
      <c r="E3550" s="362" t="s">
        <v>45</v>
      </c>
      <c r="F3550" s="364">
        <v>10768035</v>
      </c>
      <c r="G3550" s="363">
        <v>20107680358</v>
      </c>
      <c r="H3550" s="365">
        <v>19468</v>
      </c>
      <c r="I3550" s="388">
        <v>19</v>
      </c>
      <c r="J3550" s="378">
        <v>4</v>
      </c>
      <c r="K3550" s="381">
        <v>1953</v>
      </c>
      <c r="L3550" s="369">
        <f t="shared" ca="1" si="55"/>
        <v>71</v>
      </c>
      <c r="M3550" s="299" t="s">
        <v>20</v>
      </c>
      <c r="N3550" s="10" t="s">
        <v>40415</v>
      </c>
      <c r="O3550" s="389"/>
      <c r="P3550" s="386"/>
    </row>
    <row r="3551" spans="1:16" s="8" customFormat="1" ht="15" customHeight="1" x14ac:dyDescent="0.25">
      <c r="A3551" s="362" t="s">
        <v>46</v>
      </c>
      <c r="B3551" s="362" t="s">
        <v>22115</v>
      </c>
      <c r="C3551" s="340" t="s">
        <v>9294</v>
      </c>
      <c r="D3551" s="362" t="s">
        <v>9293</v>
      </c>
      <c r="E3551" s="362" t="s">
        <v>99</v>
      </c>
      <c r="F3551" s="364">
        <v>10783452</v>
      </c>
      <c r="G3551" s="363">
        <v>20107834525</v>
      </c>
      <c r="H3551" s="365">
        <v>19536</v>
      </c>
      <c r="I3551" s="388">
        <v>26</v>
      </c>
      <c r="J3551" s="378">
        <v>6</v>
      </c>
      <c r="K3551" s="381">
        <v>1953</v>
      </c>
      <c r="L3551" s="369">
        <f t="shared" ca="1" si="55"/>
        <v>70</v>
      </c>
      <c r="M3551" s="299" t="s">
        <v>20</v>
      </c>
      <c r="N3551" s="10" t="s">
        <v>40415</v>
      </c>
      <c r="O3551" s="389"/>
      <c r="P3551" s="386"/>
    </row>
    <row r="3552" spans="1:16" s="8" customFormat="1" ht="15" customHeight="1" x14ac:dyDescent="0.25">
      <c r="A3552" s="362" t="s">
        <v>252</v>
      </c>
      <c r="B3552" s="362" t="s">
        <v>22115</v>
      </c>
      <c r="C3552" s="340" t="s">
        <v>9292</v>
      </c>
      <c r="D3552" s="362" t="s">
        <v>9291</v>
      </c>
      <c r="E3552" s="362" t="s">
        <v>33</v>
      </c>
      <c r="F3552" s="364">
        <v>8520325</v>
      </c>
      <c r="G3552" s="363">
        <v>20085203259</v>
      </c>
      <c r="H3552" s="365">
        <v>18736</v>
      </c>
      <c r="I3552" s="388">
        <v>18</v>
      </c>
      <c r="J3552" s="378">
        <v>4</v>
      </c>
      <c r="K3552" s="381">
        <v>1951</v>
      </c>
      <c r="L3552" s="369">
        <f t="shared" ca="1" si="55"/>
        <v>73</v>
      </c>
      <c r="M3552" s="299" t="s">
        <v>20</v>
      </c>
      <c r="N3552" s="10" t="s">
        <v>40415</v>
      </c>
      <c r="O3552" s="389"/>
      <c r="P3552" s="386"/>
    </row>
    <row r="3553" spans="1:16" s="8" customFormat="1" ht="15" customHeight="1" x14ac:dyDescent="0.25">
      <c r="A3553" s="362" t="s">
        <v>252</v>
      </c>
      <c r="B3553" s="362" t="s">
        <v>22115</v>
      </c>
      <c r="C3553" s="340" t="s">
        <v>9290</v>
      </c>
      <c r="D3553" s="362" t="s">
        <v>9289</v>
      </c>
      <c r="E3553" s="362" t="s">
        <v>45</v>
      </c>
      <c r="F3553" s="364">
        <v>7916771</v>
      </c>
      <c r="G3553" s="363">
        <v>20079167712</v>
      </c>
      <c r="H3553" s="365">
        <v>16810</v>
      </c>
      <c r="I3553" s="388">
        <v>8</v>
      </c>
      <c r="J3553" s="378">
        <v>1</v>
      </c>
      <c r="K3553" s="381">
        <v>1946</v>
      </c>
      <c r="L3553" s="369">
        <f t="shared" ca="1" si="55"/>
        <v>78</v>
      </c>
      <c r="M3553" s="299" t="s">
        <v>20</v>
      </c>
      <c r="N3553" s="10" t="s">
        <v>40415</v>
      </c>
      <c r="O3553" s="389"/>
      <c r="P3553" s="386"/>
    </row>
    <row r="3554" spans="1:16" s="8" customFormat="1" ht="15" customHeight="1" x14ac:dyDescent="0.25">
      <c r="A3554" s="362" t="s">
        <v>46</v>
      </c>
      <c r="B3554" s="362" t="s">
        <v>22115</v>
      </c>
      <c r="C3554" s="340" t="s">
        <v>9288</v>
      </c>
      <c r="D3554" s="362" t="s">
        <v>9287</v>
      </c>
      <c r="E3554" s="362" t="s">
        <v>99</v>
      </c>
      <c r="F3554" s="364">
        <v>11250597</v>
      </c>
      <c r="G3554" s="363">
        <v>20112505971</v>
      </c>
      <c r="H3554" s="365">
        <v>19861</v>
      </c>
      <c r="I3554" s="388">
        <v>17</v>
      </c>
      <c r="J3554" s="378">
        <v>5</v>
      </c>
      <c r="K3554" s="381">
        <v>1954</v>
      </c>
      <c r="L3554" s="369">
        <f t="shared" ca="1" si="55"/>
        <v>69</v>
      </c>
      <c r="M3554" s="299" t="s">
        <v>20</v>
      </c>
      <c r="N3554" s="10" t="s">
        <v>40415</v>
      </c>
      <c r="O3554" s="389"/>
      <c r="P3554" s="386"/>
    </row>
    <row r="3555" spans="1:16" s="8" customFormat="1" ht="15" customHeight="1" x14ac:dyDescent="0.25">
      <c r="A3555" s="362">
        <v>11</v>
      </c>
      <c r="B3555" s="362" t="s">
        <v>22115</v>
      </c>
      <c r="C3555" s="340" t="s">
        <v>9284</v>
      </c>
      <c r="D3555" s="362" t="s">
        <v>9283</v>
      </c>
      <c r="E3555" s="362" t="s">
        <v>45</v>
      </c>
      <c r="F3555" s="364">
        <v>12793564</v>
      </c>
      <c r="G3555" s="363">
        <v>20127935646</v>
      </c>
      <c r="H3555" s="365">
        <v>20882</v>
      </c>
      <c r="I3555" s="388">
        <v>3</v>
      </c>
      <c r="J3555" s="378">
        <v>3</v>
      </c>
      <c r="K3555" s="381">
        <v>1957</v>
      </c>
      <c r="L3555" s="369">
        <f t="shared" ca="1" si="55"/>
        <v>67</v>
      </c>
      <c r="M3555" s="299" t="s">
        <v>20</v>
      </c>
      <c r="N3555" s="10" t="s">
        <v>40415</v>
      </c>
      <c r="O3555" s="389"/>
      <c r="P3555" s="386"/>
    </row>
    <row r="3556" spans="1:16" s="8" customFormat="1" ht="15" customHeight="1" x14ac:dyDescent="0.25">
      <c r="A3556" s="362" t="s">
        <v>252</v>
      </c>
      <c r="B3556" s="362" t="s">
        <v>22115</v>
      </c>
      <c r="C3556" s="340" t="s">
        <v>9282</v>
      </c>
      <c r="D3556" s="362" t="s">
        <v>9281</v>
      </c>
      <c r="E3556" s="362" t="s">
        <v>55</v>
      </c>
      <c r="F3556" s="364">
        <v>12793014</v>
      </c>
      <c r="G3556" s="363">
        <v>20127930148</v>
      </c>
      <c r="H3556" s="365">
        <v>20833</v>
      </c>
      <c r="I3556" s="388">
        <v>13</v>
      </c>
      <c r="J3556" s="378">
        <v>1</v>
      </c>
      <c r="K3556" s="381">
        <v>1957</v>
      </c>
      <c r="L3556" s="369">
        <f t="shared" ca="1" si="55"/>
        <v>67</v>
      </c>
      <c r="M3556" s="299" t="s">
        <v>20</v>
      </c>
      <c r="N3556" s="10" t="s">
        <v>40415</v>
      </c>
      <c r="O3556" s="389"/>
      <c r="P3556" s="386"/>
    </row>
    <row r="3557" spans="1:16" s="8" customFormat="1" ht="15" customHeight="1" x14ac:dyDescent="0.25">
      <c r="A3557" s="362" t="s">
        <v>27</v>
      </c>
      <c r="B3557" s="362" t="s">
        <v>22115</v>
      </c>
      <c r="C3557" s="340" t="s">
        <v>9280</v>
      </c>
      <c r="D3557" s="362" t="s">
        <v>9279</v>
      </c>
      <c r="E3557" s="362" t="s">
        <v>55</v>
      </c>
      <c r="F3557" s="364">
        <v>10735028</v>
      </c>
      <c r="G3557" s="363">
        <v>20107350285</v>
      </c>
      <c r="H3557" s="365">
        <v>19393</v>
      </c>
      <c r="I3557" s="388">
        <v>3</v>
      </c>
      <c r="J3557" s="378">
        <v>2</v>
      </c>
      <c r="K3557" s="381">
        <v>1953</v>
      </c>
      <c r="L3557" s="369">
        <f t="shared" ca="1" si="55"/>
        <v>71</v>
      </c>
      <c r="M3557" s="299" t="s">
        <v>20</v>
      </c>
      <c r="N3557" s="10" t="s">
        <v>40415</v>
      </c>
      <c r="O3557" s="389" t="s">
        <v>34606</v>
      </c>
      <c r="P3557" s="386">
        <v>37987</v>
      </c>
    </row>
    <row r="3558" spans="1:16" s="8" customFormat="1" ht="15" customHeight="1" x14ac:dyDescent="0.25">
      <c r="A3558" s="362" t="s">
        <v>23</v>
      </c>
      <c r="B3558" s="362" t="s">
        <v>22115</v>
      </c>
      <c r="C3558" s="340" t="s">
        <v>9278</v>
      </c>
      <c r="D3558" s="362" t="s">
        <v>9277</v>
      </c>
      <c r="E3558" s="362" t="s">
        <v>45</v>
      </c>
      <c r="F3558" s="364">
        <v>8380470</v>
      </c>
      <c r="G3558" s="363">
        <v>20083804700</v>
      </c>
      <c r="H3558" s="365">
        <v>18134</v>
      </c>
      <c r="I3558" s="388">
        <v>24</v>
      </c>
      <c r="J3558" s="378">
        <v>8</v>
      </c>
      <c r="K3558" s="381">
        <v>1949</v>
      </c>
      <c r="L3558" s="369">
        <f t="shared" ca="1" si="55"/>
        <v>74</v>
      </c>
      <c r="M3558" s="299" t="s">
        <v>20</v>
      </c>
      <c r="N3558" s="10" t="s">
        <v>40415</v>
      </c>
      <c r="O3558" s="389"/>
      <c r="P3558" s="386"/>
    </row>
    <row r="3559" spans="1:16" s="8" customFormat="1" ht="15" customHeight="1" x14ac:dyDescent="0.25">
      <c r="A3559" s="362" t="s">
        <v>59</v>
      </c>
      <c r="B3559" s="362" t="s">
        <v>22115</v>
      </c>
      <c r="C3559" s="340" t="s">
        <v>9276</v>
      </c>
      <c r="D3559" s="362" t="s">
        <v>9275</v>
      </c>
      <c r="E3559" s="362" t="s">
        <v>55</v>
      </c>
      <c r="F3559" s="364">
        <v>10735197</v>
      </c>
      <c r="G3559" s="363">
        <v>20107351974</v>
      </c>
      <c r="H3559" s="365">
        <v>19518</v>
      </c>
      <c r="I3559" s="388">
        <v>8</v>
      </c>
      <c r="J3559" s="378">
        <v>6</v>
      </c>
      <c r="K3559" s="381">
        <v>1953</v>
      </c>
      <c r="L3559" s="369">
        <f t="shared" ca="1" si="55"/>
        <v>70</v>
      </c>
      <c r="M3559" s="299" t="s">
        <v>20</v>
      </c>
      <c r="N3559" s="10" t="s">
        <v>40415</v>
      </c>
      <c r="O3559" s="389"/>
      <c r="P3559" s="386"/>
    </row>
    <row r="3560" spans="1:16" s="8" customFormat="1" ht="15" customHeight="1" x14ac:dyDescent="0.25">
      <c r="A3560" s="362" t="s">
        <v>252</v>
      </c>
      <c r="B3560" s="362" t="s">
        <v>22115</v>
      </c>
      <c r="C3560" s="340" t="s">
        <v>9274</v>
      </c>
      <c r="D3560" s="362" t="s">
        <v>9273</v>
      </c>
      <c r="E3560" s="362" t="s">
        <v>45</v>
      </c>
      <c r="F3560" s="364">
        <v>8494515</v>
      </c>
      <c r="G3560" s="363">
        <v>20084945154</v>
      </c>
      <c r="H3560" s="365">
        <v>18749</v>
      </c>
      <c r="I3560" s="388">
        <v>1</v>
      </c>
      <c r="J3560" s="378">
        <v>5</v>
      </c>
      <c r="K3560" s="381">
        <v>1951</v>
      </c>
      <c r="L3560" s="369">
        <f t="shared" ca="1" si="55"/>
        <v>72</v>
      </c>
      <c r="M3560" s="299" t="s">
        <v>20</v>
      </c>
      <c r="N3560" s="10" t="s">
        <v>40415</v>
      </c>
      <c r="O3560" s="389"/>
      <c r="P3560" s="386"/>
    </row>
    <row r="3561" spans="1:16" s="8" customFormat="1" ht="15" customHeight="1" x14ac:dyDescent="0.25">
      <c r="A3561" s="362" t="s">
        <v>23</v>
      </c>
      <c r="B3561" s="362" t="s">
        <v>22115</v>
      </c>
      <c r="C3561" s="340" t="s">
        <v>9272</v>
      </c>
      <c r="D3561" s="362" t="s">
        <v>9271</v>
      </c>
      <c r="E3561" s="362" t="s">
        <v>55</v>
      </c>
      <c r="F3561" s="364">
        <v>11914783</v>
      </c>
      <c r="G3561" s="363">
        <v>20119147833</v>
      </c>
      <c r="H3561" s="365">
        <v>20557</v>
      </c>
      <c r="I3561" s="388">
        <v>12</v>
      </c>
      <c r="J3561" s="378">
        <v>4</v>
      </c>
      <c r="K3561" s="381">
        <v>1956</v>
      </c>
      <c r="L3561" s="369">
        <f t="shared" ca="1" si="55"/>
        <v>68</v>
      </c>
      <c r="M3561" s="299" t="s">
        <v>20</v>
      </c>
      <c r="N3561" s="10" t="s">
        <v>40415</v>
      </c>
      <c r="O3561" s="389"/>
      <c r="P3561" s="386"/>
    </row>
    <row r="3562" spans="1:16" s="8" customFormat="1" ht="15" customHeight="1" x14ac:dyDescent="0.25">
      <c r="A3562" s="362" t="s">
        <v>252</v>
      </c>
      <c r="B3562" s="362" t="s">
        <v>22115</v>
      </c>
      <c r="C3562" s="340" t="s">
        <v>9270</v>
      </c>
      <c r="D3562" s="362" t="s">
        <v>9269</v>
      </c>
      <c r="E3562" s="362" t="s">
        <v>45</v>
      </c>
      <c r="F3562" s="364">
        <v>6306530</v>
      </c>
      <c r="G3562" s="363">
        <v>20063065308</v>
      </c>
      <c r="H3562" s="365">
        <v>17400</v>
      </c>
      <c r="I3562" s="388">
        <v>21</v>
      </c>
      <c r="J3562" s="378">
        <v>8</v>
      </c>
      <c r="K3562" s="381">
        <v>1947</v>
      </c>
      <c r="L3562" s="369">
        <f t="shared" ca="1" si="55"/>
        <v>76</v>
      </c>
      <c r="M3562" s="299" t="s">
        <v>20</v>
      </c>
      <c r="N3562" s="10" t="s">
        <v>40415</v>
      </c>
      <c r="O3562" s="389"/>
      <c r="P3562" s="386"/>
    </row>
    <row r="3563" spans="1:16" s="8" customFormat="1" ht="15" customHeight="1" x14ac:dyDescent="0.25">
      <c r="A3563" s="362" t="s">
        <v>36</v>
      </c>
      <c r="B3563" s="362" t="s">
        <v>22115</v>
      </c>
      <c r="C3563" s="340" t="s">
        <v>9268</v>
      </c>
      <c r="D3563" s="362" t="s">
        <v>9267</v>
      </c>
      <c r="E3563" s="362" t="s">
        <v>45</v>
      </c>
      <c r="F3563" s="364">
        <v>10614807</v>
      </c>
      <c r="G3563" s="363">
        <v>20106148075</v>
      </c>
      <c r="H3563" s="365">
        <v>19490</v>
      </c>
      <c r="I3563" s="388">
        <v>11</v>
      </c>
      <c r="J3563" s="378">
        <v>5</v>
      </c>
      <c r="K3563" s="381">
        <v>1953</v>
      </c>
      <c r="L3563" s="369">
        <f t="shared" ca="1" si="55"/>
        <v>70</v>
      </c>
      <c r="M3563" s="299" t="s">
        <v>20</v>
      </c>
      <c r="N3563" s="10" t="s">
        <v>40415</v>
      </c>
      <c r="O3563" s="389"/>
      <c r="P3563" s="386"/>
    </row>
    <row r="3564" spans="1:16" s="8" customFormat="1" ht="15" customHeight="1" x14ac:dyDescent="0.25">
      <c r="A3564" s="362" t="s">
        <v>36</v>
      </c>
      <c r="B3564" s="362" t="s">
        <v>22115</v>
      </c>
      <c r="C3564" s="340" t="s">
        <v>9266</v>
      </c>
      <c r="D3564" s="362" t="s">
        <v>9265</v>
      </c>
      <c r="E3564" s="362" t="s">
        <v>45</v>
      </c>
      <c r="F3564" s="364">
        <v>10074817</v>
      </c>
      <c r="G3564" s="363">
        <v>20100748178</v>
      </c>
      <c r="H3564" s="365">
        <v>18990</v>
      </c>
      <c r="I3564" s="388">
        <v>28</v>
      </c>
      <c r="J3564" s="378">
        <v>12</v>
      </c>
      <c r="K3564" s="381">
        <v>1951</v>
      </c>
      <c r="L3564" s="369">
        <f t="shared" ca="1" si="55"/>
        <v>72</v>
      </c>
      <c r="M3564" s="299" t="s">
        <v>20</v>
      </c>
      <c r="N3564" s="10" t="s">
        <v>40415</v>
      </c>
      <c r="O3564" s="389"/>
      <c r="P3564" s="386"/>
    </row>
    <row r="3565" spans="1:16" s="8" customFormat="1" ht="15" customHeight="1" x14ac:dyDescent="0.25">
      <c r="A3565" s="362">
        <v>17</v>
      </c>
      <c r="B3565" s="362" t="s">
        <v>22115</v>
      </c>
      <c r="C3565" s="340" t="s">
        <v>9264</v>
      </c>
      <c r="D3565" s="362" t="s">
        <v>9263</v>
      </c>
      <c r="E3565" s="362" t="s">
        <v>99</v>
      </c>
      <c r="F3565" s="364">
        <v>10955002</v>
      </c>
      <c r="G3565" s="363">
        <v>20109550028</v>
      </c>
      <c r="H3565" s="365">
        <v>19588</v>
      </c>
      <c r="I3565" s="388">
        <v>17</v>
      </c>
      <c r="J3565" s="378">
        <v>8</v>
      </c>
      <c r="K3565" s="381">
        <v>1953</v>
      </c>
      <c r="L3565" s="369">
        <f t="shared" ca="1" si="55"/>
        <v>70</v>
      </c>
      <c r="M3565" s="299" t="s">
        <v>20</v>
      </c>
      <c r="N3565" s="10" t="s">
        <v>40415</v>
      </c>
      <c r="O3565" s="389"/>
      <c r="P3565" s="386"/>
    </row>
    <row r="3566" spans="1:16" s="8" customFormat="1" ht="15" customHeight="1" x14ac:dyDescent="0.25">
      <c r="A3566" s="362" t="s">
        <v>23</v>
      </c>
      <c r="B3566" s="362" t="s">
        <v>22115</v>
      </c>
      <c r="C3566" s="340" t="s">
        <v>9262</v>
      </c>
      <c r="D3566" s="362" t="s">
        <v>9261</v>
      </c>
      <c r="E3566" s="362" t="s">
        <v>45</v>
      </c>
      <c r="F3566" s="364">
        <v>10628734</v>
      </c>
      <c r="G3566" s="363">
        <v>20106287342</v>
      </c>
      <c r="H3566" s="365">
        <v>19288</v>
      </c>
      <c r="I3566" s="388">
        <v>21</v>
      </c>
      <c r="J3566" s="378">
        <v>10</v>
      </c>
      <c r="K3566" s="381">
        <v>1952</v>
      </c>
      <c r="L3566" s="369">
        <f t="shared" ca="1" si="55"/>
        <v>71</v>
      </c>
      <c r="M3566" s="299" t="s">
        <v>20</v>
      </c>
      <c r="N3566" s="10" t="s">
        <v>40415</v>
      </c>
      <c r="O3566" s="389"/>
      <c r="P3566" s="386"/>
    </row>
    <row r="3567" spans="1:16" s="8" customFormat="1" ht="15" customHeight="1" x14ac:dyDescent="0.25">
      <c r="A3567" s="362" t="s">
        <v>23</v>
      </c>
      <c r="B3567" s="362" t="s">
        <v>22115</v>
      </c>
      <c r="C3567" s="340" t="s">
        <v>9260</v>
      </c>
      <c r="D3567" s="362" t="s">
        <v>9259</v>
      </c>
      <c r="E3567" s="362" t="s">
        <v>55</v>
      </c>
      <c r="F3567" s="364">
        <v>6153535</v>
      </c>
      <c r="G3567" s="363">
        <v>20061535358</v>
      </c>
      <c r="H3567" s="365">
        <v>18225</v>
      </c>
      <c r="I3567" s="388">
        <v>23</v>
      </c>
      <c r="J3567" s="378">
        <v>11</v>
      </c>
      <c r="K3567" s="381">
        <v>1949</v>
      </c>
      <c r="L3567" s="369">
        <f t="shared" ca="1" si="55"/>
        <v>74</v>
      </c>
      <c r="M3567" s="299" t="s">
        <v>20</v>
      </c>
      <c r="N3567" s="10" t="s">
        <v>40415</v>
      </c>
      <c r="O3567" s="389" t="s">
        <v>34613</v>
      </c>
      <c r="P3567" s="386">
        <v>37622</v>
      </c>
    </row>
    <row r="3568" spans="1:16" s="8" customFormat="1" ht="15" customHeight="1" x14ac:dyDescent="0.25">
      <c r="A3568" s="362" t="s">
        <v>27</v>
      </c>
      <c r="B3568" s="362" t="s">
        <v>22115</v>
      </c>
      <c r="C3568" s="340" t="s">
        <v>9258</v>
      </c>
      <c r="D3568" s="362" t="s">
        <v>7130</v>
      </c>
      <c r="E3568" s="362" t="s">
        <v>55</v>
      </c>
      <c r="F3568" s="364">
        <v>10891599</v>
      </c>
      <c r="G3568" s="363">
        <v>20108915995</v>
      </c>
      <c r="H3568" s="365">
        <v>19721</v>
      </c>
      <c r="I3568" s="388">
        <v>28</v>
      </c>
      <c r="J3568" s="378">
        <v>12</v>
      </c>
      <c r="K3568" s="381">
        <v>1953</v>
      </c>
      <c r="L3568" s="369">
        <f t="shared" ca="1" si="55"/>
        <v>70</v>
      </c>
      <c r="M3568" s="299" t="s">
        <v>20</v>
      </c>
      <c r="N3568" s="10" t="s">
        <v>40415</v>
      </c>
      <c r="O3568" s="389" t="s">
        <v>34613</v>
      </c>
      <c r="P3568" s="386">
        <v>37622</v>
      </c>
    </row>
    <row r="3569" spans="1:16" s="8" customFormat="1" ht="15" customHeight="1" x14ac:dyDescent="0.25">
      <c r="A3569" s="362" t="s">
        <v>30</v>
      </c>
      <c r="B3569" s="362" t="s">
        <v>22115</v>
      </c>
      <c r="C3569" s="340" t="s">
        <v>9257</v>
      </c>
      <c r="D3569" s="362" t="s">
        <v>9256</v>
      </c>
      <c r="E3569" s="362" t="s">
        <v>33</v>
      </c>
      <c r="F3569" s="364">
        <v>8125681</v>
      </c>
      <c r="G3569" s="363">
        <v>20081256811</v>
      </c>
      <c r="H3569" s="365">
        <v>16508</v>
      </c>
      <c r="I3569" s="388">
        <v>12</v>
      </c>
      <c r="J3569" s="378">
        <v>3</v>
      </c>
      <c r="K3569" s="381">
        <v>1945</v>
      </c>
      <c r="L3569" s="369">
        <f t="shared" ca="1" si="55"/>
        <v>79</v>
      </c>
      <c r="M3569" s="299" t="s">
        <v>20</v>
      </c>
      <c r="N3569" s="10" t="s">
        <v>40415</v>
      </c>
      <c r="O3569" s="389"/>
      <c r="P3569" s="386"/>
    </row>
    <row r="3570" spans="1:16" s="8" customFormat="1" ht="15" customHeight="1" x14ac:dyDescent="0.25">
      <c r="A3570" s="362" t="s">
        <v>27</v>
      </c>
      <c r="B3570" s="362" t="s">
        <v>22115</v>
      </c>
      <c r="C3570" s="340" t="s">
        <v>9255</v>
      </c>
      <c r="D3570" s="362" t="s">
        <v>9254</v>
      </c>
      <c r="E3570" s="362" t="s">
        <v>99</v>
      </c>
      <c r="F3570" s="364">
        <v>10670498</v>
      </c>
      <c r="G3570" s="363">
        <v>20106704989</v>
      </c>
      <c r="H3570" s="365">
        <v>19532</v>
      </c>
      <c r="I3570" s="388">
        <v>22</v>
      </c>
      <c r="J3570" s="378">
        <v>6</v>
      </c>
      <c r="K3570" s="381">
        <v>1953</v>
      </c>
      <c r="L3570" s="369">
        <f t="shared" ca="1" si="55"/>
        <v>70</v>
      </c>
      <c r="M3570" s="299" t="s">
        <v>20</v>
      </c>
      <c r="N3570" s="10" t="s">
        <v>40415</v>
      </c>
      <c r="O3570" s="389"/>
      <c r="P3570" s="386"/>
    </row>
    <row r="3571" spans="1:16" s="8" customFormat="1" ht="15" customHeight="1" x14ac:dyDescent="0.25">
      <c r="A3571" s="362" t="s">
        <v>27</v>
      </c>
      <c r="B3571" s="362" t="s">
        <v>22115</v>
      </c>
      <c r="C3571" s="340" t="s">
        <v>9253</v>
      </c>
      <c r="D3571" s="362" t="s">
        <v>9252</v>
      </c>
      <c r="E3571" s="362" t="s">
        <v>45</v>
      </c>
      <c r="F3571" s="364">
        <v>10233224</v>
      </c>
      <c r="G3571" s="363">
        <v>20102332246</v>
      </c>
      <c r="H3571" s="365">
        <v>18893</v>
      </c>
      <c r="I3571" s="388">
        <v>22</v>
      </c>
      <c r="J3571" s="378">
        <v>9</v>
      </c>
      <c r="K3571" s="381">
        <v>1951</v>
      </c>
      <c r="L3571" s="369">
        <f t="shared" ca="1" si="55"/>
        <v>72</v>
      </c>
      <c r="M3571" s="299" t="s">
        <v>20</v>
      </c>
      <c r="N3571" s="10" t="s">
        <v>40415</v>
      </c>
      <c r="O3571" s="389"/>
      <c r="P3571" s="386"/>
    </row>
    <row r="3572" spans="1:16" s="8" customFormat="1" ht="15" customHeight="1" x14ac:dyDescent="0.25">
      <c r="A3572" s="362" t="s">
        <v>27</v>
      </c>
      <c r="B3572" s="362" t="s">
        <v>22115</v>
      </c>
      <c r="C3572" s="340" t="s">
        <v>9251</v>
      </c>
      <c r="D3572" s="362" t="s">
        <v>9250</v>
      </c>
      <c r="E3572" s="362" t="s">
        <v>124</v>
      </c>
      <c r="F3572" s="364">
        <v>10457060</v>
      </c>
      <c r="G3572" s="363">
        <v>20104570608</v>
      </c>
      <c r="H3572" s="365">
        <v>19189</v>
      </c>
      <c r="I3572" s="388">
        <v>14</v>
      </c>
      <c r="J3572" s="378">
        <v>7</v>
      </c>
      <c r="K3572" s="381">
        <v>1952</v>
      </c>
      <c r="L3572" s="369">
        <f t="shared" ca="1" si="55"/>
        <v>71</v>
      </c>
      <c r="M3572" s="299" t="s">
        <v>20</v>
      </c>
      <c r="N3572" s="10" t="s">
        <v>40415</v>
      </c>
      <c r="O3572" s="389"/>
      <c r="P3572" s="386"/>
    </row>
    <row r="3573" spans="1:16" s="8" customFormat="1" ht="15" customHeight="1" x14ac:dyDescent="0.25">
      <c r="A3573" s="362" t="s">
        <v>27</v>
      </c>
      <c r="B3573" s="362" t="s">
        <v>22115</v>
      </c>
      <c r="C3573" s="340" t="s">
        <v>9249</v>
      </c>
      <c r="D3573" s="362" t="s">
        <v>9248</v>
      </c>
      <c r="E3573" s="362" t="s">
        <v>45</v>
      </c>
      <c r="F3573" s="364">
        <v>10799834</v>
      </c>
      <c r="G3573" s="363">
        <v>23107998349</v>
      </c>
      <c r="H3573" s="365">
        <v>19615</v>
      </c>
      <c r="I3573" s="388">
        <v>13</v>
      </c>
      <c r="J3573" s="378">
        <v>9</v>
      </c>
      <c r="K3573" s="381">
        <v>1953</v>
      </c>
      <c r="L3573" s="369">
        <f t="shared" ca="1" si="55"/>
        <v>70</v>
      </c>
      <c r="M3573" s="299" t="s">
        <v>20</v>
      </c>
      <c r="N3573" s="10" t="s">
        <v>40415</v>
      </c>
      <c r="O3573" s="389"/>
      <c r="P3573" s="386"/>
    </row>
    <row r="3574" spans="1:16" s="8" customFormat="1" ht="15" customHeight="1" x14ac:dyDescent="0.25">
      <c r="A3574" s="362" t="s">
        <v>193</v>
      </c>
      <c r="B3574" s="362" t="s">
        <v>22115</v>
      </c>
      <c r="C3574" s="340" t="s">
        <v>9247</v>
      </c>
      <c r="D3574" s="362" t="s">
        <v>9246</v>
      </c>
      <c r="E3574" s="362" t="s">
        <v>124</v>
      </c>
      <c r="F3574" s="364">
        <v>5538627</v>
      </c>
      <c r="G3574" s="363">
        <v>20055386278</v>
      </c>
      <c r="H3574" s="365">
        <v>17870</v>
      </c>
      <c r="I3574" s="388">
        <v>3</v>
      </c>
      <c r="J3574" s="378">
        <v>12</v>
      </c>
      <c r="K3574" s="381">
        <v>1948</v>
      </c>
      <c r="L3574" s="369">
        <f t="shared" ca="1" si="55"/>
        <v>75</v>
      </c>
      <c r="M3574" s="299" t="s">
        <v>20</v>
      </c>
      <c r="N3574" s="10" t="s">
        <v>40415</v>
      </c>
      <c r="O3574" s="389"/>
      <c r="P3574" s="386"/>
    </row>
    <row r="3575" spans="1:16" s="8" customFormat="1" ht="15" customHeight="1" x14ac:dyDescent="0.25">
      <c r="A3575" s="362" t="s">
        <v>46</v>
      </c>
      <c r="B3575" s="362" t="s">
        <v>22115</v>
      </c>
      <c r="C3575" s="340" t="s">
        <v>9245</v>
      </c>
      <c r="D3575" s="362" t="s">
        <v>9244</v>
      </c>
      <c r="E3575" s="362" t="s">
        <v>55</v>
      </c>
      <c r="F3575" s="364">
        <v>12172001</v>
      </c>
      <c r="G3575" s="363">
        <v>23121720019</v>
      </c>
      <c r="H3575" s="365">
        <v>20519</v>
      </c>
      <c r="I3575" s="388">
        <v>5</v>
      </c>
      <c r="J3575" s="378">
        <v>3</v>
      </c>
      <c r="K3575" s="381">
        <v>1956</v>
      </c>
      <c r="L3575" s="369">
        <f t="shared" ca="1" si="55"/>
        <v>68</v>
      </c>
      <c r="M3575" s="299" t="s">
        <v>20</v>
      </c>
      <c r="N3575" s="10" t="s">
        <v>40415</v>
      </c>
      <c r="O3575" s="389"/>
      <c r="P3575" s="386"/>
    </row>
    <row r="3576" spans="1:16" s="8" customFormat="1" ht="15" customHeight="1" x14ac:dyDescent="0.25">
      <c r="A3576" s="362" t="s">
        <v>27</v>
      </c>
      <c r="B3576" s="362" t="s">
        <v>22115</v>
      </c>
      <c r="C3576" s="340" t="s">
        <v>9240</v>
      </c>
      <c r="D3576" s="362" t="s">
        <v>9239</v>
      </c>
      <c r="E3576" s="362" t="s">
        <v>55</v>
      </c>
      <c r="F3576" s="364">
        <v>7670226</v>
      </c>
      <c r="G3576" s="363">
        <v>20076702269</v>
      </c>
      <c r="H3576" s="365">
        <v>18195</v>
      </c>
      <c r="I3576" s="388">
        <v>24</v>
      </c>
      <c r="J3576" s="378">
        <v>10</v>
      </c>
      <c r="K3576" s="381">
        <v>1949</v>
      </c>
      <c r="L3576" s="369">
        <f t="shared" ca="1" si="55"/>
        <v>74</v>
      </c>
      <c r="M3576" s="299" t="s">
        <v>20</v>
      </c>
      <c r="N3576" s="10" t="s">
        <v>40415</v>
      </c>
      <c r="O3576" s="389"/>
      <c r="P3576" s="386"/>
    </row>
    <row r="3577" spans="1:16" s="8" customFormat="1" ht="15" customHeight="1" x14ac:dyDescent="0.25">
      <c r="A3577" s="362" t="s">
        <v>59</v>
      </c>
      <c r="B3577" s="362" t="s">
        <v>22115</v>
      </c>
      <c r="C3577" s="340" t="s">
        <v>9238</v>
      </c>
      <c r="D3577" s="362" t="s">
        <v>9237</v>
      </c>
      <c r="E3577" s="362" t="s">
        <v>33</v>
      </c>
      <c r="F3577" s="364">
        <v>11218332</v>
      </c>
      <c r="G3577" s="363">
        <v>27112183324</v>
      </c>
      <c r="H3577" s="365">
        <v>13857</v>
      </c>
      <c r="I3577" s="388">
        <v>8</v>
      </c>
      <c r="J3577" s="378">
        <v>12</v>
      </c>
      <c r="K3577" s="381">
        <v>1937</v>
      </c>
      <c r="L3577" s="369">
        <f t="shared" ca="1" si="55"/>
        <v>86</v>
      </c>
      <c r="M3577" s="299" t="s">
        <v>20</v>
      </c>
      <c r="N3577" s="10" t="s">
        <v>28854</v>
      </c>
      <c r="O3577" s="389"/>
      <c r="P3577" s="386"/>
    </row>
    <row r="3578" spans="1:16" s="8" customFormat="1" ht="15" customHeight="1" x14ac:dyDescent="0.25">
      <c r="A3578" s="362" t="s">
        <v>33761</v>
      </c>
      <c r="B3578" s="362" t="s">
        <v>22115</v>
      </c>
      <c r="C3578" s="340" t="s">
        <v>9236</v>
      </c>
      <c r="D3578" s="362" t="s">
        <v>9235</v>
      </c>
      <c r="E3578" s="362" t="s">
        <v>45</v>
      </c>
      <c r="F3578" s="364">
        <v>11640713</v>
      </c>
      <c r="G3578" s="363">
        <v>27116407138</v>
      </c>
      <c r="H3578" s="365">
        <v>20012</v>
      </c>
      <c r="I3578" s="388">
        <v>15</v>
      </c>
      <c r="J3578" s="378">
        <v>10</v>
      </c>
      <c r="K3578" s="381">
        <v>1954</v>
      </c>
      <c r="L3578" s="369">
        <f t="shared" ca="1" si="55"/>
        <v>69</v>
      </c>
      <c r="M3578" s="299" t="s">
        <v>20</v>
      </c>
      <c r="N3578" s="10" t="s">
        <v>28854</v>
      </c>
      <c r="O3578" s="389"/>
      <c r="P3578" s="386"/>
    </row>
    <row r="3579" spans="1:16" s="8" customFormat="1" ht="15" customHeight="1" x14ac:dyDescent="0.25">
      <c r="A3579" s="362" t="s">
        <v>252</v>
      </c>
      <c r="B3579" s="362" t="s">
        <v>22115</v>
      </c>
      <c r="C3579" s="340" t="s">
        <v>9234</v>
      </c>
      <c r="D3579" s="362" t="s">
        <v>9233</v>
      </c>
      <c r="E3579" s="362" t="s">
        <v>124</v>
      </c>
      <c r="F3579" s="364">
        <v>10627777</v>
      </c>
      <c r="G3579" s="363">
        <v>20106277770</v>
      </c>
      <c r="H3579" s="365">
        <v>19460</v>
      </c>
      <c r="I3579" s="388">
        <v>11</v>
      </c>
      <c r="J3579" s="378">
        <v>4</v>
      </c>
      <c r="K3579" s="381">
        <v>1953</v>
      </c>
      <c r="L3579" s="369">
        <f t="shared" ca="1" si="55"/>
        <v>71</v>
      </c>
      <c r="M3579" s="299" t="s">
        <v>20</v>
      </c>
      <c r="N3579" s="10" t="s">
        <v>40415</v>
      </c>
      <c r="O3579" s="389"/>
      <c r="P3579" s="386"/>
    </row>
    <row r="3580" spans="1:16" s="8" customFormat="1" ht="15" customHeight="1" x14ac:dyDescent="0.25">
      <c r="A3580" s="362" t="s">
        <v>23</v>
      </c>
      <c r="B3580" s="362" t="s">
        <v>22115</v>
      </c>
      <c r="C3580" s="340" t="s">
        <v>9232</v>
      </c>
      <c r="D3580" s="362" t="s">
        <v>9231</v>
      </c>
      <c r="E3580" s="362" t="s">
        <v>45</v>
      </c>
      <c r="F3580" s="364">
        <v>10147227</v>
      </c>
      <c r="G3580" s="363">
        <v>20101472273</v>
      </c>
      <c r="H3580" s="365">
        <v>19485</v>
      </c>
      <c r="I3580" s="388">
        <v>6</v>
      </c>
      <c r="J3580" s="378">
        <v>5</v>
      </c>
      <c r="K3580" s="381">
        <v>1953</v>
      </c>
      <c r="L3580" s="369">
        <f t="shared" ca="1" si="55"/>
        <v>70</v>
      </c>
      <c r="M3580" s="299" t="s">
        <v>20</v>
      </c>
      <c r="N3580" s="10" t="s">
        <v>40415</v>
      </c>
      <c r="O3580" s="389"/>
      <c r="P3580" s="386"/>
    </row>
    <row r="3581" spans="1:16" s="8" customFormat="1" ht="15" customHeight="1" x14ac:dyDescent="0.25">
      <c r="A3581" s="362" t="s">
        <v>23</v>
      </c>
      <c r="B3581" s="362" t="s">
        <v>22115</v>
      </c>
      <c r="C3581" s="340" t="s">
        <v>9230</v>
      </c>
      <c r="D3581" s="362" t="s">
        <v>9229</v>
      </c>
      <c r="E3581" s="362" t="s">
        <v>33</v>
      </c>
      <c r="F3581" s="364">
        <v>12175477</v>
      </c>
      <c r="G3581" s="363">
        <v>20121754771</v>
      </c>
      <c r="H3581" s="365">
        <v>14515</v>
      </c>
      <c r="I3581" s="388">
        <v>27</v>
      </c>
      <c r="J3581" s="378">
        <v>9</v>
      </c>
      <c r="K3581" s="381">
        <v>1939</v>
      </c>
      <c r="L3581" s="369">
        <f t="shared" ca="1" si="55"/>
        <v>84</v>
      </c>
      <c r="M3581" s="299" t="s">
        <v>20</v>
      </c>
      <c r="N3581" s="10" t="s">
        <v>40415</v>
      </c>
      <c r="O3581" s="389"/>
      <c r="P3581" s="386"/>
    </row>
    <row r="3582" spans="1:16" s="8" customFormat="1" ht="15" customHeight="1" x14ac:dyDescent="0.25">
      <c r="A3582" s="362" t="s">
        <v>27</v>
      </c>
      <c r="B3582" s="362" t="s">
        <v>22115</v>
      </c>
      <c r="C3582" s="340" t="s">
        <v>9228</v>
      </c>
      <c r="D3582" s="362" t="s">
        <v>9227</v>
      </c>
      <c r="E3582" s="362" t="s">
        <v>45</v>
      </c>
      <c r="F3582" s="364">
        <v>11512994</v>
      </c>
      <c r="G3582" s="363">
        <v>20115129946</v>
      </c>
      <c r="H3582" s="365">
        <v>20044</v>
      </c>
      <c r="I3582" s="388">
        <v>16</v>
      </c>
      <c r="J3582" s="378">
        <v>11</v>
      </c>
      <c r="K3582" s="381">
        <v>1954</v>
      </c>
      <c r="L3582" s="369">
        <f t="shared" ca="1" si="55"/>
        <v>69</v>
      </c>
      <c r="M3582" s="299" t="s">
        <v>20</v>
      </c>
      <c r="N3582" s="10" t="s">
        <v>40415</v>
      </c>
      <c r="O3582" s="389"/>
      <c r="P3582" s="386"/>
    </row>
    <row r="3583" spans="1:16" s="8" customFormat="1" ht="15" customHeight="1" x14ac:dyDescent="0.25">
      <c r="A3583" s="362">
        <v>17</v>
      </c>
      <c r="B3583" s="362" t="s">
        <v>22115</v>
      </c>
      <c r="C3583" s="340" t="s">
        <v>9226</v>
      </c>
      <c r="D3583" s="362" t="s">
        <v>9225</v>
      </c>
      <c r="E3583" s="362" t="s">
        <v>45</v>
      </c>
      <c r="F3583" s="364">
        <v>7617892</v>
      </c>
      <c r="G3583" s="363">
        <v>20076178926</v>
      </c>
      <c r="H3583" s="365">
        <v>18201</v>
      </c>
      <c r="I3583" s="388">
        <v>30</v>
      </c>
      <c r="J3583" s="378">
        <v>10</v>
      </c>
      <c r="K3583" s="381">
        <v>1949</v>
      </c>
      <c r="L3583" s="369">
        <f t="shared" ca="1" si="55"/>
        <v>74</v>
      </c>
      <c r="M3583" s="299" t="s">
        <v>20</v>
      </c>
      <c r="N3583" s="10" t="s">
        <v>40415</v>
      </c>
      <c r="O3583" s="389"/>
      <c r="P3583" s="386"/>
    </row>
    <row r="3584" spans="1:16" s="8" customFormat="1" ht="15" customHeight="1" x14ac:dyDescent="0.25">
      <c r="A3584" s="362" t="s">
        <v>23</v>
      </c>
      <c r="B3584" s="362" t="s">
        <v>22115</v>
      </c>
      <c r="C3584" s="340" t="s">
        <v>9224</v>
      </c>
      <c r="D3584" s="362" t="s">
        <v>9223</v>
      </c>
      <c r="E3584" s="362" t="s">
        <v>55</v>
      </c>
      <c r="F3584" s="364">
        <v>10268028</v>
      </c>
      <c r="G3584" s="363">
        <v>20102680287</v>
      </c>
      <c r="H3584" s="365">
        <v>19228</v>
      </c>
      <c r="I3584" s="388">
        <v>22</v>
      </c>
      <c r="J3584" s="378">
        <v>8</v>
      </c>
      <c r="K3584" s="381">
        <v>1952</v>
      </c>
      <c r="L3584" s="369">
        <f t="shared" ca="1" si="55"/>
        <v>71</v>
      </c>
      <c r="M3584" s="299" t="s">
        <v>20</v>
      </c>
      <c r="N3584" s="10" t="s">
        <v>40415</v>
      </c>
      <c r="O3584" s="389"/>
      <c r="P3584" s="386"/>
    </row>
    <row r="3585" spans="1:16" s="8" customFormat="1" ht="15" customHeight="1" x14ac:dyDescent="0.25">
      <c r="A3585" s="362" t="s">
        <v>27</v>
      </c>
      <c r="B3585" s="362" t="s">
        <v>22115</v>
      </c>
      <c r="C3585" s="340" t="s">
        <v>9222</v>
      </c>
      <c r="D3585" s="362" t="s">
        <v>9221</v>
      </c>
      <c r="E3585" s="362" t="s">
        <v>55</v>
      </c>
      <c r="F3585" s="364">
        <v>11032116</v>
      </c>
      <c r="G3585" s="363">
        <v>20110321164</v>
      </c>
      <c r="H3585" s="365">
        <v>19730</v>
      </c>
      <c r="I3585" s="388">
        <v>6</v>
      </c>
      <c r="J3585" s="378">
        <v>1</v>
      </c>
      <c r="K3585" s="381">
        <v>1954</v>
      </c>
      <c r="L3585" s="369">
        <f t="shared" ca="1" si="55"/>
        <v>70</v>
      </c>
      <c r="M3585" s="299" t="s">
        <v>20</v>
      </c>
      <c r="N3585" s="10" t="s">
        <v>40415</v>
      </c>
      <c r="O3585" s="389" t="s">
        <v>34613</v>
      </c>
      <c r="P3585" s="386">
        <v>37622</v>
      </c>
    </row>
    <row r="3586" spans="1:16" s="8" customFormat="1" ht="15" customHeight="1" x14ac:dyDescent="0.25">
      <c r="A3586" s="362" t="s">
        <v>27</v>
      </c>
      <c r="B3586" s="362" t="s">
        <v>22115</v>
      </c>
      <c r="C3586" s="340" t="s">
        <v>9220</v>
      </c>
      <c r="D3586" s="362" t="s">
        <v>9219</v>
      </c>
      <c r="E3586" s="362" t="s">
        <v>99</v>
      </c>
      <c r="F3586" s="364">
        <v>7641958</v>
      </c>
      <c r="G3586" s="363">
        <v>20076419583</v>
      </c>
      <c r="H3586" s="365">
        <v>18079</v>
      </c>
      <c r="I3586" s="388">
        <v>30</v>
      </c>
      <c r="J3586" s="378">
        <v>6</v>
      </c>
      <c r="K3586" s="381">
        <v>1949</v>
      </c>
      <c r="L3586" s="369">
        <f t="shared" ref="L3586:L3649" ca="1" si="56">DATEDIF(H3586,TODAY(),"Y")</f>
        <v>74</v>
      </c>
      <c r="M3586" s="299" t="s">
        <v>20</v>
      </c>
      <c r="N3586" s="10" t="s">
        <v>40415</v>
      </c>
      <c r="O3586" s="389"/>
      <c r="P3586" s="386"/>
    </row>
    <row r="3587" spans="1:16" s="8" customFormat="1" ht="15" customHeight="1" x14ac:dyDescent="0.25">
      <c r="A3587" s="362" t="s">
        <v>27</v>
      </c>
      <c r="B3587" s="362" t="s">
        <v>22115</v>
      </c>
      <c r="C3587" s="340" t="s">
        <v>9218</v>
      </c>
      <c r="D3587" s="362" t="s">
        <v>9217</v>
      </c>
      <c r="E3587" s="362" t="s">
        <v>45</v>
      </c>
      <c r="F3587" s="364">
        <v>10754603</v>
      </c>
      <c r="G3587" s="363">
        <v>20107546031</v>
      </c>
      <c r="H3587" s="365">
        <v>19459</v>
      </c>
      <c r="I3587" s="388">
        <v>10</v>
      </c>
      <c r="J3587" s="378">
        <v>4</v>
      </c>
      <c r="K3587" s="381">
        <v>1953</v>
      </c>
      <c r="L3587" s="369">
        <f t="shared" ca="1" si="56"/>
        <v>71</v>
      </c>
      <c r="M3587" s="299" t="s">
        <v>20</v>
      </c>
      <c r="N3587" s="10" t="s">
        <v>40415</v>
      </c>
      <c r="O3587" s="389"/>
      <c r="P3587" s="386"/>
    </row>
    <row r="3588" spans="1:16" s="8" customFormat="1" ht="15" customHeight="1" x14ac:dyDescent="0.25">
      <c r="A3588" s="362" t="s">
        <v>27</v>
      </c>
      <c r="B3588" s="362" t="s">
        <v>22115</v>
      </c>
      <c r="C3588" s="340" t="s">
        <v>9216</v>
      </c>
      <c r="D3588" s="362" t="s">
        <v>9215</v>
      </c>
      <c r="E3588" s="362">
        <v>30</v>
      </c>
      <c r="F3588" s="364">
        <v>12708764</v>
      </c>
      <c r="G3588" s="363">
        <v>20127087645</v>
      </c>
      <c r="H3588" s="365">
        <v>20932</v>
      </c>
      <c r="I3588" s="388">
        <v>22</v>
      </c>
      <c r="J3588" s="378">
        <v>4</v>
      </c>
      <c r="K3588" s="381">
        <v>1957</v>
      </c>
      <c r="L3588" s="369">
        <f t="shared" ca="1" si="56"/>
        <v>67</v>
      </c>
      <c r="M3588" s="299" t="s">
        <v>20</v>
      </c>
      <c r="N3588" s="10" t="s">
        <v>40415</v>
      </c>
      <c r="O3588" s="389"/>
      <c r="P3588" s="386"/>
    </row>
    <row r="3589" spans="1:16" s="8" customFormat="1" ht="15" customHeight="1" x14ac:dyDescent="0.25">
      <c r="A3589" s="362" t="s">
        <v>27</v>
      </c>
      <c r="B3589" s="362" t="s">
        <v>22115</v>
      </c>
      <c r="C3589" s="340" t="s">
        <v>9214</v>
      </c>
      <c r="D3589" s="362" t="s">
        <v>9213</v>
      </c>
      <c r="E3589" s="362" t="s">
        <v>33</v>
      </c>
      <c r="F3589" s="364">
        <v>7592116</v>
      </c>
      <c r="G3589" s="363">
        <v>20075921161</v>
      </c>
      <c r="H3589" s="365">
        <v>17286</v>
      </c>
      <c r="I3589" s="388">
        <v>29</v>
      </c>
      <c r="J3589" s="378">
        <v>4</v>
      </c>
      <c r="K3589" s="381">
        <v>1947</v>
      </c>
      <c r="L3589" s="369">
        <f t="shared" ca="1" si="56"/>
        <v>76</v>
      </c>
      <c r="M3589" s="299" t="s">
        <v>20</v>
      </c>
      <c r="N3589" s="10" t="s">
        <v>40415</v>
      </c>
      <c r="O3589" s="389"/>
      <c r="P3589" s="386"/>
    </row>
    <row r="3590" spans="1:16" s="8" customFormat="1" ht="15" customHeight="1" x14ac:dyDescent="0.25">
      <c r="A3590" s="362" t="s">
        <v>252</v>
      </c>
      <c r="B3590" s="362" t="s">
        <v>22115</v>
      </c>
      <c r="C3590" s="340" t="s">
        <v>9212</v>
      </c>
      <c r="D3590" s="362" t="s">
        <v>9211</v>
      </c>
      <c r="E3590" s="362" t="s">
        <v>55</v>
      </c>
      <c r="F3590" s="364">
        <v>10472505</v>
      </c>
      <c r="G3590" s="363">
        <v>20104725059</v>
      </c>
      <c r="H3590" s="365">
        <v>19392</v>
      </c>
      <c r="I3590" s="388">
        <v>2</v>
      </c>
      <c r="J3590" s="378">
        <v>2</v>
      </c>
      <c r="K3590" s="381">
        <v>1953</v>
      </c>
      <c r="L3590" s="369">
        <f t="shared" ca="1" si="56"/>
        <v>71</v>
      </c>
      <c r="M3590" s="299" t="s">
        <v>20</v>
      </c>
      <c r="N3590" s="10" t="s">
        <v>40415</v>
      </c>
      <c r="O3590" s="389"/>
      <c r="P3590" s="386"/>
    </row>
    <row r="3591" spans="1:16" s="8" customFormat="1" ht="15" customHeight="1" x14ac:dyDescent="0.25">
      <c r="A3591" s="362">
        <v>24</v>
      </c>
      <c r="B3591" s="362" t="s">
        <v>22115</v>
      </c>
      <c r="C3591" s="340" t="s">
        <v>9210</v>
      </c>
      <c r="D3591" s="362" t="s">
        <v>9209</v>
      </c>
      <c r="E3591" s="362" t="s">
        <v>45</v>
      </c>
      <c r="F3591" s="364">
        <v>10414672</v>
      </c>
      <c r="G3591" s="363">
        <v>20104146725</v>
      </c>
      <c r="H3591" s="365">
        <v>19114</v>
      </c>
      <c r="I3591" s="388">
        <v>30</v>
      </c>
      <c r="J3591" s="378">
        <v>4</v>
      </c>
      <c r="K3591" s="381">
        <v>1952</v>
      </c>
      <c r="L3591" s="369">
        <f t="shared" ca="1" si="56"/>
        <v>71</v>
      </c>
      <c r="M3591" s="299" t="s">
        <v>20</v>
      </c>
      <c r="N3591" s="10" t="s">
        <v>40415</v>
      </c>
      <c r="O3591" s="389" t="s">
        <v>35002</v>
      </c>
      <c r="P3591" s="386">
        <v>36526</v>
      </c>
    </row>
    <row r="3592" spans="1:16" s="8" customFormat="1" ht="15" customHeight="1" x14ac:dyDescent="0.25">
      <c r="A3592" s="362" t="s">
        <v>33761</v>
      </c>
      <c r="B3592" s="362" t="s">
        <v>22115</v>
      </c>
      <c r="C3592" s="340" t="s">
        <v>9204</v>
      </c>
      <c r="D3592" s="362" t="s">
        <v>9203</v>
      </c>
      <c r="E3592" s="362" t="s">
        <v>33</v>
      </c>
      <c r="F3592" s="364">
        <v>13445039</v>
      </c>
      <c r="G3592" s="363">
        <v>20134450399</v>
      </c>
      <c r="H3592" s="365">
        <v>21053</v>
      </c>
      <c r="I3592" s="388">
        <v>21</v>
      </c>
      <c r="J3592" s="378">
        <v>8</v>
      </c>
      <c r="K3592" s="381">
        <v>1957</v>
      </c>
      <c r="L3592" s="369">
        <f t="shared" ca="1" si="56"/>
        <v>66</v>
      </c>
      <c r="M3592" s="299" t="s">
        <v>20</v>
      </c>
      <c r="N3592" s="10" t="s">
        <v>40415</v>
      </c>
      <c r="O3592" s="389"/>
      <c r="P3592" s="386"/>
    </row>
    <row r="3593" spans="1:16" s="8" customFormat="1" ht="15" customHeight="1" x14ac:dyDescent="0.25">
      <c r="A3593" s="362" t="s">
        <v>800</v>
      </c>
      <c r="B3593" s="362" t="s">
        <v>22115</v>
      </c>
      <c r="C3593" s="340" t="s">
        <v>9202</v>
      </c>
      <c r="D3593" s="362" t="s">
        <v>9201</v>
      </c>
      <c r="E3593" s="362" t="s">
        <v>55</v>
      </c>
      <c r="F3593" s="364">
        <v>10472425</v>
      </c>
      <c r="G3593" s="363">
        <v>20104724257</v>
      </c>
      <c r="H3593" s="365">
        <v>19358</v>
      </c>
      <c r="I3593" s="388">
        <v>30</v>
      </c>
      <c r="J3593" s="378">
        <v>12</v>
      </c>
      <c r="K3593" s="381">
        <v>1952</v>
      </c>
      <c r="L3593" s="369">
        <f t="shared" ca="1" si="56"/>
        <v>71</v>
      </c>
      <c r="M3593" s="299" t="s">
        <v>20</v>
      </c>
      <c r="N3593" s="10" t="s">
        <v>40415</v>
      </c>
      <c r="O3593" s="389" t="s">
        <v>38439</v>
      </c>
      <c r="P3593" s="386">
        <v>38261</v>
      </c>
    </row>
    <row r="3594" spans="1:16" s="8" customFormat="1" ht="15" customHeight="1" x14ac:dyDescent="0.25">
      <c r="A3594" s="362">
        <v>17</v>
      </c>
      <c r="B3594" s="362" t="s">
        <v>22115</v>
      </c>
      <c r="C3594" s="340" t="s">
        <v>9200</v>
      </c>
      <c r="D3594" s="362" t="s">
        <v>9199</v>
      </c>
      <c r="E3594" s="362" t="s">
        <v>99</v>
      </c>
      <c r="F3594" s="364">
        <v>10890228</v>
      </c>
      <c r="G3594" s="363">
        <v>20108902281</v>
      </c>
      <c r="H3594" s="365">
        <v>19673</v>
      </c>
      <c r="I3594" s="388">
        <v>10</v>
      </c>
      <c r="J3594" s="378">
        <v>11</v>
      </c>
      <c r="K3594" s="381">
        <v>1953</v>
      </c>
      <c r="L3594" s="369">
        <f t="shared" ca="1" si="56"/>
        <v>70</v>
      </c>
      <c r="M3594" s="299" t="s">
        <v>20</v>
      </c>
      <c r="N3594" s="10" t="s">
        <v>40415</v>
      </c>
      <c r="O3594" s="389"/>
      <c r="P3594" s="386"/>
    </row>
    <row r="3595" spans="1:16" s="8" customFormat="1" ht="15" customHeight="1" x14ac:dyDescent="0.25">
      <c r="A3595" s="362" t="s">
        <v>46</v>
      </c>
      <c r="B3595" s="362" t="s">
        <v>22115</v>
      </c>
      <c r="C3595" s="340" t="s">
        <v>9198</v>
      </c>
      <c r="D3595" s="362" t="s">
        <v>9197</v>
      </c>
      <c r="E3595" s="362" t="s">
        <v>55</v>
      </c>
      <c r="F3595" s="364">
        <v>12176092</v>
      </c>
      <c r="G3595" s="363">
        <v>20121760925</v>
      </c>
      <c r="H3595" s="365">
        <v>20534</v>
      </c>
      <c r="I3595" s="388">
        <v>20</v>
      </c>
      <c r="J3595" s="378">
        <v>3</v>
      </c>
      <c r="K3595" s="381">
        <v>1956</v>
      </c>
      <c r="L3595" s="369">
        <f t="shared" ca="1" si="56"/>
        <v>68</v>
      </c>
      <c r="M3595" s="299" t="s">
        <v>20</v>
      </c>
      <c r="N3595" s="10" t="s">
        <v>40415</v>
      </c>
      <c r="O3595" s="389" t="s">
        <v>34601</v>
      </c>
      <c r="P3595" s="386">
        <v>38261</v>
      </c>
    </row>
    <row r="3596" spans="1:16" s="8" customFormat="1" ht="15" customHeight="1" x14ac:dyDescent="0.25">
      <c r="A3596" s="362" t="s">
        <v>27</v>
      </c>
      <c r="B3596" s="362" t="s">
        <v>22115</v>
      </c>
      <c r="C3596" s="340" t="s">
        <v>9196</v>
      </c>
      <c r="D3596" s="362" t="s">
        <v>9195</v>
      </c>
      <c r="E3596" s="362" t="s">
        <v>45</v>
      </c>
      <c r="F3596" s="364">
        <v>12300917</v>
      </c>
      <c r="G3596" s="363">
        <v>20123009178</v>
      </c>
      <c r="H3596" s="365">
        <v>20767</v>
      </c>
      <c r="I3596" s="388">
        <v>8</v>
      </c>
      <c r="J3596" s="378">
        <v>11</v>
      </c>
      <c r="K3596" s="381">
        <v>1956</v>
      </c>
      <c r="L3596" s="369">
        <f t="shared" ca="1" si="56"/>
        <v>67</v>
      </c>
      <c r="M3596" s="299" t="s">
        <v>20</v>
      </c>
      <c r="N3596" s="10" t="s">
        <v>40415</v>
      </c>
      <c r="O3596" s="389" t="s">
        <v>34603</v>
      </c>
      <c r="P3596" s="386">
        <v>36892</v>
      </c>
    </row>
    <row r="3597" spans="1:16" s="8" customFormat="1" ht="15" customHeight="1" x14ac:dyDescent="0.25">
      <c r="A3597" s="362" t="s">
        <v>27</v>
      </c>
      <c r="B3597" s="362" t="s">
        <v>22115</v>
      </c>
      <c r="C3597" s="340" t="s">
        <v>9194</v>
      </c>
      <c r="D3597" s="362" t="s">
        <v>9193</v>
      </c>
      <c r="E3597" s="362" t="s">
        <v>45</v>
      </c>
      <c r="F3597" s="364">
        <v>4998218</v>
      </c>
      <c r="G3597" s="363">
        <v>20049982187</v>
      </c>
      <c r="H3597" s="365">
        <v>17756</v>
      </c>
      <c r="I3597" s="388">
        <v>11</v>
      </c>
      <c r="J3597" s="378">
        <v>8</v>
      </c>
      <c r="K3597" s="381">
        <v>1948</v>
      </c>
      <c r="L3597" s="369">
        <f t="shared" ca="1" si="56"/>
        <v>75</v>
      </c>
      <c r="M3597" s="299" t="s">
        <v>20</v>
      </c>
      <c r="N3597" s="10" t="s">
        <v>40415</v>
      </c>
      <c r="O3597" s="389"/>
      <c r="P3597" s="386"/>
    </row>
    <row r="3598" spans="1:16" s="8" customFormat="1" ht="15" customHeight="1" x14ac:dyDescent="0.25">
      <c r="A3598" s="362" t="s">
        <v>27</v>
      </c>
      <c r="B3598" s="362" t="s">
        <v>22115</v>
      </c>
      <c r="C3598" s="340" t="s">
        <v>9192</v>
      </c>
      <c r="D3598" s="362" t="s">
        <v>9191</v>
      </c>
      <c r="E3598" s="362" t="s">
        <v>45</v>
      </c>
      <c r="F3598" s="364">
        <v>10004220</v>
      </c>
      <c r="G3598" s="363">
        <v>20100042208</v>
      </c>
      <c r="H3598" s="365">
        <v>19011</v>
      </c>
      <c r="I3598" s="388">
        <v>18</v>
      </c>
      <c r="J3598" s="378">
        <v>1</v>
      </c>
      <c r="K3598" s="381">
        <v>1952</v>
      </c>
      <c r="L3598" s="369">
        <f t="shared" ca="1" si="56"/>
        <v>72</v>
      </c>
      <c r="M3598" s="299" t="s">
        <v>20</v>
      </c>
      <c r="N3598" s="10" t="s">
        <v>40415</v>
      </c>
      <c r="O3598" s="389"/>
      <c r="P3598" s="386"/>
    </row>
    <row r="3599" spans="1:16" s="8" customFormat="1" ht="15" customHeight="1" x14ac:dyDescent="0.25">
      <c r="A3599" s="362" t="s">
        <v>46</v>
      </c>
      <c r="B3599" s="362" t="s">
        <v>22115</v>
      </c>
      <c r="C3599" s="340" t="s">
        <v>9190</v>
      </c>
      <c r="D3599" s="362" t="s">
        <v>9189</v>
      </c>
      <c r="E3599" s="362" t="s">
        <v>124</v>
      </c>
      <c r="F3599" s="364">
        <v>11148814</v>
      </c>
      <c r="G3599" s="363">
        <v>20111488143</v>
      </c>
      <c r="H3599" s="365">
        <v>19843</v>
      </c>
      <c r="I3599" s="388">
        <v>29</v>
      </c>
      <c r="J3599" s="378">
        <v>4</v>
      </c>
      <c r="K3599" s="381">
        <v>1954</v>
      </c>
      <c r="L3599" s="369">
        <f t="shared" ca="1" si="56"/>
        <v>69</v>
      </c>
      <c r="M3599" s="299" t="s">
        <v>20</v>
      </c>
      <c r="N3599" s="10" t="s">
        <v>40415</v>
      </c>
      <c r="O3599" s="389"/>
      <c r="P3599" s="386"/>
    </row>
    <row r="3600" spans="1:16" s="8" customFormat="1" ht="15" customHeight="1" x14ac:dyDescent="0.25">
      <c r="A3600" s="362" t="s">
        <v>46</v>
      </c>
      <c r="B3600" s="362" t="s">
        <v>22115</v>
      </c>
      <c r="C3600" s="340" t="s">
        <v>9185</v>
      </c>
      <c r="D3600" s="362" t="s">
        <v>9184</v>
      </c>
      <c r="E3600" s="362" t="s">
        <v>55</v>
      </c>
      <c r="F3600" s="364">
        <v>12555051</v>
      </c>
      <c r="G3600" s="363">
        <v>20125550518</v>
      </c>
      <c r="H3600" s="365">
        <v>20773</v>
      </c>
      <c r="I3600" s="388">
        <v>14</v>
      </c>
      <c r="J3600" s="378">
        <v>11</v>
      </c>
      <c r="K3600" s="381">
        <v>1956</v>
      </c>
      <c r="L3600" s="369">
        <f t="shared" ca="1" si="56"/>
        <v>67</v>
      </c>
      <c r="M3600" s="299" t="s">
        <v>20</v>
      </c>
      <c r="N3600" s="10" t="s">
        <v>40415</v>
      </c>
      <c r="O3600" s="389" t="s">
        <v>34606</v>
      </c>
      <c r="P3600" s="386">
        <v>37987</v>
      </c>
    </row>
    <row r="3601" spans="1:16" s="8" customFormat="1" ht="15" customHeight="1" x14ac:dyDescent="0.25">
      <c r="A3601" s="362" t="s">
        <v>252</v>
      </c>
      <c r="B3601" s="362" t="s">
        <v>22115</v>
      </c>
      <c r="C3601" s="340" t="s">
        <v>9183</v>
      </c>
      <c r="D3601" s="362" t="s">
        <v>9182</v>
      </c>
      <c r="E3601" s="362" t="s">
        <v>33</v>
      </c>
      <c r="F3601" s="364">
        <v>10474934</v>
      </c>
      <c r="G3601" s="363">
        <v>20104749349</v>
      </c>
      <c r="H3601" s="365">
        <v>19217</v>
      </c>
      <c r="I3601" s="388">
        <v>11</v>
      </c>
      <c r="J3601" s="378">
        <v>8</v>
      </c>
      <c r="K3601" s="381">
        <v>1952</v>
      </c>
      <c r="L3601" s="369">
        <f t="shared" ca="1" si="56"/>
        <v>71</v>
      </c>
      <c r="M3601" s="299" t="s">
        <v>20</v>
      </c>
      <c r="N3601" s="10" t="s">
        <v>40415</v>
      </c>
      <c r="O3601" s="389" t="s">
        <v>37586</v>
      </c>
      <c r="P3601" s="386">
        <v>36373</v>
      </c>
    </row>
    <row r="3602" spans="1:16" s="8" customFormat="1" ht="15" customHeight="1" x14ac:dyDescent="0.25">
      <c r="A3602" s="362" t="s">
        <v>252</v>
      </c>
      <c r="B3602" s="362" t="s">
        <v>22115</v>
      </c>
      <c r="C3602" s="340" t="s">
        <v>9181</v>
      </c>
      <c r="D3602" s="362" t="s">
        <v>9180</v>
      </c>
      <c r="E3602" s="362" t="s">
        <v>99</v>
      </c>
      <c r="F3602" s="364">
        <v>7679381</v>
      </c>
      <c r="G3602" s="363">
        <v>20076793817</v>
      </c>
      <c r="H3602" s="365">
        <v>18071</v>
      </c>
      <c r="I3602" s="388">
        <v>22</v>
      </c>
      <c r="J3602" s="378">
        <v>6</v>
      </c>
      <c r="K3602" s="381">
        <v>1949</v>
      </c>
      <c r="L3602" s="369">
        <f t="shared" ca="1" si="56"/>
        <v>74</v>
      </c>
      <c r="M3602" s="299" t="s">
        <v>20</v>
      </c>
      <c r="N3602" s="10" t="s">
        <v>40415</v>
      </c>
      <c r="O3602" s="389"/>
      <c r="P3602" s="386"/>
    </row>
    <row r="3603" spans="1:16" s="8" customFormat="1" ht="15" customHeight="1" x14ac:dyDescent="0.25">
      <c r="A3603" s="362" t="s">
        <v>252</v>
      </c>
      <c r="B3603" s="362" t="s">
        <v>22115</v>
      </c>
      <c r="C3603" s="340" t="s">
        <v>9179</v>
      </c>
      <c r="D3603" s="362" t="s">
        <v>9178</v>
      </c>
      <c r="E3603" s="362" t="s">
        <v>55</v>
      </c>
      <c r="F3603" s="364">
        <v>11250609</v>
      </c>
      <c r="G3603" s="363">
        <v>20112506099</v>
      </c>
      <c r="H3603" s="365">
        <v>19991</v>
      </c>
      <c r="I3603" s="388">
        <v>24</v>
      </c>
      <c r="J3603" s="378">
        <v>9</v>
      </c>
      <c r="K3603" s="381">
        <v>1954</v>
      </c>
      <c r="L3603" s="369">
        <f t="shared" ca="1" si="56"/>
        <v>69</v>
      </c>
      <c r="M3603" s="299" t="s">
        <v>20</v>
      </c>
      <c r="N3603" s="10" t="s">
        <v>40415</v>
      </c>
      <c r="O3603" s="389"/>
      <c r="P3603" s="386"/>
    </row>
    <row r="3604" spans="1:16" s="8" customFormat="1" ht="15" customHeight="1" x14ac:dyDescent="0.25">
      <c r="A3604" s="362" t="s">
        <v>46</v>
      </c>
      <c r="B3604" s="362" t="s">
        <v>22115</v>
      </c>
      <c r="C3604" s="340" t="s">
        <v>9177</v>
      </c>
      <c r="D3604" s="362" t="s">
        <v>9176</v>
      </c>
      <c r="E3604" s="362" t="s">
        <v>99</v>
      </c>
      <c r="F3604" s="364">
        <v>10735260</v>
      </c>
      <c r="G3604" s="363">
        <v>20107352601</v>
      </c>
      <c r="H3604" s="365">
        <v>19516</v>
      </c>
      <c r="I3604" s="388">
        <v>6</v>
      </c>
      <c r="J3604" s="378">
        <v>6</v>
      </c>
      <c r="K3604" s="381">
        <v>1953</v>
      </c>
      <c r="L3604" s="369">
        <f t="shared" ca="1" si="56"/>
        <v>70</v>
      </c>
      <c r="M3604" s="299" t="s">
        <v>20</v>
      </c>
      <c r="N3604" s="10" t="s">
        <v>40415</v>
      </c>
      <c r="O3604" s="389"/>
      <c r="P3604" s="386"/>
    </row>
    <row r="3605" spans="1:16" s="8" customFormat="1" ht="15" customHeight="1" x14ac:dyDescent="0.25">
      <c r="A3605" s="362">
        <v>24</v>
      </c>
      <c r="B3605" s="362" t="s">
        <v>22115</v>
      </c>
      <c r="C3605" s="340" t="s">
        <v>9175</v>
      </c>
      <c r="D3605" s="362" t="s">
        <v>9174</v>
      </c>
      <c r="E3605" s="362" t="s">
        <v>55</v>
      </c>
      <c r="F3605" s="364">
        <v>10186015</v>
      </c>
      <c r="G3605" s="363">
        <v>23101860159</v>
      </c>
      <c r="H3605" s="365">
        <v>19014</v>
      </c>
      <c r="I3605" s="388">
        <v>21</v>
      </c>
      <c r="J3605" s="378">
        <v>1</v>
      </c>
      <c r="K3605" s="381">
        <v>1952</v>
      </c>
      <c r="L3605" s="369">
        <f t="shared" ca="1" si="56"/>
        <v>72</v>
      </c>
      <c r="M3605" s="299" t="s">
        <v>20</v>
      </c>
      <c r="N3605" s="10" t="s">
        <v>40415</v>
      </c>
      <c r="O3605" s="389"/>
      <c r="P3605" s="386"/>
    </row>
    <row r="3606" spans="1:16" s="8" customFormat="1" ht="15" customHeight="1" x14ac:dyDescent="0.25">
      <c r="A3606" s="362" t="s">
        <v>27</v>
      </c>
      <c r="B3606" s="362" t="s">
        <v>22115</v>
      </c>
      <c r="C3606" s="340" t="s">
        <v>9173</v>
      </c>
      <c r="D3606" s="362" t="s">
        <v>9172</v>
      </c>
      <c r="E3606" s="362" t="s">
        <v>33</v>
      </c>
      <c r="F3606" s="364">
        <v>10472080</v>
      </c>
      <c r="G3606" s="363">
        <v>20104720804</v>
      </c>
      <c r="H3606" s="365">
        <v>19196</v>
      </c>
      <c r="I3606" s="388">
        <v>21</v>
      </c>
      <c r="J3606" s="378">
        <v>7</v>
      </c>
      <c r="K3606" s="381">
        <v>1952</v>
      </c>
      <c r="L3606" s="369">
        <f t="shared" ca="1" si="56"/>
        <v>71</v>
      </c>
      <c r="M3606" s="299" t="s">
        <v>20</v>
      </c>
      <c r="N3606" s="10" t="s">
        <v>40415</v>
      </c>
      <c r="O3606" s="389"/>
      <c r="P3606" s="386"/>
    </row>
    <row r="3607" spans="1:16" s="8" customFormat="1" ht="15" customHeight="1" x14ac:dyDescent="0.25">
      <c r="A3607" s="362" t="s">
        <v>252</v>
      </c>
      <c r="B3607" s="362" t="s">
        <v>22115</v>
      </c>
      <c r="C3607" s="340" t="s">
        <v>9171</v>
      </c>
      <c r="D3607" s="362" t="s">
        <v>9170</v>
      </c>
      <c r="E3607" s="362" t="s">
        <v>45</v>
      </c>
      <c r="F3607" s="364">
        <v>12331091</v>
      </c>
      <c r="G3607" s="363">
        <v>20123310919</v>
      </c>
      <c r="H3607" s="365">
        <v>20603</v>
      </c>
      <c r="I3607" s="388">
        <v>28</v>
      </c>
      <c r="J3607" s="378">
        <v>5</v>
      </c>
      <c r="K3607" s="381">
        <v>1956</v>
      </c>
      <c r="L3607" s="369">
        <f t="shared" ca="1" si="56"/>
        <v>67</v>
      </c>
      <c r="M3607" s="299" t="s">
        <v>20</v>
      </c>
      <c r="N3607" s="10" t="s">
        <v>40415</v>
      </c>
      <c r="O3607" s="389"/>
      <c r="P3607" s="386"/>
    </row>
    <row r="3608" spans="1:16" s="8" customFormat="1" ht="15" customHeight="1" x14ac:dyDescent="0.25">
      <c r="A3608" s="362" t="s">
        <v>800</v>
      </c>
      <c r="B3608" s="362" t="s">
        <v>22115</v>
      </c>
      <c r="C3608" s="340" t="s">
        <v>9163</v>
      </c>
      <c r="D3608" s="362" t="s">
        <v>9162</v>
      </c>
      <c r="E3608" s="362" t="s">
        <v>33</v>
      </c>
      <c r="F3608" s="364">
        <v>12968524</v>
      </c>
      <c r="G3608" s="363">
        <v>20129685248</v>
      </c>
      <c r="H3608" s="365">
        <v>20897</v>
      </c>
      <c r="I3608" s="388">
        <v>18</v>
      </c>
      <c r="J3608" s="378">
        <v>3</v>
      </c>
      <c r="K3608" s="381">
        <v>1957</v>
      </c>
      <c r="L3608" s="369">
        <f t="shared" ca="1" si="56"/>
        <v>67</v>
      </c>
      <c r="M3608" s="299" t="s">
        <v>20</v>
      </c>
      <c r="N3608" s="10" t="s">
        <v>40415</v>
      </c>
      <c r="O3608" s="389"/>
      <c r="P3608" s="386"/>
    </row>
    <row r="3609" spans="1:16" s="8" customFormat="1" ht="15" customHeight="1" x14ac:dyDescent="0.25">
      <c r="A3609" s="362" t="s">
        <v>27</v>
      </c>
      <c r="B3609" s="362" t="s">
        <v>22115</v>
      </c>
      <c r="C3609" s="340" t="s">
        <v>9158</v>
      </c>
      <c r="D3609" s="362" t="s">
        <v>9157</v>
      </c>
      <c r="E3609" s="362" t="s">
        <v>55</v>
      </c>
      <c r="F3609" s="364">
        <v>12793275</v>
      </c>
      <c r="G3609" s="363">
        <v>20127932752</v>
      </c>
      <c r="H3609" s="365">
        <v>20875</v>
      </c>
      <c r="I3609" s="388">
        <v>24</v>
      </c>
      <c r="J3609" s="378">
        <v>2</v>
      </c>
      <c r="K3609" s="381">
        <v>1957</v>
      </c>
      <c r="L3609" s="369">
        <f t="shared" ca="1" si="56"/>
        <v>67</v>
      </c>
      <c r="M3609" s="299" t="s">
        <v>20</v>
      </c>
      <c r="N3609" s="10" t="s">
        <v>40415</v>
      </c>
      <c r="O3609" s="389"/>
      <c r="P3609" s="386"/>
    </row>
    <row r="3610" spans="1:16" s="8" customFormat="1" ht="15" customHeight="1" x14ac:dyDescent="0.25">
      <c r="A3610" s="362" t="s">
        <v>23</v>
      </c>
      <c r="B3610" s="362" t="s">
        <v>22115</v>
      </c>
      <c r="C3610" s="340" t="s">
        <v>9155</v>
      </c>
      <c r="D3610" s="362" t="s">
        <v>9154</v>
      </c>
      <c r="E3610" s="362" t="s">
        <v>33</v>
      </c>
      <c r="F3610" s="364">
        <v>12555127</v>
      </c>
      <c r="G3610" s="363">
        <v>20125551271</v>
      </c>
      <c r="H3610" s="365">
        <v>14515</v>
      </c>
      <c r="I3610" s="388">
        <v>27</v>
      </c>
      <c r="J3610" s="378">
        <v>9</v>
      </c>
      <c r="K3610" s="381">
        <v>1939</v>
      </c>
      <c r="L3610" s="369">
        <f t="shared" ca="1" si="56"/>
        <v>84</v>
      </c>
      <c r="M3610" s="299" t="s">
        <v>20</v>
      </c>
      <c r="N3610" s="10" t="s">
        <v>40415</v>
      </c>
      <c r="O3610" s="389"/>
      <c r="P3610" s="386"/>
    </row>
    <row r="3611" spans="1:16" s="8" customFormat="1" ht="15" customHeight="1" x14ac:dyDescent="0.25">
      <c r="A3611" s="362" t="s">
        <v>59</v>
      </c>
      <c r="B3611" s="362" t="s">
        <v>22115</v>
      </c>
      <c r="C3611" s="340" t="s">
        <v>9153</v>
      </c>
      <c r="D3611" s="362" t="s">
        <v>9152</v>
      </c>
      <c r="E3611" s="362" t="s">
        <v>55</v>
      </c>
      <c r="F3611" s="364">
        <v>10025161</v>
      </c>
      <c r="G3611" s="363">
        <v>20100251613</v>
      </c>
      <c r="H3611" s="365">
        <v>18882</v>
      </c>
      <c r="I3611" s="388">
        <v>11</v>
      </c>
      <c r="J3611" s="378">
        <v>9</v>
      </c>
      <c r="K3611" s="381">
        <v>1951</v>
      </c>
      <c r="L3611" s="369">
        <f t="shared" ca="1" si="56"/>
        <v>72</v>
      </c>
      <c r="M3611" s="299" t="s">
        <v>20</v>
      </c>
      <c r="N3611" s="10" t="s">
        <v>40415</v>
      </c>
      <c r="O3611" s="389"/>
      <c r="P3611" s="386"/>
    </row>
    <row r="3612" spans="1:16" s="8" customFormat="1" ht="15" customHeight="1" x14ac:dyDescent="0.25">
      <c r="A3612" s="362" t="s">
        <v>36</v>
      </c>
      <c r="B3612" s="362" t="s">
        <v>22115</v>
      </c>
      <c r="C3612" s="340" t="s">
        <v>9151</v>
      </c>
      <c r="D3612" s="362" t="s">
        <v>9150</v>
      </c>
      <c r="E3612" s="362" t="s">
        <v>99</v>
      </c>
      <c r="F3612" s="364">
        <v>12194422</v>
      </c>
      <c r="G3612" s="363">
        <v>20121944228</v>
      </c>
      <c r="H3612" s="365">
        <v>20638</v>
      </c>
      <c r="I3612" s="388">
        <v>2</v>
      </c>
      <c r="J3612" s="378">
        <v>7</v>
      </c>
      <c r="K3612" s="381">
        <v>1956</v>
      </c>
      <c r="L3612" s="369">
        <f t="shared" ca="1" si="56"/>
        <v>67</v>
      </c>
      <c r="M3612" s="299" t="s">
        <v>20</v>
      </c>
      <c r="N3612" s="10" t="s">
        <v>40415</v>
      </c>
      <c r="O3612" s="389" t="s">
        <v>40555</v>
      </c>
      <c r="P3612" s="386">
        <v>35065</v>
      </c>
    </row>
    <row r="3613" spans="1:16" s="8" customFormat="1" ht="15" customHeight="1" x14ac:dyDescent="0.25">
      <c r="A3613" s="362" t="s">
        <v>161</v>
      </c>
      <c r="B3613" s="362" t="s">
        <v>22115</v>
      </c>
      <c r="C3613" s="340" t="s">
        <v>9149</v>
      </c>
      <c r="D3613" s="362" t="s">
        <v>9148</v>
      </c>
      <c r="E3613" s="362" t="s">
        <v>55</v>
      </c>
      <c r="F3613" s="364">
        <v>12992571</v>
      </c>
      <c r="G3613" s="363">
        <v>20129925710</v>
      </c>
      <c r="H3613" s="365">
        <v>21091</v>
      </c>
      <c r="I3613" s="388">
        <v>28</v>
      </c>
      <c r="J3613" s="378">
        <v>9</v>
      </c>
      <c r="K3613" s="381">
        <v>1957</v>
      </c>
      <c r="L3613" s="369">
        <f t="shared" ca="1" si="56"/>
        <v>66</v>
      </c>
      <c r="M3613" s="299" t="s">
        <v>20</v>
      </c>
      <c r="N3613" s="10" t="s">
        <v>40415</v>
      </c>
      <c r="O3613" s="389"/>
      <c r="P3613" s="386"/>
    </row>
    <row r="3614" spans="1:16" s="8" customFormat="1" ht="15" customHeight="1" x14ac:dyDescent="0.25">
      <c r="A3614" s="362" t="s">
        <v>27</v>
      </c>
      <c r="B3614" s="362" t="s">
        <v>22115</v>
      </c>
      <c r="C3614" s="340" t="s">
        <v>9147</v>
      </c>
      <c r="D3614" s="362" t="s">
        <v>9146</v>
      </c>
      <c r="E3614" s="362" t="s">
        <v>45</v>
      </c>
      <c r="F3614" s="364">
        <v>12327673</v>
      </c>
      <c r="G3614" s="363">
        <v>20123276737</v>
      </c>
      <c r="H3614" s="365">
        <v>20644</v>
      </c>
      <c r="I3614" s="388">
        <v>8</v>
      </c>
      <c r="J3614" s="378">
        <v>7</v>
      </c>
      <c r="K3614" s="381">
        <v>1956</v>
      </c>
      <c r="L3614" s="369">
        <f t="shared" ca="1" si="56"/>
        <v>67</v>
      </c>
      <c r="M3614" s="299" t="s">
        <v>20</v>
      </c>
      <c r="N3614" s="10" t="s">
        <v>40415</v>
      </c>
      <c r="O3614" s="389"/>
      <c r="P3614" s="386"/>
    </row>
    <row r="3615" spans="1:16" s="8" customFormat="1" ht="15" customHeight="1" x14ac:dyDescent="0.25">
      <c r="A3615" s="362" t="s">
        <v>27</v>
      </c>
      <c r="B3615" s="362" t="s">
        <v>22115</v>
      </c>
      <c r="C3615" s="340" t="s">
        <v>9145</v>
      </c>
      <c r="D3615" s="362" t="s">
        <v>9144</v>
      </c>
      <c r="E3615" s="362" t="s">
        <v>33</v>
      </c>
      <c r="F3615" s="364">
        <v>7589446</v>
      </c>
      <c r="G3615" s="363">
        <v>20075894466</v>
      </c>
      <c r="H3615" s="365">
        <v>16800</v>
      </c>
      <c r="I3615" s="388">
        <v>29</v>
      </c>
      <c r="J3615" s="378">
        <v>12</v>
      </c>
      <c r="K3615" s="381">
        <v>1945</v>
      </c>
      <c r="L3615" s="369">
        <f t="shared" ca="1" si="56"/>
        <v>78</v>
      </c>
      <c r="M3615" s="299" t="s">
        <v>20</v>
      </c>
      <c r="N3615" s="10" t="s">
        <v>40415</v>
      </c>
      <c r="O3615" s="389"/>
      <c r="P3615" s="386"/>
    </row>
    <row r="3616" spans="1:16" s="8" customFormat="1" ht="15" customHeight="1" x14ac:dyDescent="0.25">
      <c r="A3616" s="362" t="s">
        <v>27</v>
      </c>
      <c r="B3616" s="362" t="s">
        <v>22115</v>
      </c>
      <c r="C3616" s="340" t="s">
        <v>9143</v>
      </c>
      <c r="D3616" s="362" t="s">
        <v>9142</v>
      </c>
      <c r="E3616" s="362" t="s">
        <v>33</v>
      </c>
      <c r="F3616" s="364">
        <v>7862409</v>
      </c>
      <c r="G3616" s="363">
        <v>20078624095</v>
      </c>
      <c r="H3616" s="365">
        <v>16947</v>
      </c>
      <c r="I3616" s="388">
        <v>25</v>
      </c>
      <c r="J3616" s="378">
        <v>5</v>
      </c>
      <c r="K3616" s="381">
        <v>1946</v>
      </c>
      <c r="L3616" s="369">
        <f t="shared" ca="1" si="56"/>
        <v>77</v>
      </c>
      <c r="M3616" s="299" t="s">
        <v>20</v>
      </c>
      <c r="N3616" s="10" t="s">
        <v>40415</v>
      </c>
      <c r="O3616" s="389"/>
      <c r="P3616" s="386"/>
    </row>
    <row r="3617" spans="1:16" s="8" customFormat="1" ht="15" customHeight="1" x14ac:dyDescent="0.25">
      <c r="A3617" s="362" t="s">
        <v>74</v>
      </c>
      <c r="B3617" s="362" t="s">
        <v>22115</v>
      </c>
      <c r="C3617" s="340" t="s">
        <v>9141</v>
      </c>
      <c r="D3617" s="362" t="s">
        <v>9140</v>
      </c>
      <c r="E3617" s="362" t="s">
        <v>33</v>
      </c>
      <c r="F3617" s="364">
        <v>8216117</v>
      </c>
      <c r="G3617" s="363">
        <v>20082161172</v>
      </c>
      <c r="H3617" s="365">
        <v>18034</v>
      </c>
      <c r="I3617" s="388">
        <v>16</v>
      </c>
      <c r="J3617" s="378">
        <v>5</v>
      </c>
      <c r="K3617" s="381">
        <v>1949</v>
      </c>
      <c r="L3617" s="369">
        <f t="shared" ca="1" si="56"/>
        <v>74</v>
      </c>
      <c r="M3617" s="299" t="s">
        <v>20</v>
      </c>
      <c r="N3617" s="10" t="s">
        <v>40415</v>
      </c>
      <c r="O3617" s="389" t="s">
        <v>35536</v>
      </c>
      <c r="P3617" s="386">
        <v>35065</v>
      </c>
    </row>
    <row r="3618" spans="1:16" s="8" customFormat="1" ht="15" customHeight="1" x14ac:dyDescent="0.25">
      <c r="A3618" s="362" t="s">
        <v>74</v>
      </c>
      <c r="B3618" s="362" t="s">
        <v>22115</v>
      </c>
      <c r="C3618" s="340" t="s">
        <v>9139</v>
      </c>
      <c r="D3618" s="362" t="s">
        <v>9138</v>
      </c>
      <c r="E3618" s="362" t="s">
        <v>45</v>
      </c>
      <c r="F3618" s="364">
        <v>11067162</v>
      </c>
      <c r="G3618" s="363">
        <v>20110671629</v>
      </c>
      <c r="H3618" s="365">
        <v>19887</v>
      </c>
      <c r="I3618" s="388">
        <v>12</v>
      </c>
      <c r="J3618" s="378">
        <v>6</v>
      </c>
      <c r="K3618" s="381">
        <v>1954</v>
      </c>
      <c r="L3618" s="369">
        <f t="shared" ca="1" si="56"/>
        <v>69</v>
      </c>
      <c r="M3618" s="299" t="s">
        <v>20</v>
      </c>
      <c r="N3618" s="10" t="s">
        <v>40415</v>
      </c>
      <c r="O3618" s="389" t="s">
        <v>34603</v>
      </c>
      <c r="P3618" s="386">
        <v>36892</v>
      </c>
    </row>
    <row r="3619" spans="1:16" s="8" customFormat="1" ht="15" customHeight="1" x14ac:dyDescent="0.25">
      <c r="A3619" s="362" t="s">
        <v>252</v>
      </c>
      <c r="B3619" s="362" t="s">
        <v>22115</v>
      </c>
      <c r="C3619" s="340" t="s">
        <v>9137</v>
      </c>
      <c r="D3619" s="362" t="s">
        <v>9136</v>
      </c>
      <c r="E3619" s="362" t="s">
        <v>33</v>
      </c>
      <c r="F3619" s="364">
        <v>8438449</v>
      </c>
      <c r="G3619" s="363">
        <v>20084384497</v>
      </c>
      <c r="H3619" s="365">
        <v>18629</v>
      </c>
      <c r="I3619" s="388">
        <v>1</v>
      </c>
      <c r="J3619" s="378">
        <v>1</v>
      </c>
      <c r="K3619" s="381">
        <v>1951</v>
      </c>
      <c r="L3619" s="369">
        <f t="shared" ca="1" si="56"/>
        <v>73</v>
      </c>
      <c r="M3619" s="299" t="s">
        <v>20</v>
      </c>
      <c r="N3619" s="10" t="s">
        <v>40415</v>
      </c>
      <c r="O3619" s="389"/>
      <c r="P3619" s="386"/>
    </row>
    <row r="3620" spans="1:16" s="8" customFormat="1" ht="15" customHeight="1" x14ac:dyDescent="0.25">
      <c r="A3620" s="362" t="s">
        <v>23</v>
      </c>
      <c r="B3620" s="362" t="s">
        <v>22115</v>
      </c>
      <c r="C3620" s="340" t="s">
        <v>9135</v>
      </c>
      <c r="D3620" s="362" t="s">
        <v>9134</v>
      </c>
      <c r="E3620" s="362" t="s">
        <v>55</v>
      </c>
      <c r="F3620" s="364">
        <v>8396691</v>
      </c>
      <c r="G3620" s="363">
        <v>20083966913</v>
      </c>
      <c r="H3620" s="365">
        <v>18759</v>
      </c>
      <c r="I3620" s="388">
        <v>11</v>
      </c>
      <c r="J3620" s="378">
        <v>5</v>
      </c>
      <c r="K3620" s="381">
        <v>1951</v>
      </c>
      <c r="L3620" s="369">
        <f t="shared" ca="1" si="56"/>
        <v>72</v>
      </c>
      <c r="M3620" s="299" t="s">
        <v>20</v>
      </c>
      <c r="N3620" s="10" t="s">
        <v>40415</v>
      </c>
      <c r="O3620" s="389"/>
      <c r="P3620" s="386"/>
    </row>
    <row r="3621" spans="1:16" s="8" customFormat="1" ht="15" customHeight="1" x14ac:dyDescent="0.25">
      <c r="A3621" s="362">
        <v>32</v>
      </c>
      <c r="B3621" s="362" t="s">
        <v>22115</v>
      </c>
      <c r="C3621" s="340" t="s">
        <v>9133</v>
      </c>
      <c r="D3621" s="362" t="s">
        <v>9132</v>
      </c>
      <c r="E3621" s="362" t="s">
        <v>33</v>
      </c>
      <c r="F3621" s="364">
        <v>4626412</v>
      </c>
      <c r="G3621" s="363">
        <v>20046264127</v>
      </c>
      <c r="H3621" s="365">
        <v>17626</v>
      </c>
      <c r="I3621" s="388">
        <v>3</v>
      </c>
      <c r="J3621" s="378">
        <v>4</v>
      </c>
      <c r="K3621" s="381">
        <v>1948</v>
      </c>
      <c r="L3621" s="369">
        <f t="shared" ca="1" si="56"/>
        <v>76</v>
      </c>
      <c r="M3621" s="299" t="s">
        <v>20</v>
      </c>
      <c r="N3621" s="10" t="s">
        <v>40415</v>
      </c>
      <c r="O3621" s="389"/>
      <c r="P3621" s="386"/>
    </row>
    <row r="3622" spans="1:16" s="8" customFormat="1" ht="15" customHeight="1" x14ac:dyDescent="0.25">
      <c r="A3622" s="362" t="s">
        <v>23</v>
      </c>
      <c r="B3622" s="362" t="s">
        <v>22115</v>
      </c>
      <c r="C3622" s="340" t="s">
        <v>9131</v>
      </c>
      <c r="D3622" s="362" t="s">
        <v>9130</v>
      </c>
      <c r="E3622" s="362" t="s">
        <v>33</v>
      </c>
      <c r="F3622" s="364">
        <v>7888721</v>
      </c>
      <c r="G3622" s="363">
        <v>20078887215</v>
      </c>
      <c r="H3622" s="365">
        <v>18296</v>
      </c>
      <c r="I3622" s="388">
        <v>2</v>
      </c>
      <c r="J3622" s="378">
        <v>2</v>
      </c>
      <c r="K3622" s="381">
        <v>1950</v>
      </c>
      <c r="L3622" s="369">
        <f t="shared" ca="1" si="56"/>
        <v>74</v>
      </c>
      <c r="M3622" s="299" t="s">
        <v>20</v>
      </c>
      <c r="N3622" s="10" t="s">
        <v>40415</v>
      </c>
      <c r="O3622" s="389" t="s">
        <v>36775</v>
      </c>
      <c r="P3622" s="386">
        <v>34182</v>
      </c>
    </row>
    <row r="3623" spans="1:16" s="8" customFormat="1" ht="15" customHeight="1" x14ac:dyDescent="0.25">
      <c r="A3623" s="362" t="s">
        <v>59</v>
      </c>
      <c r="B3623" s="362" t="s">
        <v>22115</v>
      </c>
      <c r="C3623" s="340" t="s">
        <v>9125</v>
      </c>
      <c r="D3623" s="362" t="s">
        <v>9124</v>
      </c>
      <c r="E3623" s="362">
        <v>34</v>
      </c>
      <c r="F3623" s="364">
        <v>10817504</v>
      </c>
      <c r="G3623" s="363">
        <v>20108175045</v>
      </c>
      <c r="H3623" s="365">
        <v>19480</v>
      </c>
      <c r="I3623" s="388">
        <v>1</v>
      </c>
      <c r="J3623" s="378">
        <v>5</v>
      </c>
      <c r="K3623" s="381">
        <v>1953</v>
      </c>
      <c r="L3623" s="369">
        <f t="shared" ca="1" si="56"/>
        <v>70</v>
      </c>
      <c r="M3623" s="299" t="s">
        <v>20</v>
      </c>
      <c r="N3623" s="10" t="s">
        <v>40415</v>
      </c>
      <c r="O3623" s="389"/>
      <c r="P3623" s="386"/>
    </row>
    <row r="3624" spans="1:16" s="8" customFormat="1" ht="15" customHeight="1" x14ac:dyDescent="0.25">
      <c r="A3624" s="362" t="s">
        <v>161</v>
      </c>
      <c r="B3624" s="362" t="s">
        <v>22115</v>
      </c>
      <c r="C3624" s="340" t="s">
        <v>9123</v>
      </c>
      <c r="D3624" s="362" t="s">
        <v>9122</v>
      </c>
      <c r="E3624" s="362" t="s">
        <v>33</v>
      </c>
      <c r="F3624" s="364">
        <v>10024428</v>
      </c>
      <c r="G3624" s="363">
        <v>20100244285</v>
      </c>
      <c r="H3624" s="365">
        <v>18912</v>
      </c>
      <c r="I3624" s="388">
        <v>11</v>
      </c>
      <c r="J3624" s="378">
        <v>10</v>
      </c>
      <c r="K3624" s="381">
        <v>1951</v>
      </c>
      <c r="L3624" s="369">
        <f t="shared" ca="1" si="56"/>
        <v>72</v>
      </c>
      <c r="M3624" s="299" t="s">
        <v>20</v>
      </c>
      <c r="N3624" s="10" t="s">
        <v>40415</v>
      </c>
      <c r="O3624" s="389"/>
      <c r="P3624" s="386"/>
    </row>
    <row r="3625" spans="1:16" s="8" customFormat="1" ht="15" customHeight="1" x14ac:dyDescent="0.25">
      <c r="A3625" s="362" t="s">
        <v>59</v>
      </c>
      <c r="B3625" s="362" t="s">
        <v>22115</v>
      </c>
      <c r="C3625" s="340" t="s">
        <v>9121</v>
      </c>
      <c r="D3625" s="362" t="s">
        <v>9120</v>
      </c>
      <c r="E3625" s="362" t="s">
        <v>45</v>
      </c>
      <c r="F3625" s="364">
        <v>11058779</v>
      </c>
      <c r="G3625" s="363">
        <v>20110587792</v>
      </c>
      <c r="H3625" s="365">
        <v>19731</v>
      </c>
      <c r="I3625" s="388">
        <v>7</v>
      </c>
      <c r="J3625" s="378">
        <v>1</v>
      </c>
      <c r="K3625" s="381">
        <v>1954</v>
      </c>
      <c r="L3625" s="369">
        <f t="shared" ca="1" si="56"/>
        <v>70</v>
      </c>
      <c r="M3625" s="299" t="s">
        <v>20</v>
      </c>
      <c r="N3625" s="10" t="s">
        <v>40415</v>
      </c>
      <c r="O3625" s="389"/>
      <c r="P3625" s="386"/>
    </row>
    <row r="3626" spans="1:16" s="8" customFormat="1" ht="15" customHeight="1" x14ac:dyDescent="0.25">
      <c r="A3626" s="362" t="s">
        <v>59</v>
      </c>
      <c r="B3626" s="362" t="s">
        <v>22115</v>
      </c>
      <c r="C3626" s="340" t="s">
        <v>9119</v>
      </c>
      <c r="D3626" s="362" t="s">
        <v>9118</v>
      </c>
      <c r="E3626" s="362" t="s">
        <v>55</v>
      </c>
      <c r="F3626" s="364">
        <v>12462986</v>
      </c>
      <c r="G3626" s="363">
        <v>20124629862</v>
      </c>
      <c r="H3626" s="365">
        <v>20981</v>
      </c>
      <c r="I3626" s="388">
        <v>10</v>
      </c>
      <c r="J3626" s="378">
        <v>6</v>
      </c>
      <c r="K3626" s="381">
        <v>1957</v>
      </c>
      <c r="L3626" s="369">
        <f t="shared" ca="1" si="56"/>
        <v>66</v>
      </c>
      <c r="M3626" s="299" t="s">
        <v>20</v>
      </c>
      <c r="N3626" s="10" t="s">
        <v>40415</v>
      </c>
      <c r="O3626" s="389"/>
      <c r="P3626" s="386"/>
    </row>
    <row r="3627" spans="1:16" s="8" customFormat="1" ht="15" customHeight="1" x14ac:dyDescent="0.25">
      <c r="A3627" s="362" t="s">
        <v>59</v>
      </c>
      <c r="B3627" s="362" t="s">
        <v>22115</v>
      </c>
      <c r="C3627" s="340" t="s">
        <v>9117</v>
      </c>
      <c r="D3627" s="362" t="s">
        <v>9116</v>
      </c>
      <c r="E3627" s="362" t="s">
        <v>99</v>
      </c>
      <c r="F3627" s="364">
        <v>7623673</v>
      </c>
      <c r="G3627" s="363">
        <v>23076236739</v>
      </c>
      <c r="H3627" s="365">
        <v>18242</v>
      </c>
      <c r="I3627" s="388">
        <v>10</v>
      </c>
      <c r="J3627" s="378">
        <v>12</v>
      </c>
      <c r="K3627" s="381">
        <v>1949</v>
      </c>
      <c r="L3627" s="369">
        <f t="shared" ca="1" si="56"/>
        <v>74</v>
      </c>
      <c r="M3627" s="299" t="s">
        <v>20</v>
      </c>
      <c r="N3627" s="10" t="s">
        <v>40415</v>
      </c>
      <c r="O3627" s="389"/>
      <c r="P3627" s="386"/>
    </row>
    <row r="3628" spans="1:16" s="8" customFormat="1" ht="15" customHeight="1" x14ac:dyDescent="0.25">
      <c r="A3628" s="362" t="s">
        <v>27</v>
      </c>
      <c r="B3628" s="362" t="s">
        <v>22115</v>
      </c>
      <c r="C3628" s="340" t="s">
        <v>9115</v>
      </c>
      <c r="D3628" s="362" t="s">
        <v>9114</v>
      </c>
      <c r="E3628" s="362" t="s">
        <v>45</v>
      </c>
      <c r="F3628" s="364">
        <v>12331287</v>
      </c>
      <c r="G3628" s="363">
        <v>20123312873</v>
      </c>
      <c r="H3628" s="365">
        <v>20600</v>
      </c>
      <c r="I3628" s="388">
        <v>25</v>
      </c>
      <c r="J3628" s="378">
        <v>5</v>
      </c>
      <c r="K3628" s="381">
        <v>1956</v>
      </c>
      <c r="L3628" s="369">
        <f t="shared" ca="1" si="56"/>
        <v>67</v>
      </c>
      <c r="M3628" s="299" t="s">
        <v>20</v>
      </c>
      <c r="N3628" s="10" t="s">
        <v>40415</v>
      </c>
      <c r="O3628" s="389"/>
      <c r="P3628" s="386"/>
    </row>
    <row r="3629" spans="1:16" s="8" customFormat="1" ht="15" customHeight="1" x14ac:dyDescent="0.25">
      <c r="A3629" s="362" t="s">
        <v>252</v>
      </c>
      <c r="B3629" s="362" t="s">
        <v>22115</v>
      </c>
      <c r="C3629" s="340" t="s">
        <v>9113</v>
      </c>
      <c r="D3629" s="362" t="s">
        <v>9112</v>
      </c>
      <c r="E3629" s="362" t="s">
        <v>124</v>
      </c>
      <c r="F3629" s="364">
        <v>12555143</v>
      </c>
      <c r="G3629" s="363">
        <v>20125551433</v>
      </c>
      <c r="H3629" s="365">
        <v>20651</v>
      </c>
      <c r="I3629" s="388">
        <v>15</v>
      </c>
      <c r="J3629" s="378">
        <v>7</v>
      </c>
      <c r="K3629" s="381">
        <v>1956</v>
      </c>
      <c r="L3629" s="369">
        <f t="shared" ca="1" si="56"/>
        <v>67</v>
      </c>
      <c r="M3629" s="299" t="s">
        <v>20</v>
      </c>
      <c r="N3629" s="10" t="s">
        <v>40415</v>
      </c>
      <c r="O3629" s="389"/>
      <c r="P3629" s="386"/>
    </row>
    <row r="3630" spans="1:16" s="8" customFormat="1" ht="15" customHeight="1" x14ac:dyDescent="0.25">
      <c r="A3630" s="362" t="s">
        <v>46</v>
      </c>
      <c r="B3630" s="362" t="s">
        <v>22115</v>
      </c>
      <c r="C3630" s="340" t="s">
        <v>9111</v>
      </c>
      <c r="D3630" s="362" t="s">
        <v>9110</v>
      </c>
      <c r="E3630" s="362" t="s">
        <v>55</v>
      </c>
      <c r="F3630" s="364">
        <v>13306246</v>
      </c>
      <c r="G3630" s="363">
        <v>20133062468</v>
      </c>
      <c r="H3630" s="365">
        <v>21006</v>
      </c>
      <c r="I3630" s="388">
        <v>5</v>
      </c>
      <c r="J3630" s="378">
        <v>7</v>
      </c>
      <c r="K3630" s="381">
        <v>1957</v>
      </c>
      <c r="L3630" s="369">
        <f t="shared" ca="1" si="56"/>
        <v>66</v>
      </c>
      <c r="M3630" s="299" t="s">
        <v>20</v>
      </c>
      <c r="N3630" s="10" t="s">
        <v>40415</v>
      </c>
      <c r="O3630" s="389"/>
      <c r="P3630" s="386"/>
    </row>
    <row r="3631" spans="1:16" s="8" customFormat="1" ht="15" customHeight="1" x14ac:dyDescent="0.25">
      <c r="A3631" s="362" t="s">
        <v>27</v>
      </c>
      <c r="B3631" s="362" t="s">
        <v>22115</v>
      </c>
      <c r="C3631" s="340" t="s">
        <v>9109</v>
      </c>
      <c r="D3631" s="362" t="s">
        <v>9108</v>
      </c>
      <c r="E3631" s="362" t="s">
        <v>55</v>
      </c>
      <c r="F3631" s="364">
        <v>11699623</v>
      </c>
      <c r="G3631" s="363">
        <v>20116996236</v>
      </c>
      <c r="H3631" s="365">
        <v>20134</v>
      </c>
      <c r="I3631" s="388">
        <v>14</v>
      </c>
      <c r="J3631" s="378">
        <v>2</v>
      </c>
      <c r="K3631" s="381">
        <v>1955</v>
      </c>
      <c r="L3631" s="369">
        <f t="shared" ca="1" si="56"/>
        <v>69</v>
      </c>
      <c r="M3631" s="299" t="s">
        <v>20</v>
      </c>
      <c r="N3631" s="10" t="s">
        <v>40415</v>
      </c>
      <c r="O3631" s="389"/>
      <c r="P3631" s="386"/>
    </row>
    <row r="3632" spans="1:16" s="8" customFormat="1" ht="15" customHeight="1" x14ac:dyDescent="0.25">
      <c r="A3632" s="362" t="s">
        <v>23</v>
      </c>
      <c r="B3632" s="362" t="s">
        <v>22115</v>
      </c>
      <c r="C3632" s="340" t="s">
        <v>9107</v>
      </c>
      <c r="D3632" s="362" t="s">
        <v>9106</v>
      </c>
      <c r="E3632" s="362">
        <v>30</v>
      </c>
      <c r="F3632" s="364">
        <v>12363567</v>
      </c>
      <c r="G3632" s="363">
        <v>20123635672</v>
      </c>
      <c r="H3632" s="365">
        <v>20690</v>
      </c>
      <c r="I3632" s="388">
        <v>23</v>
      </c>
      <c r="J3632" s="378">
        <v>8</v>
      </c>
      <c r="K3632" s="381">
        <v>1956</v>
      </c>
      <c r="L3632" s="369">
        <f t="shared" ca="1" si="56"/>
        <v>67</v>
      </c>
      <c r="M3632" s="299" t="s">
        <v>20</v>
      </c>
      <c r="N3632" s="10" t="s">
        <v>40415</v>
      </c>
      <c r="O3632" s="389"/>
      <c r="P3632" s="386"/>
    </row>
    <row r="3633" spans="1:16" s="8" customFormat="1" ht="15" customHeight="1" x14ac:dyDescent="0.25">
      <c r="A3633" s="362" t="s">
        <v>161</v>
      </c>
      <c r="B3633" s="362" t="s">
        <v>22115</v>
      </c>
      <c r="C3633" s="340" t="s">
        <v>9105</v>
      </c>
      <c r="D3633" s="362" t="s">
        <v>9104</v>
      </c>
      <c r="E3633" s="362" t="s">
        <v>45</v>
      </c>
      <c r="F3633" s="364">
        <v>12388432</v>
      </c>
      <c r="G3633" s="363">
        <v>23123884329</v>
      </c>
      <c r="H3633" s="365">
        <v>20743</v>
      </c>
      <c r="I3633" s="388">
        <v>15</v>
      </c>
      <c r="J3633" s="378">
        <v>10</v>
      </c>
      <c r="K3633" s="381">
        <v>1956</v>
      </c>
      <c r="L3633" s="369">
        <f t="shared" ca="1" si="56"/>
        <v>67</v>
      </c>
      <c r="M3633" s="299" t="s">
        <v>20</v>
      </c>
      <c r="N3633" s="10" t="s">
        <v>40415</v>
      </c>
      <c r="O3633" s="389"/>
      <c r="P3633" s="386"/>
    </row>
    <row r="3634" spans="1:16" s="8" customFormat="1" ht="15" customHeight="1" x14ac:dyDescent="0.25">
      <c r="A3634" s="362" t="s">
        <v>23</v>
      </c>
      <c r="B3634" s="362" t="s">
        <v>22115</v>
      </c>
      <c r="C3634" s="340" t="s">
        <v>9103</v>
      </c>
      <c r="D3634" s="362" t="s">
        <v>9102</v>
      </c>
      <c r="E3634" s="362" t="s">
        <v>55</v>
      </c>
      <c r="F3634" s="364">
        <v>8530172</v>
      </c>
      <c r="G3634" s="363">
        <v>20085301722</v>
      </c>
      <c r="H3634" s="365">
        <v>18661</v>
      </c>
      <c r="I3634" s="388">
        <v>2</v>
      </c>
      <c r="J3634" s="378">
        <v>2</v>
      </c>
      <c r="K3634" s="381">
        <v>1951</v>
      </c>
      <c r="L3634" s="369">
        <f t="shared" ca="1" si="56"/>
        <v>73</v>
      </c>
      <c r="M3634" s="299" t="s">
        <v>20</v>
      </c>
      <c r="N3634" s="10" t="s">
        <v>40415</v>
      </c>
      <c r="O3634" s="389"/>
      <c r="P3634" s="386"/>
    </row>
    <row r="3635" spans="1:16" s="8" customFormat="1" ht="15" customHeight="1" x14ac:dyDescent="0.25">
      <c r="A3635" s="362" t="s">
        <v>27</v>
      </c>
      <c r="B3635" s="362" t="s">
        <v>22115</v>
      </c>
      <c r="C3635" s="340" t="s">
        <v>9099</v>
      </c>
      <c r="D3635" s="362" t="s">
        <v>9098</v>
      </c>
      <c r="E3635" s="362" t="s">
        <v>55</v>
      </c>
      <c r="F3635" s="364">
        <v>10462165</v>
      </c>
      <c r="G3635" s="363">
        <v>20104621652</v>
      </c>
      <c r="H3635" s="365">
        <v>19182</v>
      </c>
      <c r="I3635" s="388">
        <v>7</v>
      </c>
      <c r="J3635" s="378">
        <v>7</v>
      </c>
      <c r="K3635" s="381">
        <v>1952</v>
      </c>
      <c r="L3635" s="369">
        <f t="shared" ca="1" si="56"/>
        <v>71</v>
      </c>
      <c r="M3635" s="299" t="s">
        <v>20</v>
      </c>
      <c r="N3635" s="10" t="s">
        <v>40415</v>
      </c>
      <c r="O3635" s="389"/>
      <c r="P3635" s="386"/>
    </row>
    <row r="3636" spans="1:16" s="8" customFormat="1" ht="15" customHeight="1" x14ac:dyDescent="0.25">
      <c r="A3636" s="362" t="s">
        <v>46</v>
      </c>
      <c r="B3636" s="362" t="s">
        <v>22115</v>
      </c>
      <c r="C3636" s="340" t="s">
        <v>9097</v>
      </c>
      <c r="D3636" s="362" t="s">
        <v>9096</v>
      </c>
      <c r="E3636" s="362" t="s">
        <v>99</v>
      </c>
      <c r="F3636" s="364">
        <v>6153443</v>
      </c>
      <c r="G3636" s="363">
        <v>27061534437</v>
      </c>
      <c r="H3636" s="365">
        <v>16497</v>
      </c>
      <c r="I3636" s="388">
        <v>1</v>
      </c>
      <c r="J3636" s="378">
        <v>3</v>
      </c>
      <c r="K3636" s="381">
        <v>1945</v>
      </c>
      <c r="L3636" s="369">
        <f t="shared" ca="1" si="56"/>
        <v>79</v>
      </c>
      <c r="M3636" s="299" t="s">
        <v>20</v>
      </c>
      <c r="N3636" s="10" t="s">
        <v>28854</v>
      </c>
      <c r="O3636" s="389"/>
      <c r="P3636" s="386"/>
    </row>
    <row r="3637" spans="1:16" s="8" customFormat="1" ht="15" customHeight="1" x14ac:dyDescent="0.25">
      <c r="A3637" s="362" t="s">
        <v>46</v>
      </c>
      <c r="B3637" s="362" t="s">
        <v>22115</v>
      </c>
      <c r="C3637" s="340" t="s">
        <v>9095</v>
      </c>
      <c r="D3637" s="362" t="s">
        <v>9094</v>
      </c>
      <c r="E3637" s="362" t="s">
        <v>124</v>
      </c>
      <c r="F3637" s="364">
        <v>5218692</v>
      </c>
      <c r="G3637" s="363">
        <v>20052186928</v>
      </c>
      <c r="H3637" s="365">
        <v>17286</v>
      </c>
      <c r="I3637" s="388">
        <v>29</v>
      </c>
      <c r="J3637" s="378">
        <v>4</v>
      </c>
      <c r="K3637" s="381">
        <v>1947</v>
      </c>
      <c r="L3637" s="369">
        <f t="shared" ca="1" si="56"/>
        <v>76</v>
      </c>
      <c r="M3637" s="299" t="s">
        <v>20</v>
      </c>
      <c r="N3637" s="10" t="s">
        <v>40415</v>
      </c>
      <c r="O3637" s="389"/>
      <c r="P3637" s="386"/>
    </row>
    <row r="3638" spans="1:16" s="8" customFormat="1" ht="15" customHeight="1" x14ac:dyDescent="0.25">
      <c r="A3638" s="362" t="s">
        <v>27</v>
      </c>
      <c r="B3638" s="362" t="s">
        <v>22115</v>
      </c>
      <c r="C3638" s="340" t="s">
        <v>9093</v>
      </c>
      <c r="D3638" s="362" t="s">
        <v>9092</v>
      </c>
      <c r="E3638" s="362" t="s">
        <v>45</v>
      </c>
      <c r="F3638" s="364">
        <v>10285502</v>
      </c>
      <c r="G3638" s="363">
        <v>20102855028</v>
      </c>
      <c r="H3638" s="365">
        <v>19012</v>
      </c>
      <c r="I3638" s="388">
        <v>19</v>
      </c>
      <c r="J3638" s="378">
        <v>1</v>
      </c>
      <c r="K3638" s="381">
        <v>1952</v>
      </c>
      <c r="L3638" s="369">
        <f t="shared" ca="1" si="56"/>
        <v>72</v>
      </c>
      <c r="M3638" s="299" t="s">
        <v>20</v>
      </c>
      <c r="N3638" s="10" t="s">
        <v>40415</v>
      </c>
      <c r="O3638" s="389"/>
      <c r="P3638" s="386"/>
    </row>
    <row r="3639" spans="1:16" s="8" customFormat="1" ht="15" customHeight="1" x14ac:dyDescent="0.25">
      <c r="A3639" s="362" t="s">
        <v>27</v>
      </c>
      <c r="B3639" s="362" t="s">
        <v>22115</v>
      </c>
      <c r="C3639" s="340" t="s">
        <v>9083</v>
      </c>
      <c r="D3639" s="362" t="s">
        <v>9082</v>
      </c>
      <c r="E3639" s="362" t="s">
        <v>99</v>
      </c>
      <c r="F3639" s="364">
        <v>13635755</v>
      </c>
      <c r="G3639" s="363">
        <v>20136357558</v>
      </c>
      <c r="H3639" s="365">
        <v>18043</v>
      </c>
      <c r="I3639" s="388">
        <v>25</v>
      </c>
      <c r="J3639" s="378">
        <v>5</v>
      </c>
      <c r="K3639" s="381">
        <v>1949</v>
      </c>
      <c r="L3639" s="369">
        <f t="shared" ca="1" si="56"/>
        <v>74</v>
      </c>
      <c r="M3639" s="299" t="s">
        <v>20</v>
      </c>
      <c r="N3639" s="10" t="s">
        <v>40415</v>
      </c>
      <c r="O3639" s="389"/>
      <c r="P3639" s="386"/>
    </row>
    <row r="3640" spans="1:16" s="8" customFormat="1" ht="15" customHeight="1" x14ac:dyDescent="0.25">
      <c r="A3640" s="362" t="s">
        <v>59</v>
      </c>
      <c r="B3640" s="362" t="s">
        <v>22115</v>
      </c>
      <c r="C3640" s="340" t="s">
        <v>9081</v>
      </c>
      <c r="D3640" s="362" t="s">
        <v>9080</v>
      </c>
      <c r="E3640" s="362" t="s">
        <v>45</v>
      </c>
      <c r="F3640" s="364">
        <v>4427624</v>
      </c>
      <c r="G3640" s="363">
        <v>20044276241</v>
      </c>
      <c r="H3640" s="365">
        <v>16005</v>
      </c>
      <c r="I3640" s="388">
        <v>26</v>
      </c>
      <c r="J3640" s="378">
        <v>10</v>
      </c>
      <c r="K3640" s="381">
        <v>1943</v>
      </c>
      <c r="L3640" s="369">
        <f t="shared" ca="1" si="56"/>
        <v>80</v>
      </c>
      <c r="M3640" s="299" t="s">
        <v>20</v>
      </c>
      <c r="N3640" s="10" t="s">
        <v>40415</v>
      </c>
      <c r="O3640" s="389"/>
      <c r="P3640" s="386"/>
    </row>
    <row r="3641" spans="1:16" s="8" customFormat="1" ht="15" customHeight="1" x14ac:dyDescent="0.25">
      <c r="A3641" s="362" t="s">
        <v>27</v>
      </c>
      <c r="B3641" s="362" t="s">
        <v>22115</v>
      </c>
      <c r="C3641" s="340" t="s">
        <v>9079</v>
      </c>
      <c r="D3641" s="362" t="s">
        <v>9078</v>
      </c>
      <c r="E3641" s="362" t="s">
        <v>33</v>
      </c>
      <c r="F3641" s="364">
        <v>7593782</v>
      </c>
      <c r="G3641" s="363">
        <v>20075937823</v>
      </c>
      <c r="H3641" s="365">
        <v>17226</v>
      </c>
      <c r="I3641" s="388">
        <v>28</v>
      </c>
      <c r="J3641" s="378">
        <v>2</v>
      </c>
      <c r="K3641" s="381">
        <v>1947</v>
      </c>
      <c r="L3641" s="369">
        <f t="shared" ca="1" si="56"/>
        <v>77</v>
      </c>
      <c r="M3641" s="299" t="s">
        <v>20</v>
      </c>
      <c r="N3641" s="10" t="s">
        <v>40415</v>
      </c>
      <c r="O3641" s="389"/>
      <c r="P3641" s="386"/>
    </row>
    <row r="3642" spans="1:16" s="8" customFormat="1" ht="15" customHeight="1" x14ac:dyDescent="0.25">
      <c r="A3642" s="362" t="s">
        <v>46</v>
      </c>
      <c r="B3642" s="362" t="s">
        <v>22115</v>
      </c>
      <c r="C3642" s="340" t="s">
        <v>9077</v>
      </c>
      <c r="D3642" s="362" t="s">
        <v>9076</v>
      </c>
      <c r="E3642" s="362" t="s">
        <v>33</v>
      </c>
      <c r="F3642" s="364">
        <v>5094496</v>
      </c>
      <c r="G3642" s="363">
        <v>20050944965</v>
      </c>
      <c r="H3642" s="365">
        <v>17590</v>
      </c>
      <c r="I3642" s="388">
        <v>27</v>
      </c>
      <c r="J3642" s="378">
        <v>2</v>
      </c>
      <c r="K3642" s="381">
        <v>1948</v>
      </c>
      <c r="L3642" s="369">
        <f t="shared" ca="1" si="56"/>
        <v>76</v>
      </c>
      <c r="M3642" s="299" t="s">
        <v>20</v>
      </c>
      <c r="N3642" s="10" t="s">
        <v>40415</v>
      </c>
      <c r="O3642" s="389"/>
      <c r="P3642" s="386"/>
    </row>
    <row r="3643" spans="1:16" s="8" customFormat="1" ht="15" customHeight="1" x14ac:dyDescent="0.25">
      <c r="A3643" s="362" t="s">
        <v>27</v>
      </c>
      <c r="B3643" s="362" t="s">
        <v>22115</v>
      </c>
      <c r="C3643" s="340" t="s">
        <v>9073</v>
      </c>
      <c r="D3643" s="362" t="s">
        <v>9072</v>
      </c>
      <c r="E3643" s="362" t="s">
        <v>99</v>
      </c>
      <c r="F3643" s="364">
        <v>8461243</v>
      </c>
      <c r="G3643" s="363">
        <v>20084612430</v>
      </c>
      <c r="H3643" s="365">
        <v>18627</v>
      </c>
      <c r="I3643" s="388">
        <v>30</v>
      </c>
      <c r="J3643" s="378">
        <v>12</v>
      </c>
      <c r="K3643" s="381">
        <v>1950</v>
      </c>
      <c r="L3643" s="369">
        <f t="shared" ca="1" si="56"/>
        <v>73</v>
      </c>
      <c r="M3643" s="299" t="s">
        <v>20</v>
      </c>
      <c r="N3643" s="10" t="s">
        <v>40415</v>
      </c>
      <c r="O3643" s="389"/>
      <c r="P3643" s="386"/>
    </row>
    <row r="3644" spans="1:16" s="8" customFormat="1" ht="15" customHeight="1" x14ac:dyDescent="0.25">
      <c r="A3644" s="362" t="s">
        <v>27</v>
      </c>
      <c r="B3644" s="362" t="s">
        <v>22115</v>
      </c>
      <c r="C3644" s="340" t="s">
        <v>9071</v>
      </c>
      <c r="D3644" s="362" t="s">
        <v>9070</v>
      </c>
      <c r="E3644" s="362" t="s">
        <v>99</v>
      </c>
      <c r="F3644" s="364">
        <v>12475089</v>
      </c>
      <c r="G3644" s="363">
        <v>20124750890</v>
      </c>
      <c r="H3644" s="365">
        <v>20720</v>
      </c>
      <c r="I3644" s="388">
        <v>22</v>
      </c>
      <c r="J3644" s="378">
        <v>9</v>
      </c>
      <c r="K3644" s="381">
        <v>1956</v>
      </c>
      <c r="L3644" s="369">
        <f t="shared" ca="1" si="56"/>
        <v>67</v>
      </c>
      <c r="M3644" s="299" t="s">
        <v>20</v>
      </c>
      <c r="N3644" s="10" t="s">
        <v>40415</v>
      </c>
      <c r="O3644" s="389"/>
      <c r="P3644" s="386"/>
    </row>
    <row r="3645" spans="1:16" s="8" customFormat="1" ht="15" customHeight="1" x14ac:dyDescent="0.25">
      <c r="A3645" s="362" t="s">
        <v>27</v>
      </c>
      <c r="B3645" s="362" t="s">
        <v>22115</v>
      </c>
      <c r="C3645" s="340" t="s">
        <v>9067</v>
      </c>
      <c r="D3645" s="362" t="s">
        <v>9066</v>
      </c>
      <c r="E3645" s="362" t="s">
        <v>45</v>
      </c>
      <c r="F3645" s="364">
        <v>12343353</v>
      </c>
      <c r="G3645" s="363">
        <v>20123433530</v>
      </c>
      <c r="H3645" s="365">
        <v>20735</v>
      </c>
      <c r="I3645" s="388">
        <v>7</v>
      </c>
      <c r="J3645" s="378">
        <v>10</v>
      </c>
      <c r="K3645" s="381">
        <v>1956</v>
      </c>
      <c r="L3645" s="369">
        <f t="shared" ca="1" si="56"/>
        <v>67</v>
      </c>
      <c r="M3645" s="299" t="s">
        <v>20</v>
      </c>
      <c r="N3645" s="10" t="s">
        <v>40415</v>
      </c>
      <c r="O3645" s="389" t="s">
        <v>30736</v>
      </c>
      <c r="P3645" s="386">
        <v>35431</v>
      </c>
    </row>
    <row r="3646" spans="1:16" s="8" customFormat="1" ht="15" customHeight="1" x14ac:dyDescent="0.25">
      <c r="A3646" s="362" t="s">
        <v>27</v>
      </c>
      <c r="B3646" s="362" t="s">
        <v>22115</v>
      </c>
      <c r="C3646" s="340" t="s">
        <v>9065</v>
      </c>
      <c r="D3646" s="362" t="s">
        <v>9064</v>
      </c>
      <c r="E3646" s="362" t="s">
        <v>33</v>
      </c>
      <c r="F3646" s="364">
        <v>13440000</v>
      </c>
      <c r="G3646" s="363">
        <v>20134400006</v>
      </c>
      <c r="H3646" s="365">
        <v>21112</v>
      </c>
      <c r="I3646" s="388">
        <v>19</v>
      </c>
      <c r="J3646" s="378">
        <v>10</v>
      </c>
      <c r="K3646" s="381">
        <v>1957</v>
      </c>
      <c r="L3646" s="369">
        <f t="shared" ca="1" si="56"/>
        <v>66</v>
      </c>
      <c r="M3646" s="299" t="s">
        <v>20</v>
      </c>
      <c r="N3646" s="10" t="s">
        <v>40415</v>
      </c>
      <c r="O3646" s="389"/>
      <c r="P3646" s="386"/>
    </row>
    <row r="3647" spans="1:16" s="8" customFormat="1" ht="15" customHeight="1" x14ac:dyDescent="0.25">
      <c r="A3647" s="362" t="s">
        <v>59</v>
      </c>
      <c r="B3647" s="362" t="s">
        <v>22115</v>
      </c>
      <c r="C3647" s="340" t="s">
        <v>9063</v>
      </c>
      <c r="D3647" s="362" t="s">
        <v>9062</v>
      </c>
      <c r="E3647" s="362" t="s">
        <v>33</v>
      </c>
      <c r="F3647" s="364">
        <v>11379037</v>
      </c>
      <c r="G3647" s="363">
        <v>20113790378</v>
      </c>
      <c r="H3647" s="365">
        <v>19993</v>
      </c>
      <c r="I3647" s="388">
        <v>26</v>
      </c>
      <c r="J3647" s="378">
        <v>9</v>
      </c>
      <c r="K3647" s="381">
        <v>1954</v>
      </c>
      <c r="L3647" s="369">
        <f t="shared" ca="1" si="56"/>
        <v>69</v>
      </c>
      <c r="M3647" s="299" t="s">
        <v>20</v>
      </c>
      <c r="N3647" s="10" t="s">
        <v>40415</v>
      </c>
      <c r="O3647" s="389"/>
      <c r="P3647" s="386"/>
    </row>
    <row r="3648" spans="1:16" s="8" customFormat="1" ht="15" customHeight="1" x14ac:dyDescent="0.25">
      <c r="A3648" s="362" t="s">
        <v>179</v>
      </c>
      <c r="B3648" s="362" t="s">
        <v>22115</v>
      </c>
      <c r="C3648" s="340" t="s">
        <v>9061</v>
      </c>
      <c r="D3648" s="362" t="s">
        <v>9060</v>
      </c>
      <c r="E3648" s="362" t="s">
        <v>45</v>
      </c>
      <c r="F3648" s="364">
        <v>13419169</v>
      </c>
      <c r="G3648" s="363">
        <v>20134191695</v>
      </c>
      <c r="H3648" s="365">
        <v>21069</v>
      </c>
      <c r="I3648" s="388">
        <v>6</v>
      </c>
      <c r="J3648" s="378">
        <v>9</v>
      </c>
      <c r="K3648" s="381">
        <v>1957</v>
      </c>
      <c r="L3648" s="369">
        <f t="shared" ca="1" si="56"/>
        <v>66</v>
      </c>
      <c r="M3648" s="299" t="s">
        <v>20</v>
      </c>
      <c r="N3648" s="10" t="s">
        <v>40415</v>
      </c>
      <c r="O3648" s="389"/>
      <c r="P3648" s="386"/>
    </row>
    <row r="3649" spans="1:16" s="8" customFormat="1" ht="15" customHeight="1" x14ac:dyDescent="0.25">
      <c r="A3649" s="362" t="s">
        <v>27</v>
      </c>
      <c r="B3649" s="362" t="s">
        <v>22115</v>
      </c>
      <c r="C3649" s="340" t="s">
        <v>9059</v>
      </c>
      <c r="D3649" s="362" t="s">
        <v>9058</v>
      </c>
      <c r="E3649" s="362" t="s">
        <v>124</v>
      </c>
      <c r="F3649" s="364">
        <v>12331545</v>
      </c>
      <c r="G3649" s="363">
        <v>20123315457</v>
      </c>
      <c r="H3649" s="365">
        <v>20628</v>
      </c>
      <c r="I3649" s="388">
        <v>22</v>
      </c>
      <c r="J3649" s="378">
        <v>6</v>
      </c>
      <c r="K3649" s="381">
        <v>1956</v>
      </c>
      <c r="L3649" s="369">
        <f t="shared" ca="1" si="56"/>
        <v>67</v>
      </c>
      <c r="M3649" s="299" t="s">
        <v>20</v>
      </c>
      <c r="N3649" s="10" t="s">
        <v>40415</v>
      </c>
      <c r="O3649" s="389"/>
      <c r="P3649" s="386"/>
    </row>
    <row r="3650" spans="1:16" s="8" customFormat="1" ht="15" customHeight="1" x14ac:dyDescent="0.25">
      <c r="A3650" s="362" t="s">
        <v>46</v>
      </c>
      <c r="B3650" s="362" t="s">
        <v>22115</v>
      </c>
      <c r="C3650" s="340" t="s">
        <v>9057</v>
      </c>
      <c r="D3650" s="362" t="s">
        <v>9056</v>
      </c>
      <c r="E3650" s="362" t="s">
        <v>55</v>
      </c>
      <c r="F3650" s="364">
        <v>10890250</v>
      </c>
      <c r="G3650" s="363">
        <v>20108902508</v>
      </c>
      <c r="H3650" s="365">
        <v>19824</v>
      </c>
      <c r="I3650" s="388">
        <v>10</v>
      </c>
      <c r="J3650" s="378">
        <v>4</v>
      </c>
      <c r="K3650" s="381">
        <v>1954</v>
      </c>
      <c r="L3650" s="369">
        <f t="shared" ref="L3650:L3713" ca="1" si="57">DATEDIF(H3650,TODAY(),"Y")</f>
        <v>70</v>
      </c>
      <c r="M3650" s="299" t="s">
        <v>20</v>
      </c>
      <c r="N3650" s="10" t="s">
        <v>40415</v>
      </c>
      <c r="O3650" s="389"/>
      <c r="P3650" s="386"/>
    </row>
    <row r="3651" spans="1:16" s="8" customFormat="1" ht="15" customHeight="1" x14ac:dyDescent="0.25">
      <c r="A3651" s="362" t="s">
        <v>161</v>
      </c>
      <c r="B3651" s="362" t="s">
        <v>22115</v>
      </c>
      <c r="C3651" s="340" t="s">
        <v>9055</v>
      </c>
      <c r="D3651" s="362" t="s">
        <v>9054</v>
      </c>
      <c r="E3651" s="362" t="s">
        <v>99</v>
      </c>
      <c r="F3651" s="364">
        <v>11374556</v>
      </c>
      <c r="G3651" s="363">
        <v>20113745569</v>
      </c>
      <c r="H3651" s="365">
        <v>19945</v>
      </c>
      <c r="I3651" s="388">
        <v>9</v>
      </c>
      <c r="J3651" s="378">
        <v>8</v>
      </c>
      <c r="K3651" s="381">
        <v>1954</v>
      </c>
      <c r="L3651" s="369">
        <f t="shared" ca="1" si="57"/>
        <v>69</v>
      </c>
      <c r="M3651" s="299" t="s">
        <v>20</v>
      </c>
      <c r="N3651" s="10" t="s">
        <v>40415</v>
      </c>
      <c r="O3651" s="389"/>
      <c r="P3651" s="386"/>
    </row>
    <row r="3652" spans="1:16" s="8" customFormat="1" ht="15" customHeight="1" x14ac:dyDescent="0.25">
      <c r="A3652" s="362" t="s">
        <v>27</v>
      </c>
      <c r="B3652" s="362" t="s">
        <v>22115</v>
      </c>
      <c r="C3652" s="340" t="s">
        <v>9053</v>
      </c>
      <c r="D3652" s="362" t="s">
        <v>9052</v>
      </c>
      <c r="E3652" s="362" t="s">
        <v>45</v>
      </c>
      <c r="F3652" s="364">
        <v>6425866</v>
      </c>
      <c r="G3652" s="363">
        <v>23064258664</v>
      </c>
      <c r="H3652" s="365">
        <v>18546</v>
      </c>
      <c r="I3652" s="388">
        <v>10</v>
      </c>
      <c r="J3652" s="378">
        <v>10</v>
      </c>
      <c r="K3652" s="381">
        <v>1950</v>
      </c>
      <c r="L3652" s="369">
        <f t="shared" ca="1" si="57"/>
        <v>73</v>
      </c>
      <c r="M3652" s="299" t="s">
        <v>20</v>
      </c>
      <c r="N3652" s="10" t="s">
        <v>28854</v>
      </c>
      <c r="O3652" s="389"/>
      <c r="P3652" s="386"/>
    </row>
    <row r="3653" spans="1:16" s="8" customFormat="1" ht="15" customHeight="1" x14ac:dyDescent="0.25">
      <c r="A3653" s="362" t="s">
        <v>27</v>
      </c>
      <c r="B3653" s="362" t="s">
        <v>22115</v>
      </c>
      <c r="C3653" s="340" t="s">
        <v>9051</v>
      </c>
      <c r="D3653" s="362" t="s">
        <v>771</v>
      </c>
      <c r="E3653" s="362" t="s">
        <v>33</v>
      </c>
      <c r="F3653" s="364">
        <v>11390211</v>
      </c>
      <c r="G3653" s="363">
        <v>20113902117</v>
      </c>
      <c r="H3653" s="365">
        <v>19736</v>
      </c>
      <c r="I3653" s="388">
        <v>12</v>
      </c>
      <c r="J3653" s="378">
        <v>1</v>
      </c>
      <c r="K3653" s="381">
        <v>1954</v>
      </c>
      <c r="L3653" s="369">
        <f t="shared" ca="1" si="57"/>
        <v>70</v>
      </c>
      <c r="M3653" s="299" t="s">
        <v>20</v>
      </c>
      <c r="N3653" s="10" t="s">
        <v>40415</v>
      </c>
      <c r="O3653" s="389"/>
      <c r="P3653" s="386"/>
    </row>
    <row r="3654" spans="1:16" s="8" customFormat="1" ht="15" customHeight="1" x14ac:dyDescent="0.25">
      <c r="A3654" s="362" t="s">
        <v>27</v>
      </c>
      <c r="B3654" s="362" t="s">
        <v>22115</v>
      </c>
      <c r="C3654" s="340" t="s">
        <v>9050</v>
      </c>
      <c r="D3654" s="362" t="s">
        <v>9049</v>
      </c>
      <c r="E3654" s="362" t="s">
        <v>99</v>
      </c>
      <c r="F3654" s="364">
        <v>12589804</v>
      </c>
      <c r="G3654" s="363">
        <v>20125898042</v>
      </c>
      <c r="H3654" s="365">
        <v>20822</v>
      </c>
      <c r="I3654" s="388">
        <v>2</v>
      </c>
      <c r="J3654" s="378">
        <v>1</v>
      </c>
      <c r="K3654" s="381">
        <v>1957</v>
      </c>
      <c r="L3654" s="369">
        <f t="shared" ca="1" si="57"/>
        <v>67</v>
      </c>
      <c r="M3654" s="299" t="s">
        <v>20</v>
      </c>
      <c r="N3654" s="10" t="s">
        <v>40415</v>
      </c>
      <c r="O3654" s="389"/>
      <c r="P3654" s="386"/>
    </row>
    <row r="3655" spans="1:16" s="8" customFormat="1" ht="15" customHeight="1" x14ac:dyDescent="0.25">
      <c r="A3655" s="362" t="s">
        <v>27</v>
      </c>
      <c r="B3655" s="362" t="s">
        <v>22115</v>
      </c>
      <c r="C3655" s="340" t="s">
        <v>9048</v>
      </c>
      <c r="D3655" s="362" t="s">
        <v>9047</v>
      </c>
      <c r="E3655" s="362" t="s">
        <v>124</v>
      </c>
      <c r="F3655" s="364">
        <v>8092057</v>
      </c>
      <c r="G3655" s="363">
        <v>20080920572</v>
      </c>
      <c r="H3655" s="365">
        <v>16683</v>
      </c>
      <c r="I3655" s="388">
        <v>3</v>
      </c>
      <c r="J3655" s="378">
        <v>9</v>
      </c>
      <c r="K3655" s="381">
        <v>1945</v>
      </c>
      <c r="L3655" s="369">
        <f t="shared" ca="1" si="57"/>
        <v>78</v>
      </c>
      <c r="M3655" s="299" t="s">
        <v>20</v>
      </c>
      <c r="N3655" s="10" t="s">
        <v>40415</v>
      </c>
      <c r="O3655" s="389"/>
      <c r="P3655" s="386"/>
    </row>
    <row r="3656" spans="1:16" s="8" customFormat="1" ht="15" customHeight="1" x14ac:dyDescent="0.25">
      <c r="A3656" s="362" t="s">
        <v>23</v>
      </c>
      <c r="B3656" s="362" t="s">
        <v>22115</v>
      </c>
      <c r="C3656" s="340" t="s">
        <v>9046</v>
      </c>
      <c r="D3656" s="362" t="s">
        <v>9045</v>
      </c>
      <c r="E3656" s="362">
        <v>30</v>
      </c>
      <c r="F3656" s="364">
        <v>10809218</v>
      </c>
      <c r="G3656" s="363">
        <v>20108092182</v>
      </c>
      <c r="H3656" s="365">
        <v>19591</v>
      </c>
      <c r="I3656" s="388">
        <v>20</v>
      </c>
      <c r="J3656" s="378">
        <v>8</v>
      </c>
      <c r="K3656" s="381">
        <v>1953</v>
      </c>
      <c r="L3656" s="369">
        <f t="shared" ca="1" si="57"/>
        <v>70</v>
      </c>
      <c r="M3656" s="299" t="s">
        <v>20</v>
      </c>
      <c r="N3656" s="10" t="s">
        <v>40415</v>
      </c>
      <c r="O3656" s="389" t="s">
        <v>34621</v>
      </c>
      <c r="P3656" s="386">
        <v>39083</v>
      </c>
    </row>
    <row r="3657" spans="1:16" s="8" customFormat="1" ht="15" customHeight="1" x14ac:dyDescent="0.25">
      <c r="A3657" s="362" t="s">
        <v>59</v>
      </c>
      <c r="B3657" s="362" t="s">
        <v>22115</v>
      </c>
      <c r="C3657" s="340" t="s">
        <v>9044</v>
      </c>
      <c r="D3657" s="362" t="s">
        <v>9043</v>
      </c>
      <c r="E3657" s="362" t="s">
        <v>45</v>
      </c>
      <c r="F3657" s="364">
        <v>5272176</v>
      </c>
      <c r="G3657" s="363">
        <v>20052721769</v>
      </c>
      <c r="H3657" s="365">
        <v>17840</v>
      </c>
      <c r="I3657" s="388">
        <v>3</v>
      </c>
      <c r="J3657" s="378">
        <v>11</v>
      </c>
      <c r="K3657" s="381">
        <v>1948</v>
      </c>
      <c r="L3657" s="369">
        <f t="shared" ca="1" si="57"/>
        <v>75</v>
      </c>
      <c r="M3657" s="299" t="s">
        <v>20</v>
      </c>
      <c r="N3657" s="10" t="s">
        <v>40415</v>
      </c>
      <c r="O3657" s="389"/>
      <c r="P3657" s="386"/>
    </row>
    <row r="3658" spans="1:16" s="8" customFormat="1" ht="15" customHeight="1" x14ac:dyDescent="0.25">
      <c r="A3658" s="362" t="s">
        <v>27</v>
      </c>
      <c r="B3658" s="362" t="s">
        <v>22115</v>
      </c>
      <c r="C3658" s="340" t="s">
        <v>9042</v>
      </c>
      <c r="D3658" s="362" t="s">
        <v>9041</v>
      </c>
      <c r="E3658" s="362" t="s">
        <v>99</v>
      </c>
      <c r="F3658" s="364">
        <v>8620853</v>
      </c>
      <c r="G3658" s="363">
        <v>23086208539</v>
      </c>
      <c r="H3658" s="365">
        <v>18837</v>
      </c>
      <c r="I3658" s="388">
        <v>28</v>
      </c>
      <c r="J3658" s="378">
        <v>7</v>
      </c>
      <c r="K3658" s="381">
        <v>1951</v>
      </c>
      <c r="L3658" s="369">
        <f t="shared" ca="1" si="57"/>
        <v>72</v>
      </c>
      <c r="M3658" s="299" t="s">
        <v>20</v>
      </c>
      <c r="N3658" s="10" t="s">
        <v>40415</v>
      </c>
      <c r="O3658" s="389"/>
      <c r="P3658" s="386"/>
    </row>
    <row r="3659" spans="1:16" s="8" customFormat="1" ht="15" customHeight="1" x14ac:dyDescent="0.25">
      <c r="A3659" s="362" t="s">
        <v>46</v>
      </c>
      <c r="B3659" s="362" t="s">
        <v>22115</v>
      </c>
      <c r="C3659" s="340" t="s">
        <v>9040</v>
      </c>
      <c r="D3659" s="362" t="s">
        <v>9039</v>
      </c>
      <c r="E3659" s="362" t="s">
        <v>99</v>
      </c>
      <c r="F3659" s="364">
        <v>10653837</v>
      </c>
      <c r="G3659" s="363">
        <v>23106538379</v>
      </c>
      <c r="H3659" s="365">
        <v>19383</v>
      </c>
      <c r="I3659" s="388">
        <v>24</v>
      </c>
      <c r="J3659" s="378">
        <v>1</v>
      </c>
      <c r="K3659" s="381">
        <v>1953</v>
      </c>
      <c r="L3659" s="369">
        <f t="shared" ca="1" si="57"/>
        <v>71</v>
      </c>
      <c r="M3659" s="299" t="s">
        <v>20</v>
      </c>
      <c r="N3659" s="10" t="s">
        <v>40415</v>
      </c>
      <c r="O3659" s="389"/>
      <c r="P3659" s="386"/>
    </row>
    <row r="3660" spans="1:16" s="8" customFormat="1" ht="15" customHeight="1" x14ac:dyDescent="0.25">
      <c r="A3660" s="362" t="s">
        <v>59</v>
      </c>
      <c r="B3660" s="362" t="s">
        <v>22115</v>
      </c>
      <c r="C3660" s="340" t="s">
        <v>9034</v>
      </c>
      <c r="D3660" s="362" t="s">
        <v>9033</v>
      </c>
      <c r="E3660" s="362" t="s">
        <v>45</v>
      </c>
      <c r="F3660" s="364">
        <v>13579307</v>
      </c>
      <c r="G3660" s="363">
        <v>20135793079</v>
      </c>
      <c r="H3660" s="365">
        <v>21140</v>
      </c>
      <c r="I3660" s="388">
        <v>16</v>
      </c>
      <c r="J3660" s="378">
        <v>11</v>
      </c>
      <c r="K3660" s="381">
        <v>1957</v>
      </c>
      <c r="L3660" s="369">
        <f t="shared" ca="1" si="57"/>
        <v>66</v>
      </c>
      <c r="M3660" s="299" t="s">
        <v>20</v>
      </c>
      <c r="N3660" s="10" t="s">
        <v>40415</v>
      </c>
      <c r="O3660" s="389"/>
      <c r="P3660" s="386"/>
    </row>
    <row r="3661" spans="1:16" s="8" customFormat="1" ht="15" customHeight="1" x14ac:dyDescent="0.25">
      <c r="A3661" s="362" t="s">
        <v>161</v>
      </c>
      <c r="B3661" s="362" t="s">
        <v>22115</v>
      </c>
      <c r="C3661" s="340" t="s">
        <v>9029</v>
      </c>
      <c r="D3661" s="362" t="s">
        <v>9028</v>
      </c>
      <c r="E3661" s="362" t="s">
        <v>99</v>
      </c>
      <c r="F3661" s="364">
        <v>13145454</v>
      </c>
      <c r="G3661" s="363">
        <v>20131454547</v>
      </c>
      <c r="H3661" s="365">
        <v>20959</v>
      </c>
      <c r="I3661" s="388">
        <v>19</v>
      </c>
      <c r="J3661" s="378">
        <v>5</v>
      </c>
      <c r="K3661" s="381">
        <v>1957</v>
      </c>
      <c r="L3661" s="369">
        <f t="shared" ca="1" si="57"/>
        <v>66</v>
      </c>
      <c r="M3661" s="299" t="s">
        <v>20</v>
      </c>
      <c r="N3661" s="10" t="s">
        <v>40415</v>
      </c>
      <c r="O3661" s="389" t="s">
        <v>34616</v>
      </c>
      <c r="P3661" s="386">
        <v>37257</v>
      </c>
    </row>
    <row r="3662" spans="1:16" s="8" customFormat="1" ht="15" customHeight="1" x14ac:dyDescent="0.25">
      <c r="A3662" s="362" t="s">
        <v>27</v>
      </c>
      <c r="B3662" s="362" t="s">
        <v>22115</v>
      </c>
      <c r="C3662" s="340" t="s">
        <v>9027</v>
      </c>
      <c r="D3662" s="362" t="s">
        <v>9026</v>
      </c>
      <c r="E3662" s="362" t="s">
        <v>99</v>
      </c>
      <c r="F3662" s="364">
        <v>12816776</v>
      </c>
      <c r="G3662" s="363">
        <v>20128167766</v>
      </c>
      <c r="H3662" s="365">
        <v>20787</v>
      </c>
      <c r="I3662" s="388">
        <v>28</v>
      </c>
      <c r="J3662" s="378">
        <v>11</v>
      </c>
      <c r="K3662" s="381">
        <v>1956</v>
      </c>
      <c r="L3662" s="369">
        <f t="shared" ca="1" si="57"/>
        <v>67</v>
      </c>
      <c r="M3662" s="299" t="s">
        <v>20</v>
      </c>
      <c r="N3662" s="10" t="s">
        <v>40415</v>
      </c>
      <c r="O3662" s="389"/>
      <c r="P3662" s="386"/>
    </row>
    <row r="3663" spans="1:16" s="8" customFormat="1" ht="15" customHeight="1" x14ac:dyDescent="0.25">
      <c r="A3663" s="362" t="s">
        <v>179</v>
      </c>
      <c r="B3663" s="362" t="s">
        <v>22115</v>
      </c>
      <c r="C3663" s="340" t="s">
        <v>9025</v>
      </c>
      <c r="D3663" s="362" t="s">
        <v>9024</v>
      </c>
      <c r="E3663" s="362" t="s">
        <v>33</v>
      </c>
      <c r="F3663" s="364">
        <v>10953395</v>
      </c>
      <c r="G3663" s="363">
        <v>20109533956</v>
      </c>
      <c r="H3663" s="365">
        <v>19676</v>
      </c>
      <c r="I3663" s="388">
        <v>13</v>
      </c>
      <c r="J3663" s="378">
        <v>11</v>
      </c>
      <c r="K3663" s="381">
        <v>1953</v>
      </c>
      <c r="L3663" s="369">
        <f t="shared" ca="1" si="57"/>
        <v>70</v>
      </c>
      <c r="M3663" s="299" t="s">
        <v>20</v>
      </c>
      <c r="N3663" s="10" t="s">
        <v>40415</v>
      </c>
      <c r="O3663" s="389"/>
      <c r="P3663" s="386"/>
    </row>
    <row r="3664" spans="1:16" s="8" customFormat="1" ht="15" customHeight="1" x14ac:dyDescent="0.25">
      <c r="A3664" s="362" t="s">
        <v>302</v>
      </c>
      <c r="B3664" s="362" t="s">
        <v>22115</v>
      </c>
      <c r="C3664" s="340" t="s">
        <v>9023</v>
      </c>
      <c r="D3664" s="362" t="s">
        <v>9022</v>
      </c>
      <c r="E3664" s="362" t="s">
        <v>45</v>
      </c>
      <c r="F3664" s="364">
        <v>10162094</v>
      </c>
      <c r="G3664" s="363">
        <v>27101620943</v>
      </c>
      <c r="H3664" s="365">
        <v>18894</v>
      </c>
      <c r="I3664" s="388">
        <v>23</v>
      </c>
      <c r="J3664" s="378">
        <v>9</v>
      </c>
      <c r="K3664" s="381">
        <v>1951</v>
      </c>
      <c r="L3664" s="369">
        <f t="shared" ca="1" si="57"/>
        <v>72</v>
      </c>
      <c r="M3664" s="299" t="s">
        <v>20</v>
      </c>
      <c r="N3664" s="10" t="s">
        <v>28854</v>
      </c>
      <c r="O3664" s="389"/>
      <c r="P3664" s="386"/>
    </row>
    <row r="3665" spans="1:16" s="8" customFormat="1" ht="15" customHeight="1" x14ac:dyDescent="0.25">
      <c r="A3665" s="362" t="s">
        <v>302</v>
      </c>
      <c r="B3665" s="362" t="s">
        <v>22115</v>
      </c>
      <c r="C3665" s="340" t="s">
        <v>9021</v>
      </c>
      <c r="D3665" s="362" t="s">
        <v>9020</v>
      </c>
      <c r="E3665" s="362" t="s">
        <v>33</v>
      </c>
      <c r="F3665" s="364">
        <v>5994607</v>
      </c>
      <c r="G3665" s="363">
        <v>27059946078</v>
      </c>
      <c r="H3665" s="365">
        <v>17964</v>
      </c>
      <c r="I3665" s="388">
        <v>7</v>
      </c>
      <c r="J3665" s="378">
        <v>3</v>
      </c>
      <c r="K3665" s="381">
        <v>1949</v>
      </c>
      <c r="L3665" s="369">
        <f t="shared" ca="1" si="57"/>
        <v>75</v>
      </c>
      <c r="M3665" s="299" t="s">
        <v>20</v>
      </c>
      <c r="N3665" s="10" t="s">
        <v>28854</v>
      </c>
      <c r="O3665" s="389"/>
      <c r="P3665" s="386"/>
    </row>
    <row r="3666" spans="1:16" s="8" customFormat="1" ht="15" customHeight="1" x14ac:dyDescent="0.25">
      <c r="A3666" s="362" t="s">
        <v>27</v>
      </c>
      <c r="B3666" s="362" t="s">
        <v>22115</v>
      </c>
      <c r="C3666" s="340" t="s">
        <v>9019</v>
      </c>
      <c r="D3666" s="362" t="s">
        <v>9018</v>
      </c>
      <c r="E3666" s="362" t="s">
        <v>55</v>
      </c>
      <c r="F3666" s="364">
        <v>11220002</v>
      </c>
      <c r="G3666" s="363">
        <v>27112200024</v>
      </c>
      <c r="H3666" s="365">
        <v>19639</v>
      </c>
      <c r="I3666" s="388">
        <v>7</v>
      </c>
      <c r="J3666" s="378">
        <v>10</v>
      </c>
      <c r="K3666" s="381">
        <v>1953</v>
      </c>
      <c r="L3666" s="369">
        <f t="shared" ca="1" si="57"/>
        <v>70</v>
      </c>
      <c r="M3666" s="299" t="s">
        <v>20</v>
      </c>
      <c r="N3666" s="10" t="s">
        <v>28854</v>
      </c>
      <c r="O3666" s="389"/>
      <c r="P3666" s="386"/>
    </row>
    <row r="3667" spans="1:16" s="8" customFormat="1" ht="15" customHeight="1" x14ac:dyDescent="0.25">
      <c r="A3667" s="362" t="s">
        <v>27</v>
      </c>
      <c r="B3667" s="362" t="s">
        <v>22115</v>
      </c>
      <c r="C3667" s="340" t="s">
        <v>9014</v>
      </c>
      <c r="D3667" s="362" t="s">
        <v>9013</v>
      </c>
      <c r="E3667" s="362" t="s">
        <v>45</v>
      </c>
      <c r="F3667" s="364">
        <v>11848377</v>
      </c>
      <c r="G3667" s="363">
        <v>23118483774</v>
      </c>
      <c r="H3667" s="365">
        <v>21011</v>
      </c>
      <c r="I3667" s="388">
        <v>10</v>
      </c>
      <c r="J3667" s="378">
        <v>7</v>
      </c>
      <c r="K3667" s="381">
        <v>1957</v>
      </c>
      <c r="L3667" s="369">
        <f t="shared" ca="1" si="57"/>
        <v>66</v>
      </c>
      <c r="M3667" s="299" t="s">
        <v>20</v>
      </c>
      <c r="N3667" s="10" t="s">
        <v>28854</v>
      </c>
      <c r="O3667" s="389"/>
      <c r="P3667" s="386"/>
    </row>
    <row r="3668" spans="1:16" s="8" customFormat="1" ht="15" customHeight="1" x14ac:dyDescent="0.25">
      <c r="A3668" s="362" t="s">
        <v>23</v>
      </c>
      <c r="B3668" s="362" t="s">
        <v>22115</v>
      </c>
      <c r="C3668" s="340" t="s">
        <v>9012</v>
      </c>
      <c r="D3668" s="362" t="s">
        <v>9011</v>
      </c>
      <c r="E3668" s="362" t="s">
        <v>45</v>
      </c>
      <c r="F3668" s="364">
        <v>6189897</v>
      </c>
      <c r="G3668" s="363">
        <v>27061898978</v>
      </c>
      <c r="H3668" s="365">
        <v>18813</v>
      </c>
      <c r="I3668" s="388">
        <v>4</v>
      </c>
      <c r="J3668" s="378">
        <v>7</v>
      </c>
      <c r="K3668" s="381">
        <v>1951</v>
      </c>
      <c r="L3668" s="369">
        <f t="shared" ca="1" si="57"/>
        <v>72</v>
      </c>
      <c r="M3668" s="299" t="s">
        <v>20</v>
      </c>
      <c r="N3668" s="10" t="s">
        <v>28854</v>
      </c>
      <c r="O3668" s="390" t="s">
        <v>40555</v>
      </c>
      <c r="P3668" s="386">
        <v>35796</v>
      </c>
    </row>
    <row r="3669" spans="1:16" s="8" customFormat="1" ht="15" customHeight="1" x14ac:dyDescent="0.25">
      <c r="A3669" s="362" t="s">
        <v>36</v>
      </c>
      <c r="B3669" s="362" t="s">
        <v>22115</v>
      </c>
      <c r="C3669" s="340" t="s">
        <v>9010</v>
      </c>
      <c r="D3669" s="362" t="s">
        <v>9009</v>
      </c>
      <c r="E3669" s="362" t="s">
        <v>99</v>
      </c>
      <c r="F3669" s="364">
        <v>12608473</v>
      </c>
      <c r="G3669" s="363">
        <v>20126084731</v>
      </c>
      <c r="H3669" s="365">
        <v>20899</v>
      </c>
      <c r="I3669" s="388">
        <v>20</v>
      </c>
      <c r="J3669" s="378">
        <v>3</v>
      </c>
      <c r="K3669" s="381">
        <v>1957</v>
      </c>
      <c r="L3669" s="369">
        <f t="shared" ca="1" si="57"/>
        <v>67</v>
      </c>
      <c r="M3669" s="299" t="s">
        <v>20</v>
      </c>
      <c r="N3669" s="10" t="s">
        <v>40415</v>
      </c>
      <c r="O3669" s="389" t="s">
        <v>34606</v>
      </c>
      <c r="P3669" s="386" t="s">
        <v>177</v>
      </c>
    </row>
    <row r="3670" spans="1:16" s="8" customFormat="1" ht="15" customHeight="1" x14ac:dyDescent="0.25">
      <c r="A3670" s="362" t="s">
        <v>36</v>
      </c>
      <c r="B3670" s="362" t="s">
        <v>22115</v>
      </c>
      <c r="C3670" s="340" t="s">
        <v>9008</v>
      </c>
      <c r="D3670" s="362" t="s">
        <v>9007</v>
      </c>
      <c r="E3670" s="362" t="s">
        <v>99</v>
      </c>
      <c r="F3670" s="364">
        <v>5267409</v>
      </c>
      <c r="G3670" s="363">
        <v>20052674094</v>
      </c>
      <c r="H3670" s="365">
        <v>17895</v>
      </c>
      <c r="I3670" s="388">
        <v>28</v>
      </c>
      <c r="J3670" s="378">
        <v>12</v>
      </c>
      <c r="K3670" s="381">
        <v>1948</v>
      </c>
      <c r="L3670" s="369">
        <f t="shared" ca="1" si="57"/>
        <v>75</v>
      </c>
      <c r="M3670" s="299" t="s">
        <v>20</v>
      </c>
      <c r="N3670" s="10" t="s">
        <v>40415</v>
      </c>
      <c r="O3670" s="389"/>
      <c r="P3670" s="386"/>
    </row>
    <row r="3671" spans="1:16" s="8" customFormat="1" ht="15" customHeight="1" x14ac:dyDescent="0.25">
      <c r="A3671" s="362">
        <v>13</v>
      </c>
      <c r="B3671" s="362" t="s">
        <v>22115</v>
      </c>
      <c r="C3671" s="340" t="s">
        <v>9006</v>
      </c>
      <c r="D3671" s="362" t="s">
        <v>9005</v>
      </c>
      <c r="E3671" s="362">
        <v>30</v>
      </c>
      <c r="F3671" s="364">
        <v>8605325</v>
      </c>
      <c r="G3671" s="363">
        <v>20086053250</v>
      </c>
      <c r="H3671" s="365">
        <v>18903</v>
      </c>
      <c r="I3671" s="388">
        <v>2</v>
      </c>
      <c r="J3671" s="378">
        <v>10</v>
      </c>
      <c r="K3671" s="381">
        <v>1951</v>
      </c>
      <c r="L3671" s="369">
        <f t="shared" ca="1" si="57"/>
        <v>72</v>
      </c>
      <c r="M3671" s="299" t="s">
        <v>20</v>
      </c>
      <c r="N3671" s="10" t="s">
        <v>40415</v>
      </c>
      <c r="O3671" s="389" t="s">
        <v>34601</v>
      </c>
      <c r="P3671" s="386">
        <v>38261</v>
      </c>
    </row>
    <row r="3672" spans="1:16" s="8" customFormat="1" ht="15" customHeight="1" x14ac:dyDescent="0.25">
      <c r="A3672" s="362" t="s">
        <v>36</v>
      </c>
      <c r="B3672" s="362" t="s">
        <v>22115</v>
      </c>
      <c r="C3672" s="340" t="s">
        <v>9004</v>
      </c>
      <c r="D3672" s="362" t="s">
        <v>9003</v>
      </c>
      <c r="E3672" s="362" t="s">
        <v>124</v>
      </c>
      <c r="F3672" s="364">
        <v>10919657</v>
      </c>
      <c r="G3672" s="363">
        <v>20109196577</v>
      </c>
      <c r="H3672" s="365">
        <v>19490</v>
      </c>
      <c r="I3672" s="388">
        <v>11</v>
      </c>
      <c r="J3672" s="378">
        <v>5</v>
      </c>
      <c r="K3672" s="381">
        <v>1953</v>
      </c>
      <c r="L3672" s="369">
        <f t="shared" ca="1" si="57"/>
        <v>70</v>
      </c>
      <c r="M3672" s="299" t="s">
        <v>20</v>
      </c>
      <c r="N3672" s="10" t="s">
        <v>40415</v>
      </c>
      <c r="O3672" s="389"/>
      <c r="P3672" s="386"/>
    </row>
    <row r="3673" spans="1:16" s="8" customFormat="1" ht="15" customHeight="1" x14ac:dyDescent="0.25">
      <c r="A3673" s="362" t="s">
        <v>36</v>
      </c>
      <c r="B3673" s="362" t="s">
        <v>22115</v>
      </c>
      <c r="C3673" s="340" t="s">
        <v>9002</v>
      </c>
      <c r="D3673" s="362" t="s">
        <v>9001</v>
      </c>
      <c r="E3673" s="362" t="s">
        <v>55</v>
      </c>
      <c r="F3673" s="364">
        <v>10269083</v>
      </c>
      <c r="G3673" s="363">
        <v>20102690835</v>
      </c>
      <c r="H3673" s="365">
        <v>19139</v>
      </c>
      <c r="I3673" s="388">
        <v>25</v>
      </c>
      <c r="J3673" s="378">
        <v>5</v>
      </c>
      <c r="K3673" s="381">
        <v>1952</v>
      </c>
      <c r="L3673" s="369">
        <f t="shared" ca="1" si="57"/>
        <v>71</v>
      </c>
      <c r="M3673" s="299" t="s">
        <v>20</v>
      </c>
      <c r="N3673" s="10" t="s">
        <v>40415</v>
      </c>
      <c r="O3673" s="389"/>
      <c r="P3673" s="386"/>
    </row>
    <row r="3674" spans="1:16" s="8" customFormat="1" ht="15" customHeight="1" x14ac:dyDescent="0.25">
      <c r="A3674" s="362" t="s">
        <v>36</v>
      </c>
      <c r="B3674" s="362" t="s">
        <v>22115</v>
      </c>
      <c r="C3674" s="340" t="s">
        <v>9000</v>
      </c>
      <c r="D3674" s="362" t="s">
        <v>8999</v>
      </c>
      <c r="E3674" s="362" t="s">
        <v>45</v>
      </c>
      <c r="F3674" s="364">
        <v>12608541</v>
      </c>
      <c r="G3674" s="363">
        <v>23126085419</v>
      </c>
      <c r="H3674" s="365">
        <v>20836</v>
      </c>
      <c r="I3674" s="388">
        <v>16</v>
      </c>
      <c r="J3674" s="378">
        <v>1</v>
      </c>
      <c r="K3674" s="381">
        <v>1957</v>
      </c>
      <c r="L3674" s="369">
        <f t="shared" ca="1" si="57"/>
        <v>67</v>
      </c>
      <c r="M3674" s="299" t="s">
        <v>20</v>
      </c>
      <c r="N3674" s="10" t="s">
        <v>40415</v>
      </c>
      <c r="O3674" s="389"/>
      <c r="P3674" s="386"/>
    </row>
    <row r="3675" spans="1:16" s="8" customFormat="1" ht="15" customHeight="1" x14ac:dyDescent="0.25">
      <c r="A3675" s="362" t="s">
        <v>3511</v>
      </c>
      <c r="B3675" s="362" t="s">
        <v>22115</v>
      </c>
      <c r="C3675" s="340" t="s">
        <v>40465</v>
      </c>
      <c r="D3675" s="362" t="s">
        <v>8998</v>
      </c>
      <c r="E3675" s="362" t="s">
        <v>33</v>
      </c>
      <c r="F3675" s="364">
        <v>8367551</v>
      </c>
      <c r="G3675" s="363">
        <v>23083675519</v>
      </c>
      <c r="H3675" s="365">
        <v>18658</v>
      </c>
      <c r="I3675" s="388">
        <v>30</v>
      </c>
      <c r="J3675" s="378">
        <v>1</v>
      </c>
      <c r="K3675" s="381">
        <v>1951</v>
      </c>
      <c r="L3675" s="369">
        <f t="shared" ca="1" si="57"/>
        <v>73</v>
      </c>
      <c r="M3675" s="299" t="s">
        <v>20</v>
      </c>
      <c r="N3675" s="10" t="s">
        <v>40415</v>
      </c>
      <c r="O3675" s="389" t="s">
        <v>37543</v>
      </c>
      <c r="P3675" s="386">
        <v>34578</v>
      </c>
    </row>
    <row r="3676" spans="1:16" s="8" customFormat="1" ht="15" customHeight="1" x14ac:dyDescent="0.25">
      <c r="A3676" s="362" t="s">
        <v>36</v>
      </c>
      <c r="B3676" s="362" t="s">
        <v>22115</v>
      </c>
      <c r="C3676" s="340" t="s">
        <v>8997</v>
      </c>
      <c r="D3676" s="362" t="s">
        <v>8996</v>
      </c>
      <c r="E3676" s="362" t="s">
        <v>55</v>
      </c>
      <c r="F3676" s="364">
        <v>12194630</v>
      </c>
      <c r="G3676" s="363">
        <v>20121946301</v>
      </c>
      <c r="H3676" s="365">
        <v>20574</v>
      </c>
      <c r="I3676" s="388">
        <v>29</v>
      </c>
      <c r="J3676" s="378">
        <v>4</v>
      </c>
      <c r="K3676" s="381">
        <v>1956</v>
      </c>
      <c r="L3676" s="369">
        <f t="shared" ca="1" si="57"/>
        <v>67</v>
      </c>
      <c r="M3676" s="299" t="s">
        <v>20</v>
      </c>
      <c r="N3676" s="10" t="s">
        <v>40415</v>
      </c>
      <c r="O3676" s="389" t="s">
        <v>34601</v>
      </c>
      <c r="P3676" s="386">
        <v>38261</v>
      </c>
    </row>
    <row r="3677" spans="1:16" s="8" customFormat="1" ht="15" customHeight="1" x14ac:dyDescent="0.25">
      <c r="A3677" s="362" t="s">
        <v>36</v>
      </c>
      <c r="B3677" s="362" t="s">
        <v>22115</v>
      </c>
      <c r="C3677" s="340" t="s">
        <v>8995</v>
      </c>
      <c r="D3677" s="362" t="s">
        <v>8994</v>
      </c>
      <c r="E3677" s="362" t="s">
        <v>55</v>
      </c>
      <c r="F3677" s="364">
        <v>8010860</v>
      </c>
      <c r="G3677" s="363">
        <v>20080108606</v>
      </c>
      <c r="H3677" s="365">
        <v>18540</v>
      </c>
      <c r="I3677" s="388">
        <v>4</v>
      </c>
      <c r="J3677" s="378">
        <v>10</v>
      </c>
      <c r="K3677" s="381">
        <v>1950</v>
      </c>
      <c r="L3677" s="369">
        <f t="shared" ca="1" si="57"/>
        <v>73</v>
      </c>
      <c r="M3677" s="299" t="s">
        <v>20</v>
      </c>
      <c r="N3677" s="10" t="s">
        <v>40415</v>
      </c>
      <c r="O3677" s="389"/>
      <c r="P3677" s="386"/>
    </row>
    <row r="3678" spans="1:16" s="8" customFormat="1" ht="15" customHeight="1" x14ac:dyDescent="0.25">
      <c r="A3678" s="362" t="s">
        <v>36</v>
      </c>
      <c r="B3678" s="362" t="s">
        <v>22115</v>
      </c>
      <c r="C3678" s="340" t="s">
        <v>8993</v>
      </c>
      <c r="D3678" s="362" t="s">
        <v>8992</v>
      </c>
      <c r="E3678" s="362" t="s">
        <v>124</v>
      </c>
      <c r="F3678" s="364">
        <v>7368788</v>
      </c>
      <c r="G3678" s="363">
        <v>20073687889</v>
      </c>
      <c r="H3678" s="365">
        <v>17617</v>
      </c>
      <c r="I3678" s="388">
        <v>25</v>
      </c>
      <c r="J3678" s="378">
        <v>3</v>
      </c>
      <c r="K3678" s="381">
        <v>1948</v>
      </c>
      <c r="L3678" s="369">
        <f t="shared" ca="1" si="57"/>
        <v>76</v>
      </c>
      <c r="M3678" s="299" t="s">
        <v>20</v>
      </c>
      <c r="N3678" s="10" t="s">
        <v>40415</v>
      </c>
      <c r="O3678" s="389" t="s">
        <v>34606</v>
      </c>
      <c r="P3678" s="386">
        <v>37987</v>
      </c>
    </row>
    <row r="3679" spans="1:16" s="8" customFormat="1" ht="15" customHeight="1" x14ac:dyDescent="0.25">
      <c r="A3679" s="362" t="s">
        <v>99</v>
      </c>
      <c r="B3679" s="362" t="s">
        <v>22115</v>
      </c>
      <c r="C3679" s="340" t="s">
        <v>8991</v>
      </c>
      <c r="D3679" s="362" t="s">
        <v>8990</v>
      </c>
      <c r="E3679" s="362" t="s">
        <v>99</v>
      </c>
      <c r="F3679" s="364">
        <v>11787178</v>
      </c>
      <c r="G3679" s="363">
        <v>23117871789</v>
      </c>
      <c r="H3679" s="365">
        <v>20615</v>
      </c>
      <c r="I3679" s="388">
        <v>9</v>
      </c>
      <c r="J3679" s="378">
        <v>6</v>
      </c>
      <c r="K3679" s="381">
        <v>1956</v>
      </c>
      <c r="L3679" s="369">
        <f t="shared" ca="1" si="57"/>
        <v>67</v>
      </c>
      <c r="M3679" s="299" t="s">
        <v>20</v>
      </c>
      <c r="N3679" s="10" t="s">
        <v>40415</v>
      </c>
      <c r="O3679" s="389"/>
      <c r="P3679" s="386"/>
    </row>
    <row r="3680" spans="1:16" s="8" customFormat="1" ht="15" customHeight="1" x14ac:dyDescent="0.25">
      <c r="A3680" s="362" t="s">
        <v>36</v>
      </c>
      <c r="B3680" s="362" t="s">
        <v>22115</v>
      </c>
      <c r="C3680" s="340" t="s">
        <v>8989</v>
      </c>
      <c r="D3680" s="362" t="s">
        <v>8988</v>
      </c>
      <c r="E3680" s="362" t="s">
        <v>45</v>
      </c>
      <c r="F3680" s="364">
        <v>7362738</v>
      </c>
      <c r="G3680" s="363">
        <v>23073627389</v>
      </c>
      <c r="H3680" s="365">
        <v>17216</v>
      </c>
      <c r="I3680" s="388">
        <v>18</v>
      </c>
      <c r="J3680" s="378">
        <v>2</v>
      </c>
      <c r="K3680" s="381">
        <v>1947</v>
      </c>
      <c r="L3680" s="369">
        <f t="shared" ca="1" si="57"/>
        <v>77</v>
      </c>
      <c r="M3680" s="299" t="s">
        <v>20</v>
      </c>
      <c r="N3680" s="10" t="s">
        <v>40415</v>
      </c>
      <c r="O3680" s="389"/>
      <c r="P3680" s="386"/>
    </row>
    <row r="3681" spans="1:16" s="8" customFormat="1" ht="15" customHeight="1" x14ac:dyDescent="0.25">
      <c r="A3681" s="362" t="s">
        <v>36</v>
      </c>
      <c r="B3681" s="362" t="s">
        <v>22115</v>
      </c>
      <c r="C3681" s="340" t="s">
        <v>8987</v>
      </c>
      <c r="D3681" s="362" t="s">
        <v>8986</v>
      </c>
      <c r="E3681" s="362" t="s">
        <v>99</v>
      </c>
      <c r="F3681" s="364">
        <v>7664201</v>
      </c>
      <c r="G3681" s="363">
        <v>20076642010</v>
      </c>
      <c r="H3681" s="365">
        <v>18113</v>
      </c>
      <c r="I3681" s="388">
        <v>3</v>
      </c>
      <c r="J3681" s="378">
        <v>8</v>
      </c>
      <c r="K3681" s="381">
        <v>1949</v>
      </c>
      <c r="L3681" s="369">
        <f t="shared" ca="1" si="57"/>
        <v>74</v>
      </c>
      <c r="M3681" s="299" t="s">
        <v>20</v>
      </c>
      <c r="N3681" s="10" t="s">
        <v>40415</v>
      </c>
      <c r="O3681" s="389" t="s">
        <v>34616</v>
      </c>
      <c r="P3681" s="386">
        <v>37257</v>
      </c>
    </row>
    <row r="3682" spans="1:16" s="8" customFormat="1" ht="15" customHeight="1" x14ac:dyDescent="0.25">
      <c r="A3682" s="362" t="s">
        <v>36</v>
      </c>
      <c r="B3682" s="362" t="s">
        <v>22115</v>
      </c>
      <c r="C3682" s="340" t="s">
        <v>8985</v>
      </c>
      <c r="D3682" s="362" t="s">
        <v>8984</v>
      </c>
      <c r="E3682" s="362" t="s">
        <v>124</v>
      </c>
      <c r="F3682" s="364">
        <v>8367812</v>
      </c>
      <c r="G3682" s="363">
        <v>20083678128</v>
      </c>
      <c r="H3682" s="365">
        <v>18659</v>
      </c>
      <c r="I3682" s="388">
        <v>31</v>
      </c>
      <c r="J3682" s="378">
        <v>1</v>
      </c>
      <c r="K3682" s="381">
        <v>1951</v>
      </c>
      <c r="L3682" s="369">
        <f t="shared" ca="1" si="57"/>
        <v>73</v>
      </c>
      <c r="M3682" s="299" t="s">
        <v>20</v>
      </c>
      <c r="N3682" s="10" t="s">
        <v>40415</v>
      </c>
      <c r="O3682" s="389"/>
      <c r="P3682" s="386"/>
    </row>
    <row r="3683" spans="1:16" s="8" customFormat="1" ht="15" customHeight="1" x14ac:dyDescent="0.25">
      <c r="A3683" s="362" t="s">
        <v>36</v>
      </c>
      <c r="B3683" s="362" t="s">
        <v>22115</v>
      </c>
      <c r="C3683" s="340" t="s">
        <v>8983</v>
      </c>
      <c r="D3683" s="362" t="s">
        <v>8982</v>
      </c>
      <c r="E3683" s="362" t="s">
        <v>124</v>
      </c>
      <c r="F3683" s="364">
        <v>10919880</v>
      </c>
      <c r="G3683" s="363">
        <v>20109198804</v>
      </c>
      <c r="H3683" s="365">
        <v>19766</v>
      </c>
      <c r="I3683" s="388">
        <v>11</v>
      </c>
      <c r="J3683" s="378">
        <v>2</v>
      </c>
      <c r="K3683" s="381">
        <v>1954</v>
      </c>
      <c r="L3683" s="369">
        <f t="shared" ca="1" si="57"/>
        <v>70</v>
      </c>
      <c r="M3683" s="299" t="s">
        <v>20</v>
      </c>
      <c r="N3683" s="10" t="s">
        <v>40415</v>
      </c>
      <c r="O3683" s="389" t="s">
        <v>34606</v>
      </c>
      <c r="P3683" s="386">
        <v>37987</v>
      </c>
    </row>
    <row r="3684" spans="1:16" s="8" customFormat="1" ht="15" customHeight="1" x14ac:dyDescent="0.25">
      <c r="A3684" s="362" t="s">
        <v>36</v>
      </c>
      <c r="B3684" s="362" t="s">
        <v>22115</v>
      </c>
      <c r="C3684" s="340" t="s">
        <v>8981</v>
      </c>
      <c r="D3684" s="362" t="s">
        <v>8980</v>
      </c>
      <c r="E3684" s="362" t="s">
        <v>55</v>
      </c>
      <c r="F3684" s="364">
        <v>10213866</v>
      </c>
      <c r="G3684" s="363">
        <v>20102138660</v>
      </c>
      <c r="H3684" s="365">
        <v>19267</v>
      </c>
      <c r="I3684" s="388">
        <v>30</v>
      </c>
      <c r="J3684" s="378">
        <v>9</v>
      </c>
      <c r="K3684" s="381">
        <v>1952</v>
      </c>
      <c r="L3684" s="369">
        <f t="shared" ca="1" si="57"/>
        <v>71</v>
      </c>
      <c r="M3684" s="299" t="s">
        <v>20</v>
      </c>
      <c r="N3684" s="10" t="s">
        <v>40415</v>
      </c>
      <c r="O3684" s="389"/>
      <c r="P3684" s="386"/>
    </row>
    <row r="3685" spans="1:16" s="8" customFormat="1" ht="15" customHeight="1" x14ac:dyDescent="0.25">
      <c r="A3685" s="362" t="s">
        <v>36</v>
      </c>
      <c r="B3685" s="362" t="s">
        <v>22115</v>
      </c>
      <c r="C3685" s="340" t="s">
        <v>8976</v>
      </c>
      <c r="D3685" s="362" t="s">
        <v>8975</v>
      </c>
      <c r="E3685" s="362" t="s">
        <v>45</v>
      </c>
      <c r="F3685" s="364">
        <v>10919966</v>
      </c>
      <c r="G3685" s="363">
        <v>20109199665</v>
      </c>
      <c r="H3685" s="365">
        <v>16240</v>
      </c>
      <c r="I3685" s="388">
        <v>17</v>
      </c>
      <c r="J3685" s="378">
        <v>6</v>
      </c>
      <c r="K3685" s="381">
        <v>1944</v>
      </c>
      <c r="L3685" s="369">
        <f t="shared" ca="1" si="57"/>
        <v>79</v>
      </c>
      <c r="M3685" s="299" t="s">
        <v>20</v>
      </c>
      <c r="N3685" s="10" t="s">
        <v>40415</v>
      </c>
      <c r="O3685" s="389"/>
      <c r="P3685" s="386"/>
    </row>
    <row r="3686" spans="1:16" s="8" customFormat="1" ht="15" customHeight="1" x14ac:dyDescent="0.25">
      <c r="A3686" s="362" t="s">
        <v>59</v>
      </c>
      <c r="B3686" s="362" t="s">
        <v>22115</v>
      </c>
      <c r="C3686" s="340" t="s">
        <v>8974</v>
      </c>
      <c r="D3686" s="362" t="s">
        <v>8973</v>
      </c>
      <c r="E3686" s="362" t="s">
        <v>33</v>
      </c>
      <c r="F3686" s="364">
        <v>10363235</v>
      </c>
      <c r="G3686" s="363">
        <v>20103632359</v>
      </c>
      <c r="H3686" s="365">
        <v>19002</v>
      </c>
      <c r="I3686" s="388">
        <v>9</v>
      </c>
      <c r="J3686" s="378">
        <v>1</v>
      </c>
      <c r="K3686" s="381">
        <v>1952</v>
      </c>
      <c r="L3686" s="369">
        <f t="shared" ca="1" si="57"/>
        <v>72</v>
      </c>
      <c r="M3686" s="299" t="s">
        <v>20</v>
      </c>
      <c r="N3686" s="10" t="s">
        <v>40415</v>
      </c>
      <c r="O3686" s="389"/>
      <c r="P3686" s="386"/>
    </row>
    <row r="3687" spans="1:16" s="8" customFormat="1" ht="15" customHeight="1" x14ac:dyDescent="0.25">
      <c r="A3687" s="362" t="s">
        <v>27</v>
      </c>
      <c r="B3687" s="362" t="s">
        <v>22115</v>
      </c>
      <c r="C3687" s="340" t="s">
        <v>8972</v>
      </c>
      <c r="D3687" s="362" t="s">
        <v>8971</v>
      </c>
      <c r="E3687" s="362" t="s">
        <v>45</v>
      </c>
      <c r="F3687" s="364">
        <v>12229274</v>
      </c>
      <c r="G3687" s="363">
        <v>20122292747</v>
      </c>
      <c r="H3687" s="365">
        <v>20502</v>
      </c>
      <c r="I3687" s="388">
        <v>17</v>
      </c>
      <c r="J3687" s="378">
        <v>2</v>
      </c>
      <c r="K3687" s="381">
        <v>1956</v>
      </c>
      <c r="L3687" s="369">
        <f t="shared" ca="1" si="57"/>
        <v>68</v>
      </c>
      <c r="M3687" s="299" t="s">
        <v>20</v>
      </c>
      <c r="N3687" s="10" t="s">
        <v>40415</v>
      </c>
      <c r="O3687" s="389"/>
      <c r="P3687" s="386"/>
    </row>
    <row r="3688" spans="1:16" s="8" customFormat="1" ht="15" customHeight="1" x14ac:dyDescent="0.25">
      <c r="A3688" s="362" t="s">
        <v>172</v>
      </c>
      <c r="B3688" s="362" t="s">
        <v>22115</v>
      </c>
      <c r="C3688" s="340" t="s">
        <v>8970</v>
      </c>
      <c r="D3688" s="362" t="s">
        <v>8969</v>
      </c>
      <c r="E3688" s="362">
        <v>33</v>
      </c>
      <c r="F3688" s="364">
        <v>7871583</v>
      </c>
      <c r="G3688" s="363">
        <v>23078715839</v>
      </c>
      <c r="H3688" s="365">
        <v>18609</v>
      </c>
      <c r="I3688" s="388">
        <v>12</v>
      </c>
      <c r="J3688" s="378">
        <v>12</v>
      </c>
      <c r="K3688" s="381">
        <v>1950</v>
      </c>
      <c r="L3688" s="369">
        <f t="shared" ca="1" si="57"/>
        <v>73</v>
      </c>
      <c r="M3688" s="299" t="s">
        <v>20</v>
      </c>
      <c r="N3688" s="10" t="s">
        <v>40415</v>
      </c>
      <c r="O3688" s="389"/>
      <c r="P3688" s="386"/>
    </row>
    <row r="3689" spans="1:16" s="8" customFormat="1" ht="15" customHeight="1" x14ac:dyDescent="0.25">
      <c r="A3689" s="362" t="s">
        <v>172</v>
      </c>
      <c r="B3689" s="362" t="s">
        <v>22115</v>
      </c>
      <c r="C3689" s="340" t="s">
        <v>8968</v>
      </c>
      <c r="D3689" s="362" t="s">
        <v>8967</v>
      </c>
      <c r="E3689" s="362" t="s">
        <v>45</v>
      </c>
      <c r="F3689" s="364">
        <v>10381617</v>
      </c>
      <c r="G3689" s="363">
        <v>20103816174</v>
      </c>
      <c r="H3689" s="365" t="s">
        <v>29868</v>
      </c>
      <c r="I3689" s="388">
        <v>10</v>
      </c>
      <c r="J3689" s="378">
        <v>7</v>
      </c>
      <c r="K3689" s="381">
        <v>1952</v>
      </c>
      <c r="L3689" s="369">
        <f t="shared" ca="1" si="57"/>
        <v>71</v>
      </c>
      <c r="M3689" s="299" t="s">
        <v>20</v>
      </c>
      <c r="N3689" s="10" t="s">
        <v>40415</v>
      </c>
      <c r="O3689" s="389"/>
      <c r="P3689" s="386"/>
    </row>
    <row r="3690" spans="1:16" s="8" customFormat="1" ht="15" customHeight="1" x14ac:dyDescent="0.25">
      <c r="A3690" s="362" t="s">
        <v>172</v>
      </c>
      <c r="B3690" s="362" t="s">
        <v>22115</v>
      </c>
      <c r="C3690" s="340" t="s">
        <v>8966</v>
      </c>
      <c r="D3690" s="362" t="s">
        <v>8965</v>
      </c>
      <c r="E3690" s="362" t="s">
        <v>45</v>
      </c>
      <c r="F3690" s="364">
        <v>10757461</v>
      </c>
      <c r="G3690" s="363">
        <v>20107574612</v>
      </c>
      <c r="H3690" s="365">
        <v>19495</v>
      </c>
      <c r="I3690" s="388">
        <v>16</v>
      </c>
      <c r="J3690" s="378">
        <v>5</v>
      </c>
      <c r="K3690" s="381">
        <v>1953</v>
      </c>
      <c r="L3690" s="369">
        <f t="shared" ca="1" si="57"/>
        <v>70</v>
      </c>
      <c r="M3690" s="299" t="s">
        <v>20</v>
      </c>
      <c r="N3690" s="10" t="s">
        <v>40415</v>
      </c>
      <c r="O3690" s="389"/>
      <c r="P3690" s="386"/>
    </row>
    <row r="3691" spans="1:16" s="8" customFormat="1" ht="15" customHeight="1" x14ac:dyDescent="0.25">
      <c r="A3691" s="362" t="s">
        <v>172</v>
      </c>
      <c r="B3691" s="362" t="s">
        <v>22115</v>
      </c>
      <c r="C3691" s="340" t="s">
        <v>8964</v>
      </c>
      <c r="D3691" s="362" t="s">
        <v>8963</v>
      </c>
      <c r="E3691" s="362" t="s">
        <v>55</v>
      </c>
      <c r="F3691" s="364">
        <v>10660157</v>
      </c>
      <c r="G3691" s="363">
        <v>20106601578</v>
      </c>
      <c r="H3691" s="365" t="s">
        <v>29867</v>
      </c>
      <c r="I3691" s="388">
        <v>16</v>
      </c>
      <c r="J3691" s="378">
        <v>5</v>
      </c>
      <c r="K3691" s="381">
        <v>1953</v>
      </c>
      <c r="L3691" s="369">
        <f t="shared" ca="1" si="57"/>
        <v>70</v>
      </c>
      <c r="M3691" s="299" t="s">
        <v>20</v>
      </c>
      <c r="N3691" s="10" t="s">
        <v>40415</v>
      </c>
      <c r="O3691" s="389"/>
      <c r="P3691" s="386"/>
    </row>
    <row r="3692" spans="1:16" s="8" customFormat="1" ht="15" customHeight="1" x14ac:dyDescent="0.25">
      <c r="A3692" s="362" t="s">
        <v>172</v>
      </c>
      <c r="B3692" s="362" t="s">
        <v>22115</v>
      </c>
      <c r="C3692" s="340" t="s">
        <v>8962</v>
      </c>
      <c r="D3692" s="362" t="s">
        <v>8961</v>
      </c>
      <c r="E3692" s="362" t="s">
        <v>33</v>
      </c>
      <c r="F3692" s="364">
        <v>8213145</v>
      </c>
      <c r="G3692" s="363">
        <v>20082131451</v>
      </c>
      <c r="H3692" s="365" t="s">
        <v>29866</v>
      </c>
      <c r="I3692" s="388">
        <v>12</v>
      </c>
      <c r="J3692" s="378">
        <v>5</v>
      </c>
      <c r="K3692" s="381">
        <v>1948</v>
      </c>
      <c r="L3692" s="369">
        <f t="shared" ca="1" si="57"/>
        <v>75</v>
      </c>
      <c r="M3692" s="299" t="s">
        <v>20</v>
      </c>
      <c r="N3692" s="10" t="s">
        <v>40415</v>
      </c>
      <c r="O3692" s="389"/>
      <c r="P3692" s="386"/>
    </row>
    <row r="3693" spans="1:16" s="8" customFormat="1" ht="15" customHeight="1" x14ac:dyDescent="0.25">
      <c r="A3693" s="362" t="s">
        <v>23</v>
      </c>
      <c r="B3693" s="362" t="s">
        <v>22115</v>
      </c>
      <c r="C3693" s="340" t="s">
        <v>8960</v>
      </c>
      <c r="D3693" s="362" t="s">
        <v>8959</v>
      </c>
      <c r="E3693" s="362" t="s">
        <v>33</v>
      </c>
      <c r="F3693" s="364">
        <v>10913367</v>
      </c>
      <c r="G3693" s="363">
        <v>20109133672</v>
      </c>
      <c r="H3693" s="365">
        <v>19830</v>
      </c>
      <c r="I3693" s="388">
        <v>16</v>
      </c>
      <c r="J3693" s="378">
        <v>4</v>
      </c>
      <c r="K3693" s="381">
        <v>1954</v>
      </c>
      <c r="L3693" s="369">
        <f t="shared" ca="1" si="57"/>
        <v>70</v>
      </c>
      <c r="M3693" s="299" t="s">
        <v>20</v>
      </c>
      <c r="N3693" s="10" t="s">
        <v>40415</v>
      </c>
      <c r="O3693" s="389"/>
      <c r="P3693" s="386"/>
    </row>
    <row r="3694" spans="1:16" s="8" customFormat="1" ht="15" customHeight="1" x14ac:dyDescent="0.25">
      <c r="A3694" s="362" t="s">
        <v>172</v>
      </c>
      <c r="B3694" s="362" t="s">
        <v>22115</v>
      </c>
      <c r="C3694" s="340" t="s">
        <v>8958</v>
      </c>
      <c r="D3694" s="362" t="s">
        <v>8957</v>
      </c>
      <c r="E3694" s="362" t="s">
        <v>99</v>
      </c>
      <c r="F3694" s="364">
        <v>5079184</v>
      </c>
      <c r="G3694" s="363">
        <v>20050791840</v>
      </c>
      <c r="H3694" s="365" t="s">
        <v>29865</v>
      </c>
      <c r="I3694" s="388">
        <v>5</v>
      </c>
      <c r="J3694" s="378">
        <v>9</v>
      </c>
      <c r="K3694" s="381">
        <v>1948</v>
      </c>
      <c r="L3694" s="369">
        <f t="shared" ca="1" si="57"/>
        <v>75</v>
      </c>
      <c r="M3694" s="299" t="s">
        <v>20</v>
      </c>
      <c r="N3694" s="10" t="s">
        <v>40415</v>
      </c>
      <c r="O3694" s="389"/>
      <c r="P3694" s="386"/>
    </row>
    <row r="3695" spans="1:16" s="8" customFormat="1" ht="15" customHeight="1" x14ac:dyDescent="0.25">
      <c r="A3695" s="362" t="s">
        <v>33761</v>
      </c>
      <c r="B3695" s="362" t="s">
        <v>22115</v>
      </c>
      <c r="C3695" s="340" t="s">
        <v>8956</v>
      </c>
      <c r="D3695" s="362" t="s">
        <v>8955</v>
      </c>
      <c r="E3695" s="362" t="s">
        <v>99</v>
      </c>
      <c r="F3695" s="364">
        <v>10514727</v>
      </c>
      <c r="G3695" s="363">
        <v>23105147279</v>
      </c>
      <c r="H3695" s="365">
        <v>19462</v>
      </c>
      <c r="I3695" s="388">
        <v>13</v>
      </c>
      <c r="J3695" s="378">
        <v>4</v>
      </c>
      <c r="K3695" s="381">
        <v>1953</v>
      </c>
      <c r="L3695" s="369">
        <f t="shared" ca="1" si="57"/>
        <v>71</v>
      </c>
      <c r="M3695" s="299" t="s">
        <v>20</v>
      </c>
      <c r="N3695" s="10" t="s">
        <v>40415</v>
      </c>
      <c r="O3695" s="389" t="s">
        <v>34616</v>
      </c>
      <c r="P3695" s="386">
        <v>37257</v>
      </c>
    </row>
    <row r="3696" spans="1:16" s="8" customFormat="1" ht="15" customHeight="1" x14ac:dyDescent="0.25">
      <c r="A3696" s="362" t="s">
        <v>172</v>
      </c>
      <c r="B3696" s="362" t="s">
        <v>22115</v>
      </c>
      <c r="C3696" s="340" t="s">
        <v>8954</v>
      </c>
      <c r="D3696" s="362" t="s">
        <v>8953</v>
      </c>
      <c r="E3696" s="362" t="s">
        <v>45</v>
      </c>
      <c r="F3696" s="364">
        <v>10595490</v>
      </c>
      <c r="G3696" s="363">
        <v>20105954906</v>
      </c>
      <c r="H3696" s="365" t="s">
        <v>29864</v>
      </c>
      <c r="I3696" s="388">
        <v>1</v>
      </c>
      <c r="J3696" s="378">
        <v>2</v>
      </c>
      <c r="K3696" s="381">
        <v>1953</v>
      </c>
      <c r="L3696" s="369">
        <f t="shared" ca="1" si="57"/>
        <v>71</v>
      </c>
      <c r="M3696" s="299" t="s">
        <v>20</v>
      </c>
      <c r="N3696" s="10" t="s">
        <v>40415</v>
      </c>
      <c r="O3696" s="389"/>
      <c r="P3696" s="386"/>
    </row>
    <row r="3697" spans="1:16" s="8" customFormat="1" ht="15" customHeight="1" x14ac:dyDescent="0.25">
      <c r="A3697" s="362" t="s">
        <v>172</v>
      </c>
      <c r="B3697" s="362" t="s">
        <v>22115</v>
      </c>
      <c r="C3697" s="340" t="s">
        <v>8952</v>
      </c>
      <c r="D3697" s="362" t="s">
        <v>8951</v>
      </c>
      <c r="E3697" s="362" t="s">
        <v>33</v>
      </c>
      <c r="F3697" s="364">
        <v>10913166</v>
      </c>
      <c r="G3697" s="363">
        <v>20109131661</v>
      </c>
      <c r="H3697" s="365" t="s">
        <v>29863</v>
      </c>
      <c r="I3697" s="388">
        <v>3</v>
      </c>
      <c r="J3697" s="378">
        <v>2</v>
      </c>
      <c r="K3697" s="381">
        <v>1953</v>
      </c>
      <c r="L3697" s="369">
        <f t="shared" ca="1" si="57"/>
        <v>71</v>
      </c>
      <c r="M3697" s="299" t="s">
        <v>20</v>
      </c>
      <c r="N3697" s="10" t="s">
        <v>40415</v>
      </c>
      <c r="O3697" s="389" t="s">
        <v>34615</v>
      </c>
      <c r="P3697" s="386" t="s">
        <v>35736</v>
      </c>
    </row>
    <row r="3698" spans="1:16" s="8" customFormat="1" ht="15" customHeight="1" x14ac:dyDescent="0.25">
      <c r="A3698" s="362" t="s">
        <v>172</v>
      </c>
      <c r="B3698" s="362" t="s">
        <v>22115</v>
      </c>
      <c r="C3698" s="340" t="s">
        <v>8950</v>
      </c>
      <c r="D3698" s="362" t="s">
        <v>8949</v>
      </c>
      <c r="E3698" s="362" t="s">
        <v>55</v>
      </c>
      <c r="F3698" s="364">
        <v>12680572</v>
      </c>
      <c r="G3698" s="363">
        <v>20126805722</v>
      </c>
      <c r="H3698" s="365" t="s">
        <v>29862</v>
      </c>
      <c r="I3698" s="388">
        <v>11</v>
      </c>
      <c r="J3698" s="378">
        <v>2</v>
      </c>
      <c r="K3698" s="381">
        <v>1957</v>
      </c>
      <c r="L3698" s="369">
        <f t="shared" ca="1" si="57"/>
        <v>67</v>
      </c>
      <c r="M3698" s="299" t="s">
        <v>20</v>
      </c>
      <c r="N3698" s="10" t="s">
        <v>40415</v>
      </c>
      <c r="O3698" s="389" t="s">
        <v>34601</v>
      </c>
      <c r="P3698" s="386" t="s">
        <v>35716</v>
      </c>
    </row>
    <row r="3699" spans="1:16" s="8" customFormat="1" ht="15" customHeight="1" x14ac:dyDescent="0.25">
      <c r="A3699" s="362" t="s">
        <v>33761</v>
      </c>
      <c r="B3699" s="362" t="s">
        <v>22115</v>
      </c>
      <c r="C3699" s="340" t="s">
        <v>8948</v>
      </c>
      <c r="D3699" s="362" t="s">
        <v>8947</v>
      </c>
      <c r="E3699" s="362" t="s">
        <v>45</v>
      </c>
      <c r="F3699" s="364">
        <v>10790687</v>
      </c>
      <c r="G3699" s="363">
        <v>20107906879</v>
      </c>
      <c r="H3699" s="365">
        <v>19651</v>
      </c>
      <c r="I3699" s="388">
        <v>19</v>
      </c>
      <c r="J3699" s="378">
        <v>10</v>
      </c>
      <c r="K3699" s="381">
        <v>1953</v>
      </c>
      <c r="L3699" s="369">
        <f t="shared" ca="1" si="57"/>
        <v>70</v>
      </c>
      <c r="M3699" s="299" t="s">
        <v>20</v>
      </c>
      <c r="N3699" s="10" t="s">
        <v>40415</v>
      </c>
      <c r="O3699" s="389"/>
      <c r="P3699" s="386"/>
    </row>
    <row r="3700" spans="1:16" s="8" customFormat="1" ht="15" customHeight="1" x14ac:dyDescent="0.25">
      <c r="A3700" s="362" t="s">
        <v>172</v>
      </c>
      <c r="B3700" s="362" t="s">
        <v>22115</v>
      </c>
      <c r="C3700" s="340" t="s">
        <v>8946</v>
      </c>
      <c r="D3700" s="362" t="s">
        <v>8945</v>
      </c>
      <c r="E3700" s="362" t="s">
        <v>33</v>
      </c>
      <c r="F3700" s="364">
        <v>7570717</v>
      </c>
      <c r="G3700" s="363">
        <v>20075707178</v>
      </c>
      <c r="H3700" s="365" t="s">
        <v>29861</v>
      </c>
      <c r="I3700" s="388">
        <v>11</v>
      </c>
      <c r="J3700" s="378">
        <v>9</v>
      </c>
      <c r="K3700" s="381">
        <v>1942</v>
      </c>
      <c r="L3700" s="369">
        <f t="shared" ca="1" si="57"/>
        <v>81</v>
      </c>
      <c r="M3700" s="299" t="s">
        <v>20</v>
      </c>
      <c r="N3700" s="10" t="s">
        <v>40415</v>
      </c>
      <c r="O3700" s="389"/>
      <c r="P3700" s="386"/>
    </row>
    <row r="3701" spans="1:16" s="8" customFormat="1" ht="15" customHeight="1" x14ac:dyDescent="0.25">
      <c r="A3701" s="362" t="s">
        <v>23</v>
      </c>
      <c r="B3701" s="362" t="s">
        <v>22115</v>
      </c>
      <c r="C3701" s="340" t="s">
        <v>8944</v>
      </c>
      <c r="D3701" s="362" t="s">
        <v>8943</v>
      </c>
      <c r="E3701" s="362" t="s">
        <v>55</v>
      </c>
      <c r="F3701" s="364">
        <v>10685294</v>
      </c>
      <c r="G3701" s="363">
        <v>20106852945</v>
      </c>
      <c r="H3701" s="365">
        <v>19582</v>
      </c>
      <c r="I3701" s="388">
        <v>11</v>
      </c>
      <c r="J3701" s="378">
        <v>8</v>
      </c>
      <c r="K3701" s="381">
        <v>1953</v>
      </c>
      <c r="L3701" s="369">
        <f t="shared" ca="1" si="57"/>
        <v>70</v>
      </c>
      <c r="M3701" s="299" t="s">
        <v>20</v>
      </c>
      <c r="N3701" s="10" t="s">
        <v>40415</v>
      </c>
      <c r="O3701" s="389"/>
      <c r="P3701" s="386"/>
    </row>
    <row r="3702" spans="1:16" s="8" customFormat="1" ht="15" customHeight="1" x14ac:dyDescent="0.25">
      <c r="A3702" s="362" t="s">
        <v>59</v>
      </c>
      <c r="B3702" s="362" t="s">
        <v>22115</v>
      </c>
      <c r="C3702" s="340" t="s">
        <v>8942</v>
      </c>
      <c r="D3702" s="362" t="s">
        <v>8941</v>
      </c>
      <c r="E3702" s="362" t="s">
        <v>55</v>
      </c>
      <c r="F3702" s="364">
        <v>13439006</v>
      </c>
      <c r="G3702" s="363">
        <v>23134390069</v>
      </c>
      <c r="H3702" s="365">
        <v>21077</v>
      </c>
      <c r="I3702" s="388">
        <v>14</v>
      </c>
      <c r="J3702" s="378">
        <v>9</v>
      </c>
      <c r="K3702" s="381">
        <v>1957</v>
      </c>
      <c r="L3702" s="369">
        <f t="shared" ca="1" si="57"/>
        <v>66</v>
      </c>
      <c r="M3702" s="299" t="s">
        <v>20</v>
      </c>
      <c r="N3702" s="10" t="s">
        <v>40415</v>
      </c>
      <c r="O3702" s="389"/>
      <c r="P3702" s="386"/>
    </row>
    <row r="3703" spans="1:16" s="8" customFormat="1" ht="15" customHeight="1" x14ac:dyDescent="0.25">
      <c r="A3703" s="362" t="s">
        <v>59</v>
      </c>
      <c r="B3703" s="362" t="s">
        <v>22115</v>
      </c>
      <c r="C3703" s="340" t="s">
        <v>8940</v>
      </c>
      <c r="D3703" s="362" t="s">
        <v>8939</v>
      </c>
      <c r="E3703" s="362" t="s">
        <v>55</v>
      </c>
      <c r="F3703" s="364">
        <v>12470862</v>
      </c>
      <c r="G3703" s="363">
        <v>20124708622</v>
      </c>
      <c r="H3703" s="365">
        <v>20874</v>
      </c>
      <c r="I3703" s="388">
        <v>23</v>
      </c>
      <c r="J3703" s="378">
        <v>2</v>
      </c>
      <c r="K3703" s="381">
        <v>1957</v>
      </c>
      <c r="L3703" s="369">
        <f t="shared" ca="1" si="57"/>
        <v>67</v>
      </c>
      <c r="M3703" s="299" t="s">
        <v>20</v>
      </c>
      <c r="N3703" s="10" t="s">
        <v>40415</v>
      </c>
      <c r="O3703" s="389" t="s">
        <v>40078</v>
      </c>
      <c r="P3703" s="386">
        <v>38261</v>
      </c>
    </row>
    <row r="3704" spans="1:16" s="8" customFormat="1" ht="15" customHeight="1" x14ac:dyDescent="0.25">
      <c r="A3704" s="362" t="s">
        <v>27</v>
      </c>
      <c r="B3704" s="362" t="s">
        <v>22115</v>
      </c>
      <c r="C3704" s="340" t="s">
        <v>8938</v>
      </c>
      <c r="D3704" s="362" t="s">
        <v>8937</v>
      </c>
      <c r="E3704" s="362" t="s">
        <v>55</v>
      </c>
      <c r="F3704" s="364">
        <v>10408471</v>
      </c>
      <c r="G3704" s="363">
        <v>20104084711</v>
      </c>
      <c r="H3704" s="365">
        <v>19273</v>
      </c>
      <c r="I3704" s="388">
        <v>6</v>
      </c>
      <c r="J3704" s="378">
        <v>10</v>
      </c>
      <c r="K3704" s="381">
        <v>1952</v>
      </c>
      <c r="L3704" s="369">
        <f t="shared" ca="1" si="57"/>
        <v>71</v>
      </c>
      <c r="M3704" s="299" t="s">
        <v>20</v>
      </c>
      <c r="N3704" s="10" t="s">
        <v>40415</v>
      </c>
      <c r="O3704" s="389"/>
      <c r="P3704" s="386"/>
    </row>
    <row r="3705" spans="1:16" s="8" customFormat="1" ht="15" customHeight="1" x14ac:dyDescent="0.25">
      <c r="A3705" s="362" t="s">
        <v>252</v>
      </c>
      <c r="B3705" s="362" t="s">
        <v>22115</v>
      </c>
      <c r="C3705" s="340" t="s">
        <v>8936</v>
      </c>
      <c r="D3705" s="362" t="s">
        <v>8935</v>
      </c>
      <c r="E3705" s="362" t="s">
        <v>45</v>
      </c>
      <c r="F3705" s="364">
        <v>13571225</v>
      </c>
      <c r="G3705" s="363">
        <v>20135712257</v>
      </c>
      <c r="H3705" s="365">
        <v>21023</v>
      </c>
      <c r="I3705" s="388">
        <v>22</v>
      </c>
      <c r="J3705" s="378">
        <v>7</v>
      </c>
      <c r="K3705" s="381">
        <v>1957</v>
      </c>
      <c r="L3705" s="369">
        <f t="shared" ca="1" si="57"/>
        <v>66</v>
      </c>
      <c r="M3705" s="299" t="s">
        <v>20</v>
      </c>
      <c r="N3705" s="10" t="s">
        <v>40415</v>
      </c>
      <c r="O3705" s="389"/>
      <c r="P3705" s="386"/>
    </row>
    <row r="3706" spans="1:16" s="8" customFormat="1" ht="15" customHeight="1" x14ac:dyDescent="0.25">
      <c r="A3706" s="362" t="s">
        <v>179</v>
      </c>
      <c r="B3706" s="362" t="s">
        <v>22115</v>
      </c>
      <c r="C3706" s="340" t="s">
        <v>8931</v>
      </c>
      <c r="D3706" s="362" t="s">
        <v>8930</v>
      </c>
      <c r="E3706" s="362" t="s">
        <v>99</v>
      </c>
      <c r="F3706" s="364">
        <v>11661297</v>
      </c>
      <c r="G3706" s="363">
        <v>20116612977</v>
      </c>
      <c r="H3706" s="365">
        <v>20141</v>
      </c>
      <c r="I3706" s="388">
        <v>21</v>
      </c>
      <c r="J3706" s="378">
        <v>2</v>
      </c>
      <c r="K3706" s="381">
        <v>1955</v>
      </c>
      <c r="L3706" s="369">
        <f t="shared" ca="1" si="57"/>
        <v>69</v>
      </c>
      <c r="M3706" s="299" t="s">
        <v>20</v>
      </c>
      <c r="N3706" s="10" t="s">
        <v>40415</v>
      </c>
      <c r="O3706" s="389"/>
      <c r="P3706" s="386"/>
    </row>
    <row r="3707" spans="1:16" s="8" customFormat="1" ht="15" customHeight="1" x14ac:dyDescent="0.25">
      <c r="A3707" s="362" t="s">
        <v>27</v>
      </c>
      <c r="B3707" s="362" t="s">
        <v>22115</v>
      </c>
      <c r="C3707" s="340" t="s">
        <v>8929</v>
      </c>
      <c r="D3707" s="362" t="s">
        <v>8928</v>
      </c>
      <c r="E3707" s="362" t="s">
        <v>55</v>
      </c>
      <c r="F3707" s="364">
        <v>10225480</v>
      </c>
      <c r="G3707" s="363">
        <v>20102254806</v>
      </c>
      <c r="H3707" s="365">
        <v>19011</v>
      </c>
      <c r="I3707" s="388">
        <v>18</v>
      </c>
      <c r="J3707" s="378">
        <v>1</v>
      </c>
      <c r="K3707" s="381">
        <v>1952</v>
      </c>
      <c r="L3707" s="369">
        <f t="shared" ca="1" si="57"/>
        <v>72</v>
      </c>
      <c r="M3707" s="299" t="s">
        <v>20</v>
      </c>
      <c r="N3707" s="10" t="s">
        <v>40415</v>
      </c>
      <c r="O3707" s="389"/>
      <c r="P3707" s="386"/>
    </row>
    <row r="3708" spans="1:16" s="8" customFormat="1" ht="15" customHeight="1" x14ac:dyDescent="0.25">
      <c r="A3708" s="362" t="s">
        <v>172</v>
      </c>
      <c r="B3708" s="362" t="s">
        <v>22115</v>
      </c>
      <c r="C3708" s="340" t="s">
        <v>8927</v>
      </c>
      <c r="D3708" s="362" t="s">
        <v>8926</v>
      </c>
      <c r="E3708" s="362" t="s">
        <v>45</v>
      </c>
      <c r="F3708" s="364">
        <v>12057239</v>
      </c>
      <c r="G3708" s="363">
        <v>20120572394</v>
      </c>
      <c r="H3708" s="365" t="s">
        <v>29860</v>
      </c>
      <c r="I3708" s="388">
        <v>3</v>
      </c>
      <c r="J3708" s="378">
        <v>1</v>
      </c>
      <c r="K3708" s="381">
        <v>1956</v>
      </c>
      <c r="L3708" s="369">
        <f t="shared" ca="1" si="57"/>
        <v>68</v>
      </c>
      <c r="M3708" s="299" t="s">
        <v>20</v>
      </c>
      <c r="N3708" s="10" t="s">
        <v>40415</v>
      </c>
      <c r="O3708" s="389"/>
      <c r="P3708" s="386"/>
    </row>
    <row r="3709" spans="1:16" s="8" customFormat="1" ht="15" customHeight="1" x14ac:dyDescent="0.25">
      <c r="A3709" s="362" t="s">
        <v>74</v>
      </c>
      <c r="B3709" s="362" t="s">
        <v>22115</v>
      </c>
      <c r="C3709" s="340" t="s">
        <v>8925</v>
      </c>
      <c r="D3709" s="362" t="s">
        <v>8924</v>
      </c>
      <c r="E3709" s="362" t="s">
        <v>45</v>
      </c>
      <c r="F3709" s="364">
        <v>12839887</v>
      </c>
      <c r="G3709" s="363">
        <v>20128398873</v>
      </c>
      <c r="H3709" s="365">
        <v>20921</v>
      </c>
      <c r="I3709" s="388">
        <v>11</v>
      </c>
      <c r="J3709" s="378">
        <v>4</v>
      </c>
      <c r="K3709" s="381">
        <v>1957</v>
      </c>
      <c r="L3709" s="369">
        <f t="shared" ca="1" si="57"/>
        <v>67</v>
      </c>
      <c r="M3709" s="299" t="s">
        <v>20</v>
      </c>
      <c r="N3709" s="10" t="s">
        <v>40415</v>
      </c>
      <c r="O3709" s="389"/>
      <c r="P3709" s="386"/>
    </row>
    <row r="3710" spans="1:16" s="8" customFormat="1" ht="15" customHeight="1" x14ac:dyDescent="0.25">
      <c r="A3710" s="362" t="s">
        <v>74</v>
      </c>
      <c r="B3710" s="362" t="s">
        <v>22115</v>
      </c>
      <c r="C3710" s="340" t="s">
        <v>8923</v>
      </c>
      <c r="D3710" s="362" t="s">
        <v>8922</v>
      </c>
      <c r="E3710" s="362" t="s">
        <v>33</v>
      </c>
      <c r="F3710" s="364">
        <v>12057211</v>
      </c>
      <c r="G3710" s="363">
        <v>20120572114</v>
      </c>
      <c r="H3710" s="365">
        <v>20408</v>
      </c>
      <c r="I3710" s="388">
        <v>15</v>
      </c>
      <c r="J3710" s="378">
        <v>11</v>
      </c>
      <c r="K3710" s="381">
        <v>1955</v>
      </c>
      <c r="L3710" s="369">
        <f t="shared" ca="1" si="57"/>
        <v>68</v>
      </c>
      <c r="M3710" s="299" t="s">
        <v>20</v>
      </c>
      <c r="N3710" s="10" t="s">
        <v>40415</v>
      </c>
      <c r="O3710" s="389"/>
      <c r="P3710" s="386"/>
    </row>
    <row r="3711" spans="1:16" s="8" customFormat="1" ht="15" customHeight="1" x14ac:dyDescent="0.25">
      <c r="A3711" s="362" t="s">
        <v>27</v>
      </c>
      <c r="B3711" s="362" t="s">
        <v>22115</v>
      </c>
      <c r="C3711" s="340" t="s">
        <v>8921</v>
      </c>
      <c r="D3711" s="362" t="s">
        <v>8920</v>
      </c>
      <c r="E3711" s="362" t="s">
        <v>45</v>
      </c>
      <c r="F3711" s="364">
        <v>12068091</v>
      </c>
      <c r="G3711" s="363">
        <v>23120680919</v>
      </c>
      <c r="H3711" s="365">
        <v>20548</v>
      </c>
      <c r="I3711" s="388">
        <v>3</v>
      </c>
      <c r="J3711" s="378">
        <v>4</v>
      </c>
      <c r="K3711" s="381">
        <v>1956</v>
      </c>
      <c r="L3711" s="369">
        <f t="shared" ca="1" si="57"/>
        <v>68</v>
      </c>
      <c r="M3711" s="299" t="s">
        <v>20</v>
      </c>
      <c r="N3711" s="10" t="s">
        <v>40415</v>
      </c>
      <c r="O3711" s="389"/>
      <c r="P3711" s="386"/>
    </row>
    <row r="3712" spans="1:16" s="8" customFormat="1" ht="15" customHeight="1" x14ac:dyDescent="0.25">
      <c r="A3712" s="362">
        <v>12</v>
      </c>
      <c r="B3712" s="362" t="s">
        <v>22115</v>
      </c>
      <c r="C3712" s="340" t="s">
        <v>8919</v>
      </c>
      <c r="D3712" s="362" t="s">
        <v>8918</v>
      </c>
      <c r="E3712" s="362" t="s">
        <v>124</v>
      </c>
      <c r="F3712" s="364">
        <v>8316633</v>
      </c>
      <c r="G3712" s="363">
        <v>23083166339</v>
      </c>
      <c r="H3712" s="365">
        <v>18432</v>
      </c>
      <c r="I3712" s="388">
        <v>18</v>
      </c>
      <c r="J3712" s="378">
        <v>6</v>
      </c>
      <c r="K3712" s="381">
        <v>1950</v>
      </c>
      <c r="L3712" s="369">
        <f t="shared" ca="1" si="57"/>
        <v>73</v>
      </c>
      <c r="M3712" s="299" t="s">
        <v>20</v>
      </c>
      <c r="N3712" s="10" t="s">
        <v>40415</v>
      </c>
      <c r="O3712" s="389"/>
      <c r="P3712" s="386"/>
    </row>
    <row r="3713" spans="1:16" s="8" customFormat="1" ht="15" customHeight="1" x14ac:dyDescent="0.25">
      <c r="A3713" s="362" t="s">
        <v>27</v>
      </c>
      <c r="B3713" s="362" t="s">
        <v>22115</v>
      </c>
      <c r="C3713" s="340" t="s">
        <v>8917</v>
      </c>
      <c r="D3713" s="362" t="s">
        <v>8916</v>
      </c>
      <c r="E3713" s="362" t="s">
        <v>124</v>
      </c>
      <c r="F3713" s="364">
        <v>8543693</v>
      </c>
      <c r="G3713" s="363">
        <v>20085436938</v>
      </c>
      <c r="H3713" s="365">
        <v>17182</v>
      </c>
      <c r="I3713" s="388">
        <v>15</v>
      </c>
      <c r="J3713" s="378">
        <v>1</v>
      </c>
      <c r="K3713" s="381">
        <v>1947</v>
      </c>
      <c r="L3713" s="369">
        <f t="shared" ca="1" si="57"/>
        <v>77</v>
      </c>
      <c r="M3713" s="299" t="s">
        <v>20</v>
      </c>
      <c r="N3713" s="10" t="s">
        <v>40415</v>
      </c>
      <c r="O3713" s="389"/>
      <c r="P3713" s="386"/>
    </row>
    <row r="3714" spans="1:16" s="8" customFormat="1" ht="15" customHeight="1" x14ac:dyDescent="0.25">
      <c r="A3714" s="362" t="s">
        <v>27</v>
      </c>
      <c r="B3714" s="362" t="s">
        <v>22115</v>
      </c>
      <c r="C3714" s="340" t="s">
        <v>8912</v>
      </c>
      <c r="D3714" s="362" t="s">
        <v>8911</v>
      </c>
      <c r="E3714" s="362" t="s">
        <v>45</v>
      </c>
      <c r="F3714" s="364">
        <v>12034514</v>
      </c>
      <c r="G3714" s="363">
        <v>20120345142</v>
      </c>
      <c r="H3714" s="365">
        <v>20642</v>
      </c>
      <c r="I3714" s="388">
        <v>6</v>
      </c>
      <c r="J3714" s="378">
        <v>7</v>
      </c>
      <c r="K3714" s="381">
        <v>1956</v>
      </c>
      <c r="L3714" s="369">
        <f t="shared" ref="L3714:L3777" ca="1" si="58">DATEDIF(H3714,TODAY(),"Y")</f>
        <v>67</v>
      </c>
      <c r="M3714" s="299" t="s">
        <v>20</v>
      </c>
      <c r="N3714" s="10" t="s">
        <v>40415</v>
      </c>
      <c r="O3714" s="389"/>
      <c r="P3714" s="386"/>
    </row>
    <row r="3715" spans="1:16" s="8" customFormat="1" ht="15" customHeight="1" x14ac:dyDescent="0.25">
      <c r="A3715" s="362" t="s">
        <v>27</v>
      </c>
      <c r="B3715" s="362" t="s">
        <v>22115</v>
      </c>
      <c r="C3715" s="340" t="s">
        <v>8907</v>
      </c>
      <c r="D3715" s="362" t="s">
        <v>8906</v>
      </c>
      <c r="E3715" s="362" t="s">
        <v>99</v>
      </c>
      <c r="F3715" s="364">
        <v>12849678</v>
      </c>
      <c r="G3715" s="363">
        <v>20128496786</v>
      </c>
      <c r="H3715" s="365">
        <v>20932</v>
      </c>
      <c r="I3715" s="388">
        <v>22</v>
      </c>
      <c r="J3715" s="378">
        <v>4</v>
      </c>
      <c r="K3715" s="381">
        <v>1957</v>
      </c>
      <c r="L3715" s="369">
        <f t="shared" ca="1" si="58"/>
        <v>67</v>
      </c>
      <c r="M3715" s="299" t="s">
        <v>20</v>
      </c>
      <c r="N3715" s="10" t="s">
        <v>40415</v>
      </c>
      <c r="O3715" s="389" t="s">
        <v>34616</v>
      </c>
      <c r="P3715" s="386">
        <v>37257</v>
      </c>
    </row>
    <row r="3716" spans="1:16" s="8" customFormat="1" ht="15" customHeight="1" x14ac:dyDescent="0.25">
      <c r="A3716" s="362" t="s">
        <v>193</v>
      </c>
      <c r="B3716" s="362" t="s">
        <v>22115</v>
      </c>
      <c r="C3716" s="340" t="s">
        <v>8905</v>
      </c>
      <c r="D3716" s="362" t="s">
        <v>8904</v>
      </c>
      <c r="E3716" s="362" t="s">
        <v>33</v>
      </c>
      <c r="F3716" s="364">
        <v>8061400</v>
      </c>
      <c r="G3716" s="363">
        <v>20080614005</v>
      </c>
      <c r="H3716" s="365">
        <v>17352</v>
      </c>
      <c r="I3716" s="388">
        <v>4</v>
      </c>
      <c r="J3716" s="378">
        <v>7</v>
      </c>
      <c r="K3716" s="381">
        <v>1947</v>
      </c>
      <c r="L3716" s="369">
        <f t="shared" ca="1" si="58"/>
        <v>76</v>
      </c>
      <c r="M3716" s="299" t="s">
        <v>20</v>
      </c>
      <c r="N3716" s="10" t="s">
        <v>40415</v>
      </c>
      <c r="O3716" s="389"/>
      <c r="P3716" s="386"/>
    </row>
    <row r="3717" spans="1:16" s="8" customFormat="1" ht="15" customHeight="1" x14ac:dyDescent="0.25">
      <c r="A3717" s="362" t="s">
        <v>27</v>
      </c>
      <c r="B3717" s="362" t="s">
        <v>22115</v>
      </c>
      <c r="C3717" s="340" t="s">
        <v>8903</v>
      </c>
      <c r="D3717" s="362" t="s">
        <v>8902</v>
      </c>
      <c r="E3717" s="362" t="s">
        <v>45</v>
      </c>
      <c r="F3717" s="364">
        <v>8642655</v>
      </c>
      <c r="G3717" s="363">
        <v>20086426553</v>
      </c>
      <c r="H3717" s="365">
        <v>18749</v>
      </c>
      <c r="I3717" s="388">
        <v>1</v>
      </c>
      <c r="J3717" s="378">
        <v>5</v>
      </c>
      <c r="K3717" s="381">
        <v>1951</v>
      </c>
      <c r="L3717" s="369">
        <f t="shared" ca="1" si="58"/>
        <v>72</v>
      </c>
      <c r="M3717" s="299" t="s">
        <v>20</v>
      </c>
      <c r="N3717" s="10" t="s">
        <v>40415</v>
      </c>
      <c r="O3717" s="389"/>
      <c r="P3717" s="386"/>
    </row>
    <row r="3718" spans="1:16" s="8" customFormat="1" ht="15" customHeight="1" x14ac:dyDescent="0.25">
      <c r="A3718" s="362" t="s">
        <v>46</v>
      </c>
      <c r="B3718" s="362" t="s">
        <v>22115</v>
      </c>
      <c r="C3718" s="340" t="s">
        <v>8901</v>
      </c>
      <c r="D3718" s="362" t="s">
        <v>8900</v>
      </c>
      <c r="E3718" s="362" t="s">
        <v>99</v>
      </c>
      <c r="F3718" s="364">
        <v>7930521</v>
      </c>
      <c r="G3718" s="363">
        <v>23079305219</v>
      </c>
      <c r="H3718" s="365">
        <v>17504</v>
      </c>
      <c r="I3718" s="388">
        <v>3</v>
      </c>
      <c r="J3718" s="378">
        <v>12</v>
      </c>
      <c r="K3718" s="381">
        <v>1947</v>
      </c>
      <c r="L3718" s="369">
        <f t="shared" ca="1" si="58"/>
        <v>76</v>
      </c>
      <c r="M3718" s="299" t="s">
        <v>20</v>
      </c>
      <c r="N3718" s="10" t="s">
        <v>40415</v>
      </c>
      <c r="O3718" s="389"/>
      <c r="P3718" s="386"/>
    </row>
    <row r="3719" spans="1:16" s="8" customFormat="1" ht="15" customHeight="1" x14ac:dyDescent="0.25">
      <c r="A3719" s="362" t="s">
        <v>27</v>
      </c>
      <c r="B3719" s="362" t="s">
        <v>22115</v>
      </c>
      <c r="C3719" s="340" t="s">
        <v>8899</v>
      </c>
      <c r="D3719" s="362" t="s">
        <v>8898</v>
      </c>
      <c r="E3719" s="362" t="s">
        <v>99</v>
      </c>
      <c r="F3719" s="364">
        <v>13313452</v>
      </c>
      <c r="G3719" s="363">
        <v>27133134528</v>
      </c>
      <c r="H3719" s="365">
        <v>21076</v>
      </c>
      <c r="I3719" s="388">
        <v>13</v>
      </c>
      <c r="J3719" s="378">
        <v>9</v>
      </c>
      <c r="K3719" s="381">
        <v>1957</v>
      </c>
      <c r="L3719" s="369">
        <f t="shared" ca="1" si="58"/>
        <v>66</v>
      </c>
      <c r="M3719" s="299" t="s">
        <v>20</v>
      </c>
      <c r="N3719" s="10" t="s">
        <v>28854</v>
      </c>
      <c r="O3719" s="389" t="s">
        <v>39176</v>
      </c>
      <c r="P3719" s="386">
        <v>35674</v>
      </c>
    </row>
    <row r="3720" spans="1:16" s="8" customFormat="1" ht="15" customHeight="1" x14ac:dyDescent="0.25">
      <c r="A3720" s="362" t="s">
        <v>27</v>
      </c>
      <c r="B3720" s="362" t="s">
        <v>22115</v>
      </c>
      <c r="C3720" s="340" t="s">
        <v>8897</v>
      </c>
      <c r="D3720" s="362" t="s">
        <v>8896</v>
      </c>
      <c r="E3720" s="362" t="s">
        <v>99</v>
      </c>
      <c r="F3720" s="364">
        <v>10626274</v>
      </c>
      <c r="G3720" s="363">
        <v>27106262743</v>
      </c>
      <c r="H3720" s="365">
        <v>19379</v>
      </c>
      <c r="I3720" s="388">
        <v>20</v>
      </c>
      <c r="J3720" s="378">
        <v>1</v>
      </c>
      <c r="K3720" s="381">
        <v>1953</v>
      </c>
      <c r="L3720" s="369">
        <f t="shared" ca="1" si="58"/>
        <v>71</v>
      </c>
      <c r="M3720" s="299" t="s">
        <v>20</v>
      </c>
      <c r="N3720" s="10" t="s">
        <v>28854</v>
      </c>
      <c r="O3720" s="389"/>
      <c r="P3720" s="386"/>
    </row>
    <row r="3721" spans="1:16" s="8" customFormat="1" ht="15" customHeight="1" x14ac:dyDescent="0.25">
      <c r="A3721" s="362" t="s">
        <v>23</v>
      </c>
      <c r="B3721" s="362" t="s">
        <v>22115</v>
      </c>
      <c r="C3721" s="340" t="s">
        <v>8895</v>
      </c>
      <c r="D3721" s="362" t="s">
        <v>8894</v>
      </c>
      <c r="E3721" s="362" t="s">
        <v>45</v>
      </c>
      <c r="F3721" s="364">
        <v>12735619</v>
      </c>
      <c r="G3721" s="363">
        <v>20127356190</v>
      </c>
      <c r="H3721" s="365">
        <v>20656</v>
      </c>
      <c r="I3721" s="388">
        <v>20</v>
      </c>
      <c r="J3721" s="378">
        <v>7</v>
      </c>
      <c r="K3721" s="381">
        <v>1956</v>
      </c>
      <c r="L3721" s="369">
        <f t="shared" ca="1" si="58"/>
        <v>67</v>
      </c>
      <c r="M3721" s="299" t="s">
        <v>20</v>
      </c>
      <c r="N3721" s="10" t="s">
        <v>40415</v>
      </c>
      <c r="O3721" s="389"/>
      <c r="P3721" s="386"/>
    </row>
    <row r="3722" spans="1:16" s="8" customFormat="1" ht="15" customHeight="1" x14ac:dyDescent="0.25">
      <c r="A3722" s="362" t="s">
        <v>27</v>
      </c>
      <c r="B3722" s="362" t="s">
        <v>22115</v>
      </c>
      <c r="C3722" s="340" t="s">
        <v>8893</v>
      </c>
      <c r="D3722" s="362" t="s">
        <v>8892</v>
      </c>
      <c r="E3722" s="362">
        <v>30</v>
      </c>
      <c r="F3722" s="364">
        <v>11164461</v>
      </c>
      <c r="G3722" s="363">
        <v>20111644617</v>
      </c>
      <c r="H3722" s="365">
        <v>19867</v>
      </c>
      <c r="I3722" s="388">
        <v>23</v>
      </c>
      <c r="J3722" s="378">
        <v>5</v>
      </c>
      <c r="K3722" s="381">
        <v>1954</v>
      </c>
      <c r="L3722" s="369">
        <f t="shared" ca="1" si="58"/>
        <v>69</v>
      </c>
      <c r="M3722" s="299" t="s">
        <v>20</v>
      </c>
      <c r="N3722" s="10" t="s">
        <v>40415</v>
      </c>
      <c r="O3722" s="389"/>
      <c r="P3722" s="386"/>
    </row>
    <row r="3723" spans="1:16" s="8" customFormat="1" ht="15" customHeight="1" x14ac:dyDescent="0.25">
      <c r="A3723" s="362" t="s">
        <v>27</v>
      </c>
      <c r="B3723" s="362" t="s">
        <v>22115</v>
      </c>
      <c r="C3723" s="340" t="s">
        <v>8891</v>
      </c>
      <c r="D3723" s="362" t="s">
        <v>8890</v>
      </c>
      <c r="E3723" s="362" t="s">
        <v>45</v>
      </c>
      <c r="F3723" s="364">
        <v>11258554</v>
      </c>
      <c r="G3723" s="363">
        <v>20112585541</v>
      </c>
      <c r="H3723" s="365">
        <v>19914</v>
      </c>
      <c r="I3723" s="388">
        <v>9</v>
      </c>
      <c r="J3723" s="378">
        <v>7</v>
      </c>
      <c r="K3723" s="381">
        <v>1954</v>
      </c>
      <c r="L3723" s="369">
        <f t="shared" ca="1" si="58"/>
        <v>69</v>
      </c>
      <c r="M3723" s="299" t="s">
        <v>20</v>
      </c>
      <c r="N3723" s="10" t="s">
        <v>40415</v>
      </c>
      <c r="O3723" s="389"/>
      <c r="P3723" s="386"/>
    </row>
    <row r="3724" spans="1:16" s="8" customFormat="1" ht="15" customHeight="1" x14ac:dyDescent="0.25">
      <c r="A3724" s="362" t="s">
        <v>59</v>
      </c>
      <c r="B3724" s="362" t="s">
        <v>22115</v>
      </c>
      <c r="C3724" s="340" t="s">
        <v>8889</v>
      </c>
      <c r="D3724" s="362" t="s">
        <v>8888</v>
      </c>
      <c r="E3724" s="362" t="s">
        <v>55</v>
      </c>
      <c r="F3724" s="364">
        <v>8425652</v>
      </c>
      <c r="G3724" s="363">
        <v>20084256529</v>
      </c>
      <c r="H3724" s="365">
        <v>18485</v>
      </c>
      <c r="I3724" s="388">
        <v>10</v>
      </c>
      <c r="J3724" s="378">
        <v>8</v>
      </c>
      <c r="K3724" s="381">
        <v>1950</v>
      </c>
      <c r="L3724" s="369">
        <f t="shared" ca="1" si="58"/>
        <v>73</v>
      </c>
      <c r="M3724" s="299" t="s">
        <v>20</v>
      </c>
      <c r="N3724" s="10" t="s">
        <v>40415</v>
      </c>
      <c r="O3724" s="389" t="s">
        <v>35647</v>
      </c>
      <c r="P3724" s="386">
        <v>38231</v>
      </c>
    </row>
    <row r="3725" spans="1:16" s="8" customFormat="1" ht="15" customHeight="1" x14ac:dyDescent="0.25">
      <c r="A3725" s="362" t="s">
        <v>27</v>
      </c>
      <c r="B3725" s="362" t="s">
        <v>22115</v>
      </c>
      <c r="C3725" s="340" t="s">
        <v>8887</v>
      </c>
      <c r="D3725" s="362" t="s">
        <v>8886</v>
      </c>
      <c r="E3725" s="362" t="s">
        <v>45</v>
      </c>
      <c r="F3725" s="364">
        <v>12829520</v>
      </c>
      <c r="G3725" s="363">
        <v>20128295209</v>
      </c>
      <c r="H3725" s="365">
        <v>20848</v>
      </c>
      <c r="I3725" s="388">
        <v>28</v>
      </c>
      <c r="J3725" s="378">
        <v>1</v>
      </c>
      <c r="K3725" s="381">
        <v>1957</v>
      </c>
      <c r="L3725" s="369">
        <f t="shared" ca="1" si="58"/>
        <v>67</v>
      </c>
      <c r="M3725" s="299" t="s">
        <v>20</v>
      </c>
      <c r="N3725" s="10" t="s">
        <v>40415</v>
      </c>
      <c r="O3725" s="389" t="s">
        <v>34603</v>
      </c>
      <c r="P3725" s="386">
        <v>36892</v>
      </c>
    </row>
    <row r="3726" spans="1:16" s="8" customFormat="1" ht="15" customHeight="1" x14ac:dyDescent="0.25">
      <c r="A3726" s="362" t="s">
        <v>27</v>
      </c>
      <c r="B3726" s="362" t="s">
        <v>22115</v>
      </c>
      <c r="C3726" s="340" t="s">
        <v>8885</v>
      </c>
      <c r="D3726" s="362" t="s">
        <v>8884</v>
      </c>
      <c r="E3726" s="362" t="s">
        <v>45</v>
      </c>
      <c r="F3726" s="364">
        <v>10900370</v>
      </c>
      <c r="G3726" s="363">
        <v>20109003701</v>
      </c>
      <c r="H3726" s="365">
        <v>19520</v>
      </c>
      <c r="I3726" s="388">
        <v>10</v>
      </c>
      <c r="J3726" s="378">
        <v>6</v>
      </c>
      <c r="K3726" s="381">
        <v>1953</v>
      </c>
      <c r="L3726" s="369">
        <f t="shared" ca="1" si="58"/>
        <v>70</v>
      </c>
      <c r="M3726" s="299" t="s">
        <v>20</v>
      </c>
      <c r="N3726" s="10" t="s">
        <v>40415</v>
      </c>
      <c r="O3726" s="389"/>
      <c r="P3726" s="386"/>
    </row>
    <row r="3727" spans="1:16" s="8" customFormat="1" ht="15" customHeight="1" x14ac:dyDescent="0.25">
      <c r="A3727" s="362" t="s">
        <v>46</v>
      </c>
      <c r="B3727" s="362" t="s">
        <v>22115</v>
      </c>
      <c r="C3727" s="340" t="s">
        <v>8883</v>
      </c>
      <c r="D3727" s="362" t="s">
        <v>8882</v>
      </c>
      <c r="E3727" s="362" t="s">
        <v>45</v>
      </c>
      <c r="F3727" s="364">
        <v>8603641</v>
      </c>
      <c r="G3727" s="363">
        <v>20086036410</v>
      </c>
      <c r="H3727" s="365">
        <v>18882</v>
      </c>
      <c r="I3727" s="388">
        <v>11</v>
      </c>
      <c r="J3727" s="378">
        <v>9</v>
      </c>
      <c r="K3727" s="381">
        <v>1951</v>
      </c>
      <c r="L3727" s="369">
        <f t="shared" ca="1" si="58"/>
        <v>72</v>
      </c>
      <c r="M3727" s="299" t="s">
        <v>20</v>
      </c>
      <c r="N3727" s="10" t="s">
        <v>40415</v>
      </c>
      <c r="O3727" s="389" t="s">
        <v>34603</v>
      </c>
      <c r="P3727" s="386">
        <v>36892</v>
      </c>
    </row>
    <row r="3728" spans="1:16" s="8" customFormat="1" ht="15" customHeight="1" x14ac:dyDescent="0.25">
      <c r="A3728" s="362" t="s">
        <v>59</v>
      </c>
      <c r="B3728" s="362" t="s">
        <v>22115</v>
      </c>
      <c r="C3728" s="340" t="s">
        <v>8881</v>
      </c>
      <c r="D3728" s="362" t="s">
        <v>8880</v>
      </c>
      <c r="E3728" s="362" t="s">
        <v>124</v>
      </c>
      <c r="F3728" s="364">
        <v>10335061</v>
      </c>
      <c r="G3728" s="363">
        <v>20103350612</v>
      </c>
      <c r="H3728" s="365">
        <v>19085</v>
      </c>
      <c r="I3728" s="388">
        <v>1</v>
      </c>
      <c r="J3728" s="378">
        <v>4</v>
      </c>
      <c r="K3728" s="381">
        <v>1952</v>
      </c>
      <c r="L3728" s="369">
        <f t="shared" ca="1" si="58"/>
        <v>72</v>
      </c>
      <c r="M3728" s="299" t="s">
        <v>20</v>
      </c>
      <c r="N3728" s="10" t="s">
        <v>40415</v>
      </c>
      <c r="O3728" s="389"/>
      <c r="P3728" s="386"/>
    </row>
    <row r="3729" spans="1:16" s="8" customFormat="1" ht="15" customHeight="1" x14ac:dyDescent="0.25">
      <c r="A3729" s="362" t="s">
        <v>800</v>
      </c>
      <c r="B3729" s="362" t="s">
        <v>22115</v>
      </c>
      <c r="C3729" s="340" t="s">
        <v>8879</v>
      </c>
      <c r="D3729" s="362" t="s">
        <v>8878</v>
      </c>
      <c r="E3729" s="362" t="s">
        <v>45</v>
      </c>
      <c r="F3729" s="364">
        <v>8537140</v>
      </c>
      <c r="G3729" s="363">
        <v>20085371402</v>
      </c>
      <c r="H3729" s="365">
        <v>18644</v>
      </c>
      <c r="I3729" s="388">
        <v>16</v>
      </c>
      <c r="J3729" s="378">
        <v>1</v>
      </c>
      <c r="K3729" s="381">
        <v>1951</v>
      </c>
      <c r="L3729" s="369">
        <f t="shared" ca="1" si="58"/>
        <v>73</v>
      </c>
      <c r="M3729" s="299" t="s">
        <v>20</v>
      </c>
      <c r="N3729" s="10" t="s">
        <v>40415</v>
      </c>
      <c r="O3729" s="389" t="s">
        <v>35656</v>
      </c>
      <c r="P3729" s="386">
        <v>36161</v>
      </c>
    </row>
    <row r="3730" spans="1:16" s="8" customFormat="1" ht="15" customHeight="1" x14ac:dyDescent="0.25">
      <c r="A3730" s="362" t="s">
        <v>46</v>
      </c>
      <c r="B3730" s="362" t="s">
        <v>22115</v>
      </c>
      <c r="C3730" s="340" t="s">
        <v>8877</v>
      </c>
      <c r="D3730" s="362" t="s">
        <v>8876</v>
      </c>
      <c r="E3730" s="362" t="s">
        <v>55</v>
      </c>
      <c r="F3730" s="364">
        <v>10306334</v>
      </c>
      <c r="G3730" s="363">
        <v>20103063346</v>
      </c>
      <c r="H3730" s="365">
        <v>19107</v>
      </c>
      <c r="I3730" s="388">
        <v>23</v>
      </c>
      <c r="J3730" s="378">
        <v>4</v>
      </c>
      <c r="K3730" s="381">
        <v>1952</v>
      </c>
      <c r="L3730" s="369">
        <f t="shared" ca="1" si="58"/>
        <v>72</v>
      </c>
      <c r="M3730" s="299" t="s">
        <v>20</v>
      </c>
      <c r="N3730" s="10" t="s">
        <v>40415</v>
      </c>
      <c r="O3730" s="389"/>
      <c r="P3730" s="386"/>
    </row>
    <row r="3731" spans="1:16" s="8" customFormat="1" ht="15" customHeight="1" x14ac:dyDescent="0.25">
      <c r="A3731" s="362" t="s">
        <v>27</v>
      </c>
      <c r="B3731" s="362" t="s">
        <v>22115</v>
      </c>
      <c r="C3731" s="340" t="s">
        <v>8868</v>
      </c>
      <c r="D3731" s="362" t="s">
        <v>8867</v>
      </c>
      <c r="E3731" s="362" t="s">
        <v>99</v>
      </c>
      <c r="F3731" s="364">
        <v>7701188</v>
      </c>
      <c r="G3731" s="363">
        <v>23077011889</v>
      </c>
      <c r="H3731" s="365">
        <v>18159</v>
      </c>
      <c r="I3731" s="388">
        <v>18</v>
      </c>
      <c r="J3731" s="378">
        <v>9</v>
      </c>
      <c r="K3731" s="381">
        <v>1949</v>
      </c>
      <c r="L3731" s="369">
        <f t="shared" ca="1" si="58"/>
        <v>74</v>
      </c>
      <c r="M3731" s="299" t="s">
        <v>20</v>
      </c>
      <c r="N3731" s="10" t="s">
        <v>40415</v>
      </c>
      <c r="O3731" s="389"/>
      <c r="P3731" s="386"/>
    </row>
    <row r="3732" spans="1:16" s="8" customFormat="1" ht="15" customHeight="1" x14ac:dyDescent="0.25">
      <c r="A3732" s="362">
        <v>17</v>
      </c>
      <c r="B3732" s="362" t="s">
        <v>22115</v>
      </c>
      <c r="C3732" s="340" t="s">
        <v>8866</v>
      </c>
      <c r="D3732" s="362" t="s">
        <v>7524</v>
      </c>
      <c r="E3732" s="362" t="s">
        <v>33</v>
      </c>
      <c r="F3732" s="364">
        <v>8389108</v>
      </c>
      <c r="G3732" s="363">
        <v>20083891085</v>
      </c>
      <c r="H3732" s="365">
        <v>18373</v>
      </c>
      <c r="I3732" s="388">
        <v>20</v>
      </c>
      <c r="J3732" s="378">
        <v>4</v>
      </c>
      <c r="K3732" s="381">
        <v>1950</v>
      </c>
      <c r="L3732" s="369">
        <f t="shared" ca="1" si="58"/>
        <v>74</v>
      </c>
      <c r="M3732" s="299" t="s">
        <v>20</v>
      </c>
      <c r="N3732" s="10" t="s">
        <v>40415</v>
      </c>
      <c r="O3732" s="389"/>
      <c r="P3732" s="386"/>
    </row>
    <row r="3733" spans="1:16" s="8" customFormat="1" ht="15" customHeight="1" x14ac:dyDescent="0.25">
      <c r="A3733" s="362" t="s">
        <v>33761</v>
      </c>
      <c r="B3733" s="362" t="s">
        <v>22115</v>
      </c>
      <c r="C3733" s="340" t="s">
        <v>8865</v>
      </c>
      <c r="D3733" s="362" t="s">
        <v>8864</v>
      </c>
      <c r="E3733" s="362" t="s">
        <v>45</v>
      </c>
      <c r="F3733" s="364">
        <v>4622496</v>
      </c>
      <c r="G3733" s="363">
        <v>20046224966</v>
      </c>
      <c r="H3733" s="365">
        <v>17876</v>
      </c>
      <c r="I3733" s="388">
        <v>9</v>
      </c>
      <c r="J3733" s="378">
        <v>12</v>
      </c>
      <c r="K3733" s="381">
        <v>1948</v>
      </c>
      <c r="L3733" s="369">
        <f t="shared" ca="1" si="58"/>
        <v>75</v>
      </c>
      <c r="M3733" s="299" t="s">
        <v>20</v>
      </c>
      <c r="N3733" s="10" t="s">
        <v>40415</v>
      </c>
      <c r="O3733" s="389"/>
      <c r="P3733" s="386"/>
    </row>
    <row r="3734" spans="1:16" s="8" customFormat="1" ht="15" customHeight="1" x14ac:dyDescent="0.25">
      <c r="A3734" s="362" t="s">
        <v>33761</v>
      </c>
      <c r="B3734" s="362" t="s">
        <v>22115</v>
      </c>
      <c r="C3734" s="340" t="s">
        <v>8863</v>
      </c>
      <c r="D3734" s="362" t="s">
        <v>8862</v>
      </c>
      <c r="E3734" s="362" t="s">
        <v>45</v>
      </c>
      <c r="F3734" s="364">
        <v>10041883</v>
      </c>
      <c r="G3734" s="363">
        <v>20100418836</v>
      </c>
      <c r="H3734" s="365">
        <v>19074</v>
      </c>
      <c r="I3734" s="388">
        <v>21</v>
      </c>
      <c r="J3734" s="378">
        <v>3</v>
      </c>
      <c r="K3734" s="381">
        <v>1952</v>
      </c>
      <c r="L3734" s="369">
        <f t="shared" ca="1" si="58"/>
        <v>72</v>
      </c>
      <c r="M3734" s="299" t="s">
        <v>20</v>
      </c>
      <c r="N3734" s="10" t="s">
        <v>40415</v>
      </c>
      <c r="O3734" s="389"/>
      <c r="P3734" s="386"/>
    </row>
    <row r="3735" spans="1:16" s="8" customFormat="1" ht="15" customHeight="1" x14ac:dyDescent="0.25">
      <c r="A3735" s="362" t="s">
        <v>33761</v>
      </c>
      <c r="B3735" s="362" t="s">
        <v>22115</v>
      </c>
      <c r="C3735" s="340" t="s">
        <v>8861</v>
      </c>
      <c r="D3735" s="362" t="s">
        <v>8860</v>
      </c>
      <c r="E3735" s="362" t="s">
        <v>99</v>
      </c>
      <c r="F3735" s="364">
        <v>11339790</v>
      </c>
      <c r="G3735" s="363">
        <v>20113397900</v>
      </c>
      <c r="H3735" s="365">
        <v>20219</v>
      </c>
      <c r="I3735" s="388">
        <v>10</v>
      </c>
      <c r="J3735" s="378">
        <v>5</v>
      </c>
      <c r="K3735" s="381">
        <v>1955</v>
      </c>
      <c r="L3735" s="369">
        <f t="shared" ca="1" si="58"/>
        <v>68</v>
      </c>
      <c r="M3735" s="299" t="s">
        <v>20</v>
      </c>
      <c r="N3735" s="10" t="s">
        <v>40415</v>
      </c>
      <c r="O3735" s="389" t="s">
        <v>34616</v>
      </c>
      <c r="P3735" s="386">
        <v>37257</v>
      </c>
    </row>
    <row r="3736" spans="1:16" s="8" customFormat="1" ht="15" customHeight="1" x14ac:dyDescent="0.25">
      <c r="A3736" s="362" t="s">
        <v>33761</v>
      </c>
      <c r="B3736" s="362" t="s">
        <v>22115</v>
      </c>
      <c r="C3736" s="340" t="s">
        <v>8859</v>
      </c>
      <c r="D3736" s="362" t="s">
        <v>8858</v>
      </c>
      <c r="E3736" s="362" t="s">
        <v>124</v>
      </c>
      <c r="F3736" s="364">
        <v>8377511</v>
      </c>
      <c r="G3736" s="363">
        <v>20083775115</v>
      </c>
      <c r="H3736" s="365">
        <v>18697</v>
      </c>
      <c r="I3736" s="388">
        <v>10</v>
      </c>
      <c r="J3736" s="378">
        <v>3</v>
      </c>
      <c r="K3736" s="381">
        <v>1951</v>
      </c>
      <c r="L3736" s="369">
        <f t="shared" ca="1" si="58"/>
        <v>73</v>
      </c>
      <c r="M3736" s="299" t="s">
        <v>20</v>
      </c>
      <c r="N3736" s="10" t="s">
        <v>40415</v>
      </c>
      <c r="O3736" s="389"/>
      <c r="P3736" s="386"/>
    </row>
    <row r="3737" spans="1:16" s="8" customFormat="1" ht="15" customHeight="1" x14ac:dyDescent="0.25">
      <c r="A3737" s="362" t="s">
        <v>74</v>
      </c>
      <c r="B3737" s="362" t="s">
        <v>22115</v>
      </c>
      <c r="C3737" s="340" t="s">
        <v>8857</v>
      </c>
      <c r="D3737" s="362" t="s">
        <v>8856</v>
      </c>
      <c r="E3737" s="362" t="s">
        <v>45</v>
      </c>
      <c r="F3737" s="364">
        <v>10994703</v>
      </c>
      <c r="G3737" s="363">
        <v>20109947033</v>
      </c>
      <c r="H3737" s="365">
        <v>20077</v>
      </c>
      <c r="I3737" s="388">
        <v>19</v>
      </c>
      <c r="J3737" s="378">
        <v>12</v>
      </c>
      <c r="K3737" s="381">
        <v>1954</v>
      </c>
      <c r="L3737" s="369">
        <f t="shared" ca="1" si="58"/>
        <v>69</v>
      </c>
      <c r="M3737" s="299" t="s">
        <v>20</v>
      </c>
      <c r="N3737" s="10" t="s">
        <v>40415</v>
      </c>
      <c r="O3737" s="389"/>
      <c r="P3737" s="386"/>
    </row>
    <row r="3738" spans="1:16" s="8" customFormat="1" ht="15" customHeight="1" x14ac:dyDescent="0.25">
      <c r="A3738" s="362" t="s">
        <v>193</v>
      </c>
      <c r="B3738" s="362" t="s">
        <v>22115</v>
      </c>
      <c r="C3738" s="340" t="s">
        <v>8855</v>
      </c>
      <c r="D3738" s="362" t="s">
        <v>8854</v>
      </c>
      <c r="E3738" s="362" t="s">
        <v>45</v>
      </c>
      <c r="F3738" s="364">
        <v>5951762</v>
      </c>
      <c r="G3738" s="363">
        <v>27059517622</v>
      </c>
      <c r="H3738" s="365">
        <v>18107</v>
      </c>
      <c r="I3738" s="388">
        <v>28</v>
      </c>
      <c r="J3738" s="378">
        <v>7</v>
      </c>
      <c r="K3738" s="381">
        <v>1949</v>
      </c>
      <c r="L3738" s="369">
        <f t="shared" ca="1" si="58"/>
        <v>74</v>
      </c>
      <c r="M3738" s="299" t="s">
        <v>20</v>
      </c>
      <c r="N3738" s="10" t="s">
        <v>28854</v>
      </c>
      <c r="O3738" s="389"/>
      <c r="P3738" s="386"/>
    </row>
    <row r="3739" spans="1:16" s="8" customFormat="1" ht="15" customHeight="1" x14ac:dyDescent="0.25">
      <c r="A3739" s="362" t="s">
        <v>27</v>
      </c>
      <c r="B3739" s="362" t="s">
        <v>22115</v>
      </c>
      <c r="C3739" s="340" t="s">
        <v>8853</v>
      </c>
      <c r="D3739" s="362" t="s">
        <v>8852</v>
      </c>
      <c r="E3739" s="362" t="s">
        <v>99</v>
      </c>
      <c r="F3739" s="364">
        <v>10210121</v>
      </c>
      <c r="G3739" s="363">
        <v>23102101219</v>
      </c>
      <c r="H3739" s="365">
        <v>19118</v>
      </c>
      <c r="I3739" s="388">
        <v>4</v>
      </c>
      <c r="J3739" s="378">
        <v>5</v>
      </c>
      <c r="K3739" s="381">
        <v>1952</v>
      </c>
      <c r="L3739" s="369">
        <f t="shared" ca="1" si="58"/>
        <v>71</v>
      </c>
      <c r="M3739" s="299" t="s">
        <v>20</v>
      </c>
      <c r="N3739" s="10" t="s">
        <v>40415</v>
      </c>
      <c r="O3739" s="389"/>
      <c r="P3739" s="386"/>
    </row>
    <row r="3740" spans="1:16" s="8" customFormat="1" ht="15" customHeight="1" x14ac:dyDescent="0.25">
      <c r="A3740" s="362" t="s">
        <v>27</v>
      </c>
      <c r="B3740" s="362" t="s">
        <v>22115</v>
      </c>
      <c r="C3740" s="340" t="s">
        <v>8851</v>
      </c>
      <c r="D3740" s="362" t="s">
        <v>8850</v>
      </c>
      <c r="E3740" s="362" t="s">
        <v>33</v>
      </c>
      <c r="F3740" s="364">
        <v>6276862</v>
      </c>
      <c r="G3740" s="363">
        <v>27062768628</v>
      </c>
      <c r="H3740" s="365">
        <v>18184</v>
      </c>
      <c r="I3740" s="388">
        <v>13</v>
      </c>
      <c r="J3740" s="378">
        <v>10</v>
      </c>
      <c r="K3740" s="381">
        <v>1949</v>
      </c>
      <c r="L3740" s="369">
        <f t="shared" ca="1" si="58"/>
        <v>74</v>
      </c>
      <c r="M3740" s="299" t="s">
        <v>20</v>
      </c>
      <c r="N3740" s="10" t="s">
        <v>28854</v>
      </c>
      <c r="O3740" s="389"/>
      <c r="P3740" s="386"/>
    </row>
    <row r="3741" spans="1:16" s="8" customFormat="1" ht="15" customHeight="1" x14ac:dyDescent="0.25">
      <c r="A3741" s="362" t="s">
        <v>27</v>
      </c>
      <c r="B3741" s="362" t="s">
        <v>22115</v>
      </c>
      <c r="C3741" s="340" t="s">
        <v>8849</v>
      </c>
      <c r="D3741" s="362" t="s">
        <v>8848</v>
      </c>
      <c r="E3741" s="362" t="s">
        <v>55</v>
      </c>
      <c r="F3741" s="364">
        <v>12131349</v>
      </c>
      <c r="G3741" s="363">
        <v>23121313499</v>
      </c>
      <c r="H3741" s="365">
        <v>20462</v>
      </c>
      <c r="I3741" s="388">
        <v>8</v>
      </c>
      <c r="J3741" s="378">
        <v>1</v>
      </c>
      <c r="K3741" s="381">
        <v>1956</v>
      </c>
      <c r="L3741" s="369">
        <f t="shared" ca="1" si="58"/>
        <v>68</v>
      </c>
      <c r="M3741" s="299" t="s">
        <v>20</v>
      </c>
      <c r="N3741" s="10" t="s">
        <v>40415</v>
      </c>
      <c r="O3741" s="389" t="s">
        <v>34603</v>
      </c>
      <c r="P3741" s="386">
        <v>36892</v>
      </c>
    </row>
    <row r="3742" spans="1:16" s="8" customFormat="1" ht="15" customHeight="1" x14ac:dyDescent="0.25">
      <c r="A3742" s="362" t="s">
        <v>193</v>
      </c>
      <c r="B3742" s="362" t="s">
        <v>22115</v>
      </c>
      <c r="C3742" s="340" t="s">
        <v>8847</v>
      </c>
      <c r="D3742" s="362" t="s">
        <v>8846</v>
      </c>
      <c r="E3742" s="362" t="s">
        <v>55</v>
      </c>
      <c r="F3742" s="364">
        <v>10487745</v>
      </c>
      <c r="G3742" s="363">
        <v>27104877457</v>
      </c>
      <c r="H3742" s="365">
        <v>19234</v>
      </c>
      <c r="I3742" s="388">
        <v>28</v>
      </c>
      <c r="J3742" s="378">
        <v>8</v>
      </c>
      <c r="K3742" s="381">
        <v>1952</v>
      </c>
      <c r="L3742" s="369">
        <f t="shared" ca="1" si="58"/>
        <v>71</v>
      </c>
      <c r="M3742" s="299" t="s">
        <v>20</v>
      </c>
      <c r="N3742" s="10" t="s">
        <v>28854</v>
      </c>
      <c r="O3742" s="389"/>
      <c r="P3742" s="386"/>
    </row>
    <row r="3743" spans="1:16" s="8" customFormat="1" ht="15" customHeight="1" x14ac:dyDescent="0.25">
      <c r="A3743" s="362" t="s">
        <v>27</v>
      </c>
      <c r="B3743" s="362" t="s">
        <v>22115</v>
      </c>
      <c r="C3743" s="340" t="s">
        <v>8845</v>
      </c>
      <c r="D3743" s="362" t="s">
        <v>8844</v>
      </c>
      <c r="E3743" s="362" t="s">
        <v>45</v>
      </c>
      <c r="F3743" s="364">
        <v>6527157</v>
      </c>
      <c r="G3743" s="363">
        <v>27065271570</v>
      </c>
      <c r="H3743" s="365">
        <v>18512</v>
      </c>
      <c r="I3743" s="388">
        <v>6</v>
      </c>
      <c r="J3743" s="378">
        <v>9</v>
      </c>
      <c r="K3743" s="381">
        <v>1950</v>
      </c>
      <c r="L3743" s="369">
        <f t="shared" ca="1" si="58"/>
        <v>73</v>
      </c>
      <c r="M3743" s="299" t="s">
        <v>20</v>
      </c>
      <c r="N3743" s="10" t="s">
        <v>28854</v>
      </c>
      <c r="O3743" s="389"/>
      <c r="P3743" s="386"/>
    </row>
    <row r="3744" spans="1:16" s="8" customFormat="1" ht="15" customHeight="1" x14ac:dyDescent="0.25">
      <c r="A3744" s="362" t="s">
        <v>193</v>
      </c>
      <c r="B3744" s="362" t="s">
        <v>22115</v>
      </c>
      <c r="C3744" s="340" t="s">
        <v>8843</v>
      </c>
      <c r="D3744" s="362" t="s">
        <v>8842</v>
      </c>
      <c r="E3744" s="362" t="s">
        <v>33</v>
      </c>
      <c r="F3744" s="364">
        <v>9984910</v>
      </c>
      <c r="G3744" s="363">
        <v>27099849105</v>
      </c>
      <c r="H3744" s="365">
        <v>15040</v>
      </c>
      <c r="I3744" s="388">
        <v>5</v>
      </c>
      <c r="J3744" s="378">
        <v>3</v>
      </c>
      <c r="K3744" s="381">
        <v>1941</v>
      </c>
      <c r="L3744" s="369">
        <f t="shared" ca="1" si="58"/>
        <v>83</v>
      </c>
      <c r="M3744" s="299" t="s">
        <v>20</v>
      </c>
      <c r="N3744" s="10" t="s">
        <v>28854</v>
      </c>
      <c r="O3744" s="389"/>
      <c r="P3744" s="386"/>
    </row>
    <row r="3745" spans="1:16" s="8" customFormat="1" ht="15" customHeight="1" x14ac:dyDescent="0.25">
      <c r="A3745" s="362" t="s">
        <v>33761</v>
      </c>
      <c r="B3745" s="362" t="s">
        <v>22115</v>
      </c>
      <c r="C3745" s="340" t="s">
        <v>8837</v>
      </c>
      <c r="D3745" s="362" t="s">
        <v>8836</v>
      </c>
      <c r="E3745" s="362" t="s">
        <v>33</v>
      </c>
      <c r="F3745" s="364">
        <v>3489852</v>
      </c>
      <c r="G3745" s="363">
        <v>27034898524</v>
      </c>
      <c r="H3745" s="365">
        <v>13616</v>
      </c>
      <c r="I3745" s="388">
        <v>11</v>
      </c>
      <c r="J3745" s="378">
        <v>4</v>
      </c>
      <c r="K3745" s="381">
        <v>1937</v>
      </c>
      <c r="L3745" s="369">
        <f t="shared" ca="1" si="58"/>
        <v>87</v>
      </c>
      <c r="M3745" s="299" t="s">
        <v>20</v>
      </c>
      <c r="N3745" s="10" t="s">
        <v>28854</v>
      </c>
      <c r="O3745" s="389"/>
      <c r="P3745" s="386"/>
    </row>
    <row r="3746" spans="1:16" s="8" customFormat="1" ht="15" customHeight="1" x14ac:dyDescent="0.25">
      <c r="A3746" s="362" t="s">
        <v>27</v>
      </c>
      <c r="B3746" s="362" t="s">
        <v>22115</v>
      </c>
      <c r="C3746" s="340" t="s">
        <v>8835</v>
      </c>
      <c r="D3746" s="362" t="s">
        <v>8834</v>
      </c>
      <c r="E3746" s="362" t="s">
        <v>45</v>
      </c>
      <c r="F3746" s="364">
        <v>6213720</v>
      </c>
      <c r="G3746" s="363">
        <v>27062137202</v>
      </c>
      <c r="H3746" s="365">
        <v>18203</v>
      </c>
      <c r="I3746" s="388">
        <v>1</v>
      </c>
      <c r="J3746" s="378">
        <v>11</v>
      </c>
      <c r="K3746" s="381">
        <v>1949</v>
      </c>
      <c r="L3746" s="369">
        <f t="shared" ca="1" si="58"/>
        <v>74</v>
      </c>
      <c r="M3746" s="299" t="s">
        <v>20</v>
      </c>
      <c r="N3746" s="10" t="s">
        <v>28854</v>
      </c>
      <c r="O3746" s="389"/>
      <c r="P3746" s="386"/>
    </row>
    <row r="3747" spans="1:16" s="8" customFormat="1" ht="15" customHeight="1" x14ac:dyDescent="0.25">
      <c r="A3747" s="362" t="s">
        <v>27</v>
      </c>
      <c r="B3747" s="362" t="s">
        <v>22115</v>
      </c>
      <c r="C3747" s="340" t="s">
        <v>8833</v>
      </c>
      <c r="D3747" s="362" t="s">
        <v>8832</v>
      </c>
      <c r="E3747" s="362" t="s">
        <v>33</v>
      </c>
      <c r="F3747" s="364">
        <v>11348096</v>
      </c>
      <c r="G3747" s="363">
        <v>27113480969</v>
      </c>
      <c r="H3747" s="365">
        <v>19943</v>
      </c>
      <c r="I3747" s="388">
        <v>7</v>
      </c>
      <c r="J3747" s="378">
        <v>8</v>
      </c>
      <c r="K3747" s="381">
        <v>1954</v>
      </c>
      <c r="L3747" s="369">
        <f t="shared" ca="1" si="58"/>
        <v>69</v>
      </c>
      <c r="M3747" s="299" t="s">
        <v>20</v>
      </c>
      <c r="N3747" s="10" t="s">
        <v>28854</v>
      </c>
      <c r="O3747" s="389"/>
      <c r="P3747" s="386"/>
    </row>
    <row r="3748" spans="1:16" s="8" customFormat="1" ht="15" customHeight="1" x14ac:dyDescent="0.25">
      <c r="A3748" s="362" t="s">
        <v>27</v>
      </c>
      <c r="B3748" s="362" t="s">
        <v>22115</v>
      </c>
      <c r="C3748" s="340" t="s">
        <v>8831</v>
      </c>
      <c r="D3748" s="362" t="s">
        <v>8830</v>
      </c>
      <c r="E3748" s="362" t="s">
        <v>99</v>
      </c>
      <c r="F3748" s="364">
        <v>5409489</v>
      </c>
      <c r="G3748" s="363">
        <v>27054094898</v>
      </c>
      <c r="H3748" s="365">
        <v>16786</v>
      </c>
      <c r="I3748" s="388">
        <v>15</v>
      </c>
      <c r="J3748" s="378">
        <v>12</v>
      </c>
      <c r="K3748" s="381">
        <v>1945</v>
      </c>
      <c r="L3748" s="369">
        <f t="shared" ca="1" si="58"/>
        <v>78</v>
      </c>
      <c r="M3748" s="299" t="s">
        <v>20</v>
      </c>
      <c r="N3748" s="10" t="s">
        <v>28854</v>
      </c>
      <c r="O3748" s="389"/>
      <c r="P3748" s="386"/>
    </row>
    <row r="3749" spans="1:16" s="8" customFormat="1" ht="15" customHeight="1" x14ac:dyDescent="0.25">
      <c r="A3749" s="362" t="s">
        <v>27</v>
      </c>
      <c r="B3749" s="362" t="s">
        <v>22115</v>
      </c>
      <c r="C3749" s="340" t="s">
        <v>8829</v>
      </c>
      <c r="D3749" s="362" t="s">
        <v>8828</v>
      </c>
      <c r="E3749" s="362" t="s">
        <v>33</v>
      </c>
      <c r="F3749" s="364">
        <v>11885352</v>
      </c>
      <c r="G3749" s="363">
        <v>20118853521</v>
      </c>
      <c r="H3749" s="365">
        <v>20196</v>
      </c>
      <c r="I3749" s="388">
        <v>17</v>
      </c>
      <c r="J3749" s="378">
        <v>4</v>
      </c>
      <c r="K3749" s="381">
        <v>1955</v>
      </c>
      <c r="L3749" s="369">
        <f t="shared" ca="1" si="58"/>
        <v>69</v>
      </c>
      <c r="M3749" s="299" t="s">
        <v>20</v>
      </c>
      <c r="N3749" s="10" t="s">
        <v>40415</v>
      </c>
      <c r="O3749" s="389"/>
      <c r="P3749" s="386"/>
    </row>
    <row r="3750" spans="1:16" s="8" customFormat="1" ht="15" customHeight="1" x14ac:dyDescent="0.25">
      <c r="A3750" s="362" t="s">
        <v>33761</v>
      </c>
      <c r="B3750" s="362" t="s">
        <v>22115</v>
      </c>
      <c r="C3750" s="340" t="s">
        <v>8827</v>
      </c>
      <c r="D3750" s="362" t="s">
        <v>8826</v>
      </c>
      <c r="E3750" s="362" t="s">
        <v>33</v>
      </c>
      <c r="F3750" s="364">
        <v>10951487</v>
      </c>
      <c r="G3750" s="363">
        <v>20109514870</v>
      </c>
      <c r="H3750" s="365">
        <v>20603</v>
      </c>
      <c r="I3750" s="388">
        <v>28</v>
      </c>
      <c r="J3750" s="378">
        <v>5</v>
      </c>
      <c r="K3750" s="381">
        <v>1956</v>
      </c>
      <c r="L3750" s="369">
        <f t="shared" ca="1" si="58"/>
        <v>67</v>
      </c>
      <c r="M3750" s="299" t="s">
        <v>20</v>
      </c>
      <c r="N3750" s="10" t="s">
        <v>40415</v>
      </c>
      <c r="O3750" s="389"/>
      <c r="P3750" s="386"/>
    </row>
    <row r="3751" spans="1:16" s="8" customFormat="1" ht="15" customHeight="1" x14ac:dyDescent="0.25">
      <c r="A3751" s="362" t="s">
        <v>889</v>
      </c>
      <c r="B3751" s="362" t="s">
        <v>22115</v>
      </c>
      <c r="C3751" s="340" t="s">
        <v>8825</v>
      </c>
      <c r="D3751" s="362" t="s">
        <v>8824</v>
      </c>
      <c r="E3751" s="362" t="s">
        <v>99</v>
      </c>
      <c r="F3751" s="364">
        <v>11237674</v>
      </c>
      <c r="G3751" s="363">
        <v>20112376748</v>
      </c>
      <c r="H3751" s="365">
        <v>20049</v>
      </c>
      <c r="I3751" s="388">
        <v>21</v>
      </c>
      <c r="J3751" s="378">
        <v>11</v>
      </c>
      <c r="K3751" s="381">
        <v>1954</v>
      </c>
      <c r="L3751" s="369">
        <f t="shared" ca="1" si="58"/>
        <v>69</v>
      </c>
      <c r="M3751" s="299" t="s">
        <v>20</v>
      </c>
      <c r="N3751" s="10" t="s">
        <v>40415</v>
      </c>
      <c r="O3751" s="389"/>
      <c r="P3751" s="386"/>
    </row>
    <row r="3752" spans="1:16" s="8" customFormat="1" ht="15" customHeight="1" x14ac:dyDescent="0.25">
      <c r="A3752" s="362" t="s">
        <v>27</v>
      </c>
      <c r="B3752" s="362" t="s">
        <v>22115</v>
      </c>
      <c r="C3752" s="340" t="s">
        <v>8823</v>
      </c>
      <c r="D3752" s="362" t="s">
        <v>8822</v>
      </c>
      <c r="E3752" s="362" t="s">
        <v>45</v>
      </c>
      <c r="F3752" s="364">
        <v>5703806</v>
      </c>
      <c r="G3752" s="363">
        <v>27057038069</v>
      </c>
      <c r="H3752" s="365">
        <v>17509</v>
      </c>
      <c r="I3752" s="388">
        <v>8</v>
      </c>
      <c r="J3752" s="378">
        <v>12</v>
      </c>
      <c r="K3752" s="381">
        <v>1947</v>
      </c>
      <c r="L3752" s="369">
        <f t="shared" ca="1" si="58"/>
        <v>76</v>
      </c>
      <c r="M3752" s="299" t="s">
        <v>20</v>
      </c>
      <c r="N3752" s="10" t="s">
        <v>28854</v>
      </c>
      <c r="O3752" s="389"/>
      <c r="P3752" s="386"/>
    </row>
    <row r="3753" spans="1:16" s="8" customFormat="1" ht="15" customHeight="1" x14ac:dyDescent="0.25">
      <c r="A3753" s="362">
        <v>24</v>
      </c>
      <c r="B3753" s="362" t="s">
        <v>22115</v>
      </c>
      <c r="C3753" s="340" t="s">
        <v>8821</v>
      </c>
      <c r="D3753" s="362" t="s">
        <v>8820</v>
      </c>
      <c r="E3753" s="362" t="s">
        <v>45</v>
      </c>
      <c r="F3753" s="364">
        <v>11566124</v>
      </c>
      <c r="G3753" s="363">
        <v>27115661243</v>
      </c>
      <c r="H3753" s="365">
        <v>19487</v>
      </c>
      <c r="I3753" s="388">
        <v>8</v>
      </c>
      <c r="J3753" s="378">
        <v>5</v>
      </c>
      <c r="K3753" s="381">
        <v>1953</v>
      </c>
      <c r="L3753" s="369">
        <f t="shared" ca="1" si="58"/>
        <v>70</v>
      </c>
      <c r="M3753" s="299" t="s">
        <v>20</v>
      </c>
      <c r="N3753" s="10" t="s">
        <v>28854</v>
      </c>
      <c r="O3753" s="389"/>
      <c r="P3753" s="386"/>
    </row>
    <row r="3754" spans="1:16" s="8" customFormat="1" ht="15" customHeight="1" x14ac:dyDescent="0.25">
      <c r="A3754" s="362" t="s">
        <v>27</v>
      </c>
      <c r="B3754" s="362" t="s">
        <v>22115</v>
      </c>
      <c r="C3754" s="340" t="s">
        <v>8819</v>
      </c>
      <c r="D3754" s="362" t="s">
        <v>8818</v>
      </c>
      <c r="E3754" s="362" t="s">
        <v>45</v>
      </c>
      <c r="F3754" s="364">
        <v>11510896</v>
      </c>
      <c r="G3754" s="363">
        <v>23115108964</v>
      </c>
      <c r="H3754" s="365">
        <v>20176</v>
      </c>
      <c r="I3754" s="388">
        <v>28</v>
      </c>
      <c r="J3754" s="378">
        <v>3</v>
      </c>
      <c r="K3754" s="381">
        <v>1955</v>
      </c>
      <c r="L3754" s="369">
        <f t="shared" ca="1" si="58"/>
        <v>69</v>
      </c>
      <c r="M3754" s="299" t="s">
        <v>20</v>
      </c>
      <c r="N3754" s="10" t="s">
        <v>28854</v>
      </c>
      <c r="O3754" s="389"/>
      <c r="P3754" s="386"/>
    </row>
    <row r="3755" spans="1:16" s="8" customFormat="1" ht="15" customHeight="1" x14ac:dyDescent="0.25">
      <c r="A3755" s="362" t="s">
        <v>27</v>
      </c>
      <c r="B3755" s="362" t="s">
        <v>22115</v>
      </c>
      <c r="C3755" s="340" t="s">
        <v>8817</v>
      </c>
      <c r="D3755" s="362" t="s">
        <v>8816</v>
      </c>
      <c r="E3755" s="362" t="s">
        <v>55</v>
      </c>
      <c r="F3755" s="364">
        <v>11002234</v>
      </c>
      <c r="G3755" s="363">
        <v>23110022344</v>
      </c>
      <c r="H3755" s="365">
        <v>19610</v>
      </c>
      <c r="I3755" s="388">
        <v>8</v>
      </c>
      <c r="J3755" s="378">
        <v>9</v>
      </c>
      <c r="K3755" s="381">
        <v>1953</v>
      </c>
      <c r="L3755" s="369">
        <f t="shared" ca="1" si="58"/>
        <v>70</v>
      </c>
      <c r="M3755" s="299" t="s">
        <v>20</v>
      </c>
      <c r="N3755" s="10" t="s">
        <v>28854</v>
      </c>
      <c r="O3755" s="389" t="s">
        <v>36777</v>
      </c>
      <c r="P3755" s="386">
        <v>37412</v>
      </c>
    </row>
    <row r="3756" spans="1:16" s="8" customFormat="1" ht="15" customHeight="1" x14ac:dyDescent="0.25">
      <c r="A3756" s="362" t="s">
        <v>46</v>
      </c>
      <c r="B3756" s="362" t="s">
        <v>22115</v>
      </c>
      <c r="C3756" s="340" t="s">
        <v>8815</v>
      </c>
      <c r="D3756" s="362" t="s">
        <v>8814</v>
      </c>
      <c r="E3756" s="362" t="s">
        <v>45</v>
      </c>
      <c r="F3756" s="364">
        <v>8603277</v>
      </c>
      <c r="G3756" s="363">
        <v>20086032776</v>
      </c>
      <c r="H3756" s="365">
        <v>18827</v>
      </c>
      <c r="I3756" s="388">
        <v>18</v>
      </c>
      <c r="J3756" s="378">
        <v>7</v>
      </c>
      <c r="K3756" s="381">
        <v>1951</v>
      </c>
      <c r="L3756" s="369">
        <f t="shared" ca="1" si="58"/>
        <v>72</v>
      </c>
      <c r="M3756" s="299" t="s">
        <v>20</v>
      </c>
      <c r="N3756" s="10" t="s">
        <v>40415</v>
      </c>
      <c r="O3756" s="389"/>
      <c r="P3756" s="386"/>
    </row>
    <row r="3757" spans="1:16" s="8" customFormat="1" ht="15" customHeight="1" x14ac:dyDescent="0.25">
      <c r="A3757" s="362" t="s">
        <v>27</v>
      </c>
      <c r="B3757" s="362" t="s">
        <v>22115</v>
      </c>
      <c r="C3757" s="340" t="s">
        <v>8813</v>
      </c>
      <c r="D3757" s="362" t="s">
        <v>8812</v>
      </c>
      <c r="E3757" s="362" t="s">
        <v>33</v>
      </c>
      <c r="F3757" s="364">
        <v>4406769</v>
      </c>
      <c r="G3757" s="363">
        <v>20044067693</v>
      </c>
      <c r="H3757" s="365">
        <v>15719</v>
      </c>
      <c r="I3757" s="388">
        <v>13</v>
      </c>
      <c r="J3757" s="378">
        <v>1</v>
      </c>
      <c r="K3757" s="381">
        <v>1943</v>
      </c>
      <c r="L3757" s="369">
        <f t="shared" ca="1" si="58"/>
        <v>81</v>
      </c>
      <c r="M3757" s="299" t="s">
        <v>20</v>
      </c>
      <c r="N3757" s="10" t="s">
        <v>40415</v>
      </c>
      <c r="O3757" s="389" t="s">
        <v>30736</v>
      </c>
      <c r="P3757" s="386">
        <v>35431</v>
      </c>
    </row>
    <row r="3758" spans="1:16" s="8" customFormat="1" ht="15" customHeight="1" x14ac:dyDescent="0.25">
      <c r="A3758" s="362" t="s">
        <v>27</v>
      </c>
      <c r="B3758" s="362" t="s">
        <v>22115</v>
      </c>
      <c r="C3758" s="340" t="s">
        <v>8811</v>
      </c>
      <c r="D3758" s="362" t="s">
        <v>8810</v>
      </c>
      <c r="E3758" s="362" t="s">
        <v>45</v>
      </c>
      <c r="F3758" s="364">
        <v>10720386</v>
      </c>
      <c r="G3758" s="363">
        <v>23107203869</v>
      </c>
      <c r="H3758" s="365">
        <v>19372</v>
      </c>
      <c r="I3758" s="388">
        <v>13</v>
      </c>
      <c r="J3758" s="378">
        <v>1</v>
      </c>
      <c r="K3758" s="381">
        <v>1953</v>
      </c>
      <c r="L3758" s="369">
        <f t="shared" ca="1" si="58"/>
        <v>71</v>
      </c>
      <c r="M3758" s="299" t="s">
        <v>20</v>
      </c>
      <c r="N3758" s="10" t="s">
        <v>40415</v>
      </c>
      <c r="O3758" s="389"/>
      <c r="P3758" s="386"/>
    </row>
    <row r="3759" spans="1:16" s="8" customFormat="1" ht="15" customHeight="1" x14ac:dyDescent="0.25">
      <c r="A3759" s="362" t="s">
        <v>27</v>
      </c>
      <c r="B3759" s="362" t="s">
        <v>22115</v>
      </c>
      <c r="C3759" s="340" t="s">
        <v>8809</v>
      </c>
      <c r="D3759" s="362" t="s">
        <v>8808</v>
      </c>
      <c r="E3759" s="362" t="s">
        <v>45</v>
      </c>
      <c r="F3759" s="364">
        <v>12079660</v>
      </c>
      <c r="G3759" s="363">
        <v>20120796608</v>
      </c>
      <c r="H3759" s="365">
        <v>20561</v>
      </c>
      <c r="I3759" s="388">
        <v>16</v>
      </c>
      <c r="J3759" s="378">
        <v>4</v>
      </c>
      <c r="K3759" s="381">
        <v>1956</v>
      </c>
      <c r="L3759" s="369">
        <f t="shared" ca="1" si="58"/>
        <v>68</v>
      </c>
      <c r="M3759" s="299" t="s">
        <v>20</v>
      </c>
      <c r="N3759" s="10" t="s">
        <v>40415</v>
      </c>
      <c r="O3759" s="389"/>
      <c r="P3759" s="386"/>
    </row>
    <row r="3760" spans="1:16" s="8" customFormat="1" ht="15" customHeight="1" x14ac:dyDescent="0.25">
      <c r="A3760" s="362" t="s">
        <v>27</v>
      </c>
      <c r="B3760" s="362" t="s">
        <v>22115</v>
      </c>
      <c r="C3760" s="340" t="s">
        <v>8807</v>
      </c>
      <c r="D3760" s="362" t="s">
        <v>8806</v>
      </c>
      <c r="E3760" s="362" t="s">
        <v>45</v>
      </c>
      <c r="F3760" s="364">
        <v>8345863</v>
      </c>
      <c r="G3760" s="363">
        <v>20083458632</v>
      </c>
      <c r="H3760" s="365">
        <v>16993</v>
      </c>
      <c r="I3760" s="388">
        <v>10</v>
      </c>
      <c r="J3760" s="378">
        <v>7</v>
      </c>
      <c r="K3760" s="381">
        <v>1946</v>
      </c>
      <c r="L3760" s="369">
        <f t="shared" ca="1" si="58"/>
        <v>77</v>
      </c>
      <c r="M3760" s="299" t="s">
        <v>20</v>
      </c>
      <c r="N3760" s="10" t="s">
        <v>40415</v>
      </c>
      <c r="O3760" s="389"/>
      <c r="P3760" s="386"/>
    </row>
    <row r="3761" spans="1:16" s="8" customFormat="1" ht="15" customHeight="1" x14ac:dyDescent="0.25">
      <c r="A3761" s="362" t="s">
        <v>27</v>
      </c>
      <c r="B3761" s="362" t="s">
        <v>22115</v>
      </c>
      <c r="C3761" s="340" t="s">
        <v>8805</v>
      </c>
      <c r="D3761" s="362" t="s">
        <v>8804</v>
      </c>
      <c r="E3761" s="362" t="s">
        <v>45</v>
      </c>
      <c r="F3761" s="364">
        <v>5215132</v>
      </c>
      <c r="G3761" s="363">
        <v>20052151326</v>
      </c>
      <c r="H3761" s="365">
        <v>16200</v>
      </c>
      <c r="I3761" s="388">
        <v>8</v>
      </c>
      <c r="J3761" s="378">
        <v>5</v>
      </c>
      <c r="K3761" s="381">
        <v>1944</v>
      </c>
      <c r="L3761" s="369">
        <f t="shared" ca="1" si="58"/>
        <v>79</v>
      </c>
      <c r="M3761" s="299" t="s">
        <v>20</v>
      </c>
      <c r="N3761" s="10" t="s">
        <v>40415</v>
      </c>
      <c r="O3761" s="389"/>
      <c r="P3761" s="386"/>
    </row>
    <row r="3762" spans="1:16" s="8" customFormat="1" ht="15" customHeight="1" x14ac:dyDescent="0.25">
      <c r="A3762" s="362" t="s">
        <v>27</v>
      </c>
      <c r="B3762" s="362" t="s">
        <v>22115</v>
      </c>
      <c r="C3762" s="340" t="s">
        <v>8803</v>
      </c>
      <c r="D3762" s="362" t="s">
        <v>8802</v>
      </c>
      <c r="E3762" s="362" t="s">
        <v>45</v>
      </c>
      <c r="F3762" s="364">
        <v>8131462</v>
      </c>
      <c r="G3762" s="363">
        <v>20081314625</v>
      </c>
      <c r="H3762" s="365">
        <v>16859</v>
      </c>
      <c r="I3762" s="388">
        <v>26</v>
      </c>
      <c r="J3762" s="378">
        <v>2</v>
      </c>
      <c r="K3762" s="381">
        <v>1946</v>
      </c>
      <c r="L3762" s="369">
        <f t="shared" ca="1" si="58"/>
        <v>78</v>
      </c>
      <c r="M3762" s="299" t="s">
        <v>20</v>
      </c>
      <c r="N3762" s="10" t="s">
        <v>40415</v>
      </c>
      <c r="O3762" s="389"/>
      <c r="P3762" s="386"/>
    </row>
    <row r="3763" spans="1:16" s="8" customFormat="1" ht="15" customHeight="1" x14ac:dyDescent="0.25">
      <c r="A3763" s="362" t="s">
        <v>27</v>
      </c>
      <c r="B3763" s="362" t="s">
        <v>22115</v>
      </c>
      <c r="C3763" s="340" t="s">
        <v>8801</v>
      </c>
      <c r="D3763" s="362" t="s">
        <v>8800</v>
      </c>
      <c r="E3763" s="362" t="s">
        <v>55</v>
      </c>
      <c r="F3763" s="364">
        <v>10804675</v>
      </c>
      <c r="G3763" s="363">
        <v>23108046759</v>
      </c>
      <c r="H3763" s="365">
        <v>19784</v>
      </c>
      <c r="I3763" s="388">
        <v>1</v>
      </c>
      <c r="J3763" s="378">
        <v>3</v>
      </c>
      <c r="K3763" s="381">
        <v>1954</v>
      </c>
      <c r="L3763" s="369">
        <f t="shared" ca="1" si="58"/>
        <v>70</v>
      </c>
      <c r="M3763" s="299" t="s">
        <v>20</v>
      </c>
      <c r="N3763" s="10" t="s">
        <v>40415</v>
      </c>
      <c r="O3763" s="389"/>
      <c r="P3763" s="386"/>
    </row>
    <row r="3764" spans="1:16" s="8" customFormat="1" ht="15" customHeight="1" x14ac:dyDescent="0.25">
      <c r="A3764" s="362" t="s">
        <v>27</v>
      </c>
      <c r="B3764" s="362" t="s">
        <v>22115</v>
      </c>
      <c r="C3764" s="340" t="s">
        <v>8799</v>
      </c>
      <c r="D3764" s="362" t="s">
        <v>8798</v>
      </c>
      <c r="E3764" s="362" t="s">
        <v>33</v>
      </c>
      <c r="F3764" s="364">
        <v>10476219</v>
      </c>
      <c r="G3764" s="363">
        <v>20104762191</v>
      </c>
      <c r="H3764" s="365">
        <v>19109</v>
      </c>
      <c r="I3764" s="388">
        <v>25</v>
      </c>
      <c r="J3764" s="378">
        <v>4</v>
      </c>
      <c r="K3764" s="381">
        <v>1952</v>
      </c>
      <c r="L3764" s="369">
        <f t="shared" ca="1" si="58"/>
        <v>71</v>
      </c>
      <c r="M3764" s="299" t="s">
        <v>20</v>
      </c>
      <c r="N3764" s="10" t="s">
        <v>40415</v>
      </c>
      <c r="O3764" s="389"/>
      <c r="P3764" s="386"/>
    </row>
    <row r="3765" spans="1:16" s="8" customFormat="1" ht="15" customHeight="1" x14ac:dyDescent="0.25">
      <c r="A3765" s="362" t="s">
        <v>36</v>
      </c>
      <c r="B3765" s="362" t="s">
        <v>22115</v>
      </c>
      <c r="C3765" s="340" t="s">
        <v>8797</v>
      </c>
      <c r="D3765" s="362" t="s">
        <v>8796</v>
      </c>
      <c r="E3765" s="362" t="s">
        <v>124</v>
      </c>
      <c r="F3765" s="364">
        <v>12297339</v>
      </c>
      <c r="G3765" s="363">
        <v>20122973396</v>
      </c>
      <c r="H3765" s="365">
        <v>20721</v>
      </c>
      <c r="I3765" s="388">
        <v>23</v>
      </c>
      <c r="J3765" s="378">
        <v>9</v>
      </c>
      <c r="K3765" s="381">
        <v>1956</v>
      </c>
      <c r="L3765" s="369">
        <f t="shared" ca="1" si="58"/>
        <v>67</v>
      </c>
      <c r="M3765" s="299" t="s">
        <v>20</v>
      </c>
      <c r="N3765" s="10" t="s">
        <v>40415</v>
      </c>
      <c r="O3765" s="389" t="s">
        <v>30736</v>
      </c>
      <c r="P3765" s="386">
        <v>35431</v>
      </c>
    </row>
    <row r="3766" spans="1:16" s="8" customFormat="1" ht="15" customHeight="1" x14ac:dyDescent="0.25">
      <c r="A3766" s="362" t="s">
        <v>27</v>
      </c>
      <c r="B3766" s="362" t="s">
        <v>22115</v>
      </c>
      <c r="C3766" s="340" t="s">
        <v>8795</v>
      </c>
      <c r="D3766" s="362" t="s">
        <v>8794</v>
      </c>
      <c r="E3766" s="362" t="s">
        <v>33</v>
      </c>
      <c r="F3766" s="364">
        <v>12982583</v>
      </c>
      <c r="G3766" s="363">
        <v>23129825839</v>
      </c>
      <c r="H3766" s="365">
        <v>20872</v>
      </c>
      <c r="I3766" s="388">
        <v>21</v>
      </c>
      <c r="J3766" s="378">
        <v>2</v>
      </c>
      <c r="K3766" s="381">
        <v>1957</v>
      </c>
      <c r="L3766" s="369">
        <f t="shared" ca="1" si="58"/>
        <v>67</v>
      </c>
      <c r="M3766" s="299" t="s">
        <v>20</v>
      </c>
      <c r="N3766" s="10" t="s">
        <v>40415</v>
      </c>
      <c r="O3766" s="389"/>
      <c r="P3766" s="386"/>
    </row>
    <row r="3767" spans="1:16" s="8" customFormat="1" ht="15" customHeight="1" x14ac:dyDescent="0.25">
      <c r="A3767" s="362" t="s">
        <v>27</v>
      </c>
      <c r="B3767" s="362" t="s">
        <v>22115</v>
      </c>
      <c r="C3767" s="340" t="s">
        <v>8793</v>
      </c>
      <c r="D3767" s="362" t="s">
        <v>8792</v>
      </c>
      <c r="E3767" s="362" t="s">
        <v>45</v>
      </c>
      <c r="F3767" s="364">
        <v>6150926</v>
      </c>
      <c r="G3767" s="363">
        <v>20061509268</v>
      </c>
      <c r="H3767" s="365">
        <v>18019</v>
      </c>
      <c r="I3767" s="388">
        <v>1</v>
      </c>
      <c r="J3767" s="378">
        <v>5</v>
      </c>
      <c r="K3767" s="381">
        <v>1949</v>
      </c>
      <c r="L3767" s="369">
        <f t="shared" ca="1" si="58"/>
        <v>74</v>
      </c>
      <c r="M3767" s="299" t="s">
        <v>20</v>
      </c>
      <c r="N3767" s="10" t="s">
        <v>40415</v>
      </c>
      <c r="O3767" s="389"/>
      <c r="P3767" s="386"/>
    </row>
    <row r="3768" spans="1:16" s="8" customFormat="1" ht="15" customHeight="1" x14ac:dyDescent="0.25">
      <c r="A3768" s="362" t="s">
        <v>27</v>
      </c>
      <c r="B3768" s="362" t="s">
        <v>22115</v>
      </c>
      <c r="C3768" s="340" t="s">
        <v>8791</v>
      </c>
      <c r="D3768" s="362" t="s">
        <v>8790</v>
      </c>
      <c r="E3768" s="362" t="s">
        <v>55</v>
      </c>
      <c r="F3768" s="364">
        <v>11324717</v>
      </c>
      <c r="G3768" s="363">
        <v>20113247178</v>
      </c>
      <c r="H3768" s="365">
        <v>19669</v>
      </c>
      <c r="I3768" s="388">
        <v>6</v>
      </c>
      <c r="J3768" s="378">
        <v>11</v>
      </c>
      <c r="K3768" s="381">
        <v>1953</v>
      </c>
      <c r="L3768" s="369">
        <f t="shared" ca="1" si="58"/>
        <v>70</v>
      </c>
      <c r="M3768" s="299" t="s">
        <v>20</v>
      </c>
      <c r="N3768" s="10" t="s">
        <v>40415</v>
      </c>
      <c r="O3768" s="389"/>
      <c r="P3768" s="386"/>
    </row>
    <row r="3769" spans="1:16" s="8" customFormat="1" ht="15" customHeight="1" x14ac:dyDescent="0.25">
      <c r="A3769" s="362" t="s">
        <v>27</v>
      </c>
      <c r="B3769" s="362" t="s">
        <v>22115</v>
      </c>
      <c r="C3769" s="340" t="s">
        <v>8789</v>
      </c>
      <c r="D3769" s="362" t="s">
        <v>8788</v>
      </c>
      <c r="E3769" s="362" t="s">
        <v>55</v>
      </c>
      <c r="F3769" s="364">
        <v>5270103</v>
      </c>
      <c r="G3769" s="363">
        <v>20052701032</v>
      </c>
      <c r="H3769" s="365">
        <v>17983</v>
      </c>
      <c r="I3769" s="388">
        <v>26</v>
      </c>
      <c r="J3769" s="378">
        <v>3</v>
      </c>
      <c r="K3769" s="381">
        <v>1949</v>
      </c>
      <c r="L3769" s="369">
        <f t="shared" ca="1" si="58"/>
        <v>75</v>
      </c>
      <c r="M3769" s="299" t="s">
        <v>20</v>
      </c>
      <c r="N3769" s="10" t="s">
        <v>40415</v>
      </c>
      <c r="O3769" s="389"/>
      <c r="P3769" s="386"/>
    </row>
    <row r="3770" spans="1:16" s="8" customFormat="1" ht="15" customHeight="1" x14ac:dyDescent="0.25">
      <c r="A3770" s="362" t="s">
        <v>27</v>
      </c>
      <c r="B3770" s="362" t="s">
        <v>22115</v>
      </c>
      <c r="C3770" s="340" t="s">
        <v>8787</v>
      </c>
      <c r="D3770" s="362" t="s">
        <v>8786</v>
      </c>
      <c r="E3770" s="362" t="s">
        <v>45</v>
      </c>
      <c r="F3770" s="364">
        <v>12302289</v>
      </c>
      <c r="G3770" s="363">
        <v>20123022891</v>
      </c>
      <c r="H3770" s="365">
        <v>20559</v>
      </c>
      <c r="I3770" s="388">
        <v>14</v>
      </c>
      <c r="J3770" s="378">
        <v>4</v>
      </c>
      <c r="K3770" s="381">
        <v>1956</v>
      </c>
      <c r="L3770" s="369">
        <f t="shared" ca="1" si="58"/>
        <v>68</v>
      </c>
      <c r="M3770" s="299" t="s">
        <v>20</v>
      </c>
      <c r="N3770" s="10" t="s">
        <v>40415</v>
      </c>
      <c r="O3770" s="389"/>
      <c r="P3770" s="386"/>
    </row>
    <row r="3771" spans="1:16" s="8" customFormat="1" ht="15" customHeight="1" x14ac:dyDescent="0.25">
      <c r="A3771" s="362" t="s">
        <v>27</v>
      </c>
      <c r="B3771" s="362" t="s">
        <v>22115</v>
      </c>
      <c r="C3771" s="340" t="s">
        <v>8785</v>
      </c>
      <c r="D3771" s="362" t="s">
        <v>8784</v>
      </c>
      <c r="E3771" s="362" t="s">
        <v>33</v>
      </c>
      <c r="F3771" s="364">
        <v>11862839</v>
      </c>
      <c r="G3771" s="363">
        <v>20118628390</v>
      </c>
      <c r="H3771" s="365">
        <v>20505</v>
      </c>
      <c r="I3771" s="388">
        <v>20</v>
      </c>
      <c r="J3771" s="378">
        <v>2</v>
      </c>
      <c r="K3771" s="381">
        <v>1956</v>
      </c>
      <c r="L3771" s="369">
        <f t="shared" ca="1" si="58"/>
        <v>68</v>
      </c>
      <c r="M3771" s="299" t="s">
        <v>20</v>
      </c>
      <c r="N3771" s="10" t="s">
        <v>40415</v>
      </c>
      <c r="O3771" s="389"/>
      <c r="P3771" s="386"/>
    </row>
    <row r="3772" spans="1:16" s="8" customFormat="1" ht="15" customHeight="1" x14ac:dyDescent="0.25">
      <c r="A3772" s="362" t="s">
        <v>27</v>
      </c>
      <c r="B3772" s="362" t="s">
        <v>22115</v>
      </c>
      <c r="C3772" s="340" t="s">
        <v>8783</v>
      </c>
      <c r="D3772" s="362" t="s">
        <v>8782</v>
      </c>
      <c r="E3772" s="362" t="s">
        <v>55</v>
      </c>
      <c r="F3772" s="364">
        <v>10968985</v>
      </c>
      <c r="G3772" s="363">
        <v>20109689859</v>
      </c>
      <c r="H3772" s="365">
        <v>19755</v>
      </c>
      <c r="I3772" s="388">
        <v>31</v>
      </c>
      <c r="J3772" s="378">
        <v>1</v>
      </c>
      <c r="K3772" s="381">
        <v>1954</v>
      </c>
      <c r="L3772" s="369">
        <f t="shared" ca="1" si="58"/>
        <v>70</v>
      </c>
      <c r="M3772" s="299" t="s">
        <v>20</v>
      </c>
      <c r="N3772" s="10" t="s">
        <v>40415</v>
      </c>
      <c r="O3772" s="389" t="s">
        <v>34601</v>
      </c>
      <c r="P3772" s="386">
        <v>38261</v>
      </c>
    </row>
    <row r="3773" spans="1:16" s="8" customFormat="1" ht="15" customHeight="1" x14ac:dyDescent="0.25">
      <c r="A3773" s="362" t="s">
        <v>27</v>
      </c>
      <c r="B3773" s="362" t="s">
        <v>22115</v>
      </c>
      <c r="C3773" s="340" t="s">
        <v>8778</v>
      </c>
      <c r="D3773" s="362" t="s">
        <v>8777</v>
      </c>
      <c r="E3773" s="362" t="s">
        <v>33</v>
      </c>
      <c r="F3773" s="364">
        <v>7844084</v>
      </c>
      <c r="G3773" s="363">
        <v>20078440849</v>
      </c>
      <c r="H3773" s="365">
        <v>18169</v>
      </c>
      <c r="I3773" s="388">
        <v>28</v>
      </c>
      <c r="J3773" s="378">
        <v>9</v>
      </c>
      <c r="K3773" s="381">
        <v>1949</v>
      </c>
      <c r="L3773" s="369">
        <f t="shared" ca="1" si="58"/>
        <v>74</v>
      </c>
      <c r="M3773" s="299" t="s">
        <v>20</v>
      </c>
      <c r="N3773" s="10" t="s">
        <v>40415</v>
      </c>
      <c r="O3773" s="389"/>
      <c r="P3773" s="386"/>
    </row>
    <row r="3774" spans="1:16" s="8" customFormat="1" ht="15" customHeight="1" x14ac:dyDescent="0.25">
      <c r="A3774" s="362" t="s">
        <v>193</v>
      </c>
      <c r="B3774" s="362" t="s">
        <v>22115</v>
      </c>
      <c r="C3774" s="340" t="s">
        <v>8773</v>
      </c>
      <c r="D3774" s="362" t="s">
        <v>8772</v>
      </c>
      <c r="E3774" s="362" t="s">
        <v>99</v>
      </c>
      <c r="F3774" s="364">
        <v>13237988</v>
      </c>
      <c r="G3774" s="363">
        <v>20132379883</v>
      </c>
      <c r="H3774" s="365">
        <v>20989</v>
      </c>
      <c r="I3774" s="388">
        <v>18</v>
      </c>
      <c r="J3774" s="378">
        <v>6</v>
      </c>
      <c r="K3774" s="381">
        <v>1957</v>
      </c>
      <c r="L3774" s="369">
        <f t="shared" ca="1" si="58"/>
        <v>66</v>
      </c>
      <c r="M3774" s="299" t="s">
        <v>20</v>
      </c>
      <c r="N3774" s="10" t="s">
        <v>40415</v>
      </c>
      <c r="O3774" s="389"/>
      <c r="P3774" s="386"/>
    </row>
    <row r="3775" spans="1:16" s="8" customFormat="1" ht="15" customHeight="1" x14ac:dyDescent="0.25">
      <c r="A3775" s="362">
        <v>17</v>
      </c>
      <c r="B3775" s="362" t="s">
        <v>22115</v>
      </c>
      <c r="C3775" s="340" t="s">
        <v>8771</v>
      </c>
      <c r="D3775" s="362" t="s">
        <v>8770</v>
      </c>
      <c r="E3775" s="362" t="s">
        <v>99</v>
      </c>
      <c r="F3775" s="364">
        <v>12085365</v>
      </c>
      <c r="G3775" s="363">
        <v>20120853652</v>
      </c>
      <c r="H3775" s="365">
        <v>20599</v>
      </c>
      <c r="I3775" s="388">
        <v>24</v>
      </c>
      <c r="J3775" s="378">
        <v>5</v>
      </c>
      <c r="K3775" s="381">
        <v>1956</v>
      </c>
      <c r="L3775" s="369">
        <f t="shared" ca="1" si="58"/>
        <v>67</v>
      </c>
      <c r="M3775" s="299" t="s">
        <v>20</v>
      </c>
      <c r="N3775" s="10" t="s">
        <v>40415</v>
      </c>
      <c r="O3775" s="389"/>
      <c r="P3775" s="386"/>
    </row>
    <row r="3776" spans="1:16" s="8" customFormat="1" ht="15" customHeight="1" x14ac:dyDescent="0.25">
      <c r="A3776" s="362" t="s">
        <v>27</v>
      </c>
      <c r="B3776" s="362" t="s">
        <v>22115</v>
      </c>
      <c r="C3776" s="340" t="s">
        <v>8769</v>
      </c>
      <c r="D3776" s="362" t="s">
        <v>8768</v>
      </c>
      <c r="E3776" s="362" t="s">
        <v>30</v>
      </c>
      <c r="F3776" s="364">
        <v>11373504</v>
      </c>
      <c r="G3776" s="363">
        <v>20113735040</v>
      </c>
      <c r="H3776" s="365">
        <v>19958</v>
      </c>
      <c r="I3776" s="388">
        <v>22</v>
      </c>
      <c r="J3776" s="378">
        <v>8</v>
      </c>
      <c r="K3776" s="381">
        <v>1954</v>
      </c>
      <c r="L3776" s="369">
        <f t="shared" ca="1" si="58"/>
        <v>69</v>
      </c>
      <c r="M3776" s="299" t="s">
        <v>20</v>
      </c>
      <c r="N3776" s="10" t="s">
        <v>40415</v>
      </c>
      <c r="O3776" s="389"/>
      <c r="P3776" s="386"/>
    </row>
    <row r="3777" spans="1:16" s="8" customFormat="1" ht="15" customHeight="1" x14ac:dyDescent="0.25">
      <c r="A3777" s="362" t="s">
        <v>27</v>
      </c>
      <c r="B3777" s="362" t="s">
        <v>22115</v>
      </c>
      <c r="C3777" s="340" t="s">
        <v>8767</v>
      </c>
      <c r="D3777" s="362" t="s">
        <v>8766</v>
      </c>
      <c r="E3777" s="362" t="s">
        <v>33</v>
      </c>
      <c r="F3777" s="364">
        <v>13238070</v>
      </c>
      <c r="G3777" s="363">
        <v>20132380709</v>
      </c>
      <c r="H3777" s="365">
        <v>21057</v>
      </c>
      <c r="I3777" s="388">
        <v>25</v>
      </c>
      <c r="J3777" s="378">
        <v>8</v>
      </c>
      <c r="K3777" s="381">
        <v>1957</v>
      </c>
      <c r="L3777" s="369">
        <f t="shared" ca="1" si="58"/>
        <v>66</v>
      </c>
      <c r="M3777" s="299" t="s">
        <v>20</v>
      </c>
      <c r="N3777" s="10" t="s">
        <v>40415</v>
      </c>
      <c r="O3777" s="389"/>
      <c r="P3777" s="386"/>
    </row>
    <row r="3778" spans="1:16" s="8" customFormat="1" ht="15" customHeight="1" x14ac:dyDescent="0.25">
      <c r="A3778" s="362" t="s">
        <v>46</v>
      </c>
      <c r="B3778" s="362" t="s">
        <v>22115</v>
      </c>
      <c r="C3778" s="340" t="s">
        <v>8765</v>
      </c>
      <c r="D3778" s="362" t="s">
        <v>8764</v>
      </c>
      <c r="E3778" s="362" t="s">
        <v>33</v>
      </c>
      <c r="F3778" s="364">
        <v>7787132</v>
      </c>
      <c r="G3778" s="363">
        <v>20077871323</v>
      </c>
      <c r="H3778" s="365">
        <v>17415</v>
      </c>
      <c r="I3778" s="388">
        <v>5</v>
      </c>
      <c r="J3778" s="378">
        <v>9</v>
      </c>
      <c r="K3778" s="381">
        <v>1947</v>
      </c>
      <c r="L3778" s="369">
        <f t="shared" ref="L3778:L3841" ca="1" si="59">DATEDIF(H3778,TODAY(),"Y")</f>
        <v>76</v>
      </c>
      <c r="M3778" s="299" t="s">
        <v>20</v>
      </c>
      <c r="N3778" s="10" t="s">
        <v>40415</v>
      </c>
      <c r="O3778" s="389" t="s">
        <v>35656</v>
      </c>
      <c r="P3778" s="386">
        <v>36161</v>
      </c>
    </row>
    <row r="3779" spans="1:16" s="8" customFormat="1" ht="15" customHeight="1" x14ac:dyDescent="0.25">
      <c r="A3779" s="362" t="s">
        <v>27</v>
      </c>
      <c r="B3779" s="362" t="s">
        <v>22115</v>
      </c>
      <c r="C3779" s="340" t="s">
        <v>8763</v>
      </c>
      <c r="D3779" s="362" t="s">
        <v>8762</v>
      </c>
      <c r="E3779" s="362" t="s">
        <v>33</v>
      </c>
      <c r="F3779" s="364">
        <v>7607695</v>
      </c>
      <c r="G3779" s="363">
        <v>20076076953</v>
      </c>
      <c r="H3779" s="365">
        <v>17396</v>
      </c>
      <c r="I3779" s="388">
        <v>17</v>
      </c>
      <c r="J3779" s="378">
        <v>8</v>
      </c>
      <c r="K3779" s="381">
        <v>1947</v>
      </c>
      <c r="L3779" s="369">
        <f t="shared" ca="1" si="59"/>
        <v>76</v>
      </c>
      <c r="M3779" s="299" t="s">
        <v>20</v>
      </c>
      <c r="N3779" s="10" t="s">
        <v>40415</v>
      </c>
      <c r="O3779" s="389"/>
      <c r="P3779" s="386"/>
    </row>
    <row r="3780" spans="1:16" s="8" customFormat="1" ht="15" customHeight="1" x14ac:dyDescent="0.25">
      <c r="A3780" s="362" t="s">
        <v>27</v>
      </c>
      <c r="B3780" s="362" t="s">
        <v>22115</v>
      </c>
      <c r="C3780" s="340" t="s">
        <v>8761</v>
      </c>
      <c r="D3780" s="362" t="s">
        <v>8760</v>
      </c>
      <c r="E3780" s="362" t="s">
        <v>55</v>
      </c>
      <c r="F3780" s="364">
        <v>11348055</v>
      </c>
      <c r="G3780" s="363">
        <v>20113480557</v>
      </c>
      <c r="H3780" s="365">
        <v>19927</v>
      </c>
      <c r="I3780" s="388">
        <v>22</v>
      </c>
      <c r="J3780" s="378">
        <v>7</v>
      </c>
      <c r="K3780" s="381">
        <v>1954</v>
      </c>
      <c r="L3780" s="369">
        <f t="shared" ca="1" si="59"/>
        <v>69</v>
      </c>
      <c r="M3780" s="299" t="s">
        <v>20</v>
      </c>
      <c r="N3780" s="10" t="s">
        <v>40415</v>
      </c>
      <c r="O3780" s="389"/>
      <c r="P3780" s="386"/>
    </row>
    <row r="3781" spans="1:16" s="8" customFormat="1" ht="15" customHeight="1" x14ac:dyDescent="0.25">
      <c r="A3781" s="362">
        <v>24</v>
      </c>
      <c r="B3781" s="362" t="s">
        <v>22115</v>
      </c>
      <c r="C3781" s="340" t="s">
        <v>8759</v>
      </c>
      <c r="D3781" s="362" t="s">
        <v>8758</v>
      </c>
      <c r="E3781" s="362" t="s">
        <v>33</v>
      </c>
      <c r="F3781" s="364">
        <v>8232131</v>
      </c>
      <c r="G3781" s="363">
        <v>20082321315</v>
      </c>
      <c r="H3781" s="365">
        <v>17439</v>
      </c>
      <c r="I3781" s="388">
        <v>29</v>
      </c>
      <c r="J3781" s="378">
        <v>9</v>
      </c>
      <c r="K3781" s="381">
        <v>1947</v>
      </c>
      <c r="L3781" s="369">
        <f t="shared" ca="1" si="59"/>
        <v>76</v>
      </c>
      <c r="M3781" s="299" t="s">
        <v>20</v>
      </c>
      <c r="N3781" s="10" t="s">
        <v>40415</v>
      </c>
      <c r="O3781" s="389"/>
      <c r="P3781" s="386"/>
    </row>
    <row r="3782" spans="1:16" s="8" customFormat="1" ht="15" customHeight="1" x14ac:dyDescent="0.25">
      <c r="A3782" s="362" t="s">
        <v>27</v>
      </c>
      <c r="B3782" s="362" t="s">
        <v>22115</v>
      </c>
      <c r="C3782" s="340" t="s">
        <v>8757</v>
      </c>
      <c r="D3782" s="362" t="s">
        <v>8756</v>
      </c>
      <c r="E3782" s="362" t="s">
        <v>33</v>
      </c>
      <c r="F3782" s="364">
        <v>10329486</v>
      </c>
      <c r="G3782" s="363">
        <v>20103294860</v>
      </c>
      <c r="H3782" s="365">
        <v>19239</v>
      </c>
      <c r="I3782" s="388">
        <v>2</v>
      </c>
      <c r="J3782" s="378">
        <v>9</v>
      </c>
      <c r="K3782" s="381">
        <v>1952</v>
      </c>
      <c r="L3782" s="369">
        <f t="shared" ca="1" si="59"/>
        <v>71</v>
      </c>
      <c r="M3782" s="299" t="s">
        <v>20</v>
      </c>
      <c r="N3782" s="10" t="s">
        <v>40415</v>
      </c>
      <c r="O3782" s="389"/>
      <c r="P3782" s="386"/>
    </row>
    <row r="3783" spans="1:16" s="8" customFormat="1" ht="15" customHeight="1" x14ac:dyDescent="0.25">
      <c r="A3783" s="362" t="s">
        <v>27</v>
      </c>
      <c r="B3783" s="362" t="s">
        <v>22115</v>
      </c>
      <c r="C3783" s="340" t="s">
        <v>8755</v>
      </c>
      <c r="D3783" s="362" t="s">
        <v>8754</v>
      </c>
      <c r="E3783" s="362" t="s">
        <v>99</v>
      </c>
      <c r="F3783" s="364">
        <v>12645602</v>
      </c>
      <c r="G3783" s="363">
        <v>20126456027</v>
      </c>
      <c r="H3783" s="365">
        <v>20765</v>
      </c>
      <c r="I3783" s="388">
        <v>6</v>
      </c>
      <c r="J3783" s="378">
        <v>11</v>
      </c>
      <c r="K3783" s="381">
        <v>1956</v>
      </c>
      <c r="L3783" s="369">
        <f t="shared" ca="1" si="59"/>
        <v>67</v>
      </c>
      <c r="M3783" s="299" t="s">
        <v>20</v>
      </c>
      <c r="N3783" s="10" t="s">
        <v>40415</v>
      </c>
      <c r="O3783" s="389"/>
      <c r="P3783" s="386"/>
    </row>
    <row r="3784" spans="1:16" s="8" customFormat="1" ht="15" customHeight="1" x14ac:dyDescent="0.25">
      <c r="A3784" s="362" t="s">
        <v>27</v>
      </c>
      <c r="B3784" s="362" t="s">
        <v>22115</v>
      </c>
      <c r="C3784" s="340" t="s">
        <v>8753</v>
      </c>
      <c r="D3784" s="362" t="s">
        <v>8752</v>
      </c>
      <c r="E3784" s="362" t="s">
        <v>45</v>
      </c>
      <c r="F3784" s="364">
        <v>12271364</v>
      </c>
      <c r="G3784" s="363">
        <v>20122713645</v>
      </c>
      <c r="H3784" s="365">
        <v>20707</v>
      </c>
      <c r="I3784" s="388">
        <v>9</v>
      </c>
      <c r="J3784" s="378">
        <v>9</v>
      </c>
      <c r="K3784" s="381">
        <v>1956</v>
      </c>
      <c r="L3784" s="369">
        <f t="shared" ca="1" si="59"/>
        <v>67</v>
      </c>
      <c r="M3784" s="299" t="s">
        <v>20</v>
      </c>
      <c r="N3784" s="10" t="s">
        <v>40415</v>
      </c>
      <c r="O3784" s="389"/>
      <c r="P3784" s="386"/>
    </row>
    <row r="3785" spans="1:16" s="8" customFormat="1" ht="15" customHeight="1" x14ac:dyDescent="0.25">
      <c r="A3785" s="362" t="s">
        <v>46</v>
      </c>
      <c r="B3785" s="362" t="s">
        <v>22115</v>
      </c>
      <c r="C3785" s="340" t="s">
        <v>8751</v>
      </c>
      <c r="D3785" s="362" t="s">
        <v>8750</v>
      </c>
      <c r="E3785" s="362" t="s">
        <v>55</v>
      </c>
      <c r="F3785" s="364">
        <v>13525163</v>
      </c>
      <c r="G3785" s="363">
        <v>20135251632</v>
      </c>
      <c r="H3785" s="365">
        <v>21074</v>
      </c>
      <c r="I3785" s="388">
        <v>11</v>
      </c>
      <c r="J3785" s="378">
        <v>9</v>
      </c>
      <c r="K3785" s="381">
        <v>1957</v>
      </c>
      <c r="L3785" s="369">
        <f t="shared" ca="1" si="59"/>
        <v>66</v>
      </c>
      <c r="M3785" s="299" t="s">
        <v>20</v>
      </c>
      <c r="N3785" s="10" t="s">
        <v>40415</v>
      </c>
      <c r="O3785" s="389" t="s">
        <v>34601</v>
      </c>
      <c r="P3785" s="386">
        <v>38261</v>
      </c>
    </row>
    <row r="3786" spans="1:16" s="8" customFormat="1" ht="15" customHeight="1" x14ac:dyDescent="0.25">
      <c r="A3786" s="362" t="s">
        <v>27</v>
      </c>
      <c r="B3786" s="362" t="s">
        <v>22115</v>
      </c>
      <c r="C3786" s="340" t="s">
        <v>8749</v>
      </c>
      <c r="D3786" s="362" t="s">
        <v>8748</v>
      </c>
      <c r="E3786" s="362" t="s">
        <v>45</v>
      </c>
      <c r="F3786" s="364">
        <v>4982013</v>
      </c>
      <c r="G3786" s="363">
        <v>20049820136</v>
      </c>
      <c r="H3786" s="365">
        <v>17600</v>
      </c>
      <c r="I3786" s="388">
        <v>8</v>
      </c>
      <c r="J3786" s="378">
        <v>3</v>
      </c>
      <c r="K3786" s="381">
        <v>1948</v>
      </c>
      <c r="L3786" s="369">
        <f t="shared" ca="1" si="59"/>
        <v>76</v>
      </c>
      <c r="M3786" s="299" t="s">
        <v>20</v>
      </c>
      <c r="N3786" s="10" t="s">
        <v>40415</v>
      </c>
      <c r="O3786" s="389"/>
      <c r="P3786" s="386"/>
    </row>
    <row r="3787" spans="1:16" s="8" customFormat="1" ht="15" customHeight="1" x14ac:dyDescent="0.25">
      <c r="A3787" s="362" t="s">
        <v>27</v>
      </c>
      <c r="B3787" s="362" t="s">
        <v>22115</v>
      </c>
      <c r="C3787" s="340" t="s">
        <v>8743</v>
      </c>
      <c r="D3787" s="362" t="s">
        <v>8742</v>
      </c>
      <c r="E3787" s="362" t="s">
        <v>55</v>
      </c>
      <c r="F3787" s="364">
        <v>13571297</v>
      </c>
      <c r="G3787" s="363">
        <v>20135712974</v>
      </c>
      <c r="H3787" s="365">
        <v>21091</v>
      </c>
      <c r="I3787" s="388">
        <v>28</v>
      </c>
      <c r="J3787" s="378">
        <v>9</v>
      </c>
      <c r="K3787" s="381">
        <v>1957</v>
      </c>
      <c r="L3787" s="369">
        <f t="shared" ca="1" si="59"/>
        <v>66</v>
      </c>
      <c r="M3787" s="299" t="s">
        <v>20</v>
      </c>
      <c r="N3787" s="10" t="s">
        <v>40415</v>
      </c>
      <c r="O3787" s="389" t="s">
        <v>34601</v>
      </c>
      <c r="P3787" s="386">
        <v>38261</v>
      </c>
    </row>
    <row r="3788" spans="1:16" s="8" customFormat="1" ht="15" customHeight="1" x14ac:dyDescent="0.25">
      <c r="A3788" s="362" t="s">
        <v>46</v>
      </c>
      <c r="B3788" s="362" t="s">
        <v>22115</v>
      </c>
      <c r="C3788" s="340" t="s">
        <v>8741</v>
      </c>
      <c r="D3788" s="362" t="s">
        <v>8740</v>
      </c>
      <c r="E3788" s="362" t="s">
        <v>45</v>
      </c>
      <c r="F3788" s="364">
        <v>10883715</v>
      </c>
      <c r="G3788" s="363">
        <v>20108837153</v>
      </c>
      <c r="H3788" s="365">
        <v>26877</v>
      </c>
      <c r="I3788" s="388">
        <v>1</v>
      </c>
      <c r="J3788" s="378">
        <v>8</v>
      </c>
      <c r="K3788" s="381">
        <v>1973</v>
      </c>
      <c r="L3788" s="369">
        <f t="shared" ca="1" si="59"/>
        <v>50</v>
      </c>
      <c r="M3788" s="299" t="s">
        <v>20</v>
      </c>
      <c r="N3788" s="10" t="s">
        <v>40415</v>
      </c>
      <c r="O3788" s="389"/>
      <c r="P3788" s="386"/>
    </row>
    <row r="3789" spans="1:16" s="8" customFormat="1" ht="15" customHeight="1" x14ac:dyDescent="0.25">
      <c r="A3789" s="362" t="s">
        <v>27</v>
      </c>
      <c r="B3789" s="362" t="s">
        <v>22115</v>
      </c>
      <c r="C3789" s="340" t="s">
        <v>8739</v>
      </c>
      <c r="D3789" s="362" t="s">
        <v>8738</v>
      </c>
      <c r="E3789" s="362" t="s">
        <v>33</v>
      </c>
      <c r="F3789" s="364">
        <v>11780378</v>
      </c>
      <c r="G3789" s="363">
        <v>20117803784</v>
      </c>
      <c r="H3789" s="365">
        <v>20046</v>
      </c>
      <c r="I3789" s="388">
        <v>18</v>
      </c>
      <c r="J3789" s="378">
        <v>11</v>
      </c>
      <c r="K3789" s="381">
        <v>1954</v>
      </c>
      <c r="L3789" s="369">
        <f t="shared" ca="1" si="59"/>
        <v>69</v>
      </c>
      <c r="M3789" s="299" t="s">
        <v>20</v>
      </c>
      <c r="N3789" s="10" t="s">
        <v>40415</v>
      </c>
      <c r="O3789" s="389" t="s">
        <v>34621</v>
      </c>
      <c r="P3789" s="386">
        <v>34335</v>
      </c>
    </row>
    <row r="3790" spans="1:16" s="8" customFormat="1" ht="15" customHeight="1" x14ac:dyDescent="0.25">
      <c r="A3790" s="362" t="s">
        <v>27</v>
      </c>
      <c r="B3790" s="362" t="s">
        <v>22115</v>
      </c>
      <c r="C3790" s="340" t="s">
        <v>8737</v>
      </c>
      <c r="D3790" s="362" t="s">
        <v>8736</v>
      </c>
      <c r="E3790" s="362" t="s">
        <v>99</v>
      </c>
      <c r="F3790" s="364">
        <v>4753968</v>
      </c>
      <c r="G3790" s="363">
        <v>20047539685</v>
      </c>
      <c r="H3790" s="365">
        <v>17594</v>
      </c>
      <c r="I3790" s="388">
        <v>2</v>
      </c>
      <c r="J3790" s="378">
        <v>3</v>
      </c>
      <c r="K3790" s="381">
        <v>1948</v>
      </c>
      <c r="L3790" s="369">
        <f t="shared" ca="1" si="59"/>
        <v>76</v>
      </c>
      <c r="M3790" s="299" t="s">
        <v>20</v>
      </c>
      <c r="N3790" s="10" t="s">
        <v>40415</v>
      </c>
      <c r="O3790" s="389" t="s">
        <v>34603</v>
      </c>
      <c r="P3790" s="386">
        <v>36892</v>
      </c>
    </row>
    <row r="3791" spans="1:16" s="8" customFormat="1" ht="15" customHeight="1" x14ac:dyDescent="0.25">
      <c r="A3791" s="362" t="s">
        <v>46</v>
      </c>
      <c r="B3791" s="362" t="s">
        <v>22115</v>
      </c>
      <c r="C3791" s="340" t="s">
        <v>8731</v>
      </c>
      <c r="D3791" s="362" t="s">
        <v>8730</v>
      </c>
      <c r="E3791" s="362" t="s">
        <v>55</v>
      </c>
      <c r="F3791" s="364">
        <v>11995951</v>
      </c>
      <c r="G3791" s="363">
        <v>23119959519</v>
      </c>
      <c r="H3791" s="365">
        <v>20455</v>
      </c>
      <c r="I3791" s="388">
        <v>1</v>
      </c>
      <c r="J3791" s="378">
        <v>1</v>
      </c>
      <c r="K3791" s="381">
        <v>1956</v>
      </c>
      <c r="L3791" s="369">
        <f t="shared" ca="1" si="59"/>
        <v>68</v>
      </c>
      <c r="M3791" s="299" t="s">
        <v>20</v>
      </c>
      <c r="N3791" s="10" t="s">
        <v>40415</v>
      </c>
      <c r="O3791" s="389"/>
      <c r="P3791" s="386"/>
    </row>
    <row r="3792" spans="1:16" s="8" customFormat="1" ht="15" customHeight="1" x14ac:dyDescent="0.25">
      <c r="A3792" s="362" t="s">
        <v>46</v>
      </c>
      <c r="B3792" s="362" t="s">
        <v>22115</v>
      </c>
      <c r="C3792" s="340" t="s">
        <v>8729</v>
      </c>
      <c r="D3792" s="362" t="s">
        <v>8728</v>
      </c>
      <c r="E3792" s="362" t="s">
        <v>99</v>
      </c>
      <c r="F3792" s="364">
        <v>6073737</v>
      </c>
      <c r="G3792" s="363">
        <v>20060737372</v>
      </c>
      <c r="H3792" s="365">
        <v>17365</v>
      </c>
      <c r="I3792" s="388">
        <v>17</v>
      </c>
      <c r="J3792" s="378">
        <v>7</v>
      </c>
      <c r="K3792" s="381">
        <v>1947</v>
      </c>
      <c r="L3792" s="369">
        <f t="shared" ca="1" si="59"/>
        <v>76</v>
      </c>
      <c r="M3792" s="299" t="s">
        <v>20</v>
      </c>
      <c r="N3792" s="10" t="s">
        <v>40415</v>
      </c>
      <c r="O3792" s="389"/>
      <c r="P3792" s="386"/>
    </row>
    <row r="3793" spans="1:16" s="8" customFormat="1" ht="15" customHeight="1" x14ac:dyDescent="0.25">
      <c r="A3793" s="362" t="s">
        <v>46</v>
      </c>
      <c r="B3793" s="362" t="s">
        <v>22115</v>
      </c>
      <c r="C3793" s="340" t="s">
        <v>8727</v>
      </c>
      <c r="D3793" s="362" t="s">
        <v>8726</v>
      </c>
      <c r="E3793" s="362">
        <v>30</v>
      </c>
      <c r="F3793" s="364">
        <v>10716229</v>
      </c>
      <c r="G3793" s="363">
        <v>20107162292</v>
      </c>
      <c r="H3793" s="365">
        <v>19354</v>
      </c>
      <c r="I3793" s="388">
        <v>26</v>
      </c>
      <c r="J3793" s="378">
        <v>12</v>
      </c>
      <c r="K3793" s="381">
        <v>1952</v>
      </c>
      <c r="L3793" s="369">
        <f t="shared" ca="1" si="59"/>
        <v>71</v>
      </c>
      <c r="M3793" s="299" t="s">
        <v>20</v>
      </c>
      <c r="N3793" s="10" t="s">
        <v>40415</v>
      </c>
      <c r="O3793" s="389"/>
      <c r="P3793" s="386"/>
    </row>
    <row r="3794" spans="1:16" s="8" customFormat="1" ht="15" customHeight="1" x14ac:dyDescent="0.25">
      <c r="A3794" s="362" t="s">
        <v>46</v>
      </c>
      <c r="B3794" s="362" t="s">
        <v>22115</v>
      </c>
      <c r="C3794" s="340" t="s">
        <v>8725</v>
      </c>
      <c r="D3794" s="362" t="s">
        <v>8724</v>
      </c>
      <c r="E3794" s="362" t="s">
        <v>45</v>
      </c>
      <c r="F3794" s="364">
        <v>12486117</v>
      </c>
      <c r="G3794" s="363">
        <v>23124861179</v>
      </c>
      <c r="H3794" s="365">
        <v>20721</v>
      </c>
      <c r="I3794" s="388">
        <v>23</v>
      </c>
      <c r="J3794" s="378">
        <v>9</v>
      </c>
      <c r="K3794" s="381">
        <v>1956</v>
      </c>
      <c r="L3794" s="369">
        <f t="shared" ca="1" si="59"/>
        <v>67</v>
      </c>
      <c r="M3794" s="299" t="s">
        <v>20</v>
      </c>
      <c r="N3794" s="10" t="s">
        <v>40415</v>
      </c>
      <c r="O3794" s="389"/>
      <c r="P3794" s="386"/>
    </row>
    <row r="3795" spans="1:16" s="8" customFormat="1" ht="15" customHeight="1" x14ac:dyDescent="0.25">
      <c r="A3795" s="362" t="s">
        <v>27</v>
      </c>
      <c r="B3795" s="362" t="s">
        <v>22115</v>
      </c>
      <c r="C3795" s="340" t="s">
        <v>8723</v>
      </c>
      <c r="D3795" s="362" t="s">
        <v>8722</v>
      </c>
      <c r="E3795" s="362" t="s">
        <v>99</v>
      </c>
      <c r="F3795" s="364">
        <v>10394608</v>
      </c>
      <c r="G3795" s="363">
        <v>20103946086</v>
      </c>
      <c r="H3795" s="365">
        <v>19029</v>
      </c>
      <c r="I3795" s="388">
        <v>5</v>
      </c>
      <c r="J3795" s="378">
        <v>2</v>
      </c>
      <c r="K3795" s="381">
        <v>1952</v>
      </c>
      <c r="L3795" s="369">
        <f t="shared" ca="1" si="59"/>
        <v>72</v>
      </c>
      <c r="M3795" s="299" t="s">
        <v>20</v>
      </c>
      <c r="N3795" s="10" t="s">
        <v>40415</v>
      </c>
      <c r="O3795" s="389"/>
      <c r="P3795" s="386"/>
    </row>
    <row r="3796" spans="1:16" s="8" customFormat="1" ht="15" customHeight="1" x14ac:dyDescent="0.25">
      <c r="A3796" s="362" t="s">
        <v>46</v>
      </c>
      <c r="B3796" s="362" t="s">
        <v>22115</v>
      </c>
      <c r="C3796" s="340" t="s">
        <v>8721</v>
      </c>
      <c r="D3796" s="362" t="s">
        <v>8720</v>
      </c>
      <c r="E3796" s="362" t="s">
        <v>33</v>
      </c>
      <c r="F3796" s="364">
        <v>13391008</v>
      </c>
      <c r="G3796" s="363">
        <v>20133910086</v>
      </c>
      <c r="H3796" s="365">
        <v>21017</v>
      </c>
      <c r="I3796" s="388">
        <v>16</v>
      </c>
      <c r="J3796" s="378">
        <v>7</v>
      </c>
      <c r="K3796" s="381">
        <v>1957</v>
      </c>
      <c r="L3796" s="369">
        <f t="shared" ca="1" si="59"/>
        <v>66</v>
      </c>
      <c r="M3796" s="299" t="s">
        <v>20</v>
      </c>
      <c r="N3796" s="10" t="s">
        <v>40415</v>
      </c>
      <c r="O3796" s="389"/>
      <c r="P3796" s="386"/>
    </row>
    <row r="3797" spans="1:16" s="8" customFormat="1" ht="15" customHeight="1" x14ac:dyDescent="0.25">
      <c r="A3797" s="362" t="s">
        <v>27</v>
      </c>
      <c r="B3797" s="362" t="s">
        <v>22115</v>
      </c>
      <c r="C3797" s="340" t="s">
        <v>8719</v>
      </c>
      <c r="D3797" s="362" t="s">
        <v>8718</v>
      </c>
      <c r="E3797" s="362" t="s">
        <v>99</v>
      </c>
      <c r="F3797" s="364">
        <v>11839075</v>
      </c>
      <c r="G3797" s="363">
        <v>20118390750</v>
      </c>
      <c r="H3797" s="365">
        <v>20372</v>
      </c>
      <c r="I3797" s="388">
        <v>10</v>
      </c>
      <c r="J3797" s="378">
        <v>10</v>
      </c>
      <c r="K3797" s="381">
        <v>1955</v>
      </c>
      <c r="L3797" s="369">
        <f t="shared" ca="1" si="59"/>
        <v>68</v>
      </c>
      <c r="M3797" s="299" t="s">
        <v>20</v>
      </c>
      <c r="N3797" s="10" t="s">
        <v>40415</v>
      </c>
      <c r="O3797" s="389" t="s">
        <v>34616</v>
      </c>
      <c r="P3797" s="386">
        <v>37257</v>
      </c>
    </row>
    <row r="3798" spans="1:16" s="8" customFormat="1" ht="15" customHeight="1" x14ac:dyDescent="0.25">
      <c r="A3798" s="362" t="s">
        <v>27</v>
      </c>
      <c r="B3798" s="362" t="s">
        <v>22115</v>
      </c>
      <c r="C3798" s="340" t="s">
        <v>8717</v>
      </c>
      <c r="D3798" s="362" t="s">
        <v>8716</v>
      </c>
      <c r="E3798" s="362" t="s">
        <v>45</v>
      </c>
      <c r="F3798" s="364">
        <v>12563857</v>
      </c>
      <c r="G3798" s="363">
        <v>20125638571</v>
      </c>
      <c r="H3798" s="365">
        <v>20746</v>
      </c>
      <c r="I3798" s="388">
        <v>18</v>
      </c>
      <c r="J3798" s="378">
        <v>10</v>
      </c>
      <c r="K3798" s="381">
        <v>1956</v>
      </c>
      <c r="L3798" s="369">
        <f t="shared" ca="1" si="59"/>
        <v>67</v>
      </c>
      <c r="M3798" s="299" t="s">
        <v>20</v>
      </c>
      <c r="N3798" s="10" t="s">
        <v>40415</v>
      </c>
      <c r="O3798" s="389"/>
      <c r="P3798" s="386"/>
    </row>
    <row r="3799" spans="1:16" s="8" customFormat="1" ht="15" customHeight="1" x14ac:dyDescent="0.25">
      <c r="A3799" s="362" t="s">
        <v>46</v>
      </c>
      <c r="B3799" s="362" t="s">
        <v>22115</v>
      </c>
      <c r="C3799" s="340" t="s">
        <v>8715</v>
      </c>
      <c r="D3799" s="362" t="s">
        <v>8714</v>
      </c>
      <c r="E3799" s="362" t="s">
        <v>45</v>
      </c>
      <c r="F3799" s="364">
        <v>13273223</v>
      </c>
      <c r="G3799" s="363">
        <v>20132732230</v>
      </c>
      <c r="H3799" s="365">
        <v>20970</v>
      </c>
      <c r="I3799" s="388">
        <v>30</v>
      </c>
      <c r="J3799" s="378">
        <v>5</v>
      </c>
      <c r="K3799" s="381">
        <v>1957</v>
      </c>
      <c r="L3799" s="369">
        <f t="shared" ca="1" si="59"/>
        <v>66</v>
      </c>
      <c r="M3799" s="299" t="s">
        <v>20</v>
      </c>
      <c r="N3799" s="10" t="s">
        <v>40415</v>
      </c>
      <c r="O3799" s="389"/>
      <c r="P3799" s="386"/>
    </row>
    <row r="3800" spans="1:16" s="8" customFormat="1" ht="15" customHeight="1" x14ac:dyDescent="0.25">
      <c r="A3800" s="362">
        <v>12</v>
      </c>
      <c r="B3800" s="362" t="s">
        <v>22115</v>
      </c>
      <c r="C3800" s="340" t="s">
        <v>8713</v>
      </c>
      <c r="D3800" s="362" t="s">
        <v>38841</v>
      </c>
      <c r="E3800" s="362" t="s">
        <v>33</v>
      </c>
      <c r="F3800" s="364">
        <v>8430017</v>
      </c>
      <c r="G3800" s="363">
        <v>23084300179</v>
      </c>
      <c r="H3800" s="365">
        <v>18907</v>
      </c>
      <c r="I3800" s="388">
        <v>6</v>
      </c>
      <c r="J3800" s="378">
        <v>10</v>
      </c>
      <c r="K3800" s="381">
        <v>1951</v>
      </c>
      <c r="L3800" s="369">
        <f t="shared" ca="1" si="59"/>
        <v>72</v>
      </c>
      <c r="M3800" s="299" t="s">
        <v>20</v>
      </c>
      <c r="N3800" s="10" t="s">
        <v>40415</v>
      </c>
      <c r="O3800" s="389"/>
      <c r="P3800" s="386"/>
    </row>
    <row r="3801" spans="1:16" s="8" customFormat="1" ht="15" customHeight="1" x14ac:dyDescent="0.25">
      <c r="A3801" s="362" t="s">
        <v>74</v>
      </c>
      <c r="B3801" s="362" t="s">
        <v>22115</v>
      </c>
      <c r="C3801" s="340" t="s">
        <v>8712</v>
      </c>
      <c r="D3801" s="362" t="s">
        <v>8711</v>
      </c>
      <c r="E3801" s="362" t="s">
        <v>99</v>
      </c>
      <c r="F3801" s="364">
        <v>12768101</v>
      </c>
      <c r="G3801" s="363">
        <v>20127681016</v>
      </c>
      <c r="H3801" s="365">
        <v>20785</v>
      </c>
      <c r="I3801" s="388">
        <v>26</v>
      </c>
      <c r="J3801" s="378">
        <v>11</v>
      </c>
      <c r="K3801" s="381">
        <v>1956</v>
      </c>
      <c r="L3801" s="369">
        <f t="shared" ca="1" si="59"/>
        <v>67</v>
      </c>
      <c r="M3801" s="299" t="s">
        <v>20</v>
      </c>
      <c r="N3801" s="10" t="s">
        <v>40415</v>
      </c>
      <c r="O3801" s="389"/>
      <c r="P3801" s="386"/>
    </row>
    <row r="3802" spans="1:16" s="8" customFormat="1" ht="15" customHeight="1" x14ac:dyDescent="0.25">
      <c r="A3802" s="362" t="s">
        <v>74</v>
      </c>
      <c r="B3802" s="362" t="s">
        <v>22115</v>
      </c>
      <c r="C3802" s="340" t="s">
        <v>8710</v>
      </c>
      <c r="D3802" s="362" t="s">
        <v>8709</v>
      </c>
      <c r="E3802" s="362" t="s">
        <v>99</v>
      </c>
      <c r="F3802" s="364">
        <v>10994716</v>
      </c>
      <c r="G3802" s="363">
        <v>20109947165</v>
      </c>
      <c r="H3802" s="365">
        <v>20156</v>
      </c>
      <c r="I3802" s="388">
        <v>8</v>
      </c>
      <c r="J3802" s="378">
        <v>3</v>
      </c>
      <c r="K3802" s="381">
        <v>1955</v>
      </c>
      <c r="L3802" s="369">
        <f t="shared" ca="1" si="59"/>
        <v>69</v>
      </c>
      <c r="M3802" s="299" t="s">
        <v>20</v>
      </c>
      <c r="N3802" s="10" t="s">
        <v>40415</v>
      </c>
      <c r="O3802" s="389"/>
      <c r="P3802" s="386"/>
    </row>
    <row r="3803" spans="1:16" s="8" customFormat="1" ht="15" customHeight="1" x14ac:dyDescent="0.25">
      <c r="A3803" s="362" t="s">
        <v>74</v>
      </c>
      <c r="B3803" s="362" t="s">
        <v>22115</v>
      </c>
      <c r="C3803" s="340" t="s">
        <v>8708</v>
      </c>
      <c r="D3803" s="362" t="s">
        <v>8707</v>
      </c>
      <c r="E3803" s="362" t="s">
        <v>45</v>
      </c>
      <c r="F3803" s="364">
        <v>11183034</v>
      </c>
      <c r="G3803" s="363">
        <v>20111830348</v>
      </c>
      <c r="H3803" s="365">
        <v>19993</v>
      </c>
      <c r="I3803" s="388">
        <v>26</v>
      </c>
      <c r="J3803" s="378">
        <v>9</v>
      </c>
      <c r="K3803" s="381">
        <v>1954</v>
      </c>
      <c r="L3803" s="369">
        <f t="shared" ca="1" si="59"/>
        <v>69</v>
      </c>
      <c r="M3803" s="299" t="s">
        <v>20</v>
      </c>
      <c r="N3803" s="10" t="s">
        <v>40415</v>
      </c>
      <c r="O3803" s="389" t="s">
        <v>34616</v>
      </c>
      <c r="P3803" s="386">
        <v>37257</v>
      </c>
    </row>
    <row r="3804" spans="1:16" s="8" customFormat="1" ht="15" customHeight="1" x14ac:dyDescent="0.25">
      <c r="A3804" s="362" t="s">
        <v>74</v>
      </c>
      <c r="B3804" s="362" t="s">
        <v>22115</v>
      </c>
      <c r="C3804" s="340" t="s">
        <v>8706</v>
      </c>
      <c r="D3804" s="362" t="s">
        <v>8705</v>
      </c>
      <c r="E3804" s="362" t="s">
        <v>45</v>
      </c>
      <c r="F3804" s="364">
        <v>11611256</v>
      </c>
      <c r="G3804" s="363">
        <v>20116112567</v>
      </c>
      <c r="H3804" s="365">
        <v>20500</v>
      </c>
      <c r="I3804" s="388">
        <v>15</v>
      </c>
      <c r="J3804" s="378">
        <v>2</v>
      </c>
      <c r="K3804" s="381">
        <v>1956</v>
      </c>
      <c r="L3804" s="369">
        <f t="shared" ca="1" si="59"/>
        <v>68</v>
      </c>
      <c r="M3804" s="299" t="s">
        <v>20</v>
      </c>
      <c r="N3804" s="10" t="s">
        <v>40415</v>
      </c>
      <c r="O3804" s="389"/>
      <c r="P3804" s="386"/>
    </row>
    <row r="3805" spans="1:16" s="8" customFormat="1" ht="15" customHeight="1" x14ac:dyDescent="0.25">
      <c r="A3805" s="362" t="s">
        <v>889</v>
      </c>
      <c r="B3805" s="362" t="s">
        <v>22115</v>
      </c>
      <c r="C3805" s="340" t="s">
        <v>8704</v>
      </c>
      <c r="D3805" s="362" t="s">
        <v>8703</v>
      </c>
      <c r="E3805" s="362" t="s">
        <v>99</v>
      </c>
      <c r="F3805" s="364">
        <v>10637966</v>
      </c>
      <c r="G3805" s="363">
        <v>20106379662</v>
      </c>
      <c r="H3805" s="365">
        <v>19649</v>
      </c>
      <c r="I3805" s="388">
        <v>17</v>
      </c>
      <c r="J3805" s="378">
        <v>10</v>
      </c>
      <c r="K3805" s="381">
        <v>1953</v>
      </c>
      <c r="L3805" s="369">
        <f t="shared" ca="1" si="59"/>
        <v>70</v>
      </c>
      <c r="M3805" s="299" t="s">
        <v>20</v>
      </c>
      <c r="N3805" s="10" t="s">
        <v>40415</v>
      </c>
      <c r="O3805" s="389" t="s">
        <v>34613</v>
      </c>
      <c r="P3805" s="386">
        <v>37622</v>
      </c>
    </row>
    <row r="3806" spans="1:16" s="8" customFormat="1" ht="15" customHeight="1" x14ac:dyDescent="0.25">
      <c r="A3806" s="362" t="s">
        <v>889</v>
      </c>
      <c r="B3806" s="362" t="s">
        <v>22115</v>
      </c>
      <c r="C3806" s="340" t="s">
        <v>8702</v>
      </c>
      <c r="D3806" s="362" t="s">
        <v>8701</v>
      </c>
      <c r="E3806" s="362" t="s">
        <v>99</v>
      </c>
      <c r="F3806" s="364">
        <v>8396098</v>
      </c>
      <c r="G3806" s="363">
        <v>20083960982</v>
      </c>
      <c r="H3806" s="365">
        <v>18734</v>
      </c>
      <c r="I3806" s="388">
        <v>16</v>
      </c>
      <c r="J3806" s="378">
        <v>4</v>
      </c>
      <c r="K3806" s="381">
        <v>1951</v>
      </c>
      <c r="L3806" s="369">
        <f t="shared" ca="1" si="59"/>
        <v>73</v>
      </c>
      <c r="M3806" s="299" t="s">
        <v>20</v>
      </c>
      <c r="N3806" s="10" t="s">
        <v>40415</v>
      </c>
      <c r="O3806" s="389"/>
      <c r="P3806" s="386"/>
    </row>
    <row r="3807" spans="1:16" s="8" customFormat="1" ht="15" customHeight="1" x14ac:dyDescent="0.25">
      <c r="A3807" s="362" t="s">
        <v>172</v>
      </c>
      <c r="B3807" s="362" t="s">
        <v>22115</v>
      </c>
      <c r="C3807" s="340" t="s">
        <v>8700</v>
      </c>
      <c r="D3807" s="362" t="s">
        <v>8699</v>
      </c>
      <c r="E3807" s="362" t="s">
        <v>33</v>
      </c>
      <c r="F3807" s="364">
        <v>12616884</v>
      </c>
      <c r="G3807" s="363">
        <v>20126168846</v>
      </c>
      <c r="H3807" s="365" t="s">
        <v>29859</v>
      </c>
      <c r="I3807" s="388">
        <v>1</v>
      </c>
      <c r="J3807" s="378">
        <v>10</v>
      </c>
      <c r="K3807" s="381">
        <v>1956</v>
      </c>
      <c r="L3807" s="369">
        <f t="shared" ca="1" si="59"/>
        <v>67</v>
      </c>
      <c r="M3807" s="299" t="s">
        <v>20</v>
      </c>
      <c r="N3807" s="10" t="s">
        <v>40415</v>
      </c>
      <c r="O3807" s="389"/>
      <c r="P3807" s="386"/>
    </row>
    <row r="3808" spans="1:16" s="8" customFormat="1" ht="15" customHeight="1" x14ac:dyDescent="0.25">
      <c r="A3808" s="362" t="s">
        <v>889</v>
      </c>
      <c r="B3808" s="362" t="s">
        <v>22115</v>
      </c>
      <c r="C3808" s="340" t="s">
        <v>8698</v>
      </c>
      <c r="D3808" s="362" t="s">
        <v>8697</v>
      </c>
      <c r="E3808" s="362" t="s">
        <v>45</v>
      </c>
      <c r="F3808" s="364">
        <v>5536788</v>
      </c>
      <c r="G3808" s="363">
        <v>20055367885</v>
      </c>
      <c r="H3808" s="365">
        <v>17965</v>
      </c>
      <c r="I3808" s="388">
        <v>8</v>
      </c>
      <c r="J3808" s="378">
        <v>3</v>
      </c>
      <c r="K3808" s="381">
        <v>1949</v>
      </c>
      <c r="L3808" s="369">
        <f t="shared" ca="1" si="59"/>
        <v>75</v>
      </c>
      <c r="M3808" s="299" t="s">
        <v>20</v>
      </c>
      <c r="N3808" s="10" t="s">
        <v>40415</v>
      </c>
      <c r="O3808" s="389"/>
      <c r="P3808" s="386"/>
    </row>
    <row r="3809" spans="1:16" s="8" customFormat="1" ht="15" customHeight="1" x14ac:dyDescent="0.25">
      <c r="A3809" s="362" t="s">
        <v>889</v>
      </c>
      <c r="B3809" s="362" t="s">
        <v>22115</v>
      </c>
      <c r="C3809" s="340" t="s">
        <v>8696</v>
      </c>
      <c r="D3809" s="362" t="s">
        <v>8695</v>
      </c>
      <c r="E3809" s="362" t="s">
        <v>99</v>
      </c>
      <c r="F3809" s="364">
        <v>11117161</v>
      </c>
      <c r="G3809" s="363">
        <v>20111171611</v>
      </c>
      <c r="H3809" s="365">
        <v>19958</v>
      </c>
      <c r="I3809" s="388">
        <v>22</v>
      </c>
      <c r="J3809" s="378">
        <v>8</v>
      </c>
      <c r="K3809" s="381">
        <v>1954</v>
      </c>
      <c r="L3809" s="369">
        <f t="shared" ca="1" si="59"/>
        <v>69</v>
      </c>
      <c r="M3809" s="299" t="s">
        <v>20</v>
      </c>
      <c r="N3809" s="10" t="s">
        <v>40415</v>
      </c>
      <c r="O3809" s="389"/>
      <c r="P3809" s="386"/>
    </row>
    <row r="3810" spans="1:16" s="8" customFormat="1" ht="15" customHeight="1" x14ac:dyDescent="0.25">
      <c r="A3810" s="362" t="s">
        <v>23</v>
      </c>
      <c r="B3810" s="362" t="s">
        <v>22115</v>
      </c>
      <c r="C3810" s="340" t="s">
        <v>8694</v>
      </c>
      <c r="D3810" s="362" t="s">
        <v>8693</v>
      </c>
      <c r="E3810" s="362">
        <v>30</v>
      </c>
      <c r="F3810" s="364">
        <v>11117053</v>
      </c>
      <c r="G3810" s="363">
        <v>20111170534</v>
      </c>
      <c r="H3810" s="365">
        <v>19843</v>
      </c>
      <c r="I3810" s="388">
        <v>29</v>
      </c>
      <c r="J3810" s="378">
        <v>4</v>
      </c>
      <c r="K3810" s="381">
        <v>1954</v>
      </c>
      <c r="L3810" s="369">
        <f t="shared" ca="1" si="59"/>
        <v>69</v>
      </c>
      <c r="M3810" s="299" t="s">
        <v>20</v>
      </c>
      <c r="N3810" s="10" t="s">
        <v>40415</v>
      </c>
      <c r="O3810" s="389"/>
      <c r="P3810" s="386"/>
    </row>
    <row r="3811" spans="1:16" s="8" customFormat="1" ht="15" customHeight="1" x14ac:dyDescent="0.25">
      <c r="A3811" s="362" t="s">
        <v>33761</v>
      </c>
      <c r="B3811" s="362" t="s">
        <v>22115</v>
      </c>
      <c r="C3811" s="340" t="s">
        <v>8692</v>
      </c>
      <c r="D3811" s="362" t="s">
        <v>8691</v>
      </c>
      <c r="E3811" s="362" t="s">
        <v>45</v>
      </c>
      <c r="F3811" s="364">
        <v>10951387</v>
      </c>
      <c r="G3811" s="363">
        <v>20109513874</v>
      </c>
      <c r="H3811" s="365">
        <v>19712</v>
      </c>
      <c r="I3811" s="388">
        <v>19</v>
      </c>
      <c r="J3811" s="378">
        <v>12</v>
      </c>
      <c r="K3811" s="381">
        <v>1953</v>
      </c>
      <c r="L3811" s="369">
        <f t="shared" ca="1" si="59"/>
        <v>70</v>
      </c>
      <c r="M3811" s="299" t="s">
        <v>20</v>
      </c>
      <c r="N3811" s="10" t="s">
        <v>40415</v>
      </c>
      <c r="O3811" s="389" t="s">
        <v>35002</v>
      </c>
      <c r="P3811" s="386">
        <v>36526</v>
      </c>
    </row>
    <row r="3812" spans="1:16" s="8" customFormat="1" ht="15" customHeight="1" x14ac:dyDescent="0.25">
      <c r="A3812" s="362" t="s">
        <v>33761</v>
      </c>
      <c r="B3812" s="362" t="s">
        <v>22115</v>
      </c>
      <c r="C3812" s="340" t="s">
        <v>8690</v>
      </c>
      <c r="D3812" s="362" t="s">
        <v>8689</v>
      </c>
      <c r="E3812" s="362" t="s">
        <v>55</v>
      </c>
      <c r="F3812" s="364">
        <v>13665014</v>
      </c>
      <c r="G3812" s="363">
        <v>23136650149</v>
      </c>
      <c r="H3812" s="365">
        <v>20776</v>
      </c>
      <c r="I3812" s="388">
        <v>17</v>
      </c>
      <c r="J3812" s="378">
        <v>11</v>
      </c>
      <c r="K3812" s="381">
        <v>1956</v>
      </c>
      <c r="L3812" s="369">
        <f t="shared" ca="1" si="59"/>
        <v>67</v>
      </c>
      <c r="M3812" s="299" t="s">
        <v>20</v>
      </c>
      <c r="N3812" s="10" t="s">
        <v>40415</v>
      </c>
      <c r="O3812" s="389"/>
      <c r="P3812" s="386"/>
    </row>
    <row r="3813" spans="1:16" s="8" customFormat="1" ht="15" customHeight="1" x14ac:dyDescent="0.25">
      <c r="A3813" s="362" t="s">
        <v>33761</v>
      </c>
      <c r="B3813" s="362" t="s">
        <v>22115</v>
      </c>
      <c r="C3813" s="340" t="s">
        <v>8688</v>
      </c>
      <c r="D3813" s="362" t="s">
        <v>8687</v>
      </c>
      <c r="E3813" s="362" t="s">
        <v>55</v>
      </c>
      <c r="F3813" s="364">
        <v>11363299</v>
      </c>
      <c r="G3813" s="363">
        <v>20113632993</v>
      </c>
      <c r="H3813" s="365">
        <v>19997</v>
      </c>
      <c r="I3813" s="388">
        <v>30</v>
      </c>
      <c r="J3813" s="378">
        <v>9</v>
      </c>
      <c r="K3813" s="381">
        <v>1954</v>
      </c>
      <c r="L3813" s="369">
        <f t="shared" ca="1" si="59"/>
        <v>69</v>
      </c>
      <c r="M3813" s="299" t="s">
        <v>20</v>
      </c>
      <c r="N3813" s="10" t="s">
        <v>40415</v>
      </c>
      <c r="O3813" s="389"/>
      <c r="P3813" s="386"/>
    </row>
    <row r="3814" spans="1:16" s="8" customFormat="1" ht="15" customHeight="1" x14ac:dyDescent="0.25">
      <c r="A3814" s="362" t="s">
        <v>33761</v>
      </c>
      <c r="B3814" s="362" t="s">
        <v>22115</v>
      </c>
      <c r="C3814" s="340" t="s">
        <v>8686</v>
      </c>
      <c r="D3814" s="362" t="s">
        <v>8685</v>
      </c>
      <c r="E3814" s="362" t="s">
        <v>55</v>
      </c>
      <c r="F3814" s="364">
        <v>11875296</v>
      </c>
      <c r="G3814" s="363">
        <v>20118752962</v>
      </c>
      <c r="H3814" s="365">
        <v>20552</v>
      </c>
      <c r="I3814" s="388">
        <v>7</v>
      </c>
      <c r="J3814" s="378">
        <v>4</v>
      </c>
      <c r="K3814" s="381">
        <v>1956</v>
      </c>
      <c r="L3814" s="369">
        <f t="shared" ca="1" si="59"/>
        <v>68</v>
      </c>
      <c r="M3814" s="299" t="s">
        <v>20</v>
      </c>
      <c r="N3814" s="10" t="s">
        <v>40415</v>
      </c>
      <c r="O3814" s="389"/>
      <c r="P3814" s="386"/>
    </row>
    <row r="3815" spans="1:16" s="8" customFormat="1" ht="15" customHeight="1" x14ac:dyDescent="0.25">
      <c r="A3815" s="362" t="s">
        <v>172</v>
      </c>
      <c r="B3815" s="362" t="s">
        <v>22115</v>
      </c>
      <c r="C3815" s="340" t="s">
        <v>8684</v>
      </c>
      <c r="D3815" s="362" t="s">
        <v>8683</v>
      </c>
      <c r="E3815" s="362" t="s">
        <v>55</v>
      </c>
      <c r="F3815" s="364">
        <v>11441249</v>
      </c>
      <c r="G3815" s="363">
        <v>20114412490</v>
      </c>
      <c r="H3815" s="365" t="s">
        <v>29858</v>
      </c>
      <c r="I3815" s="388">
        <v>19</v>
      </c>
      <c r="J3815" s="378">
        <v>12</v>
      </c>
      <c r="K3815" s="381">
        <v>1954</v>
      </c>
      <c r="L3815" s="369">
        <f t="shared" ca="1" si="59"/>
        <v>69</v>
      </c>
      <c r="M3815" s="299" t="s">
        <v>20</v>
      </c>
      <c r="N3815" s="10" t="s">
        <v>40415</v>
      </c>
      <c r="O3815" s="389"/>
      <c r="P3815" s="386"/>
    </row>
    <row r="3816" spans="1:16" s="8" customFormat="1" ht="15" customHeight="1" x14ac:dyDescent="0.25">
      <c r="A3816" s="362" t="s">
        <v>33761</v>
      </c>
      <c r="B3816" s="362" t="s">
        <v>22115</v>
      </c>
      <c r="C3816" s="340" t="s">
        <v>8682</v>
      </c>
      <c r="D3816" s="362" t="s">
        <v>8681</v>
      </c>
      <c r="E3816" s="362" t="s">
        <v>45</v>
      </c>
      <c r="F3816" s="364">
        <v>10437749</v>
      </c>
      <c r="G3816" s="363">
        <v>20104377492</v>
      </c>
      <c r="H3816" s="365">
        <v>19418</v>
      </c>
      <c r="I3816" s="388">
        <v>28</v>
      </c>
      <c r="J3816" s="378">
        <v>2</v>
      </c>
      <c r="K3816" s="381">
        <v>1953</v>
      </c>
      <c r="L3816" s="369">
        <f t="shared" ca="1" si="59"/>
        <v>71</v>
      </c>
      <c r="M3816" s="299" t="s">
        <v>20</v>
      </c>
      <c r="N3816" s="10" t="s">
        <v>40415</v>
      </c>
      <c r="O3816" s="389"/>
      <c r="P3816" s="386"/>
    </row>
    <row r="3817" spans="1:16" s="8" customFormat="1" ht="15" customHeight="1" x14ac:dyDescent="0.25">
      <c r="A3817" s="362" t="s">
        <v>33761</v>
      </c>
      <c r="B3817" s="362" t="s">
        <v>22115</v>
      </c>
      <c r="C3817" s="340" t="s">
        <v>8680</v>
      </c>
      <c r="D3817" s="362" t="s">
        <v>8679</v>
      </c>
      <c r="E3817" s="362" t="s">
        <v>33</v>
      </c>
      <c r="F3817" s="364">
        <v>13254187</v>
      </c>
      <c r="G3817" s="363">
        <v>20132541877</v>
      </c>
      <c r="H3817" s="365">
        <v>21120</v>
      </c>
      <c r="I3817" s="388">
        <v>27</v>
      </c>
      <c r="J3817" s="378">
        <v>10</v>
      </c>
      <c r="K3817" s="381">
        <v>1957</v>
      </c>
      <c r="L3817" s="369">
        <f t="shared" ca="1" si="59"/>
        <v>66</v>
      </c>
      <c r="M3817" s="299" t="s">
        <v>20</v>
      </c>
      <c r="N3817" s="10" t="s">
        <v>40415</v>
      </c>
      <c r="O3817" s="389"/>
      <c r="P3817" s="386"/>
    </row>
    <row r="3818" spans="1:16" s="8" customFormat="1" ht="15" customHeight="1" x14ac:dyDescent="0.25">
      <c r="A3818" s="362" t="s">
        <v>33761</v>
      </c>
      <c r="B3818" s="362" t="s">
        <v>22115</v>
      </c>
      <c r="C3818" s="340" t="s">
        <v>8678</v>
      </c>
      <c r="D3818" s="362" t="s">
        <v>8677</v>
      </c>
      <c r="E3818" s="362" t="s">
        <v>45</v>
      </c>
      <c r="F3818" s="364">
        <v>10010490</v>
      </c>
      <c r="G3818" s="363">
        <v>20100104904</v>
      </c>
      <c r="H3818" s="365">
        <v>18958</v>
      </c>
      <c r="I3818" s="388">
        <v>26</v>
      </c>
      <c r="J3818" s="378">
        <v>11</v>
      </c>
      <c r="K3818" s="381">
        <v>1951</v>
      </c>
      <c r="L3818" s="369">
        <f t="shared" ca="1" si="59"/>
        <v>72</v>
      </c>
      <c r="M3818" s="299" t="s">
        <v>20</v>
      </c>
      <c r="N3818" s="10" t="s">
        <v>40415</v>
      </c>
      <c r="O3818" s="389"/>
      <c r="P3818" s="386"/>
    </row>
    <row r="3819" spans="1:16" s="8" customFormat="1" ht="15" customHeight="1" x14ac:dyDescent="0.25">
      <c r="A3819" s="362" t="s">
        <v>78</v>
      </c>
      <c r="B3819" s="362" t="s">
        <v>22115</v>
      </c>
      <c r="C3819" s="340" t="s">
        <v>8676</v>
      </c>
      <c r="D3819" s="362" t="s">
        <v>8675</v>
      </c>
      <c r="E3819" s="362" t="s">
        <v>55</v>
      </c>
      <c r="F3819" s="364">
        <v>11863710</v>
      </c>
      <c r="G3819" s="363">
        <v>20118637101</v>
      </c>
      <c r="H3819" s="365">
        <v>20428</v>
      </c>
      <c r="I3819" s="388">
        <v>5</v>
      </c>
      <c r="J3819" s="378">
        <v>12</v>
      </c>
      <c r="K3819" s="381">
        <v>1955</v>
      </c>
      <c r="L3819" s="369">
        <f t="shared" ca="1" si="59"/>
        <v>68</v>
      </c>
      <c r="M3819" s="299" t="s">
        <v>20</v>
      </c>
      <c r="N3819" s="10" t="s">
        <v>40415</v>
      </c>
      <c r="O3819" s="389"/>
      <c r="P3819" s="386"/>
    </row>
    <row r="3820" spans="1:16" s="8" customFormat="1" ht="15" customHeight="1" x14ac:dyDescent="0.25">
      <c r="A3820" s="362" t="s">
        <v>27</v>
      </c>
      <c r="B3820" s="362" t="s">
        <v>22115</v>
      </c>
      <c r="C3820" s="340" t="s">
        <v>8674</v>
      </c>
      <c r="D3820" s="362" t="s">
        <v>8673</v>
      </c>
      <c r="E3820" s="362" t="s">
        <v>99</v>
      </c>
      <c r="F3820" s="364">
        <v>10627009</v>
      </c>
      <c r="G3820" s="363">
        <v>20106270091</v>
      </c>
      <c r="H3820" s="365">
        <v>19288</v>
      </c>
      <c r="I3820" s="388">
        <v>21</v>
      </c>
      <c r="J3820" s="378">
        <v>10</v>
      </c>
      <c r="K3820" s="381">
        <v>1952</v>
      </c>
      <c r="L3820" s="369">
        <f t="shared" ca="1" si="59"/>
        <v>71</v>
      </c>
      <c r="M3820" s="299" t="s">
        <v>20</v>
      </c>
      <c r="N3820" s="10" t="s">
        <v>40415</v>
      </c>
      <c r="O3820" s="389" t="s">
        <v>34603</v>
      </c>
      <c r="P3820" s="386">
        <v>35431</v>
      </c>
    </row>
    <row r="3821" spans="1:16" s="8" customFormat="1" ht="15" customHeight="1" x14ac:dyDescent="0.25">
      <c r="A3821" s="362" t="s">
        <v>46</v>
      </c>
      <c r="B3821" s="362" t="s">
        <v>22115</v>
      </c>
      <c r="C3821" s="340" t="s">
        <v>8669</v>
      </c>
      <c r="D3821" s="362" t="s">
        <v>8668</v>
      </c>
      <c r="E3821" s="362" t="s">
        <v>45</v>
      </c>
      <c r="F3821" s="364">
        <v>7132195</v>
      </c>
      <c r="G3821" s="363">
        <v>23071321959</v>
      </c>
      <c r="H3821" s="365">
        <v>9345</v>
      </c>
      <c r="I3821" s="388">
        <v>1</v>
      </c>
      <c r="J3821" s="378">
        <v>8</v>
      </c>
      <c r="K3821" s="381">
        <v>1925</v>
      </c>
      <c r="L3821" s="369">
        <f t="shared" ca="1" si="59"/>
        <v>98</v>
      </c>
      <c r="M3821" s="299" t="s">
        <v>20</v>
      </c>
      <c r="N3821" s="10" t="s">
        <v>40415</v>
      </c>
      <c r="O3821" s="389"/>
      <c r="P3821" s="386"/>
    </row>
    <row r="3822" spans="1:16" s="8" customFormat="1" ht="15" customHeight="1" x14ac:dyDescent="0.25">
      <c r="A3822" s="362" t="s">
        <v>27</v>
      </c>
      <c r="B3822" s="362" t="s">
        <v>22115</v>
      </c>
      <c r="C3822" s="340" t="s">
        <v>8667</v>
      </c>
      <c r="D3822" s="362" t="s">
        <v>8666</v>
      </c>
      <c r="E3822" s="362" t="s">
        <v>33</v>
      </c>
      <c r="F3822" s="364">
        <v>3016457</v>
      </c>
      <c r="G3822" s="363">
        <v>27030164577</v>
      </c>
      <c r="H3822" s="365">
        <v>11029</v>
      </c>
      <c r="I3822" s="388">
        <v>12</v>
      </c>
      <c r="J3822" s="378">
        <v>3</v>
      </c>
      <c r="K3822" s="381">
        <v>1930</v>
      </c>
      <c r="L3822" s="369">
        <f t="shared" ca="1" si="59"/>
        <v>94</v>
      </c>
      <c r="M3822" s="299" t="s">
        <v>20</v>
      </c>
      <c r="N3822" s="10" t="s">
        <v>28854</v>
      </c>
      <c r="O3822" s="389"/>
      <c r="P3822" s="386"/>
    </row>
    <row r="3823" spans="1:16" s="8" customFormat="1" ht="15" customHeight="1" x14ac:dyDescent="0.25">
      <c r="A3823" s="362" t="s">
        <v>27</v>
      </c>
      <c r="B3823" s="362" t="s">
        <v>22115</v>
      </c>
      <c r="C3823" s="340" t="s">
        <v>8665</v>
      </c>
      <c r="D3823" s="362" t="s">
        <v>8664</v>
      </c>
      <c r="E3823" s="362" t="s">
        <v>99</v>
      </c>
      <c r="F3823" s="364">
        <v>11004451</v>
      </c>
      <c r="G3823" s="363">
        <v>20110044519</v>
      </c>
      <c r="H3823" s="365">
        <v>19673</v>
      </c>
      <c r="I3823" s="388">
        <v>10</v>
      </c>
      <c r="J3823" s="378">
        <v>11</v>
      </c>
      <c r="K3823" s="381">
        <v>1953</v>
      </c>
      <c r="L3823" s="369">
        <f t="shared" ca="1" si="59"/>
        <v>70</v>
      </c>
      <c r="M3823" s="299" t="s">
        <v>20</v>
      </c>
      <c r="N3823" s="10" t="s">
        <v>40415</v>
      </c>
      <c r="O3823" s="389"/>
      <c r="P3823" s="386"/>
    </row>
    <row r="3824" spans="1:16" s="8" customFormat="1" ht="15" customHeight="1" x14ac:dyDescent="0.25">
      <c r="A3824" s="362" t="s">
        <v>27</v>
      </c>
      <c r="B3824" s="362" t="s">
        <v>22115</v>
      </c>
      <c r="C3824" s="340" t="s">
        <v>8663</v>
      </c>
      <c r="D3824" s="362" t="s">
        <v>8662</v>
      </c>
      <c r="E3824" s="362" t="s">
        <v>45</v>
      </c>
      <c r="F3824" s="364">
        <v>4645454</v>
      </c>
      <c r="G3824" s="363">
        <v>20046454546</v>
      </c>
      <c r="H3824" s="365">
        <v>16563</v>
      </c>
      <c r="I3824" s="388">
        <v>6</v>
      </c>
      <c r="J3824" s="378">
        <v>5</v>
      </c>
      <c r="K3824" s="381">
        <v>1945</v>
      </c>
      <c r="L3824" s="369">
        <f t="shared" ca="1" si="59"/>
        <v>78</v>
      </c>
      <c r="M3824" s="299" t="s">
        <v>20</v>
      </c>
      <c r="N3824" s="10" t="s">
        <v>40415</v>
      </c>
      <c r="O3824" s="389"/>
      <c r="P3824" s="386"/>
    </row>
    <row r="3825" spans="1:16" s="8" customFormat="1" ht="15" customHeight="1" x14ac:dyDescent="0.25">
      <c r="A3825" s="362" t="s">
        <v>27</v>
      </c>
      <c r="B3825" s="362" t="s">
        <v>22115</v>
      </c>
      <c r="C3825" s="340" t="s">
        <v>8661</v>
      </c>
      <c r="D3825" s="362" t="s">
        <v>8660</v>
      </c>
      <c r="E3825" s="362" t="s">
        <v>55</v>
      </c>
      <c r="F3825" s="364">
        <v>12475897</v>
      </c>
      <c r="G3825" s="363">
        <v>20124758972</v>
      </c>
      <c r="H3825" s="365">
        <v>20672</v>
      </c>
      <c r="I3825" s="388">
        <v>5</v>
      </c>
      <c r="J3825" s="378">
        <v>8</v>
      </c>
      <c r="K3825" s="381">
        <v>1956</v>
      </c>
      <c r="L3825" s="369">
        <f t="shared" ca="1" si="59"/>
        <v>67</v>
      </c>
      <c r="M3825" s="299" t="s">
        <v>20</v>
      </c>
      <c r="N3825" s="10" t="s">
        <v>40415</v>
      </c>
      <c r="O3825" s="389"/>
      <c r="P3825" s="386"/>
    </row>
    <row r="3826" spans="1:16" s="8" customFormat="1" ht="15" customHeight="1" x14ac:dyDescent="0.25">
      <c r="A3826" s="362" t="s">
        <v>193</v>
      </c>
      <c r="B3826" s="362" t="s">
        <v>22115</v>
      </c>
      <c r="C3826" s="340" t="s">
        <v>8659</v>
      </c>
      <c r="D3826" s="362" t="s">
        <v>8658</v>
      </c>
      <c r="E3826" s="362" t="s">
        <v>45</v>
      </c>
      <c r="F3826" s="364">
        <v>11712767</v>
      </c>
      <c r="G3826" s="363">
        <v>20117127673</v>
      </c>
      <c r="H3826" s="365">
        <v>20122</v>
      </c>
      <c r="I3826" s="388">
        <v>2</v>
      </c>
      <c r="J3826" s="378">
        <v>2</v>
      </c>
      <c r="K3826" s="381">
        <v>1955</v>
      </c>
      <c r="L3826" s="369">
        <f t="shared" ca="1" si="59"/>
        <v>69</v>
      </c>
      <c r="M3826" s="299" t="s">
        <v>20</v>
      </c>
      <c r="N3826" s="10" t="s">
        <v>40415</v>
      </c>
      <c r="O3826" s="389"/>
      <c r="P3826" s="386"/>
    </row>
    <row r="3827" spans="1:16" s="8" customFormat="1" ht="15" customHeight="1" x14ac:dyDescent="0.25">
      <c r="A3827" s="362" t="s">
        <v>27</v>
      </c>
      <c r="B3827" s="362" t="s">
        <v>22115</v>
      </c>
      <c r="C3827" s="340" t="s">
        <v>8657</v>
      </c>
      <c r="D3827" s="362" t="s">
        <v>8656</v>
      </c>
      <c r="E3827" s="362" t="s">
        <v>45</v>
      </c>
      <c r="F3827" s="364">
        <v>5520036</v>
      </c>
      <c r="G3827" s="363">
        <v>20055200360</v>
      </c>
      <c r="H3827" s="365">
        <v>17765</v>
      </c>
      <c r="I3827" s="388">
        <v>20</v>
      </c>
      <c r="J3827" s="378">
        <v>8</v>
      </c>
      <c r="K3827" s="381">
        <v>1948</v>
      </c>
      <c r="L3827" s="369">
        <f t="shared" ca="1" si="59"/>
        <v>75</v>
      </c>
      <c r="M3827" s="299" t="s">
        <v>20</v>
      </c>
      <c r="N3827" s="10" t="s">
        <v>40415</v>
      </c>
      <c r="O3827" s="389"/>
      <c r="P3827" s="386"/>
    </row>
    <row r="3828" spans="1:16" s="8" customFormat="1" ht="15" customHeight="1" x14ac:dyDescent="0.25">
      <c r="A3828" s="362" t="s">
        <v>27</v>
      </c>
      <c r="B3828" s="362" t="s">
        <v>22115</v>
      </c>
      <c r="C3828" s="340" t="s">
        <v>8655</v>
      </c>
      <c r="D3828" s="362" t="s">
        <v>8654</v>
      </c>
      <c r="E3828" s="362" t="s">
        <v>45</v>
      </c>
      <c r="F3828" s="364">
        <v>13159620</v>
      </c>
      <c r="G3828" s="363">
        <v>20131596201</v>
      </c>
      <c r="H3828" s="365">
        <v>21144</v>
      </c>
      <c r="I3828" s="388">
        <v>20</v>
      </c>
      <c r="J3828" s="378">
        <v>11</v>
      </c>
      <c r="K3828" s="381">
        <v>1957</v>
      </c>
      <c r="L3828" s="369">
        <f t="shared" ca="1" si="59"/>
        <v>66</v>
      </c>
      <c r="M3828" s="299" t="s">
        <v>20</v>
      </c>
      <c r="N3828" s="10" t="s">
        <v>40415</v>
      </c>
      <c r="O3828" s="389"/>
      <c r="P3828" s="386"/>
    </row>
    <row r="3829" spans="1:16" s="8" customFormat="1" ht="15" customHeight="1" x14ac:dyDescent="0.25">
      <c r="A3829" s="362" t="s">
        <v>27</v>
      </c>
      <c r="B3829" s="362" t="s">
        <v>22115</v>
      </c>
      <c r="C3829" s="340" t="s">
        <v>8653</v>
      </c>
      <c r="D3829" s="362" t="s">
        <v>8652</v>
      </c>
      <c r="E3829" s="362" t="s">
        <v>45</v>
      </c>
      <c r="F3829" s="364">
        <v>10581202</v>
      </c>
      <c r="G3829" s="363">
        <v>20105812028</v>
      </c>
      <c r="H3829" s="365">
        <v>19194</v>
      </c>
      <c r="I3829" s="388">
        <v>19</v>
      </c>
      <c r="J3829" s="378">
        <v>7</v>
      </c>
      <c r="K3829" s="381">
        <v>1952</v>
      </c>
      <c r="L3829" s="369">
        <f t="shared" ca="1" si="59"/>
        <v>71</v>
      </c>
      <c r="M3829" s="299" t="s">
        <v>20</v>
      </c>
      <c r="N3829" s="10" t="s">
        <v>40415</v>
      </c>
      <c r="O3829" s="389"/>
      <c r="P3829" s="386"/>
    </row>
    <row r="3830" spans="1:16" s="8" customFormat="1" ht="15" customHeight="1" x14ac:dyDescent="0.25">
      <c r="A3830" s="362" t="s">
        <v>193</v>
      </c>
      <c r="B3830" s="362" t="s">
        <v>22115</v>
      </c>
      <c r="C3830" s="340" t="s">
        <v>8651</v>
      </c>
      <c r="D3830" s="362" t="s">
        <v>8650</v>
      </c>
      <c r="E3830" s="362" t="s">
        <v>30</v>
      </c>
      <c r="F3830" s="364">
        <v>11624345</v>
      </c>
      <c r="G3830" s="363">
        <v>20116243459</v>
      </c>
      <c r="H3830" s="365">
        <v>20060</v>
      </c>
      <c r="I3830" s="388">
        <v>2</v>
      </c>
      <c r="J3830" s="378">
        <v>12</v>
      </c>
      <c r="K3830" s="381">
        <v>1954</v>
      </c>
      <c r="L3830" s="369">
        <f t="shared" ca="1" si="59"/>
        <v>69</v>
      </c>
      <c r="M3830" s="299" t="s">
        <v>20</v>
      </c>
      <c r="N3830" s="10" t="s">
        <v>40415</v>
      </c>
      <c r="O3830" s="389" t="s">
        <v>39176</v>
      </c>
      <c r="P3830" s="386">
        <v>35674</v>
      </c>
    </row>
    <row r="3831" spans="1:16" s="8" customFormat="1" ht="15" customHeight="1" x14ac:dyDescent="0.25">
      <c r="A3831" s="362" t="s">
        <v>27</v>
      </c>
      <c r="B3831" s="362" t="s">
        <v>22115</v>
      </c>
      <c r="C3831" s="340" t="s">
        <v>8649</v>
      </c>
      <c r="D3831" s="362" t="s">
        <v>8648</v>
      </c>
      <c r="E3831" s="362" t="s">
        <v>99</v>
      </c>
      <c r="F3831" s="364">
        <v>10783200</v>
      </c>
      <c r="G3831" s="363">
        <v>23107832009</v>
      </c>
      <c r="H3831" s="365">
        <v>19493</v>
      </c>
      <c r="I3831" s="388">
        <v>14</v>
      </c>
      <c r="J3831" s="378">
        <v>5</v>
      </c>
      <c r="K3831" s="381">
        <v>1953</v>
      </c>
      <c r="L3831" s="369">
        <f t="shared" ca="1" si="59"/>
        <v>70</v>
      </c>
      <c r="M3831" s="299" t="s">
        <v>20</v>
      </c>
      <c r="N3831" s="10" t="s">
        <v>40415</v>
      </c>
      <c r="O3831" s="389"/>
      <c r="P3831" s="386"/>
    </row>
    <row r="3832" spans="1:16" s="8" customFormat="1" ht="15" customHeight="1" x14ac:dyDescent="0.25">
      <c r="A3832" s="362" t="s">
        <v>27</v>
      </c>
      <c r="B3832" s="362" t="s">
        <v>22115</v>
      </c>
      <c r="C3832" s="340" t="s">
        <v>8647</v>
      </c>
      <c r="D3832" s="362" t="s">
        <v>8646</v>
      </c>
      <c r="E3832" s="362" t="s">
        <v>33</v>
      </c>
      <c r="F3832" s="364">
        <v>11660135</v>
      </c>
      <c r="G3832" s="363">
        <v>20116601355</v>
      </c>
      <c r="H3832" s="365">
        <v>20167</v>
      </c>
      <c r="I3832" s="388">
        <v>19</v>
      </c>
      <c r="J3832" s="378">
        <v>3</v>
      </c>
      <c r="K3832" s="381">
        <v>1955</v>
      </c>
      <c r="L3832" s="369">
        <f t="shared" ca="1" si="59"/>
        <v>69</v>
      </c>
      <c r="M3832" s="299" t="s">
        <v>20</v>
      </c>
      <c r="N3832" s="10" t="s">
        <v>40415</v>
      </c>
      <c r="O3832" s="389"/>
      <c r="P3832" s="386"/>
    </row>
    <row r="3833" spans="1:16" s="8" customFormat="1" ht="15" customHeight="1" x14ac:dyDescent="0.25">
      <c r="A3833" s="362" t="s">
        <v>27</v>
      </c>
      <c r="B3833" s="362" t="s">
        <v>22115</v>
      </c>
      <c r="C3833" s="340" t="s">
        <v>8645</v>
      </c>
      <c r="D3833" s="362" t="s">
        <v>8644</v>
      </c>
      <c r="E3833" s="362" t="s">
        <v>55</v>
      </c>
      <c r="F3833" s="364">
        <v>12829432</v>
      </c>
      <c r="G3833" s="363">
        <v>20128294326</v>
      </c>
      <c r="H3833" s="365">
        <v>20901</v>
      </c>
      <c r="I3833" s="388">
        <v>22</v>
      </c>
      <c r="J3833" s="378">
        <v>3</v>
      </c>
      <c r="K3833" s="381">
        <v>1957</v>
      </c>
      <c r="L3833" s="369">
        <f t="shared" ca="1" si="59"/>
        <v>67</v>
      </c>
      <c r="M3833" s="299" t="s">
        <v>20</v>
      </c>
      <c r="N3833" s="10" t="s">
        <v>40415</v>
      </c>
      <c r="O3833" s="389"/>
      <c r="P3833" s="386"/>
    </row>
    <row r="3834" spans="1:16" s="8" customFormat="1" ht="15" customHeight="1" x14ac:dyDescent="0.25">
      <c r="A3834" s="362">
        <v>24</v>
      </c>
      <c r="B3834" s="362" t="s">
        <v>22115</v>
      </c>
      <c r="C3834" s="340" t="s">
        <v>8643</v>
      </c>
      <c r="D3834" s="362" t="s">
        <v>8642</v>
      </c>
      <c r="E3834" s="362" t="s">
        <v>33</v>
      </c>
      <c r="F3834" s="364">
        <v>7661608</v>
      </c>
      <c r="G3834" s="363">
        <v>20076616087</v>
      </c>
      <c r="H3834" s="365">
        <v>18121</v>
      </c>
      <c r="I3834" s="388">
        <v>11</v>
      </c>
      <c r="J3834" s="378">
        <v>8</v>
      </c>
      <c r="K3834" s="381">
        <v>1949</v>
      </c>
      <c r="L3834" s="369">
        <f t="shared" ca="1" si="59"/>
        <v>74</v>
      </c>
      <c r="M3834" s="299" t="s">
        <v>20</v>
      </c>
      <c r="N3834" s="10" t="s">
        <v>40415</v>
      </c>
      <c r="O3834" s="389"/>
      <c r="P3834" s="386"/>
    </row>
    <row r="3835" spans="1:16" s="8" customFormat="1" ht="15" customHeight="1" x14ac:dyDescent="0.25">
      <c r="A3835" s="362" t="s">
        <v>27</v>
      </c>
      <c r="B3835" s="362" t="s">
        <v>22115</v>
      </c>
      <c r="C3835" s="340" t="s">
        <v>8641</v>
      </c>
      <c r="D3835" s="362" t="s">
        <v>8640</v>
      </c>
      <c r="E3835" s="362" t="s">
        <v>45</v>
      </c>
      <c r="F3835" s="364">
        <v>11356627</v>
      </c>
      <c r="G3835" s="363">
        <v>20113566273</v>
      </c>
      <c r="H3835" s="365">
        <v>19131</v>
      </c>
      <c r="I3835" s="388">
        <v>17</v>
      </c>
      <c r="J3835" s="378">
        <v>5</v>
      </c>
      <c r="K3835" s="381">
        <v>1952</v>
      </c>
      <c r="L3835" s="369">
        <f t="shared" ca="1" si="59"/>
        <v>71</v>
      </c>
      <c r="M3835" s="299" t="s">
        <v>20</v>
      </c>
      <c r="N3835" s="10" t="s">
        <v>40415</v>
      </c>
      <c r="O3835" s="389"/>
      <c r="P3835" s="386"/>
    </row>
    <row r="3836" spans="1:16" s="8" customFormat="1" ht="15" customHeight="1" x14ac:dyDescent="0.25">
      <c r="A3836" s="362" t="s">
        <v>27</v>
      </c>
      <c r="B3836" s="362" t="s">
        <v>22115</v>
      </c>
      <c r="C3836" s="340" t="s">
        <v>8639</v>
      </c>
      <c r="D3836" s="362" t="s">
        <v>8638</v>
      </c>
      <c r="E3836" s="362" t="s">
        <v>33</v>
      </c>
      <c r="F3836" s="364">
        <v>13302173</v>
      </c>
      <c r="G3836" s="363">
        <v>20133021737</v>
      </c>
      <c r="H3836" s="365">
        <v>21012</v>
      </c>
      <c r="I3836" s="388">
        <v>11</v>
      </c>
      <c r="J3836" s="378">
        <v>7</v>
      </c>
      <c r="K3836" s="381">
        <v>1957</v>
      </c>
      <c r="L3836" s="369">
        <f t="shared" ca="1" si="59"/>
        <v>66</v>
      </c>
      <c r="M3836" s="299" t="s">
        <v>20</v>
      </c>
      <c r="N3836" s="10" t="s">
        <v>40415</v>
      </c>
      <c r="O3836" s="389"/>
      <c r="P3836" s="386"/>
    </row>
    <row r="3837" spans="1:16" s="8" customFormat="1" ht="15" customHeight="1" x14ac:dyDescent="0.25">
      <c r="A3837" s="362" t="s">
        <v>27</v>
      </c>
      <c r="B3837" s="362" t="s">
        <v>22115</v>
      </c>
      <c r="C3837" s="340" t="s">
        <v>8637</v>
      </c>
      <c r="D3837" s="362" t="s">
        <v>8636</v>
      </c>
      <c r="E3837" s="362" t="s">
        <v>33</v>
      </c>
      <c r="F3837" s="364">
        <v>12500037</v>
      </c>
      <c r="G3837" s="363">
        <v>20125000372</v>
      </c>
      <c r="H3837" s="365">
        <v>20716</v>
      </c>
      <c r="I3837" s="388">
        <v>18</v>
      </c>
      <c r="J3837" s="378">
        <v>9</v>
      </c>
      <c r="K3837" s="381">
        <v>1956</v>
      </c>
      <c r="L3837" s="369">
        <f t="shared" ca="1" si="59"/>
        <v>67</v>
      </c>
      <c r="M3837" s="299" t="s">
        <v>20</v>
      </c>
      <c r="N3837" s="10" t="s">
        <v>40415</v>
      </c>
      <c r="O3837" s="389"/>
      <c r="P3837" s="386"/>
    </row>
    <row r="3838" spans="1:16" s="8" customFormat="1" ht="15" customHeight="1" x14ac:dyDescent="0.25">
      <c r="A3838" s="362" t="s">
        <v>27</v>
      </c>
      <c r="B3838" s="362" t="s">
        <v>22115</v>
      </c>
      <c r="C3838" s="340" t="s">
        <v>8635</v>
      </c>
      <c r="D3838" s="362" t="s">
        <v>8634</v>
      </c>
      <c r="E3838" s="362">
        <v>30</v>
      </c>
      <c r="F3838" s="364">
        <v>10839441</v>
      </c>
      <c r="G3838" s="363">
        <v>20108394413</v>
      </c>
      <c r="H3838" s="365">
        <v>19531</v>
      </c>
      <c r="I3838" s="388">
        <v>21</v>
      </c>
      <c r="J3838" s="378">
        <v>6</v>
      </c>
      <c r="K3838" s="381">
        <v>1953</v>
      </c>
      <c r="L3838" s="369">
        <f t="shared" ca="1" si="59"/>
        <v>70</v>
      </c>
      <c r="M3838" s="299" t="s">
        <v>20</v>
      </c>
      <c r="N3838" s="10" t="s">
        <v>40415</v>
      </c>
      <c r="O3838" s="389"/>
      <c r="P3838" s="386"/>
    </row>
    <row r="3839" spans="1:16" s="8" customFormat="1" ht="15" customHeight="1" x14ac:dyDescent="0.25">
      <c r="A3839" s="362" t="s">
        <v>27</v>
      </c>
      <c r="B3839" s="362" t="s">
        <v>22115</v>
      </c>
      <c r="C3839" s="340" t="s">
        <v>8633</v>
      </c>
      <c r="D3839" s="362" t="s">
        <v>8632</v>
      </c>
      <c r="E3839" s="362" t="s">
        <v>45</v>
      </c>
      <c r="F3839" s="364">
        <v>11411417</v>
      </c>
      <c r="G3839" s="363">
        <v>20114114171</v>
      </c>
      <c r="H3839" s="365">
        <v>20187</v>
      </c>
      <c r="I3839" s="388">
        <v>8</v>
      </c>
      <c r="J3839" s="378">
        <v>4</v>
      </c>
      <c r="K3839" s="381">
        <v>1955</v>
      </c>
      <c r="L3839" s="369">
        <f t="shared" ca="1" si="59"/>
        <v>69</v>
      </c>
      <c r="M3839" s="299" t="s">
        <v>20</v>
      </c>
      <c r="N3839" s="10" t="s">
        <v>40415</v>
      </c>
      <c r="O3839" s="389"/>
      <c r="P3839" s="386"/>
    </row>
    <row r="3840" spans="1:16" s="8" customFormat="1" ht="15" customHeight="1" x14ac:dyDescent="0.25">
      <c r="A3840" s="362" t="s">
        <v>27</v>
      </c>
      <c r="B3840" s="362" t="s">
        <v>22115</v>
      </c>
      <c r="C3840" s="340" t="s">
        <v>8628</v>
      </c>
      <c r="D3840" s="362" t="s">
        <v>8627</v>
      </c>
      <c r="E3840" s="362" t="s">
        <v>99</v>
      </c>
      <c r="F3840" s="364">
        <v>10419381</v>
      </c>
      <c r="G3840" s="363">
        <v>20104193812</v>
      </c>
      <c r="H3840" s="365">
        <v>19342</v>
      </c>
      <c r="I3840" s="388">
        <v>14</v>
      </c>
      <c r="J3840" s="378">
        <v>12</v>
      </c>
      <c r="K3840" s="381">
        <v>1952</v>
      </c>
      <c r="L3840" s="369">
        <f t="shared" ca="1" si="59"/>
        <v>71</v>
      </c>
      <c r="M3840" s="299" t="s">
        <v>20</v>
      </c>
      <c r="N3840" s="10" t="s">
        <v>40415</v>
      </c>
      <c r="O3840" s="389"/>
      <c r="P3840" s="386"/>
    </row>
    <row r="3841" spans="1:16" s="8" customFormat="1" ht="15" customHeight="1" x14ac:dyDescent="0.25">
      <c r="A3841" s="362" t="s">
        <v>46</v>
      </c>
      <c r="B3841" s="362" t="s">
        <v>22115</v>
      </c>
      <c r="C3841" s="340" t="s">
        <v>8626</v>
      </c>
      <c r="D3841" s="362" t="s">
        <v>8625</v>
      </c>
      <c r="E3841" s="362" t="s">
        <v>33</v>
      </c>
      <c r="F3841" s="364">
        <v>5079662</v>
      </c>
      <c r="G3841" s="363">
        <v>20050796621</v>
      </c>
      <c r="H3841" s="365">
        <v>17425</v>
      </c>
      <c r="I3841" s="388">
        <v>15</v>
      </c>
      <c r="J3841" s="378">
        <v>9</v>
      </c>
      <c r="K3841" s="381">
        <v>1947</v>
      </c>
      <c r="L3841" s="369">
        <f t="shared" ca="1" si="59"/>
        <v>76</v>
      </c>
      <c r="M3841" s="299" t="s">
        <v>20</v>
      </c>
      <c r="N3841" s="10" t="s">
        <v>40415</v>
      </c>
      <c r="O3841" s="389"/>
      <c r="P3841" s="386"/>
    </row>
    <row r="3842" spans="1:16" s="8" customFormat="1" ht="15" customHeight="1" x14ac:dyDescent="0.25">
      <c r="A3842" s="362" t="s">
        <v>252</v>
      </c>
      <c r="B3842" s="362" t="s">
        <v>22115</v>
      </c>
      <c r="C3842" s="340" t="s">
        <v>8624</v>
      </c>
      <c r="D3842" s="362" t="s">
        <v>8623</v>
      </c>
      <c r="E3842" s="362" t="s">
        <v>99</v>
      </c>
      <c r="F3842" s="364">
        <v>10472543</v>
      </c>
      <c r="G3842" s="363">
        <v>20104725431</v>
      </c>
      <c r="H3842" s="365">
        <v>19429</v>
      </c>
      <c r="I3842" s="388">
        <v>11</v>
      </c>
      <c r="J3842" s="378">
        <v>3</v>
      </c>
      <c r="K3842" s="381">
        <v>1953</v>
      </c>
      <c r="L3842" s="369">
        <f t="shared" ref="L3842:L3905" ca="1" si="60">DATEDIF(H3842,TODAY(),"Y")</f>
        <v>71</v>
      </c>
      <c r="M3842" s="299" t="s">
        <v>20</v>
      </c>
      <c r="N3842" s="10" t="s">
        <v>40415</v>
      </c>
      <c r="O3842" s="389"/>
      <c r="P3842" s="386"/>
    </row>
    <row r="3843" spans="1:16" s="8" customFormat="1" ht="15" customHeight="1" x14ac:dyDescent="0.25">
      <c r="A3843" s="362">
        <v>17</v>
      </c>
      <c r="B3843" s="362" t="s">
        <v>22115</v>
      </c>
      <c r="C3843" s="340" t="s">
        <v>8622</v>
      </c>
      <c r="D3843" s="362" t="s">
        <v>8621</v>
      </c>
      <c r="E3843" s="362">
        <v>30</v>
      </c>
      <c r="F3843" s="364">
        <v>11612997</v>
      </c>
      <c r="G3843" s="363">
        <v>20116129974</v>
      </c>
      <c r="H3843" s="365">
        <v>20525</v>
      </c>
      <c r="I3843" s="388">
        <v>11</v>
      </c>
      <c r="J3843" s="378">
        <v>3</v>
      </c>
      <c r="K3843" s="381">
        <v>1956</v>
      </c>
      <c r="L3843" s="369">
        <f t="shared" ca="1" si="60"/>
        <v>68</v>
      </c>
      <c r="M3843" s="299" t="s">
        <v>20</v>
      </c>
      <c r="N3843" s="10" t="s">
        <v>40415</v>
      </c>
      <c r="O3843" s="389"/>
      <c r="P3843" s="386"/>
    </row>
    <row r="3844" spans="1:16" s="8" customFormat="1" ht="15" customHeight="1" x14ac:dyDescent="0.25">
      <c r="A3844" s="362" t="s">
        <v>46</v>
      </c>
      <c r="B3844" s="362" t="s">
        <v>22115</v>
      </c>
      <c r="C3844" s="340" t="s">
        <v>8620</v>
      </c>
      <c r="D3844" s="362" t="s">
        <v>8619</v>
      </c>
      <c r="E3844" s="362" t="s">
        <v>124</v>
      </c>
      <c r="F3844" s="364">
        <v>13302268</v>
      </c>
      <c r="G3844" s="363">
        <v>20133022687</v>
      </c>
      <c r="H3844" s="365">
        <v>21016</v>
      </c>
      <c r="I3844" s="388">
        <v>15</v>
      </c>
      <c r="J3844" s="378">
        <v>7</v>
      </c>
      <c r="K3844" s="381">
        <v>1957</v>
      </c>
      <c r="L3844" s="369">
        <f t="shared" ca="1" si="60"/>
        <v>66</v>
      </c>
      <c r="M3844" s="299" t="s">
        <v>20</v>
      </c>
      <c r="N3844" s="10" t="s">
        <v>40415</v>
      </c>
      <c r="O3844" s="389"/>
      <c r="P3844" s="386"/>
    </row>
    <row r="3845" spans="1:16" s="8" customFormat="1" ht="15" customHeight="1" x14ac:dyDescent="0.25">
      <c r="A3845" s="362" t="s">
        <v>46</v>
      </c>
      <c r="B3845" s="362" t="s">
        <v>22115</v>
      </c>
      <c r="C3845" s="340" t="s">
        <v>8618</v>
      </c>
      <c r="D3845" s="362" t="s">
        <v>8617</v>
      </c>
      <c r="E3845" s="362" t="s">
        <v>99</v>
      </c>
      <c r="F3845" s="364">
        <v>7855603</v>
      </c>
      <c r="G3845" s="363">
        <v>20078556030</v>
      </c>
      <c r="H3845" s="365">
        <v>18311</v>
      </c>
      <c r="I3845" s="388">
        <v>17</v>
      </c>
      <c r="J3845" s="378">
        <v>2</v>
      </c>
      <c r="K3845" s="381">
        <v>1950</v>
      </c>
      <c r="L3845" s="369">
        <f t="shared" ca="1" si="60"/>
        <v>74</v>
      </c>
      <c r="M3845" s="299" t="s">
        <v>20</v>
      </c>
      <c r="N3845" s="10" t="s">
        <v>40415</v>
      </c>
      <c r="O3845" s="389"/>
      <c r="P3845" s="386"/>
    </row>
    <row r="3846" spans="1:16" s="8" customFormat="1" ht="15" customHeight="1" x14ac:dyDescent="0.25">
      <c r="A3846" s="362" t="s">
        <v>27</v>
      </c>
      <c r="B3846" s="362" t="s">
        <v>22115</v>
      </c>
      <c r="C3846" s="340" t="s">
        <v>8616</v>
      </c>
      <c r="D3846" s="362" t="s">
        <v>8615</v>
      </c>
      <c r="E3846" s="362" t="s">
        <v>33</v>
      </c>
      <c r="F3846" s="364">
        <v>10164791</v>
      </c>
      <c r="G3846" s="363">
        <v>23101647919</v>
      </c>
      <c r="H3846" s="365">
        <v>18949</v>
      </c>
      <c r="I3846" s="388">
        <v>17</v>
      </c>
      <c r="J3846" s="378">
        <v>11</v>
      </c>
      <c r="K3846" s="381">
        <v>1951</v>
      </c>
      <c r="L3846" s="369">
        <f t="shared" ca="1" si="60"/>
        <v>72</v>
      </c>
      <c r="M3846" s="299" t="s">
        <v>20</v>
      </c>
      <c r="N3846" s="10" t="s">
        <v>40415</v>
      </c>
      <c r="O3846" s="389" t="s">
        <v>35654</v>
      </c>
      <c r="P3846" s="386">
        <v>33939</v>
      </c>
    </row>
    <row r="3847" spans="1:16" s="8" customFormat="1" ht="15" customHeight="1" x14ac:dyDescent="0.25">
      <c r="A3847" s="362" t="s">
        <v>27</v>
      </c>
      <c r="B3847" s="362" t="s">
        <v>22115</v>
      </c>
      <c r="C3847" s="340" t="s">
        <v>8614</v>
      </c>
      <c r="D3847" s="362" t="s">
        <v>8613</v>
      </c>
      <c r="E3847" s="362" t="s">
        <v>55</v>
      </c>
      <c r="F3847" s="364">
        <v>10562977</v>
      </c>
      <c r="G3847" s="363">
        <v>20105629770</v>
      </c>
      <c r="H3847" s="365">
        <v>19280</v>
      </c>
      <c r="I3847" s="388">
        <v>13</v>
      </c>
      <c r="J3847" s="378">
        <v>10</v>
      </c>
      <c r="K3847" s="381">
        <v>1952</v>
      </c>
      <c r="L3847" s="369">
        <f t="shared" ca="1" si="60"/>
        <v>71</v>
      </c>
      <c r="M3847" s="299" t="s">
        <v>20</v>
      </c>
      <c r="N3847" s="10" t="s">
        <v>40415</v>
      </c>
      <c r="O3847" s="389"/>
      <c r="P3847" s="386"/>
    </row>
    <row r="3848" spans="1:16" s="8" customFormat="1" ht="15" customHeight="1" x14ac:dyDescent="0.25">
      <c r="A3848" s="362" t="s">
        <v>27</v>
      </c>
      <c r="B3848" s="362" t="s">
        <v>22115</v>
      </c>
      <c r="C3848" s="340" t="s">
        <v>8612</v>
      </c>
      <c r="D3848" s="362" t="s">
        <v>8611</v>
      </c>
      <c r="E3848" s="362" t="s">
        <v>55</v>
      </c>
      <c r="F3848" s="364">
        <v>10648555</v>
      </c>
      <c r="G3848" s="363">
        <v>20106485551</v>
      </c>
      <c r="H3848" s="365">
        <v>19266</v>
      </c>
      <c r="I3848" s="388">
        <v>29</v>
      </c>
      <c r="J3848" s="378">
        <v>9</v>
      </c>
      <c r="K3848" s="381">
        <v>1952</v>
      </c>
      <c r="L3848" s="369">
        <f t="shared" ca="1" si="60"/>
        <v>71</v>
      </c>
      <c r="M3848" s="299" t="s">
        <v>20</v>
      </c>
      <c r="N3848" s="10" t="s">
        <v>40415</v>
      </c>
      <c r="O3848" s="389" t="s">
        <v>34601</v>
      </c>
      <c r="P3848" s="386">
        <v>38261</v>
      </c>
    </row>
    <row r="3849" spans="1:16" s="8" customFormat="1" ht="15" customHeight="1" x14ac:dyDescent="0.25">
      <c r="A3849" s="362" t="s">
        <v>27</v>
      </c>
      <c r="B3849" s="362" t="s">
        <v>22115</v>
      </c>
      <c r="C3849" s="340" t="s">
        <v>8610</v>
      </c>
      <c r="D3849" s="362" t="s">
        <v>8609</v>
      </c>
      <c r="E3849" s="362" t="s">
        <v>33</v>
      </c>
      <c r="F3849" s="364">
        <v>12673974</v>
      </c>
      <c r="G3849" s="363">
        <v>20126739746</v>
      </c>
      <c r="H3849" s="365">
        <v>20823</v>
      </c>
      <c r="I3849" s="388">
        <v>3</v>
      </c>
      <c r="J3849" s="378">
        <v>1</v>
      </c>
      <c r="K3849" s="381">
        <v>1957</v>
      </c>
      <c r="L3849" s="369">
        <f t="shared" ca="1" si="60"/>
        <v>67</v>
      </c>
      <c r="M3849" s="299" t="s">
        <v>20</v>
      </c>
      <c r="N3849" s="10" t="s">
        <v>40415</v>
      </c>
      <c r="O3849" s="389" t="s">
        <v>34615</v>
      </c>
      <c r="P3849" s="386">
        <v>33970</v>
      </c>
    </row>
    <row r="3850" spans="1:16" s="8" customFormat="1" ht="15" customHeight="1" x14ac:dyDescent="0.25">
      <c r="A3850" s="362" t="s">
        <v>46</v>
      </c>
      <c r="B3850" s="362" t="s">
        <v>22115</v>
      </c>
      <c r="C3850" s="340" t="s">
        <v>8608</v>
      </c>
      <c r="D3850" s="362" t="s">
        <v>8607</v>
      </c>
      <c r="E3850" s="362" t="s">
        <v>45</v>
      </c>
      <c r="F3850" s="364">
        <v>6316726</v>
      </c>
      <c r="G3850" s="363">
        <v>20063167267</v>
      </c>
      <c r="H3850" s="365">
        <v>10063</v>
      </c>
      <c r="I3850" s="388">
        <v>20</v>
      </c>
      <c r="J3850" s="378">
        <v>7</v>
      </c>
      <c r="K3850" s="381">
        <v>1927</v>
      </c>
      <c r="L3850" s="369">
        <f t="shared" ca="1" si="60"/>
        <v>96</v>
      </c>
      <c r="M3850" s="299" t="s">
        <v>20</v>
      </c>
      <c r="N3850" s="10" t="s">
        <v>40415</v>
      </c>
      <c r="O3850" s="389"/>
      <c r="P3850" s="386"/>
    </row>
    <row r="3851" spans="1:16" s="8" customFormat="1" ht="15" customHeight="1" x14ac:dyDescent="0.25">
      <c r="A3851" s="362" t="s">
        <v>27</v>
      </c>
      <c r="B3851" s="362" t="s">
        <v>22115</v>
      </c>
      <c r="C3851" s="340" t="s">
        <v>8606</v>
      </c>
      <c r="D3851" s="362" t="s">
        <v>8605</v>
      </c>
      <c r="E3851" s="362" t="s">
        <v>45</v>
      </c>
      <c r="F3851" s="364">
        <v>6292870</v>
      </c>
      <c r="G3851" s="363">
        <v>20062928701</v>
      </c>
      <c r="H3851" s="365">
        <v>15042</v>
      </c>
      <c r="I3851" s="388">
        <v>7</v>
      </c>
      <c r="J3851" s="378">
        <v>3</v>
      </c>
      <c r="K3851" s="381">
        <v>1941</v>
      </c>
      <c r="L3851" s="369">
        <f t="shared" ca="1" si="60"/>
        <v>83</v>
      </c>
      <c r="M3851" s="299" t="s">
        <v>20</v>
      </c>
      <c r="N3851" s="10" t="s">
        <v>40415</v>
      </c>
      <c r="O3851" s="389"/>
      <c r="P3851" s="386"/>
    </row>
    <row r="3852" spans="1:16" s="8" customFormat="1" ht="15" customHeight="1" x14ac:dyDescent="0.25">
      <c r="A3852" s="362" t="s">
        <v>59</v>
      </c>
      <c r="B3852" s="362" t="s">
        <v>22115</v>
      </c>
      <c r="C3852" s="340" t="s">
        <v>8604</v>
      </c>
      <c r="D3852" s="362" t="s">
        <v>8603</v>
      </c>
      <c r="E3852" s="362" t="s">
        <v>55</v>
      </c>
      <c r="F3852" s="364">
        <v>12608428</v>
      </c>
      <c r="G3852" s="363">
        <v>27126084280</v>
      </c>
      <c r="H3852" s="365">
        <v>21515</v>
      </c>
      <c r="I3852" s="388">
        <v>26</v>
      </c>
      <c r="J3852" s="378">
        <v>11</v>
      </c>
      <c r="K3852" s="381">
        <v>1958</v>
      </c>
      <c r="L3852" s="369">
        <f t="shared" ca="1" si="60"/>
        <v>65</v>
      </c>
      <c r="M3852" s="299" t="s">
        <v>20</v>
      </c>
      <c r="N3852" s="10" t="s">
        <v>28854</v>
      </c>
      <c r="O3852" s="389"/>
      <c r="P3852" s="386"/>
    </row>
    <row r="3853" spans="1:16" s="8" customFormat="1" ht="15" customHeight="1" x14ac:dyDescent="0.25">
      <c r="A3853" s="362" t="s">
        <v>46</v>
      </c>
      <c r="B3853" s="362" t="s">
        <v>22115</v>
      </c>
      <c r="C3853" s="340" t="s">
        <v>8602</v>
      </c>
      <c r="D3853" s="362" t="s">
        <v>8601</v>
      </c>
      <c r="E3853" s="362" t="s">
        <v>33</v>
      </c>
      <c r="F3853" s="364">
        <v>10876249</v>
      </c>
      <c r="G3853" s="363">
        <v>27108762492</v>
      </c>
      <c r="H3853" s="365">
        <v>19453</v>
      </c>
      <c r="I3853" s="388">
        <v>4</v>
      </c>
      <c r="J3853" s="378">
        <v>4</v>
      </c>
      <c r="K3853" s="381">
        <v>1953</v>
      </c>
      <c r="L3853" s="369">
        <f t="shared" ca="1" si="60"/>
        <v>71</v>
      </c>
      <c r="M3853" s="299" t="s">
        <v>20</v>
      </c>
      <c r="N3853" s="10" t="s">
        <v>28854</v>
      </c>
      <c r="O3853" s="389"/>
      <c r="P3853" s="386"/>
    </row>
    <row r="3854" spans="1:16" s="8" customFormat="1" ht="15" customHeight="1" x14ac:dyDescent="0.25">
      <c r="A3854" s="362" t="s">
        <v>46</v>
      </c>
      <c r="B3854" s="362" t="s">
        <v>22115</v>
      </c>
      <c r="C3854" s="340" t="s">
        <v>8600</v>
      </c>
      <c r="D3854" s="362" t="s">
        <v>8599</v>
      </c>
      <c r="E3854" s="362" t="s">
        <v>33</v>
      </c>
      <c r="F3854" s="364">
        <v>4544568</v>
      </c>
      <c r="G3854" s="363">
        <v>27045445688</v>
      </c>
      <c r="H3854" s="365">
        <v>15506</v>
      </c>
      <c r="I3854" s="388">
        <v>14</v>
      </c>
      <c r="J3854" s="378">
        <v>6</v>
      </c>
      <c r="K3854" s="381">
        <v>1942</v>
      </c>
      <c r="L3854" s="369">
        <f t="shared" ca="1" si="60"/>
        <v>81</v>
      </c>
      <c r="M3854" s="299" t="s">
        <v>20</v>
      </c>
      <c r="N3854" s="10" t="s">
        <v>28854</v>
      </c>
      <c r="O3854" s="389"/>
      <c r="P3854" s="386"/>
    </row>
    <row r="3855" spans="1:16" s="8" customFormat="1" ht="15" customHeight="1" x14ac:dyDescent="0.25">
      <c r="A3855" s="362" t="s">
        <v>27</v>
      </c>
      <c r="B3855" s="362" t="s">
        <v>22115</v>
      </c>
      <c r="C3855" s="340" t="s">
        <v>8598</v>
      </c>
      <c r="D3855" s="362" t="s">
        <v>8597</v>
      </c>
      <c r="E3855" s="362" t="s">
        <v>33</v>
      </c>
      <c r="F3855" s="364">
        <v>3953206</v>
      </c>
      <c r="G3855" s="363">
        <v>27039532064</v>
      </c>
      <c r="H3855" s="365">
        <v>14642</v>
      </c>
      <c r="I3855" s="388">
        <v>1</v>
      </c>
      <c r="J3855" s="378">
        <v>2</v>
      </c>
      <c r="K3855" s="381">
        <v>1940</v>
      </c>
      <c r="L3855" s="369">
        <f t="shared" ca="1" si="60"/>
        <v>84</v>
      </c>
      <c r="M3855" s="299" t="s">
        <v>20</v>
      </c>
      <c r="N3855" s="10" t="s">
        <v>28854</v>
      </c>
      <c r="O3855" s="389"/>
      <c r="P3855" s="386"/>
    </row>
    <row r="3856" spans="1:16" s="8" customFormat="1" ht="15" customHeight="1" x14ac:dyDescent="0.25">
      <c r="A3856" s="362" t="s">
        <v>59</v>
      </c>
      <c r="B3856" s="362" t="s">
        <v>22115</v>
      </c>
      <c r="C3856" s="340" t="s">
        <v>8596</v>
      </c>
      <c r="D3856" s="362" t="s">
        <v>8595</v>
      </c>
      <c r="E3856" s="362" t="s">
        <v>45</v>
      </c>
      <c r="F3856" s="364">
        <v>6418772</v>
      </c>
      <c r="G3856" s="363">
        <v>23064187724</v>
      </c>
      <c r="H3856" s="365">
        <v>18625</v>
      </c>
      <c r="I3856" s="388">
        <v>28</v>
      </c>
      <c r="J3856" s="378">
        <v>12</v>
      </c>
      <c r="K3856" s="381">
        <v>1950</v>
      </c>
      <c r="L3856" s="369">
        <f t="shared" ca="1" si="60"/>
        <v>73</v>
      </c>
      <c r="M3856" s="299" t="s">
        <v>20</v>
      </c>
      <c r="N3856" s="10" t="s">
        <v>28854</v>
      </c>
      <c r="O3856" s="389"/>
      <c r="P3856" s="386"/>
    </row>
    <row r="3857" spans="1:16" s="8" customFormat="1" ht="15" customHeight="1" x14ac:dyDescent="0.25">
      <c r="A3857" s="362" t="s">
        <v>27</v>
      </c>
      <c r="B3857" s="362" t="s">
        <v>22115</v>
      </c>
      <c r="C3857" s="340" t="s">
        <v>8594</v>
      </c>
      <c r="D3857" s="362" t="s">
        <v>8593</v>
      </c>
      <c r="E3857" s="362" t="s">
        <v>45</v>
      </c>
      <c r="F3857" s="364">
        <v>11739256</v>
      </c>
      <c r="G3857" s="363">
        <v>27117392568</v>
      </c>
      <c r="H3857" s="365">
        <v>20166</v>
      </c>
      <c r="I3857" s="388">
        <v>18</v>
      </c>
      <c r="J3857" s="378">
        <v>3</v>
      </c>
      <c r="K3857" s="381">
        <v>1955</v>
      </c>
      <c r="L3857" s="369">
        <f t="shared" ca="1" si="60"/>
        <v>69</v>
      </c>
      <c r="M3857" s="299" t="s">
        <v>20</v>
      </c>
      <c r="N3857" s="10" t="s">
        <v>28854</v>
      </c>
      <c r="O3857" s="389"/>
      <c r="P3857" s="386"/>
    </row>
    <row r="3858" spans="1:16" s="8" customFormat="1" ht="15" customHeight="1" x14ac:dyDescent="0.25">
      <c r="A3858" s="362">
        <v>24</v>
      </c>
      <c r="B3858" s="362" t="s">
        <v>22115</v>
      </c>
      <c r="C3858" s="340" t="s">
        <v>8589</v>
      </c>
      <c r="D3858" s="362" t="s">
        <v>8588</v>
      </c>
      <c r="E3858" s="362" t="s">
        <v>33</v>
      </c>
      <c r="F3858" s="364">
        <v>5754897</v>
      </c>
      <c r="G3858" s="363">
        <v>27057548970</v>
      </c>
      <c r="H3858" s="365">
        <v>17601</v>
      </c>
      <c r="I3858" s="388">
        <v>9</v>
      </c>
      <c r="J3858" s="378">
        <v>3</v>
      </c>
      <c r="K3858" s="381">
        <v>1948</v>
      </c>
      <c r="L3858" s="369">
        <f t="shared" ca="1" si="60"/>
        <v>76</v>
      </c>
      <c r="M3858" s="299" t="s">
        <v>20</v>
      </c>
      <c r="N3858" s="10" t="s">
        <v>28854</v>
      </c>
      <c r="O3858" s="389"/>
      <c r="P3858" s="386"/>
    </row>
    <row r="3859" spans="1:16" s="8" customFormat="1" ht="15" customHeight="1" x14ac:dyDescent="0.25">
      <c r="A3859" s="362" t="s">
        <v>27</v>
      </c>
      <c r="B3859" s="362" t="s">
        <v>22115</v>
      </c>
      <c r="C3859" s="340" t="s">
        <v>8587</v>
      </c>
      <c r="D3859" s="362" t="s">
        <v>8586</v>
      </c>
      <c r="E3859" s="362" t="s">
        <v>45</v>
      </c>
      <c r="F3859" s="364">
        <v>13020864</v>
      </c>
      <c r="G3859" s="363">
        <v>27130208644</v>
      </c>
      <c r="H3859" s="365">
        <v>20875</v>
      </c>
      <c r="I3859" s="388">
        <v>24</v>
      </c>
      <c r="J3859" s="378">
        <v>2</v>
      </c>
      <c r="K3859" s="381">
        <v>1957</v>
      </c>
      <c r="L3859" s="369">
        <f t="shared" ca="1" si="60"/>
        <v>67</v>
      </c>
      <c r="M3859" s="299" t="s">
        <v>20</v>
      </c>
      <c r="N3859" s="10" t="s">
        <v>28854</v>
      </c>
      <c r="O3859" s="389" t="s">
        <v>34616</v>
      </c>
      <c r="P3859" s="386">
        <v>37257</v>
      </c>
    </row>
    <row r="3860" spans="1:16" s="8" customFormat="1" ht="15" customHeight="1" x14ac:dyDescent="0.25">
      <c r="A3860" s="362" t="s">
        <v>302</v>
      </c>
      <c r="B3860" s="362" t="s">
        <v>22115</v>
      </c>
      <c r="C3860" s="340" t="s">
        <v>8585</v>
      </c>
      <c r="D3860" s="362" t="s">
        <v>8584</v>
      </c>
      <c r="E3860" s="362" t="s">
        <v>33</v>
      </c>
      <c r="F3860" s="364">
        <v>4282507</v>
      </c>
      <c r="G3860" s="363">
        <v>27042825072</v>
      </c>
      <c r="H3860" s="365">
        <v>15332</v>
      </c>
      <c r="I3860" s="388">
        <v>22</v>
      </c>
      <c r="J3860" s="378">
        <v>12</v>
      </c>
      <c r="K3860" s="381">
        <v>1941</v>
      </c>
      <c r="L3860" s="369">
        <f t="shared" ca="1" si="60"/>
        <v>82</v>
      </c>
      <c r="M3860" s="299" t="s">
        <v>20</v>
      </c>
      <c r="N3860" s="10" t="s">
        <v>28854</v>
      </c>
      <c r="O3860" s="389"/>
      <c r="P3860" s="386"/>
    </row>
    <row r="3861" spans="1:16" s="8" customFormat="1" ht="15" customHeight="1" x14ac:dyDescent="0.25">
      <c r="A3861" s="362" t="s">
        <v>27</v>
      </c>
      <c r="B3861" s="362" t="s">
        <v>22115</v>
      </c>
      <c r="C3861" s="340" t="s">
        <v>8579</v>
      </c>
      <c r="D3861" s="362" t="s">
        <v>8578</v>
      </c>
      <c r="E3861" s="362" t="s">
        <v>33</v>
      </c>
      <c r="F3861" s="364">
        <v>11848274</v>
      </c>
      <c r="G3861" s="363">
        <v>27118482749</v>
      </c>
      <c r="H3861" s="365">
        <v>20439</v>
      </c>
      <c r="I3861" s="388">
        <v>16</v>
      </c>
      <c r="J3861" s="378">
        <v>12</v>
      </c>
      <c r="K3861" s="381">
        <v>1955</v>
      </c>
      <c r="L3861" s="369">
        <f t="shared" ca="1" si="60"/>
        <v>68</v>
      </c>
      <c r="M3861" s="299" t="s">
        <v>20</v>
      </c>
      <c r="N3861" s="10" t="s">
        <v>28854</v>
      </c>
      <c r="O3861" s="389"/>
      <c r="P3861" s="386"/>
    </row>
    <row r="3862" spans="1:16" s="8" customFormat="1" ht="15" customHeight="1" x14ac:dyDescent="0.25">
      <c r="A3862" s="362" t="s">
        <v>59</v>
      </c>
      <c r="B3862" s="362" t="s">
        <v>22115</v>
      </c>
      <c r="C3862" s="340" t="s">
        <v>8577</v>
      </c>
      <c r="D3862" s="362" t="s">
        <v>8576</v>
      </c>
      <c r="E3862" s="362" t="s">
        <v>99</v>
      </c>
      <c r="F3862" s="364">
        <v>5303937</v>
      </c>
      <c r="G3862" s="363">
        <v>27053039370</v>
      </c>
      <c r="H3862" s="365">
        <v>17035</v>
      </c>
      <c r="I3862" s="388">
        <v>21</v>
      </c>
      <c r="J3862" s="378">
        <v>8</v>
      </c>
      <c r="K3862" s="381">
        <v>1946</v>
      </c>
      <c r="L3862" s="369">
        <f t="shared" ca="1" si="60"/>
        <v>77</v>
      </c>
      <c r="M3862" s="299" t="s">
        <v>20</v>
      </c>
      <c r="N3862" s="10" t="s">
        <v>28854</v>
      </c>
      <c r="O3862" s="389"/>
      <c r="P3862" s="386"/>
    </row>
    <row r="3863" spans="1:16" s="8" customFormat="1" ht="15" customHeight="1" x14ac:dyDescent="0.25">
      <c r="A3863" s="362" t="s">
        <v>23</v>
      </c>
      <c r="B3863" s="362" t="s">
        <v>22115</v>
      </c>
      <c r="C3863" s="340" t="s">
        <v>8575</v>
      </c>
      <c r="D3863" s="362" t="s">
        <v>8574</v>
      </c>
      <c r="E3863" s="362">
        <v>30</v>
      </c>
      <c r="F3863" s="364">
        <v>12175481</v>
      </c>
      <c r="G3863" s="363">
        <v>23121754819</v>
      </c>
      <c r="H3863" s="365">
        <v>19977</v>
      </c>
      <c r="I3863" s="388">
        <v>10</v>
      </c>
      <c r="J3863" s="378">
        <v>9</v>
      </c>
      <c r="K3863" s="381">
        <v>1954</v>
      </c>
      <c r="L3863" s="369">
        <f t="shared" ca="1" si="60"/>
        <v>69</v>
      </c>
      <c r="M3863" s="299" t="s">
        <v>20</v>
      </c>
      <c r="N3863" s="10" t="s">
        <v>40415</v>
      </c>
      <c r="O3863" s="389"/>
      <c r="P3863" s="386"/>
    </row>
    <row r="3864" spans="1:16" s="8" customFormat="1" ht="15" customHeight="1" x14ac:dyDescent="0.25">
      <c r="A3864" s="362" t="s">
        <v>23</v>
      </c>
      <c r="B3864" s="362" t="s">
        <v>22115</v>
      </c>
      <c r="C3864" s="340" t="s">
        <v>8573</v>
      </c>
      <c r="D3864" s="362" t="s">
        <v>8572</v>
      </c>
      <c r="E3864" s="362">
        <v>30</v>
      </c>
      <c r="F3864" s="364">
        <v>13036165</v>
      </c>
      <c r="G3864" s="363">
        <v>20130361650</v>
      </c>
      <c r="H3864" s="365">
        <v>21065</v>
      </c>
      <c r="I3864" s="388">
        <v>2</v>
      </c>
      <c r="J3864" s="378">
        <v>9</v>
      </c>
      <c r="K3864" s="381">
        <v>1957</v>
      </c>
      <c r="L3864" s="369">
        <f t="shared" ca="1" si="60"/>
        <v>66</v>
      </c>
      <c r="M3864" s="299" t="s">
        <v>20</v>
      </c>
      <c r="N3864" s="10" t="s">
        <v>40415</v>
      </c>
      <c r="O3864" s="389"/>
      <c r="P3864" s="386"/>
    </row>
    <row r="3865" spans="1:16" s="8" customFormat="1" ht="15" customHeight="1" x14ac:dyDescent="0.25">
      <c r="A3865" s="362" t="s">
        <v>23</v>
      </c>
      <c r="B3865" s="362" t="s">
        <v>22115</v>
      </c>
      <c r="C3865" s="340" t="s">
        <v>8571</v>
      </c>
      <c r="D3865" s="362" t="s">
        <v>8570</v>
      </c>
      <c r="E3865" s="362" t="s">
        <v>55</v>
      </c>
      <c r="F3865" s="364">
        <v>12175483</v>
      </c>
      <c r="G3865" s="363">
        <v>20121754836</v>
      </c>
      <c r="H3865" s="365">
        <v>20754</v>
      </c>
      <c r="I3865" s="388">
        <v>26</v>
      </c>
      <c r="J3865" s="378">
        <v>10</v>
      </c>
      <c r="K3865" s="381">
        <v>1956</v>
      </c>
      <c r="L3865" s="369">
        <f t="shared" ca="1" si="60"/>
        <v>67</v>
      </c>
      <c r="M3865" s="299" t="s">
        <v>20</v>
      </c>
      <c r="N3865" s="10" t="s">
        <v>40415</v>
      </c>
      <c r="O3865" s="389"/>
      <c r="P3865" s="386"/>
    </row>
    <row r="3866" spans="1:16" s="8" customFormat="1" ht="15" customHeight="1" x14ac:dyDescent="0.25">
      <c r="A3866" s="362" t="s">
        <v>27</v>
      </c>
      <c r="B3866" s="362" t="s">
        <v>22115</v>
      </c>
      <c r="C3866" s="340" t="s">
        <v>8569</v>
      </c>
      <c r="D3866" s="362" t="s">
        <v>8568</v>
      </c>
      <c r="E3866" s="362" t="s">
        <v>45</v>
      </c>
      <c r="F3866" s="364">
        <v>4444511</v>
      </c>
      <c r="G3866" s="363">
        <v>20044445116</v>
      </c>
      <c r="H3866" s="365">
        <v>16072</v>
      </c>
      <c r="I3866" s="388">
        <v>1</v>
      </c>
      <c r="J3866" s="378">
        <v>1</v>
      </c>
      <c r="K3866" s="381">
        <v>1944</v>
      </c>
      <c r="L3866" s="369">
        <f t="shared" ca="1" si="60"/>
        <v>80</v>
      </c>
      <c r="M3866" s="299" t="s">
        <v>20</v>
      </c>
      <c r="N3866" s="10" t="s">
        <v>40415</v>
      </c>
      <c r="O3866" s="389"/>
      <c r="P3866" s="386"/>
    </row>
    <row r="3867" spans="1:16" s="8" customFormat="1" ht="15" customHeight="1" x14ac:dyDescent="0.25">
      <c r="A3867" s="362" t="s">
        <v>172</v>
      </c>
      <c r="B3867" s="362" t="s">
        <v>22115</v>
      </c>
      <c r="C3867" s="340" t="s">
        <v>8567</v>
      </c>
      <c r="D3867" s="362" t="s">
        <v>8566</v>
      </c>
      <c r="E3867" s="362" t="s">
        <v>124</v>
      </c>
      <c r="F3867" s="364">
        <v>10045037</v>
      </c>
      <c r="G3867" s="363">
        <v>20100450373</v>
      </c>
      <c r="H3867" s="365" t="s">
        <v>29857</v>
      </c>
      <c r="I3867" s="388">
        <v>24</v>
      </c>
      <c r="J3867" s="378">
        <v>4</v>
      </c>
      <c r="K3867" s="381">
        <v>1952</v>
      </c>
      <c r="L3867" s="369">
        <f t="shared" ca="1" si="60"/>
        <v>71</v>
      </c>
      <c r="M3867" s="299" t="s">
        <v>20</v>
      </c>
      <c r="N3867" s="10" t="s">
        <v>40415</v>
      </c>
      <c r="O3867" s="389"/>
      <c r="P3867" s="386"/>
    </row>
    <row r="3868" spans="1:16" s="8" customFormat="1" ht="15" customHeight="1" x14ac:dyDescent="0.25">
      <c r="A3868" s="362" t="s">
        <v>27</v>
      </c>
      <c r="B3868" s="362" t="s">
        <v>22115</v>
      </c>
      <c r="C3868" s="340" t="s">
        <v>8565</v>
      </c>
      <c r="D3868" s="362" t="s">
        <v>8564</v>
      </c>
      <c r="E3868" s="362">
        <v>30</v>
      </c>
      <c r="F3868" s="364">
        <v>12653798</v>
      </c>
      <c r="G3868" s="363">
        <v>20126537981</v>
      </c>
      <c r="H3868" s="365">
        <v>20943</v>
      </c>
      <c r="I3868" s="388">
        <v>3</v>
      </c>
      <c r="J3868" s="378">
        <v>5</v>
      </c>
      <c r="K3868" s="381">
        <v>1957</v>
      </c>
      <c r="L3868" s="369">
        <f t="shared" ca="1" si="60"/>
        <v>66</v>
      </c>
      <c r="M3868" s="299" t="s">
        <v>20</v>
      </c>
      <c r="N3868" s="10" t="s">
        <v>40415</v>
      </c>
      <c r="O3868" s="389"/>
      <c r="P3868" s="386"/>
    </row>
    <row r="3869" spans="1:16" s="8" customFormat="1" ht="15" customHeight="1" x14ac:dyDescent="0.25">
      <c r="A3869" s="362" t="s">
        <v>27</v>
      </c>
      <c r="B3869" s="362" t="s">
        <v>22115</v>
      </c>
      <c r="C3869" s="340" t="s">
        <v>8563</v>
      </c>
      <c r="D3869" s="362" t="s">
        <v>8562</v>
      </c>
      <c r="E3869" s="362" t="s">
        <v>33</v>
      </c>
      <c r="F3869" s="364">
        <v>7624624</v>
      </c>
      <c r="G3869" s="363">
        <v>20076246247</v>
      </c>
      <c r="H3869" s="365">
        <v>17935</v>
      </c>
      <c r="I3869" s="388">
        <v>6</v>
      </c>
      <c r="J3869" s="378">
        <v>2</v>
      </c>
      <c r="K3869" s="381">
        <v>1949</v>
      </c>
      <c r="L3869" s="369">
        <f t="shared" ca="1" si="60"/>
        <v>75</v>
      </c>
      <c r="M3869" s="299" t="s">
        <v>20</v>
      </c>
      <c r="N3869" s="10" t="s">
        <v>40415</v>
      </c>
      <c r="O3869" s="389"/>
      <c r="P3869" s="386"/>
    </row>
    <row r="3870" spans="1:16" s="8" customFormat="1" ht="15" customHeight="1" x14ac:dyDescent="0.25">
      <c r="A3870" s="362" t="s">
        <v>46</v>
      </c>
      <c r="B3870" s="362" t="s">
        <v>22115</v>
      </c>
      <c r="C3870" s="340" t="s">
        <v>8561</v>
      </c>
      <c r="D3870" s="362" t="s">
        <v>8560</v>
      </c>
      <c r="E3870" s="362" t="s">
        <v>33</v>
      </c>
      <c r="F3870" s="364">
        <v>11758192</v>
      </c>
      <c r="G3870" s="363">
        <v>20117581927</v>
      </c>
      <c r="H3870" s="365">
        <v>20415</v>
      </c>
      <c r="I3870" s="388">
        <v>22</v>
      </c>
      <c r="J3870" s="378">
        <v>11</v>
      </c>
      <c r="K3870" s="381">
        <v>1955</v>
      </c>
      <c r="L3870" s="369">
        <f t="shared" ca="1" si="60"/>
        <v>68</v>
      </c>
      <c r="M3870" s="299" t="s">
        <v>20</v>
      </c>
      <c r="N3870" s="10" t="s">
        <v>40415</v>
      </c>
      <c r="O3870" s="389"/>
      <c r="P3870" s="386"/>
    </row>
    <row r="3871" spans="1:16" s="8" customFormat="1" ht="15" customHeight="1" x14ac:dyDescent="0.25">
      <c r="A3871" s="362" t="s">
        <v>27</v>
      </c>
      <c r="B3871" s="362" t="s">
        <v>22115</v>
      </c>
      <c r="C3871" s="340" t="s">
        <v>8559</v>
      </c>
      <c r="D3871" s="362" t="s">
        <v>8558</v>
      </c>
      <c r="E3871" s="362" t="s">
        <v>55</v>
      </c>
      <c r="F3871" s="364">
        <v>10735559</v>
      </c>
      <c r="G3871" s="363">
        <v>20107355597</v>
      </c>
      <c r="H3871" s="365">
        <v>19617</v>
      </c>
      <c r="I3871" s="388">
        <v>15</v>
      </c>
      <c r="J3871" s="378">
        <v>9</v>
      </c>
      <c r="K3871" s="381">
        <v>1953</v>
      </c>
      <c r="L3871" s="369">
        <f t="shared" ca="1" si="60"/>
        <v>70</v>
      </c>
      <c r="M3871" s="299" t="s">
        <v>20</v>
      </c>
      <c r="N3871" s="10" t="s">
        <v>40415</v>
      </c>
      <c r="O3871" s="389"/>
      <c r="P3871" s="386"/>
    </row>
    <row r="3872" spans="1:16" s="8" customFormat="1" ht="15" customHeight="1" x14ac:dyDescent="0.25">
      <c r="A3872" s="362">
        <v>11</v>
      </c>
      <c r="B3872" s="362" t="s">
        <v>22115</v>
      </c>
      <c r="C3872" s="340" t="s">
        <v>8557</v>
      </c>
      <c r="D3872" s="362" t="s">
        <v>8556</v>
      </c>
      <c r="E3872" s="362">
        <v>30</v>
      </c>
      <c r="F3872" s="364">
        <v>13571219</v>
      </c>
      <c r="G3872" s="363">
        <v>20135712192</v>
      </c>
      <c r="H3872" s="365">
        <v>21086</v>
      </c>
      <c r="I3872" s="388">
        <v>23</v>
      </c>
      <c r="J3872" s="378">
        <v>9</v>
      </c>
      <c r="K3872" s="381">
        <v>1957</v>
      </c>
      <c r="L3872" s="369">
        <f t="shared" ca="1" si="60"/>
        <v>66</v>
      </c>
      <c r="M3872" s="299" t="s">
        <v>20</v>
      </c>
      <c r="N3872" s="10" t="s">
        <v>40415</v>
      </c>
      <c r="O3872" s="389"/>
      <c r="P3872" s="386"/>
    </row>
    <row r="3873" spans="1:16" s="8" customFormat="1" ht="15" customHeight="1" x14ac:dyDescent="0.25">
      <c r="A3873" s="362" t="s">
        <v>27</v>
      </c>
      <c r="B3873" s="362" t="s">
        <v>22115</v>
      </c>
      <c r="C3873" s="340" t="s">
        <v>8555</v>
      </c>
      <c r="D3873" s="362" t="s">
        <v>8554</v>
      </c>
      <c r="E3873" s="362">
        <v>33</v>
      </c>
      <c r="F3873" s="364">
        <v>12104306</v>
      </c>
      <c r="G3873" s="363">
        <v>20121043069</v>
      </c>
      <c r="H3873" s="365">
        <v>20537</v>
      </c>
      <c r="I3873" s="388">
        <v>23</v>
      </c>
      <c r="J3873" s="378">
        <v>3</v>
      </c>
      <c r="K3873" s="381">
        <v>1956</v>
      </c>
      <c r="L3873" s="369">
        <f t="shared" ca="1" si="60"/>
        <v>68</v>
      </c>
      <c r="M3873" s="299" t="s">
        <v>20</v>
      </c>
      <c r="N3873" s="10" t="s">
        <v>40415</v>
      </c>
      <c r="O3873" s="389"/>
      <c r="P3873" s="386"/>
    </row>
    <row r="3874" spans="1:16" s="8" customFormat="1" ht="15" customHeight="1" x14ac:dyDescent="0.25">
      <c r="A3874" s="362" t="s">
        <v>46</v>
      </c>
      <c r="B3874" s="362" t="s">
        <v>22115</v>
      </c>
      <c r="C3874" s="340" t="s">
        <v>8553</v>
      </c>
      <c r="D3874" s="362" t="s">
        <v>8552</v>
      </c>
      <c r="E3874" s="362" t="s">
        <v>55</v>
      </c>
      <c r="F3874" s="364">
        <v>11577554</v>
      </c>
      <c r="G3874" s="363">
        <v>20115775546</v>
      </c>
      <c r="H3874" s="365">
        <v>20118</v>
      </c>
      <c r="I3874" s="388">
        <v>29</v>
      </c>
      <c r="J3874" s="378">
        <v>1</v>
      </c>
      <c r="K3874" s="381">
        <v>1955</v>
      </c>
      <c r="L3874" s="369">
        <f t="shared" ca="1" si="60"/>
        <v>69</v>
      </c>
      <c r="M3874" s="299" t="s">
        <v>20</v>
      </c>
      <c r="N3874" s="10" t="s">
        <v>40415</v>
      </c>
      <c r="O3874" s="389" t="s">
        <v>34601</v>
      </c>
      <c r="P3874" s="386">
        <v>38261</v>
      </c>
    </row>
    <row r="3875" spans="1:16" s="8" customFormat="1" ht="15" customHeight="1" x14ac:dyDescent="0.25">
      <c r="A3875" s="362">
        <v>10</v>
      </c>
      <c r="B3875" s="362" t="s">
        <v>22115</v>
      </c>
      <c r="C3875" s="340" t="s">
        <v>8551</v>
      </c>
      <c r="D3875" s="362" t="s">
        <v>8550</v>
      </c>
      <c r="E3875" s="362" t="s">
        <v>33</v>
      </c>
      <c r="F3875" s="364">
        <v>12563523</v>
      </c>
      <c r="G3875" s="363">
        <v>20125635238</v>
      </c>
      <c r="H3875" s="365">
        <v>20721</v>
      </c>
      <c r="I3875" s="388">
        <v>23</v>
      </c>
      <c r="J3875" s="378">
        <v>9</v>
      </c>
      <c r="K3875" s="381">
        <v>1956</v>
      </c>
      <c r="L3875" s="369">
        <f t="shared" ca="1" si="60"/>
        <v>67</v>
      </c>
      <c r="M3875" s="299" t="s">
        <v>20</v>
      </c>
      <c r="N3875" s="10" t="s">
        <v>40415</v>
      </c>
      <c r="O3875" s="389"/>
      <c r="P3875" s="386"/>
    </row>
    <row r="3876" spans="1:16" s="8" customFormat="1" ht="15" customHeight="1" x14ac:dyDescent="0.25">
      <c r="A3876" s="362" t="s">
        <v>172</v>
      </c>
      <c r="B3876" s="362" t="s">
        <v>22115</v>
      </c>
      <c r="C3876" s="340" t="s">
        <v>8549</v>
      </c>
      <c r="D3876" s="362" t="s">
        <v>8548</v>
      </c>
      <c r="E3876" s="362" t="s">
        <v>55</v>
      </c>
      <c r="F3876" s="364">
        <v>12576545</v>
      </c>
      <c r="G3876" s="363">
        <v>23125765459</v>
      </c>
      <c r="H3876" s="365" t="s">
        <v>29856</v>
      </c>
      <c r="I3876" s="388">
        <v>7</v>
      </c>
      <c r="J3876" s="378">
        <v>2</v>
      </c>
      <c r="K3876" s="381">
        <v>1957</v>
      </c>
      <c r="L3876" s="369">
        <f t="shared" ca="1" si="60"/>
        <v>67</v>
      </c>
      <c r="M3876" s="299" t="s">
        <v>20</v>
      </c>
      <c r="N3876" s="10" t="s">
        <v>40415</v>
      </c>
      <c r="O3876" s="389" t="s">
        <v>34601</v>
      </c>
      <c r="P3876" s="386" t="s">
        <v>177</v>
      </c>
    </row>
    <row r="3877" spans="1:16" s="8" customFormat="1" ht="15" customHeight="1" x14ac:dyDescent="0.25">
      <c r="A3877" s="362" t="s">
        <v>27</v>
      </c>
      <c r="B3877" s="362" t="s">
        <v>22115</v>
      </c>
      <c r="C3877" s="340" t="s">
        <v>8547</v>
      </c>
      <c r="D3877" s="362" t="s">
        <v>8546</v>
      </c>
      <c r="E3877" s="362" t="s">
        <v>99</v>
      </c>
      <c r="F3877" s="364">
        <v>11031348</v>
      </c>
      <c r="G3877" s="363">
        <v>23110313489</v>
      </c>
      <c r="H3877" s="365">
        <v>19648</v>
      </c>
      <c r="I3877" s="388">
        <v>16</v>
      </c>
      <c r="J3877" s="378">
        <v>10</v>
      </c>
      <c r="K3877" s="381">
        <v>1953</v>
      </c>
      <c r="L3877" s="369">
        <f t="shared" ca="1" si="60"/>
        <v>70</v>
      </c>
      <c r="M3877" s="299" t="s">
        <v>20</v>
      </c>
      <c r="N3877" s="10" t="s">
        <v>40415</v>
      </c>
      <c r="O3877" s="389"/>
      <c r="P3877" s="386"/>
    </row>
    <row r="3878" spans="1:16" s="8" customFormat="1" ht="15" customHeight="1" x14ac:dyDescent="0.25">
      <c r="A3878" s="362" t="s">
        <v>46</v>
      </c>
      <c r="B3878" s="362" t="s">
        <v>22115</v>
      </c>
      <c r="C3878" s="340" t="s">
        <v>8545</v>
      </c>
      <c r="D3878" s="362" t="s">
        <v>8544</v>
      </c>
      <c r="E3878" s="362" t="s">
        <v>55</v>
      </c>
      <c r="F3878" s="364">
        <v>12813303</v>
      </c>
      <c r="G3878" s="363">
        <v>20128133039</v>
      </c>
      <c r="H3878" s="365">
        <v>20750</v>
      </c>
      <c r="I3878" s="388">
        <v>22</v>
      </c>
      <c r="J3878" s="378">
        <v>10</v>
      </c>
      <c r="K3878" s="381">
        <v>1956</v>
      </c>
      <c r="L3878" s="369">
        <f t="shared" ca="1" si="60"/>
        <v>67</v>
      </c>
      <c r="M3878" s="299" t="s">
        <v>20</v>
      </c>
      <c r="N3878" s="10" t="s">
        <v>40415</v>
      </c>
      <c r="O3878" s="389"/>
      <c r="P3878" s="386"/>
    </row>
    <row r="3879" spans="1:16" s="8" customFormat="1" ht="15" customHeight="1" x14ac:dyDescent="0.25">
      <c r="A3879" s="362" t="s">
        <v>27</v>
      </c>
      <c r="B3879" s="362" t="s">
        <v>22115</v>
      </c>
      <c r="C3879" s="340" t="s">
        <v>8543</v>
      </c>
      <c r="D3879" s="362" t="s">
        <v>8542</v>
      </c>
      <c r="E3879" s="362" t="s">
        <v>45</v>
      </c>
      <c r="F3879" s="364">
        <v>10175336</v>
      </c>
      <c r="G3879" s="363">
        <v>20101753361</v>
      </c>
      <c r="H3879" s="365">
        <v>19018</v>
      </c>
      <c r="I3879" s="388">
        <v>25</v>
      </c>
      <c r="J3879" s="378">
        <v>1</v>
      </c>
      <c r="K3879" s="381">
        <v>1952</v>
      </c>
      <c r="L3879" s="369">
        <f t="shared" ca="1" si="60"/>
        <v>72</v>
      </c>
      <c r="M3879" s="299" t="s">
        <v>20</v>
      </c>
      <c r="N3879" s="10" t="s">
        <v>40415</v>
      </c>
      <c r="O3879" s="389"/>
      <c r="P3879" s="386"/>
    </row>
    <row r="3880" spans="1:16" s="8" customFormat="1" ht="15" customHeight="1" x14ac:dyDescent="0.25">
      <c r="A3880" s="362" t="s">
        <v>27</v>
      </c>
      <c r="B3880" s="362" t="s">
        <v>22115</v>
      </c>
      <c r="C3880" s="340" t="s">
        <v>8541</v>
      </c>
      <c r="D3880" s="362" t="s">
        <v>8540</v>
      </c>
      <c r="E3880" s="362" t="s">
        <v>45</v>
      </c>
      <c r="F3880" s="364">
        <v>11650444</v>
      </c>
      <c r="G3880" s="363">
        <v>20116504449</v>
      </c>
      <c r="H3880" s="365">
        <v>18464</v>
      </c>
      <c r="I3880" s="388">
        <v>20</v>
      </c>
      <c r="J3880" s="378">
        <v>7</v>
      </c>
      <c r="K3880" s="381">
        <v>1950</v>
      </c>
      <c r="L3880" s="369">
        <f t="shared" ca="1" si="60"/>
        <v>73</v>
      </c>
      <c r="M3880" s="299" t="s">
        <v>20</v>
      </c>
      <c r="N3880" s="10" t="s">
        <v>40415</v>
      </c>
      <c r="O3880" s="389"/>
      <c r="P3880" s="386"/>
    </row>
    <row r="3881" spans="1:16" s="8" customFormat="1" ht="15" customHeight="1" x14ac:dyDescent="0.25">
      <c r="A3881" s="362" t="s">
        <v>27</v>
      </c>
      <c r="B3881" s="362" t="s">
        <v>22115</v>
      </c>
      <c r="C3881" s="340" t="s">
        <v>8539</v>
      </c>
      <c r="D3881" s="362" t="s">
        <v>8538</v>
      </c>
      <c r="E3881" s="362" t="s">
        <v>55</v>
      </c>
      <c r="F3881" s="364">
        <v>10003326</v>
      </c>
      <c r="G3881" s="363">
        <v>20100033268</v>
      </c>
      <c r="H3881" s="365">
        <v>18926</v>
      </c>
      <c r="I3881" s="388">
        <v>25</v>
      </c>
      <c r="J3881" s="378">
        <v>10</v>
      </c>
      <c r="K3881" s="381">
        <v>1951</v>
      </c>
      <c r="L3881" s="369">
        <f t="shared" ca="1" si="60"/>
        <v>72</v>
      </c>
      <c r="M3881" s="299" t="s">
        <v>20</v>
      </c>
      <c r="N3881" s="10" t="s">
        <v>40415</v>
      </c>
      <c r="O3881" s="389"/>
      <c r="P3881" s="386"/>
    </row>
    <row r="3882" spans="1:16" s="8" customFormat="1" ht="15" customHeight="1" x14ac:dyDescent="0.25">
      <c r="A3882" s="362" t="s">
        <v>889</v>
      </c>
      <c r="B3882" s="362" t="s">
        <v>22115</v>
      </c>
      <c r="C3882" s="340" t="s">
        <v>8537</v>
      </c>
      <c r="D3882" s="362" t="s">
        <v>8536</v>
      </c>
      <c r="E3882" s="362" t="s">
        <v>45</v>
      </c>
      <c r="F3882" s="364">
        <v>11094063</v>
      </c>
      <c r="G3882" s="363">
        <v>20110940638</v>
      </c>
      <c r="H3882" s="365">
        <v>19985</v>
      </c>
      <c r="I3882" s="388">
        <v>18</v>
      </c>
      <c r="J3882" s="378">
        <v>9</v>
      </c>
      <c r="K3882" s="381">
        <v>1954</v>
      </c>
      <c r="L3882" s="369">
        <f t="shared" ca="1" si="60"/>
        <v>69</v>
      </c>
      <c r="M3882" s="299" t="s">
        <v>20</v>
      </c>
      <c r="N3882" s="10" t="s">
        <v>40415</v>
      </c>
      <c r="O3882" s="389" t="s">
        <v>35656</v>
      </c>
      <c r="P3882" s="386">
        <v>36161</v>
      </c>
    </row>
    <row r="3883" spans="1:16" s="8" customFormat="1" ht="15" customHeight="1" x14ac:dyDescent="0.25">
      <c r="A3883" s="362" t="s">
        <v>889</v>
      </c>
      <c r="B3883" s="362" t="s">
        <v>22115</v>
      </c>
      <c r="C3883" s="340" t="s">
        <v>8535</v>
      </c>
      <c r="D3883" s="362" t="s">
        <v>8534</v>
      </c>
      <c r="E3883" s="362" t="s">
        <v>45</v>
      </c>
      <c r="F3883" s="364">
        <v>7821572</v>
      </c>
      <c r="G3883" s="363">
        <v>20078215721</v>
      </c>
      <c r="H3883" s="365">
        <v>17884</v>
      </c>
      <c r="I3883" s="388">
        <v>17</v>
      </c>
      <c r="J3883" s="378">
        <v>12</v>
      </c>
      <c r="K3883" s="381">
        <v>1948</v>
      </c>
      <c r="L3883" s="369">
        <f t="shared" ca="1" si="60"/>
        <v>75</v>
      </c>
      <c r="M3883" s="299" t="s">
        <v>20</v>
      </c>
      <c r="N3883" s="10" t="s">
        <v>40415</v>
      </c>
      <c r="O3883" s="389"/>
      <c r="P3883" s="386"/>
    </row>
    <row r="3884" spans="1:16" s="8" customFormat="1" ht="15" customHeight="1" x14ac:dyDescent="0.25">
      <c r="A3884" s="362" t="s">
        <v>889</v>
      </c>
      <c r="B3884" s="362" t="s">
        <v>22115</v>
      </c>
      <c r="C3884" s="340" t="s">
        <v>8533</v>
      </c>
      <c r="D3884" s="362" t="s">
        <v>8532</v>
      </c>
      <c r="E3884" s="362" t="s">
        <v>99</v>
      </c>
      <c r="F3884" s="364">
        <v>7678015</v>
      </c>
      <c r="G3884" s="363">
        <v>20076780154</v>
      </c>
      <c r="H3884" s="365">
        <v>18043</v>
      </c>
      <c r="I3884" s="388">
        <v>25</v>
      </c>
      <c r="J3884" s="378">
        <v>5</v>
      </c>
      <c r="K3884" s="381">
        <v>1949</v>
      </c>
      <c r="L3884" s="369">
        <f t="shared" ca="1" si="60"/>
        <v>74</v>
      </c>
      <c r="M3884" s="299" t="s">
        <v>20</v>
      </c>
      <c r="N3884" s="10" t="s">
        <v>40415</v>
      </c>
      <c r="O3884" s="389"/>
      <c r="P3884" s="386"/>
    </row>
    <row r="3885" spans="1:16" s="8" customFormat="1" ht="15" customHeight="1" x14ac:dyDescent="0.25">
      <c r="A3885" s="362" t="s">
        <v>23</v>
      </c>
      <c r="B3885" s="362" t="s">
        <v>22115</v>
      </c>
      <c r="C3885" s="340" t="s">
        <v>8531</v>
      </c>
      <c r="D3885" s="362" t="s">
        <v>8530</v>
      </c>
      <c r="E3885" s="362" t="s">
        <v>99</v>
      </c>
      <c r="F3885" s="364">
        <v>10571478</v>
      </c>
      <c r="G3885" s="363">
        <v>20105714786</v>
      </c>
      <c r="H3885" s="365">
        <v>19465</v>
      </c>
      <c r="I3885" s="388">
        <v>16</v>
      </c>
      <c r="J3885" s="378">
        <v>4</v>
      </c>
      <c r="K3885" s="381">
        <v>1953</v>
      </c>
      <c r="L3885" s="369">
        <f t="shared" ca="1" si="60"/>
        <v>71</v>
      </c>
      <c r="M3885" s="299" t="s">
        <v>20</v>
      </c>
      <c r="N3885" s="10" t="s">
        <v>40415</v>
      </c>
      <c r="O3885" s="389"/>
      <c r="P3885" s="386"/>
    </row>
    <row r="3886" spans="1:16" s="8" customFormat="1" ht="15" customHeight="1" x14ac:dyDescent="0.25">
      <c r="A3886" s="362" t="s">
        <v>252</v>
      </c>
      <c r="B3886" s="362" t="s">
        <v>22115</v>
      </c>
      <c r="C3886" s="340" t="s">
        <v>8529</v>
      </c>
      <c r="D3886" s="362" t="s">
        <v>8528</v>
      </c>
      <c r="E3886" s="362" t="s">
        <v>55</v>
      </c>
      <c r="F3886" s="364">
        <v>10186598</v>
      </c>
      <c r="G3886" s="363">
        <v>20101865984</v>
      </c>
      <c r="H3886" s="365">
        <v>19153</v>
      </c>
      <c r="I3886" s="388">
        <v>8</v>
      </c>
      <c r="J3886" s="378">
        <v>6</v>
      </c>
      <c r="K3886" s="381">
        <v>1952</v>
      </c>
      <c r="L3886" s="369">
        <f t="shared" ca="1" si="60"/>
        <v>71</v>
      </c>
      <c r="M3886" s="299" t="s">
        <v>20</v>
      </c>
      <c r="N3886" s="10" t="s">
        <v>40415</v>
      </c>
      <c r="O3886" s="389"/>
      <c r="P3886" s="386"/>
    </row>
    <row r="3887" spans="1:16" s="8" customFormat="1" ht="15" customHeight="1" x14ac:dyDescent="0.25">
      <c r="A3887" s="362" t="s">
        <v>193</v>
      </c>
      <c r="B3887" s="362" t="s">
        <v>22115</v>
      </c>
      <c r="C3887" s="340" t="s">
        <v>8527</v>
      </c>
      <c r="D3887" s="362" t="s">
        <v>8526</v>
      </c>
      <c r="E3887" s="362" t="s">
        <v>33</v>
      </c>
      <c r="F3887" s="364">
        <v>8505332</v>
      </c>
      <c r="G3887" s="363">
        <v>23085053329</v>
      </c>
      <c r="H3887" s="365">
        <v>18556</v>
      </c>
      <c r="I3887" s="388">
        <v>20</v>
      </c>
      <c r="J3887" s="378">
        <v>10</v>
      </c>
      <c r="K3887" s="381">
        <v>1950</v>
      </c>
      <c r="L3887" s="369">
        <f t="shared" ca="1" si="60"/>
        <v>73</v>
      </c>
      <c r="M3887" s="299" t="s">
        <v>20</v>
      </c>
      <c r="N3887" s="10" t="s">
        <v>40415</v>
      </c>
      <c r="O3887" s="389"/>
      <c r="P3887" s="386"/>
    </row>
    <row r="3888" spans="1:16" s="8" customFormat="1" ht="15" customHeight="1" x14ac:dyDescent="0.25">
      <c r="A3888" s="362">
        <v>10</v>
      </c>
      <c r="B3888" s="362" t="s">
        <v>22115</v>
      </c>
      <c r="C3888" s="340" t="s">
        <v>8525</v>
      </c>
      <c r="D3888" s="362" t="s">
        <v>8524</v>
      </c>
      <c r="E3888" s="362" t="s">
        <v>55</v>
      </c>
      <c r="F3888" s="364">
        <v>10399694</v>
      </c>
      <c r="G3888" s="363">
        <v>20103996946</v>
      </c>
      <c r="H3888" s="365">
        <v>19184</v>
      </c>
      <c r="I3888" s="388">
        <v>9</v>
      </c>
      <c r="J3888" s="378">
        <v>7</v>
      </c>
      <c r="K3888" s="381">
        <v>1952</v>
      </c>
      <c r="L3888" s="369">
        <f t="shared" ca="1" si="60"/>
        <v>71</v>
      </c>
      <c r="M3888" s="299" t="s">
        <v>20</v>
      </c>
      <c r="N3888" s="10" t="s">
        <v>40415</v>
      </c>
      <c r="O3888" s="389"/>
      <c r="P3888" s="386"/>
    </row>
    <row r="3889" spans="1:16" s="8" customFormat="1" ht="15" customHeight="1" x14ac:dyDescent="0.25">
      <c r="A3889" s="362" t="s">
        <v>46</v>
      </c>
      <c r="B3889" s="362" t="s">
        <v>22115</v>
      </c>
      <c r="C3889" s="340" t="s">
        <v>8523</v>
      </c>
      <c r="D3889" s="362" t="s">
        <v>8522</v>
      </c>
      <c r="E3889" s="362" t="s">
        <v>33</v>
      </c>
      <c r="F3889" s="364">
        <v>11037333</v>
      </c>
      <c r="G3889" s="363">
        <v>20110373334</v>
      </c>
      <c r="H3889" s="365">
        <v>19760</v>
      </c>
      <c r="I3889" s="388">
        <v>5</v>
      </c>
      <c r="J3889" s="378">
        <v>2</v>
      </c>
      <c r="K3889" s="381">
        <v>1954</v>
      </c>
      <c r="L3889" s="369">
        <f t="shared" ca="1" si="60"/>
        <v>70</v>
      </c>
      <c r="M3889" s="299" t="s">
        <v>20</v>
      </c>
      <c r="N3889" s="10" t="s">
        <v>40415</v>
      </c>
      <c r="O3889" s="389"/>
      <c r="P3889" s="386"/>
    </row>
    <row r="3890" spans="1:16" s="8" customFormat="1" ht="15" customHeight="1" x14ac:dyDescent="0.25">
      <c r="A3890" s="362">
        <v>32</v>
      </c>
      <c r="B3890" s="362" t="s">
        <v>22115</v>
      </c>
      <c r="C3890" s="340" t="s">
        <v>8521</v>
      </c>
      <c r="D3890" s="362" t="s">
        <v>8520</v>
      </c>
      <c r="E3890" s="362">
        <v>30</v>
      </c>
      <c r="F3890" s="364">
        <v>8239428</v>
      </c>
      <c r="G3890" s="363">
        <v>20082394282</v>
      </c>
      <c r="H3890" s="365">
        <v>18430</v>
      </c>
      <c r="I3890" s="388">
        <v>16</v>
      </c>
      <c r="J3890" s="378">
        <v>6</v>
      </c>
      <c r="K3890" s="381">
        <v>1950</v>
      </c>
      <c r="L3890" s="369">
        <f t="shared" ca="1" si="60"/>
        <v>73</v>
      </c>
      <c r="M3890" s="299" t="s">
        <v>20</v>
      </c>
      <c r="N3890" s="10" t="s">
        <v>40415</v>
      </c>
      <c r="O3890" s="389"/>
      <c r="P3890" s="386"/>
    </row>
    <row r="3891" spans="1:16" s="8" customFormat="1" ht="15" customHeight="1" x14ac:dyDescent="0.25">
      <c r="A3891" s="362" t="s">
        <v>33761</v>
      </c>
      <c r="B3891" s="362" t="s">
        <v>22115</v>
      </c>
      <c r="C3891" s="340" t="s">
        <v>8519</v>
      </c>
      <c r="D3891" s="362" t="s">
        <v>8518</v>
      </c>
      <c r="E3891" s="362" t="s">
        <v>45</v>
      </c>
      <c r="F3891" s="364">
        <v>13318592</v>
      </c>
      <c r="G3891" s="363">
        <v>20133185926</v>
      </c>
      <c r="H3891" s="365">
        <v>18112</v>
      </c>
      <c r="I3891" s="388">
        <v>2</v>
      </c>
      <c r="J3891" s="378">
        <v>8</v>
      </c>
      <c r="K3891" s="381">
        <v>1949</v>
      </c>
      <c r="L3891" s="369">
        <f t="shared" ca="1" si="60"/>
        <v>74</v>
      </c>
      <c r="M3891" s="299" t="s">
        <v>20</v>
      </c>
      <c r="N3891" s="10" t="s">
        <v>40415</v>
      </c>
      <c r="O3891" s="389"/>
      <c r="P3891" s="386"/>
    </row>
    <row r="3892" spans="1:16" s="8" customFormat="1" ht="15" customHeight="1" x14ac:dyDescent="0.25">
      <c r="A3892" s="362" t="s">
        <v>27</v>
      </c>
      <c r="B3892" s="362" t="s">
        <v>22115</v>
      </c>
      <c r="C3892" s="340" t="s">
        <v>8517</v>
      </c>
      <c r="D3892" s="362" t="s">
        <v>8516</v>
      </c>
      <c r="E3892" s="362" t="s">
        <v>45</v>
      </c>
      <c r="F3892" s="364">
        <v>7639144</v>
      </c>
      <c r="G3892" s="363">
        <v>20076391441</v>
      </c>
      <c r="H3892" s="365">
        <v>17981</v>
      </c>
      <c r="I3892" s="388">
        <v>24</v>
      </c>
      <c r="J3892" s="378">
        <v>3</v>
      </c>
      <c r="K3892" s="381">
        <v>1949</v>
      </c>
      <c r="L3892" s="369">
        <f t="shared" ca="1" si="60"/>
        <v>75</v>
      </c>
      <c r="M3892" s="299" t="s">
        <v>20</v>
      </c>
      <c r="N3892" s="10" t="s">
        <v>40415</v>
      </c>
      <c r="O3892" s="389"/>
      <c r="P3892" s="386"/>
    </row>
    <row r="3893" spans="1:16" s="8" customFormat="1" ht="15" customHeight="1" x14ac:dyDescent="0.25">
      <c r="A3893" s="362" t="s">
        <v>27</v>
      </c>
      <c r="B3893" s="362" t="s">
        <v>22115</v>
      </c>
      <c r="C3893" s="340" t="s">
        <v>8515</v>
      </c>
      <c r="D3893" s="362" t="s">
        <v>8514</v>
      </c>
      <c r="E3893" s="362" t="s">
        <v>45</v>
      </c>
      <c r="F3893" s="364">
        <v>7962305</v>
      </c>
      <c r="G3893" s="363">
        <v>23079623059</v>
      </c>
      <c r="H3893" s="365">
        <v>18639</v>
      </c>
      <c r="I3893" s="388">
        <v>11</v>
      </c>
      <c r="J3893" s="378">
        <v>1</v>
      </c>
      <c r="K3893" s="381">
        <v>1951</v>
      </c>
      <c r="L3893" s="369">
        <f t="shared" ca="1" si="60"/>
        <v>73</v>
      </c>
      <c r="M3893" s="299" t="s">
        <v>20</v>
      </c>
      <c r="N3893" s="10" t="s">
        <v>40415</v>
      </c>
      <c r="O3893" s="389"/>
      <c r="P3893" s="386"/>
    </row>
    <row r="3894" spans="1:16" s="8" customFormat="1" ht="15" customHeight="1" x14ac:dyDescent="0.25">
      <c r="A3894" s="362" t="s">
        <v>6665</v>
      </c>
      <c r="B3894" s="362" t="s">
        <v>22115</v>
      </c>
      <c r="C3894" s="340" t="s">
        <v>8508</v>
      </c>
      <c r="D3894" s="362" t="s">
        <v>8507</v>
      </c>
      <c r="E3894" s="362">
        <v>30</v>
      </c>
      <c r="F3894" s="364">
        <v>10900508</v>
      </c>
      <c r="G3894" s="363">
        <v>27109005083</v>
      </c>
      <c r="H3894" s="365">
        <v>19517</v>
      </c>
      <c r="I3894" s="388">
        <v>7</v>
      </c>
      <c r="J3894" s="378">
        <v>6</v>
      </c>
      <c r="K3894" s="381">
        <v>1953</v>
      </c>
      <c r="L3894" s="369">
        <f t="shared" ca="1" si="60"/>
        <v>70</v>
      </c>
      <c r="M3894" s="299" t="s">
        <v>20</v>
      </c>
      <c r="N3894" s="10" t="s">
        <v>28854</v>
      </c>
      <c r="O3894" s="389"/>
      <c r="P3894" s="386"/>
    </row>
    <row r="3895" spans="1:16" s="8" customFormat="1" ht="15" customHeight="1" x14ac:dyDescent="0.25">
      <c r="A3895" s="362" t="s">
        <v>27</v>
      </c>
      <c r="B3895" s="362" t="s">
        <v>22115</v>
      </c>
      <c r="C3895" s="340" t="s">
        <v>8506</v>
      </c>
      <c r="D3895" s="362" t="s">
        <v>8505</v>
      </c>
      <c r="E3895" s="362" t="s">
        <v>33</v>
      </c>
      <c r="F3895" s="364">
        <v>11623280</v>
      </c>
      <c r="G3895" s="363">
        <v>23116232804</v>
      </c>
      <c r="H3895" s="365">
        <v>20123</v>
      </c>
      <c r="I3895" s="388">
        <v>3</v>
      </c>
      <c r="J3895" s="378">
        <v>2</v>
      </c>
      <c r="K3895" s="381">
        <v>1955</v>
      </c>
      <c r="L3895" s="369">
        <f t="shared" ca="1" si="60"/>
        <v>69</v>
      </c>
      <c r="M3895" s="299" t="s">
        <v>20</v>
      </c>
      <c r="N3895" s="10" t="s">
        <v>28854</v>
      </c>
      <c r="O3895" s="389"/>
      <c r="P3895" s="386"/>
    </row>
    <row r="3896" spans="1:16" s="8" customFormat="1" ht="15" customHeight="1" x14ac:dyDescent="0.25">
      <c r="A3896" s="362" t="s">
        <v>302</v>
      </c>
      <c r="B3896" s="362" t="s">
        <v>22115</v>
      </c>
      <c r="C3896" s="340" t="s">
        <v>8504</v>
      </c>
      <c r="D3896" s="362" t="s">
        <v>8503</v>
      </c>
      <c r="E3896" s="362" t="s">
        <v>55</v>
      </c>
      <c r="F3896" s="364">
        <v>5669221</v>
      </c>
      <c r="G3896" s="363">
        <v>27056692210</v>
      </c>
      <c r="H3896" s="365">
        <v>17395</v>
      </c>
      <c r="I3896" s="388">
        <v>16</v>
      </c>
      <c r="J3896" s="378">
        <v>8</v>
      </c>
      <c r="K3896" s="381">
        <v>1947</v>
      </c>
      <c r="L3896" s="369">
        <f t="shared" ca="1" si="60"/>
        <v>76</v>
      </c>
      <c r="M3896" s="299" t="s">
        <v>20</v>
      </c>
      <c r="N3896" s="10" t="s">
        <v>28854</v>
      </c>
      <c r="O3896" s="389"/>
      <c r="P3896" s="386"/>
    </row>
    <row r="3897" spans="1:16" s="8" customFormat="1" ht="15" customHeight="1" x14ac:dyDescent="0.25">
      <c r="A3897" s="362" t="s">
        <v>46</v>
      </c>
      <c r="B3897" s="362" t="s">
        <v>22115</v>
      </c>
      <c r="C3897" s="340" t="s">
        <v>8502</v>
      </c>
      <c r="D3897" s="362" t="s">
        <v>8501</v>
      </c>
      <c r="E3897" s="362" t="s">
        <v>33</v>
      </c>
      <c r="F3897" s="364">
        <v>4996957</v>
      </c>
      <c r="G3897" s="363">
        <v>27049969576</v>
      </c>
      <c r="H3897" s="365">
        <v>16790</v>
      </c>
      <c r="I3897" s="388">
        <v>19</v>
      </c>
      <c r="J3897" s="378">
        <v>12</v>
      </c>
      <c r="K3897" s="381">
        <v>1945</v>
      </c>
      <c r="L3897" s="369">
        <f t="shared" ca="1" si="60"/>
        <v>78</v>
      </c>
      <c r="M3897" s="299" t="s">
        <v>20</v>
      </c>
      <c r="N3897" s="10" t="s">
        <v>28854</v>
      </c>
      <c r="O3897" s="389"/>
      <c r="P3897" s="386"/>
    </row>
    <row r="3898" spans="1:16" s="8" customFormat="1" ht="15" customHeight="1" x14ac:dyDescent="0.25">
      <c r="A3898" s="362" t="s">
        <v>302</v>
      </c>
      <c r="B3898" s="362" t="s">
        <v>22115</v>
      </c>
      <c r="C3898" s="340" t="s">
        <v>8500</v>
      </c>
      <c r="D3898" s="362" t="s">
        <v>8499</v>
      </c>
      <c r="E3898" s="362" t="s">
        <v>45</v>
      </c>
      <c r="F3898" s="364">
        <v>3955217</v>
      </c>
      <c r="G3898" s="363">
        <v>27039552170</v>
      </c>
      <c r="H3898" s="365">
        <v>14814</v>
      </c>
      <c r="I3898" s="388">
        <v>22</v>
      </c>
      <c r="J3898" s="378">
        <v>7</v>
      </c>
      <c r="K3898" s="381">
        <v>1940</v>
      </c>
      <c r="L3898" s="369">
        <f t="shared" ca="1" si="60"/>
        <v>83</v>
      </c>
      <c r="M3898" s="299" t="s">
        <v>20</v>
      </c>
      <c r="N3898" s="10" t="s">
        <v>28854</v>
      </c>
      <c r="O3898" s="389"/>
      <c r="P3898" s="386"/>
    </row>
    <row r="3899" spans="1:16" s="8" customFormat="1" ht="15" customHeight="1" x14ac:dyDescent="0.25">
      <c r="A3899" s="362" t="s">
        <v>33761</v>
      </c>
      <c r="B3899" s="362" t="s">
        <v>22115</v>
      </c>
      <c r="C3899" s="340" t="s">
        <v>8498</v>
      </c>
      <c r="D3899" s="362" t="s">
        <v>8497</v>
      </c>
      <c r="E3899" s="362" t="s">
        <v>45</v>
      </c>
      <c r="F3899" s="364">
        <v>10660330</v>
      </c>
      <c r="G3899" s="363">
        <v>20106603309</v>
      </c>
      <c r="H3899" s="365">
        <v>19565</v>
      </c>
      <c r="I3899" s="388">
        <v>25</v>
      </c>
      <c r="J3899" s="378">
        <v>7</v>
      </c>
      <c r="K3899" s="381">
        <v>1953</v>
      </c>
      <c r="L3899" s="369">
        <f t="shared" ca="1" si="60"/>
        <v>70</v>
      </c>
      <c r="M3899" s="299" t="s">
        <v>20</v>
      </c>
      <c r="N3899" s="10" t="s">
        <v>40415</v>
      </c>
      <c r="O3899" s="389" t="s">
        <v>35002</v>
      </c>
      <c r="P3899" s="386">
        <v>36526</v>
      </c>
    </row>
    <row r="3900" spans="1:16" s="8" customFormat="1" ht="15" customHeight="1" x14ac:dyDescent="0.25">
      <c r="A3900" s="362" t="s">
        <v>33761</v>
      </c>
      <c r="B3900" s="362" t="s">
        <v>22115</v>
      </c>
      <c r="C3900" s="340" t="s">
        <v>8496</v>
      </c>
      <c r="D3900" s="362" t="s">
        <v>8495</v>
      </c>
      <c r="E3900" s="362" t="s">
        <v>33</v>
      </c>
      <c r="F3900" s="364">
        <v>13047409</v>
      </c>
      <c r="G3900" s="363">
        <v>20130474099</v>
      </c>
      <c r="H3900" s="365">
        <v>21056</v>
      </c>
      <c r="I3900" s="388">
        <v>24</v>
      </c>
      <c r="J3900" s="378">
        <v>8</v>
      </c>
      <c r="K3900" s="381">
        <v>1957</v>
      </c>
      <c r="L3900" s="369">
        <f t="shared" ca="1" si="60"/>
        <v>66</v>
      </c>
      <c r="M3900" s="299" t="s">
        <v>20</v>
      </c>
      <c r="N3900" s="10" t="s">
        <v>40415</v>
      </c>
      <c r="O3900" s="389"/>
      <c r="P3900" s="386"/>
    </row>
    <row r="3901" spans="1:16" s="8" customFormat="1" ht="15" customHeight="1" x14ac:dyDescent="0.25">
      <c r="A3901" s="362" t="s">
        <v>33761</v>
      </c>
      <c r="B3901" s="362" t="s">
        <v>22115</v>
      </c>
      <c r="C3901" s="340" t="s">
        <v>8494</v>
      </c>
      <c r="D3901" s="362" t="s">
        <v>8493</v>
      </c>
      <c r="E3901" s="362" t="s">
        <v>99</v>
      </c>
      <c r="F3901" s="364">
        <v>12262480</v>
      </c>
      <c r="G3901" s="363">
        <v>20122624804</v>
      </c>
      <c r="H3901" s="365">
        <v>20553</v>
      </c>
      <c r="I3901" s="388">
        <v>8</v>
      </c>
      <c r="J3901" s="378">
        <v>4</v>
      </c>
      <c r="K3901" s="381">
        <v>1956</v>
      </c>
      <c r="L3901" s="369">
        <f t="shared" ca="1" si="60"/>
        <v>68</v>
      </c>
      <c r="M3901" s="299" t="s">
        <v>20</v>
      </c>
      <c r="N3901" s="10" t="s">
        <v>40415</v>
      </c>
      <c r="O3901" s="389"/>
      <c r="P3901" s="386"/>
    </row>
    <row r="3902" spans="1:16" s="8" customFormat="1" ht="15" customHeight="1" x14ac:dyDescent="0.25">
      <c r="A3902" s="362" t="s">
        <v>33761</v>
      </c>
      <c r="B3902" s="362" t="s">
        <v>22115</v>
      </c>
      <c r="C3902" s="340" t="s">
        <v>8492</v>
      </c>
      <c r="D3902" s="362" t="s">
        <v>8491</v>
      </c>
      <c r="E3902" s="362" t="s">
        <v>33</v>
      </c>
      <c r="F3902" s="364">
        <v>12638074</v>
      </c>
      <c r="G3902" s="363">
        <v>20126380748</v>
      </c>
      <c r="H3902" s="365">
        <v>20770</v>
      </c>
      <c r="I3902" s="388">
        <v>11</v>
      </c>
      <c r="J3902" s="378">
        <v>11</v>
      </c>
      <c r="K3902" s="381">
        <v>1956</v>
      </c>
      <c r="L3902" s="369">
        <f t="shared" ca="1" si="60"/>
        <v>67</v>
      </c>
      <c r="M3902" s="299" t="s">
        <v>20</v>
      </c>
      <c r="N3902" s="10" t="s">
        <v>40415</v>
      </c>
      <c r="O3902" s="389"/>
      <c r="P3902" s="386"/>
    </row>
    <row r="3903" spans="1:16" s="8" customFormat="1" ht="15" customHeight="1" x14ac:dyDescent="0.25">
      <c r="A3903" s="362" t="s">
        <v>33761</v>
      </c>
      <c r="B3903" s="362" t="s">
        <v>22115</v>
      </c>
      <c r="C3903" s="340" t="s">
        <v>8490</v>
      </c>
      <c r="D3903" s="362" t="s">
        <v>8489</v>
      </c>
      <c r="E3903" s="362" t="s">
        <v>45</v>
      </c>
      <c r="F3903" s="364">
        <v>11742794</v>
      </c>
      <c r="G3903" s="363">
        <v>20117427944</v>
      </c>
      <c r="H3903" s="365">
        <v>20318</v>
      </c>
      <c r="I3903" s="388">
        <v>17</v>
      </c>
      <c r="J3903" s="378">
        <v>8</v>
      </c>
      <c r="K3903" s="381">
        <v>1955</v>
      </c>
      <c r="L3903" s="369">
        <f t="shared" ca="1" si="60"/>
        <v>68</v>
      </c>
      <c r="M3903" s="299" t="s">
        <v>20</v>
      </c>
      <c r="N3903" s="10" t="s">
        <v>40415</v>
      </c>
      <c r="O3903" s="389"/>
      <c r="P3903" s="386"/>
    </row>
    <row r="3904" spans="1:16" s="8" customFormat="1" ht="15" customHeight="1" x14ac:dyDescent="0.25">
      <c r="A3904" s="362" t="s">
        <v>172</v>
      </c>
      <c r="B3904" s="362" t="s">
        <v>22115</v>
      </c>
      <c r="C3904" s="340" t="s">
        <v>8488</v>
      </c>
      <c r="D3904" s="362" t="s">
        <v>8487</v>
      </c>
      <c r="E3904" s="362" t="s">
        <v>45</v>
      </c>
      <c r="F3904" s="364">
        <v>11441467</v>
      </c>
      <c r="G3904" s="363">
        <v>20114414671</v>
      </c>
      <c r="H3904" s="365" t="s">
        <v>29855</v>
      </c>
      <c r="I3904" s="388">
        <v>21</v>
      </c>
      <c r="J3904" s="378">
        <v>4</v>
      </c>
      <c r="K3904" s="381">
        <v>1955</v>
      </c>
      <c r="L3904" s="369">
        <f t="shared" ca="1" si="60"/>
        <v>69</v>
      </c>
      <c r="M3904" s="299" t="s">
        <v>20</v>
      </c>
      <c r="N3904" s="10" t="s">
        <v>40415</v>
      </c>
      <c r="O3904" s="389" t="s">
        <v>35002</v>
      </c>
      <c r="P3904" s="386">
        <v>36526</v>
      </c>
    </row>
    <row r="3905" spans="1:16" s="8" customFormat="1" ht="15" customHeight="1" x14ac:dyDescent="0.25">
      <c r="A3905" s="362" t="s">
        <v>33761</v>
      </c>
      <c r="B3905" s="362" t="s">
        <v>22115</v>
      </c>
      <c r="C3905" s="340" t="s">
        <v>8484</v>
      </c>
      <c r="D3905" s="362" t="s">
        <v>8483</v>
      </c>
      <c r="E3905" s="362" t="s">
        <v>33</v>
      </c>
      <c r="F3905" s="364">
        <v>12065580</v>
      </c>
      <c r="G3905" s="363">
        <v>23120655809</v>
      </c>
      <c r="H3905" s="365">
        <v>20755</v>
      </c>
      <c r="I3905" s="388">
        <v>27</v>
      </c>
      <c r="J3905" s="378">
        <v>10</v>
      </c>
      <c r="K3905" s="381">
        <v>1956</v>
      </c>
      <c r="L3905" s="369">
        <f t="shared" ca="1" si="60"/>
        <v>67</v>
      </c>
      <c r="M3905" s="299" t="s">
        <v>20</v>
      </c>
      <c r="N3905" s="10" t="s">
        <v>40415</v>
      </c>
      <c r="O3905" s="389" t="s">
        <v>35704</v>
      </c>
      <c r="P3905" s="386">
        <v>35735</v>
      </c>
    </row>
    <row r="3906" spans="1:16" s="8" customFormat="1" ht="15" customHeight="1" x14ac:dyDescent="0.25">
      <c r="A3906" s="362" t="s">
        <v>33761</v>
      </c>
      <c r="B3906" s="362" t="s">
        <v>22115</v>
      </c>
      <c r="C3906" s="340" t="s">
        <v>8482</v>
      </c>
      <c r="D3906" s="362" t="s">
        <v>8481</v>
      </c>
      <c r="E3906" s="362" t="s">
        <v>124</v>
      </c>
      <c r="F3906" s="364">
        <v>11233894</v>
      </c>
      <c r="G3906" s="363">
        <v>20112338943</v>
      </c>
      <c r="H3906" s="365">
        <v>19921</v>
      </c>
      <c r="I3906" s="388">
        <v>16</v>
      </c>
      <c r="J3906" s="378">
        <v>7</v>
      </c>
      <c r="K3906" s="381">
        <v>1954</v>
      </c>
      <c r="L3906" s="369">
        <f t="shared" ref="L3906:L3969" ca="1" si="61">DATEDIF(H3906,TODAY(),"Y")</f>
        <v>69</v>
      </c>
      <c r="M3906" s="299" t="s">
        <v>20</v>
      </c>
      <c r="N3906" s="10" t="s">
        <v>40415</v>
      </c>
      <c r="O3906" s="389"/>
      <c r="P3906" s="386"/>
    </row>
    <row r="3907" spans="1:16" s="8" customFormat="1" ht="15" customHeight="1" x14ac:dyDescent="0.25">
      <c r="A3907" s="362" t="s">
        <v>33761</v>
      </c>
      <c r="B3907" s="362" t="s">
        <v>22115</v>
      </c>
      <c r="C3907" s="340" t="s">
        <v>8480</v>
      </c>
      <c r="D3907" s="362" t="s">
        <v>8479</v>
      </c>
      <c r="E3907" s="362" t="s">
        <v>45</v>
      </c>
      <c r="F3907" s="364">
        <v>12065088</v>
      </c>
      <c r="G3907" s="363">
        <v>20120650883</v>
      </c>
      <c r="H3907" s="365">
        <v>20483</v>
      </c>
      <c r="I3907" s="388">
        <v>29</v>
      </c>
      <c r="J3907" s="378">
        <v>1</v>
      </c>
      <c r="K3907" s="381">
        <v>1956</v>
      </c>
      <c r="L3907" s="369">
        <f t="shared" ca="1" si="61"/>
        <v>68</v>
      </c>
      <c r="M3907" s="299" t="s">
        <v>20</v>
      </c>
      <c r="N3907" s="10" t="s">
        <v>40415</v>
      </c>
      <c r="O3907" s="389"/>
      <c r="P3907" s="386"/>
    </row>
    <row r="3908" spans="1:16" s="8" customFormat="1" ht="15" customHeight="1" x14ac:dyDescent="0.25">
      <c r="A3908" s="362" t="s">
        <v>36</v>
      </c>
      <c r="B3908" s="362" t="s">
        <v>22115</v>
      </c>
      <c r="C3908" s="340" t="s">
        <v>8478</v>
      </c>
      <c r="D3908" s="362" t="s">
        <v>8477</v>
      </c>
      <c r="E3908" s="362" t="s">
        <v>124</v>
      </c>
      <c r="F3908" s="364">
        <v>8010792</v>
      </c>
      <c r="G3908" s="363">
        <v>20080107928</v>
      </c>
      <c r="H3908" s="365">
        <v>18340</v>
      </c>
      <c r="I3908" s="388">
        <v>18</v>
      </c>
      <c r="J3908" s="378">
        <v>3</v>
      </c>
      <c r="K3908" s="381">
        <v>1950</v>
      </c>
      <c r="L3908" s="369">
        <f t="shared" ca="1" si="61"/>
        <v>74</v>
      </c>
      <c r="M3908" s="299" t="s">
        <v>20</v>
      </c>
      <c r="N3908" s="10" t="s">
        <v>40415</v>
      </c>
      <c r="O3908" s="389" t="s">
        <v>34606</v>
      </c>
      <c r="P3908" s="386">
        <v>37987</v>
      </c>
    </row>
    <row r="3909" spans="1:16" s="8" customFormat="1" ht="15" customHeight="1" x14ac:dyDescent="0.25">
      <c r="A3909" s="362" t="s">
        <v>36</v>
      </c>
      <c r="B3909" s="362" t="s">
        <v>22115</v>
      </c>
      <c r="C3909" s="340" t="s">
        <v>8476</v>
      </c>
      <c r="D3909" s="362" t="s">
        <v>8475</v>
      </c>
      <c r="E3909" s="362" t="s">
        <v>124</v>
      </c>
      <c r="F3909" s="364">
        <v>8010831</v>
      </c>
      <c r="G3909" s="363">
        <v>20080108312</v>
      </c>
      <c r="H3909" s="365">
        <v>18504</v>
      </c>
      <c r="I3909" s="388">
        <v>29</v>
      </c>
      <c r="J3909" s="378">
        <v>8</v>
      </c>
      <c r="K3909" s="381">
        <v>1950</v>
      </c>
      <c r="L3909" s="369">
        <f t="shared" ca="1" si="61"/>
        <v>73</v>
      </c>
      <c r="M3909" s="299" t="s">
        <v>20</v>
      </c>
      <c r="N3909" s="10" t="s">
        <v>40415</v>
      </c>
      <c r="O3909" s="389" t="s">
        <v>34606</v>
      </c>
      <c r="P3909" s="386" t="s">
        <v>177</v>
      </c>
    </row>
    <row r="3910" spans="1:16" s="8" customFormat="1" ht="15" customHeight="1" x14ac:dyDescent="0.25">
      <c r="A3910" s="362" t="s">
        <v>36</v>
      </c>
      <c r="B3910" s="362" t="s">
        <v>22115</v>
      </c>
      <c r="C3910" s="340" t="s">
        <v>8474</v>
      </c>
      <c r="D3910" s="362" t="s">
        <v>8473</v>
      </c>
      <c r="E3910" s="362" t="s">
        <v>45</v>
      </c>
      <c r="F3910" s="364">
        <v>11274091</v>
      </c>
      <c r="G3910" s="363">
        <v>20112740911</v>
      </c>
      <c r="H3910" s="365">
        <v>20084</v>
      </c>
      <c r="I3910" s="388">
        <v>26</v>
      </c>
      <c r="J3910" s="378">
        <v>12</v>
      </c>
      <c r="K3910" s="381">
        <v>1954</v>
      </c>
      <c r="L3910" s="369">
        <f t="shared" ca="1" si="61"/>
        <v>69</v>
      </c>
      <c r="M3910" s="299" t="s">
        <v>20</v>
      </c>
      <c r="N3910" s="10" t="s">
        <v>40415</v>
      </c>
      <c r="O3910" s="389"/>
      <c r="P3910" s="386"/>
    </row>
    <row r="3911" spans="1:16" s="8" customFormat="1" ht="15" customHeight="1" x14ac:dyDescent="0.25">
      <c r="A3911" s="362" t="s">
        <v>36</v>
      </c>
      <c r="B3911" s="362" t="s">
        <v>22115</v>
      </c>
      <c r="C3911" s="340" t="s">
        <v>8472</v>
      </c>
      <c r="D3911" s="362" t="s">
        <v>8471</v>
      </c>
      <c r="E3911" s="362" t="s">
        <v>33</v>
      </c>
      <c r="F3911" s="364">
        <v>11208063</v>
      </c>
      <c r="G3911" s="363">
        <v>20112080636</v>
      </c>
      <c r="H3911" s="365">
        <v>19921</v>
      </c>
      <c r="I3911" s="388">
        <v>16</v>
      </c>
      <c r="J3911" s="378">
        <v>7</v>
      </c>
      <c r="K3911" s="381">
        <v>1954</v>
      </c>
      <c r="L3911" s="369">
        <f t="shared" ca="1" si="61"/>
        <v>69</v>
      </c>
      <c r="M3911" s="299" t="s">
        <v>20</v>
      </c>
      <c r="N3911" s="10" t="s">
        <v>40415</v>
      </c>
      <c r="O3911" s="389"/>
      <c r="P3911" s="386"/>
    </row>
    <row r="3912" spans="1:16" s="8" customFormat="1" ht="15" customHeight="1" x14ac:dyDescent="0.25">
      <c r="A3912" s="362" t="s">
        <v>36</v>
      </c>
      <c r="B3912" s="362" t="s">
        <v>22115</v>
      </c>
      <c r="C3912" s="340" t="s">
        <v>8470</v>
      </c>
      <c r="D3912" s="362" t="s">
        <v>8469</v>
      </c>
      <c r="E3912" s="362" t="s">
        <v>55</v>
      </c>
      <c r="F3912" s="364">
        <v>11137377</v>
      </c>
      <c r="G3912" s="363">
        <v>23111373779</v>
      </c>
      <c r="H3912" s="365">
        <v>19812</v>
      </c>
      <c r="I3912" s="388">
        <v>29</v>
      </c>
      <c r="J3912" s="378">
        <v>3</v>
      </c>
      <c r="K3912" s="381">
        <v>1954</v>
      </c>
      <c r="L3912" s="369">
        <f t="shared" ca="1" si="61"/>
        <v>70</v>
      </c>
      <c r="M3912" s="299" t="s">
        <v>20</v>
      </c>
      <c r="N3912" s="10" t="s">
        <v>40415</v>
      </c>
      <c r="O3912" s="389"/>
      <c r="P3912" s="386"/>
    </row>
    <row r="3913" spans="1:16" s="8" customFormat="1" ht="15" customHeight="1" x14ac:dyDescent="0.25">
      <c r="A3913" s="362" t="s">
        <v>36</v>
      </c>
      <c r="B3913" s="362" t="s">
        <v>22115</v>
      </c>
      <c r="C3913" s="340" t="s">
        <v>8468</v>
      </c>
      <c r="D3913" s="362" t="s">
        <v>8467</v>
      </c>
      <c r="E3913" s="362" t="s">
        <v>33</v>
      </c>
      <c r="F3913" s="364">
        <v>10269204</v>
      </c>
      <c r="G3913" s="363">
        <v>20102692048</v>
      </c>
      <c r="H3913" s="365">
        <v>19144</v>
      </c>
      <c r="I3913" s="388">
        <v>30</v>
      </c>
      <c r="J3913" s="378">
        <v>5</v>
      </c>
      <c r="K3913" s="381">
        <v>1952</v>
      </c>
      <c r="L3913" s="369">
        <f t="shared" ca="1" si="61"/>
        <v>71</v>
      </c>
      <c r="M3913" s="299" t="s">
        <v>20</v>
      </c>
      <c r="N3913" s="10" t="s">
        <v>40415</v>
      </c>
      <c r="O3913" s="389"/>
      <c r="P3913" s="386"/>
    </row>
    <row r="3914" spans="1:16" s="8" customFormat="1" ht="15" customHeight="1" x14ac:dyDescent="0.25">
      <c r="A3914" s="362" t="s">
        <v>36</v>
      </c>
      <c r="B3914" s="362" t="s">
        <v>22115</v>
      </c>
      <c r="C3914" s="340" t="s">
        <v>8466</v>
      </c>
      <c r="D3914" s="362" t="s">
        <v>8465</v>
      </c>
      <c r="E3914" s="362" t="s">
        <v>45</v>
      </c>
      <c r="F3914" s="364">
        <v>7369971</v>
      </c>
      <c r="G3914" s="363">
        <v>24073699718</v>
      </c>
      <c r="H3914" s="365">
        <v>18173</v>
      </c>
      <c r="I3914" s="388">
        <v>2</v>
      </c>
      <c r="J3914" s="378">
        <v>10</v>
      </c>
      <c r="K3914" s="381">
        <v>1949</v>
      </c>
      <c r="L3914" s="369">
        <f t="shared" ca="1" si="61"/>
        <v>74</v>
      </c>
      <c r="M3914" s="299" t="s">
        <v>20</v>
      </c>
      <c r="N3914" s="10" t="s">
        <v>40415</v>
      </c>
      <c r="O3914" s="389"/>
      <c r="P3914" s="386"/>
    </row>
    <row r="3915" spans="1:16" s="8" customFormat="1" ht="15" customHeight="1" x14ac:dyDescent="0.25">
      <c r="A3915" s="362" t="s">
        <v>27</v>
      </c>
      <c r="B3915" s="362" t="s">
        <v>22115</v>
      </c>
      <c r="C3915" s="340" t="s">
        <v>8464</v>
      </c>
      <c r="D3915" s="362" t="s">
        <v>8463</v>
      </c>
      <c r="E3915" s="362" t="s">
        <v>99</v>
      </c>
      <c r="F3915" s="364">
        <v>11280302</v>
      </c>
      <c r="G3915" s="363">
        <v>27112803020</v>
      </c>
      <c r="H3915" s="365">
        <v>19845</v>
      </c>
      <c r="I3915" s="388">
        <v>1</v>
      </c>
      <c r="J3915" s="378">
        <v>5</v>
      </c>
      <c r="K3915" s="381">
        <v>1954</v>
      </c>
      <c r="L3915" s="369">
        <f t="shared" ca="1" si="61"/>
        <v>69</v>
      </c>
      <c r="M3915" s="299" t="s">
        <v>20</v>
      </c>
      <c r="N3915" s="10" t="s">
        <v>28854</v>
      </c>
      <c r="O3915" s="389" t="s">
        <v>34616</v>
      </c>
      <c r="P3915" s="386">
        <v>37257</v>
      </c>
    </row>
    <row r="3916" spans="1:16" s="8" customFormat="1" ht="15" customHeight="1" x14ac:dyDescent="0.25">
      <c r="A3916" s="362" t="s">
        <v>46</v>
      </c>
      <c r="B3916" s="362" t="s">
        <v>22115</v>
      </c>
      <c r="C3916" s="340" t="s">
        <v>8462</v>
      </c>
      <c r="D3916" s="362" t="s">
        <v>8461</v>
      </c>
      <c r="E3916" s="362" t="s">
        <v>45</v>
      </c>
      <c r="F3916" s="364">
        <v>7600559</v>
      </c>
      <c r="G3916" s="363">
        <v>20076005592</v>
      </c>
      <c r="H3916" s="365">
        <v>17342</v>
      </c>
      <c r="I3916" s="388">
        <v>24</v>
      </c>
      <c r="J3916" s="378">
        <v>6</v>
      </c>
      <c r="K3916" s="381">
        <v>1947</v>
      </c>
      <c r="L3916" s="369">
        <f t="shared" ca="1" si="61"/>
        <v>76</v>
      </c>
      <c r="M3916" s="299" t="s">
        <v>20</v>
      </c>
      <c r="N3916" s="10" t="s">
        <v>40415</v>
      </c>
      <c r="O3916" s="389"/>
      <c r="P3916" s="386"/>
    </row>
    <row r="3917" spans="1:16" s="8" customFormat="1" ht="15" customHeight="1" x14ac:dyDescent="0.25">
      <c r="A3917" s="362" t="s">
        <v>27</v>
      </c>
      <c r="B3917" s="362" t="s">
        <v>22115</v>
      </c>
      <c r="C3917" s="340" t="s">
        <v>8460</v>
      </c>
      <c r="D3917" s="362" t="s">
        <v>8459</v>
      </c>
      <c r="E3917" s="362" t="s">
        <v>55</v>
      </c>
      <c r="F3917" s="364">
        <v>5397489</v>
      </c>
      <c r="G3917" s="363">
        <v>27053974894</v>
      </c>
      <c r="H3917" s="365">
        <v>17836</v>
      </c>
      <c r="I3917" s="388">
        <v>30</v>
      </c>
      <c r="J3917" s="378">
        <v>10</v>
      </c>
      <c r="K3917" s="381">
        <v>1948</v>
      </c>
      <c r="L3917" s="369">
        <f t="shared" ca="1" si="61"/>
        <v>75</v>
      </c>
      <c r="M3917" s="299" t="s">
        <v>20</v>
      </c>
      <c r="N3917" s="10" t="s">
        <v>28854</v>
      </c>
      <c r="O3917" s="389"/>
      <c r="P3917" s="386"/>
    </row>
    <row r="3918" spans="1:16" s="8" customFormat="1" ht="15" customHeight="1" x14ac:dyDescent="0.25">
      <c r="A3918" s="362" t="s">
        <v>27</v>
      </c>
      <c r="B3918" s="362" t="s">
        <v>22115</v>
      </c>
      <c r="C3918" s="340" t="s">
        <v>8458</v>
      </c>
      <c r="D3918" s="362" t="s">
        <v>8457</v>
      </c>
      <c r="E3918" s="362" t="s">
        <v>45</v>
      </c>
      <c r="F3918" s="364">
        <v>7754465</v>
      </c>
      <c r="G3918" s="363">
        <v>20077544659</v>
      </c>
      <c r="H3918" s="365">
        <v>12812</v>
      </c>
      <c r="I3918" s="388">
        <v>28</v>
      </c>
      <c r="J3918" s="378">
        <v>1</v>
      </c>
      <c r="K3918" s="381">
        <v>1935</v>
      </c>
      <c r="L3918" s="369">
        <f t="shared" ca="1" si="61"/>
        <v>89</v>
      </c>
      <c r="M3918" s="299" t="s">
        <v>20</v>
      </c>
      <c r="N3918" s="10" t="s">
        <v>40415</v>
      </c>
      <c r="O3918" s="389"/>
      <c r="P3918" s="386"/>
    </row>
    <row r="3919" spans="1:16" s="8" customFormat="1" ht="15" customHeight="1" x14ac:dyDescent="0.25">
      <c r="A3919" s="362" t="s">
        <v>27</v>
      </c>
      <c r="B3919" s="362" t="s">
        <v>22115</v>
      </c>
      <c r="C3919" s="340" t="s">
        <v>8456</v>
      </c>
      <c r="D3919" s="362" t="s">
        <v>8455</v>
      </c>
      <c r="E3919" s="362" t="s">
        <v>99</v>
      </c>
      <c r="F3919" s="364">
        <v>13158036</v>
      </c>
      <c r="G3919" s="363">
        <v>20131580364</v>
      </c>
      <c r="H3919" s="365">
        <v>20862</v>
      </c>
      <c r="I3919" s="388">
        <v>11</v>
      </c>
      <c r="J3919" s="378">
        <v>2</v>
      </c>
      <c r="K3919" s="381">
        <v>1957</v>
      </c>
      <c r="L3919" s="369">
        <f t="shared" ca="1" si="61"/>
        <v>67</v>
      </c>
      <c r="M3919" s="299" t="s">
        <v>20</v>
      </c>
      <c r="N3919" s="10" t="s">
        <v>40415</v>
      </c>
      <c r="O3919" s="389"/>
      <c r="P3919" s="386"/>
    </row>
    <row r="3920" spans="1:16" s="8" customFormat="1" ht="15" customHeight="1" x14ac:dyDescent="0.25">
      <c r="A3920" s="362" t="s">
        <v>74</v>
      </c>
      <c r="B3920" s="362" t="s">
        <v>22115</v>
      </c>
      <c r="C3920" s="340" t="s">
        <v>8454</v>
      </c>
      <c r="D3920" s="362" t="s">
        <v>8453</v>
      </c>
      <c r="E3920" s="362" t="s">
        <v>99</v>
      </c>
      <c r="F3920" s="364">
        <v>7832160</v>
      </c>
      <c r="G3920" s="363">
        <v>20078321602</v>
      </c>
      <c r="H3920" s="365">
        <v>10989</v>
      </c>
      <c r="I3920" s="388">
        <v>31</v>
      </c>
      <c r="J3920" s="378">
        <v>1</v>
      </c>
      <c r="K3920" s="381">
        <v>1930</v>
      </c>
      <c r="L3920" s="369">
        <f t="shared" ca="1" si="61"/>
        <v>94</v>
      </c>
      <c r="M3920" s="299" t="s">
        <v>20</v>
      </c>
      <c r="N3920" s="10" t="s">
        <v>40415</v>
      </c>
      <c r="O3920" s="389" t="s">
        <v>34615</v>
      </c>
      <c r="P3920" s="386">
        <v>34335</v>
      </c>
    </row>
    <row r="3921" spans="1:16" s="8" customFormat="1" ht="15" customHeight="1" x14ac:dyDescent="0.25">
      <c r="A3921" s="362" t="s">
        <v>27</v>
      </c>
      <c r="B3921" s="362" t="s">
        <v>22115</v>
      </c>
      <c r="C3921" s="340" t="s">
        <v>8452</v>
      </c>
      <c r="D3921" s="362" t="s">
        <v>8451</v>
      </c>
      <c r="E3921" s="362" t="s">
        <v>45</v>
      </c>
      <c r="F3921" s="364">
        <v>13664566</v>
      </c>
      <c r="G3921" s="363">
        <v>20136645669</v>
      </c>
      <c r="H3921" s="365">
        <v>21103</v>
      </c>
      <c r="I3921" s="388">
        <v>10</v>
      </c>
      <c r="J3921" s="378">
        <v>10</v>
      </c>
      <c r="K3921" s="381">
        <v>1957</v>
      </c>
      <c r="L3921" s="369">
        <f t="shared" ca="1" si="61"/>
        <v>66</v>
      </c>
      <c r="M3921" s="299" t="s">
        <v>20</v>
      </c>
      <c r="N3921" s="10" t="s">
        <v>40415</v>
      </c>
      <c r="O3921" s="389"/>
      <c r="P3921" s="386"/>
    </row>
    <row r="3922" spans="1:16" s="8" customFormat="1" ht="15" customHeight="1" x14ac:dyDescent="0.25">
      <c r="A3922" s="362" t="s">
        <v>27</v>
      </c>
      <c r="B3922" s="362" t="s">
        <v>22115</v>
      </c>
      <c r="C3922" s="340" t="s">
        <v>8450</v>
      </c>
      <c r="D3922" s="362" t="s">
        <v>8449</v>
      </c>
      <c r="E3922" s="362">
        <v>34</v>
      </c>
      <c r="F3922" s="364">
        <v>11704274</v>
      </c>
      <c r="G3922" s="363">
        <v>20117042740</v>
      </c>
      <c r="H3922" s="365">
        <v>20505</v>
      </c>
      <c r="I3922" s="388">
        <v>20</v>
      </c>
      <c r="J3922" s="378">
        <v>2</v>
      </c>
      <c r="K3922" s="381">
        <v>1956</v>
      </c>
      <c r="L3922" s="369">
        <f t="shared" ca="1" si="61"/>
        <v>68</v>
      </c>
      <c r="M3922" s="299" t="s">
        <v>20</v>
      </c>
      <c r="N3922" s="10" t="s">
        <v>40415</v>
      </c>
      <c r="O3922" s="389" t="s">
        <v>34615</v>
      </c>
      <c r="P3922" s="386">
        <v>34335</v>
      </c>
    </row>
    <row r="3923" spans="1:16" s="8" customFormat="1" ht="15" customHeight="1" x14ac:dyDescent="0.25">
      <c r="A3923" s="362" t="s">
        <v>27</v>
      </c>
      <c r="B3923" s="362" t="s">
        <v>22115</v>
      </c>
      <c r="C3923" s="340" t="s">
        <v>8448</v>
      </c>
      <c r="D3923" s="362" t="s">
        <v>8447</v>
      </c>
      <c r="E3923" s="362">
        <v>30</v>
      </c>
      <c r="F3923" s="364">
        <v>12349695</v>
      </c>
      <c r="G3923" s="363">
        <v>20123496958</v>
      </c>
      <c r="H3923" s="365">
        <v>20630</v>
      </c>
      <c r="I3923" s="388">
        <v>24</v>
      </c>
      <c r="J3923" s="378">
        <v>6</v>
      </c>
      <c r="K3923" s="381">
        <v>1956</v>
      </c>
      <c r="L3923" s="369">
        <f t="shared" ca="1" si="61"/>
        <v>67</v>
      </c>
      <c r="M3923" s="299" t="s">
        <v>20</v>
      </c>
      <c r="N3923" s="10" t="s">
        <v>40415</v>
      </c>
      <c r="O3923" s="389" t="s">
        <v>34625</v>
      </c>
      <c r="P3923" s="386">
        <v>38687</v>
      </c>
    </row>
    <row r="3924" spans="1:16" s="8" customFormat="1" ht="15" customHeight="1" x14ac:dyDescent="0.25">
      <c r="A3924" s="362" t="s">
        <v>46</v>
      </c>
      <c r="B3924" s="362" t="s">
        <v>22115</v>
      </c>
      <c r="C3924" s="340" t="s">
        <v>8446</v>
      </c>
      <c r="D3924" s="362" t="s">
        <v>8445</v>
      </c>
      <c r="E3924" s="362">
        <v>30</v>
      </c>
      <c r="F3924" s="364">
        <v>11169551</v>
      </c>
      <c r="G3924" s="363">
        <v>20111695513</v>
      </c>
      <c r="H3924" s="365">
        <v>19698</v>
      </c>
      <c r="I3924" s="388">
        <v>5</v>
      </c>
      <c r="J3924" s="378">
        <v>12</v>
      </c>
      <c r="K3924" s="381">
        <v>1953</v>
      </c>
      <c r="L3924" s="369">
        <f t="shared" ca="1" si="61"/>
        <v>70</v>
      </c>
      <c r="M3924" s="299" t="s">
        <v>20</v>
      </c>
      <c r="N3924" s="10" t="s">
        <v>40415</v>
      </c>
      <c r="O3924" s="389"/>
      <c r="P3924" s="386"/>
    </row>
    <row r="3925" spans="1:16" s="8" customFormat="1" ht="15" customHeight="1" x14ac:dyDescent="0.25">
      <c r="A3925" s="362" t="s">
        <v>27</v>
      </c>
      <c r="B3925" s="362" t="s">
        <v>22115</v>
      </c>
      <c r="C3925" s="340" t="s">
        <v>8440</v>
      </c>
      <c r="D3925" s="362" t="s">
        <v>8439</v>
      </c>
      <c r="E3925" s="362" t="s">
        <v>33</v>
      </c>
      <c r="F3925" s="364">
        <v>10665904</v>
      </c>
      <c r="G3925" s="363">
        <v>20106659045</v>
      </c>
      <c r="H3925" s="365">
        <v>19236</v>
      </c>
      <c r="I3925" s="388">
        <v>30</v>
      </c>
      <c r="J3925" s="378">
        <v>8</v>
      </c>
      <c r="K3925" s="381">
        <v>1952</v>
      </c>
      <c r="L3925" s="369">
        <f t="shared" ca="1" si="61"/>
        <v>71</v>
      </c>
      <c r="M3925" s="299" t="s">
        <v>20</v>
      </c>
      <c r="N3925" s="10" t="s">
        <v>40415</v>
      </c>
      <c r="O3925" s="389"/>
      <c r="P3925" s="386"/>
    </row>
    <row r="3926" spans="1:16" s="8" customFormat="1" ht="15" customHeight="1" x14ac:dyDescent="0.25">
      <c r="A3926" s="362" t="s">
        <v>27</v>
      </c>
      <c r="B3926" s="362" t="s">
        <v>22115</v>
      </c>
      <c r="C3926" s="340" t="s">
        <v>8438</v>
      </c>
      <c r="D3926" s="362" t="s">
        <v>8437</v>
      </c>
      <c r="E3926" s="362" t="s">
        <v>99</v>
      </c>
      <c r="F3926" s="364">
        <v>13361431</v>
      </c>
      <c r="G3926" s="363">
        <v>20133614312</v>
      </c>
      <c r="H3926" s="365">
        <v>21084</v>
      </c>
      <c r="I3926" s="388">
        <v>21</v>
      </c>
      <c r="J3926" s="378">
        <v>9</v>
      </c>
      <c r="K3926" s="381">
        <v>1957</v>
      </c>
      <c r="L3926" s="369">
        <f t="shared" ca="1" si="61"/>
        <v>66</v>
      </c>
      <c r="M3926" s="299" t="s">
        <v>20</v>
      </c>
      <c r="N3926" s="10" t="s">
        <v>40415</v>
      </c>
      <c r="O3926" s="389"/>
      <c r="P3926" s="386"/>
    </row>
    <row r="3927" spans="1:16" s="8" customFormat="1" ht="15" customHeight="1" x14ac:dyDescent="0.25">
      <c r="A3927" s="362" t="s">
        <v>27</v>
      </c>
      <c r="B3927" s="362" t="s">
        <v>22115</v>
      </c>
      <c r="C3927" s="340" t="s">
        <v>8436</v>
      </c>
      <c r="D3927" s="362" t="s">
        <v>8435</v>
      </c>
      <c r="E3927" s="362" t="s">
        <v>33</v>
      </c>
      <c r="F3927" s="364">
        <v>11679310</v>
      </c>
      <c r="G3927" s="363">
        <v>20116793106</v>
      </c>
      <c r="H3927" s="365">
        <v>20211</v>
      </c>
      <c r="I3927" s="388">
        <v>2</v>
      </c>
      <c r="J3927" s="378">
        <v>5</v>
      </c>
      <c r="K3927" s="381">
        <v>1955</v>
      </c>
      <c r="L3927" s="369">
        <f t="shared" ca="1" si="61"/>
        <v>68</v>
      </c>
      <c r="M3927" s="299" t="s">
        <v>20</v>
      </c>
      <c r="N3927" s="10" t="s">
        <v>40415</v>
      </c>
      <c r="O3927" s="389"/>
      <c r="P3927" s="386"/>
    </row>
    <row r="3928" spans="1:16" s="8" customFormat="1" ht="15" customHeight="1" x14ac:dyDescent="0.25">
      <c r="A3928" s="362" t="s">
        <v>27</v>
      </c>
      <c r="B3928" s="362" t="s">
        <v>22115</v>
      </c>
      <c r="C3928" s="340" t="s">
        <v>8434</v>
      </c>
      <c r="D3928" s="362" t="s">
        <v>8433</v>
      </c>
      <c r="E3928" s="362" t="s">
        <v>45</v>
      </c>
      <c r="F3928" s="364">
        <v>4536895</v>
      </c>
      <c r="G3928" s="363">
        <v>20045368956</v>
      </c>
      <c r="H3928" s="365">
        <v>16878</v>
      </c>
      <c r="I3928" s="388">
        <v>17</v>
      </c>
      <c r="J3928" s="378">
        <v>3</v>
      </c>
      <c r="K3928" s="381">
        <v>1946</v>
      </c>
      <c r="L3928" s="369">
        <f t="shared" ca="1" si="61"/>
        <v>78</v>
      </c>
      <c r="M3928" s="299" t="s">
        <v>20</v>
      </c>
      <c r="N3928" s="10" t="s">
        <v>40415</v>
      </c>
      <c r="O3928" s="389"/>
      <c r="P3928" s="386"/>
    </row>
    <row r="3929" spans="1:16" s="8" customFormat="1" ht="15" customHeight="1" x14ac:dyDescent="0.25">
      <c r="A3929" s="362">
        <v>10</v>
      </c>
      <c r="B3929" s="362" t="s">
        <v>22115</v>
      </c>
      <c r="C3929" s="340" t="s">
        <v>8432</v>
      </c>
      <c r="D3929" s="362" t="s">
        <v>8431</v>
      </c>
      <c r="E3929" s="362" t="s">
        <v>55</v>
      </c>
      <c r="F3929" s="364">
        <v>11661446</v>
      </c>
      <c r="G3929" s="363">
        <v>20116614465</v>
      </c>
      <c r="H3929" s="365">
        <v>20146</v>
      </c>
      <c r="I3929" s="388">
        <v>26</v>
      </c>
      <c r="J3929" s="378">
        <v>2</v>
      </c>
      <c r="K3929" s="381">
        <v>1955</v>
      </c>
      <c r="L3929" s="369">
        <f t="shared" ca="1" si="61"/>
        <v>69</v>
      </c>
      <c r="M3929" s="299" t="s">
        <v>20</v>
      </c>
      <c r="N3929" s="10" t="s">
        <v>40415</v>
      </c>
      <c r="O3929" s="389"/>
      <c r="P3929" s="386"/>
    </row>
    <row r="3930" spans="1:16" s="8" customFormat="1" ht="15" customHeight="1" x14ac:dyDescent="0.25">
      <c r="A3930" s="362">
        <v>14</v>
      </c>
      <c r="B3930" s="362" t="s">
        <v>22115</v>
      </c>
      <c r="C3930" s="340" t="s">
        <v>8430</v>
      </c>
      <c r="D3930" s="362" t="s">
        <v>8429</v>
      </c>
      <c r="E3930" s="362" t="s">
        <v>30</v>
      </c>
      <c r="F3930" s="364">
        <v>8461965</v>
      </c>
      <c r="G3930" s="363">
        <v>20084619656</v>
      </c>
      <c r="H3930" s="365">
        <v>18554</v>
      </c>
      <c r="I3930" s="388">
        <v>18</v>
      </c>
      <c r="J3930" s="378">
        <v>10</v>
      </c>
      <c r="K3930" s="381">
        <v>1950</v>
      </c>
      <c r="L3930" s="369">
        <f t="shared" ca="1" si="61"/>
        <v>73</v>
      </c>
      <c r="M3930" s="299" t="s">
        <v>20</v>
      </c>
      <c r="N3930" s="10" t="s">
        <v>40415</v>
      </c>
      <c r="O3930" s="389"/>
      <c r="P3930" s="386"/>
    </row>
    <row r="3931" spans="1:16" s="8" customFormat="1" ht="15" customHeight="1" x14ac:dyDescent="0.25">
      <c r="A3931" s="362" t="s">
        <v>27</v>
      </c>
      <c r="B3931" s="362" t="s">
        <v>22115</v>
      </c>
      <c r="C3931" s="340" t="s">
        <v>8428</v>
      </c>
      <c r="D3931" s="362" t="s">
        <v>8427</v>
      </c>
      <c r="E3931" s="362" t="s">
        <v>99</v>
      </c>
      <c r="F3931" s="364">
        <v>7595073</v>
      </c>
      <c r="G3931" s="363">
        <v>20075950730</v>
      </c>
      <c r="H3931" s="365">
        <v>17366</v>
      </c>
      <c r="I3931" s="388">
        <v>18</v>
      </c>
      <c r="J3931" s="378">
        <v>7</v>
      </c>
      <c r="K3931" s="381">
        <v>1947</v>
      </c>
      <c r="L3931" s="369">
        <f t="shared" ca="1" si="61"/>
        <v>76</v>
      </c>
      <c r="M3931" s="299" t="s">
        <v>20</v>
      </c>
      <c r="N3931" s="10" t="s">
        <v>40415</v>
      </c>
      <c r="O3931" s="389" t="s">
        <v>34603</v>
      </c>
      <c r="P3931" s="386">
        <v>36892</v>
      </c>
    </row>
    <row r="3932" spans="1:16" s="8" customFormat="1" ht="15" customHeight="1" x14ac:dyDescent="0.25">
      <c r="A3932" s="362" t="s">
        <v>27</v>
      </c>
      <c r="B3932" s="362" t="s">
        <v>22115</v>
      </c>
      <c r="C3932" s="340" t="s">
        <v>8426</v>
      </c>
      <c r="D3932" s="362" t="s">
        <v>8425</v>
      </c>
      <c r="E3932" s="362" t="s">
        <v>55</v>
      </c>
      <c r="F3932" s="364">
        <v>10747135</v>
      </c>
      <c r="G3932" s="363">
        <v>23107471359</v>
      </c>
      <c r="H3932" s="365">
        <v>19337</v>
      </c>
      <c r="I3932" s="388">
        <v>9</v>
      </c>
      <c r="J3932" s="378">
        <v>12</v>
      </c>
      <c r="K3932" s="381">
        <v>1952</v>
      </c>
      <c r="L3932" s="369">
        <f t="shared" ca="1" si="61"/>
        <v>71</v>
      </c>
      <c r="M3932" s="299" t="s">
        <v>20</v>
      </c>
      <c r="N3932" s="10" t="s">
        <v>40415</v>
      </c>
      <c r="O3932" s="389"/>
      <c r="P3932" s="386"/>
    </row>
    <row r="3933" spans="1:16" s="8" customFormat="1" ht="15" customHeight="1" x14ac:dyDescent="0.25">
      <c r="A3933" s="362" t="s">
        <v>27</v>
      </c>
      <c r="B3933" s="362" t="s">
        <v>22115</v>
      </c>
      <c r="C3933" s="340" t="s">
        <v>8424</v>
      </c>
      <c r="D3933" s="362" t="s">
        <v>8423</v>
      </c>
      <c r="E3933" s="362" t="s">
        <v>45</v>
      </c>
      <c r="F3933" s="364">
        <v>4974789</v>
      </c>
      <c r="G3933" s="363">
        <v>20049747897</v>
      </c>
      <c r="H3933" s="365">
        <v>16915</v>
      </c>
      <c r="I3933" s="388">
        <v>23</v>
      </c>
      <c r="J3933" s="378">
        <v>4</v>
      </c>
      <c r="K3933" s="381">
        <v>1946</v>
      </c>
      <c r="L3933" s="369">
        <f t="shared" ca="1" si="61"/>
        <v>78</v>
      </c>
      <c r="M3933" s="299" t="s">
        <v>20</v>
      </c>
      <c r="N3933" s="10" t="s">
        <v>40415</v>
      </c>
      <c r="O3933" s="389"/>
      <c r="P3933" s="386"/>
    </row>
    <row r="3934" spans="1:16" s="8" customFormat="1" ht="15" customHeight="1" x14ac:dyDescent="0.25">
      <c r="A3934" s="362" t="s">
        <v>27</v>
      </c>
      <c r="B3934" s="362" t="s">
        <v>22115</v>
      </c>
      <c r="C3934" s="340" t="s">
        <v>8422</v>
      </c>
      <c r="D3934" s="362" t="s">
        <v>8421</v>
      </c>
      <c r="E3934" s="362" t="s">
        <v>55</v>
      </c>
      <c r="F3934" s="364">
        <v>12251515</v>
      </c>
      <c r="G3934" s="363">
        <v>20122515150</v>
      </c>
      <c r="H3934" s="365">
        <v>20592</v>
      </c>
      <c r="I3934" s="388">
        <v>17</v>
      </c>
      <c r="J3934" s="378">
        <v>5</v>
      </c>
      <c r="K3934" s="381">
        <v>1956</v>
      </c>
      <c r="L3934" s="369">
        <f t="shared" ca="1" si="61"/>
        <v>67</v>
      </c>
      <c r="M3934" s="299" t="s">
        <v>20</v>
      </c>
      <c r="N3934" s="10" t="s">
        <v>40415</v>
      </c>
      <c r="O3934" s="389"/>
      <c r="P3934" s="386"/>
    </row>
    <row r="3935" spans="1:16" s="8" customFormat="1" ht="15" customHeight="1" x14ac:dyDescent="0.25">
      <c r="A3935" s="362" t="s">
        <v>46</v>
      </c>
      <c r="B3935" s="362" t="s">
        <v>22115</v>
      </c>
      <c r="C3935" s="340" t="s">
        <v>8420</v>
      </c>
      <c r="D3935" s="362" t="s">
        <v>8419</v>
      </c>
      <c r="E3935" s="362" t="s">
        <v>45</v>
      </c>
      <c r="F3935" s="364">
        <v>12395701</v>
      </c>
      <c r="G3935" s="363">
        <v>20123957017</v>
      </c>
      <c r="H3935" s="365">
        <v>20788</v>
      </c>
      <c r="I3935" s="388">
        <v>29</v>
      </c>
      <c r="J3935" s="378">
        <v>11</v>
      </c>
      <c r="K3935" s="381">
        <v>1956</v>
      </c>
      <c r="L3935" s="369">
        <f t="shared" ca="1" si="61"/>
        <v>67</v>
      </c>
      <c r="M3935" s="299" t="s">
        <v>20</v>
      </c>
      <c r="N3935" s="10" t="s">
        <v>40415</v>
      </c>
      <c r="O3935" s="389"/>
      <c r="P3935" s="386"/>
    </row>
    <row r="3936" spans="1:16" s="8" customFormat="1" ht="15" customHeight="1" x14ac:dyDescent="0.25">
      <c r="A3936" s="362" t="s">
        <v>36</v>
      </c>
      <c r="B3936" s="362" t="s">
        <v>22115</v>
      </c>
      <c r="C3936" s="340" t="s">
        <v>8418</v>
      </c>
      <c r="D3936" s="362" t="s">
        <v>8417</v>
      </c>
      <c r="E3936" s="362" t="s">
        <v>33</v>
      </c>
      <c r="F3936" s="364">
        <v>12877346</v>
      </c>
      <c r="G3936" s="363">
        <v>20128773461</v>
      </c>
      <c r="H3936" s="365">
        <v>20993</v>
      </c>
      <c r="I3936" s="388">
        <v>22</v>
      </c>
      <c r="J3936" s="378">
        <v>6</v>
      </c>
      <c r="K3936" s="381">
        <v>1957</v>
      </c>
      <c r="L3936" s="369">
        <f t="shared" ca="1" si="61"/>
        <v>66</v>
      </c>
      <c r="M3936" s="299" t="s">
        <v>20</v>
      </c>
      <c r="N3936" s="10" t="s">
        <v>40415</v>
      </c>
      <c r="O3936" s="389"/>
      <c r="P3936" s="386"/>
    </row>
    <row r="3937" spans="1:16" s="8" customFormat="1" ht="15" customHeight="1" x14ac:dyDescent="0.25">
      <c r="A3937" s="362" t="s">
        <v>36</v>
      </c>
      <c r="B3937" s="362" t="s">
        <v>22115</v>
      </c>
      <c r="C3937" s="340" t="s">
        <v>8416</v>
      </c>
      <c r="D3937" s="362" t="s">
        <v>8415</v>
      </c>
      <c r="E3937" s="362" t="s">
        <v>45</v>
      </c>
      <c r="F3937" s="364">
        <v>7664529</v>
      </c>
      <c r="G3937" s="363">
        <v>23076645299</v>
      </c>
      <c r="H3937" s="365">
        <v>18141</v>
      </c>
      <c r="I3937" s="388">
        <v>31</v>
      </c>
      <c r="J3937" s="378">
        <v>8</v>
      </c>
      <c r="K3937" s="381">
        <v>1949</v>
      </c>
      <c r="L3937" s="369">
        <f t="shared" ca="1" si="61"/>
        <v>74</v>
      </c>
      <c r="M3937" s="299" t="s">
        <v>20</v>
      </c>
      <c r="N3937" s="10" t="s">
        <v>40415</v>
      </c>
      <c r="O3937" s="389"/>
      <c r="P3937" s="386"/>
    </row>
    <row r="3938" spans="1:16" s="8" customFormat="1" ht="15" customHeight="1" x14ac:dyDescent="0.25">
      <c r="A3938" s="362" t="s">
        <v>36</v>
      </c>
      <c r="B3938" s="362" t="s">
        <v>22115</v>
      </c>
      <c r="C3938" s="340" t="s">
        <v>8414</v>
      </c>
      <c r="D3938" s="362" t="s">
        <v>8413</v>
      </c>
      <c r="E3938" s="362" t="s">
        <v>45</v>
      </c>
      <c r="F3938" s="364">
        <v>7366164</v>
      </c>
      <c r="G3938" s="363">
        <v>20073661642</v>
      </c>
      <c r="H3938" s="365">
        <v>17107</v>
      </c>
      <c r="I3938" s="388">
        <v>1</v>
      </c>
      <c r="J3938" s="378">
        <v>11</v>
      </c>
      <c r="K3938" s="381">
        <v>1946</v>
      </c>
      <c r="L3938" s="369">
        <f t="shared" ca="1" si="61"/>
        <v>77</v>
      </c>
      <c r="M3938" s="299" t="s">
        <v>20</v>
      </c>
      <c r="N3938" s="10" t="s">
        <v>40415</v>
      </c>
      <c r="O3938" s="389"/>
      <c r="P3938" s="386"/>
    </row>
    <row r="3939" spans="1:16" s="8" customFormat="1" ht="15" customHeight="1" x14ac:dyDescent="0.25">
      <c r="A3939" s="362" t="s">
        <v>36</v>
      </c>
      <c r="B3939" s="362" t="s">
        <v>22115</v>
      </c>
      <c r="C3939" s="340" t="s">
        <v>8412</v>
      </c>
      <c r="D3939" s="362" t="s">
        <v>8411</v>
      </c>
      <c r="E3939" s="362">
        <v>30</v>
      </c>
      <c r="F3939" s="364">
        <v>12608353</v>
      </c>
      <c r="G3939" s="363">
        <v>20126083530</v>
      </c>
      <c r="H3939" s="365">
        <v>20838</v>
      </c>
      <c r="I3939" s="388">
        <v>18</v>
      </c>
      <c r="J3939" s="378">
        <v>1</v>
      </c>
      <c r="K3939" s="381">
        <v>1957</v>
      </c>
      <c r="L3939" s="369">
        <f t="shared" ca="1" si="61"/>
        <v>67</v>
      </c>
      <c r="M3939" s="299" t="s">
        <v>20</v>
      </c>
      <c r="N3939" s="10" t="s">
        <v>40415</v>
      </c>
      <c r="O3939" s="389"/>
      <c r="P3939" s="386"/>
    </row>
    <row r="3940" spans="1:16" s="8" customFormat="1" ht="15" customHeight="1" x14ac:dyDescent="0.25">
      <c r="A3940" s="362" t="s">
        <v>36</v>
      </c>
      <c r="B3940" s="362" t="s">
        <v>22115</v>
      </c>
      <c r="C3940" s="340" t="s">
        <v>8410</v>
      </c>
      <c r="D3940" s="362" t="s">
        <v>8409</v>
      </c>
      <c r="E3940" s="362" t="s">
        <v>99</v>
      </c>
      <c r="F3940" s="364">
        <v>12877542</v>
      </c>
      <c r="G3940" s="363">
        <v>20128775421</v>
      </c>
      <c r="H3940" s="365">
        <v>21147</v>
      </c>
      <c r="I3940" s="388">
        <v>23</v>
      </c>
      <c r="J3940" s="378">
        <v>11</v>
      </c>
      <c r="K3940" s="381">
        <v>1957</v>
      </c>
      <c r="L3940" s="369">
        <f t="shared" ca="1" si="61"/>
        <v>66</v>
      </c>
      <c r="M3940" s="299" t="s">
        <v>20</v>
      </c>
      <c r="N3940" s="10" t="s">
        <v>40415</v>
      </c>
      <c r="O3940" s="389"/>
      <c r="P3940" s="386"/>
    </row>
    <row r="3941" spans="1:16" s="8" customFormat="1" ht="15" customHeight="1" x14ac:dyDescent="0.25">
      <c r="A3941" s="362" t="s">
        <v>36</v>
      </c>
      <c r="B3941" s="362" t="s">
        <v>22115</v>
      </c>
      <c r="C3941" s="340" t="s">
        <v>8408</v>
      </c>
      <c r="D3941" s="362" t="s">
        <v>8407</v>
      </c>
      <c r="E3941" s="362" t="s">
        <v>45</v>
      </c>
      <c r="F3941" s="364">
        <v>11462303</v>
      </c>
      <c r="G3941" s="363">
        <v>20114623033</v>
      </c>
      <c r="H3941" s="365">
        <v>20064</v>
      </c>
      <c r="I3941" s="388">
        <v>6</v>
      </c>
      <c r="J3941" s="378">
        <v>12</v>
      </c>
      <c r="K3941" s="381">
        <v>1954</v>
      </c>
      <c r="L3941" s="369">
        <f t="shared" ca="1" si="61"/>
        <v>69</v>
      </c>
      <c r="M3941" s="299" t="s">
        <v>20</v>
      </c>
      <c r="N3941" s="10" t="s">
        <v>40415</v>
      </c>
      <c r="O3941" s="389"/>
      <c r="P3941" s="386"/>
    </row>
    <row r="3942" spans="1:16" s="8" customFormat="1" ht="15" customHeight="1" x14ac:dyDescent="0.25">
      <c r="A3942" s="362" t="s">
        <v>36</v>
      </c>
      <c r="B3942" s="362" t="s">
        <v>22115</v>
      </c>
      <c r="C3942" s="340" t="s">
        <v>8406</v>
      </c>
      <c r="D3942" s="362" t="s">
        <v>8405</v>
      </c>
      <c r="E3942" s="362" t="s">
        <v>55</v>
      </c>
      <c r="F3942" s="364">
        <v>12194367</v>
      </c>
      <c r="G3942" s="363">
        <v>20121943671</v>
      </c>
      <c r="H3942" s="365">
        <v>20634</v>
      </c>
      <c r="I3942" s="388">
        <v>28</v>
      </c>
      <c r="J3942" s="378">
        <v>6</v>
      </c>
      <c r="K3942" s="381">
        <v>1956</v>
      </c>
      <c r="L3942" s="369">
        <f t="shared" ca="1" si="61"/>
        <v>67</v>
      </c>
      <c r="M3942" s="299" t="s">
        <v>20</v>
      </c>
      <c r="N3942" s="10" t="s">
        <v>40415</v>
      </c>
      <c r="O3942" s="389"/>
      <c r="P3942" s="386"/>
    </row>
    <row r="3943" spans="1:16" s="8" customFormat="1" ht="15" customHeight="1" x14ac:dyDescent="0.25">
      <c r="A3943" s="362" t="s">
        <v>36</v>
      </c>
      <c r="B3943" s="362" t="s">
        <v>22115</v>
      </c>
      <c r="C3943" s="340" t="s">
        <v>8404</v>
      </c>
      <c r="D3943" s="362" t="s">
        <v>8403</v>
      </c>
      <c r="E3943" s="362" t="s">
        <v>124</v>
      </c>
      <c r="F3943" s="364">
        <v>11137238</v>
      </c>
      <c r="G3943" s="363">
        <v>20111372382</v>
      </c>
      <c r="H3943" s="365">
        <v>19831</v>
      </c>
      <c r="I3943" s="388">
        <v>17</v>
      </c>
      <c r="J3943" s="378">
        <v>4</v>
      </c>
      <c r="K3943" s="381">
        <v>1954</v>
      </c>
      <c r="L3943" s="369">
        <f t="shared" ca="1" si="61"/>
        <v>70</v>
      </c>
      <c r="M3943" s="299" t="s">
        <v>20</v>
      </c>
      <c r="N3943" s="10" t="s">
        <v>40415</v>
      </c>
      <c r="O3943" s="389" t="s">
        <v>34606</v>
      </c>
      <c r="P3943" s="386" t="s">
        <v>177</v>
      </c>
    </row>
    <row r="3944" spans="1:16" s="8" customFormat="1" ht="15" customHeight="1" x14ac:dyDescent="0.25">
      <c r="A3944" s="362" t="s">
        <v>36</v>
      </c>
      <c r="B3944" s="362" t="s">
        <v>22115</v>
      </c>
      <c r="C3944" s="340" t="s">
        <v>8399</v>
      </c>
      <c r="D3944" s="362" t="s">
        <v>8398</v>
      </c>
      <c r="E3944" s="362" t="s">
        <v>124</v>
      </c>
      <c r="F3944" s="364">
        <v>8010341</v>
      </c>
      <c r="G3944" s="363">
        <v>20080103418</v>
      </c>
      <c r="H3944" s="365">
        <v>18251</v>
      </c>
      <c r="I3944" s="388">
        <v>19</v>
      </c>
      <c r="J3944" s="378">
        <v>12</v>
      </c>
      <c r="K3944" s="381">
        <v>1949</v>
      </c>
      <c r="L3944" s="369">
        <f t="shared" ca="1" si="61"/>
        <v>74</v>
      </c>
      <c r="M3944" s="299" t="s">
        <v>20</v>
      </c>
      <c r="N3944" s="10" t="s">
        <v>40415</v>
      </c>
      <c r="O3944" s="389"/>
      <c r="P3944" s="386"/>
    </row>
    <row r="3945" spans="1:16" s="8" customFormat="1" ht="15" customHeight="1" x14ac:dyDescent="0.25">
      <c r="A3945" s="362">
        <v>13</v>
      </c>
      <c r="B3945" s="362" t="s">
        <v>22115</v>
      </c>
      <c r="C3945" s="340" t="s">
        <v>8397</v>
      </c>
      <c r="D3945" s="362" t="s">
        <v>8396</v>
      </c>
      <c r="E3945" s="362" t="s">
        <v>124</v>
      </c>
      <c r="F3945" s="364">
        <v>11137574</v>
      </c>
      <c r="G3945" s="363">
        <v>20111375748</v>
      </c>
      <c r="H3945" s="365">
        <v>19848</v>
      </c>
      <c r="I3945" s="388">
        <v>4</v>
      </c>
      <c r="J3945" s="378">
        <v>5</v>
      </c>
      <c r="K3945" s="381">
        <v>1954</v>
      </c>
      <c r="L3945" s="369">
        <f t="shared" ca="1" si="61"/>
        <v>69</v>
      </c>
      <c r="M3945" s="299" t="s">
        <v>20</v>
      </c>
      <c r="N3945" s="10" t="s">
        <v>40415</v>
      </c>
      <c r="O3945" s="389" t="s">
        <v>34614</v>
      </c>
      <c r="P3945" s="386">
        <v>38322</v>
      </c>
    </row>
    <row r="3946" spans="1:16" s="8" customFormat="1" ht="15" customHeight="1" x14ac:dyDescent="0.25">
      <c r="A3946" s="362" t="s">
        <v>59</v>
      </c>
      <c r="B3946" s="362" t="s">
        <v>22115</v>
      </c>
      <c r="C3946" s="340" t="s">
        <v>8395</v>
      </c>
      <c r="D3946" s="362" t="s">
        <v>8394</v>
      </c>
      <c r="E3946" s="362" t="s">
        <v>55</v>
      </c>
      <c r="F3946" s="364">
        <v>13579964</v>
      </c>
      <c r="G3946" s="363">
        <v>20135799646</v>
      </c>
      <c r="H3946" s="365">
        <v>21136</v>
      </c>
      <c r="I3946" s="388">
        <v>12</v>
      </c>
      <c r="J3946" s="378">
        <v>11</v>
      </c>
      <c r="K3946" s="381">
        <v>1957</v>
      </c>
      <c r="L3946" s="369">
        <f t="shared" ca="1" si="61"/>
        <v>66</v>
      </c>
      <c r="M3946" s="299" t="s">
        <v>20</v>
      </c>
      <c r="N3946" s="10" t="s">
        <v>40415</v>
      </c>
      <c r="O3946" s="389"/>
      <c r="P3946" s="386"/>
    </row>
    <row r="3947" spans="1:16" s="8" customFormat="1" ht="15" customHeight="1" x14ac:dyDescent="0.25">
      <c r="A3947" s="362" t="s">
        <v>59</v>
      </c>
      <c r="B3947" s="362" t="s">
        <v>22115</v>
      </c>
      <c r="C3947" s="340" t="s">
        <v>8393</v>
      </c>
      <c r="D3947" s="362" t="s">
        <v>8392</v>
      </c>
      <c r="E3947" s="362" t="s">
        <v>99</v>
      </c>
      <c r="F3947" s="364">
        <v>11820154</v>
      </c>
      <c r="G3947" s="363">
        <v>20118201540</v>
      </c>
      <c r="H3947" s="365">
        <v>20197</v>
      </c>
      <c r="I3947" s="388">
        <v>18</v>
      </c>
      <c r="J3947" s="378">
        <v>4</v>
      </c>
      <c r="K3947" s="381">
        <v>1955</v>
      </c>
      <c r="L3947" s="369">
        <f t="shared" ca="1" si="61"/>
        <v>69</v>
      </c>
      <c r="M3947" s="299" t="s">
        <v>20</v>
      </c>
      <c r="N3947" s="10" t="s">
        <v>40415</v>
      </c>
      <c r="O3947" s="389"/>
      <c r="P3947" s="386"/>
    </row>
    <row r="3948" spans="1:16" s="8" customFormat="1" ht="15" customHeight="1" x14ac:dyDescent="0.25">
      <c r="A3948" s="362" t="s">
        <v>59</v>
      </c>
      <c r="B3948" s="362" t="s">
        <v>22115</v>
      </c>
      <c r="C3948" s="340" t="s">
        <v>8391</v>
      </c>
      <c r="D3948" s="362" t="s">
        <v>8390</v>
      </c>
      <c r="E3948" s="362" t="s">
        <v>55</v>
      </c>
      <c r="F3948" s="364">
        <v>11678493</v>
      </c>
      <c r="G3948" s="363">
        <v>23116784939</v>
      </c>
      <c r="H3948" s="365">
        <v>20278</v>
      </c>
      <c r="I3948" s="388">
        <v>8</v>
      </c>
      <c r="J3948" s="378">
        <v>7</v>
      </c>
      <c r="K3948" s="381">
        <v>1955</v>
      </c>
      <c r="L3948" s="369">
        <f t="shared" ca="1" si="61"/>
        <v>68</v>
      </c>
      <c r="M3948" s="299" t="s">
        <v>20</v>
      </c>
      <c r="N3948" s="10" t="s">
        <v>40415</v>
      </c>
      <c r="O3948" s="389"/>
      <c r="P3948" s="386"/>
    </row>
    <row r="3949" spans="1:16" s="8" customFormat="1" ht="15" customHeight="1" x14ac:dyDescent="0.25">
      <c r="A3949" s="362" t="s">
        <v>59</v>
      </c>
      <c r="B3949" s="362" t="s">
        <v>22115</v>
      </c>
      <c r="C3949" s="340" t="s">
        <v>8389</v>
      </c>
      <c r="D3949" s="362" t="s">
        <v>8388</v>
      </c>
      <c r="E3949" s="362" t="s">
        <v>99</v>
      </c>
      <c r="F3949" s="364">
        <v>10818699</v>
      </c>
      <c r="G3949" s="363">
        <v>20108186993</v>
      </c>
      <c r="H3949" s="365">
        <v>19588</v>
      </c>
      <c r="I3949" s="388">
        <v>17</v>
      </c>
      <c r="J3949" s="378">
        <v>8</v>
      </c>
      <c r="K3949" s="381">
        <v>1953</v>
      </c>
      <c r="L3949" s="369">
        <f t="shared" ca="1" si="61"/>
        <v>70</v>
      </c>
      <c r="M3949" s="299" t="s">
        <v>20</v>
      </c>
      <c r="N3949" s="10" t="s">
        <v>40415</v>
      </c>
      <c r="O3949" s="389"/>
      <c r="P3949" s="386"/>
    </row>
    <row r="3950" spans="1:16" s="8" customFormat="1" ht="15" customHeight="1" x14ac:dyDescent="0.25">
      <c r="A3950" s="362" t="s">
        <v>27</v>
      </c>
      <c r="B3950" s="362" t="s">
        <v>22115</v>
      </c>
      <c r="C3950" s="340" t="s">
        <v>8387</v>
      </c>
      <c r="D3950" s="362" t="s">
        <v>8386</v>
      </c>
      <c r="E3950" s="362" t="s">
        <v>99</v>
      </c>
      <c r="F3950" s="364">
        <v>11228824</v>
      </c>
      <c r="G3950" s="363">
        <v>20112288245</v>
      </c>
      <c r="H3950" s="365">
        <v>20087</v>
      </c>
      <c r="I3950" s="388">
        <v>29</v>
      </c>
      <c r="J3950" s="378">
        <v>12</v>
      </c>
      <c r="K3950" s="381">
        <v>1954</v>
      </c>
      <c r="L3950" s="369">
        <f t="shared" ca="1" si="61"/>
        <v>69</v>
      </c>
      <c r="M3950" s="299" t="s">
        <v>20</v>
      </c>
      <c r="N3950" s="10" t="s">
        <v>40415</v>
      </c>
      <c r="O3950" s="389"/>
      <c r="P3950" s="386"/>
    </row>
    <row r="3951" spans="1:16" s="8" customFormat="1" ht="15" customHeight="1" x14ac:dyDescent="0.25">
      <c r="A3951" s="362" t="s">
        <v>27</v>
      </c>
      <c r="B3951" s="362" t="s">
        <v>22115</v>
      </c>
      <c r="C3951" s="340" t="s">
        <v>8385</v>
      </c>
      <c r="D3951" s="362" t="s">
        <v>8384</v>
      </c>
      <c r="E3951" s="362" t="s">
        <v>99</v>
      </c>
      <c r="F3951" s="364">
        <v>10850560</v>
      </c>
      <c r="G3951" s="363">
        <v>20108505606</v>
      </c>
      <c r="H3951" s="365">
        <v>19620</v>
      </c>
      <c r="I3951" s="388">
        <v>18</v>
      </c>
      <c r="J3951" s="378">
        <v>9</v>
      </c>
      <c r="K3951" s="381">
        <v>1953</v>
      </c>
      <c r="L3951" s="369">
        <f t="shared" ca="1" si="61"/>
        <v>70</v>
      </c>
      <c r="M3951" s="299" t="s">
        <v>20</v>
      </c>
      <c r="N3951" s="10" t="s">
        <v>40415</v>
      </c>
      <c r="O3951" s="389"/>
      <c r="P3951" s="386"/>
    </row>
    <row r="3952" spans="1:16" s="8" customFormat="1" ht="15" customHeight="1" x14ac:dyDescent="0.25">
      <c r="A3952" s="362" t="s">
        <v>33761</v>
      </c>
      <c r="B3952" s="362" t="s">
        <v>22115</v>
      </c>
      <c r="C3952" s="340" t="s">
        <v>8383</v>
      </c>
      <c r="D3952" s="362" t="s">
        <v>8382</v>
      </c>
      <c r="E3952" s="362" t="s">
        <v>45</v>
      </c>
      <c r="F3952" s="364">
        <v>13289274</v>
      </c>
      <c r="G3952" s="363">
        <v>20132892742</v>
      </c>
      <c r="H3952" s="365">
        <v>21008</v>
      </c>
      <c r="I3952" s="388">
        <v>7</v>
      </c>
      <c r="J3952" s="378">
        <v>7</v>
      </c>
      <c r="K3952" s="381">
        <v>1957</v>
      </c>
      <c r="L3952" s="369">
        <f t="shared" ca="1" si="61"/>
        <v>66</v>
      </c>
      <c r="M3952" s="299" t="s">
        <v>20</v>
      </c>
      <c r="N3952" s="10" t="s">
        <v>40415</v>
      </c>
      <c r="O3952" s="389"/>
      <c r="P3952" s="386"/>
    </row>
    <row r="3953" spans="1:16" s="8" customFormat="1" ht="15" customHeight="1" x14ac:dyDescent="0.25">
      <c r="A3953" s="362" t="s">
        <v>59</v>
      </c>
      <c r="B3953" s="362" t="s">
        <v>22115</v>
      </c>
      <c r="C3953" s="340" t="s">
        <v>8381</v>
      </c>
      <c r="D3953" s="362" t="s">
        <v>8380</v>
      </c>
      <c r="E3953" s="362" t="s">
        <v>55</v>
      </c>
      <c r="F3953" s="364">
        <v>13559810</v>
      </c>
      <c r="G3953" s="363">
        <v>20135598101</v>
      </c>
      <c r="H3953" s="365">
        <v>21147</v>
      </c>
      <c r="I3953" s="388">
        <v>23</v>
      </c>
      <c r="J3953" s="378">
        <v>11</v>
      </c>
      <c r="K3953" s="381">
        <v>1957</v>
      </c>
      <c r="L3953" s="369">
        <f t="shared" ca="1" si="61"/>
        <v>66</v>
      </c>
      <c r="M3953" s="299" t="s">
        <v>20</v>
      </c>
      <c r="N3953" s="10" t="s">
        <v>40415</v>
      </c>
      <c r="O3953" s="389"/>
      <c r="P3953" s="386"/>
    </row>
    <row r="3954" spans="1:16" s="8" customFormat="1" ht="15" customHeight="1" x14ac:dyDescent="0.25">
      <c r="A3954" s="362" t="s">
        <v>27</v>
      </c>
      <c r="B3954" s="362" t="s">
        <v>22115</v>
      </c>
      <c r="C3954" s="340" t="s">
        <v>8375</v>
      </c>
      <c r="D3954" s="362" t="s">
        <v>8374</v>
      </c>
      <c r="E3954" s="362" t="s">
        <v>55</v>
      </c>
      <c r="F3954" s="364">
        <v>11418807</v>
      </c>
      <c r="G3954" s="363">
        <v>20114188078</v>
      </c>
      <c r="H3954" s="365">
        <v>19985</v>
      </c>
      <c r="I3954" s="388">
        <v>18</v>
      </c>
      <c r="J3954" s="378">
        <v>9</v>
      </c>
      <c r="K3954" s="381">
        <v>1954</v>
      </c>
      <c r="L3954" s="369">
        <f t="shared" ca="1" si="61"/>
        <v>69</v>
      </c>
      <c r="M3954" s="299" t="s">
        <v>20</v>
      </c>
      <c r="N3954" s="10" t="s">
        <v>40415</v>
      </c>
      <c r="O3954" s="389" t="s">
        <v>34601</v>
      </c>
      <c r="P3954" s="386">
        <v>38261</v>
      </c>
    </row>
    <row r="3955" spans="1:16" s="8" customFormat="1" ht="15" customHeight="1" x14ac:dyDescent="0.25">
      <c r="A3955" s="362" t="s">
        <v>59</v>
      </c>
      <c r="B3955" s="362" t="s">
        <v>22115</v>
      </c>
      <c r="C3955" s="340" t="s">
        <v>8373</v>
      </c>
      <c r="D3955" s="362" t="s">
        <v>8372</v>
      </c>
      <c r="E3955" s="362" t="s">
        <v>55</v>
      </c>
      <c r="F3955" s="364">
        <v>11958083</v>
      </c>
      <c r="G3955" s="363">
        <v>20119580839</v>
      </c>
      <c r="H3955" s="365">
        <v>21227</v>
      </c>
      <c r="I3955" s="388">
        <v>11</v>
      </c>
      <c r="J3955" s="378">
        <v>2</v>
      </c>
      <c r="K3955" s="381">
        <v>1958</v>
      </c>
      <c r="L3955" s="369">
        <f t="shared" ca="1" si="61"/>
        <v>66</v>
      </c>
      <c r="M3955" s="299" t="s">
        <v>20</v>
      </c>
      <c r="N3955" s="10" t="s">
        <v>40415</v>
      </c>
      <c r="O3955" s="389"/>
      <c r="P3955" s="386"/>
    </row>
    <row r="3956" spans="1:16" s="8" customFormat="1" ht="15" customHeight="1" x14ac:dyDescent="0.25">
      <c r="A3956" s="362" t="s">
        <v>59</v>
      </c>
      <c r="B3956" s="362" t="s">
        <v>22115</v>
      </c>
      <c r="C3956" s="340" t="s">
        <v>8371</v>
      </c>
      <c r="D3956" s="362" t="s">
        <v>8370</v>
      </c>
      <c r="E3956" s="362" t="s">
        <v>55</v>
      </c>
      <c r="F3956" s="364">
        <v>12687376</v>
      </c>
      <c r="G3956" s="363">
        <v>20126873760</v>
      </c>
      <c r="H3956" s="365">
        <v>20770</v>
      </c>
      <c r="I3956" s="388">
        <v>11</v>
      </c>
      <c r="J3956" s="378">
        <v>11</v>
      </c>
      <c r="K3956" s="381">
        <v>1956</v>
      </c>
      <c r="L3956" s="369">
        <f t="shared" ca="1" si="61"/>
        <v>67</v>
      </c>
      <c r="M3956" s="299" t="s">
        <v>20</v>
      </c>
      <c r="N3956" s="10" t="s">
        <v>40415</v>
      </c>
      <c r="O3956" s="389"/>
      <c r="P3956" s="386"/>
    </row>
    <row r="3957" spans="1:16" s="8" customFormat="1" ht="15" customHeight="1" x14ac:dyDescent="0.25">
      <c r="A3957" s="362" t="s">
        <v>59</v>
      </c>
      <c r="B3957" s="362" t="s">
        <v>22115</v>
      </c>
      <c r="C3957" s="340" t="s">
        <v>8369</v>
      </c>
      <c r="D3957" s="362" t="s">
        <v>8368</v>
      </c>
      <c r="E3957" s="362" t="s">
        <v>55</v>
      </c>
      <c r="F3957" s="364">
        <v>12343670</v>
      </c>
      <c r="G3957" s="363">
        <v>23123436709</v>
      </c>
      <c r="H3957" s="365">
        <v>20727</v>
      </c>
      <c r="I3957" s="388">
        <v>29</v>
      </c>
      <c r="J3957" s="378">
        <v>9</v>
      </c>
      <c r="K3957" s="381">
        <v>1956</v>
      </c>
      <c r="L3957" s="369">
        <f t="shared" ca="1" si="61"/>
        <v>67</v>
      </c>
      <c r="M3957" s="299" t="s">
        <v>20</v>
      </c>
      <c r="N3957" s="10" t="s">
        <v>40415</v>
      </c>
      <c r="O3957" s="389"/>
      <c r="P3957" s="386"/>
    </row>
    <row r="3958" spans="1:16" s="8" customFormat="1" ht="15" customHeight="1" x14ac:dyDescent="0.25">
      <c r="A3958" s="362" t="s">
        <v>46</v>
      </c>
      <c r="B3958" s="362" t="s">
        <v>22115</v>
      </c>
      <c r="C3958" s="340" t="s">
        <v>8367</v>
      </c>
      <c r="D3958" s="362" t="s">
        <v>8366</v>
      </c>
      <c r="E3958" s="362" t="s">
        <v>55</v>
      </c>
      <c r="F3958" s="364">
        <v>11058337</v>
      </c>
      <c r="G3958" s="363">
        <v>20110583371</v>
      </c>
      <c r="H3958" s="365">
        <v>19654</v>
      </c>
      <c r="I3958" s="388">
        <v>22</v>
      </c>
      <c r="J3958" s="378">
        <v>10</v>
      </c>
      <c r="K3958" s="381">
        <v>1953</v>
      </c>
      <c r="L3958" s="369">
        <f t="shared" ca="1" si="61"/>
        <v>70</v>
      </c>
      <c r="M3958" s="299" t="s">
        <v>20</v>
      </c>
      <c r="N3958" s="10" t="s">
        <v>40415</v>
      </c>
      <c r="O3958" s="389"/>
      <c r="P3958" s="386"/>
    </row>
    <row r="3959" spans="1:16" s="8" customFormat="1" ht="15" customHeight="1" x14ac:dyDescent="0.25">
      <c r="A3959" s="362" t="s">
        <v>46</v>
      </c>
      <c r="B3959" s="362" t="s">
        <v>22115</v>
      </c>
      <c r="C3959" s="340" t="s">
        <v>8365</v>
      </c>
      <c r="D3959" s="362" t="s">
        <v>8364</v>
      </c>
      <c r="E3959" s="362">
        <v>30</v>
      </c>
      <c r="F3959" s="364">
        <v>10588828</v>
      </c>
      <c r="G3959" s="363">
        <v>20105888288</v>
      </c>
      <c r="H3959" s="365">
        <v>19311</v>
      </c>
      <c r="I3959" s="388">
        <v>13</v>
      </c>
      <c r="J3959" s="378">
        <v>11</v>
      </c>
      <c r="K3959" s="381">
        <v>1952</v>
      </c>
      <c r="L3959" s="369">
        <f t="shared" ca="1" si="61"/>
        <v>71</v>
      </c>
      <c r="M3959" s="299" t="s">
        <v>20</v>
      </c>
      <c r="N3959" s="10" t="s">
        <v>40415</v>
      </c>
      <c r="O3959" s="389"/>
      <c r="P3959" s="386"/>
    </row>
    <row r="3960" spans="1:16" s="8" customFormat="1" ht="15" customHeight="1" x14ac:dyDescent="0.25">
      <c r="A3960" s="362" t="s">
        <v>59</v>
      </c>
      <c r="B3960" s="362" t="s">
        <v>22115</v>
      </c>
      <c r="C3960" s="340" t="s">
        <v>8363</v>
      </c>
      <c r="D3960" s="362" t="s">
        <v>8362</v>
      </c>
      <c r="E3960" s="362" t="s">
        <v>55</v>
      </c>
      <c r="F3960" s="364">
        <v>11406683</v>
      </c>
      <c r="G3960" s="363">
        <v>20114066835</v>
      </c>
      <c r="H3960" s="365">
        <v>20248</v>
      </c>
      <c r="I3960" s="388">
        <v>8</v>
      </c>
      <c r="J3960" s="378">
        <v>6</v>
      </c>
      <c r="K3960" s="381">
        <v>1955</v>
      </c>
      <c r="L3960" s="369">
        <f t="shared" ca="1" si="61"/>
        <v>68</v>
      </c>
      <c r="M3960" s="299" t="s">
        <v>20</v>
      </c>
      <c r="N3960" s="10" t="s">
        <v>40415</v>
      </c>
      <c r="O3960" s="389"/>
      <c r="P3960" s="386"/>
    </row>
    <row r="3961" spans="1:16" s="8" customFormat="1" ht="15" customHeight="1" x14ac:dyDescent="0.25">
      <c r="A3961" s="362" t="s">
        <v>27</v>
      </c>
      <c r="B3961" s="362" t="s">
        <v>22115</v>
      </c>
      <c r="C3961" s="340" t="s">
        <v>8358</v>
      </c>
      <c r="D3961" s="362" t="s">
        <v>8357</v>
      </c>
      <c r="E3961" s="362" t="s">
        <v>55</v>
      </c>
      <c r="F3961" s="364">
        <v>10335039</v>
      </c>
      <c r="G3961" s="363">
        <v>20103350396</v>
      </c>
      <c r="H3961" s="365">
        <v>19146</v>
      </c>
      <c r="I3961" s="388">
        <v>1</v>
      </c>
      <c r="J3961" s="378">
        <v>6</v>
      </c>
      <c r="K3961" s="381">
        <v>1952</v>
      </c>
      <c r="L3961" s="369">
        <f t="shared" ca="1" si="61"/>
        <v>71</v>
      </c>
      <c r="M3961" s="299" t="s">
        <v>20</v>
      </c>
      <c r="N3961" s="10" t="s">
        <v>40415</v>
      </c>
      <c r="O3961" s="389"/>
      <c r="P3961" s="386"/>
    </row>
    <row r="3962" spans="1:16" s="8" customFormat="1" ht="15" customHeight="1" x14ac:dyDescent="0.25">
      <c r="A3962" s="362" t="s">
        <v>59</v>
      </c>
      <c r="B3962" s="362" t="s">
        <v>22115</v>
      </c>
      <c r="C3962" s="340" t="s">
        <v>8356</v>
      </c>
      <c r="D3962" s="362" t="s">
        <v>8355</v>
      </c>
      <c r="E3962" s="362" t="s">
        <v>55</v>
      </c>
      <c r="F3962" s="364">
        <v>13289171</v>
      </c>
      <c r="G3962" s="363">
        <v>20132891711</v>
      </c>
      <c r="H3962" s="365">
        <v>20876</v>
      </c>
      <c r="I3962" s="388">
        <v>25</v>
      </c>
      <c r="J3962" s="378">
        <v>2</v>
      </c>
      <c r="K3962" s="381">
        <v>1957</v>
      </c>
      <c r="L3962" s="369">
        <f t="shared" ca="1" si="61"/>
        <v>67</v>
      </c>
      <c r="M3962" s="299" t="s">
        <v>20</v>
      </c>
      <c r="N3962" s="10" t="s">
        <v>40415</v>
      </c>
      <c r="O3962" s="389"/>
      <c r="P3962" s="386"/>
    </row>
    <row r="3963" spans="1:16" s="8" customFormat="1" ht="15" customHeight="1" x14ac:dyDescent="0.25">
      <c r="A3963" s="362" t="s">
        <v>59</v>
      </c>
      <c r="B3963" s="362" t="s">
        <v>22115</v>
      </c>
      <c r="C3963" s="340" t="s">
        <v>8354</v>
      </c>
      <c r="D3963" s="362" t="s">
        <v>8353</v>
      </c>
      <c r="E3963" s="362" t="s">
        <v>55</v>
      </c>
      <c r="F3963" s="364">
        <v>13309118</v>
      </c>
      <c r="G3963" s="363">
        <v>20133091182</v>
      </c>
      <c r="H3963" s="365">
        <v>20955</v>
      </c>
      <c r="I3963" s="388">
        <v>15</v>
      </c>
      <c r="J3963" s="378">
        <v>5</v>
      </c>
      <c r="K3963" s="381">
        <v>1957</v>
      </c>
      <c r="L3963" s="369">
        <f t="shared" ca="1" si="61"/>
        <v>66</v>
      </c>
      <c r="M3963" s="299" t="s">
        <v>20</v>
      </c>
      <c r="N3963" s="10" t="s">
        <v>40415</v>
      </c>
      <c r="O3963" s="389"/>
      <c r="P3963" s="386"/>
    </row>
    <row r="3964" spans="1:16" s="8" customFormat="1" ht="15" customHeight="1" x14ac:dyDescent="0.25">
      <c r="A3964" s="362" t="s">
        <v>59</v>
      </c>
      <c r="B3964" s="362" t="s">
        <v>22115</v>
      </c>
      <c r="C3964" s="340" t="s">
        <v>8352</v>
      </c>
      <c r="D3964" s="362" t="s">
        <v>8351</v>
      </c>
      <c r="E3964" s="362" t="s">
        <v>33</v>
      </c>
      <c r="F3964" s="364">
        <v>12174943</v>
      </c>
      <c r="G3964" s="363">
        <v>20121749433</v>
      </c>
      <c r="H3964" s="365">
        <v>20641</v>
      </c>
      <c r="I3964" s="388">
        <v>5</v>
      </c>
      <c r="J3964" s="378">
        <v>7</v>
      </c>
      <c r="K3964" s="381">
        <v>1956</v>
      </c>
      <c r="L3964" s="369">
        <f t="shared" ca="1" si="61"/>
        <v>67</v>
      </c>
      <c r="M3964" s="299" t="s">
        <v>20</v>
      </c>
      <c r="N3964" s="10" t="s">
        <v>40415</v>
      </c>
      <c r="O3964" s="389"/>
      <c r="P3964" s="386"/>
    </row>
    <row r="3965" spans="1:16" s="8" customFormat="1" ht="15" customHeight="1" x14ac:dyDescent="0.25">
      <c r="A3965" s="362" t="s">
        <v>59</v>
      </c>
      <c r="B3965" s="362" t="s">
        <v>22115</v>
      </c>
      <c r="C3965" s="340" t="s">
        <v>8350</v>
      </c>
      <c r="D3965" s="362" t="s">
        <v>8349</v>
      </c>
      <c r="E3965" s="362" t="s">
        <v>33</v>
      </c>
      <c r="F3965" s="364">
        <v>13439676</v>
      </c>
      <c r="G3965" s="363">
        <v>20134396769</v>
      </c>
      <c r="H3965" s="365">
        <v>21010</v>
      </c>
      <c r="I3965" s="388">
        <v>9</v>
      </c>
      <c r="J3965" s="378">
        <v>7</v>
      </c>
      <c r="K3965" s="381">
        <v>1957</v>
      </c>
      <c r="L3965" s="369">
        <f t="shared" ca="1" si="61"/>
        <v>66</v>
      </c>
      <c r="M3965" s="299" t="s">
        <v>20</v>
      </c>
      <c r="N3965" s="10" t="s">
        <v>40415</v>
      </c>
      <c r="O3965" s="389"/>
      <c r="P3965" s="386"/>
    </row>
    <row r="3966" spans="1:16" s="8" customFormat="1" ht="15" customHeight="1" x14ac:dyDescent="0.25">
      <c r="A3966" s="362" t="s">
        <v>27</v>
      </c>
      <c r="B3966" s="362" t="s">
        <v>22115</v>
      </c>
      <c r="C3966" s="340" t="s">
        <v>8348</v>
      </c>
      <c r="D3966" s="362" t="s">
        <v>8347</v>
      </c>
      <c r="E3966" s="362">
        <v>30</v>
      </c>
      <c r="F3966" s="364">
        <v>11249944</v>
      </c>
      <c r="G3966" s="363">
        <v>20112499440</v>
      </c>
      <c r="H3966" s="365">
        <v>19954</v>
      </c>
      <c r="I3966" s="388">
        <v>18</v>
      </c>
      <c r="J3966" s="378">
        <v>8</v>
      </c>
      <c r="K3966" s="381">
        <v>1954</v>
      </c>
      <c r="L3966" s="369">
        <f t="shared" ca="1" si="61"/>
        <v>69</v>
      </c>
      <c r="M3966" s="299" t="s">
        <v>20</v>
      </c>
      <c r="N3966" s="10" t="s">
        <v>40415</v>
      </c>
      <c r="O3966" s="389"/>
      <c r="P3966" s="386"/>
    </row>
    <row r="3967" spans="1:16" s="8" customFormat="1" ht="15" customHeight="1" x14ac:dyDescent="0.25">
      <c r="A3967" s="362" t="s">
        <v>27</v>
      </c>
      <c r="B3967" s="362" t="s">
        <v>22115</v>
      </c>
      <c r="C3967" s="340" t="s">
        <v>8346</v>
      </c>
      <c r="D3967" s="362" t="s">
        <v>8345</v>
      </c>
      <c r="E3967" s="362">
        <v>30</v>
      </c>
      <c r="F3967" s="364">
        <v>12105828</v>
      </c>
      <c r="G3967" s="363">
        <v>20121058287</v>
      </c>
      <c r="H3967" s="365">
        <v>20646</v>
      </c>
      <c r="I3967" s="388">
        <v>10</v>
      </c>
      <c r="J3967" s="378">
        <v>7</v>
      </c>
      <c r="K3967" s="381">
        <v>1956</v>
      </c>
      <c r="L3967" s="369">
        <f t="shared" ca="1" si="61"/>
        <v>67</v>
      </c>
      <c r="M3967" s="299" t="s">
        <v>20</v>
      </c>
      <c r="N3967" s="10" t="s">
        <v>40415</v>
      </c>
      <c r="O3967" s="389"/>
      <c r="P3967" s="386"/>
    </row>
    <row r="3968" spans="1:16" s="8" customFormat="1" ht="15" customHeight="1" x14ac:dyDescent="0.25">
      <c r="A3968" s="362" t="s">
        <v>59</v>
      </c>
      <c r="B3968" s="362" t="s">
        <v>22115</v>
      </c>
      <c r="C3968" s="340" t="s">
        <v>8344</v>
      </c>
      <c r="D3968" s="362" t="s">
        <v>8343</v>
      </c>
      <c r="E3968" s="362" t="s">
        <v>33</v>
      </c>
      <c r="F3968" s="364">
        <v>12470178</v>
      </c>
      <c r="G3968" s="363">
        <v>20124701784</v>
      </c>
      <c r="H3968" s="365">
        <v>20741</v>
      </c>
      <c r="I3968" s="388">
        <v>13</v>
      </c>
      <c r="J3968" s="378">
        <v>10</v>
      </c>
      <c r="K3968" s="381">
        <v>1956</v>
      </c>
      <c r="L3968" s="369">
        <f t="shared" ca="1" si="61"/>
        <v>67</v>
      </c>
      <c r="M3968" s="299" t="s">
        <v>20</v>
      </c>
      <c r="N3968" s="10" t="s">
        <v>40415</v>
      </c>
      <c r="O3968" s="389"/>
      <c r="P3968" s="386"/>
    </row>
    <row r="3969" spans="1:16" s="8" customFormat="1" ht="15" customHeight="1" x14ac:dyDescent="0.25">
      <c r="A3969" s="362" t="s">
        <v>252</v>
      </c>
      <c r="B3969" s="362" t="s">
        <v>22115</v>
      </c>
      <c r="C3969" s="340" t="s">
        <v>8342</v>
      </c>
      <c r="D3969" s="362" t="s">
        <v>8341</v>
      </c>
      <c r="E3969" s="362" t="s">
        <v>45</v>
      </c>
      <c r="F3969" s="364">
        <v>13441137</v>
      </c>
      <c r="G3969" s="363">
        <v>20134411377</v>
      </c>
      <c r="H3969" s="365">
        <v>21071</v>
      </c>
      <c r="I3969" s="388">
        <v>8</v>
      </c>
      <c r="J3969" s="378">
        <v>9</v>
      </c>
      <c r="K3969" s="381">
        <v>1957</v>
      </c>
      <c r="L3969" s="369">
        <f t="shared" ca="1" si="61"/>
        <v>66</v>
      </c>
      <c r="M3969" s="299" t="s">
        <v>20</v>
      </c>
      <c r="N3969" s="10" t="s">
        <v>40415</v>
      </c>
      <c r="O3969" s="389"/>
      <c r="P3969" s="386"/>
    </row>
    <row r="3970" spans="1:16" s="8" customFormat="1" ht="15" customHeight="1" x14ac:dyDescent="0.25">
      <c r="A3970" s="362" t="s">
        <v>252</v>
      </c>
      <c r="B3970" s="362" t="s">
        <v>22115</v>
      </c>
      <c r="C3970" s="340" t="s">
        <v>8340</v>
      </c>
      <c r="D3970" s="362" t="s">
        <v>8339</v>
      </c>
      <c r="E3970" s="362" t="s">
        <v>45</v>
      </c>
      <c r="F3970" s="364">
        <v>10025113</v>
      </c>
      <c r="G3970" s="363">
        <v>20100251133</v>
      </c>
      <c r="H3970" s="365">
        <v>18997</v>
      </c>
      <c r="I3970" s="388">
        <v>4</v>
      </c>
      <c r="J3970" s="378">
        <v>1</v>
      </c>
      <c r="K3970" s="381">
        <v>1952</v>
      </c>
      <c r="L3970" s="369">
        <f t="shared" ref="L3970:L4033" ca="1" si="62">DATEDIF(H3970,TODAY(),"Y")</f>
        <v>72</v>
      </c>
      <c r="M3970" s="299" t="s">
        <v>20</v>
      </c>
      <c r="N3970" s="10" t="s">
        <v>40415</v>
      </c>
      <c r="O3970" s="389"/>
      <c r="P3970" s="386"/>
    </row>
    <row r="3971" spans="1:16" s="8" customFormat="1" ht="15" customHeight="1" x14ac:dyDescent="0.25">
      <c r="A3971" s="362" t="s">
        <v>252</v>
      </c>
      <c r="B3971" s="362" t="s">
        <v>22115</v>
      </c>
      <c r="C3971" s="340" t="s">
        <v>8338</v>
      </c>
      <c r="D3971" s="362" t="s">
        <v>8337</v>
      </c>
      <c r="E3971" s="362" t="s">
        <v>124</v>
      </c>
      <c r="F3971" s="364">
        <v>11005172</v>
      </c>
      <c r="G3971" s="363">
        <v>20110051728</v>
      </c>
      <c r="H3971" s="365">
        <v>19712</v>
      </c>
      <c r="I3971" s="388">
        <v>19</v>
      </c>
      <c r="J3971" s="378">
        <v>12</v>
      </c>
      <c r="K3971" s="381">
        <v>1953</v>
      </c>
      <c r="L3971" s="369">
        <f t="shared" ca="1" si="62"/>
        <v>70</v>
      </c>
      <c r="M3971" s="299" t="s">
        <v>20</v>
      </c>
      <c r="N3971" s="10" t="s">
        <v>40415</v>
      </c>
      <c r="O3971" s="389"/>
      <c r="P3971" s="386"/>
    </row>
    <row r="3972" spans="1:16" s="8" customFormat="1" ht="15" customHeight="1" x14ac:dyDescent="0.25">
      <c r="A3972" s="362">
        <v>24</v>
      </c>
      <c r="B3972" s="362" t="s">
        <v>22115</v>
      </c>
      <c r="C3972" s="340" t="s">
        <v>8336</v>
      </c>
      <c r="D3972" s="362" t="s">
        <v>8335</v>
      </c>
      <c r="E3972" s="362" t="s">
        <v>45</v>
      </c>
      <c r="F3972" s="364">
        <v>12793181</v>
      </c>
      <c r="G3972" s="363">
        <v>20127931810</v>
      </c>
      <c r="H3972" s="365">
        <v>20800</v>
      </c>
      <c r="I3972" s="388">
        <v>11</v>
      </c>
      <c r="J3972" s="378">
        <v>12</v>
      </c>
      <c r="K3972" s="381">
        <v>1956</v>
      </c>
      <c r="L3972" s="369">
        <f t="shared" ca="1" si="62"/>
        <v>67</v>
      </c>
      <c r="M3972" s="299" t="s">
        <v>20</v>
      </c>
      <c r="N3972" s="10" t="s">
        <v>40415</v>
      </c>
      <c r="O3972" s="389" t="s">
        <v>34603</v>
      </c>
      <c r="P3972" s="386">
        <v>36892</v>
      </c>
    </row>
    <row r="3973" spans="1:16" s="8" customFormat="1" ht="15" customHeight="1" x14ac:dyDescent="0.25">
      <c r="A3973" s="362" t="s">
        <v>27</v>
      </c>
      <c r="B3973" s="362" t="s">
        <v>22115</v>
      </c>
      <c r="C3973" s="340" t="s">
        <v>8331</v>
      </c>
      <c r="D3973" s="362" t="s">
        <v>8330</v>
      </c>
      <c r="E3973" s="362" t="s">
        <v>99</v>
      </c>
      <c r="F3973" s="364">
        <v>13390576</v>
      </c>
      <c r="G3973" s="363">
        <v>20133905767</v>
      </c>
      <c r="H3973" s="365">
        <v>21141</v>
      </c>
      <c r="I3973" s="388">
        <v>17</v>
      </c>
      <c r="J3973" s="378">
        <v>11</v>
      </c>
      <c r="K3973" s="381">
        <v>1957</v>
      </c>
      <c r="L3973" s="369">
        <f t="shared" ca="1" si="62"/>
        <v>66</v>
      </c>
      <c r="M3973" s="299" t="s">
        <v>20</v>
      </c>
      <c r="N3973" s="10" t="s">
        <v>40415</v>
      </c>
      <c r="O3973" s="389" t="s">
        <v>34603</v>
      </c>
      <c r="P3973" s="386">
        <v>36892</v>
      </c>
    </row>
    <row r="3974" spans="1:16" s="8" customFormat="1" ht="15" customHeight="1" x14ac:dyDescent="0.25">
      <c r="A3974" s="362">
        <v>15</v>
      </c>
      <c r="B3974" s="362" t="s">
        <v>22115</v>
      </c>
      <c r="C3974" s="340" t="s">
        <v>8329</v>
      </c>
      <c r="D3974" s="362" t="s">
        <v>8328</v>
      </c>
      <c r="E3974" s="362">
        <v>30</v>
      </c>
      <c r="F3974" s="364">
        <v>13123210</v>
      </c>
      <c r="G3974" s="363">
        <v>20131232102</v>
      </c>
      <c r="H3974" s="365">
        <v>20935</v>
      </c>
      <c r="I3974" s="388">
        <v>25</v>
      </c>
      <c r="J3974" s="378">
        <v>4</v>
      </c>
      <c r="K3974" s="381">
        <v>1957</v>
      </c>
      <c r="L3974" s="369">
        <f t="shared" ca="1" si="62"/>
        <v>66</v>
      </c>
      <c r="M3974" s="299" t="s">
        <v>20</v>
      </c>
      <c r="N3974" s="10" t="s">
        <v>40415</v>
      </c>
      <c r="O3974" s="389"/>
      <c r="P3974" s="386"/>
    </row>
    <row r="3975" spans="1:16" s="8" customFormat="1" ht="15" customHeight="1" x14ac:dyDescent="0.25">
      <c r="A3975" s="362" t="s">
        <v>252</v>
      </c>
      <c r="B3975" s="362" t="s">
        <v>22115</v>
      </c>
      <c r="C3975" s="340" t="s">
        <v>8327</v>
      </c>
      <c r="D3975" s="362" t="s">
        <v>8326</v>
      </c>
      <c r="E3975" s="362" t="s">
        <v>124</v>
      </c>
      <c r="F3975" s="364">
        <v>10735451</v>
      </c>
      <c r="G3975" s="363">
        <v>20107354515</v>
      </c>
      <c r="H3975" s="365">
        <v>19581</v>
      </c>
      <c r="I3975" s="388">
        <v>10</v>
      </c>
      <c r="J3975" s="378">
        <v>8</v>
      </c>
      <c r="K3975" s="381">
        <v>1953</v>
      </c>
      <c r="L3975" s="369">
        <f t="shared" ca="1" si="62"/>
        <v>70</v>
      </c>
      <c r="M3975" s="299" t="s">
        <v>20</v>
      </c>
      <c r="N3975" s="10" t="s">
        <v>40415</v>
      </c>
      <c r="O3975" s="389"/>
      <c r="P3975" s="386"/>
    </row>
    <row r="3976" spans="1:16" s="8" customFormat="1" ht="15" customHeight="1" x14ac:dyDescent="0.25">
      <c r="A3976" s="362">
        <v>11</v>
      </c>
      <c r="B3976" s="362" t="s">
        <v>22115</v>
      </c>
      <c r="C3976" s="340" t="s">
        <v>8325</v>
      </c>
      <c r="D3976" s="362" t="s">
        <v>8324</v>
      </c>
      <c r="E3976" s="362" t="s">
        <v>45</v>
      </c>
      <c r="F3976" s="364">
        <v>12555025</v>
      </c>
      <c r="G3976" s="363">
        <v>20125550259</v>
      </c>
      <c r="H3976" s="365">
        <v>20728</v>
      </c>
      <c r="I3976" s="388">
        <v>30</v>
      </c>
      <c r="J3976" s="378">
        <v>9</v>
      </c>
      <c r="K3976" s="381">
        <v>1956</v>
      </c>
      <c r="L3976" s="369">
        <f t="shared" ca="1" si="62"/>
        <v>67</v>
      </c>
      <c r="M3976" s="299" t="s">
        <v>20</v>
      </c>
      <c r="N3976" s="10" t="s">
        <v>40415</v>
      </c>
      <c r="O3976" s="389"/>
      <c r="P3976" s="386"/>
    </row>
    <row r="3977" spans="1:16" s="8" customFormat="1" ht="15" customHeight="1" x14ac:dyDescent="0.25">
      <c r="A3977" s="362" t="s">
        <v>46</v>
      </c>
      <c r="B3977" s="362" t="s">
        <v>22115</v>
      </c>
      <c r="C3977" s="340" t="s">
        <v>8323</v>
      </c>
      <c r="D3977" s="362" t="s">
        <v>8322</v>
      </c>
      <c r="E3977" s="362" t="s">
        <v>45</v>
      </c>
      <c r="F3977" s="364">
        <v>10735679</v>
      </c>
      <c r="G3977" s="363">
        <v>20107356798</v>
      </c>
      <c r="H3977" s="365">
        <v>19619</v>
      </c>
      <c r="I3977" s="388">
        <v>17</v>
      </c>
      <c r="J3977" s="378">
        <v>9</v>
      </c>
      <c r="K3977" s="381">
        <v>1953</v>
      </c>
      <c r="L3977" s="369">
        <f t="shared" ca="1" si="62"/>
        <v>70</v>
      </c>
      <c r="M3977" s="299" t="s">
        <v>20</v>
      </c>
      <c r="N3977" s="10" t="s">
        <v>40415</v>
      </c>
      <c r="O3977" s="389" t="s">
        <v>34603</v>
      </c>
      <c r="P3977" s="386">
        <v>36892</v>
      </c>
    </row>
    <row r="3978" spans="1:16" s="8" customFormat="1" ht="15" customHeight="1" x14ac:dyDescent="0.25">
      <c r="A3978" s="362">
        <v>11</v>
      </c>
      <c r="B3978" s="362" t="s">
        <v>22115</v>
      </c>
      <c r="C3978" s="340" t="s">
        <v>8316</v>
      </c>
      <c r="D3978" s="362" t="s">
        <v>8315</v>
      </c>
      <c r="E3978" s="362" t="s">
        <v>99</v>
      </c>
      <c r="F3978" s="364">
        <v>7920769</v>
      </c>
      <c r="G3978" s="363">
        <v>20079207692</v>
      </c>
      <c r="H3978" s="365">
        <v>16934</v>
      </c>
      <c r="I3978" s="388">
        <v>12</v>
      </c>
      <c r="J3978" s="378">
        <v>5</v>
      </c>
      <c r="K3978" s="381">
        <v>1946</v>
      </c>
      <c r="L3978" s="369">
        <f t="shared" ca="1" si="62"/>
        <v>77</v>
      </c>
      <c r="M3978" s="299" t="s">
        <v>20</v>
      </c>
      <c r="N3978" s="10" t="s">
        <v>40415</v>
      </c>
      <c r="O3978" s="389"/>
      <c r="P3978" s="386"/>
    </row>
    <row r="3979" spans="1:16" s="8" customFormat="1" ht="15" customHeight="1" x14ac:dyDescent="0.25">
      <c r="A3979" s="362" t="s">
        <v>46</v>
      </c>
      <c r="B3979" s="362" t="s">
        <v>22115</v>
      </c>
      <c r="C3979" s="340" t="s">
        <v>8314</v>
      </c>
      <c r="D3979" s="362" t="s">
        <v>8313</v>
      </c>
      <c r="E3979" s="362">
        <v>33</v>
      </c>
      <c r="F3979" s="364">
        <v>13571326</v>
      </c>
      <c r="G3979" s="363">
        <v>20135713261</v>
      </c>
      <c r="H3979" s="365">
        <v>21118</v>
      </c>
      <c r="I3979" s="388">
        <v>25</v>
      </c>
      <c r="J3979" s="378">
        <v>10</v>
      </c>
      <c r="K3979" s="381">
        <v>1957</v>
      </c>
      <c r="L3979" s="369">
        <f t="shared" ca="1" si="62"/>
        <v>66</v>
      </c>
      <c r="M3979" s="299" t="s">
        <v>20</v>
      </c>
      <c r="N3979" s="10" t="s">
        <v>40415</v>
      </c>
      <c r="O3979" s="389"/>
      <c r="P3979" s="386"/>
    </row>
    <row r="3980" spans="1:16" s="8" customFormat="1" ht="15" customHeight="1" x14ac:dyDescent="0.25">
      <c r="A3980" s="362" t="s">
        <v>27</v>
      </c>
      <c r="B3980" s="362" t="s">
        <v>22115</v>
      </c>
      <c r="C3980" s="340" t="s">
        <v>8312</v>
      </c>
      <c r="D3980" s="362" t="s">
        <v>8311</v>
      </c>
      <c r="E3980" s="362" t="s">
        <v>45</v>
      </c>
      <c r="F3980" s="364">
        <v>12331777</v>
      </c>
      <c r="G3980" s="363">
        <v>20123317778</v>
      </c>
      <c r="H3980" s="365">
        <v>20573</v>
      </c>
      <c r="I3980" s="388">
        <v>28</v>
      </c>
      <c r="J3980" s="378">
        <v>4</v>
      </c>
      <c r="K3980" s="381">
        <v>1956</v>
      </c>
      <c r="L3980" s="369">
        <f t="shared" ca="1" si="62"/>
        <v>67</v>
      </c>
      <c r="M3980" s="299" t="s">
        <v>20</v>
      </c>
      <c r="N3980" s="10" t="s">
        <v>40415</v>
      </c>
      <c r="O3980" s="389" t="s">
        <v>35656</v>
      </c>
      <c r="P3980" s="386">
        <v>36161</v>
      </c>
    </row>
    <row r="3981" spans="1:16" s="8" customFormat="1" ht="15" customHeight="1" x14ac:dyDescent="0.25">
      <c r="A3981" s="362" t="s">
        <v>46</v>
      </c>
      <c r="B3981" s="362" t="s">
        <v>22115</v>
      </c>
      <c r="C3981" s="340" t="s">
        <v>8310</v>
      </c>
      <c r="D3981" s="362" t="s">
        <v>8309</v>
      </c>
      <c r="E3981" s="362" t="s">
        <v>33</v>
      </c>
      <c r="F3981" s="364">
        <v>11512753</v>
      </c>
      <c r="G3981" s="363">
        <v>20115127536</v>
      </c>
      <c r="H3981" s="365">
        <v>20196</v>
      </c>
      <c r="I3981" s="388">
        <v>17</v>
      </c>
      <c r="J3981" s="378">
        <v>4</v>
      </c>
      <c r="K3981" s="381">
        <v>1955</v>
      </c>
      <c r="L3981" s="369">
        <f t="shared" ca="1" si="62"/>
        <v>69</v>
      </c>
      <c r="M3981" s="299" t="s">
        <v>20</v>
      </c>
      <c r="N3981" s="10" t="s">
        <v>40415</v>
      </c>
      <c r="O3981" s="389"/>
      <c r="P3981" s="386"/>
    </row>
    <row r="3982" spans="1:16" s="8" customFormat="1" ht="15" customHeight="1" x14ac:dyDescent="0.25">
      <c r="A3982" s="362">
        <v>11</v>
      </c>
      <c r="B3982" s="362" t="s">
        <v>22115</v>
      </c>
      <c r="C3982" s="340" t="s">
        <v>8308</v>
      </c>
      <c r="D3982" s="362" t="s">
        <v>8307</v>
      </c>
      <c r="E3982" s="362" t="s">
        <v>99</v>
      </c>
      <c r="F3982" s="364">
        <v>12968643</v>
      </c>
      <c r="G3982" s="363">
        <v>20129686430</v>
      </c>
      <c r="H3982" s="365">
        <v>20932</v>
      </c>
      <c r="I3982" s="388">
        <v>22</v>
      </c>
      <c r="J3982" s="378">
        <v>4</v>
      </c>
      <c r="K3982" s="381">
        <v>1957</v>
      </c>
      <c r="L3982" s="369">
        <f t="shared" ca="1" si="62"/>
        <v>67</v>
      </c>
      <c r="M3982" s="299" t="s">
        <v>20</v>
      </c>
      <c r="N3982" s="10" t="s">
        <v>40415</v>
      </c>
      <c r="O3982" s="389"/>
      <c r="P3982" s="386"/>
    </row>
    <row r="3983" spans="1:16" s="8" customFormat="1" ht="15" customHeight="1" x14ac:dyDescent="0.25">
      <c r="A3983" s="362" t="s">
        <v>252</v>
      </c>
      <c r="B3983" s="362" t="s">
        <v>22115</v>
      </c>
      <c r="C3983" s="340" t="s">
        <v>8306</v>
      </c>
      <c r="D3983" s="362" t="s">
        <v>976</v>
      </c>
      <c r="E3983" s="362" t="s">
        <v>45</v>
      </c>
      <c r="F3983" s="364">
        <v>10735058</v>
      </c>
      <c r="G3983" s="363">
        <v>20107350587</v>
      </c>
      <c r="H3983" s="365">
        <v>19449</v>
      </c>
      <c r="I3983" s="388">
        <v>31</v>
      </c>
      <c r="J3983" s="378">
        <v>3</v>
      </c>
      <c r="K3983" s="381">
        <v>1953</v>
      </c>
      <c r="L3983" s="369">
        <f t="shared" ca="1" si="62"/>
        <v>71</v>
      </c>
      <c r="M3983" s="299" t="s">
        <v>20</v>
      </c>
      <c r="N3983" s="10" t="s">
        <v>40415</v>
      </c>
      <c r="O3983" s="389" t="s">
        <v>34603</v>
      </c>
      <c r="P3983" s="386">
        <v>36892</v>
      </c>
    </row>
    <row r="3984" spans="1:16" s="8" customFormat="1" ht="15" customHeight="1" x14ac:dyDescent="0.25">
      <c r="A3984" s="362">
        <v>11</v>
      </c>
      <c r="B3984" s="362" t="s">
        <v>22115</v>
      </c>
      <c r="C3984" s="340" t="s">
        <v>8305</v>
      </c>
      <c r="D3984" s="362" t="s">
        <v>8304</v>
      </c>
      <c r="E3984" s="362" t="s">
        <v>45</v>
      </c>
      <c r="F3984" s="364">
        <v>12169235</v>
      </c>
      <c r="G3984" s="363">
        <v>20121692350</v>
      </c>
      <c r="H3984" s="365">
        <v>20567</v>
      </c>
      <c r="I3984" s="388">
        <v>22</v>
      </c>
      <c r="J3984" s="378">
        <v>4</v>
      </c>
      <c r="K3984" s="381">
        <v>1956</v>
      </c>
      <c r="L3984" s="369">
        <f t="shared" ca="1" si="62"/>
        <v>68</v>
      </c>
      <c r="M3984" s="299" t="s">
        <v>20</v>
      </c>
      <c r="N3984" s="10" t="s">
        <v>40415</v>
      </c>
      <c r="O3984" s="389"/>
      <c r="P3984" s="386"/>
    </row>
    <row r="3985" spans="1:16" s="8" customFormat="1" ht="15" customHeight="1" x14ac:dyDescent="0.25">
      <c r="A3985" s="362" t="s">
        <v>27</v>
      </c>
      <c r="B3985" s="362" t="s">
        <v>22115</v>
      </c>
      <c r="C3985" s="340" t="s">
        <v>8303</v>
      </c>
      <c r="D3985" s="362" t="s">
        <v>8302</v>
      </c>
      <c r="E3985" s="362">
        <v>30</v>
      </c>
      <c r="F3985" s="364">
        <v>10472539</v>
      </c>
      <c r="G3985" s="363">
        <v>20104725393</v>
      </c>
      <c r="H3985" s="365">
        <v>19409</v>
      </c>
      <c r="I3985" s="388">
        <v>19</v>
      </c>
      <c r="J3985" s="378">
        <v>2</v>
      </c>
      <c r="K3985" s="381">
        <v>1953</v>
      </c>
      <c r="L3985" s="369">
        <f t="shared" ca="1" si="62"/>
        <v>71</v>
      </c>
      <c r="M3985" s="299" t="s">
        <v>20</v>
      </c>
      <c r="N3985" s="10" t="s">
        <v>40415</v>
      </c>
      <c r="O3985" s="389"/>
      <c r="P3985" s="386"/>
    </row>
    <row r="3986" spans="1:16" s="8" customFormat="1" ht="15" customHeight="1" x14ac:dyDescent="0.25">
      <c r="A3986" s="362" t="s">
        <v>27</v>
      </c>
      <c r="B3986" s="362" t="s">
        <v>22115</v>
      </c>
      <c r="C3986" s="340" t="s">
        <v>8301</v>
      </c>
      <c r="D3986" s="362" t="s">
        <v>8300</v>
      </c>
      <c r="E3986" s="362" t="s">
        <v>45</v>
      </c>
      <c r="F3986" s="364">
        <v>8301051</v>
      </c>
      <c r="G3986" s="363">
        <v>20083010518</v>
      </c>
      <c r="H3986" s="365">
        <v>18096</v>
      </c>
      <c r="I3986" s="388">
        <v>17</v>
      </c>
      <c r="J3986" s="378">
        <v>7</v>
      </c>
      <c r="K3986" s="381">
        <v>1949</v>
      </c>
      <c r="L3986" s="369">
        <f t="shared" ca="1" si="62"/>
        <v>74</v>
      </c>
      <c r="M3986" s="299" t="s">
        <v>20</v>
      </c>
      <c r="N3986" s="10" t="s">
        <v>40415</v>
      </c>
      <c r="O3986" s="389"/>
      <c r="P3986" s="386"/>
    </row>
    <row r="3987" spans="1:16" s="8" customFormat="1" ht="15" customHeight="1" x14ac:dyDescent="0.25">
      <c r="A3987" s="362" t="s">
        <v>33761</v>
      </c>
      <c r="B3987" s="362" t="s">
        <v>22115</v>
      </c>
      <c r="C3987" s="340" t="s">
        <v>8299</v>
      </c>
      <c r="D3987" s="362" t="s">
        <v>8298</v>
      </c>
      <c r="E3987" s="362">
        <v>30</v>
      </c>
      <c r="F3987" s="364">
        <v>13571284</v>
      </c>
      <c r="G3987" s="363">
        <v>20135712842</v>
      </c>
      <c r="H3987" s="365">
        <v>21069</v>
      </c>
      <c r="I3987" s="388">
        <v>6</v>
      </c>
      <c r="J3987" s="378">
        <v>9</v>
      </c>
      <c r="K3987" s="381">
        <v>1957</v>
      </c>
      <c r="L3987" s="369">
        <f t="shared" ca="1" si="62"/>
        <v>66</v>
      </c>
      <c r="M3987" s="299" t="s">
        <v>20</v>
      </c>
      <c r="N3987" s="10" t="s">
        <v>40415</v>
      </c>
      <c r="O3987" s="389"/>
      <c r="P3987" s="386"/>
    </row>
    <row r="3988" spans="1:16" s="8" customFormat="1" ht="15" customHeight="1" x14ac:dyDescent="0.25">
      <c r="A3988" s="362">
        <v>17</v>
      </c>
      <c r="B3988" s="362" t="s">
        <v>22115</v>
      </c>
      <c r="C3988" s="340" t="s">
        <v>8297</v>
      </c>
      <c r="D3988" s="362" t="s">
        <v>8296</v>
      </c>
      <c r="E3988" s="362" t="s">
        <v>55</v>
      </c>
      <c r="F3988" s="364">
        <v>10735714</v>
      </c>
      <c r="G3988" s="363">
        <v>23107357149</v>
      </c>
      <c r="H3988" s="365">
        <v>19581</v>
      </c>
      <c r="I3988" s="388">
        <v>10</v>
      </c>
      <c r="J3988" s="378">
        <v>8</v>
      </c>
      <c r="K3988" s="381">
        <v>1953</v>
      </c>
      <c r="L3988" s="369">
        <f t="shared" ca="1" si="62"/>
        <v>70</v>
      </c>
      <c r="M3988" s="299" t="s">
        <v>20</v>
      </c>
      <c r="N3988" s="10" t="s">
        <v>40415</v>
      </c>
      <c r="O3988" s="389"/>
      <c r="P3988" s="386"/>
    </row>
    <row r="3989" spans="1:16" s="8" customFormat="1" ht="15" customHeight="1" x14ac:dyDescent="0.25">
      <c r="A3989" s="362" t="s">
        <v>27</v>
      </c>
      <c r="B3989" s="362" t="s">
        <v>22115</v>
      </c>
      <c r="C3989" s="340" t="s">
        <v>8295</v>
      </c>
      <c r="D3989" s="362" t="s">
        <v>8294</v>
      </c>
      <c r="E3989" s="362" t="s">
        <v>55</v>
      </c>
      <c r="F3989" s="364">
        <v>12793263</v>
      </c>
      <c r="G3989" s="363">
        <v>20127932639</v>
      </c>
      <c r="H3989" s="365">
        <v>20840</v>
      </c>
      <c r="I3989" s="388">
        <v>20</v>
      </c>
      <c r="J3989" s="378">
        <v>1</v>
      </c>
      <c r="K3989" s="381">
        <v>1957</v>
      </c>
      <c r="L3989" s="369">
        <f t="shared" ca="1" si="62"/>
        <v>67</v>
      </c>
      <c r="M3989" s="299" t="s">
        <v>20</v>
      </c>
      <c r="N3989" s="10" t="s">
        <v>40415</v>
      </c>
      <c r="O3989" s="389" t="s">
        <v>34614</v>
      </c>
      <c r="P3989" s="386">
        <v>38322</v>
      </c>
    </row>
    <row r="3990" spans="1:16" s="8" customFormat="1" ht="15" customHeight="1" x14ac:dyDescent="0.25">
      <c r="A3990" s="362">
        <v>11</v>
      </c>
      <c r="B3990" s="362" t="s">
        <v>22115</v>
      </c>
      <c r="C3990" s="340" t="s">
        <v>8293</v>
      </c>
      <c r="D3990" s="362" t="s">
        <v>8292</v>
      </c>
      <c r="E3990" s="362" t="s">
        <v>45</v>
      </c>
      <c r="F3990" s="364">
        <v>12555505</v>
      </c>
      <c r="G3990" s="363">
        <v>20125555056</v>
      </c>
      <c r="H3990" s="365">
        <v>20855</v>
      </c>
      <c r="I3990" s="388">
        <v>4</v>
      </c>
      <c r="J3990" s="378">
        <v>2</v>
      </c>
      <c r="K3990" s="381">
        <v>1957</v>
      </c>
      <c r="L3990" s="369">
        <f t="shared" ca="1" si="62"/>
        <v>67</v>
      </c>
      <c r="M3990" s="299" t="s">
        <v>20</v>
      </c>
      <c r="N3990" s="10" t="s">
        <v>40415</v>
      </c>
      <c r="O3990" s="389"/>
      <c r="P3990" s="386"/>
    </row>
    <row r="3991" spans="1:16" s="8" customFormat="1" ht="15" customHeight="1" x14ac:dyDescent="0.25">
      <c r="A3991" s="362" t="s">
        <v>36</v>
      </c>
      <c r="B3991" s="362" t="s">
        <v>22115</v>
      </c>
      <c r="C3991" s="340" t="s">
        <v>8291</v>
      </c>
      <c r="D3991" s="362" t="s">
        <v>8290</v>
      </c>
      <c r="E3991" s="362" t="s">
        <v>55</v>
      </c>
      <c r="F3991" s="364">
        <v>12608275</v>
      </c>
      <c r="G3991" s="363">
        <v>20126082755</v>
      </c>
      <c r="H3991" s="365">
        <v>20609</v>
      </c>
      <c r="I3991" s="388">
        <v>3</v>
      </c>
      <c r="J3991" s="378">
        <v>6</v>
      </c>
      <c r="K3991" s="381">
        <v>1956</v>
      </c>
      <c r="L3991" s="369">
        <f t="shared" ca="1" si="62"/>
        <v>67</v>
      </c>
      <c r="M3991" s="299" t="s">
        <v>20</v>
      </c>
      <c r="N3991" s="10" t="s">
        <v>40415</v>
      </c>
      <c r="O3991" s="389"/>
      <c r="P3991" s="386"/>
    </row>
    <row r="3992" spans="1:16" s="8" customFormat="1" ht="15" customHeight="1" x14ac:dyDescent="0.25">
      <c r="A3992" s="362" t="s">
        <v>36</v>
      </c>
      <c r="B3992" s="362" t="s">
        <v>22115</v>
      </c>
      <c r="C3992" s="340" t="s">
        <v>8289</v>
      </c>
      <c r="D3992" s="362" t="s">
        <v>8288</v>
      </c>
      <c r="E3992" s="362" t="s">
        <v>55</v>
      </c>
      <c r="F3992" s="364">
        <v>12877038</v>
      </c>
      <c r="G3992" s="363">
        <v>20128770381</v>
      </c>
      <c r="H3992" s="365">
        <v>20876</v>
      </c>
      <c r="I3992" s="388">
        <v>25</v>
      </c>
      <c r="J3992" s="378">
        <v>2</v>
      </c>
      <c r="K3992" s="381">
        <v>1957</v>
      </c>
      <c r="L3992" s="369">
        <f t="shared" ca="1" si="62"/>
        <v>67</v>
      </c>
      <c r="M3992" s="299" t="s">
        <v>20</v>
      </c>
      <c r="N3992" s="10" t="s">
        <v>40415</v>
      </c>
      <c r="O3992" s="389"/>
      <c r="P3992" s="386"/>
    </row>
    <row r="3993" spans="1:16" s="8" customFormat="1" ht="15" customHeight="1" x14ac:dyDescent="0.25">
      <c r="A3993" s="362" t="s">
        <v>172</v>
      </c>
      <c r="B3993" s="362" t="s">
        <v>22115</v>
      </c>
      <c r="C3993" s="340" t="s">
        <v>8287</v>
      </c>
      <c r="D3993" s="362" t="s">
        <v>8286</v>
      </c>
      <c r="E3993" s="362" t="s">
        <v>45</v>
      </c>
      <c r="F3993" s="364">
        <v>11082554</v>
      </c>
      <c r="G3993" s="363">
        <v>20110825545</v>
      </c>
      <c r="H3993" s="365" t="s">
        <v>29854</v>
      </c>
      <c r="I3993" s="388">
        <v>11</v>
      </c>
      <c r="J3993" s="378">
        <v>7</v>
      </c>
      <c r="K3993" s="381">
        <v>1954</v>
      </c>
      <c r="L3993" s="369">
        <f t="shared" ca="1" si="62"/>
        <v>69</v>
      </c>
      <c r="M3993" s="299" t="s">
        <v>20</v>
      </c>
      <c r="N3993" s="10" t="s">
        <v>40415</v>
      </c>
      <c r="O3993" s="389"/>
      <c r="P3993" s="386"/>
    </row>
    <row r="3994" spans="1:16" s="8" customFormat="1" ht="15" customHeight="1" x14ac:dyDescent="0.25">
      <c r="A3994" s="362" t="s">
        <v>36</v>
      </c>
      <c r="B3994" s="362" t="s">
        <v>22115</v>
      </c>
      <c r="C3994" s="340" t="s">
        <v>8285</v>
      </c>
      <c r="D3994" s="362" t="s">
        <v>8284</v>
      </c>
      <c r="E3994" s="362" t="s">
        <v>55</v>
      </c>
      <c r="F3994" s="364">
        <v>10269618</v>
      </c>
      <c r="G3994" s="363">
        <v>20102696183</v>
      </c>
      <c r="H3994" s="365">
        <v>19115</v>
      </c>
      <c r="I3994" s="388">
        <v>1</v>
      </c>
      <c r="J3994" s="378">
        <v>5</v>
      </c>
      <c r="K3994" s="381">
        <v>1952</v>
      </c>
      <c r="L3994" s="369">
        <f t="shared" ca="1" si="62"/>
        <v>71</v>
      </c>
      <c r="M3994" s="299" t="s">
        <v>20</v>
      </c>
      <c r="N3994" s="10" t="s">
        <v>40415</v>
      </c>
      <c r="O3994" s="389"/>
      <c r="P3994" s="386"/>
    </row>
    <row r="3995" spans="1:16" s="8" customFormat="1" ht="15" customHeight="1" x14ac:dyDescent="0.25">
      <c r="A3995" s="362">
        <v>13</v>
      </c>
      <c r="B3995" s="362" t="s">
        <v>22115</v>
      </c>
      <c r="C3995" s="340" t="s">
        <v>8283</v>
      </c>
      <c r="D3995" s="362" t="s">
        <v>8282</v>
      </c>
      <c r="E3995" s="362" t="s">
        <v>45</v>
      </c>
      <c r="F3995" s="364">
        <v>8367815</v>
      </c>
      <c r="G3995" s="363">
        <v>20083678152</v>
      </c>
      <c r="H3995" s="365">
        <v>18554</v>
      </c>
      <c r="I3995" s="388">
        <v>18</v>
      </c>
      <c r="J3995" s="378">
        <v>10</v>
      </c>
      <c r="K3995" s="381">
        <v>1950</v>
      </c>
      <c r="L3995" s="369">
        <f t="shared" ca="1" si="62"/>
        <v>73</v>
      </c>
      <c r="M3995" s="299" t="s">
        <v>20</v>
      </c>
      <c r="N3995" s="10" t="s">
        <v>40415</v>
      </c>
      <c r="O3995" s="389"/>
      <c r="P3995" s="386"/>
    </row>
    <row r="3996" spans="1:16" s="8" customFormat="1" ht="15" customHeight="1" x14ac:dyDescent="0.25">
      <c r="A3996" s="362" t="s">
        <v>27</v>
      </c>
      <c r="B3996" s="362" t="s">
        <v>22115</v>
      </c>
      <c r="C3996" s="340" t="s">
        <v>8281</v>
      </c>
      <c r="D3996" s="362" t="s">
        <v>8280</v>
      </c>
      <c r="E3996" s="362" t="s">
        <v>45</v>
      </c>
      <c r="F3996" s="364">
        <v>10919905</v>
      </c>
      <c r="G3996" s="363">
        <v>20109199053</v>
      </c>
      <c r="H3996" s="365">
        <v>19493</v>
      </c>
      <c r="I3996" s="388">
        <v>14</v>
      </c>
      <c r="J3996" s="378">
        <v>5</v>
      </c>
      <c r="K3996" s="381">
        <v>1953</v>
      </c>
      <c r="L3996" s="369">
        <f t="shared" ca="1" si="62"/>
        <v>70</v>
      </c>
      <c r="M3996" s="299" t="s">
        <v>20</v>
      </c>
      <c r="N3996" s="10" t="s">
        <v>40415</v>
      </c>
      <c r="O3996" s="389"/>
      <c r="P3996" s="386"/>
    </row>
    <row r="3997" spans="1:16" s="8" customFormat="1" ht="15" customHeight="1" x14ac:dyDescent="0.25">
      <c r="A3997" s="362">
        <v>13</v>
      </c>
      <c r="B3997" s="362" t="s">
        <v>22115</v>
      </c>
      <c r="C3997" s="340" t="s">
        <v>8279</v>
      </c>
      <c r="D3997" s="362" t="s">
        <v>8278</v>
      </c>
      <c r="E3997" s="362" t="s">
        <v>124</v>
      </c>
      <c r="F3997" s="364">
        <v>10269570</v>
      </c>
      <c r="G3997" s="363">
        <v>20102695705</v>
      </c>
      <c r="H3997" s="365">
        <v>19186</v>
      </c>
      <c r="I3997" s="388">
        <v>11</v>
      </c>
      <c r="J3997" s="378">
        <v>7</v>
      </c>
      <c r="K3997" s="381">
        <v>1952</v>
      </c>
      <c r="L3997" s="369">
        <f t="shared" ca="1" si="62"/>
        <v>71</v>
      </c>
      <c r="M3997" s="299" t="s">
        <v>20</v>
      </c>
      <c r="N3997" s="10" t="s">
        <v>40415</v>
      </c>
      <c r="O3997" s="389"/>
      <c r="P3997" s="386"/>
    </row>
    <row r="3998" spans="1:16" s="8" customFormat="1" ht="15" customHeight="1" x14ac:dyDescent="0.25">
      <c r="A3998" s="362">
        <v>13</v>
      </c>
      <c r="B3998" s="362" t="s">
        <v>22115</v>
      </c>
      <c r="C3998" s="340" t="s">
        <v>8277</v>
      </c>
      <c r="D3998" s="362" t="s">
        <v>8276</v>
      </c>
      <c r="E3998" s="362" t="s">
        <v>33</v>
      </c>
      <c r="F3998" s="364">
        <v>11244540</v>
      </c>
      <c r="G3998" s="363">
        <v>20112445405</v>
      </c>
      <c r="H3998" s="365">
        <v>20155</v>
      </c>
      <c r="I3998" s="388">
        <v>7</v>
      </c>
      <c r="J3998" s="378">
        <v>3</v>
      </c>
      <c r="K3998" s="381">
        <v>1955</v>
      </c>
      <c r="L3998" s="369">
        <f t="shared" ca="1" si="62"/>
        <v>69</v>
      </c>
      <c r="M3998" s="299" t="s">
        <v>20</v>
      </c>
      <c r="N3998" s="10" t="s">
        <v>40415</v>
      </c>
      <c r="O3998" s="389"/>
      <c r="P3998" s="386"/>
    </row>
    <row r="3999" spans="1:16" s="8" customFormat="1" ht="15" customHeight="1" x14ac:dyDescent="0.25">
      <c r="A3999" s="362">
        <v>13</v>
      </c>
      <c r="B3999" s="362" t="s">
        <v>22115</v>
      </c>
      <c r="C3999" s="340" t="s">
        <v>8275</v>
      </c>
      <c r="D3999" s="362" t="s">
        <v>8274</v>
      </c>
      <c r="E3999" s="362" t="s">
        <v>99</v>
      </c>
      <c r="F3999" s="364">
        <v>10572082</v>
      </c>
      <c r="G3999" s="363">
        <v>20105720824</v>
      </c>
      <c r="H3999" s="365">
        <v>19510</v>
      </c>
      <c r="I3999" s="388">
        <v>31</v>
      </c>
      <c r="J3999" s="378">
        <v>5</v>
      </c>
      <c r="K3999" s="381">
        <v>1953</v>
      </c>
      <c r="L3999" s="369">
        <f t="shared" ca="1" si="62"/>
        <v>70</v>
      </c>
      <c r="M3999" s="299" t="s">
        <v>20</v>
      </c>
      <c r="N3999" s="10" t="s">
        <v>40415</v>
      </c>
      <c r="O3999" s="389"/>
      <c r="P3999" s="386"/>
    </row>
    <row r="4000" spans="1:16" s="8" customFormat="1" ht="15" customHeight="1" x14ac:dyDescent="0.25">
      <c r="A4000" s="362">
        <v>13</v>
      </c>
      <c r="B4000" s="362" t="s">
        <v>22115</v>
      </c>
      <c r="C4000" s="340" t="s">
        <v>8273</v>
      </c>
      <c r="D4000" s="362" t="s">
        <v>8272</v>
      </c>
      <c r="E4000" s="362">
        <v>30</v>
      </c>
      <c r="F4000" s="364">
        <v>11662042</v>
      </c>
      <c r="G4000" s="363">
        <v>20116620422</v>
      </c>
      <c r="H4000" s="365">
        <v>20117</v>
      </c>
      <c r="I4000" s="388">
        <v>28</v>
      </c>
      <c r="J4000" s="378">
        <v>1</v>
      </c>
      <c r="K4000" s="381">
        <v>1955</v>
      </c>
      <c r="L4000" s="369">
        <f t="shared" ca="1" si="62"/>
        <v>69</v>
      </c>
      <c r="M4000" s="299" t="s">
        <v>20</v>
      </c>
      <c r="N4000" s="10" t="s">
        <v>40415</v>
      </c>
      <c r="O4000" s="389" t="s">
        <v>36285</v>
      </c>
      <c r="P4000" s="386">
        <v>38940</v>
      </c>
    </row>
    <row r="4001" spans="1:16" s="8" customFormat="1" ht="15" customHeight="1" x14ac:dyDescent="0.25">
      <c r="A4001" s="362" t="s">
        <v>33761</v>
      </c>
      <c r="B4001" s="362" t="s">
        <v>22115</v>
      </c>
      <c r="C4001" s="340" t="s">
        <v>8271</v>
      </c>
      <c r="D4001" s="362" t="s">
        <v>8270</v>
      </c>
      <c r="E4001" s="362" t="s">
        <v>124</v>
      </c>
      <c r="F4001" s="364">
        <v>7687993</v>
      </c>
      <c r="G4001" s="363">
        <v>20076879932</v>
      </c>
      <c r="H4001" s="365">
        <v>18561</v>
      </c>
      <c r="I4001" s="388">
        <v>25</v>
      </c>
      <c r="J4001" s="378">
        <v>10</v>
      </c>
      <c r="K4001" s="381">
        <v>1950</v>
      </c>
      <c r="L4001" s="369">
        <f t="shared" ca="1" si="62"/>
        <v>73</v>
      </c>
      <c r="M4001" s="299" t="s">
        <v>20</v>
      </c>
      <c r="N4001" s="10" t="s">
        <v>40415</v>
      </c>
      <c r="O4001" s="389"/>
      <c r="P4001" s="386"/>
    </row>
    <row r="4002" spans="1:16" s="8" customFormat="1" ht="15" customHeight="1" x14ac:dyDescent="0.25">
      <c r="A4002" s="362">
        <v>15</v>
      </c>
      <c r="B4002" s="362" t="s">
        <v>22115</v>
      </c>
      <c r="C4002" s="340" t="s">
        <v>8269</v>
      </c>
      <c r="D4002" s="362" t="s">
        <v>8268</v>
      </c>
      <c r="E4002" s="362" t="s">
        <v>33</v>
      </c>
      <c r="F4002" s="364">
        <v>12043870</v>
      </c>
      <c r="G4002" s="363">
        <v>20120438701</v>
      </c>
      <c r="H4002" s="365">
        <v>20511</v>
      </c>
      <c r="I4002" s="388">
        <v>26</v>
      </c>
      <c r="J4002" s="378">
        <v>2</v>
      </c>
      <c r="K4002" s="381">
        <v>1956</v>
      </c>
      <c r="L4002" s="369">
        <f t="shared" ca="1" si="62"/>
        <v>68</v>
      </c>
      <c r="M4002" s="299" t="s">
        <v>20</v>
      </c>
      <c r="N4002" s="10" t="s">
        <v>40415</v>
      </c>
      <c r="O4002" s="389"/>
      <c r="P4002" s="386"/>
    </row>
    <row r="4003" spans="1:16" s="8" customFormat="1" ht="15" customHeight="1" x14ac:dyDescent="0.25">
      <c r="A4003" s="362">
        <v>17</v>
      </c>
      <c r="B4003" s="362" t="s">
        <v>22115</v>
      </c>
      <c r="C4003" s="340" t="s">
        <v>8267</v>
      </c>
      <c r="D4003" s="362" t="s">
        <v>8266</v>
      </c>
      <c r="E4003" s="362" t="s">
        <v>99</v>
      </c>
      <c r="F4003" s="364">
        <v>14469410</v>
      </c>
      <c r="G4003" s="363">
        <v>23144694104</v>
      </c>
      <c r="H4003" s="365">
        <v>21958</v>
      </c>
      <c r="I4003" s="388">
        <v>12</v>
      </c>
      <c r="J4003" s="378">
        <v>2</v>
      </c>
      <c r="K4003" s="381">
        <v>1960</v>
      </c>
      <c r="L4003" s="369">
        <f t="shared" ca="1" si="62"/>
        <v>64</v>
      </c>
      <c r="M4003" s="299" t="s">
        <v>20</v>
      </c>
      <c r="N4003" s="10" t="s">
        <v>28854</v>
      </c>
      <c r="O4003" s="389"/>
      <c r="P4003" s="386"/>
    </row>
    <row r="4004" spans="1:16" s="8" customFormat="1" ht="15" customHeight="1" x14ac:dyDescent="0.25">
      <c r="A4004" s="362" t="s">
        <v>27</v>
      </c>
      <c r="B4004" s="362" t="s">
        <v>22115</v>
      </c>
      <c r="C4004" s="340" t="s">
        <v>8265</v>
      </c>
      <c r="D4004" s="362" t="s">
        <v>8264</v>
      </c>
      <c r="E4004" s="362" t="s">
        <v>33</v>
      </c>
      <c r="F4004" s="364">
        <v>11492017</v>
      </c>
      <c r="G4004" s="363">
        <v>27114920172</v>
      </c>
      <c r="H4004" s="365">
        <v>20017</v>
      </c>
      <c r="I4004" s="388">
        <v>20</v>
      </c>
      <c r="J4004" s="378">
        <v>10</v>
      </c>
      <c r="K4004" s="381">
        <v>1954</v>
      </c>
      <c r="L4004" s="369">
        <f t="shared" ca="1" si="62"/>
        <v>69</v>
      </c>
      <c r="M4004" s="299" t="s">
        <v>20</v>
      </c>
      <c r="N4004" s="10" t="s">
        <v>28854</v>
      </c>
      <c r="O4004" s="389"/>
      <c r="P4004" s="386"/>
    </row>
    <row r="4005" spans="1:16" s="8" customFormat="1" ht="15" customHeight="1" x14ac:dyDescent="0.25">
      <c r="A4005" s="362" t="s">
        <v>27</v>
      </c>
      <c r="B4005" s="362" t="s">
        <v>22115</v>
      </c>
      <c r="C4005" s="340" t="s">
        <v>8260</v>
      </c>
      <c r="D4005" s="362" t="s">
        <v>8259</v>
      </c>
      <c r="E4005" s="362" t="s">
        <v>45</v>
      </c>
      <c r="F4005" s="364">
        <v>13297242</v>
      </c>
      <c r="G4005" s="363">
        <v>20132972428</v>
      </c>
      <c r="H4005" s="365">
        <v>21017</v>
      </c>
      <c r="I4005" s="388">
        <v>16</v>
      </c>
      <c r="J4005" s="378">
        <v>7</v>
      </c>
      <c r="K4005" s="381">
        <v>1957</v>
      </c>
      <c r="L4005" s="369">
        <f t="shared" ca="1" si="62"/>
        <v>66</v>
      </c>
      <c r="M4005" s="299" t="s">
        <v>20</v>
      </c>
      <c r="N4005" s="10" t="s">
        <v>40415</v>
      </c>
      <c r="O4005" s="389" t="s">
        <v>37598</v>
      </c>
      <c r="P4005" s="386">
        <v>36745</v>
      </c>
    </row>
    <row r="4006" spans="1:16" s="8" customFormat="1" ht="15" customHeight="1" x14ac:dyDescent="0.25">
      <c r="A4006" s="362" t="s">
        <v>193</v>
      </c>
      <c r="B4006" s="362" t="s">
        <v>22115</v>
      </c>
      <c r="C4006" s="340" t="s">
        <v>8258</v>
      </c>
      <c r="D4006" s="362" t="s">
        <v>8257</v>
      </c>
      <c r="E4006" s="362" t="s">
        <v>45</v>
      </c>
      <c r="F4006" s="364">
        <v>5792374</v>
      </c>
      <c r="G4006" s="363">
        <v>27057923747</v>
      </c>
      <c r="H4006" s="365">
        <v>17788</v>
      </c>
      <c r="I4006" s="388">
        <v>12</v>
      </c>
      <c r="J4006" s="378">
        <v>9</v>
      </c>
      <c r="K4006" s="381">
        <v>1948</v>
      </c>
      <c r="L4006" s="369">
        <f t="shared" ca="1" si="62"/>
        <v>75</v>
      </c>
      <c r="M4006" s="299" t="s">
        <v>20</v>
      </c>
      <c r="N4006" s="10" t="s">
        <v>28854</v>
      </c>
      <c r="O4006" s="389"/>
      <c r="P4006" s="386"/>
    </row>
    <row r="4007" spans="1:16" s="8" customFormat="1" ht="15" customHeight="1" x14ac:dyDescent="0.25">
      <c r="A4007" s="362" t="s">
        <v>59</v>
      </c>
      <c r="B4007" s="362" t="s">
        <v>22115</v>
      </c>
      <c r="C4007" s="340" t="s">
        <v>8252</v>
      </c>
      <c r="D4007" s="362" t="s">
        <v>8251</v>
      </c>
      <c r="E4007" s="362" t="s">
        <v>55</v>
      </c>
      <c r="F4007" s="364">
        <v>10588621</v>
      </c>
      <c r="G4007" s="363">
        <v>27105886212</v>
      </c>
      <c r="H4007" s="365">
        <v>19310</v>
      </c>
      <c r="I4007" s="388">
        <v>12</v>
      </c>
      <c r="J4007" s="378">
        <v>11</v>
      </c>
      <c r="K4007" s="381">
        <v>1952</v>
      </c>
      <c r="L4007" s="369">
        <f t="shared" ca="1" si="62"/>
        <v>71</v>
      </c>
      <c r="M4007" s="299" t="s">
        <v>20</v>
      </c>
      <c r="N4007" s="10" t="s">
        <v>28854</v>
      </c>
      <c r="O4007" s="389"/>
      <c r="P4007" s="386"/>
    </row>
    <row r="4008" spans="1:16" s="8" customFormat="1" ht="15" customHeight="1" x14ac:dyDescent="0.25">
      <c r="A4008" s="362" t="s">
        <v>27</v>
      </c>
      <c r="B4008" s="362" t="s">
        <v>22115</v>
      </c>
      <c r="C4008" s="340" t="s">
        <v>8250</v>
      </c>
      <c r="D4008" s="362" t="s">
        <v>8249</v>
      </c>
      <c r="E4008" s="362" t="s">
        <v>99</v>
      </c>
      <c r="F4008" s="364">
        <v>10121661</v>
      </c>
      <c r="G4008" s="363">
        <v>27101216611</v>
      </c>
      <c r="H4008" s="365">
        <v>18882</v>
      </c>
      <c r="I4008" s="388">
        <v>11</v>
      </c>
      <c r="J4008" s="378">
        <v>9</v>
      </c>
      <c r="K4008" s="381">
        <v>1951</v>
      </c>
      <c r="L4008" s="369">
        <f t="shared" ca="1" si="62"/>
        <v>72</v>
      </c>
      <c r="M4008" s="299" t="s">
        <v>20</v>
      </c>
      <c r="N4008" s="10" t="s">
        <v>28854</v>
      </c>
      <c r="O4008" s="389" t="s">
        <v>35656</v>
      </c>
      <c r="P4008" s="386">
        <v>36161</v>
      </c>
    </row>
    <row r="4009" spans="1:16" s="8" customFormat="1" ht="15" customHeight="1" x14ac:dyDescent="0.25">
      <c r="A4009" s="362" t="s">
        <v>27</v>
      </c>
      <c r="B4009" s="362" t="s">
        <v>22115</v>
      </c>
      <c r="C4009" s="340" t="s">
        <v>8248</v>
      </c>
      <c r="D4009" s="362" t="s">
        <v>8247</v>
      </c>
      <c r="E4009" s="362" t="s">
        <v>99</v>
      </c>
      <c r="F4009" s="364">
        <v>10230201</v>
      </c>
      <c r="G4009" s="363">
        <v>27102302015</v>
      </c>
      <c r="H4009" s="365">
        <v>18870</v>
      </c>
      <c r="I4009" s="388">
        <v>30</v>
      </c>
      <c r="J4009" s="378">
        <v>8</v>
      </c>
      <c r="K4009" s="381">
        <v>1951</v>
      </c>
      <c r="L4009" s="369">
        <f t="shared" ca="1" si="62"/>
        <v>72</v>
      </c>
      <c r="M4009" s="299" t="s">
        <v>20</v>
      </c>
      <c r="N4009" s="10" t="s">
        <v>28854</v>
      </c>
      <c r="O4009" s="389"/>
      <c r="P4009" s="386"/>
    </row>
    <row r="4010" spans="1:16" s="8" customFormat="1" ht="15" customHeight="1" x14ac:dyDescent="0.25">
      <c r="A4010" s="362" t="s">
        <v>38170</v>
      </c>
      <c r="B4010" s="362" t="s">
        <v>22115</v>
      </c>
      <c r="C4010" s="340" t="s">
        <v>8246</v>
      </c>
      <c r="D4010" s="362" t="s">
        <v>8245</v>
      </c>
      <c r="E4010" s="362" t="s">
        <v>124</v>
      </c>
      <c r="F4010" s="364">
        <v>11038554</v>
      </c>
      <c r="G4010" s="363">
        <v>23110385544</v>
      </c>
      <c r="H4010" s="365">
        <v>19873</v>
      </c>
      <c r="I4010" s="388">
        <v>29</v>
      </c>
      <c r="J4010" s="378">
        <v>5</v>
      </c>
      <c r="K4010" s="381">
        <v>1954</v>
      </c>
      <c r="L4010" s="369">
        <f t="shared" ca="1" si="62"/>
        <v>69</v>
      </c>
      <c r="M4010" s="299" t="s">
        <v>20</v>
      </c>
      <c r="N4010" s="10" t="s">
        <v>28854</v>
      </c>
      <c r="O4010" s="389"/>
      <c r="P4010" s="386"/>
    </row>
    <row r="4011" spans="1:16" s="8" customFormat="1" ht="15" customHeight="1" x14ac:dyDescent="0.25">
      <c r="A4011" s="362" t="s">
        <v>27</v>
      </c>
      <c r="B4011" s="362" t="s">
        <v>22115</v>
      </c>
      <c r="C4011" s="340" t="s">
        <v>8244</v>
      </c>
      <c r="D4011" s="362" t="s">
        <v>8243</v>
      </c>
      <c r="E4011" s="362" t="s">
        <v>33</v>
      </c>
      <c r="F4011" s="364">
        <v>5608146</v>
      </c>
      <c r="G4011" s="363">
        <v>27056081467</v>
      </c>
      <c r="H4011" s="365">
        <v>17551</v>
      </c>
      <c r="I4011" s="388">
        <v>19</v>
      </c>
      <c r="J4011" s="378">
        <v>1</v>
      </c>
      <c r="K4011" s="381">
        <v>1948</v>
      </c>
      <c r="L4011" s="369">
        <f t="shared" ca="1" si="62"/>
        <v>76</v>
      </c>
      <c r="M4011" s="299" t="s">
        <v>20</v>
      </c>
      <c r="N4011" s="10" t="s">
        <v>28854</v>
      </c>
      <c r="O4011" s="389"/>
      <c r="P4011" s="386"/>
    </row>
    <row r="4012" spans="1:16" s="8" customFormat="1" ht="15" customHeight="1" x14ac:dyDescent="0.25">
      <c r="A4012" s="362">
        <v>14</v>
      </c>
      <c r="B4012" s="362" t="s">
        <v>22115</v>
      </c>
      <c r="C4012" s="340" t="s">
        <v>8242</v>
      </c>
      <c r="D4012" s="362" t="s">
        <v>8241</v>
      </c>
      <c r="E4012" s="362" t="s">
        <v>45</v>
      </c>
      <c r="F4012" s="364">
        <v>10192648</v>
      </c>
      <c r="G4012" s="363">
        <v>27101926481</v>
      </c>
      <c r="H4012" s="365">
        <v>21248</v>
      </c>
      <c r="I4012" s="388">
        <v>4</v>
      </c>
      <c r="J4012" s="378">
        <v>3</v>
      </c>
      <c r="K4012" s="381">
        <v>1958</v>
      </c>
      <c r="L4012" s="369">
        <f t="shared" ca="1" si="62"/>
        <v>66</v>
      </c>
      <c r="M4012" s="299" t="s">
        <v>20</v>
      </c>
      <c r="N4012" s="10" t="s">
        <v>28854</v>
      </c>
      <c r="O4012" s="389"/>
      <c r="P4012" s="386"/>
    </row>
    <row r="4013" spans="1:16" s="8" customFormat="1" ht="15" customHeight="1" x14ac:dyDescent="0.25">
      <c r="A4013" s="362" t="s">
        <v>27</v>
      </c>
      <c r="B4013" s="362" t="s">
        <v>22115</v>
      </c>
      <c r="C4013" s="340" t="s">
        <v>8240</v>
      </c>
      <c r="D4013" s="362" t="s">
        <v>8239</v>
      </c>
      <c r="E4013" s="362" t="s">
        <v>45</v>
      </c>
      <c r="F4013" s="364">
        <v>5775952</v>
      </c>
      <c r="G4013" s="363">
        <v>27057759521</v>
      </c>
      <c r="H4013" s="365">
        <v>17834</v>
      </c>
      <c r="I4013" s="388">
        <v>28</v>
      </c>
      <c r="J4013" s="378">
        <v>10</v>
      </c>
      <c r="K4013" s="381">
        <v>1948</v>
      </c>
      <c r="L4013" s="369">
        <f t="shared" ca="1" si="62"/>
        <v>75</v>
      </c>
      <c r="M4013" s="299" t="s">
        <v>20</v>
      </c>
      <c r="N4013" s="10" t="s">
        <v>28854</v>
      </c>
      <c r="O4013" s="389"/>
      <c r="P4013" s="386"/>
    </row>
    <row r="4014" spans="1:16" s="8" customFormat="1" ht="15" customHeight="1" x14ac:dyDescent="0.25">
      <c r="A4014" s="362" t="s">
        <v>27</v>
      </c>
      <c r="B4014" s="362" t="s">
        <v>22115</v>
      </c>
      <c r="C4014" s="340" t="s">
        <v>8238</v>
      </c>
      <c r="D4014" s="362" t="s">
        <v>8237</v>
      </c>
      <c r="E4014" s="362" t="s">
        <v>45</v>
      </c>
      <c r="F4014" s="364">
        <v>10361077</v>
      </c>
      <c r="G4014" s="363">
        <v>27103610775</v>
      </c>
      <c r="H4014" s="365">
        <v>19266</v>
      </c>
      <c r="I4014" s="388">
        <v>29</v>
      </c>
      <c r="J4014" s="378">
        <v>9</v>
      </c>
      <c r="K4014" s="381">
        <v>1952</v>
      </c>
      <c r="L4014" s="369">
        <f t="shared" ca="1" si="62"/>
        <v>71</v>
      </c>
      <c r="M4014" s="299" t="s">
        <v>20</v>
      </c>
      <c r="N4014" s="10" t="s">
        <v>28854</v>
      </c>
      <c r="O4014" s="389"/>
      <c r="P4014" s="386"/>
    </row>
    <row r="4015" spans="1:16" s="8" customFormat="1" ht="15" customHeight="1" x14ac:dyDescent="0.25">
      <c r="A4015" s="362" t="s">
        <v>302</v>
      </c>
      <c r="B4015" s="362" t="s">
        <v>22115</v>
      </c>
      <c r="C4015" s="340" t="s">
        <v>8232</v>
      </c>
      <c r="D4015" s="362" t="s">
        <v>8231</v>
      </c>
      <c r="E4015" s="362" t="s">
        <v>33</v>
      </c>
      <c r="F4015" s="364">
        <v>4649323</v>
      </c>
      <c r="G4015" s="363">
        <v>27046493236</v>
      </c>
      <c r="H4015" s="365">
        <v>15978</v>
      </c>
      <c r="I4015" s="388">
        <v>29</v>
      </c>
      <c r="J4015" s="378">
        <v>9</v>
      </c>
      <c r="K4015" s="381">
        <v>1943</v>
      </c>
      <c r="L4015" s="369">
        <f t="shared" ca="1" si="62"/>
        <v>80</v>
      </c>
      <c r="M4015" s="299" t="s">
        <v>20</v>
      </c>
      <c r="N4015" s="10" t="s">
        <v>28854</v>
      </c>
      <c r="O4015" s="389"/>
      <c r="P4015" s="386"/>
    </row>
    <row r="4016" spans="1:16" s="8" customFormat="1" ht="15" customHeight="1" x14ac:dyDescent="0.25">
      <c r="A4016" s="362" t="s">
        <v>59</v>
      </c>
      <c r="B4016" s="362" t="s">
        <v>22115</v>
      </c>
      <c r="C4016" s="340" t="s">
        <v>8230</v>
      </c>
      <c r="D4016" s="362" t="s">
        <v>8229</v>
      </c>
      <c r="E4016" s="362" t="s">
        <v>45</v>
      </c>
      <c r="F4016" s="364">
        <v>6353738</v>
      </c>
      <c r="G4016" s="363">
        <v>27063537387</v>
      </c>
      <c r="H4016" s="365">
        <v>18485</v>
      </c>
      <c r="I4016" s="388">
        <v>10</v>
      </c>
      <c r="J4016" s="378">
        <v>8</v>
      </c>
      <c r="K4016" s="381">
        <v>1950</v>
      </c>
      <c r="L4016" s="369">
        <f t="shared" ca="1" si="62"/>
        <v>73</v>
      </c>
      <c r="M4016" s="299" t="s">
        <v>20</v>
      </c>
      <c r="N4016" s="10" t="s">
        <v>28854</v>
      </c>
      <c r="O4016" s="389"/>
      <c r="P4016" s="386"/>
    </row>
    <row r="4017" spans="1:16" s="8" customFormat="1" ht="15" customHeight="1" x14ac:dyDescent="0.25">
      <c r="A4017" s="362">
        <v>11</v>
      </c>
      <c r="B4017" s="362" t="s">
        <v>22115</v>
      </c>
      <c r="C4017" s="340" t="s">
        <v>8228</v>
      </c>
      <c r="D4017" s="362" t="s">
        <v>8227</v>
      </c>
      <c r="E4017" s="362">
        <v>30</v>
      </c>
      <c r="F4017" s="364">
        <v>12169110</v>
      </c>
      <c r="G4017" s="363">
        <v>20121691109</v>
      </c>
      <c r="H4017" s="365">
        <v>20353</v>
      </c>
      <c r="I4017" s="388">
        <v>21</v>
      </c>
      <c r="J4017" s="378">
        <v>9</v>
      </c>
      <c r="K4017" s="381">
        <v>1955</v>
      </c>
      <c r="L4017" s="369">
        <f t="shared" ca="1" si="62"/>
        <v>68</v>
      </c>
      <c r="M4017" s="299" t="s">
        <v>20</v>
      </c>
      <c r="N4017" s="10" t="s">
        <v>40415</v>
      </c>
      <c r="O4017" s="389"/>
      <c r="P4017" s="386"/>
    </row>
    <row r="4018" spans="1:16" s="8" customFormat="1" ht="15" customHeight="1" x14ac:dyDescent="0.25">
      <c r="A4018" s="362">
        <v>17</v>
      </c>
      <c r="B4018" s="362" t="s">
        <v>22115</v>
      </c>
      <c r="C4018" s="340" t="s">
        <v>8226</v>
      </c>
      <c r="D4018" s="362" t="s">
        <v>8225</v>
      </c>
      <c r="E4018" s="362" t="s">
        <v>33</v>
      </c>
      <c r="F4018" s="364">
        <v>12252689</v>
      </c>
      <c r="G4018" s="363">
        <v>27122526890</v>
      </c>
      <c r="H4018" s="365">
        <v>20374</v>
      </c>
      <c r="I4018" s="388">
        <v>12</v>
      </c>
      <c r="J4018" s="378">
        <v>10</v>
      </c>
      <c r="K4018" s="381">
        <v>1955</v>
      </c>
      <c r="L4018" s="369">
        <f t="shared" ca="1" si="62"/>
        <v>68</v>
      </c>
      <c r="M4018" s="299" t="s">
        <v>20</v>
      </c>
      <c r="N4018" s="10" t="s">
        <v>28854</v>
      </c>
      <c r="O4018" s="389"/>
      <c r="P4018" s="386"/>
    </row>
    <row r="4019" spans="1:16" s="8" customFormat="1" ht="15" customHeight="1" x14ac:dyDescent="0.25">
      <c r="A4019" s="362" t="s">
        <v>33761</v>
      </c>
      <c r="B4019" s="362" t="s">
        <v>22115</v>
      </c>
      <c r="C4019" s="340" t="s">
        <v>8224</v>
      </c>
      <c r="D4019" s="362" t="s">
        <v>8223</v>
      </c>
      <c r="E4019" s="362" t="s">
        <v>33</v>
      </c>
      <c r="F4019" s="364">
        <v>11028559</v>
      </c>
      <c r="G4019" s="363">
        <v>20110285591</v>
      </c>
      <c r="H4019" s="365">
        <v>15776</v>
      </c>
      <c r="I4019" s="388">
        <v>11</v>
      </c>
      <c r="J4019" s="378">
        <v>3</v>
      </c>
      <c r="K4019" s="381">
        <v>1943</v>
      </c>
      <c r="L4019" s="369">
        <f t="shared" ca="1" si="62"/>
        <v>81</v>
      </c>
      <c r="M4019" s="299" t="s">
        <v>20</v>
      </c>
      <c r="N4019" s="10" t="s">
        <v>40415</v>
      </c>
      <c r="O4019" s="389"/>
      <c r="P4019" s="386"/>
    </row>
    <row r="4020" spans="1:16" s="8" customFormat="1" ht="15" customHeight="1" x14ac:dyDescent="0.25">
      <c r="A4020" s="362" t="s">
        <v>33761</v>
      </c>
      <c r="B4020" s="362" t="s">
        <v>22115</v>
      </c>
      <c r="C4020" s="340" t="s">
        <v>8222</v>
      </c>
      <c r="D4020" s="362" t="s">
        <v>8221</v>
      </c>
      <c r="E4020" s="362" t="s">
        <v>33</v>
      </c>
      <c r="F4020" s="364">
        <v>3752854</v>
      </c>
      <c r="G4020" s="363">
        <v>23037528544</v>
      </c>
      <c r="H4020" s="365">
        <v>14096</v>
      </c>
      <c r="I4020" s="388">
        <v>4</v>
      </c>
      <c r="J4020" s="378">
        <v>8</v>
      </c>
      <c r="K4020" s="381">
        <v>1938</v>
      </c>
      <c r="L4020" s="369">
        <f t="shared" ca="1" si="62"/>
        <v>85</v>
      </c>
      <c r="M4020" s="299" t="s">
        <v>20</v>
      </c>
      <c r="N4020" s="10" t="s">
        <v>28854</v>
      </c>
      <c r="O4020" s="389"/>
      <c r="P4020" s="386"/>
    </row>
    <row r="4021" spans="1:16" s="8" customFormat="1" ht="15" customHeight="1" x14ac:dyDescent="0.25">
      <c r="A4021" s="362" t="s">
        <v>27</v>
      </c>
      <c r="B4021" s="362" t="s">
        <v>22115</v>
      </c>
      <c r="C4021" s="340" t="s">
        <v>8218</v>
      </c>
      <c r="D4021" s="362" t="s">
        <v>8217</v>
      </c>
      <c r="E4021" s="362" t="s">
        <v>33</v>
      </c>
      <c r="F4021" s="364">
        <v>10739068</v>
      </c>
      <c r="G4021" s="363">
        <v>20107390686</v>
      </c>
      <c r="H4021" s="365">
        <v>19357</v>
      </c>
      <c r="I4021" s="388">
        <v>29</v>
      </c>
      <c r="J4021" s="378">
        <v>12</v>
      </c>
      <c r="K4021" s="381">
        <v>1952</v>
      </c>
      <c r="L4021" s="369">
        <f t="shared" ca="1" si="62"/>
        <v>71</v>
      </c>
      <c r="M4021" s="299" t="s">
        <v>20</v>
      </c>
      <c r="N4021" s="10" t="s">
        <v>40415</v>
      </c>
      <c r="O4021" s="389"/>
      <c r="P4021" s="386"/>
    </row>
    <row r="4022" spans="1:16" s="8" customFormat="1" ht="15" customHeight="1" x14ac:dyDescent="0.25">
      <c r="A4022" s="362">
        <v>12</v>
      </c>
      <c r="B4022" s="362" t="s">
        <v>22115</v>
      </c>
      <c r="C4022" s="340" t="s">
        <v>8216</v>
      </c>
      <c r="D4022" s="362" t="s">
        <v>8215</v>
      </c>
      <c r="E4022" s="362" t="s">
        <v>99</v>
      </c>
      <c r="F4022" s="364">
        <v>12482504</v>
      </c>
      <c r="G4022" s="363">
        <v>27124825046</v>
      </c>
      <c r="H4022" s="365">
        <v>20552</v>
      </c>
      <c r="I4022" s="388">
        <v>7</v>
      </c>
      <c r="J4022" s="378">
        <v>4</v>
      </c>
      <c r="K4022" s="381">
        <v>1956</v>
      </c>
      <c r="L4022" s="369">
        <f t="shared" ca="1" si="62"/>
        <v>68</v>
      </c>
      <c r="M4022" s="299" t="s">
        <v>20</v>
      </c>
      <c r="N4022" s="10" t="s">
        <v>28854</v>
      </c>
      <c r="O4022" s="389"/>
      <c r="P4022" s="386"/>
    </row>
    <row r="4023" spans="1:16" s="8" customFormat="1" ht="15" customHeight="1" x14ac:dyDescent="0.25">
      <c r="A4023" s="362">
        <v>15</v>
      </c>
      <c r="B4023" s="362" t="s">
        <v>22115</v>
      </c>
      <c r="C4023" s="340" t="s">
        <v>8214</v>
      </c>
      <c r="D4023" s="362" t="s">
        <v>8213</v>
      </c>
      <c r="E4023" s="362" t="s">
        <v>33</v>
      </c>
      <c r="F4023" s="364">
        <v>11863592</v>
      </c>
      <c r="G4023" s="363">
        <v>20118635923</v>
      </c>
      <c r="H4023" s="365">
        <v>20547</v>
      </c>
      <c r="I4023" s="388">
        <v>2</v>
      </c>
      <c r="J4023" s="378">
        <v>4</v>
      </c>
      <c r="K4023" s="381">
        <v>1956</v>
      </c>
      <c r="L4023" s="369">
        <f t="shared" ca="1" si="62"/>
        <v>68</v>
      </c>
      <c r="M4023" s="299" t="s">
        <v>20</v>
      </c>
      <c r="N4023" s="10" t="s">
        <v>40415</v>
      </c>
      <c r="O4023" s="389"/>
      <c r="P4023" s="386"/>
    </row>
    <row r="4024" spans="1:16" s="8" customFormat="1" ht="15" customHeight="1" x14ac:dyDescent="0.25">
      <c r="A4024" s="362" t="s">
        <v>27</v>
      </c>
      <c r="B4024" s="362" t="s">
        <v>22115</v>
      </c>
      <c r="C4024" s="340" t="s">
        <v>8212</v>
      </c>
      <c r="D4024" s="362" t="s">
        <v>8211</v>
      </c>
      <c r="E4024" s="362">
        <v>30</v>
      </c>
      <c r="F4024" s="364">
        <v>13185694</v>
      </c>
      <c r="G4024" s="363">
        <v>27131856941</v>
      </c>
      <c r="H4024" s="365">
        <v>21675</v>
      </c>
      <c r="I4024" s="388">
        <v>5</v>
      </c>
      <c r="J4024" s="378">
        <v>5</v>
      </c>
      <c r="K4024" s="381">
        <v>1959</v>
      </c>
      <c r="L4024" s="369">
        <f t="shared" ca="1" si="62"/>
        <v>64</v>
      </c>
      <c r="M4024" s="299" t="s">
        <v>20</v>
      </c>
      <c r="N4024" s="10" t="s">
        <v>28854</v>
      </c>
      <c r="O4024" s="389"/>
      <c r="P4024" s="386"/>
    </row>
    <row r="4025" spans="1:16" s="8" customFormat="1" ht="15" customHeight="1" x14ac:dyDescent="0.25">
      <c r="A4025" s="362" t="s">
        <v>27</v>
      </c>
      <c r="B4025" s="362" t="s">
        <v>22115</v>
      </c>
      <c r="C4025" s="340" t="s">
        <v>8210</v>
      </c>
      <c r="D4025" s="362" t="s">
        <v>8209</v>
      </c>
      <c r="E4025" s="362" t="s">
        <v>45</v>
      </c>
      <c r="F4025" s="364">
        <v>11472276</v>
      </c>
      <c r="G4025" s="363">
        <v>27114722761</v>
      </c>
      <c r="H4025" s="365">
        <v>20043</v>
      </c>
      <c r="I4025" s="388">
        <v>15</v>
      </c>
      <c r="J4025" s="378">
        <v>11</v>
      </c>
      <c r="K4025" s="381">
        <v>1954</v>
      </c>
      <c r="L4025" s="369">
        <f t="shared" ca="1" si="62"/>
        <v>69</v>
      </c>
      <c r="M4025" s="299" t="s">
        <v>20</v>
      </c>
      <c r="N4025" s="10" t="s">
        <v>28854</v>
      </c>
      <c r="O4025" s="389"/>
      <c r="P4025" s="386"/>
    </row>
    <row r="4026" spans="1:16" s="8" customFormat="1" ht="15" customHeight="1" x14ac:dyDescent="0.25">
      <c r="A4026" s="362" t="s">
        <v>27</v>
      </c>
      <c r="B4026" s="362" t="s">
        <v>22115</v>
      </c>
      <c r="C4026" s="340" t="s">
        <v>8204</v>
      </c>
      <c r="D4026" s="362" t="s">
        <v>8203</v>
      </c>
      <c r="E4026" s="362" t="s">
        <v>33</v>
      </c>
      <c r="F4026" s="364">
        <v>4074048</v>
      </c>
      <c r="G4026" s="363">
        <v>27040740487</v>
      </c>
      <c r="H4026" s="365">
        <v>15185</v>
      </c>
      <c r="I4026" s="388">
        <v>28</v>
      </c>
      <c r="J4026" s="378">
        <v>7</v>
      </c>
      <c r="K4026" s="381">
        <v>1941</v>
      </c>
      <c r="L4026" s="369">
        <f t="shared" ca="1" si="62"/>
        <v>82</v>
      </c>
      <c r="M4026" s="299" t="s">
        <v>20</v>
      </c>
      <c r="N4026" s="10" t="s">
        <v>28854</v>
      </c>
      <c r="O4026" s="389"/>
      <c r="P4026" s="386"/>
    </row>
    <row r="4027" spans="1:16" s="8" customFormat="1" ht="15" customHeight="1" x14ac:dyDescent="0.25">
      <c r="A4027" s="362" t="s">
        <v>302</v>
      </c>
      <c r="B4027" s="362" t="s">
        <v>22115</v>
      </c>
      <c r="C4027" s="340" t="s">
        <v>8202</v>
      </c>
      <c r="D4027" s="362" t="s">
        <v>8201</v>
      </c>
      <c r="E4027" s="362" t="s">
        <v>45</v>
      </c>
      <c r="F4027" s="364">
        <v>4249533</v>
      </c>
      <c r="G4027" s="363">
        <v>27042495331</v>
      </c>
      <c r="H4027" s="365">
        <v>15302</v>
      </c>
      <c r="I4027" s="388">
        <v>22</v>
      </c>
      <c r="J4027" s="378">
        <v>11</v>
      </c>
      <c r="K4027" s="381">
        <v>1941</v>
      </c>
      <c r="L4027" s="369">
        <f t="shared" ca="1" si="62"/>
        <v>82</v>
      </c>
      <c r="M4027" s="299" t="s">
        <v>20</v>
      </c>
      <c r="N4027" s="10" t="s">
        <v>28854</v>
      </c>
      <c r="O4027" s="389"/>
      <c r="P4027" s="386"/>
    </row>
    <row r="4028" spans="1:16" s="8" customFormat="1" ht="15" customHeight="1" x14ac:dyDescent="0.25">
      <c r="A4028" s="362" t="s">
        <v>27</v>
      </c>
      <c r="B4028" s="362" t="s">
        <v>22115</v>
      </c>
      <c r="C4028" s="340" t="s">
        <v>8200</v>
      </c>
      <c r="D4028" s="362" t="s">
        <v>8199</v>
      </c>
      <c r="E4028" s="362" t="s">
        <v>45</v>
      </c>
      <c r="F4028" s="364">
        <v>5203700</v>
      </c>
      <c r="G4028" s="363">
        <v>27052037005</v>
      </c>
      <c r="H4028" s="365">
        <v>16763</v>
      </c>
      <c r="I4028" s="388">
        <v>22</v>
      </c>
      <c r="J4028" s="378">
        <v>11</v>
      </c>
      <c r="K4028" s="381">
        <v>1945</v>
      </c>
      <c r="L4028" s="369">
        <f t="shared" ca="1" si="62"/>
        <v>78</v>
      </c>
      <c r="M4028" s="299" t="s">
        <v>20</v>
      </c>
      <c r="N4028" s="10" t="s">
        <v>28854</v>
      </c>
      <c r="O4028" s="389" t="s">
        <v>35002</v>
      </c>
      <c r="P4028" s="386">
        <v>36526</v>
      </c>
    </row>
    <row r="4029" spans="1:16" s="8" customFormat="1" ht="15" customHeight="1" x14ac:dyDescent="0.25">
      <c r="A4029" s="362" t="s">
        <v>27</v>
      </c>
      <c r="B4029" s="362" t="s">
        <v>22115</v>
      </c>
      <c r="C4029" s="340" t="s">
        <v>8198</v>
      </c>
      <c r="D4029" s="362" t="s">
        <v>8197</v>
      </c>
      <c r="E4029" s="362" t="s">
        <v>45</v>
      </c>
      <c r="F4029" s="364">
        <v>12636206</v>
      </c>
      <c r="G4029" s="363">
        <v>23126362064</v>
      </c>
      <c r="H4029" s="365">
        <v>20630</v>
      </c>
      <c r="I4029" s="388">
        <v>24</v>
      </c>
      <c r="J4029" s="378">
        <v>6</v>
      </c>
      <c r="K4029" s="381">
        <v>1956</v>
      </c>
      <c r="L4029" s="369">
        <f t="shared" ca="1" si="62"/>
        <v>67</v>
      </c>
      <c r="M4029" s="299" t="s">
        <v>20</v>
      </c>
      <c r="N4029" s="10" t="s">
        <v>28854</v>
      </c>
      <c r="O4029" s="389"/>
      <c r="P4029" s="386"/>
    </row>
    <row r="4030" spans="1:16" s="8" customFormat="1" ht="15" customHeight="1" x14ac:dyDescent="0.25">
      <c r="A4030" s="362" t="s">
        <v>27</v>
      </c>
      <c r="B4030" s="362" t="s">
        <v>22115</v>
      </c>
      <c r="C4030" s="340" t="s">
        <v>8196</v>
      </c>
      <c r="D4030" s="362" t="s">
        <v>8195</v>
      </c>
      <c r="E4030" s="362" t="s">
        <v>33</v>
      </c>
      <c r="F4030" s="364">
        <v>3932757</v>
      </c>
      <c r="G4030" s="363">
        <v>27039327576</v>
      </c>
      <c r="H4030" s="365">
        <v>14914</v>
      </c>
      <c r="I4030" s="388">
        <v>30</v>
      </c>
      <c r="J4030" s="378">
        <v>10</v>
      </c>
      <c r="K4030" s="381">
        <v>1940</v>
      </c>
      <c r="L4030" s="369">
        <f t="shared" ca="1" si="62"/>
        <v>83</v>
      </c>
      <c r="M4030" s="299" t="s">
        <v>20</v>
      </c>
      <c r="N4030" s="10" t="s">
        <v>28854</v>
      </c>
      <c r="O4030" s="389"/>
      <c r="P4030" s="386"/>
    </row>
    <row r="4031" spans="1:16" s="8" customFormat="1" ht="15" customHeight="1" x14ac:dyDescent="0.25">
      <c r="A4031" s="362" t="s">
        <v>193</v>
      </c>
      <c r="B4031" s="362" t="s">
        <v>22115</v>
      </c>
      <c r="C4031" s="340" t="s">
        <v>8194</v>
      </c>
      <c r="D4031" s="362" t="s">
        <v>8193</v>
      </c>
      <c r="E4031" s="362" t="s">
        <v>45</v>
      </c>
      <c r="F4031" s="364">
        <v>6168154</v>
      </c>
      <c r="G4031" s="363">
        <v>27061681545</v>
      </c>
      <c r="H4031" s="365">
        <v>18212</v>
      </c>
      <c r="I4031" s="388">
        <v>10</v>
      </c>
      <c r="J4031" s="378">
        <v>11</v>
      </c>
      <c r="K4031" s="381">
        <v>1949</v>
      </c>
      <c r="L4031" s="369">
        <f t="shared" ca="1" si="62"/>
        <v>74</v>
      </c>
      <c r="M4031" s="299" t="s">
        <v>20</v>
      </c>
      <c r="N4031" s="10" t="s">
        <v>28854</v>
      </c>
      <c r="O4031" s="389"/>
      <c r="P4031" s="386"/>
    </row>
    <row r="4032" spans="1:16" s="8" customFormat="1" ht="15" customHeight="1" x14ac:dyDescent="0.25">
      <c r="A4032" s="362" t="s">
        <v>46</v>
      </c>
      <c r="B4032" s="362" t="s">
        <v>22115</v>
      </c>
      <c r="C4032" s="340" t="s">
        <v>8192</v>
      </c>
      <c r="D4032" s="362" t="s">
        <v>8191</v>
      </c>
      <c r="E4032" s="362" t="s">
        <v>33</v>
      </c>
      <c r="F4032" s="364">
        <v>6234252</v>
      </c>
      <c r="G4032" s="363">
        <v>27062342523</v>
      </c>
      <c r="H4032" s="365">
        <v>18243</v>
      </c>
      <c r="I4032" s="388">
        <v>11</v>
      </c>
      <c r="J4032" s="378">
        <v>12</v>
      </c>
      <c r="K4032" s="381">
        <v>1949</v>
      </c>
      <c r="L4032" s="369">
        <f t="shared" ca="1" si="62"/>
        <v>74</v>
      </c>
      <c r="M4032" s="299" t="s">
        <v>20</v>
      </c>
      <c r="N4032" s="10" t="s">
        <v>28854</v>
      </c>
      <c r="O4032" s="389"/>
      <c r="P4032" s="386"/>
    </row>
    <row r="4033" spans="1:16" s="8" customFormat="1" ht="15" customHeight="1" x14ac:dyDescent="0.25">
      <c r="A4033" s="362" t="s">
        <v>27</v>
      </c>
      <c r="B4033" s="362" t="s">
        <v>22115</v>
      </c>
      <c r="C4033" s="340" t="s">
        <v>8190</v>
      </c>
      <c r="D4033" s="362" t="s">
        <v>8189</v>
      </c>
      <c r="E4033" s="362" t="s">
        <v>33</v>
      </c>
      <c r="F4033" s="364">
        <v>12127266</v>
      </c>
      <c r="G4033" s="363">
        <v>27121272666</v>
      </c>
      <c r="H4033" s="365">
        <v>20248</v>
      </c>
      <c r="I4033" s="388">
        <v>8</v>
      </c>
      <c r="J4033" s="378">
        <v>6</v>
      </c>
      <c r="K4033" s="381">
        <v>1955</v>
      </c>
      <c r="L4033" s="369">
        <f t="shared" ca="1" si="62"/>
        <v>68</v>
      </c>
      <c r="M4033" s="299" t="s">
        <v>20</v>
      </c>
      <c r="N4033" s="10" t="s">
        <v>28854</v>
      </c>
      <c r="O4033" s="389"/>
      <c r="P4033" s="386"/>
    </row>
    <row r="4034" spans="1:16" s="8" customFormat="1" ht="15" customHeight="1" x14ac:dyDescent="0.25">
      <c r="A4034" s="362" t="s">
        <v>302</v>
      </c>
      <c r="B4034" s="362" t="s">
        <v>22115</v>
      </c>
      <c r="C4034" s="340" t="s">
        <v>8188</v>
      </c>
      <c r="D4034" s="362" t="s">
        <v>8187</v>
      </c>
      <c r="E4034" s="362" t="s">
        <v>45</v>
      </c>
      <c r="F4034" s="364">
        <v>5440306</v>
      </c>
      <c r="G4034" s="363">
        <v>27054403068</v>
      </c>
      <c r="H4034" s="365">
        <v>17976</v>
      </c>
      <c r="I4034" s="388">
        <v>19</v>
      </c>
      <c r="J4034" s="378">
        <v>3</v>
      </c>
      <c r="K4034" s="381">
        <v>1949</v>
      </c>
      <c r="L4034" s="369">
        <f t="shared" ref="L4034:L4097" ca="1" si="63">DATEDIF(H4034,TODAY(),"Y")</f>
        <v>75</v>
      </c>
      <c r="M4034" s="299" t="s">
        <v>20</v>
      </c>
      <c r="N4034" s="10" t="s">
        <v>28854</v>
      </c>
      <c r="O4034" s="389"/>
      <c r="P4034" s="386"/>
    </row>
    <row r="4035" spans="1:16" s="8" customFormat="1" ht="15" customHeight="1" x14ac:dyDescent="0.25">
      <c r="A4035" s="362" t="s">
        <v>27</v>
      </c>
      <c r="B4035" s="362" t="s">
        <v>22115</v>
      </c>
      <c r="C4035" s="340" t="s">
        <v>8186</v>
      </c>
      <c r="D4035" s="362" t="s">
        <v>8185</v>
      </c>
      <c r="E4035" s="362">
        <v>30</v>
      </c>
      <c r="F4035" s="364">
        <v>10569451</v>
      </c>
      <c r="G4035" s="363">
        <v>27105694518</v>
      </c>
      <c r="H4035" s="365">
        <v>19284</v>
      </c>
      <c r="I4035" s="388">
        <v>17</v>
      </c>
      <c r="J4035" s="378">
        <v>10</v>
      </c>
      <c r="K4035" s="381">
        <v>1952</v>
      </c>
      <c r="L4035" s="369">
        <f t="shared" ca="1" si="63"/>
        <v>71</v>
      </c>
      <c r="M4035" s="299" t="s">
        <v>20</v>
      </c>
      <c r="N4035" s="10" t="s">
        <v>28854</v>
      </c>
      <c r="O4035" s="389"/>
      <c r="P4035" s="386"/>
    </row>
    <row r="4036" spans="1:16" s="8" customFormat="1" ht="15" customHeight="1" x14ac:dyDescent="0.25">
      <c r="A4036" s="362" t="s">
        <v>46</v>
      </c>
      <c r="B4036" s="362" t="s">
        <v>22115</v>
      </c>
      <c r="C4036" s="340" t="s">
        <v>8184</v>
      </c>
      <c r="D4036" s="362" t="s">
        <v>8183</v>
      </c>
      <c r="E4036" s="362" t="s">
        <v>33</v>
      </c>
      <c r="F4036" s="364">
        <v>11376756</v>
      </c>
      <c r="G4036" s="363">
        <v>27113767567</v>
      </c>
      <c r="H4036" s="365">
        <v>20021</v>
      </c>
      <c r="I4036" s="388">
        <v>24</v>
      </c>
      <c r="J4036" s="378">
        <v>10</v>
      </c>
      <c r="K4036" s="381">
        <v>1954</v>
      </c>
      <c r="L4036" s="369">
        <f t="shared" ca="1" si="63"/>
        <v>69</v>
      </c>
      <c r="M4036" s="299" t="s">
        <v>20</v>
      </c>
      <c r="N4036" s="10" t="s">
        <v>28854</v>
      </c>
      <c r="O4036" s="389"/>
      <c r="P4036" s="386"/>
    </row>
    <row r="4037" spans="1:16" s="8" customFormat="1" ht="15" customHeight="1" x14ac:dyDescent="0.25">
      <c r="A4037" s="362" t="s">
        <v>46</v>
      </c>
      <c r="B4037" s="362" t="s">
        <v>22115</v>
      </c>
      <c r="C4037" s="340" t="s">
        <v>8182</v>
      </c>
      <c r="D4037" s="362" t="s">
        <v>8181</v>
      </c>
      <c r="E4037" s="362" t="s">
        <v>33</v>
      </c>
      <c r="F4037" s="364">
        <v>12463901</v>
      </c>
      <c r="G4037" s="363">
        <v>27124639013</v>
      </c>
      <c r="H4037" s="365">
        <v>20429</v>
      </c>
      <c r="I4037" s="388">
        <v>6</v>
      </c>
      <c r="J4037" s="378">
        <v>12</v>
      </c>
      <c r="K4037" s="381">
        <v>1955</v>
      </c>
      <c r="L4037" s="369">
        <f t="shared" ca="1" si="63"/>
        <v>68</v>
      </c>
      <c r="M4037" s="299" t="s">
        <v>20</v>
      </c>
      <c r="N4037" s="10" t="s">
        <v>28854</v>
      </c>
      <c r="O4037" s="389"/>
      <c r="P4037" s="386"/>
    </row>
    <row r="4038" spans="1:16" s="8" customFormat="1" ht="15" customHeight="1" x14ac:dyDescent="0.25">
      <c r="A4038" s="362" t="s">
        <v>27</v>
      </c>
      <c r="B4038" s="362" t="s">
        <v>22115</v>
      </c>
      <c r="C4038" s="340" t="s">
        <v>8180</v>
      </c>
      <c r="D4038" s="362" t="s">
        <v>8179</v>
      </c>
      <c r="E4038" s="362">
        <v>30</v>
      </c>
      <c r="F4038" s="364">
        <v>6176799</v>
      </c>
      <c r="G4038" s="363">
        <v>27061767997</v>
      </c>
      <c r="H4038" s="365">
        <v>18469</v>
      </c>
      <c r="I4038" s="388">
        <v>25</v>
      </c>
      <c r="J4038" s="378">
        <v>7</v>
      </c>
      <c r="K4038" s="381">
        <v>1950</v>
      </c>
      <c r="L4038" s="369">
        <f t="shared" ca="1" si="63"/>
        <v>73</v>
      </c>
      <c r="M4038" s="299" t="s">
        <v>20</v>
      </c>
      <c r="N4038" s="10" t="s">
        <v>28854</v>
      </c>
      <c r="O4038" s="389"/>
      <c r="P4038" s="386"/>
    </row>
    <row r="4039" spans="1:16" s="8" customFormat="1" ht="15" customHeight="1" x14ac:dyDescent="0.25">
      <c r="A4039" s="362" t="s">
        <v>27</v>
      </c>
      <c r="B4039" s="362" t="s">
        <v>22115</v>
      </c>
      <c r="C4039" s="340" t="s">
        <v>8178</v>
      </c>
      <c r="D4039" s="362" t="s">
        <v>8177</v>
      </c>
      <c r="E4039" s="362" t="s">
        <v>45</v>
      </c>
      <c r="F4039" s="364">
        <v>12785400</v>
      </c>
      <c r="G4039" s="363">
        <v>23127854009</v>
      </c>
      <c r="H4039" s="365">
        <v>21462</v>
      </c>
      <c r="I4039" s="388">
        <v>4</v>
      </c>
      <c r="J4039" s="378">
        <v>10</v>
      </c>
      <c r="K4039" s="381">
        <v>1958</v>
      </c>
      <c r="L4039" s="369">
        <f t="shared" ca="1" si="63"/>
        <v>65</v>
      </c>
      <c r="M4039" s="299" t="s">
        <v>20</v>
      </c>
      <c r="N4039" s="10" t="s">
        <v>40415</v>
      </c>
      <c r="O4039" s="389"/>
      <c r="P4039" s="386"/>
    </row>
    <row r="4040" spans="1:16" s="8" customFormat="1" ht="15" customHeight="1" x14ac:dyDescent="0.25">
      <c r="A4040" s="362" t="s">
        <v>27</v>
      </c>
      <c r="B4040" s="362" t="s">
        <v>22115</v>
      </c>
      <c r="C4040" s="340" t="s">
        <v>8176</v>
      </c>
      <c r="D4040" s="362" t="s">
        <v>8175</v>
      </c>
      <c r="E4040" s="362" t="s">
        <v>55</v>
      </c>
      <c r="F4040" s="364">
        <v>5957281</v>
      </c>
      <c r="G4040" s="363">
        <v>23059572814</v>
      </c>
      <c r="H4040" s="365">
        <v>17922</v>
      </c>
      <c r="I4040" s="388">
        <v>24</v>
      </c>
      <c r="J4040" s="378">
        <v>1</v>
      </c>
      <c r="K4040" s="381">
        <v>1949</v>
      </c>
      <c r="L4040" s="369">
        <f t="shared" ca="1" si="63"/>
        <v>75</v>
      </c>
      <c r="M4040" s="299" t="s">
        <v>20</v>
      </c>
      <c r="N4040" s="10" t="s">
        <v>28854</v>
      </c>
      <c r="O4040" s="389" t="s">
        <v>34601</v>
      </c>
      <c r="P4040" s="386" t="s">
        <v>35716</v>
      </c>
    </row>
    <row r="4041" spans="1:16" s="8" customFormat="1" ht="15" customHeight="1" x14ac:dyDescent="0.25">
      <c r="A4041" s="362" t="s">
        <v>27</v>
      </c>
      <c r="B4041" s="362" t="s">
        <v>22115</v>
      </c>
      <c r="C4041" s="340" t="s">
        <v>8174</v>
      </c>
      <c r="D4041" s="362" t="s">
        <v>8173</v>
      </c>
      <c r="E4041" s="362" t="s">
        <v>33</v>
      </c>
      <c r="F4041" s="364">
        <v>8515095</v>
      </c>
      <c r="G4041" s="363">
        <v>20085150953</v>
      </c>
      <c r="H4041" s="365">
        <v>18696</v>
      </c>
      <c r="I4041" s="388">
        <v>9</v>
      </c>
      <c r="J4041" s="378">
        <v>3</v>
      </c>
      <c r="K4041" s="381">
        <v>1951</v>
      </c>
      <c r="L4041" s="369">
        <f t="shared" ca="1" si="63"/>
        <v>73</v>
      </c>
      <c r="M4041" s="299" t="s">
        <v>20</v>
      </c>
      <c r="N4041" s="10" t="s">
        <v>40415</v>
      </c>
      <c r="O4041" s="389"/>
      <c r="P4041" s="386"/>
    </row>
    <row r="4042" spans="1:16" s="8" customFormat="1" ht="15" customHeight="1" x14ac:dyDescent="0.25">
      <c r="A4042" s="362" t="s">
        <v>27</v>
      </c>
      <c r="B4042" s="362" t="s">
        <v>22115</v>
      </c>
      <c r="C4042" s="340" t="s">
        <v>8172</v>
      </c>
      <c r="D4042" s="362" t="s">
        <v>8171</v>
      </c>
      <c r="E4042" s="362" t="s">
        <v>33</v>
      </c>
      <c r="F4042" s="364">
        <v>7778524</v>
      </c>
      <c r="G4042" s="363">
        <v>20077785249</v>
      </c>
      <c r="H4042" s="365">
        <v>16926</v>
      </c>
      <c r="I4042" s="388">
        <v>4</v>
      </c>
      <c r="J4042" s="378">
        <v>5</v>
      </c>
      <c r="K4042" s="381">
        <v>1946</v>
      </c>
      <c r="L4042" s="369">
        <f t="shared" ca="1" si="63"/>
        <v>77</v>
      </c>
      <c r="M4042" s="299" t="s">
        <v>20</v>
      </c>
      <c r="N4042" s="10" t="s">
        <v>40415</v>
      </c>
      <c r="O4042" s="389"/>
      <c r="P4042" s="386"/>
    </row>
    <row r="4043" spans="1:16" s="8" customFormat="1" ht="15" customHeight="1" x14ac:dyDescent="0.25">
      <c r="A4043" s="362" t="s">
        <v>27</v>
      </c>
      <c r="B4043" s="362" t="s">
        <v>22115</v>
      </c>
      <c r="C4043" s="340" t="s">
        <v>8170</v>
      </c>
      <c r="D4043" s="362" t="s">
        <v>8169</v>
      </c>
      <c r="E4043" s="362" t="s">
        <v>45</v>
      </c>
      <c r="F4043" s="364">
        <v>13159420</v>
      </c>
      <c r="G4043" s="363">
        <v>27131594203</v>
      </c>
      <c r="H4043" s="365">
        <v>20737</v>
      </c>
      <c r="I4043" s="388">
        <v>9</v>
      </c>
      <c r="J4043" s="378">
        <v>10</v>
      </c>
      <c r="K4043" s="381">
        <v>1956</v>
      </c>
      <c r="L4043" s="369">
        <f t="shared" ca="1" si="63"/>
        <v>67</v>
      </c>
      <c r="M4043" s="299" t="s">
        <v>20</v>
      </c>
      <c r="N4043" s="10" t="s">
        <v>28854</v>
      </c>
      <c r="O4043" s="389"/>
      <c r="P4043" s="386"/>
    </row>
    <row r="4044" spans="1:16" s="8" customFormat="1" ht="15" customHeight="1" x14ac:dyDescent="0.25">
      <c r="A4044" s="362" t="s">
        <v>27</v>
      </c>
      <c r="B4044" s="362" t="s">
        <v>22115</v>
      </c>
      <c r="C4044" s="340" t="s">
        <v>8168</v>
      </c>
      <c r="D4044" s="362" t="s">
        <v>8167</v>
      </c>
      <c r="E4044" s="362">
        <v>31</v>
      </c>
      <c r="F4044" s="364">
        <v>11145982</v>
      </c>
      <c r="G4044" s="363">
        <v>20111459828</v>
      </c>
      <c r="H4044" s="365">
        <v>19908</v>
      </c>
      <c r="I4044" s="388">
        <v>3</v>
      </c>
      <c r="J4044" s="378">
        <v>7</v>
      </c>
      <c r="K4044" s="381">
        <v>1954</v>
      </c>
      <c r="L4044" s="369">
        <f t="shared" ca="1" si="63"/>
        <v>69</v>
      </c>
      <c r="M4044" s="299" t="s">
        <v>20</v>
      </c>
      <c r="N4044" s="10" t="s">
        <v>40415</v>
      </c>
      <c r="O4044" s="389" t="s">
        <v>34604</v>
      </c>
      <c r="P4044" s="386">
        <v>38991</v>
      </c>
    </row>
    <row r="4045" spans="1:16" s="8" customFormat="1" ht="15" customHeight="1" x14ac:dyDescent="0.25">
      <c r="A4045" s="362">
        <v>11</v>
      </c>
      <c r="B4045" s="362" t="s">
        <v>22115</v>
      </c>
      <c r="C4045" s="340" t="s">
        <v>8166</v>
      </c>
      <c r="D4045" s="362" t="s">
        <v>8165</v>
      </c>
      <c r="E4045" s="362" t="s">
        <v>33</v>
      </c>
      <c r="F4045" s="364">
        <v>13901557</v>
      </c>
      <c r="G4045" s="363">
        <v>20139015577</v>
      </c>
      <c r="H4045" s="365">
        <v>21147</v>
      </c>
      <c r="I4045" s="388">
        <v>23</v>
      </c>
      <c r="J4045" s="378">
        <v>11</v>
      </c>
      <c r="K4045" s="381">
        <v>1957</v>
      </c>
      <c r="L4045" s="369">
        <f t="shared" ca="1" si="63"/>
        <v>66</v>
      </c>
      <c r="M4045" s="299" t="s">
        <v>20</v>
      </c>
      <c r="N4045" s="10" t="s">
        <v>40415</v>
      </c>
      <c r="O4045" s="389"/>
      <c r="P4045" s="386"/>
    </row>
    <row r="4046" spans="1:16" s="8" customFormat="1" ht="15" customHeight="1" x14ac:dyDescent="0.25">
      <c r="A4046" s="362" t="s">
        <v>27</v>
      </c>
      <c r="B4046" s="362" t="s">
        <v>22115</v>
      </c>
      <c r="C4046" s="340" t="s">
        <v>8164</v>
      </c>
      <c r="D4046" s="362" t="s">
        <v>8163</v>
      </c>
      <c r="E4046" s="362">
        <v>30</v>
      </c>
      <c r="F4046" s="364">
        <v>8110682</v>
      </c>
      <c r="G4046" s="363">
        <v>20081106828</v>
      </c>
      <c r="H4046" s="365">
        <v>18357</v>
      </c>
      <c r="I4046" s="388">
        <v>4</v>
      </c>
      <c r="J4046" s="378">
        <v>4</v>
      </c>
      <c r="K4046" s="381">
        <v>1950</v>
      </c>
      <c r="L4046" s="369">
        <f t="shared" ca="1" si="63"/>
        <v>74</v>
      </c>
      <c r="M4046" s="299" t="s">
        <v>20</v>
      </c>
      <c r="N4046" s="10" t="s">
        <v>40415</v>
      </c>
      <c r="O4046" s="389"/>
      <c r="P4046" s="386"/>
    </row>
    <row r="4047" spans="1:16" s="8" customFormat="1" ht="15" customHeight="1" x14ac:dyDescent="0.25">
      <c r="A4047" s="362" t="s">
        <v>27</v>
      </c>
      <c r="B4047" s="362" t="s">
        <v>22115</v>
      </c>
      <c r="C4047" s="340" t="s">
        <v>8162</v>
      </c>
      <c r="D4047" s="362" t="s">
        <v>8161</v>
      </c>
      <c r="E4047" s="362" t="s">
        <v>33</v>
      </c>
      <c r="F4047" s="364">
        <v>11428838</v>
      </c>
      <c r="G4047" s="363">
        <v>20114288382</v>
      </c>
      <c r="H4047" s="365">
        <v>20103</v>
      </c>
      <c r="I4047" s="388">
        <v>14</v>
      </c>
      <c r="J4047" s="378">
        <v>1</v>
      </c>
      <c r="K4047" s="381">
        <v>1955</v>
      </c>
      <c r="L4047" s="369">
        <f t="shared" ca="1" si="63"/>
        <v>69</v>
      </c>
      <c r="M4047" s="299" t="s">
        <v>20</v>
      </c>
      <c r="N4047" s="10" t="s">
        <v>40415</v>
      </c>
      <c r="O4047" s="389"/>
      <c r="P4047" s="386"/>
    </row>
    <row r="4048" spans="1:16" s="8" customFormat="1" ht="15" customHeight="1" x14ac:dyDescent="0.25">
      <c r="A4048" s="362">
        <v>24</v>
      </c>
      <c r="B4048" s="362" t="s">
        <v>22115</v>
      </c>
      <c r="C4048" s="340" t="s">
        <v>8160</v>
      </c>
      <c r="D4048" s="362" t="s">
        <v>8159</v>
      </c>
      <c r="E4048" s="362" t="s">
        <v>55</v>
      </c>
      <c r="F4048" s="364">
        <v>12083306</v>
      </c>
      <c r="G4048" s="363">
        <v>20120833066</v>
      </c>
      <c r="H4048" s="365">
        <v>20466</v>
      </c>
      <c r="I4048" s="388">
        <v>12</v>
      </c>
      <c r="J4048" s="378">
        <v>1</v>
      </c>
      <c r="K4048" s="381">
        <v>1956</v>
      </c>
      <c r="L4048" s="369">
        <f t="shared" ca="1" si="63"/>
        <v>68</v>
      </c>
      <c r="M4048" s="299" t="s">
        <v>20</v>
      </c>
      <c r="N4048" s="10" t="s">
        <v>40415</v>
      </c>
      <c r="O4048" s="389"/>
      <c r="P4048" s="386"/>
    </row>
    <row r="4049" spans="1:16" s="8" customFormat="1" ht="15" customHeight="1" x14ac:dyDescent="0.25">
      <c r="A4049" s="362">
        <v>15</v>
      </c>
      <c r="B4049" s="362" t="s">
        <v>22115</v>
      </c>
      <c r="C4049" s="340" t="s">
        <v>8157</v>
      </c>
      <c r="D4049" s="362" t="s">
        <v>8156</v>
      </c>
      <c r="E4049" s="362" t="s">
        <v>45</v>
      </c>
      <c r="F4049" s="364">
        <v>11478416</v>
      </c>
      <c r="G4049" s="363">
        <v>20114784169</v>
      </c>
      <c r="H4049" s="365">
        <v>20025</v>
      </c>
      <c r="I4049" s="388">
        <v>28</v>
      </c>
      <c r="J4049" s="378">
        <v>10</v>
      </c>
      <c r="K4049" s="381">
        <v>1954</v>
      </c>
      <c r="L4049" s="369">
        <f t="shared" ca="1" si="63"/>
        <v>69</v>
      </c>
      <c r="M4049" s="299" t="s">
        <v>20</v>
      </c>
      <c r="N4049" s="10" t="s">
        <v>40415</v>
      </c>
      <c r="O4049" s="389"/>
      <c r="P4049" s="386"/>
    </row>
    <row r="4050" spans="1:16" s="8" customFormat="1" ht="15" customHeight="1" x14ac:dyDescent="0.25">
      <c r="A4050" s="362" t="s">
        <v>27</v>
      </c>
      <c r="B4050" s="362" t="s">
        <v>22115</v>
      </c>
      <c r="C4050" s="340" t="s">
        <v>8155</v>
      </c>
      <c r="D4050" s="362" t="s">
        <v>8154</v>
      </c>
      <c r="E4050" s="362" t="s">
        <v>45</v>
      </c>
      <c r="F4050" s="364">
        <v>8397599</v>
      </c>
      <c r="G4050" s="363">
        <v>20083975998</v>
      </c>
      <c r="H4050" s="365">
        <v>18597</v>
      </c>
      <c r="I4050" s="388">
        <v>30</v>
      </c>
      <c r="J4050" s="378">
        <v>11</v>
      </c>
      <c r="K4050" s="381">
        <v>1950</v>
      </c>
      <c r="L4050" s="369">
        <f t="shared" ca="1" si="63"/>
        <v>73</v>
      </c>
      <c r="M4050" s="299" t="s">
        <v>20</v>
      </c>
      <c r="N4050" s="10" t="s">
        <v>40415</v>
      </c>
      <c r="O4050" s="389" t="s">
        <v>34603</v>
      </c>
      <c r="P4050" s="386">
        <v>36892</v>
      </c>
    </row>
    <row r="4051" spans="1:16" s="8" customFormat="1" ht="15" customHeight="1" x14ac:dyDescent="0.25">
      <c r="A4051" s="362" t="s">
        <v>27</v>
      </c>
      <c r="B4051" s="362" t="s">
        <v>22115</v>
      </c>
      <c r="C4051" s="340" t="s">
        <v>8153</v>
      </c>
      <c r="D4051" s="362" t="s">
        <v>8152</v>
      </c>
      <c r="E4051" s="362" t="s">
        <v>124</v>
      </c>
      <c r="F4051" s="364">
        <v>11027176</v>
      </c>
      <c r="G4051" s="363">
        <v>20110271760</v>
      </c>
      <c r="H4051" s="365">
        <v>19840</v>
      </c>
      <c r="I4051" s="388">
        <v>26</v>
      </c>
      <c r="J4051" s="378">
        <v>4</v>
      </c>
      <c r="K4051" s="381">
        <v>1954</v>
      </c>
      <c r="L4051" s="369">
        <f t="shared" ca="1" si="63"/>
        <v>69</v>
      </c>
      <c r="M4051" s="299" t="s">
        <v>20</v>
      </c>
      <c r="N4051" s="10" t="s">
        <v>40415</v>
      </c>
      <c r="O4051" s="389"/>
      <c r="P4051" s="386"/>
    </row>
    <row r="4052" spans="1:16" s="8" customFormat="1" ht="15" customHeight="1" x14ac:dyDescent="0.25">
      <c r="A4052" s="362" t="s">
        <v>27</v>
      </c>
      <c r="B4052" s="362" t="s">
        <v>22115</v>
      </c>
      <c r="C4052" s="340" t="s">
        <v>8151</v>
      </c>
      <c r="D4052" s="362" t="s">
        <v>8150</v>
      </c>
      <c r="E4052" s="362" t="s">
        <v>30</v>
      </c>
      <c r="F4052" s="364">
        <v>8338441</v>
      </c>
      <c r="G4052" s="363">
        <v>20083384418</v>
      </c>
      <c r="H4052" s="365">
        <v>17545</v>
      </c>
      <c r="I4052" s="388">
        <v>13</v>
      </c>
      <c r="J4052" s="378">
        <v>1</v>
      </c>
      <c r="K4052" s="381">
        <v>1948</v>
      </c>
      <c r="L4052" s="369">
        <f t="shared" ca="1" si="63"/>
        <v>76</v>
      </c>
      <c r="M4052" s="299" t="s">
        <v>20</v>
      </c>
      <c r="N4052" s="10" t="s">
        <v>40415</v>
      </c>
      <c r="O4052" s="389"/>
      <c r="P4052" s="386"/>
    </row>
    <row r="4053" spans="1:16" s="8" customFormat="1" ht="15" customHeight="1" x14ac:dyDescent="0.25">
      <c r="A4053" s="362" t="s">
        <v>193</v>
      </c>
      <c r="B4053" s="362" t="s">
        <v>22115</v>
      </c>
      <c r="C4053" s="340" t="s">
        <v>8149</v>
      </c>
      <c r="D4053" s="362" t="s">
        <v>8148</v>
      </c>
      <c r="E4053" s="362" t="s">
        <v>33</v>
      </c>
      <c r="F4053" s="364">
        <v>12301104</v>
      </c>
      <c r="G4053" s="363">
        <v>20123011040</v>
      </c>
      <c r="H4053" s="365">
        <v>20646</v>
      </c>
      <c r="I4053" s="388">
        <v>10</v>
      </c>
      <c r="J4053" s="378">
        <v>7</v>
      </c>
      <c r="K4053" s="381">
        <v>1956</v>
      </c>
      <c r="L4053" s="369">
        <f t="shared" ca="1" si="63"/>
        <v>67</v>
      </c>
      <c r="M4053" s="299" t="s">
        <v>20</v>
      </c>
      <c r="N4053" s="10" t="s">
        <v>40415</v>
      </c>
      <c r="O4053" s="389"/>
      <c r="P4053" s="386"/>
    </row>
    <row r="4054" spans="1:16" s="8" customFormat="1" ht="15" customHeight="1" x14ac:dyDescent="0.25">
      <c r="A4054" s="362" t="s">
        <v>27</v>
      </c>
      <c r="B4054" s="362" t="s">
        <v>22115</v>
      </c>
      <c r="C4054" s="340" t="s">
        <v>8147</v>
      </c>
      <c r="D4054" s="362" t="s">
        <v>8146</v>
      </c>
      <c r="E4054" s="362" t="s">
        <v>99</v>
      </c>
      <c r="F4054" s="364">
        <v>13222052</v>
      </c>
      <c r="G4054" s="363">
        <v>20132220523</v>
      </c>
      <c r="H4054" s="365">
        <v>20791</v>
      </c>
      <c r="I4054" s="388">
        <v>2</v>
      </c>
      <c r="J4054" s="378">
        <v>12</v>
      </c>
      <c r="K4054" s="381">
        <v>1956</v>
      </c>
      <c r="L4054" s="369">
        <f t="shared" ca="1" si="63"/>
        <v>67</v>
      </c>
      <c r="M4054" s="299" t="s">
        <v>20</v>
      </c>
      <c r="N4054" s="10" t="s">
        <v>40415</v>
      </c>
      <c r="O4054" s="389"/>
      <c r="P4054" s="386"/>
    </row>
    <row r="4055" spans="1:16" s="8" customFormat="1" ht="15" customHeight="1" x14ac:dyDescent="0.25">
      <c r="A4055" s="362" t="s">
        <v>27</v>
      </c>
      <c r="B4055" s="362" t="s">
        <v>22115</v>
      </c>
      <c r="C4055" s="340" t="s">
        <v>8145</v>
      </c>
      <c r="D4055" s="362" t="s">
        <v>8144</v>
      </c>
      <c r="E4055" s="362">
        <v>30</v>
      </c>
      <c r="F4055" s="364">
        <v>11249103</v>
      </c>
      <c r="G4055" s="363">
        <v>20112491032</v>
      </c>
      <c r="H4055" s="365">
        <v>19763</v>
      </c>
      <c r="I4055" s="388">
        <v>8</v>
      </c>
      <c r="J4055" s="378">
        <v>2</v>
      </c>
      <c r="K4055" s="381">
        <v>1954</v>
      </c>
      <c r="L4055" s="369">
        <f t="shared" ca="1" si="63"/>
        <v>70</v>
      </c>
      <c r="M4055" s="299" t="s">
        <v>20</v>
      </c>
      <c r="N4055" s="10" t="s">
        <v>40415</v>
      </c>
      <c r="O4055" s="389"/>
      <c r="P4055" s="386"/>
    </row>
    <row r="4056" spans="1:16" s="8" customFormat="1" ht="15" customHeight="1" x14ac:dyDescent="0.25">
      <c r="A4056" s="362" t="s">
        <v>46</v>
      </c>
      <c r="B4056" s="362" t="s">
        <v>22115</v>
      </c>
      <c r="C4056" s="340" t="s">
        <v>8143</v>
      </c>
      <c r="D4056" s="362" t="s">
        <v>8142</v>
      </c>
      <c r="E4056" s="362" t="s">
        <v>99</v>
      </c>
      <c r="F4056" s="364">
        <v>10089998</v>
      </c>
      <c r="G4056" s="363">
        <v>20100899982</v>
      </c>
      <c r="H4056" s="365">
        <v>19062</v>
      </c>
      <c r="I4056" s="388">
        <v>9</v>
      </c>
      <c r="J4056" s="378">
        <v>3</v>
      </c>
      <c r="K4056" s="381">
        <v>1952</v>
      </c>
      <c r="L4056" s="369">
        <f t="shared" ca="1" si="63"/>
        <v>72</v>
      </c>
      <c r="M4056" s="299" t="s">
        <v>20</v>
      </c>
      <c r="N4056" s="10" t="s">
        <v>40415</v>
      </c>
      <c r="O4056" s="389"/>
      <c r="P4056" s="386"/>
    </row>
    <row r="4057" spans="1:16" s="8" customFormat="1" ht="15" customHeight="1" x14ac:dyDescent="0.25">
      <c r="A4057" s="362" t="s">
        <v>46</v>
      </c>
      <c r="B4057" s="362" t="s">
        <v>22115</v>
      </c>
      <c r="C4057" s="340" t="s">
        <v>8141</v>
      </c>
      <c r="D4057" s="362" t="s">
        <v>8140</v>
      </c>
      <c r="E4057" s="362" t="s">
        <v>33</v>
      </c>
      <c r="F4057" s="364">
        <v>11267516</v>
      </c>
      <c r="G4057" s="363">
        <v>20112675168</v>
      </c>
      <c r="H4057" s="365">
        <v>20018</v>
      </c>
      <c r="I4057" s="388">
        <v>21</v>
      </c>
      <c r="J4057" s="378">
        <v>10</v>
      </c>
      <c r="K4057" s="381">
        <v>1954</v>
      </c>
      <c r="L4057" s="369">
        <f t="shared" ca="1" si="63"/>
        <v>69</v>
      </c>
      <c r="M4057" s="299" t="s">
        <v>20</v>
      </c>
      <c r="N4057" s="10" t="s">
        <v>40415</v>
      </c>
      <c r="O4057" s="389"/>
      <c r="P4057" s="386"/>
    </row>
    <row r="4058" spans="1:16" s="8" customFormat="1" ht="15" customHeight="1" x14ac:dyDescent="0.25">
      <c r="A4058" s="362">
        <v>32</v>
      </c>
      <c r="B4058" s="362" t="s">
        <v>22115</v>
      </c>
      <c r="C4058" s="340" t="s">
        <v>8139</v>
      </c>
      <c r="D4058" s="362" t="s">
        <v>8138</v>
      </c>
      <c r="E4058" s="362">
        <v>30</v>
      </c>
      <c r="F4058" s="364">
        <v>12416288</v>
      </c>
      <c r="G4058" s="363">
        <v>20124162883</v>
      </c>
      <c r="H4058" s="365">
        <v>20651</v>
      </c>
      <c r="I4058" s="388">
        <v>15</v>
      </c>
      <c r="J4058" s="378">
        <v>7</v>
      </c>
      <c r="K4058" s="381">
        <v>1956</v>
      </c>
      <c r="L4058" s="369">
        <f t="shared" ca="1" si="63"/>
        <v>67</v>
      </c>
      <c r="M4058" s="299" t="s">
        <v>20</v>
      </c>
      <c r="N4058" s="10" t="s">
        <v>40415</v>
      </c>
      <c r="O4058" s="389"/>
      <c r="P4058" s="386"/>
    </row>
    <row r="4059" spans="1:16" s="8" customFormat="1" ht="15" customHeight="1" x14ac:dyDescent="0.25">
      <c r="A4059" s="362" t="s">
        <v>27</v>
      </c>
      <c r="B4059" s="362" t="s">
        <v>22115</v>
      </c>
      <c r="C4059" s="340" t="s">
        <v>8134</v>
      </c>
      <c r="D4059" s="362" t="s">
        <v>8133</v>
      </c>
      <c r="E4059" s="362">
        <v>30</v>
      </c>
      <c r="F4059" s="364">
        <v>11804632</v>
      </c>
      <c r="G4059" s="363">
        <v>20118046324</v>
      </c>
      <c r="H4059" s="365">
        <v>20245</v>
      </c>
      <c r="I4059" s="388">
        <v>5</v>
      </c>
      <c r="J4059" s="378">
        <v>6</v>
      </c>
      <c r="K4059" s="381">
        <v>1955</v>
      </c>
      <c r="L4059" s="369">
        <f t="shared" ca="1" si="63"/>
        <v>68</v>
      </c>
      <c r="M4059" s="299" t="s">
        <v>20</v>
      </c>
      <c r="N4059" s="10" t="s">
        <v>40415</v>
      </c>
      <c r="O4059" s="389" t="s">
        <v>30740</v>
      </c>
      <c r="P4059" s="386" t="s">
        <v>177</v>
      </c>
    </row>
    <row r="4060" spans="1:16" s="8" customFormat="1" ht="15" customHeight="1" x14ac:dyDescent="0.25">
      <c r="A4060" s="362" t="s">
        <v>193</v>
      </c>
      <c r="B4060" s="362" t="s">
        <v>22115</v>
      </c>
      <c r="C4060" s="340" t="s">
        <v>8132</v>
      </c>
      <c r="D4060" s="362" t="s">
        <v>8131</v>
      </c>
      <c r="E4060" s="362" t="s">
        <v>45</v>
      </c>
      <c r="F4060" s="364">
        <v>12142190</v>
      </c>
      <c r="G4060" s="363">
        <v>23121421909</v>
      </c>
      <c r="H4060" s="365">
        <v>20635</v>
      </c>
      <c r="I4060" s="388">
        <v>29</v>
      </c>
      <c r="J4060" s="378">
        <v>6</v>
      </c>
      <c r="K4060" s="381">
        <v>1956</v>
      </c>
      <c r="L4060" s="369">
        <f t="shared" ca="1" si="63"/>
        <v>67</v>
      </c>
      <c r="M4060" s="299" t="s">
        <v>20</v>
      </c>
      <c r="N4060" s="10" t="s">
        <v>40415</v>
      </c>
      <c r="O4060" s="389"/>
      <c r="P4060" s="386"/>
    </row>
    <row r="4061" spans="1:16" s="8" customFormat="1" ht="15" customHeight="1" x14ac:dyDescent="0.25">
      <c r="A4061" s="362" t="s">
        <v>46</v>
      </c>
      <c r="B4061" s="362" t="s">
        <v>22115</v>
      </c>
      <c r="C4061" s="340" t="s">
        <v>8128</v>
      </c>
      <c r="D4061" s="362" t="s">
        <v>8127</v>
      </c>
      <c r="E4061" s="362" t="s">
        <v>55</v>
      </c>
      <c r="F4061" s="364">
        <v>11916246</v>
      </c>
      <c r="G4061" s="363">
        <v>20119162468</v>
      </c>
      <c r="H4061" s="365">
        <v>20366</v>
      </c>
      <c r="I4061" s="388">
        <v>4</v>
      </c>
      <c r="J4061" s="378">
        <v>10</v>
      </c>
      <c r="K4061" s="381">
        <v>1955</v>
      </c>
      <c r="L4061" s="369">
        <f t="shared" ca="1" si="63"/>
        <v>68</v>
      </c>
      <c r="M4061" s="299" t="s">
        <v>20</v>
      </c>
      <c r="N4061" s="10" t="s">
        <v>40415</v>
      </c>
      <c r="O4061" s="389"/>
      <c r="P4061" s="386"/>
    </row>
    <row r="4062" spans="1:16" s="8" customFormat="1" ht="15" customHeight="1" x14ac:dyDescent="0.25">
      <c r="A4062" s="362" t="s">
        <v>27</v>
      </c>
      <c r="B4062" s="362" t="s">
        <v>22115</v>
      </c>
      <c r="C4062" s="340" t="s">
        <v>8126</v>
      </c>
      <c r="D4062" s="362" t="s">
        <v>8125</v>
      </c>
      <c r="E4062" s="362">
        <v>30</v>
      </c>
      <c r="F4062" s="364">
        <v>10641768</v>
      </c>
      <c r="G4062" s="363">
        <v>20106417688</v>
      </c>
      <c r="H4062" s="365">
        <v>19422</v>
      </c>
      <c r="I4062" s="388">
        <v>4</v>
      </c>
      <c r="J4062" s="378">
        <v>3</v>
      </c>
      <c r="K4062" s="381">
        <v>1953</v>
      </c>
      <c r="L4062" s="369">
        <f t="shared" ca="1" si="63"/>
        <v>71</v>
      </c>
      <c r="M4062" s="299" t="s">
        <v>20</v>
      </c>
      <c r="N4062" s="10" t="s">
        <v>40415</v>
      </c>
      <c r="O4062" s="389"/>
      <c r="P4062" s="386"/>
    </row>
    <row r="4063" spans="1:16" s="8" customFormat="1" ht="15" customHeight="1" x14ac:dyDescent="0.25">
      <c r="A4063" s="362" t="s">
        <v>27</v>
      </c>
      <c r="B4063" s="362" t="s">
        <v>22115</v>
      </c>
      <c r="C4063" s="340" t="s">
        <v>8124</v>
      </c>
      <c r="D4063" s="362" t="s">
        <v>8123</v>
      </c>
      <c r="E4063" s="362" t="s">
        <v>99</v>
      </c>
      <c r="F4063" s="364">
        <v>10175437</v>
      </c>
      <c r="G4063" s="363">
        <v>20101754376</v>
      </c>
      <c r="H4063" s="365">
        <v>18843</v>
      </c>
      <c r="I4063" s="388">
        <v>3</v>
      </c>
      <c r="J4063" s="378">
        <v>8</v>
      </c>
      <c r="K4063" s="381">
        <v>1951</v>
      </c>
      <c r="L4063" s="369">
        <f t="shared" ca="1" si="63"/>
        <v>72</v>
      </c>
      <c r="M4063" s="299" t="s">
        <v>20</v>
      </c>
      <c r="N4063" s="10" t="s">
        <v>40415</v>
      </c>
      <c r="O4063" s="389" t="s">
        <v>34606</v>
      </c>
      <c r="P4063" s="386">
        <v>37987</v>
      </c>
    </row>
    <row r="4064" spans="1:16" s="8" customFormat="1" ht="15" customHeight="1" x14ac:dyDescent="0.25">
      <c r="A4064" s="362" t="s">
        <v>27</v>
      </c>
      <c r="B4064" s="362" t="s">
        <v>22115</v>
      </c>
      <c r="C4064" s="340" t="s">
        <v>8119</v>
      </c>
      <c r="D4064" s="362" t="s">
        <v>8118</v>
      </c>
      <c r="E4064" s="362" t="s">
        <v>45</v>
      </c>
      <c r="F4064" s="364">
        <v>12078619</v>
      </c>
      <c r="G4064" s="363">
        <v>23120786199</v>
      </c>
      <c r="H4064" s="365">
        <v>20442</v>
      </c>
      <c r="I4064" s="388">
        <v>19</v>
      </c>
      <c r="J4064" s="378">
        <v>12</v>
      </c>
      <c r="K4064" s="381">
        <v>1955</v>
      </c>
      <c r="L4064" s="369">
        <f t="shared" ca="1" si="63"/>
        <v>68</v>
      </c>
      <c r="M4064" s="299" t="s">
        <v>20</v>
      </c>
      <c r="N4064" s="10" t="s">
        <v>40415</v>
      </c>
      <c r="O4064" s="389"/>
      <c r="P4064" s="386"/>
    </row>
    <row r="4065" spans="1:16" s="8" customFormat="1" ht="15" customHeight="1" x14ac:dyDescent="0.25">
      <c r="A4065" s="362" t="s">
        <v>27</v>
      </c>
      <c r="B4065" s="362" t="s">
        <v>22115</v>
      </c>
      <c r="C4065" s="340" t="s">
        <v>8117</v>
      </c>
      <c r="D4065" s="362" t="s">
        <v>8116</v>
      </c>
      <c r="E4065" s="362" t="s">
        <v>33</v>
      </c>
      <c r="F4065" s="364">
        <v>11666723</v>
      </c>
      <c r="G4065" s="363">
        <v>20116667232</v>
      </c>
      <c r="H4065" s="365">
        <v>20234</v>
      </c>
      <c r="I4065" s="388">
        <v>25</v>
      </c>
      <c r="J4065" s="378">
        <v>5</v>
      </c>
      <c r="K4065" s="381">
        <v>1955</v>
      </c>
      <c r="L4065" s="369">
        <f t="shared" ca="1" si="63"/>
        <v>68</v>
      </c>
      <c r="M4065" s="299" t="s">
        <v>20</v>
      </c>
      <c r="N4065" s="10" t="s">
        <v>40415</v>
      </c>
      <c r="O4065" s="389"/>
      <c r="P4065" s="386"/>
    </row>
    <row r="4066" spans="1:16" s="8" customFormat="1" ht="15" customHeight="1" x14ac:dyDescent="0.25">
      <c r="A4066" s="362" t="s">
        <v>46</v>
      </c>
      <c r="B4066" s="362" t="s">
        <v>22115</v>
      </c>
      <c r="C4066" s="340" t="s">
        <v>8115</v>
      </c>
      <c r="D4066" s="362" t="s">
        <v>8114</v>
      </c>
      <c r="E4066" s="362" t="s">
        <v>55</v>
      </c>
      <c r="F4066" s="364">
        <v>12445201</v>
      </c>
      <c r="G4066" s="363">
        <v>20124452016</v>
      </c>
      <c r="H4066" s="365">
        <v>20662</v>
      </c>
      <c r="I4066" s="388">
        <v>26</v>
      </c>
      <c r="J4066" s="378">
        <v>7</v>
      </c>
      <c r="K4066" s="381">
        <v>1956</v>
      </c>
      <c r="L4066" s="369">
        <f t="shared" ca="1" si="63"/>
        <v>67</v>
      </c>
      <c r="M4066" s="299" t="s">
        <v>20</v>
      </c>
      <c r="N4066" s="10" t="s">
        <v>40415</v>
      </c>
      <c r="O4066" s="389"/>
      <c r="P4066" s="386"/>
    </row>
    <row r="4067" spans="1:16" s="8" customFormat="1" ht="15" customHeight="1" x14ac:dyDescent="0.25">
      <c r="A4067" s="362" t="s">
        <v>59</v>
      </c>
      <c r="B4067" s="362" t="s">
        <v>22115</v>
      </c>
      <c r="C4067" s="340" t="s">
        <v>8113</v>
      </c>
      <c r="D4067" s="362" t="s">
        <v>8112</v>
      </c>
      <c r="E4067" s="362" t="s">
        <v>45</v>
      </c>
      <c r="F4067" s="364">
        <v>11406138</v>
      </c>
      <c r="G4067" s="363">
        <v>20114061388</v>
      </c>
      <c r="H4067" s="365">
        <v>20142</v>
      </c>
      <c r="I4067" s="388">
        <v>22</v>
      </c>
      <c r="J4067" s="378">
        <v>2</v>
      </c>
      <c r="K4067" s="381">
        <v>1955</v>
      </c>
      <c r="L4067" s="369">
        <f t="shared" ca="1" si="63"/>
        <v>69</v>
      </c>
      <c r="M4067" s="299" t="s">
        <v>20</v>
      </c>
      <c r="N4067" s="10" t="s">
        <v>40415</v>
      </c>
      <c r="O4067" s="389" t="s">
        <v>34616</v>
      </c>
      <c r="P4067" s="386">
        <v>37257</v>
      </c>
    </row>
    <row r="4068" spans="1:16" s="8" customFormat="1" ht="15" customHeight="1" x14ac:dyDescent="0.25">
      <c r="A4068" s="362" t="s">
        <v>27</v>
      </c>
      <c r="B4068" s="362" t="s">
        <v>22115</v>
      </c>
      <c r="C4068" s="340" t="s">
        <v>8111</v>
      </c>
      <c r="D4068" s="362" t="s">
        <v>8110</v>
      </c>
      <c r="E4068" s="362">
        <v>30</v>
      </c>
      <c r="F4068" s="364">
        <v>10794215</v>
      </c>
      <c r="G4068" s="363">
        <v>20107942158</v>
      </c>
      <c r="H4068" s="365">
        <v>19508</v>
      </c>
      <c r="I4068" s="388">
        <v>29</v>
      </c>
      <c r="J4068" s="378">
        <v>5</v>
      </c>
      <c r="K4068" s="381">
        <v>1953</v>
      </c>
      <c r="L4068" s="369">
        <f t="shared" ca="1" si="63"/>
        <v>70</v>
      </c>
      <c r="M4068" s="299" t="s">
        <v>20</v>
      </c>
      <c r="N4068" s="10" t="s">
        <v>40415</v>
      </c>
      <c r="O4068" s="389" t="s">
        <v>34604</v>
      </c>
      <c r="P4068" s="386">
        <v>38991</v>
      </c>
    </row>
    <row r="4069" spans="1:16" s="8" customFormat="1" ht="15" customHeight="1" x14ac:dyDescent="0.25">
      <c r="A4069" s="362" t="s">
        <v>46</v>
      </c>
      <c r="B4069" s="362" t="s">
        <v>22115</v>
      </c>
      <c r="C4069" s="340" t="s">
        <v>8109</v>
      </c>
      <c r="D4069" s="362" t="s">
        <v>8108</v>
      </c>
      <c r="E4069" s="362" t="s">
        <v>45</v>
      </c>
      <c r="F4069" s="364">
        <v>8543814</v>
      </c>
      <c r="G4069" s="363">
        <v>20085438140</v>
      </c>
      <c r="H4069" s="365">
        <v>17245</v>
      </c>
      <c r="I4069" s="388">
        <v>19</v>
      </c>
      <c r="J4069" s="378">
        <v>3</v>
      </c>
      <c r="K4069" s="381">
        <v>1947</v>
      </c>
      <c r="L4069" s="369">
        <f t="shared" ca="1" si="63"/>
        <v>77</v>
      </c>
      <c r="M4069" s="299" t="s">
        <v>20</v>
      </c>
      <c r="N4069" s="10" t="s">
        <v>40415</v>
      </c>
      <c r="O4069" s="389"/>
      <c r="P4069" s="386"/>
    </row>
    <row r="4070" spans="1:16" s="8" customFormat="1" ht="15" customHeight="1" x14ac:dyDescent="0.25">
      <c r="A4070" s="362" t="s">
        <v>46</v>
      </c>
      <c r="B4070" s="362" t="s">
        <v>22115</v>
      </c>
      <c r="C4070" s="340" t="s">
        <v>8107</v>
      </c>
      <c r="D4070" s="362" t="s">
        <v>8106</v>
      </c>
      <c r="E4070" s="362" t="s">
        <v>33</v>
      </c>
      <c r="F4070" s="364">
        <v>12453065</v>
      </c>
      <c r="G4070" s="363">
        <v>20124530653</v>
      </c>
      <c r="H4070" s="365">
        <v>21293</v>
      </c>
      <c r="I4070" s="388">
        <v>18</v>
      </c>
      <c r="J4070" s="378">
        <v>4</v>
      </c>
      <c r="K4070" s="381">
        <v>1958</v>
      </c>
      <c r="L4070" s="369">
        <f t="shared" ca="1" si="63"/>
        <v>66</v>
      </c>
      <c r="M4070" s="299" t="s">
        <v>20</v>
      </c>
      <c r="N4070" s="10" t="s">
        <v>40415</v>
      </c>
      <c r="O4070" s="389"/>
      <c r="P4070" s="386"/>
    </row>
    <row r="4071" spans="1:16" s="8" customFormat="1" ht="15" customHeight="1" x14ac:dyDescent="0.25">
      <c r="A4071" s="362" t="s">
        <v>193</v>
      </c>
      <c r="B4071" s="362" t="s">
        <v>22115</v>
      </c>
      <c r="C4071" s="340" t="s">
        <v>8105</v>
      </c>
      <c r="D4071" s="362" t="s">
        <v>8104</v>
      </c>
      <c r="E4071" s="362" t="s">
        <v>99</v>
      </c>
      <c r="F4071" s="364">
        <v>11376550</v>
      </c>
      <c r="G4071" s="363">
        <v>20113765500</v>
      </c>
      <c r="H4071" s="365">
        <v>19721</v>
      </c>
      <c r="I4071" s="388">
        <v>28</v>
      </c>
      <c r="J4071" s="378">
        <v>12</v>
      </c>
      <c r="K4071" s="381">
        <v>1953</v>
      </c>
      <c r="L4071" s="369">
        <f t="shared" ca="1" si="63"/>
        <v>70</v>
      </c>
      <c r="M4071" s="299" t="s">
        <v>20</v>
      </c>
      <c r="N4071" s="10" t="s">
        <v>40415</v>
      </c>
      <c r="O4071" s="389"/>
      <c r="P4071" s="386"/>
    </row>
    <row r="4072" spans="1:16" s="8" customFormat="1" ht="15" customHeight="1" x14ac:dyDescent="0.25">
      <c r="A4072" s="362" t="s">
        <v>46</v>
      </c>
      <c r="B4072" s="362" t="s">
        <v>22115</v>
      </c>
      <c r="C4072" s="340" t="s">
        <v>8103</v>
      </c>
      <c r="D4072" s="362" t="s">
        <v>8102</v>
      </c>
      <c r="E4072" s="362" t="s">
        <v>33</v>
      </c>
      <c r="F4072" s="364">
        <v>4207105</v>
      </c>
      <c r="G4072" s="363">
        <v>20042071057</v>
      </c>
      <c r="H4072" s="365">
        <v>13683</v>
      </c>
      <c r="I4072" s="388">
        <v>17</v>
      </c>
      <c r="J4072" s="378">
        <v>6</v>
      </c>
      <c r="K4072" s="381">
        <v>1937</v>
      </c>
      <c r="L4072" s="369">
        <f t="shared" ca="1" si="63"/>
        <v>86</v>
      </c>
      <c r="M4072" s="299" t="s">
        <v>20</v>
      </c>
      <c r="N4072" s="10" t="s">
        <v>40415</v>
      </c>
      <c r="O4072" s="389"/>
      <c r="P4072" s="386"/>
    </row>
    <row r="4073" spans="1:16" s="8" customFormat="1" ht="15" customHeight="1" x14ac:dyDescent="0.25">
      <c r="A4073" s="362" t="s">
        <v>27</v>
      </c>
      <c r="B4073" s="362" t="s">
        <v>22115</v>
      </c>
      <c r="C4073" s="340" t="s">
        <v>8101</v>
      </c>
      <c r="D4073" s="362" t="s">
        <v>8100</v>
      </c>
      <c r="E4073" s="362" t="s">
        <v>45</v>
      </c>
      <c r="F4073" s="364">
        <v>6505321</v>
      </c>
      <c r="G4073" s="363">
        <v>27065053212</v>
      </c>
      <c r="H4073" s="365">
        <v>18627</v>
      </c>
      <c r="I4073" s="388">
        <v>30</v>
      </c>
      <c r="J4073" s="378">
        <v>12</v>
      </c>
      <c r="K4073" s="381">
        <v>1950</v>
      </c>
      <c r="L4073" s="369">
        <f t="shared" ca="1" si="63"/>
        <v>73</v>
      </c>
      <c r="M4073" s="299" t="s">
        <v>20</v>
      </c>
      <c r="N4073" s="10" t="s">
        <v>28854</v>
      </c>
      <c r="O4073" s="389"/>
      <c r="P4073" s="386"/>
    </row>
    <row r="4074" spans="1:16" s="8" customFormat="1" ht="15" customHeight="1" x14ac:dyDescent="0.25">
      <c r="A4074" s="362" t="s">
        <v>27</v>
      </c>
      <c r="B4074" s="362" t="s">
        <v>22115</v>
      </c>
      <c r="C4074" s="340" t="s">
        <v>8099</v>
      </c>
      <c r="D4074" s="362" t="s">
        <v>8098</v>
      </c>
      <c r="E4074" s="362" t="s">
        <v>45</v>
      </c>
      <c r="F4074" s="364">
        <v>10548281</v>
      </c>
      <c r="G4074" s="363">
        <v>27105482812</v>
      </c>
      <c r="H4074" s="365">
        <v>19184</v>
      </c>
      <c r="I4074" s="388">
        <v>9</v>
      </c>
      <c r="J4074" s="378">
        <v>7</v>
      </c>
      <c r="K4074" s="381">
        <v>1952</v>
      </c>
      <c r="L4074" s="369">
        <f t="shared" ca="1" si="63"/>
        <v>71</v>
      </c>
      <c r="M4074" s="299" t="s">
        <v>20</v>
      </c>
      <c r="N4074" s="10" t="s">
        <v>28854</v>
      </c>
      <c r="O4074" s="389"/>
      <c r="P4074" s="386"/>
    </row>
    <row r="4075" spans="1:16" s="8" customFormat="1" ht="15" customHeight="1" x14ac:dyDescent="0.25">
      <c r="A4075" s="362" t="s">
        <v>27</v>
      </c>
      <c r="B4075" s="362" t="s">
        <v>22115</v>
      </c>
      <c r="C4075" s="340" t="s">
        <v>8097</v>
      </c>
      <c r="D4075" s="362" t="s">
        <v>8096</v>
      </c>
      <c r="E4075" s="362" t="s">
        <v>45</v>
      </c>
      <c r="F4075" s="364">
        <v>12255662</v>
      </c>
      <c r="G4075" s="363">
        <v>27122556625</v>
      </c>
      <c r="H4075" s="365">
        <v>20610</v>
      </c>
      <c r="I4075" s="388">
        <v>4</v>
      </c>
      <c r="J4075" s="378">
        <v>6</v>
      </c>
      <c r="K4075" s="381">
        <v>1956</v>
      </c>
      <c r="L4075" s="369">
        <f t="shared" ca="1" si="63"/>
        <v>67</v>
      </c>
      <c r="M4075" s="299" t="s">
        <v>20</v>
      </c>
      <c r="N4075" s="10" t="s">
        <v>28854</v>
      </c>
      <c r="O4075" s="389"/>
      <c r="P4075" s="386"/>
    </row>
    <row r="4076" spans="1:16" s="8" customFormat="1" ht="15" customHeight="1" x14ac:dyDescent="0.25">
      <c r="A4076" s="362" t="s">
        <v>27</v>
      </c>
      <c r="B4076" s="362" t="s">
        <v>22115</v>
      </c>
      <c r="C4076" s="340" t="s">
        <v>8095</v>
      </c>
      <c r="D4076" s="362" t="s">
        <v>8094</v>
      </c>
      <c r="E4076" s="362" t="s">
        <v>55</v>
      </c>
      <c r="F4076" s="364">
        <v>12771884</v>
      </c>
      <c r="G4076" s="363">
        <v>27127718844</v>
      </c>
      <c r="H4076" s="365">
        <v>20783</v>
      </c>
      <c r="I4076" s="388">
        <v>24</v>
      </c>
      <c r="J4076" s="378">
        <v>11</v>
      </c>
      <c r="K4076" s="381">
        <v>1956</v>
      </c>
      <c r="L4076" s="369">
        <f t="shared" ca="1" si="63"/>
        <v>67</v>
      </c>
      <c r="M4076" s="299" t="s">
        <v>20</v>
      </c>
      <c r="N4076" s="10" t="s">
        <v>28854</v>
      </c>
      <c r="O4076" s="389"/>
      <c r="P4076" s="386"/>
    </row>
    <row r="4077" spans="1:16" s="8" customFormat="1" ht="15" customHeight="1" x14ac:dyDescent="0.25">
      <c r="A4077" s="362">
        <v>17</v>
      </c>
      <c r="B4077" s="362" t="s">
        <v>22115</v>
      </c>
      <c r="C4077" s="340" t="s">
        <v>8093</v>
      </c>
      <c r="D4077" s="362" t="s">
        <v>8092</v>
      </c>
      <c r="E4077" s="362" t="s">
        <v>99</v>
      </c>
      <c r="F4077" s="364">
        <v>11704985</v>
      </c>
      <c r="G4077" s="363">
        <v>20117049850</v>
      </c>
      <c r="H4077" s="365">
        <v>20359</v>
      </c>
      <c r="I4077" s="388">
        <v>27</v>
      </c>
      <c r="J4077" s="378">
        <v>9</v>
      </c>
      <c r="K4077" s="381">
        <v>1955</v>
      </c>
      <c r="L4077" s="369">
        <f t="shared" ca="1" si="63"/>
        <v>68</v>
      </c>
      <c r="M4077" s="299" t="s">
        <v>20</v>
      </c>
      <c r="N4077" s="10" t="s">
        <v>40415</v>
      </c>
      <c r="O4077" s="389" t="s">
        <v>34616</v>
      </c>
      <c r="P4077" s="386">
        <v>37257</v>
      </c>
    </row>
    <row r="4078" spans="1:16" s="8" customFormat="1" ht="15" customHeight="1" x14ac:dyDescent="0.25">
      <c r="A4078" s="362" t="s">
        <v>59</v>
      </c>
      <c r="B4078" s="362" t="s">
        <v>22115</v>
      </c>
      <c r="C4078" s="340" t="s">
        <v>8091</v>
      </c>
      <c r="D4078" s="362" t="s">
        <v>8090</v>
      </c>
      <c r="E4078" s="362" t="s">
        <v>55</v>
      </c>
      <c r="F4078" s="364">
        <v>8491456</v>
      </c>
      <c r="G4078" s="363">
        <v>20084914569</v>
      </c>
      <c r="H4078" s="365">
        <v>18720</v>
      </c>
      <c r="I4078" s="388">
        <v>2</v>
      </c>
      <c r="J4078" s="378">
        <v>4</v>
      </c>
      <c r="K4078" s="381">
        <v>1951</v>
      </c>
      <c r="L4078" s="369">
        <f t="shared" ca="1" si="63"/>
        <v>73</v>
      </c>
      <c r="M4078" s="299" t="s">
        <v>20</v>
      </c>
      <c r="N4078" s="10" t="s">
        <v>40415</v>
      </c>
      <c r="O4078" s="389"/>
      <c r="P4078" s="386"/>
    </row>
    <row r="4079" spans="1:16" s="8" customFormat="1" ht="15" customHeight="1" x14ac:dyDescent="0.25">
      <c r="A4079" s="362" t="s">
        <v>27</v>
      </c>
      <c r="B4079" s="362" t="s">
        <v>22115</v>
      </c>
      <c r="C4079" s="340" t="s">
        <v>8089</v>
      </c>
      <c r="D4079" s="362" t="s">
        <v>8088</v>
      </c>
      <c r="E4079" s="362" t="s">
        <v>45</v>
      </c>
      <c r="F4079" s="364">
        <v>12825723</v>
      </c>
      <c r="G4079" s="363">
        <v>27128257239</v>
      </c>
      <c r="H4079" s="365">
        <v>20872</v>
      </c>
      <c r="I4079" s="388">
        <v>21</v>
      </c>
      <c r="J4079" s="378">
        <v>2</v>
      </c>
      <c r="K4079" s="381">
        <v>1957</v>
      </c>
      <c r="L4079" s="369">
        <f t="shared" ca="1" si="63"/>
        <v>67</v>
      </c>
      <c r="M4079" s="299" t="s">
        <v>20</v>
      </c>
      <c r="N4079" s="10" t="s">
        <v>28854</v>
      </c>
      <c r="O4079" s="389"/>
      <c r="P4079" s="386"/>
    </row>
    <row r="4080" spans="1:16" s="8" customFormat="1" ht="15" customHeight="1" x14ac:dyDescent="0.25">
      <c r="A4080" s="362" t="s">
        <v>302</v>
      </c>
      <c r="B4080" s="362" t="s">
        <v>22115</v>
      </c>
      <c r="C4080" s="340" t="s">
        <v>8087</v>
      </c>
      <c r="D4080" s="362" t="s">
        <v>8086</v>
      </c>
      <c r="E4080" s="362" t="s">
        <v>45</v>
      </c>
      <c r="F4080" s="364">
        <v>11222448</v>
      </c>
      <c r="G4080" s="363">
        <v>27112224489</v>
      </c>
      <c r="H4080" s="365">
        <v>19729</v>
      </c>
      <c r="I4080" s="388">
        <v>5</v>
      </c>
      <c r="J4080" s="378">
        <v>1</v>
      </c>
      <c r="K4080" s="381">
        <v>1954</v>
      </c>
      <c r="L4080" s="369">
        <f t="shared" ca="1" si="63"/>
        <v>70</v>
      </c>
      <c r="M4080" s="299" t="s">
        <v>20</v>
      </c>
      <c r="N4080" s="10" t="s">
        <v>28854</v>
      </c>
      <c r="O4080" s="389" t="s">
        <v>37543</v>
      </c>
      <c r="P4080" s="386">
        <v>34578</v>
      </c>
    </row>
    <row r="4081" spans="1:16" s="8" customFormat="1" ht="15" customHeight="1" x14ac:dyDescent="0.25">
      <c r="A4081" s="362" t="s">
        <v>27</v>
      </c>
      <c r="B4081" s="362" t="s">
        <v>22115</v>
      </c>
      <c r="C4081" s="340" t="s">
        <v>8085</v>
      </c>
      <c r="D4081" s="362" t="s">
        <v>8084</v>
      </c>
      <c r="E4081" s="362" t="s">
        <v>33</v>
      </c>
      <c r="F4081" s="364">
        <v>10569383</v>
      </c>
      <c r="G4081" s="363">
        <v>20105693835</v>
      </c>
      <c r="H4081" s="365">
        <v>19162</v>
      </c>
      <c r="I4081" s="388">
        <v>17</v>
      </c>
      <c r="J4081" s="378">
        <v>6</v>
      </c>
      <c r="K4081" s="381">
        <v>1952</v>
      </c>
      <c r="L4081" s="369">
        <f t="shared" ca="1" si="63"/>
        <v>71</v>
      </c>
      <c r="M4081" s="299" t="s">
        <v>20</v>
      </c>
      <c r="N4081" s="10" t="s">
        <v>40415</v>
      </c>
      <c r="O4081" s="389"/>
      <c r="P4081" s="386"/>
    </row>
    <row r="4082" spans="1:16" s="8" customFormat="1" ht="15" customHeight="1" x14ac:dyDescent="0.25">
      <c r="A4082" s="362" t="s">
        <v>27</v>
      </c>
      <c r="B4082" s="362" t="s">
        <v>22115</v>
      </c>
      <c r="C4082" s="340" t="s">
        <v>8083</v>
      </c>
      <c r="D4082" s="362" t="s">
        <v>8082</v>
      </c>
      <c r="E4082" s="362" t="s">
        <v>55</v>
      </c>
      <c r="F4082" s="364">
        <v>10893289</v>
      </c>
      <c r="G4082" s="363">
        <v>27108932894</v>
      </c>
      <c r="H4082" s="365">
        <v>20143</v>
      </c>
      <c r="I4082" s="388">
        <v>23</v>
      </c>
      <c r="J4082" s="378">
        <v>2</v>
      </c>
      <c r="K4082" s="381">
        <v>1955</v>
      </c>
      <c r="L4082" s="369">
        <f t="shared" ca="1" si="63"/>
        <v>69</v>
      </c>
      <c r="M4082" s="299" t="s">
        <v>20</v>
      </c>
      <c r="N4082" s="10" t="s">
        <v>28854</v>
      </c>
      <c r="O4082" s="389" t="s">
        <v>34601</v>
      </c>
      <c r="P4082" s="386">
        <v>38261</v>
      </c>
    </row>
    <row r="4083" spans="1:16" s="8" customFormat="1" ht="15" customHeight="1" x14ac:dyDescent="0.25">
      <c r="A4083" s="362">
        <v>17</v>
      </c>
      <c r="B4083" s="362" t="s">
        <v>22115</v>
      </c>
      <c r="C4083" s="340" t="s">
        <v>8081</v>
      </c>
      <c r="D4083" s="362" t="s">
        <v>8080</v>
      </c>
      <c r="E4083" s="362" t="s">
        <v>124</v>
      </c>
      <c r="F4083" s="364">
        <v>10848271</v>
      </c>
      <c r="G4083" s="363">
        <v>20108482711</v>
      </c>
      <c r="H4083" s="365">
        <v>19543</v>
      </c>
      <c r="I4083" s="388">
        <v>3</v>
      </c>
      <c r="J4083" s="378">
        <v>7</v>
      </c>
      <c r="K4083" s="381">
        <v>1953</v>
      </c>
      <c r="L4083" s="369">
        <f t="shared" ca="1" si="63"/>
        <v>70</v>
      </c>
      <c r="M4083" s="299" t="s">
        <v>20</v>
      </c>
      <c r="N4083" s="10" t="s">
        <v>40415</v>
      </c>
      <c r="O4083" s="389"/>
      <c r="P4083" s="386"/>
    </row>
    <row r="4084" spans="1:16" s="8" customFormat="1" ht="15" customHeight="1" x14ac:dyDescent="0.25">
      <c r="A4084" s="362" t="s">
        <v>27</v>
      </c>
      <c r="B4084" s="362" t="s">
        <v>22115</v>
      </c>
      <c r="C4084" s="340" t="s">
        <v>8079</v>
      </c>
      <c r="D4084" s="362" t="s">
        <v>8078</v>
      </c>
      <c r="E4084" s="362" t="s">
        <v>33</v>
      </c>
      <c r="F4084" s="364">
        <v>4214283</v>
      </c>
      <c r="G4084" s="363">
        <v>27042142838</v>
      </c>
      <c r="H4084" s="365">
        <v>15138</v>
      </c>
      <c r="I4084" s="388">
        <v>11</v>
      </c>
      <c r="J4084" s="378">
        <v>6</v>
      </c>
      <c r="K4084" s="381">
        <v>1941</v>
      </c>
      <c r="L4084" s="369">
        <f t="shared" ca="1" si="63"/>
        <v>82</v>
      </c>
      <c r="M4084" s="299" t="s">
        <v>20</v>
      </c>
      <c r="N4084" s="10" t="s">
        <v>28854</v>
      </c>
      <c r="O4084" s="389" t="s">
        <v>177</v>
      </c>
      <c r="P4084" s="386">
        <v>35431</v>
      </c>
    </row>
    <row r="4085" spans="1:16" s="8" customFormat="1" ht="15" customHeight="1" x14ac:dyDescent="0.25">
      <c r="A4085" s="362" t="s">
        <v>46</v>
      </c>
      <c r="B4085" s="362" t="s">
        <v>22115</v>
      </c>
      <c r="C4085" s="340" t="s">
        <v>8077</v>
      </c>
      <c r="D4085" s="362" t="s">
        <v>8076</v>
      </c>
      <c r="E4085" s="362" t="s">
        <v>33</v>
      </c>
      <c r="F4085" s="364">
        <v>10472567</v>
      </c>
      <c r="G4085" s="363">
        <v>27104725673</v>
      </c>
      <c r="H4085" s="365">
        <v>19422</v>
      </c>
      <c r="I4085" s="388">
        <v>4</v>
      </c>
      <c r="J4085" s="378">
        <v>3</v>
      </c>
      <c r="K4085" s="381">
        <v>1953</v>
      </c>
      <c r="L4085" s="369">
        <f t="shared" ca="1" si="63"/>
        <v>71</v>
      </c>
      <c r="M4085" s="299" t="s">
        <v>20</v>
      </c>
      <c r="N4085" s="10" t="s">
        <v>28854</v>
      </c>
      <c r="O4085" s="389"/>
      <c r="P4085" s="386"/>
    </row>
    <row r="4086" spans="1:16" s="8" customFormat="1" ht="15" customHeight="1" x14ac:dyDescent="0.25">
      <c r="A4086" s="362" t="s">
        <v>23</v>
      </c>
      <c r="B4086" s="362" t="s">
        <v>22115</v>
      </c>
      <c r="C4086" s="340" t="s">
        <v>8075</v>
      </c>
      <c r="D4086" s="362" t="s">
        <v>8074</v>
      </c>
      <c r="E4086" s="362" t="s">
        <v>33</v>
      </c>
      <c r="F4086" s="364">
        <v>7626780</v>
      </c>
      <c r="G4086" s="363">
        <v>20076267805</v>
      </c>
      <c r="H4086" s="365">
        <v>18107</v>
      </c>
      <c r="I4086" s="388">
        <v>28</v>
      </c>
      <c r="J4086" s="378">
        <v>7</v>
      </c>
      <c r="K4086" s="381">
        <v>1949</v>
      </c>
      <c r="L4086" s="369">
        <f t="shared" ca="1" si="63"/>
        <v>74</v>
      </c>
      <c r="M4086" s="299" t="s">
        <v>20</v>
      </c>
      <c r="N4086" s="10" t="s">
        <v>40415</v>
      </c>
      <c r="O4086" s="389"/>
      <c r="P4086" s="386"/>
    </row>
    <row r="4087" spans="1:16" s="8" customFormat="1" ht="15" customHeight="1" x14ac:dyDescent="0.25">
      <c r="A4087" s="362" t="s">
        <v>23</v>
      </c>
      <c r="B4087" s="362" t="s">
        <v>22115</v>
      </c>
      <c r="C4087" s="340" t="s">
        <v>8073</v>
      </c>
      <c r="D4087" s="362" t="s">
        <v>8072</v>
      </c>
      <c r="E4087" s="362">
        <v>30</v>
      </c>
      <c r="F4087" s="364">
        <v>12363321</v>
      </c>
      <c r="G4087" s="363">
        <v>20123633211</v>
      </c>
      <c r="H4087" s="365">
        <v>20732</v>
      </c>
      <c r="I4087" s="388">
        <v>4</v>
      </c>
      <c r="J4087" s="378">
        <v>10</v>
      </c>
      <c r="K4087" s="381">
        <v>1956</v>
      </c>
      <c r="L4087" s="369">
        <f t="shared" ca="1" si="63"/>
        <v>67</v>
      </c>
      <c r="M4087" s="299" t="s">
        <v>20</v>
      </c>
      <c r="N4087" s="10" t="s">
        <v>40415</v>
      </c>
      <c r="O4087" s="389"/>
      <c r="P4087" s="386"/>
    </row>
    <row r="4088" spans="1:16" s="8" customFormat="1" ht="15" customHeight="1" x14ac:dyDescent="0.25">
      <c r="A4088" s="362" t="s">
        <v>23</v>
      </c>
      <c r="B4088" s="362" t="s">
        <v>22115</v>
      </c>
      <c r="C4088" s="340" t="s">
        <v>8071</v>
      </c>
      <c r="D4088" s="362" t="s">
        <v>8070</v>
      </c>
      <c r="E4088" s="362" t="s">
        <v>45</v>
      </c>
      <c r="F4088" s="364">
        <v>11155766</v>
      </c>
      <c r="G4088" s="363">
        <v>20111557668</v>
      </c>
      <c r="H4088" s="365">
        <v>19907</v>
      </c>
      <c r="I4088" s="388">
        <v>2</v>
      </c>
      <c r="J4088" s="378">
        <v>7</v>
      </c>
      <c r="K4088" s="381">
        <v>1954</v>
      </c>
      <c r="L4088" s="369">
        <f t="shared" ca="1" si="63"/>
        <v>69</v>
      </c>
      <c r="M4088" s="299" t="s">
        <v>20</v>
      </c>
      <c r="N4088" s="10" t="s">
        <v>40415</v>
      </c>
      <c r="O4088" s="389" t="s">
        <v>37936</v>
      </c>
      <c r="P4088" s="386">
        <v>36951</v>
      </c>
    </row>
    <row r="4089" spans="1:16" s="8" customFormat="1" ht="15" customHeight="1" x14ac:dyDescent="0.25">
      <c r="A4089" s="362" t="s">
        <v>59</v>
      </c>
      <c r="B4089" s="362" t="s">
        <v>22115</v>
      </c>
      <c r="C4089" s="340" t="s">
        <v>8069</v>
      </c>
      <c r="D4089" s="362" t="s">
        <v>8068</v>
      </c>
      <c r="E4089" s="362" t="s">
        <v>33</v>
      </c>
      <c r="F4089" s="364">
        <v>10335124</v>
      </c>
      <c r="G4089" s="363">
        <v>20103351244</v>
      </c>
      <c r="H4089" s="365">
        <v>19008</v>
      </c>
      <c r="I4089" s="388">
        <v>15</v>
      </c>
      <c r="J4089" s="378">
        <v>1</v>
      </c>
      <c r="K4089" s="381">
        <v>1952</v>
      </c>
      <c r="L4089" s="369">
        <f t="shared" ca="1" si="63"/>
        <v>72</v>
      </c>
      <c r="M4089" s="299" t="s">
        <v>20</v>
      </c>
      <c r="N4089" s="10" t="s">
        <v>40415</v>
      </c>
      <c r="O4089" s="389"/>
      <c r="P4089" s="386"/>
    </row>
    <row r="4090" spans="1:16" s="8" customFormat="1" ht="15" customHeight="1" x14ac:dyDescent="0.25">
      <c r="A4090" s="362" t="s">
        <v>59</v>
      </c>
      <c r="B4090" s="362" t="s">
        <v>22115</v>
      </c>
      <c r="C4090" s="340" t="s">
        <v>8067</v>
      </c>
      <c r="D4090" s="362" t="s">
        <v>8066</v>
      </c>
      <c r="E4090" s="362" t="s">
        <v>55</v>
      </c>
      <c r="F4090" s="364">
        <v>10665912</v>
      </c>
      <c r="G4090" s="363">
        <v>20106659126</v>
      </c>
      <c r="H4090" s="365">
        <v>19405</v>
      </c>
      <c r="I4090" s="388">
        <v>15</v>
      </c>
      <c r="J4090" s="378">
        <v>2</v>
      </c>
      <c r="K4090" s="381">
        <v>1953</v>
      </c>
      <c r="L4090" s="369">
        <f t="shared" ca="1" si="63"/>
        <v>71</v>
      </c>
      <c r="M4090" s="299" t="s">
        <v>20</v>
      </c>
      <c r="N4090" s="10" t="s">
        <v>40415</v>
      </c>
      <c r="O4090" s="389"/>
      <c r="P4090" s="386"/>
    </row>
    <row r="4091" spans="1:16" s="8" customFormat="1" ht="15" customHeight="1" x14ac:dyDescent="0.25">
      <c r="A4091" s="362">
        <v>17</v>
      </c>
      <c r="B4091" s="362" t="s">
        <v>22115</v>
      </c>
      <c r="C4091" s="340" t="s">
        <v>8065</v>
      </c>
      <c r="D4091" s="362" t="s">
        <v>8064</v>
      </c>
      <c r="E4091" s="362" t="s">
        <v>124</v>
      </c>
      <c r="F4091" s="364">
        <v>6153544</v>
      </c>
      <c r="G4091" s="363">
        <v>20061535447</v>
      </c>
      <c r="H4091" s="365">
        <v>18397</v>
      </c>
      <c r="I4091" s="388">
        <v>14</v>
      </c>
      <c r="J4091" s="378">
        <v>5</v>
      </c>
      <c r="K4091" s="381">
        <v>1950</v>
      </c>
      <c r="L4091" s="369">
        <f t="shared" ca="1" si="63"/>
        <v>73</v>
      </c>
      <c r="M4091" s="299" t="s">
        <v>20</v>
      </c>
      <c r="N4091" s="10" t="s">
        <v>40415</v>
      </c>
      <c r="O4091" s="389"/>
      <c r="P4091" s="386"/>
    </row>
    <row r="4092" spans="1:16" s="8" customFormat="1" ht="15" customHeight="1" x14ac:dyDescent="0.25">
      <c r="A4092" s="362" t="s">
        <v>161</v>
      </c>
      <c r="B4092" s="362" t="s">
        <v>22115</v>
      </c>
      <c r="C4092" s="340" t="s">
        <v>8063</v>
      </c>
      <c r="D4092" s="362" t="s">
        <v>8062</v>
      </c>
      <c r="E4092" s="362">
        <v>30</v>
      </c>
      <c r="F4092" s="364">
        <v>12327208</v>
      </c>
      <c r="G4092" s="363">
        <v>20123272081</v>
      </c>
      <c r="H4092" s="365">
        <v>20551</v>
      </c>
      <c r="I4092" s="388">
        <v>6</v>
      </c>
      <c r="J4092" s="378">
        <v>4</v>
      </c>
      <c r="K4092" s="381">
        <v>1956</v>
      </c>
      <c r="L4092" s="369">
        <f t="shared" ca="1" si="63"/>
        <v>68</v>
      </c>
      <c r="M4092" s="299" t="s">
        <v>20</v>
      </c>
      <c r="N4092" s="10" t="s">
        <v>40415</v>
      </c>
      <c r="O4092" s="389"/>
      <c r="P4092" s="386"/>
    </row>
    <row r="4093" spans="1:16" s="8" customFormat="1" ht="15" customHeight="1" x14ac:dyDescent="0.25">
      <c r="A4093" s="362">
        <v>17</v>
      </c>
      <c r="B4093" s="362" t="s">
        <v>22115</v>
      </c>
      <c r="C4093" s="340" t="s">
        <v>8057</v>
      </c>
      <c r="D4093" s="362" t="s">
        <v>8056</v>
      </c>
      <c r="E4093" s="362" t="s">
        <v>55</v>
      </c>
      <c r="F4093" s="364">
        <v>12828605</v>
      </c>
      <c r="G4093" s="363">
        <v>20128286056</v>
      </c>
      <c r="H4093" s="365">
        <v>20799</v>
      </c>
      <c r="I4093" s="388">
        <v>10</v>
      </c>
      <c r="J4093" s="378">
        <v>12</v>
      </c>
      <c r="K4093" s="381">
        <v>1956</v>
      </c>
      <c r="L4093" s="369">
        <f t="shared" ca="1" si="63"/>
        <v>67</v>
      </c>
      <c r="M4093" s="299" t="s">
        <v>20</v>
      </c>
      <c r="N4093" s="10" t="s">
        <v>40415</v>
      </c>
      <c r="O4093" s="389"/>
      <c r="P4093" s="386"/>
    </row>
    <row r="4094" spans="1:16" s="8" customFormat="1" ht="15" customHeight="1" x14ac:dyDescent="0.25">
      <c r="A4094" s="362">
        <v>17</v>
      </c>
      <c r="B4094" s="362" t="s">
        <v>22115</v>
      </c>
      <c r="C4094" s="340" t="s">
        <v>8055</v>
      </c>
      <c r="D4094" s="362" t="s">
        <v>8054</v>
      </c>
      <c r="E4094" s="362">
        <v>30</v>
      </c>
      <c r="F4094" s="364">
        <v>10358506</v>
      </c>
      <c r="G4094" s="363">
        <v>20103585067</v>
      </c>
      <c r="H4094" s="365">
        <v>19261</v>
      </c>
      <c r="I4094" s="388">
        <v>24</v>
      </c>
      <c r="J4094" s="378">
        <v>9</v>
      </c>
      <c r="K4094" s="381">
        <v>1952</v>
      </c>
      <c r="L4094" s="369">
        <f t="shared" ca="1" si="63"/>
        <v>71</v>
      </c>
      <c r="M4094" s="299" t="s">
        <v>20</v>
      </c>
      <c r="N4094" s="10" t="s">
        <v>40415</v>
      </c>
      <c r="O4094" s="389"/>
      <c r="P4094" s="386"/>
    </row>
    <row r="4095" spans="1:16" s="8" customFormat="1" ht="15" customHeight="1" x14ac:dyDescent="0.25">
      <c r="A4095" s="362">
        <v>17</v>
      </c>
      <c r="B4095" s="362" t="s">
        <v>22115</v>
      </c>
      <c r="C4095" s="340" t="s">
        <v>8053</v>
      </c>
      <c r="D4095" s="362" t="s">
        <v>8052</v>
      </c>
      <c r="E4095" s="362" t="s">
        <v>99</v>
      </c>
      <c r="F4095" s="364">
        <v>10267351</v>
      </c>
      <c r="G4095" s="363">
        <v>20102673515</v>
      </c>
      <c r="H4095" s="365">
        <v>19144</v>
      </c>
      <c r="I4095" s="388">
        <v>30</v>
      </c>
      <c r="J4095" s="378">
        <v>5</v>
      </c>
      <c r="K4095" s="381">
        <v>1952</v>
      </c>
      <c r="L4095" s="369">
        <f t="shared" ca="1" si="63"/>
        <v>71</v>
      </c>
      <c r="M4095" s="299" t="s">
        <v>20</v>
      </c>
      <c r="N4095" s="10" t="s">
        <v>40415</v>
      </c>
      <c r="O4095" s="389"/>
      <c r="P4095" s="386"/>
    </row>
    <row r="4096" spans="1:16" s="8" customFormat="1" ht="15" customHeight="1" x14ac:dyDescent="0.25">
      <c r="A4096" s="362">
        <v>17</v>
      </c>
      <c r="B4096" s="362" t="s">
        <v>22115</v>
      </c>
      <c r="C4096" s="340" t="s">
        <v>8051</v>
      </c>
      <c r="D4096" s="362" t="s">
        <v>8050</v>
      </c>
      <c r="E4096" s="362" t="s">
        <v>55</v>
      </c>
      <c r="F4096" s="364">
        <v>13901292</v>
      </c>
      <c r="G4096" s="363">
        <v>20139012926</v>
      </c>
      <c r="H4096" s="365">
        <v>20957</v>
      </c>
      <c r="I4096" s="388">
        <v>17</v>
      </c>
      <c r="J4096" s="378">
        <v>5</v>
      </c>
      <c r="K4096" s="381">
        <v>1957</v>
      </c>
      <c r="L4096" s="369">
        <f t="shared" ca="1" si="63"/>
        <v>66</v>
      </c>
      <c r="M4096" s="299" t="s">
        <v>20</v>
      </c>
      <c r="N4096" s="10" t="s">
        <v>40415</v>
      </c>
      <c r="O4096" s="389"/>
      <c r="P4096" s="386"/>
    </row>
    <row r="4097" spans="1:16" s="8" customFormat="1" ht="15" customHeight="1" x14ac:dyDescent="0.25">
      <c r="A4097" s="362" t="s">
        <v>46</v>
      </c>
      <c r="B4097" s="362" t="s">
        <v>22115</v>
      </c>
      <c r="C4097" s="340" t="s">
        <v>8049</v>
      </c>
      <c r="D4097" s="362" t="s">
        <v>8048</v>
      </c>
      <c r="E4097" s="362">
        <v>30</v>
      </c>
      <c r="F4097" s="364">
        <v>12852480</v>
      </c>
      <c r="G4097" s="363">
        <v>20128524801</v>
      </c>
      <c r="H4097" s="365">
        <v>20864</v>
      </c>
      <c r="I4097" s="388">
        <v>13</v>
      </c>
      <c r="J4097" s="378">
        <v>2</v>
      </c>
      <c r="K4097" s="381">
        <v>1957</v>
      </c>
      <c r="L4097" s="369">
        <f t="shared" ca="1" si="63"/>
        <v>67</v>
      </c>
      <c r="M4097" s="299" t="s">
        <v>20</v>
      </c>
      <c r="N4097" s="10" t="s">
        <v>40415</v>
      </c>
      <c r="O4097" s="389"/>
      <c r="P4097" s="386"/>
    </row>
    <row r="4098" spans="1:16" s="8" customFormat="1" ht="15" customHeight="1" x14ac:dyDescent="0.25">
      <c r="A4098" s="362" t="s">
        <v>27</v>
      </c>
      <c r="B4098" s="362" t="s">
        <v>22115</v>
      </c>
      <c r="C4098" s="340" t="s">
        <v>8047</v>
      </c>
      <c r="D4098" s="362" t="s">
        <v>8046</v>
      </c>
      <c r="E4098" s="362">
        <v>34</v>
      </c>
      <c r="F4098" s="364">
        <v>10267096</v>
      </c>
      <c r="G4098" s="363">
        <v>20102670966</v>
      </c>
      <c r="H4098" s="365">
        <v>19092</v>
      </c>
      <c r="I4098" s="388">
        <v>8</v>
      </c>
      <c r="J4098" s="378">
        <v>4</v>
      </c>
      <c r="K4098" s="381">
        <v>1952</v>
      </c>
      <c r="L4098" s="369">
        <f t="shared" ref="L4098:L4161" ca="1" si="64">DATEDIF(H4098,TODAY(),"Y")</f>
        <v>72</v>
      </c>
      <c r="M4098" s="299" t="s">
        <v>20</v>
      </c>
      <c r="N4098" s="10" t="s">
        <v>40415</v>
      </c>
      <c r="O4098" s="389"/>
      <c r="P4098" s="386"/>
    </row>
    <row r="4099" spans="1:16" s="8" customFormat="1" ht="15" customHeight="1" x14ac:dyDescent="0.25">
      <c r="A4099" s="362">
        <v>17</v>
      </c>
      <c r="B4099" s="362" t="s">
        <v>22115</v>
      </c>
      <c r="C4099" s="340" t="s">
        <v>8045</v>
      </c>
      <c r="D4099" s="362" t="s">
        <v>8044</v>
      </c>
      <c r="E4099" s="362">
        <v>30</v>
      </c>
      <c r="F4099" s="364">
        <v>10955454</v>
      </c>
      <c r="G4099" s="363">
        <v>20109554546</v>
      </c>
      <c r="H4099" s="365">
        <v>19864</v>
      </c>
      <c r="I4099" s="388">
        <v>20</v>
      </c>
      <c r="J4099" s="378">
        <v>5</v>
      </c>
      <c r="K4099" s="381">
        <v>1954</v>
      </c>
      <c r="L4099" s="369">
        <f t="shared" ca="1" si="64"/>
        <v>69</v>
      </c>
      <c r="M4099" s="299" t="s">
        <v>20</v>
      </c>
      <c r="N4099" s="10" t="s">
        <v>40415</v>
      </c>
      <c r="O4099" s="389"/>
      <c r="P4099" s="386"/>
    </row>
    <row r="4100" spans="1:16" s="8" customFormat="1" ht="15" customHeight="1" x14ac:dyDescent="0.25">
      <c r="A4100" s="362">
        <v>17</v>
      </c>
      <c r="B4100" s="362" t="s">
        <v>22115</v>
      </c>
      <c r="C4100" s="340" t="s">
        <v>8043</v>
      </c>
      <c r="D4100" s="362" t="s">
        <v>8042</v>
      </c>
      <c r="E4100" s="362" t="s">
        <v>99</v>
      </c>
      <c r="F4100" s="364">
        <v>12932134</v>
      </c>
      <c r="G4100" s="363">
        <v>20129321343</v>
      </c>
      <c r="H4100" s="365">
        <v>20785</v>
      </c>
      <c r="I4100" s="388">
        <v>26</v>
      </c>
      <c r="J4100" s="378">
        <v>11</v>
      </c>
      <c r="K4100" s="381">
        <v>1956</v>
      </c>
      <c r="L4100" s="369">
        <f t="shared" ca="1" si="64"/>
        <v>67</v>
      </c>
      <c r="M4100" s="299" t="s">
        <v>20</v>
      </c>
      <c r="N4100" s="10" t="s">
        <v>40415</v>
      </c>
      <c r="O4100" s="389"/>
      <c r="P4100" s="386"/>
    </row>
    <row r="4101" spans="1:16" s="8" customFormat="1" ht="15" customHeight="1" x14ac:dyDescent="0.25">
      <c r="A4101" s="362" t="s">
        <v>161</v>
      </c>
      <c r="B4101" s="362" t="s">
        <v>22115</v>
      </c>
      <c r="C4101" s="340" t="s">
        <v>8041</v>
      </c>
      <c r="D4101" s="362" t="s">
        <v>8040</v>
      </c>
      <c r="E4101" s="362" t="s">
        <v>124</v>
      </c>
      <c r="F4101" s="364">
        <v>8547018</v>
      </c>
      <c r="G4101" s="363">
        <v>20085470184</v>
      </c>
      <c r="H4101" s="365">
        <v>17749</v>
      </c>
      <c r="I4101" s="388">
        <v>4</v>
      </c>
      <c r="J4101" s="378">
        <v>8</v>
      </c>
      <c r="K4101" s="381">
        <v>1948</v>
      </c>
      <c r="L4101" s="369">
        <f t="shared" ca="1" si="64"/>
        <v>75</v>
      </c>
      <c r="M4101" s="299" t="s">
        <v>20</v>
      </c>
      <c r="N4101" s="10" t="s">
        <v>40415</v>
      </c>
      <c r="O4101" s="389"/>
      <c r="P4101" s="386"/>
    </row>
    <row r="4102" spans="1:16" s="8" customFormat="1" ht="15" customHeight="1" x14ac:dyDescent="0.25">
      <c r="A4102" s="362">
        <v>17</v>
      </c>
      <c r="B4102" s="362" t="s">
        <v>22115</v>
      </c>
      <c r="C4102" s="340" t="s">
        <v>8039</v>
      </c>
      <c r="D4102" s="362" t="s">
        <v>8038</v>
      </c>
      <c r="E4102" s="362" t="s">
        <v>99</v>
      </c>
      <c r="F4102" s="364">
        <v>12624012</v>
      </c>
      <c r="G4102" s="363">
        <v>20126240121</v>
      </c>
      <c r="H4102" s="365">
        <v>20742</v>
      </c>
      <c r="I4102" s="388">
        <v>14</v>
      </c>
      <c r="J4102" s="378">
        <v>10</v>
      </c>
      <c r="K4102" s="381">
        <v>1956</v>
      </c>
      <c r="L4102" s="369">
        <f t="shared" ca="1" si="64"/>
        <v>67</v>
      </c>
      <c r="M4102" s="299" t="s">
        <v>20</v>
      </c>
      <c r="N4102" s="10" t="s">
        <v>40415</v>
      </c>
      <c r="O4102" s="389"/>
      <c r="P4102" s="386"/>
    </row>
    <row r="4103" spans="1:16" s="8" customFormat="1" ht="15" customHeight="1" x14ac:dyDescent="0.25">
      <c r="A4103" s="362" t="s">
        <v>27</v>
      </c>
      <c r="B4103" s="362" t="s">
        <v>22115</v>
      </c>
      <c r="C4103" s="340" t="s">
        <v>8037</v>
      </c>
      <c r="D4103" s="362" t="s">
        <v>8036</v>
      </c>
      <c r="E4103" s="362" t="s">
        <v>99</v>
      </c>
      <c r="F4103" s="364">
        <v>10182864</v>
      </c>
      <c r="G4103" s="363">
        <v>20101828647</v>
      </c>
      <c r="H4103" s="365">
        <v>18458</v>
      </c>
      <c r="I4103" s="388">
        <v>14</v>
      </c>
      <c r="J4103" s="378">
        <v>7</v>
      </c>
      <c r="K4103" s="381">
        <v>1950</v>
      </c>
      <c r="L4103" s="369">
        <f t="shared" ca="1" si="64"/>
        <v>73</v>
      </c>
      <c r="M4103" s="299" t="s">
        <v>20</v>
      </c>
      <c r="N4103" s="10" t="s">
        <v>40415</v>
      </c>
      <c r="O4103" s="389"/>
      <c r="P4103" s="386"/>
    </row>
    <row r="4104" spans="1:16" s="8" customFormat="1" ht="15" customHeight="1" x14ac:dyDescent="0.25">
      <c r="A4104" s="362" t="s">
        <v>161</v>
      </c>
      <c r="B4104" s="362" t="s">
        <v>22115</v>
      </c>
      <c r="C4104" s="340" t="s">
        <v>8035</v>
      </c>
      <c r="D4104" s="362" t="s">
        <v>8034</v>
      </c>
      <c r="E4104" s="362" t="s">
        <v>45</v>
      </c>
      <c r="F4104" s="364">
        <v>13281176</v>
      </c>
      <c r="G4104" s="363">
        <v>20132811769</v>
      </c>
      <c r="H4104" s="365">
        <v>21039</v>
      </c>
      <c r="I4104" s="388">
        <v>7</v>
      </c>
      <c r="J4104" s="378">
        <v>8</v>
      </c>
      <c r="K4104" s="381">
        <v>1957</v>
      </c>
      <c r="L4104" s="369">
        <f t="shared" ca="1" si="64"/>
        <v>66</v>
      </c>
      <c r="M4104" s="299" t="s">
        <v>20</v>
      </c>
      <c r="N4104" s="10" t="s">
        <v>40415</v>
      </c>
      <c r="O4104" s="389"/>
      <c r="P4104" s="386"/>
    </row>
    <row r="4105" spans="1:16" s="8" customFormat="1" ht="15" customHeight="1" x14ac:dyDescent="0.25">
      <c r="A4105" s="362">
        <v>17</v>
      </c>
      <c r="B4105" s="362" t="s">
        <v>22115</v>
      </c>
      <c r="C4105" s="340" t="s">
        <v>8033</v>
      </c>
      <c r="D4105" s="362" t="s">
        <v>8032</v>
      </c>
      <c r="E4105" s="362" t="s">
        <v>33</v>
      </c>
      <c r="F4105" s="364">
        <v>8299336</v>
      </c>
      <c r="G4105" s="363">
        <v>20082993364</v>
      </c>
      <c r="H4105" s="365">
        <v>18576</v>
      </c>
      <c r="I4105" s="388">
        <v>9</v>
      </c>
      <c r="J4105" s="378">
        <v>11</v>
      </c>
      <c r="K4105" s="381">
        <v>1950</v>
      </c>
      <c r="L4105" s="369">
        <f t="shared" ca="1" si="64"/>
        <v>73</v>
      </c>
      <c r="M4105" s="299" t="s">
        <v>20</v>
      </c>
      <c r="N4105" s="10" t="s">
        <v>40415</v>
      </c>
      <c r="O4105" s="389"/>
      <c r="P4105" s="386"/>
    </row>
    <row r="4106" spans="1:16" s="8" customFormat="1" ht="15" customHeight="1" x14ac:dyDescent="0.25">
      <c r="A4106" s="362" t="s">
        <v>46</v>
      </c>
      <c r="B4106" s="362" t="s">
        <v>22115</v>
      </c>
      <c r="C4106" s="340" t="s">
        <v>8031</v>
      </c>
      <c r="D4106" s="362" t="s">
        <v>8030</v>
      </c>
      <c r="E4106" s="362" t="s">
        <v>33</v>
      </c>
      <c r="F4106" s="364">
        <v>4704101</v>
      </c>
      <c r="G4106" s="363">
        <v>20047041016</v>
      </c>
      <c r="H4106" s="365">
        <v>17425</v>
      </c>
      <c r="I4106" s="388">
        <v>15</v>
      </c>
      <c r="J4106" s="378">
        <v>9</v>
      </c>
      <c r="K4106" s="381">
        <v>1947</v>
      </c>
      <c r="L4106" s="369">
        <f t="shared" ca="1" si="64"/>
        <v>76</v>
      </c>
      <c r="M4106" s="299" t="s">
        <v>20</v>
      </c>
      <c r="N4106" s="10" t="s">
        <v>40415</v>
      </c>
      <c r="O4106" s="389"/>
      <c r="P4106" s="386"/>
    </row>
    <row r="4107" spans="1:16" s="8" customFormat="1" ht="15" customHeight="1" x14ac:dyDescent="0.25">
      <c r="A4107" s="362" t="s">
        <v>161</v>
      </c>
      <c r="B4107" s="362" t="s">
        <v>22115</v>
      </c>
      <c r="C4107" s="340" t="s">
        <v>8027</v>
      </c>
      <c r="D4107" s="362" t="s">
        <v>8026</v>
      </c>
      <c r="E4107" s="362" t="s">
        <v>124</v>
      </c>
      <c r="F4107" s="364">
        <v>10675448</v>
      </c>
      <c r="G4107" s="363">
        <v>23106754489</v>
      </c>
      <c r="H4107" s="365">
        <v>19359</v>
      </c>
      <c r="I4107" s="388">
        <v>31</v>
      </c>
      <c r="J4107" s="378">
        <v>12</v>
      </c>
      <c r="K4107" s="381">
        <v>1952</v>
      </c>
      <c r="L4107" s="369">
        <f t="shared" ca="1" si="64"/>
        <v>71</v>
      </c>
      <c r="M4107" s="299" t="s">
        <v>20</v>
      </c>
      <c r="N4107" s="10" t="s">
        <v>40415</v>
      </c>
      <c r="O4107" s="389"/>
      <c r="P4107" s="386"/>
    </row>
    <row r="4108" spans="1:16" s="8" customFormat="1" ht="15" customHeight="1" x14ac:dyDescent="0.25">
      <c r="A4108" s="362" t="s">
        <v>161</v>
      </c>
      <c r="B4108" s="362" t="s">
        <v>22115</v>
      </c>
      <c r="C4108" s="340" t="s">
        <v>8025</v>
      </c>
      <c r="D4108" s="362" t="s">
        <v>8024</v>
      </c>
      <c r="E4108" s="362" t="s">
        <v>33</v>
      </c>
      <c r="F4108" s="364">
        <v>10628739</v>
      </c>
      <c r="G4108" s="363">
        <v>20106287393</v>
      </c>
      <c r="H4108" s="365">
        <v>19495</v>
      </c>
      <c r="I4108" s="388">
        <v>16</v>
      </c>
      <c r="J4108" s="378">
        <v>5</v>
      </c>
      <c r="K4108" s="381">
        <v>1953</v>
      </c>
      <c r="L4108" s="369">
        <f t="shared" ca="1" si="64"/>
        <v>70</v>
      </c>
      <c r="M4108" s="299" t="s">
        <v>20</v>
      </c>
      <c r="N4108" s="10" t="s">
        <v>40415</v>
      </c>
      <c r="O4108" s="389"/>
      <c r="P4108" s="386"/>
    </row>
    <row r="4109" spans="1:16" s="8" customFormat="1" ht="15" customHeight="1" x14ac:dyDescent="0.25">
      <c r="A4109" s="362" t="s">
        <v>161</v>
      </c>
      <c r="B4109" s="362" t="s">
        <v>22115</v>
      </c>
      <c r="C4109" s="340" t="s">
        <v>8023</v>
      </c>
      <c r="D4109" s="362" t="s">
        <v>8022</v>
      </c>
      <c r="E4109" s="362" t="s">
        <v>45</v>
      </c>
      <c r="F4109" s="364">
        <v>12132714</v>
      </c>
      <c r="G4109" s="363">
        <v>20121327148</v>
      </c>
      <c r="H4109" s="365">
        <v>20556</v>
      </c>
      <c r="I4109" s="388">
        <v>11</v>
      </c>
      <c r="J4109" s="378">
        <v>4</v>
      </c>
      <c r="K4109" s="381">
        <v>1956</v>
      </c>
      <c r="L4109" s="369">
        <f t="shared" ca="1" si="64"/>
        <v>68</v>
      </c>
      <c r="M4109" s="299" t="s">
        <v>20</v>
      </c>
      <c r="N4109" s="10" t="s">
        <v>40415</v>
      </c>
      <c r="O4109" s="389"/>
      <c r="P4109" s="386"/>
    </row>
    <row r="4110" spans="1:16" s="8" customFormat="1" ht="15" customHeight="1" x14ac:dyDescent="0.25">
      <c r="A4110" s="362">
        <v>32</v>
      </c>
      <c r="B4110" s="362" t="s">
        <v>22115</v>
      </c>
      <c r="C4110" s="340" t="s">
        <v>8021</v>
      </c>
      <c r="D4110" s="362" t="s">
        <v>8020</v>
      </c>
      <c r="E4110" s="362" t="s">
        <v>45</v>
      </c>
      <c r="F4110" s="364">
        <v>13195775</v>
      </c>
      <c r="G4110" s="363">
        <v>20131957751</v>
      </c>
      <c r="H4110" s="365">
        <v>20911</v>
      </c>
      <c r="I4110" s="388">
        <v>1</v>
      </c>
      <c r="J4110" s="378">
        <v>4</v>
      </c>
      <c r="K4110" s="381">
        <v>1957</v>
      </c>
      <c r="L4110" s="369">
        <f t="shared" ca="1" si="64"/>
        <v>67</v>
      </c>
      <c r="M4110" s="299" t="s">
        <v>20</v>
      </c>
      <c r="N4110" s="10" t="s">
        <v>40415</v>
      </c>
      <c r="O4110" s="389"/>
      <c r="P4110" s="386"/>
    </row>
    <row r="4111" spans="1:16" s="8" customFormat="1" ht="15" customHeight="1" x14ac:dyDescent="0.25">
      <c r="A4111" s="362">
        <v>17</v>
      </c>
      <c r="B4111" s="362" t="s">
        <v>22115</v>
      </c>
      <c r="C4111" s="340" t="s">
        <v>8019</v>
      </c>
      <c r="D4111" s="362" t="s">
        <v>8018</v>
      </c>
      <c r="E4111" s="362" t="s">
        <v>45</v>
      </c>
      <c r="F4111" s="364">
        <v>10267925</v>
      </c>
      <c r="G4111" s="363">
        <v>20102679254</v>
      </c>
      <c r="H4111" s="365">
        <v>19073</v>
      </c>
      <c r="I4111" s="388">
        <v>20</v>
      </c>
      <c r="J4111" s="378">
        <v>3</v>
      </c>
      <c r="K4111" s="381">
        <v>1952</v>
      </c>
      <c r="L4111" s="369">
        <f t="shared" ca="1" si="64"/>
        <v>72</v>
      </c>
      <c r="M4111" s="299" t="s">
        <v>20</v>
      </c>
      <c r="N4111" s="10" t="s">
        <v>40415</v>
      </c>
      <c r="O4111" s="389"/>
      <c r="P4111" s="386"/>
    </row>
    <row r="4112" spans="1:16" s="8" customFormat="1" ht="15" customHeight="1" x14ac:dyDescent="0.25">
      <c r="A4112" s="362">
        <v>17</v>
      </c>
      <c r="B4112" s="362" t="s">
        <v>22115</v>
      </c>
      <c r="C4112" s="340" t="s">
        <v>8017</v>
      </c>
      <c r="D4112" s="362" t="s">
        <v>8016</v>
      </c>
      <c r="E4112" s="362">
        <v>30</v>
      </c>
      <c r="F4112" s="364">
        <v>11552501</v>
      </c>
      <c r="G4112" s="363">
        <v>20115525019</v>
      </c>
      <c r="H4112" s="365">
        <v>20077</v>
      </c>
      <c r="I4112" s="388">
        <v>19</v>
      </c>
      <c r="J4112" s="378">
        <v>12</v>
      </c>
      <c r="K4112" s="381">
        <v>1954</v>
      </c>
      <c r="L4112" s="369">
        <f t="shared" ca="1" si="64"/>
        <v>69</v>
      </c>
      <c r="M4112" s="299" t="s">
        <v>20</v>
      </c>
      <c r="N4112" s="10" t="s">
        <v>40415</v>
      </c>
      <c r="O4112" s="389"/>
      <c r="P4112" s="386"/>
    </row>
    <row r="4113" spans="1:16" s="8" customFormat="1" ht="15" customHeight="1" x14ac:dyDescent="0.25">
      <c r="A4113" s="362" t="s">
        <v>46</v>
      </c>
      <c r="B4113" s="362" t="s">
        <v>22115</v>
      </c>
      <c r="C4113" s="340" t="s">
        <v>8015</v>
      </c>
      <c r="D4113" s="362" t="s">
        <v>8014</v>
      </c>
      <c r="E4113" s="362" t="s">
        <v>45</v>
      </c>
      <c r="F4113" s="364">
        <v>13052770</v>
      </c>
      <c r="G4113" s="363">
        <v>20130527702</v>
      </c>
      <c r="H4113" s="365">
        <v>20981</v>
      </c>
      <c r="I4113" s="388">
        <v>10</v>
      </c>
      <c r="J4113" s="378">
        <v>6</v>
      </c>
      <c r="K4113" s="381">
        <v>1957</v>
      </c>
      <c r="L4113" s="369">
        <f t="shared" ca="1" si="64"/>
        <v>66</v>
      </c>
      <c r="M4113" s="299" t="s">
        <v>20</v>
      </c>
      <c r="N4113" s="10" t="s">
        <v>40415</v>
      </c>
      <c r="O4113" s="389"/>
      <c r="P4113" s="386"/>
    </row>
    <row r="4114" spans="1:16" s="8" customFormat="1" ht="15" customHeight="1" x14ac:dyDescent="0.25">
      <c r="A4114" s="362" t="s">
        <v>172</v>
      </c>
      <c r="B4114" s="362" t="s">
        <v>22115</v>
      </c>
      <c r="C4114" s="340" t="s">
        <v>8010</v>
      </c>
      <c r="D4114" s="362" t="s">
        <v>8009</v>
      </c>
      <c r="E4114" s="362" t="s">
        <v>45</v>
      </c>
      <c r="F4114" s="364">
        <v>12262700</v>
      </c>
      <c r="G4114" s="363">
        <v>20122627005</v>
      </c>
      <c r="H4114" s="365" t="s">
        <v>29853</v>
      </c>
      <c r="I4114" s="388">
        <v>9</v>
      </c>
      <c r="J4114" s="378">
        <v>11</v>
      </c>
      <c r="K4114" s="381">
        <v>1956</v>
      </c>
      <c r="L4114" s="369">
        <f t="shared" ca="1" si="64"/>
        <v>67</v>
      </c>
      <c r="M4114" s="299" t="s">
        <v>20</v>
      </c>
      <c r="N4114" s="10" t="s">
        <v>40415</v>
      </c>
      <c r="O4114" s="389" t="s">
        <v>35002</v>
      </c>
      <c r="P4114" s="386">
        <v>36526</v>
      </c>
    </row>
    <row r="4115" spans="1:16" s="8" customFormat="1" ht="15" customHeight="1" x14ac:dyDescent="0.25">
      <c r="A4115" s="362" t="s">
        <v>172</v>
      </c>
      <c r="B4115" s="362" t="s">
        <v>22115</v>
      </c>
      <c r="C4115" s="340" t="s">
        <v>8008</v>
      </c>
      <c r="D4115" s="362" t="s">
        <v>8007</v>
      </c>
      <c r="E4115" s="362">
        <v>30</v>
      </c>
      <c r="F4115" s="364">
        <v>11680875</v>
      </c>
      <c r="G4115" s="363">
        <v>20116808758</v>
      </c>
      <c r="H4115" s="365" t="s">
        <v>29852</v>
      </c>
      <c r="I4115" s="388">
        <v>1</v>
      </c>
      <c r="J4115" s="378">
        <v>8</v>
      </c>
      <c r="K4115" s="381">
        <v>1955</v>
      </c>
      <c r="L4115" s="369">
        <f t="shared" ca="1" si="64"/>
        <v>68</v>
      </c>
      <c r="M4115" s="299" t="s">
        <v>20</v>
      </c>
      <c r="N4115" s="10" t="s">
        <v>40415</v>
      </c>
      <c r="O4115" s="389" t="s">
        <v>34625</v>
      </c>
      <c r="P4115" s="386">
        <v>38687</v>
      </c>
    </row>
    <row r="4116" spans="1:16" s="8" customFormat="1" ht="15" customHeight="1" x14ac:dyDescent="0.25">
      <c r="A4116" s="362" t="s">
        <v>172</v>
      </c>
      <c r="B4116" s="362" t="s">
        <v>22115</v>
      </c>
      <c r="C4116" s="340" t="s">
        <v>8006</v>
      </c>
      <c r="D4116" s="362" t="s">
        <v>8005</v>
      </c>
      <c r="E4116" s="362">
        <v>30</v>
      </c>
      <c r="F4116" s="364">
        <v>11929604</v>
      </c>
      <c r="G4116" s="363">
        <v>20119296049</v>
      </c>
      <c r="H4116" s="365" t="s">
        <v>29851</v>
      </c>
      <c r="I4116" s="388">
        <v>12</v>
      </c>
      <c r="J4116" s="378">
        <v>6</v>
      </c>
      <c r="K4116" s="381">
        <v>1955</v>
      </c>
      <c r="L4116" s="369">
        <f t="shared" ca="1" si="64"/>
        <v>68</v>
      </c>
      <c r="M4116" s="299" t="s">
        <v>20</v>
      </c>
      <c r="N4116" s="10" t="s">
        <v>40415</v>
      </c>
      <c r="O4116" s="389"/>
      <c r="P4116" s="386"/>
    </row>
    <row r="4117" spans="1:16" s="8" customFormat="1" ht="15" customHeight="1" x14ac:dyDescent="0.25">
      <c r="A4117" s="362" t="s">
        <v>172</v>
      </c>
      <c r="B4117" s="362" t="s">
        <v>22115</v>
      </c>
      <c r="C4117" s="340" t="s">
        <v>8004</v>
      </c>
      <c r="D4117" s="362" t="s">
        <v>8003</v>
      </c>
      <c r="E4117" s="362">
        <v>30</v>
      </c>
      <c r="F4117" s="364">
        <v>11311524</v>
      </c>
      <c r="G4117" s="363">
        <v>20113115247</v>
      </c>
      <c r="H4117" s="365" t="s">
        <v>29850</v>
      </c>
      <c r="I4117" s="388">
        <v>2</v>
      </c>
      <c r="J4117" s="378">
        <v>8</v>
      </c>
      <c r="K4117" s="381">
        <v>1954</v>
      </c>
      <c r="L4117" s="369">
        <f t="shared" ca="1" si="64"/>
        <v>69</v>
      </c>
      <c r="M4117" s="299" t="s">
        <v>20</v>
      </c>
      <c r="N4117" s="10" t="s">
        <v>40415</v>
      </c>
      <c r="O4117" s="389" t="s">
        <v>34625</v>
      </c>
      <c r="P4117" s="386" t="s">
        <v>35711</v>
      </c>
    </row>
    <row r="4118" spans="1:16" s="8" customFormat="1" ht="15" customHeight="1" x14ac:dyDescent="0.25">
      <c r="A4118" s="362" t="s">
        <v>172</v>
      </c>
      <c r="B4118" s="362" t="s">
        <v>22115</v>
      </c>
      <c r="C4118" s="340" t="s">
        <v>8002</v>
      </c>
      <c r="D4118" s="362" t="s">
        <v>8001</v>
      </c>
      <c r="E4118" s="362">
        <v>30</v>
      </c>
      <c r="F4118" s="364">
        <v>12262774</v>
      </c>
      <c r="G4118" s="363">
        <v>20122627749</v>
      </c>
      <c r="H4118" s="365" t="s">
        <v>29849</v>
      </c>
      <c r="I4118" s="388">
        <v>23</v>
      </c>
      <c r="J4118" s="378">
        <v>11</v>
      </c>
      <c r="K4118" s="381">
        <v>1956</v>
      </c>
      <c r="L4118" s="369">
        <f t="shared" ca="1" si="64"/>
        <v>67</v>
      </c>
      <c r="M4118" s="299" t="s">
        <v>20</v>
      </c>
      <c r="N4118" s="10" t="s">
        <v>40415</v>
      </c>
      <c r="O4118" s="389" t="s">
        <v>34625</v>
      </c>
      <c r="P4118" s="386" t="s">
        <v>35711</v>
      </c>
    </row>
    <row r="4119" spans="1:16" s="8" customFormat="1" ht="15" customHeight="1" x14ac:dyDescent="0.25">
      <c r="A4119" s="362" t="s">
        <v>172</v>
      </c>
      <c r="B4119" s="362" t="s">
        <v>22115</v>
      </c>
      <c r="C4119" s="340" t="s">
        <v>8000</v>
      </c>
      <c r="D4119" s="362" t="s">
        <v>7999</v>
      </c>
      <c r="E4119" s="362" t="s">
        <v>45</v>
      </c>
      <c r="F4119" s="364">
        <v>12680579</v>
      </c>
      <c r="G4119" s="363">
        <v>23126805799</v>
      </c>
      <c r="H4119" s="365" t="s">
        <v>29848</v>
      </c>
      <c r="I4119" s="388">
        <v>19</v>
      </c>
      <c r="J4119" s="378">
        <v>11</v>
      </c>
      <c r="K4119" s="381">
        <v>1956</v>
      </c>
      <c r="L4119" s="369">
        <f t="shared" ca="1" si="64"/>
        <v>67</v>
      </c>
      <c r="M4119" s="299" t="s">
        <v>20</v>
      </c>
      <c r="N4119" s="10" t="s">
        <v>40415</v>
      </c>
      <c r="O4119" s="389"/>
      <c r="P4119" s="386"/>
    </row>
    <row r="4120" spans="1:16" s="8" customFormat="1" ht="15" customHeight="1" x14ac:dyDescent="0.25">
      <c r="A4120" s="362" t="s">
        <v>172</v>
      </c>
      <c r="B4120" s="362" t="s">
        <v>22115</v>
      </c>
      <c r="C4120" s="340" t="s">
        <v>7998</v>
      </c>
      <c r="D4120" s="362" t="s">
        <v>7997</v>
      </c>
      <c r="E4120" s="362" t="s">
        <v>99</v>
      </c>
      <c r="F4120" s="364">
        <v>12956549</v>
      </c>
      <c r="G4120" s="363">
        <v>20129565498</v>
      </c>
      <c r="H4120" s="365" t="s">
        <v>29847</v>
      </c>
      <c r="I4120" s="388">
        <v>2</v>
      </c>
      <c r="J4120" s="378">
        <v>6</v>
      </c>
      <c r="K4120" s="381">
        <v>1957</v>
      </c>
      <c r="L4120" s="369">
        <f t="shared" ca="1" si="64"/>
        <v>66</v>
      </c>
      <c r="M4120" s="299" t="s">
        <v>20</v>
      </c>
      <c r="N4120" s="10" t="s">
        <v>40415</v>
      </c>
      <c r="O4120" s="389" t="s">
        <v>34613</v>
      </c>
      <c r="P4120" s="386" t="s">
        <v>177</v>
      </c>
    </row>
    <row r="4121" spans="1:16" s="8" customFormat="1" ht="15" customHeight="1" x14ac:dyDescent="0.25">
      <c r="A4121" s="362" t="s">
        <v>33761</v>
      </c>
      <c r="B4121" s="362" t="s">
        <v>22115</v>
      </c>
      <c r="C4121" s="340" t="s">
        <v>7996</v>
      </c>
      <c r="D4121" s="362" t="s">
        <v>7995</v>
      </c>
      <c r="E4121" s="362" t="s">
        <v>45</v>
      </c>
      <c r="F4121" s="364">
        <v>13168124</v>
      </c>
      <c r="G4121" s="363">
        <v>20131681241</v>
      </c>
      <c r="H4121" s="365">
        <v>21004</v>
      </c>
      <c r="I4121" s="388">
        <v>3</v>
      </c>
      <c r="J4121" s="378">
        <v>7</v>
      </c>
      <c r="K4121" s="381">
        <v>1957</v>
      </c>
      <c r="L4121" s="369">
        <f t="shared" ca="1" si="64"/>
        <v>66</v>
      </c>
      <c r="M4121" s="299" t="s">
        <v>20</v>
      </c>
      <c r="N4121" s="10" t="s">
        <v>40415</v>
      </c>
      <c r="O4121" s="389"/>
      <c r="P4121" s="386"/>
    </row>
    <row r="4122" spans="1:16" s="8" customFormat="1" ht="15" customHeight="1" x14ac:dyDescent="0.25">
      <c r="A4122" s="362" t="s">
        <v>172</v>
      </c>
      <c r="B4122" s="362" t="s">
        <v>22115</v>
      </c>
      <c r="C4122" s="340" t="s">
        <v>7994</v>
      </c>
      <c r="D4122" s="362" t="s">
        <v>7993</v>
      </c>
      <c r="E4122" s="362" t="s">
        <v>55</v>
      </c>
      <c r="F4122" s="364">
        <v>10034637</v>
      </c>
      <c r="G4122" s="363">
        <v>20100346371</v>
      </c>
      <c r="H4122" s="365" t="s">
        <v>29846</v>
      </c>
      <c r="I4122" s="388">
        <v>19</v>
      </c>
      <c r="J4122" s="378">
        <v>1</v>
      </c>
      <c r="K4122" s="381">
        <v>1952</v>
      </c>
      <c r="L4122" s="369">
        <f t="shared" ca="1" si="64"/>
        <v>72</v>
      </c>
      <c r="M4122" s="299" t="s">
        <v>20</v>
      </c>
      <c r="N4122" s="10" t="s">
        <v>40415</v>
      </c>
      <c r="O4122" s="389"/>
      <c r="P4122" s="386"/>
    </row>
    <row r="4123" spans="1:16" s="8" customFormat="1" ht="15" customHeight="1" x14ac:dyDescent="0.25">
      <c r="A4123" s="362">
        <v>10</v>
      </c>
      <c r="B4123" s="362" t="s">
        <v>22115</v>
      </c>
      <c r="C4123" s="340" t="s">
        <v>7988</v>
      </c>
      <c r="D4123" s="362" t="s">
        <v>7987</v>
      </c>
      <c r="E4123" s="362" t="s">
        <v>45</v>
      </c>
      <c r="F4123" s="364">
        <v>8448354</v>
      </c>
      <c r="G4123" s="363">
        <v>20084483541</v>
      </c>
      <c r="H4123" s="365">
        <v>18597</v>
      </c>
      <c r="I4123" s="388">
        <v>30</v>
      </c>
      <c r="J4123" s="378">
        <v>11</v>
      </c>
      <c r="K4123" s="381">
        <v>1950</v>
      </c>
      <c r="L4123" s="369">
        <f t="shared" ca="1" si="64"/>
        <v>73</v>
      </c>
      <c r="M4123" s="299" t="s">
        <v>20</v>
      </c>
      <c r="N4123" s="10" t="s">
        <v>40415</v>
      </c>
      <c r="O4123" s="389"/>
      <c r="P4123" s="386"/>
    </row>
    <row r="4124" spans="1:16" s="8" customFormat="1" ht="15" customHeight="1" x14ac:dyDescent="0.25">
      <c r="A4124" s="362">
        <v>17</v>
      </c>
      <c r="B4124" s="362" t="s">
        <v>22115</v>
      </c>
      <c r="C4124" s="340" t="s">
        <v>7986</v>
      </c>
      <c r="D4124" s="362" t="s">
        <v>7985</v>
      </c>
      <c r="E4124" s="362" t="s">
        <v>124</v>
      </c>
      <c r="F4124" s="364">
        <v>12911811</v>
      </c>
      <c r="G4124" s="363">
        <v>27129118119</v>
      </c>
      <c r="H4124" s="365">
        <v>21543</v>
      </c>
      <c r="I4124" s="388">
        <v>24</v>
      </c>
      <c r="J4124" s="378">
        <v>12</v>
      </c>
      <c r="K4124" s="381">
        <v>1958</v>
      </c>
      <c r="L4124" s="369">
        <f t="shared" ca="1" si="64"/>
        <v>65</v>
      </c>
      <c r="M4124" s="299" t="s">
        <v>20</v>
      </c>
      <c r="N4124" s="10" t="s">
        <v>28854</v>
      </c>
      <c r="O4124" s="389"/>
      <c r="P4124" s="386"/>
    </row>
    <row r="4125" spans="1:16" s="8" customFormat="1" ht="15" customHeight="1" x14ac:dyDescent="0.25">
      <c r="A4125" s="362" t="s">
        <v>27</v>
      </c>
      <c r="B4125" s="362" t="s">
        <v>22115</v>
      </c>
      <c r="C4125" s="340" t="s">
        <v>7984</v>
      </c>
      <c r="D4125" s="362" t="s">
        <v>7983</v>
      </c>
      <c r="E4125" s="362" t="s">
        <v>45</v>
      </c>
      <c r="F4125" s="364">
        <v>11876089</v>
      </c>
      <c r="G4125" s="363">
        <v>27118760897</v>
      </c>
      <c r="H4125" s="365">
        <v>20319</v>
      </c>
      <c r="I4125" s="388">
        <v>18</v>
      </c>
      <c r="J4125" s="378">
        <v>8</v>
      </c>
      <c r="K4125" s="381">
        <v>1955</v>
      </c>
      <c r="L4125" s="369">
        <f t="shared" ca="1" si="64"/>
        <v>68</v>
      </c>
      <c r="M4125" s="299" t="s">
        <v>20</v>
      </c>
      <c r="N4125" s="10" t="s">
        <v>28854</v>
      </c>
      <c r="O4125" s="389"/>
      <c r="P4125" s="386"/>
    </row>
    <row r="4126" spans="1:16" s="8" customFormat="1" ht="15" customHeight="1" x14ac:dyDescent="0.25">
      <c r="A4126" s="362" t="s">
        <v>33761</v>
      </c>
      <c r="B4126" s="362" t="s">
        <v>22115</v>
      </c>
      <c r="C4126" s="340" t="s">
        <v>7982</v>
      </c>
      <c r="D4126" s="362" t="s">
        <v>7981</v>
      </c>
      <c r="E4126" s="362" t="s">
        <v>45</v>
      </c>
      <c r="F4126" s="364">
        <v>12066395</v>
      </c>
      <c r="G4126" s="363">
        <v>27120663955</v>
      </c>
      <c r="H4126" s="365">
        <v>21342</v>
      </c>
      <c r="I4126" s="388">
        <v>6</v>
      </c>
      <c r="J4126" s="378">
        <v>6</v>
      </c>
      <c r="K4126" s="381">
        <v>1958</v>
      </c>
      <c r="L4126" s="369">
        <f t="shared" ca="1" si="64"/>
        <v>65</v>
      </c>
      <c r="M4126" s="299" t="s">
        <v>20</v>
      </c>
      <c r="N4126" s="10" t="s">
        <v>28854</v>
      </c>
      <c r="O4126" s="389"/>
      <c r="P4126" s="386"/>
    </row>
    <row r="4127" spans="1:16" s="8" customFormat="1" ht="15" customHeight="1" x14ac:dyDescent="0.25">
      <c r="A4127" s="362" t="s">
        <v>27</v>
      </c>
      <c r="B4127" s="362" t="s">
        <v>22115</v>
      </c>
      <c r="C4127" s="340" t="s">
        <v>7980</v>
      </c>
      <c r="D4127" s="362" t="s">
        <v>7979</v>
      </c>
      <c r="E4127" s="362" t="s">
        <v>33</v>
      </c>
      <c r="F4127" s="364">
        <v>12533267</v>
      </c>
      <c r="G4127" s="363">
        <v>27125332671</v>
      </c>
      <c r="H4127" s="365">
        <v>21449</v>
      </c>
      <c r="I4127" s="388">
        <v>21</v>
      </c>
      <c r="J4127" s="378">
        <v>9</v>
      </c>
      <c r="K4127" s="381">
        <v>1958</v>
      </c>
      <c r="L4127" s="369">
        <f t="shared" ca="1" si="64"/>
        <v>65</v>
      </c>
      <c r="M4127" s="299" t="s">
        <v>20</v>
      </c>
      <c r="N4127" s="10" t="s">
        <v>28854</v>
      </c>
      <c r="O4127" s="389"/>
      <c r="P4127" s="386"/>
    </row>
    <row r="4128" spans="1:16" s="8" customFormat="1" ht="15" customHeight="1" x14ac:dyDescent="0.25">
      <c r="A4128" s="362" t="s">
        <v>27</v>
      </c>
      <c r="B4128" s="362" t="s">
        <v>22115</v>
      </c>
      <c r="C4128" s="340" t="s">
        <v>7978</v>
      </c>
      <c r="D4128" s="362" t="s">
        <v>7977</v>
      </c>
      <c r="E4128" s="362" t="s">
        <v>33</v>
      </c>
      <c r="F4128" s="364">
        <v>11988611</v>
      </c>
      <c r="G4128" s="363">
        <v>27119886118</v>
      </c>
      <c r="H4128" s="365">
        <v>21232</v>
      </c>
      <c r="I4128" s="388">
        <v>16</v>
      </c>
      <c r="J4128" s="378">
        <v>2</v>
      </c>
      <c r="K4128" s="381">
        <v>1958</v>
      </c>
      <c r="L4128" s="369">
        <f t="shared" ca="1" si="64"/>
        <v>66</v>
      </c>
      <c r="M4128" s="299" t="s">
        <v>20</v>
      </c>
      <c r="N4128" s="10" t="s">
        <v>28854</v>
      </c>
      <c r="O4128" s="389"/>
      <c r="P4128" s="386"/>
    </row>
    <row r="4129" spans="1:16" s="8" customFormat="1" ht="15" customHeight="1" x14ac:dyDescent="0.25">
      <c r="A4129" s="362" t="s">
        <v>27</v>
      </c>
      <c r="B4129" s="362" t="s">
        <v>22115</v>
      </c>
      <c r="C4129" s="340" t="s">
        <v>7976</v>
      </c>
      <c r="D4129" s="362" t="s">
        <v>7975</v>
      </c>
      <c r="E4129" s="362">
        <v>33</v>
      </c>
      <c r="F4129" s="364">
        <v>11916071</v>
      </c>
      <c r="G4129" s="363">
        <v>27119160710</v>
      </c>
      <c r="H4129" s="365">
        <v>20399</v>
      </c>
      <c r="I4129" s="388">
        <v>6</v>
      </c>
      <c r="J4129" s="378">
        <v>11</v>
      </c>
      <c r="K4129" s="381">
        <v>1955</v>
      </c>
      <c r="L4129" s="369">
        <f t="shared" ca="1" si="64"/>
        <v>68</v>
      </c>
      <c r="M4129" s="299" t="s">
        <v>20</v>
      </c>
      <c r="N4129" s="10" t="s">
        <v>28854</v>
      </c>
      <c r="O4129" s="389" t="s">
        <v>30736</v>
      </c>
      <c r="P4129" s="386">
        <v>35431</v>
      </c>
    </row>
    <row r="4130" spans="1:16" s="8" customFormat="1" ht="15" customHeight="1" x14ac:dyDescent="0.25">
      <c r="A4130" s="362" t="s">
        <v>27</v>
      </c>
      <c r="B4130" s="362" t="s">
        <v>22115</v>
      </c>
      <c r="C4130" s="340" t="s">
        <v>7974</v>
      </c>
      <c r="D4130" s="362" t="s">
        <v>7973</v>
      </c>
      <c r="E4130" s="362" t="s">
        <v>99</v>
      </c>
      <c r="F4130" s="364">
        <v>12714158</v>
      </c>
      <c r="G4130" s="363">
        <v>23127141584</v>
      </c>
      <c r="H4130" s="365">
        <v>20884</v>
      </c>
      <c r="I4130" s="388">
        <v>5</v>
      </c>
      <c r="J4130" s="378">
        <v>3</v>
      </c>
      <c r="K4130" s="381">
        <v>1957</v>
      </c>
      <c r="L4130" s="369">
        <f t="shared" ca="1" si="64"/>
        <v>67</v>
      </c>
      <c r="M4130" s="299" t="s">
        <v>20</v>
      </c>
      <c r="N4130" s="10" t="s">
        <v>28854</v>
      </c>
      <c r="O4130" s="389" t="s">
        <v>34616</v>
      </c>
      <c r="P4130" s="386">
        <v>37257</v>
      </c>
    </row>
    <row r="4131" spans="1:16" s="8" customFormat="1" ht="15" customHeight="1" x14ac:dyDescent="0.25">
      <c r="A4131" s="362" t="s">
        <v>27</v>
      </c>
      <c r="B4131" s="362" t="s">
        <v>22115</v>
      </c>
      <c r="C4131" s="340" t="s">
        <v>7972</v>
      </c>
      <c r="D4131" s="362" t="s">
        <v>7971</v>
      </c>
      <c r="E4131" s="362">
        <v>34</v>
      </c>
      <c r="F4131" s="364">
        <v>14315646</v>
      </c>
      <c r="G4131" s="363">
        <v>20143156460</v>
      </c>
      <c r="H4131" s="365">
        <v>17421</v>
      </c>
      <c r="I4131" s="388">
        <v>11</v>
      </c>
      <c r="J4131" s="378">
        <v>9</v>
      </c>
      <c r="K4131" s="381">
        <v>1947</v>
      </c>
      <c r="L4131" s="369">
        <f t="shared" ca="1" si="64"/>
        <v>76</v>
      </c>
      <c r="M4131" s="299" t="s">
        <v>20</v>
      </c>
      <c r="N4131" s="10" t="s">
        <v>40415</v>
      </c>
      <c r="O4131" s="389"/>
      <c r="P4131" s="386"/>
    </row>
    <row r="4132" spans="1:16" s="8" customFormat="1" ht="15" customHeight="1" x14ac:dyDescent="0.25">
      <c r="A4132" s="362" t="s">
        <v>27</v>
      </c>
      <c r="B4132" s="362" t="s">
        <v>22115</v>
      </c>
      <c r="C4132" s="340" t="s">
        <v>7970</v>
      </c>
      <c r="D4132" s="362" t="s">
        <v>7969</v>
      </c>
      <c r="E4132" s="362" t="s">
        <v>45</v>
      </c>
      <c r="F4132" s="364">
        <v>10964264</v>
      </c>
      <c r="G4132" s="363">
        <v>23109642649</v>
      </c>
      <c r="H4132" s="365">
        <v>19816</v>
      </c>
      <c r="I4132" s="388">
        <v>2</v>
      </c>
      <c r="J4132" s="378">
        <v>4</v>
      </c>
      <c r="K4132" s="381">
        <v>1954</v>
      </c>
      <c r="L4132" s="369">
        <f t="shared" ca="1" si="64"/>
        <v>70</v>
      </c>
      <c r="M4132" s="299" t="s">
        <v>20</v>
      </c>
      <c r="N4132" s="10" t="s">
        <v>40415</v>
      </c>
      <c r="O4132" s="389"/>
      <c r="P4132" s="386"/>
    </row>
    <row r="4133" spans="1:16" s="8" customFormat="1" ht="15" customHeight="1" x14ac:dyDescent="0.25">
      <c r="A4133" s="362" t="s">
        <v>99</v>
      </c>
      <c r="B4133" s="362" t="s">
        <v>22115</v>
      </c>
      <c r="C4133" s="340" t="s">
        <v>7968</v>
      </c>
      <c r="D4133" s="362" t="s">
        <v>7967</v>
      </c>
      <c r="E4133" s="362" t="s">
        <v>45</v>
      </c>
      <c r="F4133" s="364">
        <v>13185573</v>
      </c>
      <c r="G4133" s="363">
        <v>27131855732</v>
      </c>
      <c r="H4133" s="365">
        <v>21035</v>
      </c>
      <c r="I4133" s="388">
        <v>3</v>
      </c>
      <c r="J4133" s="378">
        <v>8</v>
      </c>
      <c r="K4133" s="381">
        <v>1957</v>
      </c>
      <c r="L4133" s="369">
        <f t="shared" ca="1" si="64"/>
        <v>66</v>
      </c>
      <c r="M4133" s="299" t="s">
        <v>20</v>
      </c>
      <c r="N4133" s="10" t="s">
        <v>28854</v>
      </c>
      <c r="O4133" s="389"/>
      <c r="P4133" s="386"/>
    </row>
    <row r="4134" spans="1:16" s="8" customFormat="1" ht="15" customHeight="1" x14ac:dyDescent="0.25">
      <c r="A4134" s="362" t="s">
        <v>27</v>
      </c>
      <c r="B4134" s="362" t="s">
        <v>22115</v>
      </c>
      <c r="C4134" s="340" t="s">
        <v>7966</v>
      </c>
      <c r="D4134" s="362" t="s">
        <v>7965</v>
      </c>
      <c r="E4134" s="362" t="s">
        <v>55</v>
      </c>
      <c r="F4134" s="364">
        <v>11685578</v>
      </c>
      <c r="G4134" s="363">
        <v>20116855780</v>
      </c>
      <c r="H4134" s="365">
        <v>20139</v>
      </c>
      <c r="I4134" s="388">
        <v>19</v>
      </c>
      <c r="J4134" s="378">
        <v>2</v>
      </c>
      <c r="K4134" s="381">
        <v>1955</v>
      </c>
      <c r="L4134" s="369">
        <f t="shared" ca="1" si="64"/>
        <v>69</v>
      </c>
      <c r="M4134" s="299" t="s">
        <v>20</v>
      </c>
      <c r="N4134" s="10" t="s">
        <v>40415</v>
      </c>
      <c r="O4134" s="389" t="s">
        <v>34613</v>
      </c>
      <c r="P4134" s="386">
        <v>37622</v>
      </c>
    </row>
    <row r="4135" spans="1:16" s="8" customFormat="1" ht="15" customHeight="1" x14ac:dyDescent="0.25">
      <c r="A4135" s="362" t="s">
        <v>27</v>
      </c>
      <c r="B4135" s="362" t="s">
        <v>22115</v>
      </c>
      <c r="C4135" s="340" t="s">
        <v>7964</v>
      </c>
      <c r="D4135" s="362" t="s">
        <v>7963</v>
      </c>
      <c r="E4135" s="362" t="s">
        <v>55</v>
      </c>
      <c r="F4135" s="364">
        <v>7842217</v>
      </c>
      <c r="G4135" s="363">
        <v>20078422174</v>
      </c>
      <c r="H4135" s="365">
        <v>18316</v>
      </c>
      <c r="I4135" s="388">
        <v>22</v>
      </c>
      <c r="J4135" s="378">
        <v>2</v>
      </c>
      <c r="K4135" s="381">
        <v>1950</v>
      </c>
      <c r="L4135" s="369">
        <f t="shared" ca="1" si="64"/>
        <v>74</v>
      </c>
      <c r="M4135" s="299" t="s">
        <v>20</v>
      </c>
      <c r="N4135" s="10" t="s">
        <v>40415</v>
      </c>
      <c r="O4135" s="389"/>
      <c r="P4135" s="386"/>
    </row>
    <row r="4136" spans="1:16" s="8" customFormat="1" ht="15" customHeight="1" x14ac:dyDescent="0.25">
      <c r="A4136" s="362" t="s">
        <v>74</v>
      </c>
      <c r="B4136" s="362" t="s">
        <v>22115</v>
      </c>
      <c r="C4136" s="340" t="s">
        <v>7962</v>
      </c>
      <c r="D4136" s="362" t="s">
        <v>7961</v>
      </c>
      <c r="E4136" s="362" t="s">
        <v>45</v>
      </c>
      <c r="F4136" s="364">
        <v>10381208</v>
      </c>
      <c r="G4136" s="363">
        <v>23103812089</v>
      </c>
      <c r="H4136" s="365">
        <v>19296</v>
      </c>
      <c r="I4136" s="388">
        <v>29</v>
      </c>
      <c r="J4136" s="378">
        <v>10</v>
      </c>
      <c r="K4136" s="381">
        <v>1952</v>
      </c>
      <c r="L4136" s="369">
        <f t="shared" ca="1" si="64"/>
        <v>71</v>
      </c>
      <c r="M4136" s="299" t="s">
        <v>20</v>
      </c>
      <c r="N4136" s="10" t="s">
        <v>40415</v>
      </c>
      <c r="O4136" s="389"/>
      <c r="P4136" s="386"/>
    </row>
    <row r="4137" spans="1:16" s="8" customFormat="1" ht="15" customHeight="1" x14ac:dyDescent="0.25">
      <c r="A4137" s="362" t="s">
        <v>74</v>
      </c>
      <c r="B4137" s="362" t="s">
        <v>22115</v>
      </c>
      <c r="C4137" s="340" t="s">
        <v>7960</v>
      </c>
      <c r="D4137" s="362" t="s">
        <v>7959</v>
      </c>
      <c r="E4137" s="362" t="s">
        <v>45</v>
      </c>
      <c r="F4137" s="364">
        <v>12057289</v>
      </c>
      <c r="G4137" s="363">
        <v>20120572890</v>
      </c>
      <c r="H4137" s="365">
        <v>20492</v>
      </c>
      <c r="I4137" s="388">
        <v>7</v>
      </c>
      <c r="J4137" s="378">
        <v>2</v>
      </c>
      <c r="K4137" s="381">
        <v>1956</v>
      </c>
      <c r="L4137" s="369">
        <f t="shared" ca="1" si="64"/>
        <v>68</v>
      </c>
      <c r="M4137" s="299" t="s">
        <v>20</v>
      </c>
      <c r="N4137" s="10" t="s">
        <v>40415</v>
      </c>
      <c r="O4137" s="389"/>
      <c r="P4137" s="386"/>
    </row>
    <row r="4138" spans="1:16" s="8" customFormat="1" ht="15" customHeight="1" x14ac:dyDescent="0.25">
      <c r="A4138" s="362" t="s">
        <v>74</v>
      </c>
      <c r="B4138" s="362" t="s">
        <v>22115</v>
      </c>
      <c r="C4138" s="340" t="s">
        <v>7958</v>
      </c>
      <c r="D4138" s="362" t="s">
        <v>7957</v>
      </c>
      <c r="E4138" s="362" t="s">
        <v>45</v>
      </c>
      <c r="F4138" s="364">
        <v>8216129</v>
      </c>
      <c r="G4138" s="363">
        <v>20082161296</v>
      </c>
      <c r="H4138" s="365">
        <v>18068</v>
      </c>
      <c r="I4138" s="388">
        <v>19</v>
      </c>
      <c r="J4138" s="378">
        <v>6</v>
      </c>
      <c r="K4138" s="381">
        <v>1949</v>
      </c>
      <c r="L4138" s="369">
        <f t="shared" ca="1" si="64"/>
        <v>74</v>
      </c>
      <c r="M4138" s="299" t="s">
        <v>20</v>
      </c>
      <c r="N4138" s="10" t="s">
        <v>40415</v>
      </c>
      <c r="O4138" s="389" t="s">
        <v>34616</v>
      </c>
      <c r="P4138" s="386">
        <v>37257</v>
      </c>
    </row>
    <row r="4139" spans="1:16" s="8" customFormat="1" ht="15" customHeight="1" x14ac:dyDescent="0.25">
      <c r="A4139" s="362" t="s">
        <v>74</v>
      </c>
      <c r="B4139" s="362" t="s">
        <v>22115</v>
      </c>
      <c r="C4139" s="340" t="s">
        <v>7956</v>
      </c>
      <c r="D4139" s="362" t="s">
        <v>7955</v>
      </c>
      <c r="E4139" s="362" t="s">
        <v>45</v>
      </c>
      <c r="F4139" s="364">
        <v>11952515</v>
      </c>
      <c r="G4139" s="363">
        <v>20119525153</v>
      </c>
      <c r="H4139" s="365">
        <v>20411</v>
      </c>
      <c r="I4139" s="388">
        <v>18</v>
      </c>
      <c r="J4139" s="378">
        <v>11</v>
      </c>
      <c r="K4139" s="381">
        <v>1955</v>
      </c>
      <c r="L4139" s="369">
        <f t="shared" ca="1" si="64"/>
        <v>68</v>
      </c>
      <c r="M4139" s="299" t="s">
        <v>20</v>
      </c>
      <c r="N4139" s="10" t="s">
        <v>40415</v>
      </c>
      <c r="O4139" s="389"/>
      <c r="P4139" s="386"/>
    </row>
    <row r="4140" spans="1:16" s="8" customFormat="1" ht="15" customHeight="1" x14ac:dyDescent="0.25">
      <c r="A4140" s="362" t="s">
        <v>23</v>
      </c>
      <c r="B4140" s="362" t="s">
        <v>22115</v>
      </c>
      <c r="C4140" s="340" t="s">
        <v>7954</v>
      </c>
      <c r="D4140" s="362" t="s">
        <v>7953</v>
      </c>
      <c r="E4140" s="362" t="s">
        <v>45</v>
      </c>
      <c r="F4140" s="364">
        <v>11237760</v>
      </c>
      <c r="G4140" s="363">
        <v>20112377604</v>
      </c>
      <c r="H4140" s="365">
        <v>20012</v>
      </c>
      <c r="I4140" s="388">
        <v>15</v>
      </c>
      <c r="J4140" s="378">
        <v>10</v>
      </c>
      <c r="K4140" s="381">
        <v>1954</v>
      </c>
      <c r="L4140" s="369">
        <f t="shared" ca="1" si="64"/>
        <v>69</v>
      </c>
      <c r="M4140" s="299" t="s">
        <v>20</v>
      </c>
      <c r="N4140" s="10" t="s">
        <v>40415</v>
      </c>
      <c r="O4140" s="389"/>
      <c r="P4140" s="386"/>
    </row>
    <row r="4141" spans="1:16" s="8" customFormat="1" ht="15" customHeight="1" x14ac:dyDescent="0.25">
      <c r="A4141" s="362" t="s">
        <v>172</v>
      </c>
      <c r="B4141" s="362" t="s">
        <v>22115</v>
      </c>
      <c r="C4141" s="340" t="s">
        <v>7952</v>
      </c>
      <c r="D4141" s="362" t="s">
        <v>7951</v>
      </c>
      <c r="E4141" s="362" t="s">
        <v>55</v>
      </c>
      <c r="F4141" s="364">
        <v>8006563</v>
      </c>
      <c r="G4141" s="363">
        <v>23080065639</v>
      </c>
      <c r="H4141" s="365" t="s">
        <v>29845</v>
      </c>
      <c r="I4141" s="388">
        <v>16</v>
      </c>
      <c r="J4141" s="378">
        <v>6</v>
      </c>
      <c r="K4141" s="381">
        <v>1950</v>
      </c>
      <c r="L4141" s="369">
        <f t="shared" ca="1" si="64"/>
        <v>73</v>
      </c>
      <c r="M4141" s="299" t="s">
        <v>20</v>
      </c>
      <c r="N4141" s="10" t="s">
        <v>40415</v>
      </c>
      <c r="O4141" s="389"/>
      <c r="P4141" s="386"/>
    </row>
    <row r="4142" spans="1:16" s="8" customFormat="1" ht="15" customHeight="1" x14ac:dyDescent="0.25">
      <c r="A4142" s="362" t="s">
        <v>27</v>
      </c>
      <c r="B4142" s="362" t="s">
        <v>22115</v>
      </c>
      <c r="C4142" s="340" t="s">
        <v>7950</v>
      </c>
      <c r="D4142" s="362" t="s">
        <v>7949</v>
      </c>
      <c r="E4142" s="362" t="s">
        <v>99</v>
      </c>
      <c r="F4142" s="364">
        <v>7901116</v>
      </c>
      <c r="G4142" s="363">
        <v>23079011169</v>
      </c>
      <c r="H4142" s="365">
        <v>15831</v>
      </c>
      <c r="I4142" s="388">
        <v>5</v>
      </c>
      <c r="J4142" s="378">
        <v>5</v>
      </c>
      <c r="K4142" s="381">
        <v>1943</v>
      </c>
      <c r="L4142" s="369">
        <f t="shared" ca="1" si="64"/>
        <v>80</v>
      </c>
      <c r="M4142" s="299" t="s">
        <v>20</v>
      </c>
      <c r="N4142" s="10" t="s">
        <v>40415</v>
      </c>
      <c r="O4142" s="389"/>
      <c r="P4142" s="386"/>
    </row>
    <row r="4143" spans="1:16" s="8" customFormat="1" ht="15" customHeight="1" x14ac:dyDescent="0.25">
      <c r="A4143" s="362" t="s">
        <v>27</v>
      </c>
      <c r="B4143" s="362" t="s">
        <v>22115</v>
      </c>
      <c r="C4143" s="340" t="s">
        <v>7948</v>
      </c>
      <c r="D4143" s="362" t="s">
        <v>7947</v>
      </c>
      <c r="E4143" s="362" t="s">
        <v>45</v>
      </c>
      <c r="F4143" s="364">
        <v>12889536</v>
      </c>
      <c r="G4143" s="363">
        <v>27128895367</v>
      </c>
      <c r="H4143" s="365">
        <v>21458</v>
      </c>
      <c r="I4143" s="388">
        <v>30</v>
      </c>
      <c r="J4143" s="378">
        <v>9</v>
      </c>
      <c r="K4143" s="381">
        <v>1958</v>
      </c>
      <c r="L4143" s="369">
        <f t="shared" ca="1" si="64"/>
        <v>65</v>
      </c>
      <c r="M4143" s="299" t="s">
        <v>20</v>
      </c>
      <c r="N4143" s="10" t="s">
        <v>28854</v>
      </c>
      <c r="O4143" s="389"/>
      <c r="P4143" s="386"/>
    </row>
    <row r="4144" spans="1:16" s="8" customFormat="1" ht="15" customHeight="1" x14ac:dyDescent="0.25">
      <c r="A4144" s="362" t="s">
        <v>27</v>
      </c>
      <c r="B4144" s="362" t="s">
        <v>22115</v>
      </c>
      <c r="C4144" s="340" t="s">
        <v>7946</v>
      </c>
      <c r="D4144" s="362" t="s">
        <v>7945</v>
      </c>
      <c r="E4144" s="362" t="s">
        <v>45</v>
      </c>
      <c r="F4144" s="364">
        <v>11062576</v>
      </c>
      <c r="G4144" s="363">
        <v>27110625761</v>
      </c>
      <c r="H4144" s="365">
        <v>19248</v>
      </c>
      <c r="I4144" s="388">
        <v>11</v>
      </c>
      <c r="J4144" s="378">
        <v>9</v>
      </c>
      <c r="K4144" s="381">
        <v>1952</v>
      </c>
      <c r="L4144" s="369">
        <f t="shared" ca="1" si="64"/>
        <v>71</v>
      </c>
      <c r="M4144" s="299" t="s">
        <v>20</v>
      </c>
      <c r="N4144" s="10" t="s">
        <v>28854</v>
      </c>
      <c r="O4144" s="389"/>
      <c r="P4144" s="386"/>
    </row>
    <row r="4145" spans="1:16" s="8" customFormat="1" ht="15" customHeight="1" x14ac:dyDescent="0.25">
      <c r="A4145" s="362">
        <v>10</v>
      </c>
      <c r="B4145" s="362" t="s">
        <v>22115</v>
      </c>
      <c r="C4145" s="340" t="s">
        <v>7944</v>
      </c>
      <c r="D4145" s="362" t="s">
        <v>7943</v>
      </c>
      <c r="E4145" s="362" t="s">
        <v>99</v>
      </c>
      <c r="F4145" s="364">
        <v>11661711</v>
      </c>
      <c r="G4145" s="363">
        <v>20116617111</v>
      </c>
      <c r="H4145" s="365">
        <v>20310</v>
      </c>
      <c r="I4145" s="388">
        <v>9</v>
      </c>
      <c r="J4145" s="378">
        <v>8</v>
      </c>
      <c r="K4145" s="381">
        <v>1955</v>
      </c>
      <c r="L4145" s="369">
        <f t="shared" ca="1" si="64"/>
        <v>68</v>
      </c>
      <c r="M4145" s="299" t="s">
        <v>20</v>
      </c>
      <c r="N4145" s="10" t="s">
        <v>40415</v>
      </c>
      <c r="O4145" s="389"/>
      <c r="P4145" s="386"/>
    </row>
    <row r="4146" spans="1:16" s="8" customFormat="1" ht="15" customHeight="1" x14ac:dyDescent="0.25">
      <c r="A4146" s="362" t="s">
        <v>27</v>
      </c>
      <c r="B4146" s="362" t="s">
        <v>22115</v>
      </c>
      <c r="C4146" s="340" t="s">
        <v>7942</v>
      </c>
      <c r="D4146" s="362" t="s">
        <v>7941</v>
      </c>
      <c r="E4146" s="362">
        <v>30</v>
      </c>
      <c r="F4146" s="364">
        <v>12027615</v>
      </c>
      <c r="G4146" s="363">
        <v>20120276159</v>
      </c>
      <c r="H4146" s="365">
        <v>20696</v>
      </c>
      <c r="I4146" s="388">
        <v>29</v>
      </c>
      <c r="J4146" s="378">
        <v>8</v>
      </c>
      <c r="K4146" s="381">
        <v>1956</v>
      </c>
      <c r="L4146" s="369">
        <f t="shared" ca="1" si="64"/>
        <v>67</v>
      </c>
      <c r="M4146" s="299" t="s">
        <v>20</v>
      </c>
      <c r="N4146" s="10" t="s">
        <v>40415</v>
      </c>
      <c r="O4146" s="389"/>
      <c r="P4146" s="386"/>
    </row>
    <row r="4147" spans="1:16" s="8" customFormat="1" ht="15" customHeight="1" x14ac:dyDescent="0.25">
      <c r="A4147" s="362">
        <v>10</v>
      </c>
      <c r="B4147" s="362" t="s">
        <v>22115</v>
      </c>
      <c r="C4147" s="340" t="s">
        <v>7940</v>
      </c>
      <c r="D4147" s="362" t="s">
        <v>7939</v>
      </c>
      <c r="E4147" s="362" t="s">
        <v>45</v>
      </c>
      <c r="F4147" s="364">
        <v>12820760</v>
      </c>
      <c r="G4147" s="363">
        <v>20128207601</v>
      </c>
      <c r="H4147" s="365">
        <v>20980</v>
      </c>
      <c r="I4147" s="388">
        <v>9</v>
      </c>
      <c r="J4147" s="378">
        <v>6</v>
      </c>
      <c r="K4147" s="381">
        <v>1957</v>
      </c>
      <c r="L4147" s="369">
        <f t="shared" ca="1" si="64"/>
        <v>66</v>
      </c>
      <c r="M4147" s="299" t="s">
        <v>20</v>
      </c>
      <c r="N4147" s="10" t="s">
        <v>40415</v>
      </c>
      <c r="O4147" s="389"/>
      <c r="P4147" s="386"/>
    </row>
    <row r="4148" spans="1:16" s="8" customFormat="1" ht="15" customHeight="1" x14ac:dyDescent="0.25">
      <c r="A4148" s="362" t="s">
        <v>27</v>
      </c>
      <c r="B4148" s="362" t="s">
        <v>22115</v>
      </c>
      <c r="C4148" s="340" t="s">
        <v>7938</v>
      </c>
      <c r="D4148" s="362" t="s">
        <v>7937</v>
      </c>
      <c r="E4148" s="362">
        <v>30</v>
      </c>
      <c r="F4148" s="364">
        <v>11661731</v>
      </c>
      <c r="G4148" s="363">
        <v>20116617316</v>
      </c>
      <c r="H4148" s="365">
        <v>20354</v>
      </c>
      <c r="I4148" s="388">
        <v>22</v>
      </c>
      <c r="J4148" s="378">
        <v>9</v>
      </c>
      <c r="K4148" s="381">
        <v>1955</v>
      </c>
      <c r="L4148" s="369">
        <f t="shared" ca="1" si="64"/>
        <v>68</v>
      </c>
      <c r="M4148" s="299" t="s">
        <v>20</v>
      </c>
      <c r="N4148" s="10" t="s">
        <v>40415</v>
      </c>
      <c r="O4148" s="389"/>
      <c r="P4148" s="386"/>
    </row>
    <row r="4149" spans="1:16" s="8" customFormat="1" ht="15" customHeight="1" x14ac:dyDescent="0.25">
      <c r="A4149" s="362" t="s">
        <v>179</v>
      </c>
      <c r="B4149" s="362" t="s">
        <v>22115</v>
      </c>
      <c r="C4149" s="340" t="s">
        <v>7936</v>
      </c>
      <c r="D4149" s="362" t="s">
        <v>7935</v>
      </c>
      <c r="E4149" s="362" t="s">
        <v>124</v>
      </c>
      <c r="F4149" s="364">
        <v>10490512</v>
      </c>
      <c r="G4149" s="363">
        <v>23104905129</v>
      </c>
      <c r="H4149" s="365">
        <v>19347</v>
      </c>
      <c r="I4149" s="388">
        <v>19</v>
      </c>
      <c r="J4149" s="378">
        <v>12</v>
      </c>
      <c r="K4149" s="381">
        <v>1952</v>
      </c>
      <c r="L4149" s="369">
        <f t="shared" ca="1" si="64"/>
        <v>71</v>
      </c>
      <c r="M4149" s="299" t="s">
        <v>20</v>
      </c>
      <c r="N4149" s="10" t="s">
        <v>40415</v>
      </c>
      <c r="O4149" s="389"/>
      <c r="P4149" s="386"/>
    </row>
    <row r="4150" spans="1:16" s="8" customFormat="1" ht="15" customHeight="1" x14ac:dyDescent="0.25">
      <c r="A4150" s="362">
        <v>11</v>
      </c>
      <c r="B4150" s="362" t="s">
        <v>22115</v>
      </c>
      <c r="C4150" s="340" t="s">
        <v>7934</v>
      </c>
      <c r="D4150" s="362" t="s">
        <v>7933</v>
      </c>
      <c r="E4150" s="362">
        <v>30</v>
      </c>
      <c r="F4150" s="364">
        <v>11250390</v>
      </c>
      <c r="G4150" s="363">
        <v>20112503901</v>
      </c>
      <c r="H4150" s="365">
        <v>19849</v>
      </c>
      <c r="I4150" s="388">
        <v>5</v>
      </c>
      <c r="J4150" s="378">
        <v>5</v>
      </c>
      <c r="K4150" s="381">
        <v>1954</v>
      </c>
      <c r="L4150" s="369">
        <f t="shared" ca="1" si="64"/>
        <v>69</v>
      </c>
      <c r="M4150" s="299" t="s">
        <v>20</v>
      </c>
      <c r="N4150" s="10" t="s">
        <v>40415</v>
      </c>
      <c r="O4150" s="389"/>
      <c r="P4150" s="386"/>
    </row>
    <row r="4151" spans="1:16" s="8" customFormat="1" ht="15" customHeight="1" x14ac:dyDescent="0.25">
      <c r="A4151" s="362">
        <v>10</v>
      </c>
      <c r="B4151" s="362" t="s">
        <v>22115</v>
      </c>
      <c r="C4151" s="340" t="s">
        <v>7932</v>
      </c>
      <c r="D4151" s="362" t="s">
        <v>7931</v>
      </c>
      <c r="E4151" s="362" t="s">
        <v>55</v>
      </c>
      <c r="F4151" s="364">
        <v>11311515</v>
      </c>
      <c r="G4151" s="363">
        <v>20113115158</v>
      </c>
      <c r="H4151" s="365">
        <v>19997</v>
      </c>
      <c r="I4151" s="388">
        <v>30</v>
      </c>
      <c r="J4151" s="378">
        <v>9</v>
      </c>
      <c r="K4151" s="381">
        <v>1954</v>
      </c>
      <c r="L4151" s="369">
        <f t="shared" ca="1" si="64"/>
        <v>69</v>
      </c>
      <c r="M4151" s="299" t="s">
        <v>20</v>
      </c>
      <c r="N4151" s="10" t="s">
        <v>40415</v>
      </c>
      <c r="O4151" s="389"/>
      <c r="P4151" s="386"/>
    </row>
    <row r="4152" spans="1:16" s="8" customFormat="1" ht="15" customHeight="1" x14ac:dyDescent="0.25">
      <c r="A4152" s="362">
        <v>10</v>
      </c>
      <c r="B4152" s="362" t="s">
        <v>22115</v>
      </c>
      <c r="C4152" s="340" t="s">
        <v>7930</v>
      </c>
      <c r="D4152" s="362" t="s">
        <v>7929</v>
      </c>
      <c r="E4152" s="362" t="s">
        <v>55</v>
      </c>
      <c r="F4152" s="364">
        <v>11661038</v>
      </c>
      <c r="G4152" s="363">
        <v>20116610389</v>
      </c>
      <c r="H4152" s="365">
        <v>20248</v>
      </c>
      <c r="I4152" s="388">
        <v>8</v>
      </c>
      <c r="J4152" s="378">
        <v>6</v>
      </c>
      <c r="K4152" s="381">
        <v>1955</v>
      </c>
      <c r="L4152" s="369">
        <f t="shared" ca="1" si="64"/>
        <v>68</v>
      </c>
      <c r="M4152" s="299" t="s">
        <v>20</v>
      </c>
      <c r="N4152" s="10" t="s">
        <v>40415</v>
      </c>
      <c r="O4152" s="389"/>
      <c r="P4152" s="386"/>
    </row>
    <row r="4153" spans="1:16" s="8" customFormat="1" ht="15" customHeight="1" x14ac:dyDescent="0.25">
      <c r="A4153" s="362" t="s">
        <v>179</v>
      </c>
      <c r="B4153" s="362" t="s">
        <v>22115</v>
      </c>
      <c r="C4153" s="340" t="s">
        <v>7928</v>
      </c>
      <c r="D4153" s="362" t="s">
        <v>7927</v>
      </c>
      <c r="E4153" s="362" t="s">
        <v>55</v>
      </c>
      <c r="F4153" s="364">
        <v>10734966</v>
      </c>
      <c r="G4153" s="363">
        <v>23107349669</v>
      </c>
      <c r="H4153" s="365">
        <v>19543</v>
      </c>
      <c r="I4153" s="388">
        <v>3</v>
      </c>
      <c r="J4153" s="378">
        <v>7</v>
      </c>
      <c r="K4153" s="381">
        <v>1953</v>
      </c>
      <c r="L4153" s="369">
        <f t="shared" ca="1" si="64"/>
        <v>70</v>
      </c>
      <c r="M4153" s="299" t="s">
        <v>20</v>
      </c>
      <c r="N4153" s="10" t="s">
        <v>40415</v>
      </c>
      <c r="O4153" s="389"/>
      <c r="P4153" s="386"/>
    </row>
    <row r="4154" spans="1:16" s="8" customFormat="1" ht="15" customHeight="1" x14ac:dyDescent="0.25">
      <c r="A4154" s="362" t="s">
        <v>179</v>
      </c>
      <c r="B4154" s="362" t="s">
        <v>22115</v>
      </c>
      <c r="C4154" s="340" t="s">
        <v>7926</v>
      </c>
      <c r="D4154" s="362" t="s">
        <v>7925</v>
      </c>
      <c r="E4154" s="362" t="s">
        <v>55</v>
      </c>
      <c r="F4154" s="364">
        <v>12571745</v>
      </c>
      <c r="G4154" s="363">
        <v>24125717450</v>
      </c>
      <c r="H4154" s="365">
        <v>20776</v>
      </c>
      <c r="I4154" s="388">
        <v>17</v>
      </c>
      <c r="J4154" s="378">
        <v>11</v>
      </c>
      <c r="K4154" s="381">
        <v>1956</v>
      </c>
      <c r="L4154" s="369">
        <f t="shared" ca="1" si="64"/>
        <v>67</v>
      </c>
      <c r="M4154" s="299" t="s">
        <v>20</v>
      </c>
      <c r="N4154" s="10" t="s">
        <v>40415</v>
      </c>
      <c r="O4154" s="389"/>
      <c r="P4154" s="386"/>
    </row>
    <row r="4155" spans="1:16" s="8" customFormat="1" ht="15" customHeight="1" x14ac:dyDescent="0.25">
      <c r="A4155" s="362">
        <v>10</v>
      </c>
      <c r="B4155" s="362" t="s">
        <v>22115</v>
      </c>
      <c r="C4155" s="340" t="s">
        <v>7924</v>
      </c>
      <c r="D4155" s="362" t="s">
        <v>7923</v>
      </c>
      <c r="E4155" s="362" t="s">
        <v>99</v>
      </c>
      <c r="F4155" s="364">
        <v>11010027</v>
      </c>
      <c r="G4155" s="363">
        <v>20110100273</v>
      </c>
      <c r="H4155" s="365">
        <v>19638</v>
      </c>
      <c r="I4155" s="388">
        <v>6</v>
      </c>
      <c r="J4155" s="378">
        <v>10</v>
      </c>
      <c r="K4155" s="381">
        <v>1953</v>
      </c>
      <c r="L4155" s="369">
        <f t="shared" ca="1" si="64"/>
        <v>70</v>
      </c>
      <c r="M4155" s="299" t="s">
        <v>20</v>
      </c>
      <c r="N4155" s="10" t="s">
        <v>40415</v>
      </c>
      <c r="O4155" s="389"/>
      <c r="P4155" s="386"/>
    </row>
    <row r="4156" spans="1:16" s="8" customFormat="1" ht="15" customHeight="1" x14ac:dyDescent="0.25">
      <c r="A4156" s="362">
        <v>11</v>
      </c>
      <c r="B4156" s="362" t="s">
        <v>22115</v>
      </c>
      <c r="C4156" s="340" t="s">
        <v>7922</v>
      </c>
      <c r="D4156" s="362" t="s">
        <v>7921</v>
      </c>
      <c r="E4156" s="362" t="s">
        <v>45</v>
      </c>
      <c r="F4156" s="364">
        <v>5272123</v>
      </c>
      <c r="G4156" s="363">
        <v>20052721238</v>
      </c>
      <c r="H4156" s="365">
        <v>17803</v>
      </c>
      <c r="I4156" s="388">
        <v>27</v>
      </c>
      <c r="J4156" s="378">
        <v>9</v>
      </c>
      <c r="K4156" s="381">
        <v>1948</v>
      </c>
      <c r="L4156" s="369">
        <f t="shared" ca="1" si="64"/>
        <v>75</v>
      </c>
      <c r="M4156" s="299" t="s">
        <v>20</v>
      </c>
      <c r="N4156" s="10" t="s">
        <v>40415</v>
      </c>
      <c r="O4156" s="389"/>
      <c r="P4156" s="386"/>
    </row>
    <row r="4157" spans="1:16" s="8" customFormat="1" ht="15" customHeight="1" x14ac:dyDescent="0.25">
      <c r="A4157" s="362" t="s">
        <v>27</v>
      </c>
      <c r="B4157" s="362" t="s">
        <v>22115</v>
      </c>
      <c r="C4157" s="340" t="s">
        <v>7920</v>
      </c>
      <c r="D4157" s="362" t="s">
        <v>7919</v>
      </c>
      <c r="E4157" s="362" t="s">
        <v>45</v>
      </c>
      <c r="F4157" s="364">
        <v>13464596</v>
      </c>
      <c r="G4157" s="363">
        <v>20134645963</v>
      </c>
      <c r="H4157" s="365">
        <v>21139</v>
      </c>
      <c r="I4157" s="388">
        <v>15</v>
      </c>
      <c r="J4157" s="378">
        <v>11</v>
      </c>
      <c r="K4157" s="381">
        <v>1957</v>
      </c>
      <c r="L4157" s="369">
        <f t="shared" ca="1" si="64"/>
        <v>66</v>
      </c>
      <c r="M4157" s="299" t="s">
        <v>20</v>
      </c>
      <c r="N4157" s="10" t="s">
        <v>40415</v>
      </c>
      <c r="O4157" s="389"/>
      <c r="P4157" s="386"/>
    </row>
    <row r="4158" spans="1:16" s="8" customFormat="1" ht="15" customHeight="1" x14ac:dyDescent="0.25">
      <c r="A4158" s="362" t="s">
        <v>27</v>
      </c>
      <c r="B4158" s="362" t="s">
        <v>22115</v>
      </c>
      <c r="C4158" s="340" t="s">
        <v>7918</v>
      </c>
      <c r="D4158" s="362" t="s">
        <v>7917</v>
      </c>
      <c r="E4158" s="362" t="s">
        <v>33</v>
      </c>
      <c r="F4158" s="364">
        <v>3326650</v>
      </c>
      <c r="G4158" s="363">
        <v>27033266508</v>
      </c>
      <c r="H4158" s="365">
        <v>13646</v>
      </c>
      <c r="I4158" s="388">
        <v>11</v>
      </c>
      <c r="J4158" s="378">
        <v>5</v>
      </c>
      <c r="K4158" s="381">
        <v>1937</v>
      </c>
      <c r="L4158" s="369">
        <f t="shared" ca="1" si="64"/>
        <v>86</v>
      </c>
      <c r="M4158" s="299" t="s">
        <v>20</v>
      </c>
      <c r="N4158" s="10" t="s">
        <v>28854</v>
      </c>
      <c r="O4158" s="389"/>
      <c r="P4158" s="386"/>
    </row>
    <row r="4159" spans="1:16" s="8" customFormat="1" ht="15" customHeight="1" x14ac:dyDescent="0.25">
      <c r="A4159" s="362" t="s">
        <v>27</v>
      </c>
      <c r="B4159" s="362" t="s">
        <v>22115</v>
      </c>
      <c r="C4159" s="340" t="s">
        <v>7916</v>
      </c>
      <c r="D4159" s="362" t="s">
        <v>7915</v>
      </c>
      <c r="E4159" s="362">
        <v>30</v>
      </c>
      <c r="F4159" s="364">
        <v>10769230</v>
      </c>
      <c r="G4159" s="363">
        <v>23107692304</v>
      </c>
      <c r="H4159" s="365">
        <v>19433</v>
      </c>
      <c r="I4159" s="388">
        <v>15</v>
      </c>
      <c r="J4159" s="378">
        <v>3</v>
      </c>
      <c r="K4159" s="381">
        <v>1953</v>
      </c>
      <c r="L4159" s="369">
        <f t="shared" ca="1" si="64"/>
        <v>71</v>
      </c>
      <c r="M4159" s="299" t="s">
        <v>20</v>
      </c>
      <c r="N4159" s="10" t="s">
        <v>28854</v>
      </c>
      <c r="O4159" s="389"/>
      <c r="P4159" s="386"/>
    </row>
    <row r="4160" spans="1:16" s="8" customFormat="1" ht="15" customHeight="1" x14ac:dyDescent="0.25">
      <c r="A4160" s="362" t="s">
        <v>27</v>
      </c>
      <c r="B4160" s="362" t="s">
        <v>22115</v>
      </c>
      <c r="C4160" s="340" t="s">
        <v>7912</v>
      </c>
      <c r="D4160" s="362" t="s">
        <v>7911</v>
      </c>
      <c r="E4160" s="362" t="s">
        <v>33</v>
      </c>
      <c r="F4160" s="364">
        <v>13522929</v>
      </c>
      <c r="G4160" s="363">
        <v>27135229291</v>
      </c>
      <c r="H4160" s="365">
        <v>21821</v>
      </c>
      <c r="I4160" s="388">
        <v>28</v>
      </c>
      <c r="J4160" s="378">
        <v>9</v>
      </c>
      <c r="K4160" s="381">
        <v>1959</v>
      </c>
      <c r="L4160" s="369">
        <f t="shared" ca="1" si="64"/>
        <v>64</v>
      </c>
      <c r="M4160" s="299" t="s">
        <v>20</v>
      </c>
      <c r="N4160" s="10" t="s">
        <v>28854</v>
      </c>
      <c r="O4160" s="389"/>
      <c r="P4160" s="386"/>
    </row>
    <row r="4161" spans="1:16" s="8" customFormat="1" ht="15" customHeight="1" x14ac:dyDescent="0.25">
      <c r="A4161" s="362" t="s">
        <v>27</v>
      </c>
      <c r="B4161" s="362" t="s">
        <v>22115</v>
      </c>
      <c r="C4161" s="340" t="s">
        <v>7910</v>
      </c>
      <c r="D4161" s="362" t="s">
        <v>7909</v>
      </c>
      <c r="E4161" s="362" t="s">
        <v>99</v>
      </c>
      <c r="F4161" s="364">
        <v>10114227</v>
      </c>
      <c r="G4161" s="363">
        <v>27101142278</v>
      </c>
      <c r="H4161" s="365">
        <v>18526</v>
      </c>
      <c r="I4161" s="388">
        <v>20</v>
      </c>
      <c r="J4161" s="378">
        <v>9</v>
      </c>
      <c r="K4161" s="381">
        <v>1950</v>
      </c>
      <c r="L4161" s="369">
        <f t="shared" ca="1" si="64"/>
        <v>73</v>
      </c>
      <c r="M4161" s="299" t="s">
        <v>20</v>
      </c>
      <c r="N4161" s="10" t="s">
        <v>28854</v>
      </c>
      <c r="O4161" s="389"/>
      <c r="P4161" s="386"/>
    </row>
    <row r="4162" spans="1:16" s="8" customFormat="1" ht="15" customHeight="1" x14ac:dyDescent="0.25">
      <c r="A4162" s="362" t="s">
        <v>172</v>
      </c>
      <c r="B4162" s="362" t="s">
        <v>22115</v>
      </c>
      <c r="C4162" s="340" t="s">
        <v>7908</v>
      </c>
      <c r="D4162" s="362" t="s">
        <v>7907</v>
      </c>
      <c r="E4162" s="362" t="s">
        <v>33</v>
      </c>
      <c r="F4162" s="364">
        <v>12793286</v>
      </c>
      <c r="G4162" s="363">
        <v>27127932862</v>
      </c>
      <c r="H4162" s="365" t="s">
        <v>29844</v>
      </c>
      <c r="I4162" s="388">
        <v>7</v>
      </c>
      <c r="J4162" s="378">
        <v>4</v>
      </c>
      <c r="K4162" s="381">
        <v>1957</v>
      </c>
      <c r="L4162" s="369">
        <f t="shared" ref="L4162:L4225" ca="1" si="65">DATEDIF(H4162,TODAY(),"Y")</f>
        <v>67</v>
      </c>
      <c r="M4162" s="299" t="s">
        <v>20</v>
      </c>
      <c r="N4162" s="10" t="s">
        <v>28854</v>
      </c>
      <c r="O4162" s="389" t="s">
        <v>35536</v>
      </c>
      <c r="P4162" s="386">
        <v>35065</v>
      </c>
    </row>
    <row r="4163" spans="1:16" s="8" customFormat="1" ht="15" customHeight="1" x14ac:dyDescent="0.25">
      <c r="A4163" s="362" t="s">
        <v>46</v>
      </c>
      <c r="B4163" s="362" t="s">
        <v>22115</v>
      </c>
      <c r="C4163" s="340" t="s">
        <v>7903</v>
      </c>
      <c r="D4163" s="362" t="s">
        <v>7902</v>
      </c>
      <c r="E4163" s="362" t="s">
        <v>55</v>
      </c>
      <c r="F4163" s="364">
        <v>5605604</v>
      </c>
      <c r="G4163" s="363">
        <v>27056056047</v>
      </c>
      <c r="H4163" s="365">
        <v>17360</v>
      </c>
      <c r="I4163" s="388">
        <v>12</v>
      </c>
      <c r="J4163" s="378">
        <v>7</v>
      </c>
      <c r="K4163" s="381">
        <v>1947</v>
      </c>
      <c r="L4163" s="369">
        <f t="shared" ca="1" si="65"/>
        <v>76</v>
      </c>
      <c r="M4163" s="299" t="s">
        <v>20</v>
      </c>
      <c r="N4163" s="10" t="s">
        <v>28854</v>
      </c>
      <c r="O4163" s="389"/>
      <c r="P4163" s="386"/>
    </row>
    <row r="4164" spans="1:16" s="8" customFormat="1" ht="15" customHeight="1" x14ac:dyDescent="0.25">
      <c r="A4164" s="362">
        <v>15</v>
      </c>
      <c r="B4164" s="362" t="s">
        <v>22115</v>
      </c>
      <c r="C4164" s="340" t="s">
        <v>7901</v>
      </c>
      <c r="D4164" s="362" t="s">
        <v>7900</v>
      </c>
      <c r="E4164" s="362" t="s">
        <v>55</v>
      </c>
      <c r="F4164" s="364">
        <v>12094347</v>
      </c>
      <c r="G4164" s="363">
        <v>27120943478</v>
      </c>
      <c r="H4164" s="365">
        <v>20513</v>
      </c>
      <c r="I4164" s="388">
        <v>28</v>
      </c>
      <c r="J4164" s="378">
        <v>2</v>
      </c>
      <c r="K4164" s="381">
        <v>1956</v>
      </c>
      <c r="L4164" s="369">
        <f t="shared" ca="1" si="65"/>
        <v>68</v>
      </c>
      <c r="M4164" s="299" t="s">
        <v>20</v>
      </c>
      <c r="N4164" s="10" t="s">
        <v>28854</v>
      </c>
      <c r="O4164" s="389" t="s">
        <v>34606</v>
      </c>
      <c r="P4164" s="386">
        <v>37996</v>
      </c>
    </row>
    <row r="4165" spans="1:16" s="8" customFormat="1" ht="15" customHeight="1" x14ac:dyDescent="0.25">
      <c r="A4165" s="362" t="s">
        <v>27</v>
      </c>
      <c r="B4165" s="362" t="s">
        <v>22115</v>
      </c>
      <c r="C4165" s="340" t="s">
        <v>7899</v>
      </c>
      <c r="D4165" s="362" t="s">
        <v>7898</v>
      </c>
      <c r="E4165" s="362" t="s">
        <v>33</v>
      </c>
      <c r="F4165" s="364">
        <v>7795731</v>
      </c>
      <c r="G4165" s="363">
        <v>20077957317</v>
      </c>
      <c r="H4165" s="365">
        <v>17493</v>
      </c>
      <c r="I4165" s="388">
        <v>22</v>
      </c>
      <c r="J4165" s="378">
        <v>11</v>
      </c>
      <c r="K4165" s="381">
        <v>1947</v>
      </c>
      <c r="L4165" s="369">
        <f t="shared" ca="1" si="65"/>
        <v>76</v>
      </c>
      <c r="M4165" s="299" t="s">
        <v>20</v>
      </c>
      <c r="N4165" s="10" t="s">
        <v>40415</v>
      </c>
      <c r="O4165" s="389"/>
      <c r="P4165" s="386"/>
    </row>
    <row r="4166" spans="1:16" s="8" customFormat="1" ht="15" customHeight="1" x14ac:dyDescent="0.25">
      <c r="A4166" s="362" t="s">
        <v>27</v>
      </c>
      <c r="B4166" s="362" t="s">
        <v>22115</v>
      </c>
      <c r="C4166" s="340" t="s">
        <v>7897</v>
      </c>
      <c r="D4166" s="362" t="s">
        <v>7896</v>
      </c>
      <c r="E4166" s="362" t="s">
        <v>45</v>
      </c>
      <c r="F4166" s="364">
        <v>11201184</v>
      </c>
      <c r="G4166" s="363">
        <v>20112011847</v>
      </c>
      <c r="H4166" s="365">
        <v>19871</v>
      </c>
      <c r="I4166" s="388">
        <v>27</v>
      </c>
      <c r="J4166" s="378">
        <v>5</v>
      </c>
      <c r="K4166" s="381">
        <v>1954</v>
      </c>
      <c r="L4166" s="369">
        <f t="shared" ca="1" si="65"/>
        <v>69</v>
      </c>
      <c r="M4166" s="299" t="s">
        <v>20</v>
      </c>
      <c r="N4166" s="10" t="s">
        <v>40415</v>
      </c>
      <c r="O4166" s="389" t="s">
        <v>35652</v>
      </c>
      <c r="P4166" s="386" t="s">
        <v>177</v>
      </c>
    </row>
    <row r="4167" spans="1:16" s="8" customFormat="1" ht="15" customHeight="1" x14ac:dyDescent="0.25">
      <c r="A4167" s="362" t="s">
        <v>27</v>
      </c>
      <c r="B4167" s="362" t="s">
        <v>22115</v>
      </c>
      <c r="C4167" s="340" t="s">
        <v>7895</v>
      </c>
      <c r="D4167" s="362" t="s">
        <v>7894</v>
      </c>
      <c r="E4167" s="362" t="s">
        <v>99</v>
      </c>
      <c r="F4167" s="364">
        <v>10197866</v>
      </c>
      <c r="G4167" s="363">
        <v>20101978665</v>
      </c>
      <c r="H4167" s="365">
        <v>19320</v>
      </c>
      <c r="I4167" s="388">
        <v>22</v>
      </c>
      <c r="J4167" s="378">
        <v>11</v>
      </c>
      <c r="K4167" s="381">
        <v>1952</v>
      </c>
      <c r="L4167" s="369">
        <f t="shared" ca="1" si="65"/>
        <v>71</v>
      </c>
      <c r="M4167" s="299" t="s">
        <v>20</v>
      </c>
      <c r="N4167" s="10" t="s">
        <v>40415</v>
      </c>
      <c r="O4167" s="389"/>
      <c r="P4167" s="386"/>
    </row>
    <row r="4168" spans="1:16" s="8" customFormat="1" ht="15" customHeight="1" x14ac:dyDescent="0.25">
      <c r="A4168" s="362" t="s">
        <v>27</v>
      </c>
      <c r="B4168" s="362" t="s">
        <v>22115</v>
      </c>
      <c r="C4168" s="340" t="s">
        <v>7893</v>
      </c>
      <c r="D4168" s="362" t="s">
        <v>7892</v>
      </c>
      <c r="E4168" s="362" t="s">
        <v>55</v>
      </c>
      <c r="F4168" s="364">
        <v>12573748</v>
      </c>
      <c r="G4168" s="363">
        <v>20125737480</v>
      </c>
      <c r="H4168" s="365">
        <v>20605</v>
      </c>
      <c r="I4168" s="388">
        <v>30</v>
      </c>
      <c r="J4168" s="378">
        <v>5</v>
      </c>
      <c r="K4168" s="381">
        <v>1956</v>
      </c>
      <c r="L4168" s="369">
        <f t="shared" ca="1" si="65"/>
        <v>67</v>
      </c>
      <c r="M4168" s="299" t="s">
        <v>20</v>
      </c>
      <c r="N4168" s="10" t="s">
        <v>40415</v>
      </c>
      <c r="O4168" s="389"/>
      <c r="P4168" s="386"/>
    </row>
    <row r="4169" spans="1:16" s="8" customFormat="1" ht="15" customHeight="1" x14ac:dyDescent="0.25">
      <c r="A4169" s="362">
        <v>10</v>
      </c>
      <c r="B4169" s="362" t="s">
        <v>22115</v>
      </c>
      <c r="C4169" s="340" t="s">
        <v>7891</v>
      </c>
      <c r="D4169" s="362" t="s">
        <v>7890</v>
      </c>
      <c r="E4169" s="362" t="s">
        <v>45</v>
      </c>
      <c r="F4169" s="364">
        <v>8228957</v>
      </c>
      <c r="G4169" s="363">
        <v>20082289578</v>
      </c>
      <c r="H4169" s="365">
        <v>16861</v>
      </c>
      <c r="I4169" s="388">
        <v>28</v>
      </c>
      <c r="J4169" s="378">
        <v>2</v>
      </c>
      <c r="K4169" s="381">
        <v>1946</v>
      </c>
      <c r="L4169" s="369">
        <f t="shared" ca="1" si="65"/>
        <v>78</v>
      </c>
      <c r="M4169" s="299" t="s">
        <v>20</v>
      </c>
      <c r="N4169" s="10" t="s">
        <v>40415</v>
      </c>
      <c r="O4169" s="389"/>
      <c r="P4169" s="386"/>
    </row>
    <row r="4170" spans="1:16" s="8" customFormat="1" ht="15" customHeight="1" x14ac:dyDescent="0.25">
      <c r="A4170" s="362" t="s">
        <v>27</v>
      </c>
      <c r="B4170" s="362" t="s">
        <v>22115</v>
      </c>
      <c r="C4170" s="340" t="s">
        <v>7889</v>
      </c>
      <c r="D4170" s="362" t="s">
        <v>7888</v>
      </c>
      <c r="E4170" s="362" t="s">
        <v>124</v>
      </c>
      <c r="F4170" s="364">
        <v>10087070</v>
      </c>
      <c r="G4170" s="363">
        <v>20100870704</v>
      </c>
      <c r="H4170" s="365">
        <v>18976</v>
      </c>
      <c r="I4170" s="388">
        <v>14</v>
      </c>
      <c r="J4170" s="378">
        <v>12</v>
      </c>
      <c r="K4170" s="381">
        <v>1951</v>
      </c>
      <c r="L4170" s="369">
        <f t="shared" ca="1" si="65"/>
        <v>72</v>
      </c>
      <c r="M4170" s="299" t="s">
        <v>20</v>
      </c>
      <c r="N4170" s="10" t="s">
        <v>40415</v>
      </c>
      <c r="O4170" s="389"/>
      <c r="P4170" s="386"/>
    </row>
    <row r="4171" spans="1:16" s="8" customFormat="1" ht="15" customHeight="1" x14ac:dyDescent="0.25">
      <c r="A4171" s="362" t="s">
        <v>59</v>
      </c>
      <c r="B4171" s="362" t="s">
        <v>22115</v>
      </c>
      <c r="C4171" s="340" t="s">
        <v>7887</v>
      </c>
      <c r="D4171" s="362" t="s">
        <v>7886</v>
      </c>
      <c r="E4171" s="362">
        <v>30</v>
      </c>
      <c r="F4171" s="364">
        <v>11249600</v>
      </c>
      <c r="G4171" s="363">
        <v>23112496009</v>
      </c>
      <c r="H4171" s="365">
        <v>19964</v>
      </c>
      <c r="I4171" s="388">
        <v>28</v>
      </c>
      <c r="J4171" s="378">
        <v>8</v>
      </c>
      <c r="K4171" s="381">
        <v>1954</v>
      </c>
      <c r="L4171" s="369">
        <f t="shared" ca="1" si="65"/>
        <v>69</v>
      </c>
      <c r="M4171" s="299" t="s">
        <v>20</v>
      </c>
      <c r="N4171" s="10" t="s">
        <v>40415</v>
      </c>
      <c r="O4171" s="389"/>
      <c r="P4171" s="386"/>
    </row>
    <row r="4172" spans="1:16" s="8" customFormat="1" ht="15" customHeight="1" x14ac:dyDescent="0.25">
      <c r="A4172" s="362" t="s">
        <v>27</v>
      </c>
      <c r="B4172" s="362" t="s">
        <v>22115</v>
      </c>
      <c r="C4172" s="340" t="s">
        <v>7885</v>
      </c>
      <c r="D4172" s="362" t="s">
        <v>7884</v>
      </c>
      <c r="E4172" s="362" t="s">
        <v>33</v>
      </c>
      <c r="F4172" s="364">
        <v>7927149</v>
      </c>
      <c r="G4172" s="363">
        <v>20079271498</v>
      </c>
      <c r="H4172" s="365">
        <v>17240</v>
      </c>
      <c r="I4172" s="388">
        <v>14</v>
      </c>
      <c r="J4172" s="378">
        <v>3</v>
      </c>
      <c r="K4172" s="381">
        <v>1947</v>
      </c>
      <c r="L4172" s="369">
        <f t="shared" ca="1" si="65"/>
        <v>77</v>
      </c>
      <c r="M4172" s="299" t="s">
        <v>20</v>
      </c>
      <c r="N4172" s="10" t="s">
        <v>40415</v>
      </c>
      <c r="O4172" s="389"/>
      <c r="P4172" s="386"/>
    </row>
    <row r="4173" spans="1:16" s="8" customFormat="1" ht="15" customHeight="1" x14ac:dyDescent="0.25">
      <c r="A4173" s="362" t="s">
        <v>27</v>
      </c>
      <c r="B4173" s="362" t="s">
        <v>22115</v>
      </c>
      <c r="C4173" s="340" t="s">
        <v>7883</v>
      </c>
      <c r="D4173" s="362" t="s">
        <v>7882</v>
      </c>
      <c r="E4173" s="362" t="s">
        <v>33</v>
      </c>
      <c r="F4173" s="364">
        <v>5072587</v>
      </c>
      <c r="G4173" s="363">
        <v>20050725872</v>
      </c>
      <c r="H4173" s="365">
        <v>18200</v>
      </c>
      <c r="I4173" s="388">
        <v>29</v>
      </c>
      <c r="J4173" s="378">
        <v>10</v>
      </c>
      <c r="K4173" s="381">
        <v>1949</v>
      </c>
      <c r="L4173" s="369">
        <f t="shared" ca="1" si="65"/>
        <v>74</v>
      </c>
      <c r="M4173" s="299" t="s">
        <v>20</v>
      </c>
      <c r="N4173" s="10" t="s">
        <v>40415</v>
      </c>
      <c r="O4173" s="389"/>
      <c r="P4173" s="386"/>
    </row>
    <row r="4174" spans="1:16" s="8" customFormat="1" ht="15" customHeight="1" x14ac:dyDescent="0.25">
      <c r="A4174" s="362" t="s">
        <v>46</v>
      </c>
      <c r="B4174" s="362" t="s">
        <v>22115</v>
      </c>
      <c r="C4174" s="340" t="s">
        <v>7878</v>
      </c>
      <c r="D4174" s="362" t="s">
        <v>7877</v>
      </c>
      <c r="E4174" s="362" t="s">
        <v>33</v>
      </c>
      <c r="F4174" s="364">
        <v>13565521</v>
      </c>
      <c r="G4174" s="363">
        <v>20135655210</v>
      </c>
      <c r="H4174" s="365">
        <v>20594</v>
      </c>
      <c r="I4174" s="388">
        <v>19</v>
      </c>
      <c r="J4174" s="378">
        <v>5</v>
      </c>
      <c r="K4174" s="381">
        <v>1956</v>
      </c>
      <c r="L4174" s="369">
        <f t="shared" ca="1" si="65"/>
        <v>67</v>
      </c>
      <c r="M4174" s="299" t="s">
        <v>20</v>
      </c>
      <c r="N4174" s="10" t="s">
        <v>40415</v>
      </c>
      <c r="O4174" s="389"/>
      <c r="P4174" s="386"/>
    </row>
    <row r="4175" spans="1:16" s="8" customFormat="1" ht="15" customHeight="1" x14ac:dyDescent="0.25">
      <c r="A4175" s="362" t="s">
        <v>46</v>
      </c>
      <c r="B4175" s="362" t="s">
        <v>22115</v>
      </c>
      <c r="C4175" s="340" t="s">
        <v>7876</v>
      </c>
      <c r="D4175" s="362" t="s">
        <v>7875</v>
      </c>
      <c r="E4175" s="362" t="s">
        <v>33</v>
      </c>
      <c r="F4175" s="364">
        <v>8355204</v>
      </c>
      <c r="G4175" s="363">
        <v>20083552043</v>
      </c>
      <c r="H4175" s="365">
        <v>17230</v>
      </c>
      <c r="I4175" s="388">
        <v>4</v>
      </c>
      <c r="J4175" s="378">
        <v>3</v>
      </c>
      <c r="K4175" s="381">
        <v>1947</v>
      </c>
      <c r="L4175" s="369">
        <f t="shared" ca="1" si="65"/>
        <v>77</v>
      </c>
      <c r="M4175" s="299" t="s">
        <v>20</v>
      </c>
      <c r="N4175" s="10" t="s">
        <v>40415</v>
      </c>
      <c r="O4175" s="389"/>
      <c r="P4175" s="386"/>
    </row>
    <row r="4176" spans="1:16" s="8" customFormat="1" ht="15" customHeight="1" x14ac:dyDescent="0.25">
      <c r="A4176" s="362" t="s">
        <v>27</v>
      </c>
      <c r="B4176" s="362" t="s">
        <v>22115</v>
      </c>
      <c r="C4176" s="340" t="s">
        <v>7874</v>
      </c>
      <c r="D4176" s="362" t="s">
        <v>7873</v>
      </c>
      <c r="E4176" s="362">
        <v>30</v>
      </c>
      <c r="F4176" s="364">
        <v>12761018</v>
      </c>
      <c r="G4176" s="363">
        <v>20127610186</v>
      </c>
      <c r="H4176" s="365">
        <v>21398</v>
      </c>
      <c r="I4176" s="388">
        <v>1</v>
      </c>
      <c r="J4176" s="378">
        <v>8</v>
      </c>
      <c r="K4176" s="381">
        <v>1958</v>
      </c>
      <c r="L4176" s="369">
        <f t="shared" ca="1" si="65"/>
        <v>65</v>
      </c>
      <c r="M4176" s="299" t="s">
        <v>20</v>
      </c>
      <c r="N4176" s="10" t="s">
        <v>40415</v>
      </c>
      <c r="O4176" s="389"/>
      <c r="P4176" s="386"/>
    </row>
    <row r="4177" spans="1:16" s="8" customFormat="1" ht="15" customHeight="1" x14ac:dyDescent="0.25">
      <c r="A4177" s="362" t="s">
        <v>27</v>
      </c>
      <c r="B4177" s="362" t="s">
        <v>22115</v>
      </c>
      <c r="C4177" s="340" t="s">
        <v>7872</v>
      </c>
      <c r="D4177" s="362" t="s">
        <v>7871</v>
      </c>
      <c r="E4177" s="362" t="s">
        <v>55</v>
      </c>
      <c r="F4177" s="364">
        <v>13120502</v>
      </c>
      <c r="G4177" s="363">
        <v>20131205024</v>
      </c>
      <c r="H4177" s="365">
        <v>20869</v>
      </c>
      <c r="I4177" s="388">
        <v>18</v>
      </c>
      <c r="J4177" s="378">
        <v>2</v>
      </c>
      <c r="K4177" s="381">
        <v>1957</v>
      </c>
      <c r="L4177" s="369">
        <f t="shared" ca="1" si="65"/>
        <v>67</v>
      </c>
      <c r="M4177" s="299" t="s">
        <v>20</v>
      </c>
      <c r="N4177" s="10" t="s">
        <v>40415</v>
      </c>
      <c r="O4177" s="389"/>
      <c r="P4177" s="386"/>
    </row>
    <row r="4178" spans="1:16" s="8" customFormat="1" ht="15" customHeight="1" x14ac:dyDescent="0.25">
      <c r="A4178" s="362" t="s">
        <v>46</v>
      </c>
      <c r="B4178" s="362" t="s">
        <v>22115</v>
      </c>
      <c r="C4178" s="340" t="s">
        <v>7870</v>
      </c>
      <c r="D4178" s="362" t="s">
        <v>7869</v>
      </c>
      <c r="E4178" s="362" t="s">
        <v>124</v>
      </c>
      <c r="F4178" s="364">
        <v>10709395</v>
      </c>
      <c r="G4178" s="363">
        <v>20107093959</v>
      </c>
      <c r="H4178" s="365">
        <v>19380</v>
      </c>
      <c r="I4178" s="388">
        <v>21</v>
      </c>
      <c r="J4178" s="378">
        <v>1</v>
      </c>
      <c r="K4178" s="381">
        <v>1953</v>
      </c>
      <c r="L4178" s="369">
        <f t="shared" ca="1" si="65"/>
        <v>71</v>
      </c>
      <c r="M4178" s="299" t="s">
        <v>20</v>
      </c>
      <c r="N4178" s="10" t="s">
        <v>40415</v>
      </c>
      <c r="O4178" s="389"/>
      <c r="P4178" s="386"/>
    </row>
    <row r="4179" spans="1:16" s="8" customFormat="1" ht="15" customHeight="1" x14ac:dyDescent="0.25">
      <c r="A4179" s="362" t="s">
        <v>27</v>
      </c>
      <c r="B4179" s="362" t="s">
        <v>22115</v>
      </c>
      <c r="C4179" s="340" t="s">
        <v>7865</v>
      </c>
      <c r="D4179" s="362" t="s">
        <v>7864</v>
      </c>
      <c r="E4179" s="362" t="s">
        <v>55</v>
      </c>
      <c r="F4179" s="364">
        <v>11400642</v>
      </c>
      <c r="G4179" s="363">
        <v>20114006425</v>
      </c>
      <c r="H4179" s="365">
        <v>20095</v>
      </c>
      <c r="I4179" s="388">
        <v>6</v>
      </c>
      <c r="J4179" s="378">
        <v>1</v>
      </c>
      <c r="K4179" s="381">
        <v>1955</v>
      </c>
      <c r="L4179" s="369">
        <f t="shared" ca="1" si="65"/>
        <v>69</v>
      </c>
      <c r="M4179" s="299" t="s">
        <v>20</v>
      </c>
      <c r="N4179" s="10" t="s">
        <v>40415</v>
      </c>
      <c r="O4179" s="389"/>
      <c r="P4179" s="386"/>
    </row>
    <row r="4180" spans="1:16" s="8" customFormat="1" ht="15" customHeight="1" x14ac:dyDescent="0.25">
      <c r="A4180" s="362" t="s">
        <v>46</v>
      </c>
      <c r="B4180" s="362" t="s">
        <v>22115</v>
      </c>
      <c r="C4180" s="340" t="s">
        <v>7863</v>
      </c>
      <c r="D4180" s="362" t="s">
        <v>7862</v>
      </c>
      <c r="E4180" s="362" t="s">
        <v>33</v>
      </c>
      <c r="F4180" s="364">
        <v>10972393</v>
      </c>
      <c r="G4180" s="363">
        <v>20109723933</v>
      </c>
      <c r="H4180" s="365">
        <v>19691</v>
      </c>
      <c r="I4180" s="388">
        <v>28</v>
      </c>
      <c r="J4180" s="378">
        <v>11</v>
      </c>
      <c r="K4180" s="381">
        <v>1953</v>
      </c>
      <c r="L4180" s="369">
        <f t="shared" ca="1" si="65"/>
        <v>70</v>
      </c>
      <c r="M4180" s="299" t="s">
        <v>20</v>
      </c>
      <c r="N4180" s="10" t="s">
        <v>40415</v>
      </c>
      <c r="O4180" s="389"/>
      <c r="P4180" s="386"/>
    </row>
    <row r="4181" spans="1:16" s="8" customFormat="1" ht="15" customHeight="1" x14ac:dyDescent="0.25">
      <c r="A4181" s="362" t="s">
        <v>59</v>
      </c>
      <c r="B4181" s="362" t="s">
        <v>22115</v>
      </c>
      <c r="C4181" s="340" t="s">
        <v>7861</v>
      </c>
      <c r="D4181" s="362" t="s">
        <v>7860</v>
      </c>
      <c r="E4181" s="362">
        <v>30</v>
      </c>
      <c r="F4181" s="364">
        <v>11406896</v>
      </c>
      <c r="G4181" s="363">
        <v>23114068969</v>
      </c>
      <c r="H4181" s="365">
        <v>20221</v>
      </c>
      <c r="I4181" s="388">
        <v>12</v>
      </c>
      <c r="J4181" s="378">
        <v>5</v>
      </c>
      <c r="K4181" s="381">
        <v>1955</v>
      </c>
      <c r="L4181" s="369">
        <f t="shared" ca="1" si="65"/>
        <v>68</v>
      </c>
      <c r="M4181" s="299" t="s">
        <v>20</v>
      </c>
      <c r="N4181" s="10" t="s">
        <v>40415</v>
      </c>
      <c r="O4181" s="389"/>
      <c r="P4181" s="386"/>
    </row>
    <row r="4182" spans="1:16" s="8" customFormat="1" ht="15" customHeight="1" x14ac:dyDescent="0.25">
      <c r="A4182" s="362">
        <v>16</v>
      </c>
      <c r="B4182" s="362" t="s">
        <v>22115</v>
      </c>
      <c r="C4182" s="340" t="s">
        <v>7859</v>
      </c>
      <c r="D4182" s="362" t="s">
        <v>7858</v>
      </c>
      <c r="E4182" s="362" t="s">
        <v>33</v>
      </c>
      <c r="F4182" s="364">
        <v>11905105</v>
      </c>
      <c r="G4182" s="363">
        <v>20119051054</v>
      </c>
      <c r="H4182" s="365">
        <v>20396</v>
      </c>
      <c r="I4182" s="388">
        <v>3</v>
      </c>
      <c r="J4182" s="378">
        <v>11</v>
      </c>
      <c r="K4182" s="381">
        <v>1955</v>
      </c>
      <c r="L4182" s="369">
        <f t="shared" ca="1" si="65"/>
        <v>68</v>
      </c>
      <c r="M4182" s="299" t="s">
        <v>20</v>
      </c>
      <c r="N4182" s="10" t="s">
        <v>40415</v>
      </c>
      <c r="O4182" s="389" t="s">
        <v>35536</v>
      </c>
      <c r="P4182" s="386" t="s">
        <v>35713</v>
      </c>
    </row>
    <row r="4183" spans="1:16" s="8" customFormat="1" ht="15" customHeight="1" x14ac:dyDescent="0.25">
      <c r="A4183" s="362" t="s">
        <v>27</v>
      </c>
      <c r="B4183" s="362" t="s">
        <v>22115</v>
      </c>
      <c r="C4183" s="340" t="s">
        <v>7857</v>
      </c>
      <c r="D4183" s="362" t="s">
        <v>7856</v>
      </c>
      <c r="E4183" s="362">
        <v>30</v>
      </c>
      <c r="F4183" s="364">
        <v>11415597</v>
      </c>
      <c r="G4183" s="363">
        <v>20114155978</v>
      </c>
      <c r="H4183" s="365">
        <v>20143</v>
      </c>
      <c r="I4183" s="388">
        <v>23</v>
      </c>
      <c r="J4183" s="378">
        <v>2</v>
      </c>
      <c r="K4183" s="381">
        <v>1955</v>
      </c>
      <c r="L4183" s="369">
        <f t="shared" ca="1" si="65"/>
        <v>69</v>
      </c>
      <c r="M4183" s="299" t="s">
        <v>20</v>
      </c>
      <c r="N4183" s="10" t="s">
        <v>40415</v>
      </c>
      <c r="O4183" s="389"/>
      <c r="P4183" s="386"/>
    </row>
    <row r="4184" spans="1:16" s="8" customFormat="1" ht="15" customHeight="1" x14ac:dyDescent="0.25">
      <c r="A4184" s="362" t="s">
        <v>59</v>
      </c>
      <c r="B4184" s="362" t="s">
        <v>22115</v>
      </c>
      <c r="C4184" s="340" t="s">
        <v>7855</v>
      </c>
      <c r="D4184" s="362" t="s">
        <v>7854</v>
      </c>
      <c r="E4184" s="362">
        <v>30</v>
      </c>
      <c r="F4184" s="364">
        <v>11249365</v>
      </c>
      <c r="G4184" s="363">
        <v>20112493655</v>
      </c>
      <c r="H4184" s="365">
        <v>19902</v>
      </c>
      <c r="I4184" s="388">
        <v>27</v>
      </c>
      <c r="J4184" s="378">
        <v>6</v>
      </c>
      <c r="K4184" s="381">
        <v>1954</v>
      </c>
      <c r="L4184" s="369">
        <f t="shared" ca="1" si="65"/>
        <v>69</v>
      </c>
      <c r="M4184" s="299" t="s">
        <v>20</v>
      </c>
      <c r="N4184" s="10" t="s">
        <v>40415</v>
      </c>
      <c r="O4184" s="389"/>
      <c r="P4184" s="386"/>
    </row>
    <row r="4185" spans="1:16" s="8" customFormat="1" ht="15" customHeight="1" x14ac:dyDescent="0.25">
      <c r="A4185" s="362" t="s">
        <v>27</v>
      </c>
      <c r="B4185" s="362" t="s">
        <v>22115</v>
      </c>
      <c r="C4185" s="340" t="s">
        <v>7853</v>
      </c>
      <c r="D4185" s="362" t="s">
        <v>7852</v>
      </c>
      <c r="E4185" s="362">
        <v>30</v>
      </c>
      <c r="F4185" s="364">
        <v>12104812</v>
      </c>
      <c r="G4185" s="363">
        <v>20121048125</v>
      </c>
      <c r="H4185" s="365">
        <v>21356</v>
      </c>
      <c r="I4185" s="388">
        <v>20</v>
      </c>
      <c r="J4185" s="378">
        <v>6</v>
      </c>
      <c r="K4185" s="381">
        <v>1958</v>
      </c>
      <c r="L4185" s="369">
        <f t="shared" ca="1" si="65"/>
        <v>65</v>
      </c>
      <c r="M4185" s="299" t="s">
        <v>20</v>
      </c>
      <c r="N4185" s="10" t="s">
        <v>40415</v>
      </c>
      <c r="O4185" s="389"/>
      <c r="P4185" s="386"/>
    </row>
    <row r="4186" spans="1:16" s="8" customFormat="1" ht="15" customHeight="1" x14ac:dyDescent="0.25">
      <c r="A4186" s="362" t="s">
        <v>46</v>
      </c>
      <c r="B4186" s="362" t="s">
        <v>22115</v>
      </c>
      <c r="C4186" s="340" t="s">
        <v>7851</v>
      </c>
      <c r="D4186" s="362" t="s">
        <v>4324</v>
      </c>
      <c r="E4186" s="362" t="s">
        <v>55</v>
      </c>
      <c r="F4186" s="364">
        <v>12343658</v>
      </c>
      <c r="G4186" s="363">
        <v>20123436580</v>
      </c>
      <c r="H4186" s="365">
        <v>21421</v>
      </c>
      <c r="I4186" s="388">
        <v>24</v>
      </c>
      <c r="J4186" s="378">
        <v>8</v>
      </c>
      <c r="K4186" s="381">
        <v>1958</v>
      </c>
      <c r="L4186" s="369">
        <f t="shared" ca="1" si="65"/>
        <v>65</v>
      </c>
      <c r="M4186" s="299" t="s">
        <v>20</v>
      </c>
      <c r="N4186" s="10" t="s">
        <v>40415</v>
      </c>
      <c r="O4186" s="389"/>
      <c r="P4186" s="386"/>
    </row>
    <row r="4187" spans="1:16" s="8" customFormat="1" ht="15" customHeight="1" x14ac:dyDescent="0.25">
      <c r="A4187" s="362" t="s">
        <v>27</v>
      </c>
      <c r="B4187" s="362" t="s">
        <v>22115</v>
      </c>
      <c r="C4187" s="340" t="s">
        <v>7850</v>
      </c>
      <c r="D4187" s="362" t="s">
        <v>7849</v>
      </c>
      <c r="E4187" s="362">
        <v>30</v>
      </c>
      <c r="F4187" s="364">
        <v>12343220</v>
      </c>
      <c r="G4187" s="363">
        <v>20123432208</v>
      </c>
      <c r="H4187" s="365">
        <v>20790</v>
      </c>
      <c r="I4187" s="388">
        <v>1</v>
      </c>
      <c r="J4187" s="378">
        <v>12</v>
      </c>
      <c r="K4187" s="381">
        <v>1956</v>
      </c>
      <c r="L4187" s="369">
        <f t="shared" ca="1" si="65"/>
        <v>67</v>
      </c>
      <c r="M4187" s="299" t="s">
        <v>20</v>
      </c>
      <c r="N4187" s="10" t="s">
        <v>40415</v>
      </c>
      <c r="O4187" s="389" t="s">
        <v>34625</v>
      </c>
      <c r="P4187" s="386">
        <v>38687</v>
      </c>
    </row>
    <row r="4188" spans="1:16" s="8" customFormat="1" ht="15" customHeight="1" x14ac:dyDescent="0.25">
      <c r="A4188" s="362" t="s">
        <v>59</v>
      </c>
      <c r="B4188" s="362" t="s">
        <v>22115</v>
      </c>
      <c r="C4188" s="340" t="s">
        <v>7848</v>
      </c>
      <c r="D4188" s="362" t="s">
        <v>7847</v>
      </c>
      <c r="E4188" s="362">
        <v>30</v>
      </c>
      <c r="F4188" s="364">
        <v>12105301</v>
      </c>
      <c r="G4188" s="363">
        <v>20121053013</v>
      </c>
      <c r="H4188" s="365">
        <v>20665</v>
      </c>
      <c r="I4188" s="388">
        <v>29</v>
      </c>
      <c r="J4188" s="378">
        <v>7</v>
      </c>
      <c r="K4188" s="381">
        <v>1956</v>
      </c>
      <c r="L4188" s="369">
        <f t="shared" ca="1" si="65"/>
        <v>67</v>
      </c>
      <c r="M4188" s="299" t="s">
        <v>20</v>
      </c>
      <c r="N4188" s="10" t="s">
        <v>40415</v>
      </c>
      <c r="O4188" s="389"/>
      <c r="P4188" s="386"/>
    </row>
    <row r="4189" spans="1:16" s="8" customFormat="1" ht="15" customHeight="1" x14ac:dyDescent="0.25">
      <c r="A4189" s="362">
        <v>15</v>
      </c>
      <c r="B4189" s="362" t="s">
        <v>22115</v>
      </c>
      <c r="C4189" s="340" t="s">
        <v>7846</v>
      </c>
      <c r="D4189" s="362" t="s">
        <v>7845</v>
      </c>
      <c r="E4189" s="362" t="s">
        <v>33</v>
      </c>
      <c r="F4189" s="364">
        <v>12343324</v>
      </c>
      <c r="G4189" s="363">
        <v>20123433247</v>
      </c>
      <c r="H4189" s="365">
        <v>21438</v>
      </c>
      <c r="I4189" s="388">
        <v>10</v>
      </c>
      <c r="J4189" s="378">
        <v>9</v>
      </c>
      <c r="K4189" s="381">
        <v>1958</v>
      </c>
      <c r="L4189" s="369">
        <f t="shared" ca="1" si="65"/>
        <v>65</v>
      </c>
      <c r="M4189" s="299" t="s">
        <v>20</v>
      </c>
      <c r="N4189" s="10" t="s">
        <v>40415</v>
      </c>
      <c r="O4189" s="389" t="s">
        <v>34608</v>
      </c>
      <c r="P4189" s="386">
        <v>35796</v>
      </c>
    </row>
    <row r="4190" spans="1:16" s="8" customFormat="1" ht="15" customHeight="1" x14ac:dyDescent="0.25">
      <c r="A4190" s="362" t="s">
        <v>179</v>
      </c>
      <c r="B4190" s="362" t="s">
        <v>22115</v>
      </c>
      <c r="C4190" s="340" t="s">
        <v>7844</v>
      </c>
      <c r="D4190" s="362" t="s">
        <v>7843</v>
      </c>
      <c r="E4190" s="362" t="s">
        <v>45</v>
      </c>
      <c r="F4190" s="364">
        <v>12462515</v>
      </c>
      <c r="G4190" s="363">
        <v>20124625158</v>
      </c>
      <c r="H4190" s="365">
        <v>21198</v>
      </c>
      <c r="I4190" s="388">
        <v>13</v>
      </c>
      <c r="J4190" s="378">
        <v>1</v>
      </c>
      <c r="K4190" s="381">
        <v>1958</v>
      </c>
      <c r="L4190" s="369">
        <f t="shared" ca="1" si="65"/>
        <v>66</v>
      </c>
      <c r="M4190" s="299" t="s">
        <v>20</v>
      </c>
      <c r="N4190" s="10" t="s">
        <v>40415</v>
      </c>
      <c r="O4190" s="389"/>
      <c r="P4190" s="386"/>
    </row>
    <row r="4191" spans="1:16" s="8" customFormat="1" ht="15" customHeight="1" x14ac:dyDescent="0.25">
      <c r="A4191" s="362" t="s">
        <v>59</v>
      </c>
      <c r="B4191" s="362" t="s">
        <v>22115</v>
      </c>
      <c r="C4191" s="340" t="s">
        <v>7842</v>
      </c>
      <c r="D4191" s="362" t="s">
        <v>7841</v>
      </c>
      <c r="E4191" s="362" t="s">
        <v>33</v>
      </c>
      <c r="F4191" s="364">
        <v>8606107</v>
      </c>
      <c r="G4191" s="363">
        <v>20086061075</v>
      </c>
      <c r="H4191" s="365">
        <v>18888</v>
      </c>
      <c r="I4191" s="388">
        <v>17</v>
      </c>
      <c r="J4191" s="378">
        <v>9</v>
      </c>
      <c r="K4191" s="381">
        <v>1951</v>
      </c>
      <c r="L4191" s="369">
        <f t="shared" ca="1" si="65"/>
        <v>72</v>
      </c>
      <c r="M4191" s="299" t="s">
        <v>20</v>
      </c>
      <c r="N4191" s="10" t="s">
        <v>40415</v>
      </c>
      <c r="O4191" s="389"/>
      <c r="P4191" s="386"/>
    </row>
    <row r="4192" spans="1:16" s="8" customFormat="1" ht="15" customHeight="1" x14ac:dyDescent="0.25">
      <c r="A4192" s="362" t="s">
        <v>46</v>
      </c>
      <c r="B4192" s="362" t="s">
        <v>22115</v>
      </c>
      <c r="C4192" s="340" t="s">
        <v>7837</v>
      </c>
      <c r="D4192" s="362" t="s">
        <v>7836</v>
      </c>
      <c r="E4192" s="362">
        <v>30</v>
      </c>
      <c r="F4192" s="364">
        <v>8449670</v>
      </c>
      <c r="G4192" s="363">
        <v>20084496708</v>
      </c>
      <c r="H4192" s="365">
        <v>18849</v>
      </c>
      <c r="I4192" s="388">
        <v>9</v>
      </c>
      <c r="J4192" s="378">
        <v>8</v>
      </c>
      <c r="K4192" s="381">
        <v>1951</v>
      </c>
      <c r="L4192" s="369">
        <f t="shared" ca="1" si="65"/>
        <v>72</v>
      </c>
      <c r="M4192" s="299" t="s">
        <v>20</v>
      </c>
      <c r="N4192" s="10" t="s">
        <v>40415</v>
      </c>
      <c r="O4192" s="389"/>
      <c r="P4192" s="386"/>
    </row>
    <row r="4193" spans="1:16" s="8" customFormat="1" ht="15" customHeight="1" x14ac:dyDescent="0.25">
      <c r="A4193" s="362" t="s">
        <v>46</v>
      </c>
      <c r="B4193" s="362" t="s">
        <v>22115</v>
      </c>
      <c r="C4193" s="340" t="s">
        <v>7835</v>
      </c>
      <c r="D4193" s="362" t="s">
        <v>7834</v>
      </c>
      <c r="E4193" s="362">
        <v>30</v>
      </c>
      <c r="F4193" s="364">
        <v>12104324</v>
      </c>
      <c r="G4193" s="363">
        <v>20121043247</v>
      </c>
      <c r="H4193" s="365">
        <v>20329</v>
      </c>
      <c r="I4193" s="388">
        <v>28</v>
      </c>
      <c r="J4193" s="378">
        <v>8</v>
      </c>
      <c r="K4193" s="381">
        <v>1955</v>
      </c>
      <c r="L4193" s="369">
        <f t="shared" ca="1" si="65"/>
        <v>68</v>
      </c>
      <c r="M4193" s="299" t="s">
        <v>20</v>
      </c>
      <c r="N4193" s="10" t="s">
        <v>40415</v>
      </c>
      <c r="O4193" s="389"/>
      <c r="P4193" s="386"/>
    </row>
    <row r="4194" spans="1:16" s="8" customFormat="1" ht="15" customHeight="1" x14ac:dyDescent="0.25">
      <c r="A4194" s="362">
        <v>12</v>
      </c>
      <c r="B4194" s="362" t="s">
        <v>22115</v>
      </c>
      <c r="C4194" s="340" t="s">
        <v>7833</v>
      </c>
      <c r="D4194" s="362" t="s">
        <v>7832</v>
      </c>
      <c r="E4194" s="362" t="s">
        <v>99</v>
      </c>
      <c r="F4194" s="364">
        <v>13047792</v>
      </c>
      <c r="G4194" s="363">
        <v>20130477926</v>
      </c>
      <c r="H4194" s="365">
        <v>21069</v>
      </c>
      <c r="I4194" s="388">
        <v>6</v>
      </c>
      <c r="J4194" s="378">
        <v>9</v>
      </c>
      <c r="K4194" s="381">
        <v>1957</v>
      </c>
      <c r="L4194" s="369">
        <f t="shared" ca="1" si="65"/>
        <v>66</v>
      </c>
      <c r="M4194" s="299" t="s">
        <v>20</v>
      </c>
      <c r="N4194" s="10" t="s">
        <v>40415</v>
      </c>
      <c r="O4194" s="389"/>
      <c r="P4194" s="386"/>
    </row>
    <row r="4195" spans="1:16" s="8" customFormat="1" ht="15" customHeight="1" x14ac:dyDescent="0.25">
      <c r="A4195" s="362" t="s">
        <v>33761</v>
      </c>
      <c r="B4195" s="362" t="s">
        <v>22115</v>
      </c>
      <c r="C4195" s="340" t="s">
        <v>7831</v>
      </c>
      <c r="D4195" s="362" t="s">
        <v>7830</v>
      </c>
      <c r="E4195" s="362" t="s">
        <v>45</v>
      </c>
      <c r="F4195" s="364">
        <v>12648923</v>
      </c>
      <c r="G4195" s="363">
        <v>20126489235</v>
      </c>
      <c r="H4195" s="365">
        <v>20729</v>
      </c>
      <c r="I4195" s="388">
        <v>1</v>
      </c>
      <c r="J4195" s="378">
        <v>10</v>
      </c>
      <c r="K4195" s="381">
        <v>1956</v>
      </c>
      <c r="L4195" s="369">
        <f t="shared" ca="1" si="65"/>
        <v>67</v>
      </c>
      <c r="M4195" s="299" t="s">
        <v>20</v>
      </c>
      <c r="N4195" s="10" t="s">
        <v>40415</v>
      </c>
      <c r="O4195" s="389"/>
      <c r="P4195" s="386"/>
    </row>
    <row r="4196" spans="1:16" s="8" customFormat="1" ht="15" customHeight="1" x14ac:dyDescent="0.25">
      <c r="A4196" s="362" t="s">
        <v>46</v>
      </c>
      <c r="B4196" s="362" t="s">
        <v>22115</v>
      </c>
      <c r="C4196" s="340" t="s">
        <v>7829</v>
      </c>
      <c r="D4196" s="362" t="s">
        <v>7828</v>
      </c>
      <c r="E4196" s="362">
        <v>31</v>
      </c>
      <c r="F4196" s="364">
        <v>11005179</v>
      </c>
      <c r="G4196" s="363">
        <v>20110051795</v>
      </c>
      <c r="H4196" s="365">
        <v>19756</v>
      </c>
      <c r="I4196" s="388">
        <v>1</v>
      </c>
      <c r="J4196" s="378">
        <v>2</v>
      </c>
      <c r="K4196" s="381">
        <v>1954</v>
      </c>
      <c r="L4196" s="369">
        <f t="shared" ca="1" si="65"/>
        <v>70</v>
      </c>
      <c r="M4196" s="299" t="s">
        <v>20</v>
      </c>
      <c r="N4196" s="10" t="s">
        <v>40415</v>
      </c>
      <c r="O4196" s="389"/>
      <c r="P4196" s="386"/>
    </row>
    <row r="4197" spans="1:16" s="8" customFormat="1" ht="15" customHeight="1" x14ac:dyDescent="0.25">
      <c r="A4197" s="362" t="s">
        <v>46</v>
      </c>
      <c r="B4197" s="362" t="s">
        <v>22115</v>
      </c>
      <c r="C4197" s="340" t="s">
        <v>7827</v>
      </c>
      <c r="D4197" s="362" t="s">
        <v>7826</v>
      </c>
      <c r="E4197" s="362">
        <v>30</v>
      </c>
      <c r="F4197" s="364">
        <v>11512740</v>
      </c>
      <c r="G4197" s="363">
        <v>20115127404</v>
      </c>
      <c r="H4197" s="365">
        <v>19988</v>
      </c>
      <c r="I4197" s="388">
        <v>21</v>
      </c>
      <c r="J4197" s="378">
        <v>9</v>
      </c>
      <c r="K4197" s="381">
        <v>1954</v>
      </c>
      <c r="L4197" s="369">
        <f t="shared" ca="1" si="65"/>
        <v>69</v>
      </c>
      <c r="M4197" s="299" t="s">
        <v>20</v>
      </c>
      <c r="N4197" s="10" t="s">
        <v>40415</v>
      </c>
      <c r="O4197" s="389"/>
      <c r="P4197" s="386"/>
    </row>
    <row r="4198" spans="1:16" s="8" customFormat="1" ht="15" customHeight="1" x14ac:dyDescent="0.25">
      <c r="A4198" s="362">
        <v>11</v>
      </c>
      <c r="B4198" s="362" t="s">
        <v>22115</v>
      </c>
      <c r="C4198" s="340" t="s">
        <v>7825</v>
      </c>
      <c r="D4198" s="362" t="s">
        <v>7824</v>
      </c>
      <c r="E4198" s="362">
        <v>30</v>
      </c>
      <c r="F4198" s="364">
        <v>11005576</v>
      </c>
      <c r="G4198" s="363">
        <v>20110055766</v>
      </c>
      <c r="H4198" s="365">
        <v>19849</v>
      </c>
      <c r="I4198" s="388">
        <v>5</v>
      </c>
      <c r="J4198" s="378">
        <v>5</v>
      </c>
      <c r="K4198" s="381">
        <v>1954</v>
      </c>
      <c r="L4198" s="369">
        <f t="shared" ca="1" si="65"/>
        <v>69</v>
      </c>
      <c r="M4198" s="299" t="s">
        <v>20</v>
      </c>
      <c r="N4198" s="10" t="s">
        <v>40415</v>
      </c>
      <c r="O4198" s="389"/>
      <c r="P4198" s="386"/>
    </row>
    <row r="4199" spans="1:16" s="8" customFormat="1" ht="15" customHeight="1" x14ac:dyDescent="0.25">
      <c r="A4199" s="362" t="s">
        <v>27</v>
      </c>
      <c r="B4199" s="362" t="s">
        <v>22115</v>
      </c>
      <c r="C4199" s="340" t="s">
        <v>7820</v>
      </c>
      <c r="D4199" s="362" t="s">
        <v>7819</v>
      </c>
      <c r="E4199" s="362">
        <v>30</v>
      </c>
      <c r="F4199" s="364">
        <v>11512605</v>
      </c>
      <c r="G4199" s="363">
        <v>23115126059</v>
      </c>
      <c r="H4199" s="365">
        <v>19904</v>
      </c>
      <c r="I4199" s="388">
        <v>29</v>
      </c>
      <c r="J4199" s="378">
        <v>6</v>
      </c>
      <c r="K4199" s="381">
        <v>1954</v>
      </c>
      <c r="L4199" s="369">
        <f t="shared" ca="1" si="65"/>
        <v>69</v>
      </c>
      <c r="M4199" s="299" t="s">
        <v>20</v>
      </c>
      <c r="N4199" s="10" t="s">
        <v>40415</v>
      </c>
      <c r="O4199" s="389"/>
      <c r="P4199" s="386"/>
    </row>
    <row r="4200" spans="1:16" s="8" customFormat="1" ht="15" customHeight="1" x14ac:dyDescent="0.25">
      <c r="A4200" s="362">
        <v>11</v>
      </c>
      <c r="B4200" s="362" t="s">
        <v>22115</v>
      </c>
      <c r="C4200" s="340" t="s">
        <v>7818</v>
      </c>
      <c r="D4200" s="362" t="s">
        <v>7817</v>
      </c>
      <c r="E4200" s="362">
        <v>30</v>
      </c>
      <c r="F4200" s="364">
        <v>13306082</v>
      </c>
      <c r="G4200" s="363">
        <v>20133060821</v>
      </c>
      <c r="H4200" s="365">
        <v>20987</v>
      </c>
      <c r="I4200" s="388">
        <v>16</v>
      </c>
      <c r="J4200" s="378">
        <v>6</v>
      </c>
      <c r="K4200" s="381">
        <v>1957</v>
      </c>
      <c r="L4200" s="369">
        <f t="shared" ca="1" si="65"/>
        <v>66</v>
      </c>
      <c r="M4200" s="299" t="s">
        <v>20</v>
      </c>
      <c r="N4200" s="10" t="s">
        <v>40415</v>
      </c>
      <c r="O4200" s="389"/>
      <c r="P4200" s="386"/>
    </row>
    <row r="4201" spans="1:16" s="8" customFormat="1" ht="15" customHeight="1" x14ac:dyDescent="0.25">
      <c r="A4201" s="362" t="s">
        <v>46</v>
      </c>
      <c r="B4201" s="362" t="s">
        <v>22115</v>
      </c>
      <c r="C4201" s="340" t="s">
        <v>7816</v>
      </c>
      <c r="D4201" s="362" t="s">
        <v>7815</v>
      </c>
      <c r="E4201" s="362">
        <v>30</v>
      </c>
      <c r="F4201" s="364">
        <v>13901956</v>
      </c>
      <c r="G4201" s="363">
        <v>20139019564</v>
      </c>
      <c r="H4201" s="365">
        <v>21160</v>
      </c>
      <c r="I4201" s="388">
        <v>6</v>
      </c>
      <c r="J4201" s="378">
        <v>12</v>
      </c>
      <c r="K4201" s="381">
        <v>1957</v>
      </c>
      <c r="L4201" s="369">
        <f t="shared" ca="1" si="65"/>
        <v>66</v>
      </c>
      <c r="M4201" s="299" t="s">
        <v>20</v>
      </c>
      <c r="N4201" s="10" t="s">
        <v>40415</v>
      </c>
      <c r="O4201" s="389"/>
      <c r="P4201" s="386"/>
    </row>
    <row r="4202" spans="1:16" s="8" customFormat="1" ht="15" customHeight="1" x14ac:dyDescent="0.25">
      <c r="A4202" s="362" t="s">
        <v>46</v>
      </c>
      <c r="B4202" s="362" t="s">
        <v>22115</v>
      </c>
      <c r="C4202" s="340" t="s">
        <v>7814</v>
      </c>
      <c r="D4202" s="362" t="s">
        <v>7813</v>
      </c>
      <c r="E4202" s="362">
        <v>30</v>
      </c>
      <c r="F4202" s="364">
        <v>11250337</v>
      </c>
      <c r="G4202" s="363">
        <v>20112503375</v>
      </c>
      <c r="H4202" s="365">
        <v>19890</v>
      </c>
      <c r="I4202" s="388">
        <v>15</v>
      </c>
      <c r="J4202" s="378">
        <v>6</v>
      </c>
      <c r="K4202" s="381">
        <v>1954</v>
      </c>
      <c r="L4202" s="369">
        <f t="shared" ca="1" si="65"/>
        <v>69</v>
      </c>
      <c r="M4202" s="299" t="s">
        <v>20</v>
      </c>
      <c r="N4202" s="10" t="s">
        <v>40415</v>
      </c>
      <c r="O4202" s="389"/>
      <c r="P4202" s="386"/>
    </row>
    <row r="4203" spans="1:16" s="8" customFormat="1" ht="15" customHeight="1" x14ac:dyDescent="0.25">
      <c r="A4203" s="362" t="s">
        <v>46</v>
      </c>
      <c r="B4203" s="362" t="s">
        <v>22115</v>
      </c>
      <c r="C4203" s="340" t="s">
        <v>7812</v>
      </c>
      <c r="D4203" s="362" t="s">
        <v>7811</v>
      </c>
      <c r="E4203" s="362">
        <v>30</v>
      </c>
      <c r="F4203" s="364">
        <v>11005361</v>
      </c>
      <c r="G4203" s="363">
        <v>20110053615</v>
      </c>
      <c r="H4203" s="365">
        <v>19772</v>
      </c>
      <c r="I4203" s="388">
        <v>17</v>
      </c>
      <c r="J4203" s="378">
        <v>2</v>
      </c>
      <c r="K4203" s="381">
        <v>1954</v>
      </c>
      <c r="L4203" s="369">
        <f t="shared" ca="1" si="65"/>
        <v>70</v>
      </c>
      <c r="M4203" s="299" t="s">
        <v>20</v>
      </c>
      <c r="N4203" s="10" t="s">
        <v>40415</v>
      </c>
      <c r="O4203" s="389"/>
      <c r="P4203" s="386"/>
    </row>
    <row r="4204" spans="1:16" s="8" customFormat="1" ht="15" customHeight="1" x14ac:dyDescent="0.25">
      <c r="A4204" s="362" t="s">
        <v>27</v>
      </c>
      <c r="B4204" s="362" t="s">
        <v>22115</v>
      </c>
      <c r="C4204" s="340" t="s">
        <v>7810</v>
      </c>
      <c r="D4204" s="362" t="s">
        <v>7809</v>
      </c>
      <c r="E4204" s="362" t="s">
        <v>55</v>
      </c>
      <c r="F4204" s="364">
        <v>12819697</v>
      </c>
      <c r="G4204" s="363">
        <v>20128196979</v>
      </c>
      <c r="H4204" s="365">
        <v>20879</v>
      </c>
      <c r="I4204" s="388">
        <v>28</v>
      </c>
      <c r="J4204" s="378">
        <v>2</v>
      </c>
      <c r="K4204" s="381">
        <v>1957</v>
      </c>
      <c r="L4204" s="369">
        <f t="shared" ca="1" si="65"/>
        <v>67</v>
      </c>
      <c r="M4204" s="299" t="s">
        <v>20</v>
      </c>
      <c r="N4204" s="10" t="s">
        <v>40415</v>
      </c>
      <c r="O4204" s="389"/>
      <c r="P4204" s="386"/>
    </row>
    <row r="4205" spans="1:16" s="8" customFormat="1" ht="15" customHeight="1" x14ac:dyDescent="0.25">
      <c r="A4205" s="362" t="s">
        <v>46</v>
      </c>
      <c r="B4205" s="362" t="s">
        <v>22115</v>
      </c>
      <c r="C4205" s="340" t="s">
        <v>7808</v>
      </c>
      <c r="D4205" s="362" t="s">
        <v>7807</v>
      </c>
      <c r="E4205" s="362">
        <v>30</v>
      </c>
      <c r="F4205" s="364">
        <v>11250456</v>
      </c>
      <c r="G4205" s="363">
        <v>20112504568</v>
      </c>
      <c r="H4205" s="365">
        <v>19914</v>
      </c>
      <c r="I4205" s="388">
        <v>9</v>
      </c>
      <c r="J4205" s="378">
        <v>7</v>
      </c>
      <c r="K4205" s="381">
        <v>1954</v>
      </c>
      <c r="L4205" s="369">
        <f t="shared" ca="1" si="65"/>
        <v>69</v>
      </c>
      <c r="M4205" s="299" t="s">
        <v>20</v>
      </c>
      <c r="N4205" s="10" t="s">
        <v>40415</v>
      </c>
      <c r="O4205" s="389"/>
      <c r="P4205" s="386"/>
    </row>
    <row r="4206" spans="1:16" s="8" customFormat="1" ht="15" customHeight="1" x14ac:dyDescent="0.25">
      <c r="A4206" s="362" t="s">
        <v>27</v>
      </c>
      <c r="B4206" s="362" t="s">
        <v>22115</v>
      </c>
      <c r="C4206" s="340" t="s">
        <v>7806</v>
      </c>
      <c r="D4206" s="362" t="s">
        <v>7805</v>
      </c>
      <c r="E4206" s="362" t="s">
        <v>33</v>
      </c>
      <c r="F4206" s="364">
        <v>11586701</v>
      </c>
      <c r="G4206" s="363">
        <v>20115867017</v>
      </c>
      <c r="H4206" s="365">
        <v>20214</v>
      </c>
      <c r="I4206" s="388">
        <v>5</v>
      </c>
      <c r="J4206" s="378">
        <v>5</v>
      </c>
      <c r="K4206" s="381">
        <v>1955</v>
      </c>
      <c r="L4206" s="369">
        <f t="shared" ca="1" si="65"/>
        <v>68</v>
      </c>
      <c r="M4206" s="299" t="s">
        <v>20</v>
      </c>
      <c r="N4206" s="10" t="s">
        <v>40415</v>
      </c>
      <c r="O4206" s="389" t="s">
        <v>36775</v>
      </c>
      <c r="P4206" s="386" t="s">
        <v>37587</v>
      </c>
    </row>
    <row r="4207" spans="1:16" s="8" customFormat="1" ht="15" customHeight="1" x14ac:dyDescent="0.25">
      <c r="A4207" s="362" t="s">
        <v>27</v>
      </c>
      <c r="B4207" s="362" t="s">
        <v>22115</v>
      </c>
      <c r="C4207" s="340" t="s">
        <v>7804</v>
      </c>
      <c r="D4207" s="362" t="s">
        <v>7803</v>
      </c>
      <c r="E4207" s="362" t="s">
        <v>55</v>
      </c>
      <c r="F4207" s="364">
        <v>11005177</v>
      </c>
      <c r="G4207" s="363">
        <v>20110051779</v>
      </c>
      <c r="H4207" s="365">
        <v>19480</v>
      </c>
      <c r="I4207" s="388">
        <v>1</v>
      </c>
      <c r="J4207" s="378">
        <v>5</v>
      </c>
      <c r="K4207" s="381">
        <v>1953</v>
      </c>
      <c r="L4207" s="369">
        <f t="shared" ca="1" si="65"/>
        <v>70</v>
      </c>
      <c r="M4207" s="299" t="s">
        <v>20</v>
      </c>
      <c r="N4207" s="10" t="s">
        <v>40415</v>
      </c>
      <c r="O4207" s="389"/>
      <c r="P4207" s="386"/>
    </row>
    <row r="4208" spans="1:16" s="8" customFormat="1" ht="15" customHeight="1" x14ac:dyDescent="0.25">
      <c r="A4208" s="362" t="s">
        <v>59</v>
      </c>
      <c r="B4208" s="362" t="s">
        <v>22115</v>
      </c>
      <c r="C4208" s="340" t="s">
        <v>7802</v>
      </c>
      <c r="D4208" s="362" t="s">
        <v>7801</v>
      </c>
      <c r="E4208" s="362" t="s">
        <v>33</v>
      </c>
      <c r="F4208" s="364">
        <v>10735688</v>
      </c>
      <c r="G4208" s="363">
        <v>27107356881</v>
      </c>
      <c r="H4208" s="365">
        <v>15863</v>
      </c>
      <c r="I4208" s="388">
        <v>6</v>
      </c>
      <c r="J4208" s="378">
        <v>6</v>
      </c>
      <c r="K4208" s="381">
        <v>1943</v>
      </c>
      <c r="L4208" s="369">
        <f t="shared" ca="1" si="65"/>
        <v>80</v>
      </c>
      <c r="M4208" s="299" t="s">
        <v>20</v>
      </c>
      <c r="N4208" s="10" t="s">
        <v>28854</v>
      </c>
      <c r="O4208" s="389"/>
      <c r="P4208" s="386"/>
    </row>
    <row r="4209" spans="1:16" s="8" customFormat="1" ht="15" customHeight="1" x14ac:dyDescent="0.25">
      <c r="A4209" s="362" t="s">
        <v>27</v>
      </c>
      <c r="B4209" s="362" t="s">
        <v>22115</v>
      </c>
      <c r="C4209" s="340" t="s">
        <v>7800</v>
      </c>
      <c r="D4209" s="362" t="s">
        <v>7799</v>
      </c>
      <c r="E4209" s="362" t="s">
        <v>45</v>
      </c>
      <c r="F4209" s="364">
        <v>11552681</v>
      </c>
      <c r="G4209" s="363">
        <v>20115526813</v>
      </c>
      <c r="H4209" s="365">
        <v>20101</v>
      </c>
      <c r="I4209" s="388">
        <v>12</v>
      </c>
      <c r="J4209" s="378">
        <v>1</v>
      </c>
      <c r="K4209" s="381">
        <v>1955</v>
      </c>
      <c r="L4209" s="369">
        <f t="shared" ca="1" si="65"/>
        <v>69</v>
      </c>
      <c r="M4209" s="299" t="s">
        <v>20</v>
      </c>
      <c r="N4209" s="10" t="s">
        <v>40415</v>
      </c>
      <c r="O4209" s="389"/>
      <c r="P4209" s="386"/>
    </row>
    <row r="4210" spans="1:16" s="8" customFormat="1" ht="15" customHeight="1" x14ac:dyDescent="0.25">
      <c r="A4210" s="362" t="s">
        <v>33761</v>
      </c>
      <c r="B4210" s="362" t="s">
        <v>22115</v>
      </c>
      <c r="C4210" s="340" t="s">
        <v>7798</v>
      </c>
      <c r="D4210" s="362" t="s">
        <v>7797</v>
      </c>
      <c r="E4210" s="362" t="s">
        <v>33</v>
      </c>
      <c r="F4210" s="364">
        <v>7578169</v>
      </c>
      <c r="G4210" s="363">
        <v>20075781696</v>
      </c>
      <c r="H4210" s="365">
        <v>17134</v>
      </c>
      <c r="I4210" s="388">
        <v>28</v>
      </c>
      <c r="J4210" s="378">
        <v>11</v>
      </c>
      <c r="K4210" s="381">
        <v>1946</v>
      </c>
      <c r="L4210" s="369">
        <f t="shared" ca="1" si="65"/>
        <v>77</v>
      </c>
      <c r="M4210" s="299" t="s">
        <v>20</v>
      </c>
      <c r="N4210" s="10" t="s">
        <v>40415</v>
      </c>
      <c r="O4210" s="389"/>
      <c r="P4210" s="386"/>
    </row>
    <row r="4211" spans="1:16" s="8" customFormat="1" ht="15" customHeight="1" x14ac:dyDescent="0.25">
      <c r="A4211" s="362" t="s">
        <v>33761</v>
      </c>
      <c r="B4211" s="362" t="s">
        <v>22115</v>
      </c>
      <c r="C4211" s="340" t="s">
        <v>7796</v>
      </c>
      <c r="D4211" s="362" t="s">
        <v>7795</v>
      </c>
      <c r="E4211" s="362" t="s">
        <v>33</v>
      </c>
      <c r="F4211" s="364">
        <v>13047808</v>
      </c>
      <c r="G4211" s="363">
        <v>27130478080</v>
      </c>
      <c r="H4211" s="365">
        <v>20841</v>
      </c>
      <c r="I4211" s="388">
        <v>21</v>
      </c>
      <c r="J4211" s="378">
        <v>1</v>
      </c>
      <c r="K4211" s="381">
        <v>1957</v>
      </c>
      <c r="L4211" s="369">
        <f t="shared" ca="1" si="65"/>
        <v>67</v>
      </c>
      <c r="M4211" s="299" t="s">
        <v>20</v>
      </c>
      <c r="N4211" s="10" t="s">
        <v>28854</v>
      </c>
      <c r="O4211" s="389"/>
      <c r="P4211" s="386"/>
    </row>
    <row r="4212" spans="1:16" s="8" customFormat="1" ht="15" customHeight="1" x14ac:dyDescent="0.25">
      <c r="A4212" s="362" t="s">
        <v>27</v>
      </c>
      <c r="B4212" s="362" t="s">
        <v>22115</v>
      </c>
      <c r="C4212" s="340" t="s">
        <v>7794</v>
      </c>
      <c r="D4212" s="362" t="s">
        <v>7793</v>
      </c>
      <c r="E4212" s="362">
        <v>31</v>
      </c>
      <c r="F4212" s="364">
        <v>12975093</v>
      </c>
      <c r="G4212" s="363">
        <v>27129750931</v>
      </c>
      <c r="H4212" s="365">
        <v>20892</v>
      </c>
      <c r="I4212" s="388">
        <v>13</v>
      </c>
      <c r="J4212" s="378">
        <v>3</v>
      </c>
      <c r="K4212" s="381">
        <v>1957</v>
      </c>
      <c r="L4212" s="369">
        <f t="shared" ca="1" si="65"/>
        <v>67</v>
      </c>
      <c r="M4212" s="299" t="s">
        <v>20</v>
      </c>
      <c r="N4212" s="10" t="s">
        <v>28854</v>
      </c>
      <c r="O4212" s="389"/>
      <c r="P4212" s="386"/>
    </row>
    <row r="4213" spans="1:16" s="8" customFormat="1" ht="15" customHeight="1" x14ac:dyDescent="0.25">
      <c r="A4213" s="362" t="s">
        <v>27</v>
      </c>
      <c r="B4213" s="362" t="s">
        <v>22115</v>
      </c>
      <c r="C4213" s="340" t="s">
        <v>7792</v>
      </c>
      <c r="D4213" s="362" t="s">
        <v>7791</v>
      </c>
      <c r="E4213" s="362" t="s">
        <v>33</v>
      </c>
      <c r="F4213" s="364">
        <v>4444233</v>
      </c>
      <c r="G4213" s="363">
        <v>20044442338</v>
      </c>
      <c r="H4213" s="365">
        <v>16320</v>
      </c>
      <c r="I4213" s="388">
        <v>5</v>
      </c>
      <c r="J4213" s="378">
        <v>9</v>
      </c>
      <c r="K4213" s="381">
        <v>1944</v>
      </c>
      <c r="L4213" s="369">
        <f t="shared" ca="1" si="65"/>
        <v>79</v>
      </c>
      <c r="M4213" s="299" t="s">
        <v>20</v>
      </c>
      <c r="N4213" s="10" t="s">
        <v>40415</v>
      </c>
      <c r="O4213" s="389"/>
      <c r="P4213" s="386"/>
    </row>
    <row r="4214" spans="1:16" s="8" customFormat="1" ht="15" customHeight="1" x14ac:dyDescent="0.25">
      <c r="A4214" s="362" t="s">
        <v>46</v>
      </c>
      <c r="B4214" s="362" t="s">
        <v>22115</v>
      </c>
      <c r="C4214" s="340" t="s">
        <v>7790</v>
      </c>
      <c r="D4214" s="362" t="s">
        <v>7789</v>
      </c>
      <c r="E4214" s="362" t="s">
        <v>33</v>
      </c>
      <c r="F4214" s="364">
        <v>10082871</v>
      </c>
      <c r="G4214" s="363">
        <v>27100828710</v>
      </c>
      <c r="H4214" s="365">
        <v>18907</v>
      </c>
      <c r="I4214" s="388">
        <v>6</v>
      </c>
      <c r="J4214" s="378">
        <v>10</v>
      </c>
      <c r="K4214" s="381">
        <v>1951</v>
      </c>
      <c r="L4214" s="369">
        <f t="shared" ca="1" si="65"/>
        <v>72</v>
      </c>
      <c r="M4214" s="299" t="s">
        <v>20</v>
      </c>
      <c r="N4214" s="10" t="s">
        <v>28854</v>
      </c>
      <c r="O4214" s="389"/>
      <c r="P4214" s="386"/>
    </row>
    <row r="4215" spans="1:16" s="8" customFormat="1" ht="15" customHeight="1" x14ac:dyDescent="0.25">
      <c r="A4215" s="362" t="s">
        <v>27</v>
      </c>
      <c r="B4215" s="362" t="s">
        <v>22115</v>
      </c>
      <c r="C4215" s="340" t="s">
        <v>7788</v>
      </c>
      <c r="D4215" s="362" t="s">
        <v>7787</v>
      </c>
      <c r="E4215" s="362" t="s">
        <v>99</v>
      </c>
      <c r="F4215" s="364">
        <v>13181615</v>
      </c>
      <c r="G4215" s="363">
        <v>23131816154</v>
      </c>
      <c r="H4215" s="365">
        <v>21052</v>
      </c>
      <c r="I4215" s="388">
        <v>20</v>
      </c>
      <c r="J4215" s="378">
        <v>8</v>
      </c>
      <c r="K4215" s="381">
        <v>1957</v>
      </c>
      <c r="L4215" s="369">
        <f t="shared" ca="1" si="65"/>
        <v>66</v>
      </c>
      <c r="M4215" s="299" t="s">
        <v>20</v>
      </c>
      <c r="N4215" s="10" t="s">
        <v>28854</v>
      </c>
      <c r="O4215" s="389"/>
      <c r="P4215" s="386"/>
    </row>
    <row r="4216" spans="1:16" s="8" customFormat="1" ht="15" customHeight="1" x14ac:dyDescent="0.25">
      <c r="A4216" s="362" t="s">
        <v>27</v>
      </c>
      <c r="B4216" s="362" t="s">
        <v>22115</v>
      </c>
      <c r="C4216" s="340" t="s">
        <v>7786</v>
      </c>
      <c r="D4216" s="362" t="s">
        <v>7785</v>
      </c>
      <c r="E4216" s="362" t="s">
        <v>33</v>
      </c>
      <c r="F4216" s="364">
        <v>13200151</v>
      </c>
      <c r="G4216" s="363">
        <v>27132001516</v>
      </c>
      <c r="H4216" s="365">
        <v>21005</v>
      </c>
      <c r="I4216" s="388">
        <v>4</v>
      </c>
      <c r="J4216" s="378">
        <v>7</v>
      </c>
      <c r="K4216" s="381">
        <v>1957</v>
      </c>
      <c r="L4216" s="369">
        <f t="shared" ca="1" si="65"/>
        <v>66</v>
      </c>
      <c r="M4216" s="299" t="s">
        <v>20</v>
      </c>
      <c r="N4216" s="10" t="s">
        <v>28854</v>
      </c>
      <c r="O4216" s="389"/>
      <c r="P4216" s="386"/>
    </row>
    <row r="4217" spans="1:16" s="8" customFormat="1" ht="15" customHeight="1" x14ac:dyDescent="0.25">
      <c r="A4217" s="362">
        <v>24</v>
      </c>
      <c r="B4217" s="362" t="s">
        <v>22115</v>
      </c>
      <c r="C4217" s="340" t="s">
        <v>7784</v>
      </c>
      <c r="D4217" s="362" t="s">
        <v>7783</v>
      </c>
      <c r="E4217" s="362" t="s">
        <v>99</v>
      </c>
      <c r="F4217" s="364">
        <v>8482794</v>
      </c>
      <c r="G4217" s="363">
        <v>20084827941</v>
      </c>
      <c r="H4217" s="365">
        <v>18638</v>
      </c>
      <c r="I4217" s="388">
        <v>10</v>
      </c>
      <c r="J4217" s="378">
        <v>1</v>
      </c>
      <c r="K4217" s="381">
        <v>1951</v>
      </c>
      <c r="L4217" s="369">
        <f t="shared" ca="1" si="65"/>
        <v>73</v>
      </c>
      <c r="M4217" s="299" t="s">
        <v>20</v>
      </c>
      <c r="N4217" s="10" t="s">
        <v>40415</v>
      </c>
      <c r="O4217" s="389" t="s">
        <v>34606</v>
      </c>
      <c r="P4217" s="386">
        <v>37987</v>
      </c>
    </row>
    <row r="4218" spans="1:16" s="8" customFormat="1" ht="15" customHeight="1" x14ac:dyDescent="0.25">
      <c r="A4218" s="362" t="s">
        <v>27</v>
      </c>
      <c r="B4218" s="362" t="s">
        <v>22115</v>
      </c>
      <c r="C4218" s="340" t="s">
        <v>7782</v>
      </c>
      <c r="D4218" s="362" t="s">
        <v>7781</v>
      </c>
      <c r="E4218" s="362" t="s">
        <v>45</v>
      </c>
      <c r="F4218" s="364">
        <v>5096266</v>
      </c>
      <c r="G4218" s="363">
        <v>27050962666</v>
      </c>
      <c r="H4218" s="365">
        <v>16753</v>
      </c>
      <c r="I4218" s="388">
        <v>12</v>
      </c>
      <c r="J4218" s="378">
        <v>11</v>
      </c>
      <c r="K4218" s="381">
        <v>1945</v>
      </c>
      <c r="L4218" s="369">
        <f t="shared" ca="1" si="65"/>
        <v>78</v>
      </c>
      <c r="M4218" s="299" t="s">
        <v>20</v>
      </c>
      <c r="N4218" s="10" t="s">
        <v>28854</v>
      </c>
      <c r="O4218" s="389"/>
      <c r="P4218" s="386"/>
    </row>
    <row r="4219" spans="1:16" s="8" customFormat="1" ht="15" customHeight="1" x14ac:dyDescent="0.25">
      <c r="A4219" s="362" t="s">
        <v>27</v>
      </c>
      <c r="B4219" s="362" t="s">
        <v>22115</v>
      </c>
      <c r="C4219" s="340" t="s">
        <v>7780</v>
      </c>
      <c r="D4219" s="362" t="s">
        <v>7779</v>
      </c>
      <c r="E4219" s="362" t="s">
        <v>99</v>
      </c>
      <c r="F4219" s="364">
        <v>5199934</v>
      </c>
      <c r="G4219" s="363">
        <v>27051999342</v>
      </c>
      <c r="H4219" s="365">
        <v>16800</v>
      </c>
      <c r="I4219" s="388">
        <v>29</v>
      </c>
      <c r="J4219" s="378">
        <v>12</v>
      </c>
      <c r="K4219" s="381">
        <v>1945</v>
      </c>
      <c r="L4219" s="369">
        <f t="shared" ca="1" si="65"/>
        <v>78</v>
      </c>
      <c r="M4219" s="299" t="s">
        <v>20</v>
      </c>
      <c r="N4219" s="10" t="s">
        <v>28854</v>
      </c>
      <c r="O4219" s="389" t="s">
        <v>34613</v>
      </c>
      <c r="P4219" s="386">
        <v>37622</v>
      </c>
    </row>
    <row r="4220" spans="1:16" s="8" customFormat="1" ht="15" customHeight="1" x14ac:dyDescent="0.25">
      <c r="A4220" s="362" t="s">
        <v>27</v>
      </c>
      <c r="B4220" s="362" t="s">
        <v>22115</v>
      </c>
      <c r="C4220" s="340" t="s">
        <v>7778</v>
      </c>
      <c r="D4220" s="362" t="s">
        <v>7777</v>
      </c>
      <c r="E4220" s="362" t="s">
        <v>45</v>
      </c>
      <c r="F4220" s="364">
        <v>5198731</v>
      </c>
      <c r="G4220" s="363">
        <v>23051987314</v>
      </c>
      <c r="H4220" s="365">
        <v>16859</v>
      </c>
      <c r="I4220" s="388">
        <v>26</v>
      </c>
      <c r="J4220" s="378">
        <v>2</v>
      </c>
      <c r="K4220" s="381">
        <v>1946</v>
      </c>
      <c r="L4220" s="369">
        <f t="shared" ca="1" si="65"/>
        <v>78</v>
      </c>
      <c r="M4220" s="299" t="s">
        <v>20</v>
      </c>
      <c r="N4220" s="10" t="s">
        <v>28854</v>
      </c>
      <c r="O4220" s="389"/>
      <c r="P4220" s="386"/>
    </row>
    <row r="4221" spans="1:16" s="8" customFormat="1" ht="15" customHeight="1" x14ac:dyDescent="0.25">
      <c r="A4221" s="362" t="s">
        <v>46</v>
      </c>
      <c r="B4221" s="362" t="s">
        <v>22115</v>
      </c>
      <c r="C4221" s="340" t="s">
        <v>7776</v>
      </c>
      <c r="D4221" s="362" t="s">
        <v>7775</v>
      </c>
      <c r="E4221" s="362" t="s">
        <v>33</v>
      </c>
      <c r="F4221" s="364">
        <v>11917732</v>
      </c>
      <c r="G4221" s="363">
        <v>23119177324</v>
      </c>
      <c r="H4221" s="365">
        <v>20476</v>
      </c>
      <c r="I4221" s="388">
        <v>22</v>
      </c>
      <c r="J4221" s="378">
        <v>1</v>
      </c>
      <c r="K4221" s="381">
        <v>1956</v>
      </c>
      <c r="L4221" s="369">
        <f t="shared" ca="1" si="65"/>
        <v>68</v>
      </c>
      <c r="M4221" s="299" t="s">
        <v>20</v>
      </c>
      <c r="N4221" s="10" t="s">
        <v>28854</v>
      </c>
      <c r="O4221" s="389"/>
      <c r="P4221" s="386"/>
    </row>
    <row r="4222" spans="1:16" s="8" customFormat="1" ht="15" customHeight="1" x14ac:dyDescent="0.25">
      <c r="A4222" s="362">
        <v>32</v>
      </c>
      <c r="B4222" s="362" t="s">
        <v>22115</v>
      </c>
      <c r="C4222" s="340" t="s">
        <v>7774</v>
      </c>
      <c r="D4222" s="362" t="s">
        <v>7773</v>
      </c>
      <c r="E4222" s="362" t="s">
        <v>45</v>
      </c>
      <c r="F4222" s="364">
        <v>12349775</v>
      </c>
      <c r="G4222" s="363">
        <v>27123497754</v>
      </c>
      <c r="H4222" s="365">
        <v>20696</v>
      </c>
      <c r="I4222" s="388">
        <v>29</v>
      </c>
      <c r="J4222" s="378">
        <v>8</v>
      </c>
      <c r="K4222" s="381">
        <v>1956</v>
      </c>
      <c r="L4222" s="369">
        <f t="shared" ca="1" si="65"/>
        <v>67</v>
      </c>
      <c r="M4222" s="299" t="s">
        <v>20</v>
      </c>
      <c r="N4222" s="10" t="s">
        <v>28854</v>
      </c>
      <c r="O4222" s="389" t="s">
        <v>30736</v>
      </c>
      <c r="P4222" s="386">
        <v>35431</v>
      </c>
    </row>
    <row r="4223" spans="1:16" s="8" customFormat="1" ht="15" customHeight="1" x14ac:dyDescent="0.25">
      <c r="A4223" s="362" t="s">
        <v>46</v>
      </c>
      <c r="B4223" s="362" t="s">
        <v>22115</v>
      </c>
      <c r="C4223" s="340" t="s">
        <v>7772</v>
      </c>
      <c r="D4223" s="362" t="s">
        <v>7771</v>
      </c>
      <c r="E4223" s="362" t="s">
        <v>55</v>
      </c>
      <c r="F4223" s="364">
        <v>12212078</v>
      </c>
      <c r="G4223" s="363">
        <v>27122120789</v>
      </c>
      <c r="H4223" s="365">
        <v>20431</v>
      </c>
      <c r="I4223" s="388">
        <v>8</v>
      </c>
      <c r="J4223" s="378">
        <v>12</v>
      </c>
      <c r="K4223" s="381">
        <v>1955</v>
      </c>
      <c r="L4223" s="369">
        <f t="shared" ca="1" si="65"/>
        <v>68</v>
      </c>
      <c r="M4223" s="299" t="s">
        <v>20</v>
      </c>
      <c r="N4223" s="10" t="s">
        <v>28854</v>
      </c>
      <c r="O4223" s="389"/>
      <c r="P4223" s="386"/>
    </row>
    <row r="4224" spans="1:16" s="8" customFormat="1" ht="15" customHeight="1" x14ac:dyDescent="0.25">
      <c r="A4224" s="362" t="s">
        <v>27</v>
      </c>
      <c r="B4224" s="362" t="s">
        <v>22115</v>
      </c>
      <c r="C4224" s="340" t="s">
        <v>7770</v>
      </c>
      <c r="D4224" s="362" t="s">
        <v>7769</v>
      </c>
      <c r="E4224" s="362">
        <v>30</v>
      </c>
      <c r="F4224" s="364">
        <v>11348441</v>
      </c>
      <c r="G4224" s="363">
        <v>27113484417</v>
      </c>
      <c r="H4224" s="365">
        <v>19937</v>
      </c>
      <c r="I4224" s="388">
        <v>1</v>
      </c>
      <c r="J4224" s="378">
        <v>8</v>
      </c>
      <c r="K4224" s="381">
        <v>1954</v>
      </c>
      <c r="L4224" s="369">
        <f t="shared" ca="1" si="65"/>
        <v>69</v>
      </c>
      <c r="M4224" s="299" t="s">
        <v>20</v>
      </c>
      <c r="N4224" s="10" t="s">
        <v>28854</v>
      </c>
      <c r="O4224" s="389"/>
      <c r="P4224" s="386"/>
    </row>
    <row r="4225" spans="1:16" s="8" customFormat="1" ht="15" customHeight="1" x14ac:dyDescent="0.25">
      <c r="A4225" s="362" t="s">
        <v>27</v>
      </c>
      <c r="B4225" s="362" t="s">
        <v>22115</v>
      </c>
      <c r="C4225" s="340" t="s">
        <v>7768</v>
      </c>
      <c r="D4225" s="362" t="s">
        <v>7767</v>
      </c>
      <c r="E4225" s="362" t="s">
        <v>55</v>
      </c>
      <c r="F4225" s="364">
        <v>11629624</v>
      </c>
      <c r="G4225" s="363">
        <v>27116296247</v>
      </c>
      <c r="H4225" s="365">
        <v>20206</v>
      </c>
      <c r="I4225" s="388">
        <v>27</v>
      </c>
      <c r="J4225" s="378">
        <v>4</v>
      </c>
      <c r="K4225" s="381">
        <v>1955</v>
      </c>
      <c r="L4225" s="369">
        <f t="shared" ca="1" si="65"/>
        <v>68</v>
      </c>
      <c r="M4225" s="299" t="s">
        <v>20</v>
      </c>
      <c r="N4225" s="10" t="s">
        <v>28854</v>
      </c>
      <c r="O4225" s="389"/>
      <c r="P4225" s="386"/>
    </row>
    <row r="4226" spans="1:16" s="8" customFormat="1" ht="15" customHeight="1" x14ac:dyDescent="0.25">
      <c r="A4226" s="362" t="s">
        <v>27</v>
      </c>
      <c r="B4226" s="362" t="s">
        <v>22115</v>
      </c>
      <c r="C4226" s="340" t="s">
        <v>7766</v>
      </c>
      <c r="D4226" s="362" t="s">
        <v>7765</v>
      </c>
      <c r="E4226" s="362" t="s">
        <v>45</v>
      </c>
      <c r="F4226" s="364">
        <v>13677258</v>
      </c>
      <c r="G4226" s="363">
        <v>27136772584</v>
      </c>
      <c r="H4226" s="365">
        <v>21067</v>
      </c>
      <c r="I4226" s="388">
        <v>4</v>
      </c>
      <c r="J4226" s="378">
        <v>9</v>
      </c>
      <c r="K4226" s="381">
        <v>1957</v>
      </c>
      <c r="L4226" s="369">
        <f t="shared" ref="L4226:L4289" ca="1" si="66">DATEDIF(H4226,TODAY(),"Y")</f>
        <v>66</v>
      </c>
      <c r="M4226" s="299" t="s">
        <v>20</v>
      </c>
      <c r="N4226" s="10" t="s">
        <v>28854</v>
      </c>
      <c r="O4226" s="389"/>
      <c r="P4226" s="386"/>
    </row>
    <row r="4227" spans="1:16" s="8" customFormat="1" ht="15" customHeight="1" x14ac:dyDescent="0.25">
      <c r="A4227" s="362" t="s">
        <v>27</v>
      </c>
      <c r="B4227" s="362" t="s">
        <v>22115</v>
      </c>
      <c r="C4227" s="340" t="s">
        <v>7764</v>
      </c>
      <c r="D4227" s="362" t="s">
        <v>7763</v>
      </c>
      <c r="E4227" s="362">
        <v>30</v>
      </c>
      <c r="F4227" s="364">
        <v>13030419</v>
      </c>
      <c r="G4227" s="363">
        <v>27130304198</v>
      </c>
      <c r="H4227" s="365">
        <v>20705</v>
      </c>
      <c r="I4227" s="388">
        <v>7</v>
      </c>
      <c r="J4227" s="378">
        <v>9</v>
      </c>
      <c r="K4227" s="381">
        <v>1956</v>
      </c>
      <c r="L4227" s="369">
        <f t="shared" ca="1" si="66"/>
        <v>67</v>
      </c>
      <c r="M4227" s="299" t="s">
        <v>20</v>
      </c>
      <c r="N4227" s="10" t="s">
        <v>28854</v>
      </c>
      <c r="O4227" s="389" t="s">
        <v>34625</v>
      </c>
      <c r="P4227" s="386">
        <v>38687</v>
      </c>
    </row>
    <row r="4228" spans="1:16" s="8" customFormat="1" ht="15" customHeight="1" x14ac:dyDescent="0.25">
      <c r="A4228" s="362">
        <v>12</v>
      </c>
      <c r="B4228" s="362" t="s">
        <v>22115</v>
      </c>
      <c r="C4228" s="340" t="s">
        <v>7762</v>
      </c>
      <c r="D4228" s="362" t="s">
        <v>7761</v>
      </c>
      <c r="E4228" s="362" t="s">
        <v>33</v>
      </c>
      <c r="F4228" s="364">
        <v>10477190</v>
      </c>
      <c r="G4228" s="363">
        <v>20104771905</v>
      </c>
      <c r="H4228" s="365">
        <v>19821</v>
      </c>
      <c r="I4228" s="388">
        <v>7</v>
      </c>
      <c r="J4228" s="378">
        <v>4</v>
      </c>
      <c r="K4228" s="381">
        <v>1954</v>
      </c>
      <c r="L4228" s="369">
        <f t="shared" ca="1" si="66"/>
        <v>70</v>
      </c>
      <c r="M4228" s="299" t="s">
        <v>20</v>
      </c>
      <c r="N4228" s="10" t="s">
        <v>40415</v>
      </c>
      <c r="O4228" s="389"/>
      <c r="P4228" s="386"/>
    </row>
    <row r="4229" spans="1:16" s="8" customFormat="1" ht="15" customHeight="1" x14ac:dyDescent="0.25">
      <c r="A4229" s="362" t="s">
        <v>46</v>
      </c>
      <c r="B4229" s="362" t="s">
        <v>22115</v>
      </c>
      <c r="C4229" s="340" t="s">
        <v>7760</v>
      </c>
      <c r="D4229" s="362" t="s">
        <v>7759</v>
      </c>
      <c r="E4229" s="362" t="s">
        <v>33</v>
      </c>
      <c r="F4229" s="364">
        <v>12917863</v>
      </c>
      <c r="G4229" s="363">
        <v>27129178634</v>
      </c>
      <c r="H4229" s="365">
        <v>20884</v>
      </c>
      <c r="I4229" s="388">
        <v>5</v>
      </c>
      <c r="J4229" s="378">
        <v>3</v>
      </c>
      <c r="K4229" s="381">
        <v>1957</v>
      </c>
      <c r="L4229" s="369">
        <f t="shared" ca="1" si="66"/>
        <v>67</v>
      </c>
      <c r="M4229" s="299" t="s">
        <v>20</v>
      </c>
      <c r="N4229" s="10" t="s">
        <v>28854</v>
      </c>
      <c r="O4229" s="389"/>
      <c r="P4229" s="386"/>
    </row>
    <row r="4230" spans="1:16" s="8" customFormat="1" ht="15" customHeight="1" x14ac:dyDescent="0.25">
      <c r="A4230" s="362" t="s">
        <v>27</v>
      </c>
      <c r="B4230" s="362" t="s">
        <v>22115</v>
      </c>
      <c r="C4230" s="340" t="s">
        <v>7758</v>
      </c>
      <c r="D4230" s="362" t="s">
        <v>7757</v>
      </c>
      <c r="E4230" s="362" t="s">
        <v>30</v>
      </c>
      <c r="F4230" s="364">
        <v>12952953</v>
      </c>
      <c r="G4230" s="363">
        <v>27129529534</v>
      </c>
      <c r="H4230" s="365">
        <v>20916</v>
      </c>
      <c r="I4230" s="388">
        <v>6</v>
      </c>
      <c r="J4230" s="378">
        <v>4</v>
      </c>
      <c r="K4230" s="381">
        <v>1957</v>
      </c>
      <c r="L4230" s="369">
        <f t="shared" ca="1" si="66"/>
        <v>67</v>
      </c>
      <c r="M4230" s="299" t="s">
        <v>20</v>
      </c>
      <c r="N4230" s="10" t="s">
        <v>28854</v>
      </c>
      <c r="O4230" s="389"/>
      <c r="P4230" s="386"/>
    </row>
    <row r="4231" spans="1:16" s="8" customFormat="1" ht="15" customHeight="1" x14ac:dyDescent="0.25">
      <c r="A4231" s="362">
        <v>17</v>
      </c>
      <c r="B4231" s="362" t="s">
        <v>22115</v>
      </c>
      <c r="C4231" s="340" t="s">
        <v>7756</v>
      </c>
      <c r="D4231" s="362" t="s">
        <v>7755</v>
      </c>
      <c r="E4231" s="362" t="s">
        <v>99</v>
      </c>
      <c r="F4231" s="364">
        <v>11274792</v>
      </c>
      <c r="G4231" s="363">
        <v>27112747929</v>
      </c>
      <c r="H4231" s="365">
        <v>20096</v>
      </c>
      <c r="I4231" s="388">
        <v>7</v>
      </c>
      <c r="J4231" s="378">
        <v>1</v>
      </c>
      <c r="K4231" s="381">
        <v>1955</v>
      </c>
      <c r="L4231" s="369">
        <f t="shared" ca="1" si="66"/>
        <v>69</v>
      </c>
      <c r="M4231" s="299" t="s">
        <v>20</v>
      </c>
      <c r="N4231" s="10" t="s">
        <v>28854</v>
      </c>
      <c r="O4231" s="389"/>
      <c r="P4231" s="386"/>
    </row>
    <row r="4232" spans="1:16" s="8" customFormat="1" ht="15" customHeight="1" x14ac:dyDescent="0.25">
      <c r="A4232" s="362" t="s">
        <v>193</v>
      </c>
      <c r="B4232" s="362" t="s">
        <v>22115</v>
      </c>
      <c r="C4232" s="340" t="s">
        <v>7754</v>
      </c>
      <c r="D4232" s="362" t="s">
        <v>7753</v>
      </c>
      <c r="E4232" s="362" t="s">
        <v>45</v>
      </c>
      <c r="F4232" s="364">
        <v>5630410</v>
      </c>
      <c r="G4232" s="363">
        <v>27056304105</v>
      </c>
      <c r="H4232" s="365">
        <v>16997</v>
      </c>
      <c r="I4232" s="388">
        <v>14</v>
      </c>
      <c r="J4232" s="378">
        <v>7</v>
      </c>
      <c r="K4232" s="381">
        <v>1946</v>
      </c>
      <c r="L4232" s="369">
        <f t="shared" ca="1" si="66"/>
        <v>77</v>
      </c>
      <c r="M4232" s="299" t="s">
        <v>20</v>
      </c>
      <c r="N4232" s="10" t="s">
        <v>28854</v>
      </c>
      <c r="O4232" s="389" t="s">
        <v>34603</v>
      </c>
      <c r="P4232" s="386" t="s">
        <v>35731</v>
      </c>
    </row>
    <row r="4233" spans="1:16" s="8" customFormat="1" ht="15" customHeight="1" x14ac:dyDescent="0.25">
      <c r="A4233" s="362" t="s">
        <v>27</v>
      </c>
      <c r="B4233" s="362" t="s">
        <v>22115</v>
      </c>
      <c r="C4233" s="340" t="s">
        <v>7752</v>
      </c>
      <c r="D4233" s="362" t="s">
        <v>7751</v>
      </c>
      <c r="E4233" s="362">
        <v>30</v>
      </c>
      <c r="F4233" s="364">
        <v>12271352</v>
      </c>
      <c r="G4233" s="363">
        <v>27122713526</v>
      </c>
      <c r="H4233" s="365">
        <v>20603</v>
      </c>
      <c r="I4233" s="388">
        <v>28</v>
      </c>
      <c r="J4233" s="378">
        <v>5</v>
      </c>
      <c r="K4233" s="381">
        <v>1956</v>
      </c>
      <c r="L4233" s="369">
        <f t="shared" ca="1" si="66"/>
        <v>67</v>
      </c>
      <c r="M4233" s="299" t="s">
        <v>20</v>
      </c>
      <c r="N4233" s="10" t="s">
        <v>28854</v>
      </c>
      <c r="O4233" s="389" t="s">
        <v>34625</v>
      </c>
      <c r="P4233" s="386">
        <v>38687</v>
      </c>
    </row>
    <row r="4234" spans="1:16" s="8" customFormat="1" ht="15" customHeight="1" x14ac:dyDescent="0.25">
      <c r="A4234" s="362" t="s">
        <v>27</v>
      </c>
      <c r="B4234" s="362" t="s">
        <v>22115</v>
      </c>
      <c r="C4234" s="340" t="s">
        <v>7750</v>
      </c>
      <c r="D4234" s="362" t="s">
        <v>7749</v>
      </c>
      <c r="E4234" s="362">
        <v>34</v>
      </c>
      <c r="F4234" s="364">
        <v>11389806</v>
      </c>
      <c r="G4234" s="363">
        <v>20113898063</v>
      </c>
      <c r="H4234" s="365">
        <v>20192</v>
      </c>
      <c r="I4234" s="388">
        <v>13</v>
      </c>
      <c r="J4234" s="378">
        <v>4</v>
      </c>
      <c r="K4234" s="381">
        <v>1955</v>
      </c>
      <c r="L4234" s="369">
        <f t="shared" ca="1" si="66"/>
        <v>69</v>
      </c>
      <c r="M4234" s="299" t="s">
        <v>20</v>
      </c>
      <c r="N4234" s="10" t="s">
        <v>40415</v>
      </c>
      <c r="O4234" s="389"/>
      <c r="P4234" s="386"/>
    </row>
    <row r="4235" spans="1:16" s="8" customFormat="1" ht="15" customHeight="1" x14ac:dyDescent="0.25">
      <c r="A4235" s="362" t="s">
        <v>36</v>
      </c>
      <c r="B4235" s="362" t="s">
        <v>22115</v>
      </c>
      <c r="C4235" s="340" t="s">
        <v>7748</v>
      </c>
      <c r="D4235" s="362" t="s">
        <v>7747</v>
      </c>
      <c r="E4235" s="362" t="s">
        <v>33</v>
      </c>
      <c r="F4235" s="364">
        <v>5708261</v>
      </c>
      <c r="G4235" s="363">
        <v>27057082610</v>
      </c>
      <c r="H4235" s="365">
        <v>17559</v>
      </c>
      <c r="I4235" s="388">
        <v>27</v>
      </c>
      <c r="J4235" s="378">
        <v>1</v>
      </c>
      <c r="K4235" s="381">
        <v>1948</v>
      </c>
      <c r="L4235" s="369">
        <f t="shared" ca="1" si="66"/>
        <v>76</v>
      </c>
      <c r="M4235" s="299" t="s">
        <v>20</v>
      </c>
      <c r="N4235" s="10" t="s">
        <v>28854</v>
      </c>
      <c r="O4235" s="389"/>
      <c r="P4235" s="386"/>
    </row>
    <row r="4236" spans="1:16" s="8" customFormat="1" ht="15" customHeight="1" x14ac:dyDescent="0.25">
      <c r="A4236" s="362" t="s">
        <v>27</v>
      </c>
      <c r="B4236" s="362" t="s">
        <v>22115</v>
      </c>
      <c r="C4236" s="340" t="s">
        <v>7746</v>
      </c>
      <c r="D4236" s="362" t="s">
        <v>7745</v>
      </c>
      <c r="E4236" s="362" t="s">
        <v>33</v>
      </c>
      <c r="F4236" s="364">
        <v>3288460</v>
      </c>
      <c r="G4236" s="363">
        <v>27032884607</v>
      </c>
      <c r="H4236" s="365">
        <v>11969</v>
      </c>
      <c r="I4236" s="388">
        <v>7</v>
      </c>
      <c r="J4236" s="378">
        <v>10</v>
      </c>
      <c r="K4236" s="381">
        <v>1932</v>
      </c>
      <c r="L4236" s="369">
        <f t="shared" ca="1" si="66"/>
        <v>91</v>
      </c>
      <c r="M4236" s="299" t="s">
        <v>20</v>
      </c>
      <c r="N4236" s="10" t="s">
        <v>28854</v>
      </c>
      <c r="O4236" s="389"/>
      <c r="P4236" s="386"/>
    </row>
    <row r="4237" spans="1:16" s="8" customFormat="1" ht="15" customHeight="1" x14ac:dyDescent="0.25">
      <c r="A4237" s="362">
        <v>13</v>
      </c>
      <c r="B4237" s="362" t="s">
        <v>22115</v>
      </c>
      <c r="C4237" s="340" t="s">
        <v>7744</v>
      </c>
      <c r="D4237" s="362" t="s">
        <v>7743</v>
      </c>
      <c r="E4237" s="362" t="s">
        <v>124</v>
      </c>
      <c r="F4237" s="364">
        <v>11462151</v>
      </c>
      <c r="G4237" s="363">
        <v>20114621510</v>
      </c>
      <c r="H4237" s="365">
        <v>19789</v>
      </c>
      <c r="I4237" s="388">
        <v>6</v>
      </c>
      <c r="J4237" s="378">
        <v>3</v>
      </c>
      <c r="K4237" s="381">
        <v>1954</v>
      </c>
      <c r="L4237" s="369">
        <f t="shared" ca="1" si="66"/>
        <v>70</v>
      </c>
      <c r="M4237" s="299" t="s">
        <v>20</v>
      </c>
      <c r="N4237" s="10" t="s">
        <v>40415</v>
      </c>
      <c r="O4237" s="389"/>
      <c r="P4237" s="386"/>
    </row>
    <row r="4238" spans="1:16" s="8" customFormat="1" ht="15" customHeight="1" x14ac:dyDescent="0.25">
      <c r="A4238" s="362" t="s">
        <v>27</v>
      </c>
      <c r="B4238" s="362" t="s">
        <v>22115</v>
      </c>
      <c r="C4238" s="340" t="s">
        <v>7742</v>
      </c>
      <c r="D4238" s="362" t="s">
        <v>7741</v>
      </c>
      <c r="E4238" s="362" t="s">
        <v>99</v>
      </c>
      <c r="F4238" s="364">
        <v>12719803</v>
      </c>
      <c r="G4238" s="363">
        <v>27127198034</v>
      </c>
      <c r="H4238" s="365">
        <v>20776</v>
      </c>
      <c r="I4238" s="388">
        <v>17</v>
      </c>
      <c r="J4238" s="378">
        <v>11</v>
      </c>
      <c r="K4238" s="381">
        <v>1956</v>
      </c>
      <c r="L4238" s="369">
        <f t="shared" ca="1" si="66"/>
        <v>67</v>
      </c>
      <c r="M4238" s="299" t="s">
        <v>20</v>
      </c>
      <c r="N4238" s="10" t="s">
        <v>28854</v>
      </c>
      <c r="O4238" s="389" t="s">
        <v>34603</v>
      </c>
      <c r="P4238" s="386" t="s">
        <v>35730</v>
      </c>
    </row>
    <row r="4239" spans="1:16" s="8" customFormat="1" ht="15" customHeight="1" x14ac:dyDescent="0.25">
      <c r="A4239" s="362" t="s">
        <v>27</v>
      </c>
      <c r="B4239" s="362" t="s">
        <v>22115</v>
      </c>
      <c r="C4239" s="340" t="s">
        <v>7740</v>
      </c>
      <c r="D4239" s="362" t="s">
        <v>7739</v>
      </c>
      <c r="E4239" s="362" t="s">
        <v>45</v>
      </c>
      <c r="F4239" s="364">
        <v>5899834</v>
      </c>
      <c r="G4239" s="363">
        <v>27058998341</v>
      </c>
      <c r="H4239" s="365">
        <v>17702</v>
      </c>
      <c r="I4239" s="388">
        <v>18</v>
      </c>
      <c r="J4239" s="378">
        <v>6</v>
      </c>
      <c r="K4239" s="381">
        <v>1948</v>
      </c>
      <c r="L4239" s="369">
        <f t="shared" ca="1" si="66"/>
        <v>75</v>
      </c>
      <c r="M4239" s="299" t="s">
        <v>20</v>
      </c>
      <c r="N4239" s="10" t="s">
        <v>28854</v>
      </c>
      <c r="O4239" s="389" t="s">
        <v>34608</v>
      </c>
      <c r="P4239" s="386" t="s">
        <v>177</v>
      </c>
    </row>
    <row r="4240" spans="1:16" s="8" customFormat="1" ht="15" customHeight="1" x14ac:dyDescent="0.25">
      <c r="A4240" s="362" t="s">
        <v>27</v>
      </c>
      <c r="B4240" s="362" t="s">
        <v>22115</v>
      </c>
      <c r="C4240" s="340" t="s">
        <v>7736</v>
      </c>
      <c r="D4240" s="362" t="s">
        <v>7735</v>
      </c>
      <c r="E4240" s="362" t="s">
        <v>124</v>
      </c>
      <c r="F4240" s="364">
        <v>10408294</v>
      </c>
      <c r="G4240" s="363">
        <v>20104082948</v>
      </c>
      <c r="H4240" s="365">
        <v>19074</v>
      </c>
      <c r="I4240" s="388">
        <v>21</v>
      </c>
      <c r="J4240" s="378">
        <v>3</v>
      </c>
      <c r="K4240" s="381">
        <v>1952</v>
      </c>
      <c r="L4240" s="369">
        <f t="shared" ca="1" si="66"/>
        <v>72</v>
      </c>
      <c r="M4240" s="299" t="s">
        <v>20</v>
      </c>
      <c r="N4240" s="10" t="s">
        <v>40415</v>
      </c>
      <c r="O4240" s="389"/>
      <c r="P4240" s="386"/>
    </row>
    <row r="4241" spans="1:16" s="8" customFormat="1" ht="15" customHeight="1" x14ac:dyDescent="0.25">
      <c r="A4241" s="362" t="s">
        <v>27</v>
      </c>
      <c r="B4241" s="362" t="s">
        <v>22115</v>
      </c>
      <c r="C4241" s="340" t="s">
        <v>7734</v>
      </c>
      <c r="D4241" s="362" t="s">
        <v>7733</v>
      </c>
      <c r="E4241" s="362" t="s">
        <v>99</v>
      </c>
      <c r="F4241" s="364">
        <v>11024035</v>
      </c>
      <c r="G4241" s="363">
        <v>20110240350</v>
      </c>
      <c r="H4241" s="365">
        <v>19443</v>
      </c>
      <c r="I4241" s="388">
        <v>25</v>
      </c>
      <c r="J4241" s="378">
        <v>3</v>
      </c>
      <c r="K4241" s="381">
        <v>1953</v>
      </c>
      <c r="L4241" s="369">
        <f t="shared" ca="1" si="66"/>
        <v>71</v>
      </c>
      <c r="M4241" s="299" t="s">
        <v>20</v>
      </c>
      <c r="N4241" s="10" t="s">
        <v>40415</v>
      </c>
      <c r="O4241" s="389" t="s">
        <v>34606</v>
      </c>
      <c r="P4241" s="386" t="s">
        <v>177</v>
      </c>
    </row>
    <row r="4242" spans="1:16" s="8" customFormat="1" ht="15" customHeight="1" x14ac:dyDescent="0.25">
      <c r="A4242" s="362" t="s">
        <v>27</v>
      </c>
      <c r="B4242" s="362" t="s">
        <v>22115</v>
      </c>
      <c r="C4242" s="340" t="s">
        <v>7732</v>
      </c>
      <c r="D4242" s="362" t="s">
        <v>7731</v>
      </c>
      <c r="E4242" s="362" t="s">
        <v>55</v>
      </c>
      <c r="F4242" s="364">
        <v>12543908</v>
      </c>
      <c r="G4242" s="363">
        <v>20125439080</v>
      </c>
      <c r="H4242" s="365">
        <v>21107</v>
      </c>
      <c r="I4242" s="388">
        <v>14</v>
      </c>
      <c r="J4242" s="378">
        <v>10</v>
      </c>
      <c r="K4242" s="381">
        <v>1957</v>
      </c>
      <c r="L4242" s="369">
        <f t="shared" ca="1" si="66"/>
        <v>66</v>
      </c>
      <c r="M4242" s="299" t="s">
        <v>20</v>
      </c>
      <c r="N4242" s="10" t="s">
        <v>40415</v>
      </c>
      <c r="O4242" s="389" t="s">
        <v>30744</v>
      </c>
      <c r="P4242" s="386">
        <v>38261</v>
      </c>
    </row>
    <row r="4243" spans="1:16" s="8" customFormat="1" ht="15" customHeight="1" x14ac:dyDescent="0.25">
      <c r="A4243" s="362" t="s">
        <v>27</v>
      </c>
      <c r="B4243" s="362" t="s">
        <v>22115</v>
      </c>
      <c r="C4243" s="340" t="s">
        <v>7730</v>
      </c>
      <c r="D4243" s="362" t="s">
        <v>7729</v>
      </c>
      <c r="E4243" s="362" t="s">
        <v>99</v>
      </c>
      <c r="F4243" s="364">
        <v>12101180</v>
      </c>
      <c r="G4243" s="363">
        <v>20121011809</v>
      </c>
      <c r="H4243" s="365">
        <v>20546</v>
      </c>
      <c r="I4243" s="388">
        <v>1</v>
      </c>
      <c r="J4243" s="378">
        <v>4</v>
      </c>
      <c r="K4243" s="381">
        <v>1956</v>
      </c>
      <c r="L4243" s="369">
        <f t="shared" ca="1" si="66"/>
        <v>68</v>
      </c>
      <c r="M4243" s="299" t="s">
        <v>20</v>
      </c>
      <c r="N4243" s="10" t="s">
        <v>40415</v>
      </c>
      <c r="O4243" s="389"/>
      <c r="P4243" s="386"/>
    </row>
    <row r="4244" spans="1:16" s="8" customFormat="1" ht="15" customHeight="1" x14ac:dyDescent="0.25">
      <c r="A4244" s="362" t="s">
        <v>27</v>
      </c>
      <c r="B4244" s="362" t="s">
        <v>22115</v>
      </c>
      <c r="C4244" s="340" t="s">
        <v>7728</v>
      </c>
      <c r="D4244" s="362" t="s">
        <v>7727</v>
      </c>
      <c r="E4244" s="362" t="s">
        <v>45</v>
      </c>
      <c r="F4244" s="364">
        <v>12022760</v>
      </c>
      <c r="G4244" s="363">
        <v>20120227603</v>
      </c>
      <c r="H4244" s="365">
        <v>21662</v>
      </c>
      <c r="I4244" s="388">
        <v>22</v>
      </c>
      <c r="J4244" s="378">
        <v>4</v>
      </c>
      <c r="K4244" s="381">
        <v>1959</v>
      </c>
      <c r="L4244" s="369">
        <f t="shared" ca="1" si="66"/>
        <v>65</v>
      </c>
      <c r="M4244" s="299" t="s">
        <v>20</v>
      </c>
      <c r="N4244" s="10" t="s">
        <v>40415</v>
      </c>
      <c r="O4244" s="389"/>
      <c r="P4244" s="386"/>
    </row>
    <row r="4245" spans="1:16" s="8" customFormat="1" ht="15" customHeight="1" x14ac:dyDescent="0.25">
      <c r="A4245" s="362" t="s">
        <v>27</v>
      </c>
      <c r="B4245" s="362" t="s">
        <v>22115</v>
      </c>
      <c r="C4245" s="340" t="s">
        <v>7726</v>
      </c>
      <c r="D4245" s="362" t="s">
        <v>7725</v>
      </c>
      <c r="E4245" s="362" t="s">
        <v>33</v>
      </c>
      <c r="F4245" s="364">
        <v>11684340</v>
      </c>
      <c r="G4245" s="363">
        <v>20116843405</v>
      </c>
      <c r="H4245" s="365">
        <v>20133</v>
      </c>
      <c r="I4245" s="388">
        <v>13</v>
      </c>
      <c r="J4245" s="378">
        <v>2</v>
      </c>
      <c r="K4245" s="381">
        <v>1955</v>
      </c>
      <c r="L4245" s="369">
        <f t="shared" ca="1" si="66"/>
        <v>69</v>
      </c>
      <c r="M4245" s="299" t="s">
        <v>20</v>
      </c>
      <c r="N4245" s="10" t="s">
        <v>40415</v>
      </c>
      <c r="O4245" s="389"/>
      <c r="P4245" s="386"/>
    </row>
    <row r="4246" spans="1:16" s="8" customFormat="1" ht="15" customHeight="1" x14ac:dyDescent="0.25">
      <c r="A4246" s="362" t="s">
        <v>27</v>
      </c>
      <c r="B4246" s="362" t="s">
        <v>22115</v>
      </c>
      <c r="C4246" s="340" t="s">
        <v>7724</v>
      </c>
      <c r="D4246" s="362" t="s">
        <v>7723</v>
      </c>
      <c r="E4246" s="362" t="s">
        <v>33</v>
      </c>
      <c r="F4246" s="364">
        <v>12160789</v>
      </c>
      <c r="G4246" s="363">
        <v>20121607892</v>
      </c>
      <c r="H4246" s="365">
        <v>21189</v>
      </c>
      <c r="I4246" s="388">
        <v>4</v>
      </c>
      <c r="J4246" s="378">
        <v>1</v>
      </c>
      <c r="K4246" s="381">
        <v>1958</v>
      </c>
      <c r="L4246" s="369">
        <f t="shared" ca="1" si="66"/>
        <v>66</v>
      </c>
      <c r="M4246" s="299" t="s">
        <v>20</v>
      </c>
      <c r="N4246" s="10" t="s">
        <v>40415</v>
      </c>
      <c r="O4246" s="389" t="s">
        <v>37713</v>
      </c>
      <c r="P4246" s="386">
        <v>34871</v>
      </c>
    </row>
    <row r="4247" spans="1:16" s="8" customFormat="1" ht="15" customHeight="1" x14ac:dyDescent="0.25">
      <c r="A4247" s="362" t="s">
        <v>27</v>
      </c>
      <c r="B4247" s="362" t="s">
        <v>22115</v>
      </c>
      <c r="C4247" s="340" t="s">
        <v>7722</v>
      </c>
      <c r="D4247" s="362" t="s">
        <v>7721</v>
      </c>
      <c r="E4247" s="362">
        <v>30</v>
      </c>
      <c r="F4247" s="364">
        <v>11822219</v>
      </c>
      <c r="G4247" s="363">
        <v>23118222199</v>
      </c>
      <c r="H4247" s="365">
        <v>20389</v>
      </c>
      <c r="I4247" s="388">
        <v>27</v>
      </c>
      <c r="J4247" s="378">
        <v>10</v>
      </c>
      <c r="K4247" s="381">
        <v>1955</v>
      </c>
      <c r="L4247" s="369">
        <f t="shared" ca="1" si="66"/>
        <v>68</v>
      </c>
      <c r="M4247" s="299" t="s">
        <v>20</v>
      </c>
      <c r="N4247" s="10" t="s">
        <v>40415</v>
      </c>
      <c r="O4247" s="389" t="s">
        <v>30750</v>
      </c>
      <c r="P4247" s="386" t="s">
        <v>177</v>
      </c>
    </row>
    <row r="4248" spans="1:16" s="8" customFormat="1" ht="15" customHeight="1" x14ac:dyDescent="0.25">
      <c r="A4248" s="362" t="s">
        <v>27</v>
      </c>
      <c r="B4248" s="362" t="s">
        <v>22115</v>
      </c>
      <c r="C4248" s="340" t="s">
        <v>7720</v>
      </c>
      <c r="D4248" s="362" t="s">
        <v>7719</v>
      </c>
      <c r="E4248" s="362">
        <v>30</v>
      </c>
      <c r="F4248" s="364">
        <v>11780338</v>
      </c>
      <c r="G4248" s="363">
        <v>20117803385</v>
      </c>
      <c r="H4248" s="365">
        <v>20420</v>
      </c>
      <c r="I4248" s="388">
        <v>27</v>
      </c>
      <c r="J4248" s="378">
        <v>11</v>
      </c>
      <c r="K4248" s="381">
        <v>1955</v>
      </c>
      <c r="L4248" s="369">
        <f t="shared" ca="1" si="66"/>
        <v>68</v>
      </c>
      <c r="M4248" s="299" t="s">
        <v>20</v>
      </c>
      <c r="N4248" s="10" t="s">
        <v>40415</v>
      </c>
      <c r="O4248" s="389"/>
      <c r="P4248" s="386"/>
    </row>
    <row r="4249" spans="1:16" s="8" customFormat="1" ht="15" customHeight="1" x14ac:dyDescent="0.25">
      <c r="A4249" s="362" t="s">
        <v>27</v>
      </c>
      <c r="B4249" s="362" t="s">
        <v>22115</v>
      </c>
      <c r="C4249" s="340" t="s">
        <v>7718</v>
      </c>
      <c r="D4249" s="362" t="s">
        <v>7717</v>
      </c>
      <c r="E4249" s="362" t="s">
        <v>45</v>
      </c>
      <c r="F4249" s="364">
        <v>12646199</v>
      </c>
      <c r="G4249" s="363">
        <v>20126461993</v>
      </c>
      <c r="H4249" s="365">
        <v>20794</v>
      </c>
      <c r="I4249" s="388">
        <v>5</v>
      </c>
      <c r="J4249" s="378">
        <v>12</v>
      </c>
      <c r="K4249" s="381">
        <v>1956</v>
      </c>
      <c r="L4249" s="369">
        <f t="shared" ca="1" si="66"/>
        <v>67</v>
      </c>
      <c r="M4249" s="299" t="s">
        <v>20</v>
      </c>
      <c r="N4249" s="10" t="s">
        <v>40415</v>
      </c>
      <c r="O4249" s="389" t="s">
        <v>34603</v>
      </c>
      <c r="P4249" s="386">
        <v>36892</v>
      </c>
    </row>
    <row r="4250" spans="1:16" s="8" customFormat="1" ht="15" customHeight="1" x14ac:dyDescent="0.25">
      <c r="A4250" s="362">
        <v>24</v>
      </c>
      <c r="B4250" s="362" t="s">
        <v>22115</v>
      </c>
      <c r="C4250" s="340" t="s">
        <v>7716</v>
      </c>
      <c r="D4250" s="362" t="s">
        <v>7715</v>
      </c>
      <c r="E4250" s="362" t="s">
        <v>33</v>
      </c>
      <c r="F4250" s="364">
        <v>10888073</v>
      </c>
      <c r="G4250" s="363">
        <v>27108880738</v>
      </c>
      <c r="H4250" s="365">
        <v>19530</v>
      </c>
      <c r="I4250" s="388">
        <v>20</v>
      </c>
      <c r="J4250" s="378">
        <v>6</v>
      </c>
      <c r="K4250" s="381">
        <v>1953</v>
      </c>
      <c r="L4250" s="369">
        <f t="shared" ca="1" si="66"/>
        <v>70</v>
      </c>
      <c r="M4250" s="299" t="s">
        <v>20</v>
      </c>
      <c r="N4250" s="10" t="s">
        <v>28854</v>
      </c>
      <c r="O4250" s="389"/>
      <c r="P4250" s="386"/>
    </row>
    <row r="4251" spans="1:16" s="8" customFormat="1" ht="15" customHeight="1" x14ac:dyDescent="0.25">
      <c r="A4251" s="362" t="s">
        <v>27</v>
      </c>
      <c r="B4251" s="362" t="s">
        <v>22115</v>
      </c>
      <c r="C4251" s="340" t="s">
        <v>7714</v>
      </c>
      <c r="D4251" s="362" t="s">
        <v>7713</v>
      </c>
      <c r="E4251" s="362" t="s">
        <v>99</v>
      </c>
      <c r="F4251" s="364">
        <v>6724460</v>
      </c>
      <c r="G4251" s="363">
        <v>27067244600</v>
      </c>
      <c r="H4251" s="365">
        <v>18802</v>
      </c>
      <c r="I4251" s="388">
        <v>23</v>
      </c>
      <c r="J4251" s="378">
        <v>6</v>
      </c>
      <c r="K4251" s="381">
        <v>1951</v>
      </c>
      <c r="L4251" s="369">
        <f t="shared" ca="1" si="66"/>
        <v>72</v>
      </c>
      <c r="M4251" s="299" t="s">
        <v>20</v>
      </c>
      <c r="N4251" s="10" t="s">
        <v>28854</v>
      </c>
      <c r="O4251" s="389"/>
      <c r="P4251" s="386"/>
    </row>
    <row r="4252" spans="1:16" s="8" customFormat="1" ht="15" customHeight="1" x14ac:dyDescent="0.25">
      <c r="A4252" s="362" t="s">
        <v>302</v>
      </c>
      <c r="B4252" s="362" t="s">
        <v>22115</v>
      </c>
      <c r="C4252" s="340" t="s">
        <v>7712</v>
      </c>
      <c r="D4252" s="362" t="s">
        <v>7711</v>
      </c>
      <c r="E4252" s="362" t="s">
        <v>33</v>
      </c>
      <c r="F4252" s="364">
        <v>12080317</v>
      </c>
      <c r="G4252" s="363">
        <v>23120803174</v>
      </c>
      <c r="H4252" s="365">
        <v>20422</v>
      </c>
      <c r="I4252" s="388">
        <v>29</v>
      </c>
      <c r="J4252" s="378">
        <v>11</v>
      </c>
      <c r="K4252" s="381">
        <v>1955</v>
      </c>
      <c r="L4252" s="369">
        <f t="shared" ca="1" si="66"/>
        <v>68</v>
      </c>
      <c r="M4252" s="299" t="s">
        <v>20</v>
      </c>
      <c r="N4252" s="10" t="s">
        <v>28854</v>
      </c>
      <c r="O4252" s="389" t="s">
        <v>32751</v>
      </c>
      <c r="P4252" s="386">
        <v>34547</v>
      </c>
    </row>
    <row r="4253" spans="1:16" s="8" customFormat="1" ht="15" customHeight="1" x14ac:dyDescent="0.25">
      <c r="A4253" s="362" t="s">
        <v>302</v>
      </c>
      <c r="B4253" s="362" t="s">
        <v>22115</v>
      </c>
      <c r="C4253" s="340" t="s">
        <v>7710</v>
      </c>
      <c r="D4253" s="362" t="s">
        <v>7709</v>
      </c>
      <c r="E4253" s="362">
        <v>30</v>
      </c>
      <c r="F4253" s="364">
        <v>12080317</v>
      </c>
      <c r="G4253" s="363">
        <v>23120803174</v>
      </c>
      <c r="H4253" s="365">
        <v>20422</v>
      </c>
      <c r="I4253" s="388">
        <v>29</v>
      </c>
      <c r="J4253" s="378">
        <v>11</v>
      </c>
      <c r="K4253" s="381">
        <v>1955</v>
      </c>
      <c r="L4253" s="369">
        <f t="shared" ca="1" si="66"/>
        <v>68</v>
      </c>
      <c r="M4253" s="299" t="s">
        <v>20</v>
      </c>
      <c r="N4253" s="10" t="s">
        <v>28854</v>
      </c>
      <c r="O4253" s="389"/>
      <c r="P4253" s="386"/>
    </row>
    <row r="4254" spans="1:16" s="8" customFormat="1" ht="15" customHeight="1" x14ac:dyDescent="0.25">
      <c r="A4254" s="362" t="s">
        <v>59</v>
      </c>
      <c r="B4254" s="362" t="s">
        <v>22115</v>
      </c>
      <c r="C4254" s="340" t="s">
        <v>7708</v>
      </c>
      <c r="D4254" s="362" t="s">
        <v>7707</v>
      </c>
      <c r="E4254" s="362" t="s">
        <v>45</v>
      </c>
      <c r="F4254" s="364">
        <v>7924713</v>
      </c>
      <c r="G4254" s="363">
        <v>20079247139</v>
      </c>
      <c r="H4254" s="365">
        <v>17157</v>
      </c>
      <c r="I4254" s="388">
        <v>21</v>
      </c>
      <c r="J4254" s="378">
        <v>12</v>
      </c>
      <c r="K4254" s="381">
        <v>1946</v>
      </c>
      <c r="L4254" s="369">
        <f t="shared" ca="1" si="66"/>
        <v>77</v>
      </c>
      <c r="M4254" s="299" t="s">
        <v>20</v>
      </c>
      <c r="N4254" s="10" t="s">
        <v>40415</v>
      </c>
      <c r="O4254" s="389" t="s">
        <v>35657</v>
      </c>
      <c r="P4254" s="386">
        <v>34926</v>
      </c>
    </row>
    <row r="4255" spans="1:16" s="8" customFormat="1" ht="15" customHeight="1" x14ac:dyDescent="0.25">
      <c r="A4255" s="362" t="s">
        <v>27</v>
      </c>
      <c r="B4255" s="362" t="s">
        <v>22115</v>
      </c>
      <c r="C4255" s="340" t="s">
        <v>7706</v>
      </c>
      <c r="D4255" s="362" t="s">
        <v>7705</v>
      </c>
      <c r="E4255" s="362" t="s">
        <v>30</v>
      </c>
      <c r="F4255" s="364">
        <v>13523413</v>
      </c>
      <c r="G4255" s="363">
        <v>27135234139</v>
      </c>
      <c r="H4255" s="365">
        <v>21937</v>
      </c>
      <c r="I4255" s="388">
        <v>22</v>
      </c>
      <c r="J4255" s="378">
        <v>1</v>
      </c>
      <c r="K4255" s="381">
        <v>1960</v>
      </c>
      <c r="L4255" s="369">
        <f t="shared" ca="1" si="66"/>
        <v>64</v>
      </c>
      <c r="M4255" s="299" t="s">
        <v>20</v>
      </c>
      <c r="N4255" s="10" t="s">
        <v>28854</v>
      </c>
      <c r="O4255" s="389"/>
      <c r="P4255" s="386"/>
    </row>
    <row r="4256" spans="1:16" s="8" customFormat="1" ht="15" customHeight="1" x14ac:dyDescent="0.25">
      <c r="A4256" s="362" t="s">
        <v>27</v>
      </c>
      <c r="B4256" s="362" t="s">
        <v>22115</v>
      </c>
      <c r="C4256" s="340" t="s">
        <v>7700</v>
      </c>
      <c r="D4256" s="362" t="s">
        <v>7699</v>
      </c>
      <c r="E4256" s="362" t="s">
        <v>33</v>
      </c>
      <c r="F4256" s="364">
        <v>5947834</v>
      </c>
      <c r="G4256" s="363">
        <v>20059478347</v>
      </c>
      <c r="H4256" s="365">
        <v>15954</v>
      </c>
      <c r="I4256" s="388">
        <v>5</v>
      </c>
      <c r="J4256" s="378">
        <v>9</v>
      </c>
      <c r="K4256" s="381">
        <v>1943</v>
      </c>
      <c r="L4256" s="369">
        <f t="shared" ca="1" si="66"/>
        <v>80</v>
      </c>
      <c r="M4256" s="299" t="s">
        <v>20</v>
      </c>
      <c r="N4256" s="10" t="s">
        <v>40415</v>
      </c>
      <c r="O4256" s="389"/>
      <c r="P4256" s="386"/>
    </row>
    <row r="4257" spans="1:16" s="8" customFormat="1" ht="15" customHeight="1" x14ac:dyDescent="0.25">
      <c r="A4257" s="362">
        <v>11</v>
      </c>
      <c r="B4257" s="362" t="s">
        <v>22115</v>
      </c>
      <c r="C4257" s="340" t="s">
        <v>7698</v>
      </c>
      <c r="D4257" s="362" t="s">
        <v>7697</v>
      </c>
      <c r="E4257" s="362" t="s">
        <v>45</v>
      </c>
      <c r="F4257" s="364">
        <v>12079073</v>
      </c>
      <c r="G4257" s="363">
        <v>27120790736</v>
      </c>
      <c r="H4257" s="365">
        <v>20443</v>
      </c>
      <c r="I4257" s="388">
        <v>20</v>
      </c>
      <c r="J4257" s="378">
        <v>12</v>
      </c>
      <c r="K4257" s="381">
        <v>1955</v>
      </c>
      <c r="L4257" s="369">
        <f t="shared" ca="1" si="66"/>
        <v>68</v>
      </c>
      <c r="M4257" s="299" t="s">
        <v>20</v>
      </c>
      <c r="N4257" s="10" t="s">
        <v>28854</v>
      </c>
      <c r="O4257" s="389" t="s">
        <v>177</v>
      </c>
      <c r="P4257" s="386" t="s">
        <v>177</v>
      </c>
    </row>
    <row r="4258" spans="1:16" s="8" customFormat="1" ht="15" customHeight="1" x14ac:dyDescent="0.25">
      <c r="A4258" s="362" t="s">
        <v>193</v>
      </c>
      <c r="B4258" s="362" t="s">
        <v>22115</v>
      </c>
      <c r="C4258" s="340" t="s">
        <v>7692</v>
      </c>
      <c r="D4258" s="362" t="s">
        <v>7691</v>
      </c>
      <c r="E4258" s="362" t="s">
        <v>33</v>
      </c>
      <c r="F4258" s="364">
        <v>13802801</v>
      </c>
      <c r="G4258" s="363">
        <v>20138028012</v>
      </c>
      <c r="H4258" s="365">
        <v>20967</v>
      </c>
      <c r="I4258" s="388">
        <v>27</v>
      </c>
      <c r="J4258" s="378">
        <v>5</v>
      </c>
      <c r="K4258" s="381">
        <v>1957</v>
      </c>
      <c r="L4258" s="369">
        <f t="shared" ca="1" si="66"/>
        <v>66</v>
      </c>
      <c r="M4258" s="299" t="s">
        <v>20</v>
      </c>
      <c r="N4258" s="10" t="s">
        <v>40415</v>
      </c>
      <c r="O4258" s="389" t="s">
        <v>177</v>
      </c>
      <c r="P4258" s="386" t="s">
        <v>177</v>
      </c>
    </row>
    <row r="4259" spans="1:16" s="8" customFormat="1" ht="15" customHeight="1" x14ac:dyDescent="0.25">
      <c r="A4259" s="362">
        <v>13</v>
      </c>
      <c r="B4259" s="362" t="s">
        <v>22115</v>
      </c>
      <c r="C4259" s="340" t="s">
        <v>7690</v>
      </c>
      <c r="D4259" s="362" t="s">
        <v>7689</v>
      </c>
      <c r="E4259" s="362">
        <v>30</v>
      </c>
      <c r="F4259" s="364">
        <v>11866254</v>
      </c>
      <c r="G4259" s="363">
        <v>20118662548</v>
      </c>
      <c r="H4259" s="365">
        <v>20418</v>
      </c>
      <c r="I4259" s="388">
        <v>25</v>
      </c>
      <c r="J4259" s="378">
        <v>11</v>
      </c>
      <c r="K4259" s="381">
        <v>1955</v>
      </c>
      <c r="L4259" s="369">
        <f t="shared" ca="1" si="66"/>
        <v>68</v>
      </c>
      <c r="M4259" s="299" t="s">
        <v>20</v>
      </c>
      <c r="N4259" s="10" t="s">
        <v>40415</v>
      </c>
      <c r="O4259" s="389" t="s">
        <v>177</v>
      </c>
      <c r="P4259" s="386" t="s">
        <v>177</v>
      </c>
    </row>
    <row r="4260" spans="1:16" s="8" customFormat="1" ht="15" customHeight="1" x14ac:dyDescent="0.25">
      <c r="A4260" s="362" t="s">
        <v>36</v>
      </c>
      <c r="B4260" s="362" t="s">
        <v>22115</v>
      </c>
      <c r="C4260" s="340" t="s">
        <v>7688</v>
      </c>
      <c r="D4260" s="362" t="s">
        <v>7687</v>
      </c>
      <c r="E4260" s="362">
        <v>30</v>
      </c>
      <c r="F4260" s="364">
        <v>12194920</v>
      </c>
      <c r="G4260" s="363">
        <v>20121949203</v>
      </c>
      <c r="H4260" s="365">
        <v>21392</v>
      </c>
      <c r="I4260" s="388">
        <v>26</v>
      </c>
      <c r="J4260" s="378">
        <v>7</v>
      </c>
      <c r="K4260" s="381">
        <v>1958</v>
      </c>
      <c r="L4260" s="369">
        <f t="shared" ca="1" si="66"/>
        <v>65</v>
      </c>
      <c r="M4260" s="299" t="s">
        <v>20</v>
      </c>
      <c r="N4260" s="10" t="s">
        <v>40415</v>
      </c>
      <c r="O4260" s="389" t="s">
        <v>177</v>
      </c>
      <c r="P4260" s="386" t="s">
        <v>177</v>
      </c>
    </row>
    <row r="4261" spans="1:16" s="8" customFormat="1" ht="15" customHeight="1" x14ac:dyDescent="0.25">
      <c r="A4261" s="362">
        <v>17</v>
      </c>
      <c r="B4261" s="362" t="s">
        <v>22115</v>
      </c>
      <c r="C4261" s="340" t="s">
        <v>7686</v>
      </c>
      <c r="D4261" s="362" t="s">
        <v>7685</v>
      </c>
      <c r="E4261" s="362" t="s">
        <v>45</v>
      </c>
      <c r="F4261" s="364">
        <v>11866375</v>
      </c>
      <c r="G4261" s="363">
        <v>20118663757</v>
      </c>
      <c r="H4261" s="365">
        <v>20293</v>
      </c>
      <c r="I4261" s="388">
        <v>23</v>
      </c>
      <c r="J4261" s="378">
        <v>7</v>
      </c>
      <c r="K4261" s="381">
        <v>1955</v>
      </c>
      <c r="L4261" s="369">
        <f t="shared" ca="1" si="66"/>
        <v>68</v>
      </c>
      <c r="M4261" s="299" t="s">
        <v>20</v>
      </c>
      <c r="N4261" s="10" t="s">
        <v>40415</v>
      </c>
      <c r="O4261" s="389" t="s">
        <v>177</v>
      </c>
      <c r="P4261" s="386" t="s">
        <v>177</v>
      </c>
    </row>
    <row r="4262" spans="1:16" s="8" customFormat="1" ht="15" customHeight="1" x14ac:dyDescent="0.25">
      <c r="A4262" s="362">
        <v>12</v>
      </c>
      <c r="B4262" s="362" t="s">
        <v>22115</v>
      </c>
      <c r="C4262" s="340" t="s">
        <v>7684</v>
      </c>
      <c r="D4262" s="362" t="s">
        <v>7683</v>
      </c>
      <c r="E4262" s="362">
        <v>30</v>
      </c>
      <c r="F4262" s="364">
        <v>10954536</v>
      </c>
      <c r="G4262" s="363">
        <v>20109545369</v>
      </c>
      <c r="H4262" s="365">
        <v>19746</v>
      </c>
      <c r="I4262" s="388">
        <v>22</v>
      </c>
      <c r="J4262" s="378">
        <v>1</v>
      </c>
      <c r="K4262" s="381">
        <v>1954</v>
      </c>
      <c r="L4262" s="369">
        <f t="shared" ca="1" si="66"/>
        <v>70</v>
      </c>
      <c r="M4262" s="299" t="s">
        <v>20</v>
      </c>
      <c r="N4262" s="10" t="s">
        <v>40415</v>
      </c>
      <c r="O4262" s="389" t="s">
        <v>177</v>
      </c>
      <c r="P4262" s="386" t="s">
        <v>177</v>
      </c>
    </row>
    <row r="4263" spans="1:16" s="8" customFormat="1" ht="15" customHeight="1" x14ac:dyDescent="0.25">
      <c r="A4263" s="362" t="s">
        <v>27</v>
      </c>
      <c r="B4263" s="362" t="s">
        <v>22115</v>
      </c>
      <c r="C4263" s="340" t="s">
        <v>7682</v>
      </c>
      <c r="D4263" s="362" t="s">
        <v>7681</v>
      </c>
      <c r="E4263" s="362">
        <v>30</v>
      </c>
      <c r="F4263" s="364">
        <v>13439536</v>
      </c>
      <c r="G4263" s="363">
        <v>20134395363</v>
      </c>
      <c r="H4263" s="365">
        <v>21097</v>
      </c>
      <c r="I4263" s="388">
        <v>4</v>
      </c>
      <c r="J4263" s="378">
        <v>10</v>
      </c>
      <c r="K4263" s="381">
        <v>1957</v>
      </c>
      <c r="L4263" s="369">
        <f t="shared" ca="1" si="66"/>
        <v>66</v>
      </c>
      <c r="M4263" s="299" t="s">
        <v>20</v>
      </c>
      <c r="N4263" s="10" t="s">
        <v>40415</v>
      </c>
      <c r="O4263" s="389" t="s">
        <v>30758</v>
      </c>
      <c r="P4263" s="386">
        <v>40544</v>
      </c>
    </row>
    <row r="4264" spans="1:16" s="8" customFormat="1" ht="15" customHeight="1" x14ac:dyDescent="0.25">
      <c r="A4264" s="362" t="s">
        <v>172</v>
      </c>
      <c r="B4264" s="362" t="s">
        <v>22115</v>
      </c>
      <c r="C4264" s="340" t="s">
        <v>7680</v>
      </c>
      <c r="D4264" s="362" t="s">
        <v>7679</v>
      </c>
      <c r="E4264" s="362">
        <v>30</v>
      </c>
      <c r="F4264" s="364">
        <v>12470267</v>
      </c>
      <c r="G4264" s="363">
        <v>20124702675</v>
      </c>
      <c r="H4264" s="365" t="s">
        <v>29843</v>
      </c>
      <c r="I4264" s="388">
        <v>19</v>
      </c>
      <c r="J4264" s="378">
        <v>10</v>
      </c>
      <c r="K4264" s="381">
        <v>1958</v>
      </c>
      <c r="L4264" s="369">
        <f t="shared" ca="1" si="66"/>
        <v>65</v>
      </c>
      <c r="M4264" s="299" t="s">
        <v>20</v>
      </c>
      <c r="N4264" s="10" t="s">
        <v>40415</v>
      </c>
      <c r="O4264" s="389" t="s">
        <v>30750</v>
      </c>
      <c r="P4264" s="386">
        <v>39814</v>
      </c>
    </row>
    <row r="4265" spans="1:16" s="8" customFormat="1" ht="15" customHeight="1" x14ac:dyDescent="0.25">
      <c r="A4265" s="362" t="s">
        <v>59</v>
      </c>
      <c r="B4265" s="362" t="s">
        <v>22115</v>
      </c>
      <c r="C4265" s="340" t="s">
        <v>7678</v>
      </c>
      <c r="D4265" s="362" t="s">
        <v>7677</v>
      </c>
      <c r="E4265" s="362" t="s">
        <v>99</v>
      </c>
      <c r="F4265" s="364">
        <v>10850333</v>
      </c>
      <c r="G4265" s="363">
        <v>20108503336</v>
      </c>
      <c r="H4265" s="365">
        <v>19430</v>
      </c>
      <c r="I4265" s="388">
        <v>12</v>
      </c>
      <c r="J4265" s="378">
        <v>3</v>
      </c>
      <c r="K4265" s="381">
        <v>1953</v>
      </c>
      <c r="L4265" s="369">
        <f t="shared" ca="1" si="66"/>
        <v>71</v>
      </c>
      <c r="M4265" s="299" t="s">
        <v>20</v>
      </c>
      <c r="N4265" s="10" t="s">
        <v>40415</v>
      </c>
      <c r="O4265" s="389" t="s">
        <v>177</v>
      </c>
      <c r="P4265" s="386" t="s">
        <v>177</v>
      </c>
    </row>
    <row r="4266" spans="1:16" s="8" customFormat="1" ht="15" customHeight="1" x14ac:dyDescent="0.25">
      <c r="A4266" s="362" t="s">
        <v>46</v>
      </c>
      <c r="B4266" s="362" t="s">
        <v>22115</v>
      </c>
      <c r="C4266" s="340" t="s">
        <v>7676</v>
      </c>
      <c r="D4266" s="362" t="s">
        <v>7675</v>
      </c>
      <c r="E4266" s="362" t="s">
        <v>55</v>
      </c>
      <c r="F4266" s="364">
        <v>11173352</v>
      </c>
      <c r="G4266" s="363">
        <v>20111733520</v>
      </c>
      <c r="H4266" s="365">
        <v>19862</v>
      </c>
      <c r="I4266" s="388">
        <v>18</v>
      </c>
      <c r="J4266" s="378">
        <v>5</v>
      </c>
      <c r="K4266" s="381">
        <v>1954</v>
      </c>
      <c r="L4266" s="369">
        <f t="shared" ca="1" si="66"/>
        <v>69</v>
      </c>
      <c r="M4266" s="299" t="s">
        <v>20</v>
      </c>
      <c r="N4266" s="10" t="s">
        <v>40415</v>
      </c>
      <c r="O4266" s="389" t="s">
        <v>177</v>
      </c>
      <c r="P4266" s="386" t="s">
        <v>177</v>
      </c>
    </row>
    <row r="4267" spans="1:16" s="8" customFormat="1" ht="15" customHeight="1" x14ac:dyDescent="0.25">
      <c r="A4267" s="362">
        <v>17</v>
      </c>
      <c r="B4267" s="362" t="s">
        <v>22115</v>
      </c>
      <c r="C4267" s="340" t="s">
        <v>7674</v>
      </c>
      <c r="D4267" s="362" t="s">
        <v>7673</v>
      </c>
      <c r="E4267" s="362" t="s">
        <v>99</v>
      </c>
      <c r="F4267" s="364">
        <v>11810014</v>
      </c>
      <c r="G4267" s="363">
        <v>20118100140</v>
      </c>
      <c r="H4267" s="365">
        <v>20182</v>
      </c>
      <c r="I4267" s="388">
        <v>3</v>
      </c>
      <c r="J4267" s="378">
        <v>4</v>
      </c>
      <c r="K4267" s="381">
        <v>1955</v>
      </c>
      <c r="L4267" s="369">
        <f t="shared" ca="1" si="66"/>
        <v>69</v>
      </c>
      <c r="M4267" s="299" t="s">
        <v>20</v>
      </c>
      <c r="N4267" s="10" t="s">
        <v>40415</v>
      </c>
      <c r="O4267" s="389" t="s">
        <v>177</v>
      </c>
      <c r="P4267" s="386" t="s">
        <v>177</v>
      </c>
    </row>
    <row r="4268" spans="1:16" s="8" customFormat="1" ht="15" customHeight="1" x14ac:dyDescent="0.25">
      <c r="A4268" s="362">
        <v>15</v>
      </c>
      <c r="B4268" s="362" t="s">
        <v>22115</v>
      </c>
      <c r="C4268" s="340" t="s">
        <v>7672</v>
      </c>
      <c r="D4268" s="362" t="s">
        <v>7671</v>
      </c>
      <c r="E4268" s="362">
        <v>30</v>
      </c>
      <c r="F4268" s="364">
        <v>12164995</v>
      </c>
      <c r="G4268" s="363">
        <v>27121649956</v>
      </c>
      <c r="H4268" s="365">
        <v>20635</v>
      </c>
      <c r="I4268" s="388">
        <v>29</v>
      </c>
      <c r="J4268" s="378">
        <v>6</v>
      </c>
      <c r="K4268" s="381">
        <v>1956</v>
      </c>
      <c r="L4268" s="369">
        <f t="shared" ca="1" si="66"/>
        <v>67</v>
      </c>
      <c r="M4268" s="299" t="s">
        <v>20</v>
      </c>
      <c r="N4268" s="10" t="s">
        <v>28854</v>
      </c>
      <c r="O4268" s="389" t="s">
        <v>34625</v>
      </c>
      <c r="P4268" s="386" t="s">
        <v>177</v>
      </c>
    </row>
    <row r="4269" spans="1:16" s="8" customFormat="1" ht="15" customHeight="1" x14ac:dyDescent="0.25">
      <c r="A4269" s="362" t="s">
        <v>27</v>
      </c>
      <c r="B4269" s="362" t="s">
        <v>22115</v>
      </c>
      <c r="C4269" s="340" t="s">
        <v>7670</v>
      </c>
      <c r="D4269" s="362" t="s">
        <v>7669</v>
      </c>
      <c r="E4269" s="362" t="s">
        <v>99</v>
      </c>
      <c r="F4269" s="364">
        <v>10239142</v>
      </c>
      <c r="G4269" s="363">
        <v>20102391420</v>
      </c>
      <c r="H4269" s="365">
        <v>18995</v>
      </c>
      <c r="I4269" s="388">
        <v>2</v>
      </c>
      <c r="J4269" s="378">
        <v>1</v>
      </c>
      <c r="K4269" s="381">
        <v>1952</v>
      </c>
      <c r="L4269" s="369">
        <f t="shared" ca="1" si="66"/>
        <v>72</v>
      </c>
      <c r="M4269" s="299" t="s">
        <v>20</v>
      </c>
      <c r="N4269" s="10" t="s">
        <v>40415</v>
      </c>
      <c r="O4269" s="389" t="s">
        <v>177</v>
      </c>
      <c r="P4269" s="386" t="s">
        <v>177</v>
      </c>
    </row>
    <row r="4270" spans="1:16" s="8" customFormat="1" ht="15" customHeight="1" x14ac:dyDescent="0.25">
      <c r="A4270" s="362" t="s">
        <v>27</v>
      </c>
      <c r="B4270" s="362" t="s">
        <v>22115</v>
      </c>
      <c r="C4270" s="340" t="s">
        <v>7668</v>
      </c>
      <c r="D4270" s="362" t="s">
        <v>7667</v>
      </c>
      <c r="E4270" s="362" t="s">
        <v>99</v>
      </c>
      <c r="F4270" s="364">
        <v>4366323</v>
      </c>
      <c r="G4270" s="363">
        <v>20043663233</v>
      </c>
      <c r="H4270" s="365">
        <v>14980</v>
      </c>
      <c r="I4270" s="388">
        <v>4</v>
      </c>
      <c r="J4270" s="378">
        <v>1</v>
      </c>
      <c r="K4270" s="381">
        <v>1941</v>
      </c>
      <c r="L4270" s="369">
        <f t="shared" ca="1" si="66"/>
        <v>83</v>
      </c>
      <c r="M4270" s="299" t="s">
        <v>20</v>
      </c>
      <c r="N4270" s="10" t="s">
        <v>40415</v>
      </c>
      <c r="O4270" s="389" t="s">
        <v>177</v>
      </c>
      <c r="P4270" s="386" t="s">
        <v>177</v>
      </c>
    </row>
    <row r="4271" spans="1:16" s="8" customFormat="1" ht="15" customHeight="1" x14ac:dyDescent="0.25">
      <c r="A4271" s="362">
        <v>17</v>
      </c>
      <c r="B4271" s="362" t="s">
        <v>22115</v>
      </c>
      <c r="C4271" s="340" t="s">
        <v>7666</v>
      </c>
      <c r="D4271" s="362" t="s">
        <v>7665</v>
      </c>
      <c r="E4271" s="362">
        <v>30</v>
      </c>
      <c r="F4271" s="364">
        <v>13831046</v>
      </c>
      <c r="G4271" s="363">
        <v>23138310469</v>
      </c>
      <c r="H4271" s="365">
        <v>21737</v>
      </c>
      <c r="I4271" s="388">
        <v>6</v>
      </c>
      <c r="J4271" s="378">
        <v>7</v>
      </c>
      <c r="K4271" s="381">
        <v>1959</v>
      </c>
      <c r="L4271" s="369">
        <f t="shared" ca="1" si="66"/>
        <v>64</v>
      </c>
      <c r="M4271" s="299" t="s">
        <v>20</v>
      </c>
      <c r="N4271" s="10" t="s">
        <v>40415</v>
      </c>
      <c r="O4271" s="389" t="s">
        <v>177</v>
      </c>
      <c r="P4271" s="386" t="s">
        <v>177</v>
      </c>
    </row>
    <row r="4272" spans="1:16" s="8" customFormat="1" ht="15" customHeight="1" x14ac:dyDescent="0.25">
      <c r="A4272" s="362" t="s">
        <v>27</v>
      </c>
      <c r="B4272" s="362" t="s">
        <v>22115</v>
      </c>
      <c r="C4272" s="340" t="s">
        <v>7664</v>
      </c>
      <c r="D4272" s="362" t="s">
        <v>7663</v>
      </c>
      <c r="E4272" s="362" t="s">
        <v>45</v>
      </c>
      <c r="F4272" s="364">
        <v>11024384</v>
      </c>
      <c r="G4272" s="363">
        <v>20110243848</v>
      </c>
      <c r="H4272" s="365">
        <v>19558</v>
      </c>
      <c r="I4272" s="388">
        <v>18</v>
      </c>
      <c r="J4272" s="378">
        <v>7</v>
      </c>
      <c r="K4272" s="381">
        <v>1953</v>
      </c>
      <c r="L4272" s="369">
        <f t="shared" ca="1" si="66"/>
        <v>70</v>
      </c>
      <c r="M4272" s="299" t="s">
        <v>20</v>
      </c>
      <c r="N4272" s="10" t="s">
        <v>40415</v>
      </c>
      <c r="O4272" s="389" t="s">
        <v>177</v>
      </c>
      <c r="P4272" s="386" t="s">
        <v>177</v>
      </c>
    </row>
    <row r="4273" spans="1:16" s="8" customFormat="1" ht="15" customHeight="1" x14ac:dyDescent="0.25">
      <c r="A4273" s="362">
        <v>12</v>
      </c>
      <c r="B4273" s="362" t="s">
        <v>22115</v>
      </c>
      <c r="C4273" s="340" t="s">
        <v>7662</v>
      </c>
      <c r="D4273" s="362" t="s">
        <v>7661</v>
      </c>
      <c r="E4273" s="362" t="s">
        <v>45</v>
      </c>
      <c r="F4273" s="364">
        <v>7615606</v>
      </c>
      <c r="G4273" s="363">
        <v>23076156069</v>
      </c>
      <c r="H4273" s="365">
        <v>18202</v>
      </c>
      <c r="I4273" s="388">
        <v>31</v>
      </c>
      <c r="J4273" s="378">
        <v>10</v>
      </c>
      <c r="K4273" s="381">
        <v>1949</v>
      </c>
      <c r="L4273" s="369">
        <f t="shared" ca="1" si="66"/>
        <v>74</v>
      </c>
      <c r="M4273" s="299" t="s">
        <v>20</v>
      </c>
      <c r="N4273" s="10" t="s">
        <v>28854</v>
      </c>
      <c r="O4273" s="389" t="s">
        <v>34603</v>
      </c>
      <c r="P4273" s="386" t="s">
        <v>177</v>
      </c>
    </row>
    <row r="4274" spans="1:16" s="8" customFormat="1" ht="15" customHeight="1" x14ac:dyDescent="0.25">
      <c r="A4274" s="362" t="s">
        <v>27</v>
      </c>
      <c r="B4274" s="362" t="s">
        <v>22115</v>
      </c>
      <c r="C4274" s="340" t="s">
        <v>7660</v>
      </c>
      <c r="D4274" s="362" t="s">
        <v>7659</v>
      </c>
      <c r="E4274" s="362" t="s">
        <v>55</v>
      </c>
      <c r="F4274" s="364">
        <v>12106651</v>
      </c>
      <c r="G4274" s="363">
        <v>20121066514</v>
      </c>
      <c r="H4274" s="365">
        <v>21289</v>
      </c>
      <c r="I4274" s="388">
        <v>14</v>
      </c>
      <c r="J4274" s="378">
        <v>4</v>
      </c>
      <c r="K4274" s="381">
        <v>1958</v>
      </c>
      <c r="L4274" s="369">
        <f t="shared" ca="1" si="66"/>
        <v>66</v>
      </c>
      <c r="M4274" s="299" t="s">
        <v>20</v>
      </c>
      <c r="N4274" s="10" t="s">
        <v>40415</v>
      </c>
      <c r="O4274" s="389" t="s">
        <v>34601</v>
      </c>
      <c r="P4274" s="386">
        <v>38261</v>
      </c>
    </row>
    <row r="4275" spans="1:16" s="8" customFormat="1" ht="15" customHeight="1" x14ac:dyDescent="0.25">
      <c r="A4275" s="362" t="s">
        <v>193</v>
      </c>
      <c r="B4275" s="362" t="s">
        <v>22115</v>
      </c>
      <c r="C4275" s="340" t="s">
        <v>7658</v>
      </c>
      <c r="D4275" s="362" t="s">
        <v>7657</v>
      </c>
      <c r="E4275" s="362" t="s">
        <v>45</v>
      </c>
      <c r="F4275" s="364">
        <v>13012008</v>
      </c>
      <c r="G4275" s="363">
        <v>27130120089</v>
      </c>
      <c r="H4275" s="365">
        <v>20744</v>
      </c>
      <c r="I4275" s="388">
        <v>16</v>
      </c>
      <c r="J4275" s="378">
        <v>10</v>
      </c>
      <c r="K4275" s="381">
        <v>1956</v>
      </c>
      <c r="L4275" s="369">
        <f t="shared" ca="1" si="66"/>
        <v>67</v>
      </c>
      <c r="M4275" s="299" t="s">
        <v>20</v>
      </c>
      <c r="N4275" s="10" t="s">
        <v>28854</v>
      </c>
      <c r="O4275" s="389" t="s">
        <v>177</v>
      </c>
      <c r="P4275" s="386" t="s">
        <v>177</v>
      </c>
    </row>
    <row r="4276" spans="1:16" s="8" customFormat="1" ht="15" customHeight="1" x14ac:dyDescent="0.25">
      <c r="A4276" s="362" t="s">
        <v>27</v>
      </c>
      <c r="B4276" s="362" t="s">
        <v>22115</v>
      </c>
      <c r="C4276" s="340" t="s">
        <v>7656</v>
      </c>
      <c r="D4276" s="362" t="s">
        <v>7655</v>
      </c>
      <c r="E4276" s="362" t="s">
        <v>45</v>
      </c>
      <c r="F4276" s="364">
        <v>11849389</v>
      </c>
      <c r="G4276" s="363">
        <v>27118493899</v>
      </c>
      <c r="H4276" s="365">
        <v>20477</v>
      </c>
      <c r="I4276" s="388">
        <v>23</v>
      </c>
      <c r="J4276" s="378">
        <v>1</v>
      </c>
      <c r="K4276" s="381">
        <v>1956</v>
      </c>
      <c r="L4276" s="369">
        <f t="shared" ca="1" si="66"/>
        <v>68</v>
      </c>
      <c r="M4276" s="299" t="s">
        <v>20</v>
      </c>
      <c r="N4276" s="10" t="s">
        <v>28854</v>
      </c>
      <c r="O4276" s="389" t="s">
        <v>177</v>
      </c>
      <c r="P4276" s="386" t="s">
        <v>177</v>
      </c>
    </row>
    <row r="4277" spans="1:16" s="8" customFormat="1" ht="15" customHeight="1" x14ac:dyDescent="0.25">
      <c r="A4277" s="362" t="s">
        <v>27</v>
      </c>
      <c r="B4277" s="362" t="s">
        <v>22115</v>
      </c>
      <c r="C4277" s="340" t="s">
        <v>7654</v>
      </c>
      <c r="D4277" s="362" t="s">
        <v>7653</v>
      </c>
      <c r="E4277" s="362" t="s">
        <v>33</v>
      </c>
      <c r="F4277" s="364">
        <v>14146388</v>
      </c>
      <c r="G4277" s="363">
        <v>27141463883</v>
      </c>
      <c r="H4277" s="365">
        <v>22052</v>
      </c>
      <c r="I4277" s="388">
        <v>16</v>
      </c>
      <c r="J4277" s="378">
        <v>5</v>
      </c>
      <c r="K4277" s="381">
        <v>1960</v>
      </c>
      <c r="L4277" s="369">
        <f t="shared" ca="1" si="66"/>
        <v>63</v>
      </c>
      <c r="M4277" s="299" t="s">
        <v>20</v>
      </c>
      <c r="N4277" s="10" t="s">
        <v>28854</v>
      </c>
      <c r="O4277" s="389" t="s">
        <v>177</v>
      </c>
      <c r="P4277" s="386" t="s">
        <v>177</v>
      </c>
    </row>
    <row r="4278" spans="1:16" s="8" customFormat="1" ht="15" customHeight="1" x14ac:dyDescent="0.25">
      <c r="A4278" s="362" t="s">
        <v>27</v>
      </c>
      <c r="B4278" s="362" t="s">
        <v>22115</v>
      </c>
      <c r="C4278" s="340" t="s">
        <v>7652</v>
      </c>
      <c r="D4278" s="362" t="s">
        <v>7651</v>
      </c>
      <c r="E4278" s="362">
        <v>30</v>
      </c>
      <c r="F4278" s="364">
        <v>12255182</v>
      </c>
      <c r="G4278" s="363">
        <v>20122551823</v>
      </c>
      <c r="H4278" s="365">
        <v>20430</v>
      </c>
      <c r="I4278" s="388">
        <v>7</v>
      </c>
      <c r="J4278" s="378">
        <v>12</v>
      </c>
      <c r="K4278" s="381">
        <v>1955</v>
      </c>
      <c r="L4278" s="369">
        <f t="shared" ca="1" si="66"/>
        <v>68</v>
      </c>
      <c r="M4278" s="299" t="s">
        <v>20</v>
      </c>
      <c r="N4278" s="10" t="s">
        <v>40415</v>
      </c>
      <c r="O4278" s="389" t="s">
        <v>177</v>
      </c>
      <c r="P4278" s="386" t="s">
        <v>177</v>
      </c>
    </row>
    <row r="4279" spans="1:16" s="8" customFormat="1" ht="15" customHeight="1" x14ac:dyDescent="0.25">
      <c r="A4279" s="362" t="s">
        <v>27</v>
      </c>
      <c r="B4279" s="362" t="s">
        <v>22115</v>
      </c>
      <c r="C4279" s="340" t="s">
        <v>7650</v>
      </c>
      <c r="D4279" s="362" t="s">
        <v>7649</v>
      </c>
      <c r="E4279" s="362" t="s">
        <v>99</v>
      </c>
      <c r="F4279" s="364">
        <v>10900888</v>
      </c>
      <c r="G4279" s="363">
        <v>20109008886</v>
      </c>
      <c r="H4279" s="365">
        <v>19671</v>
      </c>
      <c r="I4279" s="388">
        <v>8</v>
      </c>
      <c r="J4279" s="378">
        <v>11</v>
      </c>
      <c r="K4279" s="381">
        <v>1953</v>
      </c>
      <c r="L4279" s="369">
        <f t="shared" ca="1" si="66"/>
        <v>70</v>
      </c>
      <c r="M4279" s="299" t="s">
        <v>20</v>
      </c>
      <c r="N4279" s="10" t="s">
        <v>40415</v>
      </c>
      <c r="O4279" s="389" t="s">
        <v>177</v>
      </c>
      <c r="P4279" s="386" t="s">
        <v>177</v>
      </c>
    </row>
    <row r="4280" spans="1:16" s="8" customFormat="1" ht="15" customHeight="1" x14ac:dyDescent="0.25">
      <c r="A4280" s="362" t="s">
        <v>46</v>
      </c>
      <c r="B4280" s="362" t="s">
        <v>22115</v>
      </c>
      <c r="C4280" s="340" t="s">
        <v>7648</v>
      </c>
      <c r="D4280" s="362" t="s">
        <v>7647</v>
      </c>
      <c r="E4280" s="362" t="s">
        <v>33</v>
      </c>
      <c r="F4280" s="364">
        <v>12203200</v>
      </c>
      <c r="G4280" s="363">
        <v>27122032006</v>
      </c>
      <c r="H4280" s="365">
        <v>20479</v>
      </c>
      <c r="I4280" s="388">
        <v>25</v>
      </c>
      <c r="J4280" s="378">
        <v>1</v>
      </c>
      <c r="K4280" s="381">
        <v>1956</v>
      </c>
      <c r="L4280" s="369">
        <f t="shared" ca="1" si="66"/>
        <v>68</v>
      </c>
      <c r="M4280" s="299" t="s">
        <v>20</v>
      </c>
      <c r="N4280" s="10" t="s">
        <v>28854</v>
      </c>
      <c r="O4280" s="389" t="s">
        <v>177</v>
      </c>
      <c r="P4280" s="386" t="s">
        <v>177</v>
      </c>
    </row>
    <row r="4281" spans="1:16" s="8" customFormat="1" ht="15" customHeight="1" x14ac:dyDescent="0.25">
      <c r="A4281" s="362" t="s">
        <v>27</v>
      </c>
      <c r="B4281" s="362" t="s">
        <v>22115</v>
      </c>
      <c r="C4281" s="340" t="s">
        <v>7646</v>
      </c>
      <c r="D4281" s="362" t="s">
        <v>7645</v>
      </c>
      <c r="E4281" s="362" t="s">
        <v>55</v>
      </c>
      <c r="F4281" s="364">
        <v>10657765</v>
      </c>
      <c r="G4281" s="363">
        <v>27106577655</v>
      </c>
      <c r="H4281" s="365">
        <v>19496</v>
      </c>
      <c r="I4281" s="388">
        <v>17</v>
      </c>
      <c r="J4281" s="378">
        <v>5</v>
      </c>
      <c r="K4281" s="381">
        <v>1953</v>
      </c>
      <c r="L4281" s="369">
        <f t="shared" ca="1" si="66"/>
        <v>70</v>
      </c>
      <c r="M4281" s="299" t="s">
        <v>20</v>
      </c>
      <c r="N4281" s="10" t="s">
        <v>28854</v>
      </c>
      <c r="O4281" s="389" t="s">
        <v>177</v>
      </c>
      <c r="P4281" s="386" t="s">
        <v>177</v>
      </c>
    </row>
    <row r="4282" spans="1:16" s="8" customFormat="1" ht="15" customHeight="1" x14ac:dyDescent="0.25">
      <c r="A4282" s="362" t="s">
        <v>193</v>
      </c>
      <c r="B4282" s="362" t="s">
        <v>22115</v>
      </c>
      <c r="C4282" s="340" t="s">
        <v>7644</v>
      </c>
      <c r="D4282" s="362" t="s">
        <v>7643</v>
      </c>
      <c r="E4282" s="362" t="s">
        <v>33</v>
      </c>
      <c r="F4282" s="364">
        <v>4182320</v>
      </c>
      <c r="G4282" s="363">
        <v>27041823203</v>
      </c>
      <c r="H4282" s="365">
        <v>15085</v>
      </c>
      <c r="I4282" s="388">
        <v>19</v>
      </c>
      <c r="J4282" s="378">
        <v>4</v>
      </c>
      <c r="K4282" s="381">
        <v>1941</v>
      </c>
      <c r="L4282" s="369">
        <f t="shared" ca="1" si="66"/>
        <v>83</v>
      </c>
      <c r="M4282" s="299" t="s">
        <v>20</v>
      </c>
      <c r="N4282" s="10" t="s">
        <v>28854</v>
      </c>
      <c r="O4282" s="389" t="s">
        <v>177</v>
      </c>
      <c r="P4282" s="386" t="s">
        <v>177</v>
      </c>
    </row>
    <row r="4283" spans="1:16" s="8" customFormat="1" ht="15" customHeight="1" x14ac:dyDescent="0.25">
      <c r="A4283" s="362">
        <v>17</v>
      </c>
      <c r="B4283" s="362" t="s">
        <v>22115</v>
      </c>
      <c r="C4283" s="340" t="s">
        <v>7639</v>
      </c>
      <c r="D4283" s="362" t="s">
        <v>7638</v>
      </c>
      <c r="E4283" s="362" t="s">
        <v>33</v>
      </c>
      <c r="F4283" s="364">
        <v>11746840</v>
      </c>
      <c r="G4283" s="363">
        <v>27117468408</v>
      </c>
      <c r="H4283" s="365">
        <v>20187</v>
      </c>
      <c r="I4283" s="388">
        <v>8</v>
      </c>
      <c r="J4283" s="378">
        <v>4</v>
      </c>
      <c r="K4283" s="381">
        <v>1955</v>
      </c>
      <c r="L4283" s="369">
        <f t="shared" ca="1" si="66"/>
        <v>69</v>
      </c>
      <c r="M4283" s="299" t="s">
        <v>20</v>
      </c>
      <c r="N4283" s="10" t="s">
        <v>28854</v>
      </c>
      <c r="O4283" s="389" t="s">
        <v>177</v>
      </c>
      <c r="P4283" s="386" t="s">
        <v>177</v>
      </c>
    </row>
    <row r="4284" spans="1:16" s="8" customFormat="1" ht="15" customHeight="1" x14ac:dyDescent="0.25">
      <c r="A4284" s="362" t="s">
        <v>27</v>
      </c>
      <c r="B4284" s="362" t="s">
        <v>22115</v>
      </c>
      <c r="C4284" s="340" t="s">
        <v>7637</v>
      </c>
      <c r="D4284" s="362" t="s">
        <v>7636</v>
      </c>
      <c r="E4284" s="362" t="s">
        <v>45</v>
      </c>
      <c r="F4284" s="364">
        <v>4669191</v>
      </c>
      <c r="G4284" s="363">
        <v>27046691917</v>
      </c>
      <c r="H4284" s="365">
        <v>16063</v>
      </c>
      <c r="I4284" s="388">
        <v>23</v>
      </c>
      <c r="J4284" s="378">
        <v>12</v>
      </c>
      <c r="K4284" s="381">
        <v>1943</v>
      </c>
      <c r="L4284" s="369">
        <f t="shared" ca="1" si="66"/>
        <v>80</v>
      </c>
      <c r="M4284" s="299" t="s">
        <v>20</v>
      </c>
      <c r="N4284" s="10" t="s">
        <v>28854</v>
      </c>
      <c r="O4284" s="389" t="s">
        <v>177</v>
      </c>
      <c r="P4284" s="386" t="s">
        <v>177</v>
      </c>
    </row>
    <row r="4285" spans="1:16" s="8" customFormat="1" ht="15" customHeight="1" x14ac:dyDescent="0.25">
      <c r="A4285" s="362" t="s">
        <v>27</v>
      </c>
      <c r="B4285" s="362" t="s">
        <v>22115</v>
      </c>
      <c r="C4285" s="340" t="s">
        <v>7635</v>
      </c>
      <c r="D4285" s="362" t="s">
        <v>7634</v>
      </c>
      <c r="E4285" s="362" t="s">
        <v>99</v>
      </c>
      <c r="F4285" s="364">
        <v>5615252</v>
      </c>
      <c r="G4285" s="363">
        <v>27056152526</v>
      </c>
      <c r="H4285" s="365">
        <v>17165</v>
      </c>
      <c r="I4285" s="388">
        <v>29</v>
      </c>
      <c r="J4285" s="378">
        <v>12</v>
      </c>
      <c r="K4285" s="381">
        <v>1946</v>
      </c>
      <c r="L4285" s="369">
        <f t="shared" ca="1" si="66"/>
        <v>77</v>
      </c>
      <c r="M4285" s="299" t="s">
        <v>20</v>
      </c>
      <c r="N4285" s="10" t="s">
        <v>28854</v>
      </c>
      <c r="O4285" s="389" t="s">
        <v>177</v>
      </c>
      <c r="P4285" s="386" t="s">
        <v>177</v>
      </c>
    </row>
    <row r="4286" spans="1:16" s="8" customFormat="1" ht="15" customHeight="1" x14ac:dyDescent="0.25">
      <c r="A4286" s="362" t="s">
        <v>46</v>
      </c>
      <c r="B4286" s="362" t="s">
        <v>22115</v>
      </c>
      <c r="C4286" s="340" t="s">
        <v>7633</v>
      </c>
      <c r="D4286" s="362" t="s">
        <v>7632</v>
      </c>
      <c r="E4286" s="362">
        <v>30</v>
      </c>
      <c r="F4286" s="364">
        <v>12105061</v>
      </c>
      <c r="G4286" s="363">
        <v>20121050618</v>
      </c>
      <c r="H4286" s="365">
        <v>21239</v>
      </c>
      <c r="I4286" s="388">
        <v>23</v>
      </c>
      <c r="J4286" s="378">
        <v>2</v>
      </c>
      <c r="K4286" s="381">
        <v>1958</v>
      </c>
      <c r="L4286" s="369">
        <f t="shared" ca="1" si="66"/>
        <v>66</v>
      </c>
      <c r="M4286" s="299" t="s">
        <v>20</v>
      </c>
      <c r="N4286" s="10" t="s">
        <v>40415</v>
      </c>
      <c r="O4286" s="389" t="s">
        <v>30780</v>
      </c>
      <c r="P4286" s="386">
        <v>40148</v>
      </c>
    </row>
    <row r="4287" spans="1:16" s="8" customFormat="1" ht="15" customHeight="1" x14ac:dyDescent="0.25">
      <c r="A4287" s="362" t="s">
        <v>46</v>
      </c>
      <c r="B4287" s="362" t="s">
        <v>22115</v>
      </c>
      <c r="C4287" s="340" t="s">
        <v>7631</v>
      </c>
      <c r="D4287" s="362" t="s">
        <v>7630</v>
      </c>
      <c r="E4287" s="362" t="s">
        <v>45</v>
      </c>
      <c r="F4287" s="364">
        <v>10992867</v>
      </c>
      <c r="G4287" s="363">
        <v>20109928675</v>
      </c>
      <c r="H4287" s="365">
        <v>19694</v>
      </c>
      <c r="I4287" s="388">
        <v>1</v>
      </c>
      <c r="J4287" s="378">
        <v>12</v>
      </c>
      <c r="K4287" s="381">
        <v>1953</v>
      </c>
      <c r="L4287" s="369">
        <f t="shared" ca="1" si="66"/>
        <v>70</v>
      </c>
      <c r="M4287" s="299" t="s">
        <v>20</v>
      </c>
      <c r="N4287" s="10" t="s">
        <v>40415</v>
      </c>
      <c r="O4287" s="389" t="s">
        <v>177</v>
      </c>
      <c r="P4287" s="386" t="s">
        <v>177</v>
      </c>
    </row>
    <row r="4288" spans="1:16" s="8" customFormat="1" ht="15" customHeight="1" x14ac:dyDescent="0.25">
      <c r="A4288" s="362">
        <v>17</v>
      </c>
      <c r="B4288" s="362" t="s">
        <v>22115</v>
      </c>
      <c r="C4288" s="340" t="s">
        <v>7629</v>
      </c>
      <c r="D4288" s="362" t="s">
        <v>7628</v>
      </c>
      <c r="E4288" s="362" t="s">
        <v>99</v>
      </c>
      <c r="F4288" s="364">
        <v>13196132</v>
      </c>
      <c r="G4288" s="363">
        <v>20131961325</v>
      </c>
      <c r="H4288" s="365">
        <v>20937</v>
      </c>
      <c r="I4288" s="388">
        <v>27</v>
      </c>
      <c r="J4288" s="378">
        <v>4</v>
      </c>
      <c r="K4288" s="381">
        <v>1957</v>
      </c>
      <c r="L4288" s="369">
        <f t="shared" ca="1" si="66"/>
        <v>66</v>
      </c>
      <c r="M4288" s="299" t="s">
        <v>20</v>
      </c>
      <c r="N4288" s="10" t="s">
        <v>40415</v>
      </c>
      <c r="O4288" s="389" t="s">
        <v>177</v>
      </c>
      <c r="P4288" s="386" t="s">
        <v>177</v>
      </c>
    </row>
    <row r="4289" spans="1:16" s="8" customFormat="1" ht="15" customHeight="1" x14ac:dyDescent="0.25">
      <c r="A4289" s="362" t="s">
        <v>172</v>
      </c>
      <c r="B4289" s="362" t="s">
        <v>22115</v>
      </c>
      <c r="C4289" s="340" t="s">
        <v>7627</v>
      </c>
      <c r="D4289" s="362" t="s">
        <v>7626</v>
      </c>
      <c r="E4289" s="362">
        <v>30</v>
      </c>
      <c r="F4289" s="364">
        <v>11441142</v>
      </c>
      <c r="G4289" s="363">
        <v>20114411427</v>
      </c>
      <c r="H4289" s="365" t="s">
        <v>29842</v>
      </c>
      <c r="I4289" s="388">
        <v>3</v>
      </c>
      <c r="J4289" s="378">
        <v>11</v>
      </c>
      <c r="K4289" s="381">
        <v>1954</v>
      </c>
      <c r="L4289" s="369">
        <f t="shared" ca="1" si="66"/>
        <v>69</v>
      </c>
      <c r="M4289" s="299" t="s">
        <v>20</v>
      </c>
      <c r="N4289" s="10" t="s">
        <v>40415</v>
      </c>
      <c r="O4289" s="389" t="s">
        <v>35648</v>
      </c>
      <c r="P4289" s="386">
        <v>40179</v>
      </c>
    </row>
    <row r="4290" spans="1:16" s="8" customFormat="1" ht="15" customHeight="1" x14ac:dyDescent="0.25">
      <c r="A4290" s="362" t="s">
        <v>59</v>
      </c>
      <c r="B4290" s="362" t="s">
        <v>22115</v>
      </c>
      <c r="C4290" s="340" t="s">
        <v>7625</v>
      </c>
      <c r="D4290" s="362" t="s">
        <v>7624</v>
      </c>
      <c r="E4290" s="362" t="s">
        <v>45</v>
      </c>
      <c r="F4290" s="364">
        <v>4705066</v>
      </c>
      <c r="G4290" s="363">
        <v>27047050664</v>
      </c>
      <c r="H4290" s="365">
        <v>16282</v>
      </c>
      <c r="I4290" s="388">
        <v>29</v>
      </c>
      <c r="J4290" s="378">
        <v>7</v>
      </c>
      <c r="K4290" s="381">
        <v>1944</v>
      </c>
      <c r="L4290" s="369">
        <f t="shared" ref="L4290:L4353" ca="1" si="67">DATEDIF(H4290,TODAY(),"Y")</f>
        <v>79</v>
      </c>
      <c r="M4290" s="299" t="s">
        <v>20</v>
      </c>
      <c r="N4290" s="10" t="s">
        <v>28854</v>
      </c>
      <c r="O4290" s="389" t="s">
        <v>177</v>
      </c>
      <c r="P4290" s="386" t="s">
        <v>177</v>
      </c>
    </row>
    <row r="4291" spans="1:16" s="8" customFormat="1" ht="15" customHeight="1" x14ac:dyDescent="0.25">
      <c r="A4291" s="362">
        <v>10</v>
      </c>
      <c r="B4291" s="362" t="s">
        <v>22115</v>
      </c>
      <c r="C4291" s="340" t="s">
        <v>7623</v>
      </c>
      <c r="D4291" s="362" t="s">
        <v>7622</v>
      </c>
      <c r="E4291" s="362">
        <v>30</v>
      </c>
      <c r="F4291" s="364">
        <v>11887964</v>
      </c>
      <c r="G4291" s="363">
        <v>20118879644</v>
      </c>
      <c r="H4291" s="365">
        <v>19528</v>
      </c>
      <c r="I4291" s="388">
        <v>18</v>
      </c>
      <c r="J4291" s="378">
        <v>6</v>
      </c>
      <c r="K4291" s="381">
        <v>1953</v>
      </c>
      <c r="L4291" s="369">
        <f t="shared" ca="1" si="67"/>
        <v>70</v>
      </c>
      <c r="M4291" s="299" t="s">
        <v>20</v>
      </c>
      <c r="N4291" s="10" t="s">
        <v>40415</v>
      </c>
      <c r="O4291" s="389" t="s">
        <v>177</v>
      </c>
      <c r="P4291" s="386" t="s">
        <v>177</v>
      </c>
    </row>
    <row r="4292" spans="1:16" s="8" customFormat="1" ht="15" customHeight="1" x14ac:dyDescent="0.25">
      <c r="A4292" s="362">
        <v>24</v>
      </c>
      <c r="B4292" s="362" t="s">
        <v>22115</v>
      </c>
      <c r="C4292" s="340" t="s">
        <v>7621</v>
      </c>
      <c r="D4292" s="362" t="s">
        <v>7620</v>
      </c>
      <c r="E4292" s="362" t="s">
        <v>124</v>
      </c>
      <c r="F4292" s="364">
        <v>10888069</v>
      </c>
      <c r="G4292" s="363">
        <v>20108880695</v>
      </c>
      <c r="H4292" s="365">
        <v>19504</v>
      </c>
      <c r="I4292" s="388">
        <v>25</v>
      </c>
      <c r="J4292" s="378">
        <v>5</v>
      </c>
      <c r="K4292" s="381">
        <v>1953</v>
      </c>
      <c r="L4292" s="369">
        <f t="shared" ca="1" si="67"/>
        <v>70</v>
      </c>
      <c r="M4292" s="299" t="s">
        <v>20</v>
      </c>
      <c r="N4292" s="10" t="s">
        <v>40415</v>
      </c>
      <c r="O4292" s="389" t="s">
        <v>34614</v>
      </c>
      <c r="P4292" s="386">
        <v>38322</v>
      </c>
    </row>
    <row r="4293" spans="1:16" s="8" customFormat="1" ht="15" customHeight="1" x14ac:dyDescent="0.25">
      <c r="A4293" s="362">
        <v>11</v>
      </c>
      <c r="B4293" s="362" t="s">
        <v>22115</v>
      </c>
      <c r="C4293" s="340" t="s">
        <v>7619</v>
      </c>
      <c r="D4293" s="362" t="s">
        <v>7618</v>
      </c>
      <c r="E4293" s="362" t="s">
        <v>45</v>
      </c>
      <c r="F4293" s="364">
        <v>12555210</v>
      </c>
      <c r="G4293" s="363">
        <v>20125552103</v>
      </c>
      <c r="H4293" s="365">
        <v>21364</v>
      </c>
      <c r="I4293" s="388">
        <v>28</v>
      </c>
      <c r="J4293" s="378">
        <v>6</v>
      </c>
      <c r="K4293" s="381">
        <v>1958</v>
      </c>
      <c r="L4293" s="369">
        <f t="shared" ca="1" si="67"/>
        <v>65</v>
      </c>
      <c r="M4293" s="299" t="s">
        <v>20</v>
      </c>
      <c r="N4293" s="10" t="s">
        <v>40415</v>
      </c>
      <c r="O4293" s="389" t="s">
        <v>177</v>
      </c>
      <c r="P4293" s="386" t="s">
        <v>177</v>
      </c>
    </row>
    <row r="4294" spans="1:16" s="8" customFormat="1" ht="15" customHeight="1" x14ac:dyDescent="0.25">
      <c r="A4294" s="362">
        <v>25</v>
      </c>
      <c r="B4294" s="362" t="s">
        <v>22115</v>
      </c>
      <c r="C4294" s="340" t="s">
        <v>7617</v>
      </c>
      <c r="D4294" s="362" t="s">
        <v>7616</v>
      </c>
      <c r="E4294" s="362">
        <v>30</v>
      </c>
      <c r="F4294" s="364">
        <v>12846379</v>
      </c>
      <c r="G4294" s="363">
        <v>20128463799</v>
      </c>
      <c r="H4294" s="365">
        <v>20874</v>
      </c>
      <c r="I4294" s="388">
        <v>23</v>
      </c>
      <c r="J4294" s="378">
        <v>2</v>
      </c>
      <c r="K4294" s="381">
        <v>1957</v>
      </c>
      <c r="L4294" s="369">
        <f t="shared" ca="1" si="67"/>
        <v>67</v>
      </c>
      <c r="M4294" s="299" t="s">
        <v>20</v>
      </c>
      <c r="N4294" s="10" t="s">
        <v>40415</v>
      </c>
      <c r="O4294" s="389" t="s">
        <v>177</v>
      </c>
      <c r="P4294" s="386" t="s">
        <v>177</v>
      </c>
    </row>
    <row r="4295" spans="1:16" s="8" customFormat="1" ht="15" customHeight="1" x14ac:dyDescent="0.25">
      <c r="A4295" s="362" t="s">
        <v>46</v>
      </c>
      <c r="B4295" s="362" t="s">
        <v>22115</v>
      </c>
      <c r="C4295" s="340" t="s">
        <v>7615</v>
      </c>
      <c r="D4295" s="362" t="s">
        <v>7614</v>
      </c>
      <c r="E4295" s="362" t="s">
        <v>45</v>
      </c>
      <c r="F4295" s="364">
        <v>13306259</v>
      </c>
      <c r="G4295" s="363">
        <v>23133062599</v>
      </c>
      <c r="H4295" s="365">
        <v>20774</v>
      </c>
      <c r="I4295" s="388">
        <v>15</v>
      </c>
      <c r="J4295" s="378">
        <v>11</v>
      </c>
      <c r="K4295" s="381">
        <v>1956</v>
      </c>
      <c r="L4295" s="369">
        <f t="shared" ca="1" si="67"/>
        <v>67</v>
      </c>
      <c r="M4295" s="299" t="s">
        <v>20</v>
      </c>
      <c r="N4295" s="10" t="s">
        <v>40415</v>
      </c>
      <c r="O4295" s="389" t="s">
        <v>177</v>
      </c>
      <c r="P4295" s="386" t="s">
        <v>177</v>
      </c>
    </row>
    <row r="4296" spans="1:16" s="8" customFormat="1" ht="15" customHeight="1" x14ac:dyDescent="0.25">
      <c r="A4296" s="362" t="s">
        <v>33761</v>
      </c>
      <c r="B4296" s="362" t="s">
        <v>22115</v>
      </c>
      <c r="C4296" s="340" t="s">
        <v>7613</v>
      </c>
      <c r="D4296" s="362" t="s">
        <v>7612</v>
      </c>
      <c r="E4296" s="362" t="s">
        <v>99</v>
      </c>
      <c r="F4296" s="364">
        <v>12065211</v>
      </c>
      <c r="G4296" s="363">
        <v>20120652118</v>
      </c>
      <c r="H4296" s="365">
        <v>21399</v>
      </c>
      <c r="I4296" s="388">
        <v>2</v>
      </c>
      <c r="J4296" s="378">
        <v>8</v>
      </c>
      <c r="K4296" s="381">
        <v>1958</v>
      </c>
      <c r="L4296" s="369">
        <f t="shared" ca="1" si="67"/>
        <v>65</v>
      </c>
      <c r="M4296" s="299" t="s">
        <v>20</v>
      </c>
      <c r="N4296" s="10" t="s">
        <v>40415</v>
      </c>
      <c r="O4296" s="389" t="s">
        <v>177</v>
      </c>
      <c r="P4296" s="386" t="s">
        <v>177</v>
      </c>
    </row>
    <row r="4297" spans="1:16" s="8" customFormat="1" ht="15" customHeight="1" x14ac:dyDescent="0.25">
      <c r="A4297" s="362" t="s">
        <v>193</v>
      </c>
      <c r="B4297" s="362" t="s">
        <v>22115</v>
      </c>
      <c r="C4297" s="340" t="s">
        <v>7611</v>
      </c>
      <c r="D4297" s="362" t="s">
        <v>7610</v>
      </c>
      <c r="E4297" s="362" t="s">
        <v>33</v>
      </c>
      <c r="F4297" s="364">
        <v>13948319</v>
      </c>
      <c r="G4297" s="363">
        <v>27139483192</v>
      </c>
      <c r="H4297" s="365">
        <v>22131</v>
      </c>
      <c r="I4297" s="388">
        <v>3</v>
      </c>
      <c r="J4297" s="378">
        <v>8</v>
      </c>
      <c r="K4297" s="381">
        <v>1960</v>
      </c>
      <c r="L4297" s="369">
        <f t="shared" ca="1" si="67"/>
        <v>63</v>
      </c>
      <c r="M4297" s="299" t="s">
        <v>20</v>
      </c>
      <c r="N4297" s="10" t="s">
        <v>28854</v>
      </c>
      <c r="O4297" s="389" t="s">
        <v>35635</v>
      </c>
      <c r="P4297" s="386" t="s">
        <v>177</v>
      </c>
    </row>
    <row r="4298" spans="1:16" s="8" customFormat="1" ht="15" customHeight="1" x14ac:dyDescent="0.25">
      <c r="A4298" s="362">
        <v>13</v>
      </c>
      <c r="B4298" s="362" t="s">
        <v>22115</v>
      </c>
      <c r="C4298" s="340" t="s">
        <v>7609</v>
      </c>
      <c r="D4298" s="362" t="s">
        <v>7608</v>
      </c>
      <c r="E4298" s="362">
        <v>30</v>
      </c>
      <c r="F4298" s="364">
        <v>12877429</v>
      </c>
      <c r="G4298" s="363">
        <v>20128774298</v>
      </c>
      <c r="H4298" s="365">
        <v>21118</v>
      </c>
      <c r="I4298" s="388">
        <v>25</v>
      </c>
      <c r="J4298" s="378">
        <v>10</v>
      </c>
      <c r="K4298" s="381">
        <v>1957</v>
      </c>
      <c r="L4298" s="369">
        <f t="shared" ca="1" si="67"/>
        <v>66</v>
      </c>
      <c r="M4298" s="299" t="s">
        <v>20</v>
      </c>
      <c r="N4298" s="10" t="s">
        <v>40415</v>
      </c>
      <c r="O4298" s="389" t="s">
        <v>177</v>
      </c>
      <c r="P4298" s="386" t="s">
        <v>177</v>
      </c>
    </row>
    <row r="4299" spans="1:16" s="8" customFormat="1" ht="15" customHeight="1" x14ac:dyDescent="0.25">
      <c r="A4299" s="362">
        <v>17</v>
      </c>
      <c r="B4299" s="362" t="s">
        <v>22115</v>
      </c>
      <c r="C4299" s="340" t="s">
        <v>7607</v>
      </c>
      <c r="D4299" s="362" t="s">
        <v>7606</v>
      </c>
      <c r="E4299" s="362" t="s">
        <v>45</v>
      </c>
      <c r="F4299" s="364">
        <v>11183523</v>
      </c>
      <c r="G4299" s="363">
        <v>20111835234</v>
      </c>
      <c r="H4299" s="365">
        <v>19869</v>
      </c>
      <c r="I4299" s="388">
        <v>25</v>
      </c>
      <c r="J4299" s="378">
        <v>5</v>
      </c>
      <c r="K4299" s="381">
        <v>1954</v>
      </c>
      <c r="L4299" s="369">
        <f t="shared" ca="1" si="67"/>
        <v>69</v>
      </c>
      <c r="M4299" s="299" t="s">
        <v>20</v>
      </c>
      <c r="N4299" s="10" t="s">
        <v>40415</v>
      </c>
      <c r="O4299" s="389" t="s">
        <v>177</v>
      </c>
      <c r="P4299" s="386" t="s">
        <v>177</v>
      </c>
    </row>
    <row r="4300" spans="1:16" s="8" customFormat="1" ht="15" customHeight="1" x14ac:dyDescent="0.25">
      <c r="A4300" s="362" t="s">
        <v>46</v>
      </c>
      <c r="B4300" s="362" t="s">
        <v>22115</v>
      </c>
      <c r="C4300" s="340" t="s">
        <v>7605</v>
      </c>
      <c r="D4300" s="362" t="s">
        <v>7604</v>
      </c>
      <c r="E4300" s="362">
        <v>30</v>
      </c>
      <c r="F4300" s="364">
        <v>12349306</v>
      </c>
      <c r="G4300" s="363">
        <v>20123493061</v>
      </c>
      <c r="H4300" s="365">
        <v>20569</v>
      </c>
      <c r="I4300" s="388">
        <v>24</v>
      </c>
      <c r="J4300" s="378">
        <v>4</v>
      </c>
      <c r="K4300" s="381">
        <v>1956</v>
      </c>
      <c r="L4300" s="369">
        <f t="shared" ca="1" si="67"/>
        <v>67</v>
      </c>
      <c r="M4300" s="299" t="s">
        <v>20</v>
      </c>
      <c r="N4300" s="10" t="s">
        <v>40415</v>
      </c>
      <c r="O4300" s="389" t="s">
        <v>30758</v>
      </c>
      <c r="P4300" s="386">
        <v>40544</v>
      </c>
    </row>
    <row r="4301" spans="1:16" s="8" customFormat="1" ht="15" customHeight="1" x14ac:dyDescent="0.25">
      <c r="A4301" s="362" t="s">
        <v>27</v>
      </c>
      <c r="B4301" s="362" t="s">
        <v>22115</v>
      </c>
      <c r="C4301" s="340" t="s">
        <v>7603</v>
      </c>
      <c r="D4301" s="362" t="s">
        <v>7602</v>
      </c>
      <c r="E4301" s="362" t="s">
        <v>99</v>
      </c>
      <c r="F4301" s="364">
        <v>13439420</v>
      </c>
      <c r="G4301" s="363">
        <v>20134394200</v>
      </c>
      <c r="H4301" s="365">
        <v>20959</v>
      </c>
      <c r="I4301" s="388">
        <v>19</v>
      </c>
      <c r="J4301" s="378">
        <v>5</v>
      </c>
      <c r="K4301" s="381">
        <v>1957</v>
      </c>
      <c r="L4301" s="369">
        <f t="shared" ca="1" si="67"/>
        <v>66</v>
      </c>
      <c r="M4301" s="299" t="s">
        <v>20</v>
      </c>
      <c r="N4301" s="10" t="s">
        <v>40415</v>
      </c>
      <c r="O4301" s="389" t="s">
        <v>177</v>
      </c>
      <c r="P4301" s="386" t="s">
        <v>177</v>
      </c>
    </row>
    <row r="4302" spans="1:16" s="8" customFormat="1" ht="15" customHeight="1" x14ac:dyDescent="0.25">
      <c r="A4302" s="362" t="s">
        <v>27</v>
      </c>
      <c r="B4302" s="362" t="s">
        <v>22115</v>
      </c>
      <c r="C4302" s="340" t="s">
        <v>7597</v>
      </c>
      <c r="D4302" s="362" t="s">
        <v>7596</v>
      </c>
      <c r="E4302" s="362">
        <v>30</v>
      </c>
      <c r="F4302" s="364">
        <v>12552612</v>
      </c>
      <c r="G4302" s="363">
        <v>20125526129</v>
      </c>
      <c r="H4302" s="365">
        <v>20657</v>
      </c>
      <c r="I4302" s="388">
        <v>21</v>
      </c>
      <c r="J4302" s="378">
        <v>7</v>
      </c>
      <c r="K4302" s="381">
        <v>1956</v>
      </c>
      <c r="L4302" s="369">
        <f t="shared" ca="1" si="67"/>
        <v>67</v>
      </c>
      <c r="M4302" s="299" t="s">
        <v>20</v>
      </c>
      <c r="N4302" s="10" t="s">
        <v>40415</v>
      </c>
      <c r="O4302" s="389" t="s">
        <v>177</v>
      </c>
      <c r="P4302" s="386" t="s">
        <v>177</v>
      </c>
    </row>
    <row r="4303" spans="1:16" s="8" customFormat="1" ht="15" customHeight="1" x14ac:dyDescent="0.25">
      <c r="A4303" s="362" t="s">
        <v>59</v>
      </c>
      <c r="B4303" s="362" t="s">
        <v>22115</v>
      </c>
      <c r="C4303" s="340" t="s">
        <v>7595</v>
      </c>
      <c r="D4303" s="362" t="s">
        <v>7594</v>
      </c>
      <c r="E4303" s="362">
        <v>30</v>
      </c>
      <c r="F4303" s="364">
        <v>11058717</v>
      </c>
      <c r="G4303" s="363">
        <v>20110587172</v>
      </c>
      <c r="H4303" s="365">
        <v>19743</v>
      </c>
      <c r="I4303" s="388">
        <v>19</v>
      </c>
      <c r="J4303" s="378">
        <v>1</v>
      </c>
      <c r="K4303" s="381">
        <v>1954</v>
      </c>
      <c r="L4303" s="369">
        <f t="shared" ca="1" si="67"/>
        <v>70</v>
      </c>
      <c r="M4303" s="299" t="s">
        <v>20</v>
      </c>
      <c r="N4303" s="10" t="s">
        <v>40415</v>
      </c>
      <c r="O4303" s="389" t="s">
        <v>177</v>
      </c>
      <c r="P4303" s="386" t="s">
        <v>177</v>
      </c>
    </row>
    <row r="4304" spans="1:16" s="8" customFormat="1" ht="15" customHeight="1" x14ac:dyDescent="0.25">
      <c r="A4304" s="362" t="s">
        <v>27</v>
      </c>
      <c r="B4304" s="362" t="s">
        <v>22115</v>
      </c>
      <c r="C4304" s="340" t="s">
        <v>7593</v>
      </c>
      <c r="D4304" s="362" t="s">
        <v>7592</v>
      </c>
      <c r="E4304" s="362">
        <v>30</v>
      </c>
      <c r="F4304" s="364">
        <v>13558244</v>
      </c>
      <c r="G4304" s="363">
        <v>20135582442</v>
      </c>
      <c r="H4304" s="365">
        <v>21108</v>
      </c>
      <c r="I4304" s="388">
        <v>15</v>
      </c>
      <c r="J4304" s="378">
        <v>10</v>
      </c>
      <c r="K4304" s="381">
        <v>1957</v>
      </c>
      <c r="L4304" s="369">
        <f t="shared" ca="1" si="67"/>
        <v>66</v>
      </c>
      <c r="M4304" s="299" t="s">
        <v>20</v>
      </c>
      <c r="N4304" s="10" t="s">
        <v>40415</v>
      </c>
      <c r="O4304" s="389" t="s">
        <v>177</v>
      </c>
      <c r="P4304" s="386" t="s">
        <v>177</v>
      </c>
    </row>
    <row r="4305" spans="1:16" s="8" customFormat="1" ht="15" customHeight="1" x14ac:dyDescent="0.25">
      <c r="A4305" s="362" t="s">
        <v>27</v>
      </c>
      <c r="B4305" s="362" t="s">
        <v>22115</v>
      </c>
      <c r="C4305" s="340" t="s">
        <v>7591</v>
      </c>
      <c r="D4305" s="362" t="s">
        <v>7590</v>
      </c>
      <c r="E4305" s="362" t="s">
        <v>45</v>
      </c>
      <c r="F4305" s="364">
        <v>11135633</v>
      </c>
      <c r="G4305" s="363">
        <v>20111356336</v>
      </c>
      <c r="H4305" s="365">
        <v>19959</v>
      </c>
      <c r="I4305" s="388">
        <v>23</v>
      </c>
      <c r="J4305" s="378">
        <v>8</v>
      </c>
      <c r="K4305" s="381">
        <v>1954</v>
      </c>
      <c r="L4305" s="369">
        <f t="shared" ca="1" si="67"/>
        <v>69</v>
      </c>
      <c r="M4305" s="299" t="s">
        <v>20</v>
      </c>
      <c r="N4305" s="10" t="s">
        <v>40415</v>
      </c>
      <c r="O4305" s="389" t="s">
        <v>177</v>
      </c>
      <c r="P4305" s="386" t="s">
        <v>177</v>
      </c>
    </row>
    <row r="4306" spans="1:16" s="8" customFormat="1" ht="15" customHeight="1" x14ac:dyDescent="0.25">
      <c r="A4306" s="362" t="s">
        <v>33761</v>
      </c>
      <c r="B4306" s="362" t="s">
        <v>22115</v>
      </c>
      <c r="C4306" s="340" t="s">
        <v>7589</v>
      </c>
      <c r="D4306" s="362" t="s">
        <v>7588</v>
      </c>
      <c r="E4306" s="362" t="s">
        <v>99</v>
      </c>
      <c r="F4306" s="364">
        <v>12066047</v>
      </c>
      <c r="G4306" s="363">
        <v>20120660471</v>
      </c>
      <c r="H4306" s="365">
        <v>20418</v>
      </c>
      <c r="I4306" s="388">
        <v>25</v>
      </c>
      <c r="J4306" s="378">
        <v>11</v>
      </c>
      <c r="K4306" s="381">
        <v>1955</v>
      </c>
      <c r="L4306" s="369">
        <f t="shared" ca="1" si="67"/>
        <v>68</v>
      </c>
      <c r="M4306" s="299" t="s">
        <v>20</v>
      </c>
      <c r="N4306" s="10" t="s">
        <v>40415</v>
      </c>
      <c r="O4306" s="389" t="s">
        <v>177</v>
      </c>
      <c r="P4306" s="386" t="s">
        <v>177</v>
      </c>
    </row>
    <row r="4307" spans="1:16" s="8" customFormat="1" ht="15" customHeight="1" x14ac:dyDescent="0.25">
      <c r="A4307" s="362">
        <v>13</v>
      </c>
      <c r="B4307" s="362" t="s">
        <v>22115</v>
      </c>
      <c r="C4307" s="340" t="s">
        <v>7587</v>
      </c>
      <c r="D4307" s="362" t="s">
        <v>7586</v>
      </c>
      <c r="E4307" s="362">
        <v>30</v>
      </c>
      <c r="F4307" s="364">
        <v>12194317</v>
      </c>
      <c r="G4307" s="363">
        <v>20121943175</v>
      </c>
      <c r="H4307" s="365">
        <v>21186</v>
      </c>
      <c r="I4307" s="388">
        <v>1</v>
      </c>
      <c r="J4307" s="378">
        <v>1</v>
      </c>
      <c r="K4307" s="381">
        <v>1958</v>
      </c>
      <c r="L4307" s="369">
        <f t="shared" ca="1" si="67"/>
        <v>66</v>
      </c>
      <c r="M4307" s="299" t="s">
        <v>20</v>
      </c>
      <c r="N4307" s="10" t="s">
        <v>40415</v>
      </c>
      <c r="O4307" s="389" t="s">
        <v>177</v>
      </c>
      <c r="P4307" s="386" t="s">
        <v>177</v>
      </c>
    </row>
    <row r="4308" spans="1:16" s="8" customFormat="1" ht="15" customHeight="1" x14ac:dyDescent="0.25">
      <c r="A4308" s="362">
        <v>11</v>
      </c>
      <c r="B4308" s="362" t="s">
        <v>22115</v>
      </c>
      <c r="C4308" s="340" t="s">
        <v>7585</v>
      </c>
      <c r="D4308" s="362" t="s">
        <v>7584</v>
      </c>
      <c r="E4308" s="362">
        <v>30</v>
      </c>
      <c r="F4308" s="364">
        <v>12968948</v>
      </c>
      <c r="G4308" s="363">
        <v>20129689480</v>
      </c>
      <c r="H4308" s="365">
        <v>20951</v>
      </c>
      <c r="I4308" s="388">
        <v>11</v>
      </c>
      <c r="J4308" s="378">
        <v>5</v>
      </c>
      <c r="K4308" s="381">
        <v>1957</v>
      </c>
      <c r="L4308" s="369">
        <f t="shared" ca="1" si="67"/>
        <v>66</v>
      </c>
      <c r="M4308" s="299" t="s">
        <v>20</v>
      </c>
      <c r="N4308" s="10" t="s">
        <v>40415</v>
      </c>
      <c r="O4308" s="389" t="s">
        <v>177</v>
      </c>
      <c r="P4308" s="386" t="s">
        <v>177</v>
      </c>
    </row>
    <row r="4309" spans="1:16" s="8" customFormat="1" ht="15" customHeight="1" x14ac:dyDescent="0.25">
      <c r="A4309" s="362">
        <v>17</v>
      </c>
      <c r="B4309" s="362" t="s">
        <v>22115</v>
      </c>
      <c r="C4309" s="340" t="s">
        <v>7583</v>
      </c>
      <c r="D4309" s="362" t="s">
        <v>7582</v>
      </c>
      <c r="E4309" s="362">
        <v>30</v>
      </c>
      <c r="F4309" s="364">
        <v>13197264</v>
      </c>
      <c r="G4309" s="363">
        <v>20131972645</v>
      </c>
      <c r="H4309" s="365">
        <v>21036</v>
      </c>
      <c r="I4309" s="388">
        <v>4</v>
      </c>
      <c r="J4309" s="378">
        <v>8</v>
      </c>
      <c r="K4309" s="381">
        <v>1957</v>
      </c>
      <c r="L4309" s="369">
        <f t="shared" ca="1" si="67"/>
        <v>66</v>
      </c>
      <c r="M4309" s="299" t="s">
        <v>20</v>
      </c>
      <c r="N4309" s="10" t="s">
        <v>40415</v>
      </c>
      <c r="O4309" s="389" t="s">
        <v>177</v>
      </c>
      <c r="P4309" s="386" t="s">
        <v>177</v>
      </c>
    </row>
    <row r="4310" spans="1:16" s="8" customFormat="1" ht="15" customHeight="1" x14ac:dyDescent="0.25">
      <c r="A4310" s="362">
        <v>13</v>
      </c>
      <c r="B4310" s="362" t="s">
        <v>22115</v>
      </c>
      <c r="C4310" s="340" t="s">
        <v>7581</v>
      </c>
      <c r="D4310" s="362" t="s">
        <v>7580</v>
      </c>
      <c r="E4310" s="362">
        <v>30</v>
      </c>
      <c r="F4310" s="364">
        <v>12608769</v>
      </c>
      <c r="G4310" s="363">
        <v>20126087692</v>
      </c>
      <c r="H4310" s="365">
        <v>21535</v>
      </c>
      <c r="I4310" s="388">
        <v>16</v>
      </c>
      <c r="J4310" s="378">
        <v>12</v>
      </c>
      <c r="K4310" s="381">
        <v>1958</v>
      </c>
      <c r="L4310" s="369">
        <f t="shared" ca="1" si="67"/>
        <v>65</v>
      </c>
      <c r="M4310" s="299" t="s">
        <v>20</v>
      </c>
      <c r="N4310" s="10" t="s">
        <v>40415</v>
      </c>
      <c r="O4310" s="389" t="s">
        <v>177</v>
      </c>
      <c r="P4310" s="386" t="s">
        <v>177</v>
      </c>
    </row>
    <row r="4311" spans="1:16" s="8" customFormat="1" ht="15" customHeight="1" x14ac:dyDescent="0.25">
      <c r="A4311" s="362">
        <v>15</v>
      </c>
      <c r="B4311" s="362" t="s">
        <v>22115</v>
      </c>
      <c r="C4311" s="340" t="s">
        <v>7579</v>
      </c>
      <c r="D4311" s="362" t="s">
        <v>7578</v>
      </c>
      <c r="E4311" s="362">
        <v>30</v>
      </c>
      <c r="F4311" s="364">
        <v>12770206</v>
      </c>
      <c r="G4311" s="363">
        <v>20127702064</v>
      </c>
      <c r="H4311" s="365">
        <v>20832</v>
      </c>
      <c r="I4311" s="388">
        <v>12</v>
      </c>
      <c r="J4311" s="378">
        <v>1</v>
      </c>
      <c r="K4311" s="381">
        <v>1957</v>
      </c>
      <c r="L4311" s="369">
        <f t="shared" ca="1" si="67"/>
        <v>67</v>
      </c>
      <c r="M4311" s="299" t="s">
        <v>20</v>
      </c>
      <c r="N4311" s="10" t="s">
        <v>40415</v>
      </c>
      <c r="O4311" s="389" t="s">
        <v>35648</v>
      </c>
      <c r="P4311" s="386">
        <v>40179</v>
      </c>
    </row>
    <row r="4312" spans="1:16" s="8" customFormat="1" ht="15" customHeight="1" x14ac:dyDescent="0.25">
      <c r="A4312" s="362">
        <v>13</v>
      </c>
      <c r="B4312" s="362" t="s">
        <v>22115</v>
      </c>
      <c r="C4312" s="340" t="s">
        <v>7577</v>
      </c>
      <c r="D4312" s="362" t="s">
        <v>7576</v>
      </c>
      <c r="E4312" s="362">
        <v>30</v>
      </c>
      <c r="F4312" s="364">
        <v>13029143</v>
      </c>
      <c r="G4312" s="363">
        <v>20130291431</v>
      </c>
      <c r="H4312" s="365">
        <v>21715</v>
      </c>
      <c r="I4312" s="388">
        <v>14</v>
      </c>
      <c r="J4312" s="378">
        <v>6</v>
      </c>
      <c r="K4312" s="381">
        <v>1959</v>
      </c>
      <c r="L4312" s="369">
        <f t="shared" ca="1" si="67"/>
        <v>64</v>
      </c>
      <c r="M4312" s="299" t="s">
        <v>20</v>
      </c>
      <c r="N4312" s="10" t="s">
        <v>40415</v>
      </c>
      <c r="O4312" s="389" t="s">
        <v>177</v>
      </c>
      <c r="P4312" s="386" t="s">
        <v>177</v>
      </c>
    </row>
    <row r="4313" spans="1:16" s="8" customFormat="1" ht="15" customHeight="1" x14ac:dyDescent="0.25">
      <c r="A4313" s="362" t="s">
        <v>302</v>
      </c>
      <c r="B4313" s="362" t="s">
        <v>22115</v>
      </c>
      <c r="C4313" s="340" t="s">
        <v>7575</v>
      </c>
      <c r="D4313" s="362" t="s">
        <v>7574</v>
      </c>
      <c r="E4313" s="362" t="s">
        <v>33</v>
      </c>
      <c r="F4313" s="364">
        <v>5303827</v>
      </c>
      <c r="G4313" s="363">
        <v>27053038277</v>
      </c>
      <c r="H4313" s="365">
        <v>17065</v>
      </c>
      <c r="I4313" s="388">
        <v>20</v>
      </c>
      <c r="J4313" s="378">
        <v>9</v>
      </c>
      <c r="K4313" s="381">
        <v>1946</v>
      </c>
      <c r="L4313" s="369">
        <f t="shared" ca="1" si="67"/>
        <v>77</v>
      </c>
      <c r="M4313" s="299" t="s">
        <v>20</v>
      </c>
      <c r="N4313" s="10" t="s">
        <v>28854</v>
      </c>
      <c r="O4313" s="389" t="s">
        <v>177</v>
      </c>
      <c r="P4313" s="386" t="s">
        <v>177</v>
      </c>
    </row>
    <row r="4314" spans="1:16" s="8" customFormat="1" ht="15" customHeight="1" x14ac:dyDescent="0.25">
      <c r="A4314" s="362" t="s">
        <v>27</v>
      </c>
      <c r="B4314" s="362" t="s">
        <v>22115</v>
      </c>
      <c r="C4314" s="340" t="s">
        <v>7573</v>
      </c>
      <c r="D4314" s="362" t="s">
        <v>7572</v>
      </c>
      <c r="E4314" s="362">
        <v>30</v>
      </c>
      <c r="F4314" s="364">
        <v>11429497</v>
      </c>
      <c r="G4314" s="363">
        <v>20114294978</v>
      </c>
      <c r="H4314" s="365">
        <v>20026</v>
      </c>
      <c r="I4314" s="388">
        <v>29</v>
      </c>
      <c r="J4314" s="378">
        <v>10</v>
      </c>
      <c r="K4314" s="381">
        <v>1954</v>
      </c>
      <c r="L4314" s="369">
        <f t="shared" ca="1" si="67"/>
        <v>69</v>
      </c>
      <c r="M4314" s="299" t="s">
        <v>20</v>
      </c>
      <c r="N4314" s="10" t="s">
        <v>40415</v>
      </c>
      <c r="O4314" s="389" t="s">
        <v>34625</v>
      </c>
      <c r="P4314" s="386" t="s">
        <v>35711</v>
      </c>
    </row>
    <row r="4315" spans="1:16" s="8" customFormat="1" ht="15" customHeight="1" x14ac:dyDescent="0.25">
      <c r="A4315" s="362">
        <v>11</v>
      </c>
      <c r="B4315" s="362" t="s">
        <v>22115</v>
      </c>
      <c r="C4315" s="340" t="s">
        <v>7571</v>
      </c>
      <c r="D4315" s="362" t="s">
        <v>7570</v>
      </c>
      <c r="E4315" s="362" t="s">
        <v>124</v>
      </c>
      <c r="F4315" s="364">
        <v>10867626</v>
      </c>
      <c r="G4315" s="363">
        <v>20108676265</v>
      </c>
      <c r="H4315" s="365">
        <v>19596</v>
      </c>
      <c r="I4315" s="388">
        <v>25</v>
      </c>
      <c r="J4315" s="378">
        <v>8</v>
      </c>
      <c r="K4315" s="381">
        <v>1953</v>
      </c>
      <c r="L4315" s="369">
        <f t="shared" ca="1" si="67"/>
        <v>70</v>
      </c>
      <c r="M4315" s="299" t="s">
        <v>20</v>
      </c>
      <c r="N4315" s="10" t="s">
        <v>40415</v>
      </c>
      <c r="O4315" s="389" t="s">
        <v>177</v>
      </c>
      <c r="P4315" s="386" t="s">
        <v>177</v>
      </c>
    </row>
    <row r="4316" spans="1:16" s="8" customFormat="1" ht="15" customHeight="1" x14ac:dyDescent="0.25">
      <c r="A4316" s="362">
        <v>11</v>
      </c>
      <c r="B4316" s="362" t="s">
        <v>22115</v>
      </c>
      <c r="C4316" s="340" t="s">
        <v>7569</v>
      </c>
      <c r="D4316" s="362" t="s">
        <v>7568</v>
      </c>
      <c r="E4316" s="362">
        <v>30</v>
      </c>
      <c r="F4316" s="364">
        <v>13306450</v>
      </c>
      <c r="G4316" s="363">
        <v>20133064509</v>
      </c>
      <c r="H4316" s="365">
        <v>21016</v>
      </c>
      <c r="I4316" s="388">
        <v>15</v>
      </c>
      <c r="J4316" s="378">
        <v>7</v>
      </c>
      <c r="K4316" s="381">
        <v>1957</v>
      </c>
      <c r="L4316" s="369">
        <f t="shared" ca="1" si="67"/>
        <v>66</v>
      </c>
      <c r="M4316" s="299" t="s">
        <v>20</v>
      </c>
      <c r="N4316" s="10" t="s">
        <v>40415</v>
      </c>
      <c r="O4316" s="389" t="s">
        <v>177</v>
      </c>
      <c r="P4316" s="386" t="s">
        <v>177</v>
      </c>
    </row>
    <row r="4317" spans="1:16" s="8" customFormat="1" ht="15" customHeight="1" x14ac:dyDescent="0.25">
      <c r="A4317" s="362" t="s">
        <v>27</v>
      </c>
      <c r="B4317" s="362" t="s">
        <v>22115</v>
      </c>
      <c r="C4317" s="340" t="s">
        <v>7567</v>
      </c>
      <c r="D4317" s="362" t="s">
        <v>7566</v>
      </c>
      <c r="E4317" s="362">
        <v>30</v>
      </c>
      <c r="F4317" s="364">
        <v>10406611</v>
      </c>
      <c r="G4317" s="363">
        <v>23104066119</v>
      </c>
      <c r="H4317" s="365">
        <v>19115</v>
      </c>
      <c r="I4317" s="388">
        <v>1</v>
      </c>
      <c r="J4317" s="378">
        <v>5</v>
      </c>
      <c r="K4317" s="381">
        <v>1952</v>
      </c>
      <c r="L4317" s="369">
        <f t="shared" ca="1" si="67"/>
        <v>71</v>
      </c>
      <c r="M4317" s="299" t="s">
        <v>20</v>
      </c>
      <c r="N4317" s="10" t="s">
        <v>40415</v>
      </c>
      <c r="O4317" s="389" t="s">
        <v>177</v>
      </c>
      <c r="P4317" s="386" t="s">
        <v>177</v>
      </c>
    </row>
    <row r="4318" spans="1:16" s="8" customFormat="1" ht="15" customHeight="1" x14ac:dyDescent="0.25">
      <c r="A4318" s="362" t="s">
        <v>33761</v>
      </c>
      <c r="B4318" s="362" t="s">
        <v>22115</v>
      </c>
      <c r="C4318" s="340" t="s">
        <v>7565</v>
      </c>
      <c r="D4318" s="362" t="s">
        <v>7564</v>
      </c>
      <c r="E4318" s="362" t="s">
        <v>55</v>
      </c>
      <c r="F4318" s="364">
        <v>11742890</v>
      </c>
      <c r="G4318" s="363">
        <v>20117428908</v>
      </c>
      <c r="H4318" s="365">
        <v>21231</v>
      </c>
      <c r="I4318" s="388">
        <v>15</v>
      </c>
      <c r="J4318" s="378">
        <v>2</v>
      </c>
      <c r="K4318" s="381">
        <v>1958</v>
      </c>
      <c r="L4318" s="369">
        <f t="shared" ca="1" si="67"/>
        <v>66</v>
      </c>
      <c r="M4318" s="299" t="s">
        <v>20</v>
      </c>
      <c r="N4318" s="10" t="s">
        <v>40415</v>
      </c>
      <c r="O4318" s="389" t="s">
        <v>36032</v>
      </c>
      <c r="P4318" s="386">
        <v>37189</v>
      </c>
    </row>
    <row r="4319" spans="1:16" s="8" customFormat="1" ht="15" customHeight="1" x14ac:dyDescent="0.25">
      <c r="A4319" s="362" t="s">
        <v>59</v>
      </c>
      <c r="B4319" s="362" t="s">
        <v>22115</v>
      </c>
      <c r="C4319" s="340" t="s">
        <v>7563</v>
      </c>
      <c r="D4319" s="362" t="s">
        <v>7562</v>
      </c>
      <c r="E4319" s="362" t="s">
        <v>45</v>
      </c>
      <c r="F4319" s="364">
        <v>11406144</v>
      </c>
      <c r="G4319" s="363">
        <v>20114061442</v>
      </c>
      <c r="H4319" s="365">
        <v>20072</v>
      </c>
      <c r="I4319" s="388">
        <v>14</v>
      </c>
      <c r="J4319" s="378">
        <v>12</v>
      </c>
      <c r="K4319" s="381">
        <v>1954</v>
      </c>
      <c r="L4319" s="369">
        <f t="shared" ca="1" si="67"/>
        <v>69</v>
      </c>
      <c r="M4319" s="299" t="s">
        <v>20</v>
      </c>
      <c r="N4319" s="10" t="s">
        <v>40415</v>
      </c>
      <c r="O4319" s="389" t="s">
        <v>177</v>
      </c>
      <c r="P4319" s="386" t="s">
        <v>177</v>
      </c>
    </row>
    <row r="4320" spans="1:16" s="8" customFormat="1" ht="15" customHeight="1" x14ac:dyDescent="0.25">
      <c r="A4320" s="362">
        <v>17</v>
      </c>
      <c r="B4320" s="362" t="s">
        <v>22115</v>
      </c>
      <c r="C4320" s="340" t="s">
        <v>7561</v>
      </c>
      <c r="D4320" s="362" t="s">
        <v>7560</v>
      </c>
      <c r="E4320" s="362" t="s">
        <v>45</v>
      </c>
      <c r="F4320" s="364">
        <v>13897416</v>
      </c>
      <c r="G4320" s="363">
        <v>20138974163</v>
      </c>
      <c r="H4320" s="365">
        <v>21103</v>
      </c>
      <c r="I4320" s="388">
        <v>10</v>
      </c>
      <c r="J4320" s="378">
        <v>10</v>
      </c>
      <c r="K4320" s="381">
        <v>1957</v>
      </c>
      <c r="L4320" s="369">
        <f t="shared" ca="1" si="67"/>
        <v>66</v>
      </c>
      <c r="M4320" s="299" t="s">
        <v>20</v>
      </c>
      <c r="N4320" s="10" t="s">
        <v>40415</v>
      </c>
      <c r="O4320" s="389" t="s">
        <v>177</v>
      </c>
      <c r="P4320" s="386" t="s">
        <v>177</v>
      </c>
    </row>
    <row r="4321" spans="1:16" s="8" customFormat="1" ht="15" customHeight="1" x14ac:dyDescent="0.25">
      <c r="A4321" s="362" t="s">
        <v>800</v>
      </c>
      <c r="B4321" s="362" t="s">
        <v>22115</v>
      </c>
      <c r="C4321" s="340" t="s">
        <v>7559</v>
      </c>
      <c r="D4321" s="362" t="s">
        <v>7558</v>
      </c>
      <c r="E4321" s="362">
        <v>30</v>
      </c>
      <c r="F4321" s="364">
        <v>11512892</v>
      </c>
      <c r="G4321" s="363">
        <v>20115128923</v>
      </c>
      <c r="H4321" s="365">
        <v>20238</v>
      </c>
      <c r="I4321" s="388">
        <v>29</v>
      </c>
      <c r="J4321" s="378">
        <v>5</v>
      </c>
      <c r="K4321" s="381">
        <v>1955</v>
      </c>
      <c r="L4321" s="369">
        <f t="shared" ca="1" si="67"/>
        <v>68</v>
      </c>
      <c r="M4321" s="299" t="s">
        <v>20</v>
      </c>
      <c r="N4321" s="10" t="s">
        <v>40415</v>
      </c>
      <c r="O4321" s="389" t="s">
        <v>177</v>
      </c>
      <c r="P4321" s="386" t="s">
        <v>177</v>
      </c>
    </row>
    <row r="4322" spans="1:16" s="8" customFormat="1" ht="15" customHeight="1" x14ac:dyDescent="0.25">
      <c r="A4322" s="362">
        <v>12</v>
      </c>
      <c r="B4322" s="362" t="s">
        <v>22115</v>
      </c>
      <c r="C4322" s="340" t="s">
        <v>7557</v>
      </c>
      <c r="D4322" s="362" t="s">
        <v>7556</v>
      </c>
      <c r="E4322" s="362" t="s">
        <v>45</v>
      </c>
      <c r="F4322" s="364">
        <v>12351544</v>
      </c>
      <c r="G4322" s="363">
        <v>20123515448</v>
      </c>
      <c r="H4322" s="365">
        <v>20614</v>
      </c>
      <c r="I4322" s="388">
        <v>8</v>
      </c>
      <c r="J4322" s="378">
        <v>6</v>
      </c>
      <c r="K4322" s="381">
        <v>1956</v>
      </c>
      <c r="L4322" s="369">
        <f t="shared" ca="1" si="67"/>
        <v>67</v>
      </c>
      <c r="M4322" s="299" t="s">
        <v>20</v>
      </c>
      <c r="N4322" s="10" t="s">
        <v>40415</v>
      </c>
      <c r="O4322" s="389" t="s">
        <v>34613</v>
      </c>
      <c r="P4322" s="386">
        <v>37622</v>
      </c>
    </row>
    <row r="4323" spans="1:16" s="8" customFormat="1" ht="15" customHeight="1" x14ac:dyDescent="0.25">
      <c r="A4323" s="362" t="s">
        <v>252</v>
      </c>
      <c r="B4323" s="362" t="s">
        <v>22115</v>
      </c>
      <c r="C4323" s="340" t="s">
        <v>7555</v>
      </c>
      <c r="D4323" s="362" t="s">
        <v>7554</v>
      </c>
      <c r="E4323" s="362">
        <v>30</v>
      </c>
      <c r="F4323" s="364">
        <v>11730514</v>
      </c>
      <c r="G4323" s="363">
        <v>20117305148</v>
      </c>
      <c r="H4323" s="365">
        <v>20292</v>
      </c>
      <c r="I4323" s="388">
        <v>22</v>
      </c>
      <c r="J4323" s="378">
        <v>7</v>
      </c>
      <c r="K4323" s="381">
        <v>1955</v>
      </c>
      <c r="L4323" s="369">
        <f t="shared" ca="1" si="67"/>
        <v>68</v>
      </c>
      <c r="M4323" s="299" t="s">
        <v>20</v>
      </c>
      <c r="N4323" s="10" t="s">
        <v>40415</v>
      </c>
      <c r="O4323" s="389" t="s">
        <v>177</v>
      </c>
      <c r="P4323" s="386" t="s">
        <v>177</v>
      </c>
    </row>
    <row r="4324" spans="1:16" s="8" customFormat="1" ht="15" customHeight="1" x14ac:dyDescent="0.25">
      <c r="A4324" s="362" t="s">
        <v>27</v>
      </c>
      <c r="B4324" s="362" t="s">
        <v>22115</v>
      </c>
      <c r="C4324" s="340" t="s">
        <v>7553</v>
      </c>
      <c r="D4324" s="362" t="s">
        <v>7552</v>
      </c>
      <c r="E4324" s="362" t="s">
        <v>33</v>
      </c>
      <c r="F4324" s="364">
        <v>10953015</v>
      </c>
      <c r="G4324" s="363">
        <v>20109530159</v>
      </c>
      <c r="H4324" s="365">
        <v>19523</v>
      </c>
      <c r="I4324" s="388">
        <v>13</v>
      </c>
      <c r="J4324" s="378">
        <v>6</v>
      </c>
      <c r="K4324" s="381">
        <v>1953</v>
      </c>
      <c r="L4324" s="369">
        <f t="shared" ca="1" si="67"/>
        <v>70</v>
      </c>
      <c r="M4324" s="299" t="s">
        <v>20</v>
      </c>
      <c r="N4324" s="10" t="s">
        <v>40415</v>
      </c>
      <c r="O4324" s="389" t="s">
        <v>37543</v>
      </c>
      <c r="P4324" s="386">
        <v>34578</v>
      </c>
    </row>
    <row r="4325" spans="1:16" s="8" customFormat="1" ht="15" customHeight="1" x14ac:dyDescent="0.25">
      <c r="A4325" s="362">
        <v>10</v>
      </c>
      <c r="B4325" s="362" t="s">
        <v>22115</v>
      </c>
      <c r="C4325" s="340" t="s">
        <v>7551</v>
      </c>
      <c r="D4325" s="362" t="s">
        <v>7550</v>
      </c>
      <c r="E4325" s="362" t="s">
        <v>124</v>
      </c>
      <c r="F4325" s="364">
        <v>10403042</v>
      </c>
      <c r="G4325" s="363">
        <v>20104030425</v>
      </c>
      <c r="H4325" s="365">
        <v>19234</v>
      </c>
      <c r="I4325" s="388">
        <v>28</v>
      </c>
      <c r="J4325" s="378">
        <v>8</v>
      </c>
      <c r="K4325" s="381">
        <v>1952</v>
      </c>
      <c r="L4325" s="369">
        <f t="shared" ca="1" si="67"/>
        <v>71</v>
      </c>
      <c r="M4325" s="299" t="s">
        <v>20</v>
      </c>
      <c r="N4325" s="10" t="s">
        <v>40415</v>
      </c>
      <c r="O4325" s="389" t="s">
        <v>177</v>
      </c>
      <c r="P4325" s="386" t="s">
        <v>177</v>
      </c>
    </row>
    <row r="4326" spans="1:16" s="8" customFormat="1" ht="15" customHeight="1" x14ac:dyDescent="0.25">
      <c r="A4326" s="362">
        <v>17</v>
      </c>
      <c r="B4326" s="362" t="s">
        <v>22115</v>
      </c>
      <c r="C4326" s="340" t="s">
        <v>7545</v>
      </c>
      <c r="D4326" s="362" t="s">
        <v>7544</v>
      </c>
      <c r="E4326" s="362">
        <v>30</v>
      </c>
      <c r="F4326" s="364">
        <v>11183525</v>
      </c>
      <c r="G4326" s="363">
        <v>20111835250</v>
      </c>
      <c r="H4326" s="365">
        <v>19868</v>
      </c>
      <c r="I4326" s="388">
        <v>24</v>
      </c>
      <c r="J4326" s="378">
        <v>5</v>
      </c>
      <c r="K4326" s="381">
        <v>1954</v>
      </c>
      <c r="L4326" s="369">
        <f t="shared" ca="1" si="67"/>
        <v>69</v>
      </c>
      <c r="M4326" s="299" t="s">
        <v>20</v>
      </c>
      <c r="N4326" s="10" t="s">
        <v>40415</v>
      </c>
      <c r="O4326" s="389" t="s">
        <v>177</v>
      </c>
      <c r="P4326" s="386" t="s">
        <v>177</v>
      </c>
    </row>
    <row r="4327" spans="1:16" s="8" customFormat="1" ht="15" customHeight="1" x14ac:dyDescent="0.25">
      <c r="A4327" s="362" t="s">
        <v>161</v>
      </c>
      <c r="B4327" s="362" t="s">
        <v>22115</v>
      </c>
      <c r="C4327" s="340" t="s">
        <v>7543</v>
      </c>
      <c r="D4327" s="362" t="s">
        <v>7542</v>
      </c>
      <c r="E4327" s="362">
        <v>30</v>
      </c>
      <c r="F4327" s="364">
        <v>11810004</v>
      </c>
      <c r="G4327" s="363">
        <v>20118100043</v>
      </c>
      <c r="H4327" s="365">
        <v>20316</v>
      </c>
      <c r="I4327" s="388">
        <v>15</v>
      </c>
      <c r="J4327" s="378">
        <v>8</v>
      </c>
      <c r="K4327" s="381">
        <v>1955</v>
      </c>
      <c r="L4327" s="369">
        <f t="shared" ca="1" si="67"/>
        <v>68</v>
      </c>
      <c r="M4327" s="299" t="s">
        <v>20</v>
      </c>
      <c r="N4327" s="10" t="s">
        <v>40415</v>
      </c>
      <c r="O4327" s="389" t="s">
        <v>177</v>
      </c>
      <c r="P4327" s="386" t="s">
        <v>177</v>
      </c>
    </row>
    <row r="4328" spans="1:16" s="8" customFormat="1" ht="15" customHeight="1" x14ac:dyDescent="0.25">
      <c r="A4328" s="362" t="s">
        <v>59</v>
      </c>
      <c r="B4328" s="362" t="s">
        <v>22115</v>
      </c>
      <c r="C4328" s="340" t="s">
        <v>7541</v>
      </c>
      <c r="D4328" s="362" t="s">
        <v>7540</v>
      </c>
      <c r="E4328" s="362">
        <v>30</v>
      </c>
      <c r="F4328" s="364">
        <v>13309066</v>
      </c>
      <c r="G4328" s="363">
        <v>20133090666</v>
      </c>
      <c r="H4328" s="365">
        <v>20216</v>
      </c>
      <c r="I4328" s="388">
        <v>7</v>
      </c>
      <c r="J4328" s="378">
        <v>5</v>
      </c>
      <c r="K4328" s="381">
        <v>1955</v>
      </c>
      <c r="L4328" s="369">
        <f t="shared" ca="1" si="67"/>
        <v>68</v>
      </c>
      <c r="M4328" s="299" t="s">
        <v>20</v>
      </c>
      <c r="N4328" s="10" t="s">
        <v>40415</v>
      </c>
      <c r="O4328" s="389" t="s">
        <v>177</v>
      </c>
      <c r="P4328" s="386" t="s">
        <v>177</v>
      </c>
    </row>
    <row r="4329" spans="1:16" s="8" customFormat="1" ht="15" customHeight="1" x14ac:dyDescent="0.25">
      <c r="A4329" s="362" t="s">
        <v>33761</v>
      </c>
      <c r="B4329" s="362" t="s">
        <v>22115</v>
      </c>
      <c r="C4329" s="340" t="s">
        <v>7539</v>
      </c>
      <c r="D4329" s="362" t="s">
        <v>7538</v>
      </c>
      <c r="E4329" s="362" t="s">
        <v>30</v>
      </c>
      <c r="F4329" s="364">
        <v>11497924</v>
      </c>
      <c r="G4329" s="363">
        <v>20114979245</v>
      </c>
      <c r="H4329" s="365">
        <v>20128</v>
      </c>
      <c r="I4329" s="388">
        <v>8</v>
      </c>
      <c r="J4329" s="378">
        <v>2</v>
      </c>
      <c r="K4329" s="381">
        <v>1955</v>
      </c>
      <c r="L4329" s="369">
        <f t="shared" ca="1" si="67"/>
        <v>69</v>
      </c>
      <c r="M4329" s="299" t="s">
        <v>20</v>
      </c>
      <c r="N4329" s="10" t="s">
        <v>40415</v>
      </c>
      <c r="O4329" s="389" t="s">
        <v>177</v>
      </c>
      <c r="P4329" s="386" t="s">
        <v>177</v>
      </c>
    </row>
    <row r="4330" spans="1:16" s="8" customFormat="1" ht="15" customHeight="1" x14ac:dyDescent="0.25">
      <c r="A4330" s="362">
        <v>13</v>
      </c>
      <c r="B4330" s="362" t="s">
        <v>22115</v>
      </c>
      <c r="C4330" s="340" t="s">
        <v>7537</v>
      </c>
      <c r="D4330" s="362" t="s">
        <v>7536</v>
      </c>
      <c r="E4330" s="362" t="s">
        <v>124</v>
      </c>
      <c r="F4330" s="364">
        <v>11105664</v>
      </c>
      <c r="G4330" s="363">
        <v>20111056642</v>
      </c>
      <c r="H4330" s="365">
        <v>19752</v>
      </c>
      <c r="I4330" s="388">
        <v>28</v>
      </c>
      <c r="J4330" s="378">
        <v>1</v>
      </c>
      <c r="K4330" s="381">
        <v>1954</v>
      </c>
      <c r="L4330" s="369">
        <f t="shared" ca="1" si="67"/>
        <v>70</v>
      </c>
      <c r="M4330" s="299" t="s">
        <v>20</v>
      </c>
      <c r="N4330" s="10" t="s">
        <v>40415</v>
      </c>
      <c r="O4330" s="389" t="s">
        <v>177</v>
      </c>
      <c r="P4330" s="386" t="s">
        <v>177</v>
      </c>
    </row>
    <row r="4331" spans="1:16" s="8" customFormat="1" ht="15" customHeight="1" x14ac:dyDescent="0.25">
      <c r="A4331" s="362" t="s">
        <v>27</v>
      </c>
      <c r="B4331" s="362" t="s">
        <v>22115</v>
      </c>
      <c r="C4331" s="340" t="s">
        <v>7535</v>
      </c>
      <c r="D4331" s="362" t="s">
        <v>7534</v>
      </c>
      <c r="E4331" s="362">
        <v>30</v>
      </c>
      <c r="F4331" s="364">
        <v>12770804</v>
      </c>
      <c r="G4331" s="363">
        <v>20127708046</v>
      </c>
      <c r="H4331" s="365">
        <v>21428</v>
      </c>
      <c r="I4331" s="388">
        <v>31</v>
      </c>
      <c r="J4331" s="378">
        <v>8</v>
      </c>
      <c r="K4331" s="381">
        <v>1958</v>
      </c>
      <c r="L4331" s="369">
        <f t="shared" ca="1" si="67"/>
        <v>65</v>
      </c>
      <c r="M4331" s="299" t="s">
        <v>20</v>
      </c>
      <c r="N4331" s="10" t="s">
        <v>40415</v>
      </c>
      <c r="O4331" s="389" t="s">
        <v>177</v>
      </c>
      <c r="P4331" s="386" t="s">
        <v>177</v>
      </c>
    </row>
    <row r="4332" spans="1:16" s="8" customFormat="1" ht="15" customHeight="1" x14ac:dyDescent="0.25">
      <c r="A4332" s="362">
        <v>14</v>
      </c>
      <c r="B4332" s="362" t="s">
        <v>22115</v>
      </c>
      <c r="C4332" s="340" t="s">
        <v>7533</v>
      </c>
      <c r="D4332" s="362" t="s">
        <v>7532</v>
      </c>
      <c r="E4332" s="362" t="s">
        <v>33</v>
      </c>
      <c r="F4332" s="364">
        <v>11117160</v>
      </c>
      <c r="G4332" s="363">
        <v>20111171603</v>
      </c>
      <c r="H4332" s="365">
        <v>19853</v>
      </c>
      <c r="I4332" s="388">
        <v>9</v>
      </c>
      <c r="J4332" s="378">
        <v>5</v>
      </c>
      <c r="K4332" s="381">
        <v>1954</v>
      </c>
      <c r="L4332" s="369">
        <f t="shared" ca="1" si="67"/>
        <v>69</v>
      </c>
      <c r="M4332" s="299" t="s">
        <v>20</v>
      </c>
      <c r="N4332" s="10" t="s">
        <v>40415</v>
      </c>
      <c r="O4332" s="389" t="s">
        <v>177</v>
      </c>
      <c r="P4332" s="386" t="s">
        <v>177</v>
      </c>
    </row>
    <row r="4333" spans="1:16" s="8" customFormat="1" ht="15" customHeight="1" x14ac:dyDescent="0.25">
      <c r="A4333" s="362">
        <v>17</v>
      </c>
      <c r="B4333" s="362" t="s">
        <v>22115</v>
      </c>
      <c r="C4333" s="340" t="s">
        <v>7531</v>
      </c>
      <c r="D4333" s="362" t="s">
        <v>7530</v>
      </c>
      <c r="E4333" s="362">
        <v>30</v>
      </c>
      <c r="F4333" s="364">
        <v>10268076</v>
      </c>
      <c r="G4333" s="363">
        <v>20102680767</v>
      </c>
      <c r="H4333" s="365">
        <v>19397</v>
      </c>
      <c r="I4333" s="388">
        <v>7</v>
      </c>
      <c r="J4333" s="378">
        <v>2</v>
      </c>
      <c r="K4333" s="381">
        <v>1953</v>
      </c>
      <c r="L4333" s="369">
        <f t="shared" ca="1" si="67"/>
        <v>71</v>
      </c>
      <c r="M4333" s="299" t="s">
        <v>20</v>
      </c>
      <c r="N4333" s="10" t="s">
        <v>40415</v>
      </c>
      <c r="O4333" s="389" t="s">
        <v>177</v>
      </c>
      <c r="P4333" s="386" t="s">
        <v>177</v>
      </c>
    </row>
    <row r="4334" spans="1:16" s="8" customFormat="1" ht="15" customHeight="1" x14ac:dyDescent="0.25">
      <c r="A4334" s="362">
        <v>16</v>
      </c>
      <c r="B4334" s="362" t="s">
        <v>22115</v>
      </c>
      <c r="C4334" s="340" t="s">
        <v>7529</v>
      </c>
      <c r="D4334" s="362" t="s">
        <v>7528</v>
      </c>
      <c r="E4334" s="362" t="s">
        <v>99</v>
      </c>
      <c r="F4334" s="364">
        <v>11635628</v>
      </c>
      <c r="G4334" s="363">
        <v>27116356282</v>
      </c>
      <c r="H4334" s="365">
        <v>20313</v>
      </c>
      <c r="I4334" s="388">
        <v>12</v>
      </c>
      <c r="J4334" s="378">
        <v>8</v>
      </c>
      <c r="K4334" s="381">
        <v>1955</v>
      </c>
      <c r="L4334" s="369">
        <f t="shared" ca="1" si="67"/>
        <v>68</v>
      </c>
      <c r="M4334" s="299" t="s">
        <v>20</v>
      </c>
      <c r="N4334" s="10" t="s">
        <v>28854</v>
      </c>
      <c r="O4334" s="389" t="s">
        <v>177</v>
      </c>
      <c r="P4334" s="386" t="s">
        <v>177</v>
      </c>
    </row>
    <row r="4335" spans="1:16" s="8" customFormat="1" ht="15" customHeight="1" x14ac:dyDescent="0.25">
      <c r="A4335" s="362" t="s">
        <v>27</v>
      </c>
      <c r="B4335" s="362" t="s">
        <v>22115</v>
      </c>
      <c r="C4335" s="340" t="s">
        <v>7527</v>
      </c>
      <c r="D4335" s="362" t="s">
        <v>7526</v>
      </c>
      <c r="E4335" s="362">
        <v>30</v>
      </c>
      <c r="F4335" s="364">
        <v>11787557</v>
      </c>
      <c r="G4335" s="363">
        <v>20117875572</v>
      </c>
      <c r="H4335" s="365">
        <v>20238</v>
      </c>
      <c r="I4335" s="388">
        <v>29</v>
      </c>
      <c r="J4335" s="378">
        <v>5</v>
      </c>
      <c r="K4335" s="381">
        <v>1955</v>
      </c>
      <c r="L4335" s="369">
        <f t="shared" ca="1" si="67"/>
        <v>68</v>
      </c>
      <c r="M4335" s="299" t="s">
        <v>20</v>
      </c>
      <c r="N4335" s="10" t="s">
        <v>40415</v>
      </c>
      <c r="O4335" s="389" t="s">
        <v>177</v>
      </c>
      <c r="P4335" s="386" t="s">
        <v>177</v>
      </c>
    </row>
    <row r="4336" spans="1:16" s="8" customFormat="1" ht="15" customHeight="1" x14ac:dyDescent="0.25">
      <c r="A4336" s="362" t="s">
        <v>46</v>
      </c>
      <c r="B4336" s="362" t="s">
        <v>22115</v>
      </c>
      <c r="C4336" s="340" t="s">
        <v>7525</v>
      </c>
      <c r="D4336" s="362" t="s">
        <v>7524</v>
      </c>
      <c r="E4336" s="362" t="s">
        <v>99</v>
      </c>
      <c r="F4336" s="364">
        <v>8603504</v>
      </c>
      <c r="G4336" s="363">
        <v>23086035049</v>
      </c>
      <c r="H4336" s="365">
        <v>18827</v>
      </c>
      <c r="I4336" s="388">
        <v>18</v>
      </c>
      <c r="J4336" s="378">
        <v>7</v>
      </c>
      <c r="K4336" s="381">
        <v>1951</v>
      </c>
      <c r="L4336" s="369">
        <f t="shared" ca="1" si="67"/>
        <v>72</v>
      </c>
      <c r="M4336" s="299" t="s">
        <v>20</v>
      </c>
      <c r="N4336" s="10" t="s">
        <v>40415</v>
      </c>
      <c r="O4336" s="389" t="s">
        <v>177</v>
      </c>
      <c r="P4336" s="386" t="s">
        <v>177</v>
      </c>
    </row>
    <row r="4337" spans="1:16" s="8" customFormat="1" ht="15" customHeight="1" x14ac:dyDescent="0.25">
      <c r="A4337" s="362" t="s">
        <v>46</v>
      </c>
      <c r="B4337" s="362" t="s">
        <v>22115</v>
      </c>
      <c r="C4337" s="340" t="s">
        <v>7523</v>
      </c>
      <c r="D4337" s="362" t="s">
        <v>7522</v>
      </c>
      <c r="E4337" s="362">
        <v>30</v>
      </c>
      <c r="F4337" s="364">
        <v>12618972</v>
      </c>
      <c r="G4337" s="363">
        <v>23126189729</v>
      </c>
      <c r="H4337" s="365">
        <v>20783</v>
      </c>
      <c r="I4337" s="388">
        <v>24</v>
      </c>
      <c r="J4337" s="378">
        <v>11</v>
      </c>
      <c r="K4337" s="381">
        <v>1956</v>
      </c>
      <c r="L4337" s="369">
        <f t="shared" ca="1" si="67"/>
        <v>67</v>
      </c>
      <c r="M4337" s="299" t="s">
        <v>20</v>
      </c>
      <c r="N4337" s="10" t="s">
        <v>40415</v>
      </c>
      <c r="O4337" s="389" t="s">
        <v>177</v>
      </c>
      <c r="P4337" s="386" t="s">
        <v>177</v>
      </c>
    </row>
    <row r="4338" spans="1:16" s="8" customFormat="1" ht="15" customHeight="1" x14ac:dyDescent="0.25">
      <c r="A4338" s="362" t="s">
        <v>172</v>
      </c>
      <c r="B4338" s="362" t="s">
        <v>22115</v>
      </c>
      <c r="C4338" s="340" t="s">
        <v>7521</v>
      </c>
      <c r="D4338" s="362" t="s">
        <v>7520</v>
      </c>
      <c r="E4338" s="362">
        <v>30</v>
      </c>
      <c r="F4338" s="364">
        <v>11680744</v>
      </c>
      <c r="G4338" s="363">
        <v>20116807441</v>
      </c>
      <c r="H4338" s="365" t="s">
        <v>29841</v>
      </c>
      <c r="I4338" s="388">
        <v>9</v>
      </c>
      <c r="J4338" s="378">
        <v>7</v>
      </c>
      <c r="K4338" s="381">
        <v>1955</v>
      </c>
      <c r="L4338" s="369">
        <f t="shared" ca="1" si="67"/>
        <v>68</v>
      </c>
      <c r="M4338" s="299" t="s">
        <v>20</v>
      </c>
      <c r="N4338" s="10" t="s">
        <v>40415</v>
      </c>
      <c r="O4338" s="389" t="s">
        <v>34625</v>
      </c>
      <c r="P4338" s="386">
        <v>38687</v>
      </c>
    </row>
    <row r="4339" spans="1:16" s="8" customFormat="1" ht="15" customHeight="1" x14ac:dyDescent="0.25">
      <c r="A4339" s="362" t="s">
        <v>27</v>
      </c>
      <c r="B4339" s="362" t="s">
        <v>22115</v>
      </c>
      <c r="C4339" s="340" t="s">
        <v>7519</v>
      </c>
      <c r="D4339" s="362" t="s">
        <v>7518</v>
      </c>
      <c r="E4339" s="362">
        <v>30</v>
      </c>
      <c r="F4339" s="364">
        <v>13361493</v>
      </c>
      <c r="G4339" s="363">
        <v>27133614937</v>
      </c>
      <c r="H4339" s="365">
        <v>21072</v>
      </c>
      <c r="I4339" s="388">
        <v>9</v>
      </c>
      <c r="J4339" s="378">
        <v>9</v>
      </c>
      <c r="K4339" s="381">
        <v>1957</v>
      </c>
      <c r="L4339" s="369">
        <f t="shared" ca="1" si="67"/>
        <v>66</v>
      </c>
      <c r="M4339" s="299" t="s">
        <v>20</v>
      </c>
      <c r="N4339" s="10" t="s">
        <v>28854</v>
      </c>
      <c r="O4339" s="389" t="s">
        <v>34621</v>
      </c>
      <c r="P4339" s="386">
        <v>39083</v>
      </c>
    </row>
    <row r="4340" spans="1:16" s="8" customFormat="1" ht="15" customHeight="1" x14ac:dyDescent="0.25">
      <c r="A4340" s="362">
        <v>24</v>
      </c>
      <c r="B4340" s="362" t="s">
        <v>22115</v>
      </c>
      <c r="C4340" s="340" t="s">
        <v>7517</v>
      </c>
      <c r="D4340" s="362" t="s">
        <v>7516</v>
      </c>
      <c r="E4340" s="362" t="s">
        <v>33</v>
      </c>
      <c r="F4340" s="364">
        <v>11440327</v>
      </c>
      <c r="G4340" s="363">
        <v>20114403270</v>
      </c>
      <c r="H4340" s="365">
        <v>19976</v>
      </c>
      <c r="I4340" s="388">
        <v>9</v>
      </c>
      <c r="J4340" s="378">
        <v>9</v>
      </c>
      <c r="K4340" s="381">
        <v>1954</v>
      </c>
      <c r="L4340" s="369">
        <f t="shared" ca="1" si="67"/>
        <v>69</v>
      </c>
      <c r="M4340" s="299" t="s">
        <v>20</v>
      </c>
      <c r="N4340" s="10" t="s">
        <v>40415</v>
      </c>
      <c r="O4340" s="389" t="s">
        <v>177</v>
      </c>
      <c r="P4340" s="386" t="s">
        <v>177</v>
      </c>
    </row>
    <row r="4341" spans="1:16" s="8" customFormat="1" ht="15" customHeight="1" x14ac:dyDescent="0.25">
      <c r="A4341" s="362" t="s">
        <v>179</v>
      </c>
      <c r="B4341" s="362" t="s">
        <v>22115</v>
      </c>
      <c r="C4341" s="340" t="s">
        <v>7515</v>
      </c>
      <c r="D4341" s="362" t="s">
        <v>7514</v>
      </c>
      <c r="E4341" s="362">
        <v>30</v>
      </c>
      <c r="F4341" s="364">
        <v>12406791</v>
      </c>
      <c r="G4341" s="363">
        <v>20124067910</v>
      </c>
      <c r="H4341" s="365">
        <v>21414</v>
      </c>
      <c r="I4341" s="388">
        <v>17</v>
      </c>
      <c r="J4341" s="378">
        <v>8</v>
      </c>
      <c r="K4341" s="381">
        <v>1958</v>
      </c>
      <c r="L4341" s="369">
        <f t="shared" ca="1" si="67"/>
        <v>65</v>
      </c>
      <c r="M4341" s="299" t="s">
        <v>20</v>
      </c>
      <c r="N4341" s="10" t="s">
        <v>40415</v>
      </c>
      <c r="O4341" s="389" t="s">
        <v>177</v>
      </c>
      <c r="P4341" s="386" t="s">
        <v>177</v>
      </c>
    </row>
    <row r="4342" spans="1:16" s="8" customFormat="1" ht="15" customHeight="1" x14ac:dyDescent="0.25">
      <c r="A4342" s="362" t="s">
        <v>27</v>
      </c>
      <c r="B4342" s="362" t="s">
        <v>22115</v>
      </c>
      <c r="C4342" s="340" t="s">
        <v>7513</v>
      </c>
      <c r="D4342" s="362" t="s">
        <v>7512</v>
      </c>
      <c r="E4342" s="362" t="s">
        <v>30</v>
      </c>
      <c r="F4342" s="364">
        <v>5429271</v>
      </c>
      <c r="G4342" s="363">
        <v>27054292711</v>
      </c>
      <c r="H4342" s="365">
        <v>17052</v>
      </c>
      <c r="I4342" s="388">
        <v>7</v>
      </c>
      <c r="J4342" s="378">
        <v>9</v>
      </c>
      <c r="K4342" s="381">
        <v>1946</v>
      </c>
      <c r="L4342" s="369">
        <f t="shared" ca="1" si="67"/>
        <v>77</v>
      </c>
      <c r="M4342" s="299" t="s">
        <v>20</v>
      </c>
      <c r="N4342" s="10" t="s">
        <v>28854</v>
      </c>
      <c r="O4342" s="389" t="s">
        <v>177</v>
      </c>
      <c r="P4342" s="386" t="s">
        <v>177</v>
      </c>
    </row>
    <row r="4343" spans="1:16" s="8" customFormat="1" ht="15" customHeight="1" x14ac:dyDescent="0.25">
      <c r="A4343" s="362">
        <v>13</v>
      </c>
      <c r="B4343" s="362" t="s">
        <v>22115</v>
      </c>
      <c r="C4343" s="340" t="s">
        <v>7511</v>
      </c>
      <c r="D4343" s="362" t="s">
        <v>7510</v>
      </c>
      <c r="E4343" s="362">
        <v>30</v>
      </c>
      <c r="F4343" s="364">
        <v>12608762</v>
      </c>
      <c r="G4343" s="363">
        <v>20126087625</v>
      </c>
      <c r="H4343" s="365">
        <v>20874</v>
      </c>
      <c r="I4343" s="388">
        <v>23</v>
      </c>
      <c r="J4343" s="378">
        <v>2</v>
      </c>
      <c r="K4343" s="381">
        <v>1957</v>
      </c>
      <c r="L4343" s="369">
        <f t="shared" ca="1" si="67"/>
        <v>67</v>
      </c>
      <c r="M4343" s="299" t="s">
        <v>20</v>
      </c>
      <c r="N4343" s="10" t="s">
        <v>40415</v>
      </c>
      <c r="O4343" s="389" t="s">
        <v>177</v>
      </c>
      <c r="P4343" s="386" t="s">
        <v>177</v>
      </c>
    </row>
    <row r="4344" spans="1:16" s="8" customFormat="1" ht="15" customHeight="1" x14ac:dyDescent="0.25">
      <c r="A4344" s="362">
        <v>11</v>
      </c>
      <c r="B4344" s="362" t="s">
        <v>22115</v>
      </c>
      <c r="C4344" s="340" t="s">
        <v>7509</v>
      </c>
      <c r="D4344" s="362" t="s">
        <v>7508</v>
      </c>
      <c r="E4344" s="362">
        <v>30</v>
      </c>
      <c r="F4344" s="364">
        <v>12555156</v>
      </c>
      <c r="G4344" s="363">
        <v>20125551565</v>
      </c>
      <c r="H4344" s="365">
        <v>20740</v>
      </c>
      <c r="I4344" s="388">
        <v>12</v>
      </c>
      <c r="J4344" s="378">
        <v>10</v>
      </c>
      <c r="K4344" s="381">
        <v>1956</v>
      </c>
      <c r="L4344" s="369">
        <f t="shared" ca="1" si="67"/>
        <v>67</v>
      </c>
      <c r="M4344" s="299" t="s">
        <v>20</v>
      </c>
      <c r="N4344" s="10" t="s">
        <v>40415</v>
      </c>
      <c r="O4344" s="389" t="s">
        <v>177</v>
      </c>
      <c r="P4344" s="386" t="s">
        <v>177</v>
      </c>
    </row>
    <row r="4345" spans="1:16" s="8" customFormat="1" ht="15" customHeight="1" x14ac:dyDescent="0.25">
      <c r="A4345" s="362" t="s">
        <v>36</v>
      </c>
      <c r="B4345" s="362" t="s">
        <v>22115</v>
      </c>
      <c r="C4345" s="340" t="s">
        <v>7507</v>
      </c>
      <c r="D4345" s="362" t="s">
        <v>7506</v>
      </c>
      <c r="E4345" s="362">
        <v>30</v>
      </c>
      <c r="F4345" s="364">
        <v>13384035</v>
      </c>
      <c r="G4345" s="363">
        <v>20133840355</v>
      </c>
      <c r="H4345" s="365">
        <v>21022</v>
      </c>
      <c r="I4345" s="388">
        <v>21</v>
      </c>
      <c r="J4345" s="378">
        <v>7</v>
      </c>
      <c r="K4345" s="381">
        <v>1957</v>
      </c>
      <c r="L4345" s="369">
        <f t="shared" ca="1" si="67"/>
        <v>66</v>
      </c>
      <c r="M4345" s="299" t="s">
        <v>20</v>
      </c>
      <c r="N4345" s="10" t="s">
        <v>40415</v>
      </c>
      <c r="O4345" s="389" t="s">
        <v>177</v>
      </c>
      <c r="P4345" s="386" t="s">
        <v>177</v>
      </c>
    </row>
    <row r="4346" spans="1:16" s="8" customFormat="1" ht="15" customHeight="1" x14ac:dyDescent="0.25">
      <c r="A4346" s="362" t="s">
        <v>27</v>
      </c>
      <c r="B4346" s="362" t="s">
        <v>22115</v>
      </c>
      <c r="C4346" s="340" t="s">
        <v>7505</v>
      </c>
      <c r="D4346" s="362" t="s">
        <v>7504</v>
      </c>
      <c r="E4346" s="362">
        <v>30</v>
      </c>
      <c r="F4346" s="364">
        <v>7851154</v>
      </c>
      <c r="G4346" s="363">
        <v>20078511541</v>
      </c>
      <c r="H4346" s="365">
        <v>18168</v>
      </c>
      <c r="I4346" s="388">
        <v>27</v>
      </c>
      <c r="J4346" s="378">
        <v>9</v>
      </c>
      <c r="K4346" s="381">
        <v>1949</v>
      </c>
      <c r="L4346" s="369">
        <f t="shared" ca="1" si="67"/>
        <v>74</v>
      </c>
      <c r="M4346" s="299" t="s">
        <v>20</v>
      </c>
      <c r="N4346" s="10" t="s">
        <v>40415</v>
      </c>
      <c r="O4346" s="389" t="s">
        <v>35648</v>
      </c>
      <c r="P4346" s="386">
        <v>40179</v>
      </c>
    </row>
    <row r="4347" spans="1:16" s="8" customFormat="1" ht="15" customHeight="1" x14ac:dyDescent="0.25">
      <c r="A4347" s="362" t="s">
        <v>27</v>
      </c>
      <c r="B4347" s="362" t="s">
        <v>22115</v>
      </c>
      <c r="C4347" s="340" t="s">
        <v>7503</v>
      </c>
      <c r="D4347" s="362" t="s">
        <v>7502</v>
      </c>
      <c r="E4347" s="362" t="s">
        <v>45</v>
      </c>
      <c r="F4347" s="364">
        <v>8132682</v>
      </c>
      <c r="G4347" s="363">
        <v>20081326828</v>
      </c>
      <c r="H4347" s="365">
        <v>16786</v>
      </c>
      <c r="I4347" s="388">
        <v>15</v>
      </c>
      <c r="J4347" s="378">
        <v>12</v>
      </c>
      <c r="K4347" s="381">
        <v>1945</v>
      </c>
      <c r="L4347" s="369">
        <f t="shared" ca="1" si="67"/>
        <v>78</v>
      </c>
      <c r="M4347" s="299" t="s">
        <v>20</v>
      </c>
      <c r="N4347" s="10" t="s">
        <v>40415</v>
      </c>
      <c r="O4347" s="389" t="s">
        <v>177</v>
      </c>
      <c r="P4347" s="386" t="s">
        <v>177</v>
      </c>
    </row>
    <row r="4348" spans="1:16" s="8" customFormat="1" ht="15" customHeight="1" x14ac:dyDescent="0.25">
      <c r="A4348" s="362" t="s">
        <v>302</v>
      </c>
      <c r="B4348" s="362" t="s">
        <v>22115</v>
      </c>
      <c r="C4348" s="340" t="s">
        <v>30941</v>
      </c>
      <c r="D4348" s="362" t="s">
        <v>7498</v>
      </c>
      <c r="E4348" s="362" t="s">
        <v>45</v>
      </c>
      <c r="F4348" s="364">
        <v>10162701</v>
      </c>
      <c r="G4348" s="363">
        <v>20101627013</v>
      </c>
      <c r="H4348" s="365">
        <v>19099</v>
      </c>
      <c r="I4348" s="388">
        <v>15</v>
      </c>
      <c r="J4348" s="378">
        <v>4</v>
      </c>
      <c r="K4348" s="381">
        <v>1952</v>
      </c>
      <c r="L4348" s="369">
        <f t="shared" ca="1" si="67"/>
        <v>72</v>
      </c>
      <c r="M4348" s="299" t="s">
        <v>20</v>
      </c>
      <c r="N4348" s="10" t="s">
        <v>40415</v>
      </c>
      <c r="O4348" s="389" t="s">
        <v>177</v>
      </c>
      <c r="P4348" s="386" t="s">
        <v>177</v>
      </c>
    </row>
    <row r="4349" spans="1:16" s="8" customFormat="1" ht="15" customHeight="1" x14ac:dyDescent="0.25">
      <c r="A4349" s="362" t="s">
        <v>27</v>
      </c>
      <c r="B4349" s="362" t="s">
        <v>22115</v>
      </c>
      <c r="C4349" s="340" t="s">
        <v>7497</v>
      </c>
      <c r="D4349" s="362" t="s">
        <v>7496</v>
      </c>
      <c r="E4349" s="362" t="s">
        <v>45</v>
      </c>
      <c r="F4349" s="364">
        <v>13881651</v>
      </c>
      <c r="G4349" s="363">
        <v>27138816511</v>
      </c>
      <c r="H4349" s="365">
        <v>22024</v>
      </c>
      <c r="I4349" s="388">
        <v>18</v>
      </c>
      <c r="J4349" s="378">
        <v>4</v>
      </c>
      <c r="K4349" s="381">
        <v>1960</v>
      </c>
      <c r="L4349" s="369">
        <f t="shared" ca="1" si="67"/>
        <v>64</v>
      </c>
      <c r="M4349" s="299" t="s">
        <v>20</v>
      </c>
      <c r="N4349" s="10" t="s">
        <v>28854</v>
      </c>
      <c r="O4349" s="389" t="s">
        <v>177</v>
      </c>
      <c r="P4349" s="386" t="s">
        <v>177</v>
      </c>
    </row>
    <row r="4350" spans="1:16" s="8" customFormat="1" ht="15" customHeight="1" x14ac:dyDescent="0.25">
      <c r="A4350" s="362" t="s">
        <v>27</v>
      </c>
      <c r="B4350" s="362" t="s">
        <v>22115</v>
      </c>
      <c r="C4350" s="340" t="s">
        <v>7495</v>
      </c>
      <c r="D4350" s="362" t="s">
        <v>7494</v>
      </c>
      <c r="E4350" s="362" t="s">
        <v>99</v>
      </c>
      <c r="F4350" s="364">
        <v>12335860</v>
      </c>
      <c r="G4350" s="363">
        <v>27123358606</v>
      </c>
      <c r="H4350" s="365">
        <v>20665</v>
      </c>
      <c r="I4350" s="388">
        <v>29</v>
      </c>
      <c r="J4350" s="378">
        <v>7</v>
      </c>
      <c r="K4350" s="381">
        <v>1956</v>
      </c>
      <c r="L4350" s="369">
        <f t="shared" ca="1" si="67"/>
        <v>67</v>
      </c>
      <c r="M4350" s="299" t="s">
        <v>20</v>
      </c>
      <c r="N4350" s="10" t="s">
        <v>28854</v>
      </c>
      <c r="O4350" s="389" t="s">
        <v>34606</v>
      </c>
      <c r="P4350" s="386">
        <v>37987</v>
      </c>
    </row>
    <row r="4351" spans="1:16" s="8" customFormat="1" ht="15" customHeight="1" x14ac:dyDescent="0.25">
      <c r="A4351" s="362" t="s">
        <v>27</v>
      </c>
      <c r="B4351" s="362" t="s">
        <v>22115</v>
      </c>
      <c r="C4351" s="340" t="s">
        <v>7493</v>
      </c>
      <c r="D4351" s="362" t="s">
        <v>7492</v>
      </c>
      <c r="E4351" s="362">
        <v>30</v>
      </c>
      <c r="F4351" s="364">
        <v>12501661</v>
      </c>
      <c r="G4351" s="363">
        <v>27125016613</v>
      </c>
      <c r="H4351" s="365">
        <v>21373</v>
      </c>
      <c r="I4351" s="388">
        <v>7</v>
      </c>
      <c r="J4351" s="378">
        <v>7</v>
      </c>
      <c r="K4351" s="381">
        <v>1958</v>
      </c>
      <c r="L4351" s="369">
        <f t="shared" ca="1" si="67"/>
        <v>65</v>
      </c>
      <c r="M4351" s="299" t="s">
        <v>20</v>
      </c>
      <c r="N4351" s="10" t="s">
        <v>28854</v>
      </c>
      <c r="O4351" s="389" t="s">
        <v>177</v>
      </c>
      <c r="P4351" s="386" t="s">
        <v>177</v>
      </c>
    </row>
    <row r="4352" spans="1:16" s="8" customFormat="1" ht="15" customHeight="1" x14ac:dyDescent="0.25">
      <c r="A4352" s="362" t="s">
        <v>59</v>
      </c>
      <c r="B4352" s="362" t="s">
        <v>22115</v>
      </c>
      <c r="C4352" s="340" t="s">
        <v>7491</v>
      </c>
      <c r="D4352" s="362" t="s">
        <v>7490</v>
      </c>
      <c r="E4352" s="362" t="s">
        <v>45</v>
      </c>
      <c r="F4352" s="364">
        <v>13559980</v>
      </c>
      <c r="G4352" s="363">
        <v>27135599803</v>
      </c>
      <c r="H4352" s="365">
        <v>21864</v>
      </c>
      <c r="I4352" s="388">
        <v>10</v>
      </c>
      <c r="J4352" s="378">
        <v>11</v>
      </c>
      <c r="K4352" s="381">
        <v>1959</v>
      </c>
      <c r="L4352" s="369">
        <f t="shared" ca="1" si="67"/>
        <v>64</v>
      </c>
      <c r="M4352" s="299" t="s">
        <v>20</v>
      </c>
      <c r="N4352" s="10" t="s">
        <v>28854</v>
      </c>
      <c r="O4352" s="389" t="s">
        <v>177</v>
      </c>
      <c r="P4352" s="386" t="s">
        <v>177</v>
      </c>
    </row>
    <row r="4353" spans="1:16" s="8" customFormat="1" ht="15" customHeight="1" x14ac:dyDescent="0.25">
      <c r="A4353" s="362" t="s">
        <v>27</v>
      </c>
      <c r="B4353" s="362" t="s">
        <v>22115</v>
      </c>
      <c r="C4353" s="340" t="s">
        <v>7489</v>
      </c>
      <c r="D4353" s="362" t="s">
        <v>7488</v>
      </c>
      <c r="E4353" s="362" t="s">
        <v>45</v>
      </c>
      <c r="F4353" s="364">
        <v>13391033</v>
      </c>
      <c r="G4353" s="363">
        <v>27133910331</v>
      </c>
      <c r="H4353" s="365">
        <v>21781</v>
      </c>
      <c r="I4353" s="388">
        <v>19</v>
      </c>
      <c r="J4353" s="378">
        <v>8</v>
      </c>
      <c r="K4353" s="381">
        <v>1959</v>
      </c>
      <c r="L4353" s="369">
        <f t="shared" ca="1" si="67"/>
        <v>64</v>
      </c>
      <c r="M4353" s="299" t="s">
        <v>20</v>
      </c>
      <c r="N4353" s="10" t="s">
        <v>28854</v>
      </c>
      <c r="O4353" s="389" t="s">
        <v>35002</v>
      </c>
      <c r="P4353" s="386">
        <v>36526</v>
      </c>
    </row>
    <row r="4354" spans="1:16" s="8" customFormat="1" ht="15" customHeight="1" x14ac:dyDescent="0.25">
      <c r="A4354" s="362" t="s">
        <v>46</v>
      </c>
      <c r="B4354" s="362" t="s">
        <v>22115</v>
      </c>
      <c r="C4354" s="340" t="s">
        <v>7483</v>
      </c>
      <c r="D4354" s="362" t="s">
        <v>7482</v>
      </c>
      <c r="E4354" s="362">
        <v>30</v>
      </c>
      <c r="F4354" s="364">
        <v>13359642</v>
      </c>
      <c r="G4354" s="363">
        <v>27133596424</v>
      </c>
      <c r="H4354" s="365">
        <v>20912</v>
      </c>
      <c r="I4354" s="388">
        <v>2</v>
      </c>
      <c r="J4354" s="378">
        <v>4</v>
      </c>
      <c r="K4354" s="381">
        <v>1957</v>
      </c>
      <c r="L4354" s="369">
        <f t="shared" ref="L4354:L4417" ca="1" si="68">DATEDIF(H4354,TODAY(),"Y")</f>
        <v>67</v>
      </c>
      <c r="M4354" s="299" t="s">
        <v>20</v>
      </c>
      <c r="N4354" s="10" t="s">
        <v>28854</v>
      </c>
      <c r="O4354" s="389" t="s">
        <v>30758</v>
      </c>
      <c r="P4354" s="386">
        <v>40544</v>
      </c>
    </row>
    <row r="4355" spans="1:16" s="8" customFormat="1" ht="15" customHeight="1" x14ac:dyDescent="0.25">
      <c r="A4355" s="362">
        <v>11</v>
      </c>
      <c r="B4355" s="362" t="s">
        <v>22115</v>
      </c>
      <c r="C4355" s="340" t="s">
        <v>7481</v>
      </c>
      <c r="D4355" s="362" t="s">
        <v>7480</v>
      </c>
      <c r="E4355" s="362">
        <v>30</v>
      </c>
      <c r="F4355" s="364">
        <v>13901925</v>
      </c>
      <c r="G4355" s="363">
        <v>27139019259</v>
      </c>
      <c r="H4355" s="365">
        <v>21927</v>
      </c>
      <c r="I4355" s="388">
        <v>12</v>
      </c>
      <c r="J4355" s="378">
        <v>1</v>
      </c>
      <c r="K4355" s="381">
        <v>1960</v>
      </c>
      <c r="L4355" s="369">
        <f t="shared" ca="1" si="68"/>
        <v>64</v>
      </c>
      <c r="M4355" s="299" t="s">
        <v>20</v>
      </c>
      <c r="N4355" s="10" t="s">
        <v>28854</v>
      </c>
      <c r="O4355" s="389" t="s">
        <v>177</v>
      </c>
      <c r="P4355" s="386" t="s">
        <v>177</v>
      </c>
    </row>
    <row r="4356" spans="1:16" s="8" customFormat="1" ht="15" customHeight="1" x14ac:dyDescent="0.25">
      <c r="A4356" s="362">
        <v>17</v>
      </c>
      <c r="B4356" s="362" t="s">
        <v>22115</v>
      </c>
      <c r="C4356" s="340" t="s">
        <v>7479</v>
      </c>
      <c r="D4356" s="362" t="s">
        <v>31124</v>
      </c>
      <c r="E4356" s="362">
        <v>30</v>
      </c>
      <c r="F4356" s="364">
        <v>14006531</v>
      </c>
      <c r="G4356" s="363">
        <v>27140065310</v>
      </c>
      <c r="H4356" s="365">
        <v>22022</v>
      </c>
      <c r="I4356" s="388">
        <v>16</v>
      </c>
      <c r="J4356" s="378">
        <v>4</v>
      </c>
      <c r="K4356" s="381">
        <v>1960</v>
      </c>
      <c r="L4356" s="369">
        <f t="shared" ca="1" si="68"/>
        <v>64</v>
      </c>
      <c r="M4356" s="299" t="s">
        <v>20</v>
      </c>
      <c r="N4356" s="10" t="s">
        <v>28854</v>
      </c>
      <c r="O4356" s="389" t="s">
        <v>177</v>
      </c>
      <c r="P4356" s="386" t="s">
        <v>177</v>
      </c>
    </row>
    <row r="4357" spans="1:16" s="8" customFormat="1" ht="15" customHeight="1" x14ac:dyDescent="0.25">
      <c r="A4357" s="362" t="s">
        <v>33761</v>
      </c>
      <c r="B4357" s="362" t="s">
        <v>22115</v>
      </c>
      <c r="C4357" s="340" t="s">
        <v>7478</v>
      </c>
      <c r="D4357" s="362" t="s">
        <v>7477</v>
      </c>
      <c r="E4357" s="362">
        <v>30</v>
      </c>
      <c r="F4357" s="364">
        <v>11261672</v>
      </c>
      <c r="G4357" s="363">
        <v>27112616727</v>
      </c>
      <c r="H4357" s="365">
        <v>19555</v>
      </c>
      <c r="I4357" s="388">
        <v>15</v>
      </c>
      <c r="J4357" s="378">
        <v>7</v>
      </c>
      <c r="K4357" s="381">
        <v>1953</v>
      </c>
      <c r="L4357" s="369">
        <f t="shared" ca="1" si="68"/>
        <v>70</v>
      </c>
      <c r="M4357" s="299" t="s">
        <v>20</v>
      </c>
      <c r="N4357" s="10" t="s">
        <v>28854</v>
      </c>
      <c r="O4357" s="389" t="s">
        <v>177</v>
      </c>
      <c r="P4357" s="386" t="s">
        <v>177</v>
      </c>
    </row>
    <row r="4358" spans="1:16" s="8" customFormat="1" ht="15" customHeight="1" x14ac:dyDescent="0.25">
      <c r="A4358" s="362" t="s">
        <v>27</v>
      </c>
      <c r="B4358" s="362" t="s">
        <v>22115</v>
      </c>
      <c r="C4358" s="340" t="s">
        <v>7476</v>
      </c>
      <c r="D4358" s="362" t="s">
        <v>7475</v>
      </c>
      <c r="E4358" s="362" t="s">
        <v>99</v>
      </c>
      <c r="F4358" s="364">
        <v>12102089</v>
      </c>
      <c r="G4358" s="363">
        <v>27121020896</v>
      </c>
      <c r="H4358" s="365">
        <v>21204</v>
      </c>
      <c r="I4358" s="388">
        <v>19</v>
      </c>
      <c r="J4358" s="378">
        <v>1</v>
      </c>
      <c r="K4358" s="381">
        <v>1958</v>
      </c>
      <c r="L4358" s="369">
        <f t="shared" ca="1" si="68"/>
        <v>66</v>
      </c>
      <c r="M4358" s="299" t="s">
        <v>20</v>
      </c>
      <c r="N4358" s="10" t="s">
        <v>28854</v>
      </c>
      <c r="O4358" s="389" t="s">
        <v>177</v>
      </c>
      <c r="P4358" s="386" t="s">
        <v>177</v>
      </c>
    </row>
    <row r="4359" spans="1:16" s="8" customFormat="1" ht="15" customHeight="1" x14ac:dyDescent="0.25">
      <c r="A4359" s="362" t="s">
        <v>46</v>
      </c>
      <c r="B4359" s="362" t="s">
        <v>22115</v>
      </c>
      <c r="C4359" s="340" t="s">
        <v>7474</v>
      </c>
      <c r="D4359" s="362" t="s">
        <v>7473</v>
      </c>
      <c r="E4359" s="362">
        <v>30</v>
      </c>
      <c r="F4359" s="364">
        <v>14181572</v>
      </c>
      <c r="G4359" s="363">
        <v>27141815720</v>
      </c>
      <c r="H4359" s="365">
        <v>22112</v>
      </c>
      <c r="I4359" s="388">
        <v>15</v>
      </c>
      <c r="J4359" s="378">
        <v>7</v>
      </c>
      <c r="K4359" s="381">
        <v>1960</v>
      </c>
      <c r="L4359" s="369">
        <f t="shared" ca="1" si="68"/>
        <v>63</v>
      </c>
      <c r="M4359" s="299" t="s">
        <v>20</v>
      </c>
      <c r="N4359" s="10" t="s">
        <v>28854</v>
      </c>
      <c r="O4359" s="389" t="s">
        <v>30750</v>
      </c>
      <c r="P4359" s="386" t="s">
        <v>177</v>
      </c>
    </row>
    <row r="4360" spans="1:16" s="8" customFormat="1" ht="15" customHeight="1" x14ac:dyDescent="0.25">
      <c r="A4360" s="362">
        <v>11</v>
      </c>
      <c r="B4360" s="362" t="s">
        <v>22115</v>
      </c>
      <c r="C4360" s="340" t="s">
        <v>7472</v>
      </c>
      <c r="D4360" s="362" t="s">
        <v>7471</v>
      </c>
      <c r="E4360" s="362" t="s">
        <v>45</v>
      </c>
      <c r="F4360" s="364">
        <v>12331028</v>
      </c>
      <c r="G4360" s="363">
        <v>23123310284</v>
      </c>
      <c r="H4360" s="365">
        <v>20536</v>
      </c>
      <c r="I4360" s="388">
        <v>22</v>
      </c>
      <c r="J4360" s="378">
        <v>3</v>
      </c>
      <c r="K4360" s="381">
        <v>1956</v>
      </c>
      <c r="L4360" s="369">
        <f t="shared" ca="1" si="68"/>
        <v>68</v>
      </c>
      <c r="M4360" s="299" t="s">
        <v>20</v>
      </c>
      <c r="N4360" s="10" t="s">
        <v>28854</v>
      </c>
      <c r="O4360" s="389" t="s">
        <v>177</v>
      </c>
      <c r="P4360" s="386" t="s">
        <v>177</v>
      </c>
    </row>
    <row r="4361" spans="1:16" s="8" customFormat="1" ht="15" customHeight="1" x14ac:dyDescent="0.25">
      <c r="A4361" s="362" t="s">
        <v>27</v>
      </c>
      <c r="B4361" s="362" t="s">
        <v>22115</v>
      </c>
      <c r="C4361" s="340" t="s">
        <v>7470</v>
      </c>
      <c r="D4361" s="362" t="s">
        <v>7469</v>
      </c>
      <c r="E4361" s="362">
        <v>30</v>
      </c>
      <c r="F4361" s="364">
        <v>11454858</v>
      </c>
      <c r="G4361" s="363">
        <v>27114548583</v>
      </c>
      <c r="H4361" s="365">
        <v>20187</v>
      </c>
      <c r="I4361" s="388">
        <v>8</v>
      </c>
      <c r="J4361" s="378">
        <v>4</v>
      </c>
      <c r="K4361" s="381">
        <v>1955</v>
      </c>
      <c r="L4361" s="369">
        <f t="shared" ca="1" si="68"/>
        <v>69</v>
      </c>
      <c r="M4361" s="299" t="s">
        <v>20</v>
      </c>
      <c r="N4361" s="10" t="s">
        <v>28854</v>
      </c>
      <c r="O4361" s="389" t="s">
        <v>177</v>
      </c>
      <c r="P4361" s="386" t="s">
        <v>177</v>
      </c>
    </row>
    <row r="4362" spans="1:16" s="8" customFormat="1" ht="15" customHeight="1" x14ac:dyDescent="0.25">
      <c r="A4362" s="362">
        <v>24</v>
      </c>
      <c r="B4362" s="362" t="s">
        <v>22115</v>
      </c>
      <c r="C4362" s="340" t="s">
        <v>7468</v>
      </c>
      <c r="D4362" s="362" t="s">
        <v>7467</v>
      </c>
      <c r="E4362" s="362">
        <v>30</v>
      </c>
      <c r="F4362" s="364">
        <v>12636810</v>
      </c>
      <c r="G4362" s="363">
        <v>27126368106</v>
      </c>
      <c r="H4362" s="365">
        <v>21606</v>
      </c>
      <c r="I4362" s="388">
        <v>25</v>
      </c>
      <c r="J4362" s="378">
        <v>2</v>
      </c>
      <c r="K4362" s="381">
        <v>1959</v>
      </c>
      <c r="L4362" s="369">
        <f t="shared" ca="1" si="68"/>
        <v>65</v>
      </c>
      <c r="M4362" s="299" t="s">
        <v>20</v>
      </c>
      <c r="N4362" s="10" t="s">
        <v>28854</v>
      </c>
      <c r="O4362" s="389" t="s">
        <v>34625</v>
      </c>
      <c r="P4362" s="386">
        <v>38687</v>
      </c>
    </row>
    <row r="4363" spans="1:16" s="8" customFormat="1" ht="15" customHeight="1" x14ac:dyDescent="0.25">
      <c r="A4363" s="362" t="s">
        <v>27</v>
      </c>
      <c r="B4363" s="362" t="s">
        <v>22115</v>
      </c>
      <c r="C4363" s="340" t="s">
        <v>7466</v>
      </c>
      <c r="D4363" s="362" t="s">
        <v>7465</v>
      </c>
      <c r="E4363" s="362" t="s">
        <v>45</v>
      </c>
      <c r="F4363" s="364">
        <v>5434678</v>
      </c>
      <c r="G4363" s="363">
        <v>27054346781</v>
      </c>
      <c r="H4363" s="365">
        <v>17026</v>
      </c>
      <c r="I4363" s="388">
        <v>12</v>
      </c>
      <c r="J4363" s="378">
        <v>8</v>
      </c>
      <c r="K4363" s="381">
        <v>1946</v>
      </c>
      <c r="L4363" s="369">
        <f t="shared" ca="1" si="68"/>
        <v>77</v>
      </c>
      <c r="M4363" s="299" t="s">
        <v>20</v>
      </c>
      <c r="N4363" s="10" t="s">
        <v>28854</v>
      </c>
      <c r="O4363" s="389" t="s">
        <v>177</v>
      </c>
      <c r="P4363" s="386" t="s">
        <v>177</v>
      </c>
    </row>
    <row r="4364" spans="1:16" s="8" customFormat="1" ht="15" customHeight="1" x14ac:dyDescent="0.25">
      <c r="A4364" s="362" t="s">
        <v>27</v>
      </c>
      <c r="B4364" s="362" t="s">
        <v>22115</v>
      </c>
      <c r="C4364" s="340" t="s">
        <v>7460</v>
      </c>
      <c r="D4364" s="362" t="s">
        <v>7459</v>
      </c>
      <c r="E4364" s="362" t="s">
        <v>33</v>
      </c>
      <c r="F4364" s="364">
        <v>5609057</v>
      </c>
      <c r="G4364" s="363">
        <v>20056090577</v>
      </c>
      <c r="H4364" s="365">
        <v>13478</v>
      </c>
      <c r="I4364" s="388">
        <v>24</v>
      </c>
      <c r="J4364" s="378">
        <v>11</v>
      </c>
      <c r="K4364" s="381">
        <v>1936</v>
      </c>
      <c r="L4364" s="369">
        <f t="shared" ca="1" si="68"/>
        <v>87</v>
      </c>
      <c r="M4364" s="299" t="s">
        <v>20</v>
      </c>
      <c r="N4364" s="10" t="s">
        <v>40415</v>
      </c>
      <c r="O4364" s="389" t="s">
        <v>177</v>
      </c>
      <c r="P4364" s="386" t="s">
        <v>177</v>
      </c>
    </row>
    <row r="4365" spans="1:16" s="8" customFormat="1" ht="15" customHeight="1" x14ac:dyDescent="0.25">
      <c r="A4365" s="362" t="s">
        <v>27</v>
      </c>
      <c r="B4365" s="362" t="s">
        <v>22115</v>
      </c>
      <c r="C4365" s="340" t="s">
        <v>7454</v>
      </c>
      <c r="D4365" s="362" t="s">
        <v>7453</v>
      </c>
      <c r="E4365" s="362" t="s">
        <v>33</v>
      </c>
      <c r="F4365" s="364">
        <v>2344859</v>
      </c>
      <c r="G4365" s="363">
        <v>27023448594</v>
      </c>
      <c r="H4365" s="365">
        <v>13376</v>
      </c>
      <c r="I4365" s="388">
        <v>14</v>
      </c>
      <c r="J4365" s="378">
        <v>8</v>
      </c>
      <c r="K4365" s="381">
        <v>1936</v>
      </c>
      <c r="L4365" s="369">
        <f t="shared" ca="1" si="68"/>
        <v>87</v>
      </c>
      <c r="M4365" s="299" t="s">
        <v>20</v>
      </c>
      <c r="N4365" s="10" t="s">
        <v>28854</v>
      </c>
      <c r="O4365" s="389" t="s">
        <v>177</v>
      </c>
      <c r="P4365" s="386" t="s">
        <v>177</v>
      </c>
    </row>
    <row r="4366" spans="1:16" s="8" customFormat="1" ht="15" customHeight="1" x14ac:dyDescent="0.25">
      <c r="A4366" s="362" t="s">
        <v>27</v>
      </c>
      <c r="B4366" s="362" t="s">
        <v>22115</v>
      </c>
      <c r="C4366" s="340" t="s">
        <v>7452</v>
      </c>
      <c r="D4366" s="362" t="s">
        <v>7451</v>
      </c>
      <c r="E4366" s="362" t="s">
        <v>45</v>
      </c>
      <c r="F4366" s="364">
        <v>5526609</v>
      </c>
      <c r="G4366" s="363">
        <v>23055266093</v>
      </c>
      <c r="H4366" s="365">
        <v>17863</v>
      </c>
      <c r="I4366" s="388">
        <v>26</v>
      </c>
      <c r="J4366" s="378">
        <v>11</v>
      </c>
      <c r="K4366" s="381">
        <v>1948</v>
      </c>
      <c r="L4366" s="369">
        <f t="shared" ca="1" si="68"/>
        <v>75</v>
      </c>
      <c r="M4366" s="299" t="s">
        <v>20</v>
      </c>
      <c r="N4366" s="10" t="s">
        <v>40415</v>
      </c>
      <c r="O4366" s="389" t="s">
        <v>177</v>
      </c>
      <c r="P4366" s="386" t="s">
        <v>177</v>
      </c>
    </row>
    <row r="4367" spans="1:16" s="8" customFormat="1" ht="15" customHeight="1" x14ac:dyDescent="0.25">
      <c r="A4367" s="362" t="s">
        <v>27</v>
      </c>
      <c r="B4367" s="362" t="s">
        <v>22115</v>
      </c>
      <c r="C4367" s="340" t="s">
        <v>7450</v>
      </c>
      <c r="D4367" s="362" t="s">
        <v>7449</v>
      </c>
      <c r="E4367" s="362" t="s">
        <v>33</v>
      </c>
      <c r="F4367" s="364">
        <v>4731282</v>
      </c>
      <c r="G4367" s="363">
        <v>20047312826</v>
      </c>
      <c r="H4367" s="365">
        <v>14204</v>
      </c>
      <c r="I4367" s="388">
        <v>20</v>
      </c>
      <c r="J4367" s="378">
        <v>11</v>
      </c>
      <c r="K4367" s="381">
        <v>1938</v>
      </c>
      <c r="L4367" s="369">
        <f t="shared" ca="1" si="68"/>
        <v>85</v>
      </c>
      <c r="M4367" s="299" t="s">
        <v>20</v>
      </c>
      <c r="N4367" s="10" t="s">
        <v>40415</v>
      </c>
      <c r="O4367" s="389" t="s">
        <v>177</v>
      </c>
      <c r="P4367" s="386" t="s">
        <v>177</v>
      </c>
    </row>
    <row r="4368" spans="1:16" s="8" customFormat="1" ht="15" customHeight="1" x14ac:dyDescent="0.25">
      <c r="A4368" s="362" t="s">
        <v>27</v>
      </c>
      <c r="B4368" s="362" t="s">
        <v>22115</v>
      </c>
      <c r="C4368" s="340" t="s">
        <v>7448</v>
      </c>
      <c r="D4368" s="362" t="s">
        <v>7447</v>
      </c>
      <c r="E4368" s="362" t="s">
        <v>45</v>
      </c>
      <c r="F4368" s="364">
        <v>8451768</v>
      </c>
      <c r="G4368" s="363">
        <v>20084517683</v>
      </c>
      <c r="H4368" s="365">
        <v>17241</v>
      </c>
      <c r="I4368" s="388">
        <v>15</v>
      </c>
      <c r="J4368" s="378">
        <v>3</v>
      </c>
      <c r="K4368" s="381">
        <v>1947</v>
      </c>
      <c r="L4368" s="369">
        <f t="shared" ca="1" si="68"/>
        <v>77</v>
      </c>
      <c r="M4368" s="299" t="s">
        <v>20</v>
      </c>
      <c r="N4368" s="10" t="s">
        <v>40415</v>
      </c>
      <c r="O4368" s="389" t="s">
        <v>177</v>
      </c>
      <c r="P4368" s="386" t="s">
        <v>177</v>
      </c>
    </row>
    <row r="4369" spans="1:16" s="8" customFormat="1" ht="15" customHeight="1" x14ac:dyDescent="0.25">
      <c r="A4369" s="362" t="s">
        <v>27</v>
      </c>
      <c r="B4369" s="362" t="s">
        <v>22115</v>
      </c>
      <c r="C4369" s="340" t="s">
        <v>7446</v>
      </c>
      <c r="D4369" s="362" t="s">
        <v>7445</v>
      </c>
      <c r="E4369" s="362" t="s">
        <v>99</v>
      </c>
      <c r="F4369" s="364">
        <v>5753799</v>
      </c>
      <c r="G4369" s="363">
        <v>20057537990</v>
      </c>
      <c r="H4369" s="365">
        <v>15078</v>
      </c>
      <c r="I4369" s="388">
        <v>12</v>
      </c>
      <c r="J4369" s="378">
        <v>4</v>
      </c>
      <c r="K4369" s="381">
        <v>1941</v>
      </c>
      <c r="L4369" s="369">
        <f t="shared" ca="1" si="68"/>
        <v>83</v>
      </c>
      <c r="M4369" s="299" t="s">
        <v>20</v>
      </c>
      <c r="N4369" s="10" t="s">
        <v>40415</v>
      </c>
      <c r="O4369" s="389" t="s">
        <v>177</v>
      </c>
      <c r="P4369" s="386" t="s">
        <v>177</v>
      </c>
    </row>
    <row r="4370" spans="1:16" s="8" customFormat="1" ht="15" customHeight="1" x14ac:dyDescent="0.25">
      <c r="A4370" s="362">
        <v>11</v>
      </c>
      <c r="B4370" s="362" t="s">
        <v>22115</v>
      </c>
      <c r="C4370" s="340" t="s">
        <v>7444</v>
      </c>
      <c r="D4370" s="362" t="s">
        <v>7443</v>
      </c>
      <c r="E4370" s="362" t="s">
        <v>45</v>
      </c>
      <c r="F4370" s="364">
        <v>11512418</v>
      </c>
      <c r="G4370" s="363">
        <v>20115124189</v>
      </c>
      <c r="H4370" s="365">
        <v>20048</v>
      </c>
      <c r="I4370" s="388">
        <v>20</v>
      </c>
      <c r="J4370" s="378">
        <v>11</v>
      </c>
      <c r="K4370" s="381">
        <v>1954</v>
      </c>
      <c r="L4370" s="369">
        <f t="shared" ca="1" si="68"/>
        <v>69</v>
      </c>
      <c r="M4370" s="299" t="s">
        <v>20</v>
      </c>
      <c r="N4370" s="10" t="s">
        <v>40415</v>
      </c>
      <c r="O4370" s="389" t="s">
        <v>177</v>
      </c>
      <c r="P4370" s="386" t="s">
        <v>177</v>
      </c>
    </row>
    <row r="4371" spans="1:16" s="8" customFormat="1" ht="15" customHeight="1" x14ac:dyDescent="0.25">
      <c r="A4371" s="362" t="s">
        <v>27</v>
      </c>
      <c r="B4371" s="362" t="s">
        <v>22115</v>
      </c>
      <c r="C4371" s="340" t="s">
        <v>7442</v>
      </c>
      <c r="D4371" s="362" t="s">
        <v>7441</v>
      </c>
      <c r="E4371" s="362" t="s">
        <v>45</v>
      </c>
      <c r="F4371" s="364">
        <v>4272738</v>
      </c>
      <c r="G4371" s="363">
        <v>27042727380</v>
      </c>
      <c r="H4371" s="365">
        <v>15359</v>
      </c>
      <c r="I4371" s="388">
        <v>18</v>
      </c>
      <c r="J4371" s="378">
        <v>1</v>
      </c>
      <c r="K4371" s="381">
        <v>1942</v>
      </c>
      <c r="L4371" s="369">
        <f t="shared" ca="1" si="68"/>
        <v>82</v>
      </c>
      <c r="M4371" s="299" t="s">
        <v>20</v>
      </c>
      <c r="N4371" s="10" t="s">
        <v>28854</v>
      </c>
      <c r="O4371" s="389" t="s">
        <v>177</v>
      </c>
      <c r="P4371" s="386" t="s">
        <v>177</v>
      </c>
    </row>
    <row r="4372" spans="1:16" s="8" customFormat="1" ht="15" customHeight="1" x14ac:dyDescent="0.25">
      <c r="A4372" s="362" t="s">
        <v>33761</v>
      </c>
      <c r="B4372" s="362" t="s">
        <v>22115</v>
      </c>
      <c r="C4372" s="340" t="s">
        <v>7440</v>
      </c>
      <c r="D4372" s="362" t="s">
        <v>7439</v>
      </c>
      <c r="E4372" s="362">
        <v>30</v>
      </c>
      <c r="F4372" s="364">
        <v>12000968</v>
      </c>
      <c r="G4372" s="363">
        <v>27120009686</v>
      </c>
      <c r="H4372" s="365">
        <v>20495</v>
      </c>
      <c r="I4372" s="388">
        <v>10</v>
      </c>
      <c r="J4372" s="378">
        <v>2</v>
      </c>
      <c r="K4372" s="381">
        <v>1956</v>
      </c>
      <c r="L4372" s="369">
        <f t="shared" ca="1" si="68"/>
        <v>68</v>
      </c>
      <c r="M4372" s="299" t="s">
        <v>20</v>
      </c>
      <c r="N4372" s="10" t="s">
        <v>28854</v>
      </c>
      <c r="O4372" s="389" t="s">
        <v>30750</v>
      </c>
      <c r="P4372" s="386" t="s">
        <v>177</v>
      </c>
    </row>
    <row r="4373" spans="1:16" s="8" customFormat="1" ht="15" customHeight="1" x14ac:dyDescent="0.25">
      <c r="A4373" s="362" t="s">
        <v>59</v>
      </c>
      <c r="B4373" s="362" t="s">
        <v>22115</v>
      </c>
      <c r="C4373" s="340" t="s">
        <v>7438</v>
      </c>
      <c r="D4373" s="362" t="s">
        <v>7437</v>
      </c>
      <c r="E4373" s="362" t="s">
        <v>45</v>
      </c>
      <c r="F4373" s="364">
        <v>5388877</v>
      </c>
      <c r="G4373" s="363">
        <v>27053888777</v>
      </c>
      <c r="H4373" s="365">
        <v>17261</v>
      </c>
      <c r="I4373" s="388">
        <v>4</v>
      </c>
      <c r="J4373" s="378">
        <v>4</v>
      </c>
      <c r="K4373" s="381">
        <v>1947</v>
      </c>
      <c r="L4373" s="369">
        <f t="shared" ca="1" si="68"/>
        <v>77</v>
      </c>
      <c r="M4373" s="299" t="s">
        <v>20</v>
      </c>
      <c r="N4373" s="10" t="s">
        <v>28854</v>
      </c>
      <c r="O4373" s="389" t="s">
        <v>177</v>
      </c>
      <c r="P4373" s="386" t="s">
        <v>177</v>
      </c>
    </row>
    <row r="4374" spans="1:16" s="8" customFormat="1" ht="15" customHeight="1" x14ac:dyDescent="0.25">
      <c r="A4374" s="362" t="s">
        <v>27</v>
      </c>
      <c r="B4374" s="362" t="s">
        <v>22115</v>
      </c>
      <c r="C4374" s="340" t="s">
        <v>7436</v>
      </c>
      <c r="D4374" s="362" t="s">
        <v>7435</v>
      </c>
      <c r="E4374" s="362" t="s">
        <v>33</v>
      </c>
      <c r="F4374" s="364">
        <v>12572291</v>
      </c>
      <c r="G4374" s="363">
        <v>27125722917</v>
      </c>
      <c r="H4374" s="365">
        <v>21331</v>
      </c>
      <c r="I4374" s="388">
        <v>26</v>
      </c>
      <c r="J4374" s="378">
        <v>5</v>
      </c>
      <c r="K4374" s="381">
        <v>1958</v>
      </c>
      <c r="L4374" s="369">
        <f t="shared" ca="1" si="68"/>
        <v>65</v>
      </c>
      <c r="M4374" s="299" t="s">
        <v>20</v>
      </c>
      <c r="N4374" s="10" t="s">
        <v>28854</v>
      </c>
      <c r="O4374" s="389" t="s">
        <v>177</v>
      </c>
      <c r="P4374" s="386" t="s">
        <v>177</v>
      </c>
    </row>
    <row r="4375" spans="1:16" s="8" customFormat="1" ht="15" customHeight="1" x14ac:dyDescent="0.25">
      <c r="A4375" s="362" t="s">
        <v>27</v>
      </c>
      <c r="B4375" s="362" t="s">
        <v>22115</v>
      </c>
      <c r="C4375" s="340" t="s">
        <v>7434</v>
      </c>
      <c r="D4375" s="362" t="s">
        <v>7433</v>
      </c>
      <c r="E4375" s="362" t="s">
        <v>45</v>
      </c>
      <c r="F4375" s="364">
        <v>10265285</v>
      </c>
      <c r="G4375" s="363">
        <v>27102652857</v>
      </c>
      <c r="H4375" s="365">
        <v>19004</v>
      </c>
      <c r="I4375" s="388">
        <v>11</v>
      </c>
      <c r="J4375" s="378">
        <v>1</v>
      </c>
      <c r="K4375" s="381">
        <v>1952</v>
      </c>
      <c r="L4375" s="369">
        <f t="shared" ca="1" si="68"/>
        <v>72</v>
      </c>
      <c r="M4375" s="299" t="s">
        <v>20</v>
      </c>
      <c r="N4375" s="10" t="s">
        <v>28854</v>
      </c>
      <c r="O4375" s="389" t="s">
        <v>177</v>
      </c>
      <c r="P4375" s="386" t="s">
        <v>177</v>
      </c>
    </row>
    <row r="4376" spans="1:16" s="8" customFormat="1" ht="15" customHeight="1" x14ac:dyDescent="0.25">
      <c r="A4376" s="362" t="s">
        <v>27</v>
      </c>
      <c r="B4376" s="362" t="s">
        <v>22115</v>
      </c>
      <c r="C4376" s="340" t="s">
        <v>7432</v>
      </c>
      <c r="D4376" s="362" t="s">
        <v>7431</v>
      </c>
      <c r="E4376" s="362" t="s">
        <v>45</v>
      </c>
      <c r="F4376" s="364">
        <v>7757701</v>
      </c>
      <c r="G4376" s="363">
        <v>20077577018</v>
      </c>
      <c r="H4376" s="365">
        <v>16379</v>
      </c>
      <c r="I4376" s="388">
        <v>3</v>
      </c>
      <c r="J4376" s="378">
        <v>11</v>
      </c>
      <c r="K4376" s="381">
        <v>1944</v>
      </c>
      <c r="L4376" s="369">
        <f t="shared" ca="1" si="68"/>
        <v>79</v>
      </c>
      <c r="M4376" s="299" t="s">
        <v>20</v>
      </c>
      <c r="N4376" s="10" t="s">
        <v>40415</v>
      </c>
      <c r="O4376" s="389" t="s">
        <v>177</v>
      </c>
      <c r="P4376" s="386" t="s">
        <v>177</v>
      </c>
    </row>
    <row r="4377" spans="1:16" s="8" customFormat="1" ht="15" customHeight="1" x14ac:dyDescent="0.25">
      <c r="A4377" s="362" t="s">
        <v>27</v>
      </c>
      <c r="B4377" s="362" t="s">
        <v>22115</v>
      </c>
      <c r="C4377" s="340" t="s">
        <v>7430</v>
      </c>
      <c r="D4377" s="362" t="s">
        <v>7429</v>
      </c>
      <c r="E4377" s="362" t="s">
        <v>33</v>
      </c>
      <c r="F4377" s="364">
        <v>11304456</v>
      </c>
      <c r="G4377" s="363">
        <v>27113044565</v>
      </c>
      <c r="H4377" s="365">
        <v>19826</v>
      </c>
      <c r="I4377" s="388">
        <v>12</v>
      </c>
      <c r="J4377" s="378">
        <v>4</v>
      </c>
      <c r="K4377" s="381">
        <v>1954</v>
      </c>
      <c r="L4377" s="369">
        <f t="shared" ca="1" si="68"/>
        <v>70</v>
      </c>
      <c r="M4377" s="299" t="s">
        <v>20</v>
      </c>
      <c r="N4377" s="10" t="s">
        <v>28854</v>
      </c>
      <c r="O4377" s="389" t="s">
        <v>177</v>
      </c>
      <c r="P4377" s="386" t="s">
        <v>177</v>
      </c>
    </row>
    <row r="4378" spans="1:16" s="8" customFormat="1" ht="15" customHeight="1" x14ac:dyDescent="0.25">
      <c r="A4378" s="362" t="s">
        <v>27</v>
      </c>
      <c r="B4378" s="362" t="s">
        <v>22115</v>
      </c>
      <c r="C4378" s="340" t="s">
        <v>7428</v>
      </c>
      <c r="D4378" s="362" t="s">
        <v>7427</v>
      </c>
      <c r="E4378" s="362">
        <v>30</v>
      </c>
      <c r="F4378" s="364">
        <v>11390059</v>
      </c>
      <c r="G4378" s="363">
        <v>20113900599</v>
      </c>
      <c r="H4378" s="365">
        <v>19644</v>
      </c>
      <c r="I4378" s="388">
        <v>12</v>
      </c>
      <c r="J4378" s="378">
        <v>10</v>
      </c>
      <c r="K4378" s="381">
        <v>1953</v>
      </c>
      <c r="L4378" s="369">
        <f t="shared" ca="1" si="68"/>
        <v>70</v>
      </c>
      <c r="M4378" s="299" t="s">
        <v>20</v>
      </c>
      <c r="N4378" s="10" t="s">
        <v>40415</v>
      </c>
      <c r="O4378" s="389" t="s">
        <v>177</v>
      </c>
      <c r="P4378" s="386" t="s">
        <v>177</v>
      </c>
    </row>
    <row r="4379" spans="1:16" s="8" customFormat="1" ht="15" customHeight="1" x14ac:dyDescent="0.25">
      <c r="A4379" s="362" t="s">
        <v>27</v>
      </c>
      <c r="B4379" s="362" t="s">
        <v>22115</v>
      </c>
      <c r="C4379" s="340" t="s">
        <v>7426</v>
      </c>
      <c r="D4379" s="362" t="s">
        <v>7425</v>
      </c>
      <c r="E4379" s="362" t="s">
        <v>99</v>
      </c>
      <c r="F4379" s="364">
        <v>13124943</v>
      </c>
      <c r="G4379" s="363">
        <v>20131249439</v>
      </c>
      <c r="H4379" s="365">
        <v>20983</v>
      </c>
      <c r="I4379" s="388">
        <v>12</v>
      </c>
      <c r="J4379" s="378">
        <v>6</v>
      </c>
      <c r="K4379" s="381">
        <v>1957</v>
      </c>
      <c r="L4379" s="369">
        <f t="shared" ca="1" si="68"/>
        <v>66</v>
      </c>
      <c r="M4379" s="299" t="s">
        <v>20</v>
      </c>
      <c r="N4379" s="10" t="s">
        <v>40415</v>
      </c>
      <c r="O4379" s="389" t="s">
        <v>177</v>
      </c>
      <c r="P4379" s="386" t="s">
        <v>177</v>
      </c>
    </row>
    <row r="4380" spans="1:16" s="8" customFormat="1" ht="15" customHeight="1" x14ac:dyDescent="0.25">
      <c r="A4380" s="362" t="s">
        <v>27</v>
      </c>
      <c r="B4380" s="362" t="s">
        <v>22115</v>
      </c>
      <c r="C4380" s="340" t="s">
        <v>7424</v>
      </c>
      <c r="D4380" s="362" t="s">
        <v>7423</v>
      </c>
      <c r="E4380" s="362" t="s">
        <v>33</v>
      </c>
      <c r="F4380" s="364">
        <v>12805823</v>
      </c>
      <c r="G4380" s="363">
        <v>20128058231</v>
      </c>
      <c r="H4380" s="365">
        <v>21452</v>
      </c>
      <c r="I4380" s="388">
        <v>24</v>
      </c>
      <c r="J4380" s="378">
        <v>9</v>
      </c>
      <c r="K4380" s="381">
        <v>1958</v>
      </c>
      <c r="L4380" s="369">
        <f t="shared" ca="1" si="68"/>
        <v>65</v>
      </c>
      <c r="M4380" s="299" t="s">
        <v>20</v>
      </c>
      <c r="N4380" s="10" t="s">
        <v>40415</v>
      </c>
      <c r="O4380" s="389" t="s">
        <v>35656</v>
      </c>
      <c r="P4380" s="386">
        <v>36161</v>
      </c>
    </row>
    <row r="4381" spans="1:16" s="8" customFormat="1" ht="15" customHeight="1" x14ac:dyDescent="0.25">
      <c r="A4381" s="362" t="s">
        <v>46</v>
      </c>
      <c r="B4381" s="362" t="s">
        <v>22115</v>
      </c>
      <c r="C4381" s="340" t="s">
        <v>7422</v>
      </c>
      <c r="D4381" s="362" t="s">
        <v>7421</v>
      </c>
      <c r="E4381" s="362" t="s">
        <v>45</v>
      </c>
      <c r="F4381" s="364">
        <v>7847398</v>
      </c>
      <c r="G4381" s="363">
        <v>20078473984</v>
      </c>
      <c r="H4381" s="365">
        <v>17839</v>
      </c>
      <c r="I4381" s="388">
        <v>2</v>
      </c>
      <c r="J4381" s="378">
        <v>11</v>
      </c>
      <c r="K4381" s="381">
        <v>1948</v>
      </c>
      <c r="L4381" s="369">
        <f t="shared" ca="1" si="68"/>
        <v>75</v>
      </c>
      <c r="M4381" s="299" t="s">
        <v>20</v>
      </c>
      <c r="N4381" s="10" t="s">
        <v>40415</v>
      </c>
      <c r="O4381" s="389" t="s">
        <v>177</v>
      </c>
      <c r="P4381" s="386" t="s">
        <v>177</v>
      </c>
    </row>
    <row r="4382" spans="1:16" s="8" customFormat="1" ht="15" customHeight="1" x14ac:dyDescent="0.25">
      <c r="A4382" s="362" t="s">
        <v>27</v>
      </c>
      <c r="B4382" s="362" t="s">
        <v>22115</v>
      </c>
      <c r="C4382" s="340" t="s">
        <v>7420</v>
      </c>
      <c r="D4382" s="362" t="s">
        <v>7419</v>
      </c>
      <c r="E4382" s="362" t="s">
        <v>45</v>
      </c>
      <c r="F4382" s="364">
        <v>12271074</v>
      </c>
      <c r="G4382" s="363">
        <v>20122710743</v>
      </c>
      <c r="H4382" s="365">
        <v>20550</v>
      </c>
      <c r="I4382" s="388">
        <v>5</v>
      </c>
      <c r="J4382" s="378">
        <v>4</v>
      </c>
      <c r="K4382" s="381">
        <v>1956</v>
      </c>
      <c r="L4382" s="369">
        <f t="shared" ca="1" si="68"/>
        <v>68</v>
      </c>
      <c r="M4382" s="299" t="s">
        <v>20</v>
      </c>
      <c r="N4382" s="10" t="s">
        <v>40415</v>
      </c>
      <c r="O4382" s="389" t="s">
        <v>177</v>
      </c>
      <c r="P4382" s="386" t="s">
        <v>177</v>
      </c>
    </row>
    <row r="4383" spans="1:16" s="8" customFormat="1" ht="15" customHeight="1" x14ac:dyDescent="0.25">
      <c r="A4383" s="362" t="s">
        <v>27</v>
      </c>
      <c r="B4383" s="362" t="s">
        <v>22115</v>
      </c>
      <c r="C4383" s="340" t="s">
        <v>7418</v>
      </c>
      <c r="D4383" s="362" t="s">
        <v>7417</v>
      </c>
      <c r="E4383" s="362" t="s">
        <v>45</v>
      </c>
      <c r="F4383" s="364">
        <v>8294339</v>
      </c>
      <c r="G4383" s="363">
        <v>20082943391</v>
      </c>
      <c r="H4383" s="365">
        <v>18368</v>
      </c>
      <c r="I4383" s="388">
        <v>15</v>
      </c>
      <c r="J4383" s="378">
        <v>4</v>
      </c>
      <c r="K4383" s="381">
        <v>1950</v>
      </c>
      <c r="L4383" s="369">
        <f t="shared" ca="1" si="68"/>
        <v>74</v>
      </c>
      <c r="M4383" s="299" t="s">
        <v>20</v>
      </c>
      <c r="N4383" s="10" t="s">
        <v>40415</v>
      </c>
      <c r="O4383" s="389" t="s">
        <v>177</v>
      </c>
      <c r="P4383" s="386" t="s">
        <v>177</v>
      </c>
    </row>
    <row r="4384" spans="1:16" s="8" customFormat="1" ht="15" customHeight="1" x14ac:dyDescent="0.25">
      <c r="A4384" s="362" t="s">
        <v>27</v>
      </c>
      <c r="B4384" s="362" t="s">
        <v>22115</v>
      </c>
      <c r="C4384" s="340" t="s">
        <v>7416</v>
      </c>
      <c r="D4384" s="362" t="s">
        <v>7415</v>
      </c>
      <c r="E4384" s="362" t="s">
        <v>45</v>
      </c>
      <c r="F4384" s="364">
        <v>6448144</v>
      </c>
      <c r="G4384" s="363">
        <v>20064481445</v>
      </c>
      <c r="H4384" s="365">
        <v>17370</v>
      </c>
      <c r="I4384" s="388">
        <v>22</v>
      </c>
      <c r="J4384" s="378">
        <v>7</v>
      </c>
      <c r="K4384" s="381">
        <v>1947</v>
      </c>
      <c r="L4384" s="369">
        <f t="shared" ca="1" si="68"/>
        <v>76</v>
      </c>
      <c r="M4384" s="299" t="s">
        <v>20</v>
      </c>
      <c r="N4384" s="10" t="s">
        <v>40415</v>
      </c>
      <c r="O4384" s="389" t="s">
        <v>34616</v>
      </c>
      <c r="P4384" s="386">
        <v>37257</v>
      </c>
    </row>
    <row r="4385" spans="1:16" s="8" customFormat="1" ht="15" customHeight="1" x14ac:dyDescent="0.25">
      <c r="A4385" s="362" t="s">
        <v>27</v>
      </c>
      <c r="B4385" s="362" t="s">
        <v>22115</v>
      </c>
      <c r="C4385" s="340" t="s">
        <v>7414</v>
      </c>
      <c r="D4385" s="362" t="s">
        <v>7413</v>
      </c>
      <c r="E4385" s="362">
        <v>30</v>
      </c>
      <c r="F4385" s="364">
        <v>13104098</v>
      </c>
      <c r="G4385" s="363">
        <v>23131040989</v>
      </c>
      <c r="H4385" s="365">
        <v>20957</v>
      </c>
      <c r="I4385" s="388">
        <v>17</v>
      </c>
      <c r="J4385" s="378">
        <v>5</v>
      </c>
      <c r="K4385" s="381">
        <v>1957</v>
      </c>
      <c r="L4385" s="369">
        <f t="shared" ca="1" si="68"/>
        <v>66</v>
      </c>
      <c r="M4385" s="299" t="s">
        <v>20</v>
      </c>
      <c r="N4385" s="10" t="s">
        <v>40415</v>
      </c>
      <c r="O4385" s="389" t="s">
        <v>177</v>
      </c>
      <c r="P4385" s="386" t="s">
        <v>177</v>
      </c>
    </row>
    <row r="4386" spans="1:16" s="8" customFormat="1" ht="15" customHeight="1" x14ac:dyDescent="0.25">
      <c r="A4386" s="362">
        <v>17</v>
      </c>
      <c r="B4386" s="362" t="s">
        <v>22115</v>
      </c>
      <c r="C4386" s="340" t="s">
        <v>7412</v>
      </c>
      <c r="D4386" s="362" t="s">
        <v>7411</v>
      </c>
      <c r="E4386" s="362">
        <v>30</v>
      </c>
      <c r="F4386" s="364">
        <v>11573025</v>
      </c>
      <c r="G4386" s="363">
        <v>20115730259</v>
      </c>
      <c r="H4386" s="365">
        <v>20005</v>
      </c>
      <c r="I4386" s="388">
        <v>8</v>
      </c>
      <c r="J4386" s="378">
        <v>10</v>
      </c>
      <c r="K4386" s="381">
        <v>1954</v>
      </c>
      <c r="L4386" s="369">
        <f t="shared" ca="1" si="68"/>
        <v>69</v>
      </c>
      <c r="M4386" s="299" t="s">
        <v>20</v>
      </c>
      <c r="N4386" s="10" t="s">
        <v>40415</v>
      </c>
      <c r="O4386" s="389" t="s">
        <v>177</v>
      </c>
      <c r="P4386" s="386" t="s">
        <v>177</v>
      </c>
    </row>
    <row r="4387" spans="1:16" s="8" customFormat="1" ht="15" customHeight="1" x14ac:dyDescent="0.25">
      <c r="A4387" s="362">
        <v>24</v>
      </c>
      <c r="B4387" s="362" t="s">
        <v>22115</v>
      </c>
      <c r="C4387" s="340" t="s">
        <v>7410</v>
      </c>
      <c r="D4387" s="362" t="s">
        <v>7409</v>
      </c>
      <c r="E4387" s="362">
        <v>30</v>
      </c>
      <c r="F4387" s="364">
        <v>11768194</v>
      </c>
      <c r="G4387" s="363">
        <v>20117681948</v>
      </c>
      <c r="H4387" s="365">
        <v>20300</v>
      </c>
      <c r="I4387" s="388">
        <v>30</v>
      </c>
      <c r="J4387" s="378">
        <v>7</v>
      </c>
      <c r="K4387" s="381">
        <v>1955</v>
      </c>
      <c r="L4387" s="369">
        <f t="shared" ca="1" si="68"/>
        <v>68</v>
      </c>
      <c r="M4387" s="299" t="s">
        <v>20</v>
      </c>
      <c r="N4387" s="10" t="s">
        <v>40415</v>
      </c>
      <c r="O4387" s="389" t="s">
        <v>177</v>
      </c>
      <c r="P4387" s="386" t="s">
        <v>177</v>
      </c>
    </row>
    <row r="4388" spans="1:16" s="8" customFormat="1" ht="15" customHeight="1" x14ac:dyDescent="0.25">
      <c r="A4388" s="362" t="s">
        <v>27</v>
      </c>
      <c r="B4388" s="362" t="s">
        <v>22115</v>
      </c>
      <c r="C4388" s="340" t="s">
        <v>7408</v>
      </c>
      <c r="D4388" s="362" t="s">
        <v>7407</v>
      </c>
      <c r="E4388" s="362" t="s">
        <v>45</v>
      </c>
      <c r="F4388" s="364">
        <v>10648945</v>
      </c>
      <c r="G4388" s="363">
        <v>23106489459</v>
      </c>
      <c r="H4388" s="365">
        <v>19549</v>
      </c>
      <c r="I4388" s="388">
        <v>9</v>
      </c>
      <c r="J4388" s="378">
        <v>7</v>
      </c>
      <c r="K4388" s="381">
        <v>1953</v>
      </c>
      <c r="L4388" s="369">
        <f t="shared" ca="1" si="68"/>
        <v>70</v>
      </c>
      <c r="M4388" s="299" t="s">
        <v>20</v>
      </c>
      <c r="N4388" s="10" t="s">
        <v>40415</v>
      </c>
      <c r="O4388" s="389" t="s">
        <v>177</v>
      </c>
      <c r="P4388" s="386" t="s">
        <v>177</v>
      </c>
    </row>
    <row r="4389" spans="1:16" s="8" customFormat="1" ht="15" customHeight="1" x14ac:dyDescent="0.25">
      <c r="A4389" s="362" t="s">
        <v>27</v>
      </c>
      <c r="B4389" s="362" t="s">
        <v>22115</v>
      </c>
      <c r="C4389" s="340" t="s">
        <v>7406</v>
      </c>
      <c r="D4389" s="362" t="s">
        <v>7405</v>
      </c>
      <c r="E4389" s="362" t="s">
        <v>45</v>
      </c>
      <c r="F4389" s="364">
        <v>7844423</v>
      </c>
      <c r="G4389" s="363">
        <v>20078444232</v>
      </c>
      <c r="H4389" s="365">
        <v>18292</v>
      </c>
      <c r="I4389" s="388">
        <v>29</v>
      </c>
      <c r="J4389" s="378">
        <v>1</v>
      </c>
      <c r="K4389" s="381">
        <v>1950</v>
      </c>
      <c r="L4389" s="369">
        <f t="shared" ca="1" si="68"/>
        <v>74</v>
      </c>
      <c r="M4389" s="299" t="s">
        <v>20</v>
      </c>
      <c r="N4389" s="10" t="s">
        <v>40415</v>
      </c>
      <c r="O4389" s="389" t="s">
        <v>177</v>
      </c>
      <c r="P4389" s="386" t="s">
        <v>177</v>
      </c>
    </row>
    <row r="4390" spans="1:16" s="8" customFormat="1" ht="15" customHeight="1" x14ac:dyDescent="0.25">
      <c r="A4390" s="362" t="s">
        <v>193</v>
      </c>
      <c r="B4390" s="362" t="s">
        <v>22115</v>
      </c>
      <c r="C4390" s="340" t="s">
        <v>7404</v>
      </c>
      <c r="D4390" s="362" t="s">
        <v>7403</v>
      </c>
      <c r="E4390" s="362" t="s">
        <v>45</v>
      </c>
      <c r="F4390" s="364">
        <v>13482597</v>
      </c>
      <c r="G4390" s="363">
        <v>23134825979</v>
      </c>
      <c r="H4390" s="365">
        <v>20911</v>
      </c>
      <c r="I4390" s="388">
        <v>1</v>
      </c>
      <c r="J4390" s="378">
        <v>4</v>
      </c>
      <c r="K4390" s="381">
        <v>1957</v>
      </c>
      <c r="L4390" s="369">
        <f t="shared" ca="1" si="68"/>
        <v>67</v>
      </c>
      <c r="M4390" s="299" t="s">
        <v>20</v>
      </c>
      <c r="N4390" s="10" t="s">
        <v>40415</v>
      </c>
      <c r="O4390" s="389" t="s">
        <v>177</v>
      </c>
      <c r="P4390" s="386" t="s">
        <v>177</v>
      </c>
    </row>
    <row r="4391" spans="1:16" s="8" customFormat="1" ht="15" customHeight="1" x14ac:dyDescent="0.25">
      <c r="A4391" s="362" t="s">
        <v>27</v>
      </c>
      <c r="B4391" s="362" t="s">
        <v>22115</v>
      </c>
      <c r="C4391" s="340" t="s">
        <v>7402</v>
      </c>
      <c r="D4391" s="362" t="s">
        <v>3621</v>
      </c>
      <c r="E4391" s="362" t="s">
        <v>33</v>
      </c>
      <c r="F4391" s="364">
        <v>12335896</v>
      </c>
      <c r="G4391" s="363">
        <v>20123358962</v>
      </c>
      <c r="H4391" s="365">
        <v>20504</v>
      </c>
      <c r="I4391" s="388">
        <v>19</v>
      </c>
      <c r="J4391" s="378">
        <v>2</v>
      </c>
      <c r="K4391" s="381">
        <v>1956</v>
      </c>
      <c r="L4391" s="369">
        <f t="shared" ca="1" si="68"/>
        <v>68</v>
      </c>
      <c r="M4391" s="299" t="s">
        <v>20</v>
      </c>
      <c r="N4391" s="10" t="s">
        <v>40415</v>
      </c>
      <c r="O4391" s="389" t="s">
        <v>36016</v>
      </c>
      <c r="P4391" s="386">
        <v>37762</v>
      </c>
    </row>
    <row r="4392" spans="1:16" s="8" customFormat="1" ht="15" customHeight="1" x14ac:dyDescent="0.25">
      <c r="A4392" s="362" t="s">
        <v>161</v>
      </c>
      <c r="B4392" s="362" t="s">
        <v>22115</v>
      </c>
      <c r="C4392" s="340" t="s">
        <v>7397</v>
      </c>
      <c r="D4392" s="362" t="s">
        <v>7396</v>
      </c>
      <c r="E4392" s="362">
        <v>30</v>
      </c>
      <c r="F4392" s="364">
        <v>11590606</v>
      </c>
      <c r="G4392" s="363">
        <v>20115906063</v>
      </c>
      <c r="H4392" s="365">
        <v>20118</v>
      </c>
      <c r="I4392" s="388">
        <v>29</v>
      </c>
      <c r="J4392" s="378">
        <v>1</v>
      </c>
      <c r="K4392" s="381">
        <v>1955</v>
      </c>
      <c r="L4392" s="369">
        <f t="shared" ca="1" si="68"/>
        <v>69</v>
      </c>
      <c r="M4392" s="299" t="s">
        <v>20</v>
      </c>
      <c r="N4392" s="10" t="s">
        <v>40415</v>
      </c>
      <c r="O4392" s="389" t="s">
        <v>30743</v>
      </c>
      <c r="P4392" s="386">
        <v>40330</v>
      </c>
    </row>
    <row r="4393" spans="1:16" s="8" customFormat="1" ht="15" customHeight="1" x14ac:dyDescent="0.25">
      <c r="A4393" s="362" t="s">
        <v>27</v>
      </c>
      <c r="B4393" s="362" t="s">
        <v>22115</v>
      </c>
      <c r="C4393" s="340" t="s">
        <v>7395</v>
      </c>
      <c r="D4393" s="362" t="s">
        <v>7394</v>
      </c>
      <c r="E4393" s="362" t="s">
        <v>77</v>
      </c>
      <c r="F4393" s="364">
        <v>12151113</v>
      </c>
      <c r="G4393" s="363">
        <v>20121511135</v>
      </c>
      <c r="H4393" s="365">
        <v>20392</v>
      </c>
      <c r="I4393" s="388">
        <v>30</v>
      </c>
      <c r="J4393" s="378">
        <v>10</v>
      </c>
      <c r="K4393" s="381">
        <v>1955</v>
      </c>
      <c r="L4393" s="369">
        <f t="shared" ca="1" si="68"/>
        <v>68</v>
      </c>
      <c r="M4393" s="299" t="s">
        <v>20</v>
      </c>
      <c r="N4393" s="10" t="s">
        <v>40415</v>
      </c>
      <c r="O4393" s="389" t="s">
        <v>177</v>
      </c>
      <c r="P4393" s="386" t="s">
        <v>177</v>
      </c>
    </row>
    <row r="4394" spans="1:16" s="8" customFormat="1" ht="15" customHeight="1" x14ac:dyDescent="0.25">
      <c r="A4394" s="362" t="s">
        <v>46</v>
      </c>
      <c r="B4394" s="362" t="s">
        <v>22115</v>
      </c>
      <c r="C4394" s="340" t="s">
        <v>7393</v>
      </c>
      <c r="D4394" s="362" t="s">
        <v>7392</v>
      </c>
      <c r="E4394" s="362" t="s">
        <v>55</v>
      </c>
      <c r="F4394" s="364">
        <v>12034464</v>
      </c>
      <c r="G4394" s="363">
        <v>20120344642</v>
      </c>
      <c r="H4394" s="365">
        <v>20619</v>
      </c>
      <c r="I4394" s="388">
        <v>13</v>
      </c>
      <c r="J4394" s="378">
        <v>6</v>
      </c>
      <c r="K4394" s="381">
        <v>1956</v>
      </c>
      <c r="L4394" s="369">
        <f t="shared" ca="1" si="68"/>
        <v>67</v>
      </c>
      <c r="M4394" s="299" t="s">
        <v>20</v>
      </c>
      <c r="N4394" s="10" t="s">
        <v>40415</v>
      </c>
      <c r="O4394" s="389" t="s">
        <v>177</v>
      </c>
      <c r="P4394" s="386" t="s">
        <v>177</v>
      </c>
    </row>
    <row r="4395" spans="1:16" s="8" customFormat="1" ht="15" customHeight="1" x14ac:dyDescent="0.25">
      <c r="A4395" s="362" t="s">
        <v>27</v>
      </c>
      <c r="B4395" s="362" t="s">
        <v>22115</v>
      </c>
      <c r="C4395" s="340" t="s">
        <v>7391</v>
      </c>
      <c r="D4395" s="362" t="s">
        <v>7390</v>
      </c>
      <c r="E4395" s="362" t="s">
        <v>33</v>
      </c>
      <c r="F4395" s="364">
        <v>11325542</v>
      </c>
      <c r="G4395" s="363">
        <v>20113255421</v>
      </c>
      <c r="H4395" s="365">
        <v>19957</v>
      </c>
      <c r="I4395" s="388">
        <v>21</v>
      </c>
      <c r="J4395" s="378">
        <v>8</v>
      </c>
      <c r="K4395" s="381">
        <v>1954</v>
      </c>
      <c r="L4395" s="369">
        <f t="shared" ca="1" si="68"/>
        <v>69</v>
      </c>
      <c r="M4395" s="299" t="s">
        <v>20</v>
      </c>
      <c r="N4395" s="10" t="s">
        <v>40415</v>
      </c>
      <c r="O4395" s="389" t="s">
        <v>177</v>
      </c>
      <c r="P4395" s="386" t="s">
        <v>177</v>
      </c>
    </row>
    <row r="4396" spans="1:16" s="8" customFormat="1" ht="15" customHeight="1" x14ac:dyDescent="0.25">
      <c r="A4396" s="362" t="s">
        <v>27</v>
      </c>
      <c r="B4396" s="362" t="s">
        <v>22115</v>
      </c>
      <c r="C4396" s="340" t="s">
        <v>7389</v>
      </c>
      <c r="D4396" s="362" t="s">
        <v>7388</v>
      </c>
      <c r="E4396" s="362">
        <v>30</v>
      </c>
      <c r="F4396" s="364">
        <v>12068256</v>
      </c>
      <c r="G4396" s="363">
        <v>20120682564</v>
      </c>
      <c r="H4396" s="365">
        <v>18528</v>
      </c>
      <c r="I4396" s="388">
        <v>22</v>
      </c>
      <c r="J4396" s="378">
        <v>9</v>
      </c>
      <c r="K4396" s="381">
        <v>1950</v>
      </c>
      <c r="L4396" s="369">
        <f t="shared" ca="1" si="68"/>
        <v>73</v>
      </c>
      <c r="M4396" s="299" t="s">
        <v>20</v>
      </c>
      <c r="N4396" s="10" t="s">
        <v>40415</v>
      </c>
      <c r="O4396" s="389" t="s">
        <v>35648</v>
      </c>
      <c r="P4396" s="386">
        <v>40179</v>
      </c>
    </row>
    <row r="4397" spans="1:16" s="8" customFormat="1" ht="15" customHeight="1" x14ac:dyDescent="0.25">
      <c r="A4397" s="362" t="s">
        <v>46</v>
      </c>
      <c r="B4397" s="362" t="s">
        <v>22115</v>
      </c>
      <c r="C4397" s="340" t="s">
        <v>7387</v>
      </c>
      <c r="D4397" s="362" t="s">
        <v>7386</v>
      </c>
      <c r="E4397" s="362" t="s">
        <v>33</v>
      </c>
      <c r="F4397" s="364">
        <v>10230270</v>
      </c>
      <c r="G4397" s="363">
        <v>20102302703</v>
      </c>
      <c r="H4397" s="365">
        <v>19204</v>
      </c>
      <c r="I4397" s="388">
        <v>29</v>
      </c>
      <c r="J4397" s="378">
        <v>7</v>
      </c>
      <c r="K4397" s="381">
        <v>1952</v>
      </c>
      <c r="L4397" s="369">
        <f t="shared" ca="1" si="68"/>
        <v>71</v>
      </c>
      <c r="M4397" s="299" t="s">
        <v>20</v>
      </c>
      <c r="N4397" s="10" t="s">
        <v>40415</v>
      </c>
      <c r="O4397" s="389" t="s">
        <v>177</v>
      </c>
      <c r="P4397" s="386" t="s">
        <v>177</v>
      </c>
    </row>
    <row r="4398" spans="1:16" s="8" customFormat="1" ht="15" customHeight="1" x14ac:dyDescent="0.25">
      <c r="A4398" s="362" t="s">
        <v>46</v>
      </c>
      <c r="B4398" s="362" t="s">
        <v>22115</v>
      </c>
      <c r="C4398" s="340" t="s">
        <v>7385</v>
      </c>
      <c r="D4398" s="362" t="s">
        <v>7384</v>
      </c>
      <c r="E4398" s="362" t="s">
        <v>45</v>
      </c>
      <c r="F4398" s="364">
        <v>6149992</v>
      </c>
      <c r="G4398" s="363">
        <v>20061499920</v>
      </c>
      <c r="H4398" s="365">
        <v>17921</v>
      </c>
      <c r="I4398" s="388">
        <v>23</v>
      </c>
      <c r="J4398" s="378">
        <v>1</v>
      </c>
      <c r="K4398" s="381">
        <v>1949</v>
      </c>
      <c r="L4398" s="369">
        <f t="shared" ca="1" si="68"/>
        <v>75</v>
      </c>
      <c r="M4398" s="299" t="s">
        <v>20</v>
      </c>
      <c r="N4398" s="10" t="s">
        <v>40415</v>
      </c>
      <c r="O4398" s="389" t="s">
        <v>177</v>
      </c>
      <c r="P4398" s="386" t="s">
        <v>177</v>
      </c>
    </row>
    <row r="4399" spans="1:16" s="8" customFormat="1" ht="15" customHeight="1" x14ac:dyDescent="0.25">
      <c r="A4399" s="362" t="s">
        <v>27</v>
      </c>
      <c r="B4399" s="362" t="s">
        <v>22115</v>
      </c>
      <c r="C4399" s="340" t="s">
        <v>7383</v>
      </c>
      <c r="D4399" s="362" t="s">
        <v>7382</v>
      </c>
      <c r="E4399" s="362">
        <v>30</v>
      </c>
      <c r="F4399" s="364">
        <v>12705488</v>
      </c>
      <c r="G4399" s="363">
        <v>20127054887</v>
      </c>
      <c r="H4399" s="365">
        <v>21432</v>
      </c>
      <c r="I4399" s="388">
        <v>4</v>
      </c>
      <c r="J4399" s="378">
        <v>9</v>
      </c>
      <c r="K4399" s="381">
        <v>1958</v>
      </c>
      <c r="L4399" s="369">
        <f t="shared" ca="1" si="68"/>
        <v>65</v>
      </c>
      <c r="M4399" s="299" t="s">
        <v>20</v>
      </c>
      <c r="N4399" s="10" t="s">
        <v>40415</v>
      </c>
      <c r="O4399" s="389" t="s">
        <v>33532</v>
      </c>
      <c r="P4399" s="386" t="s">
        <v>177</v>
      </c>
    </row>
    <row r="4400" spans="1:16" s="8" customFormat="1" ht="15" customHeight="1" x14ac:dyDescent="0.25">
      <c r="A4400" s="362" t="s">
        <v>193</v>
      </c>
      <c r="B4400" s="362" t="s">
        <v>22115</v>
      </c>
      <c r="C4400" s="340" t="s">
        <v>7381</v>
      </c>
      <c r="D4400" s="362" t="s">
        <v>7380</v>
      </c>
      <c r="E4400" s="362" t="s">
        <v>45</v>
      </c>
      <c r="F4400" s="364">
        <v>10621938</v>
      </c>
      <c r="G4400" s="363">
        <v>23106219389</v>
      </c>
      <c r="H4400" s="365">
        <v>19354</v>
      </c>
      <c r="I4400" s="388">
        <v>26</v>
      </c>
      <c r="J4400" s="378">
        <v>12</v>
      </c>
      <c r="K4400" s="381">
        <v>1952</v>
      </c>
      <c r="L4400" s="369">
        <f t="shared" ca="1" si="68"/>
        <v>71</v>
      </c>
      <c r="M4400" s="299" t="s">
        <v>20</v>
      </c>
      <c r="N4400" s="10" t="s">
        <v>40415</v>
      </c>
      <c r="O4400" s="389" t="s">
        <v>177</v>
      </c>
      <c r="P4400" s="386" t="s">
        <v>177</v>
      </c>
    </row>
    <row r="4401" spans="1:16" s="8" customFormat="1" ht="15" customHeight="1" x14ac:dyDescent="0.25">
      <c r="A4401" s="362" t="s">
        <v>179</v>
      </c>
      <c r="B4401" s="362" t="s">
        <v>22115</v>
      </c>
      <c r="C4401" s="340" t="s">
        <v>7379</v>
      </c>
      <c r="D4401" s="362" t="s">
        <v>7378</v>
      </c>
      <c r="E4401" s="362">
        <v>30</v>
      </c>
      <c r="F4401" s="364">
        <v>12383615</v>
      </c>
      <c r="G4401" s="363">
        <v>20123836155</v>
      </c>
      <c r="H4401" s="365">
        <v>20723</v>
      </c>
      <c r="I4401" s="388">
        <v>25</v>
      </c>
      <c r="J4401" s="378">
        <v>9</v>
      </c>
      <c r="K4401" s="381">
        <v>1956</v>
      </c>
      <c r="L4401" s="369">
        <f t="shared" ca="1" si="68"/>
        <v>67</v>
      </c>
      <c r="M4401" s="299" t="s">
        <v>20</v>
      </c>
      <c r="N4401" s="10" t="s">
        <v>40415</v>
      </c>
      <c r="O4401" s="389" t="s">
        <v>177</v>
      </c>
      <c r="P4401" s="386" t="s">
        <v>177</v>
      </c>
    </row>
    <row r="4402" spans="1:16" s="8" customFormat="1" ht="15" customHeight="1" x14ac:dyDescent="0.25">
      <c r="A4402" s="362" t="s">
        <v>36</v>
      </c>
      <c r="B4402" s="362" t="s">
        <v>22115</v>
      </c>
      <c r="C4402" s="340" t="s">
        <v>7377</v>
      </c>
      <c r="D4402" s="362" t="s">
        <v>7376</v>
      </c>
      <c r="E4402" s="362">
        <v>30</v>
      </c>
      <c r="F4402" s="364">
        <v>12877275</v>
      </c>
      <c r="G4402" s="363">
        <v>20128772759</v>
      </c>
      <c r="H4402" s="365">
        <v>21764</v>
      </c>
      <c r="I4402" s="388">
        <v>2</v>
      </c>
      <c r="J4402" s="378">
        <v>8</v>
      </c>
      <c r="K4402" s="381">
        <v>1959</v>
      </c>
      <c r="L4402" s="369">
        <f t="shared" ca="1" si="68"/>
        <v>64</v>
      </c>
      <c r="M4402" s="299" t="s">
        <v>20</v>
      </c>
      <c r="N4402" s="10" t="s">
        <v>40415</v>
      </c>
      <c r="O4402" s="389" t="s">
        <v>177</v>
      </c>
      <c r="P4402" s="386" t="s">
        <v>177</v>
      </c>
    </row>
    <row r="4403" spans="1:16" s="8" customFormat="1" ht="15" customHeight="1" x14ac:dyDescent="0.25">
      <c r="A4403" s="362">
        <v>13</v>
      </c>
      <c r="B4403" s="362" t="s">
        <v>22115</v>
      </c>
      <c r="C4403" s="340" t="s">
        <v>7375</v>
      </c>
      <c r="D4403" s="362" t="s">
        <v>7374</v>
      </c>
      <c r="E4403" s="362" t="s">
        <v>45</v>
      </c>
      <c r="F4403" s="364">
        <v>11381365</v>
      </c>
      <c r="G4403" s="363">
        <v>20113813653</v>
      </c>
      <c r="H4403" s="365">
        <v>19973</v>
      </c>
      <c r="I4403" s="388">
        <v>6</v>
      </c>
      <c r="J4403" s="378">
        <v>9</v>
      </c>
      <c r="K4403" s="381">
        <v>1954</v>
      </c>
      <c r="L4403" s="369">
        <f t="shared" ca="1" si="68"/>
        <v>69</v>
      </c>
      <c r="M4403" s="299" t="s">
        <v>20</v>
      </c>
      <c r="N4403" s="10" t="s">
        <v>40415</v>
      </c>
      <c r="O4403" s="389" t="s">
        <v>177</v>
      </c>
      <c r="P4403" s="386" t="s">
        <v>177</v>
      </c>
    </row>
    <row r="4404" spans="1:16" s="8" customFormat="1" ht="15" customHeight="1" x14ac:dyDescent="0.25">
      <c r="A4404" s="362" t="s">
        <v>36</v>
      </c>
      <c r="B4404" s="362" t="s">
        <v>22115</v>
      </c>
      <c r="C4404" s="340" t="s">
        <v>7373</v>
      </c>
      <c r="D4404" s="362" t="s">
        <v>7372</v>
      </c>
      <c r="E4404" s="362">
        <v>30</v>
      </c>
      <c r="F4404" s="364">
        <v>12194605</v>
      </c>
      <c r="G4404" s="363">
        <v>20121946050</v>
      </c>
      <c r="H4404" s="365">
        <v>21330</v>
      </c>
      <c r="I4404" s="388">
        <v>25</v>
      </c>
      <c r="J4404" s="378">
        <v>5</v>
      </c>
      <c r="K4404" s="381">
        <v>1958</v>
      </c>
      <c r="L4404" s="369">
        <f t="shared" ca="1" si="68"/>
        <v>65</v>
      </c>
      <c r="M4404" s="299" t="s">
        <v>20</v>
      </c>
      <c r="N4404" s="10" t="s">
        <v>40415</v>
      </c>
      <c r="O4404" s="389" t="s">
        <v>177</v>
      </c>
      <c r="P4404" s="386" t="s">
        <v>177</v>
      </c>
    </row>
    <row r="4405" spans="1:16" s="8" customFormat="1" ht="15" customHeight="1" x14ac:dyDescent="0.25">
      <c r="A4405" s="362" t="s">
        <v>59</v>
      </c>
      <c r="B4405" s="362" t="s">
        <v>22115</v>
      </c>
      <c r="C4405" s="340" t="s">
        <v>7371</v>
      </c>
      <c r="D4405" s="362" t="s">
        <v>7370</v>
      </c>
      <c r="E4405" s="362">
        <v>30</v>
      </c>
      <c r="F4405" s="364">
        <v>12868046</v>
      </c>
      <c r="G4405" s="363">
        <v>20128680463</v>
      </c>
      <c r="H4405" s="365">
        <v>21512</v>
      </c>
      <c r="I4405" s="388">
        <v>23</v>
      </c>
      <c r="J4405" s="378">
        <v>11</v>
      </c>
      <c r="K4405" s="381">
        <v>1958</v>
      </c>
      <c r="L4405" s="369">
        <f t="shared" ca="1" si="68"/>
        <v>65</v>
      </c>
      <c r="M4405" s="299" t="s">
        <v>20</v>
      </c>
      <c r="N4405" s="10" t="s">
        <v>40415</v>
      </c>
      <c r="O4405" s="389" t="s">
        <v>177</v>
      </c>
      <c r="P4405" s="386" t="s">
        <v>177</v>
      </c>
    </row>
    <row r="4406" spans="1:16" s="8" customFormat="1" ht="15" customHeight="1" x14ac:dyDescent="0.25">
      <c r="A4406" s="362" t="s">
        <v>27</v>
      </c>
      <c r="B4406" s="362" t="s">
        <v>22115</v>
      </c>
      <c r="C4406" s="340" t="s">
        <v>7369</v>
      </c>
      <c r="D4406" s="362" t="s">
        <v>7368</v>
      </c>
      <c r="E4406" s="362" t="s">
        <v>45</v>
      </c>
      <c r="F4406" s="364">
        <v>13595006</v>
      </c>
      <c r="G4406" s="363">
        <v>20135950069</v>
      </c>
      <c r="H4406" s="365">
        <v>21021</v>
      </c>
      <c r="I4406" s="388">
        <v>20</v>
      </c>
      <c r="J4406" s="378">
        <v>7</v>
      </c>
      <c r="K4406" s="381">
        <v>1957</v>
      </c>
      <c r="L4406" s="369">
        <f t="shared" ca="1" si="68"/>
        <v>66</v>
      </c>
      <c r="M4406" s="299" t="s">
        <v>20</v>
      </c>
      <c r="N4406" s="10" t="s">
        <v>40415</v>
      </c>
      <c r="O4406" s="389" t="s">
        <v>177</v>
      </c>
      <c r="P4406" s="386" t="s">
        <v>177</v>
      </c>
    </row>
    <row r="4407" spans="1:16" s="8" customFormat="1" ht="15" customHeight="1" x14ac:dyDescent="0.25">
      <c r="A4407" s="362">
        <v>17</v>
      </c>
      <c r="B4407" s="362" t="s">
        <v>22115</v>
      </c>
      <c r="C4407" s="340" t="s">
        <v>7367</v>
      </c>
      <c r="D4407" s="362" t="s">
        <v>7366</v>
      </c>
      <c r="E4407" s="362" t="s">
        <v>99</v>
      </c>
      <c r="F4407" s="364">
        <v>10813395</v>
      </c>
      <c r="G4407" s="363">
        <v>20108133954</v>
      </c>
      <c r="H4407" s="365">
        <v>19607</v>
      </c>
      <c r="I4407" s="388">
        <v>5</v>
      </c>
      <c r="J4407" s="378">
        <v>9</v>
      </c>
      <c r="K4407" s="381">
        <v>1953</v>
      </c>
      <c r="L4407" s="369">
        <f t="shared" ca="1" si="68"/>
        <v>70</v>
      </c>
      <c r="M4407" s="299" t="s">
        <v>20</v>
      </c>
      <c r="N4407" s="10" t="s">
        <v>40415</v>
      </c>
      <c r="O4407" s="389" t="s">
        <v>177</v>
      </c>
      <c r="P4407" s="386" t="s">
        <v>177</v>
      </c>
    </row>
    <row r="4408" spans="1:16" s="8" customFormat="1" ht="15" customHeight="1" x14ac:dyDescent="0.25">
      <c r="A4408" s="362" t="s">
        <v>33761</v>
      </c>
      <c r="B4408" s="362" t="s">
        <v>22115</v>
      </c>
      <c r="C4408" s="340" t="s">
        <v>7365</v>
      </c>
      <c r="D4408" s="362" t="s">
        <v>7364</v>
      </c>
      <c r="E4408" s="362" t="s">
        <v>45</v>
      </c>
      <c r="F4408" s="364">
        <v>13579298</v>
      </c>
      <c r="G4408" s="363">
        <v>20135792986</v>
      </c>
      <c r="H4408" s="365">
        <v>21808</v>
      </c>
      <c r="I4408" s="388">
        <v>15</v>
      </c>
      <c r="J4408" s="378">
        <v>9</v>
      </c>
      <c r="K4408" s="381">
        <v>1959</v>
      </c>
      <c r="L4408" s="369">
        <f t="shared" ca="1" si="68"/>
        <v>64</v>
      </c>
      <c r="M4408" s="299" t="s">
        <v>20</v>
      </c>
      <c r="N4408" s="10" t="s">
        <v>40415</v>
      </c>
      <c r="O4408" s="389" t="s">
        <v>177</v>
      </c>
      <c r="P4408" s="386" t="s">
        <v>177</v>
      </c>
    </row>
    <row r="4409" spans="1:16" s="8" customFormat="1" ht="15" customHeight="1" x14ac:dyDescent="0.25">
      <c r="A4409" s="362" t="s">
        <v>27</v>
      </c>
      <c r="B4409" s="362" t="s">
        <v>22115</v>
      </c>
      <c r="C4409" s="340" t="s">
        <v>7363</v>
      </c>
      <c r="D4409" s="362" t="s">
        <v>7362</v>
      </c>
      <c r="E4409" s="362">
        <v>30</v>
      </c>
      <c r="F4409" s="364">
        <v>13114213</v>
      </c>
      <c r="G4409" s="363">
        <v>20131142138</v>
      </c>
      <c r="H4409" s="365">
        <v>21002</v>
      </c>
      <c r="I4409" s="388">
        <v>1</v>
      </c>
      <c r="J4409" s="378">
        <v>7</v>
      </c>
      <c r="K4409" s="381">
        <v>1957</v>
      </c>
      <c r="L4409" s="369">
        <f t="shared" ca="1" si="68"/>
        <v>66</v>
      </c>
      <c r="M4409" s="299" t="s">
        <v>20</v>
      </c>
      <c r="N4409" s="10" t="s">
        <v>40415</v>
      </c>
      <c r="O4409" s="389" t="s">
        <v>177</v>
      </c>
      <c r="P4409" s="386" t="s">
        <v>177</v>
      </c>
    </row>
    <row r="4410" spans="1:16" s="8" customFormat="1" ht="15" customHeight="1" x14ac:dyDescent="0.25">
      <c r="A4410" s="362" t="s">
        <v>59</v>
      </c>
      <c r="B4410" s="362" t="s">
        <v>22115</v>
      </c>
      <c r="C4410" s="340" t="s">
        <v>7361</v>
      </c>
      <c r="D4410" s="362" t="s">
        <v>7360</v>
      </c>
      <c r="E4410" s="362" t="s">
        <v>33</v>
      </c>
      <c r="F4410" s="364">
        <v>11406814</v>
      </c>
      <c r="G4410" s="363">
        <v>20114068145</v>
      </c>
      <c r="H4410" s="365">
        <v>20263</v>
      </c>
      <c r="I4410" s="388">
        <v>23</v>
      </c>
      <c r="J4410" s="378">
        <v>6</v>
      </c>
      <c r="K4410" s="381">
        <v>1955</v>
      </c>
      <c r="L4410" s="369">
        <f t="shared" ca="1" si="68"/>
        <v>68</v>
      </c>
      <c r="M4410" s="299" t="s">
        <v>20</v>
      </c>
      <c r="N4410" s="10" t="s">
        <v>40415</v>
      </c>
      <c r="O4410" s="389" t="s">
        <v>177</v>
      </c>
      <c r="P4410" s="386" t="s">
        <v>177</v>
      </c>
    </row>
    <row r="4411" spans="1:16" s="8" customFormat="1" ht="15" customHeight="1" x14ac:dyDescent="0.25">
      <c r="A4411" s="362" t="s">
        <v>59</v>
      </c>
      <c r="B4411" s="362" t="s">
        <v>22115</v>
      </c>
      <c r="C4411" s="340" t="s">
        <v>7359</v>
      </c>
      <c r="D4411" s="362" t="s">
        <v>7358</v>
      </c>
      <c r="E4411" s="362">
        <v>30</v>
      </c>
      <c r="F4411" s="364">
        <v>7927294</v>
      </c>
      <c r="G4411" s="363">
        <v>23079272949</v>
      </c>
      <c r="H4411" s="365">
        <v>17316</v>
      </c>
      <c r="I4411" s="388">
        <v>29</v>
      </c>
      <c r="J4411" s="378">
        <v>5</v>
      </c>
      <c r="K4411" s="381">
        <v>1947</v>
      </c>
      <c r="L4411" s="369">
        <f t="shared" ca="1" si="68"/>
        <v>76</v>
      </c>
      <c r="M4411" s="299" t="s">
        <v>20</v>
      </c>
      <c r="N4411" s="10" t="s">
        <v>40415</v>
      </c>
      <c r="O4411" s="389" t="s">
        <v>177</v>
      </c>
      <c r="P4411" s="386" t="s">
        <v>177</v>
      </c>
    </row>
    <row r="4412" spans="1:16" s="8" customFormat="1" ht="15" customHeight="1" x14ac:dyDescent="0.25">
      <c r="A4412" s="362" t="s">
        <v>27</v>
      </c>
      <c r="B4412" s="362" t="s">
        <v>22115</v>
      </c>
      <c r="C4412" s="340" t="s">
        <v>7357</v>
      </c>
      <c r="D4412" s="362" t="s">
        <v>7356</v>
      </c>
      <c r="E4412" s="362" t="s">
        <v>45</v>
      </c>
      <c r="F4412" s="364">
        <v>12105631</v>
      </c>
      <c r="G4412" s="363">
        <v>20121056314</v>
      </c>
      <c r="H4412" s="365">
        <v>21292</v>
      </c>
      <c r="I4412" s="388">
        <v>17</v>
      </c>
      <c r="J4412" s="378">
        <v>4</v>
      </c>
      <c r="K4412" s="381">
        <v>1958</v>
      </c>
      <c r="L4412" s="369">
        <f t="shared" ca="1" si="68"/>
        <v>66</v>
      </c>
      <c r="M4412" s="299" t="s">
        <v>20</v>
      </c>
      <c r="N4412" s="10" t="s">
        <v>40415</v>
      </c>
      <c r="O4412" s="389" t="s">
        <v>177</v>
      </c>
      <c r="P4412" s="386" t="s">
        <v>177</v>
      </c>
    </row>
    <row r="4413" spans="1:16" s="8" customFormat="1" ht="15" customHeight="1" x14ac:dyDescent="0.25">
      <c r="A4413" s="362" t="s">
        <v>27</v>
      </c>
      <c r="B4413" s="362" t="s">
        <v>22115</v>
      </c>
      <c r="C4413" s="340" t="s">
        <v>7355</v>
      </c>
      <c r="D4413" s="362" t="s">
        <v>7354</v>
      </c>
      <c r="E4413" s="362" t="s">
        <v>33</v>
      </c>
      <c r="F4413" s="364">
        <v>8466724</v>
      </c>
      <c r="G4413" s="363">
        <v>20084667243</v>
      </c>
      <c r="H4413" s="365">
        <v>18706</v>
      </c>
      <c r="I4413" s="388">
        <v>19</v>
      </c>
      <c r="J4413" s="378">
        <v>3</v>
      </c>
      <c r="K4413" s="381">
        <v>1951</v>
      </c>
      <c r="L4413" s="369">
        <f t="shared" ca="1" si="68"/>
        <v>73</v>
      </c>
      <c r="M4413" s="299" t="s">
        <v>20</v>
      </c>
      <c r="N4413" s="10" t="s">
        <v>40415</v>
      </c>
      <c r="O4413" s="389" t="s">
        <v>177</v>
      </c>
      <c r="P4413" s="386" t="s">
        <v>177</v>
      </c>
    </row>
    <row r="4414" spans="1:16" s="8" customFormat="1" ht="15" customHeight="1" x14ac:dyDescent="0.25">
      <c r="A4414" s="362" t="s">
        <v>59</v>
      </c>
      <c r="B4414" s="362" t="s">
        <v>22115</v>
      </c>
      <c r="C4414" s="340" t="s">
        <v>7353</v>
      </c>
      <c r="D4414" s="362" t="s">
        <v>7352</v>
      </c>
      <c r="E4414" s="362">
        <v>30</v>
      </c>
      <c r="F4414" s="364">
        <v>11653845</v>
      </c>
      <c r="G4414" s="363">
        <v>20116538459</v>
      </c>
      <c r="H4414" s="365">
        <v>20250</v>
      </c>
      <c r="I4414" s="388">
        <v>10</v>
      </c>
      <c r="J4414" s="378">
        <v>6</v>
      </c>
      <c r="K4414" s="381">
        <v>1955</v>
      </c>
      <c r="L4414" s="369">
        <f t="shared" ca="1" si="68"/>
        <v>68</v>
      </c>
      <c r="M4414" s="299" t="s">
        <v>20</v>
      </c>
      <c r="N4414" s="10" t="s">
        <v>40415</v>
      </c>
      <c r="O4414" s="389" t="s">
        <v>177</v>
      </c>
      <c r="P4414" s="386" t="s">
        <v>177</v>
      </c>
    </row>
    <row r="4415" spans="1:16" s="8" customFormat="1" ht="15" customHeight="1" x14ac:dyDescent="0.25">
      <c r="A4415" s="362" t="s">
        <v>59</v>
      </c>
      <c r="B4415" s="362" t="s">
        <v>22115</v>
      </c>
      <c r="C4415" s="340" t="s">
        <v>7348</v>
      </c>
      <c r="D4415" s="362" t="s">
        <v>7347</v>
      </c>
      <c r="E4415" s="362" t="s">
        <v>124</v>
      </c>
      <c r="F4415" s="364">
        <v>11268786</v>
      </c>
      <c r="G4415" s="363">
        <v>20112687867</v>
      </c>
      <c r="H4415" s="365">
        <v>19765</v>
      </c>
      <c r="I4415" s="388">
        <v>10</v>
      </c>
      <c r="J4415" s="378">
        <v>2</v>
      </c>
      <c r="K4415" s="381">
        <v>1954</v>
      </c>
      <c r="L4415" s="369">
        <f t="shared" ca="1" si="68"/>
        <v>70</v>
      </c>
      <c r="M4415" s="299" t="s">
        <v>20</v>
      </c>
      <c r="N4415" s="10" t="s">
        <v>40415</v>
      </c>
      <c r="O4415" s="389" t="s">
        <v>177</v>
      </c>
      <c r="P4415" s="386" t="s">
        <v>177</v>
      </c>
    </row>
    <row r="4416" spans="1:16" s="8" customFormat="1" ht="15" customHeight="1" x14ac:dyDescent="0.25">
      <c r="A4416" s="362" t="s">
        <v>59</v>
      </c>
      <c r="B4416" s="362" t="s">
        <v>22115</v>
      </c>
      <c r="C4416" s="340" t="s">
        <v>7346</v>
      </c>
      <c r="D4416" s="362" t="s">
        <v>7345</v>
      </c>
      <c r="E4416" s="362" t="s">
        <v>45</v>
      </c>
      <c r="F4416" s="364">
        <v>12104154</v>
      </c>
      <c r="G4416" s="363">
        <v>20121041546</v>
      </c>
      <c r="H4416" s="365">
        <v>20526</v>
      </c>
      <c r="I4416" s="388">
        <v>12</v>
      </c>
      <c r="J4416" s="378">
        <v>3</v>
      </c>
      <c r="K4416" s="381">
        <v>1956</v>
      </c>
      <c r="L4416" s="369">
        <f t="shared" ca="1" si="68"/>
        <v>68</v>
      </c>
      <c r="M4416" s="299" t="s">
        <v>20</v>
      </c>
      <c r="N4416" s="10" t="s">
        <v>40415</v>
      </c>
      <c r="O4416" s="389" t="s">
        <v>177</v>
      </c>
      <c r="P4416" s="386" t="s">
        <v>177</v>
      </c>
    </row>
    <row r="4417" spans="1:16" s="8" customFormat="1" ht="15" customHeight="1" x14ac:dyDescent="0.25">
      <c r="A4417" s="362" t="s">
        <v>27</v>
      </c>
      <c r="B4417" s="362" t="s">
        <v>22115</v>
      </c>
      <c r="C4417" s="340" t="s">
        <v>7344</v>
      </c>
      <c r="D4417" s="362" t="s">
        <v>7343</v>
      </c>
      <c r="E4417" s="362" t="s">
        <v>30</v>
      </c>
      <c r="F4417" s="364">
        <v>5520905</v>
      </c>
      <c r="G4417" s="363">
        <v>20055209058</v>
      </c>
      <c r="H4417" s="365">
        <v>17851</v>
      </c>
      <c r="I4417" s="388">
        <v>14</v>
      </c>
      <c r="J4417" s="378">
        <v>11</v>
      </c>
      <c r="K4417" s="381">
        <v>1948</v>
      </c>
      <c r="L4417" s="369">
        <f t="shared" ca="1" si="68"/>
        <v>75</v>
      </c>
      <c r="M4417" s="299" t="s">
        <v>20</v>
      </c>
      <c r="N4417" s="10" t="s">
        <v>40415</v>
      </c>
      <c r="O4417" s="389" t="s">
        <v>177</v>
      </c>
      <c r="P4417" s="386" t="s">
        <v>177</v>
      </c>
    </row>
    <row r="4418" spans="1:16" s="8" customFormat="1" ht="15" customHeight="1" x14ac:dyDescent="0.25">
      <c r="A4418" s="362" t="s">
        <v>59</v>
      </c>
      <c r="B4418" s="362" t="s">
        <v>22115</v>
      </c>
      <c r="C4418" s="340" t="s">
        <v>7342</v>
      </c>
      <c r="D4418" s="362" t="s">
        <v>7341</v>
      </c>
      <c r="E4418" s="362">
        <v>30</v>
      </c>
      <c r="F4418" s="364">
        <v>11629723</v>
      </c>
      <c r="G4418" s="363">
        <v>20116297230</v>
      </c>
      <c r="H4418" s="365">
        <v>20168</v>
      </c>
      <c r="I4418" s="388">
        <v>20</v>
      </c>
      <c r="J4418" s="378">
        <v>3</v>
      </c>
      <c r="K4418" s="381">
        <v>1955</v>
      </c>
      <c r="L4418" s="369">
        <f t="shared" ref="L4418:L4481" ca="1" si="69">DATEDIF(H4418,TODAY(),"Y")</f>
        <v>69</v>
      </c>
      <c r="M4418" s="299" t="s">
        <v>20</v>
      </c>
      <c r="N4418" s="10" t="s">
        <v>40415</v>
      </c>
      <c r="O4418" s="389" t="s">
        <v>177</v>
      </c>
      <c r="P4418" s="386" t="s">
        <v>177</v>
      </c>
    </row>
    <row r="4419" spans="1:16" s="8" customFormat="1" ht="15" customHeight="1" x14ac:dyDescent="0.25">
      <c r="A4419" s="362" t="s">
        <v>27</v>
      </c>
      <c r="B4419" s="362" t="s">
        <v>22115</v>
      </c>
      <c r="C4419" s="340" t="s">
        <v>7340</v>
      </c>
      <c r="D4419" s="362" t="s">
        <v>7339</v>
      </c>
      <c r="E4419" s="362">
        <v>30</v>
      </c>
      <c r="F4419" s="364">
        <v>12383048</v>
      </c>
      <c r="G4419" s="363">
        <v>20123830483</v>
      </c>
      <c r="H4419" s="365">
        <v>21389</v>
      </c>
      <c r="I4419" s="388">
        <v>23</v>
      </c>
      <c r="J4419" s="378">
        <v>7</v>
      </c>
      <c r="K4419" s="381">
        <v>1958</v>
      </c>
      <c r="L4419" s="369">
        <f t="shared" ca="1" si="69"/>
        <v>65</v>
      </c>
      <c r="M4419" s="299" t="s">
        <v>20</v>
      </c>
      <c r="N4419" s="10" t="s">
        <v>40415</v>
      </c>
      <c r="O4419" s="389" t="s">
        <v>34625</v>
      </c>
      <c r="P4419" s="386">
        <v>38687</v>
      </c>
    </row>
    <row r="4420" spans="1:16" s="8" customFormat="1" ht="15" customHeight="1" x14ac:dyDescent="0.25">
      <c r="A4420" s="362" t="s">
        <v>27</v>
      </c>
      <c r="B4420" s="362" t="s">
        <v>22115</v>
      </c>
      <c r="C4420" s="340" t="s">
        <v>7338</v>
      </c>
      <c r="D4420" s="362" t="s">
        <v>7337</v>
      </c>
      <c r="E4420" s="362">
        <v>30</v>
      </c>
      <c r="F4420" s="364">
        <v>10734010</v>
      </c>
      <c r="G4420" s="363">
        <v>20107340107</v>
      </c>
      <c r="H4420" s="365">
        <v>19488</v>
      </c>
      <c r="I4420" s="388">
        <v>9</v>
      </c>
      <c r="J4420" s="378">
        <v>5</v>
      </c>
      <c r="K4420" s="381">
        <v>1953</v>
      </c>
      <c r="L4420" s="369">
        <f t="shared" ca="1" si="69"/>
        <v>70</v>
      </c>
      <c r="M4420" s="299" t="s">
        <v>20</v>
      </c>
      <c r="N4420" s="10" t="s">
        <v>40415</v>
      </c>
      <c r="O4420" s="389" t="s">
        <v>177</v>
      </c>
      <c r="P4420" s="386" t="s">
        <v>177</v>
      </c>
    </row>
    <row r="4421" spans="1:16" s="8" customFormat="1" ht="15" customHeight="1" x14ac:dyDescent="0.25">
      <c r="A4421" s="362">
        <v>10</v>
      </c>
      <c r="B4421" s="362" t="s">
        <v>22115</v>
      </c>
      <c r="C4421" s="340" t="s">
        <v>7336</v>
      </c>
      <c r="D4421" s="362" t="s">
        <v>7335</v>
      </c>
      <c r="E4421" s="362" t="s">
        <v>45</v>
      </c>
      <c r="F4421" s="364">
        <v>11887187</v>
      </c>
      <c r="G4421" s="363">
        <v>20118871872</v>
      </c>
      <c r="H4421" s="365">
        <v>20389</v>
      </c>
      <c r="I4421" s="388">
        <v>27</v>
      </c>
      <c r="J4421" s="378">
        <v>10</v>
      </c>
      <c r="K4421" s="381">
        <v>1955</v>
      </c>
      <c r="L4421" s="369">
        <f t="shared" ca="1" si="69"/>
        <v>68</v>
      </c>
      <c r="M4421" s="299" t="s">
        <v>20</v>
      </c>
      <c r="N4421" s="10" t="s">
        <v>40415</v>
      </c>
      <c r="O4421" s="389" t="s">
        <v>177</v>
      </c>
      <c r="P4421" s="386" t="s">
        <v>177</v>
      </c>
    </row>
    <row r="4422" spans="1:16" s="8" customFormat="1" ht="15" customHeight="1" x14ac:dyDescent="0.25">
      <c r="A4422" s="362" t="s">
        <v>27</v>
      </c>
      <c r="B4422" s="362" t="s">
        <v>22115</v>
      </c>
      <c r="C4422" s="340" t="s">
        <v>7334</v>
      </c>
      <c r="D4422" s="362" t="s">
        <v>7333</v>
      </c>
      <c r="E4422" s="362">
        <v>30</v>
      </c>
      <c r="F4422" s="364">
        <v>12383432</v>
      </c>
      <c r="G4422" s="363">
        <v>20123834322</v>
      </c>
      <c r="H4422" s="365">
        <v>20619</v>
      </c>
      <c r="I4422" s="388">
        <v>13</v>
      </c>
      <c r="J4422" s="378">
        <v>6</v>
      </c>
      <c r="K4422" s="381">
        <v>1956</v>
      </c>
      <c r="L4422" s="369">
        <f t="shared" ca="1" si="69"/>
        <v>67</v>
      </c>
      <c r="M4422" s="299" t="s">
        <v>20</v>
      </c>
      <c r="N4422" s="10" t="s">
        <v>40415</v>
      </c>
      <c r="O4422" s="389" t="s">
        <v>177</v>
      </c>
      <c r="P4422" s="386" t="s">
        <v>177</v>
      </c>
    </row>
    <row r="4423" spans="1:16" s="8" customFormat="1" ht="15" customHeight="1" x14ac:dyDescent="0.25">
      <c r="A4423" s="362" t="s">
        <v>27</v>
      </c>
      <c r="B4423" s="362" t="s">
        <v>22115</v>
      </c>
      <c r="C4423" s="340" t="s">
        <v>7332</v>
      </c>
      <c r="D4423" s="362" t="s">
        <v>7331</v>
      </c>
      <c r="E4423" s="362" t="s">
        <v>124</v>
      </c>
      <c r="F4423" s="364">
        <v>10734775</v>
      </c>
      <c r="G4423" s="363">
        <v>20107347756</v>
      </c>
      <c r="H4423" s="365">
        <v>19631</v>
      </c>
      <c r="I4423" s="388">
        <v>29</v>
      </c>
      <c r="J4423" s="378">
        <v>9</v>
      </c>
      <c r="K4423" s="381">
        <v>1953</v>
      </c>
      <c r="L4423" s="369">
        <f t="shared" ca="1" si="69"/>
        <v>70</v>
      </c>
      <c r="M4423" s="299" t="s">
        <v>20</v>
      </c>
      <c r="N4423" s="10" t="s">
        <v>40415</v>
      </c>
      <c r="O4423" s="389" t="s">
        <v>177</v>
      </c>
      <c r="P4423" s="386" t="s">
        <v>177</v>
      </c>
    </row>
    <row r="4424" spans="1:16" s="8" customFormat="1" ht="15" customHeight="1" x14ac:dyDescent="0.25">
      <c r="A4424" s="362" t="s">
        <v>179</v>
      </c>
      <c r="B4424" s="362" t="s">
        <v>22115</v>
      </c>
      <c r="C4424" s="340" t="s">
        <v>7330</v>
      </c>
      <c r="D4424" s="362" t="s">
        <v>7329</v>
      </c>
      <c r="E4424" s="362">
        <v>30</v>
      </c>
      <c r="F4424" s="364">
        <v>12168465</v>
      </c>
      <c r="G4424" s="363">
        <v>23121684659</v>
      </c>
      <c r="H4424" s="365">
        <v>20580</v>
      </c>
      <c r="I4424" s="388">
        <v>5</v>
      </c>
      <c r="J4424" s="378">
        <v>5</v>
      </c>
      <c r="K4424" s="381">
        <v>1956</v>
      </c>
      <c r="L4424" s="369">
        <f t="shared" ca="1" si="69"/>
        <v>67</v>
      </c>
      <c r="M4424" s="299" t="s">
        <v>20</v>
      </c>
      <c r="N4424" s="10" t="s">
        <v>40415</v>
      </c>
      <c r="O4424" s="389" t="s">
        <v>177</v>
      </c>
      <c r="P4424" s="386" t="s">
        <v>177</v>
      </c>
    </row>
    <row r="4425" spans="1:16" s="8" customFormat="1" ht="15" customHeight="1" x14ac:dyDescent="0.25">
      <c r="A4425" s="362">
        <v>10</v>
      </c>
      <c r="B4425" s="362" t="s">
        <v>22115</v>
      </c>
      <c r="C4425" s="340" t="s">
        <v>7328</v>
      </c>
      <c r="D4425" s="362" t="s">
        <v>7327</v>
      </c>
      <c r="E4425" s="362" t="s">
        <v>33</v>
      </c>
      <c r="F4425" s="364">
        <v>11148854</v>
      </c>
      <c r="G4425" s="363">
        <v>20111488542</v>
      </c>
      <c r="H4425" s="365">
        <v>19953</v>
      </c>
      <c r="I4425" s="388">
        <v>17</v>
      </c>
      <c r="J4425" s="378">
        <v>8</v>
      </c>
      <c r="K4425" s="381">
        <v>1954</v>
      </c>
      <c r="L4425" s="369">
        <f t="shared" ca="1" si="69"/>
        <v>69</v>
      </c>
      <c r="M4425" s="299" t="s">
        <v>20</v>
      </c>
      <c r="N4425" s="10" t="s">
        <v>40415</v>
      </c>
      <c r="O4425" s="389" t="s">
        <v>177</v>
      </c>
      <c r="P4425" s="386" t="s">
        <v>177</v>
      </c>
    </row>
    <row r="4426" spans="1:16" s="8" customFormat="1" ht="15" customHeight="1" x14ac:dyDescent="0.25">
      <c r="A4426" s="362">
        <v>10</v>
      </c>
      <c r="B4426" s="362" t="s">
        <v>22115</v>
      </c>
      <c r="C4426" s="340" t="s">
        <v>7326</v>
      </c>
      <c r="D4426" s="362" t="s">
        <v>7325</v>
      </c>
      <c r="E4426" s="362" t="s">
        <v>45</v>
      </c>
      <c r="F4426" s="364">
        <v>11887282</v>
      </c>
      <c r="G4426" s="363">
        <v>20118872828</v>
      </c>
      <c r="H4426" s="365">
        <v>20428</v>
      </c>
      <c r="I4426" s="388">
        <v>5</v>
      </c>
      <c r="J4426" s="378">
        <v>15</v>
      </c>
      <c r="K4426" s="381">
        <v>1955</v>
      </c>
      <c r="L4426" s="369">
        <f t="shared" ca="1" si="69"/>
        <v>68</v>
      </c>
      <c r="M4426" s="299" t="s">
        <v>20</v>
      </c>
      <c r="N4426" s="10" t="s">
        <v>40415</v>
      </c>
      <c r="O4426" s="389" t="s">
        <v>177</v>
      </c>
      <c r="P4426" s="386" t="s">
        <v>177</v>
      </c>
    </row>
    <row r="4427" spans="1:16" s="8" customFormat="1" ht="15" customHeight="1" x14ac:dyDescent="0.25">
      <c r="A4427" s="362" t="s">
        <v>46</v>
      </c>
      <c r="B4427" s="362" t="s">
        <v>22115</v>
      </c>
      <c r="C4427" s="340" t="s">
        <v>7324</v>
      </c>
      <c r="D4427" s="362" t="s">
        <v>7323</v>
      </c>
      <c r="E4427" s="362" t="s">
        <v>124</v>
      </c>
      <c r="F4427" s="364">
        <v>10002956</v>
      </c>
      <c r="G4427" s="363">
        <v>20100029562</v>
      </c>
      <c r="H4427" s="365">
        <v>18998</v>
      </c>
      <c r="I4427" s="388">
        <v>5</v>
      </c>
      <c r="J4427" s="378">
        <v>1</v>
      </c>
      <c r="K4427" s="381">
        <v>1952</v>
      </c>
      <c r="L4427" s="369">
        <f t="shared" ca="1" si="69"/>
        <v>72</v>
      </c>
      <c r="M4427" s="299" t="s">
        <v>20</v>
      </c>
      <c r="N4427" s="10" t="s">
        <v>40415</v>
      </c>
      <c r="O4427" s="389" t="s">
        <v>177</v>
      </c>
      <c r="P4427" s="386" t="s">
        <v>177</v>
      </c>
    </row>
    <row r="4428" spans="1:16" s="8" customFormat="1" ht="15" customHeight="1" x14ac:dyDescent="0.25">
      <c r="A4428" s="362" t="s">
        <v>27</v>
      </c>
      <c r="B4428" s="362" t="s">
        <v>22115</v>
      </c>
      <c r="C4428" s="340" t="s">
        <v>7322</v>
      </c>
      <c r="D4428" s="362" t="s">
        <v>7321</v>
      </c>
      <c r="E4428" s="362" t="s">
        <v>99</v>
      </c>
      <c r="F4428" s="364">
        <v>10490576</v>
      </c>
      <c r="G4428" s="363">
        <v>20104905766</v>
      </c>
      <c r="H4428" s="365">
        <v>19303</v>
      </c>
      <c r="I4428" s="388">
        <v>5</v>
      </c>
      <c r="J4428" s="378">
        <v>11</v>
      </c>
      <c r="K4428" s="381">
        <v>1952</v>
      </c>
      <c r="L4428" s="369">
        <f t="shared" ca="1" si="69"/>
        <v>71</v>
      </c>
      <c r="M4428" s="299" t="s">
        <v>20</v>
      </c>
      <c r="N4428" s="10" t="s">
        <v>40415</v>
      </c>
      <c r="O4428" s="389" t="s">
        <v>177</v>
      </c>
      <c r="P4428" s="386" t="s">
        <v>177</v>
      </c>
    </row>
    <row r="4429" spans="1:16" s="8" customFormat="1" ht="15" customHeight="1" x14ac:dyDescent="0.25">
      <c r="A4429" s="362" t="s">
        <v>46</v>
      </c>
      <c r="B4429" s="362" t="s">
        <v>22115</v>
      </c>
      <c r="C4429" s="340" t="s">
        <v>7320</v>
      </c>
      <c r="D4429" s="362" t="s">
        <v>7319</v>
      </c>
      <c r="E4429" s="362">
        <v>30</v>
      </c>
      <c r="F4429" s="364">
        <v>11887073</v>
      </c>
      <c r="G4429" s="363">
        <v>20118870736</v>
      </c>
      <c r="H4429" s="365">
        <v>20387</v>
      </c>
      <c r="I4429" s="388">
        <v>25</v>
      </c>
      <c r="J4429" s="378">
        <v>10</v>
      </c>
      <c r="K4429" s="381">
        <v>1955</v>
      </c>
      <c r="L4429" s="369">
        <f t="shared" ca="1" si="69"/>
        <v>68</v>
      </c>
      <c r="M4429" s="299" t="s">
        <v>20</v>
      </c>
      <c r="N4429" s="10" t="s">
        <v>40415</v>
      </c>
      <c r="O4429" s="389" t="s">
        <v>177</v>
      </c>
      <c r="P4429" s="386" t="s">
        <v>177</v>
      </c>
    </row>
    <row r="4430" spans="1:16" s="8" customFormat="1" ht="15" customHeight="1" x14ac:dyDescent="0.25">
      <c r="A4430" s="362" t="s">
        <v>179</v>
      </c>
      <c r="B4430" s="362" t="s">
        <v>22115</v>
      </c>
      <c r="C4430" s="340" t="s">
        <v>7318</v>
      </c>
      <c r="D4430" s="362" t="s">
        <v>7317</v>
      </c>
      <c r="E4430" s="362" t="s">
        <v>45</v>
      </c>
      <c r="F4430" s="364">
        <v>8230451</v>
      </c>
      <c r="G4430" s="363">
        <v>20082304518</v>
      </c>
      <c r="H4430" s="365">
        <v>17198</v>
      </c>
      <c r="I4430" s="388">
        <v>31</v>
      </c>
      <c r="J4430" s="378">
        <v>1</v>
      </c>
      <c r="K4430" s="381">
        <v>1947</v>
      </c>
      <c r="L4430" s="369">
        <f t="shared" ca="1" si="69"/>
        <v>77</v>
      </c>
      <c r="M4430" s="299" t="s">
        <v>20</v>
      </c>
      <c r="N4430" s="10" t="s">
        <v>40415</v>
      </c>
      <c r="O4430" s="389" t="s">
        <v>177</v>
      </c>
      <c r="P4430" s="386" t="s">
        <v>177</v>
      </c>
    </row>
    <row r="4431" spans="1:16" s="8" customFormat="1" ht="15" customHeight="1" x14ac:dyDescent="0.25">
      <c r="A4431" s="362">
        <v>10</v>
      </c>
      <c r="B4431" s="362" t="s">
        <v>22115</v>
      </c>
      <c r="C4431" s="340" t="s">
        <v>7316</v>
      </c>
      <c r="D4431" s="362" t="s">
        <v>7315</v>
      </c>
      <c r="E4431" s="362" t="s">
        <v>124</v>
      </c>
      <c r="F4431" s="364">
        <v>11148030</v>
      </c>
      <c r="G4431" s="363">
        <v>20111480304</v>
      </c>
      <c r="H4431" s="365">
        <v>19855</v>
      </c>
      <c r="I4431" s="388">
        <v>11</v>
      </c>
      <c r="J4431" s="378">
        <v>5</v>
      </c>
      <c r="K4431" s="381">
        <v>1954</v>
      </c>
      <c r="L4431" s="369">
        <f t="shared" ca="1" si="69"/>
        <v>69</v>
      </c>
      <c r="M4431" s="299" t="s">
        <v>20</v>
      </c>
      <c r="N4431" s="10" t="s">
        <v>40415</v>
      </c>
      <c r="O4431" s="389" t="s">
        <v>177</v>
      </c>
      <c r="P4431" s="386" t="s">
        <v>177</v>
      </c>
    </row>
    <row r="4432" spans="1:16" s="8" customFormat="1" ht="15" customHeight="1" x14ac:dyDescent="0.25">
      <c r="A4432" s="362" t="s">
        <v>179</v>
      </c>
      <c r="B4432" s="362" t="s">
        <v>22115</v>
      </c>
      <c r="C4432" s="340" t="s">
        <v>7314</v>
      </c>
      <c r="D4432" s="362" t="s">
        <v>7313</v>
      </c>
      <c r="E4432" s="362">
        <v>30</v>
      </c>
      <c r="F4432" s="364">
        <v>10490738</v>
      </c>
      <c r="G4432" s="363">
        <v>20104907386</v>
      </c>
      <c r="H4432" s="365">
        <v>19435</v>
      </c>
      <c r="I4432" s="388">
        <v>17</v>
      </c>
      <c r="J4432" s="378">
        <v>3</v>
      </c>
      <c r="K4432" s="381">
        <v>1953</v>
      </c>
      <c r="L4432" s="369">
        <f t="shared" ca="1" si="69"/>
        <v>71</v>
      </c>
      <c r="M4432" s="299" t="s">
        <v>20</v>
      </c>
      <c r="N4432" s="10" t="s">
        <v>40415</v>
      </c>
      <c r="O4432" s="389" t="s">
        <v>177</v>
      </c>
      <c r="P4432" s="386" t="s">
        <v>177</v>
      </c>
    </row>
    <row r="4433" spans="1:16" s="8" customFormat="1" ht="15" customHeight="1" x14ac:dyDescent="0.25">
      <c r="A4433" s="362">
        <v>10</v>
      </c>
      <c r="B4433" s="362" t="s">
        <v>22115</v>
      </c>
      <c r="C4433" s="340" t="s">
        <v>7312</v>
      </c>
      <c r="D4433" s="362" t="s">
        <v>7311</v>
      </c>
      <c r="E4433" s="362" t="s">
        <v>45</v>
      </c>
      <c r="F4433" s="364">
        <v>8187535</v>
      </c>
      <c r="G4433" s="363">
        <v>23081875359</v>
      </c>
      <c r="H4433" s="365">
        <v>18476</v>
      </c>
      <c r="I4433" s="388">
        <v>1</v>
      </c>
      <c r="J4433" s="378">
        <v>8</v>
      </c>
      <c r="K4433" s="381">
        <v>1950</v>
      </c>
      <c r="L4433" s="369">
        <f t="shared" ca="1" si="69"/>
        <v>73</v>
      </c>
      <c r="M4433" s="299" t="s">
        <v>20</v>
      </c>
      <c r="N4433" s="10" t="s">
        <v>40415</v>
      </c>
      <c r="O4433" s="389" t="s">
        <v>177</v>
      </c>
      <c r="P4433" s="386" t="s">
        <v>177</v>
      </c>
    </row>
    <row r="4434" spans="1:16" s="8" customFormat="1" ht="15" customHeight="1" x14ac:dyDescent="0.25">
      <c r="A4434" s="362" t="s">
        <v>179</v>
      </c>
      <c r="B4434" s="362" t="s">
        <v>22115</v>
      </c>
      <c r="C4434" s="340" t="s">
        <v>7306</v>
      </c>
      <c r="D4434" s="362" t="s">
        <v>7305</v>
      </c>
      <c r="E4434" s="362" t="s">
        <v>124</v>
      </c>
      <c r="F4434" s="364">
        <v>11148071</v>
      </c>
      <c r="G4434" s="363">
        <v>20111480711</v>
      </c>
      <c r="H4434" s="365">
        <v>19843</v>
      </c>
      <c r="I4434" s="388">
        <v>29</v>
      </c>
      <c r="J4434" s="378">
        <v>4</v>
      </c>
      <c r="K4434" s="381">
        <v>1954</v>
      </c>
      <c r="L4434" s="369">
        <f t="shared" ca="1" si="69"/>
        <v>69</v>
      </c>
      <c r="M4434" s="299" t="s">
        <v>20</v>
      </c>
      <c r="N4434" s="10" t="s">
        <v>40415</v>
      </c>
      <c r="O4434" s="389" t="s">
        <v>177</v>
      </c>
      <c r="P4434" s="386" t="s">
        <v>177</v>
      </c>
    </row>
    <row r="4435" spans="1:16" s="8" customFormat="1" ht="15" customHeight="1" x14ac:dyDescent="0.25">
      <c r="A4435" s="362" t="s">
        <v>179</v>
      </c>
      <c r="B4435" s="362" t="s">
        <v>22115</v>
      </c>
      <c r="C4435" s="340" t="s">
        <v>7304</v>
      </c>
      <c r="D4435" s="362" t="s">
        <v>7303</v>
      </c>
      <c r="E4435" s="362">
        <v>30</v>
      </c>
      <c r="F4435" s="364">
        <v>11407692</v>
      </c>
      <c r="G4435" s="363">
        <v>23114076929</v>
      </c>
      <c r="H4435" s="365">
        <v>19977</v>
      </c>
      <c r="I4435" s="388">
        <v>10</v>
      </c>
      <c r="J4435" s="378">
        <v>9</v>
      </c>
      <c r="K4435" s="381">
        <v>1954</v>
      </c>
      <c r="L4435" s="369">
        <f t="shared" ca="1" si="69"/>
        <v>69</v>
      </c>
      <c r="M4435" s="299" t="s">
        <v>20</v>
      </c>
      <c r="N4435" s="10" t="s">
        <v>40415</v>
      </c>
      <c r="O4435" s="389" t="s">
        <v>177</v>
      </c>
      <c r="P4435" s="386" t="s">
        <v>177</v>
      </c>
    </row>
    <row r="4436" spans="1:16" s="8" customFormat="1" ht="15" customHeight="1" x14ac:dyDescent="0.25">
      <c r="A4436" s="362" t="s">
        <v>179</v>
      </c>
      <c r="B4436" s="362" t="s">
        <v>22115</v>
      </c>
      <c r="C4436" s="340" t="s">
        <v>7302</v>
      </c>
      <c r="D4436" s="362" t="s">
        <v>7301</v>
      </c>
      <c r="E4436" s="362" t="s">
        <v>124</v>
      </c>
      <c r="F4436" s="364">
        <v>11035020</v>
      </c>
      <c r="G4436" s="363">
        <v>20110350202</v>
      </c>
      <c r="H4436" s="365">
        <v>19745</v>
      </c>
      <c r="I4436" s="388">
        <v>21</v>
      </c>
      <c r="J4436" s="378">
        <v>1</v>
      </c>
      <c r="K4436" s="381">
        <v>1954</v>
      </c>
      <c r="L4436" s="369">
        <f t="shared" ca="1" si="69"/>
        <v>70</v>
      </c>
      <c r="M4436" s="299" t="s">
        <v>20</v>
      </c>
      <c r="N4436" s="10" t="s">
        <v>40415</v>
      </c>
      <c r="O4436" s="389" t="s">
        <v>177</v>
      </c>
      <c r="P4436" s="386" t="s">
        <v>177</v>
      </c>
    </row>
    <row r="4437" spans="1:16" s="8" customFormat="1" ht="15" customHeight="1" x14ac:dyDescent="0.25">
      <c r="A4437" s="362" t="s">
        <v>27</v>
      </c>
      <c r="B4437" s="362" t="s">
        <v>22115</v>
      </c>
      <c r="C4437" s="340" t="s">
        <v>7300</v>
      </c>
      <c r="D4437" s="362" t="s">
        <v>7299</v>
      </c>
      <c r="E4437" s="362" t="s">
        <v>124</v>
      </c>
      <c r="F4437" s="364">
        <v>8449371</v>
      </c>
      <c r="G4437" s="363">
        <v>20084493717</v>
      </c>
      <c r="H4437" s="365">
        <v>18834</v>
      </c>
      <c r="I4437" s="388">
        <v>25</v>
      </c>
      <c r="J4437" s="378">
        <v>7</v>
      </c>
      <c r="K4437" s="381">
        <v>1951</v>
      </c>
      <c r="L4437" s="369">
        <f t="shared" ca="1" si="69"/>
        <v>72</v>
      </c>
      <c r="M4437" s="299" t="s">
        <v>20</v>
      </c>
      <c r="N4437" s="10" t="s">
        <v>40415</v>
      </c>
      <c r="O4437" s="389" t="s">
        <v>177</v>
      </c>
      <c r="P4437" s="386" t="s">
        <v>177</v>
      </c>
    </row>
    <row r="4438" spans="1:16" s="8" customFormat="1" ht="15" customHeight="1" x14ac:dyDescent="0.25">
      <c r="A4438" s="362" t="s">
        <v>179</v>
      </c>
      <c r="B4438" s="362" t="s">
        <v>22115</v>
      </c>
      <c r="C4438" s="340" t="s">
        <v>7298</v>
      </c>
      <c r="D4438" s="362" t="s">
        <v>7297</v>
      </c>
      <c r="E4438" s="362" t="s">
        <v>33</v>
      </c>
      <c r="F4438" s="364">
        <v>11407998</v>
      </c>
      <c r="G4438" s="363">
        <v>20114079988</v>
      </c>
      <c r="H4438" s="365">
        <v>20209</v>
      </c>
      <c r="I4438" s="388">
        <v>30</v>
      </c>
      <c r="J4438" s="378">
        <v>4</v>
      </c>
      <c r="K4438" s="381">
        <v>1955</v>
      </c>
      <c r="L4438" s="369">
        <f t="shared" ca="1" si="69"/>
        <v>68</v>
      </c>
      <c r="M4438" s="299" t="s">
        <v>20</v>
      </c>
      <c r="N4438" s="10" t="s">
        <v>40415</v>
      </c>
      <c r="O4438" s="389" t="s">
        <v>177</v>
      </c>
      <c r="P4438" s="386" t="s">
        <v>177</v>
      </c>
    </row>
    <row r="4439" spans="1:16" s="8" customFormat="1" ht="15" customHeight="1" x14ac:dyDescent="0.25">
      <c r="A4439" s="362" t="s">
        <v>27</v>
      </c>
      <c r="B4439" s="362" t="s">
        <v>22115</v>
      </c>
      <c r="C4439" s="340" t="s">
        <v>7294</v>
      </c>
      <c r="D4439" s="362" t="s">
        <v>7293</v>
      </c>
      <c r="E4439" s="362" t="s">
        <v>45</v>
      </c>
      <c r="F4439" s="364">
        <v>12387158</v>
      </c>
      <c r="G4439" s="363">
        <v>20123871589</v>
      </c>
      <c r="H4439" s="365">
        <v>20663</v>
      </c>
      <c r="I4439" s="388">
        <v>27</v>
      </c>
      <c r="J4439" s="378">
        <v>7</v>
      </c>
      <c r="K4439" s="381">
        <v>1956</v>
      </c>
      <c r="L4439" s="369">
        <f t="shared" ca="1" si="69"/>
        <v>67</v>
      </c>
      <c r="M4439" s="299" t="s">
        <v>20</v>
      </c>
      <c r="N4439" s="10" t="s">
        <v>40415</v>
      </c>
      <c r="O4439" s="389" t="s">
        <v>177</v>
      </c>
      <c r="P4439" s="386" t="s">
        <v>177</v>
      </c>
    </row>
    <row r="4440" spans="1:16" s="8" customFormat="1" ht="15" customHeight="1" x14ac:dyDescent="0.25">
      <c r="A4440" s="362" t="s">
        <v>27</v>
      </c>
      <c r="B4440" s="362" t="s">
        <v>22115</v>
      </c>
      <c r="C4440" s="340" t="s">
        <v>7292</v>
      </c>
      <c r="D4440" s="362" t="s">
        <v>7291</v>
      </c>
      <c r="E4440" s="362">
        <v>30</v>
      </c>
      <c r="F4440" s="364">
        <v>13571755</v>
      </c>
      <c r="G4440" s="363">
        <v>20135717550</v>
      </c>
      <c r="H4440" s="365">
        <v>21129</v>
      </c>
      <c r="I4440" s="388">
        <v>5</v>
      </c>
      <c r="J4440" s="378">
        <v>11</v>
      </c>
      <c r="K4440" s="381">
        <v>1957</v>
      </c>
      <c r="L4440" s="369">
        <f t="shared" ca="1" si="69"/>
        <v>66</v>
      </c>
      <c r="M4440" s="299" t="s">
        <v>20</v>
      </c>
      <c r="N4440" s="10" t="s">
        <v>40415</v>
      </c>
      <c r="O4440" s="389" t="s">
        <v>34625</v>
      </c>
      <c r="P4440" s="386">
        <v>38687</v>
      </c>
    </row>
    <row r="4441" spans="1:16" s="8" customFormat="1" ht="15" customHeight="1" x14ac:dyDescent="0.25">
      <c r="A4441" s="362" t="s">
        <v>59</v>
      </c>
      <c r="B4441" s="362" t="s">
        <v>22115</v>
      </c>
      <c r="C4441" s="340" t="s">
        <v>7290</v>
      </c>
      <c r="D4441" s="362" t="s">
        <v>7289</v>
      </c>
      <c r="E4441" s="362" t="s">
        <v>45</v>
      </c>
      <c r="F4441" s="364">
        <v>10812348</v>
      </c>
      <c r="G4441" s="363">
        <v>20108123487</v>
      </c>
      <c r="H4441" s="365">
        <v>19600</v>
      </c>
      <c r="I4441" s="388">
        <v>29</v>
      </c>
      <c r="J4441" s="378">
        <v>8</v>
      </c>
      <c r="K4441" s="381">
        <v>1953</v>
      </c>
      <c r="L4441" s="369">
        <f t="shared" ca="1" si="69"/>
        <v>70</v>
      </c>
      <c r="M4441" s="299" t="s">
        <v>20</v>
      </c>
      <c r="N4441" s="10" t="s">
        <v>40415</v>
      </c>
      <c r="O4441" s="389" t="s">
        <v>177</v>
      </c>
      <c r="P4441" s="386" t="s">
        <v>177</v>
      </c>
    </row>
    <row r="4442" spans="1:16" s="8" customFormat="1" ht="15" customHeight="1" x14ac:dyDescent="0.25">
      <c r="A4442" s="362">
        <v>11</v>
      </c>
      <c r="B4442" s="362" t="s">
        <v>22115</v>
      </c>
      <c r="C4442" s="340" t="s">
        <v>7288</v>
      </c>
      <c r="D4442" s="362" t="s">
        <v>7287</v>
      </c>
      <c r="E4442" s="362" t="s">
        <v>33</v>
      </c>
      <c r="F4442" s="364">
        <v>11005023</v>
      </c>
      <c r="G4442" s="363">
        <v>20110050233</v>
      </c>
      <c r="H4442" s="365">
        <v>19686</v>
      </c>
      <c r="I4442" s="388">
        <v>23</v>
      </c>
      <c r="J4442" s="378">
        <v>11</v>
      </c>
      <c r="K4442" s="381">
        <v>1953</v>
      </c>
      <c r="L4442" s="369">
        <f t="shared" ca="1" si="69"/>
        <v>70</v>
      </c>
      <c r="M4442" s="299" t="s">
        <v>20</v>
      </c>
      <c r="N4442" s="10" t="s">
        <v>40415</v>
      </c>
      <c r="O4442" s="389" t="s">
        <v>177</v>
      </c>
      <c r="P4442" s="386" t="s">
        <v>177</v>
      </c>
    </row>
    <row r="4443" spans="1:16" s="8" customFormat="1" ht="15" customHeight="1" x14ac:dyDescent="0.25">
      <c r="A4443" s="362" t="s">
        <v>27</v>
      </c>
      <c r="B4443" s="362" t="s">
        <v>22115</v>
      </c>
      <c r="C4443" s="340" t="s">
        <v>7286</v>
      </c>
      <c r="D4443" s="362" t="s">
        <v>7285</v>
      </c>
      <c r="E4443" s="362" t="s">
        <v>45</v>
      </c>
      <c r="F4443" s="364">
        <v>12331686</v>
      </c>
      <c r="G4443" s="363">
        <v>20123316860</v>
      </c>
      <c r="H4443" s="365">
        <v>20617</v>
      </c>
      <c r="I4443" s="388">
        <v>11</v>
      </c>
      <c r="J4443" s="378">
        <v>6</v>
      </c>
      <c r="K4443" s="381">
        <v>1956</v>
      </c>
      <c r="L4443" s="369">
        <f t="shared" ca="1" si="69"/>
        <v>67</v>
      </c>
      <c r="M4443" s="299" t="s">
        <v>20</v>
      </c>
      <c r="N4443" s="10" t="s">
        <v>40415</v>
      </c>
      <c r="O4443" s="389" t="s">
        <v>177</v>
      </c>
      <c r="P4443" s="386" t="s">
        <v>177</v>
      </c>
    </row>
    <row r="4444" spans="1:16" s="8" customFormat="1" ht="15" customHeight="1" x14ac:dyDescent="0.25">
      <c r="A4444" s="362" t="s">
        <v>27</v>
      </c>
      <c r="B4444" s="362" t="s">
        <v>22115</v>
      </c>
      <c r="C4444" s="340" t="s">
        <v>7284</v>
      </c>
      <c r="D4444" s="362" t="s">
        <v>7283</v>
      </c>
      <c r="E4444" s="362">
        <v>30</v>
      </c>
      <c r="F4444" s="364">
        <v>12331637</v>
      </c>
      <c r="G4444" s="363">
        <v>20123316372</v>
      </c>
      <c r="H4444" s="365">
        <v>21433</v>
      </c>
      <c r="I4444" s="388">
        <v>5</v>
      </c>
      <c r="J4444" s="378">
        <v>9</v>
      </c>
      <c r="K4444" s="381">
        <v>1958</v>
      </c>
      <c r="L4444" s="369">
        <f t="shared" ca="1" si="69"/>
        <v>65</v>
      </c>
      <c r="M4444" s="299" t="s">
        <v>20</v>
      </c>
      <c r="N4444" s="10" t="s">
        <v>40415</v>
      </c>
      <c r="O4444" s="389" t="s">
        <v>177</v>
      </c>
      <c r="P4444" s="386" t="s">
        <v>177</v>
      </c>
    </row>
    <row r="4445" spans="1:16" s="8" customFormat="1" ht="15" customHeight="1" x14ac:dyDescent="0.25">
      <c r="A4445" s="362" t="s">
        <v>46</v>
      </c>
      <c r="B4445" s="362" t="s">
        <v>22115</v>
      </c>
      <c r="C4445" s="340" t="s">
        <v>7282</v>
      </c>
      <c r="D4445" s="362" t="s">
        <v>7281</v>
      </c>
      <c r="E4445" s="362" t="s">
        <v>45</v>
      </c>
      <c r="F4445" s="364">
        <v>12555296</v>
      </c>
      <c r="G4445" s="363">
        <v>20125552960</v>
      </c>
      <c r="H4445" s="365">
        <v>21488</v>
      </c>
      <c r="I4445" s="388">
        <v>30</v>
      </c>
      <c r="J4445" s="378">
        <v>10</v>
      </c>
      <c r="K4445" s="381">
        <v>1958</v>
      </c>
      <c r="L4445" s="369">
        <f t="shared" ca="1" si="69"/>
        <v>65</v>
      </c>
      <c r="M4445" s="299" t="s">
        <v>20</v>
      </c>
      <c r="N4445" s="10" t="s">
        <v>40415</v>
      </c>
      <c r="O4445" s="389" t="s">
        <v>34603</v>
      </c>
      <c r="P4445" s="386">
        <v>36892</v>
      </c>
    </row>
    <row r="4446" spans="1:16" s="8" customFormat="1" ht="15" customHeight="1" x14ac:dyDescent="0.25">
      <c r="A4446" s="362" t="s">
        <v>252</v>
      </c>
      <c r="B4446" s="362" t="s">
        <v>22115</v>
      </c>
      <c r="C4446" s="340" t="s">
        <v>7280</v>
      </c>
      <c r="D4446" s="362" t="s">
        <v>7279</v>
      </c>
      <c r="E4446" s="362" t="s">
        <v>33</v>
      </c>
      <c r="F4446" s="364">
        <v>12169396</v>
      </c>
      <c r="G4446" s="363">
        <v>20121693969</v>
      </c>
      <c r="H4446" s="365">
        <v>21280</v>
      </c>
      <c r="I4446" s="388">
        <v>5</v>
      </c>
      <c r="J4446" s="378">
        <v>4</v>
      </c>
      <c r="K4446" s="381">
        <v>1958</v>
      </c>
      <c r="L4446" s="369">
        <f t="shared" ca="1" si="69"/>
        <v>66</v>
      </c>
      <c r="M4446" s="299" t="s">
        <v>20</v>
      </c>
      <c r="N4446" s="10" t="s">
        <v>40415</v>
      </c>
      <c r="O4446" s="389" t="s">
        <v>177</v>
      </c>
      <c r="P4446" s="386" t="s">
        <v>177</v>
      </c>
    </row>
    <row r="4447" spans="1:16" s="8" customFormat="1" ht="15" customHeight="1" x14ac:dyDescent="0.25">
      <c r="A4447" s="362">
        <v>11</v>
      </c>
      <c r="B4447" s="362" t="s">
        <v>22115</v>
      </c>
      <c r="C4447" s="340" t="s">
        <v>7278</v>
      </c>
      <c r="D4447" s="362" t="s">
        <v>7277</v>
      </c>
      <c r="E4447" s="362" t="s">
        <v>33</v>
      </c>
      <c r="F4447" s="364">
        <v>10472328</v>
      </c>
      <c r="G4447" s="363">
        <v>20104723285</v>
      </c>
      <c r="H4447" s="365">
        <v>19187</v>
      </c>
      <c r="I4447" s="388">
        <v>12</v>
      </c>
      <c r="J4447" s="378">
        <v>7</v>
      </c>
      <c r="K4447" s="381">
        <v>1952</v>
      </c>
      <c r="L4447" s="369">
        <f t="shared" ca="1" si="69"/>
        <v>71</v>
      </c>
      <c r="M4447" s="299" t="s">
        <v>20</v>
      </c>
      <c r="N4447" s="10" t="s">
        <v>40415</v>
      </c>
      <c r="O4447" s="389" t="s">
        <v>177</v>
      </c>
      <c r="P4447" s="386" t="s">
        <v>177</v>
      </c>
    </row>
    <row r="4448" spans="1:16" s="8" customFormat="1" ht="15" customHeight="1" x14ac:dyDescent="0.25">
      <c r="A4448" s="362">
        <v>11</v>
      </c>
      <c r="B4448" s="362" t="s">
        <v>22115</v>
      </c>
      <c r="C4448" s="340" t="s">
        <v>7276</v>
      </c>
      <c r="D4448" s="362" t="s">
        <v>7275</v>
      </c>
      <c r="E4448" s="362">
        <v>30</v>
      </c>
      <c r="F4448" s="364">
        <v>11250827</v>
      </c>
      <c r="G4448" s="363">
        <v>23112508279</v>
      </c>
      <c r="H4448" s="365">
        <v>19993</v>
      </c>
      <c r="I4448" s="388">
        <v>26</v>
      </c>
      <c r="J4448" s="378">
        <v>9</v>
      </c>
      <c r="K4448" s="381">
        <v>1954</v>
      </c>
      <c r="L4448" s="369">
        <f t="shared" ca="1" si="69"/>
        <v>69</v>
      </c>
      <c r="M4448" s="299" t="s">
        <v>20</v>
      </c>
      <c r="N4448" s="10" t="s">
        <v>40415</v>
      </c>
      <c r="O4448" s="389" t="s">
        <v>177</v>
      </c>
      <c r="P4448" s="386" t="s">
        <v>177</v>
      </c>
    </row>
    <row r="4449" spans="1:16" s="8" customFormat="1" ht="15" customHeight="1" x14ac:dyDescent="0.25">
      <c r="A4449" s="362">
        <v>11</v>
      </c>
      <c r="B4449" s="362" t="s">
        <v>22115</v>
      </c>
      <c r="C4449" s="340" t="s">
        <v>7274</v>
      </c>
      <c r="D4449" s="362" t="s">
        <v>7273</v>
      </c>
      <c r="E4449" s="362" t="s">
        <v>45</v>
      </c>
      <c r="F4449" s="364">
        <v>11512783</v>
      </c>
      <c r="G4449" s="363">
        <v>20115127838</v>
      </c>
      <c r="H4449" s="365">
        <v>20173</v>
      </c>
      <c r="I4449" s="388">
        <v>25</v>
      </c>
      <c r="J4449" s="378">
        <v>3</v>
      </c>
      <c r="K4449" s="381">
        <v>1955</v>
      </c>
      <c r="L4449" s="369">
        <f t="shared" ca="1" si="69"/>
        <v>69</v>
      </c>
      <c r="M4449" s="299" t="s">
        <v>20</v>
      </c>
      <c r="N4449" s="10" t="s">
        <v>40415</v>
      </c>
      <c r="O4449" s="389" t="s">
        <v>177</v>
      </c>
      <c r="P4449" s="386" t="s">
        <v>177</v>
      </c>
    </row>
    <row r="4450" spans="1:16" s="8" customFormat="1" ht="15" customHeight="1" x14ac:dyDescent="0.25">
      <c r="A4450" s="362" t="s">
        <v>27</v>
      </c>
      <c r="B4450" s="362" t="s">
        <v>22115</v>
      </c>
      <c r="C4450" s="340" t="s">
        <v>7266</v>
      </c>
      <c r="D4450" s="362" t="s">
        <v>7265</v>
      </c>
      <c r="E4450" s="362">
        <v>30</v>
      </c>
      <c r="F4450" s="364">
        <v>12212082</v>
      </c>
      <c r="G4450" s="363">
        <v>20122120822</v>
      </c>
      <c r="H4450" s="365">
        <v>21189</v>
      </c>
      <c r="I4450" s="388">
        <v>4</v>
      </c>
      <c r="J4450" s="378">
        <v>1</v>
      </c>
      <c r="K4450" s="381">
        <v>1958</v>
      </c>
      <c r="L4450" s="369">
        <f t="shared" ca="1" si="69"/>
        <v>66</v>
      </c>
      <c r="M4450" s="299" t="s">
        <v>20</v>
      </c>
      <c r="N4450" s="10" t="s">
        <v>40415</v>
      </c>
      <c r="O4450" s="389" t="s">
        <v>177</v>
      </c>
      <c r="P4450" s="386" t="s">
        <v>177</v>
      </c>
    </row>
    <row r="4451" spans="1:16" s="8" customFormat="1" ht="15" customHeight="1" x14ac:dyDescent="0.25">
      <c r="A4451" s="362" t="s">
        <v>27</v>
      </c>
      <c r="B4451" s="362" t="s">
        <v>22115</v>
      </c>
      <c r="C4451" s="340" t="s">
        <v>7264</v>
      </c>
      <c r="D4451" s="362" t="s">
        <v>7263</v>
      </c>
      <c r="E4451" s="362" t="s">
        <v>45</v>
      </c>
      <c r="F4451" s="364">
        <v>13005555</v>
      </c>
      <c r="G4451" s="363">
        <v>23130055559</v>
      </c>
      <c r="H4451" s="365">
        <v>21129</v>
      </c>
      <c r="I4451" s="388">
        <v>5</v>
      </c>
      <c r="J4451" s="378">
        <v>11</v>
      </c>
      <c r="K4451" s="381">
        <v>1957</v>
      </c>
      <c r="L4451" s="369">
        <f t="shared" ca="1" si="69"/>
        <v>66</v>
      </c>
      <c r="M4451" s="299" t="s">
        <v>20</v>
      </c>
      <c r="N4451" s="10" t="s">
        <v>40415</v>
      </c>
      <c r="O4451" s="389" t="s">
        <v>177</v>
      </c>
      <c r="P4451" s="386" t="s">
        <v>177</v>
      </c>
    </row>
    <row r="4452" spans="1:16" s="8" customFormat="1" ht="15" customHeight="1" x14ac:dyDescent="0.25">
      <c r="A4452" s="362">
        <v>17</v>
      </c>
      <c r="B4452" s="362" t="s">
        <v>22115</v>
      </c>
      <c r="C4452" s="340" t="s">
        <v>7262</v>
      </c>
      <c r="D4452" s="362" t="s">
        <v>7261</v>
      </c>
      <c r="E4452" s="362" t="s">
        <v>45</v>
      </c>
      <c r="F4452" s="364">
        <v>8542360</v>
      </c>
      <c r="G4452" s="363">
        <v>20085423607</v>
      </c>
      <c r="H4452" s="365">
        <v>17034</v>
      </c>
      <c r="I4452" s="388">
        <v>20</v>
      </c>
      <c r="J4452" s="378">
        <v>8</v>
      </c>
      <c r="K4452" s="381">
        <v>1946</v>
      </c>
      <c r="L4452" s="369">
        <f t="shared" ca="1" si="69"/>
        <v>77</v>
      </c>
      <c r="M4452" s="299" t="s">
        <v>20</v>
      </c>
      <c r="N4452" s="10" t="s">
        <v>40415</v>
      </c>
      <c r="O4452" s="389" t="s">
        <v>177</v>
      </c>
      <c r="P4452" s="386" t="s">
        <v>177</v>
      </c>
    </row>
    <row r="4453" spans="1:16" s="8" customFormat="1" ht="15" customHeight="1" x14ac:dyDescent="0.25">
      <c r="A4453" s="362" t="s">
        <v>27</v>
      </c>
      <c r="B4453" s="362" t="s">
        <v>22115</v>
      </c>
      <c r="C4453" s="340" t="s">
        <v>7260</v>
      </c>
      <c r="D4453" s="362" t="s">
        <v>7259</v>
      </c>
      <c r="E4453" s="362">
        <v>30</v>
      </c>
      <c r="F4453" s="364">
        <v>12383655</v>
      </c>
      <c r="G4453" s="363">
        <v>20123836554</v>
      </c>
      <c r="H4453" s="365">
        <v>20658</v>
      </c>
      <c r="I4453" s="388">
        <v>22</v>
      </c>
      <c r="J4453" s="378">
        <v>7</v>
      </c>
      <c r="K4453" s="381">
        <v>1956</v>
      </c>
      <c r="L4453" s="369">
        <f t="shared" ca="1" si="69"/>
        <v>67</v>
      </c>
      <c r="M4453" s="299" t="s">
        <v>20</v>
      </c>
      <c r="N4453" s="10" t="s">
        <v>40415</v>
      </c>
      <c r="O4453" s="389" t="s">
        <v>177</v>
      </c>
      <c r="P4453" s="386" t="s">
        <v>177</v>
      </c>
    </row>
    <row r="4454" spans="1:16" s="8" customFormat="1" ht="15" customHeight="1" x14ac:dyDescent="0.25">
      <c r="A4454" s="362" t="s">
        <v>179</v>
      </c>
      <c r="B4454" s="362" t="s">
        <v>22115</v>
      </c>
      <c r="C4454" s="340" t="s">
        <v>7258</v>
      </c>
      <c r="D4454" s="362" t="s">
        <v>7257</v>
      </c>
      <c r="E4454" s="362">
        <v>30</v>
      </c>
      <c r="F4454" s="364">
        <v>11887633</v>
      </c>
      <c r="G4454" s="363">
        <v>20118876335</v>
      </c>
      <c r="H4454" s="365">
        <v>20348</v>
      </c>
      <c r="I4454" s="388">
        <v>16</v>
      </c>
      <c r="J4454" s="378">
        <v>9</v>
      </c>
      <c r="K4454" s="381">
        <v>1955</v>
      </c>
      <c r="L4454" s="369">
        <f t="shared" ca="1" si="69"/>
        <v>68</v>
      </c>
      <c r="M4454" s="299" t="s">
        <v>20</v>
      </c>
      <c r="N4454" s="10" t="s">
        <v>40415</v>
      </c>
      <c r="O4454" s="389" t="s">
        <v>177</v>
      </c>
      <c r="P4454" s="386" t="s">
        <v>177</v>
      </c>
    </row>
    <row r="4455" spans="1:16" s="8" customFormat="1" ht="15" customHeight="1" x14ac:dyDescent="0.25">
      <c r="A4455" s="362" t="s">
        <v>7256</v>
      </c>
      <c r="B4455" s="362" t="s">
        <v>22115</v>
      </c>
      <c r="C4455" s="340" t="s">
        <v>7255</v>
      </c>
      <c r="D4455" s="362" t="s">
        <v>7254</v>
      </c>
      <c r="E4455" s="362">
        <v>30</v>
      </c>
      <c r="F4455" s="364">
        <v>12486900</v>
      </c>
      <c r="G4455" s="363">
        <v>27124869000</v>
      </c>
      <c r="H4455" s="365">
        <v>21436</v>
      </c>
      <c r="I4455" s="388">
        <v>8</v>
      </c>
      <c r="J4455" s="378">
        <v>9</v>
      </c>
      <c r="K4455" s="381">
        <v>1958</v>
      </c>
      <c r="L4455" s="369">
        <f t="shared" ca="1" si="69"/>
        <v>65</v>
      </c>
      <c r="M4455" s="299" t="s">
        <v>20</v>
      </c>
      <c r="N4455" s="10" t="s">
        <v>28854</v>
      </c>
      <c r="O4455" s="389" t="s">
        <v>177</v>
      </c>
      <c r="P4455" s="386" t="s">
        <v>177</v>
      </c>
    </row>
    <row r="4456" spans="1:16" s="8" customFormat="1" ht="15" customHeight="1" x14ac:dyDescent="0.25">
      <c r="A4456" s="362" t="s">
        <v>27</v>
      </c>
      <c r="B4456" s="362" t="s">
        <v>22115</v>
      </c>
      <c r="C4456" s="340" t="s">
        <v>7253</v>
      </c>
      <c r="D4456" s="362" t="s">
        <v>7252</v>
      </c>
      <c r="E4456" s="362">
        <v>30</v>
      </c>
      <c r="F4456" s="364">
        <v>11621627</v>
      </c>
      <c r="G4456" s="363">
        <v>20116216273</v>
      </c>
      <c r="H4456" s="365">
        <v>19975</v>
      </c>
      <c r="I4456" s="388">
        <v>8</v>
      </c>
      <c r="J4456" s="378">
        <v>9</v>
      </c>
      <c r="K4456" s="381">
        <v>1954</v>
      </c>
      <c r="L4456" s="369">
        <f t="shared" ca="1" si="69"/>
        <v>69</v>
      </c>
      <c r="M4456" s="299" t="s">
        <v>20</v>
      </c>
      <c r="N4456" s="10" t="s">
        <v>40415</v>
      </c>
      <c r="O4456" s="389" t="s">
        <v>30753</v>
      </c>
      <c r="P4456" s="386">
        <v>40909</v>
      </c>
    </row>
    <row r="4457" spans="1:16" s="8" customFormat="1" ht="15" customHeight="1" x14ac:dyDescent="0.25">
      <c r="A4457" s="362" t="s">
        <v>27</v>
      </c>
      <c r="B4457" s="362" t="s">
        <v>22115</v>
      </c>
      <c r="C4457" s="340" t="s">
        <v>7251</v>
      </c>
      <c r="D4457" s="362" t="s">
        <v>7250</v>
      </c>
      <c r="E4457" s="362">
        <v>30</v>
      </c>
      <c r="F4457" s="364">
        <v>13992376</v>
      </c>
      <c r="G4457" s="363">
        <v>27139923761</v>
      </c>
      <c r="H4457" s="365">
        <v>21877</v>
      </c>
      <c r="I4457" s="388">
        <v>23</v>
      </c>
      <c r="J4457" s="378">
        <v>11</v>
      </c>
      <c r="K4457" s="381">
        <v>1959</v>
      </c>
      <c r="L4457" s="369">
        <f t="shared" ca="1" si="69"/>
        <v>64</v>
      </c>
      <c r="M4457" s="299" t="s">
        <v>20</v>
      </c>
      <c r="N4457" s="10" t="s">
        <v>28854</v>
      </c>
      <c r="O4457" s="389" t="s">
        <v>177</v>
      </c>
      <c r="P4457" s="386" t="s">
        <v>177</v>
      </c>
    </row>
    <row r="4458" spans="1:16" s="8" customFormat="1" ht="15" customHeight="1" x14ac:dyDescent="0.25">
      <c r="A4458" s="362" t="s">
        <v>898</v>
      </c>
      <c r="B4458" s="362" t="s">
        <v>22115</v>
      </c>
      <c r="C4458" s="340" t="s">
        <v>7249</v>
      </c>
      <c r="D4458" s="362" t="s">
        <v>7248</v>
      </c>
      <c r="E4458" s="362" t="s">
        <v>45</v>
      </c>
      <c r="F4458" s="364">
        <v>10721016</v>
      </c>
      <c r="G4458" s="363">
        <v>23107210164</v>
      </c>
      <c r="H4458" s="365">
        <v>19445</v>
      </c>
      <c r="I4458" s="388">
        <v>27</v>
      </c>
      <c r="J4458" s="378">
        <v>3</v>
      </c>
      <c r="K4458" s="381">
        <v>1953</v>
      </c>
      <c r="L4458" s="369">
        <f t="shared" ca="1" si="69"/>
        <v>71</v>
      </c>
      <c r="M4458" s="299" t="s">
        <v>20</v>
      </c>
      <c r="N4458" s="10" t="s">
        <v>28854</v>
      </c>
      <c r="O4458" s="389" t="s">
        <v>177</v>
      </c>
      <c r="P4458" s="386" t="s">
        <v>177</v>
      </c>
    </row>
    <row r="4459" spans="1:16" s="8" customFormat="1" ht="15" customHeight="1" x14ac:dyDescent="0.25">
      <c r="A4459" s="362" t="s">
        <v>27</v>
      </c>
      <c r="B4459" s="362" t="s">
        <v>22115</v>
      </c>
      <c r="C4459" s="340" t="s">
        <v>7247</v>
      </c>
      <c r="D4459" s="362" t="s">
        <v>7246</v>
      </c>
      <c r="E4459" s="362">
        <v>30</v>
      </c>
      <c r="F4459" s="364">
        <v>6725350</v>
      </c>
      <c r="G4459" s="363">
        <v>27067253502</v>
      </c>
      <c r="H4459" s="365">
        <v>18877</v>
      </c>
      <c r="I4459" s="388">
        <v>6</v>
      </c>
      <c r="J4459" s="378">
        <v>9</v>
      </c>
      <c r="K4459" s="381">
        <v>1951</v>
      </c>
      <c r="L4459" s="369">
        <f t="shared" ca="1" si="69"/>
        <v>72</v>
      </c>
      <c r="M4459" s="299" t="s">
        <v>20</v>
      </c>
      <c r="N4459" s="10" t="s">
        <v>28854</v>
      </c>
      <c r="O4459" s="389" t="s">
        <v>30767</v>
      </c>
      <c r="P4459" s="386" t="s">
        <v>177</v>
      </c>
    </row>
    <row r="4460" spans="1:16" s="8" customFormat="1" ht="15" customHeight="1" x14ac:dyDescent="0.25">
      <c r="A4460" s="362" t="s">
        <v>27</v>
      </c>
      <c r="B4460" s="362" t="s">
        <v>22115</v>
      </c>
      <c r="C4460" s="340" t="s">
        <v>7245</v>
      </c>
      <c r="D4460" s="362" t="s">
        <v>7244</v>
      </c>
      <c r="E4460" s="362" t="s">
        <v>45</v>
      </c>
      <c r="F4460" s="364">
        <v>4590784</v>
      </c>
      <c r="G4460" s="363">
        <v>20045907849</v>
      </c>
      <c r="H4460" s="365">
        <v>15554</v>
      </c>
      <c r="I4460" s="388">
        <v>1</v>
      </c>
      <c r="J4460" s="378">
        <v>8</v>
      </c>
      <c r="K4460" s="381">
        <v>1942</v>
      </c>
      <c r="L4460" s="369">
        <f t="shared" ca="1" si="69"/>
        <v>81</v>
      </c>
      <c r="M4460" s="299" t="s">
        <v>20</v>
      </c>
      <c r="N4460" s="10" t="s">
        <v>40415</v>
      </c>
      <c r="O4460" s="389" t="s">
        <v>177</v>
      </c>
      <c r="P4460" s="386" t="s">
        <v>177</v>
      </c>
    </row>
    <row r="4461" spans="1:16" s="8" customFormat="1" ht="15" customHeight="1" x14ac:dyDescent="0.25">
      <c r="A4461" s="362" t="s">
        <v>27</v>
      </c>
      <c r="B4461" s="362" t="s">
        <v>22115</v>
      </c>
      <c r="C4461" s="340" t="s">
        <v>7243</v>
      </c>
      <c r="D4461" s="362" t="s">
        <v>7242</v>
      </c>
      <c r="E4461" s="362">
        <v>30</v>
      </c>
      <c r="F4461" s="364">
        <v>11587562</v>
      </c>
      <c r="G4461" s="363">
        <v>20115875621</v>
      </c>
      <c r="H4461" s="365">
        <v>20328</v>
      </c>
      <c r="I4461" s="388">
        <v>27</v>
      </c>
      <c r="J4461" s="378">
        <v>8</v>
      </c>
      <c r="K4461" s="381">
        <v>1955</v>
      </c>
      <c r="L4461" s="369">
        <f t="shared" ca="1" si="69"/>
        <v>68</v>
      </c>
      <c r="M4461" s="299" t="s">
        <v>20</v>
      </c>
      <c r="N4461" s="10" t="s">
        <v>40415</v>
      </c>
      <c r="O4461" s="389" t="s">
        <v>37585</v>
      </c>
      <c r="P4461" s="386">
        <v>38473</v>
      </c>
    </row>
    <row r="4462" spans="1:16" s="8" customFormat="1" ht="15" customHeight="1" x14ac:dyDescent="0.25">
      <c r="A4462" s="362">
        <v>24</v>
      </c>
      <c r="B4462" s="362" t="s">
        <v>22115</v>
      </c>
      <c r="C4462" s="340" t="s">
        <v>7241</v>
      </c>
      <c r="D4462" s="362" t="s">
        <v>7240</v>
      </c>
      <c r="E4462" s="362">
        <v>30</v>
      </c>
      <c r="F4462" s="364">
        <v>12636888</v>
      </c>
      <c r="G4462" s="363">
        <v>20126368888</v>
      </c>
      <c r="H4462" s="365">
        <v>20925</v>
      </c>
      <c r="I4462" s="388">
        <v>15</v>
      </c>
      <c r="J4462" s="378">
        <v>4</v>
      </c>
      <c r="K4462" s="381">
        <v>1957</v>
      </c>
      <c r="L4462" s="369">
        <f t="shared" ca="1" si="69"/>
        <v>67</v>
      </c>
      <c r="M4462" s="299" t="s">
        <v>20</v>
      </c>
      <c r="N4462" s="10" t="s">
        <v>40415</v>
      </c>
      <c r="O4462" s="389" t="s">
        <v>177</v>
      </c>
      <c r="P4462" s="386" t="s">
        <v>177</v>
      </c>
    </row>
    <row r="4463" spans="1:16" s="8" customFormat="1" ht="15" customHeight="1" x14ac:dyDescent="0.25">
      <c r="A4463" s="362" t="s">
        <v>27</v>
      </c>
      <c r="B4463" s="362" t="s">
        <v>22115</v>
      </c>
      <c r="C4463" s="340" t="s">
        <v>7239</v>
      </c>
      <c r="D4463" s="362" t="s">
        <v>7238</v>
      </c>
      <c r="E4463" s="362" t="s">
        <v>33</v>
      </c>
      <c r="F4463" s="364">
        <v>13677882</v>
      </c>
      <c r="G4463" s="363">
        <v>27136778825</v>
      </c>
      <c r="H4463" s="365">
        <v>21117</v>
      </c>
      <c r="I4463" s="388">
        <v>24</v>
      </c>
      <c r="J4463" s="378">
        <v>10</v>
      </c>
      <c r="K4463" s="381">
        <v>1957</v>
      </c>
      <c r="L4463" s="369">
        <f t="shared" ca="1" si="69"/>
        <v>66</v>
      </c>
      <c r="M4463" s="299" t="s">
        <v>20</v>
      </c>
      <c r="N4463" s="10" t="s">
        <v>28854</v>
      </c>
      <c r="O4463" s="389" t="s">
        <v>35536</v>
      </c>
      <c r="P4463" s="386">
        <v>35065</v>
      </c>
    </row>
    <row r="4464" spans="1:16" s="8" customFormat="1" ht="15" customHeight="1" x14ac:dyDescent="0.25">
      <c r="A4464" s="362" t="s">
        <v>27</v>
      </c>
      <c r="B4464" s="362" t="s">
        <v>22115</v>
      </c>
      <c r="C4464" s="340" t="s">
        <v>7237</v>
      </c>
      <c r="D4464" s="362" t="s">
        <v>7236</v>
      </c>
      <c r="E4464" s="362" t="s">
        <v>45</v>
      </c>
      <c r="F4464" s="364">
        <v>14259339</v>
      </c>
      <c r="G4464" s="363">
        <v>23142593394</v>
      </c>
      <c r="H4464" s="365">
        <v>22290</v>
      </c>
      <c r="I4464" s="388">
        <v>9</v>
      </c>
      <c r="J4464" s="378">
        <v>1</v>
      </c>
      <c r="K4464" s="381">
        <v>1961</v>
      </c>
      <c r="L4464" s="369">
        <f t="shared" ca="1" si="69"/>
        <v>63</v>
      </c>
      <c r="M4464" s="299" t="s">
        <v>20</v>
      </c>
      <c r="N4464" s="10" t="s">
        <v>28854</v>
      </c>
      <c r="O4464" s="389" t="s">
        <v>34613</v>
      </c>
      <c r="P4464" s="386">
        <v>37622</v>
      </c>
    </row>
    <row r="4465" spans="1:16" s="8" customFormat="1" ht="15" customHeight="1" x14ac:dyDescent="0.25">
      <c r="A4465" s="362" t="s">
        <v>30</v>
      </c>
      <c r="B4465" s="362" t="s">
        <v>22115</v>
      </c>
      <c r="C4465" s="340" t="s">
        <v>7235</v>
      </c>
      <c r="D4465" s="362" t="s">
        <v>7234</v>
      </c>
      <c r="E4465" s="362">
        <v>30</v>
      </c>
      <c r="F4465" s="364">
        <v>8489776</v>
      </c>
      <c r="G4465" s="363">
        <v>20084897761</v>
      </c>
      <c r="H4465" s="365">
        <v>18719</v>
      </c>
      <c r="I4465" s="388">
        <v>1</v>
      </c>
      <c r="J4465" s="378">
        <v>4</v>
      </c>
      <c r="K4465" s="381">
        <v>1951</v>
      </c>
      <c r="L4465" s="369">
        <f t="shared" ca="1" si="69"/>
        <v>73</v>
      </c>
      <c r="M4465" s="299" t="s">
        <v>20</v>
      </c>
      <c r="N4465" s="10" t="s">
        <v>40415</v>
      </c>
      <c r="O4465" s="389" t="s">
        <v>30747</v>
      </c>
      <c r="P4465" s="386">
        <v>41061</v>
      </c>
    </row>
    <row r="4466" spans="1:16" s="8" customFormat="1" ht="15" customHeight="1" x14ac:dyDescent="0.25">
      <c r="A4466" s="362" t="s">
        <v>302</v>
      </c>
      <c r="B4466" s="362" t="s">
        <v>22115</v>
      </c>
      <c r="C4466" s="340" t="s">
        <v>7233</v>
      </c>
      <c r="D4466" s="362" t="s">
        <v>7232</v>
      </c>
      <c r="E4466" s="362">
        <v>33</v>
      </c>
      <c r="F4466" s="364">
        <v>6146961</v>
      </c>
      <c r="G4466" s="363">
        <v>27061469619</v>
      </c>
      <c r="H4466" s="365">
        <v>18348</v>
      </c>
      <c r="I4466" s="388">
        <v>26</v>
      </c>
      <c r="J4466" s="378">
        <v>3</v>
      </c>
      <c r="K4466" s="381">
        <v>1950</v>
      </c>
      <c r="L4466" s="369">
        <f t="shared" ca="1" si="69"/>
        <v>74</v>
      </c>
      <c r="M4466" s="299" t="s">
        <v>20</v>
      </c>
      <c r="N4466" s="10" t="s">
        <v>28854</v>
      </c>
      <c r="O4466" s="389" t="s">
        <v>177</v>
      </c>
      <c r="P4466" s="386" t="s">
        <v>177</v>
      </c>
    </row>
    <row r="4467" spans="1:16" s="8" customFormat="1" ht="15" customHeight="1" x14ac:dyDescent="0.25">
      <c r="A4467" s="362" t="s">
        <v>27</v>
      </c>
      <c r="B4467" s="362" t="s">
        <v>22115</v>
      </c>
      <c r="C4467" s="340" t="s">
        <v>7231</v>
      </c>
      <c r="D4467" s="362" t="s">
        <v>7230</v>
      </c>
      <c r="E4467" s="362" t="s">
        <v>45</v>
      </c>
      <c r="F4467" s="364">
        <v>4742854</v>
      </c>
      <c r="G4467" s="363">
        <v>20047428549</v>
      </c>
      <c r="H4467" s="365">
        <v>16300</v>
      </c>
      <c r="I4467" s="388">
        <v>16</v>
      </c>
      <c r="J4467" s="378">
        <v>8</v>
      </c>
      <c r="K4467" s="381">
        <v>1944</v>
      </c>
      <c r="L4467" s="369">
        <f t="shared" ca="1" si="69"/>
        <v>79</v>
      </c>
      <c r="M4467" s="299" t="s">
        <v>20</v>
      </c>
      <c r="N4467" s="10" t="s">
        <v>40415</v>
      </c>
      <c r="O4467" s="389" t="s">
        <v>35652</v>
      </c>
      <c r="P4467" s="386">
        <v>37012</v>
      </c>
    </row>
    <row r="4468" spans="1:16" s="8" customFormat="1" ht="15" customHeight="1" x14ac:dyDescent="0.25">
      <c r="A4468" s="362" t="s">
        <v>27</v>
      </c>
      <c r="B4468" s="362" t="s">
        <v>22115</v>
      </c>
      <c r="C4468" s="340" t="s">
        <v>7229</v>
      </c>
      <c r="D4468" s="362" t="s">
        <v>7228</v>
      </c>
      <c r="E4468" s="362">
        <v>30</v>
      </c>
      <c r="F4468" s="364">
        <v>5768343</v>
      </c>
      <c r="G4468" s="363">
        <v>27057683436</v>
      </c>
      <c r="H4468" s="365">
        <v>17641</v>
      </c>
      <c r="I4468" s="388">
        <v>18</v>
      </c>
      <c r="J4468" s="378">
        <v>4</v>
      </c>
      <c r="K4468" s="381">
        <v>1948</v>
      </c>
      <c r="L4468" s="369">
        <f t="shared" ca="1" si="69"/>
        <v>76</v>
      </c>
      <c r="M4468" s="299" t="s">
        <v>20</v>
      </c>
      <c r="N4468" s="10" t="s">
        <v>28854</v>
      </c>
      <c r="O4468" s="389" t="s">
        <v>34625</v>
      </c>
      <c r="P4468" s="386">
        <v>38687</v>
      </c>
    </row>
    <row r="4469" spans="1:16" s="8" customFormat="1" ht="15" customHeight="1" x14ac:dyDescent="0.25">
      <c r="A4469" s="362">
        <v>17</v>
      </c>
      <c r="B4469" s="362" t="s">
        <v>22115</v>
      </c>
      <c r="C4469" s="340" t="s">
        <v>7227</v>
      </c>
      <c r="D4469" s="362" t="s">
        <v>7226</v>
      </c>
      <c r="E4469" s="362" t="s">
        <v>124</v>
      </c>
      <c r="F4469" s="364">
        <v>12104463</v>
      </c>
      <c r="G4469" s="363">
        <v>20121044634</v>
      </c>
      <c r="H4469" s="365">
        <v>21270</v>
      </c>
      <c r="I4469" s="388">
        <v>26</v>
      </c>
      <c r="J4469" s="378">
        <v>3</v>
      </c>
      <c r="K4469" s="381">
        <v>1958</v>
      </c>
      <c r="L4469" s="369">
        <f t="shared" ca="1" si="69"/>
        <v>66</v>
      </c>
      <c r="M4469" s="299" t="s">
        <v>20</v>
      </c>
      <c r="N4469" s="10" t="s">
        <v>40415</v>
      </c>
      <c r="O4469" s="389" t="s">
        <v>177</v>
      </c>
      <c r="P4469" s="386" t="s">
        <v>177</v>
      </c>
    </row>
    <row r="4470" spans="1:16" s="8" customFormat="1" ht="15" customHeight="1" x14ac:dyDescent="0.25">
      <c r="A4470" s="362" t="s">
        <v>27</v>
      </c>
      <c r="B4470" s="362" t="s">
        <v>22115</v>
      </c>
      <c r="C4470" s="340" t="s">
        <v>7225</v>
      </c>
      <c r="D4470" s="362" t="s">
        <v>7224</v>
      </c>
      <c r="E4470" s="362" t="s">
        <v>33</v>
      </c>
      <c r="F4470" s="364">
        <v>11757297</v>
      </c>
      <c r="G4470" s="363">
        <v>27117572973</v>
      </c>
      <c r="H4470" s="365">
        <v>20309</v>
      </c>
      <c r="I4470" s="388">
        <v>8</v>
      </c>
      <c r="J4470" s="378">
        <v>8</v>
      </c>
      <c r="K4470" s="381">
        <v>1955</v>
      </c>
      <c r="L4470" s="369">
        <f t="shared" ca="1" si="69"/>
        <v>68</v>
      </c>
      <c r="M4470" s="299" t="s">
        <v>20</v>
      </c>
      <c r="N4470" s="10" t="s">
        <v>28854</v>
      </c>
      <c r="O4470" s="389" t="s">
        <v>177</v>
      </c>
      <c r="P4470" s="386" t="s">
        <v>177</v>
      </c>
    </row>
    <row r="4471" spans="1:16" s="8" customFormat="1" ht="15" customHeight="1" x14ac:dyDescent="0.25">
      <c r="A4471" s="362">
        <v>11</v>
      </c>
      <c r="B4471" s="362" t="s">
        <v>22115</v>
      </c>
      <c r="C4471" s="340" t="s">
        <v>7223</v>
      </c>
      <c r="D4471" s="362" t="s">
        <v>7222</v>
      </c>
      <c r="E4471" s="362" t="s">
        <v>99</v>
      </c>
      <c r="F4471" s="364">
        <v>12279182</v>
      </c>
      <c r="G4471" s="363">
        <v>20122791824</v>
      </c>
      <c r="H4471" s="365">
        <v>21228</v>
      </c>
      <c r="I4471" s="388">
        <v>12</v>
      </c>
      <c r="J4471" s="378">
        <v>2</v>
      </c>
      <c r="K4471" s="381">
        <v>1958</v>
      </c>
      <c r="L4471" s="369">
        <f t="shared" ca="1" si="69"/>
        <v>66</v>
      </c>
      <c r="M4471" s="299" t="s">
        <v>20</v>
      </c>
      <c r="N4471" s="10" t="s">
        <v>40415</v>
      </c>
      <c r="O4471" s="389" t="s">
        <v>177</v>
      </c>
      <c r="P4471" s="386" t="s">
        <v>177</v>
      </c>
    </row>
    <row r="4472" spans="1:16" s="8" customFormat="1" ht="15" customHeight="1" x14ac:dyDescent="0.25">
      <c r="A4472" s="362" t="s">
        <v>27</v>
      </c>
      <c r="B4472" s="362" t="s">
        <v>22115</v>
      </c>
      <c r="C4472" s="340" t="s">
        <v>7221</v>
      </c>
      <c r="D4472" s="362" t="s">
        <v>7220</v>
      </c>
      <c r="E4472" s="362" t="s">
        <v>33</v>
      </c>
      <c r="F4472" s="364">
        <v>5093301</v>
      </c>
      <c r="G4472" s="363">
        <v>27050933011</v>
      </c>
      <c r="H4472" s="365">
        <v>16442</v>
      </c>
      <c r="I4472" s="388">
        <v>5</v>
      </c>
      <c r="J4472" s="378">
        <v>1</v>
      </c>
      <c r="K4472" s="381">
        <v>1945</v>
      </c>
      <c r="L4472" s="369">
        <f t="shared" ca="1" si="69"/>
        <v>79</v>
      </c>
      <c r="M4472" s="299" t="s">
        <v>20</v>
      </c>
      <c r="N4472" s="10" t="s">
        <v>28854</v>
      </c>
      <c r="O4472" s="389" t="s">
        <v>177</v>
      </c>
      <c r="P4472" s="386" t="s">
        <v>177</v>
      </c>
    </row>
    <row r="4473" spans="1:16" s="8" customFormat="1" ht="15" customHeight="1" x14ac:dyDescent="0.25">
      <c r="A4473" s="362" t="s">
        <v>27</v>
      </c>
      <c r="B4473" s="362" t="s">
        <v>22115</v>
      </c>
      <c r="C4473" s="340" t="s">
        <v>7219</v>
      </c>
      <c r="D4473" s="362" t="s">
        <v>7218</v>
      </c>
      <c r="E4473" s="362" t="s">
        <v>45</v>
      </c>
      <c r="F4473" s="364">
        <v>12022311</v>
      </c>
      <c r="G4473" s="363">
        <v>23120223119</v>
      </c>
      <c r="H4473" s="365">
        <v>21395</v>
      </c>
      <c r="I4473" s="388">
        <v>29</v>
      </c>
      <c r="J4473" s="378">
        <v>7</v>
      </c>
      <c r="K4473" s="381">
        <v>1958</v>
      </c>
      <c r="L4473" s="369">
        <f t="shared" ca="1" si="69"/>
        <v>65</v>
      </c>
      <c r="M4473" s="299" t="s">
        <v>20</v>
      </c>
      <c r="N4473" s="10" t="s">
        <v>40415</v>
      </c>
      <c r="O4473" s="389" t="s">
        <v>177</v>
      </c>
      <c r="P4473" s="386" t="s">
        <v>177</v>
      </c>
    </row>
    <row r="4474" spans="1:16" s="8" customFormat="1" ht="15" customHeight="1" x14ac:dyDescent="0.25">
      <c r="A4474" s="362" t="s">
        <v>27</v>
      </c>
      <c r="B4474" s="362" t="s">
        <v>22115</v>
      </c>
      <c r="C4474" s="340" t="s">
        <v>7217</v>
      </c>
      <c r="D4474" s="362" t="s">
        <v>7216</v>
      </c>
      <c r="E4474" s="362" t="s">
        <v>33</v>
      </c>
      <c r="F4474" s="364">
        <v>10812883</v>
      </c>
      <c r="G4474" s="363">
        <v>20108128837</v>
      </c>
      <c r="H4474" s="365">
        <v>19596</v>
      </c>
      <c r="I4474" s="388">
        <v>25</v>
      </c>
      <c r="J4474" s="378">
        <v>8</v>
      </c>
      <c r="K4474" s="381">
        <v>1953</v>
      </c>
      <c r="L4474" s="369">
        <f t="shared" ca="1" si="69"/>
        <v>70</v>
      </c>
      <c r="M4474" s="299" t="s">
        <v>20</v>
      </c>
      <c r="N4474" s="10" t="s">
        <v>40415</v>
      </c>
      <c r="O4474" s="389" t="s">
        <v>30736</v>
      </c>
      <c r="P4474" s="386">
        <v>35431</v>
      </c>
    </row>
    <row r="4475" spans="1:16" s="8" customFormat="1" ht="15" customHeight="1" x14ac:dyDescent="0.25">
      <c r="A4475" s="362" t="s">
        <v>27</v>
      </c>
      <c r="B4475" s="362" t="s">
        <v>22115</v>
      </c>
      <c r="C4475" s="340" t="s">
        <v>7215</v>
      </c>
      <c r="D4475" s="362" t="s">
        <v>7214</v>
      </c>
      <c r="E4475" s="362" t="s">
        <v>33</v>
      </c>
      <c r="F4475" s="364">
        <v>11847115</v>
      </c>
      <c r="G4475" s="363">
        <v>20118471157</v>
      </c>
      <c r="H4475" s="365">
        <v>20365</v>
      </c>
      <c r="I4475" s="388">
        <v>3</v>
      </c>
      <c r="J4475" s="378">
        <v>10</v>
      </c>
      <c r="K4475" s="381">
        <v>1955</v>
      </c>
      <c r="L4475" s="369">
        <f t="shared" ca="1" si="69"/>
        <v>68</v>
      </c>
      <c r="M4475" s="299" t="s">
        <v>20</v>
      </c>
      <c r="N4475" s="10" t="s">
        <v>40415</v>
      </c>
      <c r="O4475" s="389" t="s">
        <v>177</v>
      </c>
      <c r="P4475" s="386" t="s">
        <v>177</v>
      </c>
    </row>
    <row r="4476" spans="1:16" s="8" customFormat="1" ht="15" customHeight="1" x14ac:dyDescent="0.25">
      <c r="A4476" s="362">
        <v>11</v>
      </c>
      <c r="B4476" s="362" t="s">
        <v>22115</v>
      </c>
      <c r="C4476" s="340" t="s">
        <v>7213</v>
      </c>
      <c r="D4476" s="362" t="s">
        <v>7212</v>
      </c>
      <c r="E4476" s="362" t="s">
        <v>33</v>
      </c>
      <c r="F4476" s="364">
        <v>5739102</v>
      </c>
      <c r="G4476" s="363">
        <v>27057391028</v>
      </c>
      <c r="H4476" s="365">
        <v>17574</v>
      </c>
      <c r="I4476" s="388">
        <v>11</v>
      </c>
      <c r="J4476" s="378">
        <v>2</v>
      </c>
      <c r="K4476" s="381">
        <v>1948</v>
      </c>
      <c r="L4476" s="369">
        <f t="shared" ca="1" si="69"/>
        <v>76</v>
      </c>
      <c r="M4476" s="299" t="s">
        <v>20</v>
      </c>
      <c r="N4476" s="10" t="s">
        <v>28854</v>
      </c>
      <c r="O4476" s="389" t="s">
        <v>177</v>
      </c>
      <c r="P4476" s="386" t="s">
        <v>177</v>
      </c>
    </row>
    <row r="4477" spans="1:16" s="8" customFormat="1" ht="15" customHeight="1" x14ac:dyDescent="0.25">
      <c r="A4477" s="362" t="s">
        <v>172</v>
      </c>
      <c r="B4477" s="362" t="s">
        <v>22115</v>
      </c>
      <c r="C4477" s="340" t="s">
        <v>7211</v>
      </c>
      <c r="D4477" s="362" t="s">
        <v>7210</v>
      </c>
      <c r="E4477" s="362" t="s">
        <v>124</v>
      </c>
      <c r="F4477" s="364">
        <v>12038049</v>
      </c>
      <c r="G4477" s="363">
        <v>20120380495</v>
      </c>
      <c r="H4477" s="365" t="s">
        <v>29840</v>
      </c>
      <c r="I4477" s="388">
        <v>22</v>
      </c>
      <c r="J4477" s="378">
        <v>4</v>
      </c>
      <c r="K4477" s="381">
        <v>1958</v>
      </c>
      <c r="L4477" s="369">
        <f t="shared" ca="1" si="69"/>
        <v>66</v>
      </c>
      <c r="M4477" s="299" t="s">
        <v>20</v>
      </c>
      <c r="N4477" s="10" t="s">
        <v>40415</v>
      </c>
      <c r="O4477" s="389" t="s">
        <v>35647</v>
      </c>
      <c r="P4477" s="386" t="s">
        <v>177</v>
      </c>
    </row>
    <row r="4478" spans="1:16" s="8" customFormat="1" ht="15" customHeight="1" x14ac:dyDescent="0.25">
      <c r="A4478" s="362">
        <v>14</v>
      </c>
      <c r="B4478" s="362" t="s">
        <v>22115</v>
      </c>
      <c r="C4478" s="340" t="s">
        <v>7209</v>
      </c>
      <c r="D4478" s="362" t="s">
        <v>7208</v>
      </c>
      <c r="E4478" s="362" t="s">
        <v>33</v>
      </c>
      <c r="F4478" s="364">
        <v>7888852</v>
      </c>
      <c r="G4478" s="363">
        <v>20078888521</v>
      </c>
      <c r="H4478" s="365">
        <v>18553</v>
      </c>
      <c r="I4478" s="388">
        <v>17</v>
      </c>
      <c r="J4478" s="378">
        <v>10</v>
      </c>
      <c r="K4478" s="381">
        <v>1950</v>
      </c>
      <c r="L4478" s="369">
        <f t="shared" ca="1" si="69"/>
        <v>73</v>
      </c>
      <c r="M4478" s="299" t="s">
        <v>20</v>
      </c>
      <c r="N4478" s="10" t="s">
        <v>40415</v>
      </c>
      <c r="O4478" s="389" t="s">
        <v>177</v>
      </c>
      <c r="P4478" s="386" t="s">
        <v>177</v>
      </c>
    </row>
    <row r="4479" spans="1:16" s="8" customFormat="1" ht="15" customHeight="1" x14ac:dyDescent="0.25">
      <c r="A4479" s="362" t="s">
        <v>46</v>
      </c>
      <c r="B4479" s="362" t="s">
        <v>22115</v>
      </c>
      <c r="C4479" s="340" t="s">
        <v>7207</v>
      </c>
      <c r="D4479" s="362" t="s">
        <v>7206</v>
      </c>
      <c r="E4479" s="362">
        <v>32</v>
      </c>
      <c r="F4479" s="364">
        <v>11710215</v>
      </c>
      <c r="G4479" s="363">
        <v>27117102152</v>
      </c>
      <c r="H4479" s="365">
        <v>20098</v>
      </c>
      <c r="I4479" s="388">
        <v>9</v>
      </c>
      <c r="J4479" s="378">
        <v>1</v>
      </c>
      <c r="K4479" s="381">
        <v>1955</v>
      </c>
      <c r="L4479" s="369">
        <f t="shared" ca="1" si="69"/>
        <v>69</v>
      </c>
      <c r="M4479" s="299" t="s">
        <v>20</v>
      </c>
      <c r="N4479" s="10" t="s">
        <v>28854</v>
      </c>
      <c r="O4479" s="389" t="s">
        <v>177</v>
      </c>
      <c r="P4479" s="386" t="s">
        <v>177</v>
      </c>
    </row>
    <row r="4480" spans="1:16" s="8" customFormat="1" ht="15" customHeight="1" x14ac:dyDescent="0.25">
      <c r="A4480" s="362" t="s">
        <v>46</v>
      </c>
      <c r="B4480" s="362" t="s">
        <v>22115</v>
      </c>
      <c r="C4480" s="340" t="s">
        <v>7205</v>
      </c>
      <c r="D4480" s="362" t="s">
        <v>7204</v>
      </c>
      <c r="E4480" s="362" t="s">
        <v>45</v>
      </c>
      <c r="F4480" s="364">
        <v>12395104</v>
      </c>
      <c r="G4480" s="363">
        <v>20123951043</v>
      </c>
      <c r="H4480" s="365">
        <v>20679</v>
      </c>
      <c r="I4480" s="388">
        <v>12</v>
      </c>
      <c r="J4480" s="378">
        <v>8</v>
      </c>
      <c r="K4480" s="381">
        <v>1956</v>
      </c>
      <c r="L4480" s="369">
        <f t="shared" ca="1" si="69"/>
        <v>67</v>
      </c>
      <c r="M4480" s="299" t="s">
        <v>20</v>
      </c>
      <c r="N4480" s="10" t="s">
        <v>40415</v>
      </c>
      <c r="O4480" s="389" t="s">
        <v>177</v>
      </c>
      <c r="P4480" s="386" t="s">
        <v>177</v>
      </c>
    </row>
    <row r="4481" spans="1:16" s="8" customFormat="1" ht="15" customHeight="1" x14ac:dyDescent="0.25">
      <c r="A4481" s="362" t="s">
        <v>27</v>
      </c>
      <c r="B4481" s="362" t="s">
        <v>22115</v>
      </c>
      <c r="C4481" s="340" t="s">
        <v>7203</v>
      </c>
      <c r="D4481" s="362" t="s">
        <v>7202</v>
      </c>
      <c r="E4481" s="362" t="s">
        <v>45</v>
      </c>
      <c r="F4481" s="364">
        <v>13522309</v>
      </c>
      <c r="G4481" s="363">
        <v>27135223099</v>
      </c>
      <c r="H4481" s="365">
        <v>21111</v>
      </c>
      <c r="I4481" s="388">
        <v>18</v>
      </c>
      <c r="J4481" s="378">
        <v>10</v>
      </c>
      <c r="K4481" s="381">
        <v>1957</v>
      </c>
      <c r="L4481" s="369">
        <f t="shared" ca="1" si="69"/>
        <v>66</v>
      </c>
      <c r="M4481" s="299" t="s">
        <v>20</v>
      </c>
      <c r="N4481" s="10" t="s">
        <v>28854</v>
      </c>
      <c r="O4481" s="389" t="s">
        <v>177</v>
      </c>
      <c r="P4481" s="386" t="s">
        <v>177</v>
      </c>
    </row>
    <row r="4482" spans="1:16" s="8" customFormat="1" ht="15" customHeight="1" x14ac:dyDescent="0.25">
      <c r="A4482" s="362" t="s">
        <v>27</v>
      </c>
      <c r="B4482" s="362" t="s">
        <v>22115</v>
      </c>
      <c r="C4482" s="340" t="s">
        <v>7199</v>
      </c>
      <c r="D4482" s="362" t="s">
        <v>7198</v>
      </c>
      <c r="E4482" s="362">
        <v>30</v>
      </c>
      <c r="F4482" s="364">
        <v>13890173</v>
      </c>
      <c r="G4482" s="363">
        <v>20138901735</v>
      </c>
      <c r="H4482" s="365">
        <v>21140</v>
      </c>
      <c r="I4482" s="388">
        <v>16</v>
      </c>
      <c r="J4482" s="378">
        <v>11</v>
      </c>
      <c r="K4482" s="381">
        <v>1957</v>
      </c>
      <c r="L4482" s="369">
        <f t="shared" ref="L4482:L4545" ca="1" si="70">DATEDIF(H4482,TODAY(),"Y")</f>
        <v>66</v>
      </c>
      <c r="M4482" s="299" t="s">
        <v>20</v>
      </c>
      <c r="N4482" s="10" t="s">
        <v>40415</v>
      </c>
      <c r="O4482" s="389" t="s">
        <v>177</v>
      </c>
      <c r="P4482" s="386" t="s">
        <v>177</v>
      </c>
    </row>
    <row r="4483" spans="1:16" s="8" customFormat="1" ht="15" customHeight="1" x14ac:dyDescent="0.25">
      <c r="A4483" s="362" t="s">
        <v>27</v>
      </c>
      <c r="B4483" s="362" t="s">
        <v>22115</v>
      </c>
      <c r="C4483" s="340" t="s">
        <v>7194</v>
      </c>
      <c r="D4483" s="362" t="s">
        <v>7193</v>
      </c>
      <c r="E4483" s="362">
        <v>30</v>
      </c>
      <c r="F4483" s="364">
        <v>11348878</v>
      </c>
      <c r="G4483" s="363">
        <v>20113488787</v>
      </c>
      <c r="H4483" s="365">
        <v>19976</v>
      </c>
      <c r="I4483" s="388">
        <v>9</v>
      </c>
      <c r="J4483" s="378">
        <v>9</v>
      </c>
      <c r="K4483" s="381">
        <v>1954</v>
      </c>
      <c r="L4483" s="369">
        <f t="shared" ca="1" si="70"/>
        <v>69</v>
      </c>
      <c r="M4483" s="299" t="s">
        <v>20</v>
      </c>
      <c r="N4483" s="10" t="s">
        <v>40415</v>
      </c>
      <c r="O4483" s="389" t="s">
        <v>30743</v>
      </c>
      <c r="P4483" s="386">
        <v>40330</v>
      </c>
    </row>
    <row r="4484" spans="1:16" s="8" customFormat="1" ht="15" customHeight="1" x14ac:dyDescent="0.25">
      <c r="A4484" s="362" t="s">
        <v>27</v>
      </c>
      <c r="B4484" s="362" t="s">
        <v>22115</v>
      </c>
      <c r="C4484" s="340" t="s">
        <v>7192</v>
      </c>
      <c r="D4484" s="362" t="s">
        <v>7191</v>
      </c>
      <c r="E4484" s="362">
        <v>30</v>
      </c>
      <c r="F4484" s="364">
        <v>11917992</v>
      </c>
      <c r="G4484" s="363">
        <v>20119179921</v>
      </c>
      <c r="H4484" s="365">
        <v>20591</v>
      </c>
      <c r="I4484" s="388">
        <v>16</v>
      </c>
      <c r="J4484" s="378">
        <v>5</v>
      </c>
      <c r="K4484" s="381">
        <v>1956</v>
      </c>
      <c r="L4484" s="369">
        <f t="shared" ca="1" si="70"/>
        <v>67</v>
      </c>
      <c r="M4484" s="299" t="s">
        <v>20</v>
      </c>
      <c r="N4484" s="10" t="s">
        <v>40415</v>
      </c>
      <c r="O4484" s="389" t="s">
        <v>177</v>
      </c>
      <c r="P4484" s="386" t="s">
        <v>177</v>
      </c>
    </row>
    <row r="4485" spans="1:16" s="8" customFormat="1" ht="15" customHeight="1" x14ac:dyDescent="0.25">
      <c r="A4485" s="362" t="s">
        <v>27</v>
      </c>
      <c r="B4485" s="362" t="s">
        <v>22115</v>
      </c>
      <c r="C4485" s="340" t="s">
        <v>7190</v>
      </c>
      <c r="D4485" s="362" t="s">
        <v>7189</v>
      </c>
      <c r="E4485" s="362" t="s">
        <v>33</v>
      </c>
      <c r="F4485" s="364">
        <v>4996048</v>
      </c>
      <c r="G4485" s="363">
        <v>20049960485</v>
      </c>
      <c r="H4485" s="365">
        <v>17968</v>
      </c>
      <c r="I4485" s="388">
        <v>11</v>
      </c>
      <c r="J4485" s="378">
        <v>3</v>
      </c>
      <c r="K4485" s="381">
        <v>1949</v>
      </c>
      <c r="L4485" s="369">
        <f t="shared" ca="1" si="70"/>
        <v>75</v>
      </c>
      <c r="M4485" s="299" t="s">
        <v>20</v>
      </c>
      <c r="N4485" s="10" t="s">
        <v>40415</v>
      </c>
      <c r="O4485" s="389" t="s">
        <v>177</v>
      </c>
      <c r="P4485" s="386" t="s">
        <v>177</v>
      </c>
    </row>
    <row r="4486" spans="1:16" s="8" customFormat="1" ht="15" customHeight="1" x14ac:dyDescent="0.25">
      <c r="A4486" s="362" t="s">
        <v>27</v>
      </c>
      <c r="B4486" s="362" t="s">
        <v>22115</v>
      </c>
      <c r="C4486" s="340" t="s">
        <v>7188</v>
      </c>
      <c r="D4486" s="362" t="s">
        <v>7187</v>
      </c>
      <c r="E4486" s="362">
        <v>30</v>
      </c>
      <c r="F4486" s="364">
        <v>12532523</v>
      </c>
      <c r="G4486" s="363">
        <v>20125325239</v>
      </c>
      <c r="H4486" s="365">
        <v>20821</v>
      </c>
      <c r="I4486" s="388">
        <v>1</v>
      </c>
      <c r="J4486" s="378">
        <v>1</v>
      </c>
      <c r="K4486" s="381">
        <v>1957</v>
      </c>
      <c r="L4486" s="369">
        <f t="shared" ca="1" si="70"/>
        <v>67</v>
      </c>
      <c r="M4486" s="299" t="s">
        <v>20</v>
      </c>
      <c r="N4486" s="10" t="s">
        <v>40415</v>
      </c>
      <c r="O4486" s="389" t="s">
        <v>36035</v>
      </c>
      <c r="P4486" s="386">
        <v>38657</v>
      </c>
    </row>
    <row r="4487" spans="1:16" s="8" customFormat="1" ht="15" customHeight="1" x14ac:dyDescent="0.25">
      <c r="A4487" s="362" t="s">
        <v>27</v>
      </c>
      <c r="B4487" s="362" t="s">
        <v>22115</v>
      </c>
      <c r="C4487" s="340" t="s">
        <v>7186</v>
      </c>
      <c r="D4487" s="362" t="s">
        <v>7185</v>
      </c>
      <c r="E4487" s="362">
        <v>32</v>
      </c>
      <c r="F4487" s="364">
        <v>11419522</v>
      </c>
      <c r="G4487" s="363">
        <v>20114195228</v>
      </c>
      <c r="H4487" s="365">
        <v>19620</v>
      </c>
      <c r="I4487" s="388">
        <v>18</v>
      </c>
      <c r="J4487" s="378">
        <v>9</v>
      </c>
      <c r="K4487" s="381">
        <v>1953</v>
      </c>
      <c r="L4487" s="369">
        <f t="shared" ca="1" si="70"/>
        <v>70</v>
      </c>
      <c r="M4487" s="299" t="s">
        <v>20</v>
      </c>
      <c r="N4487" s="10" t="s">
        <v>40415</v>
      </c>
      <c r="O4487" s="389" t="s">
        <v>30747</v>
      </c>
      <c r="P4487" s="386">
        <v>41061</v>
      </c>
    </row>
    <row r="4488" spans="1:16" s="8" customFormat="1" ht="15" customHeight="1" x14ac:dyDescent="0.25">
      <c r="A4488" s="362" t="s">
        <v>27</v>
      </c>
      <c r="B4488" s="362" t="s">
        <v>22115</v>
      </c>
      <c r="C4488" s="340" t="s">
        <v>7184</v>
      </c>
      <c r="D4488" s="362" t="s">
        <v>7183</v>
      </c>
      <c r="E4488" s="362" t="s">
        <v>33</v>
      </c>
      <c r="F4488" s="364">
        <v>10833136</v>
      </c>
      <c r="G4488" s="363">
        <v>20108331365</v>
      </c>
      <c r="H4488" s="365">
        <v>19627</v>
      </c>
      <c r="I4488" s="388">
        <v>25</v>
      </c>
      <c r="J4488" s="378">
        <v>9</v>
      </c>
      <c r="K4488" s="381">
        <v>1953</v>
      </c>
      <c r="L4488" s="369">
        <f t="shared" ca="1" si="70"/>
        <v>70</v>
      </c>
      <c r="M4488" s="299" t="s">
        <v>20</v>
      </c>
      <c r="N4488" s="10" t="s">
        <v>40415</v>
      </c>
      <c r="O4488" s="389" t="s">
        <v>177</v>
      </c>
      <c r="P4488" s="386" t="s">
        <v>177</v>
      </c>
    </row>
    <row r="4489" spans="1:16" s="8" customFormat="1" ht="15" customHeight="1" x14ac:dyDescent="0.25">
      <c r="A4489" s="362" t="s">
        <v>27</v>
      </c>
      <c r="B4489" s="362" t="s">
        <v>22115</v>
      </c>
      <c r="C4489" s="340" t="s">
        <v>7182</v>
      </c>
      <c r="D4489" s="362" t="s">
        <v>7181</v>
      </c>
      <c r="E4489" s="362">
        <v>30</v>
      </c>
      <c r="F4489" s="364">
        <v>12331373</v>
      </c>
      <c r="G4489" s="363">
        <v>23123313739</v>
      </c>
      <c r="H4489" s="365">
        <v>21399</v>
      </c>
      <c r="I4489" s="388">
        <v>2</v>
      </c>
      <c r="J4489" s="378">
        <v>8</v>
      </c>
      <c r="K4489" s="381">
        <v>1958</v>
      </c>
      <c r="L4489" s="369">
        <f t="shared" ca="1" si="70"/>
        <v>65</v>
      </c>
      <c r="M4489" s="299" t="s">
        <v>20</v>
      </c>
      <c r="N4489" s="10" t="s">
        <v>40415</v>
      </c>
      <c r="O4489" s="389" t="s">
        <v>177</v>
      </c>
      <c r="P4489" s="386" t="s">
        <v>177</v>
      </c>
    </row>
    <row r="4490" spans="1:16" s="8" customFormat="1" ht="15" customHeight="1" x14ac:dyDescent="0.25">
      <c r="A4490" s="362" t="s">
        <v>27</v>
      </c>
      <c r="B4490" s="362" t="s">
        <v>22115</v>
      </c>
      <c r="C4490" s="340" t="s">
        <v>7180</v>
      </c>
      <c r="D4490" s="362" t="s">
        <v>7179</v>
      </c>
      <c r="E4490" s="362" t="s">
        <v>33</v>
      </c>
      <c r="F4490" s="364">
        <v>12345540</v>
      </c>
      <c r="G4490" s="363">
        <v>20123455402</v>
      </c>
      <c r="H4490" s="365">
        <v>20429</v>
      </c>
      <c r="I4490" s="388">
        <v>6</v>
      </c>
      <c r="J4490" s="378">
        <v>12</v>
      </c>
      <c r="K4490" s="381">
        <v>1955</v>
      </c>
      <c r="L4490" s="369">
        <f t="shared" ca="1" si="70"/>
        <v>68</v>
      </c>
      <c r="M4490" s="299" t="s">
        <v>20</v>
      </c>
      <c r="N4490" s="10" t="s">
        <v>40415</v>
      </c>
      <c r="O4490" s="389" t="s">
        <v>177</v>
      </c>
      <c r="P4490" s="386" t="s">
        <v>177</v>
      </c>
    </row>
    <row r="4491" spans="1:16" s="8" customFormat="1" ht="15" customHeight="1" x14ac:dyDescent="0.25">
      <c r="A4491" s="362" t="s">
        <v>27</v>
      </c>
      <c r="B4491" s="362" t="s">
        <v>22115</v>
      </c>
      <c r="C4491" s="340" t="s">
        <v>7178</v>
      </c>
      <c r="D4491" s="362" t="s">
        <v>7177</v>
      </c>
      <c r="E4491" s="362">
        <v>30</v>
      </c>
      <c r="F4491" s="364">
        <v>11122999</v>
      </c>
      <c r="G4491" s="363">
        <v>20111229997</v>
      </c>
      <c r="H4491" s="365">
        <v>19904</v>
      </c>
      <c r="I4491" s="388">
        <v>29</v>
      </c>
      <c r="J4491" s="378">
        <v>6</v>
      </c>
      <c r="K4491" s="381">
        <v>1954</v>
      </c>
      <c r="L4491" s="369">
        <f t="shared" ca="1" si="70"/>
        <v>69</v>
      </c>
      <c r="M4491" s="299" t="s">
        <v>20</v>
      </c>
      <c r="N4491" s="10" t="s">
        <v>40415</v>
      </c>
      <c r="O4491" s="389" t="s">
        <v>177</v>
      </c>
      <c r="P4491" s="386" t="s">
        <v>177</v>
      </c>
    </row>
    <row r="4492" spans="1:16" s="8" customFormat="1" ht="15" customHeight="1" x14ac:dyDescent="0.25">
      <c r="A4492" s="362" t="s">
        <v>46</v>
      </c>
      <c r="B4492" s="362" t="s">
        <v>22115</v>
      </c>
      <c r="C4492" s="340" t="s">
        <v>7176</v>
      </c>
      <c r="D4492" s="362" t="s">
        <v>7175</v>
      </c>
      <c r="E4492" s="362" t="s">
        <v>33</v>
      </c>
      <c r="F4492" s="364">
        <v>12916048</v>
      </c>
      <c r="G4492" s="363">
        <v>23129160489</v>
      </c>
      <c r="H4492" s="365">
        <v>21538</v>
      </c>
      <c r="I4492" s="388">
        <v>19</v>
      </c>
      <c r="J4492" s="378">
        <v>12</v>
      </c>
      <c r="K4492" s="381">
        <v>1958</v>
      </c>
      <c r="L4492" s="369">
        <f t="shared" ca="1" si="70"/>
        <v>65</v>
      </c>
      <c r="M4492" s="299" t="s">
        <v>20</v>
      </c>
      <c r="N4492" s="10" t="s">
        <v>40415</v>
      </c>
      <c r="O4492" s="389" t="s">
        <v>177</v>
      </c>
      <c r="P4492" s="386" t="s">
        <v>177</v>
      </c>
    </row>
    <row r="4493" spans="1:16" s="8" customFormat="1" ht="15" customHeight="1" x14ac:dyDescent="0.25">
      <c r="A4493" s="362" t="s">
        <v>27</v>
      </c>
      <c r="B4493" s="362" t="s">
        <v>22115</v>
      </c>
      <c r="C4493" s="340" t="s">
        <v>7174</v>
      </c>
      <c r="D4493" s="362" t="s">
        <v>7173</v>
      </c>
      <c r="E4493" s="362">
        <v>30</v>
      </c>
      <c r="F4493" s="364">
        <v>13991388</v>
      </c>
      <c r="G4493" s="363">
        <v>20139913885</v>
      </c>
      <c r="H4493" s="365">
        <v>21166</v>
      </c>
      <c r="I4493" s="388">
        <v>12</v>
      </c>
      <c r="J4493" s="378">
        <v>12</v>
      </c>
      <c r="K4493" s="381">
        <v>1957</v>
      </c>
      <c r="L4493" s="369">
        <f t="shared" ca="1" si="70"/>
        <v>66</v>
      </c>
      <c r="M4493" s="299" t="s">
        <v>20</v>
      </c>
      <c r="N4493" s="10" t="s">
        <v>40415</v>
      </c>
      <c r="O4493" s="389" t="s">
        <v>30742</v>
      </c>
      <c r="P4493" s="386">
        <v>41426</v>
      </c>
    </row>
    <row r="4494" spans="1:16" s="8" customFormat="1" ht="15" customHeight="1" x14ac:dyDescent="0.25">
      <c r="A4494" s="362" t="s">
        <v>179</v>
      </c>
      <c r="B4494" s="362" t="s">
        <v>22115</v>
      </c>
      <c r="C4494" s="340" t="s">
        <v>7172</v>
      </c>
      <c r="D4494" s="362" t="s">
        <v>7171</v>
      </c>
      <c r="E4494" s="362">
        <v>30</v>
      </c>
      <c r="F4494" s="364">
        <v>13446698</v>
      </c>
      <c r="G4494" s="363">
        <v>20134466988</v>
      </c>
      <c r="H4494" s="365">
        <v>21635</v>
      </c>
      <c r="I4494" s="388">
        <v>26</v>
      </c>
      <c r="J4494" s="378">
        <v>3</v>
      </c>
      <c r="K4494" s="381">
        <v>1959</v>
      </c>
      <c r="L4494" s="369">
        <f t="shared" ca="1" si="70"/>
        <v>65</v>
      </c>
      <c r="M4494" s="299" t="s">
        <v>20</v>
      </c>
      <c r="N4494" s="10" t="s">
        <v>40415</v>
      </c>
      <c r="O4494" s="389" t="s">
        <v>177</v>
      </c>
      <c r="P4494" s="386" t="s">
        <v>177</v>
      </c>
    </row>
    <row r="4495" spans="1:16" s="8" customFormat="1" ht="15" customHeight="1" x14ac:dyDescent="0.25">
      <c r="A4495" s="362" t="s">
        <v>179</v>
      </c>
      <c r="B4495" s="362" t="s">
        <v>22115</v>
      </c>
      <c r="C4495" s="340" t="s">
        <v>7170</v>
      </c>
      <c r="D4495" s="362" t="s">
        <v>7169</v>
      </c>
      <c r="E4495" s="362">
        <v>30</v>
      </c>
      <c r="F4495" s="364">
        <v>11426074</v>
      </c>
      <c r="G4495" s="363">
        <v>20114260747</v>
      </c>
      <c r="H4495" s="365">
        <v>21152</v>
      </c>
      <c r="I4495" s="388">
        <v>28</v>
      </c>
      <c r="J4495" s="378">
        <v>11</v>
      </c>
      <c r="K4495" s="381">
        <v>1957</v>
      </c>
      <c r="L4495" s="369">
        <f t="shared" ca="1" si="70"/>
        <v>66</v>
      </c>
      <c r="M4495" s="299" t="s">
        <v>20</v>
      </c>
      <c r="N4495" s="10" t="s">
        <v>40415</v>
      </c>
      <c r="O4495" s="389" t="s">
        <v>177</v>
      </c>
      <c r="P4495" s="386" t="s">
        <v>177</v>
      </c>
    </row>
    <row r="4496" spans="1:16" s="8" customFormat="1" ht="15" customHeight="1" x14ac:dyDescent="0.25">
      <c r="A4496" s="362" t="s">
        <v>46</v>
      </c>
      <c r="B4496" s="362" t="s">
        <v>22115</v>
      </c>
      <c r="C4496" s="340" t="s">
        <v>7168</v>
      </c>
      <c r="D4496" s="362" t="s">
        <v>7167</v>
      </c>
      <c r="E4496" s="362">
        <v>30</v>
      </c>
      <c r="F4496" s="364">
        <v>13131656</v>
      </c>
      <c r="G4496" s="363">
        <v>23131316569</v>
      </c>
      <c r="H4496" s="365">
        <v>21699</v>
      </c>
      <c r="I4496" s="388">
        <v>29</v>
      </c>
      <c r="J4496" s="378">
        <v>5</v>
      </c>
      <c r="K4496" s="381">
        <v>1959</v>
      </c>
      <c r="L4496" s="369">
        <f t="shared" ca="1" si="70"/>
        <v>64</v>
      </c>
      <c r="M4496" s="299" t="s">
        <v>20</v>
      </c>
      <c r="N4496" s="10" t="s">
        <v>40415</v>
      </c>
      <c r="O4496" s="389" t="s">
        <v>34625</v>
      </c>
      <c r="P4496" s="386">
        <v>38687</v>
      </c>
    </row>
    <row r="4497" spans="1:16" s="8" customFormat="1" ht="15" customHeight="1" x14ac:dyDescent="0.25">
      <c r="A4497" s="362" t="s">
        <v>27</v>
      </c>
      <c r="B4497" s="362" t="s">
        <v>22115</v>
      </c>
      <c r="C4497" s="340" t="s">
        <v>7164</v>
      </c>
      <c r="D4497" s="362" t="s">
        <v>7163</v>
      </c>
      <c r="E4497" s="362">
        <v>30</v>
      </c>
      <c r="F4497" s="364">
        <v>11886900</v>
      </c>
      <c r="G4497" s="363">
        <v>20118869002</v>
      </c>
      <c r="H4497" s="365">
        <v>20477</v>
      </c>
      <c r="I4497" s="388">
        <v>23</v>
      </c>
      <c r="J4497" s="378">
        <v>1</v>
      </c>
      <c r="K4497" s="381">
        <v>1956</v>
      </c>
      <c r="L4497" s="369">
        <f t="shared" ca="1" si="70"/>
        <v>68</v>
      </c>
      <c r="M4497" s="299" t="s">
        <v>20</v>
      </c>
      <c r="N4497" s="10" t="s">
        <v>40415</v>
      </c>
      <c r="O4497" s="389" t="s">
        <v>177</v>
      </c>
      <c r="P4497" s="386" t="s">
        <v>177</v>
      </c>
    </row>
    <row r="4498" spans="1:16" s="8" customFormat="1" ht="15" customHeight="1" x14ac:dyDescent="0.25">
      <c r="A4498" s="362">
        <v>12</v>
      </c>
      <c r="B4498" s="362" t="s">
        <v>22115</v>
      </c>
      <c r="C4498" s="340" t="s">
        <v>7162</v>
      </c>
      <c r="D4498" s="362" t="s">
        <v>7161</v>
      </c>
      <c r="E4498" s="362" t="s">
        <v>33</v>
      </c>
      <c r="F4498" s="364">
        <v>10438068</v>
      </c>
      <c r="G4498" s="363">
        <v>27104380684</v>
      </c>
      <c r="H4498" s="365">
        <v>19353</v>
      </c>
      <c r="I4498" s="388">
        <v>25</v>
      </c>
      <c r="J4498" s="378">
        <v>12</v>
      </c>
      <c r="K4498" s="381">
        <v>1952</v>
      </c>
      <c r="L4498" s="369">
        <f t="shared" ca="1" si="70"/>
        <v>71</v>
      </c>
      <c r="M4498" s="299" t="s">
        <v>20</v>
      </c>
      <c r="N4498" s="10" t="s">
        <v>28854</v>
      </c>
      <c r="O4498" s="389" t="s">
        <v>177</v>
      </c>
      <c r="P4498" s="386" t="s">
        <v>177</v>
      </c>
    </row>
    <row r="4499" spans="1:16" s="8" customFormat="1" ht="15" customHeight="1" x14ac:dyDescent="0.25">
      <c r="A4499" s="362">
        <v>13</v>
      </c>
      <c r="B4499" s="362" t="s">
        <v>22115</v>
      </c>
      <c r="C4499" s="340" t="s">
        <v>7160</v>
      </c>
      <c r="D4499" s="362" t="s">
        <v>7159</v>
      </c>
      <c r="E4499" s="362">
        <v>30</v>
      </c>
      <c r="F4499" s="364">
        <v>13059881</v>
      </c>
      <c r="G4499" s="363">
        <v>20130598812</v>
      </c>
      <c r="H4499" s="365">
        <v>21654</v>
      </c>
      <c r="I4499" s="388">
        <v>14</v>
      </c>
      <c r="J4499" s="378">
        <v>4</v>
      </c>
      <c r="K4499" s="381">
        <v>1959</v>
      </c>
      <c r="L4499" s="369">
        <f t="shared" ca="1" si="70"/>
        <v>65</v>
      </c>
      <c r="M4499" s="299" t="s">
        <v>20</v>
      </c>
      <c r="N4499" s="10" t="s">
        <v>40415</v>
      </c>
      <c r="O4499" s="389" t="s">
        <v>35815</v>
      </c>
      <c r="P4499" s="386" t="s">
        <v>35814</v>
      </c>
    </row>
    <row r="4500" spans="1:16" s="8" customFormat="1" ht="15" customHeight="1" x14ac:dyDescent="0.25">
      <c r="A4500" s="362" t="s">
        <v>193</v>
      </c>
      <c r="B4500" s="362" t="s">
        <v>22115</v>
      </c>
      <c r="C4500" s="340" t="s">
        <v>7154</v>
      </c>
      <c r="D4500" s="362" t="s">
        <v>7153</v>
      </c>
      <c r="E4500" s="362" t="s">
        <v>33</v>
      </c>
      <c r="F4500" s="364">
        <v>12465169</v>
      </c>
      <c r="G4500" s="363">
        <v>27124651692</v>
      </c>
      <c r="H4500" s="365">
        <v>21281</v>
      </c>
      <c r="I4500" s="388">
        <v>6</v>
      </c>
      <c r="J4500" s="378">
        <v>4</v>
      </c>
      <c r="K4500" s="381">
        <v>1958</v>
      </c>
      <c r="L4500" s="369">
        <f t="shared" ca="1" si="70"/>
        <v>66</v>
      </c>
      <c r="M4500" s="299" t="s">
        <v>20</v>
      </c>
      <c r="N4500" s="10" t="s">
        <v>28854</v>
      </c>
      <c r="O4500" s="389" t="s">
        <v>34608</v>
      </c>
      <c r="P4500" s="386">
        <v>35796</v>
      </c>
    </row>
    <row r="4501" spans="1:16" s="8" customFormat="1" ht="15" customHeight="1" x14ac:dyDescent="0.25">
      <c r="A4501" s="362" t="s">
        <v>27</v>
      </c>
      <c r="B4501" s="362" t="s">
        <v>22115</v>
      </c>
      <c r="C4501" s="340" t="s">
        <v>7151</v>
      </c>
      <c r="D4501" s="362" t="s">
        <v>7150</v>
      </c>
      <c r="E4501" s="362" t="s">
        <v>30</v>
      </c>
      <c r="F4501" s="364">
        <v>5287604</v>
      </c>
      <c r="G4501" s="363">
        <v>23052876044</v>
      </c>
      <c r="H4501" s="365">
        <v>13236</v>
      </c>
      <c r="I4501" s="388">
        <v>27</v>
      </c>
      <c r="J4501" s="378">
        <v>3</v>
      </c>
      <c r="K4501" s="381">
        <v>1936</v>
      </c>
      <c r="L4501" s="369">
        <f t="shared" ca="1" si="70"/>
        <v>88</v>
      </c>
      <c r="M4501" s="299" t="s">
        <v>20</v>
      </c>
      <c r="N4501" s="10" t="s">
        <v>28854</v>
      </c>
      <c r="O4501" s="389" t="s">
        <v>177</v>
      </c>
      <c r="P4501" s="386" t="s">
        <v>177</v>
      </c>
    </row>
    <row r="4502" spans="1:16" s="8" customFormat="1" ht="15" customHeight="1" x14ac:dyDescent="0.25">
      <c r="A4502" s="362" t="s">
        <v>27</v>
      </c>
      <c r="B4502" s="362" t="s">
        <v>22115</v>
      </c>
      <c r="C4502" s="340" t="s">
        <v>7149</v>
      </c>
      <c r="D4502" s="362" t="s">
        <v>7148</v>
      </c>
      <c r="E4502" s="362" t="s">
        <v>33</v>
      </c>
      <c r="F4502" s="364">
        <v>6558969</v>
      </c>
      <c r="G4502" s="363">
        <v>27065589694</v>
      </c>
      <c r="H4502" s="365">
        <v>18737</v>
      </c>
      <c r="I4502" s="388">
        <v>19</v>
      </c>
      <c r="J4502" s="378">
        <v>4</v>
      </c>
      <c r="K4502" s="381">
        <v>1951</v>
      </c>
      <c r="L4502" s="369">
        <f t="shared" ca="1" si="70"/>
        <v>73</v>
      </c>
      <c r="M4502" s="299" t="s">
        <v>20</v>
      </c>
      <c r="N4502" s="10" t="s">
        <v>28854</v>
      </c>
      <c r="O4502" s="389" t="s">
        <v>177</v>
      </c>
      <c r="P4502" s="386" t="s">
        <v>177</v>
      </c>
    </row>
    <row r="4503" spans="1:16" s="8" customFormat="1" ht="15" customHeight="1" x14ac:dyDescent="0.25">
      <c r="A4503" s="362">
        <v>15</v>
      </c>
      <c r="B4503" s="362" t="s">
        <v>22115</v>
      </c>
      <c r="C4503" s="340" t="s">
        <v>7147</v>
      </c>
      <c r="D4503" s="362" t="s">
        <v>7146</v>
      </c>
      <c r="E4503" s="362" t="s">
        <v>45</v>
      </c>
      <c r="F4503" s="364">
        <v>12552524</v>
      </c>
      <c r="G4503" s="363">
        <v>27125525240</v>
      </c>
      <c r="H4503" s="365">
        <v>20406</v>
      </c>
      <c r="I4503" s="388">
        <v>13</v>
      </c>
      <c r="J4503" s="378">
        <v>11</v>
      </c>
      <c r="K4503" s="381">
        <v>1955</v>
      </c>
      <c r="L4503" s="369">
        <f t="shared" ca="1" si="70"/>
        <v>68</v>
      </c>
      <c r="M4503" s="299" t="s">
        <v>20</v>
      </c>
      <c r="N4503" s="10" t="s">
        <v>28854</v>
      </c>
      <c r="O4503" s="389" t="s">
        <v>177</v>
      </c>
      <c r="P4503" s="386" t="s">
        <v>177</v>
      </c>
    </row>
    <row r="4504" spans="1:16" s="8" customFormat="1" ht="15" customHeight="1" x14ac:dyDescent="0.25">
      <c r="A4504" s="362" t="s">
        <v>27</v>
      </c>
      <c r="B4504" s="362" t="s">
        <v>22115</v>
      </c>
      <c r="C4504" s="340" t="s">
        <v>7145</v>
      </c>
      <c r="D4504" s="362" t="s">
        <v>7144</v>
      </c>
      <c r="E4504" s="362" t="s">
        <v>99</v>
      </c>
      <c r="F4504" s="364">
        <v>13735511</v>
      </c>
      <c r="G4504" s="363">
        <v>27137355111</v>
      </c>
      <c r="H4504" s="365">
        <v>21152</v>
      </c>
      <c r="I4504" s="388">
        <v>28</v>
      </c>
      <c r="J4504" s="378">
        <v>11</v>
      </c>
      <c r="K4504" s="381">
        <v>1957</v>
      </c>
      <c r="L4504" s="369">
        <f t="shared" ca="1" si="70"/>
        <v>66</v>
      </c>
      <c r="M4504" s="299" t="s">
        <v>20</v>
      </c>
      <c r="N4504" s="10" t="s">
        <v>28854</v>
      </c>
      <c r="O4504" s="389" t="s">
        <v>34614</v>
      </c>
      <c r="P4504" s="386">
        <v>38322</v>
      </c>
    </row>
    <row r="4505" spans="1:16" s="8" customFormat="1" ht="15" customHeight="1" x14ac:dyDescent="0.25">
      <c r="A4505" s="362" t="s">
        <v>27</v>
      </c>
      <c r="B4505" s="362" t="s">
        <v>22115</v>
      </c>
      <c r="C4505" s="340" t="s">
        <v>7143</v>
      </c>
      <c r="D4505" s="362" t="s">
        <v>7142</v>
      </c>
      <c r="E4505" s="362" t="s">
        <v>33</v>
      </c>
      <c r="F4505" s="364">
        <v>10897698</v>
      </c>
      <c r="G4505" s="363">
        <v>27108976980</v>
      </c>
      <c r="H4505" s="365">
        <v>19683</v>
      </c>
      <c r="I4505" s="388">
        <v>20</v>
      </c>
      <c r="J4505" s="378">
        <v>11</v>
      </c>
      <c r="K4505" s="381">
        <v>1953</v>
      </c>
      <c r="L4505" s="369">
        <f t="shared" ca="1" si="70"/>
        <v>70</v>
      </c>
      <c r="M4505" s="299" t="s">
        <v>20</v>
      </c>
      <c r="N4505" s="10" t="s">
        <v>28854</v>
      </c>
      <c r="O4505" s="389" t="s">
        <v>177</v>
      </c>
      <c r="P4505" s="386" t="s">
        <v>177</v>
      </c>
    </row>
    <row r="4506" spans="1:16" s="8" customFormat="1" ht="15" customHeight="1" x14ac:dyDescent="0.25">
      <c r="A4506" s="362" t="s">
        <v>27</v>
      </c>
      <c r="B4506" s="362" t="s">
        <v>22115</v>
      </c>
      <c r="C4506" s="340" t="s">
        <v>7141</v>
      </c>
      <c r="D4506" s="362" t="s">
        <v>7140</v>
      </c>
      <c r="E4506" s="362" t="s">
        <v>33</v>
      </c>
      <c r="F4506" s="364">
        <v>11623247</v>
      </c>
      <c r="G4506" s="363">
        <v>27116232478</v>
      </c>
      <c r="H4506" s="365">
        <v>20107</v>
      </c>
      <c r="I4506" s="388">
        <v>18</v>
      </c>
      <c r="J4506" s="378">
        <v>1</v>
      </c>
      <c r="K4506" s="381">
        <v>1955</v>
      </c>
      <c r="L4506" s="369">
        <f t="shared" ca="1" si="70"/>
        <v>69</v>
      </c>
      <c r="M4506" s="299" t="s">
        <v>20</v>
      </c>
      <c r="N4506" s="10" t="s">
        <v>28854</v>
      </c>
      <c r="O4506" s="389" t="s">
        <v>177</v>
      </c>
      <c r="P4506" s="386" t="s">
        <v>177</v>
      </c>
    </row>
    <row r="4507" spans="1:16" s="8" customFormat="1" ht="15" customHeight="1" x14ac:dyDescent="0.25">
      <c r="A4507" s="362" t="s">
        <v>46</v>
      </c>
      <c r="B4507" s="362" t="s">
        <v>22115</v>
      </c>
      <c r="C4507" s="340" t="s">
        <v>7139</v>
      </c>
      <c r="D4507" s="362" t="s">
        <v>7138</v>
      </c>
      <c r="E4507" s="362" t="s">
        <v>33</v>
      </c>
      <c r="F4507" s="364">
        <v>11986543</v>
      </c>
      <c r="G4507" s="363">
        <v>27119865439</v>
      </c>
      <c r="H4507" s="365">
        <v>21195</v>
      </c>
      <c r="I4507" s="388">
        <v>10</v>
      </c>
      <c r="J4507" s="378">
        <v>1</v>
      </c>
      <c r="K4507" s="381">
        <v>1958</v>
      </c>
      <c r="L4507" s="369">
        <f t="shared" ca="1" si="70"/>
        <v>66</v>
      </c>
      <c r="M4507" s="299" t="s">
        <v>20</v>
      </c>
      <c r="N4507" s="10" t="s">
        <v>28854</v>
      </c>
      <c r="O4507" s="389" t="s">
        <v>177</v>
      </c>
      <c r="P4507" s="386" t="s">
        <v>177</v>
      </c>
    </row>
    <row r="4508" spans="1:16" s="8" customFormat="1" ht="15" customHeight="1" x14ac:dyDescent="0.25">
      <c r="A4508" s="362" t="s">
        <v>27</v>
      </c>
      <c r="B4508" s="362" t="s">
        <v>22115</v>
      </c>
      <c r="C4508" s="340" t="s">
        <v>7137</v>
      </c>
      <c r="D4508" s="362" t="s">
        <v>7136</v>
      </c>
      <c r="E4508" s="362">
        <v>30</v>
      </c>
      <c r="F4508" s="364">
        <v>10354309</v>
      </c>
      <c r="G4508" s="363">
        <v>20103543097</v>
      </c>
      <c r="H4508" s="365">
        <v>19099</v>
      </c>
      <c r="I4508" s="388">
        <v>15</v>
      </c>
      <c r="J4508" s="378">
        <v>4</v>
      </c>
      <c r="K4508" s="381">
        <v>1952</v>
      </c>
      <c r="L4508" s="369">
        <f t="shared" ca="1" si="70"/>
        <v>72</v>
      </c>
      <c r="M4508" s="299" t="s">
        <v>20</v>
      </c>
      <c r="N4508" s="10" t="s">
        <v>40415</v>
      </c>
      <c r="O4508" s="389" t="s">
        <v>177</v>
      </c>
      <c r="P4508" s="386" t="s">
        <v>177</v>
      </c>
    </row>
    <row r="4509" spans="1:16" s="8" customFormat="1" ht="15" customHeight="1" x14ac:dyDescent="0.25">
      <c r="A4509" s="362" t="s">
        <v>27</v>
      </c>
      <c r="B4509" s="362" t="s">
        <v>22115</v>
      </c>
      <c r="C4509" s="340" t="s">
        <v>7135</v>
      </c>
      <c r="D4509" s="362" t="s">
        <v>7134</v>
      </c>
      <c r="E4509" s="362" t="s">
        <v>99</v>
      </c>
      <c r="F4509" s="364">
        <v>11653517</v>
      </c>
      <c r="G4509" s="363">
        <v>20116535174</v>
      </c>
      <c r="H4509" s="365">
        <v>20061</v>
      </c>
      <c r="I4509" s="388">
        <v>3</v>
      </c>
      <c r="J4509" s="378">
        <v>12</v>
      </c>
      <c r="K4509" s="381">
        <v>1954</v>
      </c>
      <c r="L4509" s="369">
        <f t="shared" ca="1" si="70"/>
        <v>69</v>
      </c>
      <c r="M4509" s="299" t="s">
        <v>20</v>
      </c>
      <c r="N4509" s="10" t="s">
        <v>40415</v>
      </c>
      <c r="O4509" s="389" t="s">
        <v>177</v>
      </c>
      <c r="P4509" s="386" t="s">
        <v>177</v>
      </c>
    </row>
    <row r="4510" spans="1:16" s="8" customFormat="1" ht="15" customHeight="1" x14ac:dyDescent="0.25">
      <c r="A4510" s="362" t="s">
        <v>27</v>
      </c>
      <c r="B4510" s="362" t="s">
        <v>22115</v>
      </c>
      <c r="C4510" s="340" t="s">
        <v>7133</v>
      </c>
      <c r="D4510" s="362" t="s">
        <v>7132</v>
      </c>
      <c r="E4510" s="362">
        <v>30</v>
      </c>
      <c r="F4510" s="364">
        <v>12095733</v>
      </c>
      <c r="G4510" s="363">
        <v>20120957334</v>
      </c>
      <c r="H4510" s="365">
        <v>21260</v>
      </c>
      <c r="I4510" s="388">
        <v>16</v>
      </c>
      <c r="J4510" s="378">
        <v>3</v>
      </c>
      <c r="K4510" s="381">
        <v>1958</v>
      </c>
      <c r="L4510" s="369">
        <f t="shared" ca="1" si="70"/>
        <v>66</v>
      </c>
      <c r="M4510" s="299" t="s">
        <v>20</v>
      </c>
      <c r="N4510" s="10" t="s">
        <v>40415</v>
      </c>
      <c r="O4510" s="389" t="s">
        <v>177</v>
      </c>
      <c r="P4510" s="386" t="s">
        <v>177</v>
      </c>
    </row>
    <row r="4511" spans="1:16" s="8" customFormat="1" ht="15" customHeight="1" x14ac:dyDescent="0.25">
      <c r="A4511" s="362" t="s">
        <v>59</v>
      </c>
      <c r="B4511" s="362" t="s">
        <v>22115</v>
      </c>
      <c r="C4511" s="340" t="s">
        <v>7131</v>
      </c>
      <c r="D4511" s="362" t="s">
        <v>7130</v>
      </c>
      <c r="E4511" s="362" t="s">
        <v>45</v>
      </c>
      <c r="F4511" s="364">
        <v>13516578</v>
      </c>
      <c r="G4511" s="363">
        <v>20135165787</v>
      </c>
      <c r="H4511" s="365">
        <v>20956</v>
      </c>
      <c r="I4511" s="388">
        <v>16</v>
      </c>
      <c r="J4511" s="378">
        <v>5</v>
      </c>
      <c r="K4511" s="381">
        <v>1957</v>
      </c>
      <c r="L4511" s="369">
        <f t="shared" ca="1" si="70"/>
        <v>66</v>
      </c>
      <c r="M4511" s="299" t="s">
        <v>20</v>
      </c>
      <c r="N4511" s="10" t="s">
        <v>40415</v>
      </c>
      <c r="O4511" s="389" t="s">
        <v>177</v>
      </c>
      <c r="P4511" s="386" t="s">
        <v>177</v>
      </c>
    </row>
    <row r="4512" spans="1:16" s="8" customFormat="1" ht="15" customHeight="1" x14ac:dyDescent="0.25">
      <c r="A4512" s="362" t="s">
        <v>27</v>
      </c>
      <c r="B4512" s="362" t="s">
        <v>22115</v>
      </c>
      <c r="C4512" s="340" t="s">
        <v>7129</v>
      </c>
      <c r="D4512" s="362" t="s">
        <v>7128</v>
      </c>
      <c r="E4512" s="362" t="s">
        <v>45</v>
      </c>
      <c r="F4512" s="364">
        <v>7760181</v>
      </c>
      <c r="G4512" s="363">
        <v>20077601814</v>
      </c>
      <c r="H4512" s="365">
        <v>16651</v>
      </c>
      <c r="I4512" s="388">
        <v>2</v>
      </c>
      <c r="J4512" s="378">
        <v>8</v>
      </c>
      <c r="K4512" s="381">
        <v>1945</v>
      </c>
      <c r="L4512" s="369">
        <f t="shared" ca="1" si="70"/>
        <v>78</v>
      </c>
      <c r="M4512" s="299" t="s">
        <v>20</v>
      </c>
      <c r="N4512" s="10" t="s">
        <v>40415</v>
      </c>
      <c r="O4512" s="389" t="s">
        <v>177</v>
      </c>
      <c r="P4512" s="386" t="s">
        <v>177</v>
      </c>
    </row>
    <row r="4513" spans="1:16" s="8" customFormat="1" ht="15" customHeight="1" x14ac:dyDescent="0.25">
      <c r="A4513" s="362" t="s">
        <v>27</v>
      </c>
      <c r="B4513" s="362" t="s">
        <v>22115</v>
      </c>
      <c r="C4513" s="340" t="s">
        <v>7127</v>
      </c>
      <c r="D4513" s="362" t="s">
        <v>7126</v>
      </c>
      <c r="E4513" s="362" t="s">
        <v>45</v>
      </c>
      <c r="F4513" s="364">
        <v>13927162</v>
      </c>
      <c r="G4513" s="363">
        <v>23139271629</v>
      </c>
      <c r="H4513" s="365">
        <v>21143</v>
      </c>
      <c r="I4513" s="388">
        <v>19</v>
      </c>
      <c r="J4513" s="378">
        <v>11</v>
      </c>
      <c r="K4513" s="381">
        <v>1957</v>
      </c>
      <c r="L4513" s="369">
        <f t="shared" ca="1" si="70"/>
        <v>66</v>
      </c>
      <c r="M4513" s="299" t="s">
        <v>20</v>
      </c>
      <c r="N4513" s="10" t="s">
        <v>40415</v>
      </c>
      <c r="O4513" s="389" t="s">
        <v>177</v>
      </c>
      <c r="P4513" s="386" t="s">
        <v>177</v>
      </c>
    </row>
    <row r="4514" spans="1:16" s="8" customFormat="1" ht="15" customHeight="1" x14ac:dyDescent="0.25">
      <c r="A4514" s="362" t="s">
        <v>800</v>
      </c>
      <c r="B4514" s="362" t="s">
        <v>22115</v>
      </c>
      <c r="C4514" s="340" t="s">
        <v>7125</v>
      </c>
      <c r="D4514" s="362" t="s">
        <v>7124</v>
      </c>
      <c r="E4514" s="362" t="s">
        <v>33</v>
      </c>
      <c r="F4514" s="364">
        <v>12345376</v>
      </c>
      <c r="G4514" s="363">
        <v>20123453760</v>
      </c>
      <c r="H4514" s="365">
        <v>21294</v>
      </c>
      <c r="I4514" s="388">
        <v>19</v>
      </c>
      <c r="J4514" s="378">
        <v>4</v>
      </c>
      <c r="K4514" s="381">
        <v>1958</v>
      </c>
      <c r="L4514" s="369">
        <f t="shared" ca="1" si="70"/>
        <v>66</v>
      </c>
      <c r="M4514" s="299" t="s">
        <v>20</v>
      </c>
      <c r="N4514" s="10" t="s">
        <v>40415</v>
      </c>
      <c r="O4514" s="389" t="s">
        <v>177</v>
      </c>
      <c r="P4514" s="386" t="s">
        <v>177</v>
      </c>
    </row>
    <row r="4515" spans="1:16" s="8" customFormat="1" ht="15" customHeight="1" x14ac:dyDescent="0.25">
      <c r="A4515" s="362" t="s">
        <v>27</v>
      </c>
      <c r="B4515" s="362" t="s">
        <v>22115</v>
      </c>
      <c r="C4515" s="340" t="s">
        <v>7123</v>
      </c>
      <c r="D4515" s="362" t="s">
        <v>7122</v>
      </c>
      <c r="E4515" s="362">
        <v>30</v>
      </c>
      <c r="F4515" s="364">
        <v>12107415</v>
      </c>
      <c r="G4515" s="363">
        <v>20121074150</v>
      </c>
      <c r="H4515" s="365">
        <v>21259</v>
      </c>
      <c r="I4515" s="388">
        <v>15</v>
      </c>
      <c r="J4515" s="378">
        <v>3</v>
      </c>
      <c r="K4515" s="381">
        <v>1958</v>
      </c>
      <c r="L4515" s="369">
        <f t="shared" ca="1" si="70"/>
        <v>66</v>
      </c>
      <c r="M4515" s="299" t="s">
        <v>20</v>
      </c>
      <c r="N4515" s="10" t="s">
        <v>40415</v>
      </c>
      <c r="O4515" s="389" t="s">
        <v>177</v>
      </c>
      <c r="P4515" s="386" t="s">
        <v>177</v>
      </c>
    </row>
    <row r="4516" spans="1:16" s="8" customFormat="1" ht="15" customHeight="1" x14ac:dyDescent="0.25">
      <c r="A4516" s="362" t="s">
        <v>27</v>
      </c>
      <c r="B4516" s="362" t="s">
        <v>22115</v>
      </c>
      <c r="C4516" s="340" t="s">
        <v>7118</v>
      </c>
      <c r="D4516" s="362" t="s">
        <v>7117</v>
      </c>
      <c r="E4516" s="362" t="s">
        <v>124</v>
      </c>
      <c r="F4516" s="364">
        <v>13205194</v>
      </c>
      <c r="G4516" s="363">
        <v>20132051942</v>
      </c>
      <c r="H4516" s="365">
        <v>21065</v>
      </c>
      <c r="I4516" s="388">
        <v>2</v>
      </c>
      <c r="J4516" s="378">
        <v>9</v>
      </c>
      <c r="K4516" s="381">
        <v>1957</v>
      </c>
      <c r="L4516" s="369">
        <f t="shared" ca="1" si="70"/>
        <v>66</v>
      </c>
      <c r="M4516" s="299" t="s">
        <v>20</v>
      </c>
      <c r="N4516" s="10" t="s">
        <v>40415</v>
      </c>
      <c r="O4516" s="389" t="s">
        <v>177</v>
      </c>
      <c r="P4516" s="386" t="s">
        <v>177</v>
      </c>
    </row>
    <row r="4517" spans="1:16" s="8" customFormat="1" ht="15" customHeight="1" x14ac:dyDescent="0.25">
      <c r="A4517" s="362" t="s">
        <v>27</v>
      </c>
      <c r="B4517" s="362" t="s">
        <v>22115</v>
      </c>
      <c r="C4517" s="340" t="s">
        <v>7116</v>
      </c>
      <c r="D4517" s="362" t="s">
        <v>7115</v>
      </c>
      <c r="E4517" s="362" t="s">
        <v>124</v>
      </c>
      <c r="F4517" s="364">
        <v>10210592</v>
      </c>
      <c r="G4517" s="363">
        <v>20102105924</v>
      </c>
      <c r="H4517" s="365">
        <v>19191</v>
      </c>
      <c r="I4517" s="388">
        <v>16</v>
      </c>
      <c r="J4517" s="378">
        <v>7</v>
      </c>
      <c r="K4517" s="381">
        <v>1952</v>
      </c>
      <c r="L4517" s="369">
        <f t="shared" ca="1" si="70"/>
        <v>71</v>
      </c>
      <c r="M4517" s="299" t="s">
        <v>20</v>
      </c>
      <c r="N4517" s="10" t="s">
        <v>40415</v>
      </c>
      <c r="O4517" s="389" t="s">
        <v>177</v>
      </c>
      <c r="P4517" s="386" t="s">
        <v>177</v>
      </c>
    </row>
    <row r="4518" spans="1:16" s="8" customFormat="1" ht="15" customHeight="1" x14ac:dyDescent="0.25">
      <c r="A4518" s="362">
        <v>17</v>
      </c>
      <c r="B4518" s="362" t="s">
        <v>22115</v>
      </c>
      <c r="C4518" s="340" t="s">
        <v>7114</v>
      </c>
      <c r="D4518" s="362" t="s">
        <v>7113</v>
      </c>
      <c r="E4518" s="362" t="s">
        <v>33</v>
      </c>
      <c r="F4518" s="364">
        <v>7707131</v>
      </c>
      <c r="G4518" s="363">
        <v>20077071319</v>
      </c>
      <c r="H4518" s="365">
        <v>18244</v>
      </c>
      <c r="I4518" s="388">
        <v>12</v>
      </c>
      <c r="J4518" s="378">
        <v>12</v>
      </c>
      <c r="K4518" s="381">
        <v>1949</v>
      </c>
      <c r="L4518" s="369">
        <f t="shared" ca="1" si="70"/>
        <v>74</v>
      </c>
      <c r="M4518" s="299" t="s">
        <v>20</v>
      </c>
      <c r="N4518" s="10" t="s">
        <v>40415</v>
      </c>
      <c r="O4518" s="389" t="s">
        <v>35657</v>
      </c>
      <c r="P4518" s="386">
        <v>34912</v>
      </c>
    </row>
    <row r="4519" spans="1:16" s="8" customFormat="1" ht="15" customHeight="1" x14ac:dyDescent="0.25">
      <c r="A4519" s="362" t="s">
        <v>27</v>
      </c>
      <c r="B4519" s="362" t="s">
        <v>22115</v>
      </c>
      <c r="C4519" s="340" t="s">
        <v>7112</v>
      </c>
      <c r="D4519" s="362" t="s">
        <v>7111</v>
      </c>
      <c r="E4519" s="362" t="s">
        <v>45</v>
      </c>
      <c r="F4519" s="364">
        <v>8076698</v>
      </c>
      <c r="G4519" s="363">
        <v>20080766980</v>
      </c>
      <c r="H4519" s="365">
        <v>18279</v>
      </c>
      <c r="I4519" s="388">
        <v>16</v>
      </c>
      <c r="J4519" s="378">
        <v>1</v>
      </c>
      <c r="K4519" s="381">
        <v>1950</v>
      </c>
      <c r="L4519" s="369">
        <f t="shared" ca="1" si="70"/>
        <v>74</v>
      </c>
      <c r="M4519" s="299" t="s">
        <v>20</v>
      </c>
      <c r="N4519" s="10" t="s">
        <v>40415</v>
      </c>
      <c r="O4519" s="389" t="s">
        <v>177</v>
      </c>
      <c r="P4519" s="386" t="s">
        <v>177</v>
      </c>
    </row>
    <row r="4520" spans="1:16" s="8" customFormat="1" ht="15" customHeight="1" x14ac:dyDescent="0.25">
      <c r="A4520" s="362" t="s">
        <v>27</v>
      </c>
      <c r="B4520" s="362" t="s">
        <v>22115</v>
      </c>
      <c r="C4520" s="340" t="s">
        <v>7110</v>
      </c>
      <c r="D4520" s="362" t="s">
        <v>7109</v>
      </c>
      <c r="E4520" s="362" t="s">
        <v>30</v>
      </c>
      <c r="F4520" s="364">
        <v>8517885</v>
      </c>
      <c r="G4520" s="363">
        <v>20085178858</v>
      </c>
      <c r="H4520" s="365">
        <v>18869</v>
      </c>
      <c r="I4520" s="388">
        <v>29</v>
      </c>
      <c r="J4520" s="378">
        <v>8</v>
      </c>
      <c r="K4520" s="381">
        <v>1951</v>
      </c>
      <c r="L4520" s="369">
        <f t="shared" ca="1" si="70"/>
        <v>72</v>
      </c>
      <c r="M4520" s="299" t="s">
        <v>20</v>
      </c>
      <c r="N4520" s="10" t="s">
        <v>40415</v>
      </c>
      <c r="O4520" s="389" t="s">
        <v>177</v>
      </c>
      <c r="P4520" s="386" t="s">
        <v>177</v>
      </c>
    </row>
    <row r="4521" spans="1:16" s="8" customFormat="1" ht="15" customHeight="1" x14ac:dyDescent="0.25">
      <c r="A4521" s="362" t="s">
        <v>46</v>
      </c>
      <c r="B4521" s="362" t="s">
        <v>22115</v>
      </c>
      <c r="C4521" s="340" t="s">
        <v>36641</v>
      </c>
      <c r="D4521" s="362" t="s">
        <v>7108</v>
      </c>
      <c r="E4521" s="362" t="s">
        <v>45</v>
      </c>
      <c r="F4521" s="364">
        <v>13328394</v>
      </c>
      <c r="G4521" s="363">
        <v>20133283944</v>
      </c>
      <c r="H4521" s="365">
        <v>21160</v>
      </c>
      <c r="I4521" s="388">
        <v>6</v>
      </c>
      <c r="J4521" s="378">
        <v>12</v>
      </c>
      <c r="K4521" s="381">
        <v>1957</v>
      </c>
      <c r="L4521" s="369">
        <f t="shared" ca="1" si="70"/>
        <v>66</v>
      </c>
      <c r="M4521" s="299" t="s">
        <v>20</v>
      </c>
      <c r="N4521" s="10" t="s">
        <v>40415</v>
      </c>
      <c r="O4521" s="389" t="s">
        <v>177</v>
      </c>
      <c r="P4521" s="386" t="s">
        <v>177</v>
      </c>
    </row>
    <row r="4522" spans="1:16" s="8" customFormat="1" ht="15" customHeight="1" x14ac:dyDescent="0.25">
      <c r="A4522" s="362" t="s">
        <v>27</v>
      </c>
      <c r="B4522" s="362" t="s">
        <v>22115</v>
      </c>
      <c r="C4522" s="340" t="s">
        <v>7107</v>
      </c>
      <c r="D4522" s="362" t="s">
        <v>7106</v>
      </c>
      <c r="E4522" s="362">
        <v>30</v>
      </c>
      <c r="F4522" s="364">
        <v>10256284</v>
      </c>
      <c r="G4522" s="363">
        <v>20102562845</v>
      </c>
      <c r="H4522" s="365">
        <v>18996</v>
      </c>
      <c r="I4522" s="388">
        <v>3</v>
      </c>
      <c r="J4522" s="378">
        <v>1</v>
      </c>
      <c r="K4522" s="381">
        <v>1952</v>
      </c>
      <c r="L4522" s="369">
        <f t="shared" ca="1" si="70"/>
        <v>72</v>
      </c>
      <c r="M4522" s="299" t="s">
        <v>20</v>
      </c>
      <c r="N4522" s="10" t="s">
        <v>40415</v>
      </c>
      <c r="O4522" s="389" t="s">
        <v>30743</v>
      </c>
      <c r="P4522" s="386">
        <v>40330</v>
      </c>
    </row>
    <row r="4523" spans="1:16" s="8" customFormat="1" ht="15" customHeight="1" x14ac:dyDescent="0.25">
      <c r="A4523" s="362" t="s">
        <v>27</v>
      </c>
      <c r="B4523" s="362" t="s">
        <v>22115</v>
      </c>
      <c r="C4523" s="340" t="s">
        <v>7105</v>
      </c>
      <c r="D4523" s="362" t="s">
        <v>7104</v>
      </c>
      <c r="E4523" s="362" t="s">
        <v>33</v>
      </c>
      <c r="F4523" s="364">
        <v>10320015</v>
      </c>
      <c r="G4523" s="363">
        <v>20103200157</v>
      </c>
      <c r="H4523" s="365">
        <v>19067</v>
      </c>
      <c r="I4523" s="388">
        <v>14</v>
      </c>
      <c r="J4523" s="378">
        <v>3</v>
      </c>
      <c r="K4523" s="381">
        <v>1952</v>
      </c>
      <c r="L4523" s="369">
        <f t="shared" ca="1" si="70"/>
        <v>72</v>
      </c>
      <c r="M4523" s="299" t="s">
        <v>20</v>
      </c>
      <c r="N4523" s="10" t="s">
        <v>40415</v>
      </c>
      <c r="O4523" s="389" t="s">
        <v>177</v>
      </c>
      <c r="P4523" s="386" t="s">
        <v>177</v>
      </c>
    </row>
    <row r="4524" spans="1:16" s="8" customFormat="1" ht="15" customHeight="1" x14ac:dyDescent="0.25">
      <c r="A4524" s="362">
        <v>14</v>
      </c>
      <c r="B4524" s="362" t="s">
        <v>22115</v>
      </c>
      <c r="C4524" s="340" t="s">
        <v>7103</v>
      </c>
      <c r="D4524" s="362" t="s">
        <v>3621</v>
      </c>
      <c r="E4524" s="362" t="s">
        <v>99</v>
      </c>
      <c r="F4524" s="364">
        <v>13049641</v>
      </c>
      <c r="G4524" s="363">
        <v>20130496416</v>
      </c>
      <c r="H4524" s="365">
        <v>21420</v>
      </c>
      <c r="I4524" s="388">
        <v>23</v>
      </c>
      <c r="J4524" s="378">
        <v>8</v>
      </c>
      <c r="K4524" s="381">
        <v>1958</v>
      </c>
      <c r="L4524" s="369">
        <f t="shared" ca="1" si="70"/>
        <v>65</v>
      </c>
      <c r="M4524" s="299" t="s">
        <v>20</v>
      </c>
      <c r="N4524" s="10" t="s">
        <v>40415</v>
      </c>
      <c r="O4524" s="389" t="s">
        <v>177</v>
      </c>
      <c r="P4524" s="386" t="s">
        <v>177</v>
      </c>
    </row>
    <row r="4525" spans="1:16" s="8" customFormat="1" ht="15" customHeight="1" x14ac:dyDescent="0.25">
      <c r="A4525" s="362">
        <v>24</v>
      </c>
      <c r="B4525" s="362" t="s">
        <v>22115</v>
      </c>
      <c r="C4525" s="340" t="s">
        <v>7102</v>
      </c>
      <c r="D4525" s="362" t="s">
        <v>7101</v>
      </c>
      <c r="E4525" s="362" t="s">
        <v>45</v>
      </c>
      <c r="F4525" s="364">
        <v>8386063</v>
      </c>
      <c r="G4525" s="363">
        <v>20083860635</v>
      </c>
      <c r="H4525" s="365">
        <v>18528</v>
      </c>
      <c r="I4525" s="388">
        <v>22</v>
      </c>
      <c r="J4525" s="378">
        <v>9</v>
      </c>
      <c r="K4525" s="381">
        <v>1950</v>
      </c>
      <c r="L4525" s="369">
        <f t="shared" ca="1" si="70"/>
        <v>73</v>
      </c>
      <c r="M4525" s="299" t="s">
        <v>20</v>
      </c>
      <c r="N4525" s="10" t="s">
        <v>40415</v>
      </c>
      <c r="O4525" s="389" t="s">
        <v>177</v>
      </c>
      <c r="P4525" s="386" t="s">
        <v>177</v>
      </c>
    </row>
    <row r="4526" spans="1:16" s="8" customFormat="1" ht="15" customHeight="1" x14ac:dyDescent="0.25">
      <c r="A4526" s="362" t="s">
        <v>27</v>
      </c>
      <c r="B4526" s="362" t="s">
        <v>22115</v>
      </c>
      <c r="C4526" s="340" t="s">
        <v>7100</v>
      </c>
      <c r="D4526" s="362" t="s">
        <v>7099</v>
      </c>
      <c r="E4526" s="362" t="s">
        <v>45</v>
      </c>
      <c r="F4526" s="364">
        <v>11385216</v>
      </c>
      <c r="G4526" s="363">
        <v>20113852160</v>
      </c>
      <c r="H4526" s="365">
        <v>20061</v>
      </c>
      <c r="I4526" s="388">
        <v>3</v>
      </c>
      <c r="J4526" s="378">
        <v>12</v>
      </c>
      <c r="K4526" s="381">
        <v>1954</v>
      </c>
      <c r="L4526" s="369">
        <f t="shared" ca="1" si="70"/>
        <v>69</v>
      </c>
      <c r="M4526" s="299" t="s">
        <v>20</v>
      </c>
      <c r="N4526" s="10" t="s">
        <v>40415</v>
      </c>
      <c r="O4526" s="389" t="s">
        <v>177</v>
      </c>
      <c r="P4526" s="386" t="s">
        <v>177</v>
      </c>
    </row>
    <row r="4527" spans="1:16" s="8" customFormat="1" ht="15" customHeight="1" x14ac:dyDescent="0.25">
      <c r="A4527" s="362" t="s">
        <v>27</v>
      </c>
      <c r="B4527" s="362" t="s">
        <v>22115</v>
      </c>
      <c r="C4527" s="340" t="s">
        <v>7098</v>
      </c>
      <c r="D4527" s="362" t="s">
        <v>7097</v>
      </c>
      <c r="E4527" s="362" t="s">
        <v>33</v>
      </c>
      <c r="F4527" s="364">
        <v>12271670</v>
      </c>
      <c r="G4527" s="363">
        <v>20122716709</v>
      </c>
      <c r="H4527" s="365">
        <v>21402</v>
      </c>
      <c r="I4527" s="388">
        <v>5</v>
      </c>
      <c r="J4527" s="378">
        <v>8</v>
      </c>
      <c r="K4527" s="381">
        <v>1958</v>
      </c>
      <c r="L4527" s="369">
        <f t="shared" ca="1" si="70"/>
        <v>65</v>
      </c>
      <c r="M4527" s="299" t="s">
        <v>20</v>
      </c>
      <c r="N4527" s="10" t="s">
        <v>40415</v>
      </c>
      <c r="O4527" s="389" t="s">
        <v>177</v>
      </c>
      <c r="P4527" s="386" t="s">
        <v>177</v>
      </c>
    </row>
    <row r="4528" spans="1:16" s="8" customFormat="1" ht="15" customHeight="1" x14ac:dyDescent="0.25">
      <c r="A4528" s="362">
        <v>32</v>
      </c>
      <c r="B4528" s="362" t="s">
        <v>22115</v>
      </c>
      <c r="C4528" s="340" t="s">
        <v>7096</v>
      </c>
      <c r="D4528" s="362" t="s">
        <v>7095</v>
      </c>
      <c r="E4528" s="362" t="s">
        <v>99</v>
      </c>
      <c r="F4528" s="364">
        <v>12140232</v>
      </c>
      <c r="G4528" s="363">
        <v>20121402328</v>
      </c>
      <c r="H4528" s="365">
        <v>21186</v>
      </c>
      <c r="I4528" s="388">
        <v>1</v>
      </c>
      <c r="J4528" s="378">
        <v>1</v>
      </c>
      <c r="K4528" s="381">
        <v>1958</v>
      </c>
      <c r="L4528" s="369">
        <f t="shared" ca="1" si="70"/>
        <v>66</v>
      </c>
      <c r="M4528" s="299" t="s">
        <v>20</v>
      </c>
      <c r="N4528" s="10" t="s">
        <v>40415</v>
      </c>
      <c r="O4528" s="389" t="s">
        <v>177</v>
      </c>
      <c r="P4528" s="386" t="s">
        <v>177</v>
      </c>
    </row>
    <row r="4529" spans="1:16" s="8" customFormat="1" ht="15" customHeight="1" x14ac:dyDescent="0.25">
      <c r="A4529" s="362" t="s">
        <v>27</v>
      </c>
      <c r="B4529" s="362" t="s">
        <v>22115</v>
      </c>
      <c r="C4529" s="340" t="s">
        <v>7094</v>
      </c>
      <c r="D4529" s="362" t="s">
        <v>7093</v>
      </c>
      <c r="E4529" s="362" t="s">
        <v>99</v>
      </c>
      <c r="F4529" s="364">
        <v>8298030</v>
      </c>
      <c r="G4529" s="363">
        <v>20082980300</v>
      </c>
      <c r="H4529" s="365">
        <v>18290</v>
      </c>
      <c r="I4529" s="388">
        <v>27</v>
      </c>
      <c r="J4529" s="378">
        <v>1</v>
      </c>
      <c r="K4529" s="381">
        <v>1950</v>
      </c>
      <c r="L4529" s="369">
        <f t="shared" ca="1" si="70"/>
        <v>74</v>
      </c>
      <c r="M4529" s="299" t="s">
        <v>20</v>
      </c>
      <c r="N4529" s="10" t="s">
        <v>40415</v>
      </c>
      <c r="O4529" s="389" t="s">
        <v>177</v>
      </c>
      <c r="P4529" s="386" t="s">
        <v>177</v>
      </c>
    </row>
    <row r="4530" spans="1:16" s="8" customFormat="1" ht="15" customHeight="1" x14ac:dyDescent="0.25">
      <c r="A4530" s="362" t="s">
        <v>27</v>
      </c>
      <c r="B4530" s="362" t="s">
        <v>22115</v>
      </c>
      <c r="C4530" s="340" t="s">
        <v>7092</v>
      </c>
      <c r="D4530" s="362" t="s">
        <v>7091</v>
      </c>
      <c r="E4530" s="362" t="s">
        <v>33</v>
      </c>
      <c r="F4530" s="364">
        <v>13786202</v>
      </c>
      <c r="G4530" s="363">
        <v>20137862027</v>
      </c>
      <c r="H4530" s="365">
        <v>21148</v>
      </c>
      <c r="I4530" s="388">
        <v>24</v>
      </c>
      <c r="J4530" s="378">
        <v>11</v>
      </c>
      <c r="K4530" s="381">
        <v>1957</v>
      </c>
      <c r="L4530" s="369">
        <f t="shared" ca="1" si="70"/>
        <v>66</v>
      </c>
      <c r="M4530" s="299" t="s">
        <v>20</v>
      </c>
      <c r="N4530" s="10" t="s">
        <v>40415</v>
      </c>
      <c r="O4530" s="389" t="s">
        <v>177</v>
      </c>
      <c r="P4530" s="386" t="s">
        <v>177</v>
      </c>
    </row>
    <row r="4531" spans="1:16" s="8" customFormat="1" ht="15" customHeight="1" x14ac:dyDescent="0.25">
      <c r="A4531" s="362" t="s">
        <v>27</v>
      </c>
      <c r="B4531" s="362" t="s">
        <v>22115</v>
      </c>
      <c r="C4531" s="340" t="s">
        <v>7090</v>
      </c>
      <c r="D4531" s="362" t="s">
        <v>7089</v>
      </c>
      <c r="E4531" s="362" t="s">
        <v>33</v>
      </c>
      <c r="F4531" s="364">
        <v>12854470</v>
      </c>
      <c r="G4531" s="363">
        <v>20128544705</v>
      </c>
      <c r="H4531" s="365">
        <v>21733</v>
      </c>
      <c r="I4531" s="388">
        <v>2</v>
      </c>
      <c r="J4531" s="378">
        <v>7</v>
      </c>
      <c r="K4531" s="381">
        <v>1959</v>
      </c>
      <c r="L4531" s="369">
        <f t="shared" ca="1" si="70"/>
        <v>64</v>
      </c>
      <c r="M4531" s="299" t="s">
        <v>20</v>
      </c>
      <c r="N4531" s="10" t="s">
        <v>40415</v>
      </c>
      <c r="O4531" s="389" t="s">
        <v>177</v>
      </c>
      <c r="P4531" s="386" t="s">
        <v>177</v>
      </c>
    </row>
    <row r="4532" spans="1:16" s="8" customFormat="1" ht="15" customHeight="1" x14ac:dyDescent="0.25">
      <c r="A4532" s="362" t="s">
        <v>46</v>
      </c>
      <c r="B4532" s="362" t="s">
        <v>22115</v>
      </c>
      <c r="C4532" s="340" t="s">
        <v>7088</v>
      </c>
      <c r="D4532" s="362" t="s">
        <v>7087</v>
      </c>
      <c r="E4532" s="362" t="s">
        <v>33</v>
      </c>
      <c r="F4532" s="364">
        <v>7703858</v>
      </c>
      <c r="G4532" s="363">
        <v>20077038583</v>
      </c>
      <c r="H4532" s="365">
        <v>18251</v>
      </c>
      <c r="I4532" s="388">
        <v>19</v>
      </c>
      <c r="J4532" s="378">
        <v>12</v>
      </c>
      <c r="K4532" s="381">
        <v>1949</v>
      </c>
      <c r="L4532" s="369">
        <f t="shared" ca="1" si="70"/>
        <v>74</v>
      </c>
      <c r="M4532" s="299" t="s">
        <v>20</v>
      </c>
      <c r="N4532" s="10" t="s">
        <v>40415</v>
      </c>
      <c r="O4532" s="389" t="s">
        <v>177</v>
      </c>
      <c r="P4532" s="386" t="s">
        <v>177</v>
      </c>
    </row>
    <row r="4533" spans="1:16" s="8" customFormat="1" ht="15" customHeight="1" x14ac:dyDescent="0.25">
      <c r="A4533" s="362" t="s">
        <v>27</v>
      </c>
      <c r="B4533" s="362" t="s">
        <v>22115</v>
      </c>
      <c r="C4533" s="340" t="s">
        <v>7086</v>
      </c>
      <c r="D4533" s="362" t="s">
        <v>7085</v>
      </c>
      <c r="E4533" s="362" t="s">
        <v>45</v>
      </c>
      <c r="F4533" s="364">
        <v>10872228</v>
      </c>
      <c r="G4533" s="363">
        <v>20108722283</v>
      </c>
      <c r="H4533" s="365">
        <v>19472</v>
      </c>
      <c r="I4533" s="388">
        <v>23</v>
      </c>
      <c r="J4533" s="378">
        <v>4</v>
      </c>
      <c r="K4533" s="381">
        <v>1953</v>
      </c>
      <c r="L4533" s="369">
        <f t="shared" ca="1" si="70"/>
        <v>71</v>
      </c>
      <c r="M4533" s="299" t="s">
        <v>20</v>
      </c>
      <c r="N4533" s="10" t="s">
        <v>40415</v>
      </c>
      <c r="O4533" s="389" t="s">
        <v>177</v>
      </c>
      <c r="P4533" s="386" t="s">
        <v>177</v>
      </c>
    </row>
    <row r="4534" spans="1:16" s="8" customFormat="1" ht="15" customHeight="1" x14ac:dyDescent="0.25">
      <c r="A4534" s="362">
        <v>11</v>
      </c>
      <c r="B4534" s="362" t="s">
        <v>22115</v>
      </c>
      <c r="C4534" s="340" t="s">
        <v>7084</v>
      </c>
      <c r="D4534" s="362" t="s">
        <v>7083</v>
      </c>
      <c r="E4534" s="362">
        <v>30</v>
      </c>
      <c r="F4534" s="364">
        <v>10139101</v>
      </c>
      <c r="G4534" s="363">
        <v>23101391019</v>
      </c>
      <c r="H4534" s="365">
        <v>19661</v>
      </c>
      <c r="I4534" s="388">
        <v>29</v>
      </c>
      <c r="J4534" s="378">
        <v>10</v>
      </c>
      <c r="K4534" s="381">
        <v>1953</v>
      </c>
      <c r="L4534" s="369">
        <f t="shared" ca="1" si="70"/>
        <v>70</v>
      </c>
      <c r="M4534" s="299" t="s">
        <v>20</v>
      </c>
      <c r="N4534" s="10" t="s">
        <v>40415</v>
      </c>
      <c r="O4534" s="389" t="s">
        <v>30745</v>
      </c>
      <c r="P4534" s="386">
        <v>41275</v>
      </c>
    </row>
    <row r="4535" spans="1:16" s="8" customFormat="1" ht="15" customHeight="1" x14ac:dyDescent="0.25">
      <c r="A4535" s="362" t="s">
        <v>27</v>
      </c>
      <c r="B4535" s="362" t="s">
        <v>22115</v>
      </c>
      <c r="C4535" s="340" t="s">
        <v>7082</v>
      </c>
      <c r="D4535" s="362" t="s">
        <v>7081</v>
      </c>
      <c r="E4535" s="362" t="s">
        <v>45</v>
      </c>
      <c r="F4535" s="364">
        <v>7843371</v>
      </c>
      <c r="G4535" s="363">
        <v>20078433710</v>
      </c>
      <c r="H4535" s="365">
        <v>18273</v>
      </c>
      <c r="I4535" s="388">
        <v>10</v>
      </c>
      <c r="J4535" s="378">
        <v>1</v>
      </c>
      <c r="K4535" s="381">
        <v>1950</v>
      </c>
      <c r="L4535" s="369">
        <f t="shared" ca="1" si="70"/>
        <v>74</v>
      </c>
      <c r="M4535" s="299" t="s">
        <v>20</v>
      </c>
      <c r="N4535" s="10" t="s">
        <v>40415</v>
      </c>
      <c r="O4535" s="389" t="s">
        <v>177</v>
      </c>
      <c r="P4535" s="386" t="s">
        <v>177</v>
      </c>
    </row>
    <row r="4536" spans="1:16" s="8" customFormat="1" ht="15" customHeight="1" x14ac:dyDescent="0.25">
      <c r="A4536" s="362" t="s">
        <v>27</v>
      </c>
      <c r="B4536" s="362" t="s">
        <v>22115</v>
      </c>
      <c r="C4536" s="340" t="s">
        <v>7080</v>
      </c>
      <c r="D4536" s="362" t="s">
        <v>7079</v>
      </c>
      <c r="E4536" s="362">
        <v>31</v>
      </c>
      <c r="F4536" s="364">
        <v>12271568</v>
      </c>
      <c r="G4536" s="363">
        <v>20122715680</v>
      </c>
      <c r="H4536" s="365">
        <v>21334</v>
      </c>
      <c r="I4536" s="388">
        <v>29</v>
      </c>
      <c r="J4536" s="378">
        <v>5</v>
      </c>
      <c r="K4536" s="381">
        <v>1958</v>
      </c>
      <c r="L4536" s="369">
        <f t="shared" ca="1" si="70"/>
        <v>65</v>
      </c>
      <c r="M4536" s="299" t="s">
        <v>20</v>
      </c>
      <c r="N4536" s="10" t="s">
        <v>40415</v>
      </c>
      <c r="O4536" s="389" t="s">
        <v>30780</v>
      </c>
      <c r="P4536" s="386">
        <v>40148</v>
      </c>
    </row>
    <row r="4537" spans="1:16" s="8" customFormat="1" ht="15" customHeight="1" x14ac:dyDescent="0.25">
      <c r="A4537" s="362" t="s">
        <v>46</v>
      </c>
      <c r="B4537" s="362" t="s">
        <v>22115</v>
      </c>
      <c r="C4537" s="340" t="s">
        <v>7078</v>
      </c>
      <c r="D4537" s="362" t="s">
        <v>7077</v>
      </c>
      <c r="E4537" s="362">
        <v>30</v>
      </c>
      <c r="F4537" s="364">
        <v>12644277</v>
      </c>
      <c r="G4537" s="363">
        <v>20126442778</v>
      </c>
      <c r="H4537" s="365">
        <v>21539</v>
      </c>
      <c r="I4537" s="388">
        <v>20</v>
      </c>
      <c r="J4537" s="378">
        <v>12</v>
      </c>
      <c r="K4537" s="381">
        <v>1958</v>
      </c>
      <c r="L4537" s="369">
        <f t="shared" ca="1" si="70"/>
        <v>65</v>
      </c>
      <c r="M4537" s="299" t="s">
        <v>20</v>
      </c>
      <c r="N4537" s="10" t="s">
        <v>40415</v>
      </c>
      <c r="O4537" s="389" t="s">
        <v>177</v>
      </c>
      <c r="P4537" s="386" t="s">
        <v>177</v>
      </c>
    </row>
    <row r="4538" spans="1:16" s="8" customFormat="1" ht="15" customHeight="1" x14ac:dyDescent="0.25">
      <c r="A4538" s="362" t="s">
        <v>27</v>
      </c>
      <c r="B4538" s="362" t="s">
        <v>22115</v>
      </c>
      <c r="C4538" s="340" t="s">
        <v>7076</v>
      </c>
      <c r="D4538" s="362" t="s">
        <v>7075</v>
      </c>
      <c r="E4538" s="362" t="s">
        <v>45</v>
      </c>
      <c r="F4538" s="364">
        <v>8385156</v>
      </c>
      <c r="G4538" s="363">
        <v>20083851563</v>
      </c>
      <c r="H4538" s="365">
        <v>18492</v>
      </c>
      <c r="I4538" s="388">
        <v>17</v>
      </c>
      <c r="J4538" s="378">
        <v>8</v>
      </c>
      <c r="K4538" s="381">
        <v>1950</v>
      </c>
      <c r="L4538" s="369">
        <f t="shared" ca="1" si="70"/>
        <v>73</v>
      </c>
      <c r="M4538" s="299" t="s">
        <v>20</v>
      </c>
      <c r="N4538" s="10" t="s">
        <v>40415</v>
      </c>
      <c r="O4538" s="389" t="s">
        <v>177</v>
      </c>
      <c r="P4538" s="386" t="s">
        <v>177</v>
      </c>
    </row>
    <row r="4539" spans="1:16" s="8" customFormat="1" ht="15" customHeight="1" x14ac:dyDescent="0.25">
      <c r="A4539" s="362" t="s">
        <v>193</v>
      </c>
      <c r="B4539" s="362" t="s">
        <v>22115</v>
      </c>
      <c r="C4539" s="340" t="s">
        <v>7074</v>
      </c>
      <c r="D4539" s="362" t="s">
        <v>7073</v>
      </c>
      <c r="E4539" s="362" t="s">
        <v>33</v>
      </c>
      <c r="F4539" s="364">
        <v>11804019</v>
      </c>
      <c r="G4539" s="363">
        <v>20118040199</v>
      </c>
      <c r="H4539" s="365">
        <v>20303</v>
      </c>
      <c r="I4539" s="388">
        <v>2</v>
      </c>
      <c r="J4539" s="378">
        <v>8</v>
      </c>
      <c r="K4539" s="381">
        <v>1955</v>
      </c>
      <c r="L4539" s="369">
        <f t="shared" ca="1" si="70"/>
        <v>68</v>
      </c>
      <c r="M4539" s="299" t="s">
        <v>20</v>
      </c>
      <c r="N4539" s="10" t="s">
        <v>40415</v>
      </c>
      <c r="O4539" s="389" t="s">
        <v>177</v>
      </c>
      <c r="P4539" s="386" t="s">
        <v>177</v>
      </c>
    </row>
    <row r="4540" spans="1:16" s="8" customFormat="1" ht="15" customHeight="1" x14ac:dyDescent="0.25">
      <c r="A4540" s="362">
        <v>14</v>
      </c>
      <c r="B4540" s="362" t="s">
        <v>22115</v>
      </c>
      <c r="C4540" s="340" t="s">
        <v>7072</v>
      </c>
      <c r="D4540" s="362" t="s">
        <v>7071</v>
      </c>
      <c r="E4540" s="362" t="s">
        <v>99</v>
      </c>
      <c r="F4540" s="364">
        <v>12363601</v>
      </c>
      <c r="G4540" s="363">
        <v>20123636016</v>
      </c>
      <c r="H4540" s="365">
        <v>20709</v>
      </c>
      <c r="I4540" s="388">
        <v>11</v>
      </c>
      <c r="J4540" s="378">
        <v>9</v>
      </c>
      <c r="K4540" s="381">
        <v>1956</v>
      </c>
      <c r="L4540" s="369">
        <f t="shared" ca="1" si="70"/>
        <v>67</v>
      </c>
      <c r="M4540" s="299" t="s">
        <v>20</v>
      </c>
      <c r="N4540" s="10" t="s">
        <v>40415</v>
      </c>
      <c r="O4540" s="389" t="s">
        <v>177</v>
      </c>
      <c r="P4540" s="386" t="s">
        <v>177</v>
      </c>
    </row>
    <row r="4541" spans="1:16" s="8" customFormat="1" ht="15" customHeight="1" x14ac:dyDescent="0.25">
      <c r="A4541" s="362" t="s">
        <v>46</v>
      </c>
      <c r="B4541" s="362" t="s">
        <v>22115</v>
      </c>
      <c r="C4541" s="340" t="s">
        <v>7070</v>
      </c>
      <c r="D4541" s="362" t="s">
        <v>7069</v>
      </c>
      <c r="E4541" s="362" t="s">
        <v>99</v>
      </c>
      <c r="F4541" s="364">
        <v>8481596</v>
      </c>
      <c r="G4541" s="363">
        <v>23084815969</v>
      </c>
      <c r="H4541" s="365">
        <v>18722</v>
      </c>
      <c r="I4541" s="388">
        <v>4</v>
      </c>
      <c r="J4541" s="378">
        <v>4</v>
      </c>
      <c r="K4541" s="381">
        <v>1951</v>
      </c>
      <c r="L4541" s="369">
        <f t="shared" ca="1" si="70"/>
        <v>73</v>
      </c>
      <c r="M4541" s="299" t="s">
        <v>20</v>
      </c>
      <c r="N4541" s="10" t="s">
        <v>40415</v>
      </c>
      <c r="O4541" s="389" t="s">
        <v>177</v>
      </c>
      <c r="P4541" s="386" t="s">
        <v>177</v>
      </c>
    </row>
    <row r="4542" spans="1:16" s="8" customFormat="1" ht="15" customHeight="1" x14ac:dyDescent="0.25">
      <c r="A4542" s="362" t="s">
        <v>46</v>
      </c>
      <c r="B4542" s="362" t="s">
        <v>22115</v>
      </c>
      <c r="C4542" s="340" t="s">
        <v>7068</v>
      </c>
      <c r="D4542" s="362" t="s">
        <v>7067</v>
      </c>
      <c r="E4542" s="362" t="s">
        <v>45</v>
      </c>
      <c r="F4542" s="364">
        <v>12708475</v>
      </c>
      <c r="G4542" s="363">
        <v>27127084756</v>
      </c>
      <c r="H4542" s="365">
        <v>21527</v>
      </c>
      <c r="I4542" s="388">
        <v>8</v>
      </c>
      <c r="J4542" s="378">
        <v>12</v>
      </c>
      <c r="K4542" s="381">
        <v>1958</v>
      </c>
      <c r="L4542" s="369">
        <f t="shared" ca="1" si="70"/>
        <v>65</v>
      </c>
      <c r="M4542" s="299" t="s">
        <v>20</v>
      </c>
      <c r="N4542" s="10" t="s">
        <v>28854</v>
      </c>
      <c r="O4542" s="389" t="s">
        <v>177</v>
      </c>
      <c r="P4542" s="386" t="s">
        <v>177</v>
      </c>
    </row>
    <row r="4543" spans="1:16" s="8" customFormat="1" ht="15" customHeight="1" x14ac:dyDescent="0.25">
      <c r="A4543" s="362" t="s">
        <v>27</v>
      </c>
      <c r="B4543" s="362" t="s">
        <v>22115</v>
      </c>
      <c r="C4543" s="340" t="s">
        <v>7066</v>
      </c>
      <c r="D4543" s="362" t="s">
        <v>7065</v>
      </c>
      <c r="E4543" s="362" t="s">
        <v>45</v>
      </c>
      <c r="F4543" s="364">
        <v>14142475</v>
      </c>
      <c r="G4543" s="363">
        <v>27141424756</v>
      </c>
      <c r="H4543" s="365">
        <v>22305</v>
      </c>
      <c r="I4543" s="388">
        <v>24</v>
      </c>
      <c r="J4543" s="378">
        <v>1</v>
      </c>
      <c r="K4543" s="381">
        <v>1961</v>
      </c>
      <c r="L4543" s="369">
        <f t="shared" ca="1" si="70"/>
        <v>63</v>
      </c>
      <c r="M4543" s="299" t="s">
        <v>20</v>
      </c>
      <c r="N4543" s="10" t="s">
        <v>28854</v>
      </c>
      <c r="O4543" s="389" t="s">
        <v>177</v>
      </c>
      <c r="P4543" s="386" t="s">
        <v>177</v>
      </c>
    </row>
    <row r="4544" spans="1:16" s="8" customFormat="1" ht="15" customHeight="1" x14ac:dyDescent="0.25">
      <c r="A4544" s="362" t="s">
        <v>46</v>
      </c>
      <c r="B4544" s="362" t="s">
        <v>22115</v>
      </c>
      <c r="C4544" s="340" t="s">
        <v>7064</v>
      </c>
      <c r="D4544" s="362" t="s">
        <v>7063</v>
      </c>
      <c r="E4544" s="362">
        <v>30</v>
      </c>
      <c r="F4544" s="364">
        <v>11917524</v>
      </c>
      <c r="G4544" s="363">
        <v>27119175246</v>
      </c>
      <c r="H4544" s="365">
        <v>20304</v>
      </c>
      <c r="I4544" s="388">
        <v>3</v>
      </c>
      <c r="J4544" s="378">
        <v>8</v>
      </c>
      <c r="K4544" s="381">
        <v>1955</v>
      </c>
      <c r="L4544" s="369">
        <f t="shared" ca="1" si="70"/>
        <v>68</v>
      </c>
      <c r="M4544" s="299" t="s">
        <v>20</v>
      </c>
      <c r="N4544" s="10" t="s">
        <v>28854</v>
      </c>
      <c r="O4544" s="389" t="s">
        <v>177</v>
      </c>
      <c r="P4544" s="386" t="s">
        <v>177</v>
      </c>
    </row>
    <row r="4545" spans="1:16" s="8" customFormat="1" ht="15" customHeight="1" x14ac:dyDescent="0.25">
      <c r="A4545" s="362" t="s">
        <v>27</v>
      </c>
      <c r="B4545" s="362" t="s">
        <v>22115</v>
      </c>
      <c r="C4545" s="340" t="s">
        <v>7062</v>
      </c>
      <c r="D4545" s="362" t="s">
        <v>7061</v>
      </c>
      <c r="E4545" s="362">
        <v>30</v>
      </c>
      <c r="F4545" s="364">
        <v>13803457</v>
      </c>
      <c r="G4545" s="363">
        <v>27138034572</v>
      </c>
      <c r="H4545" s="365">
        <v>22116</v>
      </c>
      <c r="I4545" s="388">
        <v>19</v>
      </c>
      <c r="J4545" s="378">
        <v>7</v>
      </c>
      <c r="K4545" s="381">
        <v>1960</v>
      </c>
      <c r="L4545" s="369">
        <f t="shared" ca="1" si="70"/>
        <v>63</v>
      </c>
      <c r="M4545" s="299" t="s">
        <v>20</v>
      </c>
      <c r="N4545" s="10" t="s">
        <v>28854</v>
      </c>
      <c r="O4545" s="389" t="s">
        <v>177</v>
      </c>
      <c r="P4545" s="386" t="s">
        <v>177</v>
      </c>
    </row>
    <row r="4546" spans="1:16" s="8" customFormat="1" ht="15" customHeight="1" x14ac:dyDescent="0.25">
      <c r="A4546" s="362" t="s">
        <v>46</v>
      </c>
      <c r="B4546" s="362" t="s">
        <v>22115</v>
      </c>
      <c r="C4546" s="340" t="s">
        <v>7060</v>
      </c>
      <c r="D4546" s="362" t="s">
        <v>7059</v>
      </c>
      <c r="E4546" s="362" t="s">
        <v>30</v>
      </c>
      <c r="F4546" s="364">
        <v>10548176</v>
      </c>
      <c r="G4546" s="363">
        <v>23105481764</v>
      </c>
      <c r="H4546" s="365">
        <v>19331</v>
      </c>
      <c r="I4546" s="388">
        <v>3</v>
      </c>
      <c r="J4546" s="378">
        <v>12</v>
      </c>
      <c r="K4546" s="381">
        <v>1952</v>
      </c>
      <c r="L4546" s="369">
        <f t="shared" ref="L4546:L4609" ca="1" si="71">DATEDIF(H4546,TODAY(),"Y")</f>
        <v>71</v>
      </c>
      <c r="M4546" s="299" t="s">
        <v>20</v>
      </c>
      <c r="N4546" s="10" t="s">
        <v>28854</v>
      </c>
      <c r="O4546" s="389" t="s">
        <v>177</v>
      </c>
      <c r="P4546" s="386" t="s">
        <v>177</v>
      </c>
    </row>
    <row r="4547" spans="1:16" s="8" customFormat="1" ht="15" customHeight="1" x14ac:dyDescent="0.25">
      <c r="A4547" s="362" t="s">
        <v>27</v>
      </c>
      <c r="B4547" s="362" t="s">
        <v>22115</v>
      </c>
      <c r="C4547" s="340" t="s">
        <v>7058</v>
      </c>
      <c r="D4547" s="362" t="s">
        <v>7057</v>
      </c>
      <c r="E4547" s="362" t="s">
        <v>30</v>
      </c>
      <c r="F4547" s="364">
        <v>11389452</v>
      </c>
      <c r="G4547" s="363">
        <v>27113894526</v>
      </c>
      <c r="H4547" s="365">
        <v>19993</v>
      </c>
      <c r="I4547" s="388">
        <v>26</v>
      </c>
      <c r="J4547" s="378">
        <v>9</v>
      </c>
      <c r="K4547" s="381">
        <v>1954</v>
      </c>
      <c r="L4547" s="369">
        <f t="shared" ca="1" si="71"/>
        <v>69</v>
      </c>
      <c r="M4547" s="299" t="s">
        <v>20</v>
      </c>
      <c r="N4547" s="10" t="s">
        <v>28854</v>
      </c>
      <c r="O4547" s="389" t="s">
        <v>177</v>
      </c>
      <c r="P4547" s="386" t="s">
        <v>177</v>
      </c>
    </row>
    <row r="4548" spans="1:16" s="8" customFormat="1" ht="15" customHeight="1" x14ac:dyDescent="0.25">
      <c r="A4548" s="362" t="s">
        <v>46</v>
      </c>
      <c r="B4548" s="362" t="s">
        <v>22115</v>
      </c>
      <c r="C4548" s="340" t="s">
        <v>7056</v>
      </c>
      <c r="D4548" s="362" t="s">
        <v>7055</v>
      </c>
      <c r="E4548" s="362" t="s">
        <v>33</v>
      </c>
      <c r="F4548" s="364">
        <v>11261658</v>
      </c>
      <c r="G4548" s="363">
        <v>27112616581</v>
      </c>
      <c r="H4548" s="365">
        <v>19922</v>
      </c>
      <c r="I4548" s="388">
        <v>17</v>
      </c>
      <c r="J4548" s="378">
        <v>7</v>
      </c>
      <c r="K4548" s="381">
        <v>1954</v>
      </c>
      <c r="L4548" s="369">
        <f t="shared" ca="1" si="71"/>
        <v>69</v>
      </c>
      <c r="M4548" s="299" t="s">
        <v>20</v>
      </c>
      <c r="N4548" s="10" t="s">
        <v>28854</v>
      </c>
      <c r="O4548" s="389" t="s">
        <v>177</v>
      </c>
      <c r="P4548" s="386" t="s">
        <v>177</v>
      </c>
    </row>
    <row r="4549" spans="1:16" s="8" customFormat="1" ht="15" customHeight="1" x14ac:dyDescent="0.25">
      <c r="A4549" s="362" t="s">
        <v>46</v>
      </c>
      <c r="B4549" s="362" t="s">
        <v>22115</v>
      </c>
      <c r="C4549" s="340" t="s">
        <v>7054</v>
      </c>
      <c r="D4549" s="362" t="s">
        <v>7053</v>
      </c>
      <c r="E4549" s="362" t="s">
        <v>30</v>
      </c>
      <c r="F4549" s="364">
        <v>13472692</v>
      </c>
      <c r="G4549" s="363">
        <v>27134726925</v>
      </c>
      <c r="H4549" s="365">
        <v>21645</v>
      </c>
      <c r="I4549" s="388">
        <v>5</v>
      </c>
      <c r="J4549" s="378">
        <v>4</v>
      </c>
      <c r="K4549" s="381">
        <v>1959</v>
      </c>
      <c r="L4549" s="369">
        <f t="shared" ca="1" si="71"/>
        <v>65</v>
      </c>
      <c r="M4549" s="299" t="s">
        <v>20</v>
      </c>
      <c r="N4549" s="10" t="s">
        <v>28854</v>
      </c>
      <c r="O4549" s="389" t="s">
        <v>177</v>
      </c>
      <c r="P4549" s="386" t="s">
        <v>177</v>
      </c>
    </row>
    <row r="4550" spans="1:16" s="8" customFormat="1" ht="15" customHeight="1" x14ac:dyDescent="0.25">
      <c r="A4550" s="362" t="s">
        <v>27</v>
      </c>
      <c r="B4550" s="362" t="s">
        <v>22115</v>
      </c>
      <c r="C4550" s="340" t="s">
        <v>7049</v>
      </c>
      <c r="D4550" s="362" t="s">
        <v>7048</v>
      </c>
      <c r="E4550" s="362" t="s">
        <v>124</v>
      </c>
      <c r="F4550" s="364">
        <v>12909382</v>
      </c>
      <c r="G4550" s="363">
        <v>27129093825</v>
      </c>
      <c r="H4550" s="365">
        <v>21309</v>
      </c>
      <c r="I4550" s="388">
        <v>4</v>
      </c>
      <c r="J4550" s="378">
        <v>5</v>
      </c>
      <c r="K4550" s="381">
        <v>1958</v>
      </c>
      <c r="L4550" s="369">
        <f t="shared" ca="1" si="71"/>
        <v>65</v>
      </c>
      <c r="M4550" s="299" t="s">
        <v>20</v>
      </c>
      <c r="N4550" s="10" t="s">
        <v>28854</v>
      </c>
      <c r="O4550" s="389" t="s">
        <v>177</v>
      </c>
      <c r="P4550" s="386" t="s">
        <v>177</v>
      </c>
    </row>
    <row r="4551" spans="1:16" s="8" customFormat="1" ht="15" customHeight="1" x14ac:dyDescent="0.25">
      <c r="A4551" s="362" t="s">
        <v>27</v>
      </c>
      <c r="B4551" s="362" t="s">
        <v>22115</v>
      </c>
      <c r="C4551" s="340" t="s">
        <v>7047</v>
      </c>
      <c r="D4551" s="362" t="s">
        <v>7046</v>
      </c>
      <c r="E4551" s="362" t="s">
        <v>99</v>
      </c>
      <c r="F4551" s="364">
        <v>13653269</v>
      </c>
      <c r="G4551" s="363">
        <v>27136532699</v>
      </c>
      <c r="H4551" s="365">
        <v>21883</v>
      </c>
      <c r="I4551" s="388">
        <v>29</v>
      </c>
      <c r="J4551" s="378">
        <v>11</v>
      </c>
      <c r="K4551" s="381">
        <v>1959</v>
      </c>
      <c r="L4551" s="369">
        <f t="shared" ca="1" si="71"/>
        <v>64</v>
      </c>
      <c r="M4551" s="299" t="s">
        <v>20</v>
      </c>
      <c r="N4551" s="10" t="s">
        <v>28854</v>
      </c>
      <c r="O4551" s="389" t="s">
        <v>36347</v>
      </c>
      <c r="P4551" s="386">
        <v>37956</v>
      </c>
    </row>
    <row r="4552" spans="1:16" s="8" customFormat="1" ht="15" customHeight="1" x14ac:dyDescent="0.25">
      <c r="A4552" s="362" t="s">
        <v>27</v>
      </c>
      <c r="B4552" s="362" t="s">
        <v>22115</v>
      </c>
      <c r="C4552" s="340" t="s">
        <v>7045</v>
      </c>
      <c r="D4552" s="362" t="s">
        <v>7044</v>
      </c>
      <c r="E4552" s="362" t="s">
        <v>45</v>
      </c>
      <c r="F4552" s="364">
        <v>12402898</v>
      </c>
      <c r="G4552" s="363">
        <v>27124028987</v>
      </c>
      <c r="H4552" s="365">
        <v>20794</v>
      </c>
      <c r="I4552" s="388">
        <v>5</v>
      </c>
      <c r="J4552" s="378">
        <v>12</v>
      </c>
      <c r="K4552" s="381">
        <v>1956</v>
      </c>
      <c r="L4552" s="369">
        <f t="shared" ca="1" si="71"/>
        <v>67</v>
      </c>
      <c r="M4552" s="299" t="s">
        <v>20</v>
      </c>
      <c r="N4552" s="10" t="s">
        <v>28854</v>
      </c>
      <c r="O4552" s="389" t="s">
        <v>34603</v>
      </c>
      <c r="P4552" s="386">
        <v>36892</v>
      </c>
    </row>
    <row r="4553" spans="1:16" s="8" customFormat="1" ht="15" customHeight="1" x14ac:dyDescent="0.25">
      <c r="A4553" s="362" t="s">
        <v>302</v>
      </c>
      <c r="B4553" s="362" t="s">
        <v>22115</v>
      </c>
      <c r="C4553" s="340" t="s">
        <v>7043</v>
      </c>
      <c r="D4553" s="362" t="s">
        <v>7042</v>
      </c>
      <c r="E4553" s="362" t="s">
        <v>33</v>
      </c>
      <c r="F4553" s="364">
        <v>10267684</v>
      </c>
      <c r="G4553" s="363">
        <v>27102676845</v>
      </c>
      <c r="H4553" s="365">
        <v>19007</v>
      </c>
      <c r="I4553" s="388">
        <v>14</v>
      </c>
      <c r="J4553" s="378">
        <v>1</v>
      </c>
      <c r="K4553" s="381">
        <v>1952</v>
      </c>
      <c r="L4553" s="369">
        <f t="shared" ca="1" si="71"/>
        <v>72</v>
      </c>
      <c r="M4553" s="299" t="s">
        <v>20</v>
      </c>
      <c r="N4553" s="10" t="s">
        <v>28854</v>
      </c>
      <c r="O4553" s="389" t="s">
        <v>177</v>
      </c>
      <c r="P4553" s="386" t="s">
        <v>177</v>
      </c>
    </row>
    <row r="4554" spans="1:16" s="8" customFormat="1" ht="15" customHeight="1" x14ac:dyDescent="0.25">
      <c r="A4554" s="362" t="s">
        <v>46</v>
      </c>
      <c r="B4554" s="362" t="s">
        <v>22115</v>
      </c>
      <c r="C4554" s="340" t="s">
        <v>7041</v>
      </c>
      <c r="D4554" s="362" t="s">
        <v>7040</v>
      </c>
      <c r="E4554" s="362">
        <v>30</v>
      </c>
      <c r="F4554" s="364">
        <v>13185980</v>
      </c>
      <c r="G4554" s="363">
        <v>27131859800</v>
      </c>
      <c r="H4554" s="365">
        <v>21848</v>
      </c>
      <c r="I4554" s="388">
        <v>25</v>
      </c>
      <c r="J4554" s="378">
        <v>10</v>
      </c>
      <c r="K4554" s="381">
        <v>1959</v>
      </c>
      <c r="L4554" s="369">
        <f t="shared" ca="1" si="71"/>
        <v>64</v>
      </c>
      <c r="M4554" s="299" t="s">
        <v>20</v>
      </c>
      <c r="N4554" s="10" t="s">
        <v>28854</v>
      </c>
      <c r="O4554" s="389" t="s">
        <v>177</v>
      </c>
      <c r="P4554" s="386" t="s">
        <v>177</v>
      </c>
    </row>
    <row r="4555" spans="1:16" s="8" customFormat="1" ht="15" customHeight="1" x14ac:dyDescent="0.25">
      <c r="A4555" s="362" t="s">
        <v>46</v>
      </c>
      <c r="B4555" s="362" t="s">
        <v>22115</v>
      </c>
      <c r="C4555" s="340" t="s">
        <v>7039</v>
      </c>
      <c r="D4555" s="362" t="s">
        <v>7038</v>
      </c>
      <c r="E4555" s="362" t="s">
        <v>30</v>
      </c>
      <c r="F4555" s="364">
        <v>10230228</v>
      </c>
      <c r="G4555" s="363">
        <v>27102302287</v>
      </c>
      <c r="H4555" s="365">
        <v>19090</v>
      </c>
      <c r="I4555" s="388">
        <v>6</v>
      </c>
      <c r="J4555" s="378">
        <v>4</v>
      </c>
      <c r="K4555" s="381">
        <v>1952</v>
      </c>
      <c r="L4555" s="369">
        <f t="shared" ca="1" si="71"/>
        <v>72</v>
      </c>
      <c r="M4555" s="299" t="s">
        <v>20</v>
      </c>
      <c r="N4555" s="10" t="s">
        <v>28854</v>
      </c>
      <c r="O4555" s="389" t="s">
        <v>177</v>
      </c>
      <c r="P4555" s="386" t="s">
        <v>177</v>
      </c>
    </row>
    <row r="4556" spans="1:16" s="8" customFormat="1" ht="15" customHeight="1" x14ac:dyDescent="0.25">
      <c r="A4556" s="362" t="s">
        <v>5006</v>
      </c>
      <c r="B4556" s="362" t="s">
        <v>22115</v>
      </c>
      <c r="C4556" s="340" t="s">
        <v>7037</v>
      </c>
      <c r="D4556" s="362" t="s">
        <v>7036</v>
      </c>
      <c r="E4556" s="362" t="s">
        <v>45</v>
      </c>
      <c r="F4556" s="364">
        <v>5103408</v>
      </c>
      <c r="G4556" s="363">
        <v>27051034088</v>
      </c>
      <c r="H4556" s="365">
        <v>16749</v>
      </c>
      <c r="I4556" s="388">
        <v>8</v>
      </c>
      <c r="J4556" s="378">
        <v>11</v>
      </c>
      <c r="K4556" s="381">
        <v>1945</v>
      </c>
      <c r="L4556" s="369">
        <f t="shared" ca="1" si="71"/>
        <v>78</v>
      </c>
      <c r="M4556" s="299" t="s">
        <v>20</v>
      </c>
      <c r="N4556" s="10" t="s">
        <v>28854</v>
      </c>
      <c r="O4556" s="389" t="s">
        <v>34616</v>
      </c>
      <c r="P4556" s="386">
        <v>37257</v>
      </c>
    </row>
    <row r="4557" spans="1:16" s="8" customFormat="1" ht="15" customHeight="1" x14ac:dyDescent="0.25">
      <c r="A4557" s="362" t="s">
        <v>27</v>
      </c>
      <c r="B4557" s="362" t="s">
        <v>22115</v>
      </c>
      <c r="C4557" s="340" t="s">
        <v>7035</v>
      </c>
      <c r="D4557" s="362" t="s">
        <v>7034</v>
      </c>
      <c r="E4557" s="362" t="s">
        <v>45</v>
      </c>
      <c r="F4557" s="364">
        <v>8225933</v>
      </c>
      <c r="G4557" s="363">
        <v>20082259334</v>
      </c>
      <c r="H4557" s="365">
        <v>16535</v>
      </c>
      <c r="I4557" s="388">
        <v>8</v>
      </c>
      <c r="J4557" s="378">
        <v>4</v>
      </c>
      <c r="K4557" s="381">
        <v>1945</v>
      </c>
      <c r="L4557" s="369">
        <f t="shared" ca="1" si="71"/>
        <v>79</v>
      </c>
      <c r="M4557" s="299" t="s">
        <v>20</v>
      </c>
      <c r="N4557" s="10" t="s">
        <v>40415</v>
      </c>
      <c r="O4557" s="389" t="s">
        <v>177</v>
      </c>
      <c r="P4557" s="386" t="s">
        <v>177</v>
      </c>
    </row>
    <row r="4558" spans="1:16" s="8" customFormat="1" ht="15" customHeight="1" x14ac:dyDescent="0.25">
      <c r="A4558" s="362" t="s">
        <v>27</v>
      </c>
      <c r="B4558" s="362" t="s">
        <v>22115</v>
      </c>
      <c r="C4558" s="340" t="s">
        <v>7033</v>
      </c>
      <c r="D4558" s="362" t="s">
        <v>7032</v>
      </c>
      <c r="E4558" s="362" t="s">
        <v>124</v>
      </c>
      <c r="F4558" s="364">
        <v>10839802</v>
      </c>
      <c r="G4558" s="363">
        <v>20108398028</v>
      </c>
      <c r="H4558" s="365">
        <v>19653</v>
      </c>
      <c r="I4558" s="388">
        <v>21</v>
      </c>
      <c r="J4558" s="378">
        <v>10</v>
      </c>
      <c r="K4558" s="381">
        <v>1953</v>
      </c>
      <c r="L4558" s="369">
        <f t="shared" ca="1" si="71"/>
        <v>70</v>
      </c>
      <c r="M4558" s="299" t="s">
        <v>20</v>
      </c>
      <c r="N4558" s="10" t="s">
        <v>40415</v>
      </c>
      <c r="O4558" s="389" t="s">
        <v>177</v>
      </c>
      <c r="P4558" s="386" t="s">
        <v>177</v>
      </c>
    </row>
    <row r="4559" spans="1:16" s="8" customFormat="1" ht="15" customHeight="1" x14ac:dyDescent="0.25">
      <c r="A4559" s="362" t="s">
        <v>27</v>
      </c>
      <c r="B4559" s="362" t="s">
        <v>22115</v>
      </c>
      <c r="C4559" s="340" t="s">
        <v>7027</v>
      </c>
      <c r="D4559" s="362" t="s">
        <v>7026</v>
      </c>
      <c r="E4559" s="362" t="s">
        <v>124</v>
      </c>
      <c r="F4559" s="364">
        <v>10229051</v>
      </c>
      <c r="G4559" s="363">
        <v>20102290519</v>
      </c>
      <c r="H4559" s="365">
        <v>18953</v>
      </c>
      <c r="I4559" s="388">
        <v>21</v>
      </c>
      <c r="J4559" s="378">
        <v>11</v>
      </c>
      <c r="K4559" s="381">
        <v>1951</v>
      </c>
      <c r="L4559" s="369">
        <f t="shared" ca="1" si="71"/>
        <v>72</v>
      </c>
      <c r="M4559" s="299" t="s">
        <v>20</v>
      </c>
      <c r="N4559" s="10" t="s">
        <v>40415</v>
      </c>
      <c r="O4559" s="389" t="s">
        <v>34614</v>
      </c>
      <c r="P4559" s="386">
        <v>38322</v>
      </c>
    </row>
    <row r="4560" spans="1:16" s="8" customFormat="1" ht="15" customHeight="1" x14ac:dyDescent="0.25">
      <c r="A4560" s="362" t="s">
        <v>27</v>
      </c>
      <c r="B4560" s="362" t="s">
        <v>22115</v>
      </c>
      <c r="C4560" s="340" t="s">
        <v>7025</v>
      </c>
      <c r="D4560" s="362" t="s">
        <v>7024</v>
      </c>
      <c r="E4560" s="362" t="s">
        <v>33</v>
      </c>
      <c r="F4560" s="364">
        <v>8276691</v>
      </c>
      <c r="G4560" s="363">
        <v>20082766910</v>
      </c>
      <c r="H4560" s="365">
        <v>18217</v>
      </c>
      <c r="I4560" s="388">
        <v>15</v>
      </c>
      <c r="J4560" s="378">
        <v>11</v>
      </c>
      <c r="K4560" s="381">
        <v>1949</v>
      </c>
      <c r="L4560" s="369">
        <f t="shared" ca="1" si="71"/>
        <v>74</v>
      </c>
      <c r="M4560" s="299" t="s">
        <v>20</v>
      </c>
      <c r="N4560" s="10" t="s">
        <v>40415</v>
      </c>
      <c r="O4560" s="389" t="s">
        <v>177</v>
      </c>
      <c r="P4560" s="386" t="s">
        <v>177</v>
      </c>
    </row>
    <row r="4561" spans="1:16" s="8" customFormat="1" ht="15" customHeight="1" x14ac:dyDescent="0.25">
      <c r="A4561" s="362" t="s">
        <v>46</v>
      </c>
      <c r="B4561" s="362" t="s">
        <v>22115</v>
      </c>
      <c r="C4561" s="340" t="s">
        <v>7023</v>
      </c>
      <c r="D4561" s="362" t="s">
        <v>7022</v>
      </c>
      <c r="E4561" s="362">
        <v>30</v>
      </c>
      <c r="F4561" s="364">
        <v>12555535</v>
      </c>
      <c r="G4561" s="363">
        <v>20125555358</v>
      </c>
      <c r="H4561" s="365">
        <v>21541</v>
      </c>
      <c r="I4561" s="388">
        <v>22</v>
      </c>
      <c r="J4561" s="378">
        <v>12</v>
      </c>
      <c r="K4561" s="381">
        <v>1958</v>
      </c>
      <c r="L4561" s="369">
        <f t="shared" ca="1" si="71"/>
        <v>65</v>
      </c>
      <c r="M4561" s="299" t="s">
        <v>20</v>
      </c>
      <c r="N4561" s="10" t="s">
        <v>40415</v>
      </c>
      <c r="O4561" s="389" t="s">
        <v>30758</v>
      </c>
      <c r="P4561" s="386">
        <v>40544</v>
      </c>
    </row>
    <row r="4562" spans="1:16" s="8" customFormat="1" ht="15" customHeight="1" x14ac:dyDescent="0.25">
      <c r="A4562" s="362" t="s">
        <v>46</v>
      </c>
      <c r="B4562" s="362" t="s">
        <v>22115</v>
      </c>
      <c r="C4562" s="340" t="s">
        <v>7021</v>
      </c>
      <c r="D4562" s="362" t="s">
        <v>7020</v>
      </c>
      <c r="E4562" s="362" t="s">
        <v>99</v>
      </c>
      <c r="F4562" s="364">
        <v>10643406</v>
      </c>
      <c r="G4562" s="363">
        <v>23106434069</v>
      </c>
      <c r="H4562" s="365">
        <v>19272</v>
      </c>
      <c r="I4562" s="388">
        <v>5</v>
      </c>
      <c r="J4562" s="378">
        <v>10</v>
      </c>
      <c r="K4562" s="381">
        <v>1952</v>
      </c>
      <c r="L4562" s="369">
        <f t="shared" ca="1" si="71"/>
        <v>71</v>
      </c>
      <c r="M4562" s="299" t="s">
        <v>20</v>
      </c>
      <c r="N4562" s="10" t="s">
        <v>40415</v>
      </c>
      <c r="O4562" s="389" t="s">
        <v>34614</v>
      </c>
      <c r="P4562" s="386">
        <v>38322</v>
      </c>
    </row>
    <row r="4563" spans="1:16" s="8" customFormat="1" ht="15" customHeight="1" x14ac:dyDescent="0.25">
      <c r="A4563" s="362" t="s">
        <v>46</v>
      </c>
      <c r="B4563" s="362" t="s">
        <v>22115</v>
      </c>
      <c r="C4563" s="340" t="s">
        <v>7019</v>
      </c>
      <c r="D4563" s="362" t="s">
        <v>7018</v>
      </c>
      <c r="E4563" s="362" t="s">
        <v>45</v>
      </c>
      <c r="F4563" s="364">
        <v>12917572</v>
      </c>
      <c r="G4563" s="363">
        <v>23129175729</v>
      </c>
      <c r="H4563" s="365">
        <v>20821</v>
      </c>
      <c r="I4563" s="388">
        <v>1</v>
      </c>
      <c r="J4563" s="378">
        <v>1</v>
      </c>
      <c r="K4563" s="381">
        <v>1957</v>
      </c>
      <c r="L4563" s="369">
        <f t="shared" ca="1" si="71"/>
        <v>67</v>
      </c>
      <c r="M4563" s="299" t="s">
        <v>20</v>
      </c>
      <c r="N4563" s="10" t="s">
        <v>40415</v>
      </c>
      <c r="O4563" s="389" t="s">
        <v>177</v>
      </c>
      <c r="P4563" s="386" t="s">
        <v>177</v>
      </c>
    </row>
    <row r="4564" spans="1:16" s="8" customFormat="1" ht="15" customHeight="1" x14ac:dyDescent="0.25">
      <c r="A4564" s="362" t="s">
        <v>59</v>
      </c>
      <c r="B4564" s="362" t="s">
        <v>22115</v>
      </c>
      <c r="C4564" s="340" t="s">
        <v>7017</v>
      </c>
      <c r="D4564" s="362" t="s">
        <v>7016</v>
      </c>
      <c r="E4564" s="362" t="s">
        <v>33</v>
      </c>
      <c r="F4564" s="364">
        <v>11406143</v>
      </c>
      <c r="G4564" s="363">
        <v>20114061434</v>
      </c>
      <c r="H4564" s="365">
        <v>20117</v>
      </c>
      <c r="I4564" s="388">
        <v>28</v>
      </c>
      <c r="J4564" s="378">
        <v>1</v>
      </c>
      <c r="K4564" s="381">
        <v>1955</v>
      </c>
      <c r="L4564" s="369">
        <f t="shared" ca="1" si="71"/>
        <v>69</v>
      </c>
      <c r="M4564" s="299" t="s">
        <v>20</v>
      </c>
      <c r="N4564" s="10" t="s">
        <v>40415</v>
      </c>
      <c r="O4564" s="389" t="s">
        <v>177</v>
      </c>
      <c r="P4564" s="386" t="s">
        <v>177</v>
      </c>
    </row>
    <row r="4565" spans="1:16" s="8" customFormat="1" ht="15" customHeight="1" x14ac:dyDescent="0.25">
      <c r="A4565" s="362" t="s">
        <v>27</v>
      </c>
      <c r="B4565" s="362" t="s">
        <v>22115</v>
      </c>
      <c r="C4565" s="340" t="s">
        <v>7015</v>
      </c>
      <c r="D4565" s="362" t="s">
        <v>7014</v>
      </c>
      <c r="E4565" s="362" t="s">
        <v>45</v>
      </c>
      <c r="F4565" s="364">
        <v>8608410</v>
      </c>
      <c r="G4565" s="363">
        <v>20086084105</v>
      </c>
      <c r="H4565" s="365">
        <v>18690</v>
      </c>
      <c r="I4565" s="388">
        <v>3</v>
      </c>
      <c r="J4565" s="378">
        <v>3</v>
      </c>
      <c r="K4565" s="381">
        <v>1951</v>
      </c>
      <c r="L4565" s="369">
        <f t="shared" ca="1" si="71"/>
        <v>73</v>
      </c>
      <c r="M4565" s="299" t="s">
        <v>20</v>
      </c>
      <c r="N4565" s="10" t="s">
        <v>40415</v>
      </c>
      <c r="O4565" s="389" t="s">
        <v>177</v>
      </c>
      <c r="P4565" s="386" t="s">
        <v>177</v>
      </c>
    </row>
    <row r="4566" spans="1:16" s="8" customFormat="1" ht="15" customHeight="1" x14ac:dyDescent="0.25">
      <c r="A4566" s="362" t="s">
        <v>27</v>
      </c>
      <c r="B4566" s="362" t="s">
        <v>22115</v>
      </c>
      <c r="C4566" s="340" t="s">
        <v>7013</v>
      </c>
      <c r="D4566" s="362" t="s">
        <v>7012</v>
      </c>
      <c r="E4566" s="362" t="s">
        <v>124</v>
      </c>
      <c r="F4566" s="364">
        <v>10972867</v>
      </c>
      <c r="G4566" s="363">
        <v>20109728676</v>
      </c>
      <c r="H4566" s="365">
        <v>19602</v>
      </c>
      <c r="I4566" s="388">
        <v>31</v>
      </c>
      <c r="J4566" s="378">
        <v>8</v>
      </c>
      <c r="K4566" s="381">
        <v>1953</v>
      </c>
      <c r="L4566" s="369">
        <f t="shared" ca="1" si="71"/>
        <v>70</v>
      </c>
      <c r="M4566" s="299" t="s">
        <v>20</v>
      </c>
      <c r="N4566" s="10" t="s">
        <v>40415</v>
      </c>
      <c r="O4566" s="389" t="s">
        <v>177</v>
      </c>
      <c r="P4566" s="386" t="s">
        <v>177</v>
      </c>
    </row>
    <row r="4567" spans="1:16" s="8" customFormat="1" ht="15" customHeight="1" x14ac:dyDescent="0.25">
      <c r="A4567" s="362">
        <v>24</v>
      </c>
      <c r="B4567" s="362" t="s">
        <v>22115</v>
      </c>
      <c r="C4567" s="340" t="s">
        <v>7011</v>
      </c>
      <c r="D4567" s="362" t="s">
        <v>7010</v>
      </c>
      <c r="E4567" s="362">
        <v>30</v>
      </c>
      <c r="F4567" s="364">
        <v>10414604</v>
      </c>
      <c r="G4567" s="363">
        <v>20104146040</v>
      </c>
      <c r="H4567" s="365">
        <v>19109</v>
      </c>
      <c r="I4567" s="388">
        <v>25</v>
      </c>
      <c r="J4567" s="378">
        <v>4</v>
      </c>
      <c r="K4567" s="381">
        <v>1952</v>
      </c>
      <c r="L4567" s="369">
        <f t="shared" ca="1" si="71"/>
        <v>71</v>
      </c>
      <c r="M4567" s="299" t="s">
        <v>20</v>
      </c>
      <c r="N4567" s="10" t="s">
        <v>40415</v>
      </c>
      <c r="O4567" s="389" t="s">
        <v>35815</v>
      </c>
      <c r="P4567" s="386">
        <v>38596</v>
      </c>
    </row>
    <row r="4568" spans="1:16" s="8" customFormat="1" ht="15" customHeight="1" x14ac:dyDescent="0.25">
      <c r="A4568" s="362" t="s">
        <v>27</v>
      </c>
      <c r="B4568" s="362" t="s">
        <v>22115</v>
      </c>
      <c r="C4568" s="340" t="s">
        <v>7005</v>
      </c>
      <c r="D4568" s="362" t="s">
        <v>7004</v>
      </c>
      <c r="E4568" s="362" t="s">
        <v>45</v>
      </c>
      <c r="F4568" s="364">
        <v>8384577</v>
      </c>
      <c r="G4568" s="363">
        <v>20083845776</v>
      </c>
      <c r="H4568" s="365">
        <v>18611</v>
      </c>
      <c r="I4568" s="388">
        <v>14</v>
      </c>
      <c r="J4568" s="378">
        <v>12</v>
      </c>
      <c r="K4568" s="381">
        <v>1950</v>
      </c>
      <c r="L4568" s="369">
        <f t="shared" ca="1" si="71"/>
        <v>73</v>
      </c>
      <c r="M4568" s="299" t="s">
        <v>20</v>
      </c>
      <c r="N4568" s="10" t="s">
        <v>40415</v>
      </c>
      <c r="O4568" s="389" t="s">
        <v>34613</v>
      </c>
      <c r="P4568" s="386">
        <v>37622</v>
      </c>
    </row>
    <row r="4569" spans="1:16" s="8" customFormat="1" ht="15" customHeight="1" x14ac:dyDescent="0.25">
      <c r="A4569" s="362" t="s">
        <v>27</v>
      </c>
      <c r="B4569" s="362" t="s">
        <v>22115</v>
      </c>
      <c r="C4569" s="340" t="s">
        <v>7003</v>
      </c>
      <c r="D4569" s="362" t="s">
        <v>7002</v>
      </c>
      <c r="E4569" s="362" t="s">
        <v>124</v>
      </c>
      <c r="F4569" s="364">
        <v>10414641</v>
      </c>
      <c r="G4569" s="363">
        <v>20104146415</v>
      </c>
      <c r="H4569" s="365">
        <v>19169</v>
      </c>
      <c r="I4569" s="388">
        <v>24</v>
      </c>
      <c r="J4569" s="378">
        <v>6</v>
      </c>
      <c r="K4569" s="381">
        <v>1952</v>
      </c>
      <c r="L4569" s="369">
        <f t="shared" ca="1" si="71"/>
        <v>71</v>
      </c>
      <c r="M4569" s="299" t="s">
        <v>20</v>
      </c>
      <c r="N4569" s="10" t="s">
        <v>40415</v>
      </c>
      <c r="O4569" s="389" t="s">
        <v>177</v>
      </c>
      <c r="P4569" s="386" t="s">
        <v>177</v>
      </c>
    </row>
    <row r="4570" spans="1:16" s="8" customFormat="1" ht="15" customHeight="1" x14ac:dyDescent="0.25">
      <c r="A4570" s="362" t="s">
        <v>27</v>
      </c>
      <c r="B4570" s="362" t="s">
        <v>22115</v>
      </c>
      <c r="C4570" s="340" t="s">
        <v>7001</v>
      </c>
      <c r="D4570" s="362" t="s">
        <v>7000</v>
      </c>
      <c r="E4570" s="362">
        <v>30</v>
      </c>
      <c r="F4570" s="364">
        <v>12551360</v>
      </c>
      <c r="G4570" s="363">
        <v>20125513604</v>
      </c>
      <c r="H4570" s="365">
        <v>20710</v>
      </c>
      <c r="I4570" s="388">
        <v>12</v>
      </c>
      <c r="J4570" s="378">
        <v>9</v>
      </c>
      <c r="K4570" s="381">
        <v>1956</v>
      </c>
      <c r="L4570" s="369">
        <f t="shared" ca="1" si="71"/>
        <v>67</v>
      </c>
      <c r="M4570" s="299" t="s">
        <v>20</v>
      </c>
      <c r="N4570" s="10" t="s">
        <v>40415</v>
      </c>
      <c r="O4570" s="389" t="s">
        <v>177</v>
      </c>
      <c r="P4570" s="386" t="s">
        <v>177</v>
      </c>
    </row>
    <row r="4571" spans="1:16" s="8" customFormat="1" ht="15" customHeight="1" x14ac:dyDescent="0.25">
      <c r="A4571" s="362">
        <v>11</v>
      </c>
      <c r="B4571" s="362" t="s">
        <v>22115</v>
      </c>
      <c r="C4571" s="340" t="s">
        <v>6999</v>
      </c>
      <c r="D4571" s="362" t="s">
        <v>6998</v>
      </c>
      <c r="E4571" s="362" t="s">
        <v>99</v>
      </c>
      <c r="F4571" s="364">
        <v>7855558</v>
      </c>
      <c r="G4571" s="363">
        <v>20078555581</v>
      </c>
      <c r="H4571" s="365">
        <v>18113</v>
      </c>
      <c r="I4571" s="388">
        <v>3</v>
      </c>
      <c r="J4571" s="378">
        <v>8</v>
      </c>
      <c r="K4571" s="381">
        <v>1949</v>
      </c>
      <c r="L4571" s="369">
        <f t="shared" ca="1" si="71"/>
        <v>74</v>
      </c>
      <c r="M4571" s="299" t="s">
        <v>20</v>
      </c>
      <c r="N4571" s="10" t="s">
        <v>40415</v>
      </c>
      <c r="O4571" s="389" t="s">
        <v>177</v>
      </c>
      <c r="P4571" s="386" t="s">
        <v>177</v>
      </c>
    </row>
    <row r="4572" spans="1:16" s="8" customFormat="1" ht="15" customHeight="1" x14ac:dyDescent="0.25">
      <c r="A4572" s="362" t="s">
        <v>27</v>
      </c>
      <c r="B4572" s="362" t="s">
        <v>22115</v>
      </c>
      <c r="C4572" s="340" t="s">
        <v>6997</v>
      </c>
      <c r="D4572" s="362" t="s">
        <v>6996</v>
      </c>
      <c r="E4572" s="362" t="s">
        <v>33</v>
      </c>
      <c r="F4572" s="364">
        <v>7909678</v>
      </c>
      <c r="G4572" s="363">
        <v>20079096785</v>
      </c>
      <c r="H4572" s="365">
        <v>34629</v>
      </c>
      <c r="I4572" s="388">
        <v>22</v>
      </c>
      <c r="J4572" s="378">
        <v>10</v>
      </c>
      <c r="K4572" s="381">
        <v>1994</v>
      </c>
      <c r="L4572" s="369">
        <f t="shared" ca="1" si="71"/>
        <v>29</v>
      </c>
      <c r="M4572" s="299" t="s">
        <v>20</v>
      </c>
      <c r="N4572" s="10" t="s">
        <v>40415</v>
      </c>
      <c r="O4572" s="389" t="s">
        <v>177</v>
      </c>
      <c r="P4572" s="386" t="s">
        <v>177</v>
      </c>
    </row>
    <row r="4573" spans="1:16" s="8" customFormat="1" ht="15" customHeight="1" x14ac:dyDescent="0.25">
      <c r="A4573" s="362" t="s">
        <v>27</v>
      </c>
      <c r="B4573" s="362" t="s">
        <v>22115</v>
      </c>
      <c r="C4573" s="340" t="s">
        <v>13568</v>
      </c>
      <c r="D4573" s="362" t="s">
        <v>13567</v>
      </c>
      <c r="E4573" s="362">
        <v>30</v>
      </c>
      <c r="F4573" s="364">
        <v>12380714</v>
      </c>
      <c r="G4573" s="363">
        <v>20123807147</v>
      </c>
      <c r="H4573" s="365">
        <v>21233</v>
      </c>
      <c r="I4573" s="388">
        <v>17</v>
      </c>
      <c r="J4573" s="378">
        <v>2</v>
      </c>
      <c r="K4573" s="381">
        <v>1958</v>
      </c>
      <c r="L4573" s="369">
        <f t="shared" ca="1" si="71"/>
        <v>66</v>
      </c>
      <c r="M4573" s="299" t="s">
        <v>20</v>
      </c>
      <c r="N4573" s="10" t="s">
        <v>40415</v>
      </c>
      <c r="O4573" s="389" t="s">
        <v>177</v>
      </c>
      <c r="P4573" s="386" t="s">
        <v>177</v>
      </c>
    </row>
    <row r="4574" spans="1:16" s="8" customFormat="1" ht="15" customHeight="1" x14ac:dyDescent="0.25">
      <c r="A4574" s="362" t="s">
        <v>27</v>
      </c>
      <c r="B4574" s="362" t="s">
        <v>22115</v>
      </c>
      <c r="C4574" s="340" t="s">
        <v>13566</v>
      </c>
      <c r="D4574" s="362" t="s">
        <v>13565</v>
      </c>
      <c r="E4574" s="362">
        <v>31</v>
      </c>
      <c r="F4574" s="364">
        <v>13443909</v>
      </c>
      <c r="G4574" s="363">
        <v>20134439093</v>
      </c>
      <c r="H4574" s="365">
        <v>21108</v>
      </c>
      <c r="I4574" s="388">
        <v>15</v>
      </c>
      <c r="J4574" s="378">
        <v>10</v>
      </c>
      <c r="K4574" s="381">
        <v>1957</v>
      </c>
      <c r="L4574" s="369">
        <f t="shared" ca="1" si="71"/>
        <v>66</v>
      </c>
      <c r="M4574" s="299" t="s">
        <v>20</v>
      </c>
      <c r="N4574" s="10" t="s">
        <v>40415</v>
      </c>
      <c r="O4574" s="389" t="s">
        <v>30762</v>
      </c>
      <c r="P4574" s="386">
        <v>41122</v>
      </c>
    </row>
    <row r="4575" spans="1:16" s="8" customFormat="1" ht="15" customHeight="1" x14ac:dyDescent="0.25">
      <c r="A4575" s="362" t="s">
        <v>27</v>
      </c>
      <c r="B4575" s="362" t="s">
        <v>22115</v>
      </c>
      <c r="C4575" s="340" t="s">
        <v>13564</v>
      </c>
      <c r="D4575" s="362" t="s">
        <v>13563</v>
      </c>
      <c r="E4575" s="362">
        <v>30</v>
      </c>
      <c r="F4575" s="364">
        <v>13748279</v>
      </c>
      <c r="G4575" s="363">
        <v>20137482798</v>
      </c>
      <c r="H4575" s="365">
        <v>22090</v>
      </c>
      <c r="I4575" s="388">
        <v>23</v>
      </c>
      <c r="J4575" s="378">
        <v>6</v>
      </c>
      <c r="K4575" s="381">
        <v>1960</v>
      </c>
      <c r="L4575" s="369">
        <f t="shared" ca="1" si="71"/>
        <v>63</v>
      </c>
      <c r="M4575" s="299" t="s">
        <v>20</v>
      </c>
      <c r="N4575" s="10" t="s">
        <v>40415</v>
      </c>
      <c r="O4575" s="389" t="s">
        <v>30800</v>
      </c>
      <c r="P4575" s="386">
        <v>40309</v>
      </c>
    </row>
    <row r="4576" spans="1:16" s="8" customFormat="1" ht="15" customHeight="1" x14ac:dyDescent="0.25">
      <c r="A4576" s="362" t="s">
        <v>46</v>
      </c>
      <c r="B4576" s="362" t="s">
        <v>22115</v>
      </c>
      <c r="C4576" s="340" t="s">
        <v>13562</v>
      </c>
      <c r="D4576" s="362" t="s">
        <v>13561</v>
      </c>
      <c r="E4576" s="362">
        <v>30</v>
      </c>
      <c r="F4576" s="364">
        <v>12793112</v>
      </c>
      <c r="G4576" s="363">
        <v>20127931128</v>
      </c>
      <c r="H4576" s="365">
        <v>21505</v>
      </c>
      <c r="I4576" s="388">
        <v>16</v>
      </c>
      <c r="J4576" s="378">
        <v>11</v>
      </c>
      <c r="K4576" s="381">
        <v>1958</v>
      </c>
      <c r="L4576" s="369">
        <f t="shared" ca="1" si="71"/>
        <v>65</v>
      </c>
      <c r="M4576" s="299" t="s">
        <v>20</v>
      </c>
      <c r="N4576" s="10" t="s">
        <v>40415</v>
      </c>
      <c r="O4576" s="389" t="s">
        <v>30743</v>
      </c>
      <c r="P4576" s="386">
        <v>40330</v>
      </c>
    </row>
    <row r="4577" spans="1:16" s="8" customFormat="1" ht="15" customHeight="1" x14ac:dyDescent="0.25">
      <c r="A4577" s="362" t="s">
        <v>27</v>
      </c>
      <c r="B4577" s="362" t="s">
        <v>22115</v>
      </c>
      <c r="C4577" s="340" t="s">
        <v>13560</v>
      </c>
      <c r="D4577" s="362" t="s">
        <v>13559</v>
      </c>
      <c r="E4577" s="362" t="s">
        <v>45</v>
      </c>
      <c r="F4577" s="364">
        <v>8642498</v>
      </c>
      <c r="G4577" s="363">
        <v>20086424984</v>
      </c>
      <c r="H4577" s="365">
        <v>18818</v>
      </c>
      <c r="I4577" s="388">
        <v>9</v>
      </c>
      <c r="J4577" s="378">
        <v>7</v>
      </c>
      <c r="K4577" s="381">
        <v>1951</v>
      </c>
      <c r="L4577" s="369">
        <f t="shared" ca="1" si="71"/>
        <v>72</v>
      </c>
      <c r="M4577" s="299" t="s">
        <v>20</v>
      </c>
      <c r="N4577" s="10" t="s">
        <v>40415</v>
      </c>
      <c r="O4577" s="389" t="s">
        <v>177</v>
      </c>
      <c r="P4577" s="386" t="s">
        <v>177</v>
      </c>
    </row>
    <row r="4578" spans="1:16" s="8" customFormat="1" ht="15" customHeight="1" x14ac:dyDescent="0.25">
      <c r="A4578" s="362" t="s">
        <v>27</v>
      </c>
      <c r="B4578" s="362" t="s">
        <v>22115</v>
      </c>
      <c r="C4578" s="340" t="s">
        <v>13558</v>
      </c>
      <c r="D4578" s="362" t="s">
        <v>13557</v>
      </c>
      <c r="E4578" s="362" t="s">
        <v>99</v>
      </c>
      <c r="F4578" s="364">
        <v>12101187</v>
      </c>
      <c r="G4578" s="363">
        <v>20121011876</v>
      </c>
      <c r="H4578" s="365">
        <v>21235</v>
      </c>
      <c r="I4578" s="388">
        <v>19</v>
      </c>
      <c r="J4578" s="378">
        <v>2</v>
      </c>
      <c r="K4578" s="381">
        <v>1958</v>
      </c>
      <c r="L4578" s="369">
        <f t="shared" ca="1" si="71"/>
        <v>66</v>
      </c>
      <c r="M4578" s="299" t="s">
        <v>20</v>
      </c>
      <c r="N4578" s="10" t="s">
        <v>40415</v>
      </c>
      <c r="O4578" s="389" t="s">
        <v>177</v>
      </c>
      <c r="P4578" s="386" t="s">
        <v>177</v>
      </c>
    </row>
    <row r="4579" spans="1:16" s="8" customFormat="1" ht="15" customHeight="1" x14ac:dyDescent="0.25">
      <c r="A4579" s="362" t="s">
        <v>27</v>
      </c>
      <c r="B4579" s="362" t="s">
        <v>22115</v>
      </c>
      <c r="C4579" s="340" t="s">
        <v>13556</v>
      </c>
      <c r="D4579" s="362" t="s">
        <v>13555</v>
      </c>
      <c r="E4579" s="362" t="s">
        <v>45</v>
      </c>
      <c r="F4579" s="364">
        <v>13102639</v>
      </c>
      <c r="G4579" s="363">
        <v>20131026391</v>
      </c>
      <c r="H4579" s="365">
        <v>21523</v>
      </c>
      <c r="I4579" s="388">
        <v>4</v>
      </c>
      <c r="J4579" s="378">
        <v>12</v>
      </c>
      <c r="K4579" s="381">
        <v>1958</v>
      </c>
      <c r="L4579" s="369">
        <f t="shared" ca="1" si="71"/>
        <v>65</v>
      </c>
      <c r="M4579" s="299" t="s">
        <v>20</v>
      </c>
      <c r="N4579" s="10" t="s">
        <v>40415</v>
      </c>
      <c r="O4579" s="389" t="s">
        <v>177</v>
      </c>
      <c r="P4579" s="386" t="s">
        <v>177</v>
      </c>
    </row>
    <row r="4580" spans="1:16" s="8" customFormat="1" ht="15" customHeight="1" x14ac:dyDescent="0.25">
      <c r="A4580" s="362">
        <v>17</v>
      </c>
      <c r="B4580" s="362" t="s">
        <v>22115</v>
      </c>
      <c r="C4580" s="340" t="s">
        <v>13554</v>
      </c>
      <c r="D4580" s="362" t="s">
        <v>13553</v>
      </c>
      <c r="E4580" s="362" t="s">
        <v>33</v>
      </c>
      <c r="F4580" s="364">
        <v>10643403</v>
      </c>
      <c r="G4580" s="363">
        <v>20106434035</v>
      </c>
      <c r="H4580" s="365">
        <v>19330</v>
      </c>
      <c r="I4580" s="388">
        <v>2</v>
      </c>
      <c r="J4580" s="378">
        <v>12</v>
      </c>
      <c r="K4580" s="381">
        <v>1952</v>
      </c>
      <c r="L4580" s="369">
        <f t="shared" ca="1" si="71"/>
        <v>71</v>
      </c>
      <c r="M4580" s="299" t="s">
        <v>20</v>
      </c>
      <c r="N4580" s="10" t="s">
        <v>40415</v>
      </c>
      <c r="O4580" s="389" t="s">
        <v>177</v>
      </c>
      <c r="P4580" s="386" t="s">
        <v>177</v>
      </c>
    </row>
    <row r="4581" spans="1:16" s="8" customFormat="1" ht="15" customHeight="1" x14ac:dyDescent="0.25">
      <c r="A4581" s="362" t="s">
        <v>27</v>
      </c>
      <c r="B4581" s="362" t="s">
        <v>22115</v>
      </c>
      <c r="C4581" s="340" t="s">
        <v>13545</v>
      </c>
      <c r="D4581" s="362" t="s">
        <v>13544</v>
      </c>
      <c r="E4581" s="362" t="s">
        <v>45</v>
      </c>
      <c r="F4581" s="364">
        <v>8315332</v>
      </c>
      <c r="G4581" s="363">
        <v>20083153327</v>
      </c>
      <c r="H4581" s="365">
        <v>18320</v>
      </c>
      <c r="I4581" s="388">
        <v>26</v>
      </c>
      <c r="J4581" s="378">
        <v>2</v>
      </c>
      <c r="K4581" s="381">
        <v>1950</v>
      </c>
      <c r="L4581" s="369">
        <f t="shared" ca="1" si="71"/>
        <v>74</v>
      </c>
      <c r="M4581" s="299" t="s">
        <v>20</v>
      </c>
      <c r="N4581" s="10" t="s">
        <v>40415</v>
      </c>
      <c r="O4581" s="389" t="s">
        <v>177</v>
      </c>
      <c r="P4581" s="386" t="s">
        <v>177</v>
      </c>
    </row>
    <row r="4582" spans="1:16" s="8" customFormat="1" ht="15" customHeight="1" x14ac:dyDescent="0.25">
      <c r="A4582" s="362" t="s">
        <v>27</v>
      </c>
      <c r="B4582" s="362" t="s">
        <v>22115</v>
      </c>
      <c r="C4582" s="340" t="s">
        <v>13543</v>
      </c>
      <c r="D4582" s="362" t="s">
        <v>13542</v>
      </c>
      <c r="E4582" s="362" t="s">
        <v>33</v>
      </c>
      <c r="F4582" s="364">
        <v>10947581</v>
      </c>
      <c r="G4582" s="363">
        <v>20109475816</v>
      </c>
      <c r="H4582" s="365">
        <v>19919</v>
      </c>
      <c r="I4582" s="388">
        <v>14</v>
      </c>
      <c r="J4582" s="378">
        <v>7</v>
      </c>
      <c r="K4582" s="381">
        <v>1954</v>
      </c>
      <c r="L4582" s="369">
        <f t="shared" ca="1" si="71"/>
        <v>69</v>
      </c>
      <c r="M4582" s="299" t="s">
        <v>20</v>
      </c>
      <c r="N4582" s="10" t="s">
        <v>40415</v>
      </c>
      <c r="O4582" s="389" t="s">
        <v>177</v>
      </c>
      <c r="P4582" s="386" t="s">
        <v>177</v>
      </c>
    </row>
    <row r="4583" spans="1:16" s="8" customFormat="1" ht="15" customHeight="1" x14ac:dyDescent="0.25">
      <c r="A4583" s="362" t="s">
        <v>46</v>
      </c>
      <c r="B4583" s="362" t="s">
        <v>22115</v>
      </c>
      <c r="C4583" s="340" t="s">
        <v>13541</v>
      </c>
      <c r="D4583" s="362" t="s">
        <v>13540</v>
      </c>
      <c r="E4583" s="362" t="s">
        <v>124</v>
      </c>
      <c r="F4583" s="364">
        <v>8461016</v>
      </c>
      <c r="G4583" s="363">
        <v>20084610160</v>
      </c>
      <c r="H4583" s="365">
        <v>18539</v>
      </c>
      <c r="I4583" s="388">
        <v>3</v>
      </c>
      <c r="J4583" s="378">
        <v>10</v>
      </c>
      <c r="K4583" s="381">
        <v>1950</v>
      </c>
      <c r="L4583" s="369">
        <f t="shared" ca="1" si="71"/>
        <v>73</v>
      </c>
      <c r="M4583" s="299" t="s">
        <v>20</v>
      </c>
      <c r="N4583" s="10" t="s">
        <v>40415</v>
      </c>
      <c r="O4583" s="389" t="s">
        <v>34614</v>
      </c>
      <c r="P4583" s="386">
        <v>38322</v>
      </c>
    </row>
    <row r="4584" spans="1:16" s="8" customFormat="1" ht="15" customHeight="1" x14ac:dyDescent="0.25">
      <c r="A4584" s="362" t="s">
        <v>46</v>
      </c>
      <c r="B4584" s="362" t="s">
        <v>22115</v>
      </c>
      <c r="C4584" s="340" t="s">
        <v>13539</v>
      </c>
      <c r="D4584" s="362" t="s">
        <v>13538</v>
      </c>
      <c r="E4584" s="362" t="s">
        <v>45</v>
      </c>
      <c r="F4584" s="364">
        <v>12708258</v>
      </c>
      <c r="G4584" s="363">
        <v>20127082589</v>
      </c>
      <c r="H4584" s="365">
        <v>20771</v>
      </c>
      <c r="I4584" s="388">
        <v>12</v>
      </c>
      <c r="J4584" s="378">
        <v>11</v>
      </c>
      <c r="K4584" s="381">
        <v>1956</v>
      </c>
      <c r="L4584" s="369">
        <f t="shared" ca="1" si="71"/>
        <v>67</v>
      </c>
      <c r="M4584" s="299" t="s">
        <v>20</v>
      </c>
      <c r="N4584" s="10" t="s">
        <v>40415</v>
      </c>
      <c r="O4584" s="389" t="s">
        <v>177</v>
      </c>
      <c r="P4584" s="386" t="s">
        <v>177</v>
      </c>
    </row>
    <row r="4585" spans="1:16" s="8" customFormat="1" ht="15" customHeight="1" x14ac:dyDescent="0.25">
      <c r="A4585" s="362" t="s">
        <v>27</v>
      </c>
      <c r="B4585" s="362" t="s">
        <v>22115</v>
      </c>
      <c r="C4585" s="340" t="s">
        <v>13537</v>
      </c>
      <c r="D4585" s="362" t="s">
        <v>13536</v>
      </c>
      <c r="E4585" s="362" t="s">
        <v>30</v>
      </c>
      <c r="F4585" s="364">
        <v>8341508</v>
      </c>
      <c r="G4585" s="363">
        <v>20083415089</v>
      </c>
      <c r="H4585" s="365">
        <v>18404</v>
      </c>
      <c r="I4585" s="388">
        <v>21</v>
      </c>
      <c r="J4585" s="378">
        <v>5</v>
      </c>
      <c r="K4585" s="381">
        <v>1950</v>
      </c>
      <c r="L4585" s="369">
        <f t="shared" ca="1" si="71"/>
        <v>73</v>
      </c>
      <c r="M4585" s="299" t="s">
        <v>20</v>
      </c>
      <c r="N4585" s="10" t="s">
        <v>40415</v>
      </c>
      <c r="O4585" s="389" t="s">
        <v>177</v>
      </c>
      <c r="P4585" s="386" t="s">
        <v>177</v>
      </c>
    </row>
    <row r="4586" spans="1:16" s="8" customFormat="1" ht="15" customHeight="1" x14ac:dyDescent="0.25">
      <c r="A4586" s="362" t="s">
        <v>46</v>
      </c>
      <c r="B4586" s="362" t="s">
        <v>22115</v>
      </c>
      <c r="C4586" s="340" t="s">
        <v>13535</v>
      </c>
      <c r="D4586" s="362" t="s">
        <v>13534</v>
      </c>
      <c r="E4586" s="362">
        <v>30</v>
      </c>
      <c r="F4586" s="364">
        <v>11941595</v>
      </c>
      <c r="G4586" s="363">
        <v>20119415951</v>
      </c>
      <c r="H4586" s="365">
        <v>20577</v>
      </c>
      <c r="I4586" s="388">
        <v>2</v>
      </c>
      <c r="J4586" s="378">
        <v>5</v>
      </c>
      <c r="K4586" s="381">
        <v>1956</v>
      </c>
      <c r="L4586" s="369">
        <f t="shared" ca="1" si="71"/>
        <v>67</v>
      </c>
      <c r="M4586" s="299" t="s">
        <v>20</v>
      </c>
      <c r="N4586" s="10" t="s">
        <v>40415</v>
      </c>
      <c r="O4586" s="389" t="s">
        <v>30743</v>
      </c>
      <c r="P4586" s="386">
        <v>40330</v>
      </c>
    </row>
    <row r="4587" spans="1:16" s="8" customFormat="1" ht="15" customHeight="1" x14ac:dyDescent="0.25">
      <c r="A4587" s="362" t="s">
        <v>27</v>
      </c>
      <c r="B4587" s="362" t="s">
        <v>22115</v>
      </c>
      <c r="C4587" s="340" t="s">
        <v>13533</v>
      </c>
      <c r="D4587" s="362" t="s">
        <v>13532</v>
      </c>
      <c r="E4587" s="362">
        <v>30</v>
      </c>
      <c r="F4587" s="364">
        <v>12473532</v>
      </c>
      <c r="G4587" s="363">
        <v>20124735328</v>
      </c>
      <c r="H4587" s="365">
        <v>21441</v>
      </c>
      <c r="I4587" s="388">
        <v>13</v>
      </c>
      <c r="J4587" s="378">
        <v>9</v>
      </c>
      <c r="K4587" s="381">
        <v>1958</v>
      </c>
      <c r="L4587" s="369">
        <f t="shared" ca="1" si="71"/>
        <v>65</v>
      </c>
      <c r="M4587" s="299" t="s">
        <v>20</v>
      </c>
      <c r="N4587" s="10" t="s">
        <v>40415</v>
      </c>
      <c r="O4587" s="389" t="s">
        <v>177</v>
      </c>
      <c r="P4587" s="386" t="s">
        <v>177</v>
      </c>
    </row>
    <row r="4588" spans="1:16" s="8" customFormat="1" ht="15" customHeight="1" x14ac:dyDescent="0.25">
      <c r="A4588" s="362" t="s">
        <v>74</v>
      </c>
      <c r="B4588" s="362" t="s">
        <v>22115</v>
      </c>
      <c r="C4588" s="340" t="s">
        <v>13531</v>
      </c>
      <c r="D4588" s="362" t="s">
        <v>13530</v>
      </c>
      <c r="E4588" s="362">
        <v>30</v>
      </c>
      <c r="F4588" s="364">
        <v>13477163</v>
      </c>
      <c r="G4588" s="363">
        <v>20134771632</v>
      </c>
      <c r="H4588" s="365">
        <v>21143</v>
      </c>
      <c r="I4588" s="388">
        <v>19</v>
      </c>
      <c r="J4588" s="378">
        <v>11</v>
      </c>
      <c r="K4588" s="381">
        <v>1957</v>
      </c>
      <c r="L4588" s="369">
        <f t="shared" ca="1" si="71"/>
        <v>66</v>
      </c>
      <c r="M4588" s="299" t="s">
        <v>20</v>
      </c>
      <c r="N4588" s="10" t="s">
        <v>40415</v>
      </c>
      <c r="O4588" s="389" t="s">
        <v>30743</v>
      </c>
      <c r="P4588" s="386">
        <v>40330</v>
      </c>
    </row>
    <row r="4589" spans="1:16" s="8" customFormat="1" ht="15" customHeight="1" x14ac:dyDescent="0.25">
      <c r="A4589" s="362" t="s">
        <v>27</v>
      </c>
      <c r="B4589" s="362" t="s">
        <v>22115</v>
      </c>
      <c r="C4589" s="340" t="s">
        <v>13529</v>
      </c>
      <c r="D4589" s="362" t="s">
        <v>13528</v>
      </c>
      <c r="E4589" s="362" t="s">
        <v>45</v>
      </c>
      <c r="F4589" s="364">
        <v>13256633</v>
      </c>
      <c r="G4589" s="363">
        <v>27132566335</v>
      </c>
      <c r="H4589" s="365">
        <v>20977</v>
      </c>
      <c r="I4589" s="388">
        <v>6</v>
      </c>
      <c r="J4589" s="378">
        <v>6</v>
      </c>
      <c r="K4589" s="381">
        <v>1957</v>
      </c>
      <c r="L4589" s="369">
        <f t="shared" ca="1" si="71"/>
        <v>66</v>
      </c>
      <c r="M4589" s="299" t="s">
        <v>20</v>
      </c>
      <c r="N4589" s="10" t="s">
        <v>28854</v>
      </c>
      <c r="O4589" s="389" t="s">
        <v>177</v>
      </c>
      <c r="P4589" s="386" t="s">
        <v>177</v>
      </c>
    </row>
    <row r="4590" spans="1:16" s="8" customFormat="1" ht="15" customHeight="1" x14ac:dyDescent="0.25">
      <c r="A4590" s="362">
        <v>24</v>
      </c>
      <c r="B4590" s="362" t="s">
        <v>22115</v>
      </c>
      <c r="C4590" s="340" t="s">
        <v>13527</v>
      </c>
      <c r="D4590" s="362" t="s">
        <v>13526</v>
      </c>
      <c r="E4590" s="362" t="s">
        <v>45</v>
      </c>
      <c r="F4590" s="364">
        <v>8248735</v>
      </c>
      <c r="G4590" s="363">
        <v>20082487353</v>
      </c>
      <c r="H4590" s="365">
        <v>16843</v>
      </c>
      <c r="I4590" s="388">
        <v>10</v>
      </c>
      <c r="J4590" s="378">
        <v>2</v>
      </c>
      <c r="K4590" s="381">
        <v>1946</v>
      </c>
      <c r="L4590" s="369">
        <f t="shared" ca="1" si="71"/>
        <v>78</v>
      </c>
      <c r="M4590" s="299" t="s">
        <v>20</v>
      </c>
      <c r="N4590" s="10" t="s">
        <v>40415</v>
      </c>
      <c r="O4590" s="389" t="s">
        <v>177</v>
      </c>
      <c r="P4590" s="386" t="s">
        <v>177</v>
      </c>
    </row>
    <row r="4591" spans="1:16" s="8" customFormat="1" ht="15" customHeight="1" x14ac:dyDescent="0.25">
      <c r="A4591" s="362" t="s">
        <v>27</v>
      </c>
      <c r="B4591" s="362" t="s">
        <v>22115</v>
      </c>
      <c r="C4591" s="340" t="s">
        <v>13522</v>
      </c>
      <c r="D4591" s="362" t="s">
        <v>13521</v>
      </c>
      <c r="E4591" s="362" t="s">
        <v>33</v>
      </c>
      <c r="F4591" s="364">
        <v>13304189</v>
      </c>
      <c r="G4591" s="363">
        <v>27133041899</v>
      </c>
      <c r="H4591" s="365">
        <v>21002</v>
      </c>
      <c r="I4591" s="388">
        <v>1</v>
      </c>
      <c r="J4591" s="378">
        <v>7</v>
      </c>
      <c r="K4591" s="381">
        <v>1957</v>
      </c>
      <c r="L4591" s="369">
        <f t="shared" ca="1" si="71"/>
        <v>66</v>
      </c>
      <c r="M4591" s="299" t="s">
        <v>20</v>
      </c>
      <c r="N4591" s="10" t="s">
        <v>28854</v>
      </c>
      <c r="O4591" s="389" t="s">
        <v>177</v>
      </c>
      <c r="P4591" s="386" t="s">
        <v>177</v>
      </c>
    </row>
    <row r="4592" spans="1:16" s="8" customFormat="1" ht="15" customHeight="1" x14ac:dyDescent="0.25">
      <c r="A4592" s="362" t="s">
        <v>27</v>
      </c>
      <c r="B4592" s="362" t="s">
        <v>22115</v>
      </c>
      <c r="C4592" s="340" t="s">
        <v>13520</v>
      </c>
      <c r="D4592" s="362" t="s">
        <v>13519</v>
      </c>
      <c r="E4592" s="362" t="s">
        <v>33</v>
      </c>
      <c r="F4592" s="364">
        <v>8206839</v>
      </c>
      <c r="G4592" s="363">
        <v>20082068393</v>
      </c>
      <c r="H4592" s="365">
        <v>18251</v>
      </c>
      <c r="I4592" s="388">
        <v>19</v>
      </c>
      <c r="J4592" s="378">
        <v>12</v>
      </c>
      <c r="K4592" s="381">
        <v>1949</v>
      </c>
      <c r="L4592" s="369">
        <f t="shared" ca="1" si="71"/>
        <v>74</v>
      </c>
      <c r="M4592" s="299" t="s">
        <v>20</v>
      </c>
      <c r="N4592" s="10" t="s">
        <v>40415</v>
      </c>
      <c r="O4592" s="389" t="s">
        <v>177</v>
      </c>
      <c r="P4592" s="386" t="s">
        <v>177</v>
      </c>
    </row>
    <row r="4593" spans="1:16" s="8" customFormat="1" ht="15" customHeight="1" x14ac:dyDescent="0.25">
      <c r="A4593" s="362" t="s">
        <v>302</v>
      </c>
      <c r="B4593" s="362" t="s">
        <v>22115</v>
      </c>
      <c r="C4593" s="340" t="s">
        <v>13518</v>
      </c>
      <c r="D4593" s="362" t="s">
        <v>13517</v>
      </c>
      <c r="E4593" s="362" t="s">
        <v>33</v>
      </c>
      <c r="F4593" s="364">
        <v>10279363</v>
      </c>
      <c r="G4593" s="363">
        <v>27102793639</v>
      </c>
      <c r="H4593" s="365">
        <v>19202</v>
      </c>
      <c r="I4593" s="388">
        <v>27</v>
      </c>
      <c r="J4593" s="378">
        <v>7</v>
      </c>
      <c r="K4593" s="381">
        <v>1952</v>
      </c>
      <c r="L4593" s="369">
        <f t="shared" ca="1" si="71"/>
        <v>71</v>
      </c>
      <c r="M4593" s="299" t="s">
        <v>20</v>
      </c>
      <c r="N4593" s="10" t="s">
        <v>28854</v>
      </c>
      <c r="O4593" s="389" t="s">
        <v>177</v>
      </c>
      <c r="P4593" s="386" t="s">
        <v>177</v>
      </c>
    </row>
    <row r="4594" spans="1:16" s="8" customFormat="1" ht="15" customHeight="1" x14ac:dyDescent="0.25">
      <c r="A4594" s="362" t="s">
        <v>27</v>
      </c>
      <c r="B4594" s="362" t="s">
        <v>22115</v>
      </c>
      <c r="C4594" s="340" t="s">
        <v>13514</v>
      </c>
      <c r="D4594" s="362" t="s">
        <v>13513</v>
      </c>
      <c r="E4594" s="362">
        <v>30</v>
      </c>
      <c r="F4594" s="364">
        <v>8326183</v>
      </c>
      <c r="G4594" s="363">
        <v>20083261839</v>
      </c>
      <c r="H4594" s="365">
        <v>18326</v>
      </c>
      <c r="I4594" s="388">
        <v>4</v>
      </c>
      <c r="J4594" s="378">
        <v>3</v>
      </c>
      <c r="K4594" s="381">
        <v>1950</v>
      </c>
      <c r="L4594" s="369">
        <f t="shared" ca="1" si="71"/>
        <v>74</v>
      </c>
      <c r="M4594" s="299" t="s">
        <v>20</v>
      </c>
      <c r="N4594" s="10" t="s">
        <v>40415</v>
      </c>
      <c r="O4594" s="389" t="s">
        <v>177</v>
      </c>
      <c r="P4594" s="386" t="s">
        <v>177</v>
      </c>
    </row>
    <row r="4595" spans="1:16" s="8" customFormat="1" ht="15" customHeight="1" x14ac:dyDescent="0.25">
      <c r="A4595" s="362" t="s">
        <v>27</v>
      </c>
      <c r="B4595" s="362" t="s">
        <v>22115</v>
      </c>
      <c r="C4595" s="340" t="s">
        <v>13512</v>
      </c>
      <c r="D4595" s="362" t="s">
        <v>13511</v>
      </c>
      <c r="E4595" s="362" t="s">
        <v>45</v>
      </c>
      <c r="F4595" s="364">
        <v>10995802</v>
      </c>
      <c r="G4595" s="363">
        <v>20109958027</v>
      </c>
      <c r="H4595" s="365">
        <v>19683</v>
      </c>
      <c r="I4595" s="388">
        <v>20</v>
      </c>
      <c r="J4595" s="378">
        <v>11</v>
      </c>
      <c r="K4595" s="381">
        <v>1953</v>
      </c>
      <c r="L4595" s="369">
        <f t="shared" ca="1" si="71"/>
        <v>70</v>
      </c>
      <c r="M4595" s="299" t="s">
        <v>20</v>
      </c>
      <c r="N4595" s="10" t="s">
        <v>40415</v>
      </c>
      <c r="O4595" s="389" t="s">
        <v>34616</v>
      </c>
      <c r="P4595" s="386">
        <v>37257</v>
      </c>
    </row>
    <row r="4596" spans="1:16" s="8" customFormat="1" ht="15" customHeight="1" x14ac:dyDescent="0.25">
      <c r="A4596" s="362" t="s">
        <v>27</v>
      </c>
      <c r="B4596" s="362" t="s">
        <v>22115</v>
      </c>
      <c r="C4596" s="340" t="s">
        <v>13506</v>
      </c>
      <c r="D4596" s="362" t="s">
        <v>13505</v>
      </c>
      <c r="E4596" s="362">
        <v>30</v>
      </c>
      <c r="F4596" s="364">
        <v>11385416</v>
      </c>
      <c r="G4596" s="363">
        <v>20113854163</v>
      </c>
      <c r="H4596" s="365">
        <v>20151</v>
      </c>
      <c r="I4596" s="388">
        <v>3</v>
      </c>
      <c r="J4596" s="378">
        <v>3</v>
      </c>
      <c r="K4596" s="381">
        <v>1955</v>
      </c>
      <c r="L4596" s="369">
        <f t="shared" ca="1" si="71"/>
        <v>69</v>
      </c>
      <c r="M4596" s="299" t="s">
        <v>20</v>
      </c>
      <c r="N4596" s="10" t="s">
        <v>40415</v>
      </c>
      <c r="O4596" s="389" t="s">
        <v>30747</v>
      </c>
      <c r="P4596" s="386">
        <v>41061</v>
      </c>
    </row>
    <row r="4597" spans="1:16" s="8" customFormat="1" ht="15" customHeight="1" x14ac:dyDescent="0.25">
      <c r="A4597" s="362" t="s">
        <v>27</v>
      </c>
      <c r="B4597" s="362" t="s">
        <v>22115</v>
      </c>
      <c r="C4597" s="340" t="s">
        <v>13504</v>
      </c>
      <c r="D4597" s="362" t="s">
        <v>13503</v>
      </c>
      <c r="E4597" s="362">
        <v>30</v>
      </c>
      <c r="F4597" s="364">
        <v>11304519</v>
      </c>
      <c r="G4597" s="363">
        <v>20113045192</v>
      </c>
      <c r="H4597" s="365">
        <v>20010</v>
      </c>
      <c r="I4597" s="388">
        <v>13</v>
      </c>
      <c r="J4597" s="378">
        <v>10</v>
      </c>
      <c r="K4597" s="381">
        <v>1954</v>
      </c>
      <c r="L4597" s="369">
        <f t="shared" ca="1" si="71"/>
        <v>69</v>
      </c>
      <c r="M4597" s="299" t="s">
        <v>20</v>
      </c>
      <c r="N4597" s="10" t="s">
        <v>40415</v>
      </c>
      <c r="O4597" s="389" t="s">
        <v>30743</v>
      </c>
      <c r="P4597" s="386">
        <v>40330</v>
      </c>
    </row>
    <row r="4598" spans="1:16" s="8" customFormat="1" ht="15" customHeight="1" x14ac:dyDescent="0.25">
      <c r="A4598" s="362" t="s">
        <v>46</v>
      </c>
      <c r="B4598" s="362" t="s">
        <v>22115</v>
      </c>
      <c r="C4598" s="340" t="s">
        <v>13502</v>
      </c>
      <c r="D4598" s="362" t="s">
        <v>13501</v>
      </c>
      <c r="E4598" s="362" t="s">
        <v>30</v>
      </c>
      <c r="F4598" s="364">
        <v>11492307</v>
      </c>
      <c r="G4598" s="363">
        <v>23114923079</v>
      </c>
      <c r="H4598" s="365">
        <v>20095</v>
      </c>
      <c r="I4598" s="388">
        <v>6</v>
      </c>
      <c r="J4598" s="378">
        <v>1</v>
      </c>
      <c r="K4598" s="381">
        <v>1955</v>
      </c>
      <c r="L4598" s="369">
        <f t="shared" ca="1" si="71"/>
        <v>69</v>
      </c>
      <c r="M4598" s="299" t="s">
        <v>20</v>
      </c>
      <c r="N4598" s="10" t="s">
        <v>40415</v>
      </c>
      <c r="O4598" s="389" t="s">
        <v>37928</v>
      </c>
      <c r="P4598" s="386">
        <v>34425</v>
      </c>
    </row>
    <row r="4599" spans="1:16" s="8" customFormat="1" ht="15" customHeight="1" x14ac:dyDescent="0.25">
      <c r="A4599" s="362">
        <v>11</v>
      </c>
      <c r="B4599" s="362" t="s">
        <v>22115</v>
      </c>
      <c r="C4599" s="340" t="s">
        <v>13500</v>
      </c>
      <c r="D4599" s="362" t="s">
        <v>13499</v>
      </c>
      <c r="E4599" s="362" t="s">
        <v>45</v>
      </c>
      <c r="F4599" s="364">
        <v>7623345</v>
      </c>
      <c r="G4599" s="363">
        <v>20076233455</v>
      </c>
      <c r="H4599" s="365">
        <v>18088</v>
      </c>
      <c r="I4599" s="388">
        <v>9</v>
      </c>
      <c r="J4599" s="378">
        <v>7</v>
      </c>
      <c r="K4599" s="381">
        <v>1949</v>
      </c>
      <c r="L4599" s="369">
        <f t="shared" ca="1" si="71"/>
        <v>74</v>
      </c>
      <c r="M4599" s="299" t="s">
        <v>20</v>
      </c>
      <c r="N4599" s="10" t="s">
        <v>40415</v>
      </c>
      <c r="O4599" s="389" t="s">
        <v>177</v>
      </c>
      <c r="P4599" s="386" t="s">
        <v>177</v>
      </c>
    </row>
    <row r="4600" spans="1:16" s="8" customFormat="1" ht="15" customHeight="1" x14ac:dyDescent="0.25">
      <c r="A4600" s="362" t="s">
        <v>193</v>
      </c>
      <c r="B4600" s="362" t="s">
        <v>22115</v>
      </c>
      <c r="C4600" s="340" t="s">
        <v>13498</v>
      </c>
      <c r="D4600" s="362" t="s">
        <v>13497</v>
      </c>
      <c r="E4600" s="362" t="s">
        <v>33</v>
      </c>
      <c r="F4600" s="364">
        <v>11617228</v>
      </c>
      <c r="G4600" s="363">
        <v>20116172284</v>
      </c>
      <c r="H4600" s="365">
        <v>20032</v>
      </c>
      <c r="I4600" s="388">
        <v>4</v>
      </c>
      <c r="J4600" s="378">
        <v>11</v>
      </c>
      <c r="K4600" s="381">
        <v>1954</v>
      </c>
      <c r="L4600" s="369">
        <f t="shared" ca="1" si="71"/>
        <v>69</v>
      </c>
      <c r="M4600" s="299" t="s">
        <v>20</v>
      </c>
      <c r="N4600" s="10" t="s">
        <v>40415</v>
      </c>
      <c r="O4600" s="389" t="s">
        <v>177</v>
      </c>
      <c r="P4600" s="386" t="s">
        <v>177</v>
      </c>
    </row>
    <row r="4601" spans="1:16" s="8" customFormat="1" ht="15" customHeight="1" x14ac:dyDescent="0.25">
      <c r="A4601" s="362" t="s">
        <v>46</v>
      </c>
      <c r="B4601" s="362" t="s">
        <v>22115</v>
      </c>
      <c r="C4601" s="340" t="s">
        <v>13496</v>
      </c>
      <c r="D4601" s="362" t="s">
        <v>13495</v>
      </c>
      <c r="E4601" s="362" t="s">
        <v>33</v>
      </c>
      <c r="F4601" s="364">
        <v>12343510</v>
      </c>
      <c r="G4601" s="363">
        <v>23123435109</v>
      </c>
      <c r="H4601" s="365">
        <v>21587</v>
      </c>
      <c r="I4601" s="388">
        <v>6</v>
      </c>
      <c r="J4601" s="378">
        <v>2</v>
      </c>
      <c r="K4601" s="381">
        <v>1959</v>
      </c>
      <c r="L4601" s="369">
        <f t="shared" ca="1" si="71"/>
        <v>65</v>
      </c>
      <c r="M4601" s="299" t="s">
        <v>20</v>
      </c>
      <c r="N4601" s="10" t="s">
        <v>40415</v>
      </c>
      <c r="O4601" s="389" t="s">
        <v>34608</v>
      </c>
      <c r="P4601" s="386">
        <v>35796</v>
      </c>
    </row>
    <row r="4602" spans="1:16" s="8" customFormat="1" ht="15" customHeight="1" x14ac:dyDescent="0.25">
      <c r="A4602" s="362" t="s">
        <v>46</v>
      </c>
      <c r="B4602" s="362" t="s">
        <v>22115</v>
      </c>
      <c r="C4602" s="340" t="s">
        <v>13494</v>
      </c>
      <c r="D4602" s="362" t="s">
        <v>13493</v>
      </c>
      <c r="E4602" s="362">
        <v>30</v>
      </c>
      <c r="F4602" s="364">
        <v>13401506</v>
      </c>
      <c r="G4602" s="363">
        <v>20134015064</v>
      </c>
      <c r="H4602" s="365">
        <v>21738</v>
      </c>
      <c r="I4602" s="388">
        <v>7</v>
      </c>
      <c r="J4602" s="378">
        <v>7</v>
      </c>
      <c r="K4602" s="381">
        <v>1959</v>
      </c>
      <c r="L4602" s="369">
        <f t="shared" ca="1" si="71"/>
        <v>64</v>
      </c>
      <c r="M4602" s="299" t="s">
        <v>20</v>
      </c>
      <c r="N4602" s="10" t="s">
        <v>40415</v>
      </c>
      <c r="O4602" s="389" t="s">
        <v>177</v>
      </c>
      <c r="P4602" s="386" t="s">
        <v>177</v>
      </c>
    </row>
    <row r="4603" spans="1:16" s="8" customFormat="1" ht="15" customHeight="1" x14ac:dyDescent="0.25">
      <c r="A4603" s="362" t="s">
        <v>27</v>
      </c>
      <c r="B4603" s="362" t="s">
        <v>22115</v>
      </c>
      <c r="C4603" s="340" t="s">
        <v>13492</v>
      </c>
      <c r="D4603" s="362" t="s">
        <v>13491</v>
      </c>
      <c r="E4603" s="362" t="s">
        <v>45</v>
      </c>
      <c r="F4603" s="364">
        <v>11040932</v>
      </c>
      <c r="G4603" s="363">
        <v>20110409320</v>
      </c>
      <c r="H4603" s="365">
        <v>19762</v>
      </c>
      <c r="I4603" s="388">
        <v>7</v>
      </c>
      <c r="J4603" s="378">
        <v>2</v>
      </c>
      <c r="K4603" s="381">
        <v>1954</v>
      </c>
      <c r="L4603" s="369">
        <f t="shared" ca="1" si="71"/>
        <v>70</v>
      </c>
      <c r="M4603" s="299" t="s">
        <v>20</v>
      </c>
      <c r="N4603" s="10" t="s">
        <v>40415</v>
      </c>
      <c r="O4603" s="389" t="s">
        <v>177</v>
      </c>
      <c r="P4603" s="386" t="s">
        <v>177</v>
      </c>
    </row>
    <row r="4604" spans="1:16" s="8" customFormat="1" ht="15" customHeight="1" x14ac:dyDescent="0.25">
      <c r="A4604" s="362" t="s">
        <v>27</v>
      </c>
      <c r="B4604" s="362" t="s">
        <v>22115</v>
      </c>
      <c r="C4604" s="340" t="s">
        <v>13490</v>
      </c>
      <c r="D4604" s="362" t="s">
        <v>13489</v>
      </c>
      <c r="E4604" s="362" t="s">
        <v>45</v>
      </c>
      <c r="F4604" s="364">
        <v>13935419</v>
      </c>
      <c r="G4604" s="363">
        <v>20139354193</v>
      </c>
      <c r="H4604" s="365">
        <v>22192</v>
      </c>
      <c r="I4604" s="388">
        <v>3</v>
      </c>
      <c r="J4604" s="378">
        <v>10</v>
      </c>
      <c r="K4604" s="381">
        <v>1960</v>
      </c>
      <c r="L4604" s="369">
        <f t="shared" ca="1" si="71"/>
        <v>63</v>
      </c>
      <c r="M4604" s="299" t="s">
        <v>20</v>
      </c>
      <c r="N4604" s="10" t="s">
        <v>40415</v>
      </c>
      <c r="O4604" s="389" t="s">
        <v>177</v>
      </c>
      <c r="P4604" s="386" t="s">
        <v>177</v>
      </c>
    </row>
    <row r="4605" spans="1:16" s="8" customFormat="1" ht="15" customHeight="1" x14ac:dyDescent="0.25">
      <c r="A4605" s="362" t="s">
        <v>172</v>
      </c>
      <c r="B4605" s="362" t="s">
        <v>22115</v>
      </c>
      <c r="C4605" s="340" t="s">
        <v>13488</v>
      </c>
      <c r="D4605" s="362" t="s">
        <v>13487</v>
      </c>
      <c r="E4605" s="362">
        <v>30</v>
      </c>
      <c r="F4605" s="364">
        <v>12262280</v>
      </c>
      <c r="G4605" s="363">
        <v>20122622801</v>
      </c>
      <c r="H4605" s="365" t="s">
        <v>29839</v>
      </c>
      <c r="I4605" s="388">
        <v>28</v>
      </c>
      <c r="J4605" s="378">
        <v>6</v>
      </c>
      <c r="K4605" s="381">
        <v>1958</v>
      </c>
      <c r="L4605" s="369">
        <f t="shared" ca="1" si="71"/>
        <v>65</v>
      </c>
      <c r="M4605" s="299" t="s">
        <v>20</v>
      </c>
      <c r="N4605" s="10" t="s">
        <v>40415</v>
      </c>
      <c r="O4605" s="389" t="s">
        <v>34625</v>
      </c>
      <c r="P4605" s="386">
        <v>38687</v>
      </c>
    </row>
    <row r="4606" spans="1:16" s="8" customFormat="1" ht="15" customHeight="1" x14ac:dyDescent="0.25">
      <c r="A4606" s="362" t="s">
        <v>172</v>
      </c>
      <c r="B4606" s="362" t="s">
        <v>22115</v>
      </c>
      <c r="C4606" s="340" t="s">
        <v>13486</v>
      </c>
      <c r="D4606" s="362" t="s">
        <v>13485</v>
      </c>
      <c r="E4606" s="362" t="s">
        <v>45</v>
      </c>
      <c r="F4606" s="364">
        <v>11929867</v>
      </c>
      <c r="G4606" s="363">
        <v>23119298679</v>
      </c>
      <c r="H4606" s="365" t="s">
        <v>29838</v>
      </c>
      <c r="I4606" s="388">
        <v>20</v>
      </c>
      <c r="J4606" s="378">
        <v>10</v>
      </c>
      <c r="K4606" s="381">
        <v>1955</v>
      </c>
      <c r="L4606" s="369">
        <f t="shared" ca="1" si="71"/>
        <v>68</v>
      </c>
      <c r="M4606" s="299" t="s">
        <v>20</v>
      </c>
      <c r="N4606" s="10" t="s">
        <v>40415</v>
      </c>
      <c r="O4606" s="389" t="s">
        <v>177</v>
      </c>
      <c r="P4606" s="386" t="s">
        <v>177</v>
      </c>
    </row>
    <row r="4607" spans="1:16" s="8" customFormat="1" ht="15" customHeight="1" x14ac:dyDescent="0.25">
      <c r="A4607" s="362" t="s">
        <v>27</v>
      </c>
      <c r="B4607" s="362" t="s">
        <v>22115</v>
      </c>
      <c r="C4607" s="340" t="s">
        <v>13484</v>
      </c>
      <c r="D4607" s="362" t="s">
        <v>13483</v>
      </c>
      <c r="E4607" s="362">
        <v>30</v>
      </c>
      <c r="F4607" s="364">
        <v>13175068</v>
      </c>
      <c r="G4607" s="363">
        <v>20131750685</v>
      </c>
      <c r="H4607" s="365">
        <v>21448</v>
      </c>
      <c r="I4607" s="388">
        <v>20</v>
      </c>
      <c r="J4607" s="378">
        <v>9</v>
      </c>
      <c r="K4607" s="381">
        <v>1958</v>
      </c>
      <c r="L4607" s="369">
        <f t="shared" ca="1" si="71"/>
        <v>65</v>
      </c>
      <c r="M4607" s="299" t="s">
        <v>20</v>
      </c>
      <c r="N4607" s="10" t="s">
        <v>40415</v>
      </c>
      <c r="O4607" s="389" t="s">
        <v>177</v>
      </c>
      <c r="P4607" s="386" t="s">
        <v>177</v>
      </c>
    </row>
    <row r="4608" spans="1:16" s="8" customFormat="1" ht="15" customHeight="1" x14ac:dyDescent="0.25">
      <c r="A4608" s="362" t="s">
        <v>172</v>
      </c>
      <c r="B4608" s="362" t="s">
        <v>22115</v>
      </c>
      <c r="C4608" s="340" t="s">
        <v>13482</v>
      </c>
      <c r="D4608" s="362" t="s">
        <v>13481</v>
      </c>
      <c r="E4608" s="362" t="s">
        <v>45</v>
      </c>
      <c r="F4608" s="364">
        <v>12262499</v>
      </c>
      <c r="G4608" s="363">
        <v>20122624995</v>
      </c>
      <c r="H4608" s="365" t="s">
        <v>29837</v>
      </c>
      <c r="I4608" s="388">
        <v>26</v>
      </c>
      <c r="J4608" s="378">
        <v>4</v>
      </c>
      <c r="K4608" s="381">
        <v>1958</v>
      </c>
      <c r="L4608" s="369">
        <f t="shared" ca="1" si="71"/>
        <v>65</v>
      </c>
      <c r="M4608" s="299" t="s">
        <v>20</v>
      </c>
      <c r="N4608" s="10" t="s">
        <v>40415</v>
      </c>
      <c r="O4608" s="389" t="s">
        <v>34616</v>
      </c>
      <c r="P4608" s="386">
        <v>37257</v>
      </c>
    </row>
    <row r="4609" spans="1:16" s="8" customFormat="1" ht="15" customHeight="1" x14ac:dyDescent="0.25">
      <c r="A4609" s="362" t="s">
        <v>252</v>
      </c>
      <c r="B4609" s="362" t="s">
        <v>22115</v>
      </c>
      <c r="C4609" s="340" t="s">
        <v>13480</v>
      </c>
      <c r="D4609" s="362" t="s">
        <v>13479</v>
      </c>
      <c r="E4609" s="362" t="s">
        <v>45</v>
      </c>
      <c r="F4609" s="364">
        <v>5079631</v>
      </c>
      <c r="G4609" s="363">
        <v>20050796311</v>
      </c>
      <c r="H4609" s="365">
        <v>17643</v>
      </c>
      <c r="I4609" s="388">
        <v>20</v>
      </c>
      <c r="J4609" s="378">
        <v>4</v>
      </c>
      <c r="K4609" s="381">
        <v>1948</v>
      </c>
      <c r="L4609" s="369">
        <f t="shared" ca="1" si="71"/>
        <v>76</v>
      </c>
      <c r="M4609" s="299" t="s">
        <v>20</v>
      </c>
      <c r="N4609" s="10" t="s">
        <v>40415</v>
      </c>
      <c r="O4609" s="389" t="s">
        <v>177</v>
      </c>
      <c r="P4609" s="386" t="s">
        <v>177</v>
      </c>
    </row>
    <row r="4610" spans="1:16" s="8" customFormat="1" ht="15" customHeight="1" x14ac:dyDescent="0.25">
      <c r="A4610" s="362" t="s">
        <v>252</v>
      </c>
      <c r="B4610" s="362" t="s">
        <v>22115</v>
      </c>
      <c r="C4610" s="340" t="s">
        <v>13478</v>
      </c>
      <c r="D4610" s="362" t="s">
        <v>13477</v>
      </c>
      <c r="E4610" s="362" t="s">
        <v>45</v>
      </c>
      <c r="F4610" s="364">
        <v>12555340</v>
      </c>
      <c r="G4610" s="363">
        <v>20125553401</v>
      </c>
      <c r="H4610" s="365">
        <v>20751</v>
      </c>
      <c r="I4610" s="388">
        <v>23</v>
      </c>
      <c r="J4610" s="378">
        <v>10</v>
      </c>
      <c r="K4610" s="381">
        <v>1956</v>
      </c>
      <c r="L4610" s="369">
        <f t="shared" ref="L4610:L4673" ca="1" si="72">DATEDIF(H4610,TODAY(),"Y")</f>
        <v>67</v>
      </c>
      <c r="M4610" s="299" t="s">
        <v>20</v>
      </c>
      <c r="N4610" s="10" t="s">
        <v>40415</v>
      </c>
      <c r="O4610" s="389" t="s">
        <v>177</v>
      </c>
      <c r="P4610" s="386" t="s">
        <v>177</v>
      </c>
    </row>
    <row r="4611" spans="1:16" s="8" customFormat="1" ht="15" customHeight="1" x14ac:dyDescent="0.25">
      <c r="A4611" s="362" t="s">
        <v>252</v>
      </c>
      <c r="B4611" s="362" t="s">
        <v>22115</v>
      </c>
      <c r="C4611" s="340" t="s">
        <v>13476</v>
      </c>
      <c r="D4611" s="362" t="s">
        <v>5287</v>
      </c>
      <c r="E4611" s="362" t="s">
        <v>55</v>
      </c>
      <c r="F4611" s="364">
        <v>13571248</v>
      </c>
      <c r="G4611" s="363">
        <v>20135712486</v>
      </c>
      <c r="H4611" s="365">
        <v>21737</v>
      </c>
      <c r="I4611" s="388">
        <v>6</v>
      </c>
      <c r="J4611" s="378">
        <v>7</v>
      </c>
      <c r="K4611" s="381">
        <v>1959</v>
      </c>
      <c r="L4611" s="369">
        <f t="shared" ca="1" si="72"/>
        <v>64</v>
      </c>
      <c r="M4611" s="299" t="s">
        <v>20</v>
      </c>
      <c r="N4611" s="10" t="s">
        <v>40415</v>
      </c>
      <c r="O4611" s="389" t="s">
        <v>177</v>
      </c>
      <c r="P4611" s="386" t="s">
        <v>177</v>
      </c>
    </row>
    <row r="4612" spans="1:16" s="8" customFormat="1" ht="15" customHeight="1" x14ac:dyDescent="0.25">
      <c r="A4612" s="362" t="s">
        <v>252</v>
      </c>
      <c r="B4612" s="362" t="s">
        <v>22115</v>
      </c>
      <c r="C4612" s="340" t="s">
        <v>13475</v>
      </c>
      <c r="D4612" s="362" t="s">
        <v>13474</v>
      </c>
      <c r="E4612" s="362" t="s">
        <v>33</v>
      </c>
      <c r="F4612" s="364">
        <v>12169519</v>
      </c>
      <c r="G4612" s="363">
        <v>20121695198</v>
      </c>
      <c r="H4612" s="365">
        <v>21284</v>
      </c>
      <c r="I4612" s="388">
        <v>9</v>
      </c>
      <c r="J4612" s="378">
        <v>4</v>
      </c>
      <c r="K4612" s="381">
        <v>1958</v>
      </c>
      <c r="L4612" s="369">
        <f t="shared" ca="1" si="72"/>
        <v>66</v>
      </c>
      <c r="M4612" s="299" t="s">
        <v>20</v>
      </c>
      <c r="N4612" s="10" t="s">
        <v>40415</v>
      </c>
      <c r="O4612" s="389" t="s">
        <v>177</v>
      </c>
      <c r="P4612" s="386" t="s">
        <v>177</v>
      </c>
    </row>
    <row r="4613" spans="1:16" s="8" customFormat="1" ht="15" customHeight="1" x14ac:dyDescent="0.25">
      <c r="A4613" s="362">
        <v>11</v>
      </c>
      <c r="B4613" s="362" t="s">
        <v>22115</v>
      </c>
      <c r="C4613" s="340" t="s">
        <v>13473</v>
      </c>
      <c r="D4613" s="362" t="s">
        <v>13472</v>
      </c>
      <c r="E4613" s="362" t="s">
        <v>124</v>
      </c>
      <c r="F4613" s="364">
        <v>12555571</v>
      </c>
      <c r="G4613" s="363">
        <v>20125555714</v>
      </c>
      <c r="H4613" s="365">
        <v>21528</v>
      </c>
      <c r="I4613" s="388">
        <v>9</v>
      </c>
      <c r="J4613" s="378">
        <v>12</v>
      </c>
      <c r="K4613" s="381">
        <v>1958</v>
      </c>
      <c r="L4613" s="369">
        <f t="shared" ca="1" si="72"/>
        <v>65</v>
      </c>
      <c r="M4613" s="299" t="s">
        <v>20</v>
      </c>
      <c r="N4613" s="10" t="s">
        <v>40415</v>
      </c>
      <c r="O4613" s="389" t="s">
        <v>177</v>
      </c>
      <c r="P4613" s="386" t="s">
        <v>177</v>
      </c>
    </row>
    <row r="4614" spans="1:16" s="8" customFormat="1" ht="15" customHeight="1" x14ac:dyDescent="0.25">
      <c r="A4614" s="362" t="s">
        <v>46</v>
      </c>
      <c r="B4614" s="362" t="s">
        <v>22115</v>
      </c>
      <c r="C4614" s="340" t="s">
        <v>13471</v>
      </c>
      <c r="D4614" s="362" t="s">
        <v>13470</v>
      </c>
      <c r="E4614" s="362" t="s">
        <v>99</v>
      </c>
      <c r="F4614" s="364">
        <v>10735543</v>
      </c>
      <c r="G4614" s="363">
        <v>20107355430</v>
      </c>
      <c r="H4614" s="365">
        <v>19622</v>
      </c>
      <c r="I4614" s="388">
        <v>20</v>
      </c>
      <c r="J4614" s="378">
        <v>9</v>
      </c>
      <c r="K4614" s="381">
        <v>1953</v>
      </c>
      <c r="L4614" s="369">
        <f t="shared" ca="1" si="72"/>
        <v>70</v>
      </c>
      <c r="M4614" s="299" t="s">
        <v>20</v>
      </c>
      <c r="N4614" s="10" t="s">
        <v>40415</v>
      </c>
      <c r="O4614" s="389" t="s">
        <v>177</v>
      </c>
      <c r="P4614" s="386" t="s">
        <v>177</v>
      </c>
    </row>
    <row r="4615" spans="1:16" s="8" customFormat="1" ht="15" customHeight="1" x14ac:dyDescent="0.25">
      <c r="A4615" s="362">
        <v>11</v>
      </c>
      <c r="B4615" s="362" t="s">
        <v>22115</v>
      </c>
      <c r="C4615" s="340" t="s">
        <v>13466</v>
      </c>
      <c r="D4615" s="362" t="s">
        <v>13465</v>
      </c>
      <c r="E4615" s="362" t="s">
        <v>45</v>
      </c>
      <c r="F4615" s="364">
        <v>8639005</v>
      </c>
      <c r="G4615" s="363">
        <v>20086390052</v>
      </c>
      <c r="H4615" s="365">
        <v>17944</v>
      </c>
      <c r="I4615" s="388">
        <v>15</v>
      </c>
      <c r="J4615" s="378">
        <v>2</v>
      </c>
      <c r="K4615" s="381">
        <v>1949</v>
      </c>
      <c r="L4615" s="369">
        <f t="shared" ca="1" si="72"/>
        <v>75</v>
      </c>
      <c r="M4615" s="299" t="s">
        <v>20</v>
      </c>
      <c r="N4615" s="10" t="s">
        <v>40415</v>
      </c>
      <c r="O4615" s="389" t="s">
        <v>177</v>
      </c>
      <c r="P4615" s="386" t="s">
        <v>177</v>
      </c>
    </row>
    <row r="4616" spans="1:16" s="8" customFormat="1" ht="15" customHeight="1" x14ac:dyDescent="0.25">
      <c r="A4616" s="362" t="s">
        <v>27</v>
      </c>
      <c r="B4616" s="362" t="s">
        <v>22115</v>
      </c>
      <c r="C4616" s="340" t="s">
        <v>13464</v>
      </c>
      <c r="D4616" s="362" t="s">
        <v>13463</v>
      </c>
      <c r="E4616" s="362" t="s">
        <v>33</v>
      </c>
      <c r="F4616" s="364">
        <v>13306176</v>
      </c>
      <c r="G4616" s="363">
        <v>20133061763</v>
      </c>
      <c r="H4616" s="365">
        <v>29059</v>
      </c>
      <c r="I4616" s="388">
        <v>23</v>
      </c>
      <c r="J4616" s="378">
        <v>7</v>
      </c>
      <c r="K4616" s="381">
        <v>1979</v>
      </c>
      <c r="L4616" s="369">
        <f t="shared" ca="1" si="72"/>
        <v>44</v>
      </c>
      <c r="M4616" s="299" t="s">
        <v>20</v>
      </c>
      <c r="N4616" s="10" t="s">
        <v>40415</v>
      </c>
      <c r="O4616" s="389" t="s">
        <v>177</v>
      </c>
      <c r="P4616" s="386" t="s">
        <v>177</v>
      </c>
    </row>
    <row r="4617" spans="1:16" s="8" customFormat="1" ht="15" customHeight="1" x14ac:dyDescent="0.25">
      <c r="A4617" s="362" t="s">
        <v>302</v>
      </c>
      <c r="B4617" s="362" t="s">
        <v>22115</v>
      </c>
      <c r="C4617" s="340" t="s">
        <v>13462</v>
      </c>
      <c r="D4617" s="362" t="s">
        <v>13461</v>
      </c>
      <c r="E4617" s="362">
        <v>30</v>
      </c>
      <c r="F4617" s="364">
        <v>11613936</v>
      </c>
      <c r="G4617" s="363">
        <v>27116139362</v>
      </c>
      <c r="H4617" s="365">
        <v>20270</v>
      </c>
      <c r="I4617" s="388">
        <v>30</v>
      </c>
      <c r="J4617" s="378">
        <v>6</v>
      </c>
      <c r="K4617" s="381">
        <v>1955</v>
      </c>
      <c r="L4617" s="369">
        <f t="shared" ca="1" si="72"/>
        <v>68</v>
      </c>
      <c r="M4617" s="299" t="s">
        <v>20</v>
      </c>
      <c r="N4617" s="10" t="s">
        <v>28854</v>
      </c>
      <c r="O4617" s="389" t="s">
        <v>37544</v>
      </c>
      <c r="P4617" s="386">
        <v>39052</v>
      </c>
    </row>
    <row r="4618" spans="1:16" s="8" customFormat="1" ht="15" customHeight="1" x14ac:dyDescent="0.25">
      <c r="A4618" s="362" t="s">
        <v>46</v>
      </c>
      <c r="B4618" s="362" t="s">
        <v>22115</v>
      </c>
      <c r="C4618" s="340" t="s">
        <v>13460</v>
      </c>
      <c r="D4618" s="362" t="s">
        <v>13459</v>
      </c>
      <c r="E4618" s="362" t="s">
        <v>99</v>
      </c>
      <c r="F4618" s="364">
        <v>4701245</v>
      </c>
      <c r="G4618" s="363">
        <v>20047012458</v>
      </c>
      <c r="H4618" s="365">
        <v>17883</v>
      </c>
      <c r="I4618" s="388">
        <v>16</v>
      </c>
      <c r="J4618" s="378">
        <v>12</v>
      </c>
      <c r="K4618" s="381">
        <v>1948</v>
      </c>
      <c r="L4618" s="369">
        <f t="shared" ca="1" si="72"/>
        <v>75</v>
      </c>
      <c r="M4618" s="299" t="s">
        <v>20</v>
      </c>
      <c r="N4618" s="10" t="s">
        <v>40415</v>
      </c>
      <c r="O4618" s="389" t="s">
        <v>177</v>
      </c>
      <c r="P4618" s="386" t="s">
        <v>177</v>
      </c>
    </row>
    <row r="4619" spans="1:16" s="8" customFormat="1" ht="15" customHeight="1" x14ac:dyDescent="0.25">
      <c r="A4619" s="362" t="s">
        <v>27</v>
      </c>
      <c r="B4619" s="362" t="s">
        <v>22115</v>
      </c>
      <c r="C4619" s="340" t="s">
        <v>13458</v>
      </c>
      <c r="D4619" s="362" t="s">
        <v>13457</v>
      </c>
      <c r="E4619" s="362" t="s">
        <v>33</v>
      </c>
      <c r="F4619" s="364">
        <v>11982931</v>
      </c>
      <c r="G4619" s="363">
        <v>20119829314</v>
      </c>
      <c r="H4619" s="365">
        <v>21269</v>
      </c>
      <c r="I4619" s="388">
        <v>25</v>
      </c>
      <c r="J4619" s="378">
        <v>3</v>
      </c>
      <c r="K4619" s="381">
        <v>1958</v>
      </c>
      <c r="L4619" s="369">
        <f t="shared" ca="1" si="72"/>
        <v>66</v>
      </c>
      <c r="M4619" s="299" t="s">
        <v>20</v>
      </c>
      <c r="N4619" s="10" t="s">
        <v>40415</v>
      </c>
      <c r="O4619" s="389" t="s">
        <v>35664</v>
      </c>
      <c r="P4619" s="386">
        <v>36024</v>
      </c>
    </row>
    <row r="4620" spans="1:16" s="8" customFormat="1" ht="15" customHeight="1" x14ac:dyDescent="0.25">
      <c r="A4620" s="362">
        <v>16</v>
      </c>
      <c r="B4620" s="362" t="s">
        <v>22115</v>
      </c>
      <c r="C4620" s="340" t="s">
        <v>13456</v>
      </c>
      <c r="D4620" s="362" t="s">
        <v>13455</v>
      </c>
      <c r="E4620" s="362">
        <v>30</v>
      </c>
      <c r="F4620" s="364">
        <v>13410095</v>
      </c>
      <c r="G4620" s="363">
        <v>20134100959</v>
      </c>
      <c r="H4620" s="365">
        <v>20940</v>
      </c>
      <c r="I4620" s="388">
        <v>30</v>
      </c>
      <c r="J4620" s="378">
        <v>4</v>
      </c>
      <c r="K4620" s="381">
        <v>1957</v>
      </c>
      <c r="L4620" s="369">
        <f t="shared" ca="1" si="72"/>
        <v>66</v>
      </c>
      <c r="M4620" s="299" t="s">
        <v>20</v>
      </c>
      <c r="N4620" s="10" t="s">
        <v>40415</v>
      </c>
      <c r="O4620" s="389" t="s">
        <v>177</v>
      </c>
      <c r="P4620" s="386" t="s">
        <v>177</v>
      </c>
    </row>
    <row r="4621" spans="1:16" s="8" customFormat="1" ht="15" customHeight="1" x14ac:dyDescent="0.25">
      <c r="A4621" s="362" t="s">
        <v>27</v>
      </c>
      <c r="B4621" s="362" t="s">
        <v>22115</v>
      </c>
      <c r="C4621" s="340" t="s">
        <v>13454</v>
      </c>
      <c r="D4621" s="362" t="s">
        <v>13453</v>
      </c>
      <c r="E4621" s="362" t="s">
        <v>45</v>
      </c>
      <c r="F4621" s="364">
        <v>11633812</v>
      </c>
      <c r="G4621" s="363">
        <v>20116338123</v>
      </c>
      <c r="H4621" s="365">
        <v>19238</v>
      </c>
      <c r="I4621" s="388">
        <v>1</v>
      </c>
      <c r="J4621" s="378">
        <v>9</v>
      </c>
      <c r="K4621" s="381">
        <v>1952</v>
      </c>
      <c r="L4621" s="369">
        <f t="shared" ca="1" si="72"/>
        <v>71</v>
      </c>
      <c r="M4621" s="299" t="s">
        <v>20</v>
      </c>
      <c r="N4621" s="10" t="s">
        <v>40415</v>
      </c>
      <c r="O4621" s="389" t="s">
        <v>36015</v>
      </c>
      <c r="P4621" s="386">
        <v>36676</v>
      </c>
    </row>
    <row r="4622" spans="1:16" s="8" customFormat="1" ht="15" customHeight="1" x14ac:dyDescent="0.25">
      <c r="A4622" s="362" t="s">
        <v>27</v>
      </c>
      <c r="B4622" s="362" t="s">
        <v>22115</v>
      </c>
      <c r="C4622" s="340" t="s">
        <v>13449</v>
      </c>
      <c r="D4622" s="362" t="s">
        <v>13448</v>
      </c>
      <c r="E4622" s="362" t="s">
        <v>33</v>
      </c>
      <c r="F4622" s="364">
        <v>8479148</v>
      </c>
      <c r="G4622" s="363">
        <v>20084791483</v>
      </c>
      <c r="H4622" s="365">
        <v>18637</v>
      </c>
      <c r="I4622" s="388">
        <v>9</v>
      </c>
      <c r="J4622" s="378">
        <v>1</v>
      </c>
      <c r="K4622" s="381">
        <v>1951</v>
      </c>
      <c r="L4622" s="369">
        <f t="shared" ca="1" si="72"/>
        <v>73</v>
      </c>
      <c r="M4622" s="299" t="s">
        <v>20</v>
      </c>
      <c r="N4622" s="10" t="s">
        <v>40415</v>
      </c>
      <c r="O4622" s="389" t="s">
        <v>34608</v>
      </c>
      <c r="P4622" s="386">
        <v>35796</v>
      </c>
    </row>
    <row r="4623" spans="1:16" s="8" customFormat="1" ht="15" customHeight="1" x14ac:dyDescent="0.25">
      <c r="A4623" s="362" t="s">
        <v>27</v>
      </c>
      <c r="B4623" s="362" t="s">
        <v>22115</v>
      </c>
      <c r="C4623" s="340" t="s">
        <v>13447</v>
      </c>
      <c r="D4623" s="362" t="s">
        <v>13446</v>
      </c>
      <c r="E4623" s="362" t="s">
        <v>33</v>
      </c>
      <c r="F4623" s="364">
        <v>10471451</v>
      </c>
      <c r="G4623" s="363">
        <v>27104714515</v>
      </c>
      <c r="H4623" s="365">
        <v>19247</v>
      </c>
      <c r="I4623" s="388">
        <v>10</v>
      </c>
      <c r="J4623" s="378">
        <v>9</v>
      </c>
      <c r="K4623" s="381">
        <v>1952</v>
      </c>
      <c r="L4623" s="369">
        <f t="shared" ca="1" si="72"/>
        <v>71</v>
      </c>
      <c r="M4623" s="299" t="s">
        <v>20</v>
      </c>
      <c r="N4623" s="10" t="s">
        <v>28854</v>
      </c>
      <c r="O4623" s="389" t="s">
        <v>177</v>
      </c>
      <c r="P4623" s="386" t="s">
        <v>177</v>
      </c>
    </row>
    <row r="4624" spans="1:16" s="8" customFormat="1" ht="15" customHeight="1" x14ac:dyDescent="0.25">
      <c r="A4624" s="362" t="s">
        <v>27</v>
      </c>
      <c r="B4624" s="362" t="s">
        <v>22115</v>
      </c>
      <c r="C4624" s="340" t="s">
        <v>13445</v>
      </c>
      <c r="D4624" s="362" t="s">
        <v>13444</v>
      </c>
      <c r="E4624" s="362">
        <v>30</v>
      </c>
      <c r="F4624" s="364">
        <v>12580458</v>
      </c>
      <c r="G4624" s="363">
        <v>20125804587</v>
      </c>
      <c r="H4624" s="365">
        <v>21416</v>
      </c>
      <c r="I4624" s="388">
        <v>19</v>
      </c>
      <c r="J4624" s="378">
        <v>8</v>
      </c>
      <c r="K4624" s="381">
        <v>1958</v>
      </c>
      <c r="L4624" s="369">
        <f t="shared" ca="1" si="72"/>
        <v>65</v>
      </c>
      <c r="M4624" s="299" t="s">
        <v>20</v>
      </c>
      <c r="N4624" s="10" t="s">
        <v>40415</v>
      </c>
      <c r="O4624" s="389" t="s">
        <v>177</v>
      </c>
      <c r="P4624" s="386" t="s">
        <v>177</v>
      </c>
    </row>
    <row r="4625" spans="1:16" s="8" customFormat="1" ht="15" customHeight="1" x14ac:dyDescent="0.25">
      <c r="A4625" s="362" t="s">
        <v>27</v>
      </c>
      <c r="B4625" s="362" t="s">
        <v>22115</v>
      </c>
      <c r="C4625" s="340" t="s">
        <v>13443</v>
      </c>
      <c r="D4625" s="362" t="s">
        <v>13442</v>
      </c>
      <c r="E4625" s="362">
        <v>35</v>
      </c>
      <c r="F4625" s="364">
        <v>11671216</v>
      </c>
      <c r="G4625" s="363">
        <v>20116712165</v>
      </c>
      <c r="H4625" s="365">
        <v>20346</v>
      </c>
      <c r="I4625" s="388">
        <v>14</v>
      </c>
      <c r="J4625" s="378">
        <v>9</v>
      </c>
      <c r="K4625" s="381">
        <v>1955</v>
      </c>
      <c r="L4625" s="369">
        <f t="shared" ca="1" si="72"/>
        <v>68</v>
      </c>
      <c r="M4625" s="299" t="s">
        <v>20</v>
      </c>
      <c r="N4625" s="10" t="s">
        <v>40415</v>
      </c>
      <c r="O4625" s="389" t="s">
        <v>177</v>
      </c>
      <c r="P4625" s="386" t="s">
        <v>177</v>
      </c>
    </row>
    <row r="4626" spans="1:16" s="8" customFormat="1" ht="15" customHeight="1" x14ac:dyDescent="0.25">
      <c r="A4626" s="362" t="s">
        <v>27</v>
      </c>
      <c r="B4626" s="362" t="s">
        <v>22115</v>
      </c>
      <c r="C4626" s="340" t="s">
        <v>13441</v>
      </c>
      <c r="D4626" s="362" t="s">
        <v>13440</v>
      </c>
      <c r="E4626" s="362">
        <v>30</v>
      </c>
      <c r="F4626" s="364">
        <v>12571697</v>
      </c>
      <c r="G4626" s="363">
        <v>20125716971</v>
      </c>
      <c r="H4626" s="365">
        <v>21354</v>
      </c>
      <c r="I4626" s="388">
        <v>18</v>
      </c>
      <c r="J4626" s="378">
        <v>6</v>
      </c>
      <c r="K4626" s="381">
        <v>1958</v>
      </c>
      <c r="L4626" s="369">
        <f t="shared" ca="1" si="72"/>
        <v>65</v>
      </c>
      <c r="M4626" s="299" t="s">
        <v>20</v>
      </c>
      <c r="N4626" s="10" t="s">
        <v>40415</v>
      </c>
      <c r="O4626" s="389" t="s">
        <v>30750</v>
      </c>
      <c r="P4626" s="386" t="s">
        <v>177</v>
      </c>
    </row>
    <row r="4627" spans="1:16" s="8" customFormat="1" ht="15" customHeight="1" x14ac:dyDescent="0.25">
      <c r="A4627" s="362" t="s">
        <v>27</v>
      </c>
      <c r="B4627" s="362" t="s">
        <v>22115</v>
      </c>
      <c r="C4627" s="340" t="s">
        <v>13439</v>
      </c>
      <c r="D4627" s="362" t="s">
        <v>11512</v>
      </c>
      <c r="E4627" s="362" t="s">
        <v>45</v>
      </c>
      <c r="F4627" s="364">
        <v>10862843</v>
      </c>
      <c r="G4627" s="363">
        <v>20108628430</v>
      </c>
      <c r="H4627" s="365">
        <v>19610</v>
      </c>
      <c r="I4627" s="388">
        <v>8</v>
      </c>
      <c r="J4627" s="378">
        <v>9</v>
      </c>
      <c r="K4627" s="381">
        <v>1953</v>
      </c>
      <c r="L4627" s="369">
        <f t="shared" ca="1" si="72"/>
        <v>70</v>
      </c>
      <c r="M4627" s="299" t="s">
        <v>20</v>
      </c>
      <c r="N4627" s="10" t="s">
        <v>40415</v>
      </c>
      <c r="O4627" s="389" t="s">
        <v>177</v>
      </c>
      <c r="P4627" s="386" t="s">
        <v>177</v>
      </c>
    </row>
    <row r="4628" spans="1:16" s="8" customFormat="1" ht="15" customHeight="1" x14ac:dyDescent="0.25">
      <c r="A4628" s="362">
        <v>24</v>
      </c>
      <c r="B4628" s="362" t="s">
        <v>22115</v>
      </c>
      <c r="C4628" s="340" t="s">
        <v>13438</v>
      </c>
      <c r="D4628" s="362" t="s">
        <v>13437</v>
      </c>
      <c r="E4628" s="362" t="s">
        <v>45</v>
      </c>
      <c r="F4628" s="364">
        <v>13111636</v>
      </c>
      <c r="G4628" s="363">
        <v>20131116366</v>
      </c>
      <c r="H4628" s="365">
        <v>21332</v>
      </c>
      <c r="I4628" s="388">
        <v>27</v>
      </c>
      <c r="J4628" s="378">
        <v>5</v>
      </c>
      <c r="K4628" s="381">
        <v>1958</v>
      </c>
      <c r="L4628" s="369">
        <f t="shared" ca="1" si="72"/>
        <v>65</v>
      </c>
      <c r="M4628" s="299" t="s">
        <v>20</v>
      </c>
      <c r="N4628" s="10" t="s">
        <v>40415</v>
      </c>
      <c r="O4628" s="389" t="s">
        <v>177</v>
      </c>
      <c r="P4628" s="386" t="s">
        <v>177</v>
      </c>
    </row>
    <row r="4629" spans="1:16" s="8" customFormat="1" ht="15" customHeight="1" x14ac:dyDescent="0.25">
      <c r="A4629" s="362" t="s">
        <v>172</v>
      </c>
      <c r="B4629" s="362" t="s">
        <v>22115</v>
      </c>
      <c r="C4629" s="340" t="s">
        <v>13436</v>
      </c>
      <c r="D4629" s="362" t="s">
        <v>2001</v>
      </c>
      <c r="E4629" s="362">
        <v>30</v>
      </c>
      <c r="F4629" s="364">
        <v>13306644</v>
      </c>
      <c r="G4629" s="363">
        <v>20133066447</v>
      </c>
      <c r="H4629" s="365" t="s">
        <v>29836</v>
      </c>
      <c r="I4629" s="388">
        <v>13</v>
      </c>
      <c r="J4629" s="378">
        <v>9</v>
      </c>
      <c r="K4629" s="381">
        <v>1959</v>
      </c>
      <c r="L4629" s="369">
        <f t="shared" ca="1" si="72"/>
        <v>64</v>
      </c>
      <c r="M4629" s="299" t="s">
        <v>20</v>
      </c>
      <c r="N4629" s="10" t="s">
        <v>40415</v>
      </c>
      <c r="O4629" s="389" t="s">
        <v>30740</v>
      </c>
      <c r="P4629" s="386">
        <v>39448</v>
      </c>
    </row>
    <row r="4630" spans="1:16" s="8" customFormat="1" ht="15" customHeight="1" x14ac:dyDescent="0.25">
      <c r="A4630" s="362">
        <v>11</v>
      </c>
      <c r="B4630" s="362" t="s">
        <v>22115</v>
      </c>
      <c r="C4630" s="340" t="s">
        <v>13435</v>
      </c>
      <c r="D4630" s="362" t="s">
        <v>13434</v>
      </c>
      <c r="E4630" s="362" t="s">
        <v>45</v>
      </c>
      <c r="F4630" s="364">
        <v>11729423</v>
      </c>
      <c r="G4630" s="363">
        <v>20117294235</v>
      </c>
      <c r="H4630" s="365">
        <v>20142</v>
      </c>
      <c r="I4630" s="388">
        <v>22</v>
      </c>
      <c r="J4630" s="378">
        <v>2</v>
      </c>
      <c r="K4630" s="381">
        <v>1955</v>
      </c>
      <c r="L4630" s="369">
        <f t="shared" ca="1" si="72"/>
        <v>69</v>
      </c>
      <c r="M4630" s="299" t="s">
        <v>20</v>
      </c>
      <c r="N4630" s="10" t="s">
        <v>40415</v>
      </c>
      <c r="O4630" s="389" t="s">
        <v>177</v>
      </c>
      <c r="P4630" s="386" t="s">
        <v>177</v>
      </c>
    </row>
    <row r="4631" spans="1:16" s="8" customFormat="1" ht="15" customHeight="1" x14ac:dyDescent="0.25">
      <c r="A4631" s="362" t="s">
        <v>27</v>
      </c>
      <c r="B4631" s="362" t="s">
        <v>22115</v>
      </c>
      <c r="C4631" s="340" t="s">
        <v>13433</v>
      </c>
      <c r="D4631" s="362" t="s">
        <v>13432</v>
      </c>
      <c r="E4631" s="362">
        <v>30</v>
      </c>
      <c r="F4631" s="364">
        <v>11250653</v>
      </c>
      <c r="G4631" s="363">
        <v>20112506536</v>
      </c>
      <c r="H4631" s="365">
        <v>19947</v>
      </c>
      <c r="I4631" s="388">
        <v>11</v>
      </c>
      <c r="J4631" s="378">
        <v>8</v>
      </c>
      <c r="K4631" s="381">
        <v>1954</v>
      </c>
      <c r="L4631" s="369">
        <f t="shared" ca="1" si="72"/>
        <v>69</v>
      </c>
      <c r="M4631" s="299" t="s">
        <v>20</v>
      </c>
      <c r="N4631" s="10" t="s">
        <v>40415</v>
      </c>
      <c r="O4631" s="389" t="s">
        <v>177</v>
      </c>
      <c r="P4631" s="386" t="s">
        <v>177</v>
      </c>
    </row>
    <row r="4632" spans="1:16" s="8" customFormat="1" ht="15" customHeight="1" x14ac:dyDescent="0.25">
      <c r="A4632" s="362" t="s">
        <v>27</v>
      </c>
      <c r="B4632" s="362" t="s">
        <v>22115</v>
      </c>
      <c r="C4632" s="340" t="s">
        <v>13431</v>
      </c>
      <c r="D4632" s="362" t="s">
        <v>13430</v>
      </c>
      <c r="E4632" s="362">
        <v>30</v>
      </c>
      <c r="F4632" s="364">
        <v>12555488</v>
      </c>
      <c r="G4632" s="363">
        <v>20125554882</v>
      </c>
      <c r="H4632" s="365">
        <v>21512</v>
      </c>
      <c r="I4632" s="388">
        <v>23</v>
      </c>
      <c r="J4632" s="378">
        <v>11</v>
      </c>
      <c r="K4632" s="381">
        <v>1958</v>
      </c>
      <c r="L4632" s="369">
        <f t="shared" ca="1" si="72"/>
        <v>65</v>
      </c>
      <c r="M4632" s="299" t="s">
        <v>20</v>
      </c>
      <c r="N4632" s="10" t="s">
        <v>40415</v>
      </c>
      <c r="O4632" s="389" t="s">
        <v>35648</v>
      </c>
      <c r="P4632" s="386">
        <v>40179</v>
      </c>
    </row>
    <row r="4633" spans="1:16" s="8" customFormat="1" ht="15" customHeight="1" x14ac:dyDescent="0.25">
      <c r="A4633" s="362">
        <v>11</v>
      </c>
      <c r="B4633" s="362" t="s">
        <v>22115</v>
      </c>
      <c r="C4633" s="340" t="s">
        <v>13429</v>
      </c>
      <c r="D4633" s="362" t="s">
        <v>13428</v>
      </c>
      <c r="E4633" s="362">
        <v>30</v>
      </c>
      <c r="F4633" s="364">
        <v>12968566</v>
      </c>
      <c r="G4633" s="363">
        <v>20129685663</v>
      </c>
      <c r="H4633" s="365">
        <v>21615</v>
      </c>
      <c r="I4633" s="388">
        <v>6</v>
      </c>
      <c r="J4633" s="378">
        <v>3</v>
      </c>
      <c r="K4633" s="381">
        <v>1959</v>
      </c>
      <c r="L4633" s="369">
        <f t="shared" ca="1" si="72"/>
        <v>65</v>
      </c>
      <c r="M4633" s="299" t="s">
        <v>20</v>
      </c>
      <c r="N4633" s="10" t="s">
        <v>40415</v>
      </c>
      <c r="O4633" s="389" t="s">
        <v>177</v>
      </c>
      <c r="P4633" s="386" t="s">
        <v>177</v>
      </c>
    </row>
    <row r="4634" spans="1:16" s="8" customFormat="1" ht="15" customHeight="1" x14ac:dyDescent="0.25">
      <c r="A4634" s="362">
        <v>17</v>
      </c>
      <c r="B4634" s="362" t="s">
        <v>22115</v>
      </c>
      <c r="C4634" s="340" t="s">
        <v>13427</v>
      </c>
      <c r="D4634" s="362" t="s">
        <v>13426</v>
      </c>
      <c r="E4634" s="362" t="s">
        <v>45</v>
      </c>
      <c r="F4634" s="364">
        <v>7623858</v>
      </c>
      <c r="G4634" s="363">
        <v>20076238589</v>
      </c>
      <c r="H4634" s="365">
        <v>18043</v>
      </c>
      <c r="I4634" s="388">
        <v>25</v>
      </c>
      <c r="J4634" s="378">
        <v>5</v>
      </c>
      <c r="K4634" s="381">
        <v>1949</v>
      </c>
      <c r="L4634" s="369">
        <f t="shared" ca="1" si="72"/>
        <v>74</v>
      </c>
      <c r="M4634" s="299" t="s">
        <v>20</v>
      </c>
      <c r="N4634" s="10" t="s">
        <v>40415</v>
      </c>
      <c r="O4634" s="389" t="s">
        <v>177</v>
      </c>
      <c r="P4634" s="386" t="s">
        <v>177</v>
      </c>
    </row>
    <row r="4635" spans="1:16" s="8" customFormat="1" ht="15" customHeight="1" x14ac:dyDescent="0.25">
      <c r="A4635" s="362" t="s">
        <v>46</v>
      </c>
      <c r="B4635" s="362" t="s">
        <v>22115</v>
      </c>
      <c r="C4635" s="340" t="s">
        <v>13425</v>
      </c>
      <c r="D4635" s="362" t="s">
        <v>13424</v>
      </c>
      <c r="E4635" s="362">
        <v>30</v>
      </c>
      <c r="F4635" s="364">
        <v>13311717</v>
      </c>
      <c r="G4635" s="363">
        <v>20133117173</v>
      </c>
      <c r="H4635" s="365">
        <v>21026</v>
      </c>
      <c r="I4635" s="388">
        <v>25</v>
      </c>
      <c r="J4635" s="378">
        <v>7</v>
      </c>
      <c r="K4635" s="381">
        <v>1957</v>
      </c>
      <c r="L4635" s="369">
        <f t="shared" ca="1" si="72"/>
        <v>66</v>
      </c>
      <c r="M4635" s="299" t="s">
        <v>20</v>
      </c>
      <c r="N4635" s="10" t="s">
        <v>40415</v>
      </c>
      <c r="O4635" s="389" t="s">
        <v>30740</v>
      </c>
      <c r="P4635" s="386" t="s">
        <v>177</v>
      </c>
    </row>
    <row r="4636" spans="1:16" s="8" customFormat="1" ht="15" customHeight="1" x14ac:dyDescent="0.25">
      <c r="A4636" s="362" t="s">
        <v>27</v>
      </c>
      <c r="B4636" s="362" t="s">
        <v>22115</v>
      </c>
      <c r="C4636" s="340" t="s">
        <v>13420</v>
      </c>
      <c r="D4636" s="362" t="s">
        <v>13419</v>
      </c>
      <c r="E4636" s="362">
        <v>30</v>
      </c>
      <c r="F4636" s="364">
        <v>11402061</v>
      </c>
      <c r="G4636" s="363">
        <v>20114020614</v>
      </c>
      <c r="H4636" s="365">
        <v>20273</v>
      </c>
      <c r="I4636" s="388">
        <v>3</v>
      </c>
      <c r="J4636" s="378">
        <v>7</v>
      </c>
      <c r="K4636" s="381">
        <v>1955</v>
      </c>
      <c r="L4636" s="369">
        <f t="shared" ca="1" si="72"/>
        <v>68</v>
      </c>
      <c r="M4636" s="299" t="s">
        <v>20</v>
      </c>
      <c r="N4636" s="10" t="s">
        <v>40415</v>
      </c>
      <c r="O4636" s="389" t="s">
        <v>30758</v>
      </c>
      <c r="P4636" s="386">
        <v>40544</v>
      </c>
    </row>
    <row r="4637" spans="1:16" s="8" customFormat="1" ht="15" customHeight="1" x14ac:dyDescent="0.25">
      <c r="A4637" s="362" t="s">
        <v>27</v>
      </c>
      <c r="B4637" s="362" t="s">
        <v>22115</v>
      </c>
      <c r="C4637" s="340" t="s">
        <v>13418</v>
      </c>
      <c r="D4637" s="362" t="s">
        <v>13417</v>
      </c>
      <c r="E4637" s="362" t="s">
        <v>33</v>
      </c>
      <c r="F4637" s="364">
        <v>11730579</v>
      </c>
      <c r="G4637" s="363">
        <v>20117305792</v>
      </c>
      <c r="H4637" s="365">
        <v>20246</v>
      </c>
      <c r="I4637" s="388">
        <v>6</v>
      </c>
      <c r="J4637" s="378">
        <v>6</v>
      </c>
      <c r="K4637" s="381">
        <v>1955</v>
      </c>
      <c r="L4637" s="369">
        <f t="shared" ca="1" si="72"/>
        <v>68</v>
      </c>
      <c r="M4637" s="299" t="s">
        <v>20</v>
      </c>
      <c r="N4637" s="10" t="s">
        <v>40415</v>
      </c>
      <c r="O4637" s="389" t="s">
        <v>177</v>
      </c>
      <c r="P4637" s="386" t="s">
        <v>177</v>
      </c>
    </row>
    <row r="4638" spans="1:16" s="8" customFormat="1" ht="15" customHeight="1" x14ac:dyDescent="0.25">
      <c r="A4638" s="362" t="s">
        <v>27</v>
      </c>
      <c r="B4638" s="362" t="s">
        <v>22115</v>
      </c>
      <c r="C4638" s="340" t="s">
        <v>13416</v>
      </c>
      <c r="D4638" s="362" t="s">
        <v>13415</v>
      </c>
      <c r="E4638" s="362" t="s">
        <v>33</v>
      </c>
      <c r="F4638" s="364">
        <v>13306096</v>
      </c>
      <c r="G4638" s="363">
        <v>20133060961</v>
      </c>
      <c r="H4638" s="365">
        <v>21532</v>
      </c>
      <c r="I4638" s="388">
        <v>13</v>
      </c>
      <c r="J4638" s="378">
        <v>12</v>
      </c>
      <c r="K4638" s="381">
        <v>1958</v>
      </c>
      <c r="L4638" s="369">
        <f t="shared" ca="1" si="72"/>
        <v>65</v>
      </c>
      <c r="M4638" s="299" t="s">
        <v>20</v>
      </c>
      <c r="N4638" s="10" t="s">
        <v>40415</v>
      </c>
      <c r="O4638" s="389" t="s">
        <v>177</v>
      </c>
      <c r="P4638" s="386" t="s">
        <v>177</v>
      </c>
    </row>
    <row r="4639" spans="1:16" s="8" customFormat="1" ht="15" customHeight="1" x14ac:dyDescent="0.25">
      <c r="A4639" s="362">
        <v>13</v>
      </c>
      <c r="B4639" s="362" t="s">
        <v>22115</v>
      </c>
      <c r="C4639" s="340" t="s">
        <v>13414</v>
      </c>
      <c r="D4639" s="362" t="s">
        <v>13413</v>
      </c>
      <c r="E4639" s="362">
        <v>30</v>
      </c>
      <c r="F4639" s="364">
        <v>12194690</v>
      </c>
      <c r="G4639" s="363">
        <v>20121946905</v>
      </c>
      <c r="H4639" s="365">
        <v>20687</v>
      </c>
      <c r="I4639" s="388">
        <v>20</v>
      </c>
      <c r="J4639" s="378">
        <v>8</v>
      </c>
      <c r="K4639" s="381">
        <v>1956</v>
      </c>
      <c r="L4639" s="369">
        <f t="shared" ca="1" si="72"/>
        <v>67</v>
      </c>
      <c r="M4639" s="299" t="s">
        <v>20</v>
      </c>
      <c r="N4639" s="10" t="s">
        <v>40415</v>
      </c>
      <c r="O4639" s="389" t="s">
        <v>177</v>
      </c>
      <c r="P4639" s="386" t="s">
        <v>177</v>
      </c>
    </row>
    <row r="4640" spans="1:16" s="8" customFormat="1" ht="15" customHeight="1" x14ac:dyDescent="0.25">
      <c r="A4640" s="362">
        <v>13</v>
      </c>
      <c r="B4640" s="362" t="s">
        <v>22115</v>
      </c>
      <c r="C4640" s="340" t="s">
        <v>13412</v>
      </c>
      <c r="D4640" s="362" t="s">
        <v>13411</v>
      </c>
      <c r="E4640" s="362">
        <v>30</v>
      </c>
      <c r="F4640" s="364">
        <v>12194940</v>
      </c>
      <c r="G4640" s="363">
        <v>20121949408</v>
      </c>
      <c r="H4640" s="365">
        <v>20775</v>
      </c>
      <c r="I4640" s="388">
        <v>16</v>
      </c>
      <c r="J4640" s="378">
        <v>11</v>
      </c>
      <c r="K4640" s="381">
        <v>1956</v>
      </c>
      <c r="L4640" s="369">
        <f t="shared" ca="1" si="72"/>
        <v>67</v>
      </c>
      <c r="M4640" s="299" t="s">
        <v>20</v>
      </c>
      <c r="N4640" s="10" t="s">
        <v>40415</v>
      </c>
      <c r="O4640" s="389" t="s">
        <v>30767</v>
      </c>
      <c r="P4640" s="386" t="s">
        <v>177</v>
      </c>
    </row>
    <row r="4641" spans="1:16" s="8" customFormat="1" ht="15" customHeight="1" x14ac:dyDescent="0.25">
      <c r="A4641" s="362" t="s">
        <v>172</v>
      </c>
      <c r="B4641" s="362" t="s">
        <v>22115</v>
      </c>
      <c r="C4641" s="340" t="s">
        <v>13410</v>
      </c>
      <c r="D4641" s="362" t="s">
        <v>13409</v>
      </c>
      <c r="E4641" s="362" t="s">
        <v>33</v>
      </c>
      <c r="F4641" s="364">
        <v>8431405</v>
      </c>
      <c r="G4641" s="363">
        <v>20084314057</v>
      </c>
      <c r="H4641" s="365" t="s">
        <v>29835</v>
      </c>
      <c r="I4641" s="388">
        <v>6</v>
      </c>
      <c r="J4641" s="378">
        <v>11</v>
      </c>
      <c r="K4641" s="381">
        <v>1951</v>
      </c>
      <c r="L4641" s="369">
        <f t="shared" ca="1" si="72"/>
        <v>72</v>
      </c>
      <c r="M4641" s="299" t="s">
        <v>20</v>
      </c>
      <c r="N4641" s="10" t="s">
        <v>40415</v>
      </c>
      <c r="O4641" s="389" t="s">
        <v>177</v>
      </c>
      <c r="P4641" s="386" t="s">
        <v>177</v>
      </c>
    </row>
    <row r="4642" spans="1:16" s="8" customFormat="1" ht="15" customHeight="1" x14ac:dyDescent="0.25">
      <c r="A4642" s="362" t="s">
        <v>27</v>
      </c>
      <c r="B4642" s="362" t="s">
        <v>22115</v>
      </c>
      <c r="C4642" s="340" t="s">
        <v>13408</v>
      </c>
      <c r="D4642" s="362" t="s">
        <v>13407</v>
      </c>
      <c r="E4642" s="362" t="s">
        <v>33</v>
      </c>
      <c r="F4642" s="364">
        <v>12386551</v>
      </c>
      <c r="G4642" s="363">
        <v>20123865511</v>
      </c>
      <c r="H4642" s="365">
        <v>21540</v>
      </c>
      <c r="I4642" s="388">
        <v>21</v>
      </c>
      <c r="J4642" s="378">
        <v>12</v>
      </c>
      <c r="K4642" s="381">
        <v>1958</v>
      </c>
      <c r="L4642" s="369">
        <f t="shared" ca="1" si="72"/>
        <v>65</v>
      </c>
      <c r="M4642" s="299" t="s">
        <v>20</v>
      </c>
      <c r="N4642" s="10" t="s">
        <v>40415</v>
      </c>
      <c r="O4642" s="389" t="s">
        <v>177</v>
      </c>
      <c r="P4642" s="386" t="s">
        <v>177</v>
      </c>
    </row>
    <row r="4643" spans="1:16" s="8" customFormat="1" ht="15" customHeight="1" x14ac:dyDescent="0.25">
      <c r="A4643" s="362" t="s">
        <v>172</v>
      </c>
      <c r="B4643" s="362" t="s">
        <v>22115</v>
      </c>
      <c r="C4643" s="340" t="s">
        <v>13406</v>
      </c>
      <c r="D4643" s="362" t="s">
        <v>13405</v>
      </c>
      <c r="E4643" s="362">
        <v>30</v>
      </c>
      <c r="F4643" s="364">
        <v>11716238</v>
      </c>
      <c r="G4643" s="363">
        <v>23117162389</v>
      </c>
      <c r="H4643" s="365" t="s">
        <v>29834</v>
      </c>
      <c r="I4643" s="388">
        <v>25</v>
      </c>
      <c r="J4643" s="378">
        <v>11</v>
      </c>
      <c r="K4643" s="381">
        <v>1955</v>
      </c>
      <c r="L4643" s="369">
        <f t="shared" ca="1" si="72"/>
        <v>68</v>
      </c>
      <c r="M4643" s="299" t="s">
        <v>20</v>
      </c>
      <c r="N4643" s="10" t="s">
        <v>40415</v>
      </c>
      <c r="O4643" s="389" t="s">
        <v>30767</v>
      </c>
      <c r="P4643" s="386" t="s">
        <v>177</v>
      </c>
    </row>
    <row r="4644" spans="1:16" s="8" customFormat="1" ht="15" customHeight="1" x14ac:dyDescent="0.25">
      <c r="A4644" s="362" t="s">
        <v>27</v>
      </c>
      <c r="B4644" s="362" t="s">
        <v>22115</v>
      </c>
      <c r="C4644" s="340" t="s">
        <v>13404</v>
      </c>
      <c r="D4644" s="362" t="s">
        <v>13403</v>
      </c>
      <c r="E4644" s="362">
        <v>30</v>
      </c>
      <c r="F4644" s="364">
        <v>10619832</v>
      </c>
      <c r="G4644" s="363">
        <v>20106198323</v>
      </c>
      <c r="H4644" s="365">
        <v>19435</v>
      </c>
      <c r="I4644" s="388">
        <v>17</v>
      </c>
      <c r="J4644" s="378">
        <v>3</v>
      </c>
      <c r="K4644" s="381">
        <v>1953</v>
      </c>
      <c r="L4644" s="369">
        <f t="shared" ca="1" si="72"/>
        <v>71</v>
      </c>
      <c r="M4644" s="299" t="s">
        <v>20</v>
      </c>
      <c r="N4644" s="10" t="s">
        <v>40415</v>
      </c>
      <c r="O4644" s="389" t="s">
        <v>177</v>
      </c>
      <c r="P4644" s="386" t="s">
        <v>177</v>
      </c>
    </row>
    <row r="4645" spans="1:16" s="8" customFormat="1" ht="15" customHeight="1" x14ac:dyDescent="0.25">
      <c r="A4645" s="362" t="s">
        <v>27</v>
      </c>
      <c r="B4645" s="362" t="s">
        <v>22115</v>
      </c>
      <c r="C4645" s="340" t="s">
        <v>13402</v>
      </c>
      <c r="D4645" s="362" t="s">
        <v>13401</v>
      </c>
      <c r="E4645" s="362" t="s">
        <v>45</v>
      </c>
      <c r="F4645" s="364">
        <v>11399990</v>
      </c>
      <c r="G4645" s="363">
        <v>20113999900</v>
      </c>
      <c r="H4645" s="365">
        <v>19939</v>
      </c>
      <c r="I4645" s="388">
        <v>3</v>
      </c>
      <c r="J4645" s="378">
        <v>8</v>
      </c>
      <c r="K4645" s="381">
        <v>1954</v>
      </c>
      <c r="L4645" s="369">
        <f t="shared" ca="1" si="72"/>
        <v>69</v>
      </c>
      <c r="M4645" s="299" t="s">
        <v>20</v>
      </c>
      <c r="N4645" s="10" t="s">
        <v>40415</v>
      </c>
      <c r="O4645" s="389" t="s">
        <v>177</v>
      </c>
      <c r="P4645" s="386" t="s">
        <v>177</v>
      </c>
    </row>
    <row r="4646" spans="1:16" s="8" customFormat="1" ht="15" customHeight="1" x14ac:dyDescent="0.25">
      <c r="A4646" s="362" t="s">
        <v>46</v>
      </c>
      <c r="B4646" s="362" t="s">
        <v>22115</v>
      </c>
      <c r="C4646" s="340" t="s">
        <v>13400</v>
      </c>
      <c r="D4646" s="362" t="s">
        <v>13399</v>
      </c>
      <c r="E4646" s="362">
        <v>30</v>
      </c>
      <c r="F4646" s="364">
        <v>12136051</v>
      </c>
      <c r="G4646" s="363">
        <v>23121360519</v>
      </c>
      <c r="H4646" s="365">
        <v>20528</v>
      </c>
      <c r="I4646" s="388">
        <v>14</v>
      </c>
      <c r="J4646" s="378">
        <v>3</v>
      </c>
      <c r="K4646" s="381">
        <v>1956</v>
      </c>
      <c r="L4646" s="369">
        <f t="shared" ca="1" si="72"/>
        <v>68</v>
      </c>
      <c r="M4646" s="299" t="s">
        <v>20</v>
      </c>
      <c r="N4646" s="10" t="s">
        <v>40415</v>
      </c>
      <c r="O4646" s="389" t="s">
        <v>177</v>
      </c>
      <c r="P4646" s="386" t="s">
        <v>177</v>
      </c>
    </row>
    <row r="4647" spans="1:16" s="8" customFormat="1" ht="15" customHeight="1" x14ac:dyDescent="0.25">
      <c r="A4647" s="362" t="s">
        <v>27</v>
      </c>
      <c r="B4647" s="362" t="s">
        <v>22115</v>
      </c>
      <c r="C4647" s="340" t="s">
        <v>13398</v>
      </c>
      <c r="D4647" s="362" t="s">
        <v>13397</v>
      </c>
      <c r="E4647" s="362">
        <v>30</v>
      </c>
      <c r="F4647" s="364">
        <v>11636798</v>
      </c>
      <c r="G4647" s="363">
        <v>20116367980</v>
      </c>
      <c r="H4647" s="365">
        <v>20233</v>
      </c>
      <c r="I4647" s="388">
        <v>24</v>
      </c>
      <c r="J4647" s="378">
        <v>5</v>
      </c>
      <c r="K4647" s="381">
        <v>1955</v>
      </c>
      <c r="L4647" s="369">
        <f t="shared" ca="1" si="72"/>
        <v>68</v>
      </c>
      <c r="M4647" s="299" t="s">
        <v>20</v>
      </c>
      <c r="N4647" s="10" t="s">
        <v>40415</v>
      </c>
      <c r="O4647" s="389" t="s">
        <v>34625</v>
      </c>
      <c r="P4647" s="386">
        <v>38687</v>
      </c>
    </row>
    <row r="4648" spans="1:16" s="8" customFormat="1" ht="15" customHeight="1" x14ac:dyDescent="0.25">
      <c r="A4648" s="362">
        <v>17</v>
      </c>
      <c r="B4648" s="362" t="s">
        <v>22115</v>
      </c>
      <c r="C4648" s="340" t="s">
        <v>13396</v>
      </c>
      <c r="D4648" s="362" t="s">
        <v>13395</v>
      </c>
      <c r="E4648" s="362" t="s">
        <v>99</v>
      </c>
      <c r="F4648" s="364">
        <v>11180406</v>
      </c>
      <c r="G4648" s="363">
        <v>20111804061</v>
      </c>
      <c r="H4648" s="365">
        <v>19796</v>
      </c>
      <c r="I4648" s="388">
        <v>13</v>
      </c>
      <c r="J4648" s="378">
        <v>3</v>
      </c>
      <c r="K4648" s="381">
        <v>1954</v>
      </c>
      <c r="L4648" s="369">
        <f t="shared" ca="1" si="72"/>
        <v>70</v>
      </c>
      <c r="M4648" s="299" t="s">
        <v>20</v>
      </c>
      <c r="N4648" s="10" t="s">
        <v>40415</v>
      </c>
      <c r="O4648" s="389" t="s">
        <v>177</v>
      </c>
      <c r="P4648" s="386" t="s">
        <v>177</v>
      </c>
    </row>
    <row r="4649" spans="1:16" s="8" customFormat="1" ht="15" customHeight="1" x14ac:dyDescent="0.25">
      <c r="A4649" s="362" t="s">
        <v>46</v>
      </c>
      <c r="B4649" s="362" t="s">
        <v>22115</v>
      </c>
      <c r="C4649" s="340" t="s">
        <v>13394</v>
      </c>
      <c r="D4649" s="362" t="s">
        <v>13393</v>
      </c>
      <c r="E4649" s="362">
        <v>30</v>
      </c>
      <c r="F4649" s="364">
        <v>12250511</v>
      </c>
      <c r="G4649" s="363">
        <v>20122505112</v>
      </c>
      <c r="H4649" s="365">
        <v>21410</v>
      </c>
      <c r="I4649" s="388">
        <v>13</v>
      </c>
      <c r="J4649" s="378">
        <v>8</v>
      </c>
      <c r="K4649" s="381">
        <v>1958</v>
      </c>
      <c r="L4649" s="369">
        <f t="shared" ca="1" si="72"/>
        <v>65</v>
      </c>
      <c r="M4649" s="299" t="s">
        <v>20</v>
      </c>
      <c r="N4649" s="10" t="s">
        <v>40415</v>
      </c>
      <c r="O4649" s="389" t="s">
        <v>30743</v>
      </c>
      <c r="P4649" s="386">
        <v>40330</v>
      </c>
    </row>
    <row r="4650" spans="1:16" s="8" customFormat="1" ht="15" customHeight="1" x14ac:dyDescent="0.25">
      <c r="A4650" s="362">
        <v>17</v>
      </c>
      <c r="B4650" s="362" t="s">
        <v>22115</v>
      </c>
      <c r="C4650" s="340" t="s">
        <v>13388</v>
      </c>
      <c r="D4650" s="362" t="s">
        <v>13387</v>
      </c>
      <c r="E4650" s="362" t="s">
        <v>33</v>
      </c>
      <c r="F4650" s="364">
        <v>13197861</v>
      </c>
      <c r="G4650" s="363">
        <v>20131978619</v>
      </c>
      <c r="H4650" s="365">
        <v>21149</v>
      </c>
      <c r="I4650" s="388">
        <v>25</v>
      </c>
      <c r="J4650" s="378">
        <v>11</v>
      </c>
      <c r="K4650" s="381">
        <v>1957</v>
      </c>
      <c r="L4650" s="369">
        <f t="shared" ca="1" si="72"/>
        <v>66</v>
      </c>
      <c r="M4650" s="299" t="s">
        <v>20</v>
      </c>
      <c r="N4650" s="10" t="s">
        <v>40415</v>
      </c>
      <c r="O4650" s="389" t="s">
        <v>177</v>
      </c>
      <c r="P4650" s="386" t="s">
        <v>177</v>
      </c>
    </row>
    <row r="4651" spans="1:16" s="8" customFormat="1" ht="15" customHeight="1" x14ac:dyDescent="0.25">
      <c r="A4651" s="362" t="s">
        <v>23</v>
      </c>
      <c r="B4651" s="362" t="s">
        <v>22115</v>
      </c>
      <c r="C4651" s="340" t="s">
        <v>13386</v>
      </c>
      <c r="D4651" s="362" t="s">
        <v>13385</v>
      </c>
      <c r="E4651" s="362">
        <v>30</v>
      </c>
      <c r="F4651" s="364">
        <v>13365359</v>
      </c>
      <c r="G4651" s="363">
        <v>20133653598</v>
      </c>
      <c r="H4651" s="365">
        <v>21795</v>
      </c>
      <c r="I4651" s="388">
        <v>2</v>
      </c>
      <c r="J4651" s="378">
        <v>9</v>
      </c>
      <c r="K4651" s="381">
        <v>1959</v>
      </c>
      <c r="L4651" s="369">
        <f t="shared" ca="1" si="72"/>
        <v>64</v>
      </c>
      <c r="M4651" s="299" t="s">
        <v>20</v>
      </c>
      <c r="N4651" s="10" t="s">
        <v>40415</v>
      </c>
      <c r="O4651" s="389" t="s">
        <v>30750</v>
      </c>
      <c r="P4651" s="386" t="s">
        <v>177</v>
      </c>
    </row>
    <row r="4652" spans="1:16" s="8" customFormat="1" ht="15" customHeight="1" x14ac:dyDescent="0.25">
      <c r="A4652" s="362">
        <v>24</v>
      </c>
      <c r="B4652" s="362" t="s">
        <v>22115</v>
      </c>
      <c r="C4652" s="340" t="s">
        <v>13384</v>
      </c>
      <c r="D4652" s="362" t="s">
        <v>13383</v>
      </c>
      <c r="E4652" s="362" t="s">
        <v>99</v>
      </c>
      <c r="F4652" s="364">
        <v>13458189</v>
      </c>
      <c r="G4652" s="363">
        <v>20134581892</v>
      </c>
      <c r="H4652" s="365">
        <v>21009</v>
      </c>
      <c r="I4652" s="388">
        <v>8</v>
      </c>
      <c r="J4652" s="378">
        <v>7</v>
      </c>
      <c r="K4652" s="381">
        <v>1957</v>
      </c>
      <c r="L4652" s="369">
        <f t="shared" ca="1" si="72"/>
        <v>66</v>
      </c>
      <c r="M4652" s="299" t="s">
        <v>20</v>
      </c>
      <c r="N4652" s="10" t="s">
        <v>40415</v>
      </c>
      <c r="O4652" s="389" t="s">
        <v>177</v>
      </c>
      <c r="P4652" s="386" t="s">
        <v>177</v>
      </c>
    </row>
    <row r="4653" spans="1:16" s="8" customFormat="1" ht="15" customHeight="1" x14ac:dyDescent="0.25">
      <c r="A4653" s="362" t="s">
        <v>193</v>
      </c>
      <c r="B4653" s="362" t="s">
        <v>22115</v>
      </c>
      <c r="C4653" s="340" t="s">
        <v>13382</v>
      </c>
      <c r="D4653" s="362" t="s">
        <v>13381</v>
      </c>
      <c r="E4653" s="362" t="s">
        <v>99</v>
      </c>
      <c r="F4653" s="364">
        <v>11045602</v>
      </c>
      <c r="G4653" s="363">
        <v>20110456027</v>
      </c>
      <c r="H4653" s="365">
        <v>19717</v>
      </c>
      <c r="I4653" s="388">
        <v>24</v>
      </c>
      <c r="J4653" s="378">
        <v>12</v>
      </c>
      <c r="K4653" s="381">
        <v>1953</v>
      </c>
      <c r="L4653" s="369">
        <f t="shared" ca="1" si="72"/>
        <v>70</v>
      </c>
      <c r="M4653" s="299" t="s">
        <v>20</v>
      </c>
      <c r="N4653" s="10" t="s">
        <v>40415</v>
      </c>
      <c r="O4653" s="389" t="s">
        <v>177</v>
      </c>
      <c r="P4653" s="386" t="s">
        <v>177</v>
      </c>
    </row>
    <row r="4654" spans="1:16" s="8" customFormat="1" ht="15" customHeight="1" x14ac:dyDescent="0.25">
      <c r="A4654" s="362" t="s">
        <v>27</v>
      </c>
      <c r="B4654" s="362" t="s">
        <v>22115</v>
      </c>
      <c r="C4654" s="340" t="s">
        <v>13376</v>
      </c>
      <c r="D4654" s="362" t="s">
        <v>13375</v>
      </c>
      <c r="E4654" s="362">
        <v>30</v>
      </c>
      <c r="F4654" s="364">
        <v>12627621</v>
      </c>
      <c r="G4654" s="363">
        <v>20126276215</v>
      </c>
      <c r="H4654" s="365">
        <v>20795</v>
      </c>
      <c r="I4654" s="388">
        <v>6</v>
      </c>
      <c r="J4654" s="378">
        <v>12</v>
      </c>
      <c r="K4654" s="381">
        <v>1956</v>
      </c>
      <c r="L4654" s="369">
        <f t="shared" ca="1" si="72"/>
        <v>67</v>
      </c>
      <c r="M4654" s="299" t="s">
        <v>20</v>
      </c>
      <c r="N4654" s="10" t="s">
        <v>40415</v>
      </c>
      <c r="O4654" s="389" t="s">
        <v>30738</v>
      </c>
      <c r="P4654" s="386">
        <v>42156</v>
      </c>
    </row>
    <row r="4655" spans="1:16" s="8" customFormat="1" ht="15" customHeight="1" x14ac:dyDescent="0.25">
      <c r="A4655" s="362">
        <v>24</v>
      </c>
      <c r="B4655" s="362" t="s">
        <v>22115</v>
      </c>
      <c r="C4655" s="340" t="s">
        <v>13370</v>
      </c>
      <c r="D4655" s="362" t="s">
        <v>13369</v>
      </c>
      <c r="E4655" s="362">
        <v>30</v>
      </c>
      <c r="F4655" s="364">
        <v>10919050</v>
      </c>
      <c r="G4655" s="363">
        <v>20109190501</v>
      </c>
      <c r="H4655" s="365">
        <v>19455</v>
      </c>
      <c r="I4655" s="388">
        <v>6</v>
      </c>
      <c r="J4655" s="378">
        <v>4</v>
      </c>
      <c r="K4655" s="381">
        <v>1953</v>
      </c>
      <c r="L4655" s="369">
        <f t="shared" ca="1" si="72"/>
        <v>71</v>
      </c>
      <c r="M4655" s="299" t="s">
        <v>20</v>
      </c>
      <c r="N4655" s="10" t="s">
        <v>40415</v>
      </c>
      <c r="O4655" s="389" t="s">
        <v>177</v>
      </c>
      <c r="P4655" s="386" t="s">
        <v>177</v>
      </c>
    </row>
    <row r="4656" spans="1:16" s="8" customFormat="1" ht="15" customHeight="1" x14ac:dyDescent="0.25">
      <c r="A4656" s="362" t="s">
        <v>27</v>
      </c>
      <c r="B4656" s="362" t="s">
        <v>22115</v>
      </c>
      <c r="C4656" s="340" t="s">
        <v>13368</v>
      </c>
      <c r="D4656" s="362" t="s">
        <v>13367</v>
      </c>
      <c r="E4656" s="362" t="s">
        <v>33</v>
      </c>
      <c r="F4656" s="364">
        <v>13417982</v>
      </c>
      <c r="G4656" s="363">
        <v>27134179827</v>
      </c>
      <c r="H4656" s="365">
        <v>21175</v>
      </c>
      <c r="I4656" s="388">
        <v>21</v>
      </c>
      <c r="J4656" s="378">
        <v>12</v>
      </c>
      <c r="K4656" s="381">
        <v>1957</v>
      </c>
      <c r="L4656" s="369">
        <f t="shared" ca="1" si="72"/>
        <v>66</v>
      </c>
      <c r="M4656" s="299" t="s">
        <v>20</v>
      </c>
      <c r="N4656" s="10" t="s">
        <v>28854</v>
      </c>
      <c r="O4656" s="389" t="s">
        <v>34612</v>
      </c>
      <c r="P4656" s="386">
        <v>34943</v>
      </c>
    </row>
    <row r="4657" spans="1:16" s="8" customFormat="1" ht="15" customHeight="1" x14ac:dyDescent="0.25">
      <c r="A4657" s="362" t="s">
        <v>27</v>
      </c>
      <c r="B4657" s="362" t="s">
        <v>22115</v>
      </c>
      <c r="C4657" s="340" t="s">
        <v>13366</v>
      </c>
      <c r="D4657" s="362" t="s">
        <v>13365</v>
      </c>
      <c r="E4657" s="362" t="s">
        <v>30</v>
      </c>
      <c r="F4657" s="364">
        <v>14930907</v>
      </c>
      <c r="G4657" s="363">
        <v>27149309077</v>
      </c>
      <c r="H4657" s="365">
        <v>22230</v>
      </c>
      <c r="I4657" s="388">
        <v>10</v>
      </c>
      <c r="J4657" s="378">
        <v>11</v>
      </c>
      <c r="K4657" s="381">
        <v>1960</v>
      </c>
      <c r="L4657" s="369">
        <f t="shared" ca="1" si="72"/>
        <v>63</v>
      </c>
      <c r="M4657" s="299" t="s">
        <v>20</v>
      </c>
      <c r="N4657" s="10" t="s">
        <v>28854</v>
      </c>
      <c r="O4657" s="389" t="s">
        <v>34608</v>
      </c>
      <c r="P4657" s="386">
        <v>35796</v>
      </c>
    </row>
    <row r="4658" spans="1:16" s="8" customFormat="1" ht="15" customHeight="1" x14ac:dyDescent="0.25">
      <c r="A4658" s="362" t="s">
        <v>27</v>
      </c>
      <c r="B4658" s="362" t="s">
        <v>22115</v>
      </c>
      <c r="C4658" s="340" t="s">
        <v>13364</v>
      </c>
      <c r="D4658" s="362" t="s">
        <v>13363</v>
      </c>
      <c r="E4658" s="362">
        <v>30</v>
      </c>
      <c r="F4658" s="364">
        <v>14125487</v>
      </c>
      <c r="G4658" s="363">
        <v>27141254877</v>
      </c>
      <c r="H4658" s="365">
        <v>22152</v>
      </c>
      <c r="I4658" s="388">
        <v>24</v>
      </c>
      <c r="J4658" s="378">
        <v>8</v>
      </c>
      <c r="K4658" s="381">
        <v>1960</v>
      </c>
      <c r="L4658" s="369">
        <f t="shared" ca="1" si="72"/>
        <v>63</v>
      </c>
      <c r="M4658" s="299" t="s">
        <v>20</v>
      </c>
      <c r="N4658" s="10" t="s">
        <v>28854</v>
      </c>
      <c r="O4658" s="389" t="s">
        <v>177</v>
      </c>
      <c r="P4658" s="386" t="s">
        <v>177</v>
      </c>
    </row>
    <row r="4659" spans="1:16" s="8" customFormat="1" ht="15" customHeight="1" x14ac:dyDescent="0.25">
      <c r="A4659" s="362" t="s">
        <v>27</v>
      </c>
      <c r="B4659" s="362" t="s">
        <v>22115</v>
      </c>
      <c r="C4659" s="340" t="s">
        <v>13362</v>
      </c>
      <c r="D4659" s="362" t="s">
        <v>13361</v>
      </c>
      <c r="E4659" s="362" t="s">
        <v>45</v>
      </c>
      <c r="F4659" s="364">
        <v>4250766</v>
      </c>
      <c r="G4659" s="363">
        <v>27042507666</v>
      </c>
      <c r="H4659" s="365">
        <v>15384</v>
      </c>
      <c r="I4659" s="388">
        <v>12</v>
      </c>
      <c r="J4659" s="378">
        <v>2</v>
      </c>
      <c r="K4659" s="381">
        <v>1942</v>
      </c>
      <c r="L4659" s="369">
        <f t="shared" ca="1" si="72"/>
        <v>82</v>
      </c>
      <c r="M4659" s="299" t="s">
        <v>20</v>
      </c>
      <c r="N4659" s="10" t="s">
        <v>28854</v>
      </c>
      <c r="O4659" s="389" t="s">
        <v>177</v>
      </c>
      <c r="P4659" s="386" t="s">
        <v>177</v>
      </c>
    </row>
    <row r="4660" spans="1:16" s="8" customFormat="1" ht="15" customHeight="1" x14ac:dyDescent="0.25">
      <c r="A4660" s="362" t="s">
        <v>179</v>
      </c>
      <c r="B4660" s="362" t="s">
        <v>22115</v>
      </c>
      <c r="C4660" s="340" t="s">
        <v>13360</v>
      </c>
      <c r="D4660" s="362" t="s">
        <v>13359</v>
      </c>
      <c r="E4660" s="362" t="s">
        <v>33</v>
      </c>
      <c r="F4660" s="364">
        <v>6558739</v>
      </c>
      <c r="G4660" s="363">
        <v>23065587394</v>
      </c>
      <c r="H4660" s="365">
        <v>18808</v>
      </c>
      <c r="I4660" s="388">
        <v>29</v>
      </c>
      <c r="J4660" s="378">
        <v>6</v>
      </c>
      <c r="K4660" s="381">
        <v>1951</v>
      </c>
      <c r="L4660" s="369">
        <f t="shared" ca="1" si="72"/>
        <v>72</v>
      </c>
      <c r="M4660" s="299" t="s">
        <v>20</v>
      </c>
      <c r="N4660" s="10" t="s">
        <v>28854</v>
      </c>
      <c r="O4660" s="389" t="s">
        <v>177</v>
      </c>
      <c r="P4660" s="386" t="s">
        <v>177</v>
      </c>
    </row>
    <row r="4661" spans="1:16" s="8" customFormat="1" ht="15" customHeight="1" x14ac:dyDescent="0.25">
      <c r="A4661" s="362" t="s">
        <v>27</v>
      </c>
      <c r="B4661" s="362" t="s">
        <v>22115</v>
      </c>
      <c r="C4661" s="340" t="s">
        <v>13358</v>
      </c>
      <c r="D4661" s="362" t="s">
        <v>40290</v>
      </c>
      <c r="E4661" s="362">
        <v>30</v>
      </c>
      <c r="F4661" s="364">
        <v>14327033</v>
      </c>
      <c r="G4661" s="363">
        <v>27143270330</v>
      </c>
      <c r="H4661" s="365">
        <v>22191</v>
      </c>
      <c r="I4661" s="388">
        <v>2</v>
      </c>
      <c r="J4661" s="378">
        <v>10</v>
      </c>
      <c r="K4661" s="381">
        <v>1960</v>
      </c>
      <c r="L4661" s="369">
        <f t="shared" ca="1" si="72"/>
        <v>63</v>
      </c>
      <c r="M4661" s="299" t="s">
        <v>20</v>
      </c>
      <c r="N4661" s="10" t="s">
        <v>28854</v>
      </c>
      <c r="O4661" s="389" t="s">
        <v>177</v>
      </c>
      <c r="P4661" s="386" t="s">
        <v>177</v>
      </c>
    </row>
    <row r="4662" spans="1:16" s="8" customFormat="1" ht="15" customHeight="1" x14ac:dyDescent="0.25">
      <c r="A4662" s="362">
        <v>14</v>
      </c>
      <c r="B4662" s="362" t="s">
        <v>22115</v>
      </c>
      <c r="C4662" s="340" t="s">
        <v>13357</v>
      </c>
      <c r="D4662" s="362" t="s">
        <v>13356</v>
      </c>
      <c r="E4662" s="362" t="s">
        <v>33</v>
      </c>
      <c r="F4662" s="364">
        <v>10027931</v>
      </c>
      <c r="G4662" s="363">
        <v>20100279313</v>
      </c>
      <c r="H4662" s="365">
        <v>19125</v>
      </c>
      <c r="I4662" s="388">
        <v>11</v>
      </c>
      <c r="J4662" s="378">
        <v>5</v>
      </c>
      <c r="K4662" s="381">
        <v>1952</v>
      </c>
      <c r="L4662" s="369">
        <f t="shared" ca="1" si="72"/>
        <v>71</v>
      </c>
      <c r="M4662" s="299" t="s">
        <v>20</v>
      </c>
      <c r="N4662" s="10" t="s">
        <v>40415</v>
      </c>
      <c r="O4662" s="389" t="s">
        <v>177</v>
      </c>
      <c r="P4662" s="386" t="s">
        <v>177</v>
      </c>
    </row>
    <row r="4663" spans="1:16" s="8" customFormat="1" ht="15" customHeight="1" x14ac:dyDescent="0.25">
      <c r="A4663" s="362" t="s">
        <v>27</v>
      </c>
      <c r="B4663" s="362" t="s">
        <v>22115</v>
      </c>
      <c r="C4663" s="340" t="s">
        <v>13355</v>
      </c>
      <c r="D4663" s="362" t="s">
        <v>13354</v>
      </c>
      <c r="E4663" s="362" t="s">
        <v>45</v>
      </c>
      <c r="F4663" s="364">
        <v>6424705</v>
      </c>
      <c r="G4663" s="363">
        <v>27064247056</v>
      </c>
      <c r="H4663" s="365">
        <v>18444</v>
      </c>
      <c r="I4663" s="388">
        <v>30</v>
      </c>
      <c r="J4663" s="378">
        <v>6</v>
      </c>
      <c r="K4663" s="381">
        <v>1950</v>
      </c>
      <c r="L4663" s="369">
        <f t="shared" ca="1" si="72"/>
        <v>73</v>
      </c>
      <c r="M4663" s="299" t="s">
        <v>20</v>
      </c>
      <c r="N4663" s="10" t="s">
        <v>28854</v>
      </c>
      <c r="O4663" s="389" t="s">
        <v>177</v>
      </c>
      <c r="P4663" s="386" t="s">
        <v>177</v>
      </c>
    </row>
    <row r="4664" spans="1:16" s="8" customFormat="1" ht="15" customHeight="1" x14ac:dyDescent="0.25">
      <c r="A4664" s="362" t="s">
        <v>27</v>
      </c>
      <c r="B4664" s="362" t="s">
        <v>22115</v>
      </c>
      <c r="C4664" s="340" t="s">
        <v>13353</v>
      </c>
      <c r="D4664" s="362" t="s">
        <v>13352</v>
      </c>
      <c r="E4664" s="362">
        <v>30</v>
      </c>
      <c r="F4664" s="364">
        <v>14096708</v>
      </c>
      <c r="G4664" s="363">
        <v>23140967084</v>
      </c>
      <c r="H4664" s="365">
        <v>22241</v>
      </c>
      <c r="I4664" s="388">
        <v>21</v>
      </c>
      <c r="J4664" s="378">
        <v>11</v>
      </c>
      <c r="K4664" s="381">
        <v>1960</v>
      </c>
      <c r="L4664" s="369">
        <f t="shared" ca="1" si="72"/>
        <v>63</v>
      </c>
      <c r="M4664" s="299" t="s">
        <v>20</v>
      </c>
      <c r="N4664" s="10" t="s">
        <v>28854</v>
      </c>
      <c r="O4664" s="389" t="s">
        <v>30843</v>
      </c>
      <c r="P4664" s="386" t="s">
        <v>177</v>
      </c>
    </row>
    <row r="4665" spans="1:16" s="8" customFormat="1" ht="15" customHeight="1" x14ac:dyDescent="0.25">
      <c r="A4665" s="362">
        <v>15</v>
      </c>
      <c r="B4665" s="362" t="s">
        <v>22115</v>
      </c>
      <c r="C4665" s="340" t="s">
        <v>13351</v>
      </c>
      <c r="D4665" s="362" t="s">
        <v>13350</v>
      </c>
      <c r="E4665" s="362">
        <v>30</v>
      </c>
      <c r="F4665" s="364">
        <v>12120504</v>
      </c>
      <c r="G4665" s="363">
        <v>27121205047</v>
      </c>
      <c r="H4665" s="365">
        <v>20475</v>
      </c>
      <c r="I4665" s="388">
        <v>21</v>
      </c>
      <c r="J4665" s="378">
        <v>1</v>
      </c>
      <c r="K4665" s="381">
        <v>1956</v>
      </c>
      <c r="L4665" s="369">
        <f t="shared" ca="1" si="72"/>
        <v>68</v>
      </c>
      <c r="M4665" s="299" t="s">
        <v>20</v>
      </c>
      <c r="N4665" s="10" t="s">
        <v>28854</v>
      </c>
      <c r="O4665" s="389" t="s">
        <v>34625</v>
      </c>
      <c r="P4665" s="386">
        <v>38687</v>
      </c>
    </row>
    <row r="4666" spans="1:16" s="8" customFormat="1" ht="15" customHeight="1" x14ac:dyDescent="0.25">
      <c r="A4666" s="362" t="s">
        <v>27</v>
      </c>
      <c r="B4666" s="362" t="s">
        <v>22115</v>
      </c>
      <c r="C4666" s="340" t="s">
        <v>13349</v>
      </c>
      <c r="D4666" s="362" t="s">
        <v>13348</v>
      </c>
      <c r="E4666" s="362" t="s">
        <v>45</v>
      </c>
      <c r="F4666" s="364">
        <v>4703412</v>
      </c>
      <c r="G4666" s="363">
        <v>23047034124</v>
      </c>
      <c r="H4666" s="365">
        <v>15864</v>
      </c>
      <c r="I4666" s="388">
        <v>7</v>
      </c>
      <c r="J4666" s="378">
        <v>6</v>
      </c>
      <c r="K4666" s="381">
        <v>1943</v>
      </c>
      <c r="L4666" s="369">
        <f t="shared" ca="1" si="72"/>
        <v>80</v>
      </c>
      <c r="M4666" s="299" t="s">
        <v>20</v>
      </c>
      <c r="N4666" s="10" t="s">
        <v>28854</v>
      </c>
      <c r="O4666" s="389" t="s">
        <v>177</v>
      </c>
      <c r="P4666" s="386" t="s">
        <v>177</v>
      </c>
    </row>
    <row r="4667" spans="1:16" s="8" customFormat="1" ht="15" customHeight="1" x14ac:dyDescent="0.25">
      <c r="A4667" s="362" t="s">
        <v>27</v>
      </c>
      <c r="B4667" s="362" t="s">
        <v>22115</v>
      </c>
      <c r="C4667" s="340" t="s">
        <v>13347</v>
      </c>
      <c r="D4667" s="362" t="s">
        <v>13346</v>
      </c>
      <c r="E4667" s="362">
        <v>30</v>
      </c>
      <c r="F4667" s="364">
        <v>12374262</v>
      </c>
      <c r="G4667" s="363">
        <v>20123742622</v>
      </c>
      <c r="H4667" s="365">
        <v>21367</v>
      </c>
      <c r="I4667" s="388">
        <v>1</v>
      </c>
      <c r="J4667" s="378">
        <v>7</v>
      </c>
      <c r="K4667" s="381">
        <v>1958</v>
      </c>
      <c r="L4667" s="369">
        <f t="shared" ca="1" si="72"/>
        <v>65</v>
      </c>
      <c r="M4667" s="299" t="s">
        <v>20</v>
      </c>
      <c r="N4667" s="10" t="s">
        <v>40415</v>
      </c>
      <c r="O4667" s="389" t="s">
        <v>177</v>
      </c>
      <c r="P4667" s="386" t="s">
        <v>177</v>
      </c>
    </row>
    <row r="4668" spans="1:16" s="8" customFormat="1" ht="15" customHeight="1" x14ac:dyDescent="0.25">
      <c r="A4668" s="362" t="s">
        <v>33761</v>
      </c>
      <c r="B4668" s="362" t="s">
        <v>22115</v>
      </c>
      <c r="C4668" s="340" t="s">
        <v>13345</v>
      </c>
      <c r="D4668" s="362" t="s">
        <v>13344</v>
      </c>
      <c r="E4668" s="362" t="s">
        <v>45</v>
      </c>
      <c r="F4668" s="364">
        <v>13492073</v>
      </c>
      <c r="G4668" s="363">
        <v>20134920735</v>
      </c>
      <c r="H4668" s="365">
        <v>21790</v>
      </c>
      <c r="I4668" s="388">
        <v>28</v>
      </c>
      <c r="J4668" s="378">
        <v>8</v>
      </c>
      <c r="K4668" s="381">
        <v>1959</v>
      </c>
      <c r="L4668" s="369">
        <f t="shared" ca="1" si="72"/>
        <v>64</v>
      </c>
      <c r="M4668" s="299" t="s">
        <v>20</v>
      </c>
      <c r="N4668" s="10" t="s">
        <v>40415</v>
      </c>
      <c r="O4668" s="389" t="s">
        <v>177</v>
      </c>
      <c r="P4668" s="386" t="s">
        <v>177</v>
      </c>
    </row>
    <row r="4669" spans="1:16" s="8" customFormat="1" ht="15" customHeight="1" x14ac:dyDescent="0.25">
      <c r="A4669" s="362" t="s">
        <v>27</v>
      </c>
      <c r="B4669" s="362" t="s">
        <v>22115</v>
      </c>
      <c r="C4669" s="340" t="s">
        <v>13343</v>
      </c>
      <c r="D4669" s="362" t="s">
        <v>13342</v>
      </c>
      <c r="E4669" s="362">
        <v>30</v>
      </c>
      <c r="F4669" s="364">
        <v>12258322</v>
      </c>
      <c r="G4669" s="363">
        <v>20122583229</v>
      </c>
      <c r="H4669" s="365">
        <v>20659</v>
      </c>
      <c r="I4669" s="388">
        <v>23</v>
      </c>
      <c r="J4669" s="378">
        <v>7</v>
      </c>
      <c r="K4669" s="381">
        <v>1956</v>
      </c>
      <c r="L4669" s="369">
        <f t="shared" ca="1" si="72"/>
        <v>67</v>
      </c>
      <c r="M4669" s="299" t="s">
        <v>20</v>
      </c>
      <c r="N4669" s="10" t="s">
        <v>40415</v>
      </c>
      <c r="O4669" s="389" t="s">
        <v>177</v>
      </c>
      <c r="P4669" s="386" t="s">
        <v>177</v>
      </c>
    </row>
    <row r="4670" spans="1:16" s="8" customFormat="1" ht="15" customHeight="1" x14ac:dyDescent="0.25">
      <c r="A4670" s="362" t="s">
        <v>27</v>
      </c>
      <c r="B4670" s="362" t="s">
        <v>22115</v>
      </c>
      <c r="C4670" s="340" t="s">
        <v>13341</v>
      </c>
      <c r="D4670" s="362" t="s">
        <v>13340</v>
      </c>
      <c r="E4670" s="362">
        <v>30</v>
      </c>
      <c r="F4670" s="364">
        <v>13852128</v>
      </c>
      <c r="G4670" s="363">
        <v>20138521282</v>
      </c>
      <c r="H4670" s="365">
        <v>21826</v>
      </c>
      <c r="I4670" s="388">
        <v>3</v>
      </c>
      <c r="J4670" s="378">
        <v>10</v>
      </c>
      <c r="K4670" s="381">
        <v>1959</v>
      </c>
      <c r="L4670" s="369">
        <f t="shared" ca="1" si="72"/>
        <v>64</v>
      </c>
      <c r="M4670" s="299" t="s">
        <v>20</v>
      </c>
      <c r="N4670" s="10" t="s">
        <v>40415</v>
      </c>
      <c r="O4670" s="389" t="s">
        <v>33552</v>
      </c>
      <c r="P4670" s="386">
        <v>39753</v>
      </c>
    </row>
    <row r="4671" spans="1:16" s="8" customFormat="1" ht="15" customHeight="1" x14ac:dyDescent="0.25">
      <c r="A4671" s="362" t="s">
        <v>59</v>
      </c>
      <c r="B4671" s="362" t="s">
        <v>22115</v>
      </c>
      <c r="C4671" s="340" t="s">
        <v>13339</v>
      </c>
      <c r="D4671" s="362" t="s">
        <v>13338</v>
      </c>
      <c r="E4671" s="362" t="s">
        <v>33</v>
      </c>
      <c r="F4671" s="364">
        <v>12925488</v>
      </c>
      <c r="G4671" s="363">
        <v>20129254883</v>
      </c>
      <c r="H4671" s="365">
        <v>21296</v>
      </c>
      <c r="I4671" s="388">
        <v>21</v>
      </c>
      <c r="J4671" s="378">
        <v>4</v>
      </c>
      <c r="K4671" s="381">
        <v>1958</v>
      </c>
      <c r="L4671" s="369">
        <f t="shared" ca="1" si="72"/>
        <v>66</v>
      </c>
      <c r="M4671" s="299" t="s">
        <v>20</v>
      </c>
      <c r="N4671" s="10" t="s">
        <v>40415</v>
      </c>
      <c r="O4671" s="389" t="s">
        <v>177</v>
      </c>
      <c r="P4671" s="386" t="s">
        <v>177</v>
      </c>
    </row>
    <row r="4672" spans="1:16" s="8" customFormat="1" ht="15" customHeight="1" x14ac:dyDescent="0.25">
      <c r="A4672" s="362" t="s">
        <v>27</v>
      </c>
      <c r="B4672" s="362" t="s">
        <v>22115</v>
      </c>
      <c r="C4672" s="340" t="s">
        <v>13337</v>
      </c>
      <c r="D4672" s="362" t="s">
        <v>13336</v>
      </c>
      <c r="E4672" s="362">
        <v>30</v>
      </c>
      <c r="F4672" s="364">
        <v>13481159</v>
      </c>
      <c r="G4672" s="363">
        <v>20134811596</v>
      </c>
      <c r="H4672" s="365">
        <v>21182</v>
      </c>
      <c r="I4672" s="388">
        <v>28</v>
      </c>
      <c r="J4672" s="378">
        <v>12</v>
      </c>
      <c r="K4672" s="381">
        <v>1957</v>
      </c>
      <c r="L4672" s="369">
        <f t="shared" ca="1" si="72"/>
        <v>66</v>
      </c>
      <c r="M4672" s="299" t="s">
        <v>20</v>
      </c>
      <c r="N4672" s="10" t="s">
        <v>40415</v>
      </c>
      <c r="O4672" s="389" t="s">
        <v>30767</v>
      </c>
      <c r="P4672" s="386" t="s">
        <v>177</v>
      </c>
    </row>
    <row r="4673" spans="1:16" s="8" customFormat="1" ht="15" customHeight="1" x14ac:dyDescent="0.25">
      <c r="A4673" s="362" t="s">
        <v>27</v>
      </c>
      <c r="B4673" s="362" t="s">
        <v>22115</v>
      </c>
      <c r="C4673" s="340" t="s">
        <v>13335</v>
      </c>
      <c r="D4673" s="362" t="s">
        <v>13334</v>
      </c>
      <c r="E4673" s="362" t="s">
        <v>33</v>
      </c>
      <c r="F4673" s="364">
        <v>12216379</v>
      </c>
      <c r="G4673" s="363">
        <v>20122163793</v>
      </c>
      <c r="H4673" s="365">
        <v>21311</v>
      </c>
      <c r="I4673" s="388">
        <v>6</v>
      </c>
      <c r="J4673" s="378">
        <v>5</v>
      </c>
      <c r="K4673" s="381">
        <v>1958</v>
      </c>
      <c r="L4673" s="369">
        <f t="shared" ca="1" si="72"/>
        <v>65</v>
      </c>
      <c r="M4673" s="299" t="s">
        <v>20</v>
      </c>
      <c r="N4673" s="10" t="s">
        <v>40415</v>
      </c>
      <c r="O4673" s="389" t="s">
        <v>177</v>
      </c>
      <c r="P4673" s="386" t="s">
        <v>177</v>
      </c>
    </row>
    <row r="4674" spans="1:16" s="8" customFormat="1" ht="15" customHeight="1" x14ac:dyDescent="0.25">
      <c r="A4674" s="362" t="s">
        <v>27</v>
      </c>
      <c r="B4674" s="362" t="s">
        <v>22115</v>
      </c>
      <c r="C4674" s="340" t="s">
        <v>13333</v>
      </c>
      <c r="D4674" s="362" t="s">
        <v>13332</v>
      </c>
      <c r="E4674" s="362" t="s">
        <v>45</v>
      </c>
      <c r="F4674" s="364">
        <v>13049763</v>
      </c>
      <c r="G4674" s="363">
        <v>20130497633</v>
      </c>
      <c r="H4674" s="365">
        <v>20833</v>
      </c>
      <c r="I4674" s="388">
        <v>13</v>
      </c>
      <c r="J4674" s="378">
        <v>1</v>
      </c>
      <c r="K4674" s="381">
        <v>1957</v>
      </c>
      <c r="L4674" s="369">
        <f t="shared" ref="L4674:L4737" ca="1" si="73">DATEDIF(H4674,TODAY(),"Y")</f>
        <v>67</v>
      </c>
      <c r="M4674" s="299" t="s">
        <v>20</v>
      </c>
      <c r="N4674" s="10" t="s">
        <v>40415</v>
      </c>
      <c r="O4674" s="389" t="s">
        <v>177</v>
      </c>
      <c r="P4674" s="386" t="s">
        <v>177</v>
      </c>
    </row>
    <row r="4675" spans="1:16" s="8" customFormat="1" ht="15" customHeight="1" x14ac:dyDescent="0.25">
      <c r="A4675" s="362" t="s">
        <v>27</v>
      </c>
      <c r="B4675" s="362" t="s">
        <v>22115</v>
      </c>
      <c r="C4675" s="340" t="s">
        <v>13331</v>
      </c>
      <c r="D4675" s="362" t="s">
        <v>13330</v>
      </c>
      <c r="E4675" s="362" t="s">
        <v>33</v>
      </c>
      <c r="F4675" s="364">
        <v>11456173</v>
      </c>
      <c r="G4675" s="363">
        <v>20114561739</v>
      </c>
      <c r="H4675" s="365">
        <v>19987</v>
      </c>
      <c r="I4675" s="388">
        <v>20</v>
      </c>
      <c r="J4675" s="378">
        <v>9</v>
      </c>
      <c r="K4675" s="381">
        <v>1954</v>
      </c>
      <c r="L4675" s="369">
        <f t="shared" ca="1" si="73"/>
        <v>69</v>
      </c>
      <c r="M4675" s="299" t="s">
        <v>20</v>
      </c>
      <c r="N4675" s="10" t="s">
        <v>40415</v>
      </c>
      <c r="O4675" s="389" t="s">
        <v>177</v>
      </c>
      <c r="P4675" s="386" t="s">
        <v>177</v>
      </c>
    </row>
    <row r="4676" spans="1:16" s="8" customFormat="1" ht="15" customHeight="1" x14ac:dyDescent="0.25">
      <c r="A4676" s="362" t="s">
        <v>27</v>
      </c>
      <c r="B4676" s="362" t="s">
        <v>22115</v>
      </c>
      <c r="C4676" s="340" t="s">
        <v>13329</v>
      </c>
      <c r="D4676" s="362" t="s">
        <v>13328</v>
      </c>
      <c r="E4676" s="362" t="s">
        <v>30</v>
      </c>
      <c r="F4676" s="364">
        <v>13472617</v>
      </c>
      <c r="G4676" s="363">
        <v>20134726173</v>
      </c>
      <c r="H4676" s="365">
        <v>21022</v>
      </c>
      <c r="I4676" s="388">
        <v>21</v>
      </c>
      <c r="J4676" s="378">
        <v>7</v>
      </c>
      <c r="K4676" s="381">
        <v>1957</v>
      </c>
      <c r="L4676" s="369">
        <f t="shared" ca="1" si="73"/>
        <v>66</v>
      </c>
      <c r="M4676" s="299" t="s">
        <v>20</v>
      </c>
      <c r="N4676" s="10" t="s">
        <v>40415</v>
      </c>
      <c r="O4676" s="389" t="s">
        <v>177</v>
      </c>
      <c r="P4676" s="386" t="s">
        <v>177</v>
      </c>
    </row>
    <row r="4677" spans="1:16" s="8" customFormat="1" ht="15" customHeight="1" x14ac:dyDescent="0.25">
      <c r="A4677" s="362" t="s">
        <v>27</v>
      </c>
      <c r="B4677" s="362" t="s">
        <v>22115</v>
      </c>
      <c r="C4677" s="340" t="s">
        <v>13327</v>
      </c>
      <c r="D4677" s="362" t="s">
        <v>13326</v>
      </c>
      <c r="E4677" s="362" t="s">
        <v>99</v>
      </c>
      <c r="F4677" s="364">
        <v>14134602</v>
      </c>
      <c r="G4677" s="363">
        <v>23141346024</v>
      </c>
      <c r="H4677" s="365">
        <v>22109</v>
      </c>
      <c r="I4677" s="388">
        <v>12</v>
      </c>
      <c r="J4677" s="378">
        <v>7</v>
      </c>
      <c r="K4677" s="381">
        <v>1960</v>
      </c>
      <c r="L4677" s="369">
        <f t="shared" ca="1" si="73"/>
        <v>63</v>
      </c>
      <c r="M4677" s="299" t="s">
        <v>20</v>
      </c>
      <c r="N4677" s="10" t="s">
        <v>28854</v>
      </c>
      <c r="O4677" s="389" t="s">
        <v>177</v>
      </c>
      <c r="P4677" s="386" t="s">
        <v>177</v>
      </c>
    </row>
    <row r="4678" spans="1:16" s="8" customFormat="1" ht="15" customHeight="1" x14ac:dyDescent="0.25">
      <c r="A4678" s="362" t="s">
        <v>46</v>
      </c>
      <c r="B4678" s="362" t="s">
        <v>22115</v>
      </c>
      <c r="C4678" s="340" t="s">
        <v>13325</v>
      </c>
      <c r="D4678" s="362" t="s">
        <v>13324</v>
      </c>
      <c r="E4678" s="362" t="s">
        <v>33</v>
      </c>
      <c r="F4678" s="364">
        <v>12302548</v>
      </c>
      <c r="G4678" s="363">
        <v>24123025489</v>
      </c>
      <c r="H4678" s="365">
        <v>21217</v>
      </c>
      <c r="I4678" s="388">
        <v>1</v>
      </c>
      <c r="J4678" s="378">
        <v>2</v>
      </c>
      <c r="K4678" s="381">
        <v>1958</v>
      </c>
      <c r="L4678" s="369">
        <f t="shared" ca="1" si="73"/>
        <v>66</v>
      </c>
      <c r="M4678" s="299" t="s">
        <v>20</v>
      </c>
      <c r="N4678" s="10" t="s">
        <v>28854</v>
      </c>
      <c r="O4678" s="389" t="s">
        <v>177</v>
      </c>
      <c r="P4678" s="386" t="s">
        <v>177</v>
      </c>
    </row>
    <row r="4679" spans="1:16" s="8" customFormat="1" ht="15" customHeight="1" x14ac:dyDescent="0.25">
      <c r="A4679" s="362" t="s">
        <v>27</v>
      </c>
      <c r="B4679" s="362" t="s">
        <v>22115</v>
      </c>
      <c r="C4679" s="340" t="s">
        <v>13323</v>
      </c>
      <c r="D4679" s="362" t="s">
        <v>13322</v>
      </c>
      <c r="E4679" s="362">
        <v>30</v>
      </c>
      <c r="F4679" s="364">
        <v>11810009</v>
      </c>
      <c r="G4679" s="363">
        <v>27118100099</v>
      </c>
      <c r="H4679" s="365">
        <v>20168</v>
      </c>
      <c r="I4679" s="388">
        <v>20</v>
      </c>
      <c r="J4679" s="378">
        <v>3</v>
      </c>
      <c r="K4679" s="381">
        <v>1955</v>
      </c>
      <c r="L4679" s="369">
        <f t="shared" ca="1" si="73"/>
        <v>69</v>
      </c>
      <c r="M4679" s="299" t="s">
        <v>20</v>
      </c>
      <c r="N4679" s="10" t="s">
        <v>28854</v>
      </c>
      <c r="O4679" s="389" t="s">
        <v>177</v>
      </c>
      <c r="P4679" s="386" t="s">
        <v>177</v>
      </c>
    </row>
    <row r="4680" spans="1:16" s="8" customFormat="1" ht="15" customHeight="1" x14ac:dyDescent="0.25">
      <c r="A4680" s="362" t="s">
        <v>27</v>
      </c>
      <c r="B4680" s="362" t="s">
        <v>22115</v>
      </c>
      <c r="C4680" s="340" t="s">
        <v>13321</v>
      </c>
      <c r="D4680" s="362" t="s">
        <v>13320</v>
      </c>
      <c r="E4680" s="362">
        <v>30</v>
      </c>
      <c r="F4680" s="364">
        <v>12578041</v>
      </c>
      <c r="G4680" s="363">
        <v>27125780410</v>
      </c>
      <c r="H4680" s="365">
        <v>20743</v>
      </c>
      <c r="I4680" s="388">
        <v>15</v>
      </c>
      <c r="J4680" s="378">
        <v>10</v>
      </c>
      <c r="K4680" s="381">
        <v>1956</v>
      </c>
      <c r="L4680" s="369">
        <f t="shared" ca="1" si="73"/>
        <v>67</v>
      </c>
      <c r="M4680" s="299" t="s">
        <v>20</v>
      </c>
      <c r="N4680" s="10" t="s">
        <v>28854</v>
      </c>
      <c r="O4680" s="389" t="s">
        <v>30767</v>
      </c>
      <c r="P4680" s="386" t="s">
        <v>177</v>
      </c>
    </row>
    <row r="4681" spans="1:16" s="8" customFormat="1" ht="15" customHeight="1" x14ac:dyDescent="0.25">
      <c r="A4681" s="362" t="s">
        <v>27</v>
      </c>
      <c r="B4681" s="362" t="s">
        <v>22115</v>
      </c>
      <c r="C4681" s="340" t="s">
        <v>13319</v>
      </c>
      <c r="D4681" s="362" t="s">
        <v>13318</v>
      </c>
      <c r="E4681" s="362" t="s">
        <v>124</v>
      </c>
      <c r="F4681" s="364">
        <v>6502810</v>
      </c>
      <c r="G4681" s="363">
        <v>27065028102</v>
      </c>
      <c r="H4681" s="365">
        <v>18537</v>
      </c>
      <c r="I4681" s="388">
        <v>1</v>
      </c>
      <c r="J4681" s="378">
        <v>10</v>
      </c>
      <c r="K4681" s="381">
        <v>1950</v>
      </c>
      <c r="L4681" s="369">
        <f t="shared" ca="1" si="73"/>
        <v>73</v>
      </c>
      <c r="M4681" s="299" t="s">
        <v>20</v>
      </c>
      <c r="N4681" s="10" t="s">
        <v>28854</v>
      </c>
      <c r="O4681" s="389" t="s">
        <v>177</v>
      </c>
      <c r="P4681" s="386" t="s">
        <v>177</v>
      </c>
    </row>
    <row r="4682" spans="1:16" s="8" customFormat="1" ht="15" customHeight="1" x14ac:dyDescent="0.25">
      <c r="A4682" s="362">
        <v>13</v>
      </c>
      <c r="B4682" s="362" t="s">
        <v>22115</v>
      </c>
      <c r="C4682" s="340" t="s">
        <v>13317</v>
      </c>
      <c r="D4682" s="362" t="s">
        <v>13316</v>
      </c>
      <c r="E4682" s="362" t="s">
        <v>33</v>
      </c>
      <c r="F4682" s="364">
        <v>11733537</v>
      </c>
      <c r="G4682" s="363">
        <v>20117335373</v>
      </c>
      <c r="H4682" s="365">
        <v>20208</v>
      </c>
      <c r="I4682" s="388">
        <v>29</v>
      </c>
      <c r="J4682" s="378">
        <v>4</v>
      </c>
      <c r="K4682" s="381">
        <v>1955</v>
      </c>
      <c r="L4682" s="369">
        <f t="shared" ca="1" si="73"/>
        <v>68</v>
      </c>
      <c r="M4682" s="299" t="s">
        <v>20</v>
      </c>
      <c r="N4682" s="10" t="s">
        <v>40415</v>
      </c>
      <c r="O4682" s="389" t="s">
        <v>177</v>
      </c>
      <c r="P4682" s="386" t="s">
        <v>177</v>
      </c>
    </row>
    <row r="4683" spans="1:16" s="8" customFormat="1" ht="15" customHeight="1" x14ac:dyDescent="0.25">
      <c r="A4683" s="362" t="s">
        <v>36</v>
      </c>
      <c r="B4683" s="362" t="s">
        <v>22115</v>
      </c>
      <c r="C4683" s="340" t="s">
        <v>13315</v>
      </c>
      <c r="D4683" s="362" t="s">
        <v>13314</v>
      </c>
      <c r="E4683" s="362" t="s">
        <v>30</v>
      </c>
      <c r="F4683" s="364">
        <v>13287526</v>
      </c>
      <c r="G4683" s="363">
        <v>20132875260</v>
      </c>
      <c r="H4683" s="365">
        <v>21062</v>
      </c>
      <c r="I4683" s="388">
        <v>30</v>
      </c>
      <c r="J4683" s="378">
        <v>8</v>
      </c>
      <c r="K4683" s="381">
        <v>1957</v>
      </c>
      <c r="L4683" s="369">
        <f t="shared" ca="1" si="73"/>
        <v>66</v>
      </c>
      <c r="M4683" s="299" t="s">
        <v>20</v>
      </c>
      <c r="N4683" s="10" t="s">
        <v>40415</v>
      </c>
      <c r="O4683" s="389" t="s">
        <v>177</v>
      </c>
      <c r="P4683" s="386" t="s">
        <v>177</v>
      </c>
    </row>
    <row r="4684" spans="1:16" s="8" customFormat="1" ht="15" customHeight="1" x14ac:dyDescent="0.25">
      <c r="A4684" s="362" t="s">
        <v>252</v>
      </c>
      <c r="B4684" s="362" t="s">
        <v>22115</v>
      </c>
      <c r="C4684" s="340" t="s">
        <v>13313</v>
      </c>
      <c r="D4684" s="362" t="s">
        <v>13312</v>
      </c>
      <c r="E4684" s="362" t="s">
        <v>99</v>
      </c>
      <c r="F4684" s="364">
        <v>12331092</v>
      </c>
      <c r="G4684" s="363">
        <v>20123310927</v>
      </c>
      <c r="H4684" s="365">
        <v>21188</v>
      </c>
      <c r="I4684" s="388">
        <v>3</v>
      </c>
      <c r="J4684" s="378">
        <v>1</v>
      </c>
      <c r="K4684" s="381">
        <v>1958</v>
      </c>
      <c r="L4684" s="369">
        <f t="shared" ca="1" si="73"/>
        <v>66</v>
      </c>
      <c r="M4684" s="299" t="s">
        <v>20</v>
      </c>
      <c r="N4684" s="10" t="s">
        <v>40415</v>
      </c>
      <c r="O4684" s="389" t="s">
        <v>177</v>
      </c>
      <c r="P4684" s="386" t="s">
        <v>177</v>
      </c>
    </row>
    <row r="4685" spans="1:16" s="8" customFormat="1" ht="15" customHeight="1" x14ac:dyDescent="0.25">
      <c r="A4685" s="362">
        <v>11</v>
      </c>
      <c r="B4685" s="362" t="s">
        <v>22115</v>
      </c>
      <c r="C4685" s="340" t="s">
        <v>13311</v>
      </c>
      <c r="D4685" s="362" t="s">
        <v>13310</v>
      </c>
      <c r="E4685" s="362" t="s">
        <v>45</v>
      </c>
      <c r="F4685" s="364">
        <v>10024988</v>
      </c>
      <c r="G4685" s="363">
        <v>20100249880</v>
      </c>
      <c r="H4685" s="365">
        <v>18825</v>
      </c>
      <c r="I4685" s="388">
        <v>16</v>
      </c>
      <c r="J4685" s="378">
        <v>7</v>
      </c>
      <c r="K4685" s="381">
        <v>1951</v>
      </c>
      <c r="L4685" s="369">
        <f t="shared" ca="1" si="73"/>
        <v>72</v>
      </c>
      <c r="M4685" s="299" t="s">
        <v>20</v>
      </c>
      <c r="N4685" s="10" t="s">
        <v>40415</v>
      </c>
      <c r="O4685" s="389" t="s">
        <v>177</v>
      </c>
      <c r="P4685" s="386" t="s">
        <v>177</v>
      </c>
    </row>
    <row r="4686" spans="1:16" s="8" customFormat="1" ht="15" customHeight="1" x14ac:dyDescent="0.25">
      <c r="A4686" s="362" t="s">
        <v>161</v>
      </c>
      <c r="B4686" s="362" t="s">
        <v>22115</v>
      </c>
      <c r="C4686" s="340" t="s">
        <v>13309</v>
      </c>
      <c r="D4686" s="362" t="s">
        <v>13308</v>
      </c>
      <c r="E4686" s="362">
        <v>30</v>
      </c>
      <c r="F4686" s="364">
        <v>11250552</v>
      </c>
      <c r="G4686" s="363">
        <v>20112505521</v>
      </c>
      <c r="H4686" s="365">
        <v>19967</v>
      </c>
      <c r="I4686" s="388">
        <v>31</v>
      </c>
      <c r="J4686" s="378">
        <v>8</v>
      </c>
      <c r="K4686" s="381">
        <v>1954</v>
      </c>
      <c r="L4686" s="369">
        <f t="shared" ca="1" si="73"/>
        <v>69</v>
      </c>
      <c r="M4686" s="299" t="s">
        <v>20</v>
      </c>
      <c r="N4686" s="10" t="s">
        <v>40415</v>
      </c>
      <c r="O4686" s="389" t="s">
        <v>30740</v>
      </c>
      <c r="P4686" s="386">
        <v>39448</v>
      </c>
    </row>
    <row r="4687" spans="1:16" s="8" customFormat="1" ht="15" customHeight="1" x14ac:dyDescent="0.25">
      <c r="A4687" s="362" t="s">
        <v>27</v>
      </c>
      <c r="B4687" s="362" t="s">
        <v>22115</v>
      </c>
      <c r="C4687" s="340" t="s">
        <v>13307</v>
      </c>
      <c r="D4687" s="362" t="s">
        <v>13306</v>
      </c>
      <c r="E4687" s="362" t="s">
        <v>33</v>
      </c>
      <c r="F4687" s="364">
        <v>13571567</v>
      </c>
      <c r="G4687" s="363">
        <v>20135715671</v>
      </c>
      <c r="H4687" s="365">
        <v>21714</v>
      </c>
      <c r="I4687" s="388">
        <v>13</v>
      </c>
      <c r="J4687" s="378">
        <v>6</v>
      </c>
      <c r="K4687" s="381">
        <v>1959</v>
      </c>
      <c r="L4687" s="369">
        <f t="shared" ca="1" si="73"/>
        <v>64</v>
      </c>
      <c r="M4687" s="299" t="s">
        <v>20</v>
      </c>
      <c r="N4687" s="10" t="s">
        <v>40415</v>
      </c>
      <c r="O4687" s="389" t="s">
        <v>35002</v>
      </c>
      <c r="P4687" s="386">
        <v>36526</v>
      </c>
    </row>
    <row r="4688" spans="1:16" s="8" customFormat="1" ht="15" customHeight="1" x14ac:dyDescent="0.25">
      <c r="A4688" s="362" t="s">
        <v>252</v>
      </c>
      <c r="B4688" s="362" t="s">
        <v>22115</v>
      </c>
      <c r="C4688" s="340" t="s">
        <v>13302</v>
      </c>
      <c r="D4688" s="362" t="s">
        <v>13301</v>
      </c>
      <c r="E4688" s="362">
        <v>30</v>
      </c>
      <c r="F4688" s="364">
        <v>11730986</v>
      </c>
      <c r="G4688" s="363">
        <v>20117309860</v>
      </c>
      <c r="H4688" s="365">
        <v>20381</v>
      </c>
      <c r="I4688" s="388">
        <v>19</v>
      </c>
      <c r="J4688" s="378">
        <v>10</v>
      </c>
      <c r="K4688" s="381">
        <v>1955</v>
      </c>
      <c r="L4688" s="369">
        <f t="shared" ca="1" si="73"/>
        <v>68</v>
      </c>
      <c r="M4688" s="299" t="s">
        <v>20</v>
      </c>
      <c r="N4688" s="10" t="s">
        <v>40415</v>
      </c>
      <c r="O4688" s="389" t="s">
        <v>177</v>
      </c>
      <c r="P4688" s="386" t="s">
        <v>177</v>
      </c>
    </row>
    <row r="4689" spans="1:16" s="8" customFormat="1" ht="15" customHeight="1" x14ac:dyDescent="0.25">
      <c r="A4689" s="362" t="s">
        <v>36</v>
      </c>
      <c r="B4689" s="362" t="s">
        <v>22115</v>
      </c>
      <c r="C4689" s="340" t="s">
        <v>13300</v>
      </c>
      <c r="D4689" s="362" t="s">
        <v>13299</v>
      </c>
      <c r="E4689" s="362" t="s">
        <v>45</v>
      </c>
      <c r="F4689" s="364">
        <v>10269257</v>
      </c>
      <c r="G4689" s="363">
        <v>20102692579</v>
      </c>
      <c r="H4689" s="365">
        <v>19171</v>
      </c>
      <c r="I4689" s="388">
        <v>26</v>
      </c>
      <c r="J4689" s="378">
        <v>6</v>
      </c>
      <c r="K4689" s="381">
        <v>1952</v>
      </c>
      <c r="L4689" s="369">
        <f t="shared" ca="1" si="73"/>
        <v>71</v>
      </c>
      <c r="M4689" s="299" t="s">
        <v>20</v>
      </c>
      <c r="N4689" s="10" t="s">
        <v>40415</v>
      </c>
      <c r="O4689" s="389" t="s">
        <v>177</v>
      </c>
      <c r="P4689" s="386" t="s">
        <v>177</v>
      </c>
    </row>
    <row r="4690" spans="1:16" s="8" customFormat="1" ht="15" customHeight="1" x14ac:dyDescent="0.25">
      <c r="A4690" s="362">
        <v>13</v>
      </c>
      <c r="B4690" s="362" t="s">
        <v>22115</v>
      </c>
      <c r="C4690" s="340" t="s">
        <v>13298</v>
      </c>
      <c r="D4690" s="362" t="s">
        <v>13297</v>
      </c>
      <c r="E4690" s="362" t="s">
        <v>124</v>
      </c>
      <c r="F4690" s="364">
        <v>11069306</v>
      </c>
      <c r="G4690" s="363">
        <v>20110693061</v>
      </c>
      <c r="H4690" s="365">
        <v>19849</v>
      </c>
      <c r="I4690" s="388">
        <v>5</v>
      </c>
      <c r="J4690" s="378">
        <v>5</v>
      </c>
      <c r="K4690" s="381">
        <v>1954</v>
      </c>
      <c r="L4690" s="369">
        <f t="shared" ca="1" si="73"/>
        <v>69</v>
      </c>
      <c r="M4690" s="299" t="s">
        <v>20</v>
      </c>
      <c r="N4690" s="10" t="s">
        <v>40415</v>
      </c>
      <c r="O4690" s="389" t="s">
        <v>177</v>
      </c>
      <c r="P4690" s="386" t="s">
        <v>177</v>
      </c>
    </row>
    <row r="4691" spans="1:16" s="8" customFormat="1" ht="15" customHeight="1" x14ac:dyDescent="0.25">
      <c r="A4691" s="362">
        <v>11</v>
      </c>
      <c r="B4691" s="362" t="s">
        <v>22115</v>
      </c>
      <c r="C4691" s="340" t="s">
        <v>13292</v>
      </c>
      <c r="D4691" s="362" t="s">
        <v>13291</v>
      </c>
      <c r="E4691" s="362" t="s">
        <v>33</v>
      </c>
      <c r="F4691" s="364">
        <v>7915903</v>
      </c>
      <c r="G4691" s="363">
        <v>20079159035</v>
      </c>
      <c r="H4691" s="365">
        <v>16681</v>
      </c>
      <c r="I4691" s="388">
        <v>1</v>
      </c>
      <c r="J4691" s="378">
        <v>9</v>
      </c>
      <c r="K4691" s="381">
        <v>1945</v>
      </c>
      <c r="L4691" s="369">
        <f t="shared" ca="1" si="73"/>
        <v>78</v>
      </c>
      <c r="M4691" s="299" t="s">
        <v>20</v>
      </c>
      <c r="N4691" s="10" t="s">
        <v>40415</v>
      </c>
      <c r="O4691" s="389" t="s">
        <v>177</v>
      </c>
      <c r="P4691" s="386" t="s">
        <v>177</v>
      </c>
    </row>
    <row r="4692" spans="1:16" s="8" customFormat="1" ht="15" customHeight="1" x14ac:dyDescent="0.25">
      <c r="A4692" s="362" t="s">
        <v>27</v>
      </c>
      <c r="B4692" s="362" t="s">
        <v>22115</v>
      </c>
      <c r="C4692" s="340" t="s">
        <v>13290</v>
      </c>
      <c r="D4692" s="362" t="s">
        <v>13289</v>
      </c>
      <c r="E4692" s="362">
        <v>30</v>
      </c>
      <c r="F4692" s="364">
        <v>12160884</v>
      </c>
      <c r="G4692" s="363">
        <v>20121608848</v>
      </c>
      <c r="H4692" s="365">
        <v>21270</v>
      </c>
      <c r="I4692" s="388">
        <v>26</v>
      </c>
      <c r="J4692" s="378">
        <v>3</v>
      </c>
      <c r="K4692" s="381">
        <v>1958</v>
      </c>
      <c r="L4692" s="369">
        <f t="shared" ca="1" si="73"/>
        <v>66</v>
      </c>
      <c r="M4692" s="299" t="s">
        <v>20</v>
      </c>
      <c r="N4692" s="10" t="s">
        <v>40415</v>
      </c>
      <c r="O4692" s="389" t="s">
        <v>30740</v>
      </c>
      <c r="P4692" s="386" t="s">
        <v>177</v>
      </c>
    </row>
    <row r="4693" spans="1:16" s="8" customFormat="1" ht="15" customHeight="1" x14ac:dyDescent="0.25">
      <c r="A4693" s="362">
        <v>13</v>
      </c>
      <c r="B4693" s="362" t="s">
        <v>22115</v>
      </c>
      <c r="C4693" s="340" t="s">
        <v>13288</v>
      </c>
      <c r="D4693" s="362" t="s">
        <v>13287</v>
      </c>
      <c r="E4693" s="362" t="s">
        <v>99</v>
      </c>
      <c r="F4693" s="364">
        <v>11637639</v>
      </c>
      <c r="G4693" s="363">
        <v>20116376394</v>
      </c>
      <c r="H4693" s="365">
        <v>20227</v>
      </c>
      <c r="I4693" s="388">
        <v>18</v>
      </c>
      <c r="J4693" s="378">
        <v>5</v>
      </c>
      <c r="K4693" s="381">
        <v>1955</v>
      </c>
      <c r="L4693" s="369">
        <f t="shared" ca="1" si="73"/>
        <v>68</v>
      </c>
      <c r="M4693" s="299" t="s">
        <v>20</v>
      </c>
      <c r="N4693" s="10" t="s">
        <v>40415</v>
      </c>
      <c r="O4693" s="389" t="s">
        <v>177</v>
      </c>
      <c r="P4693" s="386" t="s">
        <v>177</v>
      </c>
    </row>
    <row r="4694" spans="1:16" s="8" customFormat="1" ht="15" customHeight="1" x14ac:dyDescent="0.25">
      <c r="A4694" s="362" t="s">
        <v>46</v>
      </c>
      <c r="B4694" s="362" t="s">
        <v>22115</v>
      </c>
      <c r="C4694" s="340" t="s">
        <v>13286</v>
      </c>
      <c r="D4694" s="362" t="s">
        <v>13285</v>
      </c>
      <c r="E4694" s="362">
        <v>30</v>
      </c>
      <c r="F4694" s="364">
        <v>13021574</v>
      </c>
      <c r="G4694" s="363">
        <v>20130215743</v>
      </c>
      <c r="H4694" s="365">
        <v>20974</v>
      </c>
      <c r="I4694" s="388">
        <v>3</v>
      </c>
      <c r="J4694" s="378">
        <v>6</v>
      </c>
      <c r="K4694" s="381">
        <v>1957</v>
      </c>
      <c r="L4694" s="369">
        <f t="shared" ca="1" si="73"/>
        <v>66</v>
      </c>
      <c r="M4694" s="299" t="s">
        <v>20</v>
      </c>
      <c r="N4694" s="10" t="s">
        <v>40415</v>
      </c>
      <c r="O4694" s="389" t="s">
        <v>30758</v>
      </c>
      <c r="P4694" s="386">
        <v>40544</v>
      </c>
    </row>
    <row r="4695" spans="1:16" s="8" customFormat="1" ht="15" customHeight="1" x14ac:dyDescent="0.25">
      <c r="A4695" s="362" t="s">
        <v>27</v>
      </c>
      <c r="B4695" s="362" t="s">
        <v>22115</v>
      </c>
      <c r="C4695" s="340" t="s">
        <v>13284</v>
      </c>
      <c r="D4695" s="362" t="s">
        <v>13283</v>
      </c>
      <c r="E4695" s="362">
        <v>30</v>
      </c>
      <c r="F4695" s="364">
        <v>12714395</v>
      </c>
      <c r="G4695" s="363">
        <v>27127143957</v>
      </c>
      <c r="H4695" s="365">
        <v>21382</v>
      </c>
      <c r="I4695" s="388">
        <v>16</v>
      </c>
      <c r="J4695" s="378">
        <v>7</v>
      </c>
      <c r="K4695" s="381">
        <v>1958</v>
      </c>
      <c r="L4695" s="369">
        <f t="shared" ca="1" si="73"/>
        <v>65</v>
      </c>
      <c r="M4695" s="299" t="s">
        <v>20</v>
      </c>
      <c r="N4695" s="10" t="s">
        <v>28854</v>
      </c>
      <c r="O4695" s="389" t="s">
        <v>30743</v>
      </c>
      <c r="P4695" s="386">
        <v>40330</v>
      </c>
    </row>
    <row r="4696" spans="1:16" s="8" customFormat="1" ht="15" customHeight="1" x14ac:dyDescent="0.25">
      <c r="A4696" s="362" t="s">
        <v>27</v>
      </c>
      <c r="B4696" s="362" t="s">
        <v>22115</v>
      </c>
      <c r="C4696" s="340" t="s">
        <v>13282</v>
      </c>
      <c r="D4696" s="362" t="s">
        <v>13281</v>
      </c>
      <c r="E4696" s="362" t="s">
        <v>99</v>
      </c>
      <c r="F4696" s="364">
        <v>11466088</v>
      </c>
      <c r="G4696" s="363">
        <v>23114660884</v>
      </c>
      <c r="H4696" s="365">
        <v>19852</v>
      </c>
      <c r="I4696" s="388">
        <v>8</v>
      </c>
      <c r="J4696" s="378">
        <v>5</v>
      </c>
      <c r="K4696" s="381">
        <v>1954</v>
      </c>
      <c r="L4696" s="369">
        <f t="shared" ca="1" si="73"/>
        <v>69</v>
      </c>
      <c r="M4696" s="299" t="s">
        <v>20</v>
      </c>
      <c r="N4696" s="10" t="s">
        <v>28854</v>
      </c>
      <c r="O4696" s="389" t="s">
        <v>177</v>
      </c>
      <c r="P4696" s="386" t="s">
        <v>177</v>
      </c>
    </row>
    <row r="4697" spans="1:16" s="8" customFormat="1" ht="15" customHeight="1" x14ac:dyDescent="0.25">
      <c r="A4697" s="362" t="s">
        <v>27</v>
      </c>
      <c r="B4697" s="362" t="s">
        <v>22115</v>
      </c>
      <c r="C4697" s="340" t="s">
        <v>13280</v>
      </c>
      <c r="D4697" s="362" t="s">
        <v>13279</v>
      </c>
      <c r="E4697" s="362" t="s">
        <v>30</v>
      </c>
      <c r="F4697" s="364">
        <v>11041076</v>
      </c>
      <c r="G4697" s="363">
        <v>27110410765</v>
      </c>
      <c r="H4697" s="365">
        <v>19656</v>
      </c>
      <c r="I4697" s="388">
        <v>24</v>
      </c>
      <c r="J4697" s="378">
        <v>10</v>
      </c>
      <c r="K4697" s="381">
        <v>1953</v>
      </c>
      <c r="L4697" s="369">
        <f t="shared" ca="1" si="73"/>
        <v>70</v>
      </c>
      <c r="M4697" s="299" t="s">
        <v>20</v>
      </c>
      <c r="N4697" s="10" t="s">
        <v>28854</v>
      </c>
      <c r="O4697" s="389" t="s">
        <v>177</v>
      </c>
      <c r="P4697" s="386" t="s">
        <v>177</v>
      </c>
    </row>
    <row r="4698" spans="1:16" s="8" customFormat="1" ht="15" customHeight="1" x14ac:dyDescent="0.25">
      <c r="A4698" s="362" t="s">
        <v>27</v>
      </c>
      <c r="B4698" s="362" t="s">
        <v>22115</v>
      </c>
      <c r="C4698" s="340" t="s">
        <v>13278</v>
      </c>
      <c r="D4698" s="362" t="s">
        <v>13277</v>
      </c>
      <c r="E4698" s="362" t="s">
        <v>45</v>
      </c>
      <c r="F4698" s="364">
        <v>12973745</v>
      </c>
      <c r="G4698" s="363">
        <v>27129737455</v>
      </c>
      <c r="H4698" s="365">
        <v>20987</v>
      </c>
      <c r="I4698" s="388">
        <v>16</v>
      </c>
      <c r="J4698" s="378">
        <v>6</v>
      </c>
      <c r="K4698" s="381">
        <v>1957</v>
      </c>
      <c r="L4698" s="369">
        <f t="shared" ca="1" si="73"/>
        <v>66</v>
      </c>
      <c r="M4698" s="299" t="s">
        <v>20</v>
      </c>
      <c r="N4698" s="10" t="s">
        <v>28854</v>
      </c>
      <c r="O4698" s="389" t="s">
        <v>35060</v>
      </c>
      <c r="P4698" s="386">
        <v>35643</v>
      </c>
    </row>
    <row r="4699" spans="1:16" s="8" customFormat="1" ht="15" customHeight="1" x14ac:dyDescent="0.25">
      <c r="A4699" s="362" t="s">
        <v>27</v>
      </c>
      <c r="B4699" s="362" t="s">
        <v>22115</v>
      </c>
      <c r="C4699" s="340" t="s">
        <v>13276</v>
      </c>
      <c r="D4699" s="362" t="s">
        <v>13275</v>
      </c>
      <c r="E4699" s="362" t="s">
        <v>33</v>
      </c>
      <c r="F4699" s="364">
        <v>11985561</v>
      </c>
      <c r="G4699" s="363">
        <v>27119855611</v>
      </c>
      <c r="H4699" s="365">
        <v>20197</v>
      </c>
      <c r="I4699" s="388">
        <v>18</v>
      </c>
      <c r="J4699" s="378">
        <v>4</v>
      </c>
      <c r="K4699" s="381">
        <v>1955</v>
      </c>
      <c r="L4699" s="369">
        <f t="shared" ca="1" si="73"/>
        <v>69</v>
      </c>
      <c r="M4699" s="299" t="s">
        <v>20</v>
      </c>
      <c r="N4699" s="10" t="s">
        <v>28854</v>
      </c>
      <c r="O4699" s="389" t="s">
        <v>30736</v>
      </c>
      <c r="P4699" s="386">
        <v>35431</v>
      </c>
    </row>
    <row r="4700" spans="1:16" s="8" customFormat="1" ht="15" customHeight="1" x14ac:dyDescent="0.25">
      <c r="A4700" s="362" t="s">
        <v>27</v>
      </c>
      <c r="B4700" s="362" t="s">
        <v>22115</v>
      </c>
      <c r="C4700" s="340" t="s">
        <v>13274</v>
      </c>
      <c r="D4700" s="362" t="s">
        <v>13273</v>
      </c>
      <c r="E4700" s="362" t="s">
        <v>33</v>
      </c>
      <c r="F4700" s="364">
        <v>13127682</v>
      </c>
      <c r="G4700" s="363">
        <v>20131276827</v>
      </c>
      <c r="H4700" s="365">
        <v>20903</v>
      </c>
      <c r="I4700" s="388">
        <v>24</v>
      </c>
      <c r="J4700" s="378">
        <v>3</v>
      </c>
      <c r="K4700" s="381">
        <v>1957</v>
      </c>
      <c r="L4700" s="369">
        <f t="shared" ca="1" si="73"/>
        <v>67</v>
      </c>
      <c r="M4700" s="299" t="s">
        <v>20</v>
      </c>
      <c r="N4700" s="10" t="s">
        <v>40415</v>
      </c>
      <c r="O4700" s="389" t="s">
        <v>35656</v>
      </c>
      <c r="P4700" s="386">
        <v>36161</v>
      </c>
    </row>
    <row r="4701" spans="1:16" s="8" customFormat="1" ht="15" customHeight="1" x14ac:dyDescent="0.25">
      <c r="A4701" s="362" t="s">
        <v>27</v>
      </c>
      <c r="B4701" s="362" t="s">
        <v>22115</v>
      </c>
      <c r="C4701" s="340" t="s">
        <v>13272</v>
      </c>
      <c r="D4701" s="362" t="s">
        <v>13271</v>
      </c>
      <c r="E4701" s="362" t="s">
        <v>33</v>
      </c>
      <c r="F4701" s="364">
        <v>11786832</v>
      </c>
      <c r="G4701" s="363">
        <v>20117868320</v>
      </c>
      <c r="H4701" s="365">
        <v>21188</v>
      </c>
      <c r="I4701" s="388">
        <v>3</v>
      </c>
      <c r="J4701" s="378">
        <v>1</v>
      </c>
      <c r="K4701" s="381">
        <v>1958</v>
      </c>
      <c r="L4701" s="369">
        <f t="shared" ca="1" si="73"/>
        <v>66</v>
      </c>
      <c r="M4701" s="299" t="s">
        <v>20</v>
      </c>
      <c r="N4701" s="10" t="s">
        <v>40415</v>
      </c>
      <c r="O4701" s="389" t="s">
        <v>177</v>
      </c>
      <c r="P4701" s="386" t="s">
        <v>177</v>
      </c>
    </row>
    <row r="4702" spans="1:16" s="8" customFormat="1" ht="15" customHeight="1" x14ac:dyDescent="0.25">
      <c r="A4702" s="362" t="s">
        <v>27</v>
      </c>
      <c r="B4702" s="362" t="s">
        <v>22115</v>
      </c>
      <c r="C4702" s="340" t="s">
        <v>13270</v>
      </c>
      <c r="D4702" s="362" t="s">
        <v>13269</v>
      </c>
      <c r="E4702" s="362">
        <v>30</v>
      </c>
      <c r="F4702" s="364">
        <v>11987955</v>
      </c>
      <c r="G4702" s="363">
        <v>20119879559</v>
      </c>
      <c r="H4702" s="365">
        <v>21421</v>
      </c>
      <c r="I4702" s="388">
        <v>24</v>
      </c>
      <c r="J4702" s="378">
        <v>8</v>
      </c>
      <c r="K4702" s="381">
        <v>1958</v>
      </c>
      <c r="L4702" s="369">
        <f t="shared" ca="1" si="73"/>
        <v>65</v>
      </c>
      <c r="M4702" s="299" t="s">
        <v>20</v>
      </c>
      <c r="N4702" s="10" t="s">
        <v>40415</v>
      </c>
      <c r="O4702" s="389" t="s">
        <v>30767</v>
      </c>
      <c r="P4702" s="386" t="s">
        <v>177</v>
      </c>
    </row>
    <row r="4703" spans="1:16" s="8" customFormat="1" ht="15" customHeight="1" x14ac:dyDescent="0.25">
      <c r="A4703" s="362" t="s">
        <v>27</v>
      </c>
      <c r="B4703" s="362" t="s">
        <v>22115</v>
      </c>
      <c r="C4703" s="340" t="s">
        <v>13268</v>
      </c>
      <c r="D4703" s="362" t="s">
        <v>13267</v>
      </c>
      <c r="E4703" s="362">
        <v>30</v>
      </c>
      <c r="F4703" s="364">
        <v>13313807</v>
      </c>
      <c r="G4703" s="363">
        <v>27133138078</v>
      </c>
      <c r="H4703" s="365">
        <v>21838</v>
      </c>
      <c r="I4703" s="388">
        <v>15</v>
      </c>
      <c r="J4703" s="378">
        <v>10</v>
      </c>
      <c r="K4703" s="381">
        <v>1959</v>
      </c>
      <c r="L4703" s="369">
        <f t="shared" ca="1" si="73"/>
        <v>64</v>
      </c>
      <c r="M4703" s="299" t="s">
        <v>20</v>
      </c>
      <c r="N4703" s="10" t="s">
        <v>28854</v>
      </c>
      <c r="O4703" s="389" t="s">
        <v>177</v>
      </c>
      <c r="P4703" s="386" t="s">
        <v>177</v>
      </c>
    </row>
    <row r="4704" spans="1:16" s="8" customFormat="1" ht="15" customHeight="1" x14ac:dyDescent="0.25">
      <c r="A4704" s="362" t="s">
        <v>27</v>
      </c>
      <c r="B4704" s="362" t="s">
        <v>22115</v>
      </c>
      <c r="C4704" s="340" t="s">
        <v>13266</v>
      </c>
      <c r="D4704" s="362" t="s">
        <v>13265</v>
      </c>
      <c r="E4704" s="362" t="s">
        <v>33</v>
      </c>
      <c r="F4704" s="364">
        <v>13572885</v>
      </c>
      <c r="G4704" s="363">
        <v>27135728859</v>
      </c>
      <c r="H4704" s="365">
        <v>21152</v>
      </c>
      <c r="I4704" s="388">
        <v>28</v>
      </c>
      <c r="J4704" s="378">
        <v>11</v>
      </c>
      <c r="K4704" s="381">
        <v>1957</v>
      </c>
      <c r="L4704" s="369">
        <f t="shared" ca="1" si="73"/>
        <v>66</v>
      </c>
      <c r="M4704" s="299" t="s">
        <v>20</v>
      </c>
      <c r="N4704" s="10" t="s">
        <v>28854</v>
      </c>
      <c r="O4704" s="389" t="s">
        <v>177</v>
      </c>
      <c r="P4704" s="386" t="s">
        <v>177</v>
      </c>
    </row>
    <row r="4705" spans="1:16" s="8" customFormat="1" ht="15" customHeight="1" x14ac:dyDescent="0.25">
      <c r="A4705" s="362" t="s">
        <v>27</v>
      </c>
      <c r="B4705" s="362" t="s">
        <v>22115</v>
      </c>
      <c r="C4705" s="340" t="s">
        <v>13264</v>
      </c>
      <c r="D4705" s="362" t="s">
        <v>13263</v>
      </c>
      <c r="E4705" s="362" t="s">
        <v>45</v>
      </c>
      <c r="F4705" s="364">
        <v>10692073</v>
      </c>
      <c r="G4705" s="363">
        <v>27106920732</v>
      </c>
      <c r="H4705" s="365">
        <v>19254</v>
      </c>
      <c r="I4705" s="388">
        <v>17</v>
      </c>
      <c r="J4705" s="378">
        <v>9</v>
      </c>
      <c r="K4705" s="381">
        <v>1952</v>
      </c>
      <c r="L4705" s="369">
        <f t="shared" ca="1" si="73"/>
        <v>71</v>
      </c>
      <c r="M4705" s="299" t="s">
        <v>20</v>
      </c>
      <c r="N4705" s="10" t="s">
        <v>28854</v>
      </c>
      <c r="O4705" s="389" t="s">
        <v>38295</v>
      </c>
      <c r="P4705" s="386">
        <v>37553</v>
      </c>
    </row>
    <row r="4706" spans="1:16" s="8" customFormat="1" ht="15" customHeight="1" x14ac:dyDescent="0.25">
      <c r="A4706" s="362" t="s">
        <v>59</v>
      </c>
      <c r="B4706" s="362" t="s">
        <v>22115</v>
      </c>
      <c r="C4706" s="340" t="s">
        <v>13262</v>
      </c>
      <c r="D4706" s="362" t="s">
        <v>13261</v>
      </c>
      <c r="E4706" s="362">
        <v>30</v>
      </c>
      <c r="F4706" s="364">
        <v>7806789</v>
      </c>
      <c r="G4706" s="363">
        <v>20078067897</v>
      </c>
      <c r="H4706" s="365">
        <v>18108</v>
      </c>
      <c r="I4706" s="388">
        <v>29</v>
      </c>
      <c r="J4706" s="378">
        <v>7</v>
      </c>
      <c r="K4706" s="381">
        <v>1949</v>
      </c>
      <c r="L4706" s="369">
        <f t="shared" ca="1" si="73"/>
        <v>74</v>
      </c>
      <c r="M4706" s="299" t="s">
        <v>20</v>
      </c>
      <c r="N4706" s="10" t="s">
        <v>40415</v>
      </c>
      <c r="O4706" s="389" t="s">
        <v>177</v>
      </c>
      <c r="P4706" s="386" t="s">
        <v>177</v>
      </c>
    </row>
    <row r="4707" spans="1:16" s="8" customFormat="1" ht="15" customHeight="1" x14ac:dyDescent="0.25">
      <c r="A4707" s="362" t="s">
        <v>27</v>
      </c>
      <c r="B4707" s="362" t="s">
        <v>22115</v>
      </c>
      <c r="C4707" s="340" t="s">
        <v>13260</v>
      </c>
      <c r="D4707" s="362" t="s">
        <v>13259</v>
      </c>
      <c r="E4707" s="362" t="s">
        <v>99</v>
      </c>
      <c r="F4707" s="364">
        <v>8546424</v>
      </c>
      <c r="G4707" s="363">
        <v>20085464249</v>
      </c>
      <c r="H4707" s="365">
        <v>17462</v>
      </c>
      <c r="I4707" s="388">
        <v>22</v>
      </c>
      <c r="J4707" s="378">
        <v>10</v>
      </c>
      <c r="K4707" s="381">
        <v>1947</v>
      </c>
      <c r="L4707" s="369">
        <f t="shared" ca="1" si="73"/>
        <v>76</v>
      </c>
      <c r="M4707" s="299" t="s">
        <v>20</v>
      </c>
      <c r="N4707" s="10" t="s">
        <v>40415</v>
      </c>
      <c r="O4707" s="389" t="s">
        <v>177</v>
      </c>
      <c r="P4707" s="386" t="s">
        <v>177</v>
      </c>
    </row>
    <row r="4708" spans="1:16" s="8" customFormat="1" ht="15" customHeight="1" x14ac:dyDescent="0.25">
      <c r="A4708" s="362" t="s">
        <v>27</v>
      </c>
      <c r="B4708" s="362" t="s">
        <v>22115</v>
      </c>
      <c r="C4708" s="340" t="s">
        <v>13258</v>
      </c>
      <c r="D4708" s="362" t="s">
        <v>13257</v>
      </c>
      <c r="E4708" s="362">
        <v>30</v>
      </c>
      <c r="F4708" s="364">
        <v>11593807</v>
      </c>
      <c r="G4708" s="363">
        <v>27115938075</v>
      </c>
      <c r="H4708" s="365">
        <v>20197</v>
      </c>
      <c r="I4708" s="388">
        <v>18</v>
      </c>
      <c r="J4708" s="378">
        <v>4</v>
      </c>
      <c r="K4708" s="381">
        <v>1955</v>
      </c>
      <c r="L4708" s="369">
        <f t="shared" ca="1" si="73"/>
        <v>69</v>
      </c>
      <c r="M4708" s="299" t="s">
        <v>20</v>
      </c>
      <c r="N4708" s="10" t="s">
        <v>28854</v>
      </c>
      <c r="O4708" s="389" t="s">
        <v>177</v>
      </c>
      <c r="P4708" s="386" t="s">
        <v>177</v>
      </c>
    </row>
    <row r="4709" spans="1:16" s="8" customFormat="1" ht="15" customHeight="1" x14ac:dyDescent="0.25">
      <c r="A4709" s="362" t="s">
        <v>27</v>
      </c>
      <c r="B4709" s="362" t="s">
        <v>22115</v>
      </c>
      <c r="C4709" s="340" t="s">
        <v>13256</v>
      </c>
      <c r="D4709" s="362" t="s">
        <v>13255</v>
      </c>
      <c r="E4709" s="362" t="s">
        <v>33</v>
      </c>
      <c r="F4709" s="364">
        <v>7731636</v>
      </c>
      <c r="G4709" s="363">
        <v>20077316362</v>
      </c>
      <c r="H4709" s="365">
        <v>15895</v>
      </c>
      <c r="I4709" s="388">
        <v>8</v>
      </c>
      <c r="J4709" s="378">
        <v>7</v>
      </c>
      <c r="K4709" s="381">
        <v>1943</v>
      </c>
      <c r="L4709" s="369">
        <f t="shared" ca="1" si="73"/>
        <v>80</v>
      </c>
      <c r="M4709" s="299" t="s">
        <v>20</v>
      </c>
      <c r="N4709" s="10" t="s">
        <v>40415</v>
      </c>
      <c r="O4709" s="389" t="s">
        <v>177</v>
      </c>
      <c r="P4709" s="386" t="s">
        <v>177</v>
      </c>
    </row>
    <row r="4710" spans="1:16" s="8" customFormat="1" ht="15" customHeight="1" x14ac:dyDescent="0.25">
      <c r="A4710" s="362" t="s">
        <v>59</v>
      </c>
      <c r="B4710" s="362" t="s">
        <v>22115</v>
      </c>
      <c r="C4710" s="340" t="s">
        <v>13249</v>
      </c>
      <c r="D4710" s="362" t="s">
        <v>13248</v>
      </c>
      <c r="E4710" s="362" t="s">
        <v>45</v>
      </c>
      <c r="F4710" s="364">
        <v>11758241</v>
      </c>
      <c r="G4710" s="363">
        <v>20117582419</v>
      </c>
      <c r="H4710" s="365">
        <v>20422</v>
      </c>
      <c r="I4710" s="388">
        <v>29</v>
      </c>
      <c r="J4710" s="378">
        <v>11</v>
      </c>
      <c r="K4710" s="381">
        <v>1955</v>
      </c>
      <c r="L4710" s="369">
        <f t="shared" ca="1" si="73"/>
        <v>68</v>
      </c>
      <c r="M4710" s="299" t="s">
        <v>20</v>
      </c>
      <c r="N4710" s="10" t="s">
        <v>40415</v>
      </c>
      <c r="O4710" s="389" t="s">
        <v>177</v>
      </c>
      <c r="P4710" s="386" t="s">
        <v>177</v>
      </c>
    </row>
    <row r="4711" spans="1:16" s="8" customFormat="1" ht="15" customHeight="1" x14ac:dyDescent="0.25">
      <c r="A4711" s="362" t="s">
        <v>33761</v>
      </c>
      <c r="B4711" s="362" t="s">
        <v>22115</v>
      </c>
      <c r="C4711" s="340" t="s">
        <v>13247</v>
      </c>
      <c r="D4711" s="362" t="s">
        <v>13246</v>
      </c>
      <c r="E4711" s="362" t="s">
        <v>45</v>
      </c>
      <c r="F4711" s="364">
        <v>5467959</v>
      </c>
      <c r="G4711" s="363">
        <v>27054679594</v>
      </c>
      <c r="H4711" s="365">
        <v>17313</v>
      </c>
      <c r="I4711" s="388">
        <v>26</v>
      </c>
      <c r="J4711" s="378">
        <v>5</v>
      </c>
      <c r="K4711" s="381">
        <v>1947</v>
      </c>
      <c r="L4711" s="369">
        <f t="shared" ca="1" si="73"/>
        <v>76</v>
      </c>
      <c r="M4711" s="299" t="s">
        <v>20</v>
      </c>
      <c r="N4711" s="10" t="s">
        <v>28854</v>
      </c>
      <c r="O4711" s="389" t="s">
        <v>177</v>
      </c>
      <c r="P4711" s="386" t="s">
        <v>177</v>
      </c>
    </row>
    <row r="4712" spans="1:16" s="8" customFormat="1" ht="15" customHeight="1" x14ac:dyDescent="0.25">
      <c r="A4712" s="362" t="s">
        <v>27</v>
      </c>
      <c r="B4712" s="362" t="s">
        <v>22115</v>
      </c>
      <c r="C4712" s="340" t="s">
        <v>13245</v>
      </c>
      <c r="D4712" s="362" t="s">
        <v>13244</v>
      </c>
      <c r="E4712" s="362">
        <v>31</v>
      </c>
      <c r="F4712" s="364">
        <v>10672357</v>
      </c>
      <c r="G4712" s="363">
        <v>27106723570</v>
      </c>
      <c r="H4712" s="365">
        <v>19304</v>
      </c>
      <c r="I4712" s="388">
        <v>6</v>
      </c>
      <c r="J4712" s="378">
        <v>11</v>
      </c>
      <c r="K4712" s="381">
        <v>1952</v>
      </c>
      <c r="L4712" s="369">
        <f t="shared" ca="1" si="73"/>
        <v>71</v>
      </c>
      <c r="M4712" s="299" t="s">
        <v>20</v>
      </c>
      <c r="N4712" s="10" t="s">
        <v>28854</v>
      </c>
      <c r="O4712" s="389" t="s">
        <v>30739</v>
      </c>
      <c r="P4712" s="386">
        <v>40695</v>
      </c>
    </row>
    <row r="4713" spans="1:16" s="8" customFormat="1" ht="15" customHeight="1" x14ac:dyDescent="0.25">
      <c r="A4713" s="362" t="s">
        <v>23</v>
      </c>
      <c r="B4713" s="362" t="s">
        <v>22115</v>
      </c>
      <c r="C4713" s="340" t="s">
        <v>13243</v>
      </c>
      <c r="D4713" s="362" t="s">
        <v>13242</v>
      </c>
      <c r="E4713" s="362" t="s">
        <v>33</v>
      </c>
      <c r="F4713" s="364">
        <v>6524093</v>
      </c>
      <c r="G4713" s="363">
        <v>27065240934</v>
      </c>
      <c r="H4713" s="365">
        <v>18539</v>
      </c>
      <c r="I4713" s="388">
        <v>3</v>
      </c>
      <c r="J4713" s="378">
        <v>10</v>
      </c>
      <c r="K4713" s="381">
        <v>1950</v>
      </c>
      <c r="L4713" s="369">
        <f t="shared" ca="1" si="73"/>
        <v>73</v>
      </c>
      <c r="M4713" s="299" t="s">
        <v>20</v>
      </c>
      <c r="N4713" s="10" t="s">
        <v>28854</v>
      </c>
      <c r="O4713" s="389" t="s">
        <v>177</v>
      </c>
      <c r="P4713" s="386" t="s">
        <v>177</v>
      </c>
    </row>
    <row r="4714" spans="1:16" s="8" customFormat="1" ht="15" customHeight="1" x14ac:dyDescent="0.25">
      <c r="A4714" s="362" t="s">
        <v>27</v>
      </c>
      <c r="B4714" s="362" t="s">
        <v>22115</v>
      </c>
      <c r="C4714" s="340" t="s">
        <v>13241</v>
      </c>
      <c r="D4714" s="362" t="s">
        <v>13240</v>
      </c>
      <c r="E4714" s="362">
        <v>30</v>
      </c>
      <c r="F4714" s="364">
        <v>14116086</v>
      </c>
      <c r="G4714" s="363">
        <v>23141160869</v>
      </c>
      <c r="H4714" s="365">
        <v>21974</v>
      </c>
      <c r="I4714" s="388">
        <v>28</v>
      </c>
      <c r="J4714" s="378">
        <v>2</v>
      </c>
      <c r="K4714" s="381">
        <v>1960</v>
      </c>
      <c r="L4714" s="369">
        <f t="shared" ca="1" si="73"/>
        <v>64</v>
      </c>
      <c r="M4714" s="299" t="s">
        <v>20</v>
      </c>
      <c r="N4714" s="10" t="s">
        <v>40415</v>
      </c>
      <c r="O4714" s="389" t="s">
        <v>30767</v>
      </c>
      <c r="P4714" s="386">
        <v>39417</v>
      </c>
    </row>
    <row r="4715" spans="1:16" s="8" customFormat="1" ht="15" customHeight="1" x14ac:dyDescent="0.25">
      <c r="A4715" s="362" t="s">
        <v>27</v>
      </c>
      <c r="B4715" s="362" t="s">
        <v>22115</v>
      </c>
      <c r="C4715" s="340" t="s">
        <v>13239</v>
      </c>
      <c r="D4715" s="362" t="s">
        <v>13238</v>
      </c>
      <c r="E4715" s="362">
        <v>30</v>
      </c>
      <c r="F4715" s="364">
        <v>14866529</v>
      </c>
      <c r="G4715" s="363">
        <v>27148665295</v>
      </c>
      <c r="H4715" s="365">
        <v>22295</v>
      </c>
      <c r="I4715" s="388">
        <v>14</v>
      </c>
      <c r="J4715" s="378">
        <v>1</v>
      </c>
      <c r="K4715" s="381">
        <v>1961</v>
      </c>
      <c r="L4715" s="369">
        <f t="shared" ca="1" si="73"/>
        <v>63</v>
      </c>
      <c r="M4715" s="299" t="s">
        <v>20</v>
      </c>
      <c r="N4715" s="10" t="s">
        <v>28854</v>
      </c>
      <c r="O4715" s="389" t="s">
        <v>35648</v>
      </c>
      <c r="P4715" s="386">
        <v>40179</v>
      </c>
    </row>
    <row r="4716" spans="1:16" s="8" customFormat="1" ht="15" customHeight="1" x14ac:dyDescent="0.25">
      <c r="A4716" s="362" t="s">
        <v>161</v>
      </c>
      <c r="B4716" s="362" t="s">
        <v>22115</v>
      </c>
      <c r="C4716" s="340" t="s">
        <v>13237</v>
      </c>
      <c r="D4716" s="362" t="s">
        <v>13236</v>
      </c>
      <c r="E4716" s="362">
        <v>30</v>
      </c>
      <c r="F4716" s="364">
        <v>12828601</v>
      </c>
      <c r="G4716" s="363">
        <v>20128286013</v>
      </c>
      <c r="H4716" s="365">
        <v>21497</v>
      </c>
      <c r="I4716" s="388">
        <v>8</v>
      </c>
      <c r="J4716" s="378">
        <v>11</v>
      </c>
      <c r="K4716" s="381">
        <v>1958</v>
      </c>
      <c r="L4716" s="369">
        <f t="shared" ca="1" si="73"/>
        <v>65</v>
      </c>
      <c r="M4716" s="299" t="s">
        <v>20</v>
      </c>
      <c r="N4716" s="10" t="s">
        <v>40415</v>
      </c>
      <c r="O4716" s="389" t="s">
        <v>30740</v>
      </c>
      <c r="P4716" s="386" t="s">
        <v>177</v>
      </c>
    </row>
    <row r="4717" spans="1:16" s="8" customFormat="1" ht="15" customHeight="1" x14ac:dyDescent="0.25">
      <c r="A4717" s="362">
        <v>17</v>
      </c>
      <c r="B4717" s="362" t="s">
        <v>22115</v>
      </c>
      <c r="C4717" s="340" t="s">
        <v>13235</v>
      </c>
      <c r="D4717" s="362" t="s">
        <v>13234</v>
      </c>
      <c r="E4717" s="362" t="s">
        <v>45</v>
      </c>
      <c r="F4717" s="364">
        <v>12637357</v>
      </c>
      <c r="G4717" s="363">
        <v>20126373571</v>
      </c>
      <c r="H4717" s="365">
        <v>20914</v>
      </c>
      <c r="I4717" s="388">
        <v>4</v>
      </c>
      <c r="J4717" s="378">
        <v>4</v>
      </c>
      <c r="K4717" s="381">
        <v>1957</v>
      </c>
      <c r="L4717" s="369">
        <f t="shared" ca="1" si="73"/>
        <v>67</v>
      </c>
      <c r="M4717" s="299" t="s">
        <v>20</v>
      </c>
      <c r="N4717" s="10" t="s">
        <v>40415</v>
      </c>
      <c r="O4717" s="389" t="s">
        <v>177</v>
      </c>
      <c r="P4717" s="386" t="s">
        <v>177</v>
      </c>
    </row>
    <row r="4718" spans="1:16" s="8" customFormat="1" ht="15" customHeight="1" x14ac:dyDescent="0.25">
      <c r="A4718" s="362">
        <v>10</v>
      </c>
      <c r="B4718" s="362" t="s">
        <v>22115</v>
      </c>
      <c r="C4718" s="340" t="s">
        <v>13233</v>
      </c>
      <c r="D4718" s="362" t="s">
        <v>13232</v>
      </c>
      <c r="E4718" s="362">
        <v>30</v>
      </c>
      <c r="F4718" s="364">
        <v>13261694</v>
      </c>
      <c r="G4718" s="363">
        <v>23132616949</v>
      </c>
      <c r="H4718" s="365">
        <v>21754</v>
      </c>
      <c r="I4718" s="388">
        <v>23</v>
      </c>
      <c r="J4718" s="378">
        <v>7</v>
      </c>
      <c r="K4718" s="381">
        <v>1959</v>
      </c>
      <c r="L4718" s="369">
        <f t="shared" ca="1" si="73"/>
        <v>64</v>
      </c>
      <c r="M4718" s="299" t="s">
        <v>20</v>
      </c>
      <c r="N4718" s="10" t="s">
        <v>40415</v>
      </c>
      <c r="O4718" s="389" t="s">
        <v>177</v>
      </c>
      <c r="P4718" s="386" t="s">
        <v>177</v>
      </c>
    </row>
    <row r="4719" spans="1:16" s="8" customFormat="1" ht="15" customHeight="1" x14ac:dyDescent="0.25">
      <c r="A4719" s="362">
        <v>17</v>
      </c>
      <c r="B4719" s="362" t="s">
        <v>22115</v>
      </c>
      <c r="C4719" s="340" t="s">
        <v>13231</v>
      </c>
      <c r="D4719" s="362" t="s">
        <v>13230</v>
      </c>
      <c r="E4719" s="362" t="s">
        <v>45</v>
      </c>
      <c r="F4719" s="364">
        <v>12354113</v>
      </c>
      <c r="G4719" s="363">
        <v>20123541139</v>
      </c>
      <c r="H4719" s="365">
        <v>20738</v>
      </c>
      <c r="I4719" s="388">
        <v>10</v>
      </c>
      <c r="J4719" s="378">
        <v>10</v>
      </c>
      <c r="K4719" s="381">
        <v>1956</v>
      </c>
      <c r="L4719" s="369">
        <f t="shared" ca="1" si="73"/>
        <v>67</v>
      </c>
      <c r="M4719" s="299" t="s">
        <v>20</v>
      </c>
      <c r="N4719" s="10" t="s">
        <v>40415</v>
      </c>
      <c r="O4719" s="389" t="s">
        <v>177</v>
      </c>
      <c r="P4719" s="386" t="s">
        <v>177</v>
      </c>
    </row>
    <row r="4720" spans="1:16" s="8" customFormat="1" ht="15" customHeight="1" x14ac:dyDescent="0.25">
      <c r="A4720" s="362" t="s">
        <v>27</v>
      </c>
      <c r="B4720" s="362" t="s">
        <v>22115</v>
      </c>
      <c r="C4720" s="340" t="s">
        <v>13229</v>
      </c>
      <c r="D4720" s="362" t="s">
        <v>13228</v>
      </c>
      <c r="E4720" s="362" t="s">
        <v>33</v>
      </c>
      <c r="F4720" s="364">
        <v>11853234</v>
      </c>
      <c r="G4720" s="363">
        <v>20118532342</v>
      </c>
      <c r="H4720" s="365">
        <v>20216</v>
      </c>
      <c r="I4720" s="388">
        <v>7</v>
      </c>
      <c r="J4720" s="378">
        <v>5</v>
      </c>
      <c r="K4720" s="381">
        <v>1955</v>
      </c>
      <c r="L4720" s="369">
        <f t="shared" ca="1" si="73"/>
        <v>68</v>
      </c>
      <c r="M4720" s="299" t="s">
        <v>20</v>
      </c>
      <c r="N4720" s="10" t="s">
        <v>40415</v>
      </c>
      <c r="O4720" s="389" t="s">
        <v>177</v>
      </c>
      <c r="P4720" s="386" t="s">
        <v>177</v>
      </c>
    </row>
    <row r="4721" spans="1:16" s="8" customFormat="1" ht="15" customHeight="1" x14ac:dyDescent="0.25">
      <c r="A4721" s="362" t="s">
        <v>172</v>
      </c>
      <c r="B4721" s="362" t="s">
        <v>22115</v>
      </c>
      <c r="C4721" s="340" t="s">
        <v>13224</v>
      </c>
      <c r="D4721" s="362" t="s">
        <v>13223</v>
      </c>
      <c r="E4721" s="362">
        <v>30</v>
      </c>
      <c r="F4721" s="364">
        <v>13175249</v>
      </c>
      <c r="G4721" s="363">
        <v>20131752491</v>
      </c>
      <c r="H4721" s="365" t="s">
        <v>29831</v>
      </c>
      <c r="I4721" s="388">
        <v>19</v>
      </c>
      <c r="J4721" s="378">
        <v>3</v>
      </c>
      <c r="K4721" s="381">
        <v>1959</v>
      </c>
      <c r="L4721" s="369">
        <f t="shared" ca="1" si="73"/>
        <v>65</v>
      </c>
      <c r="M4721" s="299" t="s">
        <v>20</v>
      </c>
      <c r="N4721" s="10" t="s">
        <v>40415</v>
      </c>
      <c r="O4721" s="389" t="s">
        <v>177</v>
      </c>
      <c r="P4721" s="386" t="s">
        <v>177</v>
      </c>
    </row>
    <row r="4722" spans="1:16" s="8" customFormat="1" ht="15" customHeight="1" x14ac:dyDescent="0.25">
      <c r="A4722" s="362" t="s">
        <v>23</v>
      </c>
      <c r="B4722" s="362" t="s">
        <v>22115</v>
      </c>
      <c r="C4722" s="340" t="s">
        <v>13222</v>
      </c>
      <c r="D4722" s="362" t="s">
        <v>13221</v>
      </c>
      <c r="E4722" s="362" t="s">
        <v>45</v>
      </c>
      <c r="F4722" s="364">
        <v>12175363</v>
      </c>
      <c r="G4722" s="363">
        <v>20121753635</v>
      </c>
      <c r="H4722" s="365">
        <v>21340</v>
      </c>
      <c r="I4722" s="388">
        <v>4</v>
      </c>
      <c r="J4722" s="378">
        <v>6</v>
      </c>
      <c r="K4722" s="381">
        <v>1958</v>
      </c>
      <c r="L4722" s="369">
        <f t="shared" ca="1" si="73"/>
        <v>65</v>
      </c>
      <c r="M4722" s="299" t="s">
        <v>20</v>
      </c>
      <c r="N4722" s="10" t="s">
        <v>40415</v>
      </c>
      <c r="O4722" s="389" t="s">
        <v>30809</v>
      </c>
      <c r="P4722" s="386">
        <v>40756</v>
      </c>
    </row>
    <row r="4723" spans="1:16" s="8" customFormat="1" ht="15" customHeight="1" x14ac:dyDescent="0.25">
      <c r="A4723" s="362">
        <v>17</v>
      </c>
      <c r="B4723" s="362" t="s">
        <v>22115</v>
      </c>
      <c r="C4723" s="340" t="s">
        <v>13220</v>
      </c>
      <c r="D4723" s="362" t="s">
        <v>13219</v>
      </c>
      <c r="E4723" s="362">
        <v>30</v>
      </c>
      <c r="F4723" s="364">
        <v>13195715</v>
      </c>
      <c r="G4723" s="363">
        <v>20131957158</v>
      </c>
      <c r="H4723" s="365">
        <v>20949</v>
      </c>
      <c r="I4723" s="388">
        <v>9</v>
      </c>
      <c r="J4723" s="378">
        <v>5</v>
      </c>
      <c r="K4723" s="381">
        <v>1957</v>
      </c>
      <c r="L4723" s="369">
        <f t="shared" ca="1" si="73"/>
        <v>66</v>
      </c>
      <c r="M4723" s="299" t="s">
        <v>20</v>
      </c>
      <c r="N4723" s="10" t="s">
        <v>40415</v>
      </c>
      <c r="O4723" s="389" t="s">
        <v>177</v>
      </c>
      <c r="P4723" s="386" t="s">
        <v>177</v>
      </c>
    </row>
    <row r="4724" spans="1:16" s="8" customFormat="1" ht="15" customHeight="1" x14ac:dyDescent="0.25">
      <c r="A4724" s="362">
        <v>17</v>
      </c>
      <c r="B4724" s="362" t="s">
        <v>22115</v>
      </c>
      <c r="C4724" s="340" t="s">
        <v>13218</v>
      </c>
      <c r="D4724" s="362" t="s">
        <v>13217</v>
      </c>
      <c r="E4724" s="362" t="s">
        <v>45</v>
      </c>
      <c r="F4724" s="364">
        <v>12624553</v>
      </c>
      <c r="G4724" s="363">
        <v>20126245530</v>
      </c>
      <c r="H4724" s="365">
        <v>21461</v>
      </c>
      <c r="I4724" s="388">
        <v>3</v>
      </c>
      <c r="J4724" s="378">
        <v>10</v>
      </c>
      <c r="K4724" s="381">
        <v>1958</v>
      </c>
      <c r="L4724" s="369">
        <f t="shared" ca="1" si="73"/>
        <v>65</v>
      </c>
      <c r="M4724" s="299" t="s">
        <v>20</v>
      </c>
      <c r="N4724" s="10" t="s">
        <v>40415</v>
      </c>
      <c r="O4724" s="389" t="s">
        <v>177</v>
      </c>
      <c r="P4724" s="386" t="s">
        <v>177</v>
      </c>
    </row>
    <row r="4725" spans="1:16" s="8" customFormat="1" ht="15" customHeight="1" x14ac:dyDescent="0.25">
      <c r="A4725" s="362">
        <v>24</v>
      </c>
      <c r="B4725" s="362" t="s">
        <v>22115</v>
      </c>
      <c r="C4725" s="340" t="s">
        <v>13216</v>
      </c>
      <c r="D4725" s="362" t="s">
        <v>13215</v>
      </c>
      <c r="E4725" s="362">
        <v>30</v>
      </c>
      <c r="F4725" s="364">
        <v>12248972</v>
      </c>
      <c r="G4725" s="363">
        <v>20122489729</v>
      </c>
      <c r="H4725" s="365">
        <v>20795</v>
      </c>
      <c r="I4725" s="388">
        <v>6</v>
      </c>
      <c r="J4725" s="378">
        <v>12</v>
      </c>
      <c r="K4725" s="381">
        <v>1956</v>
      </c>
      <c r="L4725" s="369">
        <f t="shared" ca="1" si="73"/>
        <v>67</v>
      </c>
      <c r="M4725" s="299" t="s">
        <v>20</v>
      </c>
      <c r="N4725" s="10" t="s">
        <v>40415</v>
      </c>
      <c r="O4725" s="389" t="s">
        <v>177</v>
      </c>
      <c r="P4725" s="386" t="s">
        <v>177</v>
      </c>
    </row>
    <row r="4726" spans="1:16" s="8" customFormat="1" ht="15" customHeight="1" x14ac:dyDescent="0.25">
      <c r="A4726" s="362" t="s">
        <v>27</v>
      </c>
      <c r="B4726" s="362" t="s">
        <v>22115</v>
      </c>
      <c r="C4726" s="340" t="s">
        <v>13214</v>
      </c>
      <c r="D4726" s="362" t="s">
        <v>13213</v>
      </c>
      <c r="E4726" s="362" t="s">
        <v>33</v>
      </c>
      <c r="F4726" s="364">
        <v>4993935</v>
      </c>
      <c r="G4726" s="363">
        <v>20049939354</v>
      </c>
      <c r="H4726" s="365">
        <v>17869</v>
      </c>
      <c r="I4726" s="388">
        <v>2</v>
      </c>
      <c r="J4726" s="378">
        <v>12</v>
      </c>
      <c r="K4726" s="381">
        <v>1948</v>
      </c>
      <c r="L4726" s="369">
        <f t="shared" ca="1" si="73"/>
        <v>75</v>
      </c>
      <c r="M4726" s="299" t="s">
        <v>20</v>
      </c>
      <c r="N4726" s="10" t="s">
        <v>40415</v>
      </c>
      <c r="O4726" s="389" t="s">
        <v>177</v>
      </c>
      <c r="P4726" s="386" t="s">
        <v>177</v>
      </c>
    </row>
    <row r="4727" spans="1:16" s="8" customFormat="1" ht="15" customHeight="1" x14ac:dyDescent="0.25">
      <c r="A4727" s="362">
        <v>11</v>
      </c>
      <c r="B4727" s="362" t="s">
        <v>22115</v>
      </c>
      <c r="C4727" s="340" t="s">
        <v>13212</v>
      </c>
      <c r="D4727" s="362" t="s">
        <v>13211</v>
      </c>
      <c r="E4727" s="362">
        <v>30</v>
      </c>
      <c r="F4727" s="364">
        <v>11740404</v>
      </c>
      <c r="G4727" s="363">
        <v>20117404049</v>
      </c>
      <c r="H4727" s="365">
        <v>20193</v>
      </c>
      <c r="I4727" s="388">
        <v>14</v>
      </c>
      <c r="J4727" s="378">
        <v>4</v>
      </c>
      <c r="K4727" s="381">
        <v>1955</v>
      </c>
      <c r="L4727" s="369">
        <f t="shared" ca="1" si="73"/>
        <v>69</v>
      </c>
      <c r="M4727" s="299" t="s">
        <v>20</v>
      </c>
      <c r="N4727" s="10" t="s">
        <v>40415</v>
      </c>
      <c r="O4727" s="389" t="s">
        <v>30751</v>
      </c>
      <c r="P4727" s="386">
        <v>40179</v>
      </c>
    </row>
    <row r="4728" spans="1:16" s="8" customFormat="1" ht="15" customHeight="1" x14ac:dyDescent="0.25">
      <c r="A4728" s="362" t="s">
        <v>46</v>
      </c>
      <c r="B4728" s="362" t="s">
        <v>22115</v>
      </c>
      <c r="C4728" s="340" t="s">
        <v>13210</v>
      </c>
      <c r="D4728" s="362" t="s">
        <v>13209</v>
      </c>
      <c r="E4728" s="362">
        <v>30</v>
      </c>
      <c r="F4728" s="364">
        <v>10934914</v>
      </c>
      <c r="G4728" s="363">
        <v>20109349144</v>
      </c>
      <c r="H4728" s="365">
        <v>19778</v>
      </c>
      <c r="I4728" s="388">
        <v>23</v>
      </c>
      <c r="J4728" s="378">
        <v>2</v>
      </c>
      <c r="K4728" s="381">
        <v>1954</v>
      </c>
      <c r="L4728" s="369">
        <f t="shared" ca="1" si="73"/>
        <v>70</v>
      </c>
      <c r="M4728" s="299" t="s">
        <v>20</v>
      </c>
      <c r="N4728" s="10" t="s">
        <v>40415</v>
      </c>
      <c r="O4728" s="389" t="s">
        <v>30750</v>
      </c>
      <c r="P4728" s="386" t="s">
        <v>177</v>
      </c>
    </row>
    <row r="4729" spans="1:16" s="8" customFormat="1" ht="15" customHeight="1" x14ac:dyDescent="0.25">
      <c r="A4729" s="362">
        <v>17</v>
      </c>
      <c r="B4729" s="362" t="s">
        <v>22115</v>
      </c>
      <c r="C4729" s="340" t="s">
        <v>13208</v>
      </c>
      <c r="D4729" s="362" t="s">
        <v>13207</v>
      </c>
      <c r="E4729" s="362" t="s">
        <v>33</v>
      </c>
      <c r="F4729" s="364">
        <v>8557385</v>
      </c>
      <c r="G4729" s="363">
        <v>20085573854</v>
      </c>
      <c r="H4729" s="365">
        <v>18763</v>
      </c>
      <c r="I4729" s="388">
        <v>15</v>
      </c>
      <c r="J4729" s="378">
        <v>5</v>
      </c>
      <c r="K4729" s="381">
        <v>1951</v>
      </c>
      <c r="L4729" s="369">
        <f t="shared" ca="1" si="73"/>
        <v>72</v>
      </c>
      <c r="M4729" s="299" t="s">
        <v>20</v>
      </c>
      <c r="N4729" s="10" t="s">
        <v>40415</v>
      </c>
      <c r="O4729" s="389" t="s">
        <v>177</v>
      </c>
      <c r="P4729" s="386" t="s">
        <v>177</v>
      </c>
    </row>
    <row r="4730" spans="1:16" s="8" customFormat="1" ht="15" customHeight="1" x14ac:dyDescent="0.25">
      <c r="A4730" s="362" t="s">
        <v>46</v>
      </c>
      <c r="B4730" s="362" t="s">
        <v>22115</v>
      </c>
      <c r="C4730" s="340" t="s">
        <v>13206</v>
      </c>
      <c r="D4730" s="362" t="s">
        <v>13205</v>
      </c>
      <c r="E4730" s="362">
        <v>30</v>
      </c>
      <c r="F4730" s="364">
        <v>12411532</v>
      </c>
      <c r="G4730" s="363">
        <v>23124115329</v>
      </c>
      <c r="H4730" s="365">
        <v>21365</v>
      </c>
      <c r="I4730" s="388">
        <v>29</v>
      </c>
      <c r="J4730" s="378">
        <v>6</v>
      </c>
      <c r="K4730" s="381">
        <v>1958</v>
      </c>
      <c r="L4730" s="369">
        <f t="shared" ca="1" si="73"/>
        <v>65</v>
      </c>
      <c r="M4730" s="299" t="s">
        <v>20</v>
      </c>
      <c r="N4730" s="10" t="s">
        <v>40415</v>
      </c>
      <c r="O4730" s="389" t="s">
        <v>30743</v>
      </c>
      <c r="P4730" s="386">
        <v>40269</v>
      </c>
    </row>
    <row r="4731" spans="1:16" s="8" customFormat="1" ht="15" customHeight="1" x14ac:dyDescent="0.25">
      <c r="A4731" s="362" t="s">
        <v>172</v>
      </c>
      <c r="B4731" s="362" t="s">
        <v>22115</v>
      </c>
      <c r="C4731" s="340" t="s">
        <v>13204</v>
      </c>
      <c r="D4731" s="362" t="s">
        <v>13203</v>
      </c>
      <c r="E4731" s="362">
        <v>30</v>
      </c>
      <c r="F4731" s="364">
        <v>10044982</v>
      </c>
      <c r="G4731" s="363">
        <v>20100449820</v>
      </c>
      <c r="H4731" s="365" t="s">
        <v>29830</v>
      </c>
      <c r="I4731" s="388">
        <v>3</v>
      </c>
      <c r="J4731" s="378">
        <v>1</v>
      </c>
      <c r="K4731" s="381">
        <v>1952</v>
      </c>
      <c r="L4731" s="369">
        <f t="shared" ca="1" si="73"/>
        <v>72</v>
      </c>
      <c r="M4731" s="299" t="s">
        <v>20</v>
      </c>
      <c r="N4731" s="10" t="s">
        <v>40415</v>
      </c>
      <c r="O4731" s="389" t="s">
        <v>30743</v>
      </c>
      <c r="P4731" s="386">
        <v>40330</v>
      </c>
    </row>
    <row r="4732" spans="1:16" s="8" customFormat="1" ht="15" customHeight="1" x14ac:dyDescent="0.25">
      <c r="A4732" s="362">
        <v>13</v>
      </c>
      <c r="B4732" s="362" t="s">
        <v>22115</v>
      </c>
      <c r="C4732" s="340" t="s">
        <v>13202</v>
      </c>
      <c r="D4732" s="362" t="s">
        <v>13201</v>
      </c>
      <c r="E4732" s="362">
        <v>32</v>
      </c>
      <c r="F4732" s="364">
        <v>12194306</v>
      </c>
      <c r="G4732" s="363">
        <v>23121943069</v>
      </c>
      <c r="H4732" s="365">
        <v>20592</v>
      </c>
      <c r="I4732" s="388">
        <v>17</v>
      </c>
      <c r="J4732" s="378">
        <v>5</v>
      </c>
      <c r="K4732" s="381">
        <v>1956</v>
      </c>
      <c r="L4732" s="369">
        <f t="shared" ca="1" si="73"/>
        <v>67</v>
      </c>
      <c r="M4732" s="299" t="s">
        <v>20</v>
      </c>
      <c r="N4732" s="10" t="s">
        <v>40415</v>
      </c>
      <c r="O4732" s="389" t="s">
        <v>34604</v>
      </c>
      <c r="P4732" s="386" t="s">
        <v>177</v>
      </c>
    </row>
    <row r="4733" spans="1:16" s="8" customFormat="1" ht="15" customHeight="1" x14ac:dyDescent="0.25">
      <c r="A4733" s="362">
        <v>10</v>
      </c>
      <c r="B4733" s="362" t="s">
        <v>22115</v>
      </c>
      <c r="C4733" s="340" t="s">
        <v>13200</v>
      </c>
      <c r="D4733" s="362" t="s">
        <v>13199</v>
      </c>
      <c r="E4733" s="362">
        <v>30</v>
      </c>
      <c r="F4733" s="364">
        <v>13857759</v>
      </c>
      <c r="G4733" s="363">
        <v>20138577598</v>
      </c>
      <c r="H4733" s="365">
        <v>22096</v>
      </c>
      <c r="I4733" s="388">
        <v>29</v>
      </c>
      <c r="J4733" s="378">
        <v>6</v>
      </c>
      <c r="K4733" s="381">
        <v>1960</v>
      </c>
      <c r="L4733" s="369">
        <f t="shared" ca="1" si="73"/>
        <v>63</v>
      </c>
      <c r="M4733" s="299" t="s">
        <v>20</v>
      </c>
      <c r="N4733" s="10" t="s">
        <v>40415</v>
      </c>
      <c r="O4733" s="389" t="s">
        <v>177</v>
      </c>
      <c r="P4733" s="386" t="s">
        <v>177</v>
      </c>
    </row>
    <row r="4734" spans="1:16" s="8" customFormat="1" ht="15" customHeight="1" x14ac:dyDescent="0.25">
      <c r="A4734" s="362" t="s">
        <v>46</v>
      </c>
      <c r="B4734" s="362" t="s">
        <v>22115</v>
      </c>
      <c r="C4734" s="340" t="s">
        <v>13198</v>
      </c>
      <c r="D4734" s="362" t="s">
        <v>13197</v>
      </c>
      <c r="E4734" s="362">
        <v>30</v>
      </c>
      <c r="F4734" s="364">
        <v>11005217</v>
      </c>
      <c r="G4734" s="363">
        <v>20110052171</v>
      </c>
      <c r="H4734" s="365">
        <v>19608</v>
      </c>
      <c r="I4734" s="388">
        <v>6</v>
      </c>
      <c r="J4734" s="378">
        <v>9</v>
      </c>
      <c r="K4734" s="381">
        <v>1953</v>
      </c>
      <c r="L4734" s="369">
        <f t="shared" ca="1" si="73"/>
        <v>70</v>
      </c>
      <c r="M4734" s="299" t="s">
        <v>20</v>
      </c>
      <c r="N4734" s="10" t="s">
        <v>40415</v>
      </c>
      <c r="O4734" s="389" t="s">
        <v>177</v>
      </c>
      <c r="P4734" s="386" t="s">
        <v>177</v>
      </c>
    </row>
    <row r="4735" spans="1:16" s="8" customFormat="1" ht="15" customHeight="1" x14ac:dyDescent="0.25">
      <c r="A4735" s="362">
        <v>11</v>
      </c>
      <c r="B4735" s="362" t="s">
        <v>22115</v>
      </c>
      <c r="C4735" s="340" t="s">
        <v>13196</v>
      </c>
      <c r="D4735" s="362" t="s">
        <v>13195</v>
      </c>
      <c r="E4735" s="362" t="s">
        <v>33</v>
      </c>
      <c r="F4735" s="364">
        <v>13280433</v>
      </c>
      <c r="G4735" s="363">
        <v>20132804339</v>
      </c>
      <c r="H4735" s="365">
        <v>21180</v>
      </c>
      <c r="I4735" s="388">
        <v>26</v>
      </c>
      <c r="J4735" s="378">
        <v>12</v>
      </c>
      <c r="K4735" s="381">
        <v>1957</v>
      </c>
      <c r="L4735" s="369">
        <f t="shared" ca="1" si="73"/>
        <v>66</v>
      </c>
      <c r="M4735" s="299" t="s">
        <v>20</v>
      </c>
      <c r="N4735" s="10" t="s">
        <v>40415</v>
      </c>
      <c r="O4735" s="389" t="s">
        <v>177</v>
      </c>
      <c r="P4735" s="386" t="s">
        <v>177</v>
      </c>
    </row>
    <row r="4736" spans="1:16" s="8" customFormat="1" ht="15" customHeight="1" x14ac:dyDescent="0.25">
      <c r="A4736" s="362">
        <v>10</v>
      </c>
      <c r="B4736" s="362" t="s">
        <v>22115</v>
      </c>
      <c r="C4736" s="340" t="s">
        <v>13194</v>
      </c>
      <c r="D4736" s="362" t="s">
        <v>13193</v>
      </c>
      <c r="E4736" s="362">
        <v>30</v>
      </c>
      <c r="F4736" s="364">
        <v>11661429</v>
      </c>
      <c r="G4736" s="363">
        <v>20116614295</v>
      </c>
      <c r="H4736" s="365">
        <v>20299</v>
      </c>
      <c r="I4736" s="388">
        <v>29</v>
      </c>
      <c r="J4736" s="378">
        <v>7</v>
      </c>
      <c r="K4736" s="381">
        <v>1955</v>
      </c>
      <c r="L4736" s="369">
        <f t="shared" ca="1" si="73"/>
        <v>68</v>
      </c>
      <c r="M4736" s="299" t="s">
        <v>20</v>
      </c>
      <c r="N4736" s="10" t="s">
        <v>40415</v>
      </c>
      <c r="O4736" s="389" t="s">
        <v>30750</v>
      </c>
      <c r="P4736" s="386" t="s">
        <v>177</v>
      </c>
    </row>
    <row r="4737" spans="1:16" s="8" customFormat="1" ht="15" customHeight="1" x14ac:dyDescent="0.25">
      <c r="A4737" s="362" t="s">
        <v>27</v>
      </c>
      <c r="B4737" s="362" t="s">
        <v>22115</v>
      </c>
      <c r="C4737" s="340" t="s">
        <v>13192</v>
      </c>
      <c r="D4737" s="362" t="s">
        <v>13191</v>
      </c>
      <c r="E4737" s="362">
        <v>30</v>
      </c>
      <c r="F4737" s="364">
        <v>12343488</v>
      </c>
      <c r="G4737" s="363">
        <v>23123434889</v>
      </c>
      <c r="H4737" s="365">
        <v>21524</v>
      </c>
      <c r="I4737" s="388">
        <v>5</v>
      </c>
      <c r="J4737" s="378">
        <v>12</v>
      </c>
      <c r="K4737" s="381">
        <v>1958</v>
      </c>
      <c r="L4737" s="369">
        <f t="shared" ca="1" si="73"/>
        <v>65</v>
      </c>
      <c r="M4737" s="299" t="s">
        <v>20</v>
      </c>
      <c r="N4737" s="10" t="s">
        <v>40415</v>
      </c>
      <c r="O4737" s="389" t="s">
        <v>177</v>
      </c>
      <c r="P4737" s="386" t="s">
        <v>177</v>
      </c>
    </row>
    <row r="4738" spans="1:16" s="8" customFormat="1" ht="15" customHeight="1" x14ac:dyDescent="0.25">
      <c r="A4738" s="362">
        <v>17</v>
      </c>
      <c r="B4738" s="362" t="s">
        <v>22115</v>
      </c>
      <c r="C4738" s="340" t="s">
        <v>13190</v>
      </c>
      <c r="D4738" s="362" t="s">
        <v>13189</v>
      </c>
      <c r="E4738" s="362" t="s">
        <v>33</v>
      </c>
      <c r="F4738" s="364">
        <v>13479217</v>
      </c>
      <c r="G4738" s="363">
        <v>20134792176</v>
      </c>
      <c r="H4738" s="365">
        <v>21754</v>
      </c>
      <c r="I4738" s="388">
        <v>23</v>
      </c>
      <c r="J4738" s="378">
        <v>7</v>
      </c>
      <c r="K4738" s="381">
        <v>1959</v>
      </c>
      <c r="L4738" s="369">
        <f t="shared" ref="L4738:L4801" ca="1" si="74">DATEDIF(H4738,TODAY(),"Y")</f>
        <v>64</v>
      </c>
      <c r="M4738" s="299" t="s">
        <v>20</v>
      </c>
      <c r="N4738" s="10" t="s">
        <v>40415</v>
      </c>
      <c r="O4738" s="389" t="s">
        <v>177</v>
      </c>
      <c r="P4738" s="386" t="s">
        <v>177</v>
      </c>
    </row>
    <row r="4739" spans="1:16" s="8" customFormat="1" ht="15" customHeight="1" x14ac:dyDescent="0.25">
      <c r="A4739" s="362" t="s">
        <v>46</v>
      </c>
      <c r="B4739" s="362" t="s">
        <v>22115</v>
      </c>
      <c r="C4739" s="340" t="s">
        <v>13188</v>
      </c>
      <c r="D4739" s="362" t="s">
        <v>13187</v>
      </c>
      <c r="E4739" s="362">
        <v>30</v>
      </c>
      <c r="F4739" s="364">
        <v>12898226</v>
      </c>
      <c r="G4739" s="363">
        <v>20128982265</v>
      </c>
      <c r="H4739" s="365">
        <v>20869</v>
      </c>
      <c r="I4739" s="388">
        <v>18</v>
      </c>
      <c r="J4739" s="378">
        <v>2</v>
      </c>
      <c r="K4739" s="381">
        <v>1957</v>
      </c>
      <c r="L4739" s="369">
        <f t="shared" ca="1" si="74"/>
        <v>67</v>
      </c>
      <c r="M4739" s="299" t="s">
        <v>20</v>
      </c>
      <c r="N4739" s="10" t="s">
        <v>40415</v>
      </c>
      <c r="O4739" s="389" t="s">
        <v>177</v>
      </c>
      <c r="P4739" s="386" t="s">
        <v>177</v>
      </c>
    </row>
    <row r="4740" spans="1:16" s="8" customFormat="1" ht="15" customHeight="1" x14ac:dyDescent="0.25">
      <c r="A4740" s="362" t="s">
        <v>172</v>
      </c>
      <c r="B4740" s="362" t="s">
        <v>22115</v>
      </c>
      <c r="C4740" s="340" t="s">
        <v>13186</v>
      </c>
      <c r="D4740" s="362" t="s">
        <v>13185</v>
      </c>
      <c r="E4740" s="362" t="s">
        <v>45</v>
      </c>
      <c r="F4740" s="364">
        <v>13205210</v>
      </c>
      <c r="G4740" s="363">
        <v>20132052108</v>
      </c>
      <c r="H4740" s="365" t="s">
        <v>29829</v>
      </c>
      <c r="I4740" s="388">
        <v>3</v>
      </c>
      <c r="J4740" s="378">
        <v>4</v>
      </c>
      <c r="K4740" s="381">
        <v>1958</v>
      </c>
      <c r="L4740" s="369">
        <f t="shared" ca="1" si="74"/>
        <v>66</v>
      </c>
      <c r="M4740" s="299" t="s">
        <v>20</v>
      </c>
      <c r="N4740" s="10" t="s">
        <v>40415</v>
      </c>
      <c r="O4740" s="389" t="s">
        <v>177</v>
      </c>
      <c r="P4740" s="386" t="s">
        <v>177</v>
      </c>
    </row>
    <row r="4741" spans="1:16" s="8" customFormat="1" ht="15" customHeight="1" x14ac:dyDescent="0.25">
      <c r="A4741" s="362">
        <v>10</v>
      </c>
      <c r="B4741" s="362" t="s">
        <v>22115</v>
      </c>
      <c r="C4741" s="340" t="s">
        <v>13184</v>
      </c>
      <c r="D4741" s="362" t="s">
        <v>13183</v>
      </c>
      <c r="E4741" s="362">
        <v>30</v>
      </c>
      <c r="F4741" s="364">
        <v>13046068</v>
      </c>
      <c r="G4741" s="363">
        <v>20130460683</v>
      </c>
      <c r="H4741" s="365">
        <v>21709</v>
      </c>
      <c r="I4741" s="388">
        <v>8</v>
      </c>
      <c r="J4741" s="378">
        <v>6</v>
      </c>
      <c r="K4741" s="381">
        <v>1959</v>
      </c>
      <c r="L4741" s="369">
        <f t="shared" ca="1" si="74"/>
        <v>64</v>
      </c>
      <c r="M4741" s="299" t="s">
        <v>20</v>
      </c>
      <c r="N4741" s="10" t="s">
        <v>40415</v>
      </c>
      <c r="O4741" s="389" t="s">
        <v>177</v>
      </c>
      <c r="P4741" s="386" t="s">
        <v>177</v>
      </c>
    </row>
    <row r="4742" spans="1:16" s="8" customFormat="1" ht="15" customHeight="1" x14ac:dyDescent="0.25">
      <c r="A4742" s="362" t="s">
        <v>193</v>
      </c>
      <c r="B4742" s="362" t="s">
        <v>22115</v>
      </c>
      <c r="C4742" s="340" t="s">
        <v>13182</v>
      </c>
      <c r="D4742" s="362" t="s">
        <v>13181</v>
      </c>
      <c r="E4742" s="362" t="s">
        <v>45</v>
      </c>
      <c r="F4742" s="364">
        <v>8660615</v>
      </c>
      <c r="G4742" s="363">
        <v>20086606152</v>
      </c>
      <c r="H4742" s="365">
        <v>18772</v>
      </c>
      <c r="I4742" s="388">
        <v>24</v>
      </c>
      <c r="J4742" s="378">
        <v>5</v>
      </c>
      <c r="K4742" s="381">
        <v>1951</v>
      </c>
      <c r="L4742" s="369">
        <f t="shared" ca="1" si="74"/>
        <v>72</v>
      </c>
      <c r="M4742" s="299" t="s">
        <v>20</v>
      </c>
      <c r="N4742" s="10" t="s">
        <v>40415</v>
      </c>
      <c r="O4742" s="389" t="s">
        <v>177</v>
      </c>
      <c r="P4742" s="386" t="s">
        <v>177</v>
      </c>
    </row>
    <row r="4743" spans="1:16" s="8" customFormat="1" ht="15" customHeight="1" x14ac:dyDescent="0.25">
      <c r="A4743" s="362" t="s">
        <v>172</v>
      </c>
      <c r="B4743" s="362" t="s">
        <v>22115</v>
      </c>
      <c r="C4743" s="340" t="s">
        <v>13180</v>
      </c>
      <c r="D4743" s="362" t="s">
        <v>13179</v>
      </c>
      <c r="E4743" s="362" t="s">
        <v>45</v>
      </c>
      <c r="F4743" s="364">
        <v>7871478</v>
      </c>
      <c r="G4743" s="363">
        <v>20078714787</v>
      </c>
      <c r="H4743" s="365" t="s">
        <v>29828</v>
      </c>
      <c r="I4743" s="388">
        <v>7</v>
      </c>
      <c r="J4743" s="378">
        <v>9</v>
      </c>
      <c r="K4743" s="381">
        <v>1950</v>
      </c>
      <c r="L4743" s="369">
        <f t="shared" ca="1" si="74"/>
        <v>73</v>
      </c>
      <c r="M4743" s="299" t="s">
        <v>20</v>
      </c>
      <c r="N4743" s="10" t="s">
        <v>40415</v>
      </c>
      <c r="O4743" s="389" t="s">
        <v>177</v>
      </c>
      <c r="P4743" s="386" t="s">
        <v>177</v>
      </c>
    </row>
    <row r="4744" spans="1:16" s="8" customFormat="1" ht="15" customHeight="1" x14ac:dyDescent="0.25">
      <c r="A4744" s="362" t="s">
        <v>252</v>
      </c>
      <c r="B4744" s="362" t="s">
        <v>22115</v>
      </c>
      <c r="C4744" s="340" t="s">
        <v>13178</v>
      </c>
      <c r="D4744" s="362" t="s">
        <v>13177</v>
      </c>
      <c r="E4744" s="362">
        <v>30</v>
      </c>
      <c r="F4744" s="364">
        <v>11005269</v>
      </c>
      <c r="G4744" s="363">
        <v>20110052694</v>
      </c>
      <c r="H4744" s="365">
        <v>19794</v>
      </c>
      <c r="I4744" s="388">
        <v>11</v>
      </c>
      <c r="J4744" s="378">
        <v>3</v>
      </c>
      <c r="K4744" s="381">
        <v>1954</v>
      </c>
      <c r="L4744" s="369">
        <f t="shared" ca="1" si="74"/>
        <v>70</v>
      </c>
      <c r="M4744" s="299" t="s">
        <v>20</v>
      </c>
      <c r="N4744" s="10" t="s">
        <v>40415</v>
      </c>
      <c r="O4744" s="389" t="s">
        <v>177</v>
      </c>
      <c r="P4744" s="386" t="s">
        <v>177</v>
      </c>
    </row>
    <row r="4745" spans="1:16" s="8" customFormat="1" ht="15" customHeight="1" x14ac:dyDescent="0.25">
      <c r="A4745" s="362" t="s">
        <v>27</v>
      </c>
      <c r="B4745" s="362" t="s">
        <v>22115</v>
      </c>
      <c r="C4745" s="340" t="s">
        <v>13176</v>
      </c>
      <c r="D4745" s="362" t="s">
        <v>13175</v>
      </c>
      <c r="E4745" s="362" t="s">
        <v>30</v>
      </c>
      <c r="F4745" s="364">
        <v>7606920</v>
      </c>
      <c r="G4745" s="363">
        <v>20076069205</v>
      </c>
      <c r="H4745" s="365">
        <v>17327</v>
      </c>
      <c r="I4745" s="388">
        <v>9</v>
      </c>
      <c r="J4745" s="378">
        <v>6</v>
      </c>
      <c r="K4745" s="381">
        <v>1947</v>
      </c>
      <c r="L4745" s="369">
        <f t="shared" ca="1" si="74"/>
        <v>76</v>
      </c>
      <c r="M4745" s="299" t="s">
        <v>20</v>
      </c>
      <c r="N4745" s="10" t="s">
        <v>40415</v>
      </c>
      <c r="O4745" s="389" t="s">
        <v>177</v>
      </c>
      <c r="P4745" s="386" t="s">
        <v>177</v>
      </c>
    </row>
    <row r="4746" spans="1:16" s="8" customFormat="1" ht="15" customHeight="1" x14ac:dyDescent="0.25">
      <c r="A4746" s="362">
        <v>10</v>
      </c>
      <c r="B4746" s="362" t="s">
        <v>22115</v>
      </c>
      <c r="C4746" s="340" t="s">
        <v>13174</v>
      </c>
      <c r="D4746" s="362" t="s">
        <v>13173</v>
      </c>
      <c r="E4746" s="362">
        <v>30</v>
      </c>
      <c r="F4746" s="364">
        <v>12542203</v>
      </c>
      <c r="G4746" s="363">
        <v>23125422039</v>
      </c>
      <c r="H4746" s="365">
        <v>20741</v>
      </c>
      <c r="I4746" s="388">
        <v>13</v>
      </c>
      <c r="J4746" s="378">
        <v>10</v>
      </c>
      <c r="K4746" s="381">
        <v>1956</v>
      </c>
      <c r="L4746" s="369">
        <f t="shared" ca="1" si="74"/>
        <v>67</v>
      </c>
      <c r="M4746" s="299" t="s">
        <v>20</v>
      </c>
      <c r="N4746" s="10" t="s">
        <v>40415</v>
      </c>
      <c r="O4746" s="389" t="s">
        <v>177</v>
      </c>
      <c r="P4746" s="386" t="s">
        <v>177</v>
      </c>
    </row>
    <row r="4747" spans="1:16" s="8" customFormat="1" ht="15" customHeight="1" x14ac:dyDescent="0.25">
      <c r="A4747" s="362" t="s">
        <v>252</v>
      </c>
      <c r="B4747" s="362" t="s">
        <v>22115</v>
      </c>
      <c r="C4747" s="340" t="s">
        <v>13169</v>
      </c>
      <c r="D4747" s="362" t="s">
        <v>13168</v>
      </c>
      <c r="E4747" s="362">
        <v>30</v>
      </c>
      <c r="F4747" s="364">
        <v>11730404</v>
      </c>
      <c r="G4747" s="363">
        <v>20117304044</v>
      </c>
      <c r="H4747" s="365">
        <v>20228</v>
      </c>
      <c r="I4747" s="388">
        <v>19</v>
      </c>
      <c r="J4747" s="378">
        <v>5</v>
      </c>
      <c r="K4747" s="381">
        <v>1955</v>
      </c>
      <c r="L4747" s="369">
        <f t="shared" ca="1" si="74"/>
        <v>68</v>
      </c>
      <c r="M4747" s="299" t="s">
        <v>20</v>
      </c>
      <c r="N4747" s="10" t="s">
        <v>40415</v>
      </c>
      <c r="O4747" s="389" t="s">
        <v>177</v>
      </c>
      <c r="P4747" s="386" t="s">
        <v>177</v>
      </c>
    </row>
    <row r="4748" spans="1:16" s="8" customFormat="1" ht="15" customHeight="1" x14ac:dyDescent="0.25">
      <c r="A4748" s="362" t="s">
        <v>252</v>
      </c>
      <c r="B4748" s="362" t="s">
        <v>22115</v>
      </c>
      <c r="C4748" s="340" t="s">
        <v>13167</v>
      </c>
      <c r="D4748" s="362" t="s">
        <v>13166</v>
      </c>
      <c r="E4748" s="362">
        <v>30</v>
      </c>
      <c r="F4748" s="364">
        <v>12331429</v>
      </c>
      <c r="G4748" s="363">
        <v>20123314299</v>
      </c>
      <c r="H4748" s="365">
        <v>21340</v>
      </c>
      <c r="I4748" s="388">
        <v>4</v>
      </c>
      <c r="J4748" s="378">
        <v>6</v>
      </c>
      <c r="K4748" s="381">
        <v>1958</v>
      </c>
      <c r="L4748" s="369">
        <f t="shared" ca="1" si="74"/>
        <v>65</v>
      </c>
      <c r="M4748" s="299" t="s">
        <v>20</v>
      </c>
      <c r="N4748" s="10" t="s">
        <v>40415</v>
      </c>
      <c r="O4748" s="389" t="s">
        <v>30740</v>
      </c>
      <c r="P4748" s="386">
        <v>39448</v>
      </c>
    </row>
    <row r="4749" spans="1:16" s="8" customFormat="1" ht="15" customHeight="1" x14ac:dyDescent="0.25">
      <c r="A4749" s="362">
        <v>11</v>
      </c>
      <c r="B4749" s="362" t="s">
        <v>22115</v>
      </c>
      <c r="C4749" s="340" t="s">
        <v>13165</v>
      </c>
      <c r="D4749" s="362" t="s">
        <v>13164</v>
      </c>
      <c r="E4749" s="362" t="s">
        <v>33</v>
      </c>
      <c r="F4749" s="364">
        <v>8380113</v>
      </c>
      <c r="G4749" s="363">
        <v>20083801132</v>
      </c>
      <c r="H4749" s="365">
        <v>18469</v>
      </c>
      <c r="I4749" s="388">
        <v>25</v>
      </c>
      <c r="J4749" s="378">
        <v>7</v>
      </c>
      <c r="K4749" s="381">
        <v>1950</v>
      </c>
      <c r="L4749" s="369">
        <f t="shared" ca="1" si="74"/>
        <v>73</v>
      </c>
      <c r="M4749" s="299" t="s">
        <v>20</v>
      </c>
      <c r="N4749" s="10" t="s">
        <v>40415</v>
      </c>
      <c r="O4749" s="389" t="s">
        <v>177</v>
      </c>
      <c r="P4749" s="386" t="s">
        <v>177</v>
      </c>
    </row>
    <row r="4750" spans="1:16" s="8" customFormat="1" ht="15" customHeight="1" x14ac:dyDescent="0.25">
      <c r="A4750" s="362">
        <v>17</v>
      </c>
      <c r="B4750" s="362" t="s">
        <v>22115</v>
      </c>
      <c r="C4750" s="340" t="s">
        <v>13163</v>
      </c>
      <c r="D4750" s="362" t="s">
        <v>13162</v>
      </c>
      <c r="E4750" s="362">
        <v>30</v>
      </c>
      <c r="F4750" s="364">
        <v>12555455</v>
      </c>
      <c r="G4750" s="363">
        <v>20125554556</v>
      </c>
      <c r="H4750" s="365">
        <v>21522</v>
      </c>
      <c r="I4750" s="388">
        <v>3</v>
      </c>
      <c r="J4750" s="378">
        <v>12</v>
      </c>
      <c r="K4750" s="381">
        <v>1958</v>
      </c>
      <c r="L4750" s="369">
        <f t="shared" ca="1" si="74"/>
        <v>65</v>
      </c>
      <c r="M4750" s="299" t="s">
        <v>20</v>
      </c>
      <c r="N4750" s="10" t="s">
        <v>40415</v>
      </c>
      <c r="O4750" s="389" t="s">
        <v>177</v>
      </c>
      <c r="P4750" s="386" t="s">
        <v>177</v>
      </c>
    </row>
    <row r="4751" spans="1:16" s="8" customFormat="1" ht="15" customHeight="1" x14ac:dyDescent="0.25">
      <c r="A4751" s="362" t="s">
        <v>46</v>
      </c>
      <c r="B4751" s="362" t="s">
        <v>22115</v>
      </c>
      <c r="C4751" s="340" t="s">
        <v>13156</v>
      </c>
      <c r="D4751" s="362" t="s">
        <v>13155</v>
      </c>
      <c r="E4751" s="362" t="s">
        <v>99</v>
      </c>
      <c r="F4751" s="364">
        <v>12331646</v>
      </c>
      <c r="G4751" s="363">
        <v>20123316461</v>
      </c>
      <c r="H4751" s="365">
        <v>20670</v>
      </c>
      <c r="I4751" s="388">
        <v>3</v>
      </c>
      <c r="J4751" s="378">
        <v>8</v>
      </c>
      <c r="K4751" s="381">
        <v>1956</v>
      </c>
      <c r="L4751" s="369">
        <f t="shared" ca="1" si="74"/>
        <v>67</v>
      </c>
      <c r="M4751" s="299" t="s">
        <v>20</v>
      </c>
      <c r="N4751" s="10" t="s">
        <v>40415</v>
      </c>
      <c r="O4751" s="389" t="s">
        <v>177</v>
      </c>
      <c r="P4751" s="386" t="s">
        <v>177</v>
      </c>
    </row>
    <row r="4752" spans="1:16" s="8" customFormat="1" ht="15" customHeight="1" x14ac:dyDescent="0.25">
      <c r="A4752" s="362" t="s">
        <v>252</v>
      </c>
      <c r="B4752" s="362" t="s">
        <v>22115</v>
      </c>
      <c r="C4752" s="340" t="s">
        <v>13154</v>
      </c>
      <c r="D4752" s="362" t="s">
        <v>13153</v>
      </c>
      <c r="E4752" s="362">
        <v>30</v>
      </c>
      <c r="F4752" s="364">
        <v>11250743</v>
      </c>
      <c r="G4752" s="363">
        <v>20112507435</v>
      </c>
      <c r="H4752" s="365">
        <v>19958</v>
      </c>
      <c r="I4752" s="388">
        <v>22</v>
      </c>
      <c r="J4752" s="378">
        <v>8</v>
      </c>
      <c r="K4752" s="381">
        <v>1954</v>
      </c>
      <c r="L4752" s="369">
        <f t="shared" ca="1" si="74"/>
        <v>69</v>
      </c>
      <c r="M4752" s="299" t="s">
        <v>20</v>
      </c>
      <c r="N4752" s="10" t="s">
        <v>40415</v>
      </c>
      <c r="O4752" s="389" t="s">
        <v>30743</v>
      </c>
      <c r="P4752" s="386">
        <v>40330</v>
      </c>
    </row>
    <row r="4753" spans="1:16" s="8" customFormat="1" ht="15" customHeight="1" x14ac:dyDescent="0.25">
      <c r="A4753" s="362" t="s">
        <v>27</v>
      </c>
      <c r="B4753" s="362" t="s">
        <v>22115</v>
      </c>
      <c r="C4753" s="340" t="s">
        <v>13152</v>
      </c>
      <c r="D4753" s="362" t="s">
        <v>13151</v>
      </c>
      <c r="E4753" s="362" t="s">
        <v>33</v>
      </c>
      <c r="F4753" s="364">
        <v>7855624</v>
      </c>
      <c r="G4753" s="363">
        <v>20078556243</v>
      </c>
      <c r="H4753" s="365">
        <v>18182</v>
      </c>
      <c r="I4753" s="388">
        <v>11</v>
      </c>
      <c r="J4753" s="378">
        <v>10</v>
      </c>
      <c r="K4753" s="381">
        <v>1949</v>
      </c>
      <c r="L4753" s="369">
        <f t="shared" ca="1" si="74"/>
        <v>74</v>
      </c>
      <c r="M4753" s="299" t="s">
        <v>20</v>
      </c>
      <c r="N4753" s="10" t="s">
        <v>40415</v>
      </c>
      <c r="O4753" s="389" t="s">
        <v>177</v>
      </c>
      <c r="P4753" s="386" t="s">
        <v>177</v>
      </c>
    </row>
    <row r="4754" spans="1:16" s="8" customFormat="1" ht="15" customHeight="1" x14ac:dyDescent="0.25">
      <c r="A4754" s="362" t="s">
        <v>252</v>
      </c>
      <c r="B4754" s="362" t="s">
        <v>22115</v>
      </c>
      <c r="C4754" s="340" t="s">
        <v>13150</v>
      </c>
      <c r="D4754" s="362" t="s">
        <v>13149</v>
      </c>
      <c r="E4754" s="362">
        <v>30</v>
      </c>
      <c r="F4754" s="364">
        <v>12793279</v>
      </c>
      <c r="G4754" s="363">
        <v>20127932795</v>
      </c>
      <c r="H4754" s="365">
        <v>20871</v>
      </c>
      <c r="I4754" s="388">
        <v>20</v>
      </c>
      <c r="J4754" s="378">
        <v>2</v>
      </c>
      <c r="K4754" s="381">
        <v>1957</v>
      </c>
      <c r="L4754" s="369">
        <f t="shared" ca="1" si="74"/>
        <v>67</v>
      </c>
      <c r="M4754" s="299" t="s">
        <v>20</v>
      </c>
      <c r="N4754" s="10" t="s">
        <v>40415</v>
      </c>
      <c r="O4754" s="389" t="s">
        <v>30747</v>
      </c>
      <c r="P4754" s="386">
        <v>41061</v>
      </c>
    </row>
    <row r="4755" spans="1:16" s="8" customFormat="1" ht="15" customHeight="1" x14ac:dyDescent="0.25">
      <c r="A4755" s="362" t="s">
        <v>46</v>
      </c>
      <c r="B4755" s="362" t="s">
        <v>22115</v>
      </c>
      <c r="C4755" s="340" t="s">
        <v>13148</v>
      </c>
      <c r="D4755" s="362" t="s">
        <v>13147</v>
      </c>
      <c r="E4755" s="362">
        <v>30</v>
      </c>
      <c r="F4755" s="364">
        <v>13306148</v>
      </c>
      <c r="G4755" s="363">
        <v>20133061488</v>
      </c>
      <c r="H4755" s="365">
        <v>21654</v>
      </c>
      <c r="I4755" s="388">
        <v>14</v>
      </c>
      <c r="J4755" s="378">
        <v>4</v>
      </c>
      <c r="K4755" s="381">
        <v>1959</v>
      </c>
      <c r="L4755" s="369">
        <f t="shared" ca="1" si="74"/>
        <v>65</v>
      </c>
      <c r="M4755" s="299" t="s">
        <v>20</v>
      </c>
      <c r="N4755" s="10" t="s">
        <v>40415</v>
      </c>
      <c r="O4755" s="389" t="s">
        <v>177</v>
      </c>
      <c r="P4755" s="386" t="s">
        <v>177</v>
      </c>
    </row>
    <row r="4756" spans="1:16" s="8" customFormat="1" ht="15" customHeight="1" x14ac:dyDescent="0.25">
      <c r="A4756" s="362" t="s">
        <v>27</v>
      </c>
      <c r="B4756" s="362" t="s">
        <v>22115</v>
      </c>
      <c r="C4756" s="340" t="s">
        <v>13146</v>
      </c>
      <c r="D4756" s="362" t="s">
        <v>13145</v>
      </c>
      <c r="E4756" s="362">
        <v>30</v>
      </c>
      <c r="F4756" s="364">
        <v>10186187</v>
      </c>
      <c r="G4756" s="363">
        <v>20101861873</v>
      </c>
      <c r="H4756" s="365">
        <v>19094</v>
      </c>
      <c r="I4756" s="388">
        <v>10</v>
      </c>
      <c r="J4756" s="378">
        <v>4</v>
      </c>
      <c r="K4756" s="381">
        <v>1952</v>
      </c>
      <c r="L4756" s="369">
        <f t="shared" ca="1" si="74"/>
        <v>72</v>
      </c>
      <c r="M4756" s="299" t="s">
        <v>20</v>
      </c>
      <c r="N4756" s="10" t="s">
        <v>40415</v>
      </c>
      <c r="O4756" s="389" t="s">
        <v>177</v>
      </c>
      <c r="P4756" s="386" t="s">
        <v>177</v>
      </c>
    </row>
    <row r="4757" spans="1:16" s="8" customFormat="1" ht="15" customHeight="1" x14ac:dyDescent="0.25">
      <c r="A4757" s="362" t="s">
        <v>46</v>
      </c>
      <c r="B4757" s="362" t="s">
        <v>22115</v>
      </c>
      <c r="C4757" s="340" t="s">
        <v>13144</v>
      </c>
      <c r="D4757" s="362" t="s">
        <v>13143</v>
      </c>
      <c r="E4757" s="362">
        <v>30</v>
      </c>
      <c r="F4757" s="364">
        <v>11525530</v>
      </c>
      <c r="G4757" s="363">
        <v>20115255305</v>
      </c>
      <c r="H4757" s="365">
        <v>20140</v>
      </c>
      <c r="I4757" s="388">
        <v>20</v>
      </c>
      <c r="J4757" s="378">
        <v>2</v>
      </c>
      <c r="K4757" s="381">
        <v>1955</v>
      </c>
      <c r="L4757" s="369">
        <f t="shared" ca="1" si="74"/>
        <v>69</v>
      </c>
      <c r="M4757" s="299" t="s">
        <v>20</v>
      </c>
      <c r="N4757" s="10" t="s">
        <v>40415</v>
      </c>
      <c r="O4757" s="389" t="s">
        <v>177</v>
      </c>
      <c r="P4757" s="386" t="s">
        <v>177</v>
      </c>
    </row>
    <row r="4758" spans="1:16" s="8" customFormat="1" ht="15" customHeight="1" x14ac:dyDescent="0.25">
      <c r="A4758" s="362">
        <v>24</v>
      </c>
      <c r="B4758" s="362" t="s">
        <v>22115</v>
      </c>
      <c r="C4758" s="340" t="s">
        <v>13142</v>
      </c>
      <c r="D4758" s="362" t="s">
        <v>13141</v>
      </c>
      <c r="E4758" s="362" t="s">
        <v>124</v>
      </c>
      <c r="F4758" s="364">
        <v>10084857</v>
      </c>
      <c r="G4758" s="363">
        <v>20100848571</v>
      </c>
      <c r="H4758" s="365">
        <v>18996</v>
      </c>
      <c r="I4758" s="388">
        <v>3</v>
      </c>
      <c r="J4758" s="378">
        <v>1</v>
      </c>
      <c r="K4758" s="381">
        <v>1952</v>
      </c>
      <c r="L4758" s="369">
        <f t="shared" ca="1" si="74"/>
        <v>72</v>
      </c>
      <c r="M4758" s="299" t="s">
        <v>20</v>
      </c>
      <c r="N4758" s="10" t="s">
        <v>40415</v>
      </c>
      <c r="O4758" s="389" t="s">
        <v>177</v>
      </c>
      <c r="P4758" s="386" t="s">
        <v>177</v>
      </c>
    </row>
    <row r="4759" spans="1:16" s="8" customFormat="1" ht="15" customHeight="1" x14ac:dyDescent="0.25">
      <c r="A4759" s="362" t="s">
        <v>27</v>
      </c>
      <c r="B4759" s="362" t="s">
        <v>22115</v>
      </c>
      <c r="C4759" s="340" t="s">
        <v>13140</v>
      </c>
      <c r="D4759" s="362" t="s">
        <v>13139</v>
      </c>
      <c r="E4759" s="362" t="s">
        <v>45</v>
      </c>
      <c r="F4759" s="364">
        <v>4440418</v>
      </c>
      <c r="G4759" s="363">
        <v>20044404185</v>
      </c>
      <c r="H4759" s="365">
        <v>16154</v>
      </c>
      <c r="I4759" s="388">
        <v>23</v>
      </c>
      <c r="J4759" s="378">
        <v>3</v>
      </c>
      <c r="K4759" s="381">
        <v>1944</v>
      </c>
      <c r="L4759" s="369">
        <f t="shared" ca="1" si="74"/>
        <v>80</v>
      </c>
      <c r="M4759" s="299" t="s">
        <v>20</v>
      </c>
      <c r="N4759" s="10" t="s">
        <v>40415</v>
      </c>
      <c r="O4759" s="389" t="s">
        <v>177</v>
      </c>
      <c r="P4759" s="386" t="s">
        <v>177</v>
      </c>
    </row>
    <row r="4760" spans="1:16" s="8" customFormat="1" ht="15" customHeight="1" x14ac:dyDescent="0.25">
      <c r="A4760" s="362" t="s">
        <v>27</v>
      </c>
      <c r="B4760" s="362" t="s">
        <v>22115</v>
      </c>
      <c r="C4760" s="340" t="s">
        <v>13137</v>
      </c>
      <c r="D4760" s="362" t="s">
        <v>13136</v>
      </c>
      <c r="E4760" s="362" t="s">
        <v>99</v>
      </c>
      <c r="F4760" s="364">
        <v>8302059</v>
      </c>
      <c r="G4760" s="363">
        <v>20083020599</v>
      </c>
      <c r="H4760" s="365">
        <v>18473</v>
      </c>
      <c r="I4760" s="388">
        <v>29</v>
      </c>
      <c r="J4760" s="378">
        <v>7</v>
      </c>
      <c r="K4760" s="381">
        <v>1950</v>
      </c>
      <c r="L4760" s="369">
        <f t="shared" ca="1" si="74"/>
        <v>73</v>
      </c>
      <c r="M4760" s="299" t="s">
        <v>20</v>
      </c>
      <c r="N4760" s="10" t="s">
        <v>40415</v>
      </c>
      <c r="O4760" s="389" t="s">
        <v>35060</v>
      </c>
      <c r="P4760" s="386">
        <v>35643</v>
      </c>
    </row>
    <row r="4761" spans="1:16" s="8" customFormat="1" ht="15" customHeight="1" x14ac:dyDescent="0.25">
      <c r="A4761" s="362" t="s">
        <v>27</v>
      </c>
      <c r="B4761" s="362" t="s">
        <v>22115</v>
      </c>
      <c r="C4761" s="340" t="s">
        <v>13135</v>
      </c>
      <c r="D4761" s="362" t="s">
        <v>13134</v>
      </c>
      <c r="E4761" s="362" t="s">
        <v>45</v>
      </c>
      <c r="F4761" s="364">
        <v>13554513</v>
      </c>
      <c r="G4761" s="363">
        <v>27135545134</v>
      </c>
      <c r="H4761" s="365">
        <v>21879</v>
      </c>
      <c r="I4761" s="388">
        <v>25</v>
      </c>
      <c r="J4761" s="378">
        <v>11</v>
      </c>
      <c r="K4761" s="381">
        <v>1959</v>
      </c>
      <c r="L4761" s="369">
        <f t="shared" ca="1" si="74"/>
        <v>64</v>
      </c>
      <c r="M4761" s="299" t="s">
        <v>20</v>
      </c>
      <c r="N4761" s="10" t="s">
        <v>28854</v>
      </c>
      <c r="O4761" s="389" t="s">
        <v>34616</v>
      </c>
      <c r="P4761" s="386">
        <v>37257</v>
      </c>
    </row>
    <row r="4762" spans="1:16" s="8" customFormat="1" ht="15" customHeight="1" x14ac:dyDescent="0.25">
      <c r="A4762" s="362" t="s">
        <v>27</v>
      </c>
      <c r="B4762" s="362" t="s">
        <v>22115</v>
      </c>
      <c r="C4762" s="340" t="s">
        <v>13133</v>
      </c>
      <c r="D4762" s="362" t="s">
        <v>13132</v>
      </c>
      <c r="E4762" s="362">
        <v>30</v>
      </c>
      <c r="F4762" s="364">
        <v>14420160</v>
      </c>
      <c r="G4762" s="363">
        <v>20144201605</v>
      </c>
      <c r="H4762" s="365">
        <v>22589</v>
      </c>
      <c r="I4762" s="388">
        <v>4</v>
      </c>
      <c r="J4762" s="378">
        <v>11</v>
      </c>
      <c r="K4762" s="381">
        <v>1961</v>
      </c>
      <c r="L4762" s="369">
        <f t="shared" ca="1" si="74"/>
        <v>62</v>
      </c>
      <c r="M4762" s="299" t="s">
        <v>20</v>
      </c>
      <c r="N4762" s="10" t="s">
        <v>40415</v>
      </c>
      <c r="O4762" s="389" t="s">
        <v>30767</v>
      </c>
      <c r="P4762" s="386" t="s">
        <v>177</v>
      </c>
    </row>
    <row r="4763" spans="1:16" s="8" customFormat="1" ht="15" customHeight="1" x14ac:dyDescent="0.25">
      <c r="A4763" s="362" t="s">
        <v>179</v>
      </c>
      <c r="B4763" s="362" t="s">
        <v>22115</v>
      </c>
      <c r="C4763" s="340" t="s">
        <v>13131</v>
      </c>
      <c r="D4763" s="362" t="s">
        <v>13130</v>
      </c>
      <c r="E4763" s="362">
        <v>30</v>
      </c>
      <c r="F4763" s="364">
        <v>11208007</v>
      </c>
      <c r="G4763" s="363">
        <v>20112080075</v>
      </c>
      <c r="H4763" s="365">
        <v>19790</v>
      </c>
      <c r="I4763" s="388">
        <v>7</v>
      </c>
      <c r="J4763" s="378">
        <v>3</v>
      </c>
      <c r="K4763" s="381">
        <v>1954</v>
      </c>
      <c r="L4763" s="369">
        <f t="shared" ca="1" si="74"/>
        <v>70</v>
      </c>
      <c r="M4763" s="299" t="s">
        <v>20</v>
      </c>
      <c r="N4763" s="10" t="s">
        <v>40415</v>
      </c>
      <c r="O4763" s="389" t="s">
        <v>177</v>
      </c>
      <c r="P4763" s="386" t="s">
        <v>177</v>
      </c>
    </row>
    <row r="4764" spans="1:16" s="8" customFormat="1" ht="15" customHeight="1" x14ac:dyDescent="0.25">
      <c r="A4764" s="362" t="s">
        <v>27</v>
      </c>
      <c r="B4764" s="362" t="s">
        <v>22115</v>
      </c>
      <c r="C4764" s="340" t="s">
        <v>13129</v>
      </c>
      <c r="D4764" s="362" t="s">
        <v>13128</v>
      </c>
      <c r="E4764" s="362" t="s">
        <v>33</v>
      </c>
      <c r="F4764" s="364">
        <v>8425568</v>
      </c>
      <c r="G4764" s="363">
        <v>20084255689</v>
      </c>
      <c r="H4764" s="365">
        <v>18425</v>
      </c>
      <c r="I4764" s="388">
        <v>11</v>
      </c>
      <c r="J4764" s="378">
        <v>6</v>
      </c>
      <c r="K4764" s="381">
        <v>1950</v>
      </c>
      <c r="L4764" s="369">
        <f t="shared" ca="1" si="74"/>
        <v>73</v>
      </c>
      <c r="M4764" s="299" t="s">
        <v>20</v>
      </c>
      <c r="N4764" s="10" t="s">
        <v>40415</v>
      </c>
      <c r="O4764" s="389" t="s">
        <v>177</v>
      </c>
      <c r="P4764" s="386" t="s">
        <v>177</v>
      </c>
    </row>
    <row r="4765" spans="1:16" s="8" customFormat="1" ht="15" customHeight="1" x14ac:dyDescent="0.25">
      <c r="A4765" s="362" t="s">
        <v>99</v>
      </c>
      <c r="B4765" s="362" t="s">
        <v>22115</v>
      </c>
      <c r="C4765" s="340" t="s">
        <v>13127</v>
      </c>
      <c r="D4765" s="362" t="s">
        <v>13126</v>
      </c>
      <c r="E4765" s="362">
        <v>30</v>
      </c>
      <c r="F4765" s="364">
        <v>12628973</v>
      </c>
      <c r="G4765" s="363">
        <v>20126289732</v>
      </c>
      <c r="H4765" s="365">
        <v>21589</v>
      </c>
      <c r="I4765" s="388">
        <v>8</v>
      </c>
      <c r="J4765" s="378">
        <v>2</v>
      </c>
      <c r="K4765" s="381">
        <v>1959</v>
      </c>
      <c r="L4765" s="369">
        <f t="shared" ca="1" si="74"/>
        <v>65</v>
      </c>
      <c r="M4765" s="299" t="s">
        <v>20</v>
      </c>
      <c r="N4765" s="10" t="s">
        <v>40415</v>
      </c>
      <c r="O4765" s="389" t="s">
        <v>177</v>
      </c>
      <c r="P4765" s="386" t="s">
        <v>177</v>
      </c>
    </row>
    <row r="4766" spans="1:16" s="8" customFormat="1" ht="15" customHeight="1" x14ac:dyDescent="0.25">
      <c r="A4766" s="362" t="s">
        <v>59</v>
      </c>
      <c r="B4766" s="362" t="s">
        <v>22115</v>
      </c>
      <c r="C4766" s="340" t="s">
        <v>13125</v>
      </c>
      <c r="D4766" s="362" t="s">
        <v>13124</v>
      </c>
      <c r="E4766" s="362">
        <v>30</v>
      </c>
      <c r="F4766" s="364">
        <v>14197918</v>
      </c>
      <c r="G4766" s="363">
        <v>20141979184</v>
      </c>
      <c r="H4766" s="365">
        <v>22126</v>
      </c>
      <c r="I4766" s="388">
        <v>29</v>
      </c>
      <c r="J4766" s="378">
        <v>7</v>
      </c>
      <c r="K4766" s="381">
        <v>1960</v>
      </c>
      <c r="L4766" s="369">
        <f t="shared" ca="1" si="74"/>
        <v>63</v>
      </c>
      <c r="M4766" s="299" t="s">
        <v>20</v>
      </c>
      <c r="N4766" s="10" t="s">
        <v>40415</v>
      </c>
      <c r="O4766" s="389" t="s">
        <v>177</v>
      </c>
      <c r="P4766" s="386" t="s">
        <v>177</v>
      </c>
    </row>
    <row r="4767" spans="1:16" s="8" customFormat="1" ht="15" customHeight="1" x14ac:dyDescent="0.25">
      <c r="A4767" s="362" t="s">
        <v>179</v>
      </c>
      <c r="B4767" s="362" t="s">
        <v>22115</v>
      </c>
      <c r="C4767" s="340" t="s">
        <v>13123</v>
      </c>
      <c r="D4767" s="362" t="s">
        <v>13122</v>
      </c>
      <c r="E4767" s="362">
        <v>30</v>
      </c>
      <c r="F4767" s="364">
        <v>12589690</v>
      </c>
      <c r="G4767" s="363">
        <v>20125896902</v>
      </c>
      <c r="H4767" s="365">
        <v>21348</v>
      </c>
      <c r="I4767" s="388">
        <v>12</v>
      </c>
      <c r="J4767" s="378">
        <v>6</v>
      </c>
      <c r="K4767" s="381">
        <v>1958</v>
      </c>
      <c r="L4767" s="369">
        <f t="shared" ca="1" si="74"/>
        <v>65</v>
      </c>
      <c r="M4767" s="299" t="s">
        <v>20</v>
      </c>
      <c r="N4767" s="10" t="s">
        <v>40415</v>
      </c>
      <c r="O4767" s="389" t="s">
        <v>177</v>
      </c>
      <c r="P4767" s="386" t="s">
        <v>177</v>
      </c>
    </row>
    <row r="4768" spans="1:16" s="8" customFormat="1" ht="15" customHeight="1" x14ac:dyDescent="0.25">
      <c r="A4768" s="362" t="s">
        <v>27</v>
      </c>
      <c r="B4768" s="362" t="s">
        <v>22115</v>
      </c>
      <c r="C4768" s="340" t="s">
        <v>13121</v>
      </c>
      <c r="D4768" s="362" t="s">
        <v>13120</v>
      </c>
      <c r="E4768" s="362" t="s">
        <v>30</v>
      </c>
      <c r="F4768" s="364">
        <v>13492353</v>
      </c>
      <c r="G4768" s="363">
        <v>23134923539</v>
      </c>
      <c r="H4768" s="365">
        <v>21082</v>
      </c>
      <c r="I4768" s="388">
        <v>19</v>
      </c>
      <c r="J4768" s="378">
        <v>9</v>
      </c>
      <c r="K4768" s="381">
        <v>1957</v>
      </c>
      <c r="L4768" s="369">
        <f t="shared" ca="1" si="74"/>
        <v>66</v>
      </c>
      <c r="M4768" s="299" t="s">
        <v>20</v>
      </c>
      <c r="N4768" s="10" t="s">
        <v>40415</v>
      </c>
      <c r="O4768" s="389" t="s">
        <v>177</v>
      </c>
      <c r="P4768" s="386" t="s">
        <v>177</v>
      </c>
    </row>
    <row r="4769" spans="1:16" s="8" customFormat="1" ht="15" customHeight="1" x14ac:dyDescent="0.25">
      <c r="A4769" s="362">
        <v>17</v>
      </c>
      <c r="B4769" s="362" t="s">
        <v>22115</v>
      </c>
      <c r="C4769" s="340" t="s">
        <v>13119</v>
      </c>
      <c r="D4769" s="362" t="s">
        <v>13118</v>
      </c>
      <c r="E4769" s="362" t="s">
        <v>45</v>
      </c>
      <c r="F4769" s="364">
        <v>10216082</v>
      </c>
      <c r="G4769" s="363">
        <v>20102160828</v>
      </c>
      <c r="H4769" s="365">
        <v>19041</v>
      </c>
      <c r="I4769" s="388">
        <v>17</v>
      </c>
      <c r="J4769" s="378">
        <v>2</v>
      </c>
      <c r="K4769" s="381">
        <v>1952</v>
      </c>
      <c r="L4769" s="369">
        <f t="shared" ca="1" si="74"/>
        <v>72</v>
      </c>
      <c r="M4769" s="299" t="s">
        <v>20</v>
      </c>
      <c r="N4769" s="10" t="s">
        <v>40415</v>
      </c>
      <c r="O4769" s="389" t="s">
        <v>177</v>
      </c>
      <c r="P4769" s="386" t="s">
        <v>177</v>
      </c>
    </row>
    <row r="4770" spans="1:16" s="8" customFormat="1" ht="15" customHeight="1" x14ac:dyDescent="0.25">
      <c r="A4770" s="362" t="s">
        <v>179</v>
      </c>
      <c r="B4770" s="362" t="s">
        <v>22115</v>
      </c>
      <c r="C4770" s="340" t="s">
        <v>13117</v>
      </c>
      <c r="D4770" s="362" t="s">
        <v>13116</v>
      </c>
      <c r="E4770" s="362">
        <v>30</v>
      </c>
      <c r="F4770" s="364">
        <v>11760834</v>
      </c>
      <c r="G4770" s="363">
        <v>20117608345</v>
      </c>
      <c r="H4770" s="365">
        <v>21191</v>
      </c>
      <c r="I4770" s="388">
        <v>6</v>
      </c>
      <c r="J4770" s="378">
        <v>1</v>
      </c>
      <c r="K4770" s="381">
        <v>1958</v>
      </c>
      <c r="L4770" s="369">
        <f t="shared" ca="1" si="74"/>
        <v>66</v>
      </c>
      <c r="M4770" s="299" t="s">
        <v>20</v>
      </c>
      <c r="N4770" s="10" t="s">
        <v>40415</v>
      </c>
      <c r="O4770" s="389" t="s">
        <v>177</v>
      </c>
      <c r="P4770" s="386" t="s">
        <v>177</v>
      </c>
    </row>
    <row r="4771" spans="1:16" s="8" customFormat="1" ht="15" customHeight="1" x14ac:dyDescent="0.25">
      <c r="A4771" s="362">
        <v>10</v>
      </c>
      <c r="B4771" s="362" t="s">
        <v>22115</v>
      </c>
      <c r="C4771" s="340" t="s">
        <v>13115</v>
      </c>
      <c r="D4771" s="362" t="s">
        <v>13114</v>
      </c>
      <c r="E4771" s="362" t="s">
        <v>45</v>
      </c>
      <c r="F4771" s="364">
        <v>12168765</v>
      </c>
      <c r="G4771" s="363">
        <v>20121687659</v>
      </c>
      <c r="H4771" s="365">
        <v>21315</v>
      </c>
      <c r="I4771" s="388">
        <v>10</v>
      </c>
      <c r="J4771" s="378">
        <v>5</v>
      </c>
      <c r="K4771" s="381">
        <v>1958</v>
      </c>
      <c r="L4771" s="369">
        <f t="shared" ca="1" si="74"/>
        <v>65</v>
      </c>
      <c r="M4771" s="299" t="s">
        <v>20</v>
      </c>
      <c r="N4771" s="10" t="s">
        <v>40415</v>
      </c>
      <c r="O4771" s="389" t="s">
        <v>177</v>
      </c>
      <c r="P4771" s="386" t="s">
        <v>177</v>
      </c>
    </row>
    <row r="4772" spans="1:16" s="8" customFormat="1" ht="15" customHeight="1" x14ac:dyDescent="0.25">
      <c r="A4772" s="362">
        <v>10</v>
      </c>
      <c r="B4772" s="362" t="s">
        <v>22115</v>
      </c>
      <c r="C4772" s="340" t="s">
        <v>13110</v>
      </c>
      <c r="D4772" s="362" t="s">
        <v>13109</v>
      </c>
      <c r="E4772" s="362" t="s">
        <v>45</v>
      </c>
      <c r="F4772" s="364">
        <v>12168245</v>
      </c>
      <c r="G4772" s="363">
        <v>20121682452</v>
      </c>
      <c r="H4772" s="365">
        <v>19121</v>
      </c>
      <c r="I4772" s="388">
        <v>7</v>
      </c>
      <c r="J4772" s="378">
        <v>5</v>
      </c>
      <c r="K4772" s="381">
        <v>1952</v>
      </c>
      <c r="L4772" s="369">
        <f t="shared" ca="1" si="74"/>
        <v>71</v>
      </c>
      <c r="M4772" s="299" t="s">
        <v>20</v>
      </c>
      <c r="N4772" s="10" t="s">
        <v>40415</v>
      </c>
      <c r="O4772" s="389" t="s">
        <v>177</v>
      </c>
      <c r="P4772" s="386" t="s">
        <v>177</v>
      </c>
    </row>
    <row r="4773" spans="1:16" s="8" customFormat="1" ht="15" customHeight="1" x14ac:dyDescent="0.25">
      <c r="A4773" s="362" t="s">
        <v>179</v>
      </c>
      <c r="B4773" s="362" t="s">
        <v>22115</v>
      </c>
      <c r="C4773" s="340" t="s">
        <v>13108</v>
      </c>
      <c r="D4773" s="362" t="s">
        <v>13107</v>
      </c>
      <c r="E4773" s="362">
        <v>30</v>
      </c>
      <c r="F4773" s="364">
        <v>12383013</v>
      </c>
      <c r="G4773" s="363">
        <v>20123830130</v>
      </c>
      <c r="H4773" s="365">
        <v>21388</v>
      </c>
      <c r="I4773" s="388">
        <v>22</v>
      </c>
      <c r="J4773" s="378">
        <v>7</v>
      </c>
      <c r="K4773" s="381">
        <v>1958</v>
      </c>
      <c r="L4773" s="369">
        <f t="shared" ca="1" si="74"/>
        <v>65</v>
      </c>
      <c r="M4773" s="299" t="s">
        <v>20</v>
      </c>
      <c r="N4773" s="10" t="s">
        <v>40415</v>
      </c>
      <c r="O4773" s="389" t="s">
        <v>30742</v>
      </c>
      <c r="P4773" s="386">
        <v>41426</v>
      </c>
    </row>
    <row r="4774" spans="1:16" s="8" customFormat="1" ht="15" customHeight="1" x14ac:dyDescent="0.25">
      <c r="A4774" s="362">
        <v>10</v>
      </c>
      <c r="B4774" s="362" t="s">
        <v>22115</v>
      </c>
      <c r="C4774" s="340" t="s">
        <v>13106</v>
      </c>
      <c r="D4774" s="362" t="s">
        <v>13105</v>
      </c>
      <c r="E4774" s="362">
        <v>30</v>
      </c>
      <c r="F4774" s="364">
        <v>13419641</v>
      </c>
      <c r="G4774" s="363">
        <v>20134196417</v>
      </c>
      <c r="H4774" s="365">
        <v>21820</v>
      </c>
      <c r="I4774" s="388">
        <v>27</v>
      </c>
      <c r="J4774" s="378">
        <v>9</v>
      </c>
      <c r="K4774" s="381">
        <v>1959</v>
      </c>
      <c r="L4774" s="369">
        <f t="shared" ca="1" si="74"/>
        <v>64</v>
      </c>
      <c r="M4774" s="299" t="s">
        <v>20</v>
      </c>
      <c r="N4774" s="10" t="s">
        <v>40415</v>
      </c>
      <c r="O4774" s="389" t="s">
        <v>30767</v>
      </c>
      <c r="P4774" s="386" t="s">
        <v>177</v>
      </c>
    </row>
    <row r="4775" spans="1:16" s="8" customFormat="1" ht="15" customHeight="1" x14ac:dyDescent="0.25">
      <c r="A4775" s="362" t="s">
        <v>27</v>
      </c>
      <c r="B4775" s="362" t="s">
        <v>22115</v>
      </c>
      <c r="C4775" s="340" t="s">
        <v>13104</v>
      </c>
      <c r="D4775" s="362" t="s">
        <v>13103</v>
      </c>
      <c r="E4775" s="362">
        <v>30</v>
      </c>
      <c r="F4775" s="364">
        <v>12770972</v>
      </c>
      <c r="G4775" s="363">
        <v>20127709727</v>
      </c>
      <c r="H4775" s="365">
        <v>21608</v>
      </c>
      <c r="I4775" s="388">
        <v>27</v>
      </c>
      <c r="J4775" s="378">
        <v>2</v>
      </c>
      <c r="K4775" s="381">
        <v>1959</v>
      </c>
      <c r="L4775" s="369">
        <f t="shared" ca="1" si="74"/>
        <v>65</v>
      </c>
      <c r="M4775" s="299" t="s">
        <v>20</v>
      </c>
      <c r="N4775" s="10" t="s">
        <v>40415</v>
      </c>
      <c r="O4775" s="389" t="s">
        <v>35660</v>
      </c>
      <c r="P4775" s="386">
        <v>40659</v>
      </c>
    </row>
    <row r="4776" spans="1:16" s="8" customFormat="1" ht="15" customHeight="1" x14ac:dyDescent="0.25">
      <c r="A4776" s="362" t="s">
        <v>179</v>
      </c>
      <c r="B4776" s="362" t="s">
        <v>22115</v>
      </c>
      <c r="C4776" s="340" t="s">
        <v>13102</v>
      </c>
      <c r="D4776" s="362" t="s">
        <v>13101</v>
      </c>
      <c r="E4776" s="362">
        <v>30</v>
      </c>
      <c r="F4776" s="364">
        <v>13261335</v>
      </c>
      <c r="G4776" s="363">
        <v>20132613355</v>
      </c>
      <c r="H4776" s="365">
        <v>21632</v>
      </c>
      <c r="I4776" s="388">
        <v>23</v>
      </c>
      <c r="J4776" s="378">
        <v>3</v>
      </c>
      <c r="K4776" s="381">
        <v>1959</v>
      </c>
      <c r="L4776" s="369">
        <f t="shared" ca="1" si="74"/>
        <v>65</v>
      </c>
      <c r="M4776" s="299" t="s">
        <v>20</v>
      </c>
      <c r="N4776" s="10" t="s">
        <v>40415</v>
      </c>
      <c r="O4776" s="389" t="s">
        <v>177</v>
      </c>
      <c r="P4776" s="386" t="s">
        <v>177</v>
      </c>
    </row>
    <row r="4777" spans="1:16" s="8" customFormat="1" ht="15" customHeight="1" x14ac:dyDescent="0.25">
      <c r="A4777" s="362" t="s">
        <v>179</v>
      </c>
      <c r="B4777" s="362" t="s">
        <v>22115</v>
      </c>
      <c r="C4777" s="340" t="s">
        <v>13100</v>
      </c>
      <c r="D4777" s="362" t="s">
        <v>13099</v>
      </c>
      <c r="E4777" s="362">
        <v>30</v>
      </c>
      <c r="F4777" s="364">
        <v>11760106</v>
      </c>
      <c r="G4777" s="363">
        <v>20117601065</v>
      </c>
      <c r="H4777" s="365">
        <v>20306</v>
      </c>
      <c r="I4777" s="388">
        <v>5</v>
      </c>
      <c r="J4777" s="378">
        <v>8</v>
      </c>
      <c r="K4777" s="381">
        <v>1955</v>
      </c>
      <c r="L4777" s="369">
        <f t="shared" ca="1" si="74"/>
        <v>68</v>
      </c>
      <c r="M4777" s="299" t="s">
        <v>20</v>
      </c>
      <c r="N4777" s="10" t="s">
        <v>40415</v>
      </c>
      <c r="O4777" s="389" t="s">
        <v>177</v>
      </c>
      <c r="P4777" s="386" t="s">
        <v>177</v>
      </c>
    </row>
    <row r="4778" spans="1:16" s="8" customFormat="1" ht="15" customHeight="1" x14ac:dyDescent="0.25">
      <c r="A4778" s="362" t="s">
        <v>179</v>
      </c>
      <c r="B4778" s="362" t="s">
        <v>22115</v>
      </c>
      <c r="C4778" s="340" t="s">
        <v>13098</v>
      </c>
      <c r="D4778" s="362" t="s">
        <v>13097</v>
      </c>
      <c r="E4778" s="362">
        <v>30</v>
      </c>
      <c r="F4778" s="364">
        <v>13977709</v>
      </c>
      <c r="G4778" s="363">
        <v>20139777094</v>
      </c>
      <c r="H4778" s="365">
        <v>21992</v>
      </c>
      <c r="I4778" s="388">
        <v>17</v>
      </c>
      <c r="J4778" s="378">
        <v>3</v>
      </c>
      <c r="K4778" s="381">
        <v>1960</v>
      </c>
      <c r="L4778" s="369">
        <f t="shared" ca="1" si="74"/>
        <v>64</v>
      </c>
      <c r="M4778" s="299" t="s">
        <v>20</v>
      </c>
      <c r="N4778" s="10" t="s">
        <v>40415</v>
      </c>
      <c r="O4778" s="389" t="s">
        <v>177</v>
      </c>
      <c r="P4778" s="386" t="s">
        <v>177</v>
      </c>
    </row>
    <row r="4779" spans="1:16" s="8" customFormat="1" ht="15" customHeight="1" x14ac:dyDescent="0.25">
      <c r="A4779" s="362">
        <v>10</v>
      </c>
      <c r="B4779" s="362" t="s">
        <v>22115</v>
      </c>
      <c r="C4779" s="340" t="s">
        <v>13096</v>
      </c>
      <c r="D4779" s="362" t="s">
        <v>13095</v>
      </c>
      <c r="E4779" s="362">
        <v>30</v>
      </c>
      <c r="F4779" s="364">
        <v>10303644</v>
      </c>
      <c r="G4779" s="363">
        <v>20103036446</v>
      </c>
      <c r="H4779" s="365">
        <v>19170</v>
      </c>
      <c r="I4779" s="388">
        <v>25</v>
      </c>
      <c r="J4779" s="378">
        <v>6</v>
      </c>
      <c r="K4779" s="381">
        <v>1952</v>
      </c>
      <c r="L4779" s="369">
        <f t="shared" ca="1" si="74"/>
        <v>71</v>
      </c>
      <c r="M4779" s="299" t="s">
        <v>20</v>
      </c>
      <c r="N4779" s="10" t="s">
        <v>40415</v>
      </c>
      <c r="O4779" s="389" t="s">
        <v>177</v>
      </c>
      <c r="P4779" s="386" t="s">
        <v>177</v>
      </c>
    </row>
    <row r="4780" spans="1:16" s="8" customFormat="1" ht="15" customHeight="1" x14ac:dyDescent="0.25">
      <c r="A4780" s="362" t="s">
        <v>27</v>
      </c>
      <c r="B4780" s="362" t="s">
        <v>22115</v>
      </c>
      <c r="C4780" s="340" t="s">
        <v>13094</v>
      </c>
      <c r="D4780" s="362" t="s">
        <v>13093</v>
      </c>
      <c r="E4780" s="362">
        <v>30</v>
      </c>
      <c r="F4780" s="364">
        <v>12108951</v>
      </c>
      <c r="G4780" s="363">
        <v>20121089514</v>
      </c>
      <c r="H4780" s="365">
        <v>20692</v>
      </c>
      <c r="I4780" s="388">
        <v>25</v>
      </c>
      <c r="J4780" s="378">
        <v>8</v>
      </c>
      <c r="K4780" s="381">
        <v>1956</v>
      </c>
      <c r="L4780" s="369">
        <f t="shared" ca="1" si="74"/>
        <v>67</v>
      </c>
      <c r="M4780" s="299" t="s">
        <v>20</v>
      </c>
      <c r="N4780" s="10" t="s">
        <v>40415</v>
      </c>
      <c r="O4780" s="389" t="s">
        <v>177</v>
      </c>
      <c r="P4780" s="386" t="s">
        <v>177</v>
      </c>
    </row>
    <row r="4781" spans="1:16" s="8" customFormat="1" ht="15" customHeight="1" x14ac:dyDescent="0.25">
      <c r="A4781" s="362" t="s">
        <v>46</v>
      </c>
      <c r="B4781" s="362" t="s">
        <v>22115</v>
      </c>
      <c r="C4781" s="340" t="s">
        <v>13092</v>
      </c>
      <c r="D4781" s="362" t="s">
        <v>13091</v>
      </c>
      <c r="E4781" s="362">
        <v>30</v>
      </c>
      <c r="F4781" s="364">
        <v>11403819</v>
      </c>
      <c r="G4781" s="363">
        <v>23114038199</v>
      </c>
      <c r="H4781" s="365">
        <v>19908</v>
      </c>
      <c r="I4781" s="388">
        <v>3</v>
      </c>
      <c r="J4781" s="378">
        <v>7</v>
      </c>
      <c r="K4781" s="381">
        <v>1954</v>
      </c>
      <c r="L4781" s="369">
        <f t="shared" ca="1" si="74"/>
        <v>69</v>
      </c>
      <c r="M4781" s="299" t="s">
        <v>20</v>
      </c>
      <c r="N4781" s="10" t="s">
        <v>40415</v>
      </c>
      <c r="O4781" s="389" t="s">
        <v>30767</v>
      </c>
      <c r="P4781" s="386" t="s">
        <v>177</v>
      </c>
    </row>
    <row r="4782" spans="1:16" s="8" customFormat="1" ht="15" customHeight="1" x14ac:dyDescent="0.25">
      <c r="A4782" s="362">
        <v>17</v>
      </c>
      <c r="B4782" s="362" t="s">
        <v>22115</v>
      </c>
      <c r="C4782" s="340" t="s">
        <v>13085</v>
      </c>
      <c r="D4782" s="362" t="s">
        <v>13084</v>
      </c>
      <c r="E4782" s="362">
        <v>30</v>
      </c>
      <c r="F4782" s="364">
        <v>11730812</v>
      </c>
      <c r="G4782" s="363">
        <v>20117308120</v>
      </c>
      <c r="H4782" s="365">
        <v>20342</v>
      </c>
      <c r="I4782" s="388">
        <v>10</v>
      </c>
      <c r="J4782" s="378">
        <v>9</v>
      </c>
      <c r="K4782" s="381">
        <v>1955</v>
      </c>
      <c r="L4782" s="369">
        <f t="shared" ca="1" si="74"/>
        <v>68</v>
      </c>
      <c r="M4782" s="299" t="s">
        <v>20</v>
      </c>
      <c r="N4782" s="10" t="s">
        <v>40415</v>
      </c>
      <c r="O4782" s="389" t="s">
        <v>177</v>
      </c>
      <c r="P4782" s="386" t="s">
        <v>177</v>
      </c>
    </row>
    <row r="4783" spans="1:16" s="8" customFormat="1" ht="15" customHeight="1" x14ac:dyDescent="0.25">
      <c r="A4783" s="362">
        <v>11</v>
      </c>
      <c r="B4783" s="362" t="s">
        <v>22115</v>
      </c>
      <c r="C4783" s="340" t="s">
        <v>13083</v>
      </c>
      <c r="D4783" s="362" t="s">
        <v>13082</v>
      </c>
      <c r="E4783" s="362">
        <v>30</v>
      </c>
      <c r="F4783" s="364">
        <v>11730897</v>
      </c>
      <c r="G4783" s="363">
        <v>23117308979</v>
      </c>
      <c r="H4783" s="365">
        <v>20335</v>
      </c>
      <c r="I4783" s="388">
        <v>3</v>
      </c>
      <c r="J4783" s="378">
        <v>9</v>
      </c>
      <c r="K4783" s="381">
        <v>1955</v>
      </c>
      <c r="L4783" s="369">
        <f t="shared" ca="1" si="74"/>
        <v>68</v>
      </c>
      <c r="M4783" s="299" t="s">
        <v>20</v>
      </c>
      <c r="N4783" s="10" t="s">
        <v>40415</v>
      </c>
      <c r="O4783" s="389" t="s">
        <v>30750</v>
      </c>
      <c r="P4783" s="386" t="s">
        <v>177</v>
      </c>
    </row>
    <row r="4784" spans="1:16" s="8" customFormat="1" ht="15" customHeight="1" x14ac:dyDescent="0.25">
      <c r="A4784" s="362" t="s">
        <v>27</v>
      </c>
      <c r="B4784" s="362" t="s">
        <v>22115</v>
      </c>
      <c r="C4784" s="340" t="s">
        <v>13081</v>
      </c>
      <c r="D4784" s="362" t="s">
        <v>13080</v>
      </c>
      <c r="E4784" s="362">
        <v>30</v>
      </c>
      <c r="F4784" s="364">
        <v>12793297</v>
      </c>
      <c r="G4784" s="363">
        <v>20127932973</v>
      </c>
      <c r="H4784" s="365">
        <v>21513</v>
      </c>
      <c r="I4784" s="388">
        <v>24</v>
      </c>
      <c r="J4784" s="378">
        <v>11</v>
      </c>
      <c r="K4784" s="381">
        <v>1958</v>
      </c>
      <c r="L4784" s="369">
        <f t="shared" ca="1" si="74"/>
        <v>65</v>
      </c>
      <c r="M4784" s="299" t="s">
        <v>20</v>
      </c>
      <c r="N4784" s="10" t="s">
        <v>40415</v>
      </c>
      <c r="O4784" s="389" t="s">
        <v>177</v>
      </c>
      <c r="P4784" s="386" t="s">
        <v>177</v>
      </c>
    </row>
    <row r="4785" spans="1:16" s="8" customFormat="1" ht="15" customHeight="1" x14ac:dyDescent="0.25">
      <c r="A4785" s="362" t="s">
        <v>46</v>
      </c>
      <c r="B4785" s="362" t="s">
        <v>22115</v>
      </c>
      <c r="C4785" s="340" t="s">
        <v>13079</v>
      </c>
      <c r="D4785" s="362" t="s">
        <v>13078</v>
      </c>
      <c r="E4785" s="362">
        <v>30</v>
      </c>
      <c r="F4785" s="364">
        <v>8005097</v>
      </c>
      <c r="G4785" s="363">
        <v>20080050977</v>
      </c>
      <c r="H4785" s="365">
        <v>18399</v>
      </c>
      <c r="I4785" s="388">
        <v>16</v>
      </c>
      <c r="J4785" s="378">
        <v>5</v>
      </c>
      <c r="K4785" s="381">
        <v>1950</v>
      </c>
      <c r="L4785" s="369">
        <f t="shared" ca="1" si="74"/>
        <v>73</v>
      </c>
      <c r="M4785" s="299" t="s">
        <v>20</v>
      </c>
      <c r="N4785" s="10" t="s">
        <v>40415</v>
      </c>
      <c r="O4785" s="389" t="s">
        <v>30743</v>
      </c>
      <c r="P4785" s="386">
        <v>40330</v>
      </c>
    </row>
    <row r="4786" spans="1:16" s="8" customFormat="1" ht="15" customHeight="1" x14ac:dyDescent="0.25">
      <c r="A4786" s="362" t="s">
        <v>252</v>
      </c>
      <c r="B4786" s="362" t="s">
        <v>22115</v>
      </c>
      <c r="C4786" s="340" t="s">
        <v>13077</v>
      </c>
      <c r="D4786" s="362" t="s">
        <v>13076</v>
      </c>
      <c r="E4786" s="362" t="s">
        <v>45</v>
      </c>
      <c r="F4786" s="364">
        <v>13571220</v>
      </c>
      <c r="G4786" s="363">
        <v>20135712206</v>
      </c>
      <c r="H4786" s="365">
        <v>21738</v>
      </c>
      <c r="I4786" s="388">
        <v>7</v>
      </c>
      <c r="J4786" s="378">
        <v>7</v>
      </c>
      <c r="K4786" s="381">
        <v>1959</v>
      </c>
      <c r="L4786" s="369">
        <f t="shared" ca="1" si="74"/>
        <v>64</v>
      </c>
      <c r="M4786" s="299" t="s">
        <v>20</v>
      </c>
      <c r="N4786" s="10" t="s">
        <v>40415</v>
      </c>
      <c r="O4786" s="389" t="s">
        <v>177</v>
      </c>
      <c r="P4786" s="386" t="s">
        <v>177</v>
      </c>
    </row>
    <row r="4787" spans="1:16" s="8" customFormat="1" ht="15" customHeight="1" x14ac:dyDescent="0.25">
      <c r="A4787" s="362" t="s">
        <v>27</v>
      </c>
      <c r="B4787" s="362" t="s">
        <v>22115</v>
      </c>
      <c r="C4787" s="340" t="s">
        <v>13075</v>
      </c>
      <c r="D4787" s="362" t="s">
        <v>13074</v>
      </c>
      <c r="E4787" s="362">
        <v>30</v>
      </c>
      <c r="F4787" s="364">
        <v>12793247</v>
      </c>
      <c r="G4787" s="363">
        <v>20127932477</v>
      </c>
      <c r="H4787" s="365">
        <v>20756</v>
      </c>
      <c r="I4787" s="388">
        <v>28</v>
      </c>
      <c r="J4787" s="378">
        <v>10</v>
      </c>
      <c r="K4787" s="381">
        <v>1956</v>
      </c>
      <c r="L4787" s="369">
        <f t="shared" ca="1" si="74"/>
        <v>67</v>
      </c>
      <c r="M4787" s="299" t="s">
        <v>20</v>
      </c>
      <c r="N4787" s="10" t="s">
        <v>40415</v>
      </c>
      <c r="O4787" s="389" t="s">
        <v>30809</v>
      </c>
      <c r="P4787" s="386">
        <v>40756</v>
      </c>
    </row>
    <row r="4788" spans="1:16" s="8" customFormat="1" ht="15" customHeight="1" x14ac:dyDescent="0.25">
      <c r="A4788" s="362" t="s">
        <v>27</v>
      </c>
      <c r="B4788" s="362" t="s">
        <v>22115</v>
      </c>
      <c r="C4788" s="340" t="s">
        <v>13068</v>
      </c>
      <c r="D4788" s="362" t="s">
        <v>13067</v>
      </c>
      <c r="E4788" s="362">
        <v>30</v>
      </c>
      <c r="F4788" s="364">
        <v>12793434</v>
      </c>
      <c r="G4788" s="363">
        <v>20127934348</v>
      </c>
      <c r="H4788" s="365">
        <v>21510</v>
      </c>
      <c r="I4788" s="388">
        <v>21</v>
      </c>
      <c r="J4788" s="378">
        <v>11</v>
      </c>
      <c r="K4788" s="381">
        <v>1958</v>
      </c>
      <c r="L4788" s="369">
        <f t="shared" ca="1" si="74"/>
        <v>65</v>
      </c>
      <c r="M4788" s="299" t="s">
        <v>20</v>
      </c>
      <c r="N4788" s="10" t="s">
        <v>40415</v>
      </c>
      <c r="O4788" s="389" t="s">
        <v>30750</v>
      </c>
      <c r="P4788" s="386" t="s">
        <v>177</v>
      </c>
    </row>
    <row r="4789" spans="1:16" s="8" customFormat="1" ht="15" customHeight="1" x14ac:dyDescent="0.25">
      <c r="A4789" s="362" t="s">
        <v>252</v>
      </c>
      <c r="B4789" s="362" t="s">
        <v>22115</v>
      </c>
      <c r="C4789" s="340" t="s">
        <v>13066</v>
      </c>
      <c r="D4789" s="362" t="s">
        <v>13065</v>
      </c>
      <c r="E4789" s="362" t="s">
        <v>99</v>
      </c>
      <c r="F4789" s="364">
        <v>8386337</v>
      </c>
      <c r="G4789" s="363">
        <v>20083863375</v>
      </c>
      <c r="H4789" s="365">
        <v>18429</v>
      </c>
      <c r="I4789" s="388">
        <v>15</v>
      </c>
      <c r="J4789" s="378">
        <v>6</v>
      </c>
      <c r="K4789" s="381">
        <v>1950</v>
      </c>
      <c r="L4789" s="369">
        <f t="shared" ca="1" si="74"/>
        <v>73</v>
      </c>
      <c r="M4789" s="299" t="s">
        <v>20</v>
      </c>
      <c r="N4789" s="10" t="s">
        <v>40415</v>
      </c>
      <c r="O4789" s="389" t="s">
        <v>177</v>
      </c>
      <c r="P4789" s="386" t="s">
        <v>177</v>
      </c>
    </row>
    <row r="4790" spans="1:16" s="8" customFormat="1" ht="15" customHeight="1" x14ac:dyDescent="0.25">
      <c r="A4790" s="362" t="s">
        <v>800</v>
      </c>
      <c r="B4790" s="362" t="s">
        <v>22115</v>
      </c>
      <c r="C4790" s="340" t="s">
        <v>13064</v>
      </c>
      <c r="D4790" s="362" t="s">
        <v>13063</v>
      </c>
      <c r="E4790" s="362">
        <v>30</v>
      </c>
      <c r="F4790" s="364">
        <v>12793389</v>
      </c>
      <c r="G4790" s="363">
        <v>20127933899</v>
      </c>
      <c r="H4790" s="365">
        <v>21653</v>
      </c>
      <c r="I4790" s="388">
        <v>13</v>
      </c>
      <c r="J4790" s="378">
        <v>4</v>
      </c>
      <c r="K4790" s="381">
        <v>1959</v>
      </c>
      <c r="L4790" s="369">
        <f t="shared" ca="1" si="74"/>
        <v>65</v>
      </c>
      <c r="M4790" s="299" t="s">
        <v>20</v>
      </c>
      <c r="N4790" s="10" t="s">
        <v>40415</v>
      </c>
      <c r="O4790" s="389" t="s">
        <v>177</v>
      </c>
      <c r="P4790" s="386" t="s">
        <v>177</v>
      </c>
    </row>
    <row r="4791" spans="1:16" s="8" customFormat="1" ht="15" customHeight="1" x14ac:dyDescent="0.25">
      <c r="A4791" s="362" t="s">
        <v>46</v>
      </c>
      <c r="B4791" s="362" t="s">
        <v>22115</v>
      </c>
      <c r="C4791" s="340" t="s">
        <v>13062</v>
      </c>
      <c r="D4791" s="362" t="s">
        <v>13061</v>
      </c>
      <c r="E4791" s="362">
        <v>30</v>
      </c>
      <c r="F4791" s="364">
        <v>12555301</v>
      </c>
      <c r="G4791" s="363">
        <v>20125553010</v>
      </c>
      <c r="H4791" s="365">
        <v>21433</v>
      </c>
      <c r="I4791" s="388">
        <v>5</v>
      </c>
      <c r="J4791" s="378">
        <v>9</v>
      </c>
      <c r="K4791" s="381">
        <v>1958</v>
      </c>
      <c r="L4791" s="369">
        <f t="shared" ca="1" si="74"/>
        <v>65</v>
      </c>
      <c r="M4791" s="299" t="s">
        <v>20</v>
      </c>
      <c r="N4791" s="10" t="s">
        <v>40415</v>
      </c>
      <c r="O4791" s="389" t="s">
        <v>30750</v>
      </c>
      <c r="P4791" s="386">
        <v>39814</v>
      </c>
    </row>
    <row r="4792" spans="1:16" s="8" customFormat="1" ht="15" customHeight="1" x14ac:dyDescent="0.25">
      <c r="A4792" s="362" t="s">
        <v>27</v>
      </c>
      <c r="B4792" s="362" t="s">
        <v>22115</v>
      </c>
      <c r="C4792" s="340" t="s">
        <v>13060</v>
      </c>
      <c r="D4792" s="362" t="s">
        <v>13059</v>
      </c>
      <c r="E4792" s="362">
        <v>30</v>
      </c>
      <c r="F4792" s="364">
        <v>12555145</v>
      </c>
      <c r="G4792" s="363">
        <v>23125551459</v>
      </c>
      <c r="H4792" s="365">
        <v>21366</v>
      </c>
      <c r="I4792" s="388">
        <v>30</v>
      </c>
      <c r="J4792" s="378">
        <v>6</v>
      </c>
      <c r="K4792" s="381">
        <v>1958</v>
      </c>
      <c r="L4792" s="369">
        <f t="shared" ca="1" si="74"/>
        <v>65</v>
      </c>
      <c r="M4792" s="299" t="s">
        <v>20</v>
      </c>
      <c r="N4792" s="10" t="s">
        <v>40415</v>
      </c>
      <c r="O4792" s="389" t="s">
        <v>40558</v>
      </c>
      <c r="P4792" s="386">
        <v>38687</v>
      </c>
    </row>
    <row r="4793" spans="1:16" s="8" customFormat="1" ht="15" customHeight="1" x14ac:dyDescent="0.25">
      <c r="A4793" s="362" t="s">
        <v>252</v>
      </c>
      <c r="B4793" s="362" t="s">
        <v>22115</v>
      </c>
      <c r="C4793" s="340" t="s">
        <v>13058</v>
      </c>
      <c r="D4793" s="362" t="s">
        <v>13057</v>
      </c>
      <c r="E4793" s="362">
        <v>30</v>
      </c>
      <c r="F4793" s="364">
        <v>12793238</v>
      </c>
      <c r="G4793" s="363">
        <v>20127932388</v>
      </c>
      <c r="H4793" s="365">
        <v>20843</v>
      </c>
      <c r="I4793" s="388">
        <v>23</v>
      </c>
      <c r="J4793" s="378">
        <v>1</v>
      </c>
      <c r="K4793" s="381">
        <v>1957</v>
      </c>
      <c r="L4793" s="369">
        <f t="shared" ca="1" si="74"/>
        <v>67</v>
      </c>
      <c r="M4793" s="299" t="s">
        <v>20</v>
      </c>
      <c r="N4793" s="10" t="s">
        <v>40415</v>
      </c>
      <c r="O4793" s="389" t="s">
        <v>30752</v>
      </c>
      <c r="P4793" s="386" t="s">
        <v>177</v>
      </c>
    </row>
    <row r="4794" spans="1:16" s="8" customFormat="1" ht="15" customHeight="1" x14ac:dyDescent="0.25">
      <c r="A4794" s="362">
        <v>11</v>
      </c>
      <c r="B4794" s="362" t="s">
        <v>22115</v>
      </c>
      <c r="C4794" s="340" t="s">
        <v>13056</v>
      </c>
      <c r="D4794" s="362" t="s">
        <v>13055</v>
      </c>
      <c r="E4794" s="362" t="s">
        <v>124</v>
      </c>
      <c r="F4794" s="364">
        <v>12793082</v>
      </c>
      <c r="G4794" s="363">
        <v>20127930822</v>
      </c>
      <c r="H4794" s="365">
        <v>21462</v>
      </c>
      <c r="I4794" s="388">
        <v>4</v>
      </c>
      <c r="J4794" s="378">
        <v>10</v>
      </c>
      <c r="K4794" s="381">
        <v>1958</v>
      </c>
      <c r="L4794" s="369">
        <f t="shared" ca="1" si="74"/>
        <v>65</v>
      </c>
      <c r="M4794" s="299" t="s">
        <v>20</v>
      </c>
      <c r="N4794" s="10" t="s">
        <v>40415</v>
      </c>
      <c r="O4794" s="389" t="s">
        <v>177</v>
      </c>
      <c r="P4794" s="386" t="s">
        <v>177</v>
      </c>
    </row>
    <row r="4795" spans="1:16" s="8" customFormat="1" ht="15" customHeight="1" x14ac:dyDescent="0.25">
      <c r="A4795" s="362">
        <v>11</v>
      </c>
      <c r="B4795" s="362" t="s">
        <v>22115</v>
      </c>
      <c r="C4795" s="340" t="s">
        <v>13054</v>
      </c>
      <c r="D4795" s="362" t="s">
        <v>13053</v>
      </c>
      <c r="E4795" s="362">
        <v>30</v>
      </c>
      <c r="F4795" s="364">
        <v>11250528</v>
      </c>
      <c r="G4795" s="363">
        <v>20112505289</v>
      </c>
      <c r="H4795" s="365">
        <v>19958</v>
      </c>
      <c r="I4795" s="388">
        <v>22</v>
      </c>
      <c r="J4795" s="378">
        <v>8</v>
      </c>
      <c r="K4795" s="381">
        <v>1954</v>
      </c>
      <c r="L4795" s="369">
        <f t="shared" ca="1" si="74"/>
        <v>69</v>
      </c>
      <c r="M4795" s="299" t="s">
        <v>20</v>
      </c>
      <c r="N4795" s="10" t="s">
        <v>40415</v>
      </c>
      <c r="O4795" s="389" t="s">
        <v>177</v>
      </c>
      <c r="P4795" s="386" t="s">
        <v>177</v>
      </c>
    </row>
    <row r="4796" spans="1:16" s="8" customFormat="1" ht="15" customHeight="1" x14ac:dyDescent="0.25">
      <c r="A4796" s="362" t="s">
        <v>27</v>
      </c>
      <c r="B4796" s="362" t="s">
        <v>22115</v>
      </c>
      <c r="C4796" s="340" t="s">
        <v>13052</v>
      </c>
      <c r="D4796" s="362" t="s">
        <v>13051</v>
      </c>
      <c r="E4796" s="362" t="s">
        <v>124</v>
      </c>
      <c r="F4796" s="364">
        <v>8520330</v>
      </c>
      <c r="G4796" s="363">
        <v>20085203305</v>
      </c>
      <c r="H4796" s="365">
        <v>18798</v>
      </c>
      <c r="I4796" s="388">
        <v>19</v>
      </c>
      <c r="J4796" s="378">
        <v>6</v>
      </c>
      <c r="K4796" s="381">
        <v>1951</v>
      </c>
      <c r="L4796" s="369">
        <f t="shared" ca="1" si="74"/>
        <v>72</v>
      </c>
      <c r="M4796" s="299" t="s">
        <v>20</v>
      </c>
      <c r="N4796" s="10" t="s">
        <v>40415</v>
      </c>
      <c r="O4796" s="389" t="s">
        <v>177</v>
      </c>
      <c r="P4796" s="386" t="s">
        <v>177</v>
      </c>
    </row>
    <row r="4797" spans="1:16" s="8" customFormat="1" ht="15" customHeight="1" x14ac:dyDescent="0.25">
      <c r="A4797" s="362" t="s">
        <v>252</v>
      </c>
      <c r="B4797" s="362" t="s">
        <v>22115</v>
      </c>
      <c r="C4797" s="340" t="s">
        <v>13050</v>
      </c>
      <c r="D4797" s="362" t="s">
        <v>13049</v>
      </c>
      <c r="E4797" s="362" t="s">
        <v>45</v>
      </c>
      <c r="F4797" s="364">
        <v>11691168</v>
      </c>
      <c r="G4797" s="363">
        <v>20116911680</v>
      </c>
      <c r="H4797" s="365">
        <v>20417</v>
      </c>
      <c r="I4797" s="388">
        <v>24</v>
      </c>
      <c r="J4797" s="378">
        <v>11</v>
      </c>
      <c r="K4797" s="381">
        <v>1955</v>
      </c>
      <c r="L4797" s="369">
        <f t="shared" ca="1" si="74"/>
        <v>68</v>
      </c>
      <c r="M4797" s="299" t="s">
        <v>20</v>
      </c>
      <c r="N4797" s="10" t="s">
        <v>40415</v>
      </c>
      <c r="O4797" s="389" t="s">
        <v>177</v>
      </c>
      <c r="P4797" s="386" t="s">
        <v>177</v>
      </c>
    </row>
    <row r="4798" spans="1:16" s="8" customFormat="1" ht="15" customHeight="1" x14ac:dyDescent="0.25">
      <c r="A4798" s="362" t="s">
        <v>27</v>
      </c>
      <c r="B4798" s="362" t="s">
        <v>22115</v>
      </c>
      <c r="C4798" s="340" t="s">
        <v>13048</v>
      </c>
      <c r="D4798" s="362" t="s">
        <v>13047</v>
      </c>
      <c r="E4798" s="362">
        <v>30</v>
      </c>
      <c r="F4798" s="364">
        <v>12465977</v>
      </c>
      <c r="G4798" s="363">
        <v>23124659779</v>
      </c>
      <c r="H4798" s="365">
        <v>21526</v>
      </c>
      <c r="I4798" s="388">
        <v>7</v>
      </c>
      <c r="J4798" s="378">
        <v>12</v>
      </c>
      <c r="K4798" s="381">
        <v>1958</v>
      </c>
      <c r="L4798" s="369">
        <f t="shared" ca="1" si="74"/>
        <v>65</v>
      </c>
      <c r="M4798" s="299" t="s">
        <v>20</v>
      </c>
      <c r="N4798" s="10" t="s">
        <v>40415</v>
      </c>
      <c r="O4798" s="389" t="s">
        <v>35648</v>
      </c>
      <c r="P4798" s="386">
        <v>40179</v>
      </c>
    </row>
    <row r="4799" spans="1:16" s="8" customFormat="1" ht="15" customHeight="1" x14ac:dyDescent="0.25">
      <c r="A4799" s="362" t="s">
        <v>27</v>
      </c>
      <c r="B4799" s="362" t="s">
        <v>22115</v>
      </c>
      <c r="C4799" s="340" t="s">
        <v>13046</v>
      </c>
      <c r="D4799" s="362" t="s">
        <v>13045</v>
      </c>
      <c r="E4799" s="362">
        <v>30</v>
      </c>
      <c r="F4799" s="364">
        <v>13571513</v>
      </c>
      <c r="G4799" s="363">
        <v>20135715132</v>
      </c>
      <c r="H4799" s="365">
        <v>21100</v>
      </c>
      <c r="I4799" s="388">
        <v>7</v>
      </c>
      <c r="J4799" s="378">
        <v>10</v>
      </c>
      <c r="K4799" s="381">
        <v>1957</v>
      </c>
      <c r="L4799" s="369">
        <f t="shared" ca="1" si="74"/>
        <v>66</v>
      </c>
      <c r="M4799" s="299" t="s">
        <v>20</v>
      </c>
      <c r="N4799" s="10" t="s">
        <v>40415</v>
      </c>
      <c r="O4799" s="389" t="s">
        <v>30750</v>
      </c>
      <c r="P4799" s="386" t="s">
        <v>177</v>
      </c>
    </row>
    <row r="4800" spans="1:16" s="8" customFormat="1" ht="15" customHeight="1" x14ac:dyDescent="0.25">
      <c r="A4800" s="362" t="s">
        <v>27</v>
      </c>
      <c r="B4800" s="362" t="s">
        <v>22115</v>
      </c>
      <c r="C4800" s="340" t="s">
        <v>13044</v>
      </c>
      <c r="D4800" s="362" t="s">
        <v>13043</v>
      </c>
      <c r="E4800" s="362">
        <v>30</v>
      </c>
      <c r="F4800" s="364">
        <v>12545305</v>
      </c>
      <c r="G4800" s="363">
        <v>20125453059</v>
      </c>
      <c r="H4800" s="365">
        <v>20677</v>
      </c>
      <c r="I4800" s="388">
        <v>10</v>
      </c>
      <c r="J4800" s="378">
        <v>8</v>
      </c>
      <c r="K4800" s="381">
        <v>1956</v>
      </c>
      <c r="L4800" s="369">
        <f t="shared" ca="1" si="74"/>
        <v>67</v>
      </c>
      <c r="M4800" s="299" t="s">
        <v>20</v>
      </c>
      <c r="N4800" s="10" t="s">
        <v>40415</v>
      </c>
      <c r="O4800" s="389" t="s">
        <v>35648</v>
      </c>
      <c r="P4800" s="386">
        <v>40179</v>
      </c>
    </row>
    <row r="4801" spans="1:16" s="8" customFormat="1" ht="15" customHeight="1" x14ac:dyDescent="0.25">
      <c r="A4801" s="362" t="s">
        <v>27</v>
      </c>
      <c r="B4801" s="362" t="s">
        <v>22115</v>
      </c>
      <c r="C4801" s="340" t="s">
        <v>13042</v>
      </c>
      <c r="D4801" s="362" t="s">
        <v>13041</v>
      </c>
      <c r="E4801" s="362">
        <v>30</v>
      </c>
      <c r="F4801" s="364">
        <v>12169344</v>
      </c>
      <c r="G4801" s="363">
        <v>20121693446</v>
      </c>
      <c r="H4801" s="365">
        <v>21217</v>
      </c>
      <c r="I4801" s="388">
        <v>1</v>
      </c>
      <c r="J4801" s="378">
        <v>2</v>
      </c>
      <c r="K4801" s="381">
        <v>1958</v>
      </c>
      <c r="L4801" s="369">
        <f t="shared" ca="1" si="74"/>
        <v>66</v>
      </c>
      <c r="M4801" s="299" t="s">
        <v>20</v>
      </c>
      <c r="N4801" s="10" t="s">
        <v>40415</v>
      </c>
      <c r="O4801" s="389" t="s">
        <v>35648</v>
      </c>
      <c r="P4801" s="386">
        <v>40179</v>
      </c>
    </row>
    <row r="4802" spans="1:16" s="8" customFormat="1" ht="15" customHeight="1" x14ac:dyDescent="0.25">
      <c r="A4802" s="362" t="s">
        <v>46</v>
      </c>
      <c r="B4802" s="362" t="s">
        <v>22115</v>
      </c>
      <c r="C4802" s="340" t="s">
        <v>13040</v>
      </c>
      <c r="D4802" s="362" t="s">
        <v>13039</v>
      </c>
      <c r="E4802" s="362">
        <v>30</v>
      </c>
      <c r="F4802" s="364">
        <v>12331772</v>
      </c>
      <c r="G4802" s="363">
        <v>20123317727</v>
      </c>
      <c r="H4802" s="365">
        <v>21286</v>
      </c>
      <c r="I4802" s="388">
        <v>11</v>
      </c>
      <c r="J4802" s="378">
        <v>4</v>
      </c>
      <c r="K4802" s="381">
        <v>1958</v>
      </c>
      <c r="L4802" s="369">
        <f t="shared" ref="L4802:L4865" ca="1" si="75">DATEDIF(H4802,TODAY(),"Y")</f>
        <v>66</v>
      </c>
      <c r="M4802" s="299" t="s">
        <v>20</v>
      </c>
      <c r="N4802" s="10" t="s">
        <v>40415</v>
      </c>
      <c r="O4802" s="389" t="s">
        <v>30843</v>
      </c>
      <c r="P4802" s="386" t="s">
        <v>177</v>
      </c>
    </row>
    <row r="4803" spans="1:16" s="8" customFormat="1" ht="15" customHeight="1" x14ac:dyDescent="0.25">
      <c r="A4803" s="362" t="s">
        <v>252</v>
      </c>
      <c r="B4803" s="362" t="s">
        <v>22115</v>
      </c>
      <c r="C4803" s="340" t="s">
        <v>13038</v>
      </c>
      <c r="D4803" s="362" t="s">
        <v>13037</v>
      </c>
      <c r="E4803" s="362" t="s">
        <v>45</v>
      </c>
      <c r="F4803" s="364">
        <v>13571381</v>
      </c>
      <c r="G4803" s="363">
        <v>20135713814</v>
      </c>
      <c r="H4803" s="365">
        <v>21108</v>
      </c>
      <c r="I4803" s="388">
        <v>15</v>
      </c>
      <c r="J4803" s="378">
        <v>10</v>
      </c>
      <c r="K4803" s="381">
        <v>1957</v>
      </c>
      <c r="L4803" s="369">
        <f t="shared" ca="1" si="75"/>
        <v>66</v>
      </c>
      <c r="M4803" s="299" t="s">
        <v>20</v>
      </c>
      <c r="N4803" s="10" t="s">
        <v>40415</v>
      </c>
      <c r="O4803" s="389" t="s">
        <v>177</v>
      </c>
      <c r="P4803" s="386" t="s">
        <v>177</v>
      </c>
    </row>
    <row r="4804" spans="1:16" s="8" customFormat="1" ht="15" customHeight="1" x14ac:dyDescent="0.25">
      <c r="A4804" s="362" t="s">
        <v>252</v>
      </c>
      <c r="B4804" s="362" t="s">
        <v>22115</v>
      </c>
      <c r="C4804" s="340" t="s">
        <v>13036</v>
      </c>
      <c r="D4804" s="362" t="s">
        <v>13035</v>
      </c>
      <c r="E4804" s="362">
        <v>30</v>
      </c>
      <c r="F4804" s="364">
        <v>12331675</v>
      </c>
      <c r="G4804" s="363">
        <v>20123316755</v>
      </c>
      <c r="H4804" s="365">
        <v>20756</v>
      </c>
      <c r="I4804" s="388">
        <v>28</v>
      </c>
      <c r="J4804" s="378">
        <v>10</v>
      </c>
      <c r="K4804" s="381">
        <v>1956</v>
      </c>
      <c r="L4804" s="369">
        <f t="shared" ca="1" si="75"/>
        <v>67</v>
      </c>
      <c r="M4804" s="299" t="s">
        <v>20</v>
      </c>
      <c r="N4804" s="10" t="s">
        <v>40415</v>
      </c>
      <c r="O4804" s="389" t="s">
        <v>177</v>
      </c>
      <c r="P4804" s="386" t="s">
        <v>177</v>
      </c>
    </row>
    <row r="4805" spans="1:16" s="8" customFormat="1" ht="15" customHeight="1" x14ac:dyDescent="0.25">
      <c r="A4805" s="362" t="s">
        <v>74</v>
      </c>
      <c r="B4805" s="362" t="s">
        <v>22115</v>
      </c>
      <c r="C4805" s="340" t="s">
        <v>13034</v>
      </c>
      <c r="D4805" s="362" t="s">
        <v>13033</v>
      </c>
      <c r="E4805" s="362" t="s">
        <v>33</v>
      </c>
      <c r="F4805" s="364">
        <v>8212585</v>
      </c>
      <c r="G4805" s="363">
        <v>20082125850</v>
      </c>
      <c r="H4805" s="365">
        <v>17561</v>
      </c>
      <c r="I4805" s="388">
        <v>29</v>
      </c>
      <c r="J4805" s="378">
        <v>1</v>
      </c>
      <c r="K4805" s="381">
        <v>1948</v>
      </c>
      <c r="L4805" s="369">
        <f t="shared" ca="1" si="75"/>
        <v>76</v>
      </c>
      <c r="M4805" s="299" t="s">
        <v>20</v>
      </c>
      <c r="N4805" s="10" t="s">
        <v>40415</v>
      </c>
      <c r="O4805" s="389" t="s">
        <v>177</v>
      </c>
      <c r="P4805" s="386" t="s">
        <v>177</v>
      </c>
    </row>
    <row r="4806" spans="1:16" s="8" customFormat="1" ht="15" customHeight="1" x14ac:dyDescent="0.25">
      <c r="A4806" s="362">
        <v>12</v>
      </c>
      <c r="B4806" s="362" t="s">
        <v>22115</v>
      </c>
      <c r="C4806" s="340" t="s">
        <v>13032</v>
      </c>
      <c r="D4806" s="362" t="s">
        <v>12832</v>
      </c>
      <c r="E4806" s="362" t="s">
        <v>124</v>
      </c>
      <c r="F4806" s="364">
        <v>13477344</v>
      </c>
      <c r="G4806" s="363">
        <v>20134773449</v>
      </c>
      <c r="H4806" s="365">
        <v>21895</v>
      </c>
      <c r="I4806" s="388">
        <v>11</v>
      </c>
      <c r="J4806" s="378">
        <v>12</v>
      </c>
      <c r="K4806" s="381">
        <v>1959</v>
      </c>
      <c r="L4806" s="369">
        <f t="shared" ca="1" si="75"/>
        <v>64</v>
      </c>
      <c r="M4806" s="299" t="s">
        <v>20</v>
      </c>
      <c r="N4806" s="10" t="s">
        <v>40415</v>
      </c>
      <c r="O4806" s="389" t="s">
        <v>177</v>
      </c>
      <c r="P4806" s="386" t="s">
        <v>177</v>
      </c>
    </row>
    <row r="4807" spans="1:16" s="8" customFormat="1" ht="15" customHeight="1" x14ac:dyDescent="0.25">
      <c r="A4807" s="362" t="s">
        <v>74</v>
      </c>
      <c r="B4807" s="362" t="s">
        <v>22115</v>
      </c>
      <c r="C4807" s="340" t="s">
        <v>13031</v>
      </c>
      <c r="D4807" s="362" t="s">
        <v>13030</v>
      </c>
      <c r="E4807" s="362" t="s">
        <v>33</v>
      </c>
      <c r="F4807" s="364">
        <v>10477152</v>
      </c>
      <c r="G4807" s="363">
        <v>20104771522</v>
      </c>
      <c r="H4807" s="365">
        <v>19769</v>
      </c>
      <c r="I4807" s="388">
        <v>14</v>
      </c>
      <c r="J4807" s="378">
        <v>2</v>
      </c>
      <c r="K4807" s="381">
        <v>1954</v>
      </c>
      <c r="L4807" s="369">
        <f t="shared" ca="1" si="75"/>
        <v>70</v>
      </c>
      <c r="M4807" s="299" t="s">
        <v>20</v>
      </c>
      <c r="N4807" s="10" t="s">
        <v>40415</v>
      </c>
      <c r="O4807" s="389" t="s">
        <v>177</v>
      </c>
      <c r="P4807" s="386" t="s">
        <v>177</v>
      </c>
    </row>
    <row r="4808" spans="1:16" s="8" customFormat="1" ht="15" customHeight="1" x14ac:dyDescent="0.25">
      <c r="A4808" s="362" t="s">
        <v>74</v>
      </c>
      <c r="B4808" s="362" t="s">
        <v>22115</v>
      </c>
      <c r="C4808" s="340" t="s">
        <v>13029</v>
      </c>
      <c r="D4808" s="362" t="s">
        <v>13028</v>
      </c>
      <c r="E4808" s="362" t="s">
        <v>124</v>
      </c>
      <c r="F4808" s="364">
        <v>12057125</v>
      </c>
      <c r="G4808" s="363">
        <v>20120571258</v>
      </c>
      <c r="H4808" s="365">
        <v>21297</v>
      </c>
      <c r="I4808" s="388">
        <v>22</v>
      </c>
      <c r="J4808" s="378">
        <v>4</v>
      </c>
      <c r="K4808" s="381">
        <v>1958</v>
      </c>
      <c r="L4808" s="369">
        <f t="shared" ca="1" si="75"/>
        <v>66</v>
      </c>
      <c r="M4808" s="299" t="s">
        <v>20</v>
      </c>
      <c r="N4808" s="10" t="s">
        <v>40415</v>
      </c>
      <c r="O4808" s="389" t="s">
        <v>34614</v>
      </c>
      <c r="P4808" s="386">
        <v>38322</v>
      </c>
    </row>
    <row r="4809" spans="1:16" s="8" customFormat="1" ht="15" customHeight="1" x14ac:dyDescent="0.25">
      <c r="A4809" s="362" t="s">
        <v>74</v>
      </c>
      <c r="B4809" s="362" t="s">
        <v>22115</v>
      </c>
      <c r="C4809" s="340" t="s">
        <v>13027</v>
      </c>
      <c r="D4809" s="362" t="s">
        <v>13026</v>
      </c>
      <c r="E4809" s="362" t="s">
        <v>45</v>
      </c>
      <c r="F4809" s="364">
        <v>10477007</v>
      </c>
      <c r="G4809" s="363">
        <v>20104770070</v>
      </c>
      <c r="H4809" s="365">
        <v>19624</v>
      </c>
      <c r="I4809" s="388">
        <v>22</v>
      </c>
      <c r="J4809" s="378">
        <v>9</v>
      </c>
      <c r="K4809" s="381">
        <v>1953</v>
      </c>
      <c r="L4809" s="369">
        <f t="shared" ca="1" si="75"/>
        <v>70</v>
      </c>
      <c r="M4809" s="299" t="s">
        <v>20</v>
      </c>
      <c r="N4809" s="10" t="s">
        <v>40415</v>
      </c>
      <c r="O4809" s="389" t="s">
        <v>177</v>
      </c>
      <c r="P4809" s="386" t="s">
        <v>177</v>
      </c>
    </row>
    <row r="4810" spans="1:16" s="8" customFormat="1" ht="15" customHeight="1" x14ac:dyDescent="0.25">
      <c r="A4810" s="362">
        <v>12</v>
      </c>
      <c r="B4810" s="362" t="s">
        <v>22115</v>
      </c>
      <c r="C4810" s="340" t="s">
        <v>13025</v>
      </c>
      <c r="D4810" s="362" t="s">
        <v>13024</v>
      </c>
      <c r="E4810" s="362" t="s">
        <v>33</v>
      </c>
      <c r="F4810" s="364">
        <v>10381175</v>
      </c>
      <c r="G4810" s="363">
        <v>23103811759</v>
      </c>
      <c r="H4810" s="365">
        <v>19210</v>
      </c>
      <c r="I4810" s="388">
        <v>4</v>
      </c>
      <c r="J4810" s="378">
        <v>8</v>
      </c>
      <c r="K4810" s="381">
        <v>1952</v>
      </c>
      <c r="L4810" s="369">
        <f t="shared" ca="1" si="75"/>
        <v>71</v>
      </c>
      <c r="M4810" s="299" t="s">
        <v>20</v>
      </c>
      <c r="N4810" s="10" t="s">
        <v>40415</v>
      </c>
      <c r="O4810" s="389" t="s">
        <v>177</v>
      </c>
      <c r="P4810" s="386" t="s">
        <v>177</v>
      </c>
    </row>
    <row r="4811" spans="1:16" s="8" customFormat="1" ht="15" customHeight="1" x14ac:dyDescent="0.25">
      <c r="A4811" s="362">
        <v>12</v>
      </c>
      <c r="B4811" s="362" t="s">
        <v>22115</v>
      </c>
      <c r="C4811" s="340" t="s">
        <v>13023</v>
      </c>
      <c r="D4811" s="362" t="s">
        <v>13022</v>
      </c>
      <c r="E4811" s="362">
        <v>30</v>
      </c>
      <c r="F4811" s="364">
        <v>11391313</v>
      </c>
      <c r="G4811" s="363">
        <v>20113913135</v>
      </c>
      <c r="H4811" s="365">
        <v>19975</v>
      </c>
      <c r="I4811" s="388">
        <v>8</v>
      </c>
      <c r="J4811" s="378">
        <v>9</v>
      </c>
      <c r="K4811" s="381">
        <v>1954</v>
      </c>
      <c r="L4811" s="369">
        <f t="shared" ca="1" si="75"/>
        <v>69</v>
      </c>
      <c r="M4811" s="299" t="s">
        <v>20</v>
      </c>
      <c r="N4811" s="10" t="s">
        <v>40415</v>
      </c>
      <c r="O4811" s="389" t="s">
        <v>177</v>
      </c>
      <c r="P4811" s="386" t="s">
        <v>177</v>
      </c>
    </row>
    <row r="4812" spans="1:16" s="8" customFormat="1" ht="15" customHeight="1" x14ac:dyDescent="0.25">
      <c r="A4812" s="362" t="s">
        <v>27</v>
      </c>
      <c r="B4812" s="362" t="s">
        <v>22115</v>
      </c>
      <c r="C4812" s="340" t="s">
        <v>13021</v>
      </c>
      <c r="D4812" s="362" t="s">
        <v>13020</v>
      </c>
      <c r="E4812" s="362" t="s">
        <v>33</v>
      </c>
      <c r="F4812" s="364">
        <v>11216961</v>
      </c>
      <c r="G4812" s="363">
        <v>27112169615</v>
      </c>
      <c r="H4812" s="365">
        <v>19610</v>
      </c>
      <c r="I4812" s="388">
        <v>8</v>
      </c>
      <c r="J4812" s="378">
        <v>9</v>
      </c>
      <c r="K4812" s="381">
        <v>1953</v>
      </c>
      <c r="L4812" s="369">
        <f t="shared" ca="1" si="75"/>
        <v>70</v>
      </c>
      <c r="M4812" s="299" t="s">
        <v>20</v>
      </c>
      <c r="N4812" s="10" t="s">
        <v>28854</v>
      </c>
      <c r="O4812" s="389" t="s">
        <v>177</v>
      </c>
      <c r="P4812" s="386" t="s">
        <v>177</v>
      </c>
    </row>
    <row r="4813" spans="1:16" s="8" customFormat="1" ht="15" customHeight="1" x14ac:dyDescent="0.25">
      <c r="A4813" s="362" t="s">
        <v>46</v>
      </c>
      <c r="B4813" s="362" t="s">
        <v>22115</v>
      </c>
      <c r="C4813" s="340" t="s">
        <v>13019</v>
      </c>
      <c r="D4813" s="362" t="s">
        <v>13018</v>
      </c>
      <c r="E4813" s="362" t="s">
        <v>33</v>
      </c>
      <c r="F4813" s="364">
        <v>13021719</v>
      </c>
      <c r="G4813" s="363">
        <v>20130217193</v>
      </c>
      <c r="H4813" s="365">
        <v>21659</v>
      </c>
      <c r="I4813" s="388">
        <v>19</v>
      </c>
      <c r="J4813" s="378">
        <v>4</v>
      </c>
      <c r="K4813" s="381">
        <v>1959</v>
      </c>
      <c r="L4813" s="369">
        <f t="shared" ca="1" si="75"/>
        <v>65</v>
      </c>
      <c r="M4813" s="299" t="s">
        <v>20</v>
      </c>
      <c r="N4813" s="10" t="s">
        <v>40415</v>
      </c>
      <c r="O4813" s="389" t="s">
        <v>177</v>
      </c>
      <c r="P4813" s="386" t="s">
        <v>177</v>
      </c>
    </row>
    <row r="4814" spans="1:16" s="8" customFormat="1" ht="15" customHeight="1" x14ac:dyDescent="0.25">
      <c r="A4814" s="362" t="s">
        <v>27</v>
      </c>
      <c r="B4814" s="362" t="s">
        <v>22115</v>
      </c>
      <c r="C4814" s="340" t="s">
        <v>13017</v>
      </c>
      <c r="D4814" s="362" t="s">
        <v>13016</v>
      </c>
      <c r="E4814" s="362">
        <v>30</v>
      </c>
      <c r="F4814" s="364">
        <v>4444431</v>
      </c>
      <c r="G4814" s="363">
        <v>20044444314</v>
      </c>
      <c r="H4814" s="365">
        <v>16406</v>
      </c>
      <c r="I4814" s="388">
        <v>30</v>
      </c>
      <c r="J4814" s="378">
        <v>11</v>
      </c>
      <c r="K4814" s="381">
        <v>1944</v>
      </c>
      <c r="L4814" s="369">
        <f t="shared" ca="1" si="75"/>
        <v>79</v>
      </c>
      <c r="M4814" s="299" t="s">
        <v>20</v>
      </c>
      <c r="N4814" s="10" t="s">
        <v>40415</v>
      </c>
      <c r="O4814" s="389" t="s">
        <v>33534</v>
      </c>
      <c r="P4814" s="386" t="s">
        <v>177</v>
      </c>
    </row>
    <row r="4815" spans="1:16" s="8" customFormat="1" ht="15" customHeight="1" x14ac:dyDescent="0.25">
      <c r="A4815" s="362" t="s">
        <v>193</v>
      </c>
      <c r="B4815" s="362" t="s">
        <v>22115</v>
      </c>
      <c r="C4815" s="340" t="s">
        <v>13015</v>
      </c>
      <c r="D4815" s="362" t="s">
        <v>12322</v>
      </c>
      <c r="E4815" s="362" t="s">
        <v>45</v>
      </c>
      <c r="F4815" s="364">
        <v>5087621</v>
      </c>
      <c r="G4815" s="363">
        <v>20050876218</v>
      </c>
      <c r="H4815" s="365">
        <v>17877</v>
      </c>
      <c r="I4815" s="388">
        <v>10</v>
      </c>
      <c r="J4815" s="378">
        <v>12</v>
      </c>
      <c r="K4815" s="381">
        <v>1948</v>
      </c>
      <c r="L4815" s="369">
        <f t="shared" ca="1" si="75"/>
        <v>75</v>
      </c>
      <c r="M4815" s="299" t="s">
        <v>20</v>
      </c>
      <c r="N4815" s="10" t="s">
        <v>40415</v>
      </c>
      <c r="O4815" s="389" t="s">
        <v>177</v>
      </c>
      <c r="P4815" s="386" t="s">
        <v>177</v>
      </c>
    </row>
    <row r="4816" spans="1:16" s="8" customFormat="1" ht="15" customHeight="1" x14ac:dyDescent="0.25">
      <c r="A4816" s="362" t="s">
        <v>27</v>
      </c>
      <c r="B4816" s="362" t="s">
        <v>22115</v>
      </c>
      <c r="C4816" s="340" t="s">
        <v>13014</v>
      </c>
      <c r="D4816" s="362" t="s">
        <v>13013</v>
      </c>
      <c r="E4816" s="362" t="s">
        <v>30</v>
      </c>
      <c r="F4816" s="364">
        <v>11385313</v>
      </c>
      <c r="G4816" s="363">
        <v>20113853132</v>
      </c>
      <c r="H4816" s="365">
        <v>20008</v>
      </c>
      <c r="I4816" s="388">
        <v>11</v>
      </c>
      <c r="J4816" s="378">
        <v>10</v>
      </c>
      <c r="K4816" s="381">
        <v>1954</v>
      </c>
      <c r="L4816" s="369">
        <f t="shared" ca="1" si="75"/>
        <v>69</v>
      </c>
      <c r="M4816" s="299" t="s">
        <v>20</v>
      </c>
      <c r="N4816" s="10" t="s">
        <v>40415</v>
      </c>
      <c r="O4816" s="389" t="s">
        <v>177</v>
      </c>
      <c r="P4816" s="386" t="s">
        <v>177</v>
      </c>
    </row>
    <row r="4817" spans="1:16" s="8" customFormat="1" ht="15" customHeight="1" x14ac:dyDescent="0.25">
      <c r="A4817" s="362" t="s">
        <v>27</v>
      </c>
      <c r="B4817" s="362" t="s">
        <v>22115</v>
      </c>
      <c r="C4817" s="340" t="s">
        <v>13012</v>
      </c>
      <c r="D4817" s="362" t="s">
        <v>13011</v>
      </c>
      <c r="E4817" s="362" t="s">
        <v>30</v>
      </c>
      <c r="F4817" s="364">
        <v>12927141</v>
      </c>
      <c r="G4817" s="363">
        <v>27129271413</v>
      </c>
      <c r="H4817" s="365">
        <v>21409</v>
      </c>
      <c r="I4817" s="388">
        <v>12</v>
      </c>
      <c r="J4817" s="378">
        <v>8</v>
      </c>
      <c r="K4817" s="381">
        <v>1958</v>
      </c>
      <c r="L4817" s="369">
        <f t="shared" ca="1" si="75"/>
        <v>65</v>
      </c>
      <c r="M4817" s="299" t="s">
        <v>20</v>
      </c>
      <c r="N4817" s="10" t="s">
        <v>28854</v>
      </c>
      <c r="O4817" s="389" t="s">
        <v>177</v>
      </c>
      <c r="P4817" s="386" t="s">
        <v>177</v>
      </c>
    </row>
    <row r="4818" spans="1:16" s="8" customFormat="1" ht="15" customHeight="1" x14ac:dyDescent="0.25">
      <c r="A4818" s="362">
        <v>10</v>
      </c>
      <c r="B4818" s="362" t="s">
        <v>22115</v>
      </c>
      <c r="C4818" s="340" t="s">
        <v>13007</v>
      </c>
      <c r="D4818" s="362" t="s">
        <v>13006</v>
      </c>
      <c r="E4818" s="362">
        <v>30</v>
      </c>
      <c r="F4818" s="364">
        <v>12168296</v>
      </c>
      <c r="G4818" s="363">
        <v>27121682961</v>
      </c>
      <c r="H4818" s="365">
        <v>20553</v>
      </c>
      <c r="I4818" s="388">
        <v>8</v>
      </c>
      <c r="J4818" s="378">
        <v>4</v>
      </c>
      <c r="K4818" s="381">
        <v>1956</v>
      </c>
      <c r="L4818" s="369">
        <f t="shared" ca="1" si="75"/>
        <v>68</v>
      </c>
      <c r="M4818" s="299" t="s">
        <v>20</v>
      </c>
      <c r="N4818" s="10" t="s">
        <v>28854</v>
      </c>
      <c r="O4818" s="389" t="s">
        <v>177</v>
      </c>
      <c r="P4818" s="386" t="s">
        <v>177</v>
      </c>
    </row>
    <row r="4819" spans="1:16" s="8" customFormat="1" ht="15" customHeight="1" x14ac:dyDescent="0.25">
      <c r="A4819" s="362" t="s">
        <v>27</v>
      </c>
      <c r="B4819" s="362" t="s">
        <v>22115</v>
      </c>
      <c r="C4819" s="340" t="s">
        <v>13005</v>
      </c>
      <c r="D4819" s="362" t="s">
        <v>13004</v>
      </c>
      <c r="E4819" s="362">
        <v>30</v>
      </c>
      <c r="F4819" s="364">
        <v>10839121</v>
      </c>
      <c r="G4819" s="363">
        <v>27108391214</v>
      </c>
      <c r="H4819" s="365">
        <v>19459</v>
      </c>
      <c r="I4819" s="388">
        <v>10</v>
      </c>
      <c r="J4819" s="378">
        <v>4</v>
      </c>
      <c r="K4819" s="381">
        <v>1953</v>
      </c>
      <c r="L4819" s="369">
        <f t="shared" ca="1" si="75"/>
        <v>71</v>
      </c>
      <c r="M4819" s="299" t="s">
        <v>20</v>
      </c>
      <c r="N4819" s="10" t="s">
        <v>28854</v>
      </c>
      <c r="O4819" s="389" t="s">
        <v>30767</v>
      </c>
      <c r="P4819" s="386">
        <v>39417</v>
      </c>
    </row>
    <row r="4820" spans="1:16" s="8" customFormat="1" ht="15" customHeight="1" x14ac:dyDescent="0.25">
      <c r="A4820" s="362">
        <v>13</v>
      </c>
      <c r="B4820" s="362" t="s">
        <v>22115</v>
      </c>
      <c r="C4820" s="340" t="s">
        <v>13003</v>
      </c>
      <c r="D4820" s="362" t="s">
        <v>13002</v>
      </c>
      <c r="E4820" s="362" t="s">
        <v>30</v>
      </c>
      <c r="F4820" s="364">
        <v>12608508</v>
      </c>
      <c r="G4820" s="363">
        <v>27126085082</v>
      </c>
      <c r="H4820" s="365">
        <v>20851</v>
      </c>
      <c r="I4820" s="388">
        <v>31</v>
      </c>
      <c r="J4820" s="378">
        <v>1</v>
      </c>
      <c r="K4820" s="381">
        <v>1957</v>
      </c>
      <c r="L4820" s="369">
        <f t="shared" ca="1" si="75"/>
        <v>67</v>
      </c>
      <c r="M4820" s="299" t="s">
        <v>20</v>
      </c>
      <c r="N4820" s="10" t="s">
        <v>28854</v>
      </c>
      <c r="O4820" s="389" t="s">
        <v>177</v>
      </c>
      <c r="P4820" s="386" t="s">
        <v>177</v>
      </c>
    </row>
    <row r="4821" spans="1:16" s="8" customFormat="1" ht="15" customHeight="1" x14ac:dyDescent="0.25">
      <c r="A4821" s="362" t="s">
        <v>27</v>
      </c>
      <c r="B4821" s="362" t="s">
        <v>22115</v>
      </c>
      <c r="C4821" s="340" t="s">
        <v>13001</v>
      </c>
      <c r="D4821" s="362" t="s">
        <v>13000</v>
      </c>
      <c r="E4821" s="362">
        <v>30</v>
      </c>
      <c r="F4821" s="364">
        <v>13185360</v>
      </c>
      <c r="G4821" s="363">
        <v>27131853608</v>
      </c>
      <c r="H4821" s="365">
        <v>21553</v>
      </c>
      <c r="I4821" s="388">
        <v>3</v>
      </c>
      <c r="J4821" s="378">
        <v>1</v>
      </c>
      <c r="K4821" s="381">
        <v>1959</v>
      </c>
      <c r="L4821" s="369">
        <f t="shared" ca="1" si="75"/>
        <v>65</v>
      </c>
      <c r="M4821" s="299" t="s">
        <v>20</v>
      </c>
      <c r="N4821" s="10" t="s">
        <v>28854</v>
      </c>
      <c r="O4821" s="389" t="s">
        <v>30750</v>
      </c>
      <c r="P4821" s="386">
        <v>39814</v>
      </c>
    </row>
    <row r="4822" spans="1:16" s="8" customFormat="1" ht="15" customHeight="1" x14ac:dyDescent="0.25">
      <c r="A4822" s="362" t="s">
        <v>27</v>
      </c>
      <c r="B4822" s="362" t="s">
        <v>22115</v>
      </c>
      <c r="C4822" s="340" t="s">
        <v>12999</v>
      </c>
      <c r="D4822" s="362" t="s">
        <v>12998</v>
      </c>
      <c r="E4822" s="362" t="s">
        <v>30</v>
      </c>
      <c r="F4822" s="364">
        <v>10525854</v>
      </c>
      <c r="G4822" s="363">
        <v>27105258548</v>
      </c>
      <c r="H4822" s="365">
        <v>19101</v>
      </c>
      <c r="I4822" s="388">
        <v>17</v>
      </c>
      <c r="J4822" s="378">
        <v>4</v>
      </c>
      <c r="K4822" s="381">
        <v>1952</v>
      </c>
      <c r="L4822" s="369">
        <f t="shared" ca="1" si="75"/>
        <v>72</v>
      </c>
      <c r="M4822" s="299" t="s">
        <v>20</v>
      </c>
      <c r="N4822" s="10" t="s">
        <v>28854</v>
      </c>
      <c r="O4822" s="389" t="s">
        <v>38437</v>
      </c>
      <c r="P4822" s="386">
        <v>34029</v>
      </c>
    </row>
    <row r="4823" spans="1:16" s="8" customFormat="1" ht="15" customHeight="1" x14ac:dyDescent="0.25">
      <c r="A4823" s="362" t="s">
        <v>27</v>
      </c>
      <c r="B4823" s="362" t="s">
        <v>22115</v>
      </c>
      <c r="C4823" s="340" t="s">
        <v>12997</v>
      </c>
      <c r="D4823" s="362" t="s">
        <v>12996</v>
      </c>
      <c r="E4823" s="362">
        <v>30</v>
      </c>
      <c r="F4823" s="364">
        <v>10932201</v>
      </c>
      <c r="G4823" s="363">
        <v>27109322011</v>
      </c>
      <c r="H4823" s="365">
        <v>19567</v>
      </c>
      <c r="I4823" s="388">
        <v>27</v>
      </c>
      <c r="J4823" s="378">
        <v>7</v>
      </c>
      <c r="K4823" s="381">
        <v>1953</v>
      </c>
      <c r="L4823" s="369">
        <f t="shared" ca="1" si="75"/>
        <v>70</v>
      </c>
      <c r="M4823" s="299" t="s">
        <v>20</v>
      </c>
      <c r="N4823" s="10" t="s">
        <v>28854</v>
      </c>
      <c r="O4823" s="389" t="s">
        <v>177</v>
      </c>
      <c r="P4823" s="386" t="s">
        <v>177</v>
      </c>
    </row>
    <row r="4824" spans="1:16" s="8" customFormat="1" ht="15" customHeight="1" x14ac:dyDescent="0.25">
      <c r="A4824" s="362" t="s">
        <v>23</v>
      </c>
      <c r="B4824" s="362" t="s">
        <v>22115</v>
      </c>
      <c r="C4824" s="340" t="s">
        <v>12995</v>
      </c>
      <c r="D4824" s="362" t="s">
        <v>12994</v>
      </c>
      <c r="E4824" s="362" t="s">
        <v>45</v>
      </c>
      <c r="F4824" s="364">
        <v>13875398</v>
      </c>
      <c r="G4824" s="363">
        <v>20138753981</v>
      </c>
      <c r="H4824" s="365">
        <v>22183</v>
      </c>
      <c r="I4824" s="388">
        <v>24</v>
      </c>
      <c r="J4824" s="378">
        <v>9</v>
      </c>
      <c r="K4824" s="381">
        <v>1960</v>
      </c>
      <c r="L4824" s="369">
        <f t="shared" ca="1" si="75"/>
        <v>63</v>
      </c>
      <c r="M4824" s="299" t="s">
        <v>20</v>
      </c>
      <c r="N4824" s="10" t="s">
        <v>40415</v>
      </c>
      <c r="O4824" s="389" t="s">
        <v>177</v>
      </c>
      <c r="P4824" s="386" t="s">
        <v>177</v>
      </c>
    </row>
    <row r="4825" spans="1:16" s="8" customFormat="1" ht="15" customHeight="1" x14ac:dyDescent="0.25">
      <c r="A4825" s="362" t="s">
        <v>27</v>
      </c>
      <c r="B4825" s="362" t="s">
        <v>22115</v>
      </c>
      <c r="C4825" s="340" t="s">
        <v>12993</v>
      </c>
      <c r="D4825" s="362" t="s">
        <v>12992</v>
      </c>
      <c r="E4825" s="362">
        <v>30</v>
      </c>
      <c r="F4825" s="364">
        <v>11530558</v>
      </c>
      <c r="G4825" s="363">
        <v>20115305582</v>
      </c>
      <c r="H4825" s="365">
        <v>20063</v>
      </c>
      <c r="I4825" s="388">
        <v>5</v>
      </c>
      <c r="J4825" s="378">
        <v>12</v>
      </c>
      <c r="K4825" s="381">
        <v>1954</v>
      </c>
      <c r="L4825" s="369">
        <f t="shared" ca="1" si="75"/>
        <v>69</v>
      </c>
      <c r="M4825" s="299" t="s">
        <v>20</v>
      </c>
      <c r="N4825" s="10" t="s">
        <v>40415</v>
      </c>
      <c r="O4825" s="389" t="s">
        <v>30764</v>
      </c>
      <c r="P4825" s="386">
        <v>40483</v>
      </c>
    </row>
    <row r="4826" spans="1:16" s="8" customFormat="1" ht="15" customHeight="1" x14ac:dyDescent="0.25">
      <c r="A4826" s="362" t="s">
        <v>27</v>
      </c>
      <c r="B4826" s="362" t="s">
        <v>22115</v>
      </c>
      <c r="C4826" s="340" t="s">
        <v>12991</v>
      </c>
      <c r="D4826" s="362" t="s">
        <v>12990</v>
      </c>
      <c r="E4826" s="362" t="s">
        <v>124</v>
      </c>
      <c r="F4826" s="364">
        <v>10888614</v>
      </c>
      <c r="G4826" s="363">
        <v>20108886146</v>
      </c>
      <c r="H4826" s="365">
        <v>19551</v>
      </c>
      <c r="I4826" s="388">
        <v>11</v>
      </c>
      <c r="J4826" s="378">
        <v>7</v>
      </c>
      <c r="K4826" s="381">
        <v>1953</v>
      </c>
      <c r="L4826" s="369">
        <f t="shared" ca="1" si="75"/>
        <v>70</v>
      </c>
      <c r="M4826" s="299" t="s">
        <v>20</v>
      </c>
      <c r="N4826" s="10" t="s">
        <v>40415</v>
      </c>
      <c r="O4826" s="389" t="s">
        <v>34614</v>
      </c>
      <c r="P4826" s="386">
        <v>38322</v>
      </c>
    </row>
    <row r="4827" spans="1:16" s="8" customFormat="1" ht="15" customHeight="1" x14ac:dyDescent="0.25">
      <c r="A4827" s="362" t="s">
        <v>27</v>
      </c>
      <c r="B4827" s="362" t="s">
        <v>22115</v>
      </c>
      <c r="C4827" s="340" t="s">
        <v>12989</v>
      </c>
      <c r="D4827" s="362" t="s">
        <v>12988</v>
      </c>
      <c r="E4827" s="362" t="s">
        <v>33</v>
      </c>
      <c r="F4827" s="364">
        <v>4980994</v>
      </c>
      <c r="G4827" s="363">
        <v>20049809949</v>
      </c>
      <c r="H4827" s="365">
        <v>17782</v>
      </c>
      <c r="I4827" s="388">
        <v>6</v>
      </c>
      <c r="J4827" s="378">
        <v>9</v>
      </c>
      <c r="K4827" s="381">
        <v>1948</v>
      </c>
      <c r="L4827" s="369">
        <f t="shared" ca="1" si="75"/>
        <v>75</v>
      </c>
      <c r="M4827" s="299" t="s">
        <v>20</v>
      </c>
      <c r="N4827" s="10" t="s">
        <v>40415</v>
      </c>
      <c r="O4827" s="389" t="s">
        <v>177</v>
      </c>
      <c r="P4827" s="386" t="s">
        <v>177</v>
      </c>
    </row>
    <row r="4828" spans="1:16" s="8" customFormat="1" ht="15" customHeight="1" x14ac:dyDescent="0.25">
      <c r="A4828" s="362" t="s">
        <v>27</v>
      </c>
      <c r="B4828" s="362" t="s">
        <v>22115</v>
      </c>
      <c r="C4828" s="340" t="s">
        <v>12987</v>
      </c>
      <c r="D4828" s="362" t="s">
        <v>12986</v>
      </c>
      <c r="E4828" s="362" t="s">
        <v>30</v>
      </c>
      <c r="F4828" s="364">
        <v>13732305</v>
      </c>
      <c r="G4828" s="363">
        <v>27137323058</v>
      </c>
      <c r="H4828" s="365">
        <v>21081</v>
      </c>
      <c r="I4828" s="388">
        <v>18</v>
      </c>
      <c r="J4828" s="378">
        <v>9</v>
      </c>
      <c r="K4828" s="381">
        <v>1957</v>
      </c>
      <c r="L4828" s="369">
        <f t="shared" ca="1" si="75"/>
        <v>66</v>
      </c>
      <c r="M4828" s="299" t="s">
        <v>20</v>
      </c>
      <c r="N4828" s="10" t="s">
        <v>28854</v>
      </c>
      <c r="O4828" s="389" t="s">
        <v>177</v>
      </c>
      <c r="P4828" s="386" t="s">
        <v>177</v>
      </c>
    </row>
    <row r="4829" spans="1:16" s="8" customFormat="1" ht="15" customHeight="1" x14ac:dyDescent="0.25">
      <c r="A4829" s="362">
        <v>14</v>
      </c>
      <c r="B4829" s="362" t="s">
        <v>22115</v>
      </c>
      <c r="C4829" s="340" t="s">
        <v>12985</v>
      </c>
      <c r="D4829" s="362" t="s">
        <v>12984</v>
      </c>
      <c r="E4829" s="362" t="s">
        <v>45</v>
      </c>
      <c r="F4829" s="364">
        <v>11438698</v>
      </c>
      <c r="G4829" s="363">
        <v>20114386988</v>
      </c>
      <c r="H4829" s="365">
        <v>20447</v>
      </c>
      <c r="I4829" s="388">
        <v>24</v>
      </c>
      <c r="J4829" s="378">
        <v>12</v>
      </c>
      <c r="K4829" s="381">
        <v>1955</v>
      </c>
      <c r="L4829" s="369">
        <f t="shared" ca="1" si="75"/>
        <v>68</v>
      </c>
      <c r="M4829" s="299" t="s">
        <v>20</v>
      </c>
      <c r="N4829" s="10" t="s">
        <v>40415</v>
      </c>
      <c r="O4829" s="389" t="s">
        <v>177</v>
      </c>
      <c r="P4829" s="386" t="s">
        <v>177</v>
      </c>
    </row>
    <row r="4830" spans="1:16" s="8" customFormat="1" ht="15" customHeight="1" x14ac:dyDescent="0.25">
      <c r="A4830" s="362" t="s">
        <v>179</v>
      </c>
      <c r="B4830" s="362" t="s">
        <v>22115</v>
      </c>
      <c r="C4830" s="340" t="s">
        <v>12983</v>
      </c>
      <c r="D4830" s="362" t="s">
        <v>12982</v>
      </c>
      <c r="E4830" s="362">
        <v>30</v>
      </c>
      <c r="F4830" s="364">
        <v>13261289</v>
      </c>
      <c r="G4830" s="363">
        <v>27132612892</v>
      </c>
      <c r="H4830" s="365">
        <v>21687</v>
      </c>
      <c r="I4830" s="388">
        <v>17</v>
      </c>
      <c r="J4830" s="378">
        <v>5</v>
      </c>
      <c r="K4830" s="381">
        <v>1959</v>
      </c>
      <c r="L4830" s="369">
        <f t="shared" ca="1" si="75"/>
        <v>64</v>
      </c>
      <c r="M4830" s="299" t="s">
        <v>20</v>
      </c>
      <c r="N4830" s="10" t="s">
        <v>28854</v>
      </c>
      <c r="O4830" s="389" t="s">
        <v>177</v>
      </c>
      <c r="P4830" s="386" t="s">
        <v>177</v>
      </c>
    </row>
    <row r="4831" spans="1:16" s="8" customFormat="1" ht="15" customHeight="1" x14ac:dyDescent="0.25">
      <c r="A4831" s="362" t="s">
        <v>27</v>
      </c>
      <c r="B4831" s="362" t="s">
        <v>22115</v>
      </c>
      <c r="C4831" s="340" t="s">
        <v>12981</v>
      </c>
      <c r="D4831" s="362" t="s">
        <v>12980</v>
      </c>
      <c r="E4831" s="362" t="s">
        <v>45</v>
      </c>
      <c r="F4831" s="364">
        <v>7651681</v>
      </c>
      <c r="G4831" s="363">
        <v>20076516813</v>
      </c>
      <c r="H4831" s="365">
        <v>17875</v>
      </c>
      <c r="I4831" s="388">
        <v>8</v>
      </c>
      <c r="J4831" s="378">
        <v>12</v>
      </c>
      <c r="K4831" s="381">
        <v>1948</v>
      </c>
      <c r="L4831" s="369">
        <f t="shared" ca="1" si="75"/>
        <v>75</v>
      </c>
      <c r="M4831" s="299" t="s">
        <v>20</v>
      </c>
      <c r="N4831" s="10" t="s">
        <v>40415</v>
      </c>
      <c r="O4831" s="389" t="s">
        <v>35060</v>
      </c>
      <c r="P4831" s="386">
        <v>35643</v>
      </c>
    </row>
    <row r="4832" spans="1:16" s="8" customFormat="1" ht="15" customHeight="1" x14ac:dyDescent="0.25">
      <c r="A4832" s="362" t="s">
        <v>27</v>
      </c>
      <c r="B4832" s="362" t="s">
        <v>22115</v>
      </c>
      <c r="C4832" s="340" t="s">
        <v>12979</v>
      </c>
      <c r="D4832" s="362" t="s">
        <v>12978</v>
      </c>
      <c r="E4832" s="362" t="s">
        <v>45</v>
      </c>
      <c r="F4832" s="364">
        <v>4547989</v>
      </c>
      <c r="G4832" s="363">
        <v>20045479898</v>
      </c>
      <c r="H4832" s="365">
        <v>17019</v>
      </c>
      <c r="I4832" s="388">
        <v>5</v>
      </c>
      <c r="J4832" s="378">
        <v>8</v>
      </c>
      <c r="K4832" s="381">
        <v>1946</v>
      </c>
      <c r="L4832" s="369">
        <f t="shared" ca="1" si="75"/>
        <v>77</v>
      </c>
      <c r="M4832" s="299" t="s">
        <v>20</v>
      </c>
      <c r="N4832" s="10" t="s">
        <v>40415</v>
      </c>
      <c r="O4832" s="389" t="s">
        <v>177</v>
      </c>
      <c r="P4832" s="386" t="s">
        <v>177</v>
      </c>
    </row>
    <row r="4833" spans="1:16" s="8" customFormat="1" ht="15" customHeight="1" x14ac:dyDescent="0.25">
      <c r="A4833" s="362">
        <v>24</v>
      </c>
      <c r="B4833" s="362" t="s">
        <v>22115</v>
      </c>
      <c r="C4833" s="340" t="s">
        <v>12977</v>
      </c>
      <c r="D4833" s="362" t="s">
        <v>12976</v>
      </c>
      <c r="E4833" s="362" t="s">
        <v>33</v>
      </c>
      <c r="F4833" s="364">
        <v>10360793</v>
      </c>
      <c r="G4833" s="363">
        <v>20103607931</v>
      </c>
      <c r="H4833" s="365">
        <v>19266</v>
      </c>
      <c r="I4833" s="388">
        <v>29</v>
      </c>
      <c r="J4833" s="378">
        <v>9</v>
      </c>
      <c r="K4833" s="381">
        <v>1952</v>
      </c>
      <c r="L4833" s="369">
        <f t="shared" ca="1" si="75"/>
        <v>71</v>
      </c>
      <c r="M4833" s="299" t="s">
        <v>20</v>
      </c>
      <c r="N4833" s="10" t="s">
        <v>40415</v>
      </c>
      <c r="O4833" s="389" t="s">
        <v>177</v>
      </c>
      <c r="P4833" s="386" t="s">
        <v>177</v>
      </c>
    </row>
    <row r="4834" spans="1:16" s="8" customFormat="1" ht="15" customHeight="1" x14ac:dyDescent="0.25">
      <c r="A4834" s="362" t="s">
        <v>27</v>
      </c>
      <c r="B4834" s="362" t="s">
        <v>22115</v>
      </c>
      <c r="C4834" s="340" t="s">
        <v>12975</v>
      </c>
      <c r="D4834" s="362" t="s">
        <v>12974</v>
      </c>
      <c r="E4834" s="362" t="s">
        <v>30</v>
      </c>
      <c r="F4834" s="364">
        <v>7593713</v>
      </c>
      <c r="G4834" s="363">
        <v>20075937130</v>
      </c>
      <c r="H4834" s="365">
        <v>17171</v>
      </c>
      <c r="I4834" s="388">
        <v>4</v>
      </c>
      <c r="J4834" s="378">
        <v>1</v>
      </c>
      <c r="K4834" s="381">
        <v>1947</v>
      </c>
      <c r="L4834" s="369">
        <f t="shared" ca="1" si="75"/>
        <v>77</v>
      </c>
      <c r="M4834" s="299" t="s">
        <v>20</v>
      </c>
      <c r="N4834" s="10" t="s">
        <v>40415</v>
      </c>
      <c r="O4834" s="389" t="s">
        <v>35536</v>
      </c>
      <c r="P4834" s="386">
        <v>35065</v>
      </c>
    </row>
    <row r="4835" spans="1:16" s="8" customFormat="1" ht="15" customHeight="1" x14ac:dyDescent="0.25">
      <c r="A4835" s="362" t="s">
        <v>27</v>
      </c>
      <c r="B4835" s="362" t="s">
        <v>22115</v>
      </c>
      <c r="C4835" s="340" t="s">
        <v>12973</v>
      </c>
      <c r="D4835" s="362" t="s">
        <v>12972</v>
      </c>
      <c r="E4835" s="362" t="s">
        <v>45</v>
      </c>
      <c r="F4835" s="364">
        <v>6375929</v>
      </c>
      <c r="G4835" s="363">
        <v>27063759290</v>
      </c>
      <c r="H4835" s="365">
        <v>18464</v>
      </c>
      <c r="I4835" s="388">
        <v>20</v>
      </c>
      <c r="J4835" s="378">
        <v>7</v>
      </c>
      <c r="K4835" s="381">
        <v>1950</v>
      </c>
      <c r="L4835" s="369">
        <f t="shared" ca="1" si="75"/>
        <v>73</v>
      </c>
      <c r="M4835" s="299" t="s">
        <v>20</v>
      </c>
      <c r="N4835" s="10" t="s">
        <v>28854</v>
      </c>
      <c r="O4835" s="389" t="s">
        <v>177</v>
      </c>
      <c r="P4835" s="386" t="s">
        <v>177</v>
      </c>
    </row>
    <row r="4836" spans="1:16" s="8" customFormat="1" ht="15" customHeight="1" x14ac:dyDescent="0.25">
      <c r="A4836" s="362" t="s">
        <v>27</v>
      </c>
      <c r="B4836" s="362" t="s">
        <v>22115</v>
      </c>
      <c r="C4836" s="340" t="s">
        <v>12971</v>
      </c>
      <c r="D4836" s="362" t="s">
        <v>12970</v>
      </c>
      <c r="E4836" s="362">
        <v>30</v>
      </c>
      <c r="F4836" s="364">
        <v>11666774</v>
      </c>
      <c r="G4836" s="363">
        <v>20116667747</v>
      </c>
      <c r="H4836" s="365">
        <v>20273</v>
      </c>
      <c r="I4836" s="388">
        <v>3</v>
      </c>
      <c r="J4836" s="378">
        <v>7</v>
      </c>
      <c r="K4836" s="381">
        <v>1955</v>
      </c>
      <c r="L4836" s="369">
        <f t="shared" ca="1" si="75"/>
        <v>68</v>
      </c>
      <c r="M4836" s="299" t="s">
        <v>20</v>
      </c>
      <c r="N4836" s="10" t="s">
        <v>40415</v>
      </c>
      <c r="O4836" s="389" t="s">
        <v>30832</v>
      </c>
      <c r="P4836" s="386">
        <v>42583</v>
      </c>
    </row>
    <row r="4837" spans="1:16" s="8" customFormat="1" ht="15" customHeight="1" x14ac:dyDescent="0.25">
      <c r="A4837" s="362" t="s">
        <v>27</v>
      </c>
      <c r="B4837" s="362" t="s">
        <v>22115</v>
      </c>
      <c r="C4837" s="340" t="s">
        <v>12969</v>
      </c>
      <c r="D4837" s="362" t="s">
        <v>12968</v>
      </c>
      <c r="E4837" s="362">
        <v>30</v>
      </c>
      <c r="F4837" s="364">
        <v>11224496</v>
      </c>
      <c r="G4837" s="363">
        <v>20112244965</v>
      </c>
      <c r="H4837" s="365">
        <v>19891</v>
      </c>
      <c r="I4837" s="388">
        <v>16</v>
      </c>
      <c r="J4837" s="378">
        <v>6</v>
      </c>
      <c r="K4837" s="381">
        <v>1954</v>
      </c>
      <c r="L4837" s="369">
        <f t="shared" ca="1" si="75"/>
        <v>69</v>
      </c>
      <c r="M4837" s="299" t="s">
        <v>20</v>
      </c>
      <c r="N4837" s="10" t="s">
        <v>40415</v>
      </c>
      <c r="O4837" s="389" t="s">
        <v>30804</v>
      </c>
      <c r="P4837" s="386">
        <v>41214</v>
      </c>
    </row>
    <row r="4838" spans="1:16" s="8" customFormat="1" ht="15" customHeight="1" x14ac:dyDescent="0.25">
      <c r="A4838" s="362">
        <v>11</v>
      </c>
      <c r="B4838" s="362" t="s">
        <v>22115</v>
      </c>
      <c r="C4838" s="340" t="s">
        <v>12967</v>
      </c>
      <c r="D4838" s="362" t="s">
        <v>12966</v>
      </c>
      <c r="E4838" s="362" t="s">
        <v>45</v>
      </c>
      <c r="F4838" s="364">
        <v>11179832</v>
      </c>
      <c r="G4838" s="363">
        <v>27111798325</v>
      </c>
      <c r="H4838" s="365">
        <v>19706</v>
      </c>
      <c r="I4838" s="388">
        <v>13</v>
      </c>
      <c r="J4838" s="378">
        <v>12</v>
      </c>
      <c r="K4838" s="381">
        <v>1953</v>
      </c>
      <c r="L4838" s="369">
        <f t="shared" ca="1" si="75"/>
        <v>70</v>
      </c>
      <c r="M4838" s="299" t="s">
        <v>20</v>
      </c>
      <c r="N4838" s="10" t="s">
        <v>28854</v>
      </c>
      <c r="O4838" s="389" t="s">
        <v>177</v>
      </c>
      <c r="P4838" s="386" t="s">
        <v>177</v>
      </c>
    </row>
    <row r="4839" spans="1:16" s="8" customFormat="1" ht="15" customHeight="1" x14ac:dyDescent="0.25">
      <c r="A4839" s="362">
        <v>15</v>
      </c>
      <c r="B4839" s="362" t="s">
        <v>22115</v>
      </c>
      <c r="C4839" s="340" t="s">
        <v>12965</v>
      </c>
      <c r="D4839" s="362" t="s">
        <v>12964</v>
      </c>
      <c r="E4839" s="362" t="s">
        <v>45</v>
      </c>
      <c r="F4839" s="364">
        <v>13810537</v>
      </c>
      <c r="G4839" s="363">
        <v>27138105372</v>
      </c>
      <c r="H4839" s="365">
        <v>21919</v>
      </c>
      <c r="I4839" s="388">
        <v>4</v>
      </c>
      <c r="J4839" s="378">
        <v>1</v>
      </c>
      <c r="K4839" s="381">
        <v>1960</v>
      </c>
      <c r="L4839" s="369">
        <f t="shared" ca="1" si="75"/>
        <v>64</v>
      </c>
      <c r="M4839" s="299" t="s">
        <v>20</v>
      </c>
      <c r="N4839" s="10" t="s">
        <v>28854</v>
      </c>
      <c r="O4839" s="389" t="s">
        <v>177</v>
      </c>
      <c r="P4839" s="386" t="s">
        <v>177</v>
      </c>
    </row>
    <row r="4840" spans="1:16" s="8" customFormat="1" ht="15" customHeight="1" x14ac:dyDescent="0.25">
      <c r="A4840" s="362" t="s">
        <v>27</v>
      </c>
      <c r="B4840" s="362" t="s">
        <v>22115</v>
      </c>
      <c r="C4840" s="340" t="s">
        <v>12963</v>
      </c>
      <c r="D4840" s="362" t="s">
        <v>12962</v>
      </c>
      <c r="E4840" s="362" t="s">
        <v>99</v>
      </c>
      <c r="F4840" s="364">
        <v>10259875</v>
      </c>
      <c r="G4840" s="363">
        <v>20102598750</v>
      </c>
      <c r="H4840" s="365">
        <v>19159</v>
      </c>
      <c r="I4840" s="388">
        <v>14</v>
      </c>
      <c r="J4840" s="378">
        <v>6</v>
      </c>
      <c r="K4840" s="381">
        <v>1952</v>
      </c>
      <c r="L4840" s="369">
        <f t="shared" ca="1" si="75"/>
        <v>71</v>
      </c>
      <c r="M4840" s="299" t="s">
        <v>20</v>
      </c>
      <c r="N4840" s="10" t="s">
        <v>40415</v>
      </c>
      <c r="O4840" s="389" t="s">
        <v>177</v>
      </c>
      <c r="P4840" s="386" t="s">
        <v>177</v>
      </c>
    </row>
    <row r="4841" spans="1:16" s="8" customFormat="1" ht="15" customHeight="1" x14ac:dyDescent="0.25">
      <c r="A4841" s="362">
        <v>15</v>
      </c>
      <c r="B4841" s="362" t="s">
        <v>22115</v>
      </c>
      <c r="C4841" s="340" t="s">
        <v>12961</v>
      </c>
      <c r="D4841" s="362" t="s">
        <v>12960</v>
      </c>
      <c r="E4841" s="362" t="s">
        <v>45</v>
      </c>
      <c r="F4841" s="364">
        <v>13901612</v>
      </c>
      <c r="G4841" s="363">
        <v>20139016123</v>
      </c>
      <c r="H4841" s="365">
        <v>21853</v>
      </c>
      <c r="I4841" s="388">
        <v>30</v>
      </c>
      <c r="J4841" s="378">
        <v>10</v>
      </c>
      <c r="K4841" s="381">
        <v>1959</v>
      </c>
      <c r="L4841" s="369">
        <f t="shared" ca="1" si="75"/>
        <v>64</v>
      </c>
      <c r="M4841" s="299" t="s">
        <v>20</v>
      </c>
      <c r="N4841" s="10" t="s">
        <v>40415</v>
      </c>
      <c r="O4841" s="389" t="s">
        <v>177</v>
      </c>
      <c r="P4841" s="386" t="s">
        <v>177</v>
      </c>
    </row>
    <row r="4842" spans="1:16" s="8" customFormat="1" ht="15" customHeight="1" x14ac:dyDescent="0.25">
      <c r="A4842" s="362">
        <v>11</v>
      </c>
      <c r="B4842" s="362" t="s">
        <v>22115</v>
      </c>
      <c r="C4842" s="340" t="s">
        <v>12959</v>
      </c>
      <c r="D4842" s="362" t="s">
        <v>12958</v>
      </c>
      <c r="E4842" s="362">
        <v>32</v>
      </c>
      <c r="F4842" s="364">
        <v>12169192</v>
      </c>
      <c r="G4842" s="363">
        <v>20121691923</v>
      </c>
      <c r="H4842" s="365">
        <v>20469</v>
      </c>
      <c r="I4842" s="388">
        <v>15</v>
      </c>
      <c r="J4842" s="378">
        <v>1</v>
      </c>
      <c r="K4842" s="381">
        <v>1956</v>
      </c>
      <c r="L4842" s="369">
        <f t="shared" ca="1" si="75"/>
        <v>68</v>
      </c>
      <c r="M4842" s="299" t="s">
        <v>20</v>
      </c>
      <c r="N4842" s="10" t="s">
        <v>40415</v>
      </c>
      <c r="O4842" s="389" t="s">
        <v>30743</v>
      </c>
      <c r="P4842" s="386">
        <v>40330</v>
      </c>
    </row>
    <row r="4843" spans="1:16" s="8" customFormat="1" ht="15" customHeight="1" x14ac:dyDescent="0.25">
      <c r="A4843" s="362" t="s">
        <v>46</v>
      </c>
      <c r="B4843" s="362" t="s">
        <v>22115</v>
      </c>
      <c r="C4843" s="340" t="s">
        <v>12957</v>
      </c>
      <c r="D4843" s="362" t="s">
        <v>12956</v>
      </c>
      <c r="E4843" s="362" t="s">
        <v>33</v>
      </c>
      <c r="F4843" s="364">
        <v>13660196</v>
      </c>
      <c r="G4843" s="363">
        <v>27136601968</v>
      </c>
      <c r="H4843" s="365">
        <v>21860</v>
      </c>
      <c r="I4843" s="388">
        <v>6</v>
      </c>
      <c r="J4843" s="378">
        <v>11</v>
      </c>
      <c r="K4843" s="381">
        <v>1959</v>
      </c>
      <c r="L4843" s="369">
        <f t="shared" ca="1" si="75"/>
        <v>64</v>
      </c>
      <c r="M4843" s="299" t="s">
        <v>20</v>
      </c>
      <c r="N4843" s="10" t="s">
        <v>28854</v>
      </c>
      <c r="O4843" s="389" t="s">
        <v>35656</v>
      </c>
      <c r="P4843" s="386">
        <v>36161</v>
      </c>
    </row>
    <row r="4844" spans="1:16" s="8" customFormat="1" ht="15" customHeight="1" x14ac:dyDescent="0.25">
      <c r="A4844" s="362" t="s">
        <v>252</v>
      </c>
      <c r="B4844" s="362" t="s">
        <v>22115</v>
      </c>
      <c r="C4844" s="340" t="s">
        <v>12955</v>
      </c>
      <c r="D4844" s="362" t="s">
        <v>12954</v>
      </c>
      <c r="E4844" s="362">
        <v>30</v>
      </c>
      <c r="F4844" s="364">
        <v>14267934</v>
      </c>
      <c r="G4844" s="363">
        <v>20142679346</v>
      </c>
      <c r="H4844" s="365">
        <v>22168</v>
      </c>
      <c r="I4844" s="388">
        <v>9</v>
      </c>
      <c r="J4844" s="378">
        <v>9</v>
      </c>
      <c r="K4844" s="381">
        <v>1960</v>
      </c>
      <c r="L4844" s="369">
        <f t="shared" ca="1" si="75"/>
        <v>63</v>
      </c>
      <c r="M4844" s="299" t="s">
        <v>20</v>
      </c>
      <c r="N4844" s="10" t="s">
        <v>40415</v>
      </c>
      <c r="O4844" s="389" t="s">
        <v>30753</v>
      </c>
      <c r="P4844" s="386">
        <v>40909</v>
      </c>
    </row>
    <row r="4845" spans="1:16" s="8" customFormat="1" ht="15" customHeight="1" x14ac:dyDescent="0.25">
      <c r="A4845" s="362">
        <v>11</v>
      </c>
      <c r="B4845" s="362" t="s">
        <v>22115</v>
      </c>
      <c r="C4845" s="340" t="s">
        <v>12950</v>
      </c>
      <c r="D4845" s="362" t="s">
        <v>12949</v>
      </c>
      <c r="E4845" s="362" t="s">
        <v>99</v>
      </c>
      <c r="F4845" s="364">
        <v>13306103</v>
      </c>
      <c r="G4845" s="363">
        <v>20133061038</v>
      </c>
      <c r="H4845" s="365">
        <v>21695</v>
      </c>
      <c r="I4845" s="388">
        <v>25</v>
      </c>
      <c r="J4845" s="378">
        <v>5</v>
      </c>
      <c r="K4845" s="381">
        <v>1959</v>
      </c>
      <c r="L4845" s="369">
        <f t="shared" ca="1" si="75"/>
        <v>64</v>
      </c>
      <c r="M4845" s="299" t="s">
        <v>20</v>
      </c>
      <c r="N4845" s="10" t="s">
        <v>40415</v>
      </c>
      <c r="O4845" s="389" t="s">
        <v>177</v>
      </c>
      <c r="P4845" s="386" t="s">
        <v>177</v>
      </c>
    </row>
    <row r="4846" spans="1:16" s="8" customFormat="1" ht="15" customHeight="1" x14ac:dyDescent="0.25">
      <c r="A4846" s="362" t="s">
        <v>46</v>
      </c>
      <c r="B4846" s="362" t="s">
        <v>22115</v>
      </c>
      <c r="C4846" s="340" t="s">
        <v>12948</v>
      </c>
      <c r="D4846" s="362" t="s">
        <v>12947</v>
      </c>
      <c r="E4846" s="362">
        <v>30</v>
      </c>
      <c r="F4846" s="364">
        <v>12236040</v>
      </c>
      <c r="G4846" s="363">
        <v>20122360408</v>
      </c>
      <c r="H4846" s="365">
        <v>21508</v>
      </c>
      <c r="I4846" s="388">
        <v>19</v>
      </c>
      <c r="J4846" s="378">
        <v>11</v>
      </c>
      <c r="K4846" s="381">
        <v>1958</v>
      </c>
      <c r="L4846" s="369">
        <f t="shared" ca="1" si="75"/>
        <v>65</v>
      </c>
      <c r="M4846" s="299" t="s">
        <v>20</v>
      </c>
      <c r="N4846" s="10" t="s">
        <v>40415</v>
      </c>
      <c r="O4846" s="389" t="s">
        <v>34621</v>
      </c>
      <c r="P4846" s="386">
        <v>39083</v>
      </c>
    </row>
    <row r="4847" spans="1:16" s="8" customFormat="1" ht="15" customHeight="1" x14ac:dyDescent="0.25">
      <c r="A4847" s="362" t="s">
        <v>972</v>
      </c>
      <c r="B4847" s="362" t="s">
        <v>22115</v>
      </c>
      <c r="C4847" s="340" t="s">
        <v>12946</v>
      </c>
      <c r="D4847" s="362" t="s">
        <v>12945</v>
      </c>
      <c r="E4847" s="362">
        <v>30</v>
      </c>
      <c r="F4847" s="364">
        <v>14041786</v>
      </c>
      <c r="G4847" s="363">
        <v>20140417867</v>
      </c>
      <c r="H4847" s="365">
        <v>22226</v>
      </c>
      <c r="I4847" s="388">
        <v>6</v>
      </c>
      <c r="J4847" s="378">
        <v>11</v>
      </c>
      <c r="K4847" s="381">
        <v>1960</v>
      </c>
      <c r="L4847" s="369">
        <f t="shared" ca="1" si="75"/>
        <v>63</v>
      </c>
      <c r="M4847" s="299" t="s">
        <v>20</v>
      </c>
      <c r="N4847" s="10" t="s">
        <v>40415</v>
      </c>
      <c r="O4847" s="389" t="s">
        <v>30761</v>
      </c>
      <c r="P4847" s="386">
        <v>41183</v>
      </c>
    </row>
    <row r="4848" spans="1:16" s="8" customFormat="1" ht="15" customHeight="1" x14ac:dyDescent="0.25">
      <c r="A4848" s="362" t="s">
        <v>627</v>
      </c>
      <c r="B4848" s="362" t="s">
        <v>22115</v>
      </c>
      <c r="C4848" s="340" t="s">
        <v>12944</v>
      </c>
      <c r="D4848" s="362" t="s">
        <v>12943</v>
      </c>
      <c r="E4848" s="362">
        <v>30</v>
      </c>
      <c r="F4848" s="364">
        <v>13445895</v>
      </c>
      <c r="G4848" s="363">
        <v>20134458950</v>
      </c>
      <c r="H4848" s="365">
        <v>21924</v>
      </c>
      <c r="I4848" s="388">
        <v>9</v>
      </c>
      <c r="J4848" s="378">
        <v>1</v>
      </c>
      <c r="K4848" s="381">
        <v>1960</v>
      </c>
      <c r="L4848" s="369">
        <f t="shared" ca="1" si="75"/>
        <v>64</v>
      </c>
      <c r="M4848" s="299" t="s">
        <v>20</v>
      </c>
      <c r="N4848" s="10" t="s">
        <v>40415</v>
      </c>
      <c r="O4848" s="389" t="s">
        <v>30745</v>
      </c>
      <c r="P4848" s="386">
        <v>41275</v>
      </c>
    </row>
    <row r="4849" spans="1:16" s="8" customFormat="1" ht="15" customHeight="1" x14ac:dyDescent="0.25">
      <c r="A4849" s="362" t="s">
        <v>172</v>
      </c>
      <c r="B4849" s="362" t="s">
        <v>22115</v>
      </c>
      <c r="C4849" s="340" t="s">
        <v>12940</v>
      </c>
      <c r="D4849" s="362" t="s">
        <v>12939</v>
      </c>
      <c r="E4849" s="362">
        <v>30</v>
      </c>
      <c r="F4849" s="364">
        <v>13275431</v>
      </c>
      <c r="G4849" s="363">
        <v>20132754315</v>
      </c>
      <c r="H4849" s="365" t="s">
        <v>29827</v>
      </c>
      <c r="I4849" s="388">
        <v>21</v>
      </c>
      <c r="J4849" s="378">
        <v>6</v>
      </c>
      <c r="K4849" s="381">
        <v>1957</v>
      </c>
      <c r="L4849" s="369">
        <f t="shared" ca="1" si="75"/>
        <v>66</v>
      </c>
      <c r="M4849" s="299" t="s">
        <v>20</v>
      </c>
      <c r="N4849" s="10" t="s">
        <v>40415</v>
      </c>
      <c r="O4849" s="389" t="s">
        <v>35648</v>
      </c>
      <c r="P4849" s="386">
        <v>40179</v>
      </c>
    </row>
    <row r="4850" spans="1:16" s="8" customFormat="1" ht="15" customHeight="1" x14ac:dyDescent="0.25">
      <c r="A4850" s="362" t="s">
        <v>59</v>
      </c>
      <c r="B4850" s="362" t="s">
        <v>22115</v>
      </c>
      <c r="C4850" s="340" t="s">
        <v>12938</v>
      </c>
      <c r="D4850" s="362" t="s">
        <v>12937</v>
      </c>
      <c r="E4850" s="362">
        <v>30</v>
      </c>
      <c r="F4850" s="364">
        <v>12343701</v>
      </c>
      <c r="G4850" s="363">
        <v>20123437013</v>
      </c>
      <c r="H4850" s="365">
        <v>21443</v>
      </c>
      <c r="I4850" s="388">
        <v>15</v>
      </c>
      <c r="J4850" s="378">
        <v>9</v>
      </c>
      <c r="K4850" s="381">
        <v>1958</v>
      </c>
      <c r="L4850" s="369">
        <f t="shared" ca="1" si="75"/>
        <v>65</v>
      </c>
      <c r="M4850" s="299" t="s">
        <v>20</v>
      </c>
      <c r="N4850" s="10" t="s">
        <v>40415</v>
      </c>
      <c r="O4850" s="389" t="s">
        <v>30750</v>
      </c>
      <c r="P4850" s="386" t="s">
        <v>177</v>
      </c>
    </row>
    <row r="4851" spans="1:16" s="8" customFormat="1" ht="15" customHeight="1" x14ac:dyDescent="0.25">
      <c r="A4851" s="362" t="s">
        <v>27</v>
      </c>
      <c r="B4851" s="362" t="s">
        <v>22115</v>
      </c>
      <c r="C4851" s="340" t="s">
        <v>12936</v>
      </c>
      <c r="D4851" s="362" t="s">
        <v>12935</v>
      </c>
      <c r="E4851" s="362">
        <v>30</v>
      </c>
      <c r="F4851" s="364">
        <v>13571246</v>
      </c>
      <c r="G4851" s="363">
        <v>23135712469</v>
      </c>
      <c r="H4851" s="365">
        <v>21098</v>
      </c>
      <c r="I4851" s="388">
        <v>5</v>
      </c>
      <c r="J4851" s="378">
        <v>10</v>
      </c>
      <c r="K4851" s="381">
        <v>1957</v>
      </c>
      <c r="L4851" s="369">
        <f t="shared" ca="1" si="75"/>
        <v>66</v>
      </c>
      <c r="M4851" s="299" t="s">
        <v>20</v>
      </c>
      <c r="N4851" s="10" t="s">
        <v>40415</v>
      </c>
      <c r="O4851" s="389" t="s">
        <v>35850</v>
      </c>
      <c r="P4851" s="386">
        <v>40940</v>
      </c>
    </row>
    <row r="4852" spans="1:16" s="8" customFormat="1" ht="15" customHeight="1" x14ac:dyDescent="0.25">
      <c r="A4852" s="362">
        <v>24</v>
      </c>
      <c r="B4852" s="362" t="s">
        <v>22115</v>
      </c>
      <c r="C4852" s="340" t="s">
        <v>12934</v>
      </c>
      <c r="D4852" s="362" t="s">
        <v>12933</v>
      </c>
      <c r="E4852" s="362" t="s">
        <v>99</v>
      </c>
      <c r="F4852" s="364">
        <v>12344879</v>
      </c>
      <c r="G4852" s="363">
        <v>20123448791</v>
      </c>
      <c r="H4852" s="365">
        <v>20568</v>
      </c>
      <c r="I4852" s="388">
        <v>23</v>
      </c>
      <c r="J4852" s="378">
        <v>4</v>
      </c>
      <c r="K4852" s="381">
        <v>1956</v>
      </c>
      <c r="L4852" s="369">
        <f t="shared" ca="1" si="75"/>
        <v>68</v>
      </c>
      <c r="M4852" s="299" t="s">
        <v>20</v>
      </c>
      <c r="N4852" s="10" t="s">
        <v>40415</v>
      </c>
      <c r="O4852" s="389" t="s">
        <v>177</v>
      </c>
      <c r="P4852" s="386" t="s">
        <v>177</v>
      </c>
    </row>
    <row r="4853" spans="1:16" s="8" customFormat="1" ht="15" customHeight="1" x14ac:dyDescent="0.25">
      <c r="A4853" s="362" t="s">
        <v>23</v>
      </c>
      <c r="B4853" s="362" t="s">
        <v>22115</v>
      </c>
      <c r="C4853" s="340" t="s">
        <v>12932</v>
      </c>
      <c r="D4853" s="362" t="s">
        <v>12931</v>
      </c>
      <c r="E4853" s="362" t="s">
        <v>33</v>
      </c>
      <c r="F4853" s="364">
        <v>8396194</v>
      </c>
      <c r="G4853" s="363">
        <v>20083961946</v>
      </c>
      <c r="H4853" s="365">
        <v>18599</v>
      </c>
      <c r="I4853" s="388">
        <v>2</v>
      </c>
      <c r="J4853" s="378">
        <v>12</v>
      </c>
      <c r="K4853" s="381">
        <v>1950</v>
      </c>
      <c r="L4853" s="369">
        <f t="shared" ca="1" si="75"/>
        <v>73</v>
      </c>
      <c r="M4853" s="299" t="s">
        <v>20</v>
      </c>
      <c r="N4853" s="10" t="s">
        <v>40415</v>
      </c>
      <c r="O4853" s="389" t="s">
        <v>177</v>
      </c>
      <c r="P4853" s="386" t="s">
        <v>177</v>
      </c>
    </row>
    <row r="4854" spans="1:16" s="8" customFormat="1" ht="15" customHeight="1" x14ac:dyDescent="0.25">
      <c r="A4854" s="362" t="s">
        <v>46</v>
      </c>
      <c r="B4854" s="362" t="s">
        <v>22115</v>
      </c>
      <c r="C4854" s="340" t="s">
        <v>12930</v>
      </c>
      <c r="D4854" s="362" t="s">
        <v>9489</v>
      </c>
      <c r="E4854" s="362" t="s">
        <v>45</v>
      </c>
      <c r="F4854" s="364">
        <v>13306738</v>
      </c>
      <c r="G4854" s="363">
        <v>20133067389</v>
      </c>
      <c r="H4854" s="365">
        <v>21491</v>
      </c>
      <c r="I4854" s="388">
        <v>2</v>
      </c>
      <c r="J4854" s="378">
        <v>11</v>
      </c>
      <c r="K4854" s="381">
        <v>1958</v>
      </c>
      <c r="L4854" s="369">
        <f t="shared" ca="1" si="75"/>
        <v>65</v>
      </c>
      <c r="M4854" s="299" t="s">
        <v>20</v>
      </c>
      <c r="N4854" s="10" t="s">
        <v>40415</v>
      </c>
      <c r="O4854" s="389" t="s">
        <v>177</v>
      </c>
      <c r="P4854" s="386" t="s">
        <v>177</v>
      </c>
    </row>
    <row r="4855" spans="1:16" s="8" customFormat="1" ht="15" customHeight="1" x14ac:dyDescent="0.25">
      <c r="A4855" s="362" t="s">
        <v>172</v>
      </c>
      <c r="B4855" s="362" t="s">
        <v>22115</v>
      </c>
      <c r="C4855" s="340" t="s">
        <v>12929</v>
      </c>
      <c r="D4855" s="362" t="s">
        <v>12928</v>
      </c>
      <c r="E4855" s="362">
        <v>30</v>
      </c>
      <c r="F4855" s="364">
        <v>13483066</v>
      </c>
      <c r="G4855" s="363">
        <v>20134830663</v>
      </c>
      <c r="H4855" s="365" t="s">
        <v>29826</v>
      </c>
      <c r="I4855" s="388">
        <v>20</v>
      </c>
      <c r="J4855" s="378">
        <v>9</v>
      </c>
      <c r="K4855" s="381">
        <v>1959</v>
      </c>
      <c r="L4855" s="369">
        <f t="shared" ca="1" si="75"/>
        <v>64</v>
      </c>
      <c r="M4855" s="299" t="s">
        <v>20</v>
      </c>
      <c r="N4855" s="10" t="s">
        <v>40415</v>
      </c>
      <c r="O4855" s="389" t="s">
        <v>30767</v>
      </c>
      <c r="P4855" s="386">
        <v>39417</v>
      </c>
    </row>
    <row r="4856" spans="1:16" s="8" customFormat="1" ht="15" customHeight="1" x14ac:dyDescent="0.25">
      <c r="A4856" s="362" t="s">
        <v>172</v>
      </c>
      <c r="B4856" s="362" t="s">
        <v>22115</v>
      </c>
      <c r="C4856" s="340" t="s">
        <v>12927</v>
      </c>
      <c r="D4856" s="362" t="s">
        <v>12926</v>
      </c>
      <c r="E4856" s="362">
        <v>30</v>
      </c>
      <c r="F4856" s="364">
        <v>12680935</v>
      </c>
      <c r="G4856" s="363">
        <v>20126809353</v>
      </c>
      <c r="H4856" s="365" t="s">
        <v>29825</v>
      </c>
      <c r="I4856" s="388">
        <v>27</v>
      </c>
      <c r="J4856" s="378">
        <v>1</v>
      </c>
      <c r="K4856" s="381">
        <v>1959</v>
      </c>
      <c r="L4856" s="369">
        <f t="shared" ca="1" si="75"/>
        <v>65</v>
      </c>
      <c r="M4856" s="299" t="s">
        <v>20</v>
      </c>
      <c r="N4856" s="10" t="s">
        <v>40415</v>
      </c>
      <c r="O4856" s="389" t="s">
        <v>37585</v>
      </c>
      <c r="P4856" s="386">
        <v>38473</v>
      </c>
    </row>
    <row r="4857" spans="1:16" s="8" customFormat="1" ht="15" customHeight="1" x14ac:dyDescent="0.25">
      <c r="A4857" s="362" t="s">
        <v>33761</v>
      </c>
      <c r="B4857" s="362" t="s">
        <v>22115</v>
      </c>
      <c r="C4857" s="340" t="s">
        <v>12925</v>
      </c>
      <c r="D4857" s="362" t="s">
        <v>12924</v>
      </c>
      <c r="E4857" s="362" t="s">
        <v>124</v>
      </c>
      <c r="F4857" s="364">
        <v>10472085</v>
      </c>
      <c r="G4857" s="363">
        <v>20104720855</v>
      </c>
      <c r="H4857" s="365">
        <v>19181</v>
      </c>
      <c r="I4857" s="388">
        <v>6</v>
      </c>
      <c r="J4857" s="378">
        <v>7</v>
      </c>
      <c r="K4857" s="381">
        <v>1952</v>
      </c>
      <c r="L4857" s="369">
        <f t="shared" ca="1" si="75"/>
        <v>71</v>
      </c>
      <c r="M4857" s="299" t="s">
        <v>20</v>
      </c>
      <c r="N4857" s="10" t="s">
        <v>40415</v>
      </c>
      <c r="O4857" s="389" t="s">
        <v>34614</v>
      </c>
      <c r="P4857" s="386">
        <v>38322</v>
      </c>
    </row>
    <row r="4858" spans="1:16" s="8" customFormat="1" ht="15" customHeight="1" x14ac:dyDescent="0.25">
      <c r="A4858" s="362" t="s">
        <v>46</v>
      </c>
      <c r="B4858" s="362" t="s">
        <v>22115</v>
      </c>
      <c r="C4858" s="340" t="s">
        <v>12923</v>
      </c>
      <c r="D4858" s="362" t="s">
        <v>12922</v>
      </c>
      <c r="E4858" s="362" t="s">
        <v>99</v>
      </c>
      <c r="F4858" s="364">
        <v>8108201</v>
      </c>
      <c r="G4858" s="363">
        <v>20081082015</v>
      </c>
      <c r="H4858" s="365">
        <v>18213</v>
      </c>
      <c r="I4858" s="388">
        <v>11</v>
      </c>
      <c r="J4858" s="378">
        <v>11</v>
      </c>
      <c r="K4858" s="381">
        <v>1949</v>
      </c>
      <c r="L4858" s="369">
        <f t="shared" ca="1" si="75"/>
        <v>74</v>
      </c>
      <c r="M4858" s="299" t="s">
        <v>20</v>
      </c>
      <c r="N4858" s="10" t="s">
        <v>40415</v>
      </c>
      <c r="O4858" s="389" t="s">
        <v>177</v>
      </c>
      <c r="P4858" s="386" t="s">
        <v>177</v>
      </c>
    </row>
    <row r="4859" spans="1:16" s="8" customFormat="1" ht="15" customHeight="1" x14ac:dyDescent="0.25">
      <c r="A4859" s="362" t="s">
        <v>59</v>
      </c>
      <c r="B4859" s="362" t="s">
        <v>22115</v>
      </c>
      <c r="C4859" s="340" t="s">
        <v>12921</v>
      </c>
      <c r="D4859" s="362" t="s">
        <v>12920</v>
      </c>
      <c r="E4859" s="362" t="s">
        <v>45</v>
      </c>
      <c r="F4859" s="364">
        <v>11470320</v>
      </c>
      <c r="G4859" s="363">
        <v>20114703207</v>
      </c>
      <c r="H4859" s="365">
        <v>19939</v>
      </c>
      <c r="I4859" s="388">
        <v>3</v>
      </c>
      <c r="J4859" s="378">
        <v>8</v>
      </c>
      <c r="K4859" s="381">
        <v>1954</v>
      </c>
      <c r="L4859" s="369">
        <f t="shared" ca="1" si="75"/>
        <v>69</v>
      </c>
      <c r="M4859" s="299" t="s">
        <v>20</v>
      </c>
      <c r="N4859" s="10" t="s">
        <v>40415</v>
      </c>
      <c r="O4859" s="389" t="s">
        <v>177</v>
      </c>
      <c r="P4859" s="386" t="s">
        <v>177</v>
      </c>
    </row>
    <row r="4860" spans="1:16" s="8" customFormat="1" ht="15" customHeight="1" x14ac:dyDescent="0.25">
      <c r="A4860" s="362" t="s">
        <v>889</v>
      </c>
      <c r="B4860" s="362" t="s">
        <v>22115</v>
      </c>
      <c r="C4860" s="340" t="s">
        <v>12919</v>
      </c>
      <c r="D4860" s="362" t="s">
        <v>12918</v>
      </c>
      <c r="E4860" s="362" t="s">
        <v>45</v>
      </c>
      <c r="F4860" s="364">
        <v>11237708</v>
      </c>
      <c r="G4860" s="363">
        <v>20112377086</v>
      </c>
      <c r="H4860" s="365">
        <v>19943</v>
      </c>
      <c r="I4860" s="388">
        <v>7</v>
      </c>
      <c r="J4860" s="378">
        <v>8</v>
      </c>
      <c r="K4860" s="381">
        <v>1954</v>
      </c>
      <c r="L4860" s="369">
        <f t="shared" ca="1" si="75"/>
        <v>69</v>
      </c>
      <c r="M4860" s="299" t="s">
        <v>20</v>
      </c>
      <c r="N4860" s="10" t="s">
        <v>40415</v>
      </c>
      <c r="O4860" s="389" t="s">
        <v>177</v>
      </c>
      <c r="P4860" s="386" t="s">
        <v>177</v>
      </c>
    </row>
    <row r="4861" spans="1:16" s="8" customFormat="1" ht="15" customHeight="1" x14ac:dyDescent="0.25">
      <c r="A4861" s="362">
        <v>14</v>
      </c>
      <c r="B4861" s="362" t="s">
        <v>22115</v>
      </c>
      <c r="C4861" s="340" t="s">
        <v>12917</v>
      </c>
      <c r="D4861" s="362" t="s">
        <v>12916</v>
      </c>
      <c r="E4861" s="362" t="s">
        <v>45</v>
      </c>
      <c r="F4861" s="364">
        <v>7821527</v>
      </c>
      <c r="G4861" s="363">
        <v>20078215276</v>
      </c>
      <c r="H4861" s="365">
        <v>17801</v>
      </c>
      <c r="I4861" s="388">
        <v>25</v>
      </c>
      <c r="J4861" s="378">
        <v>9</v>
      </c>
      <c r="K4861" s="381">
        <v>1948</v>
      </c>
      <c r="L4861" s="369">
        <f t="shared" ca="1" si="75"/>
        <v>75</v>
      </c>
      <c r="M4861" s="299" t="s">
        <v>20</v>
      </c>
      <c r="N4861" s="10" t="s">
        <v>40415</v>
      </c>
      <c r="O4861" s="389" t="s">
        <v>177</v>
      </c>
      <c r="P4861" s="386" t="s">
        <v>177</v>
      </c>
    </row>
    <row r="4862" spans="1:16" s="8" customFormat="1" ht="15" customHeight="1" x14ac:dyDescent="0.25">
      <c r="A4862" s="362" t="s">
        <v>27</v>
      </c>
      <c r="B4862" s="362" t="s">
        <v>22115</v>
      </c>
      <c r="C4862" s="340" t="s">
        <v>12915</v>
      </c>
      <c r="D4862" s="362" t="s">
        <v>12914</v>
      </c>
      <c r="E4862" s="362">
        <v>30</v>
      </c>
      <c r="F4862" s="364">
        <v>13476845</v>
      </c>
      <c r="G4862" s="363">
        <v>20134768453</v>
      </c>
      <c r="H4862" s="365">
        <v>21763</v>
      </c>
      <c r="I4862" s="388">
        <v>1</v>
      </c>
      <c r="J4862" s="378">
        <v>8</v>
      </c>
      <c r="K4862" s="381">
        <v>1959</v>
      </c>
      <c r="L4862" s="369">
        <f t="shared" ca="1" si="75"/>
        <v>64</v>
      </c>
      <c r="M4862" s="299" t="s">
        <v>20</v>
      </c>
      <c r="N4862" s="10" t="s">
        <v>40415</v>
      </c>
      <c r="O4862" s="389" t="s">
        <v>177</v>
      </c>
      <c r="P4862" s="386" t="s">
        <v>177</v>
      </c>
    </row>
    <row r="4863" spans="1:16" s="8" customFormat="1" ht="15" customHeight="1" x14ac:dyDescent="0.25">
      <c r="A4863" s="362" t="s">
        <v>46</v>
      </c>
      <c r="B4863" s="362" t="s">
        <v>22115</v>
      </c>
      <c r="C4863" s="340" t="s">
        <v>12913</v>
      </c>
      <c r="D4863" s="362" t="s">
        <v>12912</v>
      </c>
      <c r="E4863" s="362">
        <v>30</v>
      </c>
      <c r="F4863" s="364">
        <v>10326980</v>
      </c>
      <c r="G4863" s="363">
        <v>20103269807</v>
      </c>
      <c r="H4863" s="365">
        <v>19253</v>
      </c>
      <c r="I4863" s="388">
        <v>16</v>
      </c>
      <c r="J4863" s="378">
        <v>9</v>
      </c>
      <c r="K4863" s="381">
        <v>1952</v>
      </c>
      <c r="L4863" s="369">
        <f t="shared" ca="1" si="75"/>
        <v>71</v>
      </c>
      <c r="M4863" s="299" t="s">
        <v>20</v>
      </c>
      <c r="N4863" s="10" t="s">
        <v>40415</v>
      </c>
      <c r="O4863" s="389" t="s">
        <v>177</v>
      </c>
      <c r="P4863" s="386" t="s">
        <v>177</v>
      </c>
    </row>
    <row r="4864" spans="1:16" s="8" customFormat="1" ht="15" customHeight="1" x14ac:dyDescent="0.25">
      <c r="A4864" s="362" t="s">
        <v>59</v>
      </c>
      <c r="B4864" s="362" t="s">
        <v>22115</v>
      </c>
      <c r="C4864" s="340" t="s">
        <v>12911</v>
      </c>
      <c r="D4864" s="362" t="s">
        <v>12910</v>
      </c>
      <c r="E4864" s="362">
        <v>31</v>
      </c>
      <c r="F4864" s="364">
        <v>13719068</v>
      </c>
      <c r="G4864" s="363">
        <v>20137190681</v>
      </c>
      <c r="H4864" s="365">
        <v>21921</v>
      </c>
      <c r="I4864" s="388">
        <v>6</v>
      </c>
      <c r="J4864" s="378">
        <v>1</v>
      </c>
      <c r="K4864" s="381">
        <v>1960</v>
      </c>
      <c r="L4864" s="369">
        <f t="shared" ca="1" si="75"/>
        <v>64</v>
      </c>
      <c r="M4864" s="299" t="s">
        <v>20</v>
      </c>
      <c r="N4864" s="10" t="s">
        <v>40415</v>
      </c>
      <c r="O4864" s="389" t="s">
        <v>177</v>
      </c>
      <c r="P4864" s="386" t="s">
        <v>177</v>
      </c>
    </row>
    <row r="4865" spans="1:16" s="8" customFormat="1" ht="15" customHeight="1" x14ac:dyDescent="0.25">
      <c r="A4865" s="362" t="s">
        <v>59</v>
      </c>
      <c r="B4865" s="362" t="s">
        <v>22115</v>
      </c>
      <c r="C4865" s="340" t="s">
        <v>12909</v>
      </c>
      <c r="D4865" s="362" t="s">
        <v>12908</v>
      </c>
      <c r="E4865" s="362" t="s">
        <v>99</v>
      </c>
      <c r="F4865" s="364">
        <v>10023470</v>
      </c>
      <c r="G4865" s="363">
        <v>20100234700</v>
      </c>
      <c r="H4865" s="365">
        <v>18968</v>
      </c>
      <c r="I4865" s="388">
        <v>6</v>
      </c>
      <c r="J4865" s="378">
        <v>12</v>
      </c>
      <c r="K4865" s="381">
        <v>1951</v>
      </c>
      <c r="L4865" s="369">
        <f t="shared" ca="1" si="75"/>
        <v>72</v>
      </c>
      <c r="M4865" s="299" t="s">
        <v>20</v>
      </c>
      <c r="N4865" s="10" t="s">
        <v>40415</v>
      </c>
      <c r="O4865" s="389" t="s">
        <v>177</v>
      </c>
      <c r="P4865" s="386" t="s">
        <v>177</v>
      </c>
    </row>
    <row r="4866" spans="1:16" s="8" customFormat="1" ht="15" customHeight="1" x14ac:dyDescent="0.25">
      <c r="A4866" s="362" t="s">
        <v>59</v>
      </c>
      <c r="B4866" s="362" t="s">
        <v>22115</v>
      </c>
      <c r="C4866" s="340" t="s">
        <v>12907</v>
      </c>
      <c r="D4866" s="362" t="s">
        <v>12906</v>
      </c>
      <c r="E4866" s="362" t="s">
        <v>45</v>
      </c>
      <c r="F4866" s="364">
        <v>14194085</v>
      </c>
      <c r="G4866" s="363">
        <v>20141940857</v>
      </c>
      <c r="H4866" s="365">
        <v>22179</v>
      </c>
      <c r="I4866" s="388">
        <v>20</v>
      </c>
      <c r="J4866" s="378">
        <v>9</v>
      </c>
      <c r="K4866" s="381">
        <v>1960</v>
      </c>
      <c r="L4866" s="369">
        <f t="shared" ref="L4866:L4929" ca="1" si="76">DATEDIF(H4866,TODAY(),"Y")</f>
        <v>63</v>
      </c>
      <c r="M4866" s="299" t="s">
        <v>20</v>
      </c>
      <c r="N4866" s="10" t="s">
        <v>40415</v>
      </c>
      <c r="O4866" s="389" t="s">
        <v>177</v>
      </c>
      <c r="P4866" s="386" t="s">
        <v>177</v>
      </c>
    </row>
    <row r="4867" spans="1:16" s="8" customFormat="1" ht="15" customHeight="1" x14ac:dyDescent="0.25">
      <c r="A4867" s="362" t="s">
        <v>59</v>
      </c>
      <c r="B4867" s="362" t="s">
        <v>22115</v>
      </c>
      <c r="C4867" s="340" t="s">
        <v>12905</v>
      </c>
      <c r="D4867" s="362" t="s">
        <v>12904</v>
      </c>
      <c r="E4867" s="362">
        <v>30</v>
      </c>
      <c r="F4867" s="364">
        <v>14227128</v>
      </c>
      <c r="G4867" s="363">
        <v>20142271282</v>
      </c>
      <c r="H4867" s="365">
        <v>21250</v>
      </c>
      <c r="I4867" s="388">
        <v>6</v>
      </c>
      <c r="J4867" s="378">
        <v>3</v>
      </c>
      <c r="K4867" s="381">
        <v>1958</v>
      </c>
      <c r="L4867" s="369">
        <f t="shared" ca="1" si="76"/>
        <v>66</v>
      </c>
      <c r="M4867" s="299" t="s">
        <v>20</v>
      </c>
      <c r="N4867" s="10" t="s">
        <v>40415</v>
      </c>
      <c r="O4867" s="389" t="s">
        <v>177</v>
      </c>
      <c r="P4867" s="386" t="s">
        <v>177</v>
      </c>
    </row>
    <row r="4868" spans="1:16" s="8" customFormat="1" ht="15" customHeight="1" x14ac:dyDescent="0.25">
      <c r="A4868" s="362" t="s">
        <v>27</v>
      </c>
      <c r="B4868" s="362" t="s">
        <v>22115</v>
      </c>
      <c r="C4868" s="340" t="s">
        <v>12903</v>
      </c>
      <c r="D4868" s="362" t="s">
        <v>12902</v>
      </c>
      <c r="E4868" s="362" t="s">
        <v>33</v>
      </c>
      <c r="F4868" s="364">
        <v>14227479</v>
      </c>
      <c r="G4868" s="363">
        <v>20142274796</v>
      </c>
      <c r="H4868" s="365">
        <v>22104</v>
      </c>
      <c r="I4868" s="388">
        <v>7</v>
      </c>
      <c r="J4868" s="378">
        <v>7</v>
      </c>
      <c r="K4868" s="381">
        <v>1960</v>
      </c>
      <c r="L4868" s="369">
        <f t="shared" ca="1" si="76"/>
        <v>63</v>
      </c>
      <c r="M4868" s="299" t="s">
        <v>20</v>
      </c>
      <c r="N4868" s="10" t="s">
        <v>40415</v>
      </c>
      <c r="O4868" s="389" t="s">
        <v>37606</v>
      </c>
      <c r="P4868" s="386">
        <v>36230</v>
      </c>
    </row>
    <row r="4869" spans="1:16" s="8" customFormat="1" ht="15" customHeight="1" x14ac:dyDescent="0.25">
      <c r="A4869" s="362" t="s">
        <v>59</v>
      </c>
      <c r="B4869" s="362" t="s">
        <v>22115</v>
      </c>
      <c r="C4869" s="340" t="s">
        <v>12901</v>
      </c>
      <c r="D4869" s="362" t="s">
        <v>12900</v>
      </c>
      <c r="E4869" s="362" t="s">
        <v>45</v>
      </c>
      <c r="F4869" s="364">
        <v>10850291</v>
      </c>
      <c r="G4869" s="363">
        <v>20108502917</v>
      </c>
      <c r="H4869" s="365">
        <v>19571</v>
      </c>
      <c r="I4869" s="388">
        <v>31</v>
      </c>
      <c r="J4869" s="378">
        <v>7</v>
      </c>
      <c r="K4869" s="381">
        <v>1953</v>
      </c>
      <c r="L4869" s="369">
        <f t="shared" ca="1" si="76"/>
        <v>70</v>
      </c>
      <c r="M4869" s="299" t="s">
        <v>20</v>
      </c>
      <c r="N4869" s="10" t="s">
        <v>40415</v>
      </c>
      <c r="O4869" s="389" t="s">
        <v>177</v>
      </c>
      <c r="P4869" s="386" t="s">
        <v>177</v>
      </c>
    </row>
    <row r="4870" spans="1:16" s="8" customFormat="1" ht="15" customHeight="1" x14ac:dyDescent="0.25">
      <c r="A4870" s="362" t="s">
        <v>59</v>
      </c>
      <c r="B4870" s="362" t="s">
        <v>22115</v>
      </c>
      <c r="C4870" s="340" t="s">
        <v>12899</v>
      </c>
      <c r="D4870" s="362" t="s">
        <v>12898</v>
      </c>
      <c r="E4870" s="362" t="s">
        <v>99</v>
      </c>
      <c r="F4870" s="364">
        <v>8438095</v>
      </c>
      <c r="G4870" s="363">
        <v>20084380955</v>
      </c>
      <c r="H4870" s="365">
        <v>18643</v>
      </c>
      <c r="I4870" s="388">
        <v>15</v>
      </c>
      <c r="J4870" s="378">
        <v>1</v>
      </c>
      <c r="K4870" s="381">
        <v>1951</v>
      </c>
      <c r="L4870" s="369">
        <f t="shared" ca="1" si="76"/>
        <v>73</v>
      </c>
      <c r="M4870" s="299" t="s">
        <v>20</v>
      </c>
      <c r="N4870" s="10" t="s">
        <v>40415</v>
      </c>
      <c r="O4870" s="389" t="s">
        <v>177</v>
      </c>
      <c r="P4870" s="386" t="s">
        <v>177</v>
      </c>
    </row>
    <row r="4871" spans="1:16" s="8" customFormat="1" ht="15" customHeight="1" x14ac:dyDescent="0.25">
      <c r="A4871" s="362" t="s">
        <v>46</v>
      </c>
      <c r="B4871" s="362" t="s">
        <v>22115</v>
      </c>
      <c r="C4871" s="340" t="s">
        <v>12897</v>
      </c>
      <c r="D4871" s="362" t="s">
        <v>12896</v>
      </c>
      <c r="E4871" s="362">
        <v>30</v>
      </c>
      <c r="F4871" s="364">
        <v>12105698</v>
      </c>
      <c r="G4871" s="363">
        <v>20121056985</v>
      </c>
      <c r="H4871" s="365">
        <v>20610</v>
      </c>
      <c r="I4871" s="388">
        <v>4</v>
      </c>
      <c r="J4871" s="378">
        <v>6</v>
      </c>
      <c r="K4871" s="381">
        <v>1956</v>
      </c>
      <c r="L4871" s="369">
        <f t="shared" ca="1" si="76"/>
        <v>67</v>
      </c>
      <c r="M4871" s="299" t="s">
        <v>20</v>
      </c>
      <c r="N4871" s="10" t="s">
        <v>40415</v>
      </c>
      <c r="O4871" s="389" t="s">
        <v>35648</v>
      </c>
      <c r="P4871" s="386">
        <v>40179</v>
      </c>
    </row>
    <row r="4872" spans="1:16" s="8" customFormat="1" ht="15" customHeight="1" x14ac:dyDescent="0.25">
      <c r="A4872" s="362" t="s">
        <v>59</v>
      </c>
      <c r="B4872" s="362" t="s">
        <v>22115</v>
      </c>
      <c r="C4872" s="340" t="s">
        <v>12895</v>
      </c>
      <c r="D4872" s="362" t="s">
        <v>12894</v>
      </c>
      <c r="E4872" s="362" t="s">
        <v>33</v>
      </c>
      <c r="F4872" s="364">
        <v>12105033</v>
      </c>
      <c r="G4872" s="363">
        <v>20121050332</v>
      </c>
      <c r="H4872" s="365">
        <v>21347</v>
      </c>
      <c r="I4872" s="388">
        <v>11</v>
      </c>
      <c r="J4872" s="378">
        <v>6</v>
      </c>
      <c r="K4872" s="381">
        <v>1958</v>
      </c>
      <c r="L4872" s="369">
        <f t="shared" ca="1" si="76"/>
        <v>65</v>
      </c>
      <c r="M4872" s="299" t="s">
        <v>20</v>
      </c>
      <c r="N4872" s="10" t="s">
        <v>40415</v>
      </c>
      <c r="O4872" s="389" t="s">
        <v>177</v>
      </c>
      <c r="P4872" s="386" t="s">
        <v>177</v>
      </c>
    </row>
    <row r="4873" spans="1:16" s="8" customFormat="1" ht="15" customHeight="1" x14ac:dyDescent="0.25">
      <c r="A4873" s="362" t="s">
        <v>59</v>
      </c>
      <c r="B4873" s="362" t="s">
        <v>22115</v>
      </c>
      <c r="C4873" s="340" t="s">
        <v>12893</v>
      </c>
      <c r="D4873" s="362" t="s">
        <v>12892</v>
      </c>
      <c r="E4873" s="362">
        <v>30</v>
      </c>
      <c r="F4873" s="364">
        <v>11406729</v>
      </c>
      <c r="G4873" s="363">
        <v>20114067297</v>
      </c>
      <c r="H4873" s="365">
        <v>20246</v>
      </c>
      <c r="I4873" s="388">
        <v>6</v>
      </c>
      <c r="J4873" s="378">
        <v>6</v>
      </c>
      <c r="K4873" s="381">
        <v>1955</v>
      </c>
      <c r="L4873" s="369">
        <f t="shared" ca="1" si="76"/>
        <v>68</v>
      </c>
      <c r="M4873" s="299" t="s">
        <v>20</v>
      </c>
      <c r="N4873" s="10" t="s">
        <v>40415</v>
      </c>
      <c r="O4873" s="389" t="s">
        <v>177</v>
      </c>
      <c r="P4873" s="386" t="s">
        <v>177</v>
      </c>
    </row>
    <row r="4874" spans="1:16" s="8" customFormat="1" ht="15" customHeight="1" x14ac:dyDescent="0.25">
      <c r="A4874" s="362" t="s">
        <v>889</v>
      </c>
      <c r="B4874" s="362" t="s">
        <v>22115</v>
      </c>
      <c r="C4874" s="340" t="s">
        <v>12891</v>
      </c>
      <c r="D4874" s="362" t="s">
        <v>12890</v>
      </c>
      <c r="E4874" s="362" t="s">
        <v>45</v>
      </c>
      <c r="F4874" s="364">
        <v>8526493</v>
      </c>
      <c r="G4874" s="363">
        <v>20085264932</v>
      </c>
      <c r="H4874" s="365">
        <v>18699</v>
      </c>
      <c r="I4874" s="388">
        <v>12</v>
      </c>
      <c r="J4874" s="378">
        <v>3</v>
      </c>
      <c r="K4874" s="381">
        <v>1951</v>
      </c>
      <c r="L4874" s="369">
        <f t="shared" ca="1" si="76"/>
        <v>73</v>
      </c>
      <c r="M4874" s="299" t="s">
        <v>20</v>
      </c>
      <c r="N4874" s="10" t="s">
        <v>40415</v>
      </c>
      <c r="O4874" s="389" t="s">
        <v>177</v>
      </c>
      <c r="P4874" s="386" t="s">
        <v>177</v>
      </c>
    </row>
    <row r="4875" spans="1:16" s="8" customFormat="1" ht="15" customHeight="1" x14ac:dyDescent="0.25">
      <c r="A4875" s="362" t="s">
        <v>889</v>
      </c>
      <c r="B4875" s="362" t="s">
        <v>22115</v>
      </c>
      <c r="C4875" s="340" t="s">
        <v>12886</v>
      </c>
      <c r="D4875" s="362" t="s">
        <v>12885</v>
      </c>
      <c r="E4875" s="362" t="s">
        <v>30</v>
      </c>
      <c r="F4875" s="364">
        <v>12363633</v>
      </c>
      <c r="G4875" s="363">
        <v>20123636334</v>
      </c>
      <c r="H4875" s="365">
        <v>20709</v>
      </c>
      <c r="I4875" s="388">
        <v>11</v>
      </c>
      <c r="J4875" s="378">
        <v>9</v>
      </c>
      <c r="K4875" s="381">
        <v>1956</v>
      </c>
      <c r="L4875" s="369">
        <f t="shared" ca="1" si="76"/>
        <v>67</v>
      </c>
      <c r="M4875" s="299" t="s">
        <v>20</v>
      </c>
      <c r="N4875" s="10" t="s">
        <v>40415</v>
      </c>
      <c r="O4875" s="389" t="s">
        <v>177</v>
      </c>
      <c r="P4875" s="386" t="s">
        <v>177</v>
      </c>
    </row>
    <row r="4876" spans="1:16" s="8" customFormat="1" ht="15" customHeight="1" x14ac:dyDescent="0.25">
      <c r="A4876" s="362" t="s">
        <v>23</v>
      </c>
      <c r="B4876" s="362" t="s">
        <v>22115</v>
      </c>
      <c r="C4876" s="340" t="s">
        <v>12884</v>
      </c>
      <c r="D4876" s="362" t="s">
        <v>12883</v>
      </c>
      <c r="E4876" s="362">
        <v>30</v>
      </c>
      <c r="F4876" s="364">
        <v>13887645</v>
      </c>
      <c r="G4876" s="363">
        <v>20138876455</v>
      </c>
      <c r="H4876" s="365">
        <v>22097</v>
      </c>
      <c r="I4876" s="388">
        <v>30</v>
      </c>
      <c r="J4876" s="378">
        <v>6</v>
      </c>
      <c r="K4876" s="381">
        <v>1960</v>
      </c>
      <c r="L4876" s="369">
        <f t="shared" ca="1" si="76"/>
        <v>63</v>
      </c>
      <c r="M4876" s="299" t="s">
        <v>20</v>
      </c>
      <c r="N4876" s="10" t="s">
        <v>40415</v>
      </c>
      <c r="O4876" s="389" t="s">
        <v>177</v>
      </c>
      <c r="P4876" s="386" t="s">
        <v>177</v>
      </c>
    </row>
    <row r="4877" spans="1:16" s="8" customFormat="1" ht="15" customHeight="1" x14ac:dyDescent="0.25">
      <c r="A4877" s="362" t="s">
        <v>889</v>
      </c>
      <c r="B4877" s="362" t="s">
        <v>22115</v>
      </c>
      <c r="C4877" s="340" t="s">
        <v>12882</v>
      </c>
      <c r="D4877" s="362" t="s">
        <v>12881</v>
      </c>
      <c r="E4877" s="362">
        <v>30</v>
      </c>
      <c r="F4877" s="364">
        <v>12924265</v>
      </c>
      <c r="G4877" s="363">
        <v>20129242656</v>
      </c>
      <c r="H4877" s="365">
        <v>21211</v>
      </c>
      <c r="I4877" s="388">
        <v>26</v>
      </c>
      <c r="J4877" s="378">
        <v>1</v>
      </c>
      <c r="K4877" s="381">
        <v>1958</v>
      </c>
      <c r="L4877" s="369">
        <f t="shared" ca="1" si="76"/>
        <v>66</v>
      </c>
      <c r="M4877" s="299" t="s">
        <v>20</v>
      </c>
      <c r="N4877" s="10" t="s">
        <v>40415</v>
      </c>
      <c r="O4877" s="389" t="s">
        <v>30758</v>
      </c>
      <c r="P4877" s="386">
        <v>40544</v>
      </c>
    </row>
    <row r="4878" spans="1:16" s="8" customFormat="1" ht="15" customHeight="1" x14ac:dyDescent="0.25">
      <c r="A4878" s="362">
        <v>14</v>
      </c>
      <c r="B4878" s="362" t="s">
        <v>22115</v>
      </c>
      <c r="C4878" s="340" t="s">
        <v>12880</v>
      </c>
      <c r="D4878" s="362" t="s">
        <v>12879</v>
      </c>
      <c r="E4878" s="362" t="s">
        <v>99</v>
      </c>
      <c r="F4878" s="364">
        <v>10027932</v>
      </c>
      <c r="G4878" s="363">
        <v>20100279321</v>
      </c>
      <c r="H4878" s="365">
        <v>18924</v>
      </c>
      <c r="I4878" s="388">
        <v>23</v>
      </c>
      <c r="J4878" s="378">
        <v>10</v>
      </c>
      <c r="K4878" s="381">
        <v>1951</v>
      </c>
      <c r="L4878" s="369">
        <f t="shared" ca="1" si="76"/>
        <v>72</v>
      </c>
      <c r="M4878" s="299" t="s">
        <v>20</v>
      </c>
      <c r="N4878" s="10" t="s">
        <v>40415</v>
      </c>
      <c r="O4878" s="389" t="s">
        <v>177</v>
      </c>
      <c r="P4878" s="386" t="s">
        <v>177</v>
      </c>
    </row>
    <row r="4879" spans="1:16" s="8" customFormat="1" ht="15" customHeight="1" x14ac:dyDescent="0.25">
      <c r="A4879" s="362">
        <v>14</v>
      </c>
      <c r="B4879" s="362" t="s">
        <v>22115</v>
      </c>
      <c r="C4879" s="340" t="s">
        <v>12878</v>
      </c>
      <c r="D4879" s="362" t="s">
        <v>12877</v>
      </c>
      <c r="E4879" s="362">
        <v>30</v>
      </c>
      <c r="F4879" s="364">
        <v>11918802</v>
      </c>
      <c r="G4879" s="363">
        <v>20119188025</v>
      </c>
      <c r="H4879" s="365">
        <v>21238</v>
      </c>
      <c r="I4879" s="388">
        <v>22</v>
      </c>
      <c r="J4879" s="378">
        <v>2</v>
      </c>
      <c r="K4879" s="381">
        <v>1958</v>
      </c>
      <c r="L4879" s="369">
        <f t="shared" ca="1" si="76"/>
        <v>66</v>
      </c>
      <c r="M4879" s="299" t="s">
        <v>20</v>
      </c>
      <c r="N4879" s="10" t="s">
        <v>40415</v>
      </c>
      <c r="O4879" s="389" t="s">
        <v>30795</v>
      </c>
      <c r="P4879" s="386">
        <v>41030</v>
      </c>
    </row>
    <row r="4880" spans="1:16" s="8" customFormat="1" ht="15" customHeight="1" x14ac:dyDescent="0.25">
      <c r="A4880" s="362">
        <v>17</v>
      </c>
      <c r="B4880" s="362" t="s">
        <v>22115</v>
      </c>
      <c r="C4880" s="340" t="s">
        <v>12876</v>
      </c>
      <c r="D4880" s="362" t="s">
        <v>12875</v>
      </c>
      <c r="E4880" s="362">
        <v>30</v>
      </c>
      <c r="F4880" s="364">
        <v>13197947</v>
      </c>
      <c r="G4880" s="363">
        <v>23131979479</v>
      </c>
      <c r="H4880" s="365">
        <v>21148</v>
      </c>
      <c r="I4880" s="388">
        <v>24</v>
      </c>
      <c r="J4880" s="378">
        <v>11</v>
      </c>
      <c r="K4880" s="381">
        <v>1957</v>
      </c>
      <c r="L4880" s="369">
        <f t="shared" ca="1" si="76"/>
        <v>66</v>
      </c>
      <c r="M4880" s="299" t="s">
        <v>20</v>
      </c>
      <c r="N4880" s="10" t="s">
        <v>40415</v>
      </c>
      <c r="O4880" s="389" t="s">
        <v>30740</v>
      </c>
      <c r="P4880" s="386" t="s">
        <v>177</v>
      </c>
    </row>
    <row r="4881" spans="1:16" s="8" customFormat="1" ht="15" customHeight="1" x14ac:dyDescent="0.25">
      <c r="A4881" s="362" t="s">
        <v>193</v>
      </c>
      <c r="B4881" s="362" t="s">
        <v>22115</v>
      </c>
      <c r="C4881" s="340" t="s">
        <v>12874</v>
      </c>
      <c r="D4881" s="362" t="s">
        <v>12873</v>
      </c>
      <c r="E4881" s="362" t="s">
        <v>45</v>
      </c>
      <c r="F4881" s="364">
        <v>14215048</v>
      </c>
      <c r="G4881" s="363">
        <v>20142150485</v>
      </c>
      <c r="H4881" s="365">
        <v>22192</v>
      </c>
      <c r="I4881" s="388">
        <v>3</v>
      </c>
      <c r="J4881" s="378">
        <v>10</v>
      </c>
      <c r="K4881" s="381">
        <v>1960</v>
      </c>
      <c r="L4881" s="369">
        <f t="shared" ca="1" si="76"/>
        <v>63</v>
      </c>
      <c r="M4881" s="299" t="s">
        <v>20</v>
      </c>
      <c r="N4881" s="10" t="s">
        <v>40415</v>
      </c>
      <c r="O4881" s="389" t="s">
        <v>177</v>
      </c>
      <c r="P4881" s="386" t="s">
        <v>177</v>
      </c>
    </row>
    <row r="4882" spans="1:16" s="8" customFormat="1" ht="15" customHeight="1" x14ac:dyDescent="0.25">
      <c r="A4882" s="362" t="s">
        <v>33761</v>
      </c>
      <c r="B4882" s="362" t="s">
        <v>22115</v>
      </c>
      <c r="C4882" s="340" t="s">
        <v>12872</v>
      </c>
      <c r="D4882" s="362" t="s">
        <v>12871</v>
      </c>
      <c r="E4882" s="362">
        <v>30</v>
      </c>
      <c r="F4882" s="364">
        <v>13970981</v>
      </c>
      <c r="G4882" s="363">
        <v>20139709811</v>
      </c>
      <c r="H4882" s="365">
        <v>22252</v>
      </c>
      <c r="I4882" s="388">
        <v>2</v>
      </c>
      <c r="J4882" s="378">
        <v>12</v>
      </c>
      <c r="K4882" s="381">
        <v>1960</v>
      </c>
      <c r="L4882" s="369">
        <f t="shared" ca="1" si="76"/>
        <v>63</v>
      </c>
      <c r="M4882" s="299" t="s">
        <v>20</v>
      </c>
      <c r="N4882" s="10" t="s">
        <v>40415</v>
      </c>
      <c r="O4882" s="389" t="s">
        <v>30828</v>
      </c>
      <c r="P4882" s="386" t="s">
        <v>177</v>
      </c>
    </row>
    <row r="4883" spans="1:16" s="8" customFormat="1" ht="15" customHeight="1" x14ac:dyDescent="0.25">
      <c r="A4883" s="362" t="s">
        <v>33761</v>
      </c>
      <c r="B4883" s="362" t="s">
        <v>22115</v>
      </c>
      <c r="C4883" s="340" t="s">
        <v>12870</v>
      </c>
      <c r="D4883" s="362" t="s">
        <v>12869</v>
      </c>
      <c r="E4883" s="362">
        <v>30</v>
      </c>
      <c r="F4883" s="364">
        <v>13047971</v>
      </c>
      <c r="G4883" s="363">
        <v>20130479716</v>
      </c>
      <c r="H4883" s="365">
        <v>21170</v>
      </c>
      <c r="I4883" s="388">
        <v>16</v>
      </c>
      <c r="J4883" s="378">
        <v>12</v>
      </c>
      <c r="K4883" s="381">
        <v>1957</v>
      </c>
      <c r="L4883" s="369">
        <f t="shared" ca="1" si="76"/>
        <v>66</v>
      </c>
      <c r="M4883" s="299" t="s">
        <v>20</v>
      </c>
      <c r="N4883" s="10" t="s">
        <v>40415</v>
      </c>
      <c r="O4883" s="389" t="s">
        <v>30743</v>
      </c>
      <c r="P4883" s="386">
        <v>40330</v>
      </c>
    </row>
    <row r="4884" spans="1:16" s="8" customFormat="1" ht="15" customHeight="1" x14ac:dyDescent="0.25">
      <c r="A4884" s="362" t="s">
        <v>33761</v>
      </c>
      <c r="B4884" s="362" t="s">
        <v>22115</v>
      </c>
      <c r="C4884" s="340" t="s">
        <v>12868</v>
      </c>
      <c r="D4884" s="362" t="s">
        <v>12867</v>
      </c>
      <c r="E4884" s="362" t="s">
        <v>33</v>
      </c>
      <c r="F4884" s="364">
        <v>12066396</v>
      </c>
      <c r="G4884" s="363">
        <v>20120663969</v>
      </c>
      <c r="H4884" s="365">
        <v>21283</v>
      </c>
      <c r="I4884" s="388">
        <v>8</v>
      </c>
      <c r="J4884" s="378">
        <v>4</v>
      </c>
      <c r="K4884" s="381">
        <v>1958</v>
      </c>
      <c r="L4884" s="369">
        <f t="shared" ca="1" si="76"/>
        <v>66</v>
      </c>
      <c r="M4884" s="299" t="s">
        <v>20</v>
      </c>
      <c r="N4884" s="10" t="s">
        <v>40415</v>
      </c>
      <c r="O4884" s="389" t="s">
        <v>177</v>
      </c>
      <c r="P4884" s="386" t="s">
        <v>177</v>
      </c>
    </row>
    <row r="4885" spans="1:16" s="8" customFormat="1" ht="15" customHeight="1" x14ac:dyDescent="0.25">
      <c r="A4885" s="362" t="s">
        <v>27</v>
      </c>
      <c r="B4885" s="362" t="s">
        <v>22115</v>
      </c>
      <c r="C4885" s="340" t="s">
        <v>12866</v>
      </c>
      <c r="D4885" s="362" t="s">
        <v>12865</v>
      </c>
      <c r="E4885" s="362" t="s">
        <v>33</v>
      </c>
      <c r="F4885" s="364">
        <v>11644504</v>
      </c>
      <c r="G4885" s="363">
        <v>27116445048</v>
      </c>
      <c r="H4885" s="365">
        <v>20110</v>
      </c>
      <c r="I4885" s="388">
        <v>21</v>
      </c>
      <c r="J4885" s="378">
        <v>1</v>
      </c>
      <c r="K4885" s="381">
        <v>1955</v>
      </c>
      <c r="L4885" s="369">
        <f t="shared" ca="1" si="76"/>
        <v>69</v>
      </c>
      <c r="M4885" s="299" t="s">
        <v>20</v>
      </c>
      <c r="N4885" s="10" t="s">
        <v>28854</v>
      </c>
      <c r="O4885" s="389" t="s">
        <v>177</v>
      </c>
      <c r="P4885" s="386" t="s">
        <v>177</v>
      </c>
    </row>
    <row r="4886" spans="1:16" s="8" customFormat="1" ht="15" customHeight="1" x14ac:dyDescent="0.25">
      <c r="A4886" s="362" t="s">
        <v>33761</v>
      </c>
      <c r="B4886" s="362" t="s">
        <v>22115</v>
      </c>
      <c r="C4886" s="340" t="s">
        <v>12864</v>
      </c>
      <c r="D4886" s="362" t="s">
        <v>12863</v>
      </c>
      <c r="E4886" s="362" t="s">
        <v>45</v>
      </c>
      <c r="F4886" s="364">
        <v>7688154</v>
      </c>
      <c r="G4886" s="363">
        <v>20076881546</v>
      </c>
      <c r="H4886" s="365">
        <v>18428</v>
      </c>
      <c r="I4886" s="388">
        <v>14</v>
      </c>
      <c r="J4886" s="378">
        <v>6</v>
      </c>
      <c r="K4886" s="381">
        <v>1950</v>
      </c>
      <c r="L4886" s="369">
        <f t="shared" ca="1" si="76"/>
        <v>73</v>
      </c>
      <c r="M4886" s="299" t="s">
        <v>20</v>
      </c>
      <c r="N4886" s="10" t="s">
        <v>40415</v>
      </c>
      <c r="O4886" s="389" t="s">
        <v>177</v>
      </c>
      <c r="P4886" s="386" t="s">
        <v>177</v>
      </c>
    </row>
    <row r="4887" spans="1:16" s="8" customFormat="1" ht="15" customHeight="1" x14ac:dyDescent="0.25">
      <c r="A4887" s="362" t="s">
        <v>33761</v>
      </c>
      <c r="B4887" s="362" t="s">
        <v>22115</v>
      </c>
      <c r="C4887" s="340" t="s">
        <v>12862</v>
      </c>
      <c r="D4887" s="362" t="s">
        <v>12861</v>
      </c>
      <c r="E4887" s="362" t="s">
        <v>33</v>
      </c>
      <c r="F4887" s="364">
        <v>11608122</v>
      </c>
      <c r="G4887" s="363">
        <v>23116081229</v>
      </c>
      <c r="H4887" s="365">
        <v>19990</v>
      </c>
      <c r="I4887" s="388">
        <v>23</v>
      </c>
      <c r="J4887" s="378">
        <v>9</v>
      </c>
      <c r="K4887" s="381">
        <v>1954</v>
      </c>
      <c r="L4887" s="369">
        <f t="shared" ca="1" si="76"/>
        <v>69</v>
      </c>
      <c r="M4887" s="299" t="s">
        <v>20</v>
      </c>
      <c r="N4887" s="10" t="s">
        <v>28854</v>
      </c>
      <c r="O4887" s="389" t="s">
        <v>177</v>
      </c>
      <c r="P4887" s="386" t="s">
        <v>177</v>
      </c>
    </row>
    <row r="4888" spans="1:16" s="8" customFormat="1" ht="15" customHeight="1" x14ac:dyDescent="0.25">
      <c r="A4888" s="362" t="s">
        <v>27</v>
      </c>
      <c r="B4888" s="362" t="s">
        <v>22115</v>
      </c>
      <c r="C4888" s="340" t="s">
        <v>12860</v>
      </c>
      <c r="D4888" s="362" t="s">
        <v>12859</v>
      </c>
      <c r="E4888" s="362" t="s">
        <v>30</v>
      </c>
      <c r="F4888" s="364">
        <v>6422924</v>
      </c>
      <c r="G4888" s="363">
        <v>27064229244</v>
      </c>
      <c r="H4888" s="365">
        <v>18599</v>
      </c>
      <c r="I4888" s="388">
        <v>2</v>
      </c>
      <c r="J4888" s="378">
        <v>12</v>
      </c>
      <c r="K4888" s="381">
        <v>1950</v>
      </c>
      <c r="L4888" s="369">
        <f t="shared" ca="1" si="76"/>
        <v>73</v>
      </c>
      <c r="M4888" s="299" t="s">
        <v>20</v>
      </c>
      <c r="N4888" s="10" t="s">
        <v>28854</v>
      </c>
      <c r="O4888" s="389" t="s">
        <v>34608</v>
      </c>
      <c r="P4888" s="386">
        <v>35796</v>
      </c>
    </row>
    <row r="4889" spans="1:16" s="8" customFormat="1" ht="15" customHeight="1" x14ac:dyDescent="0.25">
      <c r="A4889" s="362" t="s">
        <v>27</v>
      </c>
      <c r="B4889" s="362" t="s">
        <v>22115</v>
      </c>
      <c r="C4889" s="340" t="s">
        <v>12858</v>
      </c>
      <c r="D4889" s="362" t="s">
        <v>12857</v>
      </c>
      <c r="E4889" s="362" t="s">
        <v>30</v>
      </c>
      <c r="F4889" s="364">
        <v>4010582</v>
      </c>
      <c r="G4889" s="363">
        <v>23040105824</v>
      </c>
      <c r="H4889" s="365">
        <v>11008</v>
      </c>
      <c r="I4889" s="388">
        <v>19</v>
      </c>
      <c r="J4889" s="378">
        <v>2</v>
      </c>
      <c r="K4889" s="381">
        <v>1930</v>
      </c>
      <c r="L4889" s="369">
        <f t="shared" ca="1" si="76"/>
        <v>94</v>
      </c>
      <c r="M4889" s="299" t="s">
        <v>20</v>
      </c>
      <c r="N4889" s="10" t="s">
        <v>28854</v>
      </c>
      <c r="O4889" s="389" t="s">
        <v>177</v>
      </c>
      <c r="P4889" s="386" t="s">
        <v>177</v>
      </c>
    </row>
    <row r="4890" spans="1:16" s="8" customFormat="1" ht="15" customHeight="1" x14ac:dyDescent="0.25">
      <c r="A4890" s="362" t="s">
        <v>23</v>
      </c>
      <c r="B4890" s="362" t="s">
        <v>22115</v>
      </c>
      <c r="C4890" s="340" t="s">
        <v>12856</v>
      </c>
      <c r="D4890" s="362" t="s">
        <v>12855</v>
      </c>
      <c r="E4890" s="362" t="s">
        <v>45</v>
      </c>
      <c r="F4890" s="364">
        <v>13009768</v>
      </c>
      <c r="G4890" s="363">
        <v>20130097686</v>
      </c>
      <c r="H4890" s="365">
        <v>20707</v>
      </c>
      <c r="I4890" s="388">
        <v>9</v>
      </c>
      <c r="J4890" s="378">
        <v>9</v>
      </c>
      <c r="K4890" s="381">
        <v>1956</v>
      </c>
      <c r="L4890" s="369">
        <f t="shared" ca="1" si="76"/>
        <v>67</v>
      </c>
      <c r="M4890" s="299" t="s">
        <v>20</v>
      </c>
      <c r="N4890" s="10" t="s">
        <v>40415</v>
      </c>
      <c r="O4890" s="389" t="s">
        <v>177</v>
      </c>
      <c r="P4890" s="386" t="s">
        <v>177</v>
      </c>
    </row>
    <row r="4891" spans="1:16" s="8" customFormat="1" ht="15" customHeight="1" x14ac:dyDescent="0.25">
      <c r="A4891" s="362" t="s">
        <v>23</v>
      </c>
      <c r="B4891" s="362" t="s">
        <v>22115</v>
      </c>
      <c r="C4891" s="340" t="s">
        <v>12854</v>
      </c>
      <c r="D4891" s="362" t="s">
        <v>12853</v>
      </c>
      <c r="E4891" s="362" t="s">
        <v>30</v>
      </c>
      <c r="F4891" s="364">
        <v>11237852</v>
      </c>
      <c r="G4891" s="363">
        <v>23112378529</v>
      </c>
      <c r="H4891" s="365">
        <v>20249</v>
      </c>
      <c r="I4891" s="388">
        <v>9</v>
      </c>
      <c r="J4891" s="378">
        <v>6</v>
      </c>
      <c r="K4891" s="381">
        <v>1955</v>
      </c>
      <c r="L4891" s="369">
        <f t="shared" ca="1" si="76"/>
        <v>68</v>
      </c>
      <c r="M4891" s="299" t="s">
        <v>20</v>
      </c>
      <c r="N4891" s="10" t="s">
        <v>40415</v>
      </c>
      <c r="O4891" s="389" t="s">
        <v>177</v>
      </c>
      <c r="P4891" s="386" t="s">
        <v>177</v>
      </c>
    </row>
    <row r="4892" spans="1:16" s="8" customFormat="1" ht="15" customHeight="1" x14ac:dyDescent="0.25">
      <c r="A4892" s="362" t="s">
        <v>33761</v>
      </c>
      <c r="B4892" s="362" t="s">
        <v>22115</v>
      </c>
      <c r="C4892" s="340" t="s">
        <v>12852</v>
      </c>
      <c r="D4892" s="362" t="s">
        <v>7532</v>
      </c>
      <c r="E4892" s="362">
        <v>30</v>
      </c>
      <c r="F4892" s="364">
        <v>13699517</v>
      </c>
      <c r="G4892" s="363">
        <v>20136995171</v>
      </c>
      <c r="H4892" s="365">
        <v>21701</v>
      </c>
      <c r="I4892" s="388">
        <v>31</v>
      </c>
      <c r="J4892" s="378">
        <v>5</v>
      </c>
      <c r="K4892" s="381">
        <v>1959</v>
      </c>
      <c r="L4892" s="369">
        <f t="shared" ca="1" si="76"/>
        <v>64</v>
      </c>
      <c r="M4892" s="299" t="s">
        <v>20</v>
      </c>
      <c r="N4892" s="10" t="s">
        <v>40415</v>
      </c>
      <c r="O4892" s="389" t="s">
        <v>30743</v>
      </c>
      <c r="P4892" s="386">
        <v>40330</v>
      </c>
    </row>
    <row r="4893" spans="1:16" s="8" customFormat="1" ht="15" customHeight="1" x14ac:dyDescent="0.25">
      <c r="A4893" s="362" t="s">
        <v>23</v>
      </c>
      <c r="B4893" s="362" t="s">
        <v>22115</v>
      </c>
      <c r="C4893" s="340" t="s">
        <v>12851</v>
      </c>
      <c r="D4893" s="362" t="s">
        <v>12850</v>
      </c>
      <c r="E4893" s="362" t="s">
        <v>30</v>
      </c>
      <c r="F4893" s="364">
        <v>12568856</v>
      </c>
      <c r="G4893" s="363">
        <v>20125688560</v>
      </c>
      <c r="H4893" s="365">
        <v>21586</v>
      </c>
      <c r="I4893" s="388">
        <v>5</v>
      </c>
      <c r="J4893" s="378">
        <v>2</v>
      </c>
      <c r="K4893" s="381">
        <v>1959</v>
      </c>
      <c r="L4893" s="369">
        <f t="shared" ca="1" si="76"/>
        <v>65</v>
      </c>
      <c r="M4893" s="299" t="s">
        <v>20</v>
      </c>
      <c r="N4893" s="10" t="s">
        <v>40415</v>
      </c>
      <c r="O4893" s="389" t="s">
        <v>177</v>
      </c>
      <c r="P4893" s="386" t="s">
        <v>177</v>
      </c>
    </row>
    <row r="4894" spans="1:16" s="8" customFormat="1" ht="15" customHeight="1" x14ac:dyDescent="0.25">
      <c r="A4894" s="362" t="s">
        <v>33761</v>
      </c>
      <c r="B4894" s="362" t="s">
        <v>22115</v>
      </c>
      <c r="C4894" s="340" t="s">
        <v>12849</v>
      </c>
      <c r="D4894" s="362" t="s">
        <v>12848</v>
      </c>
      <c r="E4894" s="362" t="s">
        <v>33</v>
      </c>
      <c r="F4894" s="364">
        <v>14110233</v>
      </c>
      <c r="G4894" s="363">
        <v>20141102339</v>
      </c>
      <c r="H4894" s="365">
        <v>22136</v>
      </c>
      <c r="I4894" s="388">
        <v>8</v>
      </c>
      <c r="J4894" s="378">
        <v>8</v>
      </c>
      <c r="K4894" s="381">
        <v>1960</v>
      </c>
      <c r="L4894" s="369">
        <f t="shared" ca="1" si="76"/>
        <v>63</v>
      </c>
      <c r="M4894" s="299" t="s">
        <v>20</v>
      </c>
      <c r="N4894" s="10" t="s">
        <v>40415</v>
      </c>
      <c r="O4894" s="389" t="s">
        <v>177</v>
      </c>
      <c r="P4894" s="386" t="s">
        <v>177</v>
      </c>
    </row>
    <row r="4895" spans="1:16" s="8" customFormat="1" ht="15" customHeight="1" x14ac:dyDescent="0.25">
      <c r="A4895" s="362" t="s">
        <v>33761</v>
      </c>
      <c r="B4895" s="362" t="s">
        <v>22115</v>
      </c>
      <c r="C4895" s="340" t="s">
        <v>12847</v>
      </c>
      <c r="D4895" s="362" t="s">
        <v>12846</v>
      </c>
      <c r="E4895" s="362" t="s">
        <v>45</v>
      </c>
      <c r="F4895" s="364">
        <v>13574076</v>
      </c>
      <c r="G4895" s="363">
        <v>20135740765</v>
      </c>
      <c r="H4895" s="365">
        <v>21867</v>
      </c>
      <c r="I4895" s="388">
        <v>13</v>
      </c>
      <c r="J4895" s="378">
        <v>11</v>
      </c>
      <c r="K4895" s="381">
        <v>1959</v>
      </c>
      <c r="L4895" s="369">
        <f t="shared" ca="1" si="76"/>
        <v>64</v>
      </c>
      <c r="M4895" s="299" t="s">
        <v>20</v>
      </c>
      <c r="N4895" s="10" t="s">
        <v>40415</v>
      </c>
      <c r="O4895" s="389" t="s">
        <v>177</v>
      </c>
      <c r="P4895" s="386" t="s">
        <v>177</v>
      </c>
    </row>
    <row r="4896" spans="1:16" s="8" customFormat="1" ht="15" customHeight="1" x14ac:dyDescent="0.25">
      <c r="A4896" s="362" t="s">
        <v>23</v>
      </c>
      <c r="B4896" s="362" t="s">
        <v>22115</v>
      </c>
      <c r="C4896" s="340" t="s">
        <v>12843</v>
      </c>
      <c r="D4896" s="362" t="s">
        <v>12842</v>
      </c>
      <c r="E4896" s="362">
        <v>30</v>
      </c>
      <c r="F4896" s="364">
        <v>11328730</v>
      </c>
      <c r="G4896" s="363">
        <v>20113287307</v>
      </c>
      <c r="H4896" s="365">
        <v>19728</v>
      </c>
      <c r="I4896" s="388">
        <v>4</v>
      </c>
      <c r="J4896" s="378">
        <v>1</v>
      </c>
      <c r="K4896" s="381">
        <v>1954</v>
      </c>
      <c r="L4896" s="369">
        <f t="shared" ca="1" si="76"/>
        <v>70</v>
      </c>
      <c r="M4896" s="299" t="s">
        <v>20</v>
      </c>
      <c r="N4896" s="10" t="s">
        <v>40415</v>
      </c>
      <c r="O4896" s="389" t="s">
        <v>34625</v>
      </c>
      <c r="P4896" s="386">
        <v>38687</v>
      </c>
    </row>
    <row r="4897" spans="1:16" s="8" customFormat="1" ht="15" customHeight="1" x14ac:dyDescent="0.25">
      <c r="A4897" s="362" t="s">
        <v>23</v>
      </c>
      <c r="B4897" s="362" t="s">
        <v>22115</v>
      </c>
      <c r="C4897" s="340" t="s">
        <v>12841</v>
      </c>
      <c r="D4897" s="362" t="s">
        <v>12840</v>
      </c>
      <c r="E4897" s="362" t="s">
        <v>45</v>
      </c>
      <c r="F4897" s="364">
        <v>12568862</v>
      </c>
      <c r="G4897" s="363">
        <v>20125688625</v>
      </c>
      <c r="H4897" s="365">
        <v>21633</v>
      </c>
      <c r="I4897" s="388">
        <v>24</v>
      </c>
      <c r="J4897" s="378">
        <v>3</v>
      </c>
      <c r="K4897" s="381">
        <v>1959</v>
      </c>
      <c r="L4897" s="369">
        <f t="shared" ca="1" si="76"/>
        <v>65</v>
      </c>
      <c r="M4897" s="299" t="s">
        <v>20</v>
      </c>
      <c r="N4897" s="10" t="s">
        <v>40415</v>
      </c>
      <c r="O4897" s="389" t="s">
        <v>177</v>
      </c>
      <c r="P4897" s="386" t="s">
        <v>177</v>
      </c>
    </row>
    <row r="4898" spans="1:16" s="8" customFormat="1" ht="15" customHeight="1" x14ac:dyDescent="0.25">
      <c r="A4898" s="362" t="s">
        <v>23</v>
      </c>
      <c r="B4898" s="362" t="s">
        <v>22115</v>
      </c>
      <c r="C4898" s="340" t="s">
        <v>12839</v>
      </c>
      <c r="D4898" s="362" t="s">
        <v>12838</v>
      </c>
      <c r="E4898" s="362" t="s">
        <v>33</v>
      </c>
      <c r="F4898" s="364">
        <v>13676110</v>
      </c>
      <c r="G4898" s="363">
        <v>20136761103</v>
      </c>
      <c r="H4898" s="365">
        <v>21716</v>
      </c>
      <c r="I4898" s="388">
        <v>15</v>
      </c>
      <c r="J4898" s="378">
        <v>6</v>
      </c>
      <c r="K4898" s="381">
        <v>1959</v>
      </c>
      <c r="L4898" s="369">
        <f t="shared" ca="1" si="76"/>
        <v>64</v>
      </c>
      <c r="M4898" s="299" t="s">
        <v>20</v>
      </c>
      <c r="N4898" s="10" t="s">
        <v>40415</v>
      </c>
      <c r="O4898" s="389" t="s">
        <v>34608</v>
      </c>
      <c r="P4898" s="386">
        <v>35796</v>
      </c>
    </row>
    <row r="4899" spans="1:16" s="8" customFormat="1" ht="15" customHeight="1" x14ac:dyDescent="0.25">
      <c r="A4899" s="362" t="s">
        <v>33761</v>
      </c>
      <c r="B4899" s="362" t="s">
        <v>22115</v>
      </c>
      <c r="C4899" s="340" t="s">
        <v>12837</v>
      </c>
      <c r="D4899" s="362" t="s">
        <v>12836</v>
      </c>
      <c r="E4899" s="362" t="s">
        <v>33</v>
      </c>
      <c r="F4899" s="364">
        <v>12120185</v>
      </c>
      <c r="G4899" s="363">
        <v>20121201853</v>
      </c>
      <c r="H4899" s="365">
        <v>20600</v>
      </c>
      <c r="I4899" s="388">
        <v>25</v>
      </c>
      <c r="J4899" s="378">
        <v>5</v>
      </c>
      <c r="K4899" s="381">
        <v>1956</v>
      </c>
      <c r="L4899" s="369">
        <f t="shared" ca="1" si="76"/>
        <v>67</v>
      </c>
      <c r="M4899" s="299" t="s">
        <v>20</v>
      </c>
      <c r="N4899" s="10" t="s">
        <v>40415</v>
      </c>
      <c r="O4899" s="389" t="s">
        <v>177</v>
      </c>
      <c r="P4899" s="386" t="s">
        <v>177</v>
      </c>
    </row>
    <row r="4900" spans="1:16" s="8" customFormat="1" ht="15" customHeight="1" x14ac:dyDescent="0.25">
      <c r="A4900" s="362" t="s">
        <v>27</v>
      </c>
      <c r="B4900" s="362" t="s">
        <v>22115</v>
      </c>
      <c r="C4900" s="340" t="s">
        <v>12835</v>
      </c>
      <c r="D4900" s="362" t="s">
        <v>12834</v>
      </c>
      <c r="E4900" s="362" t="s">
        <v>45</v>
      </c>
      <c r="F4900" s="364">
        <v>12646948</v>
      </c>
      <c r="G4900" s="363">
        <v>23126469489</v>
      </c>
      <c r="H4900" s="365">
        <v>20832</v>
      </c>
      <c r="I4900" s="388">
        <v>12</v>
      </c>
      <c r="J4900" s="378">
        <v>1</v>
      </c>
      <c r="K4900" s="381">
        <v>1957</v>
      </c>
      <c r="L4900" s="369">
        <f t="shared" ca="1" si="76"/>
        <v>67</v>
      </c>
      <c r="M4900" s="299" t="s">
        <v>20</v>
      </c>
      <c r="N4900" s="10" t="s">
        <v>40415</v>
      </c>
      <c r="O4900" s="389" t="s">
        <v>177</v>
      </c>
      <c r="P4900" s="386" t="s">
        <v>177</v>
      </c>
    </row>
    <row r="4901" spans="1:16" s="8" customFormat="1" ht="15" customHeight="1" x14ac:dyDescent="0.25">
      <c r="A4901" s="362" t="s">
        <v>33761</v>
      </c>
      <c r="B4901" s="362" t="s">
        <v>22115</v>
      </c>
      <c r="C4901" s="340" t="s">
        <v>12833</v>
      </c>
      <c r="D4901" s="362" t="s">
        <v>12832</v>
      </c>
      <c r="E4901" s="362" t="s">
        <v>33</v>
      </c>
      <c r="F4901" s="364">
        <v>13968138</v>
      </c>
      <c r="G4901" s="363">
        <v>20139681380</v>
      </c>
      <c r="H4901" s="365">
        <v>20925</v>
      </c>
      <c r="I4901" s="388">
        <v>15</v>
      </c>
      <c r="J4901" s="378">
        <v>4</v>
      </c>
      <c r="K4901" s="381">
        <v>1957</v>
      </c>
      <c r="L4901" s="369">
        <f t="shared" ca="1" si="76"/>
        <v>67</v>
      </c>
      <c r="M4901" s="299" t="s">
        <v>20</v>
      </c>
      <c r="N4901" s="10" t="s">
        <v>40415</v>
      </c>
      <c r="O4901" s="389" t="s">
        <v>177</v>
      </c>
      <c r="P4901" s="386" t="s">
        <v>177</v>
      </c>
    </row>
    <row r="4902" spans="1:16" s="8" customFormat="1" ht="15" customHeight="1" x14ac:dyDescent="0.25">
      <c r="A4902" s="362" t="s">
        <v>33761</v>
      </c>
      <c r="B4902" s="362" t="s">
        <v>22115</v>
      </c>
      <c r="C4902" s="340" t="s">
        <v>12831</v>
      </c>
      <c r="D4902" s="362" t="s">
        <v>12830</v>
      </c>
      <c r="E4902" s="362">
        <v>30</v>
      </c>
      <c r="F4902" s="364">
        <v>13970584</v>
      </c>
      <c r="G4902" s="363">
        <v>20139705840</v>
      </c>
      <c r="H4902" s="365">
        <v>21940</v>
      </c>
      <c r="I4902" s="388">
        <v>25</v>
      </c>
      <c r="J4902" s="378">
        <v>1</v>
      </c>
      <c r="K4902" s="381">
        <v>1960</v>
      </c>
      <c r="L4902" s="369">
        <f t="shared" ca="1" si="76"/>
        <v>64</v>
      </c>
      <c r="M4902" s="299" t="s">
        <v>20</v>
      </c>
      <c r="N4902" s="10" t="s">
        <v>40415</v>
      </c>
      <c r="O4902" s="389" t="s">
        <v>30740</v>
      </c>
      <c r="P4902" s="386" t="s">
        <v>177</v>
      </c>
    </row>
    <row r="4903" spans="1:16" s="8" customFormat="1" ht="15" customHeight="1" x14ac:dyDescent="0.25">
      <c r="A4903" s="362" t="s">
        <v>33761</v>
      </c>
      <c r="B4903" s="362" t="s">
        <v>22115</v>
      </c>
      <c r="C4903" s="340" t="s">
        <v>12829</v>
      </c>
      <c r="D4903" s="362" t="s">
        <v>12828</v>
      </c>
      <c r="E4903" s="362" t="s">
        <v>99</v>
      </c>
      <c r="F4903" s="364">
        <v>13779180</v>
      </c>
      <c r="G4903" s="363">
        <v>20137791804</v>
      </c>
      <c r="H4903" s="365">
        <v>21909</v>
      </c>
      <c r="I4903" s="388">
        <v>25</v>
      </c>
      <c r="J4903" s="378">
        <v>12</v>
      </c>
      <c r="K4903" s="381">
        <v>1959</v>
      </c>
      <c r="L4903" s="369">
        <f t="shared" ca="1" si="76"/>
        <v>64</v>
      </c>
      <c r="M4903" s="299" t="s">
        <v>20</v>
      </c>
      <c r="N4903" s="10" t="s">
        <v>40415</v>
      </c>
      <c r="O4903" s="389" t="s">
        <v>177</v>
      </c>
      <c r="P4903" s="386" t="s">
        <v>177</v>
      </c>
    </row>
    <row r="4904" spans="1:16" s="8" customFormat="1" ht="15" customHeight="1" x14ac:dyDescent="0.25">
      <c r="A4904" s="362" t="s">
        <v>27</v>
      </c>
      <c r="B4904" s="362" t="s">
        <v>22115</v>
      </c>
      <c r="C4904" s="340" t="s">
        <v>12827</v>
      </c>
      <c r="D4904" s="362" t="s">
        <v>12826</v>
      </c>
      <c r="E4904" s="362">
        <v>30</v>
      </c>
      <c r="F4904" s="364">
        <v>11058503</v>
      </c>
      <c r="G4904" s="363">
        <v>23110585039</v>
      </c>
      <c r="H4904" s="365">
        <v>19498</v>
      </c>
      <c r="I4904" s="388">
        <v>19</v>
      </c>
      <c r="J4904" s="378">
        <v>5</v>
      </c>
      <c r="K4904" s="381">
        <v>1953</v>
      </c>
      <c r="L4904" s="369">
        <f t="shared" ca="1" si="76"/>
        <v>70</v>
      </c>
      <c r="M4904" s="299" t="s">
        <v>20</v>
      </c>
      <c r="N4904" s="10" t="s">
        <v>40415</v>
      </c>
      <c r="O4904" s="389" t="s">
        <v>177</v>
      </c>
      <c r="P4904" s="386" t="s">
        <v>177</v>
      </c>
    </row>
    <row r="4905" spans="1:16" s="8" customFormat="1" ht="15" customHeight="1" x14ac:dyDescent="0.25">
      <c r="A4905" s="362" t="s">
        <v>33761</v>
      </c>
      <c r="B4905" s="362" t="s">
        <v>22115</v>
      </c>
      <c r="C4905" s="340" t="s">
        <v>12825</v>
      </c>
      <c r="D4905" s="362" t="s">
        <v>10458</v>
      </c>
      <c r="E4905" s="362" t="s">
        <v>30</v>
      </c>
      <c r="F4905" s="364">
        <v>10951598</v>
      </c>
      <c r="G4905" s="363">
        <v>20109515982</v>
      </c>
      <c r="H4905" s="365">
        <v>19812</v>
      </c>
      <c r="I4905" s="388">
        <v>29</v>
      </c>
      <c r="J4905" s="378">
        <v>3</v>
      </c>
      <c r="K4905" s="381">
        <v>1954</v>
      </c>
      <c r="L4905" s="369">
        <f t="shared" ca="1" si="76"/>
        <v>70</v>
      </c>
      <c r="M4905" s="299" t="s">
        <v>20</v>
      </c>
      <c r="N4905" s="10" t="s">
        <v>40415</v>
      </c>
      <c r="O4905" s="389" t="s">
        <v>177</v>
      </c>
      <c r="P4905" s="386" t="s">
        <v>177</v>
      </c>
    </row>
    <row r="4906" spans="1:16" s="8" customFormat="1" ht="15" customHeight="1" x14ac:dyDescent="0.25">
      <c r="A4906" s="362">
        <v>15</v>
      </c>
      <c r="B4906" s="362" t="s">
        <v>22115</v>
      </c>
      <c r="C4906" s="340" t="s">
        <v>12824</v>
      </c>
      <c r="D4906" s="362" t="s">
        <v>12823</v>
      </c>
      <c r="E4906" s="362" t="s">
        <v>33</v>
      </c>
      <c r="F4906" s="364">
        <v>5404036</v>
      </c>
      <c r="G4906" s="363">
        <v>23054040369</v>
      </c>
      <c r="H4906" s="365">
        <v>17914</v>
      </c>
      <c r="I4906" s="388">
        <v>16</v>
      </c>
      <c r="J4906" s="378">
        <v>1</v>
      </c>
      <c r="K4906" s="381">
        <v>1949</v>
      </c>
      <c r="L4906" s="369">
        <f t="shared" ca="1" si="76"/>
        <v>75</v>
      </c>
      <c r="M4906" s="299" t="s">
        <v>20</v>
      </c>
      <c r="N4906" s="10" t="s">
        <v>40415</v>
      </c>
      <c r="O4906" s="389" t="s">
        <v>177</v>
      </c>
      <c r="P4906" s="386" t="s">
        <v>177</v>
      </c>
    </row>
    <row r="4907" spans="1:16" s="8" customFormat="1" ht="15" customHeight="1" x14ac:dyDescent="0.25">
      <c r="A4907" s="362" t="s">
        <v>27</v>
      </c>
      <c r="B4907" s="362" t="s">
        <v>22115</v>
      </c>
      <c r="C4907" s="340" t="s">
        <v>12822</v>
      </c>
      <c r="D4907" s="362" t="s">
        <v>12821</v>
      </c>
      <c r="E4907" s="362">
        <v>30</v>
      </c>
      <c r="F4907" s="364">
        <v>12086591</v>
      </c>
      <c r="G4907" s="363">
        <v>23120865919</v>
      </c>
      <c r="H4907" s="365">
        <v>21274</v>
      </c>
      <c r="I4907" s="388">
        <v>30</v>
      </c>
      <c r="J4907" s="378">
        <v>3</v>
      </c>
      <c r="K4907" s="381">
        <v>1958</v>
      </c>
      <c r="L4907" s="369">
        <f t="shared" ca="1" si="76"/>
        <v>66</v>
      </c>
      <c r="M4907" s="299" t="s">
        <v>20</v>
      </c>
      <c r="N4907" s="10" t="s">
        <v>40415</v>
      </c>
      <c r="O4907" s="389" t="s">
        <v>177</v>
      </c>
      <c r="P4907" s="386" t="s">
        <v>177</v>
      </c>
    </row>
    <row r="4908" spans="1:16" s="8" customFormat="1" ht="15" customHeight="1" x14ac:dyDescent="0.25">
      <c r="A4908" s="362" t="s">
        <v>33761</v>
      </c>
      <c r="B4908" s="362" t="s">
        <v>22115</v>
      </c>
      <c r="C4908" s="340" t="s">
        <v>12820</v>
      </c>
      <c r="D4908" s="362" t="s">
        <v>12819</v>
      </c>
      <c r="E4908" s="362" t="s">
        <v>99</v>
      </c>
      <c r="F4908" s="364">
        <v>13657658</v>
      </c>
      <c r="G4908" s="363">
        <v>20136576586</v>
      </c>
      <c r="H4908" s="365">
        <v>21022</v>
      </c>
      <c r="I4908" s="388">
        <v>21</v>
      </c>
      <c r="J4908" s="378">
        <v>7</v>
      </c>
      <c r="K4908" s="381">
        <v>1957</v>
      </c>
      <c r="L4908" s="369">
        <f t="shared" ca="1" si="76"/>
        <v>66</v>
      </c>
      <c r="M4908" s="299" t="s">
        <v>20</v>
      </c>
      <c r="N4908" s="10" t="s">
        <v>40415</v>
      </c>
      <c r="O4908" s="389" t="s">
        <v>177</v>
      </c>
      <c r="P4908" s="386" t="s">
        <v>177</v>
      </c>
    </row>
    <row r="4909" spans="1:16" s="8" customFormat="1" ht="15" customHeight="1" x14ac:dyDescent="0.25">
      <c r="A4909" s="362" t="s">
        <v>33761</v>
      </c>
      <c r="B4909" s="362" t="s">
        <v>22115</v>
      </c>
      <c r="C4909" s="340" t="s">
        <v>12818</v>
      </c>
      <c r="D4909" s="362" t="s">
        <v>12817</v>
      </c>
      <c r="E4909" s="362" t="s">
        <v>45</v>
      </c>
      <c r="F4909" s="364">
        <v>12681980</v>
      </c>
      <c r="G4909" s="363">
        <v>20126819804</v>
      </c>
      <c r="H4909" s="365">
        <v>21011</v>
      </c>
      <c r="I4909" s="388">
        <v>10</v>
      </c>
      <c r="J4909" s="378">
        <v>7</v>
      </c>
      <c r="K4909" s="381">
        <v>1957</v>
      </c>
      <c r="L4909" s="369">
        <f t="shared" ca="1" si="76"/>
        <v>66</v>
      </c>
      <c r="M4909" s="299" t="s">
        <v>20</v>
      </c>
      <c r="N4909" s="10" t="s">
        <v>40415</v>
      </c>
      <c r="O4909" s="389" t="s">
        <v>177</v>
      </c>
      <c r="P4909" s="386" t="s">
        <v>177</v>
      </c>
    </row>
    <row r="4910" spans="1:16" s="8" customFormat="1" ht="15" customHeight="1" x14ac:dyDescent="0.25">
      <c r="A4910" s="362" t="s">
        <v>33761</v>
      </c>
      <c r="B4910" s="362" t="s">
        <v>22115</v>
      </c>
      <c r="C4910" s="340" t="s">
        <v>12816</v>
      </c>
      <c r="D4910" s="362" t="s">
        <v>12815</v>
      </c>
      <c r="E4910" s="362">
        <v>30</v>
      </c>
      <c r="F4910" s="364">
        <v>13970735</v>
      </c>
      <c r="G4910" s="363">
        <v>20139707355</v>
      </c>
      <c r="H4910" s="365">
        <v>22266</v>
      </c>
      <c r="I4910" s="388">
        <v>16</v>
      </c>
      <c r="J4910" s="378">
        <v>12</v>
      </c>
      <c r="K4910" s="381">
        <v>1960</v>
      </c>
      <c r="L4910" s="369">
        <f t="shared" ca="1" si="76"/>
        <v>63</v>
      </c>
      <c r="M4910" s="299" t="s">
        <v>20</v>
      </c>
      <c r="N4910" s="10" t="s">
        <v>40415</v>
      </c>
      <c r="O4910" s="389" t="s">
        <v>30753</v>
      </c>
      <c r="P4910" s="386">
        <v>40909</v>
      </c>
    </row>
    <row r="4911" spans="1:16" s="8" customFormat="1" ht="15" customHeight="1" x14ac:dyDescent="0.25">
      <c r="A4911" s="362" t="s">
        <v>972</v>
      </c>
      <c r="B4911" s="362" t="s">
        <v>22115</v>
      </c>
      <c r="C4911" s="340" t="s">
        <v>12814</v>
      </c>
      <c r="D4911" s="362" t="s">
        <v>12813</v>
      </c>
      <c r="E4911" s="362" t="s">
        <v>33</v>
      </c>
      <c r="F4911" s="364">
        <v>8454376</v>
      </c>
      <c r="G4911" s="363">
        <v>20084543765</v>
      </c>
      <c r="H4911" s="365">
        <v>18679</v>
      </c>
      <c r="I4911" s="388">
        <v>20</v>
      </c>
      <c r="J4911" s="378">
        <v>2</v>
      </c>
      <c r="K4911" s="381">
        <v>1951</v>
      </c>
      <c r="L4911" s="369">
        <f t="shared" ca="1" si="76"/>
        <v>73</v>
      </c>
      <c r="M4911" s="299" t="s">
        <v>20</v>
      </c>
      <c r="N4911" s="10" t="s">
        <v>40415</v>
      </c>
      <c r="O4911" s="389" t="s">
        <v>177</v>
      </c>
      <c r="P4911" s="386" t="s">
        <v>177</v>
      </c>
    </row>
    <row r="4912" spans="1:16" s="8" customFormat="1" ht="15" customHeight="1" x14ac:dyDescent="0.25">
      <c r="A4912" s="362" t="s">
        <v>27</v>
      </c>
      <c r="B4912" s="362" t="s">
        <v>22115</v>
      </c>
      <c r="C4912" s="340" t="s">
        <v>12812</v>
      </c>
      <c r="D4912" s="362" t="s">
        <v>12811</v>
      </c>
      <c r="E4912" s="362" t="s">
        <v>45</v>
      </c>
      <c r="F4912" s="364">
        <v>13881392</v>
      </c>
      <c r="G4912" s="363">
        <v>20138813925</v>
      </c>
      <c r="H4912" s="365">
        <v>21905</v>
      </c>
      <c r="I4912" s="388">
        <v>21</v>
      </c>
      <c r="J4912" s="378">
        <v>12</v>
      </c>
      <c r="K4912" s="381">
        <v>1959</v>
      </c>
      <c r="L4912" s="369">
        <f t="shared" ca="1" si="76"/>
        <v>64</v>
      </c>
      <c r="M4912" s="299" t="s">
        <v>20</v>
      </c>
      <c r="N4912" s="10" t="s">
        <v>40415</v>
      </c>
      <c r="O4912" s="389" t="s">
        <v>177</v>
      </c>
      <c r="P4912" s="386" t="s">
        <v>177</v>
      </c>
    </row>
    <row r="4913" spans="1:16" s="8" customFormat="1" ht="15" customHeight="1" x14ac:dyDescent="0.25">
      <c r="A4913" s="362" t="s">
        <v>27</v>
      </c>
      <c r="B4913" s="362" t="s">
        <v>22115</v>
      </c>
      <c r="C4913" s="340" t="s">
        <v>12806</v>
      </c>
      <c r="D4913" s="362" t="s">
        <v>12805</v>
      </c>
      <c r="E4913" s="362" t="s">
        <v>45</v>
      </c>
      <c r="F4913" s="364">
        <v>11994178</v>
      </c>
      <c r="G4913" s="363">
        <v>20119941785</v>
      </c>
      <c r="H4913" s="365">
        <v>20481</v>
      </c>
      <c r="I4913" s="388">
        <v>27</v>
      </c>
      <c r="J4913" s="378">
        <v>1</v>
      </c>
      <c r="K4913" s="381">
        <v>1956</v>
      </c>
      <c r="L4913" s="369">
        <f t="shared" ca="1" si="76"/>
        <v>68</v>
      </c>
      <c r="M4913" s="299" t="s">
        <v>20</v>
      </c>
      <c r="N4913" s="10" t="s">
        <v>40415</v>
      </c>
      <c r="O4913" s="389" t="s">
        <v>177</v>
      </c>
      <c r="P4913" s="386" t="s">
        <v>177</v>
      </c>
    </row>
    <row r="4914" spans="1:16" s="8" customFormat="1" ht="15" customHeight="1" x14ac:dyDescent="0.25">
      <c r="A4914" s="362" t="s">
        <v>27</v>
      </c>
      <c r="B4914" s="362" t="s">
        <v>22115</v>
      </c>
      <c r="C4914" s="340" t="s">
        <v>12804</v>
      </c>
      <c r="D4914" s="362" t="s">
        <v>12803</v>
      </c>
      <c r="E4914" s="362">
        <v>30</v>
      </c>
      <c r="F4914" s="364">
        <v>7621416</v>
      </c>
      <c r="G4914" s="363">
        <v>20076214167</v>
      </c>
      <c r="H4914" s="365">
        <v>17947</v>
      </c>
      <c r="I4914" s="388">
        <v>18</v>
      </c>
      <c r="J4914" s="378">
        <v>2</v>
      </c>
      <c r="K4914" s="381">
        <v>1949</v>
      </c>
      <c r="L4914" s="369">
        <f t="shared" ca="1" si="76"/>
        <v>75</v>
      </c>
      <c r="M4914" s="299" t="s">
        <v>20</v>
      </c>
      <c r="N4914" s="10" t="s">
        <v>40415</v>
      </c>
      <c r="O4914" s="389" t="s">
        <v>30750</v>
      </c>
      <c r="P4914" s="386" t="s">
        <v>177</v>
      </c>
    </row>
    <row r="4915" spans="1:16" s="8" customFormat="1" ht="15" customHeight="1" x14ac:dyDescent="0.25">
      <c r="A4915" s="362" t="s">
        <v>27</v>
      </c>
      <c r="B4915" s="362" t="s">
        <v>22115</v>
      </c>
      <c r="C4915" s="340" t="s">
        <v>12802</v>
      </c>
      <c r="D4915" s="362" t="s">
        <v>12801</v>
      </c>
      <c r="E4915" s="362">
        <v>30</v>
      </c>
      <c r="F4915" s="364">
        <v>14062576</v>
      </c>
      <c r="G4915" s="363">
        <v>20140625761</v>
      </c>
      <c r="H4915" s="365">
        <v>22275</v>
      </c>
      <c r="I4915" s="388">
        <v>25</v>
      </c>
      <c r="J4915" s="378">
        <v>12</v>
      </c>
      <c r="K4915" s="381">
        <v>1960</v>
      </c>
      <c r="L4915" s="369">
        <f t="shared" ca="1" si="76"/>
        <v>63</v>
      </c>
      <c r="M4915" s="299" t="s">
        <v>20</v>
      </c>
      <c r="N4915" s="10" t="s">
        <v>40415</v>
      </c>
      <c r="O4915" s="389" t="s">
        <v>177</v>
      </c>
      <c r="P4915" s="386" t="s">
        <v>177</v>
      </c>
    </row>
    <row r="4916" spans="1:16" s="8" customFormat="1" ht="15" customHeight="1" x14ac:dyDescent="0.25">
      <c r="A4916" s="362">
        <v>24</v>
      </c>
      <c r="B4916" s="362" t="s">
        <v>22115</v>
      </c>
      <c r="C4916" s="340" t="s">
        <v>12800</v>
      </c>
      <c r="D4916" s="362" t="s">
        <v>12799</v>
      </c>
      <c r="E4916" s="362">
        <v>30</v>
      </c>
      <c r="F4916" s="364">
        <v>12155642</v>
      </c>
      <c r="G4916" s="363">
        <v>20121556422</v>
      </c>
      <c r="H4916" s="365">
        <v>21372</v>
      </c>
      <c r="I4916" s="388">
        <v>6</v>
      </c>
      <c r="J4916" s="378">
        <v>7</v>
      </c>
      <c r="K4916" s="381">
        <v>1958</v>
      </c>
      <c r="L4916" s="369">
        <f t="shared" ca="1" si="76"/>
        <v>65</v>
      </c>
      <c r="M4916" s="299" t="s">
        <v>20</v>
      </c>
      <c r="N4916" s="10" t="s">
        <v>40415</v>
      </c>
      <c r="O4916" s="389" t="s">
        <v>30740</v>
      </c>
      <c r="P4916" s="386" t="s">
        <v>177</v>
      </c>
    </row>
    <row r="4917" spans="1:16" s="8" customFormat="1" ht="15" customHeight="1" x14ac:dyDescent="0.25">
      <c r="A4917" s="362" t="s">
        <v>46</v>
      </c>
      <c r="B4917" s="362" t="s">
        <v>22115</v>
      </c>
      <c r="C4917" s="340" t="s">
        <v>12798</v>
      </c>
      <c r="D4917" s="362" t="s">
        <v>12797</v>
      </c>
      <c r="E4917" s="362">
        <v>30</v>
      </c>
      <c r="F4917" s="364">
        <v>14181377</v>
      </c>
      <c r="G4917" s="363">
        <v>20141813774</v>
      </c>
      <c r="H4917" s="365">
        <v>22237</v>
      </c>
      <c r="I4917" s="388">
        <v>17</v>
      </c>
      <c r="J4917" s="378">
        <v>11</v>
      </c>
      <c r="K4917" s="381">
        <v>1960</v>
      </c>
      <c r="L4917" s="369">
        <f t="shared" ca="1" si="76"/>
        <v>63</v>
      </c>
      <c r="M4917" s="299" t="s">
        <v>20</v>
      </c>
      <c r="N4917" s="10" t="s">
        <v>40415</v>
      </c>
      <c r="O4917" s="389" t="s">
        <v>30747</v>
      </c>
      <c r="P4917" s="386">
        <v>41061</v>
      </c>
    </row>
    <row r="4918" spans="1:16" s="8" customFormat="1" ht="15" customHeight="1" x14ac:dyDescent="0.25">
      <c r="A4918" s="362" t="s">
        <v>59</v>
      </c>
      <c r="B4918" s="362" t="s">
        <v>22115</v>
      </c>
      <c r="C4918" s="340" t="s">
        <v>12796</v>
      </c>
      <c r="D4918" s="362" t="s">
        <v>12795</v>
      </c>
      <c r="E4918" s="362" t="s">
        <v>33</v>
      </c>
      <c r="F4918" s="364">
        <v>13579134</v>
      </c>
      <c r="G4918" s="363">
        <v>20135791343</v>
      </c>
      <c r="H4918" s="365">
        <v>22104</v>
      </c>
      <c r="I4918" s="388">
        <v>7</v>
      </c>
      <c r="J4918" s="378">
        <v>7</v>
      </c>
      <c r="K4918" s="381">
        <v>1960</v>
      </c>
      <c r="L4918" s="369">
        <f t="shared" ca="1" si="76"/>
        <v>63</v>
      </c>
      <c r="M4918" s="299" t="s">
        <v>20</v>
      </c>
      <c r="N4918" s="10" t="s">
        <v>40415</v>
      </c>
      <c r="O4918" s="389" t="s">
        <v>177</v>
      </c>
      <c r="P4918" s="386" t="s">
        <v>177</v>
      </c>
    </row>
    <row r="4919" spans="1:16" s="8" customFormat="1" ht="15" customHeight="1" x14ac:dyDescent="0.25">
      <c r="A4919" s="362" t="s">
        <v>27</v>
      </c>
      <c r="B4919" s="362" t="s">
        <v>22115</v>
      </c>
      <c r="C4919" s="340" t="s">
        <v>12794</v>
      </c>
      <c r="D4919" s="362" t="s">
        <v>12793</v>
      </c>
      <c r="E4919" s="362">
        <v>31</v>
      </c>
      <c r="F4919" s="364">
        <v>10322045</v>
      </c>
      <c r="G4919" s="363">
        <v>23103220459</v>
      </c>
      <c r="H4919" s="365">
        <v>19178</v>
      </c>
      <c r="I4919" s="388">
        <v>3</v>
      </c>
      <c r="J4919" s="378">
        <v>7</v>
      </c>
      <c r="K4919" s="381">
        <v>1952</v>
      </c>
      <c r="L4919" s="369">
        <f t="shared" ca="1" si="76"/>
        <v>71</v>
      </c>
      <c r="M4919" s="299" t="s">
        <v>20</v>
      </c>
      <c r="N4919" s="10" t="s">
        <v>40415</v>
      </c>
      <c r="O4919" s="389" t="s">
        <v>177</v>
      </c>
      <c r="P4919" s="386" t="s">
        <v>177</v>
      </c>
    </row>
    <row r="4920" spans="1:16" s="8" customFormat="1" ht="15" customHeight="1" x14ac:dyDescent="0.25">
      <c r="A4920" s="362" t="s">
        <v>23</v>
      </c>
      <c r="B4920" s="362" t="s">
        <v>22115</v>
      </c>
      <c r="C4920" s="340" t="s">
        <v>12792</v>
      </c>
      <c r="D4920" s="362" t="s">
        <v>12791</v>
      </c>
      <c r="E4920" s="362" t="s">
        <v>45</v>
      </c>
      <c r="F4920" s="364">
        <v>11455913</v>
      </c>
      <c r="G4920" s="363">
        <v>20114559130</v>
      </c>
      <c r="H4920" s="365">
        <v>20187</v>
      </c>
      <c r="I4920" s="388">
        <v>8</v>
      </c>
      <c r="J4920" s="378">
        <v>4</v>
      </c>
      <c r="K4920" s="381">
        <v>1955</v>
      </c>
      <c r="L4920" s="369">
        <f t="shared" ca="1" si="76"/>
        <v>69</v>
      </c>
      <c r="M4920" s="299" t="s">
        <v>20</v>
      </c>
      <c r="N4920" s="10" t="s">
        <v>40415</v>
      </c>
      <c r="O4920" s="389" t="s">
        <v>177</v>
      </c>
      <c r="P4920" s="386" t="s">
        <v>177</v>
      </c>
    </row>
    <row r="4921" spans="1:16" s="8" customFormat="1" ht="15" customHeight="1" x14ac:dyDescent="0.25">
      <c r="A4921" s="362" t="s">
        <v>27</v>
      </c>
      <c r="B4921" s="362" t="s">
        <v>22115</v>
      </c>
      <c r="C4921" s="340" t="s">
        <v>12790</v>
      </c>
      <c r="D4921" s="362" t="s">
        <v>12789</v>
      </c>
      <c r="E4921" s="362" t="s">
        <v>99</v>
      </c>
      <c r="F4921" s="364">
        <v>13159811</v>
      </c>
      <c r="G4921" s="363">
        <v>20131598115</v>
      </c>
      <c r="H4921" s="365">
        <v>21123</v>
      </c>
      <c r="I4921" s="388">
        <v>30</v>
      </c>
      <c r="J4921" s="378">
        <v>10</v>
      </c>
      <c r="K4921" s="381">
        <v>1957</v>
      </c>
      <c r="L4921" s="369">
        <f t="shared" ca="1" si="76"/>
        <v>66</v>
      </c>
      <c r="M4921" s="299" t="s">
        <v>20</v>
      </c>
      <c r="N4921" s="10" t="s">
        <v>40415</v>
      </c>
      <c r="O4921" s="389" t="s">
        <v>177</v>
      </c>
      <c r="P4921" s="386" t="s">
        <v>177</v>
      </c>
    </row>
    <row r="4922" spans="1:16" s="8" customFormat="1" ht="15" customHeight="1" x14ac:dyDescent="0.25">
      <c r="A4922" s="362" t="s">
        <v>27</v>
      </c>
      <c r="B4922" s="362" t="s">
        <v>22115</v>
      </c>
      <c r="C4922" s="340" t="s">
        <v>12788</v>
      </c>
      <c r="D4922" s="362" t="s">
        <v>12787</v>
      </c>
      <c r="E4922" s="362" t="s">
        <v>45</v>
      </c>
      <c r="F4922" s="364">
        <v>13439358</v>
      </c>
      <c r="G4922" s="363">
        <v>20134393581</v>
      </c>
      <c r="H4922" s="365">
        <v>21651</v>
      </c>
      <c r="I4922" s="388">
        <v>11</v>
      </c>
      <c r="J4922" s="378">
        <v>4</v>
      </c>
      <c r="K4922" s="381">
        <v>1959</v>
      </c>
      <c r="L4922" s="369">
        <f t="shared" ca="1" si="76"/>
        <v>65</v>
      </c>
      <c r="M4922" s="299" t="s">
        <v>20</v>
      </c>
      <c r="N4922" s="10" t="s">
        <v>40415</v>
      </c>
      <c r="O4922" s="389" t="s">
        <v>177</v>
      </c>
      <c r="P4922" s="386" t="s">
        <v>177</v>
      </c>
    </row>
    <row r="4923" spans="1:16" s="8" customFormat="1" ht="15" customHeight="1" x14ac:dyDescent="0.25">
      <c r="A4923" s="362">
        <v>10</v>
      </c>
      <c r="B4923" s="362" t="s">
        <v>22115</v>
      </c>
      <c r="C4923" s="340" t="s">
        <v>12786</v>
      </c>
      <c r="D4923" s="362" t="s">
        <v>12785</v>
      </c>
      <c r="E4923" s="362">
        <v>30</v>
      </c>
      <c r="F4923" s="364">
        <v>13354030</v>
      </c>
      <c r="G4923" s="363">
        <v>20133540300</v>
      </c>
      <c r="H4923" s="365">
        <v>20962</v>
      </c>
      <c r="I4923" s="388">
        <v>22</v>
      </c>
      <c r="J4923" s="378">
        <v>5</v>
      </c>
      <c r="K4923" s="381">
        <v>1957</v>
      </c>
      <c r="L4923" s="369">
        <f t="shared" ca="1" si="76"/>
        <v>66</v>
      </c>
      <c r="M4923" s="299" t="s">
        <v>20</v>
      </c>
      <c r="N4923" s="10" t="s">
        <v>40415</v>
      </c>
      <c r="O4923" s="389" t="s">
        <v>177</v>
      </c>
      <c r="P4923" s="386" t="s">
        <v>177</v>
      </c>
    </row>
    <row r="4924" spans="1:16" s="8" customFormat="1" ht="15" customHeight="1" x14ac:dyDescent="0.25">
      <c r="A4924" s="362" t="s">
        <v>27</v>
      </c>
      <c r="B4924" s="362" t="s">
        <v>22115</v>
      </c>
      <c r="C4924" s="340" t="s">
        <v>12777</v>
      </c>
      <c r="D4924" s="362" t="s">
        <v>12776</v>
      </c>
      <c r="E4924" s="362" t="s">
        <v>33</v>
      </c>
      <c r="F4924" s="364">
        <v>12255114</v>
      </c>
      <c r="G4924" s="363">
        <v>20122551149</v>
      </c>
      <c r="H4924" s="365">
        <v>20373</v>
      </c>
      <c r="I4924" s="388">
        <v>11</v>
      </c>
      <c r="J4924" s="378">
        <v>10</v>
      </c>
      <c r="K4924" s="381">
        <v>1955</v>
      </c>
      <c r="L4924" s="369">
        <f t="shared" ca="1" si="76"/>
        <v>68</v>
      </c>
      <c r="M4924" s="299" t="s">
        <v>20</v>
      </c>
      <c r="N4924" s="10" t="s">
        <v>40415</v>
      </c>
      <c r="O4924" s="389" t="s">
        <v>34608</v>
      </c>
      <c r="P4924" s="386">
        <v>35796</v>
      </c>
    </row>
    <row r="4925" spans="1:16" s="8" customFormat="1" ht="15" customHeight="1" x14ac:dyDescent="0.25">
      <c r="A4925" s="362" t="s">
        <v>27</v>
      </c>
      <c r="B4925" s="362" t="s">
        <v>22115</v>
      </c>
      <c r="C4925" s="340" t="s">
        <v>12775</v>
      </c>
      <c r="D4925" s="362" t="s">
        <v>12774</v>
      </c>
      <c r="E4925" s="362" t="s">
        <v>33</v>
      </c>
      <c r="F4925" s="364">
        <v>12987145</v>
      </c>
      <c r="G4925" s="363">
        <v>20129871459</v>
      </c>
      <c r="H4925" s="365">
        <v>21320</v>
      </c>
      <c r="I4925" s="388">
        <v>15</v>
      </c>
      <c r="J4925" s="378">
        <v>5</v>
      </c>
      <c r="K4925" s="381">
        <v>1958</v>
      </c>
      <c r="L4925" s="369">
        <f t="shared" ca="1" si="76"/>
        <v>65</v>
      </c>
      <c r="M4925" s="299" t="s">
        <v>20</v>
      </c>
      <c r="N4925" s="10" t="s">
        <v>40415</v>
      </c>
      <c r="O4925" s="389" t="s">
        <v>34608</v>
      </c>
      <c r="P4925" s="386">
        <v>35796</v>
      </c>
    </row>
    <row r="4926" spans="1:16" s="8" customFormat="1" ht="15" customHeight="1" x14ac:dyDescent="0.25">
      <c r="A4926" s="362" t="s">
        <v>46</v>
      </c>
      <c r="B4926" s="362" t="s">
        <v>22115</v>
      </c>
      <c r="C4926" s="340" t="s">
        <v>12773</v>
      </c>
      <c r="D4926" s="362" t="s">
        <v>12772</v>
      </c>
      <c r="E4926" s="362">
        <v>30</v>
      </c>
      <c r="F4926" s="364">
        <v>13506374</v>
      </c>
      <c r="G4926" s="363">
        <v>20135063747</v>
      </c>
      <c r="H4926" s="365">
        <v>21543</v>
      </c>
      <c r="I4926" s="388">
        <v>24</v>
      </c>
      <c r="J4926" s="378">
        <v>12</v>
      </c>
      <c r="K4926" s="381">
        <v>1958</v>
      </c>
      <c r="L4926" s="369">
        <f t="shared" ca="1" si="76"/>
        <v>65</v>
      </c>
      <c r="M4926" s="299" t="s">
        <v>20</v>
      </c>
      <c r="N4926" s="10" t="s">
        <v>40415</v>
      </c>
      <c r="O4926" s="389" t="s">
        <v>30758</v>
      </c>
      <c r="P4926" s="386">
        <v>40544</v>
      </c>
    </row>
    <row r="4927" spans="1:16" s="8" customFormat="1" ht="15" customHeight="1" x14ac:dyDescent="0.25">
      <c r="A4927" s="362" t="s">
        <v>27</v>
      </c>
      <c r="B4927" s="362" t="s">
        <v>22115</v>
      </c>
      <c r="C4927" s="340" t="s">
        <v>12771</v>
      </c>
      <c r="D4927" s="362" t="s">
        <v>12770</v>
      </c>
      <c r="E4927" s="362" t="s">
        <v>45</v>
      </c>
      <c r="F4927" s="364">
        <v>10349341</v>
      </c>
      <c r="G4927" s="363">
        <v>20103493413</v>
      </c>
      <c r="H4927" s="365">
        <v>19269</v>
      </c>
      <c r="I4927" s="388">
        <v>2</v>
      </c>
      <c r="J4927" s="378">
        <v>10</v>
      </c>
      <c r="K4927" s="381">
        <v>1952</v>
      </c>
      <c r="L4927" s="369">
        <f t="shared" ca="1" si="76"/>
        <v>71</v>
      </c>
      <c r="M4927" s="299" t="s">
        <v>20</v>
      </c>
      <c r="N4927" s="10" t="s">
        <v>40415</v>
      </c>
      <c r="O4927" s="389" t="s">
        <v>34616</v>
      </c>
      <c r="P4927" s="386">
        <v>37257</v>
      </c>
    </row>
    <row r="4928" spans="1:16" s="8" customFormat="1" ht="15" customHeight="1" x14ac:dyDescent="0.25">
      <c r="A4928" s="362">
        <v>17</v>
      </c>
      <c r="B4928" s="362" t="s">
        <v>22115</v>
      </c>
      <c r="C4928" s="340" t="s">
        <v>12769</v>
      </c>
      <c r="D4928" s="362" t="s">
        <v>12768</v>
      </c>
      <c r="E4928" s="362">
        <v>30</v>
      </c>
      <c r="F4928" s="364">
        <v>13282642</v>
      </c>
      <c r="G4928" s="363">
        <v>20132826421</v>
      </c>
      <c r="H4928" s="365">
        <v>21933</v>
      </c>
      <c r="I4928" s="388">
        <v>18</v>
      </c>
      <c r="J4928" s="378">
        <v>1</v>
      </c>
      <c r="K4928" s="381">
        <v>1960</v>
      </c>
      <c r="L4928" s="369">
        <f t="shared" ca="1" si="76"/>
        <v>64</v>
      </c>
      <c r="M4928" s="299" t="s">
        <v>20</v>
      </c>
      <c r="N4928" s="10" t="s">
        <v>40415</v>
      </c>
      <c r="O4928" s="389" t="s">
        <v>177</v>
      </c>
      <c r="P4928" s="386" t="s">
        <v>177</v>
      </c>
    </row>
    <row r="4929" spans="1:16" s="8" customFormat="1" ht="15" customHeight="1" x14ac:dyDescent="0.25">
      <c r="A4929" s="362" t="s">
        <v>27</v>
      </c>
      <c r="B4929" s="362" t="s">
        <v>22115</v>
      </c>
      <c r="C4929" s="340" t="s">
        <v>12767</v>
      </c>
      <c r="D4929" s="362" t="s">
        <v>12766</v>
      </c>
      <c r="E4929" s="362" t="s">
        <v>99</v>
      </c>
      <c r="F4929" s="364">
        <v>14044710</v>
      </c>
      <c r="G4929" s="363">
        <v>20140447103</v>
      </c>
      <c r="H4929" s="365">
        <v>22106</v>
      </c>
      <c r="I4929" s="388">
        <v>9</v>
      </c>
      <c r="J4929" s="378">
        <v>7</v>
      </c>
      <c r="K4929" s="381">
        <v>1960</v>
      </c>
      <c r="L4929" s="369">
        <f t="shared" ca="1" si="76"/>
        <v>63</v>
      </c>
      <c r="M4929" s="299" t="s">
        <v>20</v>
      </c>
      <c r="N4929" s="10" t="s">
        <v>40415</v>
      </c>
      <c r="O4929" s="389" t="s">
        <v>177</v>
      </c>
      <c r="P4929" s="386" t="s">
        <v>177</v>
      </c>
    </row>
    <row r="4930" spans="1:16" s="8" customFormat="1" ht="15" customHeight="1" x14ac:dyDescent="0.25">
      <c r="A4930" s="362" t="s">
        <v>27</v>
      </c>
      <c r="B4930" s="362" t="s">
        <v>22115</v>
      </c>
      <c r="C4930" s="340" t="s">
        <v>12765</v>
      </c>
      <c r="D4930" s="362" t="s">
        <v>12764</v>
      </c>
      <c r="E4930" s="362" t="s">
        <v>33</v>
      </c>
      <c r="F4930" s="364">
        <v>11649607</v>
      </c>
      <c r="G4930" s="363">
        <v>20116496071</v>
      </c>
      <c r="H4930" s="365">
        <v>20203</v>
      </c>
      <c r="I4930" s="388">
        <v>24</v>
      </c>
      <c r="J4930" s="378">
        <v>4</v>
      </c>
      <c r="K4930" s="381">
        <v>1955</v>
      </c>
      <c r="L4930" s="369">
        <f t="shared" ref="L4930:L4993" ca="1" si="77">DATEDIF(H4930,TODAY(),"Y")</f>
        <v>68</v>
      </c>
      <c r="M4930" s="299" t="s">
        <v>20</v>
      </c>
      <c r="N4930" s="10" t="s">
        <v>40415</v>
      </c>
      <c r="O4930" s="389" t="s">
        <v>177</v>
      </c>
      <c r="P4930" s="386" t="s">
        <v>177</v>
      </c>
    </row>
    <row r="4931" spans="1:16" s="8" customFormat="1" ht="15" customHeight="1" x14ac:dyDescent="0.25">
      <c r="A4931" s="362" t="s">
        <v>27</v>
      </c>
      <c r="B4931" s="362" t="s">
        <v>22115</v>
      </c>
      <c r="C4931" s="340" t="s">
        <v>12754</v>
      </c>
      <c r="D4931" s="362" t="s">
        <v>12753</v>
      </c>
      <c r="E4931" s="362" t="s">
        <v>45</v>
      </c>
      <c r="F4931" s="364">
        <v>11097904</v>
      </c>
      <c r="G4931" s="363">
        <v>20110979046</v>
      </c>
      <c r="H4931" s="365">
        <v>19770</v>
      </c>
      <c r="I4931" s="388">
        <v>15</v>
      </c>
      <c r="J4931" s="378">
        <v>2</v>
      </c>
      <c r="K4931" s="381">
        <v>1954</v>
      </c>
      <c r="L4931" s="369">
        <f t="shared" ca="1" si="77"/>
        <v>70</v>
      </c>
      <c r="M4931" s="299" t="s">
        <v>20</v>
      </c>
      <c r="N4931" s="10" t="s">
        <v>40415</v>
      </c>
      <c r="O4931" s="389" t="s">
        <v>177</v>
      </c>
      <c r="P4931" s="386" t="s">
        <v>177</v>
      </c>
    </row>
    <row r="4932" spans="1:16" s="8" customFormat="1" ht="15" customHeight="1" x14ac:dyDescent="0.25">
      <c r="A4932" s="362" t="s">
        <v>27</v>
      </c>
      <c r="B4932" s="362" t="s">
        <v>22115</v>
      </c>
      <c r="C4932" s="340" t="s">
        <v>12752</v>
      </c>
      <c r="D4932" s="362" t="s">
        <v>12751</v>
      </c>
      <c r="E4932" s="362">
        <v>30</v>
      </c>
      <c r="F4932" s="364">
        <v>11393420</v>
      </c>
      <c r="G4932" s="363">
        <v>20113934205</v>
      </c>
      <c r="H4932" s="365">
        <v>20323</v>
      </c>
      <c r="I4932" s="388">
        <v>22</v>
      </c>
      <c r="J4932" s="378">
        <v>8</v>
      </c>
      <c r="K4932" s="381">
        <v>1955</v>
      </c>
      <c r="L4932" s="369">
        <f t="shared" ca="1" si="77"/>
        <v>68</v>
      </c>
      <c r="M4932" s="299" t="s">
        <v>20</v>
      </c>
      <c r="N4932" s="10" t="s">
        <v>40415</v>
      </c>
      <c r="O4932" s="389" t="s">
        <v>35648</v>
      </c>
      <c r="P4932" s="386">
        <v>40179</v>
      </c>
    </row>
    <row r="4933" spans="1:16" s="8" customFormat="1" ht="15" customHeight="1" x14ac:dyDescent="0.25">
      <c r="A4933" s="362" t="s">
        <v>27</v>
      </c>
      <c r="B4933" s="362" t="s">
        <v>22115</v>
      </c>
      <c r="C4933" s="340" t="s">
        <v>12750</v>
      </c>
      <c r="D4933" s="362" t="s">
        <v>12749</v>
      </c>
      <c r="E4933" s="362" t="s">
        <v>99</v>
      </c>
      <c r="F4933" s="364">
        <v>10396218</v>
      </c>
      <c r="G4933" s="363">
        <v>20103962189</v>
      </c>
      <c r="H4933" s="365">
        <v>19127</v>
      </c>
      <c r="I4933" s="388">
        <v>13</v>
      </c>
      <c r="J4933" s="378">
        <v>5</v>
      </c>
      <c r="K4933" s="381">
        <v>1952</v>
      </c>
      <c r="L4933" s="369">
        <f t="shared" ca="1" si="77"/>
        <v>71</v>
      </c>
      <c r="M4933" s="299" t="s">
        <v>20</v>
      </c>
      <c r="N4933" s="10" t="s">
        <v>40415</v>
      </c>
      <c r="O4933" s="389" t="s">
        <v>177</v>
      </c>
      <c r="P4933" s="386" t="s">
        <v>177</v>
      </c>
    </row>
    <row r="4934" spans="1:16" s="8" customFormat="1" ht="15" customHeight="1" x14ac:dyDescent="0.25">
      <c r="A4934" s="362" t="s">
        <v>27</v>
      </c>
      <c r="B4934" s="362" t="s">
        <v>22115</v>
      </c>
      <c r="C4934" s="340" t="s">
        <v>12748</v>
      </c>
      <c r="D4934" s="362" t="s">
        <v>12747</v>
      </c>
      <c r="E4934" s="362">
        <v>34</v>
      </c>
      <c r="F4934" s="364">
        <v>8317013</v>
      </c>
      <c r="G4934" s="363">
        <v>20083170132</v>
      </c>
      <c r="H4934" s="365">
        <v>18387</v>
      </c>
      <c r="I4934" s="388">
        <v>4</v>
      </c>
      <c r="J4934" s="378">
        <v>5</v>
      </c>
      <c r="K4934" s="381">
        <v>1950</v>
      </c>
      <c r="L4934" s="369">
        <f t="shared" ca="1" si="77"/>
        <v>73</v>
      </c>
      <c r="M4934" s="299" t="s">
        <v>20</v>
      </c>
      <c r="N4934" s="10" t="s">
        <v>40415</v>
      </c>
      <c r="O4934" s="389" t="s">
        <v>177</v>
      </c>
      <c r="P4934" s="386" t="s">
        <v>177</v>
      </c>
    </row>
    <row r="4935" spans="1:16" s="8" customFormat="1" ht="15" customHeight="1" x14ac:dyDescent="0.25">
      <c r="A4935" s="362">
        <v>10</v>
      </c>
      <c r="B4935" s="362" t="s">
        <v>22115</v>
      </c>
      <c r="C4935" s="340" t="s">
        <v>12746</v>
      </c>
      <c r="D4935" s="362" t="s">
        <v>12745</v>
      </c>
      <c r="E4935" s="362">
        <v>30</v>
      </c>
      <c r="F4935" s="364">
        <v>12364174</v>
      </c>
      <c r="G4935" s="363">
        <v>20123641745</v>
      </c>
      <c r="H4935" s="365">
        <v>20616</v>
      </c>
      <c r="I4935" s="388">
        <v>10</v>
      </c>
      <c r="J4935" s="378">
        <v>6</v>
      </c>
      <c r="K4935" s="381">
        <v>1956</v>
      </c>
      <c r="L4935" s="369">
        <f t="shared" ca="1" si="77"/>
        <v>67</v>
      </c>
      <c r="M4935" s="299" t="s">
        <v>20</v>
      </c>
      <c r="N4935" s="10" t="s">
        <v>40415</v>
      </c>
      <c r="O4935" s="389" t="s">
        <v>177</v>
      </c>
      <c r="P4935" s="386" t="s">
        <v>177</v>
      </c>
    </row>
    <row r="4936" spans="1:16" s="8" customFormat="1" ht="15" customHeight="1" x14ac:dyDescent="0.25">
      <c r="A4936" s="362" t="s">
        <v>172</v>
      </c>
      <c r="B4936" s="362" t="s">
        <v>22115</v>
      </c>
      <c r="C4936" s="340" t="s">
        <v>12744</v>
      </c>
      <c r="D4936" s="362" t="s">
        <v>12743</v>
      </c>
      <c r="E4936" s="362">
        <v>30</v>
      </c>
      <c r="F4936" s="364">
        <v>10646958</v>
      </c>
      <c r="G4936" s="363">
        <v>20106469580</v>
      </c>
      <c r="H4936" s="365" t="s">
        <v>29824</v>
      </c>
      <c r="I4936" s="388">
        <v>8</v>
      </c>
      <c r="J4936" s="378">
        <v>8</v>
      </c>
      <c r="K4936" s="381">
        <v>1953</v>
      </c>
      <c r="L4936" s="369">
        <f t="shared" ca="1" si="77"/>
        <v>70</v>
      </c>
      <c r="M4936" s="299" t="s">
        <v>20</v>
      </c>
      <c r="N4936" s="10" t="s">
        <v>40415</v>
      </c>
      <c r="O4936" s="389" t="s">
        <v>177</v>
      </c>
      <c r="P4936" s="386" t="s">
        <v>177</v>
      </c>
    </row>
    <row r="4937" spans="1:16" s="8" customFormat="1" ht="15" customHeight="1" x14ac:dyDescent="0.25">
      <c r="A4937" s="362" t="s">
        <v>23</v>
      </c>
      <c r="B4937" s="362" t="s">
        <v>22115</v>
      </c>
      <c r="C4937" s="340" t="s">
        <v>12742</v>
      </c>
      <c r="D4937" s="362" t="s">
        <v>12741</v>
      </c>
      <c r="E4937" s="362" t="s">
        <v>33</v>
      </c>
      <c r="F4937" s="364">
        <v>13903354</v>
      </c>
      <c r="G4937" s="363">
        <v>20139033540</v>
      </c>
      <c r="H4937" s="365">
        <v>22185</v>
      </c>
      <c r="I4937" s="388">
        <v>26</v>
      </c>
      <c r="J4937" s="378">
        <v>9</v>
      </c>
      <c r="K4937" s="381">
        <v>1960</v>
      </c>
      <c r="L4937" s="369">
        <f t="shared" ca="1" si="77"/>
        <v>63</v>
      </c>
      <c r="M4937" s="299" t="s">
        <v>20</v>
      </c>
      <c r="N4937" s="10" t="s">
        <v>40415</v>
      </c>
      <c r="O4937" s="389" t="s">
        <v>177</v>
      </c>
      <c r="P4937" s="386" t="s">
        <v>177</v>
      </c>
    </row>
    <row r="4938" spans="1:16" s="8" customFormat="1" ht="15" customHeight="1" x14ac:dyDescent="0.25">
      <c r="A4938" s="362" t="s">
        <v>172</v>
      </c>
      <c r="B4938" s="362" t="s">
        <v>22115</v>
      </c>
      <c r="C4938" s="340" t="s">
        <v>12740</v>
      </c>
      <c r="D4938" s="362" t="s">
        <v>12739</v>
      </c>
      <c r="E4938" s="362">
        <v>30</v>
      </c>
      <c r="F4938" s="364">
        <v>13903356</v>
      </c>
      <c r="G4938" s="363">
        <v>20139033567</v>
      </c>
      <c r="H4938" s="365" t="s">
        <v>29823</v>
      </c>
      <c r="I4938" s="388">
        <v>31</v>
      </c>
      <c r="J4938" s="378">
        <v>7</v>
      </c>
      <c r="K4938" s="381">
        <v>1960</v>
      </c>
      <c r="L4938" s="369">
        <f t="shared" ca="1" si="77"/>
        <v>63</v>
      </c>
      <c r="M4938" s="299" t="s">
        <v>20</v>
      </c>
      <c r="N4938" s="10" t="s">
        <v>40415</v>
      </c>
      <c r="O4938" s="389" t="s">
        <v>35648</v>
      </c>
      <c r="P4938" s="386">
        <v>40179</v>
      </c>
    </row>
    <row r="4939" spans="1:16" s="8" customFormat="1" ht="15" customHeight="1" x14ac:dyDescent="0.25">
      <c r="A4939" s="362" t="s">
        <v>27</v>
      </c>
      <c r="B4939" s="362" t="s">
        <v>22115</v>
      </c>
      <c r="C4939" s="340" t="s">
        <v>12738</v>
      </c>
      <c r="D4939" s="362" t="s">
        <v>12737</v>
      </c>
      <c r="E4939" s="362">
        <v>30</v>
      </c>
      <c r="F4939" s="364">
        <v>11954161</v>
      </c>
      <c r="G4939" s="363">
        <v>20119541612</v>
      </c>
      <c r="H4939" s="365">
        <v>21239</v>
      </c>
      <c r="I4939" s="388">
        <v>23</v>
      </c>
      <c r="J4939" s="378">
        <v>2</v>
      </c>
      <c r="K4939" s="381">
        <v>1958</v>
      </c>
      <c r="L4939" s="369">
        <f t="shared" ca="1" si="77"/>
        <v>66</v>
      </c>
      <c r="M4939" s="299" t="s">
        <v>20</v>
      </c>
      <c r="N4939" s="10" t="s">
        <v>40415</v>
      </c>
      <c r="O4939" s="389" t="s">
        <v>177</v>
      </c>
      <c r="P4939" s="386" t="s">
        <v>177</v>
      </c>
    </row>
    <row r="4940" spans="1:16" s="8" customFormat="1" ht="15" customHeight="1" x14ac:dyDescent="0.25">
      <c r="A4940" s="362" t="s">
        <v>179</v>
      </c>
      <c r="B4940" s="362" t="s">
        <v>22115</v>
      </c>
      <c r="C4940" s="340" t="s">
        <v>12736</v>
      </c>
      <c r="D4940" s="362" t="s">
        <v>12735</v>
      </c>
      <c r="E4940" s="362" t="s">
        <v>99</v>
      </c>
      <c r="F4940" s="364">
        <v>12770413</v>
      </c>
      <c r="G4940" s="363">
        <v>23127704139</v>
      </c>
      <c r="H4940" s="365">
        <v>21548</v>
      </c>
      <c r="I4940" s="388">
        <v>29</v>
      </c>
      <c r="J4940" s="378">
        <v>12</v>
      </c>
      <c r="K4940" s="381">
        <v>1958</v>
      </c>
      <c r="L4940" s="369">
        <f t="shared" ca="1" si="77"/>
        <v>65</v>
      </c>
      <c r="M4940" s="299" t="s">
        <v>20</v>
      </c>
      <c r="N4940" s="10" t="s">
        <v>40415</v>
      </c>
      <c r="O4940" s="389" t="s">
        <v>177</v>
      </c>
      <c r="P4940" s="386" t="s">
        <v>177</v>
      </c>
    </row>
    <row r="4941" spans="1:16" s="8" customFormat="1" ht="15" customHeight="1" x14ac:dyDescent="0.25">
      <c r="A4941" s="362" t="s">
        <v>179</v>
      </c>
      <c r="B4941" s="362" t="s">
        <v>22115</v>
      </c>
      <c r="C4941" s="340" t="s">
        <v>12734</v>
      </c>
      <c r="D4941" s="362" t="s">
        <v>12733</v>
      </c>
      <c r="E4941" s="362">
        <v>30</v>
      </c>
      <c r="F4941" s="364">
        <v>12915024</v>
      </c>
      <c r="G4941" s="363">
        <v>20129150247</v>
      </c>
      <c r="H4941" s="365">
        <v>21053</v>
      </c>
      <c r="I4941" s="388">
        <v>21</v>
      </c>
      <c r="J4941" s="378">
        <v>8</v>
      </c>
      <c r="K4941" s="381">
        <v>1957</v>
      </c>
      <c r="L4941" s="369">
        <f t="shared" ca="1" si="77"/>
        <v>66</v>
      </c>
      <c r="M4941" s="299" t="s">
        <v>20</v>
      </c>
      <c r="N4941" s="10" t="s">
        <v>40415</v>
      </c>
      <c r="O4941" s="389" t="s">
        <v>177</v>
      </c>
      <c r="P4941" s="386" t="s">
        <v>177</v>
      </c>
    </row>
    <row r="4942" spans="1:16" s="8" customFormat="1" ht="15" customHeight="1" x14ac:dyDescent="0.25">
      <c r="A4942" s="362" t="s">
        <v>179</v>
      </c>
      <c r="B4942" s="362" t="s">
        <v>22115</v>
      </c>
      <c r="C4942" s="340" t="s">
        <v>12732</v>
      </c>
      <c r="D4942" s="362" t="s">
        <v>12731</v>
      </c>
      <c r="E4942" s="362">
        <v>30</v>
      </c>
      <c r="F4942" s="364">
        <v>11289686</v>
      </c>
      <c r="G4942" s="363">
        <v>20112896865</v>
      </c>
      <c r="H4942" s="365">
        <v>19941</v>
      </c>
      <c r="I4942" s="388">
        <v>5</v>
      </c>
      <c r="J4942" s="378">
        <v>8</v>
      </c>
      <c r="K4942" s="381">
        <v>1954</v>
      </c>
      <c r="L4942" s="369">
        <f t="shared" ca="1" si="77"/>
        <v>69</v>
      </c>
      <c r="M4942" s="299" t="s">
        <v>20</v>
      </c>
      <c r="N4942" s="10" t="s">
        <v>40415</v>
      </c>
      <c r="O4942" s="389" t="s">
        <v>30767</v>
      </c>
      <c r="P4942" s="386" t="s">
        <v>177</v>
      </c>
    </row>
    <row r="4943" spans="1:16" s="8" customFormat="1" ht="15" customHeight="1" x14ac:dyDescent="0.25">
      <c r="A4943" s="362" t="s">
        <v>179</v>
      </c>
      <c r="B4943" s="362" t="s">
        <v>22115</v>
      </c>
      <c r="C4943" s="340" t="s">
        <v>12730</v>
      </c>
      <c r="D4943" s="362" t="s">
        <v>12729</v>
      </c>
      <c r="E4943" s="362">
        <v>31</v>
      </c>
      <c r="F4943" s="364">
        <v>14167880</v>
      </c>
      <c r="G4943" s="363">
        <v>23141678809</v>
      </c>
      <c r="H4943" s="365">
        <v>22269</v>
      </c>
      <c r="I4943" s="388">
        <v>19</v>
      </c>
      <c r="J4943" s="378">
        <v>12</v>
      </c>
      <c r="K4943" s="381">
        <v>1960</v>
      </c>
      <c r="L4943" s="369">
        <f t="shared" ca="1" si="77"/>
        <v>63</v>
      </c>
      <c r="M4943" s="299" t="s">
        <v>20</v>
      </c>
      <c r="N4943" s="10" t="s">
        <v>40415</v>
      </c>
      <c r="O4943" s="389" t="s">
        <v>177</v>
      </c>
      <c r="P4943" s="386" t="s">
        <v>177</v>
      </c>
    </row>
    <row r="4944" spans="1:16" s="8" customFormat="1" ht="15" customHeight="1" x14ac:dyDescent="0.25">
      <c r="A4944" s="362">
        <v>10</v>
      </c>
      <c r="B4944" s="362" t="s">
        <v>22115</v>
      </c>
      <c r="C4944" s="340" t="s">
        <v>12728</v>
      </c>
      <c r="D4944" s="362" t="s">
        <v>12727</v>
      </c>
      <c r="E4944" s="362" t="s">
        <v>99</v>
      </c>
      <c r="F4944" s="364">
        <v>12571908</v>
      </c>
      <c r="G4944" s="363">
        <v>20125719083</v>
      </c>
      <c r="H4944" s="365">
        <v>21411</v>
      </c>
      <c r="I4944" s="388">
        <v>14</v>
      </c>
      <c r="J4944" s="378">
        <v>8</v>
      </c>
      <c r="K4944" s="381">
        <v>1958</v>
      </c>
      <c r="L4944" s="369">
        <f t="shared" ca="1" si="77"/>
        <v>65</v>
      </c>
      <c r="M4944" s="299" t="s">
        <v>20</v>
      </c>
      <c r="N4944" s="10" t="s">
        <v>40415</v>
      </c>
      <c r="O4944" s="389" t="s">
        <v>177</v>
      </c>
      <c r="P4944" s="386" t="s">
        <v>177</v>
      </c>
    </row>
    <row r="4945" spans="1:16" s="8" customFormat="1" ht="15" customHeight="1" x14ac:dyDescent="0.25">
      <c r="A4945" s="362">
        <v>15</v>
      </c>
      <c r="B4945" s="362" t="s">
        <v>22115</v>
      </c>
      <c r="C4945" s="340" t="s">
        <v>12726</v>
      </c>
      <c r="D4945" s="362" t="s">
        <v>12725</v>
      </c>
      <c r="E4945" s="362" t="s">
        <v>33</v>
      </c>
      <c r="F4945" s="364">
        <v>13902870</v>
      </c>
      <c r="G4945" s="363">
        <v>20139028709</v>
      </c>
      <c r="H4945" s="365">
        <v>22114</v>
      </c>
      <c r="I4945" s="388">
        <v>17</v>
      </c>
      <c r="J4945" s="378">
        <v>7</v>
      </c>
      <c r="K4945" s="381">
        <v>1960</v>
      </c>
      <c r="L4945" s="369">
        <f t="shared" ca="1" si="77"/>
        <v>63</v>
      </c>
      <c r="M4945" s="299" t="s">
        <v>20</v>
      </c>
      <c r="N4945" s="10" t="s">
        <v>40415</v>
      </c>
      <c r="O4945" s="389" t="s">
        <v>177</v>
      </c>
      <c r="P4945" s="386" t="s">
        <v>177</v>
      </c>
    </row>
    <row r="4946" spans="1:16" s="8" customFormat="1" ht="15" customHeight="1" x14ac:dyDescent="0.25">
      <c r="A4946" s="362" t="s">
        <v>179</v>
      </c>
      <c r="B4946" s="362" t="s">
        <v>22115</v>
      </c>
      <c r="C4946" s="340" t="s">
        <v>12721</v>
      </c>
      <c r="D4946" s="362" t="s">
        <v>12720</v>
      </c>
      <c r="E4946" s="362">
        <v>30</v>
      </c>
      <c r="F4946" s="364">
        <v>13651600</v>
      </c>
      <c r="G4946" s="363">
        <v>20136516001</v>
      </c>
      <c r="H4946" s="365">
        <v>21832</v>
      </c>
      <c r="I4946" s="388">
        <v>9</v>
      </c>
      <c r="J4946" s="378">
        <v>10</v>
      </c>
      <c r="K4946" s="381">
        <v>1959</v>
      </c>
      <c r="L4946" s="369">
        <f t="shared" ca="1" si="77"/>
        <v>64</v>
      </c>
      <c r="M4946" s="299" t="s">
        <v>20</v>
      </c>
      <c r="N4946" s="10" t="s">
        <v>40415</v>
      </c>
      <c r="O4946" s="389" t="s">
        <v>177</v>
      </c>
      <c r="P4946" s="386" t="s">
        <v>177</v>
      </c>
    </row>
    <row r="4947" spans="1:16" s="8" customFormat="1" ht="15" customHeight="1" x14ac:dyDescent="0.25">
      <c r="A4947" s="362">
        <v>10</v>
      </c>
      <c r="B4947" s="362" t="s">
        <v>22115</v>
      </c>
      <c r="C4947" s="340" t="s">
        <v>12719</v>
      </c>
      <c r="D4947" s="362" t="s">
        <v>12718</v>
      </c>
      <c r="E4947" s="362">
        <v>30</v>
      </c>
      <c r="F4947" s="364">
        <v>13261230</v>
      </c>
      <c r="G4947" s="363">
        <v>20132612308</v>
      </c>
      <c r="H4947" s="365">
        <v>21014</v>
      </c>
      <c r="I4947" s="388">
        <v>13</v>
      </c>
      <c r="J4947" s="378">
        <v>7</v>
      </c>
      <c r="K4947" s="381">
        <v>1957</v>
      </c>
      <c r="L4947" s="369">
        <f t="shared" ca="1" si="77"/>
        <v>66</v>
      </c>
      <c r="M4947" s="299" t="s">
        <v>20</v>
      </c>
      <c r="N4947" s="10" t="s">
        <v>40415</v>
      </c>
      <c r="O4947" s="389" t="s">
        <v>177</v>
      </c>
      <c r="P4947" s="386" t="s">
        <v>177</v>
      </c>
    </row>
    <row r="4948" spans="1:16" s="8" customFormat="1" ht="15" customHeight="1" x14ac:dyDescent="0.25">
      <c r="A4948" s="362">
        <v>10</v>
      </c>
      <c r="B4948" s="362" t="s">
        <v>22115</v>
      </c>
      <c r="C4948" s="340" t="s">
        <v>12717</v>
      </c>
      <c r="D4948" s="362" t="s">
        <v>12716</v>
      </c>
      <c r="E4948" s="362" t="s">
        <v>45</v>
      </c>
      <c r="F4948" s="364">
        <v>12770757</v>
      </c>
      <c r="G4948" s="363">
        <v>20127707570</v>
      </c>
      <c r="H4948" s="365">
        <v>20811</v>
      </c>
      <c r="I4948" s="388">
        <v>22</v>
      </c>
      <c r="J4948" s="378">
        <v>12</v>
      </c>
      <c r="K4948" s="381">
        <v>1956</v>
      </c>
      <c r="L4948" s="369">
        <f t="shared" ca="1" si="77"/>
        <v>67</v>
      </c>
      <c r="M4948" s="299" t="s">
        <v>20</v>
      </c>
      <c r="N4948" s="10" t="s">
        <v>40415</v>
      </c>
      <c r="O4948" s="389" t="s">
        <v>177</v>
      </c>
      <c r="P4948" s="386" t="s">
        <v>177</v>
      </c>
    </row>
    <row r="4949" spans="1:16" s="8" customFormat="1" ht="15" customHeight="1" x14ac:dyDescent="0.25">
      <c r="A4949" s="362" t="s">
        <v>179</v>
      </c>
      <c r="B4949" s="362" t="s">
        <v>22115</v>
      </c>
      <c r="C4949" s="340" t="s">
        <v>12715</v>
      </c>
      <c r="D4949" s="362" t="s">
        <v>12714</v>
      </c>
      <c r="E4949" s="362" t="s">
        <v>99</v>
      </c>
      <c r="F4949" s="364">
        <v>12571676</v>
      </c>
      <c r="G4949" s="363">
        <v>20125716769</v>
      </c>
      <c r="H4949" s="365">
        <v>21545</v>
      </c>
      <c r="I4949" s="388">
        <v>26</v>
      </c>
      <c r="J4949" s="378">
        <v>12</v>
      </c>
      <c r="K4949" s="381">
        <v>1958</v>
      </c>
      <c r="L4949" s="369">
        <f t="shared" ca="1" si="77"/>
        <v>65</v>
      </c>
      <c r="M4949" s="299" t="s">
        <v>20</v>
      </c>
      <c r="N4949" s="10" t="s">
        <v>40415</v>
      </c>
      <c r="O4949" s="389" t="s">
        <v>177</v>
      </c>
      <c r="P4949" s="386" t="s">
        <v>177</v>
      </c>
    </row>
    <row r="4950" spans="1:16" s="8" customFormat="1" ht="15" customHeight="1" x14ac:dyDescent="0.25">
      <c r="A4950" s="362">
        <v>10</v>
      </c>
      <c r="B4950" s="362" t="s">
        <v>22115</v>
      </c>
      <c r="C4950" s="340" t="s">
        <v>12713</v>
      </c>
      <c r="D4950" s="362" t="s">
        <v>12712</v>
      </c>
      <c r="E4950" s="362" t="s">
        <v>33</v>
      </c>
      <c r="F4950" s="364">
        <v>12571765</v>
      </c>
      <c r="G4950" s="363">
        <v>23125717659</v>
      </c>
      <c r="H4950" s="365">
        <v>21555</v>
      </c>
      <c r="I4950" s="388">
        <v>5</v>
      </c>
      <c r="J4950" s="378">
        <v>1</v>
      </c>
      <c r="K4950" s="381">
        <v>1959</v>
      </c>
      <c r="L4950" s="369">
        <f t="shared" ca="1" si="77"/>
        <v>65</v>
      </c>
      <c r="M4950" s="299" t="s">
        <v>20</v>
      </c>
      <c r="N4950" s="10" t="s">
        <v>40415</v>
      </c>
      <c r="O4950" s="389" t="s">
        <v>177</v>
      </c>
      <c r="P4950" s="386" t="s">
        <v>177</v>
      </c>
    </row>
    <row r="4951" spans="1:16" s="8" customFormat="1" ht="15" customHeight="1" x14ac:dyDescent="0.25">
      <c r="A4951" s="362">
        <v>10</v>
      </c>
      <c r="B4951" s="362" t="s">
        <v>22115</v>
      </c>
      <c r="C4951" s="340" t="s">
        <v>12711</v>
      </c>
      <c r="D4951" s="362" t="s">
        <v>12710</v>
      </c>
      <c r="E4951" s="362" t="s">
        <v>99</v>
      </c>
      <c r="F4951" s="364">
        <v>13128072</v>
      </c>
      <c r="G4951" s="363">
        <v>20131280727</v>
      </c>
      <c r="H4951" s="365">
        <v>21829</v>
      </c>
      <c r="I4951" s="388">
        <v>6</v>
      </c>
      <c r="J4951" s="378">
        <v>10</v>
      </c>
      <c r="K4951" s="381">
        <v>1959</v>
      </c>
      <c r="L4951" s="369">
        <f t="shared" ca="1" si="77"/>
        <v>64</v>
      </c>
      <c r="M4951" s="299" t="s">
        <v>20</v>
      </c>
      <c r="N4951" s="10" t="s">
        <v>40415</v>
      </c>
      <c r="O4951" s="389" t="s">
        <v>177</v>
      </c>
      <c r="P4951" s="386" t="s">
        <v>177</v>
      </c>
    </row>
    <row r="4952" spans="1:16" s="8" customFormat="1" ht="15" customHeight="1" x14ac:dyDescent="0.25">
      <c r="A4952" s="362">
        <v>15</v>
      </c>
      <c r="B4952" s="362" t="s">
        <v>22115</v>
      </c>
      <c r="C4952" s="340" t="s">
        <v>12709</v>
      </c>
      <c r="D4952" s="362" t="s">
        <v>12708</v>
      </c>
      <c r="E4952" s="362">
        <v>30</v>
      </c>
      <c r="F4952" s="364">
        <v>11407800</v>
      </c>
      <c r="G4952" s="363">
        <v>20114078000</v>
      </c>
      <c r="H4952" s="365">
        <v>20199</v>
      </c>
      <c r="I4952" s="388">
        <v>20</v>
      </c>
      <c r="J4952" s="378">
        <v>4</v>
      </c>
      <c r="K4952" s="381">
        <v>1955</v>
      </c>
      <c r="L4952" s="369">
        <f t="shared" ca="1" si="77"/>
        <v>69</v>
      </c>
      <c r="M4952" s="299" t="s">
        <v>20</v>
      </c>
      <c r="N4952" s="10" t="s">
        <v>40415</v>
      </c>
      <c r="O4952" s="389" t="s">
        <v>30750</v>
      </c>
      <c r="P4952" s="386" t="s">
        <v>177</v>
      </c>
    </row>
    <row r="4953" spans="1:16" s="8" customFormat="1" ht="15" customHeight="1" x14ac:dyDescent="0.25">
      <c r="A4953" s="362">
        <v>10</v>
      </c>
      <c r="B4953" s="362" t="s">
        <v>22115</v>
      </c>
      <c r="C4953" s="340" t="s">
        <v>12707</v>
      </c>
      <c r="D4953" s="362" t="s">
        <v>12706</v>
      </c>
      <c r="E4953" s="362" t="s">
        <v>45</v>
      </c>
      <c r="F4953" s="364">
        <v>13857691</v>
      </c>
      <c r="G4953" s="363">
        <v>20138576915</v>
      </c>
      <c r="H4953" s="365">
        <v>22048</v>
      </c>
      <c r="I4953" s="388">
        <v>12</v>
      </c>
      <c r="J4953" s="378">
        <v>5</v>
      </c>
      <c r="K4953" s="381">
        <v>1960</v>
      </c>
      <c r="L4953" s="369">
        <f t="shared" ca="1" si="77"/>
        <v>63</v>
      </c>
      <c r="M4953" s="299" t="s">
        <v>20</v>
      </c>
      <c r="N4953" s="10" t="s">
        <v>40415</v>
      </c>
      <c r="O4953" s="389" t="s">
        <v>177</v>
      </c>
      <c r="P4953" s="386" t="s">
        <v>177</v>
      </c>
    </row>
    <row r="4954" spans="1:16" s="8" customFormat="1" ht="15" customHeight="1" x14ac:dyDescent="0.25">
      <c r="A4954" s="362">
        <v>15</v>
      </c>
      <c r="B4954" s="362" t="s">
        <v>22115</v>
      </c>
      <c r="C4954" s="340" t="s">
        <v>12705</v>
      </c>
      <c r="D4954" s="362" t="s">
        <v>12704</v>
      </c>
      <c r="E4954" s="362">
        <v>30</v>
      </c>
      <c r="F4954" s="364">
        <v>12168601</v>
      </c>
      <c r="G4954" s="363">
        <v>20121686016</v>
      </c>
      <c r="H4954" s="365">
        <v>20595</v>
      </c>
      <c r="I4954" s="388">
        <v>20</v>
      </c>
      <c r="J4954" s="378">
        <v>5</v>
      </c>
      <c r="K4954" s="381">
        <v>1956</v>
      </c>
      <c r="L4954" s="369">
        <f t="shared" ca="1" si="77"/>
        <v>67</v>
      </c>
      <c r="M4954" s="299" t="s">
        <v>20</v>
      </c>
      <c r="N4954" s="10" t="s">
        <v>40415</v>
      </c>
      <c r="O4954" s="389" t="s">
        <v>177</v>
      </c>
      <c r="P4954" s="386" t="s">
        <v>177</v>
      </c>
    </row>
    <row r="4955" spans="1:16" s="8" customFormat="1" ht="15" customHeight="1" x14ac:dyDescent="0.25">
      <c r="A4955" s="362">
        <v>10</v>
      </c>
      <c r="B4955" s="362" t="s">
        <v>22115</v>
      </c>
      <c r="C4955" s="340" t="s">
        <v>12703</v>
      </c>
      <c r="D4955" s="362" t="s">
        <v>12702</v>
      </c>
      <c r="E4955" s="362">
        <v>30</v>
      </c>
      <c r="F4955" s="364">
        <v>10953730</v>
      </c>
      <c r="G4955" s="363">
        <v>20109537307</v>
      </c>
      <c r="H4955" s="365">
        <v>19817</v>
      </c>
      <c r="I4955" s="388">
        <v>3</v>
      </c>
      <c r="J4955" s="378">
        <v>4</v>
      </c>
      <c r="K4955" s="381">
        <v>1954</v>
      </c>
      <c r="L4955" s="369">
        <f t="shared" ca="1" si="77"/>
        <v>70</v>
      </c>
      <c r="M4955" s="299" t="s">
        <v>20</v>
      </c>
      <c r="N4955" s="10" t="s">
        <v>40415</v>
      </c>
      <c r="O4955" s="389" t="s">
        <v>30820</v>
      </c>
      <c r="P4955" s="386" t="s">
        <v>177</v>
      </c>
    </row>
    <row r="4956" spans="1:16" s="8" customFormat="1" ht="15" customHeight="1" x14ac:dyDescent="0.25">
      <c r="A4956" s="362" t="s">
        <v>27</v>
      </c>
      <c r="B4956" s="362" t="s">
        <v>22115</v>
      </c>
      <c r="C4956" s="340" t="s">
        <v>12701</v>
      </c>
      <c r="D4956" s="362" t="s">
        <v>12700</v>
      </c>
      <c r="E4956" s="362" t="s">
        <v>45</v>
      </c>
      <c r="F4956" s="364">
        <v>12261718</v>
      </c>
      <c r="G4956" s="363">
        <v>20122617182</v>
      </c>
      <c r="H4956" s="365">
        <v>20657</v>
      </c>
      <c r="I4956" s="388">
        <v>21</v>
      </c>
      <c r="J4956" s="378">
        <v>7</v>
      </c>
      <c r="K4956" s="381">
        <v>1956</v>
      </c>
      <c r="L4956" s="369">
        <f t="shared" ca="1" si="77"/>
        <v>67</v>
      </c>
      <c r="M4956" s="299" t="s">
        <v>20</v>
      </c>
      <c r="N4956" s="10" t="s">
        <v>40415</v>
      </c>
      <c r="O4956" s="389" t="s">
        <v>177</v>
      </c>
      <c r="P4956" s="386" t="s">
        <v>177</v>
      </c>
    </row>
    <row r="4957" spans="1:16" s="8" customFormat="1" ht="15" customHeight="1" x14ac:dyDescent="0.25">
      <c r="A4957" s="362">
        <v>11</v>
      </c>
      <c r="B4957" s="362" t="s">
        <v>22115</v>
      </c>
      <c r="C4957" s="340" t="s">
        <v>12699</v>
      </c>
      <c r="D4957" s="362" t="s">
        <v>12698</v>
      </c>
      <c r="E4957" s="362" t="s">
        <v>99</v>
      </c>
      <c r="F4957" s="364">
        <v>14141126</v>
      </c>
      <c r="G4957" s="363">
        <v>20141411269</v>
      </c>
      <c r="H4957" s="365">
        <v>22109</v>
      </c>
      <c r="I4957" s="388">
        <v>12</v>
      </c>
      <c r="J4957" s="378">
        <v>7</v>
      </c>
      <c r="K4957" s="381">
        <v>1960</v>
      </c>
      <c r="L4957" s="369">
        <f t="shared" ca="1" si="77"/>
        <v>63</v>
      </c>
      <c r="M4957" s="299" t="s">
        <v>20</v>
      </c>
      <c r="N4957" s="10" t="s">
        <v>40415</v>
      </c>
      <c r="O4957" s="389" t="s">
        <v>177</v>
      </c>
      <c r="P4957" s="386" t="s">
        <v>177</v>
      </c>
    </row>
    <row r="4958" spans="1:16" s="8" customFormat="1" ht="15" customHeight="1" x14ac:dyDescent="0.25">
      <c r="A4958" s="362" t="s">
        <v>252</v>
      </c>
      <c r="B4958" s="362" t="s">
        <v>22115</v>
      </c>
      <c r="C4958" s="340" t="s">
        <v>12697</v>
      </c>
      <c r="D4958" s="362" t="s">
        <v>12696</v>
      </c>
      <c r="E4958" s="362" t="s">
        <v>33</v>
      </c>
      <c r="F4958" s="364">
        <v>14044814</v>
      </c>
      <c r="G4958" s="363">
        <v>20140448142</v>
      </c>
      <c r="H4958" s="365">
        <v>22061</v>
      </c>
      <c r="I4958" s="388">
        <v>25</v>
      </c>
      <c r="J4958" s="378">
        <v>5</v>
      </c>
      <c r="K4958" s="381">
        <v>1960</v>
      </c>
      <c r="L4958" s="369">
        <f t="shared" ca="1" si="77"/>
        <v>63</v>
      </c>
      <c r="M4958" s="299" t="s">
        <v>20</v>
      </c>
      <c r="N4958" s="10" t="s">
        <v>40415</v>
      </c>
      <c r="O4958" s="389" t="s">
        <v>177</v>
      </c>
      <c r="P4958" s="386" t="s">
        <v>177</v>
      </c>
    </row>
    <row r="4959" spans="1:16" s="8" customFormat="1" ht="15" customHeight="1" x14ac:dyDescent="0.25">
      <c r="A4959" s="362" t="s">
        <v>59</v>
      </c>
      <c r="B4959" s="362" t="s">
        <v>22115</v>
      </c>
      <c r="C4959" s="340" t="s">
        <v>12695</v>
      </c>
      <c r="D4959" s="362" t="s">
        <v>12694</v>
      </c>
      <c r="E4959" s="362">
        <v>30</v>
      </c>
      <c r="F4959" s="364">
        <v>12261663</v>
      </c>
      <c r="G4959" s="363">
        <v>20122616631</v>
      </c>
      <c r="H4959" s="365">
        <v>21282</v>
      </c>
      <c r="I4959" s="388">
        <v>7</v>
      </c>
      <c r="J4959" s="378">
        <v>4</v>
      </c>
      <c r="K4959" s="381">
        <v>1958</v>
      </c>
      <c r="L4959" s="369">
        <f t="shared" ca="1" si="77"/>
        <v>66</v>
      </c>
      <c r="M4959" s="299" t="s">
        <v>20</v>
      </c>
      <c r="N4959" s="10" t="s">
        <v>40415</v>
      </c>
      <c r="O4959" s="389" t="s">
        <v>30740</v>
      </c>
      <c r="P4959" s="386" t="s">
        <v>177</v>
      </c>
    </row>
    <row r="4960" spans="1:16" s="8" customFormat="1" ht="15" customHeight="1" x14ac:dyDescent="0.25">
      <c r="A4960" s="362" t="s">
        <v>252</v>
      </c>
      <c r="B4960" s="362" t="s">
        <v>22115</v>
      </c>
      <c r="C4960" s="340" t="s">
        <v>12693</v>
      </c>
      <c r="D4960" s="362" t="s">
        <v>12692</v>
      </c>
      <c r="E4960" s="362" t="s">
        <v>33</v>
      </c>
      <c r="F4960" s="364">
        <v>8438479</v>
      </c>
      <c r="G4960" s="363">
        <v>20084384799</v>
      </c>
      <c r="H4960" s="365">
        <v>18646</v>
      </c>
      <c r="I4960" s="388">
        <v>18</v>
      </c>
      <c r="J4960" s="378">
        <v>1</v>
      </c>
      <c r="K4960" s="381">
        <v>1951</v>
      </c>
      <c r="L4960" s="369">
        <f t="shared" ca="1" si="77"/>
        <v>73</v>
      </c>
      <c r="M4960" s="299" t="s">
        <v>20</v>
      </c>
      <c r="N4960" s="10" t="s">
        <v>40415</v>
      </c>
      <c r="O4960" s="389" t="s">
        <v>177</v>
      </c>
      <c r="P4960" s="386" t="s">
        <v>177</v>
      </c>
    </row>
    <row r="4961" spans="1:16" s="8" customFormat="1" ht="15" customHeight="1" x14ac:dyDescent="0.25">
      <c r="A4961" s="362">
        <v>11</v>
      </c>
      <c r="B4961" s="362" t="s">
        <v>22115</v>
      </c>
      <c r="C4961" s="340" t="s">
        <v>12691</v>
      </c>
      <c r="D4961" s="362" t="s">
        <v>12690</v>
      </c>
      <c r="E4961" s="362" t="s">
        <v>33</v>
      </c>
      <c r="F4961" s="364">
        <v>12968910</v>
      </c>
      <c r="G4961" s="363">
        <v>20129689103</v>
      </c>
      <c r="H4961" s="365">
        <v>21595</v>
      </c>
      <c r="I4961" s="388">
        <v>14</v>
      </c>
      <c r="J4961" s="378">
        <v>2</v>
      </c>
      <c r="K4961" s="381">
        <v>1959</v>
      </c>
      <c r="L4961" s="369">
        <f t="shared" ca="1" si="77"/>
        <v>65</v>
      </c>
      <c r="M4961" s="299" t="s">
        <v>20</v>
      </c>
      <c r="N4961" s="10" t="s">
        <v>40415</v>
      </c>
      <c r="O4961" s="389" t="s">
        <v>177</v>
      </c>
      <c r="P4961" s="386" t="s">
        <v>177</v>
      </c>
    </row>
    <row r="4962" spans="1:16" s="8" customFormat="1" ht="15" customHeight="1" x14ac:dyDescent="0.25">
      <c r="A4962" s="362" t="s">
        <v>27</v>
      </c>
      <c r="B4962" s="362" t="s">
        <v>22115</v>
      </c>
      <c r="C4962" s="340" t="s">
        <v>12689</v>
      </c>
      <c r="D4962" s="362" t="s">
        <v>12688</v>
      </c>
      <c r="E4962" s="362" t="s">
        <v>45</v>
      </c>
      <c r="F4962" s="364">
        <v>12169482</v>
      </c>
      <c r="G4962" s="363">
        <v>20121694825</v>
      </c>
      <c r="H4962" s="365">
        <v>21286</v>
      </c>
      <c r="I4962" s="388">
        <v>11</v>
      </c>
      <c r="J4962" s="378">
        <v>4</v>
      </c>
      <c r="K4962" s="381">
        <v>1958</v>
      </c>
      <c r="L4962" s="369">
        <f t="shared" ca="1" si="77"/>
        <v>66</v>
      </c>
      <c r="M4962" s="299" t="s">
        <v>20</v>
      </c>
      <c r="N4962" s="10" t="s">
        <v>40415</v>
      </c>
      <c r="O4962" s="389" t="s">
        <v>177</v>
      </c>
      <c r="P4962" s="386" t="s">
        <v>177</v>
      </c>
    </row>
    <row r="4963" spans="1:16" s="8" customFormat="1" ht="15" customHeight="1" x14ac:dyDescent="0.25">
      <c r="A4963" s="362" t="s">
        <v>27</v>
      </c>
      <c r="B4963" s="362" t="s">
        <v>22115</v>
      </c>
      <c r="C4963" s="340" t="s">
        <v>12687</v>
      </c>
      <c r="D4963" s="362" t="s">
        <v>12686</v>
      </c>
      <c r="E4963" s="362" t="s">
        <v>45</v>
      </c>
      <c r="F4963" s="364">
        <v>14141366</v>
      </c>
      <c r="G4963" s="363">
        <v>20141413660</v>
      </c>
      <c r="H4963" s="365">
        <v>22205</v>
      </c>
      <c r="I4963" s="388">
        <v>16</v>
      </c>
      <c r="J4963" s="378">
        <v>10</v>
      </c>
      <c r="K4963" s="381">
        <v>1960</v>
      </c>
      <c r="L4963" s="369">
        <f t="shared" ca="1" si="77"/>
        <v>63</v>
      </c>
      <c r="M4963" s="299" t="s">
        <v>20</v>
      </c>
      <c r="N4963" s="10" t="s">
        <v>40415</v>
      </c>
      <c r="O4963" s="389" t="s">
        <v>177</v>
      </c>
      <c r="P4963" s="386" t="s">
        <v>177</v>
      </c>
    </row>
    <row r="4964" spans="1:16" s="8" customFormat="1" ht="15" customHeight="1" x14ac:dyDescent="0.25">
      <c r="A4964" s="362" t="s">
        <v>252</v>
      </c>
      <c r="B4964" s="362" t="s">
        <v>22115</v>
      </c>
      <c r="C4964" s="340" t="s">
        <v>12685</v>
      </c>
      <c r="D4964" s="362" t="s">
        <v>12684</v>
      </c>
      <c r="E4964" s="362" t="s">
        <v>33</v>
      </c>
      <c r="F4964" s="364">
        <v>11512875</v>
      </c>
      <c r="G4964" s="363">
        <v>20115128753</v>
      </c>
      <c r="H4964" s="365">
        <v>20182</v>
      </c>
      <c r="I4964" s="388">
        <v>3</v>
      </c>
      <c r="J4964" s="378">
        <v>4</v>
      </c>
      <c r="K4964" s="381">
        <v>1955</v>
      </c>
      <c r="L4964" s="369">
        <f t="shared" ca="1" si="77"/>
        <v>69</v>
      </c>
      <c r="M4964" s="299" t="s">
        <v>20</v>
      </c>
      <c r="N4964" s="10" t="s">
        <v>40415</v>
      </c>
      <c r="O4964" s="389" t="s">
        <v>177</v>
      </c>
      <c r="P4964" s="386" t="s">
        <v>177</v>
      </c>
    </row>
    <row r="4965" spans="1:16" s="8" customFormat="1" ht="15" customHeight="1" x14ac:dyDescent="0.25">
      <c r="A4965" s="362" t="s">
        <v>46</v>
      </c>
      <c r="B4965" s="362" t="s">
        <v>22115</v>
      </c>
      <c r="C4965" s="340" t="s">
        <v>12683</v>
      </c>
      <c r="D4965" s="362" t="s">
        <v>12682</v>
      </c>
      <c r="E4965" s="362">
        <v>31</v>
      </c>
      <c r="F4965" s="364">
        <v>14141535</v>
      </c>
      <c r="G4965" s="363">
        <v>20141415353</v>
      </c>
      <c r="H4965" s="365">
        <v>22265</v>
      </c>
      <c r="I4965" s="388">
        <v>15</v>
      </c>
      <c r="J4965" s="378">
        <v>12</v>
      </c>
      <c r="K4965" s="381">
        <v>1960</v>
      </c>
      <c r="L4965" s="369">
        <f t="shared" ca="1" si="77"/>
        <v>63</v>
      </c>
      <c r="M4965" s="299" t="s">
        <v>20</v>
      </c>
      <c r="N4965" s="10" t="s">
        <v>40415</v>
      </c>
      <c r="O4965" s="389" t="s">
        <v>177</v>
      </c>
      <c r="P4965" s="386" t="s">
        <v>177</v>
      </c>
    </row>
    <row r="4966" spans="1:16" s="8" customFormat="1" ht="15" customHeight="1" x14ac:dyDescent="0.25">
      <c r="A4966" s="362" t="s">
        <v>36</v>
      </c>
      <c r="B4966" s="362" t="s">
        <v>22115</v>
      </c>
      <c r="C4966" s="340" t="s">
        <v>12681</v>
      </c>
      <c r="D4966" s="362" t="s">
        <v>12680</v>
      </c>
      <c r="E4966" s="362">
        <v>30</v>
      </c>
      <c r="F4966" s="364">
        <v>13351413</v>
      </c>
      <c r="G4966" s="363">
        <v>23133514139</v>
      </c>
      <c r="H4966" s="365">
        <v>22232</v>
      </c>
      <c r="I4966" s="388">
        <v>12</v>
      </c>
      <c r="J4966" s="378">
        <v>11</v>
      </c>
      <c r="K4966" s="381">
        <v>1960</v>
      </c>
      <c r="L4966" s="369">
        <f t="shared" ca="1" si="77"/>
        <v>63</v>
      </c>
      <c r="M4966" s="299" t="s">
        <v>20</v>
      </c>
      <c r="N4966" s="10" t="s">
        <v>40415</v>
      </c>
      <c r="O4966" s="389" t="s">
        <v>30737</v>
      </c>
      <c r="P4966" s="386">
        <v>40878</v>
      </c>
    </row>
    <row r="4967" spans="1:16" s="8" customFormat="1" ht="15" customHeight="1" x14ac:dyDescent="0.25">
      <c r="A4967" s="362" t="s">
        <v>27</v>
      </c>
      <c r="B4967" s="362" t="s">
        <v>22115</v>
      </c>
      <c r="C4967" s="340" t="s">
        <v>12679</v>
      </c>
      <c r="D4967" s="362" t="s">
        <v>12678</v>
      </c>
      <c r="E4967" s="362">
        <v>30</v>
      </c>
      <c r="F4967" s="364">
        <v>16147721</v>
      </c>
      <c r="G4967" s="363">
        <v>20161477215</v>
      </c>
      <c r="H4967" s="365">
        <v>21771</v>
      </c>
      <c r="I4967" s="388">
        <v>9</v>
      </c>
      <c r="J4967" s="378">
        <v>8</v>
      </c>
      <c r="K4967" s="381">
        <v>1959</v>
      </c>
      <c r="L4967" s="369">
        <f t="shared" ca="1" si="77"/>
        <v>64</v>
      </c>
      <c r="M4967" s="299" t="s">
        <v>20</v>
      </c>
      <c r="N4967" s="10" t="s">
        <v>40415</v>
      </c>
      <c r="O4967" s="389" t="s">
        <v>35648</v>
      </c>
      <c r="P4967" s="386">
        <v>40179</v>
      </c>
    </row>
    <row r="4968" spans="1:16" s="8" customFormat="1" ht="15" customHeight="1" x14ac:dyDescent="0.25">
      <c r="A4968" s="362" t="s">
        <v>27</v>
      </c>
      <c r="B4968" s="362" t="s">
        <v>22115</v>
      </c>
      <c r="C4968" s="340" t="s">
        <v>12677</v>
      </c>
      <c r="D4968" s="362" t="s">
        <v>12676</v>
      </c>
      <c r="E4968" s="362">
        <v>30</v>
      </c>
      <c r="F4968" s="364">
        <v>12327359</v>
      </c>
      <c r="G4968" s="363">
        <v>20123273592</v>
      </c>
      <c r="H4968" s="365">
        <v>21360</v>
      </c>
      <c r="I4968" s="388">
        <v>24</v>
      </c>
      <c r="J4968" s="378">
        <v>6</v>
      </c>
      <c r="K4968" s="381">
        <v>1958</v>
      </c>
      <c r="L4968" s="369">
        <f t="shared" ca="1" si="77"/>
        <v>65</v>
      </c>
      <c r="M4968" s="299" t="s">
        <v>20</v>
      </c>
      <c r="N4968" s="10" t="s">
        <v>40415</v>
      </c>
      <c r="O4968" s="389" t="s">
        <v>177</v>
      </c>
      <c r="P4968" s="386" t="s">
        <v>177</v>
      </c>
    </row>
    <row r="4969" spans="1:16" s="8" customFormat="1" ht="15" customHeight="1" x14ac:dyDescent="0.25">
      <c r="A4969" s="362" t="s">
        <v>46</v>
      </c>
      <c r="B4969" s="362" t="s">
        <v>22115</v>
      </c>
      <c r="C4969" s="340" t="s">
        <v>12675</v>
      </c>
      <c r="D4969" s="362" t="s">
        <v>12674</v>
      </c>
      <c r="E4969" s="362">
        <v>30</v>
      </c>
      <c r="F4969" s="364">
        <v>12360512</v>
      </c>
      <c r="G4969" s="363">
        <v>20123605129</v>
      </c>
      <c r="H4969" s="365">
        <v>20478</v>
      </c>
      <c r="I4969" s="388">
        <v>24</v>
      </c>
      <c r="J4969" s="378">
        <v>1</v>
      </c>
      <c r="K4969" s="381">
        <v>1956</v>
      </c>
      <c r="L4969" s="369">
        <f t="shared" ca="1" si="77"/>
        <v>68</v>
      </c>
      <c r="M4969" s="299" t="s">
        <v>20</v>
      </c>
      <c r="N4969" s="10" t="s">
        <v>40415</v>
      </c>
      <c r="O4969" s="389" t="s">
        <v>30780</v>
      </c>
      <c r="P4969" s="386">
        <v>40148</v>
      </c>
    </row>
    <row r="4970" spans="1:16" s="8" customFormat="1" ht="15" customHeight="1" x14ac:dyDescent="0.25">
      <c r="A4970" s="362">
        <v>17</v>
      </c>
      <c r="B4970" s="362" t="s">
        <v>22115</v>
      </c>
      <c r="C4970" s="340" t="s">
        <v>12671</v>
      </c>
      <c r="D4970" s="362" t="s">
        <v>12670</v>
      </c>
      <c r="E4970" s="362">
        <v>30</v>
      </c>
      <c r="F4970" s="364">
        <v>12624708</v>
      </c>
      <c r="G4970" s="363">
        <v>20126247088</v>
      </c>
      <c r="H4970" s="365">
        <v>21460</v>
      </c>
      <c r="I4970" s="388">
        <v>2</v>
      </c>
      <c r="J4970" s="378">
        <v>10</v>
      </c>
      <c r="K4970" s="381">
        <v>1958</v>
      </c>
      <c r="L4970" s="369">
        <f t="shared" ca="1" si="77"/>
        <v>65</v>
      </c>
      <c r="M4970" s="299" t="s">
        <v>20</v>
      </c>
      <c r="N4970" s="10" t="s">
        <v>40415</v>
      </c>
      <c r="O4970" s="389" t="s">
        <v>177</v>
      </c>
      <c r="P4970" s="386" t="s">
        <v>177</v>
      </c>
    </row>
    <row r="4971" spans="1:16" s="8" customFormat="1" ht="15" customHeight="1" x14ac:dyDescent="0.25">
      <c r="A4971" s="362" t="s">
        <v>23</v>
      </c>
      <c r="B4971" s="362" t="s">
        <v>22115</v>
      </c>
      <c r="C4971" s="340" t="s">
        <v>12669</v>
      </c>
      <c r="D4971" s="362" t="s">
        <v>12668</v>
      </c>
      <c r="E4971" s="362" t="s">
        <v>33</v>
      </c>
      <c r="F4971" s="364">
        <v>11510973</v>
      </c>
      <c r="G4971" s="363">
        <v>20115109732</v>
      </c>
      <c r="H4971" s="365">
        <v>20388</v>
      </c>
      <c r="I4971" s="388">
        <v>26</v>
      </c>
      <c r="J4971" s="378">
        <v>10</v>
      </c>
      <c r="K4971" s="381">
        <v>1955</v>
      </c>
      <c r="L4971" s="369">
        <f t="shared" ca="1" si="77"/>
        <v>68</v>
      </c>
      <c r="M4971" s="299" t="s">
        <v>20</v>
      </c>
      <c r="N4971" s="10" t="s">
        <v>40415</v>
      </c>
      <c r="O4971" s="389" t="s">
        <v>177</v>
      </c>
      <c r="P4971" s="386" t="s">
        <v>177</v>
      </c>
    </row>
    <row r="4972" spans="1:16" s="8" customFormat="1" ht="15" customHeight="1" x14ac:dyDescent="0.25">
      <c r="A4972" s="362" t="s">
        <v>46</v>
      </c>
      <c r="B4972" s="362" t="s">
        <v>22115</v>
      </c>
      <c r="C4972" s="340" t="s">
        <v>12667</v>
      </c>
      <c r="D4972" s="362" t="s">
        <v>12666</v>
      </c>
      <c r="E4972" s="362">
        <v>30</v>
      </c>
      <c r="F4972" s="364">
        <v>12269171</v>
      </c>
      <c r="G4972" s="363">
        <v>20122691714</v>
      </c>
      <c r="H4972" s="365">
        <v>21401</v>
      </c>
      <c r="I4972" s="388">
        <v>4</v>
      </c>
      <c r="J4972" s="378">
        <v>8</v>
      </c>
      <c r="K4972" s="381">
        <v>1958</v>
      </c>
      <c r="L4972" s="369">
        <f t="shared" ca="1" si="77"/>
        <v>65</v>
      </c>
      <c r="M4972" s="299" t="s">
        <v>20</v>
      </c>
      <c r="N4972" s="10" t="s">
        <v>40415</v>
      </c>
      <c r="O4972" s="389" t="s">
        <v>177</v>
      </c>
      <c r="P4972" s="386" t="s">
        <v>177</v>
      </c>
    </row>
    <row r="4973" spans="1:16" s="8" customFormat="1" ht="15" customHeight="1" x14ac:dyDescent="0.25">
      <c r="A4973" s="362" t="s">
        <v>46</v>
      </c>
      <c r="B4973" s="362" t="s">
        <v>22115</v>
      </c>
      <c r="C4973" s="340" t="s">
        <v>12665</v>
      </c>
      <c r="D4973" s="362" t="s">
        <v>12664</v>
      </c>
      <c r="E4973" s="362">
        <v>30</v>
      </c>
      <c r="F4973" s="364">
        <v>12411540</v>
      </c>
      <c r="G4973" s="363">
        <v>20124115400</v>
      </c>
      <c r="H4973" s="365">
        <v>21350</v>
      </c>
      <c r="I4973" s="388">
        <v>14</v>
      </c>
      <c r="J4973" s="378">
        <v>6</v>
      </c>
      <c r="K4973" s="381">
        <v>1958</v>
      </c>
      <c r="L4973" s="369">
        <f t="shared" ca="1" si="77"/>
        <v>65</v>
      </c>
      <c r="M4973" s="299" t="s">
        <v>20</v>
      </c>
      <c r="N4973" s="10" t="s">
        <v>40415</v>
      </c>
      <c r="O4973" s="389" t="s">
        <v>177</v>
      </c>
      <c r="P4973" s="386" t="s">
        <v>177</v>
      </c>
    </row>
    <row r="4974" spans="1:16" s="8" customFormat="1" ht="15" customHeight="1" x14ac:dyDescent="0.25">
      <c r="A4974" s="362" t="s">
        <v>161</v>
      </c>
      <c r="B4974" s="362" t="s">
        <v>22115</v>
      </c>
      <c r="C4974" s="340" t="s">
        <v>12663</v>
      </c>
      <c r="D4974" s="362" t="s">
        <v>12662</v>
      </c>
      <c r="E4974" s="362" t="s">
        <v>99</v>
      </c>
      <c r="F4974" s="364">
        <v>12269175</v>
      </c>
      <c r="G4974" s="363">
        <v>20122691757</v>
      </c>
      <c r="H4974" s="365">
        <v>21309</v>
      </c>
      <c r="I4974" s="388">
        <v>4</v>
      </c>
      <c r="J4974" s="378">
        <v>5</v>
      </c>
      <c r="K4974" s="381">
        <v>1958</v>
      </c>
      <c r="L4974" s="369">
        <f t="shared" ca="1" si="77"/>
        <v>65</v>
      </c>
      <c r="M4974" s="299" t="s">
        <v>20</v>
      </c>
      <c r="N4974" s="10" t="s">
        <v>40415</v>
      </c>
      <c r="O4974" s="389" t="s">
        <v>177</v>
      </c>
      <c r="P4974" s="386" t="s">
        <v>177</v>
      </c>
    </row>
    <row r="4975" spans="1:16" s="8" customFormat="1" ht="15" customHeight="1" x14ac:dyDescent="0.25">
      <c r="A4975" s="362">
        <v>17</v>
      </c>
      <c r="B4975" s="362" t="s">
        <v>22115</v>
      </c>
      <c r="C4975" s="340" t="s">
        <v>12661</v>
      </c>
      <c r="D4975" s="362" t="s">
        <v>12660</v>
      </c>
      <c r="E4975" s="362" t="s">
        <v>33</v>
      </c>
      <c r="F4975" s="364">
        <v>12207532</v>
      </c>
      <c r="G4975" s="363">
        <v>20122075320</v>
      </c>
      <c r="H4975" s="365">
        <v>20453</v>
      </c>
      <c r="I4975" s="388">
        <v>30</v>
      </c>
      <c r="J4975" s="378">
        <v>12</v>
      </c>
      <c r="K4975" s="381">
        <v>1955</v>
      </c>
      <c r="L4975" s="369">
        <f t="shared" ca="1" si="77"/>
        <v>68</v>
      </c>
      <c r="M4975" s="299" t="s">
        <v>20</v>
      </c>
      <c r="N4975" s="10" t="s">
        <v>40415</v>
      </c>
      <c r="O4975" s="389" t="s">
        <v>177</v>
      </c>
      <c r="P4975" s="386" t="s">
        <v>177</v>
      </c>
    </row>
    <row r="4976" spans="1:16" s="8" customFormat="1" ht="15" customHeight="1" x14ac:dyDescent="0.25">
      <c r="A4976" s="362" t="s">
        <v>46</v>
      </c>
      <c r="B4976" s="362" t="s">
        <v>22115</v>
      </c>
      <c r="C4976" s="340" t="s">
        <v>12659</v>
      </c>
      <c r="D4976" s="362" t="s">
        <v>12658</v>
      </c>
      <c r="E4976" s="362">
        <v>30</v>
      </c>
      <c r="F4976" s="364">
        <v>11411214</v>
      </c>
      <c r="G4976" s="363">
        <v>20114112144</v>
      </c>
      <c r="H4976" s="365">
        <v>20113</v>
      </c>
      <c r="I4976" s="388">
        <v>24</v>
      </c>
      <c r="J4976" s="378">
        <v>1</v>
      </c>
      <c r="K4976" s="381">
        <v>1955</v>
      </c>
      <c r="L4976" s="369">
        <f t="shared" ca="1" si="77"/>
        <v>69</v>
      </c>
      <c r="M4976" s="299" t="s">
        <v>20</v>
      </c>
      <c r="N4976" s="10" t="s">
        <v>40415</v>
      </c>
      <c r="O4976" s="389" t="s">
        <v>35648</v>
      </c>
      <c r="P4976" s="386">
        <v>40179</v>
      </c>
    </row>
    <row r="4977" spans="1:16" s="8" customFormat="1" ht="15" customHeight="1" x14ac:dyDescent="0.25">
      <c r="A4977" s="362" t="s">
        <v>23</v>
      </c>
      <c r="B4977" s="362" t="s">
        <v>22115</v>
      </c>
      <c r="C4977" s="340" t="s">
        <v>12657</v>
      </c>
      <c r="D4977" s="362" t="s">
        <v>12656</v>
      </c>
      <c r="E4977" s="362" t="s">
        <v>124</v>
      </c>
      <c r="F4977" s="364">
        <v>13922642</v>
      </c>
      <c r="G4977" s="363">
        <v>23139226429</v>
      </c>
      <c r="H4977" s="365">
        <v>22223</v>
      </c>
      <c r="I4977" s="388">
        <v>3</v>
      </c>
      <c r="J4977" s="378">
        <v>11</v>
      </c>
      <c r="K4977" s="381">
        <v>1960</v>
      </c>
      <c r="L4977" s="369">
        <f t="shared" ca="1" si="77"/>
        <v>63</v>
      </c>
      <c r="M4977" s="299" t="s">
        <v>20</v>
      </c>
      <c r="N4977" s="10" t="s">
        <v>40415</v>
      </c>
      <c r="O4977" s="389" t="s">
        <v>177</v>
      </c>
      <c r="P4977" s="386" t="s">
        <v>177</v>
      </c>
    </row>
    <row r="4978" spans="1:16" s="8" customFormat="1" ht="15" customHeight="1" x14ac:dyDescent="0.25">
      <c r="A4978" s="362">
        <v>24</v>
      </c>
      <c r="B4978" s="362" t="s">
        <v>22115</v>
      </c>
      <c r="C4978" s="340" t="s">
        <v>12655</v>
      </c>
      <c r="D4978" s="362" t="s">
        <v>12654</v>
      </c>
      <c r="E4978" s="362">
        <v>30</v>
      </c>
      <c r="F4978" s="364">
        <v>11749400</v>
      </c>
      <c r="G4978" s="363">
        <v>20117494005</v>
      </c>
      <c r="H4978" s="365">
        <v>20677</v>
      </c>
      <c r="I4978" s="388">
        <v>10</v>
      </c>
      <c r="J4978" s="378">
        <v>8</v>
      </c>
      <c r="K4978" s="381">
        <v>1956</v>
      </c>
      <c r="L4978" s="369">
        <f t="shared" ca="1" si="77"/>
        <v>67</v>
      </c>
      <c r="M4978" s="299" t="s">
        <v>20</v>
      </c>
      <c r="N4978" s="10" t="s">
        <v>40415</v>
      </c>
      <c r="O4978" s="389" t="s">
        <v>177</v>
      </c>
      <c r="P4978" s="386" t="s">
        <v>177</v>
      </c>
    </row>
    <row r="4979" spans="1:16" s="8" customFormat="1" ht="15" customHeight="1" x14ac:dyDescent="0.25">
      <c r="A4979" s="362">
        <v>24</v>
      </c>
      <c r="B4979" s="362" t="s">
        <v>22115</v>
      </c>
      <c r="C4979" s="340" t="s">
        <v>12653</v>
      </c>
      <c r="D4979" s="362" t="s">
        <v>12652</v>
      </c>
      <c r="E4979" s="362">
        <v>30</v>
      </c>
      <c r="F4979" s="364">
        <v>11749167</v>
      </c>
      <c r="G4979" s="363">
        <v>20117491677</v>
      </c>
      <c r="H4979" s="365">
        <v>21199</v>
      </c>
      <c r="I4979" s="388">
        <v>14</v>
      </c>
      <c r="J4979" s="378">
        <v>1</v>
      </c>
      <c r="K4979" s="381">
        <v>1958</v>
      </c>
      <c r="L4979" s="369">
        <f t="shared" ca="1" si="77"/>
        <v>66</v>
      </c>
      <c r="M4979" s="299" t="s">
        <v>20</v>
      </c>
      <c r="N4979" s="10" t="s">
        <v>40415</v>
      </c>
      <c r="O4979" s="389" t="s">
        <v>177</v>
      </c>
      <c r="P4979" s="386" t="s">
        <v>177</v>
      </c>
    </row>
    <row r="4980" spans="1:16" s="8" customFormat="1" ht="15" customHeight="1" x14ac:dyDescent="0.25">
      <c r="A4980" s="362" t="s">
        <v>302</v>
      </c>
      <c r="B4980" s="362" t="s">
        <v>22115</v>
      </c>
      <c r="C4980" s="340" t="s">
        <v>12651</v>
      </c>
      <c r="D4980" s="362" t="s">
        <v>12650</v>
      </c>
      <c r="E4980" s="362" t="s">
        <v>45</v>
      </c>
      <c r="F4980" s="364">
        <v>11554591</v>
      </c>
      <c r="G4980" s="363">
        <v>20115545915</v>
      </c>
      <c r="H4980" s="365">
        <v>20021</v>
      </c>
      <c r="I4980" s="388">
        <v>24</v>
      </c>
      <c r="J4980" s="378">
        <v>10</v>
      </c>
      <c r="K4980" s="381">
        <v>1954</v>
      </c>
      <c r="L4980" s="369">
        <f t="shared" ca="1" si="77"/>
        <v>69</v>
      </c>
      <c r="M4980" s="299" t="s">
        <v>20</v>
      </c>
      <c r="N4980" s="10" t="s">
        <v>40415</v>
      </c>
      <c r="O4980" s="389" t="s">
        <v>177</v>
      </c>
      <c r="P4980" s="386" t="s">
        <v>177</v>
      </c>
    </row>
    <row r="4981" spans="1:16" s="8" customFormat="1" ht="15" customHeight="1" x14ac:dyDescent="0.25">
      <c r="A4981" s="362" t="s">
        <v>27</v>
      </c>
      <c r="B4981" s="362" t="s">
        <v>22115</v>
      </c>
      <c r="C4981" s="340" t="s">
        <v>12649</v>
      </c>
      <c r="D4981" s="362" t="s">
        <v>12648</v>
      </c>
      <c r="E4981" s="362" t="s">
        <v>33</v>
      </c>
      <c r="F4981" s="364">
        <v>8237784</v>
      </c>
      <c r="G4981" s="363">
        <v>20082377841</v>
      </c>
      <c r="H4981" s="365">
        <v>18198</v>
      </c>
      <c r="I4981" s="388">
        <v>27</v>
      </c>
      <c r="J4981" s="378">
        <v>10</v>
      </c>
      <c r="K4981" s="381">
        <v>1949</v>
      </c>
      <c r="L4981" s="369">
        <f t="shared" ca="1" si="77"/>
        <v>74</v>
      </c>
      <c r="M4981" s="299" t="s">
        <v>20</v>
      </c>
      <c r="N4981" s="10" t="s">
        <v>40415</v>
      </c>
      <c r="O4981" s="389" t="s">
        <v>177</v>
      </c>
      <c r="P4981" s="386" t="s">
        <v>177</v>
      </c>
    </row>
    <row r="4982" spans="1:16" s="8" customFormat="1" ht="15" customHeight="1" x14ac:dyDescent="0.25">
      <c r="A4982" s="362">
        <v>24</v>
      </c>
      <c r="B4982" s="362" t="s">
        <v>22115</v>
      </c>
      <c r="C4982" s="340" t="s">
        <v>12647</v>
      </c>
      <c r="D4982" s="362" t="s">
        <v>12646</v>
      </c>
      <c r="E4982" s="362">
        <v>30</v>
      </c>
      <c r="F4982" s="364">
        <v>10751473</v>
      </c>
      <c r="G4982" s="363">
        <v>20107514733</v>
      </c>
      <c r="H4982" s="365">
        <v>19397</v>
      </c>
      <c r="I4982" s="388">
        <v>7</v>
      </c>
      <c r="J4982" s="378">
        <v>2</v>
      </c>
      <c r="K4982" s="381">
        <v>1953</v>
      </c>
      <c r="L4982" s="369">
        <f t="shared" ca="1" si="77"/>
        <v>71</v>
      </c>
      <c r="M4982" s="299" t="s">
        <v>20</v>
      </c>
      <c r="N4982" s="10" t="s">
        <v>40415</v>
      </c>
      <c r="O4982" s="389" t="s">
        <v>177</v>
      </c>
      <c r="P4982" s="386" t="s">
        <v>177</v>
      </c>
    </row>
    <row r="4983" spans="1:16" s="8" customFormat="1" ht="15" customHeight="1" x14ac:dyDescent="0.25">
      <c r="A4983" s="362" t="s">
        <v>23</v>
      </c>
      <c r="B4983" s="362" t="s">
        <v>22115</v>
      </c>
      <c r="C4983" s="340" t="s">
        <v>12638</v>
      </c>
      <c r="D4983" s="362" t="s">
        <v>12637</v>
      </c>
      <c r="E4983" s="362">
        <v>30</v>
      </c>
      <c r="F4983" s="364">
        <v>12477672</v>
      </c>
      <c r="G4983" s="363">
        <v>20124776725</v>
      </c>
      <c r="H4983" s="365">
        <v>21749</v>
      </c>
      <c r="I4983" s="388">
        <v>18</v>
      </c>
      <c r="J4983" s="378">
        <v>7</v>
      </c>
      <c r="K4983" s="381">
        <v>1959</v>
      </c>
      <c r="L4983" s="369">
        <f t="shared" ca="1" si="77"/>
        <v>64</v>
      </c>
      <c r="M4983" s="299" t="s">
        <v>20</v>
      </c>
      <c r="N4983" s="10" t="s">
        <v>40415</v>
      </c>
      <c r="O4983" s="389" t="s">
        <v>30747</v>
      </c>
      <c r="P4983" s="386">
        <v>41061</v>
      </c>
    </row>
    <row r="4984" spans="1:16" s="8" customFormat="1" ht="15" customHeight="1" x14ac:dyDescent="0.25">
      <c r="A4984" s="362" t="s">
        <v>27</v>
      </c>
      <c r="B4984" s="362" t="s">
        <v>22115</v>
      </c>
      <c r="C4984" s="340" t="s">
        <v>12629</v>
      </c>
      <c r="D4984" s="362" t="s">
        <v>12628</v>
      </c>
      <c r="E4984" s="362">
        <v>30</v>
      </c>
      <c r="F4984" s="364">
        <v>13068526</v>
      </c>
      <c r="G4984" s="363">
        <v>23130685269</v>
      </c>
      <c r="H4984" s="365">
        <v>21532</v>
      </c>
      <c r="I4984" s="388">
        <v>13</v>
      </c>
      <c r="J4984" s="378">
        <v>12</v>
      </c>
      <c r="K4984" s="381">
        <v>1958</v>
      </c>
      <c r="L4984" s="369">
        <f t="shared" ca="1" si="77"/>
        <v>65</v>
      </c>
      <c r="M4984" s="299" t="s">
        <v>20</v>
      </c>
      <c r="N4984" s="10" t="s">
        <v>40415</v>
      </c>
      <c r="O4984" s="389" t="s">
        <v>30753</v>
      </c>
      <c r="P4984" s="386">
        <v>40909</v>
      </c>
    </row>
    <row r="4985" spans="1:16" s="8" customFormat="1" ht="15" customHeight="1" x14ac:dyDescent="0.25">
      <c r="A4985" s="362">
        <v>32</v>
      </c>
      <c r="B4985" s="362" t="s">
        <v>22115</v>
      </c>
      <c r="C4985" s="340" t="s">
        <v>12627</v>
      </c>
      <c r="D4985" s="362" t="s">
        <v>12626</v>
      </c>
      <c r="E4985" s="362">
        <v>30</v>
      </c>
      <c r="F4985" s="364">
        <v>14668304</v>
      </c>
      <c r="G4985" s="363">
        <v>20146683046</v>
      </c>
      <c r="H4985" s="365">
        <v>22532</v>
      </c>
      <c r="I4985" s="388">
        <v>8</v>
      </c>
      <c r="J4985" s="378">
        <v>9</v>
      </c>
      <c r="K4985" s="381">
        <v>1961</v>
      </c>
      <c r="L4985" s="369">
        <f t="shared" ca="1" si="77"/>
        <v>62</v>
      </c>
      <c r="M4985" s="299" t="s">
        <v>20</v>
      </c>
      <c r="N4985" s="10" t="s">
        <v>40415</v>
      </c>
      <c r="O4985" s="389" t="s">
        <v>30795</v>
      </c>
      <c r="P4985" s="386">
        <v>41030</v>
      </c>
    </row>
    <row r="4986" spans="1:16" s="8" customFormat="1" ht="15" customHeight="1" x14ac:dyDescent="0.25">
      <c r="A4986" s="362" t="s">
        <v>74</v>
      </c>
      <c r="B4986" s="362" t="s">
        <v>22115</v>
      </c>
      <c r="C4986" s="340" t="s">
        <v>12625</v>
      </c>
      <c r="D4986" s="362" t="s">
        <v>12624</v>
      </c>
      <c r="E4986" s="362" t="s">
        <v>45</v>
      </c>
      <c r="F4986" s="364">
        <v>10477108</v>
      </c>
      <c r="G4986" s="363">
        <v>20104771085</v>
      </c>
      <c r="H4986" s="365">
        <v>19741</v>
      </c>
      <c r="I4986" s="388">
        <v>17</v>
      </c>
      <c r="J4986" s="378">
        <v>1</v>
      </c>
      <c r="K4986" s="381">
        <v>1954</v>
      </c>
      <c r="L4986" s="369">
        <f t="shared" ca="1" si="77"/>
        <v>70</v>
      </c>
      <c r="M4986" s="299" t="s">
        <v>20</v>
      </c>
      <c r="N4986" s="10" t="s">
        <v>40415</v>
      </c>
      <c r="O4986" s="389" t="s">
        <v>34613</v>
      </c>
      <c r="P4986" s="386" t="s">
        <v>35722</v>
      </c>
    </row>
    <row r="4987" spans="1:16" s="8" customFormat="1" ht="15" customHeight="1" x14ac:dyDescent="0.25">
      <c r="A4987" s="362">
        <v>12</v>
      </c>
      <c r="B4987" s="362" t="s">
        <v>22115</v>
      </c>
      <c r="C4987" s="340" t="s">
        <v>12623</v>
      </c>
      <c r="D4987" s="362" t="s">
        <v>12622</v>
      </c>
      <c r="E4987" s="362" t="s">
        <v>33</v>
      </c>
      <c r="F4987" s="364">
        <v>12768051</v>
      </c>
      <c r="G4987" s="363">
        <v>20127680516</v>
      </c>
      <c r="H4987" s="365">
        <v>21547</v>
      </c>
      <c r="I4987" s="388">
        <v>28</v>
      </c>
      <c r="J4987" s="378">
        <v>12</v>
      </c>
      <c r="K4987" s="381">
        <v>1958</v>
      </c>
      <c r="L4987" s="369">
        <f t="shared" ca="1" si="77"/>
        <v>65</v>
      </c>
      <c r="M4987" s="299" t="s">
        <v>20</v>
      </c>
      <c r="N4987" s="10" t="s">
        <v>40415</v>
      </c>
      <c r="O4987" s="389" t="s">
        <v>35002</v>
      </c>
      <c r="P4987" s="386">
        <v>36526</v>
      </c>
    </row>
    <row r="4988" spans="1:16" s="8" customFormat="1" ht="15" customHeight="1" x14ac:dyDescent="0.25">
      <c r="A4988" s="362" t="s">
        <v>27</v>
      </c>
      <c r="B4988" s="362" t="s">
        <v>22115</v>
      </c>
      <c r="C4988" s="340" t="s">
        <v>12619</v>
      </c>
      <c r="D4988" s="362" t="s">
        <v>12618</v>
      </c>
      <c r="E4988" s="362">
        <v>30</v>
      </c>
      <c r="F4988" s="364">
        <v>7592644</v>
      </c>
      <c r="G4988" s="363">
        <v>20075926449</v>
      </c>
      <c r="H4988" s="365">
        <v>17272</v>
      </c>
      <c r="I4988" s="388">
        <v>15</v>
      </c>
      <c r="J4988" s="378">
        <v>4</v>
      </c>
      <c r="K4988" s="381">
        <v>1947</v>
      </c>
      <c r="L4988" s="369">
        <f t="shared" ca="1" si="77"/>
        <v>77</v>
      </c>
      <c r="M4988" s="299" t="s">
        <v>20</v>
      </c>
      <c r="N4988" s="10" t="s">
        <v>40415</v>
      </c>
      <c r="O4988" s="389" t="s">
        <v>30747</v>
      </c>
      <c r="P4988" s="386">
        <v>41061</v>
      </c>
    </row>
    <row r="4989" spans="1:16" s="8" customFormat="1" ht="15" customHeight="1" x14ac:dyDescent="0.25">
      <c r="A4989" s="362" t="s">
        <v>161</v>
      </c>
      <c r="B4989" s="362" t="s">
        <v>22115</v>
      </c>
      <c r="C4989" s="340" t="s">
        <v>12614</v>
      </c>
      <c r="D4989" s="362" t="s">
        <v>12613</v>
      </c>
      <c r="E4989" s="362" t="s">
        <v>99</v>
      </c>
      <c r="F4989" s="364">
        <v>13558841</v>
      </c>
      <c r="G4989" s="363">
        <v>20135588416</v>
      </c>
      <c r="H4989" s="365">
        <v>22001</v>
      </c>
      <c r="I4989" s="388">
        <v>26</v>
      </c>
      <c r="J4989" s="378">
        <v>3</v>
      </c>
      <c r="K4989" s="381">
        <v>1960</v>
      </c>
      <c r="L4989" s="369">
        <f t="shared" ca="1" si="77"/>
        <v>64</v>
      </c>
      <c r="M4989" s="299" t="s">
        <v>20</v>
      </c>
      <c r="N4989" s="10" t="s">
        <v>40415</v>
      </c>
      <c r="O4989" s="389" t="s">
        <v>177</v>
      </c>
      <c r="P4989" s="386" t="s">
        <v>177</v>
      </c>
    </row>
    <row r="4990" spans="1:16" s="8" customFormat="1" ht="15" customHeight="1" x14ac:dyDescent="0.25">
      <c r="A4990" s="362" t="s">
        <v>27</v>
      </c>
      <c r="B4990" s="362" t="s">
        <v>22115</v>
      </c>
      <c r="C4990" s="340" t="s">
        <v>12612</v>
      </c>
      <c r="D4990" s="362" t="s">
        <v>12611</v>
      </c>
      <c r="E4990" s="362" t="s">
        <v>99</v>
      </c>
      <c r="F4990" s="364">
        <v>14309670</v>
      </c>
      <c r="G4990" s="363">
        <v>20143096700</v>
      </c>
      <c r="H4990" s="365">
        <v>22190</v>
      </c>
      <c r="I4990" s="388">
        <v>1</v>
      </c>
      <c r="J4990" s="378">
        <v>10</v>
      </c>
      <c r="K4990" s="381">
        <v>1960</v>
      </c>
      <c r="L4990" s="369">
        <f t="shared" ca="1" si="77"/>
        <v>63</v>
      </c>
      <c r="M4990" s="299" t="s">
        <v>20</v>
      </c>
      <c r="N4990" s="10" t="s">
        <v>40415</v>
      </c>
      <c r="O4990" s="389" t="s">
        <v>38299</v>
      </c>
      <c r="P4990" s="386">
        <v>37834</v>
      </c>
    </row>
    <row r="4991" spans="1:16" s="8" customFormat="1" ht="15" customHeight="1" x14ac:dyDescent="0.25">
      <c r="A4991" s="362" t="s">
        <v>27</v>
      </c>
      <c r="B4991" s="362" t="s">
        <v>22115</v>
      </c>
      <c r="C4991" s="340" t="s">
        <v>12610</v>
      </c>
      <c r="D4991" s="362" t="s">
        <v>12609</v>
      </c>
      <c r="E4991" s="362" t="s">
        <v>45</v>
      </c>
      <c r="F4991" s="364">
        <v>8347383</v>
      </c>
      <c r="G4991" s="363">
        <v>20083473836</v>
      </c>
      <c r="H4991" s="365">
        <v>17017</v>
      </c>
      <c r="I4991" s="388">
        <v>3</v>
      </c>
      <c r="J4991" s="378">
        <v>8</v>
      </c>
      <c r="K4991" s="381">
        <v>1946</v>
      </c>
      <c r="L4991" s="369">
        <f t="shared" ca="1" si="77"/>
        <v>77</v>
      </c>
      <c r="M4991" s="299" t="s">
        <v>20</v>
      </c>
      <c r="N4991" s="10" t="s">
        <v>40415</v>
      </c>
      <c r="O4991" s="389" t="s">
        <v>177</v>
      </c>
      <c r="P4991" s="386" t="s">
        <v>177</v>
      </c>
    </row>
    <row r="4992" spans="1:16" s="8" customFormat="1" ht="15" customHeight="1" x14ac:dyDescent="0.25">
      <c r="A4992" s="362">
        <v>32</v>
      </c>
      <c r="B4992" s="362" t="s">
        <v>22115</v>
      </c>
      <c r="C4992" s="340" t="s">
        <v>12608</v>
      </c>
      <c r="D4992" s="362" t="s">
        <v>12607</v>
      </c>
      <c r="E4992" s="362" t="s">
        <v>33</v>
      </c>
      <c r="F4992" s="364">
        <v>12858086</v>
      </c>
      <c r="G4992" s="363">
        <v>20128580868</v>
      </c>
      <c r="H4992" s="365">
        <v>21472</v>
      </c>
      <c r="I4992" s="388">
        <v>14</v>
      </c>
      <c r="J4992" s="378">
        <v>10</v>
      </c>
      <c r="K4992" s="381">
        <v>1958</v>
      </c>
      <c r="L4992" s="369">
        <f t="shared" ca="1" si="77"/>
        <v>65</v>
      </c>
      <c r="M4992" s="299" t="s">
        <v>20</v>
      </c>
      <c r="N4992" s="10" t="s">
        <v>40415</v>
      </c>
      <c r="O4992" s="389" t="s">
        <v>177</v>
      </c>
      <c r="P4992" s="386" t="s">
        <v>177</v>
      </c>
    </row>
    <row r="4993" spans="1:16" s="8" customFormat="1" ht="15" customHeight="1" x14ac:dyDescent="0.25">
      <c r="A4993" s="362" t="s">
        <v>23</v>
      </c>
      <c r="B4993" s="362" t="s">
        <v>22115</v>
      </c>
      <c r="C4993" s="340" t="s">
        <v>12604</v>
      </c>
      <c r="D4993" s="362" t="s">
        <v>12603</v>
      </c>
      <c r="E4993" s="362">
        <v>30</v>
      </c>
      <c r="F4993" s="364">
        <v>12859899</v>
      </c>
      <c r="G4993" s="363">
        <v>20128598996</v>
      </c>
      <c r="H4993" s="365">
        <v>21678</v>
      </c>
      <c r="I4993" s="388">
        <v>8</v>
      </c>
      <c r="J4993" s="378">
        <v>5</v>
      </c>
      <c r="K4993" s="381">
        <v>1959</v>
      </c>
      <c r="L4993" s="369">
        <f t="shared" ca="1" si="77"/>
        <v>64</v>
      </c>
      <c r="M4993" s="299" t="s">
        <v>20</v>
      </c>
      <c r="N4993" s="10" t="s">
        <v>40415</v>
      </c>
      <c r="O4993" s="389" t="s">
        <v>30740</v>
      </c>
      <c r="P4993" s="386" t="s">
        <v>177</v>
      </c>
    </row>
    <row r="4994" spans="1:16" s="8" customFormat="1" ht="15" customHeight="1" x14ac:dyDescent="0.25">
      <c r="A4994" s="362" t="s">
        <v>23</v>
      </c>
      <c r="B4994" s="362" t="s">
        <v>22115</v>
      </c>
      <c r="C4994" s="340" t="s">
        <v>12602</v>
      </c>
      <c r="D4994" s="362" t="s">
        <v>12601</v>
      </c>
      <c r="E4994" s="362">
        <v>30</v>
      </c>
      <c r="F4994" s="364">
        <v>12859867</v>
      </c>
      <c r="G4994" s="363">
        <v>20128598678</v>
      </c>
      <c r="H4994" s="365">
        <v>21654</v>
      </c>
      <c r="I4994" s="388">
        <v>14</v>
      </c>
      <c r="J4994" s="378">
        <v>4</v>
      </c>
      <c r="K4994" s="381">
        <v>1959</v>
      </c>
      <c r="L4994" s="369">
        <f t="shared" ref="L4994:L5057" ca="1" si="78">DATEDIF(H4994,TODAY(),"Y")</f>
        <v>65</v>
      </c>
      <c r="M4994" s="299" t="s">
        <v>20</v>
      </c>
      <c r="N4994" s="10" t="s">
        <v>40415</v>
      </c>
      <c r="O4994" s="389" t="s">
        <v>36010</v>
      </c>
      <c r="P4994" s="386">
        <v>40513</v>
      </c>
    </row>
    <row r="4995" spans="1:16" s="8" customFormat="1" ht="15" customHeight="1" x14ac:dyDescent="0.25">
      <c r="A4995" s="362" t="s">
        <v>23</v>
      </c>
      <c r="B4995" s="362" t="s">
        <v>22115</v>
      </c>
      <c r="C4995" s="340" t="s">
        <v>12600</v>
      </c>
      <c r="D4995" s="362" t="s">
        <v>12599</v>
      </c>
      <c r="E4995" s="362" t="s">
        <v>33</v>
      </c>
      <c r="F4995" s="364">
        <v>13657293</v>
      </c>
      <c r="G4995" s="363">
        <v>20136572939</v>
      </c>
      <c r="H4995" s="365">
        <v>21924</v>
      </c>
      <c r="I4995" s="388">
        <v>9</v>
      </c>
      <c r="J4995" s="378">
        <v>1</v>
      </c>
      <c r="K4995" s="381">
        <v>1960</v>
      </c>
      <c r="L4995" s="369">
        <f t="shared" ca="1" si="78"/>
        <v>64</v>
      </c>
      <c r="M4995" s="299" t="s">
        <v>20</v>
      </c>
      <c r="N4995" s="10" t="s">
        <v>40415</v>
      </c>
      <c r="O4995" s="389" t="s">
        <v>177</v>
      </c>
      <c r="P4995" s="386" t="s">
        <v>177</v>
      </c>
    </row>
    <row r="4996" spans="1:16" s="8" customFormat="1" ht="15" customHeight="1" x14ac:dyDescent="0.25">
      <c r="A4996" s="362" t="s">
        <v>23</v>
      </c>
      <c r="B4996" s="362" t="s">
        <v>22115</v>
      </c>
      <c r="C4996" s="340" t="s">
        <v>12598</v>
      </c>
      <c r="D4996" s="362" t="s">
        <v>12597</v>
      </c>
      <c r="E4996" s="362" t="s">
        <v>45</v>
      </c>
      <c r="F4996" s="364">
        <v>12104486</v>
      </c>
      <c r="G4996" s="363">
        <v>20121044863</v>
      </c>
      <c r="H4996" s="365">
        <v>20411</v>
      </c>
      <c r="I4996" s="388">
        <v>18</v>
      </c>
      <c r="J4996" s="378">
        <v>11</v>
      </c>
      <c r="K4996" s="381">
        <v>1955</v>
      </c>
      <c r="L4996" s="369">
        <f t="shared" ca="1" si="78"/>
        <v>68</v>
      </c>
      <c r="M4996" s="299" t="s">
        <v>20</v>
      </c>
      <c r="N4996" s="10" t="s">
        <v>40415</v>
      </c>
      <c r="O4996" s="389" t="s">
        <v>34613</v>
      </c>
      <c r="P4996" s="386">
        <v>37622</v>
      </c>
    </row>
    <row r="4997" spans="1:16" s="8" customFormat="1" ht="15" customHeight="1" x14ac:dyDescent="0.25">
      <c r="A4997" s="362">
        <v>24</v>
      </c>
      <c r="B4997" s="362" t="s">
        <v>22115</v>
      </c>
      <c r="C4997" s="340" t="s">
        <v>12596</v>
      </c>
      <c r="D4997" s="362" t="s">
        <v>12595</v>
      </c>
      <c r="E4997" s="362" t="s">
        <v>45</v>
      </c>
      <c r="F4997" s="364">
        <v>10634008</v>
      </c>
      <c r="G4997" s="363">
        <v>20106340081</v>
      </c>
      <c r="H4997" s="365">
        <v>19344</v>
      </c>
      <c r="I4997" s="388">
        <v>16</v>
      </c>
      <c r="J4997" s="378">
        <v>12</v>
      </c>
      <c r="K4997" s="381">
        <v>1952</v>
      </c>
      <c r="L4997" s="369">
        <f t="shared" ca="1" si="78"/>
        <v>71</v>
      </c>
      <c r="M4997" s="299" t="s">
        <v>20</v>
      </c>
      <c r="N4997" s="10" t="s">
        <v>40415</v>
      </c>
      <c r="O4997" s="389" t="s">
        <v>177</v>
      </c>
      <c r="P4997" s="386" t="s">
        <v>177</v>
      </c>
    </row>
    <row r="4998" spans="1:16" s="8" customFormat="1" ht="15" customHeight="1" x14ac:dyDescent="0.25">
      <c r="A4998" s="362" t="s">
        <v>23</v>
      </c>
      <c r="B4998" s="362" t="s">
        <v>22115</v>
      </c>
      <c r="C4998" s="340" t="s">
        <v>12594</v>
      </c>
      <c r="D4998" s="362" t="s">
        <v>12593</v>
      </c>
      <c r="E4998" s="362" t="s">
        <v>33</v>
      </c>
      <c r="F4998" s="364">
        <v>13160450</v>
      </c>
      <c r="G4998" s="363">
        <v>27131604500</v>
      </c>
      <c r="H4998" s="365">
        <v>21107</v>
      </c>
      <c r="I4998" s="388">
        <v>14</v>
      </c>
      <c r="J4998" s="378">
        <v>10</v>
      </c>
      <c r="K4998" s="381">
        <v>1957</v>
      </c>
      <c r="L4998" s="369">
        <f t="shared" ca="1" si="78"/>
        <v>66</v>
      </c>
      <c r="M4998" s="299" t="s">
        <v>20</v>
      </c>
      <c r="N4998" s="10" t="s">
        <v>28854</v>
      </c>
      <c r="O4998" s="389" t="s">
        <v>35656</v>
      </c>
      <c r="P4998" s="386">
        <v>36161</v>
      </c>
    </row>
    <row r="4999" spans="1:16" s="8" customFormat="1" ht="15" customHeight="1" x14ac:dyDescent="0.25">
      <c r="A4999" s="362" t="s">
        <v>27</v>
      </c>
      <c r="B4999" s="362" t="s">
        <v>22115</v>
      </c>
      <c r="C4999" s="340" t="s">
        <v>12592</v>
      </c>
      <c r="D4999" s="362" t="s">
        <v>12591</v>
      </c>
      <c r="E4999" s="362" t="s">
        <v>45</v>
      </c>
      <c r="F4999" s="364">
        <v>16101251</v>
      </c>
      <c r="G4999" s="363">
        <v>20161012514</v>
      </c>
      <c r="H4999" s="365">
        <v>17538</v>
      </c>
      <c r="I4999" s="388">
        <v>6</v>
      </c>
      <c r="J4999" s="378">
        <v>1</v>
      </c>
      <c r="K4999" s="381">
        <v>1948</v>
      </c>
      <c r="L4999" s="369">
        <f t="shared" ca="1" si="78"/>
        <v>76</v>
      </c>
      <c r="M4999" s="299" t="s">
        <v>20</v>
      </c>
      <c r="N4999" s="10" t="s">
        <v>40415</v>
      </c>
      <c r="O4999" s="389" t="s">
        <v>177</v>
      </c>
      <c r="P4999" s="386" t="s">
        <v>177</v>
      </c>
    </row>
    <row r="5000" spans="1:16" s="8" customFormat="1" ht="15" customHeight="1" x14ac:dyDescent="0.25">
      <c r="A5000" s="362" t="s">
        <v>27</v>
      </c>
      <c r="B5000" s="362" t="s">
        <v>22115</v>
      </c>
      <c r="C5000" s="340" t="s">
        <v>12590</v>
      </c>
      <c r="D5000" s="362" t="s">
        <v>12589</v>
      </c>
      <c r="E5000" s="362" t="s">
        <v>99</v>
      </c>
      <c r="F5000" s="364">
        <v>4996561</v>
      </c>
      <c r="G5000" s="363">
        <v>20049965614</v>
      </c>
      <c r="H5000" s="365">
        <v>18021</v>
      </c>
      <c r="I5000" s="388">
        <v>3</v>
      </c>
      <c r="J5000" s="378">
        <v>5</v>
      </c>
      <c r="K5000" s="381">
        <v>1949</v>
      </c>
      <c r="L5000" s="369">
        <f t="shared" ca="1" si="78"/>
        <v>74</v>
      </c>
      <c r="M5000" s="299" t="s">
        <v>20</v>
      </c>
      <c r="N5000" s="10" t="s">
        <v>40415</v>
      </c>
      <c r="O5000" s="389" t="s">
        <v>177</v>
      </c>
      <c r="P5000" s="386" t="s">
        <v>177</v>
      </c>
    </row>
    <row r="5001" spans="1:16" s="8" customFormat="1" ht="15" customHeight="1" x14ac:dyDescent="0.25">
      <c r="A5001" s="362">
        <v>14</v>
      </c>
      <c r="B5001" s="362" t="s">
        <v>22115</v>
      </c>
      <c r="C5001" s="340" t="s">
        <v>12584</v>
      </c>
      <c r="D5001" s="362" t="s">
        <v>12583</v>
      </c>
      <c r="E5001" s="362" t="s">
        <v>33</v>
      </c>
      <c r="F5001" s="364">
        <v>13036025</v>
      </c>
      <c r="G5001" s="363">
        <v>20130360255</v>
      </c>
      <c r="H5001" s="365">
        <v>21486</v>
      </c>
      <c r="I5001" s="388">
        <v>28</v>
      </c>
      <c r="J5001" s="378">
        <v>10</v>
      </c>
      <c r="K5001" s="381">
        <v>1958</v>
      </c>
      <c r="L5001" s="369">
        <f t="shared" ca="1" si="78"/>
        <v>65</v>
      </c>
      <c r="M5001" s="299" t="s">
        <v>20</v>
      </c>
      <c r="N5001" s="10" t="s">
        <v>40415</v>
      </c>
      <c r="O5001" s="389" t="s">
        <v>177</v>
      </c>
      <c r="P5001" s="386" t="s">
        <v>177</v>
      </c>
    </row>
    <row r="5002" spans="1:16" s="8" customFormat="1" ht="15" customHeight="1" x14ac:dyDescent="0.25">
      <c r="A5002" s="362" t="s">
        <v>27</v>
      </c>
      <c r="B5002" s="362" t="s">
        <v>22115</v>
      </c>
      <c r="C5002" s="340" t="s">
        <v>12582</v>
      </c>
      <c r="D5002" s="362" t="s">
        <v>12581</v>
      </c>
      <c r="E5002" s="362" t="s">
        <v>33</v>
      </c>
      <c r="F5002" s="364">
        <v>5493801</v>
      </c>
      <c r="G5002" s="363">
        <v>20054938013</v>
      </c>
      <c r="H5002" s="365">
        <v>15684</v>
      </c>
      <c r="I5002" s="388">
        <v>9</v>
      </c>
      <c r="J5002" s="378">
        <v>12</v>
      </c>
      <c r="K5002" s="381">
        <v>1942</v>
      </c>
      <c r="L5002" s="369">
        <f t="shared" ca="1" si="78"/>
        <v>81</v>
      </c>
      <c r="M5002" s="299" t="s">
        <v>20</v>
      </c>
      <c r="N5002" s="10" t="s">
        <v>40415</v>
      </c>
      <c r="O5002" s="389" t="s">
        <v>35536</v>
      </c>
      <c r="P5002" s="386">
        <v>35065</v>
      </c>
    </row>
    <row r="5003" spans="1:16" s="8" customFormat="1" ht="15" customHeight="1" x14ac:dyDescent="0.25">
      <c r="A5003" s="362" t="s">
        <v>27</v>
      </c>
      <c r="B5003" s="362" t="s">
        <v>22115</v>
      </c>
      <c r="C5003" s="340" t="s">
        <v>12580</v>
      </c>
      <c r="D5003" s="362" t="s">
        <v>12579</v>
      </c>
      <c r="E5003" s="362">
        <v>30</v>
      </c>
      <c r="F5003" s="364">
        <v>14516367</v>
      </c>
      <c r="G5003" s="363">
        <v>20145163677</v>
      </c>
      <c r="H5003" s="365">
        <v>22348</v>
      </c>
      <c r="I5003" s="388">
        <v>8</v>
      </c>
      <c r="J5003" s="378">
        <v>3</v>
      </c>
      <c r="K5003" s="381">
        <v>1961</v>
      </c>
      <c r="L5003" s="369">
        <f t="shared" ca="1" si="78"/>
        <v>63</v>
      </c>
      <c r="M5003" s="299" t="s">
        <v>20</v>
      </c>
      <c r="N5003" s="10" t="s">
        <v>40415</v>
      </c>
      <c r="O5003" s="389" t="s">
        <v>30767</v>
      </c>
      <c r="P5003" s="386" t="s">
        <v>177</v>
      </c>
    </row>
    <row r="5004" spans="1:16" s="8" customFormat="1" ht="15" customHeight="1" x14ac:dyDescent="0.25">
      <c r="A5004" s="362" t="s">
        <v>46</v>
      </c>
      <c r="B5004" s="362" t="s">
        <v>22115</v>
      </c>
      <c r="C5004" s="340" t="s">
        <v>12578</v>
      </c>
      <c r="D5004" s="362" t="s">
        <v>12577</v>
      </c>
      <c r="E5004" s="362">
        <v>30</v>
      </c>
      <c r="F5004" s="364">
        <v>13571658</v>
      </c>
      <c r="G5004" s="363">
        <v>20135716589</v>
      </c>
      <c r="H5004" s="365">
        <v>21964</v>
      </c>
      <c r="I5004" s="388">
        <v>18</v>
      </c>
      <c r="J5004" s="378">
        <v>2</v>
      </c>
      <c r="K5004" s="381">
        <v>1960</v>
      </c>
      <c r="L5004" s="369">
        <f t="shared" ca="1" si="78"/>
        <v>64</v>
      </c>
      <c r="M5004" s="299" t="s">
        <v>20</v>
      </c>
      <c r="N5004" s="10" t="s">
        <v>40415</v>
      </c>
      <c r="O5004" s="389" t="s">
        <v>177</v>
      </c>
      <c r="P5004" s="386" t="s">
        <v>177</v>
      </c>
    </row>
    <row r="5005" spans="1:16" s="8" customFormat="1" ht="15" customHeight="1" x14ac:dyDescent="0.25">
      <c r="A5005" s="362" t="s">
        <v>27</v>
      </c>
      <c r="B5005" s="362" t="s">
        <v>22115</v>
      </c>
      <c r="C5005" s="340" t="s">
        <v>12576</v>
      </c>
      <c r="D5005" s="362" t="s">
        <v>12575</v>
      </c>
      <c r="E5005" s="362">
        <v>30</v>
      </c>
      <c r="F5005" s="364">
        <v>10832820</v>
      </c>
      <c r="G5005" s="363">
        <v>20108328208</v>
      </c>
      <c r="H5005" s="365">
        <v>19687</v>
      </c>
      <c r="I5005" s="388">
        <v>24</v>
      </c>
      <c r="J5005" s="378">
        <v>11</v>
      </c>
      <c r="K5005" s="381">
        <v>1953</v>
      </c>
      <c r="L5005" s="369">
        <f t="shared" ca="1" si="78"/>
        <v>70</v>
      </c>
      <c r="M5005" s="299" t="s">
        <v>20</v>
      </c>
      <c r="N5005" s="10" t="s">
        <v>40415</v>
      </c>
      <c r="O5005" s="389" t="s">
        <v>35648</v>
      </c>
      <c r="P5005" s="386">
        <v>40179</v>
      </c>
    </row>
    <row r="5006" spans="1:16" s="8" customFormat="1" ht="15" customHeight="1" x14ac:dyDescent="0.25">
      <c r="A5006" s="362">
        <v>10</v>
      </c>
      <c r="B5006" s="362" t="s">
        <v>22115</v>
      </c>
      <c r="C5006" s="340" t="s">
        <v>12574</v>
      </c>
      <c r="D5006" s="362" t="s">
        <v>12573</v>
      </c>
      <c r="E5006" s="362">
        <v>30</v>
      </c>
      <c r="F5006" s="364">
        <v>11407464</v>
      </c>
      <c r="G5006" s="363">
        <v>20114074641</v>
      </c>
      <c r="H5006" s="365">
        <v>20148</v>
      </c>
      <c r="I5006" s="388">
        <v>28</v>
      </c>
      <c r="J5006" s="378">
        <v>2</v>
      </c>
      <c r="K5006" s="381">
        <v>1955</v>
      </c>
      <c r="L5006" s="369">
        <f t="shared" ca="1" si="78"/>
        <v>69</v>
      </c>
      <c r="M5006" s="299" t="s">
        <v>20</v>
      </c>
      <c r="N5006" s="10" t="s">
        <v>40415</v>
      </c>
      <c r="O5006" s="389" t="s">
        <v>30740</v>
      </c>
      <c r="P5006" s="386" t="s">
        <v>177</v>
      </c>
    </row>
    <row r="5007" spans="1:16" s="8" customFormat="1" ht="15" customHeight="1" x14ac:dyDescent="0.25">
      <c r="A5007" s="362">
        <v>24</v>
      </c>
      <c r="B5007" s="362" t="s">
        <v>22115</v>
      </c>
      <c r="C5007" s="340" t="s">
        <v>12572</v>
      </c>
      <c r="D5007" s="362" t="s">
        <v>12571</v>
      </c>
      <c r="E5007" s="362">
        <v>30</v>
      </c>
      <c r="F5007" s="364">
        <v>13927909</v>
      </c>
      <c r="G5007" s="363">
        <v>20139279094</v>
      </c>
      <c r="H5007" s="365">
        <v>22085</v>
      </c>
      <c r="I5007" s="388">
        <v>18</v>
      </c>
      <c r="J5007" s="378">
        <v>6</v>
      </c>
      <c r="K5007" s="381">
        <v>1960</v>
      </c>
      <c r="L5007" s="369">
        <f t="shared" ca="1" si="78"/>
        <v>63</v>
      </c>
      <c r="M5007" s="299" t="s">
        <v>20</v>
      </c>
      <c r="N5007" s="10" t="s">
        <v>40415</v>
      </c>
      <c r="O5007" s="389" t="s">
        <v>177</v>
      </c>
      <c r="P5007" s="386" t="s">
        <v>177</v>
      </c>
    </row>
    <row r="5008" spans="1:16" s="8" customFormat="1" ht="15" customHeight="1" x14ac:dyDescent="0.25">
      <c r="A5008" s="362">
        <v>24</v>
      </c>
      <c r="B5008" s="362" t="s">
        <v>22115</v>
      </c>
      <c r="C5008" s="340" t="s">
        <v>12570</v>
      </c>
      <c r="D5008" s="362" t="s">
        <v>12569</v>
      </c>
      <c r="E5008" s="362" t="s">
        <v>33</v>
      </c>
      <c r="F5008" s="364">
        <v>14419604</v>
      </c>
      <c r="G5008" s="363">
        <v>20144196040</v>
      </c>
      <c r="H5008" s="365">
        <v>22407</v>
      </c>
      <c r="I5008" s="388">
        <v>6</v>
      </c>
      <c r="J5008" s="378">
        <v>5</v>
      </c>
      <c r="K5008" s="381">
        <v>1961</v>
      </c>
      <c r="L5008" s="369">
        <f t="shared" ca="1" si="78"/>
        <v>62</v>
      </c>
      <c r="M5008" s="299" t="s">
        <v>20</v>
      </c>
      <c r="N5008" s="10" t="s">
        <v>40415</v>
      </c>
      <c r="O5008" s="389" t="s">
        <v>177</v>
      </c>
      <c r="P5008" s="386" t="s">
        <v>177</v>
      </c>
    </row>
    <row r="5009" spans="1:16" s="8" customFormat="1" ht="15" customHeight="1" x14ac:dyDescent="0.25">
      <c r="A5009" s="362" t="s">
        <v>27</v>
      </c>
      <c r="B5009" s="362" t="s">
        <v>22115</v>
      </c>
      <c r="C5009" s="340" t="s">
        <v>12564</v>
      </c>
      <c r="D5009" s="362" t="s">
        <v>12563</v>
      </c>
      <c r="E5009" s="362" t="s">
        <v>45</v>
      </c>
      <c r="F5009" s="364">
        <v>11031500</v>
      </c>
      <c r="G5009" s="363">
        <v>20110315008</v>
      </c>
      <c r="H5009" s="365">
        <v>19664</v>
      </c>
      <c r="I5009" s="388">
        <v>1</v>
      </c>
      <c r="J5009" s="378">
        <v>11</v>
      </c>
      <c r="K5009" s="381">
        <v>1953</v>
      </c>
      <c r="L5009" s="369">
        <f t="shared" ca="1" si="78"/>
        <v>70</v>
      </c>
      <c r="M5009" s="299" t="s">
        <v>20</v>
      </c>
      <c r="N5009" s="10" t="s">
        <v>40415</v>
      </c>
      <c r="O5009" s="389" t="s">
        <v>177</v>
      </c>
      <c r="P5009" s="386" t="s">
        <v>177</v>
      </c>
    </row>
    <row r="5010" spans="1:16" s="8" customFormat="1" ht="15" customHeight="1" x14ac:dyDescent="0.25">
      <c r="A5010" s="362" t="s">
        <v>27</v>
      </c>
      <c r="B5010" s="362" t="s">
        <v>22115</v>
      </c>
      <c r="C5010" s="340" t="s">
        <v>12562</v>
      </c>
      <c r="D5010" s="362" t="s">
        <v>12561</v>
      </c>
      <c r="E5010" s="362" t="s">
        <v>45</v>
      </c>
      <c r="F5010" s="364">
        <v>8055012</v>
      </c>
      <c r="G5010" s="363">
        <v>20080550120</v>
      </c>
      <c r="H5010" s="365">
        <v>16550</v>
      </c>
      <c r="I5010" s="388">
        <v>23</v>
      </c>
      <c r="J5010" s="378">
        <v>4</v>
      </c>
      <c r="K5010" s="381">
        <v>1945</v>
      </c>
      <c r="L5010" s="369">
        <f t="shared" ca="1" si="78"/>
        <v>79</v>
      </c>
      <c r="M5010" s="299" t="s">
        <v>20</v>
      </c>
      <c r="N5010" s="10" t="s">
        <v>40415</v>
      </c>
      <c r="O5010" s="389" t="s">
        <v>177</v>
      </c>
      <c r="P5010" s="386" t="s">
        <v>177</v>
      </c>
    </row>
    <row r="5011" spans="1:16" s="8" customFormat="1" ht="15" customHeight="1" x14ac:dyDescent="0.25">
      <c r="A5011" s="362" t="s">
        <v>27</v>
      </c>
      <c r="B5011" s="362" t="s">
        <v>22115</v>
      </c>
      <c r="C5011" s="340" t="s">
        <v>12560</v>
      </c>
      <c r="D5011" s="362" t="s">
        <v>12559</v>
      </c>
      <c r="E5011" s="362" t="s">
        <v>33</v>
      </c>
      <c r="F5011" s="364">
        <v>5535566</v>
      </c>
      <c r="G5011" s="363">
        <v>20055355666</v>
      </c>
      <c r="H5011" s="365">
        <v>18103</v>
      </c>
      <c r="I5011" s="388">
        <v>24</v>
      </c>
      <c r="J5011" s="378">
        <v>7</v>
      </c>
      <c r="K5011" s="381">
        <v>1949</v>
      </c>
      <c r="L5011" s="369">
        <f t="shared" ca="1" si="78"/>
        <v>74</v>
      </c>
      <c r="M5011" s="299" t="s">
        <v>20</v>
      </c>
      <c r="N5011" s="10" t="s">
        <v>40415</v>
      </c>
      <c r="O5011" s="389" t="s">
        <v>177</v>
      </c>
      <c r="P5011" s="386" t="s">
        <v>177</v>
      </c>
    </row>
    <row r="5012" spans="1:16" s="8" customFormat="1" ht="15" customHeight="1" x14ac:dyDescent="0.25">
      <c r="A5012" s="362" t="s">
        <v>27</v>
      </c>
      <c r="B5012" s="362" t="s">
        <v>22115</v>
      </c>
      <c r="C5012" s="340" t="s">
        <v>12558</v>
      </c>
      <c r="D5012" s="362" t="s">
        <v>12557</v>
      </c>
      <c r="E5012" s="362">
        <v>30</v>
      </c>
      <c r="F5012" s="364">
        <v>13076282</v>
      </c>
      <c r="G5012" s="363">
        <v>20130762825</v>
      </c>
      <c r="H5012" s="365">
        <v>21622</v>
      </c>
      <c r="I5012" s="388">
        <v>13</v>
      </c>
      <c r="J5012" s="378">
        <v>3</v>
      </c>
      <c r="K5012" s="381">
        <v>1959</v>
      </c>
      <c r="L5012" s="369">
        <f t="shared" ca="1" si="78"/>
        <v>65</v>
      </c>
      <c r="M5012" s="299" t="s">
        <v>20</v>
      </c>
      <c r="N5012" s="10" t="s">
        <v>40415</v>
      </c>
      <c r="O5012" s="389" t="s">
        <v>35648</v>
      </c>
      <c r="P5012" s="386">
        <v>40179</v>
      </c>
    </row>
    <row r="5013" spans="1:16" s="8" customFormat="1" ht="15" customHeight="1" x14ac:dyDescent="0.25">
      <c r="A5013" s="362">
        <v>24</v>
      </c>
      <c r="B5013" s="362" t="s">
        <v>22115</v>
      </c>
      <c r="C5013" s="340" t="s">
        <v>12556</v>
      </c>
      <c r="D5013" s="362" t="s">
        <v>12555</v>
      </c>
      <c r="E5013" s="362">
        <v>30</v>
      </c>
      <c r="F5013" s="364">
        <v>14316463</v>
      </c>
      <c r="G5013" s="363">
        <v>20143164633</v>
      </c>
      <c r="H5013" s="365">
        <v>22145</v>
      </c>
      <c r="I5013" s="388">
        <v>17</v>
      </c>
      <c r="J5013" s="378">
        <v>8</v>
      </c>
      <c r="K5013" s="381">
        <v>1960</v>
      </c>
      <c r="L5013" s="369">
        <f t="shared" ca="1" si="78"/>
        <v>63</v>
      </c>
      <c r="M5013" s="299" t="s">
        <v>20</v>
      </c>
      <c r="N5013" s="10" t="s">
        <v>40415</v>
      </c>
      <c r="O5013" s="389" t="s">
        <v>30767</v>
      </c>
      <c r="P5013" s="386" t="s">
        <v>177</v>
      </c>
    </row>
    <row r="5014" spans="1:16" s="8" customFormat="1" ht="15" customHeight="1" x14ac:dyDescent="0.25">
      <c r="A5014" s="362" t="s">
        <v>27</v>
      </c>
      <c r="B5014" s="362" t="s">
        <v>22115</v>
      </c>
      <c r="C5014" s="340" t="s">
        <v>12554</v>
      </c>
      <c r="D5014" s="362" t="s">
        <v>12553</v>
      </c>
      <c r="E5014" s="362">
        <v>30</v>
      </c>
      <c r="F5014" s="364">
        <v>8558196</v>
      </c>
      <c r="G5014" s="363">
        <v>20085581962</v>
      </c>
      <c r="H5014" s="365">
        <v>18637</v>
      </c>
      <c r="I5014" s="388">
        <v>9</v>
      </c>
      <c r="J5014" s="378">
        <v>1</v>
      </c>
      <c r="K5014" s="381">
        <v>1951</v>
      </c>
      <c r="L5014" s="369">
        <f t="shared" ca="1" si="78"/>
        <v>73</v>
      </c>
      <c r="M5014" s="299" t="s">
        <v>20</v>
      </c>
      <c r="N5014" s="10" t="s">
        <v>40415</v>
      </c>
      <c r="O5014" s="389" t="s">
        <v>30740</v>
      </c>
      <c r="P5014" s="386" t="s">
        <v>177</v>
      </c>
    </row>
    <row r="5015" spans="1:16" s="8" customFormat="1" ht="15" customHeight="1" x14ac:dyDescent="0.25">
      <c r="A5015" s="362" t="s">
        <v>27</v>
      </c>
      <c r="B5015" s="362" t="s">
        <v>22115</v>
      </c>
      <c r="C5015" s="340" t="s">
        <v>12552</v>
      </c>
      <c r="D5015" s="362" t="s">
        <v>12551</v>
      </c>
      <c r="E5015" s="362" t="s">
        <v>33</v>
      </c>
      <c r="F5015" s="364">
        <v>12692446</v>
      </c>
      <c r="G5015" s="363">
        <v>20126924462</v>
      </c>
      <c r="H5015" s="365">
        <v>21338</v>
      </c>
      <c r="I5015" s="388">
        <v>2</v>
      </c>
      <c r="J5015" s="378">
        <v>6</v>
      </c>
      <c r="K5015" s="381">
        <v>1958</v>
      </c>
      <c r="L5015" s="369">
        <f t="shared" ca="1" si="78"/>
        <v>65</v>
      </c>
      <c r="M5015" s="299" t="s">
        <v>20</v>
      </c>
      <c r="N5015" s="10" t="s">
        <v>40415</v>
      </c>
      <c r="O5015" s="389" t="s">
        <v>177</v>
      </c>
      <c r="P5015" s="386" t="s">
        <v>177</v>
      </c>
    </row>
    <row r="5016" spans="1:16" s="8" customFormat="1" ht="15" customHeight="1" x14ac:dyDescent="0.25">
      <c r="A5016" s="362">
        <v>24</v>
      </c>
      <c r="B5016" s="362" t="s">
        <v>22115</v>
      </c>
      <c r="C5016" s="340" t="s">
        <v>12550</v>
      </c>
      <c r="D5016" s="362" t="s">
        <v>12549</v>
      </c>
      <c r="E5016" s="362">
        <v>30</v>
      </c>
      <c r="F5016" s="364">
        <v>11687503</v>
      </c>
      <c r="G5016" s="363">
        <v>23116875039</v>
      </c>
      <c r="H5016" s="365">
        <v>20183</v>
      </c>
      <c r="I5016" s="388">
        <v>4</v>
      </c>
      <c r="J5016" s="378">
        <v>4</v>
      </c>
      <c r="K5016" s="381">
        <v>1955</v>
      </c>
      <c r="L5016" s="369">
        <f t="shared" ca="1" si="78"/>
        <v>69</v>
      </c>
      <c r="M5016" s="299" t="s">
        <v>20</v>
      </c>
      <c r="N5016" s="10" t="s">
        <v>40415</v>
      </c>
      <c r="O5016" s="389" t="s">
        <v>30753</v>
      </c>
      <c r="P5016" s="386">
        <v>40909</v>
      </c>
    </row>
    <row r="5017" spans="1:16" s="8" customFormat="1" ht="15" customHeight="1" x14ac:dyDescent="0.25">
      <c r="A5017" s="362" t="s">
        <v>27</v>
      </c>
      <c r="B5017" s="362" t="s">
        <v>22115</v>
      </c>
      <c r="C5017" s="340" t="s">
        <v>12548</v>
      </c>
      <c r="D5017" s="362" t="s">
        <v>12547</v>
      </c>
      <c r="E5017" s="362">
        <v>30</v>
      </c>
      <c r="F5017" s="364">
        <v>13501277</v>
      </c>
      <c r="G5017" s="363">
        <v>20135012778</v>
      </c>
      <c r="H5017" s="365">
        <v>21720</v>
      </c>
      <c r="I5017" s="388">
        <v>19</v>
      </c>
      <c r="J5017" s="378">
        <v>6</v>
      </c>
      <c r="K5017" s="381">
        <v>1959</v>
      </c>
      <c r="L5017" s="369">
        <f t="shared" ca="1" si="78"/>
        <v>64</v>
      </c>
      <c r="M5017" s="299" t="s">
        <v>20</v>
      </c>
      <c r="N5017" s="10" t="s">
        <v>40415</v>
      </c>
      <c r="O5017" s="389" t="s">
        <v>177</v>
      </c>
      <c r="P5017" s="386" t="s">
        <v>177</v>
      </c>
    </row>
    <row r="5018" spans="1:16" s="8" customFormat="1" ht="15" customHeight="1" x14ac:dyDescent="0.25">
      <c r="A5018" s="362">
        <v>13</v>
      </c>
      <c r="B5018" s="362" t="s">
        <v>22115</v>
      </c>
      <c r="C5018" s="340" t="s">
        <v>12546</v>
      </c>
      <c r="D5018" s="362" t="s">
        <v>12545</v>
      </c>
      <c r="E5018" s="362">
        <v>33</v>
      </c>
      <c r="F5018" s="364">
        <v>13956765</v>
      </c>
      <c r="G5018" s="363">
        <v>20139567650</v>
      </c>
      <c r="H5018" s="365">
        <v>22645</v>
      </c>
      <c r="I5018" s="388">
        <v>30</v>
      </c>
      <c r="J5018" s="378">
        <v>12</v>
      </c>
      <c r="K5018" s="381">
        <v>1961</v>
      </c>
      <c r="L5018" s="369">
        <f t="shared" ca="1" si="78"/>
        <v>62</v>
      </c>
      <c r="M5018" s="299" t="s">
        <v>20</v>
      </c>
      <c r="N5018" s="10" t="s">
        <v>40415</v>
      </c>
      <c r="O5018" s="389" t="s">
        <v>177</v>
      </c>
      <c r="P5018" s="386" t="s">
        <v>177</v>
      </c>
    </row>
    <row r="5019" spans="1:16" s="8" customFormat="1" ht="15" customHeight="1" x14ac:dyDescent="0.25">
      <c r="A5019" s="362" t="s">
        <v>27</v>
      </c>
      <c r="B5019" s="362" t="s">
        <v>22115</v>
      </c>
      <c r="C5019" s="340" t="s">
        <v>12544</v>
      </c>
      <c r="D5019" s="362" t="s">
        <v>12543</v>
      </c>
      <c r="E5019" s="362">
        <v>30</v>
      </c>
      <c r="F5019" s="364">
        <v>11985392</v>
      </c>
      <c r="G5019" s="363">
        <v>20119853924</v>
      </c>
      <c r="H5019" s="365">
        <v>20284</v>
      </c>
      <c r="I5019" s="388">
        <v>14</v>
      </c>
      <c r="J5019" s="378">
        <v>7</v>
      </c>
      <c r="K5019" s="381">
        <v>1955</v>
      </c>
      <c r="L5019" s="369">
        <f t="shared" ca="1" si="78"/>
        <v>68</v>
      </c>
      <c r="M5019" s="299" t="s">
        <v>20</v>
      </c>
      <c r="N5019" s="10" t="s">
        <v>40415</v>
      </c>
      <c r="O5019" s="389" t="s">
        <v>177</v>
      </c>
      <c r="P5019" s="386" t="s">
        <v>177</v>
      </c>
    </row>
    <row r="5020" spans="1:16" s="8" customFormat="1" ht="15" customHeight="1" x14ac:dyDescent="0.25">
      <c r="A5020" s="362" t="s">
        <v>23</v>
      </c>
      <c r="B5020" s="362" t="s">
        <v>22115</v>
      </c>
      <c r="C5020" s="340" t="s">
        <v>12542</v>
      </c>
      <c r="D5020" s="362" t="s">
        <v>12541</v>
      </c>
      <c r="E5020" s="362" t="s">
        <v>33</v>
      </c>
      <c r="F5020" s="364">
        <v>10561009</v>
      </c>
      <c r="G5020" s="363">
        <v>27105610098</v>
      </c>
      <c r="H5020" s="365">
        <v>19316</v>
      </c>
      <c r="I5020" s="388">
        <v>18</v>
      </c>
      <c r="J5020" s="378">
        <v>11</v>
      </c>
      <c r="K5020" s="381">
        <v>1952</v>
      </c>
      <c r="L5020" s="369">
        <f t="shared" ca="1" si="78"/>
        <v>71</v>
      </c>
      <c r="M5020" s="299" t="s">
        <v>20</v>
      </c>
      <c r="N5020" s="10" t="s">
        <v>28854</v>
      </c>
      <c r="O5020" s="389" t="s">
        <v>177</v>
      </c>
      <c r="P5020" s="386" t="s">
        <v>177</v>
      </c>
    </row>
    <row r="5021" spans="1:16" s="8" customFormat="1" ht="15" customHeight="1" x14ac:dyDescent="0.25">
      <c r="A5021" s="362" t="s">
        <v>179</v>
      </c>
      <c r="B5021" s="362" t="s">
        <v>22115</v>
      </c>
      <c r="C5021" s="340" t="s">
        <v>12540</v>
      </c>
      <c r="D5021" s="362" t="s">
        <v>12539</v>
      </c>
      <c r="E5021" s="362">
        <v>30</v>
      </c>
      <c r="F5021" s="364">
        <v>12820526</v>
      </c>
      <c r="G5021" s="363">
        <v>20128205269</v>
      </c>
      <c r="H5021" s="365">
        <v>21447</v>
      </c>
      <c r="I5021" s="388">
        <v>19</v>
      </c>
      <c r="J5021" s="378">
        <v>9</v>
      </c>
      <c r="K5021" s="381">
        <v>1958</v>
      </c>
      <c r="L5021" s="369">
        <f t="shared" ca="1" si="78"/>
        <v>65</v>
      </c>
      <c r="M5021" s="299" t="s">
        <v>20</v>
      </c>
      <c r="N5021" s="10" t="s">
        <v>40415</v>
      </c>
      <c r="O5021" s="389" t="s">
        <v>35648</v>
      </c>
      <c r="P5021" s="386">
        <v>40179</v>
      </c>
    </row>
    <row r="5022" spans="1:16" s="8" customFormat="1" ht="15" customHeight="1" x14ac:dyDescent="0.25">
      <c r="A5022" s="362" t="s">
        <v>193</v>
      </c>
      <c r="B5022" s="362" t="s">
        <v>22115</v>
      </c>
      <c r="C5022" s="340" t="s">
        <v>12534</v>
      </c>
      <c r="D5022" s="362" t="s">
        <v>12533</v>
      </c>
      <c r="E5022" s="362" t="s">
        <v>30</v>
      </c>
      <c r="F5022" s="364">
        <v>14181024</v>
      </c>
      <c r="G5022" s="363">
        <v>20141810244</v>
      </c>
      <c r="H5022" s="365">
        <v>22169</v>
      </c>
      <c r="I5022" s="388">
        <v>10</v>
      </c>
      <c r="J5022" s="378">
        <v>9</v>
      </c>
      <c r="K5022" s="381">
        <v>1960</v>
      </c>
      <c r="L5022" s="369">
        <f t="shared" ca="1" si="78"/>
        <v>63</v>
      </c>
      <c r="M5022" s="299" t="s">
        <v>20</v>
      </c>
      <c r="N5022" s="10" t="s">
        <v>40415</v>
      </c>
      <c r="O5022" s="389" t="s">
        <v>177</v>
      </c>
      <c r="P5022" s="386" t="s">
        <v>177</v>
      </c>
    </row>
    <row r="5023" spans="1:16" s="8" customFormat="1" ht="15" customHeight="1" x14ac:dyDescent="0.25">
      <c r="A5023" s="362" t="s">
        <v>46</v>
      </c>
      <c r="B5023" s="362" t="s">
        <v>22115</v>
      </c>
      <c r="C5023" s="340" t="s">
        <v>12532</v>
      </c>
      <c r="D5023" s="362" t="s">
        <v>12531</v>
      </c>
      <c r="E5023" s="362">
        <v>30</v>
      </c>
      <c r="F5023" s="364">
        <v>13816975</v>
      </c>
      <c r="G5023" s="363">
        <v>20138169759</v>
      </c>
      <c r="H5023" s="365">
        <v>22049</v>
      </c>
      <c r="I5023" s="388">
        <v>13</v>
      </c>
      <c r="J5023" s="378">
        <v>5</v>
      </c>
      <c r="K5023" s="381">
        <v>1960</v>
      </c>
      <c r="L5023" s="369">
        <f t="shared" ca="1" si="78"/>
        <v>63</v>
      </c>
      <c r="M5023" s="299" t="s">
        <v>20</v>
      </c>
      <c r="N5023" s="10" t="s">
        <v>40415</v>
      </c>
      <c r="O5023" s="389" t="s">
        <v>34422</v>
      </c>
      <c r="P5023" s="386">
        <v>40847</v>
      </c>
    </row>
    <row r="5024" spans="1:16" s="8" customFormat="1" ht="15" customHeight="1" x14ac:dyDescent="0.25">
      <c r="A5024" s="362" t="s">
        <v>27</v>
      </c>
      <c r="B5024" s="362" t="s">
        <v>22115</v>
      </c>
      <c r="C5024" s="340" t="s">
        <v>12530</v>
      </c>
      <c r="D5024" s="362" t="s">
        <v>12529</v>
      </c>
      <c r="E5024" s="362" t="s">
        <v>33</v>
      </c>
      <c r="F5024" s="364">
        <v>8462798</v>
      </c>
      <c r="G5024" s="363">
        <v>20084627985</v>
      </c>
      <c r="H5024" s="365">
        <v>18529</v>
      </c>
      <c r="I5024" s="388">
        <v>23</v>
      </c>
      <c r="J5024" s="378">
        <v>9</v>
      </c>
      <c r="K5024" s="381">
        <v>1950</v>
      </c>
      <c r="L5024" s="369">
        <f t="shared" ca="1" si="78"/>
        <v>73</v>
      </c>
      <c r="M5024" s="299" t="s">
        <v>20</v>
      </c>
      <c r="N5024" s="10" t="s">
        <v>40415</v>
      </c>
      <c r="O5024" s="389" t="s">
        <v>177</v>
      </c>
      <c r="P5024" s="386" t="s">
        <v>177</v>
      </c>
    </row>
    <row r="5025" spans="1:16" s="8" customFormat="1" ht="15" customHeight="1" x14ac:dyDescent="0.25">
      <c r="A5025" s="362" t="s">
        <v>59</v>
      </c>
      <c r="B5025" s="362" t="s">
        <v>22115</v>
      </c>
      <c r="C5025" s="340" t="s">
        <v>12528</v>
      </c>
      <c r="D5025" s="362" t="s">
        <v>12527</v>
      </c>
      <c r="E5025" s="362" t="s">
        <v>33</v>
      </c>
      <c r="F5025" s="364">
        <v>10025275</v>
      </c>
      <c r="G5025" s="363">
        <v>23100252759</v>
      </c>
      <c r="H5025" s="365">
        <v>18824</v>
      </c>
      <c r="I5025" s="388">
        <v>15</v>
      </c>
      <c r="J5025" s="378">
        <v>7</v>
      </c>
      <c r="K5025" s="381">
        <v>1951</v>
      </c>
      <c r="L5025" s="369">
        <f t="shared" ca="1" si="78"/>
        <v>72</v>
      </c>
      <c r="M5025" s="299" t="s">
        <v>20</v>
      </c>
      <c r="N5025" s="10" t="s">
        <v>40415</v>
      </c>
      <c r="O5025" s="389" t="s">
        <v>30736</v>
      </c>
      <c r="P5025" s="386">
        <v>35431</v>
      </c>
    </row>
    <row r="5026" spans="1:16" s="8" customFormat="1" ht="15" customHeight="1" x14ac:dyDescent="0.25">
      <c r="A5026" s="362" t="s">
        <v>252</v>
      </c>
      <c r="B5026" s="362" t="s">
        <v>22115</v>
      </c>
      <c r="C5026" s="340" t="s">
        <v>12526</v>
      </c>
      <c r="D5026" s="362" t="s">
        <v>12525</v>
      </c>
      <c r="E5026" s="362">
        <v>30</v>
      </c>
      <c r="F5026" s="364">
        <v>11730763</v>
      </c>
      <c r="G5026" s="363">
        <v>20117307639</v>
      </c>
      <c r="H5026" s="365">
        <v>20263</v>
      </c>
      <c r="I5026" s="388">
        <v>23</v>
      </c>
      <c r="J5026" s="378">
        <v>6</v>
      </c>
      <c r="K5026" s="381">
        <v>1955</v>
      </c>
      <c r="L5026" s="369">
        <f t="shared" ca="1" si="78"/>
        <v>68</v>
      </c>
      <c r="M5026" s="299" t="s">
        <v>20</v>
      </c>
      <c r="N5026" s="10" t="s">
        <v>40415</v>
      </c>
      <c r="O5026" s="389" t="s">
        <v>30754</v>
      </c>
      <c r="P5026" s="386">
        <v>40360</v>
      </c>
    </row>
    <row r="5027" spans="1:16" s="8" customFormat="1" ht="15" customHeight="1" x14ac:dyDescent="0.25">
      <c r="A5027" s="362" t="s">
        <v>27</v>
      </c>
      <c r="B5027" s="362" t="s">
        <v>22115</v>
      </c>
      <c r="C5027" s="340" t="s">
        <v>12524</v>
      </c>
      <c r="D5027" s="362" t="s">
        <v>12523</v>
      </c>
      <c r="E5027" s="362" t="s">
        <v>45</v>
      </c>
      <c r="F5027" s="364">
        <v>12314224</v>
      </c>
      <c r="G5027" s="363">
        <v>20123142242</v>
      </c>
      <c r="H5027" s="365">
        <v>20609</v>
      </c>
      <c r="I5027" s="388">
        <v>3</v>
      </c>
      <c r="J5027" s="378">
        <v>6</v>
      </c>
      <c r="K5027" s="381">
        <v>1956</v>
      </c>
      <c r="L5027" s="369">
        <f t="shared" ca="1" si="78"/>
        <v>67</v>
      </c>
      <c r="M5027" s="299" t="s">
        <v>20</v>
      </c>
      <c r="N5027" s="10" t="s">
        <v>40415</v>
      </c>
      <c r="O5027" s="389" t="s">
        <v>177</v>
      </c>
      <c r="P5027" s="386" t="s">
        <v>177</v>
      </c>
    </row>
    <row r="5028" spans="1:16" s="8" customFormat="1" ht="15" customHeight="1" x14ac:dyDescent="0.25">
      <c r="A5028" s="362" t="s">
        <v>27</v>
      </c>
      <c r="B5028" s="362" t="s">
        <v>22115</v>
      </c>
      <c r="C5028" s="340" t="s">
        <v>12522</v>
      </c>
      <c r="D5028" s="362" t="s">
        <v>12521</v>
      </c>
      <c r="E5028" s="362" t="s">
        <v>45</v>
      </c>
      <c r="F5028" s="364">
        <v>14210917</v>
      </c>
      <c r="G5028" s="363">
        <v>20142109175</v>
      </c>
      <c r="H5028" s="365">
        <v>22079</v>
      </c>
      <c r="I5028" s="388">
        <v>12</v>
      </c>
      <c r="J5028" s="378">
        <v>6</v>
      </c>
      <c r="K5028" s="381">
        <v>1960</v>
      </c>
      <c r="L5028" s="369">
        <f t="shared" ca="1" si="78"/>
        <v>63</v>
      </c>
      <c r="M5028" s="299" t="s">
        <v>20</v>
      </c>
      <c r="N5028" s="10" t="s">
        <v>40415</v>
      </c>
      <c r="O5028" s="389" t="s">
        <v>177</v>
      </c>
      <c r="P5028" s="386" t="s">
        <v>177</v>
      </c>
    </row>
    <row r="5029" spans="1:16" s="8" customFormat="1" ht="15" customHeight="1" x14ac:dyDescent="0.25">
      <c r="A5029" s="362">
        <v>32</v>
      </c>
      <c r="B5029" s="362" t="s">
        <v>22115</v>
      </c>
      <c r="C5029" s="340" t="s">
        <v>12520</v>
      </c>
      <c r="D5029" s="362" t="s">
        <v>12519</v>
      </c>
      <c r="E5029" s="362" t="s">
        <v>33</v>
      </c>
      <c r="F5029" s="364">
        <v>13303057</v>
      </c>
      <c r="G5029" s="363">
        <v>20133030574</v>
      </c>
      <c r="H5029" s="365">
        <v>21678</v>
      </c>
      <c r="I5029" s="388">
        <v>8</v>
      </c>
      <c r="J5029" s="378">
        <v>5</v>
      </c>
      <c r="K5029" s="381">
        <v>1959</v>
      </c>
      <c r="L5029" s="369">
        <f t="shared" ca="1" si="78"/>
        <v>64</v>
      </c>
      <c r="M5029" s="299" t="s">
        <v>20</v>
      </c>
      <c r="N5029" s="10" t="s">
        <v>40415</v>
      </c>
      <c r="O5029" s="389" t="s">
        <v>177</v>
      </c>
      <c r="P5029" s="386" t="s">
        <v>177</v>
      </c>
    </row>
    <row r="5030" spans="1:16" s="8" customFormat="1" ht="15" customHeight="1" x14ac:dyDescent="0.25">
      <c r="A5030" s="362" t="s">
        <v>27</v>
      </c>
      <c r="B5030" s="362" t="s">
        <v>22115</v>
      </c>
      <c r="C5030" s="340" t="s">
        <v>12518</v>
      </c>
      <c r="D5030" s="362" t="s">
        <v>12517</v>
      </c>
      <c r="E5030" s="362" t="s">
        <v>45</v>
      </c>
      <c r="F5030" s="364">
        <v>5647205</v>
      </c>
      <c r="G5030" s="363">
        <v>20056472054</v>
      </c>
      <c r="H5030" s="365">
        <v>12788</v>
      </c>
      <c r="I5030" s="388">
        <v>4</v>
      </c>
      <c r="J5030" s="378">
        <v>1</v>
      </c>
      <c r="K5030" s="381">
        <v>1935</v>
      </c>
      <c r="L5030" s="369">
        <f t="shared" ca="1" si="78"/>
        <v>89</v>
      </c>
      <c r="M5030" s="299" t="s">
        <v>20</v>
      </c>
      <c r="N5030" s="10" t="s">
        <v>40415</v>
      </c>
      <c r="O5030" s="389" t="s">
        <v>177</v>
      </c>
      <c r="P5030" s="386" t="s">
        <v>177</v>
      </c>
    </row>
    <row r="5031" spans="1:16" s="8" customFormat="1" ht="15" customHeight="1" x14ac:dyDescent="0.25">
      <c r="A5031" s="362" t="s">
        <v>59</v>
      </c>
      <c r="B5031" s="362" t="s">
        <v>22115</v>
      </c>
      <c r="C5031" s="340" t="s">
        <v>12516</v>
      </c>
      <c r="D5031" s="362" t="s">
        <v>12515</v>
      </c>
      <c r="E5031" s="362" t="s">
        <v>33</v>
      </c>
      <c r="F5031" s="364">
        <v>8494130</v>
      </c>
      <c r="G5031" s="363">
        <v>20084941302</v>
      </c>
      <c r="H5031" s="365">
        <v>18751</v>
      </c>
      <c r="I5031" s="388">
        <v>3</v>
      </c>
      <c r="J5031" s="378">
        <v>5</v>
      </c>
      <c r="K5031" s="381">
        <v>1951</v>
      </c>
      <c r="L5031" s="369">
        <f t="shared" ca="1" si="78"/>
        <v>72</v>
      </c>
      <c r="M5031" s="299" t="s">
        <v>20</v>
      </c>
      <c r="N5031" s="10" t="s">
        <v>40415</v>
      </c>
      <c r="O5031" s="389" t="s">
        <v>177</v>
      </c>
      <c r="P5031" s="386" t="s">
        <v>177</v>
      </c>
    </row>
    <row r="5032" spans="1:16" s="8" customFormat="1" ht="15" customHeight="1" x14ac:dyDescent="0.25">
      <c r="A5032" s="362">
        <v>10</v>
      </c>
      <c r="B5032" s="362" t="s">
        <v>22115</v>
      </c>
      <c r="C5032" s="340" t="s">
        <v>12514</v>
      </c>
      <c r="D5032" s="362" t="s">
        <v>12513</v>
      </c>
      <c r="E5032" s="362">
        <v>30</v>
      </c>
      <c r="F5032" s="364">
        <v>10490681</v>
      </c>
      <c r="G5032" s="363">
        <v>20104906819</v>
      </c>
      <c r="H5032" s="365">
        <v>19407</v>
      </c>
      <c r="I5032" s="388">
        <v>17</v>
      </c>
      <c r="J5032" s="378">
        <v>2</v>
      </c>
      <c r="K5032" s="381">
        <v>1953</v>
      </c>
      <c r="L5032" s="369">
        <f t="shared" ca="1" si="78"/>
        <v>71</v>
      </c>
      <c r="M5032" s="299" t="s">
        <v>20</v>
      </c>
      <c r="N5032" s="10" t="s">
        <v>40415</v>
      </c>
      <c r="O5032" s="389" t="s">
        <v>35648</v>
      </c>
      <c r="P5032" s="386">
        <v>40179</v>
      </c>
    </row>
    <row r="5033" spans="1:16" s="8" customFormat="1" ht="15" customHeight="1" x14ac:dyDescent="0.25">
      <c r="A5033" s="362">
        <v>11</v>
      </c>
      <c r="B5033" s="362" t="s">
        <v>22115</v>
      </c>
      <c r="C5033" s="340" t="s">
        <v>12512</v>
      </c>
      <c r="D5033" s="362" t="s">
        <v>12511</v>
      </c>
      <c r="E5033" s="362">
        <v>30</v>
      </c>
      <c r="F5033" s="364">
        <v>13586500</v>
      </c>
      <c r="G5033" s="363">
        <v>20135865002</v>
      </c>
      <c r="H5033" s="365">
        <v>22021</v>
      </c>
      <c r="I5033" s="388">
        <v>15</v>
      </c>
      <c r="J5033" s="378">
        <v>4</v>
      </c>
      <c r="K5033" s="381">
        <v>1960</v>
      </c>
      <c r="L5033" s="369">
        <f t="shared" ca="1" si="78"/>
        <v>64</v>
      </c>
      <c r="M5033" s="299" t="s">
        <v>20</v>
      </c>
      <c r="N5033" s="10" t="s">
        <v>40415</v>
      </c>
      <c r="O5033" s="389" t="s">
        <v>30755</v>
      </c>
      <c r="P5033" s="386" t="s">
        <v>177</v>
      </c>
    </row>
    <row r="5034" spans="1:16" s="8" customFormat="1" ht="15" customHeight="1" x14ac:dyDescent="0.25">
      <c r="A5034" s="362" t="s">
        <v>46</v>
      </c>
      <c r="B5034" s="362" t="s">
        <v>22115</v>
      </c>
      <c r="C5034" s="340" t="s">
        <v>12510</v>
      </c>
      <c r="D5034" s="362" t="s">
        <v>12509</v>
      </c>
      <c r="E5034" s="362">
        <v>30</v>
      </c>
      <c r="F5034" s="364">
        <v>12515025</v>
      </c>
      <c r="G5034" s="363">
        <v>20125150250</v>
      </c>
      <c r="H5034" s="365">
        <v>20707</v>
      </c>
      <c r="I5034" s="388">
        <v>9</v>
      </c>
      <c r="J5034" s="378">
        <v>9</v>
      </c>
      <c r="K5034" s="381">
        <v>1956</v>
      </c>
      <c r="L5034" s="369">
        <f t="shared" ca="1" si="78"/>
        <v>67</v>
      </c>
      <c r="M5034" s="299" t="s">
        <v>20</v>
      </c>
      <c r="N5034" s="10" t="s">
        <v>40415</v>
      </c>
      <c r="O5034" s="389" t="s">
        <v>37935</v>
      </c>
      <c r="P5034" s="386">
        <v>39295</v>
      </c>
    </row>
    <row r="5035" spans="1:16" s="8" customFormat="1" ht="15" customHeight="1" x14ac:dyDescent="0.25">
      <c r="A5035" s="362" t="s">
        <v>27</v>
      </c>
      <c r="B5035" s="362" t="s">
        <v>22115</v>
      </c>
      <c r="C5035" s="340" t="s">
        <v>12508</v>
      </c>
      <c r="D5035" s="362" t="s">
        <v>12507</v>
      </c>
      <c r="E5035" s="362">
        <v>30</v>
      </c>
      <c r="F5035" s="364">
        <v>10187847</v>
      </c>
      <c r="G5035" s="363">
        <v>20101878474</v>
      </c>
      <c r="H5035" s="365">
        <v>19122</v>
      </c>
      <c r="I5035" s="388">
        <v>8</v>
      </c>
      <c r="J5035" s="378">
        <v>5</v>
      </c>
      <c r="K5035" s="381">
        <v>1952</v>
      </c>
      <c r="L5035" s="369">
        <f t="shared" ca="1" si="78"/>
        <v>71</v>
      </c>
      <c r="M5035" s="299" t="s">
        <v>20</v>
      </c>
      <c r="N5035" s="10" t="s">
        <v>40415</v>
      </c>
      <c r="O5035" s="389" t="s">
        <v>35648</v>
      </c>
      <c r="P5035" s="386">
        <v>40179</v>
      </c>
    </row>
    <row r="5036" spans="1:16" s="8" customFormat="1" ht="15" customHeight="1" x14ac:dyDescent="0.25">
      <c r="A5036" s="362" t="s">
        <v>27</v>
      </c>
      <c r="B5036" s="362" t="s">
        <v>22115</v>
      </c>
      <c r="C5036" s="340" t="s">
        <v>12506</v>
      </c>
      <c r="D5036" s="362" t="s">
        <v>12505</v>
      </c>
      <c r="E5036" s="362">
        <v>30</v>
      </c>
      <c r="F5036" s="364">
        <v>11512465</v>
      </c>
      <c r="G5036" s="363">
        <v>20115124650</v>
      </c>
      <c r="H5036" s="365">
        <v>20043</v>
      </c>
      <c r="I5036" s="388">
        <v>15</v>
      </c>
      <c r="J5036" s="378">
        <v>11</v>
      </c>
      <c r="K5036" s="381">
        <v>1954</v>
      </c>
      <c r="L5036" s="369">
        <f t="shared" ca="1" si="78"/>
        <v>69</v>
      </c>
      <c r="M5036" s="299" t="s">
        <v>20</v>
      </c>
      <c r="N5036" s="10" t="s">
        <v>40415</v>
      </c>
      <c r="O5036" s="389" t="s">
        <v>30740</v>
      </c>
      <c r="P5036" s="386" t="s">
        <v>177</v>
      </c>
    </row>
    <row r="5037" spans="1:16" s="8" customFormat="1" ht="15" customHeight="1" x14ac:dyDescent="0.25">
      <c r="A5037" s="362" t="s">
        <v>46</v>
      </c>
      <c r="B5037" s="362" t="s">
        <v>22115</v>
      </c>
      <c r="C5037" s="340" t="s">
        <v>12504</v>
      </c>
      <c r="D5037" s="362" t="s">
        <v>12503</v>
      </c>
      <c r="E5037" s="362" t="s">
        <v>45</v>
      </c>
      <c r="F5037" s="364">
        <v>12355329</v>
      </c>
      <c r="G5037" s="363">
        <v>20123553293</v>
      </c>
      <c r="H5037" s="365">
        <v>21266</v>
      </c>
      <c r="I5037" s="388">
        <v>22</v>
      </c>
      <c r="J5037" s="378">
        <v>3</v>
      </c>
      <c r="K5037" s="381">
        <v>1958</v>
      </c>
      <c r="L5037" s="369">
        <f t="shared" ca="1" si="78"/>
        <v>66</v>
      </c>
      <c r="M5037" s="299" t="s">
        <v>20</v>
      </c>
      <c r="N5037" s="10" t="s">
        <v>40415</v>
      </c>
      <c r="O5037" s="389" t="s">
        <v>177</v>
      </c>
      <c r="P5037" s="386" t="s">
        <v>177</v>
      </c>
    </row>
    <row r="5038" spans="1:16" s="8" customFormat="1" ht="15" customHeight="1" x14ac:dyDescent="0.25">
      <c r="A5038" s="362" t="s">
        <v>27</v>
      </c>
      <c r="B5038" s="362" t="s">
        <v>22115</v>
      </c>
      <c r="C5038" s="340" t="s">
        <v>12502</v>
      </c>
      <c r="D5038" s="362" t="s">
        <v>12501</v>
      </c>
      <c r="E5038" s="362">
        <v>32</v>
      </c>
      <c r="F5038" s="364">
        <v>11250423</v>
      </c>
      <c r="G5038" s="363">
        <v>20112504231</v>
      </c>
      <c r="H5038" s="365">
        <v>19822</v>
      </c>
      <c r="I5038" s="388">
        <v>8</v>
      </c>
      <c r="J5038" s="378">
        <v>4</v>
      </c>
      <c r="K5038" s="381">
        <v>1954</v>
      </c>
      <c r="L5038" s="369">
        <f t="shared" ca="1" si="78"/>
        <v>70</v>
      </c>
      <c r="M5038" s="299" t="s">
        <v>20</v>
      </c>
      <c r="N5038" s="10" t="s">
        <v>40415</v>
      </c>
      <c r="O5038" s="389" t="s">
        <v>177</v>
      </c>
      <c r="P5038" s="386" t="s">
        <v>177</v>
      </c>
    </row>
    <row r="5039" spans="1:16" s="8" customFormat="1" ht="15" customHeight="1" x14ac:dyDescent="0.25">
      <c r="A5039" s="362" t="s">
        <v>59</v>
      </c>
      <c r="B5039" s="362" t="s">
        <v>22115</v>
      </c>
      <c r="C5039" s="340" t="s">
        <v>12500</v>
      </c>
      <c r="D5039" s="362" t="s">
        <v>12499</v>
      </c>
      <c r="E5039" s="362">
        <v>30</v>
      </c>
      <c r="F5039" s="364">
        <v>13719955</v>
      </c>
      <c r="G5039" s="363">
        <v>20137199557</v>
      </c>
      <c r="H5039" s="365">
        <v>21981</v>
      </c>
      <c r="I5039" s="388">
        <v>6</v>
      </c>
      <c r="J5039" s="378">
        <v>3</v>
      </c>
      <c r="K5039" s="381">
        <v>1960</v>
      </c>
      <c r="L5039" s="369">
        <f t="shared" ca="1" si="78"/>
        <v>64</v>
      </c>
      <c r="M5039" s="299" t="s">
        <v>20</v>
      </c>
      <c r="N5039" s="10" t="s">
        <v>40415</v>
      </c>
      <c r="O5039" s="389" t="s">
        <v>177</v>
      </c>
      <c r="P5039" s="386" t="s">
        <v>177</v>
      </c>
    </row>
    <row r="5040" spans="1:16" s="8" customFormat="1" ht="15" customHeight="1" x14ac:dyDescent="0.25">
      <c r="A5040" s="362" t="s">
        <v>179</v>
      </c>
      <c r="B5040" s="362" t="s">
        <v>22115</v>
      </c>
      <c r="C5040" s="340" t="s">
        <v>12498</v>
      </c>
      <c r="D5040" s="362" t="s">
        <v>12497</v>
      </c>
      <c r="E5040" s="362">
        <v>30</v>
      </c>
      <c r="F5040" s="364">
        <v>12172121</v>
      </c>
      <c r="G5040" s="363">
        <v>20121721210</v>
      </c>
      <c r="H5040" s="365">
        <v>21315</v>
      </c>
      <c r="I5040" s="388">
        <v>10</v>
      </c>
      <c r="J5040" s="378">
        <v>5</v>
      </c>
      <c r="K5040" s="381">
        <v>1958</v>
      </c>
      <c r="L5040" s="369">
        <f t="shared" ca="1" si="78"/>
        <v>65</v>
      </c>
      <c r="M5040" s="299" t="s">
        <v>20</v>
      </c>
      <c r="N5040" s="10" t="s">
        <v>40415</v>
      </c>
      <c r="O5040" s="389" t="s">
        <v>177</v>
      </c>
      <c r="P5040" s="386" t="s">
        <v>177</v>
      </c>
    </row>
    <row r="5041" spans="1:16" s="8" customFormat="1" ht="15" customHeight="1" x14ac:dyDescent="0.25">
      <c r="A5041" s="362" t="s">
        <v>27</v>
      </c>
      <c r="B5041" s="362" t="s">
        <v>22115</v>
      </c>
      <c r="C5041" s="340" t="s">
        <v>12496</v>
      </c>
      <c r="D5041" s="362" t="s">
        <v>12495</v>
      </c>
      <c r="E5041" s="362">
        <v>30</v>
      </c>
      <c r="F5041" s="364">
        <v>13306350</v>
      </c>
      <c r="G5041" s="363">
        <v>20133063502</v>
      </c>
      <c r="H5041" s="365">
        <v>20930</v>
      </c>
      <c r="I5041" s="388">
        <v>20</v>
      </c>
      <c r="J5041" s="378">
        <v>4</v>
      </c>
      <c r="K5041" s="381">
        <v>1957</v>
      </c>
      <c r="L5041" s="369">
        <f t="shared" ca="1" si="78"/>
        <v>67</v>
      </c>
      <c r="M5041" s="299" t="s">
        <v>20</v>
      </c>
      <c r="N5041" s="10" t="s">
        <v>40415</v>
      </c>
      <c r="O5041" s="389" t="s">
        <v>30758</v>
      </c>
      <c r="P5041" s="386">
        <v>40544</v>
      </c>
    </row>
    <row r="5042" spans="1:16" s="8" customFormat="1" ht="15" customHeight="1" x14ac:dyDescent="0.25">
      <c r="A5042" s="362" t="s">
        <v>59</v>
      </c>
      <c r="B5042" s="362" t="s">
        <v>22115</v>
      </c>
      <c r="C5042" s="340" t="s">
        <v>12494</v>
      </c>
      <c r="D5042" s="362" t="s">
        <v>12493</v>
      </c>
      <c r="E5042" s="362" t="s">
        <v>124</v>
      </c>
      <c r="F5042" s="364">
        <v>13289024</v>
      </c>
      <c r="G5042" s="363">
        <v>20132890243</v>
      </c>
      <c r="H5042" s="365">
        <v>21001</v>
      </c>
      <c r="I5042" s="388">
        <v>30</v>
      </c>
      <c r="J5042" s="378">
        <v>6</v>
      </c>
      <c r="K5042" s="381">
        <v>1957</v>
      </c>
      <c r="L5042" s="369">
        <f t="shared" ca="1" si="78"/>
        <v>66</v>
      </c>
      <c r="M5042" s="299" t="s">
        <v>20</v>
      </c>
      <c r="N5042" s="10" t="s">
        <v>40415</v>
      </c>
      <c r="O5042" s="389" t="s">
        <v>177</v>
      </c>
      <c r="P5042" s="386" t="s">
        <v>177</v>
      </c>
    </row>
    <row r="5043" spans="1:16" s="8" customFormat="1" ht="15" customHeight="1" x14ac:dyDescent="0.25">
      <c r="A5043" s="362" t="s">
        <v>179</v>
      </c>
      <c r="B5043" s="362" t="s">
        <v>22115</v>
      </c>
      <c r="C5043" s="340" t="s">
        <v>12492</v>
      </c>
      <c r="D5043" s="362" t="s">
        <v>12491</v>
      </c>
      <c r="E5043" s="362">
        <v>30</v>
      </c>
      <c r="F5043" s="364">
        <v>12168729</v>
      </c>
      <c r="G5043" s="363">
        <v>20121687292</v>
      </c>
      <c r="H5043" s="365">
        <v>20624</v>
      </c>
      <c r="I5043" s="388">
        <v>18</v>
      </c>
      <c r="J5043" s="378">
        <v>6</v>
      </c>
      <c r="K5043" s="381">
        <v>1956</v>
      </c>
      <c r="L5043" s="369">
        <f t="shared" ca="1" si="78"/>
        <v>67</v>
      </c>
      <c r="M5043" s="299" t="s">
        <v>20</v>
      </c>
      <c r="N5043" s="10" t="s">
        <v>40415</v>
      </c>
      <c r="O5043" s="389" t="s">
        <v>35648</v>
      </c>
      <c r="P5043" s="386">
        <v>40179</v>
      </c>
    </row>
    <row r="5044" spans="1:16" s="8" customFormat="1" ht="15" customHeight="1" x14ac:dyDescent="0.25">
      <c r="A5044" s="362" t="s">
        <v>27</v>
      </c>
      <c r="B5044" s="362" t="s">
        <v>22115</v>
      </c>
      <c r="C5044" s="340" t="s">
        <v>12490</v>
      </c>
      <c r="D5044" s="362" t="s">
        <v>12489</v>
      </c>
      <c r="E5044" s="362" t="s">
        <v>33</v>
      </c>
      <c r="F5044" s="364">
        <v>11037449</v>
      </c>
      <c r="G5044" s="363">
        <v>20110374497</v>
      </c>
      <c r="H5044" s="365">
        <v>19834</v>
      </c>
      <c r="I5044" s="388">
        <v>20</v>
      </c>
      <c r="J5044" s="378">
        <v>4</v>
      </c>
      <c r="K5044" s="381">
        <v>1954</v>
      </c>
      <c r="L5044" s="369">
        <f t="shared" ca="1" si="78"/>
        <v>70</v>
      </c>
      <c r="M5044" s="299" t="s">
        <v>20</v>
      </c>
      <c r="N5044" s="10" t="s">
        <v>40415</v>
      </c>
      <c r="O5044" s="389" t="s">
        <v>177</v>
      </c>
      <c r="P5044" s="386" t="s">
        <v>177</v>
      </c>
    </row>
    <row r="5045" spans="1:16" s="8" customFormat="1" ht="15" customHeight="1" x14ac:dyDescent="0.25">
      <c r="A5045" s="362" t="s">
        <v>46</v>
      </c>
      <c r="B5045" s="362" t="s">
        <v>22115</v>
      </c>
      <c r="C5045" s="340" t="s">
        <v>12488</v>
      </c>
      <c r="D5045" s="362" t="s">
        <v>29364</v>
      </c>
      <c r="E5045" s="362" t="s">
        <v>45</v>
      </c>
      <c r="F5045" s="364">
        <v>13558263</v>
      </c>
      <c r="G5045" s="363">
        <v>20135582639</v>
      </c>
      <c r="H5045" s="365">
        <v>21885</v>
      </c>
      <c r="I5045" s="388">
        <v>1</v>
      </c>
      <c r="J5045" s="378">
        <v>12</v>
      </c>
      <c r="K5045" s="381">
        <v>1959</v>
      </c>
      <c r="L5045" s="369">
        <f t="shared" ca="1" si="78"/>
        <v>64</v>
      </c>
      <c r="M5045" s="299" t="s">
        <v>20</v>
      </c>
      <c r="N5045" s="10" t="s">
        <v>40415</v>
      </c>
      <c r="O5045" s="389" t="s">
        <v>34606</v>
      </c>
      <c r="P5045" s="386">
        <v>37987</v>
      </c>
    </row>
    <row r="5046" spans="1:16" s="8" customFormat="1" ht="15" customHeight="1" x14ac:dyDescent="0.25">
      <c r="A5046" s="362" t="s">
        <v>46</v>
      </c>
      <c r="B5046" s="362" t="s">
        <v>22115</v>
      </c>
      <c r="C5046" s="340" t="s">
        <v>12487</v>
      </c>
      <c r="D5046" s="362" t="s">
        <v>4353</v>
      </c>
      <c r="E5046" s="362">
        <v>30</v>
      </c>
      <c r="F5046" s="364">
        <v>12962558</v>
      </c>
      <c r="G5046" s="363">
        <v>23129625589</v>
      </c>
      <c r="H5046" s="365">
        <v>21502</v>
      </c>
      <c r="I5046" s="388">
        <v>13</v>
      </c>
      <c r="J5046" s="378">
        <v>11</v>
      </c>
      <c r="K5046" s="381">
        <v>1958</v>
      </c>
      <c r="L5046" s="369">
        <f t="shared" ca="1" si="78"/>
        <v>65</v>
      </c>
      <c r="M5046" s="299" t="s">
        <v>20</v>
      </c>
      <c r="N5046" s="10" t="s">
        <v>40415</v>
      </c>
      <c r="O5046" s="389" t="s">
        <v>30767</v>
      </c>
      <c r="P5046" s="386" t="s">
        <v>177</v>
      </c>
    </row>
    <row r="5047" spans="1:16" s="8" customFormat="1" ht="15" customHeight="1" x14ac:dyDescent="0.25">
      <c r="A5047" s="362" t="s">
        <v>27</v>
      </c>
      <c r="B5047" s="362" t="s">
        <v>22115</v>
      </c>
      <c r="C5047" s="340" t="s">
        <v>12486</v>
      </c>
      <c r="D5047" s="362" t="s">
        <v>12485</v>
      </c>
      <c r="E5047" s="362">
        <v>30</v>
      </c>
      <c r="F5047" s="364">
        <v>13571947</v>
      </c>
      <c r="G5047" s="363">
        <v>20135719472</v>
      </c>
      <c r="H5047" s="365">
        <v>21110</v>
      </c>
      <c r="I5047" s="388">
        <v>17</v>
      </c>
      <c r="J5047" s="378">
        <v>10</v>
      </c>
      <c r="K5047" s="381">
        <v>1957</v>
      </c>
      <c r="L5047" s="369">
        <f t="shared" ca="1" si="78"/>
        <v>66</v>
      </c>
      <c r="M5047" s="299" t="s">
        <v>20</v>
      </c>
      <c r="N5047" s="10" t="s">
        <v>40415</v>
      </c>
      <c r="O5047" s="389" t="s">
        <v>177</v>
      </c>
      <c r="P5047" s="386" t="s">
        <v>177</v>
      </c>
    </row>
    <row r="5048" spans="1:16" s="8" customFormat="1" ht="15" customHeight="1" x14ac:dyDescent="0.25">
      <c r="A5048" s="362" t="s">
        <v>27</v>
      </c>
      <c r="B5048" s="362" t="s">
        <v>22115</v>
      </c>
      <c r="C5048" s="340" t="s">
        <v>12484</v>
      </c>
      <c r="D5048" s="362" t="s">
        <v>12483</v>
      </c>
      <c r="E5048" s="362">
        <v>30</v>
      </c>
      <c r="F5048" s="364">
        <v>13139439</v>
      </c>
      <c r="G5048" s="363">
        <v>20131394390</v>
      </c>
      <c r="H5048" s="365">
        <v>21510</v>
      </c>
      <c r="I5048" s="388">
        <v>21</v>
      </c>
      <c r="J5048" s="378">
        <v>11</v>
      </c>
      <c r="K5048" s="381">
        <v>1958</v>
      </c>
      <c r="L5048" s="369">
        <f t="shared" ca="1" si="78"/>
        <v>65</v>
      </c>
      <c r="M5048" s="299" t="s">
        <v>20</v>
      </c>
      <c r="N5048" s="10" t="s">
        <v>40415</v>
      </c>
      <c r="O5048" s="389" t="s">
        <v>30821</v>
      </c>
      <c r="P5048" s="386">
        <v>40817</v>
      </c>
    </row>
    <row r="5049" spans="1:16" s="8" customFormat="1" ht="15" customHeight="1" x14ac:dyDescent="0.25">
      <c r="A5049" s="362" t="s">
        <v>252</v>
      </c>
      <c r="B5049" s="362" t="s">
        <v>22115</v>
      </c>
      <c r="C5049" s="340" t="s">
        <v>12482</v>
      </c>
      <c r="D5049" s="362" t="s">
        <v>12481</v>
      </c>
      <c r="E5049" s="362">
        <v>30</v>
      </c>
      <c r="F5049" s="364">
        <v>11250667</v>
      </c>
      <c r="G5049" s="363">
        <v>20112506676</v>
      </c>
      <c r="H5049" s="365">
        <v>19911</v>
      </c>
      <c r="I5049" s="388">
        <v>6</v>
      </c>
      <c r="J5049" s="378">
        <v>7</v>
      </c>
      <c r="K5049" s="381">
        <v>1954</v>
      </c>
      <c r="L5049" s="369">
        <f t="shared" ca="1" si="78"/>
        <v>69</v>
      </c>
      <c r="M5049" s="299" t="s">
        <v>20</v>
      </c>
      <c r="N5049" s="10" t="s">
        <v>40415</v>
      </c>
      <c r="O5049" s="389" t="s">
        <v>30743</v>
      </c>
      <c r="P5049" s="386">
        <v>40330</v>
      </c>
    </row>
    <row r="5050" spans="1:16" s="8" customFormat="1" ht="15" customHeight="1" x14ac:dyDescent="0.25">
      <c r="A5050" s="362" t="s">
        <v>59</v>
      </c>
      <c r="B5050" s="362" t="s">
        <v>22115</v>
      </c>
      <c r="C5050" s="340" t="s">
        <v>12480</v>
      </c>
      <c r="D5050" s="362" t="s">
        <v>12479</v>
      </c>
      <c r="E5050" s="362" t="s">
        <v>45</v>
      </c>
      <c r="F5050" s="364">
        <v>10674438</v>
      </c>
      <c r="G5050" s="363">
        <v>20106744387</v>
      </c>
      <c r="H5050" s="365">
        <v>19404</v>
      </c>
      <c r="I5050" s="388">
        <v>14</v>
      </c>
      <c r="J5050" s="378">
        <v>2</v>
      </c>
      <c r="K5050" s="381">
        <v>1953</v>
      </c>
      <c r="L5050" s="369">
        <f t="shared" ca="1" si="78"/>
        <v>71</v>
      </c>
      <c r="M5050" s="299" t="s">
        <v>20</v>
      </c>
      <c r="N5050" s="10" t="s">
        <v>40415</v>
      </c>
      <c r="O5050" s="389" t="s">
        <v>177</v>
      </c>
      <c r="P5050" s="386" t="s">
        <v>177</v>
      </c>
    </row>
    <row r="5051" spans="1:16" s="8" customFormat="1" ht="15" customHeight="1" x14ac:dyDescent="0.25">
      <c r="A5051" s="362" t="s">
        <v>59</v>
      </c>
      <c r="B5051" s="362" t="s">
        <v>22115</v>
      </c>
      <c r="C5051" s="340" t="s">
        <v>12478</v>
      </c>
      <c r="D5051" s="362" t="s">
        <v>12477</v>
      </c>
      <c r="E5051" s="362">
        <v>30</v>
      </c>
      <c r="F5051" s="364">
        <v>10806964</v>
      </c>
      <c r="G5051" s="363">
        <v>20108069644</v>
      </c>
      <c r="H5051" s="365">
        <v>19603</v>
      </c>
      <c r="I5051" s="388">
        <v>1</v>
      </c>
      <c r="J5051" s="378">
        <v>9</v>
      </c>
      <c r="K5051" s="381">
        <v>1953</v>
      </c>
      <c r="L5051" s="369">
        <f t="shared" ca="1" si="78"/>
        <v>70</v>
      </c>
      <c r="M5051" s="299" t="s">
        <v>20</v>
      </c>
      <c r="N5051" s="10" t="s">
        <v>40415</v>
      </c>
      <c r="O5051" s="389" t="s">
        <v>30760</v>
      </c>
      <c r="P5051" s="386" t="s">
        <v>177</v>
      </c>
    </row>
    <row r="5052" spans="1:16" s="8" customFormat="1" ht="15" customHeight="1" x14ac:dyDescent="0.25">
      <c r="A5052" s="362" t="s">
        <v>27</v>
      </c>
      <c r="B5052" s="362" t="s">
        <v>22115</v>
      </c>
      <c r="C5052" s="340" t="s">
        <v>12476</v>
      </c>
      <c r="D5052" s="362" t="s">
        <v>12475</v>
      </c>
      <c r="E5052" s="362" t="s">
        <v>33</v>
      </c>
      <c r="F5052" s="364">
        <v>12563714</v>
      </c>
      <c r="G5052" s="363">
        <v>20125637141</v>
      </c>
      <c r="H5052" s="365">
        <v>21354</v>
      </c>
      <c r="I5052" s="388">
        <v>18</v>
      </c>
      <c r="J5052" s="378">
        <v>6</v>
      </c>
      <c r="K5052" s="381">
        <v>1958</v>
      </c>
      <c r="L5052" s="369">
        <f t="shared" ca="1" si="78"/>
        <v>65</v>
      </c>
      <c r="M5052" s="299" t="s">
        <v>20</v>
      </c>
      <c r="N5052" s="10" t="s">
        <v>40415</v>
      </c>
      <c r="O5052" s="389" t="s">
        <v>177</v>
      </c>
      <c r="P5052" s="386" t="s">
        <v>177</v>
      </c>
    </row>
    <row r="5053" spans="1:16" s="8" customFormat="1" ht="15" customHeight="1" x14ac:dyDescent="0.25">
      <c r="A5053" s="362" t="s">
        <v>27</v>
      </c>
      <c r="B5053" s="362" t="s">
        <v>22115</v>
      </c>
      <c r="C5053" s="340" t="s">
        <v>12474</v>
      </c>
      <c r="D5053" s="362" t="s">
        <v>12473</v>
      </c>
      <c r="E5053" s="362" t="s">
        <v>33</v>
      </c>
      <c r="F5053" s="364">
        <v>12227608</v>
      </c>
      <c r="G5053" s="363">
        <v>20122276083</v>
      </c>
      <c r="H5053" s="365">
        <v>20568</v>
      </c>
      <c r="I5053" s="388">
        <v>23</v>
      </c>
      <c r="J5053" s="378">
        <v>4</v>
      </c>
      <c r="K5053" s="381">
        <v>1956</v>
      </c>
      <c r="L5053" s="369">
        <f t="shared" ca="1" si="78"/>
        <v>68</v>
      </c>
      <c r="M5053" s="299" t="s">
        <v>20</v>
      </c>
      <c r="N5053" s="10" t="s">
        <v>40415</v>
      </c>
      <c r="O5053" s="389" t="s">
        <v>177</v>
      </c>
      <c r="P5053" s="386" t="s">
        <v>177</v>
      </c>
    </row>
    <row r="5054" spans="1:16" s="8" customFormat="1" ht="15" customHeight="1" x14ac:dyDescent="0.25">
      <c r="A5054" s="362" t="s">
        <v>27</v>
      </c>
      <c r="B5054" s="362" t="s">
        <v>22115</v>
      </c>
      <c r="C5054" s="340" t="s">
        <v>12472</v>
      </c>
      <c r="D5054" s="362" t="s">
        <v>12471</v>
      </c>
      <c r="E5054" s="362" t="s">
        <v>124</v>
      </c>
      <c r="F5054" s="364">
        <v>14203178</v>
      </c>
      <c r="G5054" s="363">
        <v>20142031788</v>
      </c>
      <c r="H5054" s="365">
        <v>22194</v>
      </c>
      <c r="I5054" s="388">
        <v>5</v>
      </c>
      <c r="J5054" s="378">
        <v>10</v>
      </c>
      <c r="K5054" s="381">
        <v>1960</v>
      </c>
      <c r="L5054" s="369">
        <f t="shared" ca="1" si="78"/>
        <v>63</v>
      </c>
      <c r="M5054" s="299" t="s">
        <v>20</v>
      </c>
      <c r="N5054" s="10" t="s">
        <v>40415</v>
      </c>
      <c r="O5054" s="389" t="s">
        <v>177</v>
      </c>
      <c r="P5054" s="386" t="s">
        <v>177</v>
      </c>
    </row>
    <row r="5055" spans="1:16" s="8" customFormat="1" ht="15" customHeight="1" x14ac:dyDescent="0.25">
      <c r="A5055" s="362" t="s">
        <v>27</v>
      </c>
      <c r="B5055" s="362" t="s">
        <v>22115</v>
      </c>
      <c r="C5055" s="340" t="s">
        <v>12470</v>
      </c>
      <c r="D5055" s="362" t="s">
        <v>12469</v>
      </c>
      <c r="E5055" s="362" t="s">
        <v>45</v>
      </c>
      <c r="F5055" s="364">
        <v>11428283</v>
      </c>
      <c r="G5055" s="363">
        <v>23114282839</v>
      </c>
      <c r="H5055" s="365">
        <v>20079</v>
      </c>
      <c r="I5055" s="388">
        <v>21</v>
      </c>
      <c r="J5055" s="378">
        <v>12</v>
      </c>
      <c r="K5055" s="381">
        <v>1954</v>
      </c>
      <c r="L5055" s="369">
        <f t="shared" ca="1" si="78"/>
        <v>69</v>
      </c>
      <c r="M5055" s="299" t="s">
        <v>20</v>
      </c>
      <c r="N5055" s="10" t="s">
        <v>40415</v>
      </c>
      <c r="O5055" s="389" t="s">
        <v>177</v>
      </c>
      <c r="P5055" s="386" t="s">
        <v>177</v>
      </c>
    </row>
    <row r="5056" spans="1:16" s="8" customFormat="1" ht="15" customHeight="1" x14ac:dyDescent="0.25">
      <c r="A5056" s="362" t="s">
        <v>972</v>
      </c>
      <c r="B5056" s="362" t="s">
        <v>22115</v>
      </c>
      <c r="C5056" s="340" t="s">
        <v>12468</v>
      </c>
      <c r="D5056" s="362" t="s">
        <v>12467</v>
      </c>
      <c r="E5056" s="362">
        <v>30</v>
      </c>
      <c r="F5056" s="364">
        <v>14012107</v>
      </c>
      <c r="G5056" s="363">
        <v>20140121070</v>
      </c>
      <c r="H5056" s="365">
        <v>21995</v>
      </c>
      <c r="I5056" s="388">
        <v>20</v>
      </c>
      <c r="J5056" s="378">
        <v>3</v>
      </c>
      <c r="K5056" s="381">
        <v>1960</v>
      </c>
      <c r="L5056" s="369">
        <f t="shared" ca="1" si="78"/>
        <v>64</v>
      </c>
      <c r="M5056" s="299" t="s">
        <v>20</v>
      </c>
      <c r="N5056" s="10" t="s">
        <v>40415</v>
      </c>
      <c r="O5056" s="389" t="s">
        <v>30750</v>
      </c>
      <c r="P5056" s="386" t="s">
        <v>177</v>
      </c>
    </row>
    <row r="5057" spans="1:16" s="8" customFormat="1" ht="15" customHeight="1" x14ac:dyDescent="0.25">
      <c r="A5057" s="362" t="s">
        <v>27</v>
      </c>
      <c r="B5057" s="362" t="s">
        <v>22115</v>
      </c>
      <c r="C5057" s="340" t="s">
        <v>12466</v>
      </c>
      <c r="D5057" s="362" t="s">
        <v>12465</v>
      </c>
      <c r="E5057" s="362">
        <v>30</v>
      </c>
      <c r="F5057" s="364">
        <v>12464772</v>
      </c>
      <c r="G5057" s="363">
        <v>20124647720</v>
      </c>
      <c r="H5057" s="365">
        <v>20605</v>
      </c>
      <c r="I5057" s="388">
        <v>30</v>
      </c>
      <c r="J5057" s="378">
        <v>5</v>
      </c>
      <c r="K5057" s="381">
        <v>1956</v>
      </c>
      <c r="L5057" s="369">
        <f t="shared" ca="1" si="78"/>
        <v>67</v>
      </c>
      <c r="M5057" s="299" t="s">
        <v>20</v>
      </c>
      <c r="N5057" s="10" t="s">
        <v>40415</v>
      </c>
      <c r="O5057" s="389" t="s">
        <v>30750</v>
      </c>
      <c r="P5057" s="386" t="s">
        <v>177</v>
      </c>
    </row>
    <row r="5058" spans="1:16" s="8" customFormat="1" ht="15" customHeight="1" x14ac:dyDescent="0.25">
      <c r="A5058" s="362" t="s">
        <v>27</v>
      </c>
      <c r="B5058" s="362" t="s">
        <v>22115</v>
      </c>
      <c r="C5058" s="340" t="s">
        <v>12464</v>
      </c>
      <c r="D5058" s="362" t="s">
        <v>12463</v>
      </c>
      <c r="E5058" s="362" t="s">
        <v>45</v>
      </c>
      <c r="F5058" s="364">
        <v>11828101</v>
      </c>
      <c r="G5058" s="363">
        <v>20118281013</v>
      </c>
      <c r="H5058" s="365">
        <v>20397</v>
      </c>
      <c r="I5058" s="388">
        <v>4</v>
      </c>
      <c r="J5058" s="378">
        <v>11</v>
      </c>
      <c r="K5058" s="381">
        <v>1955</v>
      </c>
      <c r="L5058" s="369">
        <f t="shared" ref="L5058:L5121" ca="1" si="79">DATEDIF(H5058,TODAY(),"Y")</f>
        <v>68</v>
      </c>
      <c r="M5058" s="299" t="s">
        <v>20</v>
      </c>
      <c r="N5058" s="10" t="s">
        <v>40415</v>
      </c>
      <c r="O5058" s="389" t="s">
        <v>177</v>
      </c>
      <c r="P5058" s="386" t="s">
        <v>177</v>
      </c>
    </row>
    <row r="5059" spans="1:16" s="8" customFormat="1" ht="15" customHeight="1" x14ac:dyDescent="0.25">
      <c r="A5059" s="362" t="s">
        <v>46</v>
      </c>
      <c r="B5059" s="362" t="s">
        <v>22115</v>
      </c>
      <c r="C5059" s="340" t="s">
        <v>12462</v>
      </c>
      <c r="D5059" s="362" t="s">
        <v>12461</v>
      </c>
      <c r="E5059" s="362">
        <v>30</v>
      </c>
      <c r="F5059" s="364">
        <v>13765075</v>
      </c>
      <c r="G5059" s="363">
        <v>20137650755</v>
      </c>
      <c r="H5059" s="365">
        <v>21164</v>
      </c>
      <c r="I5059" s="388">
        <v>10</v>
      </c>
      <c r="J5059" s="378">
        <v>12</v>
      </c>
      <c r="K5059" s="381">
        <v>1957</v>
      </c>
      <c r="L5059" s="369">
        <f t="shared" ca="1" si="79"/>
        <v>66</v>
      </c>
      <c r="M5059" s="299" t="s">
        <v>20</v>
      </c>
      <c r="N5059" s="10" t="s">
        <v>40415</v>
      </c>
      <c r="O5059" s="389" t="s">
        <v>30747</v>
      </c>
      <c r="P5059" s="386">
        <v>41061</v>
      </c>
    </row>
    <row r="5060" spans="1:16" s="8" customFormat="1" ht="15" customHeight="1" x14ac:dyDescent="0.25">
      <c r="A5060" s="362" t="s">
        <v>179</v>
      </c>
      <c r="B5060" s="362" t="s">
        <v>22115</v>
      </c>
      <c r="C5060" s="340" t="s">
        <v>12460</v>
      </c>
      <c r="D5060" s="362" t="s">
        <v>12459</v>
      </c>
      <c r="E5060" s="362">
        <v>30</v>
      </c>
      <c r="F5060" s="364">
        <v>13419081</v>
      </c>
      <c r="G5060" s="363">
        <v>20134190818</v>
      </c>
      <c r="H5060" s="365">
        <v>21716</v>
      </c>
      <c r="I5060" s="388">
        <v>15</v>
      </c>
      <c r="J5060" s="378">
        <v>6</v>
      </c>
      <c r="K5060" s="381">
        <v>1959</v>
      </c>
      <c r="L5060" s="369">
        <f t="shared" ca="1" si="79"/>
        <v>64</v>
      </c>
      <c r="M5060" s="299" t="s">
        <v>20</v>
      </c>
      <c r="N5060" s="10" t="s">
        <v>40415</v>
      </c>
      <c r="O5060" s="389" t="s">
        <v>30737</v>
      </c>
      <c r="P5060" s="386">
        <v>40826</v>
      </c>
    </row>
    <row r="5061" spans="1:16" s="8" customFormat="1" ht="15" customHeight="1" x14ac:dyDescent="0.25">
      <c r="A5061" s="362">
        <v>17</v>
      </c>
      <c r="B5061" s="362" t="s">
        <v>22115</v>
      </c>
      <c r="C5061" s="340" t="s">
        <v>12458</v>
      </c>
      <c r="D5061" s="362" t="s">
        <v>12457</v>
      </c>
      <c r="E5061" s="362">
        <v>30</v>
      </c>
      <c r="F5061" s="364">
        <v>10675108</v>
      </c>
      <c r="G5061" s="363">
        <v>20106751081</v>
      </c>
      <c r="H5061" s="365">
        <v>19277</v>
      </c>
      <c r="I5061" s="388">
        <v>10</v>
      </c>
      <c r="J5061" s="378">
        <v>10</v>
      </c>
      <c r="K5061" s="381">
        <v>1952</v>
      </c>
      <c r="L5061" s="369">
        <f t="shared" ca="1" si="79"/>
        <v>71</v>
      </c>
      <c r="M5061" s="299" t="s">
        <v>20</v>
      </c>
      <c r="N5061" s="10" t="s">
        <v>40415</v>
      </c>
      <c r="O5061" s="389" t="s">
        <v>177</v>
      </c>
      <c r="P5061" s="386" t="s">
        <v>177</v>
      </c>
    </row>
    <row r="5062" spans="1:16" s="8" customFormat="1" ht="15" customHeight="1" x14ac:dyDescent="0.25">
      <c r="A5062" s="362" t="s">
        <v>46</v>
      </c>
      <c r="B5062" s="362" t="s">
        <v>22115</v>
      </c>
      <c r="C5062" s="340" t="s">
        <v>12456</v>
      </c>
      <c r="D5062" s="362" t="s">
        <v>12455</v>
      </c>
      <c r="E5062" s="362">
        <v>30</v>
      </c>
      <c r="F5062" s="364">
        <v>13033433</v>
      </c>
      <c r="G5062" s="363">
        <v>20130334335</v>
      </c>
      <c r="H5062" s="365">
        <v>21538</v>
      </c>
      <c r="I5062" s="388">
        <v>19</v>
      </c>
      <c r="J5062" s="378">
        <v>12</v>
      </c>
      <c r="K5062" s="381">
        <v>1958</v>
      </c>
      <c r="L5062" s="369">
        <f t="shared" ca="1" si="79"/>
        <v>65</v>
      </c>
      <c r="M5062" s="299" t="s">
        <v>20</v>
      </c>
      <c r="N5062" s="10" t="s">
        <v>40415</v>
      </c>
      <c r="O5062" s="389" t="s">
        <v>35648</v>
      </c>
      <c r="P5062" s="386">
        <v>40179</v>
      </c>
    </row>
    <row r="5063" spans="1:16" s="8" customFormat="1" ht="15" customHeight="1" x14ac:dyDescent="0.25">
      <c r="A5063" s="362" t="s">
        <v>59</v>
      </c>
      <c r="B5063" s="362" t="s">
        <v>22115</v>
      </c>
      <c r="C5063" s="340" t="s">
        <v>12454</v>
      </c>
      <c r="D5063" s="362" t="s">
        <v>12453</v>
      </c>
      <c r="E5063" s="362" t="s">
        <v>45</v>
      </c>
      <c r="F5063" s="364">
        <v>13902397</v>
      </c>
      <c r="G5063" s="363">
        <v>20139023979</v>
      </c>
      <c r="H5063" s="365">
        <v>21181</v>
      </c>
      <c r="I5063" s="388">
        <v>27</v>
      </c>
      <c r="J5063" s="378">
        <v>12</v>
      </c>
      <c r="K5063" s="381">
        <v>1957</v>
      </c>
      <c r="L5063" s="369">
        <f t="shared" ca="1" si="79"/>
        <v>66</v>
      </c>
      <c r="M5063" s="299" t="s">
        <v>20</v>
      </c>
      <c r="N5063" s="10" t="s">
        <v>40415</v>
      </c>
      <c r="O5063" s="389" t="s">
        <v>177</v>
      </c>
      <c r="P5063" s="386" t="s">
        <v>177</v>
      </c>
    </row>
    <row r="5064" spans="1:16" s="8" customFormat="1" ht="15" customHeight="1" x14ac:dyDescent="0.25">
      <c r="A5064" s="362" t="s">
        <v>46</v>
      </c>
      <c r="B5064" s="362" t="s">
        <v>22115</v>
      </c>
      <c r="C5064" s="340" t="s">
        <v>12452</v>
      </c>
      <c r="D5064" s="362" t="s">
        <v>12451</v>
      </c>
      <c r="E5064" s="362" t="s">
        <v>33</v>
      </c>
      <c r="F5064" s="364">
        <v>10300789</v>
      </c>
      <c r="G5064" s="363">
        <v>20103007896</v>
      </c>
      <c r="H5064" s="365">
        <v>19419</v>
      </c>
      <c r="I5064" s="388">
        <v>1</v>
      </c>
      <c r="J5064" s="378">
        <v>3</v>
      </c>
      <c r="K5064" s="381">
        <v>1953</v>
      </c>
      <c r="L5064" s="369">
        <f t="shared" ca="1" si="79"/>
        <v>71</v>
      </c>
      <c r="M5064" s="299" t="s">
        <v>20</v>
      </c>
      <c r="N5064" s="10" t="s">
        <v>40415</v>
      </c>
      <c r="O5064" s="389" t="s">
        <v>177</v>
      </c>
      <c r="P5064" s="386" t="s">
        <v>177</v>
      </c>
    </row>
    <row r="5065" spans="1:16" s="8" customFormat="1" ht="15" customHeight="1" x14ac:dyDescent="0.25">
      <c r="A5065" s="362">
        <v>17</v>
      </c>
      <c r="B5065" s="362" t="s">
        <v>22115</v>
      </c>
      <c r="C5065" s="340" t="s">
        <v>12450</v>
      </c>
      <c r="D5065" s="362" t="s">
        <v>12449</v>
      </c>
      <c r="E5065" s="362">
        <v>30</v>
      </c>
      <c r="F5065" s="364">
        <v>13579470</v>
      </c>
      <c r="G5065" s="363">
        <v>20135794709</v>
      </c>
      <c r="H5065" s="365">
        <v>21808</v>
      </c>
      <c r="I5065" s="388">
        <v>15</v>
      </c>
      <c r="J5065" s="378">
        <v>9</v>
      </c>
      <c r="K5065" s="381">
        <v>1959</v>
      </c>
      <c r="L5065" s="369">
        <f t="shared" ca="1" si="79"/>
        <v>64</v>
      </c>
      <c r="M5065" s="299" t="s">
        <v>20</v>
      </c>
      <c r="N5065" s="10" t="s">
        <v>40415</v>
      </c>
      <c r="O5065" s="389" t="s">
        <v>177</v>
      </c>
      <c r="P5065" s="386" t="s">
        <v>177</v>
      </c>
    </row>
    <row r="5066" spans="1:16" s="8" customFormat="1" ht="15" customHeight="1" x14ac:dyDescent="0.25">
      <c r="A5066" s="362" t="s">
        <v>27</v>
      </c>
      <c r="B5066" s="362" t="s">
        <v>22115</v>
      </c>
      <c r="C5066" s="340" t="s">
        <v>12448</v>
      </c>
      <c r="D5066" s="362" t="s">
        <v>12447</v>
      </c>
      <c r="E5066" s="362" t="s">
        <v>33</v>
      </c>
      <c r="F5066" s="364">
        <v>13636290</v>
      </c>
      <c r="G5066" s="363">
        <v>23136362909</v>
      </c>
      <c r="H5066" s="365">
        <v>21969</v>
      </c>
      <c r="I5066" s="388">
        <v>23</v>
      </c>
      <c r="J5066" s="378">
        <v>2</v>
      </c>
      <c r="K5066" s="381">
        <v>1960</v>
      </c>
      <c r="L5066" s="369">
        <f t="shared" ca="1" si="79"/>
        <v>64</v>
      </c>
      <c r="M5066" s="299" t="s">
        <v>20</v>
      </c>
      <c r="N5066" s="10" t="s">
        <v>40415</v>
      </c>
      <c r="O5066" s="389" t="s">
        <v>177</v>
      </c>
      <c r="P5066" s="386" t="s">
        <v>177</v>
      </c>
    </row>
    <row r="5067" spans="1:16" s="8" customFormat="1" ht="15" customHeight="1" x14ac:dyDescent="0.25">
      <c r="A5067" s="362" t="s">
        <v>59</v>
      </c>
      <c r="B5067" s="362" t="s">
        <v>22115</v>
      </c>
      <c r="C5067" s="340" t="s">
        <v>12446</v>
      </c>
      <c r="D5067" s="362" t="s">
        <v>12445</v>
      </c>
      <c r="E5067" s="362">
        <v>30</v>
      </c>
      <c r="F5067" s="364">
        <v>12909450</v>
      </c>
      <c r="G5067" s="363">
        <v>20129094509</v>
      </c>
      <c r="H5067" s="365">
        <v>21355</v>
      </c>
      <c r="I5067" s="388">
        <v>19</v>
      </c>
      <c r="J5067" s="378">
        <v>6</v>
      </c>
      <c r="K5067" s="381">
        <v>1958</v>
      </c>
      <c r="L5067" s="369">
        <f t="shared" ca="1" si="79"/>
        <v>65</v>
      </c>
      <c r="M5067" s="299" t="s">
        <v>20</v>
      </c>
      <c r="N5067" s="10" t="s">
        <v>40415</v>
      </c>
      <c r="O5067" s="389" t="s">
        <v>30750</v>
      </c>
      <c r="P5067" s="386" t="s">
        <v>177</v>
      </c>
    </row>
    <row r="5068" spans="1:16" s="8" customFormat="1" ht="15" customHeight="1" x14ac:dyDescent="0.25">
      <c r="A5068" s="362" t="s">
        <v>27</v>
      </c>
      <c r="B5068" s="362" t="s">
        <v>22115</v>
      </c>
      <c r="C5068" s="340" t="s">
        <v>12444</v>
      </c>
      <c r="D5068" s="362" t="s">
        <v>12443</v>
      </c>
      <c r="E5068" s="362" t="s">
        <v>33</v>
      </c>
      <c r="F5068" s="364">
        <v>10116517</v>
      </c>
      <c r="G5068" s="363">
        <v>20101165176</v>
      </c>
      <c r="H5068" s="365">
        <v>18971</v>
      </c>
      <c r="I5068" s="388">
        <v>9</v>
      </c>
      <c r="J5068" s="378">
        <v>12</v>
      </c>
      <c r="K5068" s="381">
        <v>1951</v>
      </c>
      <c r="L5068" s="369">
        <f t="shared" ca="1" si="79"/>
        <v>72</v>
      </c>
      <c r="M5068" s="299" t="s">
        <v>20</v>
      </c>
      <c r="N5068" s="10" t="s">
        <v>40415</v>
      </c>
      <c r="O5068" s="389" t="s">
        <v>177</v>
      </c>
      <c r="P5068" s="386" t="s">
        <v>177</v>
      </c>
    </row>
    <row r="5069" spans="1:16" s="8" customFormat="1" ht="15" customHeight="1" x14ac:dyDescent="0.25">
      <c r="A5069" s="362" t="s">
        <v>27</v>
      </c>
      <c r="B5069" s="362" t="s">
        <v>22115</v>
      </c>
      <c r="C5069" s="340" t="s">
        <v>12442</v>
      </c>
      <c r="D5069" s="362" t="s">
        <v>12441</v>
      </c>
      <c r="E5069" s="362" t="s">
        <v>30</v>
      </c>
      <c r="F5069" s="364">
        <v>7661592</v>
      </c>
      <c r="G5069" s="363">
        <v>20076615927</v>
      </c>
      <c r="H5069" s="365">
        <v>18126</v>
      </c>
      <c r="I5069" s="388">
        <v>16</v>
      </c>
      <c r="J5069" s="378">
        <v>8</v>
      </c>
      <c r="K5069" s="381">
        <v>1949</v>
      </c>
      <c r="L5069" s="369">
        <f t="shared" ca="1" si="79"/>
        <v>74</v>
      </c>
      <c r="M5069" s="299" t="s">
        <v>20</v>
      </c>
      <c r="N5069" s="10" t="s">
        <v>40415</v>
      </c>
      <c r="O5069" s="389" t="s">
        <v>177</v>
      </c>
      <c r="P5069" s="386" t="s">
        <v>177</v>
      </c>
    </row>
    <row r="5070" spans="1:16" s="8" customFormat="1" ht="15" customHeight="1" x14ac:dyDescent="0.25">
      <c r="A5070" s="362">
        <v>15</v>
      </c>
      <c r="B5070" s="362" t="s">
        <v>22115</v>
      </c>
      <c r="C5070" s="340" t="s">
        <v>12440</v>
      </c>
      <c r="D5070" s="362" t="s">
        <v>12439</v>
      </c>
      <c r="E5070" s="362">
        <v>30</v>
      </c>
      <c r="F5070" s="364">
        <v>13288995</v>
      </c>
      <c r="G5070" s="363">
        <v>20132889954</v>
      </c>
      <c r="H5070" s="365">
        <v>22358</v>
      </c>
      <c r="I5070" s="388">
        <v>18</v>
      </c>
      <c r="J5070" s="378">
        <v>3</v>
      </c>
      <c r="K5070" s="381">
        <v>1961</v>
      </c>
      <c r="L5070" s="369">
        <f t="shared" ca="1" si="79"/>
        <v>63</v>
      </c>
      <c r="M5070" s="299" t="s">
        <v>20</v>
      </c>
      <c r="N5070" s="10" t="s">
        <v>40415</v>
      </c>
      <c r="O5070" s="389" t="s">
        <v>30759</v>
      </c>
      <c r="P5070" s="386">
        <v>40422</v>
      </c>
    </row>
    <row r="5071" spans="1:16" s="8" customFormat="1" ht="15" customHeight="1" x14ac:dyDescent="0.25">
      <c r="A5071" s="362" t="s">
        <v>27</v>
      </c>
      <c r="B5071" s="362" t="s">
        <v>22115</v>
      </c>
      <c r="C5071" s="340" t="s">
        <v>12438</v>
      </c>
      <c r="D5071" s="362" t="s">
        <v>12437</v>
      </c>
      <c r="E5071" s="362" t="s">
        <v>45</v>
      </c>
      <c r="F5071" s="364">
        <v>7611147</v>
      </c>
      <c r="G5071" s="363">
        <v>20076111473</v>
      </c>
      <c r="H5071" s="365">
        <v>17494</v>
      </c>
      <c r="I5071" s="388">
        <v>23</v>
      </c>
      <c r="J5071" s="378">
        <v>11</v>
      </c>
      <c r="K5071" s="381">
        <v>1947</v>
      </c>
      <c r="L5071" s="369">
        <f t="shared" ca="1" si="79"/>
        <v>76</v>
      </c>
      <c r="M5071" s="299" t="s">
        <v>20</v>
      </c>
      <c r="N5071" s="10" t="s">
        <v>40415</v>
      </c>
      <c r="O5071" s="389" t="s">
        <v>177</v>
      </c>
      <c r="P5071" s="386" t="s">
        <v>177</v>
      </c>
    </row>
    <row r="5072" spans="1:16" s="8" customFormat="1" ht="15" customHeight="1" x14ac:dyDescent="0.25">
      <c r="A5072" s="362" t="s">
        <v>27</v>
      </c>
      <c r="B5072" s="362" t="s">
        <v>22115</v>
      </c>
      <c r="C5072" s="340" t="s">
        <v>12436</v>
      </c>
      <c r="D5072" s="362" t="s">
        <v>12435</v>
      </c>
      <c r="E5072" s="362">
        <v>30</v>
      </c>
      <c r="F5072" s="364">
        <v>10138429</v>
      </c>
      <c r="G5072" s="363">
        <v>20101384293</v>
      </c>
      <c r="H5072" s="365">
        <v>20736</v>
      </c>
      <c r="I5072" s="388">
        <v>8</v>
      </c>
      <c r="J5072" s="378">
        <v>10</v>
      </c>
      <c r="K5072" s="381">
        <v>1956</v>
      </c>
      <c r="L5072" s="369">
        <f t="shared" ca="1" si="79"/>
        <v>67</v>
      </c>
      <c r="M5072" s="299" t="s">
        <v>20</v>
      </c>
      <c r="N5072" s="10" t="s">
        <v>40415</v>
      </c>
      <c r="O5072" s="389" t="s">
        <v>177</v>
      </c>
      <c r="P5072" s="386" t="s">
        <v>177</v>
      </c>
    </row>
    <row r="5073" spans="1:16" s="8" customFormat="1" ht="15" customHeight="1" x14ac:dyDescent="0.25">
      <c r="A5073" s="362" t="s">
        <v>27</v>
      </c>
      <c r="B5073" s="362" t="s">
        <v>22115</v>
      </c>
      <c r="C5073" s="340" t="s">
        <v>12434</v>
      </c>
      <c r="D5073" s="362" t="s">
        <v>12433</v>
      </c>
      <c r="E5073" s="362" t="s">
        <v>33</v>
      </c>
      <c r="F5073" s="364">
        <v>13523566</v>
      </c>
      <c r="G5073" s="363">
        <v>20135235661</v>
      </c>
      <c r="H5073" s="365">
        <v>21842</v>
      </c>
      <c r="I5073" s="388">
        <v>19</v>
      </c>
      <c r="J5073" s="378">
        <v>10</v>
      </c>
      <c r="K5073" s="381">
        <v>1959</v>
      </c>
      <c r="L5073" s="369">
        <f t="shared" ca="1" si="79"/>
        <v>64</v>
      </c>
      <c r="M5073" s="299" t="s">
        <v>20</v>
      </c>
      <c r="N5073" s="10" t="s">
        <v>40415</v>
      </c>
      <c r="O5073" s="389" t="s">
        <v>177</v>
      </c>
      <c r="P5073" s="386" t="s">
        <v>177</v>
      </c>
    </row>
    <row r="5074" spans="1:16" s="8" customFormat="1" ht="15" customHeight="1" x14ac:dyDescent="0.25">
      <c r="A5074" s="362">
        <v>24</v>
      </c>
      <c r="B5074" s="362" t="s">
        <v>22115</v>
      </c>
      <c r="C5074" s="340" t="s">
        <v>12432</v>
      </c>
      <c r="D5074" s="362" t="s">
        <v>12431</v>
      </c>
      <c r="E5074" s="362">
        <v>30</v>
      </c>
      <c r="F5074" s="364">
        <v>11220118</v>
      </c>
      <c r="G5074" s="363">
        <v>20112201182</v>
      </c>
      <c r="H5074" s="365">
        <v>19602</v>
      </c>
      <c r="I5074" s="388">
        <v>31</v>
      </c>
      <c r="J5074" s="378">
        <v>8</v>
      </c>
      <c r="K5074" s="381">
        <v>1953</v>
      </c>
      <c r="L5074" s="369">
        <f t="shared" ca="1" si="79"/>
        <v>70</v>
      </c>
      <c r="M5074" s="299" t="s">
        <v>20</v>
      </c>
      <c r="N5074" s="10" t="s">
        <v>40415</v>
      </c>
      <c r="O5074" s="389" t="s">
        <v>30750</v>
      </c>
      <c r="P5074" s="386" t="s">
        <v>177</v>
      </c>
    </row>
    <row r="5075" spans="1:16" s="8" customFormat="1" ht="15" customHeight="1" x14ac:dyDescent="0.25">
      <c r="A5075" s="362" t="s">
        <v>46</v>
      </c>
      <c r="B5075" s="362" t="s">
        <v>22115</v>
      </c>
      <c r="C5075" s="340" t="s">
        <v>12430</v>
      </c>
      <c r="D5075" s="362" t="s">
        <v>12429</v>
      </c>
      <c r="E5075" s="362">
        <v>30</v>
      </c>
      <c r="F5075" s="364">
        <v>13719269</v>
      </c>
      <c r="G5075" s="363">
        <v>20137192692</v>
      </c>
      <c r="H5075" s="365">
        <v>21904</v>
      </c>
      <c r="I5075" s="388">
        <v>20</v>
      </c>
      <c r="J5075" s="378">
        <v>12</v>
      </c>
      <c r="K5075" s="381">
        <v>1959</v>
      </c>
      <c r="L5075" s="369">
        <f t="shared" ca="1" si="79"/>
        <v>64</v>
      </c>
      <c r="M5075" s="299" t="s">
        <v>20</v>
      </c>
      <c r="N5075" s="10" t="s">
        <v>40415</v>
      </c>
      <c r="O5075" s="389" t="s">
        <v>30750</v>
      </c>
      <c r="P5075" s="386" t="s">
        <v>177</v>
      </c>
    </row>
    <row r="5076" spans="1:16" s="8" customFormat="1" ht="15" customHeight="1" x14ac:dyDescent="0.25">
      <c r="A5076" s="362" t="s">
        <v>27</v>
      </c>
      <c r="B5076" s="362" t="s">
        <v>22115</v>
      </c>
      <c r="C5076" s="340" t="s">
        <v>12428</v>
      </c>
      <c r="D5076" s="362" t="s">
        <v>12427</v>
      </c>
      <c r="E5076" s="362" t="s">
        <v>33</v>
      </c>
      <c r="F5076" s="364">
        <v>7801311</v>
      </c>
      <c r="G5076" s="363">
        <v>20078013118</v>
      </c>
      <c r="H5076" s="365">
        <v>18139</v>
      </c>
      <c r="I5076" s="388">
        <v>29</v>
      </c>
      <c r="J5076" s="378">
        <v>8</v>
      </c>
      <c r="K5076" s="381">
        <v>1949</v>
      </c>
      <c r="L5076" s="369">
        <f t="shared" ca="1" si="79"/>
        <v>74</v>
      </c>
      <c r="M5076" s="299" t="s">
        <v>20</v>
      </c>
      <c r="N5076" s="10" t="s">
        <v>40415</v>
      </c>
      <c r="O5076" s="389" t="s">
        <v>177</v>
      </c>
      <c r="P5076" s="386" t="s">
        <v>177</v>
      </c>
    </row>
    <row r="5077" spans="1:16" s="8" customFormat="1" ht="15" customHeight="1" x14ac:dyDescent="0.25">
      <c r="A5077" s="362" t="s">
        <v>27</v>
      </c>
      <c r="B5077" s="362" t="s">
        <v>22115</v>
      </c>
      <c r="C5077" s="340" t="s">
        <v>12426</v>
      </c>
      <c r="D5077" s="362" t="s">
        <v>12425</v>
      </c>
      <c r="E5077" s="362">
        <v>30</v>
      </c>
      <c r="F5077" s="364">
        <v>12770250</v>
      </c>
      <c r="G5077" s="363">
        <v>20127702501</v>
      </c>
      <c r="H5077" s="365">
        <v>20858</v>
      </c>
      <c r="I5077" s="388">
        <v>7</v>
      </c>
      <c r="J5077" s="378">
        <v>2</v>
      </c>
      <c r="K5077" s="381">
        <v>1957</v>
      </c>
      <c r="L5077" s="369">
        <f t="shared" ca="1" si="79"/>
        <v>67</v>
      </c>
      <c r="M5077" s="299" t="s">
        <v>20</v>
      </c>
      <c r="N5077" s="10" t="s">
        <v>40415</v>
      </c>
      <c r="O5077" s="389" t="s">
        <v>30767</v>
      </c>
      <c r="P5077" s="386" t="s">
        <v>177</v>
      </c>
    </row>
    <row r="5078" spans="1:16" s="8" customFormat="1" ht="15" customHeight="1" x14ac:dyDescent="0.25">
      <c r="A5078" s="362" t="s">
        <v>46</v>
      </c>
      <c r="B5078" s="362" t="s">
        <v>22115</v>
      </c>
      <c r="C5078" s="340" t="s">
        <v>12424</v>
      </c>
      <c r="D5078" s="362" t="s">
        <v>12423</v>
      </c>
      <c r="E5078" s="362" t="s">
        <v>45</v>
      </c>
      <c r="F5078" s="364">
        <v>8463548</v>
      </c>
      <c r="G5078" s="363">
        <v>20084635481</v>
      </c>
      <c r="H5078" s="365">
        <v>18578</v>
      </c>
      <c r="I5078" s="388">
        <v>11</v>
      </c>
      <c r="J5078" s="378">
        <v>11</v>
      </c>
      <c r="K5078" s="381">
        <v>1950</v>
      </c>
      <c r="L5078" s="369">
        <f t="shared" ca="1" si="79"/>
        <v>73</v>
      </c>
      <c r="M5078" s="299" t="s">
        <v>20</v>
      </c>
      <c r="N5078" s="10" t="s">
        <v>40415</v>
      </c>
      <c r="O5078" s="389" t="s">
        <v>177</v>
      </c>
      <c r="P5078" s="386" t="s">
        <v>177</v>
      </c>
    </row>
    <row r="5079" spans="1:16" s="8" customFormat="1" ht="15" customHeight="1" x14ac:dyDescent="0.25">
      <c r="A5079" s="362" t="s">
        <v>27</v>
      </c>
      <c r="B5079" s="362" t="s">
        <v>22115</v>
      </c>
      <c r="C5079" s="340" t="s">
        <v>12422</v>
      </c>
      <c r="D5079" s="362" t="s">
        <v>12421</v>
      </c>
      <c r="E5079" s="362">
        <v>32</v>
      </c>
      <c r="F5079" s="364">
        <v>11153938</v>
      </c>
      <c r="G5079" s="363">
        <v>20111539384</v>
      </c>
      <c r="H5079" s="365">
        <v>19741</v>
      </c>
      <c r="I5079" s="388">
        <v>17</v>
      </c>
      <c r="J5079" s="378">
        <v>1</v>
      </c>
      <c r="K5079" s="381">
        <v>1954</v>
      </c>
      <c r="L5079" s="369">
        <f t="shared" ca="1" si="79"/>
        <v>70</v>
      </c>
      <c r="M5079" s="299" t="s">
        <v>20</v>
      </c>
      <c r="N5079" s="10" t="s">
        <v>40415</v>
      </c>
      <c r="O5079" s="389" t="s">
        <v>30747</v>
      </c>
      <c r="P5079" s="386">
        <v>41061</v>
      </c>
    </row>
    <row r="5080" spans="1:16" s="8" customFormat="1" ht="15" customHeight="1" x14ac:dyDescent="0.25">
      <c r="A5080" s="362" t="s">
        <v>46</v>
      </c>
      <c r="B5080" s="362" t="s">
        <v>22115</v>
      </c>
      <c r="C5080" s="340" t="s">
        <v>12420</v>
      </c>
      <c r="D5080" s="362" t="s">
        <v>12419</v>
      </c>
      <c r="E5080" s="362" t="s">
        <v>45</v>
      </c>
      <c r="F5080" s="364">
        <v>14044619</v>
      </c>
      <c r="G5080" s="363">
        <v>20140446190</v>
      </c>
      <c r="H5080" s="365">
        <v>22082</v>
      </c>
      <c r="I5080" s="388">
        <v>15</v>
      </c>
      <c r="J5080" s="378">
        <v>6</v>
      </c>
      <c r="K5080" s="381">
        <v>1960</v>
      </c>
      <c r="L5080" s="369">
        <f t="shared" ca="1" si="79"/>
        <v>63</v>
      </c>
      <c r="M5080" s="299" t="s">
        <v>20</v>
      </c>
      <c r="N5080" s="10" t="s">
        <v>40415</v>
      </c>
      <c r="O5080" s="389" t="s">
        <v>177</v>
      </c>
      <c r="P5080" s="386" t="s">
        <v>177</v>
      </c>
    </row>
    <row r="5081" spans="1:16" s="8" customFormat="1" ht="15" customHeight="1" x14ac:dyDescent="0.25">
      <c r="A5081" s="362" t="s">
        <v>46</v>
      </c>
      <c r="B5081" s="362" t="s">
        <v>22115</v>
      </c>
      <c r="C5081" s="340" t="s">
        <v>12418</v>
      </c>
      <c r="D5081" s="362" t="s">
        <v>12417</v>
      </c>
      <c r="E5081" s="362">
        <v>30</v>
      </c>
      <c r="F5081" s="364">
        <v>12968987</v>
      </c>
      <c r="G5081" s="363">
        <v>20129689871</v>
      </c>
      <c r="H5081" s="365">
        <v>21629</v>
      </c>
      <c r="I5081" s="388">
        <v>20</v>
      </c>
      <c r="J5081" s="378">
        <v>3</v>
      </c>
      <c r="K5081" s="381">
        <v>1959</v>
      </c>
      <c r="L5081" s="369">
        <f t="shared" ca="1" si="79"/>
        <v>65</v>
      </c>
      <c r="M5081" s="299" t="s">
        <v>20</v>
      </c>
      <c r="N5081" s="10" t="s">
        <v>40415</v>
      </c>
      <c r="O5081" s="389" t="s">
        <v>177</v>
      </c>
      <c r="P5081" s="386" t="s">
        <v>177</v>
      </c>
    </row>
    <row r="5082" spans="1:16" s="8" customFormat="1" ht="15" customHeight="1" x14ac:dyDescent="0.25">
      <c r="A5082" s="362" t="s">
        <v>27</v>
      </c>
      <c r="B5082" s="362" t="s">
        <v>22115</v>
      </c>
      <c r="C5082" s="340" t="s">
        <v>12416</v>
      </c>
      <c r="D5082" s="362" t="s">
        <v>12415</v>
      </c>
      <c r="E5082" s="362">
        <v>30</v>
      </c>
      <c r="F5082" s="364">
        <v>11057726</v>
      </c>
      <c r="G5082" s="363">
        <v>20110577266</v>
      </c>
      <c r="H5082" s="365">
        <v>19817</v>
      </c>
      <c r="I5082" s="388">
        <v>3</v>
      </c>
      <c r="J5082" s="378">
        <v>4</v>
      </c>
      <c r="K5082" s="381">
        <v>1954</v>
      </c>
      <c r="L5082" s="369">
        <f t="shared" ca="1" si="79"/>
        <v>70</v>
      </c>
      <c r="M5082" s="299" t="s">
        <v>20</v>
      </c>
      <c r="N5082" s="10" t="s">
        <v>40415</v>
      </c>
      <c r="O5082" s="389" t="s">
        <v>30747</v>
      </c>
      <c r="P5082" s="386">
        <v>41061</v>
      </c>
    </row>
    <row r="5083" spans="1:16" s="8" customFormat="1" ht="15" customHeight="1" x14ac:dyDescent="0.25">
      <c r="A5083" s="362" t="s">
        <v>889</v>
      </c>
      <c r="B5083" s="362" t="s">
        <v>22115</v>
      </c>
      <c r="C5083" s="340" t="s">
        <v>12411</v>
      </c>
      <c r="D5083" s="362" t="s">
        <v>12410</v>
      </c>
      <c r="E5083" s="362" t="s">
        <v>45</v>
      </c>
      <c r="F5083" s="364">
        <v>13330335</v>
      </c>
      <c r="G5083" s="363">
        <v>23133303359</v>
      </c>
      <c r="H5083" s="365">
        <v>21936</v>
      </c>
      <c r="I5083" s="388">
        <v>21</v>
      </c>
      <c r="J5083" s="378">
        <v>1</v>
      </c>
      <c r="K5083" s="381">
        <v>1960</v>
      </c>
      <c r="L5083" s="369">
        <f t="shared" ca="1" si="79"/>
        <v>64</v>
      </c>
      <c r="M5083" s="299" t="s">
        <v>20</v>
      </c>
      <c r="N5083" s="10" t="s">
        <v>40415</v>
      </c>
      <c r="O5083" s="389" t="s">
        <v>177</v>
      </c>
      <c r="P5083" s="386" t="s">
        <v>177</v>
      </c>
    </row>
    <row r="5084" spans="1:16" s="8" customFormat="1" ht="15" customHeight="1" x14ac:dyDescent="0.25">
      <c r="A5084" s="362">
        <v>14</v>
      </c>
      <c r="B5084" s="362" t="s">
        <v>22115</v>
      </c>
      <c r="C5084" s="340" t="s">
        <v>12409</v>
      </c>
      <c r="D5084" s="362" t="s">
        <v>12408</v>
      </c>
      <c r="E5084" s="362" t="s">
        <v>45</v>
      </c>
      <c r="F5084" s="364">
        <v>12594077</v>
      </c>
      <c r="G5084" s="363">
        <v>20125940774</v>
      </c>
      <c r="H5084" s="365">
        <v>21574</v>
      </c>
      <c r="I5084" s="388">
        <v>24</v>
      </c>
      <c r="J5084" s="378">
        <v>1</v>
      </c>
      <c r="K5084" s="381">
        <v>1959</v>
      </c>
      <c r="L5084" s="369">
        <f t="shared" ca="1" si="79"/>
        <v>65</v>
      </c>
      <c r="M5084" s="299" t="s">
        <v>20</v>
      </c>
      <c r="N5084" s="10" t="s">
        <v>40415</v>
      </c>
      <c r="O5084" s="389" t="s">
        <v>34606</v>
      </c>
      <c r="P5084" s="386">
        <v>37987</v>
      </c>
    </row>
    <row r="5085" spans="1:16" s="8" customFormat="1" ht="15" customHeight="1" x14ac:dyDescent="0.25">
      <c r="A5085" s="362">
        <v>14</v>
      </c>
      <c r="B5085" s="362" t="s">
        <v>22115</v>
      </c>
      <c r="C5085" s="340" t="s">
        <v>12407</v>
      </c>
      <c r="D5085" s="362" t="s">
        <v>12406</v>
      </c>
      <c r="E5085" s="362">
        <v>30</v>
      </c>
      <c r="F5085" s="364">
        <v>12977413</v>
      </c>
      <c r="G5085" s="363">
        <v>20129774135</v>
      </c>
      <c r="H5085" s="365">
        <v>20928</v>
      </c>
      <c r="I5085" s="388">
        <v>18</v>
      </c>
      <c r="J5085" s="378">
        <v>4</v>
      </c>
      <c r="K5085" s="381">
        <v>1957</v>
      </c>
      <c r="L5085" s="369">
        <f t="shared" ca="1" si="79"/>
        <v>67</v>
      </c>
      <c r="M5085" s="299" t="s">
        <v>20</v>
      </c>
      <c r="N5085" s="10" t="s">
        <v>40415</v>
      </c>
      <c r="O5085" s="389" t="s">
        <v>30740</v>
      </c>
      <c r="P5085" s="386" t="s">
        <v>177</v>
      </c>
    </row>
    <row r="5086" spans="1:16" s="8" customFormat="1" ht="15" customHeight="1" x14ac:dyDescent="0.25">
      <c r="A5086" s="362">
        <v>15</v>
      </c>
      <c r="B5086" s="362" t="s">
        <v>22115</v>
      </c>
      <c r="C5086" s="340" t="s">
        <v>12402</v>
      </c>
      <c r="D5086" s="362" t="s">
        <v>12401</v>
      </c>
      <c r="E5086" s="362">
        <v>31</v>
      </c>
      <c r="F5086" s="364">
        <v>14098074</v>
      </c>
      <c r="G5086" s="363">
        <v>23140980749</v>
      </c>
      <c r="H5086" s="365">
        <v>21832</v>
      </c>
      <c r="I5086" s="388">
        <v>9</v>
      </c>
      <c r="J5086" s="378">
        <v>10</v>
      </c>
      <c r="K5086" s="381">
        <v>1959</v>
      </c>
      <c r="L5086" s="369">
        <f t="shared" ca="1" si="79"/>
        <v>64</v>
      </c>
      <c r="M5086" s="299" t="s">
        <v>20</v>
      </c>
      <c r="N5086" s="10" t="s">
        <v>40415</v>
      </c>
      <c r="O5086" s="389" t="s">
        <v>177</v>
      </c>
      <c r="P5086" s="386" t="s">
        <v>177</v>
      </c>
    </row>
    <row r="5087" spans="1:16" s="8" customFormat="1" ht="15" customHeight="1" x14ac:dyDescent="0.25">
      <c r="A5087" s="362" t="s">
        <v>74</v>
      </c>
      <c r="B5087" s="362" t="s">
        <v>22115</v>
      </c>
      <c r="C5087" s="340" t="s">
        <v>12400</v>
      </c>
      <c r="D5087" s="362" t="s">
        <v>12399</v>
      </c>
      <c r="E5087" s="362" t="s">
        <v>33</v>
      </c>
      <c r="F5087" s="364">
        <v>8119985</v>
      </c>
      <c r="G5087" s="363">
        <v>20081199850</v>
      </c>
      <c r="H5087" s="365">
        <v>18770</v>
      </c>
      <c r="I5087" s="388">
        <v>22</v>
      </c>
      <c r="J5087" s="378">
        <v>5</v>
      </c>
      <c r="K5087" s="381">
        <v>1951</v>
      </c>
      <c r="L5087" s="369">
        <f t="shared" ca="1" si="79"/>
        <v>72</v>
      </c>
      <c r="M5087" s="299" t="s">
        <v>20</v>
      </c>
      <c r="N5087" s="10" t="s">
        <v>40415</v>
      </c>
      <c r="O5087" s="389" t="s">
        <v>34616</v>
      </c>
      <c r="P5087" s="386" t="s">
        <v>35726</v>
      </c>
    </row>
    <row r="5088" spans="1:16" s="8" customFormat="1" ht="15" customHeight="1" x14ac:dyDescent="0.25">
      <c r="A5088" s="362" t="s">
        <v>74</v>
      </c>
      <c r="B5088" s="362" t="s">
        <v>22115</v>
      </c>
      <c r="C5088" s="340" t="s">
        <v>12398</v>
      </c>
      <c r="D5088" s="362" t="s">
        <v>12397</v>
      </c>
      <c r="E5088" s="362" t="s">
        <v>45</v>
      </c>
      <c r="F5088" s="364">
        <v>13823553</v>
      </c>
      <c r="G5088" s="363">
        <v>20138235530</v>
      </c>
      <c r="H5088" s="365">
        <v>22027</v>
      </c>
      <c r="I5088" s="388">
        <v>21</v>
      </c>
      <c r="J5088" s="378">
        <v>4</v>
      </c>
      <c r="K5088" s="381">
        <v>1960</v>
      </c>
      <c r="L5088" s="369">
        <f t="shared" ca="1" si="79"/>
        <v>64</v>
      </c>
      <c r="M5088" s="299" t="s">
        <v>20</v>
      </c>
      <c r="N5088" s="10" t="s">
        <v>40415</v>
      </c>
      <c r="O5088" s="389" t="s">
        <v>34606</v>
      </c>
      <c r="P5088" s="386">
        <v>37987</v>
      </c>
    </row>
    <row r="5089" spans="1:16" s="8" customFormat="1" ht="15" customHeight="1" x14ac:dyDescent="0.25">
      <c r="A5089" s="362" t="s">
        <v>74</v>
      </c>
      <c r="B5089" s="362" t="s">
        <v>22115</v>
      </c>
      <c r="C5089" s="340" t="s">
        <v>12396</v>
      </c>
      <c r="D5089" s="362" t="s">
        <v>12395</v>
      </c>
      <c r="E5089" s="362" t="s">
        <v>45</v>
      </c>
      <c r="F5089" s="364">
        <v>13823567</v>
      </c>
      <c r="G5089" s="363">
        <v>20138235670</v>
      </c>
      <c r="H5089" s="365">
        <v>22099</v>
      </c>
      <c r="I5089" s="388">
        <v>2</v>
      </c>
      <c r="J5089" s="378">
        <v>7</v>
      </c>
      <c r="K5089" s="381">
        <v>1960</v>
      </c>
      <c r="L5089" s="369">
        <f t="shared" ca="1" si="79"/>
        <v>63</v>
      </c>
      <c r="M5089" s="299" t="s">
        <v>20</v>
      </c>
      <c r="N5089" s="10" t="s">
        <v>40415</v>
      </c>
      <c r="O5089" s="389" t="s">
        <v>177</v>
      </c>
      <c r="P5089" s="386" t="s">
        <v>177</v>
      </c>
    </row>
    <row r="5090" spans="1:16" s="8" customFormat="1" ht="15" customHeight="1" x14ac:dyDescent="0.25">
      <c r="A5090" s="362">
        <v>12</v>
      </c>
      <c r="B5090" s="362" t="s">
        <v>22115</v>
      </c>
      <c r="C5090" s="340" t="s">
        <v>12394</v>
      </c>
      <c r="D5090" s="362" t="s">
        <v>12393</v>
      </c>
      <c r="E5090" s="362">
        <v>30</v>
      </c>
      <c r="F5090" s="364">
        <v>11429902</v>
      </c>
      <c r="G5090" s="363">
        <v>20114299023</v>
      </c>
      <c r="H5090" s="365">
        <v>19943</v>
      </c>
      <c r="I5090" s="388">
        <v>7</v>
      </c>
      <c r="J5090" s="378">
        <v>8</v>
      </c>
      <c r="K5090" s="381">
        <v>1954</v>
      </c>
      <c r="L5090" s="369">
        <f t="shared" ca="1" si="79"/>
        <v>69</v>
      </c>
      <c r="M5090" s="299" t="s">
        <v>20</v>
      </c>
      <c r="N5090" s="10" t="s">
        <v>40415</v>
      </c>
      <c r="O5090" s="389" t="s">
        <v>30758</v>
      </c>
      <c r="P5090" s="386">
        <v>40544</v>
      </c>
    </row>
    <row r="5091" spans="1:16" s="8" customFormat="1" ht="15" customHeight="1" x14ac:dyDescent="0.25">
      <c r="A5091" s="362" t="s">
        <v>74</v>
      </c>
      <c r="B5091" s="362" t="s">
        <v>22115</v>
      </c>
      <c r="C5091" s="340" t="s">
        <v>12392</v>
      </c>
      <c r="D5091" s="362" t="s">
        <v>12391</v>
      </c>
      <c r="E5091" s="362" t="s">
        <v>33</v>
      </c>
      <c r="F5091" s="364">
        <v>11841646</v>
      </c>
      <c r="G5091" s="363">
        <v>20118416466</v>
      </c>
      <c r="H5091" s="365">
        <v>20259</v>
      </c>
      <c r="I5091" s="388">
        <v>19</v>
      </c>
      <c r="J5091" s="378">
        <v>6</v>
      </c>
      <c r="K5091" s="381">
        <v>1955</v>
      </c>
      <c r="L5091" s="369">
        <f t="shared" ca="1" si="79"/>
        <v>68</v>
      </c>
      <c r="M5091" s="299" t="s">
        <v>20</v>
      </c>
      <c r="N5091" s="10" t="s">
        <v>40415</v>
      </c>
      <c r="O5091" s="389" t="s">
        <v>177</v>
      </c>
      <c r="P5091" s="386" t="s">
        <v>177</v>
      </c>
    </row>
    <row r="5092" spans="1:16" s="8" customFormat="1" ht="15" customHeight="1" x14ac:dyDescent="0.25">
      <c r="A5092" s="362" t="s">
        <v>74</v>
      </c>
      <c r="B5092" s="362" t="s">
        <v>22115</v>
      </c>
      <c r="C5092" s="340" t="s">
        <v>12390</v>
      </c>
      <c r="D5092" s="362" t="s">
        <v>12389</v>
      </c>
      <c r="E5092" s="362" t="s">
        <v>99</v>
      </c>
      <c r="F5092" s="364">
        <v>12351550</v>
      </c>
      <c r="G5092" s="363">
        <v>20123515502</v>
      </c>
      <c r="H5092" s="365">
        <v>21466</v>
      </c>
      <c r="I5092" s="388">
        <v>8</v>
      </c>
      <c r="J5092" s="378">
        <v>10</v>
      </c>
      <c r="K5092" s="381">
        <v>1958</v>
      </c>
      <c r="L5092" s="369">
        <f t="shared" ca="1" si="79"/>
        <v>65</v>
      </c>
      <c r="M5092" s="299" t="s">
        <v>20</v>
      </c>
      <c r="N5092" s="10" t="s">
        <v>40415</v>
      </c>
      <c r="O5092" s="389" t="s">
        <v>177</v>
      </c>
      <c r="P5092" s="386" t="s">
        <v>177</v>
      </c>
    </row>
    <row r="5093" spans="1:16" s="8" customFormat="1" ht="15" customHeight="1" x14ac:dyDescent="0.25">
      <c r="A5093" s="362">
        <v>12</v>
      </c>
      <c r="B5093" s="362" t="s">
        <v>22115</v>
      </c>
      <c r="C5093" s="340" t="s">
        <v>12388</v>
      </c>
      <c r="D5093" s="362" t="s">
        <v>12387</v>
      </c>
      <c r="E5093" s="362" t="s">
        <v>45</v>
      </c>
      <c r="F5093" s="364">
        <v>12768011</v>
      </c>
      <c r="G5093" s="363">
        <v>20127680117</v>
      </c>
      <c r="H5093" s="365">
        <v>21441</v>
      </c>
      <c r="I5093" s="388">
        <v>13</v>
      </c>
      <c r="J5093" s="378">
        <v>9</v>
      </c>
      <c r="K5093" s="381">
        <v>1958</v>
      </c>
      <c r="L5093" s="369">
        <f t="shared" ca="1" si="79"/>
        <v>65</v>
      </c>
      <c r="M5093" s="299" t="s">
        <v>20</v>
      </c>
      <c r="N5093" s="10" t="s">
        <v>40415</v>
      </c>
      <c r="O5093" s="389" t="s">
        <v>34606</v>
      </c>
      <c r="P5093" s="386">
        <v>37987</v>
      </c>
    </row>
    <row r="5094" spans="1:16" s="8" customFormat="1" ht="15" customHeight="1" x14ac:dyDescent="0.25">
      <c r="A5094" s="362">
        <v>14</v>
      </c>
      <c r="B5094" s="362" t="s">
        <v>22115</v>
      </c>
      <c r="C5094" s="340" t="s">
        <v>12386</v>
      </c>
      <c r="D5094" s="362" t="s">
        <v>12385</v>
      </c>
      <c r="E5094" s="362" t="s">
        <v>30</v>
      </c>
      <c r="F5094" s="364">
        <v>7663573</v>
      </c>
      <c r="G5094" s="363">
        <v>20076635731</v>
      </c>
      <c r="H5094" s="365">
        <v>17915</v>
      </c>
      <c r="I5094" s="388">
        <v>17</v>
      </c>
      <c r="J5094" s="378">
        <v>1</v>
      </c>
      <c r="K5094" s="381">
        <v>1949</v>
      </c>
      <c r="L5094" s="369">
        <f t="shared" ca="1" si="79"/>
        <v>75</v>
      </c>
      <c r="M5094" s="299" t="s">
        <v>20</v>
      </c>
      <c r="N5094" s="10" t="s">
        <v>40415</v>
      </c>
      <c r="O5094" s="389" t="s">
        <v>177</v>
      </c>
      <c r="P5094" s="386" t="s">
        <v>177</v>
      </c>
    </row>
    <row r="5095" spans="1:16" s="8" customFormat="1" ht="15" customHeight="1" x14ac:dyDescent="0.25">
      <c r="A5095" s="362" t="s">
        <v>23</v>
      </c>
      <c r="B5095" s="362" t="s">
        <v>22115</v>
      </c>
      <c r="C5095" s="340" t="s">
        <v>12384</v>
      </c>
      <c r="D5095" s="362" t="s">
        <v>12383</v>
      </c>
      <c r="E5095" s="362" t="s">
        <v>45</v>
      </c>
      <c r="F5095" s="364">
        <v>13823547</v>
      </c>
      <c r="G5095" s="363">
        <v>20138235476</v>
      </c>
      <c r="H5095" s="365">
        <v>22093</v>
      </c>
      <c r="I5095" s="388">
        <v>26</v>
      </c>
      <c r="J5095" s="378">
        <v>6</v>
      </c>
      <c r="K5095" s="381">
        <v>1960</v>
      </c>
      <c r="L5095" s="369">
        <f t="shared" ca="1" si="79"/>
        <v>63</v>
      </c>
      <c r="M5095" s="299" t="s">
        <v>20</v>
      </c>
      <c r="N5095" s="10" t="s">
        <v>40415</v>
      </c>
      <c r="O5095" s="389" t="s">
        <v>177</v>
      </c>
      <c r="P5095" s="386" t="s">
        <v>177</v>
      </c>
    </row>
    <row r="5096" spans="1:16" s="8" customFormat="1" ht="15" customHeight="1" x14ac:dyDescent="0.25">
      <c r="A5096" s="362" t="s">
        <v>889</v>
      </c>
      <c r="B5096" s="362" t="s">
        <v>22115</v>
      </c>
      <c r="C5096" s="340" t="s">
        <v>12382</v>
      </c>
      <c r="D5096" s="362" t="s">
        <v>12381</v>
      </c>
      <c r="E5096" s="362">
        <v>30</v>
      </c>
      <c r="F5096" s="364">
        <v>12189757</v>
      </c>
      <c r="G5096" s="363">
        <v>20121897572</v>
      </c>
      <c r="H5096" s="365">
        <v>21260</v>
      </c>
      <c r="I5096" s="388">
        <v>16</v>
      </c>
      <c r="J5096" s="378">
        <v>3</v>
      </c>
      <c r="K5096" s="381">
        <v>1958</v>
      </c>
      <c r="L5096" s="369">
        <f t="shared" ca="1" si="79"/>
        <v>66</v>
      </c>
      <c r="M5096" s="299" t="s">
        <v>20</v>
      </c>
      <c r="N5096" s="10" t="s">
        <v>40415</v>
      </c>
      <c r="O5096" s="389" t="s">
        <v>30758</v>
      </c>
      <c r="P5096" s="386">
        <v>40544</v>
      </c>
    </row>
    <row r="5097" spans="1:16" s="8" customFormat="1" ht="15" customHeight="1" x14ac:dyDescent="0.25">
      <c r="A5097" s="362">
        <v>14</v>
      </c>
      <c r="B5097" s="362" t="s">
        <v>22115</v>
      </c>
      <c r="C5097" s="340" t="s">
        <v>12380</v>
      </c>
      <c r="D5097" s="362" t="s">
        <v>12379</v>
      </c>
      <c r="E5097" s="362" t="s">
        <v>45</v>
      </c>
      <c r="F5097" s="364">
        <v>12594011</v>
      </c>
      <c r="G5097" s="363">
        <v>20125940111</v>
      </c>
      <c r="H5097" s="365">
        <v>21488</v>
      </c>
      <c r="I5097" s="388">
        <v>30</v>
      </c>
      <c r="J5097" s="378">
        <v>10</v>
      </c>
      <c r="K5097" s="381">
        <v>1958</v>
      </c>
      <c r="L5097" s="369">
        <f t="shared" ca="1" si="79"/>
        <v>65</v>
      </c>
      <c r="M5097" s="299" t="s">
        <v>20</v>
      </c>
      <c r="N5097" s="10" t="s">
        <v>40415</v>
      </c>
      <c r="O5097" s="389" t="s">
        <v>177</v>
      </c>
      <c r="P5097" s="386" t="s">
        <v>177</v>
      </c>
    </row>
    <row r="5098" spans="1:16" s="8" customFormat="1" ht="15" customHeight="1" x14ac:dyDescent="0.25">
      <c r="A5098" s="362">
        <v>14</v>
      </c>
      <c r="B5098" s="362" t="s">
        <v>22115</v>
      </c>
      <c r="C5098" s="340" t="s">
        <v>12378</v>
      </c>
      <c r="D5098" s="362" t="s">
        <v>12377</v>
      </c>
      <c r="E5098" s="362" t="s">
        <v>33</v>
      </c>
      <c r="F5098" s="364">
        <v>10422640</v>
      </c>
      <c r="G5098" s="363">
        <v>20104226400</v>
      </c>
      <c r="H5098" s="365">
        <v>19288</v>
      </c>
      <c r="I5098" s="388">
        <v>21</v>
      </c>
      <c r="J5098" s="378">
        <v>10</v>
      </c>
      <c r="K5098" s="381">
        <v>1952</v>
      </c>
      <c r="L5098" s="369">
        <f t="shared" ca="1" si="79"/>
        <v>71</v>
      </c>
      <c r="M5098" s="299" t="s">
        <v>20</v>
      </c>
      <c r="N5098" s="10" t="s">
        <v>40415</v>
      </c>
      <c r="O5098" s="389" t="s">
        <v>177</v>
      </c>
      <c r="P5098" s="386" t="s">
        <v>177</v>
      </c>
    </row>
    <row r="5099" spans="1:16" s="8" customFormat="1" ht="15" customHeight="1" x14ac:dyDescent="0.25">
      <c r="A5099" s="362" t="s">
        <v>23</v>
      </c>
      <c r="B5099" s="362" t="s">
        <v>22115</v>
      </c>
      <c r="C5099" s="340" t="s">
        <v>12376</v>
      </c>
      <c r="D5099" s="362" t="s">
        <v>12375</v>
      </c>
      <c r="E5099" s="362">
        <v>30</v>
      </c>
      <c r="F5099" s="364">
        <v>11474503</v>
      </c>
      <c r="G5099" s="363">
        <v>20114745031</v>
      </c>
      <c r="H5099" s="365">
        <v>20137</v>
      </c>
      <c r="I5099" s="388">
        <v>17</v>
      </c>
      <c r="J5099" s="378">
        <v>2</v>
      </c>
      <c r="K5099" s="381">
        <v>1955</v>
      </c>
      <c r="L5099" s="369">
        <f t="shared" ca="1" si="79"/>
        <v>69</v>
      </c>
      <c r="M5099" s="299" t="s">
        <v>20</v>
      </c>
      <c r="N5099" s="10" t="s">
        <v>40415</v>
      </c>
      <c r="O5099" s="389" t="s">
        <v>30750</v>
      </c>
      <c r="P5099" s="386">
        <v>39814</v>
      </c>
    </row>
    <row r="5100" spans="1:16" s="8" customFormat="1" ht="15" customHeight="1" x14ac:dyDescent="0.25">
      <c r="A5100" s="362" t="s">
        <v>23</v>
      </c>
      <c r="B5100" s="362" t="s">
        <v>22115</v>
      </c>
      <c r="C5100" s="340" t="s">
        <v>12374</v>
      </c>
      <c r="D5100" s="362" t="s">
        <v>12373</v>
      </c>
      <c r="E5100" s="362" t="s">
        <v>45</v>
      </c>
      <c r="F5100" s="364">
        <v>12175500</v>
      </c>
      <c r="G5100" s="363">
        <v>23121755009</v>
      </c>
      <c r="H5100" s="365">
        <v>21363</v>
      </c>
      <c r="I5100" s="388">
        <v>27</v>
      </c>
      <c r="J5100" s="378">
        <v>6</v>
      </c>
      <c r="K5100" s="381">
        <v>1958</v>
      </c>
      <c r="L5100" s="369">
        <f t="shared" ca="1" si="79"/>
        <v>65</v>
      </c>
      <c r="M5100" s="299" t="s">
        <v>20</v>
      </c>
      <c r="N5100" s="10" t="s">
        <v>40415</v>
      </c>
      <c r="O5100" s="389" t="s">
        <v>177</v>
      </c>
      <c r="P5100" s="386" t="s">
        <v>177</v>
      </c>
    </row>
    <row r="5101" spans="1:16" s="8" customFormat="1" ht="15" customHeight="1" x14ac:dyDescent="0.25">
      <c r="A5101" s="362">
        <v>32</v>
      </c>
      <c r="B5101" s="362" t="s">
        <v>22115</v>
      </c>
      <c r="C5101" s="340" t="s">
        <v>12372</v>
      </c>
      <c r="D5101" s="362" t="s">
        <v>12371</v>
      </c>
      <c r="E5101" s="362" t="s">
        <v>30</v>
      </c>
      <c r="F5101" s="364">
        <v>12169911</v>
      </c>
      <c r="G5101" s="363">
        <v>20121699118</v>
      </c>
      <c r="H5101" s="365">
        <v>21391</v>
      </c>
      <c r="I5101" s="388">
        <v>25</v>
      </c>
      <c r="J5101" s="378">
        <v>7</v>
      </c>
      <c r="K5101" s="381">
        <v>1958</v>
      </c>
      <c r="L5101" s="369">
        <f t="shared" ca="1" si="79"/>
        <v>65</v>
      </c>
      <c r="M5101" s="299" t="s">
        <v>20</v>
      </c>
      <c r="N5101" s="10" t="s">
        <v>40415</v>
      </c>
      <c r="O5101" s="389" t="s">
        <v>177</v>
      </c>
      <c r="P5101" s="386" t="s">
        <v>177</v>
      </c>
    </row>
    <row r="5102" spans="1:16" s="8" customFormat="1" ht="15" customHeight="1" x14ac:dyDescent="0.25">
      <c r="A5102" s="362" t="s">
        <v>74</v>
      </c>
      <c r="B5102" s="362" t="s">
        <v>22115</v>
      </c>
      <c r="C5102" s="340" t="s">
        <v>12370</v>
      </c>
      <c r="D5102" s="362" t="s">
        <v>12369</v>
      </c>
      <c r="E5102" s="362">
        <v>30</v>
      </c>
      <c r="F5102" s="364">
        <v>11500132</v>
      </c>
      <c r="G5102" s="363">
        <v>23115001329</v>
      </c>
      <c r="H5102" s="365">
        <v>20181</v>
      </c>
      <c r="I5102" s="388">
        <v>2</v>
      </c>
      <c r="J5102" s="378">
        <v>4</v>
      </c>
      <c r="K5102" s="381">
        <v>1955</v>
      </c>
      <c r="L5102" s="369">
        <f t="shared" ca="1" si="79"/>
        <v>69</v>
      </c>
      <c r="M5102" s="299" t="s">
        <v>20</v>
      </c>
      <c r="N5102" s="10" t="s">
        <v>40415</v>
      </c>
      <c r="O5102" s="389" t="s">
        <v>177</v>
      </c>
      <c r="P5102" s="386" t="s">
        <v>177</v>
      </c>
    </row>
    <row r="5103" spans="1:16" s="8" customFormat="1" ht="15" customHeight="1" x14ac:dyDescent="0.25">
      <c r="A5103" s="362" t="s">
        <v>23</v>
      </c>
      <c r="B5103" s="362" t="s">
        <v>22115</v>
      </c>
      <c r="C5103" s="340" t="s">
        <v>12368</v>
      </c>
      <c r="D5103" s="362" t="s">
        <v>8034</v>
      </c>
      <c r="E5103" s="362" t="s">
        <v>33</v>
      </c>
      <c r="F5103" s="364">
        <v>7888037</v>
      </c>
      <c r="G5103" s="363">
        <v>20078880377</v>
      </c>
      <c r="H5103" s="365">
        <v>18240</v>
      </c>
      <c r="I5103" s="388">
        <v>8</v>
      </c>
      <c r="J5103" s="378">
        <v>12</v>
      </c>
      <c r="K5103" s="381">
        <v>1949</v>
      </c>
      <c r="L5103" s="369">
        <f t="shared" ca="1" si="79"/>
        <v>74</v>
      </c>
      <c r="M5103" s="299" t="s">
        <v>20</v>
      </c>
      <c r="N5103" s="10" t="s">
        <v>40415</v>
      </c>
      <c r="O5103" s="389" t="s">
        <v>177</v>
      </c>
      <c r="P5103" s="386" t="s">
        <v>177</v>
      </c>
    </row>
    <row r="5104" spans="1:16" s="8" customFormat="1" ht="15" customHeight="1" x14ac:dyDescent="0.25">
      <c r="A5104" s="362" t="s">
        <v>23</v>
      </c>
      <c r="B5104" s="362" t="s">
        <v>22115</v>
      </c>
      <c r="C5104" s="340" t="s">
        <v>12367</v>
      </c>
      <c r="D5104" s="362" t="s">
        <v>12366</v>
      </c>
      <c r="E5104" s="362" t="s">
        <v>99</v>
      </c>
      <c r="F5104" s="364">
        <v>8526273</v>
      </c>
      <c r="G5104" s="363">
        <v>20085262735</v>
      </c>
      <c r="H5104" s="365">
        <v>18818</v>
      </c>
      <c r="I5104" s="388">
        <v>9</v>
      </c>
      <c r="J5104" s="378">
        <v>7</v>
      </c>
      <c r="K5104" s="381">
        <v>1951</v>
      </c>
      <c r="L5104" s="369">
        <f t="shared" ca="1" si="79"/>
        <v>72</v>
      </c>
      <c r="M5104" s="299" t="s">
        <v>20</v>
      </c>
      <c r="N5104" s="10" t="s">
        <v>40415</v>
      </c>
      <c r="O5104" s="389" t="s">
        <v>177</v>
      </c>
      <c r="P5104" s="386" t="s">
        <v>177</v>
      </c>
    </row>
    <row r="5105" spans="1:16" s="8" customFormat="1" ht="15" customHeight="1" x14ac:dyDescent="0.25">
      <c r="A5105" s="362" t="s">
        <v>302</v>
      </c>
      <c r="B5105" s="362" t="s">
        <v>22115</v>
      </c>
      <c r="C5105" s="340" t="s">
        <v>12362</v>
      </c>
      <c r="D5105" s="362" t="s">
        <v>12361</v>
      </c>
      <c r="E5105" s="362" t="s">
        <v>99</v>
      </c>
      <c r="F5105" s="364">
        <v>12093066</v>
      </c>
      <c r="G5105" s="363">
        <v>23120930664</v>
      </c>
      <c r="H5105" s="365">
        <v>20509</v>
      </c>
      <c r="I5105" s="388">
        <v>24</v>
      </c>
      <c r="J5105" s="378">
        <v>2</v>
      </c>
      <c r="K5105" s="381">
        <v>1956</v>
      </c>
      <c r="L5105" s="369">
        <f t="shared" ca="1" si="79"/>
        <v>68</v>
      </c>
      <c r="M5105" s="299" t="s">
        <v>20</v>
      </c>
      <c r="N5105" s="10" t="s">
        <v>28854</v>
      </c>
      <c r="O5105" s="389" t="s">
        <v>34606</v>
      </c>
      <c r="P5105" s="386">
        <v>38322</v>
      </c>
    </row>
    <row r="5106" spans="1:16" s="8" customFormat="1" ht="15" customHeight="1" x14ac:dyDescent="0.25">
      <c r="A5106" s="362">
        <v>24</v>
      </c>
      <c r="B5106" s="362" t="s">
        <v>22115</v>
      </c>
      <c r="C5106" s="340" t="s">
        <v>12360</v>
      </c>
      <c r="D5106" s="362" t="s">
        <v>12359</v>
      </c>
      <c r="E5106" s="362" t="s">
        <v>33</v>
      </c>
      <c r="F5106" s="364">
        <v>10634054</v>
      </c>
      <c r="G5106" s="363">
        <v>20106340545</v>
      </c>
      <c r="H5106" s="365">
        <v>19369</v>
      </c>
      <c r="I5106" s="388">
        <v>10</v>
      </c>
      <c r="J5106" s="378">
        <v>1</v>
      </c>
      <c r="K5106" s="381">
        <v>1953</v>
      </c>
      <c r="L5106" s="369">
        <f t="shared" ca="1" si="79"/>
        <v>71</v>
      </c>
      <c r="M5106" s="299" t="s">
        <v>20</v>
      </c>
      <c r="N5106" s="10" t="s">
        <v>40415</v>
      </c>
      <c r="O5106" s="389" t="s">
        <v>177</v>
      </c>
      <c r="P5106" s="386" t="s">
        <v>177</v>
      </c>
    </row>
    <row r="5107" spans="1:16" s="8" customFormat="1" ht="15" customHeight="1" x14ac:dyDescent="0.25">
      <c r="A5107" s="362" t="s">
        <v>46</v>
      </c>
      <c r="B5107" s="362" t="s">
        <v>22115</v>
      </c>
      <c r="C5107" s="340" t="s">
        <v>12358</v>
      </c>
      <c r="D5107" s="362" t="s">
        <v>12357</v>
      </c>
      <c r="E5107" s="362" t="s">
        <v>45</v>
      </c>
      <c r="F5107" s="364">
        <v>10897426</v>
      </c>
      <c r="G5107" s="363">
        <v>20108974266</v>
      </c>
      <c r="H5107" s="365">
        <v>19553</v>
      </c>
      <c r="I5107" s="388">
        <v>13</v>
      </c>
      <c r="J5107" s="378">
        <v>7</v>
      </c>
      <c r="K5107" s="381">
        <v>1953</v>
      </c>
      <c r="L5107" s="369">
        <f t="shared" ca="1" si="79"/>
        <v>70</v>
      </c>
      <c r="M5107" s="299" t="s">
        <v>20</v>
      </c>
      <c r="N5107" s="10" t="s">
        <v>40415</v>
      </c>
      <c r="O5107" s="389" t="s">
        <v>177</v>
      </c>
      <c r="P5107" s="386" t="s">
        <v>177</v>
      </c>
    </row>
    <row r="5108" spans="1:16" s="8" customFormat="1" ht="15" customHeight="1" x14ac:dyDescent="0.25">
      <c r="A5108" s="362" t="s">
        <v>27</v>
      </c>
      <c r="B5108" s="362" t="s">
        <v>22115</v>
      </c>
      <c r="C5108" s="340" t="s">
        <v>12356</v>
      </c>
      <c r="D5108" s="362" t="s">
        <v>12355</v>
      </c>
      <c r="E5108" s="362">
        <v>30</v>
      </c>
      <c r="F5108" s="364">
        <v>12186524</v>
      </c>
      <c r="G5108" s="363">
        <v>20121865247</v>
      </c>
      <c r="H5108" s="365">
        <v>21413</v>
      </c>
      <c r="I5108" s="388">
        <v>16</v>
      </c>
      <c r="J5108" s="378">
        <v>8</v>
      </c>
      <c r="K5108" s="381">
        <v>1958</v>
      </c>
      <c r="L5108" s="369">
        <f t="shared" ca="1" si="79"/>
        <v>65</v>
      </c>
      <c r="M5108" s="299" t="s">
        <v>20</v>
      </c>
      <c r="N5108" s="10" t="s">
        <v>40415</v>
      </c>
      <c r="O5108" s="389" t="s">
        <v>30750</v>
      </c>
      <c r="P5108" s="386" t="s">
        <v>177</v>
      </c>
    </row>
    <row r="5109" spans="1:16" s="8" customFormat="1" ht="15" customHeight="1" x14ac:dyDescent="0.25">
      <c r="A5109" s="362" t="s">
        <v>27</v>
      </c>
      <c r="B5109" s="362" t="s">
        <v>22115</v>
      </c>
      <c r="C5109" s="340" t="s">
        <v>12354</v>
      </c>
      <c r="D5109" s="362" t="s">
        <v>12353</v>
      </c>
      <c r="E5109" s="362" t="s">
        <v>45</v>
      </c>
      <c r="F5109" s="364">
        <v>14789068</v>
      </c>
      <c r="G5109" s="363">
        <v>20147890681</v>
      </c>
      <c r="H5109" s="365">
        <v>22508</v>
      </c>
      <c r="I5109" s="388">
        <v>15</v>
      </c>
      <c r="J5109" s="378">
        <v>8</v>
      </c>
      <c r="K5109" s="381">
        <v>1961</v>
      </c>
      <c r="L5109" s="369">
        <f t="shared" ca="1" si="79"/>
        <v>62</v>
      </c>
      <c r="M5109" s="299" t="s">
        <v>20</v>
      </c>
      <c r="N5109" s="10" t="s">
        <v>40415</v>
      </c>
      <c r="O5109" s="389" t="s">
        <v>177</v>
      </c>
      <c r="P5109" s="386" t="s">
        <v>177</v>
      </c>
    </row>
    <row r="5110" spans="1:16" s="8" customFormat="1" ht="15" customHeight="1" x14ac:dyDescent="0.25">
      <c r="A5110" s="362">
        <v>24</v>
      </c>
      <c r="B5110" s="362" t="s">
        <v>22115</v>
      </c>
      <c r="C5110" s="340" t="s">
        <v>12352</v>
      </c>
      <c r="D5110" s="362" t="s">
        <v>12351</v>
      </c>
      <c r="E5110" s="362" t="s">
        <v>99</v>
      </c>
      <c r="F5110" s="364">
        <v>13906478</v>
      </c>
      <c r="G5110" s="363">
        <v>20139064780</v>
      </c>
      <c r="H5110" s="365">
        <v>22091</v>
      </c>
      <c r="I5110" s="388">
        <v>24</v>
      </c>
      <c r="J5110" s="378">
        <v>6</v>
      </c>
      <c r="K5110" s="381">
        <v>1960</v>
      </c>
      <c r="L5110" s="369">
        <f t="shared" ca="1" si="79"/>
        <v>63</v>
      </c>
      <c r="M5110" s="299" t="s">
        <v>20</v>
      </c>
      <c r="N5110" s="10" t="s">
        <v>40415</v>
      </c>
      <c r="O5110" s="389" t="s">
        <v>177</v>
      </c>
      <c r="P5110" s="386" t="s">
        <v>177</v>
      </c>
    </row>
    <row r="5111" spans="1:16" s="8" customFormat="1" ht="15" customHeight="1" x14ac:dyDescent="0.25">
      <c r="A5111" s="362" t="s">
        <v>27</v>
      </c>
      <c r="B5111" s="362" t="s">
        <v>22115</v>
      </c>
      <c r="C5111" s="340" t="s">
        <v>12350</v>
      </c>
      <c r="D5111" s="362" t="s">
        <v>12349</v>
      </c>
      <c r="E5111" s="362">
        <v>30</v>
      </c>
      <c r="F5111" s="364">
        <v>12349905</v>
      </c>
      <c r="G5111" s="363">
        <v>20123499051</v>
      </c>
      <c r="H5111" s="365">
        <v>21457</v>
      </c>
      <c r="I5111" s="388">
        <v>29</v>
      </c>
      <c r="J5111" s="378">
        <v>9</v>
      </c>
      <c r="K5111" s="381">
        <v>1958</v>
      </c>
      <c r="L5111" s="369">
        <f t="shared" ca="1" si="79"/>
        <v>65</v>
      </c>
      <c r="M5111" s="299" t="s">
        <v>20</v>
      </c>
      <c r="N5111" s="10" t="s">
        <v>40415</v>
      </c>
      <c r="O5111" s="389" t="s">
        <v>35836</v>
      </c>
      <c r="P5111" s="386" t="s">
        <v>177</v>
      </c>
    </row>
    <row r="5112" spans="1:16" s="8" customFormat="1" ht="15" customHeight="1" x14ac:dyDescent="0.25">
      <c r="A5112" s="362">
        <v>24</v>
      </c>
      <c r="B5112" s="362" t="s">
        <v>22115</v>
      </c>
      <c r="C5112" s="340" t="s">
        <v>12348</v>
      </c>
      <c r="D5112" s="362" t="s">
        <v>12347</v>
      </c>
      <c r="E5112" s="362">
        <v>30</v>
      </c>
      <c r="F5112" s="364">
        <v>13906477</v>
      </c>
      <c r="G5112" s="363">
        <v>20139064772</v>
      </c>
      <c r="H5112" s="365">
        <v>22131</v>
      </c>
      <c r="I5112" s="388">
        <v>3</v>
      </c>
      <c r="J5112" s="378">
        <v>8</v>
      </c>
      <c r="K5112" s="381">
        <v>1960</v>
      </c>
      <c r="L5112" s="369">
        <f t="shared" ca="1" si="79"/>
        <v>63</v>
      </c>
      <c r="M5112" s="299" t="s">
        <v>20</v>
      </c>
      <c r="N5112" s="10" t="s">
        <v>40415</v>
      </c>
      <c r="O5112" s="389" t="s">
        <v>177</v>
      </c>
      <c r="P5112" s="386" t="s">
        <v>177</v>
      </c>
    </row>
    <row r="5113" spans="1:16" s="8" customFormat="1" ht="15" customHeight="1" x14ac:dyDescent="0.25">
      <c r="A5113" s="362" t="s">
        <v>27</v>
      </c>
      <c r="B5113" s="362" t="s">
        <v>22115</v>
      </c>
      <c r="C5113" s="340" t="s">
        <v>12346</v>
      </c>
      <c r="D5113" s="362" t="s">
        <v>12345</v>
      </c>
      <c r="E5113" s="362">
        <v>30</v>
      </c>
      <c r="F5113" s="364">
        <v>12989328</v>
      </c>
      <c r="G5113" s="363">
        <v>20129893282</v>
      </c>
      <c r="H5113" s="365">
        <v>21343</v>
      </c>
      <c r="I5113" s="388">
        <v>7</v>
      </c>
      <c r="J5113" s="378">
        <v>6</v>
      </c>
      <c r="K5113" s="381">
        <v>1958</v>
      </c>
      <c r="L5113" s="369">
        <f t="shared" ca="1" si="79"/>
        <v>65</v>
      </c>
      <c r="M5113" s="299" t="s">
        <v>20</v>
      </c>
      <c r="N5113" s="10" t="s">
        <v>40415</v>
      </c>
      <c r="O5113" s="389" t="s">
        <v>177</v>
      </c>
      <c r="P5113" s="386" t="s">
        <v>177</v>
      </c>
    </row>
    <row r="5114" spans="1:16" s="8" customFormat="1" ht="15" customHeight="1" x14ac:dyDescent="0.25">
      <c r="A5114" s="362">
        <v>15</v>
      </c>
      <c r="B5114" s="362" t="s">
        <v>22115</v>
      </c>
      <c r="C5114" s="340" t="s">
        <v>12341</v>
      </c>
      <c r="D5114" s="362" t="s">
        <v>12340</v>
      </c>
      <c r="E5114" s="362" t="s">
        <v>45</v>
      </c>
      <c r="F5114" s="364">
        <v>13607005</v>
      </c>
      <c r="G5114" s="363">
        <v>20136070054</v>
      </c>
      <c r="H5114" s="365">
        <v>21892</v>
      </c>
      <c r="I5114" s="388">
        <v>8</v>
      </c>
      <c r="J5114" s="378">
        <v>12</v>
      </c>
      <c r="K5114" s="381">
        <v>1959</v>
      </c>
      <c r="L5114" s="369">
        <f t="shared" ca="1" si="79"/>
        <v>64</v>
      </c>
      <c r="M5114" s="299" t="s">
        <v>20</v>
      </c>
      <c r="N5114" s="10" t="s">
        <v>40415</v>
      </c>
      <c r="O5114" s="389" t="s">
        <v>177</v>
      </c>
      <c r="P5114" s="386" t="s">
        <v>177</v>
      </c>
    </row>
    <row r="5115" spans="1:16" s="8" customFormat="1" ht="15" customHeight="1" x14ac:dyDescent="0.25">
      <c r="A5115" s="362" t="s">
        <v>27</v>
      </c>
      <c r="B5115" s="362" t="s">
        <v>22115</v>
      </c>
      <c r="C5115" s="340" t="s">
        <v>12339</v>
      </c>
      <c r="D5115" s="362" t="s">
        <v>12338</v>
      </c>
      <c r="E5115" s="362" t="s">
        <v>33</v>
      </c>
      <c r="F5115" s="364">
        <v>14399095</v>
      </c>
      <c r="G5115" s="363">
        <v>20143990959</v>
      </c>
      <c r="H5115" s="365">
        <v>22239</v>
      </c>
      <c r="I5115" s="388">
        <v>19</v>
      </c>
      <c r="J5115" s="378">
        <v>11</v>
      </c>
      <c r="K5115" s="381">
        <v>1960</v>
      </c>
      <c r="L5115" s="369">
        <f t="shared" ca="1" si="79"/>
        <v>63</v>
      </c>
      <c r="M5115" s="299" t="s">
        <v>20</v>
      </c>
      <c r="N5115" s="10" t="s">
        <v>40415</v>
      </c>
      <c r="O5115" s="389" t="s">
        <v>177</v>
      </c>
      <c r="P5115" s="386" t="s">
        <v>177</v>
      </c>
    </row>
    <row r="5116" spans="1:16" s="8" customFormat="1" ht="15" customHeight="1" x14ac:dyDescent="0.25">
      <c r="A5116" s="362" t="s">
        <v>27</v>
      </c>
      <c r="B5116" s="362" t="s">
        <v>22115</v>
      </c>
      <c r="C5116" s="340" t="s">
        <v>12337</v>
      </c>
      <c r="D5116" s="362" t="s">
        <v>12336</v>
      </c>
      <c r="E5116" s="362">
        <v>30</v>
      </c>
      <c r="F5116" s="364">
        <v>11804119</v>
      </c>
      <c r="G5116" s="363">
        <v>20118041195</v>
      </c>
      <c r="H5116" s="365">
        <v>20311</v>
      </c>
      <c r="I5116" s="388">
        <v>10</v>
      </c>
      <c r="J5116" s="378">
        <v>8</v>
      </c>
      <c r="K5116" s="381">
        <v>1955</v>
      </c>
      <c r="L5116" s="369">
        <f t="shared" ca="1" si="79"/>
        <v>68</v>
      </c>
      <c r="M5116" s="299" t="s">
        <v>20</v>
      </c>
      <c r="N5116" s="10" t="s">
        <v>40415</v>
      </c>
      <c r="O5116" s="389" t="s">
        <v>30809</v>
      </c>
      <c r="P5116" s="386">
        <v>40756</v>
      </c>
    </row>
    <row r="5117" spans="1:16" s="8" customFormat="1" ht="15" customHeight="1" x14ac:dyDescent="0.25">
      <c r="A5117" s="362" t="s">
        <v>27</v>
      </c>
      <c r="B5117" s="362" t="s">
        <v>22115</v>
      </c>
      <c r="C5117" s="340" t="s">
        <v>12335</v>
      </c>
      <c r="D5117" s="362" t="s">
        <v>12334</v>
      </c>
      <c r="E5117" s="362" t="s">
        <v>45</v>
      </c>
      <c r="F5117" s="364">
        <v>12770418</v>
      </c>
      <c r="G5117" s="363">
        <v>20127704180</v>
      </c>
      <c r="H5117" s="365">
        <v>21416</v>
      </c>
      <c r="I5117" s="388">
        <v>19</v>
      </c>
      <c r="J5117" s="378">
        <v>8</v>
      </c>
      <c r="K5117" s="381">
        <v>1958</v>
      </c>
      <c r="L5117" s="369">
        <f t="shared" ca="1" si="79"/>
        <v>65</v>
      </c>
      <c r="M5117" s="299" t="s">
        <v>20</v>
      </c>
      <c r="N5117" s="10" t="s">
        <v>40415</v>
      </c>
      <c r="O5117" s="389" t="s">
        <v>177</v>
      </c>
      <c r="P5117" s="386" t="s">
        <v>177</v>
      </c>
    </row>
    <row r="5118" spans="1:16" s="8" customFormat="1" ht="15" customHeight="1" x14ac:dyDescent="0.25">
      <c r="A5118" s="362" t="s">
        <v>46</v>
      </c>
      <c r="B5118" s="362" t="s">
        <v>22115</v>
      </c>
      <c r="C5118" s="340" t="s">
        <v>12333</v>
      </c>
      <c r="D5118" s="362" t="s">
        <v>12332</v>
      </c>
      <c r="E5118" s="362">
        <v>30</v>
      </c>
      <c r="F5118" s="364">
        <v>11512496</v>
      </c>
      <c r="G5118" s="363">
        <v>20115124960</v>
      </c>
      <c r="H5118" s="365">
        <v>20116</v>
      </c>
      <c r="I5118" s="388">
        <v>27</v>
      </c>
      <c r="J5118" s="378">
        <v>1</v>
      </c>
      <c r="K5118" s="381">
        <v>1955</v>
      </c>
      <c r="L5118" s="369">
        <f t="shared" ca="1" si="79"/>
        <v>69</v>
      </c>
      <c r="M5118" s="299" t="s">
        <v>20</v>
      </c>
      <c r="N5118" s="10" t="s">
        <v>40415</v>
      </c>
      <c r="O5118" s="389" t="s">
        <v>35648</v>
      </c>
      <c r="P5118" s="386">
        <v>40179</v>
      </c>
    </row>
    <row r="5119" spans="1:16" s="8" customFormat="1" ht="15" customHeight="1" x14ac:dyDescent="0.25">
      <c r="A5119" s="362" t="s">
        <v>27</v>
      </c>
      <c r="B5119" s="362" t="s">
        <v>22115</v>
      </c>
      <c r="C5119" s="340" t="s">
        <v>12331</v>
      </c>
      <c r="D5119" s="362" t="s">
        <v>12330</v>
      </c>
      <c r="E5119" s="362" t="s">
        <v>33</v>
      </c>
      <c r="F5119" s="364">
        <v>7598043</v>
      </c>
      <c r="G5119" s="363">
        <v>20075980435</v>
      </c>
      <c r="H5119" s="365">
        <v>15503</v>
      </c>
      <c r="I5119" s="388">
        <v>11</v>
      </c>
      <c r="J5119" s="378">
        <v>6</v>
      </c>
      <c r="K5119" s="381">
        <v>1942</v>
      </c>
      <c r="L5119" s="369">
        <f t="shared" ca="1" si="79"/>
        <v>81</v>
      </c>
      <c r="M5119" s="299" t="s">
        <v>20</v>
      </c>
      <c r="N5119" s="10" t="s">
        <v>40415</v>
      </c>
      <c r="O5119" s="389" t="s">
        <v>34608</v>
      </c>
      <c r="P5119" s="386">
        <v>35796</v>
      </c>
    </row>
    <row r="5120" spans="1:16" s="8" customFormat="1" ht="15" customHeight="1" x14ac:dyDescent="0.25">
      <c r="A5120" s="362" t="s">
        <v>46</v>
      </c>
      <c r="B5120" s="362" t="s">
        <v>22115</v>
      </c>
      <c r="C5120" s="340" t="s">
        <v>12323</v>
      </c>
      <c r="D5120" s="362" t="s">
        <v>12322</v>
      </c>
      <c r="E5120" s="362" t="s">
        <v>99</v>
      </c>
      <c r="F5120" s="364">
        <v>11175670</v>
      </c>
      <c r="G5120" s="363">
        <v>20111756709</v>
      </c>
      <c r="H5120" s="365">
        <v>19796</v>
      </c>
      <c r="I5120" s="388">
        <v>13</v>
      </c>
      <c r="J5120" s="378">
        <v>3</v>
      </c>
      <c r="K5120" s="381">
        <v>1954</v>
      </c>
      <c r="L5120" s="369">
        <f t="shared" ca="1" si="79"/>
        <v>70</v>
      </c>
      <c r="M5120" s="299" t="s">
        <v>20</v>
      </c>
      <c r="N5120" s="10" t="s">
        <v>40415</v>
      </c>
      <c r="O5120" s="389" t="s">
        <v>34614</v>
      </c>
      <c r="P5120" s="386">
        <v>38322</v>
      </c>
    </row>
    <row r="5121" spans="1:16" s="8" customFormat="1" ht="15" customHeight="1" x14ac:dyDescent="0.25">
      <c r="A5121" s="362" t="s">
        <v>27</v>
      </c>
      <c r="B5121" s="362" t="s">
        <v>22115</v>
      </c>
      <c r="C5121" s="340" t="s">
        <v>12321</v>
      </c>
      <c r="D5121" s="362" t="s">
        <v>12320</v>
      </c>
      <c r="E5121" s="362" t="s">
        <v>33</v>
      </c>
      <c r="F5121" s="364">
        <v>4428598</v>
      </c>
      <c r="G5121" s="363">
        <v>20044285984</v>
      </c>
      <c r="H5121" s="365">
        <v>16095</v>
      </c>
      <c r="I5121" s="388">
        <v>24</v>
      </c>
      <c r="J5121" s="378">
        <v>1</v>
      </c>
      <c r="K5121" s="381">
        <v>1944</v>
      </c>
      <c r="L5121" s="369">
        <f t="shared" ca="1" si="79"/>
        <v>80</v>
      </c>
      <c r="M5121" s="299" t="s">
        <v>20</v>
      </c>
      <c r="N5121" s="10" t="s">
        <v>40415</v>
      </c>
      <c r="O5121" s="389" t="s">
        <v>35704</v>
      </c>
      <c r="P5121" s="386">
        <v>35735</v>
      </c>
    </row>
    <row r="5122" spans="1:16" s="8" customFormat="1" ht="15" customHeight="1" x14ac:dyDescent="0.25">
      <c r="A5122" s="362">
        <v>24</v>
      </c>
      <c r="B5122" s="362" t="s">
        <v>22115</v>
      </c>
      <c r="C5122" s="340" t="s">
        <v>12319</v>
      </c>
      <c r="D5122" s="362" t="s">
        <v>12318</v>
      </c>
      <c r="E5122" s="362" t="s">
        <v>33</v>
      </c>
      <c r="F5122" s="364">
        <v>8339603</v>
      </c>
      <c r="G5122" s="363">
        <v>20083396033</v>
      </c>
      <c r="H5122" s="365">
        <v>17625</v>
      </c>
      <c r="I5122" s="388">
        <v>2</v>
      </c>
      <c r="J5122" s="378">
        <v>4</v>
      </c>
      <c r="K5122" s="381">
        <v>1948</v>
      </c>
      <c r="L5122" s="369">
        <f t="shared" ref="L5122:L5185" ca="1" si="80">DATEDIF(H5122,TODAY(),"Y")</f>
        <v>76</v>
      </c>
      <c r="M5122" s="299" t="s">
        <v>20</v>
      </c>
      <c r="N5122" s="10" t="s">
        <v>40415</v>
      </c>
      <c r="O5122" s="389" t="s">
        <v>177</v>
      </c>
      <c r="P5122" s="386" t="s">
        <v>177</v>
      </c>
    </row>
    <row r="5123" spans="1:16" s="8" customFormat="1" ht="15" customHeight="1" x14ac:dyDescent="0.25">
      <c r="A5123" s="362" t="s">
        <v>172</v>
      </c>
      <c r="B5123" s="362" t="s">
        <v>22115</v>
      </c>
      <c r="C5123" s="340" t="s">
        <v>12317</v>
      </c>
      <c r="D5123" s="362" t="s">
        <v>12316</v>
      </c>
      <c r="E5123" s="362">
        <v>30</v>
      </c>
      <c r="F5123" s="364">
        <v>12680864</v>
      </c>
      <c r="G5123" s="363">
        <v>20126808640</v>
      </c>
      <c r="H5123" s="365" t="s">
        <v>29821</v>
      </c>
      <c r="I5123" s="388">
        <v>22</v>
      </c>
      <c r="J5123" s="378">
        <v>1</v>
      </c>
      <c r="K5123" s="381">
        <v>1959</v>
      </c>
      <c r="L5123" s="369">
        <f t="shared" ca="1" si="80"/>
        <v>65</v>
      </c>
      <c r="M5123" s="299" t="s">
        <v>20</v>
      </c>
      <c r="N5123" s="10" t="s">
        <v>40415</v>
      </c>
      <c r="O5123" s="389" t="s">
        <v>30747</v>
      </c>
      <c r="P5123" s="386">
        <v>41061</v>
      </c>
    </row>
    <row r="5124" spans="1:16" s="8" customFormat="1" ht="15" customHeight="1" x14ac:dyDescent="0.25">
      <c r="A5124" s="362" t="s">
        <v>46</v>
      </c>
      <c r="B5124" s="362" t="s">
        <v>22115</v>
      </c>
      <c r="C5124" s="340" t="s">
        <v>12315</v>
      </c>
      <c r="D5124" s="362" t="s">
        <v>12314</v>
      </c>
      <c r="E5124" s="362">
        <v>30</v>
      </c>
      <c r="F5124" s="364">
        <v>12234870</v>
      </c>
      <c r="G5124" s="363">
        <v>23122348709</v>
      </c>
      <c r="H5124" s="365">
        <v>21376</v>
      </c>
      <c r="I5124" s="388">
        <v>10</v>
      </c>
      <c r="J5124" s="378">
        <v>7</v>
      </c>
      <c r="K5124" s="381">
        <v>1958</v>
      </c>
      <c r="L5124" s="369">
        <f t="shared" ca="1" si="80"/>
        <v>65</v>
      </c>
      <c r="M5124" s="299" t="s">
        <v>20</v>
      </c>
      <c r="N5124" s="10" t="s">
        <v>40415</v>
      </c>
      <c r="O5124" s="389" t="s">
        <v>35648</v>
      </c>
      <c r="P5124" s="386">
        <v>40179</v>
      </c>
    </row>
    <row r="5125" spans="1:16" s="8" customFormat="1" ht="15" customHeight="1" x14ac:dyDescent="0.25">
      <c r="A5125" s="362" t="s">
        <v>46</v>
      </c>
      <c r="B5125" s="362" t="s">
        <v>22115</v>
      </c>
      <c r="C5125" s="340" t="s">
        <v>12313</v>
      </c>
      <c r="D5125" s="362" t="s">
        <v>12312</v>
      </c>
      <c r="E5125" s="362">
        <v>34</v>
      </c>
      <c r="F5125" s="364">
        <v>16078381</v>
      </c>
      <c r="G5125" s="363">
        <v>20160783819</v>
      </c>
      <c r="H5125" s="365">
        <v>22988</v>
      </c>
      <c r="I5125" s="388">
        <v>8</v>
      </c>
      <c r="J5125" s="378">
        <v>12</v>
      </c>
      <c r="K5125" s="381">
        <v>1962</v>
      </c>
      <c r="L5125" s="369">
        <f t="shared" ca="1" si="80"/>
        <v>61</v>
      </c>
      <c r="M5125" s="299" t="s">
        <v>20</v>
      </c>
      <c r="N5125" s="10" t="s">
        <v>40415</v>
      </c>
      <c r="O5125" s="389" t="s">
        <v>30780</v>
      </c>
      <c r="P5125" s="386">
        <v>36997</v>
      </c>
    </row>
    <row r="5126" spans="1:16" s="8" customFormat="1" ht="15" customHeight="1" x14ac:dyDescent="0.25">
      <c r="A5126" s="362" t="s">
        <v>172</v>
      </c>
      <c r="B5126" s="362" t="s">
        <v>22115</v>
      </c>
      <c r="C5126" s="340" t="s">
        <v>12311</v>
      </c>
      <c r="D5126" s="362" t="s">
        <v>12310</v>
      </c>
      <c r="E5126" s="362">
        <v>30</v>
      </c>
      <c r="F5126" s="364">
        <v>13483487</v>
      </c>
      <c r="G5126" s="363">
        <v>20134834871</v>
      </c>
      <c r="H5126" s="365" t="s">
        <v>29820</v>
      </c>
      <c r="I5126" s="388">
        <v>1</v>
      </c>
      <c r="J5126" s="378">
        <v>3</v>
      </c>
      <c r="K5126" s="381">
        <v>1960</v>
      </c>
      <c r="L5126" s="369">
        <f t="shared" ca="1" si="80"/>
        <v>64</v>
      </c>
      <c r="M5126" s="299" t="s">
        <v>20</v>
      </c>
      <c r="N5126" s="10" t="s">
        <v>40415</v>
      </c>
      <c r="O5126" s="389" t="s">
        <v>30747</v>
      </c>
      <c r="P5126" s="386">
        <v>41061</v>
      </c>
    </row>
    <row r="5127" spans="1:16" s="8" customFormat="1" ht="15" customHeight="1" x14ac:dyDescent="0.25">
      <c r="A5127" s="362" t="s">
        <v>172</v>
      </c>
      <c r="B5127" s="362" t="s">
        <v>22115</v>
      </c>
      <c r="C5127" s="340" t="s">
        <v>12309</v>
      </c>
      <c r="D5127" s="362" t="s">
        <v>12308</v>
      </c>
      <c r="E5127" s="362">
        <v>30</v>
      </c>
      <c r="F5127" s="364">
        <v>13483766</v>
      </c>
      <c r="G5127" s="363">
        <v>20134837668</v>
      </c>
      <c r="H5127" s="365" t="s">
        <v>29819</v>
      </c>
      <c r="I5127" s="388">
        <v>6</v>
      </c>
      <c r="J5127" s="378">
        <v>11</v>
      </c>
      <c r="K5127" s="381">
        <v>1959</v>
      </c>
      <c r="L5127" s="369">
        <f t="shared" ca="1" si="80"/>
        <v>64</v>
      </c>
      <c r="M5127" s="299" t="s">
        <v>20</v>
      </c>
      <c r="N5127" s="10" t="s">
        <v>40415</v>
      </c>
      <c r="O5127" s="389" t="s">
        <v>30758</v>
      </c>
      <c r="P5127" s="386">
        <v>40544</v>
      </c>
    </row>
    <row r="5128" spans="1:16" s="8" customFormat="1" ht="15" customHeight="1" x14ac:dyDescent="0.25">
      <c r="A5128" s="362" t="s">
        <v>172</v>
      </c>
      <c r="B5128" s="362" t="s">
        <v>22115</v>
      </c>
      <c r="C5128" s="340" t="s">
        <v>12307</v>
      </c>
      <c r="D5128" s="362" t="s">
        <v>7614</v>
      </c>
      <c r="E5128" s="362">
        <v>33</v>
      </c>
      <c r="F5128" s="364">
        <v>14389449</v>
      </c>
      <c r="G5128" s="363">
        <v>20143894496</v>
      </c>
      <c r="H5128" s="365">
        <v>22254</v>
      </c>
      <c r="I5128" s="388">
        <v>4</v>
      </c>
      <c r="J5128" s="378">
        <v>12</v>
      </c>
      <c r="K5128" s="381">
        <v>1960</v>
      </c>
      <c r="L5128" s="369">
        <f t="shared" ca="1" si="80"/>
        <v>63</v>
      </c>
      <c r="M5128" s="299" t="s">
        <v>20</v>
      </c>
      <c r="N5128" s="10" t="s">
        <v>40415</v>
      </c>
      <c r="O5128" s="389" t="s">
        <v>34613</v>
      </c>
      <c r="P5128" s="386">
        <v>37622</v>
      </c>
    </row>
    <row r="5129" spans="1:16" s="8" customFormat="1" ht="15" customHeight="1" x14ac:dyDescent="0.25">
      <c r="A5129" s="362" t="s">
        <v>172</v>
      </c>
      <c r="B5129" s="362" t="s">
        <v>22115</v>
      </c>
      <c r="C5129" s="340" t="s">
        <v>12306</v>
      </c>
      <c r="D5129" s="362" t="s">
        <v>12305</v>
      </c>
      <c r="E5129" s="362">
        <v>30</v>
      </c>
      <c r="F5129" s="364">
        <v>14169264</v>
      </c>
      <c r="G5129" s="363">
        <v>20141692640</v>
      </c>
      <c r="H5129" s="365" t="s">
        <v>29818</v>
      </c>
      <c r="I5129" s="388">
        <v>20</v>
      </c>
      <c r="J5129" s="378">
        <v>9</v>
      </c>
      <c r="K5129" s="381">
        <v>1960</v>
      </c>
      <c r="L5129" s="369">
        <f t="shared" ca="1" si="80"/>
        <v>63</v>
      </c>
      <c r="M5129" s="299" t="s">
        <v>20</v>
      </c>
      <c r="N5129" s="10" t="s">
        <v>40415</v>
      </c>
      <c r="O5129" s="389" t="s">
        <v>30758</v>
      </c>
      <c r="P5129" s="386" t="s">
        <v>35735</v>
      </c>
    </row>
    <row r="5130" spans="1:16" s="8" customFormat="1" ht="15" customHeight="1" x14ac:dyDescent="0.25">
      <c r="A5130" s="362" t="s">
        <v>46</v>
      </c>
      <c r="B5130" s="362" t="s">
        <v>22115</v>
      </c>
      <c r="C5130" s="340" t="s">
        <v>12304</v>
      </c>
      <c r="D5130" s="362" t="s">
        <v>12303</v>
      </c>
      <c r="E5130" s="362" t="s">
        <v>99</v>
      </c>
      <c r="F5130" s="364">
        <v>10025898</v>
      </c>
      <c r="G5130" s="363">
        <v>20100258987</v>
      </c>
      <c r="H5130" s="365">
        <v>18996</v>
      </c>
      <c r="I5130" s="388">
        <v>3</v>
      </c>
      <c r="J5130" s="378">
        <v>1</v>
      </c>
      <c r="K5130" s="381">
        <v>1952</v>
      </c>
      <c r="L5130" s="369">
        <f t="shared" ca="1" si="80"/>
        <v>72</v>
      </c>
      <c r="M5130" s="299" t="s">
        <v>20</v>
      </c>
      <c r="N5130" s="10" t="s">
        <v>40415</v>
      </c>
      <c r="O5130" s="389" t="s">
        <v>177</v>
      </c>
      <c r="P5130" s="386" t="s">
        <v>177</v>
      </c>
    </row>
    <row r="5131" spans="1:16" s="8" customFormat="1" ht="15" customHeight="1" x14ac:dyDescent="0.25">
      <c r="A5131" s="362" t="s">
        <v>27</v>
      </c>
      <c r="B5131" s="362" t="s">
        <v>22115</v>
      </c>
      <c r="C5131" s="340" t="s">
        <v>12302</v>
      </c>
      <c r="D5131" s="362" t="s">
        <v>12301</v>
      </c>
      <c r="E5131" s="362">
        <v>30</v>
      </c>
      <c r="F5131" s="364">
        <v>11389750</v>
      </c>
      <c r="G5131" s="363">
        <v>20113897504</v>
      </c>
      <c r="H5131" s="365">
        <v>19992</v>
      </c>
      <c r="I5131" s="388">
        <v>25</v>
      </c>
      <c r="J5131" s="378">
        <v>9</v>
      </c>
      <c r="K5131" s="381">
        <v>1954</v>
      </c>
      <c r="L5131" s="369">
        <f t="shared" ca="1" si="80"/>
        <v>69</v>
      </c>
      <c r="M5131" s="299" t="s">
        <v>20</v>
      </c>
      <c r="N5131" s="10" t="s">
        <v>40415</v>
      </c>
      <c r="O5131" s="389" t="s">
        <v>30740</v>
      </c>
      <c r="P5131" s="386" t="s">
        <v>177</v>
      </c>
    </row>
    <row r="5132" spans="1:16" s="8" customFormat="1" ht="15" customHeight="1" x14ac:dyDescent="0.25">
      <c r="A5132" s="362" t="s">
        <v>27</v>
      </c>
      <c r="B5132" s="362" t="s">
        <v>22115</v>
      </c>
      <c r="C5132" s="340" t="s">
        <v>12300</v>
      </c>
      <c r="D5132" s="362" t="s">
        <v>12299</v>
      </c>
      <c r="E5132" s="362">
        <v>34</v>
      </c>
      <c r="F5132" s="364">
        <v>11375837</v>
      </c>
      <c r="G5132" s="363">
        <v>20113758377</v>
      </c>
      <c r="H5132" s="365">
        <v>19828</v>
      </c>
      <c r="I5132" s="388">
        <v>14</v>
      </c>
      <c r="J5132" s="378">
        <v>4</v>
      </c>
      <c r="K5132" s="381">
        <v>1954</v>
      </c>
      <c r="L5132" s="369">
        <f t="shared" ca="1" si="80"/>
        <v>70</v>
      </c>
      <c r="M5132" s="299" t="s">
        <v>20</v>
      </c>
      <c r="N5132" s="10" t="s">
        <v>40415</v>
      </c>
      <c r="O5132" s="389" t="s">
        <v>177</v>
      </c>
      <c r="P5132" s="386" t="s">
        <v>177</v>
      </c>
    </row>
    <row r="5133" spans="1:16" s="8" customFormat="1" ht="15" customHeight="1" x14ac:dyDescent="0.25">
      <c r="A5133" s="362" t="s">
        <v>172</v>
      </c>
      <c r="B5133" s="362" t="s">
        <v>22115</v>
      </c>
      <c r="C5133" s="340" t="s">
        <v>12298</v>
      </c>
      <c r="D5133" s="362" t="s">
        <v>12297</v>
      </c>
      <c r="E5133" s="362" t="s">
        <v>99</v>
      </c>
      <c r="F5133" s="364">
        <v>14169325</v>
      </c>
      <c r="G5133" s="363">
        <v>24141693251</v>
      </c>
      <c r="H5133" s="365" t="s">
        <v>29817</v>
      </c>
      <c r="I5133" s="388">
        <v>8</v>
      </c>
      <c r="J5133" s="378">
        <v>12</v>
      </c>
      <c r="K5133" s="381">
        <v>1960</v>
      </c>
      <c r="L5133" s="369">
        <f t="shared" ca="1" si="80"/>
        <v>63</v>
      </c>
      <c r="M5133" s="299" t="s">
        <v>20</v>
      </c>
      <c r="N5133" s="10" t="s">
        <v>40415</v>
      </c>
      <c r="O5133" s="389" t="s">
        <v>34614</v>
      </c>
      <c r="P5133" s="386" t="s">
        <v>35734</v>
      </c>
    </row>
    <row r="5134" spans="1:16" s="8" customFormat="1" ht="15" customHeight="1" x14ac:dyDescent="0.25">
      <c r="A5134" s="362" t="s">
        <v>27</v>
      </c>
      <c r="B5134" s="362" t="s">
        <v>22115</v>
      </c>
      <c r="C5134" s="340" t="s">
        <v>12296</v>
      </c>
      <c r="D5134" s="362" t="s">
        <v>12295</v>
      </c>
      <c r="E5134" s="362">
        <v>30</v>
      </c>
      <c r="F5134" s="364">
        <v>14315100</v>
      </c>
      <c r="G5134" s="363">
        <v>20143151000</v>
      </c>
      <c r="H5134" s="365">
        <v>22358</v>
      </c>
      <c r="I5134" s="388">
        <v>18</v>
      </c>
      <c r="J5134" s="378">
        <v>3</v>
      </c>
      <c r="K5134" s="381">
        <v>1961</v>
      </c>
      <c r="L5134" s="369">
        <f t="shared" ca="1" si="80"/>
        <v>63</v>
      </c>
      <c r="M5134" s="299" t="s">
        <v>20</v>
      </c>
      <c r="N5134" s="10" t="s">
        <v>40415</v>
      </c>
      <c r="O5134" s="389" t="s">
        <v>30758</v>
      </c>
      <c r="P5134" s="386">
        <v>40544</v>
      </c>
    </row>
    <row r="5135" spans="1:16" s="8" customFormat="1" ht="15" customHeight="1" x14ac:dyDescent="0.25">
      <c r="A5135" s="362" t="s">
        <v>172</v>
      </c>
      <c r="B5135" s="362" t="s">
        <v>22115</v>
      </c>
      <c r="C5135" s="340" t="s">
        <v>12294</v>
      </c>
      <c r="D5135" s="362" t="s">
        <v>12293</v>
      </c>
      <c r="E5135" s="362" t="s">
        <v>99</v>
      </c>
      <c r="F5135" s="364">
        <v>10595434</v>
      </c>
      <c r="G5135" s="363">
        <v>20105954345</v>
      </c>
      <c r="H5135" s="365" t="s">
        <v>29816</v>
      </c>
      <c r="I5135" s="388">
        <v>29</v>
      </c>
      <c r="J5135" s="378">
        <v>7</v>
      </c>
      <c r="K5135" s="381">
        <v>1953</v>
      </c>
      <c r="L5135" s="369">
        <f t="shared" ca="1" si="80"/>
        <v>70</v>
      </c>
      <c r="M5135" s="299" t="s">
        <v>20</v>
      </c>
      <c r="N5135" s="10" t="s">
        <v>40415</v>
      </c>
      <c r="O5135" s="389" t="s">
        <v>34601</v>
      </c>
      <c r="P5135" s="386">
        <v>38261</v>
      </c>
    </row>
    <row r="5136" spans="1:16" s="8" customFormat="1" ht="15" customHeight="1" x14ac:dyDescent="0.25">
      <c r="A5136" s="362" t="s">
        <v>27</v>
      </c>
      <c r="B5136" s="362" t="s">
        <v>22115</v>
      </c>
      <c r="C5136" s="340" t="s">
        <v>12292</v>
      </c>
      <c r="D5136" s="362" t="s">
        <v>12291</v>
      </c>
      <c r="E5136" s="362">
        <v>30</v>
      </c>
      <c r="F5136" s="364">
        <v>11269648</v>
      </c>
      <c r="G5136" s="363">
        <v>20112696483</v>
      </c>
      <c r="H5136" s="365">
        <v>19806</v>
      </c>
      <c r="I5136" s="388">
        <v>23</v>
      </c>
      <c r="J5136" s="378">
        <v>3</v>
      </c>
      <c r="K5136" s="381">
        <v>1954</v>
      </c>
      <c r="L5136" s="369">
        <f t="shared" ca="1" si="80"/>
        <v>70</v>
      </c>
      <c r="M5136" s="299" t="s">
        <v>20</v>
      </c>
      <c r="N5136" s="10" t="s">
        <v>40415</v>
      </c>
      <c r="O5136" s="389" t="s">
        <v>30750</v>
      </c>
      <c r="P5136" s="386" t="s">
        <v>177</v>
      </c>
    </row>
    <row r="5137" spans="1:16" s="8" customFormat="1" ht="15" customHeight="1" x14ac:dyDescent="0.25">
      <c r="A5137" s="362" t="s">
        <v>252</v>
      </c>
      <c r="B5137" s="362" t="s">
        <v>22115</v>
      </c>
      <c r="C5137" s="340" t="s">
        <v>12290</v>
      </c>
      <c r="D5137" s="362" t="s">
        <v>12289</v>
      </c>
      <c r="E5137" s="362">
        <v>30</v>
      </c>
      <c r="F5137" s="364">
        <v>14141679</v>
      </c>
      <c r="G5137" s="363">
        <v>20141416791</v>
      </c>
      <c r="H5137" s="365">
        <v>22307</v>
      </c>
      <c r="I5137" s="388">
        <v>26</v>
      </c>
      <c r="J5137" s="378">
        <v>1</v>
      </c>
      <c r="K5137" s="381">
        <v>1961</v>
      </c>
      <c r="L5137" s="369">
        <f t="shared" ca="1" si="80"/>
        <v>63</v>
      </c>
      <c r="M5137" s="299" t="s">
        <v>20</v>
      </c>
      <c r="N5137" s="10" t="s">
        <v>40415</v>
      </c>
      <c r="O5137" s="389" t="s">
        <v>30756</v>
      </c>
      <c r="P5137" s="386">
        <v>40391</v>
      </c>
    </row>
    <row r="5138" spans="1:16" s="8" customFormat="1" ht="15" customHeight="1" x14ac:dyDescent="0.25">
      <c r="A5138" s="362" t="s">
        <v>172</v>
      </c>
      <c r="B5138" s="362" t="s">
        <v>22115</v>
      </c>
      <c r="C5138" s="340" t="s">
        <v>12288</v>
      </c>
      <c r="D5138" s="362" t="s">
        <v>12287</v>
      </c>
      <c r="E5138" s="362">
        <v>30</v>
      </c>
      <c r="F5138" s="364">
        <v>13483768</v>
      </c>
      <c r="G5138" s="363">
        <v>20134837684</v>
      </c>
      <c r="H5138" s="365" t="s">
        <v>29815</v>
      </c>
      <c r="I5138" s="388">
        <v>15</v>
      </c>
      <c r="J5138" s="378">
        <v>8</v>
      </c>
      <c r="K5138" s="381">
        <v>1960</v>
      </c>
      <c r="L5138" s="369">
        <f t="shared" ca="1" si="80"/>
        <v>63</v>
      </c>
      <c r="M5138" s="299" t="s">
        <v>20</v>
      </c>
      <c r="N5138" s="10" t="s">
        <v>40415</v>
      </c>
      <c r="O5138" s="389" t="s">
        <v>30844</v>
      </c>
      <c r="P5138" s="386" t="s">
        <v>177</v>
      </c>
    </row>
    <row r="5139" spans="1:16" s="8" customFormat="1" ht="15" customHeight="1" x14ac:dyDescent="0.25">
      <c r="A5139" s="362" t="s">
        <v>172</v>
      </c>
      <c r="B5139" s="362" t="s">
        <v>22115</v>
      </c>
      <c r="C5139" s="340" t="s">
        <v>12286</v>
      </c>
      <c r="D5139" s="362" t="s">
        <v>12285</v>
      </c>
      <c r="E5139" s="362">
        <v>32</v>
      </c>
      <c r="F5139" s="364">
        <v>13483215</v>
      </c>
      <c r="G5139" s="363">
        <v>20134832151</v>
      </c>
      <c r="H5139" s="365" t="s">
        <v>29814</v>
      </c>
      <c r="I5139" s="388">
        <v>13</v>
      </c>
      <c r="J5139" s="378">
        <v>10</v>
      </c>
      <c r="K5139" s="381">
        <v>1959</v>
      </c>
      <c r="L5139" s="369">
        <f t="shared" ca="1" si="80"/>
        <v>64</v>
      </c>
      <c r="M5139" s="299" t="s">
        <v>20</v>
      </c>
      <c r="N5139" s="10" t="s">
        <v>40415</v>
      </c>
      <c r="O5139" s="389" t="s">
        <v>34617</v>
      </c>
      <c r="P5139" s="386" t="s">
        <v>177</v>
      </c>
    </row>
    <row r="5140" spans="1:16" s="8" customFormat="1" ht="15" customHeight="1" x14ac:dyDescent="0.25">
      <c r="A5140" s="362" t="s">
        <v>46</v>
      </c>
      <c r="B5140" s="362" t="s">
        <v>22115</v>
      </c>
      <c r="C5140" s="340" t="s">
        <v>12284</v>
      </c>
      <c r="D5140" s="362" t="s">
        <v>12283</v>
      </c>
      <c r="E5140" s="362" t="s">
        <v>45</v>
      </c>
      <c r="F5140" s="364">
        <v>10111005</v>
      </c>
      <c r="G5140" s="363">
        <v>20101110053</v>
      </c>
      <c r="H5140" s="365">
        <v>19022</v>
      </c>
      <c r="I5140" s="388">
        <v>29</v>
      </c>
      <c r="J5140" s="378">
        <v>1</v>
      </c>
      <c r="K5140" s="381">
        <v>1952</v>
      </c>
      <c r="L5140" s="369">
        <f t="shared" ca="1" si="80"/>
        <v>72</v>
      </c>
      <c r="M5140" s="299" t="s">
        <v>20</v>
      </c>
      <c r="N5140" s="10" t="s">
        <v>40415</v>
      </c>
      <c r="O5140" s="389" t="s">
        <v>177</v>
      </c>
      <c r="P5140" s="386" t="s">
        <v>177</v>
      </c>
    </row>
    <row r="5141" spans="1:16" s="8" customFormat="1" ht="15" customHeight="1" x14ac:dyDescent="0.25">
      <c r="A5141" s="362" t="s">
        <v>46</v>
      </c>
      <c r="B5141" s="362" t="s">
        <v>22115</v>
      </c>
      <c r="C5141" s="340" t="s">
        <v>12282</v>
      </c>
      <c r="D5141" s="362" t="s">
        <v>12281</v>
      </c>
      <c r="E5141" s="362">
        <v>30</v>
      </c>
      <c r="F5141" s="364">
        <v>11651938</v>
      </c>
      <c r="G5141" s="363">
        <v>20116519381</v>
      </c>
      <c r="H5141" s="365">
        <v>21204</v>
      </c>
      <c r="I5141" s="388">
        <v>19</v>
      </c>
      <c r="J5141" s="378">
        <v>1</v>
      </c>
      <c r="K5141" s="381">
        <v>1958</v>
      </c>
      <c r="L5141" s="369">
        <f t="shared" ca="1" si="80"/>
        <v>66</v>
      </c>
      <c r="M5141" s="299" t="s">
        <v>20</v>
      </c>
      <c r="N5141" s="10" t="s">
        <v>40415</v>
      </c>
      <c r="O5141" s="389" t="s">
        <v>30760</v>
      </c>
      <c r="P5141" s="386" t="s">
        <v>177</v>
      </c>
    </row>
    <row r="5142" spans="1:16" s="8" customFormat="1" ht="15" customHeight="1" x14ac:dyDescent="0.25">
      <c r="A5142" s="362" t="s">
        <v>27</v>
      </c>
      <c r="B5142" s="362" t="s">
        <v>22115</v>
      </c>
      <c r="C5142" s="340" t="s">
        <v>12280</v>
      </c>
      <c r="D5142" s="362" t="s">
        <v>12279</v>
      </c>
      <c r="E5142" s="362">
        <v>30</v>
      </c>
      <c r="F5142" s="364">
        <v>13902633</v>
      </c>
      <c r="G5142" s="363">
        <v>20139026331</v>
      </c>
      <c r="H5142" s="365">
        <v>22002</v>
      </c>
      <c r="I5142" s="388">
        <v>27</v>
      </c>
      <c r="J5142" s="378">
        <v>3</v>
      </c>
      <c r="K5142" s="381">
        <v>1960</v>
      </c>
      <c r="L5142" s="369">
        <f t="shared" ca="1" si="80"/>
        <v>64</v>
      </c>
      <c r="M5142" s="299" t="s">
        <v>20</v>
      </c>
      <c r="N5142" s="10" t="s">
        <v>40415</v>
      </c>
      <c r="O5142" s="389" t="s">
        <v>35648</v>
      </c>
      <c r="P5142" s="386">
        <v>40179</v>
      </c>
    </row>
    <row r="5143" spans="1:16" s="8" customFormat="1" ht="15" customHeight="1" x14ac:dyDescent="0.25">
      <c r="A5143" s="362" t="s">
        <v>27</v>
      </c>
      <c r="B5143" s="362" t="s">
        <v>22115</v>
      </c>
      <c r="C5143" s="340" t="s">
        <v>12278</v>
      </c>
      <c r="D5143" s="362" t="s">
        <v>12277</v>
      </c>
      <c r="E5143" s="362">
        <v>30</v>
      </c>
      <c r="F5143" s="364">
        <v>8366433</v>
      </c>
      <c r="G5143" s="363">
        <v>23083664339</v>
      </c>
      <c r="H5143" s="365">
        <v>18513</v>
      </c>
      <c r="I5143" s="388">
        <v>7</v>
      </c>
      <c r="J5143" s="378">
        <v>9</v>
      </c>
      <c r="K5143" s="381">
        <v>1950</v>
      </c>
      <c r="L5143" s="369">
        <f t="shared" ca="1" si="80"/>
        <v>73</v>
      </c>
      <c r="M5143" s="299" t="s">
        <v>20</v>
      </c>
      <c r="N5143" s="10" t="s">
        <v>40415</v>
      </c>
      <c r="O5143" s="389" t="s">
        <v>30767</v>
      </c>
      <c r="P5143" s="386" t="s">
        <v>177</v>
      </c>
    </row>
    <row r="5144" spans="1:16" s="8" customFormat="1" ht="15" customHeight="1" x14ac:dyDescent="0.25">
      <c r="A5144" s="362" t="s">
        <v>27</v>
      </c>
      <c r="B5144" s="362" t="s">
        <v>22115</v>
      </c>
      <c r="C5144" s="340" t="s">
        <v>12276</v>
      </c>
      <c r="D5144" s="362" t="s">
        <v>12275</v>
      </c>
      <c r="E5144" s="362" t="s">
        <v>45</v>
      </c>
      <c r="F5144" s="364">
        <v>8414685</v>
      </c>
      <c r="G5144" s="363">
        <v>20084146855</v>
      </c>
      <c r="H5144" s="365">
        <v>18593</v>
      </c>
      <c r="I5144" s="388">
        <v>26</v>
      </c>
      <c r="J5144" s="378">
        <v>11</v>
      </c>
      <c r="K5144" s="381">
        <v>1950</v>
      </c>
      <c r="L5144" s="369">
        <f t="shared" ca="1" si="80"/>
        <v>73</v>
      </c>
      <c r="M5144" s="299" t="s">
        <v>20</v>
      </c>
      <c r="N5144" s="10" t="s">
        <v>40415</v>
      </c>
      <c r="O5144" s="389" t="s">
        <v>177</v>
      </c>
      <c r="P5144" s="386" t="s">
        <v>177</v>
      </c>
    </row>
    <row r="5145" spans="1:16" s="8" customFormat="1" ht="15" customHeight="1" x14ac:dyDescent="0.25">
      <c r="A5145" s="362" t="s">
        <v>27</v>
      </c>
      <c r="B5145" s="362" t="s">
        <v>22115</v>
      </c>
      <c r="C5145" s="340" t="s">
        <v>12274</v>
      </c>
      <c r="D5145" s="362" t="s">
        <v>12273</v>
      </c>
      <c r="E5145" s="362" t="s">
        <v>33</v>
      </c>
      <c r="F5145" s="364">
        <v>12795528</v>
      </c>
      <c r="G5145" s="363">
        <v>20127955280</v>
      </c>
      <c r="H5145" s="365">
        <v>21471</v>
      </c>
      <c r="I5145" s="388">
        <v>13</v>
      </c>
      <c r="J5145" s="378">
        <v>10</v>
      </c>
      <c r="K5145" s="381">
        <v>1958</v>
      </c>
      <c r="L5145" s="369">
        <f t="shared" ca="1" si="80"/>
        <v>65</v>
      </c>
      <c r="M5145" s="299" t="s">
        <v>20</v>
      </c>
      <c r="N5145" s="10" t="s">
        <v>40415</v>
      </c>
      <c r="O5145" s="389" t="s">
        <v>177</v>
      </c>
      <c r="P5145" s="386" t="s">
        <v>177</v>
      </c>
    </row>
    <row r="5146" spans="1:16" s="8" customFormat="1" ht="15" customHeight="1" x14ac:dyDescent="0.25">
      <c r="A5146" s="362" t="s">
        <v>27</v>
      </c>
      <c r="B5146" s="362" t="s">
        <v>22115</v>
      </c>
      <c r="C5146" s="340" t="s">
        <v>12272</v>
      </c>
      <c r="D5146" s="362" t="s">
        <v>12271</v>
      </c>
      <c r="E5146" s="362">
        <v>31</v>
      </c>
      <c r="F5146" s="364">
        <v>12678312</v>
      </c>
      <c r="G5146" s="363">
        <v>23126783124</v>
      </c>
      <c r="H5146" s="365">
        <v>20704</v>
      </c>
      <c r="I5146" s="388">
        <v>6</v>
      </c>
      <c r="J5146" s="378">
        <v>9</v>
      </c>
      <c r="K5146" s="381">
        <v>1956</v>
      </c>
      <c r="L5146" s="369">
        <f t="shared" ca="1" si="80"/>
        <v>67</v>
      </c>
      <c r="M5146" s="299" t="s">
        <v>20</v>
      </c>
      <c r="N5146" s="10" t="s">
        <v>28854</v>
      </c>
      <c r="O5146" s="389" t="s">
        <v>34624</v>
      </c>
      <c r="P5146" s="386">
        <v>41791</v>
      </c>
    </row>
    <row r="5147" spans="1:16" s="8" customFormat="1" ht="15" customHeight="1" x14ac:dyDescent="0.25">
      <c r="A5147" s="362">
        <v>32</v>
      </c>
      <c r="B5147" s="362" t="s">
        <v>22115</v>
      </c>
      <c r="C5147" s="340" t="s">
        <v>12270</v>
      </c>
      <c r="D5147" s="362" t="s">
        <v>12269</v>
      </c>
      <c r="E5147" s="362" t="s">
        <v>45</v>
      </c>
      <c r="F5147" s="364">
        <v>5523610</v>
      </c>
      <c r="G5147" s="363">
        <v>20055236101</v>
      </c>
      <c r="H5147" s="365">
        <v>18069</v>
      </c>
      <c r="I5147" s="388">
        <v>20</v>
      </c>
      <c r="J5147" s="378">
        <v>6</v>
      </c>
      <c r="K5147" s="381">
        <v>1949</v>
      </c>
      <c r="L5147" s="369">
        <f t="shared" ca="1" si="80"/>
        <v>74</v>
      </c>
      <c r="M5147" s="299" t="s">
        <v>20</v>
      </c>
      <c r="N5147" s="10" t="s">
        <v>40415</v>
      </c>
      <c r="O5147" s="389" t="s">
        <v>177</v>
      </c>
      <c r="P5147" s="386" t="s">
        <v>177</v>
      </c>
    </row>
    <row r="5148" spans="1:16" s="8" customFormat="1" ht="15" customHeight="1" x14ac:dyDescent="0.25">
      <c r="A5148" s="362" t="s">
        <v>252</v>
      </c>
      <c r="B5148" s="362" t="s">
        <v>22115</v>
      </c>
      <c r="C5148" s="340" t="s">
        <v>12268</v>
      </c>
      <c r="D5148" s="362" t="s">
        <v>12267</v>
      </c>
      <c r="E5148" s="362" t="s">
        <v>45</v>
      </c>
      <c r="F5148" s="364">
        <v>14534625</v>
      </c>
      <c r="G5148" s="363">
        <v>20145346259</v>
      </c>
      <c r="H5148" s="365">
        <v>22435</v>
      </c>
      <c r="I5148" s="388">
        <v>3</v>
      </c>
      <c r="J5148" s="378">
        <v>6</v>
      </c>
      <c r="K5148" s="381">
        <v>1961</v>
      </c>
      <c r="L5148" s="369">
        <f t="shared" ca="1" si="80"/>
        <v>62</v>
      </c>
      <c r="M5148" s="299" t="s">
        <v>20</v>
      </c>
      <c r="N5148" s="10" t="s">
        <v>40415</v>
      </c>
      <c r="O5148" s="389" t="s">
        <v>177</v>
      </c>
      <c r="P5148" s="386" t="s">
        <v>177</v>
      </c>
    </row>
    <row r="5149" spans="1:16" s="8" customFormat="1" ht="15" customHeight="1" x14ac:dyDescent="0.25">
      <c r="A5149" s="362" t="s">
        <v>800</v>
      </c>
      <c r="B5149" s="362" t="s">
        <v>22115</v>
      </c>
      <c r="C5149" s="340" t="s">
        <v>12266</v>
      </c>
      <c r="D5149" s="362" t="s">
        <v>12265</v>
      </c>
      <c r="E5149" s="362">
        <v>31</v>
      </c>
      <c r="F5149" s="364">
        <v>8001009</v>
      </c>
      <c r="G5149" s="363">
        <v>20080010096</v>
      </c>
      <c r="H5149" s="365">
        <v>18179</v>
      </c>
      <c r="I5149" s="388">
        <v>8</v>
      </c>
      <c r="J5149" s="378">
        <v>10</v>
      </c>
      <c r="K5149" s="381">
        <v>1949</v>
      </c>
      <c r="L5149" s="369">
        <f t="shared" ca="1" si="80"/>
        <v>74</v>
      </c>
      <c r="M5149" s="299" t="s">
        <v>20</v>
      </c>
      <c r="N5149" s="10" t="s">
        <v>40415</v>
      </c>
      <c r="O5149" s="389" t="s">
        <v>177</v>
      </c>
      <c r="P5149" s="386" t="s">
        <v>177</v>
      </c>
    </row>
    <row r="5150" spans="1:16" s="8" customFormat="1" ht="15" customHeight="1" x14ac:dyDescent="0.25">
      <c r="A5150" s="362" t="s">
        <v>46</v>
      </c>
      <c r="B5150" s="362" t="s">
        <v>22115</v>
      </c>
      <c r="C5150" s="340" t="s">
        <v>12264</v>
      </c>
      <c r="D5150" s="362" t="s">
        <v>12263</v>
      </c>
      <c r="E5150" s="362">
        <v>32</v>
      </c>
      <c r="F5150" s="364">
        <v>12709029</v>
      </c>
      <c r="G5150" s="363">
        <v>20127090298</v>
      </c>
      <c r="H5150" s="365">
        <v>21458</v>
      </c>
      <c r="I5150" s="388">
        <v>30</v>
      </c>
      <c r="J5150" s="378">
        <v>9</v>
      </c>
      <c r="K5150" s="381">
        <v>1958</v>
      </c>
      <c r="L5150" s="369">
        <f t="shared" ca="1" si="80"/>
        <v>65</v>
      </c>
      <c r="M5150" s="299" t="s">
        <v>20</v>
      </c>
      <c r="N5150" s="10" t="s">
        <v>40415</v>
      </c>
      <c r="O5150" s="389" t="s">
        <v>34625</v>
      </c>
      <c r="P5150" s="386">
        <v>38687</v>
      </c>
    </row>
    <row r="5151" spans="1:16" s="8" customFormat="1" ht="15" customHeight="1" x14ac:dyDescent="0.25">
      <c r="A5151" s="362">
        <v>10</v>
      </c>
      <c r="B5151" s="362" t="s">
        <v>22115</v>
      </c>
      <c r="C5151" s="340" t="s">
        <v>12262</v>
      </c>
      <c r="D5151" s="362" t="s">
        <v>12261</v>
      </c>
      <c r="E5151" s="362" t="s">
        <v>33</v>
      </c>
      <c r="F5151" s="364">
        <v>11820167</v>
      </c>
      <c r="G5151" s="363">
        <v>20118201672</v>
      </c>
      <c r="H5151" s="365">
        <v>20244</v>
      </c>
      <c r="I5151" s="388">
        <v>4</v>
      </c>
      <c r="J5151" s="378">
        <v>6</v>
      </c>
      <c r="K5151" s="381">
        <v>1955</v>
      </c>
      <c r="L5151" s="369">
        <f t="shared" ca="1" si="80"/>
        <v>68</v>
      </c>
      <c r="M5151" s="299" t="s">
        <v>20</v>
      </c>
      <c r="N5151" s="10" t="s">
        <v>40415</v>
      </c>
      <c r="O5151" s="389" t="s">
        <v>177</v>
      </c>
      <c r="P5151" s="386" t="s">
        <v>177</v>
      </c>
    </row>
    <row r="5152" spans="1:16" s="8" customFormat="1" ht="15" customHeight="1" x14ac:dyDescent="0.25">
      <c r="A5152" s="362">
        <v>10</v>
      </c>
      <c r="B5152" s="362" t="s">
        <v>22115</v>
      </c>
      <c r="C5152" s="340" t="s">
        <v>12260</v>
      </c>
      <c r="D5152" s="362" t="s">
        <v>12259</v>
      </c>
      <c r="E5152" s="362" t="s">
        <v>30</v>
      </c>
      <c r="F5152" s="364">
        <v>4434563</v>
      </c>
      <c r="G5152" s="363">
        <v>20044345634</v>
      </c>
      <c r="H5152" s="365">
        <v>16263</v>
      </c>
      <c r="I5152" s="388">
        <v>10</v>
      </c>
      <c r="J5152" s="378">
        <v>7</v>
      </c>
      <c r="K5152" s="381">
        <v>1944</v>
      </c>
      <c r="L5152" s="369">
        <f t="shared" ca="1" si="80"/>
        <v>79</v>
      </c>
      <c r="M5152" s="299" t="s">
        <v>20</v>
      </c>
      <c r="N5152" s="10" t="s">
        <v>40415</v>
      </c>
      <c r="O5152" s="389" t="s">
        <v>177</v>
      </c>
      <c r="P5152" s="386" t="s">
        <v>177</v>
      </c>
    </row>
    <row r="5153" spans="1:16" s="8" customFormat="1" ht="15" customHeight="1" x14ac:dyDescent="0.25">
      <c r="A5153" s="362" t="s">
        <v>74</v>
      </c>
      <c r="B5153" s="362" t="s">
        <v>22115</v>
      </c>
      <c r="C5153" s="340" t="s">
        <v>12258</v>
      </c>
      <c r="D5153" s="362" t="s">
        <v>12257</v>
      </c>
      <c r="E5153" s="362">
        <v>31</v>
      </c>
      <c r="F5153" s="364">
        <v>13036008</v>
      </c>
      <c r="G5153" s="363">
        <v>20130360085</v>
      </c>
      <c r="H5153" s="365">
        <v>21527</v>
      </c>
      <c r="I5153" s="388">
        <v>8</v>
      </c>
      <c r="J5153" s="378">
        <v>12</v>
      </c>
      <c r="K5153" s="381">
        <v>1958</v>
      </c>
      <c r="L5153" s="369">
        <f t="shared" ca="1" si="80"/>
        <v>65</v>
      </c>
      <c r="M5153" s="299" t="s">
        <v>20</v>
      </c>
      <c r="N5153" s="10" t="s">
        <v>40415</v>
      </c>
      <c r="O5153" s="389" t="s">
        <v>177</v>
      </c>
      <c r="P5153" s="386" t="s">
        <v>177</v>
      </c>
    </row>
    <row r="5154" spans="1:16" s="8" customFormat="1" ht="15" customHeight="1" x14ac:dyDescent="0.25">
      <c r="A5154" s="362" t="s">
        <v>23</v>
      </c>
      <c r="B5154" s="362" t="s">
        <v>22115</v>
      </c>
      <c r="C5154" s="340" t="s">
        <v>12256</v>
      </c>
      <c r="D5154" s="362" t="s">
        <v>12255</v>
      </c>
      <c r="E5154" s="362" t="s">
        <v>45</v>
      </c>
      <c r="F5154" s="364">
        <v>8493826</v>
      </c>
      <c r="G5154" s="363">
        <v>20084938263</v>
      </c>
      <c r="H5154" s="365">
        <v>18629</v>
      </c>
      <c r="I5154" s="388">
        <v>1</v>
      </c>
      <c r="J5154" s="378">
        <v>1</v>
      </c>
      <c r="K5154" s="381">
        <v>1951</v>
      </c>
      <c r="L5154" s="369">
        <f t="shared" ca="1" si="80"/>
        <v>73</v>
      </c>
      <c r="M5154" s="299" t="s">
        <v>20</v>
      </c>
      <c r="N5154" s="10" t="s">
        <v>40415</v>
      </c>
      <c r="O5154" s="389" t="s">
        <v>177</v>
      </c>
      <c r="P5154" s="386" t="s">
        <v>177</v>
      </c>
    </row>
    <row r="5155" spans="1:16" s="8" customFormat="1" ht="15" customHeight="1" x14ac:dyDescent="0.25">
      <c r="A5155" s="362" t="s">
        <v>23</v>
      </c>
      <c r="B5155" s="362" t="s">
        <v>22115</v>
      </c>
      <c r="C5155" s="340" t="s">
        <v>12254</v>
      </c>
      <c r="D5155" s="362" t="s">
        <v>12253</v>
      </c>
      <c r="E5155" s="362">
        <v>30</v>
      </c>
      <c r="F5155" s="364">
        <v>12363626</v>
      </c>
      <c r="G5155" s="363">
        <v>20123636261</v>
      </c>
      <c r="H5155" s="365">
        <v>21484</v>
      </c>
      <c r="I5155" s="388">
        <v>26</v>
      </c>
      <c r="J5155" s="378">
        <v>10</v>
      </c>
      <c r="K5155" s="381">
        <v>1958</v>
      </c>
      <c r="L5155" s="369">
        <f t="shared" ca="1" si="80"/>
        <v>65</v>
      </c>
      <c r="M5155" s="299" t="s">
        <v>20</v>
      </c>
      <c r="N5155" s="10" t="s">
        <v>40415</v>
      </c>
      <c r="O5155" s="389" t="s">
        <v>30753</v>
      </c>
      <c r="P5155" s="386">
        <v>40909</v>
      </c>
    </row>
    <row r="5156" spans="1:16" s="8" customFormat="1" ht="15" customHeight="1" x14ac:dyDescent="0.25">
      <c r="A5156" s="362" t="s">
        <v>27</v>
      </c>
      <c r="B5156" s="362" t="s">
        <v>22115</v>
      </c>
      <c r="C5156" s="340" t="s">
        <v>12252</v>
      </c>
      <c r="D5156" s="362" t="s">
        <v>12251</v>
      </c>
      <c r="E5156" s="362" t="s">
        <v>45</v>
      </c>
      <c r="F5156" s="364">
        <v>8262896</v>
      </c>
      <c r="G5156" s="363">
        <v>20082628968</v>
      </c>
      <c r="H5156" s="365">
        <v>17143</v>
      </c>
      <c r="I5156" s="388">
        <v>7</v>
      </c>
      <c r="J5156" s="378">
        <v>12</v>
      </c>
      <c r="K5156" s="381">
        <v>1946</v>
      </c>
      <c r="L5156" s="369">
        <f t="shared" ca="1" si="80"/>
        <v>77</v>
      </c>
      <c r="M5156" s="299" t="s">
        <v>20</v>
      </c>
      <c r="N5156" s="10" t="s">
        <v>40415</v>
      </c>
      <c r="O5156" s="389" t="s">
        <v>34613</v>
      </c>
      <c r="P5156" s="386">
        <v>37622</v>
      </c>
    </row>
    <row r="5157" spans="1:16" s="8" customFormat="1" ht="15" customHeight="1" x14ac:dyDescent="0.25">
      <c r="A5157" s="362" t="s">
        <v>27</v>
      </c>
      <c r="B5157" s="362" t="s">
        <v>22115</v>
      </c>
      <c r="C5157" s="340" t="s">
        <v>12250</v>
      </c>
      <c r="D5157" s="362" t="s">
        <v>12249</v>
      </c>
      <c r="E5157" s="362">
        <v>30</v>
      </c>
      <c r="F5157" s="364">
        <v>12374282</v>
      </c>
      <c r="G5157" s="363">
        <v>20123742827</v>
      </c>
      <c r="H5157" s="365">
        <v>21311</v>
      </c>
      <c r="I5157" s="388">
        <v>6</v>
      </c>
      <c r="J5157" s="378">
        <v>5</v>
      </c>
      <c r="K5157" s="381">
        <v>1958</v>
      </c>
      <c r="L5157" s="369">
        <f t="shared" ca="1" si="80"/>
        <v>65</v>
      </c>
      <c r="M5157" s="299" t="s">
        <v>20</v>
      </c>
      <c r="N5157" s="10" t="s">
        <v>40415</v>
      </c>
      <c r="O5157" s="389" t="s">
        <v>35648</v>
      </c>
      <c r="P5157" s="386">
        <v>40179</v>
      </c>
    </row>
    <row r="5158" spans="1:16" s="8" customFormat="1" ht="15" customHeight="1" x14ac:dyDescent="0.25">
      <c r="A5158" s="362" t="s">
        <v>27</v>
      </c>
      <c r="B5158" s="362" t="s">
        <v>22115</v>
      </c>
      <c r="C5158" s="340" t="s">
        <v>12248</v>
      </c>
      <c r="D5158" s="362" t="s">
        <v>12247</v>
      </c>
      <c r="E5158" s="362" t="s">
        <v>99</v>
      </c>
      <c r="F5158" s="364">
        <v>5526469</v>
      </c>
      <c r="G5158" s="363">
        <v>20055264695</v>
      </c>
      <c r="H5158" s="365">
        <v>30855</v>
      </c>
      <c r="I5158" s="388">
        <v>22</v>
      </c>
      <c r="J5158" s="378">
        <v>6</v>
      </c>
      <c r="K5158" s="381">
        <v>1984</v>
      </c>
      <c r="L5158" s="369">
        <f t="shared" ca="1" si="80"/>
        <v>39</v>
      </c>
      <c r="M5158" s="299" t="s">
        <v>20</v>
      </c>
      <c r="N5158" s="10" t="s">
        <v>40415</v>
      </c>
      <c r="O5158" s="389" t="s">
        <v>34614</v>
      </c>
      <c r="P5158" s="386">
        <v>38322</v>
      </c>
    </row>
    <row r="5159" spans="1:16" s="8" customFormat="1" ht="15" customHeight="1" x14ac:dyDescent="0.25">
      <c r="A5159" s="362" t="s">
        <v>46</v>
      </c>
      <c r="B5159" s="362" t="s">
        <v>22115</v>
      </c>
      <c r="C5159" s="340" t="s">
        <v>12246</v>
      </c>
      <c r="D5159" s="362" t="s">
        <v>12245</v>
      </c>
      <c r="E5159" s="362" t="s">
        <v>30</v>
      </c>
      <c r="F5159" s="364">
        <v>5095851</v>
      </c>
      <c r="G5159" s="363">
        <v>27050958510</v>
      </c>
      <c r="H5159" s="365">
        <v>16744</v>
      </c>
      <c r="I5159" s="388">
        <v>3</v>
      </c>
      <c r="J5159" s="378">
        <v>11</v>
      </c>
      <c r="K5159" s="381">
        <v>1945</v>
      </c>
      <c r="L5159" s="369">
        <f t="shared" ca="1" si="80"/>
        <v>78</v>
      </c>
      <c r="M5159" s="299" t="s">
        <v>20</v>
      </c>
      <c r="N5159" s="10" t="s">
        <v>28854</v>
      </c>
      <c r="O5159" s="389" t="s">
        <v>177</v>
      </c>
      <c r="P5159" s="386" t="s">
        <v>177</v>
      </c>
    </row>
    <row r="5160" spans="1:16" s="8" customFormat="1" ht="15" customHeight="1" x14ac:dyDescent="0.25">
      <c r="A5160" s="362" t="s">
        <v>27</v>
      </c>
      <c r="B5160" s="362" t="s">
        <v>22115</v>
      </c>
      <c r="C5160" s="340" t="s">
        <v>12244</v>
      </c>
      <c r="D5160" s="362" t="s">
        <v>12243</v>
      </c>
      <c r="E5160" s="362" t="s">
        <v>33</v>
      </c>
      <c r="F5160" s="364">
        <v>4235341</v>
      </c>
      <c r="G5160" s="363">
        <v>27042353413</v>
      </c>
      <c r="H5160" s="365">
        <v>15359</v>
      </c>
      <c r="I5160" s="388">
        <v>18</v>
      </c>
      <c r="J5160" s="378">
        <v>1</v>
      </c>
      <c r="K5160" s="381">
        <v>1942</v>
      </c>
      <c r="L5160" s="369">
        <f t="shared" ca="1" si="80"/>
        <v>82</v>
      </c>
      <c r="M5160" s="299" t="s">
        <v>20</v>
      </c>
      <c r="N5160" s="10" t="s">
        <v>28854</v>
      </c>
      <c r="O5160" s="389" t="s">
        <v>177</v>
      </c>
      <c r="P5160" s="386" t="s">
        <v>177</v>
      </c>
    </row>
    <row r="5161" spans="1:16" s="8" customFormat="1" ht="15" customHeight="1" x14ac:dyDescent="0.25">
      <c r="A5161" s="362" t="s">
        <v>800</v>
      </c>
      <c r="B5161" s="362" t="s">
        <v>22115</v>
      </c>
      <c r="C5161" s="340" t="s">
        <v>12242</v>
      </c>
      <c r="D5161" s="362" t="s">
        <v>12241</v>
      </c>
      <c r="E5161" s="362">
        <v>30</v>
      </c>
      <c r="F5161" s="364">
        <v>11144132</v>
      </c>
      <c r="G5161" s="363">
        <v>20111441325</v>
      </c>
      <c r="H5161" s="365">
        <v>19930</v>
      </c>
      <c r="I5161" s="388">
        <v>25</v>
      </c>
      <c r="J5161" s="378">
        <v>7</v>
      </c>
      <c r="K5161" s="381">
        <v>1954</v>
      </c>
      <c r="L5161" s="369">
        <f t="shared" ca="1" si="80"/>
        <v>69</v>
      </c>
      <c r="M5161" s="299" t="s">
        <v>20</v>
      </c>
      <c r="N5161" s="10" t="s">
        <v>40415</v>
      </c>
      <c r="O5161" s="389" t="s">
        <v>30767</v>
      </c>
      <c r="P5161" s="386" t="s">
        <v>177</v>
      </c>
    </row>
    <row r="5162" spans="1:16" s="8" customFormat="1" ht="15" customHeight="1" x14ac:dyDescent="0.25">
      <c r="A5162" s="362">
        <v>15</v>
      </c>
      <c r="B5162" s="362" t="s">
        <v>22115</v>
      </c>
      <c r="C5162" s="340" t="s">
        <v>12240</v>
      </c>
      <c r="D5162" s="362" t="s">
        <v>12239</v>
      </c>
      <c r="E5162" s="362">
        <v>30</v>
      </c>
      <c r="F5162" s="364">
        <v>13697709</v>
      </c>
      <c r="G5162" s="363">
        <v>20136977092</v>
      </c>
      <c r="H5162" s="365">
        <v>21749</v>
      </c>
      <c r="I5162" s="388">
        <v>18</v>
      </c>
      <c r="J5162" s="378">
        <v>7</v>
      </c>
      <c r="K5162" s="381">
        <v>1959</v>
      </c>
      <c r="L5162" s="369">
        <f t="shared" ca="1" si="80"/>
        <v>64</v>
      </c>
      <c r="M5162" s="299" t="s">
        <v>20</v>
      </c>
      <c r="N5162" s="10" t="s">
        <v>40415</v>
      </c>
      <c r="O5162" s="389" t="s">
        <v>30747</v>
      </c>
      <c r="P5162" s="386">
        <v>41061</v>
      </c>
    </row>
    <row r="5163" spans="1:16" s="8" customFormat="1" ht="15" customHeight="1" x14ac:dyDescent="0.25">
      <c r="A5163" s="362" t="s">
        <v>59</v>
      </c>
      <c r="B5163" s="362" t="s">
        <v>22115</v>
      </c>
      <c r="C5163" s="340" t="s">
        <v>12238</v>
      </c>
      <c r="D5163" s="362" t="s">
        <v>12237</v>
      </c>
      <c r="E5163" s="362">
        <v>30</v>
      </c>
      <c r="F5163" s="364">
        <v>12343215</v>
      </c>
      <c r="G5163" s="363">
        <v>20123432151</v>
      </c>
      <c r="H5163" s="365">
        <v>20660</v>
      </c>
      <c r="I5163" s="388">
        <v>24</v>
      </c>
      <c r="J5163" s="378">
        <v>7</v>
      </c>
      <c r="K5163" s="381">
        <v>1956</v>
      </c>
      <c r="L5163" s="369">
        <f t="shared" ca="1" si="80"/>
        <v>67</v>
      </c>
      <c r="M5163" s="299" t="s">
        <v>20</v>
      </c>
      <c r="N5163" s="10" t="s">
        <v>40415</v>
      </c>
      <c r="O5163" s="389" t="s">
        <v>30753</v>
      </c>
      <c r="P5163" s="386">
        <v>40909</v>
      </c>
    </row>
    <row r="5164" spans="1:16" s="8" customFormat="1" ht="15" customHeight="1" x14ac:dyDescent="0.25">
      <c r="A5164" s="362" t="s">
        <v>27</v>
      </c>
      <c r="B5164" s="362" t="s">
        <v>22115</v>
      </c>
      <c r="C5164" s="340" t="s">
        <v>12236</v>
      </c>
      <c r="D5164" s="362" t="s">
        <v>12235</v>
      </c>
      <c r="E5164" s="362">
        <v>33</v>
      </c>
      <c r="F5164" s="364">
        <v>11525523</v>
      </c>
      <c r="G5164" s="363">
        <v>20115255232</v>
      </c>
      <c r="H5164" s="365">
        <v>20133</v>
      </c>
      <c r="I5164" s="388">
        <v>13</v>
      </c>
      <c r="J5164" s="378">
        <v>2</v>
      </c>
      <c r="K5164" s="381">
        <v>1955</v>
      </c>
      <c r="L5164" s="369">
        <f t="shared" ca="1" si="80"/>
        <v>69</v>
      </c>
      <c r="M5164" s="299" t="s">
        <v>20</v>
      </c>
      <c r="N5164" s="10" t="s">
        <v>40415</v>
      </c>
      <c r="O5164" s="389" t="s">
        <v>177</v>
      </c>
      <c r="P5164" s="386" t="s">
        <v>177</v>
      </c>
    </row>
    <row r="5165" spans="1:16" s="8" customFormat="1" ht="15" customHeight="1" x14ac:dyDescent="0.25">
      <c r="A5165" s="362">
        <v>24</v>
      </c>
      <c r="B5165" s="362" t="s">
        <v>22115</v>
      </c>
      <c r="C5165" s="340" t="s">
        <v>12234</v>
      </c>
      <c r="D5165" s="362" t="s">
        <v>12233</v>
      </c>
      <c r="E5165" s="362" t="s">
        <v>45</v>
      </c>
      <c r="F5165" s="364">
        <v>14997080</v>
      </c>
      <c r="G5165" s="363">
        <v>20149970801</v>
      </c>
      <c r="H5165" s="365">
        <v>22640</v>
      </c>
      <c r="I5165" s="388">
        <v>25</v>
      </c>
      <c r="J5165" s="378">
        <v>12</v>
      </c>
      <c r="K5165" s="381">
        <v>1961</v>
      </c>
      <c r="L5165" s="369">
        <f t="shared" ca="1" si="80"/>
        <v>62</v>
      </c>
      <c r="M5165" s="299" t="s">
        <v>20</v>
      </c>
      <c r="N5165" s="10" t="s">
        <v>40415</v>
      </c>
      <c r="O5165" s="389" t="s">
        <v>34613</v>
      </c>
      <c r="P5165" s="386" t="s">
        <v>35722</v>
      </c>
    </row>
    <row r="5166" spans="1:16" s="8" customFormat="1" ht="15" customHeight="1" x14ac:dyDescent="0.25">
      <c r="A5166" s="362" t="s">
        <v>59</v>
      </c>
      <c r="B5166" s="362" t="s">
        <v>22115</v>
      </c>
      <c r="C5166" s="340" t="s">
        <v>12232</v>
      </c>
      <c r="D5166" s="362" t="s">
        <v>12231</v>
      </c>
      <c r="E5166" s="362">
        <v>30</v>
      </c>
      <c r="F5166" s="364">
        <v>11386813</v>
      </c>
      <c r="G5166" s="363">
        <v>23113868139</v>
      </c>
      <c r="H5166" s="365">
        <v>20301</v>
      </c>
      <c r="I5166" s="388">
        <v>31</v>
      </c>
      <c r="J5166" s="378">
        <v>7</v>
      </c>
      <c r="K5166" s="381">
        <v>1955</v>
      </c>
      <c r="L5166" s="369">
        <f t="shared" ca="1" si="80"/>
        <v>68</v>
      </c>
      <c r="M5166" s="299" t="s">
        <v>20</v>
      </c>
      <c r="N5166" s="10" t="s">
        <v>40415</v>
      </c>
      <c r="O5166" s="389" t="s">
        <v>30740</v>
      </c>
      <c r="P5166" s="386" t="s">
        <v>177</v>
      </c>
    </row>
    <row r="5167" spans="1:16" s="8" customFormat="1" ht="15" customHeight="1" x14ac:dyDescent="0.25">
      <c r="A5167" s="362" t="s">
        <v>74</v>
      </c>
      <c r="B5167" s="362" t="s">
        <v>22115</v>
      </c>
      <c r="C5167" s="340" t="s">
        <v>12230</v>
      </c>
      <c r="D5167" s="362" t="s">
        <v>12229</v>
      </c>
      <c r="E5167" s="362">
        <v>30</v>
      </c>
      <c r="F5167" s="364">
        <v>13275782</v>
      </c>
      <c r="G5167" s="363">
        <v>20132757829</v>
      </c>
      <c r="H5167" s="365">
        <v>21766</v>
      </c>
      <c r="I5167" s="388">
        <v>4</v>
      </c>
      <c r="J5167" s="378">
        <v>8</v>
      </c>
      <c r="K5167" s="381">
        <v>1959</v>
      </c>
      <c r="L5167" s="369">
        <f t="shared" ca="1" si="80"/>
        <v>64</v>
      </c>
      <c r="M5167" s="299" t="s">
        <v>20</v>
      </c>
      <c r="N5167" s="10" t="s">
        <v>40415</v>
      </c>
      <c r="O5167" s="389" t="s">
        <v>30747</v>
      </c>
      <c r="P5167" s="386">
        <v>41061</v>
      </c>
    </row>
    <row r="5168" spans="1:16" s="8" customFormat="1" ht="15" customHeight="1" x14ac:dyDescent="0.25">
      <c r="A5168" s="362">
        <v>12</v>
      </c>
      <c r="B5168" s="362" t="s">
        <v>22115</v>
      </c>
      <c r="C5168" s="340" t="s">
        <v>12228</v>
      </c>
      <c r="D5168" s="362" t="s">
        <v>12227</v>
      </c>
      <c r="E5168" s="362" t="s">
        <v>45</v>
      </c>
      <c r="F5168" s="364">
        <v>13823902</v>
      </c>
      <c r="G5168" s="363">
        <v>20138239021</v>
      </c>
      <c r="H5168" s="365">
        <v>22374</v>
      </c>
      <c r="I5168" s="388">
        <v>3</v>
      </c>
      <c r="J5168" s="378">
        <v>4</v>
      </c>
      <c r="K5168" s="381">
        <v>1961</v>
      </c>
      <c r="L5168" s="369">
        <f t="shared" ca="1" si="80"/>
        <v>63</v>
      </c>
      <c r="M5168" s="299" t="s">
        <v>20</v>
      </c>
      <c r="N5168" s="10" t="s">
        <v>40415</v>
      </c>
      <c r="O5168" s="389" t="s">
        <v>177</v>
      </c>
      <c r="P5168" s="386" t="s">
        <v>177</v>
      </c>
    </row>
    <row r="5169" spans="1:16" s="8" customFormat="1" ht="15" customHeight="1" x14ac:dyDescent="0.25">
      <c r="A5169" s="362" t="s">
        <v>27</v>
      </c>
      <c r="B5169" s="362" t="s">
        <v>22115</v>
      </c>
      <c r="C5169" s="340" t="s">
        <v>12222</v>
      </c>
      <c r="D5169" s="362" t="s">
        <v>12221</v>
      </c>
      <c r="E5169" s="362" t="s">
        <v>30</v>
      </c>
      <c r="F5169" s="364">
        <v>7780415</v>
      </c>
      <c r="G5169" s="363">
        <v>20077804154</v>
      </c>
      <c r="H5169" s="365">
        <v>17325</v>
      </c>
      <c r="I5169" s="388">
        <v>7</v>
      </c>
      <c r="J5169" s="378">
        <v>6</v>
      </c>
      <c r="K5169" s="381">
        <v>1947</v>
      </c>
      <c r="L5169" s="369">
        <f t="shared" ca="1" si="80"/>
        <v>76</v>
      </c>
      <c r="M5169" s="299" t="s">
        <v>20</v>
      </c>
      <c r="N5169" s="10" t="s">
        <v>40415</v>
      </c>
      <c r="O5169" s="389" t="s">
        <v>177</v>
      </c>
      <c r="P5169" s="386" t="s">
        <v>177</v>
      </c>
    </row>
    <row r="5170" spans="1:16" s="8" customFormat="1" ht="15" customHeight="1" x14ac:dyDescent="0.25">
      <c r="A5170" s="362">
        <v>12</v>
      </c>
      <c r="B5170" s="362" t="s">
        <v>22115</v>
      </c>
      <c r="C5170" s="340" t="s">
        <v>12220</v>
      </c>
      <c r="D5170" s="362" t="s">
        <v>12219</v>
      </c>
      <c r="E5170" s="362">
        <v>30</v>
      </c>
      <c r="F5170" s="364">
        <v>14458936</v>
      </c>
      <c r="G5170" s="363">
        <v>20144589360</v>
      </c>
      <c r="H5170" s="365">
        <v>22567</v>
      </c>
      <c r="I5170" s="388">
        <v>13</v>
      </c>
      <c r="J5170" s="378">
        <v>10</v>
      </c>
      <c r="K5170" s="381">
        <v>1961</v>
      </c>
      <c r="L5170" s="369">
        <f t="shared" ca="1" si="80"/>
        <v>62</v>
      </c>
      <c r="M5170" s="299" t="s">
        <v>20</v>
      </c>
      <c r="N5170" s="10" t="s">
        <v>40415</v>
      </c>
      <c r="O5170" s="389" t="s">
        <v>30739</v>
      </c>
      <c r="P5170" s="386">
        <v>40695</v>
      </c>
    </row>
    <row r="5171" spans="1:16" s="8" customFormat="1" ht="15" customHeight="1" x14ac:dyDescent="0.25">
      <c r="A5171" s="362" t="s">
        <v>59</v>
      </c>
      <c r="B5171" s="362" t="s">
        <v>22115</v>
      </c>
      <c r="C5171" s="340" t="s">
        <v>12218</v>
      </c>
      <c r="D5171" s="362" t="s">
        <v>12217</v>
      </c>
      <c r="E5171" s="362" t="s">
        <v>45</v>
      </c>
      <c r="F5171" s="364">
        <v>10918142</v>
      </c>
      <c r="G5171" s="363">
        <v>20109181421</v>
      </c>
      <c r="H5171" s="365">
        <v>19619</v>
      </c>
      <c r="I5171" s="388">
        <v>17</v>
      </c>
      <c r="J5171" s="378">
        <v>9</v>
      </c>
      <c r="K5171" s="381">
        <v>1953</v>
      </c>
      <c r="L5171" s="369">
        <f t="shared" ca="1" si="80"/>
        <v>70</v>
      </c>
      <c r="M5171" s="299" t="s">
        <v>20</v>
      </c>
      <c r="N5171" s="10" t="s">
        <v>40415</v>
      </c>
      <c r="O5171" s="389" t="s">
        <v>177</v>
      </c>
      <c r="P5171" s="386" t="s">
        <v>177</v>
      </c>
    </row>
    <row r="5172" spans="1:16" s="8" customFormat="1" ht="15" customHeight="1" x14ac:dyDescent="0.25">
      <c r="A5172" s="362">
        <v>15</v>
      </c>
      <c r="B5172" s="362" t="s">
        <v>22115</v>
      </c>
      <c r="C5172" s="340" t="s">
        <v>12216</v>
      </c>
      <c r="D5172" s="362" t="s">
        <v>12215</v>
      </c>
      <c r="E5172" s="362" t="s">
        <v>45</v>
      </c>
      <c r="F5172" s="364">
        <v>12558206</v>
      </c>
      <c r="G5172" s="363">
        <v>20125582061</v>
      </c>
      <c r="H5172" s="365">
        <v>20776</v>
      </c>
      <c r="I5172" s="388">
        <v>17</v>
      </c>
      <c r="J5172" s="378">
        <v>11</v>
      </c>
      <c r="K5172" s="381">
        <v>1956</v>
      </c>
      <c r="L5172" s="369">
        <f t="shared" ca="1" si="80"/>
        <v>67</v>
      </c>
      <c r="M5172" s="299" t="s">
        <v>20</v>
      </c>
      <c r="N5172" s="10" t="s">
        <v>40415</v>
      </c>
      <c r="O5172" s="389" t="s">
        <v>177</v>
      </c>
      <c r="P5172" s="386" t="s">
        <v>177</v>
      </c>
    </row>
    <row r="5173" spans="1:16" s="8" customFormat="1" ht="15" customHeight="1" x14ac:dyDescent="0.25">
      <c r="A5173" s="362" t="s">
        <v>27</v>
      </c>
      <c r="B5173" s="362" t="s">
        <v>22115</v>
      </c>
      <c r="C5173" s="340" t="s">
        <v>12214</v>
      </c>
      <c r="D5173" s="362" t="s">
        <v>12213</v>
      </c>
      <c r="E5173" s="362" t="s">
        <v>33</v>
      </c>
      <c r="F5173" s="364">
        <v>16558228</v>
      </c>
      <c r="G5173" s="363">
        <v>23165582284</v>
      </c>
      <c r="H5173" s="365">
        <v>23285</v>
      </c>
      <c r="I5173" s="388">
        <v>1</v>
      </c>
      <c r="J5173" s="378">
        <v>10</v>
      </c>
      <c r="K5173" s="381">
        <v>1963</v>
      </c>
      <c r="L5173" s="369">
        <f t="shared" ca="1" si="80"/>
        <v>60</v>
      </c>
      <c r="M5173" s="299" t="s">
        <v>20</v>
      </c>
      <c r="N5173" s="10" t="s">
        <v>28854</v>
      </c>
      <c r="O5173" s="389" t="s">
        <v>177</v>
      </c>
      <c r="P5173" s="386" t="s">
        <v>177</v>
      </c>
    </row>
    <row r="5174" spans="1:16" s="8" customFormat="1" ht="15" customHeight="1" x14ac:dyDescent="0.25">
      <c r="A5174" s="362">
        <v>14</v>
      </c>
      <c r="B5174" s="362" t="s">
        <v>22115</v>
      </c>
      <c r="C5174" s="340" t="s">
        <v>12212</v>
      </c>
      <c r="D5174" s="362" t="s">
        <v>12211</v>
      </c>
      <c r="E5174" s="362">
        <v>30</v>
      </c>
      <c r="F5174" s="364">
        <v>13814544</v>
      </c>
      <c r="G5174" s="363">
        <v>20138145442</v>
      </c>
      <c r="H5174" s="365">
        <v>21990</v>
      </c>
      <c r="I5174" s="388">
        <v>15</v>
      </c>
      <c r="J5174" s="378">
        <v>3</v>
      </c>
      <c r="K5174" s="381">
        <v>1960</v>
      </c>
      <c r="L5174" s="369">
        <f t="shared" ca="1" si="80"/>
        <v>64</v>
      </c>
      <c r="M5174" s="299" t="s">
        <v>20</v>
      </c>
      <c r="N5174" s="10" t="s">
        <v>40415</v>
      </c>
      <c r="O5174" s="389" t="s">
        <v>30740</v>
      </c>
      <c r="P5174" s="386" t="s">
        <v>177</v>
      </c>
    </row>
    <row r="5175" spans="1:16" s="8" customFormat="1" ht="15" customHeight="1" x14ac:dyDescent="0.25">
      <c r="A5175" s="362">
        <v>14</v>
      </c>
      <c r="B5175" s="362" t="s">
        <v>22115</v>
      </c>
      <c r="C5175" s="340" t="s">
        <v>12210</v>
      </c>
      <c r="D5175" s="362" t="s">
        <v>12209</v>
      </c>
      <c r="E5175" s="362">
        <v>30</v>
      </c>
      <c r="F5175" s="364">
        <v>14738760</v>
      </c>
      <c r="G5175" s="363">
        <v>20147387602</v>
      </c>
      <c r="H5175" s="365">
        <v>22617</v>
      </c>
      <c r="I5175" s="388">
        <v>2</v>
      </c>
      <c r="J5175" s="378">
        <v>12</v>
      </c>
      <c r="K5175" s="381">
        <v>1961</v>
      </c>
      <c r="L5175" s="369">
        <f t="shared" ca="1" si="80"/>
        <v>62</v>
      </c>
      <c r="M5175" s="299" t="s">
        <v>20</v>
      </c>
      <c r="N5175" s="10" t="s">
        <v>40415</v>
      </c>
      <c r="O5175" s="389" t="s">
        <v>30740</v>
      </c>
      <c r="P5175" s="386" t="s">
        <v>177</v>
      </c>
    </row>
    <row r="5176" spans="1:16" s="8" customFormat="1" ht="15" customHeight="1" x14ac:dyDescent="0.25">
      <c r="A5176" s="362">
        <v>14</v>
      </c>
      <c r="B5176" s="362" t="s">
        <v>22115</v>
      </c>
      <c r="C5176" s="340" t="s">
        <v>12208</v>
      </c>
      <c r="D5176" s="362" t="s">
        <v>12207</v>
      </c>
      <c r="E5176" s="362" t="s">
        <v>45</v>
      </c>
      <c r="F5176" s="364">
        <v>13814915</v>
      </c>
      <c r="G5176" s="363">
        <v>20138149154</v>
      </c>
      <c r="H5176" s="365">
        <v>22274</v>
      </c>
      <c r="I5176" s="388">
        <v>24</v>
      </c>
      <c r="J5176" s="378">
        <v>12</v>
      </c>
      <c r="K5176" s="381">
        <v>1960</v>
      </c>
      <c r="L5176" s="369">
        <f t="shared" ca="1" si="80"/>
        <v>63</v>
      </c>
      <c r="M5176" s="299" t="s">
        <v>20</v>
      </c>
      <c r="N5176" s="10" t="s">
        <v>40415</v>
      </c>
      <c r="O5176" s="389" t="s">
        <v>177</v>
      </c>
      <c r="P5176" s="386" t="s">
        <v>177</v>
      </c>
    </row>
    <row r="5177" spans="1:16" s="8" customFormat="1" ht="15" customHeight="1" x14ac:dyDescent="0.25">
      <c r="A5177" s="362" t="s">
        <v>59</v>
      </c>
      <c r="B5177" s="362" t="s">
        <v>22115</v>
      </c>
      <c r="C5177" s="340" t="s">
        <v>12206</v>
      </c>
      <c r="D5177" s="362" t="s">
        <v>12205</v>
      </c>
      <c r="E5177" s="362" t="s">
        <v>55</v>
      </c>
      <c r="F5177" s="364">
        <v>14570562</v>
      </c>
      <c r="G5177" s="363">
        <v>20145705623</v>
      </c>
      <c r="H5177" s="365">
        <v>22719</v>
      </c>
      <c r="I5177" s="388">
        <v>14</v>
      </c>
      <c r="J5177" s="378">
        <v>3</v>
      </c>
      <c r="K5177" s="381">
        <v>1962</v>
      </c>
      <c r="L5177" s="369">
        <f t="shared" ca="1" si="80"/>
        <v>62</v>
      </c>
      <c r="M5177" s="299" t="s">
        <v>20</v>
      </c>
      <c r="N5177" s="10" t="s">
        <v>40415</v>
      </c>
      <c r="O5177" s="389" t="s">
        <v>177</v>
      </c>
      <c r="P5177" s="386" t="s">
        <v>177</v>
      </c>
    </row>
    <row r="5178" spans="1:16" s="8" customFormat="1" ht="15" customHeight="1" x14ac:dyDescent="0.25">
      <c r="A5178" s="362" t="s">
        <v>27</v>
      </c>
      <c r="B5178" s="362" t="s">
        <v>22115</v>
      </c>
      <c r="C5178" s="340" t="s">
        <v>12201</v>
      </c>
      <c r="D5178" s="362" t="s">
        <v>12200</v>
      </c>
      <c r="E5178" s="362" t="s">
        <v>33</v>
      </c>
      <c r="F5178" s="364">
        <v>17484384</v>
      </c>
      <c r="G5178" s="363">
        <v>20174843849</v>
      </c>
      <c r="H5178" s="365">
        <v>14908</v>
      </c>
      <c r="I5178" s="388">
        <v>24</v>
      </c>
      <c r="J5178" s="378">
        <v>10</v>
      </c>
      <c r="K5178" s="381">
        <v>1940</v>
      </c>
      <c r="L5178" s="369">
        <f t="shared" ca="1" si="80"/>
        <v>83</v>
      </c>
      <c r="M5178" s="299" t="s">
        <v>20</v>
      </c>
      <c r="N5178" s="10" t="s">
        <v>40415</v>
      </c>
      <c r="O5178" s="389" t="s">
        <v>177</v>
      </c>
      <c r="P5178" s="386" t="s">
        <v>177</v>
      </c>
    </row>
    <row r="5179" spans="1:16" s="8" customFormat="1" ht="15" customHeight="1" x14ac:dyDescent="0.25">
      <c r="A5179" s="362" t="s">
        <v>27</v>
      </c>
      <c r="B5179" s="362" t="s">
        <v>22115</v>
      </c>
      <c r="C5179" s="340" t="s">
        <v>12195</v>
      </c>
      <c r="D5179" s="362" t="s">
        <v>12194</v>
      </c>
      <c r="E5179" s="362">
        <v>30</v>
      </c>
      <c r="F5179" s="364">
        <v>12119973</v>
      </c>
      <c r="G5179" s="363">
        <v>20121199735</v>
      </c>
      <c r="H5179" s="365">
        <v>21339</v>
      </c>
      <c r="I5179" s="388">
        <v>3</v>
      </c>
      <c r="J5179" s="378">
        <v>6</v>
      </c>
      <c r="K5179" s="381">
        <v>1958</v>
      </c>
      <c r="L5179" s="369">
        <f t="shared" ca="1" si="80"/>
        <v>65</v>
      </c>
      <c r="M5179" s="299" t="s">
        <v>20</v>
      </c>
      <c r="N5179" s="10" t="s">
        <v>40415</v>
      </c>
      <c r="O5179" s="389" t="s">
        <v>30750</v>
      </c>
      <c r="P5179" s="386" t="s">
        <v>177</v>
      </c>
    </row>
    <row r="5180" spans="1:16" s="8" customFormat="1" ht="15" customHeight="1" x14ac:dyDescent="0.25">
      <c r="A5180" s="362" t="s">
        <v>27</v>
      </c>
      <c r="B5180" s="362" t="s">
        <v>22115</v>
      </c>
      <c r="C5180" s="340" t="s">
        <v>12193</v>
      </c>
      <c r="D5180" s="362" t="s">
        <v>12192</v>
      </c>
      <c r="E5180" s="362" t="s">
        <v>45</v>
      </c>
      <c r="F5180" s="364">
        <v>14052014</v>
      </c>
      <c r="G5180" s="363">
        <v>20140520145</v>
      </c>
      <c r="H5180" s="365">
        <v>22103</v>
      </c>
      <c r="I5180" s="388">
        <v>6</v>
      </c>
      <c r="J5180" s="378">
        <v>7</v>
      </c>
      <c r="K5180" s="381">
        <v>1960</v>
      </c>
      <c r="L5180" s="369">
        <f t="shared" ca="1" si="80"/>
        <v>63</v>
      </c>
      <c r="M5180" s="299" t="s">
        <v>20</v>
      </c>
      <c r="N5180" s="10" t="s">
        <v>40415</v>
      </c>
      <c r="O5180" s="389" t="s">
        <v>34606</v>
      </c>
      <c r="P5180" s="386">
        <v>37987</v>
      </c>
    </row>
    <row r="5181" spans="1:16" s="8" customFormat="1" ht="15" customHeight="1" x14ac:dyDescent="0.25">
      <c r="A5181" s="362" t="s">
        <v>27</v>
      </c>
      <c r="B5181" s="362" t="s">
        <v>22115</v>
      </c>
      <c r="C5181" s="340" t="s">
        <v>12191</v>
      </c>
      <c r="D5181" s="362" t="s">
        <v>12190</v>
      </c>
      <c r="E5181" s="362" t="s">
        <v>99</v>
      </c>
      <c r="F5181" s="364">
        <v>13571425</v>
      </c>
      <c r="G5181" s="363">
        <v>23135714259</v>
      </c>
      <c r="H5181" s="365">
        <v>21792</v>
      </c>
      <c r="I5181" s="388">
        <v>30</v>
      </c>
      <c r="J5181" s="378">
        <v>8</v>
      </c>
      <c r="K5181" s="381">
        <v>1959</v>
      </c>
      <c r="L5181" s="369">
        <f t="shared" ca="1" si="80"/>
        <v>64</v>
      </c>
      <c r="M5181" s="299" t="s">
        <v>20</v>
      </c>
      <c r="N5181" s="10" t="s">
        <v>40415</v>
      </c>
      <c r="O5181" s="389" t="s">
        <v>177</v>
      </c>
      <c r="P5181" s="386" t="s">
        <v>177</v>
      </c>
    </row>
    <row r="5182" spans="1:16" s="8" customFormat="1" ht="15" customHeight="1" x14ac:dyDescent="0.25">
      <c r="A5182" s="362" t="s">
        <v>27</v>
      </c>
      <c r="B5182" s="362" t="s">
        <v>22115</v>
      </c>
      <c r="C5182" s="340" t="s">
        <v>12189</v>
      </c>
      <c r="D5182" s="362" t="s">
        <v>12188</v>
      </c>
      <c r="E5182" s="362" t="s">
        <v>33</v>
      </c>
      <c r="F5182" s="364">
        <v>10735341</v>
      </c>
      <c r="G5182" s="363">
        <v>20107353411</v>
      </c>
      <c r="H5182" s="365">
        <v>19558</v>
      </c>
      <c r="I5182" s="388">
        <v>18</v>
      </c>
      <c r="J5182" s="378">
        <v>7</v>
      </c>
      <c r="K5182" s="381">
        <v>1953</v>
      </c>
      <c r="L5182" s="369">
        <f t="shared" ca="1" si="80"/>
        <v>70</v>
      </c>
      <c r="M5182" s="299" t="s">
        <v>20</v>
      </c>
      <c r="N5182" s="10" t="s">
        <v>40415</v>
      </c>
      <c r="O5182" s="389" t="s">
        <v>177</v>
      </c>
      <c r="P5182" s="386" t="s">
        <v>177</v>
      </c>
    </row>
    <row r="5183" spans="1:16" s="8" customFormat="1" ht="15" customHeight="1" x14ac:dyDescent="0.25">
      <c r="A5183" s="362" t="s">
        <v>27</v>
      </c>
      <c r="B5183" s="362" t="s">
        <v>22115</v>
      </c>
      <c r="C5183" s="340" t="s">
        <v>12187</v>
      </c>
      <c r="D5183" s="362" t="s">
        <v>12186</v>
      </c>
      <c r="E5183" s="362">
        <v>30</v>
      </c>
      <c r="F5183" s="364">
        <v>12104086</v>
      </c>
      <c r="G5183" s="363">
        <v>20121040868</v>
      </c>
      <c r="H5183" s="365">
        <v>21247</v>
      </c>
      <c r="I5183" s="388">
        <v>3</v>
      </c>
      <c r="J5183" s="378">
        <v>3</v>
      </c>
      <c r="K5183" s="381">
        <v>1958</v>
      </c>
      <c r="L5183" s="369">
        <f t="shared" ca="1" si="80"/>
        <v>66</v>
      </c>
      <c r="M5183" s="299" t="s">
        <v>20</v>
      </c>
      <c r="N5183" s="10" t="s">
        <v>40415</v>
      </c>
      <c r="O5183" s="389" t="s">
        <v>30767</v>
      </c>
      <c r="P5183" s="386" t="s">
        <v>177</v>
      </c>
    </row>
    <row r="5184" spans="1:16" s="8" customFormat="1" ht="15" customHeight="1" x14ac:dyDescent="0.25">
      <c r="A5184" s="362" t="s">
        <v>27</v>
      </c>
      <c r="B5184" s="362" t="s">
        <v>22115</v>
      </c>
      <c r="C5184" s="340" t="s">
        <v>12185</v>
      </c>
      <c r="D5184" s="362" t="s">
        <v>12184</v>
      </c>
      <c r="E5184" s="362">
        <v>30</v>
      </c>
      <c r="F5184" s="364">
        <v>10794231</v>
      </c>
      <c r="G5184" s="363">
        <v>23107942319</v>
      </c>
      <c r="H5184" s="365">
        <v>19305</v>
      </c>
      <c r="I5184" s="388">
        <v>7</v>
      </c>
      <c r="J5184" s="378">
        <v>11</v>
      </c>
      <c r="K5184" s="381">
        <v>1952</v>
      </c>
      <c r="L5184" s="369">
        <f t="shared" ca="1" si="80"/>
        <v>71</v>
      </c>
      <c r="M5184" s="299" t="s">
        <v>20</v>
      </c>
      <c r="N5184" s="10" t="s">
        <v>40415</v>
      </c>
      <c r="O5184" s="389" t="s">
        <v>30795</v>
      </c>
      <c r="P5184" s="386">
        <v>41030</v>
      </c>
    </row>
    <row r="5185" spans="1:16" s="8" customFormat="1" ht="15" customHeight="1" x14ac:dyDescent="0.25">
      <c r="A5185" s="362" t="s">
        <v>46</v>
      </c>
      <c r="B5185" s="362" t="s">
        <v>22115</v>
      </c>
      <c r="C5185" s="340" t="s">
        <v>12183</v>
      </c>
      <c r="D5185" s="362" t="s">
        <v>12182</v>
      </c>
      <c r="E5185" s="362" t="s">
        <v>99</v>
      </c>
      <c r="F5185" s="364">
        <v>14201478</v>
      </c>
      <c r="G5185" s="363">
        <v>20142014786</v>
      </c>
      <c r="H5185" s="365">
        <v>22272</v>
      </c>
      <c r="I5185" s="388">
        <v>22</v>
      </c>
      <c r="J5185" s="378">
        <v>12</v>
      </c>
      <c r="K5185" s="381">
        <v>1960</v>
      </c>
      <c r="L5185" s="369">
        <f t="shared" ca="1" si="80"/>
        <v>63</v>
      </c>
      <c r="M5185" s="299" t="s">
        <v>20</v>
      </c>
      <c r="N5185" s="10" t="s">
        <v>40415</v>
      </c>
      <c r="O5185" s="389" t="s">
        <v>177</v>
      </c>
      <c r="P5185" s="386" t="s">
        <v>177</v>
      </c>
    </row>
    <row r="5186" spans="1:16" s="8" customFormat="1" ht="15" customHeight="1" x14ac:dyDescent="0.25">
      <c r="A5186" s="362" t="s">
        <v>252</v>
      </c>
      <c r="B5186" s="362" t="s">
        <v>22115</v>
      </c>
      <c r="C5186" s="340" t="s">
        <v>12181</v>
      </c>
      <c r="D5186" s="362" t="s">
        <v>12180</v>
      </c>
      <c r="E5186" s="362">
        <v>30</v>
      </c>
      <c r="F5186" s="364">
        <v>13179667</v>
      </c>
      <c r="G5186" s="363">
        <v>20131796677</v>
      </c>
      <c r="H5186" s="365">
        <v>21837</v>
      </c>
      <c r="I5186" s="388">
        <v>14</v>
      </c>
      <c r="J5186" s="378">
        <v>10</v>
      </c>
      <c r="K5186" s="381">
        <v>1959</v>
      </c>
      <c r="L5186" s="369">
        <f t="shared" ref="L5186:L5249" ca="1" si="81">DATEDIF(H5186,TODAY(),"Y")</f>
        <v>64</v>
      </c>
      <c r="M5186" s="299" t="s">
        <v>20</v>
      </c>
      <c r="N5186" s="10" t="s">
        <v>40415</v>
      </c>
      <c r="O5186" s="389" t="s">
        <v>35648</v>
      </c>
      <c r="P5186" s="386">
        <v>40179</v>
      </c>
    </row>
    <row r="5187" spans="1:16" s="8" customFormat="1" ht="15" customHeight="1" x14ac:dyDescent="0.25">
      <c r="A5187" s="362" t="s">
        <v>27</v>
      </c>
      <c r="B5187" s="362" t="s">
        <v>22115</v>
      </c>
      <c r="C5187" s="340" t="s">
        <v>12179</v>
      </c>
      <c r="D5187" s="362" t="s">
        <v>12178</v>
      </c>
      <c r="E5187" s="362">
        <v>30</v>
      </c>
      <c r="F5187" s="364">
        <v>11908306</v>
      </c>
      <c r="G5187" s="363">
        <v>20119083061</v>
      </c>
      <c r="H5187" s="365">
        <v>20293</v>
      </c>
      <c r="I5187" s="388">
        <v>23</v>
      </c>
      <c r="J5187" s="378">
        <v>7</v>
      </c>
      <c r="K5187" s="381">
        <v>1955</v>
      </c>
      <c r="L5187" s="369">
        <f t="shared" ca="1" si="81"/>
        <v>68</v>
      </c>
      <c r="M5187" s="299" t="s">
        <v>20</v>
      </c>
      <c r="N5187" s="10" t="s">
        <v>40415</v>
      </c>
      <c r="O5187" s="389" t="s">
        <v>30753</v>
      </c>
      <c r="P5187" s="386">
        <v>40909</v>
      </c>
    </row>
    <row r="5188" spans="1:16" s="8" customFormat="1" ht="15" customHeight="1" x14ac:dyDescent="0.25">
      <c r="A5188" s="362">
        <v>24</v>
      </c>
      <c r="B5188" s="362" t="s">
        <v>22115</v>
      </c>
      <c r="C5188" s="340" t="s">
        <v>12177</v>
      </c>
      <c r="D5188" s="362" t="s">
        <v>12176</v>
      </c>
      <c r="E5188" s="362" t="s">
        <v>33</v>
      </c>
      <c r="F5188" s="364">
        <v>14445968</v>
      </c>
      <c r="G5188" s="363">
        <v>20144459688</v>
      </c>
      <c r="H5188" s="365">
        <v>22716</v>
      </c>
      <c r="I5188" s="388">
        <v>11</v>
      </c>
      <c r="J5188" s="378">
        <v>3</v>
      </c>
      <c r="K5188" s="381">
        <v>1962</v>
      </c>
      <c r="L5188" s="369">
        <f t="shared" ca="1" si="81"/>
        <v>62</v>
      </c>
      <c r="M5188" s="299" t="s">
        <v>20</v>
      </c>
      <c r="N5188" s="10" t="s">
        <v>40415</v>
      </c>
      <c r="O5188" s="389" t="s">
        <v>177</v>
      </c>
      <c r="P5188" s="386" t="s">
        <v>177</v>
      </c>
    </row>
    <row r="5189" spans="1:16" s="8" customFormat="1" ht="15" customHeight="1" x14ac:dyDescent="0.25">
      <c r="A5189" s="362" t="s">
        <v>27</v>
      </c>
      <c r="B5189" s="362" t="s">
        <v>22115</v>
      </c>
      <c r="C5189" s="340" t="s">
        <v>12175</v>
      </c>
      <c r="D5189" s="362" t="s">
        <v>12174</v>
      </c>
      <c r="E5189" s="362">
        <v>30</v>
      </c>
      <c r="F5189" s="364">
        <v>14141104</v>
      </c>
      <c r="G5189" s="363">
        <v>20141411048</v>
      </c>
      <c r="H5189" s="365">
        <v>22108</v>
      </c>
      <c r="I5189" s="388">
        <v>11</v>
      </c>
      <c r="J5189" s="378">
        <v>7</v>
      </c>
      <c r="K5189" s="381">
        <v>1960</v>
      </c>
      <c r="L5189" s="369">
        <f t="shared" ca="1" si="81"/>
        <v>63</v>
      </c>
      <c r="M5189" s="299" t="s">
        <v>20</v>
      </c>
      <c r="N5189" s="10" t="s">
        <v>40415</v>
      </c>
      <c r="O5189" s="389" t="s">
        <v>30753</v>
      </c>
      <c r="P5189" s="386">
        <v>40909</v>
      </c>
    </row>
    <row r="5190" spans="1:16" s="8" customFormat="1" ht="15" customHeight="1" x14ac:dyDescent="0.25">
      <c r="A5190" s="362">
        <v>14</v>
      </c>
      <c r="B5190" s="362" t="s">
        <v>22115</v>
      </c>
      <c r="C5190" s="340" t="s">
        <v>12173</v>
      </c>
      <c r="D5190" s="362" t="s">
        <v>12172</v>
      </c>
      <c r="E5190" s="362">
        <v>30</v>
      </c>
      <c r="F5190" s="364">
        <v>14283084</v>
      </c>
      <c r="G5190" s="363">
        <v>20142830842</v>
      </c>
      <c r="H5190" s="365">
        <v>22220</v>
      </c>
      <c r="I5190" s="388">
        <v>31</v>
      </c>
      <c r="J5190" s="378">
        <v>10</v>
      </c>
      <c r="K5190" s="381">
        <v>1960</v>
      </c>
      <c r="L5190" s="369">
        <f t="shared" ca="1" si="81"/>
        <v>63</v>
      </c>
      <c r="M5190" s="299" t="s">
        <v>20</v>
      </c>
      <c r="N5190" s="10" t="s">
        <v>40415</v>
      </c>
      <c r="O5190" s="389" t="s">
        <v>30758</v>
      </c>
      <c r="P5190" s="386">
        <v>40544</v>
      </c>
    </row>
    <row r="5191" spans="1:16" s="8" customFormat="1" ht="15" customHeight="1" x14ac:dyDescent="0.25">
      <c r="A5191" s="362" t="s">
        <v>27</v>
      </c>
      <c r="B5191" s="362" t="s">
        <v>22115</v>
      </c>
      <c r="C5191" s="340" t="s">
        <v>12171</v>
      </c>
      <c r="D5191" s="362" t="s">
        <v>12170</v>
      </c>
      <c r="E5191" s="362">
        <v>30</v>
      </c>
      <c r="F5191" s="364">
        <v>10606223</v>
      </c>
      <c r="G5191" s="363">
        <v>20106062235</v>
      </c>
      <c r="H5191" s="365">
        <v>19272</v>
      </c>
      <c r="I5191" s="388">
        <v>5</v>
      </c>
      <c r="J5191" s="378">
        <v>10</v>
      </c>
      <c r="K5191" s="381">
        <v>1952</v>
      </c>
      <c r="L5191" s="369">
        <f t="shared" ca="1" si="81"/>
        <v>71</v>
      </c>
      <c r="M5191" s="299" t="s">
        <v>20</v>
      </c>
      <c r="N5191" s="10" t="s">
        <v>40415</v>
      </c>
      <c r="O5191" s="389" t="s">
        <v>36010</v>
      </c>
      <c r="P5191" s="386">
        <v>40513</v>
      </c>
    </row>
    <row r="5192" spans="1:16" s="8" customFormat="1" ht="15" customHeight="1" x14ac:dyDescent="0.25">
      <c r="A5192" s="362" t="s">
        <v>27</v>
      </c>
      <c r="B5192" s="362" t="s">
        <v>22115</v>
      </c>
      <c r="C5192" s="340" t="s">
        <v>12169</v>
      </c>
      <c r="D5192" s="362" t="s">
        <v>12168</v>
      </c>
      <c r="E5192" s="362" t="s">
        <v>30</v>
      </c>
      <c r="F5192" s="364">
        <v>10354521</v>
      </c>
      <c r="G5192" s="363">
        <v>20103545219</v>
      </c>
      <c r="H5192" s="365">
        <v>19128</v>
      </c>
      <c r="I5192" s="388">
        <v>14</v>
      </c>
      <c r="J5192" s="378">
        <v>5</v>
      </c>
      <c r="K5192" s="381">
        <v>1952</v>
      </c>
      <c r="L5192" s="369">
        <f t="shared" ca="1" si="81"/>
        <v>71</v>
      </c>
      <c r="M5192" s="299" t="s">
        <v>20</v>
      </c>
      <c r="N5192" s="10" t="s">
        <v>40415</v>
      </c>
      <c r="O5192" s="389" t="s">
        <v>177</v>
      </c>
      <c r="P5192" s="386" t="s">
        <v>177</v>
      </c>
    </row>
    <row r="5193" spans="1:16" s="8" customFormat="1" ht="15" customHeight="1" x14ac:dyDescent="0.25">
      <c r="A5193" s="362" t="s">
        <v>33761</v>
      </c>
      <c r="B5193" s="362" t="s">
        <v>22115</v>
      </c>
      <c r="C5193" s="340" t="s">
        <v>12163</v>
      </c>
      <c r="D5193" s="362" t="s">
        <v>12162</v>
      </c>
      <c r="E5193" s="362">
        <v>30</v>
      </c>
      <c r="F5193" s="364">
        <v>13596387</v>
      </c>
      <c r="G5193" s="363">
        <v>23135963879</v>
      </c>
      <c r="H5193" s="365">
        <v>22023</v>
      </c>
      <c r="I5193" s="388">
        <v>17</v>
      </c>
      <c r="J5193" s="378">
        <v>4</v>
      </c>
      <c r="K5193" s="381">
        <v>1960</v>
      </c>
      <c r="L5193" s="369">
        <f t="shared" ca="1" si="81"/>
        <v>64</v>
      </c>
      <c r="M5193" s="299" t="s">
        <v>20</v>
      </c>
      <c r="N5193" s="10" t="s">
        <v>40415</v>
      </c>
      <c r="O5193" s="389" t="s">
        <v>30758</v>
      </c>
      <c r="P5193" s="386">
        <v>40544</v>
      </c>
    </row>
    <row r="5194" spans="1:16" s="8" customFormat="1" ht="15" customHeight="1" x14ac:dyDescent="0.25">
      <c r="A5194" s="362" t="s">
        <v>27</v>
      </c>
      <c r="B5194" s="362" t="s">
        <v>22115</v>
      </c>
      <c r="C5194" s="340" t="s">
        <v>12161</v>
      </c>
      <c r="D5194" s="362" t="s">
        <v>12160</v>
      </c>
      <c r="E5194" s="362" t="s">
        <v>45</v>
      </c>
      <c r="F5194" s="364">
        <v>10735007</v>
      </c>
      <c r="G5194" s="363">
        <v>20107350072</v>
      </c>
      <c r="H5194" s="365">
        <v>19003</v>
      </c>
      <c r="I5194" s="388">
        <v>10</v>
      </c>
      <c r="J5194" s="378">
        <v>1</v>
      </c>
      <c r="K5194" s="381">
        <v>1952</v>
      </c>
      <c r="L5194" s="369">
        <f t="shared" ca="1" si="81"/>
        <v>72</v>
      </c>
      <c r="M5194" s="299" t="s">
        <v>20</v>
      </c>
      <c r="N5194" s="10" t="s">
        <v>40415</v>
      </c>
      <c r="O5194" s="389" t="s">
        <v>34606</v>
      </c>
      <c r="P5194" s="386">
        <v>37987</v>
      </c>
    </row>
    <row r="5195" spans="1:16" s="8" customFormat="1" ht="15" customHeight="1" x14ac:dyDescent="0.25">
      <c r="A5195" s="362">
        <v>24</v>
      </c>
      <c r="B5195" s="362" t="s">
        <v>22115</v>
      </c>
      <c r="C5195" s="340" t="s">
        <v>12159</v>
      </c>
      <c r="D5195" s="362" t="s">
        <v>12158</v>
      </c>
      <c r="E5195" s="362" t="s">
        <v>33</v>
      </c>
      <c r="F5195" s="364">
        <v>4405827</v>
      </c>
      <c r="G5195" s="363">
        <v>20044058279</v>
      </c>
      <c r="H5195" s="365">
        <v>15773</v>
      </c>
      <c r="I5195" s="388">
        <v>8</v>
      </c>
      <c r="J5195" s="378">
        <v>3</v>
      </c>
      <c r="K5195" s="381">
        <v>1943</v>
      </c>
      <c r="L5195" s="369">
        <f t="shared" ca="1" si="81"/>
        <v>81</v>
      </c>
      <c r="M5195" s="299" t="s">
        <v>20</v>
      </c>
      <c r="N5195" s="10" t="s">
        <v>40415</v>
      </c>
      <c r="O5195" s="389" t="s">
        <v>177</v>
      </c>
      <c r="P5195" s="386" t="s">
        <v>177</v>
      </c>
    </row>
    <row r="5196" spans="1:16" s="8" customFormat="1" ht="15" customHeight="1" x14ac:dyDescent="0.25">
      <c r="A5196" s="362" t="s">
        <v>27</v>
      </c>
      <c r="B5196" s="362" t="s">
        <v>22115</v>
      </c>
      <c r="C5196" s="340" t="s">
        <v>12157</v>
      </c>
      <c r="D5196" s="362" t="s">
        <v>12156</v>
      </c>
      <c r="E5196" s="362">
        <v>30</v>
      </c>
      <c r="F5196" s="364">
        <v>14482536</v>
      </c>
      <c r="G5196" s="363">
        <v>20144825366</v>
      </c>
      <c r="H5196" s="365">
        <v>22481</v>
      </c>
      <c r="I5196" s="388">
        <v>19</v>
      </c>
      <c r="J5196" s="378">
        <v>7</v>
      </c>
      <c r="K5196" s="381">
        <v>1961</v>
      </c>
      <c r="L5196" s="369">
        <f t="shared" ca="1" si="81"/>
        <v>62</v>
      </c>
      <c r="M5196" s="299" t="s">
        <v>20</v>
      </c>
      <c r="N5196" s="10" t="s">
        <v>40415</v>
      </c>
      <c r="O5196" s="389" t="s">
        <v>30802</v>
      </c>
      <c r="P5196" s="386">
        <v>41000</v>
      </c>
    </row>
    <row r="5197" spans="1:16" s="8" customFormat="1" ht="15" customHeight="1" x14ac:dyDescent="0.25">
      <c r="A5197" s="362">
        <v>17</v>
      </c>
      <c r="B5197" s="362" t="s">
        <v>22115</v>
      </c>
      <c r="C5197" s="340" t="s">
        <v>12155</v>
      </c>
      <c r="D5197" s="362" t="s">
        <v>12154</v>
      </c>
      <c r="E5197" s="362">
        <v>30</v>
      </c>
      <c r="F5197" s="364">
        <v>12222112</v>
      </c>
      <c r="G5197" s="363">
        <v>20122221122</v>
      </c>
      <c r="H5197" s="365">
        <v>21391</v>
      </c>
      <c r="I5197" s="388">
        <v>25</v>
      </c>
      <c r="J5197" s="378">
        <v>7</v>
      </c>
      <c r="K5197" s="381">
        <v>1958</v>
      </c>
      <c r="L5197" s="369">
        <f t="shared" ca="1" si="81"/>
        <v>65</v>
      </c>
      <c r="M5197" s="299" t="s">
        <v>20</v>
      </c>
      <c r="N5197" s="10" t="s">
        <v>40415</v>
      </c>
      <c r="O5197" s="389" t="s">
        <v>30740</v>
      </c>
      <c r="P5197" s="386" t="s">
        <v>177</v>
      </c>
    </row>
    <row r="5198" spans="1:16" s="8" customFormat="1" ht="15" customHeight="1" x14ac:dyDescent="0.25">
      <c r="A5198" s="362" t="s">
        <v>27</v>
      </c>
      <c r="B5198" s="362" t="s">
        <v>22115</v>
      </c>
      <c r="C5198" s="340" t="s">
        <v>12153</v>
      </c>
      <c r="D5198" s="362" t="s">
        <v>12152</v>
      </c>
      <c r="E5198" s="362">
        <v>30</v>
      </c>
      <c r="F5198" s="364">
        <v>13872343</v>
      </c>
      <c r="G5198" s="363">
        <v>20138723438</v>
      </c>
      <c r="H5198" s="365">
        <v>22078</v>
      </c>
      <c r="I5198" s="388">
        <v>11</v>
      </c>
      <c r="J5198" s="378">
        <v>6</v>
      </c>
      <c r="K5198" s="381">
        <v>1960</v>
      </c>
      <c r="L5198" s="369">
        <f t="shared" ca="1" si="81"/>
        <v>63</v>
      </c>
      <c r="M5198" s="299" t="s">
        <v>20</v>
      </c>
      <c r="N5198" s="10" t="s">
        <v>40415</v>
      </c>
      <c r="O5198" s="389" t="s">
        <v>30747</v>
      </c>
      <c r="P5198" s="386">
        <v>41061</v>
      </c>
    </row>
    <row r="5199" spans="1:16" s="8" customFormat="1" ht="15" customHeight="1" x14ac:dyDescent="0.25">
      <c r="A5199" s="362" t="s">
        <v>27</v>
      </c>
      <c r="B5199" s="362" t="s">
        <v>22115</v>
      </c>
      <c r="C5199" s="340" t="s">
        <v>12151</v>
      </c>
      <c r="D5199" s="362" t="s">
        <v>12150</v>
      </c>
      <c r="E5199" s="362">
        <v>30</v>
      </c>
      <c r="F5199" s="364">
        <v>12412016</v>
      </c>
      <c r="G5199" s="363">
        <v>20124120161</v>
      </c>
      <c r="H5199" s="365">
        <v>21356</v>
      </c>
      <c r="I5199" s="388">
        <v>20</v>
      </c>
      <c r="J5199" s="378">
        <v>6</v>
      </c>
      <c r="K5199" s="381">
        <v>1958</v>
      </c>
      <c r="L5199" s="369">
        <f t="shared" ca="1" si="81"/>
        <v>65</v>
      </c>
      <c r="M5199" s="299" t="s">
        <v>20</v>
      </c>
      <c r="N5199" s="10" t="s">
        <v>40415</v>
      </c>
      <c r="O5199" s="389" t="s">
        <v>30743</v>
      </c>
      <c r="P5199" s="386">
        <v>40330</v>
      </c>
    </row>
    <row r="5200" spans="1:16" s="8" customFormat="1" ht="15" customHeight="1" x14ac:dyDescent="0.25">
      <c r="A5200" s="362" t="s">
        <v>27</v>
      </c>
      <c r="B5200" s="362" t="s">
        <v>22115</v>
      </c>
      <c r="C5200" s="340" t="s">
        <v>12149</v>
      </c>
      <c r="D5200" s="362" t="s">
        <v>12148</v>
      </c>
      <c r="E5200" s="362">
        <v>30</v>
      </c>
      <c r="F5200" s="364">
        <v>11516613</v>
      </c>
      <c r="G5200" s="363">
        <v>20115166132</v>
      </c>
      <c r="H5200" s="365">
        <v>20299</v>
      </c>
      <c r="I5200" s="388">
        <v>29</v>
      </c>
      <c r="J5200" s="378">
        <v>7</v>
      </c>
      <c r="K5200" s="381">
        <v>1955</v>
      </c>
      <c r="L5200" s="369">
        <f t="shared" ca="1" si="81"/>
        <v>68</v>
      </c>
      <c r="M5200" s="299" t="s">
        <v>20</v>
      </c>
      <c r="N5200" s="10" t="s">
        <v>40415</v>
      </c>
      <c r="O5200" s="389" t="s">
        <v>30790</v>
      </c>
      <c r="P5200" s="386" t="s">
        <v>177</v>
      </c>
    </row>
    <row r="5201" spans="1:16" s="8" customFormat="1" ht="15" customHeight="1" x14ac:dyDescent="0.25">
      <c r="A5201" s="362" t="s">
        <v>46</v>
      </c>
      <c r="B5201" s="362" t="s">
        <v>22115</v>
      </c>
      <c r="C5201" s="340" t="s">
        <v>12147</v>
      </c>
      <c r="D5201" s="362" t="s">
        <v>12146</v>
      </c>
      <c r="E5201" s="362">
        <v>30</v>
      </c>
      <c r="F5201" s="364">
        <v>13639485</v>
      </c>
      <c r="G5201" s="363">
        <v>20136394852</v>
      </c>
      <c r="H5201" s="365">
        <v>21967</v>
      </c>
      <c r="I5201" s="388">
        <v>21</v>
      </c>
      <c r="J5201" s="378">
        <v>2</v>
      </c>
      <c r="K5201" s="381">
        <v>1960</v>
      </c>
      <c r="L5201" s="369">
        <f t="shared" ca="1" si="81"/>
        <v>64</v>
      </c>
      <c r="M5201" s="299" t="s">
        <v>20</v>
      </c>
      <c r="N5201" s="10" t="s">
        <v>40415</v>
      </c>
      <c r="O5201" s="389" t="s">
        <v>35648</v>
      </c>
      <c r="P5201" s="386">
        <v>40179</v>
      </c>
    </row>
    <row r="5202" spans="1:16" s="8" customFormat="1" ht="15" customHeight="1" x14ac:dyDescent="0.25">
      <c r="A5202" s="362" t="s">
        <v>27</v>
      </c>
      <c r="B5202" s="362" t="s">
        <v>22115</v>
      </c>
      <c r="C5202" s="340" t="s">
        <v>12145</v>
      </c>
      <c r="D5202" s="362" t="s">
        <v>12144</v>
      </c>
      <c r="E5202" s="362">
        <v>30</v>
      </c>
      <c r="F5202" s="364">
        <v>14486489</v>
      </c>
      <c r="G5202" s="363">
        <v>20144864892</v>
      </c>
      <c r="H5202" s="365">
        <v>22485</v>
      </c>
      <c r="I5202" s="388">
        <v>23</v>
      </c>
      <c r="J5202" s="378">
        <v>7</v>
      </c>
      <c r="K5202" s="381">
        <v>1961</v>
      </c>
      <c r="L5202" s="369">
        <f t="shared" ca="1" si="81"/>
        <v>62</v>
      </c>
      <c r="M5202" s="299" t="s">
        <v>20</v>
      </c>
      <c r="N5202" s="10" t="s">
        <v>40415</v>
      </c>
      <c r="O5202" s="389" t="s">
        <v>35820</v>
      </c>
      <c r="P5202" s="386" t="s">
        <v>35831</v>
      </c>
    </row>
    <row r="5203" spans="1:16" s="8" customFormat="1" ht="15" customHeight="1" x14ac:dyDescent="0.25">
      <c r="A5203" s="362" t="s">
        <v>972</v>
      </c>
      <c r="B5203" s="362" t="s">
        <v>22115</v>
      </c>
      <c r="C5203" s="340" t="s">
        <v>12143</v>
      </c>
      <c r="D5203" s="362" t="s">
        <v>12142</v>
      </c>
      <c r="E5203" s="362">
        <v>30</v>
      </c>
      <c r="F5203" s="364">
        <v>10650846</v>
      </c>
      <c r="G5203" s="363">
        <v>20106508462</v>
      </c>
      <c r="H5203" s="365">
        <v>19431</v>
      </c>
      <c r="I5203" s="388">
        <v>13</v>
      </c>
      <c r="J5203" s="378">
        <v>3</v>
      </c>
      <c r="K5203" s="381">
        <v>1953</v>
      </c>
      <c r="L5203" s="369">
        <f t="shared" ca="1" si="81"/>
        <v>71</v>
      </c>
      <c r="M5203" s="299" t="s">
        <v>20</v>
      </c>
      <c r="N5203" s="10" t="s">
        <v>40415</v>
      </c>
      <c r="O5203" s="389" t="s">
        <v>30740</v>
      </c>
      <c r="P5203" s="386" t="s">
        <v>177</v>
      </c>
    </row>
    <row r="5204" spans="1:16" s="8" customFormat="1" ht="15" customHeight="1" x14ac:dyDescent="0.25">
      <c r="A5204" s="362" t="s">
        <v>27</v>
      </c>
      <c r="B5204" s="362" t="s">
        <v>22115</v>
      </c>
      <c r="C5204" s="340" t="s">
        <v>12141</v>
      </c>
      <c r="D5204" s="362" t="s">
        <v>12140</v>
      </c>
      <c r="E5204" s="362" t="s">
        <v>99</v>
      </c>
      <c r="F5204" s="364">
        <v>14121367</v>
      </c>
      <c r="G5204" s="363">
        <v>23141213679</v>
      </c>
      <c r="H5204" s="365">
        <v>22302</v>
      </c>
      <c r="I5204" s="388">
        <v>21</v>
      </c>
      <c r="J5204" s="378">
        <v>1</v>
      </c>
      <c r="K5204" s="381">
        <v>1961</v>
      </c>
      <c r="L5204" s="369">
        <f t="shared" ca="1" si="81"/>
        <v>63</v>
      </c>
      <c r="M5204" s="299" t="s">
        <v>20</v>
      </c>
      <c r="N5204" s="10" t="s">
        <v>40415</v>
      </c>
      <c r="O5204" s="389" t="s">
        <v>34614</v>
      </c>
      <c r="P5204" s="386">
        <v>38322</v>
      </c>
    </row>
    <row r="5205" spans="1:16" s="8" customFormat="1" ht="15" customHeight="1" x14ac:dyDescent="0.25">
      <c r="A5205" s="362" t="s">
        <v>27</v>
      </c>
      <c r="B5205" s="362" t="s">
        <v>22115</v>
      </c>
      <c r="C5205" s="340" t="s">
        <v>12139</v>
      </c>
      <c r="D5205" s="362" t="s">
        <v>12138</v>
      </c>
      <c r="E5205" s="362" t="s">
        <v>45</v>
      </c>
      <c r="F5205" s="364">
        <v>12106996</v>
      </c>
      <c r="G5205" s="363">
        <v>20121069963</v>
      </c>
      <c r="H5205" s="365">
        <v>21341</v>
      </c>
      <c r="I5205" s="388">
        <v>5</v>
      </c>
      <c r="J5205" s="378">
        <v>6</v>
      </c>
      <c r="K5205" s="381">
        <v>1958</v>
      </c>
      <c r="L5205" s="369">
        <f t="shared" ca="1" si="81"/>
        <v>65</v>
      </c>
      <c r="M5205" s="299" t="s">
        <v>20</v>
      </c>
      <c r="N5205" s="10" t="s">
        <v>40415</v>
      </c>
      <c r="O5205" s="389" t="s">
        <v>177</v>
      </c>
      <c r="P5205" s="386" t="s">
        <v>177</v>
      </c>
    </row>
    <row r="5206" spans="1:16" s="8" customFormat="1" ht="15" customHeight="1" x14ac:dyDescent="0.25">
      <c r="A5206" s="362" t="s">
        <v>46</v>
      </c>
      <c r="B5206" s="362" t="s">
        <v>22115</v>
      </c>
      <c r="C5206" s="340" t="s">
        <v>12137</v>
      </c>
      <c r="D5206" s="362" t="s">
        <v>12136</v>
      </c>
      <c r="E5206" s="362">
        <v>30</v>
      </c>
      <c r="F5206" s="364">
        <v>10525953</v>
      </c>
      <c r="G5206" s="363">
        <v>20105259531</v>
      </c>
      <c r="H5206" s="365">
        <v>19279</v>
      </c>
      <c r="I5206" s="388">
        <v>12</v>
      </c>
      <c r="J5206" s="378">
        <v>10</v>
      </c>
      <c r="K5206" s="381">
        <v>1952</v>
      </c>
      <c r="L5206" s="369">
        <f t="shared" ca="1" si="81"/>
        <v>71</v>
      </c>
      <c r="M5206" s="299" t="s">
        <v>20</v>
      </c>
      <c r="N5206" s="10" t="s">
        <v>40415</v>
      </c>
      <c r="O5206" s="389" t="s">
        <v>35648</v>
      </c>
      <c r="P5206" s="386">
        <v>40179</v>
      </c>
    </row>
    <row r="5207" spans="1:16" s="8" customFormat="1" ht="15" customHeight="1" x14ac:dyDescent="0.25">
      <c r="A5207" s="362" t="s">
        <v>27</v>
      </c>
      <c r="B5207" s="362" t="s">
        <v>22115</v>
      </c>
      <c r="C5207" s="340" t="s">
        <v>12135</v>
      </c>
      <c r="D5207" s="362" t="s">
        <v>12134</v>
      </c>
      <c r="E5207" s="362">
        <v>30</v>
      </c>
      <c r="F5207" s="364">
        <v>10939527</v>
      </c>
      <c r="G5207" s="363">
        <v>20109395278</v>
      </c>
      <c r="H5207" s="365">
        <v>19216</v>
      </c>
      <c r="I5207" s="388">
        <v>10</v>
      </c>
      <c r="J5207" s="378">
        <v>8</v>
      </c>
      <c r="K5207" s="381">
        <v>1952</v>
      </c>
      <c r="L5207" s="369">
        <f t="shared" ca="1" si="81"/>
        <v>71</v>
      </c>
      <c r="M5207" s="299" t="s">
        <v>20</v>
      </c>
      <c r="N5207" s="10" t="s">
        <v>40415</v>
      </c>
      <c r="O5207" s="389" t="s">
        <v>30790</v>
      </c>
      <c r="P5207" s="386" t="s">
        <v>177</v>
      </c>
    </row>
    <row r="5208" spans="1:16" s="8" customFormat="1" ht="15" customHeight="1" x14ac:dyDescent="0.25">
      <c r="A5208" s="362" t="s">
        <v>27</v>
      </c>
      <c r="B5208" s="362" t="s">
        <v>22115</v>
      </c>
      <c r="C5208" s="340" t="s">
        <v>12133</v>
      </c>
      <c r="D5208" s="362" t="s">
        <v>12132</v>
      </c>
      <c r="E5208" s="362">
        <v>30</v>
      </c>
      <c r="F5208" s="364">
        <v>13506284</v>
      </c>
      <c r="G5208" s="363">
        <v>20135062848</v>
      </c>
      <c r="H5208" s="365">
        <v>21760</v>
      </c>
      <c r="I5208" s="388">
        <v>29</v>
      </c>
      <c r="J5208" s="378">
        <v>7</v>
      </c>
      <c r="K5208" s="381">
        <v>1959</v>
      </c>
      <c r="L5208" s="369">
        <f t="shared" ca="1" si="81"/>
        <v>64</v>
      </c>
      <c r="M5208" s="299" t="s">
        <v>20</v>
      </c>
      <c r="N5208" s="10" t="s">
        <v>40415</v>
      </c>
      <c r="O5208" s="389" t="s">
        <v>30745</v>
      </c>
      <c r="P5208" s="386">
        <v>41275</v>
      </c>
    </row>
    <row r="5209" spans="1:16" s="8" customFormat="1" ht="15" customHeight="1" x14ac:dyDescent="0.25">
      <c r="A5209" s="362" t="s">
        <v>27</v>
      </c>
      <c r="B5209" s="362" t="s">
        <v>22115</v>
      </c>
      <c r="C5209" s="340" t="s">
        <v>12131</v>
      </c>
      <c r="D5209" s="362" t="s">
        <v>12130</v>
      </c>
      <c r="E5209" s="362" t="s">
        <v>45</v>
      </c>
      <c r="F5209" s="364">
        <v>10827085</v>
      </c>
      <c r="G5209" s="363">
        <v>20108270854</v>
      </c>
      <c r="H5209" s="365">
        <v>19513</v>
      </c>
      <c r="I5209" s="388">
        <v>3</v>
      </c>
      <c r="J5209" s="378">
        <v>6</v>
      </c>
      <c r="K5209" s="381">
        <v>1953</v>
      </c>
      <c r="L5209" s="369">
        <f t="shared" ca="1" si="81"/>
        <v>70</v>
      </c>
      <c r="M5209" s="299" t="s">
        <v>20</v>
      </c>
      <c r="N5209" s="10" t="s">
        <v>40415</v>
      </c>
      <c r="O5209" s="389" t="s">
        <v>177</v>
      </c>
      <c r="P5209" s="386" t="s">
        <v>177</v>
      </c>
    </row>
    <row r="5210" spans="1:16" s="8" customFormat="1" ht="15" customHeight="1" x14ac:dyDescent="0.25">
      <c r="A5210" s="362" t="s">
        <v>46</v>
      </c>
      <c r="B5210" s="362" t="s">
        <v>22115</v>
      </c>
      <c r="C5210" s="340" t="s">
        <v>12129</v>
      </c>
      <c r="D5210" s="362" t="s">
        <v>12128</v>
      </c>
      <c r="E5210" s="362" t="s">
        <v>45</v>
      </c>
      <c r="F5210" s="364">
        <v>12485830</v>
      </c>
      <c r="G5210" s="363">
        <v>20124858306</v>
      </c>
      <c r="H5210" s="365">
        <v>20704</v>
      </c>
      <c r="I5210" s="388">
        <v>6</v>
      </c>
      <c r="J5210" s="378">
        <v>9</v>
      </c>
      <c r="K5210" s="381">
        <v>1956</v>
      </c>
      <c r="L5210" s="369">
        <f t="shared" ca="1" si="81"/>
        <v>67</v>
      </c>
      <c r="M5210" s="299" t="s">
        <v>20</v>
      </c>
      <c r="N5210" s="10" t="s">
        <v>40415</v>
      </c>
      <c r="O5210" s="389" t="s">
        <v>177</v>
      </c>
      <c r="P5210" s="386" t="s">
        <v>177</v>
      </c>
    </row>
    <row r="5211" spans="1:16" s="8" customFormat="1" ht="15" customHeight="1" x14ac:dyDescent="0.25">
      <c r="A5211" s="362" t="s">
        <v>46</v>
      </c>
      <c r="B5211" s="362" t="s">
        <v>22115</v>
      </c>
      <c r="C5211" s="340" t="s">
        <v>12123</v>
      </c>
      <c r="D5211" s="362" t="s">
        <v>12122</v>
      </c>
      <c r="E5211" s="362" t="s">
        <v>45</v>
      </c>
      <c r="F5211" s="364">
        <v>10238891</v>
      </c>
      <c r="G5211" s="363">
        <v>27102388912</v>
      </c>
      <c r="H5211" s="365">
        <v>18963</v>
      </c>
      <c r="I5211" s="388">
        <v>1</v>
      </c>
      <c r="J5211" s="378">
        <v>12</v>
      </c>
      <c r="K5211" s="381">
        <v>1951</v>
      </c>
      <c r="L5211" s="369">
        <f t="shared" ca="1" si="81"/>
        <v>72</v>
      </c>
      <c r="M5211" s="299" t="s">
        <v>20</v>
      </c>
      <c r="N5211" s="10" t="s">
        <v>28854</v>
      </c>
      <c r="O5211" s="389" t="s">
        <v>177</v>
      </c>
      <c r="P5211" s="386" t="s">
        <v>177</v>
      </c>
    </row>
    <row r="5212" spans="1:16" s="8" customFormat="1" ht="15" customHeight="1" x14ac:dyDescent="0.25">
      <c r="A5212" s="362" t="s">
        <v>27</v>
      </c>
      <c r="B5212" s="362" t="s">
        <v>22115</v>
      </c>
      <c r="C5212" s="340" t="s">
        <v>12121</v>
      </c>
      <c r="D5212" s="362" t="s">
        <v>12120</v>
      </c>
      <c r="E5212" s="362" t="s">
        <v>33</v>
      </c>
      <c r="F5212" s="364">
        <v>5429106</v>
      </c>
      <c r="G5212" s="363">
        <v>27054291065</v>
      </c>
      <c r="H5212" s="365">
        <v>17103</v>
      </c>
      <c r="I5212" s="388">
        <v>28</v>
      </c>
      <c r="J5212" s="378">
        <v>10</v>
      </c>
      <c r="K5212" s="381">
        <v>1946</v>
      </c>
      <c r="L5212" s="369">
        <f t="shared" ca="1" si="81"/>
        <v>77</v>
      </c>
      <c r="M5212" s="299" t="s">
        <v>20</v>
      </c>
      <c r="N5212" s="10" t="s">
        <v>28854</v>
      </c>
      <c r="O5212" s="389" t="s">
        <v>177</v>
      </c>
      <c r="P5212" s="386" t="s">
        <v>177</v>
      </c>
    </row>
    <row r="5213" spans="1:16" s="8" customFormat="1" ht="15" customHeight="1" x14ac:dyDescent="0.25">
      <c r="A5213" s="362" t="s">
        <v>179</v>
      </c>
      <c r="B5213" s="362" t="s">
        <v>22115</v>
      </c>
      <c r="C5213" s="340" t="s">
        <v>12119</v>
      </c>
      <c r="D5213" s="362" t="s">
        <v>12118</v>
      </c>
      <c r="E5213" s="362">
        <v>30</v>
      </c>
      <c r="F5213" s="364">
        <v>13947381</v>
      </c>
      <c r="G5213" s="363">
        <v>20139473818</v>
      </c>
      <c r="H5213" s="365">
        <v>22258</v>
      </c>
      <c r="I5213" s="388">
        <v>8</v>
      </c>
      <c r="J5213" s="378">
        <v>12</v>
      </c>
      <c r="K5213" s="381">
        <v>1960</v>
      </c>
      <c r="L5213" s="369">
        <f t="shared" ca="1" si="81"/>
        <v>63</v>
      </c>
      <c r="M5213" s="299" t="s">
        <v>20</v>
      </c>
      <c r="N5213" s="10" t="s">
        <v>40415</v>
      </c>
      <c r="O5213" s="389" t="s">
        <v>30740</v>
      </c>
      <c r="P5213" s="386" t="s">
        <v>177</v>
      </c>
    </row>
    <row r="5214" spans="1:16" s="8" customFormat="1" ht="15" customHeight="1" x14ac:dyDescent="0.25">
      <c r="A5214" s="362">
        <v>10</v>
      </c>
      <c r="B5214" s="362" t="s">
        <v>22115</v>
      </c>
      <c r="C5214" s="340" t="s">
        <v>12117</v>
      </c>
      <c r="D5214" s="362" t="s">
        <v>12116</v>
      </c>
      <c r="E5214" s="362" t="s">
        <v>33</v>
      </c>
      <c r="F5214" s="364">
        <v>14632447</v>
      </c>
      <c r="G5214" s="363">
        <v>23146324479</v>
      </c>
      <c r="H5214" s="365">
        <v>22971</v>
      </c>
      <c r="I5214" s="388">
        <v>21</v>
      </c>
      <c r="J5214" s="378">
        <v>11</v>
      </c>
      <c r="K5214" s="381">
        <v>1962</v>
      </c>
      <c r="L5214" s="369">
        <f t="shared" ca="1" si="81"/>
        <v>61</v>
      </c>
      <c r="M5214" s="299" t="s">
        <v>20</v>
      </c>
      <c r="N5214" s="10" t="s">
        <v>40415</v>
      </c>
      <c r="O5214" s="389" t="s">
        <v>177</v>
      </c>
      <c r="P5214" s="386" t="s">
        <v>177</v>
      </c>
    </row>
    <row r="5215" spans="1:16" s="8" customFormat="1" ht="15" customHeight="1" x14ac:dyDescent="0.25">
      <c r="A5215" s="362">
        <v>13</v>
      </c>
      <c r="B5215" s="362" t="s">
        <v>22115</v>
      </c>
      <c r="C5215" s="340" t="s">
        <v>12115</v>
      </c>
      <c r="D5215" s="362" t="s">
        <v>12114</v>
      </c>
      <c r="E5215" s="362" t="s">
        <v>45</v>
      </c>
      <c r="F5215" s="364">
        <v>12124994</v>
      </c>
      <c r="G5215" s="363">
        <v>20121249945</v>
      </c>
      <c r="H5215" s="365">
        <v>21528</v>
      </c>
      <c r="I5215" s="388">
        <v>9</v>
      </c>
      <c r="J5215" s="378">
        <v>12</v>
      </c>
      <c r="K5215" s="381">
        <v>1958</v>
      </c>
      <c r="L5215" s="369">
        <f t="shared" ca="1" si="81"/>
        <v>65</v>
      </c>
      <c r="M5215" s="299" t="s">
        <v>20</v>
      </c>
      <c r="N5215" s="10" t="s">
        <v>40415</v>
      </c>
      <c r="O5215" s="389" t="s">
        <v>40555</v>
      </c>
      <c r="P5215" s="386">
        <v>37622</v>
      </c>
    </row>
    <row r="5216" spans="1:16" s="8" customFormat="1" ht="15" customHeight="1" x14ac:dyDescent="0.25">
      <c r="A5216" s="362" t="s">
        <v>36</v>
      </c>
      <c r="B5216" s="362" t="s">
        <v>22115</v>
      </c>
      <c r="C5216" s="340" t="s">
        <v>12113</v>
      </c>
      <c r="D5216" s="362" t="s">
        <v>12112</v>
      </c>
      <c r="E5216" s="362">
        <v>30</v>
      </c>
      <c r="F5216" s="364">
        <v>14664415</v>
      </c>
      <c r="G5216" s="363">
        <v>20146644156</v>
      </c>
      <c r="H5216" s="365">
        <v>22534</v>
      </c>
      <c r="I5216" s="388">
        <v>10</v>
      </c>
      <c r="J5216" s="378">
        <v>9</v>
      </c>
      <c r="K5216" s="381">
        <v>1961</v>
      </c>
      <c r="L5216" s="369">
        <f t="shared" ca="1" si="81"/>
        <v>62</v>
      </c>
      <c r="M5216" s="299" t="s">
        <v>20</v>
      </c>
      <c r="N5216" s="10" t="s">
        <v>40415</v>
      </c>
      <c r="O5216" s="389" t="s">
        <v>34624</v>
      </c>
      <c r="P5216" s="386">
        <v>41791</v>
      </c>
    </row>
    <row r="5217" spans="1:16" s="8" customFormat="1" ht="15" customHeight="1" x14ac:dyDescent="0.25">
      <c r="A5217" s="362" t="s">
        <v>33761</v>
      </c>
      <c r="B5217" s="362" t="s">
        <v>22115</v>
      </c>
      <c r="C5217" s="340" t="s">
        <v>12111</v>
      </c>
      <c r="D5217" s="362" t="s">
        <v>12110</v>
      </c>
      <c r="E5217" s="362" t="s">
        <v>45</v>
      </c>
      <c r="F5217" s="364">
        <v>12066045</v>
      </c>
      <c r="G5217" s="363">
        <v>20120660455</v>
      </c>
      <c r="H5217" s="365">
        <v>21290</v>
      </c>
      <c r="I5217" s="388">
        <v>15</v>
      </c>
      <c r="J5217" s="378">
        <v>4</v>
      </c>
      <c r="K5217" s="381">
        <v>1958</v>
      </c>
      <c r="L5217" s="369">
        <f t="shared" ca="1" si="81"/>
        <v>66</v>
      </c>
      <c r="M5217" s="299" t="s">
        <v>20</v>
      </c>
      <c r="N5217" s="10" t="s">
        <v>40415</v>
      </c>
      <c r="O5217" s="389" t="s">
        <v>177</v>
      </c>
      <c r="P5217" s="386" t="s">
        <v>177</v>
      </c>
    </row>
    <row r="5218" spans="1:16" s="8" customFormat="1" ht="15" customHeight="1" x14ac:dyDescent="0.25">
      <c r="A5218" s="362" t="s">
        <v>36</v>
      </c>
      <c r="B5218" s="362" t="s">
        <v>22115</v>
      </c>
      <c r="C5218" s="340" t="s">
        <v>12109</v>
      </c>
      <c r="D5218" s="362" t="s">
        <v>12108</v>
      </c>
      <c r="E5218" s="362">
        <v>30</v>
      </c>
      <c r="F5218" s="364">
        <v>13648496</v>
      </c>
      <c r="G5218" s="363">
        <v>20136484967</v>
      </c>
      <c r="H5218" s="365">
        <v>21922</v>
      </c>
      <c r="I5218" s="388">
        <v>7</v>
      </c>
      <c r="J5218" s="378">
        <v>1</v>
      </c>
      <c r="K5218" s="381">
        <v>1960</v>
      </c>
      <c r="L5218" s="369">
        <f t="shared" ca="1" si="81"/>
        <v>64</v>
      </c>
      <c r="M5218" s="299" t="s">
        <v>20</v>
      </c>
      <c r="N5218" s="10" t="s">
        <v>40415</v>
      </c>
      <c r="O5218" s="389" t="s">
        <v>30747</v>
      </c>
      <c r="P5218" s="386">
        <v>41061</v>
      </c>
    </row>
    <row r="5219" spans="1:16" s="8" customFormat="1" ht="15" customHeight="1" x14ac:dyDescent="0.25">
      <c r="A5219" s="362" t="s">
        <v>27</v>
      </c>
      <c r="B5219" s="362" t="s">
        <v>22115</v>
      </c>
      <c r="C5219" s="340" t="s">
        <v>12107</v>
      </c>
      <c r="D5219" s="362" t="s">
        <v>12106</v>
      </c>
      <c r="E5219" s="362">
        <v>30</v>
      </c>
      <c r="F5219" s="364">
        <v>14639118</v>
      </c>
      <c r="G5219" s="363">
        <v>20146391185</v>
      </c>
      <c r="H5219" s="365">
        <v>22437</v>
      </c>
      <c r="I5219" s="388">
        <v>5</v>
      </c>
      <c r="J5219" s="378">
        <v>6</v>
      </c>
      <c r="K5219" s="381">
        <v>1961</v>
      </c>
      <c r="L5219" s="369">
        <f t="shared" ca="1" si="81"/>
        <v>62</v>
      </c>
      <c r="M5219" s="299" t="s">
        <v>20</v>
      </c>
      <c r="N5219" s="10" t="s">
        <v>40415</v>
      </c>
      <c r="O5219" s="389" t="s">
        <v>30764</v>
      </c>
      <c r="P5219" s="386">
        <v>40489</v>
      </c>
    </row>
    <row r="5220" spans="1:16" s="8" customFormat="1" ht="15" customHeight="1" x14ac:dyDescent="0.25">
      <c r="A5220" s="362" t="s">
        <v>33761</v>
      </c>
      <c r="B5220" s="362" t="s">
        <v>22115</v>
      </c>
      <c r="C5220" s="340" t="s">
        <v>12105</v>
      </c>
      <c r="D5220" s="362" t="s">
        <v>12104</v>
      </c>
      <c r="E5220" s="362">
        <v>30</v>
      </c>
      <c r="F5220" s="364">
        <v>13970654</v>
      </c>
      <c r="G5220" s="363">
        <v>20139706545</v>
      </c>
      <c r="H5220" s="365">
        <v>22234</v>
      </c>
      <c r="I5220" s="388">
        <v>14</v>
      </c>
      <c r="J5220" s="378">
        <v>11</v>
      </c>
      <c r="K5220" s="381">
        <v>1960</v>
      </c>
      <c r="L5220" s="369">
        <f t="shared" ca="1" si="81"/>
        <v>63</v>
      </c>
      <c r="M5220" s="299" t="s">
        <v>20</v>
      </c>
      <c r="N5220" s="10" t="s">
        <v>40415</v>
      </c>
      <c r="O5220" s="389" t="s">
        <v>30760</v>
      </c>
      <c r="P5220" s="386" t="s">
        <v>177</v>
      </c>
    </row>
    <row r="5221" spans="1:16" s="8" customFormat="1" ht="15" customHeight="1" x14ac:dyDescent="0.25">
      <c r="A5221" s="362" t="s">
        <v>27</v>
      </c>
      <c r="B5221" s="362" t="s">
        <v>22115</v>
      </c>
      <c r="C5221" s="340" t="s">
        <v>12103</v>
      </c>
      <c r="D5221" s="362" t="s">
        <v>12102</v>
      </c>
      <c r="E5221" s="362">
        <v>30</v>
      </c>
      <c r="F5221" s="364">
        <v>10887287</v>
      </c>
      <c r="G5221" s="363">
        <v>20108872870</v>
      </c>
      <c r="H5221" s="365">
        <v>19415</v>
      </c>
      <c r="I5221" s="388">
        <v>25</v>
      </c>
      <c r="J5221" s="378">
        <v>2</v>
      </c>
      <c r="K5221" s="381">
        <v>1953</v>
      </c>
      <c r="L5221" s="369">
        <f t="shared" ca="1" si="81"/>
        <v>71</v>
      </c>
      <c r="M5221" s="299" t="s">
        <v>20</v>
      </c>
      <c r="N5221" s="10" t="s">
        <v>40415</v>
      </c>
      <c r="O5221" s="389" t="s">
        <v>30740</v>
      </c>
      <c r="P5221" s="386" t="s">
        <v>177</v>
      </c>
    </row>
    <row r="5222" spans="1:16" s="8" customFormat="1" ht="15" customHeight="1" x14ac:dyDescent="0.25">
      <c r="A5222" s="362">
        <v>13</v>
      </c>
      <c r="B5222" s="362" t="s">
        <v>22115</v>
      </c>
      <c r="C5222" s="340" t="s">
        <v>12101</v>
      </c>
      <c r="D5222" s="362" t="s">
        <v>12100</v>
      </c>
      <c r="E5222" s="362">
        <v>30</v>
      </c>
      <c r="F5222" s="364">
        <v>12416670</v>
      </c>
      <c r="G5222" s="363">
        <v>20124166706</v>
      </c>
      <c r="H5222" s="365">
        <v>21505</v>
      </c>
      <c r="I5222" s="388">
        <v>16</v>
      </c>
      <c r="J5222" s="378">
        <v>11</v>
      </c>
      <c r="K5222" s="381">
        <v>1958</v>
      </c>
      <c r="L5222" s="369">
        <f t="shared" ca="1" si="81"/>
        <v>65</v>
      </c>
      <c r="M5222" s="299" t="s">
        <v>20</v>
      </c>
      <c r="N5222" s="10" t="s">
        <v>40415</v>
      </c>
      <c r="O5222" s="389" t="s">
        <v>30758</v>
      </c>
      <c r="P5222" s="386">
        <v>40544</v>
      </c>
    </row>
    <row r="5223" spans="1:16" s="8" customFormat="1" ht="15" customHeight="1" x14ac:dyDescent="0.25">
      <c r="A5223" s="362" t="s">
        <v>33761</v>
      </c>
      <c r="B5223" s="362" t="s">
        <v>22115</v>
      </c>
      <c r="C5223" s="340" t="s">
        <v>12099</v>
      </c>
      <c r="D5223" s="362" t="s">
        <v>12098</v>
      </c>
      <c r="E5223" s="362">
        <v>30</v>
      </c>
      <c r="F5223" s="364">
        <v>12730293</v>
      </c>
      <c r="G5223" s="363">
        <v>20127302937</v>
      </c>
      <c r="H5223" s="365" t="s">
        <v>29813</v>
      </c>
      <c r="I5223" s="388">
        <v>14</v>
      </c>
      <c r="J5223" s="378">
        <v>4</v>
      </c>
      <c r="K5223" s="381">
        <v>1959</v>
      </c>
      <c r="L5223" s="369">
        <f t="shared" ca="1" si="81"/>
        <v>65</v>
      </c>
      <c r="M5223" s="299" t="s">
        <v>20</v>
      </c>
      <c r="N5223" s="10" t="s">
        <v>40415</v>
      </c>
      <c r="O5223" s="389" t="s">
        <v>30738</v>
      </c>
      <c r="P5223" s="386">
        <v>42156</v>
      </c>
    </row>
    <row r="5224" spans="1:16" s="8" customFormat="1" ht="15" customHeight="1" x14ac:dyDescent="0.25">
      <c r="A5224" s="362" t="s">
        <v>59</v>
      </c>
      <c r="B5224" s="362" t="s">
        <v>22115</v>
      </c>
      <c r="C5224" s="340" t="s">
        <v>12097</v>
      </c>
      <c r="D5224" s="362" t="s">
        <v>12096</v>
      </c>
      <c r="E5224" s="362">
        <v>30</v>
      </c>
      <c r="F5224" s="364">
        <v>11905077</v>
      </c>
      <c r="G5224" s="363">
        <v>20119050775</v>
      </c>
      <c r="H5224" s="365">
        <v>20339</v>
      </c>
      <c r="I5224" s="388">
        <v>7</v>
      </c>
      <c r="J5224" s="378">
        <v>9</v>
      </c>
      <c r="K5224" s="381">
        <v>1955</v>
      </c>
      <c r="L5224" s="369">
        <f t="shared" ca="1" si="81"/>
        <v>68</v>
      </c>
      <c r="M5224" s="299" t="s">
        <v>20</v>
      </c>
      <c r="N5224" s="10" t="s">
        <v>40415</v>
      </c>
      <c r="O5224" s="389" t="s">
        <v>30740</v>
      </c>
      <c r="P5224" s="386" t="s">
        <v>177</v>
      </c>
    </row>
    <row r="5225" spans="1:16" s="8" customFormat="1" ht="15" customHeight="1" x14ac:dyDescent="0.25">
      <c r="A5225" s="362" t="s">
        <v>46</v>
      </c>
      <c r="B5225" s="362" t="s">
        <v>22115</v>
      </c>
      <c r="C5225" s="340" t="s">
        <v>12095</v>
      </c>
      <c r="D5225" s="362" t="s">
        <v>12094</v>
      </c>
      <c r="E5225" s="362" t="s">
        <v>99</v>
      </c>
      <c r="F5225" s="364">
        <v>14383370</v>
      </c>
      <c r="G5225" s="363">
        <v>20143833705</v>
      </c>
      <c r="H5225" s="365">
        <v>22605</v>
      </c>
      <c r="I5225" s="388">
        <v>20</v>
      </c>
      <c r="J5225" s="378">
        <v>11</v>
      </c>
      <c r="K5225" s="381">
        <v>1961</v>
      </c>
      <c r="L5225" s="369">
        <f t="shared" ca="1" si="81"/>
        <v>62</v>
      </c>
      <c r="M5225" s="299" t="s">
        <v>20</v>
      </c>
      <c r="N5225" s="10" t="s">
        <v>40415</v>
      </c>
      <c r="O5225" s="389" t="s">
        <v>177</v>
      </c>
      <c r="P5225" s="386" t="s">
        <v>177</v>
      </c>
    </row>
    <row r="5226" spans="1:16" s="8" customFormat="1" ht="15" customHeight="1" x14ac:dyDescent="0.25">
      <c r="A5226" s="362" t="s">
        <v>172</v>
      </c>
      <c r="B5226" s="362" t="s">
        <v>22115</v>
      </c>
      <c r="C5226" s="340" t="s">
        <v>12093</v>
      </c>
      <c r="D5226" s="362" t="s">
        <v>12092</v>
      </c>
      <c r="E5226" s="362">
        <v>30</v>
      </c>
      <c r="F5226" s="364">
        <v>13175280</v>
      </c>
      <c r="G5226" s="363">
        <v>20131752807</v>
      </c>
      <c r="H5226" s="365" t="s">
        <v>29812</v>
      </c>
      <c r="I5226" s="388">
        <v>29</v>
      </c>
      <c r="J5226" s="378">
        <v>7</v>
      </c>
      <c r="K5226" s="381">
        <v>1959</v>
      </c>
      <c r="L5226" s="369">
        <f t="shared" ca="1" si="81"/>
        <v>64</v>
      </c>
      <c r="M5226" s="299" t="s">
        <v>20</v>
      </c>
      <c r="N5226" s="10" t="s">
        <v>40415</v>
      </c>
      <c r="O5226" s="389" t="s">
        <v>30756</v>
      </c>
      <c r="P5226" s="386">
        <v>40391</v>
      </c>
    </row>
    <row r="5227" spans="1:16" s="8" customFormat="1" ht="15" customHeight="1" x14ac:dyDescent="0.25">
      <c r="A5227" s="362" t="s">
        <v>27</v>
      </c>
      <c r="B5227" s="362" t="s">
        <v>22115</v>
      </c>
      <c r="C5227" s="340" t="s">
        <v>12091</v>
      </c>
      <c r="D5227" s="362" t="s">
        <v>12090</v>
      </c>
      <c r="E5227" s="362">
        <v>30</v>
      </c>
      <c r="F5227" s="364">
        <v>14501791</v>
      </c>
      <c r="G5227" s="363">
        <v>20145017913</v>
      </c>
      <c r="H5227" s="365">
        <v>22409</v>
      </c>
      <c r="I5227" s="388">
        <v>8</v>
      </c>
      <c r="J5227" s="378">
        <v>5</v>
      </c>
      <c r="K5227" s="381">
        <v>1961</v>
      </c>
      <c r="L5227" s="369">
        <f t="shared" ca="1" si="81"/>
        <v>62</v>
      </c>
      <c r="M5227" s="299" t="s">
        <v>20</v>
      </c>
      <c r="N5227" s="10" t="s">
        <v>40415</v>
      </c>
      <c r="O5227" s="389" t="s">
        <v>30747</v>
      </c>
      <c r="P5227" s="386">
        <v>41061</v>
      </c>
    </row>
    <row r="5228" spans="1:16" s="8" customFormat="1" ht="15" customHeight="1" x14ac:dyDescent="0.25">
      <c r="A5228" s="362" t="s">
        <v>27</v>
      </c>
      <c r="B5228" s="362" t="s">
        <v>22115</v>
      </c>
      <c r="C5228" s="340" t="s">
        <v>12087</v>
      </c>
      <c r="D5228" s="362" t="s">
        <v>12086</v>
      </c>
      <c r="E5228" s="362">
        <v>30</v>
      </c>
      <c r="F5228" s="364">
        <v>12465407</v>
      </c>
      <c r="G5228" s="363">
        <v>20124654077</v>
      </c>
      <c r="H5228" s="365">
        <v>21279</v>
      </c>
      <c r="I5228" s="388">
        <v>4</v>
      </c>
      <c r="J5228" s="378">
        <v>4</v>
      </c>
      <c r="K5228" s="381">
        <v>1958</v>
      </c>
      <c r="L5228" s="369">
        <f t="shared" ca="1" si="81"/>
        <v>66</v>
      </c>
      <c r="M5228" s="299" t="s">
        <v>20</v>
      </c>
      <c r="N5228" s="10" t="s">
        <v>40415</v>
      </c>
      <c r="O5228" s="389" t="s">
        <v>30758</v>
      </c>
      <c r="P5228" s="386">
        <v>40544</v>
      </c>
    </row>
    <row r="5229" spans="1:16" s="8" customFormat="1" ht="15" customHeight="1" x14ac:dyDescent="0.25">
      <c r="A5229" s="362" t="s">
        <v>800</v>
      </c>
      <c r="B5229" s="362" t="s">
        <v>22115</v>
      </c>
      <c r="C5229" s="340" t="s">
        <v>12081</v>
      </c>
      <c r="D5229" s="362" t="s">
        <v>12080</v>
      </c>
      <c r="E5229" s="362">
        <v>30</v>
      </c>
      <c r="F5229" s="364">
        <v>14627487</v>
      </c>
      <c r="G5229" s="363">
        <v>20146274871</v>
      </c>
      <c r="H5229" s="365">
        <v>22646</v>
      </c>
      <c r="I5229" s="388">
        <v>31</v>
      </c>
      <c r="J5229" s="378">
        <v>12</v>
      </c>
      <c r="K5229" s="381">
        <v>1961</v>
      </c>
      <c r="L5229" s="369">
        <f t="shared" ca="1" si="81"/>
        <v>62</v>
      </c>
      <c r="M5229" s="299" t="s">
        <v>20</v>
      </c>
      <c r="N5229" s="10" t="s">
        <v>40415</v>
      </c>
      <c r="O5229" s="389" t="s">
        <v>30750</v>
      </c>
      <c r="P5229" s="386" t="s">
        <v>177</v>
      </c>
    </row>
    <row r="5230" spans="1:16" s="8" customFormat="1" ht="15" customHeight="1" x14ac:dyDescent="0.25">
      <c r="A5230" s="362" t="s">
        <v>27</v>
      </c>
      <c r="B5230" s="362" t="s">
        <v>22115</v>
      </c>
      <c r="C5230" s="340" t="s">
        <v>12079</v>
      </c>
      <c r="D5230" s="362" t="s">
        <v>12078</v>
      </c>
      <c r="E5230" s="362">
        <v>30</v>
      </c>
      <c r="F5230" s="364">
        <v>11325557</v>
      </c>
      <c r="G5230" s="363">
        <v>23113255579</v>
      </c>
      <c r="H5230" s="365">
        <v>19954</v>
      </c>
      <c r="I5230" s="388">
        <v>18</v>
      </c>
      <c r="J5230" s="378">
        <v>8</v>
      </c>
      <c r="K5230" s="381">
        <v>1954</v>
      </c>
      <c r="L5230" s="369">
        <f t="shared" ca="1" si="81"/>
        <v>69</v>
      </c>
      <c r="M5230" s="299" t="s">
        <v>20</v>
      </c>
      <c r="N5230" s="10" t="s">
        <v>40415</v>
      </c>
      <c r="O5230" s="389" t="s">
        <v>35648</v>
      </c>
      <c r="P5230" s="386">
        <v>40179</v>
      </c>
    </row>
    <row r="5231" spans="1:16" s="8" customFormat="1" ht="15" customHeight="1" x14ac:dyDescent="0.25">
      <c r="A5231" s="362" t="s">
        <v>27</v>
      </c>
      <c r="B5231" s="362" t="s">
        <v>22115</v>
      </c>
      <c r="C5231" s="340" t="s">
        <v>12077</v>
      </c>
      <c r="D5231" s="362" t="s">
        <v>12076</v>
      </c>
      <c r="E5231" s="362">
        <v>30</v>
      </c>
      <c r="F5231" s="364">
        <v>13529243</v>
      </c>
      <c r="G5231" s="363">
        <v>20135292436</v>
      </c>
      <c r="H5231" s="365">
        <v>21732</v>
      </c>
      <c r="I5231" s="388">
        <v>1</v>
      </c>
      <c r="J5231" s="378">
        <v>7</v>
      </c>
      <c r="K5231" s="381">
        <v>1959</v>
      </c>
      <c r="L5231" s="369">
        <f t="shared" ca="1" si="81"/>
        <v>64</v>
      </c>
      <c r="M5231" s="299" t="s">
        <v>20</v>
      </c>
      <c r="N5231" s="10" t="s">
        <v>40415</v>
      </c>
      <c r="O5231" s="389" t="s">
        <v>30759</v>
      </c>
      <c r="P5231" s="386">
        <v>40422</v>
      </c>
    </row>
    <row r="5232" spans="1:16" s="8" customFormat="1" ht="15" customHeight="1" x14ac:dyDescent="0.25">
      <c r="A5232" s="362">
        <v>11</v>
      </c>
      <c r="B5232" s="362" t="s">
        <v>22115</v>
      </c>
      <c r="C5232" s="340" t="s">
        <v>12075</v>
      </c>
      <c r="D5232" s="362" t="s">
        <v>12074</v>
      </c>
      <c r="E5232" s="362" t="s">
        <v>45</v>
      </c>
      <c r="F5232" s="364">
        <v>10472043</v>
      </c>
      <c r="G5232" s="363">
        <v>23104720439</v>
      </c>
      <c r="H5232" s="365">
        <v>19222</v>
      </c>
      <c r="I5232" s="388">
        <v>16</v>
      </c>
      <c r="J5232" s="378">
        <v>8</v>
      </c>
      <c r="K5232" s="381">
        <v>1952</v>
      </c>
      <c r="L5232" s="369">
        <f t="shared" ca="1" si="81"/>
        <v>71</v>
      </c>
      <c r="M5232" s="299" t="s">
        <v>20</v>
      </c>
      <c r="N5232" s="10" t="s">
        <v>40415</v>
      </c>
      <c r="O5232" s="389" t="s">
        <v>177</v>
      </c>
      <c r="P5232" s="386" t="s">
        <v>177</v>
      </c>
    </row>
    <row r="5233" spans="1:16" s="8" customFormat="1" ht="15" customHeight="1" x14ac:dyDescent="0.25">
      <c r="A5233" s="362" t="s">
        <v>59</v>
      </c>
      <c r="B5233" s="362" t="s">
        <v>22115</v>
      </c>
      <c r="C5233" s="340" t="s">
        <v>12073</v>
      </c>
      <c r="D5233" s="362" t="s">
        <v>12072</v>
      </c>
      <c r="E5233" s="362">
        <v>30</v>
      </c>
      <c r="F5233" s="364">
        <v>11202613</v>
      </c>
      <c r="G5233" s="363">
        <v>20112026135</v>
      </c>
      <c r="H5233" s="365">
        <v>19788</v>
      </c>
      <c r="I5233" s="388">
        <v>5</v>
      </c>
      <c r="J5233" s="378">
        <v>3</v>
      </c>
      <c r="K5233" s="381">
        <v>1954</v>
      </c>
      <c r="L5233" s="369">
        <f t="shared" ca="1" si="81"/>
        <v>70</v>
      </c>
      <c r="M5233" s="299" t="s">
        <v>20</v>
      </c>
      <c r="N5233" s="10" t="s">
        <v>40415</v>
      </c>
      <c r="O5233" s="389" t="s">
        <v>35648</v>
      </c>
      <c r="P5233" s="386">
        <v>40179</v>
      </c>
    </row>
    <row r="5234" spans="1:16" s="8" customFormat="1" ht="15" customHeight="1" x14ac:dyDescent="0.25">
      <c r="A5234" s="362" t="s">
        <v>27</v>
      </c>
      <c r="B5234" s="362" t="s">
        <v>22115</v>
      </c>
      <c r="C5234" s="340" t="s">
        <v>12068</v>
      </c>
      <c r="D5234" s="362" t="s">
        <v>12067</v>
      </c>
      <c r="E5234" s="362">
        <v>30</v>
      </c>
      <c r="F5234" s="364">
        <v>11027155</v>
      </c>
      <c r="G5234" s="363">
        <v>20110271558</v>
      </c>
      <c r="H5234" s="365">
        <v>19728</v>
      </c>
      <c r="I5234" s="388">
        <v>4</v>
      </c>
      <c r="J5234" s="378">
        <v>1</v>
      </c>
      <c r="K5234" s="381">
        <v>1954</v>
      </c>
      <c r="L5234" s="369">
        <f t="shared" ca="1" si="81"/>
        <v>70</v>
      </c>
      <c r="M5234" s="299" t="s">
        <v>20</v>
      </c>
      <c r="N5234" s="10" t="s">
        <v>40415</v>
      </c>
      <c r="O5234" s="389" t="s">
        <v>30764</v>
      </c>
      <c r="P5234" s="386">
        <v>40483</v>
      </c>
    </row>
    <row r="5235" spans="1:16" s="8" customFormat="1" ht="15" customHeight="1" x14ac:dyDescent="0.25">
      <c r="A5235" s="362" t="s">
        <v>172</v>
      </c>
      <c r="B5235" s="362" t="s">
        <v>22115</v>
      </c>
      <c r="C5235" s="340" t="s">
        <v>12066</v>
      </c>
      <c r="D5235" s="362" t="s">
        <v>12065</v>
      </c>
      <c r="E5235" s="362" t="s">
        <v>33</v>
      </c>
      <c r="F5235" s="364">
        <v>14872749</v>
      </c>
      <c r="G5235" s="363">
        <v>20148727490</v>
      </c>
      <c r="H5235" s="365" t="s">
        <v>29811</v>
      </c>
      <c r="I5235" s="388">
        <v>5</v>
      </c>
      <c r="J5235" s="378">
        <v>2</v>
      </c>
      <c r="K5235" s="381">
        <v>1962</v>
      </c>
      <c r="L5235" s="369">
        <f t="shared" ca="1" si="81"/>
        <v>62</v>
      </c>
      <c r="M5235" s="299" t="s">
        <v>20</v>
      </c>
      <c r="N5235" s="10" t="s">
        <v>40415</v>
      </c>
      <c r="O5235" s="389" t="s">
        <v>177</v>
      </c>
      <c r="P5235" s="386" t="s">
        <v>177</v>
      </c>
    </row>
    <row r="5236" spans="1:16" s="8" customFormat="1" ht="15" customHeight="1" x14ac:dyDescent="0.25">
      <c r="A5236" s="362">
        <v>15</v>
      </c>
      <c r="B5236" s="362" t="s">
        <v>22115</v>
      </c>
      <c r="C5236" s="340" t="s">
        <v>12061</v>
      </c>
      <c r="D5236" s="362" t="s">
        <v>12060</v>
      </c>
      <c r="E5236" s="362" t="s">
        <v>45</v>
      </c>
      <c r="F5236" s="364">
        <v>12546868</v>
      </c>
      <c r="G5236" s="363">
        <v>20125468684</v>
      </c>
      <c r="H5236" s="365">
        <v>21408</v>
      </c>
      <c r="I5236" s="388">
        <v>11</v>
      </c>
      <c r="J5236" s="378">
        <v>8</v>
      </c>
      <c r="K5236" s="381">
        <v>1958</v>
      </c>
      <c r="L5236" s="369">
        <f t="shared" ca="1" si="81"/>
        <v>65</v>
      </c>
      <c r="M5236" s="299" t="s">
        <v>20</v>
      </c>
      <c r="N5236" s="10" t="s">
        <v>40415</v>
      </c>
      <c r="O5236" s="389" t="s">
        <v>177</v>
      </c>
      <c r="P5236" s="386" t="s">
        <v>177</v>
      </c>
    </row>
    <row r="5237" spans="1:16" s="8" customFormat="1" ht="15" customHeight="1" x14ac:dyDescent="0.25">
      <c r="A5237" s="362" t="s">
        <v>27</v>
      </c>
      <c r="B5237" s="362" t="s">
        <v>22115</v>
      </c>
      <c r="C5237" s="340" t="s">
        <v>12059</v>
      </c>
      <c r="D5237" s="362" t="s">
        <v>12058</v>
      </c>
      <c r="E5237" s="362">
        <v>31</v>
      </c>
      <c r="F5237" s="364">
        <v>10404447</v>
      </c>
      <c r="G5237" s="363">
        <v>20104044477</v>
      </c>
      <c r="H5237" s="365">
        <v>18717</v>
      </c>
      <c r="I5237" s="388">
        <v>30</v>
      </c>
      <c r="J5237" s="378">
        <v>3</v>
      </c>
      <c r="K5237" s="381">
        <v>1951</v>
      </c>
      <c r="L5237" s="369">
        <f t="shared" ca="1" si="81"/>
        <v>73</v>
      </c>
      <c r="M5237" s="299" t="s">
        <v>20</v>
      </c>
      <c r="N5237" s="10" t="s">
        <v>40415</v>
      </c>
      <c r="O5237" s="389" t="s">
        <v>177</v>
      </c>
      <c r="P5237" s="386" t="s">
        <v>177</v>
      </c>
    </row>
    <row r="5238" spans="1:16" s="8" customFormat="1" ht="15" customHeight="1" x14ac:dyDescent="0.25">
      <c r="A5238" s="362">
        <v>24</v>
      </c>
      <c r="B5238" s="362" t="s">
        <v>22115</v>
      </c>
      <c r="C5238" s="340" t="s">
        <v>12057</v>
      </c>
      <c r="D5238" s="362" t="s">
        <v>12056</v>
      </c>
      <c r="E5238" s="362">
        <v>30</v>
      </c>
      <c r="F5238" s="364">
        <v>10355673</v>
      </c>
      <c r="G5238" s="363">
        <v>20103556733</v>
      </c>
      <c r="H5238" s="365">
        <v>19184</v>
      </c>
      <c r="I5238" s="388">
        <v>9</v>
      </c>
      <c r="J5238" s="378">
        <v>7</v>
      </c>
      <c r="K5238" s="381">
        <v>1952</v>
      </c>
      <c r="L5238" s="369">
        <f t="shared" ca="1" si="81"/>
        <v>71</v>
      </c>
      <c r="M5238" s="299" t="s">
        <v>20</v>
      </c>
      <c r="N5238" s="10" t="s">
        <v>40415</v>
      </c>
      <c r="O5238" s="389" t="s">
        <v>30743</v>
      </c>
      <c r="P5238" s="386">
        <v>40330</v>
      </c>
    </row>
    <row r="5239" spans="1:16" s="8" customFormat="1" ht="15" customHeight="1" x14ac:dyDescent="0.25">
      <c r="A5239" s="362">
        <v>12</v>
      </c>
      <c r="B5239" s="362" t="s">
        <v>22115</v>
      </c>
      <c r="C5239" s="340" t="s">
        <v>12055</v>
      </c>
      <c r="D5239" s="362" t="s">
        <v>12054</v>
      </c>
      <c r="E5239" s="362">
        <v>33</v>
      </c>
      <c r="F5239" s="364">
        <v>13615878</v>
      </c>
      <c r="G5239" s="363">
        <v>20136158784</v>
      </c>
      <c r="H5239" s="365">
        <v>21740</v>
      </c>
      <c r="I5239" s="388">
        <v>9</v>
      </c>
      <c r="J5239" s="378">
        <v>7</v>
      </c>
      <c r="K5239" s="381">
        <v>1959</v>
      </c>
      <c r="L5239" s="369">
        <f t="shared" ca="1" si="81"/>
        <v>64</v>
      </c>
      <c r="M5239" s="299" t="s">
        <v>20</v>
      </c>
      <c r="N5239" s="10" t="s">
        <v>40415</v>
      </c>
      <c r="O5239" s="389" t="s">
        <v>34613</v>
      </c>
      <c r="P5239" s="386">
        <v>37622</v>
      </c>
    </row>
    <row r="5240" spans="1:16" s="8" customFormat="1" ht="15" customHeight="1" x14ac:dyDescent="0.25">
      <c r="A5240" s="362" t="s">
        <v>27</v>
      </c>
      <c r="B5240" s="362" t="s">
        <v>22115</v>
      </c>
      <c r="C5240" s="340" t="s">
        <v>12049</v>
      </c>
      <c r="D5240" s="362" t="s">
        <v>12048</v>
      </c>
      <c r="E5240" s="362">
        <v>30</v>
      </c>
      <c r="F5240" s="364">
        <v>16067522</v>
      </c>
      <c r="G5240" s="363">
        <v>20160675226</v>
      </c>
      <c r="H5240" s="365">
        <v>22959</v>
      </c>
      <c r="I5240" s="388">
        <v>9</v>
      </c>
      <c r="J5240" s="378">
        <v>11</v>
      </c>
      <c r="K5240" s="381">
        <v>1962</v>
      </c>
      <c r="L5240" s="369">
        <f t="shared" ca="1" si="81"/>
        <v>61</v>
      </c>
      <c r="M5240" s="299" t="s">
        <v>20</v>
      </c>
      <c r="N5240" s="10" t="s">
        <v>40415</v>
      </c>
      <c r="O5240" s="389" t="s">
        <v>35648</v>
      </c>
      <c r="P5240" s="386">
        <v>40179</v>
      </c>
    </row>
    <row r="5241" spans="1:16" s="8" customFormat="1" ht="15" customHeight="1" x14ac:dyDescent="0.25">
      <c r="A5241" s="362" t="s">
        <v>27</v>
      </c>
      <c r="B5241" s="362" t="s">
        <v>22115</v>
      </c>
      <c r="C5241" s="340" t="s">
        <v>12047</v>
      </c>
      <c r="D5241" s="362" t="s">
        <v>12046</v>
      </c>
      <c r="E5241" s="362">
        <v>33</v>
      </c>
      <c r="F5241" s="364">
        <v>12849026</v>
      </c>
      <c r="G5241" s="363">
        <v>20128490265</v>
      </c>
      <c r="H5241" s="365">
        <v>21470</v>
      </c>
      <c r="I5241" s="388">
        <v>12</v>
      </c>
      <c r="J5241" s="378">
        <v>10</v>
      </c>
      <c r="K5241" s="381">
        <v>1958</v>
      </c>
      <c r="L5241" s="369">
        <f t="shared" ca="1" si="81"/>
        <v>65</v>
      </c>
      <c r="M5241" s="299" t="s">
        <v>20</v>
      </c>
      <c r="N5241" s="10" t="s">
        <v>40415</v>
      </c>
      <c r="O5241" s="389" t="s">
        <v>30759</v>
      </c>
      <c r="P5241" s="386">
        <v>40422</v>
      </c>
    </row>
    <row r="5242" spans="1:16" s="8" customFormat="1" ht="15" customHeight="1" x14ac:dyDescent="0.25">
      <c r="A5242" s="362" t="s">
        <v>27</v>
      </c>
      <c r="B5242" s="362" t="s">
        <v>22115</v>
      </c>
      <c r="C5242" s="340" t="s">
        <v>12045</v>
      </c>
      <c r="D5242" s="362" t="s">
        <v>12044</v>
      </c>
      <c r="E5242" s="362" t="s">
        <v>33</v>
      </c>
      <c r="F5242" s="364">
        <v>14901505</v>
      </c>
      <c r="G5242" s="363">
        <v>20149015052</v>
      </c>
      <c r="H5242" s="365">
        <v>22746</v>
      </c>
      <c r="I5242" s="388">
        <v>10</v>
      </c>
      <c r="J5242" s="378">
        <v>4</v>
      </c>
      <c r="K5242" s="381">
        <v>1962</v>
      </c>
      <c r="L5242" s="369">
        <f t="shared" ca="1" si="81"/>
        <v>62</v>
      </c>
      <c r="M5242" s="299" t="s">
        <v>20</v>
      </c>
      <c r="N5242" s="10" t="s">
        <v>40415</v>
      </c>
      <c r="O5242" s="389" t="s">
        <v>177</v>
      </c>
      <c r="P5242" s="386" t="s">
        <v>177</v>
      </c>
    </row>
    <row r="5243" spans="1:16" s="8" customFormat="1" ht="15" customHeight="1" x14ac:dyDescent="0.25">
      <c r="A5243" s="362" t="s">
        <v>27</v>
      </c>
      <c r="B5243" s="362" t="s">
        <v>22115</v>
      </c>
      <c r="C5243" s="340" t="s">
        <v>12043</v>
      </c>
      <c r="D5243" s="362" t="s">
        <v>12042</v>
      </c>
      <c r="E5243" s="362">
        <v>30</v>
      </c>
      <c r="F5243" s="364">
        <v>14376678</v>
      </c>
      <c r="G5243" s="363">
        <v>20143766781</v>
      </c>
      <c r="H5243" s="365">
        <v>22453</v>
      </c>
      <c r="I5243" s="388">
        <v>21</v>
      </c>
      <c r="J5243" s="378">
        <v>6</v>
      </c>
      <c r="K5243" s="381">
        <v>1961</v>
      </c>
      <c r="L5243" s="369">
        <f t="shared" ca="1" si="81"/>
        <v>62</v>
      </c>
      <c r="M5243" s="299" t="s">
        <v>20</v>
      </c>
      <c r="N5243" s="10" t="s">
        <v>40415</v>
      </c>
      <c r="O5243" s="389" t="s">
        <v>30744</v>
      </c>
      <c r="P5243" s="386">
        <v>40452</v>
      </c>
    </row>
    <row r="5244" spans="1:16" s="8" customFormat="1" ht="15" customHeight="1" x14ac:dyDescent="0.25">
      <c r="A5244" s="362" t="s">
        <v>193</v>
      </c>
      <c r="B5244" s="362" t="s">
        <v>22115</v>
      </c>
      <c r="C5244" s="340" t="s">
        <v>12041</v>
      </c>
      <c r="D5244" s="362" t="s">
        <v>12040</v>
      </c>
      <c r="E5244" s="362" t="s">
        <v>99</v>
      </c>
      <c r="F5244" s="364">
        <v>11162574</v>
      </c>
      <c r="G5244" s="363">
        <v>20111625744</v>
      </c>
      <c r="H5244" s="365">
        <v>19801</v>
      </c>
      <c r="I5244" s="388">
        <v>18</v>
      </c>
      <c r="J5244" s="378">
        <v>3</v>
      </c>
      <c r="K5244" s="381">
        <v>1954</v>
      </c>
      <c r="L5244" s="369">
        <f t="shared" ca="1" si="81"/>
        <v>70</v>
      </c>
      <c r="M5244" s="299" t="s">
        <v>20</v>
      </c>
      <c r="N5244" s="10" t="s">
        <v>40415</v>
      </c>
      <c r="O5244" s="389" t="s">
        <v>177</v>
      </c>
      <c r="P5244" s="386" t="s">
        <v>177</v>
      </c>
    </row>
    <row r="5245" spans="1:16" s="8" customFormat="1" ht="15" customHeight="1" x14ac:dyDescent="0.25">
      <c r="A5245" s="362" t="s">
        <v>46</v>
      </c>
      <c r="B5245" s="362" t="s">
        <v>22115</v>
      </c>
      <c r="C5245" s="340" t="s">
        <v>12039</v>
      </c>
      <c r="D5245" s="362" t="s">
        <v>12038</v>
      </c>
      <c r="E5245" s="362">
        <v>30</v>
      </c>
      <c r="F5245" s="364">
        <v>14181913</v>
      </c>
      <c r="G5245" s="363">
        <v>20141819136</v>
      </c>
      <c r="H5245" s="365">
        <v>22313</v>
      </c>
      <c r="I5245" s="388">
        <v>1</v>
      </c>
      <c r="J5245" s="378">
        <v>2</v>
      </c>
      <c r="K5245" s="381">
        <v>1961</v>
      </c>
      <c r="L5245" s="369">
        <f t="shared" ca="1" si="81"/>
        <v>63</v>
      </c>
      <c r="M5245" s="299" t="s">
        <v>20</v>
      </c>
      <c r="N5245" s="10" t="s">
        <v>40415</v>
      </c>
      <c r="O5245" s="389" t="s">
        <v>30742</v>
      </c>
      <c r="P5245" s="386">
        <v>41426</v>
      </c>
    </row>
    <row r="5246" spans="1:16" s="8" customFormat="1" ht="15" customHeight="1" x14ac:dyDescent="0.25">
      <c r="A5246" s="362" t="s">
        <v>27</v>
      </c>
      <c r="B5246" s="362" t="s">
        <v>22115</v>
      </c>
      <c r="C5246" s="340" t="s">
        <v>12037</v>
      </c>
      <c r="D5246" s="362" t="s">
        <v>12036</v>
      </c>
      <c r="E5246" s="362">
        <v>30</v>
      </c>
      <c r="F5246" s="364">
        <v>11220261</v>
      </c>
      <c r="G5246" s="363">
        <v>20112202618</v>
      </c>
      <c r="H5246" s="365">
        <v>19838</v>
      </c>
      <c r="I5246" s="388">
        <v>24</v>
      </c>
      <c r="J5246" s="378">
        <v>4</v>
      </c>
      <c r="K5246" s="381">
        <v>1954</v>
      </c>
      <c r="L5246" s="369">
        <f t="shared" ca="1" si="81"/>
        <v>69</v>
      </c>
      <c r="M5246" s="299" t="s">
        <v>20</v>
      </c>
      <c r="N5246" s="10" t="s">
        <v>40415</v>
      </c>
      <c r="O5246" s="389" t="s">
        <v>30762</v>
      </c>
      <c r="P5246" s="386">
        <v>41122</v>
      </c>
    </row>
    <row r="5247" spans="1:16" s="8" customFormat="1" ht="15" customHeight="1" x14ac:dyDescent="0.25">
      <c r="A5247" s="362" t="s">
        <v>27</v>
      </c>
      <c r="B5247" s="362" t="s">
        <v>22115</v>
      </c>
      <c r="C5247" s="340" t="s">
        <v>12035</v>
      </c>
      <c r="D5247" s="362" t="s">
        <v>12034</v>
      </c>
      <c r="E5247" s="362" t="s">
        <v>99</v>
      </c>
      <c r="F5247" s="364">
        <v>10394357</v>
      </c>
      <c r="G5247" s="363">
        <v>20103943575</v>
      </c>
      <c r="H5247" s="365">
        <v>19028</v>
      </c>
      <c r="I5247" s="388">
        <v>4</v>
      </c>
      <c r="J5247" s="378">
        <v>2</v>
      </c>
      <c r="K5247" s="381">
        <v>1952</v>
      </c>
      <c r="L5247" s="369">
        <f t="shared" ca="1" si="81"/>
        <v>72</v>
      </c>
      <c r="M5247" s="299" t="s">
        <v>20</v>
      </c>
      <c r="N5247" s="10" t="s">
        <v>40415</v>
      </c>
      <c r="O5247" s="389" t="s">
        <v>177</v>
      </c>
      <c r="P5247" s="386" t="s">
        <v>177</v>
      </c>
    </row>
    <row r="5248" spans="1:16" s="8" customFormat="1" ht="15" customHeight="1" x14ac:dyDescent="0.25">
      <c r="A5248" s="362">
        <v>10</v>
      </c>
      <c r="B5248" s="362" t="s">
        <v>22115</v>
      </c>
      <c r="C5248" s="340" t="s">
        <v>12033</v>
      </c>
      <c r="D5248" s="362" t="s">
        <v>12032</v>
      </c>
      <c r="E5248" s="362" t="s">
        <v>33</v>
      </c>
      <c r="F5248" s="364">
        <v>11407819</v>
      </c>
      <c r="G5248" s="363">
        <v>20114078191</v>
      </c>
      <c r="H5248" s="365">
        <v>20034</v>
      </c>
      <c r="I5248" s="388">
        <v>6</v>
      </c>
      <c r="J5248" s="378">
        <v>11</v>
      </c>
      <c r="K5248" s="381">
        <v>1954</v>
      </c>
      <c r="L5248" s="369">
        <f t="shared" ca="1" si="81"/>
        <v>69</v>
      </c>
      <c r="M5248" s="299" t="s">
        <v>20</v>
      </c>
      <c r="N5248" s="10" t="s">
        <v>40415</v>
      </c>
      <c r="O5248" s="389" t="s">
        <v>177</v>
      </c>
      <c r="P5248" s="386" t="s">
        <v>177</v>
      </c>
    </row>
    <row r="5249" spans="1:16" s="8" customFormat="1" ht="15" customHeight="1" x14ac:dyDescent="0.25">
      <c r="A5249" s="362" t="s">
        <v>27</v>
      </c>
      <c r="B5249" s="362" t="s">
        <v>22115</v>
      </c>
      <c r="C5249" s="340" t="s">
        <v>12031</v>
      </c>
      <c r="D5249" s="362" t="s">
        <v>12030</v>
      </c>
      <c r="E5249" s="362" t="s">
        <v>45</v>
      </c>
      <c r="F5249" s="364">
        <v>11322468</v>
      </c>
      <c r="G5249" s="363">
        <v>20113224682</v>
      </c>
      <c r="H5249" s="365">
        <v>20113</v>
      </c>
      <c r="I5249" s="388">
        <v>24</v>
      </c>
      <c r="J5249" s="378">
        <v>1</v>
      </c>
      <c r="K5249" s="381">
        <v>1955</v>
      </c>
      <c r="L5249" s="369">
        <f t="shared" ca="1" si="81"/>
        <v>69</v>
      </c>
      <c r="M5249" s="299" t="s">
        <v>20</v>
      </c>
      <c r="N5249" s="10" t="s">
        <v>40415</v>
      </c>
      <c r="O5249" s="389" t="s">
        <v>177</v>
      </c>
      <c r="P5249" s="386" t="s">
        <v>177</v>
      </c>
    </row>
    <row r="5250" spans="1:16" s="8" customFormat="1" ht="15" customHeight="1" x14ac:dyDescent="0.25">
      <c r="A5250" s="362" t="s">
        <v>27</v>
      </c>
      <c r="B5250" s="362" t="s">
        <v>22115</v>
      </c>
      <c r="C5250" s="340" t="s">
        <v>12029</v>
      </c>
      <c r="D5250" s="362" t="s">
        <v>12028</v>
      </c>
      <c r="E5250" s="362" t="s">
        <v>33</v>
      </c>
      <c r="F5250" s="364">
        <v>8461687</v>
      </c>
      <c r="G5250" s="363">
        <v>20084616878</v>
      </c>
      <c r="H5250" s="365">
        <v>18520</v>
      </c>
      <c r="I5250" s="388">
        <v>14</v>
      </c>
      <c r="J5250" s="378">
        <v>9</v>
      </c>
      <c r="K5250" s="381">
        <v>1950</v>
      </c>
      <c r="L5250" s="369">
        <f t="shared" ref="L5250:L5313" ca="1" si="82">DATEDIF(H5250,TODAY(),"Y")</f>
        <v>73</v>
      </c>
      <c r="M5250" s="299" t="s">
        <v>20</v>
      </c>
      <c r="N5250" s="10" t="s">
        <v>40415</v>
      </c>
      <c r="O5250" s="389" t="s">
        <v>177</v>
      </c>
      <c r="P5250" s="386" t="s">
        <v>177</v>
      </c>
    </row>
    <row r="5251" spans="1:16" s="8" customFormat="1" ht="15" customHeight="1" x14ac:dyDescent="0.25">
      <c r="A5251" s="362" t="s">
        <v>46</v>
      </c>
      <c r="B5251" s="362" t="s">
        <v>22115</v>
      </c>
      <c r="C5251" s="340" t="s">
        <v>12024</v>
      </c>
      <c r="D5251" s="362" t="s">
        <v>12023</v>
      </c>
      <c r="E5251" s="362" t="s">
        <v>45</v>
      </c>
      <c r="F5251" s="364">
        <v>16078805</v>
      </c>
      <c r="G5251" s="363">
        <v>20160788055</v>
      </c>
      <c r="H5251" s="365">
        <v>22906</v>
      </c>
      <c r="I5251" s="388">
        <v>17</v>
      </c>
      <c r="J5251" s="378">
        <v>9</v>
      </c>
      <c r="K5251" s="381">
        <v>1962</v>
      </c>
      <c r="L5251" s="369">
        <f t="shared" ca="1" si="82"/>
        <v>61</v>
      </c>
      <c r="M5251" s="299" t="s">
        <v>20</v>
      </c>
      <c r="N5251" s="10" t="s">
        <v>40415</v>
      </c>
      <c r="O5251" s="389" t="s">
        <v>177</v>
      </c>
      <c r="P5251" s="386" t="s">
        <v>177</v>
      </c>
    </row>
    <row r="5252" spans="1:16" s="8" customFormat="1" ht="15" customHeight="1" x14ac:dyDescent="0.25">
      <c r="A5252" s="362" t="s">
        <v>27</v>
      </c>
      <c r="B5252" s="362" t="s">
        <v>22115</v>
      </c>
      <c r="C5252" s="340" t="s">
        <v>12022</v>
      </c>
      <c r="D5252" s="362" t="s">
        <v>12021</v>
      </c>
      <c r="E5252" s="362">
        <v>33</v>
      </c>
      <c r="F5252" s="364">
        <v>11390671</v>
      </c>
      <c r="G5252" s="363">
        <v>20113906716</v>
      </c>
      <c r="H5252" s="365">
        <v>19920</v>
      </c>
      <c r="I5252" s="388">
        <v>15</v>
      </c>
      <c r="J5252" s="378">
        <v>7</v>
      </c>
      <c r="K5252" s="381">
        <v>1954</v>
      </c>
      <c r="L5252" s="369">
        <f t="shared" ca="1" si="82"/>
        <v>69</v>
      </c>
      <c r="M5252" s="299" t="s">
        <v>20</v>
      </c>
      <c r="N5252" s="10" t="s">
        <v>40415</v>
      </c>
      <c r="O5252" s="389" t="s">
        <v>177</v>
      </c>
      <c r="P5252" s="386" t="s">
        <v>177</v>
      </c>
    </row>
    <row r="5253" spans="1:16" s="8" customFormat="1" ht="15" customHeight="1" x14ac:dyDescent="0.25">
      <c r="A5253" s="362" t="s">
        <v>46</v>
      </c>
      <c r="B5253" s="362" t="s">
        <v>22115</v>
      </c>
      <c r="C5253" s="340" t="s">
        <v>12020</v>
      </c>
      <c r="D5253" s="362" t="s">
        <v>12019</v>
      </c>
      <c r="E5253" s="362" t="s">
        <v>45</v>
      </c>
      <c r="F5253" s="364">
        <v>11916751</v>
      </c>
      <c r="G5253" s="363">
        <v>20119167516</v>
      </c>
      <c r="H5253" s="365">
        <v>21324</v>
      </c>
      <c r="I5253" s="388">
        <v>19</v>
      </c>
      <c r="J5253" s="378">
        <v>5</v>
      </c>
      <c r="K5253" s="381">
        <v>1958</v>
      </c>
      <c r="L5253" s="369">
        <f t="shared" ca="1" si="82"/>
        <v>65</v>
      </c>
      <c r="M5253" s="299" t="s">
        <v>20</v>
      </c>
      <c r="N5253" s="10" t="s">
        <v>40415</v>
      </c>
      <c r="O5253" s="389" t="s">
        <v>177</v>
      </c>
      <c r="P5253" s="386" t="s">
        <v>177</v>
      </c>
    </row>
    <row r="5254" spans="1:16" s="8" customFormat="1" ht="15" customHeight="1" x14ac:dyDescent="0.25">
      <c r="A5254" s="362">
        <v>10</v>
      </c>
      <c r="B5254" s="362" t="s">
        <v>22115</v>
      </c>
      <c r="C5254" s="340" t="s">
        <v>12018</v>
      </c>
      <c r="D5254" s="362" t="s">
        <v>12017</v>
      </c>
      <c r="E5254" s="362">
        <v>30</v>
      </c>
      <c r="F5254" s="364">
        <v>13009945</v>
      </c>
      <c r="G5254" s="363">
        <v>23130099459</v>
      </c>
      <c r="H5254" s="365">
        <v>21679</v>
      </c>
      <c r="I5254" s="388">
        <v>9</v>
      </c>
      <c r="J5254" s="378">
        <v>5</v>
      </c>
      <c r="K5254" s="381">
        <v>1959</v>
      </c>
      <c r="L5254" s="369">
        <f t="shared" ca="1" si="82"/>
        <v>64</v>
      </c>
      <c r="M5254" s="299" t="s">
        <v>20</v>
      </c>
      <c r="N5254" s="10" t="s">
        <v>40415</v>
      </c>
      <c r="O5254" s="389" t="s">
        <v>30740</v>
      </c>
      <c r="P5254" s="386" t="s">
        <v>177</v>
      </c>
    </row>
    <row r="5255" spans="1:16" s="8" customFormat="1" ht="15" customHeight="1" x14ac:dyDescent="0.25">
      <c r="A5255" s="362">
        <v>10</v>
      </c>
      <c r="B5255" s="362" t="s">
        <v>22115</v>
      </c>
      <c r="C5255" s="340" t="s">
        <v>12016</v>
      </c>
      <c r="D5255" s="362" t="s">
        <v>12015</v>
      </c>
      <c r="E5255" s="362">
        <v>30</v>
      </c>
      <c r="F5255" s="364">
        <v>11407967</v>
      </c>
      <c r="G5255" s="363">
        <v>20114079678</v>
      </c>
      <c r="H5255" s="365">
        <v>20197</v>
      </c>
      <c r="I5255" s="388">
        <v>18</v>
      </c>
      <c r="J5255" s="378">
        <v>4</v>
      </c>
      <c r="K5255" s="381">
        <v>1955</v>
      </c>
      <c r="L5255" s="369">
        <f t="shared" ca="1" si="82"/>
        <v>69</v>
      </c>
      <c r="M5255" s="299" t="s">
        <v>20</v>
      </c>
      <c r="N5255" s="10" t="s">
        <v>40415</v>
      </c>
      <c r="O5255" s="389" t="s">
        <v>30790</v>
      </c>
      <c r="P5255" s="386" t="s">
        <v>177</v>
      </c>
    </row>
    <row r="5256" spans="1:16" s="8" customFormat="1" ht="15" customHeight="1" x14ac:dyDescent="0.25">
      <c r="A5256" s="362" t="s">
        <v>193</v>
      </c>
      <c r="B5256" s="362" t="s">
        <v>22115</v>
      </c>
      <c r="C5256" s="340" t="s">
        <v>12014</v>
      </c>
      <c r="D5256" s="362" t="s">
        <v>12013</v>
      </c>
      <c r="E5256" s="362" t="s">
        <v>33</v>
      </c>
      <c r="F5256" s="364">
        <v>16765798</v>
      </c>
      <c r="G5256" s="363">
        <v>27167657988</v>
      </c>
      <c r="H5256" s="365">
        <v>23287</v>
      </c>
      <c r="I5256" s="388">
        <v>3</v>
      </c>
      <c r="J5256" s="378">
        <v>10</v>
      </c>
      <c r="K5256" s="381">
        <v>1963</v>
      </c>
      <c r="L5256" s="369">
        <f t="shared" ca="1" si="82"/>
        <v>60</v>
      </c>
      <c r="M5256" s="299" t="s">
        <v>20</v>
      </c>
      <c r="N5256" s="10" t="s">
        <v>28854</v>
      </c>
      <c r="O5256" s="389" t="s">
        <v>177</v>
      </c>
      <c r="P5256" s="386" t="s">
        <v>177</v>
      </c>
    </row>
    <row r="5257" spans="1:16" s="8" customFormat="1" ht="15" customHeight="1" x14ac:dyDescent="0.25">
      <c r="A5257" s="362" t="s">
        <v>27</v>
      </c>
      <c r="B5257" s="362" t="s">
        <v>22115</v>
      </c>
      <c r="C5257" s="340" t="s">
        <v>12012</v>
      </c>
      <c r="D5257" s="362" t="s">
        <v>12011</v>
      </c>
      <c r="E5257" s="362">
        <v>30</v>
      </c>
      <c r="F5257" s="364">
        <v>11924388</v>
      </c>
      <c r="G5257" s="363">
        <v>27119243888</v>
      </c>
      <c r="H5257" s="365">
        <v>20304</v>
      </c>
      <c r="I5257" s="388">
        <v>3</v>
      </c>
      <c r="J5257" s="378">
        <v>8</v>
      </c>
      <c r="K5257" s="381">
        <v>1955</v>
      </c>
      <c r="L5257" s="369">
        <f t="shared" ca="1" si="82"/>
        <v>68</v>
      </c>
      <c r="M5257" s="299" t="s">
        <v>20</v>
      </c>
      <c r="N5257" s="10" t="s">
        <v>28854</v>
      </c>
      <c r="O5257" s="389" t="s">
        <v>30809</v>
      </c>
      <c r="P5257" s="386">
        <v>40756</v>
      </c>
    </row>
    <row r="5258" spans="1:16" s="8" customFormat="1" ht="15" customHeight="1" x14ac:dyDescent="0.25">
      <c r="A5258" s="362">
        <v>24</v>
      </c>
      <c r="B5258" s="362" t="s">
        <v>22115</v>
      </c>
      <c r="C5258" s="340" t="s">
        <v>12010</v>
      </c>
      <c r="D5258" s="362" t="s">
        <v>12009</v>
      </c>
      <c r="E5258" s="362">
        <v>30</v>
      </c>
      <c r="F5258" s="364">
        <v>12258764</v>
      </c>
      <c r="G5258" s="363">
        <v>23122587649</v>
      </c>
      <c r="H5258" s="365">
        <v>20502</v>
      </c>
      <c r="I5258" s="388">
        <v>17</v>
      </c>
      <c r="J5258" s="378">
        <v>2</v>
      </c>
      <c r="K5258" s="381">
        <v>1956</v>
      </c>
      <c r="L5258" s="369">
        <f t="shared" ca="1" si="82"/>
        <v>68</v>
      </c>
      <c r="M5258" s="299" t="s">
        <v>20</v>
      </c>
      <c r="N5258" s="10" t="s">
        <v>40415</v>
      </c>
      <c r="O5258" s="389" t="s">
        <v>30843</v>
      </c>
      <c r="P5258" s="386" t="s">
        <v>177</v>
      </c>
    </row>
    <row r="5259" spans="1:16" s="8" customFormat="1" ht="15" customHeight="1" x14ac:dyDescent="0.25">
      <c r="A5259" s="362" t="s">
        <v>27</v>
      </c>
      <c r="B5259" s="362" t="s">
        <v>22115</v>
      </c>
      <c r="C5259" s="340" t="s">
        <v>12005</v>
      </c>
      <c r="D5259" s="362" t="s">
        <v>12004</v>
      </c>
      <c r="E5259" s="362">
        <v>30</v>
      </c>
      <c r="F5259" s="364">
        <v>14958687</v>
      </c>
      <c r="G5259" s="363">
        <v>27149586879</v>
      </c>
      <c r="H5259" s="365">
        <v>22863</v>
      </c>
      <c r="I5259" s="388">
        <v>5</v>
      </c>
      <c r="J5259" s="378">
        <v>8</v>
      </c>
      <c r="K5259" s="381">
        <v>1962</v>
      </c>
      <c r="L5259" s="369">
        <f t="shared" ca="1" si="82"/>
        <v>61</v>
      </c>
      <c r="M5259" s="299" t="s">
        <v>20</v>
      </c>
      <c r="N5259" s="10" t="s">
        <v>28854</v>
      </c>
      <c r="O5259" s="389" t="s">
        <v>30762</v>
      </c>
      <c r="P5259" s="386">
        <v>41122</v>
      </c>
    </row>
    <row r="5260" spans="1:16" s="8" customFormat="1" ht="15" customHeight="1" x14ac:dyDescent="0.25">
      <c r="A5260" s="362" t="s">
        <v>46</v>
      </c>
      <c r="B5260" s="362" t="s">
        <v>22115</v>
      </c>
      <c r="C5260" s="340" t="s">
        <v>12003</v>
      </c>
      <c r="D5260" s="362" t="s">
        <v>12002</v>
      </c>
      <c r="E5260" s="362" t="s">
        <v>45</v>
      </c>
      <c r="F5260" s="364">
        <v>12885031</v>
      </c>
      <c r="G5260" s="363">
        <v>20128850318</v>
      </c>
      <c r="H5260" s="365">
        <v>21441</v>
      </c>
      <c r="I5260" s="388">
        <v>13</v>
      </c>
      <c r="J5260" s="378">
        <v>9</v>
      </c>
      <c r="K5260" s="381">
        <v>1958</v>
      </c>
      <c r="L5260" s="369">
        <f t="shared" ca="1" si="82"/>
        <v>65</v>
      </c>
      <c r="M5260" s="299" t="s">
        <v>20</v>
      </c>
      <c r="N5260" s="10" t="s">
        <v>40415</v>
      </c>
      <c r="O5260" s="389" t="s">
        <v>177</v>
      </c>
      <c r="P5260" s="386" t="s">
        <v>177</v>
      </c>
    </row>
    <row r="5261" spans="1:16" s="8" customFormat="1" ht="15" customHeight="1" x14ac:dyDescent="0.25">
      <c r="A5261" s="362">
        <v>24</v>
      </c>
      <c r="B5261" s="362" t="s">
        <v>22115</v>
      </c>
      <c r="C5261" s="340" t="s">
        <v>12001</v>
      </c>
      <c r="D5261" s="362" t="s">
        <v>12000</v>
      </c>
      <c r="E5261" s="362" t="s">
        <v>45</v>
      </c>
      <c r="F5261" s="364">
        <v>11576290</v>
      </c>
      <c r="G5261" s="363">
        <v>20115762908</v>
      </c>
      <c r="H5261" s="365">
        <v>20143</v>
      </c>
      <c r="I5261" s="388">
        <v>23</v>
      </c>
      <c r="J5261" s="378">
        <v>2</v>
      </c>
      <c r="K5261" s="381">
        <v>1955</v>
      </c>
      <c r="L5261" s="369">
        <f t="shared" ca="1" si="82"/>
        <v>69</v>
      </c>
      <c r="M5261" s="299" t="s">
        <v>20</v>
      </c>
      <c r="N5261" s="10" t="s">
        <v>40415</v>
      </c>
      <c r="O5261" s="389" t="s">
        <v>177</v>
      </c>
      <c r="P5261" s="386" t="s">
        <v>177</v>
      </c>
    </row>
    <row r="5262" spans="1:16" s="8" customFormat="1" ht="15" customHeight="1" x14ac:dyDescent="0.25">
      <c r="A5262" s="362">
        <v>24</v>
      </c>
      <c r="B5262" s="362" t="s">
        <v>22115</v>
      </c>
      <c r="C5262" s="340" t="s">
        <v>11999</v>
      </c>
      <c r="D5262" s="362" t="s">
        <v>11998</v>
      </c>
      <c r="E5262" s="362">
        <v>30</v>
      </c>
      <c r="F5262" s="364">
        <v>14840559</v>
      </c>
      <c r="G5262" s="363">
        <v>20148405590</v>
      </c>
      <c r="H5262" s="365">
        <v>22834</v>
      </c>
      <c r="I5262" s="388">
        <v>7</v>
      </c>
      <c r="J5262" s="378">
        <v>7</v>
      </c>
      <c r="K5262" s="381">
        <v>1962</v>
      </c>
      <c r="L5262" s="369">
        <f t="shared" ca="1" si="82"/>
        <v>61</v>
      </c>
      <c r="M5262" s="299" t="s">
        <v>20</v>
      </c>
      <c r="N5262" s="10" t="s">
        <v>40415</v>
      </c>
      <c r="O5262" s="389" t="s">
        <v>30764</v>
      </c>
      <c r="P5262" s="386">
        <v>40483</v>
      </c>
    </row>
    <row r="5263" spans="1:16" s="8" customFormat="1" ht="15" customHeight="1" x14ac:dyDescent="0.25">
      <c r="A5263" s="362" t="s">
        <v>59</v>
      </c>
      <c r="B5263" s="362" t="s">
        <v>22115</v>
      </c>
      <c r="C5263" s="340" t="s">
        <v>11997</v>
      </c>
      <c r="D5263" s="362" t="s">
        <v>11996</v>
      </c>
      <c r="E5263" s="362">
        <v>30</v>
      </c>
      <c r="F5263" s="364">
        <v>10850566</v>
      </c>
      <c r="G5263" s="363">
        <v>20108505665</v>
      </c>
      <c r="H5263" s="365">
        <v>19561</v>
      </c>
      <c r="I5263" s="388">
        <v>21</v>
      </c>
      <c r="J5263" s="378">
        <v>7</v>
      </c>
      <c r="K5263" s="381">
        <v>1953</v>
      </c>
      <c r="L5263" s="369">
        <f t="shared" ca="1" si="82"/>
        <v>70</v>
      </c>
      <c r="M5263" s="299" t="s">
        <v>20</v>
      </c>
      <c r="N5263" s="10" t="s">
        <v>40415</v>
      </c>
      <c r="O5263" s="389" t="s">
        <v>35648</v>
      </c>
      <c r="P5263" s="386">
        <v>40179</v>
      </c>
    </row>
    <row r="5264" spans="1:16" s="8" customFormat="1" ht="15" customHeight="1" x14ac:dyDescent="0.25">
      <c r="A5264" s="362" t="s">
        <v>27</v>
      </c>
      <c r="B5264" s="362" t="s">
        <v>22115</v>
      </c>
      <c r="C5264" s="340" t="s">
        <v>11995</v>
      </c>
      <c r="D5264" s="362" t="s">
        <v>11994</v>
      </c>
      <c r="E5264" s="362" t="s">
        <v>30</v>
      </c>
      <c r="F5264" s="364">
        <v>10078492</v>
      </c>
      <c r="G5264" s="363">
        <v>20100784921</v>
      </c>
      <c r="H5264" s="365">
        <v>18893</v>
      </c>
      <c r="I5264" s="388">
        <v>22</v>
      </c>
      <c r="J5264" s="378">
        <v>9</v>
      </c>
      <c r="K5264" s="381">
        <v>1951</v>
      </c>
      <c r="L5264" s="369">
        <f t="shared" ca="1" si="82"/>
        <v>72</v>
      </c>
      <c r="M5264" s="299" t="s">
        <v>20</v>
      </c>
      <c r="N5264" s="10" t="s">
        <v>40415</v>
      </c>
      <c r="O5264" s="389" t="s">
        <v>177</v>
      </c>
      <c r="P5264" s="386" t="s">
        <v>177</v>
      </c>
    </row>
    <row r="5265" spans="1:16" s="8" customFormat="1" ht="15" customHeight="1" x14ac:dyDescent="0.25">
      <c r="A5265" s="362" t="s">
        <v>46</v>
      </c>
      <c r="B5265" s="362" t="s">
        <v>22115</v>
      </c>
      <c r="C5265" s="340" t="s">
        <v>11993</v>
      </c>
      <c r="D5265" s="362" t="s">
        <v>11992</v>
      </c>
      <c r="E5265" s="362">
        <v>30</v>
      </c>
      <c r="F5265" s="364">
        <v>12412140</v>
      </c>
      <c r="G5265" s="363">
        <v>20124121400</v>
      </c>
      <c r="H5265" s="365">
        <v>20544</v>
      </c>
      <c r="I5265" s="388">
        <v>30</v>
      </c>
      <c r="J5265" s="378">
        <v>3</v>
      </c>
      <c r="K5265" s="381">
        <v>1956</v>
      </c>
      <c r="L5265" s="369">
        <f t="shared" ca="1" si="82"/>
        <v>68</v>
      </c>
      <c r="M5265" s="299" t="s">
        <v>20</v>
      </c>
      <c r="N5265" s="10" t="s">
        <v>40415</v>
      </c>
      <c r="O5265" s="389" t="s">
        <v>30809</v>
      </c>
      <c r="P5265" s="386">
        <v>40760</v>
      </c>
    </row>
    <row r="5266" spans="1:16" s="8" customFormat="1" ht="15" customHeight="1" x14ac:dyDescent="0.25">
      <c r="A5266" s="362" t="s">
        <v>27</v>
      </c>
      <c r="B5266" s="362" t="s">
        <v>22115</v>
      </c>
      <c r="C5266" s="340" t="s">
        <v>11991</v>
      </c>
      <c r="D5266" s="362" t="s">
        <v>11990</v>
      </c>
      <c r="E5266" s="362">
        <v>31</v>
      </c>
      <c r="F5266" s="364">
        <v>13238601</v>
      </c>
      <c r="G5266" s="363">
        <v>20132386014</v>
      </c>
      <c r="H5266" s="365">
        <v>21077</v>
      </c>
      <c r="I5266" s="388">
        <v>14</v>
      </c>
      <c r="J5266" s="378">
        <v>9</v>
      </c>
      <c r="K5266" s="381">
        <v>1957</v>
      </c>
      <c r="L5266" s="369">
        <f t="shared" ca="1" si="82"/>
        <v>66</v>
      </c>
      <c r="M5266" s="299" t="s">
        <v>20</v>
      </c>
      <c r="N5266" s="10" t="s">
        <v>40415</v>
      </c>
      <c r="O5266" s="389" t="s">
        <v>177</v>
      </c>
      <c r="P5266" s="386" t="s">
        <v>177</v>
      </c>
    </row>
    <row r="5267" spans="1:16" s="8" customFormat="1" ht="15" customHeight="1" x14ac:dyDescent="0.25">
      <c r="A5267" s="362" t="s">
        <v>179</v>
      </c>
      <c r="B5267" s="362" t="s">
        <v>22115</v>
      </c>
      <c r="C5267" s="340" t="s">
        <v>11985</v>
      </c>
      <c r="D5267" s="362" t="s">
        <v>11984</v>
      </c>
      <c r="E5267" s="362">
        <v>30</v>
      </c>
      <c r="F5267" s="364">
        <v>13857373</v>
      </c>
      <c r="G5267" s="363">
        <v>20138573738</v>
      </c>
      <c r="H5267" s="365">
        <v>21987</v>
      </c>
      <c r="I5267" s="388">
        <v>12</v>
      </c>
      <c r="J5267" s="378">
        <v>3</v>
      </c>
      <c r="K5267" s="381">
        <v>1960</v>
      </c>
      <c r="L5267" s="369">
        <f t="shared" ca="1" si="82"/>
        <v>64</v>
      </c>
      <c r="M5267" s="299" t="s">
        <v>20</v>
      </c>
      <c r="N5267" s="10" t="s">
        <v>40415</v>
      </c>
      <c r="O5267" s="389" t="s">
        <v>30752</v>
      </c>
      <c r="P5267" s="386" t="s">
        <v>177</v>
      </c>
    </row>
    <row r="5268" spans="1:16" s="8" customFormat="1" ht="15" customHeight="1" x14ac:dyDescent="0.25">
      <c r="A5268" s="362" t="s">
        <v>46</v>
      </c>
      <c r="B5268" s="362" t="s">
        <v>22115</v>
      </c>
      <c r="C5268" s="340" t="s">
        <v>11983</v>
      </c>
      <c r="D5268" s="362" t="s">
        <v>11982</v>
      </c>
      <c r="E5268" s="362">
        <v>30</v>
      </c>
      <c r="F5268" s="364">
        <v>14782846</v>
      </c>
      <c r="G5268" s="363">
        <v>20147828463</v>
      </c>
      <c r="H5268" s="365">
        <v>22802</v>
      </c>
      <c r="I5268" s="388">
        <v>5</v>
      </c>
      <c r="J5268" s="378">
        <v>6</v>
      </c>
      <c r="K5268" s="381">
        <v>1962</v>
      </c>
      <c r="L5268" s="369">
        <f t="shared" ca="1" si="82"/>
        <v>61</v>
      </c>
      <c r="M5268" s="299" t="s">
        <v>20</v>
      </c>
      <c r="N5268" s="10" t="s">
        <v>40415</v>
      </c>
      <c r="O5268" s="389" t="s">
        <v>30758</v>
      </c>
      <c r="P5268" s="386">
        <v>40544</v>
      </c>
    </row>
    <row r="5269" spans="1:16" s="8" customFormat="1" ht="15" customHeight="1" x14ac:dyDescent="0.25">
      <c r="A5269" s="362" t="s">
        <v>27</v>
      </c>
      <c r="B5269" s="362" t="s">
        <v>22115</v>
      </c>
      <c r="C5269" s="340" t="s">
        <v>11981</v>
      </c>
      <c r="D5269" s="362" t="s">
        <v>11980</v>
      </c>
      <c r="E5269" s="362">
        <v>30</v>
      </c>
      <c r="F5269" s="364">
        <v>14147957</v>
      </c>
      <c r="G5269" s="363">
        <v>20141479572</v>
      </c>
      <c r="H5269" s="365">
        <v>22282</v>
      </c>
      <c r="I5269" s="388">
        <v>1</v>
      </c>
      <c r="J5269" s="378">
        <v>1</v>
      </c>
      <c r="K5269" s="381">
        <v>1961</v>
      </c>
      <c r="L5269" s="369">
        <f t="shared" ca="1" si="82"/>
        <v>63</v>
      </c>
      <c r="M5269" s="299" t="s">
        <v>20</v>
      </c>
      <c r="N5269" s="10" t="s">
        <v>40415</v>
      </c>
      <c r="O5269" s="389" t="s">
        <v>30744</v>
      </c>
      <c r="P5269" s="386">
        <v>40452</v>
      </c>
    </row>
    <row r="5270" spans="1:16" s="8" customFormat="1" ht="15" customHeight="1" x14ac:dyDescent="0.25">
      <c r="A5270" s="362" t="s">
        <v>179</v>
      </c>
      <c r="B5270" s="362" t="s">
        <v>22115</v>
      </c>
      <c r="C5270" s="340" t="s">
        <v>11979</v>
      </c>
      <c r="D5270" s="362" t="s">
        <v>11978</v>
      </c>
      <c r="E5270" s="362">
        <v>30</v>
      </c>
      <c r="F5270" s="364">
        <v>13922911</v>
      </c>
      <c r="G5270" s="363">
        <v>20139229119</v>
      </c>
      <c r="H5270" s="365">
        <v>21926</v>
      </c>
      <c r="I5270" s="388">
        <v>11</v>
      </c>
      <c r="J5270" s="378">
        <v>1</v>
      </c>
      <c r="K5270" s="381">
        <v>1960</v>
      </c>
      <c r="L5270" s="369">
        <f t="shared" ca="1" si="82"/>
        <v>64</v>
      </c>
      <c r="M5270" s="299" t="s">
        <v>20</v>
      </c>
      <c r="N5270" s="10" t="s">
        <v>40415</v>
      </c>
      <c r="O5270" s="389" t="s">
        <v>30739</v>
      </c>
      <c r="P5270" s="386">
        <v>40695</v>
      </c>
    </row>
    <row r="5271" spans="1:16" s="8" customFormat="1" ht="15" customHeight="1" x14ac:dyDescent="0.25">
      <c r="A5271" s="362" t="s">
        <v>27</v>
      </c>
      <c r="B5271" s="362" t="s">
        <v>22115</v>
      </c>
      <c r="C5271" s="340" t="s">
        <v>11977</v>
      </c>
      <c r="D5271" s="362" t="s">
        <v>11976</v>
      </c>
      <c r="E5271" s="362">
        <v>30</v>
      </c>
      <c r="F5271" s="364">
        <v>14259071</v>
      </c>
      <c r="G5271" s="363">
        <v>23142590719</v>
      </c>
      <c r="H5271" s="365">
        <v>22130</v>
      </c>
      <c r="I5271" s="388">
        <v>2</v>
      </c>
      <c r="J5271" s="378">
        <v>8</v>
      </c>
      <c r="K5271" s="381">
        <v>1960</v>
      </c>
      <c r="L5271" s="369">
        <f t="shared" ca="1" si="82"/>
        <v>63</v>
      </c>
      <c r="M5271" s="299" t="s">
        <v>20</v>
      </c>
      <c r="N5271" s="10" t="s">
        <v>40415</v>
      </c>
      <c r="O5271" s="389" t="s">
        <v>30809</v>
      </c>
      <c r="P5271" s="386">
        <v>40756</v>
      </c>
    </row>
    <row r="5272" spans="1:16" s="8" customFormat="1" ht="15" customHeight="1" x14ac:dyDescent="0.25">
      <c r="A5272" s="362" t="s">
        <v>46</v>
      </c>
      <c r="B5272" s="362" t="s">
        <v>22115</v>
      </c>
      <c r="C5272" s="340" t="s">
        <v>11975</v>
      </c>
      <c r="D5272" s="362" t="s">
        <v>11974</v>
      </c>
      <c r="E5272" s="362" t="s">
        <v>45</v>
      </c>
      <c r="F5272" s="364">
        <v>12096917</v>
      </c>
      <c r="G5272" s="363">
        <v>20120969170</v>
      </c>
      <c r="H5272" s="365">
        <v>21375</v>
      </c>
      <c r="I5272" s="388">
        <v>9</v>
      </c>
      <c r="J5272" s="378">
        <v>7</v>
      </c>
      <c r="K5272" s="381">
        <v>1958</v>
      </c>
      <c r="L5272" s="369">
        <f t="shared" ca="1" si="82"/>
        <v>65</v>
      </c>
      <c r="M5272" s="299" t="s">
        <v>20</v>
      </c>
      <c r="N5272" s="10" t="s">
        <v>40415</v>
      </c>
      <c r="O5272" s="389" t="s">
        <v>34613</v>
      </c>
      <c r="P5272" s="386">
        <v>37622</v>
      </c>
    </row>
    <row r="5273" spans="1:16" s="8" customFormat="1" ht="15" customHeight="1" x14ac:dyDescent="0.25">
      <c r="A5273" s="362">
        <v>10</v>
      </c>
      <c r="B5273" s="362" t="s">
        <v>22115</v>
      </c>
      <c r="C5273" s="340" t="s">
        <v>11973</v>
      </c>
      <c r="D5273" s="362" t="s">
        <v>11972</v>
      </c>
      <c r="E5273" s="362" t="s">
        <v>30</v>
      </c>
      <c r="F5273" s="364">
        <v>12383582</v>
      </c>
      <c r="G5273" s="363">
        <v>20123835825</v>
      </c>
      <c r="H5273" s="365">
        <v>20659</v>
      </c>
      <c r="I5273" s="388">
        <v>23</v>
      </c>
      <c r="J5273" s="378">
        <v>7</v>
      </c>
      <c r="K5273" s="381">
        <v>1956</v>
      </c>
      <c r="L5273" s="369">
        <f t="shared" ca="1" si="82"/>
        <v>67</v>
      </c>
      <c r="M5273" s="299" t="s">
        <v>20</v>
      </c>
      <c r="N5273" s="10" t="s">
        <v>40415</v>
      </c>
      <c r="O5273" s="389" t="s">
        <v>177</v>
      </c>
      <c r="P5273" s="386" t="s">
        <v>177</v>
      </c>
    </row>
    <row r="5274" spans="1:16" s="8" customFormat="1" ht="15" customHeight="1" x14ac:dyDescent="0.25">
      <c r="A5274" s="362" t="s">
        <v>27</v>
      </c>
      <c r="B5274" s="362" t="s">
        <v>22115</v>
      </c>
      <c r="C5274" s="340" t="s">
        <v>11971</v>
      </c>
      <c r="D5274" s="362" t="s">
        <v>11970</v>
      </c>
      <c r="E5274" s="362">
        <v>30</v>
      </c>
      <c r="F5274" s="364">
        <v>16262253</v>
      </c>
      <c r="G5274" s="363">
        <v>20162622537</v>
      </c>
      <c r="H5274" s="365">
        <v>22992</v>
      </c>
      <c r="I5274" s="388">
        <v>12</v>
      </c>
      <c r="J5274" s="378">
        <v>12</v>
      </c>
      <c r="K5274" s="381">
        <v>1962</v>
      </c>
      <c r="L5274" s="369">
        <f t="shared" ca="1" si="82"/>
        <v>61</v>
      </c>
      <c r="M5274" s="299" t="s">
        <v>20</v>
      </c>
      <c r="N5274" s="10" t="s">
        <v>40415</v>
      </c>
      <c r="O5274" s="389" t="s">
        <v>30821</v>
      </c>
      <c r="P5274" s="386">
        <v>40817</v>
      </c>
    </row>
    <row r="5275" spans="1:16" s="8" customFormat="1" ht="15" customHeight="1" x14ac:dyDescent="0.25">
      <c r="A5275" s="362" t="s">
        <v>27</v>
      </c>
      <c r="B5275" s="362" t="s">
        <v>22115</v>
      </c>
      <c r="C5275" s="340" t="s">
        <v>11969</v>
      </c>
      <c r="D5275" s="362" t="s">
        <v>11968</v>
      </c>
      <c r="E5275" s="362" t="s">
        <v>33</v>
      </c>
      <c r="F5275" s="364">
        <v>5673103</v>
      </c>
      <c r="G5275" s="363">
        <v>20056731033</v>
      </c>
      <c r="H5275" s="365">
        <v>16749</v>
      </c>
      <c r="I5275" s="388">
        <v>8</v>
      </c>
      <c r="J5275" s="378">
        <v>11</v>
      </c>
      <c r="K5275" s="381">
        <v>1945</v>
      </c>
      <c r="L5275" s="369">
        <f t="shared" ca="1" si="82"/>
        <v>78</v>
      </c>
      <c r="M5275" s="299" t="s">
        <v>20</v>
      </c>
      <c r="N5275" s="10" t="s">
        <v>40415</v>
      </c>
      <c r="O5275" s="389" t="s">
        <v>177</v>
      </c>
      <c r="P5275" s="386" t="s">
        <v>177</v>
      </c>
    </row>
    <row r="5276" spans="1:16" s="8" customFormat="1" ht="15" customHeight="1" x14ac:dyDescent="0.25">
      <c r="A5276" s="362" t="s">
        <v>27</v>
      </c>
      <c r="B5276" s="362" t="s">
        <v>22115</v>
      </c>
      <c r="C5276" s="340" t="s">
        <v>11967</v>
      </c>
      <c r="D5276" s="362" t="s">
        <v>11966</v>
      </c>
      <c r="E5276" s="362" t="s">
        <v>99</v>
      </c>
      <c r="F5276" s="364">
        <v>14271216</v>
      </c>
      <c r="G5276" s="363">
        <v>20142712165</v>
      </c>
      <c r="H5276" s="365">
        <v>22307</v>
      </c>
      <c r="I5276" s="388">
        <v>26</v>
      </c>
      <c r="J5276" s="378">
        <v>1</v>
      </c>
      <c r="K5276" s="381">
        <v>1961</v>
      </c>
      <c r="L5276" s="369">
        <f t="shared" ca="1" si="82"/>
        <v>63</v>
      </c>
      <c r="M5276" s="299" t="s">
        <v>20</v>
      </c>
      <c r="N5276" s="10" t="s">
        <v>40415</v>
      </c>
      <c r="O5276" s="389" t="s">
        <v>177</v>
      </c>
      <c r="P5276" s="386" t="s">
        <v>177</v>
      </c>
    </row>
    <row r="5277" spans="1:16" s="8" customFormat="1" ht="15" customHeight="1" x14ac:dyDescent="0.25">
      <c r="A5277" s="362" t="s">
        <v>27</v>
      </c>
      <c r="B5277" s="362" t="s">
        <v>22115</v>
      </c>
      <c r="C5277" s="340" t="s">
        <v>11965</v>
      </c>
      <c r="D5277" s="362" t="s">
        <v>11964</v>
      </c>
      <c r="E5277" s="362">
        <v>30</v>
      </c>
      <c r="F5277" s="364">
        <v>14987522</v>
      </c>
      <c r="G5277" s="363">
        <v>20149875221</v>
      </c>
      <c r="H5277" s="365">
        <v>22821</v>
      </c>
      <c r="I5277" s="388">
        <v>24</v>
      </c>
      <c r="J5277" s="378">
        <v>6</v>
      </c>
      <c r="K5277" s="381">
        <v>1962</v>
      </c>
      <c r="L5277" s="369">
        <f t="shared" ca="1" si="82"/>
        <v>61</v>
      </c>
      <c r="M5277" s="299" t="s">
        <v>20</v>
      </c>
      <c r="N5277" s="10" t="s">
        <v>40415</v>
      </c>
      <c r="O5277" s="389" t="s">
        <v>30758</v>
      </c>
      <c r="P5277" s="386">
        <v>40544</v>
      </c>
    </row>
    <row r="5278" spans="1:16" s="8" customFormat="1" ht="15" customHeight="1" x14ac:dyDescent="0.25">
      <c r="A5278" s="362" t="s">
        <v>27</v>
      </c>
      <c r="B5278" s="362" t="s">
        <v>22115</v>
      </c>
      <c r="C5278" s="340" t="s">
        <v>11963</v>
      </c>
      <c r="D5278" s="362" t="s">
        <v>11962</v>
      </c>
      <c r="E5278" s="362">
        <v>30</v>
      </c>
      <c r="F5278" s="364">
        <v>11220687</v>
      </c>
      <c r="G5278" s="363">
        <v>20112206877</v>
      </c>
      <c r="H5278" s="365">
        <v>19606</v>
      </c>
      <c r="I5278" s="388">
        <v>4</v>
      </c>
      <c r="J5278" s="378">
        <v>9</v>
      </c>
      <c r="K5278" s="381">
        <v>1953</v>
      </c>
      <c r="L5278" s="369">
        <f t="shared" ca="1" si="82"/>
        <v>70</v>
      </c>
      <c r="M5278" s="299" t="s">
        <v>20</v>
      </c>
      <c r="N5278" s="10" t="s">
        <v>40415</v>
      </c>
      <c r="O5278" s="389" t="s">
        <v>30756</v>
      </c>
      <c r="P5278" s="386">
        <v>40391</v>
      </c>
    </row>
    <row r="5279" spans="1:16" s="8" customFormat="1" ht="15" customHeight="1" x14ac:dyDescent="0.25">
      <c r="A5279" s="362" t="s">
        <v>27</v>
      </c>
      <c r="B5279" s="362" t="s">
        <v>22115</v>
      </c>
      <c r="C5279" s="340" t="s">
        <v>11961</v>
      </c>
      <c r="D5279" s="362" t="s">
        <v>11960</v>
      </c>
      <c r="E5279" s="362">
        <v>30</v>
      </c>
      <c r="F5279" s="364">
        <v>12809031</v>
      </c>
      <c r="G5279" s="363">
        <v>20128090313</v>
      </c>
      <c r="H5279" s="365">
        <v>21387</v>
      </c>
      <c r="I5279" s="388">
        <v>21</v>
      </c>
      <c r="J5279" s="378">
        <v>7</v>
      </c>
      <c r="K5279" s="381">
        <v>1958</v>
      </c>
      <c r="L5279" s="369">
        <f t="shared" ca="1" si="82"/>
        <v>65</v>
      </c>
      <c r="M5279" s="299" t="s">
        <v>20</v>
      </c>
      <c r="N5279" s="10" t="s">
        <v>40415</v>
      </c>
      <c r="O5279" s="389" t="s">
        <v>30756</v>
      </c>
      <c r="P5279" s="386">
        <v>40391</v>
      </c>
    </row>
    <row r="5280" spans="1:16" s="8" customFormat="1" ht="15" customHeight="1" x14ac:dyDescent="0.25">
      <c r="A5280" s="362" t="s">
        <v>172</v>
      </c>
      <c r="B5280" s="362" t="s">
        <v>22115</v>
      </c>
      <c r="C5280" s="340" t="s">
        <v>11959</v>
      </c>
      <c r="D5280" s="362" t="s">
        <v>11958</v>
      </c>
      <c r="E5280" s="362">
        <v>30</v>
      </c>
      <c r="F5280" s="364">
        <v>16242871</v>
      </c>
      <c r="G5280" s="363">
        <v>20162428714</v>
      </c>
      <c r="H5280" s="365">
        <v>22988</v>
      </c>
      <c r="I5280" s="388">
        <v>8</v>
      </c>
      <c r="J5280" s="378">
        <v>12</v>
      </c>
      <c r="K5280" s="381">
        <v>1962</v>
      </c>
      <c r="L5280" s="369">
        <f t="shared" ca="1" si="82"/>
        <v>61</v>
      </c>
      <c r="M5280" s="299" t="s">
        <v>20</v>
      </c>
      <c r="N5280" s="10" t="s">
        <v>40415</v>
      </c>
      <c r="O5280" s="389" t="s">
        <v>30843</v>
      </c>
      <c r="P5280" s="386" t="s">
        <v>177</v>
      </c>
    </row>
    <row r="5281" spans="1:16" s="8" customFormat="1" ht="15" customHeight="1" x14ac:dyDescent="0.25">
      <c r="A5281" s="362" t="s">
        <v>27</v>
      </c>
      <c r="B5281" s="362" t="s">
        <v>22115</v>
      </c>
      <c r="C5281" s="340" t="s">
        <v>11957</v>
      </c>
      <c r="D5281" s="362" t="s">
        <v>11956</v>
      </c>
      <c r="E5281" s="362">
        <v>30</v>
      </c>
      <c r="F5281" s="364">
        <v>11810033</v>
      </c>
      <c r="G5281" s="363">
        <v>20118100337</v>
      </c>
      <c r="H5281" s="365">
        <v>20481</v>
      </c>
      <c r="I5281" s="388">
        <v>27</v>
      </c>
      <c r="J5281" s="378">
        <v>1</v>
      </c>
      <c r="K5281" s="381">
        <v>1956</v>
      </c>
      <c r="L5281" s="369">
        <f t="shared" ca="1" si="82"/>
        <v>68</v>
      </c>
      <c r="M5281" s="299" t="s">
        <v>20</v>
      </c>
      <c r="N5281" s="10" t="s">
        <v>40415</v>
      </c>
      <c r="O5281" s="389" t="s">
        <v>30758</v>
      </c>
      <c r="P5281" s="386">
        <v>40544</v>
      </c>
    </row>
    <row r="5282" spans="1:16" s="8" customFormat="1" ht="15" customHeight="1" x14ac:dyDescent="0.25">
      <c r="A5282" s="362" t="s">
        <v>27</v>
      </c>
      <c r="B5282" s="362" t="s">
        <v>22115</v>
      </c>
      <c r="C5282" s="340" t="s">
        <v>11955</v>
      </c>
      <c r="D5282" s="362" t="s">
        <v>11954</v>
      </c>
      <c r="E5282" s="362">
        <v>30</v>
      </c>
      <c r="F5282" s="364">
        <v>12937256</v>
      </c>
      <c r="G5282" s="363">
        <v>20129372568</v>
      </c>
      <c r="H5282" s="365">
        <v>20892</v>
      </c>
      <c r="I5282" s="388">
        <v>13</v>
      </c>
      <c r="J5282" s="378">
        <v>3</v>
      </c>
      <c r="K5282" s="381">
        <v>1957</v>
      </c>
      <c r="L5282" s="369">
        <f t="shared" ca="1" si="82"/>
        <v>67</v>
      </c>
      <c r="M5282" s="299" t="s">
        <v>20</v>
      </c>
      <c r="N5282" s="10" t="s">
        <v>40415</v>
      </c>
      <c r="O5282" s="389" t="s">
        <v>30750</v>
      </c>
      <c r="P5282" s="386">
        <v>39814</v>
      </c>
    </row>
    <row r="5283" spans="1:16" s="8" customFormat="1" ht="15" customHeight="1" x14ac:dyDescent="0.25">
      <c r="A5283" s="362">
        <v>13</v>
      </c>
      <c r="B5283" s="362" t="s">
        <v>22115</v>
      </c>
      <c r="C5283" s="340" t="s">
        <v>11953</v>
      </c>
      <c r="D5283" s="362" t="s">
        <v>11952</v>
      </c>
      <c r="E5283" s="362">
        <v>30</v>
      </c>
      <c r="F5283" s="364">
        <v>14341578</v>
      </c>
      <c r="G5283" s="363">
        <v>20143415784</v>
      </c>
      <c r="H5283" s="365">
        <v>23025</v>
      </c>
      <c r="I5283" s="388">
        <v>14</v>
      </c>
      <c r="J5283" s="378">
        <v>1</v>
      </c>
      <c r="K5283" s="381">
        <v>1963</v>
      </c>
      <c r="L5283" s="369">
        <f t="shared" ca="1" si="82"/>
        <v>61</v>
      </c>
      <c r="M5283" s="299" t="s">
        <v>20</v>
      </c>
      <c r="N5283" s="10" t="s">
        <v>40415</v>
      </c>
      <c r="O5283" s="389" t="s">
        <v>30737</v>
      </c>
      <c r="P5283" s="386">
        <v>40878</v>
      </c>
    </row>
    <row r="5284" spans="1:16" s="8" customFormat="1" ht="15" customHeight="1" x14ac:dyDescent="0.25">
      <c r="A5284" s="362">
        <v>13</v>
      </c>
      <c r="B5284" s="362" t="s">
        <v>22115</v>
      </c>
      <c r="C5284" s="340" t="s">
        <v>11951</v>
      </c>
      <c r="D5284" s="362" t="s">
        <v>11950</v>
      </c>
      <c r="E5284" s="362">
        <v>30</v>
      </c>
      <c r="F5284" s="364">
        <v>11462262</v>
      </c>
      <c r="G5284" s="363">
        <v>20114622622</v>
      </c>
      <c r="H5284" s="365">
        <v>20103</v>
      </c>
      <c r="I5284" s="388">
        <v>14</v>
      </c>
      <c r="J5284" s="378">
        <v>1</v>
      </c>
      <c r="K5284" s="381">
        <v>1955</v>
      </c>
      <c r="L5284" s="369">
        <f t="shared" ca="1" si="82"/>
        <v>69</v>
      </c>
      <c r="M5284" s="299" t="s">
        <v>20</v>
      </c>
      <c r="N5284" s="10" t="s">
        <v>40415</v>
      </c>
      <c r="O5284" s="389" t="s">
        <v>33534</v>
      </c>
      <c r="P5284" s="386" t="s">
        <v>177</v>
      </c>
    </row>
    <row r="5285" spans="1:16" s="8" customFormat="1" ht="15" customHeight="1" x14ac:dyDescent="0.25">
      <c r="A5285" s="362">
        <v>13</v>
      </c>
      <c r="B5285" s="362" t="s">
        <v>22115</v>
      </c>
      <c r="C5285" s="340" t="s">
        <v>11949</v>
      </c>
      <c r="D5285" s="362" t="s">
        <v>11948</v>
      </c>
      <c r="E5285" s="362" t="s">
        <v>33</v>
      </c>
      <c r="F5285" s="364">
        <v>13648467</v>
      </c>
      <c r="G5285" s="363">
        <v>20136484673</v>
      </c>
      <c r="H5285" s="365">
        <v>21740</v>
      </c>
      <c r="I5285" s="388">
        <v>9</v>
      </c>
      <c r="J5285" s="378">
        <v>7</v>
      </c>
      <c r="K5285" s="381">
        <v>1959</v>
      </c>
      <c r="L5285" s="369">
        <f t="shared" ca="1" si="82"/>
        <v>64</v>
      </c>
      <c r="M5285" s="299" t="s">
        <v>20</v>
      </c>
      <c r="N5285" s="10" t="s">
        <v>40415</v>
      </c>
      <c r="O5285" s="389" t="s">
        <v>177</v>
      </c>
      <c r="P5285" s="386" t="s">
        <v>177</v>
      </c>
    </row>
    <row r="5286" spans="1:16" s="8" customFormat="1" ht="15" customHeight="1" x14ac:dyDescent="0.25">
      <c r="A5286" s="362">
        <v>13</v>
      </c>
      <c r="B5286" s="362" t="s">
        <v>22115</v>
      </c>
      <c r="C5286" s="340" t="s">
        <v>11947</v>
      </c>
      <c r="D5286" s="362" t="s">
        <v>11946</v>
      </c>
      <c r="E5286" s="362">
        <v>30</v>
      </c>
      <c r="F5286" s="364">
        <v>13956386</v>
      </c>
      <c r="G5286" s="363">
        <v>20139563868</v>
      </c>
      <c r="H5286" s="365">
        <v>22326</v>
      </c>
      <c r="I5286" s="388">
        <v>14</v>
      </c>
      <c r="J5286" s="378">
        <v>2</v>
      </c>
      <c r="K5286" s="381">
        <v>1961</v>
      </c>
      <c r="L5286" s="369">
        <f t="shared" ca="1" si="82"/>
        <v>63</v>
      </c>
      <c r="M5286" s="299" t="s">
        <v>20</v>
      </c>
      <c r="N5286" s="10" t="s">
        <v>40415</v>
      </c>
      <c r="O5286" s="389" t="s">
        <v>30843</v>
      </c>
      <c r="P5286" s="386" t="s">
        <v>177</v>
      </c>
    </row>
    <row r="5287" spans="1:16" s="8" customFormat="1" ht="15" customHeight="1" x14ac:dyDescent="0.25">
      <c r="A5287" s="362" t="s">
        <v>27</v>
      </c>
      <c r="B5287" s="362" t="s">
        <v>22115</v>
      </c>
      <c r="C5287" s="340" t="s">
        <v>11943</v>
      </c>
      <c r="D5287" s="362" t="s">
        <v>10941</v>
      </c>
      <c r="E5287" s="362" t="s">
        <v>45</v>
      </c>
      <c r="F5287" s="364">
        <v>4438476</v>
      </c>
      <c r="G5287" s="363">
        <v>20044384761</v>
      </c>
      <c r="H5287" s="365">
        <v>16331</v>
      </c>
      <c r="I5287" s="388">
        <v>16</v>
      </c>
      <c r="J5287" s="378">
        <v>9</v>
      </c>
      <c r="K5287" s="381">
        <v>1944</v>
      </c>
      <c r="L5287" s="369">
        <f t="shared" ca="1" si="82"/>
        <v>79</v>
      </c>
      <c r="M5287" s="299" t="s">
        <v>20</v>
      </c>
      <c r="N5287" s="10" t="s">
        <v>40415</v>
      </c>
      <c r="O5287" s="389" t="s">
        <v>37932</v>
      </c>
      <c r="P5287" s="386">
        <v>36708</v>
      </c>
    </row>
    <row r="5288" spans="1:16" s="8" customFormat="1" ht="15" customHeight="1" x14ac:dyDescent="0.25">
      <c r="A5288" s="362" t="s">
        <v>27</v>
      </c>
      <c r="B5288" s="362" t="s">
        <v>22115</v>
      </c>
      <c r="C5288" s="340" t="s">
        <v>11942</v>
      </c>
      <c r="D5288" s="362" t="s">
        <v>11941</v>
      </c>
      <c r="E5288" s="362">
        <v>30</v>
      </c>
      <c r="F5288" s="364">
        <v>11457552</v>
      </c>
      <c r="G5288" s="363">
        <v>20114575527</v>
      </c>
      <c r="H5288" s="365">
        <v>19951</v>
      </c>
      <c r="I5288" s="388">
        <v>15</v>
      </c>
      <c r="J5288" s="378">
        <v>8</v>
      </c>
      <c r="K5288" s="381">
        <v>1954</v>
      </c>
      <c r="L5288" s="369">
        <f t="shared" ca="1" si="82"/>
        <v>69</v>
      </c>
      <c r="M5288" s="299" t="s">
        <v>20</v>
      </c>
      <c r="N5288" s="10" t="s">
        <v>40415</v>
      </c>
      <c r="O5288" s="389" t="s">
        <v>30758</v>
      </c>
      <c r="P5288" s="386">
        <v>40544</v>
      </c>
    </row>
    <row r="5289" spans="1:16" s="8" customFormat="1" ht="15" customHeight="1" x14ac:dyDescent="0.25">
      <c r="A5289" s="362" t="s">
        <v>27</v>
      </c>
      <c r="B5289" s="362" t="s">
        <v>22115</v>
      </c>
      <c r="C5289" s="340" t="s">
        <v>11940</v>
      </c>
      <c r="D5289" s="362" t="s">
        <v>11939</v>
      </c>
      <c r="E5289" s="362">
        <v>30</v>
      </c>
      <c r="F5289" s="364">
        <v>14826946</v>
      </c>
      <c r="G5289" s="363">
        <v>20148269468</v>
      </c>
      <c r="H5289" s="365">
        <v>22844</v>
      </c>
      <c r="I5289" s="388">
        <v>17</v>
      </c>
      <c r="J5289" s="378">
        <v>7</v>
      </c>
      <c r="K5289" s="381">
        <v>1962</v>
      </c>
      <c r="L5289" s="369">
        <f t="shared" ca="1" si="82"/>
        <v>61</v>
      </c>
      <c r="M5289" s="299" t="s">
        <v>20</v>
      </c>
      <c r="N5289" s="10" t="s">
        <v>40415</v>
      </c>
      <c r="O5289" s="389" t="s">
        <v>30828</v>
      </c>
      <c r="P5289" s="386" t="s">
        <v>177</v>
      </c>
    </row>
    <row r="5290" spans="1:16" s="8" customFormat="1" ht="15" customHeight="1" x14ac:dyDescent="0.25">
      <c r="A5290" s="362" t="s">
        <v>27</v>
      </c>
      <c r="B5290" s="362" t="s">
        <v>22115</v>
      </c>
      <c r="C5290" s="340" t="s">
        <v>11938</v>
      </c>
      <c r="D5290" s="362" t="s">
        <v>11937</v>
      </c>
      <c r="E5290" s="362" t="s">
        <v>99</v>
      </c>
      <c r="F5290" s="364">
        <v>14901448</v>
      </c>
      <c r="G5290" s="363">
        <v>23149014489</v>
      </c>
      <c r="H5290" s="365">
        <v>22775</v>
      </c>
      <c r="I5290" s="388">
        <v>9</v>
      </c>
      <c r="J5290" s="378">
        <v>5</v>
      </c>
      <c r="K5290" s="381">
        <v>1962</v>
      </c>
      <c r="L5290" s="369">
        <f t="shared" ca="1" si="82"/>
        <v>61</v>
      </c>
      <c r="M5290" s="299" t="s">
        <v>20</v>
      </c>
      <c r="N5290" s="10" t="s">
        <v>40415</v>
      </c>
      <c r="O5290" s="389" t="s">
        <v>177</v>
      </c>
      <c r="P5290" s="386" t="s">
        <v>177</v>
      </c>
    </row>
    <row r="5291" spans="1:16" s="8" customFormat="1" ht="15" customHeight="1" x14ac:dyDescent="0.25">
      <c r="A5291" s="362" t="s">
        <v>27</v>
      </c>
      <c r="B5291" s="362" t="s">
        <v>22115</v>
      </c>
      <c r="C5291" s="340" t="s">
        <v>11936</v>
      </c>
      <c r="D5291" s="362" t="s">
        <v>11935</v>
      </c>
      <c r="E5291" s="362">
        <v>30</v>
      </c>
      <c r="F5291" s="364">
        <v>13862674</v>
      </c>
      <c r="G5291" s="363">
        <v>27138626747</v>
      </c>
      <c r="H5291" s="365">
        <v>21949</v>
      </c>
      <c r="I5291" s="388">
        <v>3</v>
      </c>
      <c r="J5291" s="378">
        <v>2</v>
      </c>
      <c r="K5291" s="381">
        <v>1960</v>
      </c>
      <c r="L5291" s="369">
        <f t="shared" ca="1" si="82"/>
        <v>64</v>
      </c>
      <c r="M5291" s="299" t="s">
        <v>20</v>
      </c>
      <c r="N5291" s="10" t="s">
        <v>28854</v>
      </c>
      <c r="O5291" s="389" t="s">
        <v>30828</v>
      </c>
      <c r="P5291" s="386" t="s">
        <v>177</v>
      </c>
    </row>
    <row r="5292" spans="1:16" s="8" customFormat="1" ht="15" customHeight="1" x14ac:dyDescent="0.25">
      <c r="A5292" s="362" t="s">
        <v>27</v>
      </c>
      <c r="B5292" s="362" t="s">
        <v>22115</v>
      </c>
      <c r="C5292" s="340" t="s">
        <v>11934</v>
      </c>
      <c r="D5292" s="362" t="s">
        <v>11933</v>
      </c>
      <c r="E5292" s="362">
        <v>30</v>
      </c>
      <c r="F5292" s="364">
        <v>16231302</v>
      </c>
      <c r="G5292" s="363">
        <v>23162313029</v>
      </c>
      <c r="H5292" s="365">
        <v>22936</v>
      </c>
      <c r="I5292" s="388">
        <v>17</v>
      </c>
      <c r="J5292" s="378">
        <v>10</v>
      </c>
      <c r="K5292" s="381">
        <v>1962</v>
      </c>
      <c r="L5292" s="369">
        <f t="shared" ca="1" si="82"/>
        <v>61</v>
      </c>
      <c r="M5292" s="299" t="s">
        <v>20</v>
      </c>
      <c r="N5292" s="10" t="s">
        <v>40415</v>
      </c>
      <c r="O5292" s="389" t="s">
        <v>35648</v>
      </c>
      <c r="P5292" s="386">
        <v>40179</v>
      </c>
    </row>
    <row r="5293" spans="1:16" s="8" customFormat="1" ht="15" customHeight="1" x14ac:dyDescent="0.25">
      <c r="A5293" s="362">
        <v>13</v>
      </c>
      <c r="B5293" s="362" t="s">
        <v>22115</v>
      </c>
      <c r="C5293" s="340" t="s">
        <v>11932</v>
      </c>
      <c r="D5293" s="362" t="s">
        <v>11931</v>
      </c>
      <c r="E5293" s="362" t="s">
        <v>45</v>
      </c>
      <c r="F5293" s="364">
        <v>13666854</v>
      </c>
      <c r="G5293" s="363">
        <v>20136668545</v>
      </c>
      <c r="H5293" s="365">
        <v>21874</v>
      </c>
      <c r="I5293" s="388">
        <v>20</v>
      </c>
      <c r="J5293" s="378">
        <v>11</v>
      </c>
      <c r="K5293" s="381">
        <v>1959</v>
      </c>
      <c r="L5293" s="369">
        <f t="shared" ca="1" si="82"/>
        <v>64</v>
      </c>
      <c r="M5293" s="299" t="s">
        <v>20</v>
      </c>
      <c r="N5293" s="10" t="s">
        <v>40415</v>
      </c>
      <c r="O5293" s="389" t="s">
        <v>177</v>
      </c>
      <c r="P5293" s="386" t="s">
        <v>177</v>
      </c>
    </row>
    <row r="5294" spans="1:16" s="8" customFormat="1" ht="15" customHeight="1" x14ac:dyDescent="0.25">
      <c r="A5294" s="362" t="s">
        <v>27</v>
      </c>
      <c r="B5294" s="362" t="s">
        <v>22115</v>
      </c>
      <c r="C5294" s="340" t="s">
        <v>11930</v>
      </c>
      <c r="D5294" s="362" t="s">
        <v>11929</v>
      </c>
      <c r="E5294" s="362" t="s">
        <v>45</v>
      </c>
      <c r="F5294" s="364">
        <v>13550183</v>
      </c>
      <c r="G5294" s="363">
        <v>27135501838</v>
      </c>
      <c r="H5294" s="365">
        <v>21045</v>
      </c>
      <c r="I5294" s="388">
        <v>13</v>
      </c>
      <c r="J5294" s="378">
        <v>8</v>
      </c>
      <c r="K5294" s="381">
        <v>1957</v>
      </c>
      <c r="L5294" s="369">
        <f t="shared" ca="1" si="82"/>
        <v>66</v>
      </c>
      <c r="M5294" s="299" t="s">
        <v>20</v>
      </c>
      <c r="N5294" s="10" t="s">
        <v>28854</v>
      </c>
      <c r="O5294" s="389" t="s">
        <v>177</v>
      </c>
      <c r="P5294" s="386" t="s">
        <v>177</v>
      </c>
    </row>
    <row r="5295" spans="1:16" s="8" customFormat="1" ht="15" customHeight="1" x14ac:dyDescent="0.25">
      <c r="A5295" s="362" t="s">
        <v>27</v>
      </c>
      <c r="B5295" s="362" t="s">
        <v>22115</v>
      </c>
      <c r="C5295" s="340" t="s">
        <v>11928</v>
      </c>
      <c r="D5295" s="362" t="s">
        <v>11927</v>
      </c>
      <c r="E5295" s="362">
        <v>30</v>
      </c>
      <c r="F5295" s="364">
        <v>10777885</v>
      </c>
      <c r="G5295" s="363">
        <v>20107778854</v>
      </c>
      <c r="H5295" s="365">
        <v>19513</v>
      </c>
      <c r="I5295" s="388">
        <v>3</v>
      </c>
      <c r="J5295" s="378">
        <v>6</v>
      </c>
      <c r="K5295" s="381">
        <v>1953</v>
      </c>
      <c r="L5295" s="369">
        <f t="shared" ca="1" si="82"/>
        <v>70</v>
      </c>
      <c r="M5295" s="299" t="s">
        <v>20</v>
      </c>
      <c r="N5295" s="10" t="s">
        <v>40415</v>
      </c>
      <c r="O5295" s="389" t="s">
        <v>30763</v>
      </c>
      <c r="P5295" s="386">
        <v>40787</v>
      </c>
    </row>
    <row r="5296" spans="1:16" s="8" customFormat="1" ht="15" customHeight="1" x14ac:dyDescent="0.25">
      <c r="A5296" s="362" t="s">
        <v>27</v>
      </c>
      <c r="B5296" s="362" t="s">
        <v>22115</v>
      </c>
      <c r="C5296" s="340" t="s">
        <v>11926</v>
      </c>
      <c r="D5296" s="362" t="s">
        <v>11925</v>
      </c>
      <c r="E5296" s="362">
        <v>30</v>
      </c>
      <c r="F5296" s="364">
        <v>11842581</v>
      </c>
      <c r="G5296" s="363">
        <v>20118425813</v>
      </c>
      <c r="H5296" s="365">
        <v>21153</v>
      </c>
      <c r="I5296" s="388">
        <v>29</v>
      </c>
      <c r="J5296" s="378">
        <v>11</v>
      </c>
      <c r="K5296" s="381">
        <v>1957</v>
      </c>
      <c r="L5296" s="369">
        <f t="shared" ca="1" si="82"/>
        <v>66</v>
      </c>
      <c r="M5296" s="299" t="s">
        <v>20</v>
      </c>
      <c r="N5296" s="10" t="s">
        <v>40415</v>
      </c>
      <c r="O5296" s="389" t="s">
        <v>30763</v>
      </c>
      <c r="P5296" s="386">
        <v>40787</v>
      </c>
    </row>
    <row r="5297" spans="1:16" s="8" customFormat="1" ht="15" customHeight="1" x14ac:dyDescent="0.25">
      <c r="A5297" s="362">
        <v>32</v>
      </c>
      <c r="B5297" s="362" t="s">
        <v>22115</v>
      </c>
      <c r="C5297" s="340" t="s">
        <v>11924</v>
      </c>
      <c r="D5297" s="362" t="s">
        <v>11923</v>
      </c>
      <c r="E5297" s="362" t="s">
        <v>30</v>
      </c>
      <c r="F5297" s="364">
        <v>16214254</v>
      </c>
      <c r="G5297" s="363">
        <v>20162142543</v>
      </c>
      <c r="H5297" s="365">
        <v>22930</v>
      </c>
      <c r="I5297" s="388">
        <v>11</v>
      </c>
      <c r="J5297" s="378">
        <v>10</v>
      </c>
      <c r="K5297" s="381">
        <v>1962</v>
      </c>
      <c r="L5297" s="369">
        <f t="shared" ca="1" si="82"/>
        <v>61</v>
      </c>
      <c r="M5297" s="299" t="s">
        <v>20</v>
      </c>
      <c r="N5297" s="10" t="s">
        <v>40415</v>
      </c>
      <c r="O5297" s="389" t="s">
        <v>177</v>
      </c>
      <c r="P5297" s="386" t="s">
        <v>177</v>
      </c>
    </row>
    <row r="5298" spans="1:16" s="8" customFormat="1" ht="15" customHeight="1" x14ac:dyDescent="0.25">
      <c r="A5298" s="362" t="s">
        <v>46</v>
      </c>
      <c r="B5298" s="362" t="s">
        <v>22115</v>
      </c>
      <c r="C5298" s="340" t="s">
        <v>11922</v>
      </c>
      <c r="D5298" s="362" t="s">
        <v>11921</v>
      </c>
      <c r="E5298" s="362">
        <v>30</v>
      </c>
      <c r="F5298" s="364">
        <v>13671520</v>
      </c>
      <c r="G5298" s="363">
        <v>20136715209</v>
      </c>
      <c r="H5298" s="365">
        <v>21173</v>
      </c>
      <c r="I5298" s="388">
        <v>19</v>
      </c>
      <c r="J5298" s="378">
        <v>12</v>
      </c>
      <c r="K5298" s="381">
        <v>1957</v>
      </c>
      <c r="L5298" s="369">
        <f t="shared" ca="1" si="82"/>
        <v>66</v>
      </c>
      <c r="M5298" s="299" t="s">
        <v>20</v>
      </c>
      <c r="N5298" s="10" t="s">
        <v>40415</v>
      </c>
      <c r="O5298" s="389" t="s">
        <v>30763</v>
      </c>
      <c r="P5298" s="386">
        <v>40770</v>
      </c>
    </row>
    <row r="5299" spans="1:16" s="8" customFormat="1" ht="15" customHeight="1" x14ac:dyDescent="0.25">
      <c r="A5299" s="362">
        <v>17</v>
      </c>
      <c r="B5299" s="362" t="s">
        <v>22115</v>
      </c>
      <c r="C5299" s="340" t="s">
        <v>11920</v>
      </c>
      <c r="D5299" s="362" t="s">
        <v>11919</v>
      </c>
      <c r="E5299" s="362">
        <v>30</v>
      </c>
      <c r="F5299" s="364">
        <v>14871924</v>
      </c>
      <c r="G5299" s="363">
        <v>20148719242</v>
      </c>
      <c r="H5299" s="365">
        <v>22855</v>
      </c>
      <c r="I5299" s="388">
        <v>28</v>
      </c>
      <c r="J5299" s="378">
        <v>7</v>
      </c>
      <c r="K5299" s="381">
        <v>1962</v>
      </c>
      <c r="L5299" s="369">
        <f t="shared" ca="1" si="82"/>
        <v>61</v>
      </c>
      <c r="M5299" s="299" t="s">
        <v>20</v>
      </c>
      <c r="N5299" s="10" t="s">
        <v>40415</v>
      </c>
      <c r="O5299" s="389" t="s">
        <v>30790</v>
      </c>
      <c r="P5299" s="386" t="s">
        <v>177</v>
      </c>
    </row>
    <row r="5300" spans="1:16" s="8" customFormat="1" ht="15" customHeight="1" x14ac:dyDescent="0.25">
      <c r="A5300" s="362">
        <v>24</v>
      </c>
      <c r="B5300" s="362" t="s">
        <v>22115</v>
      </c>
      <c r="C5300" s="340" t="s">
        <v>11918</v>
      </c>
      <c r="D5300" s="362" t="s">
        <v>11917</v>
      </c>
      <c r="E5300" s="362">
        <v>30</v>
      </c>
      <c r="F5300" s="364">
        <v>12556040</v>
      </c>
      <c r="G5300" s="363">
        <v>20125560408</v>
      </c>
      <c r="H5300" s="365">
        <v>21346</v>
      </c>
      <c r="I5300" s="388">
        <v>10</v>
      </c>
      <c r="J5300" s="378">
        <v>6</v>
      </c>
      <c r="K5300" s="381">
        <v>1958</v>
      </c>
      <c r="L5300" s="369">
        <f t="shared" ca="1" si="82"/>
        <v>65</v>
      </c>
      <c r="M5300" s="299" t="s">
        <v>20</v>
      </c>
      <c r="N5300" s="10" t="s">
        <v>40415</v>
      </c>
      <c r="O5300" s="389" t="s">
        <v>30750</v>
      </c>
      <c r="P5300" s="386" t="s">
        <v>177</v>
      </c>
    </row>
    <row r="5301" spans="1:16" s="8" customFormat="1" ht="15" customHeight="1" x14ac:dyDescent="0.25">
      <c r="A5301" s="362" t="s">
        <v>33761</v>
      </c>
      <c r="B5301" s="362" t="s">
        <v>22115</v>
      </c>
      <c r="C5301" s="340" t="s">
        <v>11916</v>
      </c>
      <c r="D5301" s="362" t="s">
        <v>11915</v>
      </c>
      <c r="E5301" s="362" t="s">
        <v>45</v>
      </c>
      <c r="F5301" s="364">
        <v>13848708</v>
      </c>
      <c r="G5301" s="363">
        <v>20138487084</v>
      </c>
      <c r="H5301" s="365">
        <v>22072</v>
      </c>
      <c r="I5301" s="388">
        <v>5</v>
      </c>
      <c r="J5301" s="378">
        <v>6</v>
      </c>
      <c r="K5301" s="381">
        <v>1960</v>
      </c>
      <c r="L5301" s="369">
        <f t="shared" ca="1" si="82"/>
        <v>63</v>
      </c>
      <c r="M5301" s="299" t="s">
        <v>20</v>
      </c>
      <c r="N5301" s="10" t="s">
        <v>40415</v>
      </c>
      <c r="O5301" s="389" t="s">
        <v>177</v>
      </c>
      <c r="P5301" s="386" t="s">
        <v>177</v>
      </c>
    </row>
    <row r="5302" spans="1:16" s="8" customFormat="1" ht="15" customHeight="1" x14ac:dyDescent="0.25">
      <c r="A5302" s="362" t="s">
        <v>27</v>
      </c>
      <c r="B5302" s="362" t="s">
        <v>22115</v>
      </c>
      <c r="C5302" s="340" t="s">
        <v>11914</v>
      </c>
      <c r="D5302" s="362" t="s">
        <v>11913</v>
      </c>
      <c r="E5302" s="362" t="s">
        <v>99</v>
      </c>
      <c r="F5302" s="364">
        <v>11170202</v>
      </c>
      <c r="G5302" s="363">
        <v>20111702021</v>
      </c>
      <c r="H5302" s="365">
        <v>19743</v>
      </c>
      <c r="I5302" s="388">
        <v>19</v>
      </c>
      <c r="J5302" s="378">
        <v>1</v>
      </c>
      <c r="K5302" s="381">
        <v>1954</v>
      </c>
      <c r="L5302" s="369">
        <f t="shared" ca="1" si="82"/>
        <v>70</v>
      </c>
      <c r="M5302" s="299" t="s">
        <v>20</v>
      </c>
      <c r="N5302" s="10" t="s">
        <v>40415</v>
      </c>
      <c r="O5302" s="389" t="s">
        <v>34614</v>
      </c>
      <c r="P5302" s="386">
        <v>38322</v>
      </c>
    </row>
    <row r="5303" spans="1:16" s="8" customFormat="1" ht="15" customHeight="1" x14ac:dyDescent="0.25">
      <c r="A5303" s="362">
        <v>17</v>
      </c>
      <c r="B5303" s="362" t="s">
        <v>22115</v>
      </c>
      <c r="C5303" s="340" t="s">
        <v>11908</v>
      </c>
      <c r="D5303" s="362" t="s">
        <v>11907</v>
      </c>
      <c r="E5303" s="362" t="s">
        <v>33</v>
      </c>
      <c r="F5303" s="364">
        <v>14836304</v>
      </c>
      <c r="G5303" s="363">
        <v>20148363049</v>
      </c>
      <c r="H5303" s="365">
        <v>22844</v>
      </c>
      <c r="I5303" s="388">
        <v>17</v>
      </c>
      <c r="J5303" s="378">
        <v>7</v>
      </c>
      <c r="K5303" s="381">
        <v>1962</v>
      </c>
      <c r="L5303" s="369">
        <f t="shared" ca="1" si="82"/>
        <v>61</v>
      </c>
      <c r="M5303" s="299" t="s">
        <v>20</v>
      </c>
      <c r="N5303" s="10" t="s">
        <v>40415</v>
      </c>
      <c r="O5303" s="389" t="s">
        <v>177</v>
      </c>
      <c r="P5303" s="386" t="s">
        <v>177</v>
      </c>
    </row>
    <row r="5304" spans="1:16" s="8" customFormat="1" ht="15" customHeight="1" x14ac:dyDescent="0.25">
      <c r="A5304" s="362" t="s">
        <v>46</v>
      </c>
      <c r="B5304" s="362" t="s">
        <v>22115</v>
      </c>
      <c r="C5304" s="340" t="s">
        <v>11906</v>
      </c>
      <c r="D5304" s="362" t="s">
        <v>11905</v>
      </c>
      <c r="E5304" s="362">
        <v>30</v>
      </c>
      <c r="F5304" s="364">
        <v>16048664</v>
      </c>
      <c r="G5304" s="363">
        <v>20160486644</v>
      </c>
      <c r="H5304" s="365">
        <v>22922</v>
      </c>
      <c r="I5304" s="388">
        <v>3</v>
      </c>
      <c r="J5304" s="378">
        <v>10</v>
      </c>
      <c r="K5304" s="381">
        <v>1962</v>
      </c>
      <c r="L5304" s="369">
        <f t="shared" ca="1" si="82"/>
        <v>61</v>
      </c>
      <c r="M5304" s="299" t="s">
        <v>20</v>
      </c>
      <c r="N5304" s="10" t="s">
        <v>40415</v>
      </c>
      <c r="O5304" s="389" t="s">
        <v>30759</v>
      </c>
      <c r="P5304" s="386">
        <v>40422</v>
      </c>
    </row>
    <row r="5305" spans="1:16" s="8" customFormat="1" ht="15" customHeight="1" x14ac:dyDescent="0.25">
      <c r="A5305" s="362" t="s">
        <v>99</v>
      </c>
      <c r="B5305" s="362" t="s">
        <v>22115</v>
      </c>
      <c r="C5305" s="340" t="s">
        <v>11904</v>
      </c>
      <c r="D5305" s="362" t="s">
        <v>11903</v>
      </c>
      <c r="E5305" s="362">
        <v>30</v>
      </c>
      <c r="F5305" s="364">
        <v>16103447</v>
      </c>
      <c r="G5305" s="363">
        <v>23161034479</v>
      </c>
      <c r="H5305" s="365">
        <v>22700</v>
      </c>
      <c r="I5305" s="388">
        <v>23</v>
      </c>
      <c r="J5305" s="378">
        <v>2</v>
      </c>
      <c r="K5305" s="381">
        <v>1962</v>
      </c>
      <c r="L5305" s="369">
        <f t="shared" ca="1" si="82"/>
        <v>62</v>
      </c>
      <c r="M5305" s="299" t="s">
        <v>20</v>
      </c>
      <c r="N5305" s="10" t="s">
        <v>40415</v>
      </c>
      <c r="O5305" s="389" t="s">
        <v>30762</v>
      </c>
      <c r="P5305" s="386">
        <v>41122</v>
      </c>
    </row>
    <row r="5306" spans="1:16" s="8" customFormat="1" ht="15" customHeight="1" x14ac:dyDescent="0.25">
      <c r="A5306" s="362" t="s">
        <v>27</v>
      </c>
      <c r="B5306" s="362" t="s">
        <v>22115</v>
      </c>
      <c r="C5306" s="340" t="s">
        <v>11902</v>
      </c>
      <c r="D5306" s="362" t="s">
        <v>11901</v>
      </c>
      <c r="E5306" s="362">
        <v>30</v>
      </c>
      <c r="F5306" s="364">
        <v>16456035</v>
      </c>
      <c r="G5306" s="363">
        <v>20164560350</v>
      </c>
      <c r="H5306" s="365">
        <v>23255</v>
      </c>
      <c r="I5306" s="388">
        <v>1</v>
      </c>
      <c r="J5306" s="378">
        <v>9</v>
      </c>
      <c r="K5306" s="381">
        <v>1963</v>
      </c>
      <c r="L5306" s="369">
        <f t="shared" ca="1" si="82"/>
        <v>60</v>
      </c>
      <c r="M5306" s="299" t="s">
        <v>20</v>
      </c>
      <c r="N5306" s="10" t="s">
        <v>40415</v>
      </c>
      <c r="O5306" s="389" t="s">
        <v>30764</v>
      </c>
      <c r="P5306" s="386">
        <v>40483</v>
      </c>
    </row>
    <row r="5307" spans="1:16" s="8" customFormat="1" ht="15" customHeight="1" x14ac:dyDescent="0.25">
      <c r="A5307" s="362" t="s">
        <v>27</v>
      </c>
      <c r="B5307" s="362" t="s">
        <v>22115</v>
      </c>
      <c r="C5307" s="340" t="s">
        <v>11898</v>
      </c>
      <c r="D5307" s="362" t="s">
        <v>11897</v>
      </c>
      <c r="E5307" s="362" t="s">
        <v>45</v>
      </c>
      <c r="F5307" s="364">
        <v>12015248</v>
      </c>
      <c r="G5307" s="363">
        <v>20120152484</v>
      </c>
      <c r="H5307" s="365">
        <v>21287</v>
      </c>
      <c r="I5307" s="388">
        <v>12</v>
      </c>
      <c r="J5307" s="378">
        <v>4</v>
      </c>
      <c r="K5307" s="381">
        <v>1958</v>
      </c>
      <c r="L5307" s="369">
        <f t="shared" ca="1" si="82"/>
        <v>66</v>
      </c>
      <c r="M5307" s="299" t="s">
        <v>20</v>
      </c>
      <c r="N5307" s="10" t="s">
        <v>40415</v>
      </c>
      <c r="O5307" s="389" t="s">
        <v>177</v>
      </c>
      <c r="P5307" s="386" t="s">
        <v>177</v>
      </c>
    </row>
    <row r="5308" spans="1:16" s="8" customFormat="1" ht="15" customHeight="1" x14ac:dyDescent="0.25">
      <c r="A5308" s="362" t="s">
        <v>46</v>
      </c>
      <c r="B5308" s="362" t="s">
        <v>22115</v>
      </c>
      <c r="C5308" s="340" t="s">
        <v>11896</v>
      </c>
      <c r="D5308" s="362" t="s">
        <v>11895</v>
      </c>
      <c r="E5308" s="362">
        <v>30</v>
      </c>
      <c r="F5308" s="364">
        <v>14579561</v>
      </c>
      <c r="G5308" s="363">
        <v>20145795614</v>
      </c>
      <c r="H5308" s="365">
        <v>22376</v>
      </c>
      <c r="I5308" s="388">
        <v>5</v>
      </c>
      <c r="J5308" s="378">
        <v>4</v>
      </c>
      <c r="K5308" s="381">
        <v>1961</v>
      </c>
      <c r="L5308" s="369">
        <f t="shared" ca="1" si="82"/>
        <v>63</v>
      </c>
      <c r="M5308" s="299" t="s">
        <v>20</v>
      </c>
      <c r="N5308" s="10" t="s">
        <v>40415</v>
      </c>
      <c r="O5308" s="389" t="s">
        <v>30742</v>
      </c>
      <c r="P5308" s="386">
        <v>41426</v>
      </c>
    </row>
    <row r="5309" spans="1:16" s="8" customFormat="1" ht="15" customHeight="1" x14ac:dyDescent="0.25">
      <c r="A5309" s="362">
        <v>12</v>
      </c>
      <c r="B5309" s="362" t="s">
        <v>22115</v>
      </c>
      <c r="C5309" s="340" t="s">
        <v>11894</v>
      </c>
      <c r="D5309" s="362" t="s">
        <v>11893</v>
      </c>
      <c r="E5309" s="362">
        <v>32</v>
      </c>
      <c r="F5309" s="364">
        <v>11395080</v>
      </c>
      <c r="G5309" s="363">
        <v>20113950804</v>
      </c>
      <c r="H5309" s="365">
        <v>20022</v>
      </c>
      <c r="I5309" s="388">
        <v>25</v>
      </c>
      <c r="J5309" s="378">
        <v>10</v>
      </c>
      <c r="K5309" s="381">
        <v>1954</v>
      </c>
      <c r="L5309" s="369">
        <f t="shared" ca="1" si="82"/>
        <v>69</v>
      </c>
      <c r="M5309" s="299" t="s">
        <v>20</v>
      </c>
      <c r="N5309" s="10" t="s">
        <v>40415</v>
      </c>
      <c r="O5309" s="389" t="s">
        <v>35666</v>
      </c>
      <c r="P5309" s="386" t="s">
        <v>177</v>
      </c>
    </row>
    <row r="5310" spans="1:16" s="8" customFormat="1" ht="15" customHeight="1" x14ac:dyDescent="0.25">
      <c r="A5310" s="362">
        <v>24</v>
      </c>
      <c r="B5310" s="362" t="s">
        <v>22115</v>
      </c>
      <c r="C5310" s="340" t="s">
        <v>11892</v>
      </c>
      <c r="D5310" s="362" t="s">
        <v>11891</v>
      </c>
      <c r="E5310" s="362">
        <v>30</v>
      </c>
      <c r="F5310" s="364">
        <v>14524123</v>
      </c>
      <c r="G5310" s="363">
        <v>20145241236</v>
      </c>
      <c r="H5310" s="365">
        <v>22719</v>
      </c>
      <c r="I5310" s="388">
        <v>14</v>
      </c>
      <c r="J5310" s="378">
        <v>3</v>
      </c>
      <c r="K5310" s="381">
        <v>1962</v>
      </c>
      <c r="L5310" s="369">
        <f t="shared" ca="1" si="82"/>
        <v>62</v>
      </c>
      <c r="M5310" s="299" t="s">
        <v>20</v>
      </c>
      <c r="N5310" s="10" t="s">
        <v>40415</v>
      </c>
      <c r="O5310" s="389" t="s">
        <v>30750</v>
      </c>
      <c r="P5310" s="386" t="s">
        <v>177</v>
      </c>
    </row>
    <row r="5311" spans="1:16" s="8" customFormat="1" ht="15" customHeight="1" x14ac:dyDescent="0.25">
      <c r="A5311" s="362" t="s">
        <v>27</v>
      </c>
      <c r="B5311" s="362" t="s">
        <v>22115</v>
      </c>
      <c r="C5311" s="340" t="s">
        <v>11887</v>
      </c>
      <c r="D5311" s="362" t="s">
        <v>11886</v>
      </c>
      <c r="E5311" s="362">
        <v>33</v>
      </c>
      <c r="F5311" s="364">
        <v>13526428</v>
      </c>
      <c r="G5311" s="363">
        <v>20135264289</v>
      </c>
      <c r="H5311" s="365">
        <v>21092</v>
      </c>
      <c r="I5311" s="388">
        <v>29</v>
      </c>
      <c r="J5311" s="378">
        <v>9</v>
      </c>
      <c r="K5311" s="381">
        <v>1957</v>
      </c>
      <c r="L5311" s="369">
        <f t="shared" ca="1" si="82"/>
        <v>66</v>
      </c>
      <c r="M5311" s="299" t="s">
        <v>20</v>
      </c>
      <c r="N5311" s="10" t="s">
        <v>40415</v>
      </c>
      <c r="O5311" s="389" t="s">
        <v>30739</v>
      </c>
      <c r="P5311" s="386">
        <v>40695</v>
      </c>
    </row>
    <row r="5312" spans="1:16" s="8" customFormat="1" ht="15" customHeight="1" x14ac:dyDescent="0.25">
      <c r="A5312" s="362" t="s">
        <v>46</v>
      </c>
      <c r="B5312" s="362" t="s">
        <v>22115</v>
      </c>
      <c r="C5312" s="340" t="s">
        <v>11885</v>
      </c>
      <c r="D5312" s="362" t="s">
        <v>11884</v>
      </c>
      <c r="E5312" s="362">
        <v>30</v>
      </c>
      <c r="F5312" s="364">
        <v>14108917</v>
      </c>
      <c r="G5312" s="363">
        <v>20141089170</v>
      </c>
      <c r="H5312" s="365">
        <v>22316</v>
      </c>
      <c r="I5312" s="388">
        <v>4</v>
      </c>
      <c r="J5312" s="378">
        <v>2</v>
      </c>
      <c r="K5312" s="381">
        <v>1961</v>
      </c>
      <c r="L5312" s="369">
        <f t="shared" ca="1" si="82"/>
        <v>63</v>
      </c>
      <c r="M5312" s="299" t="s">
        <v>20</v>
      </c>
      <c r="N5312" s="10" t="s">
        <v>40415</v>
      </c>
      <c r="O5312" s="389" t="s">
        <v>34624</v>
      </c>
      <c r="P5312" s="386">
        <v>41791</v>
      </c>
    </row>
    <row r="5313" spans="1:16" s="8" customFormat="1" ht="15" customHeight="1" x14ac:dyDescent="0.25">
      <c r="A5313" s="362" t="s">
        <v>46</v>
      </c>
      <c r="B5313" s="362" t="s">
        <v>22115</v>
      </c>
      <c r="C5313" s="340" t="s">
        <v>11883</v>
      </c>
      <c r="D5313" s="362" t="s">
        <v>11882</v>
      </c>
      <c r="E5313" s="362">
        <v>30</v>
      </c>
      <c r="F5313" s="364">
        <v>13773743</v>
      </c>
      <c r="G5313" s="363">
        <v>20137737435</v>
      </c>
      <c r="H5313" s="365">
        <v>21847</v>
      </c>
      <c r="I5313" s="388">
        <v>24</v>
      </c>
      <c r="J5313" s="378">
        <v>10</v>
      </c>
      <c r="K5313" s="381">
        <v>1959</v>
      </c>
      <c r="L5313" s="369">
        <f t="shared" ca="1" si="82"/>
        <v>64</v>
      </c>
      <c r="M5313" s="299" t="s">
        <v>20</v>
      </c>
      <c r="N5313" s="10" t="s">
        <v>40415</v>
      </c>
      <c r="O5313" s="389" t="s">
        <v>30760</v>
      </c>
      <c r="P5313" s="386" t="s">
        <v>177</v>
      </c>
    </row>
    <row r="5314" spans="1:16" s="8" customFormat="1" ht="15" customHeight="1" x14ac:dyDescent="0.25">
      <c r="A5314" s="362" t="s">
        <v>27</v>
      </c>
      <c r="B5314" s="362" t="s">
        <v>22115</v>
      </c>
      <c r="C5314" s="340" t="s">
        <v>11881</v>
      </c>
      <c r="D5314" s="362" t="s">
        <v>11880</v>
      </c>
      <c r="E5314" s="362">
        <v>30</v>
      </c>
      <c r="F5314" s="364">
        <v>14095917</v>
      </c>
      <c r="G5314" s="363">
        <v>20140959171</v>
      </c>
      <c r="H5314" s="365">
        <v>22448</v>
      </c>
      <c r="I5314" s="388">
        <v>16</v>
      </c>
      <c r="J5314" s="378">
        <v>6</v>
      </c>
      <c r="K5314" s="381">
        <v>1961</v>
      </c>
      <c r="L5314" s="369">
        <f t="shared" ref="L5314:L5377" ca="1" si="83">DATEDIF(H5314,TODAY(),"Y")</f>
        <v>62</v>
      </c>
      <c r="M5314" s="299" t="s">
        <v>20</v>
      </c>
      <c r="N5314" s="10" t="s">
        <v>40415</v>
      </c>
      <c r="O5314" s="389" t="s">
        <v>30627</v>
      </c>
      <c r="P5314" s="386">
        <v>41549</v>
      </c>
    </row>
    <row r="5315" spans="1:16" s="8" customFormat="1" ht="15" customHeight="1" x14ac:dyDescent="0.25">
      <c r="A5315" s="362" t="s">
        <v>27</v>
      </c>
      <c r="B5315" s="362" t="s">
        <v>22115</v>
      </c>
      <c r="C5315" s="340" t="s">
        <v>11879</v>
      </c>
      <c r="D5315" s="362" t="s">
        <v>11878</v>
      </c>
      <c r="E5315" s="362">
        <v>30</v>
      </c>
      <c r="F5315" s="364">
        <v>10347781</v>
      </c>
      <c r="G5315" s="363">
        <v>20103477817</v>
      </c>
      <c r="H5315" s="365">
        <v>19059</v>
      </c>
      <c r="I5315" s="388">
        <v>6</v>
      </c>
      <c r="J5315" s="378">
        <v>3</v>
      </c>
      <c r="K5315" s="381">
        <v>1952</v>
      </c>
      <c r="L5315" s="369">
        <f t="shared" ca="1" si="83"/>
        <v>72</v>
      </c>
      <c r="M5315" s="299" t="s">
        <v>20</v>
      </c>
      <c r="N5315" s="10" t="s">
        <v>40415</v>
      </c>
      <c r="O5315" s="389" t="s">
        <v>30800</v>
      </c>
      <c r="P5315" s="386">
        <v>40299</v>
      </c>
    </row>
    <row r="5316" spans="1:16" s="8" customFormat="1" ht="15" customHeight="1" x14ac:dyDescent="0.25">
      <c r="A5316" s="362" t="s">
        <v>46</v>
      </c>
      <c r="B5316" s="362" t="s">
        <v>22115</v>
      </c>
      <c r="C5316" s="340" t="s">
        <v>29261</v>
      </c>
      <c r="D5316" s="362" t="s">
        <v>11877</v>
      </c>
      <c r="E5316" s="362">
        <v>30</v>
      </c>
      <c r="F5316" s="364">
        <v>5790019</v>
      </c>
      <c r="G5316" s="363">
        <v>27057900194</v>
      </c>
      <c r="H5316" s="365">
        <v>17622</v>
      </c>
      <c r="I5316" s="388">
        <v>30</v>
      </c>
      <c r="J5316" s="378">
        <v>3</v>
      </c>
      <c r="K5316" s="381">
        <v>1948</v>
      </c>
      <c r="L5316" s="369">
        <f t="shared" ca="1" si="83"/>
        <v>76</v>
      </c>
      <c r="M5316" s="299" t="s">
        <v>20</v>
      </c>
      <c r="N5316" s="10" t="s">
        <v>28854</v>
      </c>
      <c r="O5316" s="389" t="s">
        <v>30740</v>
      </c>
      <c r="P5316" s="386" t="s">
        <v>177</v>
      </c>
    </row>
    <row r="5317" spans="1:16" s="8" customFormat="1" ht="15" customHeight="1" x14ac:dyDescent="0.25">
      <c r="A5317" s="362" t="s">
        <v>179</v>
      </c>
      <c r="B5317" s="362" t="s">
        <v>22115</v>
      </c>
      <c r="C5317" s="340" t="s">
        <v>11876</v>
      </c>
      <c r="D5317" s="362" t="s">
        <v>11875</v>
      </c>
      <c r="E5317" s="362">
        <v>30</v>
      </c>
      <c r="F5317" s="364">
        <v>14554108</v>
      </c>
      <c r="G5317" s="363">
        <v>20145541086</v>
      </c>
      <c r="H5317" s="365">
        <v>22660</v>
      </c>
      <c r="I5317" s="388">
        <v>14</v>
      </c>
      <c r="J5317" s="378">
        <v>1</v>
      </c>
      <c r="K5317" s="381">
        <v>1962</v>
      </c>
      <c r="L5317" s="369">
        <f t="shared" ca="1" si="83"/>
        <v>62</v>
      </c>
      <c r="M5317" s="299" t="s">
        <v>20</v>
      </c>
      <c r="N5317" s="10" t="s">
        <v>40415</v>
      </c>
      <c r="O5317" s="389" t="s">
        <v>30753</v>
      </c>
      <c r="P5317" s="386">
        <v>40909</v>
      </c>
    </row>
    <row r="5318" spans="1:16" s="8" customFormat="1" ht="15" customHeight="1" x14ac:dyDescent="0.25">
      <c r="A5318" s="362" t="s">
        <v>27</v>
      </c>
      <c r="B5318" s="362" t="s">
        <v>22115</v>
      </c>
      <c r="C5318" s="340" t="s">
        <v>11874</v>
      </c>
      <c r="D5318" s="362" t="s">
        <v>11873</v>
      </c>
      <c r="E5318" s="362">
        <v>30</v>
      </c>
      <c r="F5318" s="364">
        <v>11022007</v>
      </c>
      <c r="G5318" s="363">
        <v>20110220074</v>
      </c>
      <c r="H5318" s="365">
        <v>19679</v>
      </c>
      <c r="I5318" s="388">
        <v>16</v>
      </c>
      <c r="J5318" s="378">
        <v>11</v>
      </c>
      <c r="K5318" s="381">
        <v>1953</v>
      </c>
      <c r="L5318" s="369">
        <f t="shared" ca="1" si="83"/>
        <v>70</v>
      </c>
      <c r="M5318" s="299" t="s">
        <v>20</v>
      </c>
      <c r="N5318" s="10" t="s">
        <v>40415</v>
      </c>
      <c r="O5318" s="389" t="s">
        <v>30759</v>
      </c>
      <c r="P5318" s="386">
        <v>40422</v>
      </c>
    </row>
    <row r="5319" spans="1:16" s="8" customFormat="1" ht="15" customHeight="1" x14ac:dyDescent="0.25">
      <c r="A5319" s="362" t="s">
        <v>27</v>
      </c>
      <c r="B5319" s="362" t="s">
        <v>22115</v>
      </c>
      <c r="C5319" s="340" t="s">
        <v>11872</v>
      </c>
      <c r="D5319" s="362" t="s">
        <v>11871</v>
      </c>
      <c r="E5319" s="362" t="s">
        <v>45</v>
      </c>
      <c r="F5319" s="364">
        <v>10472375</v>
      </c>
      <c r="G5319" s="363">
        <v>20104723757</v>
      </c>
      <c r="H5319" s="365">
        <v>19242</v>
      </c>
      <c r="I5319" s="388">
        <v>5</v>
      </c>
      <c r="J5319" s="378">
        <v>9</v>
      </c>
      <c r="K5319" s="381">
        <v>1952</v>
      </c>
      <c r="L5319" s="369">
        <f t="shared" ca="1" si="83"/>
        <v>71</v>
      </c>
      <c r="M5319" s="299" t="s">
        <v>20</v>
      </c>
      <c r="N5319" s="10" t="s">
        <v>40415</v>
      </c>
      <c r="O5319" s="389" t="s">
        <v>34613</v>
      </c>
      <c r="P5319" s="386">
        <v>37622</v>
      </c>
    </row>
    <row r="5320" spans="1:16" s="8" customFormat="1" ht="15" customHeight="1" x14ac:dyDescent="0.25">
      <c r="A5320" s="362">
        <v>13</v>
      </c>
      <c r="B5320" s="362" t="s">
        <v>22115</v>
      </c>
      <c r="C5320" s="340" t="s">
        <v>11870</v>
      </c>
      <c r="D5320" s="362" t="s">
        <v>11869</v>
      </c>
      <c r="E5320" s="362" t="s">
        <v>33</v>
      </c>
      <c r="F5320" s="364">
        <v>16111439</v>
      </c>
      <c r="G5320" s="363">
        <v>27161114397</v>
      </c>
      <c r="H5320" s="365">
        <v>22904</v>
      </c>
      <c r="I5320" s="388">
        <v>15</v>
      </c>
      <c r="J5320" s="378">
        <v>9</v>
      </c>
      <c r="K5320" s="381">
        <v>1962</v>
      </c>
      <c r="L5320" s="369">
        <f t="shared" ca="1" si="83"/>
        <v>61</v>
      </c>
      <c r="M5320" s="299" t="s">
        <v>20</v>
      </c>
      <c r="N5320" s="10" t="s">
        <v>28854</v>
      </c>
      <c r="O5320" s="389" t="s">
        <v>177</v>
      </c>
      <c r="P5320" s="386" t="s">
        <v>177</v>
      </c>
    </row>
    <row r="5321" spans="1:16" s="8" customFormat="1" ht="15" customHeight="1" x14ac:dyDescent="0.25">
      <c r="A5321" s="362" t="s">
        <v>27</v>
      </c>
      <c r="B5321" s="362" t="s">
        <v>22115</v>
      </c>
      <c r="C5321" s="340" t="s">
        <v>11868</v>
      </c>
      <c r="D5321" s="362" t="s">
        <v>11867</v>
      </c>
      <c r="E5321" s="362" t="s">
        <v>45</v>
      </c>
      <c r="F5321" s="364">
        <v>12420156</v>
      </c>
      <c r="G5321" s="363">
        <v>20124201560</v>
      </c>
      <c r="H5321" s="365">
        <v>21399</v>
      </c>
      <c r="I5321" s="388">
        <v>2</v>
      </c>
      <c r="J5321" s="378">
        <v>8</v>
      </c>
      <c r="K5321" s="381">
        <v>1958</v>
      </c>
      <c r="L5321" s="369">
        <f t="shared" ca="1" si="83"/>
        <v>65</v>
      </c>
      <c r="M5321" s="299" t="s">
        <v>20</v>
      </c>
      <c r="N5321" s="10" t="s">
        <v>40415</v>
      </c>
      <c r="O5321" s="389" t="s">
        <v>177</v>
      </c>
      <c r="P5321" s="386" t="s">
        <v>177</v>
      </c>
    </row>
    <row r="5322" spans="1:16" s="8" customFormat="1" ht="15" customHeight="1" x14ac:dyDescent="0.25">
      <c r="A5322" s="362" t="s">
        <v>27</v>
      </c>
      <c r="B5322" s="362" t="s">
        <v>22115</v>
      </c>
      <c r="C5322" s="340" t="s">
        <v>11866</v>
      </c>
      <c r="D5322" s="362" t="s">
        <v>11865</v>
      </c>
      <c r="E5322" s="362">
        <v>30</v>
      </c>
      <c r="F5322" s="364">
        <v>16725107</v>
      </c>
      <c r="G5322" s="363">
        <v>20167251073</v>
      </c>
      <c r="H5322" s="365">
        <v>23146</v>
      </c>
      <c r="I5322" s="388">
        <v>15</v>
      </c>
      <c r="J5322" s="378">
        <v>5</v>
      </c>
      <c r="K5322" s="381">
        <v>1963</v>
      </c>
      <c r="L5322" s="369">
        <f t="shared" ca="1" si="83"/>
        <v>60</v>
      </c>
      <c r="M5322" s="299" t="s">
        <v>20</v>
      </c>
      <c r="N5322" s="10" t="s">
        <v>40415</v>
      </c>
      <c r="O5322" s="389" t="s">
        <v>30758</v>
      </c>
      <c r="P5322" s="386">
        <v>40544</v>
      </c>
    </row>
    <row r="5323" spans="1:16" s="8" customFormat="1" ht="15" customHeight="1" x14ac:dyDescent="0.25">
      <c r="A5323" s="362" t="s">
        <v>27</v>
      </c>
      <c r="B5323" s="362" t="s">
        <v>22115</v>
      </c>
      <c r="C5323" s="340" t="s">
        <v>11864</v>
      </c>
      <c r="D5323" s="362" t="s">
        <v>11863</v>
      </c>
      <c r="E5323" s="362">
        <v>30</v>
      </c>
      <c r="F5323" s="364">
        <v>13321877</v>
      </c>
      <c r="G5323" s="363">
        <v>20133218778</v>
      </c>
      <c r="H5323" s="365">
        <v>21565</v>
      </c>
      <c r="I5323" s="388">
        <v>15</v>
      </c>
      <c r="J5323" s="378">
        <v>1</v>
      </c>
      <c r="K5323" s="381">
        <v>1959</v>
      </c>
      <c r="L5323" s="369">
        <f t="shared" ca="1" si="83"/>
        <v>65</v>
      </c>
      <c r="M5323" s="299" t="s">
        <v>20</v>
      </c>
      <c r="N5323" s="10" t="s">
        <v>40415</v>
      </c>
      <c r="O5323" s="389" t="s">
        <v>30737</v>
      </c>
      <c r="P5323" s="386">
        <v>40878</v>
      </c>
    </row>
    <row r="5324" spans="1:16" s="8" customFormat="1" ht="15" customHeight="1" x14ac:dyDescent="0.25">
      <c r="A5324" s="362" t="s">
        <v>27</v>
      </c>
      <c r="B5324" s="362" t="s">
        <v>22115</v>
      </c>
      <c r="C5324" s="340" t="s">
        <v>11862</v>
      </c>
      <c r="D5324" s="362" t="s">
        <v>11861</v>
      </c>
      <c r="E5324" s="362">
        <v>30</v>
      </c>
      <c r="F5324" s="364">
        <v>10817094</v>
      </c>
      <c r="G5324" s="363">
        <v>20108170949</v>
      </c>
      <c r="H5324" s="365">
        <v>19422</v>
      </c>
      <c r="I5324" s="388">
        <v>4</v>
      </c>
      <c r="J5324" s="378">
        <v>3</v>
      </c>
      <c r="K5324" s="381">
        <v>1953</v>
      </c>
      <c r="L5324" s="369">
        <f t="shared" ca="1" si="83"/>
        <v>71</v>
      </c>
      <c r="M5324" s="299" t="s">
        <v>20</v>
      </c>
      <c r="N5324" s="10" t="s">
        <v>40415</v>
      </c>
      <c r="O5324" s="389" t="s">
        <v>30809</v>
      </c>
      <c r="P5324" s="386">
        <v>40756</v>
      </c>
    </row>
    <row r="5325" spans="1:16" s="8" customFormat="1" ht="15" customHeight="1" x14ac:dyDescent="0.25">
      <c r="A5325" s="362">
        <v>24</v>
      </c>
      <c r="B5325" s="362" t="s">
        <v>22115</v>
      </c>
      <c r="C5325" s="340" t="s">
        <v>11860</v>
      </c>
      <c r="D5325" s="362" t="s">
        <v>11859</v>
      </c>
      <c r="E5325" s="362">
        <v>30</v>
      </c>
      <c r="F5325" s="364">
        <v>14193454</v>
      </c>
      <c r="G5325" s="363">
        <v>20141934547</v>
      </c>
      <c r="H5325" s="365">
        <v>22240</v>
      </c>
      <c r="I5325" s="388">
        <v>20</v>
      </c>
      <c r="J5325" s="378">
        <v>11</v>
      </c>
      <c r="K5325" s="381">
        <v>1960</v>
      </c>
      <c r="L5325" s="369">
        <f t="shared" ca="1" si="83"/>
        <v>63</v>
      </c>
      <c r="M5325" s="299" t="s">
        <v>20</v>
      </c>
      <c r="N5325" s="10" t="s">
        <v>40415</v>
      </c>
      <c r="O5325" s="389" t="s">
        <v>30750</v>
      </c>
      <c r="P5325" s="386" t="s">
        <v>177</v>
      </c>
    </row>
    <row r="5326" spans="1:16" s="8" customFormat="1" ht="15" customHeight="1" x14ac:dyDescent="0.25">
      <c r="A5326" s="362">
        <v>24</v>
      </c>
      <c r="B5326" s="362" t="s">
        <v>22115</v>
      </c>
      <c r="C5326" s="340" t="s">
        <v>11858</v>
      </c>
      <c r="D5326" s="362" t="s">
        <v>11857</v>
      </c>
      <c r="E5326" s="362">
        <v>30</v>
      </c>
      <c r="F5326" s="364">
        <v>11981236</v>
      </c>
      <c r="G5326" s="363">
        <v>20119812365</v>
      </c>
      <c r="H5326" s="365">
        <v>20518</v>
      </c>
      <c r="I5326" s="388">
        <v>4</v>
      </c>
      <c r="J5326" s="378">
        <v>3</v>
      </c>
      <c r="K5326" s="381">
        <v>1956</v>
      </c>
      <c r="L5326" s="369">
        <f t="shared" ca="1" si="83"/>
        <v>68</v>
      </c>
      <c r="M5326" s="299" t="s">
        <v>20</v>
      </c>
      <c r="N5326" s="10" t="s">
        <v>40415</v>
      </c>
      <c r="O5326" s="389" t="s">
        <v>177</v>
      </c>
      <c r="P5326" s="386" t="s">
        <v>177</v>
      </c>
    </row>
    <row r="5327" spans="1:16" s="8" customFormat="1" ht="15" customHeight="1" x14ac:dyDescent="0.25">
      <c r="A5327" s="362">
        <v>17</v>
      </c>
      <c r="B5327" s="362" t="s">
        <v>22115</v>
      </c>
      <c r="C5327" s="340" t="s">
        <v>11856</v>
      </c>
      <c r="D5327" s="362" t="s">
        <v>11855</v>
      </c>
      <c r="E5327" s="362">
        <v>30</v>
      </c>
      <c r="F5327" s="364">
        <v>11519590</v>
      </c>
      <c r="G5327" s="363">
        <v>20115195906</v>
      </c>
      <c r="H5327" s="365">
        <v>20119</v>
      </c>
      <c r="I5327" s="388">
        <v>30</v>
      </c>
      <c r="J5327" s="378">
        <v>1</v>
      </c>
      <c r="K5327" s="381">
        <v>1955</v>
      </c>
      <c r="L5327" s="369">
        <f t="shared" ca="1" si="83"/>
        <v>69</v>
      </c>
      <c r="M5327" s="299" t="s">
        <v>20</v>
      </c>
      <c r="N5327" s="10" t="s">
        <v>40415</v>
      </c>
      <c r="O5327" s="389" t="s">
        <v>30790</v>
      </c>
      <c r="P5327" s="386" t="s">
        <v>177</v>
      </c>
    </row>
    <row r="5328" spans="1:16" s="8" customFormat="1" ht="15" customHeight="1" x14ac:dyDescent="0.25">
      <c r="A5328" s="362">
        <v>10</v>
      </c>
      <c r="B5328" s="362" t="s">
        <v>22115</v>
      </c>
      <c r="C5328" s="340" t="s">
        <v>11854</v>
      </c>
      <c r="D5328" s="362" t="s">
        <v>11853</v>
      </c>
      <c r="E5328" s="362" t="s">
        <v>124</v>
      </c>
      <c r="F5328" s="364">
        <v>14316915</v>
      </c>
      <c r="G5328" s="363">
        <v>20143169155</v>
      </c>
      <c r="H5328" s="365">
        <v>22483</v>
      </c>
      <c r="I5328" s="388">
        <v>21</v>
      </c>
      <c r="J5328" s="378">
        <v>7</v>
      </c>
      <c r="K5328" s="381">
        <v>1961</v>
      </c>
      <c r="L5328" s="369">
        <f t="shared" ca="1" si="83"/>
        <v>62</v>
      </c>
      <c r="M5328" s="299" t="s">
        <v>20</v>
      </c>
      <c r="N5328" s="10" t="s">
        <v>40415</v>
      </c>
      <c r="O5328" s="389" t="s">
        <v>177</v>
      </c>
      <c r="P5328" s="386" t="s">
        <v>177</v>
      </c>
    </row>
    <row r="5329" spans="1:16" s="8" customFormat="1" ht="15" customHeight="1" x14ac:dyDescent="0.25">
      <c r="A5329" s="362">
        <v>24</v>
      </c>
      <c r="B5329" s="362" t="s">
        <v>22115</v>
      </c>
      <c r="C5329" s="340" t="s">
        <v>11852</v>
      </c>
      <c r="D5329" s="362" t="s">
        <v>11851</v>
      </c>
      <c r="E5329" s="362">
        <v>30</v>
      </c>
      <c r="F5329" s="364">
        <v>16125823</v>
      </c>
      <c r="G5329" s="363">
        <v>20161258238</v>
      </c>
      <c r="H5329" s="365">
        <v>22998</v>
      </c>
      <c r="I5329" s="388">
        <v>18</v>
      </c>
      <c r="J5329" s="378">
        <v>12</v>
      </c>
      <c r="K5329" s="381">
        <v>1962</v>
      </c>
      <c r="L5329" s="369">
        <f t="shared" ca="1" si="83"/>
        <v>61</v>
      </c>
      <c r="M5329" s="299" t="s">
        <v>20</v>
      </c>
      <c r="N5329" s="10" t="s">
        <v>40415</v>
      </c>
      <c r="O5329" s="389" t="s">
        <v>30744</v>
      </c>
      <c r="P5329" s="386">
        <v>40452</v>
      </c>
    </row>
    <row r="5330" spans="1:16" s="8" customFormat="1" ht="15" customHeight="1" x14ac:dyDescent="0.25">
      <c r="A5330" s="362" t="s">
        <v>46</v>
      </c>
      <c r="B5330" s="362" t="s">
        <v>22115</v>
      </c>
      <c r="C5330" s="340" t="s">
        <v>11847</v>
      </c>
      <c r="D5330" s="362" t="s">
        <v>11846</v>
      </c>
      <c r="E5330" s="362">
        <v>30</v>
      </c>
      <c r="F5330" s="364">
        <v>13185386</v>
      </c>
      <c r="G5330" s="363">
        <v>20131853867</v>
      </c>
      <c r="H5330" s="365">
        <v>21002</v>
      </c>
      <c r="I5330" s="388">
        <v>1</v>
      </c>
      <c r="J5330" s="378">
        <v>7</v>
      </c>
      <c r="K5330" s="381">
        <v>1957</v>
      </c>
      <c r="L5330" s="369">
        <f t="shared" ca="1" si="83"/>
        <v>66</v>
      </c>
      <c r="M5330" s="299" t="s">
        <v>20</v>
      </c>
      <c r="N5330" s="10" t="s">
        <v>40415</v>
      </c>
      <c r="O5330" s="389" t="s">
        <v>30821</v>
      </c>
      <c r="P5330" s="386">
        <v>40817</v>
      </c>
    </row>
    <row r="5331" spans="1:16" s="8" customFormat="1" ht="15" customHeight="1" x14ac:dyDescent="0.25">
      <c r="A5331" s="362" t="s">
        <v>27</v>
      </c>
      <c r="B5331" s="362" t="s">
        <v>22115</v>
      </c>
      <c r="C5331" s="340" t="s">
        <v>11845</v>
      </c>
      <c r="D5331" s="362" t="s">
        <v>11844</v>
      </c>
      <c r="E5331" s="362">
        <v>30</v>
      </c>
      <c r="F5331" s="364">
        <v>16483754</v>
      </c>
      <c r="G5331" s="363">
        <v>20164837549</v>
      </c>
      <c r="H5331" s="365">
        <v>23211</v>
      </c>
      <c r="I5331" s="388">
        <v>19</v>
      </c>
      <c r="J5331" s="378">
        <v>7</v>
      </c>
      <c r="K5331" s="381">
        <v>1963</v>
      </c>
      <c r="L5331" s="369">
        <f t="shared" ca="1" si="83"/>
        <v>60</v>
      </c>
      <c r="M5331" s="299" t="s">
        <v>20</v>
      </c>
      <c r="N5331" s="10" t="s">
        <v>40415</v>
      </c>
      <c r="O5331" s="389" t="s">
        <v>30752</v>
      </c>
      <c r="P5331" s="386" t="s">
        <v>177</v>
      </c>
    </row>
    <row r="5332" spans="1:16" s="8" customFormat="1" ht="15" customHeight="1" x14ac:dyDescent="0.25">
      <c r="A5332" s="362">
        <v>11</v>
      </c>
      <c r="B5332" s="362" t="s">
        <v>22115</v>
      </c>
      <c r="C5332" s="340" t="s">
        <v>11843</v>
      </c>
      <c r="D5332" s="362" t="s">
        <v>11842</v>
      </c>
      <c r="E5332" s="362">
        <v>30</v>
      </c>
      <c r="F5332" s="364">
        <v>14841079</v>
      </c>
      <c r="G5332" s="363">
        <v>20148410799</v>
      </c>
      <c r="H5332" s="365">
        <v>23110</v>
      </c>
      <c r="I5332" s="388">
        <v>9</v>
      </c>
      <c r="J5332" s="378">
        <v>4</v>
      </c>
      <c r="K5332" s="381">
        <v>1963</v>
      </c>
      <c r="L5332" s="369">
        <f t="shared" ca="1" si="83"/>
        <v>61</v>
      </c>
      <c r="M5332" s="299" t="s">
        <v>20</v>
      </c>
      <c r="N5332" s="10" t="s">
        <v>40415</v>
      </c>
      <c r="O5332" s="389" t="s">
        <v>30758</v>
      </c>
      <c r="P5332" s="386">
        <v>40543</v>
      </c>
    </row>
    <row r="5333" spans="1:16" s="8" customFormat="1" ht="15" customHeight="1" x14ac:dyDescent="0.25">
      <c r="A5333" s="362">
        <v>15</v>
      </c>
      <c r="B5333" s="362" t="s">
        <v>22115</v>
      </c>
      <c r="C5333" s="340" t="s">
        <v>11841</v>
      </c>
      <c r="D5333" s="362" t="s">
        <v>11840</v>
      </c>
      <c r="E5333" s="362">
        <v>30</v>
      </c>
      <c r="F5333" s="364">
        <v>14997452</v>
      </c>
      <c r="G5333" s="363">
        <v>20149974521</v>
      </c>
      <c r="H5333" s="365">
        <v>22798</v>
      </c>
      <c r="I5333" s="388">
        <v>1</v>
      </c>
      <c r="J5333" s="378">
        <v>6</v>
      </c>
      <c r="K5333" s="381">
        <v>1962</v>
      </c>
      <c r="L5333" s="369">
        <f t="shared" ca="1" si="83"/>
        <v>61</v>
      </c>
      <c r="M5333" s="299" t="s">
        <v>20</v>
      </c>
      <c r="N5333" s="10" t="s">
        <v>40415</v>
      </c>
      <c r="O5333" s="389" t="s">
        <v>30738</v>
      </c>
      <c r="P5333" s="386">
        <v>42156</v>
      </c>
    </row>
    <row r="5334" spans="1:16" s="8" customFormat="1" ht="15" customHeight="1" x14ac:dyDescent="0.25">
      <c r="A5334" s="362" t="s">
        <v>46</v>
      </c>
      <c r="B5334" s="362" t="s">
        <v>22115</v>
      </c>
      <c r="C5334" s="340" t="s">
        <v>11839</v>
      </c>
      <c r="D5334" s="362" t="s">
        <v>11838</v>
      </c>
      <c r="E5334" s="362" t="s">
        <v>45</v>
      </c>
      <c r="F5334" s="364">
        <v>11870257</v>
      </c>
      <c r="G5334" s="363">
        <v>20118702574</v>
      </c>
      <c r="H5334" s="365">
        <v>20402</v>
      </c>
      <c r="I5334" s="388">
        <v>9</v>
      </c>
      <c r="J5334" s="378">
        <v>11</v>
      </c>
      <c r="K5334" s="381">
        <v>1955</v>
      </c>
      <c r="L5334" s="369">
        <f t="shared" ca="1" si="83"/>
        <v>68</v>
      </c>
      <c r="M5334" s="299" t="s">
        <v>20</v>
      </c>
      <c r="N5334" s="10" t="s">
        <v>40415</v>
      </c>
      <c r="O5334" s="389" t="s">
        <v>177</v>
      </c>
      <c r="P5334" s="386" t="s">
        <v>177</v>
      </c>
    </row>
    <row r="5335" spans="1:16" s="8" customFormat="1" ht="15" customHeight="1" x14ac:dyDescent="0.25">
      <c r="A5335" s="362" t="s">
        <v>46</v>
      </c>
      <c r="B5335" s="362" t="s">
        <v>22115</v>
      </c>
      <c r="C5335" s="340" t="s">
        <v>11837</v>
      </c>
      <c r="D5335" s="362" t="s">
        <v>11836</v>
      </c>
      <c r="E5335" s="362">
        <v>30</v>
      </c>
      <c r="F5335" s="364">
        <v>11962127</v>
      </c>
      <c r="G5335" s="363">
        <v>20119621276</v>
      </c>
      <c r="H5335" s="365">
        <v>20438</v>
      </c>
      <c r="I5335" s="388">
        <v>15</v>
      </c>
      <c r="J5335" s="378">
        <v>12</v>
      </c>
      <c r="K5335" s="381">
        <v>1955</v>
      </c>
      <c r="L5335" s="369">
        <f t="shared" ca="1" si="83"/>
        <v>68</v>
      </c>
      <c r="M5335" s="299" t="s">
        <v>20</v>
      </c>
      <c r="N5335" s="10" t="s">
        <v>40415</v>
      </c>
      <c r="O5335" s="389" t="s">
        <v>30750</v>
      </c>
      <c r="P5335" s="386" t="s">
        <v>177</v>
      </c>
    </row>
    <row r="5336" spans="1:16" s="8" customFormat="1" ht="15" customHeight="1" x14ac:dyDescent="0.25">
      <c r="A5336" s="362" t="s">
        <v>27</v>
      </c>
      <c r="B5336" s="362" t="s">
        <v>22115</v>
      </c>
      <c r="C5336" s="340" t="s">
        <v>11835</v>
      </c>
      <c r="D5336" s="362" t="s">
        <v>11834</v>
      </c>
      <c r="E5336" s="362">
        <v>30</v>
      </c>
      <c r="F5336" s="364">
        <v>12299408</v>
      </c>
      <c r="G5336" s="363">
        <v>20122994083</v>
      </c>
      <c r="H5336" s="365">
        <v>20547</v>
      </c>
      <c r="I5336" s="388">
        <v>2</v>
      </c>
      <c r="J5336" s="378">
        <v>4</v>
      </c>
      <c r="K5336" s="381">
        <v>1956</v>
      </c>
      <c r="L5336" s="369">
        <f t="shared" ca="1" si="83"/>
        <v>68</v>
      </c>
      <c r="M5336" s="299" t="s">
        <v>20</v>
      </c>
      <c r="N5336" s="10" t="s">
        <v>40415</v>
      </c>
      <c r="O5336" s="389" t="s">
        <v>30750</v>
      </c>
      <c r="P5336" s="386" t="s">
        <v>177</v>
      </c>
    </row>
    <row r="5337" spans="1:16" s="8" customFormat="1" ht="15" customHeight="1" x14ac:dyDescent="0.25">
      <c r="A5337" s="362" t="s">
        <v>33761</v>
      </c>
      <c r="B5337" s="362" t="s">
        <v>22115</v>
      </c>
      <c r="C5337" s="340" t="s">
        <v>11833</v>
      </c>
      <c r="D5337" s="362" t="s">
        <v>11832</v>
      </c>
      <c r="E5337" s="362" t="s">
        <v>99</v>
      </c>
      <c r="F5337" s="364">
        <v>13254464</v>
      </c>
      <c r="G5337" s="363">
        <v>20132544647</v>
      </c>
      <c r="H5337" s="365">
        <v>21142</v>
      </c>
      <c r="I5337" s="388">
        <v>18</v>
      </c>
      <c r="J5337" s="378">
        <v>11</v>
      </c>
      <c r="K5337" s="381">
        <v>1957</v>
      </c>
      <c r="L5337" s="369">
        <f t="shared" ca="1" si="83"/>
        <v>66</v>
      </c>
      <c r="M5337" s="299" t="s">
        <v>20</v>
      </c>
      <c r="N5337" s="10" t="s">
        <v>40415</v>
      </c>
      <c r="O5337" s="389" t="s">
        <v>177</v>
      </c>
      <c r="P5337" s="386" t="s">
        <v>177</v>
      </c>
    </row>
    <row r="5338" spans="1:16" s="8" customFormat="1" ht="15" customHeight="1" x14ac:dyDescent="0.25">
      <c r="A5338" s="362" t="s">
        <v>33761</v>
      </c>
      <c r="B5338" s="362" t="s">
        <v>22115</v>
      </c>
      <c r="C5338" s="340" t="s">
        <v>11831</v>
      </c>
      <c r="D5338" s="362" t="s">
        <v>11830</v>
      </c>
      <c r="E5338" s="362">
        <v>32</v>
      </c>
      <c r="F5338" s="364">
        <v>16052073</v>
      </c>
      <c r="G5338" s="363">
        <v>20160520737</v>
      </c>
      <c r="H5338" s="365">
        <v>22973</v>
      </c>
      <c r="I5338" s="388">
        <v>23</v>
      </c>
      <c r="J5338" s="378">
        <v>11</v>
      </c>
      <c r="K5338" s="381">
        <v>1962</v>
      </c>
      <c r="L5338" s="369">
        <f t="shared" ca="1" si="83"/>
        <v>61</v>
      </c>
      <c r="M5338" s="299" t="s">
        <v>20</v>
      </c>
      <c r="N5338" s="10" t="s">
        <v>40415</v>
      </c>
      <c r="O5338" s="389" t="s">
        <v>177</v>
      </c>
      <c r="P5338" s="386" t="s">
        <v>177</v>
      </c>
    </row>
    <row r="5339" spans="1:16" s="8" customFormat="1" ht="15" customHeight="1" x14ac:dyDescent="0.25">
      <c r="A5339" s="362" t="s">
        <v>23</v>
      </c>
      <c r="B5339" s="362" t="s">
        <v>22115</v>
      </c>
      <c r="C5339" s="340" t="s">
        <v>11829</v>
      </c>
      <c r="D5339" s="362" t="s">
        <v>11828</v>
      </c>
      <c r="E5339" s="362">
        <v>30</v>
      </c>
      <c r="F5339" s="364">
        <v>14376205</v>
      </c>
      <c r="G5339" s="363">
        <v>24143762056</v>
      </c>
      <c r="H5339" s="365">
        <v>22373</v>
      </c>
      <c r="I5339" s="388">
        <v>2</v>
      </c>
      <c r="J5339" s="378">
        <v>4</v>
      </c>
      <c r="K5339" s="381">
        <v>1961</v>
      </c>
      <c r="L5339" s="369">
        <f t="shared" ca="1" si="83"/>
        <v>63</v>
      </c>
      <c r="M5339" s="299" t="s">
        <v>20</v>
      </c>
      <c r="N5339" s="10" t="s">
        <v>40415</v>
      </c>
      <c r="O5339" s="389" t="s">
        <v>30743</v>
      </c>
      <c r="P5339" s="386">
        <v>40330</v>
      </c>
    </row>
    <row r="5340" spans="1:16" s="8" customFormat="1" ht="15" customHeight="1" x14ac:dyDescent="0.25">
      <c r="A5340" s="362" t="s">
        <v>179</v>
      </c>
      <c r="B5340" s="362" t="s">
        <v>22115</v>
      </c>
      <c r="C5340" s="340" t="s">
        <v>11827</v>
      </c>
      <c r="D5340" s="362" t="s">
        <v>11826</v>
      </c>
      <c r="E5340" s="362">
        <v>30</v>
      </c>
      <c r="F5340" s="364">
        <v>13857983</v>
      </c>
      <c r="G5340" s="363">
        <v>27138579838</v>
      </c>
      <c r="H5340" s="365">
        <v>22054</v>
      </c>
      <c r="I5340" s="388">
        <v>18</v>
      </c>
      <c r="J5340" s="378">
        <v>5</v>
      </c>
      <c r="K5340" s="381">
        <v>1960</v>
      </c>
      <c r="L5340" s="369">
        <f t="shared" ca="1" si="83"/>
        <v>63</v>
      </c>
      <c r="M5340" s="299" t="s">
        <v>20</v>
      </c>
      <c r="N5340" s="10" t="s">
        <v>28854</v>
      </c>
      <c r="O5340" s="389" t="s">
        <v>30739</v>
      </c>
      <c r="P5340" s="386">
        <v>40695</v>
      </c>
    </row>
    <row r="5341" spans="1:16" s="8" customFormat="1" ht="15" customHeight="1" x14ac:dyDescent="0.25">
      <c r="A5341" s="362">
        <v>17</v>
      </c>
      <c r="B5341" s="362" t="s">
        <v>22115</v>
      </c>
      <c r="C5341" s="340" t="s">
        <v>11825</v>
      </c>
      <c r="D5341" s="362" t="s">
        <v>11824</v>
      </c>
      <c r="E5341" s="362">
        <v>32</v>
      </c>
      <c r="F5341" s="364">
        <v>16205120</v>
      </c>
      <c r="G5341" s="363">
        <v>20162051203</v>
      </c>
      <c r="H5341" s="365">
        <v>23076</v>
      </c>
      <c r="I5341" s="388">
        <v>6</v>
      </c>
      <c r="J5341" s="378">
        <v>3</v>
      </c>
      <c r="K5341" s="381">
        <v>1963</v>
      </c>
      <c r="L5341" s="369">
        <f t="shared" ca="1" si="83"/>
        <v>61</v>
      </c>
      <c r="M5341" s="299" t="s">
        <v>20</v>
      </c>
      <c r="N5341" s="10" t="s">
        <v>40415</v>
      </c>
      <c r="O5341" s="389" t="s">
        <v>177</v>
      </c>
      <c r="P5341" s="386" t="s">
        <v>177</v>
      </c>
    </row>
    <row r="5342" spans="1:16" s="8" customFormat="1" ht="15" customHeight="1" x14ac:dyDescent="0.25">
      <c r="A5342" s="362" t="s">
        <v>252</v>
      </c>
      <c r="B5342" s="362" t="s">
        <v>22115</v>
      </c>
      <c r="C5342" s="340" t="s">
        <v>11823</v>
      </c>
      <c r="D5342" s="362" t="s">
        <v>11822</v>
      </c>
      <c r="E5342" s="362" t="s">
        <v>45</v>
      </c>
      <c r="F5342" s="364">
        <v>10627744</v>
      </c>
      <c r="G5342" s="363">
        <v>20106277444</v>
      </c>
      <c r="H5342" s="365">
        <v>19351</v>
      </c>
      <c r="I5342" s="388">
        <v>23</v>
      </c>
      <c r="J5342" s="378">
        <v>12</v>
      </c>
      <c r="K5342" s="381">
        <v>1952</v>
      </c>
      <c r="L5342" s="369">
        <f t="shared" ca="1" si="83"/>
        <v>71</v>
      </c>
      <c r="M5342" s="299" t="s">
        <v>20</v>
      </c>
      <c r="N5342" s="10" t="s">
        <v>40415</v>
      </c>
      <c r="O5342" s="389" t="s">
        <v>177</v>
      </c>
      <c r="P5342" s="386" t="s">
        <v>177</v>
      </c>
    </row>
    <row r="5343" spans="1:16" s="8" customFormat="1" ht="15" customHeight="1" x14ac:dyDescent="0.25">
      <c r="A5343" s="362" t="s">
        <v>27</v>
      </c>
      <c r="B5343" s="362" t="s">
        <v>22115</v>
      </c>
      <c r="C5343" s="340" t="s">
        <v>11821</v>
      </c>
      <c r="D5343" s="362" t="s">
        <v>11820</v>
      </c>
      <c r="E5343" s="362">
        <v>30</v>
      </c>
      <c r="F5343" s="364">
        <v>10919554</v>
      </c>
      <c r="G5343" s="363">
        <v>20109195546</v>
      </c>
      <c r="H5343" s="365">
        <v>19682</v>
      </c>
      <c r="I5343" s="388">
        <v>19</v>
      </c>
      <c r="J5343" s="378">
        <v>11</v>
      </c>
      <c r="K5343" s="381">
        <v>1953</v>
      </c>
      <c r="L5343" s="369">
        <f t="shared" ca="1" si="83"/>
        <v>70</v>
      </c>
      <c r="M5343" s="299" t="s">
        <v>20</v>
      </c>
      <c r="N5343" s="10" t="s">
        <v>40415</v>
      </c>
      <c r="O5343" s="389" t="s">
        <v>30740</v>
      </c>
      <c r="P5343" s="386" t="s">
        <v>177</v>
      </c>
    </row>
    <row r="5344" spans="1:16" s="8" customFormat="1" ht="15" customHeight="1" x14ac:dyDescent="0.25">
      <c r="A5344" s="362" t="s">
        <v>27</v>
      </c>
      <c r="B5344" s="362" t="s">
        <v>22115</v>
      </c>
      <c r="C5344" s="340" t="s">
        <v>11819</v>
      </c>
      <c r="D5344" s="362" t="s">
        <v>11818</v>
      </c>
      <c r="E5344" s="362">
        <v>30</v>
      </c>
      <c r="F5344" s="364">
        <v>17982916</v>
      </c>
      <c r="G5344" s="363">
        <v>27179829164</v>
      </c>
      <c r="H5344" s="365">
        <v>23449</v>
      </c>
      <c r="I5344" s="388">
        <v>13</v>
      </c>
      <c r="J5344" s="378">
        <v>3</v>
      </c>
      <c r="K5344" s="381">
        <v>1964</v>
      </c>
      <c r="L5344" s="369">
        <f t="shared" ca="1" si="83"/>
        <v>60</v>
      </c>
      <c r="M5344" s="299" t="s">
        <v>20</v>
      </c>
      <c r="N5344" s="10" t="s">
        <v>28854</v>
      </c>
      <c r="O5344" s="389" t="s">
        <v>30756</v>
      </c>
      <c r="P5344" s="386">
        <v>40391</v>
      </c>
    </row>
    <row r="5345" spans="1:16" s="8" customFormat="1" ht="15" customHeight="1" x14ac:dyDescent="0.25">
      <c r="A5345" s="362" t="s">
        <v>23</v>
      </c>
      <c r="B5345" s="362" t="s">
        <v>22115</v>
      </c>
      <c r="C5345" s="340" t="s">
        <v>11815</v>
      </c>
      <c r="D5345" s="362" t="s">
        <v>11814</v>
      </c>
      <c r="E5345" s="362">
        <v>30</v>
      </c>
      <c r="F5345" s="364">
        <v>17227043</v>
      </c>
      <c r="G5345" s="363">
        <v>20172270434</v>
      </c>
      <c r="H5345" s="365">
        <v>23579</v>
      </c>
      <c r="I5345" s="388">
        <v>21</v>
      </c>
      <c r="J5345" s="378">
        <v>7</v>
      </c>
      <c r="K5345" s="381">
        <v>1964</v>
      </c>
      <c r="L5345" s="369">
        <f t="shared" ca="1" si="83"/>
        <v>59</v>
      </c>
      <c r="M5345" s="299" t="s">
        <v>20</v>
      </c>
      <c r="N5345" s="10" t="s">
        <v>40415</v>
      </c>
      <c r="O5345" s="389" t="s">
        <v>30756</v>
      </c>
      <c r="P5345" s="386">
        <v>40391</v>
      </c>
    </row>
    <row r="5346" spans="1:16" s="8" customFormat="1" ht="15" customHeight="1" x14ac:dyDescent="0.25">
      <c r="A5346" s="362" t="s">
        <v>27</v>
      </c>
      <c r="B5346" s="362" t="s">
        <v>22115</v>
      </c>
      <c r="C5346" s="340" t="s">
        <v>11813</v>
      </c>
      <c r="D5346" s="362" t="s">
        <v>11812</v>
      </c>
      <c r="E5346" s="362">
        <v>30</v>
      </c>
      <c r="F5346" s="364">
        <v>14875410</v>
      </c>
      <c r="G5346" s="363">
        <v>27148754107</v>
      </c>
      <c r="H5346" s="365">
        <v>22533</v>
      </c>
      <c r="I5346" s="388">
        <v>9</v>
      </c>
      <c r="J5346" s="378">
        <v>9</v>
      </c>
      <c r="K5346" s="381">
        <v>1961</v>
      </c>
      <c r="L5346" s="369">
        <f t="shared" ca="1" si="83"/>
        <v>62</v>
      </c>
      <c r="M5346" s="299" t="s">
        <v>20</v>
      </c>
      <c r="N5346" s="10" t="s">
        <v>28854</v>
      </c>
      <c r="O5346" s="389" t="s">
        <v>30763</v>
      </c>
      <c r="P5346" s="386">
        <v>40787</v>
      </c>
    </row>
    <row r="5347" spans="1:16" s="8" customFormat="1" ht="15" customHeight="1" x14ac:dyDescent="0.25">
      <c r="A5347" s="362" t="s">
        <v>627</v>
      </c>
      <c r="B5347" s="362" t="s">
        <v>22115</v>
      </c>
      <c r="C5347" s="340" t="s">
        <v>11811</v>
      </c>
      <c r="D5347" s="362" t="s">
        <v>11810</v>
      </c>
      <c r="E5347" s="362">
        <v>30</v>
      </c>
      <c r="F5347" s="364">
        <v>17296406</v>
      </c>
      <c r="G5347" s="363">
        <v>27172964066</v>
      </c>
      <c r="H5347" s="365">
        <v>23493</v>
      </c>
      <c r="I5347" s="388">
        <v>26</v>
      </c>
      <c r="J5347" s="378">
        <v>4</v>
      </c>
      <c r="K5347" s="381">
        <v>1964</v>
      </c>
      <c r="L5347" s="369">
        <f t="shared" ca="1" si="83"/>
        <v>59</v>
      </c>
      <c r="M5347" s="299" t="s">
        <v>20</v>
      </c>
      <c r="N5347" s="10" t="s">
        <v>28854</v>
      </c>
      <c r="O5347" s="389" t="s">
        <v>30809</v>
      </c>
      <c r="P5347" s="386" t="s">
        <v>35718</v>
      </c>
    </row>
    <row r="5348" spans="1:16" s="8" customFormat="1" ht="15" customHeight="1" x14ac:dyDescent="0.25">
      <c r="A5348" s="362" t="s">
        <v>27</v>
      </c>
      <c r="B5348" s="362" t="s">
        <v>22115</v>
      </c>
      <c r="C5348" s="340" t="s">
        <v>11809</v>
      </c>
      <c r="D5348" s="362" t="s">
        <v>11808</v>
      </c>
      <c r="E5348" s="362">
        <v>30</v>
      </c>
      <c r="F5348" s="364">
        <v>16439840</v>
      </c>
      <c r="G5348" s="363">
        <v>20164398405</v>
      </c>
      <c r="H5348" s="365">
        <v>23121</v>
      </c>
      <c r="I5348" s="388">
        <v>20</v>
      </c>
      <c r="J5348" s="378">
        <v>4</v>
      </c>
      <c r="K5348" s="381">
        <v>1963</v>
      </c>
      <c r="L5348" s="369">
        <f t="shared" ca="1" si="83"/>
        <v>61</v>
      </c>
      <c r="M5348" s="299" t="s">
        <v>20</v>
      </c>
      <c r="N5348" s="10" t="s">
        <v>40415</v>
      </c>
      <c r="O5348" s="389" t="s">
        <v>30797</v>
      </c>
      <c r="P5348" s="386">
        <v>41244</v>
      </c>
    </row>
    <row r="5349" spans="1:16" s="8" customFormat="1" ht="15" customHeight="1" x14ac:dyDescent="0.25">
      <c r="A5349" s="362" t="s">
        <v>27</v>
      </c>
      <c r="B5349" s="362" t="s">
        <v>22115</v>
      </c>
      <c r="C5349" s="340" t="s">
        <v>11807</v>
      </c>
      <c r="D5349" s="362" t="s">
        <v>11806</v>
      </c>
      <c r="E5349" s="362">
        <v>30</v>
      </c>
      <c r="F5349" s="364">
        <v>11686889</v>
      </c>
      <c r="G5349" s="363">
        <v>20116868890</v>
      </c>
      <c r="H5349" s="365">
        <v>17972</v>
      </c>
      <c r="I5349" s="388">
        <v>15</v>
      </c>
      <c r="J5349" s="378">
        <v>3</v>
      </c>
      <c r="K5349" s="381">
        <v>1949</v>
      </c>
      <c r="L5349" s="369">
        <f t="shared" ca="1" si="83"/>
        <v>75</v>
      </c>
      <c r="M5349" s="299" t="s">
        <v>20</v>
      </c>
      <c r="N5349" s="10" t="s">
        <v>40415</v>
      </c>
      <c r="O5349" s="389" t="s">
        <v>33552</v>
      </c>
      <c r="P5349" s="386" t="s">
        <v>177</v>
      </c>
    </row>
    <row r="5350" spans="1:16" s="8" customFormat="1" ht="15" customHeight="1" x14ac:dyDescent="0.25">
      <c r="A5350" s="362" t="s">
        <v>27</v>
      </c>
      <c r="B5350" s="362" t="s">
        <v>22115</v>
      </c>
      <c r="C5350" s="340" t="s">
        <v>11805</v>
      </c>
      <c r="D5350" s="362" t="s">
        <v>11804</v>
      </c>
      <c r="E5350" s="362">
        <v>30</v>
      </c>
      <c r="F5350" s="364">
        <v>16954008</v>
      </c>
      <c r="G5350" s="363">
        <v>20169540080</v>
      </c>
      <c r="H5350" s="365">
        <v>23588</v>
      </c>
      <c r="I5350" s="388">
        <v>30</v>
      </c>
      <c r="J5350" s="378">
        <v>7</v>
      </c>
      <c r="K5350" s="381">
        <v>1964</v>
      </c>
      <c r="L5350" s="369">
        <f t="shared" ca="1" si="83"/>
        <v>59</v>
      </c>
      <c r="M5350" s="299" t="s">
        <v>20</v>
      </c>
      <c r="N5350" s="10" t="s">
        <v>40415</v>
      </c>
      <c r="O5350" s="389" t="s">
        <v>30766</v>
      </c>
      <c r="P5350" s="386">
        <v>41153</v>
      </c>
    </row>
    <row r="5351" spans="1:16" s="8" customFormat="1" ht="15" customHeight="1" x14ac:dyDescent="0.25">
      <c r="A5351" s="362" t="s">
        <v>972</v>
      </c>
      <c r="B5351" s="362" t="s">
        <v>22115</v>
      </c>
      <c r="C5351" s="340" t="s">
        <v>11803</v>
      </c>
      <c r="D5351" s="362" t="s">
        <v>11802</v>
      </c>
      <c r="E5351" s="362" t="s">
        <v>45</v>
      </c>
      <c r="F5351" s="364">
        <v>14738280</v>
      </c>
      <c r="G5351" s="363">
        <v>23147382804</v>
      </c>
      <c r="H5351" s="365">
        <v>22567</v>
      </c>
      <c r="I5351" s="388">
        <v>13</v>
      </c>
      <c r="J5351" s="378">
        <v>10</v>
      </c>
      <c r="K5351" s="381">
        <v>1961</v>
      </c>
      <c r="L5351" s="369">
        <f t="shared" ca="1" si="83"/>
        <v>62</v>
      </c>
      <c r="M5351" s="299" t="s">
        <v>20</v>
      </c>
      <c r="N5351" s="10" t="s">
        <v>28854</v>
      </c>
      <c r="O5351" s="389" t="s">
        <v>177</v>
      </c>
      <c r="P5351" s="386" t="s">
        <v>177</v>
      </c>
    </row>
    <row r="5352" spans="1:16" s="8" customFormat="1" ht="15" customHeight="1" x14ac:dyDescent="0.25">
      <c r="A5352" s="362" t="s">
        <v>27</v>
      </c>
      <c r="B5352" s="362" t="s">
        <v>22115</v>
      </c>
      <c r="C5352" s="340" t="s">
        <v>11801</v>
      </c>
      <c r="D5352" s="362" t="s">
        <v>11800</v>
      </c>
      <c r="E5352" s="362">
        <v>30</v>
      </c>
      <c r="F5352" s="364">
        <v>17605935</v>
      </c>
      <c r="G5352" s="363">
        <v>23176059354</v>
      </c>
      <c r="H5352" s="365">
        <v>23904</v>
      </c>
      <c r="I5352" s="388">
        <v>11</v>
      </c>
      <c r="J5352" s="378">
        <v>6</v>
      </c>
      <c r="K5352" s="381">
        <v>1965</v>
      </c>
      <c r="L5352" s="369">
        <f t="shared" ca="1" si="83"/>
        <v>58</v>
      </c>
      <c r="M5352" s="299" t="s">
        <v>20</v>
      </c>
      <c r="N5352" s="10" t="s">
        <v>28854</v>
      </c>
      <c r="O5352" s="389" t="s">
        <v>30809</v>
      </c>
      <c r="P5352" s="386">
        <v>40756</v>
      </c>
    </row>
    <row r="5353" spans="1:16" s="8" customFormat="1" ht="15" customHeight="1" x14ac:dyDescent="0.25">
      <c r="A5353" s="362" t="s">
        <v>27</v>
      </c>
      <c r="B5353" s="362" t="s">
        <v>22115</v>
      </c>
      <c r="C5353" s="340" t="s">
        <v>11799</v>
      </c>
      <c r="D5353" s="362" t="s">
        <v>11798</v>
      </c>
      <c r="E5353" s="362" t="s">
        <v>33</v>
      </c>
      <c r="F5353" s="364">
        <v>16300052</v>
      </c>
      <c r="G5353" s="363">
        <v>27163000526</v>
      </c>
      <c r="H5353" s="365">
        <v>23033</v>
      </c>
      <c r="I5353" s="388">
        <v>22</v>
      </c>
      <c r="J5353" s="378">
        <v>1</v>
      </c>
      <c r="K5353" s="381">
        <v>1963</v>
      </c>
      <c r="L5353" s="369">
        <f t="shared" ca="1" si="83"/>
        <v>61</v>
      </c>
      <c r="M5353" s="299" t="s">
        <v>20</v>
      </c>
      <c r="N5353" s="10" t="s">
        <v>28854</v>
      </c>
      <c r="O5353" s="389" t="s">
        <v>177</v>
      </c>
      <c r="P5353" s="386" t="s">
        <v>177</v>
      </c>
    </row>
    <row r="5354" spans="1:16" s="8" customFormat="1" ht="15" customHeight="1" x14ac:dyDescent="0.25">
      <c r="A5354" s="362" t="s">
        <v>27</v>
      </c>
      <c r="B5354" s="362" t="s">
        <v>22115</v>
      </c>
      <c r="C5354" s="340" t="s">
        <v>11797</v>
      </c>
      <c r="D5354" s="362" t="s">
        <v>11796</v>
      </c>
      <c r="E5354" s="362" t="s">
        <v>33</v>
      </c>
      <c r="F5354" s="364">
        <v>14064909</v>
      </c>
      <c r="G5354" s="363">
        <v>27140649096</v>
      </c>
      <c r="H5354" s="365">
        <v>22194</v>
      </c>
      <c r="I5354" s="388">
        <v>5</v>
      </c>
      <c r="J5354" s="378">
        <v>10</v>
      </c>
      <c r="K5354" s="381">
        <v>1960</v>
      </c>
      <c r="L5354" s="369">
        <f t="shared" ca="1" si="83"/>
        <v>63</v>
      </c>
      <c r="M5354" s="299" t="s">
        <v>20</v>
      </c>
      <c r="N5354" s="10" t="s">
        <v>28854</v>
      </c>
      <c r="O5354" s="389" t="s">
        <v>177</v>
      </c>
      <c r="P5354" s="386" t="s">
        <v>177</v>
      </c>
    </row>
    <row r="5355" spans="1:16" s="8" customFormat="1" ht="15" customHeight="1" x14ac:dyDescent="0.25">
      <c r="A5355" s="362" t="s">
        <v>27</v>
      </c>
      <c r="B5355" s="362" t="s">
        <v>22115</v>
      </c>
      <c r="C5355" s="340" t="s">
        <v>11795</v>
      </c>
      <c r="D5355" s="362" t="s">
        <v>11794</v>
      </c>
      <c r="E5355" s="362" t="s">
        <v>33</v>
      </c>
      <c r="F5355" s="364">
        <v>14052035</v>
      </c>
      <c r="G5355" s="363">
        <v>27140520352</v>
      </c>
      <c r="H5355" s="365">
        <v>21962</v>
      </c>
      <c r="I5355" s="388">
        <v>16</v>
      </c>
      <c r="J5355" s="378">
        <v>2</v>
      </c>
      <c r="K5355" s="381">
        <v>1960</v>
      </c>
      <c r="L5355" s="369">
        <f t="shared" ca="1" si="83"/>
        <v>64</v>
      </c>
      <c r="M5355" s="299" t="s">
        <v>20</v>
      </c>
      <c r="N5355" s="10" t="s">
        <v>28854</v>
      </c>
      <c r="O5355" s="389" t="s">
        <v>177</v>
      </c>
      <c r="P5355" s="386" t="s">
        <v>177</v>
      </c>
    </row>
    <row r="5356" spans="1:16" s="8" customFormat="1" ht="15" customHeight="1" x14ac:dyDescent="0.25">
      <c r="A5356" s="362" t="s">
        <v>46</v>
      </c>
      <c r="B5356" s="362" t="s">
        <v>22115</v>
      </c>
      <c r="C5356" s="340" t="s">
        <v>11793</v>
      </c>
      <c r="D5356" s="362" t="s">
        <v>11792</v>
      </c>
      <c r="E5356" s="362" t="s">
        <v>45</v>
      </c>
      <c r="F5356" s="364">
        <v>10230521</v>
      </c>
      <c r="G5356" s="363">
        <v>20102305214</v>
      </c>
      <c r="H5356" s="365">
        <v>19296</v>
      </c>
      <c r="I5356" s="388">
        <v>29</v>
      </c>
      <c r="J5356" s="378">
        <v>10</v>
      </c>
      <c r="K5356" s="381">
        <v>1952</v>
      </c>
      <c r="L5356" s="369">
        <f t="shared" ca="1" si="83"/>
        <v>71</v>
      </c>
      <c r="M5356" s="299" t="s">
        <v>20</v>
      </c>
      <c r="N5356" s="10" t="s">
        <v>40415</v>
      </c>
      <c r="O5356" s="389" t="s">
        <v>177</v>
      </c>
      <c r="P5356" s="386" t="s">
        <v>177</v>
      </c>
    </row>
    <row r="5357" spans="1:16" s="8" customFormat="1" ht="15" customHeight="1" x14ac:dyDescent="0.25">
      <c r="A5357" s="362">
        <v>17</v>
      </c>
      <c r="B5357" s="362" t="s">
        <v>22115</v>
      </c>
      <c r="C5357" s="340" t="s">
        <v>11791</v>
      </c>
      <c r="D5357" s="362" t="s">
        <v>11790</v>
      </c>
      <c r="E5357" s="362" t="s">
        <v>45</v>
      </c>
      <c r="F5357" s="364">
        <v>14420195</v>
      </c>
      <c r="G5357" s="363">
        <v>20144201958</v>
      </c>
      <c r="H5357" s="365">
        <v>22643</v>
      </c>
      <c r="I5357" s="388">
        <v>28</v>
      </c>
      <c r="J5357" s="378">
        <v>12</v>
      </c>
      <c r="K5357" s="381">
        <v>1961</v>
      </c>
      <c r="L5357" s="369">
        <f t="shared" ca="1" si="83"/>
        <v>62</v>
      </c>
      <c r="M5357" s="299" t="s">
        <v>20</v>
      </c>
      <c r="N5357" s="10" t="s">
        <v>40415</v>
      </c>
      <c r="O5357" s="389" t="s">
        <v>177</v>
      </c>
      <c r="P5357" s="386" t="s">
        <v>177</v>
      </c>
    </row>
    <row r="5358" spans="1:16" s="8" customFormat="1" ht="15" customHeight="1" x14ac:dyDescent="0.25">
      <c r="A5358" s="362" t="s">
        <v>59</v>
      </c>
      <c r="B5358" s="362" t="s">
        <v>22115</v>
      </c>
      <c r="C5358" s="340" t="s">
        <v>11789</v>
      </c>
      <c r="D5358" s="362" t="s">
        <v>11788</v>
      </c>
      <c r="E5358" s="362">
        <v>31</v>
      </c>
      <c r="F5358" s="364">
        <v>16283526</v>
      </c>
      <c r="G5358" s="363">
        <v>20162835263</v>
      </c>
      <c r="H5358" s="365">
        <v>23025</v>
      </c>
      <c r="I5358" s="388">
        <v>14</v>
      </c>
      <c r="J5358" s="378">
        <v>1</v>
      </c>
      <c r="K5358" s="381">
        <v>1963</v>
      </c>
      <c r="L5358" s="369">
        <f t="shared" ca="1" si="83"/>
        <v>61</v>
      </c>
      <c r="M5358" s="299" t="s">
        <v>20</v>
      </c>
      <c r="N5358" s="10" t="s">
        <v>40415</v>
      </c>
      <c r="O5358" s="389" t="s">
        <v>30812</v>
      </c>
      <c r="P5358" s="386" t="s">
        <v>177</v>
      </c>
    </row>
    <row r="5359" spans="1:16" s="8" customFormat="1" ht="15" customHeight="1" x14ac:dyDescent="0.25">
      <c r="A5359" s="362" t="s">
        <v>59</v>
      </c>
      <c r="B5359" s="362" t="s">
        <v>22115</v>
      </c>
      <c r="C5359" s="340" t="s">
        <v>11787</v>
      </c>
      <c r="D5359" s="362" t="s">
        <v>11786</v>
      </c>
      <c r="E5359" s="362">
        <v>30</v>
      </c>
      <c r="F5359" s="364">
        <v>16320712</v>
      </c>
      <c r="G5359" s="363">
        <v>20163207126</v>
      </c>
      <c r="H5359" s="365">
        <v>23037</v>
      </c>
      <c r="I5359" s="388">
        <v>26</v>
      </c>
      <c r="J5359" s="378">
        <v>1</v>
      </c>
      <c r="K5359" s="381">
        <v>1963</v>
      </c>
      <c r="L5359" s="369">
        <f t="shared" ca="1" si="83"/>
        <v>61</v>
      </c>
      <c r="M5359" s="299" t="s">
        <v>20</v>
      </c>
      <c r="N5359" s="10" t="s">
        <v>40415</v>
      </c>
      <c r="O5359" s="389" t="s">
        <v>177</v>
      </c>
      <c r="P5359" s="386" t="s">
        <v>177</v>
      </c>
    </row>
    <row r="5360" spans="1:16" s="8" customFormat="1" ht="15" customHeight="1" x14ac:dyDescent="0.25">
      <c r="A5360" s="362">
        <v>24</v>
      </c>
      <c r="B5360" s="362" t="s">
        <v>22115</v>
      </c>
      <c r="C5360" s="340" t="s">
        <v>11785</v>
      </c>
      <c r="D5360" s="362" t="s">
        <v>11784</v>
      </c>
      <c r="E5360" s="362" t="s">
        <v>45</v>
      </c>
      <c r="F5360" s="364">
        <v>16425642</v>
      </c>
      <c r="G5360" s="363">
        <v>20164256422</v>
      </c>
      <c r="H5360" s="365">
        <v>23159</v>
      </c>
      <c r="I5360" s="388">
        <v>28</v>
      </c>
      <c r="J5360" s="378">
        <v>5</v>
      </c>
      <c r="K5360" s="381">
        <v>1963</v>
      </c>
      <c r="L5360" s="369">
        <f t="shared" ca="1" si="83"/>
        <v>60</v>
      </c>
      <c r="M5360" s="299" t="s">
        <v>20</v>
      </c>
      <c r="N5360" s="10" t="s">
        <v>40415</v>
      </c>
      <c r="O5360" s="389" t="s">
        <v>177</v>
      </c>
      <c r="P5360" s="386" t="s">
        <v>177</v>
      </c>
    </row>
    <row r="5361" spans="1:16" s="8" customFormat="1" ht="15" customHeight="1" x14ac:dyDescent="0.25">
      <c r="A5361" s="362" t="s">
        <v>252</v>
      </c>
      <c r="B5361" s="362" t="s">
        <v>22115</v>
      </c>
      <c r="C5361" s="340" t="s">
        <v>11783</v>
      </c>
      <c r="D5361" s="362" t="s">
        <v>11782</v>
      </c>
      <c r="E5361" s="362">
        <v>30</v>
      </c>
      <c r="F5361" s="364">
        <v>14841166</v>
      </c>
      <c r="G5361" s="363">
        <v>20148411663</v>
      </c>
      <c r="H5361" s="365">
        <v>23084</v>
      </c>
      <c r="I5361" s="388">
        <v>14</v>
      </c>
      <c r="J5361" s="378">
        <v>3</v>
      </c>
      <c r="K5361" s="381">
        <v>1963</v>
      </c>
      <c r="L5361" s="369">
        <f t="shared" ca="1" si="83"/>
        <v>61</v>
      </c>
      <c r="M5361" s="299" t="s">
        <v>20</v>
      </c>
      <c r="N5361" s="10" t="s">
        <v>40415</v>
      </c>
      <c r="O5361" s="389" t="s">
        <v>30758</v>
      </c>
      <c r="P5361" s="386">
        <v>40544</v>
      </c>
    </row>
    <row r="5362" spans="1:16" s="8" customFormat="1" ht="15" customHeight="1" x14ac:dyDescent="0.25">
      <c r="A5362" s="362" t="s">
        <v>27</v>
      </c>
      <c r="B5362" s="362" t="s">
        <v>22115</v>
      </c>
      <c r="C5362" s="340" t="s">
        <v>11781</v>
      </c>
      <c r="D5362" s="362" t="s">
        <v>11780</v>
      </c>
      <c r="E5362" s="362">
        <v>30</v>
      </c>
      <c r="F5362" s="364">
        <v>17162597</v>
      </c>
      <c r="G5362" s="363">
        <v>20171625972</v>
      </c>
      <c r="H5362" s="365">
        <v>23487</v>
      </c>
      <c r="I5362" s="388">
        <v>20</v>
      </c>
      <c r="J5362" s="378">
        <v>4</v>
      </c>
      <c r="K5362" s="381">
        <v>1964</v>
      </c>
      <c r="L5362" s="369">
        <f t="shared" ca="1" si="83"/>
        <v>60</v>
      </c>
      <c r="M5362" s="299" t="s">
        <v>20</v>
      </c>
      <c r="N5362" s="10" t="s">
        <v>40415</v>
      </c>
      <c r="O5362" s="389" t="s">
        <v>35648</v>
      </c>
      <c r="P5362" s="386">
        <v>40179</v>
      </c>
    </row>
    <row r="5363" spans="1:16" s="8" customFormat="1" ht="15" customHeight="1" x14ac:dyDescent="0.25">
      <c r="A5363" s="362" t="s">
        <v>59</v>
      </c>
      <c r="B5363" s="362" t="s">
        <v>22115</v>
      </c>
      <c r="C5363" s="340" t="s">
        <v>11779</v>
      </c>
      <c r="D5363" s="362" t="s">
        <v>11778</v>
      </c>
      <c r="E5363" s="362">
        <v>30</v>
      </c>
      <c r="F5363" s="364">
        <v>14869349</v>
      </c>
      <c r="G5363" s="363">
        <v>20148693499</v>
      </c>
      <c r="H5363" s="365">
        <v>22706</v>
      </c>
      <c r="I5363" s="388">
        <v>1</v>
      </c>
      <c r="J5363" s="378">
        <v>3</v>
      </c>
      <c r="K5363" s="381">
        <v>1962</v>
      </c>
      <c r="L5363" s="369">
        <f t="shared" ca="1" si="83"/>
        <v>62</v>
      </c>
      <c r="M5363" s="299" t="s">
        <v>20</v>
      </c>
      <c r="N5363" s="10" t="s">
        <v>40415</v>
      </c>
      <c r="O5363" s="389" t="s">
        <v>30758</v>
      </c>
      <c r="P5363" s="386">
        <v>40544</v>
      </c>
    </row>
    <row r="5364" spans="1:16" s="8" customFormat="1" ht="15" customHeight="1" x14ac:dyDescent="0.25">
      <c r="A5364" s="362" t="s">
        <v>27</v>
      </c>
      <c r="B5364" s="362" t="s">
        <v>22115</v>
      </c>
      <c r="C5364" s="340" t="s">
        <v>11777</v>
      </c>
      <c r="D5364" s="362" t="s">
        <v>11776</v>
      </c>
      <c r="E5364" s="362">
        <v>30</v>
      </c>
      <c r="F5364" s="364">
        <v>13501818</v>
      </c>
      <c r="G5364" s="363">
        <v>20135018180</v>
      </c>
      <c r="H5364" s="365">
        <v>21809</v>
      </c>
      <c r="I5364" s="388">
        <v>16</v>
      </c>
      <c r="J5364" s="378">
        <v>9</v>
      </c>
      <c r="K5364" s="381">
        <v>1959</v>
      </c>
      <c r="L5364" s="369">
        <f t="shared" ca="1" si="83"/>
        <v>64</v>
      </c>
      <c r="M5364" s="299" t="s">
        <v>20</v>
      </c>
      <c r="N5364" s="10" t="s">
        <v>40415</v>
      </c>
      <c r="O5364" s="389" t="s">
        <v>35848</v>
      </c>
      <c r="P5364" s="386">
        <v>41944</v>
      </c>
    </row>
    <row r="5365" spans="1:16" s="8" customFormat="1" ht="15" customHeight="1" x14ac:dyDescent="0.25">
      <c r="A5365" s="362">
        <v>11</v>
      </c>
      <c r="B5365" s="362" t="s">
        <v>22115</v>
      </c>
      <c r="C5365" s="340" t="s">
        <v>11775</v>
      </c>
      <c r="D5365" s="362" t="s">
        <v>11774</v>
      </c>
      <c r="E5365" s="362">
        <v>30</v>
      </c>
      <c r="F5365" s="364">
        <v>10755158</v>
      </c>
      <c r="G5365" s="363">
        <v>20107551582</v>
      </c>
      <c r="H5365" s="365">
        <v>19538</v>
      </c>
      <c r="I5365" s="388">
        <v>28</v>
      </c>
      <c r="J5365" s="378">
        <v>6</v>
      </c>
      <c r="K5365" s="381">
        <v>1953</v>
      </c>
      <c r="L5365" s="369">
        <f t="shared" ca="1" si="83"/>
        <v>70</v>
      </c>
      <c r="M5365" s="299" t="s">
        <v>20</v>
      </c>
      <c r="N5365" s="10" t="s">
        <v>40415</v>
      </c>
      <c r="O5365" s="389" t="s">
        <v>30780</v>
      </c>
      <c r="P5365" s="386">
        <v>40148</v>
      </c>
    </row>
    <row r="5366" spans="1:16" s="8" customFormat="1" ht="15" customHeight="1" x14ac:dyDescent="0.25">
      <c r="A5366" s="362">
        <v>24</v>
      </c>
      <c r="B5366" s="362" t="s">
        <v>22115</v>
      </c>
      <c r="C5366" s="340" t="s">
        <v>11773</v>
      </c>
      <c r="D5366" s="362" t="s">
        <v>11772</v>
      </c>
      <c r="E5366" s="362">
        <v>30</v>
      </c>
      <c r="F5366" s="364">
        <v>14584837</v>
      </c>
      <c r="G5366" s="363">
        <v>20145848378</v>
      </c>
      <c r="H5366" s="365">
        <v>22612</v>
      </c>
      <c r="I5366" s="388">
        <v>27</v>
      </c>
      <c r="J5366" s="378">
        <v>11</v>
      </c>
      <c r="K5366" s="381">
        <v>1961</v>
      </c>
      <c r="L5366" s="369">
        <f t="shared" ca="1" si="83"/>
        <v>62</v>
      </c>
      <c r="M5366" s="299" t="s">
        <v>20</v>
      </c>
      <c r="N5366" s="10" t="s">
        <v>40415</v>
      </c>
      <c r="O5366" s="389" t="s">
        <v>30753</v>
      </c>
      <c r="P5366" s="386">
        <v>40909</v>
      </c>
    </row>
    <row r="5367" spans="1:16" s="8" customFormat="1" ht="15" customHeight="1" x14ac:dyDescent="0.25">
      <c r="A5367" s="362">
        <v>24</v>
      </c>
      <c r="B5367" s="362" t="s">
        <v>22115</v>
      </c>
      <c r="C5367" s="340" t="s">
        <v>11771</v>
      </c>
      <c r="D5367" s="362" t="s">
        <v>11770</v>
      </c>
      <c r="E5367" s="362">
        <v>30</v>
      </c>
      <c r="F5367" s="364">
        <v>10210337</v>
      </c>
      <c r="G5367" s="363">
        <v>20102103379</v>
      </c>
      <c r="H5367" s="365">
        <v>19137</v>
      </c>
      <c r="I5367" s="388">
        <v>23</v>
      </c>
      <c r="J5367" s="378">
        <v>5</v>
      </c>
      <c r="K5367" s="381">
        <v>1952</v>
      </c>
      <c r="L5367" s="369">
        <f t="shared" ca="1" si="83"/>
        <v>71</v>
      </c>
      <c r="M5367" s="299" t="s">
        <v>20</v>
      </c>
      <c r="N5367" s="10" t="s">
        <v>40415</v>
      </c>
      <c r="O5367" s="389" t="s">
        <v>30744</v>
      </c>
      <c r="P5367" s="386">
        <v>40422</v>
      </c>
    </row>
    <row r="5368" spans="1:16" s="8" customFormat="1" ht="15" customHeight="1" x14ac:dyDescent="0.25">
      <c r="A5368" s="362">
        <v>24</v>
      </c>
      <c r="B5368" s="362" t="s">
        <v>22115</v>
      </c>
      <c r="C5368" s="340" t="s">
        <v>11769</v>
      </c>
      <c r="D5368" s="362" t="s">
        <v>11768</v>
      </c>
      <c r="E5368" s="362" t="s">
        <v>45</v>
      </c>
      <c r="F5368" s="364">
        <v>16334468</v>
      </c>
      <c r="G5368" s="363">
        <v>20163344689</v>
      </c>
      <c r="H5368" s="365">
        <v>23217</v>
      </c>
      <c r="I5368" s="388">
        <v>25</v>
      </c>
      <c r="J5368" s="378">
        <v>7</v>
      </c>
      <c r="K5368" s="381">
        <v>1963</v>
      </c>
      <c r="L5368" s="369">
        <f t="shared" ca="1" si="83"/>
        <v>60</v>
      </c>
      <c r="M5368" s="299" t="s">
        <v>20</v>
      </c>
      <c r="N5368" s="10" t="s">
        <v>40415</v>
      </c>
      <c r="O5368" s="389" t="s">
        <v>34614</v>
      </c>
      <c r="P5368" s="386">
        <v>38322</v>
      </c>
    </row>
    <row r="5369" spans="1:16" s="8" customFormat="1" ht="15" customHeight="1" x14ac:dyDescent="0.25">
      <c r="A5369" s="362" t="s">
        <v>46</v>
      </c>
      <c r="B5369" s="362" t="s">
        <v>22115</v>
      </c>
      <c r="C5369" s="340" t="s">
        <v>11767</v>
      </c>
      <c r="D5369" s="362" t="s">
        <v>11766</v>
      </c>
      <c r="E5369" s="362">
        <v>30</v>
      </c>
      <c r="F5369" s="364">
        <v>13271348</v>
      </c>
      <c r="G5369" s="363">
        <v>20132713481</v>
      </c>
      <c r="H5369" s="365">
        <v>21001</v>
      </c>
      <c r="I5369" s="388">
        <v>30</v>
      </c>
      <c r="J5369" s="378">
        <v>6</v>
      </c>
      <c r="K5369" s="381">
        <v>1957</v>
      </c>
      <c r="L5369" s="369">
        <f t="shared" ca="1" si="83"/>
        <v>66</v>
      </c>
      <c r="M5369" s="299" t="s">
        <v>20</v>
      </c>
      <c r="N5369" s="10" t="s">
        <v>40415</v>
      </c>
      <c r="O5369" s="389" t="s">
        <v>36010</v>
      </c>
      <c r="P5369" s="386">
        <v>40513</v>
      </c>
    </row>
    <row r="5370" spans="1:16" s="8" customFormat="1" ht="15" customHeight="1" x14ac:dyDescent="0.25">
      <c r="A5370" s="362" t="s">
        <v>46</v>
      </c>
      <c r="B5370" s="362" t="s">
        <v>22115</v>
      </c>
      <c r="C5370" s="340" t="s">
        <v>11765</v>
      </c>
      <c r="D5370" s="362" t="s">
        <v>11764</v>
      </c>
      <c r="E5370" s="362">
        <v>30</v>
      </c>
      <c r="F5370" s="364">
        <v>14592386</v>
      </c>
      <c r="G5370" s="363">
        <v>20145923868</v>
      </c>
      <c r="H5370" s="365">
        <v>22439</v>
      </c>
      <c r="I5370" s="388">
        <v>7</v>
      </c>
      <c r="J5370" s="378">
        <v>6</v>
      </c>
      <c r="K5370" s="381">
        <v>1961</v>
      </c>
      <c r="L5370" s="369">
        <f t="shared" ca="1" si="83"/>
        <v>62</v>
      </c>
      <c r="M5370" s="299" t="s">
        <v>20</v>
      </c>
      <c r="N5370" s="10" t="s">
        <v>40415</v>
      </c>
      <c r="O5370" s="389" t="s">
        <v>30744</v>
      </c>
      <c r="P5370" s="386">
        <v>40422</v>
      </c>
    </row>
    <row r="5371" spans="1:16" s="8" customFormat="1" ht="15" customHeight="1" x14ac:dyDescent="0.25">
      <c r="A5371" s="362" t="s">
        <v>27</v>
      </c>
      <c r="B5371" s="362" t="s">
        <v>22115</v>
      </c>
      <c r="C5371" s="340" t="s">
        <v>11763</v>
      </c>
      <c r="D5371" s="362" t="s">
        <v>11762</v>
      </c>
      <c r="E5371" s="362">
        <v>30</v>
      </c>
      <c r="F5371" s="364">
        <v>12453738</v>
      </c>
      <c r="G5371" s="363">
        <v>20124537380</v>
      </c>
      <c r="H5371" s="365">
        <v>20053</v>
      </c>
      <c r="I5371" s="388">
        <v>25</v>
      </c>
      <c r="J5371" s="378">
        <v>11</v>
      </c>
      <c r="K5371" s="381">
        <v>1954</v>
      </c>
      <c r="L5371" s="369">
        <f t="shared" ca="1" si="83"/>
        <v>69</v>
      </c>
      <c r="M5371" s="299" t="s">
        <v>20</v>
      </c>
      <c r="N5371" s="10" t="s">
        <v>40415</v>
      </c>
      <c r="O5371" s="389" t="s">
        <v>30795</v>
      </c>
      <c r="P5371" s="386">
        <v>41030</v>
      </c>
    </row>
    <row r="5372" spans="1:16" s="8" customFormat="1" ht="15" customHeight="1" x14ac:dyDescent="0.25">
      <c r="A5372" s="362">
        <v>17</v>
      </c>
      <c r="B5372" s="362" t="s">
        <v>22115</v>
      </c>
      <c r="C5372" s="340" t="s">
        <v>11761</v>
      </c>
      <c r="D5372" s="362" t="s">
        <v>11760</v>
      </c>
      <c r="E5372" s="362" t="s">
        <v>45</v>
      </c>
      <c r="F5372" s="364">
        <v>16341643</v>
      </c>
      <c r="G5372" s="363">
        <v>20163416434</v>
      </c>
      <c r="H5372" s="365">
        <v>23217</v>
      </c>
      <c r="I5372" s="388">
        <v>25</v>
      </c>
      <c r="J5372" s="378">
        <v>7</v>
      </c>
      <c r="K5372" s="381">
        <v>1963</v>
      </c>
      <c r="L5372" s="369">
        <f t="shared" ca="1" si="83"/>
        <v>60</v>
      </c>
      <c r="M5372" s="299" t="s">
        <v>20</v>
      </c>
      <c r="N5372" s="10" t="s">
        <v>40415</v>
      </c>
      <c r="O5372" s="389" t="s">
        <v>177</v>
      </c>
      <c r="P5372" s="386" t="s">
        <v>177</v>
      </c>
    </row>
    <row r="5373" spans="1:16" s="8" customFormat="1" ht="15" customHeight="1" x14ac:dyDescent="0.25">
      <c r="A5373" s="362" t="s">
        <v>172</v>
      </c>
      <c r="B5373" s="362" t="s">
        <v>22115</v>
      </c>
      <c r="C5373" s="340" t="s">
        <v>11759</v>
      </c>
      <c r="D5373" s="362" t="s">
        <v>11758</v>
      </c>
      <c r="E5373" s="362">
        <v>30</v>
      </c>
      <c r="F5373" s="364">
        <v>11441441</v>
      </c>
      <c r="G5373" s="363">
        <v>20114414418</v>
      </c>
      <c r="H5373" s="365" t="s">
        <v>29810</v>
      </c>
      <c r="I5373" s="388">
        <v>10</v>
      </c>
      <c r="J5373" s="378">
        <v>3</v>
      </c>
      <c r="K5373" s="381">
        <v>1955</v>
      </c>
      <c r="L5373" s="369">
        <f t="shared" ca="1" si="83"/>
        <v>69</v>
      </c>
      <c r="M5373" s="299" t="s">
        <v>20</v>
      </c>
      <c r="N5373" s="10" t="s">
        <v>40415</v>
      </c>
      <c r="O5373" s="389" t="s">
        <v>30747</v>
      </c>
      <c r="P5373" s="386">
        <v>41061</v>
      </c>
    </row>
    <row r="5374" spans="1:16" s="8" customFormat="1" ht="15" customHeight="1" x14ac:dyDescent="0.25">
      <c r="A5374" s="362">
        <v>12</v>
      </c>
      <c r="B5374" s="362" t="s">
        <v>22115</v>
      </c>
      <c r="C5374" s="340" t="s">
        <v>11757</v>
      </c>
      <c r="D5374" s="362" t="s">
        <v>11756</v>
      </c>
      <c r="E5374" s="362">
        <v>30</v>
      </c>
      <c r="F5374" s="364">
        <v>16118176</v>
      </c>
      <c r="G5374" s="363">
        <v>20161181766</v>
      </c>
      <c r="H5374" s="365">
        <v>23050</v>
      </c>
      <c r="I5374" s="388">
        <v>8</v>
      </c>
      <c r="J5374" s="378">
        <v>2</v>
      </c>
      <c r="K5374" s="381">
        <v>1963</v>
      </c>
      <c r="L5374" s="369">
        <f t="shared" ca="1" si="83"/>
        <v>61</v>
      </c>
      <c r="M5374" s="299" t="s">
        <v>20</v>
      </c>
      <c r="N5374" s="10" t="s">
        <v>40415</v>
      </c>
      <c r="O5374" s="389" t="s">
        <v>30751</v>
      </c>
      <c r="P5374" s="386">
        <v>40148</v>
      </c>
    </row>
    <row r="5375" spans="1:16" s="8" customFormat="1" ht="15" customHeight="1" x14ac:dyDescent="0.25">
      <c r="A5375" s="362">
        <v>14</v>
      </c>
      <c r="B5375" s="362" t="s">
        <v>22115</v>
      </c>
      <c r="C5375" s="340" t="s">
        <v>11755</v>
      </c>
      <c r="D5375" s="362" t="s">
        <v>11754</v>
      </c>
      <c r="E5375" s="362" t="s">
        <v>45</v>
      </c>
      <c r="F5375" s="364">
        <v>14738830</v>
      </c>
      <c r="G5375" s="363">
        <v>20147388307</v>
      </c>
      <c r="H5375" s="365">
        <v>22711</v>
      </c>
      <c r="I5375" s="388">
        <v>6</v>
      </c>
      <c r="J5375" s="378">
        <v>3</v>
      </c>
      <c r="K5375" s="381">
        <v>1962</v>
      </c>
      <c r="L5375" s="369">
        <f t="shared" ca="1" si="83"/>
        <v>62</v>
      </c>
      <c r="M5375" s="299" t="s">
        <v>20</v>
      </c>
      <c r="N5375" s="10" t="s">
        <v>40415</v>
      </c>
      <c r="O5375" s="389" t="s">
        <v>177</v>
      </c>
      <c r="P5375" s="386" t="s">
        <v>177</v>
      </c>
    </row>
    <row r="5376" spans="1:16" s="8" customFormat="1" ht="15" customHeight="1" x14ac:dyDescent="0.25">
      <c r="A5376" s="362" t="s">
        <v>27</v>
      </c>
      <c r="B5376" s="362" t="s">
        <v>22115</v>
      </c>
      <c r="C5376" s="340" t="s">
        <v>11753</v>
      </c>
      <c r="D5376" s="362" t="s">
        <v>11752</v>
      </c>
      <c r="E5376" s="362" t="s">
        <v>45</v>
      </c>
      <c r="F5376" s="364">
        <v>14841136</v>
      </c>
      <c r="G5376" s="363">
        <v>20148411361</v>
      </c>
      <c r="H5376" s="365">
        <v>23142</v>
      </c>
      <c r="I5376" s="388">
        <v>11</v>
      </c>
      <c r="J5376" s="378">
        <v>5</v>
      </c>
      <c r="K5376" s="381">
        <v>1963</v>
      </c>
      <c r="L5376" s="369">
        <f t="shared" ca="1" si="83"/>
        <v>60</v>
      </c>
      <c r="M5376" s="299" t="s">
        <v>20</v>
      </c>
      <c r="N5376" s="10" t="s">
        <v>40415</v>
      </c>
      <c r="O5376" s="389" t="s">
        <v>177</v>
      </c>
      <c r="P5376" s="386" t="s">
        <v>177</v>
      </c>
    </row>
    <row r="5377" spans="1:16" s="8" customFormat="1" ht="15" customHeight="1" x14ac:dyDescent="0.25">
      <c r="A5377" s="362" t="s">
        <v>27</v>
      </c>
      <c r="B5377" s="362" t="s">
        <v>22115</v>
      </c>
      <c r="C5377" s="340" t="s">
        <v>11751</v>
      </c>
      <c r="D5377" s="362" t="s">
        <v>11750</v>
      </c>
      <c r="E5377" s="362">
        <v>30</v>
      </c>
      <c r="F5377" s="364">
        <v>10394031</v>
      </c>
      <c r="G5377" s="363">
        <v>20103940312</v>
      </c>
      <c r="H5377" s="365">
        <v>19464</v>
      </c>
      <c r="I5377" s="388">
        <v>15</v>
      </c>
      <c r="J5377" s="378">
        <v>4</v>
      </c>
      <c r="K5377" s="381">
        <v>1953</v>
      </c>
      <c r="L5377" s="369">
        <f t="shared" ca="1" si="83"/>
        <v>71</v>
      </c>
      <c r="M5377" s="299" t="s">
        <v>20</v>
      </c>
      <c r="N5377" s="10" t="s">
        <v>40415</v>
      </c>
      <c r="O5377" s="389" t="s">
        <v>30758</v>
      </c>
      <c r="P5377" s="386">
        <v>40529</v>
      </c>
    </row>
    <row r="5378" spans="1:16" s="8" customFormat="1" ht="15" customHeight="1" x14ac:dyDescent="0.25">
      <c r="A5378" s="362" t="s">
        <v>27</v>
      </c>
      <c r="B5378" s="362" t="s">
        <v>22115</v>
      </c>
      <c r="C5378" s="340" t="s">
        <v>11749</v>
      </c>
      <c r="D5378" s="362" t="s">
        <v>11748</v>
      </c>
      <c r="E5378" s="362" t="s">
        <v>45</v>
      </c>
      <c r="F5378" s="364">
        <v>14779288</v>
      </c>
      <c r="G5378" s="363">
        <v>20147792884</v>
      </c>
      <c r="H5378" s="365">
        <v>22693</v>
      </c>
      <c r="I5378" s="388">
        <v>16</v>
      </c>
      <c r="J5378" s="378">
        <v>2</v>
      </c>
      <c r="K5378" s="381">
        <v>1962</v>
      </c>
      <c r="L5378" s="369">
        <f t="shared" ref="L5378:L5441" ca="1" si="84">DATEDIF(H5378,TODAY(),"Y")</f>
        <v>62</v>
      </c>
      <c r="M5378" s="299" t="s">
        <v>20</v>
      </c>
      <c r="N5378" s="10" t="s">
        <v>40415</v>
      </c>
      <c r="O5378" s="389" t="s">
        <v>177</v>
      </c>
      <c r="P5378" s="386" t="s">
        <v>177</v>
      </c>
    </row>
    <row r="5379" spans="1:16" s="8" customFormat="1" ht="15" customHeight="1" x14ac:dyDescent="0.25">
      <c r="A5379" s="362" t="s">
        <v>27</v>
      </c>
      <c r="B5379" s="362" t="s">
        <v>22115</v>
      </c>
      <c r="C5379" s="340" t="s">
        <v>11747</v>
      </c>
      <c r="D5379" s="362" t="s">
        <v>11746</v>
      </c>
      <c r="E5379" s="362">
        <v>30</v>
      </c>
      <c r="F5379" s="364">
        <v>14376301</v>
      </c>
      <c r="G5379" s="363">
        <v>20143763014</v>
      </c>
      <c r="H5379" s="365">
        <v>22224</v>
      </c>
      <c r="I5379" s="388">
        <v>4</v>
      </c>
      <c r="J5379" s="378">
        <v>11</v>
      </c>
      <c r="K5379" s="381">
        <v>1960</v>
      </c>
      <c r="L5379" s="369">
        <f t="shared" ca="1" si="84"/>
        <v>63</v>
      </c>
      <c r="M5379" s="299" t="s">
        <v>20</v>
      </c>
      <c r="N5379" s="10" t="s">
        <v>40415</v>
      </c>
      <c r="O5379" s="389" t="s">
        <v>30813</v>
      </c>
      <c r="P5379" s="386" t="s">
        <v>177</v>
      </c>
    </row>
    <row r="5380" spans="1:16" s="8" customFormat="1" ht="15" customHeight="1" x14ac:dyDescent="0.25">
      <c r="A5380" s="362" t="s">
        <v>172</v>
      </c>
      <c r="B5380" s="362" t="s">
        <v>22115</v>
      </c>
      <c r="C5380" s="340" t="s">
        <v>11745</v>
      </c>
      <c r="D5380" s="362" t="s">
        <v>11744</v>
      </c>
      <c r="E5380" s="362" t="s">
        <v>33</v>
      </c>
      <c r="F5380" s="364">
        <v>14169282</v>
      </c>
      <c r="G5380" s="363">
        <v>20141692829</v>
      </c>
      <c r="H5380" s="365" t="s">
        <v>29809</v>
      </c>
      <c r="I5380" s="388">
        <v>1</v>
      </c>
      <c r="J5380" s="378">
        <v>12</v>
      </c>
      <c r="K5380" s="381">
        <v>1960</v>
      </c>
      <c r="L5380" s="369">
        <f t="shared" ca="1" si="84"/>
        <v>63</v>
      </c>
      <c r="M5380" s="299" t="s">
        <v>20</v>
      </c>
      <c r="N5380" s="10" t="s">
        <v>40415</v>
      </c>
      <c r="O5380" s="389" t="s">
        <v>177</v>
      </c>
      <c r="P5380" s="386" t="s">
        <v>177</v>
      </c>
    </row>
    <row r="5381" spans="1:16" s="8" customFormat="1" ht="15" customHeight="1" x14ac:dyDescent="0.25">
      <c r="A5381" s="362" t="s">
        <v>252</v>
      </c>
      <c r="B5381" s="362" t="s">
        <v>22115</v>
      </c>
      <c r="C5381" s="340" t="s">
        <v>11743</v>
      </c>
      <c r="D5381" s="362" t="s">
        <v>11742</v>
      </c>
      <c r="E5381" s="362">
        <v>30</v>
      </c>
      <c r="F5381" s="364">
        <v>14799708</v>
      </c>
      <c r="G5381" s="363">
        <v>20147997087</v>
      </c>
      <c r="H5381" s="365">
        <v>23045</v>
      </c>
      <c r="I5381" s="388">
        <v>3</v>
      </c>
      <c r="J5381" s="378">
        <v>2</v>
      </c>
      <c r="K5381" s="381">
        <v>1963</v>
      </c>
      <c r="L5381" s="369">
        <f t="shared" ca="1" si="84"/>
        <v>61</v>
      </c>
      <c r="M5381" s="299" t="s">
        <v>20</v>
      </c>
      <c r="N5381" s="10" t="s">
        <v>40415</v>
      </c>
      <c r="O5381" s="389" t="s">
        <v>30758</v>
      </c>
      <c r="P5381" s="386">
        <v>40544</v>
      </c>
    </row>
    <row r="5382" spans="1:16" s="8" customFormat="1" ht="15" customHeight="1" x14ac:dyDescent="0.25">
      <c r="A5382" s="362" t="s">
        <v>800</v>
      </c>
      <c r="B5382" s="362" t="s">
        <v>22115</v>
      </c>
      <c r="C5382" s="340" t="s">
        <v>11741</v>
      </c>
      <c r="D5382" s="362" t="s">
        <v>11740</v>
      </c>
      <c r="E5382" s="362">
        <v>31</v>
      </c>
      <c r="F5382" s="364">
        <v>12564419</v>
      </c>
      <c r="G5382" s="363">
        <v>20125644199</v>
      </c>
      <c r="H5382" s="365">
        <v>22451</v>
      </c>
      <c r="I5382" s="388">
        <v>19</v>
      </c>
      <c r="J5382" s="378">
        <v>6</v>
      </c>
      <c r="K5382" s="381">
        <v>1961</v>
      </c>
      <c r="L5382" s="369">
        <f t="shared" ca="1" si="84"/>
        <v>62</v>
      </c>
      <c r="M5382" s="299" t="s">
        <v>20</v>
      </c>
      <c r="N5382" s="10" t="s">
        <v>40415</v>
      </c>
      <c r="O5382" s="389" t="s">
        <v>177</v>
      </c>
      <c r="P5382" s="386" t="s">
        <v>177</v>
      </c>
    </row>
    <row r="5383" spans="1:16" s="8" customFormat="1" ht="15" customHeight="1" x14ac:dyDescent="0.25">
      <c r="A5383" s="362" t="s">
        <v>27</v>
      </c>
      <c r="B5383" s="362" t="s">
        <v>22115</v>
      </c>
      <c r="C5383" s="340" t="s">
        <v>11739</v>
      </c>
      <c r="D5383" s="362" t="s">
        <v>11738</v>
      </c>
      <c r="E5383" s="362">
        <v>30</v>
      </c>
      <c r="F5383" s="364">
        <v>16379423</v>
      </c>
      <c r="G5383" s="363">
        <v>20163794234</v>
      </c>
      <c r="H5383" s="365">
        <v>23109</v>
      </c>
      <c r="I5383" s="388">
        <v>8</v>
      </c>
      <c r="J5383" s="378">
        <v>4</v>
      </c>
      <c r="K5383" s="381">
        <v>1963</v>
      </c>
      <c r="L5383" s="369">
        <f t="shared" ca="1" si="84"/>
        <v>61</v>
      </c>
      <c r="M5383" s="299" t="s">
        <v>20</v>
      </c>
      <c r="N5383" s="10" t="s">
        <v>40415</v>
      </c>
      <c r="O5383" s="389" t="s">
        <v>30762</v>
      </c>
      <c r="P5383" s="386">
        <v>41122</v>
      </c>
    </row>
    <row r="5384" spans="1:16" s="8" customFormat="1" ht="15" customHeight="1" x14ac:dyDescent="0.25">
      <c r="A5384" s="362" t="s">
        <v>27</v>
      </c>
      <c r="B5384" s="362" t="s">
        <v>22115</v>
      </c>
      <c r="C5384" s="340" t="s">
        <v>11737</v>
      </c>
      <c r="D5384" s="362" t="s">
        <v>11736</v>
      </c>
      <c r="E5384" s="362">
        <v>30</v>
      </c>
      <c r="F5384" s="364">
        <v>17245255</v>
      </c>
      <c r="G5384" s="363">
        <v>27172452553</v>
      </c>
      <c r="H5384" s="365">
        <v>23425</v>
      </c>
      <c r="I5384" s="388">
        <v>18</v>
      </c>
      <c r="J5384" s="378">
        <v>2</v>
      </c>
      <c r="K5384" s="381">
        <v>1964</v>
      </c>
      <c r="L5384" s="369">
        <f t="shared" ca="1" si="84"/>
        <v>60</v>
      </c>
      <c r="M5384" s="299" t="s">
        <v>20</v>
      </c>
      <c r="N5384" s="10" t="s">
        <v>28854</v>
      </c>
      <c r="O5384" s="389" t="s">
        <v>30783</v>
      </c>
      <c r="P5384" s="386">
        <v>41096</v>
      </c>
    </row>
    <row r="5385" spans="1:16" s="8" customFormat="1" ht="15" customHeight="1" x14ac:dyDescent="0.25">
      <c r="A5385" s="362" t="s">
        <v>27</v>
      </c>
      <c r="B5385" s="362" t="s">
        <v>22115</v>
      </c>
      <c r="C5385" s="340" t="s">
        <v>11735</v>
      </c>
      <c r="D5385" s="362" t="s">
        <v>11734</v>
      </c>
      <c r="E5385" s="362" t="s">
        <v>33</v>
      </c>
      <c r="F5385" s="364">
        <v>13138434</v>
      </c>
      <c r="G5385" s="363">
        <v>20131384344</v>
      </c>
      <c r="H5385" s="365">
        <v>20963</v>
      </c>
      <c r="I5385" s="388">
        <v>23</v>
      </c>
      <c r="J5385" s="378">
        <v>5</v>
      </c>
      <c r="K5385" s="381">
        <v>1957</v>
      </c>
      <c r="L5385" s="369">
        <f t="shared" ca="1" si="84"/>
        <v>66</v>
      </c>
      <c r="M5385" s="299" t="s">
        <v>20</v>
      </c>
      <c r="N5385" s="10" t="s">
        <v>40415</v>
      </c>
      <c r="O5385" s="389" t="s">
        <v>177</v>
      </c>
      <c r="P5385" s="386" t="s">
        <v>177</v>
      </c>
    </row>
    <row r="5386" spans="1:16" s="8" customFormat="1" ht="15" customHeight="1" x14ac:dyDescent="0.25">
      <c r="A5386" s="362" t="s">
        <v>27</v>
      </c>
      <c r="B5386" s="362" t="s">
        <v>22115</v>
      </c>
      <c r="C5386" s="340" t="s">
        <v>11733</v>
      </c>
      <c r="D5386" s="362" t="s">
        <v>11732</v>
      </c>
      <c r="E5386" s="362">
        <v>30</v>
      </c>
      <c r="F5386" s="364">
        <v>14406763</v>
      </c>
      <c r="G5386" s="363">
        <v>27144067636</v>
      </c>
      <c r="H5386" s="365">
        <v>22547</v>
      </c>
      <c r="I5386" s="388">
        <v>23</v>
      </c>
      <c r="J5386" s="378">
        <v>9</v>
      </c>
      <c r="K5386" s="381">
        <v>1961</v>
      </c>
      <c r="L5386" s="369">
        <f t="shared" ca="1" si="84"/>
        <v>62</v>
      </c>
      <c r="M5386" s="299" t="s">
        <v>20</v>
      </c>
      <c r="N5386" s="10" t="s">
        <v>28854</v>
      </c>
      <c r="O5386" s="389" t="s">
        <v>30753</v>
      </c>
      <c r="P5386" s="386">
        <v>40909</v>
      </c>
    </row>
    <row r="5387" spans="1:16" s="8" customFormat="1" ht="15" customHeight="1" x14ac:dyDescent="0.25">
      <c r="A5387" s="362" t="s">
        <v>27</v>
      </c>
      <c r="B5387" s="362" t="s">
        <v>22115</v>
      </c>
      <c r="C5387" s="340" t="s">
        <v>11730</v>
      </c>
      <c r="D5387" s="362" t="s">
        <v>11729</v>
      </c>
      <c r="E5387" s="362" t="s">
        <v>45</v>
      </c>
      <c r="F5387" s="364">
        <v>10324932</v>
      </c>
      <c r="G5387" s="363">
        <v>20103249326</v>
      </c>
      <c r="H5387" s="365">
        <v>19236</v>
      </c>
      <c r="I5387" s="388">
        <v>30</v>
      </c>
      <c r="J5387" s="378">
        <v>8</v>
      </c>
      <c r="K5387" s="381">
        <v>1952</v>
      </c>
      <c r="L5387" s="369">
        <f t="shared" ca="1" si="84"/>
        <v>71</v>
      </c>
      <c r="M5387" s="299" t="s">
        <v>20</v>
      </c>
      <c r="N5387" s="10" t="s">
        <v>40415</v>
      </c>
      <c r="O5387" s="389" t="s">
        <v>177</v>
      </c>
      <c r="P5387" s="386" t="s">
        <v>177</v>
      </c>
    </row>
    <row r="5388" spans="1:16" s="8" customFormat="1" ht="15" customHeight="1" x14ac:dyDescent="0.25">
      <c r="A5388" s="362" t="s">
        <v>46</v>
      </c>
      <c r="B5388" s="362" t="s">
        <v>22115</v>
      </c>
      <c r="C5388" s="340" t="s">
        <v>11728</v>
      </c>
      <c r="D5388" s="362" t="s">
        <v>11727</v>
      </c>
      <c r="E5388" s="362">
        <v>31</v>
      </c>
      <c r="F5388" s="364">
        <v>10891541</v>
      </c>
      <c r="G5388" s="363">
        <v>27108915418</v>
      </c>
      <c r="H5388" s="365">
        <v>19610</v>
      </c>
      <c r="I5388" s="388">
        <v>8</v>
      </c>
      <c r="J5388" s="378">
        <v>9</v>
      </c>
      <c r="K5388" s="381">
        <v>1953</v>
      </c>
      <c r="L5388" s="369">
        <f t="shared" ca="1" si="84"/>
        <v>70</v>
      </c>
      <c r="M5388" s="299" t="s">
        <v>20</v>
      </c>
      <c r="N5388" s="10" t="s">
        <v>28854</v>
      </c>
      <c r="O5388" s="389" t="s">
        <v>30743</v>
      </c>
      <c r="P5388" s="386">
        <v>40330</v>
      </c>
    </row>
    <row r="5389" spans="1:16" s="8" customFormat="1" ht="15" customHeight="1" x14ac:dyDescent="0.25">
      <c r="A5389" s="362" t="s">
        <v>27</v>
      </c>
      <c r="B5389" s="362" t="s">
        <v>22115</v>
      </c>
      <c r="C5389" s="340" t="s">
        <v>11726</v>
      </c>
      <c r="D5389" s="362" t="s">
        <v>11725</v>
      </c>
      <c r="E5389" s="362">
        <v>30</v>
      </c>
      <c r="F5389" s="364">
        <v>18225990</v>
      </c>
      <c r="G5389" s="363">
        <v>27182259905</v>
      </c>
      <c r="H5389" s="365">
        <v>24112</v>
      </c>
      <c r="I5389" s="388">
        <v>5</v>
      </c>
      <c r="J5389" s="378">
        <v>1</v>
      </c>
      <c r="K5389" s="381">
        <v>1966</v>
      </c>
      <c r="L5389" s="369">
        <f t="shared" ca="1" si="84"/>
        <v>58</v>
      </c>
      <c r="M5389" s="299" t="s">
        <v>20</v>
      </c>
      <c r="N5389" s="10" t="s">
        <v>28854</v>
      </c>
      <c r="O5389" s="389" t="s">
        <v>30741</v>
      </c>
      <c r="P5389" s="386">
        <v>42005</v>
      </c>
    </row>
    <row r="5390" spans="1:16" s="8" customFormat="1" ht="15" customHeight="1" x14ac:dyDescent="0.25">
      <c r="A5390" s="362" t="s">
        <v>36</v>
      </c>
      <c r="B5390" s="362" t="s">
        <v>22115</v>
      </c>
      <c r="C5390" s="340" t="s">
        <v>11724</v>
      </c>
      <c r="D5390" s="362" t="s">
        <v>11723</v>
      </c>
      <c r="E5390" s="362">
        <v>30</v>
      </c>
      <c r="F5390" s="364">
        <v>11866227</v>
      </c>
      <c r="G5390" s="363">
        <v>20118662270</v>
      </c>
      <c r="H5390" s="365">
        <v>20387</v>
      </c>
      <c r="I5390" s="388">
        <v>25</v>
      </c>
      <c r="J5390" s="378">
        <v>10</v>
      </c>
      <c r="K5390" s="381">
        <v>1955</v>
      </c>
      <c r="L5390" s="369">
        <f t="shared" ca="1" si="84"/>
        <v>68</v>
      </c>
      <c r="M5390" s="299" t="s">
        <v>20</v>
      </c>
      <c r="N5390" s="10" t="s">
        <v>40415</v>
      </c>
      <c r="O5390" s="389" t="s">
        <v>30747</v>
      </c>
      <c r="P5390" s="386">
        <v>41061</v>
      </c>
    </row>
    <row r="5391" spans="1:16" s="8" customFormat="1" ht="15" customHeight="1" x14ac:dyDescent="0.25">
      <c r="A5391" s="362" t="s">
        <v>33761</v>
      </c>
      <c r="B5391" s="362" t="s">
        <v>22115</v>
      </c>
      <c r="C5391" s="340" t="s">
        <v>11722</v>
      </c>
      <c r="D5391" s="362" t="s">
        <v>11721</v>
      </c>
      <c r="E5391" s="362" t="s">
        <v>45</v>
      </c>
      <c r="F5391" s="364">
        <v>13557831</v>
      </c>
      <c r="G5391" s="363">
        <v>20135578313</v>
      </c>
      <c r="H5391" s="365">
        <v>21805</v>
      </c>
      <c r="I5391" s="388">
        <v>12</v>
      </c>
      <c r="J5391" s="378">
        <v>9</v>
      </c>
      <c r="K5391" s="381">
        <v>1959</v>
      </c>
      <c r="L5391" s="369">
        <f t="shared" ca="1" si="84"/>
        <v>64</v>
      </c>
      <c r="M5391" s="299" t="s">
        <v>20</v>
      </c>
      <c r="N5391" s="10" t="s">
        <v>40415</v>
      </c>
      <c r="O5391" s="389" t="s">
        <v>177</v>
      </c>
      <c r="P5391" s="386" t="s">
        <v>177</v>
      </c>
    </row>
    <row r="5392" spans="1:16" s="8" customFormat="1" ht="15" customHeight="1" x14ac:dyDescent="0.25">
      <c r="A5392" s="362" t="s">
        <v>27</v>
      </c>
      <c r="B5392" s="362" t="s">
        <v>22115</v>
      </c>
      <c r="C5392" s="340" t="s">
        <v>11720</v>
      </c>
      <c r="D5392" s="362" t="s">
        <v>11719</v>
      </c>
      <c r="E5392" s="362">
        <v>30</v>
      </c>
      <c r="F5392" s="364">
        <v>14038792</v>
      </c>
      <c r="G5392" s="363">
        <v>23140387924</v>
      </c>
      <c r="H5392" s="365">
        <v>21943</v>
      </c>
      <c r="I5392" s="388">
        <v>28</v>
      </c>
      <c r="J5392" s="378">
        <v>1</v>
      </c>
      <c r="K5392" s="381">
        <v>1960</v>
      </c>
      <c r="L5392" s="369">
        <f t="shared" ca="1" si="84"/>
        <v>64</v>
      </c>
      <c r="M5392" s="299" t="s">
        <v>20</v>
      </c>
      <c r="N5392" s="10" t="s">
        <v>28854</v>
      </c>
      <c r="O5392" s="389" t="s">
        <v>30756</v>
      </c>
      <c r="P5392" s="386">
        <v>40391</v>
      </c>
    </row>
    <row r="5393" spans="1:16" s="8" customFormat="1" ht="15" customHeight="1" x14ac:dyDescent="0.25">
      <c r="A5393" s="362" t="s">
        <v>46</v>
      </c>
      <c r="B5393" s="362" t="s">
        <v>22115</v>
      </c>
      <c r="C5393" s="340" t="s">
        <v>11718</v>
      </c>
      <c r="D5393" s="362" t="s">
        <v>11717</v>
      </c>
      <c r="E5393" s="362">
        <v>30</v>
      </c>
      <c r="F5393" s="364">
        <v>11820285</v>
      </c>
      <c r="G5393" s="363">
        <v>27118202851</v>
      </c>
      <c r="H5393" s="365">
        <v>20184</v>
      </c>
      <c r="I5393" s="388">
        <v>5</v>
      </c>
      <c r="J5393" s="378">
        <v>4</v>
      </c>
      <c r="K5393" s="381">
        <v>1955</v>
      </c>
      <c r="L5393" s="369">
        <f t="shared" ca="1" si="84"/>
        <v>69</v>
      </c>
      <c r="M5393" s="299" t="s">
        <v>20</v>
      </c>
      <c r="N5393" s="10" t="s">
        <v>28854</v>
      </c>
      <c r="O5393" s="389" t="s">
        <v>30742</v>
      </c>
      <c r="P5393" s="386">
        <v>41426</v>
      </c>
    </row>
    <row r="5394" spans="1:16" s="8" customFormat="1" ht="15" customHeight="1" x14ac:dyDescent="0.25">
      <c r="A5394" s="362" t="s">
        <v>27</v>
      </c>
      <c r="B5394" s="362" t="s">
        <v>22115</v>
      </c>
      <c r="C5394" s="340" t="s">
        <v>11716</v>
      </c>
      <c r="D5394" s="362" t="s">
        <v>11715</v>
      </c>
      <c r="E5394" s="362">
        <v>30</v>
      </c>
      <c r="F5394" s="364">
        <v>16821468</v>
      </c>
      <c r="G5394" s="363">
        <v>27168214680</v>
      </c>
      <c r="H5394" s="365">
        <v>23246</v>
      </c>
      <c r="I5394" s="388">
        <v>23</v>
      </c>
      <c r="J5394" s="378">
        <v>8</v>
      </c>
      <c r="K5394" s="381">
        <v>1963</v>
      </c>
      <c r="L5394" s="369">
        <f t="shared" ca="1" si="84"/>
        <v>60</v>
      </c>
      <c r="M5394" s="299" t="s">
        <v>20</v>
      </c>
      <c r="N5394" s="10" t="s">
        <v>28854</v>
      </c>
      <c r="O5394" s="389" t="s">
        <v>30766</v>
      </c>
      <c r="P5394" s="386">
        <v>41152</v>
      </c>
    </row>
    <row r="5395" spans="1:16" s="8" customFormat="1" ht="15" customHeight="1" x14ac:dyDescent="0.25">
      <c r="A5395" s="362" t="s">
        <v>27</v>
      </c>
      <c r="B5395" s="362" t="s">
        <v>22115</v>
      </c>
      <c r="C5395" s="340" t="s">
        <v>11714</v>
      </c>
      <c r="D5395" s="362" t="s">
        <v>11713</v>
      </c>
      <c r="E5395" s="362">
        <v>30</v>
      </c>
      <c r="F5395" s="364">
        <v>17513177</v>
      </c>
      <c r="G5395" s="363">
        <v>27175131774</v>
      </c>
      <c r="H5395" s="365">
        <v>24029</v>
      </c>
      <c r="I5395" s="388">
        <v>14</v>
      </c>
      <c r="J5395" s="378">
        <v>10</v>
      </c>
      <c r="K5395" s="381">
        <v>1965</v>
      </c>
      <c r="L5395" s="369">
        <f t="shared" ca="1" si="84"/>
        <v>58</v>
      </c>
      <c r="M5395" s="299" t="s">
        <v>20</v>
      </c>
      <c r="N5395" s="10" t="s">
        <v>28854</v>
      </c>
      <c r="O5395" s="389" t="s">
        <v>30758</v>
      </c>
      <c r="P5395" s="386">
        <v>40544</v>
      </c>
    </row>
    <row r="5396" spans="1:16" s="8" customFormat="1" ht="15" customHeight="1" x14ac:dyDescent="0.25">
      <c r="A5396" s="362" t="s">
        <v>39546</v>
      </c>
      <c r="B5396" s="362" t="s">
        <v>22115</v>
      </c>
      <c r="C5396" s="340" t="s">
        <v>30942</v>
      </c>
      <c r="D5396" s="362" t="s">
        <v>11711</v>
      </c>
      <c r="E5396" s="362">
        <v>30</v>
      </c>
      <c r="F5396" s="364">
        <v>12768261</v>
      </c>
      <c r="G5396" s="363">
        <v>27127682610</v>
      </c>
      <c r="H5396" s="365">
        <v>21373</v>
      </c>
      <c r="I5396" s="388">
        <v>7</v>
      </c>
      <c r="J5396" s="378">
        <v>7</v>
      </c>
      <c r="K5396" s="381">
        <v>1958</v>
      </c>
      <c r="L5396" s="369">
        <f t="shared" ca="1" si="84"/>
        <v>65</v>
      </c>
      <c r="M5396" s="299" t="s">
        <v>20</v>
      </c>
      <c r="N5396" s="10" t="s">
        <v>28854</v>
      </c>
      <c r="O5396" s="389" t="s">
        <v>30795</v>
      </c>
      <c r="P5396" s="386">
        <v>41034</v>
      </c>
    </row>
    <row r="5397" spans="1:16" s="8" customFormat="1" ht="15" customHeight="1" x14ac:dyDescent="0.25">
      <c r="A5397" s="362" t="s">
        <v>46</v>
      </c>
      <c r="B5397" s="362" t="s">
        <v>22115</v>
      </c>
      <c r="C5397" s="340" t="s">
        <v>11710</v>
      </c>
      <c r="D5397" s="362" t="s">
        <v>11709</v>
      </c>
      <c r="E5397" s="362">
        <v>30</v>
      </c>
      <c r="F5397" s="364">
        <v>12268277</v>
      </c>
      <c r="G5397" s="363">
        <v>20122682774</v>
      </c>
      <c r="H5397" s="365">
        <v>21379</v>
      </c>
      <c r="I5397" s="388">
        <v>13</v>
      </c>
      <c r="J5397" s="378">
        <v>7</v>
      </c>
      <c r="K5397" s="381">
        <v>1958</v>
      </c>
      <c r="L5397" s="369">
        <f t="shared" ca="1" si="84"/>
        <v>65</v>
      </c>
      <c r="M5397" s="299" t="s">
        <v>20</v>
      </c>
      <c r="N5397" s="10" t="s">
        <v>40415</v>
      </c>
      <c r="O5397" s="389" t="s">
        <v>30758</v>
      </c>
      <c r="P5397" s="386">
        <v>40544</v>
      </c>
    </row>
    <row r="5398" spans="1:16" s="8" customFormat="1" ht="15" customHeight="1" x14ac:dyDescent="0.25">
      <c r="A5398" s="362" t="s">
        <v>252</v>
      </c>
      <c r="B5398" s="362" t="s">
        <v>22115</v>
      </c>
      <c r="C5398" s="340" t="s">
        <v>11708</v>
      </c>
      <c r="D5398" s="362" t="s">
        <v>11707</v>
      </c>
      <c r="E5398" s="362">
        <v>30</v>
      </c>
      <c r="F5398" s="364">
        <v>14841337</v>
      </c>
      <c r="G5398" s="363">
        <v>20148413372</v>
      </c>
      <c r="H5398" s="365">
        <v>23156</v>
      </c>
      <c r="I5398" s="388">
        <v>25</v>
      </c>
      <c r="J5398" s="378">
        <v>5</v>
      </c>
      <c r="K5398" s="381">
        <v>1963</v>
      </c>
      <c r="L5398" s="369">
        <f t="shared" ca="1" si="84"/>
        <v>60</v>
      </c>
      <c r="M5398" s="299" t="s">
        <v>20</v>
      </c>
      <c r="N5398" s="10" t="s">
        <v>40415</v>
      </c>
      <c r="O5398" s="389" t="s">
        <v>30759</v>
      </c>
      <c r="P5398" s="386">
        <v>40422</v>
      </c>
    </row>
    <row r="5399" spans="1:16" s="8" customFormat="1" ht="15" customHeight="1" x14ac:dyDescent="0.25">
      <c r="A5399" s="362" t="s">
        <v>27</v>
      </c>
      <c r="B5399" s="362" t="s">
        <v>22115</v>
      </c>
      <c r="C5399" s="340" t="s">
        <v>11706</v>
      </c>
      <c r="D5399" s="362" t="s">
        <v>11705</v>
      </c>
      <c r="E5399" s="362">
        <v>30</v>
      </c>
      <c r="F5399" s="364">
        <v>10657903</v>
      </c>
      <c r="G5399" s="363">
        <v>20106579033</v>
      </c>
      <c r="H5399" s="365">
        <v>19436</v>
      </c>
      <c r="I5399" s="388">
        <v>18</v>
      </c>
      <c r="J5399" s="378">
        <v>3</v>
      </c>
      <c r="K5399" s="381">
        <v>1953</v>
      </c>
      <c r="L5399" s="369">
        <f t="shared" ca="1" si="84"/>
        <v>71</v>
      </c>
      <c r="M5399" s="299" t="s">
        <v>20</v>
      </c>
      <c r="N5399" s="10" t="s">
        <v>40415</v>
      </c>
      <c r="O5399" s="389" t="s">
        <v>30747</v>
      </c>
      <c r="P5399" s="386">
        <v>41061</v>
      </c>
    </row>
    <row r="5400" spans="1:16" s="8" customFormat="1" ht="15" customHeight="1" x14ac:dyDescent="0.25">
      <c r="A5400" s="362">
        <v>17</v>
      </c>
      <c r="B5400" s="362" t="s">
        <v>22115</v>
      </c>
      <c r="C5400" s="340" t="s">
        <v>11700</v>
      </c>
      <c r="D5400" s="362" t="s">
        <v>11699</v>
      </c>
      <c r="E5400" s="362">
        <v>32</v>
      </c>
      <c r="F5400" s="364">
        <v>10979740</v>
      </c>
      <c r="G5400" s="363">
        <v>20109797406</v>
      </c>
      <c r="H5400" s="365">
        <v>19851</v>
      </c>
      <c r="I5400" s="388">
        <v>7</v>
      </c>
      <c r="J5400" s="378">
        <v>5</v>
      </c>
      <c r="K5400" s="381">
        <v>1954</v>
      </c>
      <c r="L5400" s="369">
        <f t="shared" ca="1" si="84"/>
        <v>69</v>
      </c>
      <c r="M5400" s="299" t="s">
        <v>20</v>
      </c>
      <c r="N5400" s="10" t="s">
        <v>40415</v>
      </c>
      <c r="O5400" s="389" t="s">
        <v>177</v>
      </c>
      <c r="P5400" s="386" t="s">
        <v>177</v>
      </c>
    </row>
    <row r="5401" spans="1:16" s="8" customFormat="1" ht="15" customHeight="1" x14ac:dyDescent="0.25">
      <c r="A5401" s="362">
        <v>14</v>
      </c>
      <c r="B5401" s="362" t="s">
        <v>22115</v>
      </c>
      <c r="C5401" s="340" t="s">
        <v>11698</v>
      </c>
      <c r="D5401" s="362" t="s">
        <v>11697</v>
      </c>
      <c r="E5401" s="362">
        <v>30</v>
      </c>
      <c r="F5401" s="364">
        <v>12777585</v>
      </c>
      <c r="G5401" s="363">
        <v>20127775851</v>
      </c>
      <c r="H5401" s="365">
        <v>20722</v>
      </c>
      <c r="I5401" s="388">
        <v>24</v>
      </c>
      <c r="J5401" s="378">
        <v>9</v>
      </c>
      <c r="K5401" s="381">
        <v>1956</v>
      </c>
      <c r="L5401" s="369">
        <f t="shared" ca="1" si="84"/>
        <v>67</v>
      </c>
      <c r="M5401" s="299" t="s">
        <v>20</v>
      </c>
      <c r="N5401" s="10" t="s">
        <v>40415</v>
      </c>
      <c r="O5401" s="389" t="s">
        <v>30742</v>
      </c>
      <c r="P5401" s="386">
        <v>41426</v>
      </c>
    </row>
    <row r="5402" spans="1:16" s="8" customFormat="1" ht="15" customHeight="1" x14ac:dyDescent="0.25">
      <c r="A5402" s="362" t="s">
        <v>172</v>
      </c>
      <c r="B5402" s="362" t="s">
        <v>22115</v>
      </c>
      <c r="C5402" s="340" t="s">
        <v>11696</v>
      </c>
      <c r="D5402" s="362" t="s">
        <v>11695</v>
      </c>
      <c r="E5402" s="362">
        <v>30</v>
      </c>
      <c r="F5402" s="364">
        <v>14799465</v>
      </c>
      <c r="G5402" s="363">
        <v>20147994657</v>
      </c>
      <c r="H5402" s="365" t="s">
        <v>29808</v>
      </c>
      <c r="I5402" s="388">
        <v>2</v>
      </c>
      <c r="J5402" s="378">
        <v>7</v>
      </c>
      <c r="K5402" s="381">
        <v>1962</v>
      </c>
      <c r="L5402" s="369">
        <f t="shared" ca="1" si="84"/>
        <v>61</v>
      </c>
      <c r="M5402" s="299" t="s">
        <v>20</v>
      </c>
      <c r="N5402" s="10" t="s">
        <v>40415</v>
      </c>
      <c r="O5402" s="389" t="s">
        <v>34624</v>
      </c>
      <c r="P5402" s="386">
        <v>41791</v>
      </c>
    </row>
    <row r="5403" spans="1:16" s="8" customFormat="1" ht="15" customHeight="1" x14ac:dyDescent="0.25">
      <c r="A5403" s="362" t="s">
        <v>46</v>
      </c>
      <c r="B5403" s="362" t="s">
        <v>22115</v>
      </c>
      <c r="C5403" s="340" t="s">
        <v>11694</v>
      </c>
      <c r="D5403" s="362" t="s">
        <v>11693</v>
      </c>
      <c r="E5403" s="362">
        <v>30</v>
      </c>
      <c r="F5403" s="364">
        <v>10817576</v>
      </c>
      <c r="G5403" s="363">
        <v>20108175762</v>
      </c>
      <c r="H5403" s="365">
        <v>19631</v>
      </c>
      <c r="I5403" s="388">
        <v>29</v>
      </c>
      <c r="J5403" s="378">
        <v>9</v>
      </c>
      <c r="K5403" s="381">
        <v>1953</v>
      </c>
      <c r="L5403" s="369">
        <f t="shared" ca="1" si="84"/>
        <v>70</v>
      </c>
      <c r="M5403" s="299" t="s">
        <v>20</v>
      </c>
      <c r="N5403" s="10" t="s">
        <v>40415</v>
      </c>
      <c r="O5403" s="389" t="s">
        <v>30780</v>
      </c>
      <c r="P5403" s="386">
        <v>40148</v>
      </c>
    </row>
    <row r="5404" spans="1:16" s="8" customFormat="1" ht="15" customHeight="1" x14ac:dyDescent="0.25">
      <c r="A5404" s="362" t="s">
        <v>46</v>
      </c>
      <c r="B5404" s="362" t="s">
        <v>22115</v>
      </c>
      <c r="C5404" s="340" t="s">
        <v>11692</v>
      </c>
      <c r="D5404" s="362" t="s">
        <v>11691</v>
      </c>
      <c r="E5404" s="362">
        <v>30</v>
      </c>
      <c r="F5404" s="364">
        <v>16879239</v>
      </c>
      <c r="G5404" s="363">
        <v>20168792396</v>
      </c>
      <c r="H5404" s="365">
        <v>23311</v>
      </c>
      <c r="I5404" s="388">
        <v>27</v>
      </c>
      <c r="J5404" s="378">
        <v>10</v>
      </c>
      <c r="K5404" s="381">
        <v>1963</v>
      </c>
      <c r="L5404" s="369">
        <f t="shared" ca="1" si="84"/>
        <v>60</v>
      </c>
      <c r="M5404" s="299" t="s">
        <v>20</v>
      </c>
      <c r="N5404" s="10" t="s">
        <v>40415</v>
      </c>
      <c r="O5404" s="389" t="s">
        <v>34422</v>
      </c>
      <c r="P5404" s="386">
        <v>40848</v>
      </c>
    </row>
    <row r="5405" spans="1:16" s="8" customFormat="1" ht="15" customHeight="1" x14ac:dyDescent="0.25">
      <c r="A5405" s="362" t="s">
        <v>33761</v>
      </c>
      <c r="B5405" s="362" t="s">
        <v>22115</v>
      </c>
      <c r="C5405" s="340" t="s">
        <v>11690</v>
      </c>
      <c r="D5405" s="362" t="s">
        <v>11689</v>
      </c>
      <c r="E5405" s="362">
        <v>30</v>
      </c>
      <c r="F5405" s="364">
        <v>14486994</v>
      </c>
      <c r="G5405" s="363">
        <v>20144869940</v>
      </c>
      <c r="H5405" s="365">
        <v>22818</v>
      </c>
      <c r="I5405" s="388">
        <v>21</v>
      </c>
      <c r="J5405" s="378">
        <v>6</v>
      </c>
      <c r="K5405" s="381">
        <v>1962</v>
      </c>
      <c r="L5405" s="369">
        <f t="shared" ca="1" si="84"/>
        <v>61</v>
      </c>
      <c r="M5405" s="299" t="s">
        <v>20</v>
      </c>
      <c r="N5405" s="10" t="s">
        <v>40415</v>
      </c>
      <c r="O5405" s="389" t="s">
        <v>30766</v>
      </c>
      <c r="P5405" s="386">
        <v>41153</v>
      </c>
    </row>
    <row r="5406" spans="1:16" s="8" customFormat="1" ht="15" customHeight="1" x14ac:dyDescent="0.25">
      <c r="A5406" s="362" t="s">
        <v>74</v>
      </c>
      <c r="B5406" s="362" t="s">
        <v>22115</v>
      </c>
      <c r="C5406" s="340" t="s">
        <v>11688</v>
      </c>
      <c r="D5406" s="362" t="s">
        <v>11687</v>
      </c>
      <c r="E5406" s="362">
        <v>30</v>
      </c>
      <c r="F5406" s="364">
        <v>12362037</v>
      </c>
      <c r="G5406" s="363">
        <v>20123620373</v>
      </c>
      <c r="H5406" s="365">
        <v>21400</v>
      </c>
      <c r="I5406" s="388">
        <v>3</v>
      </c>
      <c r="J5406" s="378">
        <v>8</v>
      </c>
      <c r="K5406" s="381">
        <v>1958</v>
      </c>
      <c r="L5406" s="369">
        <f t="shared" ca="1" si="84"/>
        <v>65</v>
      </c>
      <c r="M5406" s="299" t="s">
        <v>20</v>
      </c>
      <c r="N5406" s="10" t="s">
        <v>40415</v>
      </c>
      <c r="O5406" s="389" t="s">
        <v>30737</v>
      </c>
      <c r="P5406" s="386">
        <v>40878</v>
      </c>
    </row>
    <row r="5407" spans="1:16" s="8" customFormat="1" ht="15" customHeight="1" x14ac:dyDescent="0.25">
      <c r="A5407" s="362">
        <v>13</v>
      </c>
      <c r="B5407" s="362" t="s">
        <v>22115</v>
      </c>
      <c r="C5407" s="340" t="s">
        <v>11686</v>
      </c>
      <c r="D5407" s="362" t="s">
        <v>11685</v>
      </c>
      <c r="E5407" s="362" t="s">
        <v>45</v>
      </c>
      <c r="F5407" s="364">
        <v>14664454</v>
      </c>
      <c r="G5407" s="363">
        <v>20146644547</v>
      </c>
      <c r="H5407" s="365">
        <v>22545</v>
      </c>
      <c r="I5407" s="388">
        <v>21</v>
      </c>
      <c r="J5407" s="378">
        <v>9</v>
      </c>
      <c r="K5407" s="381">
        <v>1961</v>
      </c>
      <c r="L5407" s="369">
        <f t="shared" ca="1" si="84"/>
        <v>62</v>
      </c>
      <c r="M5407" s="299" t="s">
        <v>20</v>
      </c>
      <c r="N5407" s="10" t="s">
        <v>40415</v>
      </c>
      <c r="O5407" s="389" t="s">
        <v>34606</v>
      </c>
      <c r="P5407" s="386">
        <v>37987</v>
      </c>
    </row>
    <row r="5408" spans="1:16" s="8" customFormat="1" ht="15" customHeight="1" x14ac:dyDescent="0.25">
      <c r="A5408" s="362" t="s">
        <v>27</v>
      </c>
      <c r="B5408" s="362" t="s">
        <v>22115</v>
      </c>
      <c r="C5408" s="340" t="s">
        <v>11684</v>
      </c>
      <c r="D5408" s="362" t="s">
        <v>11683</v>
      </c>
      <c r="E5408" s="362">
        <v>30</v>
      </c>
      <c r="F5408" s="364">
        <v>17117325</v>
      </c>
      <c r="G5408" s="363">
        <v>27171173251</v>
      </c>
      <c r="H5408" s="365">
        <v>23655</v>
      </c>
      <c r="I5408" s="388">
        <v>5</v>
      </c>
      <c r="J5408" s="378">
        <v>10</v>
      </c>
      <c r="K5408" s="381">
        <v>1964</v>
      </c>
      <c r="L5408" s="369">
        <f t="shared" ca="1" si="84"/>
        <v>59</v>
      </c>
      <c r="M5408" s="299" t="s">
        <v>20</v>
      </c>
      <c r="N5408" s="10" t="s">
        <v>28854</v>
      </c>
      <c r="O5408" s="389" t="s">
        <v>35648</v>
      </c>
      <c r="P5408" s="386">
        <v>40182</v>
      </c>
    </row>
    <row r="5409" spans="1:16" s="8" customFormat="1" ht="15" customHeight="1" x14ac:dyDescent="0.25">
      <c r="A5409" s="362" t="s">
        <v>193</v>
      </c>
      <c r="B5409" s="362" t="s">
        <v>22115</v>
      </c>
      <c r="C5409" s="340" t="s">
        <v>11682</v>
      </c>
      <c r="D5409" s="362" t="s">
        <v>11681</v>
      </c>
      <c r="E5409" s="362" t="s">
        <v>33</v>
      </c>
      <c r="F5409" s="364">
        <v>11315383</v>
      </c>
      <c r="G5409" s="363">
        <v>27113153836</v>
      </c>
      <c r="H5409" s="365">
        <v>19817</v>
      </c>
      <c r="I5409" s="388">
        <v>3</v>
      </c>
      <c r="J5409" s="378">
        <v>4</v>
      </c>
      <c r="K5409" s="381">
        <v>1954</v>
      </c>
      <c r="L5409" s="369">
        <f t="shared" ca="1" si="84"/>
        <v>70</v>
      </c>
      <c r="M5409" s="299" t="s">
        <v>20</v>
      </c>
      <c r="N5409" s="10" t="s">
        <v>28854</v>
      </c>
      <c r="O5409" s="389" t="s">
        <v>177</v>
      </c>
      <c r="P5409" s="386" t="s">
        <v>177</v>
      </c>
    </row>
    <row r="5410" spans="1:16" s="8" customFormat="1" ht="15" customHeight="1" x14ac:dyDescent="0.25">
      <c r="A5410" s="362" t="s">
        <v>27</v>
      </c>
      <c r="B5410" s="362" t="s">
        <v>22115</v>
      </c>
      <c r="C5410" s="340" t="s">
        <v>11680</v>
      </c>
      <c r="D5410" s="362" t="s">
        <v>11679</v>
      </c>
      <c r="E5410" s="362">
        <v>30</v>
      </c>
      <c r="F5410" s="364">
        <v>16890348</v>
      </c>
      <c r="G5410" s="363">
        <v>20168903481</v>
      </c>
      <c r="H5410" s="365">
        <v>23599</v>
      </c>
      <c r="I5410" s="388">
        <v>10</v>
      </c>
      <c r="J5410" s="378">
        <v>8</v>
      </c>
      <c r="K5410" s="381">
        <v>1964</v>
      </c>
      <c r="L5410" s="369">
        <f t="shared" ca="1" si="84"/>
        <v>59</v>
      </c>
      <c r="M5410" s="299" t="s">
        <v>20</v>
      </c>
      <c r="N5410" s="10" t="s">
        <v>40415</v>
      </c>
      <c r="O5410" s="389" t="s">
        <v>30761</v>
      </c>
      <c r="P5410" s="386">
        <v>41183</v>
      </c>
    </row>
    <row r="5411" spans="1:16" s="8" customFormat="1" ht="15" customHeight="1" x14ac:dyDescent="0.25">
      <c r="A5411" s="362" t="s">
        <v>27</v>
      </c>
      <c r="B5411" s="362" t="s">
        <v>22115</v>
      </c>
      <c r="C5411" s="340" t="s">
        <v>11678</v>
      </c>
      <c r="D5411" s="362" t="s">
        <v>11677</v>
      </c>
      <c r="E5411" s="362">
        <v>30</v>
      </c>
      <c r="F5411" s="364">
        <v>14232219</v>
      </c>
      <c r="G5411" s="363">
        <v>20142322197</v>
      </c>
      <c r="H5411" s="365">
        <v>22251</v>
      </c>
      <c r="I5411" s="388">
        <v>1</v>
      </c>
      <c r="J5411" s="378">
        <v>12</v>
      </c>
      <c r="K5411" s="381">
        <v>1960</v>
      </c>
      <c r="L5411" s="369">
        <f t="shared" ca="1" si="84"/>
        <v>63</v>
      </c>
      <c r="M5411" s="299" t="s">
        <v>20</v>
      </c>
      <c r="N5411" s="10" t="s">
        <v>40415</v>
      </c>
      <c r="O5411" s="389" t="s">
        <v>30821</v>
      </c>
      <c r="P5411" s="386">
        <v>40787</v>
      </c>
    </row>
    <row r="5412" spans="1:16" s="8" customFormat="1" ht="15" customHeight="1" x14ac:dyDescent="0.25">
      <c r="A5412" s="362" t="s">
        <v>193</v>
      </c>
      <c r="B5412" s="362" t="s">
        <v>22115</v>
      </c>
      <c r="C5412" s="340" t="s">
        <v>11676</v>
      </c>
      <c r="D5412" s="362" t="s">
        <v>11675</v>
      </c>
      <c r="E5412" s="362">
        <v>30</v>
      </c>
      <c r="F5412" s="364">
        <v>16484319</v>
      </c>
      <c r="G5412" s="363">
        <v>20164843190</v>
      </c>
      <c r="H5412" s="365">
        <v>23141</v>
      </c>
      <c r="I5412" s="388">
        <v>10</v>
      </c>
      <c r="J5412" s="378">
        <v>5</v>
      </c>
      <c r="K5412" s="381">
        <v>1963</v>
      </c>
      <c r="L5412" s="369">
        <f t="shared" ca="1" si="84"/>
        <v>60</v>
      </c>
      <c r="M5412" s="299" t="s">
        <v>20</v>
      </c>
      <c r="N5412" s="10" t="s">
        <v>40415</v>
      </c>
      <c r="O5412" s="389" t="s">
        <v>30750</v>
      </c>
      <c r="P5412" s="386" t="s">
        <v>177</v>
      </c>
    </row>
    <row r="5413" spans="1:16" s="8" customFormat="1" ht="15" customHeight="1" x14ac:dyDescent="0.25">
      <c r="A5413" s="362" t="s">
        <v>172</v>
      </c>
      <c r="B5413" s="362" t="s">
        <v>22115</v>
      </c>
      <c r="C5413" s="340" t="s">
        <v>11674</v>
      </c>
      <c r="D5413" s="362" t="s">
        <v>11673</v>
      </c>
      <c r="E5413" s="362">
        <v>34</v>
      </c>
      <c r="F5413" s="364">
        <v>14169171</v>
      </c>
      <c r="G5413" s="363">
        <v>20141691717</v>
      </c>
      <c r="H5413" s="365" t="s">
        <v>29807</v>
      </c>
      <c r="I5413" s="388">
        <v>2</v>
      </c>
      <c r="J5413" s="378">
        <v>2</v>
      </c>
      <c r="K5413" s="381">
        <v>1960</v>
      </c>
      <c r="L5413" s="369">
        <f t="shared" ca="1" si="84"/>
        <v>64</v>
      </c>
      <c r="M5413" s="299" t="s">
        <v>20</v>
      </c>
      <c r="N5413" s="10" t="s">
        <v>40415</v>
      </c>
      <c r="O5413" s="389" t="s">
        <v>177</v>
      </c>
      <c r="P5413" s="386" t="s">
        <v>177</v>
      </c>
    </row>
    <row r="5414" spans="1:16" s="8" customFormat="1" ht="15" customHeight="1" x14ac:dyDescent="0.25">
      <c r="A5414" s="362" t="s">
        <v>193</v>
      </c>
      <c r="B5414" s="362" t="s">
        <v>22115</v>
      </c>
      <c r="C5414" s="340" t="s">
        <v>11672</v>
      </c>
      <c r="D5414" s="362" t="s">
        <v>11671</v>
      </c>
      <c r="E5414" s="362" t="s">
        <v>45</v>
      </c>
      <c r="F5414" s="364">
        <v>12893031</v>
      </c>
      <c r="G5414" s="363">
        <v>20128930311</v>
      </c>
      <c r="H5414" s="365">
        <v>20778</v>
      </c>
      <c r="I5414" s="388">
        <v>19</v>
      </c>
      <c r="J5414" s="378">
        <v>11</v>
      </c>
      <c r="K5414" s="381">
        <v>1956</v>
      </c>
      <c r="L5414" s="369">
        <f t="shared" ca="1" si="84"/>
        <v>67</v>
      </c>
      <c r="M5414" s="299" t="s">
        <v>20</v>
      </c>
      <c r="N5414" s="10" t="s">
        <v>40415</v>
      </c>
      <c r="O5414" s="389" t="s">
        <v>177</v>
      </c>
      <c r="P5414" s="386" t="s">
        <v>177</v>
      </c>
    </row>
    <row r="5415" spans="1:16" s="8" customFormat="1" ht="15" customHeight="1" x14ac:dyDescent="0.25">
      <c r="A5415" s="362" t="s">
        <v>27</v>
      </c>
      <c r="B5415" s="362" t="s">
        <v>22115</v>
      </c>
      <c r="C5415" s="340" t="s">
        <v>11670</v>
      </c>
      <c r="D5415" s="362" t="s">
        <v>11669</v>
      </c>
      <c r="E5415" s="362" t="s">
        <v>99</v>
      </c>
      <c r="F5415" s="364">
        <v>14951876</v>
      </c>
      <c r="G5415" s="363">
        <v>20149518763</v>
      </c>
      <c r="H5415" s="365">
        <v>22856</v>
      </c>
      <c r="I5415" s="388">
        <v>29</v>
      </c>
      <c r="J5415" s="378">
        <v>7</v>
      </c>
      <c r="K5415" s="381">
        <v>1962</v>
      </c>
      <c r="L5415" s="369">
        <f t="shared" ca="1" si="84"/>
        <v>61</v>
      </c>
      <c r="M5415" s="299" t="s">
        <v>20</v>
      </c>
      <c r="N5415" s="10" t="s">
        <v>40415</v>
      </c>
      <c r="O5415" s="389" t="s">
        <v>177</v>
      </c>
      <c r="P5415" s="386" t="s">
        <v>177</v>
      </c>
    </row>
    <row r="5416" spans="1:16" s="8" customFormat="1" ht="15" customHeight="1" x14ac:dyDescent="0.25">
      <c r="A5416" s="362" t="s">
        <v>27</v>
      </c>
      <c r="B5416" s="362" t="s">
        <v>22115</v>
      </c>
      <c r="C5416" s="340" t="s">
        <v>11668</v>
      </c>
      <c r="D5416" s="362" t="s">
        <v>11667</v>
      </c>
      <c r="E5416" s="362" t="s">
        <v>45</v>
      </c>
      <c r="F5416" s="364">
        <v>16494334</v>
      </c>
      <c r="G5416" s="363">
        <v>27164943343</v>
      </c>
      <c r="H5416" s="365">
        <v>23156</v>
      </c>
      <c r="I5416" s="388">
        <v>25</v>
      </c>
      <c r="J5416" s="378">
        <v>5</v>
      </c>
      <c r="K5416" s="381">
        <v>1963</v>
      </c>
      <c r="L5416" s="369">
        <f t="shared" ca="1" si="84"/>
        <v>60</v>
      </c>
      <c r="M5416" s="299" t="s">
        <v>20</v>
      </c>
      <c r="N5416" s="10" t="s">
        <v>28854</v>
      </c>
      <c r="O5416" s="389" t="s">
        <v>177</v>
      </c>
      <c r="P5416" s="386" t="s">
        <v>177</v>
      </c>
    </row>
    <row r="5417" spans="1:16" s="8" customFormat="1" ht="15" customHeight="1" x14ac:dyDescent="0.25">
      <c r="A5417" s="362" t="s">
        <v>46</v>
      </c>
      <c r="B5417" s="362" t="s">
        <v>22115</v>
      </c>
      <c r="C5417" s="340" t="s">
        <v>11666</v>
      </c>
      <c r="D5417" s="362" t="s">
        <v>11665</v>
      </c>
      <c r="E5417" s="362" t="s">
        <v>30</v>
      </c>
      <c r="F5417" s="364">
        <v>17479448</v>
      </c>
      <c r="G5417" s="363">
        <v>27174794486</v>
      </c>
      <c r="H5417" s="365">
        <v>23838</v>
      </c>
      <c r="I5417" s="388">
        <v>6</v>
      </c>
      <c r="J5417" s="378">
        <v>4</v>
      </c>
      <c r="K5417" s="381">
        <v>1965</v>
      </c>
      <c r="L5417" s="369">
        <f t="shared" ca="1" si="84"/>
        <v>59</v>
      </c>
      <c r="M5417" s="299" t="s">
        <v>20</v>
      </c>
      <c r="N5417" s="10" t="s">
        <v>28854</v>
      </c>
      <c r="O5417" s="389" t="s">
        <v>177</v>
      </c>
      <c r="P5417" s="386" t="s">
        <v>177</v>
      </c>
    </row>
    <row r="5418" spans="1:16" s="8" customFormat="1" ht="15" customHeight="1" x14ac:dyDescent="0.25">
      <c r="A5418" s="362" t="s">
        <v>27</v>
      </c>
      <c r="B5418" s="362" t="s">
        <v>22115</v>
      </c>
      <c r="C5418" s="340" t="s">
        <v>11664</v>
      </c>
      <c r="D5418" s="362" t="s">
        <v>11663</v>
      </c>
      <c r="E5418" s="362">
        <v>30</v>
      </c>
      <c r="F5418" s="364">
        <v>10930485</v>
      </c>
      <c r="G5418" s="363">
        <v>27109304854</v>
      </c>
      <c r="H5418" s="365">
        <v>19733</v>
      </c>
      <c r="I5418" s="388">
        <v>9</v>
      </c>
      <c r="J5418" s="378">
        <v>1</v>
      </c>
      <c r="K5418" s="381">
        <v>1954</v>
      </c>
      <c r="L5418" s="369">
        <f t="shared" ca="1" si="84"/>
        <v>70</v>
      </c>
      <c r="M5418" s="299" t="s">
        <v>20</v>
      </c>
      <c r="N5418" s="10" t="s">
        <v>28854</v>
      </c>
      <c r="O5418" s="389" t="s">
        <v>30758</v>
      </c>
      <c r="P5418" s="386">
        <v>40544</v>
      </c>
    </row>
    <row r="5419" spans="1:16" s="8" customFormat="1" ht="15" customHeight="1" x14ac:dyDescent="0.25">
      <c r="A5419" s="362" t="s">
        <v>27</v>
      </c>
      <c r="B5419" s="362" t="s">
        <v>22115</v>
      </c>
      <c r="C5419" s="340" t="s">
        <v>11662</v>
      </c>
      <c r="D5419" s="362" t="s">
        <v>11661</v>
      </c>
      <c r="E5419" s="362">
        <v>30</v>
      </c>
      <c r="F5419" s="364">
        <v>17015366</v>
      </c>
      <c r="G5419" s="363">
        <v>27170153664</v>
      </c>
      <c r="H5419" s="365">
        <v>23313</v>
      </c>
      <c r="I5419" s="388">
        <v>29</v>
      </c>
      <c r="J5419" s="378">
        <v>10</v>
      </c>
      <c r="K5419" s="381">
        <v>1963</v>
      </c>
      <c r="L5419" s="369">
        <f t="shared" ca="1" si="84"/>
        <v>60</v>
      </c>
      <c r="M5419" s="299" t="s">
        <v>20</v>
      </c>
      <c r="N5419" s="10" t="s">
        <v>28854</v>
      </c>
      <c r="O5419" s="389" t="s">
        <v>30745</v>
      </c>
      <c r="P5419" s="386">
        <v>41275</v>
      </c>
    </row>
    <row r="5420" spans="1:16" s="8" customFormat="1" ht="15" customHeight="1" x14ac:dyDescent="0.25">
      <c r="A5420" s="362" t="s">
        <v>27</v>
      </c>
      <c r="B5420" s="362" t="s">
        <v>22115</v>
      </c>
      <c r="C5420" s="340" t="s">
        <v>11660</v>
      </c>
      <c r="D5420" s="362" t="s">
        <v>11659</v>
      </c>
      <c r="E5420" s="362">
        <v>30</v>
      </c>
      <c r="F5420" s="364">
        <v>18138679</v>
      </c>
      <c r="G5420" s="363">
        <v>27181386792</v>
      </c>
      <c r="H5420" s="365">
        <v>24455</v>
      </c>
      <c r="I5420" s="388">
        <v>14</v>
      </c>
      <c r="J5420" s="378">
        <v>12</v>
      </c>
      <c r="K5420" s="381">
        <v>1966</v>
      </c>
      <c r="L5420" s="369">
        <f t="shared" ca="1" si="84"/>
        <v>57</v>
      </c>
      <c r="M5420" s="299" t="s">
        <v>20</v>
      </c>
      <c r="N5420" s="10" t="s">
        <v>28854</v>
      </c>
      <c r="O5420" s="389" t="s">
        <v>30832</v>
      </c>
      <c r="P5420" s="386">
        <v>42583</v>
      </c>
    </row>
    <row r="5421" spans="1:16" s="8" customFormat="1" ht="15" customHeight="1" x14ac:dyDescent="0.25">
      <c r="A5421" s="362" t="s">
        <v>27</v>
      </c>
      <c r="B5421" s="362" t="s">
        <v>22115</v>
      </c>
      <c r="C5421" s="340" t="s">
        <v>11658</v>
      </c>
      <c r="D5421" s="362" t="s">
        <v>11657</v>
      </c>
      <c r="E5421" s="362" t="s">
        <v>45</v>
      </c>
      <c r="F5421" s="364">
        <v>16391859</v>
      </c>
      <c r="G5421" s="363">
        <v>27163918590</v>
      </c>
      <c r="H5421" s="365">
        <v>23131</v>
      </c>
      <c r="I5421" s="388">
        <v>30</v>
      </c>
      <c r="J5421" s="378">
        <v>4</v>
      </c>
      <c r="K5421" s="381">
        <v>1963</v>
      </c>
      <c r="L5421" s="369">
        <f t="shared" ca="1" si="84"/>
        <v>60</v>
      </c>
      <c r="M5421" s="299" t="s">
        <v>20</v>
      </c>
      <c r="N5421" s="10" t="s">
        <v>28854</v>
      </c>
      <c r="O5421" s="389" t="s">
        <v>177</v>
      </c>
      <c r="P5421" s="386" t="s">
        <v>177</v>
      </c>
    </row>
    <row r="5422" spans="1:16" s="8" customFormat="1" ht="15" customHeight="1" x14ac:dyDescent="0.25">
      <c r="A5422" s="362" t="s">
        <v>23</v>
      </c>
      <c r="B5422" s="362" t="s">
        <v>22115</v>
      </c>
      <c r="C5422" s="340" t="s">
        <v>11656</v>
      </c>
      <c r="D5422" s="362" t="s">
        <v>11655</v>
      </c>
      <c r="E5422" s="362">
        <v>30</v>
      </c>
      <c r="F5422" s="364">
        <v>12489890</v>
      </c>
      <c r="G5422" s="363">
        <v>20124898901</v>
      </c>
      <c r="H5422" s="365">
        <v>21306</v>
      </c>
      <c r="I5422" s="388">
        <v>1</v>
      </c>
      <c r="J5422" s="378">
        <v>5</v>
      </c>
      <c r="K5422" s="381">
        <v>1958</v>
      </c>
      <c r="L5422" s="369">
        <f t="shared" ca="1" si="84"/>
        <v>65</v>
      </c>
      <c r="M5422" s="299" t="s">
        <v>20</v>
      </c>
      <c r="N5422" s="10" t="s">
        <v>40415</v>
      </c>
      <c r="O5422" s="389" t="s">
        <v>30747</v>
      </c>
      <c r="P5422" s="386">
        <v>41061</v>
      </c>
    </row>
    <row r="5423" spans="1:16" s="8" customFormat="1" ht="15" customHeight="1" x14ac:dyDescent="0.25">
      <c r="A5423" s="362" t="s">
        <v>46</v>
      </c>
      <c r="B5423" s="362" t="s">
        <v>22115</v>
      </c>
      <c r="C5423" s="340" t="s">
        <v>11654</v>
      </c>
      <c r="D5423" s="362" t="s">
        <v>11653</v>
      </c>
      <c r="E5423" s="362" t="s">
        <v>45</v>
      </c>
      <c r="F5423" s="364">
        <v>5950429</v>
      </c>
      <c r="G5423" s="363">
        <v>27059504296</v>
      </c>
      <c r="H5423" s="365">
        <v>17431</v>
      </c>
      <c r="I5423" s="388">
        <v>21</v>
      </c>
      <c r="J5423" s="378">
        <v>9</v>
      </c>
      <c r="K5423" s="381">
        <v>1947</v>
      </c>
      <c r="L5423" s="369">
        <f t="shared" ca="1" si="84"/>
        <v>76</v>
      </c>
      <c r="M5423" s="299" t="s">
        <v>20</v>
      </c>
      <c r="N5423" s="10" t="s">
        <v>28854</v>
      </c>
      <c r="O5423" s="389" t="s">
        <v>177</v>
      </c>
      <c r="P5423" s="386" t="s">
        <v>177</v>
      </c>
    </row>
    <row r="5424" spans="1:16" s="8" customFormat="1" ht="15" customHeight="1" x14ac:dyDescent="0.25">
      <c r="A5424" s="362" t="s">
        <v>27</v>
      </c>
      <c r="B5424" s="362" t="s">
        <v>22115</v>
      </c>
      <c r="C5424" s="340" t="s">
        <v>11652</v>
      </c>
      <c r="D5424" s="362" t="s">
        <v>11651</v>
      </c>
      <c r="E5424" s="362">
        <v>30</v>
      </c>
      <c r="F5424" s="364">
        <v>11957698</v>
      </c>
      <c r="G5424" s="363">
        <v>27119576984</v>
      </c>
      <c r="H5424" s="365">
        <v>20503</v>
      </c>
      <c r="I5424" s="388">
        <v>18</v>
      </c>
      <c r="J5424" s="378">
        <v>2</v>
      </c>
      <c r="K5424" s="381">
        <v>1956</v>
      </c>
      <c r="L5424" s="369">
        <f t="shared" ca="1" si="84"/>
        <v>68</v>
      </c>
      <c r="M5424" s="299" t="s">
        <v>20</v>
      </c>
      <c r="N5424" s="10" t="s">
        <v>28854</v>
      </c>
      <c r="O5424" s="389" t="s">
        <v>30783</v>
      </c>
      <c r="P5424" s="386">
        <v>41091</v>
      </c>
    </row>
    <row r="5425" spans="1:16" s="8" customFormat="1" ht="15" customHeight="1" x14ac:dyDescent="0.25">
      <c r="A5425" s="362" t="s">
        <v>36</v>
      </c>
      <c r="B5425" s="362" t="s">
        <v>22115</v>
      </c>
      <c r="C5425" s="340" t="s">
        <v>11650</v>
      </c>
      <c r="D5425" s="362" t="s">
        <v>11649</v>
      </c>
      <c r="E5425" s="362">
        <v>30</v>
      </c>
      <c r="F5425" s="364">
        <v>13956248</v>
      </c>
      <c r="G5425" s="363">
        <v>27139562483</v>
      </c>
      <c r="H5425" s="365">
        <v>22273</v>
      </c>
      <c r="I5425" s="388">
        <v>23</v>
      </c>
      <c r="J5425" s="378">
        <v>12</v>
      </c>
      <c r="K5425" s="381">
        <v>1960</v>
      </c>
      <c r="L5425" s="369">
        <f t="shared" ca="1" si="84"/>
        <v>63</v>
      </c>
      <c r="M5425" s="299" t="s">
        <v>20</v>
      </c>
      <c r="N5425" s="10" t="s">
        <v>28854</v>
      </c>
      <c r="O5425" s="389" t="s">
        <v>30753</v>
      </c>
      <c r="P5425" s="386">
        <v>40909</v>
      </c>
    </row>
    <row r="5426" spans="1:16" s="8" customFormat="1" ht="15" customHeight="1" x14ac:dyDescent="0.25">
      <c r="A5426" s="362" t="s">
        <v>27</v>
      </c>
      <c r="B5426" s="362" t="s">
        <v>22115</v>
      </c>
      <c r="C5426" s="340" t="s">
        <v>11648</v>
      </c>
      <c r="D5426" s="362" t="s">
        <v>11647</v>
      </c>
      <c r="E5426" s="362">
        <v>30</v>
      </c>
      <c r="F5426" s="364">
        <v>16939947</v>
      </c>
      <c r="G5426" s="363">
        <v>27169399471</v>
      </c>
      <c r="H5426" s="365">
        <v>23247</v>
      </c>
      <c r="I5426" s="388">
        <v>24</v>
      </c>
      <c r="J5426" s="378">
        <v>8</v>
      </c>
      <c r="K5426" s="381">
        <v>1963</v>
      </c>
      <c r="L5426" s="369">
        <f t="shared" ca="1" si="84"/>
        <v>60</v>
      </c>
      <c r="M5426" s="299" t="s">
        <v>20</v>
      </c>
      <c r="N5426" s="10" t="s">
        <v>28854</v>
      </c>
      <c r="O5426" s="389" t="s">
        <v>30830</v>
      </c>
      <c r="P5426" s="386">
        <v>42917</v>
      </c>
    </row>
    <row r="5427" spans="1:16" s="8" customFormat="1" ht="15" customHeight="1" x14ac:dyDescent="0.25">
      <c r="A5427" s="362" t="s">
        <v>179</v>
      </c>
      <c r="B5427" s="362" t="s">
        <v>22115</v>
      </c>
      <c r="C5427" s="340" t="s">
        <v>11646</v>
      </c>
      <c r="D5427" s="362" t="s">
        <v>11645</v>
      </c>
      <c r="E5427" s="362">
        <v>30</v>
      </c>
      <c r="F5427" s="364">
        <v>16341694</v>
      </c>
      <c r="G5427" s="363">
        <v>20163416949</v>
      </c>
      <c r="H5427" s="365">
        <v>23406</v>
      </c>
      <c r="I5427" s="388">
        <v>30</v>
      </c>
      <c r="J5427" s="378">
        <v>1</v>
      </c>
      <c r="K5427" s="381">
        <v>1964</v>
      </c>
      <c r="L5427" s="369">
        <f t="shared" ca="1" si="84"/>
        <v>60</v>
      </c>
      <c r="M5427" s="299" t="s">
        <v>20</v>
      </c>
      <c r="N5427" s="10" t="s">
        <v>40415</v>
      </c>
      <c r="O5427" s="389" t="s">
        <v>30739</v>
      </c>
      <c r="P5427" s="386">
        <v>40695</v>
      </c>
    </row>
    <row r="5428" spans="1:16" s="8" customFormat="1" ht="15" customHeight="1" x14ac:dyDescent="0.25">
      <c r="A5428" s="362">
        <v>24</v>
      </c>
      <c r="B5428" s="362" t="s">
        <v>22115</v>
      </c>
      <c r="C5428" s="340" t="s">
        <v>11644</v>
      </c>
      <c r="D5428" s="362" t="s">
        <v>11643</v>
      </c>
      <c r="E5428" s="362">
        <v>30</v>
      </c>
      <c r="F5428" s="364">
        <v>17736526</v>
      </c>
      <c r="G5428" s="363">
        <v>20177365263</v>
      </c>
      <c r="H5428" s="365">
        <v>24294</v>
      </c>
      <c r="I5428" s="388">
        <v>6</v>
      </c>
      <c r="J5428" s="378">
        <v>7</v>
      </c>
      <c r="K5428" s="381">
        <v>1966</v>
      </c>
      <c r="L5428" s="369">
        <f t="shared" ca="1" si="84"/>
        <v>57</v>
      </c>
      <c r="M5428" s="299" t="s">
        <v>20</v>
      </c>
      <c r="N5428" s="10" t="s">
        <v>40415</v>
      </c>
      <c r="O5428" s="389" t="s">
        <v>30762</v>
      </c>
      <c r="P5428" s="386">
        <v>41091</v>
      </c>
    </row>
    <row r="5429" spans="1:16" s="8" customFormat="1" ht="15" customHeight="1" x14ac:dyDescent="0.25">
      <c r="A5429" s="362" t="s">
        <v>161</v>
      </c>
      <c r="B5429" s="362" t="s">
        <v>22115</v>
      </c>
      <c r="C5429" s="340" t="s">
        <v>11642</v>
      </c>
      <c r="D5429" s="362" t="s">
        <v>11641</v>
      </c>
      <c r="E5429" s="362">
        <v>30</v>
      </c>
      <c r="F5429" s="364">
        <v>18078180</v>
      </c>
      <c r="G5429" s="363">
        <v>27180781809</v>
      </c>
      <c r="H5429" s="365">
        <v>24353</v>
      </c>
      <c r="I5429" s="388">
        <v>3</v>
      </c>
      <c r="J5429" s="378">
        <v>9</v>
      </c>
      <c r="K5429" s="381">
        <v>1966</v>
      </c>
      <c r="L5429" s="369">
        <f t="shared" ca="1" si="84"/>
        <v>57</v>
      </c>
      <c r="M5429" s="299" t="s">
        <v>20</v>
      </c>
      <c r="N5429" s="10" t="s">
        <v>28854</v>
      </c>
      <c r="O5429" s="389" t="s">
        <v>35850</v>
      </c>
      <c r="P5429" s="386">
        <v>40969</v>
      </c>
    </row>
    <row r="5430" spans="1:16" s="8" customFormat="1" ht="15" customHeight="1" x14ac:dyDescent="0.25">
      <c r="A5430" s="362" t="s">
        <v>46</v>
      </c>
      <c r="B5430" s="362" t="s">
        <v>22115</v>
      </c>
      <c r="C5430" s="340" t="s">
        <v>11640</v>
      </c>
      <c r="D5430" s="362" t="s">
        <v>11639</v>
      </c>
      <c r="E5430" s="362" t="s">
        <v>45</v>
      </c>
      <c r="F5430" s="364">
        <v>11123797</v>
      </c>
      <c r="G5430" s="363">
        <v>27111237978</v>
      </c>
      <c r="H5430" s="365">
        <v>19742</v>
      </c>
      <c r="I5430" s="388">
        <v>18</v>
      </c>
      <c r="J5430" s="378">
        <v>1</v>
      </c>
      <c r="K5430" s="381">
        <v>1954</v>
      </c>
      <c r="L5430" s="369">
        <f t="shared" ca="1" si="84"/>
        <v>70</v>
      </c>
      <c r="M5430" s="299" t="s">
        <v>20</v>
      </c>
      <c r="N5430" s="10" t="s">
        <v>28854</v>
      </c>
      <c r="O5430" s="389" t="s">
        <v>177</v>
      </c>
      <c r="P5430" s="386" t="s">
        <v>177</v>
      </c>
    </row>
    <row r="5431" spans="1:16" s="8" customFormat="1" ht="15" customHeight="1" x14ac:dyDescent="0.25">
      <c r="A5431" s="362" t="s">
        <v>46</v>
      </c>
      <c r="B5431" s="362" t="s">
        <v>22115</v>
      </c>
      <c r="C5431" s="340" t="s">
        <v>11638</v>
      </c>
      <c r="D5431" s="362" t="s">
        <v>11637</v>
      </c>
      <c r="E5431" s="362">
        <v>30</v>
      </c>
      <c r="F5431" s="364">
        <v>18075099</v>
      </c>
      <c r="G5431" s="363">
        <v>27180750997</v>
      </c>
      <c r="H5431" s="365">
        <v>23710</v>
      </c>
      <c r="I5431" s="388">
        <v>29</v>
      </c>
      <c r="J5431" s="378">
        <v>11</v>
      </c>
      <c r="K5431" s="381">
        <v>1964</v>
      </c>
      <c r="L5431" s="369">
        <f t="shared" ca="1" si="84"/>
        <v>59</v>
      </c>
      <c r="M5431" s="299" t="s">
        <v>20</v>
      </c>
      <c r="N5431" s="10" t="s">
        <v>28854</v>
      </c>
      <c r="O5431" s="389" t="s">
        <v>30759</v>
      </c>
      <c r="P5431" s="386">
        <v>40422</v>
      </c>
    </row>
    <row r="5432" spans="1:16" s="8" customFormat="1" ht="15" customHeight="1" x14ac:dyDescent="0.25">
      <c r="A5432" s="362" t="s">
        <v>23</v>
      </c>
      <c r="B5432" s="362" t="s">
        <v>22115</v>
      </c>
      <c r="C5432" s="340" t="s">
        <v>11636</v>
      </c>
      <c r="D5432" s="362" t="s">
        <v>11635</v>
      </c>
      <c r="E5432" s="362">
        <v>30</v>
      </c>
      <c r="F5432" s="364">
        <v>16173242</v>
      </c>
      <c r="G5432" s="363">
        <v>27161732422</v>
      </c>
      <c r="H5432" s="365">
        <v>22979</v>
      </c>
      <c r="I5432" s="388">
        <v>29</v>
      </c>
      <c r="J5432" s="378">
        <v>11</v>
      </c>
      <c r="K5432" s="381">
        <v>1962</v>
      </c>
      <c r="L5432" s="369">
        <f t="shared" ca="1" si="84"/>
        <v>61</v>
      </c>
      <c r="M5432" s="299" t="s">
        <v>20</v>
      </c>
      <c r="N5432" s="10" t="s">
        <v>28854</v>
      </c>
      <c r="O5432" s="389" t="s">
        <v>30747</v>
      </c>
      <c r="P5432" s="386">
        <v>41061</v>
      </c>
    </row>
    <row r="5433" spans="1:16" s="8" customFormat="1" ht="15" customHeight="1" x14ac:dyDescent="0.25">
      <c r="A5433" s="362" t="s">
        <v>27</v>
      </c>
      <c r="B5433" s="362" t="s">
        <v>22115</v>
      </c>
      <c r="C5433" s="340" t="s">
        <v>11634</v>
      </c>
      <c r="D5433" s="362" t="s">
        <v>11633</v>
      </c>
      <c r="E5433" s="362">
        <v>30</v>
      </c>
      <c r="F5433" s="364">
        <v>16588161</v>
      </c>
      <c r="G5433" s="363">
        <v>27165881619</v>
      </c>
      <c r="H5433" s="365">
        <v>23258</v>
      </c>
      <c r="I5433" s="388">
        <v>4</v>
      </c>
      <c r="J5433" s="378">
        <v>9</v>
      </c>
      <c r="K5433" s="381">
        <v>1963</v>
      </c>
      <c r="L5433" s="369">
        <f t="shared" ca="1" si="84"/>
        <v>60</v>
      </c>
      <c r="M5433" s="299" t="s">
        <v>20</v>
      </c>
      <c r="N5433" s="10" t="s">
        <v>28854</v>
      </c>
      <c r="O5433" s="389" t="s">
        <v>30762</v>
      </c>
      <c r="P5433" s="386">
        <v>41122</v>
      </c>
    </row>
    <row r="5434" spans="1:16" s="8" customFormat="1" ht="15" customHeight="1" x14ac:dyDescent="0.25">
      <c r="A5434" s="362" t="s">
        <v>27</v>
      </c>
      <c r="B5434" s="362" t="s">
        <v>22115</v>
      </c>
      <c r="C5434" s="340" t="s">
        <v>11632</v>
      </c>
      <c r="D5434" s="362" t="s">
        <v>11631</v>
      </c>
      <c r="E5434" s="362">
        <v>30</v>
      </c>
      <c r="F5434" s="364">
        <v>18169986</v>
      </c>
      <c r="G5434" s="363">
        <v>27181699863</v>
      </c>
      <c r="H5434" s="365">
        <v>24363</v>
      </c>
      <c r="I5434" s="388">
        <v>13</v>
      </c>
      <c r="J5434" s="378">
        <v>9</v>
      </c>
      <c r="K5434" s="381">
        <v>1966</v>
      </c>
      <c r="L5434" s="369">
        <f t="shared" ca="1" si="84"/>
        <v>57</v>
      </c>
      <c r="M5434" s="299" t="s">
        <v>20</v>
      </c>
      <c r="N5434" s="10" t="s">
        <v>28854</v>
      </c>
      <c r="O5434" s="389" t="s">
        <v>30763</v>
      </c>
      <c r="P5434" s="386">
        <v>40787</v>
      </c>
    </row>
    <row r="5435" spans="1:16" s="8" customFormat="1" ht="15" customHeight="1" x14ac:dyDescent="0.25">
      <c r="A5435" s="362" t="s">
        <v>46</v>
      </c>
      <c r="B5435" s="362" t="s">
        <v>22115</v>
      </c>
      <c r="C5435" s="340" t="s">
        <v>11630</v>
      </c>
      <c r="D5435" s="362" t="s">
        <v>11629</v>
      </c>
      <c r="E5435" s="362" t="s">
        <v>33</v>
      </c>
      <c r="F5435" s="364">
        <v>17834749</v>
      </c>
      <c r="G5435" s="363">
        <v>20178347498</v>
      </c>
      <c r="H5435" s="365">
        <v>24448</v>
      </c>
      <c r="I5435" s="388">
        <v>7</v>
      </c>
      <c r="J5435" s="378">
        <v>12</v>
      </c>
      <c r="K5435" s="381">
        <v>1966</v>
      </c>
      <c r="L5435" s="369">
        <f t="shared" ca="1" si="84"/>
        <v>57</v>
      </c>
      <c r="M5435" s="299" t="s">
        <v>20</v>
      </c>
      <c r="N5435" s="10" t="s">
        <v>40415</v>
      </c>
      <c r="O5435" s="389" t="s">
        <v>177</v>
      </c>
      <c r="P5435" s="386" t="s">
        <v>177</v>
      </c>
    </row>
    <row r="5436" spans="1:16" s="8" customFormat="1" ht="15" customHeight="1" x14ac:dyDescent="0.25">
      <c r="A5436" s="362" t="s">
        <v>27</v>
      </c>
      <c r="B5436" s="362" t="s">
        <v>22115</v>
      </c>
      <c r="C5436" s="340" t="s">
        <v>11628</v>
      </c>
      <c r="D5436" s="362" t="s">
        <v>11627</v>
      </c>
      <c r="E5436" s="362">
        <v>30</v>
      </c>
      <c r="F5436" s="364">
        <v>18473236</v>
      </c>
      <c r="G5436" s="363">
        <v>20184732360</v>
      </c>
      <c r="H5436" s="365">
        <v>24645</v>
      </c>
      <c r="I5436" s="388">
        <v>22</v>
      </c>
      <c r="J5436" s="378">
        <v>6</v>
      </c>
      <c r="K5436" s="381">
        <v>1967</v>
      </c>
      <c r="L5436" s="369">
        <f t="shared" ca="1" si="84"/>
        <v>56</v>
      </c>
      <c r="M5436" s="299" t="s">
        <v>20</v>
      </c>
      <c r="N5436" s="10" t="s">
        <v>40415</v>
      </c>
      <c r="O5436" s="389" t="s">
        <v>30753</v>
      </c>
      <c r="P5436" s="386">
        <v>40909</v>
      </c>
    </row>
    <row r="5437" spans="1:16" s="8" customFormat="1" ht="15" customHeight="1" x14ac:dyDescent="0.25">
      <c r="A5437" s="362" t="s">
        <v>78</v>
      </c>
      <c r="B5437" s="362" t="s">
        <v>22115</v>
      </c>
      <c r="C5437" s="340" t="s">
        <v>11626</v>
      </c>
      <c r="D5437" s="362" t="s">
        <v>11625</v>
      </c>
      <c r="E5437" s="362">
        <v>30</v>
      </c>
      <c r="F5437" s="364">
        <v>17084584</v>
      </c>
      <c r="G5437" s="363">
        <v>20170845847</v>
      </c>
      <c r="H5437" s="365">
        <v>23890</v>
      </c>
      <c r="I5437" s="388">
        <v>28</v>
      </c>
      <c r="J5437" s="378">
        <v>5</v>
      </c>
      <c r="K5437" s="381">
        <v>1965</v>
      </c>
      <c r="L5437" s="369">
        <f t="shared" ca="1" si="84"/>
        <v>58</v>
      </c>
      <c r="M5437" s="299" t="s">
        <v>20</v>
      </c>
      <c r="N5437" s="10" t="s">
        <v>40415</v>
      </c>
      <c r="O5437" s="389" t="s">
        <v>30747</v>
      </c>
      <c r="P5437" s="386">
        <v>41061</v>
      </c>
    </row>
    <row r="5438" spans="1:16" s="8" customFormat="1" ht="15" customHeight="1" x14ac:dyDescent="0.25">
      <c r="A5438" s="362" t="s">
        <v>27</v>
      </c>
      <c r="B5438" s="362" t="s">
        <v>22115</v>
      </c>
      <c r="C5438" s="340" t="s">
        <v>11624</v>
      </c>
      <c r="D5438" s="362" t="s">
        <v>11623</v>
      </c>
      <c r="E5438" s="362">
        <v>30</v>
      </c>
      <c r="F5438" s="364">
        <v>18239473</v>
      </c>
      <c r="G5438" s="363">
        <v>23182394734</v>
      </c>
      <c r="H5438" s="365">
        <v>24499</v>
      </c>
      <c r="I5438" s="388">
        <v>27</v>
      </c>
      <c r="J5438" s="378">
        <v>1</v>
      </c>
      <c r="K5438" s="381">
        <v>1967</v>
      </c>
      <c r="L5438" s="369">
        <f t="shared" ca="1" si="84"/>
        <v>57</v>
      </c>
      <c r="M5438" s="299" t="s">
        <v>20</v>
      </c>
      <c r="N5438" s="10" t="s">
        <v>28854</v>
      </c>
      <c r="O5438" s="389" t="s">
        <v>36010</v>
      </c>
      <c r="P5438" s="386">
        <v>40513</v>
      </c>
    </row>
    <row r="5439" spans="1:16" s="8" customFormat="1" ht="15" customHeight="1" x14ac:dyDescent="0.25">
      <c r="A5439" s="362" t="s">
        <v>252</v>
      </c>
      <c r="B5439" s="362" t="s">
        <v>22115</v>
      </c>
      <c r="C5439" s="340" t="s">
        <v>11622</v>
      </c>
      <c r="D5439" s="362" t="s">
        <v>11621</v>
      </c>
      <c r="E5439" s="362">
        <v>30</v>
      </c>
      <c r="F5439" s="364">
        <v>14828981</v>
      </c>
      <c r="G5439" s="363">
        <v>20148289817</v>
      </c>
      <c r="H5439" s="365">
        <v>22785</v>
      </c>
      <c r="I5439" s="388">
        <v>19</v>
      </c>
      <c r="J5439" s="378">
        <v>5</v>
      </c>
      <c r="K5439" s="381">
        <v>1962</v>
      </c>
      <c r="L5439" s="369">
        <f t="shared" ca="1" si="84"/>
        <v>61</v>
      </c>
      <c r="M5439" s="299" t="s">
        <v>20</v>
      </c>
      <c r="N5439" s="10" t="s">
        <v>40415</v>
      </c>
      <c r="O5439" s="389" t="s">
        <v>30760</v>
      </c>
      <c r="P5439" s="386" t="s">
        <v>177</v>
      </c>
    </row>
    <row r="5440" spans="1:16" s="8" customFormat="1" ht="15" customHeight="1" x14ac:dyDescent="0.25">
      <c r="A5440" s="362" t="s">
        <v>27</v>
      </c>
      <c r="B5440" s="362" t="s">
        <v>22115</v>
      </c>
      <c r="C5440" s="340" t="s">
        <v>11620</v>
      </c>
      <c r="D5440" s="362" t="s">
        <v>11619</v>
      </c>
      <c r="E5440" s="362" t="s">
        <v>45</v>
      </c>
      <c r="F5440" s="364">
        <v>17010387</v>
      </c>
      <c r="G5440" s="363">
        <v>20170103875</v>
      </c>
      <c r="H5440" s="365">
        <v>27351</v>
      </c>
      <c r="I5440" s="388">
        <v>18</v>
      </c>
      <c r="J5440" s="378">
        <v>11</v>
      </c>
      <c r="K5440" s="381">
        <v>1974</v>
      </c>
      <c r="L5440" s="369">
        <f t="shared" ca="1" si="84"/>
        <v>49</v>
      </c>
      <c r="M5440" s="299" t="s">
        <v>20</v>
      </c>
      <c r="N5440" s="10" t="s">
        <v>40415</v>
      </c>
      <c r="O5440" s="389" t="s">
        <v>177</v>
      </c>
      <c r="P5440" s="386" t="s">
        <v>177</v>
      </c>
    </row>
    <row r="5441" spans="1:16" s="8" customFormat="1" ht="15" customHeight="1" x14ac:dyDescent="0.25">
      <c r="A5441" s="362" t="s">
        <v>27</v>
      </c>
      <c r="B5441" s="362" t="s">
        <v>22115</v>
      </c>
      <c r="C5441" s="340" t="s">
        <v>11618</v>
      </c>
      <c r="D5441" s="362" t="s">
        <v>11617</v>
      </c>
      <c r="E5441" s="362">
        <v>30</v>
      </c>
      <c r="F5441" s="364">
        <v>12802555</v>
      </c>
      <c r="G5441" s="363">
        <v>20128025554</v>
      </c>
      <c r="H5441" s="365">
        <v>20807</v>
      </c>
      <c r="I5441" s="388">
        <v>18</v>
      </c>
      <c r="J5441" s="378">
        <v>12</v>
      </c>
      <c r="K5441" s="381">
        <v>1956</v>
      </c>
      <c r="L5441" s="369">
        <f t="shared" ca="1" si="84"/>
        <v>67</v>
      </c>
      <c r="M5441" s="299" t="s">
        <v>20</v>
      </c>
      <c r="N5441" s="10" t="s">
        <v>40415</v>
      </c>
      <c r="O5441" s="389" t="s">
        <v>35550</v>
      </c>
      <c r="P5441" s="386">
        <v>40909</v>
      </c>
    </row>
    <row r="5442" spans="1:16" s="8" customFormat="1" ht="15" customHeight="1" x14ac:dyDescent="0.25">
      <c r="A5442" s="362">
        <v>17</v>
      </c>
      <c r="B5442" s="362" t="s">
        <v>22115</v>
      </c>
      <c r="C5442" s="340" t="s">
        <v>11616</v>
      </c>
      <c r="D5442" s="362" t="s">
        <v>11615</v>
      </c>
      <c r="E5442" s="362" t="s">
        <v>45</v>
      </c>
      <c r="F5442" s="364">
        <v>10725939</v>
      </c>
      <c r="G5442" s="363">
        <v>27107259398</v>
      </c>
      <c r="H5442" s="365">
        <v>19493</v>
      </c>
      <c r="I5442" s="388">
        <v>14</v>
      </c>
      <c r="J5442" s="378">
        <v>5</v>
      </c>
      <c r="K5442" s="381">
        <v>1953</v>
      </c>
      <c r="L5442" s="369">
        <f t="shared" ref="L5442:L5505" ca="1" si="85">DATEDIF(H5442,TODAY(),"Y")</f>
        <v>70</v>
      </c>
      <c r="M5442" s="299" t="s">
        <v>20</v>
      </c>
      <c r="N5442" s="10" t="s">
        <v>28854</v>
      </c>
      <c r="O5442" s="389" t="s">
        <v>177</v>
      </c>
      <c r="P5442" s="386" t="s">
        <v>177</v>
      </c>
    </row>
    <row r="5443" spans="1:16" s="8" customFormat="1" ht="15" customHeight="1" x14ac:dyDescent="0.25">
      <c r="A5443" s="362" t="s">
        <v>5006</v>
      </c>
      <c r="B5443" s="362" t="s">
        <v>22115</v>
      </c>
      <c r="C5443" s="340" t="s">
        <v>30943</v>
      </c>
      <c r="D5443" s="362" t="s">
        <v>33525</v>
      </c>
      <c r="E5443" s="362" t="s">
        <v>45</v>
      </c>
      <c r="F5443" s="364">
        <v>12972481</v>
      </c>
      <c r="G5443" s="363">
        <v>27129724817</v>
      </c>
      <c r="H5443" s="365">
        <v>21236</v>
      </c>
      <c r="I5443" s="388">
        <v>20</v>
      </c>
      <c r="J5443" s="378">
        <v>2</v>
      </c>
      <c r="K5443" s="381">
        <v>1958</v>
      </c>
      <c r="L5443" s="369">
        <f t="shared" ca="1" si="85"/>
        <v>66</v>
      </c>
      <c r="M5443" s="299" t="s">
        <v>20</v>
      </c>
      <c r="N5443" s="10" t="s">
        <v>28854</v>
      </c>
      <c r="O5443" s="389" t="s">
        <v>177</v>
      </c>
      <c r="P5443" s="386" t="s">
        <v>177</v>
      </c>
    </row>
    <row r="5444" spans="1:16" s="8" customFormat="1" ht="15" customHeight="1" x14ac:dyDescent="0.25">
      <c r="A5444" s="362" t="s">
        <v>46</v>
      </c>
      <c r="B5444" s="362" t="s">
        <v>22115</v>
      </c>
      <c r="C5444" s="340" t="s">
        <v>11614</v>
      </c>
      <c r="D5444" s="362" t="s">
        <v>11613</v>
      </c>
      <c r="E5444" s="362">
        <v>30</v>
      </c>
      <c r="F5444" s="364">
        <v>14516941</v>
      </c>
      <c r="G5444" s="363">
        <v>20145169411</v>
      </c>
      <c r="H5444" s="365">
        <v>22582</v>
      </c>
      <c r="I5444" s="388">
        <v>28</v>
      </c>
      <c r="J5444" s="378">
        <v>10</v>
      </c>
      <c r="K5444" s="381">
        <v>1961</v>
      </c>
      <c r="L5444" s="369">
        <f t="shared" ca="1" si="85"/>
        <v>62</v>
      </c>
      <c r="M5444" s="299" t="s">
        <v>20</v>
      </c>
      <c r="N5444" s="10" t="s">
        <v>40415</v>
      </c>
      <c r="O5444" s="389" t="s">
        <v>30739</v>
      </c>
      <c r="P5444" s="386">
        <v>40701</v>
      </c>
    </row>
    <row r="5445" spans="1:16" s="8" customFormat="1" ht="15" customHeight="1" x14ac:dyDescent="0.25">
      <c r="A5445" s="362" t="s">
        <v>172</v>
      </c>
      <c r="B5445" s="362" t="s">
        <v>22115</v>
      </c>
      <c r="C5445" s="340" t="s">
        <v>11608</v>
      </c>
      <c r="D5445" s="362" t="s">
        <v>11607</v>
      </c>
      <c r="E5445" s="362">
        <v>30</v>
      </c>
      <c r="F5445" s="364">
        <v>14897809</v>
      </c>
      <c r="G5445" s="363">
        <v>20148978094</v>
      </c>
      <c r="H5445" s="365" t="s">
        <v>29806</v>
      </c>
      <c r="I5445" s="388">
        <v>20</v>
      </c>
      <c r="J5445" s="378">
        <v>10</v>
      </c>
      <c r="K5445" s="381">
        <v>1961</v>
      </c>
      <c r="L5445" s="369">
        <f t="shared" ca="1" si="85"/>
        <v>62</v>
      </c>
      <c r="M5445" s="299" t="s">
        <v>20</v>
      </c>
      <c r="N5445" s="10" t="s">
        <v>40415</v>
      </c>
      <c r="O5445" s="389" t="s">
        <v>30764</v>
      </c>
      <c r="P5445" s="386">
        <v>40483</v>
      </c>
    </row>
    <row r="5446" spans="1:16" s="8" customFormat="1" ht="15" customHeight="1" x14ac:dyDescent="0.25">
      <c r="A5446" s="362" t="s">
        <v>33761</v>
      </c>
      <c r="B5446" s="362" t="s">
        <v>22115</v>
      </c>
      <c r="C5446" s="340" t="s">
        <v>11606</v>
      </c>
      <c r="D5446" s="362" t="s">
        <v>11605</v>
      </c>
      <c r="E5446" s="362">
        <v>30</v>
      </c>
      <c r="F5446" s="364">
        <v>16671568</v>
      </c>
      <c r="G5446" s="363">
        <v>20166715688</v>
      </c>
      <c r="H5446" s="365">
        <v>23622</v>
      </c>
      <c r="I5446" s="388">
        <v>2</v>
      </c>
      <c r="J5446" s="378">
        <v>9</v>
      </c>
      <c r="K5446" s="381">
        <v>1964</v>
      </c>
      <c r="L5446" s="369">
        <f t="shared" ca="1" si="85"/>
        <v>59</v>
      </c>
      <c r="M5446" s="299" t="s">
        <v>20</v>
      </c>
      <c r="N5446" s="10" t="s">
        <v>40415</v>
      </c>
      <c r="O5446" s="389" t="s">
        <v>30785</v>
      </c>
      <c r="P5446" s="386">
        <v>42522</v>
      </c>
    </row>
    <row r="5447" spans="1:16" s="8" customFormat="1" ht="15" customHeight="1" x14ac:dyDescent="0.25">
      <c r="A5447" s="362" t="s">
        <v>800</v>
      </c>
      <c r="B5447" s="362" t="s">
        <v>22115</v>
      </c>
      <c r="C5447" s="340" t="s">
        <v>11604</v>
      </c>
      <c r="D5447" s="362" t="s">
        <v>11603</v>
      </c>
      <c r="E5447" s="362">
        <v>30</v>
      </c>
      <c r="F5447" s="364">
        <v>17165164</v>
      </c>
      <c r="G5447" s="363">
        <v>20171651647</v>
      </c>
      <c r="H5447" s="365">
        <v>23666</v>
      </c>
      <c r="I5447" s="388">
        <v>16</v>
      </c>
      <c r="J5447" s="378">
        <v>10</v>
      </c>
      <c r="K5447" s="381">
        <v>1964</v>
      </c>
      <c r="L5447" s="369">
        <f t="shared" ca="1" si="85"/>
        <v>59</v>
      </c>
      <c r="M5447" s="299" t="s">
        <v>20</v>
      </c>
      <c r="N5447" s="10" t="s">
        <v>40415</v>
      </c>
      <c r="O5447" s="389" t="s">
        <v>30762</v>
      </c>
      <c r="P5447" s="386">
        <v>41066</v>
      </c>
    </row>
    <row r="5448" spans="1:16" s="8" customFormat="1" ht="15" customHeight="1" x14ac:dyDescent="0.25">
      <c r="A5448" s="362" t="s">
        <v>46</v>
      </c>
      <c r="B5448" s="362" t="s">
        <v>22115</v>
      </c>
      <c r="C5448" s="340" t="s">
        <v>11602</v>
      </c>
      <c r="D5448" s="362" t="s">
        <v>11601</v>
      </c>
      <c r="E5448" s="362">
        <v>31</v>
      </c>
      <c r="F5448" s="364">
        <v>17378859</v>
      </c>
      <c r="G5448" s="363">
        <v>27173788598</v>
      </c>
      <c r="H5448" s="365">
        <v>23925</v>
      </c>
      <c r="I5448" s="388">
        <v>2</v>
      </c>
      <c r="J5448" s="378">
        <v>7</v>
      </c>
      <c r="K5448" s="381">
        <v>1965</v>
      </c>
      <c r="L5448" s="369">
        <f t="shared" ca="1" si="85"/>
        <v>58</v>
      </c>
      <c r="M5448" s="299" t="s">
        <v>20</v>
      </c>
      <c r="N5448" s="10" t="s">
        <v>28854</v>
      </c>
      <c r="O5448" s="389" t="s">
        <v>177</v>
      </c>
      <c r="P5448" s="386" t="s">
        <v>177</v>
      </c>
    </row>
    <row r="5449" spans="1:16" s="8" customFormat="1" ht="15" customHeight="1" x14ac:dyDescent="0.25">
      <c r="A5449" s="362" t="s">
        <v>193</v>
      </c>
      <c r="B5449" s="362" t="s">
        <v>22115</v>
      </c>
      <c r="C5449" s="340" t="s">
        <v>11600</v>
      </c>
      <c r="D5449" s="362" t="s">
        <v>9092</v>
      </c>
      <c r="E5449" s="362">
        <v>34</v>
      </c>
      <c r="F5449" s="364">
        <v>14714180</v>
      </c>
      <c r="G5449" s="363">
        <v>20147141808</v>
      </c>
      <c r="H5449" s="365">
        <v>22628</v>
      </c>
      <c r="I5449" s="388">
        <v>13</v>
      </c>
      <c r="J5449" s="378">
        <v>12</v>
      </c>
      <c r="K5449" s="381">
        <v>1961</v>
      </c>
      <c r="L5449" s="369">
        <f t="shared" ca="1" si="85"/>
        <v>62</v>
      </c>
      <c r="M5449" s="299" t="s">
        <v>20</v>
      </c>
      <c r="N5449" s="10" t="s">
        <v>40415</v>
      </c>
      <c r="O5449" s="389" t="s">
        <v>177</v>
      </c>
      <c r="P5449" s="386" t="s">
        <v>177</v>
      </c>
    </row>
    <row r="5450" spans="1:16" s="8" customFormat="1" ht="15" customHeight="1" x14ac:dyDescent="0.25">
      <c r="A5450" s="362" t="s">
        <v>302</v>
      </c>
      <c r="B5450" s="362" t="s">
        <v>22115</v>
      </c>
      <c r="C5450" s="340" t="s">
        <v>11599</v>
      </c>
      <c r="D5450" s="362" t="s">
        <v>11598</v>
      </c>
      <c r="E5450" s="362">
        <v>30</v>
      </c>
      <c r="F5450" s="364">
        <v>12965510</v>
      </c>
      <c r="G5450" s="363">
        <v>27129655106</v>
      </c>
      <c r="H5450" s="365">
        <v>21515</v>
      </c>
      <c r="I5450" s="388">
        <v>26</v>
      </c>
      <c r="J5450" s="378">
        <v>11</v>
      </c>
      <c r="K5450" s="381">
        <v>1958</v>
      </c>
      <c r="L5450" s="369">
        <f t="shared" ca="1" si="85"/>
        <v>65</v>
      </c>
      <c r="M5450" s="299" t="s">
        <v>20</v>
      </c>
      <c r="N5450" s="10" t="s">
        <v>28854</v>
      </c>
      <c r="O5450" s="389" t="s">
        <v>30764</v>
      </c>
      <c r="P5450" s="386">
        <v>40483</v>
      </c>
    </row>
    <row r="5451" spans="1:16" s="8" customFormat="1" ht="15" customHeight="1" x14ac:dyDescent="0.25">
      <c r="A5451" s="362" t="s">
        <v>27</v>
      </c>
      <c r="B5451" s="362" t="s">
        <v>22115</v>
      </c>
      <c r="C5451" s="340" t="s">
        <v>11597</v>
      </c>
      <c r="D5451" s="362" t="s">
        <v>11596</v>
      </c>
      <c r="E5451" s="362">
        <v>30</v>
      </c>
      <c r="F5451" s="364">
        <v>17166686</v>
      </c>
      <c r="G5451" s="363">
        <v>20171666865</v>
      </c>
      <c r="H5451" s="365">
        <v>23271</v>
      </c>
      <c r="I5451" s="388">
        <v>17</v>
      </c>
      <c r="J5451" s="378">
        <v>9</v>
      </c>
      <c r="K5451" s="381">
        <v>1963</v>
      </c>
      <c r="L5451" s="369">
        <f t="shared" ca="1" si="85"/>
        <v>60</v>
      </c>
      <c r="M5451" s="299" t="s">
        <v>20</v>
      </c>
      <c r="N5451" s="10" t="s">
        <v>40415</v>
      </c>
      <c r="O5451" s="389" t="s">
        <v>29340</v>
      </c>
      <c r="P5451" s="386">
        <v>42887</v>
      </c>
    </row>
    <row r="5452" spans="1:16" s="8" customFormat="1" ht="15" customHeight="1" x14ac:dyDescent="0.25">
      <c r="A5452" s="362" t="s">
        <v>27</v>
      </c>
      <c r="B5452" s="362" t="s">
        <v>22115</v>
      </c>
      <c r="C5452" s="340" t="s">
        <v>11595</v>
      </c>
      <c r="D5452" s="362" t="s">
        <v>11594</v>
      </c>
      <c r="E5452" s="362">
        <v>30</v>
      </c>
      <c r="F5452" s="364">
        <v>17323004</v>
      </c>
      <c r="G5452" s="363">
        <v>20173230045</v>
      </c>
      <c r="H5452" s="365">
        <v>23663</v>
      </c>
      <c r="I5452" s="388">
        <v>13</v>
      </c>
      <c r="J5452" s="378">
        <v>10</v>
      </c>
      <c r="K5452" s="381">
        <v>1964</v>
      </c>
      <c r="L5452" s="369">
        <f t="shared" ca="1" si="85"/>
        <v>59</v>
      </c>
      <c r="M5452" s="299" t="s">
        <v>20</v>
      </c>
      <c r="N5452" s="10" t="s">
        <v>40415</v>
      </c>
      <c r="O5452" s="389" t="s">
        <v>30809</v>
      </c>
      <c r="P5452" s="386">
        <v>40756</v>
      </c>
    </row>
    <row r="5453" spans="1:16" s="8" customFormat="1" ht="15" customHeight="1" x14ac:dyDescent="0.25">
      <c r="A5453" s="362" t="s">
        <v>33761</v>
      </c>
      <c r="B5453" s="362" t="s">
        <v>22115</v>
      </c>
      <c r="C5453" s="340" t="s">
        <v>11593</v>
      </c>
      <c r="D5453" s="362" t="s">
        <v>11592</v>
      </c>
      <c r="E5453" s="362" t="s">
        <v>33</v>
      </c>
      <c r="F5453" s="364">
        <v>13968563</v>
      </c>
      <c r="G5453" s="363">
        <v>20139685637</v>
      </c>
      <c r="H5453" s="365">
        <v>22291</v>
      </c>
      <c r="I5453" s="388">
        <v>10</v>
      </c>
      <c r="J5453" s="378">
        <v>1</v>
      </c>
      <c r="K5453" s="381">
        <v>1961</v>
      </c>
      <c r="L5453" s="369">
        <f t="shared" ca="1" si="85"/>
        <v>63</v>
      </c>
      <c r="M5453" s="299" t="s">
        <v>20</v>
      </c>
      <c r="N5453" s="10" t="s">
        <v>40415</v>
      </c>
      <c r="O5453" s="389" t="s">
        <v>177</v>
      </c>
      <c r="P5453" s="386" t="s">
        <v>177</v>
      </c>
    </row>
    <row r="5454" spans="1:16" s="8" customFormat="1" ht="15" customHeight="1" x14ac:dyDescent="0.25">
      <c r="A5454" s="362" t="s">
        <v>30</v>
      </c>
      <c r="B5454" s="362" t="s">
        <v>22115</v>
      </c>
      <c r="C5454" s="340" t="s">
        <v>11591</v>
      </c>
      <c r="D5454" s="362" t="s">
        <v>11590</v>
      </c>
      <c r="E5454" s="362">
        <v>30</v>
      </c>
      <c r="F5454" s="364">
        <v>14742653</v>
      </c>
      <c r="G5454" s="363">
        <v>20147426535</v>
      </c>
      <c r="H5454" s="365">
        <v>22745</v>
      </c>
      <c r="I5454" s="388">
        <v>9</v>
      </c>
      <c r="J5454" s="378">
        <v>4</v>
      </c>
      <c r="K5454" s="381">
        <v>1962</v>
      </c>
      <c r="L5454" s="369">
        <f t="shared" ca="1" si="85"/>
        <v>62</v>
      </c>
      <c r="M5454" s="299" t="s">
        <v>20</v>
      </c>
      <c r="N5454" s="10" t="s">
        <v>40415</v>
      </c>
      <c r="O5454" s="389" t="s">
        <v>30627</v>
      </c>
      <c r="P5454" s="386">
        <v>41549</v>
      </c>
    </row>
    <row r="5455" spans="1:16" s="8" customFormat="1" ht="15" customHeight="1" x14ac:dyDescent="0.25">
      <c r="A5455" s="362" t="s">
        <v>27</v>
      </c>
      <c r="B5455" s="362" t="s">
        <v>22115</v>
      </c>
      <c r="C5455" s="340" t="s">
        <v>11586</v>
      </c>
      <c r="D5455" s="362" t="s">
        <v>11585</v>
      </c>
      <c r="E5455" s="362">
        <v>30</v>
      </c>
      <c r="F5455" s="364">
        <v>16098577</v>
      </c>
      <c r="G5455" s="363">
        <v>27160985777</v>
      </c>
      <c r="H5455" s="365">
        <v>22836</v>
      </c>
      <c r="I5455" s="388">
        <v>9</v>
      </c>
      <c r="J5455" s="378">
        <v>7</v>
      </c>
      <c r="K5455" s="381">
        <v>1962</v>
      </c>
      <c r="L5455" s="369">
        <f t="shared" ca="1" si="85"/>
        <v>61</v>
      </c>
      <c r="M5455" s="299" t="s">
        <v>20</v>
      </c>
      <c r="N5455" s="10" t="s">
        <v>28854</v>
      </c>
      <c r="O5455" s="389" t="s">
        <v>30809</v>
      </c>
      <c r="P5455" s="386">
        <v>40756</v>
      </c>
    </row>
    <row r="5456" spans="1:16" s="8" customFormat="1" ht="15" customHeight="1" x14ac:dyDescent="0.25">
      <c r="A5456" s="362" t="s">
        <v>27</v>
      </c>
      <c r="B5456" s="362" t="s">
        <v>22115</v>
      </c>
      <c r="C5456" s="340" t="s">
        <v>11584</v>
      </c>
      <c r="D5456" s="362" t="s">
        <v>11583</v>
      </c>
      <c r="E5456" s="362">
        <v>30</v>
      </c>
      <c r="F5456" s="364">
        <v>16774448</v>
      </c>
      <c r="G5456" s="363">
        <v>27167744481</v>
      </c>
      <c r="H5456" s="365">
        <v>23377</v>
      </c>
      <c r="I5456" s="388">
        <v>1</v>
      </c>
      <c r="J5456" s="378">
        <v>1</v>
      </c>
      <c r="K5456" s="381">
        <v>1964</v>
      </c>
      <c r="L5456" s="369">
        <f t="shared" ca="1" si="85"/>
        <v>60</v>
      </c>
      <c r="M5456" s="299" t="s">
        <v>20</v>
      </c>
      <c r="N5456" s="10" t="s">
        <v>28854</v>
      </c>
      <c r="O5456" s="389" t="s">
        <v>30809</v>
      </c>
      <c r="P5456" s="386">
        <v>40756</v>
      </c>
    </row>
    <row r="5457" spans="1:16" s="8" customFormat="1" ht="15" customHeight="1" x14ac:dyDescent="0.25">
      <c r="A5457" s="362" t="s">
        <v>161</v>
      </c>
      <c r="B5457" s="362" t="s">
        <v>22115</v>
      </c>
      <c r="C5457" s="340" t="s">
        <v>11582</v>
      </c>
      <c r="D5457" s="362" t="s">
        <v>11581</v>
      </c>
      <c r="E5457" s="362">
        <v>30</v>
      </c>
      <c r="F5457" s="364">
        <v>14194183</v>
      </c>
      <c r="G5457" s="363">
        <v>27141941831</v>
      </c>
      <c r="H5457" s="365">
        <v>21868</v>
      </c>
      <c r="I5457" s="388">
        <v>14</v>
      </c>
      <c r="J5457" s="378">
        <v>11</v>
      </c>
      <c r="K5457" s="381">
        <v>1959</v>
      </c>
      <c r="L5457" s="369">
        <f t="shared" ca="1" si="85"/>
        <v>64</v>
      </c>
      <c r="M5457" s="299" t="s">
        <v>20</v>
      </c>
      <c r="N5457" s="10" t="s">
        <v>28854</v>
      </c>
      <c r="O5457" s="389" t="s">
        <v>30809</v>
      </c>
      <c r="P5457" s="386">
        <v>40758</v>
      </c>
    </row>
    <row r="5458" spans="1:16" s="8" customFormat="1" ht="15" customHeight="1" x14ac:dyDescent="0.25">
      <c r="A5458" s="362" t="s">
        <v>33761</v>
      </c>
      <c r="B5458" s="362" t="s">
        <v>22115</v>
      </c>
      <c r="C5458" s="340" t="s">
        <v>11580</v>
      </c>
      <c r="D5458" s="362" t="s">
        <v>11579</v>
      </c>
      <c r="E5458" s="362">
        <v>30</v>
      </c>
      <c r="F5458" s="364">
        <v>14870696</v>
      </c>
      <c r="G5458" s="363">
        <v>20148706965</v>
      </c>
      <c r="H5458" s="365">
        <v>22909</v>
      </c>
      <c r="I5458" s="388">
        <v>20</v>
      </c>
      <c r="J5458" s="378">
        <v>9</v>
      </c>
      <c r="K5458" s="381">
        <v>1962</v>
      </c>
      <c r="L5458" s="369">
        <f t="shared" ca="1" si="85"/>
        <v>61</v>
      </c>
      <c r="M5458" s="299" t="s">
        <v>20</v>
      </c>
      <c r="N5458" s="10" t="s">
        <v>40415</v>
      </c>
      <c r="O5458" s="389" t="s">
        <v>30783</v>
      </c>
      <c r="P5458" s="386">
        <v>41091</v>
      </c>
    </row>
    <row r="5459" spans="1:16" s="8" customFormat="1" ht="15" customHeight="1" x14ac:dyDescent="0.25">
      <c r="A5459" s="362" t="s">
        <v>33761</v>
      </c>
      <c r="B5459" s="362" t="s">
        <v>22115</v>
      </c>
      <c r="C5459" s="340" t="s">
        <v>11578</v>
      </c>
      <c r="D5459" s="362" t="s">
        <v>11577</v>
      </c>
      <c r="E5459" s="362">
        <v>30</v>
      </c>
      <c r="F5459" s="364">
        <v>17140674</v>
      </c>
      <c r="G5459" s="363">
        <v>23171406749</v>
      </c>
      <c r="H5459" s="365">
        <v>23817</v>
      </c>
      <c r="I5459" s="388">
        <v>16</v>
      </c>
      <c r="J5459" s="378">
        <v>3</v>
      </c>
      <c r="K5459" s="381">
        <v>1965</v>
      </c>
      <c r="L5459" s="369">
        <f t="shared" ca="1" si="85"/>
        <v>59</v>
      </c>
      <c r="M5459" s="299" t="s">
        <v>20</v>
      </c>
      <c r="N5459" s="10" t="s">
        <v>40415</v>
      </c>
      <c r="O5459" s="389" t="s">
        <v>30665</v>
      </c>
      <c r="P5459" s="386">
        <v>41883</v>
      </c>
    </row>
    <row r="5460" spans="1:16" s="8" customFormat="1" ht="15" customHeight="1" x14ac:dyDescent="0.25">
      <c r="A5460" s="362" t="s">
        <v>78</v>
      </c>
      <c r="B5460" s="362" t="s">
        <v>22115</v>
      </c>
      <c r="C5460" s="340" t="s">
        <v>11576</v>
      </c>
      <c r="D5460" s="362" t="s">
        <v>11575</v>
      </c>
      <c r="E5460" s="362">
        <v>33</v>
      </c>
      <c r="F5460" s="364">
        <v>14940623</v>
      </c>
      <c r="G5460" s="363">
        <v>23149406239</v>
      </c>
      <c r="H5460" s="365">
        <v>22781</v>
      </c>
      <c r="I5460" s="388">
        <v>15</v>
      </c>
      <c r="J5460" s="378">
        <v>5</v>
      </c>
      <c r="K5460" s="381">
        <v>1962</v>
      </c>
      <c r="L5460" s="369">
        <f t="shared" ca="1" si="85"/>
        <v>61</v>
      </c>
      <c r="M5460" s="299" t="s">
        <v>20</v>
      </c>
      <c r="N5460" s="10" t="s">
        <v>40415</v>
      </c>
      <c r="O5460" s="389" t="s">
        <v>29337</v>
      </c>
      <c r="P5460" s="386">
        <v>38687</v>
      </c>
    </row>
    <row r="5461" spans="1:16" s="8" customFormat="1" ht="15" customHeight="1" x14ac:dyDescent="0.25">
      <c r="A5461" s="362" t="s">
        <v>27</v>
      </c>
      <c r="B5461" s="362" t="s">
        <v>22115</v>
      </c>
      <c r="C5461" s="340" t="s">
        <v>11571</v>
      </c>
      <c r="D5461" s="362" t="s">
        <v>11570</v>
      </c>
      <c r="E5461" s="362">
        <v>30</v>
      </c>
      <c r="F5461" s="364">
        <v>14869252</v>
      </c>
      <c r="G5461" s="363">
        <v>27148692527</v>
      </c>
      <c r="H5461" s="365">
        <v>22681</v>
      </c>
      <c r="I5461" s="388">
        <v>4</v>
      </c>
      <c r="J5461" s="378">
        <v>2</v>
      </c>
      <c r="K5461" s="381">
        <v>1962</v>
      </c>
      <c r="L5461" s="369">
        <f t="shared" ca="1" si="85"/>
        <v>62</v>
      </c>
      <c r="M5461" s="299" t="s">
        <v>20</v>
      </c>
      <c r="N5461" s="10" t="s">
        <v>28854</v>
      </c>
      <c r="O5461" s="389" t="s">
        <v>30745</v>
      </c>
      <c r="P5461" s="386">
        <v>41275</v>
      </c>
    </row>
    <row r="5462" spans="1:16" s="8" customFormat="1" ht="15" customHeight="1" x14ac:dyDescent="0.25">
      <c r="A5462" s="362" t="s">
        <v>27</v>
      </c>
      <c r="B5462" s="362" t="s">
        <v>22115</v>
      </c>
      <c r="C5462" s="340" t="s">
        <v>11569</v>
      </c>
      <c r="D5462" s="362" t="s">
        <v>11568</v>
      </c>
      <c r="E5462" s="362">
        <v>30</v>
      </c>
      <c r="F5462" s="364">
        <v>10023767</v>
      </c>
      <c r="G5462" s="363">
        <v>27100237674</v>
      </c>
      <c r="H5462" s="365">
        <v>19117</v>
      </c>
      <c r="I5462" s="388">
        <v>3</v>
      </c>
      <c r="J5462" s="378">
        <v>5</v>
      </c>
      <c r="K5462" s="381">
        <v>1952</v>
      </c>
      <c r="L5462" s="369">
        <f t="shared" ca="1" si="85"/>
        <v>71</v>
      </c>
      <c r="M5462" s="299" t="s">
        <v>20</v>
      </c>
      <c r="N5462" s="10" t="s">
        <v>28854</v>
      </c>
      <c r="O5462" s="389" t="s">
        <v>30747</v>
      </c>
      <c r="P5462" s="386">
        <v>41061</v>
      </c>
    </row>
    <row r="5463" spans="1:16" s="8" customFormat="1" ht="15" customHeight="1" x14ac:dyDescent="0.25">
      <c r="A5463" s="362" t="s">
        <v>302</v>
      </c>
      <c r="B5463" s="362" t="s">
        <v>22115</v>
      </c>
      <c r="C5463" s="340" t="s">
        <v>30944</v>
      </c>
      <c r="D5463" s="362" t="s">
        <v>11567</v>
      </c>
      <c r="E5463" s="362" t="s">
        <v>45</v>
      </c>
      <c r="F5463" s="364">
        <v>14407437</v>
      </c>
      <c r="G5463" s="363">
        <v>27144074373</v>
      </c>
      <c r="H5463" s="365">
        <v>22502</v>
      </c>
      <c r="I5463" s="388">
        <v>9</v>
      </c>
      <c r="J5463" s="378">
        <v>8</v>
      </c>
      <c r="K5463" s="381">
        <v>1961</v>
      </c>
      <c r="L5463" s="369">
        <f t="shared" ca="1" si="85"/>
        <v>62</v>
      </c>
      <c r="M5463" s="299" t="s">
        <v>20</v>
      </c>
      <c r="N5463" s="10" t="s">
        <v>28854</v>
      </c>
      <c r="O5463" s="389" t="s">
        <v>177</v>
      </c>
      <c r="P5463" s="386" t="s">
        <v>177</v>
      </c>
    </row>
    <row r="5464" spans="1:16" s="8" customFormat="1" ht="15" customHeight="1" x14ac:dyDescent="0.25">
      <c r="A5464" s="362" t="s">
        <v>27</v>
      </c>
      <c r="B5464" s="362" t="s">
        <v>22115</v>
      </c>
      <c r="C5464" s="340" t="s">
        <v>11566</v>
      </c>
      <c r="D5464" s="362" t="s">
        <v>11565</v>
      </c>
      <c r="E5464" s="362" t="s">
        <v>45</v>
      </c>
      <c r="F5464" s="364">
        <v>11577520</v>
      </c>
      <c r="G5464" s="363">
        <v>27115775206</v>
      </c>
      <c r="H5464" s="365">
        <v>20067</v>
      </c>
      <c r="I5464" s="388">
        <v>9</v>
      </c>
      <c r="J5464" s="378">
        <v>12</v>
      </c>
      <c r="K5464" s="381">
        <v>1954</v>
      </c>
      <c r="L5464" s="369">
        <f t="shared" ca="1" si="85"/>
        <v>69</v>
      </c>
      <c r="M5464" s="299" t="s">
        <v>20</v>
      </c>
      <c r="N5464" s="10" t="s">
        <v>28854</v>
      </c>
      <c r="O5464" s="389" t="s">
        <v>177</v>
      </c>
      <c r="P5464" s="386" t="s">
        <v>177</v>
      </c>
    </row>
    <row r="5465" spans="1:16" s="8" customFormat="1" ht="15" customHeight="1" x14ac:dyDescent="0.25">
      <c r="A5465" s="362" t="s">
        <v>27</v>
      </c>
      <c r="B5465" s="362" t="s">
        <v>22115</v>
      </c>
      <c r="C5465" s="340" t="s">
        <v>11564</v>
      </c>
      <c r="D5465" s="362" t="s">
        <v>11563</v>
      </c>
      <c r="E5465" s="362">
        <v>30</v>
      </c>
      <c r="F5465" s="364">
        <v>18285665</v>
      </c>
      <c r="G5465" s="363">
        <v>20182856658</v>
      </c>
      <c r="H5465" s="365">
        <v>24581</v>
      </c>
      <c r="I5465" s="388">
        <v>19</v>
      </c>
      <c r="J5465" s="378">
        <v>4</v>
      </c>
      <c r="K5465" s="381">
        <v>1967</v>
      </c>
      <c r="L5465" s="369">
        <f t="shared" ca="1" si="85"/>
        <v>57</v>
      </c>
      <c r="M5465" s="299" t="s">
        <v>20</v>
      </c>
      <c r="N5465" s="10" t="s">
        <v>40415</v>
      </c>
      <c r="O5465" s="389" t="s">
        <v>30758</v>
      </c>
      <c r="P5465" s="386">
        <v>40544</v>
      </c>
    </row>
    <row r="5466" spans="1:16" s="8" customFormat="1" ht="15" customHeight="1" x14ac:dyDescent="0.25">
      <c r="A5466" s="362" t="s">
        <v>46</v>
      </c>
      <c r="B5466" s="362" t="s">
        <v>22115</v>
      </c>
      <c r="C5466" s="340" t="s">
        <v>11562</v>
      </c>
      <c r="D5466" s="362" t="s">
        <v>11561</v>
      </c>
      <c r="E5466" s="362" t="s">
        <v>45</v>
      </c>
      <c r="F5466" s="364">
        <v>17206766</v>
      </c>
      <c r="G5466" s="363">
        <v>20172067663</v>
      </c>
      <c r="H5466" s="365">
        <v>23913</v>
      </c>
      <c r="I5466" s="388">
        <v>20</v>
      </c>
      <c r="J5466" s="378">
        <v>6</v>
      </c>
      <c r="K5466" s="381">
        <v>1965</v>
      </c>
      <c r="L5466" s="369">
        <f t="shared" ca="1" si="85"/>
        <v>58</v>
      </c>
      <c r="M5466" s="299" t="s">
        <v>20</v>
      </c>
      <c r="N5466" s="10" t="s">
        <v>40415</v>
      </c>
      <c r="O5466" s="389" t="s">
        <v>177</v>
      </c>
      <c r="P5466" s="386" t="s">
        <v>177</v>
      </c>
    </row>
    <row r="5467" spans="1:16" s="8" customFormat="1" ht="15" customHeight="1" x14ac:dyDescent="0.25">
      <c r="A5467" s="362" t="s">
        <v>46</v>
      </c>
      <c r="B5467" s="362" t="s">
        <v>22115</v>
      </c>
      <c r="C5467" s="340" t="s">
        <v>11560</v>
      </c>
      <c r="D5467" s="362" t="s">
        <v>11559</v>
      </c>
      <c r="E5467" s="362">
        <v>30</v>
      </c>
      <c r="F5467" s="364">
        <v>17243357</v>
      </c>
      <c r="G5467" s="363">
        <v>27172433575</v>
      </c>
      <c r="H5467" s="365">
        <v>23501</v>
      </c>
      <c r="I5467" s="388">
        <v>4</v>
      </c>
      <c r="J5467" s="378">
        <v>5</v>
      </c>
      <c r="K5467" s="381">
        <v>1964</v>
      </c>
      <c r="L5467" s="369">
        <f t="shared" ca="1" si="85"/>
        <v>59</v>
      </c>
      <c r="M5467" s="299" t="s">
        <v>20</v>
      </c>
      <c r="N5467" s="10" t="s">
        <v>28854</v>
      </c>
      <c r="O5467" s="389" t="s">
        <v>30753</v>
      </c>
      <c r="P5467" s="386">
        <v>40909</v>
      </c>
    </row>
    <row r="5468" spans="1:16" s="8" customFormat="1" ht="15" customHeight="1" x14ac:dyDescent="0.25">
      <c r="A5468" s="362" t="s">
        <v>27</v>
      </c>
      <c r="B5468" s="362" t="s">
        <v>22115</v>
      </c>
      <c r="C5468" s="340" t="s">
        <v>11558</v>
      </c>
      <c r="D5468" s="362" t="s">
        <v>11557</v>
      </c>
      <c r="E5468" s="362">
        <v>30</v>
      </c>
      <c r="F5468" s="364">
        <v>14961123</v>
      </c>
      <c r="G5468" s="363">
        <v>27149611237</v>
      </c>
      <c r="H5468" s="365">
        <v>22918</v>
      </c>
      <c r="I5468" s="388">
        <v>29</v>
      </c>
      <c r="J5468" s="378">
        <v>9</v>
      </c>
      <c r="K5468" s="381">
        <v>1962</v>
      </c>
      <c r="L5468" s="369">
        <f t="shared" ca="1" si="85"/>
        <v>61</v>
      </c>
      <c r="M5468" s="299" t="s">
        <v>20</v>
      </c>
      <c r="N5468" s="10" t="s">
        <v>28854</v>
      </c>
      <c r="O5468" s="389" t="s">
        <v>34624</v>
      </c>
      <c r="P5468" s="386">
        <v>41791</v>
      </c>
    </row>
    <row r="5469" spans="1:16" s="8" customFormat="1" ht="15" customHeight="1" x14ac:dyDescent="0.25">
      <c r="A5469" s="362">
        <v>10</v>
      </c>
      <c r="B5469" s="362" t="s">
        <v>22115</v>
      </c>
      <c r="C5469" s="340" t="s">
        <v>11556</v>
      </c>
      <c r="D5469" s="362" t="s">
        <v>11555</v>
      </c>
      <c r="E5469" s="362">
        <v>32</v>
      </c>
      <c r="F5469" s="364">
        <v>17010034</v>
      </c>
      <c r="G5469" s="363">
        <v>23170100344</v>
      </c>
      <c r="H5469" s="365">
        <v>23859</v>
      </c>
      <c r="I5469" s="388">
        <v>27</v>
      </c>
      <c r="J5469" s="378">
        <v>4</v>
      </c>
      <c r="K5469" s="381">
        <v>1965</v>
      </c>
      <c r="L5469" s="369">
        <f t="shared" ca="1" si="85"/>
        <v>58</v>
      </c>
      <c r="M5469" s="299" t="s">
        <v>20</v>
      </c>
      <c r="N5469" s="10" t="s">
        <v>28854</v>
      </c>
      <c r="O5469" s="389" t="s">
        <v>177</v>
      </c>
      <c r="P5469" s="386" t="s">
        <v>177</v>
      </c>
    </row>
    <row r="5470" spans="1:16" s="8" customFormat="1" ht="15" customHeight="1" x14ac:dyDescent="0.25">
      <c r="A5470" s="362" t="s">
        <v>11554</v>
      </c>
      <c r="B5470" s="362" t="s">
        <v>22115</v>
      </c>
      <c r="C5470" s="340" t="s">
        <v>11553</v>
      </c>
      <c r="D5470" s="362" t="s">
        <v>11552</v>
      </c>
      <c r="E5470" s="362">
        <v>30</v>
      </c>
      <c r="F5470" s="364">
        <v>17730995</v>
      </c>
      <c r="G5470" s="363">
        <v>27177309953</v>
      </c>
      <c r="H5470" s="365">
        <v>24120</v>
      </c>
      <c r="I5470" s="388">
        <v>13</v>
      </c>
      <c r="J5470" s="378">
        <v>1</v>
      </c>
      <c r="K5470" s="381">
        <v>1966</v>
      </c>
      <c r="L5470" s="369">
        <f t="shared" ca="1" si="85"/>
        <v>58</v>
      </c>
      <c r="M5470" s="299" t="s">
        <v>20</v>
      </c>
      <c r="N5470" s="10" t="s">
        <v>28854</v>
      </c>
      <c r="O5470" s="389" t="s">
        <v>30817</v>
      </c>
      <c r="P5470" s="386">
        <v>42370</v>
      </c>
    </row>
    <row r="5471" spans="1:16" s="8" customFormat="1" ht="15" customHeight="1" x14ac:dyDescent="0.25">
      <c r="A5471" s="362" t="s">
        <v>36</v>
      </c>
      <c r="B5471" s="362" t="s">
        <v>22115</v>
      </c>
      <c r="C5471" s="340" t="s">
        <v>11551</v>
      </c>
      <c r="D5471" s="362" t="s">
        <v>11550</v>
      </c>
      <c r="E5471" s="362">
        <v>30</v>
      </c>
      <c r="F5471" s="364">
        <v>14074742</v>
      </c>
      <c r="G5471" s="363">
        <v>23140747424</v>
      </c>
      <c r="H5471" s="365">
        <v>22311</v>
      </c>
      <c r="I5471" s="388">
        <v>30</v>
      </c>
      <c r="J5471" s="378">
        <v>1</v>
      </c>
      <c r="K5471" s="381">
        <v>1961</v>
      </c>
      <c r="L5471" s="369">
        <f t="shared" ca="1" si="85"/>
        <v>63</v>
      </c>
      <c r="M5471" s="299" t="s">
        <v>20</v>
      </c>
      <c r="N5471" s="10" t="s">
        <v>28854</v>
      </c>
      <c r="O5471" s="389" t="s">
        <v>33618</v>
      </c>
      <c r="P5471" s="386" t="s">
        <v>177</v>
      </c>
    </row>
    <row r="5472" spans="1:16" s="8" customFormat="1" ht="15" customHeight="1" x14ac:dyDescent="0.25">
      <c r="A5472" s="362" t="s">
        <v>27</v>
      </c>
      <c r="B5472" s="362" t="s">
        <v>22115</v>
      </c>
      <c r="C5472" s="340" t="s">
        <v>11549</v>
      </c>
      <c r="D5472" s="362" t="s">
        <v>11548</v>
      </c>
      <c r="E5472" s="362">
        <v>30</v>
      </c>
      <c r="F5472" s="364">
        <v>20308600</v>
      </c>
      <c r="G5472" s="363">
        <v>20203086009</v>
      </c>
      <c r="H5472" s="365">
        <v>25060</v>
      </c>
      <c r="I5472" s="388">
        <v>10</v>
      </c>
      <c r="J5472" s="378">
        <v>8</v>
      </c>
      <c r="K5472" s="381">
        <v>1968</v>
      </c>
      <c r="L5472" s="369">
        <f t="shared" ca="1" si="85"/>
        <v>55</v>
      </c>
      <c r="M5472" s="299" t="s">
        <v>20</v>
      </c>
      <c r="N5472" s="10" t="s">
        <v>40415</v>
      </c>
      <c r="O5472" s="389" t="s">
        <v>30761</v>
      </c>
      <c r="P5472" s="386">
        <v>41183</v>
      </c>
    </row>
    <row r="5473" spans="1:16" s="8" customFormat="1" ht="15" customHeight="1" x14ac:dyDescent="0.25">
      <c r="A5473" s="362" t="s">
        <v>252</v>
      </c>
      <c r="B5473" s="362" t="s">
        <v>22115</v>
      </c>
      <c r="C5473" s="340" t="s">
        <v>11547</v>
      </c>
      <c r="D5473" s="362" t="s">
        <v>11546</v>
      </c>
      <c r="E5473" s="362">
        <v>30</v>
      </c>
      <c r="F5473" s="364">
        <v>17504349</v>
      </c>
      <c r="G5473" s="363">
        <v>20175043498</v>
      </c>
      <c r="H5473" s="365">
        <v>24126</v>
      </c>
      <c r="I5473" s="388">
        <v>19</v>
      </c>
      <c r="J5473" s="378">
        <v>1</v>
      </c>
      <c r="K5473" s="381">
        <v>1966</v>
      </c>
      <c r="L5473" s="369">
        <f t="shared" ca="1" si="85"/>
        <v>58</v>
      </c>
      <c r="M5473" s="299" t="s">
        <v>20</v>
      </c>
      <c r="N5473" s="10" t="s">
        <v>40415</v>
      </c>
      <c r="O5473" s="389" t="s">
        <v>30761</v>
      </c>
      <c r="P5473" s="386">
        <v>41183</v>
      </c>
    </row>
    <row r="5474" spans="1:16" s="8" customFormat="1" ht="15" customHeight="1" x14ac:dyDescent="0.25">
      <c r="A5474" s="362" t="s">
        <v>27</v>
      </c>
      <c r="B5474" s="362" t="s">
        <v>22115</v>
      </c>
      <c r="C5474" s="340" t="s">
        <v>11545</v>
      </c>
      <c r="D5474" s="362" t="s">
        <v>11544</v>
      </c>
      <c r="E5474" s="362">
        <v>30</v>
      </c>
      <c r="F5474" s="364">
        <v>18380277</v>
      </c>
      <c r="G5474" s="363">
        <v>20183802772</v>
      </c>
      <c r="H5474" s="365">
        <v>24808</v>
      </c>
      <c r="I5474" s="388">
        <v>2</v>
      </c>
      <c r="J5474" s="378">
        <v>12</v>
      </c>
      <c r="K5474" s="381">
        <v>1967</v>
      </c>
      <c r="L5474" s="369">
        <f t="shared" ca="1" si="85"/>
        <v>56</v>
      </c>
      <c r="M5474" s="299" t="s">
        <v>20</v>
      </c>
      <c r="N5474" s="10" t="s">
        <v>40415</v>
      </c>
      <c r="O5474" s="389" t="s">
        <v>30758</v>
      </c>
      <c r="P5474" s="386">
        <v>40544</v>
      </c>
    </row>
    <row r="5475" spans="1:16" s="8" customFormat="1" ht="15" customHeight="1" x14ac:dyDescent="0.25">
      <c r="A5475" s="362" t="s">
        <v>46</v>
      </c>
      <c r="B5475" s="362" t="s">
        <v>22115</v>
      </c>
      <c r="C5475" s="340" t="s">
        <v>11543</v>
      </c>
      <c r="D5475" s="362" t="s">
        <v>11542</v>
      </c>
      <c r="E5475" s="362">
        <v>30</v>
      </c>
      <c r="F5475" s="364">
        <v>14732278</v>
      </c>
      <c r="G5475" s="363">
        <v>20147322780</v>
      </c>
      <c r="H5475" s="365">
        <v>22817</v>
      </c>
      <c r="I5475" s="388">
        <v>20</v>
      </c>
      <c r="J5475" s="378">
        <v>6</v>
      </c>
      <c r="K5475" s="381">
        <v>1962</v>
      </c>
      <c r="L5475" s="369">
        <f t="shared" ca="1" si="85"/>
        <v>61</v>
      </c>
      <c r="M5475" s="299" t="s">
        <v>20</v>
      </c>
      <c r="N5475" s="10" t="s">
        <v>40415</v>
      </c>
      <c r="O5475" s="389" t="s">
        <v>30791</v>
      </c>
      <c r="P5475" s="386">
        <v>41610</v>
      </c>
    </row>
    <row r="5476" spans="1:16" s="8" customFormat="1" ht="15" customHeight="1" x14ac:dyDescent="0.25">
      <c r="A5476" s="362" t="s">
        <v>27</v>
      </c>
      <c r="B5476" s="362" t="s">
        <v>22115</v>
      </c>
      <c r="C5476" s="340" t="s">
        <v>11541</v>
      </c>
      <c r="D5476" s="362" t="s">
        <v>11540</v>
      </c>
      <c r="E5476" s="362" t="s">
        <v>45</v>
      </c>
      <c r="F5476" s="364">
        <v>17334697</v>
      </c>
      <c r="G5476" s="363">
        <v>20173346973</v>
      </c>
      <c r="H5476" s="365">
        <v>23888</v>
      </c>
      <c r="I5476" s="388">
        <v>26</v>
      </c>
      <c r="J5476" s="378">
        <v>5</v>
      </c>
      <c r="K5476" s="381">
        <v>1965</v>
      </c>
      <c r="L5476" s="369">
        <f t="shared" ca="1" si="85"/>
        <v>58</v>
      </c>
      <c r="M5476" s="299" t="s">
        <v>20</v>
      </c>
      <c r="N5476" s="10" t="s">
        <v>40415</v>
      </c>
      <c r="O5476" s="389" t="s">
        <v>177</v>
      </c>
      <c r="P5476" s="386" t="s">
        <v>177</v>
      </c>
    </row>
    <row r="5477" spans="1:16" s="8" customFormat="1" ht="15" customHeight="1" x14ac:dyDescent="0.25">
      <c r="A5477" s="362">
        <v>17</v>
      </c>
      <c r="B5477" s="362" t="s">
        <v>22115</v>
      </c>
      <c r="C5477" s="340" t="s">
        <v>11539</v>
      </c>
      <c r="D5477" s="362" t="s">
        <v>11538</v>
      </c>
      <c r="E5477" s="362">
        <v>30</v>
      </c>
      <c r="F5477" s="364">
        <v>17299831</v>
      </c>
      <c r="G5477" s="363">
        <v>20172998314</v>
      </c>
      <c r="H5477" s="365">
        <v>23831</v>
      </c>
      <c r="I5477" s="388">
        <v>30</v>
      </c>
      <c r="J5477" s="378">
        <v>3</v>
      </c>
      <c r="K5477" s="381">
        <v>1965</v>
      </c>
      <c r="L5477" s="369">
        <f t="shared" ca="1" si="85"/>
        <v>59</v>
      </c>
      <c r="M5477" s="299" t="s">
        <v>20</v>
      </c>
      <c r="N5477" s="10" t="s">
        <v>40415</v>
      </c>
      <c r="O5477" s="389" t="s">
        <v>30761</v>
      </c>
      <c r="P5477" s="386">
        <v>41183</v>
      </c>
    </row>
    <row r="5478" spans="1:16" s="8" customFormat="1" ht="15" customHeight="1" x14ac:dyDescent="0.25">
      <c r="A5478" s="362" t="s">
        <v>59</v>
      </c>
      <c r="B5478" s="362" t="s">
        <v>22115</v>
      </c>
      <c r="C5478" s="340" t="s">
        <v>11537</v>
      </c>
      <c r="D5478" s="362" t="s">
        <v>11536</v>
      </c>
      <c r="E5478" s="362">
        <v>30</v>
      </c>
      <c r="F5478" s="364">
        <v>13579042</v>
      </c>
      <c r="G5478" s="363">
        <v>20135790428</v>
      </c>
      <c r="H5478" s="365">
        <v>21115</v>
      </c>
      <c r="I5478" s="388">
        <v>22</v>
      </c>
      <c r="J5478" s="378">
        <v>10</v>
      </c>
      <c r="K5478" s="381">
        <v>1957</v>
      </c>
      <c r="L5478" s="369">
        <f t="shared" ca="1" si="85"/>
        <v>66</v>
      </c>
      <c r="M5478" s="299" t="s">
        <v>20</v>
      </c>
      <c r="N5478" s="10" t="s">
        <v>40415</v>
      </c>
      <c r="O5478" s="389" t="s">
        <v>30804</v>
      </c>
      <c r="P5478" s="386">
        <v>41214</v>
      </c>
    </row>
    <row r="5479" spans="1:16" s="8" customFormat="1" ht="15" customHeight="1" x14ac:dyDescent="0.25">
      <c r="A5479" s="362" t="s">
        <v>46</v>
      </c>
      <c r="B5479" s="362" t="s">
        <v>22115</v>
      </c>
      <c r="C5479" s="340" t="s">
        <v>11535</v>
      </c>
      <c r="D5479" s="362" t="s">
        <v>11534</v>
      </c>
      <c r="E5479" s="362">
        <v>30</v>
      </c>
      <c r="F5479" s="364">
        <v>14875372</v>
      </c>
      <c r="G5479" s="363">
        <v>20148753726</v>
      </c>
      <c r="H5479" s="365">
        <v>22724</v>
      </c>
      <c r="I5479" s="388">
        <v>19</v>
      </c>
      <c r="J5479" s="378">
        <v>3</v>
      </c>
      <c r="K5479" s="381">
        <v>1962</v>
      </c>
      <c r="L5479" s="369">
        <f t="shared" ca="1" si="85"/>
        <v>62</v>
      </c>
      <c r="M5479" s="299" t="s">
        <v>20</v>
      </c>
      <c r="N5479" s="10" t="s">
        <v>40415</v>
      </c>
      <c r="O5479" s="389" t="s">
        <v>30753</v>
      </c>
      <c r="P5479" s="386">
        <v>40909</v>
      </c>
    </row>
    <row r="5480" spans="1:16" s="8" customFormat="1" ht="15" customHeight="1" x14ac:dyDescent="0.25">
      <c r="A5480" s="362" t="s">
        <v>27</v>
      </c>
      <c r="B5480" s="362" t="s">
        <v>22115</v>
      </c>
      <c r="C5480" s="340" t="s">
        <v>11533</v>
      </c>
      <c r="D5480" s="362" t="s">
        <v>11532</v>
      </c>
      <c r="E5480" s="362" t="s">
        <v>33</v>
      </c>
      <c r="F5480" s="364">
        <v>17846303</v>
      </c>
      <c r="G5480" s="363">
        <v>23178463039</v>
      </c>
      <c r="H5480" s="365">
        <v>24076</v>
      </c>
      <c r="I5480" s="388">
        <v>30</v>
      </c>
      <c r="J5480" s="378">
        <v>11</v>
      </c>
      <c r="K5480" s="381">
        <v>1965</v>
      </c>
      <c r="L5480" s="369">
        <f t="shared" ca="1" si="85"/>
        <v>58</v>
      </c>
      <c r="M5480" s="299" t="s">
        <v>20</v>
      </c>
      <c r="N5480" s="10" t="s">
        <v>28854</v>
      </c>
      <c r="O5480" s="389" t="s">
        <v>177</v>
      </c>
      <c r="P5480" s="386" t="s">
        <v>177</v>
      </c>
    </row>
    <row r="5481" spans="1:16" s="8" customFormat="1" ht="15" customHeight="1" x14ac:dyDescent="0.25">
      <c r="A5481" s="362" t="s">
        <v>46</v>
      </c>
      <c r="B5481" s="362" t="s">
        <v>22115</v>
      </c>
      <c r="C5481" s="340" t="s">
        <v>11531</v>
      </c>
      <c r="D5481" s="362" t="s">
        <v>11530</v>
      </c>
      <c r="E5481" s="362">
        <v>30</v>
      </c>
      <c r="F5481" s="364">
        <v>12298789</v>
      </c>
      <c r="G5481" s="363">
        <v>20122987893</v>
      </c>
      <c r="H5481" s="365">
        <v>21329</v>
      </c>
      <c r="I5481" s="388">
        <v>24</v>
      </c>
      <c r="J5481" s="378">
        <v>5</v>
      </c>
      <c r="K5481" s="381">
        <v>1958</v>
      </c>
      <c r="L5481" s="369">
        <f t="shared" ca="1" si="85"/>
        <v>65</v>
      </c>
      <c r="M5481" s="299" t="s">
        <v>20</v>
      </c>
      <c r="N5481" s="10" t="s">
        <v>40415</v>
      </c>
      <c r="O5481" s="389" t="s">
        <v>30821</v>
      </c>
      <c r="P5481" s="386">
        <v>40817</v>
      </c>
    </row>
    <row r="5482" spans="1:16" s="8" customFormat="1" ht="15" customHeight="1" x14ac:dyDescent="0.25">
      <c r="A5482" s="362">
        <v>24</v>
      </c>
      <c r="B5482" s="362" t="s">
        <v>22115</v>
      </c>
      <c r="C5482" s="340" t="s">
        <v>11529</v>
      </c>
      <c r="D5482" s="362" t="s">
        <v>11528</v>
      </c>
      <c r="E5482" s="362">
        <v>31</v>
      </c>
      <c r="F5482" s="364">
        <v>14385837</v>
      </c>
      <c r="G5482" s="363">
        <v>20143858376</v>
      </c>
      <c r="H5482" s="365">
        <v>22547</v>
      </c>
      <c r="I5482" s="388">
        <v>23</v>
      </c>
      <c r="J5482" s="378">
        <v>9</v>
      </c>
      <c r="K5482" s="381">
        <v>1961</v>
      </c>
      <c r="L5482" s="369">
        <f t="shared" ca="1" si="85"/>
        <v>62</v>
      </c>
      <c r="M5482" s="299" t="s">
        <v>20</v>
      </c>
      <c r="N5482" s="10" t="s">
        <v>40415</v>
      </c>
      <c r="O5482" s="389" t="s">
        <v>177</v>
      </c>
      <c r="P5482" s="386" t="s">
        <v>177</v>
      </c>
    </row>
    <row r="5483" spans="1:16" s="8" customFormat="1" ht="15" customHeight="1" x14ac:dyDescent="0.25">
      <c r="A5483" s="362" t="s">
        <v>161</v>
      </c>
      <c r="B5483" s="362" t="s">
        <v>22115</v>
      </c>
      <c r="C5483" s="340" t="s">
        <v>11527</v>
      </c>
      <c r="D5483" s="362" t="s">
        <v>11526</v>
      </c>
      <c r="E5483" s="362" t="s">
        <v>45</v>
      </c>
      <c r="F5483" s="364">
        <v>13922986</v>
      </c>
      <c r="G5483" s="363">
        <v>20139229860</v>
      </c>
      <c r="H5483" s="365">
        <v>22263</v>
      </c>
      <c r="I5483" s="388">
        <v>13</v>
      </c>
      <c r="J5483" s="378">
        <v>12</v>
      </c>
      <c r="K5483" s="381">
        <v>1960</v>
      </c>
      <c r="L5483" s="369">
        <f t="shared" ca="1" si="85"/>
        <v>63</v>
      </c>
      <c r="M5483" s="299" t="s">
        <v>20</v>
      </c>
      <c r="N5483" s="10" t="s">
        <v>40415</v>
      </c>
      <c r="O5483" s="389" t="s">
        <v>177</v>
      </c>
      <c r="P5483" s="386" t="s">
        <v>177</v>
      </c>
    </row>
    <row r="5484" spans="1:16" s="8" customFormat="1" ht="15" customHeight="1" x14ac:dyDescent="0.25">
      <c r="A5484" s="362" t="s">
        <v>33761</v>
      </c>
      <c r="B5484" s="362" t="s">
        <v>22115</v>
      </c>
      <c r="C5484" s="340" t="s">
        <v>11525</v>
      </c>
      <c r="D5484" s="362" t="s">
        <v>11524</v>
      </c>
      <c r="E5484" s="362">
        <v>30</v>
      </c>
      <c r="F5484" s="364">
        <v>14982119</v>
      </c>
      <c r="G5484" s="363">
        <v>20149821199</v>
      </c>
      <c r="H5484" s="365">
        <v>22836</v>
      </c>
      <c r="I5484" s="388">
        <v>9</v>
      </c>
      <c r="J5484" s="378">
        <v>7</v>
      </c>
      <c r="K5484" s="381">
        <v>1962</v>
      </c>
      <c r="L5484" s="369">
        <f t="shared" ca="1" si="85"/>
        <v>61</v>
      </c>
      <c r="M5484" s="299" t="s">
        <v>20</v>
      </c>
      <c r="N5484" s="10" t="s">
        <v>40415</v>
      </c>
      <c r="O5484" s="389" t="s">
        <v>30746</v>
      </c>
      <c r="P5484" s="386">
        <v>42248</v>
      </c>
    </row>
    <row r="5485" spans="1:16" s="8" customFormat="1" ht="15" customHeight="1" x14ac:dyDescent="0.25">
      <c r="A5485" s="362" t="s">
        <v>46</v>
      </c>
      <c r="B5485" s="362" t="s">
        <v>22115</v>
      </c>
      <c r="C5485" s="340" t="s">
        <v>11523</v>
      </c>
      <c r="D5485" s="362" t="s">
        <v>11522</v>
      </c>
      <c r="E5485" s="362">
        <v>30</v>
      </c>
      <c r="F5485" s="364">
        <v>17537360</v>
      </c>
      <c r="G5485" s="363">
        <v>20175373609</v>
      </c>
      <c r="H5485" s="365">
        <v>24046</v>
      </c>
      <c r="I5485" s="388">
        <v>31</v>
      </c>
      <c r="J5485" s="378">
        <v>10</v>
      </c>
      <c r="K5485" s="381">
        <v>1965</v>
      </c>
      <c r="L5485" s="369">
        <f t="shared" ca="1" si="85"/>
        <v>58</v>
      </c>
      <c r="M5485" s="299" t="s">
        <v>20</v>
      </c>
      <c r="N5485" s="10" t="s">
        <v>40415</v>
      </c>
      <c r="O5485" s="389" t="s">
        <v>35975</v>
      </c>
      <c r="P5485" s="386">
        <v>41334</v>
      </c>
    </row>
    <row r="5486" spans="1:16" s="8" customFormat="1" ht="15" customHeight="1" x14ac:dyDescent="0.25">
      <c r="A5486" s="362" t="s">
        <v>27</v>
      </c>
      <c r="B5486" s="362" t="s">
        <v>22115</v>
      </c>
      <c r="C5486" s="340" t="s">
        <v>11521</v>
      </c>
      <c r="D5486" s="362" t="s">
        <v>11520</v>
      </c>
      <c r="E5486" s="362">
        <v>30</v>
      </c>
      <c r="F5486" s="364">
        <v>16723218</v>
      </c>
      <c r="G5486" s="363">
        <v>20167232184</v>
      </c>
      <c r="H5486" s="365">
        <v>23234</v>
      </c>
      <c r="I5486" s="388">
        <v>11</v>
      </c>
      <c r="J5486" s="378">
        <v>8</v>
      </c>
      <c r="K5486" s="381">
        <v>1963</v>
      </c>
      <c r="L5486" s="369">
        <f t="shared" ca="1" si="85"/>
        <v>60</v>
      </c>
      <c r="M5486" s="299" t="s">
        <v>20</v>
      </c>
      <c r="N5486" s="10" t="s">
        <v>40415</v>
      </c>
      <c r="O5486" s="389" t="s">
        <v>30817</v>
      </c>
      <c r="P5486" s="386">
        <v>42370</v>
      </c>
    </row>
    <row r="5487" spans="1:16" s="8" customFormat="1" ht="15" customHeight="1" x14ac:dyDescent="0.25">
      <c r="A5487" s="362">
        <v>16</v>
      </c>
      <c r="B5487" s="362" t="s">
        <v>22115</v>
      </c>
      <c r="C5487" s="340" t="s">
        <v>11519</v>
      </c>
      <c r="D5487" s="362" t="s">
        <v>11518</v>
      </c>
      <c r="E5487" s="362">
        <v>30</v>
      </c>
      <c r="F5487" s="364">
        <v>16954124</v>
      </c>
      <c r="G5487" s="363">
        <v>20169541249</v>
      </c>
      <c r="H5487" s="365">
        <v>23362</v>
      </c>
      <c r="I5487" s="388">
        <v>17</v>
      </c>
      <c r="J5487" s="378">
        <v>12</v>
      </c>
      <c r="K5487" s="381">
        <v>1963</v>
      </c>
      <c r="L5487" s="369">
        <f t="shared" ca="1" si="85"/>
        <v>60</v>
      </c>
      <c r="M5487" s="299" t="s">
        <v>20</v>
      </c>
      <c r="N5487" s="10" t="s">
        <v>40415</v>
      </c>
      <c r="O5487" s="389" t="s">
        <v>30761</v>
      </c>
      <c r="P5487" s="386">
        <v>41183</v>
      </c>
    </row>
    <row r="5488" spans="1:16" s="8" customFormat="1" ht="15" customHeight="1" x14ac:dyDescent="0.25">
      <c r="A5488" s="362" t="s">
        <v>161</v>
      </c>
      <c r="B5488" s="362" t="s">
        <v>22115</v>
      </c>
      <c r="C5488" s="340" t="s">
        <v>11517</v>
      </c>
      <c r="D5488" s="362" t="s">
        <v>11516</v>
      </c>
      <c r="E5488" s="362">
        <v>30</v>
      </c>
      <c r="F5488" s="364">
        <v>16980104</v>
      </c>
      <c r="G5488" s="363">
        <v>20169801046</v>
      </c>
      <c r="H5488" s="365">
        <v>23647</v>
      </c>
      <c r="I5488" s="388">
        <v>27</v>
      </c>
      <c r="J5488" s="378">
        <v>9</v>
      </c>
      <c r="K5488" s="381">
        <v>1964</v>
      </c>
      <c r="L5488" s="369">
        <f t="shared" ca="1" si="85"/>
        <v>59</v>
      </c>
      <c r="M5488" s="299" t="s">
        <v>20</v>
      </c>
      <c r="N5488" s="10" t="s">
        <v>40415</v>
      </c>
      <c r="O5488" s="389" t="s">
        <v>30822</v>
      </c>
      <c r="P5488" s="386">
        <v>41395</v>
      </c>
    </row>
    <row r="5489" spans="1:16" s="8" customFormat="1" ht="15" customHeight="1" x14ac:dyDescent="0.25">
      <c r="A5489" s="362" t="s">
        <v>179</v>
      </c>
      <c r="B5489" s="362" t="s">
        <v>22115</v>
      </c>
      <c r="C5489" s="340" t="s">
        <v>11515</v>
      </c>
      <c r="D5489" s="362" t="s">
        <v>11514</v>
      </c>
      <c r="E5489" s="362">
        <v>30</v>
      </c>
      <c r="F5489" s="364">
        <v>17302041</v>
      </c>
      <c r="G5489" s="363">
        <v>20173020415</v>
      </c>
      <c r="H5489" s="365">
        <v>23802</v>
      </c>
      <c r="I5489" s="388">
        <v>1</v>
      </c>
      <c r="J5489" s="378">
        <v>3</v>
      </c>
      <c r="K5489" s="381">
        <v>1965</v>
      </c>
      <c r="L5489" s="369">
        <f t="shared" ca="1" si="85"/>
        <v>59</v>
      </c>
      <c r="M5489" s="299" t="s">
        <v>20</v>
      </c>
      <c r="N5489" s="10" t="s">
        <v>40415</v>
      </c>
      <c r="O5489" s="389" t="s">
        <v>34648</v>
      </c>
      <c r="P5489" s="386">
        <v>40184</v>
      </c>
    </row>
    <row r="5490" spans="1:16" s="8" customFormat="1" ht="15" customHeight="1" x14ac:dyDescent="0.25">
      <c r="A5490" s="362" t="s">
        <v>46</v>
      </c>
      <c r="B5490" s="362" t="s">
        <v>22115</v>
      </c>
      <c r="C5490" s="340" t="s">
        <v>11513</v>
      </c>
      <c r="D5490" s="362" t="s">
        <v>11512</v>
      </c>
      <c r="E5490" s="362" t="s">
        <v>99</v>
      </c>
      <c r="F5490" s="364">
        <v>18026813</v>
      </c>
      <c r="G5490" s="363">
        <v>20180268139</v>
      </c>
      <c r="H5490" s="365">
        <v>24239</v>
      </c>
      <c r="I5490" s="388">
        <v>12</v>
      </c>
      <c r="J5490" s="378">
        <v>5</v>
      </c>
      <c r="K5490" s="381">
        <v>1966</v>
      </c>
      <c r="L5490" s="369">
        <f t="shared" ca="1" si="85"/>
        <v>57</v>
      </c>
      <c r="M5490" s="299" t="s">
        <v>20</v>
      </c>
      <c r="N5490" s="10" t="s">
        <v>40415</v>
      </c>
      <c r="O5490" s="389" t="s">
        <v>177</v>
      </c>
      <c r="P5490" s="386" t="s">
        <v>177</v>
      </c>
    </row>
    <row r="5491" spans="1:16" s="8" customFormat="1" ht="15" customHeight="1" x14ac:dyDescent="0.25">
      <c r="A5491" s="362" t="s">
        <v>193</v>
      </c>
      <c r="B5491" s="362" t="s">
        <v>22115</v>
      </c>
      <c r="C5491" s="340" t="s">
        <v>11506</v>
      </c>
      <c r="D5491" s="362" t="s">
        <v>11505</v>
      </c>
      <c r="E5491" s="362" t="s">
        <v>99</v>
      </c>
      <c r="F5491" s="364">
        <v>13247939</v>
      </c>
      <c r="G5491" s="363">
        <v>23132479399</v>
      </c>
      <c r="H5491" s="365">
        <v>21812</v>
      </c>
      <c r="I5491" s="388">
        <v>19</v>
      </c>
      <c r="J5491" s="378">
        <v>9</v>
      </c>
      <c r="K5491" s="381">
        <v>1959</v>
      </c>
      <c r="L5491" s="369">
        <f t="shared" ca="1" si="85"/>
        <v>64</v>
      </c>
      <c r="M5491" s="299" t="s">
        <v>20</v>
      </c>
      <c r="N5491" s="10" t="s">
        <v>40415</v>
      </c>
      <c r="O5491" s="389" t="s">
        <v>177</v>
      </c>
      <c r="P5491" s="386" t="s">
        <v>177</v>
      </c>
    </row>
    <row r="5492" spans="1:16" s="8" customFormat="1" ht="15" customHeight="1" x14ac:dyDescent="0.25">
      <c r="A5492" s="362" t="s">
        <v>46</v>
      </c>
      <c r="B5492" s="362" t="s">
        <v>22115</v>
      </c>
      <c r="C5492" s="340" t="s">
        <v>11504</v>
      </c>
      <c r="D5492" s="362" t="s">
        <v>11503</v>
      </c>
      <c r="E5492" s="362">
        <v>30</v>
      </c>
      <c r="F5492" s="364">
        <v>20063835</v>
      </c>
      <c r="G5492" s="363">
        <v>27200638358</v>
      </c>
      <c r="H5492" s="365">
        <v>24870</v>
      </c>
      <c r="I5492" s="388">
        <v>2</v>
      </c>
      <c r="J5492" s="378">
        <v>2</v>
      </c>
      <c r="K5492" s="381">
        <v>1968</v>
      </c>
      <c r="L5492" s="369">
        <f t="shared" ca="1" si="85"/>
        <v>56</v>
      </c>
      <c r="M5492" s="299" t="s">
        <v>20</v>
      </c>
      <c r="N5492" s="10" t="s">
        <v>28854</v>
      </c>
      <c r="O5492" s="389" t="s">
        <v>34422</v>
      </c>
      <c r="P5492" s="386">
        <v>40848</v>
      </c>
    </row>
    <row r="5493" spans="1:16" s="8" customFormat="1" ht="15" customHeight="1" x14ac:dyDescent="0.25">
      <c r="A5493" s="362" t="s">
        <v>27</v>
      </c>
      <c r="B5493" s="362" t="s">
        <v>22115</v>
      </c>
      <c r="C5493" s="340" t="s">
        <v>11502</v>
      </c>
      <c r="D5493" s="362" t="s">
        <v>11501</v>
      </c>
      <c r="E5493" s="362" t="s">
        <v>33</v>
      </c>
      <c r="F5493" s="364">
        <v>12214272</v>
      </c>
      <c r="G5493" s="363">
        <v>20122142729</v>
      </c>
      <c r="H5493" s="365">
        <v>20521</v>
      </c>
      <c r="I5493" s="388">
        <v>7</v>
      </c>
      <c r="J5493" s="378">
        <v>3</v>
      </c>
      <c r="K5493" s="381">
        <v>1956</v>
      </c>
      <c r="L5493" s="369">
        <f t="shared" ca="1" si="85"/>
        <v>68</v>
      </c>
      <c r="M5493" s="299" t="s">
        <v>20</v>
      </c>
      <c r="N5493" s="10" t="s">
        <v>40415</v>
      </c>
      <c r="O5493" s="389" t="s">
        <v>177</v>
      </c>
      <c r="P5493" s="386" t="s">
        <v>177</v>
      </c>
    </row>
    <row r="5494" spans="1:16" s="8" customFormat="1" ht="15" customHeight="1" x14ac:dyDescent="0.25">
      <c r="A5494" s="362" t="s">
        <v>27</v>
      </c>
      <c r="B5494" s="362" t="s">
        <v>22115</v>
      </c>
      <c r="C5494" s="340" t="s">
        <v>11500</v>
      </c>
      <c r="D5494" s="362" t="s">
        <v>11499</v>
      </c>
      <c r="E5494" s="362" t="s">
        <v>45</v>
      </c>
      <c r="F5494" s="364">
        <v>20242577</v>
      </c>
      <c r="G5494" s="363">
        <v>27202425777</v>
      </c>
      <c r="H5494" s="365">
        <v>25059</v>
      </c>
      <c r="I5494" s="388">
        <v>9</v>
      </c>
      <c r="J5494" s="378">
        <v>8</v>
      </c>
      <c r="K5494" s="381">
        <v>1968</v>
      </c>
      <c r="L5494" s="369">
        <f t="shared" ca="1" si="85"/>
        <v>55</v>
      </c>
      <c r="M5494" s="299" t="s">
        <v>20</v>
      </c>
      <c r="N5494" s="10" t="s">
        <v>28854</v>
      </c>
      <c r="O5494" s="389" t="s">
        <v>177</v>
      </c>
      <c r="P5494" s="386" t="s">
        <v>177</v>
      </c>
    </row>
    <row r="5495" spans="1:16" s="8" customFormat="1" ht="15" customHeight="1" x14ac:dyDescent="0.25">
      <c r="A5495" s="362" t="s">
        <v>46</v>
      </c>
      <c r="B5495" s="362" t="s">
        <v>22115</v>
      </c>
      <c r="C5495" s="340" t="s">
        <v>11498</v>
      </c>
      <c r="D5495" s="362" t="s">
        <v>11497</v>
      </c>
      <c r="E5495" s="362">
        <v>30</v>
      </c>
      <c r="F5495" s="364">
        <v>20242578</v>
      </c>
      <c r="G5495" s="363">
        <v>27202425785</v>
      </c>
      <c r="H5495" s="365">
        <v>25059</v>
      </c>
      <c r="I5495" s="388">
        <v>9</v>
      </c>
      <c r="J5495" s="378">
        <v>8</v>
      </c>
      <c r="K5495" s="381">
        <v>1968</v>
      </c>
      <c r="L5495" s="369">
        <f t="shared" ca="1" si="85"/>
        <v>55</v>
      </c>
      <c r="M5495" s="299" t="s">
        <v>20</v>
      </c>
      <c r="N5495" s="10" t="s">
        <v>28854</v>
      </c>
      <c r="O5495" s="389" t="s">
        <v>30762</v>
      </c>
      <c r="P5495" s="386">
        <v>41122</v>
      </c>
    </row>
    <row r="5496" spans="1:16" s="8" customFormat="1" ht="15" customHeight="1" x14ac:dyDescent="0.25">
      <c r="A5496" s="362" t="s">
        <v>172</v>
      </c>
      <c r="B5496" s="362" t="s">
        <v>22115</v>
      </c>
      <c r="C5496" s="340" t="s">
        <v>11496</v>
      </c>
      <c r="D5496" s="362" t="s">
        <v>11495</v>
      </c>
      <c r="E5496" s="362">
        <v>30</v>
      </c>
      <c r="F5496" s="364">
        <v>17006422</v>
      </c>
      <c r="G5496" s="363">
        <v>20170064225</v>
      </c>
      <c r="H5496" s="365" t="s">
        <v>29805</v>
      </c>
      <c r="I5496" s="388">
        <v>10</v>
      </c>
      <c r="J5496" s="378">
        <v>11</v>
      </c>
      <c r="K5496" s="381">
        <v>1964</v>
      </c>
      <c r="L5496" s="369">
        <f t="shared" ca="1" si="85"/>
        <v>59</v>
      </c>
      <c r="M5496" s="299" t="s">
        <v>20</v>
      </c>
      <c r="N5496" s="10" t="s">
        <v>40415</v>
      </c>
      <c r="O5496" s="389" t="s">
        <v>30822</v>
      </c>
      <c r="P5496" s="386">
        <v>41395</v>
      </c>
    </row>
    <row r="5497" spans="1:16" s="8" customFormat="1" ht="15" customHeight="1" x14ac:dyDescent="0.25">
      <c r="A5497" s="362" t="s">
        <v>27</v>
      </c>
      <c r="B5497" s="362" t="s">
        <v>22115</v>
      </c>
      <c r="C5497" s="340" t="s">
        <v>11494</v>
      </c>
      <c r="D5497" s="362" t="s">
        <v>11493</v>
      </c>
      <c r="E5497" s="362">
        <v>30</v>
      </c>
      <c r="F5497" s="364">
        <v>20000361</v>
      </c>
      <c r="G5497" s="363">
        <v>27200003611</v>
      </c>
      <c r="H5497" s="365">
        <v>24899</v>
      </c>
      <c r="I5497" s="388">
        <v>2</v>
      </c>
      <c r="J5497" s="378">
        <v>3</v>
      </c>
      <c r="K5497" s="381">
        <v>1968</v>
      </c>
      <c r="L5497" s="369">
        <f t="shared" ca="1" si="85"/>
        <v>56</v>
      </c>
      <c r="M5497" s="299" t="s">
        <v>20</v>
      </c>
      <c r="N5497" s="10" t="s">
        <v>28854</v>
      </c>
      <c r="O5497" s="389" t="s">
        <v>34422</v>
      </c>
      <c r="P5497" s="386">
        <v>40847</v>
      </c>
    </row>
    <row r="5498" spans="1:16" s="8" customFormat="1" ht="15" customHeight="1" x14ac:dyDescent="0.25">
      <c r="A5498" s="362" t="s">
        <v>161</v>
      </c>
      <c r="B5498" s="362" t="s">
        <v>22115</v>
      </c>
      <c r="C5498" s="340" t="s">
        <v>11492</v>
      </c>
      <c r="D5498" s="362" t="s">
        <v>11491</v>
      </c>
      <c r="E5498" s="362">
        <v>30</v>
      </c>
      <c r="F5498" s="364">
        <v>16650478</v>
      </c>
      <c r="G5498" s="363">
        <v>27166504789</v>
      </c>
      <c r="H5498" s="365">
        <v>23266</v>
      </c>
      <c r="I5498" s="388">
        <v>12</v>
      </c>
      <c r="J5498" s="378">
        <v>9</v>
      </c>
      <c r="K5498" s="381">
        <v>1963</v>
      </c>
      <c r="L5498" s="369">
        <f t="shared" ca="1" si="85"/>
        <v>60</v>
      </c>
      <c r="M5498" s="299" t="s">
        <v>20</v>
      </c>
      <c r="N5498" s="10" t="s">
        <v>28854</v>
      </c>
      <c r="O5498" s="389" t="s">
        <v>30759</v>
      </c>
      <c r="P5498" s="386">
        <v>40422</v>
      </c>
    </row>
    <row r="5499" spans="1:16" s="8" customFormat="1" ht="15" customHeight="1" x14ac:dyDescent="0.25">
      <c r="A5499" s="362" t="s">
        <v>172</v>
      </c>
      <c r="B5499" s="362" t="s">
        <v>22115</v>
      </c>
      <c r="C5499" s="340" t="s">
        <v>11490</v>
      </c>
      <c r="D5499" s="362" t="s">
        <v>11489</v>
      </c>
      <c r="E5499" s="362">
        <v>30</v>
      </c>
      <c r="F5499" s="364">
        <v>18389047</v>
      </c>
      <c r="G5499" s="363">
        <v>20183890477</v>
      </c>
      <c r="H5499" s="365" t="s">
        <v>29804</v>
      </c>
      <c r="I5499" s="388">
        <v>21</v>
      </c>
      <c r="J5499" s="378">
        <v>3</v>
      </c>
      <c r="K5499" s="381">
        <v>1967</v>
      </c>
      <c r="L5499" s="369">
        <f t="shared" ca="1" si="85"/>
        <v>57</v>
      </c>
      <c r="M5499" s="299" t="s">
        <v>20</v>
      </c>
      <c r="N5499" s="10" t="s">
        <v>40415</v>
      </c>
      <c r="O5499" s="389" t="s">
        <v>35975</v>
      </c>
      <c r="P5499" s="386">
        <v>41334</v>
      </c>
    </row>
    <row r="5500" spans="1:16" s="8" customFormat="1" ht="15" customHeight="1" x14ac:dyDescent="0.25">
      <c r="A5500" s="362" t="s">
        <v>46</v>
      </c>
      <c r="B5500" s="362" t="s">
        <v>22115</v>
      </c>
      <c r="C5500" s="340" t="s">
        <v>11488</v>
      </c>
      <c r="D5500" s="362" t="s">
        <v>11487</v>
      </c>
      <c r="E5500" s="362" t="s">
        <v>33</v>
      </c>
      <c r="F5500" s="364">
        <v>17597816</v>
      </c>
      <c r="G5500" s="363">
        <v>20175978160</v>
      </c>
      <c r="H5500" s="365">
        <v>23945</v>
      </c>
      <c r="I5500" s="388">
        <v>22</v>
      </c>
      <c r="J5500" s="378">
        <v>7</v>
      </c>
      <c r="K5500" s="381">
        <v>1965</v>
      </c>
      <c r="L5500" s="369">
        <f t="shared" ca="1" si="85"/>
        <v>58</v>
      </c>
      <c r="M5500" s="299" t="s">
        <v>20</v>
      </c>
      <c r="N5500" s="10" t="s">
        <v>40415</v>
      </c>
      <c r="O5500" s="389" t="s">
        <v>177</v>
      </c>
      <c r="P5500" s="386" t="s">
        <v>177</v>
      </c>
    </row>
    <row r="5501" spans="1:16" s="8" customFormat="1" ht="15" customHeight="1" x14ac:dyDescent="0.25">
      <c r="A5501" s="362" t="s">
        <v>27</v>
      </c>
      <c r="B5501" s="362" t="s">
        <v>22115</v>
      </c>
      <c r="C5501" s="340" t="s">
        <v>11486</v>
      </c>
      <c r="D5501" s="362" t="s">
        <v>11485</v>
      </c>
      <c r="E5501" s="362">
        <v>30</v>
      </c>
      <c r="F5501" s="364">
        <v>16112887</v>
      </c>
      <c r="G5501" s="363">
        <v>20161128873</v>
      </c>
      <c r="H5501" s="365">
        <v>23042</v>
      </c>
      <c r="I5501" s="388">
        <v>31</v>
      </c>
      <c r="J5501" s="378">
        <v>1</v>
      </c>
      <c r="K5501" s="381">
        <v>1963</v>
      </c>
      <c r="L5501" s="369">
        <f t="shared" ca="1" si="85"/>
        <v>61</v>
      </c>
      <c r="M5501" s="299" t="s">
        <v>20</v>
      </c>
      <c r="N5501" s="10" t="s">
        <v>40415</v>
      </c>
      <c r="O5501" s="389" t="s">
        <v>30745</v>
      </c>
      <c r="P5501" s="386">
        <v>41275</v>
      </c>
    </row>
    <row r="5502" spans="1:16" s="8" customFormat="1" ht="15" customHeight="1" x14ac:dyDescent="0.25">
      <c r="A5502" s="362" t="s">
        <v>252</v>
      </c>
      <c r="B5502" s="362" t="s">
        <v>22115</v>
      </c>
      <c r="C5502" s="340" t="s">
        <v>11484</v>
      </c>
      <c r="D5502" s="362" t="s">
        <v>11483</v>
      </c>
      <c r="E5502" s="362">
        <v>30</v>
      </c>
      <c r="F5502" s="364">
        <v>13571428</v>
      </c>
      <c r="G5502" s="363">
        <v>20135714284</v>
      </c>
      <c r="H5502" s="365">
        <v>21056</v>
      </c>
      <c r="I5502" s="388">
        <v>24</v>
      </c>
      <c r="J5502" s="378">
        <v>8</v>
      </c>
      <c r="K5502" s="381">
        <v>1957</v>
      </c>
      <c r="L5502" s="369">
        <f t="shared" ca="1" si="85"/>
        <v>66</v>
      </c>
      <c r="M5502" s="299" t="s">
        <v>20</v>
      </c>
      <c r="N5502" s="10" t="s">
        <v>40415</v>
      </c>
      <c r="O5502" s="389" t="s">
        <v>30747</v>
      </c>
      <c r="P5502" s="386">
        <v>41061</v>
      </c>
    </row>
    <row r="5503" spans="1:16" s="8" customFormat="1" ht="15" customHeight="1" x14ac:dyDescent="0.25">
      <c r="A5503" s="362" t="s">
        <v>78</v>
      </c>
      <c r="B5503" s="362" t="s">
        <v>22115</v>
      </c>
      <c r="C5503" s="340" t="s">
        <v>11482</v>
      </c>
      <c r="D5503" s="362" t="s">
        <v>11481</v>
      </c>
      <c r="E5503" s="362">
        <v>30</v>
      </c>
      <c r="F5503" s="364">
        <v>18582226</v>
      </c>
      <c r="G5503" s="363">
        <v>20185822266</v>
      </c>
      <c r="H5503" s="365">
        <v>24724</v>
      </c>
      <c r="I5503" s="388">
        <v>9</v>
      </c>
      <c r="J5503" s="378">
        <v>9</v>
      </c>
      <c r="K5503" s="381">
        <v>1967</v>
      </c>
      <c r="L5503" s="369">
        <f t="shared" ca="1" si="85"/>
        <v>56</v>
      </c>
      <c r="M5503" s="299" t="s">
        <v>20</v>
      </c>
      <c r="N5503" s="10" t="s">
        <v>40415</v>
      </c>
      <c r="O5503" s="389" t="s">
        <v>30768</v>
      </c>
      <c r="P5503" s="386">
        <v>41913</v>
      </c>
    </row>
    <row r="5504" spans="1:16" s="8" customFormat="1" ht="15" customHeight="1" x14ac:dyDescent="0.25">
      <c r="A5504" s="362" t="s">
        <v>172</v>
      </c>
      <c r="B5504" s="362" t="s">
        <v>22115</v>
      </c>
      <c r="C5504" s="340" t="s">
        <v>11480</v>
      </c>
      <c r="D5504" s="362" t="s">
        <v>5287</v>
      </c>
      <c r="E5504" s="362">
        <v>30</v>
      </c>
      <c r="F5504" s="364">
        <v>18218532</v>
      </c>
      <c r="G5504" s="363">
        <v>23182185329</v>
      </c>
      <c r="H5504" s="365" t="s">
        <v>29803</v>
      </c>
      <c r="I5504" s="388">
        <v>19</v>
      </c>
      <c r="J5504" s="378">
        <v>8</v>
      </c>
      <c r="K5504" s="381">
        <v>1967</v>
      </c>
      <c r="L5504" s="369">
        <f t="shared" ca="1" si="85"/>
        <v>56</v>
      </c>
      <c r="M5504" s="299" t="s">
        <v>20</v>
      </c>
      <c r="N5504" s="10" t="s">
        <v>40415</v>
      </c>
      <c r="O5504" s="389" t="s">
        <v>30823</v>
      </c>
      <c r="P5504" s="386">
        <v>41852</v>
      </c>
    </row>
    <row r="5505" spans="1:16" s="8" customFormat="1" ht="15" customHeight="1" x14ac:dyDescent="0.25">
      <c r="A5505" s="362" t="s">
        <v>46</v>
      </c>
      <c r="B5505" s="362" t="s">
        <v>22115</v>
      </c>
      <c r="C5505" s="340" t="s">
        <v>11479</v>
      </c>
      <c r="D5505" s="362" t="s">
        <v>11478</v>
      </c>
      <c r="E5505" s="362">
        <v>31</v>
      </c>
      <c r="F5505" s="364">
        <v>12343532</v>
      </c>
      <c r="G5505" s="363">
        <v>20123435320</v>
      </c>
      <c r="H5505" s="365">
        <v>21393</v>
      </c>
      <c r="I5505" s="388">
        <v>27</v>
      </c>
      <c r="J5505" s="378">
        <v>7</v>
      </c>
      <c r="K5505" s="381">
        <v>1958</v>
      </c>
      <c r="L5505" s="369">
        <f t="shared" ca="1" si="85"/>
        <v>65</v>
      </c>
      <c r="M5505" s="299" t="s">
        <v>20</v>
      </c>
      <c r="N5505" s="10" t="s">
        <v>40415</v>
      </c>
      <c r="O5505" s="389" t="s">
        <v>34621</v>
      </c>
      <c r="P5505" s="386">
        <v>39083</v>
      </c>
    </row>
    <row r="5506" spans="1:16" s="8" customFormat="1" ht="15" customHeight="1" x14ac:dyDescent="0.25">
      <c r="A5506" s="362" t="s">
        <v>27</v>
      </c>
      <c r="B5506" s="362" t="s">
        <v>22115</v>
      </c>
      <c r="C5506" s="340" t="s">
        <v>11477</v>
      </c>
      <c r="D5506" s="362" t="s">
        <v>11476</v>
      </c>
      <c r="E5506" s="362">
        <v>31</v>
      </c>
      <c r="F5506" s="364">
        <v>11498163</v>
      </c>
      <c r="G5506" s="363">
        <v>27114981635</v>
      </c>
      <c r="H5506" s="365">
        <v>20028</v>
      </c>
      <c r="I5506" s="388">
        <v>31</v>
      </c>
      <c r="J5506" s="378">
        <v>10</v>
      </c>
      <c r="K5506" s="381">
        <v>1954</v>
      </c>
      <c r="L5506" s="369">
        <f t="shared" ref="L5506:L5569" ca="1" si="86">DATEDIF(H5506,TODAY(),"Y")</f>
        <v>69</v>
      </c>
      <c r="M5506" s="299" t="s">
        <v>20</v>
      </c>
      <c r="N5506" s="10" t="s">
        <v>28854</v>
      </c>
      <c r="O5506" s="389" t="s">
        <v>30743</v>
      </c>
      <c r="P5506" s="386">
        <v>40330</v>
      </c>
    </row>
    <row r="5507" spans="1:16" s="8" customFormat="1" ht="15" customHeight="1" x14ac:dyDescent="0.25">
      <c r="A5507" s="362" t="s">
        <v>27</v>
      </c>
      <c r="B5507" s="362" t="s">
        <v>22115</v>
      </c>
      <c r="C5507" s="340" t="s">
        <v>11475</v>
      </c>
      <c r="D5507" s="362" t="s">
        <v>11474</v>
      </c>
      <c r="E5507" s="362">
        <v>30</v>
      </c>
      <c r="F5507" s="364">
        <v>14841599</v>
      </c>
      <c r="G5507" s="363">
        <v>20148415995</v>
      </c>
      <c r="H5507" s="365">
        <v>23197</v>
      </c>
      <c r="I5507" s="388">
        <v>5</v>
      </c>
      <c r="J5507" s="378">
        <v>7</v>
      </c>
      <c r="K5507" s="381">
        <v>1963</v>
      </c>
      <c r="L5507" s="369">
        <f t="shared" ca="1" si="86"/>
        <v>60</v>
      </c>
      <c r="M5507" s="299" t="s">
        <v>20</v>
      </c>
      <c r="N5507" s="10" t="s">
        <v>40415</v>
      </c>
      <c r="O5507" s="389" t="s">
        <v>30753</v>
      </c>
      <c r="P5507" s="386">
        <v>40918</v>
      </c>
    </row>
    <row r="5508" spans="1:16" s="8" customFormat="1" ht="15" customHeight="1" x14ac:dyDescent="0.25">
      <c r="A5508" s="362" t="s">
        <v>78</v>
      </c>
      <c r="B5508" s="362" t="s">
        <v>22115</v>
      </c>
      <c r="C5508" s="340" t="s">
        <v>11473</v>
      </c>
      <c r="D5508" s="362" t="s">
        <v>11472</v>
      </c>
      <c r="E5508" s="362">
        <v>30</v>
      </c>
      <c r="F5508" s="364">
        <v>20643479</v>
      </c>
      <c r="G5508" s="363">
        <v>27206434797</v>
      </c>
      <c r="H5508" s="365">
        <v>25312</v>
      </c>
      <c r="I5508" s="388">
        <v>19</v>
      </c>
      <c r="J5508" s="378">
        <v>4</v>
      </c>
      <c r="K5508" s="381">
        <v>1969</v>
      </c>
      <c r="L5508" s="369">
        <f t="shared" ca="1" si="86"/>
        <v>55</v>
      </c>
      <c r="M5508" s="299" t="s">
        <v>20</v>
      </c>
      <c r="N5508" s="10" t="s">
        <v>28854</v>
      </c>
      <c r="O5508" s="389" t="s">
        <v>30766</v>
      </c>
      <c r="P5508" s="386">
        <v>41153</v>
      </c>
    </row>
    <row r="5509" spans="1:16" s="8" customFormat="1" ht="15" customHeight="1" x14ac:dyDescent="0.25">
      <c r="A5509" s="362" t="s">
        <v>27</v>
      </c>
      <c r="B5509" s="362" t="s">
        <v>22115</v>
      </c>
      <c r="C5509" s="340" t="s">
        <v>11471</v>
      </c>
      <c r="D5509" s="362" t="s">
        <v>11470</v>
      </c>
      <c r="E5509" s="362" t="s">
        <v>99</v>
      </c>
      <c r="F5509" s="364">
        <v>17255356</v>
      </c>
      <c r="G5509" s="363">
        <v>27172553562</v>
      </c>
      <c r="H5509" s="365">
        <v>23462</v>
      </c>
      <c r="I5509" s="388">
        <v>26</v>
      </c>
      <c r="J5509" s="378">
        <v>3</v>
      </c>
      <c r="K5509" s="381">
        <v>1964</v>
      </c>
      <c r="L5509" s="369">
        <f t="shared" ca="1" si="86"/>
        <v>60</v>
      </c>
      <c r="M5509" s="299" t="s">
        <v>20</v>
      </c>
      <c r="N5509" s="10" t="s">
        <v>28854</v>
      </c>
      <c r="O5509" s="389" t="s">
        <v>177</v>
      </c>
      <c r="P5509" s="386" t="s">
        <v>177</v>
      </c>
    </row>
    <row r="5510" spans="1:16" s="8" customFormat="1" ht="15" customHeight="1" x14ac:dyDescent="0.25">
      <c r="A5510" s="362">
        <v>14</v>
      </c>
      <c r="B5510" s="362" t="s">
        <v>22115</v>
      </c>
      <c r="C5510" s="340" t="s">
        <v>11469</v>
      </c>
      <c r="D5510" s="362" t="s">
        <v>11468</v>
      </c>
      <c r="E5510" s="362">
        <v>32</v>
      </c>
      <c r="F5510" s="364">
        <v>16872386</v>
      </c>
      <c r="G5510" s="363">
        <v>27168723860</v>
      </c>
      <c r="H5510" s="365">
        <v>23611</v>
      </c>
      <c r="I5510" s="388">
        <v>22</v>
      </c>
      <c r="J5510" s="378">
        <v>8</v>
      </c>
      <c r="K5510" s="381">
        <v>1964</v>
      </c>
      <c r="L5510" s="369">
        <f t="shared" ca="1" si="86"/>
        <v>59</v>
      </c>
      <c r="M5510" s="299" t="s">
        <v>20</v>
      </c>
      <c r="N5510" s="10" t="s">
        <v>28854</v>
      </c>
      <c r="O5510" s="389" t="s">
        <v>34621</v>
      </c>
      <c r="P5510" s="386">
        <v>39083</v>
      </c>
    </row>
    <row r="5511" spans="1:16" s="8" customFormat="1" ht="15" customHeight="1" x14ac:dyDescent="0.25">
      <c r="A5511" s="362" t="s">
        <v>23</v>
      </c>
      <c r="B5511" s="362" t="s">
        <v>22115</v>
      </c>
      <c r="C5511" s="340" t="s">
        <v>11467</v>
      </c>
      <c r="D5511" s="362" t="s">
        <v>11466</v>
      </c>
      <c r="E5511" s="362">
        <v>30</v>
      </c>
      <c r="F5511" s="364">
        <v>20360503</v>
      </c>
      <c r="G5511" s="363">
        <v>27203605035</v>
      </c>
      <c r="H5511" s="365">
        <v>24984</v>
      </c>
      <c r="I5511" s="388">
        <v>26</v>
      </c>
      <c r="J5511" s="378">
        <v>5</v>
      </c>
      <c r="K5511" s="381">
        <v>1968</v>
      </c>
      <c r="L5511" s="369">
        <f t="shared" ca="1" si="86"/>
        <v>55</v>
      </c>
      <c r="M5511" s="299" t="s">
        <v>20</v>
      </c>
      <c r="N5511" s="10" t="s">
        <v>28854</v>
      </c>
      <c r="O5511" s="389" t="s">
        <v>30817</v>
      </c>
      <c r="P5511" s="386">
        <v>42370</v>
      </c>
    </row>
    <row r="5512" spans="1:16" s="8" customFormat="1" ht="15" customHeight="1" x14ac:dyDescent="0.25">
      <c r="A5512" s="362" t="s">
        <v>59</v>
      </c>
      <c r="B5512" s="362" t="s">
        <v>22115</v>
      </c>
      <c r="C5512" s="340" t="s">
        <v>11465</v>
      </c>
      <c r="D5512" s="362" t="s">
        <v>11464</v>
      </c>
      <c r="E5512" s="362" t="s">
        <v>99</v>
      </c>
      <c r="F5512" s="364">
        <v>17808265</v>
      </c>
      <c r="G5512" s="363">
        <v>27178082650</v>
      </c>
      <c r="H5512" s="365">
        <v>23831</v>
      </c>
      <c r="I5512" s="388">
        <v>30</v>
      </c>
      <c r="J5512" s="378">
        <v>3</v>
      </c>
      <c r="K5512" s="381">
        <v>1965</v>
      </c>
      <c r="L5512" s="369">
        <f t="shared" ca="1" si="86"/>
        <v>59</v>
      </c>
      <c r="M5512" s="299" t="s">
        <v>20</v>
      </c>
      <c r="N5512" s="10" t="s">
        <v>28854</v>
      </c>
      <c r="O5512" s="389" t="s">
        <v>177</v>
      </c>
      <c r="P5512" s="386" t="s">
        <v>177</v>
      </c>
    </row>
    <row r="5513" spans="1:16" s="8" customFormat="1" ht="15" customHeight="1" x14ac:dyDescent="0.25">
      <c r="A5513" s="362" t="s">
        <v>302</v>
      </c>
      <c r="B5513" s="362" t="s">
        <v>22115</v>
      </c>
      <c r="C5513" s="340" t="s">
        <v>11463</v>
      </c>
      <c r="D5513" s="362" t="s">
        <v>11462</v>
      </c>
      <c r="E5513" s="362">
        <v>30</v>
      </c>
      <c r="F5513" s="364">
        <v>12900238</v>
      </c>
      <c r="G5513" s="363">
        <v>27129002382</v>
      </c>
      <c r="H5513" s="365">
        <v>21338</v>
      </c>
      <c r="I5513" s="388">
        <v>2</v>
      </c>
      <c r="J5513" s="378">
        <v>6</v>
      </c>
      <c r="K5513" s="381">
        <v>1958</v>
      </c>
      <c r="L5513" s="369">
        <f t="shared" ca="1" si="86"/>
        <v>65</v>
      </c>
      <c r="M5513" s="299" t="s">
        <v>20</v>
      </c>
      <c r="N5513" s="10" t="s">
        <v>28854</v>
      </c>
      <c r="O5513" s="389" t="s">
        <v>30762</v>
      </c>
      <c r="P5513" s="386">
        <v>41122</v>
      </c>
    </row>
    <row r="5514" spans="1:16" s="8" customFormat="1" ht="15" customHeight="1" x14ac:dyDescent="0.25">
      <c r="A5514" s="362" t="s">
        <v>27</v>
      </c>
      <c r="B5514" s="362" t="s">
        <v>22115</v>
      </c>
      <c r="C5514" s="340" t="s">
        <v>11461</v>
      </c>
      <c r="D5514" s="362" t="s">
        <v>11460</v>
      </c>
      <c r="E5514" s="362">
        <v>30</v>
      </c>
      <c r="F5514" s="364">
        <v>18188946</v>
      </c>
      <c r="G5514" s="363">
        <v>20181889463</v>
      </c>
      <c r="H5514" s="365">
        <v>24649</v>
      </c>
      <c r="I5514" s="388">
        <v>26</v>
      </c>
      <c r="J5514" s="378">
        <v>6</v>
      </c>
      <c r="K5514" s="381">
        <v>1967</v>
      </c>
      <c r="L5514" s="369">
        <f t="shared" ca="1" si="86"/>
        <v>56</v>
      </c>
      <c r="M5514" s="299" t="s">
        <v>20</v>
      </c>
      <c r="N5514" s="10" t="s">
        <v>40415</v>
      </c>
      <c r="O5514" s="389" t="s">
        <v>30817</v>
      </c>
      <c r="P5514" s="386">
        <v>42370</v>
      </c>
    </row>
    <row r="5515" spans="1:16" s="8" customFormat="1" ht="15" customHeight="1" x14ac:dyDescent="0.25">
      <c r="A5515" s="362" t="s">
        <v>46</v>
      </c>
      <c r="B5515" s="362" t="s">
        <v>22115</v>
      </c>
      <c r="C5515" s="340" t="s">
        <v>11459</v>
      </c>
      <c r="D5515" s="362" t="s">
        <v>11458</v>
      </c>
      <c r="E5515" s="362">
        <v>30</v>
      </c>
      <c r="F5515" s="364">
        <v>16544147</v>
      </c>
      <c r="G5515" s="363">
        <v>27165441473</v>
      </c>
      <c r="H5515" s="365">
        <v>23431</v>
      </c>
      <c r="I5515" s="388">
        <v>24</v>
      </c>
      <c r="J5515" s="378">
        <v>2</v>
      </c>
      <c r="K5515" s="381">
        <v>1964</v>
      </c>
      <c r="L5515" s="369">
        <f t="shared" ca="1" si="86"/>
        <v>60</v>
      </c>
      <c r="M5515" s="299" t="s">
        <v>20</v>
      </c>
      <c r="N5515" s="10" t="s">
        <v>28854</v>
      </c>
      <c r="O5515" s="389" t="s">
        <v>30769</v>
      </c>
      <c r="P5515" s="386">
        <v>41640</v>
      </c>
    </row>
    <row r="5516" spans="1:16" s="8" customFormat="1" ht="15" customHeight="1" x14ac:dyDescent="0.25">
      <c r="A5516" s="362">
        <v>10</v>
      </c>
      <c r="B5516" s="362" t="s">
        <v>22115</v>
      </c>
      <c r="C5516" s="340" t="s">
        <v>11457</v>
      </c>
      <c r="D5516" s="362" t="s">
        <v>11456</v>
      </c>
      <c r="E5516" s="362">
        <v>32</v>
      </c>
      <c r="F5516" s="364">
        <v>18008530</v>
      </c>
      <c r="G5516" s="363">
        <v>20180085301</v>
      </c>
      <c r="H5516" s="365">
        <v>24636</v>
      </c>
      <c r="I5516" s="388">
        <v>13</v>
      </c>
      <c r="J5516" s="378">
        <v>6</v>
      </c>
      <c r="K5516" s="381">
        <v>1967</v>
      </c>
      <c r="L5516" s="369">
        <f t="shared" ca="1" si="86"/>
        <v>56</v>
      </c>
      <c r="M5516" s="299" t="s">
        <v>20</v>
      </c>
      <c r="N5516" s="10" t="s">
        <v>40415</v>
      </c>
      <c r="O5516" s="389" t="s">
        <v>177</v>
      </c>
      <c r="P5516" s="386" t="s">
        <v>177</v>
      </c>
    </row>
    <row r="5517" spans="1:16" s="8" customFormat="1" ht="15" customHeight="1" x14ac:dyDescent="0.25">
      <c r="A5517" s="362" t="s">
        <v>27</v>
      </c>
      <c r="B5517" s="362" t="s">
        <v>22115</v>
      </c>
      <c r="C5517" s="340" t="s">
        <v>11455</v>
      </c>
      <c r="D5517" s="362" t="s">
        <v>11454</v>
      </c>
      <c r="E5517" s="362" t="s">
        <v>99</v>
      </c>
      <c r="F5517" s="364">
        <v>12024947</v>
      </c>
      <c r="G5517" s="363">
        <v>27120249474</v>
      </c>
      <c r="H5517" s="365">
        <v>20511</v>
      </c>
      <c r="I5517" s="388">
        <v>26</v>
      </c>
      <c r="J5517" s="378">
        <v>2</v>
      </c>
      <c r="K5517" s="381">
        <v>1956</v>
      </c>
      <c r="L5517" s="369">
        <f t="shared" ca="1" si="86"/>
        <v>68</v>
      </c>
      <c r="M5517" s="299" t="s">
        <v>20</v>
      </c>
      <c r="N5517" s="10" t="s">
        <v>28854</v>
      </c>
      <c r="O5517" s="389" t="s">
        <v>177</v>
      </c>
      <c r="P5517" s="386" t="s">
        <v>177</v>
      </c>
    </row>
    <row r="5518" spans="1:16" s="8" customFormat="1" ht="15" customHeight="1" x14ac:dyDescent="0.25">
      <c r="A5518" s="362" t="s">
        <v>46</v>
      </c>
      <c r="B5518" s="362" t="s">
        <v>22115</v>
      </c>
      <c r="C5518" s="340" t="s">
        <v>11453</v>
      </c>
      <c r="D5518" s="362" t="s">
        <v>11452</v>
      </c>
      <c r="E5518" s="362">
        <v>30</v>
      </c>
      <c r="F5518" s="364">
        <v>17292067</v>
      </c>
      <c r="G5518" s="363">
        <v>27172920670</v>
      </c>
      <c r="H5518" s="365">
        <v>23648</v>
      </c>
      <c r="I5518" s="388">
        <v>28</v>
      </c>
      <c r="J5518" s="378">
        <v>9</v>
      </c>
      <c r="K5518" s="381">
        <v>1964</v>
      </c>
      <c r="L5518" s="369">
        <f t="shared" ca="1" si="86"/>
        <v>59</v>
      </c>
      <c r="M5518" s="299" t="s">
        <v>20</v>
      </c>
      <c r="N5518" s="10" t="s">
        <v>28854</v>
      </c>
      <c r="O5518" s="389" t="s">
        <v>35648</v>
      </c>
      <c r="P5518" s="386">
        <v>40179</v>
      </c>
    </row>
    <row r="5519" spans="1:16" s="8" customFormat="1" ht="15" customHeight="1" x14ac:dyDescent="0.25">
      <c r="A5519" s="362" t="s">
        <v>59</v>
      </c>
      <c r="B5519" s="362" t="s">
        <v>22115</v>
      </c>
      <c r="C5519" s="340" t="s">
        <v>11451</v>
      </c>
      <c r="D5519" s="362" t="s">
        <v>11450</v>
      </c>
      <c r="E5519" s="362">
        <v>30</v>
      </c>
      <c r="F5519" s="364">
        <v>14227802</v>
      </c>
      <c r="G5519" s="363">
        <v>27142278028</v>
      </c>
      <c r="H5519" s="365">
        <v>22284</v>
      </c>
      <c r="I5519" s="388">
        <v>3</v>
      </c>
      <c r="J5519" s="378">
        <v>1</v>
      </c>
      <c r="K5519" s="381">
        <v>1961</v>
      </c>
      <c r="L5519" s="369">
        <f t="shared" ca="1" si="86"/>
        <v>63</v>
      </c>
      <c r="M5519" s="299" t="s">
        <v>20</v>
      </c>
      <c r="N5519" s="10" t="s">
        <v>28854</v>
      </c>
      <c r="O5519" s="389" t="s">
        <v>30753</v>
      </c>
      <c r="P5519" s="386">
        <v>40909</v>
      </c>
    </row>
    <row r="5520" spans="1:16" s="8" customFormat="1" ht="15" customHeight="1" x14ac:dyDescent="0.25">
      <c r="A5520" s="362" t="s">
        <v>27</v>
      </c>
      <c r="B5520" s="362" t="s">
        <v>22115</v>
      </c>
      <c r="C5520" s="340" t="s">
        <v>11449</v>
      </c>
      <c r="D5520" s="362" t="s">
        <v>11448</v>
      </c>
      <c r="E5520" s="362">
        <v>30</v>
      </c>
      <c r="F5520" s="364">
        <v>18104529</v>
      </c>
      <c r="G5520" s="363">
        <v>27181045294</v>
      </c>
      <c r="H5520" s="365">
        <v>27967</v>
      </c>
      <c r="I5520" s="388">
        <v>26</v>
      </c>
      <c r="J5520" s="378">
        <v>7</v>
      </c>
      <c r="K5520" s="381">
        <v>1976</v>
      </c>
      <c r="L5520" s="369">
        <f t="shared" ca="1" si="86"/>
        <v>47</v>
      </c>
      <c r="M5520" s="299" t="s">
        <v>20</v>
      </c>
      <c r="N5520" s="10" t="s">
        <v>28854</v>
      </c>
      <c r="O5520" s="389" t="s">
        <v>30797</v>
      </c>
      <c r="P5520" s="386">
        <v>41244</v>
      </c>
    </row>
    <row r="5521" spans="1:16" s="8" customFormat="1" ht="15" customHeight="1" x14ac:dyDescent="0.25">
      <c r="A5521" s="362" t="s">
        <v>27</v>
      </c>
      <c r="B5521" s="362" t="s">
        <v>22115</v>
      </c>
      <c r="C5521" s="340" t="s">
        <v>11447</v>
      </c>
      <c r="D5521" s="362" t="s">
        <v>11446</v>
      </c>
      <c r="E5521" s="362" t="s">
        <v>30</v>
      </c>
      <c r="F5521" s="364">
        <v>10475088</v>
      </c>
      <c r="G5521" s="363">
        <v>27104750880</v>
      </c>
      <c r="H5521" s="365">
        <v>19313</v>
      </c>
      <c r="I5521" s="388">
        <v>15</v>
      </c>
      <c r="J5521" s="378">
        <v>11</v>
      </c>
      <c r="K5521" s="381">
        <v>1952</v>
      </c>
      <c r="L5521" s="369">
        <f t="shared" ca="1" si="86"/>
        <v>71</v>
      </c>
      <c r="M5521" s="299" t="s">
        <v>20</v>
      </c>
      <c r="N5521" s="10" t="s">
        <v>28854</v>
      </c>
      <c r="O5521" s="389" t="s">
        <v>177</v>
      </c>
      <c r="P5521" s="386" t="s">
        <v>177</v>
      </c>
    </row>
    <row r="5522" spans="1:16" s="8" customFormat="1" ht="15" customHeight="1" x14ac:dyDescent="0.25">
      <c r="A5522" s="362">
        <v>32</v>
      </c>
      <c r="B5522" s="362" t="s">
        <v>22115</v>
      </c>
      <c r="C5522" s="340" t="s">
        <v>11445</v>
      </c>
      <c r="D5522" s="362" t="s">
        <v>11444</v>
      </c>
      <c r="E5522" s="362">
        <v>30</v>
      </c>
      <c r="F5522" s="364">
        <v>11382466</v>
      </c>
      <c r="G5522" s="363">
        <v>20113824663</v>
      </c>
      <c r="H5522" s="365">
        <v>19973</v>
      </c>
      <c r="I5522" s="388">
        <v>6</v>
      </c>
      <c r="J5522" s="378">
        <v>9</v>
      </c>
      <c r="K5522" s="381">
        <v>1954</v>
      </c>
      <c r="L5522" s="369">
        <f t="shared" ca="1" si="86"/>
        <v>69</v>
      </c>
      <c r="M5522" s="299" t="s">
        <v>20</v>
      </c>
      <c r="N5522" s="10" t="s">
        <v>40415</v>
      </c>
      <c r="O5522" s="389" t="s">
        <v>30742</v>
      </c>
      <c r="P5522" s="386">
        <v>41426</v>
      </c>
    </row>
    <row r="5523" spans="1:16" s="8" customFormat="1" ht="15" customHeight="1" x14ac:dyDescent="0.25">
      <c r="A5523" s="362">
        <v>17</v>
      </c>
      <c r="B5523" s="362" t="s">
        <v>22115</v>
      </c>
      <c r="C5523" s="340" t="s">
        <v>11443</v>
      </c>
      <c r="D5523" s="362" t="s">
        <v>11442</v>
      </c>
      <c r="E5523" s="362">
        <v>32</v>
      </c>
      <c r="F5523" s="364">
        <v>10588085</v>
      </c>
      <c r="G5523" s="363">
        <v>27105880850</v>
      </c>
      <c r="H5523" s="365">
        <v>19199</v>
      </c>
      <c r="I5523" s="388">
        <v>24</v>
      </c>
      <c r="J5523" s="378">
        <v>7</v>
      </c>
      <c r="K5523" s="381">
        <v>1952</v>
      </c>
      <c r="L5523" s="369">
        <f t="shared" ca="1" si="86"/>
        <v>71</v>
      </c>
      <c r="M5523" s="299" t="s">
        <v>20</v>
      </c>
      <c r="N5523" s="10" t="s">
        <v>28854</v>
      </c>
      <c r="O5523" s="389" t="s">
        <v>177</v>
      </c>
      <c r="P5523" s="386" t="s">
        <v>177</v>
      </c>
    </row>
    <row r="5524" spans="1:16" s="8" customFormat="1" ht="15" customHeight="1" x14ac:dyDescent="0.25">
      <c r="A5524" s="362">
        <v>14</v>
      </c>
      <c r="B5524" s="362" t="s">
        <v>22115</v>
      </c>
      <c r="C5524" s="340" t="s">
        <v>11441</v>
      </c>
      <c r="D5524" s="362" t="s">
        <v>11440</v>
      </c>
      <c r="E5524" s="362">
        <v>32</v>
      </c>
      <c r="F5524" s="364">
        <v>17633265</v>
      </c>
      <c r="G5524" s="363">
        <v>23176332654</v>
      </c>
      <c r="H5524" s="365">
        <v>24123</v>
      </c>
      <c r="I5524" s="388">
        <v>16</v>
      </c>
      <c r="J5524" s="378">
        <v>1</v>
      </c>
      <c r="K5524" s="381">
        <v>1966</v>
      </c>
      <c r="L5524" s="369">
        <f t="shared" ca="1" si="86"/>
        <v>58</v>
      </c>
      <c r="M5524" s="299" t="s">
        <v>20</v>
      </c>
      <c r="N5524" s="10" t="s">
        <v>28854</v>
      </c>
      <c r="O5524" s="389" t="s">
        <v>177</v>
      </c>
      <c r="P5524" s="386" t="s">
        <v>177</v>
      </c>
    </row>
    <row r="5525" spans="1:16" s="8" customFormat="1" ht="15" customHeight="1" x14ac:dyDescent="0.25">
      <c r="A5525" s="362" t="s">
        <v>59</v>
      </c>
      <c r="B5525" s="362" t="s">
        <v>22115</v>
      </c>
      <c r="C5525" s="340" t="s">
        <v>11439</v>
      </c>
      <c r="D5525" s="362" t="s">
        <v>11438</v>
      </c>
      <c r="E5525" s="362">
        <v>30</v>
      </c>
      <c r="F5525" s="364">
        <v>20172702</v>
      </c>
      <c r="G5525" s="363">
        <v>27201727028</v>
      </c>
      <c r="H5525" s="365">
        <v>24969</v>
      </c>
      <c r="I5525" s="388">
        <v>11</v>
      </c>
      <c r="J5525" s="378">
        <v>5</v>
      </c>
      <c r="K5525" s="381">
        <v>1968</v>
      </c>
      <c r="L5525" s="369">
        <f t="shared" ca="1" si="86"/>
        <v>55</v>
      </c>
      <c r="M5525" s="299" t="s">
        <v>20</v>
      </c>
      <c r="N5525" s="10" t="s">
        <v>28854</v>
      </c>
      <c r="O5525" s="389" t="s">
        <v>30762</v>
      </c>
      <c r="P5525" s="386">
        <v>41122</v>
      </c>
    </row>
    <row r="5526" spans="1:16" s="8" customFormat="1" ht="15" customHeight="1" x14ac:dyDescent="0.25">
      <c r="A5526" s="362" t="s">
        <v>27</v>
      </c>
      <c r="B5526" s="362" t="s">
        <v>22115</v>
      </c>
      <c r="C5526" s="340" t="s">
        <v>11437</v>
      </c>
      <c r="D5526" s="362" t="s">
        <v>11436</v>
      </c>
      <c r="E5526" s="362" t="s">
        <v>33</v>
      </c>
      <c r="F5526" s="364">
        <v>5405538</v>
      </c>
      <c r="G5526" s="363">
        <v>20054055383</v>
      </c>
      <c r="H5526" s="365">
        <v>17894</v>
      </c>
      <c r="I5526" s="388">
        <v>27</v>
      </c>
      <c r="J5526" s="378">
        <v>12</v>
      </c>
      <c r="K5526" s="381">
        <v>1948</v>
      </c>
      <c r="L5526" s="369">
        <f t="shared" ca="1" si="86"/>
        <v>75</v>
      </c>
      <c r="M5526" s="299" t="s">
        <v>20</v>
      </c>
      <c r="N5526" s="10" t="s">
        <v>40415</v>
      </c>
      <c r="O5526" s="389" t="s">
        <v>177</v>
      </c>
      <c r="P5526" s="386" t="s">
        <v>177</v>
      </c>
    </row>
    <row r="5527" spans="1:16" s="8" customFormat="1" ht="15" customHeight="1" x14ac:dyDescent="0.25">
      <c r="A5527" s="362" t="s">
        <v>78</v>
      </c>
      <c r="B5527" s="362" t="s">
        <v>22115</v>
      </c>
      <c r="C5527" s="340" t="s">
        <v>11435</v>
      </c>
      <c r="D5527" s="362" t="s">
        <v>11434</v>
      </c>
      <c r="E5527" s="362">
        <v>31</v>
      </c>
      <c r="F5527" s="364">
        <v>16134965</v>
      </c>
      <c r="G5527" s="363">
        <v>27161349653</v>
      </c>
      <c r="H5527" s="365">
        <v>22865</v>
      </c>
      <c r="I5527" s="388">
        <v>7</v>
      </c>
      <c r="J5527" s="378">
        <v>8</v>
      </c>
      <c r="K5527" s="381">
        <v>1962</v>
      </c>
      <c r="L5527" s="369">
        <f t="shared" ca="1" si="86"/>
        <v>61</v>
      </c>
      <c r="M5527" s="299" t="s">
        <v>20</v>
      </c>
      <c r="N5527" s="10" t="s">
        <v>28854</v>
      </c>
      <c r="O5527" s="389" t="s">
        <v>177</v>
      </c>
      <c r="P5527" s="386" t="s">
        <v>177</v>
      </c>
    </row>
    <row r="5528" spans="1:16" s="8" customFormat="1" ht="15" customHeight="1" x14ac:dyDescent="0.25">
      <c r="A5528" s="362" t="s">
        <v>172</v>
      </c>
      <c r="B5528" s="362" t="s">
        <v>22115</v>
      </c>
      <c r="C5528" s="340" t="s">
        <v>11433</v>
      </c>
      <c r="D5528" s="362" t="s">
        <v>11432</v>
      </c>
      <c r="E5528" s="362">
        <v>32</v>
      </c>
      <c r="F5528" s="364">
        <v>17117508</v>
      </c>
      <c r="G5528" s="363">
        <v>23171175089</v>
      </c>
      <c r="H5528" s="365" t="s">
        <v>29802</v>
      </c>
      <c r="I5528" s="388">
        <v>21</v>
      </c>
      <c r="J5528" s="378">
        <v>8</v>
      </c>
      <c r="K5528" s="381">
        <v>1964</v>
      </c>
      <c r="L5528" s="369">
        <f t="shared" ca="1" si="86"/>
        <v>59</v>
      </c>
      <c r="M5528" s="299" t="s">
        <v>20</v>
      </c>
      <c r="N5528" s="10" t="s">
        <v>40415</v>
      </c>
      <c r="O5528" s="389" t="s">
        <v>177</v>
      </c>
      <c r="P5528" s="386" t="s">
        <v>177</v>
      </c>
    </row>
    <row r="5529" spans="1:16" s="8" customFormat="1" ht="15" customHeight="1" x14ac:dyDescent="0.25">
      <c r="A5529" s="362">
        <v>15</v>
      </c>
      <c r="B5529" s="362" t="s">
        <v>22115</v>
      </c>
      <c r="C5529" s="340" t="s">
        <v>11431</v>
      </c>
      <c r="D5529" s="362" t="s">
        <v>11430</v>
      </c>
      <c r="E5529" s="362" t="s">
        <v>30</v>
      </c>
      <c r="F5529" s="364">
        <v>17549770</v>
      </c>
      <c r="G5529" s="363">
        <v>27175497701</v>
      </c>
      <c r="H5529" s="365">
        <v>23838</v>
      </c>
      <c r="I5529" s="388">
        <v>6</v>
      </c>
      <c r="J5529" s="378">
        <v>4</v>
      </c>
      <c r="K5529" s="381">
        <v>1965</v>
      </c>
      <c r="L5529" s="369">
        <f t="shared" ca="1" si="86"/>
        <v>59</v>
      </c>
      <c r="M5529" s="299" t="s">
        <v>20</v>
      </c>
      <c r="N5529" s="10" t="s">
        <v>28854</v>
      </c>
      <c r="O5529" s="389" t="s">
        <v>177</v>
      </c>
      <c r="P5529" s="386" t="s">
        <v>177</v>
      </c>
    </row>
    <row r="5530" spans="1:16" s="8" customFormat="1" ht="15" customHeight="1" x14ac:dyDescent="0.25">
      <c r="A5530" s="362" t="s">
        <v>46</v>
      </c>
      <c r="B5530" s="362" t="s">
        <v>22115</v>
      </c>
      <c r="C5530" s="340" t="s">
        <v>11429</v>
      </c>
      <c r="D5530" s="362" t="s">
        <v>11428</v>
      </c>
      <c r="E5530" s="362">
        <v>30</v>
      </c>
      <c r="F5530" s="364">
        <v>12968785</v>
      </c>
      <c r="G5530" s="363">
        <v>20129687852</v>
      </c>
      <c r="H5530" s="365">
        <v>21650</v>
      </c>
      <c r="I5530" s="388">
        <v>10</v>
      </c>
      <c r="J5530" s="378">
        <v>4</v>
      </c>
      <c r="K5530" s="381">
        <v>1959</v>
      </c>
      <c r="L5530" s="369">
        <f t="shared" ca="1" si="86"/>
        <v>65</v>
      </c>
      <c r="M5530" s="299" t="s">
        <v>20</v>
      </c>
      <c r="N5530" s="10" t="s">
        <v>40415</v>
      </c>
      <c r="O5530" s="389" t="s">
        <v>30747</v>
      </c>
      <c r="P5530" s="386">
        <v>41061</v>
      </c>
    </row>
    <row r="5531" spans="1:16" s="8" customFormat="1" ht="15" customHeight="1" x14ac:dyDescent="0.25">
      <c r="A5531" s="362" t="s">
        <v>27</v>
      </c>
      <c r="B5531" s="362" t="s">
        <v>22115</v>
      </c>
      <c r="C5531" s="340" t="s">
        <v>11427</v>
      </c>
      <c r="D5531" s="362" t="s">
        <v>11426</v>
      </c>
      <c r="E5531" s="362" t="s">
        <v>45</v>
      </c>
      <c r="F5531" s="364">
        <v>12085247</v>
      </c>
      <c r="G5531" s="363">
        <v>27120852472</v>
      </c>
      <c r="H5531" s="365">
        <v>20390</v>
      </c>
      <c r="I5531" s="388">
        <v>28</v>
      </c>
      <c r="J5531" s="378">
        <v>10</v>
      </c>
      <c r="K5531" s="381">
        <v>1955</v>
      </c>
      <c r="L5531" s="369">
        <f t="shared" ca="1" si="86"/>
        <v>68</v>
      </c>
      <c r="M5531" s="299" t="s">
        <v>20</v>
      </c>
      <c r="N5531" s="10" t="s">
        <v>28854</v>
      </c>
      <c r="O5531" s="389" t="s">
        <v>177</v>
      </c>
      <c r="P5531" s="386" t="s">
        <v>177</v>
      </c>
    </row>
    <row r="5532" spans="1:16" s="8" customFormat="1" ht="15" customHeight="1" x14ac:dyDescent="0.25">
      <c r="A5532" s="362" t="s">
        <v>27</v>
      </c>
      <c r="B5532" s="362" t="s">
        <v>22115</v>
      </c>
      <c r="C5532" s="340" t="s">
        <v>11425</v>
      </c>
      <c r="D5532" s="362" t="s">
        <v>11424</v>
      </c>
      <c r="E5532" s="362">
        <v>30</v>
      </c>
      <c r="F5532" s="364">
        <v>12009980</v>
      </c>
      <c r="G5532" s="363">
        <v>23120099809</v>
      </c>
      <c r="H5532" s="365">
        <v>20493</v>
      </c>
      <c r="I5532" s="388">
        <v>8</v>
      </c>
      <c r="J5532" s="378">
        <v>2</v>
      </c>
      <c r="K5532" s="381">
        <v>1956</v>
      </c>
      <c r="L5532" s="369">
        <f t="shared" ca="1" si="86"/>
        <v>68</v>
      </c>
      <c r="M5532" s="299" t="s">
        <v>20</v>
      </c>
      <c r="N5532" s="10" t="s">
        <v>40415</v>
      </c>
      <c r="O5532" s="389" t="s">
        <v>30742</v>
      </c>
      <c r="P5532" s="386">
        <v>41426</v>
      </c>
    </row>
    <row r="5533" spans="1:16" s="8" customFormat="1" ht="15" customHeight="1" x14ac:dyDescent="0.25">
      <c r="A5533" s="362">
        <v>15</v>
      </c>
      <c r="B5533" s="362" t="s">
        <v>22115</v>
      </c>
      <c r="C5533" s="340" t="s">
        <v>11423</v>
      </c>
      <c r="D5533" s="362" t="s">
        <v>8062</v>
      </c>
      <c r="E5533" s="362">
        <v>32</v>
      </c>
      <c r="F5533" s="364">
        <v>16849368</v>
      </c>
      <c r="G5533" s="363">
        <v>20168493682</v>
      </c>
      <c r="H5533" s="365">
        <v>23552</v>
      </c>
      <c r="I5533" s="388">
        <v>24</v>
      </c>
      <c r="J5533" s="378">
        <v>6</v>
      </c>
      <c r="K5533" s="381">
        <v>1964</v>
      </c>
      <c r="L5533" s="369">
        <f t="shared" ca="1" si="86"/>
        <v>59</v>
      </c>
      <c r="M5533" s="299" t="s">
        <v>20</v>
      </c>
      <c r="N5533" s="10" t="s">
        <v>40415</v>
      </c>
      <c r="O5533" s="389" t="s">
        <v>177</v>
      </c>
      <c r="P5533" s="386" t="s">
        <v>177</v>
      </c>
    </row>
    <row r="5534" spans="1:16" s="8" customFormat="1" ht="15" customHeight="1" x14ac:dyDescent="0.25">
      <c r="A5534" s="362" t="s">
        <v>46</v>
      </c>
      <c r="B5534" s="362" t="s">
        <v>22115</v>
      </c>
      <c r="C5534" s="340" t="s">
        <v>11422</v>
      </c>
      <c r="D5534" s="362" t="s">
        <v>11421</v>
      </c>
      <c r="E5534" s="362">
        <v>30</v>
      </c>
      <c r="F5534" s="364">
        <v>17617175</v>
      </c>
      <c r="G5534" s="363">
        <v>20176171759</v>
      </c>
      <c r="H5534" s="365">
        <v>24051</v>
      </c>
      <c r="I5534" s="388">
        <v>5</v>
      </c>
      <c r="J5534" s="378">
        <v>11</v>
      </c>
      <c r="K5534" s="381">
        <v>1965</v>
      </c>
      <c r="L5534" s="369">
        <f t="shared" ca="1" si="86"/>
        <v>58</v>
      </c>
      <c r="M5534" s="299" t="s">
        <v>20</v>
      </c>
      <c r="N5534" s="10" t="s">
        <v>40415</v>
      </c>
      <c r="O5534" s="389" t="s">
        <v>30795</v>
      </c>
      <c r="P5534" s="386">
        <v>41030</v>
      </c>
    </row>
    <row r="5535" spans="1:16" s="8" customFormat="1" ht="15" customHeight="1" x14ac:dyDescent="0.25">
      <c r="A5535" s="362">
        <v>24</v>
      </c>
      <c r="B5535" s="362" t="s">
        <v>22115</v>
      </c>
      <c r="C5535" s="340" t="s">
        <v>11420</v>
      </c>
      <c r="D5535" s="362" t="s">
        <v>11419</v>
      </c>
      <c r="E5535" s="362">
        <v>31</v>
      </c>
      <c r="F5535" s="364">
        <v>11490861</v>
      </c>
      <c r="G5535" s="363">
        <v>20114908615</v>
      </c>
      <c r="H5535" s="365">
        <v>20114</v>
      </c>
      <c r="I5535" s="388">
        <v>25</v>
      </c>
      <c r="J5535" s="378">
        <v>1</v>
      </c>
      <c r="K5535" s="381">
        <v>1955</v>
      </c>
      <c r="L5535" s="369">
        <f t="shared" ca="1" si="86"/>
        <v>69</v>
      </c>
      <c r="M5535" s="299" t="s">
        <v>20</v>
      </c>
      <c r="N5535" s="10" t="s">
        <v>40415</v>
      </c>
      <c r="O5535" s="389" t="s">
        <v>30790</v>
      </c>
      <c r="P5535" s="386">
        <v>39661</v>
      </c>
    </row>
    <row r="5536" spans="1:16" s="8" customFormat="1" ht="15" customHeight="1" x14ac:dyDescent="0.25">
      <c r="A5536" s="362" t="s">
        <v>27</v>
      </c>
      <c r="B5536" s="362" t="s">
        <v>22115</v>
      </c>
      <c r="C5536" s="340" t="s">
        <v>11418</v>
      </c>
      <c r="D5536" s="362" t="s">
        <v>11417</v>
      </c>
      <c r="E5536" s="362">
        <v>31</v>
      </c>
      <c r="F5536" s="364">
        <v>20338318</v>
      </c>
      <c r="G5536" s="363">
        <v>27203383180</v>
      </c>
      <c r="H5536" s="365">
        <v>25087</v>
      </c>
      <c r="I5536" s="388">
        <v>6</v>
      </c>
      <c r="J5536" s="378">
        <v>9</v>
      </c>
      <c r="K5536" s="381">
        <v>1968</v>
      </c>
      <c r="L5536" s="369">
        <f t="shared" ca="1" si="86"/>
        <v>55</v>
      </c>
      <c r="M5536" s="299" t="s">
        <v>20</v>
      </c>
      <c r="N5536" s="10" t="s">
        <v>28854</v>
      </c>
      <c r="O5536" s="389" t="s">
        <v>33534</v>
      </c>
      <c r="P5536" s="386" t="s">
        <v>177</v>
      </c>
    </row>
    <row r="5537" spans="1:16" s="8" customFormat="1" ht="15" customHeight="1" x14ac:dyDescent="0.25">
      <c r="A5537" s="362">
        <v>11</v>
      </c>
      <c r="B5537" s="362" t="s">
        <v>22115</v>
      </c>
      <c r="C5537" s="340" t="s">
        <v>11416</v>
      </c>
      <c r="D5537" s="362" t="s">
        <v>11415</v>
      </c>
      <c r="E5537" s="362">
        <v>30</v>
      </c>
      <c r="F5537" s="364">
        <v>14044549</v>
      </c>
      <c r="G5537" s="363">
        <v>20140445496</v>
      </c>
      <c r="H5537" s="365">
        <v>22059</v>
      </c>
      <c r="I5537" s="388">
        <v>23</v>
      </c>
      <c r="J5537" s="378">
        <v>5</v>
      </c>
      <c r="K5537" s="381">
        <v>1960</v>
      </c>
      <c r="L5537" s="369">
        <f t="shared" ca="1" si="86"/>
        <v>63</v>
      </c>
      <c r="M5537" s="299" t="s">
        <v>20</v>
      </c>
      <c r="N5537" s="10" t="s">
        <v>40415</v>
      </c>
      <c r="O5537" s="389" t="s">
        <v>30753</v>
      </c>
      <c r="P5537" s="386">
        <v>40909</v>
      </c>
    </row>
    <row r="5538" spans="1:16" s="8" customFormat="1" ht="15" customHeight="1" x14ac:dyDescent="0.25">
      <c r="A5538" s="362" t="s">
        <v>46</v>
      </c>
      <c r="B5538" s="362" t="s">
        <v>22115</v>
      </c>
      <c r="C5538" s="340" t="s">
        <v>11414</v>
      </c>
      <c r="D5538" s="362" t="s">
        <v>11413</v>
      </c>
      <c r="E5538" s="362">
        <v>30</v>
      </c>
      <c r="F5538" s="364">
        <v>10223995</v>
      </c>
      <c r="G5538" s="363">
        <v>23102239954</v>
      </c>
      <c r="H5538" s="365">
        <v>19251</v>
      </c>
      <c r="I5538" s="388">
        <v>14</v>
      </c>
      <c r="J5538" s="378">
        <v>9</v>
      </c>
      <c r="K5538" s="381">
        <v>1952</v>
      </c>
      <c r="L5538" s="369">
        <f t="shared" ca="1" si="86"/>
        <v>71</v>
      </c>
      <c r="M5538" s="299" t="s">
        <v>20</v>
      </c>
      <c r="N5538" s="10" t="s">
        <v>28854</v>
      </c>
      <c r="O5538" s="389" t="s">
        <v>30747</v>
      </c>
      <c r="P5538" s="386">
        <v>41061</v>
      </c>
    </row>
    <row r="5539" spans="1:16" s="8" customFormat="1" ht="15" customHeight="1" x14ac:dyDescent="0.25">
      <c r="A5539" s="362">
        <v>17</v>
      </c>
      <c r="B5539" s="362" t="s">
        <v>22115</v>
      </c>
      <c r="C5539" s="340" t="s">
        <v>11412</v>
      </c>
      <c r="D5539" s="362" t="s">
        <v>11411</v>
      </c>
      <c r="E5539" s="362">
        <v>33</v>
      </c>
      <c r="F5539" s="364">
        <v>11037024</v>
      </c>
      <c r="G5539" s="363">
        <v>20110370246</v>
      </c>
      <c r="H5539" s="365">
        <v>19775</v>
      </c>
      <c r="I5539" s="388">
        <v>20</v>
      </c>
      <c r="J5539" s="378">
        <v>2</v>
      </c>
      <c r="K5539" s="381">
        <v>1954</v>
      </c>
      <c r="L5539" s="369">
        <f t="shared" ca="1" si="86"/>
        <v>70</v>
      </c>
      <c r="M5539" s="299" t="s">
        <v>20</v>
      </c>
      <c r="N5539" s="10" t="s">
        <v>40415</v>
      </c>
      <c r="O5539" s="389" t="s">
        <v>177</v>
      </c>
      <c r="P5539" s="386" t="s">
        <v>177</v>
      </c>
    </row>
    <row r="5540" spans="1:16" s="8" customFormat="1" ht="15" customHeight="1" x14ac:dyDescent="0.25">
      <c r="A5540" s="362" t="s">
        <v>27</v>
      </c>
      <c r="B5540" s="362" t="s">
        <v>22115</v>
      </c>
      <c r="C5540" s="340" t="s">
        <v>11410</v>
      </c>
      <c r="D5540" s="362" t="s">
        <v>11409</v>
      </c>
      <c r="E5540" s="362">
        <v>30</v>
      </c>
      <c r="F5540" s="364">
        <v>17993975</v>
      </c>
      <c r="G5540" s="363">
        <v>20179939755</v>
      </c>
      <c r="H5540" s="365">
        <v>24303</v>
      </c>
      <c r="I5540" s="388">
        <v>15</v>
      </c>
      <c r="J5540" s="378">
        <v>7</v>
      </c>
      <c r="K5540" s="381">
        <v>1966</v>
      </c>
      <c r="L5540" s="369">
        <f t="shared" ca="1" si="86"/>
        <v>57</v>
      </c>
      <c r="M5540" s="299" t="s">
        <v>20</v>
      </c>
      <c r="N5540" s="10" t="s">
        <v>40415</v>
      </c>
      <c r="O5540" s="389" t="s">
        <v>29340</v>
      </c>
      <c r="P5540" s="386">
        <v>42887</v>
      </c>
    </row>
    <row r="5541" spans="1:16" s="8" customFormat="1" ht="15" customHeight="1" x14ac:dyDescent="0.25">
      <c r="A5541" s="362" t="s">
        <v>46</v>
      </c>
      <c r="B5541" s="362" t="s">
        <v>22115</v>
      </c>
      <c r="C5541" s="340" t="s">
        <v>11408</v>
      </c>
      <c r="D5541" s="362" t="s">
        <v>11407</v>
      </c>
      <c r="E5541" s="362">
        <v>30</v>
      </c>
      <c r="F5541" s="364">
        <v>18004270</v>
      </c>
      <c r="G5541" s="363">
        <v>23180042709</v>
      </c>
      <c r="H5541" s="365">
        <v>24493</v>
      </c>
      <c r="I5541" s="388">
        <v>21</v>
      </c>
      <c r="J5541" s="378">
        <v>1</v>
      </c>
      <c r="K5541" s="381">
        <v>1967</v>
      </c>
      <c r="L5541" s="369">
        <f t="shared" ca="1" si="86"/>
        <v>57</v>
      </c>
      <c r="M5541" s="299" t="s">
        <v>20</v>
      </c>
      <c r="N5541" s="10" t="s">
        <v>40415</v>
      </c>
      <c r="O5541" s="389" t="s">
        <v>30753</v>
      </c>
      <c r="P5541" s="386">
        <v>40909</v>
      </c>
    </row>
    <row r="5542" spans="1:16" s="8" customFormat="1" ht="15" customHeight="1" x14ac:dyDescent="0.25">
      <c r="A5542" s="362" t="s">
        <v>27</v>
      </c>
      <c r="B5542" s="362" t="s">
        <v>22115</v>
      </c>
      <c r="C5542" s="340" t="s">
        <v>11406</v>
      </c>
      <c r="D5542" s="362" t="s">
        <v>11405</v>
      </c>
      <c r="E5542" s="362">
        <v>31</v>
      </c>
      <c r="F5542" s="364">
        <v>18362451</v>
      </c>
      <c r="G5542" s="363">
        <v>27183624518</v>
      </c>
      <c r="H5542" s="365">
        <v>24767</v>
      </c>
      <c r="I5542" s="388">
        <v>22</v>
      </c>
      <c r="J5542" s="378">
        <v>10</v>
      </c>
      <c r="K5542" s="381">
        <v>1967</v>
      </c>
      <c r="L5542" s="369">
        <f t="shared" ca="1" si="86"/>
        <v>56</v>
      </c>
      <c r="M5542" s="299" t="s">
        <v>20</v>
      </c>
      <c r="N5542" s="10" t="s">
        <v>28854</v>
      </c>
      <c r="O5542" s="389" t="s">
        <v>30740</v>
      </c>
      <c r="P5542" s="386" t="s">
        <v>177</v>
      </c>
    </row>
    <row r="5543" spans="1:16" s="8" customFormat="1" ht="15" customHeight="1" x14ac:dyDescent="0.25">
      <c r="A5543" s="362" t="s">
        <v>27</v>
      </c>
      <c r="B5543" s="362" t="s">
        <v>22115</v>
      </c>
      <c r="C5543" s="340" t="s">
        <v>11404</v>
      </c>
      <c r="D5543" s="362" t="s">
        <v>11403</v>
      </c>
      <c r="E5543" s="362">
        <v>30</v>
      </c>
      <c r="F5543" s="364">
        <v>18323884</v>
      </c>
      <c r="G5543" s="363">
        <v>27183238847</v>
      </c>
      <c r="H5543" s="365">
        <v>24526</v>
      </c>
      <c r="I5543" s="388">
        <v>23</v>
      </c>
      <c r="J5543" s="378">
        <v>2</v>
      </c>
      <c r="K5543" s="381">
        <v>1967</v>
      </c>
      <c r="L5543" s="369">
        <f t="shared" ca="1" si="86"/>
        <v>57</v>
      </c>
      <c r="M5543" s="299" t="s">
        <v>20</v>
      </c>
      <c r="N5543" s="10" t="s">
        <v>28854</v>
      </c>
      <c r="O5543" s="389" t="s">
        <v>30764</v>
      </c>
      <c r="P5543" s="386">
        <v>40483</v>
      </c>
    </row>
    <row r="5544" spans="1:16" s="8" customFormat="1" ht="15" customHeight="1" x14ac:dyDescent="0.25">
      <c r="A5544" s="362" t="s">
        <v>27</v>
      </c>
      <c r="B5544" s="362" t="s">
        <v>22115</v>
      </c>
      <c r="C5544" s="340" t="s">
        <v>11402</v>
      </c>
      <c r="D5544" s="362" t="s">
        <v>11401</v>
      </c>
      <c r="E5544" s="362">
        <v>30</v>
      </c>
      <c r="F5544" s="364">
        <v>14799626</v>
      </c>
      <c r="G5544" s="363">
        <v>27147996263</v>
      </c>
      <c r="H5544" s="365">
        <v>22859</v>
      </c>
      <c r="I5544" s="388">
        <v>1</v>
      </c>
      <c r="J5544" s="378">
        <v>8</v>
      </c>
      <c r="K5544" s="381">
        <v>1962</v>
      </c>
      <c r="L5544" s="369">
        <f t="shared" ca="1" si="86"/>
        <v>61</v>
      </c>
      <c r="M5544" s="299" t="s">
        <v>20</v>
      </c>
      <c r="N5544" s="10" t="s">
        <v>28854</v>
      </c>
      <c r="O5544" s="389" t="s">
        <v>30778</v>
      </c>
      <c r="P5544" s="386">
        <v>41730</v>
      </c>
    </row>
    <row r="5545" spans="1:16" s="8" customFormat="1" ht="15" customHeight="1" x14ac:dyDescent="0.25">
      <c r="A5545" s="362" t="s">
        <v>27</v>
      </c>
      <c r="B5545" s="362" t="s">
        <v>22115</v>
      </c>
      <c r="C5545" s="340" t="s">
        <v>11400</v>
      </c>
      <c r="D5545" s="362" t="s">
        <v>11399</v>
      </c>
      <c r="E5545" s="362">
        <v>31</v>
      </c>
      <c r="F5545" s="364">
        <v>18629424</v>
      </c>
      <c r="G5545" s="363">
        <v>27186294241</v>
      </c>
      <c r="H5545" s="365">
        <v>24771</v>
      </c>
      <c r="I5545" s="388">
        <v>26</v>
      </c>
      <c r="J5545" s="378">
        <v>10</v>
      </c>
      <c r="K5545" s="381">
        <v>1967</v>
      </c>
      <c r="L5545" s="369">
        <f t="shared" ca="1" si="86"/>
        <v>56</v>
      </c>
      <c r="M5545" s="299" t="s">
        <v>20</v>
      </c>
      <c r="N5545" s="10" t="s">
        <v>28854</v>
      </c>
      <c r="O5545" s="389" t="s">
        <v>35848</v>
      </c>
      <c r="P5545" s="386">
        <v>41944</v>
      </c>
    </row>
    <row r="5546" spans="1:16" s="8" customFormat="1" ht="15" customHeight="1" x14ac:dyDescent="0.25">
      <c r="A5546" s="362" t="s">
        <v>193</v>
      </c>
      <c r="B5546" s="362" t="s">
        <v>22115</v>
      </c>
      <c r="C5546" s="340" t="s">
        <v>11398</v>
      </c>
      <c r="D5546" s="362" t="s">
        <v>11397</v>
      </c>
      <c r="E5546" s="362">
        <v>32</v>
      </c>
      <c r="F5546" s="364">
        <v>11706239</v>
      </c>
      <c r="G5546" s="363">
        <v>20117062393</v>
      </c>
      <c r="H5546" s="365">
        <v>20260</v>
      </c>
      <c r="I5546" s="388">
        <v>20</v>
      </c>
      <c r="J5546" s="378">
        <v>6</v>
      </c>
      <c r="K5546" s="381">
        <v>1955</v>
      </c>
      <c r="L5546" s="369">
        <f t="shared" ca="1" si="86"/>
        <v>68</v>
      </c>
      <c r="M5546" s="299" t="s">
        <v>20</v>
      </c>
      <c r="N5546" s="10" t="s">
        <v>40415</v>
      </c>
      <c r="O5546" s="389" t="s">
        <v>177</v>
      </c>
      <c r="P5546" s="386" t="s">
        <v>177</v>
      </c>
    </row>
    <row r="5547" spans="1:16" s="8" customFormat="1" ht="15" customHeight="1" x14ac:dyDescent="0.25">
      <c r="A5547" s="362" t="s">
        <v>46</v>
      </c>
      <c r="B5547" s="362" t="s">
        <v>22115</v>
      </c>
      <c r="C5547" s="340" t="s">
        <v>11396</v>
      </c>
      <c r="D5547" s="362" t="s">
        <v>11395</v>
      </c>
      <c r="E5547" s="362">
        <v>30</v>
      </c>
      <c r="F5547" s="364">
        <v>18379900</v>
      </c>
      <c r="G5547" s="363">
        <v>27183799008</v>
      </c>
      <c r="H5547" s="365">
        <v>24741</v>
      </c>
      <c r="I5547" s="388">
        <v>26</v>
      </c>
      <c r="J5547" s="378">
        <v>9</v>
      </c>
      <c r="K5547" s="381">
        <v>1967</v>
      </c>
      <c r="L5547" s="369">
        <f t="shared" ca="1" si="86"/>
        <v>56</v>
      </c>
      <c r="M5547" s="299" t="s">
        <v>20</v>
      </c>
      <c r="N5547" s="10" t="s">
        <v>28854</v>
      </c>
      <c r="O5547" s="389" t="s">
        <v>30753</v>
      </c>
      <c r="P5547" s="386">
        <v>40909</v>
      </c>
    </row>
    <row r="5548" spans="1:16" s="8" customFormat="1" ht="15" customHeight="1" x14ac:dyDescent="0.25">
      <c r="A5548" s="362" t="s">
        <v>27</v>
      </c>
      <c r="B5548" s="362" t="s">
        <v>22115</v>
      </c>
      <c r="C5548" s="340" t="s">
        <v>11394</v>
      </c>
      <c r="D5548" s="362" t="s">
        <v>11393</v>
      </c>
      <c r="E5548" s="362">
        <v>31</v>
      </c>
      <c r="F5548" s="364">
        <v>18262594</v>
      </c>
      <c r="G5548" s="363">
        <v>27182625944</v>
      </c>
      <c r="H5548" s="365">
        <v>24482</v>
      </c>
      <c r="I5548" s="388">
        <v>10</v>
      </c>
      <c r="J5548" s="378">
        <v>1</v>
      </c>
      <c r="K5548" s="381">
        <v>1967</v>
      </c>
      <c r="L5548" s="369">
        <f t="shared" ca="1" si="86"/>
        <v>57</v>
      </c>
      <c r="M5548" s="299" t="s">
        <v>20</v>
      </c>
      <c r="N5548" s="10" t="s">
        <v>28854</v>
      </c>
      <c r="O5548" s="389" t="s">
        <v>30809</v>
      </c>
      <c r="P5548" s="386">
        <v>40756</v>
      </c>
    </row>
    <row r="5549" spans="1:16" s="8" customFormat="1" ht="15" customHeight="1" x14ac:dyDescent="0.25">
      <c r="A5549" s="362" t="s">
        <v>27</v>
      </c>
      <c r="B5549" s="362" t="s">
        <v>22115</v>
      </c>
      <c r="C5549" s="340" t="s">
        <v>11389</v>
      </c>
      <c r="D5549" s="362" t="s">
        <v>11388</v>
      </c>
      <c r="E5549" s="362">
        <v>30</v>
      </c>
      <c r="F5549" s="364">
        <v>17703605</v>
      </c>
      <c r="G5549" s="363">
        <v>20177036057</v>
      </c>
      <c r="H5549" s="365">
        <v>23651</v>
      </c>
      <c r="I5549" s="388">
        <v>1</v>
      </c>
      <c r="J5549" s="378">
        <v>10</v>
      </c>
      <c r="K5549" s="381">
        <v>1964</v>
      </c>
      <c r="L5549" s="369">
        <f t="shared" ca="1" si="86"/>
        <v>59</v>
      </c>
      <c r="M5549" s="299" t="s">
        <v>20</v>
      </c>
      <c r="N5549" s="10" t="s">
        <v>40415</v>
      </c>
      <c r="O5549" s="389" t="s">
        <v>30758</v>
      </c>
      <c r="P5549" s="386">
        <v>40544</v>
      </c>
    </row>
    <row r="5550" spans="1:16" s="8" customFormat="1" ht="15" customHeight="1" x14ac:dyDescent="0.25">
      <c r="A5550" s="362" t="s">
        <v>46</v>
      </c>
      <c r="B5550" s="362" t="s">
        <v>22115</v>
      </c>
      <c r="C5550" s="340" t="s">
        <v>11387</v>
      </c>
      <c r="D5550" s="362" t="s">
        <v>11386</v>
      </c>
      <c r="E5550" s="362">
        <v>30</v>
      </c>
      <c r="F5550" s="364">
        <v>20053216</v>
      </c>
      <c r="G5550" s="363">
        <v>27200532169</v>
      </c>
      <c r="H5550" s="365">
        <v>24845</v>
      </c>
      <c r="I5550" s="388">
        <v>8</v>
      </c>
      <c r="J5550" s="378">
        <v>1</v>
      </c>
      <c r="K5550" s="381">
        <v>1968</v>
      </c>
      <c r="L5550" s="369">
        <f t="shared" ca="1" si="86"/>
        <v>56</v>
      </c>
      <c r="M5550" s="299" t="s">
        <v>20</v>
      </c>
      <c r="N5550" s="10" t="s">
        <v>28854</v>
      </c>
      <c r="O5550" s="389" t="s">
        <v>30753</v>
      </c>
      <c r="P5550" s="386">
        <v>40909</v>
      </c>
    </row>
    <row r="5551" spans="1:16" s="8" customFormat="1" ht="15" customHeight="1" x14ac:dyDescent="0.25">
      <c r="A5551" s="362" t="s">
        <v>302</v>
      </c>
      <c r="B5551" s="362" t="s">
        <v>22115</v>
      </c>
      <c r="C5551" s="340" t="s">
        <v>11385</v>
      </c>
      <c r="D5551" s="362" t="s">
        <v>11384</v>
      </c>
      <c r="E5551" s="362" t="s">
        <v>45</v>
      </c>
      <c r="F5551" s="364">
        <v>5783700</v>
      </c>
      <c r="G5551" s="363">
        <v>23057837004</v>
      </c>
      <c r="H5551" s="365">
        <v>17451</v>
      </c>
      <c r="I5551" s="388">
        <v>11</v>
      </c>
      <c r="J5551" s="378">
        <v>10</v>
      </c>
      <c r="K5551" s="381">
        <v>1947</v>
      </c>
      <c r="L5551" s="369">
        <f t="shared" ca="1" si="86"/>
        <v>76</v>
      </c>
      <c r="M5551" s="299" t="s">
        <v>20</v>
      </c>
      <c r="N5551" s="10" t="s">
        <v>28854</v>
      </c>
      <c r="O5551" s="389" t="s">
        <v>177</v>
      </c>
      <c r="P5551" s="386" t="s">
        <v>177</v>
      </c>
    </row>
    <row r="5552" spans="1:16" s="8" customFormat="1" ht="15" customHeight="1" x14ac:dyDescent="0.25">
      <c r="A5552" s="362">
        <v>13</v>
      </c>
      <c r="B5552" s="362" t="s">
        <v>22115</v>
      </c>
      <c r="C5552" s="340" t="s">
        <v>11383</v>
      </c>
      <c r="D5552" s="362" t="s">
        <v>11382</v>
      </c>
      <c r="E5552" s="362">
        <v>30</v>
      </c>
      <c r="F5552" s="364">
        <v>20185535</v>
      </c>
      <c r="G5552" s="363">
        <v>27201855352</v>
      </c>
      <c r="H5552" s="365">
        <v>24922</v>
      </c>
      <c r="I5552" s="388">
        <v>25</v>
      </c>
      <c r="J5552" s="378">
        <v>3</v>
      </c>
      <c r="K5552" s="381">
        <v>1968</v>
      </c>
      <c r="L5552" s="369">
        <f t="shared" ca="1" si="86"/>
        <v>56</v>
      </c>
      <c r="M5552" s="299" t="s">
        <v>20</v>
      </c>
      <c r="N5552" s="10" t="s">
        <v>28854</v>
      </c>
      <c r="O5552" s="389" t="s">
        <v>30804</v>
      </c>
      <c r="P5552" s="386">
        <v>41214</v>
      </c>
    </row>
    <row r="5553" spans="1:16" s="8" customFormat="1" ht="15" customHeight="1" x14ac:dyDescent="0.25">
      <c r="A5553" s="362" t="s">
        <v>59</v>
      </c>
      <c r="B5553" s="362" t="s">
        <v>22115</v>
      </c>
      <c r="C5553" s="340" t="s">
        <v>11381</v>
      </c>
      <c r="D5553" s="362" t="s">
        <v>11380</v>
      </c>
      <c r="E5553" s="362" t="s">
        <v>124</v>
      </c>
      <c r="F5553" s="364">
        <v>17369596</v>
      </c>
      <c r="G5553" s="363">
        <v>23173695969</v>
      </c>
      <c r="H5553" s="365">
        <v>24016</v>
      </c>
      <c r="I5553" s="388">
        <v>1</v>
      </c>
      <c r="J5553" s="378">
        <v>10</v>
      </c>
      <c r="K5553" s="381">
        <v>1965</v>
      </c>
      <c r="L5553" s="369">
        <f t="shared" ca="1" si="86"/>
        <v>58</v>
      </c>
      <c r="M5553" s="299" t="s">
        <v>20</v>
      </c>
      <c r="N5553" s="10" t="s">
        <v>40415</v>
      </c>
      <c r="O5553" s="389" t="s">
        <v>177</v>
      </c>
      <c r="P5553" s="386" t="s">
        <v>177</v>
      </c>
    </row>
    <row r="5554" spans="1:16" s="8" customFormat="1" ht="15" customHeight="1" x14ac:dyDescent="0.25">
      <c r="A5554" s="362" t="s">
        <v>27</v>
      </c>
      <c r="B5554" s="362" t="s">
        <v>22115</v>
      </c>
      <c r="C5554" s="340" t="s">
        <v>11379</v>
      </c>
      <c r="D5554" s="362" t="s">
        <v>11378</v>
      </c>
      <c r="E5554" s="362">
        <v>30</v>
      </c>
      <c r="F5554" s="364">
        <v>16443311</v>
      </c>
      <c r="G5554" s="363">
        <v>20164433111</v>
      </c>
      <c r="H5554" s="365">
        <v>23078</v>
      </c>
      <c r="I5554" s="388">
        <v>8</v>
      </c>
      <c r="J5554" s="378">
        <v>3</v>
      </c>
      <c r="K5554" s="381">
        <v>1963</v>
      </c>
      <c r="L5554" s="369">
        <f t="shared" ca="1" si="86"/>
        <v>61</v>
      </c>
      <c r="M5554" s="299" t="s">
        <v>20</v>
      </c>
      <c r="N5554" s="10" t="s">
        <v>40415</v>
      </c>
      <c r="O5554" s="389" t="s">
        <v>36010</v>
      </c>
      <c r="P5554" s="386">
        <v>40513</v>
      </c>
    </row>
    <row r="5555" spans="1:16" s="8" customFormat="1" ht="15" customHeight="1" x14ac:dyDescent="0.25">
      <c r="A5555" s="362" t="s">
        <v>27</v>
      </c>
      <c r="B5555" s="362" t="s">
        <v>22115</v>
      </c>
      <c r="C5555" s="340" t="s">
        <v>11377</v>
      </c>
      <c r="D5555" s="362" t="s">
        <v>11376</v>
      </c>
      <c r="E5555" s="362">
        <v>30</v>
      </c>
      <c r="F5555" s="364">
        <v>20723410</v>
      </c>
      <c r="G5555" s="363">
        <v>27207234104</v>
      </c>
      <c r="H5555" s="365">
        <v>25274</v>
      </c>
      <c r="I5555" s="388">
        <v>12</v>
      </c>
      <c r="J5555" s="378">
        <v>3</v>
      </c>
      <c r="K5555" s="381">
        <v>1969</v>
      </c>
      <c r="L5555" s="369">
        <f t="shared" ca="1" si="86"/>
        <v>55</v>
      </c>
      <c r="M5555" s="299" t="s">
        <v>20</v>
      </c>
      <c r="N5555" s="10" t="s">
        <v>28854</v>
      </c>
      <c r="O5555" s="389" t="s">
        <v>30747</v>
      </c>
      <c r="P5555" s="386">
        <v>41061</v>
      </c>
    </row>
    <row r="5556" spans="1:16" s="8" customFormat="1" ht="15" customHeight="1" x14ac:dyDescent="0.25">
      <c r="A5556" s="362" t="s">
        <v>161</v>
      </c>
      <c r="B5556" s="362" t="s">
        <v>22115</v>
      </c>
      <c r="C5556" s="340" t="s">
        <v>11375</v>
      </c>
      <c r="D5556" s="362" t="s">
        <v>11374</v>
      </c>
      <c r="E5556" s="362">
        <v>30</v>
      </c>
      <c r="F5556" s="364">
        <v>14472679</v>
      </c>
      <c r="G5556" s="363">
        <v>20144726791</v>
      </c>
      <c r="H5556" s="365">
        <v>22503</v>
      </c>
      <c r="I5556" s="388">
        <v>10</v>
      </c>
      <c r="J5556" s="378">
        <v>8</v>
      </c>
      <c r="K5556" s="381">
        <v>1961</v>
      </c>
      <c r="L5556" s="369">
        <f t="shared" ca="1" si="86"/>
        <v>62</v>
      </c>
      <c r="M5556" s="299" t="s">
        <v>20</v>
      </c>
      <c r="N5556" s="10" t="s">
        <v>40415</v>
      </c>
      <c r="O5556" s="389" t="s">
        <v>30762</v>
      </c>
      <c r="P5556" s="386">
        <v>41122</v>
      </c>
    </row>
    <row r="5557" spans="1:16" s="8" customFormat="1" ht="15" customHeight="1" x14ac:dyDescent="0.25">
      <c r="A5557" s="362" t="s">
        <v>46</v>
      </c>
      <c r="B5557" s="362" t="s">
        <v>22115</v>
      </c>
      <c r="C5557" s="340" t="s">
        <v>11373</v>
      </c>
      <c r="D5557" s="362" t="s">
        <v>11372</v>
      </c>
      <c r="E5557" s="362">
        <v>30</v>
      </c>
      <c r="F5557" s="364">
        <v>18324690</v>
      </c>
      <c r="G5557" s="363">
        <v>23183246909</v>
      </c>
      <c r="H5557" s="365">
        <v>24672</v>
      </c>
      <c r="I5557" s="388">
        <v>19</v>
      </c>
      <c r="J5557" s="378">
        <v>7</v>
      </c>
      <c r="K5557" s="381">
        <v>1967</v>
      </c>
      <c r="L5557" s="369">
        <f t="shared" ca="1" si="86"/>
        <v>56</v>
      </c>
      <c r="M5557" s="299" t="s">
        <v>20</v>
      </c>
      <c r="N5557" s="10" t="s">
        <v>40415</v>
      </c>
      <c r="O5557" s="389" t="s">
        <v>30745</v>
      </c>
      <c r="P5557" s="386">
        <v>41275</v>
      </c>
    </row>
    <row r="5558" spans="1:16" s="8" customFormat="1" ht="15" customHeight="1" x14ac:dyDescent="0.25">
      <c r="A5558" s="362" t="s">
        <v>179</v>
      </c>
      <c r="B5558" s="362" t="s">
        <v>22115</v>
      </c>
      <c r="C5558" s="340" t="s">
        <v>11371</v>
      </c>
      <c r="D5558" s="362" t="s">
        <v>11370</v>
      </c>
      <c r="E5558" s="362" t="s">
        <v>33</v>
      </c>
      <c r="F5558" s="364">
        <v>17697238</v>
      </c>
      <c r="G5558" s="363">
        <v>20176972387</v>
      </c>
      <c r="H5558" s="365">
        <v>24257</v>
      </c>
      <c r="I5558" s="388">
        <v>30</v>
      </c>
      <c r="J5558" s="378">
        <v>5</v>
      </c>
      <c r="K5558" s="381">
        <v>1966</v>
      </c>
      <c r="L5558" s="369">
        <f t="shared" ca="1" si="86"/>
        <v>57</v>
      </c>
      <c r="M5558" s="299" t="s">
        <v>20</v>
      </c>
      <c r="N5558" s="10" t="s">
        <v>40415</v>
      </c>
      <c r="O5558" s="389" t="s">
        <v>177</v>
      </c>
      <c r="P5558" s="386" t="s">
        <v>177</v>
      </c>
    </row>
    <row r="5559" spans="1:16" s="8" customFormat="1" ht="15" customHeight="1" x14ac:dyDescent="0.25">
      <c r="A5559" s="362" t="s">
        <v>59</v>
      </c>
      <c r="B5559" s="362" t="s">
        <v>22115</v>
      </c>
      <c r="C5559" s="340" t="s">
        <v>11369</v>
      </c>
      <c r="D5559" s="362" t="s">
        <v>11368</v>
      </c>
      <c r="E5559" s="362">
        <v>30</v>
      </c>
      <c r="F5559" s="364">
        <v>16119993</v>
      </c>
      <c r="G5559" s="363">
        <v>20161199932</v>
      </c>
      <c r="H5559" s="365">
        <v>23045</v>
      </c>
      <c r="I5559" s="388">
        <v>3</v>
      </c>
      <c r="J5559" s="378">
        <v>2</v>
      </c>
      <c r="K5559" s="381">
        <v>1963</v>
      </c>
      <c r="L5559" s="369">
        <f t="shared" ca="1" si="86"/>
        <v>61</v>
      </c>
      <c r="M5559" s="299" t="s">
        <v>20</v>
      </c>
      <c r="N5559" s="10" t="s">
        <v>40415</v>
      </c>
      <c r="O5559" s="389" t="s">
        <v>30761</v>
      </c>
      <c r="P5559" s="386">
        <v>41183</v>
      </c>
    </row>
    <row r="5560" spans="1:16" s="8" customFormat="1" ht="15" customHeight="1" x14ac:dyDescent="0.25">
      <c r="A5560" s="362" t="s">
        <v>59</v>
      </c>
      <c r="B5560" s="362" t="s">
        <v>22115</v>
      </c>
      <c r="C5560" s="340" t="s">
        <v>11367</v>
      </c>
      <c r="D5560" s="362" t="s">
        <v>11366</v>
      </c>
      <c r="E5560" s="362">
        <v>30</v>
      </c>
      <c r="F5560" s="364">
        <v>17150085</v>
      </c>
      <c r="G5560" s="363">
        <v>20171500851</v>
      </c>
      <c r="H5560" s="365">
        <v>23613</v>
      </c>
      <c r="I5560" s="388">
        <v>24</v>
      </c>
      <c r="J5560" s="378">
        <v>8</v>
      </c>
      <c r="K5560" s="381">
        <v>1964</v>
      </c>
      <c r="L5560" s="369">
        <f t="shared" ca="1" si="86"/>
        <v>59</v>
      </c>
      <c r="M5560" s="299" t="s">
        <v>20</v>
      </c>
      <c r="N5560" s="10" t="s">
        <v>40415</v>
      </c>
      <c r="O5560" s="389" t="s">
        <v>30738</v>
      </c>
      <c r="P5560" s="386">
        <v>42156</v>
      </c>
    </row>
    <row r="5561" spans="1:16" s="8" customFormat="1" ht="15" customHeight="1" x14ac:dyDescent="0.25">
      <c r="A5561" s="362" t="s">
        <v>27</v>
      </c>
      <c r="B5561" s="362" t="s">
        <v>22115</v>
      </c>
      <c r="C5561" s="340" t="s">
        <v>11365</v>
      </c>
      <c r="D5561" s="362" t="s">
        <v>11364</v>
      </c>
      <c r="E5561" s="362">
        <v>30</v>
      </c>
      <c r="F5561" s="364">
        <v>16551191</v>
      </c>
      <c r="G5561" s="363">
        <v>20165511914</v>
      </c>
      <c r="H5561" s="365">
        <v>23219</v>
      </c>
      <c r="I5561" s="388">
        <v>27</v>
      </c>
      <c r="J5561" s="378">
        <v>7</v>
      </c>
      <c r="K5561" s="381">
        <v>1963</v>
      </c>
      <c r="L5561" s="369">
        <f t="shared" ca="1" si="86"/>
        <v>60</v>
      </c>
      <c r="M5561" s="299" t="s">
        <v>20</v>
      </c>
      <c r="N5561" s="10" t="s">
        <v>40415</v>
      </c>
      <c r="O5561" s="389" t="s">
        <v>31039</v>
      </c>
      <c r="P5561" s="386">
        <v>42491</v>
      </c>
    </row>
    <row r="5562" spans="1:16" s="8" customFormat="1" ht="15" customHeight="1" x14ac:dyDescent="0.25">
      <c r="A5562" s="362" t="s">
        <v>27</v>
      </c>
      <c r="B5562" s="362" t="s">
        <v>22115</v>
      </c>
      <c r="C5562" s="340" t="s">
        <v>11363</v>
      </c>
      <c r="D5562" s="362" t="s">
        <v>11362</v>
      </c>
      <c r="E5562" s="362">
        <v>30</v>
      </c>
      <c r="F5562" s="364">
        <v>16695739</v>
      </c>
      <c r="G5562" s="363">
        <v>20166957398</v>
      </c>
      <c r="H5562" s="365">
        <v>23434</v>
      </c>
      <c r="I5562" s="388">
        <v>27</v>
      </c>
      <c r="J5562" s="378">
        <v>2</v>
      </c>
      <c r="K5562" s="381">
        <v>1964</v>
      </c>
      <c r="L5562" s="369">
        <f t="shared" ca="1" si="86"/>
        <v>60</v>
      </c>
      <c r="M5562" s="299" t="s">
        <v>20</v>
      </c>
      <c r="N5562" s="10" t="s">
        <v>40415</v>
      </c>
      <c r="O5562" s="389" t="s">
        <v>30783</v>
      </c>
      <c r="P5562" s="386">
        <v>41092</v>
      </c>
    </row>
    <row r="5563" spans="1:16" s="8" customFormat="1" ht="15" customHeight="1" x14ac:dyDescent="0.25">
      <c r="A5563" s="362" t="s">
        <v>800</v>
      </c>
      <c r="B5563" s="362" t="s">
        <v>22115</v>
      </c>
      <c r="C5563" s="340" t="s">
        <v>11361</v>
      </c>
      <c r="D5563" s="362" t="s">
        <v>11360</v>
      </c>
      <c r="E5563" s="362">
        <v>33</v>
      </c>
      <c r="F5563" s="364">
        <v>17975816</v>
      </c>
      <c r="G5563" s="363">
        <v>20179758165</v>
      </c>
      <c r="H5563" s="365">
        <v>24500</v>
      </c>
      <c r="I5563" s="388">
        <v>28</v>
      </c>
      <c r="J5563" s="378">
        <v>1</v>
      </c>
      <c r="K5563" s="381">
        <v>1967</v>
      </c>
      <c r="L5563" s="369">
        <f t="shared" ca="1" si="86"/>
        <v>57</v>
      </c>
      <c r="M5563" s="299" t="s">
        <v>20</v>
      </c>
      <c r="N5563" s="10" t="s">
        <v>40415</v>
      </c>
      <c r="O5563" s="389" t="s">
        <v>30767</v>
      </c>
      <c r="P5563" s="386" t="s">
        <v>177</v>
      </c>
    </row>
    <row r="5564" spans="1:16" s="8" customFormat="1" ht="15" customHeight="1" x14ac:dyDescent="0.25">
      <c r="A5564" s="362" t="s">
        <v>59</v>
      </c>
      <c r="B5564" s="362" t="s">
        <v>22115</v>
      </c>
      <c r="C5564" s="340" t="s">
        <v>11359</v>
      </c>
      <c r="D5564" s="362" t="s">
        <v>11358</v>
      </c>
      <c r="E5564" s="362">
        <v>34</v>
      </c>
      <c r="F5564" s="364">
        <v>16367832</v>
      </c>
      <c r="G5564" s="363">
        <v>20163678323</v>
      </c>
      <c r="H5564" s="365">
        <v>23257</v>
      </c>
      <c r="I5564" s="388">
        <v>3</v>
      </c>
      <c r="J5564" s="378">
        <v>9</v>
      </c>
      <c r="K5564" s="381">
        <v>1963</v>
      </c>
      <c r="L5564" s="369">
        <f t="shared" ca="1" si="86"/>
        <v>60</v>
      </c>
      <c r="M5564" s="299" t="s">
        <v>20</v>
      </c>
      <c r="N5564" s="10" t="s">
        <v>40415</v>
      </c>
      <c r="O5564" s="389" t="s">
        <v>177</v>
      </c>
      <c r="P5564" s="386" t="s">
        <v>177</v>
      </c>
    </row>
    <row r="5565" spans="1:16" s="8" customFormat="1" ht="15" customHeight="1" x14ac:dyDescent="0.25">
      <c r="A5565" s="362" t="s">
        <v>46</v>
      </c>
      <c r="B5565" s="362" t="s">
        <v>22115</v>
      </c>
      <c r="C5565" s="340" t="s">
        <v>11357</v>
      </c>
      <c r="D5565" s="362" t="s">
        <v>11356</v>
      </c>
      <c r="E5565" s="362">
        <v>30</v>
      </c>
      <c r="F5565" s="364">
        <v>14799289</v>
      </c>
      <c r="G5565" s="363">
        <v>20147992891</v>
      </c>
      <c r="H5565" s="365">
        <v>22855</v>
      </c>
      <c r="I5565" s="388">
        <v>28</v>
      </c>
      <c r="J5565" s="378">
        <v>7</v>
      </c>
      <c r="K5565" s="381">
        <v>1962</v>
      </c>
      <c r="L5565" s="369">
        <f t="shared" ca="1" si="86"/>
        <v>61</v>
      </c>
      <c r="M5565" s="299" t="s">
        <v>20</v>
      </c>
      <c r="N5565" s="10" t="s">
        <v>40415</v>
      </c>
      <c r="O5565" s="389" t="s">
        <v>30741</v>
      </c>
      <c r="P5565" s="386">
        <v>42005</v>
      </c>
    </row>
    <row r="5566" spans="1:16" s="8" customFormat="1" ht="15" customHeight="1" x14ac:dyDescent="0.25">
      <c r="A5566" s="362" t="s">
        <v>27</v>
      </c>
      <c r="B5566" s="362" t="s">
        <v>22115</v>
      </c>
      <c r="C5566" s="340" t="s">
        <v>11355</v>
      </c>
      <c r="D5566" s="362" t="s">
        <v>11354</v>
      </c>
      <c r="E5566" s="362" t="s">
        <v>99</v>
      </c>
      <c r="F5566" s="364">
        <v>10776376</v>
      </c>
      <c r="G5566" s="363">
        <v>27107763762</v>
      </c>
      <c r="H5566" s="365">
        <v>19478</v>
      </c>
      <c r="I5566" s="388">
        <v>29</v>
      </c>
      <c r="J5566" s="378">
        <v>4</v>
      </c>
      <c r="K5566" s="381">
        <v>1953</v>
      </c>
      <c r="L5566" s="369">
        <f t="shared" ca="1" si="86"/>
        <v>70</v>
      </c>
      <c r="M5566" s="299" t="s">
        <v>20</v>
      </c>
      <c r="N5566" s="10" t="s">
        <v>28854</v>
      </c>
      <c r="O5566" s="389" t="s">
        <v>177</v>
      </c>
      <c r="P5566" s="386" t="s">
        <v>177</v>
      </c>
    </row>
    <row r="5567" spans="1:16" s="8" customFormat="1" ht="15" customHeight="1" x14ac:dyDescent="0.25">
      <c r="A5567" s="362">
        <v>15</v>
      </c>
      <c r="B5567" s="362" t="s">
        <v>22115</v>
      </c>
      <c r="C5567" s="340" t="s">
        <v>11353</v>
      </c>
      <c r="D5567" s="362" t="s">
        <v>11352</v>
      </c>
      <c r="E5567" s="362">
        <v>30</v>
      </c>
      <c r="F5567" s="364">
        <v>17808994</v>
      </c>
      <c r="G5567" s="363">
        <v>20178089944</v>
      </c>
      <c r="H5567" s="365">
        <v>24464</v>
      </c>
      <c r="I5567" s="388">
        <v>23</v>
      </c>
      <c r="J5567" s="378">
        <v>12</v>
      </c>
      <c r="K5567" s="381">
        <v>1966</v>
      </c>
      <c r="L5567" s="369">
        <f t="shared" ca="1" si="86"/>
        <v>57</v>
      </c>
      <c r="M5567" s="299" t="s">
        <v>20</v>
      </c>
      <c r="N5567" s="10" t="s">
        <v>40415</v>
      </c>
      <c r="O5567" s="389" t="s">
        <v>29343</v>
      </c>
      <c r="P5567" s="386">
        <v>42948</v>
      </c>
    </row>
    <row r="5568" spans="1:16" s="8" customFormat="1" ht="15" customHeight="1" x14ac:dyDescent="0.25">
      <c r="A5568" s="362">
        <v>24</v>
      </c>
      <c r="B5568" s="362" t="s">
        <v>22115</v>
      </c>
      <c r="C5568" s="340" t="s">
        <v>11351</v>
      </c>
      <c r="D5568" s="362" t="s">
        <v>11350</v>
      </c>
      <c r="E5568" s="362">
        <v>30</v>
      </c>
      <c r="F5568" s="364">
        <v>18536534</v>
      </c>
      <c r="G5568" s="363">
        <v>20185365345</v>
      </c>
      <c r="H5568" s="365">
        <v>24818</v>
      </c>
      <c r="I5568" s="388">
        <v>12</v>
      </c>
      <c r="J5568" s="378">
        <v>12</v>
      </c>
      <c r="K5568" s="381">
        <v>1967</v>
      </c>
      <c r="L5568" s="369">
        <f t="shared" ca="1" si="86"/>
        <v>56</v>
      </c>
      <c r="M5568" s="299" t="s">
        <v>20</v>
      </c>
      <c r="N5568" s="10" t="s">
        <v>40415</v>
      </c>
      <c r="O5568" s="389" t="s">
        <v>30739</v>
      </c>
      <c r="P5568" s="386">
        <v>40695</v>
      </c>
    </row>
    <row r="5569" spans="1:16" s="8" customFormat="1" ht="15" customHeight="1" x14ac:dyDescent="0.25">
      <c r="A5569" s="362" t="s">
        <v>59</v>
      </c>
      <c r="B5569" s="362" t="s">
        <v>22115</v>
      </c>
      <c r="C5569" s="340" t="s">
        <v>11349</v>
      </c>
      <c r="D5569" s="362" t="s">
        <v>11348</v>
      </c>
      <c r="E5569" s="362">
        <v>30</v>
      </c>
      <c r="F5569" s="364">
        <v>17697843</v>
      </c>
      <c r="G5569" s="363">
        <v>20176978431</v>
      </c>
      <c r="H5569" s="365">
        <v>24376</v>
      </c>
      <c r="I5569" s="388">
        <v>26</v>
      </c>
      <c r="J5569" s="378">
        <v>9</v>
      </c>
      <c r="K5569" s="381">
        <v>1966</v>
      </c>
      <c r="L5569" s="369">
        <f t="shared" ca="1" si="86"/>
        <v>57</v>
      </c>
      <c r="M5569" s="299" t="s">
        <v>20</v>
      </c>
      <c r="N5569" s="10" t="s">
        <v>40415</v>
      </c>
      <c r="O5569" s="389" t="s">
        <v>34624</v>
      </c>
      <c r="P5569" s="386">
        <v>41791</v>
      </c>
    </row>
    <row r="5570" spans="1:16" s="8" customFormat="1" ht="15" customHeight="1" x14ac:dyDescent="0.25">
      <c r="A5570" s="362" t="s">
        <v>972</v>
      </c>
      <c r="B5570" s="362" t="s">
        <v>22115</v>
      </c>
      <c r="C5570" s="340" t="s">
        <v>11347</v>
      </c>
      <c r="D5570" s="362" t="s">
        <v>11346</v>
      </c>
      <c r="E5570" s="362" t="s">
        <v>33</v>
      </c>
      <c r="F5570" s="364">
        <v>17595934</v>
      </c>
      <c r="G5570" s="363">
        <v>20175959344</v>
      </c>
      <c r="H5570" s="365">
        <v>24119</v>
      </c>
      <c r="I5570" s="388">
        <v>12</v>
      </c>
      <c r="J5570" s="378">
        <v>1</v>
      </c>
      <c r="K5570" s="381">
        <v>1966</v>
      </c>
      <c r="L5570" s="369">
        <f t="shared" ref="L5570:L5633" ca="1" si="87">DATEDIF(H5570,TODAY(),"Y")</f>
        <v>58</v>
      </c>
      <c r="M5570" s="299" t="s">
        <v>20</v>
      </c>
      <c r="N5570" s="10" t="s">
        <v>40415</v>
      </c>
      <c r="O5570" s="389" t="s">
        <v>177</v>
      </c>
      <c r="P5570" s="386" t="s">
        <v>177</v>
      </c>
    </row>
    <row r="5571" spans="1:16" s="8" customFormat="1" ht="15" customHeight="1" x14ac:dyDescent="0.25">
      <c r="A5571" s="362" t="s">
        <v>27</v>
      </c>
      <c r="B5571" s="362" t="s">
        <v>22115</v>
      </c>
      <c r="C5571" s="340" t="s">
        <v>11345</v>
      </c>
      <c r="D5571" s="362" t="s">
        <v>11344</v>
      </c>
      <c r="E5571" s="362">
        <v>30</v>
      </c>
      <c r="F5571" s="364">
        <v>11853828</v>
      </c>
      <c r="G5571" s="363">
        <v>20118538286</v>
      </c>
      <c r="H5571" s="365">
        <v>21317</v>
      </c>
      <c r="I5571" s="388">
        <v>12</v>
      </c>
      <c r="J5571" s="378">
        <v>5</v>
      </c>
      <c r="K5571" s="381">
        <v>1958</v>
      </c>
      <c r="L5571" s="369">
        <f t="shared" ca="1" si="87"/>
        <v>65</v>
      </c>
      <c r="M5571" s="299" t="s">
        <v>20</v>
      </c>
      <c r="N5571" s="10" t="s">
        <v>40415</v>
      </c>
      <c r="O5571" s="389" t="s">
        <v>30783</v>
      </c>
      <c r="P5571" s="386">
        <v>41091</v>
      </c>
    </row>
    <row r="5572" spans="1:16" s="8" customFormat="1" ht="15" customHeight="1" x14ac:dyDescent="0.25">
      <c r="A5572" s="362" t="s">
        <v>59</v>
      </c>
      <c r="B5572" s="362" t="s">
        <v>22115</v>
      </c>
      <c r="C5572" s="340" t="s">
        <v>11343</v>
      </c>
      <c r="D5572" s="362" t="s">
        <v>11342</v>
      </c>
      <c r="E5572" s="362">
        <v>30</v>
      </c>
      <c r="F5572" s="364">
        <v>12105699</v>
      </c>
      <c r="G5572" s="363">
        <v>20121056993</v>
      </c>
      <c r="H5572" s="365">
        <v>21343</v>
      </c>
      <c r="I5572" s="388">
        <v>7</v>
      </c>
      <c r="J5572" s="378">
        <v>6</v>
      </c>
      <c r="K5572" s="381">
        <v>1958</v>
      </c>
      <c r="L5572" s="369">
        <f t="shared" ca="1" si="87"/>
        <v>65</v>
      </c>
      <c r="M5572" s="299" t="s">
        <v>20</v>
      </c>
      <c r="N5572" s="10" t="s">
        <v>40415</v>
      </c>
      <c r="O5572" s="389" t="s">
        <v>30742</v>
      </c>
      <c r="P5572" s="386">
        <v>41426</v>
      </c>
    </row>
    <row r="5573" spans="1:16" s="8" customFormat="1" ht="15" customHeight="1" x14ac:dyDescent="0.25">
      <c r="A5573" s="362" t="s">
        <v>193</v>
      </c>
      <c r="B5573" s="362" t="s">
        <v>22115</v>
      </c>
      <c r="C5573" s="340" t="s">
        <v>11341</v>
      </c>
      <c r="D5573" s="362" t="s">
        <v>11340</v>
      </c>
      <c r="E5573" s="362">
        <v>34</v>
      </c>
      <c r="F5573" s="364">
        <v>18606481</v>
      </c>
      <c r="G5573" s="363">
        <v>20186064810</v>
      </c>
      <c r="H5573" s="365">
        <v>24657</v>
      </c>
      <c r="I5573" s="388">
        <v>4</v>
      </c>
      <c r="J5573" s="378">
        <v>7</v>
      </c>
      <c r="K5573" s="381">
        <v>1967</v>
      </c>
      <c r="L5573" s="369">
        <f t="shared" ca="1" si="87"/>
        <v>56</v>
      </c>
      <c r="M5573" s="299" t="s">
        <v>20</v>
      </c>
      <c r="N5573" s="10" t="s">
        <v>40415</v>
      </c>
      <c r="O5573" s="389" t="s">
        <v>177</v>
      </c>
      <c r="P5573" s="386" t="s">
        <v>177</v>
      </c>
    </row>
    <row r="5574" spans="1:16" s="8" customFormat="1" ht="15" customHeight="1" x14ac:dyDescent="0.25">
      <c r="A5574" s="362" t="s">
        <v>59</v>
      </c>
      <c r="B5574" s="362" t="s">
        <v>22115</v>
      </c>
      <c r="C5574" s="340" t="s">
        <v>11339</v>
      </c>
      <c r="D5574" s="362" t="s">
        <v>11338</v>
      </c>
      <c r="E5574" s="362">
        <v>30</v>
      </c>
      <c r="F5574" s="364">
        <v>14779269</v>
      </c>
      <c r="G5574" s="363">
        <v>20147792698</v>
      </c>
      <c r="H5574" s="365">
        <v>22630</v>
      </c>
      <c r="I5574" s="388">
        <v>15</v>
      </c>
      <c r="J5574" s="378">
        <v>12</v>
      </c>
      <c r="K5574" s="381">
        <v>1961</v>
      </c>
      <c r="L5574" s="369">
        <f t="shared" ca="1" si="87"/>
        <v>62</v>
      </c>
      <c r="M5574" s="299" t="s">
        <v>20</v>
      </c>
      <c r="N5574" s="10" t="s">
        <v>40415</v>
      </c>
      <c r="O5574" s="389" t="s">
        <v>30747</v>
      </c>
      <c r="P5574" s="386">
        <v>41061</v>
      </c>
    </row>
    <row r="5575" spans="1:16" s="8" customFormat="1" ht="15" customHeight="1" x14ac:dyDescent="0.25">
      <c r="A5575" s="362" t="s">
        <v>27</v>
      </c>
      <c r="B5575" s="362" t="s">
        <v>22115</v>
      </c>
      <c r="C5575" s="340" t="s">
        <v>11337</v>
      </c>
      <c r="D5575" s="362" t="s">
        <v>11336</v>
      </c>
      <c r="E5575" s="362">
        <v>30</v>
      </c>
      <c r="F5575" s="364">
        <v>17251300</v>
      </c>
      <c r="G5575" s="363">
        <v>20172513000</v>
      </c>
      <c r="H5575" s="365">
        <v>23876</v>
      </c>
      <c r="I5575" s="388">
        <v>14</v>
      </c>
      <c r="J5575" s="378">
        <v>5</v>
      </c>
      <c r="K5575" s="381">
        <v>1965</v>
      </c>
      <c r="L5575" s="369">
        <f t="shared" ca="1" si="87"/>
        <v>58</v>
      </c>
      <c r="M5575" s="299" t="s">
        <v>20</v>
      </c>
      <c r="N5575" s="10" t="s">
        <v>40415</v>
      </c>
      <c r="O5575" s="389" t="s">
        <v>30742</v>
      </c>
      <c r="P5575" s="386">
        <v>41426</v>
      </c>
    </row>
    <row r="5576" spans="1:16" s="8" customFormat="1" ht="15" customHeight="1" x14ac:dyDescent="0.25">
      <c r="A5576" s="362" t="s">
        <v>33761</v>
      </c>
      <c r="B5576" s="362" t="s">
        <v>22115</v>
      </c>
      <c r="C5576" s="340" t="s">
        <v>11332</v>
      </c>
      <c r="D5576" s="362" t="s">
        <v>11331</v>
      </c>
      <c r="E5576" s="362">
        <v>30</v>
      </c>
      <c r="F5576" s="364">
        <v>13970821</v>
      </c>
      <c r="G5576" s="363">
        <v>20139708211</v>
      </c>
      <c r="H5576" s="365">
        <v>22246</v>
      </c>
      <c r="I5576" s="388">
        <v>26</v>
      </c>
      <c r="J5576" s="378">
        <v>11</v>
      </c>
      <c r="K5576" s="381">
        <v>1960</v>
      </c>
      <c r="L5576" s="369">
        <f t="shared" ca="1" si="87"/>
        <v>63</v>
      </c>
      <c r="M5576" s="299" t="s">
        <v>20</v>
      </c>
      <c r="N5576" s="10" t="s">
        <v>40415</v>
      </c>
      <c r="O5576" s="389" t="s">
        <v>30753</v>
      </c>
      <c r="P5576" s="386">
        <v>40909</v>
      </c>
    </row>
    <row r="5577" spans="1:16" s="8" customFormat="1" ht="15" customHeight="1" x14ac:dyDescent="0.25">
      <c r="A5577" s="362" t="s">
        <v>27</v>
      </c>
      <c r="B5577" s="362" t="s">
        <v>22115</v>
      </c>
      <c r="C5577" s="340" t="s">
        <v>11330</v>
      </c>
      <c r="D5577" s="362" t="s">
        <v>11329</v>
      </c>
      <c r="E5577" s="362">
        <v>33</v>
      </c>
      <c r="F5577" s="364">
        <v>14799286</v>
      </c>
      <c r="G5577" s="363">
        <v>20147992867</v>
      </c>
      <c r="H5577" s="365">
        <v>22836</v>
      </c>
      <c r="I5577" s="388">
        <v>9</v>
      </c>
      <c r="J5577" s="378">
        <v>7</v>
      </c>
      <c r="K5577" s="381">
        <v>1962</v>
      </c>
      <c r="L5577" s="369">
        <f t="shared" ca="1" si="87"/>
        <v>61</v>
      </c>
      <c r="M5577" s="299" t="s">
        <v>20</v>
      </c>
      <c r="N5577" s="10" t="s">
        <v>40415</v>
      </c>
      <c r="O5577" s="389" t="s">
        <v>30767</v>
      </c>
      <c r="P5577" s="386">
        <v>39417</v>
      </c>
    </row>
    <row r="5578" spans="1:16" s="8" customFormat="1" ht="15" customHeight="1" x14ac:dyDescent="0.25">
      <c r="A5578" s="362" t="s">
        <v>252</v>
      </c>
      <c r="B5578" s="362" t="s">
        <v>22115</v>
      </c>
      <c r="C5578" s="340" t="s">
        <v>11328</v>
      </c>
      <c r="D5578" s="362" t="s">
        <v>11327</v>
      </c>
      <c r="E5578" s="362">
        <v>30</v>
      </c>
      <c r="F5578" s="364">
        <v>13052366</v>
      </c>
      <c r="G5578" s="363">
        <v>20130523669</v>
      </c>
      <c r="H5578" s="365">
        <v>21057</v>
      </c>
      <c r="I5578" s="388">
        <v>25</v>
      </c>
      <c r="J5578" s="378">
        <v>8</v>
      </c>
      <c r="K5578" s="381">
        <v>1957</v>
      </c>
      <c r="L5578" s="369">
        <f t="shared" ca="1" si="87"/>
        <v>66</v>
      </c>
      <c r="M5578" s="299" t="s">
        <v>20</v>
      </c>
      <c r="N5578" s="10" t="s">
        <v>40415</v>
      </c>
      <c r="O5578" s="389" t="s">
        <v>30747</v>
      </c>
      <c r="P5578" s="386">
        <v>41061</v>
      </c>
    </row>
    <row r="5579" spans="1:16" s="8" customFormat="1" ht="15" customHeight="1" x14ac:dyDescent="0.25">
      <c r="A5579" s="362" t="s">
        <v>74</v>
      </c>
      <c r="B5579" s="362" t="s">
        <v>22115</v>
      </c>
      <c r="C5579" s="340" t="s">
        <v>11324</v>
      </c>
      <c r="D5579" s="362" t="s">
        <v>11323</v>
      </c>
      <c r="E5579" s="362" t="s">
        <v>99</v>
      </c>
      <c r="F5579" s="364">
        <v>13823632</v>
      </c>
      <c r="G5579" s="363">
        <v>20138236324</v>
      </c>
      <c r="H5579" s="365">
        <v>22067</v>
      </c>
      <c r="I5579" s="388">
        <v>31</v>
      </c>
      <c r="J5579" s="378">
        <v>5</v>
      </c>
      <c r="K5579" s="381">
        <v>1960</v>
      </c>
      <c r="L5579" s="369">
        <f t="shared" ca="1" si="87"/>
        <v>63</v>
      </c>
      <c r="M5579" s="299" t="s">
        <v>20</v>
      </c>
      <c r="N5579" s="10" t="s">
        <v>40415</v>
      </c>
      <c r="O5579" s="389" t="s">
        <v>177</v>
      </c>
      <c r="P5579" s="386" t="s">
        <v>177</v>
      </c>
    </row>
    <row r="5580" spans="1:16" s="8" customFormat="1" ht="15" customHeight="1" x14ac:dyDescent="0.25">
      <c r="A5580" s="362" t="s">
        <v>74</v>
      </c>
      <c r="B5580" s="362" t="s">
        <v>22115</v>
      </c>
      <c r="C5580" s="340" t="s">
        <v>11322</v>
      </c>
      <c r="D5580" s="362" t="s">
        <v>11321</v>
      </c>
      <c r="E5580" s="362">
        <v>32</v>
      </c>
      <c r="F5580" s="364">
        <v>16995637</v>
      </c>
      <c r="G5580" s="363">
        <v>20169956376</v>
      </c>
      <c r="H5580" s="365">
        <v>23657</v>
      </c>
      <c r="I5580" s="388">
        <v>7</v>
      </c>
      <c r="J5580" s="378">
        <v>10</v>
      </c>
      <c r="K5580" s="381">
        <v>1964</v>
      </c>
      <c r="L5580" s="369">
        <f t="shared" ca="1" si="87"/>
        <v>59</v>
      </c>
      <c r="M5580" s="299" t="s">
        <v>20</v>
      </c>
      <c r="N5580" s="10" t="s">
        <v>40415</v>
      </c>
      <c r="O5580" s="389" t="s">
        <v>34625</v>
      </c>
      <c r="P5580" s="386">
        <v>38687</v>
      </c>
    </row>
    <row r="5581" spans="1:16" s="8" customFormat="1" ht="15" customHeight="1" x14ac:dyDescent="0.25">
      <c r="A5581" s="362" t="s">
        <v>800</v>
      </c>
      <c r="B5581" s="362" t="s">
        <v>22115</v>
      </c>
      <c r="C5581" s="340" t="s">
        <v>11320</v>
      </c>
      <c r="D5581" s="362" t="s">
        <v>11319</v>
      </c>
      <c r="E5581" s="362">
        <v>30</v>
      </c>
      <c r="F5581" s="364">
        <v>17621719</v>
      </c>
      <c r="G5581" s="363">
        <v>20176217198</v>
      </c>
      <c r="H5581" s="365">
        <v>24245</v>
      </c>
      <c r="I5581" s="388">
        <v>18</v>
      </c>
      <c r="J5581" s="378">
        <v>5</v>
      </c>
      <c r="K5581" s="381">
        <v>1966</v>
      </c>
      <c r="L5581" s="369">
        <f t="shared" ca="1" si="87"/>
        <v>57</v>
      </c>
      <c r="M5581" s="299" t="s">
        <v>20</v>
      </c>
      <c r="N5581" s="10" t="s">
        <v>40415</v>
      </c>
      <c r="O5581" s="389" t="s">
        <v>30753</v>
      </c>
      <c r="P5581" s="386">
        <v>40909</v>
      </c>
    </row>
    <row r="5582" spans="1:16" s="8" customFormat="1" ht="15" customHeight="1" x14ac:dyDescent="0.25">
      <c r="A5582" s="362" t="s">
        <v>889</v>
      </c>
      <c r="B5582" s="362" t="s">
        <v>22115</v>
      </c>
      <c r="C5582" s="340" t="s">
        <v>11318</v>
      </c>
      <c r="D5582" s="362" t="s">
        <v>11317</v>
      </c>
      <c r="E5582" s="362">
        <v>30</v>
      </c>
      <c r="F5582" s="364">
        <v>14848288</v>
      </c>
      <c r="G5582" s="363">
        <v>20148482889</v>
      </c>
      <c r="H5582" s="365">
        <v>22787</v>
      </c>
      <c r="I5582" s="388">
        <v>21</v>
      </c>
      <c r="J5582" s="378">
        <v>5</v>
      </c>
      <c r="K5582" s="381">
        <v>1962</v>
      </c>
      <c r="L5582" s="369">
        <f t="shared" ca="1" si="87"/>
        <v>61</v>
      </c>
      <c r="M5582" s="299" t="s">
        <v>20</v>
      </c>
      <c r="N5582" s="10" t="s">
        <v>40415</v>
      </c>
      <c r="O5582" s="389" t="s">
        <v>30761</v>
      </c>
      <c r="P5582" s="386">
        <v>41183</v>
      </c>
    </row>
    <row r="5583" spans="1:16" s="8" customFormat="1" ht="15" customHeight="1" x14ac:dyDescent="0.25">
      <c r="A5583" s="362" t="s">
        <v>179</v>
      </c>
      <c r="B5583" s="362" t="s">
        <v>22115</v>
      </c>
      <c r="C5583" s="340" t="s">
        <v>11316</v>
      </c>
      <c r="D5583" s="362" t="s">
        <v>11315</v>
      </c>
      <c r="E5583" s="362">
        <v>30</v>
      </c>
      <c r="F5583" s="364">
        <v>18246096</v>
      </c>
      <c r="G5583" s="363">
        <v>20182460967</v>
      </c>
      <c r="H5583" s="365">
        <v>24477</v>
      </c>
      <c r="I5583" s="388">
        <v>5</v>
      </c>
      <c r="J5583" s="378">
        <v>1</v>
      </c>
      <c r="K5583" s="381">
        <v>1967</v>
      </c>
      <c r="L5583" s="369">
        <f t="shared" ca="1" si="87"/>
        <v>57</v>
      </c>
      <c r="M5583" s="299" t="s">
        <v>20</v>
      </c>
      <c r="N5583" s="10" t="s">
        <v>40415</v>
      </c>
      <c r="O5583" s="389" t="s">
        <v>30739</v>
      </c>
      <c r="P5583" s="386">
        <v>40695</v>
      </c>
    </row>
    <row r="5584" spans="1:16" s="8" customFormat="1" ht="15" customHeight="1" x14ac:dyDescent="0.25">
      <c r="A5584" s="362" t="s">
        <v>179</v>
      </c>
      <c r="B5584" s="362" t="s">
        <v>22115</v>
      </c>
      <c r="C5584" s="340" t="s">
        <v>11314</v>
      </c>
      <c r="D5584" s="362" t="s">
        <v>11313</v>
      </c>
      <c r="E5584" s="362">
        <v>30</v>
      </c>
      <c r="F5584" s="364">
        <v>17341193</v>
      </c>
      <c r="G5584" s="363">
        <v>20173411937</v>
      </c>
      <c r="H5584" s="365">
        <v>23987</v>
      </c>
      <c r="I5584" s="388">
        <v>2</v>
      </c>
      <c r="J5584" s="378">
        <v>9</v>
      </c>
      <c r="K5584" s="381">
        <v>1965</v>
      </c>
      <c r="L5584" s="369">
        <f t="shared" ca="1" si="87"/>
        <v>58</v>
      </c>
      <c r="M5584" s="299" t="s">
        <v>20</v>
      </c>
      <c r="N5584" s="10" t="s">
        <v>40415</v>
      </c>
      <c r="O5584" s="389" t="s">
        <v>30762</v>
      </c>
      <c r="P5584" s="386">
        <v>41122</v>
      </c>
    </row>
    <row r="5585" spans="1:16" s="8" customFormat="1" ht="15" customHeight="1" x14ac:dyDescent="0.25">
      <c r="A5585" s="362" t="s">
        <v>46</v>
      </c>
      <c r="B5585" s="362" t="s">
        <v>22115</v>
      </c>
      <c r="C5585" s="340" t="s">
        <v>11312</v>
      </c>
      <c r="D5585" s="362" t="s">
        <v>11311</v>
      </c>
      <c r="E5585" s="362">
        <v>30</v>
      </c>
      <c r="F5585" s="364">
        <v>18507575</v>
      </c>
      <c r="G5585" s="363">
        <v>20185075754</v>
      </c>
      <c r="H5585" s="365">
        <v>24747</v>
      </c>
      <c r="I5585" s="388">
        <v>2</v>
      </c>
      <c r="J5585" s="378">
        <v>10</v>
      </c>
      <c r="K5585" s="381">
        <v>1967</v>
      </c>
      <c r="L5585" s="369">
        <f t="shared" ca="1" si="87"/>
        <v>56</v>
      </c>
      <c r="M5585" s="299" t="s">
        <v>20</v>
      </c>
      <c r="N5585" s="10" t="s">
        <v>40415</v>
      </c>
      <c r="O5585" s="389" t="s">
        <v>30822</v>
      </c>
      <c r="P5585" s="386">
        <v>41395</v>
      </c>
    </row>
    <row r="5586" spans="1:16" s="8" customFormat="1" ht="15" customHeight="1" x14ac:dyDescent="0.25">
      <c r="A5586" s="362" t="s">
        <v>252</v>
      </c>
      <c r="B5586" s="362" t="s">
        <v>22115</v>
      </c>
      <c r="C5586" s="340" t="s">
        <v>11310</v>
      </c>
      <c r="D5586" s="362" t="s">
        <v>11309</v>
      </c>
      <c r="E5586" s="362">
        <v>32</v>
      </c>
      <c r="F5586" s="364">
        <v>16954033</v>
      </c>
      <c r="G5586" s="363">
        <v>20169540331</v>
      </c>
      <c r="H5586" s="365">
        <v>23525</v>
      </c>
      <c r="I5586" s="388">
        <v>28</v>
      </c>
      <c r="J5586" s="378">
        <v>5</v>
      </c>
      <c r="K5586" s="381">
        <v>1964</v>
      </c>
      <c r="L5586" s="369">
        <f t="shared" ca="1" si="87"/>
        <v>59</v>
      </c>
      <c r="M5586" s="299" t="s">
        <v>20</v>
      </c>
      <c r="N5586" s="10" t="s">
        <v>40415</v>
      </c>
      <c r="O5586" s="389" t="s">
        <v>177</v>
      </c>
      <c r="P5586" s="386" t="s">
        <v>177</v>
      </c>
    </row>
    <row r="5587" spans="1:16" s="8" customFormat="1" ht="15" customHeight="1" x14ac:dyDescent="0.25">
      <c r="A5587" s="362" t="s">
        <v>46</v>
      </c>
      <c r="B5587" s="362" t="s">
        <v>22115</v>
      </c>
      <c r="C5587" s="340" t="s">
        <v>11308</v>
      </c>
      <c r="D5587" s="362" t="s">
        <v>11307</v>
      </c>
      <c r="E5587" s="362">
        <v>30</v>
      </c>
      <c r="F5587" s="364">
        <v>13571375</v>
      </c>
      <c r="G5587" s="363">
        <v>23135713759</v>
      </c>
      <c r="H5587" s="365">
        <v>21798</v>
      </c>
      <c r="I5587" s="388">
        <v>5</v>
      </c>
      <c r="J5587" s="378">
        <v>9</v>
      </c>
      <c r="K5587" s="381">
        <v>1959</v>
      </c>
      <c r="L5587" s="369">
        <f t="shared" ca="1" si="87"/>
        <v>64</v>
      </c>
      <c r="M5587" s="299" t="s">
        <v>20</v>
      </c>
      <c r="N5587" s="10" t="s">
        <v>40415</v>
      </c>
      <c r="O5587" s="389" t="s">
        <v>30762</v>
      </c>
      <c r="P5587" s="386">
        <v>41122</v>
      </c>
    </row>
    <row r="5588" spans="1:16" s="8" customFormat="1" ht="15" customHeight="1" x14ac:dyDescent="0.25">
      <c r="A5588" s="362" t="s">
        <v>46</v>
      </c>
      <c r="B5588" s="362" t="s">
        <v>22115</v>
      </c>
      <c r="C5588" s="340" t="s">
        <v>11306</v>
      </c>
      <c r="D5588" s="362" t="s">
        <v>11305</v>
      </c>
      <c r="E5588" s="362">
        <v>30</v>
      </c>
      <c r="F5588" s="364">
        <v>17909503</v>
      </c>
      <c r="G5588" s="363">
        <v>20179095034</v>
      </c>
      <c r="H5588" s="365">
        <v>24232</v>
      </c>
      <c r="I5588" s="388">
        <v>5</v>
      </c>
      <c r="J5588" s="378">
        <v>5</v>
      </c>
      <c r="K5588" s="381">
        <v>1966</v>
      </c>
      <c r="L5588" s="369">
        <f t="shared" ca="1" si="87"/>
        <v>57</v>
      </c>
      <c r="M5588" s="299" t="s">
        <v>20</v>
      </c>
      <c r="N5588" s="10" t="s">
        <v>40415</v>
      </c>
      <c r="O5588" s="389" t="s">
        <v>30783</v>
      </c>
      <c r="P5588" s="386">
        <v>41092</v>
      </c>
    </row>
    <row r="5589" spans="1:16" s="8" customFormat="1" ht="15" customHeight="1" x14ac:dyDescent="0.25">
      <c r="A5589" s="362" t="s">
        <v>27</v>
      </c>
      <c r="B5589" s="362" t="s">
        <v>22115</v>
      </c>
      <c r="C5589" s="340" t="s">
        <v>11304</v>
      </c>
      <c r="D5589" s="362" t="s">
        <v>11303</v>
      </c>
      <c r="E5589" s="362" t="s">
        <v>99</v>
      </c>
      <c r="F5589" s="364">
        <v>14799812</v>
      </c>
      <c r="G5589" s="363">
        <v>20147998121</v>
      </c>
      <c r="H5589" s="365">
        <v>23012</v>
      </c>
      <c r="I5589" s="388">
        <v>1</v>
      </c>
      <c r="J5589" s="378">
        <v>1</v>
      </c>
      <c r="K5589" s="381">
        <v>1963</v>
      </c>
      <c r="L5589" s="369">
        <f t="shared" ca="1" si="87"/>
        <v>61</v>
      </c>
      <c r="M5589" s="299" t="s">
        <v>20</v>
      </c>
      <c r="N5589" s="10" t="s">
        <v>40415</v>
      </c>
      <c r="O5589" s="389" t="s">
        <v>177</v>
      </c>
      <c r="P5589" s="386" t="s">
        <v>177</v>
      </c>
    </row>
    <row r="5590" spans="1:16" s="8" customFormat="1" ht="15" customHeight="1" x14ac:dyDescent="0.25">
      <c r="A5590" s="362" t="s">
        <v>46</v>
      </c>
      <c r="B5590" s="362" t="s">
        <v>22115</v>
      </c>
      <c r="C5590" s="340" t="s">
        <v>11302</v>
      </c>
      <c r="D5590" s="362" t="s">
        <v>11301</v>
      </c>
      <c r="E5590" s="362">
        <v>30</v>
      </c>
      <c r="F5590" s="364">
        <v>14376766</v>
      </c>
      <c r="G5590" s="363">
        <v>20143767664</v>
      </c>
      <c r="H5590" s="365">
        <v>22426</v>
      </c>
      <c r="I5590" s="388">
        <v>25</v>
      </c>
      <c r="J5590" s="378">
        <v>5</v>
      </c>
      <c r="K5590" s="381">
        <v>1961</v>
      </c>
      <c r="L5590" s="369">
        <f t="shared" ca="1" si="87"/>
        <v>62</v>
      </c>
      <c r="M5590" s="299" t="s">
        <v>20</v>
      </c>
      <c r="N5590" s="10" t="s">
        <v>40415</v>
      </c>
      <c r="O5590" s="389" t="s">
        <v>30741</v>
      </c>
      <c r="P5590" s="386">
        <v>42005</v>
      </c>
    </row>
    <row r="5591" spans="1:16" s="8" customFormat="1" ht="15" customHeight="1" x14ac:dyDescent="0.25">
      <c r="A5591" s="362">
        <v>15</v>
      </c>
      <c r="B5591" s="362" t="s">
        <v>22115</v>
      </c>
      <c r="C5591" s="340" t="s">
        <v>11300</v>
      </c>
      <c r="D5591" s="362" t="s">
        <v>7419</v>
      </c>
      <c r="E5591" s="362">
        <v>30</v>
      </c>
      <c r="F5591" s="364">
        <v>18360874</v>
      </c>
      <c r="G5591" s="363">
        <v>20183608747</v>
      </c>
      <c r="H5591" s="365">
        <v>24704</v>
      </c>
      <c r="I5591" s="388">
        <v>20</v>
      </c>
      <c r="J5591" s="378">
        <v>8</v>
      </c>
      <c r="K5591" s="381">
        <v>1967</v>
      </c>
      <c r="L5591" s="369">
        <f t="shared" ca="1" si="87"/>
        <v>56</v>
      </c>
      <c r="M5591" s="299" t="s">
        <v>20</v>
      </c>
      <c r="N5591" s="10" t="s">
        <v>40415</v>
      </c>
      <c r="O5591" s="389" t="s">
        <v>30761</v>
      </c>
      <c r="P5591" s="386">
        <v>41183</v>
      </c>
    </row>
    <row r="5592" spans="1:16" s="8" customFormat="1" ht="15" customHeight="1" x14ac:dyDescent="0.25">
      <c r="A5592" s="362" t="s">
        <v>27</v>
      </c>
      <c r="B5592" s="362" t="s">
        <v>22115</v>
      </c>
      <c r="C5592" s="340" t="s">
        <v>11299</v>
      </c>
      <c r="D5592" s="362" t="s">
        <v>11298</v>
      </c>
      <c r="E5592" s="362">
        <v>30</v>
      </c>
      <c r="F5592" s="364">
        <v>13901792</v>
      </c>
      <c r="G5592" s="363">
        <v>20139017928</v>
      </c>
      <c r="H5592" s="365">
        <v>21968</v>
      </c>
      <c r="I5592" s="388">
        <v>22</v>
      </c>
      <c r="J5592" s="378">
        <v>2</v>
      </c>
      <c r="K5592" s="381">
        <v>1960</v>
      </c>
      <c r="L5592" s="369">
        <f t="shared" ca="1" si="87"/>
        <v>64</v>
      </c>
      <c r="M5592" s="299" t="s">
        <v>20</v>
      </c>
      <c r="N5592" s="10" t="s">
        <v>40415</v>
      </c>
      <c r="O5592" s="389" t="s">
        <v>30807</v>
      </c>
      <c r="P5592" s="386">
        <v>41487</v>
      </c>
    </row>
    <row r="5593" spans="1:16" s="8" customFormat="1" ht="15" customHeight="1" x14ac:dyDescent="0.25">
      <c r="A5593" s="362" t="s">
        <v>252</v>
      </c>
      <c r="B5593" s="362" t="s">
        <v>22115</v>
      </c>
      <c r="C5593" s="340" t="s">
        <v>11297</v>
      </c>
      <c r="D5593" s="362" t="s">
        <v>11296</v>
      </c>
      <c r="E5593" s="362">
        <v>30</v>
      </c>
      <c r="F5593" s="364">
        <v>14799105</v>
      </c>
      <c r="G5593" s="363">
        <v>20147991054</v>
      </c>
      <c r="H5593" s="365">
        <v>22699</v>
      </c>
      <c r="I5593" s="388">
        <v>22</v>
      </c>
      <c r="J5593" s="378">
        <v>2</v>
      </c>
      <c r="K5593" s="381">
        <v>1962</v>
      </c>
      <c r="L5593" s="369">
        <f t="shared" ca="1" si="87"/>
        <v>62</v>
      </c>
      <c r="M5593" s="299" t="s">
        <v>20</v>
      </c>
      <c r="N5593" s="10" t="s">
        <v>40415</v>
      </c>
      <c r="O5593" s="389" t="s">
        <v>30743</v>
      </c>
      <c r="P5593" s="386">
        <v>40330</v>
      </c>
    </row>
    <row r="5594" spans="1:16" s="8" customFormat="1" ht="15" customHeight="1" x14ac:dyDescent="0.25">
      <c r="A5594" s="362" t="s">
        <v>46</v>
      </c>
      <c r="B5594" s="362" t="s">
        <v>22115</v>
      </c>
      <c r="C5594" s="340" t="s">
        <v>11295</v>
      </c>
      <c r="D5594" s="362" t="s">
        <v>11294</v>
      </c>
      <c r="E5594" s="362" t="s">
        <v>33</v>
      </c>
      <c r="F5594" s="364">
        <v>17679940</v>
      </c>
      <c r="G5594" s="363">
        <v>20176799405</v>
      </c>
      <c r="H5594" s="365">
        <v>24246</v>
      </c>
      <c r="I5594" s="388">
        <v>19</v>
      </c>
      <c r="J5594" s="378">
        <v>5</v>
      </c>
      <c r="K5594" s="381">
        <v>1966</v>
      </c>
      <c r="L5594" s="369">
        <f t="shared" ca="1" si="87"/>
        <v>57</v>
      </c>
      <c r="M5594" s="299" t="s">
        <v>20</v>
      </c>
      <c r="N5594" s="10" t="s">
        <v>40415</v>
      </c>
      <c r="O5594" s="389" t="s">
        <v>177</v>
      </c>
      <c r="P5594" s="386" t="s">
        <v>177</v>
      </c>
    </row>
    <row r="5595" spans="1:16" s="8" customFormat="1" ht="15" customHeight="1" x14ac:dyDescent="0.25">
      <c r="A5595" s="362" t="s">
        <v>33761</v>
      </c>
      <c r="B5595" s="362" t="s">
        <v>22115</v>
      </c>
      <c r="C5595" s="340" t="s">
        <v>11293</v>
      </c>
      <c r="D5595" s="362" t="s">
        <v>11292</v>
      </c>
      <c r="E5595" s="362">
        <v>30</v>
      </c>
      <c r="F5595" s="364">
        <v>13306442</v>
      </c>
      <c r="G5595" s="363">
        <v>20133064428</v>
      </c>
      <c r="H5595" s="365">
        <v>21793</v>
      </c>
      <c r="I5595" s="388">
        <v>31</v>
      </c>
      <c r="J5595" s="378">
        <v>8</v>
      </c>
      <c r="K5595" s="381">
        <v>1959</v>
      </c>
      <c r="L5595" s="369">
        <f t="shared" ca="1" si="87"/>
        <v>64</v>
      </c>
      <c r="M5595" s="299" t="s">
        <v>20</v>
      </c>
      <c r="N5595" s="10" t="s">
        <v>40415</v>
      </c>
      <c r="O5595" s="389" t="s">
        <v>30739</v>
      </c>
      <c r="P5595" s="386">
        <v>40695</v>
      </c>
    </row>
    <row r="5596" spans="1:16" s="8" customFormat="1" ht="15" customHeight="1" x14ac:dyDescent="0.25">
      <c r="A5596" s="362" t="s">
        <v>46</v>
      </c>
      <c r="B5596" s="362" t="s">
        <v>22115</v>
      </c>
      <c r="C5596" s="340" t="s">
        <v>11291</v>
      </c>
      <c r="D5596" s="362" t="s">
        <v>11290</v>
      </c>
      <c r="E5596" s="362">
        <v>34</v>
      </c>
      <c r="F5596" s="364">
        <v>17089115</v>
      </c>
      <c r="G5596" s="363">
        <v>20170891156</v>
      </c>
      <c r="H5596" s="365">
        <v>23791</v>
      </c>
      <c r="I5596" s="388">
        <v>18</v>
      </c>
      <c r="J5596" s="378">
        <v>2</v>
      </c>
      <c r="K5596" s="381">
        <v>1965</v>
      </c>
      <c r="L5596" s="369">
        <f t="shared" ca="1" si="87"/>
        <v>59</v>
      </c>
      <c r="M5596" s="299" t="s">
        <v>20</v>
      </c>
      <c r="N5596" s="10" t="s">
        <v>40415</v>
      </c>
      <c r="O5596" s="389" t="s">
        <v>177</v>
      </c>
      <c r="P5596" s="386" t="s">
        <v>177</v>
      </c>
    </row>
    <row r="5597" spans="1:16" s="8" customFormat="1" ht="15" customHeight="1" x14ac:dyDescent="0.25">
      <c r="A5597" s="362" t="s">
        <v>252</v>
      </c>
      <c r="B5597" s="362" t="s">
        <v>22115</v>
      </c>
      <c r="C5597" s="340" t="s">
        <v>11289</v>
      </c>
      <c r="D5597" s="362" t="s">
        <v>11288</v>
      </c>
      <c r="E5597" s="362">
        <v>30</v>
      </c>
      <c r="F5597" s="364">
        <v>14799469</v>
      </c>
      <c r="G5597" s="363">
        <v>23147994699</v>
      </c>
      <c r="H5597" s="365">
        <v>22900</v>
      </c>
      <c r="I5597" s="388">
        <v>11</v>
      </c>
      <c r="J5597" s="378">
        <v>9</v>
      </c>
      <c r="K5597" s="381">
        <v>1962</v>
      </c>
      <c r="L5597" s="369">
        <f t="shared" ca="1" si="87"/>
        <v>61</v>
      </c>
      <c r="M5597" s="299" t="s">
        <v>20</v>
      </c>
      <c r="N5597" s="10" t="s">
        <v>40415</v>
      </c>
      <c r="O5597" s="389" t="s">
        <v>30762</v>
      </c>
      <c r="P5597" s="386">
        <v>41122</v>
      </c>
    </row>
    <row r="5598" spans="1:16" s="8" customFormat="1" ht="15" customHeight="1" x14ac:dyDescent="0.25">
      <c r="A5598" s="362" t="s">
        <v>252</v>
      </c>
      <c r="B5598" s="362" t="s">
        <v>22115</v>
      </c>
      <c r="C5598" s="340" t="s">
        <v>11287</v>
      </c>
      <c r="D5598" s="362" t="s">
        <v>11286</v>
      </c>
      <c r="E5598" s="362">
        <v>30</v>
      </c>
      <c r="F5598" s="364">
        <v>17706552</v>
      </c>
      <c r="G5598" s="363">
        <v>20177065529</v>
      </c>
      <c r="H5598" s="365">
        <v>24221</v>
      </c>
      <c r="I5598" s="388">
        <v>24</v>
      </c>
      <c r="J5598" s="378">
        <v>4</v>
      </c>
      <c r="K5598" s="381">
        <v>1966</v>
      </c>
      <c r="L5598" s="369">
        <f t="shared" ca="1" si="87"/>
        <v>57</v>
      </c>
      <c r="M5598" s="299" t="s">
        <v>20</v>
      </c>
      <c r="N5598" s="10" t="s">
        <v>40415</v>
      </c>
      <c r="O5598" s="389" t="s">
        <v>30762</v>
      </c>
      <c r="P5598" s="386">
        <v>41122</v>
      </c>
    </row>
    <row r="5599" spans="1:16" s="8" customFormat="1" ht="15" customHeight="1" x14ac:dyDescent="0.25">
      <c r="A5599" s="362" t="s">
        <v>46</v>
      </c>
      <c r="B5599" s="362" t="s">
        <v>22115</v>
      </c>
      <c r="C5599" s="340" t="s">
        <v>11285</v>
      </c>
      <c r="D5599" s="362" t="s">
        <v>11284</v>
      </c>
      <c r="E5599" s="362">
        <v>30</v>
      </c>
      <c r="F5599" s="364">
        <v>14390837</v>
      </c>
      <c r="G5599" s="363">
        <v>20143908373</v>
      </c>
      <c r="H5599" s="365">
        <v>22817</v>
      </c>
      <c r="I5599" s="388">
        <v>20</v>
      </c>
      <c r="J5599" s="378">
        <v>6</v>
      </c>
      <c r="K5599" s="381">
        <v>1962</v>
      </c>
      <c r="L5599" s="369">
        <f t="shared" ca="1" si="87"/>
        <v>61</v>
      </c>
      <c r="M5599" s="299" t="s">
        <v>20</v>
      </c>
      <c r="N5599" s="10" t="s">
        <v>40415</v>
      </c>
      <c r="O5599" s="389" t="s">
        <v>30747</v>
      </c>
      <c r="P5599" s="386">
        <v>41061</v>
      </c>
    </row>
    <row r="5600" spans="1:16" s="8" customFormat="1" ht="15" customHeight="1" x14ac:dyDescent="0.25">
      <c r="A5600" s="362" t="s">
        <v>27</v>
      </c>
      <c r="B5600" s="362" t="s">
        <v>22115</v>
      </c>
      <c r="C5600" s="340" t="s">
        <v>11283</v>
      </c>
      <c r="D5600" s="362" t="s">
        <v>11282</v>
      </c>
      <c r="E5600" s="362">
        <v>30</v>
      </c>
      <c r="F5600" s="364">
        <v>14376477</v>
      </c>
      <c r="G5600" s="363">
        <v>20143764770</v>
      </c>
      <c r="H5600" s="365">
        <v>22433</v>
      </c>
      <c r="I5600" s="388">
        <v>1</v>
      </c>
      <c r="J5600" s="378">
        <v>6</v>
      </c>
      <c r="K5600" s="381">
        <v>1961</v>
      </c>
      <c r="L5600" s="369">
        <f t="shared" ca="1" si="87"/>
        <v>62</v>
      </c>
      <c r="M5600" s="299" t="s">
        <v>20</v>
      </c>
      <c r="N5600" s="10" t="s">
        <v>40415</v>
      </c>
      <c r="O5600" s="389" t="s">
        <v>30761</v>
      </c>
      <c r="P5600" s="386">
        <v>41183</v>
      </c>
    </row>
    <row r="5601" spans="1:16" s="8" customFormat="1" ht="15" customHeight="1" x14ac:dyDescent="0.25">
      <c r="A5601" s="362" t="s">
        <v>252</v>
      </c>
      <c r="B5601" s="362" t="s">
        <v>22115</v>
      </c>
      <c r="C5601" s="340" t="s">
        <v>11281</v>
      </c>
      <c r="D5601" s="362" t="s">
        <v>11280</v>
      </c>
      <c r="E5601" s="362">
        <v>30</v>
      </c>
      <c r="F5601" s="364">
        <v>14141462</v>
      </c>
      <c r="G5601" s="363">
        <v>20141414624</v>
      </c>
      <c r="H5601" s="365">
        <v>22231</v>
      </c>
      <c r="I5601" s="388">
        <v>11</v>
      </c>
      <c r="J5601" s="378">
        <v>11</v>
      </c>
      <c r="K5601" s="381">
        <v>1960</v>
      </c>
      <c r="L5601" s="369">
        <f t="shared" ca="1" si="87"/>
        <v>63</v>
      </c>
      <c r="M5601" s="299" t="s">
        <v>20</v>
      </c>
      <c r="N5601" s="10" t="s">
        <v>40415</v>
      </c>
      <c r="O5601" s="389" t="s">
        <v>30747</v>
      </c>
      <c r="P5601" s="386">
        <v>41061</v>
      </c>
    </row>
    <row r="5602" spans="1:16" s="8" customFormat="1" ht="15" customHeight="1" x14ac:dyDescent="0.25">
      <c r="A5602" s="362" t="s">
        <v>59</v>
      </c>
      <c r="B5602" s="362" t="s">
        <v>22115</v>
      </c>
      <c r="C5602" s="340" t="s">
        <v>11279</v>
      </c>
      <c r="D5602" s="362" t="s">
        <v>11278</v>
      </c>
      <c r="E5602" s="362">
        <v>30</v>
      </c>
      <c r="F5602" s="364">
        <v>18493109</v>
      </c>
      <c r="G5602" s="363">
        <v>20184931096</v>
      </c>
      <c r="H5602" s="365">
        <v>24785</v>
      </c>
      <c r="I5602" s="388">
        <v>9</v>
      </c>
      <c r="J5602" s="378">
        <v>11</v>
      </c>
      <c r="K5602" s="381">
        <v>1967</v>
      </c>
      <c r="L5602" s="369">
        <f t="shared" ca="1" si="87"/>
        <v>56</v>
      </c>
      <c r="M5602" s="299" t="s">
        <v>20</v>
      </c>
      <c r="N5602" s="10" t="s">
        <v>40415</v>
      </c>
      <c r="O5602" s="389" t="s">
        <v>30761</v>
      </c>
      <c r="P5602" s="386">
        <v>41183</v>
      </c>
    </row>
    <row r="5603" spans="1:16" s="8" customFormat="1" ht="15" customHeight="1" x14ac:dyDescent="0.25">
      <c r="A5603" s="362" t="s">
        <v>252</v>
      </c>
      <c r="B5603" s="362" t="s">
        <v>22115</v>
      </c>
      <c r="C5603" s="340" t="s">
        <v>11277</v>
      </c>
      <c r="D5603" s="362" t="s">
        <v>11276</v>
      </c>
      <c r="E5603" s="362">
        <v>30</v>
      </c>
      <c r="F5603" s="364">
        <v>16776357</v>
      </c>
      <c r="G5603" s="363">
        <v>20167763570</v>
      </c>
      <c r="H5603" s="365">
        <v>23593</v>
      </c>
      <c r="I5603" s="388">
        <v>4</v>
      </c>
      <c r="J5603" s="378">
        <v>8</v>
      </c>
      <c r="K5603" s="381">
        <v>1964</v>
      </c>
      <c r="L5603" s="369">
        <f t="shared" ca="1" si="87"/>
        <v>59</v>
      </c>
      <c r="M5603" s="299" t="s">
        <v>20</v>
      </c>
      <c r="N5603" s="10" t="s">
        <v>40415</v>
      </c>
      <c r="O5603" s="389" t="s">
        <v>30747</v>
      </c>
      <c r="P5603" s="386">
        <v>41030</v>
      </c>
    </row>
    <row r="5604" spans="1:16" s="8" customFormat="1" ht="15" customHeight="1" x14ac:dyDescent="0.25">
      <c r="A5604" s="362" t="s">
        <v>252</v>
      </c>
      <c r="B5604" s="362" t="s">
        <v>22115</v>
      </c>
      <c r="C5604" s="340" t="s">
        <v>11275</v>
      </c>
      <c r="D5604" s="362" t="s">
        <v>11274</v>
      </c>
      <c r="E5604" s="362">
        <v>30</v>
      </c>
      <c r="F5604" s="364">
        <v>17960238</v>
      </c>
      <c r="G5604" s="363">
        <v>20179602386</v>
      </c>
      <c r="H5604" s="365">
        <v>24389</v>
      </c>
      <c r="I5604" s="388">
        <v>9</v>
      </c>
      <c r="J5604" s="378">
        <v>10</v>
      </c>
      <c r="K5604" s="381">
        <v>1966</v>
      </c>
      <c r="L5604" s="369">
        <f t="shared" ca="1" si="87"/>
        <v>57</v>
      </c>
      <c r="M5604" s="299" t="s">
        <v>20</v>
      </c>
      <c r="N5604" s="10" t="s">
        <v>40415</v>
      </c>
      <c r="O5604" s="389" t="s">
        <v>30761</v>
      </c>
      <c r="P5604" s="386">
        <v>41183</v>
      </c>
    </row>
    <row r="5605" spans="1:16" s="8" customFormat="1" ht="15" customHeight="1" x14ac:dyDescent="0.25">
      <c r="A5605" s="362" t="s">
        <v>800</v>
      </c>
      <c r="B5605" s="362" t="s">
        <v>22115</v>
      </c>
      <c r="C5605" s="340" t="s">
        <v>11273</v>
      </c>
      <c r="D5605" s="362" t="s">
        <v>11272</v>
      </c>
      <c r="E5605" s="362">
        <v>30</v>
      </c>
      <c r="F5605" s="364">
        <v>17271288</v>
      </c>
      <c r="G5605" s="363">
        <v>20172712887</v>
      </c>
      <c r="H5605" s="365">
        <v>23558</v>
      </c>
      <c r="I5605" s="388">
        <v>30</v>
      </c>
      <c r="J5605" s="378">
        <v>6</v>
      </c>
      <c r="K5605" s="381">
        <v>1964</v>
      </c>
      <c r="L5605" s="369">
        <f t="shared" ca="1" si="87"/>
        <v>59</v>
      </c>
      <c r="M5605" s="299" t="s">
        <v>20</v>
      </c>
      <c r="N5605" s="10" t="s">
        <v>40415</v>
      </c>
      <c r="O5605" s="389" t="s">
        <v>30822</v>
      </c>
      <c r="P5605" s="386">
        <v>41395</v>
      </c>
    </row>
    <row r="5606" spans="1:16" s="8" customFormat="1" ht="15" customHeight="1" x14ac:dyDescent="0.25">
      <c r="A5606" s="362" t="s">
        <v>23</v>
      </c>
      <c r="B5606" s="362" t="s">
        <v>22115</v>
      </c>
      <c r="C5606" s="340" t="s">
        <v>11271</v>
      </c>
      <c r="D5606" s="362" t="s">
        <v>11270</v>
      </c>
      <c r="E5606" s="362">
        <v>30</v>
      </c>
      <c r="F5606" s="364">
        <v>12774349</v>
      </c>
      <c r="G5606" s="363">
        <v>20127743496</v>
      </c>
      <c r="H5606" s="365">
        <v>21619</v>
      </c>
      <c r="I5606" s="388">
        <v>10</v>
      </c>
      <c r="J5606" s="378">
        <v>3</v>
      </c>
      <c r="K5606" s="381">
        <v>1959</v>
      </c>
      <c r="L5606" s="369">
        <f t="shared" ca="1" si="87"/>
        <v>65</v>
      </c>
      <c r="M5606" s="299" t="s">
        <v>20</v>
      </c>
      <c r="N5606" s="10" t="s">
        <v>40415</v>
      </c>
      <c r="O5606" s="389" t="s">
        <v>30742</v>
      </c>
      <c r="P5606" s="386">
        <v>41426</v>
      </c>
    </row>
    <row r="5607" spans="1:16" s="8" customFormat="1" ht="15" customHeight="1" x14ac:dyDescent="0.25">
      <c r="A5607" s="362" t="s">
        <v>252</v>
      </c>
      <c r="B5607" s="362" t="s">
        <v>22115</v>
      </c>
      <c r="C5607" s="340" t="s">
        <v>11269</v>
      </c>
      <c r="D5607" s="362" t="s">
        <v>11268</v>
      </c>
      <c r="E5607" s="362">
        <v>30</v>
      </c>
      <c r="F5607" s="364">
        <v>14141774</v>
      </c>
      <c r="G5607" s="363">
        <v>20141417747</v>
      </c>
      <c r="H5607" s="365">
        <v>22268</v>
      </c>
      <c r="I5607" s="388">
        <v>18</v>
      </c>
      <c r="J5607" s="378">
        <v>12</v>
      </c>
      <c r="K5607" s="381">
        <v>1960</v>
      </c>
      <c r="L5607" s="369">
        <f t="shared" ca="1" si="87"/>
        <v>63</v>
      </c>
      <c r="M5607" s="299" t="s">
        <v>20</v>
      </c>
      <c r="N5607" s="10" t="s">
        <v>40415</v>
      </c>
      <c r="O5607" s="389" t="s">
        <v>30762</v>
      </c>
      <c r="P5607" s="386">
        <v>41091</v>
      </c>
    </row>
    <row r="5608" spans="1:16" s="8" customFormat="1" ht="15" customHeight="1" x14ac:dyDescent="0.25">
      <c r="A5608" s="362" t="s">
        <v>59</v>
      </c>
      <c r="B5608" s="362" t="s">
        <v>22115</v>
      </c>
      <c r="C5608" s="340" t="s">
        <v>11267</v>
      </c>
      <c r="D5608" s="362" t="s">
        <v>11266</v>
      </c>
      <c r="E5608" s="362">
        <v>30</v>
      </c>
      <c r="F5608" s="364">
        <v>14841540</v>
      </c>
      <c r="G5608" s="363">
        <v>20148415405</v>
      </c>
      <c r="H5608" s="365">
        <v>23098</v>
      </c>
      <c r="I5608" s="388">
        <v>28</v>
      </c>
      <c r="J5608" s="378">
        <v>3</v>
      </c>
      <c r="K5608" s="381">
        <v>1963</v>
      </c>
      <c r="L5608" s="369">
        <f t="shared" ca="1" si="87"/>
        <v>61</v>
      </c>
      <c r="M5608" s="299" t="s">
        <v>20</v>
      </c>
      <c r="N5608" s="10" t="s">
        <v>40415</v>
      </c>
      <c r="O5608" s="389" t="s">
        <v>30627</v>
      </c>
      <c r="P5608" s="386">
        <v>41549</v>
      </c>
    </row>
    <row r="5609" spans="1:16" s="8" customFormat="1" ht="15" customHeight="1" x14ac:dyDescent="0.25">
      <c r="A5609" s="362" t="s">
        <v>800</v>
      </c>
      <c r="B5609" s="362" t="s">
        <v>22115</v>
      </c>
      <c r="C5609" s="340" t="s">
        <v>11265</v>
      </c>
      <c r="D5609" s="362" t="s">
        <v>11264</v>
      </c>
      <c r="E5609" s="362">
        <v>30</v>
      </c>
      <c r="F5609" s="364">
        <v>14376466</v>
      </c>
      <c r="G5609" s="363">
        <v>20143764665</v>
      </c>
      <c r="H5609" s="365">
        <v>22424</v>
      </c>
      <c r="I5609" s="388">
        <v>23</v>
      </c>
      <c r="J5609" s="378">
        <v>5</v>
      </c>
      <c r="K5609" s="381">
        <v>1961</v>
      </c>
      <c r="L5609" s="369">
        <f t="shared" ca="1" si="87"/>
        <v>62</v>
      </c>
      <c r="M5609" s="299" t="s">
        <v>20</v>
      </c>
      <c r="N5609" s="10" t="s">
        <v>40415</v>
      </c>
      <c r="O5609" s="389" t="s">
        <v>34624</v>
      </c>
      <c r="P5609" s="386">
        <v>41791</v>
      </c>
    </row>
    <row r="5610" spans="1:16" s="8" customFormat="1" ht="15" customHeight="1" x14ac:dyDescent="0.25">
      <c r="A5610" s="362" t="s">
        <v>252</v>
      </c>
      <c r="B5610" s="362" t="s">
        <v>22115</v>
      </c>
      <c r="C5610" s="340" t="s">
        <v>11263</v>
      </c>
      <c r="D5610" s="362" t="s">
        <v>11262</v>
      </c>
      <c r="E5610" s="362">
        <v>30</v>
      </c>
      <c r="F5610" s="364">
        <v>13306447</v>
      </c>
      <c r="G5610" s="363">
        <v>20133064479</v>
      </c>
      <c r="H5610" s="365">
        <v>20931</v>
      </c>
      <c r="I5610" s="388">
        <v>21</v>
      </c>
      <c r="J5610" s="378">
        <v>4</v>
      </c>
      <c r="K5610" s="381">
        <v>1957</v>
      </c>
      <c r="L5610" s="369">
        <f t="shared" ca="1" si="87"/>
        <v>67</v>
      </c>
      <c r="M5610" s="299" t="s">
        <v>20</v>
      </c>
      <c r="N5610" s="10" t="s">
        <v>40415</v>
      </c>
      <c r="O5610" s="389" t="s">
        <v>30763</v>
      </c>
      <c r="P5610" s="386">
        <v>40787</v>
      </c>
    </row>
    <row r="5611" spans="1:16" s="8" customFormat="1" ht="15" customHeight="1" x14ac:dyDescent="0.25">
      <c r="A5611" s="362">
        <v>14</v>
      </c>
      <c r="B5611" s="362" t="s">
        <v>22115</v>
      </c>
      <c r="C5611" s="340" t="s">
        <v>11261</v>
      </c>
      <c r="D5611" s="362" t="s">
        <v>11260</v>
      </c>
      <c r="E5611" s="362">
        <v>30</v>
      </c>
      <c r="F5611" s="364">
        <v>17398103</v>
      </c>
      <c r="G5611" s="363">
        <v>20173981032</v>
      </c>
      <c r="H5611" s="365">
        <v>23903</v>
      </c>
      <c r="I5611" s="388">
        <v>10</v>
      </c>
      <c r="J5611" s="378">
        <v>6</v>
      </c>
      <c r="K5611" s="381">
        <v>1965</v>
      </c>
      <c r="L5611" s="369">
        <f t="shared" ca="1" si="87"/>
        <v>58</v>
      </c>
      <c r="M5611" s="299" t="s">
        <v>20</v>
      </c>
      <c r="N5611" s="10" t="s">
        <v>40415</v>
      </c>
      <c r="O5611" s="389" t="s">
        <v>30762</v>
      </c>
      <c r="P5611" s="386">
        <v>41122</v>
      </c>
    </row>
    <row r="5612" spans="1:16" s="8" customFormat="1" ht="15" customHeight="1" x14ac:dyDescent="0.25">
      <c r="A5612" s="362" t="s">
        <v>889</v>
      </c>
      <c r="B5612" s="362" t="s">
        <v>22115</v>
      </c>
      <c r="C5612" s="340" t="s">
        <v>11259</v>
      </c>
      <c r="D5612" s="362" t="s">
        <v>11258</v>
      </c>
      <c r="E5612" s="362">
        <v>30</v>
      </c>
      <c r="F5612" s="364">
        <v>17398056</v>
      </c>
      <c r="G5612" s="363">
        <v>20173980567</v>
      </c>
      <c r="H5612" s="365">
        <v>23940</v>
      </c>
      <c r="I5612" s="388">
        <v>17</v>
      </c>
      <c r="J5612" s="378">
        <v>7</v>
      </c>
      <c r="K5612" s="381">
        <v>1965</v>
      </c>
      <c r="L5612" s="369">
        <f t="shared" ca="1" si="87"/>
        <v>58</v>
      </c>
      <c r="M5612" s="299" t="s">
        <v>20</v>
      </c>
      <c r="N5612" s="10" t="s">
        <v>40415</v>
      </c>
      <c r="O5612" s="389" t="s">
        <v>30747</v>
      </c>
      <c r="P5612" s="386">
        <v>41061</v>
      </c>
    </row>
    <row r="5613" spans="1:16" s="8" customFormat="1" ht="15" customHeight="1" x14ac:dyDescent="0.25">
      <c r="A5613" s="362" t="s">
        <v>889</v>
      </c>
      <c r="B5613" s="362" t="s">
        <v>22115</v>
      </c>
      <c r="C5613" s="340" t="s">
        <v>11257</v>
      </c>
      <c r="D5613" s="362" t="s">
        <v>11256</v>
      </c>
      <c r="E5613" s="362">
        <v>30</v>
      </c>
      <c r="F5613" s="364">
        <v>16872142</v>
      </c>
      <c r="G5613" s="363">
        <v>20168721421</v>
      </c>
      <c r="H5613" s="365">
        <v>23664</v>
      </c>
      <c r="I5613" s="388">
        <v>14</v>
      </c>
      <c r="J5613" s="378">
        <v>10</v>
      </c>
      <c r="K5613" s="381">
        <v>1964</v>
      </c>
      <c r="L5613" s="369">
        <f t="shared" ca="1" si="87"/>
        <v>59</v>
      </c>
      <c r="M5613" s="299" t="s">
        <v>20</v>
      </c>
      <c r="N5613" s="10" t="s">
        <v>40415</v>
      </c>
      <c r="O5613" s="389" t="s">
        <v>30742</v>
      </c>
      <c r="P5613" s="386">
        <v>41426</v>
      </c>
    </row>
    <row r="5614" spans="1:16" s="8" customFormat="1" ht="15" customHeight="1" x14ac:dyDescent="0.25">
      <c r="A5614" s="362" t="s">
        <v>889</v>
      </c>
      <c r="B5614" s="362" t="s">
        <v>22115</v>
      </c>
      <c r="C5614" s="340" t="s">
        <v>11252</v>
      </c>
      <c r="D5614" s="362" t="s">
        <v>11251</v>
      </c>
      <c r="E5614" s="362" t="s">
        <v>33</v>
      </c>
      <c r="F5614" s="364">
        <v>17900703</v>
      </c>
      <c r="G5614" s="363">
        <v>20179007038</v>
      </c>
      <c r="H5614" s="365">
        <v>24391</v>
      </c>
      <c r="I5614" s="388">
        <v>11</v>
      </c>
      <c r="J5614" s="378">
        <v>10</v>
      </c>
      <c r="K5614" s="381">
        <v>1966</v>
      </c>
      <c r="L5614" s="369">
        <f t="shared" ca="1" si="87"/>
        <v>57</v>
      </c>
      <c r="M5614" s="299" t="s">
        <v>20</v>
      </c>
      <c r="N5614" s="10" t="s">
        <v>40415</v>
      </c>
      <c r="O5614" s="389" t="s">
        <v>177</v>
      </c>
      <c r="P5614" s="386" t="s">
        <v>177</v>
      </c>
    </row>
    <row r="5615" spans="1:16" s="8" customFormat="1" ht="15" customHeight="1" x14ac:dyDescent="0.25">
      <c r="A5615" s="362">
        <v>14</v>
      </c>
      <c r="B5615" s="362" t="s">
        <v>22115</v>
      </c>
      <c r="C5615" s="340" t="s">
        <v>11250</v>
      </c>
      <c r="D5615" s="362" t="s">
        <v>11249</v>
      </c>
      <c r="E5615" s="362" t="s">
        <v>99</v>
      </c>
      <c r="F5615" s="364">
        <v>12594014</v>
      </c>
      <c r="G5615" s="363">
        <v>20125940146</v>
      </c>
      <c r="H5615" s="365">
        <v>21350</v>
      </c>
      <c r="I5615" s="388">
        <v>14</v>
      </c>
      <c r="J5615" s="378">
        <v>6</v>
      </c>
      <c r="K5615" s="381">
        <v>1958</v>
      </c>
      <c r="L5615" s="369">
        <f t="shared" ca="1" si="87"/>
        <v>65</v>
      </c>
      <c r="M5615" s="299" t="s">
        <v>20</v>
      </c>
      <c r="N5615" s="10" t="s">
        <v>40415</v>
      </c>
      <c r="O5615" s="389" t="s">
        <v>177</v>
      </c>
      <c r="P5615" s="386" t="s">
        <v>177</v>
      </c>
    </row>
    <row r="5616" spans="1:16" s="8" customFormat="1" ht="15" customHeight="1" x14ac:dyDescent="0.25">
      <c r="A5616" s="362" t="s">
        <v>27</v>
      </c>
      <c r="B5616" s="362" t="s">
        <v>22115</v>
      </c>
      <c r="C5616" s="340" t="s">
        <v>11248</v>
      </c>
      <c r="D5616" s="362" t="s">
        <v>11247</v>
      </c>
      <c r="E5616" s="362">
        <v>30</v>
      </c>
      <c r="F5616" s="364">
        <v>18263939</v>
      </c>
      <c r="G5616" s="363">
        <v>20182639398</v>
      </c>
      <c r="H5616" s="365">
        <v>24810</v>
      </c>
      <c r="I5616" s="388">
        <v>4</v>
      </c>
      <c r="J5616" s="378">
        <v>12</v>
      </c>
      <c r="K5616" s="381">
        <v>1967</v>
      </c>
      <c r="L5616" s="369">
        <f t="shared" ca="1" si="87"/>
        <v>56</v>
      </c>
      <c r="M5616" s="299" t="s">
        <v>20</v>
      </c>
      <c r="N5616" s="10" t="s">
        <v>40415</v>
      </c>
      <c r="O5616" s="389" t="s">
        <v>30762</v>
      </c>
      <c r="P5616" s="386">
        <v>41122</v>
      </c>
    </row>
    <row r="5617" spans="1:16" s="8" customFormat="1" ht="15" customHeight="1" x14ac:dyDescent="0.25">
      <c r="A5617" s="362">
        <v>17</v>
      </c>
      <c r="B5617" s="362" t="s">
        <v>22115</v>
      </c>
      <c r="C5617" s="340" t="s">
        <v>11246</v>
      </c>
      <c r="D5617" s="362" t="s">
        <v>11245</v>
      </c>
      <c r="E5617" s="362">
        <v>30</v>
      </c>
      <c r="F5617" s="364">
        <v>18240824</v>
      </c>
      <c r="G5617" s="363">
        <v>20182408248</v>
      </c>
      <c r="H5617" s="365">
        <v>24677</v>
      </c>
      <c r="I5617" s="388">
        <v>24</v>
      </c>
      <c r="J5617" s="378">
        <v>7</v>
      </c>
      <c r="K5617" s="381">
        <v>1967</v>
      </c>
      <c r="L5617" s="369">
        <f t="shared" ca="1" si="87"/>
        <v>56</v>
      </c>
      <c r="M5617" s="299" t="s">
        <v>20</v>
      </c>
      <c r="N5617" s="10" t="s">
        <v>40415</v>
      </c>
      <c r="O5617" s="389" t="s">
        <v>34624</v>
      </c>
      <c r="P5617" s="386">
        <v>41791</v>
      </c>
    </row>
    <row r="5618" spans="1:16" s="8" customFormat="1" ht="15" customHeight="1" x14ac:dyDescent="0.25">
      <c r="A5618" s="362">
        <v>24</v>
      </c>
      <c r="B5618" s="362" t="s">
        <v>22115</v>
      </c>
      <c r="C5618" s="340" t="s">
        <v>11244</v>
      </c>
      <c r="D5618" s="362" t="s">
        <v>11243</v>
      </c>
      <c r="E5618" s="362">
        <v>30</v>
      </c>
      <c r="F5618" s="364">
        <v>20118586</v>
      </c>
      <c r="G5618" s="363">
        <v>20201185867</v>
      </c>
      <c r="H5618" s="365">
        <v>24895</v>
      </c>
      <c r="I5618" s="388">
        <v>27</v>
      </c>
      <c r="J5618" s="378">
        <v>2</v>
      </c>
      <c r="K5618" s="381">
        <v>1968</v>
      </c>
      <c r="L5618" s="369">
        <f t="shared" ca="1" si="87"/>
        <v>56</v>
      </c>
      <c r="M5618" s="299" t="s">
        <v>20</v>
      </c>
      <c r="N5618" s="10" t="s">
        <v>40415</v>
      </c>
      <c r="O5618" s="389" t="s">
        <v>30822</v>
      </c>
      <c r="P5618" s="386">
        <v>41395</v>
      </c>
    </row>
    <row r="5619" spans="1:16" s="8" customFormat="1" ht="15" customHeight="1" x14ac:dyDescent="0.25">
      <c r="A5619" s="362" t="s">
        <v>59</v>
      </c>
      <c r="B5619" s="362" t="s">
        <v>22115</v>
      </c>
      <c r="C5619" s="340" t="s">
        <v>11242</v>
      </c>
      <c r="D5619" s="362" t="s">
        <v>11241</v>
      </c>
      <c r="E5619" s="362">
        <v>30</v>
      </c>
      <c r="F5619" s="364">
        <v>14606907</v>
      </c>
      <c r="G5619" s="363">
        <v>20146069070</v>
      </c>
      <c r="H5619" s="365">
        <v>22554</v>
      </c>
      <c r="I5619" s="388">
        <v>30</v>
      </c>
      <c r="J5619" s="378">
        <v>9</v>
      </c>
      <c r="K5619" s="381">
        <v>1961</v>
      </c>
      <c r="L5619" s="369">
        <f t="shared" ca="1" si="87"/>
        <v>62</v>
      </c>
      <c r="M5619" s="299" t="s">
        <v>20</v>
      </c>
      <c r="N5619" s="10" t="s">
        <v>40415</v>
      </c>
      <c r="O5619" s="389" t="s">
        <v>30761</v>
      </c>
      <c r="P5619" s="386">
        <v>41183</v>
      </c>
    </row>
    <row r="5620" spans="1:16" s="8" customFormat="1" ht="15" customHeight="1" x14ac:dyDescent="0.25">
      <c r="A5620" s="362" t="s">
        <v>46</v>
      </c>
      <c r="B5620" s="362" t="s">
        <v>22115</v>
      </c>
      <c r="C5620" s="340" t="s">
        <v>11240</v>
      </c>
      <c r="D5620" s="362" t="s">
        <v>11239</v>
      </c>
      <c r="E5620" s="362">
        <v>30</v>
      </c>
      <c r="F5620" s="364">
        <v>13088226</v>
      </c>
      <c r="G5620" s="363">
        <v>23130882269</v>
      </c>
      <c r="H5620" s="365">
        <v>21591</v>
      </c>
      <c r="I5620" s="388">
        <v>10</v>
      </c>
      <c r="J5620" s="378">
        <v>2</v>
      </c>
      <c r="K5620" s="381">
        <v>1959</v>
      </c>
      <c r="L5620" s="369">
        <f t="shared" ca="1" si="87"/>
        <v>65</v>
      </c>
      <c r="M5620" s="299" t="s">
        <v>20</v>
      </c>
      <c r="N5620" s="10" t="s">
        <v>40415</v>
      </c>
      <c r="O5620" s="389" t="s">
        <v>29335</v>
      </c>
      <c r="P5620" s="386">
        <v>43525</v>
      </c>
    </row>
    <row r="5621" spans="1:16" s="8" customFormat="1" ht="15" customHeight="1" x14ac:dyDescent="0.25">
      <c r="A5621" s="362">
        <v>35</v>
      </c>
      <c r="B5621" s="362" t="s">
        <v>22115</v>
      </c>
      <c r="C5621" s="340" t="s">
        <v>11238</v>
      </c>
      <c r="D5621" s="362" t="s">
        <v>11237</v>
      </c>
      <c r="E5621" s="362">
        <v>30</v>
      </c>
      <c r="F5621" s="364">
        <v>16007503</v>
      </c>
      <c r="G5621" s="363">
        <v>20160075032</v>
      </c>
      <c r="H5621" s="365">
        <v>22943</v>
      </c>
      <c r="I5621" s="388">
        <v>24</v>
      </c>
      <c r="J5621" s="378">
        <v>10</v>
      </c>
      <c r="K5621" s="381">
        <v>1962</v>
      </c>
      <c r="L5621" s="369">
        <f t="shared" ca="1" si="87"/>
        <v>61</v>
      </c>
      <c r="M5621" s="299" t="s">
        <v>20</v>
      </c>
      <c r="N5621" s="10" t="s">
        <v>40415</v>
      </c>
      <c r="O5621" s="389" t="s">
        <v>30764</v>
      </c>
      <c r="P5621" s="386">
        <v>40467</v>
      </c>
    </row>
    <row r="5622" spans="1:16" s="8" customFormat="1" ht="15" customHeight="1" x14ac:dyDescent="0.25">
      <c r="A5622" s="362" t="s">
        <v>46</v>
      </c>
      <c r="B5622" s="362" t="s">
        <v>22115</v>
      </c>
      <c r="C5622" s="340" t="s">
        <v>11236</v>
      </c>
      <c r="D5622" s="362" t="s">
        <v>11235</v>
      </c>
      <c r="E5622" s="362" t="s">
        <v>45</v>
      </c>
      <c r="F5622" s="364">
        <v>6510751</v>
      </c>
      <c r="G5622" s="363">
        <v>27065107517</v>
      </c>
      <c r="H5622" s="365">
        <v>18706</v>
      </c>
      <c r="I5622" s="388">
        <v>19</v>
      </c>
      <c r="J5622" s="378">
        <v>3</v>
      </c>
      <c r="K5622" s="381">
        <v>1951</v>
      </c>
      <c r="L5622" s="369">
        <f t="shared" ca="1" si="87"/>
        <v>73</v>
      </c>
      <c r="M5622" s="299" t="s">
        <v>20</v>
      </c>
      <c r="N5622" s="10" t="s">
        <v>28854</v>
      </c>
      <c r="O5622" s="389" t="s">
        <v>177</v>
      </c>
      <c r="P5622" s="386" t="s">
        <v>177</v>
      </c>
    </row>
    <row r="5623" spans="1:16" s="8" customFormat="1" ht="15" customHeight="1" x14ac:dyDescent="0.25">
      <c r="A5623" s="362">
        <v>24</v>
      </c>
      <c r="B5623" s="362" t="s">
        <v>22115</v>
      </c>
      <c r="C5623" s="340" t="s">
        <v>11234</v>
      </c>
      <c r="D5623" s="362" t="s">
        <v>11233</v>
      </c>
      <c r="E5623" s="362" t="s">
        <v>33</v>
      </c>
      <c r="F5623" s="364">
        <v>10360655</v>
      </c>
      <c r="G5623" s="363">
        <v>27103606557</v>
      </c>
      <c r="H5623" s="365">
        <v>19319</v>
      </c>
      <c r="I5623" s="388">
        <v>21</v>
      </c>
      <c r="J5623" s="378">
        <v>11</v>
      </c>
      <c r="K5623" s="381">
        <v>1952</v>
      </c>
      <c r="L5623" s="369">
        <f t="shared" ca="1" si="87"/>
        <v>71</v>
      </c>
      <c r="M5623" s="299" t="s">
        <v>20</v>
      </c>
      <c r="N5623" s="10" t="s">
        <v>28854</v>
      </c>
      <c r="O5623" s="389" t="s">
        <v>177</v>
      </c>
      <c r="P5623" s="386" t="s">
        <v>177</v>
      </c>
    </row>
    <row r="5624" spans="1:16" s="8" customFormat="1" ht="15" customHeight="1" x14ac:dyDescent="0.25">
      <c r="A5624" s="362" t="s">
        <v>302</v>
      </c>
      <c r="B5624" s="362" t="s">
        <v>22115</v>
      </c>
      <c r="C5624" s="340" t="s">
        <v>11232</v>
      </c>
      <c r="D5624" s="362" t="s">
        <v>11231</v>
      </c>
      <c r="E5624" s="362">
        <v>30</v>
      </c>
      <c r="F5624" s="364">
        <v>20282267</v>
      </c>
      <c r="G5624" s="363">
        <v>27202822679</v>
      </c>
      <c r="H5624" s="365">
        <v>25019</v>
      </c>
      <c r="I5624" s="388">
        <v>30</v>
      </c>
      <c r="J5624" s="378">
        <v>6</v>
      </c>
      <c r="K5624" s="381">
        <v>1968</v>
      </c>
      <c r="L5624" s="369">
        <f t="shared" ca="1" si="87"/>
        <v>55</v>
      </c>
      <c r="M5624" s="299" t="s">
        <v>20</v>
      </c>
      <c r="N5624" s="10" t="s">
        <v>28854</v>
      </c>
      <c r="O5624" s="389" t="s">
        <v>30746</v>
      </c>
      <c r="P5624" s="386">
        <v>42248</v>
      </c>
    </row>
    <row r="5625" spans="1:16" s="8" customFormat="1" ht="15" customHeight="1" x14ac:dyDescent="0.25">
      <c r="A5625" s="362" t="s">
        <v>27</v>
      </c>
      <c r="B5625" s="362" t="s">
        <v>22115</v>
      </c>
      <c r="C5625" s="340" t="s">
        <v>11230</v>
      </c>
      <c r="D5625" s="362" t="s">
        <v>11229</v>
      </c>
      <c r="E5625" s="362">
        <v>32</v>
      </c>
      <c r="F5625" s="364">
        <v>18382850</v>
      </c>
      <c r="G5625" s="363">
        <v>27183828504</v>
      </c>
      <c r="H5625" s="365">
        <v>24788</v>
      </c>
      <c r="I5625" s="388">
        <v>12</v>
      </c>
      <c r="J5625" s="378">
        <v>11</v>
      </c>
      <c r="K5625" s="381">
        <v>1967</v>
      </c>
      <c r="L5625" s="369">
        <f t="shared" ca="1" si="87"/>
        <v>56</v>
      </c>
      <c r="M5625" s="299" t="s">
        <v>20</v>
      </c>
      <c r="N5625" s="10" t="s">
        <v>28854</v>
      </c>
      <c r="O5625" s="389" t="s">
        <v>177</v>
      </c>
      <c r="P5625" s="386" t="s">
        <v>177</v>
      </c>
    </row>
    <row r="5626" spans="1:16" s="8" customFormat="1" ht="15" customHeight="1" x14ac:dyDescent="0.25">
      <c r="A5626" s="362" t="s">
        <v>46</v>
      </c>
      <c r="B5626" s="362" t="s">
        <v>22115</v>
      </c>
      <c r="C5626" s="340" t="s">
        <v>11228</v>
      </c>
      <c r="D5626" s="362" t="s">
        <v>11227</v>
      </c>
      <c r="E5626" s="362">
        <v>32</v>
      </c>
      <c r="F5626" s="364">
        <v>17163293</v>
      </c>
      <c r="G5626" s="363">
        <v>27171632930</v>
      </c>
      <c r="H5626" s="365">
        <v>23382</v>
      </c>
      <c r="I5626" s="388">
        <v>6</v>
      </c>
      <c r="J5626" s="378">
        <v>1</v>
      </c>
      <c r="K5626" s="381">
        <v>1964</v>
      </c>
      <c r="L5626" s="369">
        <f t="shared" ca="1" si="87"/>
        <v>60</v>
      </c>
      <c r="M5626" s="299" t="s">
        <v>20</v>
      </c>
      <c r="N5626" s="10" t="s">
        <v>28854</v>
      </c>
      <c r="O5626" s="389" t="s">
        <v>177</v>
      </c>
      <c r="P5626" s="386" t="s">
        <v>177</v>
      </c>
    </row>
    <row r="5627" spans="1:16" s="8" customFormat="1" ht="15" customHeight="1" x14ac:dyDescent="0.25">
      <c r="A5627" s="362" t="s">
        <v>27</v>
      </c>
      <c r="B5627" s="362" t="s">
        <v>22115</v>
      </c>
      <c r="C5627" s="340" t="s">
        <v>11226</v>
      </c>
      <c r="D5627" s="362" t="s">
        <v>11225</v>
      </c>
      <c r="E5627" s="362">
        <v>30</v>
      </c>
      <c r="F5627" s="364">
        <v>13933253</v>
      </c>
      <c r="G5627" s="363">
        <v>27139332534</v>
      </c>
      <c r="H5627" s="365">
        <v>21787</v>
      </c>
      <c r="I5627" s="388">
        <v>25</v>
      </c>
      <c r="J5627" s="378">
        <v>8</v>
      </c>
      <c r="K5627" s="381">
        <v>1959</v>
      </c>
      <c r="L5627" s="369">
        <f t="shared" ca="1" si="87"/>
        <v>64</v>
      </c>
      <c r="M5627" s="299" t="s">
        <v>20</v>
      </c>
      <c r="N5627" s="10" t="s">
        <v>28854</v>
      </c>
      <c r="O5627" s="389" t="s">
        <v>30745</v>
      </c>
      <c r="P5627" s="386">
        <v>41275</v>
      </c>
    </row>
    <row r="5628" spans="1:16" s="8" customFormat="1" ht="15" customHeight="1" x14ac:dyDescent="0.25">
      <c r="A5628" s="362" t="s">
        <v>27</v>
      </c>
      <c r="B5628" s="362" t="s">
        <v>22115</v>
      </c>
      <c r="C5628" s="340" t="s">
        <v>11224</v>
      </c>
      <c r="D5628" s="362" t="s">
        <v>11223</v>
      </c>
      <c r="E5628" s="362">
        <v>30</v>
      </c>
      <c r="F5628" s="364">
        <v>17224712</v>
      </c>
      <c r="G5628" s="363">
        <v>27172247127</v>
      </c>
      <c r="H5628" s="365">
        <v>23827</v>
      </c>
      <c r="I5628" s="388">
        <v>26</v>
      </c>
      <c r="J5628" s="378">
        <v>3</v>
      </c>
      <c r="K5628" s="381">
        <v>1965</v>
      </c>
      <c r="L5628" s="369">
        <f t="shared" ca="1" si="87"/>
        <v>59</v>
      </c>
      <c r="M5628" s="299" t="s">
        <v>20</v>
      </c>
      <c r="N5628" s="10" t="s">
        <v>28854</v>
      </c>
      <c r="O5628" s="389" t="s">
        <v>30802</v>
      </c>
      <c r="P5628" s="386">
        <v>40940</v>
      </c>
    </row>
    <row r="5629" spans="1:16" s="8" customFormat="1" ht="15" customHeight="1" x14ac:dyDescent="0.25">
      <c r="A5629" s="362" t="s">
        <v>27</v>
      </c>
      <c r="B5629" s="362" t="s">
        <v>22115</v>
      </c>
      <c r="C5629" s="340" t="s">
        <v>11222</v>
      </c>
      <c r="D5629" s="362" t="s">
        <v>11221</v>
      </c>
      <c r="E5629" s="362">
        <v>30</v>
      </c>
      <c r="F5629" s="364">
        <v>12331467</v>
      </c>
      <c r="G5629" s="363">
        <v>27123314676</v>
      </c>
      <c r="H5629" s="365">
        <v>21328</v>
      </c>
      <c r="I5629" s="388">
        <v>23</v>
      </c>
      <c r="J5629" s="378">
        <v>5</v>
      </c>
      <c r="K5629" s="381">
        <v>1958</v>
      </c>
      <c r="L5629" s="369">
        <f t="shared" ca="1" si="87"/>
        <v>65</v>
      </c>
      <c r="M5629" s="299" t="s">
        <v>20</v>
      </c>
      <c r="N5629" s="10" t="s">
        <v>28854</v>
      </c>
      <c r="O5629" s="389" t="s">
        <v>30809</v>
      </c>
      <c r="P5629" s="386">
        <v>40756</v>
      </c>
    </row>
    <row r="5630" spans="1:16" s="8" customFormat="1" ht="15" customHeight="1" x14ac:dyDescent="0.25">
      <c r="A5630" s="362" t="s">
        <v>59</v>
      </c>
      <c r="B5630" s="362" t="s">
        <v>22115</v>
      </c>
      <c r="C5630" s="340" t="s">
        <v>11220</v>
      </c>
      <c r="D5630" s="362" t="s">
        <v>11219</v>
      </c>
      <c r="E5630" s="362">
        <v>30</v>
      </c>
      <c r="F5630" s="364">
        <v>14227751</v>
      </c>
      <c r="G5630" s="363">
        <v>23142277514</v>
      </c>
      <c r="H5630" s="365">
        <v>22242</v>
      </c>
      <c r="I5630" s="388">
        <v>22</v>
      </c>
      <c r="J5630" s="378">
        <v>11</v>
      </c>
      <c r="K5630" s="381">
        <v>1960</v>
      </c>
      <c r="L5630" s="369">
        <f t="shared" ca="1" si="87"/>
        <v>63</v>
      </c>
      <c r="M5630" s="299" t="s">
        <v>20</v>
      </c>
      <c r="N5630" s="10" t="s">
        <v>28854</v>
      </c>
      <c r="O5630" s="389" t="s">
        <v>30739</v>
      </c>
      <c r="P5630" s="386">
        <v>40701</v>
      </c>
    </row>
    <row r="5631" spans="1:16" s="8" customFormat="1" ht="15" customHeight="1" x14ac:dyDescent="0.25">
      <c r="A5631" s="362" t="s">
        <v>27</v>
      </c>
      <c r="B5631" s="362" t="s">
        <v>22115</v>
      </c>
      <c r="C5631" s="340" t="s">
        <v>11218</v>
      </c>
      <c r="D5631" s="362" t="s">
        <v>11217</v>
      </c>
      <c r="E5631" s="362">
        <v>33</v>
      </c>
      <c r="F5631" s="364">
        <v>11876709</v>
      </c>
      <c r="G5631" s="363">
        <v>27118767093</v>
      </c>
      <c r="H5631" s="365">
        <v>20418</v>
      </c>
      <c r="I5631" s="388">
        <v>25</v>
      </c>
      <c r="J5631" s="378">
        <v>11</v>
      </c>
      <c r="K5631" s="381">
        <v>1955</v>
      </c>
      <c r="L5631" s="369">
        <f t="shared" ca="1" si="87"/>
        <v>68</v>
      </c>
      <c r="M5631" s="299" t="s">
        <v>20</v>
      </c>
      <c r="N5631" s="10" t="s">
        <v>28854</v>
      </c>
      <c r="O5631" s="389" t="s">
        <v>177</v>
      </c>
      <c r="P5631" s="386" t="s">
        <v>177</v>
      </c>
    </row>
    <row r="5632" spans="1:16" s="8" customFormat="1" ht="15" customHeight="1" x14ac:dyDescent="0.25">
      <c r="A5632" s="362" t="s">
        <v>46</v>
      </c>
      <c r="B5632" s="362" t="s">
        <v>22115</v>
      </c>
      <c r="C5632" s="340" t="s">
        <v>11216</v>
      </c>
      <c r="D5632" s="362" t="s">
        <v>11215</v>
      </c>
      <c r="E5632" s="362">
        <v>30</v>
      </c>
      <c r="F5632" s="364">
        <v>6524468</v>
      </c>
      <c r="G5632" s="363">
        <v>27065244689</v>
      </c>
      <c r="H5632" s="365">
        <v>18571</v>
      </c>
      <c r="I5632" s="388">
        <v>4</v>
      </c>
      <c r="J5632" s="378">
        <v>11</v>
      </c>
      <c r="K5632" s="381">
        <v>1950</v>
      </c>
      <c r="L5632" s="369">
        <f t="shared" ca="1" si="87"/>
        <v>73</v>
      </c>
      <c r="M5632" s="299" t="s">
        <v>20</v>
      </c>
      <c r="N5632" s="10" t="s">
        <v>28854</v>
      </c>
      <c r="O5632" s="389" t="s">
        <v>30809</v>
      </c>
      <c r="P5632" s="386">
        <v>40756</v>
      </c>
    </row>
    <row r="5633" spans="1:16" s="8" customFormat="1" ht="15" customHeight="1" x14ac:dyDescent="0.25">
      <c r="A5633" s="362" t="s">
        <v>46</v>
      </c>
      <c r="B5633" s="362" t="s">
        <v>22115</v>
      </c>
      <c r="C5633" s="340" t="s">
        <v>11214</v>
      </c>
      <c r="D5633" s="362" t="s">
        <v>11213</v>
      </c>
      <c r="E5633" s="362" t="s">
        <v>30</v>
      </c>
      <c r="F5633" s="364">
        <v>10747706</v>
      </c>
      <c r="G5633" s="363">
        <v>27107477069</v>
      </c>
      <c r="H5633" s="365">
        <v>19652</v>
      </c>
      <c r="I5633" s="388">
        <v>20</v>
      </c>
      <c r="J5633" s="378">
        <v>10</v>
      </c>
      <c r="K5633" s="381">
        <v>1953</v>
      </c>
      <c r="L5633" s="369">
        <f t="shared" ca="1" si="87"/>
        <v>70</v>
      </c>
      <c r="M5633" s="299" t="s">
        <v>20</v>
      </c>
      <c r="N5633" s="10" t="s">
        <v>28854</v>
      </c>
      <c r="O5633" s="389" t="s">
        <v>39176</v>
      </c>
      <c r="P5633" s="386">
        <v>35674</v>
      </c>
    </row>
    <row r="5634" spans="1:16" s="8" customFormat="1" ht="15" customHeight="1" x14ac:dyDescent="0.25">
      <c r="A5634" s="362" t="s">
        <v>302</v>
      </c>
      <c r="B5634" s="362" t="s">
        <v>22115</v>
      </c>
      <c r="C5634" s="340" t="s">
        <v>11212</v>
      </c>
      <c r="D5634" s="362" t="s">
        <v>11211</v>
      </c>
      <c r="E5634" s="362" t="s">
        <v>45</v>
      </c>
      <c r="F5634" s="364">
        <v>14062565</v>
      </c>
      <c r="G5634" s="363">
        <v>27140625650</v>
      </c>
      <c r="H5634" s="365">
        <v>21713</v>
      </c>
      <c r="I5634" s="388">
        <v>12</v>
      </c>
      <c r="J5634" s="378">
        <v>6</v>
      </c>
      <c r="K5634" s="381">
        <v>1959</v>
      </c>
      <c r="L5634" s="369">
        <f t="shared" ref="L5634:L5697" ca="1" si="88">DATEDIF(H5634,TODAY(),"Y")</f>
        <v>64</v>
      </c>
      <c r="M5634" s="299" t="s">
        <v>20</v>
      </c>
      <c r="N5634" s="10" t="s">
        <v>28854</v>
      </c>
      <c r="O5634" s="389" t="s">
        <v>177</v>
      </c>
      <c r="P5634" s="386" t="s">
        <v>177</v>
      </c>
    </row>
    <row r="5635" spans="1:16" s="8" customFormat="1" ht="15" customHeight="1" x14ac:dyDescent="0.25">
      <c r="A5635" s="362">
        <v>15</v>
      </c>
      <c r="B5635" s="362" t="s">
        <v>22115</v>
      </c>
      <c r="C5635" s="340" t="s">
        <v>11210</v>
      </c>
      <c r="D5635" s="362" t="s">
        <v>11209</v>
      </c>
      <c r="E5635" s="362">
        <v>31</v>
      </c>
      <c r="F5635" s="364">
        <v>13306383</v>
      </c>
      <c r="G5635" s="363">
        <v>27133063833</v>
      </c>
      <c r="H5635" s="365">
        <v>21694</v>
      </c>
      <c r="I5635" s="388">
        <v>24</v>
      </c>
      <c r="J5635" s="378">
        <v>5</v>
      </c>
      <c r="K5635" s="381">
        <v>1959</v>
      </c>
      <c r="L5635" s="369">
        <f t="shared" ca="1" si="88"/>
        <v>64</v>
      </c>
      <c r="M5635" s="299" t="s">
        <v>20</v>
      </c>
      <c r="N5635" s="10" t="s">
        <v>28854</v>
      </c>
      <c r="O5635" s="389" t="s">
        <v>30785</v>
      </c>
      <c r="P5635" s="386">
        <v>42522</v>
      </c>
    </row>
    <row r="5636" spans="1:16" s="8" customFormat="1" ht="15" customHeight="1" x14ac:dyDescent="0.25">
      <c r="A5636" s="362" t="s">
        <v>27</v>
      </c>
      <c r="B5636" s="362" t="s">
        <v>22115</v>
      </c>
      <c r="C5636" s="340" t="s">
        <v>11208</v>
      </c>
      <c r="D5636" s="362" t="s">
        <v>11207</v>
      </c>
      <c r="E5636" s="362">
        <v>30</v>
      </c>
      <c r="F5636" s="364">
        <v>16809376</v>
      </c>
      <c r="G5636" s="363">
        <v>20168093765</v>
      </c>
      <c r="H5636" s="365">
        <v>23419</v>
      </c>
      <c r="I5636" s="388">
        <v>12</v>
      </c>
      <c r="J5636" s="378">
        <v>2</v>
      </c>
      <c r="K5636" s="381">
        <v>1964</v>
      </c>
      <c r="L5636" s="369">
        <f t="shared" ca="1" si="88"/>
        <v>60</v>
      </c>
      <c r="M5636" s="299" t="s">
        <v>20</v>
      </c>
      <c r="N5636" s="10" t="s">
        <v>40415</v>
      </c>
      <c r="O5636" s="389" t="s">
        <v>30739</v>
      </c>
      <c r="P5636" s="386">
        <v>40695</v>
      </c>
    </row>
    <row r="5637" spans="1:16" s="8" customFormat="1" ht="15" customHeight="1" x14ac:dyDescent="0.25">
      <c r="A5637" s="362" t="s">
        <v>27</v>
      </c>
      <c r="B5637" s="362" t="s">
        <v>22115</v>
      </c>
      <c r="C5637" s="340" t="s">
        <v>11206</v>
      </c>
      <c r="D5637" s="362" t="s">
        <v>11205</v>
      </c>
      <c r="E5637" s="362">
        <v>30</v>
      </c>
      <c r="F5637" s="364">
        <v>17348491</v>
      </c>
      <c r="G5637" s="363">
        <v>20173484918</v>
      </c>
      <c r="H5637" s="365">
        <v>23652</v>
      </c>
      <c r="I5637" s="388">
        <v>2</v>
      </c>
      <c r="J5637" s="378">
        <v>10</v>
      </c>
      <c r="K5637" s="381">
        <v>1964</v>
      </c>
      <c r="L5637" s="369">
        <f t="shared" ca="1" si="88"/>
        <v>59</v>
      </c>
      <c r="M5637" s="299" t="s">
        <v>20</v>
      </c>
      <c r="N5637" s="10" t="s">
        <v>40415</v>
      </c>
      <c r="O5637" s="389" t="s">
        <v>30739</v>
      </c>
      <c r="P5637" s="386">
        <v>40695</v>
      </c>
    </row>
    <row r="5638" spans="1:16" s="8" customFormat="1" ht="15" customHeight="1" x14ac:dyDescent="0.25">
      <c r="A5638" s="362" t="s">
        <v>27</v>
      </c>
      <c r="B5638" s="362" t="s">
        <v>22115</v>
      </c>
      <c r="C5638" s="340" t="s">
        <v>11204</v>
      </c>
      <c r="D5638" s="362" t="s">
        <v>11203</v>
      </c>
      <c r="E5638" s="362">
        <v>30</v>
      </c>
      <c r="F5638" s="364">
        <v>17512667</v>
      </c>
      <c r="G5638" s="363">
        <v>20175126679</v>
      </c>
      <c r="H5638" s="365">
        <v>24119</v>
      </c>
      <c r="I5638" s="388">
        <v>12</v>
      </c>
      <c r="J5638" s="378">
        <v>1</v>
      </c>
      <c r="K5638" s="381">
        <v>1966</v>
      </c>
      <c r="L5638" s="369">
        <f t="shared" ca="1" si="88"/>
        <v>58</v>
      </c>
      <c r="M5638" s="299" t="s">
        <v>20</v>
      </c>
      <c r="N5638" s="10" t="s">
        <v>40415</v>
      </c>
      <c r="O5638" s="389" t="s">
        <v>30753</v>
      </c>
      <c r="P5638" s="386">
        <v>40909</v>
      </c>
    </row>
    <row r="5639" spans="1:16" s="8" customFormat="1" ht="15" customHeight="1" x14ac:dyDescent="0.25">
      <c r="A5639" s="362" t="s">
        <v>46</v>
      </c>
      <c r="B5639" s="362" t="s">
        <v>22115</v>
      </c>
      <c r="C5639" s="340" t="s">
        <v>11202</v>
      </c>
      <c r="D5639" s="362" t="s">
        <v>11201</v>
      </c>
      <c r="E5639" s="362" t="s">
        <v>124</v>
      </c>
      <c r="F5639" s="364">
        <v>14153018</v>
      </c>
      <c r="G5639" s="363">
        <v>20141530187</v>
      </c>
      <c r="H5639" s="365">
        <v>22203</v>
      </c>
      <c r="I5639" s="388">
        <v>14</v>
      </c>
      <c r="J5639" s="378">
        <v>10</v>
      </c>
      <c r="K5639" s="381">
        <v>1960</v>
      </c>
      <c r="L5639" s="369">
        <f t="shared" ca="1" si="88"/>
        <v>63</v>
      </c>
      <c r="M5639" s="299" t="s">
        <v>20</v>
      </c>
      <c r="N5639" s="10" t="s">
        <v>40415</v>
      </c>
      <c r="O5639" s="389" t="s">
        <v>177</v>
      </c>
      <c r="P5639" s="386" t="s">
        <v>177</v>
      </c>
    </row>
    <row r="5640" spans="1:16" s="8" customFormat="1" ht="15" customHeight="1" x14ac:dyDescent="0.25">
      <c r="A5640" s="362" t="s">
        <v>27</v>
      </c>
      <c r="B5640" s="362" t="s">
        <v>22115</v>
      </c>
      <c r="C5640" s="340" t="s">
        <v>11200</v>
      </c>
      <c r="D5640" s="362" t="s">
        <v>11199</v>
      </c>
      <c r="E5640" s="362">
        <v>32</v>
      </c>
      <c r="F5640" s="364">
        <v>18153380</v>
      </c>
      <c r="G5640" s="363">
        <v>20181533804</v>
      </c>
      <c r="H5640" s="365">
        <v>24324</v>
      </c>
      <c r="I5640" s="388">
        <v>5</v>
      </c>
      <c r="J5640" s="378">
        <v>8</v>
      </c>
      <c r="K5640" s="381">
        <v>1966</v>
      </c>
      <c r="L5640" s="369">
        <f t="shared" ca="1" si="88"/>
        <v>57</v>
      </c>
      <c r="M5640" s="299" t="s">
        <v>20</v>
      </c>
      <c r="N5640" s="10" t="s">
        <v>40415</v>
      </c>
      <c r="O5640" s="389" t="s">
        <v>177</v>
      </c>
      <c r="P5640" s="386" t="s">
        <v>177</v>
      </c>
    </row>
    <row r="5641" spans="1:16" s="8" customFormat="1" ht="15" customHeight="1" x14ac:dyDescent="0.25">
      <c r="A5641" s="362" t="s">
        <v>27</v>
      </c>
      <c r="B5641" s="362" t="s">
        <v>22115</v>
      </c>
      <c r="C5641" s="340" t="s">
        <v>11198</v>
      </c>
      <c r="D5641" s="362" t="s">
        <v>11197</v>
      </c>
      <c r="E5641" s="362">
        <v>30</v>
      </c>
      <c r="F5641" s="364">
        <v>16946308</v>
      </c>
      <c r="G5641" s="363">
        <v>20169463086</v>
      </c>
      <c r="H5641" s="365">
        <v>23280</v>
      </c>
      <c r="I5641" s="388">
        <v>26</v>
      </c>
      <c r="J5641" s="378">
        <v>9</v>
      </c>
      <c r="K5641" s="381">
        <v>1963</v>
      </c>
      <c r="L5641" s="369">
        <f t="shared" ca="1" si="88"/>
        <v>60</v>
      </c>
      <c r="M5641" s="299" t="s">
        <v>20</v>
      </c>
      <c r="N5641" s="10" t="s">
        <v>40415</v>
      </c>
      <c r="O5641" s="389" t="s">
        <v>30765</v>
      </c>
      <c r="P5641" s="386">
        <v>41441</v>
      </c>
    </row>
    <row r="5642" spans="1:16" s="8" customFormat="1" ht="15" customHeight="1" x14ac:dyDescent="0.25">
      <c r="A5642" s="362">
        <v>16</v>
      </c>
      <c r="B5642" s="362" t="s">
        <v>22115</v>
      </c>
      <c r="C5642" s="340" t="s">
        <v>11196</v>
      </c>
      <c r="D5642" s="362" t="s">
        <v>11195</v>
      </c>
      <c r="E5642" s="362">
        <v>32</v>
      </c>
      <c r="F5642" s="364">
        <v>16489062</v>
      </c>
      <c r="G5642" s="363">
        <v>20164890628</v>
      </c>
      <c r="H5642" s="365">
        <v>23139</v>
      </c>
      <c r="I5642" s="388">
        <v>8</v>
      </c>
      <c r="J5642" s="378">
        <v>5</v>
      </c>
      <c r="K5642" s="381">
        <v>1963</v>
      </c>
      <c r="L5642" s="369">
        <f t="shared" ca="1" si="88"/>
        <v>60</v>
      </c>
      <c r="M5642" s="299" t="s">
        <v>20</v>
      </c>
      <c r="N5642" s="10" t="s">
        <v>40415</v>
      </c>
      <c r="O5642" s="389" t="s">
        <v>177</v>
      </c>
      <c r="P5642" s="386" t="s">
        <v>177</v>
      </c>
    </row>
    <row r="5643" spans="1:16" s="8" customFormat="1" ht="15" customHeight="1" x14ac:dyDescent="0.25">
      <c r="A5643" s="362" t="s">
        <v>27</v>
      </c>
      <c r="B5643" s="362" t="s">
        <v>22115</v>
      </c>
      <c r="C5643" s="340" t="s">
        <v>11194</v>
      </c>
      <c r="D5643" s="362" t="s">
        <v>11193</v>
      </c>
      <c r="E5643" s="362">
        <v>30</v>
      </c>
      <c r="F5643" s="364">
        <v>18100416</v>
      </c>
      <c r="G5643" s="363">
        <v>23181004169</v>
      </c>
      <c r="H5643" s="365">
        <v>24413</v>
      </c>
      <c r="I5643" s="388">
        <v>2</v>
      </c>
      <c r="J5643" s="378">
        <v>11</v>
      </c>
      <c r="K5643" s="381">
        <v>1966</v>
      </c>
      <c r="L5643" s="369">
        <f t="shared" ca="1" si="88"/>
        <v>57</v>
      </c>
      <c r="M5643" s="299" t="s">
        <v>20</v>
      </c>
      <c r="N5643" s="10" t="s">
        <v>40415</v>
      </c>
      <c r="O5643" s="389" t="s">
        <v>35975</v>
      </c>
      <c r="P5643" s="386">
        <v>41334</v>
      </c>
    </row>
    <row r="5644" spans="1:16" s="8" customFormat="1" ht="15" customHeight="1" x14ac:dyDescent="0.25">
      <c r="A5644" s="362" t="s">
        <v>27</v>
      </c>
      <c r="B5644" s="362" t="s">
        <v>22115</v>
      </c>
      <c r="C5644" s="340" t="s">
        <v>11192</v>
      </c>
      <c r="D5644" s="362" t="s">
        <v>11191</v>
      </c>
      <c r="E5644" s="362">
        <v>30</v>
      </c>
      <c r="F5644" s="364">
        <v>18327981</v>
      </c>
      <c r="G5644" s="363">
        <v>20183279816</v>
      </c>
      <c r="H5644" s="365">
        <v>24353</v>
      </c>
      <c r="I5644" s="388">
        <v>3</v>
      </c>
      <c r="J5644" s="378">
        <v>9</v>
      </c>
      <c r="K5644" s="381">
        <v>1966</v>
      </c>
      <c r="L5644" s="369">
        <f t="shared" ca="1" si="88"/>
        <v>57</v>
      </c>
      <c r="M5644" s="299" t="s">
        <v>20</v>
      </c>
      <c r="N5644" s="10" t="s">
        <v>40415</v>
      </c>
      <c r="O5644" s="389" t="s">
        <v>30761</v>
      </c>
      <c r="P5644" s="386">
        <v>41183</v>
      </c>
    </row>
    <row r="5645" spans="1:16" s="8" customFormat="1" ht="15" customHeight="1" x14ac:dyDescent="0.25">
      <c r="A5645" s="362" t="s">
        <v>27</v>
      </c>
      <c r="B5645" s="362" t="s">
        <v>22115</v>
      </c>
      <c r="C5645" s="340" t="s">
        <v>11190</v>
      </c>
      <c r="D5645" s="362" t="s">
        <v>11189</v>
      </c>
      <c r="E5645" s="362">
        <v>30</v>
      </c>
      <c r="F5645" s="364">
        <v>10970117</v>
      </c>
      <c r="G5645" s="363">
        <v>20109701174</v>
      </c>
      <c r="H5645" s="365">
        <v>19568</v>
      </c>
      <c r="I5645" s="388">
        <v>28</v>
      </c>
      <c r="J5645" s="378">
        <v>7</v>
      </c>
      <c r="K5645" s="381">
        <v>1953</v>
      </c>
      <c r="L5645" s="369">
        <f t="shared" ca="1" si="88"/>
        <v>70</v>
      </c>
      <c r="M5645" s="299" t="s">
        <v>20</v>
      </c>
      <c r="N5645" s="10" t="s">
        <v>40415</v>
      </c>
      <c r="O5645" s="389" t="s">
        <v>30742</v>
      </c>
      <c r="P5645" s="386">
        <v>41426</v>
      </c>
    </row>
    <row r="5646" spans="1:16" s="8" customFormat="1" ht="15" customHeight="1" x14ac:dyDescent="0.25">
      <c r="A5646" s="362">
        <v>24</v>
      </c>
      <c r="B5646" s="362" t="s">
        <v>22115</v>
      </c>
      <c r="C5646" s="340" t="s">
        <v>11188</v>
      </c>
      <c r="D5646" s="362" t="s">
        <v>11187</v>
      </c>
      <c r="E5646" s="362">
        <v>30</v>
      </c>
      <c r="F5646" s="364">
        <v>12636784</v>
      </c>
      <c r="G5646" s="363">
        <v>20126367849</v>
      </c>
      <c r="H5646" s="365">
        <v>21506</v>
      </c>
      <c r="I5646" s="388">
        <v>17</v>
      </c>
      <c r="J5646" s="378">
        <v>11</v>
      </c>
      <c r="K5646" s="381">
        <v>1958</v>
      </c>
      <c r="L5646" s="369">
        <f t="shared" ca="1" si="88"/>
        <v>65</v>
      </c>
      <c r="M5646" s="299" t="s">
        <v>20</v>
      </c>
      <c r="N5646" s="10" t="s">
        <v>40415</v>
      </c>
      <c r="O5646" s="389" t="s">
        <v>30762</v>
      </c>
      <c r="P5646" s="386">
        <v>41122</v>
      </c>
    </row>
    <row r="5647" spans="1:16" s="8" customFormat="1" ht="15" customHeight="1" x14ac:dyDescent="0.25">
      <c r="A5647" s="362" t="s">
        <v>27</v>
      </c>
      <c r="B5647" s="362" t="s">
        <v>22115</v>
      </c>
      <c r="C5647" s="340" t="s">
        <v>11186</v>
      </c>
      <c r="D5647" s="362" t="s">
        <v>11185</v>
      </c>
      <c r="E5647" s="362">
        <v>31</v>
      </c>
      <c r="F5647" s="364">
        <v>12301563</v>
      </c>
      <c r="G5647" s="363">
        <v>20123015631</v>
      </c>
      <c r="H5647" s="365">
        <v>21494</v>
      </c>
      <c r="I5647" s="388">
        <v>5</v>
      </c>
      <c r="J5647" s="378">
        <v>11</v>
      </c>
      <c r="K5647" s="381">
        <v>1958</v>
      </c>
      <c r="L5647" s="369">
        <f t="shared" ca="1" si="88"/>
        <v>65</v>
      </c>
      <c r="M5647" s="299" t="s">
        <v>20</v>
      </c>
      <c r="N5647" s="10" t="s">
        <v>40415</v>
      </c>
      <c r="O5647" s="389" t="s">
        <v>177</v>
      </c>
      <c r="P5647" s="386" t="s">
        <v>177</v>
      </c>
    </row>
    <row r="5648" spans="1:16" s="8" customFormat="1" ht="15" customHeight="1" x14ac:dyDescent="0.25">
      <c r="A5648" s="362">
        <v>24</v>
      </c>
      <c r="B5648" s="362" t="s">
        <v>22115</v>
      </c>
      <c r="C5648" s="340" t="s">
        <v>11184</v>
      </c>
      <c r="D5648" s="362" t="s">
        <v>11183</v>
      </c>
      <c r="E5648" s="362" t="s">
        <v>99</v>
      </c>
      <c r="F5648" s="364">
        <v>18320833</v>
      </c>
      <c r="G5648" s="363">
        <v>20183208331</v>
      </c>
      <c r="H5648" s="365">
        <v>24774</v>
      </c>
      <c r="I5648" s="388">
        <v>29</v>
      </c>
      <c r="J5648" s="378">
        <v>10</v>
      </c>
      <c r="K5648" s="381">
        <v>1967</v>
      </c>
      <c r="L5648" s="369">
        <f t="shared" ca="1" si="88"/>
        <v>56</v>
      </c>
      <c r="M5648" s="299" t="s">
        <v>20</v>
      </c>
      <c r="N5648" s="10" t="s">
        <v>40415</v>
      </c>
      <c r="O5648" s="389" t="s">
        <v>177</v>
      </c>
      <c r="P5648" s="386" t="s">
        <v>177</v>
      </c>
    </row>
    <row r="5649" spans="1:16" s="8" customFormat="1" ht="15" customHeight="1" x14ac:dyDescent="0.25">
      <c r="A5649" s="362" t="s">
        <v>46</v>
      </c>
      <c r="B5649" s="362" t="s">
        <v>22115</v>
      </c>
      <c r="C5649" s="340" t="s">
        <v>11182</v>
      </c>
      <c r="D5649" s="362" t="s">
        <v>11181</v>
      </c>
      <c r="E5649" s="362">
        <v>30</v>
      </c>
      <c r="F5649" s="364">
        <v>17940151</v>
      </c>
      <c r="G5649" s="363">
        <v>20179401518</v>
      </c>
      <c r="H5649" s="365">
        <v>24506</v>
      </c>
      <c r="I5649" s="388">
        <v>3</v>
      </c>
      <c r="J5649" s="378">
        <v>2</v>
      </c>
      <c r="K5649" s="381">
        <v>1967</v>
      </c>
      <c r="L5649" s="369">
        <f t="shared" ca="1" si="88"/>
        <v>57</v>
      </c>
      <c r="M5649" s="299" t="s">
        <v>20</v>
      </c>
      <c r="N5649" s="10" t="s">
        <v>40415</v>
      </c>
      <c r="O5649" s="389" t="s">
        <v>30747</v>
      </c>
      <c r="P5649" s="386">
        <v>41061</v>
      </c>
    </row>
    <row r="5650" spans="1:16" s="8" customFormat="1" ht="15" customHeight="1" x14ac:dyDescent="0.25">
      <c r="A5650" s="362">
        <v>10</v>
      </c>
      <c r="B5650" s="362" t="s">
        <v>22115</v>
      </c>
      <c r="C5650" s="340" t="s">
        <v>11180</v>
      </c>
      <c r="D5650" s="362" t="s">
        <v>11179</v>
      </c>
      <c r="E5650" s="362">
        <v>30</v>
      </c>
      <c r="F5650" s="364">
        <v>16705037</v>
      </c>
      <c r="G5650" s="363">
        <v>23167050379</v>
      </c>
      <c r="H5650" s="365">
        <v>23473</v>
      </c>
      <c r="I5650" s="388">
        <v>6</v>
      </c>
      <c r="J5650" s="378">
        <v>4</v>
      </c>
      <c r="K5650" s="381">
        <v>1964</v>
      </c>
      <c r="L5650" s="369">
        <f t="shared" ca="1" si="88"/>
        <v>60</v>
      </c>
      <c r="M5650" s="299" t="s">
        <v>20</v>
      </c>
      <c r="N5650" s="10" t="s">
        <v>40415</v>
      </c>
      <c r="O5650" s="389" t="s">
        <v>30742</v>
      </c>
      <c r="P5650" s="386">
        <v>41426</v>
      </c>
    </row>
    <row r="5651" spans="1:16" s="8" customFormat="1" ht="15" customHeight="1" x14ac:dyDescent="0.25">
      <c r="A5651" s="362" t="s">
        <v>27</v>
      </c>
      <c r="B5651" s="362" t="s">
        <v>22115</v>
      </c>
      <c r="C5651" s="340" t="s">
        <v>11178</v>
      </c>
      <c r="D5651" s="362" t="s">
        <v>11177</v>
      </c>
      <c r="E5651" s="362" t="s">
        <v>45</v>
      </c>
      <c r="F5651" s="364">
        <v>20862696</v>
      </c>
      <c r="G5651" s="363">
        <v>20208626966</v>
      </c>
      <c r="H5651" s="365">
        <v>25343</v>
      </c>
      <c r="I5651" s="388">
        <v>20</v>
      </c>
      <c r="J5651" s="378">
        <v>5</v>
      </c>
      <c r="K5651" s="381">
        <v>1969</v>
      </c>
      <c r="L5651" s="369">
        <f t="shared" ca="1" si="88"/>
        <v>54</v>
      </c>
      <c r="M5651" s="299" t="s">
        <v>20</v>
      </c>
      <c r="N5651" s="10" t="s">
        <v>40415</v>
      </c>
      <c r="O5651" s="389" t="s">
        <v>177</v>
      </c>
      <c r="P5651" s="386" t="s">
        <v>177</v>
      </c>
    </row>
    <row r="5652" spans="1:16" s="8" customFormat="1" ht="15" customHeight="1" x14ac:dyDescent="0.25">
      <c r="A5652" s="362" t="s">
        <v>59</v>
      </c>
      <c r="B5652" s="362" t="s">
        <v>22115</v>
      </c>
      <c r="C5652" s="340" t="s">
        <v>11176</v>
      </c>
      <c r="D5652" s="362" t="s">
        <v>8007</v>
      </c>
      <c r="E5652" s="362">
        <v>31</v>
      </c>
      <c r="F5652" s="364">
        <v>20383014</v>
      </c>
      <c r="G5652" s="363">
        <v>23203830149</v>
      </c>
      <c r="H5652" s="365">
        <v>25016</v>
      </c>
      <c r="I5652" s="388">
        <v>27</v>
      </c>
      <c r="J5652" s="378">
        <v>6</v>
      </c>
      <c r="K5652" s="381">
        <v>1968</v>
      </c>
      <c r="L5652" s="369">
        <f t="shared" ca="1" si="88"/>
        <v>55</v>
      </c>
      <c r="M5652" s="299" t="s">
        <v>20</v>
      </c>
      <c r="N5652" s="10" t="s">
        <v>40415</v>
      </c>
      <c r="O5652" s="389" t="s">
        <v>177</v>
      </c>
      <c r="P5652" s="386" t="s">
        <v>177</v>
      </c>
    </row>
    <row r="5653" spans="1:16" s="8" customFormat="1" ht="15" customHeight="1" x14ac:dyDescent="0.25">
      <c r="A5653" s="362">
        <v>15</v>
      </c>
      <c r="B5653" s="362" t="s">
        <v>22115</v>
      </c>
      <c r="C5653" s="340" t="s">
        <v>11175</v>
      </c>
      <c r="D5653" s="362" t="s">
        <v>11174</v>
      </c>
      <c r="E5653" s="362" t="s">
        <v>45</v>
      </c>
      <c r="F5653" s="364">
        <v>13465960</v>
      </c>
      <c r="G5653" s="363">
        <v>20134659603</v>
      </c>
      <c r="H5653" s="365">
        <v>21080</v>
      </c>
      <c r="I5653" s="388">
        <v>17</v>
      </c>
      <c r="J5653" s="378">
        <v>9</v>
      </c>
      <c r="K5653" s="381">
        <v>1957</v>
      </c>
      <c r="L5653" s="369">
        <f t="shared" ca="1" si="88"/>
        <v>66</v>
      </c>
      <c r="M5653" s="299" t="s">
        <v>20</v>
      </c>
      <c r="N5653" s="10" t="s">
        <v>40415</v>
      </c>
      <c r="O5653" s="389" t="s">
        <v>177</v>
      </c>
      <c r="P5653" s="386" t="s">
        <v>177</v>
      </c>
    </row>
    <row r="5654" spans="1:16" s="8" customFormat="1" ht="15" customHeight="1" x14ac:dyDescent="0.25">
      <c r="A5654" s="362" t="s">
        <v>27</v>
      </c>
      <c r="B5654" s="362" t="s">
        <v>22115</v>
      </c>
      <c r="C5654" s="340" t="s">
        <v>11173</v>
      </c>
      <c r="D5654" s="362" t="s">
        <v>11172</v>
      </c>
      <c r="E5654" s="362">
        <v>31</v>
      </c>
      <c r="F5654" s="364">
        <v>17405719</v>
      </c>
      <c r="G5654" s="363">
        <v>20174057193</v>
      </c>
      <c r="H5654" s="365">
        <v>23975</v>
      </c>
      <c r="I5654" s="388">
        <v>21</v>
      </c>
      <c r="J5654" s="378">
        <v>8</v>
      </c>
      <c r="K5654" s="381">
        <v>1965</v>
      </c>
      <c r="L5654" s="369">
        <f t="shared" ca="1" si="88"/>
        <v>58</v>
      </c>
      <c r="M5654" s="299" t="s">
        <v>20</v>
      </c>
      <c r="N5654" s="10" t="s">
        <v>40415</v>
      </c>
      <c r="O5654" s="389" t="s">
        <v>33531</v>
      </c>
      <c r="P5654" s="386" t="s">
        <v>177</v>
      </c>
    </row>
    <row r="5655" spans="1:16" s="8" customFormat="1" ht="15" customHeight="1" x14ac:dyDescent="0.25">
      <c r="A5655" s="362">
        <v>17</v>
      </c>
      <c r="B5655" s="362" t="s">
        <v>22115</v>
      </c>
      <c r="C5655" s="340" t="s">
        <v>11171</v>
      </c>
      <c r="D5655" s="362" t="s">
        <v>11170</v>
      </c>
      <c r="E5655" s="362">
        <v>30</v>
      </c>
      <c r="F5655" s="364">
        <v>17465869</v>
      </c>
      <c r="G5655" s="363">
        <v>20174658693</v>
      </c>
      <c r="H5655" s="365">
        <v>24018</v>
      </c>
      <c r="I5655" s="388">
        <v>3</v>
      </c>
      <c r="J5655" s="378">
        <v>10</v>
      </c>
      <c r="K5655" s="381">
        <v>1965</v>
      </c>
      <c r="L5655" s="369">
        <f t="shared" ca="1" si="88"/>
        <v>58</v>
      </c>
      <c r="M5655" s="299" t="s">
        <v>20</v>
      </c>
      <c r="N5655" s="10" t="s">
        <v>40415</v>
      </c>
      <c r="O5655" s="389" t="s">
        <v>30741</v>
      </c>
      <c r="P5655" s="386">
        <v>42005</v>
      </c>
    </row>
    <row r="5656" spans="1:16" s="8" customFormat="1" ht="15" customHeight="1" x14ac:dyDescent="0.25">
      <c r="A5656" s="362" t="s">
        <v>27</v>
      </c>
      <c r="B5656" s="362" t="s">
        <v>22115</v>
      </c>
      <c r="C5656" s="340" t="s">
        <v>11169</v>
      </c>
      <c r="D5656" s="362" t="s">
        <v>11168</v>
      </c>
      <c r="E5656" s="362">
        <v>30</v>
      </c>
      <c r="F5656" s="364">
        <v>17705962</v>
      </c>
      <c r="G5656" s="363">
        <v>20177059626</v>
      </c>
      <c r="H5656" s="365">
        <v>24219</v>
      </c>
      <c r="I5656" s="388">
        <v>22</v>
      </c>
      <c r="J5656" s="378">
        <v>4</v>
      </c>
      <c r="K5656" s="381">
        <v>1966</v>
      </c>
      <c r="L5656" s="369">
        <f t="shared" ca="1" si="88"/>
        <v>58</v>
      </c>
      <c r="M5656" s="299" t="s">
        <v>20</v>
      </c>
      <c r="N5656" s="10" t="s">
        <v>40415</v>
      </c>
      <c r="O5656" s="389" t="s">
        <v>30779</v>
      </c>
      <c r="P5656" s="386">
        <v>42339</v>
      </c>
    </row>
    <row r="5657" spans="1:16" s="8" customFormat="1" ht="15" customHeight="1" x14ac:dyDescent="0.25">
      <c r="A5657" s="362">
        <v>24</v>
      </c>
      <c r="B5657" s="362" t="s">
        <v>22115</v>
      </c>
      <c r="C5657" s="340" t="s">
        <v>11167</v>
      </c>
      <c r="D5657" s="362" t="s">
        <v>11166</v>
      </c>
      <c r="E5657" s="362">
        <v>30</v>
      </c>
      <c r="F5657" s="364">
        <v>20314761</v>
      </c>
      <c r="G5657" s="363">
        <v>23203147619</v>
      </c>
      <c r="H5657" s="365">
        <v>24987</v>
      </c>
      <c r="I5657" s="388">
        <v>29</v>
      </c>
      <c r="J5657" s="378">
        <v>5</v>
      </c>
      <c r="K5657" s="381">
        <v>1968</v>
      </c>
      <c r="L5657" s="369">
        <f t="shared" ca="1" si="88"/>
        <v>55</v>
      </c>
      <c r="M5657" s="299" t="s">
        <v>20</v>
      </c>
      <c r="N5657" s="10" t="s">
        <v>40415</v>
      </c>
      <c r="O5657" s="389" t="s">
        <v>30822</v>
      </c>
      <c r="P5657" s="386">
        <v>41395</v>
      </c>
    </row>
    <row r="5658" spans="1:16" s="8" customFormat="1" ht="15" customHeight="1" x14ac:dyDescent="0.25">
      <c r="A5658" s="362" t="s">
        <v>27</v>
      </c>
      <c r="B5658" s="362" t="s">
        <v>22115</v>
      </c>
      <c r="C5658" s="340" t="s">
        <v>11165</v>
      </c>
      <c r="D5658" s="362" t="s">
        <v>11164</v>
      </c>
      <c r="E5658" s="362">
        <v>30</v>
      </c>
      <c r="F5658" s="364">
        <v>18444895</v>
      </c>
      <c r="G5658" s="363">
        <v>20184448956</v>
      </c>
      <c r="H5658" s="365">
        <v>24252</v>
      </c>
      <c r="I5658" s="388">
        <v>25</v>
      </c>
      <c r="J5658" s="378">
        <v>5</v>
      </c>
      <c r="K5658" s="381">
        <v>1966</v>
      </c>
      <c r="L5658" s="369">
        <f t="shared" ca="1" si="88"/>
        <v>57</v>
      </c>
      <c r="M5658" s="299" t="s">
        <v>20</v>
      </c>
      <c r="N5658" s="10" t="s">
        <v>40415</v>
      </c>
      <c r="O5658" s="389" t="s">
        <v>30742</v>
      </c>
      <c r="P5658" s="386">
        <v>41426</v>
      </c>
    </row>
    <row r="5659" spans="1:16" s="8" customFormat="1" ht="15" customHeight="1" x14ac:dyDescent="0.25">
      <c r="A5659" s="362" t="s">
        <v>27</v>
      </c>
      <c r="B5659" s="362" t="s">
        <v>22115</v>
      </c>
      <c r="C5659" s="340" t="s">
        <v>11163</v>
      </c>
      <c r="D5659" s="362" t="s">
        <v>11162</v>
      </c>
      <c r="E5659" s="362">
        <v>30</v>
      </c>
      <c r="F5659" s="364">
        <v>11981641</v>
      </c>
      <c r="G5659" s="363">
        <v>20119816417</v>
      </c>
      <c r="H5659" s="365">
        <v>21477</v>
      </c>
      <c r="I5659" s="388">
        <v>19</v>
      </c>
      <c r="J5659" s="378">
        <v>10</v>
      </c>
      <c r="K5659" s="381">
        <v>1958</v>
      </c>
      <c r="L5659" s="369">
        <f t="shared" ca="1" si="88"/>
        <v>65</v>
      </c>
      <c r="M5659" s="299" t="s">
        <v>20</v>
      </c>
      <c r="N5659" s="10" t="s">
        <v>40415</v>
      </c>
      <c r="O5659" s="389" t="s">
        <v>30807</v>
      </c>
      <c r="P5659" s="386">
        <v>41487</v>
      </c>
    </row>
    <row r="5660" spans="1:16" s="8" customFormat="1" ht="15" customHeight="1" x14ac:dyDescent="0.25">
      <c r="A5660" s="362" t="s">
        <v>46</v>
      </c>
      <c r="B5660" s="362" t="s">
        <v>22115</v>
      </c>
      <c r="C5660" s="340" t="s">
        <v>11161</v>
      </c>
      <c r="D5660" s="362" t="s">
        <v>11160</v>
      </c>
      <c r="E5660" s="362" t="s">
        <v>45</v>
      </c>
      <c r="F5660" s="364">
        <v>14060531</v>
      </c>
      <c r="G5660" s="363">
        <v>20140605310</v>
      </c>
      <c r="H5660" s="365">
        <v>22154</v>
      </c>
      <c r="I5660" s="388">
        <v>26</v>
      </c>
      <c r="J5660" s="378">
        <v>8</v>
      </c>
      <c r="K5660" s="381">
        <v>1960</v>
      </c>
      <c r="L5660" s="369">
        <f t="shared" ca="1" si="88"/>
        <v>63</v>
      </c>
      <c r="M5660" s="299" t="s">
        <v>20</v>
      </c>
      <c r="N5660" s="10" t="s">
        <v>40415</v>
      </c>
      <c r="O5660" s="389" t="s">
        <v>177</v>
      </c>
      <c r="P5660" s="386" t="s">
        <v>177</v>
      </c>
    </row>
    <row r="5661" spans="1:16" s="8" customFormat="1" ht="15" customHeight="1" x14ac:dyDescent="0.25">
      <c r="A5661" s="362" t="s">
        <v>27</v>
      </c>
      <c r="B5661" s="362" t="s">
        <v>22115</v>
      </c>
      <c r="C5661" s="340" t="s">
        <v>11159</v>
      </c>
      <c r="D5661" s="362" t="s">
        <v>11158</v>
      </c>
      <c r="E5661" s="362">
        <v>30</v>
      </c>
      <c r="F5661" s="364">
        <v>16586912</v>
      </c>
      <c r="G5661" s="363">
        <v>20165869126</v>
      </c>
      <c r="H5661" s="365">
        <v>23376</v>
      </c>
      <c r="I5661" s="388">
        <v>31</v>
      </c>
      <c r="J5661" s="378">
        <v>12</v>
      </c>
      <c r="K5661" s="381">
        <v>1963</v>
      </c>
      <c r="L5661" s="369">
        <f t="shared" ca="1" si="88"/>
        <v>60</v>
      </c>
      <c r="M5661" s="299" t="s">
        <v>20</v>
      </c>
      <c r="N5661" s="10" t="s">
        <v>40415</v>
      </c>
      <c r="O5661" s="389" t="s">
        <v>30742</v>
      </c>
      <c r="P5661" s="386">
        <v>41426</v>
      </c>
    </row>
    <row r="5662" spans="1:16" s="8" customFormat="1" ht="15" customHeight="1" x14ac:dyDescent="0.25">
      <c r="A5662" s="362" t="s">
        <v>46</v>
      </c>
      <c r="B5662" s="362" t="s">
        <v>22115</v>
      </c>
      <c r="C5662" s="340" t="s">
        <v>11157</v>
      </c>
      <c r="D5662" s="362" t="s">
        <v>11156</v>
      </c>
      <c r="E5662" s="362">
        <v>30</v>
      </c>
      <c r="F5662" s="364">
        <v>14200403</v>
      </c>
      <c r="G5662" s="363">
        <v>20142004039</v>
      </c>
      <c r="H5662" s="365">
        <v>22363</v>
      </c>
      <c r="I5662" s="388">
        <v>23</v>
      </c>
      <c r="J5662" s="378">
        <v>3</v>
      </c>
      <c r="K5662" s="381">
        <v>1961</v>
      </c>
      <c r="L5662" s="369">
        <f t="shared" ca="1" si="88"/>
        <v>63</v>
      </c>
      <c r="M5662" s="299" t="s">
        <v>20</v>
      </c>
      <c r="N5662" s="10" t="s">
        <v>40415</v>
      </c>
      <c r="O5662" s="389" t="s">
        <v>30747</v>
      </c>
      <c r="P5662" s="386">
        <v>41061</v>
      </c>
    </row>
    <row r="5663" spans="1:16" s="8" customFormat="1" ht="15" customHeight="1" x14ac:dyDescent="0.25">
      <c r="A5663" s="362" t="s">
        <v>46</v>
      </c>
      <c r="B5663" s="362" t="s">
        <v>22115</v>
      </c>
      <c r="C5663" s="340" t="s">
        <v>11155</v>
      </c>
      <c r="D5663" s="362" t="s">
        <v>11154</v>
      </c>
      <c r="E5663" s="362">
        <v>30</v>
      </c>
      <c r="F5663" s="364">
        <v>13113586</v>
      </c>
      <c r="G5663" s="363">
        <v>20131135867</v>
      </c>
      <c r="H5663" s="365">
        <v>21032</v>
      </c>
      <c r="I5663" s="388">
        <v>31</v>
      </c>
      <c r="J5663" s="378">
        <v>7</v>
      </c>
      <c r="K5663" s="381">
        <v>1957</v>
      </c>
      <c r="L5663" s="369">
        <f t="shared" ca="1" si="88"/>
        <v>66</v>
      </c>
      <c r="M5663" s="299" t="s">
        <v>20</v>
      </c>
      <c r="N5663" s="10" t="s">
        <v>40415</v>
      </c>
      <c r="O5663" s="389" t="s">
        <v>30766</v>
      </c>
      <c r="P5663" s="386">
        <v>41153</v>
      </c>
    </row>
    <row r="5664" spans="1:16" s="8" customFormat="1" ht="15" customHeight="1" x14ac:dyDescent="0.25">
      <c r="A5664" s="362" t="s">
        <v>27</v>
      </c>
      <c r="B5664" s="362" t="s">
        <v>22115</v>
      </c>
      <c r="C5664" s="340" t="s">
        <v>11153</v>
      </c>
      <c r="D5664" s="362" t="s">
        <v>11152</v>
      </c>
      <c r="E5664" s="362">
        <v>30</v>
      </c>
      <c r="F5664" s="364">
        <v>18191877</v>
      </c>
      <c r="G5664" s="363">
        <v>20181918773</v>
      </c>
      <c r="H5664" s="365">
        <v>24554</v>
      </c>
      <c r="I5664" s="388">
        <v>23</v>
      </c>
      <c r="J5664" s="378">
        <v>3</v>
      </c>
      <c r="K5664" s="381">
        <v>1967</v>
      </c>
      <c r="L5664" s="369">
        <f t="shared" ca="1" si="88"/>
        <v>57</v>
      </c>
      <c r="M5664" s="299" t="s">
        <v>20</v>
      </c>
      <c r="N5664" s="10" t="s">
        <v>40415</v>
      </c>
      <c r="O5664" s="389" t="s">
        <v>29313</v>
      </c>
      <c r="P5664" s="386">
        <v>43160</v>
      </c>
    </row>
    <row r="5665" spans="1:16" s="8" customFormat="1" ht="15" customHeight="1" x14ac:dyDescent="0.25">
      <c r="A5665" s="362" t="s">
        <v>27</v>
      </c>
      <c r="B5665" s="362" t="s">
        <v>22115</v>
      </c>
      <c r="C5665" s="340" t="s">
        <v>11151</v>
      </c>
      <c r="D5665" s="362" t="s">
        <v>11150</v>
      </c>
      <c r="E5665" s="362">
        <v>30</v>
      </c>
      <c r="F5665" s="364">
        <v>18411613</v>
      </c>
      <c r="G5665" s="363">
        <v>20184116139</v>
      </c>
      <c r="H5665" s="365">
        <v>24710</v>
      </c>
      <c r="I5665" s="388">
        <v>26</v>
      </c>
      <c r="J5665" s="378">
        <v>8</v>
      </c>
      <c r="K5665" s="381">
        <v>1967</v>
      </c>
      <c r="L5665" s="369">
        <f t="shared" ca="1" si="88"/>
        <v>56</v>
      </c>
      <c r="M5665" s="299" t="s">
        <v>20</v>
      </c>
      <c r="N5665" s="10" t="s">
        <v>40415</v>
      </c>
      <c r="O5665" s="389" t="s">
        <v>30817</v>
      </c>
      <c r="P5665" s="386">
        <v>42370</v>
      </c>
    </row>
    <row r="5666" spans="1:16" s="8" customFormat="1" ht="15" customHeight="1" x14ac:dyDescent="0.25">
      <c r="A5666" s="362" t="s">
        <v>27</v>
      </c>
      <c r="B5666" s="362" t="s">
        <v>22115</v>
      </c>
      <c r="C5666" s="340" t="s">
        <v>11149</v>
      </c>
      <c r="D5666" s="362" t="s">
        <v>11148</v>
      </c>
      <c r="E5666" s="362">
        <v>30</v>
      </c>
      <c r="F5666" s="364">
        <v>18449506</v>
      </c>
      <c r="G5666" s="363">
        <v>20184495067</v>
      </c>
      <c r="H5666" s="365">
        <v>24780</v>
      </c>
      <c r="I5666" s="388">
        <v>4</v>
      </c>
      <c r="J5666" s="378">
        <v>11</v>
      </c>
      <c r="K5666" s="381">
        <v>1967</v>
      </c>
      <c r="L5666" s="369">
        <f t="shared" ca="1" si="88"/>
        <v>56</v>
      </c>
      <c r="M5666" s="299" t="s">
        <v>20</v>
      </c>
      <c r="N5666" s="10" t="s">
        <v>40415</v>
      </c>
      <c r="O5666" s="389" t="s">
        <v>30785</v>
      </c>
      <c r="P5666" s="386">
        <v>42522</v>
      </c>
    </row>
    <row r="5667" spans="1:16" s="8" customFormat="1" ht="15" customHeight="1" x14ac:dyDescent="0.25">
      <c r="A5667" s="362" t="s">
        <v>27</v>
      </c>
      <c r="B5667" s="362" t="s">
        <v>22115</v>
      </c>
      <c r="C5667" s="340" t="s">
        <v>11147</v>
      </c>
      <c r="D5667" s="362" t="s">
        <v>11146</v>
      </c>
      <c r="E5667" s="362" t="s">
        <v>45</v>
      </c>
      <c r="F5667" s="364">
        <v>17829854</v>
      </c>
      <c r="G5667" s="363">
        <v>20178298543</v>
      </c>
      <c r="H5667" s="365">
        <v>23732</v>
      </c>
      <c r="I5667" s="388">
        <v>21</v>
      </c>
      <c r="J5667" s="378">
        <v>12</v>
      </c>
      <c r="K5667" s="381">
        <v>1964</v>
      </c>
      <c r="L5667" s="369">
        <f t="shared" ca="1" si="88"/>
        <v>59</v>
      </c>
      <c r="M5667" s="299" t="s">
        <v>20</v>
      </c>
      <c r="N5667" s="10" t="s">
        <v>40415</v>
      </c>
      <c r="O5667" s="389" t="s">
        <v>177</v>
      </c>
      <c r="P5667" s="386" t="s">
        <v>177</v>
      </c>
    </row>
    <row r="5668" spans="1:16" s="8" customFormat="1" ht="15" customHeight="1" x14ac:dyDescent="0.25">
      <c r="A5668" s="362">
        <v>24</v>
      </c>
      <c r="B5668" s="362" t="s">
        <v>22115</v>
      </c>
      <c r="C5668" s="340" t="s">
        <v>11145</v>
      </c>
      <c r="D5668" s="362" t="s">
        <v>11144</v>
      </c>
      <c r="E5668" s="362">
        <v>30</v>
      </c>
      <c r="F5668" s="364">
        <v>18533824</v>
      </c>
      <c r="G5668" s="363">
        <v>20185338240</v>
      </c>
      <c r="H5668" s="365">
        <v>24753</v>
      </c>
      <c r="I5668" s="388">
        <v>8</v>
      </c>
      <c r="J5668" s="378">
        <v>10</v>
      </c>
      <c r="K5668" s="381">
        <v>1967</v>
      </c>
      <c r="L5668" s="369">
        <f t="shared" ca="1" si="88"/>
        <v>56</v>
      </c>
      <c r="M5668" s="299" t="s">
        <v>20</v>
      </c>
      <c r="N5668" s="10" t="s">
        <v>40415</v>
      </c>
      <c r="O5668" s="389" t="s">
        <v>30834</v>
      </c>
      <c r="P5668" s="386">
        <v>41365</v>
      </c>
    </row>
    <row r="5669" spans="1:16" s="8" customFormat="1" ht="15" customHeight="1" x14ac:dyDescent="0.25">
      <c r="A5669" s="362">
        <v>11</v>
      </c>
      <c r="B5669" s="362" t="s">
        <v>22115</v>
      </c>
      <c r="C5669" s="340" t="s">
        <v>11143</v>
      </c>
      <c r="D5669" s="362" t="s">
        <v>11142</v>
      </c>
      <c r="E5669" s="362">
        <v>30</v>
      </c>
      <c r="F5669" s="364">
        <v>20412707</v>
      </c>
      <c r="G5669" s="363">
        <v>20204127078</v>
      </c>
      <c r="H5669" s="365">
        <v>25057</v>
      </c>
      <c r="I5669" s="388">
        <v>7</v>
      </c>
      <c r="J5669" s="378">
        <v>8</v>
      </c>
      <c r="K5669" s="381">
        <v>1968</v>
      </c>
      <c r="L5669" s="369">
        <f t="shared" ca="1" si="88"/>
        <v>55</v>
      </c>
      <c r="M5669" s="299" t="s">
        <v>20</v>
      </c>
      <c r="N5669" s="10" t="s">
        <v>40415</v>
      </c>
      <c r="O5669" s="389" t="s">
        <v>30739</v>
      </c>
      <c r="P5669" s="386">
        <v>40695</v>
      </c>
    </row>
    <row r="5670" spans="1:16" s="8" customFormat="1" ht="15" customHeight="1" x14ac:dyDescent="0.25">
      <c r="A5670" s="362" t="s">
        <v>46</v>
      </c>
      <c r="B5670" s="362" t="s">
        <v>22115</v>
      </c>
      <c r="C5670" s="340" t="s">
        <v>11141</v>
      </c>
      <c r="D5670" s="362" t="s">
        <v>11140</v>
      </c>
      <c r="E5670" s="362">
        <v>30</v>
      </c>
      <c r="F5670" s="364">
        <v>20388090</v>
      </c>
      <c r="G5670" s="363">
        <v>20203880902</v>
      </c>
      <c r="H5670" s="365">
        <v>25086</v>
      </c>
      <c r="I5670" s="388">
        <v>5</v>
      </c>
      <c r="J5670" s="378">
        <v>9</v>
      </c>
      <c r="K5670" s="381">
        <v>1968</v>
      </c>
      <c r="L5670" s="369">
        <f t="shared" ca="1" si="88"/>
        <v>55</v>
      </c>
      <c r="M5670" s="299" t="s">
        <v>20</v>
      </c>
      <c r="N5670" s="10" t="s">
        <v>40415</v>
      </c>
      <c r="O5670" s="389" t="s">
        <v>30735</v>
      </c>
      <c r="P5670" s="386">
        <v>42216</v>
      </c>
    </row>
    <row r="5671" spans="1:16" s="8" customFormat="1" ht="15" customHeight="1" x14ac:dyDescent="0.25">
      <c r="A5671" s="362" t="s">
        <v>27</v>
      </c>
      <c r="B5671" s="362" t="s">
        <v>22115</v>
      </c>
      <c r="C5671" s="340" t="s">
        <v>11139</v>
      </c>
      <c r="D5671" s="362" t="s">
        <v>11138</v>
      </c>
      <c r="E5671" s="362">
        <v>30</v>
      </c>
      <c r="F5671" s="364">
        <v>18279449</v>
      </c>
      <c r="G5671" s="363">
        <v>20182794490</v>
      </c>
      <c r="H5671" s="365">
        <v>24767</v>
      </c>
      <c r="I5671" s="388">
        <v>22</v>
      </c>
      <c r="J5671" s="378">
        <v>10</v>
      </c>
      <c r="K5671" s="381">
        <v>1967</v>
      </c>
      <c r="L5671" s="369">
        <f t="shared" ca="1" si="88"/>
        <v>56</v>
      </c>
      <c r="M5671" s="299" t="s">
        <v>20</v>
      </c>
      <c r="N5671" s="10" t="s">
        <v>40415</v>
      </c>
      <c r="O5671" s="389" t="s">
        <v>30765</v>
      </c>
      <c r="P5671" s="386">
        <v>41456</v>
      </c>
    </row>
    <row r="5672" spans="1:16" s="8" customFormat="1" ht="15" customHeight="1" x14ac:dyDescent="0.25">
      <c r="A5672" s="362">
        <v>17</v>
      </c>
      <c r="B5672" s="362" t="s">
        <v>22115</v>
      </c>
      <c r="C5672" s="340" t="s">
        <v>11137</v>
      </c>
      <c r="D5672" s="362" t="s">
        <v>11136</v>
      </c>
      <c r="E5672" s="362">
        <v>30</v>
      </c>
      <c r="F5672" s="364">
        <v>16804967</v>
      </c>
      <c r="G5672" s="363">
        <v>20168049677</v>
      </c>
      <c r="H5672" s="365">
        <v>23561</v>
      </c>
      <c r="I5672" s="388">
        <v>3</v>
      </c>
      <c r="J5672" s="378">
        <v>7</v>
      </c>
      <c r="K5672" s="381">
        <v>1964</v>
      </c>
      <c r="L5672" s="369">
        <f t="shared" ca="1" si="88"/>
        <v>59</v>
      </c>
      <c r="M5672" s="299" t="s">
        <v>20</v>
      </c>
      <c r="N5672" s="10" t="s">
        <v>40415</v>
      </c>
      <c r="O5672" s="389" t="s">
        <v>30824</v>
      </c>
      <c r="P5672" s="386">
        <v>41280</v>
      </c>
    </row>
    <row r="5673" spans="1:16" s="8" customFormat="1" ht="15" customHeight="1" x14ac:dyDescent="0.25">
      <c r="A5673" s="362" t="s">
        <v>59</v>
      </c>
      <c r="B5673" s="362" t="s">
        <v>22115</v>
      </c>
      <c r="C5673" s="340" t="s">
        <v>11135</v>
      </c>
      <c r="D5673" s="362" t="s">
        <v>11134</v>
      </c>
      <c r="E5673" s="362">
        <v>30</v>
      </c>
      <c r="F5673" s="364">
        <v>18246103</v>
      </c>
      <c r="G5673" s="363">
        <v>20182461033</v>
      </c>
      <c r="H5673" s="365">
        <v>24517</v>
      </c>
      <c r="I5673" s="388">
        <v>14</v>
      </c>
      <c r="J5673" s="378">
        <v>2</v>
      </c>
      <c r="K5673" s="381">
        <v>1967</v>
      </c>
      <c r="L5673" s="369">
        <f t="shared" ca="1" si="88"/>
        <v>57</v>
      </c>
      <c r="M5673" s="299" t="s">
        <v>20</v>
      </c>
      <c r="N5673" s="10" t="s">
        <v>40415</v>
      </c>
      <c r="O5673" s="389" t="s">
        <v>30807</v>
      </c>
      <c r="P5673" s="386">
        <v>41487</v>
      </c>
    </row>
    <row r="5674" spans="1:16" s="8" customFormat="1" ht="15" customHeight="1" x14ac:dyDescent="0.25">
      <c r="A5674" s="362" t="s">
        <v>46</v>
      </c>
      <c r="B5674" s="362" t="s">
        <v>22115</v>
      </c>
      <c r="C5674" s="340" t="s">
        <v>11133</v>
      </c>
      <c r="D5674" s="362" t="s">
        <v>11132</v>
      </c>
      <c r="E5674" s="362">
        <v>30</v>
      </c>
      <c r="F5674" s="364">
        <v>17434279</v>
      </c>
      <c r="G5674" s="363">
        <v>20174342793</v>
      </c>
      <c r="H5674" s="365">
        <v>23739</v>
      </c>
      <c r="I5674" s="388">
        <v>28</v>
      </c>
      <c r="J5674" s="378">
        <v>12</v>
      </c>
      <c r="K5674" s="381">
        <v>1964</v>
      </c>
      <c r="L5674" s="369">
        <f t="shared" ca="1" si="88"/>
        <v>59</v>
      </c>
      <c r="M5674" s="299" t="s">
        <v>20</v>
      </c>
      <c r="N5674" s="10" t="s">
        <v>40415</v>
      </c>
      <c r="O5674" s="389" t="s">
        <v>30830</v>
      </c>
      <c r="P5674" s="386">
        <v>42887</v>
      </c>
    </row>
    <row r="5675" spans="1:16" s="8" customFormat="1" ht="15" customHeight="1" x14ac:dyDescent="0.25">
      <c r="A5675" s="362" t="s">
        <v>46</v>
      </c>
      <c r="B5675" s="362" t="s">
        <v>22115</v>
      </c>
      <c r="C5675" s="340" t="s">
        <v>11131</v>
      </c>
      <c r="D5675" s="362" t="s">
        <v>11130</v>
      </c>
      <c r="E5675" s="362">
        <v>30</v>
      </c>
      <c r="F5675" s="364">
        <v>16747405</v>
      </c>
      <c r="G5675" s="363">
        <v>20167474056</v>
      </c>
      <c r="H5675" s="365">
        <v>23535</v>
      </c>
      <c r="I5675" s="388">
        <v>7</v>
      </c>
      <c r="J5675" s="378">
        <v>6</v>
      </c>
      <c r="K5675" s="381">
        <v>1964</v>
      </c>
      <c r="L5675" s="369">
        <f t="shared" ca="1" si="88"/>
        <v>59</v>
      </c>
      <c r="M5675" s="299" t="s">
        <v>20</v>
      </c>
      <c r="N5675" s="10" t="s">
        <v>40415</v>
      </c>
      <c r="O5675" s="389" t="s">
        <v>30762</v>
      </c>
      <c r="P5675" s="386">
        <v>41122</v>
      </c>
    </row>
    <row r="5676" spans="1:16" s="8" customFormat="1" ht="15" customHeight="1" x14ac:dyDescent="0.25">
      <c r="A5676" s="362" t="s">
        <v>27</v>
      </c>
      <c r="B5676" s="362" t="s">
        <v>22115</v>
      </c>
      <c r="C5676" s="340" t="s">
        <v>11129</v>
      </c>
      <c r="D5676" s="362" t="s">
        <v>11128</v>
      </c>
      <c r="E5676" s="362">
        <v>30</v>
      </c>
      <c r="F5676" s="364">
        <v>16340751</v>
      </c>
      <c r="G5676" s="363">
        <v>20163407516</v>
      </c>
      <c r="H5676" s="365">
        <v>23207</v>
      </c>
      <c r="I5676" s="388">
        <v>15</v>
      </c>
      <c r="J5676" s="378">
        <v>7</v>
      </c>
      <c r="K5676" s="381">
        <v>1963</v>
      </c>
      <c r="L5676" s="369">
        <f t="shared" ca="1" si="88"/>
        <v>60</v>
      </c>
      <c r="M5676" s="299" t="s">
        <v>20</v>
      </c>
      <c r="N5676" s="10" t="s">
        <v>40415</v>
      </c>
      <c r="O5676" s="389" t="s">
        <v>30823</v>
      </c>
      <c r="P5676" s="386">
        <v>41852</v>
      </c>
    </row>
    <row r="5677" spans="1:16" s="8" customFormat="1" ht="15" customHeight="1" x14ac:dyDescent="0.25">
      <c r="A5677" s="362" t="s">
        <v>59</v>
      </c>
      <c r="B5677" s="362" t="s">
        <v>22115</v>
      </c>
      <c r="C5677" s="340" t="s">
        <v>11127</v>
      </c>
      <c r="D5677" s="362" t="s">
        <v>11126</v>
      </c>
      <c r="E5677" s="362">
        <v>30</v>
      </c>
      <c r="F5677" s="364">
        <v>17150492</v>
      </c>
      <c r="G5677" s="363">
        <v>23171504929</v>
      </c>
      <c r="H5677" s="365">
        <v>23800</v>
      </c>
      <c r="I5677" s="388">
        <v>27</v>
      </c>
      <c r="J5677" s="378">
        <v>2</v>
      </c>
      <c r="K5677" s="381">
        <v>1965</v>
      </c>
      <c r="L5677" s="369">
        <f t="shared" ca="1" si="88"/>
        <v>59</v>
      </c>
      <c r="M5677" s="299" t="s">
        <v>20</v>
      </c>
      <c r="N5677" s="10" t="s">
        <v>28854</v>
      </c>
      <c r="O5677" s="389" t="s">
        <v>30766</v>
      </c>
      <c r="P5677" s="386">
        <v>41153</v>
      </c>
    </row>
    <row r="5678" spans="1:16" s="8" customFormat="1" ht="15" customHeight="1" x14ac:dyDescent="0.25">
      <c r="A5678" s="362">
        <v>11</v>
      </c>
      <c r="B5678" s="362" t="s">
        <v>22115</v>
      </c>
      <c r="C5678" s="340" t="s">
        <v>11125</v>
      </c>
      <c r="D5678" s="362" t="s">
        <v>11124</v>
      </c>
      <c r="E5678" s="362" t="s">
        <v>45</v>
      </c>
      <c r="F5678" s="364">
        <v>16954272</v>
      </c>
      <c r="G5678" s="363">
        <v>20169542725</v>
      </c>
      <c r="H5678" s="365">
        <v>23743</v>
      </c>
      <c r="I5678" s="388">
        <v>1</v>
      </c>
      <c r="J5678" s="378">
        <v>1</v>
      </c>
      <c r="K5678" s="381">
        <v>1965</v>
      </c>
      <c r="L5678" s="369">
        <f t="shared" ca="1" si="88"/>
        <v>59</v>
      </c>
      <c r="M5678" s="299" t="s">
        <v>20</v>
      </c>
      <c r="N5678" s="10" t="s">
        <v>40415</v>
      </c>
      <c r="O5678" s="389" t="s">
        <v>177</v>
      </c>
      <c r="P5678" s="386" t="s">
        <v>177</v>
      </c>
    </row>
    <row r="5679" spans="1:16" s="8" customFormat="1" ht="15" customHeight="1" x14ac:dyDescent="0.25">
      <c r="A5679" s="362" t="s">
        <v>1395</v>
      </c>
      <c r="B5679" s="362" t="s">
        <v>22115</v>
      </c>
      <c r="C5679" s="340" t="s">
        <v>11123</v>
      </c>
      <c r="D5679" s="362" t="s">
        <v>11122</v>
      </c>
      <c r="E5679" s="362">
        <v>30</v>
      </c>
      <c r="F5679" s="364">
        <v>20936652</v>
      </c>
      <c r="G5679" s="363">
        <v>20209366526</v>
      </c>
      <c r="H5679" s="365">
        <v>25317</v>
      </c>
      <c r="I5679" s="388">
        <v>24</v>
      </c>
      <c r="J5679" s="378">
        <v>4</v>
      </c>
      <c r="K5679" s="381">
        <v>1969</v>
      </c>
      <c r="L5679" s="369">
        <f t="shared" ca="1" si="88"/>
        <v>54</v>
      </c>
      <c r="M5679" s="299" t="s">
        <v>20</v>
      </c>
      <c r="N5679" s="10" t="s">
        <v>40415</v>
      </c>
      <c r="O5679" s="389" t="s">
        <v>30742</v>
      </c>
      <c r="P5679" s="386">
        <v>41426</v>
      </c>
    </row>
    <row r="5680" spans="1:16" s="8" customFormat="1" ht="15" customHeight="1" x14ac:dyDescent="0.25">
      <c r="A5680" s="362">
        <v>17</v>
      </c>
      <c r="B5680" s="362" t="s">
        <v>22115</v>
      </c>
      <c r="C5680" s="340" t="s">
        <v>11121</v>
      </c>
      <c r="D5680" s="362" t="s">
        <v>11120</v>
      </c>
      <c r="E5680" s="362" t="s">
        <v>30</v>
      </c>
      <c r="F5680" s="364">
        <v>18486411</v>
      </c>
      <c r="G5680" s="363">
        <v>20184864119</v>
      </c>
      <c r="H5680" s="365">
        <v>24707</v>
      </c>
      <c r="I5680" s="388">
        <v>23</v>
      </c>
      <c r="J5680" s="378">
        <v>8</v>
      </c>
      <c r="K5680" s="381">
        <v>1967</v>
      </c>
      <c r="L5680" s="369">
        <f t="shared" ca="1" si="88"/>
        <v>56</v>
      </c>
      <c r="M5680" s="299" t="s">
        <v>20</v>
      </c>
      <c r="N5680" s="10" t="s">
        <v>40415</v>
      </c>
      <c r="O5680" s="389" t="s">
        <v>177</v>
      </c>
      <c r="P5680" s="386" t="s">
        <v>177</v>
      </c>
    </row>
    <row r="5681" spans="1:16" s="8" customFormat="1" ht="15" customHeight="1" x14ac:dyDescent="0.25">
      <c r="A5681" s="362" t="s">
        <v>27</v>
      </c>
      <c r="B5681" s="362" t="s">
        <v>22115</v>
      </c>
      <c r="C5681" s="340" t="s">
        <v>11117</v>
      </c>
      <c r="D5681" s="362" t="s">
        <v>11116</v>
      </c>
      <c r="E5681" s="362" t="s">
        <v>33</v>
      </c>
      <c r="F5681" s="364">
        <v>14072651</v>
      </c>
      <c r="G5681" s="363">
        <v>20140726517</v>
      </c>
      <c r="H5681" s="365">
        <v>21792</v>
      </c>
      <c r="I5681" s="388">
        <v>30</v>
      </c>
      <c r="J5681" s="378">
        <v>8</v>
      </c>
      <c r="K5681" s="381">
        <v>1959</v>
      </c>
      <c r="L5681" s="369">
        <f t="shared" ca="1" si="88"/>
        <v>64</v>
      </c>
      <c r="M5681" s="299" t="s">
        <v>20</v>
      </c>
      <c r="N5681" s="10" t="s">
        <v>40415</v>
      </c>
      <c r="O5681" s="389" t="s">
        <v>177</v>
      </c>
      <c r="P5681" s="386" t="s">
        <v>177</v>
      </c>
    </row>
    <row r="5682" spans="1:16" s="8" customFormat="1" ht="15" customHeight="1" x14ac:dyDescent="0.25">
      <c r="A5682" s="362" t="s">
        <v>59</v>
      </c>
      <c r="B5682" s="362" t="s">
        <v>22115</v>
      </c>
      <c r="C5682" s="340" t="s">
        <v>11115</v>
      </c>
      <c r="D5682" s="362" t="s">
        <v>11114</v>
      </c>
      <c r="E5682" s="362">
        <v>30</v>
      </c>
      <c r="F5682" s="364">
        <v>20483054</v>
      </c>
      <c r="G5682" s="363">
        <v>20204830542</v>
      </c>
      <c r="H5682" s="365">
        <v>25069</v>
      </c>
      <c r="I5682" s="388">
        <v>19</v>
      </c>
      <c r="J5682" s="378">
        <v>8</v>
      </c>
      <c r="K5682" s="381">
        <v>1968</v>
      </c>
      <c r="L5682" s="369">
        <f t="shared" ca="1" si="88"/>
        <v>55</v>
      </c>
      <c r="M5682" s="299" t="s">
        <v>20</v>
      </c>
      <c r="N5682" s="10" t="s">
        <v>40415</v>
      </c>
      <c r="O5682" s="389" t="s">
        <v>30822</v>
      </c>
      <c r="P5682" s="386">
        <v>41395</v>
      </c>
    </row>
    <row r="5683" spans="1:16" s="8" customFormat="1" ht="15" customHeight="1" x14ac:dyDescent="0.25">
      <c r="A5683" s="362" t="s">
        <v>193</v>
      </c>
      <c r="B5683" s="362" t="s">
        <v>22115</v>
      </c>
      <c r="C5683" s="340" t="s">
        <v>11113</v>
      </c>
      <c r="D5683" s="362" t="s">
        <v>11112</v>
      </c>
      <c r="E5683" s="362">
        <v>30</v>
      </c>
      <c r="F5683" s="364">
        <v>13685876</v>
      </c>
      <c r="G5683" s="363">
        <v>27136858764</v>
      </c>
      <c r="H5683" s="365">
        <v>21969</v>
      </c>
      <c r="I5683" s="388">
        <v>23</v>
      </c>
      <c r="J5683" s="378">
        <v>2</v>
      </c>
      <c r="K5683" s="381">
        <v>1960</v>
      </c>
      <c r="L5683" s="369">
        <f t="shared" ca="1" si="88"/>
        <v>64</v>
      </c>
      <c r="M5683" s="299" t="s">
        <v>20</v>
      </c>
      <c r="N5683" s="10" t="s">
        <v>28854</v>
      </c>
      <c r="O5683" s="389" t="s">
        <v>30763</v>
      </c>
      <c r="P5683" s="386">
        <v>40787</v>
      </c>
    </row>
    <row r="5684" spans="1:16" s="8" customFormat="1" ht="15" customHeight="1" x14ac:dyDescent="0.25">
      <c r="A5684" s="362" t="s">
        <v>27</v>
      </c>
      <c r="B5684" s="362" t="s">
        <v>22115</v>
      </c>
      <c r="C5684" s="340" t="s">
        <v>11111</v>
      </c>
      <c r="D5684" s="362" t="s">
        <v>11110</v>
      </c>
      <c r="E5684" s="362">
        <v>30</v>
      </c>
      <c r="F5684" s="364">
        <v>14452184</v>
      </c>
      <c r="G5684" s="363">
        <v>27144521841</v>
      </c>
      <c r="H5684" s="365">
        <v>22146</v>
      </c>
      <c r="I5684" s="388">
        <v>18</v>
      </c>
      <c r="J5684" s="378">
        <v>8</v>
      </c>
      <c r="K5684" s="381">
        <v>1960</v>
      </c>
      <c r="L5684" s="369">
        <f t="shared" ca="1" si="88"/>
        <v>63</v>
      </c>
      <c r="M5684" s="299" t="s">
        <v>20</v>
      </c>
      <c r="N5684" s="10" t="s">
        <v>28854</v>
      </c>
      <c r="O5684" s="389" t="s">
        <v>30769</v>
      </c>
      <c r="P5684" s="386">
        <v>41640</v>
      </c>
    </row>
    <row r="5685" spans="1:16" s="8" customFormat="1" ht="15" customHeight="1" x14ac:dyDescent="0.25">
      <c r="A5685" s="362" t="s">
        <v>59</v>
      </c>
      <c r="B5685" s="362" t="s">
        <v>22115</v>
      </c>
      <c r="C5685" s="340" t="s">
        <v>11106</v>
      </c>
      <c r="D5685" s="362" t="s">
        <v>11105</v>
      </c>
      <c r="E5685" s="362">
        <v>30</v>
      </c>
      <c r="F5685" s="364">
        <v>12343508</v>
      </c>
      <c r="G5685" s="363">
        <v>27123435082</v>
      </c>
      <c r="H5685" s="365">
        <v>20753</v>
      </c>
      <c r="I5685" s="388">
        <v>25</v>
      </c>
      <c r="J5685" s="378">
        <v>10</v>
      </c>
      <c r="K5685" s="381">
        <v>1956</v>
      </c>
      <c r="L5685" s="369">
        <f t="shared" ca="1" si="88"/>
        <v>67</v>
      </c>
      <c r="M5685" s="299" t="s">
        <v>20</v>
      </c>
      <c r="N5685" s="10" t="s">
        <v>28854</v>
      </c>
      <c r="O5685" s="389" t="s">
        <v>30804</v>
      </c>
      <c r="P5685" s="386">
        <v>41214</v>
      </c>
    </row>
    <row r="5686" spans="1:16" s="8" customFormat="1" ht="15" customHeight="1" x14ac:dyDescent="0.25">
      <c r="A5686" s="362" t="s">
        <v>27</v>
      </c>
      <c r="B5686" s="362" t="s">
        <v>22115</v>
      </c>
      <c r="C5686" s="340" t="s">
        <v>11104</v>
      </c>
      <c r="D5686" s="362" t="s">
        <v>11103</v>
      </c>
      <c r="E5686" s="362">
        <v>30</v>
      </c>
      <c r="F5686" s="364">
        <v>18064825</v>
      </c>
      <c r="G5686" s="363">
        <v>27180648254</v>
      </c>
      <c r="H5686" s="365">
        <v>24280</v>
      </c>
      <c r="I5686" s="388">
        <v>22</v>
      </c>
      <c r="J5686" s="378">
        <v>6</v>
      </c>
      <c r="K5686" s="381">
        <v>1966</v>
      </c>
      <c r="L5686" s="369">
        <f t="shared" ca="1" si="88"/>
        <v>57</v>
      </c>
      <c r="M5686" s="299" t="s">
        <v>20</v>
      </c>
      <c r="N5686" s="10" t="s">
        <v>28854</v>
      </c>
      <c r="O5686" s="389" t="s">
        <v>36010</v>
      </c>
      <c r="P5686" s="386">
        <v>40513</v>
      </c>
    </row>
    <row r="5687" spans="1:16" s="8" customFormat="1" ht="15" customHeight="1" x14ac:dyDescent="0.25">
      <c r="A5687" s="362" t="s">
        <v>46</v>
      </c>
      <c r="B5687" s="362" t="s">
        <v>22115</v>
      </c>
      <c r="C5687" s="340" t="s">
        <v>11102</v>
      </c>
      <c r="D5687" s="362" t="s">
        <v>11101</v>
      </c>
      <c r="E5687" s="362">
        <v>32</v>
      </c>
      <c r="F5687" s="364">
        <v>14950458</v>
      </c>
      <c r="G5687" s="363">
        <v>27149504589</v>
      </c>
      <c r="H5687" s="365">
        <v>22754</v>
      </c>
      <c r="I5687" s="388">
        <v>18</v>
      </c>
      <c r="J5687" s="378">
        <v>4</v>
      </c>
      <c r="K5687" s="381">
        <v>1962</v>
      </c>
      <c r="L5687" s="369">
        <f t="shared" ca="1" si="88"/>
        <v>62</v>
      </c>
      <c r="M5687" s="299" t="s">
        <v>20</v>
      </c>
      <c r="N5687" s="10" t="s">
        <v>28854</v>
      </c>
      <c r="O5687" s="389" t="s">
        <v>177</v>
      </c>
      <c r="P5687" s="386" t="s">
        <v>177</v>
      </c>
    </row>
    <row r="5688" spans="1:16" s="8" customFormat="1" ht="15" customHeight="1" x14ac:dyDescent="0.25">
      <c r="A5688" s="362" t="s">
        <v>27</v>
      </c>
      <c r="B5688" s="362" t="s">
        <v>22115</v>
      </c>
      <c r="C5688" s="340" t="s">
        <v>11100</v>
      </c>
      <c r="D5688" s="362" t="s">
        <v>11099</v>
      </c>
      <c r="E5688" s="362">
        <v>30</v>
      </c>
      <c r="F5688" s="364">
        <v>12532378</v>
      </c>
      <c r="G5688" s="363">
        <v>27125323788</v>
      </c>
      <c r="H5688" s="365">
        <v>21504</v>
      </c>
      <c r="I5688" s="388">
        <v>15</v>
      </c>
      <c r="J5688" s="378">
        <v>11</v>
      </c>
      <c r="K5688" s="381">
        <v>1958</v>
      </c>
      <c r="L5688" s="369">
        <f t="shared" ca="1" si="88"/>
        <v>65</v>
      </c>
      <c r="M5688" s="299" t="s">
        <v>20</v>
      </c>
      <c r="N5688" s="10" t="s">
        <v>28854</v>
      </c>
      <c r="O5688" s="389" t="s">
        <v>30822</v>
      </c>
      <c r="P5688" s="386">
        <v>41395</v>
      </c>
    </row>
    <row r="5689" spans="1:16" s="8" customFormat="1" ht="15" customHeight="1" x14ac:dyDescent="0.25">
      <c r="A5689" s="362" t="s">
        <v>27</v>
      </c>
      <c r="B5689" s="362" t="s">
        <v>22115</v>
      </c>
      <c r="C5689" s="340" t="s">
        <v>11094</v>
      </c>
      <c r="D5689" s="362" t="s">
        <v>11093</v>
      </c>
      <c r="E5689" s="362">
        <v>32</v>
      </c>
      <c r="F5689" s="364">
        <v>14618839</v>
      </c>
      <c r="G5689" s="363">
        <v>27146188392</v>
      </c>
      <c r="H5689" s="365">
        <v>22600</v>
      </c>
      <c r="I5689" s="388">
        <v>15</v>
      </c>
      <c r="J5689" s="378">
        <v>11</v>
      </c>
      <c r="K5689" s="381">
        <v>1961</v>
      </c>
      <c r="L5689" s="369">
        <f t="shared" ca="1" si="88"/>
        <v>62</v>
      </c>
      <c r="M5689" s="299" t="s">
        <v>20</v>
      </c>
      <c r="N5689" s="10" t="s">
        <v>28854</v>
      </c>
      <c r="O5689" s="389" t="s">
        <v>177</v>
      </c>
      <c r="P5689" s="386" t="s">
        <v>177</v>
      </c>
    </row>
    <row r="5690" spans="1:16" s="8" customFormat="1" ht="15" customHeight="1" x14ac:dyDescent="0.25">
      <c r="A5690" s="362" t="s">
        <v>27</v>
      </c>
      <c r="B5690" s="362" t="s">
        <v>22115</v>
      </c>
      <c r="C5690" s="340" t="s">
        <v>11092</v>
      </c>
      <c r="D5690" s="362" t="s">
        <v>11091</v>
      </c>
      <c r="E5690" s="362">
        <v>32</v>
      </c>
      <c r="F5690" s="364">
        <v>13124805</v>
      </c>
      <c r="G5690" s="363">
        <v>27131248054</v>
      </c>
      <c r="H5690" s="365">
        <v>21698</v>
      </c>
      <c r="I5690" s="388">
        <v>28</v>
      </c>
      <c r="J5690" s="378">
        <v>5</v>
      </c>
      <c r="K5690" s="381">
        <v>1959</v>
      </c>
      <c r="L5690" s="369">
        <f t="shared" ca="1" si="88"/>
        <v>64</v>
      </c>
      <c r="M5690" s="299" t="s">
        <v>20</v>
      </c>
      <c r="N5690" s="10" t="s">
        <v>28854</v>
      </c>
      <c r="O5690" s="389" t="s">
        <v>30750</v>
      </c>
      <c r="P5690" s="386">
        <v>39814</v>
      </c>
    </row>
    <row r="5691" spans="1:16" s="8" customFormat="1" ht="15" customHeight="1" x14ac:dyDescent="0.25">
      <c r="A5691" s="362" t="s">
        <v>800</v>
      </c>
      <c r="B5691" s="362" t="s">
        <v>22115</v>
      </c>
      <c r="C5691" s="340" t="s">
        <v>11090</v>
      </c>
      <c r="D5691" s="362" t="s">
        <v>11089</v>
      </c>
      <c r="E5691" s="362">
        <v>30</v>
      </c>
      <c r="F5691" s="364">
        <v>20533948</v>
      </c>
      <c r="G5691" s="363">
        <v>27205339480</v>
      </c>
      <c r="H5691" s="365">
        <v>25156</v>
      </c>
      <c r="I5691" s="388">
        <v>14</v>
      </c>
      <c r="J5691" s="378">
        <v>11</v>
      </c>
      <c r="K5691" s="381">
        <v>1968</v>
      </c>
      <c r="L5691" s="369">
        <f t="shared" ca="1" si="88"/>
        <v>55</v>
      </c>
      <c r="M5691" s="299" t="s">
        <v>20</v>
      </c>
      <c r="N5691" s="10" t="s">
        <v>28854</v>
      </c>
      <c r="O5691" s="389" t="s">
        <v>30742</v>
      </c>
      <c r="P5691" s="386">
        <v>41426</v>
      </c>
    </row>
    <row r="5692" spans="1:16" s="8" customFormat="1" ht="15" customHeight="1" x14ac:dyDescent="0.25">
      <c r="A5692" s="362" t="s">
        <v>46</v>
      </c>
      <c r="B5692" s="362" t="s">
        <v>22115</v>
      </c>
      <c r="C5692" s="340" t="s">
        <v>11088</v>
      </c>
      <c r="D5692" s="362" t="s">
        <v>11087</v>
      </c>
      <c r="E5692" s="362">
        <v>30</v>
      </c>
      <c r="F5692" s="364">
        <v>17005663</v>
      </c>
      <c r="G5692" s="363">
        <v>27170056634</v>
      </c>
      <c r="H5692" s="365">
        <v>23577</v>
      </c>
      <c r="I5692" s="388">
        <v>19</v>
      </c>
      <c r="J5692" s="378">
        <v>7</v>
      </c>
      <c r="K5692" s="381">
        <v>1964</v>
      </c>
      <c r="L5692" s="369">
        <f t="shared" ca="1" si="88"/>
        <v>59</v>
      </c>
      <c r="M5692" s="299" t="s">
        <v>20</v>
      </c>
      <c r="N5692" s="10" t="s">
        <v>28854</v>
      </c>
      <c r="O5692" s="389" t="s">
        <v>29340</v>
      </c>
      <c r="P5692" s="386">
        <v>42887</v>
      </c>
    </row>
    <row r="5693" spans="1:16" s="8" customFormat="1" ht="15" customHeight="1" x14ac:dyDescent="0.25">
      <c r="A5693" s="362" t="s">
        <v>46</v>
      </c>
      <c r="B5693" s="362" t="s">
        <v>22115</v>
      </c>
      <c r="C5693" s="340" t="s">
        <v>11086</v>
      </c>
      <c r="D5693" s="362" t="s">
        <v>11085</v>
      </c>
      <c r="E5693" s="362">
        <v>30</v>
      </c>
      <c r="F5693" s="364">
        <v>12624297</v>
      </c>
      <c r="G5693" s="363">
        <v>27126242978</v>
      </c>
      <c r="H5693" s="365">
        <v>21352</v>
      </c>
      <c r="I5693" s="388">
        <v>16</v>
      </c>
      <c r="J5693" s="378">
        <v>6</v>
      </c>
      <c r="K5693" s="381">
        <v>1958</v>
      </c>
      <c r="L5693" s="369">
        <f t="shared" ca="1" si="88"/>
        <v>65</v>
      </c>
      <c r="M5693" s="299" t="s">
        <v>20</v>
      </c>
      <c r="N5693" s="10" t="s">
        <v>28854</v>
      </c>
      <c r="O5693" s="389" t="s">
        <v>30742</v>
      </c>
      <c r="P5693" s="386">
        <v>41426</v>
      </c>
    </row>
    <row r="5694" spans="1:16" s="8" customFormat="1" ht="15" customHeight="1" x14ac:dyDescent="0.25">
      <c r="A5694" s="362" t="s">
        <v>27</v>
      </c>
      <c r="B5694" s="362" t="s">
        <v>22115</v>
      </c>
      <c r="C5694" s="340" t="s">
        <v>11084</v>
      </c>
      <c r="D5694" s="362" t="s">
        <v>11083</v>
      </c>
      <c r="E5694" s="362">
        <v>30</v>
      </c>
      <c r="F5694" s="364">
        <v>18221223</v>
      </c>
      <c r="G5694" s="363">
        <v>27182212232</v>
      </c>
      <c r="H5694" s="365">
        <v>24133</v>
      </c>
      <c r="I5694" s="388">
        <v>26</v>
      </c>
      <c r="J5694" s="378">
        <v>1</v>
      </c>
      <c r="K5694" s="381">
        <v>1966</v>
      </c>
      <c r="L5694" s="369">
        <f t="shared" ca="1" si="88"/>
        <v>58</v>
      </c>
      <c r="M5694" s="299" t="s">
        <v>20</v>
      </c>
      <c r="N5694" s="10" t="s">
        <v>28854</v>
      </c>
      <c r="O5694" s="389" t="s">
        <v>29354</v>
      </c>
      <c r="P5694" s="386">
        <v>43070</v>
      </c>
    </row>
    <row r="5695" spans="1:16" s="8" customFormat="1" ht="15" customHeight="1" x14ac:dyDescent="0.25">
      <c r="A5695" s="362" t="s">
        <v>46</v>
      </c>
      <c r="B5695" s="362" t="s">
        <v>22115</v>
      </c>
      <c r="C5695" s="340" t="s">
        <v>11082</v>
      </c>
      <c r="D5695" s="362" t="s">
        <v>11081</v>
      </c>
      <c r="E5695" s="362">
        <v>30</v>
      </c>
      <c r="F5695" s="364">
        <v>17834783</v>
      </c>
      <c r="G5695" s="363">
        <v>27178347832</v>
      </c>
      <c r="H5695" s="365">
        <v>24395</v>
      </c>
      <c r="I5695" s="388">
        <v>15</v>
      </c>
      <c r="J5695" s="378">
        <v>10</v>
      </c>
      <c r="K5695" s="381">
        <v>1966</v>
      </c>
      <c r="L5695" s="369">
        <f t="shared" ca="1" si="88"/>
        <v>57</v>
      </c>
      <c r="M5695" s="299" t="s">
        <v>20</v>
      </c>
      <c r="N5695" s="10" t="s">
        <v>28854</v>
      </c>
      <c r="O5695" s="389" t="s">
        <v>30822</v>
      </c>
      <c r="P5695" s="386">
        <v>41395</v>
      </c>
    </row>
    <row r="5696" spans="1:16" s="8" customFormat="1" ht="15" customHeight="1" x14ac:dyDescent="0.25">
      <c r="A5696" s="362" t="s">
        <v>36</v>
      </c>
      <c r="B5696" s="362" t="s">
        <v>22115</v>
      </c>
      <c r="C5696" s="340" t="s">
        <v>11080</v>
      </c>
      <c r="D5696" s="362" t="s">
        <v>11079</v>
      </c>
      <c r="E5696" s="362">
        <v>30</v>
      </c>
      <c r="F5696" s="364">
        <v>13956580</v>
      </c>
      <c r="G5696" s="363">
        <v>20139565801</v>
      </c>
      <c r="H5696" s="365">
        <v>22543</v>
      </c>
      <c r="I5696" s="388">
        <v>19</v>
      </c>
      <c r="J5696" s="378">
        <v>9</v>
      </c>
      <c r="K5696" s="381">
        <v>1961</v>
      </c>
      <c r="L5696" s="369">
        <f t="shared" ca="1" si="88"/>
        <v>62</v>
      </c>
      <c r="M5696" s="299" t="s">
        <v>20</v>
      </c>
      <c r="N5696" s="10" t="s">
        <v>40415</v>
      </c>
      <c r="O5696" s="389" t="s">
        <v>30765</v>
      </c>
      <c r="P5696" s="386">
        <v>41413</v>
      </c>
    </row>
    <row r="5697" spans="1:16" s="8" customFormat="1" ht="15" customHeight="1" x14ac:dyDescent="0.25">
      <c r="A5697" s="362" t="s">
        <v>36</v>
      </c>
      <c r="B5697" s="362" t="s">
        <v>22115</v>
      </c>
      <c r="C5697" s="340" t="s">
        <v>11078</v>
      </c>
      <c r="D5697" s="362" t="s">
        <v>11077</v>
      </c>
      <c r="E5697" s="362">
        <v>30</v>
      </c>
      <c r="F5697" s="364">
        <v>14617608</v>
      </c>
      <c r="G5697" s="363">
        <v>23146176089</v>
      </c>
      <c r="H5697" s="365">
        <v>22404</v>
      </c>
      <c r="I5697" s="388">
        <v>3</v>
      </c>
      <c r="J5697" s="378">
        <v>5</v>
      </c>
      <c r="K5697" s="381">
        <v>1961</v>
      </c>
      <c r="L5697" s="369">
        <f t="shared" ca="1" si="88"/>
        <v>62</v>
      </c>
      <c r="M5697" s="299" t="s">
        <v>20</v>
      </c>
      <c r="N5697" s="10" t="s">
        <v>40415</v>
      </c>
      <c r="O5697" s="389" t="s">
        <v>30778</v>
      </c>
      <c r="P5697" s="386">
        <v>41724</v>
      </c>
    </row>
    <row r="5698" spans="1:16" s="8" customFormat="1" ht="15" customHeight="1" x14ac:dyDescent="0.25">
      <c r="A5698" s="362" t="s">
        <v>36</v>
      </c>
      <c r="B5698" s="362" t="s">
        <v>22115</v>
      </c>
      <c r="C5698" s="340" t="s">
        <v>11076</v>
      </c>
      <c r="D5698" s="362" t="s">
        <v>11075</v>
      </c>
      <c r="E5698" s="362">
        <v>30</v>
      </c>
      <c r="F5698" s="364">
        <v>20561444</v>
      </c>
      <c r="G5698" s="363">
        <v>20205614444</v>
      </c>
      <c r="H5698" s="365">
        <v>25427</v>
      </c>
      <c r="I5698" s="388">
        <v>12</v>
      </c>
      <c r="J5698" s="378">
        <v>8</v>
      </c>
      <c r="K5698" s="381">
        <v>1969</v>
      </c>
      <c r="L5698" s="369">
        <f t="shared" ref="L5698:L5761" ca="1" si="89">DATEDIF(H5698,TODAY(),"Y")</f>
        <v>54</v>
      </c>
      <c r="M5698" s="299" t="s">
        <v>20</v>
      </c>
      <c r="N5698" s="10" t="s">
        <v>40415</v>
      </c>
      <c r="O5698" s="389" t="s">
        <v>30742</v>
      </c>
      <c r="P5698" s="386">
        <v>41426</v>
      </c>
    </row>
    <row r="5699" spans="1:16" s="8" customFormat="1" ht="15" customHeight="1" x14ac:dyDescent="0.25">
      <c r="A5699" s="362" t="s">
        <v>36</v>
      </c>
      <c r="B5699" s="362" t="s">
        <v>22115</v>
      </c>
      <c r="C5699" s="340" t="s">
        <v>11074</v>
      </c>
      <c r="D5699" s="362" t="s">
        <v>11073</v>
      </c>
      <c r="E5699" s="362" t="s">
        <v>33</v>
      </c>
      <c r="F5699" s="364">
        <v>17730703</v>
      </c>
      <c r="G5699" s="363">
        <v>20177307034</v>
      </c>
      <c r="H5699" s="365">
        <v>24278</v>
      </c>
      <c r="I5699" s="388">
        <v>20</v>
      </c>
      <c r="J5699" s="378">
        <v>6</v>
      </c>
      <c r="K5699" s="381">
        <v>1966</v>
      </c>
      <c r="L5699" s="369">
        <f t="shared" ca="1" si="89"/>
        <v>57</v>
      </c>
      <c r="M5699" s="299" t="s">
        <v>20</v>
      </c>
      <c r="N5699" s="10" t="s">
        <v>40415</v>
      </c>
      <c r="O5699" s="389" t="s">
        <v>177</v>
      </c>
      <c r="P5699" s="386" t="s">
        <v>177</v>
      </c>
    </row>
    <row r="5700" spans="1:16" s="8" customFormat="1" ht="15" customHeight="1" x14ac:dyDescent="0.25">
      <c r="A5700" s="362" t="s">
        <v>36</v>
      </c>
      <c r="B5700" s="362" t="s">
        <v>22115</v>
      </c>
      <c r="C5700" s="340" t="s">
        <v>11072</v>
      </c>
      <c r="D5700" s="362" t="s">
        <v>11071</v>
      </c>
      <c r="E5700" s="362">
        <v>30</v>
      </c>
      <c r="F5700" s="364">
        <v>16053492</v>
      </c>
      <c r="G5700" s="363">
        <v>20160534924</v>
      </c>
      <c r="H5700" s="365">
        <v>22913</v>
      </c>
      <c r="I5700" s="388">
        <v>24</v>
      </c>
      <c r="J5700" s="378">
        <v>9</v>
      </c>
      <c r="K5700" s="381">
        <v>1962</v>
      </c>
      <c r="L5700" s="369">
        <f t="shared" ca="1" si="89"/>
        <v>61</v>
      </c>
      <c r="M5700" s="299" t="s">
        <v>20</v>
      </c>
      <c r="N5700" s="10" t="s">
        <v>40415</v>
      </c>
      <c r="O5700" s="389" t="s">
        <v>30817</v>
      </c>
      <c r="P5700" s="386">
        <v>42370</v>
      </c>
    </row>
    <row r="5701" spans="1:16" s="8" customFormat="1" ht="15" customHeight="1" x14ac:dyDescent="0.25">
      <c r="A5701" s="362" t="s">
        <v>36</v>
      </c>
      <c r="B5701" s="362" t="s">
        <v>22115</v>
      </c>
      <c r="C5701" s="340" t="s">
        <v>11070</v>
      </c>
      <c r="D5701" s="362" t="s">
        <v>11069</v>
      </c>
      <c r="E5701" s="362">
        <v>30</v>
      </c>
      <c r="F5701" s="364">
        <v>17381420</v>
      </c>
      <c r="G5701" s="363">
        <v>20173814209</v>
      </c>
      <c r="H5701" s="365">
        <v>23958</v>
      </c>
      <c r="I5701" s="388">
        <v>4</v>
      </c>
      <c r="J5701" s="378">
        <v>8</v>
      </c>
      <c r="K5701" s="381">
        <v>1965</v>
      </c>
      <c r="L5701" s="369">
        <f t="shared" ca="1" si="89"/>
        <v>58</v>
      </c>
      <c r="M5701" s="299" t="s">
        <v>20</v>
      </c>
      <c r="N5701" s="10" t="s">
        <v>40415</v>
      </c>
      <c r="O5701" s="389" t="s">
        <v>29340</v>
      </c>
      <c r="P5701" s="386">
        <v>42887</v>
      </c>
    </row>
    <row r="5702" spans="1:16" s="8" customFormat="1" ht="15" customHeight="1" x14ac:dyDescent="0.25">
      <c r="A5702" s="362" t="s">
        <v>627</v>
      </c>
      <c r="B5702" s="362" t="s">
        <v>22115</v>
      </c>
      <c r="C5702" s="340" t="s">
        <v>11068</v>
      </c>
      <c r="D5702" s="362" t="s">
        <v>11067</v>
      </c>
      <c r="E5702" s="362">
        <v>30</v>
      </c>
      <c r="F5702" s="364">
        <v>17161957</v>
      </c>
      <c r="G5702" s="363">
        <v>20171619573</v>
      </c>
      <c r="H5702" s="365">
        <v>23820</v>
      </c>
      <c r="I5702" s="388">
        <v>19</v>
      </c>
      <c r="J5702" s="378">
        <v>3</v>
      </c>
      <c r="K5702" s="381">
        <v>1965</v>
      </c>
      <c r="L5702" s="369">
        <f t="shared" ca="1" si="89"/>
        <v>59</v>
      </c>
      <c r="M5702" s="299" t="s">
        <v>20</v>
      </c>
      <c r="N5702" s="10" t="s">
        <v>40415</v>
      </c>
      <c r="O5702" s="389" t="s">
        <v>30779</v>
      </c>
      <c r="P5702" s="386">
        <v>42339</v>
      </c>
    </row>
    <row r="5703" spans="1:16" s="8" customFormat="1" ht="15" customHeight="1" x14ac:dyDescent="0.25">
      <c r="A5703" s="362" t="s">
        <v>36</v>
      </c>
      <c r="B5703" s="362" t="s">
        <v>22115</v>
      </c>
      <c r="C5703" s="340" t="s">
        <v>11066</v>
      </c>
      <c r="D5703" s="362" t="s">
        <v>11065</v>
      </c>
      <c r="E5703" s="362">
        <v>30</v>
      </c>
      <c r="F5703" s="364">
        <v>13956970</v>
      </c>
      <c r="G5703" s="363">
        <v>23139569709</v>
      </c>
      <c r="H5703" s="365">
        <v>22812</v>
      </c>
      <c r="I5703" s="388">
        <v>15</v>
      </c>
      <c r="J5703" s="378">
        <v>6</v>
      </c>
      <c r="K5703" s="381">
        <v>1962</v>
      </c>
      <c r="L5703" s="369">
        <f t="shared" ca="1" si="89"/>
        <v>61</v>
      </c>
      <c r="M5703" s="299" t="s">
        <v>20</v>
      </c>
      <c r="N5703" s="10" t="s">
        <v>40415</v>
      </c>
      <c r="O5703" s="389" t="s">
        <v>30825</v>
      </c>
      <c r="P5703" s="386">
        <v>42427</v>
      </c>
    </row>
    <row r="5704" spans="1:16" s="8" customFormat="1" ht="15" customHeight="1" x14ac:dyDescent="0.25">
      <c r="A5704" s="362" t="s">
        <v>36</v>
      </c>
      <c r="B5704" s="362" t="s">
        <v>22115</v>
      </c>
      <c r="C5704" s="340" t="s">
        <v>11064</v>
      </c>
      <c r="D5704" s="362" t="s">
        <v>11063</v>
      </c>
      <c r="E5704" s="362">
        <v>30</v>
      </c>
      <c r="F5704" s="364">
        <v>20240854</v>
      </c>
      <c r="G5704" s="363">
        <v>20202408541</v>
      </c>
      <c r="H5704" s="365">
        <v>24987</v>
      </c>
      <c r="I5704" s="388">
        <v>29</v>
      </c>
      <c r="J5704" s="378">
        <v>5</v>
      </c>
      <c r="K5704" s="381">
        <v>1968</v>
      </c>
      <c r="L5704" s="369">
        <f t="shared" ca="1" si="89"/>
        <v>55</v>
      </c>
      <c r="M5704" s="299" t="s">
        <v>20</v>
      </c>
      <c r="N5704" s="10" t="s">
        <v>40415</v>
      </c>
      <c r="O5704" s="389" t="s">
        <v>29313</v>
      </c>
      <c r="P5704" s="386">
        <v>43160</v>
      </c>
    </row>
    <row r="5705" spans="1:16" s="8" customFormat="1" ht="15" customHeight="1" x14ac:dyDescent="0.25">
      <c r="A5705" s="362" t="s">
        <v>36</v>
      </c>
      <c r="B5705" s="362" t="s">
        <v>22115</v>
      </c>
      <c r="C5705" s="340" t="s">
        <v>11062</v>
      </c>
      <c r="D5705" s="362" t="s">
        <v>11061</v>
      </c>
      <c r="E5705" s="362">
        <v>30</v>
      </c>
      <c r="F5705" s="364">
        <v>14843338</v>
      </c>
      <c r="G5705" s="363">
        <v>20148433381</v>
      </c>
      <c r="H5705" s="365">
        <v>22702</v>
      </c>
      <c r="I5705" s="388">
        <v>25</v>
      </c>
      <c r="J5705" s="378">
        <v>2</v>
      </c>
      <c r="K5705" s="381">
        <v>1962</v>
      </c>
      <c r="L5705" s="369">
        <f t="shared" ca="1" si="89"/>
        <v>62</v>
      </c>
      <c r="M5705" s="299" t="s">
        <v>20</v>
      </c>
      <c r="N5705" s="10" t="s">
        <v>40415</v>
      </c>
      <c r="O5705" s="389" t="s">
        <v>30665</v>
      </c>
      <c r="P5705" s="386">
        <v>41865</v>
      </c>
    </row>
    <row r="5706" spans="1:16" s="8" customFormat="1" ht="15" customHeight="1" x14ac:dyDescent="0.25">
      <c r="A5706" s="362" t="s">
        <v>36</v>
      </c>
      <c r="B5706" s="362" t="s">
        <v>22115</v>
      </c>
      <c r="C5706" s="340" t="s">
        <v>11060</v>
      </c>
      <c r="D5706" s="362" t="s">
        <v>11059</v>
      </c>
      <c r="E5706" s="362">
        <v>30</v>
      </c>
      <c r="F5706" s="364">
        <v>20107953</v>
      </c>
      <c r="G5706" s="363">
        <v>20201079536</v>
      </c>
      <c r="H5706" s="365">
        <v>24855</v>
      </c>
      <c r="I5706" s="388">
        <v>18</v>
      </c>
      <c r="J5706" s="378">
        <v>1</v>
      </c>
      <c r="K5706" s="381">
        <v>1968</v>
      </c>
      <c r="L5706" s="369">
        <f t="shared" ca="1" si="89"/>
        <v>56</v>
      </c>
      <c r="M5706" s="299" t="s">
        <v>20</v>
      </c>
      <c r="N5706" s="10" t="s">
        <v>40415</v>
      </c>
      <c r="O5706" s="389" t="s">
        <v>30665</v>
      </c>
      <c r="P5706" s="386">
        <v>41865</v>
      </c>
    </row>
    <row r="5707" spans="1:16" s="8" customFormat="1" ht="15" customHeight="1" x14ac:dyDescent="0.25">
      <c r="A5707" s="362" t="s">
        <v>36</v>
      </c>
      <c r="B5707" s="362" t="s">
        <v>22115</v>
      </c>
      <c r="C5707" s="340" t="s">
        <v>11058</v>
      </c>
      <c r="D5707" s="362" t="s">
        <v>11057</v>
      </c>
      <c r="E5707" s="362">
        <v>30</v>
      </c>
      <c r="F5707" s="364">
        <v>16568843</v>
      </c>
      <c r="G5707" s="363">
        <v>20165688431</v>
      </c>
      <c r="H5707" s="365">
        <v>23588</v>
      </c>
      <c r="I5707" s="388">
        <v>30</v>
      </c>
      <c r="J5707" s="378">
        <v>7</v>
      </c>
      <c r="K5707" s="381">
        <v>1964</v>
      </c>
      <c r="L5707" s="369">
        <f t="shared" ca="1" si="89"/>
        <v>59</v>
      </c>
      <c r="M5707" s="299" t="s">
        <v>20</v>
      </c>
      <c r="N5707" s="10" t="s">
        <v>40415</v>
      </c>
      <c r="O5707" s="389" t="s">
        <v>30794</v>
      </c>
      <c r="P5707" s="386">
        <v>41686</v>
      </c>
    </row>
    <row r="5708" spans="1:16" s="8" customFormat="1" ht="15" customHeight="1" x14ac:dyDescent="0.25">
      <c r="A5708" s="362" t="s">
        <v>36</v>
      </c>
      <c r="B5708" s="362" t="s">
        <v>22115</v>
      </c>
      <c r="C5708" s="340" t="s">
        <v>11056</v>
      </c>
      <c r="D5708" s="362" t="s">
        <v>11055</v>
      </c>
      <c r="E5708" s="362">
        <v>30</v>
      </c>
      <c r="F5708" s="364">
        <v>18419052</v>
      </c>
      <c r="G5708" s="363">
        <v>20184190525</v>
      </c>
      <c r="H5708" s="365">
        <v>24781</v>
      </c>
      <c r="I5708" s="388">
        <v>5</v>
      </c>
      <c r="J5708" s="378">
        <v>11</v>
      </c>
      <c r="K5708" s="381">
        <v>1967</v>
      </c>
      <c r="L5708" s="369">
        <f t="shared" ca="1" si="89"/>
        <v>56</v>
      </c>
      <c r="M5708" s="299" t="s">
        <v>20</v>
      </c>
      <c r="N5708" s="10" t="s">
        <v>40415</v>
      </c>
      <c r="O5708" s="389" t="s">
        <v>30770</v>
      </c>
      <c r="P5708" s="386">
        <v>41680</v>
      </c>
    </row>
    <row r="5709" spans="1:16" s="8" customFormat="1" ht="15" customHeight="1" x14ac:dyDescent="0.25">
      <c r="A5709" s="362" t="s">
        <v>36</v>
      </c>
      <c r="B5709" s="362" t="s">
        <v>22115</v>
      </c>
      <c r="C5709" s="340" t="s">
        <v>11054</v>
      </c>
      <c r="D5709" s="362" t="s">
        <v>11053</v>
      </c>
      <c r="E5709" s="362">
        <v>30</v>
      </c>
      <c r="F5709" s="364">
        <v>21164896</v>
      </c>
      <c r="G5709" s="363">
        <v>20211648962</v>
      </c>
      <c r="H5709" s="365">
        <v>25550</v>
      </c>
      <c r="I5709" s="388">
        <v>13</v>
      </c>
      <c r="J5709" s="378">
        <v>12</v>
      </c>
      <c r="K5709" s="381">
        <v>1969</v>
      </c>
      <c r="L5709" s="369">
        <f t="shared" ca="1" si="89"/>
        <v>54</v>
      </c>
      <c r="M5709" s="299" t="s">
        <v>20</v>
      </c>
      <c r="N5709" s="10" t="s">
        <v>40415</v>
      </c>
      <c r="O5709" s="389" t="s">
        <v>30823</v>
      </c>
      <c r="P5709" s="386">
        <v>41852</v>
      </c>
    </row>
    <row r="5710" spans="1:16" s="8" customFormat="1" ht="15" customHeight="1" x14ac:dyDescent="0.25">
      <c r="A5710" s="362" t="s">
        <v>172</v>
      </c>
      <c r="B5710" s="362" t="s">
        <v>22115</v>
      </c>
      <c r="C5710" s="340" t="s">
        <v>11052</v>
      </c>
      <c r="D5710" s="362" t="s">
        <v>11051</v>
      </c>
      <c r="E5710" s="362">
        <v>30</v>
      </c>
      <c r="F5710" s="364">
        <v>12262308</v>
      </c>
      <c r="G5710" s="363">
        <v>20122623085</v>
      </c>
      <c r="H5710" s="365" t="s">
        <v>29801</v>
      </c>
      <c r="I5710" s="388">
        <v>13</v>
      </c>
      <c r="J5710" s="378">
        <v>8</v>
      </c>
      <c r="K5710" s="381">
        <v>1956</v>
      </c>
      <c r="L5710" s="369">
        <f t="shared" ca="1" si="89"/>
        <v>67</v>
      </c>
      <c r="M5710" s="299" t="s">
        <v>20</v>
      </c>
      <c r="N5710" s="10" t="s">
        <v>40415</v>
      </c>
      <c r="O5710" s="389" t="s">
        <v>30742</v>
      </c>
      <c r="P5710" s="386">
        <v>41426</v>
      </c>
    </row>
    <row r="5711" spans="1:16" s="8" customFormat="1" ht="15" customHeight="1" x14ac:dyDescent="0.25">
      <c r="A5711" s="362" t="s">
        <v>172</v>
      </c>
      <c r="B5711" s="362" t="s">
        <v>22115</v>
      </c>
      <c r="C5711" s="340" t="s">
        <v>11047</v>
      </c>
      <c r="D5711" s="362" t="s">
        <v>11046</v>
      </c>
      <c r="E5711" s="362">
        <v>30</v>
      </c>
      <c r="F5711" s="364">
        <v>16375227</v>
      </c>
      <c r="G5711" s="363">
        <v>20163752272</v>
      </c>
      <c r="H5711" s="365" t="s">
        <v>29798</v>
      </c>
      <c r="I5711" s="388">
        <v>14</v>
      </c>
      <c r="J5711" s="378">
        <v>12</v>
      </c>
      <c r="K5711" s="381">
        <v>1962</v>
      </c>
      <c r="L5711" s="369">
        <f t="shared" ca="1" si="89"/>
        <v>61</v>
      </c>
      <c r="M5711" s="299" t="s">
        <v>20</v>
      </c>
      <c r="N5711" s="10" t="s">
        <v>40415</v>
      </c>
      <c r="O5711" s="389" t="s">
        <v>30823</v>
      </c>
      <c r="P5711" s="386">
        <v>41852</v>
      </c>
    </row>
    <row r="5712" spans="1:16" s="8" customFormat="1" ht="15" customHeight="1" x14ac:dyDescent="0.25">
      <c r="A5712" s="362" t="s">
        <v>172</v>
      </c>
      <c r="B5712" s="362" t="s">
        <v>22115</v>
      </c>
      <c r="C5712" s="340" t="s">
        <v>11042</v>
      </c>
      <c r="D5712" s="362" t="s">
        <v>11041</v>
      </c>
      <c r="E5712" s="362">
        <v>30</v>
      </c>
      <c r="F5712" s="364">
        <v>14982352</v>
      </c>
      <c r="G5712" s="363">
        <v>20149823523</v>
      </c>
      <c r="H5712" s="365" t="s">
        <v>29796</v>
      </c>
      <c r="I5712" s="388">
        <v>28</v>
      </c>
      <c r="J5712" s="378">
        <v>12</v>
      </c>
      <c r="K5712" s="381">
        <v>1962</v>
      </c>
      <c r="L5712" s="369">
        <f t="shared" ca="1" si="89"/>
        <v>61</v>
      </c>
      <c r="M5712" s="299" t="s">
        <v>20</v>
      </c>
      <c r="N5712" s="10" t="s">
        <v>40415</v>
      </c>
      <c r="O5712" s="389" t="s">
        <v>29340</v>
      </c>
      <c r="P5712" s="386">
        <v>42887</v>
      </c>
    </row>
    <row r="5713" spans="1:16" s="8" customFormat="1" ht="15" customHeight="1" x14ac:dyDescent="0.25">
      <c r="A5713" s="362" t="s">
        <v>172</v>
      </c>
      <c r="B5713" s="362" t="s">
        <v>22115</v>
      </c>
      <c r="C5713" s="340" t="s">
        <v>11040</v>
      </c>
      <c r="D5713" s="362" t="s">
        <v>11039</v>
      </c>
      <c r="E5713" s="362">
        <v>30</v>
      </c>
      <c r="F5713" s="364">
        <v>13483407</v>
      </c>
      <c r="G5713" s="363">
        <v>20134834073</v>
      </c>
      <c r="H5713" s="365" t="s">
        <v>29795</v>
      </c>
      <c r="I5713" s="388">
        <v>4</v>
      </c>
      <c r="J5713" s="378">
        <v>4</v>
      </c>
      <c r="K5713" s="381">
        <v>1960</v>
      </c>
      <c r="L5713" s="369">
        <f t="shared" ca="1" si="89"/>
        <v>64</v>
      </c>
      <c r="M5713" s="299" t="s">
        <v>20</v>
      </c>
      <c r="N5713" s="10" t="s">
        <v>40415</v>
      </c>
      <c r="O5713" s="389" t="s">
        <v>30785</v>
      </c>
      <c r="P5713" s="386">
        <v>42522</v>
      </c>
    </row>
    <row r="5714" spans="1:16" s="8" customFormat="1" ht="15" customHeight="1" x14ac:dyDescent="0.25">
      <c r="A5714" s="362" t="s">
        <v>23</v>
      </c>
      <c r="B5714" s="362" t="s">
        <v>22115</v>
      </c>
      <c r="C5714" s="340" t="s">
        <v>11038</v>
      </c>
      <c r="D5714" s="362" t="s">
        <v>11037</v>
      </c>
      <c r="E5714" s="362">
        <v>30</v>
      </c>
      <c r="F5714" s="364">
        <v>18579177</v>
      </c>
      <c r="G5714" s="363">
        <v>20185791778</v>
      </c>
      <c r="H5714" s="365">
        <v>24809</v>
      </c>
      <c r="I5714" s="388">
        <v>3</v>
      </c>
      <c r="J5714" s="378">
        <v>12</v>
      </c>
      <c r="K5714" s="381">
        <v>1967</v>
      </c>
      <c r="L5714" s="369">
        <f t="shared" ca="1" si="89"/>
        <v>56</v>
      </c>
      <c r="M5714" s="299" t="s">
        <v>20</v>
      </c>
      <c r="N5714" s="10" t="s">
        <v>40415</v>
      </c>
      <c r="O5714" s="389" t="s">
        <v>30809</v>
      </c>
      <c r="P5714" s="386">
        <v>40756</v>
      </c>
    </row>
    <row r="5715" spans="1:16" s="8" customFormat="1" ht="15" customHeight="1" x14ac:dyDescent="0.25">
      <c r="A5715" s="362" t="s">
        <v>23</v>
      </c>
      <c r="B5715" s="362" t="s">
        <v>22115</v>
      </c>
      <c r="C5715" s="340" t="s">
        <v>11036</v>
      </c>
      <c r="D5715" s="362" t="s">
        <v>11035</v>
      </c>
      <c r="E5715" s="362">
        <v>32</v>
      </c>
      <c r="F5715" s="364">
        <v>17857393</v>
      </c>
      <c r="G5715" s="363">
        <v>20178573935</v>
      </c>
      <c r="H5715" s="365">
        <v>24411</v>
      </c>
      <c r="I5715" s="388">
        <v>31</v>
      </c>
      <c r="J5715" s="378">
        <v>10</v>
      </c>
      <c r="K5715" s="381">
        <v>1966</v>
      </c>
      <c r="L5715" s="369">
        <f t="shared" ca="1" si="89"/>
        <v>57</v>
      </c>
      <c r="M5715" s="299" t="s">
        <v>20</v>
      </c>
      <c r="N5715" s="10" t="s">
        <v>40415</v>
      </c>
      <c r="O5715" s="389" t="s">
        <v>177</v>
      </c>
      <c r="P5715" s="386" t="s">
        <v>177</v>
      </c>
    </row>
    <row r="5716" spans="1:16" s="8" customFormat="1" ht="15" customHeight="1" x14ac:dyDescent="0.25">
      <c r="A5716" s="362" t="s">
        <v>172</v>
      </c>
      <c r="B5716" s="362" t="s">
        <v>22115</v>
      </c>
      <c r="C5716" s="340" t="s">
        <v>11034</v>
      </c>
      <c r="D5716" s="362" t="s">
        <v>11033</v>
      </c>
      <c r="E5716" s="362">
        <v>30</v>
      </c>
      <c r="F5716" s="364">
        <v>16435647</v>
      </c>
      <c r="G5716" s="363">
        <v>20164356478</v>
      </c>
      <c r="H5716" s="365" t="s">
        <v>29794</v>
      </c>
      <c r="I5716" s="388">
        <v>20</v>
      </c>
      <c r="J5716" s="378">
        <v>5</v>
      </c>
      <c r="K5716" s="381">
        <v>1964</v>
      </c>
      <c r="L5716" s="369">
        <f t="shared" ca="1" si="89"/>
        <v>59</v>
      </c>
      <c r="M5716" s="299" t="s">
        <v>20</v>
      </c>
      <c r="N5716" s="10" t="s">
        <v>40415</v>
      </c>
      <c r="O5716" s="389" t="s">
        <v>30753</v>
      </c>
      <c r="P5716" s="386">
        <v>40909</v>
      </c>
    </row>
    <row r="5717" spans="1:16" s="8" customFormat="1" ht="15" customHeight="1" x14ac:dyDescent="0.25">
      <c r="A5717" s="362" t="s">
        <v>46</v>
      </c>
      <c r="B5717" s="362" t="s">
        <v>22115</v>
      </c>
      <c r="C5717" s="340" t="s">
        <v>11032</v>
      </c>
      <c r="D5717" s="362" t="s">
        <v>11031</v>
      </c>
      <c r="E5717" s="362">
        <v>30</v>
      </c>
      <c r="F5717" s="364">
        <v>18027098</v>
      </c>
      <c r="G5717" s="363">
        <v>20180270982</v>
      </c>
      <c r="H5717" s="365">
        <v>24344</v>
      </c>
      <c r="I5717" s="388">
        <v>25</v>
      </c>
      <c r="J5717" s="378">
        <v>8</v>
      </c>
      <c r="K5717" s="381">
        <v>1966</v>
      </c>
      <c r="L5717" s="369">
        <f t="shared" ca="1" si="89"/>
        <v>57</v>
      </c>
      <c r="M5717" s="299" t="s">
        <v>20</v>
      </c>
      <c r="N5717" s="10" t="s">
        <v>40415</v>
      </c>
      <c r="O5717" s="389" t="s">
        <v>30627</v>
      </c>
      <c r="P5717" s="386">
        <v>41549</v>
      </c>
    </row>
    <row r="5718" spans="1:16" s="8" customFormat="1" ht="15" customHeight="1" x14ac:dyDescent="0.25">
      <c r="A5718" s="362" t="s">
        <v>59</v>
      </c>
      <c r="B5718" s="362" t="s">
        <v>22115</v>
      </c>
      <c r="C5718" s="340" t="s">
        <v>11030</v>
      </c>
      <c r="D5718" s="362" t="s">
        <v>11029</v>
      </c>
      <c r="E5718" s="362">
        <v>30</v>
      </c>
      <c r="F5718" s="364">
        <v>16232043</v>
      </c>
      <c r="G5718" s="363">
        <v>20162320433</v>
      </c>
      <c r="H5718" s="365">
        <v>22991</v>
      </c>
      <c r="I5718" s="388">
        <v>11</v>
      </c>
      <c r="J5718" s="378">
        <v>12</v>
      </c>
      <c r="K5718" s="381">
        <v>1962</v>
      </c>
      <c r="L5718" s="369">
        <f t="shared" ca="1" si="89"/>
        <v>61</v>
      </c>
      <c r="M5718" s="299" t="s">
        <v>20</v>
      </c>
      <c r="N5718" s="10" t="s">
        <v>40415</v>
      </c>
      <c r="O5718" s="389" t="s">
        <v>30741</v>
      </c>
      <c r="P5718" s="386">
        <v>42005</v>
      </c>
    </row>
    <row r="5719" spans="1:16" s="8" customFormat="1" ht="15" customHeight="1" x14ac:dyDescent="0.25">
      <c r="A5719" s="362" t="s">
        <v>23</v>
      </c>
      <c r="B5719" s="362" t="s">
        <v>22115</v>
      </c>
      <c r="C5719" s="340" t="s">
        <v>11028</v>
      </c>
      <c r="D5719" s="362" t="s">
        <v>11027</v>
      </c>
      <c r="E5719" s="362">
        <v>30</v>
      </c>
      <c r="F5719" s="364">
        <v>17644132</v>
      </c>
      <c r="G5719" s="363">
        <v>20176441322</v>
      </c>
      <c r="H5719" s="365">
        <v>24150</v>
      </c>
      <c r="I5719" s="388">
        <v>12</v>
      </c>
      <c r="J5719" s="378">
        <v>2</v>
      </c>
      <c r="K5719" s="381">
        <v>1966</v>
      </c>
      <c r="L5719" s="369">
        <f t="shared" ca="1" si="89"/>
        <v>58</v>
      </c>
      <c r="M5719" s="299" t="s">
        <v>20</v>
      </c>
      <c r="N5719" s="10" t="s">
        <v>40415</v>
      </c>
      <c r="O5719" s="389" t="s">
        <v>30809</v>
      </c>
      <c r="P5719" s="386">
        <v>40764</v>
      </c>
    </row>
    <row r="5720" spans="1:16" s="8" customFormat="1" ht="15" customHeight="1" x14ac:dyDescent="0.25">
      <c r="A5720" s="362" t="s">
        <v>23</v>
      </c>
      <c r="B5720" s="362" t="s">
        <v>22115</v>
      </c>
      <c r="C5720" s="340" t="s">
        <v>11026</v>
      </c>
      <c r="D5720" s="362" t="s">
        <v>11025</v>
      </c>
      <c r="E5720" s="362">
        <v>30</v>
      </c>
      <c r="F5720" s="364">
        <v>17406876</v>
      </c>
      <c r="G5720" s="363">
        <v>20174068764</v>
      </c>
      <c r="H5720" s="365">
        <v>23980</v>
      </c>
      <c r="I5720" s="388">
        <v>26</v>
      </c>
      <c r="J5720" s="378">
        <v>8</v>
      </c>
      <c r="K5720" s="381">
        <v>1965</v>
      </c>
      <c r="L5720" s="369">
        <f t="shared" ca="1" si="89"/>
        <v>58</v>
      </c>
      <c r="M5720" s="299" t="s">
        <v>20</v>
      </c>
      <c r="N5720" s="10" t="s">
        <v>40415</v>
      </c>
      <c r="O5720" s="389" t="s">
        <v>35550</v>
      </c>
      <c r="P5720" s="386">
        <v>40931</v>
      </c>
    </row>
    <row r="5721" spans="1:16" s="8" customFormat="1" ht="15" customHeight="1" x14ac:dyDescent="0.25">
      <c r="A5721" s="362" t="s">
        <v>33761</v>
      </c>
      <c r="B5721" s="362" t="s">
        <v>22115</v>
      </c>
      <c r="C5721" s="340" t="s">
        <v>11024</v>
      </c>
      <c r="D5721" s="362" t="s">
        <v>11023</v>
      </c>
      <c r="E5721" s="362">
        <v>31</v>
      </c>
      <c r="F5721" s="364">
        <v>17868527</v>
      </c>
      <c r="G5721" s="363">
        <v>23178685279</v>
      </c>
      <c r="H5721" s="365">
        <v>24135</v>
      </c>
      <c r="I5721" s="388">
        <v>28</v>
      </c>
      <c r="J5721" s="378">
        <v>1</v>
      </c>
      <c r="K5721" s="381">
        <v>1966</v>
      </c>
      <c r="L5721" s="369">
        <f t="shared" ca="1" si="89"/>
        <v>58</v>
      </c>
      <c r="M5721" s="299" t="s">
        <v>20</v>
      </c>
      <c r="N5721" s="10" t="s">
        <v>40415</v>
      </c>
      <c r="O5721" s="389" t="s">
        <v>30739</v>
      </c>
      <c r="P5721" s="386">
        <v>40695</v>
      </c>
    </row>
    <row r="5722" spans="1:16" s="8" customFormat="1" ht="15" customHeight="1" x14ac:dyDescent="0.25">
      <c r="A5722" s="362" t="s">
        <v>33761</v>
      </c>
      <c r="B5722" s="362" t="s">
        <v>22115</v>
      </c>
      <c r="C5722" s="340" t="s">
        <v>11022</v>
      </c>
      <c r="D5722" s="362" t="s">
        <v>11021</v>
      </c>
      <c r="E5722" s="362">
        <v>32</v>
      </c>
      <c r="F5722" s="364">
        <v>18180320</v>
      </c>
      <c r="G5722" s="363">
        <v>20181803208</v>
      </c>
      <c r="H5722" s="365">
        <v>24576</v>
      </c>
      <c r="I5722" s="388">
        <v>14</v>
      </c>
      <c r="J5722" s="378">
        <v>4</v>
      </c>
      <c r="K5722" s="381">
        <v>1967</v>
      </c>
      <c r="L5722" s="369">
        <f t="shared" ca="1" si="89"/>
        <v>57</v>
      </c>
      <c r="M5722" s="299" t="s">
        <v>20</v>
      </c>
      <c r="N5722" s="10" t="s">
        <v>40415</v>
      </c>
      <c r="O5722" s="389" t="s">
        <v>30767</v>
      </c>
      <c r="P5722" s="386" t="s">
        <v>177</v>
      </c>
    </row>
    <row r="5723" spans="1:16" s="8" customFormat="1" ht="15" customHeight="1" x14ac:dyDescent="0.25">
      <c r="A5723" s="362" t="s">
        <v>33761</v>
      </c>
      <c r="B5723" s="362" t="s">
        <v>22115</v>
      </c>
      <c r="C5723" s="340" t="s">
        <v>11020</v>
      </c>
      <c r="D5723" s="362" t="s">
        <v>11019</v>
      </c>
      <c r="E5723" s="362">
        <v>30</v>
      </c>
      <c r="F5723" s="364">
        <v>13574488</v>
      </c>
      <c r="G5723" s="363">
        <v>20135744884</v>
      </c>
      <c r="H5723" s="365">
        <v>22140</v>
      </c>
      <c r="I5723" s="388">
        <v>12</v>
      </c>
      <c r="J5723" s="378">
        <v>8</v>
      </c>
      <c r="K5723" s="381">
        <v>1960</v>
      </c>
      <c r="L5723" s="369">
        <f t="shared" ca="1" si="89"/>
        <v>63</v>
      </c>
      <c r="M5723" s="299" t="s">
        <v>20</v>
      </c>
      <c r="N5723" s="10" t="s">
        <v>40415</v>
      </c>
      <c r="O5723" s="389" t="s">
        <v>30742</v>
      </c>
      <c r="P5723" s="386">
        <v>41426</v>
      </c>
    </row>
    <row r="5724" spans="1:16" s="8" customFormat="1" ht="15" customHeight="1" x14ac:dyDescent="0.25">
      <c r="A5724" s="362" t="s">
        <v>172</v>
      </c>
      <c r="B5724" s="362" t="s">
        <v>22115</v>
      </c>
      <c r="C5724" s="340" t="s">
        <v>11018</v>
      </c>
      <c r="D5724" s="362" t="s">
        <v>11017</v>
      </c>
      <c r="E5724" s="362">
        <v>32</v>
      </c>
      <c r="F5724" s="364">
        <v>18084975</v>
      </c>
      <c r="G5724" s="363">
        <v>20180849751</v>
      </c>
      <c r="H5724" s="365">
        <v>24655</v>
      </c>
      <c r="I5724" s="388">
        <v>2</v>
      </c>
      <c r="J5724" s="378">
        <v>7</v>
      </c>
      <c r="K5724" s="381">
        <v>1967</v>
      </c>
      <c r="L5724" s="369">
        <f t="shared" ca="1" si="89"/>
        <v>56</v>
      </c>
      <c r="M5724" s="299" t="s">
        <v>20</v>
      </c>
      <c r="N5724" s="10" t="s">
        <v>40415</v>
      </c>
      <c r="O5724" s="389" t="s">
        <v>177</v>
      </c>
      <c r="P5724" s="386" t="s">
        <v>177</v>
      </c>
    </row>
    <row r="5725" spans="1:16" s="8" customFormat="1" ht="15" customHeight="1" x14ac:dyDescent="0.25">
      <c r="A5725" s="362" t="s">
        <v>33761</v>
      </c>
      <c r="B5725" s="362" t="s">
        <v>22115</v>
      </c>
      <c r="C5725" s="340" t="s">
        <v>11016</v>
      </c>
      <c r="D5725" s="362" t="s">
        <v>11015</v>
      </c>
      <c r="E5725" s="362">
        <v>30</v>
      </c>
      <c r="F5725" s="364">
        <v>16197186</v>
      </c>
      <c r="G5725" s="363">
        <v>20161971864</v>
      </c>
      <c r="H5725" s="365">
        <v>22952</v>
      </c>
      <c r="I5725" s="388">
        <v>2</v>
      </c>
      <c r="J5725" s="378">
        <v>11</v>
      </c>
      <c r="K5725" s="381">
        <v>1962</v>
      </c>
      <c r="L5725" s="369">
        <f t="shared" ca="1" si="89"/>
        <v>61</v>
      </c>
      <c r="M5725" s="299" t="s">
        <v>20</v>
      </c>
      <c r="N5725" s="10" t="s">
        <v>40415</v>
      </c>
      <c r="O5725" s="389" t="s">
        <v>30746</v>
      </c>
      <c r="P5725" s="386">
        <v>42248</v>
      </c>
    </row>
    <row r="5726" spans="1:16" s="8" customFormat="1" ht="15" customHeight="1" x14ac:dyDescent="0.25">
      <c r="A5726" s="362" t="s">
        <v>172</v>
      </c>
      <c r="B5726" s="362" t="s">
        <v>22115</v>
      </c>
      <c r="C5726" s="340" t="s">
        <v>11014</v>
      </c>
      <c r="D5726" s="362" t="s">
        <v>11013</v>
      </c>
      <c r="E5726" s="362">
        <v>30</v>
      </c>
      <c r="F5726" s="364">
        <v>20989470</v>
      </c>
      <c r="G5726" s="363">
        <v>20209894700</v>
      </c>
      <c r="H5726" s="365" t="s">
        <v>29793</v>
      </c>
      <c r="I5726" s="388">
        <v>7</v>
      </c>
      <c r="J5726" s="378">
        <v>10</v>
      </c>
      <c r="K5726" s="381">
        <v>1969</v>
      </c>
      <c r="L5726" s="369">
        <f t="shared" ca="1" si="89"/>
        <v>54</v>
      </c>
      <c r="M5726" s="299" t="s">
        <v>20</v>
      </c>
      <c r="N5726" s="10" t="s">
        <v>40415</v>
      </c>
      <c r="O5726" s="389" t="s">
        <v>30758</v>
      </c>
      <c r="P5726" s="386">
        <v>40544</v>
      </c>
    </row>
    <row r="5727" spans="1:16" s="8" customFormat="1" ht="15" customHeight="1" x14ac:dyDescent="0.25">
      <c r="A5727" s="362" t="s">
        <v>33761</v>
      </c>
      <c r="B5727" s="362" t="s">
        <v>22115</v>
      </c>
      <c r="C5727" s="340" t="s">
        <v>11012</v>
      </c>
      <c r="D5727" s="362" t="s">
        <v>11011</v>
      </c>
      <c r="E5727" s="362">
        <v>30</v>
      </c>
      <c r="F5727" s="364">
        <v>17006105</v>
      </c>
      <c r="G5727" s="363">
        <v>20170061056</v>
      </c>
      <c r="H5727" s="365">
        <v>23544</v>
      </c>
      <c r="I5727" s="388">
        <v>16</v>
      </c>
      <c r="J5727" s="378">
        <v>6</v>
      </c>
      <c r="K5727" s="381">
        <v>1964</v>
      </c>
      <c r="L5727" s="369">
        <f t="shared" ca="1" si="89"/>
        <v>59</v>
      </c>
      <c r="M5727" s="299" t="s">
        <v>20</v>
      </c>
      <c r="N5727" s="10" t="s">
        <v>40415</v>
      </c>
      <c r="O5727" s="389" t="s">
        <v>30745</v>
      </c>
      <c r="P5727" s="386">
        <v>41275</v>
      </c>
    </row>
    <row r="5728" spans="1:16" s="8" customFormat="1" ht="15" customHeight="1" x14ac:dyDescent="0.25">
      <c r="A5728" s="362" t="s">
        <v>172</v>
      </c>
      <c r="B5728" s="362" t="s">
        <v>22115</v>
      </c>
      <c r="C5728" s="340" t="s">
        <v>11010</v>
      </c>
      <c r="D5728" s="362" t="s">
        <v>11009</v>
      </c>
      <c r="E5728" s="362">
        <v>30</v>
      </c>
      <c r="F5728" s="364">
        <v>17878937</v>
      </c>
      <c r="G5728" s="363">
        <v>20178789377</v>
      </c>
      <c r="H5728" s="365" t="s">
        <v>29792</v>
      </c>
      <c r="I5728" s="388">
        <v>18</v>
      </c>
      <c r="J5728" s="378">
        <v>9</v>
      </c>
      <c r="K5728" s="381">
        <v>1966</v>
      </c>
      <c r="L5728" s="369">
        <f t="shared" ca="1" si="89"/>
        <v>57</v>
      </c>
      <c r="M5728" s="299" t="s">
        <v>20</v>
      </c>
      <c r="N5728" s="10" t="s">
        <v>40415</v>
      </c>
      <c r="O5728" s="389" t="s">
        <v>30823</v>
      </c>
      <c r="P5728" s="386">
        <v>41852</v>
      </c>
    </row>
    <row r="5729" spans="1:16" s="8" customFormat="1" ht="15" customHeight="1" x14ac:dyDescent="0.25">
      <c r="A5729" s="362" t="s">
        <v>74</v>
      </c>
      <c r="B5729" s="362" t="s">
        <v>22115</v>
      </c>
      <c r="C5729" s="340" t="s">
        <v>11008</v>
      </c>
      <c r="D5729" s="362" t="s">
        <v>11007</v>
      </c>
      <c r="E5729" s="362">
        <v>31</v>
      </c>
      <c r="F5729" s="364">
        <v>18607206</v>
      </c>
      <c r="G5729" s="363">
        <v>20186072066</v>
      </c>
      <c r="H5729" s="365">
        <v>24745</v>
      </c>
      <c r="I5729" s="388">
        <v>30</v>
      </c>
      <c r="J5729" s="378">
        <v>9</v>
      </c>
      <c r="K5729" s="381">
        <v>1967</v>
      </c>
      <c r="L5729" s="369">
        <f t="shared" ca="1" si="89"/>
        <v>56</v>
      </c>
      <c r="M5729" s="299" t="s">
        <v>20</v>
      </c>
      <c r="N5729" s="10" t="s">
        <v>40415</v>
      </c>
      <c r="O5729" s="389" t="s">
        <v>30843</v>
      </c>
      <c r="P5729" s="386">
        <v>40032</v>
      </c>
    </row>
    <row r="5730" spans="1:16" s="8" customFormat="1" ht="15" customHeight="1" x14ac:dyDescent="0.25">
      <c r="A5730" s="362">
        <v>12</v>
      </c>
      <c r="B5730" s="362" t="s">
        <v>22115</v>
      </c>
      <c r="C5730" s="340" t="s">
        <v>11006</v>
      </c>
      <c r="D5730" s="362" t="s">
        <v>11005</v>
      </c>
      <c r="E5730" s="362">
        <v>33</v>
      </c>
      <c r="F5730" s="364">
        <v>20292410</v>
      </c>
      <c r="G5730" s="363">
        <v>20202924108</v>
      </c>
      <c r="H5730" s="365">
        <v>25149</v>
      </c>
      <c r="I5730" s="388">
        <v>7</v>
      </c>
      <c r="J5730" s="378">
        <v>11</v>
      </c>
      <c r="K5730" s="381">
        <v>1968</v>
      </c>
      <c r="L5730" s="369">
        <f t="shared" ca="1" si="89"/>
        <v>55</v>
      </c>
      <c r="M5730" s="299" t="s">
        <v>20</v>
      </c>
      <c r="N5730" s="10" t="s">
        <v>40415</v>
      </c>
      <c r="O5730" s="389" t="s">
        <v>177</v>
      </c>
      <c r="P5730" s="386" t="s">
        <v>177</v>
      </c>
    </row>
    <row r="5731" spans="1:16" s="8" customFormat="1" ht="15" customHeight="1" x14ac:dyDescent="0.25">
      <c r="A5731" s="362">
        <v>12</v>
      </c>
      <c r="B5731" s="362" t="s">
        <v>22115</v>
      </c>
      <c r="C5731" s="340" t="s">
        <v>11004</v>
      </c>
      <c r="D5731" s="362" t="s">
        <v>11003</v>
      </c>
      <c r="E5731" s="362">
        <v>30</v>
      </c>
      <c r="F5731" s="364">
        <v>17976893</v>
      </c>
      <c r="G5731" s="363">
        <v>20179768934</v>
      </c>
      <c r="H5731" s="365">
        <v>24515</v>
      </c>
      <c r="I5731" s="388">
        <v>12</v>
      </c>
      <c r="J5731" s="378">
        <v>2</v>
      </c>
      <c r="K5731" s="381">
        <v>1967</v>
      </c>
      <c r="L5731" s="369">
        <f t="shared" ca="1" si="89"/>
        <v>57</v>
      </c>
      <c r="M5731" s="299" t="s">
        <v>20</v>
      </c>
      <c r="N5731" s="10" t="s">
        <v>40415</v>
      </c>
      <c r="O5731" s="389" t="s">
        <v>30785</v>
      </c>
      <c r="P5731" s="386">
        <v>42522</v>
      </c>
    </row>
    <row r="5732" spans="1:16" s="8" customFormat="1" ht="15" customHeight="1" x14ac:dyDescent="0.25">
      <c r="A5732" s="362">
        <v>12</v>
      </c>
      <c r="B5732" s="362" t="s">
        <v>22115</v>
      </c>
      <c r="C5732" s="340" t="s">
        <v>11002</v>
      </c>
      <c r="D5732" s="362" t="s">
        <v>11001</v>
      </c>
      <c r="E5732" s="362">
        <v>30</v>
      </c>
      <c r="F5732" s="364">
        <v>20363764</v>
      </c>
      <c r="G5732" s="363">
        <v>20203637641</v>
      </c>
      <c r="H5732" s="365">
        <v>25191</v>
      </c>
      <c r="I5732" s="388">
        <v>19</v>
      </c>
      <c r="J5732" s="378">
        <v>12</v>
      </c>
      <c r="K5732" s="381">
        <v>1968</v>
      </c>
      <c r="L5732" s="369">
        <f t="shared" ca="1" si="89"/>
        <v>55</v>
      </c>
      <c r="M5732" s="299" t="s">
        <v>20</v>
      </c>
      <c r="N5732" s="10" t="s">
        <v>40415</v>
      </c>
      <c r="O5732" s="389" t="s">
        <v>30747</v>
      </c>
      <c r="P5732" s="386">
        <v>41061</v>
      </c>
    </row>
    <row r="5733" spans="1:16" s="8" customFormat="1" ht="15" customHeight="1" x14ac:dyDescent="0.25">
      <c r="A5733" s="362">
        <v>12</v>
      </c>
      <c r="B5733" s="362" t="s">
        <v>22115</v>
      </c>
      <c r="C5733" s="340" t="s">
        <v>11000</v>
      </c>
      <c r="D5733" s="362" t="s">
        <v>10999</v>
      </c>
      <c r="E5733" s="362">
        <v>30</v>
      </c>
      <c r="F5733" s="364">
        <v>14909592</v>
      </c>
      <c r="G5733" s="363">
        <v>20149095927</v>
      </c>
      <c r="H5733" s="365">
        <v>22890</v>
      </c>
      <c r="I5733" s="388">
        <v>1</v>
      </c>
      <c r="J5733" s="378">
        <v>9</v>
      </c>
      <c r="K5733" s="381">
        <v>1962</v>
      </c>
      <c r="L5733" s="369">
        <f t="shared" ca="1" si="89"/>
        <v>61</v>
      </c>
      <c r="M5733" s="299" t="s">
        <v>20</v>
      </c>
      <c r="N5733" s="10" t="s">
        <v>40415</v>
      </c>
      <c r="O5733" s="389" t="s">
        <v>30747</v>
      </c>
      <c r="P5733" s="386">
        <v>41061</v>
      </c>
    </row>
    <row r="5734" spans="1:16" s="8" customFormat="1" ht="15" customHeight="1" x14ac:dyDescent="0.25">
      <c r="A5734" s="362">
        <v>12</v>
      </c>
      <c r="B5734" s="362" t="s">
        <v>22115</v>
      </c>
      <c r="C5734" s="340" t="s">
        <v>10998</v>
      </c>
      <c r="D5734" s="362" t="s">
        <v>10997</v>
      </c>
      <c r="E5734" s="362">
        <v>30</v>
      </c>
      <c r="F5734" s="364">
        <v>14775423</v>
      </c>
      <c r="G5734" s="363">
        <v>20147754230</v>
      </c>
      <c r="H5734" s="365">
        <v>22837</v>
      </c>
      <c r="I5734" s="388">
        <v>10</v>
      </c>
      <c r="J5734" s="378">
        <v>7</v>
      </c>
      <c r="K5734" s="381">
        <v>1962</v>
      </c>
      <c r="L5734" s="369">
        <f t="shared" ca="1" si="89"/>
        <v>61</v>
      </c>
      <c r="M5734" s="299" t="s">
        <v>20</v>
      </c>
      <c r="N5734" s="10" t="s">
        <v>40415</v>
      </c>
      <c r="O5734" s="389" t="s">
        <v>30742</v>
      </c>
      <c r="P5734" s="386">
        <v>41426</v>
      </c>
    </row>
    <row r="5735" spans="1:16" s="8" customFormat="1" ht="15" customHeight="1" x14ac:dyDescent="0.25">
      <c r="A5735" s="362">
        <v>12</v>
      </c>
      <c r="B5735" s="362" t="s">
        <v>22115</v>
      </c>
      <c r="C5735" s="340" t="s">
        <v>10996</v>
      </c>
      <c r="D5735" s="362" t="s">
        <v>10995</v>
      </c>
      <c r="E5735" s="362">
        <v>31</v>
      </c>
      <c r="F5735" s="364">
        <v>18305561</v>
      </c>
      <c r="G5735" s="363">
        <v>20183055616</v>
      </c>
      <c r="H5735" s="365">
        <v>24530</v>
      </c>
      <c r="I5735" s="388">
        <v>27</v>
      </c>
      <c r="J5735" s="378">
        <v>2</v>
      </c>
      <c r="K5735" s="381">
        <v>1967</v>
      </c>
      <c r="L5735" s="369">
        <f t="shared" ca="1" si="89"/>
        <v>57</v>
      </c>
      <c r="M5735" s="299" t="s">
        <v>20</v>
      </c>
      <c r="N5735" s="10" t="s">
        <v>40415</v>
      </c>
      <c r="O5735" s="389" t="s">
        <v>30739</v>
      </c>
      <c r="P5735" s="386">
        <v>40695</v>
      </c>
    </row>
    <row r="5736" spans="1:16" s="8" customFormat="1" ht="15" customHeight="1" x14ac:dyDescent="0.25">
      <c r="A5736" s="362">
        <v>12</v>
      </c>
      <c r="B5736" s="362" t="s">
        <v>22115</v>
      </c>
      <c r="C5736" s="340" t="s">
        <v>10994</v>
      </c>
      <c r="D5736" s="362" t="s">
        <v>10993</v>
      </c>
      <c r="E5736" s="362">
        <v>30</v>
      </c>
      <c r="F5736" s="364">
        <v>17135873</v>
      </c>
      <c r="G5736" s="363">
        <v>20171358737</v>
      </c>
      <c r="H5736" s="365">
        <v>23731</v>
      </c>
      <c r="I5736" s="388">
        <v>20</v>
      </c>
      <c r="J5736" s="378">
        <v>12</v>
      </c>
      <c r="K5736" s="381">
        <v>1964</v>
      </c>
      <c r="L5736" s="369">
        <f t="shared" ca="1" si="89"/>
        <v>59</v>
      </c>
      <c r="M5736" s="299" t="s">
        <v>20</v>
      </c>
      <c r="N5736" s="10" t="s">
        <v>40415</v>
      </c>
      <c r="O5736" s="389" t="s">
        <v>30747</v>
      </c>
      <c r="P5736" s="386">
        <v>41061</v>
      </c>
    </row>
    <row r="5737" spans="1:16" s="8" customFormat="1" ht="15" customHeight="1" x14ac:dyDescent="0.25">
      <c r="A5737" s="362">
        <v>12</v>
      </c>
      <c r="B5737" s="362" t="s">
        <v>22115</v>
      </c>
      <c r="C5737" s="340" t="s">
        <v>10992</v>
      </c>
      <c r="D5737" s="362" t="s">
        <v>10991</v>
      </c>
      <c r="E5737" s="362">
        <v>31</v>
      </c>
      <c r="F5737" s="364">
        <v>14775384</v>
      </c>
      <c r="G5737" s="363">
        <v>20147753846</v>
      </c>
      <c r="H5737" s="365">
        <v>22824</v>
      </c>
      <c r="I5737" s="388">
        <v>27</v>
      </c>
      <c r="J5737" s="378">
        <v>6</v>
      </c>
      <c r="K5737" s="381">
        <v>1962</v>
      </c>
      <c r="L5737" s="369">
        <f t="shared" ca="1" si="89"/>
        <v>61</v>
      </c>
      <c r="M5737" s="299" t="s">
        <v>20</v>
      </c>
      <c r="N5737" s="10" t="s">
        <v>40415</v>
      </c>
      <c r="O5737" s="389" t="s">
        <v>30754</v>
      </c>
      <c r="P5737" s="386">
        <v>40310</v>
      </c>
    </row>
    <row r="5738" spans="1:16" s="8" customFormat="1" ht="15" customHeight="1" x14ac:dyDescent="0.25">
      <c r="A5738" s="362">
        <v>12</v>
      </c>
      <c r="B5738" s="362" t="s">
        <v>22115</v>
      </c>
      <c r="C5738" s="340" t="s">
        <v>10990</v>
      </c>
      <c r="D5738" s="362" t="s">
        <v>10989</v>
      </c>
      <c r="E5738" s="362">
        <v>30</v>
      </c>
      <c r="F5738" s="364">
        <v>17989705</v>
      </c>
      <c r="G5738" s="363">
        <v>23179897059</v>
      </c>
      <c r="H5738" s="365">
        <v>24605</v>
      </c>
      <c r="I5738" s="388">
        <v>13</v>
      </c>
      <c r="J5738" s="378">
        <v>5</v>
      </c>
      <c r="K5738" s="381">
        <v>1967</v>
      </c>
      <c r="L5738" s="369">
        <f t="shared" ca="1" si="89"/>
        <v>56</v>
      </c>
      <c r="M5738" s="299" t="s">
        <v>20</v>
      </c>
      <c r="N5738" s="10" t="s">
        <v>40415</v>
      </c>
      <c r="O5738" s="389" t="s">
        <v>30742</v>
      </c>
      <c r="P5738" s="386">
        <v>41426</v>
      </c>
    </row>
    <row r="5739" spans="1:16" s="8" customFormat="1" ht="15" customHeight="1" x14ac:dyDescent="0.25">
      <c r="A5739" s="362">
        <v>13</v>
      </c>
      <c r="B5739" s="362" t="s">
        <v>22115</v>
      </c>
      <c r="C5739" s="340" t="s">
        <v>10988</v>
      </c>
      <c r="D5739" s="362" t="s">
        <v>10987</v>
      </c>
      <c r="E5739" s="362">
        <v>30</v>
      </c>
      <c r="F5739" s="364">
        <v>17999266</v>
      </c>
      <c r="G5739" s="363">
        <v>20179992664</v>
      </c>
      <c r="H5739" s="365">
        <v>24555</v>
      </c>
      <c r="I5739" s="388">
        <v>24</v>
      </c>
      <c r="J5739" s="378">
        <v>3</v>
      </c>
      <c r="K5739" s="381">
        <v>1967</v>
      </c>
      <c r="L5739" s="369">
        <f t="shared" ca="1" si="89"/>
        <v>57</v>
      </c>
      <c r="M5739" s="299" t="s">
        <v>20</v>
      </c>
      <c r="N5739" s="10" t="s">
        <v>40415</v>
      </c>
      <c r="O5739" s="389" t="s">
        <v>30804</v>
      </c>
      <c r="P5739" s="386">
        <v>41183</v>
      </c>
    </row>
    <row r="5740" spans="1:16" s="8" customFormat="1" ht="15" customHeight="1" x14ac:dyDescent="0.25">
      <c r="A5740" s="362">
        <v>13</v>
      </c>
      <c r="B5740" s="362" t="s">
        <v>22115</v>
      </c>
      <c r="C5740" s="340" t="s">
        <v>10986</v>
      </c>
      <c r="D5740" s="362" t="s">
        <v>10985</v>
      </c>
      <c r="E5740" s="362" t="s">
        <v>77</v>
      </c>
      <c r="F5740" s="364">
        <v>13738419</v>
      </c>
      <c r="G5740" s="363">
        <v>20137384192</v>
      </c>
      <c r="H5740" s="365">
        <v>22073</v>
      </c>
      <c r="I5740" s="388">
        <v>6</v>
      </c>
      <c r="J5740" s="378">
        <v>6</v>
      </c>
      <c r="K5740" s="381">
        <v>1960</v>
      </c>
      <c r="L5740" s="369">
        <f t="shared" ca="1" si="89"/>
        <v>63</v>
      </c>
      <c r="M5740" s="299" t="s">
        <v>20</v>
      </c>
      <c r="N5740" s="10" t="s">
        <v>40415</v>
      </c>
      <c r="O5740" s="389" t="s">
        <v>34623</v>
      </c>
      <c r="P5740" s="386">
        <v>36783</v>
      </c>
    </row>
    <row r="5741" spans="1:16" s="8" customFormat="1" ht="15" customHeight="1" x14ac:dyDescent="0.25">
      <c r="A5741" s="362">
        <v>13</v>
      </c>
      <c r="B5741" s="362" t="s">
        <v>22115</v>
      </c>
      <c r="C5741" s="340" t="s">
        <v>10984</v>
      </c>
      <c r="D5741" s="362" t="s">
        <v>10983</v>
      </c>
      <c r="E5741" s="362">
        <v>30</v>
      </c>
      <c r="F5741" s="364">
        <v>18348899</v>
      </c>
      <c r="G5741" s="363">
        <v>20183488997</v>
      </c>
      <c r="H5741" s="365">
        <v>24523</v>
      </c>
      <c r="I5741" s="388">
        <v>20</v>
      </c>
      <c r="J5741" s="378">
        <v>2</v>
      </c>
      <c r="K5741" s="381">
        <v>1967</v>
      </c>
      <c r="L5741" s="369">
        <f t="shared" ca="1" si="89"/>
        <v>57</v>
      </c>
      <c r="M5741" s="299" t="s">
        <v>20</v>
      </c>
      <c r="N5741" s="10" t="s">
        <v>40415</v>
      </c>
      <c r="O5741" s="389" t="s">
        <v>30765</v>
      </c>
      <c r="P5741" s="386">
        <v>41456</v>
      </c>
    </row>
    <row r="5742" spans="1:16" s="8" customFormat="1" ht="15" customHeight="1" x14ac:dyDescent="0.25">
      <c r="A5742" s="362">
        <v>13</v>
      </c>
      <c r="B5742" s="362" t="s">
        <v>22115</v>
      </c>
      <c r="C5742" s="340" t="s">
        <v>10982</v>
      </c>
      <c r="D5742" s="362" t="s">
        <v>10981</v>
      </c>
      <c r="E5742" s="362">
        <v>30</v>
      </c>
      <c r="F5742" s="364">
        <v>20560972</v>
      </c>
      <c r="G5742" s="363">
        <v>20205609726</v>
      </c>
      <c r="H5742" s="365">
        <v>25242</v>
      </c>
      <c r="I5742" s="388">
        <v>8</v>
      </c>
      <c r="J5742" s="378">
        <v>2</v>
      </c>
      <c r="K5742" s="381">
        <v>1969</v>
      </c>
      <c r="L5742" s="369">
        <f t="shared" ca="1" si="89"/>
        <v>55</v>
      </c>
      <c r="M5742" s="299" t="s">
        <v>20</v>
      </c>
      <c r="N5742" s="10" t="s">
        <v>40415</v>
      </c>
      <c r="O5742" s="389" t="s">
        <v>30753</v>
      </c>
      <c r="P5742" s="386">
        <v>40909</v>
      </c>
    </row>
    <row r="5743" spans="1:16" s="8" customFormat="1" ht="15" customHeight="1" x14ac:dyDescent="0.25">
      <c r="A5743" s="362">
        <v>13</v>
      </c>
      <c r="B5743" s="362" t="s">
        <v>22115</v>
      </c>
      <c r="C5743" s="340" t="s">
        <v>10980</v>
      </c>
      <c r="D5743" s="362" t="s">
        <v>10979</v>
      </c>
      <c r="E5743" s="362">
        <v>30</v>
      </c>
      <c r="F5743" s="364">
        <v>17474522</v>
      </c>
      <c r="G5743" s="363">
        <v>20174745227</v>
      </c>
      <c r="H5743" s="365">
        <v>27660</v>
      </c>
      <c r="I5743" s="388">
        <v>23</v>
      </c>
      <c r="J5743" s="378">
        <v>9</v>
      </c>
      <c r="K5743" s="381">
        <v>1975</v>
      </c>
      <c r="L5743" s="369">
        <f t="shared" ca="1" si="89"/>
        <v>48</v>
      </c>
      <c r="M5743" s="299" t="s">
        <v>20</v>
      </c>
      <c r="N5743" s="10" t="s">
        <v>40415</v>
      </c>
      <c r="O5743" s="389" t="s">
        <v>30742</v>
      </c>
      <c r="P5743" s="386">
        <v>41426</v>
      </c>
    </row>
    <row r="5744" spans="1:16" s="8" customFormat="1" ht="15" customHeight="1" x14ac:dyDescent="0.25">
      <c r="A5744" s="362">
        <v>13</v>
      </c>
      <c r="B5744" s="362" t="s">
        <v>22115</v>
      </c>
      <c r="C5744" s="340" t="s">
        <v>10978</v>
      </c>
      <c r="D5744" s="362" t="s">
        <v>10977</v>
      </c>
      <c r="E5744" s="362">
        <v>30</v>
      </c>
      <c r="F5744" s="364">
        <v>17300072</v>
      </c>
      <c r="G5744" s="363">
        <v>20173000724</v>
      </c>
      <c r="H5744" s="365">
        <v>23816</v>
      </c>
      <c r="I5744" s="388">
        <v>15</v>
      </c>
      <c r="J5744" s="378">
        <v>3</v>
      </c>
      <c r="K5744" s="381">
        <v>1965</v>
      </c>
      <c r="L5744" s="369">
        <f t="shared" ca="1" si="89"/>
        <v>59</v>
      </c>
      <c r="M5744" s="299" t="s">
        <v>20</v>
      </c>
      <c r="N5744" s="10" t="s">
        <v>40415</v>
      </c>
      <c r="O5744" s="389" t="s">
        <v>30819</v>
      </c>
      <c r="P5744" s="386">
        <v>42309</v>
      </c>
    </row>
    <row r="5745" spans="1:16" s="8" customFormat="1" ht="15" customHeight="1" x14ac:dyDescent="0.25">
      <c r="A5745" s="362">
        <v>12</v>
      </c>
      <c r="B5745" s="362" t="s">
        <v>22115</v>
      </c>
      <c r="C5745" s="340" t="s">
        <v>10976</v>
      </c>
      <c r="D5745" s="362" t="s">
        <v>10975</v>
      </c>
      <c r="E5745" s="362">
        <v>30</v>
      </c>
      <c r="F5745" s="364">
        <v>16820463</v>
      </c>
      <c r="G5745" s="363">
        <v>23168204639</v>
      </c>
      <c r="H5745" s="365">
        <v>23487</v>
      </c>
      <c r="I5745" s="388">
        <v>20</v>
      </c>
      <c r="J5745" s="378">
        <v>4</v>
      </c>
      <c r="K5745" s="381">
        <v>1964</v>
      </c>
      <c r="L5745" s="369">
        <f t="shared" ca="1" si="89"/>
        <v>60</v>
      </c>
      <c r="M5745" s="299" t="s">
        <v>20</v>
      </c>
      <c r="N5745" s="10" t="s">
        <v>40415</v>
      </c>
      <c r="O5745" s="389" t="s">
        <v>30817</v>
      </c>
      <c r="P5745" s="386">
        <v>42370</v>
      </c>
    </row>
    <row r="5746" spans="1:16" s="8" customFormat="1" ht="15" customHeight="1" x14ac:dyDescent="0.25">
      <c r="A5746" s="362" t="s">
        <v>27</v>
      </c>
      <c r="B5746" s="362" t="s">
        <v>22115</v>
      </c>
      <c r="C5746" s="340" t="s">
        <v>10974</v>
      </c>
      <c r="D5746" s="362" t="s">
        <v>10973</v>
      </c>
      <c r="E5746" s="362">
        <v>30</v>
      </c>
      <c r="F5746" s="364">
        <v>16527582</v>
      </c>
      <c r="G5746" s="363">
        <v>23165275829</v>
      </c>
      <c r="H5746" s="365">
        <v>23049</v>
      </c>
      <c r="I5746" s="388">
        <v>7</v>
      </c>
      <c r="J5746" s="378">
        <v>2</v>
      </c>
      <c r="K5746" s="381">
        <v>1963</v>
      </c>
      <c r="L5746" s="369">
        <f t="shared" ca="1" si="89"/>
        <v>61</v>
      </c>
      <c r="M5746" s="299" t="s">
        <v>20</v>
      </c>
      <c r="N5746" s="10" t="s">
        <v>40415</v>
      </c>
      <c r="O5746" s="389" t="s">
        <v>30807</v>
      </c>
      <c r="P5746" s="386">
        <v>41487</v>
      </c>
    </row>
    <row r="5747" spans="1:16" s="8" customFormat="1" ht="15" customHeight="1" x14ac:dyDescent="0.25">
      <c r="A5747" s="362">
        <v>15</v>
      </c>
      <c r="B5747" s="362" t="s">
        <v>22115</v>
      </c>
      <c r="C5747" s="340" t="s">
        <v>10972</v>
      </c>
      <c r="D5747" s="362" t="s">
        <v>10971</v>
      </c>
      <c r="E5747" s="362">
        <v>30</v>
      </c>
      <c r="F5747" s="364">
        <v>17465761</v>
      </c>
      <c r="G5747" s="363">
        <v>20174657611</v>
      </c>
      <c r="H5747" s="365">
        <v>23984</v>
      </c>
      <c r="I5747" s="388">
        <v>30</v>
      </c>
      <c r="J5747" s="378">
        <v>8</v>
      </c>
      <c r="K5747" s="381">
        <v>1965</v>
      </c>
      <c r="L5747" s="369">
        <f t="shared" ca="1" si="89"/>
        <v>58</v>
      </c>
      <c r="M5747" s="299" t="s">
        <v>20</v>
      </c>
      <c r="N5747" s="10" t="s">
        <v>40415</v>
      </c>
      <c r="O5747" s="389" t="s">
        <v>30762</v>
      </c>
      <c r="P5747" s="386">
        <v>41121</v>
      </c>
    </row>
    <row r="5748" spans="1:16" s="8" customFormat="1" ht="15" customHeight="1" x14ac:dyDescent="0.25">
      <c r="A5748" s="362">
        <v>15</v>
      </c>
      <c r="B5748" s="362" t="s">
        <v>22115</v>
      </c>
      <c r="C5748" s="340" t="s">
        <v>10970</v>
      </c>
      <c r="D5748" s="362" t="s">
        <v>10969</v>
      </c>
      <c r="E5748" s="362">
        <v>30</v>
      </c>
      <c r="F5748" s="364">
        <v>18543085</v>
      </c>
      <c r="G5748" s="363">
        <v>20185430856</v>
      </c>
      <c r="H5748" s="365">
        <v>24593</v>
      </c>
      <c r="I5748" s="388">
        <v>1</v>
      </c>
      <c r="J5748" s="378">
        <v>5</v>
      </c>
      <c r="K5748" s="381">
        <v>1967</v>
      </c>
      <c r="L5748" s="369">
        <f t="shared" ca="1" si="89"/>
        <v>56</v>
      </c>
      <c r="M5748" s="299" t="s">
        <v>20</v>
      </c>
      <c r="N5748" s="10" t="s">
        <v>40415</v>
      </c>
      <c r="O5748" s="389" t="s">
        <v>30765</v>
      </c>
      <c r="P5748" s="386">
        <v>41456</v>
      </c>
    </row>
    <row r="5749" spans="1:16" s="8" customFormat="1" ht="15" customHeight="1" x14ac:dyDescent="0.25">
      <c r="A5749" s="362">
        <v>15</v>
      </c>
      <c r="B5749" s="362" t="s">
        <v>22115</v>
      </c>
      <c r="C5749" s="340" t="s">
        <v>10968</v>
      </c>
      <c r="D5749" s="362" t="s">
        <v>10967</v>
      </c>
      <c r="E5749" s="362">
        <v>30</v>
      </c>
      <c r="F5749" s="364">
        <v>16812248</v>
      </c>
      <c r="G5749" s="363">
        <v>23168122489</v>
      </c>
      <c r="H5749" s="365">
        <v>23609</v>
      </c>
      <c r="I5749" s="388">
        <v>20</v>
      </c>
      <c r="J5749" s="378">
        <v>8</v>
      </c>
      <c r="K5749" s="381">
        <v>1964</v>
      </c>
      <c r="L5749" s="369">
        <f t="shared" ca="1" si="89"/>
        <v>59</v>
      </c>
      <c r="M5749" s="299" t="s">
        <v>20</v>
      </c>
      <c r="N5749" s="10" t="s">
        <v>40415</v>
      </c>
      <c r="O5749" s="389" t="s">
        <v>30808</v>
      </c>
      <c r="P5749" s="386">
        <v>41518</v>
      </c>
    </row>
    <row r="5750" spans="1:16" s="8" customFormat="1" ht="15" customHeight="1" x14ac:dyDescent="0.25">
      <c r="A5750" s="362" t="s">
        <v>972</v>
      </c>
      <c r="B5750" s="362" t="s">
        <v>22115</v>
      </c>
      <c r="C5750" s="340" t="s">
        <v>10966</v>
      </c>
      <c r="D5750" s="362" t="s">
        <v>10965</v>
      </c>
      <c r="E5750" s="362" t="s">
        <v>30</v>
      </c>
      <c r="F5750" s="364">
        <v>14580003</v>
      </c>
      <c r="G5750" s="363">
        <v>20145800030</v>
      </c>
      <c r="H5750" s="365">
        <v>22521</v>
      </c>
      <c r="I5750" s="388">
        <v>28</v>
      </c>
      <c r="J5750" s="378">
        <v>8</v>
      </c>
      <c r="K5750" s="381">
        <v>1961</v>
      </c>
      <c r="L5750" s="369">
        <f t="shared" ca="1" si="89"/>
        <v>62</v>
      </c>
      <c r="M5750" s="299" t="s">
        <v>20</v>
      </c>
      <c r="N5750" s="10" t="s">
        <v>40415</v>
      </c>
      <c r="O5750" s="389" t="s">
        <v>34623</v>
      </c>
      <c r="P5750" s="386" t="s">
        <v>35729</v>
      </c>
    </row>
    <row r="5751" spans="1:16" s="8" customFormat="1" ht="15" customHeight="1" x14ac:dyDescent="0.25">
      <c r="A5751" s="362" t="s">
        <v>78</v>
      </c>
      <c r="B5751" s="362" t="s">
        <v>22115</v>
      </c>
      <c r="C5751" s="340" t="s">
        <v>10964</v>
      </c>
      <c r="D5751" s="362" t="s">
        <v>10963</v>
      </c>
      <c r="E5751" s="362" t="s">
        <v>45</v>
      </c>
      <c r="F5751" s="364">
        <v>13997254</v>
      </c>
      <c r="G5751" s="363">
        <v>20139972547</v>
      </c>
      <c r="H5751" s="365">
        <v>21968</v>
      </c>
      <c r="I5751" s="388">
        <v>22</v>
      </c>
      <c r="J5751" s="378">
        <v>2</v>
      </c>
      <c r="K5751" s="381">
        <v>1960</v>
      </c>
      <c r="L5751" s="369">
        <f t="shared" ca="1" si="89"/>
        <v>64</v>
      </c>
      <c r="M5751" s="299" t="s">
        <v>20</v>
      </c>
      <c r="N5751" s="10" t="s">
        <v>40415</v>
      </c>
      <c r="O5751" s="389" t="s">
        <v>177</v>
      </c>
      <c r="P5751" s="386" t="s">
        <v>177</v>
      </c>
    </row>
    <row r="5752" spans="1:16" s="8" customFormat="1" ht="15" customHeight="1" x14ac:dyDescent="0.25">
      <c r="A5752" s="362" t="s">
        <v>78</v>
      </c>
      <c r="B5752" s="362" t="s">
        <v>22115</v>
      </c>
      <c r="C5752" s="340" t="s">
        <v>10962</v>
      </c>
      <c r="D5752" s="362" t="s">
        <v>10961</v>
      </c>
      <c r="E5752" s="362" t="s">
        <v>33</v>
      </c>
      <c r="F5752" s="364">
        <v>14805517</v>
      </c>
      <c r="G5752" s="363">
        <v>20148055174</v>
      </c>
      <c r="H5752" s="365">
        <v>22676</v>
      </c>
      <c r="I5752" s="388">
        <v>30</v>
      </c>
      <c r="J5752" s="378">
        <v>1</v>
      </c>
      <c r="K5752" s="381">
        <v>1962</v>
      </c>
      <c r="L5752" s="369">
        <f t="shared" ca="1" si="89"/>
        <v>62</v>
      </c>
      <c r="M5752" s="299" t="s">
        <v>20</v>
      </c>
      <c r="N5752" s="10" t="s">
        <v>40415</v>
      </c>
      <c r="O5752" s="389" t="s">
        <v>177</v>
      </c>
      <c r="P5752" s="386" t="s">
        <v>177</v>
      </c>
    </row>
    <row r="5753" spans="1:16" s="8" customFormat="1" ht="15" customHeight="1" x14ac:dyDescent="0.25">
      <c r="A5753" s="362" t="s">
        <v>59</v>
      </c>
      <c r="B5753" s="362" t="s">
        <v>22115</v>
      </c>
      <c r="C5753" s="340" t="s">
        <v>10960</v>
      </c>
      <c r="D5753" s="362" t="s">
        <v>10959</v>
      </c>
      <c r="E5753" s="362">
        <v>30</v>
      </c>
      <c r="F5753" s="364">
        <v>14227689</v>
      </c>
      <c r="G5753" s="363">
        <v>20142276896</v>
      </c>
      <c r="H5753" s="365">
        <v>22137</v>
      </c>
      <c r="I5753" s="388">
        <v>9</v>
      </c>
      <c r="J5753" s="378">
        <v>8</v>
      </c>
      <c r="K5753" s="381">
        <v>1960</v>
      </c>
      <c r="L5753" s="369">
        <f t="shared" ca="1" si="89"/>
        <v>63</v>
      </c>
      <c r="M5753" s="299" t="s">
        <v>20</v>
      </c>
      <c r="N5753" s="10" t="s">
        <v>40415</v>
      </c>
      <c r="O5753" s="389" t="s">
        <v>29314</v>
      </c>
      <c r="P5753" s="386">
        <v>43952</v>
      </c>
    </row>
    <row r="5754" spans="1:16" s="8" customFormat="1" ht="15" customHeight="1" x14ac:dyDescent="0.25">
      <c r="A5754" s="362" t="s">
        <v>78</v>
      </c>
      <c r="B5754" s="362" t="s">
        <v>22115</v>
      </c>
      <c r="C5754" s="340" t="s">
        <v>10956</v>
      </c>
      <c r="D5754" s="362" t="s">
        <v>10955</v>
      </c>
      <c r="E5754" s="362">
        <v>30</v>
      </c>
      <c r="F5754" s="364">
        <v>17049311</v>
      </c>
      <c r="G5754" s="363">
        <v>20170493118</v>
      </c>
      <c r="H5754" s="365">
        <v>23765</v>
      </c>
      <c r="I5754" s="388">
        <v>23</v>
      </c>
      <c r="J5754" s="378">
        <v>1</v>
      </c>
      <c r="K5754" s="381">
        <v>1965</v>
      </c>
      <c r="L5754" s="369">
        <f t="shared" ca="1" si="89"/>
        <v>59</v>
      </c>
      <c r="M5754" s="299" t="s">
        <v>20</v>
      </c>
      <c r="N5754" s="10" t="s">
        <v>40415</v>
      </c>
      <c r="O5754" s="389" t="s">
        <v>30807</v>
      </c>
      <c r="P5754" s="386">
        <v>41487</v>
      </c>
    </row>
    <row r="5755" spans="1:16" s="8" customFormat="1" ht="15" customHeight="1" x14ac:dyDescent="0.25">
      <c r="A5755" s="362">
        <v>15</v>
      </c>
      <c r="B5755" s="362" t="s">
        <v>22115</v>
      </c>
      <c r="C5755" s="340" t="s">
        <v>10954</v>
      </c>
      <c r="D5755" s="362" t="s">
        <v>10953</v>
      </c>
      <c r="E5755" s="362" t="s">
        <v>33</v>
      </c>
      <c r="F5755" s="364">
        <v>14119604</v>
      </c>
      <c r="G5755" s="363">
        <v>23141196049</v>
      </c>
      <c r="H5755" s="365">
        <v>18599</v>
      </c>
      <c r="I5755" s="388">
        <v>2</v>
      </c>
      <c r="J5755" s="378">
        <v>12</v>
      </c>
      <c r="K5755" s="381">
        <v>1950</v>
      </c>
      <c r="L5755" s="369">
        <f t="shared" ca="1" si="89"/>
        <v>73</v>
      </c>
      <c r="M5755" s="299" t="s">
        <v>20</v>
      </c>
      <c r="N5755" s="10" t="s">
        <v>28854</v>
      </c>
      <c r="O5755" s="389" t="s">
        <v>177</v>
      </c>
      <c r="P5755" s="386" t="s">
        <v>177</v>
      </c>
    </row>
    <row r="5756" spans="1:16" s="8" customFormat="1" ht="15" customHeight="1" x14ac:dyDescent="0.25">
      <c r="A5756" s="362" t="s">
        <v>33761</v>
      </c>
      <c r="B5756" s="362" t="s">
        <v>22115</v>
      </c>
      <c r="C5756" s="340" t="s">
        <v>10952</v>
      </c>
      <c r="D5756" s="362" t="s">
        <v>10951</v>
      </c>
      <c r="E5756" s="362">
        <v>30</v>
      </c>
      <c r="F5756" s="364">
        <v>12648896</v>
      </c>
      <c r="G5756" s="363">
        <v>20126488964</v>
      </c>
      <c r="H5756" s="365">
        <v>21556</v>
      </c>
      <c r="I5756" s="388">
        <v>6</v>
      </c>
      <c r="J5756" s="378">
        <v>1</v>
      </c>
      <c r="K5756" s="381">
        <v>1959</v>
      </c>
      <c r="L5756" s="369">
        <f t="shared" ca="1" si="89"/>
        <v>65</v>
      </c>
      <c r="M5756" s="299" t="s">
        <v>20</v>
      </c>
      <c r="N5756" s="10" t="s">
        <v>40415</v>
      </c>
      <c r="O5756" s="389" t="s">
        <v>30741</v>
      </c>
      <c r="P5756" s="386">
        <v>42005</v>
      </c>
    </row>
    <row r="5757" spans="1:16" s="8" customFormat="1" ht="15" customHeight="1" x14ac:dyDescent="0.25">
      <c r="A5757" s="362" t="s">
        <v>33761</v>
      </c>
      <c r="B5757" s="362" t="s">
        <v>22115</v>
      </c>
      <c r="C5757" s="340" t="s">
        <v>10950</v>
      </c>
      <c r="D5757" s="362" t="s">
        <v>10949</v>
      </c>
      <c r="E5757" s="362">
        <v>32</v>
      </c>
      <c r="F5757" s="364">
        <v>13968247</v>
      </c>
      <c r="G5757" s="363">
        <v>20139682476</v>
      </c>
      <c r="H5757" s="365">
        <v>22085</v>
      </c>
      <c r="I5757" s="388">
        <v>18</v>
      </c>
      <c r="J5757" s="378">
        <v>6</v>
      </c>
      <c r="K5757" s="381">
        <v>1960</v>
      </c>
      <c r="L5757" s="369">
        <f t="shared" ca="1" si="89"/>
        <v>63</v>
      </c>
      <c r="M5757" s="299" t="s">
        <v>20</v>
      </c>
      <c r="N5757" s="10" t="s">
        <v>40415</v>
      </c>
      <c r="O5757" s="389" t="s">
        <v>177</v>
      </c>
      <c r="P5757" s="386" t="s">
        <v>177</v>
      </c>
    </row>
    <row r="5758" spans="1:16" s="8" customFormat="1" ht="15" customHeight="1" x14ac:dyDescent="0.25">
      <c r="A5758" s="362" t="s">
        <v>33761</v>
      </c>
      <c r="B5758" s="362" t="s">
        <v>22115</v>
      </c>
      <c r="C5758" s="340" t="s">
        <v>10948</v>
      </c>
      <c r="D5758" s="362" t="s">
        <v>10947</v>
      </c>
      <c r="E5758" s="362">
        <v>30</v>
      </c>
      <c r="F5758" s="364">
        <v>17150733</v>
      </c>
      <c r="G5758" s="363">
        <v>27171507338</v>
      </c>
      <c r="H5758" s="365">
        <v>23690</v>
      </c>
      <c r="I5758" s="388">
        <v>9</v>
      </c>
      <c r="J5758" s="378">
        <v>11</v>
      </c>
      <c r="K5758" s="381">
        <v>1964</v>
      </c>
      <c r="L5758" s="369">
        <f t="shared" ca="1" si="89"/>
        <v>59</v>
      </c>
      <c r="M5758" s="299" t="s">
        <v>20</v>
      </c>
      <c r="N5758" s="10" t="s">
        <v>28854</v>
      </c>
      <c r="O5758" s="389" t="s">
        <v>30808</v>
      </c>
      <c r="P5758" s="386">
        <v>41518</v>
      </c>
    </row>
    <row r="5759" spans="1:16" s="8" customFormat="1" ht="15" customHeight="1" x14ac:dyDescent="0.25">
      <c r="A5759" s="362" t="s">
        <v>36</v>
      </c>
      <c r="B5759" s="362" t="s">
        <v>22115</v>
      </c>
      <c r="C5759" s="340" t="s">
        <v>10946</v>
      </c>
      <c r="D5759" s="362" t="s">
        <v>10945</v>
      </c>
      <c r="E5759" s="362">
        <v>30</v>
      </c>
      <c r="F5759" s="364">
        <v>17474709</v>
      </c>
      <c r="G5759" s="363">
        <v>20174747092</v>
      </c>
      <c r="H5759" s="365">
        <v>24139</v>
      </c>
      <c r="I5759" s="388">
        <v>1</v>
      </c>
      <c r="J5759" s="378">
        <v>2</v>
      </c>
      <c r="K5759" s="381">
        <v>1966</v>
      </c>
      <c r="L5759" s="369">
        <f t="shared" ca="1" si="89"/>
        <v>58</v>
      </c>
      <c r="M5759" s="299" t="s">
        <v>20</v>
      </c>
      <c r="N5759" s="10" t="s">
        <v>40415</v>
      </c>
      <c r="O5759" s="389" t="s">
        <v>30742</v>
      </c>
      <c r="P5759" s="386">
        <v>41426</v>
      </c>
    </row>
    <row r="5760" spans="1:16" s="8" customFormat="1" ht="15" customHeight="1" x14ac:dyDescent="0.25">
      <c r="A5760" s="362" t="s">
        <v>36</v>
      </c>
      <c r="B5760" s="362" t="s">
        <v>22115</v>
      </c>
      <c r="C5760" s="340" t="s">
        <v>10944</v>
      </c>
      <c r="D5760" s="362" t="s">
        <v>10943</v>
      </c>
      <c r="E5760" s="362">
        <v>33</v>
      </c>
      <c r="F5760" s="364">
        <v>20421802</v>
      </c>
      <c r="G5760" s="363">
        <v>20204218022</v>
      </c>
      <c r="H5760" s="365">
        <v>25153</v>
      </c>
      <c r="I5760" s="388">
        <v>11</v>
      </c>
      <c r="J5760" s="378">
        <v>11</v>
      </c>
      <c r="K5760" s="381">
        <v>1968</v>
      </c>
      <c r="L5760" s="369">
        <f t="shared" ca="1" si="89"/>
        <v>55</v>
      </c>
      <c r="M5760" s="299" t="s">
        <v>20</v>
      </c>
      <c r="N5760" s="10" t="s">
        <v>40415</v>
      </c>
      <c r="O5760" s="389" t="s">
        <v>177</v>
      </c>
      <c r="P5760" s="386" t="s">
        <v>177</v>
      </c>
    </row>
    <row r="5761" spans="1:16" s="8" customFormat="1" ht="15" customHeight="1" x14ac:dyDescent="0.25">
      <c r="A5761" s="362">
        <v>13</v>
      </c>
      <c r="B5761" s="362" t="s">
        <v>22115</v>
      </c>
      <c r="C5761" s="340" t="s">
        <v>10942</v>
      </c>
      <c r="D5761" s="362" t="s">
        <v>10941</v>
      </c>
      <c r="E5761" s="362">
        <v>30</v>
      </c>
      <c r="F5761" s="364">
        <v>17161597</v>
      </c>
      <c r="G5761" s="363">
        <v>20171615977</v>
      </c>
      <c r="H5761" s="365">
        <v>23783</v>
      </c>
      <c r="I5761" s="388">
        <v>10</v>
      </c>
      <c r="J5761" s="378">
        <v>2</v>
      </c>
      <c r="K5761" s="381">
        <v>1965</v>
      </c>
      <c r="L5761" s="369">
        <f t="shared" ca="1" si="89"/>
        <v>59</v>
      </c>
      <c r="M5761" s="299" t="s">
        <v>20</v>
      </c>
      <c r="N5761" s="10" t="s">
        <v>40415</v>
      </c>
      <c r="O5761" s="389" t="s">
        <v>30765</v>
      </c>
      <c r="P5761" s="386">
        <v>41456</v>
      </c>
    </row>
    <row r="5762" spans="1:16" s="8" customFormat="1" ht="15" customHeight="1" x14ac:dyDescent="0.25">
      <c r="A5762" s="362">
        <v>13</v>
      </c>
      <c r="B5762" s="362" t="s">
        <v>22115</v>
      </c>
      <c r="C5762" s="340" t="s">
        <v>10940</v>
      </c>
      <c r="D5762" s="362" t="s">
        <v>10939</v>
      </c>
      <c r="E5762" s="362">
        <v>30</v>
      </c>
      <c r="F5762" s="364">
        <v>14720333</v>
      </c>
      <c r="G5762" s="363">
        <v>20147203331</v>
      </c>
      <c r="H5762" s="365">
        <v>22623</v>
      </c>
      <c r="I5762" s="388">
        <v>8</v>
      </c>
      <c r="J5762" s="378">
        <v>12</v>
      </c>
      <c r="K5762" s="381">
        <v>1961</v>
      </c>
      <c r="L5762" s="369">
        <f t="shared" ref="L5762:L5825" ca="1" si="90">DATEDIF(H5762,TODAY(),"Y")</f>
        <v>62</v>
      </c>
      <c r="M5762" s="299" t="s">
        <v>20</v>
      </c>
      <c r="N5762" s="10" t="s">
        <v>40415</v>
      </c>
      <c r="O5762" s="389" t="s">
        <v>30742</v>
      </c>
      <c r="P5762" s="386">
        <v>41426</v>
      </c>
    </row>
    <row r="5763" spans="1:16" s="8" customFormat="1" ht="15" customHeight="1" x14ac:dyDescent="0.25">
      <c r="A5763" s="362">
        <v>13</v>
      </c>
      <c r="B5763" s="362" t="s">
        <v>22115</v>
      </c>
      <c r="C5763" s="340" t="s">
        <v>10938</v>
      </c>
      <c r="D5763" s="362" t="s">
        <v>10937</v>
      </c>
      <c r="E5763" s="362">
        <v>30</v>
      </c>
      <c r="F5763" s="364">
        <v>17474698</v>
      </c>
      <c r="G5763" s="363">
        <v>20174746983</v>
      </c>
      <c r="H5763" s="365">
        <v>23869</v>
      </c>
      <c r="I5763" s="388">
        <v>7</v>
      </c>
      <c r="J5763" s="378">
        <v>5</v>
      </c>
      <c r="K5763" s="381">
        <v>1965</v>
      </c>
      <c r="L5763" s="369">
        <f t="shared" ca="1" si="90"/>
        <v>58</v>
      </c>
      <c r="M5763" s="299" t="s">
        <v>20</v>
      </c>
      <c r="N5763" s="10" t="s">
        <v>40415</v>
      </c>
      <c r="O5763" s="389" t="s">
        <v>30783</v>
      </c>
      <c r="P5763" s="386">
        <v>41075</v>
      </c>
    </row>
    <row r="5764" spans="1:16" s="8" customFormat="1" ht="15" customHeight="1" x14ac:dyDescent="0.25">
      <c r="A5764" s="362">
        <v>13</v>
      </c>
      <c r="B5764" s="362" t="s">
        <v>22115</v>
      </c>
      <c r="C5764" s="340" t="s">
        <v>10936</v>
      </c>
      <c r="D5764" s="362" t="s">
        <v>10935</v>
      </c>
      <c r="E5764" s="362" t="s">
        <v>33</v>
      </c>
      <c r="F5764" s="364">
        <v>12194221</v>
      </c>
      <c r="G5764" s="363">
        <v>20121942217</v>
      </c>
      <c r="H5764" s="365">
        <v>21215</v>
      </c>
      <c r="I5764" s="388">
        <v>30</v>
      </c>
      <c r="J5764" s="378">
        <v>1</v>
      </c>
      <c r="K5764" s="381">
        <v>1958</v>
      </c>
      <c r="L5764" s="369">
        <f t="shared" ca="1" si="90"/>
        <v>66</v>
      </c>
      <c r="M5764" s="299" t="s">
        <v>20</v>
      </c>
      <c r="N5764" s="10" t="s">
        <v>40415</v>
      </c>
      <c r="O5764" s="389" t="s">
        <v>37929</v>
      </c>
      <c r="P5764" s="386" t="s">
        <v>177</v>
      </c>
    </row>
    <row r="5765" spans="1:16" s="8" customFormat="1" ht="15" customHeight="1" x14ac:dyDescent="0.25">
      <c r="A5765" s="362">
        <v>13</v>
      </c>
      <c r="B5765" s="362" t="s">
        <v>22115</v>
      </c>
      <c r="C5765" s="340" t="s">
        <v>10934</v>
      </c>
      <c r="D5765" s="362" t="s">
        <v>10933</v>
      </c>
      <c r="E5765" s="362">
        <v>30</v>
      </c>
      <c r="F5765" s="364">
        <v>12195414</v>
      </c>
      <c r="G5765" s="363">
        <v>20121954142</v>
      </c>
      <c r="H5765" s="365">
        <v>21313</v>
      </c>
      <c r="I5765" s="388">
        <v>8</v>
      </c>
      <c r="J5765" s="378">
        <v>5</v>
      </c>
      <c r="K5765" s="381">
        <v>1958</v>
      </c>
      <c r="L5765" s="369">
        <f t="shared" ca="1" si="90"/>
        <v>65</v>
      </c>
      <c r="M5765" s="299" t="s">
        <v>20</v>
      </c>
      <c r="N5765" s="10" t="s">
        <v>40415</v>
      </c>
      <c r="O5765" s="389" t="s">
        <v>30742</v>
      </c>
      <c r="P5765" s="386">
        <v>41426</v>
      </c>
    </row>
    <row r="5766" spans="1:16" s="8" customFormat="1" ht="15" customHeight="1" x14ac:dyDescent="0.25">
      <c r="A5766" s="362">
        <v>13</v>
      </c>
      <c r="B5766" s="362" t="s">
        <v>22115</v>
      </c>
      <c r="C5766" s="340" t="s">
        <v>10932</v>
      </c>
      <c r="D5766" s="362" t="s">
        <v>10931</v>
      </c>
      <c r="E5766" s="362">
        <v>30</v>
      </c>
      <c r="F5766" s="364">
        <v>18498924</v>
      </c>
      <c r="G5766" s="363">
        <v>20184989248</v>
      </c>
      <c r="H5766" s="365">
        <v>24793</v>
      </c>
      <c r="I5766" s="388">
        <v>17</v>
      </c>
      <c r="J5766" s="378">
        <v>11</v>
      </c>
      <c r="K5766" s="381">
        <v>1967</v>
      </c>
      <c r="L5766" s="369">
        <f t="shared" ca="1" si="90"/>
        <v>56</v>
      </c>
      <c r="M5766" s="299" t="s">
        <v>20</v>
      </c>
      <c r="N5766" s="10" t="s">
        <v>40415</v>
      </c>
      <c r="O5766" s="389" t="s">
        <v>30788</v>
      </c>
      <c r="P5766" s="386">
        <v>42026</v>
      </c>
    </row>
    <row r="5767" spans="1:16" s="8" customFormat="1" ht="15" customHeight="1" x14ac:dyDescent="0.25">
      <c r="A5767" s="362">
        <v>13</v>
      </c>
      <c r="B5767" s="362" t="s">
        <v>22115</v>
      </c>
      <c r="C5767" s="340" t="s">
        <v>10930</v>
      </c>
      <c r="D5767" s="362" t="s">
        <v>10929</v>
      </c>
      <c r="E5767" s="362">
        <v>30</v>
      </c>
      <c r="F5767" s="364">
        <v>18507736</v>
      </c>
      <c r="G5767" s="363">
        <v>20185077366</v>
      </c>
      <c r="H5767" s="365">
        <v>24834</v>
      </c>
      <c r="I5767" s="388">
        <v>28</v>
      </c>
      <c r="J5767" s="378">
        <v>12</v>
      </c>
      <c r="K5767" s="381">
        <v>1967</v>
      </c>
      <c r="L5767" s="369">
        <f t="shared" ca="1" si="90"/>
        <v>56</v>
      </c>
      <c r="M5767" s="299" t="s">
        <v>20</v>
      </c>
      <c r="N5767" s="10" t="s">
        <v>40415</v>
      </c>
      <c r="O5767" s="389" t="s">
        <v>30822</v>
      </c>
      <c r="P5767" s="386">
        <v>41395</v>
      </c>
    </row>
    <row r="5768" spans="1:16" s="8" customFormat="1" ht="15" customHeight="1" x14ac:dyDescent="0.25">
      <c r="A5768" s="362">
        <v>13</v>
      </c>
      <c r="B5768" s="362" t="s">
        <v>22115</v>
      </c>
      <c r="C5768" s="340" t="s">
        <v>10928</v>
      </c>
      <c r="D5768" s="362" t="s">
        <v>10927</v>
      </c>
      <c r="E5768" s="362">
        <v>34</v>
      </c>
      <c r="F5768" s="364">
        <v>18514057</v>
      </c>
      <c r="G5768" s="363">
        <v>20185140572</v>
      </c>
      <c r="H5768" s="365">
        <v>24778</v>
      </c>
      <c r="I5768" s="388">
        <v>2</v>
      </c>
      <c r="J5768" s="378">
        <v>11</v>
      </c>
      <c r="K5768" s="381">
        <v>1967</v>
      </c>
      <c r="L5768" s="369">
        <f t="shared" ca="1" si="90"/>
        <v>56</v>
      </c>
      <c r="M5768" s="299" t="s">
        <v>20</v>
      </c>
      <c r="N5768" s="10" t="s">
        <v>40415</v>
      </c>
      <c r="O5768" s="389" t="s">
        <v>177</v>
      </c>
      <c r="P5768" s="386" t="s">
        <v>177</v>
      </c>
    </row>
    <row r="5769" spans="1:16" s="8" customFormat="1" ht="15" customHeight="1" x14ac:dyDescent="0.25">
      <c r="A5769" s="362">
        <v>13</v>
      </c>
      <c r="B5769" s="362" t="s">
        <v>22115</v>
      </c>
      <c r="C5769" s="340" t="s">
        <v>10926</v>
      </c>
      <c r="D5769" s="362" t="s">
        <v>10925</v>
      </c>
      <c r="E5769" s="362">
        <v>30</v>
      </c>
      <c r="F5769" s="364">
        <v>13956682</v>
      </c>
      <c r="G5769" s="363">
        <v>20139566824</v>
      </c>
      <c r="H5769" s="365">
        <v>22519</v>
      </c>
      <c r="I5769" s="388">
        <v>26</v>
      </c>
      <c r="J5769" s="378">
        <v>8</v>
      </c>
      <c r="K5769" s="381">
        <v>1961</v>
      </c>
      <c r="L5769" s="369">
        <f t="shared" ca="1" si="90"/>
        <v>62</v>
      </c>
      <c r="M5769" s="299" t="s">
        <v>20</v>
      </c>
      <c r="N5769" s="10" t="s">
        <v>40415</v>
      </c>
      <c r="O5769" s="389" t="s">
        <v>30742</v>
      </c>
      <c r="P5769" s="386">
        <v>41426</v>
      </c>
    </row>
    <row r="5770" spans="1:16" s="8" customFormat="1" ht="15" customHeight="1" x14ac:dyDescent="0.25">
      <c r="A5770" s="362">
        <v>13</v>
      </c>
      <c r="B5770" s="362" t="s">
        <v>22115</v>
      </c>
      <c r="C5770" s="340" t="s">
        <v>10924</v>
      </c>
      <c r="D5770" s="362" t="s">
        <v>10923</v>
      </c>
      <c r="E5770" s="362">
        <v>30</v>
      </c>
      <c r="F5770" s="364">
        <v>17730652</v>
      </c>
      <c r="G5770" s="363">
        <v>20177306526</v>
      </c>
      <c r="H5770" s="365">
        <v>24186</v>
      </c>
      <c r="I5770" s="388">
        <v>20</v>
      </c>
      <c r="J5770" s="378">
        <v>3</v>
      </c>
      <c r="K5770" s="381">
        <v>1966</v>
      </c>
      <c r="L5770" s="369">
        <f t="shared" ca="1" si="90"/>
        <v>58</v>
      </c>
      <c r="M5770" s="299" t="s">
        <v>20</v>
      </c>
      <c r="N5770" s="10" t="s">
        <v>40415</v>
      </c>
      <c r="O5770" s="389" t="s">
        <v>30742</v>
      </c>
      <c r="P5770" s="386">
        <v>41426</v>
      </c>
    </row>
    <row r="5771" spans="1:16" s="8" customFormat="1" ht="15" customHeight="1" x14ac:dyDescent="0.25">
      <c r="A5771" s="362">
        <v>13</v>
      </c>
      <c r="B5771" s="362" t="s">
        <v>22115</v>
      </c>
      <c r="C5771" s="340" t="s">
        <v>10922</v>
      </c>
      <c r="D5771" s="362" t="s">
        <v>10921</v>
      </c>
      <c r="E5771" s="362">
        <v>30</v>
      </c>
      <c r="F5771" s="364">
        <v>17999349</v>
      </c>
      <c r="G5771" s="363">
        <v>20179993490</v>
      </c>
      <c r="H5771" s="365">
        <v>24259</v>
      </c>
      <c r="I5771" s="388">
        <v>1</v>
      </c>
      <c r="J5771" s="378">
        <v>6</v>
      </c>
      <c r="K5771" s="381">
        <v>1966</v>
      </c>
      <c r="L5771" s="369">
        <f t="shared" ca="1" si="90"/>
        <v>57</v>
      </c>
      <c r="M5771" s="299" t="s">
        <v>20</v>
      </c>
      <c r="N5771" s="10" t="s">
        <v>40415</v>
      </c>
      <c r="O5771" s="389" t="s">
        <v>30735</v>
      </c>
      <c r="P5771" s="386">
        <v>42217</v>
      </c>
    </row>
    <row r="5772" spans="1:16" s="8" customFormat="1" ht="15" customHeight="1" x14ac:dyDescent="0.25">
      <c r="A5772" s="362">
        <v>32</v>
      </c>
      <c r="B5772" s="362" t="s">
        <v>22115</v>
      </c>
      <c r="C5772" s="340" t="s">
        <v>10920</v>
      </c>
      <c r="D5772" s="362" t="s">
        <v>10919</v>
      </c>
      <c r="E5772" s="362">
        <v>32</v>
      </c>
      <c r="F5772" s="364">
        <v>18303843</v>
      </c>
      <c r="G5772" s="363">
        <v>20183038436</v>
      </c>
      <c r="H5772" s="365">
        <v>24627</v>
      </c>
      <c r="I5772" s="388">
        <v>4</v>
      </c>
      <c r="J5772" s="378">
        <v>6</v>
      </c>
      <c r="K5772" s="381">
        <v>1967</v>
      </c>
      <c r="L5772" s="369">
        <f t="shared" ca="1" si="90"/>
        <v>56</v>
      </c>
      <c r="M5772" s="299" t="s">
        <v>20</v>
      </c>
      <c r="N5772" s="10" t="s">
        <v>40415</v>
      </c>
      <c r="O5772" s="389">
        <v>42644</v>
      </c>
      <c r="P5772" s="386">
        <v>42644</v>
      </c>
    </row>
    <row r="5773" spans="1:16" s="8" customFormat="1" ht="15" customHeight="1" x14ac:dyDescent="0.25">
      <c r="A5773" s="362">
        <v>32</v>
      </c>
      <c r="B5773" s="362" t="s">
        <v>22115</v>
      </c>
      <c r="C5773" s="340" t="s">
        <v>10918</v>
      </c>
      <c r="D5773" s="362" t="s">
        <v>10917</v>
      </c>
      <c r="E5773" s="362">
        <v>30</v>
      </c>
      <c r="F5773" s="364">
        <v>14185108</v>
      </c>
      <c r="G5773" s="363">
        <v>20141851080</v>
      </c>
      <c r="H5773" s="365">
        <v>22197</v>
      </c>
      <c r="I5773" s="388">
        <v>8</v>
      </c>
      <c r="J5773" s="378">
        <v>10</v>
      </c>
      <c r="K5773" s="381">
        <v>1960</v>
      </c>
      <c r="L5773" s="369">
        <f t="shared" ca="1" si="90"/>
        <v>63</v>
      </c>
      <c r="M5773" s="299" t="s">
        <v>20</v>
      </c>
      <c r="N5773" s="10" t="s">
        <v>40415</v>
      </c>
      <c r="O5773" s="389" t="s">
        <v>30738</v>
      </c>
      <c r="P5773" s="386">
        <v>42156</v>
      </c>
    </row>
    <row r="5774" spans="1:16" s="8" customFormat="1" ht="15" customHeight="1" x14ac:dyDescent="0.25">
      <c r="A5774" s="362">
        <v>10</v>
      </c>
      <c r="B5774" s="362" t="s">
        <v>22115</v>
      </c>
      <c r="C5774" s="340" t="s">
        <v>10916</v>
      </c>
      <c r="D5774" s="362" t="s">
        <v>10915</v>
      </c>
      <c r="E5774" s="362" t="s">
        <v>99</v>
      </c>
      <c r="F5774" s="364">
        <v>14254032</v>
      </c>
      <c r="G5774" s="363">
        <v>20142540321</v>
      </c>
      <c r="H5774" s="365">
        <v>22252</v>
      </c>
      <c r="I5774" s="388">
        <v>2</v>
      </c>
      <c r="J5774" s="378">
        <v>12</v>
      </c>
      <c r="K5774" s="381">
        <v>1960</v>
      </c>
      <c r="L5774" s="369">
        <f t="shared" ca="1" si="90"/>
        <v>63</v>
      </c>
      <c r="M5774" s="299" t="s">
        <v>20</v>
      </c>
      <c r="N5774" s="10" t="s">
        <v>40415</v>
      </c>
      <c r="O5774" s="389" t="s">
        <v>177</v>
      </c>
      <c r="P5774" s="386" t="s">
        <v>177</v>
      </c>
    </row>
    <row r="5775" spans="1:16" s="8" customFormat="1" ht="15" customHeight="1" x14ac:dyDescent="0.25">
      <c r="A5775" s="362">
        <v>32</v>
      </c>
      <c r="B5775" s="362" t="s">
        <v>22115</v>
      </c>
      <c r="C5775" s="340" t="s">
        <v>10914</v>
      </c>
      <c r="D5775" s="362" t="s">
        <v>10913</v>
      </c>
      <c r="E5775" s="362">
        <v>30</v>
      </c>
      <c r="F5775" s="364">
        <v>20112754</v>
      </c>
      <c r="G5775" s="363">
        <v>20201127549</v>
      </c>
      <c r="H5775" s="365">
        <v>22593</v>
      </c>
      <c r="I5775" s="388">
        <v>8</v>
      </c>
      <c r="J5775" s="378">
        <v>11</v>
      </c>
      <c r="K5775" s="381">
        <v>1961</v>
      </c>
      <c r="L5775" s="369">
        <f t="shared" ca="1" si="90"/>
        <v>62</v>
      </c>
      <c r="M5775" s="299" t="s">
        <v>20</v>
      </c>
      <c r="N5775" s="10" t="s">
        <v>40415</v>
      </c>
      <c r="O5775" s="389" t="s">
        <v>35550</v>
      </c>
      <c r="P5775" s="386">
        <v>40948</v>
      </c>
    </row>
    <row r="5776" spans="1:16" s="8" customFormat="1" ht="15" customHeight="1" x14ac:dyDescent="0.25">
      <c r="A5776" s="362" t="s">
        <v>27</v>
      </c>
      <c r="B5776" s="362" t="s">
        <v>22115</v>
      </c>
      <c r="C5776" s="340" t="s">
        <v>10912</v>
      </c>
      <c r="D5776" s="362" t="s">
        <v>10911</v>
      </c>
      <c r="E5776" s="362">
        <v>30</v>
      </c>
      <c r="F5776" s="364">
        <v>16071931</v>
      </c>
      <c r="G5776" s="363">
        <v>27160719317</v>
      </c>
      <c r="H5776" s="365">
        <v>22947</v>
      </c>
      <c r="I5776" s="388">
        <v>28</v>
      </c>
      <c r="J5776" s="378">
        <v>10</v>
      </c>
      <c r="K5776" s="381">
        <v>1962</v>
      </c>
      <c r="L5776" s="369">
        <f t="shared" ca="1" si="90"/>
        <v>61</v>
      </c>
      <c r="M5776" s="299" t="s">
        <v>20</v>
      </c>
      <c r="N5776" s="10" t="s">
        <v>28854</v>
      </c>
      <c r="O5776" s="389" t="s">
        <v>30797</v>
      </c>
      <c r="P5776" s="386">
        <v>41244</v>
      </c>
    </row>
    <row r="5777" spans="1:16" s="8" customFormat="1" ht="15" customHeight="1" x14ac:dyDescent="0.25">
      <c r="A5777" s="362" t="s">
        <v>27</v>
      </c>
      <c r="B5777" s="362" t="s">
        <v>22115</v>
      </c>
      <c r="C5777" s="340" t="s">
        <v>10910</v>
      </c>
      <c r="D5777" s="362" t="s">
        <v>10909</v>
      </c>
      <c r="E5777" s="362">
        <v>31</v>
      </c>
      <c r="F5777" s="364">
        <v>12270337</v>
      </c>
      <c r="G5777" s="363">
        <v>27122703377</v>
      </c>
      <c r="H5777" s="365">
        <v>20590</v>
      </c>
      <c r="I5777" s="388">
        <v>15</v>
      </c>
      <c r="J5777" s="378">
        <v>5</v>
      </c>
      <c r="K5777" s="381">
        <v>1956</v>
      </c>
      <c r="L5777" s="369">
        <f t="shared" ca="1" si="90"/>
        <v>67</v>
      </c>
      <c r="M5777" s="299" t="s">
        <v>20</v>
      </c>
      <c r="N5777" s="10" t="s">
        <v>28854</v>
      </c>
      <c r="O5777" s="389" t="s">
        <v>30743</v>
      </c>
      <c r="P5777" s="386">
        <v>40330</v>
      </c>
    </row>
    <row r="5778" spans="1:16" s="8" customFormat="1" ht="15" customHeight="1" x14ac:dyDescent="0.25">
      <c r="A5778" s="362" t="s">
        <v>36</v>
      </c>
      <c r="B5778" s="362" t="s">
        <v>22115</v>
      </c>
      <c r="C5778" s="340" t="s">
        <v>10908</v>
      </c>
      <c r="D5778" s="362" t="s">
        <v>10907</v>
      </c>
      <c r="E5778" s="362">
        <v>30</v>
      </c>
      <c r="F5778" s="364">
        <v>20108099</v>
      </c>
      <c r="G5778" s="363">
        <v>27201080997</v>
      </c>
      <c r="H5778" s="365">
        <v>25529</v>
      </c>
      <c r="I5778" s="388">
        <v>22</v>
      </c>
      <c r="J5778" s="378">
        <v>11</v>
      </c>
      <c r="K5778" s="381">
        <v>1969</v>
      </c>
      <c r="L5778" s="369">
        <f t="shared" ca="1" si="90"/>
        <v>54</v>
      </c>
      <c r="M5778" s="299" t="s">
        <v>20</v>
      </c>
      <c r="N5778" s="10" t="s">
        <v>28854</v>
      </c>
      <c r="O5778" s="389" t="s">
        <v>29342</v>
      </c>
      <c r="P5778" s="386">
        <v>43252</v>
      </c>
    </row>
    <row r="5779" spans="1:16" s="8" customFormat="1" ht="15" customHeight="1" x14ac:dyDescent="0.25">
      <c r="A5779" s="362" t="s">
        <v>46</v>
      </c>
      <c r="B5779" s="362" t="s">
        <v>22115</v>
      </c>
      <c r="C5779" s="340" t="s">
        <v>10906</v>
      </c>
      <c r="D5779" s="362" t="s">
        <v>10905</v>
      </c>
      <c r="E5779" s="362">
        <v>30</v>
      </c>
      <c r="F5779" s="364">
        <v>17695794</v>
      </c>
      <c r="G5779" s="363">
        <v>27176957943</v>
      </c>
      <c r="H5779" s="365">
        <v>24197</v>
      </c>
      <c r="I5779" s="388">
        <v>31</v>
      </c>
      <c r="J5779" s="378">
        <v>3</v>
      </c>
      <c r="K5779" s="381">
        <v>1966</v>
      </c>
      <c r="L5779" s="369">
        <f t="shared" ca="1" si="90"/>
        <v>58</v>
      </c>
      <c r="M5779" s="299" t="s">
        <v>20</v>
      </c>
      <c r="N5779" s="10" t="s">
        <v>28854</v>
      </c>
      <c r="O5779" s="389" t="s">
        <v>29354</v>
      </c>
      <c r="P5779" s="386">
        <v>43070</v>
      </c>
    </row>
    <row r="5780" spans="1:16" s="8" customFormat="1" ht="15" customHeight="1" x14ac:dyDescent="0.25">
      <c r="A5780" s="362" t="s">
        <v>27</v>
      </c>
      <c r="B5780" s="362" t="s">
        <v>22115</v>
      </c>
      <c r="C5780" s="340" t="s">
        <v>10904</v>
      </c>
      <c r="D5780" s="362" t="s">
        <v>10903</v>
      </c>
      <c r="E5780" s="362">
        <v>30</v>
      </c>
      <c r="F5780" s="364">
        <v>20816955</v>
      </c>
      <c r="G5780" s="363">
        <v>27208169551</v>
      </c>
      <c r="H5780" s="365">
        <v>25412</v>
      </c>
      <c r="I5780" s="388">
        <v>28</v>
      </c>
      <c r="J5780" s="378">
        <v>7</v>
      </c>
      <c r="K5780" s="381">
        <v>1969</v>
      </c>
      <c r="L5780" s="369">
        <f t="shared" ca="1" si="90"/>
        <v>54</v>
      </c>
      <c r="M5780" s="299" t="s">
        <v>20</v>
      </c>
      <c r="N5780" s="10" t="s">
        <v>28854</v>
      </c>
      <c r="O5780" s="389" t="s">
        <v>30814</v>
      </c>
      <c r="P5780" s="386">
        <v>42705</v>
      </c>
    </row>
    <row r="5781" spans="1:16" s="8" customFormat="1" ht="15" customHeight="1" x14ac:dyDescent="0.25">
      <c r="A5781" s="362" t="s">
        <v>23</v>
      </c>
      <c r="B5781" s="362" t="s">
        <v>22115</v>
      </c>
      <c r="C5781" s="340" t="s">
        <v>10901</v>
      </c>
      <c r="D5781" s="362" t="s">
        <v>10900</v>
      </c>
      <c r="E5781" s="362">
        <v>30</v>
      </c>
      <c r="F5781" s="364">
        <v>14434973</v>
      </c>
      <c r="G5781" s="363">
        <v>27144349739</v>
      </c>
      <c r="H5781" s="365">
        <v>21475</v>
      </c>
      <c r="I5781" s="388">
        <v>17</v>
      </c>
      <c r="J5781" s="378">
        <v>10</v>
      </c>
      <c r="K5781" s="381">
        <v>1958</v>
      </c>
      <c r="L5781" s="369">
        <f t="shared" ca="1" si="90"/>
        <v>65</v>
      </c>
      <c r="M5781" s="299" t="s">
        <v>20</v>
      </c>
      <c r="N5781" s="10" t="s">
        <v>28854</v>
      </c>
      <c r="O5781" s="389" t="s">
        <v>30747</v>
      </c>
      <c r="P5781" s="386">
        <v>41061</v>
      </c>
    </row>
    <row r="5782" spans="1:16" s="8" customFormat="1" ht="15" customHeight="1" x14ac:dyDescent="0.25">
      <c r="A5782" s="362" t="s">
        <v>27</v>
      </c>
      <c r="B5782" s="362" t="s">
        <v>22115</v>
      </c>
      <c r="C5782" s="340" t="s">
        <v>10899</v>
      </c>
      <c r="D5782" s="362" t="s">
        <v>10898</v>
      </c>
      <c r="E5782" s="362">
        <v>30</v>
      </c>
      <c r="F5782" s="364">
        <v>17634810</v>
      </c>
      <c r="G5782" s="363">
        <v>20176348101</v>
      </c>
      <c r="H5782" s="365">
        <v>24156</v>
      </c>
      <c r="I5782" s="388">
        <v>18</v>
      </c>
      <c r="J5782" s="378">
        <v>2</v>
      </c>
      <c r="K5782" s="381">
        <v>1966</v>
      </c>
      <c r="L5782" s="369">
        <f t="shared" ca="1" si="90"/>
        <v>58</v>
      </c>
      <c r="M5782" s="299" t="s">
        <v>20</v>
      </c>
      <c r="N5782" s="10" t="s">
        <v>40415</v>
      </c>
      <c r="O5782" s="389" t="s">
        <v>30822</v>
      </c>
      <c r="P5782" s="386">
        <v>41395</v>
      </c>
    </row>
    <row r="5783" spans="1:16" s="8" customFormat="1" ht="15" customHeight="1" x14ac:dyDescent="0.25">
      <c r="A5783" s="362" t="s">
        <v>27</v>
      </c>
      <c r="B5783" s="362" t="s">
        <v>22115</v>
      </c>
      <c r="C5783" s="340" t="s">
        <v>10897</v>
      </c>
      <c r="D5783" s="362" t="s">
        <v>10896</v>
      </c>
      <c r="E5783" s="362">
        <v>30</v>
      </c>
      <c r="F5783" s="364">
        <v>17653823</v>
      </c>
      <c r="G5783" s="363">
        <v>27176538231</v>
      </c>
      <c r="H5783" s="365">
        <v>23874</v>
      </c>
      <c r="I5783" s="388">
        <v>12</v>
      </c>
      <c r="J5783" s="378">
        <v>5</v>
      </c>
      <c r="K5783" s="381">
        <v>1965</v>
      </c>
      <c r="L5783" s="369">
        <f t="shared" ca="1" si="90"/>
        <v>58</v>
      </c>
      <c r="M5783" s="299" t="s">
        <v>20</v>
      </c>
      <c r="N5783" s="10" t="s">
        <v>28854</v>
      </c>
      <c r="O5783" s="389" t="s">
        <v>29340</v>
      </c>
      <c r="P5783" s="386">
        <v>42887</v>
      </c>
    </row>
    <row r="5784" spans="1:16" s="8" customFormat="1" ht="15" customHeight="1" x14ac:dyDescent="0.25">
      <c r="A5784" s="362" t="s">
        <v>27</v>
      </c>
      <c r="B5784" s="362" t="s">
        <v>22115</v>
      </c>
      <c r="C5784" s="340" t="s">
        <v>10895</v>
      </c>
      <c r="D5784" s="362" t="s">
        <v>10894</v>
      </c>
      <c r="E5784" s="362">
        <v>30</v>
      </c>
      <c r="F5784" s="364">
        <v>13862597</v>
      </c>
      <c r="G5784" s="363">
        <v>23138625974</v>
      </c>
      <c r="H5784" s="365">
        <v>22003</v>
      </c>
      <c r="I5784" s="388">
        <v>28</v>
      </c>
      <c r="J5784" s="378">
        <v>3</v>
      </c>
      <c r="K5784" s="381">
        <v>1960</v>
      </c>
      <c r="L5784" s="369">
        <f t="shared" ca="1" si="90"/>
        <v>64</v>
      </c>
      <c r="M5784" s="299" t="s">
        <v>20</v>
      </c>
      <c r="N5784" s="10" t="s">
        <v>28854</v>
      </c>
      <c r="O5784" s="389" t="s">
        <v>30738</v>
      </c>
      <c r="P5784" s="386">
        <v>42156</v>
      </c>
    </row>
    <row r="5785" spans="1:16" s="8" customFormat="1" ht="15" customHeight="1" x14ac:dyDescent="0.25">
      <c r="A5785" s="362" t="s">
        <v>27</v>
      </c>
      <c r="B5785" s="362" t="s">
        <v>22115</v>
      </c>
      <c r="C5785" s="340" t="s">
        <v>10893</v>
      </c>
      <c r="D5785" s="362" t="s">
        <v>10892</v>
      </c>
      <c r="E5785" s="362">
        <v>30</v>
      </c>
      <c r="F5785" s="364">
        <v>21073001</v>
      </c>
      <c r="G5785" s="363">
        <v>27210730015</v>
      </c>
      <c r="H5785" s="365">
        <v>25458</v>
      </c>
      <c r="I5785" s="388">
        <v>12</v>
      </c>
      <c r="J5785" s="378">
        <v>9</v>
      </c>
      <c r="K5785" s="381">
        <v>1969</v>
      </c>
      <c r="L5785" s="369">
        <f t="shared" ca="1" si="90"/>
        <v>54</v>
      </c>
      <c r="M5785" s="299" t="s">
        <v>20</v>
      </c>
      <c r="N5785" s="10" t="s">
        <v>28854</v>
      </c>
      <c r="O5785" s="389" t="s">
        <v>29320</v>
      </c>
      <c r="P5785" s="386">
        <v>43466</v>
      </c>
    </row>
    <row r="5786" spans="1:16" s="8" customFormat="1" ht="15" customHeight="1" x14ac:dyDescent="0.25">
      <c r="A5786" s="362" t="s">
        <v>27</v>
      </c>
      <c r="B5786" s="362" t="s">
        <v>22115</v>
      </c>
      <c r="C5786" s="340" t="s">
        <v>10891</v>
      </c>
      <c r="D5786" s="362" t="s">
        <v>10890</v>
      </c>
      <c r="E5786" s="362">
        <v>30</v>
      </c>
      <c r="F5786" s="364">
        <v>20056016</v>
      </c>
      <c r="G5786" s="363">
        <v>20200560168</v>
      </c>
      <c r="H5786" s="365">
        <v>24914</v>
      </c>
      <c r="I5786" s="388">
        <v>17</v>
      </c>
      <c r="J5786" s="378">
        <v>3</v>
      </c>
      <c r="K5786" s="381">
        <v>1968</v>
      </c>
      <c r="L5786" s="369">
        <f t="shared" ca="1" si="90"/>
        <v>56</v>
      </c>
      <c r="M5786" s="299" t="s">
        <v>20</v>
      </c>
      <c r="N5786" s="10" t="s">
        <v>40415</v>
      </c>
      <c r="O5786" s="389" t="s">
        <v>30832</v>
      </c>
      <c r="P5786" s="386">
        <v>42583</v>
      </c>
    </row>
    <row r="5787" spans="1:16" s="8" customFormat="1" ht="15" customHeight="1" x14ac:dyDescent="0.25">
      <c r="A5787" s="362">
        <v>11</v>
      </c>
      <c r="B5787" s="362" t="s">
        <v>22115</v>
      </c>
      <c r="C5787" s="340" t="s">
        <v>10889</v>
      </c>
      <c r="D5787" s="362" t="s">
        <v>10888</v>
      </c>
      <c r="E5787" s="362" t="s">
        <v>45</v>
      </c>
      <c r="F5787" s="364">
        <v>11179777</v>
      </c>
      <c r="G5787" s="363">
        <v>27111797779</v>
      </c>
      <c r="H5787" s="365">
        <v>19160</v>
      </c>
      <c r="I5787" s="388">
        <v>15</v>
      </c>
      <c r="J5787" s="378">
        <v>6</v>
      </c>
      <c r="K5787" s="381">
        <v>1952</v>
      </c>
      <c r="L5787" s="369">
        <f t="shared" ca="1" si="90"/>
        <v>71</v>
      </c>
      <c r="M5787" s="299" t="s">
        <v>20</v>
      </c>
      <c r="N5787" s="10" t="s">
        <v>28854</v>
      </c>
      <c r="O5787" s="389" t="s">
        <v>177</v>
      </c>
      <c r="P5787" s="386" t="s">
        <v>177</v>
      </c>
    </row>
    <row r="5788" spans="1:16" s="8" customFormat="1" ht="15" customHeight="1" x14ac:dyDescent="0.25">
      <c r="A5788" s="362" t="s">
        <v>302</v>
      </c>
      <c r="B5788" s="362" t="s">
        <v>22115</v>
      </c>
      <c r="C5788" s="340" t="s">
        <v>10887</v>
      </c>
      <c r="D5788" s="362" t="s">
        <v>10886</v>
      </c>
      <c r="E5788" s="362">
        <v>30</v>
      </c>
      <c r="F5788" s="364">
        <v>12809540</v>
      </c>
      <c r="G5788" s="363">
        <v>27128095409</v>
      </c>
      <c r="H5788" s="365">
        <v>21507</v>
      </c>
      <c r="I5788" s="388">
        <v>18</v>
      </c>
      <c r="J5788" s="378">
        <v>11</v>
      </c>
      <c r="K5788" s="381">
        <v>1958</v>
      </c>
      <c r="L5788" s="369">
        <f t="shared" ca="1" si="90"/>
        <v>65</v>
      </c>
      <c r="M5788" s="299" t="s">
        <v>20</v>
      </c>
      <c r="N5788" s="10" t="s">
        <v>28854</v>
      </c>
      <c r="O5788" s="389" t="s">
        <v>30753</v>
      </c>
      <c r="P5788" s="386">
        <v>40909</v>
      </c>
    </row>
    <row r="5789" spans="1:16" s="8" customFormat="1" ht="15" customHeight="1" x14ac:dyDescent="0.25">
      <c r="A5789" s="362" t="s">
        <v>27</v>
      </c>
      <c r="B5789" s="362" t="s">
        <v>22115</v>
      </c>
      <c r="C5789" s="340" t="s">
        <v>10885</v>
      </c>
      <c r="D5789" s="362" t="s">
        <v>10884</v>
      </c>
      <c r="E5789" s="362">
        <v>30</v>
      </c>
      <c r="F5789" s="364">
        <v>18448506</v>
      </c>
      <c r="G5789" s="363">
        <v>27184485066</v>
      </c>
      <c r="H5789" s="365">
        <v>24835</v>
      </c>
      <c r="I5789" s="388">
        <v>29</v>
      </c>
      <c r="J5789" s="378">
        <v>12</v>
      </c>
      <c r="K5789" s="381">
        <v>1967</v>
      </c>
      <c r="L5789" s="369">
        <f t="shared" ca="1" si="90"/>
        <v>56</v>
      </c>
      <c r="M5789" s="299" t="s">
        <v>20</v>
      </c>
      <c r="N5789" s="10" t="s">
        <v>28854</v>
      </c>
      <c r="O5789" s="389" t="s">
        <v>30764</v>
      </c>
      <c r="P5789" s="386">
        <v>40483</v>
      </c>
    </row>
    <row r="5790" spans="1:16" s="8" customFormat="1" ht="15" customHeight="1" x14ac:dyDescent="0.25">
      <c r="A5790" s="362" t="s">
        <v>46</v>
      </c>
      <c r="B5790" s="362" t="s">
        <v>22115</v>
      </c>
      <c r="C5790" s="340" t="s">
        <v>10883</v>
      </c>
      <c r="D5790" s="362" t="s">
        <v>10882</v>
      </c>
      <c r="E5790" s="362">
        <v>30</v>
      </c>
      <c r="F5790" s="364">
        <v>20002140</v>
      </c>
      <c r="G5790" s="363">
        <v>27200021407</v>
      </c>
      <c r="H5790" s="365">
        <v>24920</v>
      </c>
      <c r="I5790" s="388">
        <v>23</v>
      </c>
      <c r="J5790" s="378">
        <v>3</v>
      </c>
      <c r="K5790" s="381">
        <v>1968</v>
      </c>
      <c r="L5790" s="369">
        <f t="shared" ca="1" si="90"/>
        <v>56</v>
      </c>
      <c r="M5790" s="299" t="s">
        <v>20</v>
      </c>
      <c r="N5790" s="10" t="s">
        <v>28854</v>
      </c>
      <c r="O5790" s="389" t="s">
        <v>35848</v>
      </c>
      <c r="P5790" s="386">
        <v>41944</v>
      </c>
    </row>
    <row r="5791" spans="1:16" s="8" customFormat="1" ht="15" customHeight="1" x14ac:dyDescent="0.25">
      <c r="A5791" s="362" t="s">
        <v>27</v>
      </c>
      <c r="B5791" s="362" t="s">
        <v>22115</v>
      </c>
      <c r="C5791" s="340" t="s">
        <v>10881</v>
      </c>
      <c r="D5791" s="362" t="s">
        <v>10880</v>
      </c>
      <c r="E5791" s="362" t="s">
        <v>45</v>
      </c>
      <c r="F5791" s="364">
        <v>6210028</v>
      </c>
      <c r="G5791" s="363">
        <v>27062100287</v>
      </c>
      <c r="H5791" s="365">
        <v>17794</v>
      </c>
      <c r="I5791" s="388">
        <v>18</v>
      </c>
      <c r="J5791" s="378">
        <v>9</v>
      </c>
      <c r="K5791" s="381">
        <v>1948</v>
      </c>
      <c r="L5791" s="369">
        <f t="shared" ca="1" si="90"/>
        <v>75</v>
      </c>
      <c r="M5791" s="299" t="s">
        <v>20</v>
      </c>
      <c r="N5791" s="10" t="s">
        <v>28854</v>
      </c>
      <c r="O5791" s="389" t="s">
        <v>177</v>
      </c>
      <c r="P5791" s="386" t="s">
        <v>177</v>
      </c>
    </row>
    <row r="5792" spans="1:16" s="8" customFormat="1" ht="15" customHeight="1" x14ac:dyDescent="0.25">
      <c r="A5792" s="362" t="s">
        <v>27</v>
      </c>
      <c r="B5792" s="362" t="s">
        <v>22115</v>
      </c>
      <c r="C5792" s="340" t="s">
        <v>10879</v>
      </c>
      <c r="D5792" s="362" t="s">
        <v>10878</v>
      </c>
      <c r="E5792" s="362" t="s">
        <v>99</v>
      </c>
      <c r="F5792" s="364">
        <v>13740239</v>
      </c>
      <c r="G5792" s="363">
        <v>23137402394</v>
      </c>
      <c r="H5792" s="365">
        <v>21801</v>
      </c>
      <c r="I5792" s="388">
        <v>8</v>
      </c>
      <c r="J5792" s="378">
        <v>9</v>
      </c>
      <c r="K5792" s="381">
        <v>1959</v>
      </c>
      <c r="L5792" s="369">
        <f t="shared" ca="1" si="90"/>
        <v>64</v>
      </c>
      <c r="M5792" s="299" t="s">
        <v>20</v>
      </c>
      <c r="N5792" s="10" t="s">
        <v>28854</v>
      </c>
      <c r="O5792" s="389" t="s">
        <v>177</v>
      </c>
      <c r="P5792" s="386" t="s">
        <v>177</v>
      </c>
    </row>
    <row r="5793" spans="1:16" s="8" customFormat="1" ht="15" customHeight="1" x14ac:dyDescent="0.25">
      <c r="A5793" s="362" t="s">
        <v>46</v>
      </c>
      <c r="B5793" s="362" t="s">
        <v>22115</v>
      </c>
      <c r="C5793" s="340" t="s">
        <v>10877</v>
      </c>
      <c r="D5793" s="362" t="s">
        <v>10876</v>
      </c>
      <c r="E5793" s="362">
        <v>31</v>
      </c>
      <c r="F5793" s="364">
        <v>16114962</v>
      </c>
      <c r="G5793" s="363">
        <v>20161149625</v>
      </c>
      <c r="H5793" s="365">
        <v>22793</v>
      </c>
      <c r="I5793" s="388">
        <v>27</v>
      </c>
      <c r="J5793" s="378">
        <v>5</v>
      </c>
      <c r="K5793" s="381">
        <v>1962</v>
      </c>
      <c r="L5793" s="369">
        <f t="shared" ca="1" si="90"/>
        <v>61</v>
      </c>
      <c r="M5793" s="299" t="s">
        <v>20</v>
      </c>
      <c r="N5793" s="10" t="s">
        <v>40415</v>
      </c>
      <c r="O5793" s="389" t="s">
        <v>30809</v>
      </c>
      <c r="P5793" s="386">
        <v>40739</v>
      </c>
    </row>
    <row r="5794" spans="1:16" s="8" customFormat="1" ht="15" customHeight="1" x14ac:dyDescent="0.25">
      <c r="A5794" s="362" t="s">
        <v>27</v>
      </c>
      <c r="B5794" s="362" t="s">
        <v>22115</v>
      </c>
      <c r="C5794" s="340" t="s">
        <v>10875</v>
      </c>
      <c r="D5794" s="362" t="s">
        <v>10874</v>
      </c>
      <c r="E5794" s="362" t="s">
        <v>45</v>
      </c>
      <c r="F5794" s="364">
        <v>14095859</v>
      </c>
      <c r="G5794" s="363">
        <v>20140958590</v>
      </c>
      <c r="H5794" s="365">
        <v>16874</v>
      </c>
      <c r="I5794" s="388">
        <v>13</v>
      </c>
      <c r="J5794" s="378">
        <v>3</v>
      </c>
      <c r="K5794" s="381">
        <v>1946</v>
      </c>
      <c r="L5794" s="369">
        <f t="shared" ca="1" si="90"/>
        <v>78</v>
      </c>
      <c r="M5794" s="299" t="s">
        <v>20</v>
      </c>
      <c r="N5794" s="10" t="s">
        <v>40415</v>
      </c>
      <c r="O5794" s="389" t="s">
        <v>177</v>
      </c>
      <c r="P5794" s="386" t="s">
        <v>177</v>
      </c>
    </row>
    <row r="5795" spans="1:16" s="8" customFormat="1" ht="15" customHeight="1" x14ac:dyDescent="0.25">
      <c r="A5795" s="362" t="s">
        <v>46</v>
      </c>
      <c r="B5795" s="362" t="s">
        <v>22115</v>
      </c>
      <c r="C5795" s="340" t="s">
        <v>10869</v>
      </c>
      <c r="D5795" s="362" t="s">
        <v>10868</v>
      </c>
      <c r="E5795" s="362">
        <v>30</v>
      </c>
      <c r="F5795" s="364">
        <v>17291893</v>
      </c>
      <c r="G5795" s="363">
        <v>27172918935</v>
      </c>
      <c r="H5795" s="365">
        <v>23879</v>
      </c>
      <c r="I5795" s="388">
        <v>17</v>
      </c>
      <c r="J5795" s="378">
        <v>5</v>
      </c>
      <c r="K5795" s="381">
        <v>1965</v>
      </c>
      <c r="L5795" s="369">
        <f t="shared" ca="1" si="90"/>
        <v>58</v>
      </c>
      <c r="M5795" s="299" t="s">
        <v>20</v>
      </c>
      <c r="N5795" s="10" t="s">
        <v>28854</v>
      </c>
      <c r="O5795" s="389" t="s">
        <v>30807</v>
      </c>
      <c r="P5795" s="386">
        <v>41456</v>
      </c>
    </row>
    <row r="5796" spans="1:16" s="8" customFormat="1" ht="15" customHeight="1" x14ac:dyDescent="0.25">
      <c r="A5796" s="362" t="s">
        <v>46</v>
      </c>
      <c r="B5796" s="362" t="s">
        <v>22115</v>
      </c>
      <c r="C5796" s="340" t="s">
        <v>10867</v>
      </c>
      <c r="D5796" s="362" t="s">
        <v>10866</v>
      </c>
      <c r="E5796" s="362" t="s">
        <v>33</v>
      </c>
      <c r="F5796" s="364">
        <v>17043518</v>
      </c>
      <c r="G5796" s="363">
        <v>23170435184</v>
      </c>
      <c r="H5796" s="365">
        <v>23334</v>
      </c>
      <c r="I5796" s="388">
        <v>19</v>
      </c>
      <c r="J5796" s="378">
        <v>11</v>
      </c>
      <c r="K5796" s="381">
        <v>1963</v>
      </c>
      <c r="L5796" s="369">
        <f t="shared" ca="1" si="90"/>
        <v>60</v>
      </c>
      <c r="M5796" s="299" t="s">
        <v>20</v>
      </c>
      <c r="N5796" s="10" t="s">
        <v>28854</v>
      </c>
      <c r="O5796" s="389" t="s">
        <v>177</v>
      </c>
      <c r="P5796" s="386" t="s">
        <v>177</v>
      </c>
    </row>
    <row r="5797" spans="1:16" s="8" customFormat="1" ht="15" customHeight="1" x14ac:dyDescent="0.25">
      <c r="A5797" s="362" t="s">
        <v>27</v>
      </c>
      <c r="B5797" s="362" t="s">
        <v>22115</v>
      </c>
      <c r="C5797" s="340" t="s">
        <v>10865</v>
      </c>
      <c r="D5797" s="362" t="s">
        <v>10864</v>
      </c>
      <c r="E5797" s="362">
        <v>31</v>
      </c>
      <c r="F5797" s="364">
        <v>11857035</v>
      </c>
      <c r="G5797" s="363">
        <v>27118570354</v>
      </c>
      <c r="H5797" s="365">
        <v>20091</v>
      </c>
      <c r="I5797" s="388">
        <v>2</v>
      </c>
      <c r="J5797" s="378">
        <v>1</v>
      </c>
      <c r="K5797" s="381">
        <v>1955</v>
      </c>
      <c r="L5797" s="369">
        <f t="shared" ca="1" si="90"/>
        <v>69</v>
      </c>
      <c r="M5797" s="299" t="s">
        <v>20</v>
      </c>
      <c r="N5797" s="10" t="s">
        <v>28854</v>
      </c>
      <c r="O5797" s="389" t="s">
        <v>30743</v>
      </c>
      <c r="P5797" s="386">
        <v>40330</v>
      </c>
    </row>
    <row r="5798" spans="1:16" s="8" customFormat="1" ht="15" customHeight="1" x14ac:dyDescent="0.25">
      <c r="A5798" s="362" t="s">
        <v>27</v>
      </c>
      <c r="B5798" s="362" t="s">
        <v>22115</v>
      </c>
      <c r="C5798" s="340" t="s">
        <v>10863</v>
      </c>
      <c r="D5798" s="362" t="s">
        <v>10862</v>
      </c>
      <c r="E5798" s="362" t="s">
        <v>45</v>
      </c>
      <c r="F5798" s="364">
        <v>11249087</v>
      </c>
      <c r="G5798" s="363">
        <v>27112490871</v>
      </c>
      <c r="H5798" s="365">
        <v>19589</v>
      </c>
      <c r="I5798" s="388">
        <v>18</v>
      </c>
      <c r="J5798" s="378">
        <v>8</v>
      </c>
      <c r="K5798" s="381">
        <v>1953</v>
      </c>
      <c r="L5798" s="369">
        <f t="shared" ca="1" si="90"/>
        <v>70</v>
      </c>
      <c r="M5798" s="299" t="s">
        <v>20</v>
      </c>
      <c r="N5798" s="10" t="s">
        <v>28854</v>
      </c>
      <c r="O5798" s="389" t="s">
        <v>177</v>
      </c>
      <c r="P5798" s="386" t="s">
        <v>177</v>
      </c>
    </row>
    <row r="5799" spans="1:16" s="8" customFormat="1" ht="15" customHeight="1" x14ac:dyDescent="0.25">
      <c r="A5799" s="362">
        <v>11</v>
      </c>
      <c r="B5799" s="362" t="s">
        <v>22115</v>
      </c>
      <c r="C5799" s="340" t="s">
        <v>10861</v>
      </c>
      <c r="D5799" s="362" t="s">
        <v>10860</v>
      </c>
      <c r="E5799" s="362">
        <v>30</v>
      </c>
      <c r="F5799" s="364">
        <v>12555349</v>
      </c>
      <c r="G5799" s="363">
        <v>20125553495</v>
      </c>
      <c r="H5799" s="365">
        <v>21488</v>
      </c>
      <c r="I5799" s="388">
        <v>30</v>
      </c>
      <c r="J5799" s="378">
        <v>10</v>
      </c>
      <c r="K5799" s="381">
        <v>1958</v>
      </c>
      <c r="L5799" s="369">
        <f t="shared" ca="1" si="90"/>
        <v>65</v>
      </c>
      <c r="M5799" s="299" t="s">
        <v>20</v>
      </c>
      <c r="N5799" s="10" t="s">
        <v>40415</v>
      </c>
      <c r="O5799" s="389" t="s">
        <v>30764</v>
      </c>
      <c r="P5799" s="386">
        <v>40479</v>
      </c>
    </row>
    <row r="5800" spans="1:16" s="8" customFormat="1" ht="15" customHeight="1" x14ac:dyDescent="0.25">
      <c r="A5800" s="362" t="s">
        <v>27</v>
      </c>
      <c r="B5800" s="362" t="s">
        <v>22115</v>
      </c>
      <c r="C5800" s="340" t="s">
        <v>10859</v>
      </c>
      <c r="D5800" s="362" t="s">
        <v>10858</v>
      </c>
      <c r="E5800" s="362" t="s">
        <v>30</v>
      </c>
      <c r="F5800" s="364">
        <v>10507562</v>
      </c>
      <c r="G5800" s="363">
        <v>27105075621</v>
      </c>
      <c r="H5800" s="365">
        <v>19263</v>
      </c>
      <c r="I5800" s="388">
        <v>26</v>
      </c>
      <c r="J5800" s="378">
        <v>9</v>
      </c>
      <c r="K5800" s="381">
        <v>1952</v>
      </c>
      <c r="L5800" s="369">
        <f t="shared" ca="1" si="90"/>
        <v>71</v>
      </c>
      <c r="M5800" s="299" t="s">
        <v>20</v>
      </c>
      <c r="N5800" s="10" t="s">
        <v>28854</v>
      </c>
      <c r="O5800" s="389" t="s">
        <v>177</v>
      </c>
      <c r="P5800" s="386" t="s">
        <v>177</v>
      </c>
    </row>
    <row r="5801" spans="1:16" s="8" customFormat="1" ht="15" customHeight="1" x14ac:dyDescent="0.25">
      <c r="A5801" s="362" t="s">
        <v>46</v>
      </c>
      <c r="B5801" s="362" t="s">
        <v>22115</v>
      </c>
      <c r="C5801" s="340" t="s">
        <v>10857</v>
      </c>
      <c r="D5801" s="362" t="s">
        <v>10856</v>
      </c>
      <c r="E5801" s="362">
        <v>32</v>
      </c>
      <c r="F5801" s="364">
        <v>21035546</v>
      </c>
      <c r="G5801" s="363">
        <v>23210355464</v>
      </c>
      <c r="H5801" s="365">
        <v>25455</v>
      </c>
      <c r="I5801" s="388">
        <v>9</v>
      </c>
      <c r="J5801" s="378">
        <v>9</v>
      </c>
      <c r="K5801" s="381">
        <v>1969</v>
      </c>
      <c r="L5801" s="369">
        <f t="shared" ca="1" si="90"/>
        <v>54</v>
      </c>
      <c r="M5801" s="299" t="s">
        <v>20</v>
      </c>
      <c r="N5801" s="10" t="s">
        <v>28854</v>
      </c>
      <c r="O5801" s="389" t="s">
        <v>177</v>
      </c>
      <c r="P5801" s="386" t="s">
        <v>177</v>
      </c>
    </row>
    <row r="5802" spans="1:16" s="8" customFormat="1" ht="15" customHeight="1" x14ac:dyDescent="0.25">
      <c r="A5802" s="362" t="s">
        <v>59</v>
      </c>
      <c r="B5802" s="362" t="s">
        <v>22115</v>
      </c>
      <c r="C5802" s="340" t="s">
        <v>10854</v>
      </c>
      <c r="D5802" s="362" t="s">
        <v>10853</v>
      </c>
      <c r="E5802" s="362">
        <v>30</v>
      </c>
      <c r="F5802" s="364">
        <v>17808639</v>
      </c>
      <c r="G5802" s="363">
        <v>27178086397</v>
      </c>
      <c r="H5802" s="365">
        <v>24349</v>
      </c>
      <c r="I5802" s="388">
        <v>30</v>
      </c>
      <c r="J5802" s="378">
        <v>8</v>
      </c>
      <c r="K5802" s="381">
        <v>1966</v>
      </c>
      <c r="L5802" s="369">
        <f t="shared" ca="1" si="90"/>
        <v>57</v>
      </c>
      <c r="M5802" s="299" t="s">
        <v>20</v>
      </c>
      <c r="N5802" s="10" t="s">
        <v>28854</v>
      </c>
      <c r="O5802" s="389" t="s">
        <v>30773</v>
      </c>
      <c r="P5802" s="386">
        <v>41974</v>
      </c>
    </row>
    <row r="5803" spans="1:16" s="8" customFormat="1" ht="15" customHeight="1" x14ac:dyDescent="0.25">
      <c r="A5803" s="362" t="s">
        <v>800</v>
      </c>
      <c r="B5803" s="362" t="s">
        <v>22115</v>
      </c>
      <c r="C5803" s="340" t="s">
        <v>10852</v>
      </c>
      <c r="D5803" s="362" t="s">
        <v>10851</v>
      </c>
      <c r="E5803" s="362">
        <v>30</v>
      </c>
      <c r="F5803" s="364">
        <v>17264056</v>
      </c>
      <c r="G5803" s="363">
        <v>20172640568</v>
      </c>
      <c r="H5803" s="365">
        <v>23306</v>
      </c>
      <c r="I5803" s="388">
        <v>22</v>
      </c>
      <c r="J5803" s="378">
        <v>10</v>
      </c>
      <c r="K5803" s="381">
        <v>1963</v>
      </c>
      <c r="L5803" s="369">
        <f t="shared" ca="1" si="90"/>
        <v>60</v>
      </c>
      <c r="M5803" s="299" t="s">
        <v>20</v>
      </c>
      <c r="N5803" s="10" t="s">
        <v>40415</v>
      </c>
      <c r="O5803" s="389" t="s">
        <v>30746</v>
      </c>
      <c r="P5803" s="386">
        <v>42248</v>
      </c>
    </row>
    <row r="5804" spans="1:16" s="8" customFormat="1" ht="15" customHeight="1" x14ac:dyDescent="0.25">
      <c r="A5804" s="362" t="s">
        <v>46</v>
      </c>
      <c r="B5804" s="362" t="s">
        <v>22115</v>
      </c>
      <c r="C5804" s="340" t="s">
        <v>10850</v>
      </c>
      <c r="D5804" s="362" t="s">
        <v>10849</v>
      </c>
      <c r="E5804" s="362">
        <v>30</v>
      </c>
      <c r="F5804" s="364">
        <v>18036073</v>
      </c>
      <c r="G5804" s="363">
        <v>27180360730</v>
      </c>
      <c r="H5804" s="365">
        <v>24777</v>
      </c>
      <c r="I5804" s="388">
        <v>1</v>
      </c>
      <c r="J5804" s="378">
        <v>11</v>
      </c>
      <c r="K5804" s="381">
        <v>1967</v>
      </c>
      <c r="L5804" s="369">
        <f t="shared" ca="1" si="90"/>
        <v>56</v>
      </c>
      <c r="M5804" s="299" t="s">
        <v>20</v>
      </c>
      <c r="N5804" s="10" t="s">
        <v>28854</v>
      </c>
      <c r="O5804" s="389" t="s">
        <v>29313</v>
      </c>
      <c r="P5804" s="386">
        <v>43160</v>
      </c>
    </row>
    <row r="5805" spans="1:16" s="8" customFormat="1" ht="15" customHeight="1" x14ac:dyDescent="0.25">
      <c r="A5805" s="362" t="s">
        <v>23</v>
      </c>
      <c r="B5805" s="362" t="s">
        <v>22115</v>
      </c>
      <c r="C5805" s="340" t="s">
        <v>10848</v>
      </c>
      <c r="D5805" s="362" t="s">
        <v>10847</v>
      </c>
      <c r="E5805" s="362">
        <v>31</v>
      </c>
      <c r="F5805" s="364">
        <v>6510248</v>
      </c>
      <c r="G5805" s="363">
        <v>27065102485</v>
      </c>
      <c r="H5805" s="365">
        <v>18590</v>
      </c>
      <c r="I5805" s="388">
        <v>23</v>
      </c>
      <c r="J5805" s="378">
        <v>11</v>
      </c>
      <c r="K5805" s="381">
        <v>1950</v>
      </c>
      <c r="L5805" s="369">
        <f t="shared" ca="1" si="90"/>
        <v>73</v>
      </c>
      <c r="M5805" s="299" t="s">
        <v>20</v>
      </c>
      <c r="N5805" s="10" t="s">
        <v>28854</v>
      </c>
      <c r="O5805" s="389" t="s">
        <v>30767</v>
      </c>
      <c r="P5805" s="386">
        <v>39417</v>
      </c>
    </row>
    <row r="5806" spans="1:16" s="8" customFormat="1" ht="15" customHeight="1" x14ac:dyDescent="0.25">
      <c r="A5806" s="362" t="s">
        <v>46</v>
      </c>
      <c r="B5806" s="362" t="s">
        <v>22115</v>
      </c>
      <c r="C5806" s="340" t="s">
        <v>10846</v>
      </c>
      <c r="D5806" s="362" t="s">
        <v>10845</v>
      </c>
      <c r="E5806" s="362">
        <v>30</v>
      </c>
      <c r="F5806" s="364">
        <v>20880032</v>
      </c>
      <c r="G5806" s="363">
        <v>23208800329</v>
      </c>
      <c r="H5806" s="365">
        <v>25290</v>
      </c>
      <c r="I5806" s="388">
        <v>28</v>
      </c>
      <c r="J5806" s="378">
        <v>3</v>
      </c>
      <c r="K5806" s="381">
        <v>1969</v>
      </c>
      <c r="L5806" s="369">
        <f t="shared" ca="1" si="90"/>
        <v>55</v>
      </c>
      <c r="M5806" s="299" t="s">
        <v>20</v>
      </c>
      <c r="N5806" s="10" t="s">
        <v>40415</v>
      </c>
      <c r="O5806" s="389" t="s">
        <v>30815</v>
      </c>
      <c r="P5806" s="386">
        <v>42401</v>
      </c>
    </row>
    <row r="5807" spans="1:16" s="8" customFormat="1" ht="15" customHeight="1" x14ac:dyDescent="0.25">
      <c r="A5807" s="362" t="s">
        <v>59</v>
      </c>
      <c r="B5807" s="362" t="s">
        <v>22115</v>
      </c>
      <c r="C5807" s="340" t="s">
        <v>10844</v>
      </c>
      <c r="D5807" s="362" t="s">
        <v>10843</v>
      </c>
      <c r="E5807" s="362">
        <v>30</v>
      </c>
      <c r="F5807" s="364">
        <v>20450649</v>
      </c>
      <c r="G5807" s="363">
        <v>27204506499</v>
      </c>
      <c r="H5807" s="365">
        <v>25243</v>
      </c>
      <c r="I5807" s="388">
        <v>9</v>
      </c>
      <c r="J5807" s="378">
        <v>2</v>
      </c>
      <c r="K5807" s="381">
        <v>1969</v>
      </c>
      <c r="L5807" s="369">
        <f t="shared" ca="1" si="90"/>
        <v>55</v>
      </c>
      <c r="M5807" s="299" t="s">
        <v>20</v>
      </c>
      <c r="N5807" s="10" t="s">
        <v>28854</v>
      </c>
      <c r="O5807" s="389" t="s">
        <v>35850</v>
      </c>
      <c r="P5807" s="386">
        <v>40946</v>
      </c>
    </row>
    <row r="5808" spans="1:16" s="8" customFormat="1" ht="15" customHeight="1" x14ac:dyDescent="0.25">
      <c r="A5808" s="362" t="s">
        <v>27</v>
      </c>
      <c r="B5808" s="362" t="s">
        <v>22115</v>
      </c>
      <c r="C5808" s="340" t="s">
        <v>10842</v>
      </c>
      <c r="D5808" s="362" t="s">
        <v>10841</v>
      </c>
      <c r="E5808" s="362">
        <v>30</v>
      </c>
      <c r="F5808" s="364">
        <v>20893486</v>
      </c>
      <c r="G5808" s="363">
        <v>23208934864</v>
      </c>
      <c r="H5808" s="365">
        <v>25378</v>
      </c>
      <c r="I5808" s="388">
        <v>24</v>
      </c>
      <c r="J5808" s="378">
        <v>6</v>
      </c>
      <c r="K5808" s="381">
        <v>1969</v>
      </c>
      <c r="L5808" s="369">
        <f t="shared" ca="1" si="90"/>
        <v>54</v>
      </c>
      <c r="M5808" s="299" t="s">
        <v>20</v>
      </c>
      <c r="N5808" s="10" t="s">
        <v>28854</v>
      </c>
      <c r="O5808" s="389" t="s">
        <v>30797</v>
      </c>
      <c r="P5808" s="386">
        <v>41244</v>
      </c>
    </row>
    <row r="5809" spans="1:16" s="8" customFormat="1" ht="15" customHeight="1" x14ac:dyDescent="0.25">
      <c r="A5809" s="362" t="s">
        <v>800</v>
      </c>
      <c r="B5809" s="362" t="s">
        <v>22115</v>
      </c>
      <c r="C5809" s="340" t="s">
        <v>10840</v>
      </c>
      <c r="D5809" s="362" t="s">
        <v>10839</v>
      </c>
      <c r="E5809" s="362">
        <v>30</v>
      </c>
      <c r="F5809" s="364">
        <v>14327345</v>
      </c>
      <c r="G5809" s="363">
        <v>20143273459</v>
      </c>
      <c r="H5809" s="365">
        <v>22080</v>
      </c>
      <c r="I5809" s="388">
        <v>13</v>
      </c>
      <c r="J5809" s="378">
        <v>6</v>
      </c>
      <c r="K5809" s="381">
        <v>1960</v>
      </c>
      <c r="L5809" s="369">
        <f t="shared" ca="1" si="90"/>
        <v>63</v>
      </c>
      <c r="M5809" s="299" t="s">
        <v>20</v>
      </c>
      <c r="N5809" s="10" t="s">
        <v>40415</v>
      </c>
      <c r="O5809" s="389" t="s">
        <v>30785</v>
      </c>
      <c r="P5809" s="386">
        <v>42522</v>
      </c>
    </row>
    <row r="5810" spans="1:16" s="8" customFormat="1" ht="15" customHeight="1" x14ac:dyDescent="0.25">
      <c r="A5810" s="362" t="s">
        <v>27</v>
      </c>
      <c r="B5810" s="362" t="s">
        <v>22115</v>
      </c>
      <c r="C5810" s="340" t="s">
        <v>10838</v>
      </c>
      <c r="D5810" s="362" t="s">
        <v>10837</v>
      </c>
      <c r="E5810" s="362">
        <v>32</v>
      </c>
      <c r="F5810" s="364">
        <v>12088174</v>
      </c>
      <c r="G5810" s="363">
        <v>20120881745</v>
      </c>
      <c r="H5810" s="365">
        <v>20572</v>
      </c>
      <c r="I5810" s="388">
        <v>27</v>
      </c>
      <c r="J5810" s="378">
        <v>4</v>
      </c>
      <c r="K5810" s="381">
        <v>1956</v>
      </c>
      <c r="L5810" s="369">
        <f t="shared" ca="1" si="90"/>
        <v>67</v>
      </c>
      <c r="M5810" s="299" t="s">
        <v>20</v>
      </c>
      <c r="N5810" s="10" t="s">
        <v>40415</v>
      </c>
      <c r="O5810" s="389" t="s">
        <v>177</v>
      </c>
      <c r="P5810" s="386" t="s">
        <v>177</v>
      </c>
    </row>
    <row r="5811" spans="1:16" s="8" customFormat="1" ht="15" customHeight="1" x14ac:dyDescent="0.25">
      <c r="A5811" s="362">
        <v>15</v>
      </c>
      <c r="B5811" s="362" t="s">
        <v>22115</v>
      </c>
      <c r="C5811" s="340" t="s">
        <v>10836</v>
      </c>
      <c r="D5811" s="362" t="s">
        <v>10835</v>
      </c>
      <c r="E5811" s="362">
        <v>30</v>
      </c>
      <c r="F5811" s="364">
        <v>18314836</v>
      </c>
      <c r="G5811" s="363">
        <v>20183148363</v>
      </c>
      <c r="H5811" s="365">
        <v>24572</v>
      </c>
      <c r="I5811" s="388">
        <v>10</v>
      </c>
      <c r="J5811" s="378">
        <v>4</v>
      </c>
      <c r="K5811" s="381">
        <v>1967</v>
      </c>
      <c r="L5811" s="369">
        <f t="shared" ca="1" si="90"/>
        <v>57</v>
      </c>
      <c r="M5811" s="299" t="s">
        <v>20</v>
      </c>
      <c r="N5811" s="10" t="s">
        <v>40415</v>
      </c>
      <c r="O5811" s="389" t="s">
        <v>30742</v>
      </c>
      <c r="P5811" s="386" t="s">
        <v>38827</v>
      </c>
    </row>
    <row r="5812" spans="1:16" s="8" customFormat="1" ht="15" customHeight="1" x14ac:dyDescent="0.25">
      <c r="A5812" s="362" t="s">
        <v>46</v>
      </c>
      <c r="B5812" s="362" t="s">
        <v>22115</v>
      </c>
      <c r="C5812" s="340" t="s">
        <v>10834</v>
      </c>
      <c r="D5812" s="362" t="s">
        <v>10833</v>
      </c>
      <c r="E5812" s="362" t="s">
        <v>99</v>
      </c>
      <c r="F5812" s="364">
        <v>7791046</v>
      </c>
      <c r="G5812" s="363">
        <v>20077910469</v>
      </c>
      <c r="H5812" s="365">
        <v>17546</v>
      </c>
      <c r="I5812" s="388">
        <v>14</v>
      </c>
      <c r="J5812" s="378">
        <v>1</v>
      </c>
      <c r="K5812" s="381">
        <v>1948</v>
      </c>
      <c r="L5812" s="369">
        <f t="shared" ca="1" si="90"/>
        <v>76</v>
      </c>
      <c r="M5812" s="299" t="s">
        <v>20</v>
      </c>
      <c r="N5812" s="10" t="s">
        <v>40415</v>
      </c>
      <c r="O5812" s="389" t="s">
        <v>34614</v>
      </c>
      <c r="P5812" s="386">
        <v>38322</v>
      </c>
    </row>
    <row r="5813" spans="1:16" s="8" customFormat="1" ht="15" customHeight="1" x14ac:dyDescent="0.25">
      <c r="A5813" s="362" t="s">
        <v>27</v>
      </c>
      <c r="B5813" s="362" t="s">
        <v>22115</v>
      </c>
      <c r="C5813" s="340" t="s">
        <v>10832</v>
      </c>
      <c r="D5813" s="362" t="s">
        <v>10831</v>
      </c>
      <c r="E5813" s="362">
        <v>30</v>
      </c>
      <c r="F5813" s="364">
        <v>14857723</v>
      </c>
      <c r="G5813" s="363">
        <v>20148577235</v>
      </c>
      <c r="H5813" s="365">
        <v>22855</v>
      </c>
      <c r="I5813" s="388">
        <v>28</v>
      </c>
      <c r="J5813" s="378">
        <v>7</v>
      </c>
      <c r="K5813" s="381">
        <v>1962</v>
      </c>
      <c r="L5813" s="369">
        <f t="shared" ca="1" si="90"/>
        <v>61</v>
      </c>
      <c r="M5813" s="299" t="s">
        <v>20</v>
      </c>
      <c r="N5813" s="10" t="s">
        <v>40415</v>
      </c>
      <c r="O5813" s="389" t="s">
        <v>29340</v>
      </c>
      <c r="P5813" s="386">
        <v>42887</v>
      </c>
    </row>
    <row r="5814" spans="1:16" s="8" customFormat="1" ht="15" customHeight="1" x14ac:dyDescent="0.25">
      <c r="A5814" s="362" t="s">
        <v>27</v>
      </c>
      <c r="B5814" s="362" t="s">
        <v>22115</v>
      </c>
      <c r="C5814" s="340" t="s">
        <v>10829</v>
      </c>
      <c r="D5814" s="362" t="s">
        <v>10828</v>
      </c>
      <c r="E5814" s="362">
        <v>30</v>
      </c>
      <c r="F5814" s="364">
        <v>20420058</v>
      </c>
      <c r="G5814" s="363">
        <v>20204200581</v>
      </c>
      <c r="H5814" s="365">
        <v>25126</v>
      </c>
      <c r="I5814" s="388">
        <v>15</v>
      </c>
      <c r="J5814" s="378">
        <v>10</v>
      </c>
      <c r="K5814" s="381">
        <v>1968</v>
      </c>
      <c r="L5814" s="369">
        <f t="shared" ca="1" si="90"/>
        <v>55</v>
      </c>
      <c r="M5814" s="299" t="s">
        <v>20</v>
      </c>
      <c r="N5814" s="10" t="s">
        <v>40415</v>
      </c>
      <c r="O5814" s="389" t="s">
        <v>30822</v>
      </c>
      <c r="P5814" s="386">
        <v>41395</v>
      </c>
    </row>
    <row r="5815" spans="1:16" s="8" customFormat="1" ht="15" customHeight="1" x14ac:dyDescent="0.25">
      <c r="A5815" s="362" t="s">
        <v>46</v>
      </c>
      <c r="B5815" s="362" t="s">
        <v>22115</v>
      </c>
      <c r="C5815" s="340" t="s">
        <v>10827</v>
      </c>
      <c r="D5815" s="362" t="s">
        <v>10826</v>
      </c>
      <c r="E5815" s="362">
        <v>30</v>
      </c>
      <c r="F5815" s="364">
        <v>17390894</v>
      </c>
      <c r="G5815" s="363">
        <v>20173908947</v>
      </c>
      <c r="H5815" s="365">
        <v>24162</v>
      </c>
      <c r="I5815" s="388">
        <v>24</v>
      </c>
      <c r="J5815" s="378">
        <v>2</v>
      </c>
      <c r="K5815" s="381">
        <v>1966</v>
      </c>
      <c r="L5815" s="369">
        <f t="shared" ca="1" si="90"/>
        <v>58</v>
      </c>
      <c r="M5815" s="299" t="s">
        <v>20</v>
      </c>
      <c r="N5815" s="10" t="s">
        <v>40415</v>
      </c>
      <c r="O5815" s="389" t="s">
        <v>30753</v>
      </c>
      <c r="P5815" s="386">
        <v>40909</v>
      </c>
    </row>
    <row r="5816" spans="1:16" s="8" customFormat="1" ht="15" customHeight="1" x14ac:dyDescent="0.25">
      <c r="A5816" s="362" t="s">
        <v>27</v>
      </c>
      <c r="B5816" s="362" t="s">
        <v>22115</v>
      </c>
      <c r="C5816" s="340" t="s">
        <v>10825</v>
      </c>
      <c r="D5816" s="362" t="s">
        <v>10824</v>
      </c>
      <c r="E5816" s="362">
        <v>30</v>
      </c>
      <c r="F5816" s="364">
        <v>20477962</v>
      </c>
      <c r="G5816" s="363">
        <v>27204779622</v>
      </c>
      <c r="H5816" s="365">
        <v>25147</v>
      </c>
      <c r="I5816" s="388">
        <v>5</v>
      </c>
      <c r="J5816" s="378">
        <v>11</v>
      </c>
      <c r="K5816" s="381">
        <v>1968</v>
      </c>
      <c r="L5816" s="369">
        <f t="shared" ca="1" si="90"/>
        <v>55</v>
      </c>
      <c r="M5816" s="299" t="s">
        <v>20</v>
      </c>
      <c r="N5816" s="10" t="s">
        <v>28854</v>
      </c>
      <c r="O5816" s="389" t="s">
        <v>30765</v>
      </c>
      <c r="P5816" s="386">
        <v>41426</v>
      </c>
    </row>
    <row r="5817" spans="1:16" s="8" customFormat="1" ht="15" customHeight="1" x14ac:dyDescent="0.25">
      <c r="A5817" s="362" t="s">
        <v>27</v>
      </c>
      <c r="B5817" s="362" t="s">
        <v>22115</v>
      </c>
      <c r="C5817" s="340" t="s">
        <v>10823</v>
      </c>
      <c r="D5817" s="362" t="s">
        <v>10822</v>
      </c>
      <c r="E5817" s="362">
        <v>32</v>
      </c>
      <c r="F5817" s="364">
        <v>20206848</v>
      </c>
      <c r="G5817" s="363">
        <v>27202068486</v>
      </c>
      <c r="H5817" s="365">
        <v>24938</v>
      </c>
      <c r="I5817" s="388">
        <v>10</v>
      </c>
      <c r="J5817" s="378">
        <v>4</v>
      </c>
      <c r="K5817" s="381">
        <v>1968</v>
      </c>
      <c r="L5817" s="369">
        <f t="shared" ca="1" si="90"/>
        <v>56</v>
      </c>
      <c r="M5817" s="299" t="s">
        <v>20</v>
      </c>
      <c r="N5817" s="10" t="s">
        <v>28854</v>
      </c>
      <c r="O5817" s="389" t="s">
        <v>33532</v>
      </c>
      <c r="P5817" s="386" t="s">
        <v>177</v>
      </c>
    </row>
    <row r="5818" spans="1:16" s="8" customFormat="1" ht="15" customHeight="1" x14ac:dyDescent="0.25">
      <c r="A5818" s="362" t="s">
        <v>27</v>
      </c>
      <c r="B5818" s="362" t="s">
        <v>22115</v>
      </c>
      <c r="C5818" s="340" t="s">
        <v>10821</v>
      </c>
      <c r="D5818" s="362" t="s">
        <v>10820</v>
      </c>
      <c r="E5818" s="362">
        <v>30</v>
      </c>
      <c r="F5818" s="364">
        <v>16764029</v>
      </c>
      <c r="G5818" s="363">
        <v>27167640295</v>
      </c>
      <c r="H5818" s="365">
        <v>23117</v>
      </c>
      <c r="I5818" s="388">
        <v>16</v>
      </c>
      <c r="J5818" s="378">
        <v>4</v>
      </c>
      <c r="K5818" s="381">
        <v>1963</v>
      </c>
      <c r="L5818" s="369">
        <f t="shared" ca="1" si="90"/>
        <v>61</v>
      </c>
      <c r="M5818" s="299" t="s">
        <v>20</v>
      </c>
      <c r="N5818" s="10" t="s">
        <v>28854</v>
      </c>
      <c r="O5818" s="389" t="s">
        <v>30738</v>
      </c>
      <c r="P5818" s="386">
        <v>42156</v>
      </c>
    </row>
    <row r="5819" spans="1:16" s="8" customFormat="1" ht="15" customHeight="1" x14ac:dyDescent="0.25">
      <c r="A5819" s="362" t="s">
        <v>252</v>
      </c>
      <c r="B5819" s="362" t="s">
        <v>22115</v>
      </c>
      <c r="C5819" s="340" t="s">
        <v>10819</v>
      </c>
      <c r="D5819" s="362" t="s">
        <v>10818</v>
      </c>
      <c r="E5819" s="362">
        <v>30</v>
      </c>
      <c r="F5819" s="364">
        <v>18146979</v>
      </c>
      <c r="G5819" s="363">
        <v>20181469790</v>
      </c>
      <c r="H5819" s="365">
        <v>24024</v>
      </c>
      <c r="I5819" s="388">
        <v>9</v>
      </c>
      <c r="J5819" s="378">
        <v>10</v>
      </c>
      <c r="K5819" s="381">
        <v>1965</v>
      </c>
      <c r="L5819" s="369">
        <f t="shared" ca="1" si="90"/>
        <v>58</v>
      </c>
      <c r="M5819" s="299" t="s">
        <v>20</v>
      </c>
      <c r="N5819" s="10" t="s">
        <v>40415</v>
      </c>
      <c r="O5819" s="389" t="s">
        <v>30765</v>
      </c>
      <c r="P5819" s="386">
        <v>41427</v>
      </c>
    </row>
    <row r="5820" spans="1:16" s="8" customFormat="1" ht="15" customHeight="1" x14ac:dyDescent="0.25">
      <c r="A5820" s="362" t="s">
        <v>74</v>
      </c>
      <c r="B5820" s="362" t="s">
        <v>22115</v>
      </c>
      <c r="C5820" s="340" t="s">
        <v>10817</v>
      </c>
      <c r="D5820" s="362" t="s">
        <v>10816</v>
      </c>
      <c r="E5820" s="362">
        <v>30</v>
      </c>
      <c r="F5820" s="364">
        <v>17536522</v>
      </c>
      <c r="G5820" s="363">
        <v>20175365223</v>
      </c>
      <c r="H5820" s="365">
        <v>24158</v>
      </c>
      <c r="I5820" s="388">
        <v>20</v>
      </c>
      <c r="J5820" s="378">
        <v>2</v>
      </c>
      <c r="K5820" s="381">
        <v>1966</v>
      </c>
      <c r="L5820" s="369">
        <f t="shared" ca="1" si="90"/>
        <v>58</v>
      </c>
      <c r="M5820" s="299" t="s">
        <v>20</v>
      </c>
      <c r="N5820" s="10" t="s">
        <v>40415</v>
      </c>
      <c r="O5820" s="389" t="s">
        <v>30830</v>
      </c>
      <c r="P5820" s="386">
        <v>42887</v>
      </c>
    </row>
    <row r="5821" spans="1:16" s="8" customFormat="1" ht="15" customHeight="1" x14ac:dyDescent="0.25">
      <c r="A5821" s="362" t="s">
        <v>27</v>
      </c>
      <c r="B5821" s="362" t="s">
        <v>22115</v>
      </c>
      <c r="C5821" s="340" t="s">
        <v>10815</v>
      </c>
      <c r="D5821" s="362" t="s">
        <v>10814</v>
      </c>
      <c r="E5821" s="362">
        <v>30</v>
      </c>
      <c r="F5821" s="364">
        <v>17698140</v>
      </c>
      <c r="G5821" s="363">
        <v>27176981402</v>
      </c>
      <c r="H5821" s="365">
        <v>23882</v>
      </c>
      <c r="I5821" s="388">
        <v>20</v>
      </c>
      <c r="J5821" s="378">
        <v>5</v>
      </c>
      <c r="K5821" s="381">
        <v>1965</v>
      </c>
      <c r="L5821" s="369">
        <f t="shared" ca="1" si="90"/>
        <v>58</v>
      </c>
      <c r="M5821" s="299" t="s">
        <v>20</v>
      </c>
      <c r="N5821" s="10" t="s">
        <v>28854</v>
      </c>
      <c r="O5821" s="389" t="s">
        <v>30741</v>
      </c>
      <c r="P5821" s="386">
        <v>42005</v>
      </c>
    </row>
    <row r="5822" spans="1:16" s="8" customFormat="1" ht="15" customHeight="1" x14ac:dyDescent="0.25">
      <c r="A5822" s="362" t="s">
        <v>161</v>
      </c>
      <c r="B5822" s="362" t="s">
        <v>22115</v>
      </c>
      <c r="C5822" s="340" t="s">
        <v>10813</v>
      </c>
      <c r="D5822" s="362" t="s">
        <v>10812</v>
      </c>
      <c r="E5822" s="362">
        <v>30</v>
      </c>
      <c r="F5822" s="364">
        <v>20831725</v>
      </c>
      <c r="G5822" s="363">
        <v>27208317259</v>
      </c>
      <c r="H5822" s="365">
        <v>25391</v>
      </c>
      <c r="I5822" s="388">
        <v>7</v>
      </c>
      <c r="J5822" s="378">
        <v>7</v>
      </c>
      <c r="K5822" s="381">
        <v>1969</v>
      </c>
      <c r="L5822" s="369">
        <f t="shared" ca="1" si="90"/>
        <v>54</v>
      </c>
      <c r="M5822" s="299" t="s">
        <v>20</v>
      </c>
      <c r="N5822" s="10" t="s">
        <v>28854</v>
      </c>
      <c r="O5822" s="389" t="s">
        <v>30807</v>
      </c>
      <c r="P5822" s="386">
        <v>41487</v>
      </c>
    </row>
    <row r="5823" spans="1:16" s="8" customFormat="1" ht="15" customHeight="1" x14ac:dyDescent="0.25">
      <c r="A5823" s="362" t="s">
        <v>33761</v>
      </c>
      <c r="B5823" s="362" t="s">
        <v>22115</v>
      </c>
      <c r="C5823" s="340" t="s">
        <v>10811</v>
      </c>
      <c r="D5823" s="362" t="s">
        <v>10810</v>
      </c>
      <c r="E5823" s="362">
        <v>30</v>
      </c>
      <c r="F5823" s="364">
        <v>17881526</v>
      </c>
      <c r="G5823" s="363">
        <v>20178815262</v>
      </c>
      <c r="H5823" s="365">
        <v>24159</v>
      </c>
      <c r="I5823" s="388">
        <v>21</v>
      </c>
      <c r="J5823" s="378">
        <v>2</v>
      </c>
      <c r="K5823" s="381">
        <v>1966</v>
      </c>
      <c r="L5823" s="369">
        <f t="shared" ca="1" si="90"/>
        <v>58</v>
      </c>
      <c r="M5823" s="299" t="s">
        <v>20</v>
      </c>
      <c r="N5823" s="10" t="s">
        <v>40415</v>
      </c>
      <c r="O5823" s="389" t="s">
        <v>30741</v>
      </c>
      <c r="P5823" s="386">
        <v>42005</v>
      </c>
    </row>
    <row r="5824" spans="1:16" s="8" customFormat="1" ht="15" customHeight="1" x14ac:dyDescent="0.25">
      <c r="A5824" s="362" t="s">
        <v>46</v>
      </c>
      <c r="B5824" s="362" t="s">
        <v>22115</v>
      </c>
      <c r="C5824" s="340" t="s">
        <v>10809</v>
      </c>
      <c r="D5824" s="362" t="s">
        <v>10808</v>
      </c>
      <c r="E5824" s="362">
        <v>30</v>
      </c>
      <c r="F5824" s="364">
        <v>13888509</v>
      </c>
      <c r="G5824" s="363">
        <v>20138885098</v>
      </c>
      <c r="H5824" s="365">
        <v>22064</v>
      </c>
      <c r="I5824" s="388">
        <v>28</v>
      </c>
      <c r="J5824" s="378">
        <v>5</v>
      </c>
      <c r="K5824" s="381">
        <v>1960</v>
      </c>
      <c r="L5824" s="369">
        <f t="shared" ca="1" si="90"/>
        <v>63</v>
      </c>
      <c r="M5824" s="299" t="s">
        <v>20</v>
      </c>
      <c r="N5824" s="10" t="s">
        <v>40415</v>
      </c>
      <c r="O5824" s="389" t="s">
        <v>30825</v>
      </c>
      <c r="P5824" s="386">
        <v>42430</v>
      </c>
    </row>
    <row r="5825" spans="1:16" s="8" customFormat="1" ht="15" customHeight="1" x14ac:dyDescent="0.25">
      <c r="A5825" s="362" t="s">
        <v>27</v>
      </c>
      <c r="B5825" s="362" t="s">
        <v>22115</v>
      </c>
      <c r="C5825" s="340" t="s">
        <v>10807</v>
      </c>
      <c r="D5825" s="362" t="s">
        <v>10806</v>
      </c>
      <c r="E5825" s="362">
        <v>30</v>
      </c>
      <c r="F5825" s="364">
        <v>20973526</v>
      </c>
      <c r="G5825" s="363">
        <v>20209735262</v>
      </c>
      <c r="H5825" s="365">
        <v>25328</v>
      </c>
      <c r="I5825" s="388">
        <v>5</v>
      </c>
      <c r="J5825" s="378">
        <v>5</v>
      </c>
      <c r="K5825" s="381">
        <v>1969</v>
      </c>
      <c r="L5825" s="369">
        <f t="shared" ca="1" si="90"/>
        <v>54</v>
      </c>
      <c r="M5825" s="299" t="s">
        <v>20</v>
      </c>
      <c r="N5825" s="10" t="s">
        <v>40415</v>
      </c>
      <c r="O5825" s="389" t="s">
        <v>30747</v>
      </c>
      <c r="P5825" s="386">
        <v>41061</v>
      </c>
    </row>
    <row r="5826" spans="1:16" s="8" customFormat="1" ht="15" customHeight="1" x14ac:dyDescent="0.25">
      <c r="A5826" s="362" t="s">
        <v>23</v>
      </c>
      <c r="B5826" s="362" t="s">
        <v>22115</v>
      </c>
      <c r="C5826" s="340" t="s">
        <v>10805</v>
      </c>
      <c r="D5826" s="362" t="s">
        <v>10804</v>
      </c>
      <c r="E5826" s="362">
        <v>33</v>
      </c>
      <c r="F5826" s="364">
        <v>20602034</v>
      </c>
      <c r="G5826" s="363">
        <v>20206020343</v>
      </c>
      <c r="H5826" s="365">
        <v>25141</v>
      </c>
      <c r="I5826" s="388">
        <v>30</v>
      </c>
      <c r="J5826" s="378">
        <v>10</v>
      </c>
      <c r="K5826" s="381">
        <v>1968</v>
      </c>
      <c r="L5826" s="369">
        <f t="shared" ref="L5826:L5889" ca="1" si="91">DATEDIF(H5826,TODAY(),"Y")</f>
        <v>55</v>
      </c>
      <c r="M5826" s="299" t="s">
        <v>20</v>
      </c>
      <c r="N5826" s="10" t="s">
        <v>40415</v>
      </c>
      <c r="O5826" s="389" t="s">
        <v>177</v>
      </c>
      <c r="P5826" s="386" t="s">
        <v>177</v>
      </c>
    </row>
    <row r="5827" spans="1:16" s="8" customFormat="1" ht="15" customHeight="1" x14ac:dyDescent="0.25">
      <c r="A5827" s="362" t="s">
        <v>800</v>
      </c>
      <c r="B5827" s="362" t="s">
        <v>22115</v>
      </c>
      <c r="C5827" s="340" t="s">
        <v>10803</v>
      </c>
      <c r="D5827" s="362" t="s">
        <v>10802</v>
      </c>
      <c r="E5827" s="362">
        <v>30</v>
      </c>
      <c r="F5827" s="364">
        <v>18003814</v>
      </c>
      <c r="G5827" s="363">
        <v>20180038141</v>
      </c>
      <c r="H5827" s="365">
        <v>24461</v>
      </c>
      <c r="I5827" s="388">
        <v>20</v>
      </c>
      <c r="J5827" s="378">
        <v>12</v>
      </c>
      <c r="K5827" s="381">
        <v>1966</v>
      </c>
      <c r="L5827" s="369">
        <f t="shared" ca="1" si="91"/>
        <v>57</v>
      </c>
      <c r="M5827" s="299" t="s">
        <v>20</v>
      </c>
      <c r="N5827" s="10" t="s">
        <v>40415</v>
      </c>
      <c r="O5827" s="389" t="s">
        <v>30823</v>
      </c>
      <c r="P5827" s="386">
        <v>41852</v>
      </c>
    </row>
    <row r="5828" spans="1:16" s="8" customFormat="1" ht="15" customHeight="1" x14ac:dyDescent="0.25">
      <c r="A5828" s="362" t="s">
        <v>27</v>
      </c>
      <c r="B5828" s="362" t="s">
        <v>22115</v>
      </c>
      <c r="C5828" s="340" t="s">
        <v>10801</v>
      </c>
      <c r="D5828" s="362" t="s">
        <v>10800</v>
      </c>
      <c r="E5828" s="362">
        <v>30</v>
      </c>
      <c r="F5828" s="364">
        <v>20118588</v>
      </c>
      <c r="G5828" s="363">
        <v>20201185883</v>
      </c>
      <c r="H5828" s="365">
        <v>24934</v>
      </c>
      <c r="I5828" s="388">
        <v>6</v>
      </c>
      <c r="J5828" s="378">
        <v>4</v>
      </c>
      <c r="K5828" s="381">
        <v>1968</v>
      </c>
      <c r="L5828" s="369">
        <f t="shared" ca="1" si="91"/>
        <v>56</v>
      </c>
      <c r="M5828" s="299" t="s">
        <v>20</v>
      </c>
      <c r="N5828" s="10" t="s">
        <v>40415</v>
      </c>
      <c r="O5828" s="389" t="s">
        <v>30747</v>
      </c>
      <c r="P5828" s="386">
        <v>41061</v>
      </c>
    </row>
    <row r="5829" spans="1:16" s="8" customFormat="1" ht="15" customHeight="1" x14ac:dyDescent="0.25">
      <c r="A5829" s="362" t="s">
        <v>46</v>
      </c>
      <c r="B5829" s="362" t="s">
        <v>22115</v>
      </c>
      <c r="C5829" s="340" t="s">
        <v>10799</v>
      </c>
      <c r="D5829" s="362" t="s">
        <v>10798</v>
      </c>
      <c r="E5829" s="362" t="s">
        <v>99</v>
      </c>
      <c r="F5829" s="364">
        <v>17043546</v>
      </c>
      <c r="G5829" s="363">
        <v>20170435460</v>
      </c>
      <c r="H5829" s="365">
        <v>23529</v>
      </c>
      <c r="I5829" s="388">
        <v>1</v>
      </c>
      <c r="J5829" s="378">
        <v>6</v>
      </c>
      <c r="K5829" s="381">
        <v>1964</v>
      </c>
      <c r="L5829" s="369">
        <f t="shared" ca="1" si="91"/>
        <v>59</v>
      </c>
      <c r="M5829" s="299" t="s">
        <v>20</v>
      </c>
      <c r="N5829" s="10" t="s">
        <v>40415</v>
      </c>
      <c r="O5829" s="389" t="s">
        <v>177</v>
      </c>
      <c r="P5829" s="386" t="s">
        <v>177</v>
      </c>
    </row>
    <row r="5830" spans="1:16" s="8" customFormat="1" ht="15" customHeight="1" x14ac:dyDescent="0.25">
      <c r="A5830" s="362" t="s">
        <v>46</v>
      </c>
      <c r="B5830" s="362" t="s">
        <v>22115</v>
      </c>
      <c r="C5830" s="340" t="s">
        <v>10797</v>
      </c>
      <c r="D5830" s="362" t="s">
        <v>10796</v>
      </c>
      <c r="E5830" s="362">
        <v>32</v>
      </c>
      <c r="F5830" s="364">
        <v>13816547</v>
      </c>
      <c r="G5830" s="363">
        <v>20138165478</v>
      </c>
      <c r="H5830" s="365">
        <v>22033</v>
      </c>
      <c r="I5830" s="388">
        <v>27</v>
      </c>
      <c r="J5830" s="378">
        <v>4</v>
      </c>
      <c r="K5830" s="381">
        <v>1960</v>
      </c>
      <c r="L5830" s="369">
        <f t="shared" ca="1" si="91"/>
        <v>63</v>
      </c>
      <c r="M5830" s="299" t="s">
        <v>20</v>
      </c>
      <c r="N5830" s="10" t="s">
        <v>40415</v>
      </c>
      <c r="O5830" s="389" t="s">
        <v>177</v>
      </c>
      <c r="P5830" s="386" t="s">
        <v>177</v>
      </c>
    </row>
    <row r="5831" spans="1:16" s="8" customFormat="1" ht="15" customHeight="1" x14ac:dyDescent="0.25">
      <c r="A5831" s="362" t="s">
        <v>27</v>
      </c>
      <c r="B5831" s="362" t="s">
        <v>22115</v>
      </c>
      <c r="C5831" s="340" t="s">
        <v>10795</v>
      </c>
      <c r="D5831" s="362" t="s">
        <v>10794</v>
      </c>
      <c r="E5831" s="362">
        <v>30</v>
      </c>
      <c r="F5831" s="364">
        <v>16935878</v>
      </c>
      <c r="G5831" s="363">
        <v>20169358789</v>
      </c>
      <c r="H5831" s="365">
        <v>23559</v>
      </c>
      <c r="I5831" s="388">
        <v>1</v>
      </c>
      <c r="J5831" s="378">
        <v>7</v>
      </c>
      <c r="K5831" s="381">
        <v>1964</v>
      </c>
      <c r="L5831" s="369">
        <f t="shared" ca="1" si="91"/>
        <v>59</v>
      </c>
      <c r="M5831" s="299" t="s">
        <v>20</v>
      </c>
      <c r="N5831" s="10" t="s">
        <v>40415</v>
      </c>
      <c r="O5831" s="389" t="s">
        <v>35848</v>
      </c>
      <c r="P5831" s="386" t="s">
        <v>38826</v>
      </c>
    </row>
    <row r="5832" spans="1:16" s="8" customFormat="1" ht="15" customHeight="1" x14ac:dyDescent="0.25">
      <c r="A5832" s="362" t="s">
        <v>27</v>
      </c>
      <c r="B5832" s="362" t="s">
        <v>22115</v>
      </c>
      <c r="C5832" s="340" t="s">
        <v>10793</v>
      </c>
      <c r="D5832" s="362" t="s">
        <v>10792</v>
      </c>
      <c r="E5832" s="362">
        <v>31</v>
      </c>
      <c r="F5832" s="364">
        <v>12470430</v>
      </c>
      <c r="G5832" s="363">
        <v>20124704309</v>
      </c>
      <c r="H5832" s="365">
        <v>21476</v>
      </c>
      <c r="I5832" s="388">
        <v>18</v>
      </c>
      <c r="J5832" s="378">
        <v>10</v>
      </c>
      <c r="K5832" s="381">
        <v>1958</v>
      </c>
      <c r="L5832" s="369">
        <f t="shared" ca="1" si="91"/>
        <v>65</v>
      </c>
      <c r="M5832" s="299" t="s">
        <v>20</v>
      </c>
      <c r="N5832" s="10" t="s">
        <v>40415</v>
      </c>
      <c r="O5832" s="389" t="s">
        <v>30844</v>
      </c>
      <c r="P5832" s="386" t="s">
        <v>177</v>
      </c>
    </row>
    <row r="5833" spans="1:16" s="8" customFormat="1" ht="15" customHeight="1" x14ac:dyDescent="0.25">
      <c r="A5833" s="362" t="s">
        <v>30</v>
      </c>
      <c r="B5833" s="362" t="s">
        <v>22115</v>
      </c>
      <c r="C5833" s="340" t="s">
        <v>10791</v>
      </c>
      <c r="D5833" s="362" t="s">
        <v>10790</v>
      </c>
      <c r="E5833" s="362">
        <v>30</v>
      </c>
      <c r="F5833" s="364">
        <v>18084527</v>
      </c>
      <c r="G5833" s="363">
        <v>20180845276</v>
      </c>
      <c r="H5833" s="365">
        <v>24831</v>
      </c>
      <c r="I5833" s="388">
        <v>25</v>
      </c>
      <c r="J5833" s="378">
        <v>12</v>
      </c>
      <c r="K5833" s="381">
        <v>1967</v>
      </c>
      <c r="L5833" s="369">
        <f t="shared" ca="1" si="91"/>
        <v>56</v>
      </c>
      <c r="M5833" s="299" t="s">
        <v>20</v>
      </c>
      <c r="N5833" s="10" t="s">
        <v>40415</v>
      </c>
      <c r="O5833" s="389" t="s">
        <v>36284</v>
      </c>
      <c r="P5833" s="386">
        <v>41760</v>
      </c>
    </row>
    <row r="5834" spans="1:16" s="8" customFormat="1" ht="15" customHeight="1" x14ac:dyDescent="0.25">
      <c r="A5834" s="362" t="s">
        <v>27</v>
      </c>
      <c r="B5834" s="362" t="s">
        <v>22115</v>
      </c>
      <c r="C5834" s="340" t="s">
        <v>10789</v>
      </c>
      <c r="D5834" s="362" t="s">
        <v>10788</v>
      </c>
      <c r="E5834" s="362">
        <v>30</v>
      </c>
      <c r="F5834" s="364">
        <v>16737316</v>
      </c>
      <c r="G5834" s="363">
        <v>20167373160</v>
      </c>
      <c r="H5834" s="365">
        <v>23182</v>
      </c>
      <c r="I5834" s="388">
        <v>20</v>
      </c>
      <c r="J5834" s="378">
        <v>6</v>
      </c>
      <c r="K5834" s="381">
        <v>1963</v>
      </c>
      <c r="L5834" s="369">
        <f t="shared" ca="1" si="91"/>
        <v>60</v>
      </c>
      <c r="M5834" s="299" t="s">
        <v>20</v>
      </c>
      <c r="N5834" s="10" t="s">
        <v>40415</v>
      </c>
      <c r="O5834" s="389" t="s">
        <v>30758</v>
      </c>
      <c r="P5834" s="386">
        <v>40544</v>
      </c>
    </row>
    <row r="5835" spans="1:16" s="8" customFormat="1" ht="15" customHeight="1" x14ac:dyDescent="0.25">
      <c r="A5835" s="362">
        <v>15</v>
      </c>
      <c r="B5835" s="362" t="s">
        <v>22115</v>
      </c>
      <c r="C5835" s="340" t="s">
        <v>10787</v>
      </c>
      <c r="D5835" s="362" t="s">
        <v>10786</v>
      </c>
      <c r="E5835" s="362">
        <v>30</v>
      </c>
      <c r="F5835" s="364">
        <v>20204940</v>
      </c>
      <c r="G5835" s="363">
        <v>20202049401</v>
      </c>
      <c r="H5835" s="365">
        <v>24961</v>
      </c>
      <c r="I5835" s="388">
        <v>3</v>
      </c>
      <c r="J5835" s="378">
        <v>5</v>
      </c>
      <c r="K5835" s="381">
        <v>1968</v>
      </c>
      <c r="L5835" s="369">
        <f t="shared" ca="1" si="91"/>
        <v>55</v>
      </c>
      <c r="M5835" s="299" t="s">
        <v>20</v>
      </c>
      <c r="N5835" s="10" t="s">
        <v>40415</v>
      </c>
      <c r="O5835" s="389" t="s">
        <v>30842</v>
      </c>
      <c r="P5835" s="386">
        <v>42644</v>
      </c>
    </row>
    <row r="5836" spans="1:16" s="8" customFormat="1" ht="15" customHeight="1" x14ac:dyDescent="0.25">
      <c r="A5836" s="362" t="s">
        <v>46</v>
      </c>
      <c r="B5836" s="362" t="s">
        <v>22115</v>
      </c>
      <c r="C5836" s="340" t="s">
        <v>10785</v>
      </c>
      <c r="D5836" s="362" t="s">
        <v>10784</v>
      </c>
      <c r="E5836" s="362">
        <v>30</v>
      </c>
      <c r="F5836" s="364">
        <v>17479466</v>
      </c>
      <c r="G5836" s="363">
        <v>23174794669</v>
      </c>
      <c r="H5836" s="365">
        <v>24111</v>
      </c>
      <c r="I5836" s="388">
        <v>4</v>
      </c>
      <c r="J5836" s="378">
        <v>1</v>
      </c>
      <c r="K5836" s="381">
        <v>1966</v>
      </c>
      <c r="L5836" s="369">
        <f t="shared" ca="1" si="91"/>
        <v>58</v>
      </c>
      <c r="M5836" s="299" t="s">
        <v>20</v>
      </c>
      <c r="N5836" s="10" t="s">
        <v>40415</v>
      </c>
      <c r="O5836" s="389" t="s">
        <v>30817</v>
      </c>
      <c r="P5836" s="386">
        <v>42370</v>
      </c>
    </row>
    <row r="5837" spans="1:16" s="8" customFormat="1" ht="15" customHeight="1" x14ac:dyDescent="0.25">
      <c r="A5837" s="362" t="s">
        <v>27</v>
      </c>
      <c r="B5837" s="362" t="s">
        <v>22115</v>
      </c>
      <c r="C5837" s="340" t="s">
        <v>10783</v>
      </c>
      <c r="D5837" s="362" t="s">
        <v>10782</v>
      </c>
      <c r="E5837" s="362">
        <v>30</v>
      </c>
      <c r="F5837" s="364">
        <v>14364472</v>
      </c>
      <c r="G5837" s="363">
        <v>20143644724</v>
      </c>
      <c r="H5837" s="365">
        <v>22515</v>
      </c>
      <c r="I5837" s="388">
        <v>22</v>
      </c>
      <c r="J5837" s="378">
        <v>8</v>
      </c>
      <c r="K5837" s="381">
        <v>1961</v>
      </c>
      <c r="L5837" s="369">
        <f t="shared" ca="1" si="91"/>
        <v>62</v>
      </c>
      <c r="M5837" s="299" t="s">
        <v>20</v>
      </c>
      <c r="N5837" s="10" t="s">
        <v>40415</v>
      </c>
      <c r="O5837" s="389" t="s">
        <v>30741</v>
      </c>
      <c r="P5837" s="386">
        <v>42005</v>
      </c>
    </row>
    <row r="5838" spans="1:16" s="8" customFormat="1" ht="15" customHeight="1" x14ac:dyDescent="0.25">
      <c r="A5838" s="362" t="s">
        <v>27</v>
      </c>
      <c r="B5838" s="362" t="s">
        <v>22115</v>
      </c>
      <c r="C5838" s="340" t="s">
        <v>10781</v>
      </c>
      <c r="D5838" s="362" t="s">
        <v>10780</v>
      </c>
      <c r="E5838" s="362" t="s">
        <v>30</v>
      </c>
      <c r="F5838" s="364">
        <v>18268444</v>
      </c>
      <c r="G5838" s="363">
        <v>23182684449</v>
      </c>
      <c r="H5838" s="365">
        <v>24638</v>
      </c>
      <c r="I5838" s="388">
        <v>15</v>
      </c>
      <c r="J5838" s="378">
        <v>6</v>
      </c>
      <c r="K5838" s="381">
        <v>1967</v>
      </c>
      <c r="L5838" s="369">
        <f t="shared" ca="1" si="91"/>
        <v>56</v>
      </c>
      <c r="M5838" s="299" t="s">
        <v>20</v>
      </c>
      <c r="N5838" s="10" t="s">
        <v>40415</v>
      </c>
      <c r="O5838" s="389" t="s">
        <v>177</v>
      </c>
      <c r="P5838" s="386" t="s">
        <v>177</v>
      </c>
    </row>
    <row r="5839" spans="1:16" s="8" customFormat="1" ht="15" customHeight="1" x14ac:dyDescent="0.25">
      <c r="A5839" s="362" t="s">
        <v>59</v>
      </c>
      <c r="B5839" s="362" t="s">
        <v>22115</v>
      </c>
      <c r="C5839" s="340" t="s">
        <v>10779</v>
      </c>
      <c r="D5839" s="362" t="s">
        <v>771</v>
      </c>
      <c r="E5839" s="362">
        <v>30</v>
      </c>
      <c r="F5839" s="364">
        <v>17697598</v>
      </c>
      <c r="G5839" s="363">
        <v>23176975989</v>
      </c>
      <c r="H5839" s="365">
        <v>24222</v>
      </c>
      <c r="I5839" s="388">
        <v>25</v>
      </c>
      <c r="J5839" s="378">
        <v>4</v>
      </c>
      <c r="K5839" s="381">
        <v>1966</v>
      </c>
      <c r="L5839" s="369">
        <f t="shared" ca="1" si="91"/>
        <v>57</v>
      </c>
      <c r="M5839" s="299" t="s">
        <v>20</v>
      </c>
      <c r="N5839" s="10" t="s">
        <v>40415</v>
      </c>
      <c r="O5839" s="389" t="s">
        <v>30832</v>
      </c>
      <c r="P5839" s="386">
        <v>42583</v>
      </c>
    </row>
    <row r="5840" spans="1:16" s="8" customFormat="1" ht="15" customHeight="1" x14ac:dyDescent="0.25">
      <c r="A5840" s="362" t="s">
        <v>46</v>
      </c>
      <c r="B5840" s="362" t="s">
        <v>22115</v>
      </c>
      <c r="C5840" s="340" t="s">
        <v>10778</v>
      </c>
      <c r="D5840" s="362" t="s">
        <v>10777</v>
      </c>
      <c r="E5840" s="362">
        <v>30</v>
      </c>
      <c r="F5840" s="364">
        <v>20424097</v>
      </c>
      <c r="G5840" s="363">
        <v>20204240974</v>
      </c>
      <c r="H5840" s="365">
        <v>25053</v>
      </c>
      <c r="I5840" s="388">
        <v>3</v>
      </c>
      <c r="J5840" s="378">
        <v>8</v>
      </c>
      <c r="K5840" s="381">
        <v>1968</v>
      </c>
      <c r="L5840" s="369">
        <f t="shared" ca="1" si="91"/>
        <v>55</v>
      </c>
      <c r="M5840" s="299" t="s">
        <v>20</v>
      </c>
      <c r="N5840" s="10" t="s">
        <v>40415</v>
      </c>
      <c r="O5840" s="389" t="s">
        <v>29347</v>
      </c>
      <c r="P5840" s="386">
        <v>42979</v>
      </c>
    </row>
    <row r="5841" spans="1:16" s="8" customFormat="1" ht="15" customHeight="1" x14ac:dyDescent="0.25">
      <c r="A5841" s="362" t="s">
        <v>27</v>
      </c>
      <c r="B5841" s="362" t="s">
        <v>22115</v>
      </c>
      <c r="C5841" s="340" t="s">
        <v>10776</v>
      </c>
      <c r="D5841" s="362" t="s">
        <v>10775</v>
      </c>
      <c r="E5841" s="362">
        <v>30</v>
      </c>
      <c r="F5841" s="364">
        <v>18171072</v>
      </c>
      <c r="G5841" s="363">
        <v>20181710722</v>
      </c>
      <c r="H5841" s="365">
        <v>24320</v>
      </c>
      <c r="I5841" s="388">
        <v>1</v>
      </c>
      <c r="J5841" s="378">
        <v>8</v>
      </c>
      <c r="K5841" s="381">
        <v>1966</v>
      </c>
      <c r="L5841" s="369">
        <f t="shared" ca="1" si="91"/>
        <v>57</v>
      </c>
      <c r="M5841" s="299" t="s">
        <v>20</v>
      </c>
      <c r="N5841" s="10" t="s">
        <v>40415</v>
      </c>
      <c r="O5841" s="389" t="s">
        <v>29343</v>
      </c>
      <c r="P5841" s="386">
        <v>42948</v>
      </c>
    </row>
    <row r="5842" spans="1:16" s="8" customFormat="1" ht="15" customHeight="1" x14ac:dyDescent="0.25">
      <c r="A5842" s="362">
        <v>24</v>
      </c>
      <c r="B5842" s="362" t="s">
        <v>22115</v>
      </c>
      <c r="C5842" s="340" t="s">
        <v>10774</v>
      </c>
      <c r="D5842" s="362" t="s">
        <v>10773</v>
      </c>
      <c r="E5842" s="362">
        <v>30</v>
      </c>
      <c r="F5842" s="364">
        <v>18392718</v>
      </c>
      <c r="G5842" s="363">
        <v>20183927184</v>
      </c>
      <c r="H5842" s="365">
        <v>24837</v>
      </c>
      <c r="I5842" s="388">
        <v>31</v>
      </c>
      <c r="J5842" s="378">
        <v>12</v>
      </c>
      <c r="K5842" s="381">
        <v>1967</v>
      </c>
      <c r="L5842" s="369">
        <f t="shared" ca="1" si="91"/>
        <v>56</v>
      </c>
      <c r="M5842" s="299" t="s">
        <v>20</v>
      </c>
      <c r="N5842" s="10" t="s">
        <v>40415</v>
      </c>
      <c r="O5842" s="389" t="s">
        <v>35848</v>
      </c>
      <c r="P5842" s="386">
        <v>41944</v>
      </c>
    </row>
    <row r="5843" spans="1:16" s="8" customFormat="1" ht="15" customHeight="1" x14ac:dyDescent="0.25">
      <c r="A5843" s="362" t="s">
        <v>27</v>
      </c>
      <c r="B5843" s="362" t="s">
        <v>22115</v>
      </c>
      <c r="C5843" s="340" t="s">
        <v>10772</v>
      </c>
      <c r="D5843" s="362" t="s">
        <v>10771</v>
      </c>
      <c r="E5843" s="362">
        <v>30</v>
      </c>
      <c r="F5843" s="364">
        <v>17436544</v>
      </c>
      <c r="G5843" s="363">
        <v>20174365440</v>
      </c>
      <c r="H5843" s="365">
        <v>23950</v>
      </c>
      <c r="I5843" s="388">
        <v>27</v>
      </c>
      <c r="J5843" s="378">
        <v>7</v>
      </c>
      <c r="K5843" s="381">
        <v>1965</v>
      </c>
      <c r="L5843" s="369">
        <f t="shared" ca="1" si="91"/>
        <v>58</v>
      </c>
      <c r="M5843" s="299" t="s">
        <v>20</v>
      </c>
      <c r="N5843" s="10" t="s">
        <v>40415</v>
      </c>
      <c r="O5843" s="389" t="s">
        <v>30753</v>
      </c>
      <c r="P5843" s="386">
        <v>40909</v>
      </c>
    </row>
    <row r="5844" spans="1:16" s="8" customFormat="1" ht="15" customHeight="1" x14ac:dyDescent="0.25">
      <c r="A5844" s="362">
        <v>17</v>
      </c>
      <c r="B5844" s="362" t="s">
        <v>22115</v>
      </c>
      <c r="C5844" s="340" t="s">
        <v>10770</v>
      </c>
      <c r="D5844" s="362" t="s">
        <v>10424</v>
      </c>
      <c r="E5844" s="362">
        <v>30</v>
      </c>
      <c r="F5844" s="364">
        <v>17429761</v>
      </c>
      <c r="G5844" s="363">
        <v>20174297615</v>
      </c>
      <c r="H5844" s="365">
        <v>23960</v>
      </c>
      <c r="I5844" s="388">
        <v>6</v>
      </c>
      <c r="J5844" s="378">
        <v>8</v>
      </c>
      <c r="K5844" s="381">
        <v>1965</v>
      </c>
      <c r="L5844" s="369">
        <f t="shared" ca="1" si="91"/>
        <v>58</v>
      </c>
      <c r="M5844" s="299" t="s">
        <v>20</v>
      </c>
      <c r="N5844" s="10" t="s">
        <v>40415</v>
      </c>
      <c r="O5844" s="389" t="s">
        <v>30741</v>
      </c>
      <c r="P5844" s="386">
        <v>42005</v>
      </c>
    </row>
    <row r="5845" spans="1:16" s="8" customFormat="1" ht="15" customHeight="1" x14ac:dyDescent="0.25">
      <c r="A5845" s="362" t="s">
        <v>27</v>
      </c>
      <c r="B5845" s="362" t="s">
        <v>22115</v>
      </c>
      <c r="C5845" s="340" t="s">
        <v>10769</v>
      </c>
      <c r="D5845" s="362" t="s">
        <v>10768</v>
      </c>
      <c r="E5845" s="362">
        <v>30</v>
      </c>
      <c r="F5845" s="364">
        <v>17034546</v>
      </c>
      <c r="G5845" s="363">
        <v>20170345461</v>
      </c>
      <c r="H5845" s="365">
        <v>23560</v>
      </c>
      <c r="I5845" s="388">
        <v>2</v>
      </c>
      <c r="J5845" s="378">
        <v>7</v>
      </c>
      <c r="K5845" s="381">
        <v>1964</v>
      </c>
      <c r="L5845" s="369">
        <f t="shared" ca="1" si="91"/>
        <v>59</v>
      </c>
      <c r="M5845" s="299" t="s">
        <v>20</v>
      </c>
      <c r="N5845" s="10" t="s">
        <v>40415</v>
      </c>
      <c r="O5845" s="389" t="s">
        <v>30789</v>
      </c>
      <c r="P5845" s="386">
        <v>42278</v>
      </c>
    </row>
    <row r="5846" spans="1:16" s="8" customFormat="1" ht="15" customHeight="1" x14ac:dyDescent="0.25">
      <c r="A5846" s="362" t="s">
        <v>46</v>
      </c>
      <c r="B5846" s="362" t="s">
        <v>22115</v>
      </c>
      <c r="C5846" s="340" t="s">
        <v>10767</v>
      </c>
      <c r="D5846" s="362" t="s">
        <v>10766</v>
      </c>
      <c r="E5846" s="362">
        <v>30</v>
      </c>
      <c r="F5846" s="364">
        <v>16266216</v>
      </c>
      <c r="G5846" s="363">
        <v>20162662164</v>
      </c>
      <c r="H5846" s="365">
        <v>23132</v>
      </c>
      <c r="I5846" s="388">
        <v>1</v>
      </c>
      <c r="J5846" s="378">
        <v>5</v>
      </c>
      <c r="K5846" s="381">
        <v>1963</v>
      </c>
      <c r="L5846" s="369">
        <f t="shared" ca="1" si="91"/>
        <v>60</v>
      </c>
      <c r="M5846" s="299" t="s">
        <v>20</v>
      </c>
      <c r="N5846" s="10" t="s">
        <v>40415</v>
      </c>
      <c r="O5846" s="389" t="s">
        <v>35851</v>
      </c>
      <c r="P5846" s="386">
        <v>42123</v>
      </c>
    </row>
    <row r="5847" spans="1:16" s="8" customFormat="1" ht="15" customHeight="1" x14ac:dyDescent="0.25">
      <c r="A5847" s="362" t="s">
        <v>179</v>
      </c>
      <c r="B5847" s="362" t="s">
        <v>22115</v>
      </c>
      <c r="C5847" s="340" t="s">
        <v>10765</v>
      </c>
      <c r="D5847" s="362" t="s">
        <v>10764</v>
      </c>
      <c r="E5847" s="362">
        <v>30</v>
      </c>
      <c r="F5847" s="364">
        <v>12842218</v>
      </c>
      <c r="G5847" s="363">
        <v>20128422189</v>
      </c>
      <c r="H5847" s="365">
        <v>21610</v>
      </c>
      <c r="I5847" s="388">
        <v>1</v>
      </c>
      <c r="J5847" s="378">
        <v>3</v>
      </c>
      <c r="K5847" s="381">
        <v>1959</v>
      </c>
      <c r="L5847" s="369">
        <f t="shared" ca="1" si="91"/>
        <v>65</v>
      </c>
      <c r="M5847" s="299" t="s">
        <v>20</v>
      </c>
      <c r="N5847" s="10" t="s">
        <v>40415</v>
      </c>
      <c r="O5847" s="389" t="s">
        <v>30783</v>
      </c>
      <c r="P5847" s="386">
        <v>41061</v>
      </c>
    </row>
    <row r="5848" spans="1:16" s="8" customFormat="1" ht="15" customHeight="1" x14ac:dyDescent="0.25">
      <c r="A5848" s="362" t="s">
        <v>800</v>
      </c>
      <c r="B5848" s="362" t="s">
        <v>22115</v>
      </c>
      <c r="C5848" s="340" t="s">
        <v>10763</v>
      </c>
      <c r="D5848" s="362" t="s">
        <v>10762</v>
      </c>
      <c r="E5848" s="362">
        <v>30</v>
      </c>
      <c r="F5848" s="364">
        <v>17645826</v>
      </c>
      <c r="G5848" s="363">
        <v>20176458268</v>
      </c>
      <c r="H5848" s="365">
        <v>24027</v>
      </c>
      <c r="I5848" s="388">
        <v>12</v>
      </c>
      <c r="J5848" s="378">
        <v>10</v>
      </c>
      <c r="K5848" s="381">
        <v>1965</v>
      </c>
      <c r="L5848" s="369">
        <f t="shared" ca="1" si="91"/>
        <v>58</v>
      </c>
      <c r="M5848" s="299" t="s">
        <v>20</v>
      </c>
      <c r="N5848" s="10" t="s">
        <v>40415</v>
      </c>
      <c r="O5848" s="389" t="s">
        <v>29343</v>
      </c>
      <c r="P5848" s="386">
        <v>42948</v>
      </c>
    </row>
    <row r="5849" spans="1:16" s="8" customFormat="1" ht="15" customHeight="1" x14ac:dyDescent="0.25">
      <c r="A5849" s="362" t="s">
        <v>27</v>
      </c>
      <c r="B5849" s="362" t="s">
        <v>22115</v>
      </c>
      <c r="C5849" s="340" t="s">
        <v>10761</v>
      </c>
      <c r="D5849" s="362" t="s">
        <v>10760</v>
      </c>
      <c r="E5849" s="362" t="s">
        <v>33</v>
      </c>
      <c r="F5849" s="364">
        <v>12086605</v>
      </c>
      <c r="G5849" s="363">
        <v>20120866053</v>
      </c>
      <c r="H5849" s="365">
        <v>21246</v>
      </c>
      <c r="I5849" s="388">
        <v>2</v>
      </c>
      <c r="J5849" s="378">
        <v>3</v>
      </c>
      <c r="K5849" s="381">
        <v>1958</v>
      </c>
      <c r="L5849" s="369">
        <f t="shared" ca="1" si="91"/>
        <v>66</v>
      </c>
      <c r="M5849" s="299" t="s">
        <v>20</v>
      </c>
      <c r="N5849" s="10" t="s">
        <v>40415</v>
      </c>
      <c r="O5849" s="389" t="s">
        <v>177</v>
      </c>
      <c r="P5849" s="386" t="s">
        <v>177</v>
      </c>
    </row>
    <row r="5850" spans="1:16" s="8" customFormat="1" ht="15" customHeight="1" x14ac:dyDescent="0.25">
      <c r="A5850" s="362" t="s">
        <v>46</v>
      </c>
      <c r="B5850" s="362" t="s">
        <v>22115</v>
      </c>
      <c r="C5850" s="340" t="s">
        <v>10759</v>
      </c>
      <c r="D5850" s="362" t="s">
        <v>10758</v>
      </c>
      <c r="E5850" s="362">
        <v>30</v>
      </c>
      <c r="F5850" s="364">
        <v>20418951</v>
      </c>
      <c r="G5850" s="363">
        <v>20204189510</v>
      </c>
      <c r="H5850" s="365">
        <v>25076</v>
      </c>
      <c r="I5850" s="388">
        <v>26</v>
      </c>
      <c r="J5850" s="378">
        <v>8</v>
      </c>
      <c r="K5850" s="381">
        <v>1968</v>
      </c>
      <c r="L5850" s="369">
        <f t="shared" ca="1" si="91"/>
        <v>55</v>
      </c>
      <c r="M5850" s="299" t="s">
        <v>20</v>
      </c>
      <c r="N5850" s="10" t="s">
        <v>40415</v>
      </c>
      <c r="O5850" s="389" t="s">
        <v>30814</v>
      </c>
      <c r="P5850" s="386">
        <v>42705</v>
      </c>
    </row>
    <row r="5851" spans="1:16" s="8" customFormat="1" ht="15" customHeight="1" x14ac:dyDescent="0.25">
      <c r="A5851" s="362">
        <v>11</v>
      </c>
      <c r="B5851" s="362" t="s">
        <v>22115</v>
      </c>
      <c r="C5851" s="340" t="s">
        <v>10757</v>
      </c>
      <c r="D5851" s="362" t="s">
        <v>10756</v>
      </c>
      <c r="E5851" s="362">
        <v>31</v>
      </c>
      <c r="F5851" s="364">
        <v>14376425</v>
      </c>
      <c r="G5851" s="363">
        <v>20143764258</v>
      </c>
      <c r="H5851" s="365">
        <v>22428</v>
      </c>
      <c r="I5851" s="388">
        <v>27</v>
      </c>
      <c r="J5851" s="378">
        <v>5</v>
      </c>
      <c r="K5851" s="381">
        <v>1961</v>
      </c>
      <c r="L5851" s="369">
        <f t="shared" ca="1" si="91"/>
        <v>62</v>
      </c>
      <c r="M5851" s="299" t="s">
        <v>20</v>
      </c>
      <c r="N5851" s="10" t="s">
        <v>40415</v>
      </c>
      <c r="O5851" s="389" t="s">
        <v>30758</v>
      </c>
      <c r="P5851" s="386">
        <v>40544</v>
      </c>
    </row>
    <row r="5852" spans="1:16" s="8" customFormat="1" ht="15" customHeight="1" x14ac:dyDescent="0.25">
      <c r="A5852" s="362" t="s">
        <v>27</v>
      </c>
      <c r="B5852" s="362" t="s">
        <v>22115</v>
      </c>
      <c r="C5852" s="340" t="s">
        <v>10755</v>
      </c>
      <c r="D5852" s="362" t="s">
        <v>10754</v>
      </c>
      <c r="E5852" s="362">
        <v>32</v>
      </c>
      <c r="F5852" s="364">
        <v>13442031</v>
      </c>
      <c r="G5852" s="363">
        <v>20134420317</v>
      </c>
      <c r="H5852" s="365">
        <v>21811</v>
      </c>
      <c r="I5852" s="388">
        <v>18</v>
      </c>
      <c r="J5852" s="378">
        <v>9</v>
      </c>
      <c r="K5852" s="381">
        <v>1959</v>
      </c>
      <c r="L5852" s="369">
        <f t="shared" ca="1" si="91"/>
        <v>64</v>
      </c>
      <c r="M5852" s="299" t="s">
        <v>20</v>
      </c>
      <c r="N5852" s="10" t="s">
        <v>40415</v>
      </c>
      <c r="O5852" s="389" t="s">
        <v>177</v>
      </c>
      <c r="P5852" s="386" t="s">
        <v>177</v>
      </c>
    </row>
    <row r="5853" spans="1:16" s="8" customFormat="1" ht="15" customHeight="1" x14ac:dyDescent="0.25">
      <c r="A5853" s="362">
        <v>17</v>
      </c>
      <c r="B5853" s="362" t="s">
        <v>22115</v>
      </c>
      <c r="C5853" s="340" t="s">
        <v>10753</v>
      </c>
      <c r="D5853" s="362" t="s">
        <v>10752</v>
      </c>
      <c r="E5853" s="362">
        <v>31</v>
      </c>
      <c r="F5853" s="364">
        <v>16323301</v>
      </c>
      <c r="G5853" s="363">
        <v>20163233011</v>
      </c>
      <c r="H5853" s="365">
        <v>23044</v>
      </c>
      <c r="I5853" s="388">
        <v>2</v>
      </c>
      <c r="J5853" s="378">
        <v>2</v>
      </c>
      <c r="K5853" s="381">
        <v>1963</v>
      </c>
      <c r="L5853" s="369">
        <f t="shared" ca="1" si="91"/>
        <v>61</v>
      </c>
      <c r="M5853" s="299" t="s">
        <v>20</v>
      </c>
      <c r="N5853" s="10" t="s">
        <v>40415</v>
      </c>
      <c r="O5853" s="389" t="s">
        <v>30747</v>
      </c>
      <c r="P5853" s="386">
        <v>40695</v>
      </c>
    </row>
    <row r="5854" spans="1:16" s="8" customFormat="1" ht="15" customHeight="1" x14ac:dyDescent="0.25">
      <c r="A5854" s="362" t="s">
        <v>27</v>
      </c>
      <c r="B5854" s="362" t="s">
        <v>22115</v>
      </c>
      <c r="C5854" s="340" t="s">
        <v>10751</v>
      </c>
      <c r="D5854" s="362" t="s">
        <v>10750</v>
      </c>
      <c r="E5854" s="362">
        <v>30</v>
      </c>
      <c r="F5854" s="364">
        <v>17304336</v>
      </c>
      <c r="G5854" s="363">
        <v>20173043369</v>
      </c>
      <c r="H5854" s="365">
        <v>23706</v>
      </c>
      <c r="I5854" s="388">
        <v>25</v>
      </c>
      <c r="J5854" s="378">
        <v>11</v>
      </c>
      <c r="K5854" s="381">
        <v>1964</v>
      </c>
      <c r="L5854" s="369">
        <f t="shared" ca="1" si="91"/>
        <v>59</v>
      </c>
      <c r="M5854" s="299" t="s">
        <v>20</v>
      </c>
      <c r="N5854" s="10" t="s">
        <v>40415</v>
      </c>
      <c r="O5854" s="389" t="s">
        <v>30747</v>
      </c>
      <c r="P5854" s="386">
        <v>41061</v>
      </c>
    </row>
    <row r="5855" spans="1:16" s="8" customFormat="1" ht="15" customHeight="1" x14ac:dyDescent="0.25">
      <c r="A5855" s="362" t="s">
        <v>27</v>
      </c>
      <c r="B5855" s="362" t="s">
        <v>22115</v>
      </c>
      <c r="C5855" s="340" t="s">
        <v>10749</v>
      </c>
      <c r="D5855" s="362" t="s">
        <v>10748</v>
      </c>
      <c r="E5855" s="362" t="s">
        <v>33</v>
      </c>
      <c r="F5855" s="364">
        <v>20203432</v>
      </c>
      <c r="G5855" s="363">
        <v>20202034323</v>
      </c>
      <c r="H5855" s="365">
        <v>24881</v>
      </c>
      <c r="I5855" s="388">
        <v>13</v>
      </c>
      <c r="J5855" s="378">
        <v>2</v>
      </c>
      <c r="K5855" s="381">
        <v>1968</v>
      </c>
      <c r="L5855" s="369">
        <f t="shared" ca="1" si="91"/>
        <v>56</v>
      </c>
      <c r="M5855" s="299" t="s">
        <v>20</v>
      </c>
      <c r="N5855" s="10" t="s">
        <v>40415</v>
      </c>
      <c r="O5855" s="389" t="s">
        <v>177</v>
      </c>
      <c r="P5855" s="386" t="s">
        <v>177</v>
      </c>
    </row>
    <row r="5856" spans="1:16" s="8" customFormat="1" ht="15" customHeight="1" x14ac:dyDescent="0.25">
      <c r="A5856" s="362" t="s">
        <v>46</v>
      </c>
      <c r="B5856" s="362" t="s">
        <v>22115</v>
      </c>
      <c r="C5856" s="340" t="s">
        <v>10747</v>
      </c>
      <c r="D5856" s="362" t="s">
        <v>10746</v>
      </c>
      <c r="E5856" s="362">
        <v>30</v>
      </c>
      <c r="F5856" s="364">
        <v>17331762</v>
      </c>
      <c r="G5856" s="363">
        <v>20173317620</v>
      </c>
      <c r="H5856" s="365">
        <v>23634</v>
      </c>
      <c r="I5856" s="388">
        <v>14</v>
      </c>
      <c r="J5856" s="378">
        <v>9</v>
      </c>
      <c r="K5856" s="381">
        <v>1964</v>
      </c>
      <c r="L5856" s="369">
        <f t="shared" ca="1" si="91"/>
        <v>59</v>
      </c>
      <c r="M5856" s="299" t="s">
        <v>20</v>
      </c>
      <c r="N5856" s="10" t="s">
        <v>40415</v>
      </c>
      <c r="O5856" s="389" t="s">
        <v>30814</v>
      </c>
      <c r="P5856" s="386">
        <v>42705</v>
      </c>
    </row>
    <row r="5857" spans="1:16" s="8" customFormat="1" ht="15" customHeight="1" x14ac:dyDescent="0.25">
      <c r="A5857" s="362" t="s">
        <v>23</v>
      </c>
      <c r="B5857" s="362" t="s">
        <v>22115</v>
      </c>
      <c r="C5857" s="340" t="s">
        <v>10745</v>
      </c>
      <c r="D5857" s="362" t="s">
        <v>10744</v>
      </c>
      <c r="E5857" s="362">
        <v>30</v>
      </c>
      <c r="F5857" s="364">
        <v>20001837</v>
      </c>
      <c r="G5857" s="363">
        <v>20200018371</v>
      </c>
      <c r="H5857" s="365">
        <v>24846</v>
      </c>
      <c r="I5857" s="388">
        <v>9</v>
      </c>
      <c r="J5857" s="378">
        <v>1</v>
      </c>
      <c r="K5857" s="381">
        <v>1968</v>
      </c>
      <c r="L5857" s="369">
        <f t="shared" ca="1" si="91"/>
        <v>56</v>
      </c>
      <c r="M5857" s="299" t="s">
        <v>20</v>
      </c>
      <c r="N5857" s="10" t="s">
        <v>40415</v>
      </c>
      <c r="O5857" s="389" t="s">
        <v>30772</v>
      </c>
      <c r="P5857" s="386">
        <v>41549</v>
      </c>
    </row>
    <row r="5858" spans="1:16" s="8" customFormat="1" ht="15" customHeight="1" x14ac:dyDescent="0.25">
      <c r="A5858" s="362" t="s">
        <v>46</v>
      </c>
      <c r="B5858" s="362" t="s">
        <v>22115</v>
      </c>
      <c r="C5858" s="340" t="s">
        <v>10743</v>
      </c>
      <c r="D5858" s="362" t="s">
        <v>7305</v>
      </c>
      <c r="E5858" s="362">
        <v>30</v>
      </c>
      <c r="F5858" s="364">
        <v>16304067</v>
      </c>
      <c r="G5858" s="363">
        <v>20163040671</v>
      </c>
      <c r="H5858" s="365">
        <v>23076</v>
      </c>
      <c r="I5858" s="388">
        <v>6</v>
      </c>
      <c r="J5858" s="378">
        <v>3</v>
      </c>
      <c r="K5858" s="381">
        <v>1963</v>
      </c>
      <c r="L5858" s="369">
        <f t="shared" ca="1" si="91"/>
        <v>61</v>
      </c>
      <c r="M5858" s="299" t="s">
        <v>20</v>
      </c>
      <c r="N5858" s="10" t="s">
        <v>40415</v>
      </c>
      <c r="O5858" s="389" t="s">
        <v>30741</v>
      </c>
      <c r="P5858" s="386">
        <v>42005</v>
      </c>
    </row>
    <row r="5859" spans="1:16" s="8" customFormat="1" ht="15" customHeight="1" x14ac:dyDescent="0.25">
      <c r="A5859" s="362" t="s">
        <v>46</v>
      </c>
      <c r="B5859" s="362" t="s">
        <v>22115</v>
      </c>
      <c r="C5859" s="340" t="s">
        <v>10742</v>
      </c>
      <c r="D5859" s="362" t="s">
        <v>10741</v>
      </c>
      <c r="E5859" s="362">
        <v>30</v>
      </c>
      <c r="F5859" s="364">
        <v>18419915</v>
      </c>
      <c r="G5859" s="363">
        <v>20184199158</v>
      </c>
      <c r="H5859" s="365">
        <v>24706</v>
      </c>
      <c r="I5859" s="388">
        <v>22</v>
      </c>
      <c r="J5859" s="378">
        <v>8</v>
      </c>
      <c r="K5859" s="381">
        <v>1967</v>
      </c>
      <c r="L5859" s="369">
        <f t="shared" ca="1" si="91"/>
        <v>56</v>
      </c>
      <c r="M5859" s="299" t="s">
        <v>20</v>
      </c>
      <c r="N5859" s="10" t="s">
        <v>40415</v>
      </c>
      <c r="O5859" s="389" t="s">
        <v>30773</v>
      </c>
      <c r="P5859" s="386">
        <v>41974</v>
      </c>
    </row>
    <row r="5860" spans="1:16" s="8" customFormat="1" ht="15" customHeight="1" x14ac:dyDescent="0.25">
      <c r="A5860" s="362" t="s">
        <v>23</v>
      </c>
      <c r="B5860" s="362" t="s">
        <v>22115</v>
      </c>
      <c r="C5860" s="340" t="s">
        <v>10740</v>
      </c>
      <c r="D5860" s="362" t="s">
        <v>10739</v>
      </c>
      <c r="E5860" s="362">
        <v>32</v>
      </c>
      <c r="F5860" s="364">
        <v>23036570</v>
      </c>
      <c r="G5860" s="363">
        <v>23230365709</v>
      </c>
      <c r="H5860" s="365">
        <v>25152</v>
      </c>
      <c r="I5860" s="388">
        <v>10</v>
      </c>
      <c r="J5860" s="378">
        <v>11</v>
      </c>
      <c r="K5860" s="381">
        <v>1968</v>
      </c>
      <c r="L5860" s="369">
        <f t="shared" ca="1" si="91"/>
        <v>55</v>
      </c>
      <c r="M5860" s="299" t="s">
        <v>20</v>
      </c>
      <c r="N5860" s="10" t="s">
        <v>40415</v>
      </c>
      <c r="O5860" s="389" t="s">
        <v>32667</v>
      </c>
      <c r="P5860" s="386" t="s">
        <v>177</v>
      </c>
    </row>
    <row r="5861" spans="1:16" s="8" customFormat="1" ht="15" customHeight="1" x14ac:dyDescent="0.25">
      <c r="A5861" s="362" t="s">
        <v>27</v>
      </c>
      <c r="B5861" s="362" t="s">
        <v>22115</v>
      </c>
      <c r="C5861" s="340" t="s">
        <v>10738</v>
      </c>
      <c r="D5861" s="362" t="s">
        <v>10737</v>
      </c>
      <c r="E5861" s="362">
        <v>30</v>
      </c>
      <c r="F5861" s="364">
        <v>17679826</v>
      </c>
      <c r="G5861" s="363">
        <v>20176798263</v>
      </c>
      <c r="H5861" s="365">
        <v>24136</v>
      </c>
      <c r="I5861" s="388">
        <v>29</v>
      </c>
      <c r="J5861" s="378">
        <v>1</v>
      </c>
      <c r="K5861" s="381">
        <v>1966</v>
      </c>
      <c r="L5861" s="369">
        <f t="shared" ca="1" si="91"/>
        <v>58</v>
      </c>
      <c r="M5861" s="299" t="s">
        <v>20</v>
      </c>
      <c r="N5861" s="10" t="s">
        <v>40415</v>
      </c>
      <c r="O5861" s="389" t="s">
        <v>30773</v>
      </c>
      <c r="P5861" s="386">
        <v>41974</v>
      </c>
    </row>
    <row r="5862" spans="1:16" s="8" customFormat="1" ht="15" customHeight="1" x14ac:dyDescent="0.25">
      <c r="A5862" s="362" t="s">
        <v>27</v>
      </c>
      <c r="B5862" s="362" t="s">
        <v>22115</v>
      </c>
      <c r="C5862" s="340" t="s">
        <v>10736</v>
      </c>
      <c r="D5862" s="362" t="s">
        <v>10735</v>
      </c>
      <c r="E5862" s="362">
        <v>30</v>
      </c>
      <c r="F5862" s="364">
        <v>16138281</v>
      </c>
      <c r="G5862" s="363">
        <v>20161382818</v>
      </c>
      <c r="H5862" s="365">
        <v>23087</v>
      </c>
      <c r="I5862" s="388">
        <v>17</v>
      </c>
      <c r="J5862" s="378">
        <v>3</v>
      </c>
      <c r="K5862" s="381">
        <v>1963</v>
      </c>
      <c r="L5862" s="369">
        <f t="shared" ca="1" si="91"/>
        <v>61</v>
      </c>
      <c r="M5862" s="299" t="s">
        <v>20</v>
      </c>
      <c r="N5862" s="10" t="s">
        <v>40415</v>
      </c>
      <c r="O5862" s="389" t="s">
        <v>30785</v>
      </c>
      <c r="P5862" s="386">
        <v>42522</v>
      </c>
    </row>
    <row r="5863" spans="1:16" s="8" customFormat="1" ht="15" customHeight="1" x14ac:dyDescent="0.25">
      <c r="A5863" s="362" t="s">
        <v>27</v>
      </c>
      <c r="B5863" s="362" t="s">
        <v>22115</v>
      </c>
      <c r="C5863" s="340" t="s">
        <v>10734</v>
      </c>
      <c r="D5863" s="362" t="s">
        <v>10733</v>
      </c>
      <c r="E5863" s="362">
        <v>30</v>
      </c>
      <c r="F5863" s="364">
        <v>16126507</v>
      </c>
      <c r="G5863" s="363">
        <v>20161265072</v>
      </c>
      <c r="H5863" s="365">
        <v>23004</v>
      </c>
      <c r="I5863" s="388">
        <v>24</v>
      </c>
      <c r="J5863" s="378">
        <v>12</v>
      </c>
      <c r="K5863" s="381">
        <v>1962</v>
      </c>
      <c r="L5863" s="369">
        <f t="shared" ca="1" si="91"/>
        <v>61</v>
      </c>
      <c r="M5863" s="299" t="s">
        <v>20</v>
      </c>
      <c r="N5863" s="10" t="s">
        <v>40415</v>
      </c>
      <c r="O5863" s="389" t="s">
        <v>30741</v>
      </c>
      <c r="P5863" s="386">
        <v>42005</v>
      </c>
    </row>
    <row r="5864" spans="1:16" s="8" customFormat="1" ht="15" customHeight="1" x14ac:dyDescent="0.25">
      <c r="A5864" s="362">
        <v>13</v>
      </c>
      <c r="B5864" s="362" t="s">
        <v>22115</v>
      </c>
      <c r="C5864" s="340" t="s">
        <v>10732</v>
      </c>
      <c r="D5864" s="362" t="s">
        <v>10731</v>
      </c>
      <c r="E5864" s="362" t="s">
        <v>30</v>
      </c>
      <c r="F5864" s="364">
        <v>17730874</v>
      </c>
      <c r="G5864" s="363">
        <v>23177308749</v>
      </c>
      <c r="H5864" s="365">
        <v>24350</v>
      </c>
      <c r="I5864" s="388">
        <v>31</v>
      </c>
      <c r="J5864" s="378">
        <v>8</v>
      </c>
      <c r="K5864" s="381">
        <v>1966</v>
      </c>
      <c r="L5864" s="369">
        <f t="shared" ca="1" si="91"/>
        <v>57</v>
      </c>
      <c r="M5864" s="299" t="s">
        <v>20</v>
      </c>
      <c r="N5864" s="10" t="s">
        <v>40415</v>
      </c>
      <c r="O5864" s="389" t="s">
        <v>36034</v>
      </c>
      <c r="P5864" s="386">
        <v>36405</v>
      </c>
    </row>
    <row r="5865" spans="1:16" s="8" customFormat="1" ht="15" customHeight="1" x14ac:dyDescent="0.25">
      <c r="A5865" s="362">
        <v>13</v>
      </c>
      <c r="B5865" s="362" t="s">
        <v>22115</v>
      </c>
      <c r="C5865" s="340" t="s">
        <v>10730</v>
      </c>
      <c r="D5865" s="362" t="s">
        <v>10729</v>
      </c>
      <c r="E5865" s="362">
        <v>30</v>
      </c>
      <c r="F5865" s="364">
        <v>20421709</v>
      </c>
      <c r="G5865" s="363">
        <v>20204217093</v>
      </c>
      <c r="H5865" s="365">
        <v>25122</v>
      </c>
      <c r="I5865" s="388">
        <v>11</v>
      </c>
      <c r="J5865" s="378">
        <v>10</v>
      </c>
      <c r="K5865" s="381">
        <v>1968</v>
      </c>
      <c r="L5865" s="369">
        <f t="shared" ca="1" si="91"/>
        <v>55</v>
      </c>
      <c r="M5865" s="299" t="s">
        <v>20</v>
      </c>
      <c r="N5865" s="10" t="s">
        <v>40415</v>
      </c>
      <c r="O5865" s="389" t="s">
        <v>30815</v>
      </c>
      <c r="P5865" s="386">
        <v>42403</v>
      </c>
    </row>
    <row r="5866" spans="1:16" s="8" customFormat="1" ht="15" customHeight="1" x14ac:dyDescent="0.25">
      <c r="A5866" s="362">
        <v>13</v>
      </c>
      <c r="B5866" s="362" t="s">
        <v>22115</v>
      </c>
      <c r="C5866" s="340" t="s">
        <v>10728</v>
      </c>
      <c r="D5866" s="362" t="s">
        <v>10727</v>
      </c>
      <c r="E5866" s="362">
        <v>30</v>
      </c>
      <c r="F5866" s="364">
        <v>17730606</v>
      </c>
      <c r="G5866" s="363">
        <v>20177306062</v>
      </c>
      <c r="H5866" s="365">
        <v>24255</v>
      </c>
      <c r="I5866" s="388">
        <v>28</v>
      </c>
      <c r="J5866" s="378">
        <v>5</v>
      </c>
      <c r="K5866" s="381">
        <v>1966</v>
      </c>
      <c r="L5866" s="369">
        <f t="shared" ca="1" si="91"/>
        <v>57</v>
      </c>
      <c r="M5866" s="299" t="s">
        <v>20</v>
      </c>
      <c r="N5866" s="10" t="s">
        <v>40415</v>
      </c>
      <c r="O5866" s="389" t="s">
        <v>29313</v>
      </c>
      <c r="P5866" s="386">
        <v>43160</v>
      </c>
    </row>
    <row r="5867" spans="1:16" s="8" customFormat="1" ht="15" customHeight="1" x14ac:dyDescent="0.25">
      <c r="A5867" s="362" t="s">
        <v>59</v>
      </c>
      <c r="B5867" s="362" t="s">
        <v>22115</v>
      </c>
      <c r="C5867" s="340" t="s">
        <v>10726</v>
      </c>
      <c r="D5867" s="362" t="s">
        <v>10725</v>
      </c>
      <c r="E5867" s="362">
        <v>30</v>
      </c>
      <c r="F5867" s="364">
        <v>16119356</v>
      </c>
      <c r="G5867" s="363">
        <v>23161193569</v>
      </c>
      <c r="H5867" s="365">
        <v>22854</v>
      </c>
      <c r="I5867" s="388">
        <v>27</v>
      </c>
      <c r="J5867" s="378">
        <v>7</v>
      </c>
      <c r="K5867" s="381">
        <v>1962</v>
      </c>
      <c r="L5867" s="369">
        <f t="shared" ca="1" si="91"/>
        <v>61</v>
      </c>
      <c r="M5867" s="299" t="s">
        <v>20</v>
      </c>
      <c r="N5867" s="10" t="s">
        <v>40415</v>
      </c>
      <c r="O5867" s="389" t="s">
        <v>30761</v>
      </c>
      <c r="P5867" s="386">
        <v>41183</v>
      </c>
    </row>
    <row r="5868" spans="1:16" s="8" customFormat="1" ht="15" customHeight="1" x14ac:dyDescent="0.25">
      <c r="A5868" s="362" t="s">
        <v>59</v>
      </c>
      <c r="B5868" s="362" t="s">
        <v>22115</v>
      </c>
      <c r="C5868" s="340" t="s">
        <v>10724</v>
      </c>
      <c r="D5868" s="362" t="s">
        <v>10723</v>
      </c>
      <c r="E5868" s="362" t="s">
        <v>30</v>
      </c>
      <c r="F5868" s="364">
        <v>18359931</v>
      </c>
      <c r="G5868" s="363">
        <v>20183599314</v>
      </c>
      <c r="H5868" s="365">
        <v>24665</v>
      </c>
      <c r="I5868" s="388">
        <v>12</v>
      </c>
      <c r="J5868" s="378">
        <v>7</v>
      </c>
      <c r="K5868" s="381">
        <v>1967</v>
      </c>
      <c r="L5868" s="369">
        <f t="shared" ca="1" si="91"/>
        <v>56</v>
      </c>
      <c r="M5868" s="299" t="s">
        <v>20</v>
      </c>
      <c r="N5868" s="10" t="s">
        <v>40415</v>
      </c>
      <c r="O5868" s="389" t="s">
        <v>177</v>
      </c>
      <c r="P5868" s="386" t="s">
        <v>177</v>
      </c>
    </row>
    <row r="5869" spans="1:16" s="8" customFormat="1" ht="15" customHeight="1" x14ac:dyDescent="0.25">
      <c r="A5869" s="362" t="s">
        <v>179</v>
      </c>
      <c r="B5869" s="362" t="s">
        <v>22115</v>
      </c>
      <c r="C5869" s="340" t="s">
        <v>10719</v>
      </c>
      <c r="D5869" s="362" t="s">
        <v>10718</v>
      </c>
      <c r="E5869" s="362">
        <v>30</v>
      </c>
      <c r="F5869" s="364">
        <v>13686170</v>
      </c>
      <c r="G5869" s="363">
        <v>20136861701</v>
      </c>
      <c r="H5869" s="365">
        <v>21868</v>
      </c>
      <c r="I5869" s="388">
        <v>14</v>
      </c>
      <c r="J5869" s="378">
        <v>11</v>
      </c>
      <c r="K5869" s="381">
        <v>1959</v>
      </c>
      <c r="L5869" s="369">
        <f t="shared" ca="1" si="91"/>
        <v>64</v>
      </c>
      <c r="M5869" s="299" t="s">
        <v>20</v>
      </c>
      <c r="N5869" s="10" t="s">
        <v>40415</v>
      </c>
      <c r="O5869" s="389" t="s">
        <v>30823</v>
      </c>
      <c r="P5869" s="386">
        <v>41852</v>
      </c>
    </row>
    <row r="5870" spans="1:16" s="8" customFormat="1" ht="15" customHeight="1" x14ac:dyDescent="0.25">
      <c r="A5870" s="362" t="s">
        <v>27</v>
      </c>
      <c r="B5870" s="362" t="s">
        <v>22115</v>
      </c>
      <c r="C5870" s="340" t="s">
        <v>10717</v>
      </c>
      <c r="D5870" s="362" t="s">
        <v>10716</v>
      </c>
      <c r="E5870" s="362">
        <v>30</v>
      </c>
      <c r="F5870" s="364">
        <v>17465759</v>
      </c>
      <c r="G5870" s="363">
        <v>23174657599</v>
      </c>
      <c r="H5870" s="365">
        <v>24046</v>
      </c>
      <c r="I5870" s="388">
        <v>31</v>
      </c>
      <c r="J5870" s="378">
        <v>10</v>
      </c>
      <c r="K5870" s="381">
        <v>1965</v>
      </c>
      <c r="L5870" s="369">
        <f t="shared" ca="1" si="91"/>
        <v>58</v>
      </c>
      <c r="M5870" s="299" t="s">
        <v>20</v>
      </c>
      <c r="N5870" s="10" t="s">
        <v>40415</v>
      </c>
      <c r="O5870" s="389" t="s">
        <v>30747</v>
      </c>
      <c r="P5870" s="386">
        <v>41061</v>
      </c>
    </row>
    <row r="5871" spans="1:16" s="8" customFormat="1" ht="15" customHeight="1" x14ac:dyDescent="0.25">
      <c r="A5871" s="362" t="s">
        <v>23</v>
      </c>
      <c r="B5871" s="362" t="s">
        <v>22115</v>
      </c>
      <c r="C5871" s="340" t="s">
        <v>10712</v>
      </c>
      <c r="D5871" s="362" t="s">
        <v>10711</v>
      </c>
      <c r="E5871" s="362">
        <v>30</v>
      </c>
      <c r="F5871" s="364">
        <v>17812295</v>
      </c>
      <c r="G5871" s="363">
        <v>23178122959</v>
      </c>
      <c r="H5871" s="365">
        <v>24257</v>
      </c>
      <c r="I5871" s="388">
        <v>30</v>
      </c>
      <c r="J5871" s="378">
        <v>5</v>
      </c>
      <c r="K5871" s="381">
        <v>1966</v>
      </c>
      <c r="L5871" s="369">
        <f t="shared" ca="1" si="91"/>
        <v>57</v>
      </c>
      <c r="M5871" s="299" t="s">
        <v>20</v>
      </c>
      <c r="N5871" s="10" t="s">
        <v>40415</v>
      </c>
      <c r="O5871" s="389" t="s">
        <v>36021</v>
      </c>
      <c r="P5871" s="386">
        <v>42186</v>
      </c>
    </row>
    <row r="5872" spans="1:16" s="8" customFormat="1" ht="15" customHeight="1" x14ac:dyDescent="0.25">
      <c r="A5872" s="362" t="s">
        <v>46</v>
      </c>
      <c r="B5872" s="362" t="s">
        <v>22115</v>
      </c>
      <c r="C5872" s="340" t="s">
        <v>10710</v>
      </c>
      <c r="D5872" s="362" t="s">
        <v>10709</v>
      </c>
      <c r="E5872" s="362">
        <v>30</v>
      </c>
      <c r="F5872" s="364">
        <v>17909591</v>
      </c>
      <c r="G5872" s="363">
        <v>20179095913</v>
      </c>
      <c r="H5872" s="365">
        <v>24358</v>
      </c>
      <c r="I5872" s="388">
        <v>8</v>
      </c>
      <c r="J5872" s="378">
        <v>9</v>
      </c>
      <c r="K5872" s="381">
        <v>1966</v>
      </c>
      <c r="L5872" s="369">
        <f t="shared" ca="1" si="91"/>
        <v>57</v>
      </c>
      <c r="M5872" s="299" t="s">
        <v>20</v>
      </c>
      <c r="N5872" s="10" t="s">
        <v>40415</v>
      </c>
      <c r="O5872" s="389" t="s">
        <v>30665</v>
      </c>
      <c r="P5872" s="386">
        <v>41883</v>
      </c>
    </row>
    <row r="5873" spans="1:16" s="8" customFormat="1" ht="15" customHeight="1" x14ac:dyDescent="0.25">
      <c r="A5873" s="362" t="s">
        <v>46</v>
      </c>
      <c r="B5873" s="362" t="s">
        <v>22115</v>
      </c>
      <c r="C5873" s="340" t="s">
        <v>10708</v>
      </c>
      <c r="D5873" s="362" t="s">
        <v>10707</v>
      </c>
      <c r="E5873" s="362">
        <v>30</v>
      </c>
      <c r="F5873" s="364">
        <v>20245995</v>
      </c>
      <c r="G5873" s="363">
        <v>20202459952</v>
      </c>
      <c r="H5873" s="365">
        <v>24969</v>
      </c>
      <c r="I5873" s="388">
        <v>11</v>
      </c>
      <c r="J5873" s="378">
        <v>5</v>
      </c>
      <c r="K5873" s="381">
        <v>1968</v>
      </c>
      <c r="L5873" s="369">
        <f t="shared" ca="1" si="91"/>
        <v>55</v>
      </c>
      <c r="M5873" s="299" t="s">
        <v>20</v>
      </c>
      <c r="N5873" s="10" t="s">
        <v>40415</v>
      </c>
      <c r="O5873" s="389" t="s">
        <v>30775</v>
      </c>
      <c r="P5873" s="386">
        <v>42461</v>
      </c>
    </row>
    <row r="5874" spans="1:16" s="8" customFormat="1" ht="15" customHeight="1" x14ac:dyDescent="0.25">
      <c r="A5874" s="362" t="s">
        <v>252</v>
      </c>
      <c r="B5874" s="362" t="s">
        <v>22115</v>
      </c>
      <c r="C5874" s="340" t="s">
        <v>10706</v>
      </c>
      <c r="D5874" s="362" t="s">
        <v>10705</v>
      </c>
      <c r="E5874" s="362">
        <v>30</v>
      </c>
      <c r="F5874" s="364">
        <v>14570433</v>
      </c>
      <c r="G5874" s="363">
        <v>20145704333</v>
      </c>
      <c r="H5874" s="365">
        <v>22629</v>
      </c>
      <c r="I5874" s="388">
        <v>14</v>
      </c>
      <c r="J5874" s="378">
        <v>12</v>
      </c>
      <c r="K5874" s="381">
        <v>1961</v>
      </c>
      <c r="L5874" s="369">
        <f t="shared" ca="1" si="91"/>
        <v>62</v>
      </c>
      <c r="M5874" s="299" t="s">
        <v>20</v>
      </c>
      <c r="N5874" s="10" t="s">
        <v>40415</v>
      </c>
      <c r="O5874" s="389" t="s">
        <v>30766</v>
      </c>
      <c r="P5874" s="386">
        <v>41153</v>
      </c>
    </row>
    <row r="5875" spans="1:16" s="8" customFormat="1" ht="15" customHeight="1" x14ac:dyDescent="0.25">
      <c r="A5875" s="362">
        <v>11</v>
      </c>
      <c r="B5875" s="362" t="s">
        <v>22115</v>
      </c>
      <c r="C5875" s="340" t="s">
        <v>10704</v>
      </c>
      <c r="D5875" s="362" t="s">
        <v>10703</v>
      </c>
      <c r="E5875" s="362" t="s">
        <v>45</v>
      </c>
      <c r="F5875" s="364">
        <v>17909517</v>
      </c>
      <c r="G5875" s="363">
        <v>20179095174</v>
      </c>
      <c r="H5875" s="365">
        <v>24163</v>
      </c>
      <c r="I5875" s="388">
        <v>25</v>
      </c>
      <c r="J5875" s="378">
        <v>2</v>
      </c>
      <c r="K5875" s="381">
        <v>1966</v>
      </c>
      <c r="L5875" s="369">
        <f t="shared" ca="1" si="91"/>
        <v>58</v>
      </c>
      <c r="M5875" s="299" t="s">
        <v>20</v>
      </c>
      <c r="N5875" s="10" t="s">
        <v>40415</v>
      </c>
      <c r="O5875" s="389" t="s">
        <v>177</v>
      </c>
      <c r="P5875" s="386" t="s">
        <v>177</v>
      </c>
    </row>
    <row r="5876" spans="1:16" s="8" customFormat="1" ht="15" customHeight="1" x14ac:dyDescent="0.25">
      <c r="A5876" s="362">
        <v>12</v>
      </c>
      <c r="B5876" s="362" t="s">
        <v>22115</v>
      </c>
      <c r="C5876" s="340" t="s">
        <v>10702</v>
      </c>
      <c r="D5876" s="362" t="s">
        <v>10701</v>
      </c>
      <c r="E5876" s="362">
        <v>31</v>
      </c>
      <c r="F5876" s="364">
        <v>13901546</v>
      </c>
      <c r="G5876" s="363">
        <v>20139015461</v>
      </c>
      <c r="H5876" s="365">
        <v>21967</v>
      </c>
      <c r="I5876" s="388">
        <v>21</v>
      </c>
      <c r="J5876" s="378">
        <v>2</v>
      </c>
      <c r="K5876" s="381">
        <v>1960</v>
      </c>
      <c r="L5876" s="369">
        <f t="shared" ca="1" si="91"/>
        <v>64</v>
      </c>
      <c r="M5876" s="299" t="s">
        <v>20</v>
      </c>
      <c r="N5876" s="10" t="s">
        <v>40415</v>
      </c>
      <c r="O5876" s="389" t="s">
        <v>35820</v>
      </c>
      <c r="P5876" s="386">
        <v>40067</v>
      </c>
    </row>
    <row r="5877" spans="1:16" s="8" customFormat="1" ht="15" customHeight="1" x14ac:dyDescent="0.25">
      <c r="A5877" s="362" t="s">
        <v>252</v>
      </c>
      <c r="B5877" s="362" t="s">
        <v>22115</v>
      </c>
      <c r="C5877" s="340" t="s">
        <v>10700</v>
      </c>
      <c r="D5877" s="362" t="s">
        <v>10699</v>
      </c>
      <c r="E5877" s="362">
        <v>31</v>
      </c>
      <c r="F5877" s="364">
        <v>17271132</v>
      </c>
      <c r="G5877" s="363">
        <v>20172711325</v>
      </c>
      <c r="H5877" s="365">
        <v>23791</v>
      </c>
      <c r="I5877" s="388">
        <v>18</v>
      </c>
      <c r="J5877" s="378">
        <v>2</v>
      </c>
      <c r="K5877" s="381">
        <v>1965</v>
      </c>
      <c r="L5877" s="369">
        <f t="shared" ca="1" si="91"/>
        <v>59</v>
      </c>
      <c r="M5877" s="299" t="s">
        <v>20</v>
      </c>
      <c r="N5877" s="10" t="s">
        <v>40415</v>
      </c>
      <c r="O5877" s="389" t="s">
        <v>30767</v>
      </c>
      <c r="P5877" s="386" t="s">
        <v>177</v>
      </c>
    </row>
    <row r="5878" spans="1:16" s="8" customFormat="1" ht="15" customHeight="1" x14ac:dyDescent="0.25">
      <c r="A5878" s="362" t="s">
        <v>27</v>
      </c>
      <c r="B5878" s="362" t="s">
        <v>22115</v>
      </c>
      <c r="C5878" s="340" t="s">
        <v>10698</v>
      </c>
      <c r="D5878" s="362" t="s">
        <v>10697</v>
      </c>
      <c r="E5878" s="362">
        <v>30</v>
      </c>
      <c r="F5878" s="364">
        <v>14570624</v>
      </c>
      <c r="G5878" s="363">
        <v>20145706247</v>
      </c>
      <c r="H5878" s="365">
        <v>22723</v>
      </c>
      <c r="I5878" s="388">
        <v>18</v>
      </c>
      <c r="J5878" s="378">
        <v>3</v>
      </c>
      <c r="K5878" s="381">
        <v>1962</v>
      </c>
      <c r="L5878" s="369">
        <f t="shared" ca="1" si="91"/>
        <v>62</v>
      </c>
      <c r="M5878" s="299" t="s">
        <v>20</v>
      </c>
      <c r="N5878" s="10" t="s">
        <v>40415</v>
      </c>
      <c r="O5878" s="389" t="s">
        <v>30768</v>
      </c>
      <c r="P5878" s="386">
        <v>41913</v>
      </c>
    </row>
    <row r="5879" spans="1:16" s="8" customFormat="1" ht="15" customHeight="1" x14ac:dyDescent="0.25">
      <c r="A5879" s="362" t="s">
        <v>252</v>
      </c>
      <c r="B5879" s="362" t="s">
        <v>22115</v>
      </c>
      <c r="C5879" s="340" t="s">
        <v>10696</v>
      </c>
      <c r="D5879" s="362" t="s">
        <v>10695</v>
      </c>
      <c r="E5879" s="362">
        <v>30</v>
      </c>
      <c r="F5879" s="364">
        <v>13571857</v>
      </c>
      <c r="G5879" s="363">
        <v>20135718573</v>
      </c>
      <c r="H5879" s="365">
        <v>21832</v>
      </c>
      <c r="I5879" s="388">
        <v>9</v>
      </c>
      <c r="J5879" s="378">
        <v>10</v>
      </c>
      <c r="K5879" s="381">
        <v>1959</v>
      </c>
      <c r="L5879" s="369">
        <f t="shared" ca="1" si="91"/>
        <v>64</v>
      </c>
      <c r="M5879" s="299" t="s">
        <v>20</v>
      </c>
      <c r="N5879" s="10" t="s">
        <v>40415</v>
      </c>
      <c r="O5879" s="389" t="s">
        <v>30768</v>
      </c>
      <c r="P5879" s="386">
        <v>41913</v>
      </c>
    </row>
    <row r="5880" spans="1:16" s="8" customFormat="1" ht="15" customHeight="1" x14ac:dyDescent="0.25">
      <c r="A5880" s="362" t="s">
        <v>46</v>
      </c>
      <c r="B5880" s="362" t="s">
        <v>22115</v>
      </c>
      <c r="C5880" s="340" t="s">
        <v>10694</v>
      </c>
      <c r="D5880" s="362" t="s">
        <v>10693</v>
      </c>
      <c r="E5880" s="362">
        <v>30</v>
      </c>
      <c r="F5880" s="364">
        <v>13901991</v>
      </c>
      <c r="G5880" s="363">
        <v>20139019912</v>
      </c>
      <c r="H5880" s="365">
        <v>21986</v>
      </c>
      <c r="I5880" s="388">
        <v>11</v>
      </c>
      <c r="J5880" s="378">
        <v>3</v>
      </c>
      <c r="K5880" s="381">
        <v>1960</v>
      </c>
      <c r="L5880" s="369">
        <f t="shared" ca="1" si="91"/>
        <v>64</v>
      </c>
      <c r="M5880" s="299" t="s">
        <v>20</v>
      </c>
      <c r="N5880" s="10" t="s">
        <v>40415</v>
      </c>
      <c r="O5880" s="389" t="s">
        <v>30773</v>
      </c>
      <c r="P5880" s="386">
        <v>41974</v>
      </c>
    </row>
    <row r="5881" spans="1:16" s="8" customFormat="1" ht="15" customHeight="1" x14ac:dyDescent="0.25">
      <c r="A5881" s="362" t="s">
        <v>800</v>
      </c>
      <c r="B5881" s="362" t="s">
        <v>22115</v>
      </c>
      <c r="C5881" s="340" t="s">
        <v>10692</v>
      </c>
      <c r="D5881" s="362" t="s">
        <v>10691</v>
      </c>
      <c r="E5881" s="362">
        <v>30</v>
      </c>
      <c r="F5881" s="364">
        <v>13306404</v>
      </c>
      <c r="G5881" s="363">
        <v>20133064045</v>
      </c>
      <c r="H5881" s="365">
        <v>21697</v>
      </c>
      <c r="I5881" s="388">
        <v>27</v>
      </c>
      <c r="J5881" s="378">
        <v>5</v>
      </c>
      <c r="K5881" s="381">
        <v>1959</v>
      </c>
      <c r="L5881" s="369">
        <f t="shared" ca="1" si="91"/>
        <v>64</v>
      </c>
      <c r="M5881" s="299" t="s">
        <v>20</v>
      </c>
      <c r="N5881" s="10" t="s">
        <v>40415</v>
      </c>
      <c r="O5881" s="389" t="s">
        <v>30665</v>
      </c>
      <c r="P5881" s="386">
        <v>41884</v>
      </c>
    </row>
    <row r="5882" spans="1:16" s="8" customFormat="1" ht="15" customHeight="1" x14ac:dyDescent="0.25">
      <c r="A5882" s="362">
        <v>11</v>
      </c>
      <c r="B5882" s="362" t="s">
        <v>22115</v>
      </c>
      <c r="C5882" s="340" t="s">
        <v>10690</v>
      </c>
      <c r="D5882" s="362" t="s">
        <v>10689</v>
      </c>
      <c r="E5882" s="362" t="s">
        <v>30</v>
      </c>
      <c r="F5882" s="364">
        <v>18501003</v>
      </c>
      <c r="G5882" s="363">
        <v>20185010032</v>
      </c>
      <c r="H5882" s="365">
        <v>24835</v>
      </c>
      <c r="I5882" s="388">
        <v>29</v>
      </c>
      <c r="J5882" s="378">
        <v>12</v>
      </c>
      <c r="K5882" s="381">
        <v>1967</v>
      </c>
      <c r="L5882" s="369">
        <f t="shared" ca="1" si="91"/>
        <v>56</v>
      </c>
      <c r="M5882" s="299" t="s">
        <v>20</v>
      </c>
      <c r="N5882" s="10" t="s">
        <v>40415</v>
      </c>
      <c r="O5882" s="389" t="s">
        <v>37936</v>
      </c>
      <c r="P5882" s="386">
        <v>36977</v>
      </c>
    </row>
    <row r="5883" spans="1:16" s="8" customFormat="1" ht="15" customHeight="1" x14ac:dyDescent="0.25">
      <c r="A5883" s="362">
        <v>11</v>
      </c>
      <c r="B5883" s="362" t="s">
        <v>22115</v>
      </c>
      <c r="C5883" s="340" t="s">
        <v>10688</v>
      </c>
      <c r="D5883" s="362" t="s">
        <v>1712</v>
      </c>
      <c r="E5883" s="362">
        <v>30</v>
      </c>
      <c r="F5883" s="364">
        <v>14376144</v>
      </c>
      <c r="G5883" s="363">
        <v>20143761445</v>
      </c>
      <c r="H5883" s="365">
        <v>22294</v>
      </c>
      <c r="I5883" s="388">
        <v>13</v>
      </c>
      <c r="J5883" s="378">
        <v>1</v>
      </c>
      <c r="K5883" s="381">
        <v>1961</v>
      </c>
      <c r="L5883" s="369">
        <f t="shared" ca="1" si="91"/>
        <v>63</v>
      </c>
      <c r="M5883" s="299" t="s">
        <v>20</v>
      </c>
      <c r="N5883" s="10" t="s">
        <v>40415</v>
      </c>
      <c r="O5883" s="389" t="s">
        <v>30769</v>
      </c>
      <c r="P5883" s="386">
        <v>41640</v>
      </c>
    </row>
    <row r="5884" spans="1:16" s="8" customFormat="1" ht="15" customHeight="1" x14ac:dyDescent="0.25">
      <c r="A5884" s="362">
        <v>11</v>
      </c>
      <c r="B5884" s="362" t="s">
        <v>22115</v>
      </c>
      <c r="C5884" s="340" t="s">
        <v>10687</v>
      </c>
      <c r="D5884" s="362" t="s">
        <v>10686</v>
      </c>
      <c r="E5884" s="362">
        <v>30</v>
      </c>
      <c r="F5884" s="364">
        <v>20412622</v>
      </c>
      <c r="G5884" s="363">
        <v>20204126225</v>
      </c>
      <c r="H5884" s="365">
        <v>25018</v>
      </c>
      <c r="I5884" s="388">
        <v>29</v>
      </c>
      <c r="J5884" s="378">
        <v>6</v>
      </c>
      <c r="K5884" s="381">
        <v>1968</v>
      </c>
      <c r="L5884" s="369">
        <f t="shared" ca="1" si="91"/>
        <v>55</v>
      </c>
      <c r="M5884" s="299" t="s">
        <v>20</v>
      </c>
      <c r="N5884" s="10" t="s">
        <v>40415</v>
      </c>
      <c r="O5884" s="389" t="s">
        <v>30769</v>
      </c>
      <c r="P5884" s="386">
        <v>41641</v>
      </c>
    </row>
    <row r="5885" spans="1:16" s="8" customFormat="1" ht="15" customHeight="1" x14ac:dyDescent="0.25">
      <c r="A5885" s="362" t="s">
        <v>46</v>
      </c>
      <c r="B5885" s="362" t="s">
        <v>22115</v>
      </c>
      <c r="C5885" s="340" t="s">
        <v>10685</v>
      </c>
      <c r="D5885" s="362" t="s">
        <v>10684</v>
      </c>
      <c r="E5885" s="362">
        <v>30</v>
      </c>
      <c r="F5885" s="364">
        <v>14799502</v>
      </c>
      <c r="G5885" s="363">
        <v>20147995025</v>
      </c>
      <c r="H5885" s="365">
        <v>22751</v>
      </c>
      <c r="I5885" s="388">
        <v>15</v>
      </c>
      <c r="J5885" s="378">
        <v>4</v>
      </c>
      <c r="K5885" s="381">
        <v>1962</v>
      </c>
      <c r="L5885" s="369">
        <f t="shared" ca="1" si="91"/>
        <v>62</v>
      </c>
      <c r="M5885" s="299" t="s">
        <v>20</v>
      </c>
      <c r="N5885" s="10" t="s">
        <v>40415</v>
      </c>
      <c r="O5885" s="389" t="s">
        <v>29357</v>
      </c>
      <c r="P5885" s="386">
        <v>44166</v>
      </c>
    </row>
    <row r="5886" spans="1:16" s="8" customFormat="1" ht="15" customHeight="1" x14ac:dyDescent="0.25">
      <c r="A5886" s="362" t="s">
        <v>46</v>
      </c>
      <c r="B5886" s="362" t="s">
        <v>22115</v>
      </c>
      <c r="C5886" s="340" t="s">
        <v>10680</v>
      </c>
      <c r="D5886" s="362" t="s">
        <v>10679</v>
      </c>
      <c r="E5886" s="362">
        <v>30</v>
      </c>
      <c r="F5886" s="364">
        <v>17960421</v>
      </c>
      <c r="G5886" s="363">
        <v>20179604214</v>
      </c>
      <c r="H5886" s="365">
        <v>24513</v>
      </c>
      <c r="I5886" s="388">
        <v>10</v>
      </c>
      <c r="J5886" s="378">
        <v>2</v>
      </c>
      <c r="K5886" s="381">
        <v>1967</v>
      </c>
      <c r="L5886" s="369">
        <f t="shared" ca="1" si="91"/>
        <v>57</v>
      </c>
      <c r="M5886" s="299" t="s">
        <v>20</v>
      </c>
      <c r="N5886" s="10" t="s">
        <v>40415</v>
      </c>
      <c r="O5886" s="389" t="s">
        <v>30773</v>
      </c>
      <c r="P5886" s="386">
        <v>41974</v>
      </c>
    </row>
    <row r="5887" spans="1:16" s="8" customFormat="1" ht="15" customHeight="1" x14ac:dyDescent="0.25">
      <c r="A5887" s="362" t="s">
        <v>27</v>
      </c>
      <c r="B5887" s="362" t="s">
        <v>22115</v>
      </c>
      <c r="C5887" s="340" t="s">
        <v>10678</v>
      </c>
      <c r="D5887" s="362" t="s">
        <v>10677</v>
      </c>
      <c r="E5887" s="362">
        <v>30</v>
      </c>
      <c r="F5887" s="364">
        <v>12968625</v>
      </c>
      <c r="G5887" s="363">
        <v>20129686252</v>
      </c>
      <c r="H5887" s="365">
        <v>21424</v>
      </c>
      <c r="I5887" s="388">
        <v>27</v>
      </c>
      <c r="J5887" s="378">
        <v>8</v>
      </c>
      <c r="K5887" s="381">
        <v>1958</v>
      </c>
      <c r="L5887" s="369">
        <f t="shared" ca="1" si="91"/>
        <v>65</v>
      </c>
      <c r="M5887" s="299" t="s">
        <v>20</v>
      </c>
      <c r="N5887" s="10" t="s">
        <v>40415</v>
      </c>
      <c r="O5887" s="389" t="s">
        <v>30738</v>
      </c>
      <c r="P5887" s="386">
        <v>42156</v>
      </c>
    </row>
    <row r="5888" spans="1:16" s="8" customFormat="1" ht="15" customHeight="1" x14ac:dyDescent="0.25">
      <c r="A5888" s="362" t="s">
        <v>46</v>
      </c>
      <c r="B5888" s="362" t="s">
        <v>22115</v>
      </c>
      <c r="C5888" s="340" t="s">
        <v>10676</v>
      </c>
      <c r="D5888" s="362" t="s">
        <v>10675</v>
      </c>
      <c r="E5888" s="362">
        <v>30</v>
      </c>
      <c r="F5888" s="364">
        <v>14141618</v>
      </c>
      <c r="G5888" s="363">
        <v>23141416189</v>
      </c>
      <c r="H5888" s="365">
        <v>22235</v>
      </c>
      <c r="I5888" s="388">
        <v>15</v>
      </c>
      <c r="J5888" s="378">
        <v>11</v>
      </c>
      <c r="K5888" s="381">
        <v>1960</v>
      </c>
      <c r="L5888" s="369">
        <f t="shared" ca="1" si="91"/>
        <v>63</v>
      </c>
      <c r="M5888" s="299" t="s">
        <v>20</v>
      </c>
      <c r="N5888" s="10" t="s">
        <v>40415</v>
      </c>
      <c r="O5888" s="389" t="s">
        <v>30768</v>
      </c>
      <c r="P5888" s="386">
        <v>41913</v>
      </c>
    </row>
    <row r="5889" spans="1:16" s="8" customFormat="1" ht="15" customHeight="1" x14ac:dyDescent="0.25">
      <c r="A5889" s="362">
        <v>11</v>
      </c>
      <c r="B5889" s="362" t="s">
        <v>22115</v>
      </c>
      <c r="C5889" s="340" t="s">
        <v>10670</v>
      </c>
      <c r="D5889" s="362" t="s">
        <v>10669</v>
      </c>
      <c r="E5889" s="362">
        <v>30</v>
      </c>
      <c r="F5889" s="364">
        <v>14044604</v>
      </c>
      <c r="G5889" s="363">
        <v>20140446042</v>
      </c>
      <c r="H5889" s="365">
        <v>22101</v>
      </c>
      <c r="I5889" s="388">
        <v>4</v>
      </c>
      <c r="J5889" s="378">
        <v>7</v>
      </c>
      <c r="K5889" s="381">
        <v>1960</v>
      </c>
      <c r="L5889" s="369">
        <f t="shared" ca="1" si="91"/>
        <v>63</v>
      </c>
      <c r="M5889" s="299" t="s">
        <v>20</v>
      </c>
      <c r="N5889" s="10" t="s">
        <v>40415</v>
      </c>
      <c r="O5889" s="389" t="s">
        <v>30768</v>
      </c>
      <c r="P5889" s="386">
        <v>41913</v>
      </c>
    </row>
    <row r="5890" spans="1:16" s="8" customFormat="1" ht="15" customHeight="1" x14ac:dyDescent="0.25">
      <c r="A5890" s="362" t="s">
        <v>27</v>
      </c>
      <c r="B5890" s="362" t="s">
        <v>22115</v>
      </c>
      <c r="C5890" s="340" t="s">
        <v>10668</v>
      </c>
      <c r="D5890" s="362" t="s">
        <v>10667</v>
      </c>
      <c r="E5890" s="362">
        <v>30</v>
      </c>
      <c r="F5890" s="364">
        <v>24259184</v>
      </c>
      <c r="G5890" s="363">
        <v>20242591845</v>
      </c>
      <c r="H5890" s="365">
        <v>25204</v>
      </c>
      <c r="I5890" s="388">
        <v>1</v>
      </c>
      <c r="J5890" s="378">
        <v>1</v>
      </c>
      <c r="K5890" s="381">
        <v>1969</v>
      </c>
      <c r="L5890" s="369">
        <f t="shared" ref="L5890:L5953" ca="1" si="92">DATEDIF(H5890,TODAY(),"Y")</f>
        <v>55</v>
      </c>
      <c r="M5890" s="299" t="s">
        <v>20</v>
      </c>
      <c r="N5890" s="10" t="s">
        <v>40415</v>
      </c>
      <c r="O5890" s="389" t="s">
        <v>29352</v>
      </c>
      <c r="P5890" s="386">
        <v>43009</v>
      </c>
    </row>
    <row r="5891" spans="1:16" s="8" customFormat="1" ht="15" customHeight="1" x14ac:dyDescent="0.25">
      <c r="A5891" s="362">
        <v>11</v>
      </c>
      <c r="B5891" s="362" t="s">
        <v>22115</v>
      </c>
      <c r="C5891" s="340" t="s">
        <v>10666</v>
      </c>
      <c r="D5891" s="362" t="s">
        <v>10665</v>
      </c>
      <c r="E5891" s="362">
        <v>30</v>
      </c>
      <c r="F5891" s="364">
        <v>17504386</v>
      </c>
      <c r="G5891" s="363">
        <v>20175043862</v>
      </c>
      <c r="H5891" s="365">
        <v>24145</v>
      </c>
      <c r="I5891" s="388">
        <v>7</v>
      </c>
      <c r="J5891" s="378">
        <v>2</v>
      </c>
      <c r="K5891" s="381">
        <v>1966</v>
      </c>
      <c r="L5891" s="369">
        <f t="shared" ca="1" si="92"/>
        <v>58</v>
      </c>
      <c r="M5891" s="299" t="s">
        <v>20</v>
      </c>
      <c r="N5891" s="10" t="s">
        <v>40415</v>
      </c>
      <c r="O5891" s="389" t="s">
        <v>30770</v>
      </c>
      <c r="P5891" s="386">
        <v>41672</v>
      </c>
    </row>
    <row r="5892" spans="1:16" s="8" customFormat="1" ht="15" customHeight="1" x14ac:dyDescent="0.25">
      <c r="A5892" s="362" t="s">
        <v>46</v>
      </c>
      <c r="B5892" s="362" t="s">
        <v>22115</v>
      </c>
      <c r="C5892" s="340" t="s">
        <v>10664</v>
      </c>
      <c r="D5892" s="362" t="s">
        <v>10663</v>
      </c>
      <c r="E5892" s="362">
        <v>30</v>
      </c>
      <c r="F5892" s="364">
        <v>12793531</v>
      </c>
      <c r="G5892" s="363">
        <v>23127935319</v>
      </c>
      <c r="H5892" s="365">
        <v>21512</v>
      </c>
      <c r="I5892" s="388">
        <v>23</v>
      </c>
      <c r="J5892" s="378">
        <v>11</v>
      </c>
      <c r="K5892" s="381">
        <v>1958</v>
      </c>
      <c r="L5892" s="369">
        <f t="shared" ca="1" si="92"/>
        <v>65</v>
      </c>
      <c r="M5892" s="299" t="s">
        <v>20</v>
      </c>
      <c r="N5892" s="10" t="s">
        <v>40415</v>
      </c>
      <c r="O5892" s="389" t="s">
        <v>35848</v>
      </c>
      <c r="P5892" s="386">
        <v>41944</v>
      </c>
    </row>
    <row r="5893" spans="1:16" s="8" customFormat="1" ht="15" customHeight="1" x14ac:dyDescent="0.25">
      <c r="A5893" s="362" t="s">
        <v>27</v>
      </c>
      <c r="B5893" s="362" t="s">
        <v>22115</v>
      </c>
      <c r="C5893" s="340" t="s">
        <v>10662</v>
      </c>
      <c r="D5893" s="362" t="s">
        <v>6013</v>
      </c>
      <c r="E5893" s="362">
        <v>30</v>
      </c>
      <c r="F5893" s="364">
        <v>12793386</v>
      </c>
      <c r="G5893" s="363">
        <v>20127933864</v>
      </c>
      <c r="H5893" s="365">
        <v>21565</v>
      </c>
      <c r="I5893" s="388">
        <v>15</v>
      </c>
      <c r="J5893" s="378">
        <v>1</v>
      </c>
      <c r="K5893" s="381">
        <v>1959</v>
      </c>
      <c r="L5893" s="369">
        <f t="shared" ca="1" si="92"/>
        <v>65</v>
      </c>
      <c r="M5893" s="299" t="s">
        <v>20</v>
      </c>
      <c r="N5893" s="10" t="s">
        <v>40415</v>
      </c>
      <c r="O5893" s="389" t="s">
        <v>30817</v>
      </c>
      <c r="P5893" s="386">
        <v>42370</v>
      </c>
    </row>
    <row r="5894" spans="1:16" s="8" customFormat="1" ht="15" customHeight="1" x14ac:dyDescent="0.25">
      <c r="A5894" s="362" t="s">
        <v>27</v>
      </c>
      <c r="B5894" s="362" t="s">
        <v>22115</v>
      </c>
      <c r="C5894" s="340" t="s">
        <v>10661</v>
      </c>
      <c r="D5894" s="362" t="s">
        <v>10660</v>
      </c>
      <c r="E5894" s="362">
        <v>30</v>
      </c>
      <c r="F5894" s="364">
        <v>16954140</v>
      </c>
      <c r="G5894" s="363">
        <v>20169541400</v>
      </c>
      <c r="H5894" s="365">
        <v>23588</v>
      </c>
      <c r="I5894" s="388">
        <v>30</v>
      </c>
      <c r="J5894" s="378">
        <v>7</v>
      </c>
      <c r="K5894" s="381">
        <v>1964</v>
      </c>
      <c r="L5894" s="369">
        <f t="shared" ca="1" si="92"/>
        <v>59</v>
      </c>
      <c r="M5894" s="299" t="s">
        <v>20</v>
      </c>
      <c r="N5894" s="10" t="s">
        <v>40415</v>
      </c>
      <c r="O5894" s="389" t="s">
        <v>30741</v>
      </c>
      <c r="P5894" s="386">
        <v>42005</v>
      </c>
    </row>
    <row r="5895" spans="1:16" s="8" customFormat="1" ht="15" customHeight="1" x14ac:dyDescent="0.25">
      <c r="A5895" s="362" t="s">
        <v>27</v>
      </c>
      <c r="B5895" s="362" t="s">
        <v>22115</v>
      </c>
      <c r="C5895" s="340" t="s">
        <v>10659</v>
      </c>
      <c r="D5895" s="362" t="s">
        <v>10658</v>
      </c>
      <c r="E5895" s="362">
        <v>30</v>
      </c>
      <c r="F5895" s="364">
        <v>20245633</v>
      </c>
      <c r="G5895" s="363">
        <v>20202456333</v>
      </c>
      <c r="H5895" s="365">
        <v>24895</v>
      </c>
      <c r="I5895" s="388">
        <v>27</v>
      </c>
      <c r="J5895" s="378">
        <v>2</v>
      </c>
      <c r="K5895" s="381">
        <v>1968</v>
      </c>
      <c r="L5895" s="369">
        <f t="shared" ca="1" si="92"/>
        <v>56</v>
      </c>
      <c r="M5895" s="299" t="s">
        <v>20</v>
      </c>
      <c r="N5895" s="10" t="s">
        <v>40415</v>
      </c>
      <c r="O5895" s="389" t="s">
        <v>30823</v>
      </c>
      <c r="P5895" s="386">
        <v>41852</v>
      </c>
    </row>
    <row r="5896" spans="1:16" s="8" customFormat="1" ht="15" customHeight="1" x14ac:dyDescent="0.25">
      <c r="A5896" s="362">
        <v>11</v>
      </c>
      <c r="B5896" s="362" t="s">
        <v>22115</v>
      </c>
      <c r="C5896" s="340" t="s">
        <v>10657</v>
      </c>
      <c r="D5896" s="362" t="s">
        <v>10656</v>
      </c>
      <c r="E5896" s="362">
        <v>30</v>
      </c>
      <c r="F5896" s="364">
        <v>17812260</v>
      </c>
      <c r="G5896" s="363">
        <v>20178122607</v>
      </c>
      <c r="H5896" s="365">
        <v>24272</v>
      </c>
      <c r="I5896" s="388">
        <v>14</v>
      </c>
      <c r="J5896" s="378">
        <v>6</v>
      </c>
      <c r="K5896" s="381">
        <v>1966</v>
      </c>
      <c r="L5896" s="369">
        <f t="shared" ca="1" si="92"/>
        <v>57</v>
      </c>
      <c r="M5896" s="299" t="s">
        <v>20</v>
      </c>
      <c r="N5896" s="10" t="s">
        <v>40415</v>
      </c>
      <c r="O5896" s="389" t="s">
        <v>177</v>
      </c>
      <c r="P5896" s="386" t="s">
        <v>177</v>
      </c>
    </row>
    <row r="5897" spans="1:16" s="8" customFormat="1" ht="15" customHeight="1" x14ac:dyDescent="0.25">
      <c r="A5897" s="362" t="s">
        <v>46</v>
      </c>
      <c r="B5897" s="362" t="s">
        <v>22115</v>
      </c>
      <c r="C5897" s="340" t="s">
        <v>10655</v>
      </c>
      <c r="D5897" s="362" t="s">
        <v>10654</v>
      </c>
      <c r="E5897" s="362">
        <v>30</v>
      </c>
      <c r="F5897" s="364">
        <v>17341187</v>
      </c>
      <c r="G5897" s="363">
        <v>20173411872</v>
      </c>
      <c r="H5897" s="365">
        <v>24000</v>
      </c>
      <c r="I5897" s="388">
        <v>15</v>
      </c>
      <c r="J5897" s="378">
        <v>9</v>
      </c>
      <c r="K5897" s="381">
        <v>1965</v>
      </c>
      <c r="L5897" s="369">
        <f t="shared" ca="1" si="92"/>
        <v>58</v>
      </c>
      <c r="M5897" s="299" t="s">
        <v>20</v>
      </c>
      <c r="N5897" s="10" t="s">
        <v>40415</v>
      </c>
      <c r="O5897" s="389" t="s">
        <v>30778</v>
      </c>
      <c r="P5897" s="386">
        <v>41731</v>
      </c>
    </row>
    <row r="5898" spans="1:16" s="8" customFormat="1" ht="15" customHeight="1" x14ac:dyDescent="0.25">
      <c r="A5898" s="362" t="s">
        <v>27</v>
      </c>
      <c r="B5898" s="362" t="s">
        <v>22115</v>
      </c>
      <c r="C5898" s="340" t="s">
        <v>10653</v>
      </c>
      <c r="D5898" s="362" t="s">
        <v>10652</v>
      </c>
      <c r="E5898" s="362">
        <v>31</v>
      </c>
      <c r="F5898" s="364">
        <v>16776173</v>
      </c>
      <c r="G5898" s="363">
        <v>23167761739</v>
      </c>
      <c r="H5898" s="365">
        <v>23497</v>
      </c>
      <c r="I5898" s="388">
        <v>30</v>
      </c>
      <c r="J5898" s="378">
        <v>4</v>
      </c>
      <c r="K5898" s="381">
        <v>1964</v>
      </c>
      <c r="L5898" s="369">
        <f t="shared" ca="1" si="92"/>
        <v>59</v>
      </c>
      <c r="M5898" s="299" t="s">
        <v>20</v>
      </c>
      <c r="N5898" s="10" t="s">
        <v>40415</v>
      </c>
      <c r="O5898" s="389" t="s">
        <v>177</v>
      </c>
      <c r="P5898" s="386" t="s">
        <v>177</v>
      </c>
    </row>
    <row r="5899" spans="1:16" s="8" customFormat="1" ht="15" customHeight="1" x14ac:dyDescent="0.25">
      <c r="A5899" s="362" t="s">
        <v>46</v>
      </c>
      <c r="B5899" s="362" t="s">
        <v>22115</v>
      </c>
      <c r="C5899" s="340" t="s">
        <v>10651</v>
      </c>
      <c r="D5899" s="362" t="s">
        <v>10650</v>
      </c>
      <c r="E5899" s="362">
        <v>30</v>
      </c>
      <c r="F5899" s="364">
        <v>14841214</v>
      </c>
      <c r="G5899" s="363">
        <v>20148412147</v>
      </c>
      <c r="H5899" s="365">
        <v>23098</v>
      </c>
      <c r="I5899" s="388">
        <v>28</v>
      </c>
      <c r="J5899" s="378">
        <v>3</v>
      </c>
      <c r="K5899" s="381">
        <v>1963</v>
      </c>
      <c r="L5899" s="369">
        <f t="shared" ca="1" si="92"/>
        <v>61</v>
      </c>
      <c r="M5899" s="299" t="s">
        <v>20</v>
      </c>
      <c r="N5899" s="10" t="s">
        <v>40415</v>
      </c>
      <c r="O5899" s="389" t="s">
        <v>30815</v>
      </c>
      <c r="P5899" s="386">
        <v>42401</v>
      </c>
    </row>
    <row r="5900" spans="1:16" s="8" customFormat="1" ht="15" customHeight="1" x14ac:dyDescent="0.25">
      <c r="A5900" s="362" t="s">
        <v>252</v>
      </c>
      <c r="B5900" s="362" t="s">
        <v>22115</v>
      </c>
      <c r="C5900" s="340" t="s">
        <v>10649</v>
      </c>
      <c r="D5900" s="362" t="s">
        <v>10648</v>
      </c>
      <c r="E5900" s="362">
        <v>30</v>
      </c>
      <c r="F5900" s="364">
        <v>17341032</v>
      </c>
      <c r="G5900" s="363">
        <v>20173410329</v>
      </c>
      <c r="H5900" s="365">
        <v>23732</v>
      </c>
      <c r="I5900" s="388">
        <v>21</v>
      </c>
      <c r="J5900" s="378">
        <v>12</v>
      </c>
      <c r="K5900" s="381">
        <v>1964</v>
      </c>
      <c r="L5900" s="369">
        <f t="shared" ca="1" si="92"/>
        <v>59</v>
      </c>
      <c r="M5900" s="299" t="s">
        <v>20</v>
      </c>
      <c r="N5900" s="10" t="s">
        <v>40415</v>
      </c>
      <c r="O5900" s="389" t="s">
        <v>30627</v>
      </c>
      <c r="P5900" s="386">
        <v>41548</v>
      </c>
    </row>
    <row r="5901" spans="1:16" s="8" customFormat="1" ht="15" customHeight="1" x14ac:dyDescent="0.25">
      <c r="A5901" s="362" t="s">
        <v>252</v>
      </c>
      <c r="B5901" s="362" t="s">
        <v>22115</v>
      </c>
      <c r="C5901" s="340" t="s">
        <v>10647</v>
      </c>
      <c r="D5901" s="362" t="s">
        <v>10646</v>
      </c>
      <c r="E5901" s="362">
        <v>33</v>
      </c>
      <c r="F5901" s="364">
        <v>14141708</v>
      </c>
      <c r="G5901" s="363">
        <v>20141417089</v>
      </c>
      <c r="H5901" s="365">
        <v>22307</v>
      </c>
      <c r="I5901" s="388">
        <v>26</v>
      </c>
      <c r="J5901" s="378">
        <v>1</v>
      </c>
      <c r="K5901" s="381">
        <v>1961</v>
      </c>
      <c r="L5901" s="369">
        <f t="shared" ca="1" si="92"/>
        <v>63</v>
      </c>
      <c r="M5901" s="299" t="s">
        <v>20</v>
      </c>
      <c r="N5901" s="10" t="s">
        <v>40415</v>
      </c>
      <c r="O5901" s="389" t="s">
        <v>30740</v>
      </c>
      <c r="P5901" s="386" t="s">
        <v>177</v>
      </c>
    </row>
    <row r="5902" spans="1:16" s="8" customFormat="1" ht="15" customHeight="1" x14ac:dyDescent="0.25">
      <c r="A5902" s="362" t="s">
        <v>27</v>
      </c>
      <c r="B5902" s="362" t="s">
        <v>22115</v>
      </c>
      <c r="C5902" s="340" t="s">
        <v>10645</v>
      </c>
      <c r="D5902" s="362" t="s">
        <v>10644</v>
      </c>
      <c r="E5902" s="362">
        <v>30</v>
      </c>
      <c r="F5902" s="364">
        <v>16136257</v>
      </c>
      <c r="G5902" s="363">
        <v>20161362574</v>
      </c>
      <c r="H5902" s="365">
        <v>23100</v>
      </c>
      <c r="I5902" s="388">
        <v>30</v>
      </c>
      <c r="J5902" s="378">
        <v>3</v>
      </c>
      <c r="K5902" s="381">
        <v>1963</v>
      </c>
      <c r="L5902" s="369">
        <f t="shared" ca="1" si="92"/>
        <v>61</v>
      </c>
      <c r="M5902" s="299" t="s">
        <v>20</v>
      </c>
      <c r="N5902" s="10" t="s">
        <v>40415</v>
      </c>
      <c r="O5902" s="389" t="s">
        <v>30768</v>
      </c>
      <c r="P5902" s="386">
        <v>41913</v>
      </c>
    </row>
    <row r="5903" spans="1:16" s="8" customFormat="1" ht="15" customHeight="1" x14ac:dyDescent="0.25">
      <c r="A5903" s="362" t="s">
        <v>46</v>
      </c>
      <c r="B5903" s="362" t="s">
        <v>22115</v>
      </c>
      <c r="C5903" s="340" t="s">
        <v>10643</v>
      </c>
      <c r="D5903" s="362" t="s">
        <v>10642</v>
      </c>
      <c r="E5903" s="362">
        <v>30</v>
      </c>
      <c r="F5903" s="364">
        <v>12316496</v>
      </c>
      <c r="G5903" s="363">
        <v>20123164963</v>
      </c>
      <c r="H5903" s="365">
        <v>28761</v>
      </c>
      <c r="I5903" s="388">
        <v>28</v>
      </c>
      <c r="J5903" s="378">
        <v>9</v>
      </c>
      <c r="K5903" s="381">
        <v>1978</v>
      </c>
      <c r="L5903" s="369">
        <f t="shared" ca="1" si="92"/>
        <v>45</v>
      </c>
      <c r="M5903" s="299" t="s">
        <v>20</v>
      </c>
      <c r="N5903" s="10" t="s">
        <v>40415</v>
      </c>
      <c r="O5903" s="389" t="s">
        <v>30785</v>
      </c>
      <c r="P5903" s="386">
        <v>42522</v>
      </c>
    </row>
    <row r="5904" spans="1:16" s="8" customFormat="1" ht="15" customHeight="1" x14ac:dyDescent="0.25">
      <c r="A5904" s="362" t="s">
        <v>46</v>
      </c>
      <c r="B5904" s="362" t="s">
        <v>22115</v>
      </c>
      <c r="C5904" s="340" t="s">
        <v>10641</v>
      </c>
      <c r="D5904" s="362" t="s">
        <v>10640</v>
      </c>
      <c r="E5904" s="362">
        <v>30</v>
      </c>
      <c r="F5904" s="364">
        <v>20412713</v>
      </c>
      <c r="G5904" s="363">
        <v>20204127132</v>
      </c>
      <c r="H5904" s="365">
        <v>25084</v>
      </c>
      <c r="I5904" s="388">
        <v>3</v>
      </c>
      <c r="J5904" s="378">
        <v>9</v>
      </c>
      <c r="K5904" s="381">
        <v>1968</v>
      </c>
      <c r="L5904" s="369">
        <f t="shared" ca="1" si="92"/>
        <v>55</v>
      </c>
      <c r="M5904" s="299" t="s">
        <v>20</v>
      </c>
      <c r="N5904" s="10" t="s">
        <v>40415</v>
      </c>
      <c r="O5904" s="389" t="s">
        <v>29347</v>
      </c>
      <c r="P5904" s="386">
        <v>42979</v>
      </c>
    </row>
    <row r="5905" spans="1:16" s="8" customFormat="1" ht="15" customHeight="1" x14ac:dyDescent="0.25">
      <c r="A5905" s="362" t="s">
        <v>27</v>
      </c>
      <c r="B5905" s="362" t="s">
        <v>22115</v>
      </c>
      <c r="C5905" s="340" t="s">
        <v>10639</v>
      </c>
      <c r="D5905" s="362" t="s">
        <v>10638</v>
      </c>
      <c r="E5905" s="362">
        <v>30</v>
      </c>
      <c r="F5905" s="364">
        <v>14044430</v>
      </c>
      <c r="G5905" s="363">
        <v>20140444309</v>
      </c>
      <c r="H5905" s="365">
        <v>22045</v>
      </c>
      <c r="I5905" s="388">
        <v>9</v>
      </c>
      <c r="J5905" s="378">
        <v>5</v>
      </c>
      <c r="K5905" s="381">
        <v>1960</v>
      </c>
      <c r="L5905" s="369">
        <f t="shared" ca="1" si="92"/>
        <v>63</v>
      </c>
      <c r="M5905" s="299" t="s">
        <v>20</v>
      </c>
      <c r="N5905" s="10" t="s">
        <v>40415</v>
      </c>
      <c r="O5905" s="389" t="s">
        <v>30738</v>
      </c>
      <c r="P5905" s="386">
        <v>42125</v>
      </c>
    </row>
    <row r="5906" spans="1:16" s="8" customFormat="1" ht="15" customHeight="1" x14ac:dyDescent="0.25">
      <c r="A5906" s="362" t="s">
        <v>59</v>
      </c>
      <c r="B5906" s="362" t="s">
        <v>22115</v>
      </c>
      <c r="C5906" s="340" t="s">
        <v>10637</v>
      </c>
      <c r="D5906" s="362" t="s">
        <v>10636</v>
      </c>
      <c r="E5906" s="362">
        <v>30</v>
      </c>
      <c r="F5906" s="364">
        <v>16817018</v>
      </c>
      <c r="G5906" s="363">
        <v>20168170182</v>
      </c>
      <c r="H5906" s="365">
        <v>23490</v>
      </c>
      <c r="I5906" s="388">
        <v>23</v>
      </c>
      <c r="J5906" s="378">
        <v>4</v>
      </c>
      <c r="K5906" s="381">
        <v>1964</v>
      </c>
      <c r="L5906" s="369">
        <f t="shared" ca="1" si="92"/>
        <v>60</v>
      </c>
      <c r="M5906" s="299" t="s">
        <v>20</v>
      </c>
      <c r="N5906" s="10" t="s">
        <v>40415</v>
      </c>
      <c r="O5906" s="389" t="s">
        <v>30774</v>
      </c>
      <c r="P5906" s="386">
        <v>42614</v>
      </c>
    </row>
    <row r="5907" spans="1:16" s="8" customFormat="1" ht="15" customHeight="1" x14ac:dyDescent="0.25">
      <c r="A5907" s="362" t="s">
        <v>36</v>
      </c>
      <c r="B5907" s="362" t="s">
        <v>22115</v>
      </c>
      <c r="C5907" s="340" t="s">
        <v>10635</v>
      </c>
      <c r="D5907" s="362" t="s">
        <v>10634</v>
      </c>
      <c r="E5907" s="362">
        <v>31</v>
      </c>
      <c r="F5907" s="364">
        <v>17999087</v>
      </c>
      <c r="G5907" s="363">
        <v>20179990874</v>
      </c>
      <c r="H5907" s="365">
        <v>24412</v>
      </c>
      <c r="I5907" s="388">
        <v>1</v>
      </c>
      <c r="J5907" s="378">
        <v>11</v>
      </c>
      <c r="K5907" s="381">
        <v>1966</v>
      </c>
      <c r="L5907" s="369">
        <f t="shared" ca="1" si="92"/>
        <v>57</v>
      </c>
      <c r="M5907" s="299" t="s">
        <v>20</v>
      </c>
      <c r="N5907" s="10" t="s">
        <v>40415</v>
      </c>
      <c r="O5907" s="389" t="s">
        <v>30756</v>
      </c>
      <c r="P5907" s="386">
        <v>40417</v>
      </c>
    </row>
    <row r="5908" spans="1:16" s="8" customFormat="1" ht="15" customHeight="1" x14ac:dyDescent="0.25">
      <c r="A5908" s="362" t="s">
        <v>27</v>
      </c>
      <c r="B5908" s="362" t="s">
        <v>22115</v>
      </c>
      <c r="C5908" s="340" t="s">
        <v>10633</v>
      </c>
      <c r="D5908" s="362" t="s">
        <v>10632</v>
      </c>
      <c r="E5908" s="362">
        <v>32</v>
      </c>
      <c r="F5908" s="364">
        <v>20382745</v>
      </c>
      <c r="G5908" s="363">
        <v>20203827459</v>
      </c>
      <c r="H5908" s="365">
        <v>25133</v>
      </c>
      <c r="I5908" s="388">
        <v>22</v>
      </c>
      <c r="J5908" s="378">
        <v>10</v>
      </c>
      <c r="K5908" s="381">
        <v>1968</v>
      </c>
      <c r="L5908" s="369">
        <f t="shared" ca="1" si="92"/>
        <v>55</v>
      </c>
      <c r="M5908" s="299" t="s">
        <v>20</v>
      </c>
      <c r="N5908" s="10" t="s">
        <v>40415</v>
      </c>
      <c r="O5908" s="389" t="s">
        <v>177</v>
      </c>
      <c r="P5908" s="386" t="s">
        <v>177</v>
      </c>
    </row>
    <row r="5909" spans="1:16" s="8" customFormat="1" ht="15" customHeight="1" x14ac:dyDescent="0.25">
      <c r="A5909" s="362" t="s">
        <v>46</v>
      </c>
      <c r="B5909" s="362" t="s">
        <v>22115</v>
      </c>
      <c r="C5909" s="340" t="s">
        <v>10631</v>
      </c>
      <c r="D5909" s="362" t="s">
        <v>10630</v>
      </c>
      <c r="E5909" s="362">
        <v>30</v>
      </c>
      <c r="F5909" s="364">
        <v>16461832</v>
      </c>
      <c r="G5909" s="363">
        <v>20164618324</v>
      </c>
      <c r="H5909" s="365">
        <v>23242</v>
      </c>
      <c r="I5909" s="388">
        <v>19</v>
      </c>
      <c r="J5909" s="378">
        <v>8</v>
      </c>
      <c r="K5909" s="381">
        <v>1963</v>
      </c>
      <c r="L5909" s="369">
        <f t="shared" ca="1" si="92"/>
        <v>60</v>
      </c>
      <c r="M5909" s="299" t="s">
        <v>20</v>
      </c>
      <c r="N5909" s="10" t="s">
        <v>40415</v>
      </c>
      <c r="O5909" s="389" t="s">
        <v>30741</v>
      </c>
      <c r="P5909" s="386">
        <v>42005</v>
      </c>
    </row>
    <row r="5910" spans="1:16" s="8" customFormat="1" ht="15" customHeight="1" x14ac:dyDescent="0.25">
      <c r="A5910" s="362" t="s">
        <v>161</v>
      </c>
      <c r="B5910" s="362" t="s">
        <v>22115</v>
      </c>
      <c r="C5910" s="340" t="s">
        <v>10629</v>
      </c>
      <c r="D5910" s="362" t="s">
        <v>10628</v>
      </c>
      <c r="E5910" s="362">
        <v>30</v>
      </c>
      <c r="F5910" s="364">
        <v>20815135</v>
      </c>
      <c r="G5910" s="363">
        <v>20208151356</v>
      </c>
      <c r="H5910" s="365">
        <v>25329</v>
      </c>
      <c r="I5910" s="388">
        <v>6</v>
      </c>
      <c r="J5910" s="378">
        <v>5</v>
      </c>
      <c r="K5910" s="381">
        <v>1969</v>
      </c>
      <c r="L5910" s="369">
        <f t="shared" ca="1" si="92"/>
        <v>54</v>
      </c>
      <c r="M5910" s="299" t="s">
        <v>20</v>
      </c>
      <c r="N5910" s="10" t="s">
        <v>40415</v>
      </c>
      <c r="O5910" s="389" t="s">
        <v>30741</v>
      </c>
      <c r="P5910" s="386">
        <v>42005</v>
      </c>
    </row>
    <row r="5911" spans="1:16" s="8" customFormat="1" ht="15" customHeight="1" x14ac:dyDescent="0.25">
      <c r="A5911" s="362">
        <v>17</v>
      </c>
      <c r="B5911" s="362" t="s">
        <v>22115</v>
      </c>
      <c r="C5911" s="340" t="s">
        <v>10627</v>
      </c>
      <c r="D5911" s="362" t="s">
        <v>10626</v>
      </c>
      <c r="E5911" s="362">
        <v>30</v>
      </c>
      <c r="F5911" s="364">
        <v>17601119</v>
      </c>
      <c r="G5911" s="363">
        <v>20176011190</v>
      </c>
      <c r="H5911" s="365">
        <v>24454</v>
      </c>
      <c r="I5911" s="388">
        <v>13</v>
      </c>
      <c r="J5911" s="378">
        <v>12</v>
      </c>
      <c r="K5911" s="381">
        <v>1966</v>
      </c>
      <c r="L5911" s="369">
        <f t="shared" ca="1" si="92"/>
        <v>57</v>
      </c>
      <c r="M5911" s="299" t="s">
        <v>20</v>
      </c>
      <c r="N5911" s="10" t="s">
        <v>40415</v>
      </c>
      <c r="O5911" s="389" t="s">
        <v>30745</v>
      </c>
      <c r="P5911" s="386">
        <v>41275</v>
      </c>
    </row>
    <row r="5912" spans="1:16" s="8" customFormat="1" ht="15" customHeight="1" x14ac:dyDescent="0.25">
      <c r="A5912" s="362">
        <v>17</v>
      </c>
      <c r="B5912" s="362" t="s">
        <v>22115</v>
      </c>
      <c r="C5912" s="340" t="s">
        <v>10625</v>
      </c>
      <c r="D5912" s="362" t="s">
        <v>10624</v>
      </c>
      <c r="E5912" s="362">
        <v>30</v>
      </c>
      <c r="F5912" s="364">
        <v>17035656</v>
      </c>
      <c r="G5912" s="363">
        <v>20170356560</v>
      </c>
      <c r="H5912" s="365">
        <v>23522</v>
      </c>
      <c r="I5912" s="388">
        <v>25</v>
      </c>
      <c r="J5912" s="378">
        <v>5</v>
      </c>
      <c r="K5912" s="381">
        <v>1964</v>
      </c>
      <c r="L5912" s="369">
        <f t="shared" ca="1" si="92"/>
        <v>59</v>
      </c>
      <c r="M5912" s="299" t="s">
        <v>20</v>
      </c>
      <c r="N5912" s="10" t="s">
        <v>40415</v>
      </c>
      <c r="O5912" s="389" t="s">
        <v>35848</v>
      </c>
      <c r="P5912" s="386">
        <v>41944</v>
      </c>
    </row>
    <row r="5913" spans="1:16" s="8" customFormat="1" ht="15" customHeight="1" x14ac:dyDescent="0.25">
      <c r="A5913" s="362" t="s">
        <v>46</v>
      </c>
      <c r="B5913" s="362" t="s">
        <v>22115</v>
      </c>
      <c r="C5913" s="340" t="s">
        <v>10623</v>
      </c>
      <c r="D5913" s="362" t="s">
        <v>10622</v>
      </c>
      <c r="E5913" s="362">
        <v>30</v>
      </c>
      <c r="F5913" s="364">
        <v>20348589</v>
      </c>
      <c r="G5913" s="363">
        <v>20203485892</v>
      </c>
      <c r="H5913" s="365">
        <v>25160</v>
      </c>
      <c r="I5913" s="388">
        <v>18</v>
      </c>
      <c r="J5913" s="378">
        <v>11</v>
      </c>
      <c r="K5913" s="381">
        <v>1968</v>
      </c>
      <c r="L5913" s="369">
        <f t="shared" ca="1" si="92"/>
        <v>55</v>
      </c>
      <c r="M5913" s="299" t="s">
        <v>20</v>
      </c>
      <c r="N5913" s="10" t="s">
        <v>40415</v>
      </c>
      <c r="O5913" s="389" t="s">
        <v>30627</v>
      </c>
      <c r="P5913" s="386">
        <v>41549</v>
      </c>
    </row>
    <row r="5914" spans="1:16" s="8" customFormat="1" ht="15" customHeight="1" x14ac:dyDescent="0.25">
      <c r="A5914" s="362" t="s">
        <v>172</v>
      </c>
      <c r="B5914" s="362" t="s">
        <v>22115</v>
      </c>
      <c r="C5914" s="340" t="s">
        <v>10621</v>
      </c>
      <c r="D5914" s="362" t="s">
        <v>10620</v>
      </c>
      <c r="E5914" s="362">
        <v>30</v>
      </c>
      <c r="F5914" s="364">
        <v>16375283</v>
      </c>
      <c r="G5914" s="363">
        <v>20163752833</v>
      </c>
      <c r="H5914" s="365" t="s">
        <v>29791</v>
      </c>
      <c r="I5914" s="388">
        <v>20</v>
      </c>
      <c r="J5914" s="378">
        <v>1</v>
      </c>
      <c r="K5914" s="381">
        <v>1963</v>
      </c>
      <c r="L5914" s="369">
        <f t="shared" ca="1" si="92"/>
        <v>61</v>
      </c>
      <c r="M5914" s="299" t="s">
        <v>20</v>
      </c>
      <c r="N5914" s="10" t="s">
        <v>40415</v>
      </c>
      <c r="O5914" s="389" t="s">
        <v>30741</v>
      </c>
      <c r="P5914" s="386" t="s">
        <v>35714</v>
      </c>
    </row>
    <row r="5915" spans="1:16" s="8" customFormat="1" ht="15" customHeight="1" x14ac:dyDescent="0.25">
      <c r="A5915" s="362" t="s">
        <v>172</v>
      </c>
      <c r="B5915" s="362" t="s">
        <v>22115</v>
      </c>
      <c r="C5915" s="340" t="s">
        <v>10619</v>
      </c>
      <c r="D5915" s="362" t="s">
        <v>10618</v>
      </c>
      <c r="E5915" s="362">
        <v>30</v>
      </c>
      <c r="F5915" s="364">
        <v>13483393</v>
      </c>
      <c r="G5915" s="363">
        <v>23134833939</v>
      </c>
      <c r="H5915" s="365" t="s">
        <v>29790</v>
      </c>
      <c r="I5915" s="388">
        <v>6</v>
      </c>
      <c r="J5915" s="378">
        <v>7</v>
      </c>
      <c r="K5915" s="381">
        <v>1959</v>
      </c>
      <c r="L5915" s="369">
        <f t="shared" ca="1" si="92"/>
        <v>64</v>
      </c>
      <c r="M5915" s="299" t="s">
        <v>20</v>
      </c>
      <c r="N5915" s="10" t="s">
        <v>40415</v>
      </c>
      <c r="O5915" s="389" t="s">
        <v>30822</v>
      </c>
      <c r="P5915" s="386">
        <v>41395</v>
      </c>
    </row>
    <row r="5916" spans="1:16" s="8" customFormat="1" ht="15" customHeight="1" x14ac:dyDescent="0.25">
      <c r="A5916" s="362" t="s">
        <v>172</v>
      </c>
      <c r="B5916" s="362" t="s">
        <v>22115</v>
      </c>
      <c r="C5916" s="340" t="s">
        <v>10617</v>
      </c>
      <c r="D5916" s="362" t="s">
        <v>10616</v>
      </c>
      <c r="E5916" s="362">
        <v>30</v>
      </c>
      <c r="F5916" s="364">
        <v>17371715</v>
      </c>
      <c r="G5916" s="363">
        <v>20173717157</v>
      </c>
      <c r="H5916" s="365" t="s">
        <v>29789</v>
      </c>
      <c r="I5916" s="388">
        <v>1</v>
      </c>
      <c r="J5916" s="378">
        <v>8</v>
      </c>
      <c r="K5916" s="381">
        <v>1965</v>
      </c>
      <c r="L5916" s="369">
        <f t="shared" ca="1" si="92"/>
        <v>58</v>
      </c>
      <c r="M5916" s="299" t="s">
        <v>20</v>
      </c>
      <c r="N5916" s="10" t="s">
        <v>40415</v>
      </c>
      <c r="O5916" s="389" t="s">
        <v>30785</v>
      </c>
      <c r="P5916" s="386">
        <v>42522</v>
      </c>
    </row>
    <row r="5917" spans="1:16" s="8" customFormat="1" ht="15" customHeight="1" x14ac:dyDescent="0.25">
      <c r="A5917" s="362" t="s">
        <v>74</v>
      </c>
      <c r="B5917" s="362" t="s">
        <v>22115</v>
      </c>
      <c r="C5917" s="340" t="s">
        <v>10615</v>
      </c>
      <c r="D5917" s="362" t="s">
        <v>10614</v>
      </c>
      <c r="E5917" s="362">
        <v>30</v>
      </c>
      <c r="F5917" s="364">
        <v>14601161</v>
      </c>
      <c r="G5917" s="363">
        <v>20146011617</v>
      </c>
      <c r="H5917" s="365">
        <v>22861</v>
      </c>
      <c r="I5917" s="388">
        <v>3</v>
      </c>
      <c r="J5917" s="378">
        <v>8</v>
      </c>
      <c r="K5917" s="381">
        <v>1962</v>
      </c>
      <c r="L5917" s="369">
        <f t="shared" ca="1" si="92"/>
        <v>61</v>
      </c>
      <c r="M5917" s="299" t="s">
        <v>20</v>
      </c>
      <c r="N5917" s="10" t="s">
        <v>40415</v>
      </c>
      <c r="O5917" s="389" t="s">
        <v>30817</v>
      </c>
      <c r="P5917" s="386">
        <v>42370</v>
      </c>
    </row>
    <row r="5918" spans="1:16" s="8" customFormat="1" ht="15" customHeight="1" x14ac:dyDescent="0.25">
      <c r="A5918" s="362" t="s">
        <v>36</v>
      </c>
      <c r="B5918" s="362" t="s">
        <v>22115</v>
      </c>
      <c r="C5918" s="340" t="s">
        <v>10613</v>
      </c>
      <c r="D5918" s="362" t="s">
        <v>10612</v>
      </c>
      <c r="E5918" s="362">
        <v>30</v>
      </c>
      <c r="F5918" s="364">
        <v>17730633</v>
      </c>
      <c r="G5918" s="363">
        <v>23177306339</v>
      </c>
      <c r="H5918" s="365">
        <v>24268</v>
      </c>
      <c r="I5918" s="388">
        <v>10</v>
      </c>
      <c r="J5918" s="378">
        <v>6</v>
      </c>
      <c r="K5918" s="381">
        <v>1966</v>
      </c>
      <c r="L5918" s="369">
        <f t="shared" ca="1" si="92"/>
        <v>57</v>
      </c>
      <c r="M5918" s="299" t="s">
        <v>20</v>
      </c>
      <c r="N5918" s="10" t="s">
        <v>40415</v>
      </c>
      <c r="O5918" s="389" t="s">
        <v>30742</v>
      </c>
      <c r="P5918" s="386">
        <v>41426</v>
      </c>
    </row>
    <row r="5919" spans="1:16" s="8" customFormat="1" ht="15" customHeight="1" x14ac:dyDescent="0.25">
      <c r="A5919" s="362" t="s">
        <v>27</v>
      </c>
      <c r="B5919" s="362" t="s">
        <v>22115</v>
      </c>
      <c r="C5919" s="340" t="s">
        <v>10611</v>
      </c>
      <c r="D5919" s="362" t="s">
        <v>10610</v>
      </c>
      <c r="E5919" s="362">
        <v>30</v>
      </c>
      <c r="F5919" s="364">
        <v>21860386</v>
      </c>
      <c r="G5919" s="363">
        <v>27218603861</v>
      </c>
      <c r="H5919" s="365">
        <v>25878</v>
      </c>
      <c r="I5919" s="388">
        <v>6</v>
      </c>
      <c r="J5919" s="378">
        <v>11</v>
      </c>
      <c r="K5919" s="381">
        <v>1970</v>
      </c>
      <c r="L5919" s="369">
        <f t="shared" ca="1" si="92"/>
        <v>53</v>
      </c>
      <c r="M5919" s="299" t="s">
        <v>20</v>
      </c>
      <c r="N5919" s="10" t="s">
        <v>28854</v>
      </c>
      <c r="O5919" s="389" t="s">
        <v>30741</v>
      </c>
      <c r="P5919" s="386">
        <v>42005</v>
      </c>
    </row>
    <row r="5920" spans="1:16" s="8" customFormat="1" ht="15" customHeight="1" x14ac:dyDescent="0.25">
      <c r="A5920" s="362">
        <v>24</v>
      </c>
      <c r="B5920" s="362" t="s">
        <v>22115</v>
      </c>
      <c r="C5920" s="340" t="s">
        <v>10609</v>
      </c>
      <c r="D5920" s="362" t="s">
        <v>10608</v>
      </c>
      <c r="E5920" s="362">
        <v>30</v>
      </c>
      <c r="F5920" s="364">
        <v>18548521</v>
      </c>
      <c r="G5920" s="363">
        <v>27185485213</v>
      </c>
      <c r="H5920" s="365">
        <v>24805</v>
      </c>
      <c r="I5920" s="388">
        <v>29</v>
      </c>
      <c r="J5920" s="378">
        <v>11</v>
      </c>
      <c r="K5920" s="381">
        <v>1967</v>
      </c>
      <c r="L5920" s="369">
        <f t="shared" ca="1" si="92"/>
        <v>56</v>
      </c>
      <c r="M5920" s="299" t="s">
        <v>20</v>
      </c>
      <c r="N5920" s="10" t="s">
        <v>28854</v>
      </c>
      <c r="O5920" s="389" t="s">
        <v>30742</v>
      </c>
      <c r="P5920" s="386">
        <v>41426</v>
      </c>
    </row>
    <row r="5921" spans="1:16" s="8" customFormat="1" ht="15" customHeight="1" x14ac:dyDescent="0.25">
      <c r="A5921" s="362" t="s">
        <v>193</v>
      </c>
      <c r="B5921" s="362" t="s">
        <v>22115</v>
      </c>
      <c r="C5921" s="340" t="s">
        <v>10603</v>
      </c>
      <c r="D5921" s="362" t="s">
        <v>10602</v>
      </c>
      <c r="E5921" s="362">
        <v>30</v>
      </c>
      <c r="F5921" s="364">
        <v>18308133</v>
      </c>
      <c r="G5921" s="363">
        <v>27183081336</v>
      </c>
      <c r="H5921" s="365">
        <v>24254</v>
      </c>
      <c r="I5921" s="388">
        <v>27</v>
      </c>
      <c r="J5921" s="378">
        <v>5</v>
      </c>
      <c r="K5921" s="381">
        <v>1966</v>
      </c>
      <c r="L5921" s="369">
        <f t="shared" ca="1" si="92"/>
        <v>57</v>
      </c>
      <c r="M5921" s="299" t="s">
        <v>20</v>
      </c>
      <c r="N5921" s="10" t="s">
        <v>28854</v>
      </c>
      <c r="O5921" s="389" t="s">
        <v>30742</v>
      </c>
      <c r="P5921" s="386">
        <v>41426</v>
      </c>
    </row>
    <row r="5922" spans="1:16" s="8" customFormat="1" ht="15" customHeight="1" x14ac:dyDescent="0.25">
      <c r="A5922" s="362" t="s">
        <v>46</v>
      </c>
      <c r="B5922" s="362" t="s">
        <v>22115</v>
      </c>
      <c r="C5922" s="340" t="s">
        <v>10601</v>
      </c>
      <c r="D5922" s="362" t="s">
        <v>10600</v>
      </c>
      <c r="E5922" s="362">
        <v>30</v>
      </c>
      <c r="F5922" s="364">
        <v>16749621</v>
      </c>
      <c r="G5922" s="363">
        <v>27167496216</v>
      </c>
      <c r="H5922" s="365">
        <v>23316</v>
      </c>
      <c r="I5922" s="388">
        <v>1</v>
      </c>
      <c r="J5922" s="378">
        <v>11</v>
      </c>
      <c r="K5922" s="381">
        <v>1963</v>
      </c>
      <c r="L5922" s="369">
        <f t="shared" ca="1" si="92"/>
        <v>60</v>
      </c>
      <c r="M5922" s="299" t="s">
        <v>20</v>
      </c>
      <c r="N5922" s="10" t="s">
        <v>28854</v>
      </c>
      <c r="O5922" s="389" t="s">
        <v>35851</v>
      </c>
      <c r="P5922" s="386">
        <v>42125</v>
      </c>
    </row>
    <row r="5923" spans="1:16" s="8" customFormat="1" ht="15" customHeight="1" x14ac:dyDescent="0.25">
      <c r="A5923" s="362" t="s">
        <v>27</v>
      </c>
      <c r="B5923" s="362" t="s">
        <v>22115</v>
      </c>
      <c r="C5923" s="340" t="s">
        <v>10599</v>
      </c>
      <c r="D5923" s="362" t="s">
        <v>10598</v>
      </c>
      <c r="E5923" s="362" t="s">
        <v>99</v>
      </c>
      <c r="F5923" s="364">
        <v>18003351</v>
      </c>
      <c r="G5923" s="363">
        <v>27180033519</v>
      </c>
      <c r="H5923" s="365">
        <v>24162</v>
      </c>
      <c r="I5923" s="388">
        <v>24</v>
      </c>
      <c r="J5923" s="378">
        <v>2</v>
      </c>
      <c r="K5923" s="381">
        <v>1966</v>
      </c>
      <c r="L5923" s="369">
        <f t="shared" ca="1" si="92"/>
        <v>58</v>
      </c>
      <c r="M5923" s="299" t="s">
        <v>20</v>
      </c>
      <c r="N5923" s="10" t="s">
        <v>28854</v>
      </c>
      <c r="O5923" s="389" t="s">
        <v>35656</v>
      </c>
      <c r="P5923" s="386">
        <v>36161</v>
      </c>
    </row>
    <row r="5924" spans="1:16" s="8" customFormat="1" ht="15" customHeight="1" x14ac:dyDescent="0.25">
      <c r="A5924" s="362" t="s">
        <v>27</v>
      </c>
      <c r="B5924" s="362" t="s">
        <v>22115</v>
      </c>
      <c r="C5924" s="340" t="s">
        <v>10597</v>
      </c>
      <c r="D5924" s="362" t="s">
        <v>10596</v>
      </c>
      <c r="E5924" s="362">
        <v>32</v>
      </c>
      <c r="F5924" s="364">
        <v>18378035</v>
      </c>
      <c r="G5924" s="363">
        <v>27183780358</v>
      </c>
      <c r="H5924" s="365">
        <v>24733</v>
      </c>
      <c r="I5924" s="388">
        <v>18</v>
      </c>
      <c r="J5924" s="378">
        <v>9</v>
      </c>
      <c r="K5924" s="381">
        <v>1967</v>
      </c>
      <c r="L5924" s="369">
        <f t="shared" ca="1" si="92"/>
        <v>56</v>
      </c>
      <c r="M5924" s="299" t="s">
        <v>20</v>
      </c>
      <c r="N5924" s="10" t="s">
        <v>28854</v>
      </c>
      <c r="O5924" s="389" t="s">
        <v>177</v>
      </c>
      <c r="P5924" s="386" t="s">
        <v>177</v>
      </c>
    </row>
    <row r="5925" spans="1:16" s="8" customFormat="1" ht="15" customHeight="1" x14ac:dyDescent="0.25">
      <c r="A5925" s="362" t="s">
        <v>27</v>
      </c>
      <c r="B5925" s="362" t="s">
        <v>22115</v>
      </c>
      <c r="C5925" s="340" t="s">
        <v>10595</v>
      </c>
      <c r="D5925" s="362" t="s">
        <v>10594</v>
      </c>
      <c r="E5925" s="362">
        <v>30</v>
      </c>
      <c r="F5925" s="364">
        <v>17969956</v>
      </c>
      <c r="G5925" s="363">
        <v>27179699562</v>
      </c>
      <c r="H5925" s="365">
        <v>24313</v>
      </c>
      <c r="I5925" s="388">
        <v>25</v>
      </c>
      <c r="J5925" s="378">
        <v>7</v>
      </c>
      <c r="K5925" s="381">
        <v>1966</v>
      </c>
      <c r="L5925" s="369">
        <f t="shared" ca="1" si="92"/>
        <v>57</v>
      </c>
      <c r="M5925" s="299" t="s">
        <v>20</v>
      </c>
      <c r="N5925" s="10" t="s">
        <v>28854</v>
      </c>
      <c r="O5925" s="389" t="s">
        <v>29347</v>
      </c>
      <c r="P5925" s="386">
        <v>42979</v>
      </c>
    </row>
    <row r="5926" spans="1:16" s="8" customFormat="1" ht="15" customHeight="1" x14ac:dyDescent="0.25">
      <c r="A5926" s="362" t="s">
        <v>46</v>
      </c>
      <c r="B5926" s="362" t="s">
        <v>22115</v>
      </c>
      <c r="C5926" s="340" t="s">
        <v>10593</v>
      </c>
      <c r="D5926" s="362" t="s">
        <v>10592</v>
      </c>
      <c r="E5926" s="362">
        <v>30</v>
      </c>
      <c r="F5926" s="364">
        <v>18541945</v>
      </c>
      <c r="G5926" s="363">
        <v>27185419458</v>
      </c>
      <c r="H5926" s="365">
        <v>24146</v>
      </c>
      <c r="I5926" s="388">
        <v>8</v>
      </c>
      <c r="J5926" s="378">
        <v>2</v>
      </c>
      <c r="K5926" s="381">
        <v>1966</v>
      </c>
      <c r="L5926" s="369">
        <f t="shared" ca="1" si="92"/>
        <v>58</v>
      </c>
      <c r="M5926" s="299" t="s">
        <v>20</v>
      </c>
      <c r="N5926" s="10" t="s">
        <v>28854</v>
      </c>
      <c r="O5926" s="389" t="s">
        <v>30842</v>
      </c>
      <c r="P5926" s="386">
        <v>42644</v>
      </c>
    </row>
    <row r="5927" spans="1:16" s="8" customFormat="1" ht="15" customHeight="1" x14ac:dyDescent="0.25">
      <c r="A5927" s="362">
        <v>12</v>
      </c>
      <c r="B5927" s="362" t="s">
        <v>22115</v>
      </c>
      <c r="C5927" s="340" t="s">
        <v>10588</v>
      </c>
      <c r="D5927" s="362" t="s">
        <v>10587</v>
      </c>
      <c r="E5927" s="362">
        <v>30</v>
      </c>
      <c r="F5927" s="364">
        <v>18413765</v>
      </c>
      <c r="G5927" s="363">
        <v>27184137653</v>
      </c>
      <c r="H5927" s="365">
        <v>24737</v>
      </c>
      <c r="I5927" s="388">
        <v>22</v>
      </c>
      <c r="J5927" s="378">
        <v>9</v>
      </c>
      <c r="K5927" s="381">
        <v>1967</v>
      </c>
      <c r="L5927" s="369">
        <f t="shared" ca="1" si="92"/>
        <v>56</v>
      </c>
      <c r="M5927" s="299" t="s">
        <v>20</v>
      </c>
      <c r="N5927" s="10" t="s">
        <v>28854</v>
      </c>
      <c r="O5927" s="389" t="s">
        <v>30741</v>
      </c>
      <c r="P5927" s="386">
        <v>42005</v>
      </c>
    </row>
    <row r="5928" spans="1:16" s="8" customFormat="1" ht="15" customHeight="1" x14ac:dyDescent="0.25">
      <c r="A5928" s="362">
        <v>15</v>
      </c>
      <c r="B5928" s="362" t="s">
        <v>22115</v>
      </c>
      <c r="C5928" s="340" t="s">
        <v>10586</v>
      </c>
      <c r="D5928" s="362" t="s">
        <v>10585</v>
      </c>
      <c r="E5928" s="362">
        <v>30</v>
      </c>
      <c r="F5928" s="364">
        <v>21834160</v>
      </c>
      <c r="G5928" s="363">
        <v>27218341603</v>
      </c>
      <c r="H5928" s="365">
        <v>25884</v>
      </c>
      <c r="I5928" s="388">
        <v>12</v>
      </c>
      <c r="J5928" s="378">
        <v>11</v>
      </c>
      <c r="K5928" s="381">
        <v>1970</v>
      </c>
      <c r="L5928" s="369">
        <f t="shared" ca="1" si="92"/>
        <v>53</v>
      </c>
      <c r="M5928" s="299" t="s">
        <v>20</v>
      </c>
      <c r="N5928" s="10" t="s">
        <v>28854</v>
      </c>
      <c r="O5928" s="389" t="s">
        <v>30766</v>
      </c>
      <c r="P5928" s="386">
        <v>41153</v>
      </c>
    </row>
    <row r="5929" spans="1:16" s="8" customFormat="1" ht="15" customHeight="1" x14ac:dyDescent="0.25">
      <c r="A5929" s="362" t="s">
        <v>46</v>
      </c>
      <c r="B5929" s="362" t="s">
        <v>22115</v>
      </c>
      <c r="C5929" s="340" t="s">
        <v>10584</v>
      </c>
      <c r="D5929" s="362" t="s">
        <v>10583</v>
      </c>
      <c r="E5929" s="362">
        <v>30</v>
      </c>
      <c r="F5929" s="364">
        <v>17937456</v>
      </c>
      <c r="G5929" s="363">
        <v>27179374566</v>
      </c>
      <c r="H5929" s="365">
        <v>24286</v>
      </c>
      <c r="I5929" s="388">
        <v>28</v>
      </c>
      <c r="J5929" s="378">
        <v>6</v>
      </c>
      <c r="K5929" s="381">
        <v>1966</v>
      </c>
      <c r="L5929" s="369">
        <f t="shared" ca="1" si="92"/>
        <v>57</v>
      </c>
      <c r="M5929" s="299" t="s">
        <v>20</v>
      </c>
      <c r="N5929" s="10" t="s">
        <v>28854</v>
      </c>
      <c r="O5929" s="389" t="s">
        <v>30817</v>
      </c>
      <c r="P5929" s="386">
        <v>42370</v>
      </c>
    </row>
    <row r="5930" spans="1:16" s="8" customFormat="1" ht="15" customHeight="1" x14ac:dyDescent="0.25">
      <c r="A5930" s="362" t="s">
        <v>161</v>
      </c>
      <c r="B5930" s="362" t="s">
        <v>22115</v>
      </c>
      <c r="C5930" s="340" t="s">
        <v>10582</v>
      </c>
      <c r="D5930" s="362" t="s">
        <v>10581</v>
      </c>
      <c r="E5930" s="362">
        <v>30</v>
      </c>
      <c r="F5930" s="364">
        <v>20518073</v>
      </c>
      <c r="G5930" s="363">
        <v>27205180732</v>
      </c>
      <c r="H5930" s="365">
        <v>25058</v>
      </c>
      <c r="I5930" s="388">
        <v>8</v>
      </c>
      <c r="J5930" s="378">
        <v>8</v>
      </c>
      <c r="K5930" s="381">
        <v>1968</v>
      </c>
      <c r="L5930" s="369">
        <f t="shared" ca="1" si="92"/>
        <v>55</v>
      </c>
      <c r="M5930" s="299" t="s">
        <v>20</v>
      </c>
      <c r="N5930" s="10" t="s">
        <v>28854</v>
      </c>
      <c r="O5930" s="389" t="s">
        <v>30823</v>
      </c>
      <c r="P5930" s="386">
        <v>41852</v>
      </c>
    </row>
    <row r="5931" spans="1:16" s="8" customFormat="1" ht="15" customHeight="1" x14ac:dyDescent="0.25">
      <c r="A5931" s="362" t="s">
        <v>36</v>
      </c>
      <c r="B5931" s="362" t="s">
        <v>22115</v>
      </c>
      <c r="C5931" s="340" t="s">
        <v>10580</v>
      </c>
      <c r="D5931" s="362" t="s">
        <v>10579</v>
      </c>
      <c r="E5931" s="362">
        <v>30</v>
      </c>
      <c r="F5931" s="364">
        <v>20421545</v>
      </c>
      <c r="G5931" s="363">
        <v>27204215451</v>
      </c>
      <c r="H5931" s="365">
        <v>25069</v>
      </c>
      <c r="I5931" s="388">
        <v>19</v>
      </c>
      <c r="J5931" s="378">
        <v>8</v>
      </c>
      <c r="K5931" s="381">
        <v>1968</v>
      </c>
      <c r="L5931" s="369">
        <f t="shared" ca="1" si="92"/>
        <v>55</v>
      </c>
      <c r="M5931" s="299" t="s">
        <v>20</v>
      </c>
      <c r="N5931" s="10" t="s">
        <v>28854</v>
      </c>
      <c r="O5931" s="389" t="s">
        <v>30735</v>
      </c>
      <c r="P5931" s="386">
        <v>42201</v>
      </c>
    </row>
    <row r="5932" spans="1:16" s="8" customFormat="1" ht="15" customHeight="1" x14ac:dyDescent="0.25">
      <c r="A5932" s="362" t="s">
        <v>27</v>
      </c>
      <c r="B5932" s="362" t="s">
        <v>22115</v>
      </c>
      <c r="C5932" s="340" t="s">
        <v>10578</v>
      </c>
      <c r="D5932" s="362" t="s">
        <v>10577</v>
      </c>
      <c r="E5932" s="362">
        <v>30</v>
      </c>
      <c r="F5932" s="364">
        <v>17743738</v>
      </c>
      <c r="G5932" s="363">
        <v>27177437382</v>
      </c>
      <c r="H5932" s="365">
        <v>24252</v>
      </c>
      <c r="I5932" s="388">
        <v>25</v>
      </c>
      <c r="J5932" s="378">
        <v>5</v>
      </c>
      <c r="K5932" s="381">
        <v>1966</v>
      </c>
      <c r="L5932" s="369">
        <f t="shared" ca="1" si="92"/>
        <v>57</v>
      </c>
      <c r="M5932" s="299" t="s">
        <v>20</v>
      </c>
      <c r="N5932" s="10" t="s">
        <v>28854</v>
      </c>
      <c r="O5932" s="389" t="s">
        <v>30769</v>
      </c>
      <c r="P5932" s="386">
        <v>41641</v>
      </c>
    </row>
    <row r="5933" spans="1:16" s="8" customFormat="1" ht="15" customHeight="1" x14ac:dyDescent="0.25">
      <c r="A5933" s="362">
        <v>11</v>
      </c>
      <c r="B5933" s="362" t="s">
        <v>22115</v>
      </c>
      <c r="C5933" s="340" t="s">
        <v>10576</v>
      </c>
      <c r="D5933" s="362" t="s">
        <v>10575</v>
      </c>
      <c r="E5933" s="362">
        <v>30</v>
      </c>
      <c r="F5933" s="364">
        <v>16136493</v>
      </c>
      <c r="G5933" s="363">
        <v>27161364938</v>
      </c>
      <c r="H5933" s="365">
        <v>23233</v>
      </c>
      <c r="I5933" s="388">
        <v>10</v>
      </c>
      <c r="J5933" s="378">
        <v>8</v>
      </c>
      <c r="K5933" s="381">
        <v>1963</v>
      </c>
      <c r="L5933" s="369">
        <f t="shared" ca="1" si="92"/>
        <v>60</v>
      </c>
      <c r="M5933" s="299" t="s">
        <v>20</v>
      </c>
      <c r="N5933" s="10" t="s">
        <v>28854</v>
      </c>
      <c r="O5933" s="389" t="s">
        <v>30768</v>
      </c>
      <c r="P5933" s="386">
        <v>41913</v>
      </c>
    </row>
    <row r="5934" spans="1:16" s="8" customFormat="1" ht="15" customHeight="1" x14ac:dyDescent="0.25">
      <c r="A5934" s="362" t="s">
        <v>46</v>
      </c>
      <c r="B5934" s="362" t="s">
        <v>22115</v>
      </c>
      <c r="C5934" s="340" t="s">
        <v>10574</v>
      </c>
      <c r="D5934" s="362" t="s">
        <v>10573</v>
      </c>
      <c r="E5934" s="362">
        <v>30</v>
      </c>
      <c r="F5934" s="364">
        <v>17768099</v>
      </c>
      <c r="G5934" s="363">
        <v>27177680996</v>
      </c>
      <c r="H5934" s="365">
        <v>24199</v>
      </c>
      <c r="I5934" s="388">
        <v>2</v>
      </c>
      <c r="J5934" s="378">
        <v>4</v>
      </c>
      <c r="K5934" s="381">
        <v>1966</v>
      </c>
      <c r="L5934" s="369">
        <f t="shared" ca="1" si="92"/>
        <v>58</v>
      </c>
      <c r="M5934" s="299" t="s">
        <v>20</v>
      </c>
      <c r="N5934" s="10" t="s">
        <v>28854</v>
      </c>
      <c r="O5934" s="389" t="s">
        <v>29313</v>
      </c>
      <c r="P5934" s="386">
        <v>43160</v>
      </c>
    </row>
    <row r="5935" spans="1:16" s="8" customFormat="1" ht="15" customHeight="1" x14ac:dyDescent="0.25">
      <c r="A5935" s="362" t="s">
        <v>33761</v>
      </c>
      <c r="B5935" s="362" t="s">
        <v>22115</v>
      </c>
      <c r="C5935" s="340" t="s">
        <v>10572</v>
      </c>
      <c r="D5935" s="362" t="s">
        <v>10571</v>
      </c>
      <c r="E5935" s="362">
        <v>30</v>
      </c>
      <c r="F5935" s="364">
        <v>21570121</v>
      </c>
      <c r="G5935" s="363">
        <v>27215701218</v>
      </c>
      <c r="H5935" s="365">
        <v>25654</v>
      </c>
      <c r="I5935" s="388">
        <v>27</v>
      </c>
      <c r="J5935" s="378">
        <v>3</v>
      </c>
      <c r="K5935" s="381">
        <v>1970</v>
      </c>
      <c r="L5935" s="369">
        <f t="shared" ca="1" si="92"/>
        <v>54</v>
      </c>
      <c r="M5935" s="299" t="s">
        <v>20</v>
      </c>
      <c r="N5935" s="10" t="s">
        <v>28854</v>
      </c>
      <c r="O5935" s="389" t="s">
        <v>35848</v>
      </c>
      <c r="P5935" s="386">
        <v>41944</v>
      </c>
    </row>
    <row r="5936" spans="1:16" s="8" customFormat="1" ht="15" customHeight="1" x14ac:dyDescent="0.25">
      <c r="A5936" s="362" t="s">
        <v>27</v>
      </c>
      <c r="B5936" s="362" t="s">
        <v>22115</v>
      </c>
      <c r="C5936" s="340" t="s">
        <v>10570</v>
      </c>
      <c r="D5936" s="362" t="s">
        <v>10569</v>
      </c>
      <c r="E5936" s="362" t="s">
        <v>33</v>
      </c>
      <c r="F5936" s="364">
        <v>12753846</v>
      </c>
      <c r="G5936" s="363">
        <v>27127538463</v>
      </c>
      <c r="H5936" s="365">
        <v>21459</v>
      </c>
      <c r="I5936" s="388">
        <v>1</v>
      </c>
      <c r="J5936" s="378">
        <v>10</v>
      </c>
      <c r="K5936" s="381">
        <v>1958</v>
      </c>
      <c r="L5936" s="369">
        <f t="shared" ca="1" si="92"/>
        <v>65</v>
      </c>
      <c r="M5936" s="299" t="s">
        <v>20</v>
      </c>
      <c r="N5936" s="10" t="s">
        <v>28854</v>
      </c>
      <c r="O5936" s="389" t="s">
        <v>177</v>
      </c>
      <c r="P5936" s="386" t="s">
        <v>177</v>
      </c>
    </row>
    <row r="5937" spans="1:16" s="8" customFormat="1" ht="15" customHeight="1" x14ac:dyDescent="0.25">
      <c r="A5937" s="362" t="s">
        <v>27</v>
      </c>
      <c r="B5937" s="362" t="s">
        <v>22115</v>
      </c>
      <c r="C5937" s="340" t="s">
        <v>10568</v>
      </c>
      <c r="D5937" s="362" t="s">
        <v>10567</v>
      </c>
      <c r="E5937" s="362">
        <v>30</v>
      </c>
      <c r="F5937" s="364">
        <v>14493481</v>
      </c>
      <c r="G5937" s="363">
        <v>23144934814</v>
      </c>
      <c r="H5937" s="365">
        <v>22307</v>
      </c>
      <c r="I5937" s="388">
        <v>26</v>
      </c>
      <c r="J5937" s="378">
        <v>1</v>
      </c>
      <c r="K5937" s="381">
        <v>1961</v>
      </c>
      <c r="L5937" s="369">
        <f t="shared" ca="1" si="92"/>
        <v>63</v>
      </c>
      <c r="M5937" s="299" t="s">
        <v>20</v>
      </c>
      <c r="N5937" s="10" t="s">
        <v>28854</v>
      </c>
      <c r="O5937" s="389" t="s">
        <v>29313</v>
      </c>
      <c r="P5937" s="386">
        <v>43160</v>
      </c>
    </row>
    <row r="5938" spans="1:16" s="8" customFormat="1" ht="15" customHeight="1" x14ac:dyDescent="0.25">
      <c r="A5938" s="362" t="s">
        <v>46</v>
      </c>
      <c r="B5938" s="362" t="s">
        <v>22115</v>
      </c>
      <c r="C5938" s="340" t="s">
        <v>10566</v>
      </c>
      <c r="D5938" s="362" t="s">
        <v>10565</v>
      </c>
      <c r="E5938" s="362">
        <v>34</v>
      </c>
      <c r="F5938" s="364">
        <v>17232443</v>
      </c>
      <c r="G5938" s="363">
        <v>27172324431</v>
      </c>
      <c r="H5938" s="365">
        <v>23658</v>
      </c>
      <c r="I5938" s="388">
        <v>8</v>
      </c>
      <c r="J5938" s="378">
        <v>10</v>
      </c>
      <c r="K5938" s="381">
        <v>1964</v>
      </c>
      <c r="L5938" s="369">
        <f t="shared" ca="1" si="92"/>
        <v>59</v>
      </c>
      <c r="M5938" s="299" t="s">
        <v>20</v>
      </c>
      <c r="N5938" s="10" t="s">
        <v>28854</v>
      </c>
      <c r="O5938" s="389" t="s">
        <v>177</v>
      </c>
      <c r="P5938" s="386" t="s">
        <v>177</v>
      </c>
    </row>
    <row r="5939" spans="1:16" s="8" customFormat="1" ht="15" customHeight="1" x14ac:dyDescent="0.25">
      <c r="A5939" s="362" t="s">
        <v>179</v>
      </c>
      <c r="B5939" s="362" t="s">
        <v>22115</v>
      </c>
      <c r="C5939" s="340" t="s">
        <v>10564</v>
      </c>
      <c r="D5939" s="362" t="s">
        <v>10563</v>
      </c>
      <c r="E5939" s="362">
        <v>30</v>
      </c>
      <c r="F5939" s="364">
        <v>13009458</v>
      </c>
      <c r="G5939" s="363">
        <v>27130094584</v>
      </c>
      <c r="H5939" s="365">
        <v>20926</v>
      </c>
      <c r="I5939" s="388">
        <v>16</v>
      </c>
      <c r="J5939" s="378">
        <v>4</v>
      </c>
      <c r="K5939" s="381">
        <v>1957</v>
      </c>
      <c r="L5939" s="369">
        <f t="shared" ca="1" si="92"/>
        <v>67</v>
      </c>
      <c r="M5939" s="299" t="s">
        <v>20</v>
      </c>
      <c r="N5939" s="10" t="s">
        <v>28854</v>
      </c>
      <c r="O5939" s="389" t="s">
        <v>30747</v>
      </c>
      <c r="P5939" s="386">
        <v>41061</v>
      </c>
    </row>
    <row r="5940" spans="1:16" s="8" customFormat="1" ht="15" customHeight="1" x14ac:dyDescent="0.25">
      <c r="A5940" s="362" t="s">
        <v>252</v>
      </c>
      <c r="B5940" s="362" t="s">
        <v>22115</v>
      </c>
      <c r="C5940" s="340" t="s">
        <v>10562</v>
      </c>
      <c r="D5940" s="362" t="s">
        <v>10561</v>
      </c>
      <c r="E5940" s="362">
        <v>30</v>
      </c>
      <c r="F5940" s="364">
        <v>14141787</v>
      </c>
      <c r="G5940" s="363">
        <v>27141417873</v>
      </c>
      <c r="H5940" s="365">
        <v>22236</v>
      </c>
      <c r="I5940" s="388">
        <v>16</v>
      </c>
      <c r="J5940" s="378">
        <v>11</v>
      </c>
      <c r="K5940" s="381">
        <v>1960</v>
      </c>
      <c r="L5940" s="369">
        <f t="shared" ca="1" si="92"/>
        <v>63</v>
      </c>
      <c r="M5940" s="299" t="s">
        <v>20</v>
      </c>
      <c r="N5940" s="10" t="s">
        <v>28854</v>
      </c>
      <c r="O5940" s="389" t="s">
        <v>30735</v>
      </c>
      <c r="P5940" s="386">
        <v>42217</v>
      </c>
    </row>
    <row r="5941" spans="1:16" s="8" customFormat="1" ht="15" customHeight="1" x14ac:dyDescent="0.25">
      <c r="A5941" s="362" t="s">
        <v>46</v>
      </c>
      <c r="B5941" s="362" t="s">
        <v>22115</v>
      </c>
      <c r="C5941" s="340" t="s">
        <v>10560</v>
      </c>
      <c r="D5941" s="362" t="s">
        <v>10559</v>
      </c>
      <c r="E5941" s="362">
        <v>30</v>
      </c>
      <c r="F5941" s="364">
        <v>13238522</v>
      </c>
      <c r="G5941" s="363">
        <v>27132385225</v>
      </c>
      <c r="H5941" s="365">
        <v>21787</v>
      </c>
      <c r="I5941" s="388">
        <v>25</v>
      </c>
      <c r="J5941" s="378">
        <v>8</v>
      </c>
      <c r="K5941" s="381">
        <v>1959</v>
      </c>
      <c r="L5941" s="369">
        <f t="shared" ca="1" si="92"/>
        <v>64</v>
      </c>
      <c r="M5941" s="299" t="s">
        <v>20</v>
      </c>
      <c r="N5941" s="10" t="s">
        <v>28854</v>
      </c>
      <c r="O5941" s="389" t="s">
        <v>30774</v>
      </c>
      <c r="P5941" s="386">
        <v>42614</v>
      </c>
    </row>
    <row r="5942" spans="1:16" s="8" customFormat="1" ht="15" customHeight="1" x14ac:dyDescent="0.25">
      <c r="A5942" s="362">
        <v>24</v>
      </c>
      <c r="B5942" s="362" t="s">
        <v>22115</v>
      </c>
      <c r="C5942" s="340" t="s">
        <v>10558</v>
      </c>
      <c r="D5942" s="362" t="s">
        <v>10557</v>
      </c>
      <c r="E5942" s="362">
        <v>30</v>
      </c>
      <c r="F5942" s="364">
        <v>12902397</v>
      </c>
      <c r="G5942" s="363">
        <v>20129023970</v>
      </c>
      <c r="H5942" s="365">
        <v>20869</v>
      </c>
      <c r="I5942" s="388">
        <v>18</v>
      </c>
      <c r="J5942" s="378">
        <v>2</v>
      </c>
      <c r="K5942" s="381">
        <v>1957</v>
      </c>
      <c r="L5942" s="369">
        <f t="shared" ca="1" si="92"/>
        <v>67</v>
      </c>
      <c r="M5942" s="299" t="s">
        <v>20</v>
      </c>
      <c r="N5942" s="10" t="s">
        <v>40415</v>
      </c>
      <c r="O5942" s="389" t="s">
        <v>30747</v>
      </c>
      <c r="P5942" s="386">
        <v>41061</v>
      </c>
    </row>
    <row r="5943" spans="1:16" s="8" customFormat="1" ht="15" customHeight="1" x14ac:dyDescent="0.25">
      <c r="A5943" s="362" t="s">
        <v>27</v>
      </c>
      <c r="B5943" s="362" t="s">
        <v>22115</v>
      </c>
      <c r="C5943" s="340" t="s">
        <v>10556</v>
      </c>
      <c r="D5943" s="362" t="s">
        <v>10555</v>
      </c>
      <c r="E5943" s="362">
        <v>30</v>
      </c>
      <c r="F5943" s="364">
        <v>11849821</v>
      </c>
      <c r="G5943" s="363">
        <v>20118498217</v>
      </c>
      <c r="H5943" s="365">
        <v>20545</v>
      </c>
      <c r="I5943" s="388">
        <v>31</v>
      </c>
      <c r="J5943" s="378">
        <v>3</v>
      </c>
      <c r="K5943" s="381">
        <v>1956</v>
      </c>
      <c r="L5943" s="369">
        <f t="shared" ca="1" si="92"/>
        <v>68</v>
      </c>
      <c r="M5943" s="299" t="s">
        <v>20</v>
      </c>
      <c r="N5943" s="10" t="s">
        <v>40415</v>
      </c>
      <c r="O5943" s="389" t="s">
        <v>30742</v>
      </c>
      <c r="P5943" s="386">
        <v>41426</v>
      </c>
    </row>
    <row r="5944" spans="1:16" s="8" customFormat="1" ht="15" customHeight="1" x14ac:dyDescent="0.25">
      <c r="A5944" s="362" t="s">
        <v>46</v>
      </c>
      <c r="B5944" s="362" t="s">
        <v>22115</v>
      </c>
      <c r="C5944" s="340" t="s">
        <v>10554</v>
      </c>
      <c r="D5944" s="362" t="s">
        <v>10553</v>
      </c>
      <c r="E5944" s="362">
        <v>30</v>
      </c>
      <c r="F5944" s="364">
        <v>16777437</v>
      </c>
      <c r="G5944" s="363">
        <v>20167774378</v>
      </c>
      <c r="H5944" s="365">
        <v>23427</v>
      </c>
      <c r="I5944" s="388">
        <v>20</v>
      </c>
      <c r="J5944" s="378">
        <v>2</v>
      </c>
      <c r="K5944" s="381">
        <v>1964</v>
      </c>
      <c r="L5944" s="369">
        <f t="shared" ca="1" si="92"/>
        <v>60</v>
      </c>
      <c r="M5944" s="299" t="s">
        <v>20</v>
      </c>
      <c r="N5944" s="10" t="s">
        <v>40415</v>
      </c>
      <c r="O5944" s="389" t="s">
        <v>30817</v>
      </c>
      <c r="P5944" s="386">
        <v>42370</v>
      </c>
    </row>
    <row r="5945" spans="1:16" s="8" customFormat="1" ht="15" customHeight="1" x14ac:dyDescent="0.25">
      <c r="A5945" s="362">
        <v>16</v>
      </c>
      <c r="B5945" s="362" t="s">
        <v>22115</v>
      </c>
      <c r="C5945" s="340" t="s">
        <v>10552</v>
      </c>
      <c r="D5945" s="362" t="s">
        <v>10551</v>
      </c>
      <c r="E5945" s="362">
        <v>30</v>
      </c>
      <c r="F5945" s="364">
        <v>14767548</v>
      </c>
      <c r="G5945" s="363">
        <v>20147675489</v>
      </c>
      <c r="H5945" s="365">
        <v>22695</v>
      </c>
      <c r="I5945" s="388">
        <v>18</v>
      </c>
      <c r="J5945" s="378">
        <v>2</v>
      </c>
      <c r="K5945" s="381">
        <v>1962</v>
      </c>
      <c r="L5945" s="369">
        <f t="shared" ca="1" si="92"/>
        <v>62</v>
      </c>
      <c r="M5945" s="299" t="s">
        <v>20</v>
      </c>
      <c r="N5945" s="10" t="s">
        <v>40415</v>
      </c>
      <c r="O5945" s="389" t="s">
        <v>36004</v>
      </c>
      <c r="P5945" s="386">
        <v>41821</v>
      </c>
    </row>
    <row r="5946" spans="1:16" s="8" customFormat="1" ht="15" customHeight="1" x14ac:dyDescent="0.25">
      <c r="A5946" s="362" t="s">
        <v>27</v>
      </c>
      <c r="B5946" s="362" t="s">
        <v>22115</v>
      </c>
      <c r="C5946" s="340" t="s">
        <v>10550</v>
      </c>
      <c r="D5946" s="362" t="s">
        <v>10549</v>
      </c>
      <c r="E5946" s="362" t="s">
        <v>30</v>
      </c>
      <c r="F5946" s="364">
        <v>18604431</v>
      </c>
      <c r="G5946" s="363">
        <v>20186044313</v>
      </c>
      <c r="H5946" s="365">
        <v>21514</v>
      </c>
      <c r="I5946" s="388">
        <v>25</v>
      </c>
      <c r="J5946" s="378">
        <v>11</v>
      </c>
      <c r="K5946" s="381">
        <v>1958</v>
      </c>
      <c r="L5946" s="369">
        <f t="shared" ca="1" si="92"/>
        <v>65</v>
      </c>
      <c r="M5946" s="299" t="s">
        <v>20</v>
      </c>
      <c r="N5946" s="10" t="s">
        <v>40415</v>
      </c>
      <c r="O5946" s="389" t="s">
        <v>177</v>
      </c>
      <c r="P5946" s="386" t="s">
        <v>177</v>
      </c>
    </row>
    <row r="5947" spans="1:16" s="8" customFormat="1" ht="15" customHeight="1" x14ac:dyDescent="0.25">
      <c r="A5947" s="362" t="s">
        <v>46</v>
      </c>
      <c r="B5947" s="362" t="s">
        <v>22115</v>
      </c>
      <c r="C5947" s="340" t="s">
        <v>10548</v>
      </c>
      <c r="D5947" s="362" t="s">
        <v>10547</v>
      </c>
      <c r="E5947" s="362">
        <v>31</v>
      </c>
      <c r="F5947" s="364">
        <v>10268016</v>
      </c>
      <c r="G5947" s="363">
        <v>27102680168</v>
      </c>
      <c r="H5947" s="365">
        <v>21393</v>
      </c>
      <c r="I5947" s="388">
        <v>27</v>
      </c>
      <c r="J5947" s="378">
        <v>7</v>
      </c>
      <c r="K5947" s="381">
        <v>1958</v>
      </c>
      <c r="L5947" s="369">
        <f t="shared" ca="1" si="92"/>
        <v>65</v>
      </c>
      <c r="M5947" s="299" t="s">
        <v>20</v>
      </c>
      <c r="N5947" s="10" t="s">
        <v>28854</v>
      </c>
      <c r="O5947" s="389" t="s">
        <v>30743</v>
      </c>
      <c r="P5947" s="386">
        <v>40330</v>
      </c>
    </row>
    <row r="5948" spans="1:16" s="8" customFormat="1" ht="15" customHeight="1" x14ac:dyDescent="0.25">
      <c r="A5948" s="362" t="s">
        <v>172</v>
      </c>
      <c r="B5948" s="362" t="s">
        <v>22115</v>
      </c>
      <c r="C5948" s="340" t="s">
        <v>10546</v>
      </c>
      <c r="D5948" s="362" t="s">
        <v>10545</v>
      </c>
      <c r="E5948" s="362">
        <v>30</v>
      </c>
      <c r="F5948" s="364">
        <v>21572542</v>
      </c>
      <c r="G5948" s="363">
        <v>27215725427</v>
      </c>
      <c r="H5948" s="365" t="s">
        <v>29788</v>
      </c>
      <c r="I5948" s="388">
        <v>25</v>
      </c>
      <c r="J5948" s="378">
        <v>5</v>
      </c>
      <c r="K5948" s="381">
        <v>1970</v>
      </c>
      <c r="L5948" s="369">
        <f t="shared" ca="1" si="92"/>
        <v>53</v>
      </c>
      <c r="M5948" s="299" t="s">
        <v>20</v>
      </c>
      <c r="N5948" s="10" t="s">
        <v>28854</v>
      </c>
      <c r="O5948" s="389" t="s">
        <v>30738</v>
      </c>
      <c r="P5948" s="386">
        <v>42156</v>
      </c>
    </row>
    <row r="5949" spans="1:16" s="8" customFormat="1" ht="15" customHeight="1" x14ac:dyDescent="0.25">
      <c r="A5949" s="362" t="s">
        <v>27</v>
      </c>
      <c r="B5949" s="362" t="s">
        <v>22115</v>
      </c>
      <c r="C5949" s="340" t="s">
        <v>10544</v>
      </c>
      <c r="D5949" s="362" t="s">
        <v>10543</v>
      </c>
      <c r="E5949" s="362" t="s">
        <v>99</v>
      </c>
      <c r="F5949" s="364">
        <v>10746670</v>
      </c>
      <c r="G5949" s="363">
        <v>20107466704</v>
      </c>
      <c r="H5949" s="365">
        <v>19307</v>
      </c>
      <c r="I5949" s="388">
        <v>9</v>
      </c>
      <c r="J5949" s="378">
        <v>11</v>
      </c>
      <c r="K5949" s="381">
        <v>1952</v>
      </c>
      <c r="L5949" s="369">
        <f t="shared" ca="1" si="92"/>
        <v>71</v>
      </c>
      <c r="M5949" s="299" t="s">
        <v>20</v>
      </c>
      <c r="N5949" s="10" t="s">
        <v>40415</v>
      </c>
      <c r="O5949" s="389" t="s">
        <v>177</v>
      </c>
      <c r="P5949" s="386" t="s">
        <v>177</v>
      </c>
    </row>
    <row r="5950" spans="1:16" s="8" customFormat="1" ht="15" customHeight="1" x14ac:dyDescent="0.25">
      <c r="A5950" s="362" t="s">
        <v>27</v>
      </c>
      <c r="B5950" s="362" t="s">
        <v>22115</v>
      </c>
      <c r="C5950" s="340" t="s">
        <v>10542</v>
      </c>
      <c r="D5950" s="362" t="s">
        <v>10541</v>
      </c>
      <c r="E5950" s="362">
        <v>31</v>
      </c>
      <c r="F5950" s="364">
        <v>21139618</v>
      </c>
      <c r="G5950" s="363">
        <v>20211396181</v>
      </c>
      <c r="H5950" s="365">
        <v>25519</v>
      </c>
      <c r="I5950" s="388">
        <v>12</v>
      </c>
      <c r="J5950" s="378">
        <v>11</v>
      </c>
      <c r="K5950" s="381">
        <v>1969</v>
      </c>
      <c r="L5950" s="369">
        <f t="shared" ca="1" si="92"/>
        <v>54</v>
      </c>
      <c r="M5950" s="299" t="s">
        <v>20</v>
      </c>
      <c r="N5950" s="10" t="s">
        <v>40415</v>
      </c>
      <c r="O5950" s="389" t="s">
        <v>30738</v>
      </c>
      <c r="P5950" s="386">
        <v>42156</v>
      </c>
    </row>
    <row r="5951" spans="1:16" s="8" customFormat="1" ht="15" customHeight="1" x14ac:dyDescent="0.25">
      <c r="A5951" s="362" t="s">
        <v>27</v>
      </c>
      <c r="B5951" s="362" t="s">
        <v>22115</v>
      </c>
      <c r="C5951" s="340" t="s">
        <v>10540</v>
      </c>
      <c r="D5951" s="362" t="s">
        <v>10539</v>
      </c>
      <c r="E5951" s="362">
        <v>30</v>
      </c>
      <c r="F5951" s="364">
        <v>14868670</v>
      </c>
      <c r="G5951" s="363">
        <v>20148686700</v>
      </c>
      <c r="H5951" s="365">
        <v>22303</v>
      </c>
      <c r="I5951" s="388">
        <v>22</v>
      </c>
      <c r="J5951" s="378">
        <v>1</v>
      </c>
      <c r="K5951" s="381">
        <v>1961</v>
      </c>
      <c r="L5951" s="369">
        <f t="shared" ca="1" si="92"/>
        <v>63</v>
      </c>
      <c r="M5951" s="299" t="s">
        <v>20</v>
      </c>
      <c r="N5951" s="10" t="s">
        <v>40415</v>
      </c>
      <c r="O5951" s="389" t="s">
        <v>30817</v>
      </c>
      <c r="P5951" s="386">
        <v>42370</v>
      </c>
    </row>
    <row r="5952" spans="1:16" s="8" customFormat="1" ht="15" customHeight="1" x14ac:dyDescent="0.25">
      <c r="A5952" s="362" t="s">
        <v>27</v>
      </c>
      <c r="B5952" s="362" t="s">
        <v>22115</v>
      </c>
      <c r="C5952" s="340" t="s">
        <v>10538</v>
      </c>
      <c r="D5952" s="362" t="s">
        <v>10537</v>
      </c>
      <c r="E5952" s="362">
        <v>30</v>
      </c>
      <c r="F5952" s="364">
        <v>16405447</v>
      </c>
      <c r="G5952" s="363">
        <v>20164054471</v>
      </c>
      <c r="H5952" s="365">
        <v>23082</v>
      </c>
      <c r="I5952" s="388">
        <v>12</v>
      </c>
      <c r="J5952" s="378">
        <v>3</v>
      </c>
      <c r="K5952" s="381">
        <v>1963</v>
      </c>
      <c r="L5952" s="369">
        <f t="shared" ca="1" si="92"/>
        <v>61</v>
      </c>
      <c r="M5952" s="299" t="s">
        <v>20</v>
      </c>
      <c r="N5952" s="10" t="s">
        <v>40415</v>
      </c>
      <c r="O5952" s="389" t="s">
        <v>30738</v>
      </c>
      <c r="P5952" s="386">
        <v>42156</v>
      </c>
    </row>
    <row r="5953" spans="1:16" s="8" customFormat="1" ht="15" customHeight="1" x14ac:dyDescent="0.25">
      <c r="A5953" s="362">
        <v>24</v>
      </c>
      <c r="B5953" s="362" t="s">
        <v>22115</v>
      </c>
      <c r="C5953" s="340" t="s">
        <v>10536</v>
      </c>
      <c r="D5953" s="362" t="s">
        <v>10535</v>
      </c>
      <c r="E5953" s="362">
        <v>30</v>
      </c>
      <c r="F5953" s="364">
        <v>16953019</v>
      </c>
      <c r="G5953" s="363">
        <v>20169530190</v>
      </c>
      <c r="H5953" s="365">
        <v>23560</v>
      </c>
      <c r="I5953" s="388">
        <v>2</v>
      </c>
      <c r="J5953" s="378">
        <v>7</v>
      </c>
      <c r="K5953" s="381">
        <v>1964</v>
      </c>
      <c r="L5953" s="369">
        <f t="shared" ca="1" si="92"/>
        <v>59</v>
      </c>
      <c r="M5953" s="299" t="s">
        <v>20</v>
      </c>
      <c r="N5953" s="10" t="s">
        <v>40415</v>
      </c>
      <c r="O5953" s="389" t="s">
        <v>30815</v>
      </c>
      <c r="P5953" s="386">
        <v>42401</v>
      </c>
    </row>
    <row r="5954" spans="1:16" s="8" customFormat="1" ht="15" customHeight="1" x14ac:dyDescent="0.25">
      <c r="A5954" s="362" t="s">
        <v>27</v>
      </c>
      <c r="B5954" s="362" t="s">
        <v>22115</v>
      </c>
      <c r="C5954" s="340" t="s">
        <v>10534</v>
      </c>
      <c r="D5954" s="362" t="s">
        <v>7963</v>
      </c>
      <c r="E5954" s="362">
        <v>30</v>
      </c>
      <c r="F5954" s="364">
        <v>20507168</v>
      </c>
      <c r="G5954" s="363">
        <v>20205071688</v>
      </c>
      <c r="H5954" s="365">
        <v>25132</v>
      </c>
      <c r="I5954" s="388">
        <v>21</v>
      </c>
      <c r="J5954" s="378">
        <v>10</v>
      </c>
      <c r="K5954" s="381">
        <v>1968</v>
      </c>
      <c r="L5954" s="369">
        <f t="shared" ref="L5954:L6017" ca="1" si="93">DATEDIF(H5954,TODAY(),"Y")</f>
        <v>55</v>
      </c>
      <c r="M5954" s="299" t="s">
        <v>20</v>
      </c>
      <c r="N5954" s="10" t="s">
        <v>40415</v>
      </c>
      <c r="O5954" s="389" t="s">
        <v>30817</v>
      </c>
      <c r="P5954" s="386">
        <v>42389</v>
      </c>
    </row>
    <row r="5955" spans="1:16" s="8" customFormat="1" ht="15" customHeight="1" x14ac:dyDescent="0.25">
      <c r="A5955" s="362" t="s">
        <v>46</v>
      </c>
      <c r="B5955" s="362" t="s">
        <v>22115</v>
      </c>
      <c r="C5955" s="340" t="s">
        <v>10533</v>
      </c>
      <c r="D5955" s="362" t="s">
        <v>10532</v>
      </c>
      <c r="E5955" s="362">
        <v>30</v>
      </c>
      <c r="F5955" s="364">
        <v>16397665</v>
      </c>
      <c r="G5955" s="363">
        <v>20163976650</v>
      </c>
      <c r="H5955" s="365">
        <v>23120</v>
      </c>
      <c r="I5955" s="388">
        <v>19</v>
      </c>
      <c r="J5955" s="378">
        <v>4</v>
      </c>
      <c r="K5955" s="381">
        <v>1963</v>
      </c>
      <c r="L5955" s="369">
        <f t="shared" ca="1" si="93"/>
        <v>61</v>
      </c>
      <c r="M5955" s="299" t="s">
        <v>20</v>
      </c>
      <c r="N5955" s="10" t="s">
        <v>40415</v>
      </c>
      <c r="O5955" s="389" t="s">
        <v>35848</v>
      </c>
      <c r="P5955" s="386">
        <v>41944</v>
      </c>
    </row>
    <row r="5956" spans="1:16" s="8" customFormat="1" ht="15" customHeight="1" x14ac:dyDescent="0.25">
      <c r="A5956" s="362" t="s">
        <v>27</v>
      </c>
      <c r="B5956" s="362" t="s">
        <v>22115</v>
      </c>
      <c r="C5956" s="340" t="s">
        <v>10527</v>
      </c>
      <c r="D5956" s="362" t="s">
        <v>10526</v>
      </c>
      <c r="E5956" s="362">
        <v>30</v>
      </c>
      <c r="F5956" s="364">
        <v>16877392</v>
      </c>
      <c r="G5956" s="363">
        <v>20168773928</v>
      </c>
      <c r="H5956" s="365">
        <v>23511</v>
      </c>
      <c r="I5956" s="388">
        <v>14</v>
      </c>
      <c r="J5956" s="378">
        <v>5</v>
      </c>
      <c r="K5956" s="381">
        <v>1964</v>
      </c>
      <c r="L5956" s="369">
        <f t="shared" ca="1" si="93"/>
        <v>59</v>
      </c>
      <c r="M5956" s="299" t="s">
        <v>20</v>
      </c>
      <c r="N5956" s="10" t="s">
        <v>40415</v>
      </c>
      <c r="O5956" s="389" t="s">
        <v>30822</v>
      </c>
      <c r="P5956" s="386">
        <v>41395</v>
      </c>
    </row>
    <row r="5957" spans="1:16" s="8" customFormat="1" ht="15" customHeight="1" x14ac:dyDescent="0.25">
      <c r="A5957" s="362" t="s">
        <v>46</v>
      </c>
      <c r="B5957" s="362" t="s">
        <v>22115</v>
      </c>
      <c r="C5957" s="340" t="s">
        <v>10525</v>
      </c>
      <c r="D5957" s="362" t="s">
        <v>10524</v>
      </c>
      <c r="E5957" s="362">
        <v>30</v>
      </c>
      <c r="F5957" s="364">
        <v>17340076</v>
      </c>
      <c r="G5957" s="363">
        <v>20173400765</v>
      </c>
      <c r="H5957" s="365">
        <v>23895</v>
      </c>
      <c r="I5957" s="388">
        <v>2</v>
      </c>
      <c r="J5957" s="378">
        <v>6</v>
      </c>
      <c r="K5957" s="381">
        <v>1965</v>
      </c>
      <c r="L5957" s="369">
        <f t="shared" ca="1" si="93"/>
        <v>58</v>
      </c>
      <c r="M5957" s="299" t="s">
        <v>20</v>
      </c>
      <c r="N5957" s="10" t="s">
        <v>40415</v>
      </c>
      <c r="O5957" s="389" t="s">
        <v>29318</v>
      </c>
      <c r="P5957" s="386">
        <v>43160</v>
      </c>
    </row>
    <row r="5958" spans="1:16" s="8" customFormat="1" ht="15" customHeight="1" x14ac:dyDescent="0.25">
      <c r="A5958" s="362" t="s">
        <v>27</v>
      </c>
      <c r="B5958" s="362" t="s">
        <v>22115</v>
      </c>
      <c r="C5958" s="340" t="s">
        <v>10523</v>
      </c>
      <c r="D5958" s="362" t="s">
        <v>10522</v>
      </c>
      <c r="E5958" s="362">
        <v>30</v>
      </c>
      <c r="F5958" s="364">
        <v>20362198</v>
      </c>
      <c r="G5958" s="363">
        <v>20203621982</v>
      </c>
      <c r="H5958" s="365">
        <v>25455</v>
      </c>
      <c r="I5958" s="388">
        <v>9</v>
      </c>
      <c r="J5958" s="378">
        <v>9</v>
      </c>
      <c r="K5958" s="381">
        <v>1969</v>
      </c>
      <c r="L5958" s="369">
        <f t="shared" ca="1" si="93"/>
        <v>54</v>
      </c>
      <c r="M5958" s="299" t="s">
        <v>20</v>
      </c>
      <c r="N5958" s="10" t="s">
        <v>40415</v>
      </c>
      <c r="O5958" s="389" t="s">
        <v>29313</v>
      </c>
      <c r="P5958" s="386">
        <v>43160</v>
      </c>
    </row>
    <row r="5959" spans="1:16" s="8" customFormat="1" ht="15" customHeight="1" x14ac:dyDescent="0.25">
      <c r="A5959" s="362" t="s">
        <v>46</v>
      </c>
      <c r="B5959" s="362" t="s">
        <v>22115</v>
      </c>
      <c r="C5959" s="340" t="s">
        <v>10521</v>
      </c>
      <c r="D5959" s="362" t="s">
        <v>10520</v>
      </c>
      <c r="E5959" s="362">
        <v>30</v>
      </c>
      <c r="F5959" s="364">
        <v>21029338</v>
      </c>
      <c r="G5959" s="363">
        <v>20210293389</v>
      </c>
      <c r="H5959" s="365">
        <v>25483</v>
      </c>
      <c r="I5959" s="388">
        <v>7</v>
      </c>
      <c r="J5959" s="378">
        <v>10</v>
      </c>
      <c r="K5959" s="381">
        <v>1969</v>
      </c>
      <c r="L5959" s="369">
        <f t="shared" ca="1" si="93"/>
        <v>54</v>
      </c>
      <c r="M5959" s="299" t="s">
        <v>20</v>
      </c>
      <c r="N5959" s="10" t="s">
        <v>40415</v>
      </c>
      <c r="O5959" s="389" t="s">
        <v>30791</v>
      </c>
      <c r="P5959" s="386">
        <v>41580</v>
      </c>
    </row>
    <row r="5960" spans="1:16" s="8" customFormat="1" ht="15" customHeight="1" x14ac:dyDescent="0.25">
      <c r="A5960" s="362" t="s">
        <v>27</v>
      </c>
      <c r="B5960" s="362" t="s">
        <v>22115</v>
      </c>
      <c r="C5960" s="340" t="s">
        <v>10519</v>
      </c>
      <c r="D5960" s="362" t="s">
        <v>10518</v>
      </c>
      <c r="E5960" s="362" t="s">
        <v>30</v>
      </c>
      <c r="F5960" s="364">
        <v>20090963</v>
      </c>
      <c r="G5960" s="363">
        <v>20200909632</v>
      </c>
      <c r="H5960" s="365">
        <v>25004</v>
      </c>
      <c r="I5960" s="388">
        <v>15</v>
      </c>
      <c r="J5960" s="378">
        <v>6</v>
      </c>
      <c r="K5960" s="381">
        <v>1968</v>
      </c>
      <c r="L5960" s="369">
        <f t="shared" ca="1" si="93"/>
        <v>55</v>
      </c>
      <c r="M5960" s="299" t="s">
        <v>20</v>
      </c>
      <c r="N5960" s="10" t="s">
        <v>40415</v>
      </c>
      <c r="O5960" s="389" t="s">
        <v>177</v>
      </c>
      <c r="P5960" s="386" t="s">
        <v>177</v>
      </c>
    </row>
    <row r="5961" spans="1:16" s="8" customFormat="1" ht="15" customHeight="1" x14ac:dyDescent="0.25">
      <c r="A5961" s="362" t="s">
        <v>27</v>
      </c>
      <c r="B5961" s="362" t="s">
        <v>22115</v>
      </c>
      <c r="C5961" s="340" t="s">
        <v>10517</v>
      </c>
      <c r="D5961" s="362" t="s">
        <v>10516</v>
      </c>
      <c r="E5961" s="362" t="s">
        <v>45</v>
      </c>
      <c r="F5961" s="364">
        <v>16212104</v>
      </c>
      <c r="G5961" s="363">
        <v>23162121049</v>
      </c>
      <c r="H5961" s="365">
        <v>23053</v>
      </c>
      <c r="I5961" s="388">
        <v>11</v>
      </c>
      <c r="J5961" s="378">
        <v>2</v>
      </c>
      <c r="K5961" s="381">
        <v>1963</v>
      </c>
      <c r="L5961" s="369">
        <f t="shared" ca="1" si="93"/>
        <v>61</v>
      </c>
      <c r="M5961" s="299" t="s">
        <v>20</v>
      </c>
      <c r="N5961" s="10" t="s">
        <v>40415</v>
      </c>
      <c r="O5961" s="389" t="s">
        <v>177</v>
      </c>
      <c r="P5961" s="386" t="s">
        <v>177</v>
      </c>
    </row>
    <row r="5962" spans="1:16" s="8" customFormat="1" ht="15" customHeight="1" x14ac:dyDescent="0.25">
      <c r="A5962" s="362">
        <v>14</v>
      </c>
      <c r="B5962" s="362" t="s">
        <v>22115</v>
      </c>
      <c r="C5962" s="340" t="s">
        <v>10515</v>
      </c>
      <c r="D5962" s="362" t="s">
        <v>10514</v>
      </c>
      <c r="E5962" s="362">
        <v>30</v>
      </c>
      <c r="F5962" s="364">
        <v>14548540</v>
      </c>
      <c r="G5962" s="363">
        <v>20145485402</v>
      </c>
      <c r="H5962" s="365">
        <v>22421</v>
      </c>
      <c r="I5962" s="388">
        <v>20</v>
      </c>
      <c r="J5962" s="378">
        <v>5</v>
      </c>
      <c r="K5962" s="381">
        <v>1961</v>
      </c>
      <c r="L5962" s="369">
        <f t="shared" ca="1" si="93"/>
        <v>62</v>
      </c>
      <c r="M5962" s="299" t="s">
        <v>20</v>
      </c>
      <c r="N5962" s="10" t="s">
        <v>40415</v>
      </c>
      <c r="O5962" s="389" t="s">
        <v>29340</v>
      </c>
      <c r="P5962" s="386">
        <v>42887</v>
      </c>
    </row>
    <row r="5963" spans="1:16" s="8" customFormat="1" ht="15" customHeight="1" x14ac:dyDescent="0.25">
      <c r="A5963" s="362" t="s">
        <v>27</v>
      </c>
      <c r="B5963" s="362" t="s">
        <v>22115</v>
      </c>
      <c r="C5963" s="340" t="s">
        <v>10513</v>
      </c>
      <c r="D5963" s="362" t="s">
        <v>10512</v>
      </c>
      <c r="E5963" s="362">
        <v>30</v>
      </c>
      <c r="F5963" s="364">
        <v>17135625</v>
      </c>
      <c r="G5963" s="363">
        <v>20171356254</v>
      </c>
      <c r="H5963" s="365">
        <v>23668</v>
      </c>
      <c r="I5963" s="388">
        <v>18</v>
      </c>
      <c r="J5963" s="378">
        <v>10</v>
      </c>
      <c r="K5963" s="381">
        <v>1964</v>
      </c>
      <c r="L5963" s="369">
        <f t="shared" ca="1" si="93"/>
        <v>59</v>
      </c>
      <c r="M5963" s="299" t="s">
        <v>20</v>
      </c>
      <c r="N5963" s="10" t="s">
        <v>40415</v>
      </c>
      <c r="O5963" s="389" t="s">
        <v>30753</v>
      </c>
      <c r="P5963" s="386">
        <v>40909</v>
      </c>
    </row>
    <row r="5964" spans="1:16" s="8" customFormat="1" ht="15" customHeight="1" x14ac:dyDescent="0.25">
      <c r="A5964" s="362">
        <v>10</v>
      </c>
      <c r="B5964" s="362" t="s">
        <v>22115</v>
      </c>
      <c r="C5964" s="340" t="s">
        <v>10511</v>
      </c>
      <c r="D5964" s="362" t="s">
        <v>10510</v>
      </c>
      <c r="E5964" s="362">
        <v>30</v>
      </c>
      <c r="F5964" s="364">
        <v>20341177</v>
      </c>
      <c r="G5964" s="363">
        <v>20203411775</v>
      </c>
      <c r="H5964" s="365">
        <v>24952</v>
      </c>
      <c r="I5964" s="388">
        <v>24</v>
      </c>
      <c r="J5964" s="378">
        <v>4</v>
      </c>
      <c r="K5964" s="381">
        <v>1968</v>
      </c>
      <c r="L5964" s="369">
        <f t="shared" ca="1" si="93"/>
        <v>55</v>
      </c>
      <c r="M5964" s="299" t="s">
        <v>20</v>
      </c>
      <c r="N5964" s="10" t="s">
        <v>40415</v>
      </c>
      <c r="O5964" s="389" t="s">
        <v>30665</v>
      </c>
      <c r="P5964" s="386">
        <v>41883</v>
      </c>
    </row>
    <row r="5965" spans="1:16" s="8" customFormat="1" ht="15" customHeight="1" x14ac:dyDescent="0.25">
      <c r="A5965" s="362" t="s">
        <v>252</v>
      </c>
      <c r="B5965" s="362" t="s">
        <v>22115</v>
      </c>
      <c r="C5965" s="340" t="s">
        <v>10509</v>
      </c>
      <c r="D5965" s="362" t="s">
        <v>10508</v>
      </c>
      <c r="E5965" s="362">
        <v>30</v>
      </c>
      <c r="F5965" s="364">
        <v>21066693</v>
      </c>
      <c r="G5965" s="363">
        <v>20210666932</v>
      </c>
      <c r="H5965" s="365">
        <v>25486</v>
      </c>
      <c r="I5965" s="388">
        <v>10</v>
      </c>
      <c r="J5965" s="378">
        <v>10</v>
      </c>
      <c r="K5965" s="381">
        <v>1969</v>
      </c>
      <c r="L5965" s="369">
        <f t="shared" ca="1" si="93"/>
        <v>54</v>
      </c>
      <c r="M5965" s="299" t="s">
        <v>20</v>
      </c>
      <c r="N5965" s="10" t="s">
        <v>40415</v>
      </c>
      <c r="O5965" s="389" t="s">
        <v>30741</v>
      </c>
      <c r="P5965" s="386">
        <v>42005</v>
      </c>
    </row>
    <row r="5966" spans="1:16" s="8" customFormat="1" ht="15" customHeight="1" x14ac:dyDescent="0.25">
      <c r="A5966" s="362" t="s">
        <v>59</v>
      </c>
      <c r="B5966" s="362" t="s">
        <v>22115</v>
      </c>
      <c r="C5966" s="340" t="s">
        <v>10502</v>
      </c>
      <c r="D5966" s="362" t="s">
        <v>10501</v>
      </c>
      <c r="E5966" s="362">
        <v>31</v>
      </c>
      <c r="F5966" s="364">
        <v>17975847</v>
      </c>
      <c r="G5966" s="363">
        <v>20179758475</v>
      </c>
      <c r="H5966" s="365">
        <v>24519</v>
      </c>
      <c r="I5966" s="388">
        <v>16</v>
      </c>
      <c r="J5966" s="378">
        <v>2</v>
      </c>
      <c r="K5966" s="381">
        <v>1967</v>
      </c>
      <c r="L5966" s="369">
        <f t="shared" ca="1" si="93"/>
        <v>57</v>
      </c>
      <c r="M5966" s="299" t="s">
        <v>20</v>
      </c>
      <c r="N5966" s="10" t="s">
        <v>40415</v>
      </c>
      <c r="O5966" s="389" t="s">
        <v>30817</v>
      </c>
      <c r="P5966" s="386">
        <v>42370</v>
      </c>
    </row>
    <row r="5967" spans="1:16" s="8" customFormat="1" ht="15" customHeight="1" x14ac:dyDescent="0.25">
      <c r="A5967" s="362" t="s">
        <v>36</v>
      </c>
      <c r="B5967" s="362" t="s">
        <v>22115</v>
      </c>
      <c r="C5967" s="340" t="s">
        <v>10500</v>
      </c>
      <c r="D5967" s="362" t="s">
        <v>10499</v>
      </c>
      <c r="E5967" s="362">
        <v>30</v>
      </c>
      <c r="F5967" s="364">
        <v>17381303</v>
      </c>
      <c r="G5967" s="363">
        <v>20173813032</v>
      </c>
      <c r="H5967" s="365">
        <v>23941</v>
      </c>
      <c r="I5967" s="388">
        <v>18</v>
      </c>
      <c r="J5967" s="378">
        <v>7</v>
      </c>
      <c r="K5967" s="381">
        <v>1965</v>
      </c>
      <c r="L5967" s="369">
        <f t="shared" ca="1" si="93"/>
        <v>58</v>
      </c>
      <c r="M5967" s="299" t="s">
        <v>20</v>
      </c>
      <c r="N5967" s="10" t="s">
        <v>40415</v>
      </c>
      <c r="O5967" s="389" t="s">
        <v>30665</v>
      </c>
      <c r="P5967" s="386">
        <v>41868</v>
      </c>
    </row>
    <row r="5968" spans="1:16" s="8" customFormat="1" ht="15" customHeight="1" x14ac:dyDescent="0.25">
      <c r="A5968" s="362" t="s">
        <v>36</v>
      </c>
      <c r="B5968" s="362" t="s">
        <v>22115</v>
      </c>
      <c r="C5968" s="340" t="s">
        <v>10498</v>
      </c>
      <c r="D5968" s="362" t="s">
        <v>10497</v>
      </c>
      <c r="E5968" s="362">
        <v>30</v>
      </c>
      <c r="F5968" s="364">
        <v>16867811</v>
      </c>
      <c r="G5968" s="363">
        <v>20168678119</v>
      </c>
      <c r="H5968" s="365">
        <v>23674</v>
      </c>
      <c r="I5968" s="388">
        <v>24</v>
      </c>
      <c r="J5968" s="378">
        <v>10</v>
      </c>
      <c r="K5968" s="381">
        <v>1964</v>
      </c>
      <c r="L5968" s="369">
        <f t="shared" ca="1" si="93"/>
        <v>59</v>
      </c>
      <c r="M5968" s="299" t="s">
        <v>20</v>
      </c>
      <c r="N5968" s="10" t="s">
        <v>40415</v>
      </c>
      <c r="O5968" s="389" t="s">
        <v>30789</v>
      </c>
      <c r="P5968" s="386">
        <v>42283</v>
      </c>
    </row>
    <row r="5969" spans="1:16" s="8" customFormat="1" ht="15" customHeight="1" x14ac:dyDescent="0.25">
      <c r="A5969" s="362" t="s">
        <v>36</v>
      </c>
      <c r="B5969" s="362" t="s">
        <v>22115</v>
      </c>
      <c r="C5969" s="340" t="s">
        <v>10496</v>
      </c>
      <c r="D5969" s="362" t="s">
        <v>10495</v>
      </c>
      <c r="E5969" s="362">
        <v>30</v>
      </c>
      <c r="F5969" s="364">
        <v>18348762</v>
      </c>
      <c r="G5969" s="363">
        <v>20183487621</v>
      </c>
      <c r="H5969" s="365">
        <v>24647</v>
      </c>
      <c r="I5969" s="388">
        <v>24</v>
      </c>
      <c r="J5969" s="378">
        <v>6</v>
      </c>
      <c r="K5969" s="381">
        <v>1967</v>
      </c>
      <c r="L5969" s="369">
        <f t="shared" ca="1" si="93"/>
        <v>56</v>
      </c>
      <c r="M5969" s="299" t="s">
        <v>20</v>
      </c>
      <c r="N5969" s="10" t="s">
        <v>40415</v>
      </c>
      <c r="O5969" s="389" t="s">
        <v>30817</v>
      </c>
      <c r="P5969" s="386">
        <v>42370</v>
      </c>
    </row>
    <row r="5970" spans="1:16" s="8" customFormat="1" ht="15" customHeight="1" x14ac:dyDescent="0.25">
      <c r="A5970" s="362" t="s">
        <v>36</v>
      </c>
      <c r="B5970" s="362" t="s">
        <v>22115</v>
      </c>
      <c r="C5970" s="340" t="s">
        <v>10494</v>
      </c>
      <c r="D5970" s="362" t="s">
        <v>10493</v>
      </c>
      <c r="E5970" s="362">
        <v>30</v>
      </c>
      <c r="F5970" s="364">
        <v>17381397</v>
      </c>
      <c r="G5970" s="363">
        <v>20173813970</v>
      </c>
      <c r="H5970" s="365">
        <v>23962</v>
      </c>
      <c r="I5970" s="388">
        <v>8</v>
      </c>
      <c r="J5970" s="378">
        <v>8</v>
      </c>
      <c r="K5970" s="381">
        <v>1965</v>
      </c>
      <c r="L5970" s="369">
        <f t="shared" ca="1" si="93"/>
        <v>58</v>
      </c>
      <c r="M5970" s="299" t="s">
        <v>20</v>
      </c>
      <c r="N5970" s="10" t="s">
        <v>40415</v>
      </c>
      <c r="O5970" s="389" t="s">
        <v>30819</v>
      </c>
      <c r="P5970" s="386">
        <v>42309</v>
      </c>
    </row>
    <row r="5971" spans="1:16" s="8" customFormat="1" ht="15" customHeight="1" x14ac:dyDescent="0.25">
      <c r="A5971" s="362" t="s">
        <v>36</v>
      </c>
      <c r="B5971" s="362" t="s">
        <v>22115</v>
      </c>
      <c r="C5971" s="340" t="s">
        <v>10492</v>
      </c>
      <c r="D5971" s="362" t="s">
        <v>10491</v>
      </c>
      <c r="E5971" s="362">
        <v>32</v>
      </c>
      <c r="F5971" s="364">
        <v>20561185</v>
      </c>
      <c r="G5971" s="363">
        <v>20205611852</v>
      </c>
      <c r="H5971" s="365">
        <v>25318</v>
      </c>
      <c r="I5971" s="388">
        <v>25</v>
      </c>
      <c r="J5971" s="378">
        <v>4</v>
      </c>
      <c r="K5971" s="381">
        <v>1969</v>
      </c>
      <c r="L5971" s="369">
        <f t="shared" ca="1" si="93"/>
        <v>54</v>
      </c>
      <c r="M5971" s="299" t="s">
        <v>20</v>
      </c>
      <c r="N5971" s="10" t="s">
        <v>40415</v>
      </c>
      <c r="O5971" s="389" t="s">
        <v>177</v>
      </c>
      <c r="P5971" s="386" t="s">
        <v>177</v>
      </c>
    </row>
    <row r="5972" spans="1:16" s="8" customFormat="1" ht="15" customHeight="1" x14ac:dyDescent="0.25">
      <c r="A5972" s="362" t="s">
        <v>172</v>
      </c>
      <c r="B5972" s="362" t="s">
        <v>22115</v>
      </c>
      <c r="C5972" s="340" t="s">
        <v>10490</v>
      </c>
      <c r="D5972" s="362" t="s">
        <v>10489</v>
      </c>
      <c r="E5972" s="362">
        <v>31</v>
      </c>
      <c r="F5972" s="364">
        <v>21847503</v>
      </c>
      <c r="G5972" s="363">
        <v>20218475036</v>
      </c>
      <c r="H5972" s="365" t="s">
        <v>29787</v>
      </c>
      <c r="I5972" s="388">
        <v>21</v>
      </c>
      <c r="J5972" s="378">
        <v>11</v>
      </c>
      <c r="K5972" s="381">
        <v>1970</v>
      </c>
      <c r="L5972" s="369">
        <f t="shared" ca="1" si="93"/>
        <v>53</v>
      </c>
      <c r="M5972" s="299" t="s">
        <v>20</v>
      </c>
      <c r="N5972" s="10" t="s">
        <v>40415</v>
      </c>
      <c r="O5972" s="389" t="s">
        <v>30790</v>
      </c>
      <c r="P5972" s="386">
        <v>39692</v>
      </c>
    </row>
    <row r="5973" spans="1:16" s="8" customFormat="1" ht="15" customHeight="1" x14ac:dyDescent="0.25">
      <c r="A5973" s="362" t="s">
        <v>172</v>
      </c>
      <c r="B5973" s="362" t="s">
        <v>22115</v>
      </c>
      <c r="C5973" s="340" t="s">
        <v>10488</v>
      </c>
      <c r="D5973" s="362" t="s">
        <v>10487</v>
      </c>
      <c r="E5973" s="362">
        <v>32</v>
      </c>
      <c r="F5973" s="364">
        <v>17506135</v>
      </c>
      <c r="G5973" s="363">
        <v>20175061356</v>
      </c>
      <c r="H5973" s="365" t="s">
        <v>29786</v>
      </c>
      <c r="I5973" s="388">
        <v>26</v>
      </c>
      <c r="J5973" s="378">
        <v>12</v>
      </c>
      <c r="K5973" s="381">
        <v>1965</v>
      </c>
      <c r="L5973" s="369">
        <f t="shared" ca="1" si="93"/>
        <v>58</v>
      </c>
      <c r="M5973" s="299" t="s">
        <v>20</v>
      </c>
      <c r="N5973" s="10" t="s">
        <v>40415</v>
      </c>
      <c r="O5973" s="389" t="s">
        <v>177</v>
      </c>
      <c r="P5973" s="386" t="s">
        <v>177</v>
      </c>
    </row>
    <row r="5974" spans="1:16" s="8" customFormat="1" ht="15" customHeight="1" x14ac:dyDescent="0.25">
      <c r="A5974" s="362" t="s">
        <v>172</v>
      </c>
      <c r="B5974" s="362" t="s">
        <v>22115</v>
      </c>
      <c r="C5974" s="340" t="s">
        <v>10486</v>
      </c>
      <c r="D5974" s="362" t="s">
        <v>10485</v>
      </c>
      <c r="E5974" s="362">
        <v>30</v>
      </c>
      <c r="F5974" s="364">
        <v>18218181</v>
      </c>
      <c r="G5974" s="363">
        <v>20182181812</v>
      </c>
      <c r="H5974" s="365" t="s">
        <v>29785</v>
      </c>
      <c r="I5974" s="388">
        <v>17</v>
      </c>
      <c r="J5974" s="378">
        <v>6</v>
      </c>
      <c r="K5974" s="381">
        <v>1967</v>
      </c>
      <c r="L5974" s="369">
        <f t="shared" ca="1" si="93"/>
        <v>56</v>
      </c>
      <c r="M5974" s="299" t="s">
        <v>20</v>
      </c>
      <c r="N5974" s="10" t="s">
        <v>40415</v>
      </c>
      <c r="O5974" s="389" t="s">
        <v>35848</v>
      </c>
      <c r="P5974" s="386">
        <v>41944</v>
      </c>
    </row>
    <row r="5975" spans="1:16" s="8" customFormat="1" ht="15" customHeight="1" x14ac:dyDescent="0.25">
      <c r="A5975" s="362" t="s">
        <v>172</v>
      </c>
      <c r="B5975" s="362" t="s">
        <v>22115</v>
      </c>
      <c r="C5975" s="340" t="s">
        <v>10484</v>
      </c>
      <c r="D5975" s="362" t="s">
        <v>10483</v>
      </c>
      <c r="E5975" s="362">
        <v>30</v>
      </c>
      <c r="F5975" s="364">
        <v>20450058</v>
      </c>
      <c r="G5975" s="363">
        <v>20204500585</v>
      </c>
      <c r="H5975" s="365" t="s">
        <v>29784</v>
      </c>
      <c r="I5975" s="388">
        <v>28</v>
      </c>
      <c r="J5975" s="378">
        <v>8</v>
      </c>
      <c r="K5975" s="381">
        <v>1968</v>
      </c>
      <c r="L5975" s="369">
        <f t="shared" ca="1" si="93"/>
        <v>55</v>
      </c>
      <c r="M5975" s="299" t="s">
        <v>20</v>
      </c>
      <c r="N5975" s="10" t="s">
        <v>40415</v>
      </c>
      <c r="O5975" s="389" t="s">
        <v>30745</v>
      </c>
      <c r="P5975" s="386" t="s">
        <v>35712</v>
      </c>
    </row>
    <row r="5976" spans="1:16" s="8" customFormat="1" ht="15" customHeight="1" x14ac:dyDescent="0.25">
      <c r="A5976" s="362" t="s">
        <v>23</v>
      </c>
      <c r="B5976" s="362" t="s">
        <v>22115</v>
      </c>
      <c r="C5976" s="340" t="s">
        <v>10482</v>
      </c>
      <c r="D5976" s="362" t="s">
        <v>10481</v>
      </c>
      <c r="E5976" s="362">
        <v>30</v>
      </c>
      <c r="F5976" s="364">
        <v>16373985</v>
      </c>
      <c r="G5976" s="363">
        <v>20163739853</v>
      </c>
      <c r="H5976" s="365">
        <v>23297</v>
      </c>
      <c r="I5976" s="388">
        <v>13</v>
      </c>
      <c r="J5976" s="378">
        <v>10</v>
      </c>
      <c r="K5976" s="381">
        <v>1963</v>
      </c>
      <c r="L5976" s="369">
        <f t="shared" ca="1" si="93"/>
        <v>60</v>
      </c>
      <c r="M5976" s="299" t="s">
        <v>20</v>
      </c>
      <c r="N5976" s="10" t="s">
        <v>40415</v>
      </c>
      <c r="O5976" s="389" t="s">
        <v>35848</v>
      </c>
      <c r="P5976" s="386">
        <v>41948</v>
      </c>
    </row>
    <row r="5977" spans="1:16" s="8" customFormat="1" ht="15" customHeight="1" x14ac:dyDescent="0.25">
      <c r="A5977" s="362" t="s">
        <v>23</v>
      </c>
      <c r="B5977" s="362" t="s">
        <v>22115</v>
      </c>
      <c r="C5977" s="340" t="s">
        <v>10480</v>
      </c>
      <c r="D5977" s="362" t="s">
        <v>10479</v>
      </c>
      <c r="E5977" s="362">
        <v>30</v>
      </c>
      <c r="F5977" s="364">
        <v>20339664</v>
      </c>
      <c r="G5977" s="363">
        <v>20203396644</v>
      </c>
      <c r="H5977" s="365">
        <v>25182</v>
      </c>
      <c r="I5977" s="388">
        <v>10</v>
      </c>
      <c r="J5977" s="378">
        <v>12</v>
      </c>
      <c r="K5977" s="381">
        <v>1968</v>
      </c>
      <c r="L5977" s="369">
        <f t="shared" ca="1" si="93"/>
        <v>55</v>
      </c>
      <c r="M5977" s="299" t="s">
        <v>20</v>
      </c>
      <c r="N5977" s="10" t="s">
        <v>40415</v>
      </c>
      <c r="O5977" s="389" t="s">
        <v>35848</v>
      </c>
      <c r="P5977" s="386">
        <v>41944</v>
      </c>
    </row>
    <row r="5978" spans="1:16" s="8" customFormat="1" ht="15" customHeight="1" x14ac:dyDescent="0.25">
      <c r="A5978" s="362" t="s">
        <v>74</v>
      </c>
      <c r="B5978" s="362" t="s">
        <v>22115</v>
      </c>
      <c r="C5978" s="340" t="s">
        <v>10478</v>
      </c>
      <c r="D5978" s="362" t="s">
        <v>10477</v>
      </c>
      <c r="E5978" s="362">
        <v>30</v>
      </c>
      <c r="F5978" s="364">
        <v>13989764</v>
      </c>
      <c r="G5978" s="363">
        <v>20139897642</v>
      </c>
      <c r="H5978" s="365">
        <v>21910</v>
      </c>
      <c r="I5978" s="388">
        <v>26</v>
      </c>
      <c r="J5978" s="378">
        <v>12</v>
      </c>
      <c r="K5978" s="381">
        <v>1959</v>
      </c>
      <c r="L5978" s="369">
        <f t="shared" ca="1" si="93"/>
        <v>64</v>
      </c>
      <c r="M5978" s="299" t="s">
        <v>20</v>
      </c>
      <c r="N5978" s="10" t="s">
        <v>40415</v>
      </c>
      <c r="O5978" s="389" t="s">
        <v>30665</v>
      </c>
      <c r="P5978" s="386">
        <v>41883</v>
      </c>
    </row>
    <row r="5979" spans="1:16" s="8" customFormat="1" ht="15" customHeight="1" x14ac:dyDescent="0.25">
      <c r="A5979" s="362" t="s">
        <v>74</v>
      </c>
      <c r="B5979" s="362" t="s">
        <v>22115</v>
      </c>
      <c r="C5979" s="340" t="s">
        <v>10476</v>
      </c>
      <c r="D5979" s="362" t="s">
        <v>10475</v>
      </c>
      <c r="E5979" s="362">
        <v>30</v>
      </c>
      <c r="F5979" s="364">
        <v>20750325</v>
      </c>
      <c r="G5979" s="363">
        <v>20207503259</v>
      </c>
      <c r="H5979" s="365">
        <v>25367</v>
      </c>
      <c r="I5979" s="388">
        <v>13</v>
      </c>
      <c r="J5979" s="378">
        <v>6</v>
      </c>
      <c r="K5979" s="381">
        <v>1969</v>
      </c>
      <c r="L5979" s="369">
        <f t="shared" ca="1" si="93"/>
        <v>54</v>
      </c>
      <c r="M5979" s="299" t="s">
        <v>20</v>
      </c>
      <c r="N5979" s="10" t="s">
        <v>40415</v>
      </c>
      <c r="O5979" s="389" t="s">
        <v>36021</v>
      </c>
      <c r="P5979" s="386">
        <v>42186</v>
      </c>
    </row>
    <row r="5980" spans="1:16" s="8" customFormat="1" ht="15" customHeight="1" x14ac:dyDescent="0.25">
      <c r="A5980" s="362" t="s">
        <v>74</v>
      </c>
      <c r="B5980" s="362" t="s">
        <v>22115</v>
      </c>
      <c r="C5980" s="340" t="s">
        <v>10474</v>
      </c>
      <c r="D5980" s="362" t="s">
        <v>10473</v>
      </c>
      <c r="E5980" s="362">
        <v>30</v>
      </c>
      <c r="F5980" s="364">
        <v>17719680</v>
      </c>
      <c r="G5980" s="363">
        <v>20177196801</v>
      </c>
      <c r="H5980" s="365">
        <v>24149</v>
      </c>
      <c r="I5980" s="388">
        <v>11</v>
      </c>
      <c r="J5980" s="378">
        <v>2</v>
      </c>
      <c r="K5980" s="381">
        <v>1966</v>
      </c>
      <c r="L5980" s="369">
        <f t="shared" ca="1" si="93"/>
        <v>58</v>
      </c>
      <c r="M5980" s="299" t="s">
        <v>20</v>
      </c>
      <c r="N5980" s="10" t="s">
        <v>40415</v>
      </c>
      <c r="O5980" s="389" t="s">
        <v>30738</v>
      </c>
      <c r="P5980" s="386">
        <v>42156</v>
      </c>
    </row>
    <row r="5981" spans="1:16" s="8" customFormat="1" ht="15" customHeight="1" x14ac:dyDescent="0.25">
      <c r="A5981" s="362" t="s">
        <v>78</v>
      </c>
      <c r="B5981" s="362" t="s">
        <v>22115</v>
      </c>
      <c r="C5981" s="340" t="s">
        <v>10469</v>
      </c>
      <c r="D5981" s="362" t="s">
        <v>10468</v>
      </c>
      <c r="E5981" s="362">
        <v>30</v>
      </c>
      <c r="F5981" s="364">
        <v>14567330</v>
      </c>
      <c r="G5981" s="363">
        <v>20145673306</v>
      </c>
      <c r="H5981" s="365">
        <v>24419</v>
      </c>
      <c r="I5981" s="388">
        <v>8</v>
      </c>
      <c r="J5981" s="378">
        <v>11</v>
      </c>
      <c r="K5981" s="381">
        <v>1966</v>
      </c>
      <c r="L5981" s="369">
        <f t="shared" ca="1" si="93"/>
        <v>57</v>
      </c>
      <c r="M5981" s="299" t="s">
        <v>20</v>
      </c>
      <c r="N5981" s="10" t="s">
        <v>40415</v>
      </c>
      <c r="O5981" s="389" t="s">
        <v>30747</v>
      </c>
      <c r="P5981" s="386">
        <v>41061</v>
      </c>
    </row>
    <row r="5982" spans="1:16" s="8" customFormat="1" ht="15" customHeight="1" x14ac:dyDescent="0.25">
      <c r="A5982" s="362" t="s">
        <v>161</v>
      </c>
      <c r="B5982" s="362" t="s">
        <v>22115</v>
      </c>
      <c r="C5982" s="340" t="s">
        <v>10467</v>
      </c>
      <c r="D5982" s="362" t="s">
        <v>10466</v>
      </c>
      <c r="E5982" s="362">
        <v>30</v>
      </c>
      <c r="F5982" s="364">
        <v>14286548</v>
      </c>
      <c r="G5982" s="363">
        <v>20142865484</v>
      </c>
      <c r="H5982" s="365">
        <v>22489</v>
      </c>
      <c r="I5982" s="388">
        <v>27</v>
      </c>
      <c r="J5982" s="378">
        <v>7</v>
      </c>
      <c r="K5982" s="381">
        <v>1961</v>
      </c>
      <c r="L5982" s="369">
        <f t="shared" ca="1" si="93"/>
        <v>62</v>
      </c>
      <c r="M5982" s="299" t="s">
        <v>20</v>
      </c>
      <c r="N5982" s="10" t="s">
        <v>40415</v>
      </c>
      <c r="O5982" s="389" t="s">
        <v>30753</v>
      </c>
      <c r="P5982" s="386">
        <v>40909</v>
      </c>
    </row>
    <row r="5983" spans="1:16" s="8" customFormat="1" ht="15" customHeight="1" x14ac:dyDescent="0.25">
      <c r="A5983" s="362">
        <v>15</v>
      </c>
      <c r="B5983" s="362" t="s">
        <v>22115</v>
      </c>
      <c r="C5983" s="340" t="s">
        <v>10465</v>
      </c>
      <c r="D5983" s="362" t="s">
        <v>10464</v>
      </c>
      <c r="E5983" s="362" t="s">
        <v>33</v>
      </c>
      <c r="F5983" s="364">
        <v>20211813</v>
      </c>
      <c r="G5983" s="363">
        <v>20202118136</v>
      </c>
      <c r="H5983" s="365">
        <v>25023</v>
      </c>
      <c r="I5983" s="388">
        <v>4</v>
      </c>
      <c r="J5983" s="378">
        <v>7</v>
      </c>
      <c r="K5983" s="381">
        <v>1968</v>
      </c>
      <c r="L5983" s="369">
        <f t="shared" ca="1" si="93"/>
        <v>55</v>
      </c>
      <c r="M5983" s="299" t="s">
        <v>20</v>
      </c>
      <c r="N5983" s="10" t="s">
        <v>40415</v>
      </c>
      <c r="O5983" s="389">
        <v>37469</v>
      </c>
      <c r="P5983" s="386">
        <v>37481</v>
      </c>
    </row>
    <row r="5984" spans="1:16" s="8" customFormat="1" ht="15" customHeight="1" x14ac:dyDescent="0.25">
      <c r="A5984" s="362" t="s">
        <v>33761</v>
      </c>
      <c r="B5984" s="362" t="s">
        <v>22115</v>
      </c>
      <c r="C5984" s="340" t="s">
        <v>10463</v>
      </c>
      <c r="D5984" s="362" t="s">
        <v>10462</v>
      </c>
      <c r="E5984" s="362">
        <v>30</v>
      </c>
      <c r="F5984" s="364">
        <v>24017836</v>
      </c>
      <c r="G5984" s="363">
        <v>20240178363</v>
      </c>
      <c r="H5984" s="365">
        <v>25471</v>
      </c>
      <c r="I5984" s="388">
        <v>25</v>
      </c>
      <c r="J5984" s="378">
        <v>9</v>
      </c>
      <c r="K5984" s="381">
        <v>1969</v>
      </c>
      <c r="L5984" s="369">
        <f t="shared" ca="1" si="93"/>
        <v>54</v>
      </c>
      <c r="M5984" s="299" t="s">
        <v>20</v>
      </c>
      <c r="N5984" s="10" t="s">
        <v>40415</v>
      </c>
      <c r="O5984" s="389" t="s">
        <v>30768</v>
      </c>
      <c r="P5984" s="386">
        <v>41913</v>
      </c>
    </row>
    <row r="5985" spans="1:16" s="8" customFormat="1" ht="15" customHeight="1" x14ac:dyDescent="0.25">
      <c r="A5985" s="362" t="s">
        <v>33761</v>
      </c>
      <c r="B5985" s="362" t="s">
        <v>22115</v>
      </c>
      <c r="C5985" s="340" t="s">
        <v>10461</v>
      </c>
      <c r="D5985" s="362" t="s">
        <v>10460</v>
      </c>
      <c r="E5985" s="362">
        <v>32</v>
      </c>
      <c r="F5985" s="364">
        <v>18610647</v>
      </c>
      <c r="G5985" s="363">
        <v>20186106475</v>
      </c>
      <c r="H5985" s="365">
        <v>24814</v>
      </c>
      <c r="I5985" s="388">
        <v>8</v>
      </c>
      <c r="J5985" s="378">
        <v>12</v>
      </c>
      <c r="K5985" s="381">
        <v>1967</v>
      </c>
      <c r="L5985" s="369">
        <f t="shared" ca="1" si="93"/>
        <v>56</v>
      </c>
      <c r="M5985" s="299" t="s">
        <v>20</v>
      </c>
      <c r="N5985" s="10" t="s">
        <v>40415</v>
      </c>
      <c r="O5985" s="389" t="s">
        <v>177</v>
      </c>
      <c r="P5985" s="386" t="s">
        <v>177</v>
      </c>
    </row>
    <row r="5986" spans="1:16" s="8" customFormat="1" ht="15" customHeight="1" x14ac:dyDescent="0.25">
      <c r="A5986" s="362" t="s">
        <v>33761</v>
      </c>
      <c r="B5986" s="362" t="s">
        <v>22115</v>
      </c>
      <c r="C5986" s="340" t="s">
        <v>10459</v>
      </c>
      <c r="D5986" s="362" t="s">
        <v>10458</v>
      </c>
      <c r="E5986" s="362">
        <v>30</v>
      </c>
      <c r="F5986" s="364">
        <v>16717191</v>
      </c>
      <c r="G5986" s="363">
        <v>20167171916</v>
      </c>
      <c r="H5986" s="365">
        <v>23666</v>
      </c>
      <c r="I5986" s="388">
        <v>16</v>
      </c>
      <c r="J5986" s="378">
        <v>10</v>
      </c>
      <c r="K5986" s="381">
        <v>1964</v>
      </c>
      <c r="L5986" s="369">
        <f t="shared" ca="1" si="93"/>
        <v>59</v>
      </c>
      <c r="M5986" s="299" t="s">
        <v>20</v>
      </c>
      <c r="N5986" s="10" t="s">
        <v>40415</v>
      </c>
      <c r="O5986" s="389" t="s">
        <v>30735</v>
      </c>
      <c r="P5986" s="386">
        <v>42156</v>
      </c>
    </row>
    <row r="5987" spans="1:16" s="8" customFormat="1" ht="15" customHeight="1" x14ac:dyDescent="0.25">
      <c r="A5987" s="362" t="s">
        <v>33761</v>
      </c>
      <c r="B5987" s="362" t="s">
        <v>22115</v>
      </c>
      <c r="C5987" s="340" t="s">
        <v>10457</v>
      </c>
      <c r="D5987" s="362" t="s">
        <v>10456</v>
      </c>
      <c r="E5987" s="362">
        <v>30</v>
      </c>
      <c r="F5987" s="364">
        <v>20925008</v>
      </c>
      <c r="G5987" s="363">
        <v>20209250080</v>
      </c>
      <c r="H5987" s="365">
        <v>25496</v>
      </c>
      <c r="I5987" s="388">
        <v>20</v>
      </c>
      <c r="J5987" s="378">
        <v>10</v>
      </c>
      <c r="K5987" s="381">
        <v>1969</v>
      </c>
      <c r="L5987" s="369">
        <f t="shared" ca="1" si="93"/>
        <v>54</v>
      </c>
      <c r="M5987" s="299" t="s">
        <v>20</v>
      </c>
      <c r="N5987" s="10" t="s">
        <v>40415</v>
      </c>
      <c r="O5987" s="389" t="s">
        <v>30627</v>
      </c>
      <c r="P5987" s="386">
        <v>41548</v>
      </c>
    </row>
    <row r="5988" spans="1:16" s="8" customFormat="1" ht="15" customHeight="1" x14ac:dyDescent="0.25">
      <c r="A5988" s="362" t="s">
        <v>99</v>
      </c>
      <c r="B5988" s="362" t="s">
        <v>22115</v>
      </c>
      <c r="C5988" s="340" t="s">
        <v>10455</v>
      </c>
      <c r="D5988" s="362" t="s">
        <v>10454</v>
      </c>
      <c r="E5988" s="362">
        <v>31</v>
      </c>
      <c r="F5988" s="364">
        <v>14654226</v>
      </c>
      <c r="G5988" s="363">
        <v>20146542264</v>
      </c>
      <c r="H5988" s="365">
        <v>22648</v>
      </c>
      <c r="I5988" s="388">
        <v>2</v>
      </c>
      <c r="J5988" s="378">
        <v>1</v>
      </c>
      <c r="K5988" s="381">
        <v>1962</v>
      </c>
      <c r="L5988" s="369">
        <f t="shared" ca="1" si="93"/>
        <v>62</v>
      </c>
      <c r="M5988" s="299" t="s">
        <v>20</v>
      </c>
      <c r="N5988" s="10" t="s">
        <v>40415</v>
      </c>
      <c r="O5988" s="389" t="s">
        <v>30843</v>
      </c>
      <c r="P5988" s="386" t="s">
        <v>177</v>
      </c>
    </row>
    <row r="5989" spans="1:16" s="8" customFormat="1" ht="15" customHeight="1" x14ac:dyDescent="0.25">
      <c r="A5989" s="362">
        <v>16</v>
      </c>
      <c r="B5989" s="362" t="s">
        <v>22115</v>
      </c>
      <c r="C5989" s="340" t="s">
        <v>10453</v>
      </c>
      <c r="D5989" s="362" t="s">
        <v>10452</v>
      </c>
      <c r="E5989" s="362">
        <v>30</v>
      </c>
      <c r="F5989" s="364">
        <v>20347410</v>
      </c>
      <c r="G5989" s="363">
        <v>27203474100</v>
      </c>
      <c r="H5989" s="365">
        <v>24992</v>
      </c>
      <c r="I5989" s="388">
        <v>3</v>
      </c>
      <c r="J5989" s="378">
        <v>6</v>
      </c>
      <c r="K5989" s="381">
        <v>1968</v>
      </c>
      <c r="L5989" s="369">
        <f t="shared" ca="1" si="93"/>
        <v>55</v>
      </c>
      <c r="M5989" s="299" t="s">
        <v>20</v>
      </c>
      <c r="N5989" s="10" t="s">
        <v>28854</v>
      </c>
      <c r="O5989" s="389" t="s">
        <v>30741</v>
      </c>
      <c r="P5989" s="386">
        <v>42005</v>
      </c>
    </row>
    <row r="5990" spans="1:16" s="8" customFormat="1" ht="15" customHeight="1" x14ac:dyDescent="0.25">
      <c r="A5990" s="362" t="s">
        <v>27</v>
      </c>
      <c r="B5990" s="362" t="s">
        <v>22115</v>
      </c>
      <c r="C5990" s="340" t="s">
        <v>10451</v>
      </c>
      <c r="D5990" s="362" t="s">
        <v>10450</v>
      </c>
      <c r="E5990" s="362">
        <v>30</v>
      </c>
      <c r="F5990" s="364">
        <v>20746262</v>
      </c>
      <c r="G5990" s="363">
        <v>23207462624</v>
      </c>
      <c r="H5990" s="365">
        <v>25261</v>
      </c>
      <c r="I5990" s="388">
        <v>27</v>
      </c>
      <c r="J5990" s="378">
        <v>2</v>
      </c>
      <c r="K5990" s="381">
        <v>1969</v>
      </c>
      <c r="L5990" s="369">
        <f t="shared" ca="1" si="93"/>
        <v>55</v>
      </c>
      <c r="M5990" s="299" t="s">
        <v>20</v>
      </c>
      <c r="N5990" s="10" t="s">
        <v>28854</v>
      </c>
      <c r="O5990" s="389" t="s">
        <v>30753</v>
      </c>
      <c r="P5990" s="386">
        <v>40909</v>
      </c>
    </row>
    <row r="5991" spans="1:16" s="8" customFormat="1" ht="15" customHeight="1" x14ac:dyDescent="0.25">
      <c r="A5991" s="362" t="s">
        <v>33761</v>
      </c>
      <c r="B5991" s="362" t="s">
        <v>22115</v>
      </c>
      <c r="C5991" s="340" t="s">
        <v>10449</v>
      </c>
      <c r="D5991" s="362" t="s">
        <v>10448</v>
      </c>
      <c r="E5991" s="362">
        <v>30</v>
      </c>
      <c r="F5991" s="364">
        <v>21594188</v>
      </c>
      <c r="G5991" s="363">
        <v>23215941884</v>
      </c>
      <c r="H5991" s="365">
        <v>25708</v>
      </c>
      <c r="I5991" s="388">
        <v>20</v>
      </c>
      <c r="J5991" s="378">
        <v>5</v>
      </c>
      <c r="K5991" s="381">
        <v>1970</v>
      </c>
      <c r="L5991" s="369">
        <f t="shared" ca="1" si="93"/>
        <v>53</v>
      </c>
      <c r="M5991" s="299" t="s">
        <v>20</v>
      </c>
      <c r="N5991" s="10" t="s">
        <v>28854</v>
      </c>
      <c r="O5991" s="389" t="s">
        <v>30745</v>
      </c>
      <c r="P5991" s="386">
        <v>41275</v>
      </c>
    </row>
    <row r="5992" spans="1:16" s="8" customFormat="1" ht="15" customHeight="1" x14ac:dyDescent="0.25">
      <c r="A5992" s="362" t="s">
        <v>27</v>
      </c>
      <c r="B5992" s="362" t="s">
        <v>22115</v>
      </c>
      <c r="C5992" s="340" t="s">
        <v>10447</v>
      </c>
      <c r="D5992" s="362" t="s">
        <v>10446</v>
      </c>
      <c r="E5992" s="362">
        <v>32</v>
      </c>
      <c r="F5992" s="364">
        <v>21874716</v>
      </c>
      <c r="G5992" s="363">
        <v>27218747162</v>
      </c>
      <c r="H5992" s="365">
        <v>25913</v>
      </c>
      <c r="I5992" s="388">
        <v>11</v>
      </c>
      <c r="J5992" s="378">
        <v>12</v>
      </c>
      <c r="K5992" s="381">
        <v>1970</v>
      </c>
      <c r="L5992" s="369">
        <f t="shared" ca="1" si="93"/>
        <v>53</v>
      </c>
      <c r="M5992" s="299" t="s">
        <v>20</v>
      </c>
      <c r="N5992" s="10" t="s">
        <v>28854</v>
      </c>
      <c r="O5992" s="389" t="s">
        <v>30828</v>
      </c>
      <c r="P5992" s="386" t="s">
        <v>177</v>
      </c>
    </row>
    <row r="5993" spans="1:16" s="8" customFormat="1" ht="15" customHeight="1" x14ac:dyDescent="0.25">
      <c r="A5993" s="362">
        <v>10</v>
      </c>
      <c r="B5993" s="362" t="s">
        <v>22115</v>
      </c>
      <c r="C5993" s="340" t="s">
        <v>10445</v>
      </c>
      <c r="D5993" s="362" t="s">
        <v>10444</v>
      </c>
      <c r="E5993" s="362">
        <v>30</v>
      </c>
      <c r="F5993" s="364">
        <v>21306996</v>
      </c>
      <c r="G5993" s="363">
        <v>27213069964</v>
      </c>
      <c r="H5993" s="365">
        <v>25595</v>
      </c>
      <c r="I5993" s="388">
        <v>27</v>
      </c>
      <c r="J5993" s="378">
        <v>1</v>
      </c>
      <c r="K5993" s="381">
        <v>1970</v>
      </c>
      <c r="L5993" s="369">
        <f t="shared" ca="1" si="93"/>
        <v>54</v>
      </c>
      <c r="M5993" s="299" t="s">
        <v>20</v>
      </c>
      <c r="N5993" s="10" t="s">
        <v>28854</v>
      </c>
      <c r="O5993" s="389" t="s">
        <v>29313</v>
      </c>
      <c r="P5993" s="386">
        <v>43160</v>
      </c>
    </row>
    <row r="5994" spans="1:16" s="8" customFormat="1" ht="15" customHeight="1" x14ac:dyDescent="0.25">
      <c r="A5994" s="362" t="s">
        <v>23</v>
      </c>
      <c r="B5994" s="362" t="s">
        <v>22115</v>
      </c>
      <c r="C5994" s="340" t="s">
        <v>10443</v>
      </c>
      <c r="D5994" s="362" t="s">
        <v>10442</v>
      </c>
      <c r="E5994" s="362">
        <v>30</v>
      </c>
      <c r="F5994" s="364">
        <v>21354917</v>
      </c>
      <c r="G5994" s="363">
        <v>27213549176</v>
      </c>
      <c r="H5994" s="365">
        <v>25675</v>
      </c>
      <c r="I5994" s="388">
        <v>17</v>
      </c>
      <c r="J5994" s="378">
        <v>4</v>
      </c>
      <c r="K5994" s="381">
        <v>1970</v>
      </c>
      <c r="L5994" s="369">
        <f t="shared" ca="1" si="93"/>
        <v>54</v>
      </c>
      <c r="M5994" s="299" t="s">
        <v>20</v>
      </c>
      <c r="N5994" s="10" t="s">
        <v>28854</v>
      </c>
      <c r="O5994" s="389" t="s">
        <v>30832</v>
      </c>
      <c r="P5994" s="386">
        <v>42583</v>
      </c>
    </row>
    <row r="5995" spans="1:16" s="8" customFormat="1" ht="15" customHeight="1" x14ac:dyDescent="0.25">
      <c r="A5995" s="362">
        <v>11</v>
      </c>
      <c r="B5995" s="362" t="s">
        <v>22115</v>
      </c>
      <c r="C5995" s="340" t="s">
        <v>10441</v>
      </c>
      <c r="D5995" s="362" t="s">
        <v>10440</v>
      </c>
      <c r="E5995" s="362">
        <v>30</v>
      </c>
      <c r="F5995" s="364">
        <v>17960329</v>
      </c>
      <c r="G5995" s="363">
        <v>27179603298</v>
      </c>
      <c r="H5995" s="365">
        <v>24447</v>
      </c>
      <c r="I5995" s="388">
        <v>6</v>
      </c>
      <c r="J5995" s="378">
        <v>12</v>
      </c>
      <c r="K5995" s="381">
        <v>1966</v>
      </c>
      <c r="L5995" s="369">
        <f t="shared" ca="1" si="93"/>
        <v>57</v>
      </c>
      <c r="M5995" s="299" t="s">
        <v>20</v>
      </c>
      <c r="N5995" s="10" t="s">
        <v>28854</v>
      </c>
      <c r="O5995" s="389" t="s">
        <v>30772</v>
      </c>
      <c r="P5995" s="386">
        <v>41580</v>
      </c>
    </row>
    <row r="5996" spans="1:16" s="8" customFormat="1" ht="15" customHeight="1" x14ac:dyDescent="0.25">
      <c r="A5996" s="362" t="s">
        <v>27</v>
      </c>
      <c r="B5996" s="362" t="s">
        <v>22115</v>
      </c>
      <c r="C5996" s="340" t="s">
        <v>10439</v>
      </c>
      <c r="D5996" s="362" t="s">
        <v>10438</v>
      </c>
      <c r="E5996" s="362">
        <v>30</v>
      </c>
      <c r="F5996" s="364">
        <v>17808636</v>
      </c>
      <c r="G5996" s="363">
        <v>27178086362</v>
      </c>
      <c r="H5996" s="365">
        <v>24359</v>
      </c>
      <c r="I5996" s="388">
        <v>9</v>
      </c>
      <c r="J5996" s="378">
        <v>9</v>
      </c>
      <c r="K5996" s="381">
        <v>1966</v>
      </c>
      <c r="L5996" s="369">
        <f t="shared" ca="1" si="93"/>
        <v>57</v>
      </c>
      <c r="M5996" s="299" t="s">
        <v>20</v>
      </c>
      <c r="N5996" s="10" t="s">
        <v>28854</v>
      </c>
      <c r="O5996" s="389" t="s">
        <v>30766</v>
      </c>
      <c r="P5996" s="386">
        <v>41153</v>
      </c>
    </row>
    <row r="5997" spans="1:16" s="8" customFormat="1" ht="15" customHeight="1" x14ac:dyDescent="0.25">
      <c r="A5997" s="362" t="s">
        <v>27</v>
      </c>
      <c r="B5997" s="362" t="s">
        <v>22115</v>
      </c>
      <c r="C5997" s="340" t="s">
        <v>10437</v>
      </c>
      <c r="D5997" s="362" t="s">
        <v>10436</v>
      </c>
      <c r="E5997" s="362">
        <v>30</v>
      </c>
      <c r="F5997" s="364">
        <v>17727009</v>
      </c>
      <c r="G5997" s="363">
        <v>27177270097</v>
      </c>
      <c r="H5997" s="365">
        <v>23538</v>
      </c>
      <c r="I5997" s="388">
        <v>10</v>
      </c>
      <c r="J5997" s="378">
        <v>6</v>
      </c>
      <c r="K5997" s="381">
        <v>1964</v>
      </c>
      <c r="L5997" s="369">
        <f t="shared" ca="1" si="93"/>
        <v>59</v>
      </c>
      <c r="M5997" s="299" t="s">
        <v>20</v>
      </c>
      <c r="N5997" s="10" t="s">
        <v>28854</v>
      </c>
      <c r="O5997" s="389" t="s">
        <v>30804</v>
      </c>
      <c r="P5997" s="386">
        <v>41214</v>
      </c>
    </row>
    <row r="5998" spans="1:16" s="8" customFormat="1" ht="15" customHeight="1" x14ac:dyDescent="0.25">
      <c r="A5998" s="362" t="s">
        <v>46</v>
      </c>
      <c r="B5998" s="362" t="s">
        <v>22115</v>
      </c>
      <c r="C5998" s="340" t="s">
        <v>10435</v>
      </c>
      <c r="D5998" s="362" t="s">
        <v>10434</v>
      </c>
      <c r="E5998" s="362">
        <v>30</v>
      </c>
      <c r="F5998" s="364">
        <v>14782641</v>
      </c>
      <c r="G5998" s="363">
        <v>23147826419</v>
      </c>
      <c r="H5998" s="365">
        <v>22595</v>
      </c>
      <c r="I5998" s="388">
        <v>10</v>
      </c>
      <c r="J5998" s="378">
        <v>11</v>
      </c>
      <c r="K5998" s="381">
        <v>1961</v>
      </c>
      <c r="L5998" s="369">
        <f t="shared" ca="1" si="93"/>
        <v>62</v>
      </c>
      <c r="M5998" s="299" t="s">
        <v>20</v>
      </c>
      <c r="N5998" s="10" t="s">
        <v>40415</v>
      </c>
      <c r="O5998" s="389" t="s">
        <v>30785</v>
      </c>
      <c r="P5998" s="386">
        <v>42522</v>
      </c>
    </row>
    <row r="5999" spans="1:16" s="8" customFormat="1" ht="15" customHeight="1" x14ac:dyDescent="0.25">
      <c r="A5999" s="362" t="s">
        <v>889</v>
      </c>
      <c r="B5999" s="362" t="s">
        <v>22115</v>
      </c>
      <c r="C5999" s="340" t="s">
        <v>10433</v>
      </c>
      <c r="D5999" s="362" t="s">
        <v>10432</v>
      </c>
      <c r="E5999" s="362">
        <v>30</v>
      </c>
      <c r="F5999" s="364">
        <v>20090743</v>
      </c>
      <c r="G5999" s="363">
        <v>20200907435</v>
      </c>
      <c r="H5999" s="365">
        <v>24903</v>
      </c>
      <c r="I5999" s="388">
        <v>6</v>
      </c>
      <c r="J5999" s="378">
        <v>3</v>
      </c>
      <c r="K5999" s="381">
        <v>1968</v>
      </c>
      <c r="L5999" s="369">
        <f t="shared" ca="1" si="93"/>
        <v>56</v>
      </c>
      <c r="M5999" s="299" t="s">
        <v>20</v>
      </c>
      <c r="N5999" s="10" t="s">
        <v>40415</v>
      </c>
      <c r="O5999" s="389" t="s">
        <v>29313</v>
      </c>
      <c r="P5999" s="386">
        <v>43160</v>
      </c>
    </row>
    <row r="6000" spans="1:16" s="8" customFormat="1" ht="15" customHeight="1" x14ac:dyDescent="0.25">
      <c r="A6000" s="362" t="s">
        <v>27</v>
      </c>
      <c r="B6000" s="362" t="s">
        <v>22115</v>
      </c>
      <c r="C6000" s="340" t="s">
        <v>10431</v>
      </c>
      <c r="D6000" s="362" t="s">
        <v>10430</v>
      </c>
      <c r="E6000" s="362" t="s">
        <v>124</v>
      </c>
      <c r="F6000" s="364">
        <v>17323900</v>
      </c>
      <c r="G6000" s="363">
        <v>23173239009</v>
      </c>
      <c r="H6000" s="365">
        <v>23947</v>
      </c>
      <c r="I6000" s="388">
        <v>24</v>
      </c>
      <c r="J6000" s="378">
        <v>7</v>
      </c>
      <c r="K6000" s="381">
        <v>1965</v>
      </c>
      <c r="L6000" s="369">
        <f t="shared" ca="1" si="93"/>
        <v>58</v>
      </c>
      <c r="M6000" s="299" t="s">
        <v>20</v>
      </c>
      <c r="N6000" s="10" t="s">
        <v>40415</v>
      </c>
      <c r="O6000" s="389" t="s">
        <v>177</v>
      </c>
      <c r="P6000" s="386" t="s">
        <v>177</v>
      </c>
    </row>
    <row r="6001" spans="1:16" s="8" customFormat="1" ht="15" customHeight="1" x14ac:dyDescent="0.25">
      <c r="A6001" s="362">
        <v>14</v>
      </c>
      <c r="B6001" s="362" t="s">
        <v>22115</v>
      </c>
      <c r="C6001" s="340" t="s">
        <v>10429</v>
      </c>
      <c r="D6001" s="362" t="s">
        <v>10428</v>
      </c>
      <c r="E6001" s="362">
        <v>30</v>
      </c>
      <c r="F6001" s="364">
        <v>20501645</v>
      </c>
      <c r="G6001" s="363">
        <v>20205016458</v>
      </c>
      <c r="H6001" s="365">
        <v>25185</v>
      </c>
      <c r="I6001" s="388">
        <v>13</v>
      </c>
      <c r="J6001" s="378">
        <v>12</v>
      </c>
      <c r="K6001" s="381">
        <v>1968</v>
      </c>
      <c r="L6001" s="369">
        <f t="shared" ca="1" si="93"/>
        <v>55</v>
      </c>
      <c r="M6001" s="299" t="s">
        <v>20</v>
      </c>
      <c r="N6001" s="10" t="s">
        <v>40415</v>
      </c>
      <c r="O6001" s="389" t="s">
        <v>35848</v>
      </c>
      <c r="P6001" s="386">
        <v>41944</v>
      </c>
    </row>
    <row r="6002" spans="1:16" s="8" customFormat="1" ht="15" customHeight="1" x14ac:dyDescent="0.25">
      <c r="A6002" s="362" t="s">
        <v>33761</v>
      </c>
      <c r="B6002" s="362" t="s">
        <v>22115</v>
      </c>
      <c r="C6002" s="340" t="s">
        <v>10427</v>
      </c>
      <c r="D6002" s="362" t="s">
        <v>10426</v>
      </c>
      <c r="E6002" s="362">
        <v>30</v>
      </c>
      <c r="F6002" s="364">
        <v>14222993</v>
      </c>
      <c r="G6002" s="363">
        <v>20142229936</v>
      </c>
      <c r="H6002" s="365">
        <v>20586</v>
      </c>
      <c r="I6002" s="388">
        <v>11</v>
      </c>
      <c r="J6002" s="378">
        <v>5</v>
      </c>
      <c r="K6002" s="381">
        <v>1956</v>
      </c>
      <c r="L6002" s="369">
        <f t="shared" ca="1" si="93"/>
        <v>67</v>
      </c>
      <c r="M6002" s="299" t="s">
        <v>20</v>
      </c>
      <c r="N6002" s="10" t="s">
        <v>40415</v>
      </c>
      <c r="O6002" s="389" t="s">
        <v>30665</v>
      </c>
      <c r="P6002" s="386">
        <v>41883</v>
      </c>
    </row>
    <row r="6003" spans="1:16" s="8" customFormat="1" ht="15" customHeight="1" x14ac:dyDescent="0.25">
      <c r="A6003" s="362" t="s">
        <v>46</v>
      </c>
      <c r="B6003" s="362" t="s">
        <v>22115</v>
      </c>
      <c r="C6003" s="340" t="s">
        <v>10425</v>
      </c>
      <c r="D6003" s="362" t="s">
        <v>10424</v>
      </c>
      <c r="E6003" s="362">
        <v>30</v>
      </c>
      <c r="F6003" s="364">
        <v>10087198</v>
      </c>
      <c r="G6003" s="363">
        <v>20100871980</v>
      </c>
      <c r="H6003" s="365">
        <v>18910</v>
      </c>
      <c r="I6003" s="388">
        <v>9</v>
      </c>
      <c r="J6003" s="378">
        <v>10</v>
      </c>
      <c r="K6003" s="381">
        <v>1951</v>
      </c>
      <c r="L6003" s="369">
        <f t="shared" ca="1" si="93"/>
        <v>72</v>
      </c>
      <c r="M6003" s="299" t="s">
        <v>20</v>
      </c>
      <c r="N6003" s="10" t="s">
        <v>40415</v>
      </c>
      <c r="O6003" s="389" t="s">
        <v>30758</v>
      </c>
      <c r="P6003" s="386">
        <v>40544</v>
      </c>
    </row>
    <row r="6004" spans="1:16" s="8" customFormat="1" ht="15" customHeight="1" x14ac:dyDescent="0.25">
      <c r="A6004" s="362" t="s">
        <v>27</v>
      </c>
      <c r="B6004" s="362" t="s">
        <v>22115</v>
      </c>
      <c r="C6004" s="340" t="s">
        <v>10423</v>
      </c>
      <c r="D6004" s="362" t="s">
        <v>10422</v>
      </c>
      <c r="E6004" s="362">
        <v>30</v>
      </c>
      <c r="F6004" s="364">
        <v>18153817</v>
      </c>
      <c r="G6004" s="363">
        <v>20181538172</v>
      </c>
      <c r="H6004" s="365">
        <v>24607</v>
      </c>
      <c r="I6004" s="388">
        <v>15</v>
      </c>
      <c r="J6004" s="378">
        <v>5</v>
      </c>
      <c r="K6004" s="381">
        <v>1967</v>
      </c>
      <c r="L6004" s="369">
        <f t="shared" ca="1" si="93"/>
        <v>56</v>
      </c>
      <c r="M6004" s="299" t="s">
        <v>20</v>
      </c>
      <c r="N6004" s="10" t="s">
        <v>40415</v>
      </c>
      <c r="O6004" s="389" t="s">
        <v>30665</v>
      </c>
      <c r="P6004" s="386">
        <v>41774</v>
      </c>
    </row>
    <row r="6005" spans="1:16" s="8" customFormat="1" ht="15" customHeight="1" x14ac:dyDescent="0.25">
      <c r="A6005" s="362" t="s">
        <v>27</v>
      </c>
      <c r="B6005" s="362" t="s">
        <v>22115</v>
      </c>
      <c r="C6005" s="340" t="s">
        <v>10421</v>
      </c>
      <c r="D6005" s="362" t="s">
        <v>10420</v>
      </c>
      <c r="E6005" s="362">
        <v>30</v>
      </c>
      <c r="F6005" s="364">
        <v>18011967</v>
      </c>
      <c r="G6005" s="363">
        <v>20180119672</v>
      </c>
      <c r="H6005" s="365">
        <v>24417</v>
      </c>
      <c r="I6005" s="388">
        <v>6</v>
      </c>
      <c r="J6005" s="378">
        <v>11</v>
      </c>
      <c r="K6005" s="381">
        <v>1966</v>
      </c>
      <c r="L6005" s="369">
        <f t="shared" ca="1" si="93"/>
        <v>57</v>
      </c>
      <c r="M6005" s="299" t="s">
        <v>20</v>
      </c>
      <c r="N6005" s="10" t="s">
        <v>40415</v>
      </c>
      <c r="O6005" s="389" t="s">
        <v>30791</v>
      </c>
      <c r="P6005" s="386">
        <v>41580</v>
      </c>
    </row>
    <row r="6006" spans="1:16" s="8" customFormat="1" ht="15" customHeight="1" x14ac:dyDescent="0.25">
      <c r="A6006" s="362" t="s">
        <v>27</v>
      </c>
      <c r="B6006" s="362" t="s">
        <v>22115</v>
      </c>
      <c r="C6006" s="340" t="s">
        <v>10416</v>
      </c>
      <c r="D6006" s="362" t="s">
        <v>10415</v>
      </c>
      <c r="E6006" s="362" t="s">
        <v>30</v>
      </c>
      <c r="F6006" s="364">
        <v>12937304</v>
      </c>
      <c r="G6006" s="363">
        <v>20129373041</v>
      </c>
      <c r="H6006" s="365">
        <v>20936</v>
      </c>
      <c r="I6006" s="388">
        <v>26</v>
      </c>
      <c r="J6006" s="378">
        <v>4</v>
      </c>
      <c r="K6006" s="381">
        <v>1957</v>
      </c>
      <c r="L6006" s="369">
        <f t="shared" ca="1" si="93"/>
        <v>66</v>
      </c>
      <c r="M6006" s="299" t="s">
        <v>20</v>
      </c>
      <c r="N6006" s="10" t="s">
        <v>40415</v>
      </c>
      <c r="O6006" s="389" t="s">
        <v>177</v>
      </c>
      <c r="P6006" s="386" t="s">
        <v>177</v>
      </c>
    </row>
    <row r="6007" spans="1:16" s="8" customFormat="1" ht="15" customHeight="1" x14ac:dyDescent="0.25">
      <c r="A6007" s="362" t="s">
        <v>27</v>
      </c>
      <c r="B6007" s="362" t="s">
        <v>22115</v>
      </c>
      <c r="C6007" s="340" t="s">
        <v>10414</v>
      </c>
      <c r="D6007" s="362" t="s">
        <v>10413</v>
      </c>
      <c r="E6007" s="362">
        <v>32</v>
      </c>
      <c r="F6007" s="364">
        <v>10462412</v>
      </c>
      <c r="G6007" s="363">
        <v>20104624120</v>
      </c>
      <c r="H6007" s="365">
        <v>18950</v>
      </c>
      <c r="I6007" s="388">
        <v>18</v>
      </c>
      <c r="J6007" s="378">
        <v>11</v>
      </c>
      <c r="K6007" s="381">
        <v>1951</v>
      </c>
      <c r="L6007" s="369">
        <f t="shared" ca="1" si="93"/>
        <v>72</v>
      </c>
      <c r="M6007" s="299" t="s">
        <v>20</v>
      </c>
      <c r="N6007" s="10" t="s">
        <v>40415</v>
      </c>
      <c r="O6007" s="389" t="s">
        <v>32667</v>
      </c>
      <c r="P6007" s="386" t="s">
        <v>177</v>
      </c>
    </row>
    <row r="6008" spans="1:16" s="8" customFormat="1" ht="15" customHeight="1" x14ac:dyDescent="0.25">
      <c r="A6008" s="362" t="s">
        <v>23</v>
      </c>
      <c r="B6008" s="362" t="s">
        <v>22115</v>
      </c>
      <c r="C6008" s="340" t="s">
        <v>10412</v>
      </c>
      <c r="D6008" s="362" t="s">
        <v>10411</v>
      </c>
      <c r="E6008" s="362">
        <v>32</v>
      </c>
      <c r="F6008" s="364">
        <v>11459768</v>
      </c>
      <c r="G6008" s="363">
        <v>20114597687</v>
      </c>
      <c r="H6008" s="365">
        <v>20201</v>
      </c>
      <c r="I6008" s="388">
        <v>22</v>
      </c>
      <c r="J6008" s="378">
        <v>4</v>
      </c>
      <c r="K6008" s="381">
        <v>1955</v>
      </c>
      <c r="L6008" s="369">
        <f t="shared" ca="1" si="93"/>
        <v>69</v>
      </c>
      <c r="M6008" s="299" t="s">
        <v>20</v>
      </c>
      <c r="N6008" s="10" t="s">
        <v>40415</v>
      </c>
      <c r="O6008" s="389" t="s">
        <v>177</v>
      </c>
      <c r="P6008" s="386" t="s">
        <v>177</v>
      </c>
    </row>
    <row r="6009" spans="1:16" s="8" customFormat="1" ht="15" customHeight="1" x14ac:dyDescent="0.25">
      <c r="A6009" s="362" t="s">
        <v>27</v>
      </c>
      <c r="B6009" s="362" t="s">
        <v>22115</v>
      </c>
      <c r="C6009" s="340" t="s">
        <v>10410</v>
      </c>
      <c r="D6009" s="362" t="s">
        <v>10409</v>
      </c>
      <c r="E6009" s="362" t="s">
        <v>30</v>
      </c>
      <c r="F6009" s="364">
        <v>10471234</v>
      </c>
      <c r="G6009" s="363">
        <v>20104712348</v>
      </c>
      <c r="H6009" s="365">
        <v>19121</v>
      </c>
      <c r="I6009" s="388">
        <v>7</v>
      </c>
      <c r="J6009" s="378">
        <v>5</v>
      </c>
      <c r="K6009" s="381">
        <v>1952</v>
      </c>
      <c r="L6009" s="369">
        <f t="shared" ca="1" si="93"/>
        <v>71</v>
      </c>
      <c r="M6009" s="299" t="s">
        <v>20</v>
      </c>
      <c r="N6009" s="10" t="s">
        <v>40415</v>
      </c>
      <c r="O6009" s="389" t="s">
        <v>177</v>
      </c>
      <c r="P6009" s="386" t="s">
        <v>177</v>
      </c>
    </row>
    <row r="6010" spans="1:16" s="8" customFormat="1" ht="15" customHeight="1" x14ac:dyDescent="0.25">
      <c r="A6010" s="362" t="s">
        <v>27</v>
      </c>
      <c r="B6010" s="362" t="s">
        <v>22115</v>
      </c>
      <c r="C6010" s="340" t="s">
        <v>10408</v>
      </c>
      <c r="D6010" s="362" t="s">
        <v>10407</v>
      </c>
      <c r="E6010" s="362">
        <v>30</v>
      </c>
      <c r="F6010" s="364">
        <v>10984023</v>
      </c>
      <c r="G6010" s="363">
        <v>20109840239</v>
      </c>
      <c r="H6010" s="365">
        <v>19711</v>
      </c>
      <c r="I6010" s="388">
        <v>18</v>
      </c>
      <c r="J6010" s="378">
        <v>12</v>
      </c>
      <c r="K6010" s="381">
        <v>1953</v>
      </c>
      <c r="L6010" s="369">
        <f t="shared" ca="1" si="93"/>
        <v>70</v>
      </c>
      <c r="M6010" s="299" t="s">
        <v>20</v>
      </c>
      <c r="N6010" s="10" t="s">
        <v>40415</v>
      </c>
      <c r="O6010" s="389" t="s">
        <v>30819</v>
      </c>
      <c r="P6010" s="386">
        <v>42309</v>
      </c>
    </row>
    <row r="6011" spans="1:16" s="8" customFormat="1" ht="15" customHeight="1" x14ac:dyDescent="0.25">
      <c r="A6011" s="362" t="s">
        <v>27</v>
      </c>
      <c r="B6011" s="362" t="s">
        <v>22115</v>
      </c>
      <c r="C6011" s="340" t="s">
        <v>10406</v>
      </c>
      <c r="D6011" s="362" t="s">
        <v>10405</v>
      </c>
      <c r="E6011" s="362">
        <v>30</v>
      </c>
      <c r="F6011" s="364">
        <v>11021655</v>
      </c>
      <c r="G6011" s="363">
        <v>27110216551</v>
      </c>
      <c r="H6011" s="365">
        <v>19718</v>
      </c>
      <c r="I6011" s="388">
        <v>25</v>
      </c>
      <c r="J6011" s="378">
        <v>12</v>
      </c>
      <c r="K6011" s="381">
        <v>1953</v>
      </c>
      <c r="L6011" s="369">
        <f t="shared" ca="1" si="93"/>
        <v>70</v>
      </c>
      <c r="M6011" s="299" t="s">
        <v>20</v>
      </c>
      <c r="N6011" s="10" t="s">
        <v>28854</v>
      </c>
      <c r="O6011" s="389" t="s">
        <v>30753</v>
      </c>
      <c r="P6011" s="386">
        <v>40909</v>
      </c>
    </row>
    <row r="6012" spans="1:16" s="8" customFormat="1" ht="15" customHeight="1" x14ac:dyDescent="0.25">
      <c r="A6012" s="362" t="s">
        <v>27</v>
      </c>
      <c r="B6012" s="362" t="s">
        <v>22115</v>
      </c>
      <c r="C6012" s="340" t="s">
        <v>10404</v>
      </c>
      <c r="D6012" s="362" t="s">
        <v>10403</v>
      </c>
      <c r="E6012" s="362" t="s">
        <v>30</v>
      </c>
      <c r="F6012" s="364">
        <v>10469131</v>
      </c>
      <c r="G6012" s="363">
        <v>27104691310</v>
      </c>
      <c r="H6012" s="365">
        <v>19103</v>
      </c>
      <c r="I6012" s="388">
        <v>19</v>
      </c>
      <c r="J6012" s="378">
        <v>4</v>
      </c>
      <c r="K6012" s="381">
        <v>1952</v>
      </c>
      <c r="L6012" s="369">
        <f t="shared" ca="1" si="93"/>
        <v>72</v>
      </c>
      <c r="M6012" s="299" t="s">
        <v>20</v>
      </c>
      <c r="N6012" s="10" t="s">
        <v>28854</v>
      </c>
      <c r="O6012" s="389" t="s">
        <v>37545</v>
      </c>
      <c r="P6012" s="386">
        <v>35563</v>
      </c>
    </row>
    <row r="6013" spans="1:16" s="8" customFormat="1" ht="15" customHeight="1" x14ac:dyDescent="0.25">
      <c r="A6013" s="362" t="s">
        <v>27</v>
      </c>
      <c r="B6013" s="362" t="s">
        <v>22115</v>
      </c>
      <c r="C6013" s="340" t="s">
        <v>10398</v>
      </c>
      <c r="D6013" s="362" t="s">
        <v>10397</v>
      </c>
      <c r="E6013" s="362">
        <v>30</v>
      </c>
      <c r="F6013" s="364">
        <v>24573726</v>
      </c>
      <c r="G6013" s="363">
        <v>20245737263</v>
      </c>
      <c r="H6013" s="365">
        <v>25147</v>
      </c>
      <c r="I6013" s="388">
        <v>5</v>
      </c>
      <c r="J6013" s="378">
        <v>11</v>
      </c>
      <c r="K6013" s="381">
        <v>1968</v>
      </c>
      <c r="L6013" s="369">
        <f t="shared" ca="1" si="93"/>
        <v>55</v>
      </c>
      <c r="M6013" s="299" t="s">
        <v>20</v>
      </c>
      <c r="N6013" s="10" t="s">
        <v>40415</v>
      </c>
      <c r="O6013" s="389" t="s">
        <v>35550</v>
      </c>
      <c r="P6013" s="386">
        <v>40909</v>
      </c>
    </row>
    <row r="6014" spans="1:16" s="8" customFormat="1" ht="15" customHeight="1" x14ac:dyDescent="0.25">
      <c r="A6014" s="362" t="s">
        <v>46</v>
      </c>
      <c r="B6014" s="362" t="s">
        <v>22115</v>
      </c>
      <c r="C6014" s="340" t="s">
        <v>10396</v>
      </c>
      <c r="D6014" s="362" t="s">
        <v>10395</v>
      </c>
      <c r="E6014" s="362">
        <v>30</v>
      </c>
      <c r="F6014" s="364">
        <v>21101089</v>
      </c>
      <c r="G6014" s="363">
        <v>20211010895</v>
      </c>
      <c r="H6014" s="365">
        <v>25492</v>
      </c>
      <c r="I6014" s="388">
        <v>16</v>
      </c>
      <c r="J6014" s="378">
        <v>10</v>
      </c>
      <c r="K6014" s="381">
        <v>1969</v>
      </c>
      <c r="L6014" s="369">
        <f t="shared" ca="1" si="93"/>
        <v>54</v>
      </c>
      <c r="M6014" s="299" t="s">
        <v>20</v>
      </c>
      <c r="N6014" s="10" t="s">
        <v>40415</v>
      </c>
      <c r="O6014" s="389" t="s">
        <v>30781</v>
      </c>
      <c r="P6014" s="386">
        <v>42736</v>
      </c>
    </row>
    <row r="6015" spans="1:16" s="8" customFormat="1" ht="15" customHeight="1" x14ac:dyDescent="0.25">
      <c r="A6015" s="362" t="s">
        <v>46</v>
      </c>
      <c r="B6015" s="362" t="s">
        <v>22115</v>
      </c>
      <c r="C6015" s="340" t="s">
        <v>10394</v>
      </c>
      <c r="D6015" s="362" t="s">
        <v>10393</v>
      </c>
      <c r="E6015" s="362">
        <v>30</v>
      </c>
      <c r="F6015" s="364">
        <v>18511107</v>
      </c>
      <c r="G6015" s="363">
        <v>20185111076</v>
      </c>
      <c r="H6015" s="365">
        <v>24779</v>
      </c>
      <c r="I6015" s="388">
        <v>3</v>
      </c>
      <c r="J6015" s="378">
        <v>11</v>
      </c>
      <c r="K6015" s="381">
        <v>1967</v>
      </c>
      <c r="L6015" s="369">
        <f t="shared" ca="1" si="93"/>
        <v>56</v>
      </c>
      <c r="M6015" s="299" t="s">
        <v>20</v>
      </c>
      <c r="N6015" s="10" t="s">
        <v>40415</v>
      </c>
      <c r="O6015" s="389" t="s">
        <v>30817</v>
      </c>
      <c r="P6015" s="386">
        <v>42370</v>
      </c>
    </row>
    <row r="6016" spans="1:16" s="8" customFormat="1" ht="15" customHeight="1" x14ac:dyDescent="0.25">
      <c r="A6016" s="362" t="s">
        <v>27</v>
      </c>
      <c r="B6016" s="362" t="s">
        <v>22115</v>
      </c>
      <c r="C6016" s="340" t="s">
        <v>10392</v>
      </c>
      <c r="D6016" s="362" t="s">
        <v>10391</v>
      </c>
      <c r="E6016" s="362">
        <v>30</v>
      </c>
      <c r="F6016" s="364">
        <v>16552364</v>
      </c>
      <c r="G6016" s="363">
        <v>20165523645</v>
      </c>
      <c r="H6016" s="365">
        <v>23322</v>
      </c>
      <c r="I6016" s="388">
        <v>7</v>
      </c>
      <c r="J6016" s="378">
        <v>11</v>
      </c>
      <c r="K6016" s="381">
        <v>1963</v>
      </c>
      <c r="L6016" s="369">
        <f t="shared" ca="1" si="93"/>
        <v>60</v>
      </c>
      <c r="M6016" s="299" t="s">
        <v>20</v>
      </c>
      <c r="N6016" s="10" t="s">
        <v>40415</v>
      </c>
      <c r="O6016" s="389" t="s">
        <v>30766</v>
      </c>
      <c r="P6016" s="386">
        <v>41153</v>
      </c>
    </row>
    <row r="6017" spans="1:16" s="8" customFormat="1" ht="15" customHeight="1" x14ac:dyDescent="0.25">
      <c r="A6017" s="362" t="s">
        <v>27</v>
      </c>
      <c r="B6017" s="362" t="s">
        <v>22115</v>
      </c>
      <c r="C6017" s="340" t="s">
        <v>10390</v>
      </c>
      <c r="D6017" s="362" t="s">
        <v>10389</v>
      </c>
      <c r="E6017" s="362">
        <v>30</v>
      </c>
      <c r="F6017" s="364">
        <v>18003338</v>
      </c>
      <c r="G6017" s="363">
        <v>20180033387</v>
      </c>
      <c r="H6017" s="365">
        <v>24240</v>
      </c>
      <c r="I6017" s="388">
        <v>13</v>
      </c>
      <c r="J6017" s="378">
        <v>5</v>
      </c>
      <c r="K6017" s="381">
        <v>1966</v>
      </c>
      <c r="L6017" s="369">
        <f t="shared" ca="1" si="93"/>
        <v>57</v>
      </c>
      <c r="M6017" s="299" t="s">
        <v>20</v>
      </c>
      <c r="N6017" s="10" t="s">
        <v>40415</v>
      </c>
      <c r="O6017" s="389" t="s">
        <v>30791</v>
      </c>
      <c r="P6017" s="386">
        <v>41610</v>
      </c>
    </row>
    <row r="6018" spans="1:16" s="8" customFormat="1" ht="15" customHeight="1" x14ac:dyDescent="0.25">
      <c r="A6018" s="362" t="s">
        <v>252</v>
      </c>
      <c r="B6018" s="362" t="s">
        <v>22115</v>
      </c>
      <c r="C6018" s="340" t="s">
        <v>10388</v>
      </c>
      <c r="D6018" s="362" t="s">
        <v>10387</v>
      </c>
      <c r="E6018" s="362">
        <v>30</v>
      </c>
      <c r="F6018" s="364">
        <v>20245620</v>
      </c>
      <c r="G6018" s="363">
        <v>20202456201</v>
      </c>
      <c r="H6018" s="365">
        <v>24905</v>
      </c>
      <c r="I6018" s="388">
        <v>8</v>
      </c>
      <c r="J6018" s="378">
        <v>3</v>
      </c>
      <c r="K6018" s="381">
        <v>1968</v>
      </c>
      <c r="L6018" s="369">
        <f t="shared" ref="L6018:L6081" ca="1" si="94">DATEDIF(H6018,TODAY(),"Y")</f>
        <v>56</v>
      </c>
      <c r="M6018" s="299" t="s">
        <v>20</v>
      </c>
      <c r="N6018" s="10" t="s">
        <v>40415</v>
      </c>
      <c r="O6018" s="389" t="s">
        <v>30742</v>
      </c>
      <c r="P6018" s="386">
        <v>41426</v>
      </c>
    </row>
    <row r="6019" spans="1:16" s="8" customFormat="1" ht="15" customHeight="1" x14ac:dyDescent="0.25">
      <c r="A6019" s="362" t="s">
        <v>27</v>
      </c>
      <c r="B6019" s="362" t="s">
        <v>22115</v>
      </c>
      <c r="C6019" s="340" t="s">
        <v>10386</v>
      </c>
      <c r="D6019" s="362" t="s">
        <v>10385</v>
      </c>
      <c r="E6019" s="362">
        <v>32</v>
      </c>
      <c r="F6019" s="364">
        <v>14794425</v>
      </c>
      <c r="G6019" s="363">
        <v>20147944250</v>
      </c>
      <c r="H6019" s="365">
        <v>22814</v>
      </c>
      <c r="I6019" s="388">
        <v>17</v>
      </c>
      <c r="J6019" s="378">
        <v>6</v>
      </c>
      <c r="K6019" s="381">
        <v>1962</v>
      </c>
      <c r="L6019" s="369">
        <f t="shared" ca="1" si="94"/>
        <v>61</v>
      </c>
      <c r="M6019" s="299" t="s">
        <v>20</v>
      </c>
      <c r="N6019" s="10" t="s">
        <v>40415</v>
      </c>
      <c r="O6019" s="389" t="s">
        <v>33534</v>
      </c>
      <c r="P6019" s="386" t="s">
        <v>177</v>
      </c>
    </row>
    <row r="6020" spans="1:16" s="8" customFormat="1" ht="15" customHeight="1" x14ac:dyDescent="0.25">
      <c r="A6020" s="362">
        <v>24</v>
      </c>
      <c r="B6020" s="362" t="s">
        <v>22115</v>
      </c>
      <c r="C6020" s="340" t="s">
        <v>10384</v>
      </c>
      <c r="D6020" s="362" t="s">
        <v>10383</v>
      </c>
      <c r="E6020" s="362">
        <v>30</v>
      </c>
      <c r="F6020" s="364">
        <v>21442938</v>
      </c>
      <c r="G6020" s="363">
        <v>20214429382</v>
      </c>
      <c r="H6020" s="365">
        <v>25623</v>
      </c>
      <c r="I6020" s="388">
        <v>24</v>
      </c>
      <c r="J6020" s="378">
        <v>2</v>
      </c>
      <c r="K6020" s="381">
        <v>1970</v>
      </c>
      <c r="L6020" s="369">
        <f t="shared" ca="1" si="94"/>
        <v>54</v>
      </c>
      <c r="M6020" s="299" t="s">
        <v>20</v>
      </c>
      <c r="N6020" s="10" t="s">
        <v>40415</v>
      </c>
      <c r="O6020" s="389" t="s">
        <v>30817</v>
      </c>
      <c r="P6020" s="386">
        <v>42370</v>
      </c>
    </row>
    <row r="6021" spans="1:16" s="8" customFormat="1" ht="15" customHeight="1" x14ac:dyDescent="0.25">
      <c r="A6021" s="362" t="s">
        <v>46</v>
      </c>
      <c r="B6021" s="362" t="s">
        <v>22115</v>
      </c>
      <c r="C6021" s="340" t="s">
        <v>10382</v>
      </c>
      <c r="D6021" s="362" t="s">
        <v>10381</v>
      </c>
      <c r="E6021" s="362">
        <v>30</v>
      </c>
      <c r="F6021" s="364">
        <v>20743705</v>
      </c>
      <c r="G6021" s="363">
        <v>20207437051</v>
      </c>
      <c r="H6021" s="365">
        <v>25097</v>
      </c>
      <c r="I6021" s="388">
        <v>16</v>
      </c>
      <c r="J6021" s="378">
        <v>9</v>
      </c>
      <c r="K6021" s="381">
        <v>1968</v>
      </c>
      <c r="L6021" s="369">
        <f t="shared" ca="1" si="94"/>
        <v>55</v>
      </c>
      <c r="M6021" s="299" t="s">
        <v>20</v>
      </c>
      <c r="N6021" s="10" t="s">
        <v>40415</v>
      </c>
      <c r="O6021" s="389" t="s">
        <v>30747</v>
      </c>
      <c r="P6021" s="386">
        <v>41061</v>
      </c>
    </row>
    <row r="6022" spans="1:16" s="8" customFormat="1" ht="15" customHeight="1" x14ac:dyDescent="0.25">
      <c r="A6022" s="362" t="s">
        <v>46</v>
      </c>
      <c r="B6022" s="362" t="s">
        <v>22115</v>
      </c>
      <c r="C6022" s="340" t="s">
        <v>10380</v>
      </c>
      <c r="D6022" s="362" t="s">
        <v>10379</v>
      </c>
      <c r="E6022" s="362">
        <v>30</v>
      </c>
      <c r="F6022" s="364">
        <v>14416839</v>
      </c>
      <c r="G6022" s="363">
        <v>23144168399</v>
      </c>
      <c r="H6022" s="365">
        <v>22288</v>
      </c>
      <c r="I6022" s="388">
        <v>7</v>
      </c>
      <c r="J6022" s="378">
        <v>1</v>
      </c>
      <c r="K6022" s="381">
        <v>1961</v>
      </c>
      <c r="L6022" s="369">
        <f t="shared" ca="1" si="94"/>
        <v>63</v>
      </c>
      <c r="M6022" s="299" t="s">
        <v>20</v>
      </c>
      <c r="N6022" s="10" t="s">
        <v>40415</v>
      </c>
      <c r="O6022" s="389" t="s">
        <v>30817</v>
      </c>
      <c r="P6022" s="386">
        <v>42370</v>
      </c>
    </row>
    <row r="6023" spans="1:16" s="8" customFormat="1" ht="15" customHeight="1" x14ac:dyDescent="0.25">
      <c r="A6023" s="362" t="s">
        <v>46</v>
      </c>
      <c r="B6023" s="362" t="s">
        <v>22115</v>
      </c>
      <c r="C6023" s="340" t="s">
        <v>10378</v>
      </c>
      <c r="D6023" s="362" t="s">
        <v>10377</v>
      </c>
      <c r="E6023" s="362">
        <v>30</v>
      </c>
      <c r="F6023" s="364">
        <v>20560934</v>
      </c>
      <c r="G6023" s="363">
        <v>20205609343</v>
      </c>
      <c r="H6023" s="365">
        <v>25227</v>
      </c>
      <c r="I6023" s="388">
        <v>24</v>
      </c>
      <c r="J6023" s="378">
        <v>1</v>
      </c>
      <c r="K6023" s="381">
        <v>1969</v>
      </c>
      <c r="L6023" s="369">
        <f t="shared" ca="1" si="94"/>
        <v>55</v>
      </c>
      <c r="M6023" s="299" t="s">
        <v>20</v>
      </c>
      <c r="N6023" s="10" t="s">
        <v>40415</v>
      </c>
      <c r="O6023" s="389" t="s">
        <v>30741</v>
      </c>
      <c r="P6023" s="386">
        <v>41977</v>
      </c>
    </row>
    <row r="6024" spans="1:16" s="8" customFormat="1" ht="15" customHeight="1" x14ac:dyDescent="0.25">
      <c r="A6024" s="362">
        <v>13</v>
      </c>
      <c r="B6024" s="362" t="s">
        <v>22115</v>
      </c>
      <c r="C6024" s="340" t="s">
        <v>10376</v>
      </c>
      <c r="D6024" s="362" t="s">
        <v>10375</v>
      </c>
      <c r="E6024" s="362">
        <v>32</v>
      </c>
      <c r="F6024" s="364">
        <v>18018895</v>
      </c>
      <c r="G6024" s="363">
        <v>23180188959</v>
      </c>
      <c r="H6024" s="365">
        <v>24398</v>
      </c>
      <c r="I6024" s="388">
        <v>18</v>
      </c>
      <c r="J6024" s="378">
        <v>10</v>
      </c>
      <c r="K6024" s="381">
        <v>1966</v>
      </c>
      <c r="L6024" s="369">
        <f t="shared" ca="1" si="94"/>
        <v>57</v>
      </c>
      <c r="M6024" s="299" t="s">
        <v>20</v>
      </c>
      <c r="N6024" s="10" t="s">
        <v>40415</v>
      </c>
      <c r="O6024" s="389" t="s">
        <v>177</v>
      </c>
      <c r="P6024" s="386" t="s">
        <v>177</v>
      </c>
    </row>
    <row r="6025" spans="1:16" s="8" customFormat="1" ht="15" customHeight="1" x14ac:dyDescent="0.25">
      <c r="A6025" s="362" t="s">
        <v>172</v>
      </c>
      <c r="B6025" s="362" t="s">
        <v>22115</v>
      </c>
      <c r="C6025" s="340" t="s">
        <v>10374</v>
      </c>
      <c r="D6025" s="362" t="s">
        <v>10373</v>
      </c>
      <c r="E6025" s="362">
        <v>30</v>
      </c>
      <c r="F6025" s="364">
        <v>20123709</v>
      </c>
      <c r="G6025" s="363">
        <v>20201237093</v>
      </c>
      <c r="H6025" s="365" t="s">
        <v>29783</v>
      </c>
      <c r="I6025" s="388">
        <v>3</v>
      </c>
      <c r="J6025" s="378">
        <v>1</v>
      </c>
      <c r="K6025" s="381">
        <v>1968</v>
      </c>
      <c r="L6025" s="369">
        <f t="shared" ca="1" si="94"/>
        <v>56</v>
      </c>
      <c r="M6025" s="299" t="s">
        <v>20</v>
      </c>
      <c r="N6025" s="10" t="s">
        <v>40415</v>
      </c>
      <c r="O6025" s="389" t="s">
        <v>30741</v>
      </c>
      <c r="P6025" s="386">
        <v>42005</v>
      </c>
    </row>
    <row r="6026" spans="1:16" s="8" customFormat="1" ht="15" customHeight="1" x14ac:dyDescent="0.25">
      <c r="A6026" s="362" t="s">
        <v>23</v>
      </c>
      <c r="B6026" s="362" t="s">
        <v>22115</v>
      </c>
      <c r="C6026" s="340" t="s">
        <v>10372</v>
      </c>
      <c r="D6026" s="362" t="s">
        <v>10371</v>
      </c>
      <c r="E6026" s="362">
        <v>30</v>
      </c>
      <c r="F6026" s="364">
        <v>20541933</v>
      </c>
      <c r="G6026" s="363">
        <v>20205419331</v>
      </c>
      <c r="H6026" s="365">
        <v>25345</v>
      </c>
      <c r="I6026" s="388">
        <v>22</v>
      </c>
      <c r="J6026" s="378">
        <v>5</v>
      </c>
      <c r="K6026" s="381">
        <v>1969</v>
      </c>
      <c r="L6026" s="369">
        <f t="shared" ca="1" si="94"/>
        <v>54</v>
      </c>
      <c r="M6026" s="299" t="s">
        <v>20</v>
      </c>
      <c r="N6026" s="10" t="s">
        <v>40415</v>
      </c>
      <c r="O6026" s="389" t="s">
        <v>30766</v>
      </c>
      <c r="P6026" s="386">
        <v>41153</v>
      </c>
    </row>
    <row r="6027" spans="1:16" s="8" customFormat="1" ht="15" customHeight="1" x14ac:dyDescent="0.25">
      <c r="A6027" s="362" t="s">
        <v>46</v>
      </c>
      <c r="B6027" s="362" t="s">
        <v>22115</v>
      </c>
      <c r="C6027" s="340" t="s">
        <v>10370</v>
      </c>
      <c r="D6027" s="362" t="s">
        <v>10369</v>
      </c>
      <c r="E6027" s="362">
        <v>30</v>
      </c>
      <c r="F6027" s="364">
        <v>17852325</v>
      </c>
      <c r="G6027" s="363">
        <v>20178523253</v>
      </c>
      <c r="H6027" s="365">
        <v>24426</v>
      </c>
      <c r="I6027" s="388">
        <v>15</v>
      </c>
      <c r="J6027" s="378">
        <v>11</v>
      </c>
      <c r="K6027" s="381">
        <v>1966</v>
      </c>
      <c r="L6027" s="369">
        <f t="shared" ca="1" si="94"/>
        <v>57</v>
      </c>
      <c r="M6027" s="299" t="s">
        <v>20</v>
      </c>
      <c r="N6027" s="10" t="s">
        <v>40415</v>
      </c>
      <c r="O6027" s="389" t="s">
        <v>30768</v>
      </c>
      <c r="P6027" s="386">
        <v>41900</v>
      </c>
    </row>
    <row r="6028" spans="1:16" s="8" customFormat="1" ht="15" customHeight="1" x14ac:dyDescent="0.25">
      <c r="A6028" s="362" t="s">
        <v>59</v>
      </c>
      <c r="B6028" s="362" t="s">
        <v>22115</v>
      </c>
      <c r="C6028" s="340" t="s">
        <v>10368</v>
      </c>
      <c r="D6028" s="362" t="s">
        <v>10367</v>
      </c>
      <c r="E6028" s="362">
        <v>30</v>
      </c>
      <c r="F6028" s="364">
        <v>12307612</v>
      </c>
      <c r="G6028" s="363">
        <v>20123076126</v>
      </c>
      <c r="H6028" s="365">
        <v>21265</v>
      </c>
      <c r="I6028" s="388">
        <v>21</v>
      </c>
      <c r="J6028" s="378">
        <v>3</v>
      </c>
      <c r="K6028" s="381">
        <v>1958</v>
      </c>
      <c r="L6028" s="369">
        <f t="shared" ca="1" si="94"/>
        <v>66</v>
      </c>
      <c r="M6028" s="299" t="s">
        <v>20</v>
      </c>
      <c r="N6028" s="10" t="s">
        <v>40415</v>
      </c>
      <c r="O6028" s="389" t="s">
        <v>30762</v>
      </c>
      <c r="P6028" s="386">
        <v>41122</v>
      </c>
    </row>
    <row r="6029" spans="1:16" s="8" customFormat="1" ht="15" customHeight="1" x14ac:dyDescent="0.25">
      <c r="A6029" s="362" t="s">
        <v>46</v>
      </c>
      <c r="B6029" s="362" t="s">
        <v>22115</v>
      </c>
      <c r="C6029" s="340" t="s">
        <v>10364</v>
      </c>
      <c r="D6029" s="362" t="s">
        <v>10363</v>
      </c>
      <c r="E6029" s="362">
        <v>30</v>
      </c>
      <c r="F6029" s="364">
        <v>17085421</v>
      </c>
      <c r="G6029" s="363">
        <v>20170854218</v>
      </c>
      <c r="H6029" s="365">
        <v>23925</v>
      </c>
      <c r="I6029" s="388">
        <v>2</v>
      </c>
      <c r="J6029" s="378">
        <v>7</v>
      </c>
      <c r="K6029" s="381">
        <v>1965</v>
      </c>
      <c r="L6029" s="369">
        <f t="shared" ca="1" si="94"/>
        <v>58</v>
      </c>
      <c r="M6029" s="299" t="s">
        <v>20</v>
      </c>
      <c r="N6029" s="10" t="s">
        <v>40415</v>
      </c>
      <c r="O6029" s="389" t="s">
        <v>30834</v>
      </c>
      <c r="P6029" s="386">
        <v>41334</v>
      </c>
    </row>
    <row r="6030" spans="1:16" s="8" customFormat="1" ht="15" customHeight="1" x14ac:dyDescent="0.25">
      <c r="A6030" s="362" t="s">
        <v>46</v>
      </c>
      <c r="B6030" s="362" t="s">
        <v>22115</v>
      </c>
      <c r="C6030" s="340" t="s">
        <v>10362</v>
      </c>
      <c r="D6030" s="362" t="s">
        <v>10361</v>
      </c>
      <c r="E6030" s="362">
        <v>31</v>
      </c>
      <c r="F6030" s="364">
        <v>18438789</v>
      </c>
      <c r="G6030" s="363">
        <v>20184387892</v>
      </c>
      <c r="H6030" s="365">
        <v>24733</v>
      </c>
      <c r="I6030" s="388">
        <v>18</v>
      </c>
      <c r="J6030" s="378">
        <v>9</v>
      </c>
      <c r="K6030" s="381">
        <v>1967</v>
      </c>
      <c r="L6030" s="369">
        <f t="shared" ca="1" si="94"/>
        <v>56</v>
      </c>
      <c r="M6030" s="299" t="s">
        <v>20</v>
      </c>
      <c r="N6030" s="10" t="s">
        <v>40415</v>
      </c>
      <c r="O6030" s="389" t="s">
        <v>29314</v>
      </c>
      <c r="P6030" s="386">
        <v>43952</v>
      </c>
    </row>
    <row r="6031" spans="1:16" s="8" customFormat="1" ht="15" customHeight="1" x14ac:dyDescent="0.25">
      <c r="A6031" s="362" t="s">
        <v>46</v>
      </c>
      <c r="B6031" s="362" t="s">
        <v>22115</v>
      </c>
      <c r="C6031" s="340" t="s">
        <v>10357</v>
      </c>
      <c r="D6031" s="362" t="s">
        <v>10356</v>
      </c>
      <c r="E6031" s="362">
        <v>30</v>
      </c>
      <c r="F6031" s="364">
        <v>13719643</v>
      </c>
      <c r="G6031" s="363">
        <v>20137196434</v>
      </c>
      <c r="H6031" s="365">
        <v>21962</v>
      </c>
      <c r="I6031" s="388">
        <v>16</v>
      </c>
      <c r="J6031" s="378">
        <v>2</v>
      </c>
      <c r="K6031" s="381">
        <v>1960</v>
      </c>
      <c r="L6031" s="369">
        <f t="shared" ca="1" si="94"/>
        <v>64</v>
      </c>
      <c r="M6031" s="299" t="s">
        <v>20</v>
      </c>
      <c r="N6031" s="10" t="s">
        <v>40415</v>
      </c>
      <c r="O6031" s="389" t="s">
        <v>30785</v>
      </c>
      <c r="P6031" s="386">
        <v>42522</v>
      </c>
    </row>
    <row r="6032" spans="1:16" s="8" customFormat="1" ht="15" customHeight="1" x14ac:dyDescent="0.25">
      <c r="A6032" s="362" t="s">
        <v>46</v>
      </c>
      <c r="B6032" s="362" t="s">
        <v>22115</v>
      </c>
      <c r="C6032" s="340" t="s">
        <v>10355</v>
      </c>
      <c r="D6032" s="362" t="s">
        <v>10354</v>
      </c>
      <c r="E6032" s="362">
        <v>30</v>
      </c>
      <c r="F6032" s="364">
        <v>18583067</v>
      </c>
      <c r="G6032" s="363">
        <v>20185830676</v>
      </c>
      <c r="H6032" s="365">
        <v>24582</v>
      </c>
      <c r="I6032" s="388">
        <v>20</v>
      </c>
      <c r="J6032" s="378">
        <v>4</v>
      </c>
      <c r="K6032" s="381">
        <v>1967</v>
      </c>
      <c r="L6032" s="369">
        <f t="shared" ca="1" si="94"/>
        <v>57</v>
      </c>
      <c r="M6032" s="299" t="s">
        <v>20</v>
      </c>
      <c r="N6032" s="10" t="s">
        <v>40415</v>
      </c>
      <c r="O6032" s="389" t="s">
        <v>30791</v>
      </c>
      <c r="P6032" s="386">
        <v>41580</v>
      </c>
    </row>
    <row r="6033" spans="1:16" s="8" customFormat="1" ht="15" customHeight="1" x14ac:dyDescent="0.25">
      <c r="A6033" s="362">
        <v>10</v>
      </c>
      <c r="B6033" s="362" t="s">
        <v>22115</v>
      </c>
      <c r="C6033" s="340" t="s">
        <v>10353</v>
      </c>
      <c r="D6033" s="362" t="s">
        <v>10352</v>
      </c>
      <c r="E6033" s="362">
        <v>34</v>
      </c>
      <c r="F6033" s="364">
        <v>17379766</v>
      </c>
      <c r="G6033" s="363">
        <v>20173797665</v>
      </c>
      <c r="H6033" s="365">
        <v>24141</v>
      </c>
      <c r="I6033" s="388">
        <v>3</v>
      </c>
      <c r="J6033" s="378">
        <v>2</v>
      </c>
      <c r="K6033" s="381">
        <v>1966</v>
      </c>
      <c r="L6033" s="369">
        <f t="shared" ca="1" si="94"/>
        <v>58</v>
      </c>
      <c r="M6033" s="299" t="s">
        <v>20</v>
      </c>
      <c r="N6033" s="10" t="s">
        <v>40415</v>
      </c>
      <c r="O6033" s="389" t="s">
        <v>177</v>
      </c>
      <c r="P6033" s="386" t="s">
        <v>177</v>
      </c>
    </row>
    <row r="6034" spans="1:16" s="8" customFormat="1" ht="15" customHeight="1" x14ac:dyDescent="0.25">
      <c r="A6034" s="362" t="s">
        <v>27</v>
      </c>
      <c r="B6034" s="362" t="s">
        <v>22115</v>
      </c>
      <c r="C6034" s="340" t="s">
        <v>10351</v>
      </c>
      <c r="D6034" s="362" t="s">
        <v>10350</v>
      </c>
      <c r="E6034" s="362">
        <v>30</v>
      </c>
      <c r="F6034" s="364">
        <v>17967953</v>
      </c>
      <c r="G6034" s="363">
        <v>20179679532</v>
      </c>
      <c r="H6034" s="365">
        <v>24392</v>
      </c>
      <c r="I6034" s="388">
        <v>12</v>
      </c>
      <c r="J6034" s="378">
        <v>10</v>
      </c>
      <c r="K6034" s="381">
        <v>1966</v>
      </c>
      <c r="L6034" s="369">
        <f t="shared" ca="1" si="94"/>
        <v>57</v>
      </c>
      <c r="M6034" s="299" t="s">
        <v>20</v>
      </c>
      <c r="N6034" s="10" t="s">
        <v>40415</v>
      </c>
      <c r="O6034" s="389" t="s">
        <v>30766</v>
      </c>
      <c r="P6034" s="386">
        <v>41153</v>
      </c>
    </row>
    <row r="6035" spans="1:16" s="8" customFormat="1" ht="15" customHeight="1" x14ac:dyDescent="0.25">
      <c r="A6035" s="362" t="s">
        <v>46</v>
      </c>
      <c r="B6035" s="362" t="s">
        <v>22115</v>
      </c>
      <c r="C6035" s="340" t="s">
        <v>10349</v>
      </c>
      <c r="D6035" s="362" t="s">
        <v>10348</v>
      </c>
      <c r="E6035" s="362">
        <v>30</v>
      </c>
      <c r="F6035" s="364">
        <v>17548814</v>
      </c>
      <c r="G6035" s="363">
        <v>20175488147</v>
      </c>
      <c r="H6035" s="365">
        <v>23936</v>
      </c>
      <c r="I6035" s="388">
        <v>13</v>
      </c>
      <c r="J6035" s="378">
        <v>7</v>
      </c>
      <c r="K6035" s="381">
        <v>1965</v>
      </c>
      <c r="L6035" s="369">
        <f t="shared" ca="1" si="94"/>
        <v>58</v>
      </c>
      <c r="M6035" s="299" t="s">
        <v>20</v>
      </c>
      <c r="N6035" s="10" t="s">
        <v>40415</v>
      </c>
      <c r="O6035" s="389" t="s">
        <v>35848</v>
      </c>
      <c r="P6035" s="386">
        <v>41944</v>
      </c>
    </row>
    <row r="6036" spans="1:16" s="8" customFormat="1" ht="15" customHeight="1" x14ac:dyDescent="0.25">
      <c r="A6036" s="362" t="s">
        <v>46</v>
      </c>
      <c r="B6036" s="362" t="s">
        <v>22115</v>
      </c>
      <c r="C6036" s="340" t="s">
        <v>10347</v>
      </c>
      <c r="D6036" s="362" t="s">
        <v>10346</v>
      </c>
      <c r="E6036" s="362">
        <v>30</v>
      </c>
      <c r="F6036" s="364">
        <v>17249708</v>
      </c>
      <c r="G6036" s="363">
        <v>20172497080</v>
      </c>
      <c r="H6036" s="365">
        <v>23956</v>
      </c>
      <c r="I6036" s="388">
        <v>2</v>
      </c>
      <c r="J6036" s="378">
        <v>8</v>
      </c>
      <c r="K6036" s="381">
        <v>1965</v>
      </c>
      <c r="L6036" s="369">
        <f t="shared" ca="1" si="94"/>
        <v>58</v>
      </c>
      <c r="M6036" s="299" t="s">
        <v>20</v>
      </c>
      <c r="N6036" s="10" t="s">
        <v>40415</v>
      </c>
      <c r="O6036" s="389" t="s">
        <v>30741</v>
      </c>
      <c r="P6036" s="386">
        <v>42005</v>
      </c>
    </row>
    <row r="6037" spans="1:16" s="8" customFormat="1" ht="15" customHeight="1" x14ac:dyDescent="0.25">
      <c r="A6037" s="362" t="s">
        <v>46</v>
      </c>
      <c r="B6037" s="362" t="s">
        <v>22115</v>
      </c>
      <c r="C6037" s="340" t="s">
        <v>10345</v>
      </c>
      <c r="D6037" s="362" t="s">
        <v>10344</v>
      </c>
      <c r="E6037" s="362">
        <v>33</v>
      </c>
      <c r="F6037" s="364">
        <v>20651476</v>
      </c>
      <c r="G6037" s="363">
        <v>20206514761</v>
      </c>
      <c r="H6037" s="365">
        <v>25393</v>
      </c>
      <c r="I6037" s="388">
        <v>9</v>
      </c>
      <c r="J6037" s="378">
        <v>7</v>
      </c>
      <c r="K6037" s="381">
        <v>1969</v>
      </c>
      <c r="L6037" s="369">
        <f t="shared" ca="1" si="94"/>
        <v>54</v>
      </c>
      <c r="M6037" s="299" t="s">
        <v>20</v>
      </c>
      <c r="N6037" s="10" t="s">
        <v>40415</v>
      </c>
      <c r="O6037" s="389" t="s">
        <v>177</v>
      </c>
      <c r="P6037" s="386" t="s">
        <v>177</v>
      </c>
    </row>
    <row r="6038" spans="1:16" s="8" customFormat="1" ht="15" customHeight="1" x14ac:dyDescent="0.25">
      <c r="A6038" s="362" t="s">
        <v>36</v>
      </c>
      <c r="B6038" s="362" t="s">
        <v>22115</v>
      </c>
      <c r="C6038" s="340" t="s">
        <v>10343</v>
      </c>
      <c r="D6038" s="362" t="s">
        <v>10342</v>
      </c>
      <c r="E6038" s="362">
        <v>30</v>
      </c>
      <c r="F6038" s="364">
        <v>20421824</v>
      </c>
      <c r="G6038" s="363">
        <v>20204218243</v>
      </c>
      <c r="H6038" s="365">
        <v>25161</v>
      </c>
      <c r="I6038" s="388">
        <v>19</v>
      </c>
      <c r="J6038" s="378">
        <v>11</v>
      </c>
      <c r="K6038" s="381">
        <v>1968</v>
      </c>
      <c r="L6038" s="369">
        <f t="shared" ca="1" si="94"/>
        <v>55</v>
      </c>
      <c r="M6038" s="299" t="s">
        <v>20</v>
      </c>
      <c r="N6038" s="10" t="s">
        <v>40415</v>
      </c>
      <c r="O6038" s="389" t="s">
        <v>30761</v>
      </c>
      <c r="P6038" s="386">
        <v>41183</v>
      </c>
    </row>
    <row r="6039" spans="1:16" s="8" customFormat="1" ht="15" customHeight="1" x14ac:dyDescent="0.25">
      <c r="A6039" s="362" t="s">
        <v>46</v>
      </c>
      <c r="B6039" s="362" t="s">
        <v>22115</v>
      </c>
      <c r="C6039" s="340" t="s">
        <v>10341</v>
      </c>
      <c r="D6039" s="362" t="s">
        <v>10340</v>
      </c>
      <c r="E6039" s="362">
        <v>30</v>
      </c>
      <c r="F6039" s="364">
        <v>20421767</v>
      </c>
      <c r="G6039" s="363">
        <v>20204217670</v>
      </c>
      <c r="H6039" s="365">
        <v>25133</v>
      </c>
      <c r="I6039" s="388">
        <v>22</v>
      </c>
      <c r="J6039" s="378">
        <v>10</v>
      </c>
      <c r="K6039" s="381">
        <v>1968</v>
      </c>
      <c r="L6039" s="369">
        <f t="shared" ca="1" si="94"/>
        <v>55</v>
      </c>
      <c r="M6039" s="299" t="s">
        <v>20</v>
      </c>
      <c r="N6039" s="10" t="s">
        <v>40415</v>
      </c>
      <c r="O6039" s="389" t="s">
        <v>30741</v>
      </c>
      <c r="P6039" s="386">
        <v>42005</v>
      </c>
    </row>
    <row r="6040" spans="1:16" s="8" customFormat="1" ht="15" customHeight="1" x14ac:dyDescent="0.25">
      <c r="A6040" s="362" t="s">
        <v>36</v>
      </c>
      <c r="B6040" s="362" t="s">
        <v>22115</v>
      </c>
      <c r="C6040" s="340" t="s">
        <v>10339</v>
      </c>
      <c r="D6040" s="362" t="s">
        <v>10338</v>
      </c>
      <c r="E6040" s="362">
        <v>30</v>
      </c>
      <c r="F6040" s="364">
        <v>17999264</v>
      </c>
      <c r="G6040" s="363">
        <v>20179992648</v>
      </c>
      <c r="H6040" s="365">
        <v>24366</v>
      </c>
      <c r="I6040" s="388">
        <v>16</v>
      </c>
      <c r="J6040" s="378">
        <v>9</v>
      </c>
      <c r="K6040" s="381">
        <v>1966</v>
      </c>
      <c r="L6040" s="369">
        <f t="shared" ca="1" si="94"/>
        <v>57</v>
      </c>
      <c r="M6040" s="299" t="s">
        <v>20</v>
      </c>
      <c r="N6040" s="10" t="s">
        <v>40415</v>
      </c>
      <c r="O6040" s="389" t="s">
        <v>35848</v>
      </c>
      <c r="P6040" s="386">
        <v>41922</v>
      </c>
    </row>
    <row r="6041" spans="1:16" s="8" customFormat="1" ht="15" customHeight="1" x14ac:dyDescent="0.25">
      <c r="A6041" s="362" t="s">
        <v>36</v>
      </c>
      <c r="B6041" s="362" t="s">
        <v>22115</v>
      </c>
      <c r="C6041" s="340" t="s">
        <v>10337</v>
      </c>
      <c r="D6041" s="362" t="s">
        <v>10336</v>
      </c>
      <c r="E6041" s="362">
        <v>31</v>
      </c>
      <c r="F6041" s="364">
        <v>17999328</v>
      </c>
      <c r="G6041" s="363">
        <v>20179993288</v>
      </c>
      <c r="H6041" s="365">
        <v>24260</v>
      </c>
      <c r="I6041" s="388">
        <v>2</v>
      </c>
      <c r="J6041" s="378">
        <v>6</v>
      </c>
      <c r="K6041" s="381">
        <v>1966</v>
      </c>
      <c r="L6041" s="369">
        <f t="shared" ca="1" si="94"/>
        <v>57</v>
      </c>
      <c r="M6041" s="299" t="s">
        <v>20</v>
      </c>
      <c r="N6041" s="10" t="s">
        <v>40415</v>
      </c>
      <c r="O6041" s="389" t="s">
        <v>30822</v>
      </c>
      <c r="P6041" s="386">
        <v>41395</v>
      </c>
    </row>
    <row r="6042" spans="1:16" s="8" customFormat="1" ht="15" customHeight="1" x14ac:dyDescent="0.25">
      <c r="A6042" s="362" t="s">
        <v>36</v>
      </c>
      <c r="B6042" s="362" t="s">
        <v>22115</v>
      </c>
      <c r="C6042" s="340" t="s">
        <v>10335</v>
      </c>
      <c r="D6042" s="362" t="s">
        <v>10334</v>
      </c>
      <c r="E6042" s="362">
        <v>30</v>
      </c>
      <c r="F6042" s="364">
        <v>16460334</v>
      </c>
      <c r="G6042" s="363">
        <v>20164603343</v>
      </c>
      <c r="H6042" s="365">
        <v>18903</v>
      </c>
      <c r="I6042" s="388">
        <v>2</v>
      </c>
      <c r="J6042" s="378">
        <v>10</v>
      </c>
      <c r="K6042" s="381">
        <v>1951</v>
      </c>
      <c r="L6042" s="369">
        <f t="shared" ca="1" si="94"/>
        <v>72</v>
      </c>
      <c r="M6042" s="299" t="s">
        <v>20</v>
      </c>
      <c r="N6042" s="10" t="s">
        <v>40415</v>
      </c>
      <c r="O6042" s="389" t="s">
        <v>30738</v>
      </c>
      <c r="P6042" s="386">
        <v>42156</v>
      </c>
    </row>
    <row r="6043" spans="1:16" s="8" customFormat="1" ht="15" customHeight="1" x14ac:dyDescent="0.25">
      <c r="A6043" s="362" t="s">
        <v>36</v>
      </c>
      <c r="B6043" s="362" t="s">
        <v>22115</v>
      </c>
      <c r="C6043" s="340" t="s">
        <v>10333</v>
      </c>
      <c r="D6043" s="362" t="s">
        <v>10332</v>
      </c>
      <c r="E6043" s="362">
        <v>30</v>
      </c>
      <c r="F6043" s="364">
        <v>21035848</v>
      </c>
      <c r="G6043" s="363">
        <v>20210358480</v>
      </c>
      <c r="H6043" s="365">
        <v>25543</v>
      </c>
      <c r="I6043" s="388">
        <v>6</v>
      </c>
      <c r="J6043" s="378">
        <v>12</v>
      </c>
      <c r="K6043" s="381">
        <v>1969</v>
      </c>
      <c r="L6043" s="369">
        <f t="shared" ca="1" si="94"/>
        <v>54</v>
      </c>
      <c r="M6043" s="299" t="s">
        <v>20</v>
      </c>
      <c r="N6043" s="10" t="s">
        <v>40415</v>
      </c>
      <c r="O6043" s="389" t="s">
        <v>34624</v>
      </c>
      <c r="P6043" s="386">
        <v>41791</v>
      </c>
    </row>
    <row r="6044" spans="1:16" s="8" customFormat="1" ht="15" customHeight="1" x14ac:dyDescent="0.25">
      <c r="A6044" s="362" t="s">
        <v>36</v>
      </c>
      <c r="B6044" s="362" t="s">
        <v>22115</v>
      </c>
      <c r="C6044" s="340" t="s">
        <v>10331</v>
      </c>
      <c r="D6044" s="362" t="s">
        <v>10330</v>
      </c>
      <c r="E6044" s="362">
        <v>30</v>
      </c>
      <c r="F6044" s="364">
        <v>14341846</v>
      </c>
      <c r="G6044" s="363">
        <v>20143418465</v>
      </c>
      <c r="H6044" s="365">
        <v>23180</v>
      </c>
      <c r="I6044" s="388">
        <v>18</v>
      </c>
      <c r="J6044" s="378">
        <v>6</v>
      </c>
      <c r="K6044" s="381">
        <v>1963</v>
      </c>
      <c r="L6044" s="369">
        <f t="shared" ca="1" si="94"/>
        <v>60</v>
      </c>
      <c r="M6044" s="299" t="s">
        <v>20</v>
      </c>
      <c r="N6044" s="10" t="s">
        <v>40415</v>
      </c>
      <c r="O6044" s="389" t="s">
        <v>30823</v>
      </c>
      <c r="P6044" s="386">
        <v>41852</v>
      </c>
    </row>
    <row r="6045" spans="1:16" s="8" customFormat="1" ht="15" customHeight="1" x14ac:dyDescent="0.25">
      <c r="A6045" s="362" t="s">
        <v>27</v>
      </c>
      <c r="B6045" s="362" t="s">
        <v>22115</v>
      </c>
      <c r="C6045" s="340" t="s">
        <v>10329</v>
      </c>
      <c r="D6045" s="362" t="s">
        <v>10328</v>
      </c>
      <c r="E6045" s="362">
        <v>30</v>
      </c>
      <c r="F6045" s="364">
        <v>14416778</v>
      </c>
      <c r="G6045" s="363">
        <v>27144167789</v>
      </c>
      <c r="H6045" s="365">
        <v>22324</v>
      </c>
      <c r="I6045" s="388">
        <v>12</v>
      </c>
      <c r="J6045" s="378">
        <v>2</v>
      </c>
      <c r="K6045" s="381">
        <v>1961</v>
      </c>
      <c r="L6045" s="369">
        <f t="shared" ca="1" si="94"/>
        <v>63</v>
      </c>
      <c r="M6045" s="299" t="s">
        <v>20</v>
      </c>
      <c r="N6045" s="10" t="s">
        <v>28854</v>
      </c>
      <c r="O6045" s="389" t="s">
        <v>30778</v>
      </c>
      <c r="P6045" s="386">
        <v>41724</v>
      </c>
    </row>
    <row r="6046" spans="1:16" s="8" customFormat="1" ht="15" customHeight="1" x14ac:dyDescent="0.25">
      <c r="A6046" s="362" t="s">
        <v>27</v>
      </c>
      <c r="B6046" s="362" t="s">
        <v>22115</v>
      </c>
      <c r="C6046" s="340" t="s">
        <v>10327</v>
      </c>
      <c r="D6046" s="362" t="s">
        <v>10326</v>
      </c>
      <c r="E6046" s="362">
        <v>30</v>
      </c>
      <c r="F6046" s="364">
        <v>17353038</v>
      </c>
      <c r="G6046" s="363">
        <v>27173530388</v>
      </c>
      <c r="H6046" s="365">
        <v>24073</v>
      </c>
      <c r="I6046" s="388">
        <v>27</v>
      </c>
      <c r="J6046" s="378">
        <v>11</v>
      </c>
      <c r="K6046" s="381">
        <v>1965</v>
      </c>
      <c r="L6046" s="369">
        <f t="shared" ca="1" si="94"/>
        <v>58</v>
      </c>
      <c r="M6046" s="299" t="s">
        <v>20</v>
      </c>
      <c r="N6046" s="10" t="s">
        <v>28854</v>
      </c>
      <c r="O6046" s="389" t="s">
        <v>30762</v>
      </c>
      <c r="P6046" s="386">
        <v>41122</v>
      </c>
    </row>
    <row r="6047" spans="1:16" s="8" customFormat="1" ht="15" customHeight="1" x14ac:dyDescent="0.25">
      <c r="A6047" s="362" t="s">
        <v>5006</v>
      </c>
      <c r="B6047" s="362" t="s">
        <v>22115</v>
      </c>
      <c r="C6047" s="340" t="s">
        <v>10325</v>
      </c>
      <c r="D6047" s="362" t="s">
        <v>10324</v>
      </c>
      <c r="E6047" s="362">
        <v>30</v>
      </c>
      <c r="F6047" s="364">
        <v>16374397</v>
      </c>
      <c r="G6047" s="363">
        <v>27163743979</v>
      </c>
      <c r="H6047" s="365">
        <v>22919</v>
      </c>
      <c r="I6047" s="388">
        <v>30</v>
      </c>
      <c r="J6047" s="378">
        <v>9</v>
      </c>
      <c r="K6047" s="381">
        <v>1962</v>
      </c>
      <c r="L6047" s="369">
        <f t="shared" ca="1" si="94"/>
        <v>61</v>
      </c>
      <c r="M6047" s="299" t="s">
        <v>20</v>
      </c>
      <c r="N6047" s="10" t="s">
        <v>28854</v>
      </c>
      <c r="O6047" s="389" t="s">
        <v>29347</v>
      </c>
      <c r="P6047" s="386">
        <v>42979</v>
      </c>
    </row>
    <row r="6048" spans="1:16" s="8" customFormat="1" ht="15" customHeight="1" x14ac:dyDescent="0.25">
      <c r="A6048" s="362">
        <v>14</v>
      </c>
      <c r="B6048" s="362" t="s">
        <v>22115</v>
      </c>
      <c r="C6048" s="340" t="s">
        <v>10323</v>
      </c>
      <c r="D6048" s="362" t="s">
        <v>10322</v>
      </c>
      <c r="E6048" s="362">
        <v>30</v>
      </c>
      <c r="F6048" s="364">
        <v>13965777</v>
      </c>
      <c r="G6048" s="363">
        <v>27139657778</v>
      </c>
      <c r="H6048" s="365">
        <v>21903</v>
      </c>
      <c r="I6048" s="388">
        <v>19</v>
      </c>
      <c r="J6048" s="378">
        <v>12</v>
      </c>
      <c r="K6048" s="381">
        <v>1959</v>
      </c>
      <c r="L6048" s="369">
        <f t="shared" ca="1" si="94"/>
        <v>64</v>
      </c>
      <c r="M6048" s="299" t="s">
        <v>20</v>
      </c>
      <c r="N6048" s="10" t="s">
        <v>28854</v>
      </c>
      <c r="O6048" s="389" t="s">
        <v>30753</v>
      </c>
      <c r="P6048" s="386">
        <v>40909</v>
      </c>
    </row>
    <row r="6049" spans="1:16" s="8" customFormat="1" ht="15" customHeight="1" x14ac:dyDescent="0.25">
      <c r="A6049" s="362" t="s">
        <v>36</v>
      </c>
      <c r="B6049" s="362" t="s">
        <v>22115</v>
      </c>
      <c r="C6049" s="340" t="s">
        <v>10321</v>
      </c>
      <c r="D6049" s="362" t="s">
        <v>10320</v>
      </c>
      <c r="E6049" s="362">
        <v>30</v>
      </c>
      <c r="F6049" s="364">
        <v>17371992</v>
      </c>
      <c r="G6049" s="363">
        <v>27173719928</v>
      </c>
      <c r="H6049" s="365">
        <v>24021</v>
      </c>
      <c r="I6049" s="388">
        <v>6</v>
      </c>
      <c r="J6049" s="378">
        <v>10</v>
      </c>
      <c r="K6049" s="381">
        <v>1965</v>
      </c>
      <c r="L6049" s="369">
        <f t="shared" ca="1" si="94"/>
        <v>58</v>
      </c>
      <c r="M6049" s="299" t="s">
        <v>20</v>
      </c>
      <c r="N6049" s="10" t="s">
        <v>28854</v>
      </c>
      <c r="O6049" s="389" t="s">
        <v>30778</v>
      </c>
      <c r="P6049" s="386">
        <v>41730</v>
      </c>
    </row>
    <row r="6050" spans="1:16" s="8" customFormat="1" ht="15" customHeight="1" x14ac:dyDescent="0.25">
      <c r="A6050" s="362" t="s">
        <v>46</v>
      </c>
      <c r="B6050" s="362" t="s">
        <v>22115</v>
      </c>
      <c r="C6050" s="340" t="s">
        <v>10319</v>
      </c>
      <c r="D6050" s="362" t="s">
        <v>10318</v>
      </c>
      <c r="E6050" s="362">
        <v>30</v>
      </c>
      <c r="F6050" s="364">
        <v>13730555</v>
      </c>
      <c r="G6050" s="363">
        <v>27137305556</v>
      </c>
      <c r="H6050" s="365">
        <v>21782</v>
      </c>
      <c r="I6050" s="388">
        <v>20</v>
      </c>
      <c r="J6050" s="378">
        <v>8</v>
      </c>
      <c r="K6050" s="381">
        <v>1959</v>
      </c>
      <c r="L6050" s="369">
        <f t="shared" ca="1" si="94"/>
        <v>64</v>
      </c>
      <c r="M6050" s="299" t="s">
        <v>20</v>
      </c>
      <c r="N6050" s="10" t="s">
        <v>28854</v>
      </c>
      <c r="O6050" s="389" t="s">
        <v>30747</v>
      </c>
      <c r="P6050" s="386">
        <v>41061</v>
      </c>
    </row>
    <row r="6051" spans="1:16" s="8" customFormat="1" ht="15" customHeight="1" x14ac:dyDescent="0.25">
      <c r="A6051" s="362" t="s">
        <v>46</v>
      </c>
      <c r="B6051" s="362" t="s">
        <v>22115</v>
      </c>
      <c r="C6051" s="340" t="s">
        <v>10317</v>
      </c>
      <c r="D6051" s="362" t="s">
        <v>10316</v>
      </c>
      <c r="E6051" s="362">
        <v>30</v>
      </c>
      <c r="F6051" s="364">
        <v>16600625</v>
      </c>
      <c r="G6051" s="363">
        <v>27166006258</v>
      </c>
      <c r="H6051" s="365">
        <v>23433</v>
      </c>
      <c r="I6051" s="388">
        <v>26</v>
      </c>
      <c r="J6051" s="378">
        <v>2</v>
      </c>
      <c r="K6051" s="381">
        <v>1964</v>
      </c>
      <c r="L6051" s="369">
        <f t="shared" ca="1" si="94"/>
        <v>60</v>
      </c>
      <c r="M6051" s="299" t="s">
        <v>20</v>
      </c>
      <c r="N6051" s="10" t="s">
        <v>28854</v>
      </c>
      <c r="O6051" s="389" t="s">
        <v>30842</v>
      </c>
      <c r="P6051" s="386">
        <v>42644</v>
      </c>
    </row>
    <row r="6052" spans="1:16" s="8" customFormat="1" ht="15" customHeight="1" x14ac:dyDescent="0.25">
      <c r="A6052" s="362" t="s">
        <v>27</v>
      </c>
      <c r="B6052" s="362" t="s">
        <v>22115</v>
      </c>
      <c r="C6052" s="340" t="s">
        <v>10315</v>
      </c>
      <c r="D6052" s="362" t="s">
        <v>10314</v>
      </c>
      <c r="E6052" s="362">
        <v>30</v>
      </c>
      <c r="F6052" s="364">
        <v>14430101</v>
      </c>
      <c r="G6052" s="363">
        <v>27144301019</v>
      </c>
      <c r="H6052" s="365">
        <v>22056</v>
      </c>
      <c r="I6052" s="388">
        <v>20</v>
      </c>
      <c r="J6052" s="378">
        <v>5</v>
      </c>
      <c r="K6052" s="381">
        <v>1960</v>
      </c>
      <c r="L6052" s="369">
        <f t="shared" ca="1" si="94"/>
        <v>63</v>
      </c>
      <c r="M6052" s="299" t="s">
        <v>20</v>
      </c>
      <c r="N6052" s="10" t="s">
        <v>28854</v>
      </c>
      <c r="O6052" s="389" t="s">
        <v>30825</v>
      </c>
      <c r="P6052" s="386">
        <v>42427</v>
      </c>
    </row>
    <row r="6053" spans="1:16" s="8" customFormat="1" ht="15" customHeight="1" x14ac:dyDescent="0.25">
      <c r="A6053" s="362" t="s">
        <v>27</v>
      </c>
      <c r="B6053" s="362" t="s">
        <v>22115</v>
      </c>
      <c r="C6053" s="340" t="s">
        <v>10313</v>
      </c>
      <c r="D6053" s="362" t="s">
        <v>10312</v>
      </c>
      <c r="E6053" s="362">
        <v>32</v>
      </c>
      <c r="F6053" s="364">
        <v>18604795</v>
      </c>
      <c r="G6053" s="363">
        <v>27186047953</v>
      </c>
      <c r="H6053" s="365">
        <v>24575</v>
      </c>
      <c r="I6053" s="388">
        <v>13</v>
      </c>
      <c r="J6053" s="378">
        <v>4</v>
      </c>
      <c r="K6053" s="381">
        <v>1967</v>
      </c>
      <c r="L6053" s="369">
        <f t="shared" ca="1" si="94"/>
        <v>57</v>
      </c>
      <c r="M6053" s="299" t="s">
        <v>20</v>
      </c>
      <c r="N6053" s="10" t="s">
        <v>28854</v>
      </c>
      <c r="O6053" s="389" t="s">
        <v>34625</v>
      </c>
      <c r="P6053" s="386" t="s">
        <v>177</v>
      </c>
    </row>
    <row r="6054" spans="1:16" s="8" customFormat="1" ht="15" customHeight="1" x14ac:dyDescent="0.25">
      <c r="A6054" s="362" t="s">
        <v>46</v>
      </c>
      <c r="B6054" s="362" t="s">
        <v>22115</v>
      </c>
      <c r="C6054" s="340" t="s">
        <v>10311</v>
      </c>
      <c r="D6054" s="362" t="s">
        <v>10310</v>
      </c>
      <c r="E6054" s="362">
        <v>30</v>
      </c>
      <c r="F6054" s="364">
        <v>17193057</v>
      </c>
      <c r="G6054" s="363">
        <v>27171930575</v>
      </c>
      <c r="H6054" s="365">
        <v>27432</v>
      </c>
      <c r="I6054" s="388">
        <v>7</v>
      </c>
      <c r="J6054" s="378">
        <v>2</v>
      </c>
      <c r="K6054" s="381">
        <v>1975</v>
      </c>
      <c r="L6054" s="369">
        <f t="shared" ca="1" si="94"/>
        <v>49</v>
      </c>
      <c r="M6054" s="299" t="s">
        <v>20</v>
      </c>
      <c r="N6054" s="10" t="s">
        <v>28854</v>
      </c>
      <c r="O6054" s="389" t="s">
        <v>29313</v>
      </c>
      <c r="P6054" s="386">
        <v>43160</v>
      </c>
    </row>
    <row r="6055" spans="1:16" s="8" customFormat="1" ht="15" customHeight="1" x14ac:dyDescent="0.25">
      <c r="A6055" s="362" t="s">
        <v>27</v>
      </c>
      <c r="B6055" s="362" t="s">
        <v>22115</v>
      </c>
      <c r="C6055" s="340" t="s">
        <v>10309</v>
      </c>
      <c r="D6055" s="362" t="s">
        <v>10308</v>
      </c>
      <c r="E6055" s="362" t="s">
        <v>33</v>
      </c>
      <c r="F6055" s="364">
        <v>20004623</v>
      </c>
      <c r="G6055" s="363">
        <v>23200046234</v>
      </c>
      <c r="H6055" s="365">
        <v>24841</v>
      </c>
      <c r="I6055" s="388">
        <v>4</v>
      </c>
      <c r="J6055" s="378">
        <v>1</v>
      </c>
      <c r="K6055" s="381">
        <v>1968</v>
      </c>
      <c r="L6055" s="369">
        <f t="shared" ca="1" si="94"/>
        <v>56</v>
      </c>
      <c r="M6055" s="299" t="s">
        <v>20</v>
      </c>
      <c r="N6055" s="10" t="s">
        <v>28854</v>
      </c>
      <c r="O6055" s="389" t="s">
        <v>177</v>
      </c>
      <c r="P6055" s="386" t="s">
        <v>177</v>
      </c>
    </row>
    <row r="6056" spans="1:16" s="8" customFormat="1" ht="15" customHeight="1" x14ac:dyDescent="0.25">
      <c r="A6056" s="362" t="s">
        <v>27</v>
      </c>
      <c r="B6056" s="362" t="s">
        <v>22115</v>
      </c>
      <c r="C6056" s="340" t="s">
        <v>10307</v>
      </c>
      <c r="D6056" s="362" t="s">
        <v>10306</v>
      </c>
      <c r="E6056" s="362">
        <v>33</v>
      </c>
      <c r="F6056" s="364">
        <v>20057552</v>
      </c>
      <c r="G6056" s="363">
        <v>27200575526</v>
      </c>
      <c r="H6056" s="365">
        <v>24935</v>
      </c>
      <c r="I6056" s="388">
        <v>7</v>
      </c>
      <c r="J6056" s="378">
        <v>4</v>
      </c>
      <c r="K6056" s="381">
        <v>1968</v>
      </c>
      <c r="L6056" s="369">
        <f t="shared" ca="1" si="94"/>
        <v>56</v>
      </c>
      <c r="M6056" s="299" t="s">
        <v>20</v>
      </c>
      <c r="N6056" s="10" t="s">
        <v>28854</v>
      </c>
      <c r="O6056" s="389" t="s">
        <v>30767</v>
      </c>
      <c r="P6056" s="386" t="s">
        <v>177</v>
      </c>
    </row>
    <row r="6057" spans="1:16" s="8" customFormat="1" ht="15" customHeight="1" x14ac:dyDescent="0.25">
      <c r="A6057" s="362" t="s">
        <v>27</v>
      </c>
      <c r="B6057" s="362" t="s">
        <v>22115</v>
      </c>
      <c r="C6057" s="340" t="s">
        <v>10305</v>
      </c>
      <c r="D6057" s="362" t="s">
        <v>10304</v>
      </c>
      <c r="E6057" s="362">
        <v>30</v>
      </c>
      <c r="F6057" s="364">
        <v>17746693</v>
      </c>
      <c r="G6057" s="363">
        <v>20177466930</v>
      </c>
      <c r="H6057" s="365">
        <v>24222</v>
      </c>
      <c r="I6057" s="388">
        <v>25</v>
      </c>
      <c r="J6057" s="378">
        <v>4</v>
      </c>
      <c r="K6057" s="381">
        <v>1966</v>
      </c>
      <c r="L6057" s="369">
        <f t="shared" ca="1" si="94"/>
        <v>57</v>
      </c>
      <c r="M6057" s="299" t="s">
        <v>20</v>
      </c>
      <c r="N6057" s="10" t="s">
        <v>40415</v>
      </c>
      <c r="O6057" s="389" t="s">
        <v>35851</v>
      </c>
      <c r="P6057" s="386">
        <v>42132</v>
      </c>
    </row>
    <row r="6058" spans="1:16" s="8" customFormat="1" ht="15" customHeight="1" x14ac:dyDescent="0.25">
      <c r="A6058" s="362" t="s">
        <v>27</v>
      </c>
      <c r="B6058" s="362" t="s">
        <v>22115</v>
      </c>
      <c r="C6058" s="340" t="s">
        <v>10303</v>
      </c>
      <c r="D6058" s="362" t="s">
        <v>10302</v>
      </c>
      <c r="E6058" s="362">
        <v>31</v>
      </c>
      <c r="F6058" s="364">
        <v>11075360</v>
      </c>
      <c r="G6058" s="363">
        <v>20110753609</v>
      </c>
      <c r="H6058" s="365">
        <v>19670</v>
      </c>
      <c r="I6058" s="388">
        <v>7</v>
      </c>
      <c r="J6058" s="378">
        <v>11</v>
      </c>
      <c r="K6058" s="381">
        <v>1953</v>
      </c>
      <c r="L6058" s="369">
        <f t="shared" ca="1" si="94"/>
        <v>70</v>
      </c>
      <c r="M6058" s="299" t="s">
        <v>20</v>
      </c>
      <c r="N6058" s="10" t="s">
        <v>40415</v>
      </c>
      <c r="O6058" s="389" t="s">
        <v>30743</v>
      </c>
      <c r="P6058" s="386">
        <v>40330</v>
      </c>
    </row>
    <row r="6059" spans="1:16" s="8" customFormat="1" ht="15" customHeight="1" x14ac:dyDescent="0.25">
      <c r="A6059" s="362" t="s">
        <v>46</v>
      </c>
      <c r="B6059" s="362" t="s">
        <v>22115</v>
      </c>
      <c r="C6059" s="340" t="s">
        <v>10301</v>
      </c>
      <c r="D6059" s="362" t="s">
        <v>10300</v>
      </c>
      <c r="E6059" s="362">
        <v>30</v>
      </c>
      <c r="F6059" s="364">
        <v>20203615</v>
      </c>
      <c r="G6059" s="363">
        <v>20202036156</v>
      </c>
      <c r="H6059" s="365">
        <v>24898</v>
      </c>
      <c r="I6059" s="388">
        <v>1</v>
      </c>
      <c r="J6059" s="378">
        <v>3</v>
      </c>
      <c r="K6059" s="381">
        <v>1968</v>
      </c>
      <c r="L6059" s="369">
        <f t="shared" ca="1" si="94"/>
        <v>56</v>
      </c>
      <c r="M6059" s="299" t="s">
        <v>20</v>
      </c>
      <c r="N6059" s="10" t="s">
        <v>40415</v>
      </c>
      <c r="O6059" s="389" t="s">
        <v>30762</v>
      </c>
      <c r="P6059" s="386">
        <v>41122</v>
      </c>
    </row>
    <row r="6060" spans="1:16" s="8" customFormat="1" ht="15" customHeight="1" x14ac:dyDescent="0.25">
      <c r="A6060" s="362" t="s">
        <v>46</v>
      </c>
      <c r="B6060" s="362" t="s">
        <v>22115</v>
      </c>
      <c r="C6060" s="340" t="s">
        <v>10299</v>
      </c>
      <c r="D6060" s="362" t="s">
        <v>10298</v>
      </c>
      <c r="E6060" s="362">
        <v>31</v>
      </c>
      <c r="F6060" s="364">
        <v>18490803</v>
      </c>
      <c r="G6060" s="363">
        <v>20184908035</v>
      </c>
      <c r="H6060" s="365">
        <v>24504</v>
      </c>
      <c r="I6060" s="388">
        <v>1</v>
      </c>
      <c r="J6060" s="378">
        <v>2</v>
      </c>
      <c r="K6060" s="381">
        <v>1967</v>
      </c>
      <c r="L6060" s="369">
        <f t="shared" ca="1" si="94"/>
        <v>57</v>
      </c>
      <c r="M6060" s="299" t="s">
        <v>20</v>
      </c>
      <c r="N6060" s="10" t="s">
        <v>40415</v>
      </c>
      <c r="O6060" s="389" t="s">
        <v>30742</v>
      </c>
      <c r="P6060" s="386">
        <v>41426</v>
      </c>
    </row>
    <row r="6061" spans="1:16" s="8" customFormat="1" ht="15" customHeight="1" x14ac:dyDescent="0.25">
      <c r="A6061" s="362" t="s">
        <v>99</v>
      </c>
      <c r="B6061" s="362" t="s">
        <v>22115</v>
      </c>
      <c r="C6061" s="340" t="s">
        <v>10297</v>
      </c>
      <c r="D6061" s="362" t="s">
        <v>10296</v>
      </c>
      <c r="E6061" s="362">
        <v>30</v>
      </c>
      <c r="F6061" s="364">
        <v>18089652</v>
      </c>
      <c r="G6061" s="363">
        <v>27180896525</v>
      </c>
      <c r="H6061" s="365">
        <v>24347</v>
      </c>
      <c r="I6061" s="388">
        <v>28</v>
      </c>
      <c r="J6061" s="378">
        <v>8</v>
      </c>
      <c r="K6061" s="381">
        <v>1966</v>
      </c>
      <c r="L6061" s="369">
        <f t="shared" ca="1" si="94"/>
        <v>57</v>
      </c>
      <c r="M6061" s="299" t="s">
        <v>20</v>
      </c>
      <c r="N6061" s="10" t="s">
        <v>28854</v>
      </c>
      <c r="O6061" s="389" t="s">
        <v>30746</v>
      </c>
      <c r="P6061" s="386">
        <v>42248</v>
      </c>
    </row>
    <row r="6062" spans="1:16" s="8" customFormat="1" ht="15" customHeight="1" x14ac:dyDescent="0.25">
      <c r="A6062" s="362" t="s">
        <v>800</v>
      </c>
      <c r="B6062" s="362" t="s">
        <v>22115</v>
      </c>
      <c r="C6062" s="340" t="s">
        <v>10295</v>
      </c>
      <c r="D6062" s="362" t="s">
        <v>10294</v>
      </c>
      <c r="E6062" s="362">
        <v>30</v>
      </c>
      <c r="F6062" s="364">
        <v>17272576</v>
      </c>
      <c r="G6062" s="363">
        <v>20172725768</v>
      </c>
      <c r="H6062" s="365">
        <v>23720</v>
      </c>
      <c r="I6062" s="388">
        <v>9</v>
      </c>
      <c r="J6062" s="378">
        <v>12</v>
      </c>
      <c r="K6062" s="381">
        <v>1964</v>
      </c>
      <c r="L6062" s="369">
        <f t="shared" ca="1" si="94"/>
        <v>59</v>
      </c>
      <c r="M6062" s="299" t="s">
        <v>20</v>
      </c>
      <c r="N6062" s="10" t="s">
        <v>40415</v>
      </c>
      <c r="O6062" s="389" t="s">
        <v>29343</v>
      </c>
      <c r="P6062" s="386">
        <v>42948</v>
      </c>
    </row>
    <row r="6063" spans="1:16" s="8" customFormat="1" ht="15" customHeight="1" x14ac:dyDescent="0.25">
      <c r="A6063" s="362" t="s">
        <v>27</v>
      </c>
      <c r="B6063" s="362" t="s">
        <v>22115</v>
      </c>
      <c r="C6063" s="340" t="s">
        <v>10293</v>
      </c>
      <c r="D6063" s="362" t="s">
        <v>10292</v>
      </c>
      <c r="E6063" s="362" t="s">
        <v>77</v>
      </c>
      <c r="F6063" s="364">
        <v>17255176</v>
      </c>
      <c r="G6063" s="363">
        <v>23172551769</v>
      </c>
      <c r="H6063" s="365">
        <v>22904</v>
      </c>
      <c r="I6063" s="388">
        <v>15</v>
      </c>
      <c r="J6063" s="378">
        <v>9</v>
      </c>
      <c r="K6063" s="381">
        <v>1962</v>
      </c>
      <c r="L6063" s="369">
        <f t="shared" ca="1" si="94"/>
        <v>61</v>
      </c>
      <c r="M6063" s="299" t="s">
        <v>20</v>
      </c>
      <c r="N6063" s="10" t="s">
        <v>40415</v>
      </c>
      <c r="O6063" s="389" t="s">
        <v>39180</v>
      </c>
      <c r="P6063" s="386">
        <v>33917</v>
      </c>
    </row>
    <row r="6064" spans="1:16" s="8" customFormat="1" ht="15" customHeight="1" x14ac:dyDescent="0.25">
      <c r="A6064" s="362" t="s">
        <v>46</v>
      </c>
      <c r="B6064" s="362" t="s">
        <v>22115</v>
      </c>
      <c r="C6064" s="340" t="s">
        <v>10291</v>
      </c>
      <c r="D6064" s="362" t="s">
        <v>10290</v>
      </c>
      <c r="E6064" s="362">
        <v>30</v>
      </c>
      <c r="F6064" s="364">
        <v>13158300</v>
      </c>
      <c r="G6064" s="363">
        <v>20131583002</v>
      </c>
      <c r="H6064" s="365">
        <v>20992</v>
      </c>
      <c r="I6064" s="388">
        <v>21</v>
      </c>
      <c r="J6064" s="378">
        <v>6</v>
      </c>
      <c r="K6064" s="381">
        <v>1957</v>
      </c>
      <c r="L6064" s="369">
        <f t="shared" ca="1" si="94"/>
        <v>66</v>
      </c>
      <c r="M6064" s="299" t="s">
        <v>20</v>
      </c>
      <c r="N6064" s="10" t="s">
        <v>40415</v>
      </c>
      <c r="O6064" s="389" t="s">
        <v>30817</v>
      </c>
      <c r="P6064" s="386">
        <v>42370</v>
      </c>
    </row>
    <row r="6065" spans="1:16" s="8" customFormat="1" ht="15" customHeight="1" x14ac:dyDescent="0.25">
      <c r="A6065" s="362" t="s">
        <v>46</v>
      </c>
      <c r="B6065" s="362" t="s">
        <v>22115</v>
      </c>
      <c r="C6065" s="340" t="s">
        <v>10289</v>
      </c>
      <c r="D6065" s="362" t="s">
        <v>10288</v>
      </c>
      <c r="E6065" s="362">
        <v>30</v>
      </c>
      <c r="F6065" s="364">
        <v>12439264</v>
      </c>
      <c r="G6065" s="363">
        <v>27124392646</v>
      </c>
      <c r="H6065" s="365">
        <v>20572</v>
      </c>
      <c r="I6065" s="388">
        <v>27</v>
      </c>
      <c r="J6065" s="378">
        <v>4</v>
      </c>
      <c r="K6065" s="381">
        <v>1956</v>
      </c>
      <c r="L6065" s="369">
        <f t="shared" ca="1" si="94"/>
        <v>67</v>
      </c>
      <c r="M6065" s="299" t="s">
        <v>20</v>
      </c>
      <c r="N6065" s="10" t="s">
        <v>28854</v>
      </c>
      <c r="O6065" s="389" t="s">
        <v>30742</v>
      </c>
      <c r="P6065" s="386">
        <v>41426</v>
      </c>
    </row>
    <row r="6066" spans="1:16" s="8" customFormat="1" ht="15" customHeight="1" x14ac:dyDescent="0.25">
      <c r="A6066" s="362" t="s">
        <v>36</v>
      </c>
      <c r="B6066" s="362" t="s">
        <v>22115</v>
      </c>
      <c r="C6066" s="340" t="s">
        <v>10283</v>
      </c>
      <c r="D6066" s="362" t="s">
        <v>10282</v>
      </c>
      <c r="E6066" s="362">
        <v>30</v>
      </c>
      <c r="F6066" s="364">
        <v>20421908</v>
      </c>
      <c r="G6066" s="363">
        <v>27204219082</v>
      </c>
      <c r="H6066" s="365">
        <v>25555</v>
      </c>
      <c r="I6066" s="388">
        <v>18</v>
      </c>
      <c r="J6066" s="378">
        <v>12</v>
      </c>
      <c r="K6066" s="381">
        <v>1969</v>
      </c>
      <c r="L6066" s="369">
        <f t="shared" ca="1" si="94"/>
        <v>54</v>
      </c>
      <c r="M6066" s="299" t="s">
        <v>20</v>
      </c>
      <c r="N6066" s="10" t="s">
        <v>28854</v>
      </c>
      <c r="O6066" s="389" t="s">
        <v>30817</v>
      </c>
      <c r="P6066" s="386">
        <v>42370</v>
      </c>
    </row>
    <row r="6067" spans="1:16" s="8" customFormat="1" ht="15" customHeight="1" x14ac:dyDescent="0.25">
      <c r="A6067" s="362" t="s">
        <v>889</v>
      </c>
      <c r="B6067" s="362" t="s">
        <v>22115</v>
      </c>
      <c r="C6067" s="340" t="s">
        <v>10281</v>
      </c>
      <c r="D6067" s="362" t="s">
        <v>10280</v>
      </c>
      <c r="E6067" s="362">
        <v>30</v>
      </c>
      <c r="F6067" s="364">
        <v>16872007</v>
      </c>
      <c r="G6067" s="363">
        <v>20168720077</v>
      </c>
      <c r="H6067" s="365">
        <v>23323</v>
      </c>
      <c r="I6067" s="388">
        <v>8</v>
      </c>
      <c r="J6067" s="378">
        <v>11</v>
      </c>
      <c r="K6067" s="381">
        <v>1963</v>
      </c>
      <c r="L6067" s="369">
        <f t="shared" ca="1" si="94"/>
        <v>60</v>
      </c>
      <c r="M6067" s="299" t="s">
        <v>20</v>
      </c>
      <c r="N6067" s="10" t="s">
        <v>40415</v>
      </c>
      <c r="O6067" s="389" t="s">
        <v>30770</v>
      </c>
      <c r="P6067" s="386">
        <v>41671</v>
      </c>
    </row>
    <row r="6068" spans="1:16" s="8" customFormat="1" ht="15" customHeight="1" x14ac:dyDescent="0.25">
      <c r="A6068" s="362" t="s">
        <v>23</v>
      </c>
      <c r="B6068" s="362" t="s">
        <v>22115</v>
      </c>
      <c r="C6068" s="340" t="s">
        <v>10279</v>
      </c>
      <c r="D6068" s="362" t="s">
        <v>9026</v>
      </c>
      <c r="E6068" s="362">
        <v>30</v>
      </c>
      <c r="F6068" s="364">
        <v>20848922</v>
      </c>
      <c r="G6068" s="363">
        <v>20208489225</v>
      </c>
      <c r="H6068" s="365">
        <v>25506</v>
      </c>
      <c r="I6068" s="388">
        <v>30</v>
      </c>
      <c r="J6068" s="378">
        <v>10</v>
      </c>
      <c r="K6068" s="381">
        <v>1969</v>
      </c>
      <c r="L6068" s="369">
        <f t="shared" ca="1" si="94"/>
        <v>54</v>
      </c>
      <c r="M6068" s="299" t="s">
        <v>20</v>
      </c>
      <c r="N6068" s="10" t="s">
        <v>40415</v>
      </c>
      <c r="O6068" s="389" t="s">
        <v>29313</v>
      </c>
      <c r="P6068" s="386">
        <v>43160</v>
      </c>
    </row>
    <row r="6069" spans="1:16" s="8" customFormat="1" ht="15" customHeight="1" x14ac:dyDescent="0.25">
      <c r="A6069" s="362" t="s">
        <v>23</v>
      </c>
      <c r="B6069" s="362" t="s">
        <v>22115</v>
      </c>
      <c r="C6069" s="340" t="s">
        <v>10278</v>
      </c>
      <c r="D6069" s="362" t="s">
        <v>10277</v>
      </c>
      <c r="E6069" s="362">
        <v>30</v>
      </c>
      <c r="F6069" s="364">
        <v>12343633</v>
      </c>
      <c r="G6069" s="363">
        <v>23123436334</v>
      </c>
      <c r="H6069" s="365">
        <v>20781</v>
      </c>
      <c r="I6069" s="388">
        <v>22</v>
      </c>
      <c r="J6069" s="378">
        <v>11</v>
      </c>
      <c r="K6069" s="381">
        <v>1956</v>
      </c>
      <c r="L6069" s="369">
        <f t="shared" ca="1" si="94"/>
        <v>67</v>
      </c>
      <c r="M6069" s="299" t="s">
        <v>20</v>
      </c>
      <c r="N6069" s="10" t="s">
        <v>28854</v>
      </c>
      <c r="O6069" s="389" t="s">
        <v>30822</v>
      </c>
      <c r="P6069" s="386">
        <v>41395</v>
      </c>
    </row>
    <row r="6070" spans="1:16" s="8" customFormat="1" ht="15" customHeight="1" x14ac:dyDescent="0.25">
      <c r="A6070" s="362" t="s">
        <v>27</v>
      </c>
      <c r="B6070" s="362" t="s">
        <v>22115</v>
      </c>
      <c r="C6070" s="340" t="s">
        <v>10276</v>
      </c>
      <c r="D6070" s="362" t="s">
        <v>10275</v>
      </c>
      <c r="E6070" s="362" t="s">
        <v>45</v>
      </c>
      <c r="F6070" s="364">
        <v>8340843</v>
      </c>
      <c r="G6070" s="363">
        <v>20083408430</v>
      </c>
      <c r="H6070" s="365">
        <v>18440</v>
      </c>
      <c r="I6070" s="388">
        <v>26</v>
      </c>
      <c r="J6070" s="378">
        <v>6</v>
      </c>
      <c r="K6070" s="381">
        <v>1950</v>
      </c>
      <c r="L6070" s="369">
        <f t="shared" ca="1" si="94"/>
        <v>73</v>
      </c>
      <c r="M6070" s="299" t="s">
        <v>20</v>
      </c>
      <c r="N6070" s="10" t="s">
        <v>40415</v>
      </c>
      <c r="O6070" s="389" t="s">
        <v>177</v>
      </c>
      <c r="P6070" s="386" t="s">
        <v>177</v>
      </c>
    </row>
    <row r="6071" spans="1:16" s="8" customFormat="1" ht="15" customHeight="1" x14ac:dyDescent="0.25">
      <c r="A6071" s="362" t="s">
        <v>27</v>
      </c>
      <c r="B6071" s="362" t="s">
        <v>22115</v>
      </c>
      <c r="C6071" s="340" t="s">
        <v>10274</v>
      </c>
      <c r="D6071" s="362" t="s">
        <v>10273</v>
      </c>
      <c r="E6071" s="362">
        <v>30</v>
      </c>
      <c r="F6071" s="364">
        <v>11755066</v>
      </c>
      <c r="G6071" s="363">
        <v>20117550665</v>
      </c>
      <c r="H6071" s="365">
        <v>20311</v>
      </c>
      <c r="I6071" s="388">
        <v>10</v>
      </c>
      <c r="J6071" s="378">
        <v>8</v>
      </c>
      <c r="K6071" s="381">
        <v>1955</v>
      </c>
      <c r="L6071" s="369">
        <f t="shared" ca="1" si="94"/>
        <v>68</v>
      </c>
      <c r="M6071" s="299" t="s">
        <v>20</v>
      </c>
      <c r="N6071" s="10" t="s">
        <v>40415</v>
      </c>
      <c r="O6071" s="389" t="s">
        <v>30762</v>
      </c>
      <c r="P6071" s="386">
        <v>41122</v>
      </c>
    </row>
    <row r="6072" spans="1:16" s="8" customFormat="1" ht="15" customHeight="1" x14ac:dyDescent="0.25">
      <c r="A6072" s="362" t="s">
        <v>27</v>
      </c>
      <c r="B6072" s="362" t="s">
        <v>22115</v>
      </c>
      <c r="C6072" s="340" t="s">
        <v>10272</v>
      </c>
      <c r="D6072" s="362" t="s">
        <v>10271</v>
      </c>
      <c r="E6072" s="362">
        <v>30</v>
      </c>
      <c r="F6072" s="364">
        <v>21454245</v>
      </c>
      <c r="G6072" s="363">
        <v>20214542456</v>
      </c>
      <c r="H6072" s="365">
        <v>25530</v>
      </c>
      <c r="I6072" s="388">
        <v>23</v>
      </c>
      <c r="J6072" s="378">
        <v>11</v>
      </c>
      <c r="K6072" s="381">
        <v>1969</v>
      </c>
      <c r="L6072" s="369">
        <f t="shared" ca="1" si="94"/>
        <v>54</v>
      </c>
      <c r="M6072" s="299" t="s">
        <v>20</v>
      </c>
      <c r="N6072" s="10" t="s">
        <v>40415</v>
      </c>
      <c r="O6072" s="389" t="s">
        <v>35975</v>
      </c>
      <c r="P6072" s="386">
        <v>41338</v>
      </c>
    </row>
    <row r="6073" spans="1:16" s="8" customFormat="1" ht="15" customHeight="1" x14ac:dyDescent="0.25">
      <c r="A6073" s="362" t="s">
        <v>27</v>
      </c>
      <c r="B6073" s="362" t="s">
        <v>22115</v>
      </c>
      <c r="C6073" s="340" t="s">
        <v>10270</v>
      </c>
      <c r="D6073" s="362" t="s">
        <v>10269</v>
      </c>
      <c r="E6073" s="362">
        <v>32</v>
      </c>
      <c r="F6073" s="364">
        <v>14779927</v>
      </c>
      <c r="G6073" s="363">
        <v>20147799277</v>
      </c>
      <c r="H6073" s="365">
        <v>22707</v>
      </c>
      <c r="I6073" s="388">
        <v>2</v>
      </c>
      <c r="J6073" s="378">
        <v>3</v>
      </c>
      <c r="K6073" s="381">
        <v>1962</v>
      </c>
      <c r="L6073" s="369">
        <f t="shared" ca="1" si="94"/>
        <v>62</v>
      </c>
      <c r="M6073" s="299" t="s">
        <v>20</v>
      </c>
      <c r="N6073" s="10" t="s">
        <v>40415</v>
      </c>
      <c r="O6073" s="389" t="s">
        <v>35666</v>
      </c>
      <c r="P6073" s="386">
        <v>39176</v>
      </c>
    </row>
    <row r="6074" spans="1:16" s="8" customFormat="1" ht="15" customHeight="1" x14ac:dyDescent="0.25">
      <c r="A6074" s="362">
        <v>17</v>
      </c>
      <c r="B6074" s="362" t="s">
        <v>22115</v>
      </c>
      <c r="C6074" s="340" t="s">
        <v>10268</v>
      </c>
      <c r="D6074" s="362" t="s">
        <v>10267</v>
      </c>
      <c r="E6074" s="362">
        <v>30</v>
      </c>
      <c r="F6074" s="364">
        <v>16618409</v>
      </c>
      <c r="G6074" s="363">
        <v>20166184097</v>
      </c>
      <c r="H6074" s="365">
        <v>23390</v>
      </c>
      <c r="I6074" s="388">
        <v>14</v>
      </c>
      <c r="J6074" s="378">
        <v>1</v>
      </c>
      <c r="K6074" s="381">
        <v>1964</v>
      </c>
      <c r="L6074" s="369">
        <f t="shared" ca="1" si="94"/>
        <v>60</v>
      </c>
      <c r="M6074" s="299" t="s">
        <v>20</v>
      </c>
      <c r="N6074" s="10" t="s">
        <v>40415</v>
      </c>
      <c r="O6074" s="389" t="s">
        <v>30842</v>
      </c>
      <c r="P6074" s="386">
        <v>42644</v>
      </c>
    </row>
    <row r="6075" spans="1:16" s="8" customFormat="1" ht="15" customHeight="1" x14ac:dyDescent="0.25">
      <c r="A6075" s="362">
        <v>11</v>
      </c>
      <c r="B6075" s="362" t="s">
        <v>22115</v>
      </c>
      <c r="C6075" s="340" t="s">
        <v>10266</v>
      </c>
      <c r="D6075" s="362" t="s">
        <v>10265</v>
      </c>
      <c r="E6075" s="362">
        <v>30</v>
      </c>
      <c r="F6075" s="364">
        <v>17465730</v>
      </c>
      <c r="G6075" s="363">
        <v>20174657301</v>
      </c>
      <c r="H6075" s="365">
        <v>23958</v>
      </c>
      <c r="I6075" s="388">
        <v>4</v>
      </c>
      <c r="J6075" s="378">
        <v>8</v>
      </c>
      <c r="K6075" s="381">
        <v>1965</v>
      </c>
      <c r="L6075" s="369">
        <f t="shared" ca="1" si="94"/>
        <v>58</v>
      </c>
      <c r="M6075" s="299" t="s">
        <v>20</v>
      </c>
      <c r="N6075" s="10" t="s">
        <v>40415</v>
      </c>
      <c r="O6075" s="389" t="s">
        <v>30773</v>
      </c>
      <c r="P6075" s="386">
        <v>41974</v>
      </c>
    </row>
    <row r="6076" spans="1:16" s="8" customFormat="1" ht="15" customHeight="1" x14ac:dyDescent="0.25">
      <c r="A6076" s="362" t="s">
        <v>59</v>
      </c>
      <c r="B6076" s="362" t="s">
        <v>22115</v>
      </c>
      <c r="C6076" s="340" t="s">
        <v>10264</v>
      </c>
      <c r="D6076" s="362" t="s">
        <v>10263</v>
      </c>
      <c r="E6076" s="362">
        <v>30</v>
      </c>
      <c r="F6076" s="364">
        <v>20591310</v>
      </c>
      <c r="G6076" s="363">
        <v>20205913107</v>
      </c>
      <c r="H6076" s="365">
        <v>25225</v>
      </c>
      <c r="I6076" s="388">
        <v>22</v>
      </c>
      <c r="J6076" s="378">
        <v>1</v>
      </c>
      <c r="K6076" s="381">
        <v>1969</v>
      </c>
      <c r="L6076" s="369">
        <f t="shared" ca="1" si="94"/>
        <v>55</v>
      </c>
      <c r="M6076" s="299" t="s">
        <v>20</v>
      </c>
      <c r="N6076" s="10" t="s">
        <v>40415</v>
      </c>
      <c r="O6076" s="389" t="s">
        <v>30766</v>
      </c>
      <c r="P6076" s="386">
        <v>41153</v>
      </c>
    </row>
    <row r="6077" spans="1:16" s="8" customFormat="1" ht="15" customHeight="1" x14ac:dyDescent="0.25">
      <c r="A6077" s="362" t="s">
        <v>27</v>
      </c>
      <c r="B6077" s="362" t="s">
        <v>22115</v>
      </c>
      <c r="C6077" s="340" t="s">
        <v>10262</v>
      </c>
      <c r="D6077" s="362" t="s">
        <v>10261</v>
      </c>
      <c r="E6077" s="362">
        <v>30</v>
      </c>
      <c r="F6077" s="364">
        <v>13740719</v>
      </c>
      <c r="G6077" s="363">
        <v>27137407197</v>
      </c>
      <c r="H6077" s="365">
        <v>21985</v>
      </c>
      <c r="I6077" s="388">
        <v>10</v>
      </c>
      <c r="J6077" s="378">
        <v>3</v>
      </c>
      <c r="K6077" s="381">
        <v>1960</v>
      </c>
      <c r="L6077" s="369">
        <f t="shared" ca="1" si="94"/>
        <v>64</v>
      </c>
      <c r="M6077" s="299" t="s">
        <v>20</v>
      </c>
      <c r="N6077" s="10" t="s">
        <v>28854</v>
      </c>
      <c r="O6077" s="389" t="s">
        <v>30758</v>
      </c>
      <c r="P6077" s="386">
        <v>40544</v>
      </c>
    </row>
    <row r="6078" spans="1:16" s="8" customFormat="1" ht="15" customHeight="1" x14ac:dyDescent="0.25">
      <c r="A6078" s="362" t="s">
        <v>161</v>
      </c>
      <c r="B6078" s="362" t="s">
        <v>22115</v>
      </c>
      <c r="C6078" s="340" t="s">
        <v>10260</v>
      </c>
      <c r="D6078" s="362" t="s">
        <v>10259</v>
      </c>
      <c r="E6078" s="362">
        <v>30</v>
      </c>
      <c r="F6078" s="364">
        <v>10997687</v>
      </c>
      <c r="G6078" s="363">
        <v>20109976874</v>
      </c>
      <c r="H6078" s="365">
        <v>19860</v>
      </c>
      <c r="I6078" s="388">
        <v>16</v>
      </c>
      <c r="J6078" s="378">
        <v>5</v>
      </c>
      <c r="K6078" s="381">
        <v>1954</v>
      </c>
      <c r="L6078" s="369">
        <f t="shared" ca="1" si="94"/>
        <v>69</v>
      </c>
      <c r="M6078" s="299" t="s">
        <v>20</v>
      </c>
      <c r="N6078" s="10" t="s">
        <v>40415</v>
      </c>
      <c r="O6078" s="389" t="s">
        <v>30753</v>
      </c>
      <c r="P6078" s="386">
        <v>40909</v>
      </c>
    </row>
    <row r="6079" spans="1:16" s="8" customFormat="1" ht="15" customHeight="1" x14ac:dyDescent="0.25">
      <c r="A6079" s="362" t="s">
        <v>33761</v>
      </c>
      <c r="B6079" s="362" t="s">
        <v>22115</v>
      </c>
      <c r="C6079" s="340" t="s">
        <v>10258</v>
      </c>
      <c r="D6079" s="362" t="s">
        <v>10257</v>
      </c>
      <c r="E6079" s="362">
        <v>30</v>
      </c>
      <c r="F6079" s="364">
        <v>13518171</v>
      </c>
      <c r="G6079" s="363">
        <v>20135181715</v>
      </c>
      <c r="H6079" s="365">
        <v>21822</v>
      </c>
      <c r="I6079" s="388">
        <v>29</v>
      </c>
      <c r="J6079" s="378">
        <v>9</v>
      </c>
      <c r="K6079" s="381">
        <v>1959</v>
      </c>
      <c r="L6079" s="369">
        <f t="shared" ca="1" si="94"/>
        <v>64</v>
      </c>
      <c r="M6079" s="299" t="s">
        <v>20</v>
      </c>
      <c r="N6079" s="10" t="s">
        <v>40415</v>
      </c>
      <c r="O6079" s="389" t="s">
        <v>34422</v>
      </c>
      <c r="P6079" s="386">
        <v>40848</v>
      </c>
    </row>
    <row r="6080" spans="1:16" s="8" customFormat="1" ht="15" customHeight="1" x14ac:dyDescent="0.25">
      <c r="A6080" s="362" t="s">
        <v>59</v>
      </c>
      <c r="B6080" s="362" t="s">
        <v>22115</v>
      </c>
      <c r="C6080" s="340" t="s">
        <v>10256</v>
      </c>
      <c r="D6080" s="362" t="s">
        <v>6314</v>
      </c>
      <c r="E6080" s="362">
        <v>31</v>
      </c>
      <c r="F6080" s="364">
        <v>17956782</v>
      </c>
      <c r="G6080" s="363">
        <v>20179567823</v>
      </c>
      <c r="H6080" s="365">
        <v>24687</v>
      </c>
      <c r="I6080" s="388">
        <v>3</v>
      </c>
      <c r="J6080" s="378">
        <v>8</v>
      </c>
      <c r="K6080" s="381">
        <v>1967</v>
      </c>
      <c r="L6080" s="369">
        <f t="shared" ca="1" si="94"/>
        <v>56</v>
      </c>
      <c r="M6080" s="299" t="s">
        <v>20</v>
      </c>
      <c r="N6080" s="10" t="s">
        <v>40415</v>
      </c>
      <c r="O6080" s="389" t="s">
        <v>35648</v>
      </c>
      <c r="P6080" s="386">
        <v>40148</v>
      </c>
    </row>
    <row r="6081" spans="1:16" s="8" customFormat="1" ht="15" customHeight="1" x14ac:dyDescent="0.25">
      <c r="A6081" s="362" t="s">
        <v>172</v>
      </c>
      <c r="B6081" s="362" t="s">
        <v>22115</v>
      </c>
      <c r="C6081" s="340" t="s">
        <v>10255</v>
      </c>
      <c r="D6081" s="362" t="s">
        <v>10254</v>
      </c>
      <c r="E6081" s="362">
        <v>30</v>
      </c>
      <c r="F6081" s="364">
        <v>14102245</v>
      </c>
      <c r="G6081" s="363">
        <v>20141022459</v>
      </c>
      <c r="H6081" s="365" t="s">
        <v>29782</v>
      </c>
      <c r="I6081" s="388">
        <v>16</v>
      </c>
      <c r="J6081" s="378">
        <v>4</v>
      </c>
      <c r="K6081" s="381">
        <v>1961</v>
      </c>
      <c r="L6081" s="369">
        <f t="shared" ca="1" si="94"/>
        <v>63</v>
      </c>
      <c r="M6081" s="299" t="s">
        <v>20</v>
      </c>
      <c r="N6081" s="10" t="s">
        <v>40415</v>
      </c>
      <c r="O6081" s="389" t="s">
        <v>30795</v>
      </c>
      <c r="P6081" s="386">
        <v>41030</v>
      </c>
    </row>
    <row r="6082" spans="1:16" s="8" customFormat="1" ht="15" customHeight="1" x14ac:dyDescent="0.25">
      <c r="A6082" s="362" t="s">
        <v>800</v>
      </c>
      <c r="B6082" s="362" t="s">
        <v>22115</v>
      </c>
      <c r="C6082" s="340" t="s">
        <v>10253</v>
      </c>
      <c r="D6082" s="362" t="s">
        <v>10252</v>
      </c>
      <c r="E6082" s="362">
        <v>30</v>
      </c>
      <c r="F6082" s="364">
        <v>22004991</v>
      </c>
      <c r="G6082" s="363">
        <v>23220049914</v>
      </c>
      <c r="H6082" s="365">
        <v>25954</v>
      </c>
      <c r="I6082" s="388">
        <v>21</v>
      </c>
      <c r="J6082" s="378">
        <v>1</v>
      </c>
      <c r="K6082" s="381">
        <v>1971</v>
      </c>
      <c r="L6082" s="369">
        <f t="shared" ref="L6082:L6145" ca="1" si="95">DATEDIF(H6082,TODAY(),"Y")</f>
        <v>53</v>
      </c>
      <c r="M6082" s="299" t="s">
        <v>20</v>
      </c>
      <c r="N6082" s="10" t="s">
        <v>28854</v>
      </c>
      <c r="O6082" s="389" t="s">
        <v>30741</v>
      </c>
      <c r="P6082" s="386">
        <v>42005</v>
      </c>
    </row>
    <row r="6083" spans="1:16" s="8" customFormat="1" ht="15" customHeight="1" x14ac:dyDescent="0.25">
      <c r="A6083" s="362" t="s">
        <v>46</v>
      </c>
      <c r="B6083" s="362" t="s">
        <v>22115</v>
      </c>
      <c r="C6083" s="340" t="s">
        <v>10251</v>
      </c>
      <c r="D6083" s="362" t="s">
        <v>10250</v>
      </c>
      <c r="E6083" s="362" t="s">
        <v>45</v>
      </c>
      <c r="F6083" s="364">
        <v>13945738</v>
      </c>
      <c r="G6083" s="363">
        <v>20139457383</v>
      </c>
      <c r="H6083" s="365">
        <v>21930</v>
      </c>
      <c r="I6083" s="388">
        <v>15</v>
      </c>
      <c r="J6083" s="378">
        <v>1</v>
      </c>
      <c r="K6083" s="381">
        <v>1960</v>
      </c>
      <c r="L6083" s="369">
        <f t="shared" ca="1" si="95"/>
        <v>64</v>
      </c>
      <c r="M6083" s="299" t="s">
        <v>20</v>
      </c>
      <c r="N6083" s="10" t="s">
        <v>40415</v>
      </c>
      <c r="O6083" s="389" t="s">
        <v>177</v>
      </c>
      <c r="P6083" s="386" t="s">
        <v>177</v>
      </c>
    </row>
    <row r="6084" spans="1:16" s="8" customFormat="1" ht="15" customHeight="1" x14ac:dyDescent="0.25">
      <c r="A6084" s="362" t="s">
        <v>27</v>
      </c>
      <c r="B6084" s="362" t="s">
        <v>22115</v>
      </c>
      <c r="C6084" s="340" t="s">
        <v>10249</v>
      </c>
      <c r="D6084" s="362" t="s">
        <v>10248</v>
      </c>
      <c r="E6084" s="362">
        <v>30</v>
      </c>
      <c r="F6084" s="364">
        <v>11906986</v>
      </c>
      <c r="G6084" s="363">
        <v>20119069867</v>
      </c>
      <c r="H6084" s="365">
        <v>20588</v>
      </c>
      <c r="I6084" s="388">
        <v>13</v>
      </c>
      <c r="J6084" s="378">
        <v>5</v>
      </c>
      <c r="K6084" s="381">
        <v>1956</v>
      </c>
      <c r="L6084" s="369">
        <f t="shared" ca="1" si="95"/>
        <v>67</v>
      </c>
      <c r="M6084" s="299" t="s">
        <v>20</v>
      </c>
      <c r="N6084" s="10" t="s">
        <v>40415</v>
      </c>
      <c r="O6084" s="389" t="s">
        <v>30745</v>
      </c>
      <c r="P6084" s="386">
        <v>41275</v>
      </c>
    </row>
    <row r="6085" spans="1:16" s="8" customFormat="1" ht="15" customHeight="1" x14ac:dyDescent="0.25">
      <c r="A6085" s="362" t="s">
        <v>46</v>
      </c>
      <c r="B6085" s="362" t="s">
        <v>22115</v>
      </c>
      <c r="C6085" s="340" t="s">
        <v>10247</v>
      </c>
      <c r="D6085" s="362" t="s">
        <v>10246</v>
      </c>
      <c r="E6085" s="362" t="s">
        <v>33</v>
      </c>
      <c r="F6085" s="364">
        <v>13309964</v>
      </c>
      <c r="G6085" s="363">
        <v>20133099647</v>
      </c>
      <c r="H6085" s="365">
        <v>21079</v>
      </c>
      <c r="I6085" s="388">
        <v>16</v>
      </c>
      <c r="J6085" s="378">
        <v>9</v>
      </c>
      <c r="K6085" s="381">
        <v>1957</v>
      </c>
      <c r="L6085" s="369">
        <f t="shared" ca="1" si="95"/>
        <v>66</v>
      </c>
      <c r="M6085" s="299" t="s">
        <v>20</v>
      </c>
      <c r="N6085" s="10" t="s">
        <v>40415</v>
      </c>
      <c r="O6085" s="389" t="s">
        <v>177</v>
      </c>
      <c r="P6085" s="386" t="s">
        <v>177</v>
      </c>
    </row>
    <row r="6086" spans="1:16" s="8" customFormat="1" ht="15" customHeight="1" x14ac:dyDescent="0.25">
      <c r="A6086" s="362" t="s">
        <v>193</v>
      </c>
      <c r="B6086" s="362" t="s">
        <v>22115</v>
      </c>
      <c r="C6086" s="340" t="s">
        <v>10245</v>
      </c>
      <c r="D6086" s="362" t="s">
        <v>10244</v>
      </c>
      <c r="E6086" s="362">
        <v>30</v>
      </c>
      <c r="F6086" s="364">
        <v>12012105</v>
      </c>
      <c r="G6086" s="363">
        <v>27120121052</v>
      </c>
      <c r="H6086" s="365">
        <v>20216</v>
      </c>
      <c r="I6086" s="388">
        <v>7</v>
      </c>
      <c r="J6086" s="378">
        <v>5</v>
      </c>
      <c r="K6086" s="381">
        <v>1955</v>
      </c>
      <c r="L6086" s="369">
        <f t="shared" ca="1" si="95"/>
        <v>68</v>
      </c>
      <c r="M6086" s="299" t="s">
        <v>20</v>
      </c>
      <c r="N6086" s="10" t="s">
        <v>28854</v>
      </c>
      <c r="O6086" s="389" t="s">
        <v>30783</v>
      </c>
      <c r="P6086" s="386">
        <v>41091</v>
      </c>
    </row>
    <row r="6087" spans="1:16" s="8" customFormat="1" ht="15" customHeight="1" x14ac:dyDescent="0.25">
      <c r="A6087" s="362">
        <v>13</v>
      </c>
      <c r="B6087" s="362" t="s">
        <v>22115</v>
      </c>
      <c r="C6087" s="340" t="s">
        <v>10243</v>
      </c>
      <c r="D6087" s="362" t="s">
        <v>10242</v>
      </c>
      <c r="E6087" s="362">
        <v>32</v>
      </c>
      <c r="F6087" s="364">
        <v>7369747</v>
      </c>
      <c r="G6087" s="363">
        <v>20073697477</v>
      </c>
      <c r="H6087" s="365">
        <v>17792</v>
      </c>
      <c r="I6087" s="388">
        <v>16</v>
      </c>
      <c r="J6087" s="378">
        <v>9</v>
      </c>
      <c r="K6087" s="381">
        <v>1948</v>
      </c>
      <c r="L6087" s="369">
        <f t="shared" ca="1" si="95"/>
        <v>75</v>
      </c>
      <c r="M6087" s="299" t="s">
        <v>20</v>
      </c>
      <c r="N6087" s="10" t="s">
        <v>40415</v>
      </c>
      <c r="O6087" s="389" t="s">
        <v>33534</v>
      </c>
      <c r="P6087" s="386" t="s">
        <v>177</v>
      </c>
    </row>
    <row r="6088" spans="1:16" s="8" customFormat="1" ht="15" customHeight="1" x14ac:dyDescent="0.25">
      <c r="A6088" s="362">
        <v>13</v>
      </c>
      <c r="B6088" s="362" t="s">
        <v>22115</v>
      </c>
      <c r="C6088" s="340" t="s">
        <v>10241</v>
      </c>
      <c r="D6088" s="362" t="s">
        <v>10240</v>
      </c>
      <c r="E6088" s="362">
        <v>30</v>
      </c>
      <c r="F6088" s="364">
        <v>17161503</v>
      </c>
      <c r="G6088" s="363">
        <v>20171615039</v>
      </c>
      <c r="H6088" s="365">
        <v>23572</v>
      </c>
      <c r="I6088" s="388">
        <v>14</v>
      </c>
      <c r="J6088" s="378">
        <v>7</v>
      </c>
      <c r="K6088" s="381">
        <v>1964</v>
      </c>
      <c r="L6088" s="369">
        <f t="shared" ca="1" si="95"/>
        <v>59</v>
      </c>
      <c r="M6088" s="299" t="s">
        <v>20</v>
      </c>
      <c r="N6088" s="10" t="s">
        <v>40415</v>
      </c>
      <c r="O6088" s="389" t="s">
        <v>30817</v>
      </c>
      <c r="P6088" s="386">
        <v>42370</v>
      </c>
    </row>
    <row r="6089" spans="1:16" s="8" customFormat="1" ht="15" customHeight="1" x14ac:dyDescent="0.25">
      <c r="A6089" s="362" t="s">
        <v>172</v>
      </c>
      <c r="B6089" s="362" t="s">
        <v>22115</v>
      </c>
      <c r="C6089" s="340" t="s">
        <v>10239</v>
      </c>
      <c r="D6089" s="362" t="s">
        <v>10238</v>
      </c>
      <c r="E6089" s="362">
        <v>30</v>
      </c>
      <c r="F6089" s="364">
        <v>17059722</v>
      </c>
      <c r="G6089" s="363">
        <v>20170597223</v>
      </c>
      <c r="H6089" s="365" t="s">
        <v>29781</v>
      </c>
      <c r="I6089" s="388">
        <v>25</v>
      </c>
      <c r="J6089" s="378">
        <v>4</v>
      </c>
      <c r="K6089" s="381">
        <v>1965</v>
      </c>
      <c r="L6089" s="369">
        <f t="shared" ca="1" si="95"/>
        <v>58</v>
      </c>
      <c r="M6089" s="299" t="s">
        <v>20</v>
      </c>
      <c r="N6089" s="10" t="s">
        <v>40415</v>
      </c>
      <c r="O6089" s="389" t="s">
        <v>30745</v>
      </c>
      <c r="P6089" s="386">
        <v>41275</v>
      </c>
    </row>
    <row r="6090" spans="1:16" s="8" customFormat="1" ht="15" customHeight="1" x14ac:dyDescent="0.25">
      <c r="A6090" s="362" t="s">
        <v>36</v>
      </c>
      <c r="B6090" s="362" t="s">
        <v>22115</v>
      </c>
      <c r="C6090" s="340" t="s">
        <v>10237</v>
      </c>
      <c r="D6090" s="362" t="s">
        <v>10236</v>
      </c>
      <c r="E6090" s="362">
        <v>31</v>
      </c>
      <c r="F6090" s="364">
        <v>10342667</v>
      </c>
      <c r="G6090" s="363">
        <v>20103426678</v>
      </c>
      <c r="H6090" s="365">
        <v>19211</v>
      </c>
      <c r="I6090" s="388">
        <v>5</v>
      </c>
      <c r="J6090" s="378">
        <v>8</v>
      </c>
      <c r="K6090" s="381">
        <v>1952</v>
      </c>
      <c r="L6090" s="369">
        <f t="shared" ca="1" si="95"/>
        <v>71</v>
      </c>
      <c r="M6090" s="299" t="s">
        <v>20</v>
      </c>
      <c r="N6090" s="10" t="s">
        <v>40415</v>
      </c>
      <c r="O6090" s="389" t="s">
        <v>30743</v>
      </c>
      <c r="P6090" s="386">
        <v>40330</v>
      </c>
    </row>
    <row r="6091" spans="1:16" s="8" customFormat="1" ht="15" customHeight="1" x14ac:dyDescent="0.25">
      <c r="A6091" s="362" t="s">
        <v>27</v>
      </c>
      <c r="B6091" s="362" t="s">
        <v>22115</v>
      </c>
      <c r="C6091" s="340" t="s">
        <v>10235</v>
      </c>
      <c r="D6091" s="362" t="s">
        <v>4019</v>
      </c>
      <c r="E6091" s="362" t="s">
        <v>33</v>
      </c>
      <c r="F6091" s="364">
        <v>8502569</v>
      </c>
      <c r="G6091" s="363">
        <v>20085025695</v>
      </c>
      <c r="H6091" s="365">
        <v>18592</v>
      </c>
      <c r="I6091" s="388">
        <v>25</v>
      </c>
      <c r="J6091" s="378">
        <v>11</v>
      </c>
      <c r="K6091" s="381">
        <v>1950</v>
      </c>
      <c r="L6091" s="369">
        <f t="shared" ca="1" si="95"/>
        <v>73</v>
      </c>
      <c r="M6091" s="299" t="s">
        <v>20</v>
      </c>
      <c r="N6091" s="10" t="s">
        <v>40415</v>
      </c>
      <c r="O6091" s="389" t="s">
        <v>177</v>
      </c>
      <c r="P6091" s="386" t="s">
        <v>177</v>
      </c>
    </row>
    <row r="6092" spans="1:16" s="8" customFormat="1" ht="15" customHeight="1" x14ac:dyDescent="0.25">
      <c r="A6092" s="362">
        <v>24</v>
      </c>
      <c r="B6092" s="362" t="s">
        <v>22115</v>
      </c>
      <c r="C6092" s="340" t="s">
        <v>10234</v>
      </c>
      <c r="D6092" s="362" t="s">
        <v>10233</v>
      </c>
      <c r="E6092" s="362">
        <v>30</v>
      </c>
      <c r="F6092" s="364">
        <v>18257082</v>
      </c>
      <c r="G6092" s="363">
        <v>20182570827</v>
      </c>
      <c r="H6092" s="365">
        <v>24619</v>
      </c>
      <c r="I6092" s="388">
        <v>27</v>
      </c>
      <c r="J6092" s="378">
        <v>5</v>
      </c>
      <c r="K6092" s="381">
        <v>1967</v>
      </c>
      <c r="L6092" s="369">
        <f t="shared" ca="1" si="95"/>
        <v>56</v>
      </c>
      <c r="M6092" s="299" t="s">
        <v>20</v>
      </c>
      <c r="N6092" s="10" t="s">
        <v>40415</v>
      </c>
      <c r="O6092" s="389" t="s">
        <v>30742</v>
      </c>
      <c r="P6092" s="386">
        <v>41426</v>
      </c>
    </row>
    <row r="6093" spans="1:16" s="8" customFormat="1" ht="15" customHeight="1" x14ac:dyDescent="0.25">
      <c r="A6093" s="362" t="s">
        <v>27</v>
      </c>
      <c r="B6093" s="362" t="s">
        <v>22115</v>
      </c>
      <c r="C6093" s="340" t="s">
        <v>10232</v>
      </c>
      <c r="D6093" s="362" t="s">
        <v>10231</v>
      </c>
      <c r="E6093" s="362">
        <v>30</v>
      </c>
      <c r="F6093" s="364">
        <v>20025129</v>
      </c>
      <c r="G6093" s="363">
        <v>20200251297</v>
      </c>
      <c r="H6093" s="365">
        <v>24869</v>
      </c>
      <c r="I6093" s="388">
        <v>1</v>
      </c>
      <c r="J6093" s="378">
        <v>2</v>
      </c>
      <c r="K6093" s="381">
        <v>1968</v>
      </c>
      <c r="L6093" s="369">
        <f t="shared" ca="1" si="95"/>
        <v>56</v>
      </c>
      <c r="M6093" s="299" t="s">
        <v>20</v>
      </c>
      <c r="N6093" s="10" t="s">
        <v>40415</v>
      </c>
      <c r="O6093" s="389" t="s">
        <v>30753</v>
      </c>
      <c r="P6093" s="386">
        <v>40909</v>
      </c>
    </row>
    <row r="6094" spans="1:16" s="8" customFormat="1" ht="15" customHeight="1" x14ac:dyDescent="0.25">
      <c r="A6094" s="362" t="s">
        <v>27</v>
      </c>
      <c r="B6094" s="362" t="s">
        <v>22115</v>
      </c>
      <c r="C6094" s="340" t="s">
        <v>10230</v>
      </c>
      <c r="D6094" s="362" t="s">
        <v>10229</v>
      </c>
      <c r="E6094" s="362">
        <v>30</v>
      </c>
      <c r="F6094" s="364">
        <v>20811811</v>
      </c>
      <c r="G6094" s="363">
        <v>20208118111</v>
      </c>
      <c r="H6094" s="365">
        <v>25472</v>
      </c>
      <c r="I6094" s="388">
        <v>26</v>
      </c>
      <c r="J6094" s="378">
        <v>9</v>
      </c>
      <c r="K6094" s="381">
        <v>1969</v>
      </c>
      <c r="L6094" s="369">
        <f t="shared" ca="1" si="95"/>
        <v>54</v>
      </c>
      <c r="M6094" s="299" t="s">
        <v>20</v>
      </c>
      <c r="N6094" s="10" t="s">
        <v>40415</v>
      </c>
      <c r="O6094" s="389" t="s">
        <v>29335</v>
      </c>
      <c r="P6094" s="386">
        <v>43525</v>
      </c>
    </row>
    <row r="6095" spans="1:16" s="8" customFormat="1" ht="15" customHeight="1" x14ac:dyDescent="0.25">
      <c r="A6095" s="362" t="s">
        <v>46</v>
      </c>
      <c r="B6095" s="362" t="s">
        <v>22115</v>
      </c>
      <c r="C6095" s="340" t="s">
        <v>10228</v>
      </c>
      <c r="D6095" s="362" t="s">
        <v>10227</v>
      </c>
      <c r="E6095" s="362">
        <v>30</v>
      </c>
      <c r="F6095" s="364">
        <v>16183853</v>
      </c>
      <c r="G6095" s="363">
        <v>20161838536</v>
      </c>
      <c r="H6095" s="365">
        <v>23102</v>
      </c>
      <c r="I6095" s="388">
        <v>1</v>
      </c>
      <c r="J6095" s="378">
        <v>4</v>
      </c>
      <c r="K6095" s="381">
        <v>1963</v>
      </c>
      <c r="L6095" s="369">
        <f t="shared" ca="1" si="95"/>
        <v>61</v>
      </c>
      <c r="M6095" s="299" t="s">
        <v>20</v>
      </c>
      <c r="N6095" s="10" t="s">
        <v>40415</v>
      </c>
      <c r="O6095" s="389" t="s">
        <v>30762</v>
      </c>
      <c r="P6095" s="386">
        <v>41122</v>
      </c>
    </row>
    <row r="6096" spans="1:16" s="8" customFormat="1" ht="15" customHeight="1" x14ac:dyDescent="0.25">
      <c r="A6096" s="362" t="s">
        <v>46</v>
      </c>
      <c r="B6096" s="362" t="s">
        <v>22115</v>
      </c>
      <c r="C6096" s="340" t="s">
        <v>10226</v>
      </c>
      <c r="D6096" s="362" t="s">
        <v>10225</v>
      </c>
      <c r="E6096" s="362" t="s">
        <v>30</v>
      </c>
      <c r="F6096" s="364">
        <v>20591802</v>
      </c>
      <c r="G6096" s="363">
        <v>20205918028</v>
      </c>
      <c r="H6096" s="365">
        <v>25418</v>
      </c>
      <c r="I6096" s="388">
        <v>3</v>
      </c>
      <c r="J6096" s="378">
        <v>8</v>
      </c>
      <c r="K6096" s="381">
        <v>1969</v>
      </c>
      <c r="L6096" s="369">
        <f t="shared" ca="1" si="95"/>
        <v>54</v>
      </c>
      <c r="M6096" s="299" t="s">
        <v>20</v>
      </c>
      <c r="N6096" s="10" t="s">
        <v>40415</v>
      </c>
      <c r="O6096" s="389" t="s">
        <v>34603</v>
      </c>
      <c r="P6096" s="386">
        <v>36892</v>
      </c>
    </row>
    <row r="6097" spans="1:16" s="8" customFormat="1" ht="15" customHeight="1" x14ac:dyDescent="0.25">
      <c r="A6097" s="362" t="s">
        <v>46</v>
      </c>
      <c r="B6097" s="362" t="s">
        <v>22115</v>
      </c>
      <c r="C6097" s="340" t="s">
        <v>10224</v>
      </c>
      <c r="D6097" s="362" t="s">
        <v>10223</v>
      </c>
      <c r="E6097" s="362">
        <v>30</v>
      </c>
      <c r="F6097" s="364">
        <v>17016516</v>
      </c>
      <c r="G6097" s="363">
        <v>20170165161</v>
      </c>
      <c r="H6097" s="365">
        <v>23646</v>
      </c>
      <c r="I6097" s="388">
        <v>26</v>
      </c>
      <c r="J6097" s="378">
        <v>9</v>
      </c>
      <c r="K6097" s="381">
        <v>1964</v>
      </c>
      <c r="L6097" s="369">
        <f t="shared" ca="1" si="95"/>
        <v>59</v>
      </c>
      <c r="M6097" s="299" t="s">
        <v>20</v>
      </c>
      <c r="N6097" s="10" t="s">
        <v>40415</v>
      </c>
      <c r="O6097" s="389" t="s">
        <v>30817</v>
      </c>
      <c r="P6097" s="386">
        <v>42370</v>
      </c>
    </row>
    <row r="6098" spans="1:16" s="8" customFormat="1" ht="15" customHeight="1" x14ac:dyDescent="0.25">
      <c r="A6098" s="362" t="s">
        <v>59</v>
      </c>
      <c r="B6098" s="362" t="s">
        <v>22115</v>
      </c>
      <c r="C6098" s="340" t="s">
        <v>10222</v>
      </c>
      <c r="D6098" s="362" t="s">
        <v>10221</v>
      </c>
      <c r="E6098" s="362">
        <v>30</v>
      </c>
      <c r="F6098" s="364">
        <v>16320682</v>
      </c>
      <c r="G6098" s="363">
        <v>20163206820</v>
      </c>
      <c r="H6098" s="365">
        <v>22842</v>
      </c>
      <c r="I6098" s="388">
        <v>15</v>
      </c>
      <c r="J6098" s="378">
        <v>7</v>
      </c>
      <c r="K6098" s="381">
        <v>1962</v>
      </c>
      <c r="L6098" s="369">
        <f t="shared" ca="1" si="95"/>
        <v>61</v>
      </c>
      <c r="M6098" s="299" t="s">
        <v>20</v>
      </c>
      <c r="N6098" s="10" t="s">
        <v>40415</v>
      </c>
      <c r="O6098" s="389" t="s">
        <v>30761</v>
      </c>
      <c r="P6098" s="386">
        <v>41122</v>
      </c>
    </row>
    <row r="6099" spans="1:16" s="8" customFormat="1" ht="15" customHeight="1" x14ac:dyDescent="0.25">
      <c r="A6099" s="362" t="s">
        <v>179</v>
      </c>
      <c r="B6099" s="362" t="s">
        <v>22115</v>
      </c>
      <c r="C6099" s="340" t="s">
        <v>10220</v>
      </c>
      <c r="D6099" s="362" t="s">
        <v>10219</v>
      </c>
      <c r="E6099" s="362">
        <v>30</v>
      </c>
      <c r="F6099" s="364">
        <v>14091128</v>
      </c>
      <c r="G6099" s="363">
        <v>20140911284</v>
      </c>
      <c r="H6099" s="365">
        <v>22077</v>
      </c>
      <c r="I6099" s="388">
        <v>10</v>
      </c>
      <c r="J6099" s="378">
        <v>6</v>
      </c>
      <c r="K6099" s="381">
        <v>1960</v>
      </c>
      <c r="L6099" s="369">
        <f t="shared" ca="1" si="95"/>
        <v>63</v>
      </c>
      <c r="M6099" s="299" t="s">
        <v>20</v>
      </c>
      <c r="N6099" s="10" t="s">
        <v>40415</v>
      </c>
      <c r="O6099" s="389" t="s">
        <v>35848</v>
      </c>
      <c r="P6099" s="386">
        <v>41944</v>
      </c>
    </row>
    <row r="6100" spans="1:16" s="8" customFormat="1" ht="15" customHeight="1" x14ac:dyDescent="0.25">
      <c r="A6100" s="362" t="s">
        <v>27</v>
      </c>
      <c r="B6100" s="362" t="s">
        <v>22115</v>
      </c>
      <c r="C6100" s="340" t="s">
        <v>10218</v>
      </c>
      <c r="D6100" s="362" t="s">
        <v>10217</v>
      </c>
      <c r="E6100" s="362">
        <v>30</v>
      </c>
      <c r="F6100" s="364">
        <v>21476283</v>
      </c>
      <c r="G6100" s="363">
        <v>20214762839</v>
      </c>
      <c r="H6100" s="365">
        <v>25612</v>
      </c>
      <c r="I6100" s="388">
        <v>13</v>
      </c>
      <c r="J6100" s="378">
        <v>2</v>
      </c>
      <c r="K6100" s="381">
        <v>1970</v>
      </c>
      <c r="L6100" s="369">
        <f t="shared" ca="1" si="95"/>
        <v>54</v>
      </c>
      <c r="M6100" s="299" t="s">
        <v>20</v>
      </c>
      <c r="N6100" s="10" t="s">
        <v>40415</v>
      </c>
      <c r="O6100" s="389" t="s">
        <v>30753</v>
      </c>
      <c r="P6100" s="386">
        <v>40909</v>
      </c>
    </row>
    <row r="6101" spans="1:16" s="8" customFormat="1" ht="15" customHeight="1" x14ac:dyDescent="0.25">
      <c r="A6101" s="362" t="s">
        <v>46</v>
      </c>
      <c r="B6101" s="362" t="s">
        <v>22115</v>
      </c>
      <c r="C6101" s="340" t="s">
        <v>10216</v>
      </c>
      <c r="D6101" s="362" t="s">
        <v>10215</v>
      </c>
      <c r="E6101" s="362" t="s">
        <v>45</v>
      </c>
      <c r="F6101" s="364">
        <v>13080861</v>
      </c>
      <c r="G6101" s="363">
        <v>20130808612</v>
      </c>
      <c r="H6101" s="365">
        <v>21585</v>
      </c>
      <c r="I6101" s="388">
        <v>4</v>
      </c>
      <c r="J6101" s="378">
        <v>2</v>
      </c>
      <c r="K6101" s="381">
        <v>1959</v>
      </c>
      <c r="L6101" s="369">
        <f t="shared" ca="1" si="95"/>
        <v>65</v>
      </c>
      <c r="M6101" s="299" t="s">
        <v>20</v>
      </c>
      <c r="N6101" s="10" t="s">
        <v>40415</v>
      </c>
      <c r="O6101" s="389" t="s">
        <v>177</v>
      </c>
      <c r="P6101" s="386" t="s">
        <v>177</v>
      </c>
    </row>
    <row r="6102" spans="1:16" s="8" customFormat="1" ht="15" customHeight="1" x14ac:dyDescent="0.25">
      <c r="A6102" s="362" t="s">
        <v>27</v>
      </c>
      <c r="B6102" s="362" t="s">
        <v>22115</v>
      </c>
      <c r="C6102" s="340" t="s">
        <v>10214</v>
      </c>
      <c r="D6102" s="362" t="s">
        <v>10213</v>
      </c>
      <c r="E6102" s="362">
        <v>30</v>
      </c>
      <c r="F6102" s="364">
        <v>12795709</v>
      </c>
      <c r="G6102" s="363">
        <v>20127957097</v>
      </c>
      <c r="H6102" s="365">
        <v>21466</v>
      </c>
      <c r="I6102" s="388">
        <v>8</v>
      </c>
      <c r="J6102" s="378">
        <v>10</v>
      </c>
      <c r="K6102" s="381">
        <v>1958</v>
      </c>
      <c r="L6102" s="369">
        <f t="shared" ca="1" si="95"/>
        <v>65</v>
      </c>
      <c r="M6102" s="299" t="s">
        <v>20</v>
      </c>
      <c r="N6102" s="10" t="s">
        <v>40415</v>
      </c>
      <c r="O6102" s="389" t="s">
        <v>34624</v>
      </c>
      <c r="P6102" s="386">
        <v>41791</v>
      </c>
    </row>
    <row r="6103" spans="1:16" s="8" customFormat="1" ht="15" customHeight="1" x14ac:dyDescent="0.25">
      <c r="A6103" s="362" t="s">
        <v>78</v>
      </c>
      <c r="B6103" s="362" t="s">
        <v>22115</v>
      </c>
      <c r="C6103" s="340" t="s">
        <v>10212</v>
      </c>
      <c r="D6103" s="362" t="s">
        <v>10211</v>
      </c>
      <c r="E6103" s="362">
        <v>32</v>
      </c>
      <c r="F6103" s="364">
        <v>17695769</v>
      </c>
      <c r="G6103" s="363">
        <v>20176957698</v>
      </c>
      <c r="H6103" s="365">
        <v>24299</v>
      </c>
      <c r="I6103" s="388">
        <v>11</v>
      </c>
      <c r="J6103" s="378">
        <v>7</v>
      </c>
      <c r="K6103" s="381">
        <v>1966</v>
      </c>
      <c r="L6103" s="369">
        <f t="shared" ca="1" si="95"/>
        <v>57</v>
      </c>
      <c r="M6103" s="299" t="s">
        <v>20</v>
      </c>
      <c r="N6103" s="10" t="s">
        <v>40415</v>
      </c>
      <c r="O6103" s="389" t="s">
        <v>30767</v>
      </c>
      <c r="P6103" s="386" t="s">
        <v>177</v>
      </c>
    </row>
    <row r="6104" spans="1:16" s="8" customFormat="1" ht="15" customHeight="1" x14ac:dyDescent="0.25">
      <c r="A6104" s="362" t="s">
        <v>193</v>
      </c>
      <c r="B6104" s="362" t="s">
        <v>22115</v>
      </c>
      <c r="C6104" s="340" t="s">
        <v>10210</v>
      </c>
      <c r="D6104" s="362" t="s">
        <v>10209</v>
      </c>
      <c r="E6104" s="362" t="s">
        <v>30</v>
      </c>
      <c r="F6104" s="364">
        <v>11250598</v>
      </c>
      <c r="G6104" s="363">
        <v>27112505984</v>
      </c>
      <c r="H6104" s="365">
        <v>19954</v>
      </c>
      <c r="I6104" s="388">
        <v>18</v>
      </c>
      <c r="J6104" s="378">
        <v>8</v>
      </c>
      <c r="K6104" s="381">
        <v>1954</v>
      </c>
      <c r="L6104" s="369">
        <f t="shared" ca="1" si="95"/>
        <v>69</v>
      </c>
      <c r="M6104" s="299" t="s">
        <v>20</v>
      </c>
      <c r="N6104" s="10" t="s">
        <v>28854</v>
      </c>
      <c r="O6104" s="389" t="s">
        <v>177</v>
      </c>
      <c r="P6104" s="386" t="s">
        <v>177</v>
      </c>
    </row>
    <row r="6105" spans="1:16" s="8" customFormat="1" ht="15" customHeight="1" x14ac:dyDescent="0.25">
      <c r="A6105" s="362" t="s">
        <v>27</v>
      </c>
      <c r="B6105" s="362" t="s">
        <v>22115</v>
      </c>
      <c r="C6105" s="340" t="s">
        <v>10208</v>
      </c>
      <c r="D6105" s="362" t="s">
        <v>10207</v>
      </c>
      <c r="E6105" s="362">
        <v>31</v>
      </c>
      <c r="F6105" s="364">
        <v>11319428</v>
      </c>
      <c r="G6105" s="363">
        <v>27113194281</v>
      </c>
      <c r="H6105" s="365">
        <v>19749</v>
      </c>
      <c r="I6105" s="388">
        <v>25</v>
      </c>
      <c r="J6105" s="378">
        <v>1</v>
      </c>
      <c r="K6105" s="381">
        <v>1954</v>
      </c>
      <c r="L6105" s="369">
        <f t="shared" ca="1" si="95"/>
        <v>70</v>
      </c>
      <c r="M6105" s="299" t="s">
        <v>20</v>
      </c>
      <c r="N6105" s="10" t="s">
        <v>28854</v>
      </c>
      <c r="O6105" s="389" t="s">
        <v>30743</v>
      </c>
      <c r="P6105" s="386">
        <v>40330</v>
      </c>
    </row>
    <row r="6106" spans="1:16" s="8" customFormat="1" ht="15" customHeight="1" x14ac:dyDescent="0.25">
      <c r="A6106" s="362" t="s">
        <v>27</v>
      </c>
      <c r="B6106" s="362" t="s">
        <v>22115</v>
      </c>
      <c r="C6106" s="340" t="s">
        <v>10206</v>
      </c>
      <c r="D6106" s="362" t="s">
        <v>10205</v>
      </c>
      <c r="E6106" s="362">
        <v>31</v>
      </c>
      <c r="F6106" s="364">
        <v>13038356</v>
      </c>
      <c r="G6106" s="363">
        <v>23130383564</v>
      </c>
      <c r="H6106" s="365">
        <v>20884</v>
      </c>
      <c r="I6106" s="388">
        <v>5</v>
      </c>
      <c r="J6106" s="378">
        <v>3</v>
      </c>
      <c r="K6106" s="381">
        <v>1957</v>
      </c>
      <c r="L6106" s="369">
        <f t="shared" ca="1" si="95"/>
        <v>67</v>
      </c>
      <c r="M6106" s="299" t="s">
        <v>20</v>
      </c>
      <c r="N6106" s="10" t="s">
        <v>28854</v>
      </c>
      <c r="O6106" s="389" t="s">
        <v>30750</v>
      </c>
      <c r="P6106" s="386" t="s">
        <v>177</v>
      </c>
    </row>
    <row r="6107" spans="1:16" s="8" customFormat="1" ht="15" customHeight="1" x14ac:dyDescent="0.25">
      <c r="A6107" s="362" t="s">
        <v>800</v>
      </c>
      <c r="B6107" s="362" t="s">
        <v>22115</v>
      </c>
      <c r="C6107" s="340" t="s">
        <v>10204</v>
      </c>
      <c r="D6107" s="362" t="s">
        <v>10203</v>
      </c>
      <c r="E6107" s="362">
        <v>30</v>
      </c>
      <c r="F6107" s="364">
        <v>13073814</v>
      </c>
      <c r="G6107" s="363">
        <v>27130738147</v>
      </c>
      <c r="H6107" s="365">
        <v>21145</v>
      </c>
      <c r="I6107" s="388">
        <v>21</v>
      </c>
      <c r="J6107" s="378">
        <v>11</v>
      </c>
      <c r="K6107" s="381">
        <v>1957</v>
      </c>
      <c r="L6107" s="369">
        <f t="shared" ca="1" si="95"/>
        <v>66</v>
      </c>
      <c r="M6107" s="299" t="s">
        <v>20</v>
      </c>
      <c r="N6107" s="10" t="s">
        <v>28854</v>
      </c>
      <c r="O6107" s="389" t="s">
        <v>30742</v>
      </c>
      <c r="P6107" s="386">
        <v>41426</v>
      </c>
    </row>
    <row r="6108" spans="1:16" s="8" customFormat="1" ht="15" customHeight="1" x14ac:dyDescent="0.25">
      <c r="A6108" s="362" t="s">
        <v>27</v>
      </c>
      <c r="B6108" s="362" t="s">
        <v>22115</v>
      </c>
      <c r="C6108" s="340" t="s">
        <v>10202</v>
      </c>
      <c r="D6108" s="362" t="s">
        <v>10201</v>
      </c>
      <c r="E6108" s="362">
        <v>30</v>
      </c>
      <c r="F6108" s="364">
        <v>12463909</v>
      </c>
      <c r="G6108" s="363">
        <v>27124639099</v>
      </c>
      <c r="H6108" s="365">
        <v>20149</v>
      </c>
      <c r="I6108" s="388">
        <v>1</v>
      </c>
      <c r="J6108" s="378">
        <v>3</v>
      </c>
      <c r="K6108" s="381">
        <v>1955</v>
      </c>
      <c r="L6108" s="369">
        <f t="shared" ca="1" si="95"/>
        <v>69</v>
      </c>
      <c r="M6108" s="299" t="s">
        <v>20</v>
      </c>
      <c r="N6108" s="10" t="s">
        <v>28854</v>
      </c>
      <c r="O6108" s="389" t="s">
        <v>30747</v>
      </c>
      <c r="P6108" s="386">
        <v>41061</v>
      </c>
    </row>
    <row r="6109" spans="1:16" s="8" customFormat="1" ht="15" customHeight="1" x14ac:dyDescent="0.25">
      <c r="A6109" s="362" t="s">
        <v>23</v>
      </c>
      <c r="B6109" s="362" t="s">
        <v>22115</v>
      </c>
      <c r="C6109" s="340" t="s">
        <v>10200</v>
      </c>
      <c r="D6109" s="362" t="s">
        <v>10199</v>
      </c>
      <c r="E6109" s="362">
        <v>30</v>
      </c>
      <c r="F6109" s="364">
        <v>18032936</v>
      </c>
      <c r="G6109" s="363">
        <v>27180329361</v>
      </c>
      <c r="H6109" s="365">
        <v>24196</v>
      </c>
      <c r="I6109" s="388">
        <v>30</v>
      </c>
      <c r="J6109" s="378">
        <v>3</v>
      </c>
      <c r="K6109" s="381">
        <v>1966</v>
      </c>
      <c r="L6109" s="369">
        <f t="shared" ca="1" si="95"/>
        <v>58</v>
      </c>
      <c r="M6109" s="299" t="s">
        <v>20</v>
      </c>
      <c r="N6109" s="10" t="s">
        <v>28854</v>
      </c>
      <c r="O6109" s="389" t="s">
        <v>29313</v>
      </c>
      <c r="P6109" s="386">
        <v>43160</v>
      </c>
    </row>
    <row r="6110" spans="1:16" s="8" customFormat="1" ht="15" customHeight="1" x14ac:dyDescent="0.25">
      <c r="A6110" s="362" t="s">
        <v>27</v>
      </c>
      <c r="B6110" s="362" t="s">
        <v>22115</v>
      </c>
      <c r="C6110" s="340" t="s">
        <v>10198</v>
      </c>
      <c r="D6110" s="362" t="s">
        <v>10197</v>
      </c>
      <c r="E6110" s="362">
        <v>30</v>
      </c>
      <c r="F6110" s="364">
        <v>18183442</v>
      </c>
      <c r="G6110" s="363">
        <v>20181834421</v>
      </c>
      <c r="H6110" s="365">
        <v>24603</v>
      </c>
      <c r="I6110" s="388">
        <v>11</v>
      </c>
      <c r="J6110" s="378">
        <v>5</v>
      </c>
      <c r="K6110" s="381">
        <v>1967</v>
      </c>
      <c r="L6110" s="369">
        <f t="shared" ca="1" si="95"/>
        <v>56</v>
      </c>
      <c r="M6110" s="299" t="s">
        <v>20</v>
      </c>
      <c r="N6110" s="10" t="s">
        <v>40415</v>
      </c>
      <c r="O6110" s="389" t="s">
        <v>30823</v>
      </c>
      <c r="P6110" s="386">
        <v>41852</v>
      </c>
    </row>
    <row r="6111" spans="1:16" s="8" customFormat="1" ht="15" customHeight="1" x14ac:dyDescent="0.25">
      <c r="A6111" s="362" t="s">
        <v>46</v>
      </c>
      <c r="B6111" s="362" t="s">
        <v>22115</v>
      </c>
      <c r="C6111" s="340" t="s">
        <v>10196</v>
      </c>
      <c r="D6111" s="362" t="s">
        <v>10195</v>
      </c>
      <c r="E6111" s="362">
        <v>30</v>
      </c>
      <c r="F6111" s="364">
        <v>22111375</v>
      </c>
      <c r="G6111" s="363">
        <v>20221113757</v>
      </c>
      <c r="H6111" s="365">
        <v>26063</v>
      </c>
      <c r="I6111" s="388">
        <v>10</v>
      </c>
      <c r="J6111" s="378">
        <v>5</v>
      </c>
      <c r="K6111" s="381">
        <v>1971</v>
      </c>
      <c r="L6111" s="369">
        <f t="shared" ca="1" si="95"/>
        <v>52</v>
      </c>
      <c r="M6111" s="299" t="s">
        <v>20</v>
      </c>
      <c r="N6111" s="10" t="s">
        <v>40415</v>
      </c>
      <c r="O6111" s="389" t="s">
        <v>30781</v>
      </c>
      <c r="P6111" s="386">
        <v>42736</v>
      </c>
    </row>
    <row r="6112" spans="1:16" s="8" customFormat="1" ht="15" customHeight="1" x14ac:dyDescent="0.25">
      <c r="A6112" s="362" t="s">
        <v>27</v>
      </c>
      <c r="B6112" s="362" t="s">
        <v>22115</v>
      </c>
      <c r="C6112" s="340" t="s">
        <v>10194</v>
      </c>
      <c r="D6112" s="362" t="s">
        <v>10193</v>
      </c>
      <c r="E6112" s="362">
        <v>30</v>
      </c>
      <c r="F6112" s="364">
        <v>18152724</v>
      </c>
      <c r="G6112" s="363">
        <v>20181527243</v>
      </c>
      <c r="H6112" s="365">
        <v>24506</v>
      </c>
      <c r="I6112" s="388">
        <v>3</v>
      </c>
      <c r="J6112" s="378">
        <v>2</v>
      </c>
      <c r="K6112" s="381">
        <v>1967</v>
      </c>
      <c r="L6112" s="369">
        <f t="shared" ca="1" si="95"/>
        <v>57</v>
      </c>
      <c r="M6112" s="299" t="s">
        <v>20</v>
      </c>
      <c r="N6112" s="10" t="s">
        <v>40415</v>
      </c>
      <c r="O6112" s="389" t="s">
        <v>30738</v>
      </c>
      <c r="P6112" s="386">
        <v>42141</v>
      </c>
    </row>
    <row r="6113" spans="1:16" s="8" customFormat="1" ht="15" customHeight="1" x14ac:dyDescent="0.25">
      <c r="A6113" s="362" t="s">
        <v>161</v>
      </c>
      <c r="B6113" s="362" t="s">
        <v>22115</v>
      </c>
      <c r="C6113" s="340" t="s">
        <v>10192</v>
      </c>
      <c r="D6113" s="362" t="s">
        <v>10191</v>
      </c>
      <c r="E6113" s="362">
        <v>31</v>
      </c>
      <c r="F6113" s="364">
        <v>16067207</v>
      </c>
      <c r="G6113" s="363">
        <v>20160672073</v>
      </c>
      <c r="H6113" s="365">
        <v>22893</v>
      </c>
      <c r="I6113" s="388">
        <v>4</v>
      </c>
      <c r="J6113" s="378">
        <v>9</v>
      </c>
      <c r="K6113" s="381">
        <v>1962</v>
      </c>
      <c r="L6113" s="369">
        <f t="shared" ca="1" si="95"/>
        <v>61</v>
      </c>
      <c r="M6113" s="299" t="s">
        <v>20</v>
      </c>
      <c r="N6113" s="10" t="s">
        <v>40415</v>
      </c>
      <c r="O6113" s="389" t="s">
        <v>30766</v>
      </c>
      <c r="P6113" s="386">
        <v>39814</v>
      </c>
    </row>
    <row r="6114" spans="1:16" s="8" customFormat="1" ht="15" customHeight="1" x14ac:dyDescent="0.25">
      <c r="A6114" s="362">
        <v>16</v>
      </c>
      <c r="B6114" s="362" t="s">
        <v>22115</v>
      </c>
      <c r="C6114" s="340" t="s">
        <v>10190</v>
      </c>
      <c r="D6114" s="362" t="s">
        <v>10189</v>
      </c>
      <c r="E6114" s="362">
        <v>32</v>
      </c>
      <c r="F6114" s="364">
        <v>17175229</v>
      </c>
      <c r="G6114" s="363">
        <v>23171752299</v>
      </c>
      <c r="H6114" s="365">
        <v>24021</v>
      </c>
      <c r="I6114" s="388">
        <v>6</v>
      </c>
      <c r="J6114" s="378">
        <v>10</v>
      </c>
      <c r="K6114" s="381">
        <v>1965</v>
      </c>
      <c r="L6114" s="369">
        <f t="shared" ca="1" si="95"/>
        <v>58</v>
      </c>
      <c r="M6114" s="299" t="s">
        <v>20</v>
      </c>
      <c r="N6114" s="10" t="s">
        <v>40415</v>
      </c>
      <c r="O6114" s="389" t="s">
        <v>30799</v>
      </c>
      <c r="P6114" s="386" t="s">
        <v>177</v>
      </c>
    </row>
    <row r="6115" spans="1:16" s="8" customFormat="1" ht="15" customHeight="1" x14ac:dyDescent="0.25">
      <c r="A6115" s="362" t="s">
        <v>46</v>
      </c>
      <c r="B6115" s="362" t="s">
        <v>22115</v>
      </c>
      <c r="C6115" s="340" t="s">
        <v>10188</v>
      </c>
      <c r="D6115" s="362" t="s">
        <v>10187</v>
      </c>
      <c r="E6115" s="362">
        <v>30</v>
      </c>
      <c r="F6115" s="364">
        <v>14885788</v>
      </c>
      <c r="G6115" s="363">
        <v>20148857882</v>
      </c>
      <c r="H6115" s="365">
        <v>23029</v>
      </c>
      <c r="I6115" s="388">
        <v>18</v>
      </c>
      <c r="J6115" s="378">
        <v>1</v>
      </c>
      <c r="K6115" s="381">
        <v>1963</v>
      </c>
      <c r="L6115" s="369">
        <f t="shared" ca="1" si="95"/>
        <v>61</v>
      </c>
      <c r="M6115" s="299" t="s">
        <v>20</v>
      </c>
      <c r="N6115" s="10" t="s">
        <v>40415</v>
      </c>
      <c r="O6115" s="389" t="s">
        <v>30807</v>
      </c>
      <c r="P6115" s="386">
        <v>41487</v>
      </c>
    </row>
    <row r="6116" spans="1:16" s="8" customFormat="1" ht="15" customHeight="1" x14ac:dyDescent="0.25">
      <c r="A6116" s="362" t="s">
        <v>33761</v>
      </c>
      <c r="B6116" s="362" t="s">
        <v>22115</v>
      </c>
      <c r="C6116" s="340" t="s">
        <v>10186</v>
      </c>
      <c r="D6116" s="362" t="s">
        <v>10185</v>
      </c>
      <c r="E6116" s="362">
        <v>32</v>
      </c>
      <c r="F6116" s="364">
        <v>20312910</v>
      </c>
      <c r="G6116" s="363">
        <v>20203129107</v>
      </c>
      <c r="H6116" s="365">
        <v>25208</v>
      </c>
      <c r="I6116" s="388">
        <v>5</v>
      </c>
      <c r="J6116" s="378">
        <v>1</v>
      </c>
      <c r="K6116" s="381">
        <v>1969</v>
      </c>
      <c r="L6116" s="369">
        <f t="shared" ca="1" si="95"/>
        <v>55</v>
      </c>
      <c r="M6116" s="299" t="s">
        <v>20</v>
      </c>
      <c r="N6116" s="10" t="s">
        <v>40415</v>
      </c>
      <c r="O6116" s="389" t="s">
        <v>30760</v>
      </c>
      <c r="P6116" s="386" t="s">
        <v>177</v>
      </c>
    </row>
    <row r="6117" spans="1:16" s="8" customFormat="1" ht="15" customHeight="1" x14ac:dyDescent="0.25">
      <c r="A6117" s="362" t="s">
        <v>800</v>
      </c>
      <c r="B6117" s="362" t="s">
        <v>22115</v>
      </c>
      <c r="C6117" s="340" t="s">
        <v>10184</v>
      </c>
      <c r="D6117" s="362" t="s">
        <v>10183</v>
      </c>
      <c r="E6117" s="362">
        <v>30</v>
      </c>
      <c r="F6117" s="364">
        <v>20727549</v>
      </c>
      <c r="G6117" s="363">
        <v>20207275493</v>
      </c>
      <c r="H6117" s="365">
        <v>25326</v>
      </c>
      <c r="I6117" s="388">
        <v>3</v>
      </c>
      <c r="J6117" s="378">
        <v>5</v>
      </c>
      <c r="K6117" s="381">
        <v>1969</v>
      </c>
      <c r="L6117" s="369">
        <f t="shared" ca="1" si="95"/>
        <v>54</v>
      </c>
      <c r="M6117" s="299" t="s">
        <v>20</v>
      </c>
      <c r="N6117" s="10" t="s">
        <v>40415</v>
      </c>
      <c r="O6117" s="389" t="s">
        <v>29330</v>
      </c>
      <c r="P6117" s="386">
        <v>43132</v>
      </c>
    </row>
    <row r="6118" spans="1:16" s="8" customFormat="1" ht="15" customHeight="1" x14ac:dyDescent="0.25">
      <c r="A6118" s="362" t="s">
        <v>46</v>
      </c>
      <c r="B6118" s="362" t="s">
        <v>22115</v>
      </c>
      <c r="C6118" s="340" t="s">
        <v>10182</v>
      </c>
      <c r="D6118" s="362" t="s">
        <v>10181</v>
      </c>
      <c r="E6118" s="362">
        <v>30</v>
      </c>
      <c r="F6118" s="364">
        <v>17102717</v>
      </c>
      <c r="G6118" s="363">
        <v>23171027179</v>
      </c>
      <c r="H6118" s="365">
        <v>23940</v>
      </c>
      <c r="I6118" s="388">
        <v>17</v>
      </c>
      <c r="J6118" s="378">
        <v>7</v>
      </c>
      <c r="K6118" s="381">
        <v>1965</v>
      </c>
      <c r="L6118" s="369">
        <f t="shared" ca="1" si="95"/>
        <v>58</v>
      </c>
      <c r="M6118" s="299" t="s">
        <v>20</v>
      </c>
      <c r="N6118" s="10" t="s">
        <v>40415</v>
      </c>
      <c r="O6118" s="389" t="s">
        <v>29347</v>
      </c>
      <c r="P6118" s="386">
        <v>42979</v>
      </c>
    </row>
    <row r="6119" spans="1:16" s="8" customFormat="1" ht="15" customHeight="1" x14ac:dyDescent="0.25">
      <c r="A6119" s="362" t="s">
        <v>46</v>
      </c>
      <c r="B6119" s="362" t="s">
        <v>22115</v>
      </c>
      <c r="C6119" s="340" t="s">
        <v>10180</v>
      </c>
      <c r="D6119" s="362" t="s">
        <v>10179</v>
      </c>
      <c r="E6119" s="362">
        <v>31</v>
      </c>
      <c r="F6119" s="364">
        <v>14181950</v>
      </c>
      <c r="G6119" s="363">
        <v>20141819500</v>
      </c>
      <c r="H6119" s="365">
        <v>22456</v>
      </c>
      <c r="I6119" s="388">
        <v>24</v>
      </c>
      <c r="J6119" s="378">
        <v>6</v>
      </c>
      <c r="K6119" s="381">
        <v>1961</v>
      </c>
      <c r="L6119" s="369">
        <f t="shared" ca="1" si="95"/>
        <v>62</v>
      </c>
      <c r="M6119" s="299" t="s">
        <v>20</v>
      </c>
      <c r="N6119" s="10" t="s">
        <v>40415</v>
      </c>
      <c r="O6119" s="389" t="s">
        <v>30758</v>
      </c>
      <c r="P6119" s="386">
        <v>40544</v>
      </c>
    </row>
    <row r="6120" spans="1:16" s="8" customFormat="1" ht="15" customHeight="1" x14ac:dyDescent="0.25">
      <c r="A6120" s="362" t="s">
        <v>23</v>
      </c>
      <c r="B6120" s="362" t="s">
        <v>22115</v>
      </c>
      <c r="C6120" s="340" t="s">
        <v>10178</v>
      </c>
      <c r="D6120" s="362" t="s">
        <v>10177</v>
      </c>
      <c r="E6120" s="362">
        <v>30</v>
      </c>
      <c r="F6120" s="364">
        <v>17365658</v>
      </c>
      <c r="G6120" s="363">
        <v>20173656581</v>
      </c>
      <c r="H6120" s="365">
        <v>23793</v>
      </c>
      <c r="I6120" s="388">
        <v>20</v>
      </c>
      <c r="J6120" s="378">
        <v>2</v>
      </c>
      <c r="K6120" s="381">
        <v>1965</v>
      </c>
      <c r="L6120" s="369">
        <f t="shared" ca="1" si="95"/>
        <v>59</v>
      </c>
      <c r="M6120" s="299" t="s">
        <v>20</v>
      </c>
      <c r="N6120" s="10" t="s">
        <v>40415</v>
      </c>
      <c r="O6120" s="389" t="s">
        <v>30773</v>
      </c>
      <c r="P6120" s="386">
        <v>41974</v>
      </c>
    </row>
    <row r="6121" spans="1:16" s="8" customFormat="1" ht="15" customHeight="1" x14ac:dyDescent="0.25">
      <c r="A6121" s="362" t="s">
        <v>27</v>
      </c>
      <c r="B6121" s="362" t="s">
        <v>22115</v>
      </c>
      <c r="C6121" s="340" t="s">
        <v>10176</v>
      </c>
      <c r="D6121" s="362" t="s">
        <v>10175</v>
      </c>
      <c r="E6121" s="362">
        <v>30</v>
      </c>
      <c r="F6121" s="364">
        <v>14090722</v>
      </c>
      <c r="G6121" s="363">
        <v>20140907228</v>
      </c>
      <c r="H6121" s="365">
        <v>22190</v>
      </c>
      <c r="I6121" s="388">
        <v>1</v>
      </c>
      <c r="J6121" s="378">
        <v>10</v>
      </c>
      <c r="K6121" s="381">
        <v>1960</v>
      </c>
      <c r="L6121" s="369">
        <f t="shared" ca="1" si="95"/>
        <v>63</v>
      </c>
      <c r="M6121" s="299" t="s">
        <v>20</v>
      </c>
      <c r="N6121" s="10" t="s">
        <v>40415</v>
      </c>
      <c r="O6121" s="389" t="s">
        <v>30785</v>
      </c>
      <c r="P6121" s="386">
        <v>42522</v>
      </c>
    </row>
    <row r="6122" spans="1:16" s="8" customFormat="1" ht="15" customHeight="1" x14ac:dyDescent="0.25">
      <c r="A6122" s="362" t="s">
        <v>23</v>
      </c>
      <c r="B6122" s="362" t="s">
        <v>22115</v>
      </c>
      <c r="C6122" s="340" t="s">
        <v>10174</v>
      </c>
      <c r="D6122" s="362" t="s">
        <v>10173</v>
      </c>
      <c r="E6122" s="362">
        <v>32</v>
      </c>
      <c r="F6122" s="364">
        <v>18232069</v>
      </c>
      <c r="G6122" s="363">
        <v>20182320693</v>
      </c>
      <c r="H6122" s="365">
        <v>24712</v>
      </c>
      <c r="I6122" s="388">
        <v>28</v>
      </c>
      <c r="J6122" s="378">
        <v>8</v>
      </c>
      <c r="K6122" s="381">
        <v>1967</v>
      </c>
      <c r="L6122" s="369">
        <f t="shared" ca="1" si="95"/>
        <v>56</v>
      </c>
      <c r="M6122" s="299" t="s">
        <v>20</v>
      </c>
      <c r="N6122" s="10" t="s">
        <v>40415</v>
      </c>
      <c r="O6122" s="389" t="s">
        <v>177</v>
      </c>
      <c r="P6122" s="386" t="s">
        <v>177</v>
      </c>
    </row>
    <row r="6123" spans="1:16" s="8" customFormat="1" ht="15" customHeight="1" x14ac:dyDescent="0.25">
      <c r="A6123" s="362" t="s">
        <v>27</v>
      </c>
      <c r="B6123" s="362" t="s">
        <v>22115</v>
      </c>
      <c r="C6123" s="340" t="s">
        <v>10172</v>
      </c>
      <c r="D6123" s="362" t="s">
        <v>10171</v>
      </c>
      <c r="E6123" s="362">
        <v>30</v>
      </c>
      <c r="F6123" s="364">
        <v>18425081</v>
      </c>
      <c r="G6123" s="363">
        <v>20184250811</v>
      </c>
      <c r="H6123" s="365">
        <v>24781</v>
      </c>
      <c r="I6123" s="388">
        <v>5</v>
      </c>
      <c r="J6123" s="378">
        <v>11</v>
      </c>
      <c r="K6123" s="381">
        <v>1967</v>
      </c>
      <c r="L6123" s="369">
        <f t="shared" ca="1" si="95"/>
        <v>56</v>
      </c>
      <c r="M6123" s="299" t="s">
        <v>20</v>
      </c>
      <c r="N6123" s="10" t="s">
        <v>40415</v>
      </c>
      <c r="O6123" s="389" t="s">
        <v>35849</v>
      </c>
      <c r="P6123" s="386">
        <v>42675</v>
      </c>
    </row>
    <row r="6124" spans="1:16" s="8" customFormat="1" ht="15" customHeight="1" x14ac:dyDescent="0.25">
      <c r="A6124" s="362" t="s">
        <v>27</v>
      </c>
      <c r="B6124" s="362" t="s">
        <v>22115</v>
      </c>
      <c r="C6124" s="340" t="s">
        <v>10170</v>
      </c>
      <c r="D6124" s="362" t="s">
        <v>10169</v>
      </c>
      <c r="E6124" s="362">
        <v>33</v>
      </c>
      <c r="F6124" s="364">
        <v>20050529</v>
      </c>
      <c r="G6124" s="363">
        <v>20200505299</v>
      </c>
      <c r="H6124" s="365">
        <v>23144</v>
      </c>
      <c r="I6124" s="388">
        <v>13</v>
      </c>
      <c r="J6124" s="378">
        <v>5</v>
      </c>
      <c r="K6124" s="381">
        <v>1963</v>
      </c>
      <c r="L6124" s="369">
        <f t="shared" ca="1" si="95"/>
        <v>60</v>
      </c>
      <c r="M6124" s="299" t="s">
        <v>20</v>
      </c>
      <c r="N6124" s="10" t="s">
        <v>40415</v>
      </c>
      <c r="O6124" s="389" t="s">
        <v>177</v>
      </c>
      <c r="P6124" s="386" t="s">
        <v>177</v>
      </c>
    </row>
    <row r="6125" spans="1:16" s="8" customFormat="1" ht="15" customHeight="1" x14ac:dyDescent="0.25">
      <c r="A6125" s="362" t="s">
        <v>46</v>
      </c>
      <c r="B6125" s="362" t="s">
        <v>22115</v>
      </c>
      <c r="C6125" s="340" t="s">
        <v>10168</v>
      </c>
      <c r="D6125" s="362" t="s">
        <v>10167</v>
      </c>
      <c r="E6125" s="362">
        <v>30</v>
      </c>
      <c r="F6125" s="364">
        <v>17834759</v>
      </c>
      <c r="G6125" s="363">
        <v>20178347595</v>
      </c>
      <c r="H6125" s="365">
        <v>24291</v>
      </c>
      <c r="I6125" s="388">
        <v>3</v>
      </c>
      <c r="J6125" s="378">
        <v>7</v>
      </c>
      <c r="K6125" s="381">
        <v>1966</v>
      </c>
      <c r="L6125" s="369">
        <f t="shared" ca="1" si="95"/>
        <v>57</v>
      </c>
      <c r="M6125" s="299" t="s">
        <v>20</v>
      </c>
      <c r="N6125" s="10" t="s">
        <v>40415</v>
      </c>
      <c r="O6125" s="389" t="s">
        <v>29313</v>
      </c>
      <c r="P6125" s="386">
        <v>43160</v>
      </c>
    </row>
    <row r="6126" spans="1:16" s="8" customFormat="1" ht="15" customHeight="1" x14ac:dyDescent="0.25">
      <c r="A6126" s="362" t="s">
        <v>27</v>
      </c>
      <c r="B6126" s="362" t="s">
        <v>22115</v>
      </c>
      <c r="C6126" s="340" t="s">
        <v>10166</v>
      </c>
      <c r="D6126" s="362" t="s">
        <v>10165</v>
      </c>
      <c r="E6126" s="362">
        <v>30</v>
      </c>
      <c r="F6126" s="364">
        <v>20693879</v>
      </c>
      <c r="G6126" s="363">
        <v>20206938790</v>
      </c>
      <c r="H6126" s="365">
        <v>25373</v>
      </c>
      <c r="I6126" s="388">
        <v>19</v>
      </c>
      <c r="J6126" s="378">
        <v>6</v>
      </c>
      <c r="K6126" s="381">
        <v>1969</v>
      </c>
      <c r="L6126" s="369">
        <f t="shared" ca="1" si="95"/>
        <v>54</v>
      </c>
      <c r="M6126" s="299" t="s">
        <v>20</v>
      </c>
      <c r="N6126" s="10" t="s">
        <v>40415</v>
      </c>
      <c r="O6126" s="389" t="s">
        <v>29343</v>
      </c>
      <c r="P6126" s="386">
        <v>42948</v>
      </c>
    </row>
    <row r="6127" spans="1:16" s="8" customFormat="1" ht="15" customHeight="1" x14ac:dyDescent="0.25">
      <c r="A6127" s="362">
        <v>24</v>
      </c>
      <c r="B6127" s="362" t="s">
        <v>22115</v>
      </c>
      <c r="C6127" s="340" t="s">
        <v>10164</v>
      </c>
      <c r="D6127" s="362" t="s">
        <v>10163</v>
      </c>
      <c r="E6127" s="362">
        <v>30</v>
      </c>
      <c r="F6127" s="364">
        <v>18340365</v>
      </c>
      <c r="G6127" s="363">
        <v>20183403657</v>
      </c>
      <c r="H6127" s="365">
        <v>24633</v>
      </c>
      <c r="I6127" s="388">
        <v>10</v>
      </c>
      <c r="J6127" s="378">
        <v>6</v>
      </c>
      <c r="K6127" s="381">
        <v>1967</v>
      </c>
      <c r="L6127" s="369">
        <f t="shared" ca="1" si="95"/>
        <v>56</v>
      </c>
      <c r="M6127" s="299" t="s">
        <v>20</v>
      </c>
      <c r="N6127" s="10" t="s">
        <v>40415</v>
      </c>
      <c r="O6127" s="389" t="s">
        <v>29334</v>
      </c>
      <c r="P6127" s="386">
        <v>42795</v>
      </c>
    </row>
    <row r="6128" spans="1:16" s="8" customFormat="1" ht="15" customHeight="1" x14ac:dyDescent="0.25">
      <c r="A6128" s="362" t="s">
        <v>46</v>
      </c>
      <c r="B6128" s="362" t="s">
        <v>22115</v>
      </c>
      <c r="C6128" s="340" t="s">
        <v>10162</v>
      </c>
      <c r="D6128" s="362" t="s">
        <v>10161</v>
      </c>
      <c r="E6128" s="362">
        <v>30</v>
      </c>
      <c r="F6128" s="364">
        <v>14800812</v>
      </c>
      <c r="G6128" s="363">
        <v>20148008125</v>
      </c>
      <c r="H6128" s="365">
        <v>22622</v>
      </c>
      <c r="I6128" s="388">
        <v>7</v>
      </c>
      <c r="J6128" s="378">
        <v>12</v>
      </c>
      <c r="K6128" s="381">
        <v>1961</v>
      </c>
      <c r="L6128" s="369">
        <f t="shared" ca="1" si="95"/>
        <v>62</v>
      </c>
      <c r="M6128" s="299" t="s">
        <v>20</v>
      </c>
      <c r="N6128" s="10" t="s">
        <v>40415</v>
      </c>
      <c r="O6128" s="389" t="s">
        <v>30819</v>
      </c>
      <c r="P6128" s="386">
        <v>42309</v>
      </c>
    </row>
    <row r="6129" spans="1:16" s="8" customFormat="1" ht="15" customHeight="1" x14ac:dyDescent="0.25">
      <c r="A6129" s="362" t="s">
        <v>27</v>
      </c>
      <c r="B6129" s="362" t="s">
        <v>22115</v>
      </c>
      <c r="C6129" s="340" t="s">
        <v>10160</v>
      </c>
      <c r="D6129" s="362" t="s">
        <v>10159</v>
      </c>
      <c r="E6129" s="362">
        <v>30</v>
      </c>
      <c r="F6129" s="364">
        <v>18217162</v>
      </c>
      <c r="G6129" s="363">
        <v>20182171620</v>
      </c>
      <c r="H6129" s="365">
        <v>24813</v>
      </c>
      <c r="I6129" s="388">
        <v>7</v>
      </c>
      <c r="J6129" s="378">
        <v>12</v>
      </c>
      <c r="K6129" s="381">
        <v>1967</v>
      </c>
      <c r="L6129" s="369">
        <f t="shared" ca="1" si="95"/>
        <v>56</v>
      </c>
      <c r="M6129" s="299" t="s">
        <v>20</v>
      </c>
      <c r="N6129" s="10" t="s">
        <v>40415</v>
      </c>
      <c r="O6129" s="389" t="s">
        <v>29343</v>
      </c>
      <c r="P6129" s="386">
        <v>42948</v>
      </c>
    </row>
    <row r="6130" spans="1:16" s="8" customFormat="1" ht="15" customHeight="1" x14ac:dyDescent="0.25">
      <c r="A6130" s="362" t="s">
        <v>46</v>
      </c>
      <c r="B6130" s="362" t="s">
        <v>22115</v>
      </c>
      <c r="C6130" s="340" t="s">
        <v>10158</v>
      </c>
      <c r="D6130" s="362" t="s">
        <v>10157</v>
      </c>
      <c r="E6130" s="362">
        <v>30</v>
      </c>
      <c r="F6130" s="364">
        <v>18251881</v>
      </c>
      <c r="G6130" s="363">
        <v>20182518817</v>
      </c>
      <c r="H6130" s="365">
        <v>24571</v>
      </c>
      <c r="I6130" s="388">
        <v>9</v>
      </c>
      <c r="J6130" s="378">
        <v>4</v>
      </c>
      <c r="K6130" s="381">
        <v>1967</v>
      </c>
      <c r="L6130" s="369">
        <f t="shared" ca="1" si="95"/>
        <v>57</v>
      </c>
      <c r="M6130" s="299" t="s">
        <v>20</v>
      </c>
      <c r="N6130" s="10" t="s">
        <v>40415</v>
      </c>
      <c r="O6130" s="389" t="s">
        <v>30735</v>
      </c>
      <c r="P6130" s="386">
        <v>42217</v>
      </c>
    </row>
    <row r="6131" spans="1:16" s="8" customFormat="1" ht="15" customHeight="1" x14ac:dyDescent="0.25">
      <c r="A6131" s="362" t="s">
        <v>59</v>
      </c>
      <c r="B6131" s="362" t="s">
        <v>22115</v>
      </c>
      <c r="C6131" s="340" t="s">
        <v>10156</v>
      </c>
      <c r="D6131" s="362" t="s">
        <v>10155</v>
      </c>
      <c r="E6131" s="362">
        <v>30</v>
      </c>
      <c r="F6131" s="364">
        <v>20774334</v>
      </c>
      <c r="G6131" s="363">
        <v>20207743349</v>
      </c>
      <c r="H6131" s="365">
        <v>25402</v>
      </c>
      <c r="I6131" s="388">
        <v>18</v>
      </c>
      <c r="J6131" s="378">
        <v>7</v>
      </c>
      <c r="K6131" s="381">
        <v>1969</v>
      </c>
      <c r="L6131" s="369">
        <f t="shared" ca="1" si="95"/>
        <v>54</v>
      </c>
      <c r="M6131" s="299" t="s">
        <v>20</v>
      </c>
      <c r="N6131" s="10" t="s">
        <v>40415</v>
      </c>
      <c r="O6131" s="389" t="s">
        <v>30788</v>
      </c>
      <c r="P6131" s="386">
        <v>41974</v>
      </c>
    </row>
    <row r="6132" spans="1:16" s="8" customFormat="1" ht="15" customHeight="1" x14ac:dyDescent="0.25">
      <c r="A6132" s="362" t="s">
        <v>800</v>
      </c>
      <c r="B6132" s="362" t="s">
        <v>22115</v>
      </c>
      <c r="C6132" s="340" t="s">
        <v>10154</v>
      </c>
      <c r="D6132" s="362" t="s">
        <v>10153</v>
      </c>
      <c r="E6132" s="362">
        <v>30</v>
      </c>
      <c r="F6132" s="364">
        <v>16724341</v>
      </c>
      <c r="G6132" s="363">
        <v>20167243410</v>
      </c>
      <c r="H6132" s="365">
        <v>23289</v>
      </c>
      <c r="I6132" s="388">
        <v>5</v>
      </c>
      <c r="J6132" s="378">
        <v>10</v>
      </c>
      <c r="K6132" s="381">
        <v>1963</v>
      </c>
      <c r="L6132" s="369">
        <f t="shared" ca="1" si="95"/>
        <v>60</v>
      </c>
      <c r="M6132" s="299" t="s">
        <v>20</v>
      </c>
      <c r="N6132" s="10" t="s">
        <v>40415</v>
      </c>
      <c r="O6132" s="389" t="s">
        <v>29343</v>
      </c>
      <c r="P6132" s="386">
        <v>42948</v>
      </c>
    </row>
    <row r="6133" spans="1:16" s="8" customFormat="1" ht="15" customHeight="1" x14ac:dyDescent="0.25">
      <c r="A6133" s="362" t="s">
        <v>27</v>
      </c>
      <c r="B6133" s="362" t="s">
        <v>22115</v>
      </c>
      <c r="C6133" s="340" t="s">
        <v>10152</v>
      </c>
      <c r="D6133" s="362" t="s">
        <v>10151</v>
      </c>
      <c r="E6133" s="362">
        <v>30</v>
      </c>
      <c r="F6133" s="364">
        <v>17865891</v>
      </c>
      <c r="G6133" s="363">
        <v>20178658914</v>
      </c>
      <c r="H6133" s="365">
        <v>28018</v>
      </c>
      <c r="I6133" s="388">
        <v>15</v>
      </c>
      <c r="J6133" s="378">
        <v>9</v>
      </c>
      <c r="K6133" s="381">
        <v>1976</v>
      </c>
      <c r="L6133" s="369">
        <f t="shared" ca="1" si="95"/>
        <v>47</v>
      </c>
      <c r="M6133" s="299" t="s">
        <v>20</v>
      </c>
      <c r="N6133" s="10" t="s">
        <v>40415</v>
      </c>
      <c r="O6133" s="389" t="s">
        <v>30735</v>
      </c>
      <c r="P6133" s="386">
        <v>42221</v>
      </c>
    </row>
    <row r="6134" spans="1:16" s="8" customFormat="1" ht="15" customHeight="1" x14ac:dyDescent="0.25">
      <c r="A6134" s="362" t="s">
        <v>46</v>
      </c>
      <c r="B6134" s="362" t="s">
        <v>22115</v>
      </c>
      <c r="C6134" s="340" t="s">
        <v>10150</v>
      </c>
      <c r="D6134" s="362" t="s">
        <v>10149</v>
      </c>
      <c r="E6134" s="362">
        <v>30</v>
      </c>
      <c r="F6134" s="364">
        <v>20845013</v>
      </c>
      <c r="G6134" s="363">
        <v>20208450132</v>
      </c>
      <c r="H6134" s="365">
        <v>25269</v>
      </c>
      <c r="I6134" s="388">
        <v>7</v>
      </c>
      <c r="J6134" s="378">
        <v>3</v>
      </c>
      <c r="K6134" s="381">
        <v>1969</v>
      </c>
      <c r="L6134" s="369">
        <f t="shared" ca="1" si="95"/>
        <v>55</v>
      </c>
      <c r="M6134" s="299" t="s">
        <v>20</v>
      </c>
      <c r="N6134" s="10" t="s">
        <v>40415</v>
      </c>
      <c r="O6134" s="389" t="s">
        <v>30762</v>
      </c>
      <c r="P6134" s="386">
        <v>41122</v>
      </c>
    </row>
    <row r="6135" spans="1:16" s="8" customFormat="1" ht="15" customHeight="1" x14ac:dyDescent="0.25">
      <c r="A6135" s="362" t="s">
        <v>46</v>
      </c>
      <c r="B6135" s="362" t="s">
        <v>22115</v>
      </c>
      <c r="C6135" s="340" t="s">
        <v>10148</v>
      </c>
      <c r="D6135" s="362" t="s">
        <v>10147</v>
      </c>
      <c r="E6135" s="362">
        <v>30</v>
      </c>
      <c r="F6135" s="364">
        <v>17753390</v>
      </c>
      <c r="G6135" s="363">
        <v>20177533905</v>
      </c>
      <c r="H6135" s="365">
        <v>24257</v>
      </c>
      <c r="I6135" s="388">
        <v>30</v>
      </c>
      <c r="J6135" s="378">
        <v>5</v>
      </c>
      <c r="K6135" s="381">
        <v>1966</v>
      </c>
      <c r="L6135" s="369">
        <f t="shared" ca="1" si="95"/>
        <v>57</v>
      </c>
      <c r="M6135" s="299" t="s">
        <v>20</v>
      </c>
      <c r="N6135" s="10" t="s">
        <v>40415</v>
      </c>
      <c r="O6135" s="389" t="s">
        <v>30779</v>
      </c>
      <c r="P6135" s="386">
        <v>42339</v>
      </c>
    </row>
    <row r="6136" spans="1:16" s="8" customFormat="1" ht="15" customHeight="1" x14ac:dyDescent="0.25">
      <c r="A6136" s="362" t="s">
        <v>161</v>
      </c>
      <c r="B6136" s="362" t="s">
        <v>22115</v>
      </c>
      <c r="C6136" s="340" t="s">
        <v>10146</v>
      </c>
      <c r="D6136" s="362" t="s">
        <v>10145</v>
      </c>
      <c r="E6136" s="362">
        <v>30</v>
      </c>
      <c r="F6136" s="364">
        <v>18240842</v>
      </c>
      <c r="G6136" s="363">
        <v>20182408426</v>
      </c>
      <c r="H6136" s="365">
        <v>24716</v>
      </c>
      <c r="I6136" s="388">
        <v>1</v>
      </c>
      <c r="J6136" s="378">
        <v>9</v>
      </c>
      <c r="K6136" s="381">
        <v>1967</v>
      </c>
      <c r="L6136" s="369">
        <f t="shared" ca="1" si="95"/>
        <v>56</v>
      </c>
      <c r="M6136" s="299" t="s">
        <v>20</v>
      </c>
      <c r="N6136" s="10" t="s">
        <v>40415</v>
      </c>
      <c r="O6136" s="389" t="s">
        <v>30817</v>
      </c>
      <c r="P6136" s="386">
        <v>42370</v>
      </c>
    </row>
    <row r="6137" spans="1:16" s="8" customFormat="1" ht="15" customHeight="1" x14ac:dyDescent="0.25">
      <c r="A6137" s="362" t="s">
        <v>193</v>
      </c>
      <c r="B6137" s="362" t="s">
        <v>22115</v>
      </c>
      <c r="C6137" s="340" t="s">
        <v>10144</v>
      </c>
      <c r="D6137" s="362" t="s">
        <v>10143</v>
      </c>
      <c r="E6137" s="362">
        <v>31</v>
      </c>
      <c r="F6137" s="364">
        <v>17380140</v>
      </c>
      <c r="G6137" s="363">
        <v>20173801409</v>
      </c>
      <c r="H6137" s="365">
        <v>23951</v>
      </c>
      <c r="I6137" s="388">
        <v>28</v>
      </c>
      <c r="J6137" s="378">
        <v>7</v>
      </c>
      <c r="K6137" s="381">
        <v>1965</v>
      </c>
      <c r="L6137" s="369">
        <f t="shared" ca="1" si="95"/>
        <v>58</v>
      </c>
      <c r="M6137" s="299" t="s">
        <v>20</v>
      </c>
      <c r="N6137" s="10" t="s">
        <v>40415</v>
      </c>
      <c r="O6137" s="389" t="s">
        <v>30751</v>
      </c>
      <c r="P6137" s="386">
        <v>40179</v>
      </c>
    </row>
    <row r="6138" spans="1:16" s="8" customFormat="1" ht="15" customHeight="1" x14ac:dyDescent="0.25">
      <c r="A6138" s="362">
        <v>24</v>
      </c>
      <c r="B6138" s="362" t="s">
        <v>22115</v>
      </c>
      <c r="C6138" s="340" t="s">
        <v>10142</v>
      </c>
      <c r="D6138" s="362" t="s">
        <v>10141</v>
      </c>
      <c r="E6138" s="362">
        <v>30</v>
      </c>
      <c r="F6138" s="364">
        <v>18106046</v>
      </c>
      <c r="G6138" s="363">
        <v>20181060469</v>
      </c>
      <c r="H6138" s="365">
        <v>24323</v>
      </c>
      <c r="I6138" s="388">
        <v>4</v>
      </c>
      <c r="J6138" s="378">
        <v>8</v>
      </c>
      <c r="K6138" s="381">
        <v>1966</v>
      </c>
      <c r="L6138" s="369">
        <f t="shared" ca="1" si="95"/>
        <v>57</v>
      </c>
      <c r="M6138" s="299" t="s">
        <v>20</v>
      </c>
      <c r="N6138" s="10" t="s">
        <v>40415</v>
      </c>
      <c r="O6138" s="389" t="s">
        <v>30742</v>
      </c>
      <c r="P6138" s="386">
        <v>41426</v>
      </c>
    </row>
    <row r="6139" spans="1:16" s="8" customFormat="1" ht="15" customHeight="1" x14ac:dyDescent="0.25">
      <c r="A6139" s="362" t="s">
        <v>27</v>
      </c>
      <c r="B6139" s="362" t="s">
        <v>22115</v>
      </c>
      <c r="C6139" s="340" t="s">
        <v>10140</v>
      </c>
      <c r="D6139" s="362" t="s">
        <v>10139</v>
      </c>
      <c r="E6139" s="362">
        <v>30</v>
      </c>
      <c r="F6139" s="364">
        <v>14971837</v>
      </c>
      <c r="G6139" s="363">
        <v>20149718371</v>
      </c>
      <c r="H6139" s="365">
        <v>22803</v>
      </c>
      <c r="I6139" s="388">
        <v>6</v>
      </c>
      <c r="J6139" s="378">
        <v>6</v>
      </c>
      <c r="K6139" s="381">
        <v>1962</v>
      </c>
      <c r="L6139" s="369">
        <f t="shared" ca="1" si="95"/>
        <v>61</v>
      </c>
      <c r="M6139" s="299" t="s">
        <v>20</v>
      </c>
      <c r="N6139" s="10" t="s">
        <v>40415</v>
      </c>
      <c r="O6139" s="389" t="s">
        <v>30765</v>
      </c>
      <c r="P6139" s="386">
        <v>41456</v>
      </c>
    </row>
    <row r="6140" spans="1:16" s="8" customFormat="1" ht="15" customHeight="1" x14ac:dyDescent="0.25">
      <c r="A6140" s="362" t="s">
        <v>27</v>
      </c>
      <c r="B6140" s="362" t="s">
        <v>22115</v>
      </c>
      <c r="C6140" s="340" t="s">
        <v>10138</v>
      </c>
      <c r="D6140" s="362" t="s">
        <v>10137</v>
      </c>
      <c r="E6140" s="362">
        <v>32</v>
      </c>
      <c r="F6140" s="364">
        <v>17541380</v>
      </c>
      <c r="G6140" s="363">
        <v>20175413805</v>
      </c>
      <c r="H6140" s="365">
        <v>23938</v>
      </c>
      <c r="I6140" s="388">
        <v>15</v>
      </c>
      <c r="J6140" s="378">
        <v>7</v>
      </c>
      <c r="K6140" s="381">
        <v>1965</v>
      </c>
      <c r="L6140" s="369">
        <f t="shared" ca="1" si="95"/>
        <v>58</v>
      </c>
      <c r="M6140" s="299" t="s">
        <v>20</v>
      </c>
      <c r="N6140" s="10" t="s">
        <v>40415</v>
      </c>
      <c r="O6140" s="389" t="s">
        <v>30766</v>
      </c>
      <c r="P6140" s="386">
        <v>41061</v>
      </c>
    </row>
    <row r="6141" spans="1:16" s="8" customFormat="1" ht="15" customHeight="1" x14ac:dyDescent="0.25">
      <c r="A6141" s="362" t="s">
        <v>27</v>
      </c>
      <c r="B6141" s="362" t="s">
        <v>22115</v>
      </c>
      <c r="C6141" s="340" t="s">
        <v>10136</v>
      </c>
      <c r="D6141" s="362" t="s">
        <v>10135</v>
      </c>
      <c r="E6141" s="362">
        <v>33</v>
      </c>
      <c r="F6141" s="364">
        <v>16341696</v>
      </c>
      <c r="G6141" s="363">
        <v>20163416965</v>
      </c>
      <c r="H6141" s="365">
        <v>23396</v>
      </c>
      <c r="I6141" s="388">
        <v>20</v>
      </c>
      <c r="J6141" s="378">
        <v>1</v>
      </c>
      <c r="K6141" s="381">
        <v>1964</v>
      </c>
      <c r="L6141" s="369">
        <f t="shared" ca="1" si="95"/>
        <v>60</v>
      </c>
      <c r="M6141" s="299" t="s">
        <v>20</v>
      </c>
      <c r="N6141" s="10" t="s">
        <v>40415</v>
      </c>
      <c r="O6141" s="389" t="s">
        <v>35660</v>
      </c>
      <c r="P6141" s="386">
        <v>40659</v>
      </c>
    </row>
    <row r="6142" spans="1:16" s="8" customFormat="1" ht="15" customHeight="1" x14ac:dyDescent="0.25">
      <c r="A6142" s="362" t="s">
        <v>59</v>
      </c>
      <c r="B6142" s="362" t="s">
        <v>22115</v>
      </c>
      <c r="C6142" s="340" t="s">
        <v>10134</v>
      </c>
      <c r="D6142" s="362" t="s">
        <v>10133</v>
      </c>
      <c r="E6142" s="362">
        <v>31</v>
      </c>
      <c r="F6142" s="364">
        <v>20964972</v>
      </c>
      <c r="G6142" s="363">
        <v>20209649722</v>
      </c>
      <c r="H6142" s="365">
        <v>25479</v>
      </c>
      <c r="I6142" s="388">
        <v>3</v>
      </c>
      <c r="J6142" s="378">
        <v>10</v>
      </c>
      <c r="K6142" s="381">
        <v>1969</v>
      </c>
      <c r="L6142" s="369">
        <f t="shared" ca="1" si="95"/>
        <v>54</v>
      </c>
      <c r="M6142" s="299" t="s">
        <v>20</v>
      </c>
      <c r="N6142" s="10" t="s">
        <v>40415</v>
      </c>
      <c r="O6142" s="389" t="s">
        <v>30800</v>
      </c>
      <c r="P6142" s="386">
        <v>40299</v>
      </c>
    </row>
    <row r="6143" spans="1:16" s="8" customFormat="1" ht="15" customHeight="1" x14ac:dyDescent="0.25">
      <c r="A6143" s="362" t="s">
        <v>27</v>
      </c>
      <c r="B6143" s="362" t="s">
        <v>22115</v>
      </c>
      <c r="C6143" s="340" t="s">
        <v>10132</v>
      </c>
      <c r="D6143" s="362" t="s">
        <v>10131</v>
      </c>
      <c r="E6143" s="362">
        <v>30</v>
      </c>
      <c r="F6143" s="364">
        <v>17493340</v>
      </c>
      <c r="G6143" s="363">
        <v>20174933406</v>
      </c>
      <c r="H6143" s="365">
        <v>24056</v>
      </c>
      <c r="I6143" s="388">
        <v>10</v>
      </c>
      <c r="J6143" s="378">
        <v>11</v>
      </c>
      <c r="K6143" s="381">
        <v>1965</v>
      </c>
      <c r="L6143" s="369">
        <f t="shared" ca="1" si="95"/>
        <v>58</v>
      </c>
      <c r="M6143" s="299" t="s">
        <v>20</v>
      </c>
      <c r="N6143" s="10" t="s">
        <v>40415</v>
      </c>
      <c r="O6143" s="389" t="s">
        <v>30774</v>
      </c>
      <c r="P6143" s="386">
        <v>42614</v>
      </c>
    </row>
    <row r="6144" spans="1:16" s="8" customFormat="1" ht="15" customHeight="1" x14ac:dyDescent="0.25">
      <c r="A6144" s="362" t="s">
        <v>27</v>
      </c>
      <c r="B6144" s="362" t="s">
        <v>22115</v>
      </c>
      <c r="C6144" s="340" t="s">
        <v>10130</v>
      </c>
      <c r="D6144" s="362" t="s">
        <v>10129</v>
      </c>
      <c r="E6144" s="362">
        <v>30</v>
      </c>
      <c r="F6144" s="364">
        <v>14462382</v>
      </c>
      <c r="G6144" s="363">
        <v>20144623828</v>
      </c>
      <c r="H6144" s="365">
        <v>22471</v>
      </c>
      <c r="I6144" s="388">
        <v>9</v>
      </c>
      <c r="J6144" s="378">
        <v>7</v>
      </c>
      <c r="K6144" s="381">
        <v>1961</v>
      </c>
      <c r="L6144" s="369">
        <f t="shared" ca="1" si="95"/>
        <v>62</v>
      </c>
      <c r="M6144" s="299" t="s">
        <v>20</v>
      </c>
      <c r="N6144" s="10" t="s">
        <v>40415</v>
      </c>
      <c r="O6144" s="389" t="s">
        <v>30747</v>
      </c>
      <c r="P6144" s="386">
        <v>41061</v>
      </c>
    </row>
    <row r="6145" spans="1:16" s="8" customFormat="1" ht="15" customHeight="1" x14ac:dyDescent="0.25">
      <c r="A6145" s="362" t="s">
        <v>27</v>
      </c>
      <c r="B6145" s="362" t="s">
        <v>22115</v>
      </c>
      <c r="C6145" s="340" t="s">
        <v>10128</v>
      </c>
      <c r="D6145" s="362" t="s">
        <v>10127</v>
      </c>
      <c r="E6145" s="362">
        <v>30</v>
      </c>
      <c r="F6145" s="364">
        <v>17996666</v>
      </c>
      <c r="G6145" s="363">
        <v>20179966663</v>
      </c>
      <c r="H6145" s="365">
        <v>23943</v>
      </c>
      <c r="I6145" s="388">
        <v>20</v>
      </c>
      <c r="J6145" s="378">
        <v>7</v>
      </c>
      <c r="K6145" s="381">
        <v>1965</v>
      </c>
      <c r="L6145" s="369">
        <f t="shared" ca="1" si="95"/>
        <v>58</v>
      </c>
      <c r="M6145" s="299" t="s">
        <v>20</v>
      </c>
      <c r="N6145" s="10" t="s">
        <v>40415</v>
      </c>
      <c r="O6145" s="389" t="s">
        <v>30797</v>
      </c>
      <c r="P6145" s="386">
        <v>41244</v>
      </c>
    </row>
    <row r="6146" spans="1:16" s="8" customFormat="1" ht="15" customHeight="1" x14ac:dyDescent="0.25">
      <c r="A6146" s="362" t="s">
        <v>27</v>
      </c>
      <c r="B6146" s="362" t="s">
        <v>22115</v>
      </c>
      <c r="C6146" s="340" t="s">
        <v>10126</v>
      </c>
      <c r="D6146" s="362" t="s">
        <v>10125</v>
      </c>
      <c r="E6146" s="362">
        <v>30</v>
      </c>
      <c r="F6146" s="364">
        <v>20249789</v>
      </c>
      <c r="G6146" s="363">
        <v>20202497897</v>
      </c>
      <c r="H6146" s="365">
        <v>24987</v>
      </c>
      <c r="I6146" s="388">
        <v>29</v>
      </c>
      <c r="J6146" s="378">
        <v>5</v>
      </c>
      <c r="K6146" s="381">
        <v>1968</v>
      </c>
      <c r="L6146" s="369">
        <f t="shared" ref="L6146:L6209" ca="1" si="96">DATEDIF(H6146,TODAY(),"Y")</f>
        <v>55</v>
      </c>
      <c r="M6146" s="299" t="s">
        <v>20</v>
      </c>
      <c r="N6146" s="10" t="s">
        <v>40415</v>
      </c>
      <c r="O6146" s="389" t="s">
        <v>29347</v>
      </c>
      <c r="P6146" s="386">
        <v>42979</v>
      </c>
    </row>
    <row r="6147" spans="1:16" s="8" customFormat="1" ht="15" customHeight="1" x14ac:dyDescent="0.25">
      <c r="A6147" s="362" t="s">
        <v>27</v>
      </c>
      <c r="B6147" s="362" t="s">
        <v>22115</v>
      </c>
      <c r="C6147" s="340" t="s">
        <v>10124</v>
      </c>
      <c r="D6147" s="362" t="s">
        <v>10123</v>
      </c>
      <c r="E6147" s="362">
        <v>30</v>
      </c>
      <c r="F6147" s="364">
        <v>20789214</v>
      </c>
      <c r="G6147" s="363">
        <v>23207892149</v>
      </c>
      <c r="H6147" s="365">
        <v>25544</v>
      </c>
      <c r="I6147" s="388">
        <v>7</v>
      </c>
      <c r="J6147" s="378">
        <v>12</v>
      </c>
      <c r="K6147" s="381">
        <v>1969</v>
      </c>
      <c r="L6147" s="369">
        <f t="shared" ca="1" si="96"/>
        <v>54</v>
      </c>
      <c r="M6147" s="299" t="s">
        <v>20</v>
      </c>
      <c r="N6147" s="10" t="s">
        <v>40415</v>
      </c>
      <c r="O6147" s="389" t="s">
        <v>30804</v>
      </c>
      <c r="P6147" s="386">
        <v>41214</v>
      </c>
    </row>
    <row r="6148" spans="1:16" s="8" customFormat="1" ht="15" customHeight="1" x14ac:dyDescent="0.25">
      <c r="A6148" s="362" t="s">
        <v>46</v>
      </c>
      <c r="B6148" s="362" t="s">
        <v>22115</v>
      </c>
      <c r="C6148" s="340" t="s">
        <v>10122</v>
      </c>
      <c r="D6148" s="362" t="s">
        <v>10121</v>
      </c>
      <c r="E6148" s="362">
        <v>30</v>
      </c>
      <c r="F6148" s="364">
        <v>21532130</v>
      </c>
      <c r="G6148" s="363">
        <v>20215321305</v>
      </c>
      <c r="H6148" s="365">
        <v>25636</v>
      </c>
      <c r="I6148" s="388">
        <v>9</v>
      </c>
      <c r="J6148" s="378">
        <v>3</v>
      </c>
      <c r="K6148" s="381">
        <v>1970</v>
      </c>
      <c r="L6148" s="369">
        <f t="shared" ca="1" si="96"/>
        <v>54</v>
      </c>
      <c r="M6148" s="299" t="s">
        <v>20</v>
      </c>
      <c r="N6148" s="10" t="s">
        <v>40415</v>
      </c>
      <c r="O6148" s="389" t="s">
        <v>35849</v>
      </c>
      <c r="P6148" s="386">
        <v>42675</v>
      </c>
    </row>
    <row r="6149" spans="1:16" s="8" customFormat="1" ht="15" customHeight="1" x14ac:dyDescent="0.25">
      <c r="A6149" s="362" t="s">
        <v>800</v>
      </c>
      <c r="B6149" s="362" t="s">
        <v>22115</v>
      </c>
      <c r="C6149" s="340" t="s">
        <v>10120</v>
      </c>
      <c r="D6149" s="362" t="s">
        <v>10119</v>
      </c>
      <c r="E6149" s="362">
        <v>30</v>
      </c>
      <c r="F6149" s="364">
        <v>17966000</v>
      </c>
      <c r="G6149" s="363">
        <v>20179660009</v>
      </c>
      <c r="H6149" s="365">
        <v>21727</v>
      </c>
      <c r="I6149" s="388">
        <v>26</v>
      </c>
      <c r="J6149" s="378">
        <v>6</v>
      </c>
      <c r="K6149" s="381">
        <v>1959</v>
      </c>
      <c r="L6149" s="369">
        <f t="shared" ca="1" si="96"/>
        <v>64</v>
      </c>
      <c r="M6149" s="299" t="s">
        <v>20</v>
      </c>
      <c r="N6149" s="10" t="s">
        <v>40415</v>
      </c>
      <c r="O6149" s="389" t="s">
        <v>29340</v>
      </c>
      <c r="P6149" s="386">
        <v>42887</v>
      </c>
    </row>
    <row r="6150" spans="1:16" s="8" customFormat="1" ht="15" customHeight="1" x14ac:dyDescent="0.25">
      <c r="A6150" s="362" t="s">
        <v>27</v>
      </c>
      <c r="B6150" s="362" t="s">
        <v>22115</v>
      </c>
      <c r="C6150" s="340" t="s">
        <v>10118</v>
      </c>
      <c r="D6150" s="362" t="s">
        <v>10117</v>
      </c>
      <c r="E6150" s="362">
        <v>32</v>
      </c>
      <c r="F6150" s="364">
        <v>21081091</v>
      </c>
      <c r="G6150" s="363">
        <v>23210810919</v>
      </c>
      <c r="H6150" s="365">
        <v>25560</v>
      </c>
      <c r="I6150" s="388">
        <v>23</v>
      </c>
      <c r="J6150" s="378">
        <v>12</v>
      </c>
      <c r="K6150" s="381">
        <v>1969</v>
      </c>
      <c r="L6150" s="369">
        <f t="shared" ca="1" si="96"/>
        <v>54</v>
      </c>
      <c r="M6150" s="299" t="s">
        <v>20</v>
      </c>
      <c r="N6150" s="10" t="s">
        <v>40415</v>
      </c>
      <c r="O6150" s="389" t="s">
        <v>177</v>
      </c>
      <c r="P6150" s="386" t="s">
        <v>177</v>
      </c>
    </row>
    <row r="6151" spans="1:16" s="8" customFormat="1" ht="15" customHeight="1" x14ac:dyDescent="0.25">
      <c r="A6151" s="362" t="s">
        <v>46</v>
      </c>
      <c r="B6151" s="362" t="s">
        <v>22115</v>
      </c>
      <c r="C6151" s="340" t="s">
        <v>10116</v>
      </c>
      <c r="D6151" s="362" t="s">
        <v>10115</v>
      </c>
      <c r="E6151" s="362">
        <v>30</v>
      </c>
      <c r="F6151" s="364">
        <v>20064892</v>
      </c>
      <c r="G6151" s="363">
        <v>20200648928</v>
      </c>
      <c r="H6151" s="365">
        <v>24925</v>
      </c>
      <c r="I6151" s="388">
        <v>28</v>
      </c>
      <c r="J6151" s="378">
        <v>3</v>
      </c>
      <c r="K6151" s="381">
        <v>1968</v>
      </c>
      <c r="L6151" s="369">
        <f t="shared" ca="1" si="96"/>
        <v>56</v>
      </c>
      <c r="M6151" s="299" t="s">
        <v>20</v>
      </c>
      <c r="N6151" s="10" t="s">
        <v>40415</v>
      </c>
      <c r="O6151" s="389" t="s">
        <v>29313</v>
      </c>
      <c r="P6151" s="386">
        <v>43160</v>
      </c>
    </row>
    <row r="6152" spans="1:16" s="8" customFormat="1" ht="15" customHeight="1" x14ac:dyDescent="0.25">
      <c r="A6152" s="362" t="s">
        <v>27</v>
      </c>
      <c r="B6152" s="362" t="s">
        <v>22115</v>
      </c>
      <c r="C6152" s="340" t="s">
        <v>10114</v>
      </c>
      <c r="D6152" s="362" t="s">
        <v>10113</v>
      </c>
      <c r="E6152" s="362">
        <v>30</v>
      </c>
      <c r="F6152" s="364">
        <v>20662944</v>
      </c>
      <c r="G6152" s="363">
        <v>20206629445</v>
      </c>
      <c r="H6152" s="365">
        <v>25477</v>
      </c>
      <c r="I6152" s="388">
        <v>1</v>
      </c>
      <c r="J6152" s="378">
        <v>10</v>
      </c>
      <c r="K6152" s="381">
        <v>1969</v>
      </c>
      <c r="L6152" s="369">
        <f t="shared" ca="1" si="96"/>
        <v>54</v>
      </c>
      <c r="M6152" s="299" t="s">
        <v>20</v>
      </c>
      <c r="N6152" s="10" t="s">
        <v>40415</v>
      </c>
      <c r="O6152" s="389" t="s">
        <v>30746</v>
      </c>
      <c r="P6152" s="386">
        <v>42248</v>
      </c>
    </row>
    <row r="6153" spans="1:16" s="8" customFormat="1" ht="15" customHeight="1" x14ac:dyDescent="0.25">
      <c r="A6153" s="362">
        <v>24</v>
      </c>
      <c r="B6153" s="362" t="s">
        <v>22115</v>
      </c>
      <c r="C6153" s="340" t="s">
        <v>10112</v>
      </c>
      <c r="D6153" s="362" t="s">
        <v>8062</v>
      </c>
      <c r="E6153" s="362">
        <v>30</v>
      </c>
      <c r="F6153" s="364">
        <v>16581039</v>
      </c>
      <c r="G6153" s="363">
        <v>20165810393</v>
      </c>
      <c r="H6153" s="365">
        <v>23172</v>
      </c>
      <c r="I6153" s="388">
        <v>10</v>
      </c>
      <c r="J6153" s="378">
        <v>6</v>
      </c>
      <c r="K6153" s="381">
        <v>1963</v>
      </c>
      <c r="L6153" s="369">
        <f t="shared" ca="1" si="96"/>
        <v>60</v>
      </c>
      <c r="M6153" s="299" t="s">
        <v>20</v>
      </c>
      <c r="N6153" s="10" t="s">
        <v>40415</v>
      </c>
      <c r="O6153" s="389" t="s">
        <v>30834</v>
      </c>
      <c r="P6153" s="386">
        <v>41334</v>
      </c>
    </row>
    <row r="6154" spans="1:16" s="8" customFormat="1" ht="15" customHeight="1" x14ac:dyDescent="0.25">
      <c r="A6154" s="362" t="s">
        <v>27</v>
      </c>
      <c r="B6154" s="362" t="s">
        <v>22115</v>
      </c>
      <c r="C6154" s="340" t="s">
        <v>10111</v>
      </c>
      <c r="D6154" s="362" t="s">
        <v>10110</v>
      </c>
      <c r="E6154" s="362">
        <v>30</v>
      </c>
      <c r="F6154" s="364">
        <v>20986643</v>
      </c>
      <c r="G6154" s="363">
        <v>23209866439</v>
      </c>
      <c r="H6154" s="365">
        <v>25488</v>
      </c>
      <c r="I6154" s="388">
        <v>12</v>
      </c>
      <c r="J6154" s="378">
        <v>10</v>
      </c>
      <c r="K6154" s="381">
        <v>1969</v>
      </c>
      <c r="L6154" s="369">
        <f t="shared" ca="1" si="96"/>
        <v>54</v>
      </c>
      <c r="M6154" s="299" t="s">
        <v>20</v>
      </c>
      <c r="N6154" s="10" t="s">
        <v>40415</v>
      </c>
      <c r="O6154" s="389" t="s">
        <v>30774</v>
      </c>
      <c r="P6154" s="386">
        <v>42614</v>
      </c>
    </row>
    <row r="6155" spans="1:16" s="8" customFormat="1" ht="15" customHeight="1" x14ac:dyDescent="0.25">
      <c r="A6155" s="362" t="s">
        <v>46</v>
      </c>
      <c r="B6155" s="362" t="s">
        <v>22115</v>
      </c>
      <c r="C6155" s="340" t="s">
        <v>10106</v>
      </c>
      <c r="D6155" s="362" t="s">
        <v>10105</v>
      </c>
      <c r="E6155" s="362">
        <v>30</v>
      </c>
      <c r="F6155" s="364">
        <v>16104720</v>
      </c>
      <c r="G6155" s="363">
        <v>20161047202</v>
      </c>
      <c r="H6155" s="365">
        <v>22926</v>
      </c>
      <c r="I6155" s="388">
        <v>7</v>
      </c>
      <c r="J6155" s="378">
        <v>10</v>
      </c>
      <c r="K6155" s="381">
        <v>1962</v>
      </c>
      <c r="L6155" s="369">
        <f t="shared" ca="1" si="96"/>
        <v>61</v>
      </c>
      <c r="M6155" s="299" t="s">
        <v>20</v>
      </c>
      <c r="N6155" s="10" t="s">
        <v>40415</v>
      </c>
      <c r="O6155" s="389" t="s">
        <v>30819</v>
      </c>
      <c r="P6155" s="386">
        <v>42309</v>
      </c>
    </row>
    <row r="6156" spans="1:16" s="8" customFormat="1" ht="15" customHeight="1" x14ac:dyDescent="0.25">
      <c r="A6156" s="362" t="s">
        <v>46</v>
      </c>
      <c r="B6156" s="362" t="s">
        <v>22115</v>
      </c>
      <c r="C6156" s="340" t="s">
        <v>10104</v>
      </c>
      <c r="D6156" s="362" t="s">
        <v>10103</v>
      </c>
      <c r="E6156" s="362">
        <v>30</v>
      </c>
      <c r="F6156" s="364">
        <v>20743794</v>
      </c>
      <c r="G6156" s="363">
        <v>20207437949</v>
      </c>
      <c r="H6156" s="365">
        <v>25357</v>
      </c>
      <c r="I6156" s="388">
        <v>3</v>
      </c>
      <c r="J6156" s="378">
        <v>6</v>
      </c>
      <c r="K6156" s="381">
        <v>1969</v>
      </c>
      <c r="L6156" s="369">
        <f t="shared" ca="1" si="96"/>
        <v>54</v>
      </c>
      <c r="M6156" s="299" t="s">
        <v>20</v>
      </c>
      <c r="N6156" s="10" t="s">
        <v>40415</v>
      </c>
      <c r="O6156" s="389" t="s">
        <v>30832</v>
      </c>
      <c r="P6156" s="386">
        <v>42583</v>
      </c>
    </row>
    <row r="6157" spans="1:16" s="8" customFormat="1" ht="15" customHeight="1" x14ac:dyDescent="0.25">
      <c r="A6157" s="362" t="s">
        <v>27</v>
      </c>
      <c r="B6157" s="362" t="s">
        <v>22115</v>
      </c>
      <c r="C6157" s="340" t="s">
        <v>10102</v>
      </c>
      <c r="D6157" s="362" t="s">
        <v>10101</v>
      </c>
      <c r="E6157" s="362">
        <v>30</v>
      </c>
      <c r="F6157" s="364">
        <v>14408420</v>
      </c>
      <c r="G6157" s="363">
        <v>23144084209</v>
      </c>
      <c r="H6157" s="365">
        <v>22105</v>
      </c>
      <c r="I6157" s="388">
        <v>8</v>
      </c>
      <c r="J6157" s="378">
        <v>7</v>
      </c>
      <c r="K6157" s="381">
        <v>1960</v>
      </c>
      <c r="L6157" s="369">
        <f t="shared" ca="1" si="96"/>
        <v>63</v>
      </c>
      <c r="M6157" s="299" t="s">
        <v>20</v>
      </c>
      <c r="N6157" s="10" t="s">
        <v>40415</v>
      </c>
      <c r="O6157" s="389" t="s">
        <v>30817</v>
      </c>
      <c r="P6157" s="386">
        <v>42370</v>
      </c>
    </row>
    <row r="6158" spans="1:16" s="8" customFormat="1" ht="15" customHeight="1" x14ac:dyDescent="0.25">
      <c r="A6158" s="362" t="s">
        <v>46</v>
      </c>
      <c r="B6158" s="362" t="s">
        <v>22115</v>
      </c>
      <c r="C6158" s="340" t="s">
        <v>10100</v>
      </c>
      <c r="D6158" s="362" t="s">
        <v>10099</v>
      </c>
      <c r="E6158" s="362">
        <v>30</v>
      </c>
      <c r="F6158" s="364">
        <v>20862652</v>
      </c>
      <c r="G6158" s="363">
        <v>20208626524</v>
      </c>
      <c r="H6158" s="365">
        <v>25334</v>
      </c>
      <c r="I6158" s="388">
        <v>11</v>
      </c>
      <c r="J6158" s="378">
        <v>5</v>
      </c>
      <c r="K6158" s="381">
        <v>1969</v>
      </c>
      <c r="L6158" s="369">
        <f t="shared" ca="1" si="96"/>
        <v>54</v>
      </c>
      <c r="M6158" s="299" t="s">
        <v>20</v>
      </c>
      <c r="N6158" s="10" t="s">
        <v>40415</v>
      </c>
      <c r="O6158" s="389" t="s">
        <v>29313</v>
      </c>
      <c r="P6158" s="386">
        <v>43160</v>
      </c>
    </row>
    <row r="6159" spans="1:16" s="8" customFormat="1" ht="15" customHeight="1" x14ac:dyDescent="0.25">
      <c r="A6159" s="362" t="s">
        <v>59</v>
      </c>
      <c r="B6159" s="362" t="s">
        <v>22115</v>
      </c>
      <c r="C6159" s="340" t="s">
        <v>10098</v>
      </c>
      <c r="D6159" s="362" t="s">
        <v>10097</v>
      </c>
      <c r="E6159" s="362">
        <v>30</v>
      </c>
      <c r="F6159" s="364">
        <v>17369827</v>
      </c>
      <c r="G6159" s="363">
        <v>20173698276</v>
      </c>
      <c r="H6159" s="365">
        <v>23699</v>
      </c>
      <c r="I6159" s="388">
        <v>18</v>
      </c>
      <c r="J6159" s="378">
        <v>11</v>
      </c>
      <c r="K6159" s="381">
        <v>1964</v>
      </c>
      <c r="L6159" s="369">
        <f t="shared" ca="1" si="96"/>
        <v>59</v>
      </c>
      <c r="M6159" s="299" t="s">
        <v>20</v>
      </c>
      <c r="N6159" s="10" t="s">
        <v>40415</v>
      </c>
      <c r="O6159" s="389" t="s">
        <v>30738</v>
      </c>
      <c r="P6159" s="386">
        <v>42156</v>
      </c>
    </row>
    <row r="6160" spans="1:16" s="8" customFormat="1" ht="15" customHeight="1" x14ac:dyDescent="0.25">
      <c r="A6160" s="362" t="s">
        <v>59</v>
      </c>
      <c r="B6160" s="362" t="s">
        <v>22115</v>
      </c>
      <c r="C6160" s="340" t="s">
        <v>10096</v>
      </c>
      <c r="D6160" s="362" t="s">
        <v>10095</v>
      </c>
      <c r="E6160" s="362">
        <v>30</v>
      </c>
      <c r="F6160" s="364">
        <v>17808500</v>
      </c>
      <c r="G6160" s="363">
        <v>20178085000</v>
      </c>
      <c r="H6160" s="365">
        <v>24319</v>
      </c>
      <c r="I6160" s="388">
        <v>31</v>
      </c>
      <c r="J6160" s="378">
        <v>7</v>
      </c>
      <c r="K6160" s="381">
        <v>1966</v>
      </c>
      <c r="L6160" s="369">
        <f t="shared" ca="1" si="96"/>
        <v>57</v>
      </c>
      <c r="M6160" s="299" t="s">
        <v>20</v>
      </c>
      <c r="N6160" s="10" t="s">
        <v>40415</v>
      </c>
      <c r="O6160" s="389" t="s">
        <v>30735</v>
      </c>
      <c r="P6160" s="386">
        <v>42217</v>
      </c>
    </row>
    <row r="6161" spans="1:16" s="8" customFormat="1" ht="15" customHeight="1" x14ac:dyDescent="0.25">
      <c r="A6161" s="362" t="s">
        <v>27</v>
      </c>
      <c r="B6161" s="362" t="s">
        <v>22115</v>
      </c>
      <c r="C6161" s="340" t="s">
        <v>10094</v>
      </c>
      <c r="D6161" s="362" t="s">
        <v>10093</v>
      </c>
      <c r="E6161" s="362">
        <v>30</v>
      </c>
      <c r="F6161" s="364">
        <v>21860279</v>
      </c>
      <c r="G6161" s="363">
        <v>20218602798</v>
      </c>
      <c r="H6161" s="365">
        <v>25915</v>
      </c>
      <c r="I6161" s="388">
        <v>13</v>
      </c>
      <c r="J6161" s="378">
        <v>12</v>
      </c>
      <c r="K6161" s="381">
        <v>1970</v>
      </c>
      <c r="L6161" s="369">
        <f t="shared" ca="1" si="96"/>
        <v>53</v>
      </c>
      <c r="M6161" s="299" t="s">
        <v>20</v>
      </c>
      <c r="N6161" s="10" t="s">
        <v>40415</v>
      </c>
      <c r="O6161" s="389" t="s">
        <v>35975</v>
      </c>
      <c r="P6161" s="386">
        <v>41334</v>
      </c>
    </row>
    <row r="6162" spans="1:16" s="8" customFormat="1" ht="15" customHeight="1" x14ac:dyDescent="0.25">
      <c r="A6162" s="362" t="s">
        <v>27</v>
      </c>
      <c r="B6162" s="362" t="s">
        <v>22115</v>
      </c>
      <c r="C6162" s="340" t="s">
        <v>10092</v>
      </c>
      <c r="D6162" s="362" t="s">
        <v>10091</v>
      </c>
      <c r="E6162" s="362">
        <v>30</v>
      </c>
      <c r="F6162" s="364">
        <v>14730899</v>
      </c>
      <c r="G6162" s="363">
        <v>20147308990</v>
      </c>
      <c r="H6162" s="365">
        <v>22735</v>
      </c>
      <c r="I6162" s="388">
        <v>30</v>
      </c>
      <c r="J6162" s="378">
        <v>3</v>
      </c>
      <c r="K6162" s="381">
        <v>1962</v>
      </c>
      <c r="L6162" s="369">
        <f t="shared" ca="1" si="96"/>
        <v>62</v>
      </c>
      <c r="M6162" s="299" t="s">
        <v>20</v>
      </c>
      <c r="N6162" s="10" t="s">
        <v>40415</v>
      </c>
      <c r="O6162" s="389" t="s">
        <v>29347</v>
      </c>
      <c r="P6162" s="386">
        <v>42979</v>
      </c>
    </row>
    <row r="6163" spans="1:16" s="8" customFormat="1" ht="15" customHeight="1" x14ac:dyDescent="0.25">
      <c r="A6163" s="362" t="s">
        <v>59</v>
      </c>
      <c r="B6163" s="362" t="s">
        <v>22115</v>
      </c>
      <c r="C6163" s="340" t="s">
        <v>10090</v>
      </c>
      <c r="D6163" s="362" t="s">
        <v>10089</v>
      </c>
      <c r="E6163" s="362">
        <v>30</v>
      </c>
      <c r="F6163" s="364">
        <v>17697801</v>
      </c>
      <c r="G6163" s="363">
        <v>20176978016</v>
      </c>
      <c r="H6163" s="365">
        <v>24036</v>
      </c>
      <c r="I6163" s="388">
        <v>21</v>
      </c>
      <c r="J6163" s="378">
        <v>10</v>
      </c>
      <c r="K6163" s="381">
        <v>1965</v>
      </c>
      <c r="L6163" s="369">
        <f t="shared" ca="1" si="96"/>
        <v>58</v>
      </c>
      <c r="M6163" s="299" t="s">
        <v>20</v>
      </c>
      <c r="N6163" s="10" t="s">
        <v>40415</v>
      </c>
      <c r="O6163" s="389" t="s">
        <v>30665</v>
      </c>
      <c r="P6163" s="386">
        <v>41883</v>
      </c>
    </row>
    <row r="6164" spans="1:16" s="8" customFormat="1" ht="15" customHeight="1" x14ac:dyDescent="0.25">
      <c r="A6164" s="362" t="s">
        <v>59</v>
      </c>
      <c r="B6164" s="362" t="s">
        <v>22115</v>
      </c>
      <c r="C6164" s="340" t="s">
        <v>10088</v>
      </c>
      <c r="D6164" s="362" t="s">
        <v>10087</v>
      </c>
      <c r="E6164" s="362">
        <v>30</v>
      </c>
      <c r="F6164" s="364">
        <v>17595761</v>
      </c>
      <c r="G6164" s="363">
        <v>20175957619</v>
      </c>
      <c r="H6164" s="365">
        <v>24004</v>
      </c>
      <c r="I6164" s="388">
        <v>19</v>
      </c>
      <c r="J6164" s="378">
        <v>9</v>
      </c>
      <c r="K6164" s="381">
        <v>1965</v>
      </c>
      <c r="L6164" s="369">
        <f t="shared" ca="1" si="96"/>
        <v>58</v>
      </c>
      <c r="M6164" s="299" t="s">
        <v>20</v>
      </c>
      <c r="N6164" s="10" t="s">
        <v>40415</v>
      </c>
      <c r="O6164" s="389" t="s">
        <v>30738</v>
      </c>
      <c r="P6164" s="386">
        <v>42156</v>
      </c>
    </row>
    <row r="6165" spans="1:16" s="8" customFormat="1" ht="15" customHeight="1" x14ac:dyDescent="0.25">
      <c r="A6165" s="362" t="s">
        <v>27</v>
      </c>
      <c r="B6165" s="362" t="s">
        <v>22115</v>
      </c>
      <c r="C6165" s="340" t="s">
        <v>10083</v>
      </c>
      <c r="D6165" s="362" t="s">
        <v>10082</v>
      </c>
      <c r="E6165" s="362">
        <v>30</v>
      </c>
      <c r="F6165" s="364">
        <v>17975963</v>
      </c>
      <c r="G6165" s="363">
        <v>20179759633</v>
      </c>
      <c r="H6165" s="365">
        <v>24526</v>
      </c>
      <c r="I6165" s="388">
        <v>23</v>
      </c>
      <c r="J6165" s="378">
        <v>2</v>
      </c>
      <c r="K6165" s="381">
        <v>1967</v>
      </c>
      <c r="L6165" s="369">
        <f t="shared" ca="1" si="96"/>
        <v>57</v>
      </c>
      <c r="M6165" s="299" t="s">
        <v>20</v>
      </c>
      <c r="N6165" s="10" t="s">
        <v>40415</v>
      </c>
      <c r="O6165" s="389" t="s">
        <v>30781</v>
      </c>
      <c r="P6165" s="386">
        <v>42736</v>
      </c>
    </row>
    <row r="6166" spans="1:16" s="8" customFormat="1" ht="15" customHeight="1" x14ac:dyDescent="0.25">
      <c r="A6166" s="362" t="s">
        <v>27</v>
      </c>
      <c r="B6166" s="362" t="s">
        <v>22115</v>
      </c>
      <c r="C6166" s="340" t="s">
        <v>10081</v>
      </c>
      <c r="D6166" s="362" t="s">
        <v>10080</v>
      </c>
      <c r="E6166" s="362">
        <v>30</v>
      </c>
      <c r="F6166" s="364">
        <v>20591921</v>
      </c>
      <c r="G6166" s="363">
        <v>20205919210</v>
      </c>
      <c r="H6166" s="365">
        <v>25002</v>
      </c>
      <c r="I6166" s="388">
        <v>13</v>
      </c>
      <c r="J6166" s="378">
        <v>6</v>
      </c>
      <c r="K6166" s="381">
        <v>1968</v>
      </c>
      <c r="L6166" s="369">
        <f t="shared" ca="1" si="96"/>
        <v>55</v>
      </c>
      <c r="M6166" s="299" t="s">
        <v>20</v>
      </c>
      <c r="N6166" s="10" t="s">
        <v>40415</v>
      </c>
      <c r="O6166" s="389" t="s">
        <v>30781</v>
      </c>
      <c r="P6166" s="386">
        <v>42736</v>
      </c>
    </row>
    <row r="6167" spans="1:16" s="8" customFormat="1" ht="15" customHeight="1" x14ac:dyDescent="0.25">
      <c r="A6167" s="362" t="s">
        <v>27</v>
      </c>
      <c r="B6167" s="362" t="s">
        <v>22115</v>
      </c>
      <c r="C6167" s="340" t="s">
        <v>10079</v>
      </c>
      <c r="D6167" s="362" t="s">
        <v>10078</v>
      </c>
      <c r="E6167" s="362">
        <v>30</v>
      </c>
      <c r="F6167" s="364">
        <v>17575960</v>
      </c>
      <c r="G6167" s="363">
        <v>20175759604</v>
      </c>
      <c r="H6167" s="365">
        <v>24152</v>
      </c>
      <c r="I6167" s="388">
        <v>14</v>
      </c>
      <c r="J6167" s="378">
        <v>2</v>
      </c>
      <c r="K6167" s="381">
        <v>1966</v>
      </c>
      <c r="L6167" s="369">
        <f t="shared" ca="1" si="96"/>
        <v>58</v>
      </c>
      <c r="M6167" s="299" t="s">
        <v>20</v>
      </c>
      <c r="N6167" s="10" t="s">
        <v>40415</v>
      </c>
      <c r="O6167" s="389" t="s">
        <v>35849</v>
      </c>
      <c r="P6167" s="386">
        <v>42675</v>
      </c>
    </row>
    <row r="6168" spans="1:16" s="8" customFormat="1" ht="15" customHeight="1" x14ac:dyDescent="0.25">
      <c r="A6168" s="362" t="s">
        <v>59</v>
      </c>
      <c r="B6168" s="362" t="s">
        <v>22115</v>
      </c>
      <c r="C6168" s="340" t="s">
        <v>10077</v>
      </c>
      <c r="D6168" s="362" t="s">
        <v>10076</v>
      </c>
      <c r="E6168" s="362">
        <v>30</v>
      </c>
      <c r="F6168" s="364">
        <v>16897318</v>
      </c>
      <c r="G6168" s="363">
        <v>20168973188</v>
      </c>
      <c r="H6168" s="365">
        <v>23532</v>
      </c>
      <c r="I6168" s="388">
        <v>4</v>
      </c>
      <c r="J6168" s="378">
        <v>6</v>
      </c>
      <c r="K6168" s="381">
        <v>1964</v>
      </c>
      <c r="L6168" s="369">
        <f t="shared" ca="1" si="96"/>
        <v>59</v>
      </c>
      <c r="M6168" s="299" t="s">
        <v>20</v>
      </c>
      <c r="N6168" s="10" t="s">
        <v>40415</v>
      </c>
      <c r="O6168" s="389" t="s">
        <v>30807</v>
      </c>
      <c r="P6168" s="386">
        <v>41487</v>
      </c>
    </row>
    <row r="6169" spans="1:16" s="8" customFormat="1" ht="15" customHeight="1" x14ac:dyDescent="0.25">
      <c r="A6169" s="362" t="s">
        <v>59</v>
      </c>
      <c r="B6169" s="362" t="s">
        <v>22115</v>
      </c>
      <c r="C6169" s="340" t="s">
        <v>10075</v>
      </c>
      <c r="D6169" s="362" t="s">
        <v>10074</v>
      </c>
      <c r="E6169" s="362">
        <v>30</v>
      </c>
      <c r="F6169" s="364">
        <v>17369281</v>
      </c>
      <c r="G6169" s="363">
        <v>20173692812</v>
      </c>
      <c r="H6169" s="365">
        <v>23776</v>
      </c>
      <c r="I6169" s="388">
        <v>3</v>
      </c>
      <c r="J6169" s="378">
        <v>2</v>
      </c>
      <c r="K6169" s="381">
        <v>1965</v>
      </c>
      <c r="L6169" s="369">
        <f t="shared" ca="1" si="96"/>
        <v>59</v>
      </c>
      <c r="M6169" s="299" t="s">
        <v>20</v>
      </c>
      <c r="N6169" s="10" t="s">
        <v>40415</v>
      </c>
      <c r="O6169" s="389" t="s">
        <v>30747</v>
      </c>
      <c r="P6169" s="386">
        <v>41061</v>
      </c>
    </row>
    <row r="6170" spans="1:16" s="8" customFormat="1" ht="15" customHeight="1" x14ac:dyDescent="0.25">
      <c r="A6170" s="362" t="s">
        <v>59</v>
      </c>
      <c r="B6170" s="362" t="s">
        <v>22115</v>
      </c>
      <c r="C6170" s="340" t="s">
        <v>10073</v>
      </c>
      <c r="D6170" s="362" t="s">
        <v>10072</v>
      </c>
      <c r="E6170" s="362">
        <v>30</v>
      </c>
      <c r="F6170" s="364">
        <v>21978083</v>
      </c>
      <c r="G6170" s="363">
        <v>20219780835</v>
      </c>
      <c r="H6170" s="365">
        <v>25933</v>
      </c>
      <c r="I6170" s="388">
        <v>31</v>
      </c>
      <c r="J6170" s="378">
        <v>12</v>
      </c>
      <c r="K6170" s="381">
        <v>1970</v>
      </c>
      <c r="L6170" s="369">
        <f t="shared" ca="1" si="96"/>
        <v>53</v>
      </c>
      <c r="M6170" s="299" t="s">
        <v>20</v>
      </c>
      <c r="N6170" s="10" t="s">
        <v>40415</v>
      </c>
      <c r="O6170" s="389" t="s">
        <v>30735</v>
      </c>
      <c r="P6170" s="386">
        <v>42217</v>
      </c>
    </row>
    <row r="6171" spans="1:16" s="8" customFormat="1" ht="15" customHeight="1" x14ac:dyDescent="0.25">
      <c r="A6171" s="362" t="s">
        <v>78</v>
      </c>
      <c r="B6171" s="362" t="s">
        <v>22115</v>
      </c>
      <c r="C6171" s="340" t="s">
        <v>10071</v>
      </c>
      <c r="D6171" s="362" t="s">
        <v>10070</v>
      </c>
      <c r="E6171" s="362">
        <v>30</v>
      </c>
      <c r="F6171" s="364">
        <v>17697782</v>
      </c>
      <c r="G6171" s="363">
        <v>20176977826</v>
      </c>
      <c r="H6171" s="365">
        <v>24212</v>
      </c>
      <c r="I6171" s="388">
        <v>15</v>
      </c>
      <c r="J6171" s="378">
        <v>4</v>
      </c>
      <c r="K6171" s="381">
        <v>1966</v>
      </c>
      <c r="L6171" s="369">
        <f t="shared" ca="1" si="96"/>
        <v>58</v>
      </c>
      <c r="M6171" s="299" t="s">
        <v>20</v>
      </c>
      <c r="N6171" s="10" t="s">
        <v>40415</v>
      </c>
      <c r="O6171" s="389" t="s">
        <v>29315</v>
      </c>
      <c r="P6171" s="386">
        <v>44256</v>
      </c>
    </row>
    <row r="6172" spans="1:16" s="8" customFormat="1" ht="15" customHeight="1" x14ac:dyDescent="0.25">
      <c r="A6172" s="362" t="s">
        <v>46</v>
      </c>
      <c r="B6172" s="362" t="s">
        <v>22115</v>
      </c>
      <c r="C6172" s="340" t="s">
        <v>10064</v>
      </c>
      <c r="D6172" s="362" t="s">
        <v>10063</v>
      </c>
      <c r="E6172" s="362">
        <v>30</v>
      </c>
      <c r="F6172" s="364">
        <v>18406611</v>
      </c>
      <c r="G6172" s="363">
        <v>20184066115</v>
      </c>
      <c r="H6172" s="365">
        <v>24628</v>
      </c>
      <c r="I6172" s="388">
        <v>5</v>
      </c>
      <c r="J6172" s="378">
        <v>6</v>
      </c>
      <c r="K6172" s="381">
        <v>1967</v>
      </c>
      <c r="L6172" s="369">
        <f t="shared" ca="1" si="96"/>
        <v>56</v>
      </c>
      <c r="M6172" s="299" t="s">
        <v>20</v>
      </c>
      <c r="N6172" s="10" t="s">
        <v>40415</v>
      </c>
      <c r="O6172" s="389" t="s">
        <v>29340</v>
      </c>
      <c r="P6172" s="386">
        <v>42888</v>
      </c>
    </row>
    <row r="6173" spans="1:16" s="8" customFormat="1" ht="15" customHeight="1" x14ac:dyDescent="0.25">
      <c r="A6173" s="362" t="s">
        <v>46</v>
      </c>
      <c r="B6173" s="362" t="s">
        <v>22115</v>
      </c>
      <c r="C6173" s="340" t="s">
        <v>10062</v>
      </c>
      <c r="D6173" s="362" t="s">
        <v>10061</v>
      </c>
      <c r="E6173" s="362">
        <v>30</v>
      </c>
      <c r="F6173" s="364">
        <v>20090839</v>
      </c>
      <c r="G6173" s="363">
        <v>20200908393</v>
      </c>
      <c r="H6173" s="365">
        <v>24945</v>
      </c>
      <c r="I6173" s="388">
        <v>17</v>
      </c>
      <c r="J6173" s="378">
        <v>4</v>
      </c>
      <c r="K6173" s="381">
        <v>1968</v>
      </c>
      <c r="L6173" s="369">
        <f t="shared" ca="1" si="96"/>
        <v>56</v>
      </c>
      <c r="M6173" s="299" t="s">
        <v>20</v>
      </c>
      <c r="N6173" s="10" t="s">
        <v>40415</v>
      </c>
      <c r="O6173" s="389" t="s">
        <v>30804</v>
      </c>
      <c r="P6173" s="386">
        <v>41183</v>
      </c>
    </row>
    <row r="6174" spans="1:16" s="8" customFormat="1" ht="15" customHeight="1" x14ac:dyDescent="0.25">
      <c r="A6174" s="362" t="s">
        <v>59</v>
      </c>
      <c r="B6174" s="362" t="s">
        <v>22115</v>
      </c>
      <c r="C6174" s="340" t="s">
        <v>10060</v>
      </c>
      <c r="D6174" s="362" t="s">
        <v>10059</v>
      </c>
      <c r="E6174" s="362">
        <v>30</v>
      </c>
      <c r="F6174" s="364">
        <v>16700844</v>
      </c>
      <c r="G6174" s="363">
        <v>20167008446</v>
      </c>
      <c r="H6174" s="365">
        <v>23326</v>
      </c>
      <c r="I6174" s="388">
        <v>11</v>
      </c>
      <c r="J6174" s="378">
        <v>11</v>
      </c>
      <c r="K6174" s="381">
        <v>1963</v>
      </c>
      <c r="L6174" s="369">
        <f t="shared" ca="1" si="96"/>
        <v>60</v>
      </c>
      <c r="M6174" s="299" t="s">
        <v>20</v>
      </c>
      <c r="N6174" s="10" t="s">
        <v>40415</v>
      </c>
      <c r="O6174" s="389" t="s">
        <v>30735</v>
      </c>
      <c r="P6174" s="386">
        <v>42217</v>
      </c>
    </row>
    <row r="6175" spans="1:16" s="8" customFormat="1" ht="15" customHeight="1" x14ac:dyDescent="0.25">
      <c r="A6175" s="362" t="s">
        <v>59</v>
      </c>
      <c r="B6175" s="362" t="s">
        <v>22115</v>
      </c>
      <c r="C6175" s="340" t="s">
        <v>10058</v>
      </c>
      <c r="D6175" s="362" t="s">
        <v>10057</v>
      </c>
      <c r="E6175" s="362">
        <v>30</v>
      </c>
      <c r="F6175" s="364">
        <v>14869006</v>
      </c>
      <c r="G6175" s="363">
        <v>20148690066</v>
      </c>
      <c r="H6175" s="365">
        <v>22736</v>
      </c>
      <c r="I6175" s="388">
        <v>31</v>
      </c>
      <c r="J6175" s="378">
        <v>3</v>
      </c>
      <c r="K6175" s="381">
        <v>1962</v>
      </c>
      <c r="L6175" s="369">
        <f t="shared" ca="1" si="96"/>
        <v>62</v>
      </c>
      <c r="M6175" s="299" t="s">
        <v>20</v>
      </c>
      <c r="N6175" s="10" t="s">
        <v>40415</v>
      </c>
      <c r="O6175" s="389" t="s">
        <v>30817</v>
      </c>
      <c r="P6175" s="386">
        <v>42370</v>
      </c>
    </row>
    <row r="6176" spans="1:16" s="8" customFormat="1" ht="15" customHeight="1" x14ac:dyDescent="0.25">
      <c r="A6176" s="362" t="s">
        <v>252</v>
      </c>
      <c r="B6176" s="362" t="s">
        <v>22115</v>
      </c>
      <c r="C6176" s="340" t="s">
        <v>10056</v>
      </c>
      <c r="D6176" s="362" t="s">
        <v>10055</v>
      </c>
      <c r="E6176" s="362">
        <v>30</v>
      </c>
      <c r="F6176" s="364">
        <v>20651266</v>
      </c>
      <c r="G6176" s="363">
        <v>20206512661</v>
      </c>
      <c r="H6176" s="365">
        <v>25279</v>
      </c>
      <c r="I6176" s="388">
        <v>17</v>
      </c>
      <c r="J6176" s="378">
        <v>3</v>
      </c>
      <c r="K6176" s="381">
        <v>1969</v>
      </c>
      <c r="L6176" s="369">
        <f t="shared" ca="1" si="96"/>
        <v>55</v>
      </c>
      <c r="M6176" s="299" t="s">
        <v>20</v>
      </c>
      <c r="N6176" s="10" t="s">
        <v>40415</v>
      </c>
      <c r="O6176" s="389" t="s">
        <v>30738</v>
      </c>
      <c r="P6176" s="386">
        <v>42156</v>
      </c>
    </row>
    <row r="6177" spans="1:16" s="8" customFormat="1" ht="15" customHeight="1" x14ac:dyDescent="0.25">
      <c r="A6177" s="362" t="s">
        <v>27</v>
      </c>
      <c r="B6177" s="362" t="s">
        <v>22115</v>
      </c>
      <c r="C6177" s="340" t="s">
        <v>10054</v>
      </c>
      <c r="D6177" s="362" t="s">
        <v>10053</v>
      </c>
      <c r="E6177" s="362">
        <v>30</v>
      </c>
      <c r="F6177" s="364">
        <v>16817008</v>
      </c>
      <c r="G6177" s="363">
        <v>20168170085</v>
      </c>
      <c r="H6177" s="365">
        <v>23261</v>
      </c>
      <c r="I6177" s="388">
        <v>7</v>
      </c>
      <c r="J6177" s="378">
        <v>9</v>
      </c>
      <c r="K6177" s="381">
        <v>1963</v>
      </c>
      <c r="L6177" s="369">
        <f t="shared" ca="1" si="96"/>
        <v>60</v>
      </c>
      <c r="M6177" s="299" t="s">
        <v>20</v>
      </c>
      <c r="N6177" s="10" t="s">
        <v>40415</v>
      </c>
      <c r="O6177" s="389" t="s">
        <v>30775</v>
      </c>
      <c r="P6177" s="386">
        <v>42461</v>
      </c>
    </row>
    <row r="6178" spans="1:16" s="8" customFormat="1" ht="15" customHeight="1" x14ac:dyDescent="0.25">
      <c r="A6178" s="362" t="s">
        <v>252</v>
      </c>
      <c r="B6178" s="362" t="s">
        <v>22115</v>
      </c>
      <c r="C6178" s="340" t="s">
        <v>10052</v>
      </c>
      <c r="D6178" s="362" t="s">
        <v>10051</v>
      </c>
      <c r="E6178" s="362">
        <v>30</v>
      </c>
      <c r="F6178" s="364">
        <v>14376642</v>
      </c>
      <c r="G6178" s="363">
        <v>20143766420</v>
      </c>
      <c r="H6178" s="365">
        <v>22428</v>
      </c>
      <c r="I6178" s="388">
        <v>27</v>
      </c>
      <c r="J6178" s="378">
        <v>5</v>
      </c>
      <c r="K6178" s="381">
        <v>1961</v>
      </c>
      <c r="L6178" s="369">
        <f t="shared" ca="1" si="96"/>
        <v>62</v>
      </c>
      <c r="M6178" s="299" t="s">
        <v>20</v>
      </c>
      <c r="N6178" s="10" t="s">
        <v>40415</v>
      </c>
      <c r="O6178" s="389" t="s">
        <v>30774</v>
      </c>
      <c r="P6178" s="386">
        <v>42614</v>
      </c>
    </row>
    <row r="6179" spans="1:16" s="8" customFormat="1" ht="15" customHeight="1" x14ac:dyDescent="0.25">
      <c r="A6179" s="362" t="s">
        <v>252</v>
      </c>
      <c r="B6179" s="362" t="s">
        <v>22115</v>
      </c>
      <c r="C6179" s="340" t="s">
        <v>10050</v>
      </c>
      <c r="D6179" s="362" t="s">
        <v>10049</v>
      </c>
      <c r="E6179" s="362">
        <v>30</v>
      </c>
      <c r="F6179" s="364">
        <v>20473671</v>
      </c>
      <c r="G6179" s="363">
        <v>20204736716</v>
      </c>
      <c r="H6179" s="365">
        <v>25199</v>
      </c>
      <c r="I6179" s="388">
        <v>27</v>
      </c>
      <c r="J6179" s="378">
        <v>12</v>
      </c>
      <c r="K6179" s="381">
        <v>1968</v>
      </c>
      <c r="L6179" s="369">
        <f t="shared" ca="1" si="96"/>
        <v>55</v>
      </c>
      <c r="M6179" s="299" t="s">
        <v>20</v>
      </c>
      <c r="N6179" s="10" t="s">
        <v>40415</v>
      </c>
      <c r="O6179" s="389" t="s">
        <v>29313</v>
      </c>
      <c r="P6179" s="386">
        <v>43160</v>
      </c>
    </row>
    <row r="6180" spans="1:16" s="8" customFormat="1" ht="15" customHeight="1" x14ac:dyDescent="0.25">
      <c r="A6180" s="362" t="s">
        <v>27</v>
      </c>
      <c r="B6180" s="362" t="s">
        <v>22115</v>
      </c>
      <c r="C6180" s="340" t="s">
        <v>10048</v>
      </c>
      <c r="D6180" s="362" t="s">
        <v>10047</v>
      </c>
      <c r="E6180" s="362">
        <v>30</v>
      </c>
      <c r="F6180" s="364">
        <v>20632192</v>
      </c>
      <c r="G6180" s="363">
        <v>20206321920</v>
      </c>
      <c r="H6180" s="365">
        <v>25236</v>
      </c>
      <c r="I6180" s="388">
        <v>2</v>
      </c>
      <c r="J6180" s="378">
        <v>2</v>
      </c>
      <c r="K6180" s="381">
        <v>1969</v>
      </c>
      <c r="L6180" s="369">
        <f t="shared" ca="1" si="96"/>
        <v>55</v>
      </c>
      <c r="M6180" s="299" t="s">
        <v>20</v>
      </c>
      <c r="N6180" s="10" t="s">
        <v>40415</v>
      </c>
      <c r="O6180" s="389" t="s">
        <v>30817</v>
      </c>
      <c r="P6180" s="386">
        <v>42370</v>
      </c>
    </row>
    <row r="6181" spans="1:16" s="8" customFormat="1" ht="15" customHeight="1" x14ac:dyDescent="0.25">
      <c r="A6181" s="362" t="s">
        <v>252</v>
      </c>
      <c r="B6181" s="362" t="s">
        <v>22115</v>
      </c>
      <c r="C6181" s="340" t="s">
        <v>10046</v>
      </c>
      <c r="D6181" s="362" t="s">
        <v>10045</v>
      </c>
      <c r="E6181" s="362">
        <v>30</v>
      </c>
      <c r="F6181" s="364">
        <v>20651109</v>
      </c>
      <c r="G6181" s="363">
        <v>20206511096</v>
      </c>
      <c r="H6181" s="365">
        <v>25226</v>
      </c>
      <c r="I6181" s="388">
        <v>23</v>
      </c>
      <c r="J6181" s="378">
        <v>1</v>
      </c>
      <c r="K6181" s="381">
        <v>1969</v>
      </c>
      <c r="L6181" s="369">
        <f t="shared" ca="1" si="96"/>
        <v>55</v>
      </c>
      <c r="M6181" s="299" t="s">
        <v>20</v>
      </c>
      <c r="N6181" s="10" t="s">
        <v>40415</v>
      </c>
      <c r="O6181" s="389" t="s">
        <v>30775</v>
      </c>
      <c r="P6181" s="386">
        <v>42461</v>
      </c>
    </row>
    <row r="6182" spans="1:16" s="8" customFormat="1" ht="15" customHeight="1" x14ac:dyDescent="0.25">
      <c r="A6182" s="362" t="s">
        <v>27</v>
      </c>
      <c r="B6182" s="362" t="s">
        <v>22115</v>
      </c>
      <c r="C6182" s="340" t="s">
        <v>10044</v>
      </c>
      <c r="D6182" s="362" t="s">
        <v>10043</v>
      </c>
      <c r="E6182" s="362">
        <v>30</v>
      </c>
      <c r="F6182" s="364">
        <v>17771960</v>
      </c>
      <c r="G6182" s="363">
        <v>23177719609</v>
      </c>
      <c r="H6182" s="365">
        <v>24283</v>
      </c>
      <c r="I6182" s="388">
        <v>25</v>
      </c>
      <c r="J6182" s="378">
        <v>6</v>
      </c>
      <c r="K6182" s="381">
        <v>1966</v>
      </c>
      <c r="L6182" s="369">
        <f t="shared" ca="1" si="96"/>
        <v>57</v>
      </c>
      <c r="M6182" s="299" t="s">
        <v>20</v>
      </c>
      <c r="N6182" s="10" t="s">
        <v>40415</v>
      </c>
      <c r="O6182" s="389" t="s">
        <v>29313</v>
      </c>
      <c r="P6182" s="386">
        <v>43160</v>
      </c>
    </row>
    <row r="6183" spans="1:16" s="8" customFormat="1" ht="15" customHeight="1" x14ac:dyDescent="0.25">
      <c r="A6183" s="362" t="s">
        <v>74</v>
      </c>
      <c r="B6183" s="362" t="s">
        <v>22115</v>
      </c>
      <c r="C6183" s="340" t="s">
        <v>10042</v>
      </c>
      <c r="D6183" s="362" t="s">
        <v>10041</v>
      </c>
      <c r="E6183" s="362">
        <v>30</v>
      </c>
      <c r="F6183" s="364">
        <v>16993174</v>
      </c>
      <c r="G6183" s="363">
        <v>20169931748</v>
      </c>
      <c r="H6183" s="365">
        <v>23560</v>
      </c>
      <c r="I6183" s="388">
        <v>2</v>
      </c>
      <c r="J6183" s="378">
        <v>7</v>
      </c>
      <c r="K6183" s="381">
        <v>1964</v>
      </c>
      <c r="L6183" s="369">
        <f t="shared" ca="1" si="96"/>
        <v>59</v>
      </c>
      <c r="M6183" s="299" t="s">
        <v>20</v>
      </c>
      <c r="N6183" s="10" t="s">
        <v>40415</v>
      </c>
      <c r="O6183" s="389" t="s">
        <v>30779</v>
      </c>
      <c r="P6183" s="386">
        <v>42339</v>
      </c>
    </row>
    <row r="6184" spans="1:16" s="8" customFormat="1" ht="15" customHeight="1" x14ac:dyDescent="0.25">
      <c r="A6184" s="362" t="s">
        <v>36</v>
      </c>
      <c r="B6184" s="362" t="s">
        <v>22115</v>
      </c>
      <c r="C6184" s="340" t="s">
        <v>10040</v>
      </c>
      <c r="D6184" s="362" t="s">
        <v>10039</v>
      </c>
      <c r="E6184" s="362">
        <v>31</v>
      </c>
      <c r="F6184" s="364">
        <v>22176344</v>
      </c>
      <c r="G6184" s="363">
        <v>20221763441</v>
      </c>
      <c r="H6184" s="365">
        <v>26134</v>
      </c>
      <c r="I6184" s="388">
        <v>20</v>
      </c>
      <c r="J6184" s="378">
        <v>7</v>
      </c>
      <c r="K6184" s="381">
        <v>1971</v>
      </c>
      <c r="L6184" s="369">
        <f t="shared" ca="1" si="96"/>
        <v>52</v>
      </c>
      <c r="M6184" s="299" t="s">
        <v>20</v>
      </c>
      <c r="N6184" s="10" t="s">
        <v>40415</v>
      </c>
      <c r="O6184" s="389" t="s">
        <v>35851</v>
      </c>
      <c r="P6184" s="386">
        <v>42125</v>
      </c>
    </row>
    <row r="6185" spans="1:16" s="8" customFormat="1" ht="15" customHeight="1" x14ac:dyDescent="0.25">
      <c r="A6185" s="362" t="s">
        <v>36</v>
      </c>
      <c r="B6185" s="362" t="s">
        <v>22115</v>
      </c>
      <c r="C6185" s="340" t="s">
        <v>10038</v>
      </c>
      <c r="D6185" s="362" t="s">
        <v>10037</v>
      </c>
      <c r="E6185" s="362">
        <v>30</v>
      </c>
      <c r="F6185" s="364">
        <v>20421521</v>
      </c>
      <c r="G6185" s="363">
        <v>23204215219</v>
      </c>
      <c r="H6185" s="365">
        <v>25056</v>
      </c>
      <c r="I6185" s="388">
        <v>6</v>
      </c>
      <c r="J6185" s="378">
        <v>8</v>
      </c>
      <c r="K6185" s="381">
        <v>1968</v>
      </c>
      <c r="L6185" s="369">
        <f t="shared" ca="1" si="96"/>
        <v>55</v>
      </c>
      <c r="M6185" s="299" t="s">
        <v>20</v>
      </c>
      <c r="N6185" s="10" t="s">
        <v>40415</v>
      </c>
      <c r="O6185" s="389" t="s">
        <v>30627</v>
      </c>
      <c r="P6185" s="386">
        <v>41518</v>
      </c>
    </row>
    <row r="6186" spans="1:16" s="8" customFormat="1" ht="15" customHeight="1" x14ac:dyDescent="0.25">
      <c r="A6186" s="362" t="s">
        <v>36</v>
      </c>
      <c r="B6186" s="362" t="s">
        <v>22115</v>
      </c>
      <c r="C6186" s="340" t="s">
        <v>10036</v>
      </c>
      <c r="D6186" s="362" t="s">
        <v>10035</v>
      </c>
      <c r="E6186" s="362">
        <v>30</v>
      </c>
      <c r="F6186" s="364">
        <v>21428641</v>
      </c>
      <c r="G6186" s="363">
        <v>20214286417</v>
      </c>
      <c r="H6186" s="365">
        <v>25626</v>
      </c>
      <c r="I6186" s="388">
        <v>27</v>
      </c>
      <c r="J6186" s="378">
        <v>2</v>
      </c>
      <c r="K6186" s="381">
        <v>1970</v>
      </c>
      <c r="L6186" s="369">
        <f t="shared" ca="1" si="96"/>
        <v>54</v>
      </c>
      <c r="M6186" s="299" t="s">
        <v>20</v>
      </c>
      <c r="N6186" s="10" t="s">
        <v>40415</v>
      </c>
      <c r="O6186" s="389" t="s">
        <v>30777</v>
      </c>
      <c r="P6186" s="386">
        <v>42552</v>
      </c>
    </row>
    <row r="6187" spans="1:16" s="8" customFormat="1" ht="15" customHeight="1" x14ac:dyDescent="0.25">
      <c r="A6187" s="362" t="s">
        <v>36</v>
      </c>
      <c r="B6187" s="362" t="s">
        <v>22115</v>
      </c>
      <c r="C6187" s="340" t="s">
        <v>10034</v>
      </c>
      <c r="D6187" s="362" t="s">
        <v>10033</v>
      </c>
      <c r="E6187" s="362">
        <v>32</v>
      </c>
      <c r="F6187" s="364">
        <v>17999028</v>
      </c>
      <c r="G6187" s="363">
        <v>20179990289</v>
      </c>
      <c r="H6187" s="365">
        <v>24131</v>
      </c>
      <c r="I6187" s="388">
        <v>24</v>
      </c>
      <c r="J6187" s="378">
        <v>1</v>
      </c>
      <c r="K6187" s="381">
        <v>1966</v>
      </c>
      <c r="L6187" s="369">
        <f t="shared" ca="1" si="96"/>
        <v>58</v>
      </c>
      <c r="M6187" s="299" t="s">
        <v>20</v>
      </c>
      <c r="N6187" s="10" t="s">
        <v>40415</v>
      </c>
      <c r="O6187" s="389" t="s">
        <v>30767</v>
      </c>
      <c r="P6187" s="386" t="s">
        <v>177</v>
      </c>
    </row>
    <row r="6188" spans="1:16" s="8" customFormat="1" ht="15" customHeight="1" x14ac:dyDescent="0.25">
      <c r="A6188" s="362" t="s">
        <v>36</v>
      </c>
      <c r="B6188" s="362" t="s">
        <v>22115</v>
      </c>
      <c r="C6188" s="340" t="s">
        <v>10032</v>
      </c>
      <c r="D6188" s="362" t="s">
        <v>10031</v>
      </c>
      <c r="E6188" s="362">
        <v>30</v>
      </c>
      <c r="F6188" s="364">
        <v>20561067</v>
      </c>
      <c r="G6188" s="363">
        <v>20205610678</v>
      </c>
      <c r="H6188" s="365">
        <v>25268</v>
      </c>
      <c r="I6188" s="388">
        <v>6</v>
      </c>
      <c r="J6188" s="378">
        <v>3</v>
      </c>
      <c r="K6188" s="381">
        <v>1969</v>
      </c>
      <c r="L6188" s="369">
        <f t="shared" ca="1" si="96"/>
        <v>55</v>
      </c>
      <c r="M6188" s="299" t="s">
        <v>20</v>
      </c>
      <c r="N6188" s="10" t="s">
        <v>40415</v>
      </c>
      <c r="O6188" s="389" t="s">
        <v>29320</v>
      </c>
      <c r="P6188" s="386">
        <v>43466</v>
      </c>
    </row>
    <row r="6189" spans="1:16" s="8" customFormat="1" ht="15" customHeight="1" x14ac:dyDescent="0.25">
      <c r="A6189" s="362" t="s">
        <v>172</v>
      </c>
      <c r="B6189" s="362" t="s">
        <v>22115</v>
      </c>
      <c r="C6189" s="340" t="s">
        <v>10030</v>
      </c>
      <c r="D6189" s="362" t="s">
        <v>10029</v>
      </c>
      <c r="E6189" s="362">
        <v>30</v>
      </c>
      <c r="F6189" s="364">
        <v>17371741</v>
      </c>
      <c r="G6189" s="363">
        <v>20173717416</v>
      </c>
      <c r="H6189" s="365">
        <v>23839</v>
      </c>
      <c r="I6189" s="388">
        <v>7</v>
      </c>
      <c r="J6189" s="378">
        <v>4</v>
      </c>
      <c r="K6189" s="381">
        <v>1965</v>
      </c>
      <c r="L6189" s="369">
        <f t="shared" ca="1" si="96"/>
        <v>59</v>
      </c>
      <c r="M6189" s="299" t="s">
        <v>20</v>
      </c>
      <c r="N6189" s="10" t="s">
        <v>40415</v>
      </c>
      <c r="O6189" s="389" t="s">
        <v>35848</v>
      </c>
      <c r="P6189" s="386">
        <v>41944</v>
      </c>
    </row>
    <row r="6190" spans="1:16" s="8" customFormat="1" ht="15" customHeight="1" x14ac:dyDescent="0.25">
      <c r="A6190" s="362" t="s">
        <v>172</v>
      </c>
      <c r="B6190" s="362" t="s">
        <v>22115</v>
      </c>
      <c r="C6190" s="340" t="s">
        <v>10028</v>
      </c>
      <c r="D6190" s="362" t="s">
        <v>10027</v>
      </c>
      <c r="E6190" s="362">
        <v>32</v>
      </c>
      <c r="F6190" s="364">
        <v>20934297</v>
      </c>
      <c r="G6190" s="363">
        <v>23209342979</v>
      </c>
      <c r="H6190" s="365" t="s">
        <v>29780</v>
      </c>
      <c r="I6190" s="388">
        <v>28</v>
      </c>
      <c r="J6190" s="378">
        <v>8</v>
      </c>
      <c r="K6190" s="381">
        <v>1969</v>
      </c>
      <c r="L6190" s="369">
        <f t="shared" ca="1" si="96"/>
        <v>54</v>
      </c>
      <c r="M6190" s="299" t="s">
        <v>20</v>
      </c>
      <c r="N6190" s="10" t="s">
        <v>40415</v>
      </c>
      <c r="O6190" s="389" t="s">
        <v>30740</v>
      </c>
      <c r="P6190" s="386" t="s">
        <v>177</v>
      </c>
    </row>
    <row r="6191" spans="1:16" s="8" customFormat="1" ht="15" customHeight="1" x14ac:dyDescent="0.25">
      <c r="A6191" s="362" t="s">
        <v>33761</v>
      </c>
      <c r="B6191" s="362" t="s">
        <v>22115</v>
      </c>
      <c r="C6191" s="340" t="s">
        <v>10026</v>
      </c>
      <c r="D6191" s="362" t="s">
        <v>10025</v>
      </c>
      <c r="E6191" s="362">
        <v>32</v>
      </c>
      <c r="F6191" s="364">
        <v>20504152</v>
      </c>
      <c r="G6191" s="363">
        <v>20205041525</v>
      </c>
      <c r="H6191" s="365">
        <v>25159</v>
      </c>
      <c r="I6191" s="388">
        <v>17</v>
      </c>
      <c r="J6191" s="378">
        <v>11</v>
      </c>
      <c r="K6191" s="381">
        <v>1968</v>
      </c>
      <c r="L6191" s="369">
        <f t="shared" ca="1" si="96"/>
        <v>55</v>
      </c>
      <c r="M6191" s="299" t="s">
        <v>20</v>
      </c>
      <c r="N6191" s="10" t="s">
        <v>40415</v>
      </c>
      <c r="O6191" s="389" t="s">
        <v>33531</v>
      </c>
      <c r="P6191" s="386" t="s">
        <v>177</v>
      </c>
    </row>
    <row r="6192" spans="1:16" s="8" customFormat="1" ht="15" customHeight="1" x14ac:dyDescent="0.25">
      <c r="A6192" s="362" t="s">
        <v>33761</v>
      </c>
      <c r="B6192" s="362" t="s">
        <v>22115</v>
      </c>
      <c r="C6192" s="340" t="s">
        <v>10024</v>
      </c>
      <c r="D6192" s="362" t="s">
        <v>10023</v>
      </c>
      <c r="E6192" s="362" t="s">
        <v>30</v>
      </c>
      <c r="F6192" s="364">
        <v>12820459</v>
      </c>
      <c r="G6192" s="363">
        <v>20128204599</v>
      </c>
      <c r="H6192" s="365">
        <v>22814</v>
      </c>
      <c r="I6192" s="388">
        <v>17</v>
      </c>
      <c r="J6192" s="378">
        <v>6</v>
      </c>
      <c r="K6192" s="381">
        <v>1962</v>
      </c>
      <c r="L6192" s="369">
        <f t="shared" ca="1" si="96"/>
        <v>61</v>
      </c>
      <c r="M6192" s="299" t="s">
        <v>20</v>
      </c>
      <c r="N6192" s="10" t="s">
        <v>40415</v>
      </c>
      <c r="O6192" s="389" t="s">
        <v>177</v>
      </c>
      <c r="P6192" s="386" t="s">
        <v>177</v>
      </c>
    </row>
    <row r="6193" spans="1:16" s="8" customFormat="1" ht="15" customHeight="1" x14ac:dyDescent="0.25">
      <c r="A6193" s="362">
        <v>32</v>
      </c>
      <c r="B6193" s="362" t="s">
        <v>22115</v>
      </c>
      <c r="C6193" s="340" t="s">
        <v>10020</v>
      </c>
      <c r="D6193" s="362" t="s">
        <v>10019</v>
      </c>
      <c r="E6193" s="362">
        <v>30</v>
      </c>
      <c r="F6193" s="364">
        <v>16511658</v>
      </c>
      <c r="G6193" s="363">
        <v>20165116586</v>
      </c>
      <c r="H6193" s="365">
        <v>23193</v>
      </c>
      <c r="I6193" s="388">
        <v>1</v>
      </c>
      <c r="J6193" s="378">
        <v>7</v>
      </c>
      <c r="K6193" s="381">
        <v>1963</v>
      </c>
      <c r="L6193" s="369">
        <f t="shared" ca="1" si="96"/>
        <v>60</v>
      </c>
      <c r="M6193" s="299" t="s">
        <v>20</v>
      </c>
      <c r="N6193" s="10" t="s">
        <v>40415</v>
      </c>
      <c r="O6193" s="389" t="s">
        <v>29340</v>
      </c>
      <c r="P6193" s="386">
        <v>42887</v>
      </c>
    </row>
    <row r="6194" spans="1:16" s="8" customFormat="1" ht="15" customHeight="1" x14ac:dyDescent="0.25">
      <c r="A6194" s="362" t="s">
        <v>33761</v>
      </c>
      <c r="B6194" s="362" t="s">
        <v>22115</v>
      </c>
      <c r="C6194" s="340" t="s">
        <v>10018</v>
      </c>
      <c r="D6194" s="362" t="s">
        <v>10017</v>
      </c>
      <c r="E6194" s="362">
        <v>30</v>
      </c>
      <c r="F6194" s="364">
        <v>21990801</v>
      </c>
      <c r="G6194" s="363">
        <v>20219908017</v>
      </c>
      <c r="H6194" s="365">
        <v>25899</v>
      </c>
      <c r="I6194" s="388">
        <v>27</v>
      </c>
      <c r="J6194" s="378">
        <v>11</v>
      </c>
      <c r="K6194" s="381">
        <v>1970</v>
      </c>
      <c r="L6194" s="369">
        <f t="shared" ca="1" si="96"/>
        <v>53</v>
      </c>
      <c r="M6194" s="299" t="s">
        <v>20</v>
      </c>
      <c r="N6194" s="10" t="s">
        <v>40415</v>
      </c>
      <c r="O6194" s="389" t="s">
        <v>30789</v>
      </c>
      <c r="P6194" s="386">
        <v>42278</v>
      </c>
    </row>
    <row r="6195" spans="1:16" s="8" customFormat="1" ht="15" customHeight="1" x14ac:dyDescent="0.25">
      <c r="A6195" s="362" t="s">
        <v>33761</v>
      </c>
      <c r="B6195" s="362" t="s">
        <v>22115</v>
      </c>
      <c r="C6195" s="340" t="s">
        <v>10016</v>
      </c>
      <c r="D6195" s="362" t="s">
        <v>10015</v>
      </c>
      <c r="E6195" s="362">
        <v>31</v>
      </c>
      <c r="F6195" s="364">
        <v>17416672</v>
      </c>
      <c r="G6195" s="363">
        <v>20174166723</v>
      </c>
      <c r="H6195" s="365">
        <v>24077</v>
      </c>
      <c r="I6195" s="388">
        <v>1</v>
      </c>
      <c r="J6195" s="378">
        <v>12</v>
      </c>
      <c r="K6195" s="381">
        <v>1965</v>
      </c>
      <c r="L6195" s="369">
        <f t="shared" ca="1" si="96"/>
        <v>58</v>
      </c>
      <c r="M6195" s="299" t="s">
        <v>20</v>
      </c>
      <c r="N6195" s="10" t="s">
        <v>40415</v>
      </c>
      <c r="O6195" s="389" t="s">
        <v>35660</v>
      </c>
      <c r="P6195" s="386">
        <v>40659</v>
      </c>
    </row>
    <row r="6196" spans="1:16" s="8" customFormat="1" ht="15" customHeight="1" x14ac:dyDescent="0.25">
      <c r="A6196" s="362" t="s">
        <v>33761</v>
      </c>
      <c r="B6196" s="362" t="s">
        <v>22115</v>
      </c>
      <c r="C6196" s="340" t="s">
        <v>10014</v>
      </c>
      <c r="D6196" s="362" t="s">
        <v>10013</v>
      </c>
      <c r="E6196" s="362">
        <v>30</v>
      </c>
      <c r="F6196" s="364">
        <v>20793664</v>
      </c>
      <c r="G6196" s="363">
        <v>20207936643</v>
      </c>
      <c r="H6196" s="365">
        <v>25424</v>
      </c>
      <c r="I6196" s="388">
        <v>9</v>
      </c>
      <c r="J6196" s="378">
        <v>8</v>
      </c>
      <c r="K6196" s="381">
        <v>1969</v>
      </c>
      <c r="L6196" s="369">
        <f t="shared" ca="1" si="96"/>
        <v>54</v>
      </c>
      <c r="M6196" s="299" t="s">
        <v>20</v>
      </c>
      <c r="N6196" s="10" t="s">
        <v>40415</v>
      </c>
      <c r="O6196" s="389" t="s">
        <v>30746</v>
      </c>
      <c r="P6196" s="386">
        <v>42248</v>
      </c>
    </row>
    <row r="6197" spans="1:16" s="8" customFormat="1" ht="15" customHeight="1" x14ac:dyDescent="0.25">
      <c r="A6197" s="362" t="s">
        <v>99</v>
      </c>
      <c r="B6197" s="362" t="s">
        <v>22115</v>
      </c>
      <c r="C6197" s="340" t="s">
        <v>10012</v>
      </c>
      <c r="D6197" s="362" t="s">
        <v>10011</v>
      </c>
      <c r="E6197" s="362">
        <v>30</v>
      </c>
      <c r="F6197" s="364">
        <v>17489268</v>
      </c>
      <c r="G6197" s="363">
        <v>20174892688</v>
      </c>
      <c r="H6197" s="365">
        <v>24132</v>
      </c>
      <c r="I6197" s="388">
        <v>25</v>
      </c>
      <c r="J6197" s="378">
        <v>1</v>
      </c>
      <c r="K6197" s="381">
        <v>1966</v>
      </c>
      <c r="L6197" s="369">
        <f t="shared" ca="1" si="96"/>
        <v>58</v>
      </c>
      <c r="M6197" s="299" t="s">
        <v>20</v>
      </c>
      <c r="N6197" s="10" t="s">
        <v>40415</v>
      </c>
      <c r="O6197" s="389" t="s">
        <v>30747</v>
      </c>
      <c r="P6197" s="386">
        <v>41061</v>
      </c>
    </row>
    <row r="6198" spans="1:16" s="8" customFormat="1" ht="15" customHeight="1" x14ac:dyDescent="0.25">
      <c r="A6198" s="362" t="s">
        <v>33761</v>
      </c>
      <c r="B6198" s="362" t="s">
        <v>22115</v>
      </c>
      <c r="C6198" s="340" t="s">
        <v>10010</v>
      </c>
      <c r="D6198" s="362" t="s">
        <v>10009</v>
      </c>
      <c r="E6198" s="362">
        <v>30</v>
      </c>
      <c r="F6198" s="364">
        <v>17140731</v>
      </c>
      <c r="G6198" s="363">
        <v>20171407312</v>
      </c>
      <c r="H6198" s="365">
        <v>23594</v>
      </c>
      <c r="I6198" s="388">
        <v>5</v>
      </c>
      <c r="J6198" s="378">
        <v>8</v>
      </c>
      <c r="K6198" s="381">
        <v>1964</v>
      </c>
      <c r="L6198" s="369">
        <f t="shared" ca="1" si="96"/>
        <v>59</v>
      </c>
      <c r="M6198" s="299" t="s">
        <v>20</v>
      </c>
      <c r="N6198" s="10" t="s">
        <v>40415</v>
      </c>
      <c r="O6198" s="389" t="s">
        <v>30819</v>
      </c>
      <c r="P6198" s="386">
        <v>42309</v>
      </c>
    </row>
    <row r="6199" spans="1:16" s="8" customFormat="1" ht="15" customHeight="1" x14ac:dyDescent="0.25">
      <c r="A6199" s="362" t="s">
        <v>33761</v>
      </c>
      <c r="B6199" s="362" t="s">
        <v>22115</v>
      </c>
      <c r="C6199" s="340" t="s">
        <v>10008</v>
      </c>
      <c r="D6199" s="362" t="s">
        <v>10007</v>
      </c>
      <c r="E6199" s="362" t="s">
        <v>99</v>
      </c>
      <c r="F6199" s="364">
        <v>20305912</v>
      </c>
      <c r="G6199" s="363">
        <v>20203059125</v>
      </c>
      <c r="H6199" s="365">
        <v>24942</v>
      </c>
      <c r="I6199" s="388">
        <v>14</v>
      </c>
      <c r="J6199" s="378">
        <v>4</v>
      </c>
      <c r="K6199" s="381">
        <v>1968</v>
      </c>
      <c r="L6199" s="369">
        <f t="shared" ca="1" si="96"/>
        <v>56</v>
      </c>
      <c r="M6199" s="299" t="s">
        <v>20</v>
      </c>
      <c r="N6199" s="10" t="s">
        <v>40415</v>
      </c>
      <c r="O6199" s="389" t="s">
        <v>177</v>
      </c>
      <c r="P6199" s="386" t="s">
        <v>177</v>
      </c>
    </row>
    <row r="6200" spans="1:16" s="8" customFormat="1" ht="15" customHeight="1" x14ac:dyDescent="0.25">
      <c r="A6200" s="362" t="s">
        <v>33761</v>
      </c>
      <c r="B6200" s="362" t="s">
        <v>22115</v>
      </c>
      <c r="C6200" s="340" t="s">
        <v>10006</v>
      </c>
      <c r="D6200" s="362" t="s">
        <v>10005</v>
      </c>
      <c r="E6200" s="362" t="s">
        <v>30</v>
      </c>
      <c r="F6200" s="364">
        <v>16819715</v>
      </c>
      <c r="G6200" s="363">
        <v>20168197153</v>
      </c>
      <c r="H6200" s="365">
        <v>23599</v>
      </c>
      <c r="I6200" s="388">
        <v>10</v>
      </c>
      <c r="J6200" s="378">
        <v>8</v>
      </c>
      <c r="K6200" s="381">
        <v>1964</v>
      </c>
      <c r="L6200" s="369">
        <f t="shared" ca="1" si="96"/>
        <v>59</v>
      </c>
      <c r="M6200" s="299" t="s">
        <v>20</v>
      </c>
      <c r="N6200" s="10" t="s">
        <v>40415</v>
      </c>
      <c r="O6200" s="389" t="s">
        <v>177</v>
      </c>
      <c r="P6200" s="386" t="s">
        <v>177</v>
      </c>
    </row>
    <row r="6201" spans="1:16" s="8" customFormat="1" ht="15" customHeight="1" x14ac:dyDescent="0.25">
      <c r="A6201" s="362" t="s">
        <v>889</v>
      </c>
      <c r="B6201" s="362" t="s">
        <v>22115</v>
      </c>
      <c r="C6201" s="340" t="s">
        <v>10004</v>
      </c>
      <c r="D6201" s="362" t="s">
        <v>10003</v>
      </c>
      <c r="E6201" s="362">
        <v>30</v>
      </c>
      <c r="F6201" s="364">
        <v>17633397</v>
      </c>
      <c r="G6201" s="363">
        <v>23176333979</v>
      </c>
      <c r="H6201" s="365">
        <v>24349</v>
      </c>
      <c r="I6201" s="388">
        <v>30</v>
      </c>
      <c r="J6201" s="378">
        <v>8</v>
      </c>
      <c r="K6201" s="381">
        <v>1966</v>
      </c>
      <c r="L6201" s="369">
        <f t="shared" ca="1" si="96"/>
        <v>57</v>
      </c>
      <c r="M6201" s="299" t="s">
        <v>20</v>
      </c>
      <c r="N6201" s="10" t="s">
        <v>40415</v>
      </c>
      <c r="O6201" s="389" t="s">
        <v>30765</v>
      </c>
      <c r="P6201" s="386">
        <v>41456</v>
      </c>
    </row>
    <row r="6202" spans="1:16" s="8" customFormat="1" ht="15" customHeight="1" x14ac:dyDescent="0.25">
      <c r="A6202" s="362" t="s">
        <v>889</v>
      </c>
      <c r="B6202" s="362" t="s">
        <v>22115</v>
      </c>
      <c r="C6202" s="340" t="s">
        <v>10002</v>
      </c>
      <c r="D6202" s="362" t="s">
        <v>10001</v>
      </c>
      <c r="E6202" s="362">
        <v>30</v>
      </c>
      <c r="F6202" s="364">
        <v>17900687</v>
      </c>
      <c r="G6202" s="363">
        <v>20179006872</v>
      </c>
      <c r="H6202" s="365">
        <v>24508</v>
      </c>
      <c r="I6202" s="388">
        <v>5</v>
      </c>
      <c r="J6202" s="378">
        <v>2</v>
      </c>
      <c r="K6202" s="381">
        <v>1967</v>
      </c>
      <c r="L6202" s="369">
        <f t="shared" ca="1" si="96"/>
        <v>57</v>
      </c>
      <c r="M6202" s="299" t="s">
        <v>20</v>
      </c>
      <c r="N6202" s="10" t="s">
        <v>40415</v>
      </c>
      <c r="O6202" s="389" t="s">
        <v>30735</v>
      </c>
      <c r="P6202" s="386">
        <v>42217</v>
      </c>
    </row>
    <row r="6203" spans="1:16" s="8" customFormat="1" ht="15" customHeight="1" x14ac:dyDescent="0.25">
      <c r="A6203" s="362" t="s">
        <v>889</v>
      </c>
      <c r="B6203" s="362" t="s">
        <v>22115</v>
      </c>
      <c r="C6203" s="340" t="s">
        <v>10000</v>
      </c>
      <c r="D6203" s="362" t="s">
        <v>9999</v>
      </c>
      <c r="E6203" s="362">
        <v>30</v>
      </c>
      <c r="F6203" s="364">
        <v>14519376</v>
      </c>
      <c r="G6203" s="363">
        <v>20145193762</v>
      </c>
      <c r="H6203" s="365">
        <v>22473</v>
      </c>
      <c r="I6203" s="388">
        <v>11</v>
      </c>
      <c r="J6203" s="378">
        <v>7</v>
      </c>
      <c r="K6203" s="381">
        <v>1961</v>
      </c>
      <c r="L6203" s="369">
        <f t="shared" ca="1" si="96"/>
        <v>62</v>
      </c>
      <c r="M6203" s="299" t="s">
        <v>20</v>
      </c>
      <c r="N6203" s="10" t="s">
        <v>40415</v>
      </c>
      <c r="O6203" s="389" t="s">
        <v>30822</v>
      </c>
      <c r="P6203" s="386">
        <v>41395</v>
      </c>
    </row>
    <row r="6204" spans="1:16" s="8" customFormat="1" ht="15" customHeight="1" x14ac:dyDescent="0.25">
      <c r="A6204" s="362" t="s">
        <v>889</v>
      </c>
      <c r="B6204" s="362" t="s">
        <v>22115</v>
      </c>
      <c r="C6204" s="340" t="s">
        <v>9998</v>
      </c>
      <c r="D6204" s="362" t="s">
        <v>9997</v>
      </c>
      <c r="E6204" s="362">
        <v>30</v>
      </c>
      <c r="F6204" s="364">
        <v>21021579</v>
      </c>
      <c r="G6204" s="363">
        <v>20210215795</v>
      </c>
      <c r="H6204" s="365">
        <v>25428</v>
      </c>
      <c r="I6204" s="388">
        <v>13</v>
      </c>
      <c r="J6204" s="378">
        <v>8</v>
      </c>
      <c r="K6204" s="381">
        <v>1969</v>
      </c>
      <c r="L6204" s="369">
        <f t="shared" ca="1" si="96"/>
        <v>54</v>
      </c>
      <c r="M6204" s="299" t="s">
        <v>20</v>
      </c>
      <c r="N6204" s="10" t="s">
        <v>40415</v>
      </c>
      <c r="O6204" s="389" t="s">
        <v>30741</v>
      </c>
      <c r="P6204" s="386">
        <v>42005</v>
      </c>
    </row>
    <row r="6205" spans="1:16" s="8" customFormat="1" ht="15" customHeight="1" x14ac:dyDescent="0.25">
      <c r="A6205" s="362" t="s">
        <v>889</v>
      </c>
      <c r="B6205" s="362" t="s">
        <v>22115</v>
      </c>
      <c r="C6205" s="340" t="s">
        <v>9996</v>
      </c>
      <c r="D6205" s="362" t="s">
        <v>9995</v>
      </c>
      <c r="E6205" s="362">
        <v>30</v>
      </c>
      <c r="F6205" s="364">
        <v>21518015</v>
      </c>
      <c r="G6205" s="363">
        <v>20215180159</v>
      </c>
      <c r="H6205" s="365">
        <v>25709</v>
      </c>
      <c r="I6205" s="388">
        <v>21</v>
      </c>
      <c r="J6205" s="378">
        <v>5</v>
      </c>
      <c r="K6205" s="381">
        <v>1970</v>
      </c>
      <c r="L6205" s="369">
        <f t="shared" ca="1" si="96"/>
        <v>53</v>
      </c>
      <c r="M6205" s="299" t="s">
        <v>20</v>
      </c>
      <c r="N6205" s="10" t="s">
        <v>40415</v>
      </c>
      <c r="O6205" s="389" t="s">
        <v>30789</v>
      </c>
      <c r="P6205" s="386">
        <v>42278</v>
      </c>
    </row>
    <row r="6206" spans="1:16" s="8" customFormat="1" ht="15" customHeight="1" x14ac:dyDescent="0.25">
      <c r="A6206" s="362" t="s">
        <v>889</v>
      </c>
      <c r="B6206" s="362" t="s">
        <v>22115</v>
      </c>
      <c r="C6206" s="340" t="s">
        <v>9994</v>
      </c>
      <c r="D6206" s="362" t="s">
        <v>9993</v>
      </c>
      <c r="E6206" s="362">
        <v>30</v>
      </c>
      <c r="F6206" s="364">
        <v>20663732</v>
      </c>
      <c r="G6206" s="363">
        <v>20206637324</v>
      </c>
      <c r="H6206" s="365">
        <v>25173</v>
      </c>
      <c r="I6206" s="388">
        <v>1</v>
      </c>
      <c r="J6206" s="378">
        <v>12</v>
      </c>
      <c r="K6206" s="381">
        <v>1968</v>
      </c>
      <c r="L6206" s="369">
        <f t="shared" ca="1" si="96"/>
        <v>55</v>
      </c>
      <c r="M6206" s="299" t="s">
        <v>20</v>
      </c>
      <c r="N6206" s="10" t="s">
        <v>40415</v>
      </c>
      <c r="O6206" s="389" t="s">
        <v>30765</v>
      </c>
      <c r="P6206" s="386">
        <v>41456</v>
      </c>
    </row>
    <row r="6207" spans="1:16" s="8" customFormat="1" ht="15" customHeight="1" x14ac:dyDescent="0.25">
      <c r="A6207" s="362" t="s">
        <v>889</v>
      </c>
      <c r="B6207" s="362" t="s">
        <v>22115</v>
      </c>
      <c r="C6207" s="340" t="s">
        <v>9992</v>
      </c>
      <c r="D6207" s="362" t="s">
        <v>9991</v>
      </c>
      <c r="E6207" s="362">
        <v>30</v>
      </c>
      <c r="F6207" s="364">
        <v>20236199</v>
      </c>
      <c r="G6207" s="363">
        <v>20202361995</v>
      </c>
      <c r="H6207" s="365">
        <v>25064</v>
      </c>
      <c r="I6207" s="388">
        <v>14</v>
      </c>
      <c r="J6207" s="378">
        <v>8</v>
      </c>
      <c r="K6207" s="381">
        <v>1968</v>
      </c>
      <c r="L6207" s="369">
        <f t="shared" ca="1" si="96"/>
        <v>55</v>
      </c>
      <c r="M6207" s="299" t="s">
        <v>20</v>
      </c>
      <c r="N6207" s="10" t="s">
        <v>40415</v>
      </c>
      <c r="O6207" s="389" t="s">
        <v>29313</v>
      </c>
      <c r="P6207" s="386">
        <v>43160</v>
      </c>
    </row>
    <row r="6208" spans="1:16" s="8" customFormat="1" ht="15" customHeight="1" x14ac:dyDescent="0.25">
      <c r="A6208" s="362" t="s">
        <v>889</v>
      </c>
      <c r="B6208" s="362" t="s">
        <v>22115</v>
      </c>
      <c r="C6208" s="340" t="s">
        <v>9990</v>
      </c>
      <c r="D6208" s="362" t="s">
        <v>9989</v>
      </c>
      <c r="E6208" s="362">
        <v>30</v>
      </c>
      <c r="F6208" s="364">
        <v>16872038</v>
      </c>
      <c r="G6208" s="363">
        <v>20168720387</v>
      </c>
      <c r="H6208" s="365">
        <v>23603</v>
      </c>
      <c r="I6208" s="388">
        <v>14</v>
      </c>
      <c r="J6208" s="378">
        <v>8</v>
      </c>
      <c r="K6208" s="381">
        <v>1964</v>
      </c>
      <c r="L6208" s="369">
        <f t="shared" ca="1" si="96"/>
        <v>59</v>
      </c>
      <c r="M6208" s="299" t="s">
        <v>20</v>
      </c>
      <c r="N6208" s="10" t="s">
        <v>40415</v>
      </c>
      <c r="O6208" s="389" t="s">
        <v>30753</v>
      </c>
      <c r="P6208" s="386">
        <v>40909</v>
      </c>
    </row>
    <row r="6209" spans="1:16" s="8" customFormat="1" ht="15" customHeight="1" x14ac:dyDescent="0.25">
      <c r="A6209" s="362" t="s">
        <v>889</v>
      </c>
      <c r="B6209" s="362" t="s">
        <v>22115</v>
      </c>
      <c r="C6209" s="340" t="s">
        <v>9988</v>
      </c>
      <c r="D6209" s="362" t="s">
        <v>9987</v>
      </c>
      <c r="E6209" s="362">
        <v>30</v>
      </c>
      <c r="F6209" s="364">
        <v>20094868</v>
      </c>
      <c r="G6209" s="363">
        <v>20200948689</v>
      </c>
      <c r="H6209" s="365">
        <v>24909</v>
      </c>
      <c r="I6209" s="388">
        <v>12</v>
      </c>
      <c r="J6209" s="378">
        <v>3</v>
      </c>
      <c r="K6209" s="381">
        <v>1968</v>
      </c>
      <c r="L6209" s="369">
        <f t="shared" ca="1" si="96"/>
        <v>56</v>
      </c>
      <c r="M6209" s="299" t="s">
        <v>20</v>
      </c>
      <c r="N6209" s="10" t="s">
        <v>40415</v>
      </c>
      <c r="O6209" s="389" t="s">
        <v>30794</v>
      </c>
      <c r="P6209" s="386">
        <v>41699</v>
      </c>
    </row>
    <row r="6210" spans="1:16" s="8" customFormat="1" ht="15" customHeight="1" x14ac:dyDescent="0.25">
      <c r="A6210" s="362" t="s">
        <v>78</v>
      </c>
      <c r="B6210" s="362" t="s">
        <v>22115</v>
      </c>
      <c r="C6210" s="340" t="s">
        <v>9986</v>
      </c>
      <c r="D6210" s="362" t="s">
        <v>9985</v>
      </c>
      <c r="E6210" s="362">
        <v>30</v>
      </c>
      <c r="F6210" s="364">
        <v>20434343</v>
      </c>
      <c r="G6210" s="363">
        <v>20204343439</v>
      </c>
      <c r="H6210" s="365">
        <v>25265</v>
      </c>
      <c r="I6210" s="388">
        <v>3</v>
      </c>
      <c r="J6210" s="378">
        <v>3</v>
      </c>
      <c r="K6210" s="381">
        <v>1969</v>
      </c>
      <c r="L6210" s="369">
        <f t="shared" ref="L6210:L6273" ca="1" si="97">DATEDIF(H6210,TODAY(),"Y")</f>
        <v>55</v>
      </c>
      <c r="M6210" s="299" t="s">
        <v>20</v>
      </c>
      <c r="N6210" s="10" t="s">
        <v>40415</v>
      </c>
      <c r="O6210" s="389" t="s">
        <v>29313</v>
      </c>
      <c r="P6210" s="386">
        <v>43160</v>
      </c>
    </row>
    <row r="6211" spans="1:16" s="8" customFormat="1" ht="15" customHeight="1" x14ac:dyDescent="0.25">
      <c r="A6211" s="362" t="s">
        <v>78</v>
      </c>
      <c r="B6211" s="362" t="s">
        <v>22115</v>
      </c>
      <c r="C6211" s="340" t="s">
        <v>9984</v>
      </c>
      <c r="D6211" s="362" t="s">
        <v>9983</v>
      </c>
      <c r="E6211" s="362">
        <v>30</v>
      </c>
      <c r="F6211" s="364">
        <v>21737738</v>
      </c>
      <c r="G6211" s="363">
        <v>20217377383</v>
      </c>
      <c r="H6211" s="365">
        <v>25787</v>
      </c>
      <c r="I6211" s="388">
        <v>7</v>
      </c>
      <c r="J6211" s="378">
        <v>8</v>
      </c>
      <c r="K6211" s="381">
        <v>1970</v>
      </c>
      <c r="L6211" s="369">
        <f t="shared" ca="1" si="97"/>
        <v>53</v>
      </c>
      <c r="M6211" s="299" t="s">
        <v>20</v>
      </c>
      <c r="N6211" s="10" t="s">
        <v>40415</v>
      </c>
      <c r="O6211" s="389" t="s">
        <v>30735</v>
      </c>
      <c r="P6211" s="386">
        <v>42217</v>
      </c>
    </row>
    <row r="6212" spans="1:16" s="8" customFormat="1" ht="15" customHeight="1" x14ac:dyDescent="0.25">
      <c r="A6212" s="362" t="s">
        <v>78</v>
      </c>
      <c r="B6212" s="362" t="s">
        <v>22115</v>
      </c>
      <c r="C6212" s="340" t="s">
        <v>9982</v>
      </c>
      <c r="D6212" s="362" t="s">
        <v>9981</v>
      </c>
      <c r="E6212" s="362">
        <v>31</v>
      </c>
      <c r="F6212" s="364">
        <v>17026605</v>
      </c>
      <c r="G6212" s="363">
        <v>20170266057</v>
      </c>
      <c r="H6212" s="365">
        <v>23573</v>
      </c>
      <c r="I6212" s="388">
        <v>15</v>
      </c>
      <c r="J6212" s="378">
        <v>7</v>
      </c>
      <c r="K6212" s="381">
        <v>1964</v>
      </c>
      <c r="L6212" s="369">
        <f t="shared" ca="1" si="97"/>
        <v>59</v>
      </c>
      <c r="M6212" s="299" t="s">
        <v>20</v>
      </c>
      <c r="N6212" s="10" t="s">
        <v>40415</v>
      </c>
      <c r="O6212" s="389" t="s">
        <v>30756</v>
      </c>
      <c r="P6212" s="386">
        <v>40391</v>
      </c>
    </row>
    <row r="6213" spans="1:16" s="8" customFormat="1" ht="15" customHeight="1" x14ac:dyDescent="0.25">
      <c r="A6213" s="362" t="s">
        <v>78</v>
      </c>
      <c r="B6213" s="362" t="s">
        <v>22115</v>
      </c>
      <c r="C6213" s="340" t="s">
        <v>9980</v>
      </c>
      <c r="D6213" s="362" t="s">
        <v>9979</v>
      </c>
      <c r="E6213" s="362">
        <v>30</v>
      </c>
      <c r="F6213" s="364">
        <v>14333697</v>
      </c>
      <c r="G6213" s="363">
        <v>20143336973</v>
      </c>
      <c r="H6213" s="365">
        <v>22447</v>
      </c>
      <c r="I6213" s="388">
        <v>15</v>
      </c>
      <c r="J6213" s="378">
        <v>6</v>
      </c>
      <c r="K6213" s="381">
        <v>1961</v>
      </c>
      <c r="L6213" s="369">
        <f t="shared" ca="1" si="97"/>
        <v>62</v>
      </c>
      <c r="M6213" s="299" t="s">
        <v>20</v>
      </c>
      <c r="N6213" s="10" t="s">
        <v>40415</v>
      </c>
      <c r="O6213" s="389" t="s">
        <v>30742</v>
      </c>
      <c r="P6213" s="386">
        <v>41426</v>
      </c>
    </row>
    <row r="6214" spans="1:16" s="8" customFormat="1" ht="15" customHeight="1" x14ac:dyDescent="0.25">
      <c r="A6214" s="362" t="s">
        <v>78</v>
      </c>
      <c r="B6214" s="362" t="s">
        <v>22115</v>
      </c>
      <c r="C6214" s="340" t="s">
        <v>9978</v>
      </c>
      <c r="D6214" s="362" t="s">
        <v>9977</v>
      </c>
      <c r="E6214" s="362">
        <v>31</v>
      </c>
      <c r="F6214" s="364">
        <v>18500070</v>
      </c>
      <c r="G6214" s="363">
        <v>20185000703</v>
      </c>
      <c r="H6214" s="365">
        <v>24791</v>
      </c>
      <c r="I6214" s="388">
        <v>15</v>
      </c>
      <c r="J6214" s="378">
        <v>11</v>
      </c>
      <c r="K6214" s="381">
        <v>1967</v>
      </c>
      <c r="L6214" s="369">
        <f t="shared" ca="1" si="97"/>
        <v>56</v>
      </c>
      <c r="M6214" s="299" t="s">
        <v>20</v>
      </c>
      <c r="N6214" s="10" t="s">
        <v>40415</v>
      </c>
      <c r="O6214" s="389" t="s">
        <v>30843</v>
      </c>
      <c r="P6214" s="386" t="s">
        <v>177</v>
      </c>
    </row>
    <row r="6215" spans="1:16" s="8" customFormat="1" ht="15" customHeight="1" x14ac:dyDescent="0.25">
      <c r="A6215" s="362" t="s">
        <v>800</v>
      </c>
      <c r="B6215" s="362" t="s">
        <v>22115</v>
      </c>
      <c r="C6215" s="340" t="s">
        <v>9976</v>
      </c>
      <c r="D6215" s="362" t="s">
        <v>9975</v>
      </c>
      <c r="E6215" s="362">
        <v>30</v>
      </c>
      <c r="F6215" s="364">
        <v>17054626</v>
      </c>
      <c r="G6215" s="363">
        <v>20170546262</v>
      </c>
      <c r="H6215" s="365">
        <v>23652</v>
      </c>
      <c r="I6215" s="388">
        <v>2</v>
      </c>
      <c r="J6215" s="378">
        <v>10</v>
      </c>
      <c r="K6215" s="381">
        <v>1964</v>
      </c>
      <c r="L6215" s="369">
        <f t="shared" ca="1" si="97"/>
        <v>59</v>
      </c>
      <c r="M6215" s="299" t="s">
        <v>20</v>
      </c>
      <c r="N6215" s="10" t="s">
        <v>40415</v>
      </c>
      <c r="O6215" s="389" t="s">
        <v>30766</v>
      </c>
      <c r="P6215" s="386">
        <v>41153</v>
      </c>
    </row>
    <row r="6216" spans="1:16" s="8" customFormat="1" ht="15" customHeight="1" x14ac:dyDescent="0.25">
      <c r="A6216" s="362" t="s">
        <v>27</v>
      </c>
      <c r="B6216" s="362" t="s">
        <v>22115</v>
      </c>
      <c r="C6216" s="340" t="s">
        <v>9974</v>
      </c>
      <c r="D6216" s="362" t="s">
        <v>9973</v>
      </c>
      <c r="E6216" s="362" t="s">
        <v>99</v>
      </c>
      <c r="F6216" s="364">
        <v>20878990</v>
      </c>
      <c r="G6216" s="363">
        <v>27208789908</v>
      </c>
      <c r="H6216" s="365">
        <v>25391</v>
      </c>
      <c r="I6216" s="388">
        <v>7</v>
      </c>
      <c r="J6216" s="378">
        <v>7</v>
      </c>
      <c r="K6216" s="381">
        <v>1969</v>
      </c>
      <c r="L6216" s="369">
        <f t="shared" ca="1" si="97"/>
        <v>54</v>
      </c>
      <c r="M6216" s="299" t="s">
        <v>20</v>
      </c>
      <c r="N6216" s="10" t="s">
        <v>28854</v>
      </c>
      <c r="O6216" s="389" t="s">
        <v>36032</v>
      </c>
      <c r="P6216" s="386">
        <v>37225</v>
      </c>
    </row>
    <row r="6217" spans="1:16" s="8" customFormat="1" ht="15" customHeight="1" x14ac:dyDescent="0.25">
      <c r="A6217" s="362" t="s">
        <v>302</v>
      </c>
      <c r="B6217" s="362" t="s">
        <v>22115</v>
      </c>
      <c r="C6217" s="340" t="s">
        <v>9972</v>
      </c>
      <c r="D6217" s="362" t="s">
        <v>9971</v>
      </c>
      <c r="E6217" s="362">
        <v>32</v>
      </c>
      <c r="F6217" s="364">
        <v>21461714</v>
      </c>
      <c r="G6217" s="363">
        <v>27214617140</v>
      </c>
      <c r="H6217" s="365">
        <v>25553</v>
      </c>
      <c r="I6217" s="388">
        <v>16</v>
      </c>
      <c r="J6217" s="378">
        <v>12</v>
      </c>
      <c r="K6217" s="381">
        <v>1969</v>
      </c>
      <c r="L6217" s="369">
        <f t="shared" ca="1" si="97"/>
        <v>54</v>
      </c>
      <c r="M6217" s="299" t="s">
        <v>20</v>
      </c>
      <c r="N6217" s="10" t="s">
        <v>28854</v>
      </c>
      <c r="O6217" s="389" t="s">
        <v>33560</v>
      </c>
      <c r="P6217" s="386">
        <v>39814</v>
      </c>
    </row>
    <row r="6218" spans="1:16" s="8" customFormat="1" ht="15" customHeight="1" x14ac:dyDescent="0.25">
      <c r="A6218" s="362" t="s">
        <v>27</v>
      </c>
      <c r="B6218" s="362" t="s">
        <v>22115</v>
      </c>
      <c r="C6218" s="340" t="s">
        <v>9970</v>
      </c>
      <c r="D6218" s="362" t="s">
        <v>9969</v>
      </c>
      <c r="E6218" s="362">
        <v>30</v>
      </c>
      <c r="F6218" s="364">
        <v>13948524</v>
      </c>
      <c r="G6218" s="363">
        <v>27139485241</v>
      </c>
      <c r="H6218" s="365">
        <v>22368</v>
      </c>
      <c r="I6218" s="388">
        <v>28</v>
      </c>
      <c r="J6218" s="378">
        <v>3</v>
      </c>
      <c r="K6218" s="381">
        <v>1961</v>
      </c>
      <c r="L6218" s="369">
        <f t="shared" ca="1" si="97"/>
        <v>63</v>
      </c>
      <c r="M6218" s="299" t="s">
        <v>20</v>
      </c>
      <c r="N6218" s="10" t="s">
        <v>28854</v>
      </c>
      <c r="O6218" s="389" t="s">
        <v>30753</v>
      </c>
      <c r="P6218" s="386">
        <v>40909</v>
      </c>
    </row>
    <row r="6219" spans="1:16" s="8" customFormat="1" ht="15" customHeight="1" x14ac:dyDescent="0.25">
      <c r="A6219" s="362" t="s">
        <v>800</v>
      </c>
      <c r="B6219" s="362" t="s">
        <v>22115</v>
      </c>
      <c r="C6219" s="340" t="s">
        <v>9968</v>
      </c>
      <c r="D6219" s="362" t="s">
        <v>9967</v>
      </c>
      <c r="E6219" s="362">
        <v>31</v>
      </c>
      <c r="F6219" s="364">
        <v>21869075</v>
      </c>
      <c r="G6219" s="363">
        <v>27218690756</v>
      </c>
      <c r="H6219" s="365">
        <v>25942</v>
      </c>
      <c r="I6219" s="388">
        <v>9</v>
      </c>
      <c r="J6219" s="378">
        <v>1</v>
      </c>
      <c r="K6219" s="381">
        <v>1971</v>
      </c>
      <c r="L6219" s="369">
        <f t="shared" ca="1" si="97"/>
        <v>53</v>
      </c>
      <c r="M6219" s="299" t="s">
        <v>20</v>
      </c>
      <c r="N6219" s="10" t="s">
        <v>28854</v>
      </c>
      <c r="O6219" s="389" t="s">
        <v>30739</v>
      </c>
      <c r="P6219" s="386">
        <v>40695</v>
      </c>
    </row>
    <row r="6220" spans="1:16" s="8" customFormat="1" ht="15" customHeight="1" x14ac:dyDescent="0.25">
      <c r="A6220" s="362" t="s">
        <v>46</v>
      </c>
      <c r="B6220" s="362" t="s">
        <v>22115</v>
      </c>
      <c r="C6220" s="340" t="s">
        <v>9966</v>
      </c>
      <c r="D6220" s="362" t="s">
        <v>9965</v>
      </c>
      <c r="E6220" s="362">
        <v>30</v>
      </c>
      <c r="F6220" s="364">
        <v>20688105</v>
      </c>
      <c r="G6220" s="363">
        <v>23206881054</v>
      </c>
      <c r="H6220" s="365">
        <v>25363</v>
      </c>
      <c r="I6220" s="388">
        <v>9</v>
      </c>
      <c r="J6220" s="378">
        <v>6</v>
      </c>
      <c r="K6220" s="381">
        <v>1969</v>
      </c>
      <c r="L6220" s="369">
        <f t="shared" ca="1" si="97"/>
        <v>54</v>
      </c>
      <c r="M6220" s="299" t="s">
        <v>20</v>
      </c>
      <c r="N6220" s="10" t="s">
        <v>28854</v>
      </c>
      <c r="O6220" s="389" t="s">
        <v>30807</v>
      </c>
      <c r="P6220" s="386">
        <v>41487</v>
      </c>
    </row>
    <row r="6221" spans="1:16" s="8" customFormat="1" ht="15" customHeight="1" x14ac:dyDescent="0.25">
      <c r="A6221" s="362" t="s">
        <v>27</v>
      </c>
      <c r="B6221" s="362" t="s">
        <v>22115</v>
      </c>
      <c r="C6221" s="340" t="s">
        <v>9964</v>
      </c>
      <c r="D6221" s="362" t="s">
        <v>9963</v>
      </c>
      <c r="E6221" s="362">
        <v>30</v>
      </c>
      <c r="F6221" s="364">
        <v>17142458</v>
      </c>
      <c r="G6221" s="363">
        <v>27171424580</v>
      </c>
      <c r="H6221" s="365">
        <v>23555</v>
      </c>
      <c r="I6221" s="388">
        <v>27</v>
      </c>
      <c r="J6221" s="378">
        <v>6</v>
      </c>
      <c r="K6221" s="381">
        <v>1964</v>
      </c>
      <c r="L6221" s="369">
        <f t="shared" ca="1" si="97"/>
        <v>59</v>
      </c>
      <c r="M6221" s="299" t="s">
        <v>20</v>
      </c>
      <c r="N6221" s="10" t="s">
        <v>28854</v>
      </c>
      <c r="O6221" s="389" t="s">
        <v>30773</v>
      </c>
      <c r="P6221" s="386">
        <v>41974</v>
      </c>
    </row>
    <row r="6222" spans="1:16" s="8" customFormat="1" ht="15" customHeight="1" x14ac:dyDescent="0.25">
      <c r="A6222" s="362" t="s">
        <v>27</v>
      </c>
      <c r="B6222" s="362" t="s">
        <v>22115</v>
      </c>
      <c r="C6222" s="340" t="s">
        <v>9962</v>
      </c>
      <c r="D6222" s="362" t="s">
        <v>9961</v>
      </c>
      <c r="E6222" s="362">
        <v>30</v>
      </c>
      <c r="F6222" s="364">
        <v>16101600</v>
      </c>
      <c r="G6222" s="363">
        <v>23161016004</v>
      </c>
      <c r="H6222" s="365">
        <v>23003</v>
      </c>
      <c r="I6222" s="388">
        <v>23</v>
      </c>
      <c r="J6222" s="378">
        <v>12</v>
      </c>
      <c r="K6222" s="381">
        <v>1962</v>
      </c>
      <c r="L6222" s="369">
        <f t="shared" ca="1" si="97"/>
        <v>61</v>
      </c>
      <c r="M6222" s="299" t="s">
        <v>20</v>
      </c>
      <c r="N6222" s="10" t="s">
        <v>28854</v>
      </c>
      <c r="O6222" s="389" t="s">
        <v>30826</v>
      </c>
      <c r="P6222" s="386">
        <v>42826</v>
      </c>
    </row>
    <row r="6223" spans="1:16" s="8" customFormat="1" ht="15" customHeight="1" x14ac:dyDescent="0.25">
      <c r="A6223" s="362" t="s">
        <v>46</v>
      </c>
      <c r="B6223" s="362" t="s">
        <v>22115</v>
      </c>
      <c r="C6223" s="340" t="s">
        <v>9960</v>
      </c>
      <c r="D6223" s="362" t="s">
        <v>9959</v>
      </c>
      <c r="E6223" s="362">
        <v>30</v>
      </c>
      <c r="F6223" s="364">
        <v>18004392</v>
      </c>
      <c r="G6223" s="363">
        <v>27180043921</v>
      </c>
      <c r="H6223" s="365">
        <v>24454</v>
      </c>
      <c r="I6223" s="388">
        <v>13</v>
      </c>
      <c r="J6223" s="378">
        <v>12</v>
      </c>
      <c r="K6223" s="381">
        <v>1966</v>
      </c>
      <c r="L6223" s="369">
        <f t="shared" ca="1" si="97"/>
        <v>57</v>
      </c>
      <c r="M6223" s="299" t="s">
        <v>20</v>
      </c>
      <c r="N6223" s="10" t="s">
        <v>28854</v>
      </c>
      <c r="O6223" s="389" t="s">
        <v>35851</v>
      </c>
      <c r="P6223" s="386">
        <v>42125</v>
      </c>
    </row>
    <row r="6224" spans="1:16" s="8" customFormat="1" ht="15" customHeight="1" x14ac:dyDescent="0.25">
      <c r="A6224" s="362" t="s">
        <v>46</v>
      </c>
      <c r="B6224" s="362" t="s">
        <v>22115</v>
      </c>
      <c r="C6224" s="340" t="s">
        <v>9958</v>
      </c>
      <c r="D6224" s="362" t="s">
        <v>9957</v>
      </c>
      <c r="E6224" s="362">
        <v>30</v>
      </c>
      <c r="F6224" s="364">
        <v>14875959</v>
      </c>
      <c r="G6224" s="363">
        <v>27148759591</v>
      </c>
      <c r="H6224" s="365">
        <v>22912</v>
      </c>
      <c r="I6224" s="388">
        <v>23</v>
      </c>
      <c r="J6224" s="378">
        <v>9</v>
      </c>
      <c r="K6224" s="381">
        <v>1962</v>
      </c>
      <c r="L6224" s="369">
        <f t="shared" ca="1" si="97"/>
        <v>61</v>
      </c>
      <c r="M6224" s="299" t="s">
        <v>20</v>
      </c>
      <c r="N6224" s="10" t="s">
        <v>28854</v>
      </c>
      <c r="O6224" s="389" t="s">
        <v>30778</v>
      </c>
      <c r="P6224" s="386">
        <v>41724</v>
      </c>
    </row>
    <row r="6225" spans="1:16" s="8" customFormat="1" ht="15" customHeight="1" x14ac:dyDescent="0.25">
      <c r="A6225" s="362" t="s">
        <v>27</v>
      </c>
      <c r="B6225" s="362" t="s">
        <v>22115</v>
      </c>
      <c r="C6225" s="340" t="s">
        <v>9956</v>
      </c>
      <c r="D6225" s="362" t="s">
        <v>9955</v>
      </c>
      <c r="E6225" s="362">
        <v>30</v>
      </c>
      <c r="F6225" s="364">
        <v>21982426</v>
      </c>
      <c r="G6225" s="363">
        <v>27219824268</v>
      </c>
      <c r="H6225" s="365">
        <v>25944</v>
      </c>
      <c r="I6225" s="388">
        <v>11</v>
      </c>
      <c r="J6225" s="378">
        <v>1</v>
      </c>
      <c r="K6225" s="381">
        <v>1971</v>
      </c>
      <c r="L6225" s="369">
        <f t="shared" ca="1" si="97"/>
        <v>53</v>
      </c>
      <c r="M6225" s="299" t="s">
        <v>20</v>
      </c>
      <c r="N6225" s="10" t="s">
        <v>28854</v>
      </c>
      <c r="O6225" s="389" t="s">
        <v>30774</v>
      </c>
      <c r="P6225" s="386">
        <v>42614</v>
      </c>
    </row>
    <row r="6226" spans="1:16" s="8" customFormat="1" ht="15" customHeight="1" x14ac:dyDescent="0.25">
      <c r="A6226" s="362" t="s">
        <v>27</v>
      </c>
      <c r="B6226" s="362" t="s">
        <v>22115</v>
      </c>
      <c r="C6226" s="340" t="s">
        <v>9954</v>
      </c>
      <c r="D6226" s="362" t="s">
        <v>9953</v>
      </c>
      <c r="E6226" s="362">
        <v>30</v>
      </c>
      <c r="F6226" s="364">
        <v>22466068</v>
      </c>
      <c r="G6226" s="363">
        <v>27224660680</v>
      </c>
      <c r="H6226" s="365">
        <v>26212</v>
      </c>
      <c r="I6226" s="388">
        <v>6</v>
      </c>
      <c r="J6226" s="378">
        <v>10</v>
      </c>
      <c r="K6226" s="381">
        <v>1971</v>
      </c>
      <c r="L6226" s="369">
        <f t="shared" ca="1" si="97"/>
        <v>52</v>
      </c>
      <c r="M6226" s="299" t="s">
        <v>20</v>
      </c>
      <c r="N6226" s="10" t="s">
        <v>28854</v>
      </c>
      <c r="O6226" s="389" t="s">
        <v>30819</v>
      </c>
      <c r="P6226" s="386">
        <v>42309</v>
      </c>
    </row>
    <row r="6227" spans="1:16" s="8" customFormat="1" ht="15" customHeight="1" x14ac:dyDescent="0.25">
      <c r="A6227" s="362" t="s">
        <v>27</v>
      </c>
      <c r="B6227" s="362" t="s">
        <v>22115</v>
      </c>
      <c r="C6227" s="340" t="s">
        <v>9952</v>
      </c>
      <c r="D6227" s="362" t="s">
        <v>9951</v>
      </c>
      <c r="E6227" s="362">
        <v>30</v>
      </c>
      <c r="F6227" s="364">
        <v>18268093</v>
      </c>
      <c r="G6227" s="363">
        <v>27182680937</v>
      </c>
      <c r="H6227" s="365">
        <v>24456</v>
      </c>
      <c r="I6227" s="388">
        <v>15</v>
      </c>
      <c r="J6227" s="378">
        <v>12</v>
      </c>
      <c r="K6227" s="381">
        <v>1966</v>
      </c>
      <c r="L6227" s="369">
        <f t="shared" ca="1" si="97"/>
        <v>57</v>
      </c>
      <c r="M6227" s="299" t="s">
        <v>20</v>
      </c>
      <c r="N6227" s="10" t="s">
        <v>28854</v>
      </c>
      <c r="O6227" s="389" t="s">
        <v>35848</v>
      </c>
      <c r="P6227" s="386">
        <v>41944</v>
      </c>
    </row>
    <row r="6228" spans="1:16" s="8" customFormat="1" ht="15" customHeight="1" x14ac:dyDescent="0.25">
      <c r="A6228" s="362" t="s">
        <v>800</v>
      </c>
      <c r="B6228" s="362" t="s">
        <v>22115</v>
      </c>
      <c r="C6228" s="340" t="s">
        <v>9950</v>
      </c>
      <c r="D6228" s="362" t="s">
        <v>9949</v>
      </c>
      <c r="E6228" s="362">
        <v>30</v>
      </c>
      <c r="F6228" s="364">
        <v>22433639</v>
      </c>
      <c r="G6228" s="363">
        <v>27224336395</v>
      </c>
      <c r="H6228" s="365">
        <v>26240</v>
      </c>
      <c r="I6228" s="388">
        <v>3</v>
      </c>
      <c r="J6228" s="378">
        <v>11</v>
      </c>
      <c r="K6228" s="381">
        <v>1971</v>
      </c>
      <c r="L6228" s="369">
        <f t="shared" ca="1" si="97"/>
        <v>52</v>
      </c>
      <c r="M6228" s="299" t="s">
        <v>20</v>
      </c>
      <c r="N6228" s="10" t="s">
        <v>28854</v>
      </c>
      <c r="O6228" s="389" t="s">
        <v>30772</v>
      </c>
      <c r="P6228" s="386">
        <v>41579</v>
      </c>
    </row>
    <row r="6229" spans="1:16" s="8" customFormat="1" ht="15" customHeight="1" x14ac:dyDescent="0.25">
      <c r="A6229" s="362" t="s">
        <v>800</v>
      </c>
      <c r="B6229" s="362" t="s">
        <v>22115</v>
      </c>
      <c r="C6229" s="340" t="s">
        <v>9948</v>
      </c>
      <c r="D6229" s="362" t="s">
        <v>9947</v>
      </c>
      <c r="E6229" s="362">
        <v>30</v>
      </c>
      <c r="F6229" s="364">
        <v>20186221</v>
      </c>
      <c r="G6229" s="363">
        <v>27201862219</v>
      </c>
      <c r="H6229" s="365">
        <v>25020</v>
      </c>
      <c r="I6229" s="388">
        <v>1</v>
      </c>
      <c r="J6229" s="378">
        <v>7</v>
      </c>
      <c r="K6229" s="381">
        <v>1968</v>
      </c>
      <c r="L6229" s="369">
        <f t="shared" ca="1" si="97"/>
        <v>55</v>
      </c>
      <c r="M6229" s="299" t="s">
        <v>20</v>
      </c>
      <c r="N6229" s="10" t="s">
        <v>28854</v>
      </c>
      <c r="O6229" s="389" t="s">
        <v>30832</v>
      </c>
      <c r="P6229" s="386">
        <v>42583</v>
      </c>
    </row>
    <row r="6230" spans="1:16" s="8" customFormat="1" ht="15" customHeight="1" x14ac:dyDescent="0.25">
      <c r="A6230" s="362" t="s">
        <v>46</v>
      </c>
      <c r="B6230" s="362" t="s">
        <v>22115</v>
      </c>
      <c r="C6230" s="340" t="s">
        <v>9946</v>
      </c>
      <c r="D6230" s="362" t="s">
        <v>9945</v>
      </c>
      <c r="E6230" s="362">
        <v>30</v>
      </c>
      <c r="F6230" s="364">
        <v>21765866</v>
      </c>
      <c r="G6230" s="363">
        <v>27217658662</v>
      </c>
      <c r="H6230" s="365">
        <v>25786</v>
      </c>
      <c r="I6230" s="388">
        <v>6</v>
      </c>
      <c r="J6230" s="378">
        <v>8</v>
      </c>
      <c r="K6230" s="381">
        <v>1970</v>
      </c>
      <c r="L6230" s="369">
        <f t="shared" ca="1" si="97"/>
        <v>53</v>
      </c>
      <c r="M6230" s="299" t="s">
        <v>20</v>
      </c>
      <c r="N6230" s="10" t="s">
        <v>28854</v>
      </c>
      <c r="O6230" s="389" t="s">
        <v>35851</v>
      </c>
      <c r="P6230" s="386">
        <v>42125</v>
      </c>
    </row>
    <row r="6231" spans="1:16" s="8" customFormat="1" ht="15" customHeight="1" x14ac:dyDescent="0.25">
      <c r="A6231" s="362" t="s">
        <v>172</v>
      </c>
      <c r="B6231" s="362" t="s">
        <v>22115</v>
      </c>
      <c r="C6231" s="340" t="s">
        <v>9944</v>
      </c>
      <c r="D6231" s="362" t="s">
        <v>9943</v>
      </c>
      <c r="E6231" s="362">
        <v>30</v>
      </c>
      <c r="F6231" s="364">
        <v>16525970</v>
      </c>
      <c r="G6231" s="363">
        <v>27165259705</v>
      </c>
      <c r="H6231" s="365" t="s">
        <v>29779</v>
      </c>
      <c r="I6231" s="388">
        <v>17</v>
      </c>
      <c r="J6231" s="378">
        <v>1</v>
      </c>
      <c r="K6231" s="381">
        <v>1963</v>
      </c>
      <c r="L6231" s="369">
        <f t="shared" ca="1" si="97"/>
        <v>61</v>
      </c>
      <c r="M6231" s="299" t="s">
        <v>20</v>
      </c>
      <c r="N6231" s="10" t="s">
        <v>28854</v>
      </c>
      <c r="O6231" s="389" t="s">
        <v>35820</v>
      </c>
      <c r="P6231" s="386" t="s">
        <v>35821</v>
      </c>
    </row>
    <row r="6232" spans="1:16" s="8" customFormat="1" ht="15" customHeight="1" x14ac:dyDescent="0.25">
      <c r="A6232" s="362" t="s">
        <v>27</v>
      </c>
      <c r="B6232" s="362" t="s">
        <v>22115</v>
      </c>
      <c r="C6232" s="340" t="s">
        <v>9942</v>
      </c>
      <c r="D6232" s="362" t="s">
        <v>9941</v>
      </c>
      <c r="E6232" s="362">
        <v>30</v>
      </c>
      <c r="F6232" s="364">
        <v>14213907</v>
      </c>
      <c r="G6232" s="363">
        <v>27142139079</v>
      </c>
      <c r="H6232" s="365">
        <v>22138</v>
      </c>
      <c r="I6232" s="388">
        <v>10</v>
      </c>
      <c r="J6232" s="378">
        <v>8</v>
      </c>
      <c r="K6232" s="381">
        <v>1960</v>
      </c>
      <c r="L6232" s="369">
        <f t="shared" ca="1" si="97"/>
        <v>63</v>
      </c>
      <c r="M6232" s="299" t="s">
        <v>20</v>
      </c>
      <c r="N6232" s="10" t="s">
        <v>28854</v>
      </c>
      <c r="O6232" s="389" t="s">
        <v>30804</v>
      </c>
      <c r="P6232" s="386">
        <v>41214</v>
      </c>
    </row>
    <row r="6233" spans="1:16" s="8" customFormat="1" ht="15" customHeight="1" x14ac:dyDescent="0.25">
      <c r="A6233" s="362" t="s">
        <v>27</v>
      </c>
      <c r="B6233" s="362" t="s">
        <v>22115</v>
      </c>
      <c r="C6233" s="340" t="s">
        <v>9940</v>
      </c>
      <c r="D6233" s="362" t="s">
        <v>9939</v>
      </c>
      <c r="E6233" s="362">
        <v>32</v>
      </c>
      <c r="F6233" s="364">
        <v>22198527</v>
      </c>
      <c r="G6233" s="363">
        <v>27221985279</v>
      </c>
      <c r="H6233" s="365">
        <v>25996</v>
      </c>
      <c r="I6233" s="388">
        <v>4</v>
      </c>
      <c r="J6233" s="378">
        <v>3</v>
      </c>
      <c r="K6233" s="381">
        <v>1971</v>
      </c>
      <c r="L6233" s="369">
        <f t="shared" ca="1" si="97"/>
        <v>53</v>
      </c>
      <c r="M6233" s="299" t="s">
        <v>20</v>
      </c>
      <c r="N6233" s="10" t="s">
        <v>28854</v>
      </c>
      <c r="O6233" s="389" t="s">
        <v>30767</v>
      </c>
      <c r="P6233" s="386" t="s">
        <v>177</v>
      </c>
    </row>
    <row r="6234" spans="1:16" s="8" customFormat="1" ht="15" customHeight="1" x14ac:dyDescent="0.25">
      <c r="A6234" s="362" t="s">
        <v>46</v>
      </c>
      <c r="B6234" s="362" t="s">
        <v>22115</v>
      </c>
      <c r="C6234" s="340" t="s">
        <v>9938</v>
      </c>
      <c r="D6234" s="362" t="s">
        <v>9937</v>
      </c>
      <c r="E6234" s="362">
        <v>30</v>
      </c>
      <c r="F6234" s="364">
        <v>17103025</v>
      </c>
      <c r="G6234" s="363">
        <v>27171030256</v>
      </c>
      <c r="H6234" s="365">
        <v>23633</v>
      </c>
      <c r="I6234" s="388">
        <v>13</v>
      </c>
      <c r="J6234" s="378">
        <v>9</v>
      </c>
      <c r="K6234" s="381">
        <v>1964</v>
      </c>
      <c r="L6234" s="369">
        <f t="shared" ca="1" si="97"/>
        <v>59</v>
      </c>
      <c r="M6234" s="299" t="s">
        <v>20</v>
      </c>
      <c r="N6234" s="10" t="s">
        <v>28854</v>
      </c>
      <c r="O6234" s="389" t="s">
        <v>30735</v>
      </c>
      <c r="P6234" s="386">
        <v>42217</v>
      </c>
    </row>
    <row r="6235" spans="1:16" s="8" customFormat="1" ht="15" customHeight="1" x14ac:dyDescent="0.25">
      <c r="A6235" s="362" t="s">
        <v>46</v>
      </c>
      <c r="B6235" s="362" t="s">
        <v>22115</v>
      </c>
      <c r="C6235" s="340" t="s">
        <v>9936</v>
      </c>
      <c r="D6235" s="362" t="s">
        <v>9935</v>
      </c>
      <c r="E6235" s="362">
        <v>30</v>
      </c>
      <c r="F6235" s="364">
        <v>14502588</v>
      </c>
      <c r="G6235" s="363">
        <v>27145025880</v>
      </c>
      <c r="H6235" s="365">
        <v>22364</v>
      </c>
      <c r="I6235" s="388">
        <v>24</v>
      </c>
      <c r="J6235" s="378">
        <v>3</v>
      </c>
      <c r="K6235" s="381">
        <v>1961</v>
      </c>
      <c r="L6235" s="369">
        <f t="shared" ca="1" si="97"/>
        <v>63</v>
      </c>
      <c r="M6235" s="299" t="s">
        <v>20</v>
      </c>
      <c r="N6235" s="10" t="s">
        <v>28854</v>
      </c>
      <c r="O6235" s="389" t="s">
        <v>30783</v>
      </c>
      <c r="P6235" s="386">
        <v>41061</v>
      </c>
    </row>
    <row r="6236" spans="1:16" s="8" customFormat="1" ht="15" customHeight="1" x14ac:dyDescent="0.25">
      <c r="A6236" s="362" t="s">
        <v>27</v>
      </c>
      <c r="B6236" s="362" t="s">
        <v>22115</v>
      </c>
      <c r="C6236" s="340" t="s">
        <v>9934</v>
      </c>
      <c r="D6236" s="362" t="s">
        <v>9933</v>
      </c>
      <c r="E6236" s="362">
        <v>30</v>
      </c>
      <c r="F6236" s="364">
        <v>22509667</v>
      </c>
      <c r="G6236" s="363">
        <v>27225096673</v>
      </c>
      <c r="H6236" s="365">
        <v>26315</v>
      </c>
      <c r="I6236" s="388">
        <v>17</v>
      </c>
      <c r="J6236" s="378">
        <v>1</v>
      </c>
      <c r="K6236" s="381">
        <v>1972</v>
      </c>
      <c r="L6236" s="369">
        <f t="shared" ca="1" si="97"/>
        <v>52</v>
      </c>
      <c r="M6236" s="299" t="s">
        <v>20</v>
      </c>
      <c r="N6236" s="10" t="s">
        <v>28854</v>
      </c>
      <c r="O6236" s="389" t="s">
        <v>30773</v>
      </c>
      <c r="P6236" s="386">
        <v>41974</v>
      </c>
    </row>
    <row r="6237" spans="1:16" s="8" customFormat="1" ht="15" customHeight="1" x14ac:dyDescent="0.25">
      <c r="A6237" s="362">
        <v>24</v>
      </c>
      <c r="B6237" s="362" t="s">
        <v>22115</v>
      </c>
      <c r="C6237" s="340" t="s">
        <v>9932</v>
      </c>
      <c r="D6237" s="362" t="s">
        <v>9931</v>
      </c>
      <c r="E6237" s="362">
        <v>32</v>
      </c>
      <c r="F6237" s="364">
        <v>18412328</v>
      </c>
      <c r="G6237" s="363">
        <v>27184123288</v>
      </c>
      <c r="H6237" s="365">
        <v>24705</v>
      </c>
      <c r="I6237" s="388">
        <v>21</v>
      </c>
      <c r="J6237" s="378">
        <v>8</v>
      </c>
      <c r="K6237" s="381">
        <v>1967</v>
      </c>
      <c r="L6237" s="369">
        <f t="shared" ca="1" si="97"/>
        <v>56</v>
      </c>
      <c r="M6237" s="299" t="s">
        <v>20</v>
      </c>
      <c r="N6237" s="10" t="s">
        <v>28854</v>
      </c>
      <c r="O6237" s="389" t="s">
        <v>30740</v>
      </c>
      <c r="P6237" s="386" t="s">
        <v>177</v>
      </c>
    </row>
    <row r="6238" spans="1:16" s="8" customFormat="1" ht="15" customHeight="1" x14ac:dyDescent="0.25">
      <c r="A6238" s="362" t="s">
        <v>46</v>
      </c>
      <c r="B6238" s="362" t="s">
        <v>22115</v>
      </c>
      <c r="C6238" s="340" t="s">
        <v>9930</v>
      </c>
      <c r="D6238" s="362" t="s">
        <v>9929</v>
      </c>
      <c r="E6238" s="362">
        <v>30</v>
      </c>
      <c r="F6238" s="364">
        <v>20289192</v>
      </c>
      <c r="G6238" s="363">
        <v>27202891921</v>
      </c>
      <c r="H6238" s="365">
        <v>25204</v>
      </c>
      <c r="I6238" s="388">
        <v>1</v>
      </c>
      <c r="J6238" s="378">
        <v>1</v>
      </c>
      <c r="K6238" s="381">
        <v>1969</v>
      </c>
      <c r="L6238" s="369">
        <f t="shared" ca="1" si="97"/>
        <v>55</v>
      </c>
      <c r="M6238" s="299" t="s">
        <v>20</v>
      </c>
      <c r="N6238" s="10" t="s">
        <v>28854</v>
      </c>
      <c r="O6238" s="389" t="s">
        <v>29342</v>
      </c>
      <c r="P6238" s="386">
        <v>43221</v>
      </c>
    </row>
    <row r="6239" spans="1:16" s="8" customFormat="1" ht="15" customHeight="1" x14ac:dyDescent="0.25">
      <c r="A6239" s="362" t="s">
        <v>27</v>
      </c>
      <c r="B6239" s="362" t="s">
        <v>22115</v>
      </c>
      <c r="C6239" s="340" t="s">
        <v>9928</v>
      </c>
      <c r="D6239" s="362" t="s">
        <v>9927</v>
      </c>
      <c r="E6239" s="362">
        <v>30</v>
      </c>
      <c r="F6239" s="364">
        <v>17550066</v>
      </c>
      <c r="G6239" s="363">
        <v>27175500664</v>
      </c>
      <c r="H6239" s="365">
        <v>24105</v>
      </c>
      <c r="I6239" s="388">
        <v>29</v>
      </c>
      <c r="J6239" s="378">
        <v>12</v>
      </c>
      <c r="K6239" s="381">
        <v>1965</v>
      </c>
      <c r="L6239" s="369">
        <f t="shared" ca="1" si="97"/>
        <v>58</v>
      </c>
      <c r="M6239" s="299" t="s">
        <v>20</v>
      </c>
      <c r="N6239" s="10" t="s">
        <v>28854</v>
      </c>
      <c r="O6239" s="389" t="s">
        <v>30742</v>
      </c>
      <c r="P6239" s="386">
        <v>41426</v>
      </c>
    </row>
    <row r="6240" spans="1:16" s="8" customFormat="1" ht="15" customHeight="1" x14ac:dyDescent="0.25">
      <c r="A6240" s="362" t="s">
        <v>46</v>
      </c>
      <c r="B6240" s="362" t="s">
        <v>22115</v>
      </c>
      <c r="C6240" s="340" t="s">
        <v>9926</v>
      </c>
      <c r="D6240" s="362" t="s">
        <v>9925</v>
      </c>
      <c r="E6240" s="362">
        <v>32</v>
      </c>
      <c r="F6240" s="364">
        <v>22014919</v>
      </c>
      <c r="G6240" s="363">
        <v>27220149191</v>
      </c>
      <c r="H6240" s="365">
        <v>25970</v>
      </c>
      <c r="I6240" s="388">
        <v>6</v>
      </c>
      <c r="J6240" s="378">
        <v>2</v>
      </c>
      <c r="K6240" s="381">
        <v>1971</v>
      </c>
      <c r="L6240" s="369">
        <f t="shared" ca="1" si="97"/>
        <v>53</v>
      </c>
      <c r="M6240" s="299" t="s">
        <v>20</v>
      </c>
      <c r="N6240" s="10" t="s">
        <v>28854</v>
      </c>
      <c r="O6240" s="389" t="s">
        <v>30750</v>
      </c>
      <c r="P6240" s="386" t="s">
        <v>177</v>
      </c>
    </row>
    <row r="6241" spans="1:16" s="8" customFormat="1" ht="15" customHeight="1" x14ac:dyDescent="0.25">
      <c r="A6241" s="362" t="s">
        <v>27</v>
      </c>
      <c r="B6241" s="362" t="s">
        <v>22115</v>
      </c>
      <c r="C6241" s="340" t="s">
        <v>9924</v>
      </c>
      <c r="D6241" s="362" t="s">
        <v>9923</v>
      </c>
      <c r="E6241" s="362">
        <v>30</v>
      </c>
      <c r="F6241" s="364">
        <v>18465565</v>
      </c>
      <c r="G6241" s="363">
        <v>27184655654</v>
      </c>
      <c r="H6241" s="365">
        <v>24630</v>
      </c>
      <c r="I6241" s="388">
        <v>7</v>
      </c>
      <c r="J6241" s="378">
        <v>6</v>
      </c>
      <c r="K6241" s="381">
        <v>1967</v>
      </c>
      <c r="L6241" s="369">
        <f t="shared" ca="1" si="97"/>
        <v>56</v>
      </c>
      <c r="M6241" s="299" t="s">
        <v>20</v>
      </c>
      <c r="N6241" s="10" t="s">
        <v>28854</v>
      </c>
      <c r="O6241" s="389" t="s">
        <v>30742</v>
      </c>
      <c r="P6241" s="386">
        <v>41426</v>
      </c>
    </row>
    <row r="6242" spans="1:16" s="8" customFormat="1" ht="15" customHeight="1" x14ac:dyDescent="0.25">
      <c r="A6242" s="362" t="s">
        <v>46</v>
      </c>
      <c r="B6242" s="362" t="s">
        <v>22115</v>
      </c>
      <c r="C6242" s="340" t="s">
        <v>9922</v>
      </c>
      <c r="D6242" s="362" t="s">
        <v>9921</v>
      </c>
      <c r="E6242" s="362">
        <v>30</v>
      </c>
      <c r="F6242" s="364">
        <v>22367023</v>
      </c>
      <c r="G6242" s="363">
        <v>27223670232</v>
      </c>
      <c r="H6242" s="365">
        <v>26234</v>
      </c>
      <c r="I6242" s="388">
        <v>28</v>
      </c>
      <c r="J6242" s="378">
        <v>10</v>
      </c>
      <c r="K6242" s="381">
        <v>1971</v>
      </c>
      <c r="L6242" s="369">
        <f t="shared" ca="1" si="97"/>
        <v>52</v>
      </c>
      <c r="M6242" s="299" t="s">
        <v>20</v>
      </c>
      <c r="N6242" s="10" t="s">
        <v>28854</v>
      </c>
      <c r="O6242" s="389" t="s">
        <v>36021</v>
      </c>
      <c r="P6242" s="386">
        <v>42156</v>
      </c>
    </row>
    <row r="6243" spans="1:16" s="8" customFormat="1" ht="15" customHeight="1" x14ac:dyDescent="0.25">
      <c r="A6243" s="362" t="s">
        <v>74</v>
      </c>
      <c r="B6243" s="362" t="s">
        <v>22115</v>
      </c>
      <c r="C6243" s="340" t="s">
        <v>9920</v>
      </c>
      <c r="D6243" s="362" t="s">
        <v>9919</v>
      </c>
      <c r="E6243" s="362">
        <v>30</v>
      </c>
      <c r="F6243" s="364">
        <v>16504365</v>
      </c>
      <c r="G6243" s="363">
        <v>27165043656</v>
      </c>
      <c r="H6243" s="365">
        <v>23400</v>
      </c>
      <c r="I6243" s="388">
        <v>24</v>
      </c>
      <c r="J6243" s="378">
        <v>1</v>
      </c>
      <c r="K6243" s="381">
        <v>1964</v>
      </c>
      <c r="L6243" s="369">
        <f t="shared" ca="1" si="97"/>
        <v>60</v>
      </c>
      <c r="M6243" s="299" t="s">
        <v>20</v>
      </c>
      <c r="N6243" s="10" t="s">
        <v>28854</v>
      </c>
      <c r="O6243" s="389" t="s">
        <v>29350</v>
      </c>
      <c r="P6243" s="386">
        <v>43009</v>
      </c>
    </row>
    <row r="6244" spans="1:16" s="8" customFormat="1" ht="15" customHeight="1" x14ac:dyDescent="0.25">
      <c r="A6244" s="362" t="s">
        <v>36</v>
      </c>
      <c r="B6244" s="362" t="s">
        <v>22115</v>
      </c>
      <c r="C6244" s="340" t="s">
        <v>9918</v>
      </c>
      <c r="D6244" s="362" t="s">
        <v>9917</v>
      </c>
      <c r="E6244" s="362">
        <v>30</v>
      </c>
      <c r="F6244" s="364">
        <v>17730776</v>
      </c>
      <c r="G6244" s="363">
        <v>27177307764</v>
      </c>
      <c r="H6244" s="365">
        <v>24134</v>
      </c>
      <c r="I6244" s="388">
        <v>27</v>
      </c>
      <c r="J6244" s="378">
        <v>1</v>
      </c>
      <c r="K6244" s="381">
        <v>1966</v>
      </c>
      <c r="L6244" s="369">
        <f t="shared" ca="1" si="97"/>
        <v>58</v>
      </c>
      <c r="M6244" s="299" t="s">
        <v>20</v>
      </c>
      <c r="N6244" s="10" t="s">
        <v>28854</v>
      </c>
      <c r="O6244" s="389" t="s">
        <v>35848</v>
      </c>
      <c r="P6244" s="386">
        <v>41944</v>
      </c>
    </row>
    <row r="6245" spans="1:16" s="8" customFormat="1" ht="15" customHeight="1" x14ac:dyDescent="0.25">
      <c r="A6245" s="362">
        <v>17</v>
      </c>
      <c r="B6245" s="362" t="s">
        <v>22115</v>
      </c>
      <c r="C6245" s="340" t="s">
        <v>9916</v>
      </c>
      <c r="D6245" s="362" t="s">
        <v>9915</v>
      </c>
      <c r="E6245" s="362">
        <v>31</v>
      </c>
      <c r="F6245" s="364">
        <v>21014430</v>
      </c>
      <c r="G6245" s="363">
        <v>27210144302</v>
      </c>
      <c r="H6245" s="365">
        <v>25342</v>
      </c>
      <c r="I6245" s="388">
        <v>19</v>
      </c>
      <c r="J6245" s="378">
        <v>5</v>
      </c>
      <c r="K6245" s="381">
        <v>1969</v>
      </c>
      <c r="L6245" s="369">
        <f t="shared" ca="1" si="97"/>
        <v>54</v>
      </c>
      <c r="M6245" s="299" t="s">
        <v>20</v>
      </c>
      <c r="N6245" s="10" t="s">
        <v>28854</v>
      </c>
      <c r="O6245" s="389" t="s">
        <v>30809</v>
      </c>
      <c r="P6245" s="386">
        <v>40756</v>
      </c>
    </row>
    <row r="6246" spans="1:16" s="8" customFormat="1" ht="15" customHeight="1" x14ac:dyDescent="0.25">
      <c r="A6246" s="362" t="s">
        <v>23</v>
      </c>
      <c r="B6246" s="362" t="s">
        <v>22115</v>
      </c>
      <c r="C6246" s="340" t="s">
        <v>9914</v>
      </c>
      <c r="D6246" s="362" t="s">
        <v>9913</v>
      </c>
      <c r="E6246" s="362">
        <v>30</v>
      </c>
      <c r="F6246" s="364">
        <v>13084774</v>
      </c>
      <c r="G6246" s="363">
        <v>27130847744</v>
      </c>
      <c r="H6246" s="365">
        <v>21120</v>
      </c>
      <c r="I6246" s="388">
        <v>27</v>
      </c>
      <c r="J6246" s="378">
        <v>10</v>
      </c>
      <c r="K6246" s="381">
        <v>1957</v>
      </c>
      <c r="L6246" s="369">
        <f t="shared" ca="1" si="97"/>
        <v>66</v>
      </c>
      <c r="M6246" s="299" t="s">
        <v>20</v>
      </c>
      <c r="N6246" s="10" t="s">
        <v>28854</v>
      </c>
      <c r="O6246" s="389" t="s">
        <v>30742</v>
      </c>
      <c r="P6246" s="386">
        <v>41426</v>
      </c>
    </row>
    <row r="6247" spans="1:16" s="8" customFormat="1" ht="15" customHeight="1" x14ac:dyDescent="0.25">
      <c r="A6247" s="362" t="s">
        <v>27</v>
      </c>
      <c r="B6247" s="362" t="s">
        <v>22115</v>
      </c>
      <c r="C6247" s="340" t="s">
        <v>9912</v>
      </c>
      <c r="D6247" s="362" t="s">
        <v>9911</v>
      </c>
      <c r="E6247" s="362">
        <v>30</v>
      </c>
      <c r="F6247" s="364">
        <v>12632196</v>
      </c>
      <c r="G6247" s="363">
        <v>27126321967</v>
      </c>
      <c r="H6247" s="365">
        <v>20746</v>
      </c>
      <c r="I6247" s="388">
        <v>18</v>
      </c>
      <c r="J6247" s="378">
        <v>10</v>
      </c>
      <c r="K6247" s="381">
        <v>1956</v>
      </c>
      <c r="L6247" s="369">
        <f t="shared" ca="1" si="97"/>
        <v>67</v>
      </c>
      <c r="M6247" s="299" t="s">
        <v>20</v>
      </c>
      <c r="N6247" s="10" t="s">
        <v>28854</v>
      </c>
      <c r="O6247" s="389" t="s">
        <v>30753</v>
      </c>
      <c r="P6247" s="386">
        <v>40909</v>
      </c>
    </row>
    <row r="6248" spans="1:16" s="8" customFormat="1" ht="15" customHeight="1" x14ac:dyDescent="0.25">
      <c r="A6248" s="362" t="s">
        <v>27</v>
      </c>
      <c r="B6248" s="362" t="s">
        <v>22115</v>
      </c>
      <c r="C6248" s="340" t="s">
        <v>9910</v>
      </c>
      <c r="D6248" s="362" t="s">
        <v>9909</v>
      </c>
      <c r="E6248" s="362">
        <v>30</v>
      </c>
      <c r="F6248" s="364">
        <v>12751034</v>
      </c>
      <c r="G6248" s="363">
        <v>27127510348</v>
      </c>
      <c r="H6248" s="365">
        <v>21503</v>
      </c>
      <c r="I6248" s="388">
        <v>14</v>
      </c>
      <c r="J6248" s="378">
        <v>11</v>
      </c>
      <c r="K6248" s="381">
        <v>1958</v>
      </c>
      <c r="L6248" s="369">
        <f t="shared" ca="1" si="97"/>
        <v>65</v>
      </c>
      <c r="M6248" s="299" t="s">
        <v>20</v>
      </c>
      <c r="N6248" s="10" t="s">
        <v>28854</v>
      </c>
      <c r="O6248" s="389" t="s">
        <v>30822</v>
      </c>
      <c r="P6248" s="386">
        <v>41395</v>
      </c>
    </row>
    <row r="6249" spans="1:16" s="8" customFormat="1" ht="15" customHeight="1" x14ac:dyDescent="0.25">
      <c r="A6249" s="362" t="s">
        <v>46</v>
      </c>
      <c r="B6249" s="362" t="s">
        <v>22115</v>
      </c>
      <c r="C6249" s="340" t="s">
        <v>9908</v>
      </c>
      <c r="D6249" s="362" t="s">
        <v>9907</v>
      </c>
      <c r="E6249" s="362">
        <v>30</v>
      </c>
      <c r="F6249" s="364">
        <v>17340024</v>
      </c>
      <c r="G6249" s="363">
        <v>20173400242</v>
      </c>
      <c r="H6249" s="365">
        <v>23866</v>
      </c>
      <c r="I6249" s="388">
        <v>4</v>
      </c>
      <c r="J6249" s="378">
        <v>5</v>
      </c>
      <c r="K6249" s="381">
        <v>1965</v>
      </c>
      <c r="L6249" s="369">
        <f t="shared" ca="1" si="97"/>
        <v>58</v>
      </c>
      <c r="M6249" s="299" t="s">
        <v>20</v>
      </c>
      <c r="N6249" s="10" t="s">
        <v>40415</v>
      </c>
      <c r="O6249" s="389" t="s">
        <v>30779</v>
      </c>
      <c r="P6249" s="386">
        <v>42339</v>
      </c>
    </row>
    <row r="6250" spans="1:16" s="8" customFormat="1" ht="15" customHeight="1" x14ac:dyDescent="0.25">
      <c r="A6250" s="362" t="s">
        <v>27</v>
      </c>
      <c r="B6250" s="362" t="s">
        <v>22115</v>
      </c>
      <c r="C6250" s="340" t="s">
        <v>9906</v>
      </c>
      <c r="D6250" s="362" t="s">
        <v>9905</v>
      </c>
      <c r="E6250" s="362">
        <v>30</v>
      </c>
      <c r="F6250" s="364">
        <v>16876616</v>
      </c>
      <c r="G6250" s="363">
        <v>20168766166</v>
      </c>
      <c r="H6250" s="365">
        <v>23660</v>
      </c>
      <c r="I6250" s="388">
        <v>10</v>
      </c>
      <c r="J6250" s="378">
        <v>10</v>
      </c>
      <c r="K6250" s="381">
        <v>1964</v>
      </c>
      <c r="L6250" s="369">
        <f t="shared" ca="1" si="97"/>
        <v>59</v>
      </c>
      <c r="M6250" s="299" t="s">
        <v>20</v>
      </c>
      <c r="N6250" s="10" t="s">
        <v>40415</v>
      </c>
      <c r="O6250" s="389" t="s">
        <v>29340</v>
      </c>
      <c r="P6250" s="386">
        <v>42887</v>
      </c>
    </row>
    <row r="6251" spans="1:16" s="8" customFormat="1" ht="15" customHeight="1" x14ac:dyDescent="0.25">
      <c r="A6251" s="362" t="s">
        <v>46</v>
      </c>
      <c r="B6251" s="362" t="s">
        <v>22115</v>
      </c>
      <c r="C6251" s="340" t="s">
        <v>9904</v>
      </c>
      <c r="D6251" s="362" t="s">
        <v>9903</v>
      </c>
      <c r="E6251" s="362">
        <v>30</v>
      </c>
      <c r="F6251" s="364">
        <v>14258850</v>
      </c>
      <c r="G6251" s="363">
        <v>20142588502</v>
      </c>
      <c r="H6251" s="365">
        <v>22492</v>
      </c>
      <c r="I6251" s="388">
        <v>30</v>
      </c>
      <c r="J6251" s="378">
        <v>7</v>
      </c>
      <c r="K6251" s="381">
        <v>1961</v>
      </c>
      <c r="L6251" s="369">
        <f t="shared" ca="1" si="97"/>
        <v>62</v>
      </c>
      <c r="M6251" s="299" t="s">
        <v>20</v>
      </c>
      <c r="N6251" s="10" t="s">
        <v>40415</v>
      </c>
      <c r="O6251" s="389" t="s">
        <v>29313</v>
      </c>
      <c r="P6251" s="386">
        <v>43160</v>
      </c>
    </row>
    <row r="6252" spans="1:16" s="8" customFormat="1" ht="15" customHeight="1" x14ac:dyDescent="0.25">
      <c r="A6252" s="362" t="s">
        <v>27</v>
      </c>
      <c r="B6252" s="362" t="s">
        <v>22115</v>
      </c>
      <c r="C6252" s="340" t="s">
        <v>9902</v>
      </c>
      <c r="D6252" s="362" t="s">
        <v>9901</v>
      </c>
      <c r="E6252" s="362">
        <v>30</v>
      </c>
      <c r="F6252" s="364">
        <v>20696554</v>
      </c>
      <c r="G6252" s="363">
        <v>20206965542</v>
      </c>
      <c r="H6252" s="365">
        <v>25252</v>
      </c>
      <c r="I6252" s="388">
        <v>18</v>
      </c>
      <c r="J6252" s="378">
        <v>2</v>
      </c>
      <c r="K6252" s="381">
        <v>1969</v>
      </c>
      <c r="L6252" s="369">
        <f t="shared" ca="1" si="97"/>
        <v>55</v>
      </c>
      <c r="M6252" s="299" t="s">
        <v>20</v>
      </c>
      <c r="N6252" s="10" t="s">
        <v>40415</v>
      </c>
      <c r="O6252" s="389" t="s">
        <v>30826</v>
      </c>
      <c r="P6252" s="386">
        <v>42826</v>
      </c>
    </row>
    <row r="6253" spans="1:16" s="8" customFormat="1" ht="15" customHeight="1" x14ac:dyDescent="0.25">
      <c r="A6253" s="362" t="s">
        <v>800</v>
      </c>
      <c r="B6253" s="362" t="s">
        <v>22115</v>
      </c>
      <c r="C6253" s="340" t="s">
        <v>9900</v>
      </c>
      <c r="D6253" s="362" t="s">
        <v>9899</v>
      </c>
      <c r="E6253" s="362">
        <v>30</v>
      </c>
      <c r="F6253" s="364">
        <v>13068062</v>
      </c>
      <c r="G6253" s="363">
        <v>20130680624</v>
      </c>
      <c r="H6253" s="365">
        <v>21633</v>
      </c>
      <c r="I6253" s="388">
        <v>24</v>
      </c>
      <c r="J6253" s="378">
        <v>3</v>
      </c>
      <c r="K6253" s="381">
        <v>1959</v>
      </c>
      <c r="L6253" s="369">
        <f t="shared" ca="1" si="97"/>
        <v>65</v>
      </c>
      <c r="M6253" s="299" t="s">
        <v>20</v>
      </c>
      <c r="N6253" s="10" t="s">
        <v>40415</v>
      </c>
      <c r="O6253" s="389" t="s">
        <v>30774</v>
      </c>
      <c r="P6253" s="386">
        <v>42614</v>
      </c>
    </row>
    <row r="6254" spans="1:16" s="8" customFormat="1" ht="15" customHeight="1" x14ac:dyDescent="0.25">
      <c r="A6254" s="362" t="s">
        <v>27</v>
      </c>
      <c r="B6254" s="362" t="s">
        <v>22115</v>
      </c>
      <c r="C6254" s="340" t="s">
        <v>9898</v>
      </c>
      <c r="D6254" s="362" t="s">
        <v>9897</v>
      </c>
      <c r="E6254" s="362">
        <v>30</v>
      </c>
      <c r="F6254" s="364">
        <v>13266222</v>
      </c>
      <c r="G6254" s="363">
        <v>20132662224</v>
      </c>
      <c r="H6254" s="365">
        <v>21592</v>
      </c>
      <c r="I6254" s="388">
        <v>11</v>
      </c>
      <c r="J6254" s="378">
        <v>2</v>
      </c>
      <c r="K6254" s="381">
        <v>1959</v>
      </c>
      <c r="L6254" s="369">
        <f t="shared" ca="1" si="97"/>
        <v>65</v>
      </c>
      <c r="M6254" s="299" t="s">
        <v>20</v>
      </c>
      <c r="N6254" s="10" t="s">
        <v>40415</v>
      </c>
      <c r="O6254" s="389" t="s">
        <v>30762</v>
      </c>
      <c r="P6254" s="386">
        <v>41091</v>
      </c>
    </row>
    <row r="6255" spans="1:16" s="8" customFormat="1" ht="15" customHeight="1" x14ac:dyDescent="0.25">
      <c r="A6255" s="362" t="s">
        <v>27</v>
      </c>
      <c r="B6255" s="362" t="s">
        <v>22115</v>
      </c>
      <c r="C6255" s="340" t="s">
        <v>9896</v>
      </c>
      <c r="D6255" s="362" t="s">
        <v>9895</v>
      </c>
      <c r="E6255" s="362">
        <v>30</v>
      </c>
      <c r="F6255" s="364">
        <v>13140650</v>
      </c>
      <c r="G6255" s="363">
        <v>23131406509</v>
      </c>
      <c r="H6255" s="365">
        <v>21063</v>
      </c>
      <c r="I6255" s="388">
        <v>31</v>
      </c>
      <c r="J6255" s="378">
        <v>8</v>
      </c>
      <c r="K6255" s="381">
        <v>1957</v>
      </c>
      <c r="L6255" s="369">
        <f t="shared" ca="1" si="97"/>
        <v>66</v>
      </c>
      <c r="M6255" s="299" t="s">
        <v>20</v>
      </c>
      <c r="N6255" s="10" t="s">
        <v>40415</v>
      </c>
      <c r="O6255" s="389" t="s">
        <v>30762</v>
      </c>
      <c r="P6255" s="386">
        <v>41122</v>
      </c>
    </row>
    <row r="6256" spans="1:16" s="8" customFormat="1" ht="15" customHeight="1" x14ac:dyDescent="0.25">
      <c r="A6256" s="362" t="s">
        <v>46</v>
      </c>
      <c r="B6256" s="362" t="s">
        <v>22115</v>
      </c>
      <c r="C6256" s="340" t="s">
        <v>22112</v>
      </c>
      <c r="D6256" s="362" t="s">
        <v>22111</v>
      </c>
      <c r="E6256" s="362">
        <v>31</v>
      </c>
      <c r="F6256" s="364">
        <v>18480469</v>
      </c>
      <c r="G6256" s="363">
        <v>20184804698</v>
      </c>
      <c r="H6256" s="365">
        <v>24775</v>
      </c>
      <c r="I6256" s="388">
        <v>30</v>
      </c>
      <c r="J6256" s="378">
        <v>10</v>
      </c>
      <c r="K6256" s="381">
        <v>1967</v>
      </c>
      <c r="L6256" s="369">
        <f t="shared" ca="1" si="97"/>
        <v>56</v>
      </c>
      <c r="M6256" s="299" t="s">
        <v>20</v>
      </c>
      <c r="N6256" s="10" t="s">
        <v>40415</v>
      </c>
      <c r="O6256" s="389" t="s">
        <v>30742</v>
      </c>
      <c r="P6256" s="386">
        <v>41426</v>
      </c>
    </row>
    <row r="6257" spans="1:16" s="8" customFormat="1" ht="15" customHeight="1" x14ac:dyDescent="0.25">
      <c r="A6257" s="362" t="s">
        <v>179</v>
      </c>
      <c r="B6257" s="362" t="s">
        <v>22115</v>
      </c>
      <c r="C6257" s="340" t="s">
        <v>22110</v>
      </c>
      <c r="D6257" s="362" t="s">
        <v>22109</v>
      </c>
      <c r="E6257" s="362">
        <v>30</v>
      </c>
      <c r="F6257" s="364">
        <v>11998000</v>
      </c>
      <c r="G6257" s="363">
        <v>20119980004</v>
      </c>
      <c r="H6257" s="365">
        <v>21214</v>
      </c>
      <c r="I6257" s="388">
        <v>29</v>
      </c>
      <c r="J6257" s="378">
        <v>1</v>
      </c>
      <c r="K6257" s="381">
        <v>1958</v>
      </c>
      <c r="L6257" s="369">
        <f t="shared" ca="1" si="97"/>
        <v>66</v>
      </c>
      <c r="M6257" s="299" t="s">
        <v>20</v>
      </c>
      <c r="N6257" s="10" t="s">
        <v>40415</v>
      </c>
      <c r="O6257" s="389" t="s">
        <v>30751</v>
      </c>
      <c r="P6257" s="386">
        <v>40179</v>
      </c>
    </row>
    <row r="6258" spans="1:16" s="8" customFormat="1" ht="15" customHeight="1" x14ac:dyDescent="0.25">
      <c r="A6258" s="362" t="s">
        <v>46</v>
      </c>
      <c r="B6258" s="362" t="s">
        <v>22115</v>
      </c>
      <c r="C6258" s="340" t="s">
        <v>22108</v>
      </c>
      <c r="D6258" s="362" t="s">
        <v>22107</v>
      </c>
      <c r="E6258" s="362">
        <v>30</v>
      </c>
      <c r="F6258" s="364">
        <v>21099097</v>
      </c>
      <c r="G6258" s="363">
        <v>20210990977</v>
      </c>
      <c r="H6258" s="365">
        <v>25528</v>
      </c>
      <c r="I6258" s="388">
        <v>21</v>
      </c>
      <c r="J6258" s="378">
        <v>11</v>
      </c>
      <c r="K6258" s="381">
        <v>1969</v>
      </c>
      <c r="L6258" s="369">
        <f t="shared" ca="1" si="97"/>
        <v>54</v>
      </c>
      <c r="M6258" s="299" t="s">
        <v>20</v>
      </c>
      <c r="N6258" s="10" t="s">
        <v>40415</v>
      </c>
      <c r="O6258" s="389" t="s">
        <v>30817</v>
      </c>
      <c r="P6258" s="386">
        <v>42370</v>
      </c>
    </row>
    <row r="6259" spans="1:16" s="8" customFormat="1" ht="15" customHeight="1" x14ac:dyDescent="0.25">
      <c r="A6259" s="362" t="s">
        <v>46</v>
      </c>
      <c r="B6259" s="362" t="s">
        <v>22115</v>
      </c>
      <c r="C6259" s="340" t="s">
        <v>22106</v>
      </c>
      <c r="D6259" s="362" t="s">
        <v>22105</v>
      </c>
      <c r="E6259" s="362">
        <v>30</v>
      </c>
      <c r="F6259" s="364">
        <v>12271013</v>
      </c>
      <c r="G6259" s="363">
        <v>20122710131</v>
      </c>
      <c r="H6259" s="365">
        <v>20566</v>
      </c>
      <c r="I6259" s="388">
        <v>21</v>
      </c>
      <c r="J6259" s="378">
        <v>4</v>
      </c>
      <c r="K6259" s="381">
        <v>1956</v>
      </c>
      <c r="L6259" s="369">
        <f t="shared" ca="1" si="97"/>
        <v>68</v>
      </c>
      <c r="M6259" s="299" t="s">
        <v>20</v>
      </c>
      <c r="N6259" s="10" t="s">
        <v>40415</v>
      </c>
      <c r="O6259" s="389" t="s">
        <v>36021</v>
      </c>
      <c r="P6259" s="386">
        <v>42156</v>
      </c>
    </row>
    <row r="6260" spans="1:16" s="8" customFormat="1" ht="15" customHeight="1" x14ac:dyDescent="0.25">
      <c r="A6260" s="362" t="s">
        <v>27</v>
      </c>
      <c r="B6260" s="362" t="s">
        <v>22115</v>
      </c>
      <c r="C6260" s="340" t="s">
        <v>22104</v>
      </c>
      <c r="D6260" s="362" t="s">
        <v>1206</v>
      </c>
      <c r="E6260" s="362">
        <v>30</v>
      </c>
      <c r="F6260" s="364">
        <v>12412843</v>
      </c>
      <c r="G6260" s="363">
        <v>23124128439</v>
      </c>
      <c r="H6260" s="365">
        <v>20684</v>
      </c>
      <c r="I6260" s="388">
        <v>17</v>
      </c>
      <c r="J6260" s="378">
        <v>8</v>
      </c>
      <c r="K6260" s="381">
        <v>1956</v>
      </c>
      <c r="L6260" s="369">
        <f t="shared" ca="1" si="97"/>
        <v>67</v>
      </c>
      <c r="M6260" s="299" t="s">
        <v>20</v>
      </c>
      <c r="N6260" s="10" t="s">
        <v>40415</v>
      </c>
      <c r="O6260" s="389" t="s">
        <v>30747</v>
      </c>
      <c r="P6260" s="386">
        <v>41061</v>
      </c>
    </row>
    <row r="6261" spans="1:16" s="8" customFormat="1" ht="15" customHeight="1" x14ac:dyDescent="0.25">
      <c r="A6261" s="362" t="s">
        <v>46</v>
      </c>
      <c r="B6261" s="362" t="s">
        <v>22115</v>
      </c>
      <c r="C6261" s="340" t="s">
        <v>22100</v>
      </c>
      <c r="D6261" s="362" t="s">
        <v>22099</v>
      </c>
      <c r="E6261" s="362">
        <v>30</v>
      </c>
      <c r="F6261" s="364">
        <v>14434446</v>
      </c>
      <c r="G6261" s="363">
        <v>20144344465</v>
      </c>
      <c r="H6261" s="365">
        <v>22555</v>
      </c>
      <c r="I6261" s="388">
        <v>1</v>
      </c>
      <c r="J6261" s="378">
        <v>10</v>
      </c>
      <c r="K6261" s="381">
        <v>1961</v>
      </c>
      <c r="L6261" s="369">
        <f t="shared" ca="1" si="97"/>
        <v>62</v>
      </c>
      <c r="M6261" s="299" t="s">
        <v>20</v>
      </c>
      <c r="N6261" s="10" t="s">
        <v>40415</v>
      </c>
      <c r="O6261" s="389" t="s">
        <v>30826</v>
      </c>
      <c r="P6261" s="386">
        <v>42826</v>
      </c>
    </row>
    <row r="6262" spans="1:16" s="8" customFormat="1" ht="15" customHeight="1" x14ac:dyDescent="0.25">
      <c r="A6262" s="362" t="s">
        <v>27</v>
      </c>
      <c r="B6262" s="362" t="s">
        <v>22115</v>
      </c>
      <c r="C6262" s="340" t="s">
        <v>22098</v>
      </c>
      <c r="D6262" s="362" t="s">
        <v>22097</v>
      </c>
      <c r="E6262" s="362">
        <v>30</v>
      </c>
      <c r="F6262" s="364">
        <v>20592641</v>
      </c>
      <c r="G6262" s="363">
        <v>20205926411</v>
      </c>
      <c r="H6262" s="365">
        <v>25245</v>
      </c>
      <c r="I6262" s="388">
        <v>11</v>
      </c>
      <c r="J6262" s="378">
        <v>2</v>
      </c>
      <c r="K6262" s="381">
        <v>1969</v>
      </c>
      <c r="L6262" s="369">
        <f t="shared" ca="1" si="97"/>
        <v>55</v>
      </c>
      <c r="M6262" s="299" t="s">
        <v>20</v>
      </c>
      <c r="N6262" s="10" t="s">
        <v>40415</v>
      </c>
      <c r="O6262" s="389" t="s">
        <v>30814</v>
      </c>
      <c r="P6262" s="386">
        <v>42705</v>
      </c>
    </row>
    <row r="6263" spans="1:16" s="8" customFormat="1" ht="15" customHeight="1" x14ac:dyDescent="0.25">
      <c r="A6263" s="362" t="s">
        <v>30</v>
      </c>
      <c r="B6263" s="362" t="s">
        <v>22115</v>
      </c>
      <c r="C6263" s="340" t="s">
        <v>22096</v>
      </c>
      <c r="D6263" s="362" t="s">
        <v>22095</v>
      </c>
      <c r="E6263" s="362">
        <v>30</v>
      </c>
      <c r="F6263" s="364">
        <v>12645469</v>
      </c>
      <c r="G6263" s="363">
        <v>20126454695</v>
      </c>
      <c r="H6263" s="365">
        <v>21478</v>
      </c>
      <c r="I6263" s="388">
        <v>20</v>
      </c>
      <c r="J6263" s="378">
        <v>10</v>
      </c>
      <c r="K6263" s="381">
        <v>1958</v>
      </c>
      <c r="L6263" s="369">
        <f t="shared" ca="1" si="97"/>
        <v>65</v>
      </c>
      <c r="M6263" s="299" t="s">
        <v>20</v>
      </c>
      <c r="N6263" s="10" t="s">
        <v>40415</v>
      </c>
      <c r="O6263" s="389" t="s">
        <v>34422</v>
      </c>
      <c r="P6263" s="386">
        <v>40749</v>
      </c>
    </row>
    <row r="6264" spans="1:16" s="8" customFormat="1" ht="15" customHeight="1" x14ac:dyDescent="0.25">
      <c r="A6264" s="362" t="s">
        <v>27</v>
      </c>
      <c r="B6264" s="362" t="s">
        <v>22115</v>
      </c>
      <c r="C6264" s="340" t="s">
        <v>22094</v>
      </c>
      <c r="D6264" s="362" t="s">
        <v>22093</v>
      </c>
      <c r="E6264" s="362">
        <v>30</v>
      </c>
      <c r="F6264" s="364">
        <v>10834512</v>
      </c>
      <c r="G6264" s="363">
        <v>20108345129</v>
      </c>
      <c r="H6264" s="365">
        <v>19442</v>
      </c>
      <c r="I6264" s="388">
        <v>24</v>
      </c>
      <c r="J6264" s="378">
        <v>3</v>
      </c>
      <c r="K6264" s="381">
        <v>1953</v>
      </c>
      <c r="L6264" s="369">
        <f t="shared" ca="1" si="97"/>
        <v>71</v>
      </c>
      <c r="M6264" s="299" t="s">
        <v>20</v>
      </c>
      <c r="N6264" s="10" t="s">
        <v>40415</v>
      </c>
      <c r="O6264" s="389" t="s">
        <v>30742</v>
      </c>
      <c r="P6264" s="386">
        <v>41426</v>
      </c>
    </row>
    <row r="6265" spans="1:16" s="8" customFormat="1" ht="15" customHeight="1" x14ac:dyDescent="0.25">
      <c r="A6265" s="362" t="s">
        <v>27</v>
      </c>
      <c r="B6265" s="362" t="s">
        <v>22115</v>
      </c>
      <c r="C6265" s="340" t="s">
        <v>22092</v>
      </c>
      <c r="D6265" s="362" t="s">
        <v>22091</v>
      </c>
      <c r="E6265" s="362">
        <v>32</v>
      </c>
      <c r="F6265" s="364">
        <v>14516337</v>
      </c>
      <c r="G6265" s="363">
        <v>20145163375</v>
      </c>
      <c r="H6265" s="365">
        <v>22369</v>
      </c>
      <c r="I6265" s="388">
        <v>29</v>
      </c>
      <c r="J6265" s="378">
        <v>3</v>
      </c>
      <c r="K6265" s="381">
        <v>1961</v>
      </c>
      <c r="L6265" s="369">
        <f t="shared" ca="1" si="97"/>
        <v>63</v>
      </c>
      <c r="M6265" s="299" t="s">
        <v>20</v>
      </c>
      <c r="N6265" s="10" t="s">
        <v>40415</v>
      </c>
      <c r="O6265" s="389" t="s">
        <v>177</v>
      </c>
      <c r="P6265" s="386" t="s">
        <v>177</v>
      </c>
    </row>
    <row r="6266" spans="1:16" s="8" customFormat="1" ht="15" customHeight="1" x14ac:dyDescent="0.25">
      <c r="A6266" s="362" t="s">
        <v>172</v>
      </c>
      <c r="B6266" s="362" t="s">
        <v>22115</v>
      </c>
      <c r="C6266" s="340" t="s">
        <v>22087</v>
      </c>
      <c r="D6266" s="362" t="s">
        <v>22086</v>
      </c>
      <c r="E6266" s="362">
        <v>31</v>
      </c>
      <c r="F6266" s="364">
        <v>13483055</v>
      </c>
      <c r="G6266" s="363">
        <v>20134830558</v>
      </c>
      <c r="H6266" s="365" t="s">
        <v>29778</v>
      </c>
      <c r="I6266" s="388">
        <v>31</v>
      </c>
      <c r="J6266" s="378">
        <v>12</v>
      </c>
      <c r="K6266" s="381">
        <v>1957</v>
      </c>
      <c r="L6266" s="369">
        <f t="shared" ca="1" si="97"/>
        <v>66</v>
      </c>
      <c r="M6266" s="299" t="s">
        <v>20</v>
      </c>
      <c r="N6266" s="10" t="s">
        <v>40415</v>
      </c>
      <c r="O6266" s="389" t="s">
        <v>30758</v>
      </c>
      <c r="P6266" s="386">
        <v>40544</v>
      </c>
    </row>
    <row r="6267" spans="1:16" s="8" customFormat="1" ht="15" customHeight="1" x14ac:dyDescent="0.25">
      <c r="A6267" s="362" t="s">
        <v>59</v>
      </c>
      <c r="B6267" s="362" t="s">
        <v>22115</v>
      </c>
      <c r="C6267" s="340" t="s">
        <v>22085</v>
      </c>
      <c r="D6267" s="362" t="s">
        <v>22084</v>
      </c>
      <c r="E6267" s="362">
        <v>30</v>
      </c>
      <c r="F6267" s="364">
        <v>17369999</v>
      </c>
      <c r="G6267" s="363">
        <v>23173699999</v>
      </c>
      <c r="H6267" s="365">
        <v>24041</v>
      </c>
      <c r="I6267" s="388">
        <v>26</v>
      </c>
      <c r="J6267" s="378">
        <v>10</v>
      </c>
      <c r="K6267" s="381">
        <v>1965</v>
      </c>
      <c r="L6267" s="369">
        <f t="shared" ca="1" si="97"/>
        <v>58</v>
      </c>
      <c r="M6267" s="299" t="s">
        <v>20</v>
      </c>
      <c r="N6267" s="10" t="s">
        <v>40415</v>
      </c>
      <c r="O6267" s="389" t="s">
        <v>30735</v>
      </c>
      <c r="P6267" s="386">
        <v>42217</v>
      </c>
    </row>
    <row r="6268" spans="1:16" s="8" customFormat="1" ht="15" customHeight="1" x14ac:dyDescent="0.25">
      <c r="A6268" s="362" t="s">
        <v>59</v>
      </c>
      <c r="B6268" s="362" t="s">
        <v>22115</v>
      </c>
      <c r="C6268" s="340" t="s">
        <v>22083</v>
      </c>
      <c r="D6268" s="362" t="s">
        <v>22082</v>
      </c>
      <c r="E6268" s="362">
        <v>31</v>
      </c>
      <c r="F6268" s="364">
        <v>14141085</v>
      </c>
      <c r="G6268" s="363">
        <v>20141410858</v>
      </c>
      <c r="H6268" s="365">
        <v>21330</v>
      </c>
      <c r="I6268" s="388">
        <v>25</v>
      </c>
      <c r="J6268" s="378">
        <v>5</v>
      </c>
      <c r="K6268" s="381">
        <v>1958</v>
      </c>
      <c r="L6268" s="369">
        <f t="shared" ca="1" si="97"/>
        <v>65</v>
      </c>
      <c r="M6268" s="299" t="s">
        <v>20</v>
      </c>
      <c r="N6268" s="10" t="s">
        <v>40415</v>
      </c>
      <c r="O6268" s="389" t="s">
        <v>30747</v>
      </c>
      <c r="P6268" s="386">
        <v>41061</v>
      </c>
    </row>
    <row r="6269" spans="1:16" s="8" customFormat="1" ht="15" customHeight="1" x14ac:dyDescent="0.25">
      <c r="A6269" s="362" t="s">
        <v>59</v>
      </c>
      <c r="B6269" s="362" t="s">
        <v>22115</v>
      </c>
      <c r="C6269" s="340" t="s">
        <v>22081</v>
      </c>
      <c r="D6269" s="362" t="s">
        <v>22080</v>
      </c>
      <c r="E6269" s="362">
        <v>30</v>
      </c>
      <c r="F6269" s="364">
        <v>20090672</v>
      </c>
      <c r="G6269" s="363">
        <v>20200906722</v>
      </c>
      <c r="H6269" s="365">
        <v>24878</v>
      </c>
      <c r="I6269" s="388">
        <v>10</v>
      </c>
      <c r="J6269" s="378">
        <v>2</v>
      </c>
      <c r="K6269" s="381">
        <v>1968</v>
      </c>
      <c r="L6269" s="369">
        <f t="shared" ca="1" si="97"/>
        <v>56</v>
      </c>
      <c r="M6269" s="299" t="s">
        <v>20</v>
      </c>
      <c r="N6269" s="10" t="s">
        <v>40415</v>
      </c>
      <c r="O6269" s="389" t="s">
        <v>30819</v>
      </c>
      <c r="P6269" s="386">
        <v>42309</v>
      </c>
    </row>
    <row r="6270" spans="1:16" s="8" customFormat="1" ht="15" customHeight="1" x14ac:dyDescent="0.25">
      <c r="A6270" s="362" t="s">
        <v>179</v>
      </c>
      <c r="B6270" s="362" t="s">
        <v>22115</v>
      </c>
      <c r="C6270" s="340" t="s">
        <v>22079</v>
      </c>
      <c r="D6270" s="362" t="s">
        <v>22078</v>
      </c>
      <c r="E6270" s="362">
        <v>30</v>
      </c>
      <c r="F6270" s="364">
        <v>20424789</v>
      </c>
      <c r="G6270" s="363">
        <v>20204247898</v>
      </c>
      <c r="H6270" s="365">
        <v>25061</v>
      </c>
      <c r="I6270" s="388">
        <v>11</v>
      </c>
      <c r="J6270" s="378">
        <v>8</v>
      </c>
      <c r="K6270" s="381">
        <v>1968</v>
      </c>
      <c r="L6270" s="369">
        <f t="shared" ca="1" si="97"/>
        <v>55</v>
      </c>
      <c r="M6270" s="299" t="s">
        <v>20</v>
      </c>
      <c r="N6270" s="10" t="s">
        <v>40415</v>
      </c>
      <c r="O6270" s="389" t="s">
        <v>30798</v>
      </c>
      <c r="P6270" s="386">
        <v>42005</v>
      </c>
    </row>
    <row r="6271" spans="1:16" s="8" customFormat="1" ht="15" customHeight="1" x14ac:dyDescent="0.25">
      <c r="A6271" s="362" t="s">
        <v>59</v>
      </c>
      <c r="B6271" s="362" t="s">
        <v>22115</v>
      </c>
      <c r="C6271" s="340" t="s">
        <v>22077</v>
      </c>
      <c r="D6271" s="362" t="s">
        <v>22076</v>
      </c>
      <c r="E6271" s="362">
        <v>30</v>
      </c>
      <c r="F6271" s="364">
        <v>22905906</v>
      </c>
      <c r="G6271" s="363">
        <v>20229059069</v>
      </c>
      <c r="H6271" s="365">
        <v>25184</v>
      </c>
      <c r="I6271" s="388">
        <v>12</v>
      </c>
      <c r="J6271" s="378">
        <v>12</v>
      </c>
      <c r="K6271" s="381">
        <v>1968</v>
      </c>
      <c r="L6271" s="369">
        <f t="shared" ca="1" si="97"/>
        <v>55</v>
      </c>
      <c r="M6271" s="299" t="s">
        <v>20</v>
      </c>
      <c r="N6271" s="10" t="s">
        <v>40415</v>
      </c>
      <c r="O6271" s="389" t="s">
        <v>30735</v>
      </c>
      <c r="P6271" s="386">
        <v>42217</v>
      </c>
    </row>
    <row r="6272" spans="1:16" s="8" customFormat="1" ht="15" customHeight="1" x14ac:dyDescent="0.25">
      <c r="A6272" s="362">
        <v>11</v>
      </c>
      <c r="B6272" s="362" t="s">
        <v>22115</v>
      </c>
      <c r="C6272" s="340" t="s">
        <v>22075</v>
      </c>
      <c r="D6272" s="362" t="s">
        <v>22074</v>
      </c>
      <c r="E6272" s="362">
        <v>31</v>
      </c>
      <c r="F6272" s="364">
        <v>13901713</v>
      </c>
      <c r="G6272" s="363">
        <v>20139017138</v>
      </c>
      <c r="H6272" s="365">
        <v>21996</v>
      </c>
      <c r="I6272" s="388">
        <v>21</v>
      </c>
      <c r="J6272" s="378">
        <v>3</v>
      </c>
      <c r="K6272" s="381">
        <v>1960</v>
      </c>
      <c r="L6272" s="369">
        <f t="shared" ca="1" si="97"/>
        <v>64</v>
      </c>
      <c r="M6272" s="299" t="s">
        <v>20</v>
      </c>
      <c r="N6272" s="10" t="s">
        <v>40415</v>
      </c>
      <c r="O6272" s="389" t="s">
        <v>30776</v>
      </c>
      <c r="P6272" s="386" t="s">
        <v>177</v>
      </c>
    </row>
    <row r="6273" spans="1:16" s="8" customFormat="1" ht="15" customHeight="1" x14ac:dyDescent="0.25">
      <c r="A6273" s="362" t="s">
        <v>23750</v>
      </c>
      <c r="B6273" s="362" t="s">
        <v>22115</v>
      </c>
      <c r="C6273" s="340" t="s">
        <v>22073</v>
      </c>
      <c r="D6273" s="362" t="s">
        <v>22072</v>
      </c>
      <c r="E6273" s="362">
        <v>32</v>
      </c>
      <c r="F6273" s="364">
        <v>11639120</v>
      </c>
      <c r="G6273" s="363">
        <v>27116391207</v>
      </c>
      <c r="H6273" s="365">
        <v>19937</v>
      </c>
      <c r="I6273" s="388">
        <v>1</v>
      </c>
      <c r="J6273" s="378">
        <v>8</v>
      </c>
      <c r="K6273" s="381">
        <v>1954</v>
      </c>
      <c r="L6273" s="369">
        <f t="shared" ca="1" si="97"/>
        <v>69</v>
      </c>
      <c r="M6273" s="299" t="s">
        <v>20</v>
      </c>
      <c r="N6273" s="10" t="s">
        <v>28854</v>
      </c>
      <c r="O6273" s="389" t="s">
        <v>30767</v>
      </c>
      <c r="P6273" s="386" t="s">
        <v>177</v>
      </c>
    </row>
    <row r="6274" spans="1:16" s="8" customFormat="1" ht="15" customHeight="1" x14ac:dyDescent="0.25">
      <c r="A6274" s="362" t="s">
        <v>46</v>
      </c>
      <c r="B6274" s="362" t="s">
        <v>22115</v>
      </c>
      <c r="C6274" s="340" t="s">
        <v>22071</v>
      </c>
      <c r="D6274" s="362" t="s">
        <v>22070</v>
      </c>
      <c r="E6274" s="362">
        <v>32</v>
      </c>
      <c r="F6274" s="364">
        <v>11630638</v>
      </c>
      <c r="G6274" s="363">
        <v>27116306382</v>
      </c>
      <c r="H6274" s="365">
        <v>20058</v>
      </c>
      <c r="I6274" s="388">
        <v>30</v>
      </c>
      <c r="J6274" s="378">
        <v>11</v>
      </c>
      <c r="K6274" s="381">
        <v>1954</v>
      </c>
      <c r="L6274" s="369">
        <f t="shared" ref="L6274:L6337" ca="1" si="98">DATEDIF(H6274,TODAY(),"Y")</f>
        <v>69</v>
      </c>
      <c r="M6274" s="299" t="s">
        <v>20</v>
      </c>
      <c r="N6274" s="10" t="s">
        <v>28854</v>
      </c>
      <c r="O6274" s="389" t="s">
        <v>30739</v>
      </c>
      <c r="P6274" s="386">
        <v>40695</v>
      </c>
    </row>
    <row r="6275" spans="1:16" s="8" customFormat="1" ht="15" customHeight="1" x14ac:dyDescent="0.25">
      <c r="A6275" s="362" t="s">
        <v>46</v>
      </c>
      <c r="B6275" s="362" t="s">
        <v>22115</v>
      </c>
      <c r="C6275" s="340" t="s">
        <v>22069</v>
      </c>
      <c r="D6275" s="362" t="s">
        <v>22068</v>
      </c>
      <c r="E6275" s="362">
        <v>31</v>
      </c>
      <c r="F6275" s="364">
        <v>12117148</v>
      </c>
      <c r="G6275" s="363">
        <v>27121171487</v>
      </c>
      <c r="H6275" s="365">
        <v>20310</v>
      </c>
      <c r="I6275" s="388">
        <v>9</v>
      </c>
      <c r="J6275" s="378">
        <v>8</v>
      </c>
      <c r="K6275" s="381">
        <v>1955</v>
      </c>
      <c r="L6275" s="369">
        <f t="shared" ca="1" si="98"/>
        <v>68</v>
      </c>
      <c r="M6275" s="299" t="s">
        <v>20</v>
      </c>
      <c r="N6275" s="10" t="s">
        <v>28854</v>
      </c>
      <c r="O6275" s="389" t="s">
        <v>30822</v>
      </c>
      <c r="P6275" s="386">
        <v>41395</v>
      </c>
    </row>
    <row r="6276" spans="1:16" s="8" customFormat="1" ht="15" customHeight="1" x14ac:dyDescent="0.25">
      <c r="A6276" s="362" t="s">
        <v>27</v>
      </c>
      <c r="B6276" s="362" t="s">
        <v>22115</v>
      </c>
      <c r="C6276" s="340" t="s">
        <v>22067</v>
      </c>
      <c r="D6276" s="362" t="s">
        <v>22066</v>
      </c>
      <c r="E6276" s="362">
        <v>30</v>
      </c>
      <c r="F6276" s="364">
        <v>21833285</v>
      </c>
      <c r="G6276" s="363">
        <v>20218332855</v>
      </c>
      <c r="H6276" s="365">
        <v>25875</v>
      </c>
      <c r="I6276" s="388">
        <v>3</v>
      </c>
      <c r="J6276" s="378">
        <v>11</v>
      </c>
      <c r="K6276" s="381">
        <v>1970</v>
      </c>
      <c r="L6276" s="369">
        <f t="shared" ca="1" si="98"/>
        <v>53</v>
      </c>
      <c r="M6276" s="299" t="s">
        <v>20</v>
      </c>
      <c r="N6276" s="10" t="s">
        <v>40415</v>
      </c>
      <c r="O6276" s="389" t="s">
        <v>29343</v>
      </c>
      <c r="P6276" s="386">
        <v>42948</v>
      </c>
    </row>
    <row r="6277" spans="1:16" s="8" customFormat="1" ht="15" customHeight="1" x14ac:dyDescent="0.25">
      <c r="A6277" s="362" t="s">
        <v>23</v>
      </c>
      <c r="B6277" s="362" t="s">
        <v>22115</v>
      </c>
      <c r="C6277" s="340" t="s">
        <v>22065</v>
      </c>
      <c r="D6277" s="362" t="s">
        <v>22064</v>
      </c>
      <c r="E6277" s="362">
        <v>30</v>
      </c>
      <c r="F6277" s="364">
        <v>18440739</v>
      </c>
      <c r="G6277" s="363">
        <v>20184407397</v>
      </c>
      <c r="H6277" s="365">
        <v>24743</v>
      </c>
      <c r="I6277" s="388">
        <v>28</v>
      </c>
      <c r="J6277" s="378">
        <v>9</v>
      </c>
      <c r="K6277" s="381">
        <v>1967</v>
      </c>
      <c r="L6277" s="369">
        <f t="shared" ca="1" si="98"/>
        <v>56</v>
      </c>
      <c r="M6277" s="299" t="s">
        <v>20</v>
      </c>
      <c r="N6277" s="10" t="s">
        <v>40415</v>
      </c>
      <c r="O6277" s="389" t="s">
        <v>30762</v>
      </c>
      <c r="P6277" s="386">
        <v>41122</v>
      </c>
    </row>
    <row r="6278" spans="1:16" s="8" customFormat="1" ht="15" customHeight="1" x14ac:dyDescent="0.25">
      <c r="A6278" s="362" t="s">
        <v>302</v>
      </c>
      <c r="B6278" s="362" t="s">
        <v>22115</v>
      </c>
      <c r="C6278" s="340" t="s">
        <v>22063</v>
      </c>
      <c r="D6278" s="362" t="s">
        <v>17413</v>
      </c>
      <c r="E6278" s="362">
        <v>30</v>
      </c>
      <c r="F6278" s="364">
        <v>20053623</v>
      </c>
      <c r="G6278" s="363">
        <v>27200536237</v>
      </c>
      <c r="H6278" s="365">
        <v>24924</v>
      </c>
      <c r="I6278" s="388">
        <v>27</v>
      </c>
      <c r="J6278" s="378">
        <v>3</v>
      </c>
      <c r="K6278" s="381">
        <v>1968</v>
      </c>
      <c r="L6278" s="369">
        <f t="shared" ca="1" si="98"/>
        <v>56</v>
      </c>
      <c r="M6278" s="299" t="s">
        <v>20</v>
      </c>
      <c r="N6278" s="10" t="s">
        <v>28854</v>
      </c>
      <c r="O6278" s="389" t="s">
        <v>31039</v>
      </c>
      <c r="P6278" s="386">
        <v>42491</v>
      </c>
    </row>
    <row r="6279" spans="1:16" s="8" customFormat="1" ht="15" customHeight="1" x14ac:dyDescent="0.25">
      <c r="A6279" s="362" t="s">
        <v>27</v>
      </c>
      <c r="B6279" s="362" t="s">
        <v>22115</v>
      </c>
      <c r="C6279" s="340" t="s">
        <v>22062</v>
      </c>
      <c r="D6279" s="362" t="s">
        <v>22061</v>
      </c>
      <c r="E6279" s="362">
        <v>32</v>
      </c>
      <c r="F6279" s="364">
        <v>17817291</v>
      </c>
      <c r="G6279" s="363">
        <v>27178172919</v>
      </c>
      <c r="H6279" s="365">
        <v>24307</v>
      </c>
      <c r="I6279" s="388">
        <v>19</v>
      </c>
      <c r="J6279" s="378">
        <v>7</v>
      </c>
      <c r="K6279" s="381">
        <v>1966</v>
      </c>
      <c r="L6279" s="369">
        <f t="shared" ca="1" si="98"/>
        <v>57</v>
      </c>
      <c r="M6279" s="299" t="s">
        <v>20</v>
      </c>
      <c r="N6279" s="10" t="s">
        <v>28854</v>
      </c>
      <c r="O6279" s="389" t="s">
        <v>30790</v>
      </c>
      <c r="P6279" s="386" t="s">
        <v>177</v>
      </c>
    </row>
    <row r="6280" spans="1:16" s="8" customFormat="1" ht="15" customHeight="1" x14ac:dyDescent="0.25">
      <c r="A6280" s="362" t="s">
        <v>27</v>
      </c>
      <c r="B6280" s="362" t="s">
        <v>22115</v>
      </c>
      <c r="C6280" s="340" t="s">
        <v>22060</v>
      </c>
      <c r="D6280" s="362" t="s">
        <v>22059</v>
      </c>
      <c r="E6280" s="362">
        <v>30</v>
      </c>
      <c r="F6280" s="364">
        <v>22128116</v>
      </c>
      <c r="G6280" s="363">
        <v>27221281166</v>
      </c>
      <c r="H6280" s="365">
        <v>26014</v>
      </c>
      <c r="I6280" s="388">
        <v>22</v>
      </c>
      <c r="J6280" s="378">
        <v>3</v>
      </c>
      <c r="K6280" s="381">
        <v>1971</v>
      </c>
      <c r="L6280" s="369">
        <f t="shared" ca="1" si="98"/>
        <v>53</v>
      </c>
      <c r="M6280" s="299" t="s">
        <v>20</v>
      </c>
      <c r="N6280" s="10" t="s">
        <v>28854</v>
      </c>
      <c r="O6280" s="389" t="s">
        <v>29350</v>
      </c>
      <c r="P6280" s="386">
        <v>43009</v>
      </c>
    </row>
    <row r="6281" spans="1:16" s="8" customFormat="1" ht="15" customHeight="1" x14ac:dyDescent="0.25">
      <c r="A6281" s="362" t="s">
        <v>27</v>
      </c>
      <c r="B6281" s="362" t="s">
        <v>22115</v>
      </c>
      <c r="C6281" s="340" t="s">
        <v>22058</v>
      </c>
      <c r="D6281" s="362" t="s">
        <v>22057</v>
      </c>
      <c r="E6281" s="362">
        <v>30</v>
      </c>
      <c r="F6281" s="364">
        <v>14386647</v>
      </c>
      <c r="G6281" s="363">
        <v>27143866470</v>
      </c>
      <c r="H6281" s="365">
        <v>22488</v>
      </c>
      <c r="I6281" s="388">
        <v>26</v>
      </c>
      <c r="J6281" s="378">
        <v>7</v>
      </c>
      <c r="K6281" s="381">
        <v>1961</v>
      </c>
      <c r="L6281" s="369">
        <f t="shared" ca="1" si="98"/>
        <v>62</v>
      </c>
      <c r="M6281" s="299" t="s">
        <v>20</v>
      </c>
      <c r="N6281" s="10" t="s">
        <v>28854</v>
      </c>
      <c r="O6281" s="389" t="s">
        <v>30738</v>
      </c>
      <c r="P6281" s="386">
        <v>42156</v>
      </c>
    </row>
    <row r="6282" spans="1:16" s="8" customFormat="1" ht="15" customHeight="1" x14ac:dyDescent="0.25">
      <c r="A6282" s="362" t="s">
        <v>27</v>
      </c>
      <c r="B6282" s="362" t="s">
        <v>22115</v>
      </c>
      <c r="C6282" s="340" t="s">
        <v>22056</v>
      </c>
      <c r="D6282" s="362" t="s">
        <v>22055</v>
      </c>
      <c r="E6282" s="362">
        <v>30</v>
      </c>
      <c r="F6282" s="364">
        <v>18553134</v>
      </c>
      <c r="G6282" s="363">
        <v>27185531347</v>
      </c>
      <c r="H6282" s="365">
        <v>23302</v>
      </c>
      <c r="I6282" s="388">
        <v>18</v>
      </c>
      <c r="J6282" s="378">
        <v>10</v>
      </c>
      <c r="K6282" s="381">
        <v>1963</v>
      </c>
      <c r="L6282" s="369">
        <f t="shared" ca="1" si="98"/>
        <v>60</v>
      </c>
      <c r="M6282" s="299" t="s">
        <v>20</v>
      </c>
      <c r="N6282" s="10" t="s">
        <v>28854</v>
      </c>
      <c r="O6282" s="389" t="s">
        <v>35849</v>
      </c>
      <c r="P6282" s="386">
        <v>42675</v>
      </c>
    </row>
    <row r="6283" spans="1:16" s="8" customFormat="1" ht="15" customHeight="1" x14ac:dyDescent="0.25">
      <c r="A6283" s="362" t="s">
        <v>27</v>
      </c>
      <c r="B6283" s="362" t="s">
        <v>22115</v>
      </c>
      <c r="C6283" s="340" t="s">
        <v>22054</v>
      </c>
      <c r="D6283" s="362" t="s">
        <v>22053</v>
      </c>
      <c r="E6283" s="362">
        <v>31</v>
      </c>
      <c r="F6283" s="364">
        <v>20456325</v>
      </c>
      <c r="G6283" s="363">
        <v>27204563255</v>
      </c>
      <c r="H6283" s="365">
        <v>25184</v>
      </c>
      <c r="I6283" s="388">
        <v>12</v>
      </c>
      <c r="J6283" s="378">
        <v>12</v>
      </c>
      <c r="K6283" s="381">
        <v>1968</v>
      </c>
      <c r="L6283" s="369">
        <f t="shared" ca="1" si="98"/>
        <v>55</v>
      </c>
      <c r="M6283" s="299" t="s">
        <v>20</v>
      </c>
      <c r="N6283" s="10" t="s">
        <v>28854</v>
      </c>
      <c r="O6283" s="389" t="s">
        <v>30764</v>
      </c>
      <c r="P6283" s="386">
        <v>40489</v>
      </c>
    </row>
    <row r="6284" spans="1:16" s="8" customFormat="1" ht="15" customHeight="1" x14ac:dyDescent="0.25">
      <c r="A6284" s="362" t="s">
        <v>27</v>
      </c>
      <c r="B6284" s="362" t="s">
        <v>22115</v>
      </c>
      <c r="C6284" s="340" t="s">
        <v>22052</v>
      </c>
      <c r="D6284" s="362" t="s">
        <v>22051</v>
      </c>
      <c r="E6284" s="362">
        <v>30</v>
      </c>
      <c r="F6284" s="364">
        <v>20020416</v>
      </c>
      <c r="G6284" s="363">
        <v>27200204161</v>
      </c>
      <c r="H6284" s="365">
        <v>24839</v>
      </c>
      <c r="I6284" s="388">
        <v>2</v>
      </c>
      <c r="J6284" s="378">
        <v>1</v>
      </c>
      <c r="K6284" s="381">
        <v>1968</v>
      </c>
      <c r="L6284" s="369">
        <f t="shared" ca="1" si="98"/>
        <v>56</v>
      </c>
      <c r="M6284" s="299" t="s">
        <v>20</v>
      </c>
      <c r="N6284" s="10" t="s">
        <v>28854</v>
      </c>
      <c r="O6284" s="389" t="s">
        <v>35849</v>
      </c>
      <c r="P6284" s="386">
        <v>42675</v>
      </c>
    </row>
    <row r="6285" spans="1:16" s="8" customFormat="1" ht="15" customHeight="1" x14ac:dyDescent="0.25">
      <c r="A6285" s="362">
        <v>13</v>
      </c>
      <c r="B6285" s="362" t="s">
        <v>22115</v>
      </c>
      <c r="C6285" s="340" t="s">
        <v>22050</v>
      </c>
      <c r="D6285" s="362" t="s">
        <v>22049</v>
      </c>
      <c r="E6285" s="362">
        <v>30</v>
      </c>
      <c r="F6285" s="364">
        <v>20962688</v>
      </c>
      <c r="G6285" s="363">
        <v>27209626883</v>
      </c>
      <c r="H6285" s="365">
        <v>25497</v>
      </c>
      <c r="I6285" s="388">
        <v>21</v>
      </c>
      <c r="J6285" s="378">
        <v>10</v>
      </c>
      <c r="K6285" s="381">
        <v>1969</v>
      </c>
      <c r="L6285" s="369">
        <f t="shared" ca="1" si="98"/>
        <v>54</v>
      </c>
      <c r="M6285" s="299" t="s">
        <v>20</v>
      </c>
      <c r="N6285" s="10" t="s">
        <v>28854</v>
      </c>
      <c r="O6285" s="389" t="s">
        <v>30766</v>
      </c>
      <c r="P6285" s="386">
        <v>41122</v>
      </c>
    </row>
    <row r="6286" spans="1:16" s="8" customFormat="1" ht="15" customHeight="1" x14ac:dyDescent="0.25">
      <c r="A6286" s="362" t="s">
        <v>27</v>
      </c>
      <c r="B6286" s="362" t="s">
        <v>22115</v>
      </c>
      <c r="C6286" s="340" t="s">
        <v>22048</v>
      </c>
      <c r="D6286" s="362" t="s">
        <v>22047</v>
      </c>
      <c r="E6286" s="362">
        <v>30</v>
      </c>
      <c r="F6286" s="364">
        <v>20161350</v>
      </c>
      <c r="G6286" s="363">
        <v>27201613502</v>
      </c>
      <c r="H6286" s="365">
        <v>24945</v>
      </c>
      <c r="I6286" s="388">
        <v>17</v>
      </c>
      <c r="J6286" s="378">
        <v>4</v>
      </c>
      <c r="K6286" s="381">
        <v>1968</v>
      </c>
      <c r="L6286" s="369">
        <f t="shared" ca="1" si="98"/>
        <v>56</v>
      </c>
      <c r="M6286" s="299" t="s">
        <v>20</v>
      </c>
      <c r="N6286" s="10" t="s">
        <v>28854</v>
      </c>
      <c r="O6286" s="389" t="s">
        <v>30627</v>
      </c>
      <c r="P6286" s="386">
        <v>41495</v>
      </c>
    </row>
    <row r="6287" spans="1:16" s="8" customFormat="1" ht="15" customHeight="1" x14ac:dyDescent="0.25">
      <c r="A6287" s="362" t="s">
        <v>27</v>
      </c>
      <c r="B6287" s="362" t="s">
        <v>22115</v>
      </c>
      <c r="C6287" s="340" t="s">
        <v>22046</v>
      </c>
      <c r="D6287" s="362" t="s">
        <v>22045</v>
      </c>
      <c r="E6287" s="362" t="s">
        <v>33</v>
      </c>
      <c r="F6287" s="364">
        <v>11690489</v>
      </c>
      <c r="G6287" s="363">
        <v>20116904897</v>
      </c>
      <c r="H6287" s="365">
        <v>20230</v>
      </c>
      <c r="I6287" s="388">
        <v>21</v>
      </c>
      <c r="J6287" s="378">
        <v>5</v>
      </c>
      <c r="K6287" s="381">
        <v>1955</v>
      </c>
      <c r="L6287" s="369">
        <f t="shared" ca="1" si="98"/>
        <v>68</v>
      </c>
      <c r="M6287" s="299" t="s">
        <v>20</v>
      </c>
      <c r="N6287" s="10" t="s">
        <v>40415</v>
      </c>
      <c r="O6287" s="389" t="s">
        <v>177</v>
      </c>
      <c r="P6287" s="386" t="s">
        <v>177</v>
      </c>
    </row>
    <row r="6288" spans="1:16" s="8" customFormat="1" ht="15" customHeight="1" x14ac:dyDescent="0.25">
      <c r="A6288" s="362" t="s">
        <v>27</v>
      </c>
      <c r="B6288" s="362" t="s">
        <v>22115</v>
      </c>
      <c r="C6288" s="340" t="s">
        <v>22044</v>
      </c>
      <c r="D6288" s="362" t="s">
        <v>22043</v>
      </c>
      <c r="E6288" s="362">
        <v>31</v>
      </c>
      <c r="F6288" s="364">
        <v>13832393</v>
      </c>
      <c r="G6288" s="363">
        <v>20138323936</v>
      </c>
      <c r="H6288" s="365">
        <v>21155</v>
      </c>
      <c r="I6288" s="388">
        <v>1</v>
      </c>
      <c r="J6288" s="378">
        <v>12</v>
      </c>
      <c r="K6288" s="381">
        <v>1957</v>
      </c>
      <c r="L6288" s="369">
        <f t="shared" ca="1" si="98"/>
        <v>66</v>
      </c>
      <c r="M6288" s="299" t="s">
        <v>20</v>
      </c>
      <c r="N6288" s="10" t="s">
        <v>40415</v>
      </c>
      <c r="O6288" s="389" t="s">
        <v>30739</v>
      </c>
      <c r="P6288" s="386">
        <v>40695</v>
      </c>
    </row>
    <row r="6289" spans="1:16" s="8" customFormat="1" ht="15" customHeight="1" x14ac:dyDescent="0.25">
      <c r="A6289" s="362" t="s">
        <v>46</v>
      </c>
      <c r="B6289" s="362" t="s">
        <v>22115</v>
      </c>
      <c r="C6289" s="340" t="s">
        <v>22042</v>
      </c>
      <c r="D6289" s="362" t="s">
        <v>22041</v>
      </c>
      <c r="E6289" s="362">
        <v>30</v>
      </c>
      <c r="F6289" s="364">
        <v>20963614</v>
      </c>
      <c r="G6289" s="363">
        <v>20209636140</v>
      </c>
      <c r="H6289" s="365">
        <v>25506</v>
      </c>
      <c r="I6289" s="388">
        <v>30</v>
      </c>
      <c r="J6289" s="378">
        <v>10</v>
      </c>
      <c r="K6289" s="381">
        <v>1969</v>
      </c>
      <c r="L6289" s="369">
        <f t="shared" ca="1" si="98"/>
        <v>54</v>
      </c>
      <c r="M6289" s="299" t="s">
        <v>20</v>
      </c>
      <c r="N6289" s="10" t="s">
        <v>40415</v>
      </c>
      <c r="O6289" s="389" t="s">
        <v>29313</v>
      </c>
      <c r="P6289" s="386">
        <v>43160</v>
      </c>
    </row>
    <row r="6290" spans="1:16" s="8" customFormat="1" ht="15" customHeight="1" x14ac:dyDescent="0.25">
      <c r="A6290" s="362" t="s">
        <v>46</v>
      </c>
      <c r="B6290" s="362" t="s">
        <v>22115</v>
      </c>
      <c r="C6290" s="340" t="s">
        <v>22040</v>
      </c>
      <c r="D6290" s="362" t="s">
        <v>22039</v>
      </c>
      <c r="E6290" s="362">
        <v>31</v>
      </c>
      <c r="F6290" s="364">
        <v>10082380</v>
      </c>
      <c r="G6290" s="363">
        <v>20100823803</v>
      </c>
      <c r="H6290" s="365">
        <v>18885</v>
      </c>
      <c r="I6290" s="388">
        <v>14</v>
      </c>
      <c r="J6290" s="378">
        <v>9</v>
      </c>
      <c r="K6290" s="381">
        <v>1951</v>
      </c>
      <c r="L6290" s="369">
        <f t="shared" ca="1" si="98"/>
        <v>72</v>
      </c>
      <c r="M6290" s="299" t="s">
        <v>20</v>
      </c>
      <c r="N6290" s="10" t="s">
        <v>40415</v>
      </c>
      <c r="O6290" s="389" t="s">
        <v>30743</v>
      </c>
      <c r="P6290" s="386">
        <v>40330</v>
      </c>
    </row>
    <row r="6291" spans="1:16" s="8" customFormat="1" ht="15" customHeight="1" x14ac:dyDescent="0.25">
      <c r="A6291" s="362" t="s">
        <v>302</v>
      </c>
      <c r="B6291" s="362" t="s">
        <v>22115</v>
      </c>
      <c r="C6291" s="340" t="s">
        <v>22038</v>
      </c>
      <c r="D6291" s="362" t="s">
        <v>22037</v>
      </c>
      <c r="E6291" s="362" t="s">
        <v>45</v>
      </c>
      <c r="F6291" s="364">
        <v>6370665</v>
      </c>
      <c r="G6291" s="363">
        <v>27063706650</v>
      </c>
      <c r="H6291" s="365">
        <v>18489</v>
      </c>
      <c r="I6291" s="388">
        <v>14</v>
      </c>
      <c r="J6291" s="378">
        <v>8</v>
      </c>
      <c r="K6291" s="381">
        <v>1950</v>
      </c>
      <c r="L6291" s="369">
        <f t="shared" ca="1" si="98"/>
        <v>73</v>
      </c>
      <c r="M6291" s="299" t="s">
        <v>20</v>
      </c>
      <c r="N6291" s="10" t="s">
        <v>28854</v>
      </c>
      <c r="O6291" s="389" t="s">
        <v>177</v>
      </c>
      <c r="P6291" s="386" t="s">
        <v>177</v>
      </c>
    </row>
    <row r="6292" spans="1:16" s="8" customFormat="1" ht="15" customHeight="1" x14ac:dyDescent="0.25">
      <c r="A6292" s="362">
        <v>13</v>
      </c>
      <c r="B6292" s="362" t="s">
        <v>22115</v>
      </c>
      <c r="C6292" s="340" t="s">
        <v>22036</v>
      </c>
      <c r="D6292" s="362" t="s">
        <v>22035</v>
      </c>
      <c r="E6292" s="362" t="s">
        <v>33</v>
      </c>
      <c r="F6292" s="364">
        <v>12194442</v>
      </c>
      <c r="G6292" s="363">
        <v>27121944427</v>
      </c>
      <c r="H6292" s="365">
        <v>21241</v>
      </c>
      <c r="I6292" s="388">
        <v>25</v>
      </c>
      <c r="J6292" s="378">
        <v>2</v>
      </c>
      <c r="K6292" s="381">
        <v>1958</v>
      </c>
      <c r="L6292" s="369">
        <f t="shared" ca="1" si="98"/>
        <v>66</v>
      </c>
      <c r="M6292" s="299" t="s">
        <v>20</v>
      </c>
      <c r="N6292" s="10" t="s">
        <v>28854</v>
      </c>
      <c r="O6292" s="389" t="s">
        <v>36778</v>
      </c>
      <c r="P6292" s="386">
        <v>37349</v>
      </c>
    </row>
    <row r="6293" spans="1:16" s="8" customFormat="1" ht="15" customHeight="1" x14ac:dyDescent="0.25">
      <c r="A6293" s="362" t="s">
        <v>27</v>
      </c>
      <c r="B6293" s="362" t="s">
        <v>22115</v>
      </c>
      <c r="C6293" s="340" t="s">
        <v>22034</v>
      </c>
      <c r="D6293" s="362" t="s">
        <v>9375</v>
      </c>
      <c r="E6293" s="362">
        <v>30</v>
      </c>
      <c r="F6293" s="364">
        <v>16136366</v>
      </c>
      <c r="G6293" s="363">
        <v>23161363669</v>
      </c>
      <c r="H6293" s="365">
        <v>22982</v>
      </c>
      <c r="I6293" s="388">
        <v>2</v>
      </c>
      <c r="J6293" s="378">
        <v>12</v>
      </c>
      <c r="K6293" s="381">
        <v>1962</v>
      </c>
      <c r="L6293" s="369">
        <f t="shared" ca="1" si="98"/>
        <v>61</v>
      </c>
      <c r="M6293" s="299" t="s">
        <v>20</v>
      </c>
      <c r="N6293" s="10" t="s">
        <v>40415</v>
      </c>
      <c r="O6293" s="389" t="s">
        <v>30817</v>
      </c>
      <c r="P6293" s="386">
        <v>42370</v>
      </c>
    </row>
    <row r="6294" spans="1:16" s="8" customFormat="1" ht="15" customHeight="1" x14ac:dyDescent="0.25">
      <c r="A6294" s="362" t="s">
        <v>27</v>
      </c>
      <c r="B6294" s="362" t="s">
        <v>22115</v>
      </c>
      <c r="C6294" s="340" t="s">
        <v>22033</v>
      </c>
      <c r="D6294" s="362" t="s">
        <v>22032</v>
      </c>
      <c r="E6294" s="362">
        <v>30</v>
      </c>
      <c r="F6294" s="364">
        <v>21686553</v>
      </c>
      <c r="G6294" s="363">
        <v>27216865532</v>
      </c>
      <c r="H6294" s="365">
        <v>25826</v>
      </c>
      <c r="I6294" s="388">
        <v>15</v>
      </c>
      <c r="J6294" s="378">
        <v>9</v>
      </c>
      <c r="K6294" s="381">
        <v>1970</v>
      </c>
      <c r="L6294" s="369">
        <f t="shared" ca="1" si="98"/>
        <v>53</v>
      </c>
      <c r="M6294" s="299" t="s">
        <v>20</v>
      </c>
      <c r="N6294" s="10" t="s">
        <v>28854</v>
      </c>
      <c r="O6294" s="389" t="s">
        <v>30762</v>
      </c>
      <c r="P6294" s="386">
        <v>41122</v>
      </c>
    </row>
    <row r="6295" spans="1:16" s="8" customFormat="1" ht="15" customHeight="1" x14ac:dyDescent="0.25">
      <c r="A6295" s="362" t="s">
        <v>27</v>
      </c>
      <c r="B6295" s="362" t="s">
        <v>22115</v>
      </c>
      <c r="C6295" s="340" t="s">
        <v>22031</v>
      </c>
      <c r="D6295" s="362" t="s">
        <v>22030</v>
      </c>
      <c r="E6295" s="362">
        <v>32</v>
      </c>
      <c r="F6295" s="364">
        <v>12194408</v>
      </c>
      <c r="G6295" s="363">
        <v>27121944087</v>
      </c>
      <c r="H6295" s="365">
        <v>21262</v>
      </c>
      <c r="I6295" s="388">
        <v>18</v>
      </c>
      <c r="J6295" s="378">
        <v>3</v>
      </c>
      <c r="K6295" s="381">
        <v>1958</v>
      </c>
      <c r="L6295" s="369">
        <f t="shared" ca="1" si="98"/>
        <v>66</v>
      </c>
      <c r="M6295" s="299" t="s">
        <v>20</v>
      </c>
      <c r="N6295" s="10" t="s">
        <v>28854</v>
      </c>
      <c r="O6295" s="389" t="s">
        <v>30739</v>
      </c>
      <c r="P6295" s="386">
        <v>40695</v>
      </c>
    </row>
    <row r="6296" spans="1:16" s="8" customFormat="1" ht="15" customHeight="1" x14ac:dyDescent="0.25">
      <c r="A6296" s="362" t="s">
        <v>23</v>
      </c>
      <c r="B6296" s="362" t="s">
        <v>22115</v>
      </c>
      <c r="C6296" s="340" t="s">
        <v>22029</v>
      </c>
      <c r="D6296" s="362" t="s">
        <v>22028</v>
      </c>
      <c r="E6296" s="362">
        <v>30</v>
      </c>
      <c r="F6296" s="364">
        <v>21300968</v>
      </c>
      <c r="G6296" s="363">
        <v>20213009681</v>
      </c>
      <c r="H6296" s="365">
        <v>25578</v>
      </c>
      <c r="I6296" s="388">
        <v>10</v>
      </c>
      <c r="J6296" s="378">
        <v>1</v>
      </c>
      <c r="K6296" s="381">
        <v>1970</v>
      </c>
      <c r="L6296" s="369">
        <f t="shared" ca="1" si="98"/>
        <v>54</v>
      </c>
      <c r="M6296" s="299" t="s">
        <v>20</v>
      </c>
      <c r="N6296" s="10" t="s">
        <v>40415</v>
      </c>
      <c r="O6296" s="389" t="s">
        <v>30832</v>
      </c>
      <c r="P6296" s="386">
        <v>42583</v>
      </c>
    </row>
    <row r="6297" spans="1:16" s="8" customFormat="1" ht="15" customHeight="1" x14ac:dyDescent="0.25">
      <c r="A6297" s="362" t="s">
        <v>27</v>
      </c>
      <c r="B6297" s="362" t="s">
        <v>22115</v>
      </c>
      <c r="C6297" s="340" t="s">
        <v>22027</v>
      </c>
      <c r="D6297" s="362" t="s">
        <v>22026</v>
      </c>
      <c r="E6297" s="362">
        <v>30</v>
      </c>
      <c r="F6297" s="364">
        <v>21321482</v>
      </c>
      <c r="G6297" s="363">
        <v>23213214829</v>
      </c>
      <c r="H6297" s="365">
        <v>25853</v>
      </c>
      <c r="I6297" s="388">
        <v>12</v>
      </c>
      <c r="J6297" s="378">
        <v>10</v>
      </c>
      <c r="K6297" s="381">
        <v>1970</v>
      </c>
      <c r="L6297" s="369">
        <f t="shared" ca="1" si="98"/>
        <v>53</v>
      </c>
      <c r="M6297" s="299" t="s">
        <v>20</v>
      </c>
      <c r="N6297" s="10" t="s">
        <v>40415</v>
      </c>
      <c r="O6297" s="389" t="s">
        <v>30777</v>
      </c>
      <c r="P6297" s="386">
        <v>42552</v>
      </c>
    </row>
    <row r="6298" spans="1:16" s="8" customFormat="1" ht="15" customHeight="1" x14ac:dyDescent="0.25">
      <c r="A6298" s="362" t="s">
        <v>46</v>
      </c>
      <c r="B6298" s="362" t="s">
        <v>22115</v>
      </c>
      <c r="C6298" s="340" t="s">
        <v>22025</v>
      </c>
      <c r="D6298" s="362" t="s">
        <v>22024</v>
      </c>
      <c r="E6298" s="362">
        <v>30</v>
      </c>
      <c r="F6298" s="364">
        <v>18075090</v>
      </c>
      <c r="G6298" s="363">
        <v>20180750909</v>
      </c>
      <c r="H6298" s="365">
        <v>24390</v>
      </c>
      <c r="I6298" s="388">
        <v>10</v>
      </c>
      <c r="J6298" s="378">
        <v>10</v>
      </c>
      <c r="K6298" s="381">
        <v>1966</v>
      </c>
      <c r="L6298" s="369">
        <f t="shared" ca="1" si="98"/>
        <v>57</v>
      </c>
      <c r="M6298" s="299" t="s">
        <v>20</v>
      </c>
      <c r="N6298" s="10" t="s">
        <v>40415</v>
      </c>
      <c r="O6298" s="389" t="s">
        <v>30769</v>
      </c>
      <c r="P6298" s="386">
        <v>41640</v>
      </c>
    </row>
    <row r="6299" spans="1:16" s="8" customFormat="1" ht="15" customHeight="1" x14ac:dyDescent="0.25">
      <c r="A6299" s="362" t="s">
        <v>27</v>
      </c>
      <c r="B6299" s="362" t="s">
        <v>22115</v>
      </c>
      <c r="C6299" s="340" t="s">
        <v>22023</v>
      </c>
      <c r="D6299" s="362" t="s">
        <v>22022</v>
      </c>
      <c r="E6299" s="362">
        <v>30</v>
      </c>
      <c r="F6299" s="364">
        <v>20748205</v>
      </c>
      <c r="G6299" s="363">
        <v>20207482057</v>
      </c>
      <c r="H6299" s="365">
        <v>25414</v>
      </c>
      <c r="I6299" s="388">
        <v>30</v>
      </c>
      <c r="J6299" s="378">
        <v>7</v>
      </c>
      <c r="K6299" s="381">
        <v>1969</v>
      </c>
      <c r="L6299" s="369">
        <f t="shared" ca="1" si="98"/>
        <v>54</v>
      </c>
      <c r="M6299" s="299" t="s">
        <v>20</v>
      </c>
      <c r="N6299" s="10" t="s">
        <v>40415</v>
      </c>
      <c r="O6299" s="389" t="s">
        <v>30842</v>
      </c>
      <c r="P6299" s="386">
        <v>42644</v>
      </c>
    </row>
    <row r="6300" spans="1:16" s="8" customFormat="1" ht="15" customHeight="1" x14ac:dyDescent="0.25">
      <c r="A6300" s="362" t="s">
        <v>46</v>
      </c>
      <c r="B6300" s="362" t="s">
        <v>22115</v>
      </c>
      <c r="C6300" s="340" t="s">
        <v>22021</v>
      </c>
      <c r="D6300" s="362" t="s">
        <v>22020</v>
      </c>
      <c r="E6300" s="362">
        <v>30</v>
      </c>
      <c r="F6300" s="364">
        <v>21760964</v>
      </c>
      <c r="G6300" s="363">
        <v>20217609640</v>
      </c>
      <c r="H6300" s="365">
        <v>25823</v>
      </c>
      <c r="I6300" s="388">
        <v>12</v>
      </c>
      <c r="J6300" s="378">
        <v>9</v>
      </c>
      <c r="K6300" s="381">
        <v>1970</v>
      </c>
      <c r="L6300" s="369">
        <f t="shared" ca="1" si="98"/>
        <v>53</v>
      </c>
      <c r="M6300" s="299" t="s">
        <v>20</v>
      </c>
      <c r="N6300" s="10" t="s">
        <v>40415</v>
      </c>
      <c r="O6300" s="389" t="s">
        <v>30746</v>
      </c>
      <c r="P6300" s="386">
        <v>42156</v>
      </c>
    </row>
    <row r="6301" spans="1:16" s="8" customFormat="1" ht="15" customHeight="1" x14ac:dyDescent="0.25">
      <c r="A6301" s="362" t="s">
        <v>27</v>
      </c>
      <c r="B6301" s="362" t="s">
        <v>22115</v>
      </c>
      <c r="C6301" s="340" t="s">
        <v>22019</v>
      </c>
      <c r="D6301" s="362" t="s">
        <v>22018</v>
      </c>
      <c r="E6301" s="362">
        <v>32</v>
      </c>
      <c r="F6301" s="364">
        <v>16692898</v>
      </c>
      <c r="G6301" s="363">
        <v>20166928983</v>
      </c>
      <c r="H6301" s="365">
        <v>23569</v>
      </c>
      <c r="I6301" s="388">
        <v>11</v>
      </c>
      <c r="J6301" s="378">
        <v>7</v>
      </c>
      <c r="K6301" s="381">
        <v>1964</v>
      </c>
      <c r="L6301" s="369">
        <f t="shared" ca="1" si="98"/>
        <v>59</v>
      </c>
      <c r="M6301" s="299" t="s">
        <v>20</v>
      </c>
      <c r="N6301" s="10" t="s">
        <v>40415</v>
      </c>
      <c r="O6301" s="389" t="s">
        <v>30739</v>
      </c>
      <c r="P6301" s="386">
        <v>40695</v>
      </c>
    </row>
    <row r="6302" spans="1:16" s="8" customFormat="1" ht="15" customHeight="1" x14ac:dyDescent="0.25">
      <c r="A6302" s="362" t="s">
        <v>46</v>
      </c>
      <c r="B6302" s="362" t="s">
        <v>22115</v>
      </c>
      <c r="C6302" s="340" t="s">
        <v>22017</v>
      </c>
      <c r="D6302" s="362" t="s">
        <v>22016</v>
      </c>
      <c r="E6302" s="362">
        <v>31</v>
      </c>
      <c r="F6302" s="364">
        <v>18323399</v>
      </c>
      <c r="G6302" s="363">
        <v>20183233999</v>
      </c>
      <c r="H6302" s="365">
        <v>24528</v>
      </c>
      <c r="I6302" s="388">
        <v>25</v>
      </c>
      <c r="J6302" s="378">
        <v>2</v>
      </c>
      <c r="K6302" s="381">
        <v>1967</v>
      </c>
      <c r="L6302" s="369">
        <f t="shared" ca="1" si="98"/>
        <v>57</v>
      </c>
      <c r="M6302" s="299" t="s">
        <v>20</v>
      </c>
      <c r="N6302" s="10" t="s">
        <v>40415</v>
      </c>
      <c r="O6302" s="389" t="s">
        <v>30783</v>
      </c>
      <c r="P6302" s="386">
        <v>41061</v>
      </c>
    </row>
    <row r="6303" spans="1:16" s="8" customFormat="1" ht="15" customHeight="1" x14ac:dyDescent="0.25">
      <c r="A6303" s="362">
        <v>14</v>
      </c>
      <c r="B6303" s="362" t="s">
        <v>22115</v>
      </c>
      <c r="C6303" s="340" t="s">
        <v>22015</v>
      </c>
      <c r="D6303" s="362" t="s">
        <v>771</v>
      </c>
      <c r="E6303" s="362">
        <v>30</v>
      </c>
      <c r="F6303" s="364">
        <v>21570278</v>
      </c>
      <c r="G6303" s="363">
        <v>20215702783</v>
      </c>
      <c r="H6303" s="365">
        <v>25703</v>
      </c>
      <c r="I6303" s="388">
        <v>15</v>
      </c>
      <c r="J6303" s="378">
        <v>5</v>
      </c>
      <c r="K6303" s="381">
        <v>1970</v>
      </c>
      <c r="L6303" s="369">
        <f t="shared" ca="1" si="98"/>
        <v>53</v>
      </c>
      <c r="M6303" s="299" t="s">
        <v>20</v>
      </c>
      <c r="N6303" s="10" t="s">
        <v>40415</v>
      </c>
      <c r="O6303" s="389" t="s">
        <v>30762</v>
      </c>
      <c r="P6303" s="386">
        <v>41122</v>
      </c>
    </row>
    <row r="6304" spans="1:16" s="8" customFormat="1" ht="15" customHeight="1" x14ac:dyDescent="0.25">
      <c r="A6304" s="362">
        <v>17</v>
      </c>
      <c r="B6304" s="362" t="s">
        <v>22115</v>
      </c>
      <c r="C6304" s="340" t="s">
        <v>22014</v>
      </c>
      <c r="D6304" s="362" t="s">
        <v>22013</v>
      </c>
      <c r="E6304" s="362">
        <v>30</v>
      </c>
      <c r="F6304" s="364">
        <v>22240376</v>
      </c>
      <c r="G6304" s="363">
        <v>20222403767</v>
      </c>
      <c r="H6304" s="365">
        <v>26093</v>
      </c>
      <c r="I6304" s="388">
        <v>9</v>
      </c>
      <c r="J6304" s="378">
        <v>6</v>
      </c>
      <c r="K6304" s="381">
        <v>1971</v>
      </c>
      <c r="L6304" s="369">
        <f t="shared" ca="1" si="98"/>
        <v>52</v>
      </c>
      <c r="M6304" s="299" t="s">
        <v>20</v>
      </c>
      <c r="N6304" s="10" t="s">
        <v>40415</v>
      </c>
      <c r="O6304" s="389" t="s">
        <v>29354</v>
      </c>
      <c r="P6304" s="386">
        <v>43070</v>
      </c>
    </row>
    <row r="6305" spans="1:16" s="8" customFormat="1" ht="15" customHeight="1" x14ac:dyDescent="0.25">
      <c r="A6305" s="362" t="s">
        <v>27</v>
      </c>
      <c r="B6305" s="362" t="s">
        <v>22115</v>
      </c>
      <c r="C6305" s="340" t="s">
        <v>22012</v>
      </c>
      <c r="D6305" s="362" t="s">
        <v>22011</v>
      </c>
      <c r="E6305" s="362">
        <v>30</v>
      </c>
      <c r="F6305" s="364">
        <v>20431492</v>
      </c>
      <c r="G6305" s="363">
        <v>20204314927</v>
      </c>
      <c r="H6305" s="365">
        <v>25210</v>
      </c>
      <c r="I6305" s="388">
        <v>7</v>
      </c>
      <c r="J6305" s="378">
        <v>1</v>
      </c>
      <c r="K6305" s="381">
        <v>1969</v>
      </c>
      <c r="L6305" s="369">
        <f t="shared" ca="1" si="98"/>
        <v>55</v>
      </c>
      <c r="M6305" s="299" t="s">
        <v>20</v>
      </c>
      <c r="N6305" s="10" t="s">
        <v>40415</v>
      </c>
      <c r="O6305" s="389" t="s">
        <v>30832</v>
      </c>
      <c r="P6305" s="386">
        <v>42583</v>
      </c>
    </row>
    <row r="6306" spans="1:16" s="8" customFormat="1" ht="15" customHeight="1" x14ac:dyDescent="0.25">
      <c r="A6306" s="362">
        <v>24</v>
      </c>
      <c r="B6306" s="362" t="s">
        <v>22115</v>
      </c>
      <c r="C6306" s="340" t="s">
        <v>22010</v>
      </c>
      <c r="D6306" s="362" t="s">
        <v>22009</v>
      </c>
      <c r="E6306" s="362">
        <v>30</v>
      </c>
      <c r="F6306" s="364">
        <v>20629225</v>
      </c>
      <c r="G6306" s="363">
        <v>20206292254</v>
      </c>
      <c r="H6306" s="365">
        <v>25210</v>
      </c>
      <c r="I6306" s="388">
        <v>7</v>
      </c>
      <c r="J6306" s="378">
        <v>1</v>
      </c>
      <c r="K6306" s="381">
        <v>1969</v>
      </c>
      <c r="L6306" s="369">
        <f t="shared" ca="1" si="98"/>
        <v>55</v>
      </c>
      <c r="M6306" s="299" t="s">
        <v>20</v>
      </c>
      <c r="N6306" s="10" t="s">
        <v>40415</v>
      </c>
      <c r="O6306" s="389" t="s">
        <v>30761</v>
      </c>
      <c r="P6306" s="386">
        <v>41183</v>
      </c>
    </row>
    <row r="6307" spans="1:16" s="8" customFormat="1" ht="15" customHeight="1" x14ac:dyDescent="0.25">
      <c r="A6307" s="362">
        <v>16</v>
      </c>
      <c r="B6307" s="362" t="s">
        <v>22115</v>
      </c>
      <c r="C6307" s="340" t="s">
        <v>22008</v>
      </c>
      <c r="D6307" s="362" t="s">
        <v>22007</v>
      </c>
      <c r="E6307" s="362">
        <v>30</v>
      </c>
      <c r="F6307" s="364">
        <v>21723389</v>
      </c>
      <c r="G6307" s="363">
        <v>20217233896</v>
      </c>
      <c r="H6307" s="365">
        <v>25754</v>
      </c>
      <c r="I6307" s="388">
        <v>5</v>
      </c>
      <c r="J6307" s="378">
        <v>7</v>
      </c>
      <c r="K6307" s="381">
        <v>1970</v>
      </c>
      <c r="L6307" s="369">
        <f t="shared" ca="1" si="98"/>
        <v>53</v>
      </c>
      <c r="M6307" s="299" t="s">
        <v>20</v>
      </c>
      <c r="N6307" s="10" t="s">
        <v>40415</v>
      </c>
      <c r="O6307" s="389" t="s">
        <v>35849</v>
      </c>
      <c r="P6307" s="386">
        <v>42644</v>
      </c>
    </row>
    <row r="6308" spans="1:16" s="8" customFormat="1" ht="15" customHeight="1" x14ac:dyDescent="0.25">
      <c r="A6308" s="362" t="s">
        <v>27</v>
      </c>
      <c r="B6308" s="362" t="s">
        <v>22115</v>
      </c>
      <c r="C6308" s="340" t="s">
        <v>22006</v>
      </c>
      <c r="D6308" s="362" t="s">
        <v>22005</v>
      </c>
      <c r="E6308" s="362">
        <v>30</v>
      </c>
      <c r="F6308" s="364">
        <v>20379111</v>
      </c>
      <c r="G6308" s="363">
        <v>23203791119</v>
      </c>
      <c r="H6308" s="365">
        <v>25084</v>
      </c>
      <c r="I6308" s="388">
        <v>3</v>
      </c>
      <c r="J6308" s="378">
        <v>9</v>
      </c>
      <c r="K6308" s="381">
        <v>1968</v>
      </c>
      <c r="L6308" s="369">
        <f t="shared" ca="1" si="98"/>
        <v>55</v>
      </c>
      <c r="M6308" s="299" t="s">
        <v>20</v>
      </c>
      <c r="N6308" s="10" t="s">
        <v>40415</v>
      </c>
      <c r="O6308" s="389" t="s">
        <v>30842</v>
      </c>
      <c r="P6308" s="386">
        <v>42644</v>
      </c>
    </row>
    <row r="6309" spans="1:16" s="8" customFormat="1" ht="15" customHeight="1" x14ac:dyDescent="0.25">
      <c r="A6309" s="362" t="s">
        <v>2915</v>
      </c>
      <c r="B6309" s="362" t="s">
        <v>22115</v>
      </c>
      <c r="C6309" s="340" t="s">
        <v>22004</v>
      </c>
      <c r="D6309" s="362" t="s">
        <v>22003</v>
      </c>
      <c r="E6309" s="362">
        <v>30</v>
      </c>
      <c r="F6309" s="364">
        <v>21992541</v>
      </c>
      <c r="G6309" s="363">
        <v>20219925418</v>
      </c>
      <c r="H6309" s="365">
        <v>26058</v>
      </c>
      <c r="I6309" s="388">
        <v>5</v>
      </c>
      <c r="J6309" s="378">
        <v>5</v>
      </c>
      <c r="K6309" s="381">
        <v>1971</v>
      </c>
      <c r="L6309" s="369">
        <f t="shared" ca="1" si="98"/>
        <v>52</v>
      </c>
      <c r="M6309" s="299" t="s">
        <v>20</v>
      </c>
      <c r="N6309" s="10" t="s">
        <v>40415</v>
      </c>
      <c r="O6309" s="389" t="s">
        <v>29342</v>
      </c>
      <c r="P6309" s="386">
        <v>43252</v>
      </c>
    </row>
    <row r="6310" spans="1:16" s="8" customFormat="1" ht="15" customHeight="1" x14ac:dyDescent="0.25">
      <c r="A6310" s="362" t="s">
        <v>33761</v>
      </c>
      <c r="B6310" s="362" t="s">
        <v>22115</v>
      </c>
      <c r="C6310" s="340" t="s">
        <v>22002</v>
      </c>
      <c r="D6310" s="362" t="s">
        <v>22001</v>
      </c>
      <c r="E6310" s="362">
        <v>30</v>
      </c>
      <c r="F6310" s="364">
        <v>16870304</v>
      </c>
      <c r="G6310" s="363">
        <v>20168703040</v>
      </c>
      <c r="H6310" s="365">
        <v>23261</v>
      </c>
      <c r="I6310" s="388">
        <v>7</v>
      </c>
      <c r="J6310" s="378">
        <v>9</v>
      </c>
      <c r="K6310" s="381">
        <v>1963</v>
      </c>
      <c r="L6310" s="369">
        <f t="shared" ca="1" si="98"/>
        <v>60</v>
      </c>
      <c r="M6310" s="299" t="s">
        <v>20</v>
      </c>
      <c r="N6310" s="10" t="s">
        <v>40415</v>
      </c>
      <c r="O6310" s="389" t="s">
        <v>30746</v>
      </c>
      <c r="P6310" s="386">
        <v>42248</v>
      </c>
    </row>
    <row r="6311" spans="1:16" s="8" customFormat="1" ht="15" customHeight="1" x14ac:dyDescent="0.25">
      <c r="A6311" s="362" t="s">
        <v>27</v>
      </c>
      <c r="B6311" s="362" t="s">
        <v>22115</v>
      </c>
      <c r="C6311" s="340" t="s">
        <v>22000</v>
      </c>
      <c r="D6311" s="362" t="s">
        <v>21999</v>
      </c>
      <c r="E6311" s="362">
        <v>31</v>
      </c>
      <c r="F6311" s="364">
        <v>22152414</v>
      </c>
      <c r="G6311" s="363">
        <v>20221524145</v>
      </c>
      <c r="H6311" s="365">
        <v>18794</v>
      </c>
      <c r="I6311" s="388">
        <v>15</v>
      </c>
      <c r="J6311" s="378">
        <v>6</v>
      </c>
      <c r="K6311" s="381">
        <v>1951</v>
      </c>
      <c r="L6311" s="369">
        <f t="shared" ca="1" si="98"/>
        <v>72</v>
      </c>
      <c r="M6311" s="299" t="s">
        <v>20</v>
      </c>
      <c r="N6311" s="10" t="s">
        <v>40415</v>
      </c>
      <c r="O6311" s="389" t="s">
        <v>30739</v>
      </c>
      <c r="P6311" s="386">
        <v>40695</v>
      </c>
    </row>
    <row r="6312" spans="1:16" s="8" customFormat="1" ht="15" customHeight="1" x14ac:dyDescent="0.25">
      <c r="A6312" s="362" t="s">
        <v>46</v>
      </c>
      <c r="B6312" s="362" t="s">
        <v>22115</v>
      </c>
      <c r="C6312" s="340" t="s">
        <v>21996</v>
      </c>
      <c r="D6312" s="362" t="s">
        <v>21995</v>
      </c>
      <c r="E6312" s="362">
        <v>30</v>
      </c>
      <c r="F6312" s="364">
        <v>20651482</v>
      </c>
      <c r="G6312" s="363">
        <v>20206514826</v>
      </c>
      <c r="H6312" s="365">
        <v>25221</v>
      </c>
      <c r="I6312" s="388">
        <v>18</v>
      </c>
      <c r="J6312" s="378">
        <v>1</v>
      </c>
      <c r="K6312" s="381">
        <v>1969</v>
      </c>
      <c r="L6312" s="369">
        <f t="shared" ca="1" si="98"/>
        <v>55</v>
      </c>
      <c r="M6312" s="299" t="s">
        <v>20</v>
      </c>
      <c r="N6312" s="10" t="s">
        <v>40415</v>
      </c>
      <c r="O6312" s="389" t="s">
        <v>30815</v>
      </c>
      <c r="P6312" s="386">
        <v>42401</v>
      </c>
    </row>
    <row r="6313" spans="1:16" s="8" customFormat="1" ht="15" customHeight="1" x14ac:dyDescent="0.25">
      <c r="A6313" s="362" t="s">
        <v>27</v>
      </c>
      <c r="B6313" s="362" t="s">
        <v>22115</v>
      </c>
      <c r="C6313" s="340" t="s">
        <v>21994</v>
      </c>
      <c r="D6313" s="362" t="s">
        <v>16464</v>
      </c>
      <c r="E6313" s="362">
        <v>30</v>
      </c>
      <c r="F6313" s="364">
        <v>14434721</v>
      </c>
      <c r="G6313" s="363">
        <v>20144347219</v>
      </c>
      <c r="H6313" s="365">
        <v>22591</v>
      </c>
      <c r="I6313" s="388">
        <v>6</v>
      </c>
      <c r="J6313" s="378">
        <v>11</v>
      </c>
      <c r="K6313" s="381">
        <v>1961</v>
      </c>
      <c r="L6313" s="369">
        <f t="shared" ca="1" si="98"/>
        <v>62</v>
      </c>
      <c r="M6313" s="299" t="s">
        <v>20</v>
      </c>
      <c r="N6313" s="10" t="s">
        <v>40415</v>
      </c>
      <c r="O6313" s="389" t="s">
        <v>30832</v>
      </c>
      <c r="P6313" s="386">
        <v>42583</v>
      </c>
    </row>
    <row r="6314" spans="1:16" s="8" customFormat="1" ht="15" customHeight="1" x14ac:dyDescent="0.25">
      <c r="A6314" s="362">
        <v>11</v>
      </c>
      <c r="B6314" s="362" t="s">
        <v>22115</v>
      </c>
      <c r="C6314" s="340" t="s">
        <v>21993</v>
      </c>
      <c r="D6314" s="362" t="s">
        <v>21992</v>
      </c>
      <c r="E6314" s="362">
        <v>30</v>
      </c>
      <c r="F6314" s="364">
        <v>21348693</v>
      </c>
      <c r="G6314" s="363">
        <v>20213486935</v>
      </c>
      <c r="H6314" s="365">
        <v>25828</v>
      </c>
      <c r="I6314" s="388">
        <v>17</v>
      </c>
      <c r="J6314" s="378">
        <v>9</v>
      </c>
      <c r="K6314" s="381">
        <v>1970</v>
      </c>
      <c r="L6314" s="369">
        <f t="shared" ca="1" si="98"/>
        <v>53</v>
      </c>
      <c r="M6314" s="299" t="s">
        <v>20</v>
      </c>
      <c r="N6314" s="10" t="s">
        <v>40415</v>
      </c>
      <c r="O6314" s="389" t="s">
        <v>30627</v>
      </c>
      <c r="P6314" s="386">
        <v>41549</v>
      </c>
    </row>
    <row r="6315" spans="1:16" s="8" customFormat="1" ht="15" customHeight="1" x14ac:dyDescent="0.25">
      <c r="A6315" s="362" t="s">
        <v>46</v>
      </c>
      <c r="B6315" s="362" t="s">
        <v>22115</v>
      </c>
      <c r="C6315" s="340" t="s">
        <v>21991</v>
      </c>
      <c r="D6315" s="362" t="s">
        <v>21990</v>
      </c>
      <c r="E6315" s="362">
        <v>30</v>
      </c>
      <c r="F6315" s="364">
        <v>18485611</v>
      </c>
      <c r="G6315" s="363">
        <v>20184856116</v>
      </c>
      <c r="H6315" s="365">
        <v>24744</v>
      </c>
      <c r="I6315" s="388">
        <v>29</v>
      </c>
      <c r="J6315" s="378">
        <v>9</v>
      </c>
      <c r="K6315" s="381">
        <v>1967</v>
      </c>
      <c r="L6315" s="369">
        <f t="shared" ca="1" si="98"/>
        <v>56</v>
      </c>
      <c r="M6315" s="299" t="s">
        <v>20</v>
      </c>
      <c r="N6315" s="10" t="s">
        <v>40415</v>
      </c>
      <c r="O6315" s="389" t="s">
        <v>29350</v>
      </c>
      <c r="P6315" s="386">
        <v>42979</v>
      </c>
    </row>
    <row r="6316" spans="1:16" s="8" customFormat="1" ht="15" customHeight="1" x14ac:dyDescent="0.25">
      <c r="A6316" s="362" t="s">
        <v>27</v>
      </c>
      <c r="B6316" s="362" t="s">
        <v>22115</v>
      </c>
      <c r="C6316" s="340" t="s">
        <v>21989</v>
      </c>
      <c r="D6316" s="362" t="s">
        <v>21988</v>
      </c>
      <c r="E6316" s="362">
        <v>30</v>
      </c>
      <c r="F6316" s="364">
        <v>18493151</v>
      </c>
      <c r="G6316" s="363">
        <v>20184931517</v>
      </c>
      <c r="H6316" s="365">
        <v>24741</v>
      </c>
      <c r="I6316" s="388">
        <v>26</v>
      </c>
      <c r="J6316" s="378">
        <v>9</v>
      </c>
      <c r="K6316" s="381">
        <v>1967</v>
      </c>
      <c r="L6316" s="369">
        <f t="shared" ca="1" si="98"/>
        <v>56</v>
      </c>
      <c r="M6316" s="299" t="s">
        <v>20</v>
      </c>
      <c r="N6316" s="10" t="s">
        <v>40415</v>
      </c>
      <c r="O6316" s="389" t="s">
        <v>29353</v>
      </c>
      <c r="P6316" s="386">
        <v>43422</v>
      </c>
    </row>
    <row r="6317" spans="1:16" s="8" customFormat="1" ht="15" customHeight="1" x14ac:dyDescent="0.25">
      <c r="A6317" s="362" t="s">
        <v>59</v>
      </c>
      <c r="B6317" s="362" t="s">
        <v>22115</v>
      </c>
      <c r="C6317" s="340" t="s">
        <v>21987</v>
      </c>
      <c r="D6317" s="362" t="s">
        <v>21986</v>
      </c>
      <c r="E6317" s="362">
        <v>30</v>
      </c>
      <c r="F6317" s="364">
        <v>17497389</v>
      </c>
      <c r="G6317" s="363">
        <v>20174973890</v>
      </c>
      <c r="H6317" s="365">
        <v>24015</v>
      </c>
      <c r="I6317" s="388">
        <v>30</v>
      </c>
      <c r="J6317" s="378">
        <v>9</v>
      </c>
      <c r="K6317" s="381">
        <v>1965</v>
      </c>
      <c r="L6317" s="369">
        <f t="shared" ca="1" si="98"/>
        <v>58</v>
      </c>
      <c r="M6317" s="299" t="s">
        <v>20</v>
      </c>
      <c r="N6317" s="10" t="s">
        <v>40415</v>
      </c>
      <c r="O6317" s="389" t="s">
        <v>30817</v>
      </c>
      <c r="P6317" s="386">
        <v>42370</v>
      </c>
    </row>
    <row r="6318" spans="1:16" s="8" customFormat="1" ht="15" customHeight="1" x14ac:dyDescent="0.25">
      <c r="A6318" s="362" t="s">
        <v>59</v>
      </c>
      <c r="B6318" s="362" t="s">
        <v>22115</v>
      </c>
      <c r="C6318" s="340" t="s">
        <v>21985</v>
      </c>
      <c r="D6318" s="362" t="s">
        <v>21984</v>
      </c>
      <c r="E6318" s="362">
        <v>30</v>
      </c>
      <c r="F6318" s="364">
        <v>20090861</v>
      </c>
      <c r="G6318" s="363">
        <v>23200908619</v>
      </c>
      <c r="H6318" s="365">
        <v>24970</v>
      </c>
      <c r="I6318" s="388">
        <v>12</v>
      </c>
      <c r="J6318" s="378">
        <v>5</v>
      </c>
      <c r="K6318" s="381">
        <v>1968</v>
      </c>
      <c r="L6318" s="369">
        <f t="shared" ca="1" si="98"/>
        <v>55</v>
      </c>
      <c r="M6318" s="299" t="s">
        <v>20</v>
      </c>
      <c r="N6318" s="10" t="s">
        <v>40415</v>
      </c>
      <c r="O6318" s="389" t="s">
        <v>29352</v>
      </c>
      <c r="P6318" s="386">
        <v>43040</v>
      </c>
    </row>
    <row r="6319" spans="1:16" s="8" customFormat="1" ht="15" customHeight="1" x14ac:dyDescent="0.25">
      <c r="A6319" s="362" t="s">
        <v>46</v>
      </c>
      <c r="B6319" s="362" t="s">
        <v>22115</v>
      </c>
      <c r="C6319" s="340" t="s">
        <v>21980</v>
      </c>
      <c r="D6319" s="362" t="s">
        <v>21979</v>
      </c>
      <c r="E6319" s="362">
        <v>30</v>
      </c>
      <c r="F6319" s="364">
        <v>24534480</v>
      </c>
      <c r="G6319" s="363">
        <v>20245344806</v>
      </c>
      <c r="H6319" s="365">
        <v>25267</v>
      </c>
      <c r="I6319" s="388">
        <v>5</v>
      </c>
      <c r="J6319" s="378">
        <v>3</v>
      </c>
      <c r="K6319" s="381">
        <v>1969</v>
      </c>
      <c r="L6319" s="369">
        <f t="shared" ca="1" si="98"/>
        <v>55</v>
      </c>
      <c r="M6319" s="299" t="s">
        <v>20</v>
      </c>
      <c r="N6319" s="10" t="s">
        <v>40415</v>
      </c>
      <c r="O6319" s="389" t="s">
        <v>30735</v>
      </c>
      <c r="P6319" s="386">
        <v>42226</v>
      </c>
    </row>
    <row r="6320" spans="1:16" s="8" customFormat="1" ht="15" customHeight="1" x14ac:dyDescent="0.25">
      <c r="A6320" s="362" t="s">
        <v>27</v>
      </c>
      <c r="B6320" s="362" t="s">
        <v>22115</v>
      </c>
      <c r="C6320" s="340" t="s">
        <v>21978</v>
      </c>
      <c r="D6320" s="362" t="s">
        <v>21977</v>
      </c>
      <c r="E6320" s="362">
        <v>30</v>
      </c>
      <c r="F6320" s="364">
        <v>14936052</v>
      </c>
      <c r="G6320" s="363">
        <v>20149360523</v>
      </c>
      <c r="H6320" s="365">
        <v>22795</v>
      </c>
      <c r="I6320" s="388">
        <v>29</v>
      </c>
      <c r="J6320" s="378">
        <v>5</v>
      </c>
      <c r="K6320" s="381">
        <v>1962</v>
      </c>
      <c r="L6320" s="369">
        <f t="shared" ca="1" si="98"/>
        <v>61</v>
      </c>
      <c r="M6320" s="299" t="s">
        <v>20</v>
      </c>
      <c r="N6320" s="10" t="s">
        <v>40415</v>
      </c>
      <c r="O6320" s="389" t="s">
        <v>35848</v>
      </c>
      <c r="P6320" s="386">
        <v>41944</v>
      </c>
    </row>
    <row r="6321" spans="1:16" s="8" customFormat="1" ht="15" customHeight="1" x14ac:dyDescent="0.25">
      <c r="A6321" s="362" t="s">
        <v>59</v>
      </c>
      <c r="B6321" s="362" t="s">
        <v>22115</v>
      </c>
      <c r="C6321" s="340" t="s">
        <v>21976</v>
      </c>
      <c r="D6321" s="362" t="s">
        <v>21975</v>
      </c>
      <c r="E6321" s="362">
        <v>30</v>
      </c>
      <c r="F6321" s="364">
        <v>17697143</v>
      </c>
      <c r="G6321" s="363">
        <v>20176971437</v>
      </c>
      <c r="H6321" s="365">
        <v>24143</v>
      </c>
      <c r="I6321" s="388">
        <v>5</v>
      </c>
      <c r="J6321" s="378">
        <v>2</v>
      </c>
      <c r="K6321" s="381">
        <v>1966</v>
      </c>
      <c r="L6321" s="369">
        <f t="shared" ca="1" si="98"/>
        <v>58</v>
      </c>
      <c r="M6321" s="299" t="s">
        <v>20</v>
      </c>
      <c r="N6321" s="10" t="s">
        <v>40415</v>
      </c>
      <c r="O6321" s="389" t="s">
        <v>30832</v>
      </c>
      <c r="P6321" s="386">
        <v>42583</v>
      </c>
    </row>
    <row r="6322" spans="1:16" s="8" customFormat="1" ht="15" customHeight="1" x14ac:dyDescent="0.25">
      <c r="A6322" s="362" t="s">
        <v>59</v>
      </c>
      <c r="B6322" s="362" t="s">
        <v>22115</v>
      </c>
      <c r="C6322" s="340" t="s">
        <v>21974</v>
      </c>
      <c r="D6322" s="362" t="s">
        <v>21973</v>
      </c>
      <c r="E6322" s="362">
        <v>35</v>
      </c>
      <c r="F6322" s="364">
        <v>17497093</v>
      </c>
      <c r="G6322" s="363">
        <v>23174970939</v>
      </c>
      <c r="H6322" s="365">
        <v>23998</v>
      </c>
      <c r="I6322" s="388">
        <v>13</v>
      </c>
      <c r="J6322" s="378">
        <v>9</v>
      </c>
      <c r="K6322" s="381">
        <v>1965</v>
      </c>
      <c r="L6322" s="369">
        <f t="shared" ca="1" si="98"/>
        <v>58</v>
      </c>
      <c r="M6322" s="299" t="s">
        <v>20</v>
      </c>
      <c r="N6322" s="10" t="s">
        <v>40415</v>
      </c>
      <c r="O6322" s="389" t="s">
        <v>177</v>
      </c>
      <c r="P6322" s="386" t="s">
        <v>177</v>
      </c>
    </row>
    <row r="6323" spans="1:16" s="8" customFormat="1" ht="15" customHeight="1" x14ac:dyDescent="0.25">
      <c r="A6323" s="362" t="s">
        <v>46</v>
      </c>
      <c r="B6323" s="362" t="s">
        <v>22115</v>
      </c>
      <c r="C6323" s="340" t="s">
        <v>21972</v>
      </c>
      <c r="D6323" s="362" t="s">
        <v>21971</v>
      </c>
      <c r="E6323" s="362">
        <v>30</v>
      </c>
      <c r="F6323" s="364">
        <v>14869060</v>
      </c>
      <c r="G6323" s="363">
        <v>20148690600</v>
      </c>
      <c r="H6323" s="365">
        <v>22660</v>
      </c>
      <c r="I6323" s="388">
        <v>14</v>
      </c>
      <c r="J6323" s="378">
        <v>1</v>
      </c>
      <c r="K6323" s="381">
        <v>1962</v>
      </c>
      <c r="L6323" s="369">
        <f t="shared" ca="1" si="98"/>
        <v>62</v>
      </c>
      <c r="M6323" s="299" t="s">
        <v>20</v>
      </c>
      <c r="N6323" s="10" t="s">
        <v>40415</v>
      </c>
      <c r="O6323" s="389" t="s">
        <v>29352</v>
      </c>
      <c r="P6323" s="386">
        <v>43040</v>
      </c>
    </row>
    <row r="6324" spans="1:16" s="8" customFormat="1" ht="15" customHeight="1" x14ac:dyDescent="0.25">
      <c r="A6324" s="362" t="s">
        <v>59</v>
      </c>
      <c r="B6324" s="362" t="s">
        <v>22115</v>
      </c>
      <c r="C6324" s="340" t="s">
        <v>21970</v>
      </c>
      <c r="D6324" s="362" t="s">
        <v>21969</v>
      </c>
      <c r="E6324" s="362">
        <v>33</v>
      </c>
      <c r="F6324" s="364">
        <v>22330947</v>
      </c>
      <c r="G6324" s="363">
        <v>20223309470</v>
      </c>
      <c r="H6324" s="365">
        <v>26286</v>
      </c>
      <c r="I6324" s="388">
        <v>19</v>
      </c>
      <c r="J6324" s="378">
        <v>12</v>
      </c>
      <c r="K6324" s="381">
        <v>1971</v>
      </c>
      <c r="L6324" s="369">
        <f t="shared" ca="1" si="98"/>
        <v>52</v>
      </c>
      <c r="M6324" s="299" t="s">
        <v>20</v>
      </c>
      <c r="N6324" s="10" t="s">
        <v>40415</v>
      </c>
      <c r="O6324" s="389" t="s">
        <v>30739</v>
      </c>
      <c r="P6324" s="386">
        <v>40695</v>
      </c>
    </row>
    <row r="6325" spans="1:16" s="8" customFormat="1" ht="15" customHeight="1" x14ac:dyDescent="0.25">
      <c r="A6325" s="362" t="s">
        <v>59</v>
      </c>
      <c r="B6325" s="362" t="s">
        <v>22115</v>
      </c>
      <c r="C6325" s="340" t="s">
        <v>21968</v>
      </c>
      <c r="D6325" s="362" t="s">
        <v>21967</v>
      </c>
      <c r="E6325" s="362">
        <v>30</v>
      </c>
      <c r="F6325" s="364">
        <v>22131329</v>
      </c>
      <c r="G6325" s="363">
        <v>20221313292</v>
      </c>
      <c r="H6325" s="365">
        <v>26180</v>
      </c>
      <c r="I6325" s="388">
        <v>4</v>
      </c>
      <c r="J6325" s="378">
        <v>9</v>
      </c>
      <c r="K6325" s="381">
        <v>1971</v>
      </c>
      <c r="L6325" s="369">
        <f t="shared" ca="1" si="98"/>
        <v>52</v>
      </c>
      <c r="M6325" s="299" t="s">
        <v>20</v>
      </c>
      <c r="N6325" s="10" t="s">
        <v>40415</v>
      </c>
      <c r="O6325" s="389" t="s">
        <v>30777</v>
      </c>
      <c r="P6325" s="386">
        <v>42552</v>
      </c>
    </row>
    <row r="6326" spans="1:16" s="8" customFormat="1" ht="15" customHeight="1" x14ac:dyDescent="0.25">
      <c r="A6326" s="362" t="s">
        <v>33761</v>
      </c>
      <c r="B6326" s="362" t="s">
        <v>22115</v>
      </c>
      <c r="C6326" s="340" t="s">
        <v>21966</v>
      </c>
      <c r="D6326" s="362" t="s">
        <v>21965</v>
      </c>
      <c r="E6326" s="362">
        <v>30</v>
      </c>
      <c r="F6326" s="364">
        <v>20092926</v>
      </c>
      <c r="G6326" s="363">
        <v>20200929269</v>
      </c>
      <c r="H6326" s="365">
        <v>24961</v>
      </c>
      <c r="I6326" s="388">
        <v>3</v>
      </c>
      <c r="J6326" s="378">
        <v>5</v>
      </c>
      <c r="K6326" s="381">
        <v>1968</v>
      </c>
      <c r="L6326" s="369">
        <f t="shared" ca="1" si="98"/>
        <v>55</v>
      </c>
      <c r="M6326" s="299" t="s">
        <v>20</v>
      </c>
      <c r="N6326" s="10" t="s">
        <v>40415</v>
      </c>
      <c r="O6326" s="389" t="s">
        <v>30781</v>
      </c>
      <c r="P6326" s="386">
        <v>42736</v>
      </c>
    </row>
    <row r="6327" spans="1:16" s="8" customFormat="1" ht="15" customHeight="1" x14ac:dyDescent="0.25">
      <c r="A6327" s="362" t="s">
        <v>161</v>
      </c>
      <c r="B6327" s="362" t="s">
        <v>22115</v>
      </c>
      <c r="C6327" s="340" t="s">
        <v>21964</v>
      </c>
      <c r="D6327" s="362" t="s">
        <v>21963</v>
      </c>
      <c r="E6327" s="362">
        <v>30</v>
      </c>
      <c r="F6327" s="364">
        <v>21978132</v>
      </c>
      <c r="G6327" s="363">
        <v>20219781327</v>
      </c>
      <c r="H6327" s="365">
        <v>25948</v>
      </c>
      <c r="I6327" s="388">
        <v>15</v>
      </c>
      <c r="J6327" s="378">
        <v>1</v>
      </c>
      <c r="K6327" s="381">
        <v>1971</v>
      </c>
      <c r="L6327" s="369">
        <f t="shared" ca="1" si="98"/>
        <v>53</v>
      </c>
      <c r="M6327" s="299" t="s">
        <v>20</v>
      </c>
      <c r="N6327" s="10" t="s">
        <v>40415</v>
      </c>
      <c r="O6327" s="389" t="s">
        <v>30741</v>
      </c>
      <c r="P6327" s="386">
        <v>42005</v>
      </c>
    </row>
    <row r="6328" spans="1:16" s="8" customFormat="1" ht="15" customHeight="1" x14ac:dyDescent="0.25">
      <c r="A6328" s="362" t="s">
        <v>46</v>
      </c>
      <c r="B6328" s="362" t="s">
        <v>22115</v>
      </c>
      <c r="C6328" s="340" t="s">
        <v>21962</v>
      </c>
      <c r="D6328" s="362" t="s">
        <v>21961</v>
      </c>
      <c r="E6328" s="362">
        <v>31</v>
      </c>
      <c r="F6328" s="364">
        <v>20093707</v>
      </c>
      <c r="G6328" s="363">
        <v>20200937075</v>
      </c>
      <c r="H6328" s="365">
        <v>24862</v>
      </c>
      <c r="I6328" s="388">
        <v>25</v>
      </c>
      <c r="J6328" s="378">
        <v>1</v>
      </c>
      <c r="K6328" s="381">
        <v>1968</v>
      </c>
      <c r="L6328" s="369">
        <f t="shared" ca="1" si="98"/>
        <v>56</v>
      </c>
      <c r="M6328" s="299" t="s">
        <v>20</v>
      </c>
      <c r="N6328" s="10" t="s">
        <v>40415</v>
      </c>
      <c r="O6328" s="389" t="s">
        <v>30822</v>
      </c>
      <c r="P6328" s="386">
        <v>41061</v>
      </c>
    </row>
    <row r="6329" spans="1:16" s="8" customFormat="1" ht="15" customHeight="1" x14ac:dyDescent="0.25">
      <c r="A6329" s="362" t="s">
        <v>59</v>
      </c>
      <c r="B6329" s="362" t="s">
        <v>22115</v>
      </c>
      <c r="C6329" s="340" t="s">
        <v>21960</v>
      </c>
      <c r="D6329" s="362" t="s">
        <v>21959</v>
      </c>
      <c r="E6329" s="362">
        <v>30</v>
      </c>
      <c r="F6329" s="364">
        <v>21860945</v>
      </c>
      <c r="G6329" s="363">
        <v>20218609458</v>
      </c>
      <c r="H6329" s="365">
        <v>26114</v>
      </c>
      <c r="I6329" s="388">
        <v>30</v>
      </c>
      <c r="J6329" s="378">
        <v>6</v>
      </c>
      <c r="K6329" s="381">
        <v>1971</v>
      </c>
      <c r="L6329" s="369">
        <f t="shared" ca="1" si="98"/>
        <v>52</v>
      </c>
      <c r="M6329" s="299" t="s">
        <v>20</v>
      </c>
      <c r="N6329" s="10" t="s">
        <v>40415</v>
      </c>
      <c r="O6329" s="389" t="s">
        <v>30832</v>
      </c>
      <c r="P6329" s="386">
        <v>42583</v>
      </c>
    </row>
    <row r="6330" spans="1:16" s="8" customFormat="1" ht="15" customHeight="1" x14ac:dyDescent="0.25">
      <c r="A6330" s="362" t="s">
        <v>46</v>
      </c>
      <c r="B6330" s="362" t="s">
        <v>22115</v>
      </c>
      <c r="C6330" s="340" t="s">
        <v>21958</v>
      </c>
      <c r="D6330" s="362" t="s">
        <v>21957</v>
      </c>
      <c r="E6330" s="362">
        <v>30</v>
      </c>
      <c r="F6330" s="364">
        <v>21978450</v>
      </c>
      <c r="G6330" s="363">
        <v>20219784504</v>
      </c>
      <c r="H6330" s="365">
        <v>26050</v>
      </c>
      <c r="I6330" s="388">
        <v>27</v>
      </c>
      <c r="J6330" s="378">
        <v>4</v>
      </c>
      <c r="K6330" s="381">
        <v>1971</v>
      </c>
      <c r="L6330" s="369">
        <f t="shared" ca="1" si="98"/>
        <v>52</v>
      </c>
      <c r="M6330" s="299" t="s">
        <v>20</v>
      </c>
      <c r="N6330" s="10" t="s">
        <v>40415</v>
      </c>
      <c r="O6330" s="389" t="s">
        <v>29350</v>
      </c>
      <c r="P6330" s="386">
        <v>43009</v>
      </c>
    </row>
    <row r="6331" spans="1:16" s="8" customFormat="1" ht="15" customHeight="1" x14ac:dyDescent="0.25">
      <c r="A6331" s="362" t="s">
        <v>46</v>
      </c>
      <c r="B6331" s="362" t="s">
        <v>22115</v>
      </c>
      <c r="C6331" s="340" t="s">
        <v>21956</v>
      </c>
      <c r="D6331" s="362" t="s">
        <v>21955</v>
      </c>
      <c r="E6331" s="362">
        <v>30</v>
      </c>
      <c r="F6331" s="364">
        <v>17596246</v>
      </c>
      <c r="G6331" s="363">
        <v>20175962469</v>
      </c>
      <c r="H6331" s="365">
        <v>24233</v>
      </c>
      <c r="I6331" s="388">
        <v>6</v>
      </c>
      <c r="J6331" s="378">
        <v>5</v>
      </c>
      <c r="K6331" s="381">
        <v>1966</v>
      </c>
      <c r="L6331" s="369">
        <f t="shared" ca="1" si="98"/>
        <v>57</v>
      </c>
      <c r="M6331" s="299" t="s">
        <v>20</v>
      </c>
      <c r="N6331" s="10" t="s">
        <v>40415</v>
      </c>
      <c r="O6331" s="389" t="s">
        <v>29328</v>
      </c>
      <c r="P6331" s="386">
        <v>43101</v>
      </c>
    </row>
    <row r="6332" spans="1:16" s="8" customFormat="1" ht="15" customHeight="1" x14ac:dyDescent="0.25">
      <c r="A6332" s="362" t="s">
        <v>59</v>
      </c>
      <c r="B6332" s="362" t="s">
        <v>22115</v>
      </c>
      <c r="C6332" s="340" t="s">
        <v>21954</v>
      </c>
      <c r="D6332" s="362" t="s">
        <v>21953</v>
      </c>
      <c r="E6332" s="362">
        <v>31</v>
      </c>
      <c r="F6332" s="364">
        <v>17595621</v>
      </c>
      <c r="G6332" s="363">
        <v>20175956213</v>
      </c>
      <c r="H6332" s="365">
        <v>24186</v>
      </c>
      <c r="I6332" s="388">
        <v>20</v>
      </c>
      <c r="J6332" s="378">
        <v>3</v>
      </c>
      <c r="K6332" s="381">
        <v>1966</v>
      </c>
      <c r="L6332" s="369">
        <f t="shared" ca="1" si="98"/>
        <v>58</v>
      </c>
      <c r="M6332" s="299" t="s">
        <v>20</v>
      </c>
      <c r="N6332" s="10" t="s">
        <v>40415</v>
      </c>
      <c r="O6332" s="389" t="s">
        <v>30738</v>
      </c>
      <c r="P6332" s="386">
        <v>42115</v>
      </c>
    </row>
    <row r="6333" spans="1:16" s="8" customFormat="1" ht="15" customHeight="1" x14ac:dyDescent="0.25">
      <c r="A6333" s="362" t="s">
        <v>59</v>
      </c>
      <c r="B6333" s="362" t="s">
        <v>22115</v>
      </c>
      <c r="C6333" s="340" t="s">
        <v>21952</v>
      </c>
      <c r="D6333" s="362" t="s">
        <v>21951</v>
      </c>
      <c r="E6333" s="362">
        <v>32</v>
      </c>
      <c r="F6333" s="364">
        <v>16320590</v>
      </c>
      <c r="G6333" s="363">
        <v>20163205905</v>
      </c>
      <c r="H6333" s="365">
        <v>23161</v>
      </c>
      <c r="I6333" s="388">
        <v>30</v>
      </c>
      <c r="J6333" s="378">
        <v>5</v>
      </c>
      <c r="K6333" s="381">
        <v>1963</v>
      </c>
      <c r="L6333" s="369">
        <f t="shared" ca="1" si="98"/>
        <v>60</v>
      </c>
      <c r="M6333" s="299" t="s">
        <v>20</v>
      </c>
      <c r="N6333" s="10" t="s">
        <v>40415</v>
      </c>
      <c r="O6333" s="389" t="s">
        <v>30767</v>
      </c>
      <c r="P6333" s="386" t="s">
        <v>177</v>
      </c>
    </row>
    <row r="6334" spans="1:16" s="8" customFormat="1" ht="15" customHeight="1" x14ac:dyDescent="0.25">
      <c r="A6334" s="362" t="s">
        <v>46</v>
      </c>
      <c r="B6334" s="362" t="s">
        <v>22115</v>
      </c>
      <c r="C6334" s="340" t="s">
        <v>21946</v>
      </c>
      <c r="D6334" s="362" t="s">
        <v>21945</v>
      </c>
      <c r="E6334" s="362">
        <v>30</v>
      </c>
      <c r="F6334" s="364">
        <v>21069122</v>
      </c>
      <c r="G6334" s="363">
        <v>20210691228</v>
      </c>
      <c r="H6334" s="365">
        <v>25489</v>
      </c>
      <c r="I6334" s="388">
        <v>13</v>
      </c>
      <c r="J6334" s="378">
        <v>10</v>
      </c>
      <c r="K6334" s="381">
        <v>1969</v>
      </c>
      <c r="L6334" s="369">
        <f t="shared" ca="1" si="98"/>
        <v>54</v>
      </c>
      <c r="M6334" s="299" t="s">
        <v>20</v>
      </c>
      <c r="N6334" s="10" t="s">
        <v>40415</v>
      </c>
      <c r="O6334" s="389" t="s">
        <v>30817</v>
      </c>
      <c r="P6334" s="386">
        <v>42370</v>
      </c>
    </row>
    <row r="6335" spans="1:16" s="8" customFormat="1" ht="15" customHeight="1" x14ac:dyDescent="0.25">
      <c r="A6335" s="362" t="s">
        <v>46</v>
      </c>
      <c r="B6335" s="362" t="s">
        <v>22115</v>
      </c>
      <c r="C6335" s="340" t="s">
        <v>21944</v>
      </c>
      <c r="D6335" s="362" t="s">
        <v>21943</v>
      </c>
      <c r="E6335" s="362">
        <v>30</v>
      </c>
      <c r="F6335" s="364">
        <v>17150608</v>
      </c>
      <c r="G6335" s="363">
        <v>20171506086</v>
      </c>
      <c r="H6335" s="365">
        <v>23667</v>
      </c>
      <c r="I6335" s="388">
        <v>17</v>
      </c>
      <c r="J6335" s="378">
        <v>10</v>
      </c>
      <c r="K6335" s="381">
        <v>1964</v>
      </c>
      <c r="L6335" s="369">
        <f t="shared" ca="1" si="98"/>
        <v>59</v>
      </c>
      <c r="M6335" s="299" t="s">
        <v>20</v>
      </c>
      <c r="N6335" s="10" t="s">
        <v>40415</v>
      </c>
      <c r="O6335" s="389" t="s">
        <v>30781</v>
      </c>
      <c r="P6335" s="386">
        <v>42736</v>
      </c>
    </row>
    <row r="6336" spans="1:16" s="8" customFormat="1" ht="15" customHeight="1" x14ac:dyDescent="0.25">
      <c r="A6336" s="362" t="s">
        <v>59</v>
      </c>
      <c r="B6336" s="362" t="s">
        <v>22115</v>
      </c>
      <c r="C6336" s="340" t="s">
        <v>21942</v>
      </c>
      <c r="D6336" s="362" t="s">
        <v>21941</v>
      </c>
      <c r="E6336" s="362">
        <v>34</v>
      </c>
      <c r="F6336" s="364">
        <v>21820796</v>
      </c>
      <c r="G6336" s="363">
        <v>20218207961</v>
      </c>
      <c r="H6336" s="365">
        <v>25836</v>
      </c>
      <c r="I6336" s="388">
        <v>25</v>
      </c>
      <c r="J6336" s="378">
        <v>9</v>
      </c>
      <c r="K6336" s="381">
        <v>1970</v>
      </c>
      <c r="L6336" s="369">
        <f t="shared" ca="1" si="98"/>
        <v>53</v>
      </c>
      <c r="M6336" s="299" t="s">
        <v>20</v>
      </c>
      <c r="N6336" s="10" t="s">
        <v>40415</v>
      </c>
      <c r="O6336" s="389" t="s">
        <v>30790</v>
      </c>
      <c r="P6336" s="386" t="s">
        <v>177</v>
      </c>
    </row>
    <row r="6337" spans="1:16" s="8" customFormat="1" ht="15" customHeight="1" x14ac:dyDescent="0.25">
      <c r="A6337" s="362" t="s">
        <v>59</v>
      </c>
      <c r="B6337" s="362" t="s">
        <v>22115</v>
      </c>
      <c r="C6337" s="340" t="s">
        <v>21940</v>
      </c>
      <c r="D6337" s="362" t="s">
        <v>30212</v>
      </c>
      <c r="E6337" s="362">
        <v>30</v>
      </c>
      <c r="F6337" s="364">
        <v>20963554</v>
      </c>
      <c r="G6337" s="363">
        <v>20209635543</v>
      </c>
      <c r="H6337" s="365">
        <v>25506</v>
      </c>
      <c r="I6337" s="388">
        <v>30</v>
      </c>
      <c r="J6337" s="378">
        <v>10</v>
      </c>
      <c r="K6337" s="381">
        <v>1969</v>
      </c>
      <c r="L6337" s="369">
        <f t="shared" ca="1" si="98"/>
        <v>54</v>
      </c>
      <c r="M6337" s="299" t="s">
        <v>20</v>
      </c>
      <c r="N6337" s="10" t="s">
        <v>40415</v>
      </c>
      <c r="O6337" s="389" t="s">
        <v>30779</v>
      </c>
      <c r="P6337" s="386">
        <v>42339</v>
      </c>
    </row>
    <row r="6338" spans="1:16" s="8" customFormat="1" ht="15" customHeight="1" x14ac:dyDescent="0.25">
      <c r="A6338" s="362" t="s">
        <v>46</v>
      </c>
      <c r="B6338" s="362" t="s">
        <v>22115</v>
      </c>
      <c r="C6338" s="340" t="s">
        <v>21939</v>
      </c>
      <c r="D6338" s="362" t="s">
        <v>21938</v>
      </c>
      <c r="E6338" s="362">
        <v>30</v>
      </c>
      <c r="F6338" s="364">
        <v>17976382</v>
      </c>
      <c r="G6338" s="363">
        <v>20179763827</v>
      </c>
      <c r="H6338" s="365">
        <v>24297</v>
      </c>
      <c r="I6338" s="388">
        <v>9</v>
      </c>
      <c r="J6338" s="378">
        <v>7</v>
      </c>
      <c r="K6338" s="381">
        <v>1966</v>
      </c>
      <c r="L6338" s="369">
        <f t="shared" ref="L6338:L6401" ca="1" si="99">DATEDIF(H6338,TODAY(),"Y")</f>
        <v>57</v>
      </c>
      <c r="M6338" s="299" t="s">
        <v>20</v>
      </c>
      <c r="N6338" s="10" t="s">
        <v>40415</v>
      </c>
      <c r="O6338" s="389" t="s">
        <v>30781</v>
      </c>
      <c r="P6338" s="386">
        <v>42736</v>
      </c>
    </row>
    <row r="6339" spans="1:16" s="8" customFormat="1" ht="15" customHeight="1" x14ac:dyDescent="0.25">
      <c r="A6339" s="362" t="s">
        <v>46</v>
      </c>
      <c r="B6339" s="362" t="s">
        <v>22115</v>
      </c>
      <c r="C6339" s="340" t="s">
        <v>21937</v>
      </c>
      <c r="D6339" s="362" t="s">
        <v>21936</v>
      </c>
      <c r="E6339" s="362">
        <v>30</v>
      </c>
      <c r="F6339" s="364">
        <v>18394961</v>
      </c>
      <c r="G6339" s="363">
        <v>20183949617</v>
      </c>
      <c r="H6339" s="365">
        <v>24581</v>
      </c>
      <c r="I6339" s="388">
        <v>19</v>
      </c>
      <c r="J6339" s="378">
        <v>4</v>
      </c>
      <c r="K6339" s="381">
        <v>1967</v>
      </c>
      <c r="L6339" s="369">
        <f t="shared" ca="1" si="99"/>
        <v>57</v>
      </c>
      <c r="M6339" s="299" t="s">
        <v>20</v>
      </c>
      <c r="N6339" s="10" t="s">
        <v>40415</v>
      </c>
      <c r="O6339" s="389" t="s">
        <v>29329</v>
      </c>
      <c r="P6339" s="386">
        <v>43831</v>
      </c>
    </row>
    <row r="6340" spans="1:16" s="8" customFormat="1" ht="15" customHeight="1" x14ac:dyDescent="0.25">
      <c r="A6340" s="362" t="s">
        <v>27</v>
      </c>
      <c r="B6340" s="362" t="s">
        <v>22115</v>
      </c>
      <c r="C6340" s="340" t="s">
        <v>21935</v>
      </c>
      <c r="D6340" s="362" t="s">
        <v>21934</v>
      </c>
      <c r="E6340" s="362">
        <v>30</v>
      </c>
      <c r="F6340" s="364">
        <v>24440792</v>
      </c>
      <c r="G6340" s="363">
        <v>20244407928</v>
      </c>
      <c r="H6340" s="365">
        <v>25491</v>
      </c>
      <c r="I6340" s="388">
        <v>15</v>
      </c>
      <c r="J6340" s="378">
        <v>10</v>
      </c>
      <c r="K6340" s="381">
        <v>1969</v>
      </c>
      <c r="L6340" s="369">
        <f t="shared" ca="1" si="99"/>
        <v>54</v>
      </c>
      <c r="M6340" s="299" t="s">
        <v>20</v>
      </c>
      <c r="N6340" s="10" t="s">
        <v>40415</v>
      </c>
      <c r="O6340" s="389" t="s">
        <v>30741</v>
      </c>
      <c r="P6340" s="386">
        <v>42005</v>
      </c>
    </row>
    <row r="6341" spans="1:16" s="8" customFormat="1" ht="15" customHeight="1" x14ac:dyDescent="0.25">
      <c r="A6341" s="362" t="s">
        <v>179</v>
      </c>
      <c r="B6341" s="362" t="s">
        <v>22115</v>
      </c>
      <c r="C6341" s="340" t="s">
        <v>21933</v>
      </c>
      <c r="D6341" s="362" t="s">
        <v>21932</v>
      </c>
      <c r="E6341" s="362">
        <v>30</v>
      </c>
      <c r="F6341" s="364">
        <v>18115850</v>
      </c>
      <c r="G6341" s="363">
        <v>20181158507</v>
      </c>
      <c r="H6341" s="365">
        <v>24579</v>
      </c>
      <c r="I6341" s="388">
        <v>17</v>
      </c>
      <c r="J6341" s="378">
        <v>4</v>
      </c>
      <c r="K6341" s="381">
        <v>1967</v>
      </c>
      <c r="L6341" s="369">
        <f t="shared" ca="1" si="99"/>
        <v>57</v>
      </c>
      <c r="M6341" s="299" t="s">
        <v>20</v>
      </c>
      <c r="N6341" s="10" t="s">
        <v>40415</v>
      </c>
      <c r="O6341" s="389" t="s">
        <v>30832</v>
      </c>
      <c r="P6341" s="386">
        <v>42583</v>
      </c>
    </row>
    <row r="6342" spans="1:16" s="8" customFormat="1" ht="15" customHeight="1" x14ac:dyDescent="0.25">
      <c r="A6342" s="362" t="s">
        <v>179</v>
      </c>
      <c r="B6342" s="362" t="s">
        <v>22115</v>
      </c>
      <c r="C6342" s="340" t="s">
        <v>21931</v>
      </c>
      <c r="D6342" s="362" t="s">
        <v>21930</v>
      </c>
      <c r="E6342" s="362">
        <v>30</v>
      </c>
      <c r="F6342" s="364">
        <v>18246279</v>
      </c>
      <c r="G6342" s="363">
        <v>23182462799</v>
      </c>
      <c r="H6342" s="365">
        <v>24613</v>
      </c>
      <c r="I6342" s="388">
        <v>21</v>
      </c>
      <c r="J6342" s="378">
        <v>5</v>
      </c>
      <c r="K6342" s="381">
        <v>1967</v>
      </c>
      <c r="L6342" s="369">
        <f t="shared" ca="1" si="99"/>
        <v>56</v>
      </c>
      <c r="M6342" s="299" t="s">
        <v>20</v>
      </c>
      <c r="N6342" s="10" t="s">
        <v>40415</v>
      </c>
      <c r="O6342" s="389" t="s">
        <v>30768</v>
      </c>
      <c r="P6342" s="386">
        <v>41913</v>
      </c>
    </row>
    <row r="6343" spans="1:16" s="8" customFormat="1" ht="15" customHeight="1" x14ac:dyDescent="0.25">
      <c r="A6343" s="362" t="s">
        <v>179</v>
      </c>
      <c r="B6343" s="362" t="s">
        <v>22115</v>
      </c>
      <c r="C6343" s="340" t="s">
        <v>21929</v>
      </c>
      <c r="D6343" s="362" t="s">
        <v>21928</v>
      </c>
      <c r="E6343" s="362">
        <v>30</v>
      </c>
      <c r="F6343" s="364">
        <v>21101334</v>
      </c>
      <c r="G6343" s="363">
        <v>20211013347</v>
      </c>
      <c r="H6343" s="365">
        <v>25544</v>
      </c>
      <c r="I6343" s="388">
        <v>7</v>
      </c>
      <c r="J6343" s="378">
        <v>12</v>
      </c>
      <c r="K6343" s="381">
        <v>1969</v>
      </c>
      <c r="L6343" s="369">
        <f t="shared" ca="1" si="99"/>
        <v>54</v>
      </c>
      <c r="M6343" s="299" t="s">
        <v>20</v>
      </c>
      <c r="N6343" s="10" t="s">
        <v>40415</v>
      </c>
      <c r="O6343" s="389" t="s">
        <v>30817</v>
      </c>
      <c r="P6343" s="386">
        <v>42370</v>
      </c>
    </row>
    <row r="6344" spans="1:16" s="8" customFormat="1" ht="15" customHeight="1" x14ac:dyDescent="0.25">
      <c r="A6344" s="362" t="s">
        <v>179</v>
      </c>
      <c r="B6344" s="362" t="s">
        <v>22115</v>
      </c>
      <c r="C6344" s="340" t="s">
        <v>21927</v>
      </c>
      <c r="D6344" s="362" t="s">
        <v>21926</v>
      </c>
      <c r="E6344" s="362">
        <v>30</v>
      </c>
      <c r="F6344" s="364">
        <v>20990149</v>
      </c>
      <c r="G6344" s="363">
        <v>20209901499</v>
      </c>
      <c r="H6344" s="365">
        <v>25512</v>
      </c>
      <c r="I6344" s="388">
        <v>5</v>
      </c>
      <c r="J6344" s="378">
        <v>11</v>
      </c>
      <c r="K6344" s="381">
        <v>1969</v>
      </c>
      <c r="L6344" s="369">
        <f t="shared" ca="1" si="99"/>
        <v>54</v>
      </c>
      <c r="M6344" s="299" t="s">
        <v>20</v>
      </c>
      <c r="N6344" s="10" t="s">
        <v>40415</v>
      </c>
      <c r="O6344" s="389" t="s">
        <v>30842</v>
      </c>
      <c r="P6344" s="386">
        <v>42644</v>
      </c>
    </row>
    <row r="6345" spans="1:16" s="8" customFormat="1" ht="15" customHeight="1" x14ac:dyDescent="0.25">
      <c r="A6345" s="362" t="s">
        <v>179</v>
      </c>
      <c r="B6345" s="362" t="s">
        <v>22115</v>
      </c>
      <c r="C6345" s="340" t="s">
        <v>21925</v>
      </c>
      <c r="D6345" s="362" t="s">
        <v>21924</v>
      </c>
      <c r="E6345" s="362">
        <v>31</v>
      </c>
      <c r="F6345" s="364">
        <v>20342356</v>
      </c>
      <c r="G6345" s="363">
        <v>20203423560</v>
      </c>
      <c r="H6345" s="365">
        <v>25097</v>
      </c>
      <c r="I6345" s="388">
        <v>16</v>
      </c>
      <c r="J6345" s="378">
        <v>9</v>
      </c>
      <c r="K6345" s="381">
        <v>1968</v>
      </c>
      <c r="L6345" s="369">
        <f t="shared" ca="1" si="99"/>
        <v>55</v>
      </c>
      <c r="M6345" s="299" t="s">
        <v>20</v>
      </c>
      <c r="N6345" s="10" t="s">
        <v>40415</v>
      </c>
      <c r="O6345" s="389" t="s">
        <v>30739</v>
      </c>
      <c r="P6345" s="386">
        <v>40695</v>
      </c>
    </row>
    <row r="6346" spans="1:16" s="8" customFormat="1" ht="15" customHeight="1" x14ac:dyDescent="0.25">
      <c r="A6346" s="362" t="s">
        <v>27</v>
      </c>
      <c r="B6346" s="362" t="s">
        <v>22115</v>
      </c>
      <c r="C6346" s="340" t="s">
        <v>21923</v>
      </c>
      <c r="D6346" s="362" t="s">
        <v>21922</v>
      </c>
      <c r="E6346" s="362">
        <v>30</v>
      </c>
      <c r="F6346" s="364">
        <v>26575020</v>
      </c>
      <c r="G6346" s="363">
        <v>20265750207</v>
      </c>
      <c r="H6346" s="365">
        <v>26270</v>
      </c>
      <c r="I6346" s="388">
        <v>3</v>
      </c>
      <c r="J6346" s="378">
        <v>12</v>
      </c>
      <c r="K6346" s="381">
        <v>1971</v>
      </c>
      <c r="L6346" s="369">
        <f t="shared" ca="1" si="99"/>
        <v>52</v>
      </c>
      <c r="M6346" s="299" t="s">
        <v>20</v>
      </c>
      <c r="N6346" s="10" t="s">
        <v>40415</v>
      </c>
      <c r="O6346" s="389" t="s">
        <v>29318</v>
      </c>
      <c r="P6346" s="386">
        <v>43160</v>
      </c>
    </row>
    <row r="6347" spans="1:16" s="8" customFormat="1" ht="15" customHeight="1" x14ac:dyDescent="0.25">
      <c r="A6347" s="362" t="s">
        <v>179</v>
      </c>
      <c r="B6347" s="362" t="s">
        <v>22115</v>
      </c>
      <c r="C6347" s="340" t="s">
        <v>21921</v>
      </c>
      <c r="D6347" s="362" t="s">
        <v>21920</v>
      </c>
      <c r="E6347" s="362">
        <v>30</v>
      </c>
      <c r="F6347" s="364">
        <v>22384943</v>
      </c>
      <c r="G6347" s="363">
        <v>20223849432</v>
      </c>
      <c r="H6347" s="365">
        <v>26191</v>
      </c>
      <c r="I6347" s="388">
        <v>15</v>
      </c>
      <c r="J6347" s="378">
        <v>9</v>
      </c>
      <c r="K6347" s="381">
        <v>1971</v>
      </c>
      <c r="L6347" s="369">
        <f t="shared" ca="1" si="99"/>
        <v>52</v>
      </c>
      <c r="M6347" s="299" t="s">
        <v>20</v>
      </c>
      <c r="N6347" s="10" t="s">
        <v>40415</v>
      </c>
      <c r="O6347" s="389" t="s">
        <v>30781</v>
      </c>
      <c r="P6347" s="386">
        <v>42736</v>
      </c>
    </row>
    <row r="6348" spans="1:16" s="8" customFormat="1" ht="15" customHeight="1" x14ac:dyDescent="0.25">
      <c r="A6348" s="362" t="s">
        <v>46</v>
      </c>
      <c r="B6348" s="362" t="s">
        <v>22115</v>
      </c>
      <c r="C6348" s="340" t="s">
        <v>21919</v>
      </c>
      <c r="D6348" s="362" t="s">
        <v>21918</v>
      </c>
      <c r="E6348" s="362">
        <v>30</v>
      </c>
      <c r="F6348" s="364">
        <v>20652926</v>
      </c>
      <c r="G6348" s="363">
        <v>20206529262</v>
      </c>
      <c r="H6348" s="365">
        <v>25464</v>
      </c>
      <c r="I6348" s="388">
        <v>18</v>
      </c>
      <c r="J6348" s="378">
        <v>9</v>
      </c>
      <c r="K6348" s="381">
        <v>1969</v>
      </c>
      <c r="L6348" s="369">
        <f t="shared" ca="1" si="99"/>
        <v>54</v>
      </c>
      <c r="M6348" s="299" t="s">
        <v>20</v>
      </c>
      <c r="N6348" s="10" t="s">
        <v>40415</v>
      </c>
      <c r="O6348" s="389" t="s">
        <v>30775</v>
      </c>
      <c r="P6348" s="386">
        <v>42430</v>
      </c>
    </row>
    <row r="6349" spans="1:16" s="8" customFormat="1" ht="15" customHeight="1" x14ac:dyDescent="0.25">
      <c r="A6349" s="362" t="s">
        <v>179</v>
      </c>
      <c r="B6349" s="362" t="s">
        <v>22115</v>
      </c>
      <c r="C6349" s="340" t="s">
        <v>21917</v>
      </c>
      <c r="D6349" s="362" t="s">
        <v>21916</v>
      </c>
      <c r="E6349" s="362">
        <v>30</v>
      </c>
      <c r="F6349" s="364">
        <v>14632009</v>
      </c>
      <c r="G6349" s="363">
        <v>20146320091</v>
      </c>
      <c r="H6349" s="365">
        <v>22466</v>
      </c>
      <c r="I6349" s="388">
        <v>4</v>
      </c>
      <c r="J6349" s="378">
        <v>7</v>
      </c>
      <c r="K6349" s="381">
        <v>1961</v>
      </c>
      <c r="L6349" s="369">
        <f t="shared" ca="1" si="99"/>
        <v>62</v>
      </c>
      <c r="M6349" s="299" t="s">
        <v>20</v>
      </c>
      <c r="N6349" s="10" t="s">
        <v>40415</v>
      </c>
      <c r="O6349" s="389" t="s">
        <v>30741</v>
      </c>
      <c r="P6349" s="386">
        <v>42005</v>
      </c>
    </row>
    <row r="6350" spans="1:16" s="8" customFormat="1" ht="15" customHeight="1" x14ac:dyDescent="0.25">
      <c r="A6350" s="362" t="s">
        <v>179</v>
      </c>
      <c r="B6350" s="362" t="s">
        <v>22115</v>
      </c>
      <c r="C6350" s="340" t="s">
        <v>21915</v>
      </c>
      <c r="D6350" s="362" t="s">
        <v>21914</v>
      </c>
      <c r="E6350" s="362">
        <v>34</v>
      </c>
      <c r="F6350" s="364">
        <v>24440887</v>
      </c>
      <c r="G6350" s="363">
        <v>20244408878</v>
      </c>
      <c r="H6350" s="365">
        <v>25544</v>
      </c>
      <c r="I6350" s="388">
        <v>7</v>
      </c>
      <c r="J6350" s="378">
        <v>12</v>
      </c>
      <c r="K6350" s="381">
        <v>1969</v>
      </c>
      <c r="L6350" s="369">
        <f t="shared" ca="1" si="99"/>
        <v>54</v>
      </c>
      <c r="M6350" s="299" t="s">
        <v>20</v>
      </c>
      <c r="N6350" s="10" t="s">
        <v>40415</v>
      </c>
      <c r="O6350" s="389" t="s">
        <v>35836</v>
      </c>
      <c r="P6350" s="386" t="s">
        <v>177</v>
      </c>
    </row>
    <row r="6351" spans="1:16" s="8" customFormat="1" ht="15" customHeight="1" x14ac:dyDescent="0.25">
      <c r="A6351" s="362" t="s">
        <v>179</v>
      </c>
      <c r="B6351" s="362" t="s">
        <v>22115</v>
      </c>
      <c r="C6351" s="340" t="s">
        <v>21911</v>
      </c>
      <c r="D6351" s="362" t="s">
        <v>21910</v>
      </c>
      <c r="E6351" s="362">
        <v>30</v>
      </c>
      <c r="F6351" s="364">
        <v>22113786</v>
      </c>
      <c r="G6351" s="363">
        <v>20221137869</v>
      </c>
      <c r="H6351" s="365">
        <v>26025</v>
      </c>
      <c r="I6351" s="388">
        <v>2</v>
      </c>
      <c r="J6351" s="378">
        <v>4</v>
      </c>
      <c r="K6351" s="381">
        <v>1971</v>
      </c>
      <c r="L6351" s="369">
        <f t="shared" ca="1" si="99"/>
        <v>53</v>
      </c>
      <c r="M6351" s="299" t="s">
        <v>20</v>
      </c>
      <c r="N6351" s="10" t="s">
        <v>40415</v>
      </c>
      <c r="O6351" s="389" t="s">
        <v>30832</v>
      </c>
      <c r="P6351" s="386">
        <v>42583</v>
      </c>
    </row>
    <row r="6352" spans="1:16" s="8" customFormat="1" ht="15" customHeight="1" x14ac:dyDescent="0.25">
      <c r="A6352" s="362" t="s">
        <v>179</v>
      </c>
      <c r="B6352" s="362" t="s">
        <v>22115</v>
      </c>
      <c r="C6352" s="340" t="s">
        <v>21909</v>
      </c>
      <c r="D6352" s="362" t="s">
        <v>21908</v>
      </c>
      <c r="E6352" s="362">
        <v>30</v>
      </c>
      <c r="F6352" s="364">
        <v>21021138</v>
      </c>
      <c r="G6352" s="363">
        <v>20210211382</v>
      </c>
      <c r="H6352" s="365">
        <v>25403</v>
      </c>
      <c r="I6352" s="388">
        <v>19</v>
      </c>
      <c r="J6352" s="378">
        <v>7</v>
      </c>
      <c r="K6352" s="381">
        <v>1969</v>
      </c>
      <c r="L6352" s="369">
        <f t="shared" ca="1" si="99"/>
        <v>54</v>
      </c>
      <c r="M6352" s="299" t="s">
        <v>20</v>
      </c>
      <c r="N6352" s="10" t="s">
        <v>40415</v>
      </c>
      <c r="O6352" s="389" t="s">
        <v>30774</v>
      </c>
      <c r="P6352" s="386">
        <v>42614</v>
      </c>
    </row>
    <row r="6353" spans="1:16" s="8" customFormat="1" ht="15" customHeight="1" x14ac:dyDescent="0.25">
      <c r="A6353" s="362" t="s">
        <v>179</v>
      </c>
      <c r="B6353" s="362" t="s">
        <v>22115</v>
      </c>
      <c r="C6353" s="340" t="s">
        <v>21907</v>
      </c>
      <c r="D6353" s="362" t="s">
        <v>21906</v>
      </c>
      <c r="E6353" s="362">
        <v>30</v>
      </c>
      <c r="F6353" s="364">
        <v>20952801</v>
      </c>
      <c r="G6353" s="363">
        <v>20209528011</v>
      </c>
      <c r="H6353" s="365">
        <v>25239</v>
      </c>
      <c r="I6353" s="388">
        <v>5</v>
      </c>
      <c r="J6353" s="378">
        <v>2</v>
      </c>
      <c r="K6353" s="381">
        <v>1969</v>
      </c>
      <c r="L6353" s="369">
        <f t="shared" ca="1" si="99"/>
        <v>55</v>
      </c>
      <c r="M6353" s="299" t="s">
        <v>20</v>
      </c>
      <c r="N6353" s="10" t="s">
        <v>40415</v>
      </c>
      <c r="O6353" s="389" t="s">
        <v>30832</v>
      </c>
      <c r="P6353" s="386">
        <v>42583</v>
      </c>
    </row>
    <row r="6354" spans="1:16" s="8" customFormat="1" ht="15" customHeight="1" x14ac:dyDescent="0.25">
      <c r="A6354" s="362" t="s">
        <v>46</v>
      </c>
      <c r="B6354" s="362" t="s">
        <v>22115</v>
      </c>
      <c r="C6354" s="340" t="s">
        <v>21905</v>
      </c>
      <c r="D6354" s="362" t="s">
        <v>21904</v>
      </c>
      <c r="E6354" s="362">
        <v>30</v>
      </c>
      <c r="F6354" s="364">
        <v>18188965</v>
      </c>
      <c r="G6354" s="363">
        <v>23181889659</v>
      </c>
      <c r="H6354" s="365">
        <v>24575</v>
      </c>
      <c r="I6354" s="388">
        <v>13</v>
      </c>
      <c r="J6354" s="378">
        <v>4</v>
      </c>
      <c r="K6354" s="381">
        <v>1967</v>
      </c>
      <c r="L6354" s="369">
        <f t="shared" ca="1" si="99"/>
        <v>57</v>
      </c>
      <c r="M6354" s="299" t="s">
        <v>20</v>
      </c>
      <c r="N6354" s="10" t="s">
        <v>40415</v>
      </c>
      <c r="O6354" s="389" t="s">
        <v>30781</v>
      </c>
      <c r="P6354" s="386">
        <v>42736</v>
      </c>
    </row>
    <row r="6355" spans="1:16" s="8" customFormat="1" ht="15" customHeight="1" x14ac:dyDescent="0.25">
      <c r="A6355" s="362" t="s">
        <v>252</v>
      </c>
      <c r="B6355" s="362" t="s">
        <v>22115</v>
      </c>
      <c r="C6355" s="340" t="s">
        <v>21903</v>
      </c>
      <c r="D6355" s="362" t="s">
        <v>21902</v>
      </c>
      <c r="E6355" s="362">
        <v>30</v>
      </c>
      <c r="F6355" s="364">
        <v>21939552</v>
      </c>
      <c r="G6355" s="363">
        <v>20219395524</v>
      </c>
      <c r="H6355" s="365">
        <v>25934</v>
      </c>
      <c r="I6355" s="388">
        <v>1</v>
      </c>
      <c r="J6355" s="378">
        <v>1</v>
      </c>
      <c r="K6355" s="381">
        <v>1971</v>
      </c>
      <c r="L6355" s="369">
        <f t="shared" ca="1" si="99"/>
        <v>53</v>
      </c>
      <c r="M6355" s="299" t="s">
        <v>20</v>
      </c>
      <c r="N6355" s="10" t="s">
        <v>40415</v>
      </c>
      <c r="O6355" s="389" t="s">
        <v>30777</v>
      </c>
      <c r="P6355" s="386">
        <v>42552</v>
      </c>
    </row>
    <row r="6356" spans="1:16" s="8" customFormat="1" ht="15" customHeight="1" x14ac:dyDescent="0.25">
      <c r="A6356" s="362" t="s">
        <v>800</v>
      </c>
      <c r="B6356" s="362" t="s">
        <v>22115</v>
      </c>
      <c r="C6356" s="340" t="s">
        <v>21901</v>
      </c>
      <c r="D6356" s="362" t="s">
        <v>21900</v>
      </c>
      <c r="E6356" s="362">
        <v>30</v>
      </c>
      <c r="F6356" s="364">
        <v>20632273</v>
      </c>
      <c r="G6356" s="363">
        <v>20206322730</v>
      </c>
      <c r="H6356" s="365">
        <v>25298</v>
      </c>
      <c r="I6356" s="388">
        <v>5</v>
      </c>
      <c r="J6356" s="378">
        <v>4</v>
      </c>
      <c r="K6356" s="381">
        <v>1969</v>
      </c>
      <c r="L6356" s="369">
        <f t="shared" ca="1" si="99"/>
        <v>55</v>
      </c>
      <c r="M6356" s="299" t="s">
        <v>20</v>
      </c>
      <c r="N6356" s="10" t="s">
        <v>40415</v>
      </c>
      <c r="O6356" s="389" t="s">
        <v>30781</v>
      </c>
      <c r="P6356" s="386">
        <v>42736</v>
      </c>
    </row>
    <row r="6357" spans="1:16" s="8" customFormat="1" ht="15" customHeight="1" x14ac:dyDescent="0.25">
      <c r="A6357" s="362" t="s">
        <v>27</v>
      </c>
      <c r="B6357" s="362" t="s">
        <v>22115</v>
      </c>
      <c r="C6357" s="340" t="s">
        <v>21899</v>
      </c>
      <c r="D6357" s="362" t="s">
        <v>21898</v>
      </c>
      <c r="E6357" s="362">
        <v>31</v>
      </c>
      <c r="F6357" s="364">
        <v>18382569</v>
      </c>
      <c r="G6357" s="363">
        <v>20183825691</v>
      </c>
      <c r="H6357" s="365">
        <v>24685</v>
      </c>
      <c r="I6357" s="388">
        <v>1</v>
      </c>
      <c r="J6357" s="378">
        <v>8</v>
      </c>
      <c r="K6357" s="381">
        <v>1967</v>
      </c>
      <c r="L6357" s="369">
        <f t="shared" ca="1" si="99"/>
        <v>56</v>
      </c>
      <c r="M6357" s="299" t="s">
        <v>20</v>
      </c>
      <c r="N6357" s="10" t="s">
        <v>40415</v>
      </c>
      <c r="O6357" s="389" t="s">
        <v>30739</v>
      </c>
      <c r="P6357" s="386">
        <v>40695</v>
      </c>
    </row>
    <row r="6358" spans="1:16" s="8" customFormat="1" ht="15" customHeight="1" x14ac:dyDescent="0.25">
      <c r="A6358" s="362">
        <v>11</v>
      </c>
      <c r="B6358" s="362" t="s">
        <v>22115</v>
      </c>
      <c r="C6358" s="340" t="s">
        <v>21897</v>
      </c>
      <c r="D6358" s="362" t="s">
        <v>21896</v>
      </c>
      <c r="E6358" s="362" t="s">
        <v>124</v>
      </c>
      <c r="F6358" s="364">
        <v>20252136</v>
      </c>
      <c r="G6358" s="363">
        <v>20202521364</v>
      </c>
      <c r="H6358" s="365">
        <v>25129</v>
      </c>
      <c r="I6358" s="388">
        <v>18</v>
      </c>
      <c r="J6358" s="378">
        <v>10</v>
      </c>
      <c r="K6358" s="381">
        <v>1968</v>
      </c>
      <c r="L6358" s="369">
        <f t="shared" ca="1" si="99"/>
        <v>55</v>
      </c>
      <c r="M6358" s="299" t="s">
        <v>20</v>
      </c>
      <c r="N6358" s="10" t="s">
        <v>40415</v>
      </c>
      <c r="O6358" s="389" t="s">
        <v>177</v>
      </c>
      <c r="P6358" s="386" t="s">
        <v>177</v>
      </c>
    </row>
    <row r="6359" spans="1:16" s="8" customFormat="1" ht="15" customHeight="1" x14ac:dyDescent="0.25">
      <c r="A6359" s="362" t="s">
        <v>59</v>
      </c>
      <c r="B6359" s="362" t="s">
        <v>22115</v>
      </c>
      <c r="C6359" s="340" t="s">
        <v>21895</v>
      </c>
      <c r="D6359" s="362" t="s">
        <v>21894</v>
      </c>
      <c r="E6359" s="362">
        <v>30</v>
      </c>
      <c r="F6359" s="364">
        <v>14930596</v>
      </c>
      <c r="G6359" s="363">
        <v>20149305964</v>
      </c>
      <c r="H6359" s="365">
        <v>22965</v>
      </c>
      <c r="I6359" s="388">
        <v>15</v>
      </c>
      <c r="J6359" s="378">
        <v>11</v>
      </c>
      <c r="K6359" s="381">
        <v>1962</v>
      </c>
      <c r="L6359" s="369">
        <f t="shared" ca="1" si="99"/>
        <v>61</v>
      </c>
      <c r="M6359" s="299" t="s">
        <v>20</v>
      </c>
      <c r="N6359" s="10" t="s">
        <v>40415</v>
      </c>
      <c r="O6359" s="389" t="s">
        <v>30817</v>
      </c>
      <c r="P6359" s="386">
        <v>42370</v>
      </c>
    </row>
    <row r="6360" spans="1:16" s="8" customFormat="1" ht="15" customHeight="1" x14ac:dyDescent="0.25">
      <c r="A6360" s="362" t="s">
        <v>27</v>
      </c>
      <c r="B6360" s="362" t="s">
        <v>22115</v>
      </c>
      <c r="C6360" s="340" t="s">
        <v>21893</v>
      </c>
      <c r="D6360" s="362" t="s">
        <v>21892</v>
      </c>
      <c r="E6360" s="362">
        <v>30</v>
      </c>
      <c r="F6360" s="364">
        <v>20964024</v>
      </c>
      <c r="G6360" s="363">
        <v>20209640245</v>
      </c>
      <c r="H6360" s="365">
        <v>25334</v>
      </c>
      <c r="I6360" s="388">
        <v>11</v>
      </c>
      <c r="J6360" s="378">
        <v>5</v>
      </c>
      <c r="K6360" s="381">
        <v>1969</v>
      </c>
      <c r="L6360" s="369">
        <f t="shared" ca="1" si="99"/>
        <v>54</v>
      </c>
      <c r="M6360" s="299" t="s">
        <v>20</v>
      </c>
      <c r="N6360" s="10" t="s">
        <v>40415</v>
      </c>
      <c r="O6360" s="389" t="s">
        <v>30773</v>
      </c>
      <c r="P6360" s="386">
        <v>41974</v>
      </c>
    </row>
    <row r="6361" spans="1:16" s="8" customFormat="1" ht="15" customHeight="1" x14ac:dyDescent="0.25">
      <c r="A6361" s="362">
        <v>11</v>
      </c>
      <c r="B6361" s="362" t="s">
        <v>22115</v>
      </c>
      <c r="C6361" s="340" t="s">
        <v>21891</v>
      </c>
      <c r="D6361" s="362" t="s">
        <v>21890</v>
      </c>
      <c r="E6361" s="362">
        <v>30</v>
      </c>
      <c r="F6361" s="364">
        <v>21035251</v>
      </c>
      <c r="G6361" s="363">
        <v>20210352512</v>
      </c>
      <c r="H6361" s="365">
        <v>25545</v>
      </c>
      <c r="I6361" s="388">
        <v>8</v>
      </c>
      <c r="J6361" s="378">
        <v>12</v>
      </c>
      <c r="K6361" s="381">
        <v>1969</v>
      </c>
      <c r="L6361" s="369">
        <f t="shared" ca="1" si="99"/>
        <v>54</v>
      </c>
      <c r="M6361" s="299" t="s">
        <v>20</v>
      </c>
      <c r="N6361" s="10" t="s">
        <v>40415</v>
      </c>
      <c r="O6361" s="389" t="s">
        <v>30778</v>
      </c>
      <c r="P6361" s="386">
        <v>41724</v>
      </c>
    </row>
    <row r="6362" spans="1:16" s="8" customFormat="1" ht="15" customHeight="1" x14ac:dyDescent="0.25">
      <c r="A6362" s="362" t="s">
        <v>27</v>
      </c>
      <c r="B6362" s="362" t="s">
        <v>22115</v>
      </c>
      <c r="C6362" s="340" t="s">
        <v>21889</v>
      </c>
      <c r="D6362" s="362" t="s">
        <v>21888</v>
      </c>
      <c r="E6362" s="362">
        <v>31</v>
      </c>
      <c r="F6362" s="364">
        <v>14841499</v>
      </c>
      <c r="G6362" s="363">
        <v>20148414999</v>
      </c>
      <c r="H6362" s="365">
        <v>23251</v>
      </c>
      <c r="I6362" s="388">
        <v>28</v>
      </c>
      <c r="J6362" s="378">
        <v>8</v>
      </c>
      <c r="K6362" s="381">
        <v>1963</v>
      </c>
      <c r="L6362" s="369">
        <f t="shared" ca="1" si="99"/>
        <v>60</v>
      </c>
      <c r="M6362" s="299" t="s">
        <v>20</v>
      </c>
      <c r="N6362" s="10" t="s">
        <v>40415</v>
      </c>
      <c r="O6362" s="389" t="s">
        <v>34624</v>
      </c>
      <c r="P6362" s="386">
        <v>41791</v>
      </c>
    </row>
    <row r="6363" spans="1:16" s="8" customFormat="1" ht="15" customHeight="1" x14ac:dyDescent="0.25">
      <c r="A6363" s="362" t="s">
        <v>46</v>
      </c>
      <c r="B6363" s="362" t="s">
        <v>22115</v>
      </c>
      <c r="C6363" s="340" t="s">
        <v>21887</v>
      </c>
      <c r="D6363" s="362" t="s">
        <v>21886</v>
      </c>
      <c r="E6363" s="362">
        <v>30</v>
      </c>
      <c r="F6363" s="364">
        <v>21035223</v>
      </c>
      <c r="G6363" s="363">
        <v>20210352237</v>
      </c>
      <c r="H6363" s="365">
        <v>25497</v>
      </c>
      <c r="I6363" s="388">
        <v>21</v>
      </c>
      <c r="J6363" s="378">
        <v>10</v>
      </c>
      <c r="K6363" s="381">
        <v>1969</v>
      </c>
      <c r="L6363" s="369">
        <f t="shared" ca="1" si="99"/>
        <v>54</v>
      </c>
      <c r="M6363" s="299" t="s">
        <v>20</v>
      </c>
      <c r="N6363" s="10" t="s">
        <v>40415</v>
      </c>
      <c r="O6363" s="389" t="s">
        <v>29347</v>
      </c>
      <c r="P6363" s="386">
        <v>42979</v>
      </c>
    </row>
    <row r="6364" spans="1:16" s="8" customFormat="1" ht="15" customHeight="1" x14ac:dyDescent="0.25">
      <c r="A6364" s="362" t="s">
        <v>46</v>
      </c>
      <c r="B6364" s="362" t="s">
        <v>22115</v>
      </c>
      <c r="C6364" s="340" t="s">
        <v>21885</v>
      </c>
      <c r="D6364" s="362" t="s">
        <v>21884</v>
      </c>
      <c r="E6364" s="362">
        <v>30</v>
      </c>
      <c r="F6364" s="364">
        <v>20533828</v>
      </c>
      <c r="G6364" s="363">
        <v>20205338285</v>
      </c>
      <c r="H6364" s="365">
        <v>25084</v>
      </c>
      <c r="I6364" s="388">
        <v>3</v>
      </c>
      <c r="J6364" s="378">
        <v>9</v>
      </c>
      <c r="K6364" s="381">
        <v>1968</v>
      </c>
      <c r="L6364" s="369">
        <f t="shared" ca="1" si="99"/>
        <v>55</v>
      </c>
      <c r="M6364" s="299" t="s">
        <v>20</v>
      </c>
      <c r="N6364" s="10" t="s">
        <v>40415</v>
      </c>
      <c r="O6364" s="389" t="s">
        <v>29342</v>
      </c>
      <c r="P6364" s="386">
        <v>43252</v>
      </c>
    </row>
    <row r="6365" spans="1:16" s="8" customFormat="1" ht="15" customHeight="1" x14ac:dyDescent="0.25">
      <c r="A6365" s="362" t="s">
        <v>46</v>
      </c>
      <c r="B6365" s="362" t="s">
        <v>22115</v>
      </c>
      <c r="C6365" s="340" t="s">
        <v>21883</v>
      </c>
      <c r="D6365" s="362" t="s">
        <v>21882</v>
      </c>
      <c r="E6365" s="362">
        <v>30</v>
      </c>
      <c r="F6365" s="364">
        <v>21345677</v>
      </c>
      <c r="G6365" s="363">
        <v>20213456777</v>
      </c>
      <c r="H6365" s="365">
        <v>25620</v>
      </c>
      <c r="I6365" s="388">
        <v>21</v>
      </c>
      <c r="J6365" s="378">
        <v>2</v>
      </c>
      <c r="K6365" s="381">
        <v>1970</v>
      </c>
      <c r="L6365" s="369">
        <f t="shared" ca="1" si="99"/>
        <v>54</v>
      </c>
      <c r="M6365" s="299" t="s">
        <v>20</v>
      </c>
      <c r="N6365" s="10" t="s">
        <v>40415</v>
      </c>
      <c r="O6365" s="389" t="s">
        <v>30774</v>
      </c>
      <c r="P6365" s="386">
        <v>42614</v>
      </c>
    </row>
    <row r="6366" spans="1:16" s="8" customFormat="1" ht="15" customHeight="1" x14ac:dyDescent="0.25">
      <c r="A6366" s="362">
        <v>11</v>
      </c>
      <c r="B6366" s="362" t="s">
        <v>22115</v>
      </c>
      <c r="C6366" s="340" t="s">
        <v>33079</v>
      </c>
      <c r="D6366" s="362" t="s">
        <v>33126</v>
      </c>
      <c r="E6366" s="362">
        <v>30</v>
      </c>
      <c r="F6366" s="364">
        <v>20632466</v>
      </c>
      <c r="G6366" s="363">
        <v>20206324660</v>
      </c>
      <c r="H6366" s="365">
        <v>25323</v>
      </c>
      <c r="I6366" s="388">
        <v>30</v>
      </c>
      <c r="J6366" s="378">
        <v>4</v>
      </c>
      <c r="K6366" s="381">
        <v>1969</v>
      </c>
      <c r="L6366" s="369">
        <f t="shared" ca="1" si="99"/>
        <v>54</v>
      </c>
      <c r="M6366" s="299" t="s">
        <v>20</v>
      </c>
      <c r="N6366" s="10" t="s">
        <v>40415</v>
      </c>
      <c r="O6366" s="389" t="s">
        <v>32454</v>
      </c>
      <c r="P6366" s="386">
        <v>44621</v>
      </c>
    </row>
    <row r="6367" spans="1:16" s="8" customFormat="1" ht="15" customHeight="1" x14ac:dyDescent="0.25">
      <c r="A6367" s="362">
        <v>11</v>
      </c>
      <c r="B6367" s="362" t="s">
        <v>22115</v>
      </c>
      <c r="C6367" s="340" t="s">
        <v>21881</v>
      </c>
      <c r="D6367" s="362" t="s">
        <v>21880</v>
      </c>
      <c r="E6367" s="362">
        <v>31</v>
      </c>
      <c r="F6367" s="364">
        <v>17271316</v>
      </c>
      <c r="G6367" s="363">
        <v>20172713166</v>
      </c>
      <c r="H6367" s="365">
        <v>23841</v>
      </c>
      <c r="I6367" s="388">
        <v>9</v>
      </c>
      <c r="J6367" s="378">
        <v>4</v>
      </c>
      <c r="K6367" s="381">
        <v>1965</v>
      </c>
      <c r="L6367" s="369">
        <f t="shared" ca="1" si="99"/>
        <v>59</v>
      </c>
      <c r="M6367" s="299" t="s">
        <v>20</v>
      </c>
      <c r="N6367" s="10" t="s">
        <v>40415</v>
      </c>
      <c r="O6367" s="389" t="s">
        <v>30743</v>
      </c>
      <c r="P6367" s="386">
        <v>40330</v>
      </c>
    </row>
    <row r="6368" spans="1:16" s="8" customFormat="1" ht="15" customHeight="1" x14ac:dyDescent="0.25">
      <c r="A6368" s="362">
        <v>11</v>
      </c>
      <c r="B6368" s="362" t="s">
        <v>22115</v>
      </c>
      <c r="C6368" s="340" t="s">
        <v>21875</v>
      </c>
      <c r="D6368" s="362" t="s">
        <v>21874</v>
      </c>
      <c r="E6368" s="362">
        <v>30</v>
      </c>
      <c r="F6368" s="364">
        <v>17452626</v>
      </c>
      <c r="G6368" s="363">
        <v>20174526266</v>
      </c>
      <c r="H6368" s="365">
        <v>24082</v>
      </c>
      <c r="I6368" s="388">
        <v>6</v>
      </c>
      <c r="J6368" s="378">
        <v>12</v>
      </c>
      <c r="K6368" s="381">
        <v>1965</v>
      </c>
      <c r="L6368" s="369">
        <f t="shared" ca="1" si="99"/>
        <v>58</v>
      </c>
      <c r="M6368" s="299" t="s">
        <v>20</v>
      </c>
      <c r="N6368" s="10" t="s">
        <v>40415</v>
      </c>
      <c r="O6368" s="389" t="s">
        <v>30779</v>
      </c>
      <c r="P6368" s="386">
        <v>42339</v>
      </c>
    </row>
    <row r="6369" spans="1:16" s="8" customFormat="1" ht="15" customHeight="1" x14ac:dyDescent="0.25">
      <c r="A6369" s="362" t="s">
        <v>27</v>
      </c>
      <c r="B6369" s="362" t="s">
        <v>22115</v>
      </c>
      <c r="C6369" s="340" t="s">
        <v>21873</v>
      </c>
      <c r="D6369" s="362" t="s">
        <v>21872</v>
      </c>
      <c r="E6369" s="362">
        <v>31</v>
      </c>
      <c r="F6369" s="364">
        <v>20632452</v>
      </c>
      <c r="G6369" s="363">
        <v>20206324520</v>
      </c>
      <c r="H6369" s="365">
        <v>25395</v>
      </c>
      <c r="I6369" s="388">
        <v>11</v>
      </c>
      <c r="J6369" s="378">
        <v>7</v>
      </c>
      <c r="K6369" s="381">
        <v>1969</v>
      </c>
      <c r="L6369" s="369">
        <f t="shared" ca="1" si="99"/>
        <v>54</v>
      </c>
      <c r="M6369" s="299" t="s">
        <v>20</v>
      </c>
      <c r="N6369" s="10" t="s">
        <v>40415</v>
      </c>
      <c r="O6369" s="389" t="s">
        <v>30750</v>
      </c>
      <c r="P6369" s="386" t="s">
        <v>177</v>
      </c>
    </row>
    <row r="6370" spans="1:16" s="8" customFormat="1" ht="15" customHeight="1" x14ac:dyDescent="0.25">
      <c r="A6370" s="362">
        <v>17</v>
      </c>
      <c r="B6370" s="362" t="s">
        <v>22115</v>
      </c>
      <c r="C6370" s="340" t="s">
        <v>21871</v>
      </c>
      <c r="D6370" s="362" t="s">
        <v>21870</v>
      </c>
      <c r="E6370" s="362">
        <v>30</v>
      </c>
      <c r="F6370" s="364">
        <v>21348506</v>
      </c>
      <c r="G6370" s="363">
        <v>20213485068</v>
      </c>
      <c r="H6370" s="365">
        <v>25725</v>
      </c>
      <c r="I6370" s="388">
        <v>6</v>
      </c>
      <c r="J6370" s="378">
        <v>6</v>
      </c>
      <c r="K6370" s="381">
        <v>1970</v>
      </c>
      <c r="L6370" s="369">
        <f t="shared" ca="1" si="99"/>
        <v>53</v>
      </c>
      <c r="M6370" s="299" t="s">
        <v>20</v>
      </c>
      <c r="N6370" s="10" t="s">
        <v>40415</v>
      </c>
      <c r="O6370" s="389" t="s">
        <v>30741</v>
      </c>
      <c r="P6370" s="386">
        <v>42005</v>
      </c>
    </row>
    <row r="6371" spans="1:16" s="8" customFormat="1" ht="15" customHeight="1" x14ac:dyDescent="0.25">
      <c r="A6371" s="362">
        <v>24</v>
      </c>
      <c r="B6371" s="362" t="s">
        <v>22115</v>
      </c>
      <c r="C6371" s="340" t="s">
        <v>21869</v>
      </c>
      <c r="D6371" s="362" t="s">
        <v>21868</v>
      </c>
      <c r="E6371" s="362">
        <v>30</v>
      </c>
      <c r="F6371" s="364">
        <v>17812408</v>
      </c>
      <c r="G6371" s="363">
        <v>20178124081</v>
      </c>
      <c r="H6371" s="365">
        <v>24378</v>
      </c>
      <c r="I6371" s="388">
        <v>28</v>
      </c>
      <c r="J6371" s="378">
        <v>9</v>
      </c>
      <c r="K6371" s="381">
        <v>1966</v>
      </c>
      <c r="L6371" s="369">
        <f t="shared" ca="1" si="99"/>
        <v>57</v>
      </c>
      <c r="M6371" s="299" t="s">
        <v>20</v>
      </c>
      <c r="N6371" s="10" t="s">
        <v>40415</v>
      </c>
      <c r="O6371" s="389" t="s">
        <v>31039</v>
      </c>
      <c r="P6371" s="386">
        <v>42492</v>
      </c>
    </row>
    <row r="6372" spans="1:16" s="8" customFormat="1" ht="15" customHeight="1" x14ac:dyDescent="0.25">
      <c r="A6372" s="362" t="s">
        <v>27</v>
      </c>
      <c r="B6372" s="362" t="s">
        <v>22115</v>
      </c>
      <c r="C6372" s="340" t="s">
        <v>21867</v>
      </c>
      <c r="D6372" s="362" t="s">
        <v>21866</v>
      </c>
      <c r="E6372" s="362">
        <v>30</v>
      </c>
      <c r="F6372" s="364">
        <v>20412979</v>
      </c>
      <c r="G6372" s="363">
        <v>20204129798</v>
      </c>
      <c r="H6372" s="365">
        <v>25157</v>
      </c>
      <c r="I6372" s="388">
        <v>15</v>
      </c>
      <c r="J6372" s="378">
        <v>11</v>
      </c>
      <c r="K6372" s="381">
        <v>1968</v>
      </c>
      <c r="L6372" s="369">
        <f t="shared" ca="1" si="99"/>
        <v>55</v>
      </c>
      <c r="M6372" s="299" t="s">
        <v>20</v>
      </c>
      <c r="N6372" s="10" t="s">
        <v>40415</v>
      </c>
      <c r="O6372" s="389" t="s">
        <v>29335</v>
      </c>
      <c r="P6372" s="386">
        <v>43525</v>
      </c>
    </row>
    <row r="6373" spans="1:16" s="8" customFormat="1" ht="15" customHeight="1" x14ac:dyDescent="0.25">
      <c r="A6373" s="362" t="s">
        <v>46</v>
      </c>
      <c r="B6373" s="362" t="s">
        <v>22115</v>
      </c>
      <c r="C6373" s="340" t="s">
        <v>21865</v>
      </c>
      <c r="D6373" s="362" t="s">
        <v>21864</v>
      </c>
      <c r="E6373" s="362">
        <v>30</v>
      </c>
      <c r="F6373" s="364">
        <v>17909562</v>
      </c>
      <c r="G6373" s="363">
        <v>23179095629</v>
      </c>
      <c r="H6373" s="365">
        <v>24407</v>
      </c>
      <c r="I6373" s="388">
        <v>27</v>
      </c>
      <c r="J6373" s="378">
        <v>10</v>
      </c>
      <c r="K6373" s="381">
        <v>1966</v>
      </c>
      <c r="L6373" s="369">
        <f t="shared" ca="1" si="99"/>
        <v>57</v>
      </c>
      <c r="M6373" s="299" t="s">
        <v>20</v>
      </c>
      <c r="N6373" s="10" t="s">
        <v>40415</v>
      </c>
      <c r="O6373" s="389" t="s">
        <v>30817</v>
      </c>
      <c r="P6373" s="386">
        <v>42370</v>
      </c>
    </row>
    <row r="6374" spans="1:16" s="8" customFormat="1" ht="15" customHeight="1" x14ac:dyDescent="0.25">
      <c r="A6374" s="362" t="s">
        <v>74</v>
      </c>
      <c r="B6374" s="362" t="s">
        <v>22115</v>
      </c>
      <c r="C6374" s="340" t="s">
        <v>21863</v>
      </c>
      <c r="D6374" s="362" t="s">
        <v>21862</v>
      </c>
      <c r="E6374" s="362">
        <v>30</v>
      </c>
      <c r="F6374" s="364">
        <v>18313887</v>
      </c>
      <c r="G6374" s="363">
        <v>20183138872</v>
      </c>
      <c r="H6374" s="365">
        <v>24700</v>
      </c>
      <c r="I6374" s="388">
        <v>16</v>
      </c>
      <c r="J6374" s="378">
        <v>8</v>
      </c>
      <c r="K6374" s="381">
        <v>1967</v>
      </c>
      <c r="L6374" s="369">
        <f t="shared" ca="1" si="99"/>
        <v>56</v>
      </c>
      <c r="M6374" s="299" t="s">
        <v>20</v>
      </c>
      <c r="N6374" s="10" t="s">
        <v>40415</v>
      </c>
      <c r="O6374" s="389" t="s">
        <v>30832</v>
      </c>
      <c r="P6374" s="386">
        <v>42583</v>
      </c>
    </row>
    <row r="6375" spans="1:16" s="8" customFormat="1" ht="15" customHeight="1" x14ac:dyDescent="0.25">
      <c r="A6375" s="362" t="s">
        <v>27</v>
      </c>
      <c r="B6375" s="362" t="s">
        <v>22115</v>
      </c>
      <c r="C6375" s="340" t="s">
        <v>21861</v>
      </c>
      <c r="D6375" s="362" t="s">
        <v>21860</v>
      </c>
      <c r="E6375" s="362">
        <v>30</v>
      </c>
      <c r="F6375" s="364">
        <v>16994972</v>
      </c>
      <c r="G6375" s="363">
        <v>20169949728</v>
      </c>
      <c r="H6375" s="365">
        <v>23672</v>
      </c>
      <c r="I6375" s="388">
        <v>22</v>
      </c>
      <c r="J6375" s="378">
        <v>10</v>
      </c>
      <c r="K6375" s="381">
        <v>1964</v>
      </c>
      <c r="L6375" s="369">
        <f t="shared" ca="1" si="99"/>
        <v>59</v>
      </c>
      <c r="M6375" s="299" t="s">
        <v>20</v>
      </c>
      <c r="N6375" s="10" t="s">
        <v>40415</v>
      </c>
      <c r="O6375" s="389" t="s">
        <v>30832</v>
      </c>
      <c r="P6375" s="386">
        <v>42587</v>
      </c>
    </row>
    <row r="6376" spans="1:16" s="8" customFormat="1" ht="15" customHeight="1" x14ac:dyDescent="0.25">
      <c r="A6376" s="362" t="s">
        <v>46</v>
      </c>
      <c r="B6376" s="362" t="s">
        <v>22115</v>
      </c>
      <c r="C6376" s="340" t="s">
        <v>21859</v>
      </c>
      <c r="D6376" s="362" t="s">
        <v>21858</v>
      </c>
      <c r="E6376" s="362">
        <v>30</v>
      </c>
      <c r="F6376" s="364">
        <v>17271346</v>
      </c>
      <c r="G6376" s="363">
        <v>20172713468</v>
      </c>
      <c r="H6376" s="365">
        <v>23856</v>
      </c>
      <c r="I6376" s="388">
        <v>24</v>
      </c>
      <c r="J6376" s="378">
        <v>4</v>
      </c>
      <c r="K6376" s="381">
        <v>1965</v>
      </c>
      <c r="L6376" s="369">
        <f t="shared" ca="1" si="99"/>
        <v>58</v>
      </c>
      <c r="M6376" s="299" t="s">
        <v>20</v>
      </c>
      <c r="N6376" s="10" t="s">
        <v>40415</v>
      </c>
      <c r="O6376" s="389" t="s">
        <v>30832</v>
      </c>
      <c r="P6376" s="386">
        <v>42583</v>
      </c>
    </row>
    <row r="6377" spans="1:16" s="8" customFormat="1" ht="15" customHeight="1" x14ac:dyDescent="0.25">
      <c r="A6377" s="362" t="s">
        <v>30</v>
      </c>
      <c r="B6377" s="362" t="s">
        <v>22115</v>
      </c>
      <c r="C6377" s="340" t="s">
        <v>21857</v>
      </c>
      <c r="D6377" s="362" t="s">
        <v>21856</v>
      </c>
      <c r="E6377" s="362">
        <v>30</v>
      </c>
      <c r="F6377" s="364">
        <v>17730436</v>
      </c>
      <c r="G6377" s="363">
        <v>20177304361</v>
      </c>
      <c r="H6377" s="365">
        <v>24354</v>
      </c>
      <c r="I6377" s="388">
        <v>4</v>
      </c>
      <c r="J6377" s="378">
        <v>9</v>
      </c>
      <c r="K6377" s="381">
        <v>1966</v>
      </c>
      <c r="L6377" s="369">
        <f t="shared" ca="1" si="99"/>
        <v>57</v>
      </c>
      <c r="M6377" s="299" t="s">
        <v>20</v>
      </c>
      <c r="N6377" s="10" t="s">
        <v>40415</v>
      </c>
      <c r="O6377" s="389" t="s">
        <v>29313</v>
      </c>
      <c r="P6377" s="386">
        <v>43160</v>
      </c>
    </row>
    <row r="6378" spans="1:16" s="8" customFormat="1" ht="15" customHeight="1" x14ac:dyDescent="0.25">
      <c r="A6378" s="362" t="s">
        <v>46</v>
      </c>
      <c r="B6378" s="362" t="s">
        <v>22115</v>
      </c>
      <c r="C6378" s="340" t="s">
        <v>21855</v>
      </c>
      <c r="D6378" s="362" t="s">
        <v>21854</v>
      </c>
      <c r="E6378" s="362">
        <v>32</v>
      </c>
      <c r="F6378" s="364">
        <v>20632344</v>
      </c>
      <c r="G6378" s="363">
        <v>20206323443</v>
      </c>
      <c r="H6378" s="365">
        <v>25298</v>
      </c>
      <c r="I6378" s="388">
        <v>5</v>
      </c>
      <c r="J6378" s="378">
        <v>4</v>
      </c>
      <c r="K6378" s="381">
        <v>1969</v>
      </c>
      <c r="L6378" s="369">
        <f t="shared" ca="1" si="99"/>
        <v>55</v>
      </c>
      <c r="M6378" s="299" t="s">
        <v>20</v>
      </c>
      <c r="N6378" s="10" t="s">
        <v>40415</v>
      </c>
      <c r="O6378" s="389" t="s">
        <v>30767</v>
      </c>
      <c r="P6378" s="386" t="s">
        <v>177</v>
      </c>
    </row>
    <row r="6379" spans="1:16" s="8" customFormat="1" ht="15" customHeight="1" x14ac:dyDescent="0.25">
      <c r="A6379" s="362" t="s">
        <v>59</v>
      </c>
      <c r="B6379" s="362" t="s">
        <v>22115</v>
      </c>
      <c r="C6379" s="340" t="s">
        <v>21853</v>
      </c>
      <c r="D6379" s="362" t="s">
        <v>21852</v>
      </c>
      <c r="E6379" s="362">
        <v>30</v>
      </c>
      <c r="F6379" s="364">
        <v>18240300</v>
      </c>
      <c r="G6379" s="363">
        <v>20182403009</v>
      </c>
      <c r="H6379" s="365">
        <v>24758</v>
      </c>
      <c r="I6379" s="388">
        <v>13</v>
      </c>
      <c r="J6379" s="378">
        <v>10</v>
      </c>
      <c r="K6379" s="381">
        <v>1967</v>
      </c>
      <c r="L6379" s="369">
        <f t="shared" ca="1" si="99"/>
        <v>56</v>
      </c>
      <c r="M6379" s="299" t="s">
        <v>20</v>
      </c>
      <c r="N6379" s="10" t="s">
        <v>40415</v>
      </c>
      <c r="O6379" s="389" t="s">
        <v>30817</v>
      </c>
      <c r="P6379" s="386">
        <v>42370</v>
      </c>
    </row>
    <row r="6380" spans="1:16" s="8" customFormat="1" ht="15" customHeight="1" x14ac:dyDescent="0.25">
      <c r="A6380" s="362" t="s">
        <v>252</v>
      </c>
      <c r="B6380" s="362" t="s">
        <v>22115</v>
      </c>
      <c r="C6380" s="340" t="s">
        <v>21851</v>
      </c>
      <c r="D6380" s="362" t="s">
        <v>21850</v>
      </c>
      <c r="E6380" s="362">
        <v>30</v>
      </c>
      <c r="F6380" s="364">
        <v>17812237</v>
      </c>
      <c r="G6380" s="363">
        <v>20178122372</v>
      </c>
      <c r="H6380" s="365">
        <v>24331</v>
      </c>
      <c r="I6380" s="388">
        <v>12</v>
      </c>
      <c r="J6380" s="378">
        <v>8</v>
      </c>
      <c r="K6380" s="381">
        <v>1966</v>
      </c>
      <c r="L6380" s="369">
        <f t="shared" ca="1" si="99"/>
        <v>57</v>
      </c>
      <c r="M6380" s="299" t="s">
        <v>20</v>
      </c>
      <c r="N6380" s="10" t="s">
        <v>40415</v>
      </c>
      <c r="O6380" s="389" t="s">
        <v>30747</v>
      </c>
      <c r="P6380" s="386">
        <v>41061</v>
      </c>
    </row>
    <row r="6381" spans="1:16" s="8" customFormat="1" ht="15" customHeight="1" x14ac:dyDescent="0.25">
      <c r="A6381" s="362" t="s">
        <v>46</v>
      </c>
      <c r="B6381" s="362" t="s">
        <v>22115</v>
      </c>
      <c r="C6381" s="340" t="s">
        <v>21849</v>
      </c>
      <c r="D6381" s="362" t="s">
        <v>21848</v>
      </c>
      <c r="E6381" s="362">
        <v>30</v>
      </c>
      <c r="F6381" s="364">
        <v>17373452</v>
      </c>
      <c r="G6381" s="363">
        <v>20173734523</v>
      </c>
      <c r="H6381" s="365">
        <v>24046</v>
      </c>
      <c r="I6381" s="388">
        <v>31</v>
      </c>
      <c r="J6381" s="378">
        <v>10</v>
      </c>
      <c r="K6381" s="381">
        <v>1965</v>
      </c>
      <c r="L6381" s="369">
        <f t="shared" ca="1" si="99"/>
        <v>58</v>
      </c>
      <c r="M6381" s="299" t="s">
        <v>20</v>
      </c>
      <c r="N6381" s="10" t="s">
        <v>40415</v>
      </c>
      <c r="O6381" s="389" t="s">
        <v>30774</v>
      </c>
      <c r="P6381" s="386">
        <v>42614</v>
      </c>
    </row>
    <row r="6382" spans="1:16" s="8" customFormat="1" ht="15" customHeight="1" x14ac:dyDescent="0.25">
      <c r="A6382" s="362" t="s">
        <v>27</v>
      </c>
      <c r="B6382" s="362" t="s">
        <v>22115</v>
      </c>
      <c r="C6382" s="340" t="s">
        <v>21847</v>
      </c>
      <c r="D6382" s="362" t="s">
        <v>21846</v>
      </c>
      <c r="E6382" s="362">
        <v>30</v>
      </c>
      <c r="F6382" s="364">
        <v>17627498</v>
      </c>
      <c r="G6382" s="363">
        <v>20176274981</v>
      </c>
      <c r="H6382" s="365">
        <v>24212</v>
      </c>
      <c r="I6382" s="388">
        <v>15</v>
      </c>
      <c r="J6382" s="378">
        <v>4</v>
      </c>
      <c r="K6382" s="381">
        <v>1966</v>
      </c>
      <c r="L6382" s="369">
        <f t="shared" ca="1" si="99"/>
        <v>58</v>
      </c>
      <c r="M6382" s="299" t="s">
        <v>20</v>
      </c>
      <c r="N6382" s="10" t="s">
        <v>40415</v>
      </c>
      <c r="O6382" s="389" t="s">
        <v>29320</v>
      </c>
      <c r="P6382" s="386">
        <v>43466</v>
      </c>
    </row>
    <row r="6383" spans="1:16" s="8" customFormat="1" ht="15" customHeight="1" x14ac:dyDescent="0.25">
      <c r="A6383" s="362" t="s">
        <v>46</v>
      </c>
      <c r="B6383" s="362" t="s">
        <v>22115</v>
      </c>
      <c r="C6383" s="340" t="s">
        <v>21845</v>
      </c>
      <c r="D6383" s="362" t="s">
        <v>21844</v>
      </c>
      <c r="E6383" s="362">
        <v>30</v>
      </c>
      <c r="F6383" s="364">
        <v>14639622</v>
      </c>
      <c r="G6383" s="363">
        <v>20146396225</v>
      </c>
      <c r="H6383" s="365">
        <v>22599</v>
      </c>
      <c r="I6383" s="388">
        <v>14</v>
      </c>
      <c r="J6383" s="378">
        <v>11</v>
      </c>
      <c r="K6383" s="381">
        <v>1961</v>
      </c>
      <c r="L6383" s="369">
        <f t="shared" ca="1" si="99"/>
        <v>62</v>
      </c>
      <c r="M6383" s="299" t="s">
        <v>20</v>
      </c>
      <c r="N6383" s="10" t="s">
        <v>40415</v>
      </c>
      <c r="O6383" s="389" t="s">
        <v>30774</v>
      </c>
      <c r="P6383" s="386">
        <v>42614</v>
      </c>
    </row>
    <row r="6384" spans="1:16" s="8" customFormat="1" ht="15" customHeight="1" x14ac:dyDescent="0.25">
      <c r="A6384" s="362" t="s">
        <v>161</v>
      </c>
      <c r="B6384" s="362" t="s">
        <v>22115</v>
      </c>
      <c r="C6384" s="340" t="s">
        <v>21843</v>
      </c>
      <c r="D6384" s="362" t="s">
        <v>21842</v>
      </c>
      <c r="E6384" s="362">
        <v>33</v>
      </c>
      <c r="F6384" s="364">
        <v>20815455</v>
      </c>
      <c r="G6384" s="363">
        <v>23208154559</v>
      </c>
      <c r="H6384" s="365">
        <v>25403</v>
      </c>
      <c r="I6384" s="388">
        <v>19</v>
      </c>
      <c r="J6384" s="378">
        <v>7</v>
      </c>
      <c r="K6384" s="381">
        <v>1969</v>
      </c>
      <c r="L6384" s="369">
        <f t="shared" ca="1" si="99"/>
        <v>54</v>
      </c>
      <c r="M6384" s="299" t="s">
        <v>20</v>
      </c>
      <c r="N6384" s="10" t="s">
        <v>40415</v>
      </c>
      <c r="O6384" s="389" t="s">
        <v>30809</v>
      </c>
      <c r="P6384" s="386">
        <v>40695</v>
      </c>
    </row>
    <row r="6385" spans="1:16" s="8" customFormat="1" ht="15" customHeight="1" x14ac:dyDescent="0.25">
      <c r="A6385" s="362" t="s">
        <v>161</v>
      </c>
      <c r="B6385" s="362" t="s">
        <v>22115</v>
      </c>
      <c r="C6385" s="340" t="s">
        <v>21841</v>
      </c>
      <c r="D6385" s="362" t="s">
        <v>21840</v>
      </c>
      <c r="E6385" s="362">
        <v>30</v>
      </c>
      <c r="F6385" s="364">
        <v>21638963</v>
      </c>
      <c r="G6385" s="363">
        <v>20216389639</v>
      </c>
      <c r="H6385" s="365">
        <v>25868</v>
      </c>
      <c r="I6385" s="388">
        <v>27</v>
      </c>
      <c r="J6385" s="378">
        <v>10</v>
      </c>
      <c r="K6385" s="381">
        <v>1970</v>
      </c>
      <c r="L6385" s="369">
        <f t="shared" ca="1" si="99"/>
        <v>53</v>
      </c>
      <c r="M6385" s="299" t="s">
        <v>20</v>
      </c>
      <c r="N6385" s="10" t="s">
        <v>40415</v>
      </c>
      <c r="O6385" s="389" t="s">
        <v>30775</v>
      </c>
      <c r="P6385" s="386">
        <v>42461</v>
      </c>
    </row>
    <row r="6386" spans="1:16" s="8" customFormat="1" ht="15" customHeight="1" x14ac:dyDescent="0.25">
      <c r="A6386" s="362" t="s">
        <v>46</v>
      </c>
      <c r="B6386" s="362" t="s">
        <v>22115</v>
      </c>
      <c r="C6386" s="340" t="s">
        <v>21839</v>
      </c>
      <c r="D6386" s="362" t="s">
        <v>21838</v>
      </c>
      <c r="E6386" s="362">
        <v>30</v>
      </c>
      <c r="F6386" s="364">
        <v>18434692</v>
      </c>
      <c r="G6386" s="363">
        <v>20184346924</v>
      </c>
      <c r="H6386" s="365">
        <v>24762</v>
      </c>
      <c r="I6386" s="388">
        <v>17</v>
      </c>
      <c r="J6386" s="378">
        <v>10</v>
      </c>
      <c r="K6386" s="381">
        <v>1967</v>
      </c>
      <c r="L6386" s="369">
        <f t="shared" ca="1" si="99"/>
        <v>56</v>
      </c>
      <c r="M6386" s="299" t="s">
        <v>20</v>
      </c>
      <c r="N6386" s="10" t="s">
        <v>40415</v>
      </c>
      <c r="O6386" s="389" t="s">
        <v>29319</v>
      </c>
      <c r="P6386" s="386">
        <v>43647</v>
      </c>
    </row>
    <row r="6387" spans="1:16" s="8" customFormat="1" ht="15" customHeight="1" x14ac:dyDescent="0.25">
      <c r="A6387" s="362" t="s">
        <v>161</v>
      </c>
      <c r="B6387" s="362" t="s">
        <v>22115</v>
      </c>
      <c r="C6387" s="340" t="s">
        <v>21837</v>
      </c>
      <c r="D6387" s="362" t="s">
        <v>21836</v>
      </c>
      <c r="E6387" s="362">
        <v>33</v>
      </c>
      <c r="F6387" s="364">
        <v>22488079</v>
      </c>
      <c r="G6387" s="363">
        <v>20224880791</v>
      </c>
      <c r="H6387" s="365">
        <v>26263</v>
      </c>
      <c r="I6387" s="388">
        <v>26</v>
      </c>
      <c r="J6387" s="378">
        <v>11</v>
      </c>
      <c r="K6387" s="381">
        <v>1971</v>
      </c>
      <c r="L6387" s="369">
        <f t="shared" ca="1" si="99"/>
        <v>52</v>
      </c>
      <c r="M6387" s="299" t="s">
        <v>20</v>
      </c>
      <c r="N6387" s="10" t="s">
        <v>40415</v>
      </c>
      <c r="O6387" s="389" t="s">
        <v>30737</v>
      </c>
      <c r="P6387" s="386">
        <v>39814</v>
      </c>
    </row>
    <row r="6388" spans="1:16" s="8" customFormat="1" ht="15" customHeight="1" x14ac:dyDescent="0.25">
      <c r="A6388" s="362" t="s">
        <v>46</v>
      </c>
      <c r="B6388" s="362" t="s">
        <v>22115</v>
      </c>
      <c r="C6388" s="340" t="s">
        <v>21835</v>
      </c>
      <c r="D6388" s="362" t="s">
        <v>21834</v>
      </c>
      <c r="E6388" s="362">
        <v>33</v>
      </c>
      <c r="F6388" s="364">
        <v>16341669</v>
      </c>
      <c r="G6388" s="363">
        <v>20163416698</v>
      </c>
      <c r="H6388" s="365">
        <v>23336</v>
      </c>
      <c r="I6388" s="388">
        <v>21</v>
      </c>
      <c r="J6388" s="378">
        <v>11</v>
      </c>
      <c r="K6388" s="381">
        <v>1963</v>
      </c>
      <c r="L6388" s="369">
        <f t="shared" ca="1" si="99"/>
        <v>60</v>
      </c>
      <c r="M6388" s="299" t="s">
        <v>20</v>
      </c>
      <c r="N6388" s="10" t="s">
        <v>40415</v>
      </c>
      <c r="O6388" s="389" t="s">
        <v>30767</v>
      </c>
      <c r="P6388" s="386">
        <v>39417</v>
      </c>
    </row>
    <row r="6389" spans="1:16" s="8" customFormat="1" ht="15" customHeight="1" x14ac:dyDescent="0.25">
      <c r="A6389" s="362" t="s">
        <v>302</v>
      </c>
      <c r="B6389" s="362" t="s">
        <v>22115</v>
      </c>
      <c r="C6389" s="340" t="s">
        <v>21833</v>
      </c>
      <c r="D6389" s="362" t="s">
        <v>18214</v>
      </c>
      <c r="E6389" s="362">
        <v>30</v>
      </c>
      <c r="F6389" s="364">
        <v>22488017</v>
      </c>
      <c r="G6389" s="363">
        <v>20224880171</v>
      </c>
      <c r="H6389" s="365">
        <v>26104</v>
      </c>
      <c r="I6389" s="388">
        <v>20</v>
      </c>
      <c r="J6389" s="378">
        <v>6</v>
      </c>
      <c r="K6389" s="381">
        <v>1971</v>
      </c>
      <c r="L6389" s="369">
        <f t="shared" ca="1" si="99"/>
        <v>52</v>
      </c>
      <c r="M6389" s="299" t="s">
        <v>20</v>
      </c>
      <c r="N6389" s="10" t="s">
        <v>40415</v>
      </c>
      <c r="O6389" s="389" t="s">
        <v>29329</v>
      </c>
      <c r="P6389" s="386">
        <v>43831</v>
      </c>
    </row>
    <row r="6390" spans="1:16" s="8" customFormat="1" ht="15" customHeight="1" x14ac:dyDescent="0.25">
      <c r="A6390" s="362" t="s">
        <v>99</v>
      </c>
      <c r="B6390" s="362" t="s">
        <v>22115</v>
      </c>
      <c r="C6390" s="340" t="s">
        <v>21832</v>
      </c>
      <c r="D6390" s="362" t="s">
        <v>21831</v>
      </c>
      <c r="E6390" s="362">
        <v>30</v>
      </c>
      <c r="F6390" s="364">
        <v>13742778</v>
      </c>
      <c r="G6390" s="363">
        <v>20137427789</v>
      </c>
      <c r="H6390" s="365">
        <v>21998</v>
      </c>
      <c r="I6390" s="388">
        <v>23</v>
      </c>
      <c r="J6390" s="378">
        <v>3</v>
      </c>
      <c r="K6390" s="381">
        <v>1960</v>
      </c>
      <c r="L6390" s="369">
        <f t="shared" ca="1" si="99"/>
        <v>64</v>
      </c>
      <c r="M6390" s="299" t="s">
        <v>20</v>
      </c>
      <c r="N6390" s="10" t="s">
        <v>40415</v>
      </c>
      <c r="O6390" s="389" t="s">
        <v>29313</v>
      </c>
      <c r="P6390" s="386">
        <v>43160</v>
      </c>
    </row>
    <row r="6391" spans="1:16" s="8" customFormat="1" ht="15" customHeight="1" x14ac:dyDescent="0.25">
      <c r="A6391" s="362" t="s">
        <v>27</v>
      </c>
      <c r="B6391" s="362" t="s">
        <v>22115</v>
      </c>
      <c r="C6391" s="340" t="s">
        <v>21830</v>
      </c>
      <c r="D6391" s="362" t="s">
        <v>21829</v>
      </c>
      <c r="E6391" s="362">
        <v>30</v>
      </c>
      <c r="F6391" s="364">
        <v>21085521</v>
      </c>
      <c r="G6391" s="363">
        <v>20210855212</v>
      </c>
      <c r="H6391" s="365">
        <v>25507</v>
      </c>
      <c r="I6391" s="388">
        <v>31</v>
      </c>
      <c r="J6391" s="378">
        <v>10</v>
      </c>
      <c r="K6391" s="381">
        <v>1969</v>
      </c>
      <c r="L6391" s="369">
        <f t="shared" ca="1" si="99"/>
        <v>54</v>
      </c>
      <c r="M6391" s="299" t="s">
        <v>20</v>
      </c>
      <c r="N6391" s="10" t="s">
        <v>40415</v>
      </c>
      <c r="O6391" s="389" t="s">
        <v>29350</v>
      </c>
      <c r="P6391" s="386">
        <v>43009</v>
      </c>
    </row>
    <row r="6392" spans="1:16" s="8" customFormat="1" ht="15" customHeight="1" x14ac:dyDescent="0.25">
      <c r="A6392" s="362" t="s">
        <v>27</v>
      </c>
      <c r="B6392" s="362" t="s">
        <v>22115</v>
      </c>
      <c r="C6392" s="340" t="s">
        <v>21828</v>
      </c>
      <c r="D6392" s="362" t="s">
        <v>21827</v>
      </c>
      <c r="E6392" s="362">
        <v>32</v>
      </c>
      <c r="F6392" s="364">
        <v>17400175</v>
      </c>
      <c r="G6392" s="363">
        <v>27174001753</v>
      </c>
      <c r="H6392" s="365">
        <v>23788</v>
      </c>
      <c r="I6392" s="388">
        <v>15</v>
      </c>
      <c r="J6392" s="378">
        <v>2</v>
      </c>
      <c r="K6392" s="381">
        <v>1965</v>
      </c>
      <c r="L6392" s="369">
        <f t="shared" ca="1" si="99"/>
        <v>59</v>
      </c>
      <c r="M6392" s="299" t="s">
        <v>20</v>
      </c>
      <c r="N6392" s="10" t="s">
        <v>28854</v>
      </c>
      <c r="O6392" s="389" t="s">
        <v>34621</v>
      </c>
      <c r="P6392" s="386">
        <v>39083</v>
      </c>
    </row>
    <row r="6393" spans="1:16" s="8" customFormat="1" ht="15" customHeight="1" x14ac:dyDescent="0.25">
      <c r="A6393" s="362" t="s">
        <v>27</v>
      </c>
      <c r="B6393" s="362" t="s">
        <v>22115</v>
      </c>
      <c r="C6393" s="340" t="s">
        <v>21826</v>
      </c>
      <c r="D6393" s="362" t="s">
        <v>21825</v>
      </c>
      <c r="E6393" s="362">
        <v>30</v>
      </c>
      <c r="F6393" s="364">
        <v>16776193</v>
      </c>
      <c r="G6393" s="363">
        <v>27167761939</v>
      </c>
      <c r="H6393" s="365">
        <v>23318</v>
      </c>
      <c r="I6393" s="388">
        <v>3</v>
      </c>
      <c r="J6393" s="378">
        <v>11</v>
      </c>
      <c r="K6393" s="381">
        <v>1963</v>
      </c>
      <c r="L6393" s="369">
        <f t="shared" ca="1" si="99"/>
        <v>60</v>
      </c>
      <c r="M6393" s="299" t="s">
        <v>20</v>
      </c>
      <c r="N6393" s="10" t="s">
        <v>28854</v>
      </c>
      <c r="O6393" s="389" t="s">
        <v>30762</v>
      </c>
      <c r="P6393" s="386">
        <v>41122</v>
      </c>
    </row>
    <row r="6394" spans="1:16" s="8" customFormat="1" ht="15" customHeight="1" x14ac:dyDescent="0.25">
      <c r="A6394" s="362" t="s">
        <v>46</v>
      </c>
      <c r="B6394" s="362" t="s">
        <v>22115</v>
      </c>
      <c r="C6394" s="340" t="s">
        <v>21824</v>
      </c>
      <c r="D6394" s="362" t="s">
        <v>21823</v>
      </c>
      <c r="E6394" s="362">
        <v>30</v>
      </c>
      <c r="F6394" s="364">
        <v>20231635</v>
      </c>
      <c r="G6394" s="363">
        <v>27202316358</v>
      </c>
      <c r="H6394" s="365">
        <v>25064</v>
      </c>
      <c r="I6394" s="388">
        <v>14</v>
      </c>
      <c r="J6394" s="378">
        <v>8</v>
      </c>
      <c r="K6394" s="381">
        <v>1968</v>
      </c>
      <c r="L6394" s="369">
        <f t="shared" ca="1" si="99"/>
        <v>55</v>
      </c>
      <c r="M6394" s="299" t="s">
        <v>20</v>
      </c>
      <c r="N6394" s="10" t="s">
        <v>28854</v>
      </c>
      <c r="O6394" s="389" t="s">
        <v>29320</v>
      </c>
      <c r="P6394" s="386">
        <v>43466</v>
      </c>
    </row>
    <row r="6395" spans="1:16" s="8" customFormat="1" ht="15" customHeight="1" x14ac:dyDescent="0.25">
      <c r="A6395" s="362" t="s">
        <v>46</v>
      </c>
      <c r="B6395" s="362" t="s">
        <v>22115</v>
      </c>
      <c r="C6395" s="340" t="s">
        <v>21822</v>
      </c>
      <c r="D6395" s="362" t="s">
        <v>21821</v>
      </c>
      <c r="E6395" s="362">
        <v>31</v>
      </c>
      <c r="F6395" s="364">
        <v>16544029</v>
      </c>
      <c r="G6395" s="363">
        <v>27165440299</v>
      </c>
      <c r="H6395" s="365">
        <v>23246</v>
      </c>
      <c r="I6395" s="388">
        <v>23</v>
      </c>
      <c r="J6395" s="378">
        <v>8</v>
      </c>
      <c r="K6395" s="381">
        <v>1963</v>
      </c>
      <c r="L6395" s="369">
        <f t="shared" ca="1" si="99"/>
        <v>60</v>
      </c>
      <c r="M6395" s="299" t="s">
        <v>20</v>
      </c>
      <c r="N6395" s="10" t="s">
        <v>28854</v>
      </c>
      <c r="O6395" s="389" t="s">
        <v>30761</v>
      </c>
      <c r="P6395" s="386">
        <v>41183</v>
      </c>
    </row>
    <row r="6396" spans="1:16" s="8" customFormat="1" ht="15" customHeight="1" x14ac:dyDescent="0.25">
      <c r="A6396" s="362" t="s">
        <v>27</v>
      </c>
      <c r="B6396" s="362" t="s">
        <v>22115</v>
      </c>
      <c r="C6396" s="340" t="s">
        <v>21820</v>
      </c>
      <c r="D6396" s="362" t="s">
        <v>21819</v>
      </c>
      <c r="E6396" s="362">
        <v>30</v>
      </c>
      <c r="F6396" s="364">
        <v>20619153</v>
      </c>
      <c r="G6396" s="363">
        <v>27206191533</v>
      </c>
      <c r="H6396" s="365">
        <v>25208</v>
      </c>
      <c r="I6396" s="388">
        <v>5</v>
      </c>
      <c r="J6396" s="378">
        <v>1</v>
      </c>
      <c r="K6396" s="381">
        <v>1969</v>
      </c>
      <c r="L6396" s="369">
        <f t="shared" ca="1" si="99"/>
        <v>55</v>
      </c>
      <c r="M6396" s="299" t="s">
        <v>20</v>
      </c>
      <c r="N6396" s="10" t="s">
        <v>28854</v>
      </c>
      <c r="O6396" s="389" t="s">
        <v>30817</v>
      </c>
      <c r="P6396" s="386">
        <v>42370</v>
      </c>
    </row>
    <row r="6397" spans="1:16" s="8" customFormat="1" ht="15" customHeight="1" x14ac:dyDescent="0.25">
      <c r="A6397" s="362" t="s">
        <v>46</v>
      </c>
      <c r="B6397" s="362" t="s">
        <v>22115</v>
      </c>
      <c r="C6397" s="340" t="s">
        <v>21818</v>
      </c>
      <c r="D6397" s="362" t="s">
        <v>21817</v>
      </c>
      <c r="E6397" s="362">
        <v>30</v>
      </c>
      <c r="F6397" s="364">
        <v>22437170</v>
      </c>
      <c r="G6397" s="363">
        <v>27224371700</v>
      </c>
      <c r="H6397" s="365">
        <v>26285</v>
      </c>
      <c r="I6397" s="388">
        <v>18</v>
      </c>
      <c r="J6397" s="378">
        <v>12</v>
      </c>
      <c r="K6397" s="381">
        <v>1971</v>
      </c>
      <c r="L6397" s="369">
        <f t="shared" ca="1" si="99"/>
        <v>52</v>
      </c>
      <c r="M6397" s="299" t="s">
        <v>20</v>
      </c>
      <c r="N6397" s="10" t="s">
        <v>28854</v>
      </c>
      <c r="O6397" s="389" t="s">
        <v>30832</v>
      </c>
      <c r="P6397" s="386">
        <v>42583</v>
      </c>
    </row>
    <row r="6398" spans="1:16" s="8" customFormat="1" ht="15" customHeight="1" x14ac:dyDescent="0.25">
      <c r="A6398" s="362" t="s">
        <v>800</v>
      </c>
      <c r="B6398" s="362" t="s">
        <v>22115</v>
      </c>
      <c r="C6398" s="340" t="s">
        <v>21816</v>
      </c>
      <c r="D6398" s="362" t="s">
        <v>21815</v>
      </c>
      <c r="E6398" s="362">
        <v>30</v>
      </c>
      <c r="F6398" s="364">
        <v>20134802</v>
      </c>
      <c r="G6398" s="363">
        <v>27201348027</v>
      </c>
      <c r="H6398" s="365">
        <v>24967</v>
      </c>
      <c r="I6398" s="388">
        <v>9</v>
      </c>
      <c r="J6398" s="378">
        <v>5</v>
      </c>
      <c r="K6398" s="381">
        <v>1968</v>
      </c>
      <c r="L6398" s="369">
        <f t="shared" ca="1" si="99"/>
        <v>55</v>
      </c>
      <c r="M6398" s="299" t="s">
        <v>20</v>
      </c>
      <c r="N6398" s="10" t="s">
        <v>28854</v>
      </c>
      <c r="O6398" s="389" t="s">
        <v>30775</v>
      </c>
      <c r="P6398" s="386">
        <v>42461</v>
      </c>
    </row>
    <row r="6399" spans="1:16" s="8" customFormat="1" ht="15" customHeight="1" x14ac:dyDescent="0.25">
      <c r="A6399" s="362" t="s">
        <v>36</v>
      </c>
      <c r="B6399" s="362" t="s">
        <v>22115</v>
      </c>
      <c r="C6399" s="340" t="s">
        <v>21814</v>
      </c>
      <c r="D6399" s="362" t="s">
        <v>21813</v>
      </c>
      <c r="E6399" s="362">
        <v>31</v>
      </c>
      <c r="F6399" s="364">
        <v>17584570</v>
      </c>
      <c r="G6399" s="363">
        <v>23175845704</v>
      </c>
      <c r="H6399" s="365">
        <v>24204</v>
      </c>
      <c r="I6399" s="388">
        <v>7</v>
      </c>
      <c r="J6399" s="378">
        <v>4</v>
      </c>
      <c r="K6399" s="381">
        <v>1966</v>
      </c>
      <c r="L6399" s="369">
        <f t="shared" ca="1" si="99"/>
        <v>58</v>
      </c>
      <c r="M6399" s="299" t="s">
        <v>20</v>
      </c>
      <c r="N6399" s="10" t="s">
        <v>28854</v>
      </c>
      <c r="O6399" s="389" t="s">
        <v>30750</v>
      </c>
      <c r="P6399" s="386">
        <v>39814</v>
      </c>
    </row>
    <row r="6400" spans="1:16" s="8" customFormat="1" ht="15" customHeight="1" x14ac:dyDescent="0.25">
      <c r="A6400" s="362" t="s">
        <v>27</v>
      </c>
      <c r="B6400" s="362" t="s">
        <v>22115</v>
      </c>
      <c r="C6400" s="340" t="s">
        <v>21812</v>
      </c>
      <c r="D6400" s="362" t="s">
        <v>21811</v>
      </c>
      <c r="E6400" s="362">
        <v>30</v>
      </c>
      <c r="F6400" s="364">
        <v>21918155</v>
      </c>
      <c r="G6400" s="363">
        <v>27219181553</v>
      </c>
      <c r="H6400" s="365">
        <v>25870</v>
      </c>
      <c r="I6400" s="388">
        <v>29</v>
      </c>
      <c r="J6400" s="378">
        <v>10</v>
      </c>
      <c r="K6400" s="381">
        <v>1970</v>
      </c>
      <c r="L6400" s="369">
        <f t="shared" ca="1" si="99"/>
        <v>53</v>
      </c>
      <c r="M6400" s="299" t="s">
        <v>20</v>
      </c>
      <c r="N6400" s="10" t="s">
        <v>28854</v>
      </c>
      <c r="O6400" s="389" t="s">
        <v>29350</v>
      </c>
      <c r="P6400" s="386">
        <v>43009</v>
      </c>
    </row>
    <row r="6401" spans="1:16" s="8" customFormat="1" ht="15" customHeight="1" x14ac:dyDescent="0.25">
      <c r="A6401" s="362" t="s">
        <v>36</v>
      </c>
      <c r="B6401" s="362" t="s">
        <v>22115</v>
      </c>
      <c r="C6401" s="340" t="s">
        <v>21810</v>
      </c>
      <c r="D6401" s="362" t="s">
        <v>21809</v>
      </c>
      <c r="E6401" s="362">
        <v>31</v>
      </c>
      <c r="F6401" s="364">
        <v>21592658</v>
      </c>
      <c r="G6401" s="363">
        <v>27215926589</v>
      </c>
      <c r="H6401" s="365">
        <v>25684</v>
      </c>
      <c r="I6401" s="388">
        <v>26</v>
      </c>
      <c r="J6401" s="378">
        <v>4</v>
      </c>
      <c r="K6401" s="381">
        <v>1970</v>
      </c>
      <c r="L6401" s="369">
        <f t="shared" ca="1" si="99"/>
        <v>53</v>
      </c>
      <c r="M6401" s="299" t="s">
        <v>20</v>
      </c>
      <c r="N6401" s="10" t="s">
        <v>28854</v>
      </c>
      <c r="O6401" s="389" t="s">
        <v>30764</v>
      </c>
      <c r="P6401" s="386">
        <v>40483</v>
      </c>
    </row>
    <row r="6402" spans="1:16" s="8" customFormat="1" ht="15" customHeight="1" x14ac:dyDescent="0.25">
      <c r="A6402" s="362" t="s">
        <v>800</v>
      </c>
      <c r="B6402" s="362" t="s">
        <v>22115</v>
      </c>
      <c r="C6402" s="340" t="s">
        <v>21808</v>
      </c>
      <c r="D6402" s="362" t="s">
        <v>21807</v>
      </c>
      <c r="E6402" s="362">
        <v>30</v>
      </c>
      <c r="F6402" s="364">
        <v>22309497</v>
      </c>
      <c r="G6402" s="363">
        <v>27223094975</v>
      </c>
      <c r="H6402" s="365">
        <v>26284</v>
      </c>
      <c r="I6402" s="388">
        <v>17</v>
      </c>
      <c r="J6402" s="378">
        <v>12</v>
      </c>
      <c r="K6402" s="381">
        <v>1971</v>
      </c>
      <c r="L6402" s="369">
        <f t="shared" ref="L6402:L6465" ca="1" si="100">DATEDIF(H6402,TODAY(),"Y")</f>
        <v>52</v>
      </c>
      <c r="M6402" s="299" t="s">
        <v>20</v>
      </c>
      <c r="N6402" s="10" t="s">
        <v>28854</v>
      </c>
      <c r="O6402" s="389" t="s">
        <v>30832</v>
      </c>
      <c r="P6402" s="386">
        <v>42583</v>
      </c>
    </row>
    <row r="6403" spans="1:16" s="8" customFormat="1" ht="15" customHeight="1" x14ac:dyDescent="0.25">
      <c r="A6403" s="362" t="s">
        <v>27</v>
      </c>
      <c r="B6403" s="362" t="s">
        <v>22115</v>
      </c>
      <c r="C6403" s="340" t="s">
        <v>21806</v>
      </c>
      <c r="D6403" s="362" t="s">
        <v>21805</v>
      </c>
      <c r="E6403" s="362">
        <v>30</v>
      </c>
      <c r="F6403" s="364">
        <v>13642156</v>
      </c>
      <c r="G6403" s="363">
        <v>27136421560</v>
      </c>
      <c r="H6403" s="365">
        <v>21771</v>
      </c>
      <c r="I6403" s="388">
        <v>9</v>
      </c>
      <c r="J6403" s="378">
        <v>8</v>
      </c>
      <c r="K6403" s="381">
        <v>1959</v>
      </c>
      <c r="L6403" s="369">
        <f t="shared" ca="1" si="100"/>
        <v>64</v>
      </c>
      <c r="M6403" s="299" t="s">
        <v>20</v>
      </c>
      <c r="N6403" s="10" t="s">
        <v>28854</v>
      </c>
      <c r="O6403" s="389" t="s">
        <v>30832</v>
      </c>
      <c r="P6403" s="386">
        <v>42583</v>
      </c>
    </row>
    <row r="6404" spans="1:16" s="8" customFormat="1" ht="15" customHeight="1" x14ac:dyDescent="0.25">
      <c r="A6404" s="362" t="s">
        <v>800</v>
      </c>
      <c r="B6404" s="362" t="s">
        <v>22115</v>
      </c>
      <c r="C6404" s="340" t="s">
        <v>21804</v>
      </c>
      <c r="D6404" s="362" t="s">
        <v>21803</v>
      </c>
      <c r="E6404" s="362">
        <v>30</v>
      </c>
      <c r="F6404" s="364">
        <v>21443018</v>
      </c>
      <c r="G6404" s="363">
        <v>27214430180</v>
      </c>
      <c r="H6404" s="365">
        <v>25490</v>
      </c>
      <c r="I6404" s="388">
        <v>14</v>
      </c>
      <c r="J6404" s="378">
        <v>10</v>
      </c>
      <c r="K6404" s="381">
        <v>1969</v>
      </c>
      <c r="L6404" s="369">
        <f t="shared" ca="1" si="100"/>
        <v>54</v>
      </c>
      <c r="M6404" s="299" t="s">
        <v>20</v>
      </c>
      <c r="N6404" s="10" t="s">
        <v>28854</v>
      </c>
      <c r="O6404" s="389" t="s">
        <v>29313</v>
      </c>
      <c r="P6404" s="386">
        <v>43160</v>
      </c>
    </row>
    <row r="6405" spans="1:16" s="8" customFormat="1" ht="15" customHeight="1" x14ac:dyDescent="0.25">
      <c r="A6405" s="362" t="s">
        <v>36</v>
      </c>
      <c r="B6405" s="362" t="s">
        <v>22115</v>
      </c>
      <c r="C6405" s="340" t="s">
        <v>21802</v>
      </c>
      <c r="D6405" s="362" t="s">
        <v>21801</v>
      </c>
      <c r="E6405" s="362">
        <v>30</v>
      </c>
      <c r="F6405" s="364">
        <v>14179162</v>
      </c>
      <c r="G6405" s="363">
        <v>20141791622</v>
      </c>
      <c r="H6405" s="365">
        <v>22212</v>
      </c>
      <c r="I6405" s="388">
        <v>23</v>
      </c>
      <c r="J6405" s="378">
        <v>10</v>
      </c>
      <c r="K6405" s="381">
        <v>1960</v>
      </c>
      <c r="L6405" s="369">
        <f t="shared" ca="1" si="100"/>
        <v>63</v>
      </c>
      <c r="M6405" s="299" t="s">
        <v>20</v>
      </c>
      <c r="N6405" s="10" t="s">
        <v>40415</v>
      </c>
      <c r="O6405" s="389" t="s">
        <v>31039</v>
      </c>
      <c r="P6405" s="386">
        <v>42491</v>
      </c>
    </row>
    <row r="6406" spans="1:16" s="8" customFormat="1" ht="15" customHeight="1" x14ac:dyDescent="0.25">
      <c r="A6406" s="362" t="s">
        <v>36</v>
      </c>
      <c r="B6406" s="362" t="s">
        <v>22115</v>
      </c>
      <c r="C6406" s="340" t="s">
        <v>21800</v>
      </c>
      <c r="D6406" s="362" t="s">
        <v>21799</v>
      </c>
      <c r="E6406" s="362">
        <v>30</v>
      </c>
      <c r="F6406" s="364">
        <v>17161563</v>
      </c>
      <c r="G6406" s="363">
        <v>20171615632</v>
      </c>
      <c r="H6406" s="365">
        <v>23707</v>
      </c>
      <c r="I6406" s="388">
        <v>26</v>
      </c>
      <c r="J6406" s="378">
        <v>11</v>
      </c>
      <c r="K6406" s="381">
        <v>1964</v>
      </c>
      <c r="L6406" s="369">
        <f t="shared" ca="1" si="100"/>
        <v>59</v>
      </c>
      <c r="M6406" s="299" t="s">
        <v>20</v>
      </c>
      <c r="N6406" s="10" t="s">
        <v>40415</v>
      </c>
      <c r="O6406" s="389" t="s">
        <v>30777</v>
      </c>
      <c r="P6406" s="386">
        <v>42559</v>
      </c>
    </row>
    <row r="6407" spans="1:16" s="8" customFormat="1" ht="15" customHeight="1" x14ac:dyDescent="0.25">
      <c r="A6407" s="362" t="s">
        <v>36</v>
      </c>
      <c r="B6407" s="362" t="s">
        <v>22115</v>
      </c>
      <c r="C6407" s="340" t="s">
        <v>21798</v>
      </c>
      <c r="D6407" s="362" t="s">
        <v>21797</v>
      </c>
      <c r="E6407" s="362">
        <v>30</v>
      </c>
      <c r="F6407" s="364">
        <v>18514046</v>
      </c>
      <c r="G6407" s="363">
        <v>20185140467</v>
      </c>
      <c r="H6407" s="365">
        <v>24827</v>
      </c>
      <c r="I6407" s="388">
        <v>21</v>
      </c>
      <c r="J6407" s="378">
        <v>12</v>
      </c>
      <c r="K6407" s="381">
        <v>1967</v>
      </c>
      <c r="L6407" s="369">
        <f t="shared" ca="1" si="100"/>
        <v>56</v>
      </c>
      <c r="M6407" s="299" t="s">
        <v>20</v>
      </c>
      <c r="N6407" s="10" t="s">
        <v>40415</v>
      </c>
      <c r="O6407" s="389" t="s">
        <v>30825</v>
      </c>
      <c r="P6407" s="386">
        <v>42430</v>
      </c>
    </row>
    <row r="6408" spans="1:16" s="8" customFormat="1" ht="15" customHeight="1" x14ac:dyDescent="0.25">
      <c r="A6408" s="362" t="s">
        <v>36</v>
      </c>
      <c r="B6408" s="362" t="s">
        <v>22115</v>
      </c>
      <c r="C6408" s="340" t="s">
        <v>21796</v>
      </c>
      <c r="D6408" s="362" t="s">
        <v>21795</v>
      </c>
      <c r="E6408" s="362">
        <v>30</v>
      </c>
      <c r="F6408" s="364">
        <v>21638487</v>
      </c>
      <c r="G6408" s="363">
        <v>20216384874</v>
      </c>
      <c r="H6408" s="365">
        <v>26207</v>
      </c>
      <c r="I6408" s="388">
        <v>1</v>
      </c>
      <c r="J6408" s="378">
        <v>10</v>
      </c>
      <c r="K6408" s="381">
        <v>1971</v>
      </c>
      <c r="L6408" s="369">
        <f t="shared" ca="1" si="100"/>
        <v>52</v>
      </c>
      <c r="M6408" s="299" t="s">
        <v>20</v>
      </c>
      <c r="N6408" s="10" t="s">
        <v>40415</v>
      </c>
      <c r="O6408" s="389" t="s">
        <v>30842</v>
      </c>
      <c r="P6408" s="386">
        <v>42644</v>
      </c>
    </row>
    <row r="6409" spans="1:16" s="8" customFormat="1" ht="15" customHeight="1" x14ac:dyDescent="0.25">
      <c r="A6409" s="362" t="s">
        <v>36</v>
      </c>
      <c r="B6409" s="362" t="s">
        <v>22115</v>
      </c>
      <c r="C6409" s="340" t="s">
        <v>21794</v>
      </c>
      <c r="D6409" s="362" t="s">
        <v>21793</v>
      </c>
      <c r="E6409" s="362">
        <v>30</v>
      </c>
      <c r="F6409" s="364">
        <v>20108059</v>
      </c>
      <c r="G6409" s="363">
        <v>20201080593</v>
      </c>
      <c r="H6409" s="365">
        <v>24995</v>
      </c>
      <c r="I6409" s="388">
        <v>6</v>
      </c>
      <c r="J6409" s="378">
        <v>6</v>
      </c>
      <c r="K6409" s="381">
        <v>1968</v>
      </c>
      <c r="L6409" s="369">
        <f t="shared" ca="1" si="100"/>
        <v>55</v>
      </c>
      <c r="M6409" s="299" t="s">
        <v>20</v>
      </c>
      <c r="N6409" s="10" t="s">
        <v>40415</v>
      </c>
      <c r="O6409" s="389" t="s">
        <v>30744</v>
      </c>
      <c r="P6409" s="386">
        <v>42644</v>
      </c>
    </row>
    <row r="6410" spans="1:16" s="8" customFormat="1" ht="15" customHeight="1" x14ac:dyDescent="0.25">
      <c r="A6410" s="362" t="s">
        <v>36</v>
      </c>
      <c r="B6410" s="362" t="s">
        <v>22115</v>
      </c>
      <c r="C6410" s="340" t="s">
        <v>21792</v>
      </c>
      <c r="D6410" s="362" t="s">
        <v>21791</v>
      </c>
      <c r="E6410" s="362">
        <v>30</v>
      </c>
      <c r="F6410" s="364">
        <v>22028484</v>
      </c>
      <c r="G6410" s="363">
        <v>20220284841</v>
      </c>
      <c r="H6410" s="365">
        <v>26078</v>
      </c>
      <c r="I6410" s="388">
        <v>25</v>
      </c>
      <c r="J6410" s="378">
        <v>5</v>
      </c>
      <c r="K6410" s="381">
        <v>1971</v>
      </c>
      <c r="L6410" s="369">
        <f t="shared" ca="1" si="100"/>
        <v>52</v>
      </c>
      <c r="M6410" s="299" t="s">
        <v>20</v>
      </c>
      <c r="N6410" s="10" t="s">
        <v>40415</v>
      </c>
      <c r="O6410" s="389" t="s">
        <v>30768</v>
      </c>
      <c r="P6410" s="386">
        <v>41913</v>
      </c>
    </row>
    <row r="6411" spans="1:16" s="8" customFormat="1" ht="15" customHeight="1" x14ac:dyDescent="0.25">
      <c r="A6411" s="362" t="s">
        <v>36</v>
      </c>
      <c r="B6411" s="362" t="s">
        <v>22115</v>
      </c>
      <c r="C6411" s="340" t="s">
        <v>21790</v>
      </c>
      <c r="D6411" s="362" t="s">
        <v>21789</v>
      </c>
      <c r="E6411" s="362">
        <v>30</v>
      </c>
      <c r="F6411" s="364">
        <v>22701251</v>
      </c>
      <c r="G6411" s="363">
        <v>20227012510</v>
      </c>
      <c r="H6411" s="365">
        <v>26462</v>
      </c>
      <c r="I6411" s="388">
        <v>12</v>
      </c>
      <c r="J6411" s="378">
        <v>6</v>
      </c>
      <c r="K6411" s="381">
        <v>1972</v>
      </c>
      <c r="L6411" s="369">
        <f t="shared" ca="1" si="100"/>
        <v>51</v>
      </c>
      <c r="M6411" s="299" t="s">
        <v>20</v>
      </c>
      <c r="N6411" s="10" t="s">
        <v>40415</v>
      </c>
      <c r="O6411" s="389" t="s">
        <v>30817</v>
      </c>
      <c r="P6411" s="386">
        <v>42363</v>
      </c>
    </row>
    <row r="6412" spans="1:16" s="8" customFormat="1" ht="15" customHeight="1" x14ac:dyDescent="0.25">
      <c r="A6412" s="362" t="s">
        <v>36</v>
      </c>
      <c r="B6412" s="362" t="s">
        <v>22115</v>
      </c>
      <c r="C6412" s="340" t="s">
        <v>21788</v>
      </c>
      <c r="D6412" s="362" t="s">
        <v>21787</v>
      </c>
      <c r="E6412" s="362">
        <v>30</v>
      </c>
      <c r="F6412" s="364">
        <v>20240766</v>
      </c>
      <c r="G6412" s="363">
        <v>20202407669</v>
      </c>
      <c r="H6412" s="365">
        <v>24959</v>
      </c>
      <c r="I6412" s="388">
        <v>1</v>
      </c>
      <c r="J6412" s="378">
        <v>5</v>
      </c>
      <c r="K6412" s="381">
        <v>1968</v>
      </c>
      <c r="L6412" s="369">
        <f t="shared" ca="1" si="100"/>
        <v>55</v>
      </c>
      <c r="M6412" s="299" t="s">
        <v>20</v>
      </c>
      <c r="N6412" s="10" t="s">
        <v>40415</v>
      </c>
      <c r="O6412" s="389" t="s">
        <v>30774</v>
      </c>
      <c r="P6412" s="386">
        <v>42614</v>
      </c>
    </row>
    <row r="6413" spans="1:16" s="8" customFormat="1" ht="15" customHeight="1" x14ac:dyDescent="0.25">
      <c r="A6413" s="362" t="s">
        <v>36</v>
      </c>
      <c r="B6413" s="362" t="s">
        <v>22115</v>
      </c>
      <c r="C6413" s="340" t="s">
        <v>21786</v>
      </c>
      <c r="D6413" s="362" t="s">
        <v>21785</v>
      </c>
      <c r="E6413" s="362">
        <v>30</v>
      </c>
      <c r="F6413" s="364">
        <v>21035654</v>
      </c>
      <c r="G6413" s="363">
        <v>20210356542</v>
      </c>
      <c r="H6413" s="365">
        <v>25478</v>
      </c>
      <c r="I6413" s="388">
        <v>2</v>
      </c>
      <c r="J6413" s="378">
        <v>10</v>
      </c>
      <c r="K6413" s="381">
        <v>1969</v>
      </c>
      <c r="L6413" s="369">
        <f t="shared" ca="1" si="100"/>
        <v>54</v>
      </c>
      <c r="M6413" s="299" t="s">
        <v>20</v>
      </c>
      <c r="N6413" s="10" t="s">
        <v>40415</v>
      </c>
      <c r="O6413" s="389" t="s">
        <v>30747</v>
      </c>
      <c r="P6413" s="386">
        <v>41061</v>
      </c>
    </row>
    <row r="6414" spans="1:16" s="8" customFormat="1" ht="15" customHeight="1" x14ac:dyDescent="0.25">
      <c r="A6414" s="362" t="s">
        <v>36</v>
      </c>
      <c r="B6414" s="362" t="s">
        <v>22115</v>
      </c>
      <c r="C6414" s="340" t="s">
        <v>21784</v>
      </c>
      <c r="D6414" s="362" t="s">
        <v>21783</v>
      </c>
      <c r="E6414" s="362">
        <v>30</v>
      </c>
      <c r="F6414" s="364">
        <v>14958707</v>
      </c>
      <c r="G6414" s="363">
        <v>20149587072</v>
      </c>
      <c r="H6414" s="365">
        <v>22719</v>
      </c>
      <c r="I6414" s="388">
        <v>14</v>
      </c>
      <c r="J6414" s="378">
        <v>3</v>
      </c>
      <c r="K6414" s="381">
        <v>1962</v>
      </c>
      <c r="L6414" s="369">
        <f t="shared" ca="1" si="100"/>
        <v>62</v>
      </c>
      <c r="M6414" s="299" t="s">
        <v>20</v>
      </c>
      <c r="N6414" s="10" t="s">
        <v>40415</v>
      </c>
      <c r="O6414" s="389" t="s">
        <v>35977</v>
      </c>
      <c r="P6414" s="386">
        <v>42769</v>
      </c>
    </row>
    <row r="6415" spans="1:16" s="8" customFormat="1" ht="15" customHeight="1" x14ac:dyDescent="0.25">
      <c r="A6415" s="362" t="s">
        <v>36</v>
      </c>
      <c r="B6415" s="362" t="s">
        <v>22115</v>
      </c>
      <c r="C6415" s="340" t="s">
        <v>21782</v>
      </c>
      <c r="D6415" s="362" t="s">
        <v>2946</v>
      </c>
      <c r="E6415" s="362">
        <v>30</v>
      </c>
      <c r="F6415" s="364">
        <v>21428598</v>
      </c>
      <c r="G6415" s="363">
        <v>20214285984</v>
      </c>
      <c r="H6415" s="365">
        <v>25616</v>
      </c>
      <c r="I6415" s="388">
        <v>17</v>
      </c>
      <c r="J6415" s="378">
        <v>2</v>
      </c>
      <c r="K6415" s="381">
        <v>1970</v>
      </c>
      <c r="L6415" s="369">
        <f t="shared" ca="1" si="100"/>
        <v>54</v>
      </c>
      <c r="M6415" s="299" t="s">
        <v>20</v>
      </c>
      <c r="N6415" s="10" t="s">
        <v>40415</v>
      </c>
      <c r="O6415" s="389" t="s">
        <v>30832</v>
      </c>
      <c r="P6415" s="386">
        <v>42583</v>
      </c>
    </row>
    <row r="6416" spans="1:16" s="8" customFormat="1" ht="15" customHeight="1" x14ac:dyDescent="0.25">
      <c r="A6416" s="362" t="s">
        <v>36</v>
      </c>
      <c r="B6416" s="362" t="s">
        <v>22115</v>
      </c>
      <c r="C6416" s="340" t="s">
        <v>21781</v>
      </c>
      <c r="D6416" s="362" t="s">
        <v>21780</v>
      </c>
      <c r="E6416" s="362">
        <v>30</v>
      </c>
      <c r="F6416" s="364">
        <v>20106250</v>
      </c>
      <c r="G6416" s="363">
        <v>20201062501</v>
      </c>
      <c r="H6416" s="365">
        <v>24859</v>
      </c>
      <c r="I6416" s="388">
        <v>22</v>
      </c>
      <c r="J6416" s="378">
        <v>1</v>
      </c>
      <c r="K6416" s="381">
        <v>1968</v>
      </c>
      <c r="L6416" s="369">
        <f t="shared" ca="1" si="100"/>
        <v>56</v>
      </c>
      <c r="M6416" s="299" t="s">
        <v>20</v>
      </c>
      <c r="N6416" s="10" t="s">
        <v>40415</v>
      </c>
      <c r="O6416" s="389" t="s">
        <v>31039</v>
      </c>
      <c r="P6416" s="386">
        <v>42496</v>
      </c>
    </row>
    <row r="6417" spans="1:16" s="8" customFormat="1" ht="15" customHeight="1" x14ac:dyDescent="0.25">
      <c r="A6417" s="362">
        <v>13</v>
      </c>
      <c r="B6417" s="362" t="s">
        <v>22115</v>
      </c>
      <c r="C6417" s="340" t="s">
        <v>21779</v>
      </c>
      <c r="D6417" s="362" t="s">
        <v>21778</v>
      </c>
      <c r="E6417" s="362">
        <v>33</v>
      </c>
      <c r="F6417" s="364">
        <v>16147845</v>
      </c>
      <c r="G6417" s="363">
        <v>20161478459</v>
      </c>
      <c r="H6417" s="365">
        <v>23301</v>
      </c>
      <c r="I6417" s="388">
        <v>17</v>
      </c>
      <c r="J6417" s="378">
        <v>10</v>
      </c>
      <c r="K6417" s="381">
        <v>1963</v>
      </c>
      <c r="L6417" s="369">
        <f t="shared" ca="1" si="100"/>
        <v>60</v>
      </c>
      <c r="M6417" s="299" t="s">
        <v>20</v>
      </c>
      <c r="N6417" s="10" t="s">
        <v>40415</v>
      </c>
      <c r="O6417" s="389" t="s">
        <v>177</v>
      </c>
      <c r="P6417" s="386" t="s">
        <v>177</v>
      </c>
    </row>
    <row r="6418" spans="1:16" s="8" customFormat="1" ht="15" customHeight="1" x14ac:dyDescent="0.25">
      <c r="A6418" s="362" t="s">
        <v>46</v>
      </c>
      <c r="B6418" s="362" t="s">
        <v>22115</v>
      </c>
      <c r="C6418" s="340" t="s">
        <v>21777</v>
      </c>
      <c r="D6418" s="362" t="s">
        <v>21776</v>
      </c>
      <c r="E6418" s="362">
        <v>30</v>
      </c>
      <c r="F6418" s="364">
        <v>21035727</v>
      </c>
      <c r="G6418" s="363">
        <v>20210357271</v>
      </c>
      <c r="H6418" s="365">
        <v>25501</v>
      </c>
      <c r="I6418" s="388">
        <v>25</v>
      </c>
      <c r="J6418" s="378">
        <v>10</v>
      </c>
      <c r="K6418" s="381">
        <v>1969</v>
      </c>
      <c r="L6418" s="369">
        <f t="shared" ca="1" si="100"/>
        <v>54</v>
      </c>
      <c r="M6418" s="299" t="s">
        <v>20</v>
      </c>
      <c r="N6418" s="10" t="s">
        <v>40415</v>
      </c>
      <c r="O6418" s="389" t="s">
        <v>30774</v>
      </c>
      <c r="P6418" s="386">
        <v>42614</v>
      </c>
    </row>
    <row r="6419" spans="1:16" s="8" customFormat="1" ht="15" customHeight="1" x14ac:dyDescent="0.25">
      <c r="A6419" s="362">
        <v>13</v>
      </c>
      <c r="B6419" s="362" t="s">
        <v>22115</v>
      </c>
      <c r="C6419" s="340" t="s">
        <v>21775</v>
      </c>
      <c r="D6419" s="362" t="s">
        <v>21774</v>
      </c>
      <c r="E6419" s="362">
        <v>30</v>
      </c>
      <c r="F6419" s="364">
        <v>22701350</v>
      </c>
      <c r="G6419" s="363">
        <v>20227013509</v>
      </c>
      <c r="H6419" s="365">
        <v>26499</v>
      </c>
      <c r="I6419" s="388">
        <v>19</v>
      </c>
      <c r="J6419" s="378">
        <v>7</v>
      </c>
      <c r="K6419" s="381">
        <v>1972</v>
      </c>
      <c r="L6419" s="369">
        <f t="shared" ca="1" si="100"/>
        <v>51</v>
      </c>
      <c r="M6419" s="299" t="s">
        <v>20</v>
      </c>
      <c r="N6419" s="10" t="s">
        <v>40415</v>
      </c>
      <c r="O6419" s="389" t="s">
        <v>30773</v>
      </c>
      <c r="P6419" s="386">
        <v>41979</v>
      </c>
    </row>
    <row r="6420" spans="1:16" s="8" customFormat="1" ht="15" customHeight="1" x14ac:dyDescent="0.25">
      <c r="A6420" s="362">
        <v>13</v>
      </c>
      <c r="B6420" s="362" t="s">
        <v>22115</v>
      </c>
      <c r="C6420" s="340" t="s">
        <v>21773</v>
      </c>
      <c r="D6420" s="362" t="s">
        <v>21772</v>
      </c>
      <c r="E6420" s="362">
        <v>30</v>
      </c>
      <c r="F6420" s="364">
        <v>20106280</v>
      </c>
      <c r="G6420" s="363">
        <v>20201062803</v>
      </c>
      <c r="H6420" s="365">
        <v>24861</v>
      </c>
      <c r="I6420" s="388">
        <v>24</v>
      </c>
      <c r="J6420" s="378">
        <v>1</v>
      </c>
      <c r="K6420" s="381">
        <v>1968</v>
      </c>
      <c r="L6420" s="369">
        <f t="shared" ca="1" si="100"/>
        <v>56</v>
      </c>
      <c r="M6420" s="299" t="s">
        <v>20</v>
      </c>
      <c r="N6420" s="10" t="s">
        <v>40415</v>
      </c>
      <c r="O6420" s="389" t="s">
        <v>30774</v>
      </c>
      <c r="P6420" s="386">
        <v>42614</v>
      </c>
    </row>
    <row r="6421" spans="1:16" s="8" customFormat="1" ht="15" customHeight="1" x14ac:dyDescent="0.25">
      <c r="A6421" s="362">
        <v>13</v>
      </c>
      <c r="B6421" s="362" t="s">
        <v>22115</v>
      </c>
      <c r="C6421" s="340" t="s">
        <v>21771</v>
      </c>
      <c r="D6421" s="362" t="s">
        <v>21770</v>
      </c>
      <c r="E6421" s="362">
        <v>30</v>
      </c>
      <c r="F6421" s="364">
        <v>21656518</v>
      </c>
      <c r="G6421" s="363">
        <v>20216565186</v>
      </c>
      <c r="H6421" s="365">
        <v>25835</v>
      </c>
      <c r="I6421" s="388">
        <v>24</v>
      </c>
      <c r="J6421" s="378">
        <v>9</v>
      </c>
      <c r="K6421" s="381">
        <v>1970</v>
      </c>
      <c r="L6421" s="369">
        <f t="shared" ca="1" si="100"/>
        <v>53</v>
      </c>
      <c r="M6421" s="299" t="s">
        <v>20</v>
      </c>
      <c r="N6421" s="10" t="s">
        <v>40415</v>
      </c>
      <c r="O6421" s="389" t="s">
        <v>30817</v>
      </c>
      <c r="P6421" s="386">
        <v>42370</v>
      </c>
    </row>
    <row r="6422" spans="1:16" s="8" customFormat="1" ht="15" customHeight="1" x14ac:dyDescent="0.25">
      <c r="A6422" s="362" t="s">
        <v>172</v>
      </c>
      <c r="B6422" s="362" t="s">
        <v>22115</v>
      </c>
      <c r="C6422" s="340" t="s">
        <v>21769</v>
      </c>
      <c r="D6422" s="362" t="s">
        <v>21768</v>
      </c>
      <c r="E6422" s="362">
        <v>31</v>
      </c>
      <c r="F6422" s="364">
        <v>16375497</v>
      </c>
      <c r="G6422" s="363">
        <v>20163754976</v>
      </c>
      <c r="H6422" s="365" t="s">
        <v>29777</v>
      </c>
      <c r="I6422" s="388">
        <v>30</v>
      </c>
      <c r="J6422" s="378">
        <v>11</v>
      </c>
      <c r="K6422" s="381">
        <v>1963</v>
      </c>
      <c r="L6422" s="369">
        <f t="shared" ca="1" si="100"/>
        <v>60</v>
      </c>
      <c r="M6422" s="299" t="s">
        <v>20</v>
      </c>
      <c r="N6422" s="10" t="s">
        <v>40415</v>
      </c>
      <c r="O6422" s="389" t="s">
        <v>30744</v>
      </c>
      <c r="P6422" s="386">
        <v>40448</v>
      </c>
    </row>
    <row r="6423" spans="1:16" s="8" customFormat="1" ht="15" customHeight="1" x14ac:dyDescent="0.25">
      <c r="A6423" s="362" t="s">
        <v>172</v>
      </c>
      <c r="B6423" s="362" t="s">
        <v>22115</v>
      </c>
      <c r="C6423" s="340" t="s">
        <v>21767</v>
      </c>
      <c r="D6423" s="362" t="s">
        <v>21766</v>
      </c>
      <c r="E6423" s="362">
        <v>30</v>
      </c>
      <c r="F6423" s="364">
        <v>21387434</v>
      </c>
      <c r="G6423" s="363">
        <v>23213874349</v>
      </c>
      <c r="H6423" s="365" t="s">
        <v>29776</v>
      </c>
      <c r="I6423" s="388">
        <v>29</v>
      </c>
      <c r="J6423" s="378">
        <v>7</v>
      </c>
      <c r="K6423" s="381">
        <v>1970</v>
      </c>
      <c r="L6423" s="369">
        <f t="shared" ca="1" si="100"/>
        <v>53</v>
      </c>
      <c r="M6423" s="299" t="s">
        <v>20</v>
      </c>
      <c r="N6423" s="10" t="s">
        <v>40415</v>
      </c>
      <c r="O6423" s="389" t="s">
        <v>30741</v>
      </c>
      <c r="P6423" s="386">
        <v>42005</v>
      </c>
    </row>
    <row r="6424" spans="1:16" s="8" customFormat="1" ht="15" customHeight="1" x14ac:dyDescent="0.25">
      <c r="A6424" s="362" t="s">
        <v>172</v>
      </c>
      <c r="B6424" s="362" t="s">
        <v>22115</v>
      </c>
      <c r="C6424" s="340" t="s">
        <v>21765</v>
      </c>
      <c r="D6424" s="362" t="s">
        <v>21764</v>
      </c>
      <c r="E6424" s="362">
        <v>30</v>
      </c>
      <c r="F6424" s="364">
        <v>20934391</v>
      </c>
      <c r="G6424" s="363">
        <v>20209343917</v>
      </c>
      <c r="H6424" s="365" t="s">
        <v>29775</v>
      </c>
      <c r="I6424" s="388">
        <v>10</v>
      </c>
      <c r="J6424" s="378">
        <v>9</v>
      </c>
      <c r="K6424" s="381">
        <v>1969</v>
      </c>
      <c r="L6424" s="369">
        <f t="shared" ca="1" si="100"/>
        <v>54</v>
      </c>
      <c r="M6424" s="299" t="s">
        <v>20</v>
      </c>
      <c r="N6424" s="10" t="s">
        <v>40415</v>
      </c>
      <c r="O6424" s="389" t="s">
        <v>30832</v>
      </c>
      <c r="P6424" s="386">
        <v>42583</v>
      </c>
    </row>
    <row r="6425" spans="1:16" s="8" customFormat="1" ht="15" customHeight="1" x14ac:dyDescent="0.25">
      <c r="A6425" s="362" t="s">
        <v>74</v>
      </c>
      <c r="B6425" s="362" t="s">
        <v>22115</v>
      </c>
      <c r="C6425" s="340" t="s">
        <v>21763</v>
      </c>
      <c r="D6425" s="362" t="s">
        <v>21762</v>
      </c>
      <c r="E6425" s="362">
        <v>30</v>
      </c>
      <c r="F6425" s="364">
        <v>17506197</v>
      </c>
      <c r="G6425" s="363">
        <v>20175061976</v>
      </c>
      <c r="H6425" s="365">
        <v>24117</v>
      </c>
      <c r="I6425" s="388">
        <v>10</v>
      </c>
      <c r="J6425" s="378">
        <v>1</v>
      </c>
      <c r="K6425" s="381">
        <v>1966</v>
      </c>
      <c r="L6425" s="369">
        <f t="shared" ca="1" si="100"/>
        <v>58</v>
      </c>
      <c r="M6425" s="299" t="s">
        <v>20</v>
      </c>
      <c r="N6425" s="10" t="s">
        <v>40415</v>
      </c>
      <c r="O6425" s="389" t="s">
        <v>30842</v>
      </c>
      <c r="P6425" s="386">
        <v>42644</v>
      </c>
    </row>
    <row r="6426" spans="1:16" s="8" customFormat="1" ht="15" customHeight="1" x14ac:dyDescent="0.25">
      <c r="A6426" s="362" t="s">
        <v>172</v>
      </c>
      <c r="B6426" s="362" t="s">
        <v>22115</v>
      </c>
      <c r="C6426" s="340" t="s">
        <v>21761</v>
      </c>
      <c r="D6426" s="362" t="s">
        <v>21760</v>
      </c>
      <c r="E6426" s="362">
        <v>30</v>
      </c>
      <c r="F6426" s="364">
        <v>17371950</v>
      </c>
      <c r="G6426" s="363">
        <v>20173719508</v>
      </c>
      <c r="H6426" s="365" t="s">
        <v>29774</v>
      </c>
      <c r="I6426" s="388">
        <v>8</v>
      </c>
      <c r="J6426" s="378">
        <v>12</v>
      </c>
      <c r="K6426" s="381">
        <v>1964</v>
      </c>
      <c r="L6426" s="369">
        <f t="shared" ca="1" si="100"/>
        <v>59</v>
      </c>
      <c r="M6426" s="299" t="s">
        <v>20</v>
      </c>
      <c r="N6426" s="10" t="s">
        <v>40415</v>
      </c>
      <c r="O6426" s="389" t="s">
        <v>30777</v>
      </c>
      <c r="P6426" s="386" t="s">
        <v>35715</v>
      </c>
    </row>
    <row r="6427" spans="1:16" s="8" customFormat="1" ht="15" customHeight="1" x14ac:dyDescent="0.25">
      <c r="A6427" s="362" t="s">
        <v>172</v>
      </c>
      <c r="B6427" s="362" t="s">
        <v>22115</v>
      </c>
      <c r="C6427" s="340" t="s">
        <v>21759</v>
      </c>
      <c r="D6427" s="362" t="s">
        <v>21758</v>
      </c>
      <c r="E6427" s="362">
        <v>30</v>
      </c>
      <c r="F6427" s="364">
        <v>17371773</v>
      </c>
      <c r="G6427" s="363">
        <v>20173717734</v>
      </c>
      <c r="H6427" s="365" t="s">
        <v>29773</v>
      </c>
      <c r="I6427" s="388">
        <v>6</v>
      </c>
      <c r="J6427" s="378">
        <v>7</v>
      </c>
      <c r="K6427" s="381">
        <v>1965</v>
      </c>
      <c r="L6427" s="369">
        <f t="shared" ca="1" si="100"/>
        <v>58</v>
      </c>
      <c r="M6427" s="299" t="s">
        <v>20</v>
      </c>
      <c r="N6427" s="10" t="s">
        <v>40415</v>
      </c>
      <c r="O6427" s="389" t="s">
        <v>29343</v>
      </c>
      <c r="P6427" s="386">
        <v>42948</v>
      </c>
    </row>
    <row r="6428" spans="1:16" s="8" customFormat="1" ht="15" customHeight="1" x14ac:dyDescent="0.25">
      <c r="A6428" s="362" t="s">
        <v>172</v>
      </c>
      <c r="B6428" s="362" t="s">
        <v>22115</v>
      </c>
      <c r="C6428" s="340" t="s">
        <v>21757</v>
      </c>
      <c r="D6428" s="362" t="s">
        <v>21756</v>
      </c>
      <c r="E6428" s="362">
        <v>30</v>
      </c>
      <c r="F6428" s="364">
        <v>18218493</v>
      </c>
      <c r="G6428" s="363">
        <v>20182184935</v>
      </c>
      <c r="H6428" s="365" t="s">
        <v>29772</v>
      </c>
      <c r="I6428" s="388">
        <v>15</v>
      </c>
      <c r="J6428" s="378">
        <v>10</v>
      </c>
      <c r="K6428" s="381">
        <v>1967</v>
      </c>
      <c r="L6428" s="369">
        <f t="shared" ca="1" si="100"/>
        <v>56</v>
      </c>
      <c r="M6428" s="299" t="s">
        <v>20</v>
      </c>
      <c r="N6428" s="10" t="s">
        <v>40415</v>
      </c>
      <c r="O6428" s="389" t="s">
        <v>30781</v>
      </c>
      <c r="P6428" s="386">
        <v>42736</v>
      </c>
    </row>
    <row r="6429" spans="1:16" s="8" customFormat="1" ht="15" customHeight="1" x14ac:dyDescent="0.25">
      <c r="A6429" s="362" t="s">
        <v>172</v>
      </c>
      <c r="B6429" s="362" t="s">
        <v>22115</v>
      </c>
      <c r="C6429" s="340" t="s">
        <v>21755</v>
      </c>
      <c r="D6429" s="362" t="s">
        <v>21754</v>
      </c>
      <c r="E6429" s="362">
        <v>30</v>
      </c>
      <c r="F6429" s="364">
        <v>16759584</v>
      </c>
      <c r="G6429" s="363">
        <v>24167595843</v>
      </c>
      <c r="H6429" s="365" t="s">
        <v>29772</v>
      </c>
      <c r="I6429" s="388">
        <v>15</v>
      </c>
      <c r="J6429" s="378">
        <v>10</v>
      </c>
      <c r="K6429" s="381">
        <v>1967</v>
      </c>
      <c r="L6429" s="369">
        <f t="shared" ca="1" si="100"/>
        <v>56</v>
      </c>
      <c r="M6429" s="299" t="s">
        <v>20</v>
      </c>
      <c r="N6429" s="10" t="s">
        <v>40415</v>
      </c>
      <c r="O6429" s="389" t="s">
        <v>30817</v>
      </c>
      <c r="P6429" s="386">
        <v>42370</v>
      </c>
    </row>
    <row r="6430" spans="1:16" s="8" customFormat="1" ht="15" customHeight="1" x14ac:dyDescent="0.25">
      <c r="A6430" s="362" t="s">
        <v>23</v>
      </c>
      <c r="B6430" s="362" t="s">
        <v>22115</v>
      </c>
      <c r="C6430" s="340" t="s">
        <v>21753</v>
      </c>
      <c r="D6430" s="362" t="s">
        <v>21752</v>
      </c>
      <c r="E6430" s="362">
        <v>30</v>
      </c>
      <c r="F6430" s="364">
        <v>18506281</v>
      </c>
      <c r="G6430" s="363">
        <v>20185062814</v>
      </c>
      <c r="H6430" s="365">
        <v>24604</v>
      </c>
      <c r="I6430" s="388">
        <v>12</v>
      </c>
      <c r="J6430" s="378">
        <v>5</v>
      </c>
      <c r="K6430" s="381">
        <v>1967</v>
      </c>
      <c r="L6430" s="369">
        <f t="shared" ca="1" si="100"/>
        <v>56</v>
      </c>
      <c r="M6430" s="299" t="s">
        <v>20</v>
      </c>
      <c r="N6430" s="10" t="s">
        <v>40415</v>
      </c>
      <c r="O6430" s="389" t="s">
        <v>29314</v>
      </c>
      <c r="P6430" s="386">
        <v>43952</v>
      </c>
    </row>
    <row r="6431" spans="1:16" s="8" customFormat="1" ht="15" customHeight="1" x14ac:dyDescent="0.25">
      <c r="A6431" s="362">
        <v>14</v>
      </c>
      <c r="B6431" s="362" t="s">
        <v>22115</v>
      </c>
      <c r="C6431" s="340" t="s">
        <v>21749</v>
      </c>
      <c r="D6431" s="362" t="s">
        <v>21748</v>
      </c>
      <c r="E6431" s="362">
        <v>32</v>
      </c>
      <c r="F6431" s="364">
        <v>17184379</v>
      </c>
      <c r="G6431" s="363">
        <v>20171843791</v>
      </c>
      <c r="H6431" s="365">
        <v>23801</v>
      </c>
      <c r="I6431" s="388">
        <v>28</v>
      </c>
      <c r="J6431" s="378">
        <v>2</v>
      </c>
      <c r="K6431" s="381">
        <v>1965</v>
      </c>
      <c r="L6431" s="369">
        <f t="shared" ca="1" si="100"/>
        <v>59</v>
      </c>
      <c r="M6431" s="299" t="s">
        <v>20</v>
      </c>
      <c r="N6431" s="10" t="s">
        <v>40415</v>
      </c>
      <c r="O6431" s="389" t="s">
        <v>30767</v>
      </c>
      <c r="P6431" s="386">
        <v>39417</v>
      </c>
    </row>
    <row r="6432" spans="1:16" s="8" customFormat="1" ht="15" customHeight="1" x14ac:dyDescent="0.25">
      <c r="A6432" s="362" t="s">
        <v>23</v>
      </c>
      <c r="B6432" s="362" t="s">
        <v>22115</v>
      </c>
      <c r="C6432" s="340" t="s">
        <v>21747</v>
      </c>
      <c r="D6432" s="362" t="s">
        <v>21746</v>
      </c>
      <c r="E6432" s="362" t="s">
        <v>33</v>
      </c>
      <c r="F6432" s="364">
        <v>18709213</v>
      </c>
      <c r="G6432" s="363">
        <v>20187092133</v>
      </c>
      <c r="H6432" s="365">
        <v>24730</v>
      </c>
      <c r="I6432" s="388">
        <v>15</v>
      </c>
      <c r="J6432" s="378">
        <v>9</v>
      </c>
      <c r="K6432" s="381">
        <v>1967</v>
      </c>
      <c r="L6432" s="369">
        <f t="shared" ca="1" si="100"/>
        <v>56</v>
      </c>
      <c r="M6432" s="299" t="s">
        <v>20</v>
      </c>
      <c r="N6432" s="10" t="s">
        <v>40415</v>
      </c>
      <c r="O6432" s="389" t="s">
        <v>177</v>
      </c>
      <c r="P6432" s="386" t="s">
        <v>177</v>
      </c>
    </row>
    <row r="6433" spans="1:16" s="8" customFormat="1" ht="15" customHeight="1" x14ac:dyDescent="0.25">
      <c r="A6433" s="362" t="s">
        <v>23</v>
      </c>
      <c r="B6433" s="362" t="s">
        <v>22115</v>
      </c>
      <c r="C6433" s="340" t="s">
        <v>21745</v>
      </c>
      <c r="D6433" s="362" t="s">
        <v>21744</v>
      </c>
      <c r="E6433" s="362" t="s">
        <v>30</v>
      </c>
      <c r="F6433" s="364">
        <v>21712274</v>
      </c>
      <c r="G6433" s="363">
        <v>20217122741</v>
      </c>
      <c r="H6433" s="365">
        <v>25856</v>
      </c>
      <c r="I6433" s="388">
        <v>15</v>
      </c>
      <c r="J6433" s="378">
        <v>10</v>
      </c>
      <c r="K6433" s="381">
        <v>1970</v>
      </c>
      <c r="L6433" s="369">
        <f t="shared" ca="1" si="100"/>
        <v>53</v>
      </c>
      <c r="M6433" s="299" t="s">
        <v>20</v>
      </c>
      <c r="N6433" s="10" t="s">
        <v>40415</v>
      </c>
      <c r="O6433" s="389" t="s">
        <v>177</v>
      </c>
      <c r="P6433" s="386" t="s">
        <v>177</v>
      </c>
    </row>
    <row r="6434" spans="1:16" s="8" customFormat="1" ht="15" customHeight="1" x14ac:dyDescent="0.25">
      <c r="A6434" s="362" t="s">
        <v>23</v>
      </c>
      <c r="B6434" s="362" t="s">
        <v>22115</v>
      </c>
      <c r="C6434" s="340" t="s">
        <v>21743</v>
      </c>
      <c r="D6434" s="362" t="s">
        <v>21742</v>
      </c>
      <c r="E6434" s="362">
        <v>30</v>
      </c>
      <c r="F6434" s="364">
        <v>16434908</v>
      </c>
      <c r="G6434" s="363">
        <v>20164349080</v>
      </c>
      <c r="H6434" s="365">
        <v>23312</v>
      </c>
      <c r="I6434" s="388">
        <v>28</v>
      </c>
      <c r="J6434" s="378">
        <v>10</v>
      </c>
      <c r="K6434" s="381">
        <v>1963</v>
      </c>
      <c r="L6434" s="369">
        <f t="shared" ca="1" si="100"/>
        <v>60</v>
      </c>
      <c r="M6434" s="299" t="s">
        <v>20</v>
      </c>
      <c r="N6434" s="10" t="s">
        <v>40415</v>
      </c>
      <c r="O6434" s="389" t="s">
        <v>29340</v>
      </c>
      <c r="P6434" s="386">
        <v>42887</v>
      </c>
    </row>
    <row r="6435" spans="1:16" s="8" customFormat="1" ht="15" customHeight="1" x14ac:dyDescent="0.25">
      <c r="A6435" s="362" t="s">
        <v>23</v>
      </c>
      <c r="B6435" s="362" t="s">
        <v>22115</v>
      </c>
      <c r="C6435" s="340" t="s">
        <v>21741</v>
      </c>
      <c r="D6435" s="362" t="s">
        <v>21740</v>
      </c>
      <c r="E6435" s="362">
        <v>30</v>
      </c>
      <c r="F6435" s="364">
        <v>18699622</v>
      </c>
      <c r="G6435" s="363">
        <v>20186996225</v>
      </c>
      <c r="H6435" s="365">
        <v>23396</v>
      </c>
      <c r="I6435" s="388">
        <v>20</v>
      </c>
      <c r="J6435" s="378">
        <v>1</v>
      </c>
      <c r="K6435" s="381">
        <v>1964</v>
      </c>
      <c r="L6435" s="369">
        <f t="shared" ca="1" si="100"/>
        <v>60</v>
      </c>
      <c r="M6435" s="299" t="s">
        <v>20</v>
      </c>
      <c r="N6435" s="10" t="s">
        <v>40415</v>
      </c>
      <c r="O6435" s="389" t="s">
        <v>29313</v>
      </c>
      <c r="P6435" s="386">
        <v>43160</v>
      </c>
    </row>
    <row r="6436" spans="1:16" s="8" customFormat="1" ht="15" customHeight="1" x14ac:dyDescent="0.25">
      <c r="A6436" s="362" t="s">
        <v>23</v>
      </c>
      <c r="B6436" s="362" t="s">
        <v>22115</v>
      </c>
      <c r="C6436" s="340" t="s">
        <v>21739</v>
      </c>
      <c r="D6436" s="362" t="s">
        <v>21738</v>
      </c>
      <c r="E6436" s="362">
        <v>30</v>
      </c>
      <c r="F6436" s="364">
        <v>20848950</v>
      </c>
      <c r="G6436" s="363">
        <v>20208489500</v>
      </c>
      <c r="H6436" s="365">
        <v>25543</v>
      </c>
      <c r="I6436" s="388">
        <v>6</v>
      </c>
      <c r="J6436" s="378">
        <v>12</v>
      </c>
      <c r="K6436" s="381">
        <v>1969</v>
      </c>
      <c r="L6436" s="369">
        <f t="shared" ca="1" si="100"/>
        <v>54</v>
      </c>
      <c r="M6436" s="299" t="s">
        <v>20</v>
      </c>
      <c r="N6436" s="10" t="s">
        <v>40415</v>
      </c>
      <c r="O6436" s="389" t="s">
        <v>29335</v>
      </c>
      <c r="P6436" s="386">
        <v>43525</v>
      </c>
    </row>
    <row r="6437" spans="1:16" s="8" customFormat="1" ht="15" customHeight="1" x14ac:dyDescent="0.25">
      <c r="A6437" s="362" t="s">
        <v>23</v>
      </c>
      <c r="B6437" s="362" t="s">
        <v>22115</v>
      </c>
      <c r="C6437" s="340" t="s">
        <v>21737</v>
      </c>
      <c r="D6437" s="362" t="s">
        <v>21736</v>
      </c>
      <c r="E6437" s="362">
        <v>30</v>
      </c>
      <c r="F6437" s="364">
        <v>18027174</v>
      </c>
      <c r="G6437" s="363">
        <v>20180271741</v>
      </c>
      <c r="H6437" s="365">
        <v>24453</v>
      </c>
      <c r="I6437" s="388">
        <v>12</v>
      </c>
      <c r="J6437" s="378">
        <v>12</v>
      </c>
      <c r="K6437" s="381">
        <v>1966</v>
      </c>
      <c r="L6437" s="369">
        <f t="shared" ca="1" si="100"/>
        <v>57</v>
      </c>
      <c r="M6437" s="299" t="s">
        <v>20</v>
      </c>
      <c r="N6437" s="10" t="s">
        <v>40415</v>
      </c>
      <c r="O6437" s="389" t="s">
        <v>29340</v>
      </c>
      <c r="P6437" s="386">
        <v>42887</v>
      </c>
    </row>
    <row r="6438" spans="1:16" s="8" customFormat="1" ht="15" customHeight="1" x14ac:dyDescent="0.25">
      <c r="A6438" s="362" t="s">
        <v>23</v>
      </c>
      <c r="B6438" s="362" t="s">
        <v>22115</v>
      </c>
      <c r="C6438" s="340" t="s">
        <v>21735</v>
      </c>
      <c r="D6438" s="362" t="s">
        <v>21734</v>
      </c>
      <c r="E6438" s="362">
        <v>32</v>
      </c>
      <c r="F6438" s="364">
        <v>14835750</v>
      </c>
      <c r="G6438" s="363">
        <v>20148357502</v>
      </c>
      <c r="H6438" s="365">
        <v>23289</v>
      </c>
      <c r="I6438" s="388">
        <v>5</v>
      </c>
      <c r="J6438" s="378">
        <v>10</v>
      </c>
      <c r="K6438" s="381">
        <v>1963</v>
      </c>
      <c r="L6438" s="369">
        <f t="shared" ca="1" si="100"/>
        <v>60</v>
      </c>
      <c r="M6438" s="299" t="s">
        <v>20</v>
      </c>
      <c r="N6438" s="10" t="s">
        <v>40415</v>
      </c>
      <c r="O6438" s="389" t="s">
        <v>30767</v>
      </c>
      <c r="P6438" s="386" t="s">
        <v>177</v>
      </c>
    </row>
    <row r="6439" spans="1:16" s="8" customFormat="1" ht="15" customHeight="1" x14ac:dyDescent="0.25">
      <c r="A6439" s="362" t="s">
        <v>23</v>
      </c>
      <c r="B6439" s="362" t="s">
        <v>22115</v>
      </c>
      <c r="C6439" s="340" t="s">
        <v>21733</v>
      </c>
      <c r="D6439" s="362" t="s">
        <v>21732</v>
      </c>
      <c r="E6439" s="362">
        <v>32</v>
      </c>
      <c r="F6439" s="364">
        <v>18543861</v>
      </c>
      <c r="G6439" s="363">
        <v>23185438619</v>
      </c>
      <c r="H6439" s="365">
        <v>24539</v>
      </c>
      <c r="I6439" s="388">
        <v>8</v>
      </c>
      <c r="J6439" s="378">
        <v>3</v>
      </c>
      <c r="K6439" s="381">
        <v>1967</v>
      </c>
      <c r="L6439" s="369">
        <f t="shared" ca="1" si="100"/>
        <v>57</v>
      </c>
      <c r="M6439" s="299" t="s">
        <v>20</v>
      </c>
      <c r="N6439" s="10" t="s">
        <v>40415</v>
      </c>
      <c r="O6439" s="389" t="s">
        <v>30820</v>
      </c>
      <c r="P6439" s="386" t="s">
        <v>177</v>
      </c>
    </row>
    <row r="6440" spans="1:16" s="8" customFormat="1" ht="15" customHeight="1" x14ac:dyDescent="0.25">
      <c r="A6440" s="362" t="s">
        <v>23</v>
      </c>
      <c r="B6440" s="362" t="s">
        <v>22115</v>
      </c>
      <c r="C6440" s="340" t="s">
        <v>21731</v>
      </c>
      <c r="D6440" s="362" t="s">
        <v>21730</v>
      </c>
      <c r="E6440" s="362">
        <v>30</v>
      </c>
      <c r="F6440" s="364">
        <v>20370715</v>
      </c>
      <c r="G6440" s="363">
        <v>20203707151</v>
      </c>
      <c r="H6440" s="365">
        <v>25096</v>
      </c>
      <c r="I6440" s="388">
        <v>15</v>
      </c>
      <c r="J6440" s="378">
        <v>9</v>
      </c>
      <c r="K6440" s="381">
        <v>1968</v>
      </c>
      <c r="L6440" s="369">
        <f t="shared" ca="1" si="100"/>
        <v>55</v>
      </c>
      <c r="M6440" s="299" t="s">
        <v>20</v>
      </c>
      <c r="N6440" s="10" t="s">
        <v>40415</v>
      </c>
      <c r="O6440" s="389" t="s">
        <v>30815</v>
      </c>
      <c r="P6440" s="386">
        <v>42401</v>
      </c>
    </row>
    <row r="6441" spans="1:16" s="8" customFormat="1" ht="15" customHeight="1" x14ac:dyDescent="0.25">
      <c r="A6441" s="362" t="s">
        <v>23</v>
      </c>
      <c r="B6441" s="362" t="s">
        <v>22115</v>
      </c>
      <c r="C6441" s="340" t="s">
        <v>21729</v>
      </c>
      <c r="D6441" s="362" t="s">
        <v>21728</v>
      </c>
      <c r="E6441" s="362">
        <v>32</v>
      </c>
      <c r="F6441" s="364">
        <v>21597829</v>
      </c>
      <c r="G6441" s="363">
        <v>20215978290</v>
      </c>
      <c r="H6441" s="365">
        <v>25947</v>
      </c>
      <c r="I6441" s="388">
        <v>14</v>
      </c>
      <c r="J6441" s="378">
        <v>1</v>
      </c>
      <c r="K6441" s="381">
        <v>1971</v>
      </c>
      <c r="L6441" s="369">
        <f t="shared" ca="1" si="100"/>
        <v>53</v>
      </c>
      <c r="M6441" s="299" t="s">
        <v>20</v>
      </c>
      <c r="N6441" s="10" t="s">
        <v>40415</v>
      </c>
      <c r="O6441" s="389" t="s">
        <v>30820</v>
      </c>
      <c r="P6441" s="386">
        <v>39114</v>
      </c>
    </row>
    <row r="6442" spans="1:16" s="8" customFormat="1" ht="15" customHeight="1" x14ac:dyDescent="0.25">
      <c r="A6442" s="362" t="s">
        <v>23</v>
      </c>
      <c r="B6442" s="362" t="s">
        <v>22115</v>
      </c>
      <c r="C6442" s="340" t="s">
        <v>21727</v>
      </c>
      <c r="D6442" s="362" t="s">
        <v>21726</v>
      </c>
      <c r="E6442" s="362">
        <v>32</v>
      </c>
      <c r="F6442" s="364">
        <v>21712205</v>
      </c>
      <c r="G6442" s="363">
        <v>20217122059</v>
      </c>
      <c r="H6442" s="365">
        <v>25723</v>
      </c>
      <c r="I6442" s="388">
        <v>4</v>
      </c>
      <c r="J6442" s="378">
        <v>6</v>
      </c>
      <c r="K6442" s="381">
        <v>1970</v>
      </c>
      <c r="L6442" s="369">
        <f t="shared" ca="1" si="100"/>
        <v>53</v>
      </c>
      <c r="M6442" s="299" t="s">
        <v>20</v>
      </c>
      <c r="N6442" s="10" t="s">
        <v>40415</v>
      </c>
      <c r="O6442" s="389" t="s">
        <v>30740</v>
      </c>
      <c r="P6442" s="386" t="s">
        <v>177</v>
      </c>
    </row>
    <row r="6443" spans="1:16" s="8" customFormat="1" ht="15" customHeight="1" x14ac:dyDescent="0.25">
      <c r="A6443" s="362" t="s">
        <v>33761</v>
      </c>
      <c r="B6443" s="362" t="s">
        <v>22115</v>
      </c>
      <c r="C6443" s="340" t="s">
        <v>21725</v>
      </c>
      <c r="D6443" s="362" t="s">
        <v>21724</v>
      </c>
      <c r="E6443" s="362">
        <v>30</v>
      </c>
      <c r="F6443" s="364">
        <v>17915176</v>
      </c>
      <c r="G6443" s="363">
        <v>20179151767</v>
      </c>
      <c r="H6443" s="365">
        <v>24605</v>
      </c>
      <c r="I6443" s="388">
        <v>13</v>
      </c>
      <c r="J6443" s="378">
        <v>5</v>
      </c>
      <c r="K6443" s="381">
        <v>1967</v>
      </c>
      <c r="L6443" s="369">
        <f t="shared" ca="1" si="100"/>
        <v>56</v>
      </c>
      <c r="M6443" s="299" t="s">
        <v>20</v>
      </c>
      <c r="N6443" s="10" t="s">
        <v>40415</v>
      </c>
      <c r="O6443" s="389" t="s">
        <v>30832</v>
      </c>
      <c r="P6443" s="386">
        <v>42583</v>
      </c>
    </row>
    <row r="6444" spans="1:16" s="8" customFormat="1" ht="15" customHeight="1" x14ac:dyDescent="0.25">
      <c r="A6444" s="362" t="s">
        <v>33761</v>
      </c>
      <c r="B6444" s="362" t="s">
        <v>22115</v>
      </c>
      <c r="C6444" s="340" t="s">
        <v>21723</v>
      </c>
      <c r="D6444" s="362" t="s">
        <v>21722</v>
      </c>
      <c r="E6444" s="362">
        <v>31</v>
      </c>
      <c r="F6444" s="364">
        <v>14872941</v>
      </c>
      <c r="G6444" s="363">
        <v>20148729418</v>
      </c>
      <c r="H6444" s="365">
        <v>22860</v>
      </c>
      <c r="I6444" s="388">
        <v>2</v>
      </c>
      <c r="J6444" s="378">
        <v>8</v>
      </c>
      <c r="K6444" s="381">
        <v>1962</v>
      </c>
      <c r="L6444" s="369">
        <f t="shared" ca="1" si="100"/>
        <v>61</v>
      </c>
      <c r="M6444" s="299" t="s">
        <v>20</v>
      </c>
      <c r="N6444" s="10" t="s">
        <v>40415</v>
      </c>
      <c r="O6444" s="389" t="s">
        <v>35850</v>
      </c>
      <c r="P6444" s="386">
        <v>40963</v>
      </c>
    </row>
    <row r="6445" spans="1:16" s="8" customFormat="1" ht="15" customHeight="1" x14ac:dyDescent="0.25">
      <c r="A6445" s="362" t="s">
        <v>33761</v>
      </c>
      <c r="B6445" s="362" t="s">
        <v>22115</v>
      </c>
      <c r="C6445" s="340" t="s">
        <v>21721</v>
      </c>
      <c r="D6445" s="362" t="s">
        <v>21720</v>
      </c>
      <c r="E6445" s="362">
        <v>30</v>
      </c>
      <c r="F6445" s="364">
        <v>14686260</v>
      </c>
      <c r="G6445" s="363">
        <v>20146862609</v>
      </c>
      <c r="H6445" s="365">
        <v>22610</v>
      </c>
      <c r="I6445" s="388">
        <v>25</v>
      </c>
      <c r="J6445" s="378">
        <v>11</v>
      </c>
      <c r="K6445" s="381">
        <v>1961</v>
      </c>
      <c r="L6445" s="369">
        <f t="shared" ca="1" si="100"/>
        <v>62</v>
      </c>
      <c r="M6445" s="299" t="s">
        <v>20</v>
      </c>
      <c r="N6445" s="10" t="s">
        <v>40415</v>
      </c>
      <c r="O6445" s="389" t="s">
        <v>30817</v>
      </c>
      <c r="P6445" s="386">
        <v>42370</v>
      </c>
    </row>
    <row r="6446" spans="1:16" s="8" customFormat="1" ht="15" customHeight="1" x14ac:dyDescent="0.25">
      <c r="A6446" s="362" t="s">
        <v>74</v>
      </c>
      <c r="B6446" s="362" t="s">
        <v>22115</v>
      </c>
      <c r="C6446" s="340" t="s">
        <v>21719</v>
      </c>
      <c r="D6446" s="362" t="s">
        <v>21718</v>
      </c>
      <c r="E6446" s="362">
        <v>31</v>
      </c>
      <c r="F6446" s="364">
        <v>21878068</v>
      </c>
      <c r="G6446" s="363">
        <v>20218780688</v>
      </c>
      <c r="H6446" s="365">
        <v>25892</v>
      </c>
      <c r="I6446" s="388">
        <v>20</v>
      </c>
      <c r="J6446" s="378">
        <v>11</v>
      </c>
      <c r="K6446" s="381">
        <v>1970</v>
      </c>
      <c r="L6446" s="369">
        <f t="shared" ca="1" si="100"/>
        <v>53</v>
      </c>
      <c r="M6446" s="299" t="s">
        <v>20</v>
      </c>
      <c r="N6446" s="10" t="s">
        <v>40415</v>
      </c>
      <c r="O6446" s="389" t="s">
        <v>30742</v>
      </c>
      <c r="P6446" s="386">
        <v>41426</v>
      </c>
    </row>
    <row r="6447" spans="1:16" s="8" customFormat="1" ht="15" customHeight="1" x14ac:dyDescent="0.25">
      <c r="A6447" s="362" t="s">
        <v>74</v>
      </c>
      <c r="B6447" s="362" t="s">
        <v>22115</v>
      </c>
      <c r="C6447" s="340" t="s">
        <v>21717</v>
      </c>
      <c r="D6447" s="362" t="s">
        <v>21716</v>
      </c>
      <c r="E6447" s="362">
        <v>31</v>
      </c>
      <c r="F6447" s="364">
        <v>17135772</v>
      </c>
      <c r="G6447" s="363">
        <v>20171357722</v>
      </c>
      <c r="H6447" s="365">
        <v>23695</v>
      </c>
      <c r="I6447" s="388">
        <v>14</v>
      </c>
      <c r="J6447" s="378">
        <v>11</v>
      </c>
      <c r="K6447" s="381">
        <v>1964</v>
      </c>
      <c r="L6447" s="369">
        <f t="shared" ca="1" si="100"/>
        <v>59</v>
      </c>
      <c r="M6447" s="299" t="s">
        <v>20</v>
      </c>
      <c r="N6447" s="10" t="s">
        <v>40415</v>
      </c>
      <c r="O6447" s="389" t="s">
        <v>30747</v>
      </c>
      <c r="P6447" s="386">
        <v>41061</v>
      </c>
    </row>
    <row r="6448" spans="1:16" s="8" customFormat="1" ht="15" customHeight="1" x14ac:dyDescent="0.25">
      <c r="A6448" s="362" t="s">
        <v>889</v>
      </c>
      <c r="B6448" s="362" t="s">
        <v>22115</v>
      </c>
      <c r="C6448" s="340" t="s">
        <v>21715</v>
      </c>
      <c r="D6448" s="362" t="s">
        <v>21714</v>
      </c>
      <c r="E6448" s="362">
        <v>30</v>
      </c>
      <c r="F6448" s="364">
        <v>16051587</v>
      </c>
      <c r="G6448" s="363">
        <v>20160515873</v>
      </c>
      <c r="H6448" s="365">
        <v>23623</v>
      </c>
      <c r="I6448" s="388">
        <v>3</v>
      </c>
      <c r="J6448" s="378">
        <v>9</v>
      </c>
      <c r="K6448" s="381">
        <v>1964</v>
      </c>
      <c r="L6448" s="369">
        <f t="shared" ca="1" si="100"/>
        <v>59</v>
      </c>
      <c r="M6448" s="299" t="s">
        <v>20</v>
      </c>
      <c r="N6448" s="10" t="s">
        <v>40415</v>
      </c>
      <c r="O6448" s="389" t="s">
        <v>30817</v>
      </c>
      <c r="P6448" s="386">
        <v>42370</v>
      </c>
    </row>
    <row r="6449" spans="1:16" s="8" customFormat="1" ht="15" customHeight="1" x14ac:dyDescent="0.25">
      <c r="A6449" s="362" t="s">
        <v>172</v>
      </c>
      <c r="B6449" s="362" t="s">
        <v>22115</v>
      </c>
      <c r="C6449" s="340" t="s">
        <v>21713</v>
      </c>
      <c r="D6449" s="362" t="s">
        <v>21712</v>
      </c>
      <c r="E6449" s="362">
        <v>30</v>
      </c>
      <c r="F6449" s="364">
        <v>21386852</v>
      </c>
      <c r="G6449" s="363">
        <v>20213868528</v>
      </c>
      <c r="H6449" s="365" t="s">
        <v>29771</v>
      </c>
      <c r="I6449" s="388">
        <v>27</v>
      </c>
      <c r="J6449" s="378">
        <v>6</v>
      </c>
      <c r="K6449" s="381">
        <v>1964</v>
      </c>
      <c r="L6449" s="369">
        <f t="shared" ca="1" si="100"/>
        <v>59</v>
      </c>
      <c r="M6449" s="299" t="s">
        <v>20</v>
      </c>
      <c r="N6449" s="10" t="s">
        <v>40415</v>
      </c>
      <c r="O6449" s="389" t="s">
        <v>29335</v>
      </c>
      <c r="P6449" s="386">
        <v>43525</v>
      </c>
    </row>
    <row r="6450" spans="1:16" s="8" customFormat="1" ht="15" customHeight="1" x14ac:dyDescent="0.25">
      <c r="A6450" s="362" t="s">
        <v>74</v>
      </c>
      <c r="B6450" s="362" t="s">
        <v>22115</v>
      </c>
      <c r="C6450" s="340" t="s">
        <v>21711</v>
      </c>
      <c r="D6450" s="362" t="s">
        <v>21710</v>
      </c>
      <c r="E6450" s="362">
        <v>30</v>
      </c>
      <c r="F6450" s="364">
        <v>20123503</v>
      </c>
      <c r="G6450" s="363">
        <v>20201235031</v>
      </c>
      <c r="H6450" s="365">
        <v>24935</v>
      </c>
      <c r="I6450" s="388">
        <v>7</v>
      </c>
      <c r="J6450" s="378">
        <v>4</v>
      </c>
      <c r="K6450" s="381">
        <v>1968</v>
      </c>
      <c r="L6450" s="369">
        <f t="shared" ca="1" si="100"/>
        <v>56</v>
      </c>
      <c r="M6450" s="299" t="s">
        <v>20</v>
      </c>
      <c r="N6450" s="10" t="s">
        <v>40415</v>
      </c>
      <c r="O6450" s="389" t="s">
        <v>30817</v>
      </c>
      <c r="P6450" s="386">
        <v>42370</v>
      </c>
    </row>
    <row r="6451" spans="1:16" s="8" customFormat="1" ht="15" customHeight="1" x14ac:dyDescent="0.25">
      <c r="A6451" s="362" t="s">
        <v>74</v>
      </c>
      <c r="B6451" s="362" t="s">
        <v>22115</v>
      </c>
      <c r="C6451" s="340" t="s">
        <v>21709</v>
      </c>
      <c r="D6451" s="362" t="s">
        <v>21708</v>
      </c>
      <c r="E6451" s="362">
        <v>30</v>
      </c>
      <c r="F6451" s="364">
        <v>22348552</v>
      </c>
      <c r="G6451" s="363">
        <v>23223485529</v>
      </c>
      <c r="H6451" s="365">
        <v>26259</v>
      </c>
      <c r="I6451" s="388">
        <v>22</v>
      </c>
      <c r="J6451" s="378">
        <v>11</v>
      </c>
      <c r="K6451" s="381">
        <v>1971</v>
      </c>
      <c r="L6451" s="369">
        <f t="shared" ca="1" si="100"/>
        <v>52</v>
      </c>
      <c r="M6451" s="299" t="s">
        <v>20</v>
      </c>
      <c r="N6451" s="10" t="s">
        <v>40415</v>
      </c>
      <c r="O6451" s="389" t="s">
        <v>29344</v>
      </c>
      <c r="P6451" s="386">
        <v>43313</v>
      </c>
    </row>
    <row r="6452" spans="1:16" s="8" customFormat="1" ht="15" customHeight="1" x14ac:dyDescent="0.25">
      <c r="A6452" s="362" t="s">
        <v>74</v>
      </c>
      <c r="B6452" s="362" t="s">
        <v>22115</v>
      </c>
      <c r="C6452" s="340" t="s">
        <v>21707</v>
      </c>
      <c r="D6452" s="362" t="s">
        <v>21706</v>
      </c>
      <c r="E6452" s="362">
        <v>30</v>
      </c>
      <c r="F6452" s="364">
        <v>20794087</v>
      </c>
      <c r="G6452" s="363">
        <v>23207940879</v>
      </c>
      <c r="H6452" s="365">
        <v>25495</v>
      </c>
      <c r="I6452" s="388">
        <v>19</v>
      </c>
      <c r="J6452" s="378">
        <v>10</v>
      </c>
      <c r="K6452" s="381">
        <v>1969</v>
      </c>
      <c r="L6452" s="369">
        <f t="shared" ca="1" si="100"/>
        <v>54</v>
      </c>
      <c r="M6452" s="299" t="s">
        <v>20</v>
      </c>
      <c r="N6452" s="10" t="s">
        <v>40415</v>
      </c>
      <c r="O6452" s="389" t="s">
        <v>30773</v>
      </c>
      <c r="P6452" s="386">
        <v>41966</v>
      </c>
    </row>
    <row r="6453" spans="1:16" s="8" customFormat="1" ht="15" customHeight="1" x14ac:dyDescent="0.25">
      <c r="A6453" s="362" t="s">
        <v>74</v>
      </c>
      <c r="B6453" s="362" t="s">
        <v>22115</v>
      </c>
      <c r="C6453" s="340" t="s">
        <v>21705</v>
      </c>
      <c r="D6453" s="362" t="s">
        <v>21704</v>
      </c>
      <c r="E6453" s="362">
        <v>30</v>
      </c>
      <c r="F6453" s="364">
        <v>17693747</v>
      </c>
      <c r="G6453" s="363">
        <v>20176937476</v>
      </c>
      <c r="H6453" s="365">
        <v>24253</v>
      </c>
      <c r="I6453" s="388">
        <v>26</v>
      </c>
      <c r="J6453" s="378">
        <v>5</v>
      </c>
      <c r="K6453" s="381">
        <v>1966</v>
      </c>
      <c r="L6453" s="369">
        <f t="shared" ca="1" si="100"/>
        <v>57</v>
      </c>
      <c r="M6453" s="299" t="s">
        <v>20</v>
      </c>
      <c r="N6453" s="10" t="s">
        <v>40415</v>
      </c>
      <c r="O6453" s="389" t="s">
        <v>30779</v>
      </c>
      <c r="P6453" s="386">
        <v>42339</v>
      </c>
    </row>
    <row r="6454" spans="1:16" s="8" customFormat="1" ht="15" customHeight="1" x14ac:dyDescent="0.25">
      <c r="A6454" s="362" t="s">
        <v>23</v>
      </c>
      <c r="B6454" s="362" t="s">
        <v>22115</v>
      </c>
      <c r="C6454" s="340" t="s">
        <v>21703</v>
      </c>
      <c r="D6454" s="362" t="s">
        <v>21702</v>
      </c>
      <c r="E6454" s="362">
        <v>32</v>
      </c>
      <c r="F6454" s="364">
        <v>17693868</v>
      </c>
      <c r="G6454" s="363">
        <v>20176938685</v>
      </c>
      <c r="H6454" s="365">
        <v>24271</v>
      </c>
      <c r="I6454" s="388">
        <v>13</v>
      </c>
      <c r="J6454" s="378">
        <v>6</v>
      </c>
      <c r="K6454" s="381">
        <v>1966</v>
      </c>
      <c r="L6454" s="369">
        <f t="shared" ca="1" si="100"/>
        <v>57</v>
      </c>
      <c r="M6454" s="299" t="s">
        <v>20</v>
      </c>
      <c r="N6454" s="10" t="s">
        <v>40415</v>
      </c>
      <c r="O6454" s="389" t="s">
        <v>30767</v>
      </c>
      <c r="P6454" s="386" t="s">
        <v>177</v>
      </c>
    </row>
    <row r="6455" spans="1:16" s="8" customFormat="1" ht="15" customHeight="1" x14ac:dyDescent="0.25">
      <c r="A6455" s="362" t="s">
        <v>74</v>
      </c>
      <c r="B6455" s="362" t="s">
        <v>22115</v>
      </c>
      <c r="C6455" s="340" t="s">
        <v>21701</v>
      </c>
      <c r="D6455" s="362" t="s">
        <v>21700</v>
      </c>
      <c r="E6455" s="362">
        <v>30</v>
      </c>
      <c r="F6455" s="364">
        <v>21548735</v>
      </c>
      <c r="G6455" s="363">
        <v>20215487351</v>
      </c>
      <c r="H6455" s="365">
        <v>25680</v>
      </c>
      <c r="I6455" s="388">
        <v>22</v>
      </c>
      <c r="J6455" s="378">
        <v>4</v>
      </c>
      <c r="K6455" s="381">
        <v>1970</v>
      </c>
      <c r="L6455" s="369">
        <f t="shared" ca="1" si="100"/>
        <v>54</v>
      </c>
      <c r="M6455" s="299" t="s">
        <v>20</v>
      </c>
      <c r="N6455" s="10" t="s">
        <v>40415</v>
      </c>
      <c r="O6455" s="389" t="s">
        <v>29335</v>
      </c>
      <c r="P6455" s="386">
        <v>43525</v>
      </c>
    </row>
    <row r="6456" spans="1:16" s="8" customFormat="1" ht="15" customHeight="1" x14ac:dyDescent="0.25">
      <c r="A6456" s="362" t="s">
        <v>889</v>
      </c>
      <c r="B6456" s="362" t="s">
        <v>22115</v>
      </c>
      <c r="C6456" s="340" t="s">
        <v>21699</v>
      </c>
      <c r="D6456" s="362" t="s">
        <v>21698</v>
      </c>
      <c r="E6456" s="362">
        <v>32</v>
      </c>
      <c r="F6456" s="364">
        <v>20115307</v>
      </c>
      <c r="G6456" s="363">
        <v>20201153078</v>
      </c>
      <c r="H6456" s="365">
        <v>24916</v>
      </c>
      <c r="I6456" s="388">
        <v>19</v>
      </c>
      <c r="J6456" s="378">
        <v>3</v>
      </c>
      <c r="K6456" s="381">
        <v>1968</v>
      </c>
      <c r="L6456" s="369">
        <f t="shared" ca="1" si="100"/>
        <v>56</v>
      </c>
      <c r="M6456" s="299" t="s">
        <v>20</v>
      </c>
      <c r="N6456" s="10" t="s">
        <v>40415</v>
      </c>
      <c r="O6456" s="389" t="s">
        <v>30739</v>
      </c>
      <c r="P6456" s="386">
        <v>40695</v>
      </c>
    </row>
    <row r="6457" spans="1:16" s="8" customFormat="1" ht="15" customHeight="1" x14ac:dyDescent="0.25">
      <c r="A6457" s="362" t="s">
        <v>36</v>
      </c>
      <c r="B6457" s="362" t="s">
        <v>22115</v>
      </c>
      <c r="C6457" s="340" t="s">
        <v>21697</v>
      </c>
      <c r="D6457" s="362" t="s">
        <v>21696</v>
      </c>
      <c r="E6457" s="362">
        <v>30</v>
      </c>
      <c r="F6457" s="364">
        <v>21702237</v>
      </c>
      <c r="G6457" s="363">
        <v>20217022372</v>
      </c>
      <c r="H6457" s="365">
        <v>25770</v>
      </c>
      <c r="I6457" s="388">
        <v>21</v>
      </c>
      <c r="J6457" s="378">
        <v>7</v>
      </c>
      <c r="K6457" s="381">
        <v>1970</v>
      </c>
      <c r="L6457" s="369">
        <f t="shared" ca="1" si="100"/>
        <v>53</v>
      </c>
      <c r="M6457" s="299" t="s">
        <v>20</v>
      </c>
      <c r="N6457" s="10" t="s">
        <v>40415</v>
      </c>
      <c r="O6457" s="389" t="s">
        <v>29352</v>
      </c>
      <c r="P6457" s="386">
        <v>43040</v>
      </c>
    </row>
    <row r="6458" spans="1:16" s="8" customFormat="1" ht="15" customHeight="1" x14ac:dyDescent="0.25">
      <c r="A6458" s="362" t="s">
        <v>972</v>
      </c>
      <c r="B6458" s="362" t="s">
        <v>22115</v>
      </c>
      <c r="C6458" s="340" t="s">
        <v>21695</v>
      </c>
      <c r="D6458" s="362" t="s">
        <v>21694</v>
      </c>
      <c r="E6458" s="362">
        <v>30</v>
      </c>
      <c r="F6458" s="364">
        <v>21035625</v>
      </c>
      <c r="G6458" s="363">
        <v>20210356259</v>
      </c>
      <c r="H6458" s="365">
        <v>25480</v>
      </c>
      <c r="I6458" s="388">
        <v>4</v>
      </c>
      <c r="J6458" s="378">
        <v>10</v>
      </c>
      <c r="K6458" s="381">
        <v>1969</v>
      </c>
      <c r="L6458" s="369">
        <f t="shared" ca="1" si="100"/>
        <v>54</v>
      </c>
      <c r="M6458" s="299" t="s">
        <v>20</v>
      </c>
      <c r="N6458" s="10" t="s">
        <v>40415</v>
      </c>
      <c r="O6458" s="389" t="s">
        <v>30817</v>
      </c>
      <c r="P6458" s="386">
        <v>42370</v>
      </c>
    </row>
    <row r="6459" spans="1:16" s="8" customFormat="1" ht="15" customHeight="1" x14ac:dyDescent="0.25">
      <c r="A6459" s="362" t="s">
        <v>36</v>
      </c>
      <c r="B6459" s="362" t="s">
        <v>22115</v>
      </c>
      <c r="C6459" s="340" t="s">
        <v>21693</v>
      </c>
      <c r="D6459" s="362" t="s">
        <v>21692</v>
      </c>
      <c r="E6459" s="362">
        <v>30</v>
      </c>
      <c r="F6459" s="364">
        <v>21129573</v>
      </c>
      <c r="G6459" s="363">
        <v>20211295733</v>
      </c>
      <c r="H6459" s="365">
        <v>25508</v>
      </c>
      <c r="I6459" s="388">
        <v>1</v>
      </c>
      <c r="J6459" s="378">
        <v>11</v>
      </c>
      <c r="K6459" s="381">
        <v>1969</v>
      </c>
      <c r="L6459" s="369">
        <f t="shared" ca="1" si="100"/>
        <v>54</v>
      </c>
      <c r="M6459" s="299" t="s">
        <v>20</v>
      </c>
      <c r="N6459" s="10" t="s">
        <v>40415</v>
      </c>
      <c r="O6459" s="389" t="s">
        <v>30777</v>
      </c>
      <c r="P6459" s="386">
        <v>42559</v>
      </c>
    </row>
    <row r="6460" spans="1:16" s="8" customFormat="1" ht="15" customHeight="1" x14ac:dyDescent="0.25">
      <c r="A6460" s="362" t="s">
        <v>36</v>
      </c>
      <c r="B6460" s="362" t="s">
        <v>22115</v>
      </c>
      <c r="C6460" s="340" t="s">
        <v>21691</v>
      </c>
      <c r="D6460" s="362" t="s">
        <v>21690</v>
      </c>
      <c r="E6460" s="362">
        <v>30</v>
      </c>
      <c r="F6460" s="364">
        <v>21638270</v>
      </c>
      <c r="G6460" s="363">
        <v>20216382707</v>
      </c>
      <c r="H6460" s="365">
        <v>25949</v>
      </c>
      <c r="I6460" s="388">
        <v>16</v>
      </c>
      <c r="J6460" s="378">
        <v>1</v>
      </c>
      <c r="K6460" s="381">
        <v>1971</v>
      </c>
      <c r="L6460" s="369">
        <f t="shared" ca="1" si="100"/>
        <v>53</v>
      </c>
      <c r="M6460" s="299" t="s">
        <v>20</v>
      </c>
      <c r="N6460" s="10" t="s">
        <v>40415</v>
      </c>
      <c r="O6460" s="389" t="s">
        <v>30825</v>
      </c>
      <c r="P6460" s="386">
        <v>42437</v>
      </c>
    </row>
    <row r="6461" spans="1:16" s="8" customFormat="1" ht="15" customHeight="1" x14ac:dyDescent="0.25">
      <c r="A6461" s="362" t="s">
        <v>36</v>
      </c>
      <c r="B6461" s="362" t="s">
        <v>22115</v>
      </c>
      <c r="C6461" s="340" t="s">
        <v>21689</v>
      </c>
      <c r="D6461" s="362" t="s">
        <v>21688</v>
      </c>
      <c r="E6461" s="362">
        <v>30</v>
      </c>
      <c r="F6461" s="364">
        <v>21702342</v>
      </c>
      <c r="G6461" s="363">
        <v>20217023425</v>
      </c>
      <c r="H6461" s="365">
        <v>25802</v>
      </c>
      <c r="I6461" s="388">
        <v>22</v>
      </c>
      <c r="J6461" s="378">
        <v>8</v>
      </c>
      <c r="K6461" s="381">
        <v>1970</v>
      </c>
      <c r="L6461" s="369">
        <f t="shared" ca="1" si="100"/>
        <v>53</v>
      </c>
      <c r="M6461" s="299" t="s">
        <v>20</v>
      </c>
      <c r="N6461" s="10" t="s">
        <v>40415</v>
      </c>
      <c r="O6461" s="389" t="s">
        <v>30779</v>
      </c>
      <c r="P6461" s="386">
        <v>42335</v>
      </c>
    </row>
    <row r="6462" spans="1:16" s="8" customFormat="1" ht="15" customHeight="1" x14ac:dyDescent="0.25">
      <c r="A6462" s="362" t="s">
        <v>23</v>
      </c>
      <c r="B6462" s="362" t="s">
        <v>22115</v>
      </c>
      <c r="C6462" s="340" t="s">
        <v>21687</v>
      </c>
      <c r="D6462" s="362" t="s">
        <v>21686</v>
      </c>
      <c r="E6462" s="362">
        <v>30</v>
      </c>
      <c r="F6462" s="364">
        <v>21702309</v>
      </c>
      <c r="G6462" s="363">
        <v>20217023093</v>
      </c>
      <c r="H6462" s="365">
        <v>25784</v>
      </c>
      <c r="I6462" s="388">
        <v>4</v>
      </c>
      <c r="J6462" s="378">
        <v>8</v>
      </c>
      <c r="K6462" s="381">
        <v>1970</v>
      </c>
      <c r="L6462" s="369">
        <f t="shared" ca="1" si="100"/>
        <v>53</v>
      </c>
      <c r="M6462" s="299" t="s">
        <v>20</v>
      </c>
      <c r="N6462" s="10" t="s">
        <v>40415</v>
      </c>
      <c r="O6462" s="389" t="s">
        <v>30781</v>
      </c>
      <c r="P6462" s="386">
        <v>42736</v>
      </c>
    </row>
    <row r="6463" spans="1:16" s="8" customFormat="1" ht="15" customHeight="1" x14ac:dyDescent="0.25">
      <c r="A6463" s="362" t="s">
        <v>36</v>
      </c>
      <c r="B6463" s="362" t="s">
        <v>22115</v>
      </c>
      <c r="C6463" s="340" t="s">
        <v>21685</v>
      </c>
      <c r="D6463" s="362" t="s">
        <v>21684</v>
      </c>
      <c r="E6463" s="362">
        <v>30</v>
      </c>
      <c r="F6463" s="364">
        <v>18452230</v>
      </c>
      <c r="G6463" s="363">
        <v>20184522307</v>
      </c>
      <c r="H6463" s="365">
        <v>24830</v>
      </c>
      <c r="I6463" s="388">
        <v>24</v>
      </c>
      <c r="J6463" s="378">
        <v>12</v>
      </c>
      <c r="K6463" s="381">
        <v>1967</v>
      </c>
      <c r="L6463" s="369">
        <f t="shared" ca="1" si="100"/>
        <v>56</v>
      </c>
      <c r="M6463" s="299" t="s">
        <v>20</v>
      </c>
      <c r="N6463" s="10" t="s">
        <v>40415</v>
      </c>
      <c r="O6463" s="389" t="s">
        <v>30781</v>
      </c>
      <c r="P6463" s="386">
        <v>42736</v>
      </c>
    </row>
    <row r="6464" spans="1:16" s="8" customFormat="1" ht="15" customHeight="1" x14ac:dyDescent="0.25">
      <c r="A6464" s="362" t="s">
        <v>36</v>
      </c>
      <c r="B6464" s="362" t="s">
        <v>22115</v>
      </c>
      <c r="C6464" s="340" t="s">
        <v>21683</v>
      </c>
      <c r="D6464" s="362" t="s">
        <v>21682</v>
      </c>
      <c r="E6464" s="362">
        <v>30</v>
      </c>
      <c r="F6464" s="364">
        <v>18614339</v>
      </c>
      <c r="G6464" s="363">
        <v>20186143397</v>
      </c>
      <c r="H6464" s="365">
        <v>24777</v>
      </c>
      <c r="I6464" s="388">
        <v>1</v>
      </c>
      <c r="J6464" s="378">
        <v>11</v>
      </c>
      <c r="K6464" s="381">
        <v>1967</v>
      </c>
      <c r="L6464" s="369">
        <f t="shared" ca="1" si="100"/>
        <v>56</v>
      </c>
      <c r="M6464" s="299" t="s">
        <v>20</v>
      </c>
      <c r="N6464" s="10" t="s">
        <v>40415</v>
      </c>
      <c r="O6464" s="389" t="s">
        <v>30775</v>
      </c>
      <c r="P6464" s="386">
        <v>42461</v>
      </c>
    </row>
    <row r="6465" spans="1:16" s="8" customFormat="1" ht="15" customHeight="1" x14ac:dyDescent="0.25">
      <c r="A6465" s="362" t="s">
        <v>36</v>
      </c>
      <c r="B6465" s="362" t="s">
        <v>22115</v>
      </c>
      <c r="C6465" s="340" t="s">
        <v>21681</v>
      </c>
      <c r="D6465" s="362" t="s">
        <v>21680</v>
      </c>
      <c r="E6465" s="362">
        <v>30</v>
      </c>
      <c r="F6465" s="364">
        <v>21428888</v>
      </c>
      <c r="G6465" s="363">
        <v>20214288886</v>
      </c>
      <c r="H6465" s="365">
        <v>25711</v>
      </c>
      <c r="I6465" s="388">
        <v>23</v>
      </c>
      <c r="J6465" s="378">
        <v>5</v>
      </c>
      <c r="K6465" s="381">
        <v>1970</v>
      </c>
      <c r="L6465" s="369">
        <f t="shared" ca="1" si="100"/>
        <v>53</v>
      </c>
      <c r="M6465" s="299" t="s">
        <v>20</v>
      </c>
      <c r="N6465" s="10" t="s">
        <v>40415</v>
      </c>
      <c r="O6465" s="389" t="s">
        <v>30815</v>
      </c>
      <c r="P6465" s="386">
        <v>42401</v>
      </c>
    </row>
    <row r="6466" spans="1:16" s="8" customFormat="1" ht="15" customHeight="1" x14ac:dyDescent="0.25">
      <c r="A6466" s="362" t="s">
        <v>36</v>
      </c>
      <c r="B6466" s="362" t="s">
        <v>22115</v>
      </c>
      <c r="C6466" s="340" t="s">
        <v>21679</v>
      </c>
      <c r="D6466" s="362" t="s">
        <v>21678</v>
      </c>
      <c r="E6466" s="362">
        <v>30</v>
      </c>
      <c r="F6466" s="364">
        <v>20626204</v>
      </c>
      <c r="G6466" s="363">
        <v>20206262045</v>
      </c>
      <c r="H6466" s="365">
        <v>25236</v>
      </c>
      <c r="I6466" s="388">
        <v>2</v>
      </c>
      <c r="J6466" s="378">
        <v>2</v>
      </c>
      <c r="K6466" s="381">
        <v>1969</v>
      </c>
      <c r="L6466" s="369">
        <f t="shared" ref="L6466:L6529" ca="1" si="101">DATEDIF(H6466,TODAY(),"Y")</f>
        <v>55</v>
      </c>
      <c r="M6466" s="299" t="s">
        <v>20</v>
      </c>
      <c r="N6466" s="10" t="s">
        <v>40415</v>
      </c>
      <c r="O6466" s="389" t="s">
        <v>30765</v>
      </c>
      <c r="P6466" s="386">
        <v>41456</v>
      </c>
    </row>
    <row r="6467" spans="1:16" s="8" customFormat="1" ht="15" customHeight="1" x14ac:dyDescent="0.25">
      <c r="A6467" s="362" t="s">
        <v>36</v>
      </c>
      <c r="B6467" s="362" t="s">
        <v>22115</v>
      </c>
      <c r="C6467" s="340" t="s">
        <v>21677</v>
      </c>
      <c r="D6467" s="362" t="s">
        <v>21676</v>
      </c>
      <c r="E6467" s="362">
        <v>30</v>
      </c>
      <c r="F6467" s="364">
        <v>20561453</v>
      </c>
      <c r="G6467" s="363">
        <v>20205614533</v>
      </c>
      <c r="H6467" s="365">
        <v>25420</v>
      </c>
      <c r="I6467" s="388">
        <v>5</v>
      </c>
      <c r="J6467" s="378">
        <v>8</v>
      </c>
      <c r="K6467" s="381">
        <v>1969</v>
      </c>
      <c r="L6467" s="369">
        <f t="shared" ca="1" si="101"/>
        <v>54</v>
      </c>
      <c r="M6467" s="299" t="s">
        <v>20</v>
      </c>
      <c r="N6467" s="10" t="s">
        <v>40415</v>
      </c>
      <c r="O6467" s="389" t="s">
        <v>35849</v>
      </c>
      <c r="P6467" s="386">
        <v>42675</v>
      </c>
    </row>
    <row r="6468" spans="1:16" s="8" customFormat="1" ht="15" customHeight="1" x14ac:dyDescent="0.25">
      <c r="A6468" s="362" t="s">
        <v>627</v>
      </c>
      <c r="B6468" s="362" t="s">
        <v>22115</v>
      </c>
      <c r="C6468" s="340" t="s">
        <v>21675</v>
      </c>
      <c r="D6468" s="362" t="s">
        <v>21674</v>
      </c>
      <c r="E6468" s="362">
        <v>30</v>
      </c>
      <c r="F6468" s="364">
        <v>21429568</v>
      </c>
      <c r="G6468" s="363">
        <v>20214295688</v>
      </c>
      <c r="H6468" s="365">
        <v>25625</v>
      </c>
      <c r="I6468" s="388">
        <v>26</v>
      </c>
      <c r="J6468" s="378">
        <v>2</v>
      </c>
      <c r="K6468" s="381">
        <v>1970</v>
      </c>
      <c r="L6468" s="369">
        <f t="shared" ca="1" si="101"/>
        <v>54</v>
      </c>
      <c r="M6468" s="299" t="s">
        <v>20</v>
      </c>
      <c r="N6468" s="10" t="s">
        <v>40415</v>
      </c>
      <c r="O6468" s="389" t="s">
        <v>29315</v>
      </c>
      <c r="P6468" s="386">
        <v>44256</v>
      </c>
    </row>
    <row r="6469" spans="1:16" s="8" customFormat="1" ht="15" customHeight="1" x14ac:dyDescent="0.25">
      <c r="A6469" s="362" t="s">
        <v>36</v>
      </c>
      <c r="B6469" s="362" t="s">
        <v>22115</v>
      </c>
      <c r="C6469" s="340" t="s">
        <v>21670</v>
      </c>
      <c r="D6469" s="362" t="s">
        <v>21669</v>
      </c>
      <c r="E6469" s="362">
        <v>30</v>
      </c>
      <c r="F6469" s="364">
        <v>21428824</v>
      </c>
      <c r="G6469" s="363">
        <v>23214288249</v>
      </c>
      <c r="H6469" s="365">
        <v>25698</v>
      </c>
      <c r="I6469" s="388">
        <v>10</v>
      </c>
      <c r="J6469" s="378">
        <v>5</v>
      </c>
      <c r="K6469" s="381">
        <v>1970</v>
      </c>
      <c r="L6469" s="369">
        <f t="shared" ca="1" si="101"/>
        <v>53</v>
      </c>
      <c r="M6469" s="299" t="s">
        <v>20</v>
      </c>
      <c r="N6469" s="10" t="s">
        <v>40415</v>
      </c>
      <c r="O6469" s="389" t="s">
        <v>30842</v>
      </c>
      <c r="P6469" s="386">
        <v>42644</v>
      </c>
    </row>
    <row r="6470" spans="1:16" s="8" customFormat="1" ht="15" customHeight="1" x14ac:dyDescent="0.25">
      <c r="A6470" s="362">
        <v>14</v>
      </c>
      <c r="B6470" s="362" t="s">
        <v>22115</v>
      </c>
      <c r="C6470" s="340" t="s">
        <v>21668</v>
      </c>
      <c r="D6470" s="362" t="s">
        <v>21667</v>
      </c>
      <c r="E6470" s="362">
        <v>30</v>
      </c>
      <c r="F6470" s="364">
        <v>18252347</v>
      </c>
      <c r="G6470" s="363">
        <v>20182523470</v>
      </c>
      <c r="H6470" s="365">
        <v>24636</v>
      </c>
      <c r="I6470" s="388">
        <v>13</v>
      </c>
      <c r="J6470" s="378">
        <v>6</v>
      </c>
      <c r="K6470" s="381">
        <v>1967</v>
      </c>
      <c r="L6470" s="369">
        <f t="shared" ca="1" si="101"/>
        <v>56</v>
      </c>
      <c r="M6470" s="299" t="s">
        <v>20</v>
      </c>
      <c r="N6470" s="10" t="s">
        <v>40415</v>
      </c>
      <c r="O6470" s="389" t="s">
        <v>30772</v>
      </c>
      <c r="P6470" s="386">
        <v>41580</v>
      </c>
    </row>
    <row r="6471" spans="1:16" s="8" customFormat="1" ht="15" customHeight="1" x14ac:dyDescent="0.25">
      <c r="A6471" s="362">
        <v>14</v>
      </c>
      <c r="B6471" s="362" t="s">
        <v>22115</v>
      </c>
      <c r="C6471" s="340" t="s">
        <v>21666</v>
      </c>
      <c r="D6471" s="362" t="s">
        <v>21665</v>
      </c>
      <c r="E6471" s="362">
        <v>30</v>
      </c>
      <c r="F6471" s="364">
        <v>17398083</v>
      </c>
      <c r="G6471" s="363">
        <v>20173980834</v>
      </c>
      <c r="H6471" s="365">
        <v>23908</v>
      </c>
      <c r="I6471" s="388">
        <v>15</v>
      </c>
      <c r="J6471" s="378">
        <v>6</v>
      </c>
      <c r="K6471" s="381">
        <v>1965</v>
      </c>
      <c r="L6471" s="369">
        <f t="shared" ca="1" si="101"/>
        <v>58</v>
      </c>
      <c r="M6471" s="299" t="s">
        <v>20</v>
      </c>
      <c r="N6471" s="10" t="s">
        <v>40415</v>
      </c>
      <c r="O6471" s="389" t="s">
        <v>30807</v>
      </c>
      <c r="P6471" s="386">
        <v>41487</v>
      </c>
    </row>
    <row r="6472" spans="1:16" s="8" customFormat="1" ht="15" customHeight="1" x14ac:dyDescent="0.25">
      <c r="A6472" s="362">
        <v>14</v>
      </c>
      <c r="B6472" s="362" t="s">
        <v>22115</v>
      </c>
      <c r="C6472" s="340" t="s">
        <v>21664</v>
      </c>
      <c r="D6472" s="362" t="s">
        <v>21663</v>
      </c>
      <c r="E6472" s="362">
        <v>30</v>
      </c>
      <c r="F6472" s="364">
        <v>21354152</v>
      </c>
      <c r="G6472" s="363">
        <v>20213541529</v>
      </c>
      <c r="H6472" s="365">
        <v>25673</v>
      </c>
      <c r="I6472" s="388">
        <v>15</v>
      </c>
      <c r="J6472" s="378">
        <v>4</v>
      </c>
      <c r="K6472" s="381">
        <v>1970</v>
      </c>
      <c r="L6472" s="369">
        <f t="shared" ca="1" si="101"/>
        <v>54</v>
      </c>
      <c r="M6472" s="299" t="s">
        <v>20</v>
      </c>
      <c r="N6472" s="10" t="s">
        <v>40415</v>
      </c>
      <c r="O6472" s="389" t="s">
        <v>30817</v>
      </c>
      <c r="P6472" s="386">
        <v>42370</v>
      </c>
    </row>
    <row r="6473" spans="1:16" s="8" customFormat="1" ht="15" customHeight="1" x14ac:dyDescent="0.25">
      <c r="A6473" s="362">
        <v>14</v>
      </c>
      <c r="B6473" s="362" t="s">
        <v>22115</v>
      </c>
      <c r="C6473" s="340" t="s">
        <v>21662</v>
      </c>
      <c r="D6473" s="362" t="s">
        <v>21661</v>
      </c>
      <c r="E6473" s="362">
        <v>30</v>
      </c>
      <c r="F6473" s="364">
        <v>16872227</v>
      </c>
      <c r="G6473" s="363">
        <v>20168722274</v>
      </c>
      <c r="H6473" s="365">
        <v>23838</v>
      </c>
      <c r="I6473" s="388">
        <v>6</v>
      </c>
      <c r="J6473" s="378">
        <v>4</v>
      </c>
      <c r="K6473" s="381">
        <v>1965</v>
      </c>
      <c r="L6473" s="369">
        <f t="shared" ca="1" si="101"/>
        <v>59</v>
      </c>
      <c r="M6473" s="299" t="s">
        <v>20</v>
      </c>
      <c r="N6473" s="10" t="s">
        <v>40415</v>
      </c>
      <c r="O6473" s="389" t="s">
        <v>30761</v>
      </c>
      <c r="P6473" s="386">
        <v>41183</v>
      </c>
    </row>
    <row r="6474" spans="1:16" s="8" customFormat="1" ht="15" customHeight="1" x14ac:dyDescent="0.25">
      <c r="A6474" s="362">
        <v>14</v>
      </c>
      <c r="B6474" s="362" t="s">
        <v>22115</v>
      </c>
      <c r="C6474" s="340" t="s">
        <v>21660</v>
      </c>
      <c r="D6474" s="362" t="s">
        <v>21659</v>
      </c>
      <c r="E6474" s="362">
        <v>30</v>
      </c>
      <c r="F6474" s="364">
        <v>20094834</v>
      </c>
      <c r="G6474" s="363">
        <v>20200948344</v>
      </c>
      <c r="H6474" s="365">
        <v>24878</v>
      </c>
      <c r="I6474" s="388">
        <v>10</v>
      </c>
      <c r="J6474" s="378">
        <v>2</v>
      </c>
      <c r="K6474" s="381">
        <v>1968</v>
      </c>
      <c r="L6474" s="369">
        <f t="shared" ca="1" si="101"/>
        <v>56</v>
      </c>
      <c r="M6474" s="299" t="s">
        <v>20</v>
      </c>
      <c r="N6474" s="10" t="s">
        <v>40415</v>
      </c>
      <c r="O6474" s="389" t="s">
        <v>30815</v>
      </c>
      <c r="P6474" s="386">
        <v>42401</v>
      </c>
    </row>
    <row r="6475" spans="1:16" s="8" customFormat="1" ht="15" customHeight="1" x14ac:dyDescent="0.25">
      <c r="A6475" s="362">
        <v>14</v>
      </c>
      <c r="B6475" s="362" t="s">
        <v>22115</v>
      </c>
      <c r="C6475" s="340" t="s">
        <v>21658</v>
      </c>
      <c r="D6475" s="362" t="s">
        <v>21657</v>
      </c>
      <c r="E6475" s="362">
        <v>30</v>
      </c>
      <c r="F6475" s="364">
        <v>20589691</v>
      </c>
      <c r="G6475" s="363">
        <v>20205896911</v>
      </c>
      <c r="H6475" s="365">
        <v>25500</v>
      </c>
      <c r="I6475" s="388">
        <v>24</v>
      </c>
      <c r="J6475" s="378">
        <v>10</v>
      </c>
      <c r="K6475" s="381">
        <v>1969</v>
      </c>
      <c r="L6475" s="369">
        <f t="shared" ca="1" si="101"/>
        <v>54</v>
      </c>
      <c r="M6475" s="299" t="s">
        <v>20</v>
      </c>
      <c r="N6475" s="10" t="s">
        <v>40415</v>
      </c>
      <c r="O6475" s="389" t="s">
        <v>30817</v>
      </c>
      <c r="P6475" s="386">
        <v>42370</v>
      </c>
    </row>
    <row r="6476" spans="1:16" s="8" customFormat="1" ht="15" customHeight="1" x14ac:dyDescent="0.25">
      <c r="A6476" s="362">
        <v>14</v>
      </c>
      <c r="B6476" s="362" t="s">
        <v>22115</v>
      </c>
      <c r="C6476" s="340" t="s">
        <v>21656</v>
      </c>
      <c r="D6476" s="362" t="s">
        <v>21655</v>
      </c>
      <c r="E6476" s="362">
        <v>30</v>
      </c>
      <c r="F6476" s="364">
        <v>20663996</v>
      </c>
      <c r="G6476" s="363">
        <v>20206639963</v>
      </c>
      <c r="H6476" s="365">
        <v>25405</v>
      </c>
      <c r="I6476" s="388">
        <v>21</v>
      </c>
      <c r="J6476" s="378">
        <v>7</v>
      </c>
      <c r="K6476" s="381">
        <v>1969</v>
      </c>
      <c r="L6476" s="369">
        <f t="shared" ca="1" si="101"/>
        <v>54</v>
      </c>
      <c r="M6476" s="299" t="s">
        <v>20</v>
      </c>
      <c r="N6476" s="10" t="s">
        <v>40415</v>
      </c>
      <c r="O6476" s="389" t="s">
        <v>30817</v>
      </c>
      <c r="P6476" s="386">
        <v>42370</v>
      </c>
    </row>
    <row r="6477" spans="1:16" s="8" customFormat="1" ht="15" customHeight="1" x14ac:dyDescent="0.25">
      <c r="A6477" s="362">
        <v>14</v>
      </c>
      <c r="B6477" s="362" t="s">
        <v>22115</v>
      </c>
      <c r="C6477" s="340" t="s">
        <v>21654</v>
      </c>
      <c r="D6477" s="362" t="s">
        <v>21653</v>
      </c>
      <c r="E6477" s="362">
        <v>30</v>
      </c>
      <c r="F6477" s="364">
        <v>21556409</v>
      </c>
      <c r="G6477" s="363">
        <v>20215564097</v>
      </c>
      <c r="H6477" s="365">
        <v>25762</v>
      </c>
      <c r="I6477" s="388">
        <v>13</v>
      </c>
      <c r="J6477" s="378">
        <v>7</v>
      </c>
      <c r="K6477" s="381">
        <v>1970</v>
      </c>
      <c r="L6477" s="369">
        <f t="shared" ca="1" si="101"/>
        <v>53</v>
      </c>
      <c r="M6477" s="299" t="s">
        <v>20</v>
      </c>
      <c r="N6477" s="10" t="s">
        <v>40415</v>
      </c>
      <c r="O6477" s="389" t="s">
        <v>30808</v>
      </c>
      <c r="P6477" s="386">
        <v>41518</v>
      </c>
    </row>
    <row r="6478" spans="1:16" s="8" customFormat="1" ht="15" customHeight="1" x14ac:dyDescent="0.25">
      <c r="A6478" s="362">
        <v>14</v>
      </c>
      <c r="B6478" s="362" t="s">
        <v>22115</v>
      </c>
      <c r="C6478" s="340" t="s">
        <v>21652</v>
      </c>
      <c r="D6478" s="362" t="s">
        <v>21651</v>
      </c>
      <c r="E6478" s="362">
        <v>30</v>
      </c>
      <c r="F6478" s="364">
        <v>13814963</v>
      </c>
      <c r="G6478" s="363">
        <v>20138149634</v>
      </c>
      <c r="H6478" s="365">
        <v>22387</v>
      </c>
      <c r="I6478" s="388">
        <v>16</v>
      </c>
      <c r="J6478" s="378">
        <v>4</v>
      </c>
      <c r="K6478" s="381">
        <v>1961</v>
      </c>
      <c r="L6478" s="369">
        <f t="shared" ca="1" si="101"/>
        <v>63</v>
      </c>
      <c r="M6478" s="299" t="s">
        <v>20</v>
      </c>
      <c r="N6478" s="10" t="s">
        <v>40415</v>
      </c>
      <c r="O6478" s="389" t="s">
        <v>30765</v>
      </c>
      <c r="P6478" s="386">
        <v>41456</v>
      </c>
    </row>
    <row r="6479" spans="1:16" s="8" customFormat="1" ht="15" customHeight="1" x14ac:dyDescent="0.25">
      <c r="A6479" s="362">
        <v>14</v>
      </c>
      <c r="B6479" s="362" t="s">
        <v>22115</v>
      </c>
      <c r="C6479" s="340" t="s">
        <v>21650</v>
      </c>
      <c r="D6479" s="362" t="s">
        <v>21649</v>
      </c>
      <c r="E6479" s="362">
        <v>30</v>
      </c>
      <c r="F6479" s="364">
        <v>20094697</v>
      </c>
      <c r="G6479" s="363">
        <v>23200946979</v>
      </c>
      <c r="H6479" s="365">
        <v>25005</v>
      </c>
      <c r="I6479" s="388">
        <v>16</v>
      </c>
      <c r="J6479" s="378">
        <v>6</v>
      </c>
      <c r="K6479" s="381">
        <v>1968</v>
      </c>
      <c r="L6479" s="369">
        <f t="shared" ca="1" si="101"/>
        <v>55</v>
      </c>
      <c r="M6479" s="299" t="s">
        <v>20</v>
      </c>
      <c r="N6479" s="10" t="s">
        <v>40415</v>
      </c>
      <c r="O6479" s="389" t="s">
        <v>30817</v>
      </c>
      <c r="P6479" s="386">
        <v>42370</v>
      </c>
    </row>
    <row r="6480" spans="1:16" s="8" customFormat="1" ht="15" customHeight="1" x14ac:dyDescent="0.25">
      <c r="A6480" s="362">
        <v>14</v>
      </c>
      <c r="B6480" s="362" t="s">
        <v>22115</v>
      </c>
      <c r="C6480" s="340" t="s">
        <v>21648</v>
      </c>
      <c r="D6480" s="362" t="s">
        <v>21647</v>
      </c>
      <c r="E6480" s="362">
        <v>30</v>
      </c>
      <c r="F6480" s="364">
        <v>21952863</v>
      </c>
      <c r="G6480" s="363">
        <v>23219528639</v>
      </c>
      <c r="H6480" s="365">
        <v>25956</v>
      </c>
      <c r="I6480" s="388">
        <v>23</v>
      </c>
      <c r="J6480" s="378">
        <v>1</v>
      </c>
      <c r="K6480" s="381">
        <v>1971</v>
      </c>
      <c r="L6480" s="369">
        <f t="shared" ca="1" si="101"/>
        <v>53</v>
      </c>
      <c r="M6480" s="299" t="s">
        <v>20</v>
      </c>
      <c r="N6480" s="10" t="s">
        <v>40415</v>
      </c>
      <c r="O6480" s="389" t="s">
        <v>30773</v>
      </c>
      <c r="P6480" s="386">
        <v>41974</v>
      </c>
    </row>
    <row r="6481" spans="1:16" s="8" customFormat="1" ht="15" customHeight="1" x14ac:dyDescent="0.25">
      <c r="A6481" s="362">
        <v>14</v>
      </c>
      <c r="B6481" s="362" t="s">
        <v>22115</v>
      </c>
      <c r="C6481" s="340" t="s">
        <v>21646</v>
      </c>
      <c r="D6481" s="362" t="s">
        <v>21645</v>
      </c>
      <c r="E6481" s="362">
        <v>30</v>
      </c>
      <c r="F6481" s="364">
        <v>20663987</v>
      </c>
      <c r="G6481" s="363">
        <v>20206639874</v>
      </c>
      <c r="H6481" s="365">
        <v>25403</v>
      </c>
      <c r="I6481" s="388">
        <v>19</v>
      </c>
      <c r="J6481" s="378">
        <v>7</v>
      </c>
      <c r="K6481" s="381">
        <v>1969</v>
      </c>
      <c r="L6481" s="369">
        <f t="shared" ca="1" si="101"/>
        <v>54</v>
      </c>
      <c r="M6481" s="299" t="s">
        <v>20</v>
      </c>
      <c r="N6481" s="10" t="s">
        <v>40415</v>
      </c>
      <c r="O6481" s="389" t="s">
        <v>30761</v>
      </c>
      <c r="P6481" s="386">
        <v>41183</v>
      </c>
    </row>
    <row r="6482" spans="1:16" s="8" customFormat="1" ht="15" customHeight="1" x14ac:dyDescent="0.25">
      <c r="A6482" s="362">
        <v>14</v>
      </c>
      <c r="B6482" s="362" t="s">
        <v>22115</v>
      </c>
      <c r="C6482" s="340" t="s">
        <v>21644</v>
      </c>
      <c r="D6482" s="362" t="s">
        <v>21643</v>
      </c>
      <c r="E6482" s="362">
        <v>30</v>
      </c>
      <c r="F6482" s="364">
        <v>20236148</v>
      </c>
      <c r="G6482" s="363">
        <v>27202361485</v>
      </c>
      <c r="H6482" s="365">
        <v>25029</v>
      </c>
      <c r="I6482" s="388">
        <v>10</v>
      </c>
      <c r="J6482" s="378">
        <v>7</v>
      </c>
      <c r="K6482" s="381">
        <v>1968</v>
      </c>
      <c r="L6482" s="369">
        <f t="shared" ca="1" si="101"/>
        <v>55</v>
      </c>
      <c r="M6482" s="299" t="s">
        <v>20</v>
      </c>
      <c r="N6482" s="10" t="s">
        <v>28854</v>
      </c>
      <c r="O6482" s="389" t="s">
        <v>30824</v>
      </c>
      <c r="P6482" s="386">
        <v>41306</v>
      </c>
    </row>
    <row r="6483" spans="1:16" s="8" customFormat="1" ht="15" customHeight="1" x14ac:dyDescent="0.25">
      <c r="A6483" s="362" t="s">
        <v>889</v>
      </c>
      <c r="B6483" s="362" t="s">
        <v>22115</v>
      </c>
      <c r="C6483" s="340" t="s">
        <v>21642</v>
      </c>
      <c r="D6483" s="362" t="s">
        <v>21641</v>
      </c>
      <c r="E6483" s="362">
        <v>31</v>
      </c>
      <c r="F6483" s="364">
        <v>16317188</v>
      </c>
      <c r="G6483" s="363">
        <v>27163171886</v>
      </c>
      <c r="H6483" s="365">
        <v>23345</v>
      </c>
      <c r="I6483" s="388">
        <v>30</v>
      </c>
      <c r="J6483" s="378">
        <v>11</v>
      </c>
      <c r="K6483" s="381">
        <v>1963</v>
      </c>
      <c r="L6483" s="369">
        <f t="shared" ca="1" si="101"/>
        <v>60</v>
      </c>
      <c r="M6483" s="299" t="s">
        <v>20</v>
      </c>
      <c r="N6483" s="10" t="s">
        <v>28854</v>
      </c>
      <c r="O6483" s="389" t="s">
        <v>30759</v>
      </c>
      <c r="P6483" s="386">
        <v>40422</v>
      </c>
    </row>
    <row r="6484" spans="1:16" s="8" customFormat="1" ht="15" customHeight="1" x14ac:dyDescent="0.25">
      <c r="A6484" s="362" t="s">
        <v>78</v>
      </c>
      <c r="B6484" s="362" t="s">
        <v>22115</v>
      </c>
      <c r="C6484" s="340" t="s">
        <v>21640</v>
      </c>
      <c r="D6484" s="362" t="s">
        <v>21639</v>
      </c>
      <c r="E6484" s="362">
        <v>30</v>
      </c>
      <c r="F6484" s="364">
        <v>18560625</v>
      </c>
      <c r="G6484" s="363">
        <v>20185606253</v>
      </c>
      <c r="H6484" s="365">
        <v>24804</v>
      </c>
      <c r="I6484" s="388">
        <v>28</v>
      </c>
      <c r="J6484" s="378">
        <v>11</v>
      </c>
      <c r="K6484" s="381">
        <v>1967</v>
      </c>
      <c r="L6484" s="369">
        <f t="shared" ca="1" si="101"/>
        <v>56</v>
      </c>
      <c r="M6484" s="299" t="s">
        <v>20</v>
      </c>
      <c r="N6484" s="10" t="s">
        <v>40415</v>
      </c>
      <c r="O6484" s="389" t="s">
        <v>30781</v>
      </c>
      <c r="P6484" s="386">
        <v>42736</v>
      </c>
    </row>
    <row r="6485" spans="1:16" s="8" customFormat="1" ht="15" customHeight="1" x14ac:dyDescent="0.25">
      <c r="A6485" s="362" t="s">
        <v>78</v>
      </c>
      <c r="B6485" s="362" t="s">
        <v>22115</v>
      </c>
      <c r="C6485" s="340" t="s">
        <v>21638</v>
      </c>
      <c r="D6485" s="362" t="s">
        <v>21637</v>
      </c>
      <c r="E6485" s="362">
        <v>30</v>
      </c>
      <c r="F6485" s="364">
        <v>20921442</v>
      </c>
      <c r="G6485" s="363">
        <v>20209214424</v>
      </c>
      <c r="H6485" s="365">
        <v>25494</v>
      </c>
      <c r="I6485" s="388">
        <v>18</v>
      </c>
      <c r="J6485" s="378">
        <v>10</v>
      </c>
      <c r="K6485" s="381">
        <v>1969</v>
      </c>
      <c r="L6485" s="369">
        <f t="shared" ca="1" si="101"/>
        <v>54</v>
      </c>
      <c r="M6485" s="299" t="s">
        <v>20</v>
      </c>
      <c r="N6485" s="10" t="s">
        <v>40415</v>
      </c>
      <c r="O6485" s="389" t="s">
        <v>31039</v>
      </c>
      <c r="P6485" s="386">
        <v>42491</v>
      </c>
    </row>
    <row r="6486" spans="1:16" s="8" customFormat="1" ht="15" customHeight="1" x14ac:dyDescent="0.25">
      <c r="A6486" s="362">
        <v>16</v>
      </c>
      <c r="B6486" s="362" t="s">
        <v>22115</v>
      </c>
      <c r="C6486" s="340" t="s">
        <v>21636</v>
      </c>
      <c r="D6486" s="362" t="s">
        <v>21635</v>
      </c>
      <c r="E6486" s="362">
        <v>30</v>
      </c>
      <c r="F6486" s="364">
        <v>16695965</v>
      </c>
      <c r="G6486" s="363">
        <v>23166959659</v>
      </c>
      <c r="H6486" s="365">
        <v>23296</v>
      </c>
      <c r="I6486" s="388">
        <v>12</v>
      </c>
      <c r="J6486" s="378">
        <v>10</v>
      </c>
      <c r="K6486" s="381">
        <v>1963</v>
      </c>
      <c r="L6486" s="369">
        <f t="shared" ca="1" si="101"/>
        <v>60</v>
      </c>
      <c r="M6486" s="299" t="s">
        <v>20</v>
      </c>
      <c r="N6486" s="10" t="s">
        <v>28854</v>
      </c>
      <c r="O6486" s="389" t="s">
        <v>29342</v>
      </c>
      <c r="P6486" s="386">
        <v>43252</v>
      </c>
    </row>
    <row r="6487" spans="1:16" s="8" customFormat="1" ht="15" customHeight="1" x14ac:dyDescent="0.25">
      <c r="A6487" s="362">
        <v>15</v>
      </c>
      <c r="B6487" s="362" t="s">
        <v>22115</v>
      </c>
      <c r="C6487" s="340" t="s">
        <v>21634</v>
      </c>
      <c r="D6487" s="362" t="s">
        <v>21633</v>
      </c>
      <c r="E6487" s="362" t="s">
        <v>33</v>
      </c>
      <c r="F6487" s="364">
        <v>18659709</v>
      </c>
      <c r="G6487" s="363">
        <v>20186597096</v>
      </c>
      <c r="H6487" s="365">
        <v>24086</v>
      </c>
      <c r="I6487" s="388">
        <v>10</v>
      </c>
      <c r="J6487" s="378">
        <v>12</v>
      </c>
      <c r="K6487" s="381">
        <v>1965</v>
      </c>
      <c r="L6487" s="369">
        <f t="shared" ca="1" si="101"/>
        <v>58</v>
      </c>
      <c r="M6487" s="299" t="s">
        <v>20</v>
      </c>
      <c r="N6487" s="10" t="s">
        <v>40415</v>
      </c>
      <c r="O6487" s="389" t="s">
        <v>177</v>
      </c>
      <c r="P6487" s="386" t="s">
        <v>177</v>
      </c>
    </row>
    <row r="6488" spans="1:16" s="8" customFormat="1" ht="15" customHeight="1" x14ac:dyDescent="0.25">
      <c r="A6488" s="362">
        <v>15</v>
      </c>
      <c r="B6488" s="362" t="s">
        <v>22115</v>
      </c>
      <c r="C6488" s="340" t="s">
        <v>21632</v>
      </c>
      <c r="D6488" s="362" t="s">
        <v>21631</v>
      </c>
      <c r="E6488" s="362">
        <v>30</v>
      </c>
      <c r="F6488" s="364">
        <v>14841396</v>
      </c>
      <c r="G6488" s="363">
        <v>20148413968</v>
      </c>
      <c r="H6488" s="365">
        <v>23208</v>
      </c>
      <c r="I6488" s="388">
        <v>16</v>
      </c>
      <c r="J6488" s="378">
        <v>7</v>
      </c>
      <c r="K6488" s="381">
        <v>1963</v>
      </c>
      <c r="L6488" s="369">
        <f t="shared" ca="1" si="101"/>
        <v>60</v>
      </c>
      <c r="M6488" s="299" t="s">
        <v>20</v>
      </c>
      <c r="N6488" s="10" t="s">
        <v>40415</v>
      </c>
      <c r="O6488" s="389" t="s">
        <v>30842</v>
      </c>
      <c r="P6488" s="386">
        <v>42644</v>
      </c>
    </row>
    <row r="6489" spans="1:16" s="8" customFormat="1" ht="15" customHeight="1" x14ac:dyDescent="0.25">
      <c r="A6489" s="362">
        <v>15</v>
      </c>
      <c r="B6489" s="362" t="s">
        <v>22115</v>
      </c>
      <c r="C6489" s="340" t="s">
        <v>21630</v>
      </c>
      <c r="D6489" s="362" t="s">
        <v>21629</v>
      </c>
      <c r="E6489" s="362">
        <v>30</v>
      </c>
      <c r="F6489" s="364">
        <v>20211531</v>
      </c>
      <c r="G6489" s="363">
        <v>20202115315</v>
      </c>
      <c r="H6489" s="365">
        <v>24906</v>
      </c>
      <c r="I6489" s="388">
        <v>9</v>
      </c>
      <c r="J6489" s="378">
        <v>3</v>
      </c>
      <c r="K6489" s="381">
        <v>1968</v>
      </c>
      <c r="L6489" s="369">
        <f t="shared" ca="1" si="101"/>
        <v>56</v>
      </c>
      <c r="M6489" s="299" t="s">
        <v>20</v>
      </c>
      <c r="N6489" s="10" t="s">
        <v>40415</v>
      </c>
      <c r="O6489" s="389" t="s">
        <v>30832</v>
      </c>
      <c r="P6489" s="386">
        <v>42583</v>
      </c>
    </row>
    <row r="6490" spans="1:16" s="8" customFormat="1" ht="15" customHeight="1" x14ac:dyDescent="0.25">
      <c r="A6490" s="362">
        <v>15</v>
      </c>
      <c r="B6490" s="362" t="s">
        <v>22115</v>
      </c>
      <c r="C6490" s="340" t="s">
        <v>21628</v>
      </c>
      <c r="D6490" s="362" t="s">
        <v>21627</v>
      </c>
      <c r="E6490" s="362">
        <v>30</v>
      </c>
      <c r="F6490" s="364">
        <v>20887236</v>
      </c>
      <c r="G6490" s="363">
        <v>20208872363</v>
      </c>
      <c r="H6490" s="365">
        <v>25445</v>
      </c>
      <c r="I6490" s="388">
        <v>30</v>
      </c>
      <c r="J6490" s="378">
        <v>8</v>
      </c>
      <c r="K6490" s="381">
        <v>1969</v>
      </c>
      <c r="L6490" s="369">
        <f t="shared" ca="1" si="101"/>
        <v>54</v>
      </c>
      <c r="M6490" s="299" t="s">
        <v>20</v>
      </c>
      <c r="N6490" s="10" t="s">
        <v>40415</v>
      </c>
      <c r="O6490" s="389" t="s">
        <v>30842</v>
      </c>
      <c r="P6490" s="386">
        <v>42644</v>
      </c>
    </row>
    <row r="6491" spans="1:16" s="8" customFormat="1" ht="15" customHeight="1" x14ac:dyDescent="0.25">
      <c r="A6491" s="362">
        <v>15</v>
      </c>
      <c r="B6491" s="362" t="s">
        <v>22115</v>
      </c>
      <c r="C6491" s="340" t="s">
        <v>21626</v>
      </c>
      <c r="D6491" s="362" t="s">
        <v>21625</v>
      </c>
      <c r="E6491" s="362">
        <v>30</v>
      </c>
      <c r="F6491" s="364">
        <v>24003617</v>
      </c>
      <c r="G6491" s="363">
        <v>20240036178</v>
      </c>
      <c r="H6491" s="365">
        <v>25490</v>
      </c>
      <c r="I6491" s="388">
        <v>14</v>
      </c>
      <c r="J6491" s="378">
        <v>10</v>
      </c>
      <c r="K6491" s="381">
        <v>1969</v>
      </c>
      <c r="L6491" s="369">
        <f t="shared" ca="1" si="101"/>
        <v>54</v>
      </c>
      <c r="M6491" s="299" t="s">
        <v>20</v>
      </c>
      <c r="N6491" s="10" t="s">
        <v>40415</v>
      </c>
      <c r="O6491" s="389" t="s">
        <v>30774</v>
      </c>
      <c r="P6491" s="386">
        <v>42614</v>
      </c>
    </row>
    <row r="6492" spans="1:16" s="8" customFormat="1" ht="15" customHeight="1" x14ac:dyDescent="0.25">
      <c r="A6492" s="362">
        <v>15</v>
      </c>
      <c r="B6492" s="362" t="s">
        <v>22115</v>
      </c>
      <c r="C6492" s="340" t="s">
        <v>21624</v>
      </c>
      <c r="D6492" s="362" t="s">
        <v>21623</v>
      </c>
      <c r="E6492" s="362">
        <v>30</v>
      </c>
      <c r="F6492" s="364">
        <v>21737813</v>
      </c>
      <c r="G6492" s="363">
        <v>20217378134</v>
      </c>
      <c r="H6492" s="365">
        <v>25823</v>
      </c>
      <c r="I6492" s="388">
        <v>12</v>
      </c>
      <c r="J6492" s="378">
        <v>9</v>
      </c>
      <c r="K6492" s="381">
        <v>1970</v>
      </c>
      <c r="L6492" s="369">
        <f t="shared" ca="1" si="101"/>
        <v>53</v>
      </c>
      <c r="M6492" s="299" t="s">
        <v>20</v>
      </c>
      <c r="N6492" s="10" t="s">
        <v>40415</v>
      </c>
      <c r="O6492" s="389" t="s">
        <v>30781</v>
      </c>
      <c r="P6492" s="386">
        <v>42736</v>
      </c>
    </row>
    <row r="6493" spans="1:16" s="8" customFormat="1" ht="15" customHeight="1" x14ac:dyDescent="0.25">
      <c r="A6493" s="362">
        <v>15</v>
      </c>
      <c r="B6493" s="362" t="s">
        <v>22115</v>
      </c>
      <c r="C6493" s="340" t="s">
        <v>21622</v>
      </c>
      <c r="D6493" s="362" t="s">
        <v>21621</v>
      </c>
      <c r="E6493" s="362">
        <v>30</v>
      </c>
      <c r="F6493" s="364">
        <v>20612135</v>
      </c>
      <c r="G6493" s="363">
        <v>20206121352</v>
      </c>
      <c r="H6493" s="365">
        <v>25130</v>
      </c>
      <c r="I6493" s="388">
        <v>19</v>
      </c>
      <c r="J6493" s="378">
        <v>10</v>
      </c>
      <c r="K6493" s="381">
        <v>1968</v>
      </c>
      <c r="L6493" s="369">
        <f t="shared" ca="1" si="101"/>
        <v>55</v>
      </c>
      <c r="M6493" s="299" t="s">
        <v>20</v>
      </c>
      <c r="N6493" s="10" t="s">
        <v>40415</v>
      </c>
      <c r="O6493" s="389" t="s">
        <v>30832</v>
      </c>
      <c r="P6493" s="386">
        <v>42583</v>
      </c>
    </row>
    <row r="6494" spans="1:16" s="8" customFormat="1" ht="15" customHeight="1" x14ac:dyDescent="0.25">
      <c r="A6494" s="362" t="s">
        <v>33761</v>
      </c>
      <c r="B6494" s="362" t="s">
        <v>22115</v>
      </c>
      <c r="C6494" s="340" t="s">
        <v>21620</v>
      </c>
      <c r="D6494" s="362" t="s">
        <v>21619</v>
      </c>
      <c r="E6494" s="362">
        <v>35</v>
      </c>
      <c r="F6494" s="364">
        <v>18100909</v>
      </c>
      <c r="G6494" s="363">
        <v>20181009099</v>
      </c>
      <c r="H6494" s="365">
        <v>24655</v>
      </c>
      <c r="I6494" s="388">
        <v>2</v>
      </c>
      <c r="J6494" s="378">
        <v>7</v>
      </c>
      <c r="K6494" s="381">
        <v>1967</v>
      </c>
      <c r="L6494" s="369">
        <f t="shared" ca="1" si="101"/>
        <v>56</v>
      </c>
      <c r="M6494" s="299" t="s">
        <v>20</v>
      </c>
      <c r="N6494" s="10" t="s">
        <v>40415</v>
      </c>
      <c r="O6494" s="389" t="s">
        <v>177</v>
      </c>
      <c r="P6494" s="386" t="s">
        <v>177</v>
      </c>
    </row>
    <row r="6495" spans="1:16" s="8" customFormat="1" ht="15" customHeight="1" x14ac:dyDescent="0.25">
      <c r="A6495" s="362" t="s">
        <v>33761</v>
      </c>
      <c r="B6495" s="362" t="s">
        <v>22115</v>
      </c>
      <c r="C6495" s="340" t="s">
        <v>21618</v>
      </c>
      <c r="D6495" s="362" t="s">
        <v>21617</v>
      </c>
      <c r="E6495" s="362">
        <v>31</v>
      </c>
      <c r="F6495" s="364">
        <v>17018879</v>
      </c>
      <c r="G6495" s="363">
        <v>23170188799</v>
      </c>
      <c r="H6495" s="365">
        <v>23724</v>
      </c>
      <c r="I6495" s="388">
        <v>13</v>
      </c>
      <c r="J6495" s="378">
        <v>12</v>
      </c>
      <c r="K6495" s="381">
        <v>1964</v>
      </c>
      <c r="L6495" s="369">
        <f t="shared" ca="1" si="101"/>
        <v>59</v>
      </c>
      <c r="M6495" s="299" t="s">
        <v>20</v>
      </c>
      <c r="N6495" s="10" t="s">
        <v>40415</v>
      </c>
      <c r="O6495" s="389" t="s">
        <v>30804</v>
      </c>
      <c r="P6495" s="386">
        <v>41214</v>
      </c>
    </row>
    <row r="6496" spans="1:16" s="8" customFormat="1" ht="15" customHeight="1" x14ac:dyDescent="0.25">
      <c r="A6496" s="362" t="s">
        <v>33761</v>
      </c>
      <c r="B6496" s="362" t="s">
        <v>22115</v>
      </c>
      <c r="C6496" s="340" t="s">
        <v>21616</v>
      </c>
      <c r="D6496" s="362" t="s">
        <v>21615</v>
      </c>
      <c r="E6496" s="362">
        <v>33</v>
      </c>
      <c r="F6496" s="364">
        <v>28287540</v>
      </c>
      <c r="G6496" s="363">
        <v>20282875404</v>
      </c>
      <c r="H6496" s="365">
        <v>25617</v>
      </c>
      <c r="I6496" s="388">
        <v>18</v>
      </c>
      <c r="J6496" s="378">
        <v>2</v>
      </c>
      <c r="K6496" s="381">
        <v>1970</v>
      </c>
      <c r="L6496" s="369">
        <f t="shared" ca="1" si="101"/>
        <v>54</v>
      </c>
      <c r="M6496" s="299" t="s">
        <v>20</v>
      </c>
      <c r="N6496" s="10" t="s">
        <v>40415</v>
      </c>
      <c r="O6496" s="389" t="s">
        <v>177</v>
      </c>
      <c r="P6496" s="386" t="s">
        <v>177</v>
      </c>
    </row>
    <row r="6497" spans="1:16" s="8" customFormat="1" ht="15" customHeight="1" x14ac:dyDescent="0.25">
      <c r="A6497" s="362" t="s">
        <v>33761</v>
      </c>
      <c r="B6497" s="362" t="s">
        <v>22115</v>
      </c>
      <c r="C6497" s="340" t="s">
        <v>21614</v>
      </c>
      <c r="D6497" s="362" t="s">
        <v>21613</v>
      </c>
      <c r="E6497" s="362">
        <v>31</v>
      </c>
      <c r="F6497" s="364">
        <v>23001107</v>
      </c>
      <c r="G6497" s="363">
        <v>23230011079</v>
      </c>
      <c r="H6497" s="365">
        <v>26569</v>
      </c>
      <c r="I6497" s="388">
        <v>27</v>
      </c>
      <c r="J6497" s="378">
        <v>9</v>
      </c>
      <c r="K6497" s="381">
        <v>1972</v>
      </c>
      <c r="L6497" s="369">
        <f t="shared" ca="1" si="101"/>
        <v>51</v>
      </c>
      <c r="M6497" s="299" t="s">
        <v>20</v>
      </c>
      <c r="N6497" s="10" t="s">
        <v>40415</v>
      </c>
      <c r="O6497" s="389" t="s">
        <v>30802</v>
      </c>
      <c r="P6497" s="386">
        <v>40982</v>
      </c>
    </row>
    <row r="6498" spans="1:16" s="8" customFormat="1" ht="15" customHeight="1" x14ac:dyDescent="0.25">
      <c r="A6498" s="362" t="s">
        <v>33761</v>
      </c>
      <c r="B6498" s="362" t="s">
        <v>22115</v>
      </c>
      <c r="C6498" s="340" t="s">
        <v>21612</v>
      </c>
      <c r="D6498" s="362" t="s">
        <v>21611</v>
      </c>
      <c r="E6498" s="362">
        <v>30</v>
      </c>
      <c r="F6498" s="364">
        <v>22440784</v>
      </c>
      <c r="G6498" s="363">
        <v>20224407840</v>
      </c>
      <c r="H6498" s="365">
        <v>26257</v>
      </c>
      <c r="I6498" s="388">
        <v>20</v>
      </c>
      <c r="J6498" s="378">
        <v>11</v>
      </c>
      <c r="K6498" s="381">
        <v>1971</v>
      </c>
      <c r="L6498" s="369">
        <f t="shared" ca="1" si="101"/>
        <v>52</v>
      </c>
      <c r="M6498" s="299" t="s">
        <v>20</v>
      </c>
      <c r="N6498" s="10" t="s">
        <v>40415</v>
      </c>
      <c r="O6498" s="389" t="s">
        <v>30781</v>
      </c>
      <c r="P6498" s="386">
        <v>42736</v>
      </c>
    </row>
    <row r="6499" spans="1:16" s="8" customFormat="1" ht="15" customHeight="1" x14ac:dyDescent="0.25">
      <c r="A6499" s="362" t="s">
        <v>59</v>
      </c>
      <c r="B6499" s="362" t="s">
        <v>22115</v>
      </c>
      <c r="C6499" s="340" t="s">
        <v>21610</v>
      </c>
      <c r="D6499" s="362" t="s">
        <v>21609</v>
      </c>
      <c r="E6499" s="362" t="s">
        <v>33</v>
      </c>
      <c r="F6499" s="364">
        <v>21827972</v>
      </c>
      <c r="G6499" s="363">
        <v>20218279725</v>
      </c>
      <c r="H6499" s="365">
        <v>25873</v>
      </c>
      <c r="I6499" s="388">
        <v>1</v>
      </c>
      <c r="J6499" s="378">
        <v>11</v>
      </c>
      <c r="K6499" s="381">
        <v>1970</v>
      </c>
      <c r="L6499" s="369">
        <f t="shared" ca="1" si="101"/>
        <v>53</v>
      </c>
      <c r="M6499" s="299" t="s">
        <v>20</v>
      </c>
      <c r="N6499" s="10" t="s">
        <v>40415</v>
      </c>
      <c r="O6499" s="389" t="s">
        <v>177</v>
      </c>
      <c r="P6499" s="386" t="s">
        <v>177</v>
      </c>
    </row>
    <row r="6500" spans="1:16" s="8" customFormat="1" ht="15" customHeight="1" x14ac:dyDescent="0.25">
      <c r="A6500" s="362" t="s">
        <v>33761</v>
      </c>
      <c r="B6500" s="362" t="s">
        <v>22115</v>
      </c>
      <c r="C6500" s="340" t="s">
        <v>21608</v>
      </c>
      <c r="D6500" s="362" t="s">
        <v>21607</v>
      </c>
      <c r="E6500" s="362">
        <v>30</v>
      </c>
      <c r="F6500" s="364">
        <v>16644298</v>
      </c>
      <c r="G6500" s="363">
        <v>20166442983</v>
      </c>
      <c r="H6500" s="365">
        <v>23575</v>
      </c>
      <c r="I6500" s="388">
        <v>17</v>
      </c>
      <c r="J6500" s="378">
        <v>7</v>
      </c>
      <c r="K6500" s="381">
        <v>1964</v>
      </c>
      <c r="L6500" s="369">
        <f t="shared" ca="1" si="101"/>
        <v>59</v>
      </c>
      <c r="M6500" s="299" t="s">
        <v>20</v>
      </c>
      <c r="N6500" s="10" t="s">
        <v>40415</v>
      </c>
      <c r="O6500" s="389" t="s">
        <v>30781</v>
      </c>
      <c r="P6500" s="386">
        <v>42736</v>
      </c>
    </row>
    <row r="6501" spans="1:16" s="8" customFormat="1" ht="15" customHeight="1" x14ac:dyDescent="0.25">
      <c r="A6501" s="362" t="s">
        <v>33761</v>
      </c>
      <c r="B6501" s="362" t="s">
        <v>22115</v>
      </c>
      <c r="C6501" s="340" t="s">
        <v>21606</v>
      </c>
      <c r="D6501" s="362" t="s">
        <v>21605</v>
      </c>
      <c r="E6501" s="362">
        <v>30</v>
      </c>
      <c r="F6501" s="364">
        <v>21737935</v>
      </c>
      <c r="G6501" s="363">
        <v>20217379351</v>
      </c>
      <c r="H6501" s="365">
        <v>25854</v>
      </c>
      <c r="I6501" s="388">
        <v>13</v>
      </c>
      <c r="J6501" s="378">
        <v>10</v>
      </c>
      <c r="K6501" s="381">
        <v>1970</v>
      </c>
      <c r="L6501" s="369">
        <f t="shared" ca="1" si="101"/>
        <v>53</v>
      </c>
      <c r="M6501" s="299" t="s">
        <v>20</v>
      </c>
      <c r="N6501" s="10" t="s">
        <v>40415</v>
      </c>
      <c r="O6501" s="389" t="s">
        <v>30817</v>
      </c>
      <c r="P6501" s="386">
        <v>42370</v>
      </c>
    </row>
    <row r="6502" spans="1:16" s="8" customFormat="1" ht="15" customHeight="1" x14ac:dyDescent="0.25">
      <c r="A6502" s="362" t="s">
        <v>33761</v>
      </c>
      <c r="B6502" s="362" t="s">
        <v>22115</v>
      </c>
      <c r="C6502" s="340" t="s">
        <v>21604</v>
      </c>
      <c r="D6502" s="362" t="s">
        <v>29985</v>
      </c>
      <c r="E6502" s="362">
        <v>31</v>
      </c>
      <c r="F6502" s="364">
        <v>20558559</v>
      </c>
      <c r="G6502" s="363">
        <v>20205585592</v>
      </c>
      <c r="H6502" s="365" t="s">
        <v>29770</v>
      </c>
      <c r="I6502" s="388">
        <v>11</v>
      </c>
      <c r="J6502" s="378">
        <v>11</v>
      </c>
      <c r="K6502" s="381">
        <v>1968</v>
      </c>
      <c r="L6502" s="369">
        <f t="shared" ca="1" si="101"/>
        <v>55</v>
      </c>
      <c r="M6502" s="299" t="s">
        <v>20</v>
      </c>
      <c r="N6502" s="10" t="s">
        <v>40415</v>
      </c>
      <c r="O6502" s="389" t="s">
        <v>30739</v>
      </c>
      <c r="P6502" s="386">
        <v>40695</v>
      </c>
    </row>
    <row r="6503" spans="1:16" s="8" customFormat="1" ht="15" customHeight="1" x14ac:dyDescent="0.25">
      <c r="A6503" s="362" t="s">
        <v>33761</v>
      </c>
      <c r="B6503" s="362" t="s">
        <v>22115</v>
      </c>
      <c r="C6503" s="340" t="s">
        <v>21603</v>
      </c>
      <c r="D6503" s="362" t="s">
        <v>21602</v>
      </c>
      <c r="E6503" s="362">
        <v>34</v>
      </c>
      <c r="F6503" s="364">
        <v>22473249</v>
      </c>
      <c r="G6503" s="363">
        <v>20224732490</v>
      </c>
      <c r="H6503" s="365">
        <v>26273</v>
      </c>
      <c r="I6503" s="388">
        <v>6</v>
      </c>
      <c r="J6503" s="378">
        <v>12</v>
      </c>
      <c r="K6503" s="381">
        <v>1971</v>
      </c>
      <c r="L6503" s="369">
        <f t="shared" ca="1" si="101"/>
        <v>52</v>
      </c>
      <c r="M6503" s="299" t="s">
        <v>20</v>
      </c>
      <c r="N6503" s="10" t="s">
        <v>40415</v>
      </c>
      <c r="O6503" s="389" t="s">
        <v>177</v>
      </c>
      <c r="P6503" s="386" t="s">
        <v>177</v>
      </c>
    </row>
    <row r="6504" spans="1:16" s="8" customFormat="1" ht="15" customHeight="1" x14ac:dyDescent="0.25">
      <c r="A6504" s="362" t="s">
        <v>33761</v>
      </c>
      <c r="B6504" s="362" t="s">
        <v>22115</v>
      </c>
      <c r="C6504" s="340" t="s">
        <v>21601</v>
      </c>
      <c r="D6504" s="362" t="s">
        <v>21600</v>
      </c>
      <c r="E6504" s="362">
        <v>30</v>
      </c>
      <c r="F6504" s="364">
        <v>20960513</v>
      </c>
      <c r="G6504" s="363">
        <v>23209605139</v>
      </c>
      <c r="H6504" s="365">
        <v>25540</v>
      </c>
      <c r="I6504" s="388">
        <v>3</v>
      </c>
      <c r="J6504" s="378">
        <v>12</v>
      </c>
      <c r="K6504" s="381">
        <v>1969</v>
      </c>
      <c r="L6504" s="369">
        <f t="shared" ca="1" si="101"/>
        <v>54</v>
      </c>
      <c r="M6504" s="299" t="s">
        <v>20</v>
      </c>
      <c r="N6504" s="10" t="s">
        <v>40415</v>
      </c>
      <c r="O6504" s="389" t="s">
        <v>30832</v>
      </c>
      <c r="P6504" s="386">
        <v>42583</v>
      </c>
    </row>
    <row r="6505" spans="1:16" s="8" customFormat="1" ht="15" customHeight="1" x14ac:dyDescent="0.25">
      <c r="A6505" s="362" t="s">
        <v>33761</v>
      </c>
      <c r="B6505" s="362" t="s">
        <v>22115</v>
      </c>
      <c r="C6505" s="340" t="s">
        <v>21599</v>
      </c>
      <c r="D6505" s="362" t="s">
        <v>21598</v>
      </c>
      <c r="E6505" s="362">
        <v>30</v>
      </c>
      <c r="F6505" s="364">
        <v>17641368</v>
      </c>
      <c r="G6505" s="363">
        <v>23176413689</v>
      </c>
      <c r="H6505" s="365">
        <v>24373</v>
      </c>
      <c r="I6505" s="388">
        <v>23</v>
      </c>
      <c r="J6505" s="378">
        <v>9</v>
      </c>
      <c r="K6505" s="381">
        <v>1966</v>
      </c>
      <c r="L6505" s="369">
        <f t="shared" ca="1" si="101"/>
        <v>57</v>
      </c>
      <c r="M6505" s="299" t="s">
        <v>20</v>
      </c>
      <c r="N6505" s="10" t="s">
        <v>28854</v>
      </c>
      <c r="O6505" s="389" t="s">
        <v>30832</v>
      </c>
      <c r="P6505" s="386">
        <v>42583</v>
      </c>
    </row>
    <row r="6506" spans="1:16" s="8" customFormat="1" ht="15" customHeight="1" x14ac:dyDescent="0.25">
      <c r="A6506" s="362" t="s">
        <v>33761</v>
      </c>
      <c r="B6506" s="362" t="s">
        <v>22115</v>
      </c>
      <c r="C6506" s="340" t="s">
        <v>21597</v>
      </c>
      <c r="D6506" s="362" t="s">
        <v>21596</v>
      </c>
      <c r="E6506" s="362">
        <v>30</v>
      </c>
      <c r="F6506" s="364">
        <v>17358016</v>
      </c>
      <c r="G6506" s="363">
        <v>23173580169</v>
      </c>
      <c r="H6506" s="365">
        <v>23815</v>
      </c>
      <c r="I6506" s="388">
        <v>14</v>
      </c>
      <c r="J6506" s="378">
        <v>3</v>
      </c>
      <c r="K6506" s="381">
        <v>1965</v>
      </c>
      <c r="L6506" s="369">
        <f t="shared" ca="1" si="101"/>
        <v>59</v>
      </c>
      <c r="M6506" s="299" t="s">
        <v>20</v>
      </c>
      <c r="N6506" s="10" t="s">
        <v>40415</v>
      </c>
      <c r="O6506" s="389" t="s">
        <v>30746</v>
      </c>
      <c r="P6506" s="386">
        <v>42248</v>
      </c>
    </row>
    <row r="6507" spans="1:16" s="8" customFormat="1" ht="15" customHeight="1" x14ac:dyDescent="0.25">
      <c r="A6507" s="362" t="s">
        <v>46</v>
      </c>
      <c r="B6507" s="362" t="s">
        <v>22115</v>
      </c>
      <c r="C6507" s="340" t="s">
        <v>21595</v>
      </c>
      <c r="D6507" s="362" t="s">
        <v>21594</v>
      </c>
      <c r="E6507" s="362">
        <v>30</v>
      </c>
      <c r="F6507" s="364">
        <v>16702444</v>
      </c>
      <c r="G6507" s="363">
        <v>20167024441</v>
      </c>
      <c r="H6507" s="365">
        <v>23150</v>
      </c>
      <c r="I6507" s="388">
        <v>19</v>
      </c>
      <c r="J6507" s="378">
        <v>5</v>
      </c>
      <c r="K6507" s="381">
        <v>1963</v>
      </c>
      <c r="L6507" s="369">
        <f t="shared" ca="1" si="101"/>
        <v>60</v>
      </c>
      <c r="M6507" s="299" t="s">
        <v>20</v>
      </c>
      <c r="N6507" s="10" t="s">
        <v>40415</v>
      </c>
      <c r="O6507" s="389" t="s">
        <v>30769</v>
      </c>
      <c r="P6507" s="386">
        <v>41549</v>
      </c>
    </row>
    <row r="6508" spans="1:16" s="8" customFormat="1" ht="15" customHeight="1" x14ac:dyDescent="0.25">
      <c r="A6508" s="362">
        <v>13</v>
      </c>
      <c r="B6508" s="362" t="s">
        <v>22115</v>
      </c>
      <c r="C6508" s="340" t="s">
        <v>33922</v>
      </c>
      <c r="D6508" s="362" t="s">
        <v>33923</v>
      </c>
      <c r="E6508" s="362">
        <v>32</v>
      </c>
      <c r="F6508" s="364">
        <v>20421714</v>
      </c>
      <c r="G6508" s="363">
        <v>23204217149</v>
      </c>
      <c r="H6508" s="365">
        <v>25118</v>
      </c>
      <c r="I6508" s="388">
        <v>7</v>
      </c>
      <c r="J6508" s="378">
        <v>10</v>
      </c>
      <c r="K6508" s="381">
        <v>1968</v>
      </c>
      <c r="L6508" s="369">
        <f t="shared" ca="1" si="101"/>
        <v>55</v>
      </c>
      <c r="M6508" s="299" t="s">
        <v>20</v>
      </c>
      <c r="N6508" s="10" t="s">
        <v>40415</v>
      </c>
      <c r="O6508" s="389" t="s">
        <v>33567</v>
      </c>
      <c r="P6508" s="386">
        <v>44621</v>
      </c>
    </row>
    <row r="6509" spans="1:16" s="8" customFormat="1" ht="15" customHeight="1" x14ac:dyDescent="0.25">
      <c r="A6509" s="362">
        <v>13</v>
      </c>
      <c r="B6509" s="362" t="s">
        <v>22115</v>
      </c>
      <c r="C6509" s="340" t="s">
        <v>21593</v>
      </c>
      <c r="D6509" s="362" t="s">
        <v>21592</v>
      </c>
      <c r="E6509" s="362">
        <v>30</v>
      </c>
      <c r="F6509" s="364">
        <v>20421599</v>
      </c>
      <c r="G6509" s="363">
        <v>20204215996</v>
      </c>
      <c r="H6509" s="365">
        <v>25412</v>
      </c>
      <c r="I6509" s="388">
        <v>28</v>
      </c>
      <c r="J6509" s="378">
        <v>7</v>
      </c>
      <c r="K6509" s="381">
        <v>1969</v>
      </c>
      <c r="L6509" s="369">
        <f t="shared" ca="1" si="101"/>
        <v>54</v>
      </c>
      <c r="M6509" s="299" t="s">
        <v>20</v>
      </c>
      <c r="N6509" s="10" t="s">
        <v>40415</v>
      </c>
      <c r="O6509" s="389" t="s">
        <v>30781</v>
      </c>
      <c r="P6509" s="386">
        <v>42736</v>
      </c>
    </row>
    <row r="6510" spans="1:16" s="8" customFormat="1" ht="15" customHeight="1" x14ac:dyDescent="0.25">
      <c r="A6510" s="362">
        <v>13</v>
      </c>
      <c r="B6510" s="362" t="s">
        <v>22115</v>
      </c>
      <c r="C6510" s="340" t="s">
        <v>21591</v>
      </c>
      <c r="D6510" s="362" t="s">
        <v>15954</v>
      </c>
      <c r="E6510" s="362">
        <v>30</v>
      </c>
      <c r="F6510" s="364">
        <v>20885108</v>
      </c>
      <c r="G6510" s="363">
        <v>20208851080</v>
      </c>
      <c r="H6510" s="365">
        <v>25481</v>
      </c>
      <c r="I6510" s="388">
        <v>5</v>
      </c>
      <c r="J6510" s="378">
        <v>10</v>
      </c>
      <c r="K6510" s="381">
        <v>1969</v>
      </c>
      <c r="L6510" s="369">
        <f t="shared" ca="1" si="101"/>
        <v>54</v>
      </c>
      <c r="M6510" s="299" t="s">
        <v>20</v>
      </c>
      <c r="N6510" s="10" t="s">
        <v>40415</v>
      </c>
      <c r="O6510" s="389" t="s">
        <v>29335</v>
      </c>
      <c r="P6510" s="386">
        <v>43525</v>
      </c>
    </row>
    <row r="6511" spans="1:16" s="8" customFormat="1" ht="15" customHeight="1" x14ac:dyDescent="0.25">
      <c r="A6511" s="362">
        <v>13</v>
      </c>
      <c r="B6511" s="362" t="s">
        <v>22115</v>
      </c>
      <c r="C6511" s="340" t="s">
        <v>21590</v>
      </c>
      <c r="D6511" s="362" t="s">
        <v>21589</v>
      </c>
      <c r="E6511" s="362">
        <v>30</v>
      </c>
      <c r="F6511" s="364">
        <v>14420442</v>
      </c>
      <c r="G6511" s="363">
        <v>20144204426</v>
      </c>
      <c r="H6511" s="365">
        <v>22223</v>
      </c>
      <c r="I6511" s="388">
        <v>3</v>
      </c>
      <c r="J6511" s="378">
        <v>11</v>
      </c>
      <c r="K6511" s="381">
        <v>1960</v>
      </c>
      <c r="L6511" s="369">
        <f t="shared" ca="1" si="101"/>
        <v>63</v>
      </c>
      <c r="M6511" s="299" t="s">
        <v>20</v>
      </c>
      <c r="N6511" s="10" t="s">
        <v>40415</v>
      </c>
      <c r="O6511" s="389" t="s">
        <v>30791</v>
      </c>
      <c r="P6511" s="386">
        <v>41599</v>
      </c>
    </row>
    <row r="6512" spans="1:16" s="8" customFormat="1" ht="15" customHeight="1" x14ac:dyDescent="0.25">
      <c r="A6512" s="362" t="s">
        <v>27</v>
      </c>
      <c r="B6512" s="362" t="s">
        <v>22115</v>
      </c>
      <c r="C6512" s="340" t="s">
        <v>21588</v>
      </c>
      <c r="D6512" s="362" t="s">
        <v>21587</v>
      </c>
      <c r="E6512" s="362">
        <v>30</v>
      </c>
      <c r="F6512" s="364">
        <v>16039874</v>
      </c>
      <c r="G6512" s="363">
        <v>20160398745</v>
      </c>
      <c r="H6512" s="365">
        <v>22964</v>
      </c>
      <c r="I6512" s="388">
        <v>14</v>
      </c>
      <c r="J6512" s="378">
        <v>11</v>
      </c>
      <c r="K6512" s="381">
        <v>1962</v>
      </c>
      <c r="L6512" s="369">
        <f t="shared" ca="1" si="101"/>
        <v>61</v>
      </c>
      <c r="M6512" s="299" t="s">
        <v>20</v>
      </c>
      <c r="N6512" s="10" t="s">
        <v>40415</v>
      </c>
      <c r="O6512" s="389" t="s">
        <v>29352</v>
      </c>
      <c r="P6512" s="386">
        <v>43040</v>
      </c>
    </row>
    <row r="6513" spans="1:16" s="8" customFormat="1" ht="15" customHeight="1" x14ac:dyDescent="0.25">
      <c r="A6513" s="362" t="s">
        <v>46</v>
      </c>
      <c r="B6513" s="362" t="s">
        <v>22115</v>
      </c>
      <c r="C6513" s="340" t="s">
        <v>21586</v>
      </c>
      <c r="D6513" s="362" t="s">
        <v>21585</v>
      </c>
      <c r="E6513" s="362">
        <v>30</v>
      </c>
      <c r="F6513" s="364">
        <v>16587682</v>
      </c>
      <c r="G6513" s="363">
        <v>20165876823</v>
      </c>
      <c r="H6513" s="365">
        <v>23418</v>
      </c>
      <c r="I6513" s="388">
        <v>11</v>
      </c>
      <c r="J6513" s="378">
        <v>2</v>
      </c>
      <c r="K6513" s="381">
        <v>1964</v>
      </c>
      <c r="L6513" s="369">
        <f t="shared" ca="1" si="101"/>
        <v>60</v>
      </c>
      <c r="M6513" s="299" t="s">
        <v>20</v>
      </c>
      <c r="N6513" s="10" t="s">
        <v>40415</v>
      </c>
      <c r="O6513" s="389" t="s">
        <v>29340</v>
      </c>
      <c r="P6513" s="386">
        <v>42887</v>
      </c>
    </row>
    <row r="6514" spans="1:16" s="8" customFormat="1" ht="15" customHeight="1" x14ac:dyDescent="0.25">
      <c r="A6514" s="362">
        <v>32</v>
      </c>
      <c r="B6514" s="362" t="s">
        <v>22115</v>
      </c>
      <c r="C6514" s="340" t="s">
        <v>21584</v>
      </c>
      <c r="D6514" s="362" t="s">
        <v>21583</v>
      </c>
      <c r="E6514" s="362">
        <v>31</v>
      </c>
      <c r="F6514" s="364">
        <v>8115196</v>
      </c>
      <c r="G6514" s="363">
        <v>20081151963</v>
      </c>
      <c r="H6514" s="365">
        <v>18298</v>
      </c>
      <c r="I6514" s="388">
        <v>4</v>
      </c>
      <c r="J6514" s="378">
        <v>2</v>
      </c>
      <c r="K6514" s="381">
        <v>1950</v>
      </c>
      <c r="L6514" s="369">
        <f t="shared" ca="1" si="101"/>
        <v>74</v>
      </c>
      <c r="M6514" s="299" t="s">
        <v>20</v>
      </c>
      <c r="N6514" s="10" t="s">
        <v>40415</v>
      </c>
      <c r="O6514" s="389" t="s">
        <v>30758</v>
      </c>
      <c r="P6514" s="386">
        <v>40544</v>
      </c>
    </row>
    <row r="6515" spans="1:16" s="8" customFormat="1" ht="15" customHeight="1" x14ac:dyDescent="0.25">
      <c r="A6515" s="362" t="s">
        <v>46</v>
      </c>
      <c r="B6515" s="362" t="s">
        <v>22115</v>
      </c>
      <c r="C6515" s="340" t="s">
        <v>21582</v>
      </c>
      <c r="D6515" s="362" t="s">
        <v>21581</v>
      </c>
      <c r="E6515" s="362">
        <v>30</v>
      </c>
      <c r="F6515" s="364">
        <v>13170241</v>
      </c>
      <c r="G6515" s="363">
        <v>27131702413</v>
      </c>
      <c r="H6515" s="365">
        <v>20922</v>
      </c>
      <c r="I6515" s="388">
        <v>12</v>
      </c>
      <c r="J6515" s="378">
        <v>4</v>
      </c>
      <c r="K6515" s="381">
        <v>1957</v>
      </c>
      <c r="L6515" s="369">
        <f t="shared" ca="1" si="101"/>
        <v>67</v>
      </c>
      <c r="M6515" s="299" t="s">
        <v>20</v>
      </c>
      <c r="N6515" s="10" t="s">
        <v>28854</v>
      </c>
      <c r="O6515" s="389" t="s">
        <v>30772</v>
      </c>
      <c r="P6515" s="386">
        <v>41580</v>
      </c>
    </row>
    <row r="6516" spans="1:16" s="8" customFormat="1" ht="15" customHeight="1" x14ac:dyDescent="0.25">
      <c r="A6516" s="362">
        <v>24</v>
      </c>
      <c r="B6516" s="362" t="s">
        <v>22115</v>
      </c>
      <c r="C6516" s="340" t="s">
        <v>21580</v>
      </c>
      <c r="D6516" s="362" t="s">
        <v>21579</v>
      </c>
      <c r="E6516" s="362">
        <v>31</v>
      </c>
      <c r="F6516" s="364">
        <v>11436147</v>
      </c>
      <c r="G6516" s="363">
        <v>27114361475</v>
      </c>
      <c r="H6516" s="365">
        <v>20071</v>
      </c>
      <c r="I6516" s="388">
        <v>13</v>
      </c>
      <c r="J6516" s="378">
        <v>12</v>
      </c>
      <c r="K6516" s="381">
        <v>1954</v>
      </c>
      <c r="L6516" s="369">
        <f t="shared" ca="1" si="101"/>
        <v>69</v>
      </c>
      <c r="M6516" s="299" t="s">
        <v>20</v>
      </c>
      <c r="N6516" s="10" t="s">
        <v>28854</v>
      </c>
      <c r="O6516" s="389" t="s">
        <v>30747</v>
      </c>
      <c r="P6516" s="386">
        <v>41061</v>
      </c>
    </row>
    <row r="6517" spans="1:16" s="8" customFormat="1" ht="15" customHeight="1" x14ac:dyDescent="0.25">
      <c r="A6517" s="362" t="s">
        <v>27</v>
      </c>
      <c r="B6517" s="362" t="s">
        <v>22115</v>
      </c>
      <c r="C6517" s="340" t="s">
        <v>21578</v>
      </c>
      <c r="D6517" s="362" t="s">
        <v>21577</v>
      </c>
      <c r="E6517" s="362">
        <v>31</v>
      </c>
      <c r="F6517" s="364">
        <v>18558500</v>
      </c>
      <c r="G6517" s="363">
        <v>27185585005</v>
      </c>
      <c r="H6517" s="365">
        <v>20196</v>
      </c>
      <c r="I6517" s="388">
        <v>17</v>
      </c>
      <c r="J6517" s="378">
        <v>4</v>
      </c>
      <c r="K6517" s="381">
        <v>1955</v>
      </c>
      <c r="L6517" s="369">
        <f t="shared" ca="1" si="101"/>
        <v>69</v>
      </c>
      <c r="M6517" s="299" t="s">
        <v>20</v>
      </c>
      <c r="N6517" s="10" t="s">
        <v>28854</v>
      </c>
      <c r="O6517" s="389" t="s">
        <v>30747</v>
      </c>
      <c r="P6517" s="386">
        <v>41061</v>
      </c>
    </row>
    <row r="6518" spans="1:16" s="8" customFormat="1" ht="15" customHeight="1" x14ac:dyDescent="0.25">
      <c r="A6518" s="362" t="s">
        <v>33761</v>
      </c>
      <c r="B6518" s="362" t="s">
        <v>22115</v>
      </c>
      <c r="C6518" s="340" t="s">
        <v>21576</v>
      </c>
      <c r="D6518" s="362" t="s">
        <v>21575</v>
      </c>
      <c r="E6518" s="362">
        <v>31</v>
      </c>
      <c r="F6518" s="364">
        <v>16052299</v>
      </c>
      <c r="G6518" s="363">
        <v>20160522993</v>
      </c>
      <c r="H6518" s="365">
        <v>22867</v>
      </c>
      <c r="I6518" s="388">
        <v>9</v>
      </c>
      <c r="J6518" s="378">
        <v>8</v>
      </c>
      <c r="K6518" s="381">
        <v>1962</v>
      </c>
      <c r="L6518" s="369">
        <f t="shared" ca="1" si="101"/>
        <v>61</v>
      </c>
      <c r="M6518" s="299" t="s">
        <v>20</v>
      </c>
      <c r="N6518" s="10" t="s">
        <v>40415</v>
      </c>
      <c r="O6518" s="389" t="s">
        <v>30738</v>
      </c>
      <c r="P6518" s="386">
        <v>42156</v>
      </c>
    </row>
    <row r="6519" spans="1:16" s="8" customFormat="1" ht="15" customHeight="1" x14ac:dyDescent="0.25">
      <c r="A6519" s="362" t="s">
        <v>46</v>
      </c>
      <c r="B6519" s="362" t="s">
        <v>22115</v>
      </c>
      <c r="C6519" s="340" t="s">
        <v>21574</v>
      </c>
      <c r="D6519" s="362" t="s">
        <v>21573</v>
      </c>
      <c r="E6519" s="362">
        <v>32</v>
      </c>
      <c r="F6519" s="364">
        <v>20995469</v>
      </c>
      <c r="G6519" s="363">
        <v>23209954699</v>
      </c>
      <c r="H6519" s="365">
        <v>25408</v>
      </c>
      <c r="I6519" s="388">
        <v>24</v>
      </c>
      <c r="J6519" s="378">
        <v>7</v>
      </c>
      <c r="K6519" s="381">
        <v>1969</v>
      </c>
      <c r="L6519" s="369">
        <f t="shared" ca="1" si="101"/>
        <v>54</v>
      </c>
      <c r="M6519" s="299" t="s">
        <v>20</v>
      </c>
      <c r="N6519" s="10" t="s">
        <v>40415</v>
      </c>
      <c r="O6519" s="389" t="s">
        <v>30780</v>
      </c>
      <c r="P6519" s="386">
        <v>39136</v>
      </c>
    </row>
    <row r="6520" spans="1:16" s="8" customFormat="1" ht="15" customHeight="1" x14ac:dyDescent="0.25">
      <c r="A6520" s="362" t="s">
        <v>27</v>
      </c>
      <c r="B6520" s="362" t="s">
        <v>22115</v>
      </c>
      <c r="C6520" s="340" t="s">
        <v>21572</v>
      </c>
      <c r="D6520" s="362" t="s">
        <v>21571</v>
      </c>
      <c r="E6520" s="362">
        <v>31</v>
      </c>
      <c r="F6520" s="364">
        <v>22274993</v>
      </c>
      <c r="G6520" s="363">
        <v>27222749935</v>
      </c>
      <c r="H6520" s="365">
        <v>26311</v>
      </c>
      <c r="I6520" s="388">
        <v>13</v>
      </c>
      <c r="J6520" s="378">
        <v>1</v>
      </c>
      <c r="K6520" s="381">
        <v>1972</v>
      </c>
      <c r="L6520" s="369">
        <f t="shared" ca="1" si="101"/>
        <v>52</v>
      </c>
      <c r="M6520" s="299" t="s">
        <v>20</v>
      </c>
      <c r="N6520" s="10" t="s">
        <v>28854</v>
      </c>
      <c r="O6520" s="389" t="s">
        <v>30756</v>
      </c>
      <c r="P6520" s="386">
        <v>40391</v>
      </c>
    </row>
    <row r="6521" spans="1:16" s="8" customFormat="1" ht="15" customHeight="1" x14ac:dyDescent="0.25">
      <c r="A6521" s="362" t="s">
        <v>302</v>
      </c>
      <c r="B6521" s="362" t="s">
        <v>22115</v>
      </c>
      <c r="C6521" s="340" t="s">
        <v>21570</v>
      </c>
      <c r="D6521" s="362" t="s">
        <v>21569</v>
      </c>
      <c r="E6521" s="362">
        <v>30</v>
      </c>
      <c r="F6521" s="364">
        <v>13774256</v>
      </c>
      <c r="G6521" s="363">
        <v>27137742565</v>
      </c>
      <c r="H6521" s="365">
        <v>21847</v>
      </c>
      <c r="I6521" s="388">
        <v>24</v>
      </c>
      <c r="J6521" s="378">
        <v>10</v>
      </c>
      <c r="K6521" s="381">
        <v>1959</v>
      </c>
      <c r="L6521" s="369">
        <f t="shared" ca="1" si="101"/>
        <v>64</v>
      </c>
      <c r="M6521" s="299" t="s">
        <v>20</v>
      </c>
      <c r="N6521" s="10" t="s">
        <v>28854</v>
      </c>
      <c r="O6521" s="389" t="s">
        <v>30832</v>
      </c>
      <c r="P6521" s="386">
        <v>42583</v>
      </c>
    </row>
    <row r="6522" spans="1:16" s="8" customFormat="1" ht="15" customHeight="1" x14ac:dyDescent="0.25">
      <c r="A6522" s="362" t="s">
        <v>27</v>
      </c>
      <c r="B6522" s="362" t="s">
        <v>22115</v>
      </c>
      <c r="C6522" s="340" t="s">
        <v>21568</v>
      </c>
      <c r="D6522" s="362" t="s">
        <v>21567</v>
      </c>
      <c r="E6522" s="362">
        <v>31</v>
      </c>
      <c r="F6522" s="364">
        <v>14548329</v>
      </c>
      <c r="G6522" s="363">
        <v>27145483293</v>
      </c>
      <c r="H6522" s="365">
        <v>22346</v>
      </c>
      <c r="I6522" s="388">
        <v>6</v>
      </c>
      <c r="J6522" s="378">
        <v>3</v>
      </c>
      <c r="K6522" s="381">
        <v>1961</v>
      </c>
      <c r="L6522" s="369">
        <f t="shared" ca="1" si="101"/>
        <v>63</v>
      </c>
      <c r="M6522" s="299" t="s">
        <v>20</v>
      </c>
      <c r="N6522" s="10" t="s">
        <v>28854</v>
      </c>
      <c r="O6522" s="389" t="s">
        <v>30759</v>
      </c>
      <c r="P6522" s="386">
        <v>40422</v>
      </c>
    </row>
    <row r="6523" spans="1:16" s="8" customFormat="1" ht="15" customHeight="1" x14ac:dyDescent="0.25">
      <c r="A6523" s="362" t="s">
        <v>27</v>
      </c>
      <c r="B6523" s="362" t="s">
        <v>22115</v>
      </c>
      <c r="C6523" s="340" t="s">
        <v>21566</v>
      </c>
      <c r="D6523" s="362" t="s">
        <v>21565</v>
      </c>
      <c r="E6523" s="362">
        <v>30</v>
      </c>
      <c r="F6523" s="364">
        <v>22293382</v>
      </c>
      <c r="G6523" s="363">
        <v>27222933825</v>
      </c>
      <c r="H6523" s="365">
        <v>26136</v>
      </c>
      <c r="I6523" s="388">
        <v>22</v>
      </c>
      <c r="J6523" s="378">
        <v>7</v>
      </c>
      <c r="K6523" s="381">
        <v>1971</v>
      </c>
      <c r="L6523" s="369">
        <f t="shared" ca="1" si="101"/>
        <v>52</v>
      </c>
      <c r="M6523" s="299" t="s">
        <v>20</v>
      </c>
      <c r="N6523" s="10" t="s">
        <v>28854</v>
      </c>
      <c r="O6523" s="389" t="s">
        <v>30774</v>
      </c>
      <c r="P6523" s="386">
        <v>42614</v>
      </c>
    </row>
    <row r="6524" spans="1:16" s="8" customFormat="1" ht="15" customHeight="1" x14ac:dyDescent="0.25">
      <c r="A6524" s="362" t="s">
        <v>27</v>
      </c>
      <c r="B6524" s="362" t="s">
        <v>22115</v>
      </c>
      <c r="C6524" s="340" t="s">
        <v>21564</v>
      </c>
      <c r="D6524" s="362" t="s">
        <v>21563</v>
      </c>
      <c r="E6524" s="362">
        <v>30</v>
      </c>
      <c r="F6524" s="364">
        <v>20537530</v>
      </c>
      <c r="G6524" s="363">
        <v>23205375309</v>
      </c>
      <c r="H6524" s="365">
        <v>25170</v>
      </c>
      <c r="I6524" s="388">
        <v>28</v>
      </c>
      <c r="J6524" s="378">
        <v>11</v>
      </c>
      <c r="K6524" s="381">
        <v>1968</v>
      </c>
      <c r="L6524" s="369">
        <f t="shared" ca="1" si="101"/>
        <v>55</v>
      </c>
      <c r="M6524" s="299" t="s">
        <v>20</v>
      </c>
      <c r="N6524" s="10" t="s">
        <v>40415</v>
      </c>
      <c r="O6524" s="389" t="s">
        <v>29320</v>
      </c>
      <c r="P6524" s="386">
        <v>43466</v>
      </c>
    </row>
    <row r="6525" spans="1:16" s="8" customFormat="1" ht="15" customHeight="1" x14ac:dyDescent="0.25">
      <c r="A6525" s="362" t="s">
        <v>46</v>
      </c>
      <c r="B6525" s="362" t="s">
        <v>22115</v>
      </c>
      <c r="C6525" s="340" t="s">
        <v>21562</v>
      </c>
      <c r="D6525" s="362" t="s">
        <v>21561</v>
      </c>
      <c r="E6525" s="362">
        <v>30</v>
      </c>
      <c r="F6525" s="364">
        <v>16030765</v>
      </c>
      <c r="G6525" s="363">
        <v>20160307650</v>
      </c>
      <c r="H6525" s="365">
        <v>22995</v>
      </c>
      <c r="I6525" s="388">
        <v>15</v>
      </c>
      <c r="J6525" s="378">
        <v>12</v>
      </c>
      <c r="K6525" s="381">
        <v>1962</v>
      </c>
      <c r="L6525" s="369">
        <f t="shared" ca="1" si="101"/>
        <v>61</v>
      </c>
      <c r="M6525" s="299" t="s">
        <v>20</v>
      </c>
      <c r="N6525" s="10" t="s">
        <v>40415</v>
      </c>
      <c r="O6525" s="389" t="s">
        <v>30738</v>
      </c>
      <c r="P6525" s="386">
        <v>42156</v>
      </c>
    </row>
    <row r="6526" spans="1:16" s="8" customFormat="1" ht="15" customHeight="1" x14ac:dyDescent="0.25">
      <c r="A6526" s="362" t="s">
        <v>27</v>
      </c>
      <c r="B6526" s="362" t="s">
        <v>22115</v>
      </c>
      <c r="C6526" s="340" t="s">
        <v>21560</v>
      </c>
      <c r="D6526" s="362" t="s">
        <v>21559</v>
      </c>
      <c r="E6526" s="362">
        <v>30</v>
      </c>
      <c r="F6526" s="364">
        <v>13809951</v>
      </c>
      <c r="G6526" s="363">
        <v>27138099518</v>
      </c>
      <c r="H6526" s="365">
        <v>22028</v>
      </c>
      <c r="I6526" s="388">
        <v>22</v>
      </c>
      <c r="J6526" s="378">
        <v>4</v>
      </c>
      <c r="K6526" s="381">
        <v>1960</v>
      </c>
      <c r="L6526" s="369">
        <f t="shared" ca="1" si="101"/>
        <v>64</v>
      </c>
      <c r="M6526" s="299" t="s">
        <v>20</v>
      </c>
      <c r="N6526" s="10" t="s">
        <v>28854</v>
      </c>
      <c r="O6526" s="389" t="s">
        <v>34624</v>
      </c>
      <c r="P6526" s="386">
        <v>41791</v>
      </c>
    </row>
    <row r="6527" spans="1:16" s="8" customFormat="1" ht="15" customHeight="1" x14ac:dyDescent="0.25">
      <c r="A6527" s="362">
        <v>24</v>
      </c>
      <c r="B6527" s="362" t="s">
        <v>22115</v>
      </c>
      <c r="C6527" s="340" t="s">
        <v>21558</v>
      </c>
      <c r="D6527" s="362" t="s">
        <v>21557</v>
      </c>
      <c r="E6527" s="362">
        <v>33</v>
      </c>
      <c r="F6527" s="364">
        <v>14730740</v>
      </c>
      <c r="G6527" s="363">
        <v>20147307404</v>
      </c>
      <c r="H6527" s="365">
        <v>22598</v>
      </c>
      <c r="I6527" s="388">
        <v>13</v>
      </c>
      <c r="J6527" s="378">
        <v>11</v>
      </c>
      <c r="K6527" s="381">
        <v>1961</v>
      </c>
      <c r="L6527" s="369">
        <f t="shared" ca="1" si="101"/>
        <v>62</v>
      </c>
      <c r="M6527" s="299" t="s">
        <v>20</v>
      </c>
      <c r="N6527" s="10" t="s">
        <v>40415</v>
      </c>
      <c r="O6527" s="389" t="s">
        <v>30812</v>
      </c>
      <c r="P6527" s="386" t="s">
        <v>177</v>
      </c>
    </row>
    <row r="6528" spans="1:16" s="8" customFormat="1" ht="15" customHeight="1" x14ac:dyDescent="0.25">
      <c r="A6528" s="362" t="s">
        <v>46</v>
      </c>
      <c r="B6528" s="362" t="s">
        <v>22115</v>
      </c>
      <c r="C6528" s="340" t="s">
        <v>21556</v>
      </c>
      <c r="D6528" s="362" t="s">
        <v>21555</v>
      </c>
      <c r="E6528" s="362">
        <v>30</v>
      </c>
      <c r="F6528" s="364">
        <v>18244088</v>
      </c>
      <c r="G6528" s="363">
        <v>20182440885</v>
      </c>
      <c r="H6528" s="365">
        <v>24709</v>
      </c>
      <c r="I6528" s="388">
        <v>25</v>
      </c>
      <c r="J6528" s="378">
        <v>8</v>
      </c>
      <c r="K6528" s="381">
        <v>1967</v>
      </c>
      <c r="L6528" s="369">
        <f t="shared" ca="1" si="101"/>
        <v>56</v>
      </c>
      <c r="M6528" s="299" t="s">
        <v>20</v>
      </c>
      <c r="N6528" s="10" t="s">
        <v>40415</v>
      </c>
      <c r="O6528" s="389" t="s">
        <v>29335</v>
      </c>
      <c r="P6528" s="386">
        <v>43525</v>
      </c>
    </row>
    <row r="6529" spans="1:16" s="8" customFormat="1" ht="15" customHeight="1" x14ac:dyDescent="0.25">
      <c r="A6529" s="362">
        <v>24</v>
      </c>
      <c r="B6529" s="362" t="s">
        <v>22115</v>
      </c>
      <c r="C6529" s="340" t="s">
        <v>21554</v>
      </c>
      <c r="D6529" s="362" t="s">
        <v>21553</v>
      </c>
      <c r="E6529" s="362">
        <v>30</v>
      </c>
      <c r="F6529" s="364">
        <v>18377875</v>
      </c>
      <c r="G6529" s="363">
        <v>20183778758</v>
      </c>
      <c r="H6529" s="365">
        <v>24643</v>
      </c>
      <c r="I6529" s="388">
        <v>20</v>
      </c>
      <c r="J6529" s="378">
        <v>6</v>
      </c>
      <c r="K6529" s="381">
        <v>1967</v>
      </c>
      <c r="L6529" s="369">
        <f t="shared" ca="1" si="101"/>
        <v>56</v>
      </c>
      <c r="M6529" s="299" t="s">
        <v>20</v>
      </c>
      <c r="N6529" s="10" t="s">
        <v>40415</v>
      </c>
      <c r="O6529" s="389" t="s">
        <v>30775</v>
      </c>
      <c r="P6529" s="386">
        <v>42461</v>
      </c>
    </row>
    <row r="6530" spans="1:16" s="8" customFormat="1" ht="15" customHeight="1" x14ac:dyDescent="0.25">
      <c r="A6530" s="362" t="s">
        <v>27</v>
      </c>
      <c r="B6530" s="362" t="s">
        <v>22115</v>
      </c>
      <c r="C6530" s="340" t="s">
        <v>21552</v>
      </c>
      <c r="D6530" s="362" t="s">
        <v>21551</v>
      </c>
      <c r="E6530" s="362">
        <v>32</v>
      </c>
      <c r="F6530" s="364">
        <v>20993944</v>
      </c>
      <c r="G6530" s="363">
        <v>20209939445</v>
      </c>
      <c r="H6530" s="365">
        <v>25423</v>
      </c>
      <c r="I6530" s="388">
        <v>8</v>
      </c>
      <c r="J6530" s="378">
        <v>8</v>
      </c>
      <c r="K6530" s="381">
        <v>1969</v>
      </c>
      <c r="L6530" s="369">
        <f t="shared" ref="L6530:L6593" ca="1" si="102">DATEDIF(H6530,TODAY(),"Y")</f>
        <v>54</v>
      </c>
      <c r="M6530" s="299" t="s">
        <v>20</v>
      </c>
      <c r="N6530" s="10" t="s">
        <v>40415</v>
      </c>
      <c r="O6530" s="389" t="s">
        <v>30767</v>
      </c>
      <c r="P6530" s="386" t="s">
        <v>177</v>
      </c>
    </row>
    <row r="6531" spans="1:16" s="8" customFormat="1" ht="15" customHeight="1" x14ac:dyDescent="0.25">
      <c r="A6531" s="362" t="s">
        <v>46</v>
      </c>
      <c r="B6531" s="362" t="s">
        <v>22115</v>
      </c>
      <c r="C6531" s="340" t="s">
        <v>21550</v>
      </c>
      <c r="D6531" s="362" t="s">
        <v>21549</v>
      </c>
      <c r="E6531" s="362">
        <v>30</v>
      </c>
      <c r="F6531" s="364">
        <v>22363669</v>
      </c>
      <c r="G6531" s="363">
        <v>20223636692</v>
      </c>
      <c r="H6531" s="365">
        <v>26183</v>
      </c>
      <c r="I6531" s="388">
        <v>7</v>
      </c>
      <c r="J6531" s="378">
        <v>9</v>
      </c>
      <c r="K6531" s="381">
        <v>1971</v>
      </c>
      <c r="L6531" s="369">
        <f t="shared" ca="1" si="102"/>
        <v>52</v>
      </c>
      <c r="M6531" s="299" t="s">
        <v>20</v>
      </c>
      <c r="N6531" s="10" t="s">
        <v>40415</v>
      </c>
      <c r="O6531" s="389" t="s">
        <v>29352</v>
      </c>
      <c r="P6531" s="386">
        <v>43040</v>
      </c>
    </row>
    <row r="6532" spans="1:16" s="8" customFormat="1" ht="15" customHeight="1" x14ac:dyDescent="0.25">
      <c r="A6532" s="362" t="s">
        <v>27</v>
      </c>
      <c r="B6532" s="362" t="s">
        <v>22115</v>
      </c>
      <c r="C6532" s="340" t="s">
        <v>21548</v>
      </c>
      <c r="D6532" s="362" t="s">
        <v>21547</v>
      </c>
      <c r="E6532" s="362">
        <v>30</v>
      </c>
      <c r="F6532" s="364">
        <v>14652529</v>
      </c>
      <c r="G6532" s="363">
        <v>20146525297</v>
      </c>
      <c r="H6532" s="365">
        <v>22641</v>
      </c>
      <c r="I6532" s="388">
        <v>26</v>
      </c>
      <c r="J6532" s="378">
        <v>12</v>
      </c>
      <c r="K6532" s="381">
        <v>1961</v>
      </c>
      <c r="L6532" s="369">
        <f t="shared" ca="1" si="102"/>
        <v>62</v>
      </c>
      <c r="M6532" s="299" t="s">
        <v>20</v>
      </c>
      <c r="N6532" s="10" t="s">
        <v>40415</v>
      </c>
      <c r="O6532" s="389" t="s">
        <v>31039</v>
      </c>
      <c r="P6532" s="386">
        <v>42435</v>
      </c>
    </row>
    <row r="6533" spans="1:16" s="8" customFormat="1" ht="15" customHeight="1" x14ac:dyDescent="0.25">
      <c r="A6533" s="362" t="s">
        <v>46</v>
      </c>
      <c r="B6533" s="362" t="s">
        <v>22115</v>
      </c>
      <c r="C6533" s="340" t="s">
        <v>21546</v>
      </c>
      <c r="D6533" s="362" t="s">
        <v>21545</v>
      </c>
      <c r="E6533" s="362">
        <v>31</v>
      </c>
      <c r="F6533" s="364">
        <v>20761693</v>
      </c>
      <c r="G6533" s="363">
        <v>20207616932</v>
      </c>
      <c r="H6533" s="365">
        <v>25331</v>
      </c>
      <c r="I6533" s="388">
        <v>8</v>
      </c>
      <c r="J6533" s="378">
        <v>5</v>
      </c>
      <c r="K6533" s="381">
        <v>1969</v>
      </c>
      <c r="L6533" s="369">
        <f t="shared" ca="1" si="102"/>
        <v>54</v>
      </c>
      <c r="M6533" s="299" t="s">
        <v>20</v>
      </c>
      <c r="N6533" s="10" t="s">
        <v>40415</v>
      </c>
      <c r="O6533" s="389" t="s">
        <v>36062</v>
      </c>
      <c r="P6533" s="386">
        <v>40603</v>
      </c>
    </row>
    <row r="6534" spans="1:16" s="8" customFormat="1" ht="15" customHeight="1" x14ac:dyDescent="0.25">
      <c r="A6534" s="362" t="s">
        <v>46</v>
      </c>
      <c r="B6534" s="362" t="s">
        <v>22115</v>
      </c>
      <c r="C6534" s="340" t="s">
        <v>21544</v>
      </c>
      <c r="D6534" s="362" t="s">
        <v>21543</v>
      </c>
      <c r="E6534" s="362">
        <v>30</v>
      </c>
      <c r="F6534" s="364">
        <v>20795619</v>
      </c>
      <c r="G6534" s="363">
        <v>20207956199</v>
      </c>
      <c r="H6534" s="365">
        <v>25173</v>
      </c>
      <c r="I6534" s="388">
        <v>1</v>
      </c>
      <c r="J6534" s="378">
        <v>12</v>
      </c>
      <c r="K6534" s="381">
        <v>1968</v>
      </c>
      <c r="L6534" s="369">
        <f t="shared" ca="1" si="102"/>
        <v>55</v>
      </c>
      <c r="M6534" s="299" t="s">
        <v>20</v>
      </c>
      <c r="N6534" s="10" t="s">
        <v>40415</v>
      </c>
      <c r="O6534" s="389" t="s">
        <v>30817</v>
      </c>
      <c r="P6534" s="386">
        <v>42370</v>
      </c>
    </row>
    <row r="6535" spans="1:16" s="8" customFormat="1" ht="15" customHeight="1" x14ac:dyDescent="0.25">
      <c r="A6535" s="362" t="s">
        <v>252</v>
      </c>
      <c r="B6535" s="362" t="s">
        <v>22115</v>
      </c>
      <c r="C6535" s="340" t="s">
        <v>21542</v>
      </c>
      <c r="D6535" s="362" t="s">
        <v>21541</v>
      </c>
      <c r="E6535" s="362">
        <v>30</v>
      </c>
      <c r="F6535" s="364">
        <v>21849218</v>
      </c>
      <c r="G6535" s="363">
        <v>27218492180</v>
      </c>
      <c r="H6535" s="365">
        <v>25943</v>
      </c>
      <c r="I6535" s="388">
        <v>10</v>
      </c>
      <c r="J6535" s="378">
        <v>1</v>
      </c>
      <c r="K6535" s="381">
        <v>1971</v>
      </c>
      <c r="L6535" s="369">
        <f t="shared" ca="1" si="102"/>
        <v>53</v>
      </c>
      <c r="M6535" s="299" t="s">
        <v>20</v>
      </c>
      <c r="N6535" s="10" t="s">
        <v>28854</v>
      </c>
      <c r="O6535" s="389" t="s">
        <v>30775</v>
      </c>
      <c r="P6535" s="386">
        <v>42461</v>
      </c>
    </row>
    <row r="6536" spans="1:16" s="8" customFormat="1" ht="15" customHeight="1" x14ac:dyDescent="0.25">
      <c r="A6536" s="362" t="s">
        <v>59</v>
      </c>
      <c r="B6536" s="362" t="s">
        <v>22115</v>
      </c>
      <c r="C6536" s="340" t="s">
        <v>21540</v>
      </c>
      <c r="D6536" s="362" t="s">
        <v>21539</v>
      </c>
      <c r="E6536" s="362">
        <v>30</v>
      </c>
      <c r="F6536" s="364">
        <v>20193040</v>
      </c>
      <c r="G6536" s="363">
        <v>27201930400</v>
      </c>
      <c r="H6536" s="365">
        <v>25002</v>
      </c>
      <c r="I6536" s="388">
        <v>13</v>
      </c>
      <c r="J6536" s="378">
        <v>6</v>
      </c>
      <c r="K6536" s="381">
        <v>1968</v>
      </c>
      <c r="L6536" s="369">
        <f t="shared" ca="1" si="102"/>
        <v>55</v>
      </c>
      <c r="M6536" s="299" t="s">
        <v>20</v>
      </c>
      <c r="N6536" s="10" t="s">
        <v>28854</v>
      </c>
      <c r="O6536" s="389" t="s">
        <v>30627</v>
      </c>
      <c r="P6536" s="386">
        <v>41548</v>
      </c>
    </row>
    <row r="6537" spans="1:16" s="8" customFormat="1" ht="15" customHeight="1" x14ac:dyDescent="0.25">
      <c r="A6537" s="362" t="s">
        <v>59</v>
      </c>
      <c r="B6537" s="362" t="s">
        <v>22115</v>
      </c>
      <c r="C6537" s="340" t="s">
        <v>21538</v>
      </c>
      <c r="D6537" s="362" t="s">
        <v>21537</v>
      </c>
      <c r="E6537" s="362">
        <v>31</v>
      </c>
      <c r="F6537" s="364">
        <v>17808490</v>
      </c>
      <c r="G6537" s="363">
        <v>27178084904</v>
      </c>
      <c r="H6537" s="365">
        <v>23669</v>
      </c>
      <c r="I6537" s="388">
        <v>19</v>
      </c>
      <c r="J6537" s="378">
        <v>10</v>
      </c>
      <c r="K6537" s="381">
        <v>1964</v>
      </c>
      <c r="L6537" s="369">
        <f t="shared" ca="1" si="102"/>
        <v>59</v>
      </c>
      <c r="M6537" s="299" t="s">
        <v>20</v>
      </c>
      <c r="N6537" s="10" t="s">
        <v>28854</v>
      </c>
      <c r="O6537" s="389" t="s">
        <v>35648</v>
      </c>
      <c r="P6537" s="386">
        <v>40179</v>
      </c>
    </row>
    <row r="6538" spans="1:16" s="8" customFormat="1" ht="15" customHeight="1" x14ac:dyDescent="0.25">
      <c r="A6538" s="362" t="s">
        <v>27</v>
      </c>
      <c r="B6538" s="362" t="s">
        <v>22115</v>
      </c>
      <c r="C6538" s="340" t="s">
        <v>21536</v>
      </c>
      <c r="D6538" s="362" t="s">
        <v>21535</v>
      </c>
      <c r="E6538" s="362">
        <v>32</v>
      </c>
      <c r="F6538" s="364">
        <v>16747680</v>
      </c>
      <c r="G6538" s="363">
        <v>27167476800</v>
      </c>
      <c r="H6538" s="365">
        <v>23275</v>
      </c>
      <c r="I6538" s="388">
        <v>21</v>
      </c>
      <c r="J6538" s="378">
        <v>9</v>
      </c>
      <c r="K6538" s="381">
        <v>1963</v>
      </c>
      <c r="L6538" s="369">
        <f t="shared" ca="1" si="102"/>
        <v>60</v>
      </c>
      <c r="M6538" s="299" t="s">
        <v>20</v>
      </c>
      <c r="N6538" s="10" t="s">
        <v>28854</v>
      </c>
      <c r="O6538" s="389" t="s">
        <v>177</v>
      </c>
      <c r="P6538" s="386" t="s">
        <v>177</v>
      </c>
    </row>
    <row r="6539" spans="1:16" s="8" customFormat="1" ht="15" customHeight="1" x14ac:dyDescent="0.25">
      <c r="A6539" s="362" t="s">
        <v>302</v>
      </c>
      <c r="B6539" s="362" t="s">
        <v>22115</v>
      </c>
      <c r="C6539" s="340" t="s">
        <v>31386</v>
      </c>
      <c r="D6539" s="362" t="s">
        <v>21534</v>
      </c>
      <c r="E6539" s="362">
        <v>30</v>
      </c>
      <c r="F6539" s="364">
        <v>16823078</v>
      </c>
      <c r="G6539" s="363">
        <v>27168230783</v>
      </c>
      <c r="H6539" s="365">
        <v>23380</v>
      </c>
      <c r="I6539" s="388">
        <v>4</v>
      </c>
      <c r="J6539" s="378">
        <v>1</v>
      </c>
      <c r="K6539" s="381">
        <v>1964</v>
      </c>
      <c r="L6539" s="369">
        <f t="shared" ca="1" si="102"/>
        <v>60</v>
      </c>
      <c r="M6539" s="299" t="s">
        <v>20</v>
      </c>
      <c r="N6539" s="10" t="s">
        <v>28854</v>
      </c>
      <c r="O6539" s="389" t="s">
        <v>30817</v>
      </c>
      <c r="P6539" s="386">
        <v>42370</v>
      </c>
    </row>
    <row r="6540" spans="1:16" s="8" customFormat="1" ht="15" customHeight="1" x14ac:dyDescent="0.25">
      <c r="A6540" s="362" t="s">
        <v>27</v>
      </c>
      <c r="B6540" s="362" t="s">
        <v>22115</v>
      </c>
      <c r="C6540" s="340" t="s">
        <v>21532</v>
      </c>
      <c r="D6540" s="362" t="s">
        <v>21531</v>
      </c>
      <c r="E6540" s="362">
        <v>32</v>
      </c>
      <c r="F6540" s="364">
        <v>22500150</v>
      </c>
      <c r="G6540" s="363">
        <v>27225001508</v>
      </c>
      <c r="H6540" s="365">
        <v>26247</v>
      </c>
      <c r="I6540" s="388">
        <v>10</v>
      </c>
      <c r="J6540" s="378">
        <v>11</v>
      </c>
      <c r="K6540" s="381">
        <v>1971</v>
      </c>
      <c r="L6540" s="369">
        <f t="shared" ca="1" si="102"/>
        <v>52</v>
      </c>
      <c r="M6540" s="299" t="s">
        <v>20</v>
      </c>
      <c r="N6540" s="10" t="s">
        <v>28854</v>
      </c>
      <c r="O6540" s="389" t="s">
        <v>30828</v>
      </c>
      <c r="P6540" s="386" t="s">
        <v>177</v>
      </c>
    </row>
    <row r="6541" spans="1:16" s="8" customFormat="1" ht="15" customHeight="1" x14ac:dyDescent="0.25">
      <c r="A6541" s="362" t="s">
        <v>27</v>
      </c>
      <c r="B6541" s="362" t="s">
        <v>22115</v>
      </c>
      <c r="C6541" s="340" t="s">
        <v>21530</v>
      </c>
      <c r="D6541" s="362" t="s">
        <v>21529</v>
      </c>
      <c r="E6541" s="362">
        <v>30</v>
      </c>
      <c r="F6541" s="364">
        <v>21437446</v>
      </c>
      <c r="G6541" s="363">
        <v>20214374464</v>
      </c>
      <c r="H6541" s="365">
        <v>25659</v>
      </c>
      <c r="I6541" s="388">
        <v>1</v>
      </c>
      <c r="J6541" s="378">
        <v>4</v>
      </c>
      <c r="K6541" s="381">
        <v>1970</v>
      </c>
      <c r="L6541" s="369">
        <f t="shared" ca="1" si="102"/>
        <v>54</v>
      </c>
      <c r="M6541" s="299" t="s">
        <v>20</v>
      </c>
      <c r="N6541" s="10" t="s">
        <v>40415</v>
      </c>
      <c r="O6541" s="389" t="s">
        <v>29352</v>
      </c>
      <c r="P6541" s="386">
        <v>43040</v>
      </c>
    </row>
    <row r="6542" spans="1:16" s="8" customFormat="1" ht="15" customHeight="1" x14ac:dyDescent="0.25">
      <c r="A6542" s="362" t="s">
        <v>27</v>
      </c>
      <c r="B6542" s="362" t="s">
        <v>22115</v>
      </c>
      <c r="C6542" s="340" t="s">
        <v>21528</v>
      </c>
      <c r="D6542" s="362" t="s">
        <v>21527</v>
      </c>
      <c r="E6542" s="362">
        <v>30</v>
      </c>
      <c r="F6542" s="364">
        <v>22367509</v>
      </c>
      <c r="G6542" s="363">
        <v>27223675099</v>
      </c>
      <c r="H6542" s="365">
        <v>26145</v>
      </c>
      <c r="I6542" s="388">
        <v>31</v>
      </c>
      <c r="J6542" s="378">
        <v>7</v>
      </c>
      <c r="K6542" s="381">
        <v>1971</v>
      </c>
      <c r="L6542" s="369">
        <f t="shared" ca="1" si="102"/>
        <v>52</v>
      </c>
      <c r="M6542" s="299" t="s">
        <v>20</v>
      </c>
      <c r="N6542" s="10" t="s">
        <v>28854</v>
      </c>
      <c r="O6542" s="389" t="s">
        <v>30817</v>
      </c>
      <c r="P6542" s="386">
        <v>42370</v>
      </c>
    </row>
    <row r="6543" spans="1:16" s="8" customFormat="1" ht="15" customHeight="1" x14ac:dyDescent="0.25">
      <c r="A6543" s="362" t="s">
        <v>27</v>
      </c>
      <c r="B6543" s="362" t="s">
        <v>22115</v>
      </c>
      <c r="C6543" s="340" t="s">
        <v>21526</v>
      </c>
      <c r="D6543" s="362" t="s">
        <v>21525</v>
      </c>
      <c r="E6543" s="362">
        <v>30</v>
      </c>
      <c r="F6543" s="364">
        <v>22035942</v>
      </c>
      <c r="G6543" s="363">
        <v>27220359420</v>
      </c>
      <c r="H6543" s="365">
        <v>25993</v>
      </c>
      <c r="I6543" s="388">
        <v>1</v>
      </c>
      <c r="J6543" s="378">
        <v>3</v>
      </c>
      <c r="K6543" s="381">
        <v>1971</v>
      </c>
      <c r="L6543" s="369">
        <f t="shared" ca="1" si="102"/>
        <v>53</v>
      </c>
      <c r="M6543" s="299" t="s">
        <v>20</v>
      </c>
      <c r="N6543" s="10" t="s">
        <v>28854</v>
      </c>
      <c r="O6543" s="389" t="s">
        <v>30823</v>
      </c>
      <c r="P6543" s="386">
        <v>41852</v>
      </c>
    </row>
    <row r="6544" spans="1:16" s="8" customFormat="1" ht="15" customHeight="1" x14ac:dyDescent="0.25">
      <c r="A6544" s="362" t="s">
        <v>27</v>
      </c>
      <c r="B6544" s="362" t="s">
        <v>22115</v>
      </c>
      <c r="C6544" s="340" t="s">
        <v>21524</v>
      </c>
      <c r="D6544" s="362" t="s">
        <v>21523</v>
      </c>
      <c r="E6544" s="362">
        <v>30</v>
      </c>
      <c r="F6544" s="364">
        <v>21138932</v>
      </c>
      <c r="G6544" s="363">
        <v>20211389320</v>
      </c>
      <c r="H6544" s="365">
        <v>25558</v>
      </c>
      <c r="I6544" s="388">
        <v>21</v>
      </c>
      <c r="J6544" s="378">
        <v>12</v>
      </c>
      <c r="K6544" s="381">
        <v>1969</v>
      </c>
      <c r="L6544" s="369">
        <f t="shared" ca="1" si="102"/>
        <v>54</v>
      </c>
      <c r="M6544" s="299" t="s">
        <v>20</v>
      </c>
      <c r="N6544" s="10" t="s">
        <v>40415</v>
      </c>
      <c r="O6544" s="389" t="s">
        <v>29338</v>
      </c>
      <c r="P6544" s="386">
        <v>43221</v>
      </c>
    </row>
    <row r="6545" spans="1:16" s="8" customFormat="1" ht="15" customHeight="1" x14ac:dyDescent="0.25">
      <c r="A6545" s="362">
        <v>24</v>
      </c>
      <c r="B6545" s="362" t="s">
        <v>22115</v>
      </c>
      <c r="C6545" s="340" t="s">
        <v>21522</v>
      </c>
      <c r="D6545" s="362" t="s">
        <v>21521</v>
      </c>
      <c r="E6545" s="362">
        <v>30</v>
      </c>
      <c r="F6545" s="364">
        <v>17838612</v>
      </c>
      <c r="G6545" s="363">
        <v>27178386129</v>
      </c>
      <c r="H6545" s="365">
        <v>24144</v>
      </c>
      <c r="I6545" s="388">
        <v>6</v>
      </c>
      <c r="J6545" s="378">
        <v>2</v>
      </c>
      <c r="K6545" s="381">
        <v>1966</v>
      </c>
      <c r="L6545" s="369">
        <f t="shared" ca="1" si="102"/>
        <v>58</v>
      </c>
      <c r="M6545" s="299" t="s">
        <v>20</v>
      </c>
      <c r="N6545" s="10" t="s">
        <v>28854</v>
      </c>
      <c r="O6545" s="389" t="s">
        <v>30832</v>
      </c>
      <c r="P6545" s="386">
        <v>42583</v>
      </c>
    </row>
    <row r="6546" spans="1:16" s="8" customFormat="1" ht="15" customHeight="1" x14ac:dyDescent="0.25">
      <c r="A6546" s="362">
        <v>13</v>
      </c>
      <c r="B6546" s="362" t="s">
        <v>22115</v>
      </c>
      <c r="C6546" s="340" t="s">
        <v>21520</v>
      </c>
      <c r="D6546" s="362" t="s">
        <v>21519</v>
      </c>
      <c r="E6546" s="362">
        <v>30</v>
      </c>
      <c r="F6546" s="364">
        <v>22701035</v>
      </c>
      <c r="G6546" s="363">
        <v>20227010356</v>
      </c>
      <c r="H6546" s="365">
        <v>26396</v>
      </c>
      <c r="I6546" s="388">
        <v>7</v>
      </c>
      <c r="J6546" s="378">
        <v>4</v>
      </c>
      <c r="K6546" s="381">
        <v>1972</v>
      </c>
      <c r="L6546" s="369">
        <f t="shared" ca="1" si="102"/>
        <v>52</v>
      </c>
      <c r="M6546" s="299" t="s">
        <v>20</v>
      </c>
      <c r="N6546" s="10" t="s">
        <v>40415</v>
      </c>
      <c r="O6546" s="389" t="s">
        <v>29313</v>
      </c>
      <c r="P6546" s="386">
        <v>42782</v>
      </c>
    </row>
    <row r="6547" spans="1:16" s="8" customFormat="1" ht="15" customHeight="1" x14ac:dyDescent="0.25">
      <c r="A6547" s="362" t="s">
        <v>59</v>
      </c>
      <c r="B6547" s="362" t="s">
        <v>22115</v>
      </c>
      <c r="C6547" s="340" t="s">
        <v>21518</v>
      </c>
      <c r="D6547" s="362" t="s">
        <v>21517</v>
      </c>
      <c r="E6547" s="362" t="s">
        <v>30</v>
      </c>
      <c r="F6547" s="364">
        <v>21106480</v>
      </c>
      <c r="G6547" s="363">
        <v>20211064804</v>
      </c>
      <c r="H6547" s="365">
        <v>25446</v>
      </c>
      <c r="I6547" s="388">
        <v>31</v>
      </c>
      <c r="J6547" s="378">
        <v>8</v>
      </c>
      <c r="K6547" s="381">
        <v>1969</v>
      </c>
      <c r="L6547" s="369">
        <f t="shared" ca="1" si="102"/>
        <v>54</v>
      </c>
      <c r="M6547" s="299" t="s">
        <v>20</v>
      </c>
      <c r="N6547" s="10" t="s">
        <v>40415</v>
      </c>
      <c r="O6547" s="389" t="s">
        <v>177</v>
      </c>
      <c r="P6547" s="386" t="s">
        <v>177</v>
      </c>
    </row>
    <row r="6548" spans="1:16" s="8" customFormat="1" ht="15" customHeight="1" x14ac:dyDescent="0.25">
      <c r="A6548" s="362" t="s">
        <v>33761</v>
      </c>
      <c r="B6548" s="362" t="s">
        <v>22115</v>
      </c>
      <c r="C6548" s="340" t="s">
        <v>21516</v>
      </c>
      <c r="D6548" s="362" t="s">
        <v>21515</v>
      </c>
      <c r="E6548" s="362">
        <v>32</v>
      </c>
      <c r="F6548" s="364">
        <v>21977697</v>
      </c>
      <c r="G6548" s="363">
        <v>20219776978</v>
      </c>
      <c r="H6548" s="365">
        <v>25280</v>
      </c>
      <c r="I6548" s="388">
        <v>18</v>
      </c>
      <c r="J6548" s="378">
        <v>3</v>
      </c>
      <c r="K6548" s="381">
        <v>1969</v>
      </c>
      <c r="L6548" s="369">
        <f t="shared" ca="1" si="102"/>
        <v>55</v>
      </c>
      <c r="M6548" s="299" t="s">
        <v>20</v>
      </c>
      <c r="N6548" s="10" t="s">
        <v>40415</v>
      </c>
      <c r="O6548" s="389" t="s">
        <v>30750</v>
      </c>
      <c r="P6548" s="386" t="s">
        <v>177</v>
      </c>
    </row>
    <row r="6549" spans="1:16" s="8" customFormat="1" ht="15" customHeight="1" x14ac:dyDescent="0.25">
      <c r="A6549" s="362" t="s">
        <v>33761</v>
      </c>
      <c r="B6549" s="362" t="s">
        <v>22115</v>
      </c>
      <c r="C6549" s="340" t="s">
        <v>21514</v>
      </c>
      <c r="D6549" s="362" t="s">
        <v>21513</v>
      </c>
      <c r="E6549" s="362">
        <v>30</v>
      </c>
      <c r="F6549" s="364">
        <v>21172246</v>
      </c>
      <c r="G6549" s="363">
        <v>20211722461</v>
      </c>
      <c r="H6549" s="365">
        <v>25529</v>
      </c>
      <c r="I6549" s="388">
        <v>22</v>
      </c>
      <c r="J6549" s="378">
        <v>11</v>
      </c>
      <c r="K6549" s="381">
        <v>1969</v>
      </c>
      <c r="L6549" s="369">
        <f t="shared" ca="1" si="102"/>
        <v>54</v>
      </c>
      <c r="M6549" s="299" t="s">
        <v>20</v>
      </c>
      <c r="N6549" s="10" t="s">
        <v>40415</v>
      </c>
      <c r="O6549" s="389" t="s">
        <v>30832</v>
      </c>
      <c r="P6549" s="386">
        <v>42583</v>
      </c>
    </row>
    <row r="6550" spans="1:16" s="8" customFormat="1" ht="15" customHeight="1" x14ac:dyDescent="0.25">
      <c r="A6550" s="362" t="s">
        <v>33761</v>
      </c>
      <c r="B6550" s="362" t="s">
        <v>22115</v>
      </c>
      <c r="C6550" s="340" t="s">
        <v>21512</v>
      </c>
      <c r="D6550" s="362" t="s">
        <v>21511</v>
      </c>
      <c r="E6550" s="362">
        <v>33</v>
      </c>
      <c r="F6550" s="364">
        <v>17140555</v>
      </c>
      <c r="G6550" s="363">
        <v>27171405551</v>
      </c>
      <c r="H6550" s="365">
        <v>23794</v>
      </c>
      <c r="I6550" s="388">
        <v>21</v>
      </c>
      <c r="J6550" s="378">
        <v>2</v>
      </c>
      <c r="K6550" s="381">
        <v>1965</v>
      </c>
      <c r="L6550" s="369">
        <f t="shared" ca="1" si="102"/>
        <v>59</v>
      </c>
      <c r="M6550" s="299" t="s">
        <v>20</v>
      </c>
      <c r="N6550" s="10" t="s">
        <v>28854</v>
      </c>
      <c r="O6550" s="389" t="s">
        <v>38169</v>
      </c>
      <c r="P6550" s="386">
        <v>38303</v>
      </c>
    </row>
    <row r="6551" spans="1:16" s="8" customFormat="1" ht="15" customHeight="1" x14ac:dyDescent="0.25">
      <c r="A6551" s="362" t="s">
        <v>46</v>
      </c>
      <c r="B6551" s="362" t="s">
        <v>22115</v>
      </c>
      <c r="C6551" s="340" t="s">
        <v>21510</v>
      </c>
      <c r="D6551" s="362" t="s">
        <v>21509</v>
      </c>
      <c r="E6551" s="362">
        <v>30</v>
      </c>
      <c r="F6551" s="364">
        <v>20516889</v>
      </c>
      <c r="G6551" s="363">
        <v>27205168899</v>
      </c>
      <c r="H6551" s="365">
        <v>25180</v>
      </c>
      <c r="I6551" s="388">
        <v>8</v>
      </c>
      <c r="J6551" s="378">
        <v>12</v>
      </c>
      <c r="K6551" s="381">
        <v>1968</v>
      </c>
      <c r="L6551" s="369">
        <f t="shared" ca="1" si="102"/>
        <v>55</v>
      </c>
      <c r="M6551" s="299" t="s">
        <v>20</v>
      </c>
      <c r="N6551" s="10" t="s">
        <v>28854</v>
      </c>
      <c r="O6551" s="389" t="s">
        <v>29338</v>
      </c>
      <c r="P6551" s="386">
        <v>43221</v>
      </c>
    </row>
    <row r="6552" spans="1:16" s="8" customFormat="1" ht="15" customHeight="1" x14ac:dyDescent="0.25">
      <c r="A6552" s="362" t="s">
        <v>33761</v>
      </c>
      <c r="B6552" s="362" t="s">
        <v>22115</v>
      </c>
      <c r="C6552" s="340" t="s">
        <v>21508</v>
      </c>
      <c r="D6552" s="362" t="s">
        <v>21507</v>
      </c>
      <c r="E6552" s="362">
        <v>30</v>
      </c>
      <c r="F6552" s="364">
        <v>20077210</v>
      </c>
      <c r="G6552" s="363">
        <v>20200772106</v>
      </c>
      <c r="H6552" s="365">
        <v>24870</v>
      </c>
      <c r="I6552" s="388">
        <v>2</v>
      </c>
      <c r="J6552" s="378">
        <v>2</v>
      </c>
      <c r="K6552" s="381">
        <v>1968</v>
      </c>
      <c r="L6552" s="369">
        <f t="shared" ca="1" si="102"/>
        <v>56</v>
      </c>
      <c r="M6552" s="299" t="s">
        <v>20</v>
      </c>
      <c r="N6552" s="10" t="s">
        <v>40415</v>
      </c>
      <c r="O6552" s="389" t="s">
        <v>30832</v>
      </c>
      <c r="P6552" s="386">
        <v>42583</v>
      </c>
    </row>
    <row r="6553" spans="1:16" s="8" customFormat="1" ht="15" customHeight="1" x14ac:dyDescent="0.25">
      <c r="A6553" s="362" t="s">
        <v>33761</v>
      </c>
      <c r="B6553" s="362" t="s">
        <v>22115</v>
      </c>
      <c r="C6553" s="340" t="s">
        <v>21506</v>
      </c>
      <c r="D6553" s="362" t="s">
        <v>21505</v>
      </c>
      <c r="E6553" s="362">
        <v>30</v>
      </c>
      <c r="F6553" s="364">
        <v>11763434</v>
      </c>
      <c r="G6553" s="363">
        <v>20117634346</v>
      </c>
      <c r="H6553" s="365">
        <v>20481</v>
      </c>
      <c r="I6553" s="388">
        <v>27</v>
      </c>
      <c r="J6553" s="378">
        <v>1</v>
      </c>
      <c r="K6553" s="381">
        <v>1956</v>
      </c>
      <c r="L6553" s="369">
        <f t="shared" ca="1" si="102"/>
        <v>68</v>
      </c>
      <c r="M6553" s="299" t="s">
        <v>20</v>
      </c>
      <c r="N6553" s="10" t="s">
        <v>40415</v>
      </c>
      <c r="O6553" s="389" t="s">
        <v>30738</v>
      </c>
      <c r="P6553" s="386">
        <v>42156</v>
      </c>
    </row>
    <row r="6554" spans="1:16" s="8" customFormat="1" ht="15" customHeight="1" x14ac:dyDescent="0.25">
      <c r="A6554" s="362" t="s">
        <v>33761</v>
      </c>
      <c r="B6554" s="362" t="s">
        <v>22115</v>
      </c>
      <c r="C6554" s="340" t="s">
        <v>21504</v>
      </c>
      <c r="D6554" s="362" t="s">
        <v>21503</v>
      </c>
      <c r="E6554" s="362">
        <v>30</v>
      </c>
      <c r="F6554" s="364">
        <v>17416676</v>
      </c>
      <c r="G6554" s="363">
        <v>20174166766</v>
      </c>
      <c r="H6554" s="365">
        <v>24003</v>
      </c>
      <c r="I6554" s="388">
        <v>18</v>
      </c>
      <c r="J6554" s="378">
        <v>9</v>
      </c>
      <c r="K6554" s="381">
        <v>1965</v>
      </c>
      <c r="L6554" s="369">
        <f t="shared" ca="1" si="102"/>
        <v>58</v>
      </c>
      <c r="M6554" s="299" t="s">
        <v>20</v>
      </c>
      <c r="N6554" s="10" t="s">
        <v>40415</v>
      </c>
      <c r="O6554" s="389" t="s">
        <v>30815</v>
      </c>
      <c r="P6554" s="386">
        <v>42401</v>
      </c>
    </row>
    <row r="6555" spans="1:16" s="8" customFormat="1" ht="15" customHeight="1" x14ac:dyDescent="0.25">
      <c r="A6555" s="362" t="s">
        <v>33761</v>
      </c>
      <c r="B6555" s="362" t="s">
        <v>22115</v>
      </c>
      <c r="C6555" s="340" t="s">
        <v>21502</v>
      </c>
      <c r="D6555" s="362" t="s">
        <v>21501</v>
      </c>
      <c r="E6555" s="362">
        <v>30</v>
      </c>
      <c r="F6555" s="364">
        <v>12629796</v>
      </c>
      <c r="G6555" s="363">
        <v>20126297964</v>
      </c>
      <c r="H6555" s="365" t="s">
        <v>29769</v>
      </c>
      <c r="I6555" s="388">
        <v>2</v>
      </c>
      <c r="J6555" s="378">
        <v>12</v>
      </c>
      <c r="K6555" s="381">
        <v>1956</v>
      </c>
      <c r="L6555" s="369">
        <f t="shared" ca="1" si="102"/>
        <v>67</v>
      </c>
      <c r="M6555" s="299" t="s">
        <v>20</v>
      </c>
      <c r="N6555" s="10" t="s">
        <v>40415</v>
      </c>
      <c r="O6555" s="389" t="s">
        <v>30738</v>
      </c>
      <c r="P6555" s="386">
        <v>42156</v>
      </c>
    </row>
    <row r="6556" spans="1:16" s="8" customFormat="1" ht="15" customHeight="1" x14ac:dyDescent="0.25">
      <c r="A6556" s="362" t="s">
        <v>33761</v>
      </c>
      <c r="B6556" s="362" t="s">
        <v>22115</v>
      </c>
      <c r="C6556" s="340" t="s">
        <v>21500</v>
      </c>
      <c r="D6556" s="362" t="s">
        <v>21499</v>
      </c>
      <c r="E6556" s="362">
        <v>30</v>
      </c>
      <c r="F6556" s="364">
        <v>22116380</v>
      </c>
      <c r="G6556" s="363">
        <v>27221163805</v>
      </c>
      <c r="H6556" s="365">
        <v>26059</v>
      </c>
      <c r="I6556" s="388">
        <v>6</v>
      </c>
      <c r="J6556" s="378">
        <v>5</v>
      </c>
      <c r="K6556" s="381">
        <v>1971</v>
      </c>
      <c r="L6556" s="369">
        <f t="shared" ca="1" si="102"/>
        <v>52</v>
      </c>
      <c r="M6556" s="299" t="s">
        <v>20</v>
      </c>
      <c r="N6556" s="10" t="s">
        <v>28854</v>
      </c>
      <c r="O6556" s="389" t="s">
        <v>30817</v>
      </c>
      <c r="P6556" s="386">
        <v>42370</v>
      </c>
    </row>
    <row r="6557" spans="1:16" s="8" customFormat="1" ht="15" customHeight="1" x14ac:dyDescent="0.25">
      <c r="A6557" s="362" t="s">
        <v>74</v>
      </c>
      <c r="B6557" s="362" t="s">
        <v>22115</v>
      </c>
      <c r="C6557" s="340" t="s">
        <v>21498</v>
      </c>
      <c r="D6557" s="362" t="s">
        <v>21497</v>
      </c>
      <c r="E6557" s="362">
        <v>30</v>
      </c>
      <c r="F6557" s="364">
        <v>16420722</v>
      </c>
      <c r="G6557" s="363">
        <v>20164207227</v>
      </c>
      <c r="H6557" s="365">
        <v>23207</v>
      </c>
      <c r="I6557" s="388">
        <v>15</v>
      </c>
      <c r="J6557" s="378">
        <v>7</v>
      </c>
      <c r="K6557" s="381">
        <v>1963</v>
      </c>
      <c r="L6557" s="369">
        <f t="shared" ca="1" si="102"/>
        <v>60</v>
      </c>
      <c r="M6557" s="299" t="s">
        <v>20</v>
      </c>
      <c r="N6557" s="10" t="s">
        <v>40415</v>
      </c>
      <c r="O6557" s="389" t="s">
        <v>30832</v>
      </c>
      <c r="P6557" s="386">
        <v>42583</v>
      </c>
    </row>
    <row r="6558" spans="1:16" s="8" customFormat="1" ht="15" customHeight="1" x14ac:dyDescent="0.25">
      <c r="A6558" s="362" t="s">
        <v>74</v>
      </c>
      <c r="B6558" s="362" t="s">
        <v>22115</v>
      </c>
      <c r="C6558" s="340" t="s">
        <v>21496</v>
      </c>
      <c r="D6558" s="362" t="s">
        <v>21495</v>
      </c>
      <c r="E6558" s="362">
        <v>30</v>
      </c>
      <c r="F6558" s="364">
        <v>16256982</v>
      </c>
      <c r="G6558" s="363">
        <v>20162569822</v>
      </c>
      <c r="H6558" s="365">
        <v>23567</v>
      </c>
      <c r="I6558" s="388">
        <v>9</v>
      </c>
      <c r="J6558" s="378">
        <v>7</v>
      </c>
      <c r="K6558" s="381">
        <v>1964</v>
      </c>
      <c r="L6558" s="369">
        <f t="shared" ca="1" si="102"/>
        <v>59</v>
      </c>
      <c r="M6558" s="299" t="s">
        <v>20</v>
      </c>
      <c r="N6558" s="10" t="s">
        <v>40415</v>
      </c>
      <c r="O6558" s="389" t="s">
        <v>30789</v>
      </c>
      <c r="P6558" s="386">
        <v>42278</v>
      </c>
    </row>
    <row r="6559" spans="1:16" s="8" customFormat="1" ht="15" customHeight="1" x14ac:dyDescent="0.25">
      <c r="A6559" s="362" t="s">
        <v>74</v>
      </c>
      <c r="B6559" s="362" t="s">
        <v>22115</v>
      </c>
      <c r="C6559" s="340" t="s">
        <v>21494</v>
      </c>
      <c r="D6559" s="362" t="s">
        <v>21493</v>
      </c>
      <c r="E6559" s="362">
        <v>30</v>
      </c>
      <c r="F6559" s="364">
        <v>16590295</v>
      </c>
      <c r="G6559" s="363">
        <v>20165902956</v>
      </c>
      <c r="H6559" s="365">
        <v>23444</v>
      </c>
      <c r="I6559" s="388">
        <v>8</v>
      </c>
      <c r="J6559" s="378">
        <v>3</v>
      </c>
      <c r="K6559" s="381">
        <v>1964</v>
      </c>
      <c r="L6559" s="369">
        <f t="shared" ca="1" si="102"/>
        <v>60</v>
      </c>
      <c r="M6559" s="299" t="s">
        <v>20</v>
      </c>
      <c r="N6559" s="10" t="s">
        <v>40415</v>
      </c>
      <c r="O6559" s="389" t="s">
        <v>30817</v>
      </c>
      <c r="P6559" s="386">
        <v>42370</v>
      </c>
    </row>
    <row r="6560" spans="1:16" s="8" customFormat="1" ht="15" customHeight="1" x14ac:dyDescent="0.25">
      <c r="A6560" s="362" t="s">
        <v>800</v>
      </c>
      <c r="B6560" s="362" t="s">
        <v>22115</v>
      </c>
      <c r="C6560" s="340" t="s">
        <v>21492</v>
      </c>
      <c r="D6560" s="362" t="s">
        <v>21491</v>
      </c>
      <c r="E6560" s="362">
        <v>31</v>
      </c>
      <c r="F6560" s="364">
        <v>16025776</v>
      </c>
      <c r="G6560" s="363">
        <v>20160257769</v>
      </c>
      <c r="H6560" s="365">
        <v>22865</v>
      </c>
      <c r="I6560" s="388">
        <v>7</v>
      </c>
      <c r="J6560" s="378">
        <v>8</v>
      </c>
      <c r="K6560" s="381">
        <v>1962</v>
      </c>
      <c r="L6560" s="369">
        <f t="shared" ca="1" si="102"/>
        <v>61</v>
      </c>
      <c r="M6560" s="299" t="s">
        <v>20</v>
      </c>
      <c r="N6560" s="10" t="s">
        <v>40415</v>
      </c>
      <c r="O6560" s="389" t="s">
        <v>30824</v>
      </c>
      <c r="P6560" s="386">
        <v>41255</v>
      </c>
    </row>
    <row r="6561" spans="1:16" s="8" customFormat="1" ht="15" customHeight="1" x14ac:dyDescent="0.25">
      <c r="A6561" s="362" t="s">
        <v>36</v>
      </c>
      <c r="B6561" s="362" t="s">
        <v>22115</v>
      </c>
      <c r="C6561" s="340" t="s">
        <v>21490</v>
      </c>
      <c r="D6561" s="362" t="s">
        <v>21489</v>
      </c>
      <c r="E6561" s="362">
        <v>30</v>
      </c>
      <c r="F6561" s="364">
        <v>16916018</v>
      </c>
      <c r="G6561" s="363">
        <v>20169160180</v>
      </c>
      <c r="H6561" s="365">
        <v>23493</v>
      </c>
      <c r="I6561" s="388">
        <v>26</v>
      </c>
      <c r="J6561" s="378">
        <v>4</v>
      </c>
      <c r="K6561" s="381">
        <v>1964</v>
      </c>
      <c r="L6561" s="369">
        <f t="shared" ca="1" si="102"/>
        <v>59</v>
      </c>
      <c r="M6561" s="299" t="s">
        <v>20</v>
      </c>
      <c r="N6561" s="10" t="s">
        <v>40415</v>
      </c>
      <c r="O6561" s="389" t="s">
        <v>30832</v>
      </c>
      <c r="P6561" s="386">
        <v>42583</v>
      </c>
    </row>
    <row r="6562" spans="1:16" s="8" customFormat="1" ht="15" customHeight="1" x14ac:dyDescent="0.25">
      <c r="A6562" s="362" t="s">
        <v>23</v>
      </c>
      <c r="B6562" s="362" t="s">
        <v>22115</v>
      </c>
      <c r="C6562" s="340" t="s">
        <v>21488</v>
      </c>
      <c r="D6562" s="362" t="s">
        <v>21487</v>
      </c>
      <c r="E6562" s="362">
        <v>30</v>
      </c>
      <c r="F6562" s="364">
        <v>21873455</v>
      </c>
      <c r="G6562" s="363">
        <v>20218734554</v>
      </c>
      <c r="H6562" s="365">
        <v>25845</v>
      </c>
      <c r="I6562" s="388">
        <v>4</v>
      </c>
      <c r="J6562" s="378">
        <v>10</v>
      </c>
      <c r="K6562" s="381">
        <v>1970</v>
      </c>
      <c r="L6562" s="369">
        <f t="shared" ca="1" si="102"/>
        <v>53</v>
      </c>
      <c r="M6562" s="299" t="s">
        <v>20</v>
      </c>
      <c r="N6562" s="10" t="s">
        <v>40415</v>
      </c>
      <c r="O6562" s="389" t="s">
        <v>30830</v>
      </c>
      <c r="P6562" s="386">
        <v>42921</v>
      </c>
    </row>
    <row r="6563" spans="1:16" s="8" customFormat="1" ht="15" customHeight="1" x14ac:dyDescent="0.25">
      <c r="A6563" s="362" t="s">
        <v>46</v>
      </c>
      <c r="B6563" s="362" t="s">
        <v>22115</v>
      </c>
      <c r="C6563" s="340" t="s">
        <v>21486</v>
      </c>
      <c r="D6563" s="362" t="s">
        <v>21485</v>
      </c>
      <c r="E6563" s="362">
        <v>30</v>
      </c>
      <c r="F6563" s="364">
        <v>13816059</v>
      </c>
      <c r="G6563" s="363">
        <v>23138160599</v>
      </c>
      <c r="H6563" s="365">
        <v>21911</v>
      </c>
      <c r="I6563" s="388">
        <v>27</v>
      </c>
      <c r="J6563" s="378">
        <v>12</v>
      </c>
      <c r="K6563" s="381">
        <v>1959</v>
      </c>
      <c r="L6563" s="369">
        <f t="shared" ca="1" si="102"/>
        <v>64</v>
      </c>
      <c r="M6563" s="299" t="s">
        <v>20</v>
      </c>
      <c r="N6563" s="10" t="s">
        <v>40415</v>
      </c>
      <c r="O6563" s="389" t="s">
        <v>30735</v>
      </c>
      <c r="P6563" s="386">
        <v>42217</v>
      </c>
    </row>
    <row r="6564" spans="1:16" s="8" customFormat="1" ht="15" customHeight="1" x14ac:dyDescent="0.25">
      <c r="A6564" s="362" t="s">
        <v>27</v>
      </c>
      <c r="B6564" s="362" t="s">
        <v>22115</v>
      </c>
      <c r="C6564" s="340" t="s">
        <v>21484</v>
      </c>
      <c r="D6564" s="362" t="s">
        <v>21483</v>
      </c>
      <c r="E6564" s="362">
        <v>32</v>
      </c>
      <c r="F6564" s="364">
        <v>7593724</v>
      </c>
      <c r="G6564" s="363">
        <v>20075937246</v>
      </c>
      <c r="H6564" s="365">
        <v>17182</v>
      </c>
      <c r="I6564" s="388">
        <v>15</v>
      </c>
      <c r="J6564" s="378">
        <v>1</v>
      </c>
      <c r="K6564" s="381">
        <v>1947</v>
      </c>
      <c r="L6564" s="369">
        <f t="shared" ca="1" si="102"/>
        <v>77</v>
      </c>
      <c r="M6564" s="299" t="s">
        <v>20</v>
      </c>
      <c r="N6564" s="10" t="s">
        <v>40415</v>
      </c>
      <c r="O6564" s="389" t="s">
        <v>30743</v>
      </c>
      <c r="P6564" s="386">
        <v>40330</v>
      </c>
    </row>
    <row r="6565" spans="1:16" s="8" customFormat="1" ht="15" customHeight="1" x14ac:dyDescent="0.25">
      <c r="A6565" s="362" t="s">
        <v>27</v>
      </c>
      <c r="B6565" s="362" t="s">
        <v>22115</v>
      </c>
      <c r="C6565" s="340" t="s">
        <v>21482</v>
      </c>
      <c r="D6565" s="362" t="s">
        <v>21481</v>
      </c>
      <c r="E6565" s="362">
        <v>30</v>
      </c>
      <c r="F6565" s="364">
        <v>11561016</v>
      </c>
      <c r="G6565" s="363">
        <v>20115610164</v>
      </c>
      <c r="H6565" s="365">
        <v>20163</v>
      </c>
      <c r="I6565" s="388">
        <v>15</v>
      </c>
      <c r="J6565" s="378">
        <v>3</v>
      </c>
      <c r="K6565" s="381">
        <v>1955</v>
      </c>
      <c r="L6565" s="369">
        <f t="shared" ca="1" si="102"/>
        <v>69</v>
      </c>
      <c r="M6565" s="299" t="s">
        <v>20</v>
      </c>
      <c r="N6565" s="10" t="s">
        <v>40415</v>
      </c>
      <c r="O6565" s="389" t="s">
        <v>34624</v>
      </c>
      <c r="P6565" s="386">
        <v>41791</v>
      </c>
    </row>
    <row r="6566" spans="1:16" s="8" customFormat="1" ht="15" customHeight="1" x14ac:dyDescent="0.25">
      <c r="A6566" s="362" t="s">
        <v>161</v>
      </c>
      <c r="B6566" s="362" t="s">
        <v>22115</v>
      </c>
      <c r="C6566" s="340" t="s">
        <v>21480</v>
      </c>
      <c r="D6566" s="362" t="s">
        <v>21479</v>
      </c>
      <c r="E6566" s="362">
        <v>30</v>
      </c>
      <c r="F6566" s="364">
        <v>16205049</v>
      </c>
      <c r="G6566" s="363">
        <v>20162050495</v>
      </c>
      <c r="H6566" s="365">
        <v>22932</v>
      </c>
      <c r="I6566" s="388">
        <v>13</v>
      </c>
      <c r="J6566" s="378">
        <v>10</v>
      </c>
      <c r="K6566" s="381">
        <v>1962</v>
      </c>
      <c r="L6566" s="369">
        <f t="shared" ca="1" si="102"/>
        <v>61</v>
      </c>
      <c r="M6566" s="299" t="s">
        <v>20</v>
      </c>
      <c r="N6566" s="10" t="s">
        <v>40415</v>
      </c>
      <c r="O6566" s="389" t="s">
        <v>30781</v>
      </c>
      <c r="P6566" s="386">
        <v>42767</v>
      </c>
    </row>
    <row r="6567" spans="1:16" s="8" customFormat="1" ht="15" customHeight="1" x14ac:dyDescent="0.25">
      <c r="A6567" s="362" t="s">
        <v>23</v>
      </c>
      <c r="B6567" s="362" t="s">
        <v>22115</v>
      </c>
      <c r="C6567" s="340" t="s">
        <v>21478</v>
      </c>
      <c r="D6567" s="362" t="s">
        <v>21477</v>
      </c>
      <c r="E6567" s="362" t="s">
        <v>33</v>
      </c>
      <c r="F6567" s="364">
        <v>16419497</v>
      </c>
      <c r="G6567" s="363">
        <v>20164194974</v>
      </c>
      <c r="H6567" s="365">
        <v>23396</v>
      </c>
      <c r="I6567" s="388">
        <v>20</v>
      </c>
      <c r="J6567" s="378">
        <v>1</v>
      </c>
      <c r="K6567" s="381">
        <v>1964</v>
      </c>
      <c r="L6567" s="369">
        <f t="shared" ca="1" si="102"/>
        <v>60</v>
      </c>
      <c r="M6567" s="299" t="s">
        <v>20</v>
      </c>
      <c r="N6567" s="10" t="s">
        <v>40415</v>
      </c>
      <c r="O6567" s="389" t="s">
        <v>40163</v>
      </c>
      <c r="P6567" s="386">
        <v>37903</v>
      </c>
    </row>
    <row r="6568" spans="1:16" s="8" customFormat="1" ht="15" customHeight="1" x14ac:dyDescent="0.25">
      <c r="A6568" s="362" t="s">
        <v>889</v>
      </c>
      <c r="B6568" s="362" t="s">
        <v>22115</v>
      </c>
      <c r="C6568" s="340" t="s">
        <v>21476</v>
      </c>
      <c r="D6568" s="362" t="s">
        <v>21475</v>
      </c>
      <c r="E6568" s="362">
        <v>30</v>
      </c>
      <c r="F6568" s="364">
        <v>12801548</v>
      </c>
      <c r="G6568" s="363">
        <v>20128015486</v>
      </c>
      <c r="H6568" s="365">
        <v>21586</v>
      </c>
      <c r="I6568" s="388">
        <v>5</v>
      </c>
      <c r="J6568" s="378">
        <v>2</v>
      </c>
      <c r="K6568" s="381">
        <v>1959</v>
      </c>
      <c r="L6568" s="369">
        <f t="shared" ca="1" si="102"/>
        <v>65</v>
      </c>
      <c r="M6568" s="299" t="s">
        <v>20</v>
      </c>
      <c r="N6568" s="10" t="s">
        <v>40415</v>
      </c>
      <c r="O6568" s="389" t="s">
        <v>30765</v>
      </c>
      <c r="P6568" s="386">
        <v>41456</v>
      </c>
    </row>
    <row r="6569" spans="1:16" s="8" customFormat="1" ht="15" customHeight="1" x14ac:dyDescent="0.25">
      <c r="A6569" s="362" t="s">
        <v>33761</v>
      </c>
      <c r="B6569" s="362" t="s">
        <v>22115</v>
      </c>
      <c r="C6569" s="340" t="s">
        <v>21474</v>
      </c>
      <c r="D6569" s="362" t="s">
        <v>21473</v>
      </c>
      <c r="E6569" s="362">
        <v>30</v>
      </c>
      <c r="F6569" s="364">
        <v>12729993</v>
      </c>
      <c r="G6569" s="363">
        <v>20127299936</v>
      </c>
      <c r="H6569" s="365">
        <v>21419</v>
      </c>
      <c r="I6569" s="388">
        <v>22</v>
      </c>
      <c r="J6569" s="378">
        <v>8</v>
      </c>
      <c r="K6569" s="381">
        <v>1958</v>
      </c>
      <c r="L6569" s="369">
        <f t="shared" ca="1" si="102"/>
        <v>65</v>
      </c>
      <c r="M6569" s="299" t="s">
        <v>20</v>
      </c>
      <c r="N6569" s="10" t="s">
        <v>40415</v>
      </c>
      <c r="O6569" s="389" t="s">
        <v>30735</v>
      </c>
      <c r="P6569" s="386">
        <v>42217</v>
      </c>
    </row>
    <row r="6570" spans="1:16" s="8" customFormat="1" ht="15" customHeight="1" x14ac:dyDescent="0.25">
      <c r="A6570" s="362" t="s">
        <v>27</v>
      </c>
      <c r="B6570" s="362" t="s">
        <v>22115</v>
      </c>
      <c r="C6570" s="340" t="s">
        <v>21472</v>
      </c>
      <c r="D6570" s="362" t="s">
        <v>21471</v>
      </c>
      <c r="E6570" s="362">
        <v>31</v>
      </c>
      <c r="F6570" s="364">
        <v>11949667</v>
      </c>
      <c r="G6570" s="363">
        <v>20119496676</v>
      </c>
      <c r="H6570" s="365">
        <v>20246</v>
      </c>
      <c r="I6570" s="388">
        <v>6</v>
      </c>
      <c r="J6570" s="378">
        <v>6</v>
      </c>
      <c r="K6570" s="381">
        <v>1955</v>
      </c>
      <c r="L6570" s="369">
        <f t="shared" ca="1" si="102"/>
        <v>68</v>
      </c>
      <c r="M6570" s="299" t="s">
        <v>20</v>
      </c>
      <c r="N6570" s="10" t="s">
        <v>40415</v>
      </c>
      <c r="O6570" s="389" t="s">
        <v>30780</v>
      </c>
      <c r="P6570" s="386">
        <v>39995</v>
      </c>
    </row>
    <row r="6571" spans="1:16" s="8" customFormat="1" ht="15" customHeight="1" x14ac:dyDescent="0.25">
      <c r="A6571" s="362" t="s">
        <v>193</v>
      </c>
      <c r="B6571" s="362" t="s">
        <v>22115</v>
      </c>
      <c r="C6571" s="340" t="s">
        <v>21470</v>
      </c>
      <c r="D6571" s="362" t="s">
        <v>21469</v>
      </c>
      <c r="E6571" s="362">
        <v>30</v>
      </c>
      <c r="F6571" s="364">
        <v>21101253</v>
      </c>
      <c r="G6571" s="363">
        <v>27211012531</v>
      </c>
      <c r="H6571" s="365">
        <v>25523</v>
      </c>
      <c r="I6571" s="388">
        <v>16</v>
      </c>
      <c r="J6571" s="378">
        <v>11</v>
      </c>
      <c r="K6571" s="381">
        <v>1969</v>
      </c>
      <c r="L6571" s="369">
        <f t="shared" ca="1" si="102"/>
        <v>54</v>
      </c>
      <c r="M6571" s="299" t="s">
        <v>20</v>
      </c>
      <c r="N6571" s="10" t="s">
        <v>28854</v>
      </c>
      <c r="O6571" s="389" t="s">
        <v>30807</v>
      </c>
      <c r="P6571" s="386">
        <v>41487</v>
      </c>
    </row>
    <row r="6572" spans="1:16" s="8" customFormat="1" ht="15" customHeight="1" x14ac:dyDescent="0.25">
      <c r="A6572" s="362" t="s">
        <v>59</v>
      </c>
      <c r="B6572" s="362" t="s">
        <v>22115</v>
      </c>
      <c r="C6572" s="340" t="s">
        <v>21468</v>
      </c>
      <c r="D6572" s="362" t="s">
        <v>21467</v>
      </c>
      <c r="E6572" s="362">
        <v>30</v>
      </c>
      <c r="F6572" s="364">
        <v>13793019</v>
      </c>
      <c r="G6572" s="363">
        <v>20137930197</v>
      </c>
      <c r="H6572" s="365">
        <v>21623</v>
      </c>
      <c r="I6572" s="388">
        <v>14</v>
      </c>
      <c r="J6572" s="378">
        <v>3</v>
      </c>
      <c r="K6572" s="381">
        <v>1959</v>
      </c>
      <c r="L6572" s="369">
        <f t="shared" ca="1" si="102"/>
        <v>65</v>
      </c>
      <c r="M6572" s="299" t="s">
        <v>20</v>
      </c>
      <c r="N6572" s="10" t="s">
        <v>40415</v>
      </c>
      <c r="O6572" s="389" t="s">
        <v>30739</v>
      </c>
      <c r="P6572" s="386">
        <v>40695</v>
      </c>
    </row>
    <row r="6573" spans="1:16" s="8" customFormat="1" ht="15" customHeight="1" x14ac:dyDescent="0.25">
      <c r="A6573" s="362" t="s">
        <v>27</v>
      </c>
      <c r="B6573" s="362" t="s">
        <v>22115</v>
      </c>
      <c r="C6573" s="340" t="s">
        <v>21466</v>
      </c>
      <c r="D6573" s="362" t="s">
        <v>21465</v>
      </c>
      <c r="E6573" s="362">
        <v>32</v>
      </c>
      <c r="F6573" s="364">
        <v>18398359</v>
      </c>
      <c r="G6573" s="363">
        <v>20183983599</v>
      </c>
      <c r="H6573" s="365">
        <v>24814</v>
      </c>
      <c r="I6573" s="388">
        <v>8</v>
      </c>
      <c r="J6573" s="378">
        <v>12</v>
      </c>
      <c r="K6573" s="381">
        <v>1967</v>
      </c>
      <c r="L6573" s="369">
        <f t="shared" ca="1" si="102"/>
        <v>56</v>
      </c>
      <c r="M6573" s="299" t="s">
        <v>20</v>
      </c>
      <c r="N6573" s="10" t="s">
        <v>40415</v>
      </c>
      <c r="O6573" s="389" t="s">
        <v>30750</v>
      </c>
      <c r="P6573" s="386" t="s">
        <v>177</v>
      </c>
    </row>
    <row r="6574" spans="1:16" s="8" customFormat="1" ht="15" customHeight="1" x14ac:dyDescent="0.25">
      <c r="A6574" s="362">
        <v>24</v>
      </c>
      <c r="B6574" s="362" t="s">
        <v>22115</v>
      </c>
      <c r="C6574" s="340" t="s">
        <v>21464</v>
      </c>
      <c r="D6574" s="362" t="s">
        <v>21463</v>
      </c>
      <c r="E6574" s="362">
        <v>30</v>
      </c>
      <c r="F6574" s="364">
        <v>21992248</v>
      </c>
      <c r="G6574" s="363">
        <v>20219922486</v>
      </c>
      <c r="H6574" s="365">
        <v>26006</v>
      </c>
      <c r="I6574" s="388">
        <v>14</v>
      </c>
      <c r="J6574" s="378">
        <v>3</v>
      </c>
      <c r="K6574" s="381">
        <v>1971</v>
      </c>
      <c r="L6574" s="369">
        <f t="shared" ca="1" si="102"/>
        <v>53</v>
      </c>
      <c r="M6574" s="299" t="s">
        <v>20</v>
      </c>
      <c r="N6574" s="10" t="s">
        <v>40415</v>
      </c>
      <c r="O6574" s="389" t="s">
        <v>30832</v>
      </c>
      <c r="P6574" s="386">
        <v>42583</v>
      </c>
    </row>
    <row r="6575" spans="1:16" s="8" customFormat="1" ht="15" customHeight="1" x14ac:dyDescent="0.25">
      <c r="A6575" s="362">
        <v>24</v>
      </c>
      <c r="B6575" s="362" t="s">
        <v>22115</v>
      </c>
      <c r="C6575" s="340" t="s">
        <v>21462</v>
      </c>
      <c r="D6575" s="362" t="s">
        <v>21461</v>
      </c>
      <c r="E6575" s="362">
        <v>30</v>
      </c>
      <c r="F6575" s="364">
        <v>20911459</v>
      </c>
      <c r="G6575" s="363">
        <v>20209114594</v>
      </c>
      <c r="H6575" s="365">
        <v>25419</v>
      </c>
      <c r="I6575" s="388">
        <v>4</v>
      </c>
      <c r="J6575" s="378">
        <v>8</v>
      </c>
      <c r="K6575" s="381">
        <v>1969</v>
      </c>
      <c r="L6575" s="369">
        <f t="shared" ca="1" si="102"/>
        <v>54</v>
      </c>
      <c r="M6575" s="299" t="s">
        <v>20</v>
      </c>
      <c r="N6575" s="10" t="s">
        <v>40415</v>
      </c>
      <c r="O6575" s="389" t="s">
        <v>30775</v>
      </c>
      <c r="P6575" s="386">
        <v>42461</v>
      </c>
    </row>
    <row r="6576" spans="1:16" s="8" customFormat="1" ht="15" customHeight="1" x14ac:dyDescent="0.25">
      <c r="A6576" s="362">
        <v>24</v>
      </c>
      <c r="B6576" s="362" t="s">
        <v>22115</v>
      </c>
      <c r="C6576" s="340" t="s">
        <v>21460</v>
      </c>
      <c r="D6576" s="362" t="s">
        <v>21459</v>
      </c>
      <c r="E6576" s="362">
        <v>30</v>
      </c>
      <c r="F6576" s="364">
        <v>20092144</v>
      </c>
      <c r="G6576" s="363">
        <v>27200921440</v>
      </c>
      <c r="H6576" s="365">
        <v>24874</v>
      </c>
      <c r="I6576" s="388">
        <v>6</v>
      </c>
      <c r="J6576" s="378">
        <v>2</v>
      </c>
      <c r="K6576" s="381">
        <v>1968</v>
      </c>
      <c r="L6576" s="369">
        <f t="shared" ca="1" si="102"/>
        <v>56</v>
      </c>
      <c r="M6576" s="299" t="s">
        <v>20</v>
      </c>
      <c r="N6576" s="10" t="s">
        <v>28854</v>
      </c>
      <c r="O6576" s="389" t="s">
        <v>30832</v>
      </c>
      <c r="P6576" s="386">
        <v>42583</v>
      </c>
    </row>
    <row r="6577" spans="1:16" s="8" customFormat="1" ht="15" customHeight="1" x14ac:dyDescent="0.25">
      <c r="A6577" s="362" t="s">
        <v>46</v>
      </c>
      <c r="B6577" s="362" t="s">
        <v>22115</v>
      </c>
      <c r="C6577" s="340" t="s">
        <v>21458</v>
      </c>
      <c r="D6577" s="362" t="s">
        <v>21457</v>
      </c>
      <c r="E6577" s="362">
        <v>30</v>
      </c>
      <c r="F6577" s="364">
        <v>17271297</v>
      </c>
      <c r="G6577" s="363">
        <v>20172712976</v>
      </c>
      <c r="H6577" s="365">
        <v>23904</v>
      </c>
      <c r="I6577" s="388">
        <v>11</v>
      </c>
      <c r="J6577" s="378">
        <v>6</v>
      </c>
      <c r="K6577" s="381">
        <v>1965</v>
      </c>
      <c r="L6577" s="369">
        <f t="shared" ca="1" si="102"/>
        <v>58</v>
      </c>
      <c r="M6577" s="299" t="s">
        <v>20</v>
      </c>
      <c r="N6577" s="10" t="s">
        <v>40415</v>
      </c>
      <c r="O6577" s="389" t="s">
        <v>30774</v>
      </c>
      <c r="P6577" s="386">
        <v>42617</v>
      </c>
    </row>
    <row r="6578" spans="1:16" s="8" customFormat="1" ht="15" customHeight="1" x14ac:dyDescent="0.25">
      <c r="A6578" s="362" t="s">
        <v>27</v>
      </c>
      <c r="B6578" s="362" t="s">
        <v>22115</v>
      </c>
      <c r="C6578" s="340" t="s">
        <v>21456</v>
      </c>
      <c r="D6578" s="362" t="s">
        <v>21455</v>
      </c>
      <c r="E6578" s="362">
        <v>30</v>
      </c>
      <c r="F6578" s="364">
        <v>16919455</v>
      </c>
      <c r="G6578" s="363">
        <v>20169194557</v>
      </c>
      <c r="H6578" s="365">
        <v>23649</v>
      </c>
      <c r="I6578" s="388">
        <v>29</v>
      </c>
      <c r="J6578" s="378">
        <v>9</v>
      </c>
      <c r="K6578" s="381">
        <v>1964</v>
      </c>
      <c r="L6578" s="369">
        <f t="shared" ca="1" si="102"/>
        <v>59</v>
      </c>
      <c r="M6578" s="299" t="s">
        <v>20</v>
      </c>
      <c r="N6578" s="10" t="s">
        <v>40415</v>
      </c>
      <c r="O6578" s="389" t="s">
        <v>30777</v>
      </c>
      <c r="P6578" s="386">
        <v>42559</v>
      </c>
    </row>
    <row r="6579" spans="1:16" s="8" customFormat="1" ht="15" customHeight="1" x14ac:dyDescent="0.25">
      <c r="A6579" s="362" t="s">
        <v>46</v>
      </c>
      <c r="B6579" s="362" t="s">
        <v>22115</v>
      </c>
      <c r="C6579" s="340" t="s">
        <v>21454</v>
      </c>
      <c r="D6579" s="362" t="s">
        <v>21453</v>
      </c>
      <c r="E6579" s="362">
        <v>30</v>
      </c>
      <c r="F6579" s="364">
        <v>20368882</v>
      </c>
      <c r="G6579" s="363">
        <v>20203688823</v>
      </c>
      <c r="H6579" s="365">
        <v>25227</v>
      </c>
      <c r="I6579" s="388">
        <v>24</v>
      </c>
      <c r="J6579" s="378">
        <v>1</v>
      </c>
      <c r="K6579" s="381">
        <v>1969</v>
      </c>
      <c r="L6579" s="369">
        <f t="shared" ca="1" si="102"/>
        <v>55</v>
      </c>
      <c r="M6579" s="299" t="s">
        <v>20</v>
      </c>
      <c r="N6579" s="10" t="s">
        <v>40415</v>
      </c>
      <c r="O6579" s="389" t="s">
        <v>29360</v>
      </c>
      <c r="P6579" s="386">
        <v>43282</v>
      </c>
    </row>
    <row r="6580" spans="1:16" s="8" customFormat="1" ht="15" customHeight="1" x14ac:dyDescent="0.25">
      <c r="A6580" s="362" t="s">
        <v>23</v>
      </c>
      <c r="B6580" s="362" t="s">
        <v>22115</v>
      </c>
      <c r="C6580" s="340" t="s">
        <v>21452</v>
      </c>
      <c r="D6580" s="362" t="s">
        <v>21451</v>
      </c>
      <c r="E6580" s="362">
        <v>30</v>
      </c>
      <c r="F6580" s="364">
        <v>14355331</v>
      </c>
      <c r="G6580" s="363">
        <v>20143553311</v>
      </c>
      <c r="H6580" s="365">
        <v>22561</v>
      </c>
      <c r="I6580" s="388">
        <v>7</v>
      </c>
      <c r="J6580" s="378">
        <v>10</v>
      </c>
      <c r="K6580" s="381">
        <v>1961</v>
      </c>
      <c r="L6580" s="369">
        <f t="shared" ca="1" si="102"/>
        <v>62</v>
      </c>
      <c r="M6580" s="299" t="s">
        <v>20</v>
      </c>
      <c r="N6580" s="10" t="s">
        <v>40415</v>
      </c>
      <c r="O6580" s="389" t="s">
        <v>36021</v>
      </c>
      <c r="P6580" s="386">
        <v>42186</v>
      </c>
    </row>
    <row r="6581" spans="1:16" s="8" customFormat="1" ht="15" customHeight="1" x14ac:dyDescent="0.25">
      <c r="A6581" s="362" t="s">
        <v>27</v>
      </c>
      <c r="B6581" s="362" t="s">
        <v>22115</v>
      </c>
      <c r="C6581" s="340" t="s">
        <v>21450</v>
      </c>
      <c r="D6581" s="362" t="s">
        <v>21449</v>
      </c>
      <c r="E6581" s="362">
        <v>30</v>
      </c>
      <c r="F6581" s="364">
        <v>20652078</v>
      </c>
      <c r="G6581" s="363">
        <v>20206520788</v>
      </c>
      <c r="H6581" s="365">
        <v>25267</v>
      </c>
      <c r="I6581" s="388">
        <v>5</v>
      </c>
      <c r="J6581" s="378">
        <v>3</v>
      </c>
      <c r="K6581" s="381">
        <v>1969</v>
      </c>
      <c r="L6581" s="369">
        <f t="shared" ca="1" si="102"/>
        <v>55</v>
      </c>
      <c r="M6581" s="299" t="s">
        <v>20</v>
      </c>
      <c r="N6581" s="10" t="s">
        <v>40415</v>
      </c>
      <c r="O6581" s="389" t="s">
        <v>35977</v>
      </c>
      <c r="P6581" s="386">
        <v>42767</v>
      </c>
    </row>
    <row r="6582" spans="1:16" s="8" customFormat="1" ht="15" customHeight="1" x14ac:dyDescent="0.25">
      <c r="A6582" s="362" t="s">
        <v>800</v>
      </c>
      <c r="B6582" s="362" t="s">
        <v>22115</v>
      </c>
      <c r="C6582" s="340" t="s">
        <v>21448</v>
      </c>
      <c r="D6582" s="362" t="s">
        <v>21447</v>
      </c>
      <c r="E6582" s="362">
        <v>30</v>
      </c>
      <c r="F6582" s="364">
        <v>16917569</v>
      </c>
      <c r="G6582" s="363">
        <v>20169175692</v>
      </c>
      <c r="H6582" s="365">
        <v>23488</v>
      </c>
      <c r="I6582" s="388">
        <v>21</v>
      </c>
      <c r="J6582" s="378">
        <v>4</v>
      </c>
      <c r="K6582" s="381">
        <v>1964</v>
      </c>
      <c r="L6582" s="369">
        <f t="shared" ca="1" si="102"/>
        <v>60</v>
      </c>
      <c r="M6582" s="299" t="s">
        <v>20</v>
      </c>
      <c r="N6582" s="10" t="s">
        <v>40415</v>
      </c>
      <c r="O6582" s="389" t="s">
        <v>35851</v>
      </c>
      <c r="P6582" s="386">
        <v>42125</v>
      </c>
    </row>
    <row r="6583" spans="1:16" s="8" customFormat="1" ht="15" customHeight="1" x14ac:dyDescent="0.25">
      <c r="A6583" s="362">
        <v>16</v>
      </c>
      <c r="B6583" s="362" t="s">
        <v>22115</v>
      </c>
      <c r="C6583" s="340" t="s">
        <v>21446</v>
      </c>
      <c r="D6583" s="362" t="s">
        <v>21445</v>
      </c>
      <c r="E6583" s="362">
        <v>30</v>
      </c>
      <c r="F6583" s="364">
        <v>16991545</v>
      </c>
      <c r="G6583" s="363">
        <v>20169915459</v>
      </c>
      <c r="H6583" s="365">
        <v>23500</v>
      </c>
      <c r="I6583" s="388">
        <v>3</v>
      </c>
      <c r="J6583" s="378">
        <v>5</v>
      </c>
      <c r="K6583" s="381">
        <v>1964</v>
      </c>
      <c r="L6583" s="369">
        <f t="shared" ca="1" si="102"/>
        <v>59</v>
      </c>
      <c r="M6583" s="299" t="s">
        <v>20</v>
      </c>
      <c r="N6583" s="10" t="s">
        <v>40415</v>
      </c>
      <c r="O6583" s="389" t="s">
        <v>29340</v>
      </c>
      <c r="P6583" s="386">
        <v>42887</v>
      </c>
    </row>
    <row r="6584" spans="1:16" s="8" customFormat="1" ht="15" customHeight="1" x14ac:dyDescent="0.25">
      <c r="A6584" s="362" t="s">
        <v>59</v>
      </c>
      <c r="B6584" s="362" t="s">
        <v>22115</v>
      </c>
      <c r="C6584" s="340" t="s">
        <v>21444</v>
      </c>
      <c r="D6584" s="362" t="s">
        <v>21443</v>
      </c>
      <c r="E6584" s="362">
        <v>30</v>
      </c>
      <c r="F6584" s="364">
        <v>21618607</v>
      </c>
      <c r="G6584" s="363">
        <v>23216186079</v>
      </c>
      <c r="H6584" s="365">
        <v>25724</v>
      </c>
      <c r="I6584" s="388">
        <v>5</v>
      </c>
      <c r="J6584" s="378">
        <v>6</v>
      </c>
      <c r="K6584" s="381">
        <v>1970</v>
      </c>
      <c r="L6584" s="369">
        <f t="shared" ca="1" si="102"/>
        <v>53</v>
      </c>
      <c r="M6584" s="299" t="s">
        <v>20</v>
      </c>
      <c r="N6584" s="10" t="s">
        <v>40415</v>
      </c>
      <c r="O6584" s="389" t="s">
        <v>30781</v>
      </c>
      <c r="P6584" s="386">
        <v>42736</v>
      </c>
    </row>
    <row r="6585" spans="1:16" s="8" customFormat="1" ht="15" customHeight="1" x14ac:dyDescent="0.25">
      <c r="A6585" s="362" t="s">
        <v>46</v>
      </c>
      <c r="B6585" s="362" t="s">
        <v>22115</v>
      </c>
      <c r="C6585" s="340" t="s">
        <v>21442</v>
      </c>
      <c r="D6585" s="362" t="s">
        <v>21441</v>
      </c>
      <c r="E6585" s="362">
        <v>30</v>
      </c>
      <c r="F6585" s="364">
        <v>22479612</v>
      </c>
      <c r="G6585" s="363">
        <v>23224796129</v>
      </c>
      <c r="H6585" s="365">
        <v>26295</v>
      </c>
      <c r="I6585" s="388">
        <v>28</v>
      </c>
      <c r="J6585" s="378">
        <v>12</v>
      </c>
      <c r="K6585" s="381">
        <v>1971</v>
      </c>
      <c r="L6585" s="369">
        <f t="shared" ca="1" si="102"/>
        <v>52</v>
      </c>
      <c r="M6585" s="299" t="s">
        <v>20</v>
      </c>
      <c r="N6585" s="10" t="s">
        <v>40415</v>
      </c>
      <c r="O6585" s="389" t="s">
        <v>30832</v>
      </c>
      <c r="P6585" s="386">
        <v>42583</v>
      </c>
    </row>
    <row r="6586" spans="1:16" s="8" customFormat="1" ht="15" customHeight="1" x14ac:dyDescent="0.25">
      <c r="A6586" s="362" t="s">
        <v>46</v>
      </c>
      <c r="B6586" s="362" t="s">
        <v>22115</v>
      </c>
      <c r="C6586" s="340" t="s">
        <v>21440</v>
      </c>
      <c r="D6586" s="362" t="s">
        <v>21439</v>
      </c>
      <c r="E6586" s="362">
        <v>34</v>
      </c>
      <c r="F6586" s="364">
        <v>21801080</v>
      </c>
      <c r="G6586" s="363">
        <v>20218010807</v>
      </c>
      <c r="H6586" s="365">
        <v>25806</v>
      </c>
      <c r="I6586" s="388">
        <v>26</v>
      </c>
      <c r="J6586" s="378">
        <v>8</v>
      </c>
      <c r="K6586" s="381">
        <v>1970</v>
      </c>
      <c r="L6586" s="369">
        <f t="shared" ca="1" si="102"/>
        <v>53</v>
      </c>
      <c r="M6586" s="299" t="s">
        <v>20</v>
      </c>
      <c r="N6586" s="10" t="s">
        <v>40415</v>
      </c>
      <c r="O6586" s="389" t="s">
        <v>30828</v>
      </c>
      <c r="P6586" s="386" t="s">
        <v>177</v>
      </c>
    </row>
    <row r="6587" spans="1:16" s="8" customFormat="1" ht="15" customHeight="1" x14ac:dyDescent="0.25">
      <c r="A6587" s="362" t="s">
        <v>46</v>
      </c>
      <c r="B6587" s="362" t="s">
        <v>22115</v>
      </c>
      <c r="C6587" s="340" t="s">
        <v>21438</v>
      </c>
      <c r="D6587" s="362" t="s">
        <v>21437</v>
      </c>
      <c r="E6587" s="362">
        <v>30</v>
      </c>
      <c r="F6587" s="364">
        <v>16232199</v>
      </c>
      <c r="G6587" s="363">
        <v>20162321995</v>
      </c>
      <c r="H6587" s="365">
        <v>23178</v>
      </c>
      <c r="I6587" s="388">
        <v>16</v>
      </c>
      <c r="J6587" s="378">
        <v>6</v>
      </c>
      <c r="K6587" s="381">
        <v>1963</v>
      </c>
      <c r="L6587" s="369">
        <f t="shared" ca="1" si="102"/>
        <v>60</v>
      </c>
      <c r="M6587" s="299" t="s">
        <v>20</v>
      </c>
      <c r="N6587" s="10" t="s">
        <v>40415</v>
      </c>
      <c r="O6587" s="389" t="s">
        <v>30781</v>
      </c>
      <c r="P6587" s="386">
        <v>42736</v>
      </c>
    </row>
    <row r="6588" spans="1:16" s="8" customFormat="1" ht="15" customHeight="1" x14ac:dyDescent="0.25">
      <c r="A6588" s="362" t="s">
        <v>27</v>
      </c>
      <c r="B6588" s="362" t="s">
        <v>22115</v>
      </c>
      <c r="C6588" s="340" t="s">
        <v>21436</v>
      </c>
      <c r="D6588" s="362" t="s">
        <v>21435</v>
      </c>
      <c r="E6588" s="362">
        <v>30</v>
      </c>
      <c r="F6588" s="364">
        <v>20314119</v>
      </c>
      <c r="G6588" s="363">
        <v>20203141190</v>
      </c>
      <c r="H6588" s="365">
        <v>24992</v>
      </c>
      <c r="I6588" s="388">
        <v>3</v>
      </c>
      <c r="J6588" s="378">
        <v>6</v>
      </c>
      <c r="K6588" s="381">
        <v>1968</v>
      </c>
      <c r="L6588" s="369">
        <f t="shared" ca="1" si="102"/>
        <v>55</v>
      </c>
      <c r="M6588" s="299" t="s">
        <v>20</v>
      </c>
      <c r="N6588" s="10" t="s">
        <v>40415</v>
      </c>
      <c r="O6588" s="389" t="s">
        <v>30832</v>
      </c>
      <c r="P6588" s="386">
        <v>42583</v>
      </c>
    </row>
    <row r="6589" spans="1:16" s="8" customFormat="1" ht="15" customHeight="1" x14ac:dyDescent="0.25">
      <c r="A6589" s="362" t="s">
        <v>30</v>
      </c>
      <c r="B6589" s="362" t="s">
        <v>22115</v>
      </c>
      <c r="C6589" s="340" t="s">
        <v>21434</v>
      </c>
      <c r="D6589" s="362" t="s">
        <v>21433</v>
      </c>
      <c r="E6589" s="362">
        <v>30</v>
      </c>
      <c r="F6589" s="364">
        <v>21752227</v>
      </c>
      <c r="G6589" s="363">
        <v>20217522278</v>
      </c>
      <c r="H6589" s="365">
        <v>25758</v>
      </c>
      <c r="I6589" s="388">
        <v>9</v>
      </c>
      <c r="J6589" s="378">
        <v>7</v>
      </c>
      <c r="K6589" s="381">
        <v>1970</v>
      </c>
      <c r="L6589" s="369">
        <f t="shared" ca="1" si="102"/>
        <v>53</v>
      </c>
      <c r="M6589" s="299" t="s">
        <v>20</v>
      </c>
      <c r="N6589" s="10" t="s">
        <v>40415</v>
      </c>
      <c r="O6589" s="389" t="s">
        <v>29314</v>
      </c>
      <c r="P6589" s="386">
        <v>43952</v>
      </c>
    </row>
    <row r="6590" spans="1:16" s="8" customFormat="1" ht="15" customHeight="1" x14ac:dyDescent="0.25">
      <c r="A6590" s="362" t="s">
        <v>46</v>
      </c>
      <c r="B6590" s="362" t="s">
        <v>22115</v>
      </c>
      <c r="C6590" s="340" t="s">
        <v>21430</v>
      </c>
      <c r="D6590" s="362" t="s">
        <v>21429</v>
      </c>
      <c r="E6590" s="362">
        <v>32</v>
      </c>
      <c r="F6590" s="364">
        <v>16597018</v>
      </c>
      <c r="G6590" s="363">
        <v>20165970188</v>
      </c>
      <c r="H6590" s="365">
        <v>23268</v>
      </c>
      <c r="I6590" s="388">
        <v>14</v>
      </c>
      <c r="J6590" s="378">
        <v>9</v>
      </c>
      <c r="K6590" s="381">
        <v>1963</v>
      </c>
      <c r="L6590" s="369">
        <f t="shared" ca="1" si="102"/>
        <v>60</v>
      </c>
      <c r="M6590" s="299" t="s">
        <v>20</v>
      </c>
      <c r="N6590" s="10" t="s">
        <v>40415</v>
      </c>
      <c r="O6590" s="389" t="s">
        <v>30747</v>
      </c>
      <c r="P6590" s="386">
        <v>41061</v>
      </c>
    </row>
    <row r="6591" spans="1:16" s="8" customFormat="1" ht="15" customHeight="1" x14ac:dyDescent="0.25">
      <c r="A6591" s="362" t="s">
        <v>46</v>
      </c>
      <c r="B6591" s="362" t="s">
        <v>22115</v>
      </c>
      <c r="C6591" s="340" t="s">
        <v>21428</v>
      </c>
      <c r="D6591" s="362" t="s">
        <v>9419</v>
      </c>
      <c r="E6591" s="362">
        <v>30</v>
      </c>
      <c r="F6591" s="364">
        <v>22003026</v>
      </c>
      <c r="G6591" s="363">
        <v>20220030262</v>
      </c>
      <c r="H6591" s="365">
        <v>25977</v>
      </c>
      <c r="I6591" s="388">
        <v>13</v>
      </c>
      <c r="J6591" s="378">
        <v>2</v>
      </c>
      <c r="K6591" s="381">
        <v>1971</v>
      </c>
      <c r="L6591" s="369">
        <f t="shared" ca="1" si="102"/>
        <v>53</v>
      </c>
      <c r="M6591" s="299" t="s">
        <v>20</v>
      </c>
      <c r="N6591" s="10" t="s">
        <v>40415</v>
      </c>
      <c r="O6591" s="389" t="s">
        <v>30832</v>
      </c>
      <c r="P6591" s="386">
        <v>42583</v>
      </c>
    </row>
    <row r="6592" spans="1:16" s="8" customFormat="1" ht="15" customHeight="1" x14ac:dyDescent="0.25">
      <c r="A6592" s="362" t="s">
        <v>27</v>
      </c>
      <c r="B6592" s="362" t="s">
        <v>22115</v>
      </c>
      <c r="C6592" s="340" t="s">
        <v>21427</v>
      </c>
      <c r="D6592" s="362" t="s">
        <v>21426</v>
      </c>
      <c r="E6592" s="362">
        <v>30</v>
      </c>
      <c r="F6592" s="364">
        <v>20921232</v>
      </c>
      <c r="G6592" s="363">
        <v>20209212324</v>
      </c>
      <c r="H6592" s="365">
        <v>25407</v>
      </c>
      <c r="I6592" s="388">
        <v>23</v>
      </c>
      <c r="J6592" s="378">
        <v>7</v>
      </c>
      <c r="K6592" s="381">
        <v>1969</v>
      </c>
      <c r="L6592" s="369">
        <f t="shared" ca="1" si="102"/>
        <v>54</v>
      </c>
      <c r="M6592" s="299" t="s">
        <v>20</v>
      </c>
      <c r="N6592" s="10" t="s">
        <v>40415</v>
      </c>
      <c r="O6592" s="389" t="s">
        <v>29329</v>
      </c>
      <c r="P6592" s="386">
        <v>43831</v>
      </c>
    </row>
    <row r="6593" spans="1:16" s="8" customFormat="1" ht="15" customHeight="1" x14ac:dyDescent="0.25">
      <c r="A6593" s="362" t="s">
        <v>27</v>
      </c>
      <c r="B6593" s="362" t="s">
        <v>22115</v>
      </c>
      <c r="C6593" s="340" t="s">
        <v>21425</v>
      </c>
      <c r="D6593" s="362" t="s">
        <v>21424</v>
      </c>
      <c r="E6593" s="362">
        <v>31</v>
      </c>
      <c r="F6593" s="364">
        <v>18120288</v>
      </c>
      <c r="G6593" s="363">
        <v>20181202883</v>
      </c>
      <c r="H6593" s="365">
        <v>24557</v>
      </c>
      <c r="I6593" s="388">
        <v>26</v>
      </c>
      <c r="J6593" s="378">
        <v>3</v>
      </c>
      <c r="K6593" s="381">
        <v>1967</v>
      </c>
      <c r="L6593" s="369">
        <f t="shared" ca="1" si="102"/>
        <v>57</v>
      </c>
      <c r="M6593" s="299" t="s">
        <v>20</v>
      </c>
      <c r="N6593" s="10" t="s">
        <v>40415</v>
      </c>
      <c r="O6593" s="389" t="s">
        <v>30765</v>
      </c>
      <c r="P6593" s="386">
        <v>41456</v>
      </c>
    </row>
    <row r="6594" spans="1:16" s="8" customFormat="1" ht="15" customHeight="1" x14ac:dyDescent="0.25">
      <c r="A6594" s="362" t="s">
        <v>27</v>
      </c>
      <c r="B6594" s="362" t="s">
        <v>22115</v>
      </c>
      <c r="C6594" s="340" t="s">
        <v>21423</v>
      </c>
      <c r="D6594" s="362" t="s">
        <v>21422</v>
      </c>
      <c r="E6594" s="362" t="s">
        <v>33</v>
      </c>
      <c r="F6594" s="364">
        <v>16953065</v>
      </c>
      <c r="G6594" s="363">
        <v>20169530654</v>
      </c>
      <c r="H6594" s="365">
        <v>23607</v>
      </c>
      <c r="I6594" s="388">
        <v>18</v>
      </c>
      <c r="J6594" s="378">
        <v>8</v>
      </c>
      <c r="K6594" s="381">
        <v>1964</v>
      </c>
      <c r="L6594" s="369">
        <f t="shared" ref="L6594:L6657" ca="1" si="103">DATEDIF(H6594,TODAY(),"Y")</f>
        <v>59</v>
      </c>
      <c r="M6594" s="299" t="s">
        <v>20</v>
      </c>
      <c r="N6594" s="10" t="s">
        <v>40415</v>
      </c>
      <c r="O6594" s="389" t="s">
        <v>177</v>
      </c>
      <c r="P6594" s="386" t="s">
        <v>177</v>
      </c>
    </row>
    <row r="6595" spans="1:16" s="8" customFormat="1" ht="15" customHeight="1" x14ac:dyDescent="0.25">
      <c r="A6595" s="362" t="s">
        <v>27</v>
      </c>
      <c r="B6595" s="362" t="s">
        <v>22115</v>
      </c>
      <c r="C6595" s="340" t="s">
        <v>21421</v>
      </c>
      <c r="D6595" s="362" t="s">
        <v>21420</v>
      </c>
      <c r="E6595" s="362">
        <v>31</v>
      </c>
      <c r="F6595" s="364">
        <v>17660679</v>
      </c>
      <c r="G6595" s="363">
        <v>20176606798</v>
      </c>
      <c r="H6595" s="365">
        <v>23873</v>
      </c>
      <c r="I6595" s="388">
        <v>11</v>
      </c>
      <c r="J6595" s="378">
        <v>5</v>
      </c>
      <c r="K6595" s="381">
        <v>1965</v>
      </c>
      <c r="L6595" s="369">
        <f t="shared" ca="1" si="103"/>
        <v>58</v>
      </c>
      <c r="M6595" s="299" t="s">
        <v>20</v>
      </c>
      <c r="N6595" s="10" t="s">
        <v>40415</v>
      </c>
      <c r="O6595" s="389" t="s">
        <v>30745</v>
      </c>
      <c r="P6595" s="386">
        <v>41275</v>
      </c>
    </row>
    <row r="6596" spans="1:16" s="8" customFormat="1" ht="15" customHeight="1" x14ac:dyDescent="0.25">
      <c r="A6596" s="362" t="s">
        <v>27</v>
      </c>
      <c r="B6596" s="362" t="s">
        <v>22115</v>
      </c>
      <c r="C6596" s="340" t="s">
        <v>21419</v>
      </c>
      <c r="D6596" s="362" t="s">
        <v>21418</v>
      </c>
      <c r="E6596" s="362">
        <v>31</v>
      </c>
      <c r="F6596" s="364">
        <v>20710674</v>
      </c>
      <c r="G6596" s="363">
        <v>20207106748</v>
      </c>
      <c r="H6596" s="365">
        <v>25322</v>
      </c>
      <c r="I6596" s="388">
        <v>29</v>
      </c>
      <c r="J6596" s="378">
        <v>4</v>
      </c>
      <c r="K6596" s="381">
        <v>1969</v>
      </c>
      <c r="L6596" s="369">
        <f t="shared" ca="1" si="103"/>
        <v>54</v>
      </c>
      <c r="M6596" s="299" t="s">
        <v>20</v>
      </c>
      <c r="N6596" s="10" t="s">
        <v>40415</v>
      </c>
      <c r="O6596" s="389" t="s">
        <v>30743</v>
      </c>
      <c r="P6596" s="386">
        <v>40330</v>
      </c>
    </row>
    <row r="6597" spans="1:16" s="8" customFormat="1" ht="15" customHeight="1" x14ac:dyDescent="0.25">
      <c r="A6597" s="362" t="s">
        <v>46</v>
      </c>
      <c r="B6597" s="362" t="s">
        <v>22115</v>
      </c>
      <c r="C6597" s="340" t="s">
        <v>21417</v>
      </c>
      <c r="D6597" s="362" t="s">
        <v>21416</v>
      </c>
      <c r="E6597" s="362">
        <v>30</v>
      </c>
      <c r="F6597" s="364">
        <v>16414315</v>
      </c>
      <c r="G6597" s="363">
        <v>20164143156</v>
      </c>
      <c r="H6597" s="365">
        <v>23232</v>
      </c>
      <c r="I6597" s="388">
        <v>9</v>
      </c>
      <c r="J6597" s="378">
        <v>8</v>
      </c>
      <c r="K6597" s="381">
        <v>1963</v>
      </c>
      <c r="L6597" s="369">
        <f t="shared" ca="1" si="103"/>
        <v>60</v>
      </c>
      <c r="M6597" s="299" t="s">
        <v>20</v>
      </c>
      <c r="N6597" s="10" t="s">
        <v>40415</v>
      </c>
      <c r="O6597" s="389" t="s">
        <v>30842</v>
      </c>
      <c r="P6597" s="386">
        <v>42644</v>
      </c>
    </row>
    <row r="6598" spans="1:16" s="8" customFormat="1" ht="15" customHeight="1" x14ac:dyDescent="0.25">
      <c r="A6598" s="362" t="s">
        <v>27</v>
      </c>
      <c r="B6598" s="362" t="s">
        <v>22115</v>
      </c>
      <c r="C6598" s="340" t="s">
        <v>21415</v>
      </c>
      <c r="D6598" s="362" t="s">
        <v>21414</v>
      </c>
      <c r="E6598" s="362">
        <v>30</v>
      </c>
      <c r="F6598" s="364">
        <v>14461922</v>
      </c>
      <c r="G6598" s="363">
        <v>20144619227</v>
      </c>
      <c r="H6598" s="365">
        <v>22404</v>
      </c>
      <c r="I6598" s="388">
        <v>3</v>
      </c>
      <c r="J6598" s="378">
        <v>5</v>
      </c>
      <c r="K6598" s="381">
        <v>1961</v>
      </c>
      <c r="L6598" s="369">
        <f t="shared" ca="1" si="103"/>
        <v>62</v>
      </c>
      <c r="M6598" s="299" t="s">
        <v>20</v>
      </c>
      <c r="N6598" s="10" t="s">
        <v>40415</v>
      </c>
      <c r="O6598" s="389" t="s">
        <v>30832</v>
      </c>
      <c r="P6598" s="386">
        <v>42583</v>
      </c>
    </row>
    <row r="6599" spans="1:16" s="8" customFormat="1" ht="15" customHeight="1" x14ac:dyDescent="0.25">
      <c r="A6599" s="362" t="s">
        <v>27</v>
      </c>
      <c r="B6599" s="362" t="s">
        <v>22115</v>
      </c>
      <c r="C6599" s="340" t="s">
        <v>21413</v>
      </c>
      <c r="D6599" s="362" t="s">
        <v>21412</v>
      </c>
      <c r="E6599" s="362">
        <v>30</v>
      </c>
      <c r="F6599" s="364">
        <v>16602704</v>
      </c>
      <c r="G6599" s="363">
        <v>20166027048</v>
      </c>
      <c r="H6599" s="365">
        <v>23391</v>
      </c>
      <c r="I6599" s="388">
        <v>15</v>
      </c>
      <c r="J6599" s="378">
        <v>1</v>
      </c>
      <c r="K6599" s="381">
        <v>1964</v>
      </c>
      <c r="L6599" s="369">
        <f t="shared" ca="1" si="103"/>
        <v>60</v>
      </c>
      <c r="M6599" s="299" t="s">
        <v>20</v>
      </c>
      <c r="N6599" s="10" t="s">
        <v>40415</v>
      </c>
      <c r="O6599" s="389" t="s">
        <v>30832</v>
      </c>
      <c r="P6599" s="386">
        <v>42583</v>
      </c>
    </row>
    <row r="6600" spans="1:16" s="8" customFormat="1" ht="15" customHeight="1" x14ac:dyDescent="0.25">
      <c r="A6600" s="362" t="s">
        <v>2915</v>
      </c>
      <c r="B6600" s="362" t="s">
        <v>22115</v>
      </c>
      <c r="C6600" s="340" t="s">
        <v>21407</v>
      </c>
      <c r="D6600" s="362" t="s">
        <v>21406</v>
      </c>
      <c r="E6600" s="362">
        <v>30</v>
      </c>
      <c r="F6600" s="364">
        <v>17549581</v>
      </c>
      <c r="G6600" s="363">
        <v>23175495819</v>
      </c>
      <c r="H6600" s="365">
        <v>24182</v>
      </c>
      <c r="I6600" s="388">
        <v>16</v>
      </c>
      <c r="J6600" s="378">
        <v>3</v>
      </c>
      <c r="K6600" s="381">
        <v>1966</v>
      </c>
      <c r="L6600" s="369">
        <f t="shared" ca="1" si="103"/>
        <v>58</v>
      </c>
      <c r="M6600" s="299" t="s">
        <v>20</v>
      </c>
      <c r="N6600" s="10" t="s">
        <v>40415</v>
      </c>
      <c r="O6600" s="389" t="s">
        <v>29335</v>
      </c>
      <c r="P6600" s="386">
        <v>43525</v>
      </c>
    </row>
    <row r="6601" spans="1:16" s="8" customFormat="1" ht="15" customHeight="1" x14ac:dyDescent="0.25">
      <c r="A6601" s="362" t="s">
        <v>27</v>
      </c>
      <c r="B6601" s="362" t="s">
        <v>22115</v>
      </c>
      <c r="C6601" s="340" t="s">
        <v>21405</v>
      </c>
      <c r="D6601" s="362" t="s">
        <v>21404</v>
      </c>
      <c r="E6601" s="362">
        <v>31</v>
      </c>
      <c r="F6601" s="364">
        <v>16341954</v>
      </c>
      <c r="G6601" s="363">
        <v>20163419549</v>
      </c>
      <c r="H6601" s="365">
        <v>23120</v>
      </c>
      <c r="I6601" s="388">
        <v>19</v>
      </c>
      <c r="J6601" s="378">
        <v>4</v>
      </c>
      <c r="K6601" s="381">
        <v>1963</v>
      </c>
      <c r="L6601" s="369">
        <f t="shared" ca="1" si="103"/>
        <v>61</v>
      </c>
      <c r="M6601" s="299" t="s">
        <v>20</v>
      </c>
      <c r="N6601" s="10" t="s">
        <v>40415</v>
      </c>
      <c r="O6601" s="389" t="s">
        <v>30762</v>
      </c>
      <c r="P6601" s="386">
        <v>41121</v>
      </c>
    </row>
    <row r="6602" spans="1:16" s="8" customFormat="1" ht="15" customHeight="1" x14ac:dyDescent="0.25">
      <c r="A6602" s="362" t="s">
        <v>46</v>
      </c>
      <c r="B6602" s="362" t="s">
        <v>22115</v>
      </c>
      <c r="C6602" s="340" t="s">
        <v>21403</v>
      </c>
      <c r="D6602" s="362" t="s">
        <v>21402</v>
      </c>
      <c r="E6602" s="362" t="s">
        <v>30</v>
      </c>
      <c r="F6602" s="364">
        <v>20274631</v>
      </c>
      <c r="G6602" s="363">
        <v>20202746315</v>
      </c>
      <c r="H6602" s="365">
        <v>24949</v>
      </c>
      <c r="I6602" s="388">
        <v>21</v>
      </c>
      <c r="J6602" s="378">
        <v>4</v>
      </c>
      <c r="K6602" s="381">
        <v>1968</v>
      </c>
      <c r="L6602" s="369">
        <f t="shared" ca="1" si="103"/>
        <v>56</v>
      </c>
      <c r="M6602" s="299" t="s">
        <v>20</v>
      </c>
      <c r="N6602" s="10" t="s">
        <v>40415</v>
      </c>
      <c r="O6602" s="389" t="s">
        <v>177</v>
      </c>
      <c r="P6602" s="386" t="s">
        <v>177</v>
      </c>
    </row>
    <row r="6603" spans="1:16" s="8" customFormat="1" ht="15" customHeight="1" x14ac:dyDescent="0.25">
      <c r="A6603" s="362" t="s">
        <v>27</v>
      </c>
      <c r="B6603" s="362" t="s">
        <v>22115</v>
      </c>
      <c r="C6603" s="340" t="s">
        <v>21401</v>
      </c>
      <c r="D6603" s="362" t="s">
        <v>21400</v>
      </c>
      <c r="E6603" s="362">
        <v>30</v>
      </c>
      <c r="F6603" s="364">
        <v>17792493</v>
      </c>
      <c r="G6603" s="363">
        <v>20177924939</v>
      </c>
      <c r="H6603" s="365">
        <v>24377</v>
      </c>
      <c r="I6603" s="388">
        <v>27</v>
      </c>
      <c r="J6603" s="378">
        <v>9</v>
      </c>
      <c r="K6603" s="381">
        <v>1966</v>
      </c>
      <c r="L6603" s="369">
        <f t="shared" ca="1" si="103"/>
        <v>57</v>
      </c>
      <c r="M6603" s="299" t="s">
        <v>20</v>
      </c>
      <c r="N6603" s="10" t="s">
        <v>40415</v>
      </c>
      <c r="O6603" s="389" t="s">
        <v>30781</v>
      </c>
      <c r="P6603" s="386">
        <v>42736</v>
      </c>
    </row>
    <row r="6604" spans="1:16" s="8" customFormat="1" ht="15" customHeight="1" x14ac:dyDescent="0.25">
      <c r="A6604" s="362" t="s">
        <v>27</v>
      </c>
      <c r="B6604" s="362" t="s">
        <v>22115</v>
      </c>
      <c r="C6604" s="340" t="s">
        <v>21399</v>
      </c>
      <c r="D6604" s="362" t="s">
        <v>21398</v>
      </c>
      <c r="E6604" s="362">
        <v>31</v>
      </c>
      <c r="F6604" s="364">
        <v>20229060</v>
      </c>
      <c r="G6604" s="363">
        <v>20202290605</v>
      </c>
      <c r="H6604" s="365">
        <v>25033</v>
      </c>
      <c r="I6604" s="388">
        <v>14</v>
      </c>
      <c r="J6604" s="378">
        <v>7</v>
      </c>
      <c r="K6604" s="381">
        <v>1968</v>
      </c>
      <c r="L6604" s="369">
        <f t="shared" ca="1" si="103"/>
        <v>55</v>
      </c>
      <c r="M6604" s="299" t="s">
        <v>20</v>
      </c>
      <c r="N6604" s="10" t="s">
        <v>40415</v>
      </c>
      <c r="O6604" s="389" t="s">
        <v>30772</v>
      </c>
      <c r="P6604" s="386">
        <v>41580</v>
      </c>
    </row>
    <row r="6605" spans="1:16" s="8" customFormat="1" ht="15" customHeight="1" x14ac:dyDescent="0.25">
      <c r="A6605" s="362" t="s">
        <v>46</v>
      </c>
      <c r="B6605" s="362" t="s">
        <v>22115</v>
      </c>
      <c r="C6605" s="340" t="s">
        <v>21397</v>
      </c>
      <c r="D6605" s="362" t="s">
        <v>21396</v>
      </c>
      <c r="E6605" s="362">
        <v>30</v>
      </c>
      <c r="F6605" s="364">
        <v>16600636</v>
      </c>
      <c r="G6605" s="363">
        <v>20166006369</v>
      </c>
      <c r="H6605" s="365">
        <v>23386</v>
      </c>
      <c r="I6605" s="388">
        <v>10</v>
      </c>
      <c r="J6605" s="378">
        <v>1</v>
      </c>
      <c r="K6605" s="381">
        <v>1964</v>
      </c>
      <c r="L6605" s="369">
        <f t="shared" ca="1" si="103"/>
        <v>60</v>
      </c>
      <c r="M6605" s="299" t="s">
        <v>20</v>
      </c>
      <c r="N6605" s="10" t="s">
        <v>40415</v>
      </c>
      <c r="O6605" s="389" t="s">
        <v>30832</v>
      </c>
      <c r="P6605" s="386">
        <v>42583</v>
      </c>
    </row>
    <row r="6606" spans="1:16" s="8" customFormat="1" ht="15" customHeight="1" x14ac:dyDescent="0.25">
      <c r="A6606" s="362" t="s">
        <v>27</v>
      </c>
      <c r="B6606" s="362" t="s">
        <v>22115</v>
      </c>
      <c r="C6606" s="340" t="s">
        <v>21395</v>
      </c>
      <c r="D6606" s="362" t="s">
        <v>21394</v>
      </c>
      <c r="E6606" s="362">
        <v>30</v>
      </c>
      <c r="F6606" s="364">
        <v>22388866</v>
      </c>
      <c r="G6606" s="363">
        <v>20223888667</v>
      </c>
      <c r="H6606" s="365">
        <v>26173</v>
      </c>
      <c r="I6606" s="388">
        <v>28</v>
      </c>
      <c r="J6606" s="378">
        <v>8</v>
      </c>
      <c r="K6606" s="381">
        <v>1971</v>
      </c>
      <c r="L6606" s="369">
        <f t="shared" ca="1" si="103"/>
        <v>52</v>
      </c>
      <c r="M6606" s="299" t="s">
        <v>20</v>
      </c>
      <c r="N6606" s="10" t="s">
        <v>40415</v>
      </c>
      <c r="O6606" s="389" t="s">
        <v>29352</v>
      </c>
      <c r="P6606" s="386">
        <v>43040</v>
      </c>
    </row>
    <row r="6607" spans="1:16" s="8" customFormat="1" ht="15" customHeight="1" x14ac:dyDescent="0.25">
      <c r="A6607" s="362" t="s">
        <v>27</v>
      </c>
      <c r="B6607" s="362" t="s">
        <v>22115</v>
      </c>
      <c r="C6607" s="340" t="s">
        <v>21393</v>
      </c>
      <c r="D6607" s="362" t="s">
        <v>21392</v>
      </c>
      <c r="E6607" s="362">
        <v>30</v>
      </c>
      <c r="F6607" s="364">
        <v>22526964</v>
      </c>
      <c r="G6607" s="363">
        <v>20225269646</v>
      </c>
      <c r="H6607" s="365">
        <v>26246</v>
      </c>
      <c r="I6607" s="388">
        <v>9</v>
      </c>
      <c r="J6607" s="378">
        <v>11</v>
      </c>
      <c r="K6607" s="381">
        <v>1971</v>
      </c>
      <c r="L6607" s="369">
        <f t="shared" ca="1" si="103"/>
        <v>52</v>
      </c>
      <c r="M6607" s="299" t="s">
        <v>20</v>
      </c>
      <c r="N6607" s="10" t="s">
        <v>40415</v>
      </c>
      <c r="O6607" s="389" t="s">
        <v>29347</v>
      </c>
      <c r="P6607" s="386">
        <v>42979</v>
      </c>
    </row>
    <row r="6608" spans="1:16" s="8" customFormat="1" ht="15" customHeight="1" x14ac:dyDescent="0.25">
      <c r="A6608" s="362" t="s">
        <v>46</v>
      </c>
      <c r="B6608" s="362" t="s">
        <v>22115</v>
      </c>
      <c r="C6608" s="340" t="s">
        <v>21391</v>
      </c>
      <c r="D6608" s="362" t="s">
        <v>21390</v>
      </c>
      <c r="E6608" s="362">
        <v>30</v>
      </c>
      <c r="F6608" s="364">
        <v>14875003</v>
      </c>
      <c r="G6608" s="363">
        <v>20148750034</v>
      </c>
      <c r="H6608" s="365">
        <v>22794</v>
      </c>
      <c r="I6608" s="388">
        <v>28</v>
      </c>
      <c r="J6608" s="378">
        <v>5</v>
      </c>
      <c r="K6608" s="381">
        <v>1962</v>
      </c>
      <c r="L6608" s="369">
        <f t="shared" ca="1" si="103"/>
        <v>61</v>
      </c>
      <c r="M6608" s="299" t="s">
        <v>20</v>
      </c>
      <c r="N6608" s="10" t="s">
        <v>40415</v>
      </c>
      <c r="O6608" s="389" t="s">
        <v>30814</v>
      </c>
      <c r="P6608" s="386">
        <v>42705</v>
      </c>
    </row>
    <row r="6609" spans="1:16" s="8" customFormat="1" ht="15" customHeight="1" x14ac:dyDescent="0.25">
      <c r="A6609" s="362" t="s">
        <v>46</v>
      </c>
      <c r="B6609" s="362" t="s">
        <v>22115</v>
      </c>
      <c r="C6609" s="340" t="s">
        <v>21389</v>
      </c>
      <c r="D6609" s="362" t="s">
        <v>21388</v>
      </c>
      <c r="E6609" s="362">
        <v>30</v>
      </c>
      <c r="F6609" s="364">
        <v>18449138</v>
      </c>
      <c r="G6609" s="363">
        <v>23184491389</v>
      </c>
      <c r="H6609" s="365">
        <v>24793</v>
      </c>
      <c r="I6609" s="388">
        <v>17</v>
      </c>
      <c r="J6609" s="378">
        <v>11</v>
      </c>
      <c r="K6609" s="381">
        <v>1967</v>
      </c>
      <c r="L6609" s="369">
        <f t="shared" ca="1" si="103"/>
        <v>56</v>
      </c>
      <c r="M6609" s="299" t="s">
        <v>20</v>
      </c>
      <c r="N6609" s="10" t="s">
        <v>40415</v>
      </c>
      <c r="O6609" s="389" t="s">
        <v>29335</v>
      </c>
      <c r="P6609" s="386">
        <v>43525</v>
      </c>
    </row>
    <row r="6610" spans="1:16" s="8" customFormat="1" ht="15" customHeight="1" x14ac:dyDescent="0.25">
      <c r="A6610" s="362" t="s">
        <v>30</v>
      </c>
      <c r="B6610" s="362" t="s">
        <v>22115</v>
      </c>
      <c r="C6610" s="340" t="s">
        <v>21387</v>
      </c>
      <c r="D6610" s="362" t="s">
        <v>21386</v>
      </c>
      <c r="E6610" s="362">
        <v>31</v>
      </c>
      <c r="F6610" s="364">
        <v>14903515</v>
      </c>
      <c r="G6610" s="363">
        <v>20149035150</v>
      </c>
      <c r="H6610" s="365">
        <v>22871</v>
      </c>
      <c r="I6610" s="388">
        <v>13</v>
      </c>
      <c r="J6610" s="378">
        <v>8</v>
      </c>
      <c r="K6610" s="381">
        <v>1962</v>
      </c>
      <c r="L6610" s="369">
        <f t="shared" ca="1" si="103"/>
        <v>61</v>
      </c>
      <c r="M6610" s="299" t="s">
        <v>20</v>
      </c>
      <c r="N6610" s="10" t="s">
        <v>40415</v>
      </c>
      <c r="O6610" s="389" t="s">
        <v>30759</v>
      </c>
      <c r="P6610" s="386">
        <v>40378</v>
      </c>
    </row>
    <row r="6611" spans="1:16" s="8" customFormat="1" ht="15" customHeight="1" x14ac:dyDescent="0.25">
      <c r="A6611" s="362" t="s">
        <v>46</v>
      </c>
      <c r="B6611" s="362" t="s">
        <v>22115</v>
      </c>
      <c r="C6611" s="340" t="s">
        <v>21385</v>
      </c>
      <c r="D6611" s="362" t="s">
        <v>21384</v>
      </c>
      <c r="E6611" s="362">
        <v>30</v>
      </c>
      <c r="F6611" s="364">
        <v>20603138</v>
      </c>
      <c r="G6611" s="363">
        <v>20206031388</v>
      </c>
      <c r="H6611" s="365">
        <v>24973</v>
      </c>
      <c r="I6611" s="388">
        <v>15</v>
      </c>
      <c r="J6611" s="378">
        <v>5</v>
      </c>
      <c r="K6611" s="381">
        <v>1968</v>
      </c>
      <c r="L6611" s="369">
        <f t="shared" ca="1" si="103"/>
        <v>55</v>
      </c>
      <c r="M6611" s="299" t="s">
        <v>20</v>
      </c>
      <c r="N6611" s="10" t="s">
        <v>40415</v>
      </c>
      <c r="O6611" s="389" t="s">
        <v>29350</v>
      </c>
      <c r="P6611" s="386">
        <v>43009</v>
      </c>
    </row>
    <row r="6612" spans="1:16" s="8" customFormat="1" ht="15" customHeight="1" x14ac:dyDescent="0.25">
      <c r="A6612" s="362" t="s">
        <v>27</v>
      </c>
      <c r="B6612" s="362" t="s">
        <v>22115</v>
      </c>
      <c r="C6612" s="340" t="s">
        <v>21383</v>
      </c>
      <c r="D6612" s="362" t="s">
        <v>21382</v>
      </c>
      <c r="E6612" s="362">
        <v>30</v>
      </c>
      <c r="F6612" s="364">
        <v>21479130</v>
      </c>
      <c r="G6612" s="363">
        <v>20214791308</v>
      </c>
      <c r="H6612" s="365">
        <v>25589</v>
      </c>
      <c r="I6612" s="388">
        <v>21</v>
      </c>
      <c r="J6612" s="378">
        <v>1</v>
      </c>
      <c r="K6612" s="381">
        <v>1970</v>
      </c>
      <c r="L6612" s="369">
        <f t="shared" ca="1" si="103"/>
        <v>54</v>
      </c>
      <c r="M6612" s="299" t="s">
        <v>20</v>
      </c>
      <c r="N6612" s="10" t="s">
        <v>40415</v>
      </c>
      <c r="O6612" s="389" t="s">
        <v>30832</v>
      </c>
      <c r="P6612" s="386">
        <v>42583</v>
      </c>
    </row>
    <row r="6613" spans="1:16" s="8" customFormat="1" ht="15" customHeight="1" x14ac:dyDescent="0.25">
      <c r="A6613" s="362" t="s">
        <v>36</v>
      </c>
      <c r="B6613" s="362" t="s">
        <v>22115</v>
      </c>
      <c r="C6613" s="340" t="s">
        <v>21381</v>
      </c>
      <c r="D6613" s="362" t="s">
        <v>21380</v>
      </c>
      <c r="E6613" s="362">
        <v>30</v>
      </c>
      <c r="F6613" s="364">
        <v>16352272</v>
      </c>
      <c r="G6613" s="363">
        <v>20163522722</v>
      </c>
      <c r="H6613" s="365">
        <v>23309</v>
      </c>
      <c r="I6613" s="388">
        <v>25</v>
      </c>
      <c r="J6613" s="378">
        <v>10</v>
      </c>
      <c r="K6613" s="381">
        <v>1963</v>
      </c>
      <c r="L6613" s="369">
        <f t="shared" ca="1" si="103"/>
        <v>60</v>
      </c>
      <c r="M6613" s="299" t="s">
        <v>20</v>
      </c>
      <c r="N6613" s="10" t="s">
        <v>40415</v>
      </c>
      <c r="O6613" s="389" t="s">
        <v>29350</v>
      </c>
      <c r="P6613" s="386">
        <v>43026</v>
      </c>
    </row>
    <row r="6614" spans="1:16" s="8" customFormat="1" ht="15" customHeight="1" x14ac:dyDescent="0.25">
      <c r="A6614" s="362" t="s">
        <v>36</v>
      </c>
      <c r="B6614" s="362" t="s">
        <v>22115</v>
      </c>
      <c r="C6614" s="340" t="s">
        <v>21379</v>
      </c>
      <c r="D6614" s="362" t="s">
        <v>21378</v>
      </c>
      <c r="E6614" s="362">
        <v>30</v>
      </c>
      <c r="F6614" s="364">
        <v>17219888</v>
      </c>
      <c r="G6614" s="363">
        <v>20172198881</v>
      </c>
      <c r="H6614" s="365">
        <v>23925</v>
      </c>
      <c r="I6614" s="388">
        <v>2</v>
      </c>
      <c r="J6614" s="378">
        <v>7</v>
      </c>
      <c r="K6614" s="381">
        <v>1965</v>
      </c>
      <c r="L6614" s="369">
        <f t="shared" ca="1" si="103"/>
        <v>58</v>
      </c>
      <c r="M6614" s="299" t="s">
        <v>20</v>
      </c>
      <c r="N6614" s="10" t="s">
        <v>40415</v>
      </c>
      <c r="O6614" s="389" t="s">
        <v>29340</v>
      </c>
      <c r="P6614" s="386">
        <v>42888</v>
      </c>
    </row>
    <row r="6615" spans="1:16" s="8" customFormat="1" ht="15" customHeight="1" x14ac:dyDescent="0.25">
      <c r="A6615" s="362" t="s">
        <v>59</v>
      </c>
      <c r="B6615" s="362" t="s">
        <v>22115</v>
      </c>
      <c r="C6615" s="340" t="s">
        <v>21377</v>
      </c>
      <c r="D6615" s="362" t="s">
        <v>21376</v>
      </c>
      <c r="E6615" s="362">
        <v>30</v>
      </c>
      <c r="F6615" s="364">
        <v>20939912</v>
      </c>
      <c r="G6615" s="363">
        <v>20209399122</v>
      </c>
      <c r="H6615" s="365">
        <v>25418</v>
      </c>
      <c r="I6615" s="388">
        <v>3</v>
      </c>
      <c r="J6615" s="378">
        <v>8</v>
      </c>
      <c r="K6615" s="381">
        <v>1969</v>
      </c>
      <c r="L6615" s="369">
        <f t="shared" ca="1" si="103"/>
        <v>54</v>
      </c>
      <c r="M6615" s="299" t="s">
        <v>20</v>
      </c>
      <c r="N6615" s="10" t="s">
        <v>40415</v>
      </c>
      <c r="O6615" s="389" t="s">
        <v>29321</v>
      </c>
      <c r="P6615" s="386">
        <v>44197</v>
      </c>
    </row>
    <row r="6616" spans="1:16" s="8" customFormat="1" ht="15" customHeight="1" x14ac:dyDescent="0.25">
      <c r="A6616" s="362" t="s">
        <v>27</v>
      </c>
      <c r="B6616" s="362" t="s">
        <v>22115</v>
      </c>
      <c r="C6616" s="340" t="s">
        <v>21373</v>
      </c>
      <c r="D6616" s="362" t="s">
        <v>21372</v>
      </c>
      <c r="E6616" s="362">
        <v>30</v>
      </c>
      <c r="F6616" s="364">
        <v>10996177</v>
      </c>
      <c r="G6616" s="363">
        <v>23109961779</v>
      </c>
      <c r="H6616" s="365">
        <v>19650</v>
      </c>
      <c r="I6616" s="388">
        <v>18</v>
      </c>
      <c r="J6616" s="378">
        <v>10</v>
      </c>
      <c r="K6616" s="381">
        <v>1953</v>
      </c>
      <c r="L6616" s="369">
        <f t="shared" ca="1" si="103"/>
        <v>70</v>
      </c>
      <c r="M6616" s="299" t="s">
        <v>20</v>
      </c>
      <c r="N6616" s="10" t="s">
        <v>40415</v>
      </c>
      <c r="O6616" s="389" t="s">
        <v>30785</v>
      </c>
      <c r="P6616" s="386">
        <v>42522</v>
      </c>
    </row>
    <row r="6617" spans="1:16" s="8" customFormat="1" ht="15" customHeight="1" x14ac:dyDescent="0.25">
      <c r="A6617" s="362" t="s">
        <v>46</v>
      </c>
      <c r="B6617" s="362" t="s">
        <v>22115</v>
      </c>
      <c r="C6617" s="340" t="s">
        <v>21371</v>
      </c>
      <c r="D6617" s="362" t="s">
        <v>21370</v>
      </c>
      <c r="E6617" s="362">
        <v>32</v>
      </c>
      <c r="F6617" s="364">
        <v>21677322</v>
      </c>
      <c r="G6617" s="363">
        <v>20216773226</v>
      </c>
      <c r="H6617" s="365">
        <v>25757</v>
      </c>
      <c r="I6617" s="388">
        <v>8</v>
      </c>
      <c r="J6617" s="378">
        <v>7</v>
      </c>
      <c r="K6617" s="381">
        <v>1970</v>
      </c>
      <c r="L6617" s="369">
        <f t="shared" ca="1" si="103"/>
        <v>53</v>
      </c>
      <c r="M6617" s="299" t="s">
        <v>20</v>
      </c>
      <c r="N6617" s="10" t="s">
        <v>40415</v>
      </c>
      <c r="O6617" s="389" t="s">
        <v>30767</v>
      </c>
      <c r="P6617" s="386" t="s">
        <v>177</v>
      </c>
    </row>
    <row r="6618" spans="1:16" s="8" customFormat="1" ht="15" customHeight="1" x14ac:dyDescent="0.25">
      <c r="A6618" s="362" t="s">
        <v>27</v>
      </c>
      <c r="B6618" s="362" t="s">
        <v>22115</v>
      </c>
      <c r="C6618" s="340" t="s">
        <v>6994</v>
      </c>
      <c r="D6618" s="362" t="s">
        <v>6995</v>
      </c>
      <c r="E6618" s="362">
        <v>30</v>
      </c>
      <c r="F6618" s="364">
        <v>22386143</v>
      </c>
      <c r="G6618" s="363">
        <v>20223861432</v>
      </c>
      <c r="H6618" s="365">
        <v>26163</v>
      </c>
      <c r="I6618" s="388">
        <v>18</v>
      </c>
      <c r="J6618" s="378">
        <v>8</v>
      </c>
      <c r="K6618" s="381">
        <v>1971</v>
      </c>
      <c r="L6618" s="369">
        <f t="shared" ca="1" si="103"/>
        <v>52</v>
      </c>
      <c r="M6618" s="299" t="s">
        <v>20</v>
      </c>
      <c r="N6618" s="10" t="s">
        <v>40415</v>
      </c>
      <c r="O6618" s="389" t="s">
        <v>30781</v>
      </c>
      <c r="P6618" s="386">
        <v>42736</v>
      </c>
    </row>
    <row r="6619" spans="1:16" s="8" customFormat="1" ht="15" customHeight="1" x14ac:dyDescent="0.25">
      <c r="A6619" s="362" t="s">
        <v>800</v>
      </c>
      <c r="B6619" s="362" t="s">
        <v>22115</v>
      </c>
      <c r="C6619" s="340" t="s">
        <v>6992</v>
      </c>
      <c r="D6619" s="362" t="s">
        <v>6993</v>
      </c>
      <c r="E6619" s="362">
        <v>30</v>
      </c>
      <c r="F6619" s="364">
        <v>21090080</v>
      </c>
      <c r="G6619" s="363">
        <v>20210900803</v>
      </c>
      <c r="H6619" s="365">
        <v>25450</v>
      </c>
      <c r="I6619" s="388">
        <v>4</v>
      </c>
      <c r="J6619" s="378">
        <v>9</v>
      </c>
      <c r="K6619" s="381">
        <v>1969</v>
      </c>
      <c r="L6619" s="369">
        <f t="shared" ca="1" si="103"/>
        <v>54</v>
      </c>
      <c r="M6619" s="299" t="s">
        <v>20</v>
      </c>
      <c r="N6619" s="10" t="s">
        <v>40415</v>
      </c>
      <c r="O6619" s="389" t="s">
        <v>29343</v>
      </c>
      <c r="P6619" s="386">
        <v>42948</v>
      </c>
    </row>
    <row r="6620" spans="1:16" s="8" customFormat="1" ht="15" customHeight="1" x14ac:dyDescent="0.25">
      <c r="A6620" s="362" t="s">
        <v>27</v>
      </c>
      <c r="B6620" s="362" t="s">
        <v>22115</v>
      </c>
      <c r="C6620" s="340" t="s">
        <v>6990</v>
      </c>
      <c r="D6620" s="362" t="s">
        <v>6991</v>
      </c>
      <c r="E6620" s="362">
        <v>30</v>
      </c>
      <c r="F6620" s="364">
        <v>14377473</v>
      </c>
      <c r="G6620" s="363">
        <v>20143774733</v>
      </c>
      <c r="H6620" s="365">
        <v>22317</v>
      </c>
      <c r="I6620" s="388">
        <v>5</v>
      </c>
      <c r="J6620" s="378">
        <v>2</v>
      </c>
      <c r="K6620" s="381">
        <v>1961</v>
      </c>
      <c r="L6620" s="369">
        <f t="shared" ca="1" si="103"/>
        <v>63</v>
      </c>
      <c r="M6620" s="299" t="s">
        <v>20</v>
      </c>
      <c r="N6620" s="10" t="s">
        <v>40415</v>
      </c>
      <c r="O6620" s="389" t="s">
        <v>30781</v>
      </c>
      <c r="P6620" s="386">
        <v>42736</v>
      </c>
    </row>
    <row r="6621" spans="1:16" s="8" customFormat="1" ht="15" customHeight="1" x14ac:dyDescent="0.25">
      <c r="A6621" s="362" t="s">
        <v>59</v>
      </c>
      <c r="B6621" s="362" t="s">
        <v>22115</v>
      </c>
      <c r="C6621" s="340" t="s">
        <v>6989</v>
      </c>
      <c r="D6621" s="362" t="s">
        <v>3564</v>
      </c>
      <c r="E6621" s="362">
        <v>30</v>
      </c>
      <c r="F6621" s="364">
        <v>21930436</v>
      </c>
      <c r="G6621" s="363">
        <v>20219304367</v>
      </c>
      <c r="H6621" s="365">
        <v>25912</v>
      </c>
      <c r="I6621" s="388">
        <v>10</v>
      </c>
      <c r="J6621" s="378">
        <v>12</v>
      </c>
      <c r="K6621" s="381">
        <v>1970</v>
      </c>
      <c r="L6621" s="369">
        <f t="shared" ca="1" si="103"/>
        <v>53</v>
      </c>
      <c r="M6621" s="299" t="s">
        <v>20</v>
      </c>
      <c r="N6621" s="10" t="s">
        <v>40415</v>
      </c>
      <c r="O6621" s="389" t="s">
        <v>30781</v>
      </c>
      <c r="P6621" s="386">
        <v>42736</v>
      </c>
    </row>
    <row r="6622" spans="1:16" s="8" customFormat="1" ht="15" customHeight="1" x14ac:dyDescent="0.25">
      <c r="A6622" s="362" t="s">
        <v>800</v>
      </c>
      <c r="B6622" s="362" t="s">
        <v>22115</v>
      </c>
      <c r="C6622" s="340" t="s">
        <v>6987</v>
      </c>
      <c r="D6622" s="362" t="s">
        <v>6988</v>
      </c>
      <c r="E6622" s="362">
        <v>30</v>
      </c>
      <c r="F6622" s="364">
        <v>17749559</v>
      </c>
      <c r="G6622" s="363">
        <v>20177495590</v>
      </c>
      <c r="H6622" s="365">
        <v>24226</v>
      </c>
      <c r="I6622" s="388">
        <v>29</v>
      </c>
      <c r="J6622" s="378">
        <v>4</v>
      </c>
      <c r="K6622" s="381">
        <v>1966</v>
      </c>
      <c r="L6622" s="369">
        <f t="shared" ca="1" si="103"/>
        <v>57</v>
      </c>
      <c r="M6622" s="299" t="s">
        <v>20</v>
      </c>
      <c r="N6622" s="10" t="s">
        <v>40415</v>
      </c>
      <c r="O6622" s="389" t="s">
        <v>30774</v>
      </c>
      <c r="P6622" s="386">
        <v>42614</v>
      </c>
    </row>
    <row r="6623" spans="1:16" s="8" customFormat="1" ht="15" customHeight="1" x14ac:dyDescent="0.25">
      <c r="A6623" s="362" t="s">
        <v>27</v>
      </c>
      <c r="B6623" s="362" t="s">
        <v>22115</v>
      </c>
      <c r="C6623" s="340" t="s">
        <v>6985</v>
      </c>
      <c r="D6623" s="362" t="s">
        <v>6986</v>
      </c>
      <c r="E6623" s="362">
        <v>31</v>
      </c>
      <c r="F6623" s="364">
        <v>18454285</v>
      </c>
      <c r="G6623" s="363">
        <v>20184542855</v>
      </c>
      <c r="H6623" s="365">
        <v>24535</v>
      </c>
      <c r="I6623" s="388">
        <v>4</v>
      </c>
      <c r="J6623" s="378">
        <v>3</v>
      </c>
      <c r="K6623" s="381">
        <v>1967</v>
      </c>
      <c r="L6623" s="369">
        <f t="shared" ca="1" si="103"/>
        <v>57</v>
      </c>
      <c r="M6623" s="299" t="s">
        <v>20</v>
      </c>
      <c r="N6623" s="10" t="s">
        <v>40415</v>
      </c>
      <c r="O6623" s="389" t="s">
        <v>30739</v>
      </c>
      <c r="P6623" s="386">
        <v>40695</v>
      </c>
    </row>
    <row r="6624" spans="1:16" s="8" customFormat="1" ht="15" customHeight="1" x14ac:dyDescent="0.25">
      <c r="A6624" s="362" t="s">
        <v>46</v>
      </c>
      <c r="B6624" s="362" t="s">
        <v>22115</v>
      </c>
      <c r="C6624" s="340" t="s">
        <v>6983</v>
      </c>
      <c r="D6624" s="362" t="s">
        <v>6984</v>
      </c>
      <c r="E6624" s="362">
        <v>30</v>
      </c>
      <c r="F6624" s="364">
        <v>22217927</v>
      </c>
      <c r="G6624" s="363">
        <v>20222179271</v>
      </c>
      <c r="H6624" s="365">
        <v>26177</v>
      </c>
      <c r="I6624" s="388">
        <v>1</v>
      </c>
      <c r="J6624" s="378">
        <v>9</v>
      </c>
      <c r="K6624" s="381">
        <v>1971</v>
      </c>
      <c r="L6624" s="369">
        <f t="shared" ca="1" si="103"/>
        <v>52</v>
      </c>
      <c r="M6624" s="299" t="s">
        <v>20</v>
      </c>
      <c r="N6624" s="10" t="s">
        <v>40415</v>
      </c>
      <c r="O6624" s="389" t="s">
        <v>29334</v>
      </c>
      <c r="P6624" s="386">
        <v>42802</v>
      </c>
    </row>
    <row r="6625" spans="1:16" s="8" customFormat="1" ht="15" customHeight="1" x14ac:dyDescent="0.25">
      <c r="A6625" s="362" t="s">
        <v>27</v>
      </c>
      <c r="B6625" s="362" t="s">
        <v>22115</v>
      </c>
      <c r="C6625" s="340" t="s">
        <v>6981</v>
      </c>
      <c r="D6625" s="362" t="s">
        <v>6982</v>
      </c>
      <c r="E6625" s="362">
        <v>30</v>
      </c>
      <c r="F6625" s="364">
        <v>17251919</v>
      </c>
      <c r="G6625" s="363">
        <v>23172519199</v>
      </c>
      <c r="H6625" s="365">
        <v>23768</v>
      </c>
      <c r="I6625" s="388">
        <v>26</v>
      </c>
      <c r="J6625" s="378">
        <v>1</v>
      </c>
      <c r="K6625" s="381">
        <v>1965</v>
      </c>
      <c r="L6625" s="369">
        <f t="shared" ca="1" si="103"/>
        <v>59</v>
      </c>
      <c r="M6625" s="299" t="s">
        <v>20</v>
      </c>
      <c r="N6625" s="10" t="s">
        <v>40415</v>
      </c>
      <c r="O6625" s="389" t="s">
        <v>30823</v>
      </c>
      <c r="P6625" s="386">
        <v>41852</v>
      </c>
    </row>
    <row r="6626" spans="1:16" s="8" customFormat="1" ht="15" customHeight="1" x14ac:dyDescent="0.25">
      <c r="A6626" s="362" t="s">
        <v>27</v>
      </c>
      <c r="B6626" s="362" t="s">
        <v>22115</v>
      </c>
      <c r="C6626" s="340" t="s">
        <v>6979</v>
      </c>
      <c r="D6626" s="362" t="s">
        <v>6980</v>
      </c>
      <c r="E6626" s="362">
        <v>30</v>
      </c>
      <c r="F6626" s="364">
        <v>21726289</v>
      </c>
      <c r="G6626" s="363">
        <v>20217262896</v>
      </c>
      <c r="H6626" s="365">
        <v>25767</v>
      </c>
      <c r="I6626" s="388">
        <v>18</v>
      </c>
      <c r="J6626" s="378">
        <v>7</v>
      </c>
      <c r="K6626" s="381">
        <v>1970</v>
      </c>
      <c r="L6626" s="369">
        <f t="shared" ca="1" si="103"/>
        <v>53</v>
      </c>
      <c r="M6626" s="299" t="s">
        <v>20</v>
      </c>
      <c r="N6626" s="10" t="s">
        <v>40415</v>
      </c>
      <c r="O6626" s="389" t="s">
        <v>30832</v>
      </c>
      <c r="P6626" s="386">
        <v>42583</v>
      </c>
    </row>
    <row r="6627" spans="1:16" s="8" customFormat="1" ht="15" customHeight="1" x14ac:dyDescent="0.25">
      <c r="A6627" s="362">
        <v>12</v>
      </c>
      <c r="B6627" s="362" t="s">
        <v>22115</v>
      </c>
      <c r="C6627" s="340" t="s">
        <v>6973</v>
      </c>
      <c r="D6627" s="362" t="s">
        <v>6974</v>
      </c>
      <c r="E6627" s="362">
        <v>30</v>
      </c>
      <c r="F6627" s="364">
        <v>23987208</v>
      </c>
      <c r="G6627" s="363">
        <v>20239872086</v>
      </c>
      <c r="H6627" s="365">
        <v>26119</v>
      </c>
      <c r="I6627" s="388">
        <v>5</v>
      </c>
      <c r="J6627" s="378">
        <v>7</v>
      </c>
      <c r="K6627" s="381">
        <v>1971</v>
      </c>
      <c r="L6627" s="369">
        <f t="shared" ca="1" si="103"/>
        <v>52</v>
      </c>
      <c r="M6627" s="299" t="s">
        <v>20</v>
      </c>
      <c r="N6627" s="10" t="s">
        <v>40415</v>
      </c>
      <c r="O6627" s="389" t="s">
        <v>29335</v>
      </c>
      <c r="P6627" s="386">
        <v>43525</v>
      </c>
    </row>
    <row r="6628" spans="1:16" s="8" customFormat="1" ht="15" customHeight="1" x14ac:dyDescent="0.25">
      <c r="A6628" s="362" t="s">
        <v>46</v>
      </c>
      <c r="B6628" s="362" t="s">
        <v>22115</v>
      </c>
      <c r="C6628" s="340" t="s">
        <v>6971</v>
      </c>
      <c r="D6628" s="362" t="s">
        <v>6972</v>
      </c>
      <c r="E6628" s="362">
        <v>30</v>
      </c>
      <c r="F6628" s="364">
        <v>21072119</v>
      </c>
      <c r="G6628" s="363">
        <v>20210721194</v>
      </c>
      <c r="H6628" s="365">
        <v>25436</v>
      </c>
      <c r="I6628" s="388">
        <v>21</v>
      </c>
      <c r="J6628" s="378">
        <v>8</v>
      </c>
      <c r="K6628" s="381">
        <v>1969</v>
      </c>
      <c r="L6628" s="369">
        <f t="shared" ca="1" si="103"/>
        <v>54</v>
      </c>
      <c r="M6628" s="299" t="s">
        <v>20</v>
      </c>
      <c r="N6628" s="10" t="s">
        <v>40415</v>
      </c>
      <c r="O6628" s="389" t="s">
        <v>29343</v>
      </c>
      <c r="P6628" s="386">
        <v>42948</v>
      </c>
    </row>
    <row r="6629" spans="1:16" s="8" customFormat="1" ht="15" customHeight="1" x14ac:dyDescent="0.25">
      <c r="A6629" s="362" t="s">
        <v>27</v>
      </c>
      <c r="B6629" s="362" t="s">
        <v>22115</v>
      </c>
      <c r="C6629" s="340" t="s">
        <v>6969</v>
      </c>
      <c r="D6629" s="362" t="s">
        <v>6970</v>
      </c>
      <c r="E6629" s="362" t="s">
        <v>33</v>
      </c>
      <c r="F6629" s="364">
        <v>22389261</v>
      </c>
      <c r="G6629" s="363">
        <v>20223892613</v>
      </c>
      <c r="H6629" s="365">
        <v>26187</v>
      </c>
      <c r="I6629" s="388">
        <v>11</v>
      </c>
      <c r="J6629" s="378">
        <v>9</v>
      </c>
      <c r="K6629" s="381">
        <v>1971</v>
      </c>
      <c r="L6629" s="369">
        <f t="shared" ca="1" si="103"/>
        <v>52</v>
      </c>
      <c r="M6629" s="299" t="s">
        <v>20</v>
      </c>
      <c r="N6629" s="10" t="s">
        <v>40415</v>
      </c>
      <c r="O6629" s="389" t="s">
        <v>177</v>
      </c>
      <c r="P6629" s="386" t="s">
        <v>177</v>
      </c>
    </row>
    <row r="6630" spans="1:16" s="8" customFormat="1" ht="15" customHeight="1" x14ac:dyDescent="0.25">
      <c r="A6630" s="362" t="s">
        <v>46</v>
      </c>
      <c r="B6630" s="362" t="s">
        <v>22115</v>
      </c>
      <c r="C6630" s="340" t="s">
        <v>6967</v>
      </c>
      <c r="D6630" s="362" t="s">
        <v>6968</v>
      </c>
      <c r="E6630" s="362">
        <v>30</v>
      </c>
      <c r="F6630" s="364">
        <v>20585689</v>
      </c>
      <c r="G6630" s="363">
        <v>20205856898</v>
      </c>
      <c r="H6630" s="365">
        <v>25217</v>
      </c>
      <c r="I6630" s="388">
        <v>14</v>
      </c>
      <c r="J6630" s="378">
        <v>1</v>
      </c>
      <c r="K6630" s="381">
        <v>1969</v>
      </c>
      <c r="L6630" s="369">
        <f t="shared" ca="1" si="103"/>
        <v>55</v>
      </c>
      <c r="M6630" s="299" t="s">
        <v>20</v>
      </c>
      <c r="N6630" s="10" t="s">
        <v>40415</v>
      </c>
      <c r="O6630" s="389" t="s">
        <v>35849</v>
      </c>
      <c r="P6630" s="386">
        <v>42675</v>
      </c>
    </row>
    <row r="6631" spans="1:16" s="8" customFormat="1" ht="15" customHeight="1" x14ac:dyDescent="0.25">
      <c r="A6631" s="362" t="s">
        <v>27</v>
      </c>
      <c r="B6631" s="362" t="s">
        <v>22115</v>
      </c>
      <c r="C6631" s="340" t="s">
        <v>6965</v>
      </c>
      <c r="D6631" s="362" t="s">
        <v>6966</v>
      </c>
      <c r="E6631" s="362">
        <v>30</v>
      </c>
      <c r="F6631" s="364">
        <v>21874225</v>
      </c>
      <c r="G6631" s="363">
        <v>23218742254</v>
      </c>
      <c r="H6631" s="365">
        <v>25844</v>
      </c>
      <c r="I6631" s="388">
        <v>3</v>
      </c>
      <c r="J6631" s="378">
        <v>10</v>
      </c>
      <c r="K6631" s="381">
        <v>1970</v>
      </c>
      <c r="L6631" s="369">
        <f t="shared" ca="1" si="103"/>
        <v>53</v>
      </c>
      <c r="M6631" s="299" t="s">
        <v>20</v>
      </c>
      <c r="N6631" s="10" t="s">
        <v>28854</v>
      </c>
      <c r="O6631" s="389" t="s">
        <v>29343</v>
      </c>
      <c r="P6631" s="386">
        <v>42948</v>
      </c>
    </row>
    <row r="6632" spans="1:16" s="8" customFormat="1" ht="15" customHeight="1" x14ac:dyDescent="0.25">
      <c r="A6632" s="362" t="s">
        <v>252</v>
      </c>
      <c r="B6632" s="362" t="s">
        <v>22115</v>
      </c>
      <c r="C6632" s="340" t="s">
        <v>6963</v>
      </c>
      <c r="D6632" s="362" t="s">
        <v>6964</v>
      </c>
      <c r="E6632" s="362">
        <v>30</v>
      </c>
      <c r="F6632" s="364">
        <v>20632109</v>
      </c>
      <c r="G6632" s="363">
        <v>27206321097</v>
      </c>
      <c r="H6632" s="365">
        <v>25199</v>
      </c>
      <c r="I6632" s="388">
        <v>27</v>
      </c>
      <c r="J6632" s="378">
        <v>12</v>
      </c>
      <c r="K6632" s="381">
        <v>1968</v>
      </c>
      <c r="L6632" s="369">
        <f t="shared" ca="1" si="103"/>
        <v>55</v>
      </c>
      <c r="M6632" s="299" t="s">
        <v>20</v>
      </c>
      <c r="N6632" s="10" t="s">
        <v>28854</v>
      </c>
      <c r="O6632" s="389" t="s">
        <v>29347</v>
      </c>
      <c r="P6632" s="386">
        <v>42979</v>
      </c>
    </row>
    <row r="6633" spans="1:16" s="8" customFormat="1" ht="15" customHeight="1" x14ac:dyDescent="0.25">
      <c r="A6633" s="362" t="s">
        <v>27</v>
      </c>
      <c r="B6633" s="362" t="s">
        <v>22115</v>
      </c>
      <c r="C6633" s="340" t="s">
        <v>6961</v>
      </c>
      <c r="D6633" s="362" t="s">
        <v>6962</v>
      </c>
      <c r="E6633" s="362">
        <v>30</v>
      </c>
      <c r="F6633" s="364">
        <v>16106295</v>
      </c>
      <c r="G6633" s="363">
        <v>27161062958</v>
      </c>
      <c r="H6633" s="365">
        <v>22882</v>
      </c>
      <c r="I6633" s="388">
        <v>24</v>
      </c>
      <c r="J6633" s="378">
        <v>8</v>
      </c>
      <c r="K6633" s="381">
        <v>1962</v>
      </c>
      <c r="L6633" s="369">
        <f t="shared" ca="1" si="103"/>
        <v>61</v>
      </c>
      <c r="M6633" s="299" t="s">
        <v>20</v>
      </c>
      <c r="N6633" s="10" t="s">
        <v>28854</v>
      </c>
      <c r="O6633" s="389" t="s">
        <v>29343</v>
      </c>
      <c r="P6633" s="386">
        <v>42948</v>
      </c>
    </row>
    <row r="6634" spans="1:16" s="8" customFormat="1" ht="15" customHeight="1" x14ac:dyDescent="0.25">
      <c r="A6634" s="362" t="s">
        <v>23</v>
      </c>
      <c r="B6634" s="362" t="s">
        <v>22115</v>
      </c>
      <c r="C6634" s="340" t="s">
        <v>6959</v>
      </c>
      <c r="D6634" s="362" t="s">
        <v>6960</v>
      </c>
      <c r="E6634" s="362">
        <v>30</v>
      </c>
      <c r="F6634" s="364">
        <v>22232342</v>
      </c>
      <c r="G6634" s="363">
        <v>27222323423</v>
      </c>
      <c r="H6634" s="365">
        <v>26232</v>
      </c>
      <c r="I6634" s="388">
        <v>26</v>
      </c>
      <c r="J6634" s="378">
        <v>10</v>
      </c>
      <c r="K6634" s="381">
        <v>1971</v>
      </c>
      <c r="L6634" s="369">
        <f t="shared" ca="1" si="103"/>
        <v>52</v>
      </c>
      <c r="M6634" s="299" t="s">
        <v>20</v>
      </c>
      <c r="N6634" s="10" t="s">
        <v>28854</v>
      </c>
      <c r="O6634" s="389" t="s">
        <v>29313</v>
      </c>
      <c r="P6634" s="386">
        <v>43160</v>
      </c>
    </row>
    <row r="6635" spans="1:16" s="8" customFormat="1" ht="15" customHeight="1" x14ac:dyDescent="0.25">
      <c r="A6635" s="362" t="s">
        <v>46</v>
      </c>
      <c r="B6635" s="362" t="s">
        <v>22115</v>
      </c>
      <c r="C6635" s="340" t="s">
        <v>6957</v>
      </c>
      <c r="D6635" s="362" t="s">
        <v>6958</v>
      </c>
      <c r="E6635" s="362">
        <v>30</v>
      </c>
      <c r="F6635" s="364">
        <v>21594832</v>
      </c>
      <c r="G6635" s="363">
        <v>27215948329</v>
      </c>
      <c r="H6635" s="365">
        <v>25700</v>
      </c>
      <c r="I6635" s="388">
        <v>12</v>
      </c>
      <c r="J6635" s="378">
        <v>5</v>
      </c>
      <c r="K6635" s="381">
        <v>1970</v>
      </c>
      <c r="L6635" s="369">
        <f t="shared" ca="1" si="103"/>
        <v>53</v>
      </c>
      <c r="M6635" s="299" t="s">
        <v>20</v>
      </c>
      <c r="N6635" s="10" t="s">
        <v>28854</v>
      </c>
      <c r="O6635" s="389" t="s">
        <v>29347</v>
      </c>
      <c r="P6635" s="386">
        <v>42979</v>
      </c>
    </row>
    <row r="6636" spans="1:16" s="8" customFormat="1" ht="15" customHeight="1" x14ac:dyDescent="0.25">
      <c r="A6636" s="362" t="s">
        <v>27</v>
      </c>
      <c r="B6636" s="362" t="s">
        <v>22115</v>
      </c>
      <c r="C6636" s="340" t="s">
        <v>6955</v>
      </c>
      <c r="D6636" s="362" t="s">
        <v>6956</v>
      </c>
      <c r="E6636" s="362">
        <v>30</v>
      </c>
      <c r="F6636" s="364">
        <v>22481116</v>
      </c>
      <c r="G6636" s="363">
        <v>27224811166</v>
      </c>
      <c r="H6636" s="365">
        <v>26180</v>
      </c>
      <c r="I6636" s="388">
        <v>4</v>
      </c>
      <c r="J6636" s="378">
        <v>9</v>
      </c>
      <c r="K6636" s="381">
        <v>1971</v>
      </c>
      <c r="L6636" s="369">
        <f t="shared" ca="1" si="103"/>
        <v>52</v>
      </c>
      <c r="M6636" s="299" t="s">
        <v>20</v>
      </c>
      <c r="N6636" s="10" t="s">
        <v>28854</v>
      </c>
      <c r="O6636" s="389" t="s">
        <v>30842</v>
      </c>
      <c r="P6636" s="386">
        <v>42644</v>
      </c>
    </row>
    <row r="6637" spans="1:16" s="8" customFormat="1" ht="15" customHeight="1" x14ac:dyDescent="0.25">
      <c r="A6637" s="362" t="s">
        <v>252</v>
      </c>
      <c r="B6637" s="362" t="s">
        <v>22115</v>
      </c>
      <c r="C6637" s="340" t="s">
        <v>6953</v>
      </c>
      <c r="D6637" s="362" t="s">
        <v>6954</v>
      </c>
      <c r="E6637" s="362">
        <v>31</v>
      </c>
      <c r="F6637" s="364">
        <v>22925747</v>
      </c>
      <c r="G6637" s="363">
        <v>27229257477</v>
      </c>
      <c r="H6637" s="365">
        <v>25563</v>
      </c>
      <c r="I6637" s="388">
        <v>26</v>
      </c>
      <c r="J6637" s="378">
        <v>12</v>
      </c>
      <c r="K6637" s="381">
        <v>1969</v>
      </c>
      <c r="L6637" s="369">
        <f t="shared" ca="1" si="103"/>
        <v>54</v>
      </c>
      <c r="M6637" s="299" t="s">
        <v>20</v>
      </c>
      <c r="N6637" s="10" t="s">
        <v>28854</v>
      </c>
      <c r="O6637" s="389" t="s">
        <v>30780</v>
      </c>
      <c r="P6637" s="386">
        <v>40077</v>
      </c>
    </row>
    <row r="6638" spans="1:16" s="8" customFormat="1" ht="15" customHeight="1" x14ac:dyDescent="0.25">
      <c r="A6638" s="362" t="s">
        <v>27</v>
      </c>
      <c r="B6638" s="362" t="s">
        <v>22115</v>
      </c>
      <c r="C6638" s="340" t="s">
        <v>6951</v>
      </c>
      <c r="D6638" s="362" t="s">
        <v>6952</v>
      </c>
      <c r="E6638" s="362">
        <v>32</v>
      </c>
      <c r="F6638" s="364">
        <v>21918546</v>
      </c>
      <c r="G6638" s="363">
        <v>23219185464</v>
      </c>
      <c r="H6638" s="365">
        <v>25892</v>
      </c>
      <c r="I6638" s="388">
        <v>20</v>
      </c>
      <c r="J6638" s="378">
        <v>11</v>
      </c>
      <c r="K6638" s="381">
        <v>1970</v>
      </c>
      <c r="L6638" s="369">
        <f t="shared" ca="1" si="103"/>
        <v>53</v>
      </c>
      <c r="M6638" s="299" t="s">
        <v>20</v>
      </c>
      <c r="N6638" s="10" t="s">
        <v>28854</v>
      </c>
      <c r="O6638" s="389" t="s">
        <v>30739</v>
      </c>
      <c r="P6638" s="386">
        <v>40695</v>
      </c>
    </row>
    <row r="6639" spans="1:16" s="8" customFormat="1" ht="15" customHeight="1" x14ac:dyDescent="0.25">
      <c r="A6639" s="362" t="s">
        <v>46</v>
      </c>
      <c r="B6639" s="362" t="s">
        <v>22115</v>
      </c>
      <c r="C6639" s="340" t="s">
        <v>6949</v>
      </c>
      <c r="D6639" s="362" t="s">
        <v>6950</v>
      </c>
      <c r="E6639" s="362">
        <v>31</v>
      </c>
      <c r="F6639" s="364">
        <v>21553413</v>
      </c>
      <c r="G6639" s="363">
        <v>27215534133</v>
      </c>
      <c r="H6639" s="365">
        <v>25708</v>
      </c>
      <c r="I6639" s="388">
        <v>20</v>
      </c>
      <c r="J6639" s="378">
        <v>5</v>
      </c>
      <c r="K6639" s="381">
        <v>1970</v>
      </c>
      <c r="L6639" s="369">
        <f t="shared" ca="1" si="103"/>
        <v>53</v>
      </c>
      <c r="M6639" s="299" t="s">
        <v>20</v>
      </c>
      <c r="N6639" s="10" t="s">
        <v>28854</v>
      </c>
      <c r="O6639" s="389" t="s">
        <v>34422</v>
      </c>
      <c r="P6639" s="386">
        <v>40844</v>
      </c>
    </row>
    <row r="6640" spans="1:16" s="8" customFormat="1" ht="15" customHeight="1" x14ac:dyDescent="0.25">
      <c r="A6640" s="362" t="s">
        <v>252</v>
      </c>
      <c r="B6640" s="362" t="s">
        <v>22115</v>
      </c>
      <c r="C6640" s="340" t="s">
        <v>6947</v>
      </c>
      <c r="D6640" s="362" t="s">
        <v>6948</v>
      </c>
      <c r="E6640" s="362">
        <v>30</v>
      </c>
      <c r="F6640" s="364">
        <v>20685887</v>
      </c>
      <c r="G6640" s="363">
        <v>27206858872</v>
      </c>
      <c r="H6640" s="365">
        <v>25263</v>
      </c>
      <c r="I6640" s="388">
        <v>1</v>
      </c>
      <c r="J6640" s="378">
        <v>3</v>
      </c>
      <c r="K6640" s="381">
        <v>1969</v>
      </c>
      <c r="L6640" s="369">
        <f t="shared" ca="1" si="103"/>
        <v>55</v>
      </c>
      <c r="M6640" s="299" t="s">
        <v>20</v>
      </c>
      <c r="N6640" s="10" t="s">
        <v>28854</v>
      </c>
      <c r="O6640" s="389" t="s">
        <v>29329</v>
      </c>
      <c r="P6640" s="386">
        <v>43831</v>
      </c>
    </row>
    <row r="6641" spans="1:16" s="8" customFormat="1" ht="15" customHeight="1" x14ac:dyDescent="0.25">
      <c r="A6641" s="362" t="s">
        <v>27</v>
      </c>
      <c r="B6641" s="362" t="s">
        <v>22115</v>
      </c>
      <c r="C6641" s="340" t="s">
        <v>6945</v>
      </c>
      <c r="D6641" s="362" t="s">
        <v>6946</v>
      </c>
      <c r="E6641" s="362">
        <v>30</v>
      </c>
      <c r="F6641" s="364">
        <v>20201447</v>
      </c>
      <c r="G6641" s="363">
        <v>27202014475</v>
      </c>
      <c r="H6641" s="365">
        <v>24941</v>
      </c>
      <c r="I6641" s="388">
        <v>13</v>
      </c>
      <c r="J6641" s="378">
        <v>4</v>
      </c>
      <c r="K6641" s="381">
        <v>1968</v>
      </c>
      <c r="L6641" s="369">
        <f t="shared" ca="1" si="103"/>
        <v>56</v>
      </c>
      <c r="M6641" s="299" t="s">
        <v>20</v>
      </c>
      <c r="N6641" s="10" t="s">
        <v>28854</v>
      </c>
      <c r="O6641" s="389" t="s">
        <v>30832</v>
      </c>
      <c r="P6641" s="386">
        <v>42583</v>
      </c>
    </row>
    <row r="6642" spans="1:16" s="8" customFormat="1" ht="15" customHeight="1" x14ac:dyDescent="0.25">
      <c r="A6642" s="362" t="s">
        <v>3511</v>
      </c>
      <c r="B6642" s="362" t="s">
        <v>22115</v>
      </c>
      <c r="C6642" s="340" t="s">
        <v>6944</v>
      </c>
      <c r="D6642" s="362" t="s">
        <v>6943</v>
      </c>
      <c r="E6642" s="362">
        <v>30</v>
      </c>
      <c r="F6642" s="364">
        <v>17605357</v>
      </c>
      <c r="G6642" s="363">
        <v>27176053572</v>
      </c>
      <c r="H6642" s="365">
        <v>24096</v>
      </c>
      <c r="I6642" s="388">
        <v>20</v>
      </c>
      <c r="J6642" s="378">
        <v>12</v>
      </c>
      <c r="K6642" s="381">
        <v>1965</v>
      </c>
      <c r="L6642" s="369">
        <f t="shared" ca="1" si="103"/>
        <v>58</v>
      </c>
      <c r="M6642" s="299" t="s">
        <v>20</v>
      </c>
      <c r="N6642" s="10" t="s">
        <v>28854</v>
      </c>
      <c r="O6642" s="389" t="s">
        <v>29334</v>
      </c>
      <c r="P6642" s="386">
        <v>42802</v>
      </c>
    </row>
    <row r="6643" spans="1:16" s="8" customFormat="1" ht="15" customHeight="1" x14ac:dyDescent="0.25">
      <c r="A6643" s="362">
        <v>17</v>
      </c>
      <c r="B6643" s="362" t="s">
        <v>22115</v>
      </c>
      <c r="C6643" s="340" t="s">
        <v>6942</v>
      </c>
      <c r="D6643" s="362" t="s">
        <v>39369</v>
      </c>
      <c r="E6643" s="362">
        <v>30</v>
      </c>
      <c r="F6643" s="364">
        <v>18437497</v>
      </c>
      <c r="G6643" s="363">
        <v>27184374973</v>
      </c>
      <c r="H6643" s="365">
        <v>24437</v>
      </c>
      <c r="I6643" s="388">
        <v>26</v>
      </c>
      <c r="J6643" s="378">
        <v>11</v>
      </c>
      <c r="K6643" s="381">
        <v>1966</v>
      </c>
      <c r="L6643" s="369">
        <f t="shared" ca="1" si="103"/>
        <v>57</v>
      </c>
      <c r="M6643" s="299" t="s">
        <v>20</v>
      </c>
      <c r="N6643" s="10" t="s">
        <v>28854</v>
      </c>
      <c r="O6643" s="389" t="s">
        <v>29313</v>
      </c>
      <c r="P6643" s="386">
        <v>43160</v>
      </c>
    </row>
    <row r="6644" spans="1:16" s="8" customFormat="1" ht="15" customHeight="1" x14ac:dyDescent="0.25">
      <c r="A6644" s="362" t="s">
        <v>46</v>
      </c>
      <c r="B6644" s="362" t="s">
        <v>22115</v>
      </c>
      <c r="C6644" s="340" t="s">
        <v>6940</v>
      </c>
      <c r="D6644" s="362" t="s">
        <v>6941</v>
      </c>
      <c r="E6644" s="362">
        <v>30</v>
      </c>
      <c r="F6644" s="364">
        <v>22551827</v>
      </c>
      <c r="G6644" s="363">
        <v>27225518276</v>
      </c>
      <c r="H6644" s="365">
        <v>26269</v>
      </c>
      <c r="I6644" s="388">
        <v>2</v>
      </c>
      <c r="J6644" s="378">
        <v>12</v>
      </c>
      <c r="K6644" s="381">
        <v>1971</v>
      </c>
      <c r="L6644" s="369">
        <f t="shared" ca="1" si="103"/>
        <v>52</v>
      </c>
      <c r="M6644" s="299" t="s">
        <v>20</v>
      </c>
      <c r="N6644" s="10" t="s">
        <v>28854</v>
      </c>
      <c r="O6644" s="389" t="s">
        <v>30738</v>
      </c>
      <c r="P6644" s="386">
        <v>42156</v>
      </c>
    </row>
    <row r="6645" spans="1:16" s="8" customFormat="1" ht="15" customHeight="1" x14ac:dyDescent="0.25">
      <c r="A6645" s="362" t="s">
        <v>46</v>
      </c>
      <c r="B6645" s="362" t="s">
        <v>22115</v>
      </c>
      <c r="C6645" s="340" t="s">
        <v>6938</v>
      </c>
      <c r="D6645" s="362" t="s">
        <v>6939</v>
      </c>
      <c r="E6645" s="362">
        <v>30</v>
      </c>
      <c r="F6645" s="364">
        <v>21738915</v>
      </c>
      <c r="G6645" s="363">
        <v>27217389157</v>
      </c>
      <c r="H6645" s="365">
        <v>25890</v>
      </c>
      <c r="I6645" s="388">
        <v>18</v>
      </c>
      <c r="J6645" s="378">
        <v>11</v>
      </c>
      <c r="K6645" s="381">
        <v>1970</v>
      </c>
      <c r="L6645" s="369">
        <f t="shared" ca="1" si="103"/>
        <v>53</v>
      </c>
      <c r="M6645" s="299" t="s">
        <v>20</v>
      </c>
      <c r="N6645" s="10" t="s">
        <v>28854</v>
      </c>
      <c r="O6645" s="389" t="s">
        <v>30774</v>
      </c>
      <c r="P6645" s="386">
        <v>42614</v>
      </c>
    </row>
    <row r="6646" spans="1:16" s="8" customFormat="1" ht="15" customHeight="1" x14ac:dyDescent="0.25">
      <c r="A6646" s="362" t="s">
        <v>46</v>
      </c>
      <c r="B6646" s="362" t="s">
        <v>22115</v>
      </c>
      <c r="C6646" s="340" t="s">
        <v>6936</v>
      </c>
      <c r="D6646" s="362" t="s">
        <v>6937</v>
      </c>
      <c r="E6646" s="362">
        <v>30</v>
      </c>
      <c r="F6646" s="364">
        <v>18394265</v>
      </c>
      <c r="G6646" s="363">
        <v>23183942654</v>
      </c>
      <c r="H6646" s="365">
        <v>24797</v>
      </c>
      <c r="I6646" s="388">
        <v>21</v>
      </c>
      <c r="J6646" s="378">
        <v>11</v>
      </c>
      <c r="K6646" s="381">
        <v>1967</v>
      </c>
      <c r="L6646" s="369">
        <f t="shared" ca="1" si="103"/>
        <v>56</v>
      </c>
      <c r="M6646" s="299" t="s">
        <v>20</v>
      </c>
      <c r="N6646" s="10" t="s">
        <v>28854</v>
      </c>
      <c r="O6646" s="389" t="s">
        <v>30774</v>
      </c>
      <c r="P6646" s="386">
        <v>42614</v>
      </c>
    </row>
    <row r="6647" spans="1:16" s="8" customFormat="1" ht="15" customHeight="1" x14ac:dyDescent="0.25">
      <c r="A6647" s="362" t="s">
        <v>161</v>
      </c>
      <c r="B6647" s="362" t="s">
        <v>22115</v>
      </c>
      <c r="C6647" s="340" t="s">
        <v>6934</v>
      </c>
      <c r="D6647" s="362" t="s">
        <v>6935</v>
      </c>
      <c r="E6647" s="362">
        <v>30</v>
      </c>
      <c r="F6647" s="364">
        <v>20492572</v>
      </c>
      <c r="G6647" s="363">
        <v>27204925726</v>
      </c>
      <c r="H6647" s="365">
        <v>25160</v>
      </c>
      <c r="I6647" s="388">
        <v>18</v>
      </c>
      <c r="J6647" s="378">
        <v>11</v>
      </c>
      <c r="K6647" s="381">
        <v>1968</v>
      </c>
      <c r="L6647" s="369">
        <f t="shared" ca="1" si="103"/>
        <v>55</v>
      </c>
      <c r="M6647" s="299" t="s">
        <v>20</v>
      </c>
      <c r="N6647" s="10" t="s">
        <v>28854</v>
      </c>
      <c r="O6647" s="389" t="s">
        <v>30781</v>
      </c>
      <c r="P6647" s="386">
        <v>42736</v>
      </c>
    </row>
    <row r="6648" spans="1:16" s="8" customFormat="1" ht="15" customHeight="1" x14ac:dyDescent="0.25">
      <c r="A6648" s="362" t="s">
        <v>23</v>
      </c>
      <c r="B6648" s="362" t="s">
        <v>22115</v>
      </c>
      <c r="C6648" s="340" t="s">
        <v>6932</v>
      </c>
      <c r="D6648" s="362" t="s">
        <v>6933</v>
      </c>
      <c r="E6648" s="362">
        <v>32</v>
      </c>
      <c r="F6648" s="364">
        <v>18435174</v>
      </c>
      <c r="G6648" s="363">
        <v>27184351744</v>
      </c>
      <c r="H6648" s="365">
        <v>24749</v>
      </c>
      <c r="I6648" s="388">
        <v>4</v>
      </c>
      <c r="J6648" s="378">
        <v>10</v>
      </c>
      <c r="K6648" s="381">
        <v>1967</v>
      </c>
      <c r="L6648" s="369">
        <f t="shared" ca="1" si="103"/>
        <v>56</v>
      </c>
      <c r="M6648" s="299" t="s">
        <v>20</v>
      </c>
      <c r="N6648" s="10" t="s">
        <v>28854</v>
      </c>
      <c r="O6648" s="389" t="s">
        <v>30750</v>
      </c>
      <c r="P6648" s="386" t="s">
        <v>177</v>
      </c>
    </row>
    <row r="6649" spans="1:16" s="8" customFormat="1" ht="15" customHeight="1" x14ac:dyDescent="0.25">
      <c r="A6649" s="362" t="s">
        <v>27</v>
      </c>
      <c r="B6649" s="362" t="s">
        <v>22115</v>
      </c>
      <c r="C6649" s="340" t="s">
        <v>6930</v>
      </c>
      <c r="D6649" s="362" t="s">
        <v>6931</v>
      </c>
      <c r="E6649" s="362">
        <v>30</v>
      </c>
      <c r="F6649" s="364">
        <v>29769767</v>
      </c>
      <c r="G6649" s="363">
        <v>27297697671</v>
      </c>
      <c r="H6649" s="365">
        <v>26126</v>
      </c>
      <c r="I6649" s="388">
        <v>12</v>
      </c>
      <c r="J6649" s="378">
        <v>7</v>
      </c>
      <c r="K6649" s="381">
        <v>1971</v>
      </c>
      <c r="L6649" s="369">
        <f t="shared" ca="1" si="103"/>
        <v>52</v>
      </c>
      <c r="M6649" s="299" t="s">
        <v>20</v>
      </c>
      <c r="N6649" s="10" t="s">
        <v>28854</v>
      </c>
      <c r="O6649" s="389" t="s">
        <v>30781</v>
      </c>
      <c r="P6649" s="386">
        <v>42736</v>
      </c>
    </row>
    <row r="6650" spans="1:16" s="8" customFormat="1" ht="15" customHeight="1" x14ac:dyDescent="0.25">
      <c r="A6650" s="362" t="s">
        <v>59</v>
      </c>
      <c r="B6650" s="362" t="s">
        <v>22115</v>
      </c>
      <c r="C6650" s="340" t="s">
        <v>6928</v>
      </c>
      <c r="D6650" s="362" t="s">
        <v>6929</v>
      </c>
      <c r="E6650" s="362">
        <v>30</v>
      </c>
      <c r="F6650" s="364">
        <v>14227903</v>
      </c>
      <c r="G6650" s="363">
        <v>27142279032</v>
      </c>
      <c r="H6650" s="365">
        <v>22133</v>
      </c>
      <c r="I6650" s="388">
        <v>5</v>
      </c>
      <c r="J6650" s="378">
        <v>8</v>
      </c>
      <c r="K6650" s="381">
        <v>1960</v>
      </c>
      <c r="L6650" s="369">
        <f t="shared" ca="1" si="103"/>
        <v>63</v>
      </c>
      <c r="M6650" s="299" t="s">
        <v>20</v>
      </c>
      <c r="N6650" s="10" t="s">
        <v>28854</v>
      </c>
      <c r="O6650" s="389" t="s">
        <v>30781</v>
      </c>
      <c r="P6650" s="386">
        <v>42736</v>
      </c>
    </row>
    <row r="6651" spans="1:16" s="8" customFormat="1" ht="15" customHeight="1" x14ac:dyDescent="0.25">
      <c r="A6651" s="362" t="s">
        <v>46</v>
      </c>
      <c r="B6651" s="362" t="s">
        <v>22115</v>
      </c>
      <c r="C6651" s="340" t="s">
        <v>6926</v>
      </c>
      <c r="D6651" s="362" t="s">
        <v>6927</v>
      </c>
      <c r="E6651" s="362">
        <v>30</v>
      </c>
      <c r="F6651" s="364">
        <v>20366162</v>
      </c>
      <c r="G6651" s="363">
        <v>27203661628</v>
      </c>
      <c r="H6651" s="365">
        <v>25035</v>
      </c>
      <c r="I6651" s="388">
        <v>16</v>
      </c>
      <c r="J6651" s="378">
        <v>7</v>
      </c>
      <c r="K6651" s="381">
        <v>1968</v>
      </c>
      <c r="L6651" s="369">
        <f t="shared" ca="1" si="103"/>
        <v>55</v>
      </c>
      <c r="M6651" s="299" t="s">
        <v>20</v>
      </c>
      <c r="N6651" s="10" t="s">
        <v>28854</v>
      </c>
      <c r="O6651" s="389" t="s">
        <v>29339</v>
      </c>
      <c r="P6651" s="386">
        <v>43586</v>
      </c>
    </row>
    <row r="6652" spans="1:16" s="8" customFormat="1" ht="15" customHeight="1" x14ac:dyDescent="0.25">
      <c r="A6652" s="362" t="s">
        <v>23</v>
      </c>
      <c r="B6652" s="362" t="s">
        <v>22115</v>
      </c>
      <c r="C6652" s="340" t="s">
        <v>6924</v>
      </c>
      <c r="D6652" s="362" t="s">
        <v>6925</v>
      </c>
      <c r="E6652" s="362">
        <v>30</v>
      </c>
      <c r="F6652" s="364">
        <v>13468029</v>
      </c>
      <c r="G6652" s="363">
        <v>20134680297</v>
      </c>
      <c r="H6652" s="365">
        <v>20943</v>
      </c>
      <c r="I6652" s="388">
        <v>3</v>
      </c>
      <c r="J6652" s="378">
        <v>5</v>
      </c>
      <c r="K6652" s="381">
        <v>1957</v>
      </c>
      <c r="L6652" s="369">
        <f t="shared" ca="1" si="103"/>
        <v>66</v>
      </c>
      <c r="M6652" s="299" t="s">
        <v>20</v>
      </c>
      <c r="N6652" s="10" t="s">
        <v>40415</v>
      </c>
      <c r="O6652" s="389" t="s">
        <v>30785</v>
      </c>
      <c r="P6652" s="386">
        <v>42522</v>
      </c>
    </row>
    <row r="6653" spans="1:16" s="8" customFormat="1" ht="15" customHeight="1" x14ac:dyDescent="0.25">
      <c r="A6653" s="362" t="s">
        <v>27</v>
      </c>
      <c r="B6653" s="362" t="s">
        <v>22115</v>
      </c>
      <c r="C6653" s="340" t="s">
        <v>6922</v>
      </c>
      <c r="D6653" s="362" t="s">
        <v>6923</v>
      </c>
      <c r="E6653" s="362">
        <v>30</v>
      </c>
      <c r="F6653" s="364">
        <v>13276650</v>
      </c>
      <c r="G6653" s="363">
        <v>23132766509</v>
      </c>
      <c r="H6653" s="365">
        <v>20939</v>
      </c>
      <c r="I6653" s="388">
        <v>29</v>
      </c>
      <c r="J6653" s="378">
        <v>4</v>
      </c>
      <c r="K6653" s="381">
        <v>1957</v>
      </c>
      <c r="L6653" s="369">
        <f t="shared" ca="1" si="103"/>
        <v>66</v>
      </c>
      <c r="M6653" s="299" t="s">
        <v>20</v>
      </c>
      <c r="N6653" s="10" t="s">
        <v>40415</v>
      </c>
      <c r="O6653" s="389" t="s">
        <v>30747</v>
      </c>
      <c r="P6653" s="386">
        <v>41061</v>
      </c>
    </row>
    <row r="6654" spans="1:16" s="8" customFormat="1" ht="15" customHeight="1" x14ac:dyDescent="0.25">
      <c r="A6654" s="362" t="s">
        <v>36</v>
      </c>
      <c r="B6654" s="362" t="s">
        <v>22115</v>
      </c>
      <c r="C6654" s="340" t="s">
        <v>6921</v>
      </c>
      <c r="D6654" s="362" t="s">
        <v>5605</v>
      </c>
      <c r="E6654" s="362">
        <v>30</v>
      </c>
      <c r="F6654" s="364">
        <v>16820568</v>
      </c>
      <c r="G6654" s="363">
        <v>20168205687</v>
      </c>
      <c r="H6654" s="365">
        <v>23527</v>
      </c>
      <c r="I6654" s="388">
        <v>30</v>
      </c>
      <c r="J6654" s="378">
        <v>5</v>
      </c>
      <c r="K6654" s="381">
        <v>1964</v>
      </c>
      <c r="L6654" s="369">
        <f t="shared" ca="1" si="103"/>
        <v>59</v>
      </c>
      <c r="M6654" s="299" t="s">
        <v>20</v>
      </c>
      <c r="N6654" s="10" t="s">
        <v>40415</v>
      </c>
      <c r="O6654" s="389" t="s">
        <v>29318</v>
      </c>
      <c r="P6654" s="386">
        <v>43160</v>
      </c>
    </row>
    <row r="6655" spans="1:16" s="8" customFormat="1" ht="15" customHeight="1" x14ac:dyDescent="0.25">
      <c r="A6655" s="362" t="s">
        <v>36</v>
      </c>
      <c r="B6655" s="362" t="s">
        <v>22115</v>
      </c>
      <c r="C6655" s="340" t="s">
        <v>6919</v>
      </c>
      <c r="D6655" s="362" t="s">
        <v>6920</v>
      </c>
      <c r="E6655" s="362">
        <v>30</v>
      </c>
      <c r="F6655" s="364">
        <v>18419050</v>
      </c>
      <c r="G6655" s="363">
        <v>20184190509</v>
      </c>
      <c r="H6655" s="365">
        <v>24538</v>
      </c>
      <c r="I6655" s="388">
        <v>7</v>
      </c>
      <c r="J6655" s="378">
        <v>3</v>
      </c>
      <c r="K6655" s="381">
        <v>1967</v>
      </c>
      <c r="L6655" s="369">
        <f t="shared" ca="1" si="103"/>
        <v>57</v>
      </c>
      <c r="M6655" s="299" t="s">
        <v>20</v>
      </c>
      <c r="N6655" s="10" t="s">
        <v>40415</v>
      </c>
      <c r="O6655" s="389" t="s">
        <v>29328</v>
      </c>
      <c r="P6655" s="386">
        <v>43070</v>
      </c>
    </row>
    <row r="6656" spans="1:16" s="8" customFormat="1" ht="15" customHeight="1" x14ac:dyDescent="0.25">
      <c r="A6656" s="362">
        <v>13</v>
      </c>
      <c r="B6656" s="362" t="s">
        <v>22115</v>
      </c>
      <c r="C6656" s="340" t="s">
        <v>6917</v>
      </c>
      <c r="D6656" s="362" t="s">
        <v>6918</v>
      </c>
      <c r="E6656" s="362">
        <v>32</v>
      </c>
      <c r="F6656" s="364">
        <v>11137454</v>
      </c>
      <c r="G6656" s="363">
        <v>20111374547</v>
      </c>
      <c r="H6656" s="365">
        <v>19796</v>
      </c>
      <c r="I6656" s="388">
        <v>13</v>
      </c>
      <c r="J6656" s="378">
        <v>3</v>
      </c>
      <c r="K6656" s="381">
        <v>1954</v>
      </c>
      <c r="L6656" s="369">
        <f t="shared" ca="1" si="103"/>
        <v>70</v>
      </c>
      <c r="M6656" s="299" t="s">
        <v>20</v>
      </c>
      <c r="N6656" s="10" t="s">
        <v>40415</v>
      </c>
      <c r="O6656" s="389" t="s">
        <v>177</v>
      </c>
      <c r="P6656" s="386" t="s">
        <v>177</v>
      </c>
    </row>
    <row r="6657" spans="1:16" s="8" customFormat="1" ht="15" customHeight="1" x14ac:dyDescent="0.25">
      <c r="A6657" s="362">
        <v>13</v>
      </c>
      <c r="B6657" s="362" t="s">
        <v>22115</v>
      </c>
      <c r="C6657" s="340" t="s">
        <v>6915</v>
      </c>
      <c r="D6657" s="362" t="s">
        <v>6916</v>
      </c>
      <c r="E6657" s="362">
        <v>31</v>
      </c>
      <c r="F6657" s="364">
        <v>12608218</v>
      </c>
      <c r="G6657" s="363">
        <v>20126082186</v>
      </c>
      <c r="H6657" s="365">
        <v>21536</v>
      </c>
      <c r="I6657" s="388">
        <v>17</v>
      </c>
      <c r="J6657" s="378">
        <v>12</v>
      </c>
      <c r="K6657" s="381">
        <v>1958</v>
      </c>
      <c r="L6657" s="369">
        <f t="shared" ca="1" si="103"/>
        <v>65</v>
      </c>
      <c r="M6657" s="299" t="s">
        <v>20</v>
      </c>
      <c r="N6657" s="10" t="s">
        <v>40415</v>
      </c>
      <c r="O6657" s="389" t="s">
        <v>30747</v>
      </c>
      <c r="P6657" s="386">
        <v>41061</v>
      </c>
    </row>
    <row r="6658" spans="1:16" s="8" customFormat="1" ht="15" customHeight="1" x14ac:dyDescent="0.25">
      <c r="A6658" s="362">
        <v>14</v>
      </c>
      <c r="B6658" s="362" t="s">
        <v>22115</v>
      </c>
      <c r="C6658" s="340" t="s">
        <v>6913</v>
      </c>
      <c r="D6658" s="362" t="s">
        <v>6914</v>
      </c>
      <c r="E6658" s="362">
        <v>31</v>
      </c>
      <c r="F6658" s="364">
        <v>17633300</v>
      </c>
      <c r="G6658" s="363">
        <v>20176333007</v>
      </c>
      <c r="H6658" s="365">
        <v>24181</v>
      </c>
      <c r="I6658" s="388">
        <v>15</v>
      </c>
      <c r="J6658" s="378">
        <v>3</v>
      </c>
      <c r="K6658" s="381">
        <v>1966</v>
      </c>
      <c r="L6658" s="369">
        <f t="shared" ref="L6658:L6721" ca="1" si="104">DATEDIF(H6658,TODAY(),"Y")</f>
        <v>58</v>
      </c>
      <c r="M6658" s="299" t="s">
        <v>20</v>
      </c>
      <c r="N6658" s="10" t="s">
        <v>40415</v>
      </c>
      <c r="O6658" s="389" t="s">
        <v>30783</v>
      </c>
      <c r="P6658" s="386">
        <v>41092</v>
      </c>
    </row>
    <row r="6659" spans="1:16" s="8" customFormat="1" ht="15" customHeight="1" x14ac:dyDescent="0.25">
      <c r="A6659" s="362">
        <v>13</v>
      </c>
      <c r="B6659" s="362" t="s">
        <v>22115</v>
      </c>
      <c r="C6659" s="340" t="s">
        <v>6911</v>
      </c>
      <c r="D6659" s="362" t="s">
        <v>6912</v>
      </c>
      <c r="E6659" s="362">
        <v>32</v>
      </c>
      <c r="F6659" s="364">
        <v>12608653</v>
      </c>
      <c r="G6659" s="363">
        <v>23126086539</v>
      </c>
      <c r="H6659" s="365">
        <v>21437</v>
      </c>
      <c r="I6659" s="388">
        <v>9</v>
      </c>
      <c r="J6659" s="378">
        <v>9</v>
      </c>
      <c r="K6659" s="381">
        <v>1958</v>
      </c>
      <c r="L6659" s="369">
        <f t="shared" ca="1" si="104"/>
        <v>65</v>
      </c>
      <c r="M6659" s="299" t="s">
        <v>20</v>
      </c>
      <c r="N6659" s="10" t="s">
        <v>40415</v>
      </c>
      <c r="O6659" s="389" t="s">
        <v>30767</v>
      </c>
      <c r="P6659" s="386" t="s">
        <v>177</v>
      </c>
    </row>
    <row r="6660" spans="1:16" s="8" customFormat="1" ht="15" customHeight="1" x14ac:dyDescent="0.25">
      <c r="A6660" s="362">
        <v>13</v>
      </c>
      <c r="B6660" s="362" t="s">
        <v>22115</v>
      </c>
      <c r="C6660" s="340" t="s">
        <v>6909</v>
      </c>
      <c r="D6660" s="362" t="s">
        <v>6910</v>
      </c>
      <c r="E6660" s="362">
        <v>30</v>
      </c>
      <c r="F6660" s="364">
        <v>13956839</v>
      </c>
      <c r="G6660" s="363">
        <v>20139568398</v>
      </c>
      <c r="H6660" s="365">
        <v>22711</v>
      </c>
      <c r="I6660" s="388">
        <v>6</v>
      </c>
      <c r="J6660" s="378">
        <v>3</v>
      </c>
      <c r="K6660" s="381">
        <v>1962</v>
      </c>
      <c r="L6660" s="369">
        <f t="shared" ca="1" si="104"/>
        <v>62</v>
      </c>
      <c r="M6660" s="299" t="s">
        <v>20</v>
      </c>
      <c r="N6660" s="10" t="s">
        <v>40415</v>
      </c>
      <c r="O6660" s="389" t="s">
        <v>29340</v>
      </c>
      <c r="P6660" s="386">
        <v>42887</v>
      </c>
    </row>
    <row r="6661" spans="1:16" s="8" customFormat="1" ht="15" customHeight="1" x14ac:dyDescent="0.25">
      <c r="A6661" s="362">
        <v>13</v>
      </c>
      <c r="B6661" s="362" t="s">
        <v>22115</v>
      </c>
      <c r="C6661" s="340" t="s">
        <v>6907</v>
      </c>
      <c r="D6661" s="362" t="s">
        <v>6908</v>
      </c>
      <c r="E6661" s="362">
        <v>30</v>
      </c>
      <c r="F6661" s="364">
        <v>14963335</v>
      </c>
      <c r="G6661" s="363">
        <v>23149633359</v>
      </c>
      <c r="H6661" s="365">
        <v>22846</v>
      </c>
      <c r="I6661" s="388">
        <v>19</v>
      </c>
      <c r="J6661" s="378">
        <v>7</v>
      </c>
      <c r="K6661" s="381">
        <v>1962</v>
      </c>
      <c r="L6661" s="369">
        <f t="shared" ca="1" si="104"/>
        <v>61</v>
      </c>
      <c r="M6661" s="299" t="s">
        <v>20</v>
      </c>
      <c r="N6661" s="10" t="s">
        <v>40415</v>
      </c>
      <c r="O6661" s="389" t="s">
        <v>30781</v>
      </c>
      <c r="P6661" s="386">
        <v>42736</v>
      </c>
    </row>
    <row r="6662" spans="1:16" s="8" customFormat="1" ht="15" customHeight="1" x14ac:dyDescent="0.25">
      <c r="A6662" s="362">
        <v>13</v>
      </c>
      <c r="B6662" s="362" t="s">
        <v>22115</v>
      </c>
      <c r="C6662" s="340" t="s">
        <v>6905</v>
      </c>
      <c r="D6662" s="362" t="s">
        <v>6906</v>
      </c>
      <c r="E6662" s="362">
        <v>30</v>
      </c>
      <c r="F6662" s="364">
        <v>18299111</v>
      </c>
      <c r="G6662" s="363">
        <v>20182991113</v>
      </c>
      <c r="H6662" s="365">
        <v>24637</v>
      </c>
      <c r="I6662" s="388">
        <v>14</v>
      </c>
      <c r="J6662" s="378">
        <v>6</v>
      </c>
      <c r="K6662" s="381">
        <v>1967</v>
      </c>
      <c r="L6662" s="369">
        <f t="shared" ca="1" si="104"/>
        <v>56</v>
      </c>
      <c r="M6662" s="299" t="s">
        <v>20</v>
      </c>
      <c r="N6662" s="10" t="s">
        <v>40415</v>
      </c>
      <c r="O6662" s="389" t="s">
        <v>29363</v>
      </c>
      <c r="P6662" s="386">
        <v>43344</v>
      </c>
    </row>
    <row r="6663" spans="1:16" s="8" customFormat="1" ht="15" customHeight="1" x14ac:dyDescent="0.25">
      <c r="A6663" s="362">
        <v>13</v>
      </c>
      <c r="B6663" s="362" t="s">
        <v>22115</v>
      </c>
      <c r="C6663" s="340" t="s">
        <v>6903</v>
      </c>
      <c r="D6663" s="362" t="s">
        <v>6904</v>
      </c>
      <c r="E6663" s="362">
        <v>30</v>
      </c>
      <c r="F6663" s="364">
        <v>20561346</v>
      </c>
      <c r="G6663" s="363">
        <v>20205613464</v>
      </c>
      <c r="H6663" s="365">
        <v>25389</v>
      </c>
      <c r="I6663" s="388">
        <v>5</v>
      </c>
      <c r="J6663" s="378">
        <v>7</v>
      </c>
      <c r="K6663" s="381">
        <v>1969</v>
      </c>
      <c r="L6663" s="369">
        <f t="shared" ca="1" si="104"/>
        <v>54</v>
      </c>
      <c r="M6663" s="299" t="s">
        <v>20</v>
      </c>
      <c r="N6663" s="10" t="s">
        <v>40415</v>
      </c>
      <c r="O6663" s="389" t="s">
        <v>31039</v>
      </c>
      <c r="P6663" s="386">
        <v>42496</v>
      </c>
    </row>
    <row r="6664" spans="1:16" s="8" customFormat="1" ht="15" customHeight="1" x14ac:dyDescent="0.25">
      <c r="A6664" s="362" t="s">
        <v>23</v>
      </c>
      <c r="B6664" s="362" t="s">
        <v>22115</v>
      </c>
      <c r="C6664" s="340" t="s">
        <v>6901</v>
      </c>
      <c r="D6664" s="362" t="s">
        <v>6902</v>
      </c>
      <c r="E6664" s="362">
        <v>30</v>
      </c>
      <c r="F6664" s="364">
        <v>21842986</v>
      </c>
      <c r="G6664" s="363">
        <v>27218429861</v>
      </c>
      <c r="H6664" s="365">
        <v>25852</v>
      </c>
      <c r="I6664" s="388">
        <v>11</v>
      </c>
      <c r="J6664" s="378">
        <v>10</v>
      </c>
      <c r="K6664" s="381">
        <v>1970</v>
      </c>
      <c r="L6664" s="369">
        <f t="shared" ca="1" si="104"/>
        <v>53</v>
      </c>
      <c r="M6664" s="299" t="s">
        <v>20</v>
      </c>
      <c r="N6664" s="10" t="s">
        <v>28854</v>
      </c>
      <c r="O6664" s="389" t="s">
        <v>30769</v>
      </c>
      <c r="P6664" s="386">
        <v>41640</v>
      </c>
    </row>
    <row r="6665" spans="1:16" s="8" customFormat="1" ht="15" customHeight="1" x14ac:dyDescent="0.25">
      <c r="A6665" s="362" t="s">
        <v>27</v>
      </c>
      <c r="B6665" s="362" t="s">
        <v>22115</v>
      </c>
      <c r="C6665" s="340" t="s">
        <v>6899</v>
      </c>
      <c r="D6665" s="362" t="s">
        <v>6900</v>
      </c>
      <c r="E6665" s="362">
        <v>33</v>
      </c>
      <c r="F6665" s="364">
        <v>14020617</v>
      </c>
      <c r="G6665" s="363">
        <v>20140206173</v>
      </c>
      <c r="H6665" s="365">
        <v>22186</v>
      </c>
      <c r="I6665" s="388">
        <v>27</v>
      </c>
      <c r="J6665" s="378">
        <v>9</v>
      </c>
      <c r="K6665" s="381">
        <v>1960</v>
      </c>
      <c r="L6665" s="369">
        <f t="shared" ca="1" si="104"/>
        <v>63</v>
      </c>
      <c r="M6665" s="299" t="s">
        <v>20</v>
      </c>
      <c r="N6665" s="10" t="s">
        <v>40415</v>
      </c>
      <c r="O6665" s="389" t="s">
        <v>177</v>
      </c>
      <c r="P6665" s="386" t="s">
        <v>177</v>
      </c>
    </row>
    <row r="6666" spans="1:16" s="8" customFormat="1" ht="15" customHeight="1" x14ac:dyDescent="0.25">
      <c r="A6666" s="362" t="s">
        <v>27</v>
      </c>
      <c r="B6666" s="362" t="s">
        <v>22115</v>
      </c>
      <c r="C6666" s="340" t="s">
        <v>6891</v>
      </c>
      <c r="D6666" s="362" t="s">
        <v>6892</v>
      </c>
      <c r="E6666" s="362">
        <v>30</v>
      </c>
      <c r="F6666" s="364">
        <v>13555649</v>
      </c>
      <c r="G6666" s="363">
        <v>20135556492</v>
      </c>
      <c r="H6666" s="365">
        <v>22076</v>
      </c>
      <c r="I6666" s="388">
        <v>9</v>
      </c>
      <c r="J6666" s="378">
        <v>6</v>
      </c>
      <c r="K6666" s="381">
        <v>1960</v>
      </c>
      <c r="L6666" s="369">
        <f t="shared" ca="1" si="104"/>
        <v>63</v>
      </c>
      <c r="M6666" s="299" t="s">
        <v>20</v>
      </c>
      <c r="N6666" s="10" t="s">
        <v>40415</v>
      </c>
      <c r="O6666" s="389" t="s">
        <v>30774</v>
      </c>
      <c r="P6666" s="386">
        <v>42614</v>
      </c>
    </row>
    <row r="6667" spans="1:16" s="8" customFormat="1" ht="15" customHeight="1" x14ac:dyDescent="0.25">
      <c r="A6667" s="362" t="s">
        <v>27</v>
      </c>
      <c r="B6667" s="362" t="s">
        <v>22115</v>
      </c>
      <c r="C6667" s="340" t="s">
        <v>6889</v>
      </c>
      <c r="D6667" s="362" t="s">
        <v>6890</v>
      </c>
      <c r="E6667" s="362">
        <v>30</v>
      </c>
      <c r="F6667" s="364">
        <v>18288579</v>
      </c>
      <c r="G6667" s="363">
        <v>27182885792</v>
      </c>
      <c r="H6667" s="365">
        <v>24790</v>
      </c>
      <c r="I6667" s="388">
        <v>14</v>
      </c>
      <c r="J6667" s="378">
        <v>11</v>
      </c>
      <c r="K6667" s="381">
        <v>1967</v>
      </c>
      <c r="L6667" s="369">
        <f t="shared" ca="1" si="104"/>
        <v>56</v>
      </c>
      <c r="M6667" s="299" t="s">
        <v>20</v>
      </c>
      <c r="N6667" s="10" t="s">
        <v>28854</v>
      </c>
      <c r="O6667" s="389" t="s">
        <v>30741</v>
      </c>
      <c r="P6667" s="386">
        <v>42005</v>
      </c>
    </row>
    <row r="6668" spans="1:16" s="8" customFormat="1" ht="15" customHeight="1" x14ac:dyDescent="0.25">
      <c r="A6668" s="362" t="s">
        <v>46</v>
      </c>
      <c r="B6668" s="362" t="s">
        <v>22115</v>
      </c>
      <c r="C6668" s="340" t="s">
        <v>6887</v>
      </c>
      <c r="D6668" s="362" t="s">
        <v>6888</v>
      </c>
      <c r="E6668" s="362">
        <v>30</v>
      </c>
      <c r="F6668" s="364">
        <v>21161120</v>
      </c>
      <c r="G6668" s="363">
        <v>27211611206</v>
      </c>
      <c r="H6668" s="365">
        <v>25028</v>
      </c>
      <c r="I6668" s="388">
        <v>9</v>
      </c>
      <c r="J6668" s="378">
        <v>7</v>
      </c>
      <c r="K6668" s="381">
        <v>1968</v>
      </c>
      <c r="L6668" s="369">
        <f t="shared" ca="1" si="104"/>
        <v>55</v>
      </c>
      <c r="M6668" s="299" t="s">
        <v>20</v>
      </c>
      <c r="N6668" s="10" t="s">
        <v>28854</v>
      </c>
      <c r="O6668" s="389" t="s">
        <v>30785</v>
      </c>
      <c r="P6668" s="386">
        <v>42522</v>
      </c>
    </row>
    <row r="6669" spans="1:16" s="8" customFormat="1" ht="15" customHeight="1" x14ac:dyDescent="0.25">
      <c r="A6669" s="362" t="s">
        <v>27</v>
      </c>
      <c r="B6669" s="362" t="s">
        <v>22115</v>
      </c>
      <c r="C6669" s="340" t="s">
        <v>6885</v>
      </c>
      <c r="D6669" s="362" t="s">
        <v>6886</v>
      </c>
      <c r="E6669" s="362">
        <v>31</v>
      </c>
      <c r="F6669" s="364">
        <v>13476697</v>
      </c>
      <c r="G6669" s="363">
        <v>20134766973</v>
      </c>
      <c r="H6669" s="365">
        <v>21817</v>
      </c>
      <c r="I6669" s="388">
        <v>24</v>
      </c>
      <c r="J6669" s="378">
        <v>9</v>
      </c>
      <c r="K6669" s="381">
        <v>1959</v>
      </c>
      <c r="L6669" s="369">
        <f t="shared" ca="1" si="104"/>
        <v>64</v>
      </c>
      <c r="M6669" s="299" t="s">
        <v>20</v>
      </c>
      <c r="N6669" s="10" t="s">
        <v>40415</v>
      </c>
      <c r="O6669" s="389" t="s">
        <v>30761</v>
      </c>
      <c r="P6669" s="386">
        <v>41183</v>
      </c>
    </row>
    <row r="6670" spans="1:16" s="8" customFormat="1" ht="15" customHeight="1" x14ac:dyDescent="0.25">
      <c r="A6670" s="362" t="s">
        <v>27</v>
      </c>
      <c r="B6670" s="362" t="s">
        <v>22115</v>
      </c>
      <c r="C6670" s="340" t="s">
        <v>6883</v>
      </c>
      <c r="D6670" s="362" t="s">
        <v>6884</v>
      </c>
      <c r="E6670" s="362">
        <v>30</v>
      </c>
      <c r="F6670" s="364">
        <v>12646580</v>
      </c>
      <c r="G6670" s="363">
        <v>20126465808</v>
      </c>
      <c r="H6670" s="365">
        <v>21554</v>
      </c>
      <c r="I6670" s="388">
        <v>4</v>
      </c>
      <c r="J6670" s="378">
        <v>1</v>
      </c>
      <c r="K6670" s="381">
        <v>1959</v>
      </c>
      <c r="L6670" s="369">
        <f t="shared" ca="1" si="104"/>
        <v>65</v>
      </c>
      <c r="M6670" s="299" t="s">
        <v>20</v>
      </c>
      <c r="N6670" s="10" t="s">
        <v>40415</v>
      </c>
      <c r="O6670" s="389" t="s">
        <v>35849</v>
      </c>
      <c r="P6670" s="386">
        <v>42675</v>
      </c>
    </row>
    <row r="6671" spans="1:16" s="8" customFormat="1" ht="15" customHeight="1" x14ac:dyDescent="0.25">
      <c r="A6671" s="362" t="s">
        <v>800</v>
      </c>
      <c r="B6671" s="362" t="s">
        <v>22115</v>
      </c>
      <c r="C6671" s="340" t="s">
        <v>6881</v>
      </c>
      <c r="D6671" s="362" t="s">
        <v>6882</v>
      </c>
      <c r="E6671" s="362">
        <v>31</v>
      </c>
      <c r="F6671" s="364">
        <v>13639058</v>
      </c>
      <c r="G6671" s="363">
        <v>23136390589</v>
      </c>
      <c r="H6671" s="365">
        <v>21168</v>
      </c>
      <c r="I6671" s="388">
        <v>14</v>
      </c>
      <c r="J6671" s="378">
        <v>12</v>
      </c>
      <c r="K6671" s="381">
        <v>1957</v>
      </c>
      <c r="L6671" s="369">
        <f t="shared" ca="1" si="104"/>
        <v>66</v>
      </c>
      <c r="M6671" s="299" t="s">
        <v>20</v>
      </c>
      <c r="N6671" s="10" t="s">
        <v>40415</v>
      </c>
      <c r="O6671" s="389" t="s">
        <v>30765</v>
      </c>
      <c r="P6671" s="386">
        <v>41456</v>
      </c>
    </row>
    <row r="6672" spans="1:16" s="8" customFormat="1" ht="15" customHeight="1" x14ac:dyDescent="0.25">
      <c r="A6672" s="362" t="s">
        <v>27</v>
      </c>
      <c r="B6672" s="362" t="s">
        <v>22115</v>
      </c>
      <c r="C6672" s="340" t="s">
        <v>6871</v>
      </c>
      <c r="D6672" s="362" t="s">
        <v>6872</v>
      </c>
      <c r="E6672" s="362">
        <v>31</v>
      </c>
      <c r="F6672" s="364">
        <v>13529080</v>
      </c>
      <c r="G6672" s="363">
        <v>20135290808</v>
      </c>
      <c r="H6672" s="365">
        <v>21076</v>
      </c>
      <c r="I6672" s="388">
        <v>13</v>
      </c>
      <c r="J6672" s="378">
        <v>9</v>
      </c>
      <c r="K6672" s="381">
        <v>1957</v>
      </c>
      <c r="L6672" s="369">
        <f t="shared" ca="1" si="104"/>
        <v>66</v>
      </c>
      <c r="M6672" s="299" t="s">
        <v>20</v>
      </c>
      <c r="N6672" s="10" t="s">
        <v>40415</v>
      </c>
      <c r="O6672" s="389" t="s">
        <v>30809</v>
      </c>
      <c r="P6672" s="386">
        <v>40756</v>
      </c>
    </row>
    <row r="6673" spans="1:16" s="8" customFormat="1" ht="15" customHeight="1" x14ac:dyDescent="0.25">
      <c r="A6673" s="362" t="s">
        <v>46</v>
      </c>
      <c r="B6673" s="362" t="s">
        <v>22115</v>
      </c>
      <c r="C6673" s="340" t="s">
        <v>6869</v>
      </c>
      <c r="D6673" s="362" t="s">
        <v>6870</v>
      </c>
      <c r="E6673" s="362">
        <v>30</v>
      </c>
      <c r="F6673" s="364">
        <v>12271206</v>
      </c>
      <c r="G6673" s="363">
        <v>20122712061</v>
      </c>
      <c r="H6673" s="365">
        <v>20272</v>
      </c>
      <c r="I6673" s="388">
        <v>2</v>
      </c>
      <c r="J6673" s="378">
        <v>7</v>
      </c>
      <c r="K6673" s="381">
        <v>1955</v>
      </c>
      <c r="L6673" s="369">
        <f t="shared" ca="1" si="104"/>
        <v>68</v>
      </c>
      <c r="M6673" s="299" t="s">
        <v>20</v>
      </c>
      <c r="N6673" s="10" t="s">
        <v>40415</v>
      </c>
      <c r="O6673" s="389" t="s">
        <v>30781</v>
      </c>
      <c r="P6673" s="386">
        <v>42736</v>
      </c>
    </row>
    <row r="6674" spans="1:16" s="8" customFormat="1" ht="15" customHeight="1" x14ac:dyDescent="0.25">
      <c r="A6674" s="362" t="s">
        <v>27</v>
      </c>
      <c r="B6674" s="362" t="s">
        <v>22115</v>
      </c>
      <c r="C6674" s="340" t="s">
        <v>6867</v>
      </c>
      <c r="D6674" s="362" t="s">
        <v>6868</v>
      </c>
      <c r="E6674" s="362">
        <v>30</v>
      </c>
      <c r="F6674" s="364">
        <v>12542948</v>
      </c>
      <c r="G6674" s="363">
        <v>20125429484</v>
      </c>
      <c r="H6674" s="365">
        <v>20788</v>
      </c>
      <c r="I6674" s="388">
        <v>29</v>
      </c>
      <c r="J6674" s="378">
        <v>11</v>
      </c>
      <c r="K6674" s="381">
        <v>1956</v>
      </c>
      <c r="L6674" s="369">
        <f t="shared" ca="1" si="104"/>
        <v>67</v>
      </c>
      <c r="M6674" s="299" t="s">
        <v>20</v>
      </c>
      <c r="N6674" s="10" t="s">
        <v>40415</v>
      </c>
      <c r="O6674" s="389" t="s">
        <v>30781</v>
      </c>
      <c r="P6674" s="386">
        <v>42736</v>
      </c>
    </row>
    <row r="6675" spans="1:16" s="8" customFormat="1" ht="15" customHeight="1" x14ac:dyDescent="0.25">
      <c r="A6675" s="362" t="s">
        <v>46</v>
      </c>
      <c r="B6675" s="362" t="s">
        <v>22115</v>
      </c>
      <c r="C6675" s="340" t="s">
        <v>6865</v>
      </c>
      <c r="D6675" s="362" t="s">
        <v>6866</v>
      </c>
      <c r="E6675" s="362">
        <v>31</v>
      </c>
      <c r="F6675" s="364">
        <v>11912832</v>
      </c>
      <c r="G6675" s="363">
        <v>20119128324</v>
      </c>
      <c r="H6675" s="365">
        <v>20239</v>
      </c>
      <c r="I6675" s="388">
        <v>30</v>
      </c>
      <c r="J6675" s="378">
        <v>5</v>
      </c>
      <c r="K6675" s="381">
        <v>1955</v>
      </c>
      <c r="L6675" s="369">
        <f t="shared" ca="1" si="104"/>
        <v>68</v>
      </c>
      <c r="M6675" s="299" t="s">
        <v>20</v>
      </c>
      <c r="N6675" s="10" t="s">
        <v>40415</v>
      </c>
      <c r="O6675" s="389" t="s">
        <v>30747</v>
      </c>
      <c r="P6675" s="386">
        <v>41061</v>
      </c>
    </row>
    <row r="6676" spans="1:16" s="8" customFormat="1" ht="15" customHeight="1" x14ac:dyDescent="0.25">
      <c r="A6676" s="362" t="s">
        <v>252</v>
      </c>
      <c r="B6676" s="362" t="s">
        <v>22115</v>
      </c>
      <c r="C6676" s="340" t="s">
        <v>6863</v>
      </c>
      <c r="D6676" s="362" t="s">
        <v>6864</v>
      </c>
      <c r="E6676" s="362">
        <v>30</v>
      </c>
      <c r="F6676" s="364">
        <v>14841389</v>
      </c>
      <c r="G6676" s="363">
        <v>20148413895</v>
      </c>
      <c r="H6676" s="365">
        <v>22470</v>
      </c>
      <c r="I6676" s="388">
        <v>8</v>
      </c>
      <c r="J6676" s="378">
        <v>7</v>
      </c>
      <c r="K6676" s="381">
        <v>1961</v>
      </c>
      <c r="L6676" s="369">
        <f t="shared" ca="1" si="104"/>
        <v>62</v>
      </c>
      <c r="M6676" s="299" t="s">
        <v>20</v>
      </c>
      <c r="N6676" s="10" t="s">
        <v>40415</v>
      </c>
      <c r="O6676" s="389" t="s">
        <v>30735</v>
      </c>
      <c r="P6676" s="386">
        <v>42217</v>
      </c>
    </row>
    <row r="6677" spans="1:16" s="8" customFormat="1" ht="15" customHeight="1" x14ac:dyDescent="0.25">
      <c r="A6677" s="362" t="s">
        <v>193</v>
      </c>
      <c r="B6677" s="362" t="s">
        <v>22115</v>
      </c>
      <c r="C6677" s="340" t="s">
        <v>6861</v>
      </c>
      <c r="D6677" s="362" t="s">
        <v>6862</v>
      </c>
      <c r="E6677" s="362">
        <v>33</v>
      </c>
      <c r="F6677" s="364">
        <v>21462847</v>
      </c>
      <c r="G6677" s="363">
        <v>20214628474</v>
      </c>
      <c r="H6677" s="365">
        <v>25586</v>
      </c>
      <c r="I6677" s="388">
        <v>18</v>
      </c>
      <c r="J6677" s="378">
        <v>1</v>
      </c>
      <c r="K6677" s="381">
        <v>1970</v>
      </c>
      <c r="L6677" s="369">
        <f t="shared" ca="1" si="104"/>
        <v>54</v>
      </c>
      <c r="M6677" s="299" t="s">
        <v>20</v>
      </c>
      <c r="N6677" s="10" t="s">
        <v>40415</v>
      </c>
      <c r="O6677" s="389" t="s">
        <v>30765</v>
      </c>
      <c r="P6677" s="386">
        <v>41426</v>
      </c>
    </row>
    <row r="6678" spans="1:16" s="8" customFormat="1" ht="15" customHeight="1" x14ac:dyDescent="0.25">
      <c r="A6678" s="362" t="s">
        <v>46</v>
      </c>
      <c r="B6678" s="362" t="s">
        <v>22115</v>
      </c>
      <c r="C6678" s="340" t="s">
        <v>6859</v>
      </c>
      <c r="D6678" s="362" t="s">
        <v>6860</v>
      </c>
      <c r="E6678" s="362">
        <v>30</v>
      </c>
      <c r="F6678" s="364">
        <v>11455830</v>
      </c>
      <c r="G6678" s="363">
        <v>20114558304</v>
      </c>
      <c r="H6678" s="365">
        <v>20090</v>
      </c>
      <c r="I6678" s="388">
        <v>1</v>
      </c>
      <c r="J6678" s="378">
        <v>1</v>
      </c>
      <c r="K6678" s="381">
        <v>1955</v>
      </c>
      <c r="L6678" s="369">
        <f t="shared" ca="1" si="104"/>
        <v>69</v>
      </c>
      <c r="M6678" s="299" t="s">
        <v>20</v>
      </c>
      <c r="N6678" s="10" t="s">
        <v>40415</v>
      </c>
      <c r="O6678" s="389" t="s">
        <v>30763</v>
      </c>
      <c r="P6678" s="386">
        <v>40770</v>
      </c>
    </row>
    <row r="6679" spans="1:16" s="8" customFormat="1" ht="15" customHeight="1" x14ac:dyDescent="0.25">
      <c r="A6679" s="362" t="s">
        <v>27</v>
      </c>
      <c r="B6679" s="362" t="s">
        <v>22115</v>
      </c>
      <c r="C6679" s="340" t="s">
        <v>6857</v>
      </c>
      <c r="D6679" s="362" t="s">
        <v>6858</v>
      </c>
      <c r="E6679" s="362">
        <v>31</v>
      </c>
      <c r="F6679" s="364">
        <v>12610669</v>
      </c>
      <c r="G6679" s="363">
        <v>20126106697</v>
      </c>
      <c r="H6679" s="365">
        <v>21455</v>
      </c>
      <c r="I6679" s="388">
        <v>27</v>
      </c>
      <c r="J6679" s="378">
        <v>9</v>
      </c>
      <c r="K6679" s="381">
        <v>1958</v>
      </c>
      <c r="L6679" s="369">
        <f t="shared" ca="1" si="104"/>
        <v>65</v>
      </c>
      <c r="M6679" s="299" t="s">
        <v>20</v>
      </c>
      <c r="N6679" s="10" t="s">
        <v>40415</v>
      </c>
      <c r="O6679" s="389" t="s">
        <v>30627</v>
      </c>
      <c r="P6679" s="386">
        <v>41519</v>
      </c>
    </row>
    <row r="6680" spans="1:16" s="8" customFormat="1" ht="15" customHeight="1" x14ac:dyDescent="0.25">
      <c r="A6680" s="362" t="s">
        <v>27</v>
      </c>
      <c r="B6680" s="362" t="s">
        <v>22115</v>
      </c>
      <c r="C6680" s="340" t="s">
        <v>6855</v>
      </c>
      <c r="D6680" s="362" t="s">
        <v>6856</v>
      </c>
      <c r="E6680" s="362">
        <v>30</v>
      </c>
      <c r="F6680" s="364">
        <v>16111107</v>
      </c>
      <c r="G6680" s="363">
        <v>20161111075</v>
      </c>
      <c r="H6680" s="365">
        <v>23059</v>
      </c>
      <c r="I6680" s="388">
        <v>17</v>
      </c>
      <c r="J6680" s="378">
        <v>2</v>
      </c>
      <c r="K6680" s="381">
        <v>1963</v>
      </c>
      <c r="L6680" s="369">
        <f t="shared" ca="1" si="104"/>
        <v>61</v>
      </c>
      <c r="M6680" s="299" t="s">
        <v>20</v>
      </c>
      <c r="N6680" s="10" t="s">
        <v>40415</v>
      </c>
      <c r="O6680" s="389" t="s">
        <v>30781</v>
      </c>
      <c r="P6680" s="386">
        <v>42736</v>
      </c>
    </row>
    <row r="6681" spans="1:16" s="8" customFormat="1" ht="15" customHeight="1" x14ac:dyDescent="0.25">
      <c r="A6681" s="362" t="s">
        <v>27</v>
      </c>
      <c r="B6681" s="362" t="s">
        <v>22115</v>
      </c>
      <c r="C6681" s="340" t="s">
        <v>6853</v>
      </c>
      <c r="D6681" s="362" t="s">
        <v>6854</v>
      </c>
      <c r="E6681" s="362">
        <v>30</v>
      </c>
      <c r="F6681" s="364">
        <v>13018810</v>
      </c>
      <c r="G6681" s="363">
        <v>23130188109</v>
      </c>
      <c r="H6681" s="365">
        <v>21029</v>
      </c>
      <c r="I6681" s="388">
        <v>28</v>
      </c>
      <c r="J6681" s="378">
        <v>7</v>
      </c>
      <c r="K6681" s="381">
        <v>1957</v>
      </c>
      <c r="L6681" s="369">
        <f t="shared" ca="1" si="104"/>
        <v>66</v>
      </c>
      <c r="M6681" s="299" t="s">
        <v>20</v>
      </c>
      <c r="N6681" s="10" t="s">
        <v>40415</v>
      </c>
      <c r="O6681" s="389" t="s">
        <v>30738</v>
      </c>
      <c r="P6681" s="386">
        <v>42156</v>
      </c>
    </row>
    <row r="6682" spans="1:16" s="8" customFormat="1" ht="15" customHeight="1" x14ac:dyDescent="0.25">
      <c r="A6682" s="362" t="s">
        <v>46</v>
      </c>
      <c r="B6682" s="362" t="s">
        <v>22115</v>
      </c>
      <c r="C6682" s="340" t="s">
        <v>6851</v>
      </c>
      <c r="D6682" s="362" t="s">
        <v>6852</v>
      </c>
      <c r="E6682" s="362">
        <v>31</v>
      </c>
      <c r="F6682" s="364">
        <v>11406610</v>
      </c>
      <c r="G6682" s="363">
        <v>23114066109</v>
      </c>
      <c r="H6682" s="365">
        <v>20222</v>
      </c>
      <c r="I6682" s="388">
        <v>13</v>
      </c>
      <c r="J6682" s="378">
        <v>5</v>
      </c>
      <c r="K6682" s="381">
        <v>1955</v>
      </c>
      <c r="L6682" s="369">
        <f t="shared" ca="1" si="104"/>
        <v>68</v>
      </c>
      <c r="M6682" s="299" t="s">
        <v>20</v>
      </c>
      <c r="N6682" s="10" t="s">
        <v>40415</v>
      </c>
      <c r="O6682" s="389" t="s">
        <v>30783</v>
      </c>
      <c r="P6682" s="386">
        <v>41061</v>
      </c>
    </row>
    <row r="6683" spans="1:16" s="8" customFormat="1" ht="15" customHeight="1" x14ac:dyDescent="0.25">
      <c r="A6683" s="362" t="s">
        <v>27</v>
      </c>
      <c r="B6683" s="362" t="s">
        <v>22115</v>
      </c>
      <c r="C6683" s="340" t="s">
        <v>6849</v>
      </c>
      <c r="D6683" s="362" t="s">
        <v>6850</v>
      </c>
      <c r="E6683" s="362" t="s">
        <v>30</v>
      </c>
      <c r="F6683" s="364">
        <v>11376167</v>
      </c>
      <c r="G6683" s="363">
        <v>23113761679</v>
      </c>
      <c r="H6683" s="365">
        <v>20048</v>
      </c>
      <c r="I6683" s="388">
        <v>20</v>
      </c>
      <c r="J6683" s="378">
        <v>11</v>
      </c>
      <c r="K6683" s="381">
        <v>1954</v>
      </c>
      <c r="L6683" s="369">
        <f t="shared" ca="1" si="104"/>
        <v>69</v>
      </c>
      <c r="M6683" s="299" t="s">
        <v>20</v>
      </c>
      <c r="N6683" s="10" t="s">
        <v>40415</v>
      </c>
      <c r="O6683" s="389" t="s">
        <v>177</v>
      </c>
      <c r="P6683" s="386" t="s">
        <v>177</v>
      </c>
    </row>
    <row r="6684" spans="1:16" s="8" customFormat="1" ht="15" customHeight="1" x14ac:dyDescent="0.25">
      <c r="A6684" s="362" t="s">
        <v>27</v>
      </c>
      <c r="B6684" s="362" t="s">
        <v>22115</v>
      </c>
      <c r="C6684" s="340" t="s">
        <v>6847</v>
      </c>
      <c r="D6684" s="362" t="s">
        <v>6848</v>
      </c>
      <c r="E6684" s="362">
        <v>31</v>
      </c>
      <c r="F6684" s="364">
        <v>11360305</v>
      </c>
      <c r="G6684" s="363">
        <v>20113603055</v>
      </c>
      <c r="H6684" s="365">
        <v>19895</v>
      </c>
      <c r="I6684" s="388">
        <v>20</v>
      </c>
      <c r="J6684" s="378">
        <v>6</v>
      </c>
      <c r="K6684" s="381">
        <v>1954</v>
      </c>
      <c r="L6684" s="369">
        <f t="shared" ca="1" si="104"/>
        <v>69</v>
      </c>
      <c r="M6684" s="299" t="s">
        <v>20</v>
      </c>
      <c r="N6684" s="10" t="s">
        <v>40415</v>
      </c>
      <c r="O6684" s="389" t="s">
        <v>30747</v>
      </c>
      <c r="P6684" s="386">
        <v>41061</v>
      </c>
    </row>
    <row r="6685" spans="1:16" s="8" customFormat="1" ht="15" customHeight="1" x14ac:dyDescent="0.25">
      <c r="A6685" s="362" t="s">
        <v>27</v>
      </c>
      <c r="B6685" s="362" t="s">
        <v>22115</v>
      </c>
      <c r="C6685" s="340" t="s">
        <v>6845</v>
      </c>
      <c r="D6685" s="362" t="s">
        <v>6846</v>
      </c>
      <c r="E6685" s="362">
        <v>32</v>
      </c>
      <c r="F6685" s="364">
        <v>12632346</v>
      </c>
      <c r="G6685" s="363">
        <v>20126323469</v>
      </c>
      <c r="H6685" s="365">
        <v>21503</v>
      </c>
      <c r="I6685" s="388">
        <v>14</v>
      </c>
      <c r="J6685" s="378">
        <v>11</v>
      </c>
      <c r="K6685" s="381">
        <v>1958</v>
      </c>
      <c r="L6685" s="369">
        <f t="shared" ca="1" si="104"/>
        <v>65</v>
      </c>
      <c r="M6685" s="299" t="s">
        <v>20</v>
      </c>
      <c r="N6685" s="10" t="s">
        <v>40415</v>
      </c>
      <c r="O6685" s="389" t="s">
        <v>177</v>
      </c>
      <c r="P6685" s="386" t="s">
        <v>177</v>
      </c>
    </row>
    <row r="6686" spans="1:16" s="8" customFormat="1" ht="15" customHeight="1" x14ac:dyDescent="0.25">
      <c r="A6686" s="362" t="s">
        <v>27</v>
      </c>
      <c r="B6686" s="362" t="s">
        <v>22115</v>
      </c>
      <c r="C6686" s="340" t="s">
        <v>6843</v>
      </c>
      <c r="D6686" s="362" t="s">
        <v>6844</v>
      </c>
      <c r="E6686" s="362" t="s">
        <v>45</v>
      </c>
      <c r="F6686" s="364">
        <v>11878398</v>
      </c>
      <c r="G6686" s="363">
        <v>20118783981</v>
      </c>
      <c r="H6686" s="365">
        <v>20430</v>
      </c>
      <c r="I6686" s="388">
        <v>7</v>
      </c>
      <c r="J6686" s="378">
        <v>12</v>
      </c>
      <c r="K6686" s="381">
        <v>1955</v>
      </c>
      <c r="L6686" s="369">
        <f t="shared" ca="1" si="104"/>
        <v>68</v>
      </c>
      <c r="M6686" s="299" t="s">
        <v>20</v>
      </c>
      <c r="N6686" s="10" t="s">
        <v>40415</v>
      </c>
      <c r="O6686" s="389" t="s">
        <v>34613</v>
      </c>
      <c r="P6686" s="386">
        <v>37622</v>
      </c>
    </row>
    <row r="6687" spans="1:16" s="8" customFormat="1" ht="15" customHeight="1" x14ac:dyDescent="0.25">
      <c r="A6687" s="362" t="s">
        <v>27</v>
      </c>
      <c r="B6687" s="362" t="s">
        <v>22115</v>
      </c>
      <c r="C6687" s="340" t="s">
        <v>6841</v>
      </c>
      <c r="D6687" s="362" t="s">
        <v>6842</v>
      </c>
      <c r="E6687" s="362" t="s">
        <v>30</v>
      </c>
      <c r="F6687" s="364">
        <v>20879631</v>
      </c>
      <c r="G6687" s="363">
        <v>20208796314</v>
      </c>
      <c r="H6687" s="365">
        <v>25464</v>
      </c>
      <c r="I6687" s="388">
        <v>18</v>
      </c>
      <c r="J6687" s="378">
        <v>9</v>
      </c>
      <c r="K6687" s="381">
        <v>1969</v>
      </c>
      <c r="L6687" s="369">
        <f t="shared" ca="1" si="104"/>
        <v>54</v>
      </c>
      <c r="M6687" s="299" t="s">
        <v>20</v>
      </c>
      <c r="N6687" s="10" t="s">
        <v>40415</v>
      </c>
      <c r="O6687" s="389" t="s">
        <v>177</v>
      </c>
      <c r="P6687" s="386" t="s">
        <v>177</v>
      </c>
    </row>
    <row r="6688" spans="1:16" s="8" customFormat="1" ht="15" customHeight="1" x14ac:dyDescent="0.25">
      <c r="A6688" s="362">
        <v>35</v>
      </c>
      <c r="B6688" s="362" t="s">
        <v>22115</v>
      </c>
      <c r="C6688" s="340" t="s">
        <v>6839</v>
      </c>
      <c r="D6688" s="362" t="s">
        <v>6840</v>
      </c>
      <c r="E6688" s="362">
        <v>30</v>
      </c>
      <c r="F6688" s="364">
        <v>14299790</v>
      </c>
      <c r="G6688" s="363">
        <v>20142997909</v>
      </c>
      <c r="H6688" s="365">
        <v>22274</v>
      </c>
      <c r="I6688" s="388">
        <v>24</v>
      </c>
      <c r="J6688" s="378">
        <v>12</v>
      </c>
      <c r="K6688" s="381">
        <v>1960</v>
      </c>
      <c r="L6688" s="369">
        <f t="shared" ca="1" si="104"/>
        <v>63</v>
      </c>
      <c r="M6688" s="299" t="s">
        <v>20</v>
      </c>
      <c r="N6688" s="10" t="s">
        <v>40415</v>
      </c>
      <c r="O6688" s="389" t="s">
        <v>30781</v>
      </c>
      <c r="P6688" s="386">
        <v>42736</v>
      </c>
    </row>
    <row r="6689" spans="1:16" s="8" customFormat="1" ht="15" customHeight="1" x14ac:dyDescent="0.25">
      <c r="A6689" s="362" t="s">
        <v>27</v>
      </c>
      <c r="B6689" s="362" t="s">
        <v>22115</v>
      </c>
      <c r="C6689" s="340" t="s">
        <v>6837</v>
      </c>
      <c r="D6689" s="362" t="s">
        <v>6838</v>
      </c>
      <c r="E6689" s="362">
        <v>30</v>
      </c>
      <c r="F6689" s="364">
        <v>12168591</v>
      </c>
      <c r="G6689" s="363">
        <v>20121685915</v>
      </c>
      <c r="H6689" s="365">
        <v>21353</v>
      </c>
      <c r="I6689" s="388">
        <v>17</v>
      </c>
      <c r="J6689" s="378">
        <v>6</v>
      </c>
      <c r="K6689" s="381">
        <v>1958</v>
      </c>
      <c r="L6689" s="369">
        <f t="shared" ca="1" si="104"/>
        <v>65</v>
      </c>
      <c r="M6689" s="299" t="s">
        <v>20</v>
      </c>
      <c r="N6689" s="10" t="s">
        <v>40415</v>
      </c>
      <c r="O6689" s="389" t="s">
        <v>30746</v>
      </c>
      <c r="P6689" s="386">
        <v>42217</v>
      </c>
    </row>
    <row r="6690" spans="1:16" s="8" customFormat="1" ht="15" customHeight="1" x14ac:dyDescent="0.25">
      <c r="A6690" s="362">
        <v>24</v>
      </c>
      <c r="B6690" s="362" t="s">
        <v>22115</v>
      </c>
      <c r="C6690" s="340" t="s">
        <v>6835</v>
      </c>
      <c r="D6690" s="362" t="s">
        <v>6836</v>
      </c>
      <c r="E6690" s="362">
        <v>32</v>
      </c>
      <c r="F6690" s="364">
        <v>6694931</v>
      </c>
      <c r="G6690" s="363">
        <v>27066949317</v>
      </c>
      <c r="H6690" s="365">
        <v>18782</v>
      </c>
      <c r="I6690" s="388">
        <v>3</v>
      </c>
      <c r="J6690" s="378">
        <v>6</v>
      </c>
      <c r="K6690" s="381">
        <v>1951</v>
      </c>
      <c r="L6690" s="369">
        <f t="shared" ca="1" si="104"/>
        <v>72</v>
      </c>
      <c r="M6690" s="299" t="s">
        <v>20</v>
      </c>
      <c r="N6690" s="10" t="s">
        <v>28854</v>
      </c>
      <c r="O6690" s="389" t="s">
        <v>177</v>
      </c>
      <c r="P6690" s="386" t="s">
        <v>177</v>
      </c>
    </row>
    <row r="6691" spans="1:16" s="8" customFormat="1" ht="15" customHeight="1" x14ac:dyDescent="0.25">
      <c r="A6691" s="362" t="s">
        <v>27</v>
      </c>
      <c r="B6691" s="362" t="s">
        <v>22115</v>
      </c>
      <c r="C6691" s="340" t="s">
        <v>6833</v>
      </c>
      <c r="D6691" s="362" t="s">
        <v>6834</v>
      </c>
      <c r="E6691" s="362">
        <v>31</v>
      </c>
      <c r="F6691" s="364">
        <v>10308855</v>
      </c>
      <c r="G6691" s="363">
        <v>20103088551</v>
      </c>
      <c r="H6691" s="365">
        <v>19287</v>
      </c>
      <c r="I6691" s="388">
        <v>20</v>
      </c>
      <c r="J6691" s="378">
        <v>10</v>
      </c>
      <c r="K6691" s="381">
        <v>1952</v>
      </c>
      <c r="L6691" s="369">
        <f t="shared" ca="1" si="104"/>
        <v>71</v>
      </c>
      <c r="M6691" s="299" t="s">
        <v>20</v>
      </c>
      <c r="N6691" s="10" t="s">
        <v>40415</v>
      </c>
      <c r="O6691" s="389" t="s">
        <v>30758</v>
      </c>
      <c r="P6691" s="386">
        <v>40544</v>
      </c>
    </row>
    <row r="6692" spans="1:16" s="8" customFormat="1" ht="15" customHeight="1" x14ac:dyDescent="0.25">
      <c r="A6692" s="362" t="s">
        <v>46</v>
      </c>
      <c r="B6692" s="362" t="s">
        <v>22115</v>
      </c>
      <c r="C6692" s="340" t="s">
        <v>6831</v>
      </c>
      <c r="D6692" s="362" t="s">
        <v>6832</v>
      </c>
      <c r="E6692" s="362">
        <v>30</v>
      </c>
      <c r="F6692" s="364">
        <v>22504299</v>
      </c>
      <c r="G6692" s="363">
        <v>20225042994</v>
      </c>
      <c r="H6692" s="365">
        <v>26302</v>
      </c>
      <c r="I6692" s="388">
        <v>4</v>
      </c>
      <c r="J6692" s="378">
        <v>1</v>
      </c>
      <c r="K6692" s="381">
        <v>1972</v>
      </c>
      <c r="L6692" s="369">
        <f t="shared" ca="1" si="104"/>
        <v>52</v>
      </c>
      <c r="M6692" s="299" t="s">
        <v>20</v>
      </c>
      <c r="N6692" s="10" t="s">
        <v>40415</v>
      </c>
      <c r="O6692" s="389" t="s">
        <v>29360</v>
      </c>
      <c r="P6692" s="386">
        <v>43282</v>
      </c>
    </row>
    <row r="6693" spans="1:16" s="8" customFormat="1" ht="15" customHeight="1" x14ac:dyDescent="0.25">
      <c r="A6693" s="362" t="s">
        <v>59</v>
      </c>
      <c r="B6693" s="362" t="s">
        <v>22115</v>
      </c>
      <c r="C6693" s="340" t="s">
        <v>6829</v>
      </c>
      <c r="D6693" s="362" t="s">
        <v>6830</v>
      </c>
      <c r="E6693" s="362">
        <v>31</v>
      </c>
      <c r="F6693" s="364">
        <v>11519895</v>
      </c>
      <c r="G6693" s="363">
        <v>27115198950</v>
      </c>
      <c r="H6693" s="365">
        <v>20073</v>
      </c>
      <c r="I6693" s="388">
        <v>15</v>
      </c>
      <c r="J6693" s="378">
        <v>12</v>
      </c>
      <c r="K6693" s="381">
        <v>1954</v>
      </c>
      <c r="L6693" s="369">
        <f t="shared" ca="1" si="104"/>
        <v>69</v>
      </c>
      <c r="M6693" s="299" t="s">
        <v>20</v>
      </c>
      <c r="N6693" s="10" t="s">
        <v>28854</v>
      </c>
      <c r="O6693" s="389" t="s">
        <v>30756</v>
      </c>
      <c r="P6693" s="386">
        <v>40391</v>
      </c>
    </row>
    <row r="6694" spans="1:16" s="8" customFormat="1" ht="15" customHeight="1" x14ac:dyDescent="0.25">
      <c r="A6694" s="362" t="s">
        <v>27</v>
      </c>
      <c r="B6694" s="362" t="s">
        <v>22115</v>
      </c>
      <c r="C6694" s="340" t="s">
        <v>6827</v>
      </c>
      <c r="D6694" s="362" t="s">
        <v>6828</v>
      </c>
      <c r="E6694" s="362">
        <v>30</v>
      </c>
      <c r="F6694" s="364">
        <v>22346572</v>
      </c>
      <c r="G6694" s="363">
        <v>20223465723</v>
      </c>
      <c r="H6694" s="365">
        <v>26196</v>
      </c>
      <c r="I6694" s="388">
        <v>20</v>
      </c>
      <c r="J6694" s="378">
        <v>9</v>
      </c>
      <c r="K6694" s="381">
        <v>1971</v>
      </c>
      <c r="L6694" s="369">
        <f t="shared" ca="1" si="104"/>
        <v>52</v>
      </c>
      <c r="M6694" s="299" t="s">
        <v>20</v>
      </c>
      <c r="N6694" s="10" t="s">
        <v>40415</v>
      </c>
      <c r="O6694" s="389" t="s">
        <v>30749</v>
      </c>
      <c r="P6694" s="386">
        <v>42856</v>
      </c>
    </row>
    <row r="6695" spans="1:16" s="8" customFormat="1" ht="15" customHeight="1" x14ac:dyDescent="0.25">
      <c r="A6695" s="362" t="s">
        <v>59</v>
      </c>
      <c r="B6695" s="362" t="s">
        <v>22115</v>
      </c>
      <c r="C6695" s="340" t="s">
        <v>6825</v>
      </c>
      <c r="D6695" s="362" t="s">
        <v>6826</v>
      </c>
      <c r="E6695" s="362">
        <v>30</v>
      </c>
      <c r="F6695" s="364">
        <v>11512853</v>
      </c>
      <c r="G6695" s="363">
        <v>27115128537</v>
      </c>
      <c r="H6695" s="365">
        <v>20177</v>
      </c>
      <c r="I6695" s="388">
        <v>29</v>
      </c>
      <c r="J6695" s="378">
        <v>3</v>
      </c>
      <c r="K6695" s="381">
        <v>1955</v>
      </c>
      <c r="L6695" s="369">
        <f t="shared" ca="1" si="104"/>
        <v>69</v>
      </c>
      <c r="M6695" s="299" t="s">
        <v>20</v>
      </c>
      <c r="N6695" s="10" t="s">
        <v>28854</v>
      </c>
      <c r="O6695" s="389" t="s">
        <v>30758</v>
      </c>
      <c r="P6695" s="386">
        <v>40529</v>
      </c>
    </row>
    <row r="6696" spans="1:16" s="8" customFormat="1" ht="15" customHeight="1" x14ac:dyDescent="0.25">
      <c r="A6696" s="362" t="s">
        <v>46</v>
      </c>
      <c r="B6696" s="362" t="s">
        <v>22115</v>
      </c>
      <c r="C6696" s="340" t="s">
        <v>6823</v>
      </c>
      <c r="D6696" s="362" t="s">
        <v>6824</v>
      </c>
      <c r="E6696" s="362">
        <v>33</v>
      </c>
      <c r="F6696" s="364">
        <v>11650024</v>
      </c>
      <c r="G6696" s="363">
        <v>20116500249</v>
      </c>
      <c r="H6696" s="365">
        <v>19781</v>
      </c>
      <c r="I6696" s="388">
        <v>26</v>
      </c>
      <c r="J6696" s="378">
        <v>2</v>
      </c>
      <c r="K6696" s="381">
        <v>1954</v>
      </c>
      <c r="L6696" s="369">
        <f t="shared" ca="1" si="104"/>
        <v>70</v>
      </c>
      <c r="M6696" s="299" t="s">
        <v>20</v>
      </c>
      <c r="N6696" s="10" t="s">
        <v>40415</v>
      </c>
      <c r="O6696" s="389" t="s">
        <v>30767</v>
      </c>
      <c r="P6696" s="386" t="s">
        <v>177</v>
      </c>
    </row>
    <row r="6697" spans="1:16" s="8" customFormat="1" ht="15" customHeight="1" x14ac:dyDescent="0.25">
      <c r="A6697" s="362" t="s">
        <v>27</v>
      </c>
      <c r="B6697" s="362" t="s">
        <v>22115</v>
      </c>
      <c r="C6697" s="340" t="s">
        <v>6821</v>
      </c>
      <c r="D6697" s="362" t="s">
        <v>6822</v>
      </c>
      <c r="E6697" s="362">
        <v>31</v>
      </c>
      <c r="F6697" s="364">
        <v>17333361</v>
      </c>
      <c r="G6697" s="363">
        <v>20173333618</v>
      </c>
      <c r="H6697" s="365">
        <v>23845</v>
      </c>
      <c r="I6697" s="388">
        <v>13</v>
      </c>
      <c r="J6697" s="378">
        <v>4</v>
      </c>
      <c r="K6697" s="381">
        <v>1965</v>
      </c>
      <c r="L6697" s="369">
        <f t="shared" ca="1" si="104"/>
        <v>59</v>
      </c>
      <c r="M6697" s="299" t="s">
        <v>20</v>
      </c>
      <c r="N6697" s="10" t="s">
        <v>40415</v>
      </c>
      <c r="O6697" s="389" t="s">
        <v>30742</v>
      </c>
      <c r="P6697" s="386">
        <v>41426</v>
      </c>
    </row>
    <row r="6698" spans="1:16" s="8" customFormat="1" ht="15" customHeight="1" x14ac:dyDescent="0.25">
      <c r="A6698" s="362" t="s">
        <v>27</v>
      </c>
      <c r="B6698" s="362" t="s">
        <v>22115</v>
      </c>
      <c r="C6698" s="340" t="s">
        <v>6819</v>
      </c>
      <c r="D6698" s="362" t="s">
        <v>6820</v>
      </c>
      <c r="E6698" s="362">
        <v>31</v>
      </c>
      <c r="F6698" s="364">
        <v>10131363</v>
      </c>
      <c r="G6698" s="363">
        <v>27101313633</v>
      </c>
      <c r="H6698" s="365">
        <v>18837</v>
      </c>
      <c r="I6698" s="388">
        <v>28</v>
      </c>
      <c r="J6698" s="378">
        <v>7</v>
      </c>
      <c r="K6698" s="381">
        <v>1951</v>
      </c>
      <c r="L6698" s="369">
        <f t="shared" ca="1" si="104"/>
        <v>72</v>
      </c>
      <c r="M6698" s="299" t="s">
        <v>20</v>
      </c>
      <c r="N6698" s="10" t="s">
        <v>28854</v>
      </c>
      <c r="O6698" s="389" t="s">
        <v>30758</v>
      </c>
      <c r="P6698" s="386">
        <v>40544</v>
      </c>
    </row>
    <row r="6699" spans="1:16" s="8" customFormat="1" ht="15" customHeight="1" x14ac:dyDescent="0.25">
      <c r="A6699" s="362" t="s">
        <v>27</v>
      </c>
      <c r="B6699" s="362" t="s">
        <v>22115</v>
      </c>
      <c r="C6699" s="340" t="s">
        <v>6817</v>
      </c>
      <c r="D6699" s="362" t="s">
        <v>6818</v>
      </c>
      <c r="E6699" s="362">
        <v>30</v>
      </c>
      <c r="F6699" s="364">
        <v>21781886</v>
      </c>
      <c r="G6699" s="363">
        <v>23217818869</v>
      </c>
      <c r="H6699" s="365">
        <v>25920</v>
      </c>
      <c r="I6699" s="388">
        <v>18</v>
      </c>
      <c r="J6699" s="378">
        <v>12</v>
      </c>
      <c r="K6699" s="381">
        <v>1970</v>
      </c>
      <c r="L6699" s="369">
        <f t="shared" ca="1" si="104"/>
        <v>53</v>
      </c>
      <c r="M6699" s="299" t="s">
        <v>20</v>
      </c>
      <c r="N6699" s="10" t="s">
        <v>40415</v>
      </c>
      <c r="O6699" s="389" t="s">
        <v>29335</v>
      </c>
      <c r="P6699" s="386">
        <v>43525</v>
      </c>
    </row>
    <row r="6700" spans="1:16" s="8" customFormat="1" ht="15" customHeight="1" x14ac:dyDescent="0.25">
      <c r="A6700" s="362" t="s">
        <v>23</v>
      </c>
      <c r="B6700" s="362" t="s">
        <v>22115</v>
      </c>
      <c r="C6700" s="340" t="s">
        <v>6815</v>
      </c>
      <c r="D6700" s="362" t="s">
        <v>6816</v>
      </c>
      <c r="E6700" s="362">
        <v>30</v>
      </c>
      <c r="F6700" s="364">
        <v>22369215</v>
      </c>
      <c r="G6700" s="363">
        <v>27223692155</v>
      </c>
      <c r="H6700" s="365">
        <v>26322</v>
      </c>
      <c r="I6700" s="388">
        <v>24</v>
      </c>
      <c r="J6700" s="378">
        <v>1</v>
      </c>
      <c r="K6700" s="381">
        <v>1972</v>
      </c>
      <c r="L6700" s="369">
        <f t="shared" ca="1" si="104"/>
        <v>52</v>
      </c>
      <c r="M6700" s="299" t="s">
        <v>20</v>
      </c>
      <c r="N6700" s="10" t="s">
        <v>28854</v>
      </c>
      <c r="O6700" s="389" t="s">
        <v>29324</v>
      </c>
      <c r="P6700" s="386">
        <v>43709</v>
      </c>
    </row>
    <row r="6701" spans="1:16" s="8" customFormat="1" ht="15" customHeight="1" x14ac:dyDescent="0.25">
      <c r="A6701" s="362" t="s">
        <v>46</v>
      </c>
      <c r="B6701" s="362" t="s">
        <v>22115</v>
      </c>
      <c r="C6701" s="340" t="s">
        <v>6813</v>
      </c>
      <c r="D6701" s="362" t="s">
        <v>6814</v>
      </c>
      <c r="E6701" s="362">
        <v>31</v>
      </c>
      <c r="F6701" s="364">
        <v>21582255</v>
      </c>
      <c r="G6701" s="363">
        <v>27215822554</v>
      </c>
      <c r="H6701" s="365">
        <v>25704</v>
      </c>
      <c r="I6701" s="388">
        <v>16</v>
      </c>
      <c r="J6701" s="378">
        <v>5</v>
      </c>
      <c r="K6701" s="381">
        <v>1970</v>
      </c>
      <c r="L6701" s="369">
        <f t="shared" ca="1" si="104"/>
        <v>53</v>
      </c>
      <c r="M6701" s="299" t="s">
        <v>20</v>
      </c>
      <c r="N6701" s="10" t="s">
        <v>28854</v>
      </c>
      <c r="O6701" s="389" t="s">
        <v>30759</v>
      </c>
      <c r="P6701" s="386">
        <v>40422</v>
      </c>
    </row>
    <row r="6702" spans="1:16" s="8" customFormat="1" ht="15" customHeight="1" x14ac:dyDescent="0.25">
      <c r="A6702" s="362" t="s">
        <v>46</v>
      </c>
      <c r="B6702" s="362" t="s">
        <v>22115</v>
      </c>
      <c r="C6702" s="340" t="s">
        <v>6811</v>
      </c>
      <c r="D6702" s="362" t="s">
        <v>6812</v>
      </c>
      <c r="E6702" s="362">
        <v>30</v>
      </c>
      <c r="F6702" s="364">
        <v>16930894</v>
      </c>
      <c r="G6702" s="363">
        <v>20169308943</v>
      </c>
      <c r="H6702" s="365">
        <v>23638</v>
      </c>
      <c r="I6702" s="388">
        <v>18</v>
      </c>
      <c r="J6702" s="378">
        <v>9</v>
      </c>
      <c r="K6702" s="381">
        <v>1964</v>
      </c>
      <c r="L6702" s="369">
        <f t="shared" ca="1" si="104"/>
        <v>59</v>
      </c>
      <c r="M6702" s="299" t="s">
        <v>20</v>
      </c>
      <c r="N6702" s="10" t="s">
        <v>40415</v>
      </c>
      <c r="O6702" s="389" t="s">
        <v>30774</v>
      </c>
      <c r="P6702" s="386">
        <v>42614</v>
      </c>
    </row>
    <row r="6703" spans="1:16" s="8" customFormat="1" ht="15" customHeight="1" x14ac:dyDescent="0.25">
      <c r="A6703" s="362" t="s">
        <v>27</v>
      </c>
      <c r="B6703" s="362" t="s">
        <v>22115</v>
      </c>
      <c r="C6703" s="340" t="s">
        <v>6809</v>
      </c>
      <c r="D6703" s="362" t="s">
        <v>6810</v>
      </c>
      <c r="E6703" s="362">
        <v>30</v>
      </c>
      <c r="F6703" s="364">
        <v>16493770</v>
      </c>
      <c r="G6703" s="363">
        <v>23164937704</v>
      </c>
      <c r="H6703" s="365">
        <v>23007</v>
      </c>
      <c r="I6703" s="388">
        <v>27</v>
      </c>
      <c r="J6703" s="378">
        <v>12</v>
      </c>
      <c r="K6703" s="381">
        <v>1962</v>
      </c>
      <c r="L6703" s="369">
        <f t="shared" ca="1" si="104"/>
        <v>61</v>
      </c>
      <c r="M6703" s="299" t="s">
        <v>20</v>
      </c>
      <c r="N6703" s="10" t="s">
        <v>28854</v>
      </c>
      <c r="O6703" s="389" t="s">
        <v>30741</v>
      </c>
      <c r="P6703" s="386">
        <v>42005</v>
      </c>
    </row>
    <row r="6704" spans="1:16" s="8" customFormat="1" ht="15" customHeight="1" x14ac:dyDescent="0.25">
      <c r="A6704" s="362" t="s">
        <v>27</v>
      </c>
      <c r="B6704" s="362" t="s">
        <v>22115</v>
      </c>
      <c r="C6704" s="340" t="s">
        <v>6807</v>
      </c>
      <c r="D6704" s="362" t="s">
        <v>6808</v>
      </c>
      <c r="E6704" s="362">
        <v>30</v>
      </c>
      <c r="F6704" s="364">
        <v>12027802</v>
      </c>
      <c r="G6704" s="363">
        <v>23120278029</v>
      </c>
      <c r="H6704" s="365">
        <v>20408</v>
      </c>
      <c r="I6704" s="388">
        <v>15</v>
      </c>
      <c r="J6704" s="378">
        <v>11</v>
      </c>
      <c r="K6704" s="381">
        <v>1955</v>
      </c>
      <c r="L6704" s="369">
        <f t="shared" ca="1" si="104"/>
        <v>68</v>
      </c>
      <c r="M6704" s="299" t="s">
        <v>20</v>
      </c>
      <c r="N6704" s="10" t="s">
        <v>40415</v>
      </c>
      <c r="O6704" s="389" t="s">
        <v>30768</v>
      </c>
      <c r="P6704" s="386">
        <v>41883</v>
      </c>
    </row>
    <row r="6705" spans="1:16" s="8" customFormat="1" ht="15" customHeight="1" x14ac:dyDescent="0.25">
      <c r="A6705" s="362" t="s">
        <v>46</v>
      </c>
      <c r="B6705" s="362" t="s">
        <v>22115</v>
      </c>
      <c r="C6705" s="340" t="s">
        <v>6802</v>
      </c>
      <c r="D6705" s="362" t="s">
        <v>6803</v>
      </c>
      <c r="E6705" s="362">
        <v>30</v>
      </c>
      <c r="F6705" s="364">
        <v>17237305</v>
      </c>
      <c r="G6705" s="363">
        <v>20172373055</v>
      </c>
      <c r="H6705" s="365">
        <v>23730</v>
      </c>
      <c r="I6705" s="388">
        <v>19</v>
      </c>
      <c r="J6705" s="378">
        <v>12</v>
      </c>
      <c r="K6705" s="381">
        <v>1964</v>
      </c>
      <c r="L6705" s="369">
        <f t="shared" ca="1" si="104"/>
        <v>59</v>
      </c>
      <c r="M6705" s="299" t="s">
        <v>20</v>
      </c>
      <c r="N6705" s="10" t="s">
        <v>40415</v>
      </c>
      <c r="O6705" s="389" t="s">
        <v>29334</v>
      </c>
      <c r="P6705" s="386">
        <v>42795</v>
      </c>
    </row>
    <row r="6706" spans="1:16" s="8" customFormat="1" ht="15" customHeight="1" x14ac:dyDescent="0.25">
      <c r="A6706" s="362" t="s">
        <v>27</v>
      </c>
      <c r="B6706" s="362" t="s">
        <v>22115</v>
      </c>
      <c r="C6706" s="340" t="s">
        <v>6800</v>
      </c>
      <c r="D6706" s="362" t="s">
        <v>6801</v>
      </c>
      <c r="E6706" s="362">
        <v>31</v>
      </c>
      <c r="F6706" s="364">
        <v>22743156</v>
      </c>
      <c r="G6706" s="363">
        <v>27227431569</v>
      </c>
      <c r="H6706" s="365">
        <v>26467</v>
      </c>
      <c r="I6706" s="388">
        <v>17</v>
      </c>
      <c r="J6706" s="378">
        <v>6</v>
      </c>
      <c r="K6706" s="381">
        <v>1972</v>
      </c>
      <c r="L6706" s="369">
        <f t="shared" ca="1" si="104"/>
        <v>51</v>
      </c>
      <c r="M6706" s="299" t="s">
        <v>20</v>
      </c>
      <c r="N6706" s="10" t="s">
        <v>28854</v>
      </c>
      <c r="O6706" s="389" t="s">
        <v>29350</v>
      </c>
      <c r="P6706" s="386">
        <v>43009</v>
      </c>
    </row>
    <row r="6707" spans="1:16" s="8" customFormat="1" ht="15" customHeight="1" x14ac:dyDescent="0.25">
      <c r="A6707" s="362" t="s">
        <v>46</v>
      </c>
      <c r="B6707" s="362" t="s">
        <v>22115</v>
      </c>
      <c r="C6707" s="340" t="s">
        <v>6798</v>
      </c>
      <c r="D6707" s="362" t="s">
        <v>6799</v>
      </c>
      <c r="E6707" s="362">
        <v>31</v>
      </c>
      <c r="F6707" s="364">
        <v>18306621</v>
      </c>
      <c r="G6707" s="363">
        <v>20183066219</v>
      </c>
      <c r="H6707" s="365">
        <v>24542</v>
      </c>
      <c r="I6707" s="388">
        <v>11</v>
      </c>
      <c r="J6707" s="378">
        <v>3</v>
      </c>
      <c r="K6707" s="381">
        <v>1967</v>
      </c>
      <c r="L6707" s="369">
        <f t="shared" ca="1" si="104"/>
        <v>57</v>
      </c>
      <c r="M6707" s="299" t="s">
        <v>20</v>
      </c>
      <c r="N6707" s="10" t="s">
        <v>40415</v>
      </c>
      <c r="O6707" s="389" t="s">
        <v>30747</v>
      </c>
      <c r="P6707" s="386">
        <v>41061</v>
      </c>
    </row>
    <row r="6708" spans="1:16" s="8" customFormat="1" ht="15" customHeight="1" x14ac:dyDescent="0.25">
      <c r="A6708" s="362" t="s">
        <v>33761</v>
      </c>
      <c r="B6708" s="362" t="s">
        <v>22115</v>
      </c>
      <c r="C6708" s="340" t="s">
        <v>6796</v>
      </c>
      <c r="D6708" s="362" t="s">
        <v>6797</v>
      </c>
      <c r="E6708" s="362">
        <v>33</v>
      </c>
      <c r="F6708" s="364">
        <v>14923445</v>
      </c>
      <c r="G6708" s="363">
        <v>23149234454</v>
      </c>
      <c r="H6708" s="365">
        <v>22756</v>
      </c>
      <c r="I6708" s="388">
        <v>20</v>
      </c>
      <c r="J6708" s="378">
        <v>4</v>
      </c>
      <c r="K6708" s="381">
        <v>1962</v>
      </c>
      <c r="L6708" s="369">
        <f t="shared" ca="1" si="104"/>
        <v>62</v>
      </c>
      <c r="M6708" s="299" t="s">
        <v>20</v>
      </c>
      <c r="N6708" s="10" t="s">
        <v>28854</v>
      </c>
      <c r="O6708" s="389" t="s">
        <v>29313</v>
      </c>
      <c r="P6708" s="386">
        <v>43160</v>
      </c>
    </row>
    <row r="6709" spans="1:16" s="8" customFormat="1" ht="15" customHeight="1" x14ac:dyDescent="0.25">
      <c r="A6709" s="362" t="s">
        <v>46</v>
      </c>
      <c r="B6709" s="362" t="s">
        <v>22115</v>
      </c>
      <c r="C6709" s="340" t="s">
        <v>6794</v>
      </c>
      <c r="D6709" s="362" t="s">
        <v>6795</v>
      </c>
      <c r="E6709" s="362">
        <v>30</v>
      </c>
      <c r="F6709" s="364">
        <v>22838201</v>
      </c>
      <c r="G6709" s="363">
        <v>27228382014</v>
      </c>
      <c r="H6709" s="365">
        <v>26477</v>
      </c>
      <c r="I6709" s="388">
        <v>27</v>
      </c>
      <c r="J6709" s="378">
        <v>6</v>
      </c>
      <c r="K6709" s="381">
        <v>1972</v>
      </c>
      <c r="L6709" s="369">
        <f t="shared" ca="1" si="104"/>
        <v>51</v>
      </c>
      <c r="M6709" s="299" t="s">
        <v>20</v>
      </c>
      <c r="N6709" s="10" t="s">
        <v>28854</v>
      </c>
      <c r="O6709" s="389" t="s">
        <v>30781</v>
      </c>
      <c r="P6709" s="386">
        <v>42736</v>
      </c>
    </row>
    <row r="6710" spans="1:16" s="8" customFormat="1" ht="15" customHeight="1" x14ac:dyDescent="0.25">
      <c r="A6710" s="362" t="s">
        <v>46</v>
      </c>
      <c r="B6710" s="362" t="s">
        <v>22115</v>
      </c>
      <c r="C6710" s="340" t="s">
        <v>6792</v>
      </c>
      <c r="D6710" s="362" t="s">
        <v>6793</v>
      </c>
      <c r="E6710" s="362">
        <v>30</v>
      </c>
      <c r="F6710" s="364">
        <v>22112957</v>
      </c>
      <c r="G6710" s="363">
        <v>20221129572</v>
      </c>
      <c r="H6710" s="365">
        <v>26220</v>
      </c>
      <c r="I6710" s="388">
        <v>14</v>
      </c>
      <c r="J6710" s="378">
        <v>10</v>
      </c>
      <c r="K6710" s="381">
        <v>1971</v>
      </c>
      <c r="L6710" s="369">
        <f t="shared" ca="1" si="104"/>
        <v>52</v>
      </c>
      <c r="M6710" s="299" t="s">
        <v>20</v>
      </c>
      <c r="N6710" s="10" t="s">
        <v>40415</v>
      </c>
      <c r="O6710" s="389" t="s">
        <v>30832</v>
      </c>
      <c r="P6710" s="386">
        <v>42583</v>
      </c>
    </row>
    <row r="6711" spans="1:16" s="8" customFormat="1" ht="15" customHeight="1" x14ac:dyDescent="0.25">
      <c r="A6711" s="362" t="s">
        <v>27</v>
      </c>
      <c r="B6711" s="362" t="s">
        <v>22115</v>
      </c>
      <c r="C6711" s="340" t="s">
        <v>6790</v>
      </c>
      <c r="D6711" s="362" t="s">
        <v>6791</v>
      </c>
      <c r="E6711" s="362">
        <v>30</v>
      </c>
      <c r="F6711" s="364">
        <v>13740354</v>
      </c>
      <c r="G6711" s="363">
        <v>23137403544</v>
      </c>
      <c r="H6711" s="365">
        <v>21939</v>
      </c>
      <c r="I6711" s="388">
        <v>24</v>
      </c>
      <c r="J6711" s="378">
        <v>1</v>
      </c>
      <c r="K6711" s="381">
        <v>1960</v>
      </c>
      <c r="L6711" s="369">
        <f t="shared" ca="1" si="104"/>
        <v>64</v>
      </c>
      <c r="M6711" s="299" t="s">
        <v>20</v>
      </c>
      <c r="N6711" s="10" t="s">
        <v>28854</v>
      </c>
      <c r="O6711" s="389" t="s">
        <v>30781</v>
      </c>
      <c r="P6711" s="386">
        <v>42736</v>
      </c>
    </row>
    <row r="6712" spans="1:16" s="8" customFormat="1" ht="15" customHeight="1" x14ac:dyDescent="0.25">
      <c r="A6712" s="362" t="s">
        <v>46</v>
      </c>
      <c r="B6712" s="362" t="s">
        <v>22115</v>
      </c>
      <c r="C6712" s="340" t="s">
        <v>6788</v>
      </c>
      <c r="D6712" s="362" t="s">
        <v>6789</v>
      </c>
      <c r="E6712" s="362">
        <v>30</v>
      </c>
      <c r="F6712" s="364">
        <v>17073332</v>
      </c>
      <c r="G6712" s="363">
        <v>27170733326</v>
      </c>
      <c r="H6712" s="365">
        <v>23037</v>
      </c>
      <c r="I6712" s="388">
        <v>26</v>
      </c>
      <c r="J6712" s="378">
        <v>1</v>
      </c>
      <c r="K6712" s="381">
        <v>1963</v>
      </c>
      <c r="L6712" s="369">
        <f t="shared" ca="1" si="104"/>
        <v>61</v>
      </c>
      <c r="M6712" s="299" t="s">
        <v>20</v>
      </c>
      <c r="N6712" s="10" t="s">
        <v>28854</v>
      </c>
      <c r="O6712" s="389" t="s">
        <v>30774</v>
      </c>
      <c r="P6712" s="386">
        <v>42614</v>
      </c>
    </row>
    <row r="6713" spans="1:16" s="8" customFormat="1" ht="15" customHeight="1" x14ac:dyDescent="0.25">
      <c r="A6713" s="362" t="s">
        <v>46</v>
      </c>
      <c r="B6713" s="362" t="s">
        <v>22115</v>
      </c>
      <c r="C6713" s="340" t="s">
        <v>6786</v>
      </c>
      <c r="D6713" s="362" t="s">
        <v>6787</v>
      </c>
      <c r="E6713" s="362">
        <v>30</v>
      </c>
      <c r="F6713" s="364">
        <v>12240923</v>
      </c>
      <c r="G6713" s="363">
        <v>20122409237</v>
      </c>
      <c r="H6713" s="365">
        <v>21524</v>
      </c>
      <c r="I6713" s="388">
        <v>5</v>
      </c>
      <c r="J6713" s="378">
        <v>12</v>
      </c>
      <c r="K6713" s="381">
        <v>1958</v>
      </c>
      <c r="L6713" s="369">
        <f t="shared" ca="1" si="104"/>
        <v>65</v>
      </c>
      <c r="M6713" s="299" t="s">
        <v>20</v>
      </c>
      <c r="N6713" s="10" t="s">
        <v>40415</v>
      </c>
      <c r="O6713" s="389" t="s">
        <v>30738</v>
      </c>
      <c r="P6713" s="386">
        <v>42156</v>
      </c>
    </row>
    <row r="6714" spans="1:16" s="8" customFormat="1" ht="15" customHeight="1" x14ac:dyDescent="0.25">
      <c r="A6714" s="362" t="s">
        <v>27</v>
      </c>
      <c r="B6714" s="362" t="s">
        <v>22115</v>
      </c>
      <c r="C6714" s="340" t="s">
        <v>6784</v>
      </c>
      <c r="D6714" s="362" t="s">
        <v>6785</v>
      </c>
      <c r="E6714" s="362">
        <v>31</v>
      </c>
      <c r="F6714" s="364">
        <v>5544987</v>
      </c>
      <c r="G6714" s="363">
        <v>20055449873</v>
      </c>
      <c r="H6714" s="365">
        <v>18179</v>
      </c>
      <c r="I6714" s="388">
        <v>8</v>
      </c>
      <c r="J6714" s="378">
        <v>10</v>
      </c>
      <c r="K6714" s="381">
        <v>1949</v>
      </c>
      <c r="L6714" s="369">
        <f t="shared" ca="1" si="104"/>
        <v>74</v>
      </c>
      <c r="M6714" s="299" t="s">
        <v>20</v>
      </c>
      <c r="N6714" s="10" t="s">
        <v>40415</v>
      </c>
      <c r="O6714" s="389" t="s">
        <v>30829</v>
      </c>
      <c r="P6714" s="386" t="s">
        <v>177</v>
      </c>
    </row>
    <row r="6715" spans="1:16" s="8" customFormat="1" ht="15" customHeight="1" x14ac:dyDescent="0.25">
      <c r="A6715" s="362" t="s">
        <v>302</v>
      </c>
      <c r="B6715" s="362" t="s">
        <v>22115</v>
      </c>
      <c r="C6715" s="340" t="s">
        <v>6783</v>
      </c>
      <c r="D6715" s="362" t="s">
        <v>6782</v>
      </c>
      <c r="E6715" s="362">
        <v>30</v>
      </c>
      <c r="F6715" s="364">
        <v>13123214</v>
      </c>
      <c r="G6715" s="363">
        <v>23131232144</v>
      </c>
      <c r="H6715" s="365">
        <v>20928</v>
      </c>
      <c r="I6715" s="388">
        <v>18</v>
      </c>
      <c r="J6715" s="378">
        <v>4</v>
      </c>
      <c r="K6715" s="381">
        <v>1957</v>
      </c>
      <c r="L6715" s="369">
        <f t="shared" ca="1" si="104"/>
        <v>67</v>
      </c>
      <c r="M6715" s="299" t="s">
        <v>20</v>
      </c>
      <c r="N6715" s="10" t="s">
        <v>28854</v>
      </c>
      <c r="O6715" s="389" t="s">
        <v>30808</v>
      </c>
      <c r="P6715" s="386">
        <v>41518</v>
      </c>
    </row>
    <row r="6716" spans="1:16" s="8" customFormat="1" ht="15" customHeight="1" x14ac:dyDescent="0.25">
      <c r="A6716" s="362" t="s">
        <v>27</v>
      </c>
      <c r="B6716" s="362" t="s">
        <v>22115</v>
      </c>
      <c r="C6716" s="340" t="s">
        <v>6780</v>
      </c>
      <c r="D6716" s="362" t="s">
        <v>6781</v>
      </c>
      <c r="E6716" s="362">
        <v>30</v>
      </c>
      <c r="F6716" s="364">
        <v>11122899</v>
      </c>
      <c r="G6716" s="363">
        <v>27111228995</v>
      </c>
      <c r="H6716" s="365">
        <v>19804</v>
      </c>
      <c r="I6716" s="388">
        <v>21</v>
      </c>
      <c r="J6716" s="378">
        <v>3</v>
      </c>
      <c r="K6716" s="381">
        <v>1954</v>
      </c>
      <c r="L6716" s="369">
        <f t="shared" ca="1" si="104"/>
        <v>70</v>
      </c>
      <c r="M6716" s="299" t="s">
        <v>20</v>
      </c>
      <c r="N6716" s="10" t="s">
        <v>28854</v>
      </c>
      <c r="O6716" s="389" t="s">
        <v>30738</v>
      </c>
      <c r="P6716" s="386">
        <v>42156</v>
      </c>
    </row>
    <row r="6717" spans="1:16" s="8" customFormat="1" ht="15" customHeight="1" x14ac:dyDescent="0.25">
      <c r="A6717" s="362">
        <v>13</v>
      </c>
      <c r="B6717" s="362" t="s">
        <v>22115</v>
      </c>
      <c r="C6717" s="340" t="s">
        <v>6778</v>
      </c>
      <c r="D6717" s="362" t="s">
        <v>6779</v>
      </c>
      <c r="E6717" s="362">
        <v>30</v>
      </c>
      <c r="F6717" s="364">
        <v>22701503</v>
      </c>
      <c r="G6717" s="363">
        <v>27227015034</v>
      </c>
      <c r="H6717" s="365">
        <v>26540</v>
      </c>
      <c r="I6717" s="388">
        <v>29</v>
      </c>
      <c r="J6717" s="378">
        <v>8</v>
      </c>
      <c r="K6717" s="381">
        <v>1972</v>
      </c>
      <c r="L6717" s="369">
        <f t="shared" ca="1" si="104"/>
        <v>51</v>
      </c>
      <c r="M6717" s="299" t="s">
        <v>20</v>
      </c>
      <c r="N6717" s="10" t="s">
        <v>28854</v>
      </c>
      <c r="O6717" s="389" t="s">
        <v>29335</v>
      </c>
      <c r="P6717" s="386">
        <v>43525</v>
      </c>
    </row>
    <row r="6718" spans="1:16" s="8" customFormat="1" ht="15" customHeight="1" x14ac:dyDescent="0.25">
      <c r="A6718" s="362" t="s">
        <v>23</v>
      </c>
      <c r="B6718" s="362" t="s">
        <v>22115</v>
      </c>
      <c r="C6718" s="340" t="s">
        <v>6776</v>
      </c>
      <c r="D6718" s="362" t="s">
        <v>6777</v>
      </c>
      <c r="E6718" s="362">
        <v>30</v>
      </c>
      <c r="F6718" s="364">
        <v>21021842</v>
      </c>
      <c r="G6718" s="363">
        <v>20210218425</v>
      </c>
      <c r="H6718" s="365">
        <v>25558</v>
      </c>
      <c r="I6718" s="388">
        <v>21</v>
      </c>
      <c r="J6718" s="378">
        <v>12</v>
      </c>
      <c r="K6718" s="381">
        <v>1969</v>
      </c>
      <c r="L6718" s="369">
        <f t="shared" ca="1" si="104"/>
        <v>54</v>
      </c>
      <c r="M6718" s="299" t="s">
        <v>20</v>
      </c>
      <c r="N6718" s="10" t="s">
        <v>40415</v>
      </c>
      <c r="O6718" s="389" t="s">
        <v>30842</v>
      </c>
      <c r="P6718" s="386">
        <v>42644</v>
      </c>
    </row>
    <row r="6719" spans="1:16" s="8" customFormat="1" ht="15" customHeight="1" x14ac:dyDescent="0.25">
      <c r="A6719" s="362" t="s">
        <v>74</v>
      </c>
      <c r="B6719" s="362" t="s">
        <v>22115</v>
      </c>
      <c r="C6719" s="340" t="s">
        <v>6774</v>
      </c>
      <c r="D6719" s="362" t="s">
        <v>6775</v>
      </c>
      <c r="E6719" s="362">
        <v>30</v>
      </c>
      <c r="F6719" s="364">
        <v>18065314</v>
      </c>
      <c r="G6719" s="363">
        <v>20180653148</v>
      </c>
      <c r="H6719" s="365">
        <v>24233</v>
      </c>
      <c r="I6719" s="388">
        <v>6</v>
      </c>
      <c r="J6719" s="378">
        <v>5</v>
      </c>
      <c r="K6719" s="381">
        <v>1966</v>
      </c>
      <c r="L6719" s="369">
        <f t="shared" ca="1" si="104"/>
        <v>57</v>
      </c>
      <c r="M6719" s="299" t="s">
        <v>20</v>
      </c>
      <c r="N6719" s="10" t="s">
        <v>40415</v>
      </c>
      <c r="O6719" s="389" t="s">
        <v>29350</v>
      </c>
      <c r="P6719" s="386">
        <v>43009</v>
      </c>
    </row>
    <row r="6720" spans="1:16" s="8" customFormat="1" ht="15" customHeight="1" x14ac:dyDescent="0.25">
      <c r="A6720" s="362" t="s">
        <v>23</v>
      </c>
      <c r="B6720" s="362" t="s">
        <v>22115</v>
      </c>
      <c r="C6720" s="340" t="s">
        <v>6772</v>
      </c>
      <c r="D6720" s="362" t="s">
        <v>6773</v>
      </c>
      <c r="E6720" s="362">
        <v>33</v>
      </c>
      <c r="F6720" s="364">
        <v>16692870</v>
      </c>
      <c r="G6720" s="363">
        <v>20166928703</v>
      </c>
      <c r="H6720" s="365">
        <v>23523</v>
      </c>
      <c r="I6720" s="388">
        <v>26</v>
      </c>
      <c r="J6720" s="378">
        <v>5</v>
      </c>
      <c r="K6720" s="381">
        <v>1964</v>
      </c>
      <c r="L6720" s="369">
        <f t="shared" ca="1" si="104"/>
        <v>59</v>
      </c>
      <c r="M6720" s="299" t="s">
        <v>20</v>
      </c>
      <c r="N6720" s="10" t="s">
        <v>40415</v>
      </c>
      <c r="O6720" s="389" t="s">
        <v>36064</v>
      </c>
      <c r="P6720" s="386" t="s">
        <v>177</v>
      </c>
    </row>
    <row r="6721" spans="1:16" s="8" customFormat="1" ht="15" customHeight="1" x14ac:dyDescent="0.25">
      <c r="A6721" s="362" t="s">
        <v>23</v>
      </c>
      <c r="B6721" s="362" t="s">
        <v>22115</v>
      </c>
      <c r="C6721" s="340" t="s">
        <v>6770</v>
      </c>
      <c r="D6721" s="362" t="s">
        <v>6771</v>
      </c>
      <c r="E6721" s="362">
        <v>30</v>
      </c>
      <c r="F6721" s="364">
        <v>13216995</v>
      </c>
      <c r="G6721" s="363">
        <v>20132169951</v>
      </c>
      <c r="H6721" s="365">
        <v>21781</v>
      </c>
      <c r="I6721" s="388">
        <v>19</v>
      </c>
      <c r="J6721" s="378">
        <v>8</v>
      </c>
      <c r="K6721" s="381">
        <v>1959</v>
      </c>
      <c r="L6721" s="369">
        <f t="shared" ca="1" si="104"/>
        <v>64</v>
      </c>
      <c r="M6721" s="299" t="s">
        <v>20</v>
      </c>
      <c r="N6721" s="10" t="s">
        <v>40415</v>
      </c>
      <c r="O6721" s="389" t="s">
        <v>30785</v>
      </c>
      <c r="P6721" s="386">
        <v>42522</v>
      </c>
    </row>
    <row r="6722" spans="1:16" s="8" customFormat="1" ht="15" customHeight="1" x14ac:dyDescent="0.25">
      <c r="A6722" s="362" t="s">
        <v>23</v>
      </c>
      <c r="B6722" s="362" t="s">
        <v>22115</v>
      </c>
      <c r="C6722" s="340" t="s">
        <v>6768</v>
      </c>
      <c r="D6722" s="362" t="s">
        <v>6769</v>
      </c>
      <c r="E6722" s="362" t="s">
        <v>30</v>
      </c>
      <c r="F6722" s="364">
        <v>16442881</v>
      </c>
      <c r="G6722" s="363">
        <v>20164428819</v>
      </c>
      <c r="H6722" s="365">
        <v>22946</v>
      </c>
      <c r="I6722" s="388">
        <v>27</v>
      </c>
      <c r="J6722" s="378">
        <v>10</v>
      </c>
      <c r="K6722" s="381">
        <v>1962</v>
      </c>
      <c r="L6722" s="369">
        <f t="shared" ref="L6722:L6785" ca="1" si="105">DATEDIF(H6722,TODAY(),"Y")</f>
        <v>61</v>
      </c>
      <c r="M6722" s="299" t="s">
        <v>20</v>
      </c>
      <c r="N6722" s="10" t="s">
        <v>40415</v>
      </c>
      <c r="O6722" s="389" t="s">
        <v>177</v>
      </c>
      <c r="P6722" s="386" t="s">
        <v>177</v>
      </c>
    </row>
    <row r="6723" spans="1:16" s="8" customFormat="1" ht="15" customHeight="1" x14ac:dyDescent="0.25">
      <c r="A6723" s="362" t="s">
        <v>23</v>
      </c>
      <c r="B6723" s="362" t="s">
        <v>22115</v>
      </c>
      <c r="C6723" s="340" t="s">
        <v>6766</v>
      </c>
      <c r="D6723" s="362" t="s">
        <v>6767</v>
      </c>
      <c r="E6723" s="362">
        <v>30</v>
      </c>
      <c r="F6723" s="364">
        <v>14301036</v>
      </c>
      <c r="G6723" s="363">
        <v>20143010369</v>
      </c>
      <c r="H6723" s="365">
        <v>22365</v>
      </c>
      <c r="I6723" s="388">
        <v>25</v>
      </c>
      <c r="J6723" s="378">
        <v>3</v>
      </c>
      <c r="K6723" s="381">
        <v>1961</v>
      </c>
      <c r="L6723" s="369">
        <f t="shared" ca="1" si="105"/>
        <v>63</v>
      </c>
      <c r="M6723" s="299" t="s">
        <v>20</v>
      </c>
      <c r="N6723" s="10" t="s">
        <v>40415</v>
      </c>
      <c r="O6723" s="389" t="s">
        <v>30832</v>
      </c>
      <c r="P6723" s="386">
        <v>42583</v>
      </c>
    </row>
    <row r="6724" spans="1:16" s="8" customFormat="1" ht="15" customHeight="1" x14ac:dyDescent="0.25">
      <c r="A6724" s="362" t="s">
        <v>23</v>
      </c>
      <c r="B6724" s="362" t="s">
        <v>22115</v>
      </c>
      <c r="C6724" s="340" t="s">
        <v>6764</v>
      </c>
      <c r="D6724" s="362" t="s">
        <v>6765</v>
      </c>
      <c r="E6724" s="362">
        <v>30</v>
      </c>
      <c r="F6724" s="364">
        <v>22437506</v>
      </c>
      <c r="G6724" s="363">
        <v>23224375069</v>
      </c>
      <c r="H6724" s="365">
        <v>26461</v>
      </c>
      <c r="I6724" s="388">
        <v>11</v>
      </c>
      <c r="J6724" s="378">
        <v>6</v>
      </c>
      <c r="K6724" s="381">
        <v>1972</v>
      </c>
      <c r="L6724" s="369">
        <f t="shared" ca="1" si="105"/>
        <v>51</v>
      </c>
      <c r="M6724" s="299" t="s">
        <v>20</v>
      </c>
      <c r="N6724" s="10" t="s">
        <v>40415</v>
      </c>
      <c r="O6724" s="389" t="s">
        <v>30832</v>
      </c>
      <c r="P6724" s="386">
        <v>42583</v>
      </c>
    </row>
    <row r="6725" spans="1:16" s="8" customFormat="1" ht="15" customHeight="1" x14ac:dyDescent="0.25">
      <c r="A6725" s="362" t="s">
        <v>46</v>
      </c>
      <c r="B6725" s="362" t="s">
        <v>22115</v>
      </c>
      <c r="C6725" s="340" t="s">
        <v>6761</v>
      </c>
      <c r="D6725" s="362" t="s">
        <v>6763</v>
      </c>
      <c r="E6725" s="362">
        <v>33</v>
      </c>
      <c r="F6725" s="364">
        <v>22127943</v>
      </c>
      <c r="G6725" s="363">
        <v>27221279439</v>
      </c>
      <c r="H6725" s="365">
        <v>26216</v>
      </c>
      <c r="I6725" s="388">
        <v>10</v>
      </c>
      <c r="J6725" s="378">
        <v>10</v>
      </c>
      <c r="K6725" s="381">
        <v>1971</v>
      </c>
      <c r="L6725" s="369">
        <f t="shared" ca="1" si="105"/>
        <v>52</v>
      </c>
      <c r="M6725" s="299" t="s">
        <v>20</v>
      </c>
      <c r="N6725" s="10" t="s">
        <v>28854</v>
      </c>
      <c r="O6725" s="389" t="s">
        <v>177</v>
      </c>
      <c r="P6725" s="386" t="s">
        <v>177</v>
      </c>
    </row>
    <row r="6726" spans="1:16" s="8" customFormat="1" ht="15" customHeight="1" x14ac:dyDescent="0.25">
      <c r="A6726" s="362" t="s">
        <v>59</v>
      </c>
      <c r="B6726" s="362" t="s">
        <v>22115</v>
      </c>
      <c r="C6726" s="340" t="s">
        <v>6759</v>
      </c>
      <c r="D6726" s="362" t="s">
        <v>6760</v>
      </c>
      <c r="E6726" s="362">
        <v>30</v>
      </c>
      <c r="F6726" s="364">
        <v>22131633</v>
      </c>
      <c r="G6726" s="363">
        <v>23221316339</v>
      </c>
      <c r="H6726" s="365">
        <v>26326</v>
      </c>
      <c r="I6726" s="388">
        <v>28</v>
      </c>
      <c r="J6726" s="378">
        <v>1</v>
      </c>
      <c r="K6726" s="381">
        <v>1972</v>
      </c>
      <c r="L6726" s="369">
        <f t="shared" ca="1" si="105"/>
        <v>52</v>
      </c>
      <c r="M6726" s="299" t="s">
        <v>20</v>
      </c>
      <c r="N6726" s="10" t="s">
        <v>40415</v>
      </c>
      <c r="O6726" s="389" t="s">
        <v>30774</v>
      </c>
      <c r="P6726" s="386">
        <v>42614</v>
      </c>
    </row>
    <row r="6727" spans="1:16" s="8" customFormat="1" ht="15" customHeight="1" x14ac:dyDescent="0.25">
      <c r="A6727" s="362" t="s">
        <v>59</v>
      </c>
      <c r="B6727" s="362" t="s">
        <v>22115</v>
      </c>
      <c r="C6727" s="340" t="s">
        <v>6757</v>
      </c>
      <c r="D6727" s="362" t="s">
        <v>6758</v>
      </c>
      <c r="E6727" s="362">
        <v>31</v>
      </c>
      <c r="F6727" s="364">
        <v>21686658</v>
      </c>
      <c r="G6727" s="363">
        <v>23216866584</v>
      </c>
      <c r="H6727" s="365">
        <v>25881</v>
      </c>
      <c r="I6727" s="388">
        <v>9</v>
      </c>
      <c r="J6727" s="378">
        <v>11</v>
      </c>
      <c r="K6727" s="381">
        <v>1970</v>
      </c>
      <c r="L6727" s="369">
        <f t="shared" ca="1" si="105"/>
        <v>53</v>
      </c>
      <c r="M6727" s="299" t="s">
        <v>20</v>
      </c>
      <c r="N6727" s="10" t="s">
        <v>28854</v>
      </c>
      <c r="O6727" s="389" t="s">
        <v>35648</v>
      </c>
      <c r="P6727" s="386">
        <v>40179</v>
      </c>
    </row>
    <row r="6728" spans="1:16" s="8" customFormat="1" ht="15" customHeight="1" x14ac:dyDescent="0.25">
      <c r="A6728" s="362" t="s">
        <v>59</v>
      </c>
      <c r="B6728" s="362" t="s">
        <v>22115</v>
      </c>
      <c r="C6728" s="340" t="s">
        <v>6755</v>
      </c>
      <c r="D6728" s="362" t="s">
        <v>6756</v>
      </c>
      <c r="E6728" s="362">
        <v>31</v>
      </c>
      <c r="F6728" s="364">
        <v>17251702</v>
      </c>
      <c r="G6728" s="363">
        <v>27172517027</v>
      </c>
      <c r="H6728" s="365">
        <v>19540</v>
      </c>
      <c r="I6728" s="388">
        <v>30</v>
      </c>
      <c r="J6728" s="378">
        <v>6</v>
      </c>
      <c r="K6728" s="381">
        <v>1953</v>
      </c>
      <c r="L6728" s="369">
        <f t="shared" ca="1" si="105"/>
        <v>70</v>
      </c>
      <c r="M6728" s="299" t="s">
        <v>20</v>
      </c>
      <c r="N6728" s="10" t="s">
        <v>28854</v>
      </c>
      <c r="O6728" s="389" t="s">
        <v>30747</v>
      </c>
      <c r="P6728" s="386">
        <v>41061</v>
      </c>
    </row>
    <row r="6729" spans="1:16" s="8" customFormat="1" ht="15" customHeight="1" x14ac:dyDescent="0.25">
      <c r="A6729" s="362" t="s">
        <v>78</v>
      </c>
      <c r="B6729" s="362" t="s">
        <v>22115</v>
      </c>
      <c r="C6729" s="340" t="s">
        <v>6753</v>
      </c>
      <c r="D6729" s="362" t="s">
        <v>6754</v>
      </c>
      <c r="E6729" s="362">
        <v>31</v>
      </c>
      <c r="F6729" s="364">
        <v>18133657</v>
      </c>
      <c r="G6729" s="363">
        <v>23181336579</v>
      </c>
      <c r="H6729" s="365">
        <v>24220</v>
      </c>
      <c r="I6729" s="388">
        <v>23</v>
      </c>
      <c r="J6729" s="378">
        <v>4</v>
      </c>
      <c r="K6729" s="381">
        <v>1966</v>
      </c>
      <c r="L6729" s="369">
        <f t="shared" ca="1" si="105"/>
        <v>58</v>
      </c>
      <c r="M6729" s="299" t="s">
        <v>20</v>
      </c>
      <c r="N6729" s="10" t="s">
        <v>40415</v>
      </c>
      <c r="O6729" s="389" t="s">
        <v>30742</v>
      </c>
      <c r="P6729" s="386">
        <v>41183</v>
      </c>
    </row>
    <row r="6730" spans="1:16" s="8" customFormat="1" ht="15" customHeight="1" x14ac:dyDescent="0.25">
      <c r="A6730" s="362" t="s">
        <v>59</v>
      </c>
      <c r="B6730" s="362" t="s">
        <v>22115</v>
      </c>
      <c r="C6730" s="340" t="s">
        <v>6752</v>
      </c>
      <c r="D6730" s="362" t="s">
        <v>30213</v>
      </c>
      <c r="E6730" s="362">
        <v>30</v>
      </c>
      <c r="F6730" s="364">
        <v>21623381</v>
      </c>
      <c r="G6730" s="363">
        <v>27216233811</v>
      </c>
      <c r="H6730" s="365">
        <v>25815</v>
      </c>
      <c r="I6730" s="388">
        <v>4</v>
      </c>
      <c r="J6730" s="378">
        <v>9</v>
      </c>
      <c r="K6730" s="381">
        <v>1970</v>
      </c>
      <c r="L6730" s="369">
        <f t="shared" ca="1" si="105"/>
        <v>53</v>
      </c>
      <c r="M6730" s="299" t="s">
        <v>20</v>
      </c>
      <c r="N6730" s="10" t="s">
        <v>28854</v>
      </c>
      <c r="O6730" s="389" t="s">
        <v>30842</v>
      </c>
      <c r="P6730" s="386">
        <v>42644</v>
      </c>
    </row>
    <row r="6731" spans="1:16" s="8" customFormat="1" ht="15" customHeight="1" x14ac:dyDescent="0.25">
      <c r="A6731" s="362" t="s">
        <v>59</v>
      </c>
      <c r="B6731" s="362" t="s">
        <v>22115</v>
      </c>
      <c r="C6731" s="340" t="s">
        <v>6750</v>
      </c>
      <c r="D6731" s="362" t="s">
        <v>6751</v>
      </c>
      <c r="E6731" s="362">
        <v>30</v>
      </c>
      <c r="F6731" s="364">
        <v>22355480</v>
      </c>
      <c r="G6731" s="363">
        <v>27223554801</v>
      </c>
      <c r="H6731" s="365">
        <v>26167</v>
      </c>
      <c r="I6731" s="388">
        <v>22</v>
      </c>
      <c r="J6731" s="378">
        <v>8</v>
      </c>
      <c r="K6731" s="381">
        <v>1971</v>
      </c>
      <c r="L6731" s="369">
        <f t="shared" ca="1" si="105"/>
        <v>52</v>
      </c>
      <c r="M6731" s="299" t="s">
        <v>20</v>
      </c>
      <c r="N6731" s="10" t="s">
        <v>28854</v>
      </c>
      <c r="O6731" s="389" t="s">
        <v>30750</v>
      </c>
      <c r="P6731" s="386" t="s">
        <v>177</v>
      </c>
    </row>
    <row r="6732" spans="1:16" s="8" customFormat="1" ht="15" customHeight="1" x14ac:dyDescent="0.25">
      <c r="A6732" s="362" t="s">
        <v>27</v>
      </c>
      <c r="B6732" s="362" t="s">
        <v>22115</v>
      </c>
      <c r="C6732" s="340" t="s">
        <v>6749</v>
      </c>
      <c r="D6732" s="362" t="s">
        <v>6748</v>
      </c>
      <c r="E6732" s="362">
        <v>30</v>
      </c>
      <c r="F6732" s="364">
        <v>23235177</v>
      </c>
      <c r="G6732" s="363">
        <v>27232351778</v>
      </c>
      <c r="H6732" s="365">
        <v>26734</v>
      </c>
      <c r="I6732" s="388">
        <v>11</v>
      </c>
      <c r="J6732" s="378">
        <v>3</v>
      </c>
      <c r="K6732" s="381">
        <v>1973</v>
      </c>
      <c r="L6732" s="369">
        <f t="shared" ca="1" si="105"/>
        <v>51</v>
      </c>
      <c r="M6732" s="299" t="s">
        <v>20</v>
      </c>
      <c r="N6732" s="10" t="s">
        <v>28854</v>
      </c>
      <c r="O6732" s="389" t="s">
        <v>29321</v>
      </c>
      <c r="P6732" s="386">
        <v>44197</v>
      </c>
    </row>
    <row r="6733" spans="1:16" s="8" customFormat="1" ht="15" customHeight="1" x14ac:dyDescent="0.25">
      <c r="A6733" s="362" t="s">
        <v>27</v>
      </c>
      <c r="B6733" s="362" t="s">
        <v>22115</v>
      </c>
      <c r="C6733" s="340" t="s">
        <v>6743</v>
      </c>
      <c r="D6733" s="362" t="s">
        <v>6744</v>
      </c>
      <c r="E6733" s="362">
        <v>30</v>
      </c>
      <c r="F6733" s="364">
        <v>22905235</v>
      </c>
      <c r="G6733" s="363">
        <v>27229052352</v>
      </c>
      <c r="H6733" s="365">
        <v>26511</v>
      </c>
      <c r="I6733" s="388">
        <v>31</v>
      </c>
      <c r="J6733" s="378">
        <v>7</v>
      </c>
      <c r="K6733" s="381">
        <v>1972</v>
      </c>
      <c r="L6733" s="369">
        <f t="shared" ca="1" si="105"/>
        <v>51</v>
      </c>
      <c r="M6733" s="299" t="s">
        <v>20</v>
      </c>
      <c r="N6733" s="10" t="s">
        <v>28854</v>
      </c>
      <c r="O6733" s="389" t="s">
        <v>30795</v>
      </c>
      <c r="P6733" s="386">
        <v>41030</v>
      </c>
    </row>
    <row r="6734" spans="1:16" s="8" customFormat="1" ht="15" customHeight="1" x14ac:dyDescent="0.25">
      <c r="A6734" s="362" t="s">
        <v>46</v>
      </c>
      <c r="B6734" s="362" t="s">
        <v>22115</v>
      </c>
      <c r="C6734" s="340" t="s">
        <v>6741</v>
      </c>
      <c r="D6734" s="362" t="s">
        <v>6742</v>
      </c>
      <c r="E6734" s="362">
        <v>30</v>
      </c>
      <c r="F6734" s="364">
        <v>21796648</v>
      </c>
      <c r="G6734" s="363">
        <v>27217966480</v>
      </c>
      <c r="H6734" s="365">
        <v>25937</v>
      </c>
      <c r="I6734" s="388">
        <v>4</v>
      </c>
      <c r="J6734" s="378">
        <v>1</v>
      </c>
      <c r="K6734" s="381">
        <v>1971</v>
      </c>
      <c r="L6734" s="369">
        <f t="shared" ca="1" si="105"/>
        <v>53</v>
      </c>
      <c r="M6734" s="299" t="s">
        <v>20</v>
      </c>
      <c r="N6734" s="10" t="s">
        <v>28854</v>
      </c>
      <c r="O6734" s="389" t="s">
        <v>29342</v>
      </c>
      <c r="P6734" s="386">
        <v>43252</v>
      </c>
    </row>
    <row r="6735" spans="1:16" s="8" customFormat="1" ht="15" customHeight="1" x14ac:dyDescent="0.25">
      <c r="A6735" s="362" t="s">
        <v>46</v>
      </c>
      <c r="B6735" s="362" t="s">
        <v>22115</v>
      </c>
      <c r="C6735" s="340" t="s">
        <v>6739</v>
      </c>
      <c r="D6735" s="362" t="s">
        <v>6740</v>
      </c>
      <c r="E6735" s="362">
        <v>31</v>
      </c>
      <c r="F6735" s="364">
        <v>20431586</v>
      </c>
      <c r="G6735" s="363">
        <v>20204315869</v>
      </c>
      <c r="H6735" s="365">
        <v>25252</v>
      </c>
      <c r="I6735" s="388">
        <v>18</v>
      </c>
      <c r="J6735" s="378">
        <v>2</v>
      </c>
      <c r="K6735" s="381">
        <v>1969</v>
      </c>
      <c r="L6735" s="369">
        <f t="shared" ca="1" si="105"/>
        <v>55</v>
      </c>
      <c r="M6735" s="299" t="s">
        <v>20</v>
      </c>
      <c r="N6735" s="10" t="s">
        <v>40415</v>
      </c>
      <c r="O6735" s="389" t="s">
        <v>30774</v>
      </c>
      <c r="P6735" s="386">
        <v>42614</v>
      </c>
    </row>
    <row r="6736" spans="1:16" s="8" customFormat="1" ht="15" customHeight="1" x14ac:dyDescent="0.25">
      <c r="A6736" s="362" t="s">
        <v>27</v>
      </c>
      <c r="B6736" s="362" t="s">
        <v>22115</v>
      </c>
      <c r="C6736" s="340" t="s">
        <v>6737</v>
      </c>
      <c r="D6736" s="362" t="s">
        <v>6738</v>
      </c>
      <c r="E6736" s="362">
        <v>30</v>
      </c>
      <c r="F6736" s="364">
        <v>22891604</v>
      </c>
      <c r="G6736" s="363">
        <v>27228916043</v>
      </c>
      <c r="H6736" s="365">
        <v>26543</v>
      </c>
      <c r="I6736" s="388">
        <v>1</v>
      </c>
      <c r="J6736" s="378">
        <v>9</v>
      </c>
      <c r="K6736" s="381">
        <v>1972</v>
      </c>
      <c r="L6736" s="369">
        <f t="shared" ca="1" si="105"/>
        <v>51</v>
      </c>
      <c r="M6736" s="299" t="s">
        <v>20</v>
      </c>
      <c r="N6736" s="10" t="s">
        <v>28854</v>
      </c>
      <c r="O6736" s="389" t="s">
        <v>30789</v>
      </c>
      <c r="P6736" s="386">
        <v>42278</v>
      </c>
    </row>
    <row r="6737" spans="1:16" s="8" customFormat="1" ht="15" customHeight="1" x14ac:dyDescent="0.25">
      <c r="A6737" s="362" t="s">
        <v>179</v>
      </c>
      <c r="B6737" s="362" t="s">
        <v>22115</v>
      </c>
      <c r="C6737" s="340" t="s">
        <v>6735</v>
      </c>
      <c r="D6737" s="362" t="s">
        <v>6736</v>
      </c>
      <c r="E6737" s="362">
        <v>30</v>
      </c>
      <c r="F6737" s="364">
        <v>18444492</v>
      </c>
      <c r="G6737" s="363">
        <v>27184444920</v>
      </c>
      <c r="H6737" s="365">
        <v>24721</v>
      </c>
      <c r="I6737" s="388">
        <v>6</v>
      </c>
      <c r="J6737" s="378">
        <v>9</v>
      </c>
      <c r="K6737" s="381">
        <v>1967</v>
      </c>
      <c r="L6737" s="369">
        <f t="shared" ca="1" si="105"/>
        <v>56</v>
      </c>
      <c r="M6737" s="299" t="s">
        <v>20</v>
      </c>
      <c r="N6737" s="10" t="s">
        <v>28854</v>
      </c>
      <c r="O6737" s="389" t="s">
        <v>30823</v>
      </c>
      <c r="P6737" s="386">
        <v>41852</v>
      </c>
    </row>
    <row r="6738" spans="1:16" s="8" customFormat="1" ht="15" customHeight="1" x14ac:dyDescent="0.25">
      <c r="A6738" s="362" t="s">
        <v>46</v>
      </c>
      <c r="B6738" s="362" t="s">
        <v>22115</v>
      </c>
      <c r="C6738" s="340" t="s">
        <v>6734</v>
      </c>
      <c r="D6738" s="362" t="s">
        <v>6733</v>
      </c>
      <c r="E6738" s="362">
        <v>30</v>
      </c>
      <c r="F6738" s="364">
        <v>20412695</v>
      </c>
      <c r="G6738" s="363">
        <v>27204126955</v>
      </c>
      <c r="H6738" s="365">
        <v>25069</v>
      </c>
      <c r="I6738" s="388">
        <v>19</v>
      </c>
      <c r="J6738" s="378">
        <v>8</v>
      </c>
      <c r="K6738" s="381">
        <v>1968</v>
      </c>
      <c r="L6738" s="369">
        <f t="shared" ca="1" si="105"/>
        <v>55</v>
      </c>
      <c r="M6738" s="299" t="s">
        <v>20</v>
      </c>
      <c r="N6738" s="10" t="s">
        <v>28854</v>
      </c>
      <c r="O6738" s="389" t="s">
        <v>29327</v>
      </c>
      <c r="P6738" s="386">
        <v>43983</v>
      </c>
    </row>
    <row r="6739" spans="1:16" s="8" customFormat="1" ht="15" customHeight="1" x14ac:dyDescent="0.25">
      <c r="A6739" s="362" t="s">
        <v>59</v>
      </c>
      <c r="B6739" s="362" t="s">
        <v>22115</v>
      </c>
      <c r="C6739" s="340" t="s">
        <v>6728</v>
      </c>
      <c r="D6739" s="362" t="s">
        <v>6729</v>
      </c>
      <c r="E6739" s="362">
        <v>30</v>
      </c>
      <c r="F6739" s="364">
        <v>21540969</v>
      </c>
      <c r="G6739" s="363">
        <v>23215409694</v>
      </c>
      <c r="H6739" s="365">
        <v>25800</v>
      </c>
      <c r="I6739" s="388">
        <v>20</v>
      </c>
      <c r="J6739" s="378">
        <v>8</v>
      </c>
      <c r="K6739" s="381">
        <v>1970</v>
      </c>
      <c r="L6739" s="369">
        <f t="shared" ca="1" si="105"/>
        <v>53</v>
      </c>
      <c r="M6739" s="299" t="s">
        <v>20</v>
      </c>
      <c r="N6739" s="10" t="s">
        <v>28854</v>
      </c>
      <c r="O6739" s="389" t="s">
        <v>29339</v>
      </c>
      <c r="P6739" s="386">
        <v>43586</v>
      </c>
    </row>
    <row r="6740" spans="1:16" s="8" customFormat="1" ht="15" customHeight="1" x14ac:dyDescent="0.25">
      <c r="A6740" s="362" t="s">
        <v>889</v>
      </c>
      <c r="B6740" s="362" t="s">
        <v>22115</v>
      </c>
      <c r="C6740" s="340" t="s">
        <v>6726</v>
      </c>
      <c r="D6740" s="362" t="s">
        <v>6727</v>
      </c>
      <c r="E6740" s="362">
        <v>31</v>
      </c>
      <c r="F6740" s="364">
        <v>14004391</v>
      </c>
      <c r="G6740" s="363">
        <v>20140043916</v>
      </c>
      <c r="H6740" s="365">
        <v>22176</v>
      </c>
      <c r="I6740" s="388">
        <v>17</v>
      </c>
      <c r="J6740" s="378">
        <v>9</v>
      </c>
      <c r="K6740" s="381">
        <v>1960</v>
      </c>
      <c r="L6740" s="369">
        <f t="shared" ca="1" si="105"/>
        <v>63</v>
      </c>
      <c r="M6740" s="299" t="s">
        <v>20</v>
      </c>
      <c r="N6740" s="10" t="s">
        <v>40415</v>
      </c>
      <c r="O6740" s="389" t="s">
        <v>30751</v>
      </c>
      <c r="P6740" s="386">
        <v>40179</v>
      </c>
    </row>
    <row r="6741" spans="1:16" s="8" customFormat="1" ht="15" customHeight="1" x14ac:dyDescent="0.25">
      <c r="A6741" s="362" t="s">
        <v>889</v>
      </c>
      <c r="B6741" s="362" t="s">
        <v>22115</v>
      </c>
      <c r="C6741" s="340" t="s">
        <v>6724</v>
      </c>
      <c r="D6741" s="362" t="s">
        <v>6725</v>
      </c>
      <c r="E6741" s="362">
        <v>30</v>
      </c>
      <c r="F6741" s="364">
        <v>18218705</v>
      </c>
      <c r="G6741" s="363">
        <v>20182187055</v>
      </c>
      <c r="H6741" s="365">
        <v>24408</v>
      </c>
      <c r="I6741" s="388">
        <v>28</v>
      </c>
      <c r="J6741" s="378">
        <v>10</v>
      </c>
      <c r="K6741" s="381">
        <v>1966</v>
      </c>
      <c r="L6741" s="369">
        <f t="shared" ca="1" si="105"/>
        <v>57</v>
      </c>
      <c r="M6741" s="299" t="s">
        <v>20</v>
      </c>
      <c r="N6741" s="10" t="s">
        <v>40415</v>
      </c>
      <c r="O6741" s="389" t="s">
        <v>29343</v>
      </c>
      <c r="P6741" s="386">
        <v>42948</v>
      </c>
    </row>
    <row r="6742" spans="1:16" s="8" customFormat="1" ht="15" customHeight="1" x14ac:dyDescent="0.25">
      <c r="A6742" s="362" t="s">
        <v>889</v>
      </c>
      <c r="B6742" s="362" t="s">
        <v>22115</v>
      </c>
      <c r="C6742" s="340" t="s">
        <v>6722</v>
      </c>
      <c r="D6742" s="362" t="s">
        <v>6723</v>
      </c>
      <c r="E6742" s="362">
        <v>31</v>
      </c>
      <c r="F6742" s="364">
        <v>13330060</v>
      </c>
      <c r="G6742" s="363">
        <v>20133300601</v>
      </c>
      <c r="H6742" s="365">
        <v>21767</v>
      </c>
      <c r="I6742" s="388">
        <v>5</v>
      </c>
      <c r="J6742" s="378">
        <v>8</v>
      </c>
      <c r="K6742" s="381">
        <v>1959</v>
      </c>
      <c r="L6742" s="369">
        <f t="shared" ca="1" si="105"/>
        <v>64</v>
      </c>
      <c r="M6742" s="299" t="s">
        <v>20</v>
      </c>
      <c r="N6742" s="10" t="s">
        <v>40415</v>
      </c>
      <c r="O6742" s="389" t="s">
        <v>30742</v>
      </c>
      <c r="P6742" s="386">
        <v>41426</v>
      </c>
    </row>
    <row r="6743" spans="1:16" s="8" customFormat="1" ht="15" customHeight="1" x14ac:dyDescent="0.25">
      <c r="A6743" s="362" t="s">
        <v>889</v>
      </c>
      <c r="B6743" s="362" t="s">
        <v>22115</v>
      </c>
      <c r="C6743" s="340" t="s">
        <v>6721</v>
      </c>
      <c r="D6743" s="362" t="s">
        <v>37723</v>
      </c>
      <c r="E6743" s="362">
        <v>30</v>
      </c>
      <c r="F6743" s="364">
        <v>21021757</v>
      </c>
      <c r="G6743" s="363">
        <v>20210217577</v>
      </c>
      <c r="H6743" s="365">
        <v>25514</v>
      </c>
      <c r="I6743" s="388">
        <v>7</v>
      </c>
      <c r="J6743" s="378">
        <v>11</v>
      </c>
      <c r="K6743" s="381">
        <v>1969</v>
      </c>
      <c r="L6743" s="369">
        <f t="shared" ca="1" si="105"/>
        <v>54</v>
      </c>
      <c r="M6743" s="299" t="s">
        <v>20</v>
      </c>
      <c r="N6743" s="10" t="s">
        <v>40415</v>
      </c>
      <c r="O6743" s="389" t="s">
        <v>29360</v>
      </c>
      <c r="P6743" s="386">
        <v>43282</v>
      </c>
    </row>
    <row r="6744" spans="1:16" s="8" customFormat="1" ht="15" customHeight="1" x14ac:dyDescent="0.25">
      <c r="A6744" s="362">
        <v>13</v>
      </c>
      <c r="B6744" s="362" t="s">
        <v>22115</v>
      </c>
      <c r="C6744" s="340" t="s">
        <v>6715</v>
      </c>
      <c r="D6744" s="362" t="s">
        <v>6716</v>
      </c>
      <c r="E6744" s="362">
        <v>30</v>
      </c>
      <c r="F6744" s="364">
        <v>17161972</v>
      </c>
      <c r="G6744" s="363">
        <v>20171619727</v>
      </c>
      <c r="H6744" s="365">
        <v>23854</v>
      </c>
      <c r="I6744" s="388">
        <v>22</v>
      </c>
      <c r="J6744" s="378">
        <v>4</v>
      </c>
      <c r="K6744" s="381">
        <v>1965</v>
      </c>
      <c r="L6744" s="369">
        <f t="shared" ca="1" si="105"/>
        <v>59</v>
      </c>
      <c r="M6744" s="299" t="s">
        <v>20</v>
      </c>
      <c r="N6744" s="10" t="s">
        <v>40415</v>
      </c>
      <c r="O6744" s="389" t="s">
        <v>29335</v>
      </c>
      <c r="P6744" s="386">
        <v>43525</v>
      </c>
    </row>
    <row r="6745" spans="1:16" s="8" customFormat="1" ht="15" customHeight="1" x14ac:dyDescent="0.25">
      <c r="A6745" s="362">
        <v>13</v>
      </c>
      <c r="B6745" s="362" t="s">
        <v>22115</v>
      </c>
      <c r="C6745" s="340" t="s">
        <v>6713</v>
      </c>
      <c r="D6745" s="362" t="s">
        <v>6714</v>
      </c>
      <c r="E6745" s="362">
        <v>31</v>
      </c>
      <c r="F6745" s="364">
        <v>21451368</v>
      </c>
      <c r="G6745" s="363">
        <v>20214513685</v>
      </c>
      <c r="H6745" s="365">
        <v>25634</v>
      </c>
      <c r="I6745" s="388">
        <v>7</v>
      </c>
      <c r="J6745" s="378">
        <v>3</v>
      </c>
      <c r="K6745" s="381">
        <v>1970</v>
      </c>
      <c r="L6745" s="369">
        <f t="shared" ca="1" si="105"/>
        <v>54</v>
      </c>
      <c r="M6745" s="299" t="s">
        <v>20</v>
      </c>
      <c r="N6745" s="10" t="s">
        <v>40415</v>
      </c>
      <c r="O6745" s="389" t="s">
        <v>30761</v>
      </c>
      <c r="P6745" s="386">
        <v>41183</v>
      </c>
    </row>
    <row r="6746" spans="1:16" s="8" customFormat="1" ht="15" customHeight="1" x14ac:dyDescent="0.25">
      <c r="A6746" s="362">
        <v>13</v>
      </c>
      <c r="B6746" s="362" t="s">
        <v>22115</v>
      </c>
      <c r="C6746" s="340" t="s">
        <v>6711</v>
      </c>
      <c r="D6746" s="362" t="s">
        <v>6712</v>
      </c>
      <c r="E6746" s="362">
        <v>30</v>
      </c>
      <c r="F6746" s="364">
        <v>20421841</v>
      </c>
      <c r="G6746" s="363">
        <v>27204218418</v>
      </c>
      <c r="H6746" s="365">
        <v>25165</v>
      </c>
      <c r="I6746" s="388">
        <v>23</v>
      </c>
      <c r="J6746" s="378">
        <v>11</v>
      </c>
      <c r="K6746" s="381">
        <v>1968</v>
      </c>
      <c r="L6746" s="369">
        <f t="shared" ca="1" si="105"/>
        <v>55</v>
      </c>
      <c r="M6746" s="299" t="s">
        <v>20</v>
      </c>
      <c r="N6746" s="10" t="s">
        <v>28854</v>
      </c>
      <c r="O6746" s="389" t="s">
        <v>30749</v>
      </c>
      <c r="P6746" s="386">
        <v>42856</v>
      </c>
    </row>
    <row r="6747" spans="1:16" s="8" customFormat="1" ht="15" customHeight="1" x14ac:dyDescent="0.25">
      <c r="A6747" s="362">
        <v>12</v>
      </c>
      <c r="B6747" s="362" t="s">
        <v>22115</v>
      </c>
      <c r="C6747" s="340" t="s">
        <v>6709</v>
      </c>
      <c r="D6747" s="362" t="s">
        <v>6710</v>
      </c>
      <c r="E6747" s="362">
        <v>30</v>
      </c>
      <c r="F6747" s="364">
        <v>21387916</v>
      </c>
      <c r="G6747" s="363">
        <v>20213879163</v>
      </c>
      <c r="H6747" s="365">
        <v>25805</v>
      </c>
      <c r="I6747" s="388">
        <v>25</v>
      </c>
      <c r="J6747" s="378">
        <v>8</v>
      </c>
      <c r="K6747" s="381">
        <v>1970</v>
      </c>
      <c r="L6747" s="369">
        <f t="shared" ca="1" si="105"/>
        <v>53</v>
      </c>
      <c r="M6747" s="299" t="s">
        <v>20</v>
      </c>
      <c r="N6747" s="10" t="s">
        <v>40415</v>
      </c>
      <c r="O6747" s="389" t="s">
        <v>30749</v>
      </c>
      <c r="P6747" s="386">
        <v>42856</v>
      </c>
    </row>
    <row r="6748" spans="1:16" s="8" customFormat="1" ht="15" customHeight="1" x14ac:dyDescent="0.25">
      <c r="A6748" s="362">
        <v>12</v>
      </c>
      <c r="B6748" s="362" t="s">
        <v>22115</v>
      </c>
      <c r="C6748" s="340" t="s">
        <v>6707</v>
      </c>
      <c r="D6748" s="362" t="s">
        <v>6708</v>
      </c>
      <c r="E6748" s="362">
        <v>30</v>
      </c>
      <c r="F6748" s="364">
        <v>20437956</v>
      </c>
      <c r="G6748" s="363">
        <v>20204379565</v>
      </c>
      <c r="H6748" s="365">
        <v>25214</v>
      </c>
      <c r="I6748" s="388">
        <v>11</v>
      </c>
      <c r="J6748" s="378">
        <v>1</v>
      </c>
      <c r="K6748" s="381">
        <v>1969</v>
      </c>
      <c r="L6748" s="369">
        <f t="shared" ca="1" si="105"/>
        <v>55</v>
      </c>
      <c r="M6748" s="299" t="s">
        <v>20</v>
      </c>
      <c r="N6748" s="10" t="s">
        <v>40415</v>
      </c>
      <c r="O6748" s="389" t="s">
        <v>29320</v>
      </c>
      <c r="P6748" s="386">
        <v>43466</v>
      </c>
    </row>
    <row r="6749" spans="1:16" s="8" customFormat="1" ht="15" customHeight="1" x14ac:dyDescent="0.25">
      <c r="A6749" s="362" t="s">
        <v>172</v>
      </c>
      <c r="B6749" s="362" t="s">
        <v>22115</v>
      </c>
      <c r="C6749" s="340" t="s">
        <v>6705</v>
      </c>
      <c r="D6749" s="362" t="s">
        <v>6706</v>
      </c>
      <c r="E6749" s="362">
        <v>30</v>
      </c>
      <c r="F6749" s="364">
        <v>21618016</v>
      </c>
      <c r="G6749" s="363">
        <v>20216180160</v>
      </c>
      <c r="H6749" s="365" t="s">
        <v>29768</v>
      </c>
      <c r="I6749" s="388">
        <v>13</v>
      </c>
      <c r="J6749" s="378">
        <v>4</v>
      </c>
      <c r="K6749" s="381">
        <v>1970</v>
      </c>
      <c r="L6749" s="369">
        <f t="shared" ca="1" si="105"/>
        <v>54</v>
      </c>
      <c r="M6749" s="299" t="s">
        <v>20</v>
      </c>
      <c r="N6749" s="10" t="s">
        <v>40415</v>
      </c>
      <c r="O6749" s="389" t="s">
        <v>29347</v>
      </c>
      <c r="P6749" s="386">
        <v>42979</v>
      </c>
    </row>
    <row r="6750" spans="1:16" s="8" customFormat="1" ht="15" customHeight="1" x14ac:dyDescent="0.25">
      <c r="A6750" s="362">
        <v>12</v>
      </c>
      <c r="B6750" s="362" t="s">
        <v>22115</v>
      </c>
      <c r="C6750" s="340" t="s">
        <v>6703</v>
      </c>
      <c r="D6750" s="362" t="s">
        <v>6704</v>
      </c>
      <c r="E6750" s="362">
        <v>30</v>
      </c>
      <c r="F6750" s="364">
        <v>16070091</v>
      </c>
      <c r="G6750" s="363">
        <v>20160700913</v>
      </c>
      <c r="H6750" s="365">
        <v>22886</v>
      </c>
      <c r="I6750" s="388">
        <v>28</v>
      </c>
      <c r="J6750" s="378">
        <v>8</v>
      </c>
      <c r="K6750" s="381">
        <v>1962</v>
      </c>
      <c r="L6750" s="369">
        <f t="shared" ca="1" si="105"/>
        <v>61</v>
      </c>
      <c r="M6750" s="299" t="s">
        <v>20</v>
      </c>
      <c r="N6750" s="10" t="s">
        <v>40415</v>
      </c>
      <c r="O6750" s="389" t="s">
        <v>30842</v>
      </c>
      <c r="P6750" s="386">
        <v>42644</v>
      </c>
    </row>
    <row r="6751" spans="1:16" s="8" customFormat="1" ht="15" customHeight="1" x14ac:dyDescent="0.25">
      <c r="A6751" s="362">
        <v>14</v>
      </c>
      <c r="B6751" s="362" t="s">
        <v>22115</v>
      </c>
      <c r="C6751" s="340" t="s">
        <v>6701</v>
      </c>
      <c r="D6751" s="362" t="s">
        <v>6702</v>
      </c>
      <c r="E6751" s="362">
        <v>31</v>
      </c>
      <c r="F6751" s="364">
        <v>12006230</v>
      </c>
      <c r="G6751" s="363">
        <v>20120062302</v>
      </c>
      <c r="H6751" s="365">
        <v>21279</v>
      </c>
      <c r="I6751" s="388">
        <v>4</v>
      </c>
      <c r="J6751" s="378">
        <v>4</v>
      </c>
      <c r="K6751" s="381">
        <v>1958</v>
      </c>
      <c r="L6751" s="369">
        <f t="shared" ca="1" si="105"/>
        <v>66</v>
      </c>
      <c r="M6751" s="299" t="s">
        <v>20</v>
      </c>
      <c r="N6751" s="10" t="s">
        <v>40415</v>
      </c>
      <c r="O6751" s="389" t="s">
        <v>35820</v>
      </c>
      <c r="P6751" s="386" t="s">
        <v>35831</v>
      </c>
    </row>
    <row r="6752" spans="1:16" s="8" customFormat="1" ht="15" customHeight="1" x14ac:dyDescent="0.25">
      <c r="A6752" s="362" t="s">
        <v>46</v>
      </c>
      <c r="B6752" s="362" t="s">
        <v>22115</v>
      </c>
      <c r="C6752" s="340" t="s">
        <v>6699</v>
      </c>
      <c r="D6752" s="362" t="s">
        <v>6700</v>
      </c>
      <c r="E6752" s="362">
        <v>30</v>
      </c>
      <c r="F6752" s="364">
        <v>17572416</v>
      </c>
      <c r="G6752" s="363">
        <v>20175724169</v>
      </c>
      <c r="H6752" s="365">
        <v>23751</v>
      </c>
      <c r="I6752" s="388">
        <v>9</v>
      </c>
      <c r="J6752" s="378">
        <v>1</v>
      </c>
      <c r="K6752" s="381">
        <v>1965</v>
      </c>
      <c r="L6752" s="369">
        <f t="shared" ca="1" si="105"/>
        <v>59</v>
      </c>
      <c r="M6752" s="299" t="s">
        <v>20</v>
      </c>
      <c r="N6752" s="10" t="s">
        <v>40415</v>
      </c>
      <c r="O6752" s="389" t="s">
        <v>30781</v>
      </c>
      <c r="P6752" s="386">
        <v>42736</v>
      </c>
    </row>
    <row r="6753" spans="1:16" s="8" customFormat="1" ht="15" customHeight="1" x14ac:dyDescent="0.25">
      <c r="A6753" s="362">
        <v>13</v>
      </c>
      <c r="B6753" s="362" t="s">
        <v>22115</v>
      </c>
      <c r="C6753" s="340" t="s">
        <v>6697</v>
      </c>
      <c r="D6753" s="362" t="s">
        <v>6698</v>
      </c>
      <c r="E6753" s="362">
        <v>34</v>
      </c>
      <c r="F6753" s="364">
        <v>21955347</v>
      </c>
      <c r="G6753" s="363">
        <v>20219553472</v>
      </c>
      <c r="H6753" s="365">
        <v>26015</v>
      </c>
      <c r="I6753" s="388">
        <v>23</v>
      </c>
      <c r="J6753" s="378">
        <v>3</v>
      </c>
      <c r="K6753" s="381">
        <v>1971</v>
      </c>
      <c r="L6753" s="369">
        <f t="shared" ca="1" si="105"/>
        <v>53</v>
      </c>
      <c r="M6753" s="299" t="s">
        <v>20</v>
      </c>
      <c r="N6753" s="10" t="s">
        <v>40415</v>
      </c>
      <c r="O6753" s="389" t="s">
        <v>35820</v>
      </c>
      <c r="P6753" s="386" t="s">
        <v>35831</v>
      </c>
    </row>
    <row r="6754" spans="1:16" s="8" customFormat="1" ht="15" customHeight="1" x14ac:dyDescent="0.25">
      <c r="A6754" s="362">
        <v>13</v>
      </c>
      <c r="B6754" s="362" t="s">
        <v>22115</v>
      </c>
      <c r="C6754" s="340" t="s">
        <v>6695</v>
      </c>
      <c r="D6754" s="362" t="s">
        <v>6696</v>
      </c>
      <c r="E6754" s="362">
        <v>30</v>
      </c>
      <c r="F6754" s="364">
        <v>14073299</v>
      </c>
      <c r="G6754" s="363">
        <v>20140732991</v>
      </c>
      <c r="H6754" s="365">
        <v>22200</v>
      </c>
      <c r="I6754" s="388">
        <v>11</v>
      </c>
      <c r="J6754" s="378">
        <v>10</v>
      </c>
      <c r="K6754" s="381">
        <v>1960</v>
      </c>
      <c r="L6754" s="369">
        <f t="shared" ca="1" si="105"/>
        <v>63</v>
      </c>
      <c r="M6754" s="299" t="s">
        <v>20</v>
      </c>
      <c r="N6754" s="10" t="s">
        <v>40415</v>
      </c>
      <c r="O6754" s="389" t="s">
        <v>29340</v>
      </c>
      <c r="P6754" s="386">
        <v>42887</v>
      </c>
    </row>
    <row r="6755" spans="1:16" s="8" customFormat="1" ht="15" customHeight="1" x14ac:dyDescent="0.25">
      <c r="A6755" s="362" t="s">
        <v>27</v>
      </c>
      <c r="B6755" s="362" t="s">
        <v>22115</v>
      </c>
      <c r="C6755" s="340" t="s">
        <v>6693</v>
      </c>
      <c r="D6755" s="362" t="s">
        <v>6694</v>
      </c>
      <c r="E6755" s="362">
        <v>30</v>
      </c>
      <c r="F6755" s="364">
        <v>16192010</v>
      </c>
      <c r="G6755" s="363">
        <v>20161920100</v>
      </c>
      <c r="H6755" s="365">
        <v>23027</v>
      </c>
      <c r="I6755" s="388">
        <v>16</v>
      </c>
      <c r="J6755" s="378">
        <v>1</v>
      </c>
      <c r="K6755" s="381">
        <v>1963</v>
      </c>
      <c r="L6755" s="369">
        <f t="shared" ca="1" si="105"/>
        <v>61</v>
      </c>
      <c r="M6755" s="299" t="s">
        <v>20</v>
      </c>
      <c r="N6755" s="10" t="s">
        <v>40415</v>
      </c>
      <c r="O6755" s="389" t="s">
        <v>29343</v>
      </c>
      <c r="P6755" s="386">
        <v>42948</v>
      </c>
    </row>
    <row r="6756" spans="1:16" s="8" customFormat="1" ht="15" customHeight="1" x14ac:dyDescent="0.25">
      <c r="A6756" s="362" t="s">
        <v>33761</v>
      </c>
      <c r="B6756" s="362" t="s">
        <v>22115</v>
      </c>
      <c r="C6756" s="340" t="s">
        <v>6691</v>
      </c>
      <c r="D6756" s="362" t="s">
        <v>6692</v>
      </c>
      <c r="E6756" s="362">
        <v>30</v>
      </c>
      <c r="F6756" s="364">
        <v>12741416</v>
      </c>
      <c r="G6756" s="363">
        <v>27127414160</v>
      </c>
      <c r="H6756" s="365">
        <v>21545</v>
      </c>
      <c r="I6756" s="388">
        <v>26</v>
      </c>
      <c r="J6756" s="378">
        <v>12</v>
      </c>
      <c r="K6756" s="381">
        <v>1958</v>
      </c>
      <c r="L6756" s="369">
        <f t="shared" ca="1" si="105"/>
        <v>65</v>
      </c>
      <c r="M6756" s="299" t="s">
        <v>20</v>
      </c>
      <c r="N6756" s="10" t="s">
        <v>28854</v>
      </c>
      <c r="O6756" s="389" t="s">
        <v>30785</v>
      </c>
      <c r="P6756" s="386">
        <v>42522</v>
      </c>
    </row>
    <row r="6757" spans="1:16" s="8" customFormat="1" ht="15" customHeight="1" x14ac:dyDescent="0.25">
      <c r="A6757" s="362">
        <v>13</v>
      </c>
      <c r="B6757" s="362" t="s">
        <v>22115</v>
      </c>
      <c r="C6757" s="340" t="s">
        <v>6690</v>
      </c>
      <c r="D6757" s="362" t="s">
        <v>5206</v>
      </c>
      <c r="E6757" s="362">
        <v>30</v>
      </c>
      <c r="F6757" s="364">
        <v>17730675</v>
      </c>
      <c r="G6757" s="363">
        <v>20177306755</v>
      </c>
      <c r="H6757" s="365">
        <v>24268</v>
      </c>
      <c r="I6757" s="388">
        <v>10</v>
      </c>
      <c r="J6757" s="378">
        <v>6</v>
      </c>
      <c r="K6757" s="381">
        <v>1966</v>
      </c>
      <c r="L6757" s="369">
        <f t="shared" ca="1" si="105"/>
        <v>57</v>
      </c>
      <c r="M6757" s="299" t="s">
        <v>20</v>
      </c>
      <c r="N6757" s="10" t="s">
        <v>40415</v>
      </c>
      <c r="O6757" s="389" t="s">
        <v>30770</v>
      </c>
      <c r="P6757" s="386">
        <v>41650</v>
      </c>
    </row>
    <row r="6758" spans="1:16" s="8" customFormat="1" ht="15" customHeight="1" x14ac:dyDescent="0.25">
      <c r="A6758" s="362" t="s">
        <v>27</v>
      </c>
      <c r="B6758" s="362" t="s">
        <v>22115</v>
      </c>
      <c r="C6758" s="340" t="s">
        <v>6688</v>
      </c>
      <c r="D6758" s="362" t="s">
        <v>6689</v>
      </c>
      <c r="E6758" s="362">
        <v>30</v>
      </c>
      <c r="F6758" s="364">
        <v>20510207</v>
      </c>
      <c r="G6758" s="363">
        <v>27205102073</v>
      </c>
      <c r="H6758" s="365">
        <v>25128</v>
      </c>
      <c r="I6758" s="388">
        <v>17</v>
      </c>
      <c r="J6758" s="378">
        <v>10</v>
      </c>
      <c r="K6758" s="381">
        <v>1968</v>
      </c>
      <c r="L6758" s="369">
        <f t="shared" ca="1" si="105"/>
        <v>55</v>
      </c>
      <c r="M6758" s="299" t="s">
        <v>20</v>
      </c>
      <c r="N6758" s="10" t="s">
        <v>28854</v>
      </c>
      <c r="O6758" s="389" t="s">
        <v>30832</v>
      </c>
      <c r="P6758" s="386">
        <v>42583</v>
      </c>
    </row>
    <row r="6759" spans="1:16" s="8" customFormat="1" ht="15" customHeight="1" x14ac:dyDescent="0.25">
      <c r="A6759" s="362" t="s">
        <v>59</v>
      </c>
      <c r="B6759" s="362" t="s">
        <v>22115</v>
      </c>
      <c r="C6759" s="340" t="s">
        <v>6685</v>
      </c>
      <c r="D6759" s="362" t="s">
        <v>6686</v>
      </c>
      <c r="E6759" s="362">
        <v>31</v>
      </c>
      <c r="F6759" s="364">
        <v>20448715</v>
      </c>
      <c r="G6759" s="363">
        <v>20204487155</v>
      </c>
      <c r="H6759" s="365">
        <v>24287</v>
      </c>
      <c r="I6759" s="388">
        <v>29</v>
      </c>
      <c r="J6759" s="378">
        <v>6</v>
      </c>
      <c r="K6759" s="381">
        <v>1966</v>
      </c>
      <c r="L6759" s="369">
        <f t="shared" ca="1" si="105"/>
        <v>57</v>
      </c>
      <c r="M6759" s="299" t="s">
        <v>20</v>
      </c>
      <c r="N6759" s="10" t="s">
        <v>40415</v>
      </c>
      <c r="O6759" s="389" t="s">
        <v>30749</v>
      </c>
      <c r="P6759" s="386">
        <v>42856</v>
      </c>
    </row>
    <row r="6760" spans="1:16" s="8" customFormat="1" ht="15" customHeight="1" x14ac:dyDescent="0.25">
      <c r="A6760" s="362" t="s">
        <v>27</v>
      </c>
      <c r="B6760" s="362" t="s">
        <v>22115</v>
      </c>
      <c r="C6760" s="340" t="s">
        <v>6683</v>
      </c>
      <c r="D6760" s="362" t="s">
        <v>6684</v>
      </c>
      <c r="E6760" s="362">
        <v>32</v>
      </c>
      <c r="F6760" s="364">
        <v>13391798</v>
      </c>
      <c r="G6760" s="363">
        <v>27133917980</v>
      </c>
      <c r="H6760" s="365">
        <v>21021</v>
      </c>
      <c r="I6760" s="388">
        <v>20</v>
      </c>
      <c r="J6760" s="378">
        <v>7</v>
      </c>
      <c r="K6760" s="381">
        <v>1957</v>
      </c>
      <c r="L6760" s="369">
        <f t="shared" ca="1" si="105"/>
        <v>66</v>
      </c>
      <c r="M6760" s="299" t="s">
        <v>20</v>
      </c>
      <c r="N6760" s="10" t="s">
        <v>28854</v>
      </c>
      <c r="O6760" s="389" t="s">
        <v>33532</v>
      </c>
      <c r="P6760" s="386" t="s">
        <v>177</v>
      </c>
    </row>
    <row r="6761" spans="1:16" s="8" customFormat="1" ht="15" customHeight="1" x14ac:dyDescent="0.25">
      <c r="A6761" s="362" t="s">
        <v>36</v>
      </c>
      <c r="B6761" s="362" t="s">
        <v>22115</v>
      </c>
      <c r="C6761" s="340" t="s">
        <v>6681</v>
      </c>
      <c r="D6761" s="362" t="s">
        <v>6682</v>
      </c>
      <c r="E6761" s="362">
        <v>30</v>
      </c>
      <c r="F6761" s="364">
        <v>14341872</v>
      </c>
      <c r="G6761" s="363">
        <v>20143418724</v>
      </c>
      <c r="H6761" s="365">
        <v>23115</v>
      </c>
      <c r="I6761" s="388">
        <v>14</v>
      </c>
      <c r="J6761" s="378">
        <v>4</v>
      </c>
      <c r="K6761" s="381">
        <v>1963</v>
      </c>
      <c r="L6761" s="369">
        <f t="shared" ca="1" si="105"/>
        <v>61</v>
      </c>
      <c r="M6761" s="299" t="s">
        <v>20</v>
      </c>
      <c r="N6761" s="10" t="s">
        <v>40415</v>
      </c>
      <c r="O6761" s="389" t="s">
        <v>29335</v>
      </c>
      <c r="P6761" s="386">
        <v>43525</v>
      </c>
    </row>
    <row r="6762" spans="1:16" s="8" customFormat="1" ht="15" customHeight="1" x14ac:dyDescent="0.25">
      <c r="A6762" s="362" t="s">
        <v>23</v>
      </c>
      <c r="B6762" s="362" t="s">
        <v>22115</v>
      </c>
      <c r="C6762" s="340" t="s">
        <v>6680</v>
      </c>
      <c r="D6762" s="362" t="s">
        <v>6679</v>
      </c>
      <c r="E6762" s="362">
        <v>30</v>
      </c>
      <c r="F6762" s="364">
        <v>22882295</v>
      </c>
      <c r="G6762" s="363">
        <v>20228822958</v>
      </c>
      <c r="H6762" s="365">
        <v>26535</v>
      </c>
      <c r="I6762" s="388">
        <v>24</v>
      </c>
      <c r="J6762" s="378">
        <v>8</v>
      </c>
      <c r="K6762" s="381">
        <v>1972</v>
      </c>
      <c r="L6762" s="369">
        <f t="shared" ca="1" si="105"/>
        <v>51</v>
      </c>
      <c r="M6762" s="299" t="s">
        <v>20</v>
      </c>
      <c r="N6762" s="10" t="s">
        <v>40415</v>
      </c>
      <c r="O6762" s="389" t="s">
        <v>29327</v>
      </c>
      <c r="P6762" s="386">
        <v>43983</v>
      </c>
    </row>
    <row r="6763" spans="1:16" s="8" customFormat="1" ht="15" customHeight="1" x14ac:dyDescent="0.25">
      <c r="A6763" s="362" t="s">
        <v>59</v>
      </c>
      <c r="B6763" s="362" t="s">
        <v>22115</v>
      </c>
      <c r="C6763" s="340" t="s">
        <v>6676</v>
      </c>
      <c r="D6763" s="362" t="s">
        <v>6677</v>
      </c>
      <c r="E6763" s="362">
        <v>30</v>
      </c>
      <c r="F6763" s="364">
        <v>21860926</v>
      </c>
      <c r="G6763" s="363">
        <v>20218609261</v>
      </c>
      <c r="H6763" s="365">
        <v>26106</v>
      </c>
      <c r="I6763" s="388">
        <v>22</v>
      </c>
      <c r="J6763" s="378">
        <v>6</v>
      </c>
      <c r="K6763" s="381">
        <v>1971</v>
      </c>
      <c r="L6763" s="369">
        <f t="shared" ca="1" si="105"/>
        <v>52</v>
      </c>
      <c r="M6763" s="299" t="s">
        <v>20</v>
      </c>
      <c r="N6763" s="10" t="s">
        <v>40415</v>
      </c>
      <c r="O6763" s="389" t="s">
        <v>30832</v>
      </c>
      <c r="P6763" s="386">
        <v>42583</v>
      </c>
    </row>
    <row r="6764" spans="1:16" s="8" customFormat="1" ht="15" customHeight="1" x14ac:dyDescent="0.25">
      <c r="A6764" s="362" t="s">
        <v>46</v>
      </c>
      <c r="B6764" s="362" t="s">
        <v>22115</v>
      </c>
      <c r="C6764" s="340" t="s">
        <v>6674</v>
      </c>
      <c r="D6764" s="362" t="s">
        <v>6675</v>
      </c>
      <c r="E6764" s="362">
        <v>32</v>
      </c>
      <c r="F6764" s="364">
        <v>17513052</v>
      </c>
      <c r="G6764" s="363">
        <v>27175130522</v>
      </c>
      <c r="H6764" s="365">
        <v>23879</v>
      </c>
      <c r="I6764" s="388">
        <v>17</v>
      </c>
      <c r="J6764" s="378">
        <v>5</v>
      </c>
      <c r="K6764" s="381">
        <v>1965</v>
      </c>
      <c r="L6764" s="369">
        <f t="shared" ca="1" si="105"/>
        <v>58</v>
      </c>
      <c r="M6764" s="299" t="s">
        <v>20</v>
      </c>
      <c r="N6764" s="10" t="s">
        <v>28854</v>
      </c>
      <c r="O6764" s="389" t="s">
        <v>30760</v>
      </c>
      <c r="P6764" s="386" t="s">
        <v>177</v>
      </c>
    </row>
    <row r="6765" spans="1:16" s="8" customFormat="1" ht="15" customHeight="1" x14ac:dyDescent="0.25">
      <c r="A6765" s="362" t="s">
        <v>36</v>
      </c>
      <c r="B6765" s="362" t="s">
        <v>22115</v>
      </c>
      <c r="C6765" s="340" t="s">
        <v>6672</v>
      </c>
      <c r="D6765" s="362" t="s">
        <v>6673</v>
      </c>
      <c r="E6765" s="362">
        <v>31</v>
      </c>
      <c r="F6765" s="364">
        <v>18498929</v>
      </c>
      <c r="G6765" s="363">
        <v>20184989299</v>
      </c>
      <c r="H6765" s="365">
        <v>24834</v>
      </c>
      <c r="I6765" s="388">
        <v>28</v>
      </c>
      <c r="J6765" s="378">
        <v>12</v>
      </c>
      <c r="K6765" s="381">
        <v>1967</v>
      </c>
      <c r="L6765" s="369">
        <f t="shared" ca="1" si="105"/>
        <v>56</v>
      </c>
      <c r="M6765" s="299" t="s">
        <v>20</v>
      </c>
      <c r="N6765" s="10" t="s">
        <v>40415</v>
      </c>
      <c r="O6765" s="389" t="s">
        <v>30750</v>
      </c>
      <c r="P6765" s="386" t="s">
        <v>177</v>
      </c>
    </row>
    <row r="6766" spans="1:16" s="8" customFormat="1" ht="15" customHeight="1" x14ac:dyDescent="0.25">
      <c r="A6766" s="362" t="s">
        <v>889</v>
      </c>
      <c r="B6766" s="362" t="s">
        <v>22115</v>
      </c>
      <c r="C6766" s="340" t="s">
        <v>6670</v>
      </c>
      <c r="D6766" s="362" t="s">
        <v>6671</v>
      </c>
      <c r="E6766" s="362">
        <v>30</v>
      </c>
      <c r="F6766" s="364">
        <v>22578885</v>
      </c>
      <c r="G6766" s="363">
        <v>20225788856</v>
      </c>
      <c r="H6766" s="365">
        <v>26326</v>
      </c>
      <c r="I6766" s="388">
        <v>28</v>
      </c>
      <c r="J6766" s="378">
        <v>1</v>
      </c>
      <c r="K6766" s="381">
        <v>1972</v>
      </c>
      <c r="L6766" s="369">
        <f t="shared" ca="1" si="105"/>
        <v>52</v>
      </c>
      <c r="M6766" s="299" t="s">
        <v>20</v>
      </c>
      <c r="N6766" s="10" t="s">
        <v>40415</v>
      </c>
      <c r="O6766" s="389" t="s">
        <v>30774</v>
      </c>
      <c r="P6766" s="386">
        <v>42614</v>
      </c>
    </row>
    <row r="6767" spans="1:16" s="8" customFormat="1" ht="15" customHeight="1" x14ac:dyDescent="0.25">
      <c r="A6767" s="362" t="s">
        <v>36</v>
      </c>
      <c r="B6767" s="362" t="s">
        <v>22115</v>
      </c>
      <c r="C6767" s="340" t="s">
        <v>6668</v>
      </c>
      <c r="D6767" s="362" t="s">
        <v>6669</v>
      </c>
      <c r="E6767" s="362">
        <v>30</v>
      </c>
      <c r="F6767" s="364">
        <v>16147836</v>
      </c>
      <c r="G6767" s="363">
        <v>27161478364</v>
      </c>
      <c r="H6767" s="365">
        <v>23342</v>
      </c>
      <c r="I6767" s="388">
        <v>27</v>
      </c>
      <c r="J6767" s="378">
        <v>11</v>
      </c>
      <c r="K6767" s="381">
        <v>1963</v>
      </c>
      <c r="L6767" s="369">
        <f t="shared" ca="1" si="105"/>
        <v>60</v>
      </c>
      <c r="M6767" s="299" t="s">
        <v>20</v>
      </c>
      <c r="N6767" s="10" t="s">
        <v>28854</v>
      </c>
      <c r="O6767" s="389" t="s">
        <v>35977</v>
      </c>
      <c r="P6767" s="386">
        <v>42767</v>
      </c>
    </row>
    <row r="6768" spans="1:16" s="8" customFormat="1" ht="15" customHeight="1" x14ac:dyDescent="0.25">
      <c r="A6768" s="362" t="s">
        <v>27</v>
      </c>
      <c r="B6768" s="362" t="s">
        <v>22115</v>
      </c>
      <c r="C6768" s="340" t="s">
        <v>6666</v>
      </c>
      <c r="D6768" s="362" t="s">
        <v>6667</v>
      </c>
      <c r="E6768" s="362">
        <v>30</v>
      </c>
      <c r="F6768" s="364">
        <v>23276966</v>
      </c>
      <c r="G6768" s="363">
        <v>27232769667</v>
      </c>
      <c r="H6768" s="365">
        <v>26708</v>
      </c>
      <c r="I6768" s="388">
        <v>13</v>
      </c>
      <c r="J6768" s="378">
        <v>2</v>
      </c>
      <c r="K6768" s="381">
        <v>1973</v>
      </c>
      <c r="L6768" s="369">
        <f t="shared" ca="1" si="105"/>
        <v>51</v>
      </c>
      <c r="M6768" s="299" t="s">
        <v>20</v>
      </c>
      <c r="N6768" s="10" t="s">
        <v>28854</v>
      </c>
      <c r="O6768" s="389" t="s">
        <v>29338</v>
      </c>
      <c r="P6768" s="386">
        <v>43221</v>
      </c>
    </row>
    <row r="6769" spans="1:16" s="8" customFormat="1" ht="15" customHeight="1" x14ac:dyDescent="0.25">
      <c r="A6769" s="362" t="s">
        <v>6665</v>
      </c>
      <c r="B6769" s="362" t="s">
        <v>22115</v>
      </c>
      <c r="C6769" s="340" t="s">
        <v>6664</v>
      </c>
      <c r="D6769" s="362" t="s">
        <v>6663</v>
      </c>
      <c r="E6769" s="362">
        <v>32</v>
      </c>
      <c r="F6769" s="364">
        <v>10226976</v>
      </c>
      <c r="G6769" s="363">
        <v>23102269764</v>
      </c>
      <c r="H6769" s="365">
        <v>19213</v>
      </c>
      <c r="I6769" s="388">
        <v>7</v>
      </c>
      <c r="J6769" s="378">
        <v>8</v>
      </c>
      <c r="K6769" s="381">
        <v>1952</v>
      </c>
      <c r="L6769" s="369">
        <f t="shared" ca="1" si="105"/>
        <v>71</v>
      </c>
      <c r="M6769" s="299" t="s">
        <v>20</v>
      </c>
      <c r="N6769" s="10" t="s">
        <v>28854</v>
      </c>
      <c r="O6769" s="389" t="s">
        <v>30743</v>
      </c>
      <c r="P6769" s="386">
        <v>40330</v>
      </c>
    </row>
    <row r="6770" spans="1:16" s="8" customFormat="1" ht="15" customHeight="1" x14ac:dyDescent="0.25">
      <c r="A6770" s="362" t="s">
        <v>27</v>
      </c>
      <c r="B6770" s="362" t="s">
        <v>22115</v>
      </c>
      <c r="C6770" s="340" t="s">
        <v>6661</v>
      </c>
      <c r="D6770" s="362" t="s">
        <v>6662</v>
      </c>
      <c r="E6770" s="362">
        <v>33</v>
      </c>
      <c r="F6770" s="364">
        <v>11625773</v>
      </c>
      <c r="G6770" s="363">
        <v>20116257735</v>
      </c>
      <c r="H6770" s="365">
        <v>20190</v>
      </c>
      <c r="I6770" s="388">
        <v>11</v>
      </c>
      <c r="J6770" s="378">
        <v>4</v>
      </c>
      <c r="K6770" s="381">
        <v>1955</v>
      </c>
      <c r="L6770" s="369">
        <f t="shared" ca="1" si="105"/>
        <v>69</v>
      </c>
      <c r="M6770" s="299" t="s">
        <v>20</v>
      </c>
      <c r="N6770" s="10" t="s">
        <v>40415</v>
      </c>
      <c r="O6770" s="389" t="s">
        <v>30820</v>
      </c>
      <c r="P6770" s="386" t="s">
        <v>177</v>
      </c>
    </row>
    <row r="6771" spans="1:16" s="8" customFormat="1" ht="15" customHeight="1" x14ac:dyDescent="0.25">
      <c r="A6771" s="362" t="s">
        <v>800</v>
      </c>
      <c r="B6771" s="362" t="s">
        <v>22115</v>
      </c>
      <c r="C6771" s="340" t="s">
        <v>6659</v>
      </c>
      <c r="D6771" s="362" t="s">
        <v>6660</v>
      </c>
      <c r="E6771" s="362">
        <v>30</v>
      </c>
      <c r="F6771" s="364">
        <v>22608255</v>
      </c>
      <c r="G6771" s="363">
        <v>27226082552</v>
      </c>
      <c r="H6771" s="365">
        <v>26345</v>
      </c>
      <c r="I6771" s="388">
        <v>16</v>
      </c>
      <c r="J6771" s="378">
        <v>2</v>
      </c>
      <c r="K6771" s="381">
        <v>1972</v>
      </c>
      <c r="L6771" s="369">
        <f t="shared" ca="1" si="105"/>
        <v>52</v>
      </c>
      <c r="M6771" s="299" t="s">
        <v>20</v>
      </c>
      <c r="N6771" s="10" t="s">
        <v>28854</v>
      </c>
      <c r="O6771" s="389" t="s">
        <v>30627</v>
      </c>
      <c r="P6771" s="386">
        <v>41548</v>
      </c>
    </row>
    <row r="6772" spans="1:16" s="8" customFormat="1" ht="15" customHeight="1" x14ac:dyDescent="0.25">
      <c r="A6772" s="362">
        <v>14</v>
      </c>
      <c r="B6772" s="362" t="s">
        <v>22115</v>
      </c>
      <c r="C6772" s="340" t="s">
        <v>6657</v>
      </c>
      <c r="D6772" s="362" t="s">
        <v>6658</v>
      </c>
      <c r="E6772" s="362">
        <v>31</v>
      </c>
      <c r="F6772" s="364">
        <v>21795757</v>
      </c>
      <c r="G6772" s="363">
        <v>20217957576</v>
      </c>
      <c r="H6772" s="365">
        <v>26005</v>
      </c>
      <c r="I6772" s="388">
        <v>13</v>
      </c>
      <c r="J6772" s="378">
        <v>3</v>
      </c>
      <c r="K6772" s="381">
        <v>1971</v>
      </c>
      <c r="L6772" s="369">
        <f t="shared" ca="1" si="105"/>
        <v>53</v>
      </c>
      <c r="M6772" s="299" t="s">
        <v>20</v>
      </c>
      <c r="N6772" s="10" t="s">
        <v>40415</v>
      </c>
      <c r="O6772" s="389" t="s">
        <v>30822</v>
      </c>
      <c r="P6772" s="386">
        <v>41395</v>
      </c>
    </row>
    <row r="6773" spans="1:16" s="8" customFormat="1" ht="15" customHeight="1" x14ac:dyDescent="0.25">
      <c r="A6773" s="362" t="s">
        <v>46</v>
      </c>
      <c r="B6773" s="362" t="s">
        <v>22115</v>
      </c>
      <c r="C6773" s="340" t="s">
        <v>6655</v>
      </c>
      <c r="D6773" s="362" t="s">
        <v>6656</v>
      </c>
      <c r="E6773" s="362">
        <v>30</v>
      </c>
      <c r="F6773" s="364">
        <v>12335590</v>
      </c>
      <c r="G6773" s="363">
        <v>27123355909</v>
      </c>
      <c r="H6773" s="365">
        <v>20447</v>
      </c>
      <c r="I6773" s="388">
        <v>24</v>
      </c>
      <c r="J6773" s="378">
        <v>12</v>
      </c>
      <c r="K6773" s="381">
        <v>1955</v>
      </c>
      <c r="L6773" s="369">
        <f t="shared" ca="1" si="105"/>
        <v>68</v>
      </c>
      <c r="M6773" s="299" t="s">
        <v>20</v>
      </c>
      <c r="N6773" s="10" t="s">
        <v>28854</v>
      </c>
      <c r="O6773" s="389" t="s">
        <v>30738</v>
      </c>
      <c r="P6773" s="386">
        <v>42156</v>
      </c>
    </row>
    <row r="6774" spans="1:16" s="8" customFormat="1" ht="15" customHeight="1" x14ac:dyDescent="0.25">
      <c r="A6774" s="362" t="s">
        <v>27</v>
      </c>
      <c r="B6774" s="362" t="s">
        <v>22115</v>
      </c>
      <c r="C6774" s="340" t="s">
        <v>6653</v>
      </c>
      <c r="D6774" s="362" t="s">
        <v>6654</v>
      </c>
      <c r="E6774" s="362">
        <v>31</v>
      </c>
      <c r="F6774" s="364">
        <v>10949326</v>
      </c>
      <c r="G6774" s="363">
        <v>27109493266</v>
      </c>
      <c r="H6774" s="365">
        <v>20039</v>
      </c>
      <c r="I6774" s="388">
        <v>11</v>
      </c>
      <c r="J6774" s="378">
        <v>11</v>
      </c>
      <c r="K6774" s="381">
        <v>1954</v>
      </c>
      <c r="L6774" s="369">
        <f t="shared" ca="1" si="105"/>
        <v>69</v>
      </c>
      <c r="M6774" s="299" t="s">
        <v>20</v>
      </c>
      <c r="N6774" s="10" t="s">
        <v>28854</v>
      </c>
      <c r="O6774" s="389" t="s">
        <v>30747</v>
      </c>
      <c r="P6774" s="386">
        <v>41061</v>
      </c>
    </row>
    <row r="6775" spans="1:16" s="8" customFormat="1" ht="15" customHeight="1" x14ac:dyDescent="0.25">
      <c r="A6775" s="362" t="s">
        <v>46</v>
      </c>
      <c r="B6775" s="362" t="s">
        <v>22115</v>
      </c>
      <c r="C6775" s="340" t="s">
        <v>6651</v>
      </c>
      <c r="D6775" s="362" t="s">
        <v>6652</v>
      </c>
      <c r="E6775" s="362">
        <v>31</v>
      </c>
      <c r="F6775" s="364">
        <v>13490295</v>
      </c>
      <c r="G6775" s="363">
        <v>27134902952</v>
      </c>
      <c r="H6775" s="365">
        <v>21105</v>
      </c>
      <c r="I6775" s="388">
        <v>12</v>
      </c>
      <c r="J6775" s="378">
        <v>10</v>
      </c>
      <c r="K6775" s="381">
        <v>1957</v>
      </c>
      <c r="L6775" s="369">
        <f t="shared" ca="1" si="105"/>
        <v>66</v>
      </c>
      <c r="M6775" s="299" t="s">
        <v>20</v>
      </c>
      <c r="N6775" s="10" t="s">
        <v>28854</v>
      </c>
      <c r="O6775" s="389" t="s">
        <v>30762</v>
      </c>
      <c r="P6775" s="386">
        <v>41122</v>
      </c>
    </row>
    <row r="6776" spans="1:16" s="8" customFormat="1" ht="15" customHeight="1" x14ac:dyDescent="0.25">
      <c r="A6776" s="362" t="s">
        <v>27</v>
      </c>
      <c r="B6776" s="362" t="s">
        <v>22115</v>
      </c>
      <c r="C6776" s="340" t="s">
        <v>6649</v>
      </c>
      <c r="D6776" s="362" t="s">
        <v>6650</v>
      </c>
      <c r="E6776" s="362">
        <v>30</v>
      </c>
      <c r="F6776" s="364">
        <v>22485564</v>
      </c>
      <c r="G6776" s="363">
        <v>27224855643</v>
      </c>
      <c r="H6776" s="365">
        <v>26324</v>
      </c>
      <c r="I6776" s="388">
        <v>26</v>
      </c>
      <c r="J6776" s="378">
        <v>1</v>
      </c>
      <c r="K6776" s="381">
        <v>1972</v>
      </c>
      <c r="L6776" s="369">
        <f t="shared" ca="1" si="105"/>
        <v>52</v>
      </c>
      <c r="M6776" s="299" t="s">
        <v>20</v>
      </c>
      <c r="N6776" s="10" t="s">
        <v>28854</v>
      </c>
      <c r="O6776" s="389" t="s">
        <v>30735</v>
      </c>
      <c r="P6776" s="386">
        <v>42217</v>
      </c>
    </row>
    <row r="6777" spans="1:16" s="8" customFormat="1" ht="15" customHeight="1" x14ac:dyDescent="0.25">
      <c r="A6777" s="362" t="s">
        <v>46</v>
      </c>
      <c r="B6777" s="362" t="s">
        <v>22115</v>
      </c>
      <c r="C6777" s="340" t="s">
        <v>6647</v>
      </c>
      <c r="D6777" s="362" t="s">
        <v>6648</v>
      </c>
      <c r="E6777" s="362">
        <v>32</v>
      </c>
      <c r="F6777" s="364">
        <v>11885370</v>
      </c>
      <c r="G6777" s="363">
        <v>23118853709</v>
      </c>
      <c r="H6777" s="365">
        <v>20394</v>
      </c>
      <c r="I6777" s="388">
        <v>1</v>
      </c>
      <c r="J6777" s="378">
        <v>11</v>
      </c>
      <c r="K6777" s="381">
        <v>1955</v>
      </c>
      <c r="L6777" s="369">
        <f t="shared" ca="1" si="105"/>
        <v>68</v>
      </c>
      <c r="M6777" s="299" t="s">
        <v>20</v>
      </c>
      <c r="N6777" s="10" t="s">
        <v>40415</v>
      </c>
      <c r="O6777" s="389" t="s">
        <v>30820</v>
      </c>
      <c r="P6777" s="386" t="s">
        <v>177</v>
      </c>
    </row>
    <row r="6778" spans="1:16" s="8" customFormat="1" ht="15" customHeight="1" x14ac:dyDescent="0.25">
      <c r="A6778" s="362" t="s">
        <v>27</v>
      </c>
      <c r="B6778" s="362" t="s">
        <v>22115</v>
      </c>
      <c r="C6778" s="340" t="s">
        <v>6645</v>
      </c>
      <c r="D6778" s="362" t="s">
        <v>6646</v>
      </c>
      <c r="E6778" s="362">
        <v>31</v>
      </c>
      <c r="F6778" s="364">
        <v>12552228</v>
      </c>
      <c r="G6778" s="363">
        <v>23125522289</v>
      </c>
      <c r="H6778" s="365">
        <v>20734</v>
      </c>
      <c r="I6778" s="388">
        <v>6</v>
      </c>
      <c r="J6778" s="378">
        <v>10</v>
      </c>
      <c r="K6778" s="381">
        <v>1956</v>
      </c>
      <c r="L6778" s="369">
        <f t="shared" ca="1" si="105"/>
        <v>67</v>
      </c>
      <c r="M6778" s="299" t="s">
        <v>20</v>
      </c>
      <c r="N6778" s="10" t="s">
        <v>40415</v>
      </c>
      <c r="O6778" s="389" t="s">
        <v>30742</v>
      </c>
      <c r="P6778" s="386">
        <v>41426</v>
      </c>
    </row>
    <row r="6779" spans="1:16" s="8" customFormat="1" ht="15" customHeight="1" x14ac:dyDescent="0.25">
      <c r="A6779" s="362">
        <v>24</v>
      </c>
      <c r="B6779" s="362" t="s">
        <v>22115</v>
      </c>
      <c r="C6779" s="340" t="s">
        <v>6643</v>
      </c>
      <c r="D6779" s="362" t="s">
        <v>6644</v>
      </c>
      <c r="E6779" s="362">
        <v>33</v>
      </c>
      <c r="F6779" s="364">
        <v>8604388</v>
      </c>
      <c r="G6779" s="363">
        <v>20086043883</v>
      </c>
      <c r="H6779" s="365">
        <v>18887</v>
      </c>
      <c r="I6779" s="388">
        <v>16</v>
      </c>
      <c r="J6779" s="378">
        <v>9</v>
      </c>
      <c r="K6779" s="381">
        <v>1951</v>
      </c>
      <c r="L6779" s="369">
        <f t="shared" ca="1" si="105"/>
        <v>72</v>
      </c>
      <c r="M6779" s="299" t="s">
        <v>20</v>
      </c>
      <c r="N6779" s="10" t="s">
        <v>40415</v>
      </c>
      <c r="O6779" s="389" t="s">
        <v>30767</v>
      </c>
      <c r="P6779" s="386" t="s">
        <v>177</v>
      </c>
    </row>
    <row r="6780" spans="1:16" s="8" customFormat="1" ht="15" customHeight="1" x14ac:dyDescent="0.25">
      <c r="A6780" s="362" t="s">
        <v>46</v>
      </c>
      <c r="B6780" s="362" t="s">
        <v>22115</v>
      </c>
      <c r="C6780" s="340" t="s">
        <v>6641</v>
      </c>
      <c r="D6780" s="362" t="s">
        <v>6642</v>
      </c>
      <c r="E6780" s="362">
        <v>30</v>
      </c>
      <c r="F6780" s="364">
        <v>21568968</v>
      </c>
      <c r="G6780" s="363">
        <v>23215689689</v>
      </c>
      <c r="H6780" s="365">
        <v>25732</v>
      </c>
      <c r="I6780" s="388">
        <v>13</v>
      </c>
      <c r="J6780" s="378">
        <v>6</v>
      </c>
      <c r="K6780" s="381">
        <v>1970</v>
      </c>
      <c r="L6780" s="369">
        <f t="shared" ca="1" si="105"/>
        <v>53</v>
      </c>
      <c r="M6780" s="299" t="s">
        <v>20</v>
      </c>
      <c r="N6780" s="10" t="s">
        <v>40415</v>
      </c>
      <c r="O6780" s="389" t="s">
        <v>30826</v>
      </c>
      <c r="P6780" s="386">
        <v>42826</v>
      </c>
    </row>
    <row r="6781" spans="1:16" s="8" customFormat="1" ht="15" customHeight="1" x14ac:dyDescent="0.25">
      <c r="A6781" s="362">
        <v>17</v>
      </c>
      <c r="B6781" s="362" t="s">
        <v>22115</v>
      </c>
      <c r="C6781" s="340" t="s">
        <v>6639</v>
      </c>
      <c r="D6781" s="362" t="s">
        <v>6640</v>
      </c>
      <c r="E6781" s="362">
        <v>32</v>
      </c>
      <c r="F6781" s="364">
        <v>22071075</v>
      </c>
      <c r="G6781" s="363">
        <v>20220710751</v>
      </c>
      <c r="H6781" s="365">
        <v>26125</v>
      </c>
      <c r="I6781" s="388">
        <v>11</v>
      </c>
      <c r="J6781" s="378">
        <v>7</v>
      </c>
      <c r="K6781" s="381">
        <v>1971</v>
      </c>
      <c r="L6781" s="369">
        <f t="shared" ca="1" si="105"/>
        <v>52</v>
      </c>
      <c r="M6781" s="299" t="s">
        <v>20</v>
      </c>
      <c r="N6781" s="10" t="s">
        <v>40415</v>
      </c>
      <c r="O6781" s="389" t="s">
        <v>30767</v>
      </c>
      <c r="P6781" s="386" t="s">
        <v>177</v>
      </c>
    </row>
    <row r="6782" spans="1:16" s="8" customFormat="1" ht="15" customHeight="1" x14ac:dyDescent="0.25">
      <c r="A6782" s="362" t="s">
        <v>27</v>
      </c>
      <c r="B6782" s="362" t="s">
        <v>22115</v>
      </c>
      <c r="C6782" s="340" t="s">
        <v>6637</v>
      </c>
      <c r="D6782" s="362" t="s">
        <v>6638</v>
      </c>
      <c r="E6782" s="362">
        <v>31</v>
      </c>
      <c r="F6782" s="364">
        <v>8186425</v>
      </c>
      <c r="G6782" s="363">
        <v>20081864250</v>
      </c>
      <c r="H6782" s="365">
        <v>18308</v>
      </c>
      <c r="I6782" s="388">
        <v>14</v>
      </c>
      <c r="J6782" s="378">
        <v>2</v>
      </c>
      <c r="K6782" s="381">
        <v>1950</v>
      </c>
      <c r="L6782" s="369">
        <f t="shared" ca="1" si="105"/>
        <v>74</v>
      </c>
      <c r="M6782" s="299" t="s">
        <v>20</v>
      </c>
      <c r="N6782" s="10" t="s">
        <v>40415</v>
      </c>
      <c r="O6782" s="389" t="s">
        <v>30747</v>
      </c>
      <c r="P6782" s="386">
        <v>41061</v>
      </c>
    </row>
    <row r="6783" spans="1:16" s="8" customFormat="1" ht="15" customHeight="1" x14ac:dyDescent="0.25">
      <c r="A6783" s="362" t="s">
        <v>59</v>
      </c>
      <c r="B6783" s="362" t="s">
        <v>22115</v>
      </c>
      <c r="C6783" s="340" t="s">
        <v>6635</v>
      </c>
      <c r="D6783" s="362" t="s">
        <v>6636</v>
      </c>
      <c r="E6783" s="362">
        <v>30</v>
      </c>
      <c r="F6783" s="364">
        <v>20093703</v>
      </c>
      <c r="G6783" s="363">
        <v>20200937032</v>
      </c>
      <c r="H6783" s="365">
        <v>24875</v>
      </c>
      <c r="I6783" s="388">
        <v>7</v>
      </c>
      <c r="J6783" s="378">
        <v>2</v>
      </c>
      <c r="K6783" s="381">
        <v>1968</v>
      </c>
      <c r="L6783" s="369">
        <f t="shared" ca="1" si="105"/>
        <v>56</v>
      </c>
      <c r="M6783" s="299" t="s">
        <v>20</v>
      </c>
      <c r="N6783" s="10" t="s">
        <v>40415</v>
      </c>
      <c r="O6783" s="389" t="s">
        <v>30749</v>
      </c>
      <c r="P6783" s="386">
        <v>42736</v>
      </c>
    </row>
    <row r="6784" spans="1:16" s="8" customFormat="1" ht="15" customHeight="1" x14ac:dyDescent="0.25">
      <c r="A6784" s="362" t="s">
        <v>59</v>
      </c>
      <c r="B6784" s="362" t="s">
        <v>22115</v>
      </c>
      <c r="C6784" s="340" t="s">
        <v>6633</v>
      </c>
      <c r="D6784" s="362" t="s">
        <v>6634</v>
      </c>
      <c r="E6784" s="362">
        <v>30</v>
      </c>
      <c r="F6784" s="364">
        <v>20090913</v>
      </c>
      <c r="G6784" s="363">
        <v>20200909136</v>
      </c>
      <c r="H6784" s="365">
        <v>24983</v>
      </c>
      <c r="I6784" s="388">
        <v>25</v>
      </c>
      <c r="J6784" s="378">
        <v>5</v>
      </c>
      <c r="K6784" s="381">
        <v>1968</v>
      </c>
      <c r="L6784" s="369">
        <f t="shared" ca="1" si="105"/>
        <v>55</v>
      </c>
      <c r="M6784" s="299" t="s">
        <v>20</v>
      </c>
      <c r="N6784" s="10" t="s">
        <v>40415</v>
      </c>
      <c r="O6784" s="389" t="s">
        <v>30842</v>
      </c>
      <c r="P6784" s="386">
        <v>42644</v>
      </c>
    </row>
    <row r="6785" spans="1:16" s="8" customFormat="1" ht="15" customHeight="1" x14ac:dyDescent="0.25">
      <c r="A6785" s="362" t="s">
        <v>252</v>
      </c>
      <c r="B6785" s="362" t="s">
        <v>22115</v>
      </c>
      <c r="C6785" s="340" t="s">
        <v>6631</v>
      </c>
      <c r="D6785" s="362" t="s">
        <v>6632</v>
      </c>
      <c r="E6785" s="362">
        <v>30</v>
      </c>
      <c r="F6785" s="364">
        <v>18496199</v>
      </c>
      <c r="G6785" s="363">
        <v>20184961998</v>
      </c>
      <c r="H6785" s="365">
        <v>24819</v>
      </c>
      <c r="I6785" s="388">
        <v>13</v>
      </c>
      <c r="J6785" s="378">
        <v>12</v>
      </c>
      <c r="K6785" s="381">
        <v>1967</v>
      </c>
      <c r="L6785" s="369">
        <f t="shared" ca="1" si="105"/>
        <v>56</v>
      </c>
      <c r="M6785" s="299" t="s">
        <v>20</v>
      </c>
      <c r="N6785" s="10" t="s">
        <v>40415</v>
      </c>
      <c r="O6785" s="389" t="s">
        <v>30781</v>
      </c>
      <c r="P6785" s="386">
        <v>42736</v>
      </c>
    </row>
    <row r="6786" spans="1:16" s="8" customFormat="1" ht="15" customHeight="1" x14ac:dyDescent="0.25">
      <c r="A6786" s="362" t="s">
        <v>59</v>
      </c>
      <c r="B6786" s="362" t="s">
        <v>22115</v>
      </c>
      <c r="C6786" s="340" t="s">
        <v>6629</v>
      </c>
      <c r="D6786" s="362" t="s">
        <v>6630</v>
      </c>
      <c r="E6786" s="362">
        <v>30</v>
      </c>
      <c r="F6786" s="364">
        <v>20172447</v>
      </c>
      <c r="G6786" s="363">
        <v>27201724479</v>
      </c>
      <c r="H6786" s="365">
        <v>24965</v>
      </c>
      <c r="I6786" s="388">
        <v>7</v>
      </c>
      <c r="J6786" s="378">
        <v>5</v>
      </c>
      <c r="K6786" s="381">
        <v>1968</v>
      </c>
      <c r="L6786" s="369">
        <f t="shared" ref="L6786:L6849" ca="1" si="106">DATEDIF(H6786,TODAY(),"Y")</f>
        <v>55</v>
      </c>
      <c r="M6786" s="299" t="s">
        <v>20</v>
      </c>
      <c r="N6786" s="10" t="s">
        <v>28854</v>
      </c>
      <c r="O6786" s="389" t="s">
        <v>30781</v>
      </c>
      <c r="P6786" s="386">
        <v>42736</v>
      </c>
    </row>
    <row r="6787" spans="1:16" s="8" customFormat="1" ht="15" customHeight="1" x14ac:dyDescent="0.25">
      <c r="A6787" s="362" t="s">
        <v>23</v>
      </c>
      <c r="B6787" s="362" t="s">
        <v>22115</v>
      </c>
      <c r="C6787" s="340" t="s">
        <v>6627</v>
      </c>
      <c r="D6787" s="362" t="s">
        <v>6628</v>
      </c>
      <c r="E6787" s="362">
        <v>32</v>
      </c>
      <c r="F6787" s="364">
        <v>20092171</v>
      </c>
      <c r="G6787" s="363">
        <v>20200921713</v>
      </c>
      <c r="H6787" s="365">
        <v>24898</v>
      </c>
      <c r="I6787" s="388">
        <v>1</v>
      </c>
      <c r="J6787" s="378">
        <v>3</v>
      </c>
      <c r="K6787" s="381">
        <v>1968</v>
      </c>
      <c r="L6787" s="369">
        <f t="shared" ca="1" si="106"/>
        <v>56</v>
      </c>
      <c r="M6787" s="299" t="s">
        <v>20</v>
      </c>
      <c r="N6787" s="10" t="s">
        <v>40415</v>
      </c>
      <c r="O6787" s="389" t="s">
        <v>30790</v>
      </c>
      <c r="P6787" s="386" t="s">
        <v>177</v>
      </c>
    </row>
    <row r="6788" spans="1:16" s="8" customFormat="1" ht="15" customHeight="1" x14ac:dyDescent="0.25">
      <c r="A6788" s="362" t="s">
        <v>46</v>
      </c>
      <c r="B6788" s="362" t="s">
        <v>22115</v>
      </c>
      <c r="C6788" s="340" t="s">
        <v>6625</v>
      </c>
      <c r="D6788" s="362" t="s">
        <v>6626</v>
      </c>
      <c r="E6788" s="362">
        <v>30</v>
      </c>
      <c r="F6788" s="364">
        <v>14841776</v>
      </c>
      <c r="G6788" s="363">
        <v>20148417769</v>
      </c>
      <c r="H6788" s="365">
        <v>23373</v>
      </c>
      <c r="I6788" s="388">
        <v>28</v>
      </c>
      <c r="J6788" s="378">
        <v>12</v>
      </c>
      <c r="K6788" s="381">
        <v>1963</v>
      </c>
      <c r="L6788" s="369">
        <f t="shared" ca="1" si="106"/>
        <v>60</v>
      </c>
      <c r="M6788" s="299" t="s">
        <v>20</v>
      </c>
      <c r="N6788" s="10" t="s">
        <v>40415</v>
      </c>
      <c r="O6788" s="389" t="s">
        <v>30842</v>
      </c>
      <c r="P6788" s="386">
        <v>42644</v>
      </c>
    </row>
    <row r="6789" spans="1:16" s="8" customFormat="1" ht="15" customHeight="1" x14ac:dyDescent="0.25">
      <c r="A6789" s="362" t="s">
        <v>252</v>
      </c>
      <c r="B6789" s="362" t="s">
        <v>22115</v>
      </c>
      <c r="C6789" s="340" t="s">
        <v>6623</v>
      </c>
      <c r="D6789" s="362" t="s">
        <v>6624</v>
      </c>
      <c r="E6789" s="362">
        <v>30</v>
      </c>
      <c r="F6789" s="364">
        <v>21849264</v>
      </c>
      <c r="G6789" s="363">
        <v>23218492649</v>
      </c>
      <c r="H6789" s="365">
        <v>25975</v>
      </c>
      <c r="I6789" s="388">
        <v>11</v>
      </c>
      <c r="J6789" s="378">
        <v>2</v>
      </c>
      <c r="K6789" s="381">
        <v>1971</v>
      </c>
      <c r="L6789" s="369">
        <f t="shared" ca="1" si="106"/>
        <v>53</v>
      </c>
      <c r="M6789" s="299" t="s">
        <v>20</v>
      </c>
      <c r="N6789" s="10" t="s">
        <v>40415</v>
      </c>
      <c r="O6789" s="389" t="s">
        <v>30768</v>
      </c>
      <c r="P6789" s="386">
        <v>41913</v>
      </c>
    </row>
    <row r="6790" spans="1:16" s="8" customFormat="1" ht="15" customHeight="1" x14ac:dyDescent="0.25">
      <c r="A6790" s="362" t="s">
        <v>252</v>
      </c>
      <c r="B6790" s="362" t="s">
        <v>22115</v>
      </c>
      <c r="C6790" s="340" t="s">
        <v>6621</v>
      </c>
      <c r="D6790" s="362" t="s">
        <v>6622</v>
      </c>
      <c r="E6790" s="362">
        <v>30</v>
      </c>
      <c r="F6790" s="364">
        <v>20412696</v>
      </c>
      <c r="G6790" s="363">
        <v>20204126969</v>
      </c>
      <c r="H6790" s="365">
        <v>25066</v>
      </c>
      <c r="I6790" s="388">
        <v>16</v>
      </c>
      <c r="J6790" s="378">
        <v>8</v>
      </c>
      <c r="K6790" s="381">
        <v>1968</v>
      </c>
      <c r="L6790" s="369">
        <f t="shared" ca="1" si="106"/>
        <v>55</v>
      </c>
      <c r="M6790" s="299" t="s">
        <v>20</v>
      </c>
      <c r="N6790" s="10" t="s">
        <v>40415</v>
      </c>
      <c r="O6790" s="389" t="s">
        <v>30738</v>
      </c>
      <c r="P6790" s="386">
        <v>42156</v>
      </c>
    </row>
    <row r="6791" spans="1:16" s="8" customFormat="1" ht="15" customHeight="1" x14ac:dyDescent="0.25">
      <c r="A6791" s="362" t="s">
        <v>179</v>
      </c>
      <c r="B6791" s="362" t="s">
        <v>22115</v>
      </c>
      <c r="C6791" s="340" t="s">
        <v>6615</v>
      </c>
      <c r="D6791" s="362" t="s">
        <v>6616</v>
      </c>
      <c r="E6791" s="362">
        <v>30</v>
      </c>
      <c r="F6791" s="364">
        <v>22192922</v>
      </c>
      <c r="G6791" s="363">
        <v>20221929226</v>
      </c>
      <c r="H6791" s="365">
        <v>26222</v>
      </c>
      <c r="I6791" s="388">
        <v>16</v>
      </c>
      <c r="J6791" s="378">
        <v>10</v>
      </c>
      <c r="K6791" s="381">
        <v>1971</v>
      </c>
      <c r="L6791" s="369">
        <f t="shared" ca="1" si="106"/>
        <v>52</v>
      </c>
      <c r="M6791" s="299" t="s">
        <v>20</v>
      </c>
      <c r="N6791" s="10" t="s">
        <v>40415</v>
      </c>
      <c r="O6791" s="389" t="s">
        <v>29335</v>
      </c>
      <c r="P6791" s="386">
        <v>43525</v>
      </c>
    </row>
    <row r="6792" spans="1:16" s="8" customFormat="1" ht="15" customHeight="1" x14ac:dyDescent="0.25">
      <c r="A6792" s="362" t="s">
        <v>23</v>
      </c>
      <c r="B6792" s="362" t="s">
        <v>22115</v>
      </c>
      <c r="C6792" s="340" t="s">
        <v>6613</v>
      </c>
      <c r="D6792" s="362" t="s">
        <v>6614</v>
      </c>
      <c r="E6792" s="362">
        <v>30</v>
      </c>
      <c r="F6792" s="364">
        <v>20221470</v>
      </c>
      <c r="G6792" s="363">
        <v>27202214709</v>
      </c>
      <c r="H6792" s="365">
        <v>24953</v>
      </c>
      <c r="I6792" s="388">
        <v>25</v>
      </c>
      <c r="J6792" s="378">
        <v>4</v>
      </c>
      <c r="K6792" s="381">
        <v>1968</v>
      </c>
      <c r="L6792" s="369">
        <f t="shared" ca="1" si="106"/>
        <v>55</v>
      </c>
      <c r="M6792" s="299" t="s">
        <v>20</v>
      </c>
      <c r="N6792" s="10" t="s">
        <v>28854</v>
      </c>
      <c r="O6792" s="389" t="s">
        <v>29313</v>
      </c>
      <c r="P6792" s="386">
        <v>43160</v>
      </c>
    </row>
    <row r="6793" spans="1:16" s="8" customFormat="1" ht="15" customHeight="1" x14ac:dyDescent="0.25">
      <c r="A6793" s="362" t="s">
        <v>36</v>
      </c>
      <c r="B6793" s="362" t="s">
        <v>22115</v>
      </c>
      <c r="C6793" s="340" t="s">
        <v>6611</v>
      </c>
      <c r="D6793" s="362" t="s">
        <v>6612</v>
      </c>
      <c r="E6793" s="362">
        <v>31</v>
      </c>
      <c r="F6793" s="364">
        <v>11137310</v>
      </c>
      <c r="G6793" s="363">
        <v>24111373104</v>
      </c>
      <c r="H6793" s="365">
        <v>19824</v>
      </c>
      <c r="I6793" s="388">
        <v>10</v>
      </c>
      <c r="J6793" s="378">
        <v>4</v>
      </c>
      <c r="K6793" s="381">
        <v>1954</v>
      </c>
      <c r="L6793" s="369">
        <f t="shared" ca="1" si="106"/>
        <v>70</v>
      </c>
      <c r="M6793" s="299" t="s">
        <v>20</v>
      </c>
      <c r="N6793" s="10" t="s">
        <v>28854</v>
      </c>
      <c r="O6793" s="389" t="s">
        <v>30747</v>
      </c>
      <c r="P6793" s="386">
        <v>41061</v>
      </c>
    </row>
    <row r="6794" spans="1:16" s="8" customFormat="1" ht="15" customHeight="1" x14ac:dyDescent="0.25">
      <c r="A6794" s="362">
        <v>17</v>
      </c>
      <c r="B6794" s="362" t="s">
        <v>22115</v>
      </c>
      <c r="C6794" s="340" t="s">
        <v>6609</v>
      </c>
      <c r="D6794" s="362" t="s">
        <v>6610</v>
      </c>
      <c r="E6794" s="362">
        <v>30</v>
      </c>
      <c r="F6794" s="364">
        <v>17361506</v>
      </c>
      <c r="G6794" s="363">
        <v>20173615060</v>
      </c>
      <c r="H6794" s="365">
        <v>23749</v>
      </c>
      <c r="I6794" s="388">
        <v>7</v>
      </c>
      <c r="J6794" s="378">
        <v>1</v>
      </c>
      <c r="K6794" s="381">
        <v>1965</v>
      </c>
      <c r="L6794" s="369">
        <f t="shared" ca="1" si="106"/>
        <v>59</v>
      </c>
      <c r="M6794" s="299" t="s">
        <v>20</v>
      </c>
      <c r="N6794" s="10" t="s">
        <v>40415</v>
      </c>
      <c r="O6794" s="389" t="s">
        <v>30842</v>
      </c>
      <c r="P6794" s="386">
        <v>42644</v>
      </c>
    </row>
    <row r="6795" spans="1:16" s="8" customFormat="1" ht="15" customHeight="1" x14ac:dyDescent="0.25">
      <c r="A6795" s="362" t="s">
        <v>27</v>
      </c>
      <c r="B6795" s="362" t="s">
        <v>22115</v>
      </c>
      <c r="C6795" s="340" t="s">
        <v>6607</v>
      </c>
      <c r="D6795" s="362" t="s">
        <v>6608</v>
      </c>
      <c r="E6795" s="362">
        <v>30</v>
      </c>
      <c r="F6795" s="364">
        <v>12206201</v>
      </c>
      <c r="G6795" s="363">
        <v>20122062016</v>
      </c>
      <c r="H6795" s="365">
        <v>19868</v>
      </c>
      <c r="I6795" s="388">
        <v>24</v>
      </c>
      <c r="J6795" s="378">
        <v>5</v>
      </c>
      <c r="K6795" s="381">
        <v>1954</v>
      </c>
      <c r="L6795" s="369">
        <f t="shared" ca="1" si="106"/>
        <v>69</v>
      </c>
      <c r="M6795" s="299" t="s">
        <v>20</v>
      </c>
      <c r="N6795" s="10" t="s">
        <v>40415</v>
      </c>
      <c r="O6795" s="389" t="s">
        <v>30738</v>
      </c>
      <c r="P6795" s="386">
        <v>42156</v>
      </c>
    </row>
    <row r="6796" spans="1:16" s="8" customFormat="1" ht="15" customHeight="1" x14ac:dyDescent="0.25">
      <c r="A6796" s="362" t="s">
        <v>252</v>
      </c>
      <c r="B6796" s="362" t="s">
        <v>22115</v>
      </c>
      <c r="C6796" s="340" t="s">
        <v>6605</v>
      </c>
      <c r="D6796" s="362" t="s">
        <v>6606</v>
      </c>
      <c r="E6796" s="362">
        <v>31</v>
      </c>
      <c r="F6796" s="364">
        <v>20304813</v>
      </c>
      <c r="G6796" s="363">
        <v>20203048131</v>
      </c>
      <c r="H6796" s="365">
        <v>24958</v>
      </c>
      <c r="I6796" s="388">
        <v>30</v>
      </c>
      <c r="J6796" s="378">
        <v>4</v>
      </c>
      <c r="K6796" s="381">
        <v>1968</v>
      </c>
      <c r="L6796" s="369">
        <f t="shared" ca="1" si="106"/>
        <v>55</v>
      </c>
      <c r="M6796" s="299" t="s">
        <v>20</v>
      </c>
      <c r="N6796" s="10" t="s">
        <v>40415</v>
      </c>
      <c r="O6796" s="389" t="s">
        <v>30627</v>
      </c>
      <c r="P6796" s="386">
        <v>41548</v>
      </c>
    </row>
    <row r="6797" spans="1:16" s="8" customFormat="1" ht="15" customHeight="1" x14ac:dyDescent="0.25">
      <c r="A6797" s="362">
        <v>16</v>
      </c>
      <c r="B6797" s="362" t="s">
        <v>22115</v>
      </c>
      <c r="C6797" s="340" t="s">
        <v>6603</v>
      </c>
      <c r="D6797" s="362" t="s">
        <v>6604</v>
      </c>
      <c r="E6797" s="362">
        <v>30</v>
      </c>
      <c r="F6797" s="364">
        <v>16817165</v>
      </c>
      <c r="G6797" s="363">
        <v>20168171650</v>
      </c>
      <c r="H6797" s="365">
        <v>23587</v>
      </c>
      <c r="I6797" s="388">
        <v>29</v>
      </c>
      <c r="J6797" s="378">
        <v>7</v>
      </c>
      <c r="K6797" s="381">
        <v>1964</v>
      </c>
      <c r="L6797" s="369">
        <f t="shared" ca="1" si="106"/>
        <v>59</v>
      </c>
      <c r="M6797" s="299" t="s">
        <v>20</v>
      </c>
      <c r="N6797" s="10" t="s">
        <v>40415</v>
      </c>
      <c r="O6797" s="389" t="s">
        <v>29329</v>
      </c>
      <c r="P6797" s="386">
        <v>43831</v>
      </c>
    </row>
    <row r="6798" spans="1:16" s="8" customFormat="1" ht="15" customHeight="1" x14ac:dyDescent="0.25">
      <c r="A6798" s="362" t="s">
        <v>46</v>
      </c>
      <c r="B6798" s="362" t="s">
        <v>22115</v>
      </c>
      <c r="C6798" s="340" t="s">
        <v>6601</v>
      </c>
      <c r="D6798" s="362" t="s">
        <v>6602</v>
      </c>
      <c r="E6798" s="362">
        <v>30</v>
      </c>
      <c r="F6798" s="364">
        <v>21540670</v>
      </c>
      <c r="G6798" s="363">
        <v>23215406709</v>
      </c>
      <c r="H6798" s="365">
        <v>25695</v>
      </c>
      <c r="I6798" s="388">
        <v>7</v>
      </c>
      <c r="J6798" s="378">
        <v>5</v>
      </c>
      <c r="K6798" s="381">
        <v>1970</v>
      </c>
      <c r="L6798" s="369">
        <f t="shared" ca="1" si="106"/>
        <v>53</v>
      </c>
      <c r="M6798" s="299" t="s">
        <v>20</v>
      </c>
      <c r="N6798" s="10" t="s">
        <v>40415</v>
      </c>
      <c r="O6798" s="389" t="s">
        <v>30775</v>
      </c>
      <c r="P6798" s="386">
        <v>42461</v>
      </c>
    </row>
    <row r="6799" spans="1:16" s="8" customFormat="1" ht="15" customHeight="1" x14ac:dyDescent="0.25">
      <c r="A6799" s="362" t="s">
        <v>27</v>
      </c>
      <c r="B6799" s="362" t="s">
        <v>22115</v>
      </c>
      <c r="C6799" s="340" t="s">
        <v>6599</v>
      </c>
      <c r="D6799" s="362" t="s">
        <v>6600</v>
      </c>
      <c r="E6799" s="362">
        <v>30</v>
      </c>
      <c r="F6799" s="364">
        <v>22284649</v>
      </c>
      <c r="G6799" s="363">
        <v>20222846499</v>
      </c>
      <c r="H6799" s="365">
        <v>26072</v>
      </c>
      <c r="I6799" s="388">
        <v>19</v>
      </c>
      <c r="J6799" s="378">
        <v>5</v>
      </c>
      <c r="K6799" s="381">
        <v>1971</v>
      </c>
      <c r="L6799" s="369">
        <f t="shared" ca="1" si="106"/>
        <v>52</v>
      </c>
      <c r="M6799" s="299" t="s">
        <v>20</v>
      </c>
      <c r="N6799" s="10" t="s">
        <v>40415</v>
      </c>
      <c r="O6799" s="389" t="s">
        <v>35849</v>
      </c>
      <c r="P6799" s="386">
        <v>42675</v>
      </c>
    </row>
    <row r="6800" spans="1:16" s="8" customFormat="1" ht="15" customHeight="1" x14ac:dyDescent="0.25">
      <c r="A6800" s="362" t="s">
        <v>27</v>
      </c>
      <c r="B6800" s="362" t="s">
        <v>22115</v>
      </c>
      <c r="C6800" s="340" t="s">
        <v>6597</v>
      </c>
      <c r="D6800" s="362" t="s">
        <v>6598</v>
      </c>
      <c r="E6800" s="362">
        <v>30</v>
      </c>
      <c r="F6800" s="364">
        <v>22276047</v>
      </c>
      <c r="G6800" s="363">
        <v>20222760470</v>
      </c>
      <c r="H6800" s="365">
        <v>26073</v>
      </c>
      <c r="I6800" s="388">
        <v>20</v>
      </c>
      <c r="J6800" s="378">
        <v>5</v>
      </c>
      <c r="K6800" s="381">
        <v>1971</v>
      </c>
      <c r="L6800" s="369">
        <f t="shared" ca="1" si="106"/>
        <v>52</v>
      </c>
      <c r="M6800" s="299" t="s">
        <v>20</v>
      </c>
      <c r="N6800" s="10" t="s">
        <v>40415</v>
      </c>
      <c r="O6800" s="389" t="s">
        <v>29320</v>
      </c>
      <c r="P6800" s="386">
        <v>43466</v>
      </c>
    </row>
    <row r="6801" spans="1:16" s="8" customFormat="1" ht="15" customHeight="1" x14ac:dyDescent="0.25">
      <c r="A6801" s="362" t="s">
        <v>46</v>
      </c>
      <c r="B6801" s="362" t="s">
        <v>22115</v>
      </c>
      <c r="C6801" s="340" t="s">
        <v>6595</v>
      </c>
      <c r="D6801" s="362" t="s">
        <v>6596</v>
      </c>
      <c r="E6801" s="362">
        <v>31</v>
      </c>
      <c r="F6801" s="364">
        <v>20090546</v>
      </c>
      <c r="G6801" s="363">
        <v>20200905467</v>
      </c>
      <c r="H6801" s="365">
        <v>25534</v>
      </c>
      <c r="I6801" s="388">
        <v>27</v>
      </c>
      <c r="J6801" s="378">
        <v>11</v>
      </c>
      <c r="K6801" s="381">
        <v>1969</v>
      </c>
      <c r="L6801" s="369">
        <f t="shared" ca="1" si="106"/>
        <v>54</v>
      </c>
      <c r="M6801" s="299" t="s">
        <v>20</v>
      </c>
      <c r="N6801" s="10" t="s">
        <v>40415</v>
      </c>
      <c r="O6801" s="389" t="s">
        <v>35660</v>
      </c>
      <c r="P6801" s="386">
        <v>40659</v>
      </c>
    </row>
    <row r="6802" spans="1:16" s="8" customFormat="1" ht="15" customHeight="1" x14ac:dyDescent="0.25">
      <c r="A6802" s="362" t="s">
        <v>27</v>
      </c>
      <c r="B6802" s="362" t="s">
        <v>22115</v>
      </c>
      <c r="C6802" s="340" t="s">
        <v>6593</v>
      </c>
      <c r="D6802" s="362" t="s">
        <v>6594</v>
      </c>
      <c r="E6802" s="362">
        <v>30</v>
      </c>
      <c r="F6802" s="364">
        <v>17895372</v>
      </c>
      <c r="G6802" s="363">
        <v>23178953729</v>
      </c>
      <c r="H6802" s="365">
        <v>24358</v>
      </c>
      <c r="I6802" s="388">
        <v>8</v>
      </c>
      <c r="J6802" s="378">
        <v>9</v>
      </c>
      <c r="K6802" s="381">
        <v>1966</v>
      </c>
      <c r="L6802" s="369">
        <f t="shared" ca="1" si="106"/>
        <v>57</v>
      </c>
      <c r="M6802" s="299" t="s">
        <v>20</v>
      </c>
      <c r="N6802" s="10" t="s">
        <v>40415</v>
      </c>
      <c r="O6802" s="389" t="s">
        <v>29334</v>
      </c>
      <c r="P6802" s="386">
        <v>42795</v>
      </c>
    </row>
    <row r="6803" spans="1:16" s="8" customFormat="1" ht="15" customHeight="1" x14ac:dyDescent="0.25">
      <c r="A6803" s="362" t="s">
        <v>800</v>
      </c>
      <c r="B6803" s="362" t="s">
        <v>22115</v>
      </c>
      <c r="C6803" s="340" t="s">
        <v>6591</v>
      </c>
      <c r="D6803" s="362" t="s">
        <v>6592</v>
      </c>
      <c r="E6803" s="362">
        <v>30</v>
      </c>
      <c r="F6803" s="364">
        <v>22406980</v>
      </c>
      <c r="G6803" s="363">
        <v>20224069805</v>
      </c>
      <c r="H6803" s="365">
        <v>26376</v>
      </c>
      <c r="I6803" s="388">
        <v>18</v>
      </c>
      <c r="J6803" s="378">
        <v>3</v>
      </c>
      <c r="K6803" s="381">
        <v>1972</v>
      </c>
      <c r="L6803" s="369">
        <f t="shared" ca="1" si="106"/>
        <v>52</v>
      </c>
      <c r="M6803" s="299" t="s">
        <v>20</v>
      </c>
      <c r="N6803" s="10" t="s">
        <v>40415</v>
      </c>
      <c r="O6803" s="389" t="s">
        <v>29313</v>
      </c>
      <c r="P6803" s="386">
        <v>43160</v>
      </c>
    </row>
    <row r="6804" spans="1:16" s="8" customFormat="1" ht="15" customHeight="1" x14ac:dyDescent="0.25">
      <c r="A6804" s="362" t="s">
        <v>27</v>
      </c>
      <c r="B6804" s="362" t="s">
        <v>22115</v>
      </c>
      <c r="C6804" s="340" t="s">
        <v>6585</v>
      </c>
      <c r="D6804" s="362" t="s">
        <v>6586</v>
      </c>
      <c r="E6804" s="362">
        <v>31</v>
      </c>
      <c r="F6804" s="364">
        <v>18322087</v>
      </c>
      <c r="G6804" s="363">
        <v>20183220870</v>
      </c>
      <c r="H6804" s="365">
        <v>24461</v>
      </c>
      <c r="I6804" s="388">
        <v>20</v>
      </c>
      <c r="J6804" s="378">
        <v>12</v>
      </c>
      <c r="K6804" s="381">
        <v>1966</v>
      </c>
      <c r="L6804" s="369">
        <f t="shared" ca="1" si="106"/>
        <v>57</v>
      </c>
      <c r="M6804" s="299" t="s">
        <v>20</v>
      </c>
      <c r="N6804" s="10" t="s">
        <v>40415</v>
      </c>
      <c r="O6804" s="389" t="s">
        <v>29335</v>
      </c>
      <c r="P6804" s="386">
        <v>41579</v>
      </c>
    </row>
    <row r="6805" spans="1:16" s="8" customFormat="1" ht="15" customHeight="1" x14ac:dyDescent="0.25">
      <c r="A6805" s="362" t="s">
        <v>46</v>
      </c>
      <c r="B6805" s="362" t="s">
        <v>22115</v>
      </c>
      <c r="C6805" s="340" t="s">
        <v>6583</v>
      </c>
      <c r="D6805" s="362" t="s">
        <v>6584</v>
      </c>
      <c r="E6805" s="362">
        <v>30</v>
      </c>
      <c r="F6805" s="364">
        <v>22108162</v>
      </c>
      <c r="G6805" s="363">
        <v>20221081626</v>
      </c>
      <c r="H6805" s="365">
        <v>25975</v>
      </c>
      <c r="I6805" s="388">
        <v>11</v>
      </c>
      <c r="J6805" s="378">
        <v>2</v>
      </c>
      <c r="K6805" s="381">
        <v>1971</v>
      </c>
      <c r="L6805" s="369">
        <f t="shared" ca="1" si="106"/>
        <v>53</v>
      </c>
      <c r="M6805" s="299" t="s">
        <v>20</v>
      </c>
      <c r="N6805" s="10" t="s">
        <v>40415</v>
      </c>
      <c r="O6805" s="389" t="s">
        <v>29313</v>
      </c>
      <c r="P6805" s="386">
        <v>43160</v>
      </c>
    </row>
    <row r="6806" spans="1:16" s="8" customFormat="1" ht="15" customHeight="1" x14ac:dyDescent="0.25">
      <c r="A6806" s="362" t="s">
        <v>2915</v>
      </c>
      <c r="B6806" s="362" t="s">
        <v>22115</v>
      </c>
      <c r="C6806" s="340" t="s">
        <v>6581</v>
      </c>
      <c r="D6806" s="362" t="s">
        <v>6582</v>
      </c>
      <c r="E6806" s="362">
        <v>30</v>
      </c>
      <c r="F6806" s="364">
        <v>21796305</v>
      </c>
      <c r="G6806" s="363">
        <v>20217963053</v>
      </c>
      <c r="H6806" s="365">
        <v>25894</v>
      </c>
      <c r="I6806" s="388">
        <v>22</v>
      </c>
      <c r="J6806" s="378">
        <v>11</v>
      </c>
      <c r="K6806" s="381">
        <v>1970</v>
      </c>
      <c r="L6806" s="369">
        <f t="shared" ca="1" si="106"/>
        <v>53</v>
      </c>
      <c r="M6806" s="299" t="s">
        <v>20</v>
      </c>
      <c r="N6806" s="10" t="s">
        <v>40415</v>
      </c>
      <c r="O6806" s="389" t="s">
        <v>29335</v>
      </c>
      <c r="P6806" s="386">
        <v>43525</v>
      </c>
    </row>
    <row r="6807" spans="1:16" s="8" customFormat="1" ht="15" customHeight="1" x14ac:dyDescent="0.25">
      <c r="A6807" s="362" t="s">
        <v>27</v>
      </c>
      <c r="B6807" s="362" t="s">
        <v>22115</v>
      </c>
      <c r="C6807" s="340" t="s">
        <v>6580</v>
      </c>
      <c r="D6807" s="362" t="s">
        <v>976</v>
      </c>
      <c r="E6807" s="362">
        <v>30</v>
      </c>
      <c r="F6807" s="364">
        <v>21796125</v>
      </c>
      <c r="G6807" s="363">
        <v>20217961255</v>
      </c>
      <c r="H6807" s="365">
        <v>25850</v>
      </c>
      <c r="I6807" s="388">
        <v>9</v>
      </c>
      <c r="J6807" s="378">
        <v>10</v>
      </c>
      <c r="K6807" s="381">
        <v>1970</v>
      </c>
      <c r="L6807" s="369">
        <f t="shared" ca="1" si="106"/>
        <v>53</v>
      </c>
      <c r="M6807" s="299" t="s">
        <v>20</v>
      </c>
      <c r="N6807" s="10" t="s">
        <v>40415</v>
      </c>
      <c r="O6807" s="389" t="s">
        <v>30842</v>
      </c>
      <c r="P6807" s="386">
        <v>42644</v>
      </c>
    </row>
    <row r="6808" spans="1:16" s="8" customFormat="1" ht="15" customHeight="1" x14ac:dyDescent="0.25">
      <c r="A6808" s="362" t="s">
        <v>78</v>
      </c>
      <c r="B6808" s="362" t="s">
        <v>22115</v>
      </c>
      <c r="C6808" s="340" t="s">
        <v>6578</v>
      </c>
      <c r="D6808" s="362" t="s">
        <v>6579</v>
      </c>
      <c r="E6808" s="362">
        <v>30</v>
      </c>
      <c r="F6808" s="364">
        <v>18201320</v>
      </c>
      <c r="G6808" s="363">
        <v>20182013200</v>
      </c>
      <c r="H6808" s="365">
        <v>24755</v>
      </c>
      <c r="I6808" s="388">
        <v>10</v>
      </c>
      <c r="J6808" s="378">
        <v>10</v>
      </c>
      <c r="K6808" s="381">
        <v>1967</v>
      </c>
      <c r="L6808" s="369">
        <f t="shared" ca="1" si="106"/>
        <v>56</v>
      </c>
      <c r="M6808" s="299" t="s">
        <v>20</v>
      </c>
      <c r="N6808" s="10" t="s">
        <v>40415</v>
      </c>
      <c r="O6808" s="389" t="s">
        <v>29320</v>
      </c>
      <c r="P6808" s="386">
        <v>43466</v>
      </c>
    </row>
    <row r="6809" spans="1:16" s="8" customFormat="1" ht="15" customHeight="1" x14ac:dyDescent="0.25">
      <c r="A6809" s="362" t="s">
        <v>27</v>
      </c>
      <c r="B6809" s="362" t="s">
        <v>22115</v>
      </c>
      <c r="C6809" s="340" t="s">
        <v>6576</v>
      </c>
      <c r="D6809" s="362" t="s">
        <v>6577</v>
      </c>
      <c r="E6809" s="362">
        <v>30</v>
      </c>
      <c r="F6809" s="364">
        <v>22590995</v>
      </c>
      <c r="G6809" s="363">
        <v>20225909955</v>
      </c>
      <c r="H6809" s="365">
        <v>26492</v>
      </c>
      <c r="I6809" s="388">
        <v>12</v>
      </c>
      <c r="J6809" s="378">
        <v>7</v>
      </c>
      <c r="K6809" s="381">
        <v>1972</v>
      </c>
      <c r="L6809" s="369">
        <f t="shared" ca="1" si="106"/>
        <v>51</v>
      </c>
      <c r="M6809" s="299" t="s">
        <v>20</v>
      </c>
      <c r="N6809" s="10" t="s">
        <v>40415</v>
      </c>
      <c r="O6809" s="389" t="s">
        <v>29341</v>
      </c>
      <c r="P6809" s="386">
        <v>43617</v>
      </c>
    </row>
    <row r="6810" spans="1:16" s="8" customFormat="1" ht="15" customHeight="1" x14ac:dyDescent="0.25">
      <c r="A6810" s="362" t="s">
        <v>46</v>
      </c>
      <c r="B6810" s="362" t="s">
        <v>22115</v>
      </c>
      <c r="C6810" s="340" t="s">
        <v>6574</v>
      </c>
      <c r="D6810" s="362" t="s">
        <v>6575</v>
      </c>
      <c r="E6810" s="362">
        <v>30</v>
      </c>
      <c r="F6810" s="364">
        <v>24418396</v>
      </c>
      <c r="G6810" s="363">
        <v>20244183965</v>
      </c>
      <c r="H6810" s="365">
        <v>25783</v>
      </c>
      <c r="I6810" s="388">
        <v>3</v>
      </c>
      <c r="J6810" s="378">
        <v>8</v>
      </c>
      <c r="K6810" s="381">
        <v>1970</v>
      </c>
      <c r="L6810" s="369">
        <f t="shared" ca="1" si="106"/>
        <v>53</v>
      </c>
      <c r="M6810" s="299" t="s">
        <v>20</v>
      </c>
      <c r="N6810" s="10" t="s">
        <v>40415</v>
      </c>
      <c r="O6810" s="389" t="s">
        <v>30739</v>
      </c>
      <c r="P6810" s="386">
        <v>40662</v>
      </c>
    </row>
    <row r="6811" spans="1:16" s="8" customFormat="1" ht="15" customHeight="1" x14ac:dyDescent="0.25">
      <c r="A6811" s="362" t="s">
        <v>46</v>
      </c>
      <c r="B6811" s="362" t="s">
        <v>22115</v>
      </c>
      <c r="C6811" s="340" t="s">
        <v>36456</v>
      </c>
      <c r="D6811" s="362" t="s">
        <v>1034</v>
      </c>
      <c r="E6811" s="362">
        <v>30</v>
      </c>
      <c r="F6811" s="364">
        <v>18199180</v>
      </c>
      <c r="G6811" s="363">
        <v>20181991802</v>
      </c>
      <c r="H6811" s="365">
        <v>24503</v>
      </c>
      <c r="I6811" s="388">
        <v>31</v>
      </c>
      <c r="J6811" s="378">
        <v>1</v>
      </c>
      <c r="K6811" s="381">
        <v>1967</v>
      </c>
      <c r="L6811" s="369">
        <f t="shared" ca="1" si="106"/>
        <v>57</v>
      </c>
      <c r="M6811" s="299" t="s">
        <v>20</v>
      </c>
      <c r="N6811" s="10" t="s">
        <v>40415</v>
      </c>
      <c r="O6811" s="389" t="s">
        <v>36270</v>
      </c>
      <c r="P6811" s="386">
        <v>44866</v>
      </c>
    </row>
    <row r="6812" spans="1:16" s="8" customFormat="1" ht="15" customHeight="1" x14ac:dyDescent="0.25">
      <c r="A6812" s="362" t="s">
        <v>46</v>
      </c>
      <c r="B6812" s="362" t="s">
        <v>22115</v>
      </c>
      <c r="C6812" s="340" t="s">
        <v>6572</v>
      </c>
      <c r="D6812" s="362" t="s">
        <v>6573</v>
      </c>
      <c r="E6812" s="362">
        <v>31</v>
      </c>
      <c r="F6812" s="364">
        <v>20580617</v>
      </c>
      <c r="G6812" s="363">
        <v>20205806173</v>
      </c>
      <c r="H6812" s="365">
        <v>25163</v>
      </c>
      <c r="I6812" s="388">
        <v>21</v>
      </c>
      <c r="J6812" s="378">
        <v>11</v>
      </c>
      <c r="K6812" s="381">
        <v>1968</v>
      </c>
      <c r="L6812" s="369">
        <f t="shared" ca="1" si="106"/>
        <v>55</v>
      </c>
      <c r="M6812" s="299" t="s">
        <v>20</v>
      </c>
      <c r="N6812" s="10" t="s">
        <v>40415</v>
      </c>
      <c r="O6812" s="389" t="s">
        <v>35849</v>
      </c>
      <c r="P6812" s="386">
        <v>42675</v>
      </c>
    </row>
    <row r="6813" spans="1:16" s="8" customFormat="1" ht="15" customHeight="1" x14ac:dyDescent="0.25">
      <c r="A6813" s="362" t="s">
        <v>23</v>
      </c>
      <c r="B6813" s="362" t="s">
        <v>22115</v>
      </c>
      <c r="C6813" s="340" t="s">
        <v>6570</v>
      </c>
      <c r="D6813" s="362" t="s">
        <v>6571</v>
      </c>
      <c r="E6813" s="362">
        <v>30</v>
      </c>
      <c r="F6813" s="364">
        <v>22278610</v>
      </c>
      <c r="G6813" s="363">
        <v>20222786100</v>
      </c>
      <c r="H6813" s="365">
        <v>26168</v>
      </c>
      <c r="I6813" s="388">
        <v>23</v>
      </c>
      <c r="J6813" s="378">
        <v>8</v>
      </c>
      <c r="K6813" s="381">
        <v>1971</v>
      </c>
      <c r="L6813" s="369">
        <f t="shared" ca="1" si="106"/>
        <v>52</v>
      </c>
      <c r="M6813" s="299" t="s">
        <v>20</v>
      </c>
      <c r="N6813" s="10" t="s">
        <v>40415</v>
      </c>
      <c r="O6813" s="389" t="s">
        <v>29350</v>
      </c>
      <c r="P6813" s="386">
        <v>43009</v>
      </c>
    </row>
    <row r="6814" spans="1:16" s="8" customFormat="1" ht="15" customHeight="1" x14ac:dyDescent="0.25">
      <c r="A6814" s="362" t="s">
        <v>800</v>
      </c>
      <c r="B6814" s="362" t="s">
        <v>22115</v>
      </c>
      <c r="C6814" s="340" t="s">
        <v>6568</v>
      </c>
      <c r="D6814" s="362" t="s">
        <v>6569</v>
      </c>
      <c r="E6814" s="362">
        <v>30</v>
      </c>
      <c r="F6814" s="364">
        <v>21672568</v>
      </c>
      <c r="G6814" s="363">
        <v>23216725689</v>
      </c>
      <c r="H6814" s="365">
        <v>25766</v>
      </c>
      <c r="I6814" s="388">
        <v>17</v>
      </c>
      <c r="J6814" s="378">
        <v>7</v>
      </c>
      <c r="K6814" s="381">
        <v>1970</v>
      </c>
      <c r="L6814" s="369">
        <f t="shared" ca="1" si="106"/>
        <v>53</v>
      </c>
      <c r="M6814" s="299" t="s">
        <v>20</v>
      </c>
      <c r="N6814" s="10" t="s">
        <v>40415</v>
      </c>
      <c r="O6814" s="389" t="s">
        <v>29352</v>
      </c>
      <c r="P6814" s="386">
        <v>43040</v>
      </c>
    </row>
    <row r="6815" spans="1:16" s="8" customFormat="1" ht="15" customHeight="1" x14ac:dyDescent="0.25">
      <c r="A6815" s="362" t="s">
        <v>27</v>
      </c>
      <c r="B6815" s="362" t="s">
        <v>22115</v>
      </c>
      <c r="C6815" s="340" t="s">
        <v>6566</v>
      </c>
      <c r="D6815" s="362" t="s">
        <v>6567</v>
      </c>
      <c r="E6815" s="362">
        <v>31</v>
      </c>
      <c r="F6815" s="364">
        <v>18342076</v>
      </c>
      <c r="G6815" s="363">
        <v>20183420764</v>
      </c>
      <c r="H6815" s="365">
        <v>24725</v>
      </c>
      <c r="I6815" s="388">
        <v>10</v>
      </c>
      <c r="J6815" s="378">
        <v>9</v>
      </c>
      <c r="K6815" s="381">
        <v>1967</v>
      </c>
      <c r="L6815" s="369">
        <f t="shared" ca="1" si="106"/>
        <v>56</v>
      </c>
      <c r="M6815" s="299" t="s">
        <v>20</v>
      </c>
      <c r="N6815" s="10" t="s">
        <v>40415</v>
      </c>
      <c r="O6815" s="389" t="s">
        <v>30768</v>
      </c>
      <c r="P6815" s="386">
        <v>41913</v>
      </c>
    </row>
    <row r="6816" spans="1:16" s="8" customFormat="1" ht="15" customHeight="1" x14ac:dyDescent="0.25">
      <c r="A6816" s="362" t="s">
        <v>46</v>
      </c>
      <c r="B6816" s="362" t="s">
        <v>22115</v>
      </c>
      <c r="C6816" s="340" t="s">
        <v>6564</v>
      </c>
      <c r="D6816" s="362" t="s">
        <v>6565</v>
      </c>
      <c r="E6816" s="362">
        <v>30</v>
      </c>
      <c r="F6816" s="364">
        <v>20514732</v>
      </c>
      <c r="G6816" s="363">
        <v>20205147323</v>
      </c>
      <c r="H6816" s="365">
        <v>25240</v>
      </c>
      <c r="I6816" s="388">
        <v>6</v>
      </c>
      <c r="J6816" s="378">
        <v>2</v>
      </c>
      <c r="K6816" s="381">
        <v>1969</v>
      </c>
      <c r="L6816" s="369">
        <f t="shared" ca="1" si="106"/>
        <v>55</v>
      </c>
      <c r="M6816" s="299" t="s">
        <v>20</v>
      </c>
      <c r="N6816" s="10" t="s">
        <v>40415</v>
      </c>
      <c r="O6816" s="389" t="s">
        <v>29354</v>
      </c>
      <c r="P6816" s="386">
        <v>43070</v>
      </c>
    </row>
    <row r="6817" spans="1:16" s="8" customFormat="1" ht="15" customHeight="1" x14ac:dyDescent="0.25">
      <c r="A6817" s="362" t="s">
        <v>27</v>
      </c>
      <c r="B6817" s="362" t="s">
        <v>22115</v>
      </c>
      <c r="C6817" s="340" t="s">
        <v>6562</v>
      </c>
      <c r="D6817" s="362" t="s">
        <v>6563</v>
      </c>
      <c r="E6817" s="362">
        <v>30</v>
      </c>
      <c r="F6817" s="364">
        <v>22729635</v>
      </c>
      <c r="G6817" s="363">
        <v>20227296357</v>
      </c>
      <c r="H6817" s="365">
        <v>19155</v>
      </c>
      <c r="I6817" s="388">
        <v>10</v>
      </c>
      <c r="J6817" s="378">
        <v>6</v>
      </c>
      <c r="K6817" s="381">
        <v>1952</v>
      </c>
      <c r="L6817" s="369">
        <f t="shared" ca="1" si="106"/>
        <v>71</v>
      </c>
      <c r="M6817" s="299" t="s">
        <v>20</v>
      </c>
      <c r="N6817" s="10" t="s">
        <v>40415</v>
      </c>
      <c r="O6817" s="389" t="s">
        <v>30842</v>
      </c>
      <c r="P6817" s="386">
        <v>42644</v>
      </c>
    </row>
    <row r="6818" spans="1:16" s="8" customFormat="1" ht="15" customHeight="1" x14ac:dyDescent="0.25">
      <c r="A6818" s="362" t="s">
        <v>59</v>
      </c>
      <c r="B6818" s="362" t="s">
        <v>22115</v>
      </c>
      <c r="C6818" s="340" t="s">
        <v>6560</v>
      </c>
      <c r="D6818" s="362" t="s">
        <v>6561</v>
      </c>
      <c r="E6818" s="362">
        <v>31</v>
      </c>
      <c r="F6818" s="364">
        <v>22882372</v>
      </c>
      <c r="G6818" s="363">
        <v>20228823725</v>
      </c>
      <c r="H6818" s="365">
        <v>26548</v>
      </c>
      <c r="I6818" s="388">
        <v>6</v>
      </c>
      <c r="J6818" s="378">
        <v>9</v>
      </c>
      <c r="K6818" s="381">
        <v>1972</v>
      </c>
      <c r="L6818" s="369">
        <f t="shared" ca="1" si="106"/>
        <v>51</v>
      </c>
      <c r="M6818" s="299" t="s">
        <v>20</v>
      </c>
      <c r="N6818" s="10" t="s">
        <v>40415</v>
      </c>
      <c r="O6818" s="389" t="s">
        <v>30747</v>
      </c>
      <c r="P6818" s="386">
        <v>41061</v>
      </c>
    </row>
    <row r="6819" spans="1:16" s="8" customFormat="1" ht="15" customHeight="1" x14ac:dyDescent="0.25">
      <c r="A6819" s="362" t="s">
        <v>889</v>
      </c>
      <c r="B6819" s="362" t="s">
        <v>22115</v>
      </c>
      <c r="C6819" s="340" t="s">
        <v>6559</v>
      </c>
      <c r="D6819" s="362" t="s">
        <v>6558</v>
      </c>
      <c r="E6819" s="362">
        <v>30</v>
      </c>
      <c r="F6819" s="364">
        <v>22813852</v>
      </c>
      <c r="G6819" s="363">
        <v>20228138526</v>
      </c>
      <c r="H6819" s="365">
        <v>26568</v>
      </c>
      <c r="I6819" s="388">
        <v>26</v>
      </c>
      <c r="J6819" s="378">
        <v>9</v>
      </c>
      <c r="K6819" s="381">
        <v>1972</v>
      </c>
      <c r="L6819" s="369">
        <f t="shared" ca="1" si="106"/>
        <v>51</v>
      </c>
      <c r="M6819" s="299" t="s">
        <v>20</v>
      </c>
      <c r="N6819" s="10" t="s">
        <v>40415</v>
      </c>
      <c r="O6819" s="389" t="s">
        <v>29361</v>
      </c>
      <c r="P6819" s="386">
        <v>44317</v>
      </c>
    </row>
    <row r="6820" spans="1:16" s="8" customFormat="1" ht="15" customHeight="1" x14ac:dyDescent="0.25">
      <c r="A6820" s="362" t="s">
        <v>46</v>
      </c>
      <c r="B6820" s="362" t="s">
        <v>22115</v>
      </c>
      <c r="C6820" s="340" t="s">
        <v>6552</v>
      </c>
      <c r="D6820" s="362" t="s">
        <v>6553</v>
      </c>
      <c r="E6820" s="362">
        <v>32</v>
      </c>
      <c r="F6820" s="364">
        <v>14779403</v>
      </c>
      <c r="G6820" s="363">
        <v>27147794032</v>
      </c>
      <c r="H6820" s="365">
        <v>22346</v>
      </c>
      <c r="I6820" s="388">
        <v>6</v>
      </c>
      <c r="J6820" s="378">
        <v>3</v>
      </c>
      <c r="K6820" s="381">
        <v>1961</v>
      </c>
      <c r="L6820" s="369">
        <f t="shared" ca="1" si="106"/>
        <v>63</v>
      </c>
      <c r="M6820" s="299" t="s">
        <v>20</v>
      </c>
      <c r="N6820" s="10" t="s">
        <v>28854</v>
      </c>
      <c r="O6820" s="389" t="s">
        <v>30739</v>
      </c>
      <c r="P6820" s="386">
        <v>40695</v>
      </c>
    </row>
    <row r="6821" spans="1:16" s="8" customFormat="1" ht="15" customHeight="1" x14ac:dyDescent="0.25">
      <c r="A6821" s="362" t="s">
        <v>27</v>
      </c>
      <c r="B6821" s="362" t="s">
        <v>22115</v>
      </c>
      <c r="C6821" s="340" t="s">
        <v>6551</v>
      </c>
      <c r="D6821" s="362" t="s">
        <v>6550</v>
      </c>
      <c r="E6821" s="362">
        <v>30</v>
      </c>
      <c r="F6821" s="364">
        <v>21951648</v>
      </c>
      <c r="G6821" s="363">
        <v>27219516482</v>
      </c>
      <c r="H6821" s="365">
        <v>25922</v>
      </c>
      <c r="I6821" s="388">
        <v>20</v>
      </c>
      <c r="J6821" s="378">
        <v>12</v>
      </c>
      <c r="K6821" s="381">
        <v>1970</v>
      </c>
      <c r="L6821" s="369">
        <f t="shared" ca="1" si="106"/>
        <v>53</v>
      </c>
      <c r="M6821" s="299" t="s">
        <v>20</v>
      </c>
      <c r="N6821" s="10" t="s">
        <v>28854</v>
      </c>
      <c r="O6821" s="389" t="s">
        <v>29314</v>
      </c>
      <c r="P6821" s="386">
        <v>43952</v>
      </c>
    </row>
    <row r="6822" spans="1:16" s="8" customFormat="1" ht="15" customHeight="1" x14ac:dyDescent="0.25">
      <c r="A6822" s="362" t="s">
        <v>27</v>
      </c>
      <c r="B6822" s="362" t="s">
        <v>22115</v>
      </c>
      <c r="C6822" s="340" t="s">
        <v>6545</v>
      </c>
      <c r="D6822" s="362" t="s">
        <v>6546</v>
      </c>
      <c r="E6822" s="362">
        <v>30</v>
      </c>
      <c r="F6822" s="364">
        <v>18320688</v>
      </c>
      <c r="G6822" s="363">
        <v>27183206880</v>
      </c>
      <c r="H6822" s="365">
        <v>24460</v>
      </c>
      <c r="I6822" s="388">
        <v>19</v>
      </c>
      <c r="J6822" s="378">
        <v>12</v>
      </c>
      <c r="K6822" s="381">
        <v>1966</v>
      </c>
      <c r="L6822" s="369">
        <f t="shared" ca="1" si="106"/>
        <v>57</v>
      </c>
      <c r="M6822" s="299" t="s">
        <v>20</v>
      </c>
      <c r="N6822" s="10" t="s">
        <v>28854</v>
      </c>
      <c r="O6822" s="389" t="s">
        <v>29350</v>
      </c>
      <c r="P6822" s="386">
        <v>43009</v>
      </c>
    </row>
    <row r="6823" spans="1:16" s="8" customFormat="1" ht="15" customHeight="1" x14ac:dyDescent="0.25">
      <c r="A6823" s="362">
        <v>17</v>
      </c>
      <c r="B6823" s="362" t="s">
        <v>22115</v>
      </c>
      <c r="C6823" s="340" t="s">
        <v>6543</v>
      </c>
      <c r="D6823" s="362" t="s">
        <v>6544</v>
      </c>
      <c r="E6823" s="362">
        <v>30</v>
      </c>
      <c r="F6823" s="364">
        <v>17937491</v>
      </c>
      <c r="G6823" s="363">
        <v>23179374919</v>
      </c>
      <c r="H6823" s="365">
        <v>24618</v>
      </c>
      <c r="I6823" s="388">
        <v>26</v>
      </c>
      <c r="J6823" s="378">
        <v>5</v>
      </c>
      <c r="K6823" s="381">
        <v>1967</v>
      </c>
      <c r="L6823" s="369">
        <f t="shared" ca="1" si="106"/>
        <v>56</v>
      </c>
      <c r="M6823" s="299" t="s">
        <v>20</v>
      </c>
      <c r="N6823" s="10" t="s">
        <v>40415</v>
      </c>
      <c r="O6823" s="389" t="s">
        <v>29352</v>
      </c>
      <c r="P6823" s="386">
        <v>43040</v>
      </c>
    </row>
    <row r="6824" spans="1:16" s="8" customFormat="1" ht="15" customHeight="1" x14ac:dyDescent="0.25">
      <c r="A6824" s="362" t="s">
        <v>27</v>
      </c>
      <c r="B6824" s="362" t="s">
        <v>22115</v>
      </c>
      <c r="C6824" s="340" t="s">
        <v>6541</v>
      </c>
      <c r="D6824" s="362" t="s">
        <v>6542</v>
      </c>
      <c r="E6824" s="362" t="s">
        <v>33</v>
      </c>
      <c r="F6824" s="364">
        <v>21176085</v>
      </c>
      <c r="G6824" s="363">
        <v>20211760851</v>
      </c>
      <c r="H6824" s="365">
        <v>25567</v>
      </c>
      <c r="I6824" s="388">
        <v>30</v>
      </c>
      <c r="J6824" s="378">
        <v>12</v>
      </c>
      <c r="K6824" s="381">
        <v>1969</v>
      </c>
      <c r="L6824" s="369">
        <f t="shared" ca="1" si="106"/>
        <v>54</v>
      </c>
      <c r="M6824" s="299" t="s">
        <v>20</v>
      </c>
      <c r="N6824" s="10" t="s">
        <v>40415</v>
      </c>
      <c r="O6824" s="389" t="s">
        <v>177</v>
      </c>
      <c r="P6824" s="386" t="s">
        <v>177</v>
      </c>
    </row>
    <row r="6825" spans="1:16" s="8" customFormat="1" ht="15" customHeight="1" x14ac:dyDescent="0.25">
      <c r="A6825" s="362">
        <v>13</v>
      </c>
      <c r="B6825" s="362" t="s">
        <v>22115</v>
      </c>
      <c r="C6825" s="340" t="s">
        <v>6539</v>
      </c>
      <c r="D6825" s="362" t="s">
        <v>6540</v>
      </c>
      <c r="E6825" s="362">
        <v>31</v>
      </c>
      <c r="F6825" s="364">
        <v>13523667</v>
      </c>
      <c r="G6825" s="363">
        <v>20135236676</v>
      </c>
      <c r="H6825" s="365">
        <v>21942</v>
      </c>
      <c r="I6825" s="388">
        <v>27</v>
      </c>
      <c r="J6825" s="378">
        <v>1</v>
      </c>
      <c r="K6825" s="381">
        <v>1960</v>
      </c>
      <c r="L6825" s="369">
        <f t="shared" ca="1" si="106"/>
        <v>64</v>
      </c>
      <c r="M6825" s="299" t="s">
        <v>20</v>
      </c>
      <c r="N6825" s="10" t="s">
        <v>40415</v>
      </c>
      <c r="O6825" s="389" t="s">
        <v>35648</v>
      </c>
      <c r="P6825" s="386">
        <v>40179</v>
      </c>
    </row>
    <row r="6826" spans="1:16" s="8" customFormat="1" ht="15" customHeight="1" x14ac:dyDescent="0.25">
      <c r="A6826" s="362" t="s">
        <v>27</v>
      </c>
      <c r="B6826" s="362" t="s">
        <v>22115</v>
      </c>
      <c r="C6826" s="340" t="s">
        <v>6537</v>
      </c>
      <c r="D6826" s="362" t="s">
        <v>6538</v>
      </c>
      <c r="E6826" s="362">
        <v>30</v>
      </c>
      <c r="F6826" s="364">
        <v>20652914</v>
      </c>
      <c r="G6826" s="363">
        <v>27206529143</v>
      </c>
      <c r="H6826" s="365">
        <v>25464</v>
      </c>
      <c r="I6826" s="388">
        <v>18</v>
      </c>
      <c r="J6826" s="378">
        <v>9</v>
      </c>
      <c r="K6826" s="381">
        <v>1969</v>
      </c>
      <c r="L6826" s="369">
        <f t="shared" ca="1" si="106"/>
        <v>54</v>
      </c>
      <c r="M6826" s="299" t="s">
        <v>20</v>
      </c>
      <c r="N6826" s="10" t="s">
        <v>28854</v>
      </c>
      <c r="O6826" s="389" t="s">
        <v>29328</v>
      </c>
      <c r="P6826" s="386">
        <v>43101</v>
      </c>
    </row>
    <row r="6827" spans="1:16" s="8" customFormat="1" ht="15" customHeight="1" x14ac:dyDescent="0.25">
      <c r="A6827" s="362" t="s">
        <v>27</v>
      </c>
      <c r="B6827" s="362" t="s">
        <v>22115</v>
      </c>
      <c r="C6827" s="340" t="s">
        <v>6535</v>
      </c>
      <c r="D6827" s="362" t="s">
        <v>6536</v>
      </c>
      <c r="E6827" s="362">
        <v>31</v>
      </c>
      <c r="F6827" s="364">
        <v>11321330</v>
      </c>
      <c r="G6827" s="363">
        <v>27113213308</v>
      </c>
      <c r="H6827" s="365">
        <v>19931</v>
      </c>
      <c r="I6827" s="388">
        <v>26</v>
      </c>
      <c r="J6827" s="378">
        <v>7</v>
      </c>
      <c r="K6827" s="381">
        <v>1954</v>
      </c>
      <c r="L6827" s="369">
        <f t="shared" ca="1" si="106"/>
        <v>69</v>
      </c>
      <c r="M6827" s="299" t="s">
        <v>20</v>
      </c>
      <c r="N6827" s="10" t="s">
        <v>28854</v>
      </c>
      <c r="O6827" s="389" t="s">
        <v>30742</v>
      </c>
      <c r="P6827" s="386">
        <v>41426</v>
      </c>
    </row>
    <row r="6828" spans="1:16" s="8" customFormat="1" ht="15" customHeight="1" x14ac:dyDescent="0.25">
      <c r="A6828" s="362" t="s">
        <v>46</v>
      </c>
      <c r="B6828" s="362" t="s">
        <v>22115</v>
      </c>
      <c r="C6828" s="340" t="s">
        <v>6533</v>
      </c>
      <c r="D6828" s="362" t="s">
        <v>6534</v>
      </c>
      <c r="E6828" s="362">
        <v>30</v>
      </c>
      <c r="F6828" s="364">
        <v>21500156</v>
      </c>
      <c r="G6828" s="363">
        <v>20215001564</v>
      </c>
      <c r="H6828" s="365">
        <v>25707</v>
      </c>
      <c r="I6828" s="388">
        <v>19</v>
      </c>
      <c r="J6828" s="378">
        <v>5</v>
      </c>
      <c r="K6828" s="381">
        <v>1970</v>
      </c>
      <c r="L6828" s="369">
        <f t="shared" ca="1" si="106"/>
        <v>53</v>
      </c>
      <c r="M6828" s="299" t="s">
        <v>20</v>
      </c>
      <c r="N6828" s="10" t="s">
        <v>40415</v>
      </c>
      <c r="O6828" s="389" t="s">
        <v>29331</v>
      </c>
      <c r="P6828" s="386">
        <v>43497</v>
      </c>
    </row>
    <row r="6829" spans="1:16" s="8" customFormat="1" ht="15" customHeight="1" x14ac:dyDescent="0.25">
      <c r="A6829" s="362" t="s">
        <v>59</v>
      </c>
      <c r="B6829" s="362" t="s">
        <v>22115</v>
      </c>
      <c r="C6829" s="340" t="s">
        <v>6532</v>
      </c>
      <c r="D6829" s="362" t="s">
        <v>5346</v>
      </c>
      <c r="E6829" s="362">
        <v>30</v>
      </c>
      <c r="F6829" s="364">
        <v>22131462</v>
      </c>
      <c r="G6829" s="363">
        <v>20221314620</v>
      </c>
      <c r="H6829" s="365">
        <v>26240</v>
      </c>
      <c r="I6829" s="388">
        <v>3</v>
      </c>
      <c r="J6829" s="378">
        <v>11</v>
      </c>
      <c r="K6829" s="381">
        <v>1971</v>
      </c>
      <c r="L6829" s="369">
        <f t="shared" ca="1" si="106"/>
        <v>52</v>
      </c>
      <c r="M6829" s="299" t="s">
        <v>20</v>
      </c>
      <c r="N6829" s="10" t="s">
        <v>40415</v>
      </c>
      <c r="O6829" s="389" t="s">
        <v>29350</v>
      </c>
      <c r="P6829" s="386">
        <v>43009</v>
      </c>
    </row>
    <row r="6830" spans="1:16" s="8" customFormat="1" ht="15" customHeight="1" x14ac:dyDescent="0.25">
      <c r="A6830" s="362" t="s">
        <v>27</v>
      </c>
      <c r="B6830" s="362" t="s">
        <v>22115</v>
      </c>
      <c r="C6830" s="340" t="s">
        <v>6530</v>
      </c>
      <c r="D6830" s="362" t="s">
        <v>6531</v>
      </c>
      <c r="E6830" s="362">
        <v>30</v>
      </c>
      <c r="F6830" s="364">
        <v>11588079</v>
      </c>
      <c r="G6830" s="363">
        <v>27115880794</v>
      </c>
      <c r="H6830" s="365">
        <v>20070</v>
      </c>
      <c r="I6830" s="388">
        <v>12</v>
      </c>
      <c r="J6830" s="378">
        <v>12</v>
      </c>
      <c r="K6830" s="381">
        <v>1954</v>
      </c>
      <c r="L6830" s="369">
        <f t="shared" ca="1" si="106"/>
        <v>69</v>
      </c>
      <c r="M6830" s="299" t="s">
        <v>20</v>
      </c>
      <c r="N6830" s="10" t="s">
        <v>28854</v>
      </c>
      <c r="O6830" s="389" t="s">
        <v>30738</v>
      </c>
      <c r="P6830" s="386">
        <v>42156</v>
      </c>
    </row>
    <row r="6831" spans="1:16" s="8" customFormat="1" ht="15" customHeight="1" x14ac:dyDescent="0.25">
      <c r="A6831" s="362">
        <v>13</v>
      </c>
      <c r="B6831" s="362" t="s">
        <v>22115</v>
      </c>
      <c r="C6831" s="340" t="s">
        <v>6528</v>
      </c>
      <c r="D6831" s="362" t="s">
        <v>6529</v>
      </c>
      <c r="E6831" s="362">
        <v>33</v>
      </c>
      <c r="F6831" s="364">
        <v>18299050</v>
      </c>
      <c r="G6831" s="363">
        <v>27182990502</v>
      </c>
      <c r="H6831" s="365">
        <v>24289</v>
      </c>
      <c r="I6831" s="388">
        <v>1</v>
      </c>
      <c r="J6831" s="378">
        <v>7</v>
      </c>
      <c r="K6831" s="381">
        <v>1966</v>
      </c>
      <c r="L6831" s="369">
        <f t="shared" ca="1" si="106"/>
        <v>57</v>
      </c>
      <c r="M6831" s="299" t="s">
        <v>20</v>
      </c>
      <c r="N6831" s="10" t="s">
        <v>28854</v>
      </c>
      <c r="O6831" s="389" t="s">
        <v>177</v>
      </c>
      <c r="P6831" s="386" t="s">
        <v>177</v>
      </c>
    </row>
    <row r="6832" spans="1:16" s="8" customFormat="1" ht="15" customHeight="1" x14ac:dyDescent="0.25">
      <c r="A6832" s="362" t="s">
        <v>27</v>
      </c>
      <c r="B6832" s="362" t="s">
        <v>22115</v>
      </c>
      <c r="C6832" s="340" t="s">
        <v>6526</v>
      </c>
      <c r="D6832" s="362" t="s">
        <v>6527</v>
      </c>
      <c r="E6832" s="362">
        <v>30</v>
      </c>
      <c r="F6832" s="364">
        <v>14379703</v>
      </c>
      <c r="G6832" s="363">
        <v>20143797032</v>
      </c>
      <c r="H6832" s="365">
        <v>22428</v>
      </c>
      <c r="I6832" s="388">
        <v>27</v>
      </c>
      <c r="J6832" s="378">
        <v>5</v>
      </c>
      <c r="K6832" s="381">
        <v>1961</v>
      </c>
      <c r="L6832" s="369">
        <f t="shared" ca="1" si="106"/>
        <v>62</v>
      </c>
      <c r="M6832" s="299" t="s">
        <v>20</v>
      </c>
      <c r="N6832" s="10" t="s">
        <v>40415</v>
      </c>
      <c r="O6832" s="389" t="s">
        <v>30781</v>
      </c>
      <c r="P6832" s="386">
        <v>42736</v>
      </c>
    </row>
    <row r="6833" spans="1:16" s="8" customFormat="1" ht="15" customHeight="1" x14ac:dyDescent="0.25">
      <c r="A6833" s="362" t="s">
        <v>46</v>
      </c>
      <c r="B6833" s="362" t="s">
        <v>22115</v>
      </c>
      <c r="C6833" s="340" t="s">
        <v>6524</v>
      </c>
      <c r="D6833" s="362" t="s">
        <v>6525</v>
      </c>
      <c r="E6833" s="362">
        <v>30</v>
      </c>
      <c r="F6833" s="364">
        <v>22090609</v>
      </c>
      <c r="G6833" s="363">
        <v>20220906095</v>
      </c>
      <c r="H6833" s="365">
        <v>26056</v>
      </c>
      <c r="I6833" s="388">
        <v>3</v>
      </c>
      <c r="J6833" s="378">
        <v>5</v>
      </c>
      <c r="K6833" s="381">
        <v>1971</v>
      </c>
      <c r="L6833" s="369">
        <f t="shared" ca="1" si="106"/>
        <v>52</v>
      </c>
      <c r="M6833" s="299" t="s">
        <v>20</v>
      </c>
      <c r="N6833" s="10" t="s">
        <v>40415</v>
      </c>
      <c r="O6833" s="389" t="s">
        <v>29332</v>
      </c>
      <c r="P6833" s="386">
        <v>43862</v>
      </c>
    </row>
    <row r="6834" spans="1:16" s="8" customFormat="1" ht="15" customHeight="1" x14ac:dyDescent="0.25">
      <c r="A6834" s="362" t="s">
        <v>46</v>
      </c>
      <c r="B6834" s="362" t="s">
        <v>22115</v>
      </c>
      <c r="C6834" s="340" t="s">
        <v>6522</v>
      </c>
      <c r="D6834" s="362" t="s">
        <v>6523</v>
      </c>
      <c r="E6834" s="362">
        <v>30</v>
      </c>
      <c r="F6834" s="364">
        <v>17402964</v>
      </c>
      <c r="G6834" s="363">
        <v>20174029645</v>
      </c>
      <c r="H6834" s="365">
        <v>23803</v>
      </c>
      <c r="I6834" s="388">
        <v>2</v>
      </c>
      <c r="J6834" s="378">
        <v>3</v>
      </c>
      <c r="K6834" s="381">
        <v>1965</v>
      </c>
      <c r="L6834" s="369">
        <f t="shared" ca="1" si="106"/>
        <v>59</v>
      </c>
      <c r="M6834" s="299" t="s">
        <v>20</v>
      </c>
      <c r="N6834" s="10" t="s">
        <v>40415</v>
      </c>
      <c r="O6834" s="389" t="s">
        <v>30832</v>
      </c>
      <c r="P6834" s="386">
        <v>42583</v>
      </c>
    </row>
    <row r="6835" spans="1:16" s="8" customFormat="1" ht="15" customHeight="1" x14ac:dyDescent="0.25">
      <c r="A6835" s="362" t="s">
        <v>27</v>
      </c>
      <c r="B6835" s="362" t="s">
        <v>22115</v>
      </c>
      <c r="C6835" s="340" t="s">
        <v>6520</v>
      </c>
      <c r="D6835" s="362" t="s">
        <v>6521</v>
      </c>
      <c r="E6835" s="362">
        <v>31</v>
      </c>
      <c r="F6835" s="364">
        <v>10074843</v>
      </c>
      <c r="G6835" s="363">
        <v>27100748431</v>
      </c>
      <c r="H6835" s="365">
        <v>19036</v>
      </c>
      <c r="I6835" s="388">
        <v>12</v>
      </c>
      <c r="J6835" s="378">
        <v>2</v>
      </c>
      <c r="K6835" s="381">
        <v>1952</v>
      </c>
      <c r="L6835" s="369">
        <f t="shared" ca="1" si="106"/>
        <v>72</v>
      </c>
      <c r="M6835" s="299" t="s">
        <v>20</v>
      </c>
      <c r="N6835" s="10" t="s">
        <v>28854</v>
      </c>
      <c r="O6835" s="389" t="s">
        <v>30758</v>
      </c>
      <c r="P6835" s="386">
        <v>40544</v>
      </c>
    </row>
    <row r="6836" spans="1:16" s="8" customFormat="1" ht="15" customHeight="1" x14ac:dyDescent="0.25">
      <c r="A6836" s="362" t="s">
        <v>302</v>
      </c>
      <c r="B6836" s="362" t="s">
        <v>22115</v>
      </c>
      <c r="C6836" s="340" t="s">
        <v>6519</v>
      </c>
      <c r="D6836" s="362" t="s">
        <v>6518</v>
      </c>
      <c r="E6836" s="362">
        <v>31</v>
      </c>
      <c r="F6836" s="364">
        <v>10299195</v>
      </c>
      <c r="G6836" s="363">
        <v>27102991953</v>
      </c>
      <c r="H6836" s="365">
        <v>18902</v>
      </c>
      <c r="I6836" s="388">
        <v>1</v>
      </c>
      <c r="J6836" s="378">
        <v>10</v>
      </c>
      <c r="K6836" s="381">
        <v>1951</v>
      </c>
      <c r="L6836" s="369">
        <f t="shared" ca="1" si="106"/>
        <v>72</v>
      </c>
      <c r="M6836" s="299" t="s">
        <v>20</v>
      </c>
      <c r="N6836" s="10" t="s">
        <v>28854</v>
      </c>
      <c r="O6836" s="389" t="s">
        <v>30742</v>
      </c>
      <c r="P6836" s="386">
        <v>41426</v>
      </c>
    </row>
    <row r="6837" spans="1:16" s="8" customFormat="1" ht="15" customHeight="1" x14ac:dyDescent="0.25">
      <c r="A6837" s="362">
        <v>12</v>
      </c>
      <c r="B6837" s="362" t="s">
        <v>22115</v>
      </c>
      <c r="C6837" s="340" t="s">
        <v>6516</v>
      </c>
      <c r="D6837" s="362" t="s">
        <v>6517</v>
      </c>
      <c r="E6837" s="362">
        <v>30</v>
      </c>
      <c r="F6837" s="364">
        <v>17066185</v>
      </c>
      <c r="G6837" s="363">
        <v>27170661856</v>
      </c>
      <c r="H6837" s="365">
        <v>23701</v>
      </c>
      <c r="I6837" s="388">
        <v>20</v>
      </c>
      <c r="J6837" s="378">
        <v>11</v>
      </c>
      <c r="K6837" s="381">
        <v>1964</v>
      </c>
      <c r="L6837" s="369">
        <f t="shared" ca="1" si="106"/>
        <v>59</v>
      </c>
      <c r="M6837" s="299" t="s">
        <v>20</v>
      </c>
      <c r="N6837" s="10" t="s">
        <v>28854</v>
      </c>
      <c r="O6837" s="389" t="s">
        <v>30781</v>
      </c>
      <c r="P6837" s="386">
        <v>42736</v>
      </c>
    </row>
    <row r="6838" spans="1:16" s="8" customFormat="1" ht="15" customHeight="1" x14ac:dyDescent="0.25">
      <c r="A6838" s="362" t="s">
        <v>46</v>
      </c>
      <c r="B6838" s="362" t="s">
        <v>22115</v>
      </c>
      <c r="C6838" s="340" t="s">
        <v>6514</v>
      </c>
      <c r="D6838" s="362" t="s">
        <v>6515</v>
      </c>
      <c r="E6838" s="362">
        <v>31</v>
      </c>
      <c r="F6838" s="364">
        <v>13525272</v>
      </c>
      <c r="G6838" s="363">
        <v>20135252728</v>
      </c>
      <c r="H6838" s="365">
        <v>21142</v>
      </c>
      <c r="I6838" s="388">
        <v>18</v>
      </c>
      <c r="J6838" s="378">
        <v>11</v>
      </c>
      <c r="K6838" s="381">
        <v>1957</v>
      </c>
      <c r="L6838" s="369">
        <f t="shared" ca="1" si="106"/>
        <v>66</v>
      </c>
      <c r="M6838" s="299" t="s">
        <v>20</v>
      </c>
      <c r="N6838" s="10" t="s">
        <v>40415</v>
      </c>
      <c r="O6838" s="389" t="s">
        <v>30747</v>
      </c>
      <c r="P6838" s="386">
        <v>41061</v>
      </c>
    </row>
    <row r="6839" spans="1:16" s="8" customFormat="1" ht="15" customHeight="1" x14ac:dyDescent="0.25">
      <c r="A6839" s="362" t="s">
        <v>27</v>
      </c>
      <c r="B6839" s="362" t="s">
        <v>22115</v>
      </c>
      <c r="C6839" s="340" t="s">
        <v>6512</v>
      </c>
      <c r="D6839" s="362" t="s">
        <v>6513</v>
      </c>
      <c r="E6839" s="362">
        <v>32</v>
      </c>
      <c r="F6839" s="364">
        <v>6539585</v>
      </c>
      <c r="G6839" s="363">
        <v>27065395857</v>
      </c>
      <c r="H6839" s="365">
        <v>18640</v>
      </c>
      <c r="I6839" s="388">
        <v>12</v>
      </c>
      <c r="J6839" s="378">
        <v>1</v>
      </c>
      <c r="K6839" s="381">
        <v>1951</v>
      </c>
      <c r="L6839" s="369">
        <f t="shared" ca="1" si="106"/>
        <v>73</v>
      </c>
      <c r="M6839" s="299" t="s">
        <v>20</v>
      </c>
      <c r="N6839" s="10" t="s">
        <v>28854</v>
      </c>
      <c r="O6839" s="389" t="s">
        <v>33560</v>
      </c>
      <c r="P6839" s="386" t="s">
        <v>177</v>
      </c>
    </row>
    <row r="6840" spans="1:16" s="8" customFormat="1" ht="15" customHeight="1" x14ac:dyDescent="0.25">
      <c r="A6840" s="362" t="s">
        <v>46</v>
      </c>
      <c r="B6840" s="362" t="s">
        <v>22115</v>
      </c>
      <c r="C6840" s="340" t="s">
        <v>6510</v>
      </c>
      <c r="D6840" s="362" t="s">
        <v>6511</v>
      </c>
      <c r="E6840" s="362">
        <v>32</v>
      </c>
      <c r="F6840" s="364">
        <v>14630060</v>
      </c>
      <c r="G6840" s="363">
        <v>27146300605</v>
      </c>
      <c r="H6840" s="365">
        <v>22428</v>
      </c>
      <c r="I6840" s="388">
        <v>27</v>
      </c>
      <c r="J6840" s="378">
        <v>5</v>
      </c>
      <c r="K6840" s="381">
        <v>1961</v>
      </c>
      <c r="L6840" s="369">
        <f t="shared" ca="1" si="106"/>
        <v>62</v>
      </c>
      <c r="M6840" s="299" t="s">
        <v>20</v>
      </c>
      <c r="N6840" s="10" t="s">
        <v>28854</v>
      </c>
      <c r="O6840" s="389" t="s">
        <v>30756</v>
      </c>
      <c r="P6840" s="386">
        <v>40333</v>
      </c>
    </row>
    <row r="6841" spans="1:16" s="8" customFormat="1" ht="15" customHeight="1" x14ac:dyDescent="0.25">
      <c r="A6841" s="362" t="s">
        <v>27</v>
      </c>
      <c r="B6841" s="362" t="s">
        <v>22115</v>
      </c>
      <c r="C6841" s="340" t="s">
        <v>6508</v>
      </c>
      <c r="D6841" s="362" t="s">
        <v>6509</v>
      </c>
      <c r="E6841" s="362">
        <v>33</v>
      </c>
      <c r="F6841" s="364">
        <v>6426773</v>
      </c>
      <c r="G6841" s="363">
        <v>27064267731</v>
      </c>
      <c r="H6841" s="365">
        <v>18204</v>
      </c>
      <c r="I6841" s="388">
        <v>2</v>
      </c>
      <c r="J6841" s="378">
        <v>11</v>
      </c>
      <c r="K6841" s="381">
        <v>1949</v>
      </c>
      <c r="L6841" s="369">
        <f t="shared" ca="1" si="106"/>
        <v>74</v>
      </c>
      <c r="M6841" s="299" t="s">
        <v>20</v>
      </c>
      <c r="N6841" s="10" t="s">
        <v>28854</v>
      </c>
      <c r="O6841" s="389" t="s">
        <v>177</v>
      </c>
      <c r="P6841" s="386" t="s">
        <v>177</v>
      </c>
    </row>
    <row r="6842" spans="1:16" s="8" customFormat="1" ht="15" customHeight="1" x14ac:dyDescent="0.25">
      <c r="A6842" s="362" t="s">
        <v>23</v>
      </c>
      <c r="B6842" s="362" t="s">
        <v>22115</v>
      </c>
      <c r="C6842" s="340" t="s">
        <v>6506</v>
      </c>
      <c r="D6842" s="362" t="s">
        <v>6507</v>
      </c>
      <c r="E6842" s="362">
        <v>33</v>
      </c>
      <c r="F6842" s="364">
        <v>10838949</v>
      </c>
      <c r="G6842" s="363">
        <v>20108389495</v>
      </c>
      <c r="H6842" s="365">
        <v>19689</v>
      </c>
      <c r="I6842" s="388">
        <v>26</v>
      </c>
      <c r="J6842" s="378">
        <v>11</v>
      </c>
      <c r="K6842" s="381">
        <v>1953</v>
      </c>
      <c r="L6842" s="369">
        <f t="shared" ca="1" si="106"/>
        <v>70</v>
      </c>
      <c r="M6842" s="299" t="s">
        <v>20</v>
      </c>
      <c r="N6842" s="10" t="s">
        <v>40415</v>
      </c>
      <c r="O6842" s="389" t="s">
        <v>37937</v>
      </c>
      <c r="P6842" s="386">
        <v>38853</v>
      </c>
    </row>
    <row r="6843" spans="1:16" s="8" customFormat="1" ht="15" customHeight="1" x14ac:dyDescent="0.25">
      <c r="A6843" s="362" t="s">
        <v>46</v>
      </c>
      <c r="B6843" s="362" t="s">
        <v>22115</v>
      </c>
      <c r="C6843" s="340" t="s">
        <v>6504</v>
      </c>
      <c r="D6843" s="362" t="s">
        <v>6505</v>
      </c>
      <c r="E6843" s="362">
        <v>32</v>
      </c>
      <c r="F6843" s="364">
        <v>10534762</v>
      </c>
      <c r="G6843" s="363">
        <v>20105347627</v>
      </c>
      <c r="H6843" s="365">
        <v>19354</v>
      </c>
      <c r="I6843" s="388">
        <v>26</v>
      </c>
      <c r="J6843" s="378">
        <v>12</v>
      </c>
      <c r="K6843" s="381">
        <v>1952</v>
      </c>
      <c r="L6843" s="369">
        <f t="shared" ca="1" si="106"/>
        <v>71</v>
      </c>
      <c r="M6843" s="299" t="s">
        <v>20</v>
      </c>
      <c r="N6843" s="10" t="s">
        <v>40415</v>
      </c>
      <c r="O6843" s="389" t="s">
        <v>30737</v>
      </c>
      <c r="P6843" s="386">
        <v>40878</v>
      </c>
    </row>
    <row r="6844" spans="1:16" s="8" customFormat="1" ht="15" customHeight="1" x14ac:dyDescent="0.25">
      <c r="A6844" s="362" t="s">
        <v>6503</v>
      </c>
      <c r="B6844" s="362" t="s">
        <v>22115</v>
      </c>
      <c r="C6844" s="340" t="s">
        <v>6501</v>
      </c>
      <c r="D6844" s="362" t="s">
        <v>6502</v>
      </c>
      <c r="E6844" s="362">
        <v>30</v>
      </c>
      <c r="F6844" s="364">
        <v>14606616</v>
      </c>
      <c r="G6844" s="363">
        <v>20146066160</v>
      </c>
      <c r="H6844" s="365">
        <v>22541</v>
      </c>
      <c r="I6844" s="388">
        <v>17</v>
      </c>
      <c r="J6844" s="378">
        <v>9</v>
      </c>
      <c r="K6844" s="381">
        <v>1961</v>
      </c>
      <c r="L6844" s="369">
        <f t="shared" ca="1" si="106"/>
        <v>62</v>
      </c>
      <c r="M6844" s="299" t="s">
        <v>20</v>
      </c>
      <c r="N6844" s="10" t="s">
        <v>40415</v>
      </c>
      <c r="O6844" s="389" t="s">
        <v>29343</v>
      </c>
      <c r="P6844" s="386">
        <v>42948</v>
      </c>
    </row>
    <row r="6845" spans="1:16" s="8" customFormat="1" ht="15" customHeight="1" x14ac:dyDescent="0.25">
      <c r="A6845" s="362" t="s">
        <v>46</v>
      </c>
      <c r="B6845" s="362" t="s">
        <v>22115</v>
      </c>
      <c r="C6845" s="340" t="s">
        <v>6499</v>
      </c>
      <c r="D6845" s="362" t="s">
        <v>6500</v>
      </c>
      <c r="E6845" s="362">
        <v>32</v>
      </c>
      <c r="F6845" s="364">
        <v>18344397</v>
      </c>
      <c r="G6845" s="363">
        <v>20183443977</v>
      </c>
      <c r="H6845" s="365">
        <v>24574</v>
      </c>
      <c r="I6845" s="388">
        <v>12</v>
      </c>
      <c r="J6845" s="378">
        <v>4</v>
      </c>
      <c r="K6845" s="381">
        <v>1967</v>
      </c>
      <c r="L6845" s="369">
        <f t="shared" ca="1" si="106"/>
        <v>57</v>
      </c>
      <c r="M6845" s="299" t="s">
        <v>20</v>
      </c>
      <c r="N6845" s="10" t="s">
        <v>40415</v>
      </c>
      <c r="O6845" s="389" t="s">
        <v>30742</v>
      </c>
      <c r="P6845" s="386">
        <v>41426</v>
      </c>
    </row>
    <row r="6846" spans="1:16" s="8" customFormat="1" ht="15" customHeight="1" x14ac:dyDescent="0.25">
      <c r="A6846" s="362" t="s">
        <v>27</v>
      </c>
      <c r="B6846" s="362" t="s">
        <v>22115</v>
      </c>
      <c r="C6846" s="340" t="s">
        <v>6497</v>
      </c>
      <c r="D6846" s="362" t="s">
        <v>6498</v>
      </c>
      <c r="E6846" s="362">
        <v>30</v>
      </c>
      <c r="F6846" s="364">
        <v>14447717</v>
      </c>
      <c r="G6846" s="363">
        <v>20144477171</v>
      </c>
      <c r="H6846" s="365">
        <v>22568</v>
      </c>
      <c r="I6846" s="388">
        <v>14</v>
      </c>
      <c r="J6846" s="378">
        <v>10</v>
      </c>
      <c r="K6846" s="381">
        <v>1961</v>
      </c>
      <c r="L6846" s="369">
        <f t="shared" ca="1" si="106"/>
        <v>62</v>
      </c>
      <c r="M6846" s="299" t="s">
        <v>20</v>
      </c>
      <c r="N6846" s="10" t="s">
        <v>40415</v>
      </c>
      <c r="O6846" s="389" t="s">
        <v>29340</v>
      </c>
      <c r="P6846" s="386">
        <v>42887</v>
      </c>
    </row>
    <row r="6847" spans="1:16" s="8" customFormat="1" ht="15" customHeight="1" x14ac:dyDescent="0.25">
      <c r="A6847" s="362" t="s">
        <v>27</v>
      </c>
      <c r="B6847" s="362" t="s">
        <v>22115</v>
      </c>
      <c r="C6847" s="340" t="s">
        <v>6495</v>
      </c>
      <c r="D6847" s="362" t="s">
        <v>6496</v>
      </c>
      <c r="E6847" s="362">
        <v>30</v>
      </c>
      <c r="F6847" s="364">
        <v>20020804</v>
      </c>
      <c r="G6847" s="363">
        <v>20200208049</v>
      </c>
      <c r="H6847" s="365">
        <v>24906</v>
      </c>
      <c r="I6847" s="388">
        <v>9</v>
      </c>
      <c r="J6847" s="378">
        <v>3</v>
      </c>
      <c r="K6847" s="381">
        <v>1968</v>
      </c>
      <c r="L6847" s="369">
        <f t="shared" ca="1" si="106"/>
        <v>56</v>
      </c>
      <c r="M6847" s="299" t="s">
        <v>20</v>
      </c>
      <c r="N6847" s="10" t="s">
        <v>40415</v>
      </c>
      <c r="O6847" s="389" t="s">
        <v>29343</v>
      </c>
      <c r="P6847" s="386">
        <v>42948</v>
      </c>
    </row>
    <row r="6848" spans="1:16" s="8" customFormat="1" ht="15" customHeight="1" x14ac:dyDescent="0.25">
      <c r="A6848" s="362" t="s">
        <v>193</v>
      </c>
      <c r="B6848" s="362" t="s">
        <v>22115</v>
      </c>
      <c r="C6848" s="340" t="s">
        <v>6493</v>
      </c>
      <c r="D6848" s="362" t="s">
        <v>6494</v>
      </c>
      <c r="E6848" s="362">
        <v>31</v>
      </c>
      <c r="F6848" s="364">
        <v>13663981</v>
      </c>
      <c r="G6848" s="363">
        <v>20136639812</v>
      </c>
      <c r="H6848" s="365">
        <v>22180</v>
      </c>
      <c r="I6848" s="388">
        <v>21</v>
      </c>
      <c r="J6848" s="378">
        <v>9</v>
      </c>
      <c r="K6848" s="381">
        <v>1960</v>
      </c>
      <c r="L6848" s="369">
        <f t="shared" ca="1" si="106"/>
        <v>63</v>
      </c>
      <c r="M6848" s="299" t="s">
        <v>20</v>
      </c>
      <c r="N6848" s="10" t="s">
        <v>40415</v>
      </c>
      <c r="O6848" s="389" t="s">
        <v>36062</v>
      </c>
      <c r="P6848" s="386">
        <v>40603</v>
      </c>
    </row>
    <row r="6849" spans="1:16" s="8" customFormat="1" ht="15" customHeight="1" x14ac:dyDescent="0.25">
      <c r="A6849" s="362" t="s">
        <v>46</v>
      </c>
      <c r="B6849" s="362" t="s">
        <v>22115</v>
      </c>
      <c r="C6849" s="340" t="s">
        <v>6491</v>
      </c>
      <c r="D6849" s="362" t="s">
        <v>6492</v>
      </c>
      <c r="E6849" s="362">
        <v>30</v>
      </c>
      <c r="F6849" s="364">
        <v>16094070</v>
      </c>
      <c r="G6849" s="363">
        <v>20160940701</v>
      </c>
      <c r="H6849" s="365">
        <v>22882</v>
      </c>
      <c r="I6849" s="388">
        <v>24</v>
      </c>
      <c r="J6849" s="378">
        <v>8</v>
      </c>
      <c r="K6849" s="381">
        <v>1962</v>
      </c>
      <c r="L6849" s="369">
        <f t="shared" ca="1" si="106"/>
        <v>61</v>
      </c>
      <c r="M6849" s="299" t="s">
        <v>20</v>
      </c>
      <c r="N6849" s="10" t="s">
        <v>40415</v>
      </c>
      <c r="O6849" s="389" t="s">
        <v>29352</v>
      </c>
      <c r="P6849" s="386">
        <v>43040</v>
      </c>
    </row>
    <row r="6850" spans="1:16" s="8" customFormat="1" ht="15" customHeight="1" x14ac:dyDescent="0.25">
      <c r="A6850" s="362" t="s">
        <v>27</v>
      </c>
      <c r="B6850" s="362" t="s">
        <v>22115</v>
      </c>
      <c r="C6850" s="340" t="s">
        <v>6489</v>
      </c>
      <c r="D6850" s="362" t="s">
        <v>6490</v>
      </c>
      <c r="E6850" s="362">
        <v>32</v>
      </c>
      <c r="F6850" s="364">
        <v>11926720</v>
      </c>
      <c r="G6850" s="363">
        <v>20119267200</v>
      </c>
      <c r="H6850" s="365">
        <v>20438</v>
      </c>
      <c r="I6850" s="388">
        <v>15</v>
      </c>
      <c r="J6850" s="378">
        <v>12</v>
      </c>
      <c r="K6850" s="381">
        <v>1955</v>
      </c>
      <c r="L6850" s="369">
        <f t="shared" ref="L6850:L6913" ca="1" si="107">DATEDIF(H6850,TODAY(),"Y")</f>
        <v>68</v>
      </c>
      <c r="M6850" s="299" t="s">
        <v>20</v>
      </c>
      <c r="N6850" s="10" t="s">
        <v>40415</v>
      </c>
      <c r="O6850" s="389" t="s">
        <v>30739</v>
      </c>
      <c r="P6850" s="386">
        <v>40695</v>
      </c>
    </row>
    <row r="6851" spans="1:16" s="8" customFormat="1" ht="15" customHeight="1" x14ac:dyDescent="0.25">
      <c r="A6851" s="362" t="s">
        <v>27</v>
      </c>
      <c r="B6851" s="362" t="s">
        <v>22115</v>
      </c>
      <c r="C6851" s="340" t="s">
        <v>6487</v>
      </c>
      <c r="D6851" s="362" t="s">
        <v>6488</v>
      </c>
      <c r="E6851" s="362">
        <v>30</v>
      </c>
      <c r="F6851" s="364">
        <v>13899025</v>
      </c>
      <c r="G6851" s="363">
        <v>20138990258</v>
      </c>
      <c r="H6851" s="365">
        <v>21948</v>
      </c>
      <c r="I6851" s="388">
        <v>2</v>
      </c>
      <c r="J6851" s="378">
        <v>2</v>
      </c>
      <c r="K6851" s="381">
        <v>1960</v>
      </c>
      <c r="L6851" s="369">
        <f t="shared" ca="1" si="107"/>
        <v>64</v>
      </c>
      <c r="M6851" s="299" t="s">
        <v>20</v>
      </c>
      <c r="N6851" s="10" t="s">
        <v>40415</v>
      </c>
      <c r="O6851" s="389" t="s">
        <v>30842</v>
      </c>
      <c r="P6851" s="386">
        <v>42644</v>
      </c>
    </row>
    <row r="6852" spans="1:16" s="8" customFormat="1" ht="15" customHeight="1" x14ac:dyDescent="0.25">
      <c r="A6852" s="362" t="s">
        <v>27</v>
      </c>
      <c r="B6852" s="362" t="s">
        <v>22115</v>
      </c>
      <c r="C6852" s="340" t="s">
        <v>6485</v>
      </c>
      <c r="D6852" s="362" t="s">
        <v>6486</v>
      </c>
      <c r="E6852" s="362">
        <v>32</v>
      </c>
      <c r="F6852" s="364">
        <v>12460389</v>
      </c>
      <c r="G6852" s="363">
        <v>20124603898</v>
      </c>
      <c r="H6852" s="365">
        <v>20407</v>
      </c>
      <c r="I6852" s="388">
        <v>14</v>
      </c>
      <c r="J6852" s="378">
        <v>11</v>
      </c>
      <c r="K6852" s="381">
        <v>1955</v>
      </c>
      <c r="L6852" s="369">
        <f t="shared" ca="1" si="107"/>
        <v>68</v>
      </c>
      <c r="M6852" s="299" t="s">
        <v>20</v>
      </c>
      <c r="N6852" s="10" t="s">
        <v>40415</v>
      </c>
      <c r="O6852" s="389" t="s">
        <v>33552</v>
      </c>
      <c r="P6852" s="386" t="s">
        <v>177</v>
      </c>
    </row>
    <row r="6853" spans="1:16" s="8" customFormat="1" ht="15" customHeight="1" x14ac:dyDescent="0.25">
      <c r="A6853" s="362" t="s">
        <v>800</v>
      </c>
      <c r="B6853" s="362" t="s">
        <v>22115</v>
      </c>
      <c r="C6853" s="340" t="s">
        <v>6483</v>
      </c>
      <c r="D6853" s="362" t="s">
        <v>6484</v>
      </c>
      <c r="E6853" s="362">
        <v>30</v>
      </c>
      <c r="F6853" s="364">
        <v>13868359</v>
      </c>
      <c r="G6853" s="363">
        <v>20138683592</v>
      </c>
      <c r="H6853" s="365">
        <v>21993</v>
      </c>
      <c r="I6853" s="388">
        <v>18</v>
      </c>
      <c r="J6853" s="378">
        <v>3</v>
      </c>
      <c r="K6853" s="381">
        <v>1960</v>
      </c>
      <c r="L6853" s="369">
        <f t="shared" ca="1" si="107"/>
        <v>64</v>
      </c>
      <c r="M6853" s="299" t="s">
        <v>20</v>
      </c>
      <c r="N6853" s="10" t="s">
        <v>40415</v>
      </c>
      <c r="O6853" s="389" t="s">
        <v>30826</v>
      </c>
      <c r="P6853" s="386">
        <v>42826</v>
      </c>
    </row>
    <row r="6854" spans="1:16" s="8" customFormat="1" ht="15" customHeight="1" x14ac:dyDescent="0.25">
      <c r="A6854" s="362" t="s">
        <v>27</v>
      </c>
      <c r="B6854" s="362" t="s">
        <v>22115</v>
      </c>
      <c r="C6854" s="340" t="s">
        <v>6481</v>
      </c>
      <c r="D6854" s="362" t="s">
        <v>6482</v>
      </c>
      <c r="E6854" s="362">
        <v>30</v>
      </c>
      <c r="F6854" s="364">
        <v>13443312</v>
      </c>
      <c r="G6854" s="363">
        <v>20134433125</v>
      </c>
      <c r="H6854" s="365">
        <v>21070</v>
      </c>
      <c r="I6854" s="388">
        <v>7</v>
      </c>
      <c r="J6854" s="378">
        <v>9</v>
      </c>
      <c r="K6854" s="381">
        <v>1957</v>
      </c>
      <c r="L6854" s="369">
        <f t="shared" ca="1" si="107"/>
        <v>66</v>
      </c>
      <c r="M6854" s="299" t="s">
        <v>20</v>
      </c>
      <c r="N6854" s="10" t="s">
        <v>40415</v>
      </c>
      <c r="O6854" s="389" t="s">
        <v>29340</v>
      </c>
      <c r="P6854" s="386">
        <v>42887</v>
      </c>
    </row>
    <row r="6855" spans="1:16" s="8" customFormat="1" ht="15" customHeight="1" x14ac:dyDescent="0.25">
      <c r="A6855" s="362" t="s">
        <v>27</v>
      </c>
      <c r="B6855" s="362" t="s">
        <v>22115</v>
      </c>
      <c r="C6855" s="340" t="s">
        <v>6479</v>
      </c>
      <c r="D6855" s="362" t="s">
        <v>6480</v>
      </c>
      <c r="E6855" s="362">
        <v>31</v>
      </c>
      <c r="F6855" s="364">
        <v>12909852</v>
      </c>
      <c r="G6855" s="363">
        <v>20129098520</v>
      </c>
      <c r="H6855" s="365">
        <v>21669</v>
      </c>
      <c r="I6855" s="388">
        <v>29</v>
      </c>
      <c r="J6855" s="378">
        <v>4</v>
      </c>
      <c r="K6855" s="381">
        <v>1959</v>
      </c>
      <c r="L6855" s="369">
        <f t="shared" ca="1" si="107"/>
        <v>64</v>
      </c>
      <c r="M6855" s="299" t="s">
        <v>20</v>
      </c>
      <c r="N6855" s="10" t="s">
        <v>40415</v>
      </c>
      <c r="O6855" s="389" t="s">
        <v>30747</v>
      </c>
      <c r="P6855" s="386">
        <v>41061</v>
      </c>
    </row>
    <row r="6856" spans="1:16" s="8" customFormat="1" ht="15" customHeight="1" x14ac:dyDescent="0.25">
      <c r="A6856" s="362">
        <v>24</v>
      </c>
      <c r="B6856" s="362" t="s">
        <v>22115</v>
      </c>
      <c r="C6856" s="340" t="s">
        <v>6477</v>
      </c>
      <c r="D6856" s="362" t="s">
        <v>6478</v>
      </c>
      <c r="E6856" s="362">
        <v>32</v>
      </c>
      <c r="F6856" s="364">
        <v>10991847</v>
      </c>
      <c r="G6856" s="363">
        <v>20109918475</v>
      </c>
      <c r="H6856" s="365">
        <v>19687</v>
      </c>
      <c r="I6856" s="388">
        <v>24</v>
      </c>
      <c r="J6856" s="378">
        <v>11</v>
      </c>
      <c r="K6856" s="381">
        <v>1953</v>
      </c>
      <c r="L6856" s="369">
        <f t="shared" ca="1" si="107"/>
        <v>70</v>
      </c>
      <c r="M6856" s="299" t="s">
        <v>20</v>
      </c>
      <c r="N6856" s="10" t="s">
        <v>40415</v>
      </c>
      <c r="O6856" s="389" t="s">
        <v>33532</v>
      </c>
      <c r="P6856" s="386" t="s">
        <v>177</v>
      </c>
    </row>
    <row r="6857" spans="1:16" s="8" customFormat="1" ht="15" customHeight="1" x14ac:dyDescent="0.25">
      <c r="A6857" s="362" t="s">
        <v>46</v>
      </c>
      <c r="B6857" s="362" t="s">
        <v>22115</v>
      </c>
      <c r="C6857" s="340" t="s">
        <v>6475</v>
      </c>
      <c r="D6857" s="362" t="s">
        <v>6476</v>
      </c>
      <c r="E6857" s="362">
        <v>31</v>
      </c>
      <c r="F6857" s="364">
        <v>12473465</v>
      </c>
      <c r="G6857" s="363">
        <v>20124734658</v>
      </c>
      <c r="H6857" s="365">
        <v>21278</v>
      </c>
      <c r="I6857" s="388">
        <v>3</v>
      </c>
      <c r="J6857" s="378">
        <v>4</v>
      </c>
      <c r="K6857" s="381">
        <v>1958</v>
      </c>
      <c r="L6857" s="369">
        <f t="shared" ca="1" si="107"/>
        <v>66</v>
      </c>
      <c r="M6857" s="299" t="s">
        <v>20</v>
      </c>
      <c r="N6857" s="10" t="s">
        <v>40415</v>
      </c>
      <c r="O6857" s="389" t="s">
        <v>30758</v>
      </c>
      <c r="P6857" s="386">
        <v>40544</v>
      </c>
    </row>
    <row r="6858" spans="1:16" s="8" customFormat="1" ht="15" customHeight="1" x14ac:dyDescent="0.25">
      <c r="A6858" s="362" t="s">
        <v>27</v>
      </c>
      <c r="B6858" s="362" t="s">
        <v>22115</v>
      </c>
      <c r="C6858" s="340" t="s">
        <v>38929</v>
      </c>
      <c r="D6858" s="362" t="s">
        <v>38971</v>
      </c>
      <c r="E6858" s="362">
        <v>35</v>
      </c>
      <c r="F6858" s="364">
        <v>13856946</v>
      </c>
      <c r="G6858" s="363">
        <v>20138569463</v>
      </c>
      <c r="H6858" s="365">
        <v>21178</v>
      </c>
      <c r="I6858" s="388">
        <v>24</v>
      </c>
      <c r="J6858" s="378">
        <v>12</v>
      </c>
      <c r="K6858" s="381">
        <v>1957</v>
      </c>
      <c r="L6858" s="369">
        <f t="shared" ca="1" si="107"/>
        <v>66</v>
      </c>
      <c r="M6858" s="299" t="s">
        <v>20</v>
      </c>
      <c r="N6858" s="10" t="s">
        <v>40415</v>
      </c>
      <c r="O6858" s="389" t="s">
        <v>38820</v>
      </c>
      <c r="P6858" s="386">
        <v>37257</v>
      </c>
    </row>
    <row r="6859" spans="1:16" s="8" customFormat="1" ht="15" customHeight="1" x14ac:dyDescent="0.25">
      <c r="A6859" s="362" t="s">
        <v>27</v>
      </c>
      <c r="B6859" s="362" t="s">
        <v>22115</v>
      </c>
      <c r="C6859" s="340" t="s">
        <v>6473</v>
      </c>
      <c r="D6859" s="362" t="s">
        <v>6474</v>
      </c>
      <c r="E6859" s="362">
        <v>30</v>
      </c>
      <c r="F6859" s="364">
        <v>13124128</v>
      </c>
      <c r="G6859" s="363">
        <v>20131241284</v>
      </c>
      <c r="H6859" s="365">
        <v>20817</v>
      </c>
      <c r="I6859" s="388">
        <v>28</v>
      </c>
      <c r="J6859" s="378">
        <v>12</v>
      </c>
      <c r="K6859" s="381">
        <v>1956</v>
      </c>
      <c r="L6859" s="369">
        <f t="shared" ca="1" si="107"/>
        <v>67</v>
      </c>
      <c r="M6859" s="299" t="s">
        <v>20</v>
      </c>
      <c r="N6859" s="10" t="s">
        <v>40415</v>
      </c>
      <c r="O6859" s="389" t="s">
        <v>30785</v>
      </c>
      <c r="P6859" s="386">
        <v>42522</v>
      </c>
    </row>
    <row r="6860" spans="1:16" s="8" customFormat="1" ht="15" customHeight="1" x14ac:dyDescent="0.25">
      <c r="A6860" s="362" t="s">
        <v>30</v>
      </c>
      <c r="B6860" s="362" t="s">
        <v>22115</v>
      </c>
      <c r="C6860" s="340" t="s">
        <v>6467</v>
      </c>
      <c r="D6860" s="362" t="s">
        <v>6468</v>
      </c>
      <c r="E6860" s="362">
        <v>30</v>
      </c>
      <c r="F6860" s="364">
        <v>21343086</v>
      </c>
      <c r="G6860" s="363">
        <v>20213430867</v>
      </c>
      <c r="H6860" s="365">
        <v>25649</v>
      </c>
      <c r="I6860" s="388">
        <v>22</v>
      </c>
      <c r="J6860" s="378">
        <v>3</v>
      </c>
      <c r="K6860" s="381">
        <v>1970</v>
      </c>
      <c r="L6860" s="369">
        <f t="shared" ca="1" si="107"/>
        <v>54</v>
      </c>
      <c r="M6860" s="299" t="s">
        <v>20</v>
      </c>
      <c r="N6860" s="10" t="s">
        <v>40415</v>
      </c>
      <c r="O6860" s="389" t="s">
        <v>29343</v>
      </c>
      <c r="P6860" s="386">
        <v>42948</v>
      </c>
    </row>
    <row r="6861" spans="1:16" s="8" customFormat="1" ht="15" customHeight="1" x14ac:dyDescent="0.25">
      <c r="A6861" s="362" t="s">
        <v>46</v>
      </c>
      <c r="B6861" s="362" t="s">
        <v>22115</v>
      </c>
      <c r="C6861" s="340" t="s">
        <v>6465</v>
      </c>
      <c r="D6861" s="362" t="s">
        <v>6466</v>
      </c>
      <c r="E6861" s="362">
        <v>30</v>
      </c>
      <c r="F6861" s="364">
        <v>23156312</v>
      </c>
      <c r="G6861" s="363">
        <v>20231563122</v>
      </c>
      <c r="H6861" s="365">
        <v>26921</v>
      </c>
      <c r="I6861" s="388">
        <v>14</v>
      </c>
      <c r="J6861" s="378">
        <v>9</v>
      </c>
      <c r="K6861" s="381">
        <v>1973</v>
      </c>
      <c r="L6861" s="369">
        <f t="shared" ca="1" si="107"/>
        <v>50</v>
      </c>
      <c r="M6861" s="299" t="s">
        <v>20</v>
      </c>
      <c r="N6861" s="10" t="s">
        <v>40415</v>
      </c>
      <c r="O6861" s="389" t="s">
        <v>30749</v>
      </c>
      <c r="P6861" s="386">
        <v>42856</v>
      </c>
    </row>
    <row r="6862" spans="1:16" s="8" customFormat="1" ht="15" customHeight="1" x14ac:dyDescent="0.25">
      <c r="A6862" s="362" t="s">
        <v>46</v>
      </c>
      <c r="B6862" s="362" t="s">
        <v>22115</v>
      </c>
      <c r="C6862" s="340" t="s">
        <v>6463</v>
      </c>
      <c r="D6862" s="362" t="s">
        <v>6464</v>
      </c>
      <c r="E6862" s="362">
        <v>30</v>
      </c>
      <c r="F6862" s="364">
        <v>14277445</v>
      </c>
      <c r="G6862" s="363">
        <v>27142774459</v>
      </c>
      <c r="H6862" s="365">
        <v>22199</v>
      </c>
      <c r="I6862" s="388">
        <v>10</v>
      </c>
      <c r="J6862" s="378">
        <v>10</v>
      </c>
      <c r="K6862" s="381">
        <v>1960</v>
      </c>
      <c r="L6862" s="369">
        <f t="shared" ca="1" si="107"/>
        <v>63</v>
      </c>
      <c r="M6862" s="299" t="s">
        <v>20</v>
      </c>
      <c r="N6862" s="10" t="s">
        <v>28854</v>
      </c>
      <c r="O6862" s="389" t="s">
        <v>35851</v>
      </c>
      <c r="P6862" s="386">
        <v>42125</v>
      </c>
    </row>
    <row r="6863" spans="1:16" s="8" customFormat="1" ht="15" customHeight="1" x14ac:dyDescent="0.25">
      <c r="A6863" s="362" t="s">
        <v>27</v>
      </c>
      <c r="B6863" s="362" t="s">
        <v>22115</v>
      </c>
      <c r="C6863" s="340" t="s">
        <v>39128</v>
      </c>
      <c r="D6863" s="362" t="s">
        <v>6462</v>
      </c>
      <c r="E6863" s="362">
        <v>31</v>
      </c>
      <c r="F6863" s="364">
        <v>11909023</v>
      </c>
      <c r="G6863" s="363">
        <v>27119090232</v>
      </c>
      <c r="H6863" s="365">
        <v>20357</v>
      </c>
      <c r="I6863" s="388">
        <v>25</v>
      </c>
      <c r="J6863" s="378">
        <v>9</v>
      </c>
      <c r="K6863" s="381">
        <v>1955</v>
      </c>
      <c r="L6863" s="369">
        <f t="shared" ca="1" si="107"/>
        <v>68</v>
      </c>
      <c r="M6863" s="299" t="s">
        <v>20</v>
      </c>
      <c r="N6863" s="10" t="s">
        <v>28854</v>
      </c>
      <c r="O6863" s="389" t="s">
        <v>34624</v>
      </c>
      <c r="P6863" s="386">
        <v>41791</v>
      </c>
    </row>
    <row r="6864" spans="1:16" s="8" customFormat="1" ht="15" customHeight="1" x14ac:dyDescent="0.25">
      <c r="A6864" s="362" t="s">
        <v>27</v>
      </c>
      <c r="B6864" s="362" t="s">
        <v>22115</v>
      </c>
      <c r="C6864" s="340" t="s">
        <v>6460</v>
      </c>
      <c r="D6864" s="362" t="s">
        <v>6461</v>
      </c>
      <c r="E6864" s="362">
        <v>32</v>
      </c>
      <c r="F6864" s="364">
        <v>13678477</v>
      </c>
      <c r="G6864" s="363">
        <v>27136784779</v>
      </c>
      <c r="H6864" s="365">
        <v>21098</v>
      </c>
      <c r="I6864" s="388">
        <v>5</v>
      </c>
      <c r="J6864" s="378">
        <v>10</v>
      </c>
      <c r="K6864" s="381">
        <v>1957</v>
      </c>
      <c r="L6864" s="369">
        <f t="shared" ca="1" si="107"/>
        <v>66</v>
      </c>
      <c r="M6864" s="299" t="s">
        <v>20</v>
      </c>
      <c r="N6864" s="10" t="s">
        <v>28854</v>
      </c>
      <c r="O6864" s="389" t="s">
        <v>30739</v>
      </c>
      <c r="P6864" s="386">
        <v>40695</v>
      </c>
    </row>
    <row r="6865" spans="1:16" s="8" customFormat="1" ht="15" customHeight="1" x14ac:dyDescent="0.25">
      <c r="A6865" s="362" t="s">
        <v>46</v>
      </c>
      <c r="B6865" s="362" t="s">
        <v>22115</v>
      </c>
      <c r="C6865" s="340" t="s">
        <v>6458</v>
      </c>
      <c r="D6865" s="362" t="s">
        <v>6459</v>
      </c>
      <c r="E6865" s="362">
        <v>33</v>
      </c>
      <c r="F6865" s="364">
        <v>13437230</v>
      </c>
      <c r="G6865" s="363">
        <v>27134372309</v>
      </c>
      <c r="H6865" s="365">
        <v>21112</v>
      </c>
      <c r="I6865" s="388">
        <v>19</v>
      </c>
      <c r="J6865" s="378">
        <v>10</v>
      </c>
      <c r="K6865" s="381">
        <v>1957</v>
      </c>
      <c r="L6865" s="369">
        <f t="shared" ca="1" si="107"/>
        <v>66</v>
      </c>
      <c r="M6865" s="299" t="s">
        <v>20</v>
      </c>
      <c r="N6865" s="10" t="s">
        <v>28854</v>
      </c>
      <c r="O6865" s="389" t="s">
        <v>30767</v>
      </c>
      <c r="P6865" s="386" t="s">
        <v>177</v>
      </c>
    </row>
    <row r="6866" spans="1:16" s="8" customFormat="1" ht="15" customHeight="1" x14ac:dyDescent="0.25">
      <c r="A6866" s="362" t="s">
        <v>27</v>
      </c>
      <c r="B6866" s="362" t="s">
        <v>22115</v>
      </c>
      <c r="C6866" s="340" t="s">
        <v>6456</v>
      </c>
      <c r="D6866" s="362" t="s">
        <v>6457</v>
      </c>
      <c r="E6866" s="362">
        <v>33</v>
      </c>
      <c r="F6866" s="364">
        <v>13262901</v>
      </c>
      <c r="G6866" s="363">
        <v>27132629019</v>
      </c>
      <c r="H6866" s="365">
        <v>21021</v>
      </c>
      <c r="I6866" s="388">
        <v>20</v>
      </c>
      <c r="J6866" s="378">
        <v>7</v>
      </c>
      <c r="K6866" s="381">
        <v>1957</v>
      </c>
      <c r="L6866" s="369">
        <f t="shared" ca="1" si="107"/>
        <v>66</v>
      </c>
      <c r="M6866" s="299" t="s">
        <v>20</v>
      </c>
      <c r="N6866" s="10" t="s">
        <v>28854</v>
      </c>
      <c r="O6866" s="389" t="s">
        <v>33532</v>
      </c>
      <c r="P6866" s="386" t="s">
        <v>177</v>
      </c>
    </row>
    <row r="6867" spans="1:16" s="8" customFormat="1" ht="15" customHeight="1" x14ac:dyDescent="0.25">
      <c r="A6867" s="362" t="s">
        <v>27</v>
      </c>
      <c r="B6867" s="362" t="s">
        <v>22115</v>
      </c>
      <c r="C6867" s="340" t="s">
        <v>6454</v>
      </c>
      <c r="D6867" s="362" t="s">
        <v>6455</v>
      </c>
      <c r="E6867" s="362">
        <v>31</v>
      </c>
      <c r="F6867" s="364">
        <v>13020617</v>
      </c>
      <c r="G6867" s="363">
        <v>20130206175</v>
      </c>
      <c r="H6867" s="365">
        <v>20896</v>
      </c>
      <c r="I6867" s="388">
        <v>17</v>
      </c>
      <c r="J6867" s="378">
        <v>3</v>
      </c>
      <c r="K6867" s="381">
        <v>1957</v>
      </c>
      <c r="L6867" s="369">
        <f t="shared" ca="1" si="107"/>
        <v>67</v>
      </c>
      <c r="M6867" s="299" t="s">
        <v>20</v>
      </c>
      <c r="N6867" s="10" t="s">
        <v>40415</v>
      </c>
      <c r="O6867" s="389" t="s">
        <v>35648</v>
      </c>
      <c r="P6867" s="386">
        <v>40179</v>
      </c>
    </row>
    <row r="6868" spans="1:16" s="8" customFormat="1" ht="15" customHeight="1" x14ac:dyDescent="0.25">
      <c r="A6868" s="362" t="s">
        <v>27</v>
      </c>
      <c r="B6868" s="362" t="s">
        <v>22115</v>
      </c>
      <c r="C6868" s="340" t="s">
        <v>6452</v>
      </c>
      <c r="D6868" s="362" t="s">
        <v>6453</v>
      </c>
      <c r="E6868" s="362">
        <v>30</v>
      </c>
      <c r="F6868" s="364">
        <v>21704581</v>
      </c>
      <c r="G6868" s="363">
        <v>23217045819</v>
      </c>
      <c r="H6868" s="365">
        <v>26014</v>
      </c>
      <c r="I6868" s="388">
        <v>22</v>
      </c>
      <c r="J6868" s="378">
        <v>3</v>
      </c>
      <c r="K6868" s="381">
        <v>1971</v>
      </c>
      <c r="L6868" s="369">
        <f t="shared" ca="1" si="107"/>
        <v>53</v>
      </c>
      <c r="M6868" s="299" t="s">
        <v>20</v>
      </c>
      <c r="N6868" s="10" t="s">
        <v>40415</v>
      </c>
      <c r="O6868" s="389" t="s">
        <v>29340</v>
      </c>
      <c r="P6868" s="386">
        <v>42887</v>
      </c>
    </row>
    <row r="6869" spans="1:16" s="8" customFormat="1" ht="15" customHeight="1" x14ac:dyDescent="0.25">
      <c r="A6869" s="362" t="s">
        <v>46</v>
      </c>
      <c r="B6869" s="362" t="s">
        <v>22115</v>
      </c>
      <c r="C6869" s="340" t="s">
        <v>6450</v>
      </c>
      <c r="D6869" s="362" t="s">
        <v>6451</v>
      </c>
      <c r="E6869" s="362">
        <v>30</v>
      </c>
      <c r="F6869" s="364">
        <v>16911402</v>
      </c>
      <c r="G6869" s="363">
        <v>20169114022</v>
      </c>
      <c r="H6869" s="365">
        <v>23474</v>
      </c>
      <c r="I6869" s="388">
        <v>7</v>
      </c>
      <c r="J6869" s="378">
        <v>4</v>
      </c>
      <c r="K6869" s="381">
        <v>1964</v>
      </c>
      <c r="L6869" s="369">
        <f t="shared" ca="1" si="107"/>
        <v>60</v>
      </c>
      <c r="M6869" s="299" t="s">
        <v>20</v>
      </c>
      <c r="N6869" s="10" t="s">
        <v>40415</v>
      </c>
      <c r="O6869" s="389" t="s">
        <v>30738</v>
      </c>
      <c r="P6869" s="386">
        <v>42156</v>
      </c>
    </row>
    <row r="6870" spans="1:16" s="8" customFormat="1" ht="15" customHeight="1" x14ac:dyDescent="0.25">
      <c r="A6870" s="362" t="s">
        <v>46</v>
      </c>
      <c r="B6870" s="362" t="s">
        <v>22115</v>
      </c>
      <c r="C6870" s="340" t="s">
        <v>6448</v>
      </c>
      <c r="D6870" s="362" t="s">
        <v>6449</v>
      </c>
      <c r="E6870" s="362">
        <v>33</v>
      </c>
      <c r="F6870" s="364">
        <v>21652671</v>
      </c>
      <c r="G6870" s="363">
        <v>20216526717</v>
      </c>
      <c r="H6870" s="365">
        <v>25654</v>
      </c>
      <c r="I6870" s="388">
        <v>27</v>
      </c>
      <c r="J6870" s="378">
        <v>3</v>
      </c>
      <c r="K6870" s="381">
        <v>1970</v>
      </c>
      <c r="L6870" s="369">
        <f t="shared" ca="1" si="107"/>
        <v>54</v>
      </c>
      <c r="M6870" s="299" t="s">
        <v>20</v>
      </c>
      <c r="N6870" s="10" t="s">
        <v>40415</v>
      </c>
      <c r="O6870" s="389" t="s">
        <v>30750</v>
      </c>
      <c r="P6870" s="386" t="s">
        <v>177</v>
      </c>
    </row>
    <row r="6871" spans="1:16" s="8" customFormat="1" ht="15" customHeight="1" x14ac:dyDescent="0.25">
      <c r="A6871" s="362" t="s">
        <v>27</v>
      </c>
      <c r="B6871" s="362" t="s">
        <v>22115</v>
      </c>
      <c r="C6871" s="340" t="s">
        <v>6446</v>
      </c>
      <c r="D6871" s="362" t="s">
        <v>6447</v>
      </c>
      <c r="E6871" s="362">
        <v>32</v>
      </c>
      <c r="F6871" s="364">
        <v>17895994</v>
      </c>
      <c r="G6871" s="363">
        <v>20178959949</v>
      </c>
      <c r="H6871" s="365">
        <v>24393</v>
      </c>
      <c r="I6871" s="388">
        <v>13</v>
      </c>
      <c r="J6871" s="378">
        <v>10</v>
      </c>
      <c r="K6871" s="381">
        <v>1966</v>
      </c>
      <c r="L6871" s="369">
        <f t="shared" ca="1" si="107"/>
        <v>57</v>
      </c>
      <c r="M6871" s="299" t="s">
        <v>20</v>
      </c>
      <c r="N6871" s="10" t="s">
        <v>40415</v>
      </c>
      <c r="O6871" s="389" t="s">
        <v>34422</v>
      </c>
      <c r="P6871" s="386">
        <v>40845</v>
      </c>
    </row>
    <row r="6872" spans="1:16" s="8" customFormat="1" ht="15" customHeight="1" x14ac:dyDescent="0.25">
      <c r="A6872" s="362" t="s">
        <v>33761</v>
      </c>
      <c r="B6872" s="362" t="s">
        <v>22115</v>
      </c>
      <c r="C6872" s="340" t="s">
        <v>6444</v>
      </c>
      <c r="D6872" s="362" t="s">
        <v>6445</v>
      </c>
      <c r="E6872" s="362">
        <v>30</v>
      </c>
      <c r="F6872" s="364">
        <v>21945507</v>
      </c>
      <c r="G6872" s="363">
        <v>20219455071</v>
      </c>
      <c r="H6872" s="365">
        <v>25960</v>
      </c>
      <c r="I6872" s="388">
        <v>27</v>
      </c>
      <c r="J6872" s="378">
        <v>1</v>
      </c>
      <c r="K6872" s="381">
        <v>1971</v>
      </c>
      <c r="L6872" s="369">
        <f t="shared" ca="1" si="107"/>
        <v>53</v>
      </c>
      <c r="M6872" s="299" t="s">
        <v>20</v>
      </c>
      <c r="N6872" s="10" t="s">
        <v>40415</v>
      </c>
      <c r="O6872" s="389" t="s">
        <v>29343</v>
      </c>
      <c r="P6872" s="386">
        <v>42948</v>
      </c>
    </row>
    <row r="6873" spans="1:16" s="8" customFormat="1" ht="15" customHeight="1" x14ac:dyDescent="0.25">
      <c r="A6873" s="362" t="s">
        <v>46</v>
      </c>
      <c r="B6873" s="362" t="s">
        <v>22115</v>
      </c>
      <c r="C6873" s="340" t="s">
        <v>6442</v>
      </c>
      <c r="D6873" s="362" t="s">
        <v>6443</v>
      </c>
      <c r="E6873" s="362">
        <v>31</v>
      </c>
      <c r="F6873" s="364">
        <v>20743854</v>
      </c>
      <c r="G6873" s="363">
        <v>20207438546</v>
      </c>
      <c r="H6873" s="365">
        <v>25133</v>
      </c>
      <c r="I6873" s="388">
        <v>22</v>
      </c>
      <c r="J6873" s="378">
        <v>10</v>
      </c>
      <c r="K6873" s="381">
        <v>1968</v>
      </c>
      <c r="L6873" s="369">
        <f t="shared" ca="1" si="107"/>
        <v>55</v>
      </c>
      <c r="M6873" s="299" t="s">
        <v>20</v>
      </c>
      <c r="N6873" s="10" t="s">
        <v>40415</v>
      </c>
      <c r="O6873" s="389" t="s">
        <v>30763</v>
      </c>
      <c r="P6873" s="386">
        <v>40770</v>
      </c>
    </row>
    <row r="6874" spans="1:16" s="8" customFormat="1" ht="15" customHeight="1" x14ac:dyDescent="0.25">
      <c r="A6874" s="362" t="s">
        <v>161</v>
      </c>
      <c r="B6874" s="362" t="s">
        <v>22115</v>
      </c>
      <c r="C6874" s="340" t="s">
        <v>6440</v>
      </c>
      <c r="D6874" s="362" t="s">
        <v>6441</v>
      </c>
      <c r="E6874" s="362">
        <v>30</v>
      </c>
      <c r="F6874" s="364">
        <v>22709810</v>
      </c>
      <c r="G6874" s="363">
        <v>20227098105</v>
      </c>
      <c r="H6874" s="365">
        <v>26437</v>
      </c>
      <c r="I6874" s="388">
        <v>18</v>
      </c>
      <c r="J6874" s="378">
        <v>5</v>
      </c>
      <c r="K6874" s="381">
        <v>1972</v>
      </c>
      <c r="L6874" s="369">
        <f t="shared" ca="1" si="107"/>
        <v>51</v>
      </c>
      <c r="M6874" s="299" t="s">
        <v>20</v>
      </c>
      <c r="N6874" s="10" t="s">
        <v>40415</v>
      </c>
      <c r="O6874" s="389" t="s">
        <v>30779</v>
      </c>
      <c r="P6874" s="386">
        <v>42335</v>
      </c>
    </row>
    <row r="6875" spans="1:16" s="8" customFormat="1" ht="15" customHeight="1" x14ac:dyDescent="0.25">
      <c r="A6875" s="362" t="s">
        <v>27</v>
      </c>
      <c r="B6875" s="362" t="s">
        <v>22115</v>
      </c>
      <c r="C6875" s="340" t="s">
        <v>6438</v>
      </c>
      <c r="D6875" s="362" t="s">
        <v>6439</v>
      </c>
      <c r="E6875" s="362">
        <v>30</v>
      </c>
      <c r="F6875" s="364">
        <v>20998940</v>
      </c>
      <c r="G6875" s="363">
        <v>23209989409</v>
      </c>
      <c r="H6875" s="365">
        <v>25510</v>
      </c>
      <c r="I6875" s="388">
        <v>3</v>
      </c>
      <c r="J6875" s="378">
        <v>11</v>
      </c>
      <c r="K6875" s="381">
        <v>1969</v>
      </c>
      <c r="L6875" s="369">
        <f t="shared" ca="1" si="107"/>
        <v>54</v>
      </c>
      <c r="M6875" s="299" t="s">
        <v>20</v>
      </c>
      <c r="N6875" s="10" t="s">
        <v>40415</v>
      </c>
      <c r="O6875" s="389" t="s">
        <v>29329</v>
      </c>
      <c r="P6875" s="386">
        <v>43831</v>
      </c>
    </row>
    <row r="6876" spans="1:16" s="8" customFormat="1" ht="15" customHeight="1" x14ac:dyDescent="0.25">
      <c r="A6876" s="362" t="s">
        <v>46</v>
      </c>
      <c r="B6876" s="362" t="s">
        <v>22115</v>
      </c>
      <c r="C6876" s="340" t="s">
        <v>6436</v>
      </c>
      <c r="D6876" s="362" t="s">
        <v>6437</v>
      </c>
      <c r="E6876" s="362">
        <v>30</v>
      </c>
      <c r="F6876" s="364">
        <v>21760626</v>
      </c>
      <c r="G6876" s="363">
        <v>20217606269</v>
      </c>
      <c r="H6876" s="365">
        <v>25727</v>
      </c>
      <c r="I6876" s="388">
        <v>8</v>
      </c>
      <c r="J6876" s="378">
        <v>6</v>
      </c>
      <c r="K6876" s="381">
        <v>1970</v>
      </c>
      <c r="L6876" s="369">
        <f t="shared" ca="1" si="107"/>
        <v>53</v>
      </c>
      <c r="M6876" s="299" t="s">
        <v>20</v>
      </c>
      <c r="N6876" s="10" t="s">
        <v>40415</v>
      </c>
      <c r="O6876" s="389" t="s">
        <v>29329</v>
      </c>
      <c r="P6876" s="386">
        <v>43831</v>
      </c>
    </row>
    <row r="6877" spans="1:16" s="8" customFormat="1" ht="15" customHeight="1" x14ac:dyDescent="0.25">
      <c r="A6877" s="362">
        <v>13</v>
      </c>
      <c r="B6877" s="362" t="s">
        <v>22115</v>
      </c>
      <c r="C6877" s="340" t="s">
        <v>6434</v>
      </c>
      <c r="D6877" s="362" t="s">
        <v>6435</v>
      </c>
      <c r="E6877" s="362">
        <v>34</v>
      </c>
      <c r="F6877" s="364">
        <v>22936645</v>
      </c>
      <c r="G6877" s="363">
        <v>23229366459</v>
      </c>
      <c r="H6877" s="365">
        <v>26750</v>
      </c>
      <c r="I6877" s="388">
        <v>27</v>
      </c>
      <c r="J6877" s="378">
        <v>3</v>
      </c>
      <c r="K6877" s="381">
        <v>1973</v>
      </c>
      <c r="L6877" s="369">
        <f t="shared" ca="1" si="107"/>
        <v>51</v>
      </c>
      <c r="M6877" s="299" t="s">
        <v>20</v>
      </c>
      <c r="N6877" s="10" t="s">
        <v>40415</v>
      </c>
      <c r="O6877" s="389" t="s">
        <v>177</v>
      </c>
      <c r="P6877" s="386" t="s">
        <v>177</v>
      </c>
    </row>
    <row r="6878" spans="1:16" s="8" customFormat="1" ht="15" customHeight="1" x14ac:dyDescent="0.25">
      <c r="A6878" s="362" t="s">
        <v>46</v>
      </c>
      <c r="B6878" s="362" t="s">
        <v>22115</v>
      </c>
      <c r="C6878" s="340" t="s">
        <v>6432</v>
      </c>
      <c r="D6878" s="362" t="s">
        <v>6433</v>
      </c>
      <c r="E6878" s="362">
        <v>30</v>
      </c>
      <c r="F6878" s="364">
        <v>23955556</v>
      </c>
      <c r="G6878" s="363">
        <v>20239555560</v>
      </c>
      <c r="H6878" s="365">
        <v>25855</v>
      </c>
      <c r="I6878" s="388">
        <v>14</v>
      </c>
      <c r="J6878" s="378">
        <v>10</v>
      </c>
      <c r="K6878" s="381">
        <v>1970</v>
      </c>
      <c r="L6878" s="369">
        <f t="shared" ca="1" si="107"/>
        <v>53</v>
      </c>
      <c r="M6878" s="299" t="s">
        <v>20</v>
      </c>
      <c r="N6878" s="10" t="s">
        <v>40415</v>
      </c>
      <c r="O6878" s="389" t="s">
        <v>29343</v>
      </c>
      <c r="P6878" s="386">
        <v>42948</v>
      </c>
    </row>
    <row r="6879" spans="1:16" s="8" customFormat="1" ht="15" customHeight="1" x14ac:dyDescent="0.25">
      <c r="A6879" s="362" t="s">
        <v>27</v>
      </c>
      <c r="B6879" s="362" t="s">
        <v>22115</v>
      </c>
      <c r="C6879" s="340" t="s">
        <v>6427</v>
      </c>
      <c r="D6879" s="362" t="s">
        <v>6428</v>
      </c>
      <c r="E6879" s="362">
        <v>30</v>
      </c>
      <c r="F6879" s="364">
        <v>12163569</v>
      </c>
      <c r="G6879" s="363">
        <v>20121635691</v>
      </c>
      <c r="H6879" s="365">
        <v>20467</v>
      </c>
      <c r="I6879" s="388">
        <v>13</v>
      </c>
      <c r="J6879" s="378">
        <v>1</v>
      </c>
      <c r="K6879" s="381">
        <v>1956</v>
      </c>
      <c r="L6879" s="369">
        <f t="shared" ca="1" si="107"/>
        <v>68</v>
      </c>
      <c r="M6879" s="299" t="s">
        <v>20</v>
      </c>
      <c r="N6879" s="10" t="s">
        <v>40415</v>
      </c>
      <c r="O6879" s="389" t="s">
        <v>29340</v>
      </c>
      <c r="P6879" s="386">
        <v>42887</v>
      </c>
    </row>
    <row r="6880" spans="1:16" s="8" customFormat="1" ht="15" customHeight="1" x14ac:dyDescent="0.25">
      <c r="A6880" s="362" t="s">
        <v>27</v>
      </c>
      <c r="B6880" s="362" t="s">
        <v>22115</v>
      </c>
      <c r="C6880" s="340" t="s">
        <v>6425</v>
      </c>
      <c r="D6880" s="362" t="s">
        <v>6426</v>
      </c>
      <c r="E6880" s="362">
        <v>36</v>
      </c>
      <c r="F6880" s="364">
        <v>17243104</v>
      </c>
      <c r="G6880" s="363">
        <v>20172431047</v>
      </c>
      <c r="H6880" s="365">
        <v>23745</v>
      </c>
      <c r="I6880" s="388">
        <v>3</v>
      </c>
      <c r="J6880" s="378">
        <v>1</v>
      </c>
      <c r="K6880" s="381">
        <v>1965</v>
      </c>
      <c r="L6880" s="369">
        <f t="shared" ca="1" si="107"/>
        <v>59</v>
      </c>
      <c r="M6880" s="299" t="s">
        <v>20</v>
      </c>
      <c r="N6880" s="10" t="s">
        <v>40415</v>
      </c>
      <c r="O6880" s="389" t="s">
        <v>30799</v>
      </c>
      <c r="P6880" s="386" t="s">
        <v>177</v>
      </c>
    </row>
    <row r="6881" spans="1:16" s="8" customFormat="1" ht="15" customHeight="1" x14ac:dyDescent="0.25">
      <c r="A6881" s="362" t="s">
        <v>27</v>
      </c>
      <c r="B6881" s="362" t="s">
        <v>22115</v>
      </c>
      <c r="C6881" s="340" t="s">
        <v>6423</v>
      </c>
      <c r="D6881" s="362" t="s">
        <v>6424</v>
      </c>
      <c r="E6881" s="362">
        <v>31</v>
      </c>
      <c r="F6881" s="364">
        <v>22552533</v>
      </c>
      <c r="G6881" s="363">
        <v>20225525332</v>
      </c>
      <c r="H6881" s="365">
        <v>26321</v>
      </c>
      <c r="I6881" s="388">
        <v>23</v>
      </c>
      <c r="J6881" s="378">
        <v>1</v>
      </c>
      <c r="K6881" s="381">
        <v>1972</v>
      </c>
      <c r="L6881" s="369">
        <f t="shared" ca="1" si="107"/>
        <v>52</v>
      </c>
      <c r="M6881" s="299" t="s">
        <v>20</v>
      </c>
      <c r="N6881" s="10" t="s">
        <v>40415</v>
      </c>
      <c r="O6881" s="389" t="s">
        <v>30747</v>
      </c>
      <c r="P6881" s="386">
        <v>41061</v>
      </c>
    </row>
    <row r="6882" spans="1:16" s="8" customFormat="1" ht="15" customHeight="1" x14ac:dyDescent="0.25">
      <c r="A6882" s="362">
        <v>17</v>
      </c>
      <c r="B6882" s="362" t="s">
        <v>22115</v>
      </c>
      <c r="C6882" s="340" t="s">
        <v>6421</v>
      </c>
      <c r="D6882" s="362" t="s">
        <v>6422</v>
      </c>
      <c r="E6882" s="362">
        <v>30</v>
      </c>
      <c r="F6882" s="364">
        <v>22580217</v>
      </c>
      <c r="G6882" s="363">
        <v>20225802174</v>
      </c>
      <c r="H6882" s="365">
        <v>26309</v>
      </c>
      <c r="I6882" s="388">
        <v>11</v>
      </c>
      <c r="J6882" s="378">
        <v>1</v>
      </c>
      <c r="K6882" s="381">
        <v>1972</v>
      </c>
      <c r="L6882" s="369">
        <f t="shared" ca="1" si="107"/>
        <v>52</v>
      </c>
      <c r="M6882" s="299" t="s">
        <v>20</v>
      </c>
      <c r="N6882" s="10" t="s">
        <v>40415</v>
      </c>
      <c r="O6882" s="389" t="s">
        <v>29342</v>
      </c>
      <c r="P6882" s="386">
        <v>43252</v>
      </c>
    </row>
    <row r="6883" spans="1:16" s="8" customFormat="1" ht="15" customHeight="1" x14ac:dyDescent="0.25">
      <c r="A6883" s="362" t="s">
        <v>46</v>
      </c>
      <c r="B6883" s="362" t="s">
        <v>22115</v>
      </c>
      <c r="C6883" s="340" t="s">
        <v>6419</v>
      </c>
      <c r="D6883" s="362" t="s">
        <v>6420</v>
      </c>
      <c r="E6883" s="362">
        <v>30</v>
      </c>
      <c r="F6883" s="364">
        <v>21992258</v>
      </c>
      <c r="G6883" s="363">
        <v>20219922583</v>
      </c>
      <c r="H6883" s="365">
        <v>26009</v>
      </c>
      <c r="I6883" s="388">
        <v>17</v>
      </c>
      <c r="J6883" s="378">
        <v>3</v>
      </c>
      <c r="K6883" s="381">
        <v>1971</v>
      </c>
      <c r="L6883" s="369">
        <f t="shared" ca="1" si="107"/>
        <v>53</v>
      </c>
      <c r="M6883" s="299" t="s">
        <v>20</v>
      </c>
      <c r="N6883" s="10" t="s">
        <v>40415</v>
      </c>
      <c r="O6883" s="389" t="s">
        <v>29313</v>
      </c>
      <c r="P6883" s="386">
        <v>43160</v>
      </c>
    </row>
    <row r="6884" spans="1:16" s="8" customFormat="1" ht="15" customHeight="1" x14ac:dyDescent="0.25">
      <c r="A6884" s="362">
        <v>17</v>
      </c>
      <c r="B6884" s="362" t="s">
        <v>22115</v>
      </c>
      <c r="C6884" s="340" t="s">
        <v>6417</v>
      </c>
      <c r="D6884" s="362" t="s">
        <v>6418</v>
      </c>
      <c r="E6884" s="362">
        <v>30</v>
      </c>
      <c r="F6884" s="364">
        <v>18188744</v>
      </c>
      <c r="G6884" s="363">
        <v>20181887444</v>
      </c>
      <c r="H6884" s="365">
        <v>24566</v>
      </c>
      <c r="I6884" s="388">
        <v>4</v>
      </c>
      <c r="J6884" s="378">
        <v>4</v>
      </c>
      <c r="K6884" s="381">
        <v>1967</v>
      </c>
      <c r="L6884" s="369">
        <f t="shared" ca="1" si="107"/>
        <v>57</v>
      </c>
      <c r="M6884" s="299" t="s">
        <v>20</v>
      </c>
      <c r="N6884" s="10" t="s">
        <v>40415</v>
      </c>
      <c r="O6884" s="389" t="s">
        <v>29340</v>
      </c>
      <c r="P6884" s="386">
        <v>42887</v>
      </c>
    </row>
    <row r="6885" spans="1:16" s="8" customFormat="1" ht="15" customHeight="1" x14ac:dyDescent="0.25">
      <c r="A6885" s="362">
        <v>12</v>
      </c>
      <c r="B6885" s="362" t="s">
        <v>22115</v>
      </c>
      <c r="C6885" s="340" t="s">
        <v>6415</v>
      </c>
      <c r="D6885" s="362" t="s">
        <v>6416</v>
      </c>
      <c r="E6885" s="362">
        <v>30</v>
      </c>
      <c r="F6885" s="364">
        <v>18175727</v>
      </c>
      <c r="G6885" s="363">
        <v>20181757273</v>
      </c>
      <c r="H6885" s="365">
        <v>24651</v>
      </c>
      <c r="I6885" s="388">
        <v>28</v>
      </c>
      <c r="J6885" s="378">
        <v>6</v>
      </c>
      <c r="K6885" s="381">
        <v>1967</v>
      </c>
      <c r="L6885" s="369">
        <f t="shared" ca="1" si="107"/>
        <v>56</v>
      </c>
      <c r="M6885" s="299" t="s">
        <v>20</v>
      </c>
      <c r="N6885" s="10" t="s">
        <v>40415</v>
      </c>
      <c r="O6885" s="389" t="s">
        <v>29350</v>
      </c>
      <c r="P6885" s="386">
        <v>43009</v>
      </c>
    </row>
    <row r="6886" spans="1:16" s="8" customFormat="1" ht="15" customHeight="1" x14ac:dyDescent="0.25">
      <c r="A6886" s="362" t="s">
        <v>46</v>
      </c>
      <c r="B6886" s="362" t="s">
        <v>22115</v>
      </c>
      <c r="C6886" s="340" t="s">
        <v>6414</v>
      </c>
      <c r="D6886" s="362" t="s">
        <v>6413</v>
      </c>
      <c r="E6886" s="362">
        <v>30</v>
      </c>
      <c r="F6886" s="364">
        <v>20026862</v>
      </c>
      <c r="G6886" s="363">
        <v>20200268629</v>
      </c>
      <c r="H6886" s="365">
        <v>25542</v>
      </c>
      <c r="I6886" s="388">
        <v>5</v>
      </c>
      <c r="J6886" s="378">
        <v>12</v>
      </c>
      <c r="K6886" s="381">
        <v>1969</v>
      </c>
      <c r="L6886" s="369">
        <f t="shared" ca="1" si="107"/>
        <v>54</v>
      </c>
      <c r="M6886" s="299" t="s">
        <v>20</v>
      </c>
      <c r="N6886" s="10" t="s">
        <v>40415</v>
      </c>
      <c r="O6886" s="389" t="s">
        <v>29349</v>
      </c>
      <c r="P6886" s="386">
        <v>44075</v>
      </c>
    </row>
    <row r="6887" spans="1:16" s="8" customFormat="1" ht="15" customHeight="1" x14ac:dyDescent="0.25">
      <c r="A6887" s="362" t="s">
        <v>46</v>
      </c>
      <c r="B6887" s="362" t="s">
        <v>22115</v>
      </c>
      <c r="C6887" s="340" t="s">
        <v>6409</v>
      </c>
      <c r="D6887" s="362" t="s">
        <v>6410</v>
      </c>
      <c r="E6887" s="362">
        <v>30</v>
      </c>
      <c r="F6887" s="364">
        <v>23524210</v>
      </c>
      <c r="G6887" s="363">
        <v>23235242109</v>
      </c>
      <c r="H6887" s="365">
        <v>26892</v>
      </c>
      <c r="I6887" s="388">
        <v>16</v>
      </c>
      <c r="J6887" s="378">
        <v>8</v>
      </c>
      <c r="K6887" s="381">
        <v>1973</v>
      </c>
      <c r="L6887" s="369">
        <f t="shared" ca="1" si="107"/>
        <v>50</v>
      </c>
      <c r="M6887" s="299" t="s">
        <v>20</v>
      </c>
      <c r="N6887" s="10" t="s">
        <v>40415</v>
      </c>
      <c r="O6887" s="389" t="s">
        <v>29343</v>
      </c>
      <c r="P6887" s="386">
        <v>42948</v>
      </c>
    </row>
    <row r="6888" spans="1:16" s="8" customFormat="1" ht="15" customHeight="1" x14ac:dyDescent="0.25">
      <c r="A6888" s="362" t="s">
        <v>27</v>
      </c>
      <c r="B6888" s="362" t="s">
        <v>22115</v>
      </c>
      <c r="C6888" s="340" t="s">
        <v>6407</v>
      </c>
      <c r="D6888" s="362" t="s">
        <v>6408</v>
      </c>
      <c r="E6888" s="362">
        <v>30</v>
      </c>
      <c r="F6888" s="364">
        <v>18642436</v>
      </c>
      <c r="G6888" s="363">
        <v>20186424361</v>
      </c>
      <c r="H6888" s="365">
        <v>24769</v>
      </c>
      <c r="I6888" s="388">
        <v>24</v>
      </c>
      <c r="J6888" s="378">
        <v>10</v>
      </c>
      <c r="K6888" s="381">
        <v>1967</v>
      </c>
      <c r="L6888" s="369">
        <f t="shared" ca="1" si="107"/>
        <v>56</v>
      </c>
      <c r="M6888" s="299" t="s">
        <v>20</v>
      </c>
      <c r="N6888" s="10" t="s">
        <v>40415</v>
      </c>
      <c r="O6888" s="389" t="s">
        <v>29343</v>
      </c>
      <c r="P6888" s="386">
        <v>42948</v>
      </c>
    </row>
    <row r="6889" spans="1:16" s="8" customFormat="1" ht="15" customHeight="1" x14ac:dyDescent="0.25">
      <c r="A6889" s="362" t="s">
        <v>46</v>
      </c>
      <c r="B6889" s="362" t="s">
        <v>22115</v>
      </c>
      <c r="C6889" s="340" t="s">
        <v>6401</v>
      </c>
      <c r="D6889" s="362" t="s">
        <v>6402</v>
      </c>
      <c r="E6889" s="362">
        <v>30</v>
      </c>
      <c r="F6889" s="364">
        <v>16342073</v>
      </c>
      <c r="G6889" s="363">
        <v>20163420733</v>
      </c>
      <c r="H6889" s="365">
        <v>23145</v>
      </c>
      <c r="I6889" s="388">
        <v>14</v>
      </c>
      <c r="J6889" s="378">
        <v>5</v>
      </c>
      <c r="K6889" s="381">
        <v>1963</v>
      </c>
      <c r="L6889" s="369">
        <f t="shared" ca="1" si="107"/>
        <v>60</v>
      </c>
      <c r="M6889" s="299" t="s">
        <v>20</v>
      </c>
      <c r="N6889" s="10" t="s">
        <v>40415</v>
      </c>
      <c r="O6889" s="389" t="s">
        <v>29352</v>
      </c>
      <c r="P6889" s="386">
        <v>43040</v>
      </c>
    </row>
    <row r="6890" spans="1:16" s="8" customFormat="1" ht="15" customHeight="1" x14ac:dyDescent="0.25">
      <c r="A6890" s="362" t="s">
        <v>33761</v>
      </c>
      <c r="B6890" s="362" t="s">
        <v>22115</v>
      </c>
      <c r="C6890" s="340" t="s">
        <v>6399</v>
      </c>
      <c r="D6890" s="362" t="s">
        <v>6400</v>
      </c>
      <c r="E6890" s="362">
        <v>30</v>
      </c>
      <c r="F6890" s="364">
        <v>22460063</v>
      </c>
      <c r="G6890" s="363">
        <v>20224600632</v>
      </c>
      <c r="H6890" s="365">
        <v>26231</v>
      </c>
      <c r="I6890" s="388">
        <v>25</v>
      </c>
      <c r="J6890" s="378">
        <v>10</v>
      </c>
      <c r="K6890" s="381">
        <v>1971</v>
      </c>
      <c r="L6890" s="369">
        <f t="shared" ca="1" si="107"/>
        <v>52</v>
      </c>
      <c r="M6890" s="299" t="s">
        <v>20</v>
      </c>
      <c r="N6890" s="10" t="s">
        <v>40415</v>
      </c>
      <c r="O6890" s="389" t="s">
        <v>29352</v>
      </c>
      <c r="P6890" s="386">
        <v>43040</v>
      </c>
    </row>
    <row r="6891" spans="1:16" s="8" customFormat="1" ht="15" customHeight="1" x14ac:dyDescent="0.25">
      <c r="A6891" s="362" t="s">
        <v>46</v>
      </c>
      <c r="B6891" s="362" t="s">
        <v>22115</v>
      </c>
      <c r="C6891" s="340" t="s">
        <v>6397</v>
      </c>
      <c r="D6891" s="362" t="s">
        <v>6398</v>
      </c>
      <c r="E6891" s="362">
        <v>30</v>
      </c>
      <c r="F6891" s="364">
        <v>17237143</v>
      </c>
      <c r="G6891" s="363">
        <v>20172371435</v>
      </c>
      <c r="H6891" s="365">
        <v>23767</v>
      </c>
      <c r="I6891" s="388">
        <v>25</v>
      </c>
      <c r="J6891" s="378">
        <v>1</v>
      </c>
      <c r="K6891" s="381">
        <v>1965</v>
      </c>
      <c r="L6891" s="369">
        <f t="shared" ca="1" si="107"/>
        <v>59</v>
      </c>
      <c r="M6891" s="299" t="s">
        <v>20</v>
      </c>
      <c r="N6891" s="10" t="s">
        <v>40415</v>
      </c>
      <c r="O6891" s="389" t="s">
        <v>29347</v>
      </c>
      <c r="P6891" s="386">
        <v>42979</v>
      </c>
    </row>
    <row r="6892" spans="1:16" s="8" customFormat="1" ht="15" customHeight="1" x14ac:dyDescent="0.25">
      <c r="A6892" s="362">
        <v>32</v>
      </c>
      <c r="B6892" s="362" t="s">
        <v>22115</v>
      </c>
      <c r="C6892" s="340" t="s">
        <v>6395</v>
      </c>
      <c r="D6892" s="362" t="s">
        <v>6396</v>
      </c>
      <c r="E6892" s="362">
        <v>31</v>
      </c>
      <c r="F6892" s="364">
        <v>22718235</v>
      </c>
      <c r="G6892" s="363">
        <v>20227182351</v>
      </c>
      <c r="H6892" s="365">
        <v>26563</v>
      </c>
      <c r="I6892" s="388">
        <v>21</v>
      </c>
      <c r="J6892" s="378">
        <v>9</v>
      </c>
      <c r="K6892" s="381">
        <v>1972</v>
      </c>
      <c r="L6892" s="369">
        <f t="shared" ca="1" si="107"/>
        <v>51</v>
      </c>
      <c r="M6892" s="299" t="s">
        <v>20</v>
      </c>
      <c r="N6892" s="10" t="s">
        <v>40415</v>
      </c>
      <c r="O6892" s="389" t="s">
        <v>30738</v>
      </c>
      <c r="P6892" s="386">
        <v>42156</v>
      </c>
    </row>
    <row r="6893" spans="1:16" s="8" customFormat="1" ht="15" customHeight="1" x14ac:dyDescent="0.25">
      <c r="A6893" s="362" t="s">
        <v>172</v>
      </c>
      <c r="B6893" s="362" t="s">
        <v>22115</v>
      </c>
      <c r="C6893" s="340" t="s">
        <v>6393</v>
      </c>
      <c r="D6893" s="362" t="s">
        <v>6394</v>
      </c>
      <c r="E6893" s="362">
        <v>34</v>
      </c>
      <c r="F6893" s="364">
        <v>22638715</v>
      </c>
      <c r="G6893" s="363">
        <v>20226387154</v>
      </c>
      <c r="H6893" s="365" t="s">
        <v>29767</v>
      </c>
      <c r="I6893" s="388">
        <v>12</v>
      </c>
      <c r="J6893" s="378">
        <v>5</v>
      </c>
      <c r="K6893" s="381">
        <v>1972</v>
      </c>
      <c r="L6893" s="369">
        <f t="shared" ca="1" si="107"/>
        <v>51</v>
      </c>
      <c r="M6893" s="299" t="s">
        <v>20</v>
      </c>
      <c r="N6893" s="10" t="s">
        <v>40415</v>
      </c>
      <c r="O6893" s="389" t="s">
        <v>30822</v>
      </c>
      <c r="P6893" s="386">
        <v>41121</v>
      </c>
    </row>
    <row r="6894" spans="1:16" s="8" customFormat="1" ht="15" customHeight="1" x14ac:dyDescent="0.25">
      <c r="A6894" s="362" t="s">
        <v>161</v>
      </c>
      <c r="B6894" s="362" t="s">
        <v>22115</v>
      </c>
      <c r="C6894" s="340" t="s">
        <v>6391</v>
      </c>
      <c r="D6894" s="362" t="s">
        <v>6392</v>
      </c>
      <c r="E6894" s="362">
        <v>30</v>
      </c>
      <c r="F6894" s="364">
        <v>22977747</v>
      </c>
      <c r="G6894" s="363">
        <v>20229777476</v>
      </c>
      <c r="H6894" s="365">
        <v>26724</v>
      </c>
      <c r="I6894" s="388">
        <v>1</v>
      </c>
      <c r="J6894" s="378">
        <v>3</v>
      </c>
      <c r="K6894" s="381">
        <v>1973</v>
      </c>
      <c r="L6894" s="369">
        <f t="shared" ca="1" si="107"/>
        <v>51</v>
      </c>
      <c r="M6894" s="299" t="s">
        <v>20</v>
      </c>
      <c r="N6894" s="10" t="s">
        <v>40415</v>
      </c>
      <c r="O6894" s="389" t="s">
        <v>29329</v>
      </c>
      <c r="P6894" s="386">
        <v>43831</v>
      </c>
    </row>
    <row r="6895" spans="1:16" s="8" customFormat="1" ht="15" customHeight="1" x14ac:dyDescent="0.25">
      <c r="A6895" s="362" t="s">
        <v>46</v>
      </c>
      <c r="B6895" s="362" t="s">
        <v>22115</v>
      </c>
      <c r="C6895" s="340" t="s">
        <v>6389</v>
      </c>
      <c r="D6895" s="362" t="s">
        <v>6390</v>
      </c>
      <c r="E6895" s="362">
        <v>30</v>
      </c>
      <c r="F6895" s="364">
        <v>22791806</v>
      </c>
      <c r="G6895" s="363">
        <v>20227918064</v>
      </c>
      <c r="H6895" s="365">
        <v>26528</v>
      </c>
      <c r="I6895" s="388">
        <v>17</v>
      </c>
      <c r="J6895" s="378">
        <v>8</v>
      </c>
      <c r="K6895" s="381">
        <v>1972</v>
      </c>
      <c r="L6895" s="369">
        <f t="shared" ca="1" si="107"/>
        <v>51</v>
      </c>
      <c r="M6895" s="299" t="s">
        <v>20</v>
      </c>
      <c r="N6895" s="10" t="s">
        <v>40415</v>
      </c>
      <c r="O6895" s="389" t="s">
        <v>29347</v>
      </c>
      <c r="P6895" s="386">
        <v>42979</v>
      </c>
    </row>
    <row r="6896" spans="1:16" s="8" customFormat="1" ht="15" customHeight="1" x14ac:dyDescent="0.25">
      <c r="A6896" s="362" t="s">
        <v>46</v>
      </c>
      <c r="B6896" s="362" t="s">
        <v>22115</v>
      </c>
      <c r="C6896" s="340" t="s">
        <v>6387</v>
      </c>
      <c r="D6896" s="362" t="s">
        <v>6388</v>
      </c>
      <c r="E6896" s="362">
        <v>32</v>
      </c>
      <c r="F6896" s="364">
        <v>17349306</v>
      </c>
      <c r="G6896" s="363">
        <v>20173493062</v>
      </c>
      <c r="H6896" s="365">
        <v>23947</v>
      </c>
      <c r="I6896" s="388">
        <v>24</v>
      </c>
      <c r="J6896" s="378">
        <v>7</v>
      </c>
      <c r="K6896" s="381">
        <v>1965</v>
      </c>
      <c r="L6896" s="369">
        <f t="shared" ca="1" si="107"/>
        <v>58</v>
      </c>
      <c r="M6896" s="299" t="s">
        <v>20</v>
      </c>
      <c r="N6896" s="10" t="s">
        <v>40415</v>
      </c>
      <c r="O6896" s="389" t="s">
        <v>30763</v>
      </c>
      <c r="P6896" s="386">
        <v>40770</v>
      </c>
    </row>
    <row r="6897" spans="1:16" s="8" customFormat="1" ht="15" customHeight="1" x14ac:dyDescent="0.25">
      <c r="A6897" s="362" t="s">
        <v>46</v>
      </c>
      <c r="B6897" s="362" t="s">
        <v>22115</v>
      </c>
      <c r="C6897" s="340" t="s">
        <v>6385</v>
      </c>
      <c r="D6897" s="362" t="s">
        <v>6386</v>
      </c>
      <c r="E6897" s="362">
        <v>33</v>
      </c>
      <c r="F6897" s="364">
        <v>21433499</v>
      </c>
      <c r="G6897" s="363">
        <v>20214334993</v>
      </c>
      <c r="H6897" s="365">
        <v>25561</v>
      </c>
      <c r="I6897" s="388">
        <v>24</v>
      </c>
      <c r="J6897" s="378">
        <v>12</v>
      </c>
      <c r="K6897" s="381">
        <v>1969</v>
      </c>
      <c r="L6897" s="369">
        <f t="shared" ca="1" si="107"/>
        <v>54</v>
      </c>
      <c r="M6897" s="299" t="s">
        <v>20</v>
      </c>
      <c r="N6897" s="10" t="s">
        <v>40415</v>
      </c>
      <c r="O6897" s="389" t="s">
        <v>30739</v>
      </c>
      <c r="P6897" s="386">
        <v>40695</v>
      </c>
    </row>
    <row r="6898" spans="1:16" s="8" customFormat="1" ht="15" customHeight="1" x14ac:dyDescent="0.25">
      <c r="A6898" s="362" t="s">
        <v>46</v>
      </c>
      <c r="B6898" s="362" t="s">
        <v>22115</v>
      </c>
      <c r="C6898" s="340" t="s">
        <v>6383</v>
      </c>
      <c r="D6898" s="362" t="s">
        <v>6384</v>
      </c>
      <c r="E6898" s="362">
        <v>31</v>
      </c>
      <c r="F6898" s="364">
        <v>22254431</v>
      </c>
      <c r="G6898" s="363">
        <v>23222544319</v>
      </c>
      <c r="H6898" s="365">
        <v>26218</v>
      </c>
      <c r="I6898" s="388">
        <v>12</v>
      </c>
      <c r="J6898" s="378">
        <v>10</v>
      </c>
      <c r="K6898" s="381">
        <v>1971</v>
      </c>
      <c r="L6898" s="369">
        <f t="shared" ca="1" si="107"/>
        <v>52</v>
      </c>
      <c r="M6898" s="299" t="s">
        <v>20</v>
      </c>
      <c r="N6898" s="10" t="s">
        <v>40415</v>
      </c>
      <c r="O6898" s="389" t="s">
        <v>30747</v>
      </c>
      <c r="P6898" s="386">
        <v>41061</v>
      </c>
    </row>
    <row r="6899" spans="1:16" s="8" customFormat="1" ht="15" customHeight="1" x14ac:dyDescent="0.25">
      <c r="A6899" s="362" t="s">
        <v>46</v>
      </c>
      <c r="B6899" s="362" t="s">
        <v>22115</v>
      </c>
      <c r="C6899" s="340" t="s">
        <v>6381</v>
      </c>
      <c r="D6899" s="362" t="s">
        <v>6382</v>
      </c>
      <c r="E6899" s="362">
        <v>30</v>
      </c>
      <c r="F6899" s="364">
        <v>21881746</v>
      </c>
      <c r="G6899" s="363">
        <v>20218817468</v>
      </c>
      <c r="H6899" s="365">
        <v>25912</v>
      </c>
      <c r="I6899" s="388">
        <v>10</v>
      </c>
      <c r="J6899" s="378">
        <v>12</v>
      </c>
      <c r="K6899" s="381">
        <v>1970</v>
      </c>
      <c r="L6899" s="369">
        <f t="shared" ca="1" si="107"/>
        <v>53</v>
      </c>
      <c r="M6899" s="299" t="s">
        <v>20</v>
      </c>
      <c r="N6899" s="10" t="s">
        <v>40415</v>
      </c>
      <c r="O6899" s="389" t="s">
        <v>29329</v>
      </c>
      <c r="P6899" s="386">
        <v>43831</v>
      </c>
    </row>
    <row r="6900" spans="1:16" s="8" customFormat="1" ht="15" customHeight="1" x14ac:dyDescent="0.25">
      <c r="A6900" s="362" t="s">
        <v>27</v>
      </c>
      <c r="B6900" s="362" t="s">
        <v>22115</v>
      </c>
      <c r="C6900" s="340" t="s">
        <v>6379</v>
      </c>
      <c r="D6900" s="362" t="s">
        <v>6380</v>
      </c>
      <c r="E6900" s="362">
        <v>30</v>
      </c>
      <c r="F6900" s="364">
        <v>16707346</v>
      </c>
      <c r="G6900" s="363">
        <v>20167073469</v>
      </c>
      <c r="H6900" s="365">
        <v>23402</v>
      </c>
      <c r="I6900" s="388">
        <v>26</v>
      </c>
      <c r="J6900" s="378">
        <v>1</v>
      </c>
      <c r="K6900" s="381">
        <v>1964</v>
      </c>
      <c r="L6900" s="369">
        <f t="shared" ca="1" si="107"/>
        <v>60</v>
      </c>
      <c r="M6900" s="299" t="s">
        <v>20</v>
      </c>
      <c r="N6900" s="10" t="s">
        <v>40415</v>
      </c>
      <c r="O6900" s="389" t="s">
        <v>29342</v>
      </c>
      <c r="P6900" s="386">
        <v>43252</v>
      </c>
    </row>
    <row r="6901" spans="1:16" s="8" customFormat="1" ht="15" customHeight="1" x14ac:dyDescent="0.25">
      <c r="A6901" s="362" t="s">
        <v>27</v>
      </c>
      <c r="B6901" s="362" t="s">
        <v>22115</v>
      </c>
      <c r="C6901" s="340" t="s">
        <v>6378</v>
      </c>
      <c r="D6901" s="362" t="s">
        <v>6377</v>
      </c>
      <c r="E6901" s="362">
        <v>30</v>
      </c>
      <c r="F6901" s="364">
        <v>22801024</v>
      </c>
      <c r="G6901" s="363">
        <v>20228010244</v>
      </c>
      <c r="H6901" s="365">
        <v>26453</v>
      </c>
      <c r="I6901" s="388">
        <v>3</v>
      </c>
      <c r="J6901" s="378">
        <v>6</v>
      </c>
      <c r="K6901" s="381">
        <v>1972</v>
      </c>
      <c r="L6901" s="369">
        <f t="shared" ca="1" si="107"/>
        <v>51</v>
      </c>
      <c r="M6901" s="299" t="s">
        <v>20</v>
      </c>
      <c r="N6901" s="10" t="s">
        <v>40415</v>
      </c>
      <c r="O6901" s="389" t="s">
        <v>29315</v>
      </c>
      <c r="P6901" s="386">
        <v>44256</v>
      </c>
    </row>
    <row r="6902" spans="1:16" s="8" customFormat="1" ht="15" customHeight="1" x14ac:dyDescent="0.25">
      <c r="A6902" s="362" t="s">
        <v>800</v>
      </c>
      <c r="B6902" s="362" t="s">
        <v>22115</v>
      </c>
      <c r="C6902" s="340" t="s">
        <v>6372</v>
      </c>
      <c r="D6902" s="362" t="s">
        <v>6373</v>
      </c>
      <c r="E6902" s="362">
        <v>30</v>
      </c>
      <c r="F6902" s="364">
        <v>18291860</v>
      </c>
      <c r="G6902" s="363">
        <v>20182918602</v>
      </c>
      <c r="H6902" s="365">
        <v>24358</v>
      </c>
      <c r="I6902" s="388">
        <v>8</v>
      </c>
      <c r="J6902" s="378">
        <v>9</v>
      </c>
      <c r="K6902" s="381">
        <v>1966</v>
      </c>
      <c r="L6902" s="369">
        <f t="shared" ca="1" si="107"/>
        <v>57</v>
      </c>
      <c r="M6902" s="299" t="s">
        <v>20</v>
      </c>
      <c r="N6902" s="10" t="s">
        <v>40415</v>
      </c>
      <c r="O6902" s="389" t="s">
        <v>30775</v>
      </c>
      <c r="P6902" s="386">
        <v>42461</v>
      </c>
    </row>
    <row r="6903" spans="1:16" s="8" customFormat="1" ht="15" customHeight="1" x14ac:dyDescent="0.25">
      <c r="A6903" s="362" t="s">
        <v>27</v>
      </c>
      <c r="B6903" s="362" t="s">
        <v>22115</v>
      </c>
      <c r="C6903" s="340" t="s">
        <v>6370</v>
      </c>
      <c r="D6903" s="362" t="s">
        <v>6371</v>
      </c>
      <c r="E6903" s="362">
        <v>32</v>
      </c>
      <c r="F6903" s="364">
        <v>20247171</v>
      </c>
      <c r="G6903" s="363">
        <v>20202471715</v>
      </c>
      <c r="H6903" s="365">
        <v>24884</v>
      </c>
      <c r="I6903" s="388">
        <v>16</v>
      </c>
      <c r="J6903" s="378">
        <v>2</v>
      </c>
      <c r="K6903" s="381">
        <v>1968</v>
      </c>
      <c r="L6903" s="369">
        <f t="shared" ca="1" si="107"/>
        <v>56</v>
      </c>
      <c r="M6903" s="299" t="s">
        <v>20</v>
      </c>
      <c r="N6903" s="10" t="s">
        <v>40415</v>
      </c>
      <c r="O6903" s="389" t="s">
        <v>30809</v>
      </c>
      <c r="P6903" s="386">
        <v>40695</v>
      </c>
    </row>
    <row r="6904" spans="1:16" s="8" customFormat="1" ht="15" customHeight="1" x14ac:dyDescent="0.25">
      <c r="A6904" s="362" t="s">
        <v>27</v>
      </c>
      <c r="B6904" s="362" t="s">
        <v>22115</v>
      </c>
      <c r="C6904" s="340" t="s">
        <v>6368</v>
      </c>
      <c r="D6904" s="362" t="s">
        <v>6369</v>
      </c>
      <c r="E6904" s="362">
        <v>30</v>
      </c>
      <c r="F6904" s="364">
        <v>20443398</v>
      </c>
      <c r="G6904" s="363">
        <v>20204433985</v>
      </c>
      <c r="H6904" s="365">
        <v>25100</v>
      </c>
      <c r="I6904" s="388">
        <v>19</v>
      </c>
      <c r="J6904" s="378">
        <v>9</v>
      </c>
      <c r="K6904" s="381">
        <v>1968</v>
      </c>
      <c r="L6904" s="369">
        <f t="shared" ca="1" si="107"/>
        <v>55</v>
      </c>
      <c r="M6904" s="299" t="s">
        <v>20</v>
      </c>
      <c r="N6904" s="10" t="s">
        <v>40415</v>
      </c>
      <c r="O6904" s="389" t="s">
        <v>30746</v>
      </c>
      <c r="P6904" s="386">
        <v>42248</v>
      </c>
    </row>
    <row r="6905" spans="1:16" s="8" customFormat="1" ht="15" customHeight="1" x14ac:dyDescent="0.25">
      <c r="A6905" s="362" t="s">
        <v>46</v>
      </c>
      <c r="B6905" s="362" t="s">
        <v>22115</v>
      </c>
      <c r="C6905" s="340" t="s">
        <v>6367</v>
      </c>
      <c r="D6905" s="362" t="s">
        <v>29369</v>
      </c>
      <c r="E6905" s="362">
        <v>30</v>
      </c>
      <c r="F6905" s="364">
        <v>20472412</v>
      </c>
      <c r="G6905" s="363">
        <v>20204724122</v>
      </c>
      <c r="H6905" s="365">
        <v>25074</v>
      </c>
      <c r="I6905" s="388">
        <v>24</v>
      </c>
      <c r="J6905" s="378">
        <v>8</v>
      </c>
      <c r="K6905" s="381">
        <v>1968</v>
      </c>
      <c r="L6905" s="369">
        <f t="shared" ca="1" si="107"/>
        <v>55</v>
      </c>
      <c r="M6905" s="299" t="s">
        <v>20</v>
      </c>
      <c r="N6905" s="10" t="s">
        <v>40415</v>
      </c>
      <c r="O6905" s="389" t="s">
        <v>29354</v>
      </c>
      <c r="P6905" s="386">
        <v>43070</v>
      </c>
    </row>
    <row r="6906" spans="1:16" s="8" customFormat="1" ht="15" customHeight="1" x14ac:dyDescent="0.25">
      <c r="A6906" s="362" t="s">
        <v>27</v>
      </c>
      <c r="B6906" s="362" t="s">
        <v>22115</v>
      </c>
      <c r="C6906" s="340" t="s">
        <v>6365</v>
      </c>
      <c r="D6906" s="362" t="s">
        <v>6366</v>
      </c>
      <c r="E6906" s="362">
        <v>32</v>
      </c>
      <c r="F6906" s="364">
        <v>21941219</v>
      </c>
      <c r="G6906" s="363">
        <v>20219412194</v>
      </c>
      <c r="H6906" s="365">
        <v>26239</v>
      </c>
      <c r="I6906" s="388">
        <v>2</v>
      </c>
      <c r="J6906" s="378">
        <v>11</v>
      </c>
      <c r="K6906" s="381">
        <v>1971</v>
      </c>
      <c r="L6906" s="369">
        <f t="shared" ca="1" si="107"/>
        <v>52</v>
      </c>
      <c r="M6906" s="299" t="s">
        <v>20</v>
      </c>
      <c r="N6906" s="10" t="s">
        <v>40415</v>
      </c>
      <c r="O6906" s="389" t="s">
        <v>30739</v>
      </c>
      <c r="P6906" s="386">
        <v>40695</v>
      </c>
    </row>
    <row r="6907" spans="1:16" s="8" customFormat="1" ht="15" customHeight="1" x14ac:dyDescent="0.25">
      <c r="A6907" s="362" t="s">
        <v>46</v>
      </c>
      <c r="B6907" s="362" t="s">
        <v>22115</v>
      </c>
      <c r="C6907" s="340" t="s">
        <v>6363</v>
      </c>
      <c r="D6907" s="362" t="s">
        <v>6364</v>
      </c>
      <c r="E6907" s="362">
        <v>30</v>
      </c>
      <c r="F6907" s="364">
        <v>16600170</v>
      </c>
      <c r="G6907" s="363">
        <v>20166001707</v>
      </c>
      <c r="H6907" s="365">
        <v>23459</v>
      </c>
      <c r="I6907" s="388">
        <v>23</v>
      </c>
      <c r="J6907" s="378">
        <v>3</v>
      </c>
      <c r="K6907" s="381">
        <v>1964</v>
      </c>
      <c r="L6907" s="369">
        <f t="shared" ca="1" si="107"/>
        <v>60</v>
      </c>
      <c r="M6907" s="299" t="s">
        <v>20</v>
      </c>
      <c r="N6907" s="10" t="s">
        <v>40415</v>
      </c>
      <c r="O6907" s="389" t="s">
        <v>29360</v>
      </c>
      <c r="P6907" s="386">
        <v>43282</v>
      </c>
    </row>
    <row r="6908" spans="1:16" s="8" customFormat="1" ht="15" customHeight="1" x14ac:dyDescent="0.25">
      <c r="A6908" s="362" t="s">
        <v>27</v>
      </c>
      <c r="B6908" s="362" t="s">
        <v>22115</v>
      </c>
      <c r="C6908" s="340" t="s">
        <v>6361</v>
      </c>
      <c r="D6908" s="362" t="s">
        <v>6362</v>
      </c>
      <c r="E6908" s="362">
        <v>30</v>
      </c>
      <c r="F6908" s="364">
        <v>17407579</v>
      </c>
      <c r="G6908" s="363">
        <v>20174075795</v>
      </c>
      <c r="H6908" s="365">
        <v>23943</v>
      </c>
      <c r="I6908" s="388">
        <v>20</v>
      </c>
      <c r="J6908" s="378">
        <v>7</v>
      </c>
      <c r="K6908" s="381">
        <v>1965</v>
      </c>
      <c r="L6908" s="369">
        <f t="shared" ca="1" si="107"/>
        <v>58</v>
      </c>
      <c r="M6908" s="299" t="s">
        <v>20</v>
      </c>
      <c r="N6908" s="10" t="s">
        <v>40415</v>
      </c>
      <c r="O6908" s="389" t="s">
        <v>29335</v>
      </c>
      <c r="P6908" s="386">
        <v>43525</v>
      </c>
    </row>
    <row r="6909" spans="1:16" s="8" customFormat="1" ht="15" customHeight="1" x14ac:dyDescent="0.25">
      <c r="A6909" s="362" t="s">
        <v>27</v>
      </c>
      <c r="B6909" s="362" t="s">
        <v>22115</v>
      </c>
      <c r="C6909" s="340" t="s">
        <v>6359</v>
      </c>
      <c r="D6909" s="362" t="s">
        <v>6360</v>
      </c>
      <c r="E6909" s="362">
        <v>30</v>
      </c>
      <c r="F6909" s="364">
        <v>16225259</v>
      </c>
      <c r="G6909" s="363">
        <v>20162252594</v>
      </c>
      <c r="H6909" s="365">
        <v>23077</v>
      </c>
      <c r="I6909" s="388">
        <v>7</v>
      </c>
      <c r="J6909" s="378">
        <v>3</v>
      </c>
      <c r="K6909" s="381">
        <v>1963</v>
      </c>
      <c r="L6909" s="369">
        <f t="shared" ca="1" si="107"/>
        <v>61</v>
      </c>
      <c r="M6909" s="299" t="s">
        <v>20</v>
      </c>
      <c r="N6909" s="10" t="s">
        <v>40415</v>
      </c>
      <c r="O6909" s="389" t="s">
        <v>29352</v>
      </c>
      <c r="P6909" s="386">
        <v>43040</v>
      </c>
    </row>
    <row r="6910" spans="1:16" s="8" customFormat="1" ht="15" customHeight="1" x14ac:dyDescent="0.25">
      <c r="A6910" s="362" t="s">
        <v>27</v>
      </c>
      <c r="B6910" s="362" t="s">
        <v>22115</v>
      </c>
      <c r="C6910" s="340" t="s">
        <v>6357</v>
      </c>
      <c r="D6910" s="362" t="s">
        <v>6358</v>
      </c>
      <c r="E6910" s="362" t="s">
        <v>30</v>
      </c>
      <c r="F6910" s="364">
        <v>20228623</v>
      </c>
      <c r="G6910" s="363">
        <v>20202286233</v>
      </c>
      <c r="H6910" s="365">
        <v>24991</v>
      </c>
      <c r="I6910" s="388">
        <v>2</v>
      </c>
      <c r="J6910" s="378">
        <v>6</v>
      </c>
      <c r="K6910" s="381">
        <v>1968</v>
      </c>
      <c r="L6910" s="369">
        <f t="shared" ca="1" si="107"/>
        <v>55</v>
      </c>
      <c r="M6910" s="299" t="s">
        <v>20</v>
      </c>
      <c r="N6910" s="10" t="s">
        <v>40415</v>
      </c>
      <c r="O6910" s="389" t="s">
        <v>177</v>
      </c>
      <c r="P6910" s="386" t="s">
        <v>177</v>
      </c>
    </row>
    <row r="6911" spans="1:16" s="8" customFormat="1" ht="15" customHeight="1" x14ac:dyDescent="0.25">
      <c r="A6911" s="362" t="s">
        <v>27</v>
      </c>
      <c r="B6911" s="362" t="s">
        <v>22115</v>
      </c>
      <c r="C6911" s="340" t="s">
        <v>6355</v>
      </c>
      <c r="D6911" s="362" t="s">
        <v>6356</v>
      </c>
      <c r="E6911" s="362">
        <v>30</v>
      </c>
      <c r="F6911" s="364">
        <v>17566449</v>
      </c>
      <c r="G6911" s="363">
        <v>20175664492</v>
      </c>
      <c r="H6911" s="365">
        <v>24194</v>
      </c>
      <c r="I6911" s="388">
        <v>28</v>
      </c>
      <c r="J6911" s="378">
        <v>3</v>
      </c>
      <c r="K6911" s="381">
        <v>1966</v>
      </c>
      <c r="L6911" s="369">
        <f t="shared" ca="1" si="107"/>
        <v>58</v>
      </c>
      <c r="M6911" s="299" t="s">
        <v>20</v>
      </c>
      <c r="N6911" s="10" t="s">
        <v>40415</v>
      </c>
      <c r="O6911" s="389" t="s">
        <v>29350</v>
      </c>
      <c r="P6911" s="386">
        <v>43009</v>
      </c>
    </row>
    <row r="6912" spans="1:16" s="8" customFormat="1" ht="15" customHeight="1" x14ac:dyDescent="0.25">
      <c r="A6912" s="362" t="s">
        <v>27</v>
      </c>
      <c r="B6912" s="362" t="s">
        <v>22115</v>
      </c>
      <c r="C6912" s="340" t="s">
        <v>6353</v>
      </c>
      <c r="D6912" s="362" t="s">
        <v>6354</v>
      </c>
      <c r="E6912" s="362" t="s">
        <v>77</v>
      </c>
      <c r="F6912" s="364">
        <v>18529227</v>
      </c>
      <c r="G6912" s="363">
        <v>20185292275</v>
      </c>
      <c r="H6912" s="365">
        <v>24578</v>
      </c>
      <c r="I6912" s="388">
        <v>16</v>
      </c>
      <c r="J6912" s="378">
        <v>4</v>
      </c>
      <c r="K6912" s="381">
        <v>1967</v>
      </c>
      <c r="L6912" s="369">
        <f t="shared" ca="1" si="107"/>
        <v>57</v>
      </c>
      <c r="M6912" s="299" t="s">
        <v>20</v>
      </c>
      <c r="N6912" s="10" t="s">
        <v>40415</v>
      </c>
      <c r="O6912" s="389" t="s">
        <v>35060</v>
      </c>
      <c r="P6912" s="386">
        <v>35653</v>
      </c>
    </row>
    <row r="6913" spans="1:16" s="8" customFormat="1" ht="15" customHeight="1" x14ac:dyDescent="0.25">
      <c r="A6913" s="362" t="s">
        <v>46</v>
      </c>
      <c r="B6913" s="362" t="s">
        <v>22115</v>
      </c>
      <c r="C6913" s="340" t="s">
        <v>6351</v>
      </c>
      <c r="D6913" s="362" t="s">
        <v>6352</v>
      </c>
      <c r="E6913" s="362">
        <v>30</v>
      </c>
      <c r="F6913" s="364">
        <v>20467075</v>
      </c>
      <c r="G6913" s="363">
        <v>20204670758</v>
      </c>
      <c r="H6913" s="365">
        <v>25049</v>
      </c>
      <c r="I6913" s="388">
        <v>30</v>
      </c>
      <c r="J6913" s="378">
        <v>7</v>
      </c>
      <c r="K6913" s="381">
        <v>1968</v>
      </c>
      <c r="L6913" s="369">
        <f t="shared" ca="1" si="107"/>
        <v>55</v>
      </c>
      <c r="M6913" s="299" t="s">
        <v>20</v>
      </c>
      <c r="N6913" s="10" t="s">
        <v>40415</v>
      </c>
      <c r="O6913" s="389" t="s">
        <v>29347</v>
      </c>
      <c r="P6913" s="386">
        <v>42979</v>
      </c>
    </row>
    <row r="6914" spans="1:16" s="8" customFormat="1" ht="15" customHeight="1" x14ac:dyDescent="0.25">
      <c r="A6914" s="362" t="s">
        <v>27</v>
      </c>
      <c r="B6914" s="362" t="s">
        <v>22115</v>
      </c>
      <c r="C6914" s="340" t="s">
        <v>6349</v>
      </c>
      <c r="D6914" s="362" t="s">
        <v>6350</v>
      </c>
      <c r="E6914" s="362">
        <v>30</v>
      </c>
      <c r="F6914" s="364">
        <v>14868746</v>
      </c>
      <c r="G6914" s="363">
        <v>20148687464</v>
      </c>
      <c r="H6914" s="365">
        <v>22684</v>
      </c>
      <c r="I6914" s="388">
        <v>7</v>
      </c>
      <c r="J6914" s="378">
        <v>2</v>
      </c>
      <c r="K6914" s="381">
        <v>1962</v>
      </c>
      <c r="L6914" s="369">
        <f t="shared" ref="L6914:L6977" ca="1" si="108">DATEDIF(H6914,TODAY(),"Y")</f>
        <v>62</v>
      </c>
      <c r="M6914" s="299" t="s">
        <v>20</v>
      </c>
      <c r="N6914" s="10" t="s">
        <v>40415</v>
      </c>
      <c r="O6914" s="389" t="s">
        <v>29343</v>
      </c>
      <c r="P6914" s="386">
        <v>42948</v>
      </c>
    </row>
    <row r="6915" spans="1:16" s="8" customFormat="1" ht="15" customHeight="1" x14ac:dyDescent="0.25">
      <c r="A6915" s="362" t="s">
        <v>193</v>
      </c>
      <c r="B6915" s="362" t="s">
        <v>22115</v>
      </c>
      <c r="C6915" s="340" t="s">
        <v>6347</v>
      </c>
      <c r="D6915" s="362" t="s">
        <v>6348</v>
      </c>
      <c r="E6915" s="362" t="s">
        <v>45</v>
      </c>
      <c r="F6915" s="364">
        <v>21731526</v>
      </c>
      <c r="G6915" s="363">
        <v>20217315264</v>
      </c>
      <c r="H6915" s="365">
        <v>25815</v>
      </c>
      <c r="I6915" s="388">
        <v>4</v>
      </c>
      <c r="J6915" s="378">
        <v>9</v>
      </c>
      <c r="K6915" s="381">
        <v>1970</v>
      </c>
      <c r="L6915" s="369">
        <f t="shared" ca="1" si="108"/>
        <v>53</v>
      </c>
      <c r="M6915" s="299" t="s">
        <v>20</v>
      </c>
      <c r="N6915" s="10" t="s">
        <v>40415</v>
      </c>
      <c r="O6915" s="389" t="s">
        <v>36286</v>
      </c>
      <c r="P6915" s="386">
        <v>36256</v>
      </c>
    </row>
    <row r="6916" spans="1:16" s="8" customFormat="1" ht="15" customHeight="1" x14ac:dyDescent="0.25">
      <c r="A6916" s="362" t="s">
        <v>27</v>
      </c>
      <c r="B6916" s="362" t="s">
        <v>22115</v>
      </c>
      <c r="C6916" s="340" t="s">
        <v>6345</v>
      </c>
      <c r="D6916" s="362" t="s">
        <v>6346</v>
      </c>
      <c r="E6916" s="362">
        <v>30</v>
      </c>
      <c r="F6916" s="364">
        <v>14008956</v>
      </c>
      <c r="G6916" s="363">
        <v>20140089568</v>
      </c>
      <c r="H6916" s="365">
        <v>22029</v>
      </c>
      <c r="I6916" s="388">
        <v>23</v>
      </c>
      <c r="J6916" s="378">
        <v>4</v>
      </c>
      <c r="K6916" s="381">
        <v>1960</v>
      </c>
      <c r="L6916" s="369">
        <f t="shared" ca="1" si="108"/>
        <v>64</v>
      </c>
      <c r="M6916" s="299" t="s">
        <v>20</v>
      </c>
      <c r="N6916" s="10" t="s">
        <v>40415</v>
      </c>
      <c r="O6916" s="389" t="s">
        <v>29343</v>
      </c>
      <c r="P6916" s="386">
        <v>42948</v>
      </c>
    </row>
    <row r="6917" spans="1:16" s="8" customFormat="1" ht="15" customHeight="1" x14ac:dyDescent="0.25">
      <c r="A6917" s="362">
        <v>32</v>
      </c>
      <c r="B6917" s="362" t="s">
        <v>22115</v>
      </c>
      <c r="C6917" s="340" t="s">
        <v>6344</v>
      </c>
      <c r="D6917" s="362" t="s">
        <v>6343</v>
      </c>
      <c r="E6917" s="362">
        <v>30</v>
      </c>
      <c r="F6917" s="364">
        <v>17774287</v>
      </c>
      <c r="G6917" s="363">
        <v>20177742873</v>
      </c>
      <c r="H6917" s="365">
        <v>24186</v>
      </c>
      <c r="I6917" s="388">
        <v>20</v>
      </c>
      <c r="J6917" s="378">
        <v>3</v>
      </c>
      <c r="K6917" s="381">
        <v>1966</v>
      </c>
      <c r="L6917" s="369">
        <f t="shared" ca="1" si="108"/>
        <v>58</v>
      </c>
      <c r="M6917" s="299" t="s">
        <v>20</v>
      </c>
      <c r="N6917" s="10" t="s">
        <v>40415</v>
      </c>
      <c r="O6917" s="389" t="s">
        <v>29315</v>
      </c>
      <c r="P6917" s="386">
        <v>44256</v>
      </c>
    </row>
    <row r="6918" spans="1:16" s="8" customFormat="1" ht="15" customHeight="1" x14ac:dyDescent="0.25">
      <c r="A6918" s="362" t="s">
        <v>27</v>
      </c>
      <c r="B6918" s="362" t="s">
        <v>22115</v>
      </c>
      <c r="C6918" s="340" t="s">
        <v>6339</v>
      </c>
      <c r="D6918" s="362" t="s">
        <v>6340</v>
      </c>
      <c r="E6918" s="362">
        <v>36</v>
      </c>
      <c r="F6918" s="364">
        <v>17349275</v>
      </c>
      <c r="G6918" s="363">
        <v>20173492759</v>
      </c>
      <c r="H6918" s="365">
        <v>23859</v>
      </c>
      <c r="I6918" s="388">
        <v>27</v>
      </c>
      <c r="J6918" s="378">
        <v>4</v>
      </c>
      <c r="K6918" s="381">
        <v>1965</v>
      </c>
      <c r="L6918" s="369">
        <f t="shared" ca="1" si="108"/>
        <v>58</v>
      </c>
      <c r="M6918" s="299" t="s">
        <v>20</v>
      </c>
      <c r="N6918" s="10" t="s">
        <v>40415</v>
      </c>
      <c r="O6918" s="389" t="s">
        <v>177</v>
      </c>
      <c r="P6918" s="386" t="s">
        <v>177</v>
      </c>
    </row>
    <row r="6919" spans="1:16" s="8" customFormat="1" ht="15" customHeight="1" x14ac:dyDescent="0.25">
      <c r="A6919" s="362" t="s">
        <v>46</v>
      </c>
      <c r="B6919" s="362" t="s">
        <v>22115</v>
      </c>
      <c r="C6919" s="340" t="s">
        <v>6337</v>
      </c>
      <c r="D6919" s="362" t="s">
        <v>6338</v>
      </c>
      <c r="E6919" s="362">
        <v>30</v>
      </c>
      <c r="F6919" s="364">
        <v>20347478</v>
      </c>
      <c r="G6919" s="363">
        <v>20203474785</v>
      </c>
      <c r="H6919" s="365">
        <v>25017</v>
      </c>
      <c r="I6919" s="388">
        <v>28</v>
      </c>
      <c r="J6919" s="378">
        <v>6</v>
      </c>
      <c r="K6919" s="381">
        <v>1968</v>
      </c>
      <c r="L6919" s="369">
        <f t="shared" ca="1" si="108"/>
        <v>55</v>
      </c>
      <c r="M6919" s="299" t="s">
        <v>20</v>
      </c>
      <c r="N6919" s="10" t="s">
        <v>40415</v>
      </c>
      <c r="O6919" s="389" t="s">
        <v>35977</v>
      </c>
      <c r="P6919" s="386">
        <v>42767</v>
      </c>
    </row>
    <row r="6920" spans="1:16" s="8" customFormat="1" ht="15" customHeight="1" x14ac:dyDescent="0.25">
      <c r="A6920" s="362" t="s">
        <v>27</v>
      </c>
      <c r="B6920" s="362" t="s">
        <v>22115</v>
      </c>
      <c r="C6920" s="340" t="s">
        <v>6335</v>
      </c>
      <c r="D6920" s="362" t="s">
        <v>6336</v>
      </c>
      <c r="E6920" s="362">
        <v>30</v>
      </c>
      <c r="F6920" s="364">
        <v>16395439</v>
      </c>
      <c r="G6920" s="363">
        <v>20163954398</v>
      </c>
      <c r="H6920" s="365">
        <v>23245</v>
      </c>
      <c r="I6920" s="388">
        <v>22</v>
      </c>
      <c r="J6920" s="378">
        <v>8</v>
      </c>
      <c r="K6920" s="381">
        <v>1963</v>
      </c>
      <c r="L6920" s="369">
        <f t="shared" ca="1" si="108"/>
        <v>60</v>
      </c>
      <c r="M6920" s="299" t="s">
        <v>20</v>
      </c>
      <c r="N6920" s="10" t="s">
        <v>40415</v>
      </c>
      <c r="O6920" s="389" t="s">
        <v>29329</v>
      </c>
      <c r="P6920" s="386">
        <v>43831</v>
      </c>
    </row>
    <row r="6921" spans="1:16" s="8" customFormat="1" ht="15" customHeight="1" x14ac:dyDescent="0.25">
      <c r="A6921" s="362" t="s">
        <v>27</v>
      </c>
      <c r="B6921" s="362" t="s">
        <v>22115</v>
      </c>
      <c r="C6921" s="340" t="s">
        <v>6333</v>
      </c>
      <c r="D6921" s="362" t="s">
        <v>6334</v>
      </c>
      <c r="E6921" s="362">
        <v>30</v>
      </c>
      <c r="F6921" s="364">
        <v>17050743</v>
      </c>
      <c r="G6921" s="363">
        <v>20170507437</v>
      </c>
      <c r="H6921" s="365">
        <v>23624</v>
      </c>
      <c r="I6921" s="388">
        <v>4</v>
      </c>
      <c r="J6921" s="378">
        <v>9</v>
      </c>
      <c r="K6921" s="381">
        <v>1964</v>
      </c>
      <c r="L6921" s="369">
        <f t="shared" ca="1" si="108"/>
        <v>59</v>
      </c>
      <c r="M6921" s="299" t="s">
        <v>20</v>
      </c>
      <c r="N6921" s="10" t="s">
        <v>40415</v>
      </c>
      <c r="O6921" s="389" t="s">
        <v>29360</v>
      </c>
      <c r="P6921" s="386">
        <v>43282</v>
      </c>
    </row>
    <row r="6922" spans="1:16" s="8" customFormat="1" ht="15" customHeight="1" x14ac:dyDescent="0.25">
      <c r="A6922" s="362" t="s">
        <v>27</v>
      </c>
      <c r="B6922" s="362" t="s">
        <v>22115</v>
      </c>
      <c r="C6922" s="340" t="s">
        <v>6331</v>
      </c>
      <c r="D6922" s="362" t="s">
        <v>6332</v>
      </c>
      <c r="E6922" s="362">
        <v>30</v>
      </c>
      <c r="F6922" s="364">
        <v>22235266</v>
      </c>
      <c r="G6922" s="363">
        <v>20222352666</v>
      </c>
      <c r="H6922" s="365">
        <v>26086</v>
      </c>
      <c r="I6922" s="388">
        <v>2</v>
      </c>
      <c r="J6922" s="378">
        <v>6</v>
      </c>
      <c r="K6922" s="381">
        <v>1971</v>
      </c>
      <c r="L6922" s="369">
        <f t="shared" ca="1" si="108"/>
        <v>52</v>
      </c>
      <c r="M6922" s="299" t="s">
        <v>20</v>
      </c>
      <c r="N6922" s="10" t="s">
        <v>40415</v>
      </c>
      <c r="O6922" s="389" t="s">
        <v>29350</v>
      </c>
      <c r="P6922" s="386">
        <v>43009</v>
      </c>
    </row>
    <row r="6923" spans="1:16" s="8" customFormat="1" ht="15" customHeight="1" x14ac:dyDescent="0.25">
      <c r="A6923" s="362" t="s">
        <v>46</v>
      </c>
      <c r="B6923" s="362" t="s">
        <v>22115</v>
      </c>
      <c r="C6923" s="340" t="s">
        <v>6329</v>
      </c>
      <c r="D6923" s="362" t="s">
        <v>6330</v>
      </c>
      <c r="E6923" s="362">
        <v>30</v>
      </c>
      <c r="F6923" s="364">
        <v>22213789</v>
      </c>
      <c r="G6923" s="363">
        <v>20222137897</v>
      </c>
      <c r="H6923" s="365">
        <v>26187</v>
      </c>
      <c r="I6923" s="388">
        <v>11</v>
      </c>
      <c r="J6923" s="378">
        <v>9</v>
      </c>
      <c r="K6923" s="381">
        <v>1971</v>
      </c>
      <c r="L6923" s="369">
        <f t="shared" ca="1" si="108"/>
        <v>52</v>
      </c>
      <c r="M6923" s="299" t="s">
        <v>20</v>
      </c>
      <c r="N6923" s="10" t="s">
        <v>40415</v>
      </c>
      <c r="O6923" s="389" t="s">
        <v>29343</v>
      </c>
      <c r="P6923" s="386">
        <v>42948</v>
      </c>
    </row>
    <row r="6924" spans="1:16" s="8" customFormat="1" ht="15" customHeight="1" x14ac:dyDescent="0.25">
      <c r="A6924" s="362" t="s">
        <v>46</v>
      </c>
      <c r="B6924" s="362" t="s">
        <v>22115</v>
      </c>
      <c r="C6924" s="340" t="s">
        <v>6327</v>
      </c>
      <c r="D6924" s="362" t="s">
        <v>6328</v>
      </c>
      <c r="E6924" s="362">
        <v>30</v>
      </c>
      <c r="F6924" s="364">
        <v>16911300</v>
      </c>
      <c r="G6924" s="363">
        <v>23169113009</v>
      </c>
      <c r="H6924" s="365">
        <v>23592</v>
      </c>
      <c r="I6924" s="388">
        <v>3</v>
      </c>
      <c r="J6924" s="378">
        <v>8</v>
      </c>
      <c r="K6924" s="381">
        <v>1964</v>
      </c>
      <c r="L6924" s="369">
        <f t="shared" ca="1" si="108"/>
        <v>59</v>
      </c>
      <c r="M6924" s="299" t="s">
        <v>20</v>
      </c>
      <c r="N6924" s="10" t="s">
        <v>40415</v>
      </c>
      <c r="O6924" s="389" t="s">
        <v>29343</v>
      </c>
      <c r="P6924" s="386">
        <v>42948</v>
      </c>
    </row>
    <row r="6925" spans="1:16" s="8" customFormat="1" ht="15" customHeight="1" x14ac:dyDescent="0.25">
      <c r="A6925" s="362" t="s">
        <v>46</v>
      </c>
      <c r="B6925" s="362" t="s">
        <v>22115</v>
      </c>
      <c r="C6925" s="340" t="s">
        <v>6321</v>
      </c>
      <c r="D6925" s="362" t="s">
        <v>6322</v>
      </c>
      <c r="E6925" s="362">
        <v>30</v>
      </c>
      <c r="F6925" s="364">
        <v>17750972</v>
      </c>
      <c r="G6925" s="363">
        <v>20177509729</v>
      </c>
      <c r="H6925" s="365">
        <v>24261</v>
      </c>
      <c r="I6925" s="388">
        <v>3</v>
      </c>
      <c r="J6925" s="378">
        <v>6</v>
      </c>
      <c r="K6925" s="381">
        <v>1966</v>
      </c>
      <c r="L6925" s="369">
        <f t="shared" ca="1" si="108"/>
        <v>57</v>
      </c>
      <c r="M6925" s="299" t="s">
        <v>20</v>
      </c>
      <c r="N6925" s="10" t="s">
        <v>40415</v>
      </c>
      <c r="O6925" s="389" t="s">
        <v>29343</v>
      </c>
      <c r="P6925" s="386">
        <v>42948</v>
      </c>
    </row>
    <row r="6926" spans="1:16" s="8" customFormat="1" ht="15" customHeight="1" x14ac:dyDescent="0.25">
      <c r="A6926" s="362" t="s">
        <v>46</v>
      </c>
      <c r="B6926" s="362" t="s">
        <v>22115</v>
      </c>
      <c r="C6926" s="340" t="s">
        <v>6319</v>
      </c>
      <c r="D6926" s="362" t="s">
        <v>6320</v>
      </c>
      <c r="E6926" s="362">
        <v>30</v>
      </c>
      <c r="F6926" s="364">
        <v>17073514</v>
      </c>
      <c r="G6926" s="363">
        <v>20170735146</v>
      </c>
      <c r="H6926" s="365">
        <v>23736</v>
      </c>
      <c r="I6926" s="388">
        <v>25</v>
      </c>
      <c r="J6926" s="378">
        <v>12</v>
      </c>
      <c r="K6926" s="381">
        <v>1964</v>
      </c>
      <c r="L6926" s="369">
        <f t="shared" ca="1" si="108"/>
        <v>59</v>
      </c>
      <c r="M6926" s="299" t="s">
        <v>20</v>
      </c>
      <c r="N6926" s="10" t="s">
        <v>40415</v>
      </c>
      <c r="O6926" s="389" t="s">
        <v>30825</v>
      </c>
      <c r="P6926" s="386">
        <v>42401</v>
      </c>
    </row>
    <row r="6927" spans="1:16" s="8" customFormat="1" ht="15" customHeight="1" x14ac:dyDescent="0.25">
      <c r="A6927" s="362" t="s">
        <v>27</v>
      </c>
      <c r="B6927" s="362" t="s">
        <v>22115</v>
      </c>
      <c r="C6927" s="340" t="s">
        <v>6317</v>
      </c>
      <c r="D6927" s="362" t="s">
        <v>6318</v>
      </c>
      <c r="E6927" s="362">
        <v>30</v>
      </c>
      <c r="F6927" s="364">
        <v>18409211</v>
      </c>
      <c r="G6927" s="363">
        <v>20184092116</v>
      </c>
      <c r="H6927" s="365">
        <v>24541</v>
      </c>
      <c r="I6927" s="388">
        <v>10</v>
      </c>
      <c r="J6927" s="378">
        <v>3</v>
      </c>
      <c r="K6927" s="381">
        <v>1967</v>
      </c>
      <c r="L6927" s="369">
        <f t="shared" ca="1" si="108"/>
        <v>57</v>
      </c>
      <c r="M6927" s="299" t="s">
        <v>20</v>
      </c>
      <c r="N6927" s="10" t="s">
        <v>40415</v>
      </c>
      <c r="O6927" s="389" t="s">
        <v>35849</v>
      </c>
      <c r="P6927" s="386">
        <v>42675</v>
      </c>
    </row>
    <row r="6928" spans="1:16" s="8" customFormat="1" ht="15" customHeight="1" x14ac:dyDescent="0.25">
      <c r="A6928" s="362" t="s">
        <v>46</v>
      </c>
      <c r="B6928" s="362" t="s">
        <v>22115</v>
      </c>
      <c r="C6928" s="340" t="s">
        <v>6315</v>
      </c>
      <c r="D6928" s="362" t="s">
        <v>6316</v>
      </c>
      <c r="E6928" s="362">
        <v>30</v>
      </c>
      <c r="F6928" s="364">
        <v>20507146</v>
      </c>
      <c r="G6928" s="363">
        <v>20205071467</v>
      </c>
      <c r="H6928" s="365">
        <v>25120</v>
      </c>
      <c r="I6928" s="388">
        <v>9</v>
      </c>
      <c r="J6928" s="378">
        <v>10</v>
      </c>
      <c r="K6928" s="381">
        <v>1968</v>
      </c>
      <c r="L6928" s="369">
        <f t="shared" ca="1" si="108"/>
        <v>55</v>
      </c>
      <c r="M6928" s="299" t="s">
        <v>20</v>
      </c>
      <c r="N6928" s="10" t="s">
        <v>40415</v>
      </c>
      <c r="O6928" s="389" t="s">
        <v>29334</v>
      </c>
      <c r="P6928" s="386">
        <v>42795</v>
      </c>
    </row>
    <row r="6929" spans="1:16" s="8" customFormat="1" ht="15" customHeight="1" x14ac:dyDescent="0.25">
      <c r="A6929" s="362" t="s">
        <v>27</v>
      </c>
      <c r="B6929" s="362" t="s">
        <v>22115</v>
      </c>
      <c r="C6929" s="340" t="s">
        <v>6313</v>
      </c>
      <c r="D6929" s="362" t="s">
        <v>6314</v>
      </c>
      <c r="E6929" s="362">
        <v>30</v>
      </c>
      <c r="F6929" s="364">
        <v>14434584</v>
      </c>
      <c r="G6929" s="363">
        <v>20144345844</v>
      </c>
      <c r="H6929" s="365">
        <v>22561</v>
      </c>
      <c r="I6929" s="388">
        <v>7</v>
      </c>
      <c r="J6929" s="378">
        <v>10</v>
      </c>
      <c r="K6929" s="381">
        <v>1961</v>
      </c>
      <c r="L6929" s="369">
        <f t="shared" ca="1" si="108"/>
        <v>62</v>
      </c>
      <c r="M6929" s="299" t="s">
        <v>20</v>
      </c>
      <c r="N6929" s="10" t="s">
        <v>40415</v>
      </c>
      <c r="O6929" s="389" t="s">
        <v>29340</v>
      </c>
      <c r="P6929" s="386">
        <v>42887</v>
      </c>
    </row>
    <row r="6930" spans="1:16" s="8" customFormat="1" ht="15" customHeight="1" x14ac:dyDescent="0.25">
      <c r="A6930" s="362" t="s">
        <v>46</v>
      </c>
      <c r="B6930" s="362" t="s">
        <v>22115</v>
      </c>
      <c r="C6930" s="340" t="s">
        <v>6311</v>
      </c>
      <c r="D6930" s="362" t="s">
        <v>6312</v>
      </c>
      <c r="E6930" s="362">
        <v>30</v>
      </c>
      <c r="F6930" s="364">
        <v>24182447</v>
      </c>
      <c r="G6930" s="363">
        <v>20241824471</v>
      </c>
      <c r="H6930" s="365">
        <v>25462</v>
      </c>
      <c r="I6930" s="388">
        <v>16</v>
      </c>
      <c r="J6930" s="378">
        <v>9</v>
      </c>
      <c r="K6930" s="381">
        <v>1969</v>
      </c>
      <c r="L6930" s="369">
        <f t="shared" ca="1" si="108"/>
        <v>54</v>
      </c>
      <c r="M6930" s="299" t="s">
        <v>20</v>
      </c>
      <c r="N6930" s="10" t="s">
        <v>40415</v>
      </c>
      <c r="O6930" s="389" t="s">
        <v>29313</v>
      </c>
      <c r="P6930" s="386">
        <v>43160</v>
      </c>
    </row>
    <row r="6931" spans="1:16" s="8" customFormat="1" ht="15" customHeight="1" x14ac:dyDescent="0.25">
      <c r="A6931" s="362" t="s">
        <v>46</v>
      </c>
      <c r="B6931" s="362" t="s">
        <v>22115</v>
      </c>
      <c r="C6931" s="340" t="s">
        <v>34135</v>
      </c>
      <c r="D6931" s="362" t="s">
        <v>34178</v>
      </c>
      <c r="E6931" s="362">
        <v>30</v>
      </c>
      <c r="F6931" s="364">
        <v>21550607</v>
      </c>
      <c r="G6931" s="363">
        <v>20215506070</v>
      </c>
      <c r="H6931" s="365">
        <v>25665</v>
      </c>
      <c r="I6931" s="388">
        <v>7</v>
      </c>
      <c r="J6931" s="378">
        <v>4</v>
      </c>
      <c r="K6931" s="381">
        <v>1970</v>
      </c>
      <c r="L6931" s="369">
        <f t="shared" ca="1" si="108"/>
        <v>54</v>
      </c>
      <c r="M6931" s="299" t="s">
        <v>20</v>
      </c>
      <c r="N6931" s="10" t="s">
        <v>40415</v>
      </c>
      <c r="O6931" s="389" t="s">
        <v>34034</v>
      </c>
      <c r="P6931" s="386">
        <v>44682</v>
      </c>
    </row>
    <row r="6932" spans="1:16" s="8" customFormat="1" ht="15" customHeight="1" x14ac:dyDescent="0.25">
      <c r="A6932" s="362" t="s">
        <v>46</v>
      </c>
      <c r="B6932" s="362" t="s">
        <v>22115</v>
      </c>
      <c r="C6932" s="340" t="s">
        <v>6309</v>
      </c>
      <c r="D6932" s="362" t="s">
        <v>6310</v>
      </c>
      <c r="E6932" s="362">
        <v>30</v>
      </c>
      <c r="F6932" s="364">
        <v>17102850</v>
      </c>
      <c r="G6932" s="363">
        <v>20171028508</v>
      </c>
      <c r="H6932" s="365">
        <v>23953</v>
      </c>
      <c r="I6932" s="388">
        <v>30</v>
      </c>
      <c r="J6932" s="378">
        <v>7</v>
      </c>
      <c r="K6932" s="381">
        <v>1965</v>
      </c>
      <c r="L6932" s="369">
        <f t="shared" ca="1" si="108"/>
        <v>58</v>
      </c>
      <c r="M6932" s="299" t="s">
        <v>20</v>
      </c>
      <c r="N6932" s="10" t="s">
        <v>40415</v>
      </c>
      <c r="O6932" s="389" t="s">
        <v>29343</v>
      </c>
      <c r="P6932" s="386">
        <v>42948</v>
      </c>
    </row>
    <row r="6933" spans="1:16" s="8" customFormat="1" ht="15" customHeight="1" x14ac:dyDescent="0.25">
      <c r="A6933" s="362" t="s">
        <v>27</v>
      </c>
      <c r="B6933" s="362" t="s">
        <v>22115</v>
      </c>
      <c r="C6933" s="340" t="s">
        <v>6307</v>
      </c>
      <c r="D6933" s="362" t="s">
        <v>6308</v>
      </c>
      <c r="E6933" s="362">
        <v>30</v>
      </c>
      <c r="F6933" s="364">
        <v>17026586</v>
      </c>
      <c r="G6933" s="363">
        <v>20170265867</v>
      </c>
      <c r="H6933" s="365">
        <v>23678</v>
      </c>
      <c r="I6933" s="388">
        <v>28</v>
      </c>
      <c r="J6933" s="378">
        <v>10</v>
      </c>
      <c r="K6933" s="381">
        <v>1964</v>
      </c>
      <c r="L6933" s="369">
        <f t="shared" ca="1" si="108"/>
        <v>59</v>
      </c>
      <c r="M6933" s="299" t="s">
        <v>20</v>
      </c>
      <c r="N6933" s="10" t="s">
        <v>40415</v>
      </c>
      <c r="O6933" s="389" t="s">
        <v>29360</v>
      </c>
      <c r="P6933" s="386">
        <v>43282</v>
      </c>
    </row>
    <row r="6934" spans="1:16" s="8" customFormat="1" ht="15" customHeight="1" x14ac:dyDescent="0.25">
      <c r="A6934" s="362" t="s">
        <v>800</v>
      </c>
      <c r="B6934" s="362" t="s">
        <v>22115</v>
      </c>
      <c r="C6934" s="340" t="s">
        <v>6305</v>
      </c>
      <c r="D6934" s="362" t="s">
        <v>6306</v>
      </c>
      <c r="E6934" s="362">
        <v>30</v>
      </c>
      <c r="F6934" s="364">
        <v>22780346</v>
      </c>
      <c r="G6934" s="363">
        <v>20227803461</v>
      </c>
      <c r="H6934" s="365">
        <v>26431</v>
      </c>
      <c r="I6934" s="388">
        <v>12</v>
      </c>
      <c r="J6934" s="378">
        <v>5</v>
      </c>
      <c r="K6934" s="381">
        <v>1972</v>
      </c>
      <c r="L6934" s="369">
        <f t="shared" ca="1" si="108"/>
        <v>51</v>
      </c>
      <c r="M6934" s="299" t="s">
        <v>20</v>
      </c>
      <c r="N6934" s="10" t="s">
        <v>40415</v>
      </c>
      <c r="O6934" s="389" t="s">
        <v>29318</v>
      </c>
      <c r="P6934" s="386">
        <v>43191</v>
      </c>
    </row>
    <row r="6935" spans="1:16" s="8" customFormat="1" ht="15" customHeight="1" x14ac:dyDescent="0.25">
      <c r="A6935" s="362" t="s">
        <v>46</v>
      </c>
      <c r="B6935" s="362" t="s">
        <v>22115</v>
      </c>
      <c r="C6935" s="340" t="s">
        <v>6303</v>
      </c>
      <c r="D6935" s="362" t="s">
        <v>6304</v>
      </c>
      <c r="E6935" s="362">
        <v>31</v>
      </c>
      <c r="F6935" s="364">
        <v>21771673</v>
      </c>
      <c r="G6935" s="363">
        <v>20217716730</v>
      </c>
      <c r="H6935" s="365">
        <v>25854</v>
      </c>
      <c r="I6935" s="388">
        <v>13</v>
      </c>
      <c r="J6935" s="378">
        <v>10</v>
      </c>
      <c r="K6935" s="381">
        <v>1970</v>
      </c>
      <c r="L6935" s="369">
        <f t="shared" ca="1" si="108"/>
        <v>53</v>
      </c>
      <c r="M6935" s="299" t="s">
        <v>20</v>
      </c>
      <c r="N6935" s="10" t="s">
        <v>40415</v>
      </c>
      <c r="O6935" s="389" t="s">
        <v>30738</v>
      </c>
      <c r="P6935" s="386">
        <v>42156</v>
      </c>
    </row>
    <row r="6936" spans="1:16" s="8" customFormat="1" ht="15" customHeight="1" x14ac:dyDescent="0.25">
      <c r="A6936" s="362" t="s">
        <v>46</v>
      </c>
      <c r="B6936" s="362" t="s">
        <v>22115</v>
      </c>
      <c r="C6936" s="340" t="s">
        <v>6301</v>
      </c>
      <c r="D6936" s="362" t="s">
        <v>6302</v>
      </c>
      <c r="E6936" s="362">
        <v>30</v>
      </c>
      <c r="F6936" s="364">
        <v>18132042</v>
      </c>
      <c r="G6936" s="363">
        <v>20181320428</v>
      </c>
      <c r="H6936" s="365">
        <v>24273</v>
      </c>
      <c r="I6936" s="388">
        <v>15</v>
      </c>
      <c r="J6936" s="378">
        <v>6</v>
      </c>
      <c r="K6936" s="381">
        <v>1966</v>
      </c>
      <c r="L6936" s="369">
        <f t="shared" ca="1" si="108"/>
        <v>57</v>
      </c>
      <c r="M6936" s="299" t="s">
        <v>20</v>
      </c>
      <c r="N6936" s="10" t="s">
        <v>40415</v>
      </c>
      <c r="O6936" s="389" t="s">
        <v>30826</v>
      </c>
      <c r="P6936" s="386">
        <v>42826</v>
      </c>
    </row>
    <row r="6937" spans="1:16" s="8" customFormat="1" ht="15" customHeight="1" x14ac:dyDescent="0.25">
      <c r="A6937" s="362" t="s">
        <v>46</v>
      </c>
      <c r="B6937" s="362" t="s">
        <v>22115</v>
      </c>
      <c r="C6937" s="340" t="s">
        <v>6299</v>
      </c>
      <c r="D6937" s="362" t="s">
        <v>6300</v>
      </c>
      <c r="E6937" s="362">
        <v>34</v>
      </c>
      <c r="F6937" s="364">
        <v>23206411</v>
      </c>
      <c r="G6937" s="363">
        <v>20232064111</v>
      </c>
      <c r="H6937" s="365">
        <v>26654</v>
      </c>
      <c r="I6937" s="388">
        <v>21</v>
      </c>
      <c r="J6937" s="378">
        <v>12</v>
      </c>
      <c r="K6937" s="381">
        <v>1972</v>
      </c>
      <c r="L6937" s="369">
        <f t="shared" ca="1" si="108"/>
        <v>51</v>
      </c>
      <c r="M6937" s="299" t="s">
        <v>20</v>
      </c>
      <c r="N6937" s="10" t="s">
        <v>40415</v>
      </c>
      <c r="O6937" s="389">
        <v>38443</v>
      </c>
      <c r="P6937" s="386">
        <v>38448</v>
      </c>
    </row>
    <row r="6938" spans="1:16" s="8" customFormat="1" ht="15" customHeight="1" x14ac:dyDescent="0.25">
      <c r="A6938" s="362" t="s">
        <v>23</v>
      </c>
      <c r="B6938" s="362" t="s">
        <v>22115</v>
      </c>
      <c r="C6938" s="340" t="s">
        <v>6297</v>
      </c>
      <c r="D6938" s="362" t="s">
        <v>6298</v>
      </c>
      <c r="E6938" s="362">
        <v>30</v>
      </c>
      <c r="F6938" s="364">
        <v>16263618</v>
      </c>
      <c r="G6938" s="363">
        <v>23162636189</v>
      </c>
      <c r="H6938" s="365">
        <v>23027</v>
      </c>
      <c r="I6938" s="388">
        <v>16</v>
      </c>
      <c r="J6938" s="378">
        <v>1</v>
      </c>
      <c r="K6938" s="381">
        <v>1963</v>
      </c>
      <c r="L6938" s="369">
        <f t="shared" ca="1" si="108"/>
        <v>61</v>
      </c>
      <c r="M6938" s="299" t="s">
        <v>20</v>
      </c>
      <c r="N6938" s="10" t="s">
        <v>40415</v>
      </c>
      <c r="O6938" s="389" t="s">
        <v>29340</v>
      </c>
      <c r="P6938" s="386">
        <v>42888</v>
      </c>
    </row>
    <row r="6939" spans="1:16" s="8" customFormat="1" ht="15" customHeight="1" x14ac:dyDescent="0.25">
      <c r="A6939" s="362" t="s">
        <v>46</v>
      </c>
      <c r="B6939" s="362" t="s">
        <v>22115</v>
      </c>
      <c r="C6939" s="340" t="s">
        <v>6295</v>
      </c>
      <c r="D6939" s="362" t="s">
        <v>6296</v>
      </c>
      <c r="E6939" s="362">
        <v>33</v>
      </c>
      <c r="F6939" s="364">
        <v>21570100</v>
      </c>
      <c r="G6939" s="363">
        <v>20215701000</v>
      </c>
      <c r="H6939" s="365">
        <v>25642</v>
      </c>
      <c r="I6939" s="388">
        <v>15</v>
      </c>
      <c r="J6939" s="378">
        <v>3</v>
      </c>
      <c r="K6939" s="381">
        <v>1970</v>
      </c>
      <c r="L6939" s="369">
        <f t="shared" ca="1" si="108"/>
        <v>54</v>
      </c>
      <c r="M6939" s="299" t="s">
        <v>20</v>
      </c>
      <c r="N6939" s="10" t="s">
        <v>40415</v>
      </c>
      <c r="O6939" s="389" t="s">
        <v>30740</v>
      </c>
      <c r="P6939" s="386" t="s">
        <v>177</v>
      </c>
    </row>
    <row r="6940" spans="1:16" s="8" customFormat="1" ht="15" customHeight="1" x14ac:dyDescent="0.25">
      <c r="A6940" s="362" t="s">
        <v>46</v>
      </c>
      <c r="B6940" s="362" t="s">
        <v>22115</v>
      </c>
      <c r="C6940" s="340" t="s">
        <v>6293</v>
      </c>
      <c r="D6940" s="362" t="s">
        <v>6294</v>
      </c>
      <c r="E6940" s="362">
        <v>31</v>
      </c>
      <c r="F6940" s="364">
        <v>14955531</v>
      </c>
      <c r="G6940" s="363">
        <v>20149555316</v>
      </c>
      <c r="H6940" s="365">
        <v>22823</v>
      </c>
      <c r="I6940" s="388">
        <v>26</v>
      </c>
      <c r="J6940" s="378">
        <v>6</v>
      </c>
      <c r="K6940" s="381">
        <v>1962</v>
      </c>
      <c r="L6940" s="369">
        <f t="shared" ca="1" si="108"/>
        <v>61</v>
      </c>
      <c r="M6940" s="299" t="s">
        <v>20</v>
      </c>
      <c r="N6940" s="10" t="s">
        <v>40415</v>
      </c>
      <c r="O6940" s="389" t="s">
        <v>30783</v>
      </c>
      <c r="P6940" s="386">
        <v>41061</v>
      </c>
    </row>
    <row r="6941" spans="1:16" s="8" customFormat="1" ht="15" customHeight="1" x14ac:dyDescent="0.25">
      <c r="A6941" s="362" t="s">
        <v>27</v>
      </c>
      <c r="B6941" s="362" t="s">
        <v>22115</v>
      </c>
      <c r="C6941" s="340" t="s">
        <v>6291</v>
      </c>
      <c r="D6941" s="362" t="s">
        <v>6292</v>
      </c>
      <c r="E6941" s="362">
        <v>30</v>
      </c>
      <c r="F6941" s="364">
        <v>16715378</v>
      </c>
      <c r="G6941" s="363">
        <v>20167153780</v>
      </c>
      <c r="H6941" s="365">
        <v>23394</v>
      </c>
      <c r="I6941" s="388">
        <v>18</v>
      </c>
      <c r="J6941" s="378">
        <v>1</v>
      </c>
      <c r="K6941" s="381">
        <v>1964</v>
      </c>
      <c r="L6941" s="369">
        <f t="shared" ca="1" si="108"/>
        <v>60</v>
      </c>
      <c r="M6941" s="299" t="s">
        <v>20</v>
      </c>
      <c r="N6941" s="10" t="s">
        <v>40415</v>
      </c>
      <c r="O6941" s="389" t="s">
        <v>29319</v>
      </c>
      <c r="P6941" s="386">
        <v>43647</v>
      </c>
    </row>
    <row r="6942" spans="1:16" s="8" customFormat="1" ht="15" customHeight="1" x14ac:dyDescent="0.25">
      <c r="A6942" s="362" t="s">
        <v>46</v>
      </c>
      <c r="B6942" s="362" t="s">
        <v>22115</v>
      </c>
      <c r="C6942" s="340" t="s">
        <v>6289</v>
      </c>
      <c r="D6942" s="362" t="s">
        <v>6290</v>
      </c>
      <c r="E6942" s="362">
        <v>34</v>
      </c>
      <c r="F6942" s="364">
        <v>11328332</v>
      </c>
      <c r="G6942" s="363">
        <v>20113283328</v>
      </c>
      <c r="H6942" s="365">
        <v>19713</v>
      </c>
      <c r="I6942" s="388">
        <v>20</v>
      </c>
      <c r="J6942" s="378">
        <v>12</v>
      </c>
      <c r="K6942" s="381">
        <v>1953</v>
      </c>
      <c r="L6942" s="369">
        <f t="shared" ca="1" si="108"/>
        <v>70</v>
      </c>
      <c r="M6942" s="299" t="s">
        <v>20</v>
      </c>
      <c r="N6942" s="10" t="s">
        <v>40415</v>
      </c>
      <c r="O6942" s="389" t="s">
        <v>177</v>
      </c>
      <c r="P6942" s="386" t="s">
        <v>177</v>
      </c>
    </row>
    <row r="6943" spans="1:16" s="8" customFormat="1" ht="15" customHeight="1" x14ac:dyDescent="0.25">
      <c r="A6943" s="362" t="s">
        <v>46</v>
      </c>
      <c r="B6943" s="362" t="s">
        <v>22115</v>
      </c>
      <c r="C6943" s="340" t="s">
        <v>6287</v>
      </c>
      <c r="D6943" s="362" t="s">
        <v>6288</v>
      </c>
      <c r="E6943" s="362">
        <v>30</v>
      </c>
      <c r="F6943" s="364">
        <v>17306615</v>
      </c>
      <c r="G6943" s="363">
        <v>27173066150</v>
      </c>
      <c r="H6943" s="365">
        <v>23963</v>
      </c>
      <c r="I6943" s="388">
        <v>9</v>
      </c>
      <c r="J6943" s="378">
        <v>8</v>
      </c>
      <c r="K6943" s="381">
        <v>1965</v>
      </c>
      <c r="L6943" s="369">
        <f t="shared" ca="1" si="108"/>
        <v>58</v>
      </c>
      <c r="M6943" s="299" t="s">
        <v>20</v>
      </c>
      <c r="N6943" s="10" t="s">
        <v>28854</v>
      </c>
      <c r="O6943" s="389" t="s">
        <v>30749</v>
      </c>
      <c r="P6943" s="386">
        <v>42856</v>
      </c>
    </row>
    <row r="6944" spans="1:16" s="8" customFormat="1" ht="15" customHeight="1" x14ac:dyDescent="0.25">
      <c r="A6944" s="362" t="s">
        <v>46</v>
      </c>
      <c r="B6944" s="362" t="s">
        <v>22115</v>
      </c>
      <c r="C6944" s="340" t="s">
        <v>6286</v>
      </c>
      <c r="D6944" s="362" t="s">
        <v>6285</v>
      </c>
      <c r="E6944" s="362">
        <v>30</v>
      </c>
      <c r="F6944" s="364">
        <v>16618417</v>
      </c>
      <c r="G6944" s="363">
        <v>27166184172</v>
      </c>
      <c r="H6944" s="365">
        <v>23481</v>
      </c>
      <c r="I6944" s="388">
        <v>14</v>
      </c>
      <c r="J6944" s="378">
        <v>4</v>
      </c>
      <c r="K6944" s="381">
        <v>1964</v>
      </c>
      <c r="L6944" s="369">
        <f t="shared" ca="1" si="108"/>
        <v>60</v>
      </c>
      <c r="M6944" s="299" t="s">
        <v>20</v>
      </c>
      <c r="N6944" s="10" t="s">
        <v>28854</v>
      </c>
      <c r="O6944" s="389" t="s">
        <v>29321</v>
      </c>
      <c r="P6944" s="386">
        <v>44197</v>
      </c>
    </row>
    <row r="6945" spans="1:16" s="8" customFormat="1" ht="15" customHeight="1" x14ac:dyDescent="0.25">
      <c r="A6945" s="362" t="s">
        <v>27</v>
      </c>
      <c r="B6945" s="362" t="s">
        <v>22115</v>
      </c>
      <c r="C6945" s="340" t="s">
        <v>6279</v>
      </c>
      <c r="D6945" s="362" t="s">
        <v>6280</v>
      </c>
      <c r="E6945" s="362">
        <v>32</v>
      </c>
      <c r="F6945" s="364">
        <v>17467089</v>
      </c>
      <c r="G6945" s="363">
        <v>27174670892</v>
      </c>
      <c r="H6945" s="365">
        <v>23991</v>
      </c>
      <c r="I6945" s="388">
        <v>6</v>
      </c>
      <c r="J6945" s="378">
        <v>9</v>
      </c>
      <c r="K6945" s="381">
        <v>1965</v>
      </c>
      <c r="L6945" s="369">
        <f t="shared" ca="1" si="108"/>
        <v>58</v>
      </c>
      <c r="M6945" s="299" t="s">
        <v>20</v>
      </c>
      <c r="N6945" s="10" t="s">
        <v>28854</v>
      </c>
      <c r="O6945" s="389" t="s">
        <v>33560</v>
      </c>
      <c r="P6945" s="386" t="s">
        <v>177</v>
      </c>
    </row>
    <row r="6946" spans="1:16" s="8" customFormat="1" ht="15" customHeight="1" x14ac:dyDescent="0.25">
      <c r="A6946" s="362">
        <v>24</v>
      </c>
      <c r="B6946" s="362" t="s">
        <v>22115</v>
      </c>
      <c r="C6946" s="340" t="s">
        <v>6274</v>
      </c>
      <c r="D6946" s="362" t="s">
        <v>6275</v>
      </c>
      <c r="E6946" s="362">
        <v>30</v>
      </c>
      <c r="F6946" s="364">
        <v>20268493</v>
      </c>
      <c r="G6946" s="363">
        <v>27202684934</v>
      </c>
      <c r="H6946" s="365">
        <v>24850</v>
      </c>
      <c r="I6946" s="388">
        <v>13</v>
      </c>
      <c r="J6946" s="378">
        <v>1</v>
      </c>
      <c r="K6946" s="381">
        <v>1968</v>
      </c>
      <c r="L6946" s="369">
        <f t="shared" ca="1" si="108"/>
        <v>56</v>
      </c>
      <c r="M6946" s="299" t="s">
        <v>20</v>
      </c>
      <c r="N6946" s="10" t="s">
        <v>28854</v>
      </c>
      <c r="O6946" s="389" t="s">
        <v>29338</v>
      </c>
      <c r="P6946" s="386">
        <v>43221</v>
      </c>
    </row>
    <row r="6947" spans="1:16" s="8" customFormat="1" ht="15" customHeight="1" x14ac:dyDescent="0.25">
      <c r="A6947" s="362">
        <v>17</v>
      </c>
      <c r="B6947" s="362" t="s">
        <v>22115</v>
      </c>
      <c r="C6947" s="340" t="s">
        <v>6272</v>
      </c>
      <c r="D6947" s="362" t="s">
        <v>6273</v>
      </c>
      <c r="E6947" s="362">
        <v>30</v>
      </c>
      <c r="F6947" s="364">
        <v>16480956</v>
      </c>
      <c r="G6947" s="363">
        <v>27164809566</v>
      </c>
      <c r="H6947" s="365">
        <v>23286</v>
      </c>
      <c r="I6947" s="388">
        <v>2</v>
      </c>
      <c r="J6947" s="378">
        <v>10</v>
      </c>
      <c r="K6947" s="381">
        <v>1963</v>
      </c>
      <c r="L6947" s="369">
        <f t="shared" ca="1" si="108"/>
        <v>60</v>
      </c>
      <c r="M6947" s="299" t="s">
        <v>20</v>
      </c>
      <c r="N6947" s="10" t="s">
        <v>28854</v>
      </c>
      <c r="O6947" s="389" t="s">
        <v>29313</v>
      </c>
      <c r="P6947" s="386">
        <v>43160</v>
      </c>
    </row>
    <row r="6948" spans="1:16" s="8" customFormat="1" ht="15" customHeight="1" x14ac:dyDescent="0.25">
      <c r="A6948" s="362">
        <v>16</v>
      </c>
      <c r="B6948" s="362" t="s">
        <v>22115</v>
      </c>
      <c r="C6948" s="340" t="s">
        <v>6270</v>
      </c>
      <c r="D6948" s="362" t="s">
        <v>6271</v>
      </c>
      <c r="E6948" s="362">
        <v>34</v>
      </c>
      <c r="F6948" s="364">
        <v>18129882</v>
      </c>
      <c r="G6948" s="363">
        <v>27181298826</v>
      </c>
      <c r="H6948" s="365">
        <v>24326</v>
      </c>
      <c r="I6948" s="388">
        <v>7</v>
      </c>
      <c r="J6948" s="378">
        <v>8</v>
      </c>
      <c r="K6948" s="381">
        <v>1966</v>
      </c>
      <c r="L6948" s="369">
        <f t="shared" ca="1" si="108"/>
        <v>57</v>
      </c>
      <c r="M6948" s="299" t="s">
        <v>20</v>
      </c>
      <c r="N6948" s="10" t="s">
        <v>28854</v>
      </c>
      <c r="O6948" s="389" t="s">
        <v>177</v>
      </c>
      <c r="P6948" s="386" t="s">
        <v>177</v>
      </c>
    </row>
    <row r="6949" spans="1:16" s="8" customFormat="1" ht="15" customHeight="1" x14ac:dyDescent="0.25">
      <c r="A6949" s="362">
        <v>13</v>
      </c>
      <c r="B6949" s="362" t="s">
        <v>22115</v>
      </c>
      <c r="C6949" s="340" t="s">
        <v>6268</v>
      </c>
      <c r="D6949" s="362" t="s">
        <v>6269</v>
      </c>
      <c r="E6949" s="362">
        <v>30</v>
      </c>
      <c r="F6949" s="364">
        <v>17517299</v>
      </c>
      <c r="G6949" s="363">
        <v>27175172993</v>
      </c>
      <c r="H6949" s="365">
        <v>24061</v>
      </c>
      <c r="I6949" s="388">
        <v>15</v>
      </c>
      <c r="J6949" s="378">
        <v>11</v>
      </c>
      <c r="K6949" s="381">
        <v>1965</v>
      </c>
      <c r="L6949" s="369">
        <f t="shared" ca="1" si="108"/>
        <v>58</v>
      </c>
      <c r="M6949" s="299" t="s">
        <v>20</v>
      </c>
      <c r="N6949" s="10" t="s">
        <v>28854</v>
      </c>
      <c r="O6949" s="389" t="s">
        <v>29330</v>
      </c>
      <c r="P6949" s="386">
        <v>43149</v>
      </c>
    </row>
    <row r="6950" spans="1:16" s="8" customFormat="1" ht="15" customHeight="1" x14ac:dyDescent="0.25">
      <c r="A6950" s="362" t="s">
        <v>27</v>
      </c>
      <c r="B6950" s="362" t="s">
        <v>22115</v>
      </c>
      <c r="C6950" s="340" t="s">
        <v>6266</v>
      </c>
      <c r="D6950" s="362" t="s">
        <v>6267</v>
      </c>
      <c r="E6950" s="362">
        <v>30</v>
      </c>
      <c r="F6950" s="364">
        <v>16871185</v>
      </c>
      <c r="G6950" s="363">
        <v>27168711854</v>
      </c>
      <c r="H6950" s="365">
        <v>23474</v>
      </c>
      <c r="I6950" s="388">
        <v>7</v>
      </c>
      <c r="J6950" s="378">
        <v>4</v>
      </c>
      <c r="K6950" s="381">
        <v>1964</v>
      </c>
      <c r="L6950" s="369">
        <f t="shared" ca="1" si="108"/>
        <v>60</v>
      </c>
      <c r="M6950" s="299" t="s">
        <v>20</v>
      </c>
      <c r="N6950" s="10" t="s">
        <v>28854</v>
      </c>
      <c r="O6950" s="389" t="s">
        <v>29352</v>
      </c>
      <c r="P6950" s="386">
        <v>43040</v>
      </c>
    </row>
    <row r="6951" spans="1:16" s="8" customFormat="1" ht="15" customHeight="1" x14ac:dyDescent="0.25">
      <c r="A6951" s="362">
        <v>15</v>
      </c>
      <c r="B6951" s="362" t="s">
        <v>22115</v>
      </c>
      <c r="C6951" s="340" t="s">
        <v>6265</v>
      </c>
      <c r="D6951" s="362" t="s">
        <v>6264</v>
      </c>
      <c r="E6951" s="362">
        <v>30</v>
      </c>
      <c r="F6951" s="364">
        <v>20632372</v>
      </c>
      <c r="G6951" s="363">
        <v>20206323729</v>
      </c>
      <c r="H6951" s="365">
        <v>25341</v>
      </c>
      <c r="I6951" s="388">
        <v>18</v>
      </c>
      <c r="J6951" s="378">
        <v>5</v>
      </c>
      <c r="K6951" s="381">
        <v>1969</v>
      </c>
      <c r="L6951" s="369">
        <f t="shared" ca="1" si="108"/>
        <v>54</v>
      </c>
      <c r="M6951" s="299" t="s">
        <v>20</v>
      </c>
      <c r="N6951" s="10" t="s">
        <v>40415</v>
      </c>
      <c r="O6951" s="389" t="s">
        <v>29321</v>
      </c>
      <c r="P6951" s="386">
        <v>44197</v>
      </c>
    </row>
    <row r="6952" spans="1:16" s="8" customFormat="1" ht="15" customHeight="1" x14ac:dyDescent="0.25">
      <c r="A6952" s="362" t="s">
        <v>27</v>
      </c>
      <c r="B6952" s="362" t="s">
        <v>22115</v>
      </c>
      <c r="C6952" s="340" t="s">
        <v>6260</v>
      </c>
      <c r="D6952" s="362" t="s">
        <v>6261</v>
      </c>
      <c r="E6952" s="362">
        <v>30</v>
      </c>
      <c r="F6952" s="364">
        <v>22252958</v>
      </c>
      <c r="G6952" s="363">
        <v>20222529582</v>
      </c>
      <c r="H6952" s="365">
        <v>26082</v>
      </c>
      <c r="I6952" s="388">
        <v>29</v>
      </c>
      <c r="J6952" s="378">
        <v>5</v>
      </c>
      <c r="K6952" s="381">
        <v>1971</v>
      </c>
      <c r="L6952" s="369">
        <f t="shared" ca="1" si="108"/>
        <v>52</v>
      </c>
      <c r="M6952" s="299" t="s">
        <v>20</v>
      </c>
      <c r="N6952" s="10" t="s">
        <v>40415</v>
      </c>
      <c r="O6952" s="389" t="s">
        <v>29363</v>
      </c>
      <c r="P6952" s="386">
        <v>43344</v>
      </c>
    </row>
    <row r="6953" spans="1:16" s="8" customFormat="1" ht="15" customHeight="1" x14ac:dyDescent="0.25">
      <c r="A6953" s="362" t="s">
        <v>27</v>
      </c>
      <c r="B6953" s="362" t="s">
        <v>22115</v>
      </c>
      <c r="C6953" s="340" t="s">
        <v>6258</v>
      </c>
      <c r="D6953" s="362" t="s">
        <v>6259</v>
      </c>
      <c r="E6953" s="362">
        <v>33</v>
      </c>
      <c r="F6953" s="364">
        <v>18514042</v>
      </c>
      <c r="G6953" s="363">
        <v>20185140424</v>
      </c>
      <c r="H6953" s="365">
        <v>24731</v>
      </c>
      <c r="I6953" s="388">
        <v>16</v>
      </c>
      <c r="J6953" s="378">
        <v>9</v>
      </c>
      <c r="K6953" s="381">
        <v>1967</v>
      </c>
      <c r="L6953" s="369">
        <f t="shared" ca="1" si="108"/>
        <v>56</v>
      </c>
      <c r="M6953" s="299" t="s">
        <v>20</v>
      </c>
      <c r="N6953" s="10" t="s">
        <v>40415</v>
      </c>
      <c r="O6953" s="389" t="s">
        <v>30803</v>
      </c>
      <c r="P6953" s="386">
        <v>40695</v>
      </c>
    </row>
    <row r="6954" spans="1:16" s="8" customFormat="1" ht="15" customHeight="1" x14ac:dyDescent="0.25">
      <c r="A6954" s="362" t="s">
        <v>27</v>
      </c>
      <c r="B6954" s="362" t="s">
        <v>22115</v>
      </c>
      <c r="C6954" s="340" t="s">
        <v>6257</v>
      </c>
      <c r="D6954" s="362" t="s">
        <v>3759</v>
      </c>
      <c r="E6954" s="362">
        <v>30</v>
      </c>
      <c r="F6954" s="364">
        <v>22789073</v>
      </c>
      <c r="G6954" s="363">
        <v>20227890739</v>
      </c>
      <c r="H6954" s="365">
        <v>26378</v>
      </c>
      <c r="I6954" s="388">
        <v>20</v>
      </c>
      <c r="J6954" s="378">
        <v>3</v>
      </c>
      <c r="K6954" s="381">
        <v>1972</v>
      </c>
      <c r="L6954" s="369">
        <f t="shared" ca="1" si="108"/>
        <v>52</v>
      </c>
      <c r="M6954" s="299" t="s">
        <v>20</v>
      </c>
      <c r="N6954" s="10" t="s">
        <v>40415</v>
      </c>
      <c r="O6954" s="389" t="s">
        <v>29344</v>
      </c>
      <c r="P6954" s="386">
        <v>43313</v>
      </c>
    </row>
    <row r="6955" spans="1:16" s="8" customFormat="1" ht="15" customHeight="1" x14ac:dyDescent="0.25">
      <c r="A6955" s="362" t="s">
        <v>30</v>
      </c>
      <c r="B6955" s="362" t="s">
        <v>22115</v>
      </c>
      <c r="C6955" s="340" t="s">
        <v>6255</v>
      </c>
      <c r="D6955" s="362" t="s">
        <v>6256</v>
      </c>
      <c r="E6955" s="362">
        <v>31</v>
      </c>
      <c r="F6955" s="364">
        <v>21876477</v>
      </c>
      <c r="G6955" s="363">
        <v>20218764771</v>
      </c>
      <c r="H6955" s="365">
        <v>25902</v>
      </c>
      <c r="I6955" s="388">
        <v>30</v>
      </c>
      <c r="J6955" s="378">
        <v>11</v>
      </c>
      <c r="K6955" s="381">
        <v>1970</v>
      </c>
      <c r="L6955" s="369">
        <f t="shared" ca="1" si="108"/>
        <v>53</v>
      </c>
      <c r="M6955" s="299" t="s">
        <v>20</v>
      </c>
      <c r="N6955" s="10" t="s">
        <v>40415</v>
      </c>
      <c r="O6955" s="389" t="s">
        <v>30785</v>
      </c>
      <c r="P6955" s="386">
        <v>42522</v>
      </c>
    </row>
    <row r="6956" spans="1:16" s="8" customFormat="1" ht="15" customHeight="1" x14ac:dyDescent="0.25">
      <c r="A6956" s="362" t="s">
        <v>59</v>
      </c>
      <c r="B6956" s="362" t="s">
        <v>22115</v>
      </c>
      <c r="C6956" s="340" t="s">
        <v>6253</v>
      </c>
      <c r="D6956" s="362" t="s">
        <v>6254</v>
      </c>
      <c r="E6956" s="362">
        <v>30</v>
      </c>
      <c r="F6956" s="364">
        <v>20500118</v>
      </c>
      <c r="G6956" s="363">
        <v>20205001183</v>
      </c>
      <c r="H6956" s="365">
        <v>25105</v>
      </c>
      <c r="I6956" s="388">
        <v>24</v>
      </c>
      <c r="J6956" s="378">
        <v>9</v>
      </c>
      <c r="K6956" s="381">
        <v>1968</v>
      </c>
      <c r="L6956" s="369">
        <f t="shared" ca="1" si="108"/>
        <v>55</v>
      </c>
      <c r="M6956" s="299" t="s">
        <v>20</v>
      </c>
      <c r="N6956" s="10" t="s">
        <v>40415</v>
      </c>
      <c r="O6956" s="389" t="s">
        <v>29350</v>
      </c>
      <c r="P6956" s="386">
        <v>43009</v>
      </c>
    </row>
    <row r="6957" spans="1:16" s="8" customFormat="1" ht="15" customHeight="1" x14ac:dyDescent="0.25">
      <c r="A6957" s="362" t="s">
        <v>46</v>
      </c>
      <c r="B6957" s="362" t="s">
        <v>22115</v>
      </c>
      <c r="C6957" s="340" t="s">
        <v>6251</v>
      </c>
      <c r="D6957" s="362" t="s">
        <v>6252</v>
      </c>
      <c r="E6957" s="362">
        <v>30</v>
      </c>
      <c r="F6957" s="364">
        <v>22639253</v>
      </c>
      <c r="G6957" s="363">
        <v>20226392530</v>
      </c>
      <c r="H6957" s="365">
        <v>26442</v>
      </c>
      <c r="I6957" s="388">
        <v>23</v>
      </c>
      <c r="J6957" s="378">
        <v>5</v>
      </c>
      <c r="K6957" s="381">
        <v>1972</v>
      </c>
      <c r="L6957" s="369">
        <f t="shared" ca="1" si="108"/>
        <v>51</v>
      </c>
      <c r="M6957" s="299" t="s">
        <v>20</v>
      </c>
      <c r="N6957" s="10" t="s">
        <v>40415</v>
      </c>
      <c r="O6957" s="389" t="s">
        <v>29318</v>
      </c>
      <c r="P6957" s="386">
        <v>43191</v>
      </c>
    </row>
    <row r="6958" spans="1:16" s="8" customFormat="1" ht="15" customHeight="1" x14ac:dyDescent="0.25">
      <c r="A6958" s="362" t="s">
        <v>27</v>
      </c>
      <c r="B6958" s="362" t="s">
        <v>22115</v>
      </c>
      <c r="C6958" s="340" t="s">
        <v>6249</v>
      </c>
      <c r="D6958" s="362" t="s">
        <v>6250</v>
      </c>
      <c r="E6958" s="362">
        <v>31</v>
      </c>
      <c r="F6958" s="364">
        <v>11690487</v>
      </c>
      <c r="G6958" s="363">
        <v>20116904870</v>
      </c>
      <c r="H6958" s="365">
        <v>20327</v>
      </c>
      <c r="I6958" s="388">
        <v>26</v>
      </c>
      <c r="J6958" s="378">
        <v>8</v>
      </c>
      <c r="K6958" s="381">
        <v>1955</v>
      </c>
      <c r="L6958" s="369">
        <f t="shared" ca="1" si="108"/>
        <v>68</v>
      </c>
      <c r="M6958" s="299" t="s">
        <v>20</v>
      </c>
      <c r="N6958" s="10" t="s">
        <v>40415</v>
      </c>
      <c r="O6958" s="389" t="s">
        <v>30747</v>
      </c>
      <c r="P6958" s="386">
        <v>41061</v>
      </c>
    </row>
    <row r="6959" spans="1:16" s="8" customFormat="1" ht="15" customHeight="1" x14ac:dyDescent="0.25">
      <c r="A6959" s="362" t="s">
        <v>27</v>
      </c>
      <c r="B6959" s="362" t="s">
        <v>22115</v>
      </c>
      <c r="C6959" s="340" t="s">
        <v>6247</v>
      </c>
      <c r="D6959" s="362" t="s">
        <v>6248</v>
      </c>
      <c r="E6959" s="362">
        <v>30</v>
      </c>
      <c r="F6959" s="364">
        <v>14259737</v>
      </c>
      <c r="G6959" s="363">
        <v>20142597374</v>
      </c>
      <c r="H6959" s="365">
        <v>22344</v>
      </c>
      <c r="I6959" s="388">
        <v>4</v>
      </c>
      <c r="J6959" s="378">
        <v>3</v>
      </c>
      <c r="K6959" s="381">
        <v>1961</v>
      </c>
      <c r="L6959" s="369">
        <f t="shared" ca="1" si="108"/>
        <v>63</v>
      </c>
      <c r="M6959" s="299" t="s">
        <v>20</v>
      </c>
      <c r="N6959" s="10" t="s">
        <v>40415</v>
      </c>
      <c r="O6959" s="389" t="s">
        <v>30830</v>
      </c>
      <c r="P6959" s="386">
        <v>42887</v>
      </c>
    </row>
    <row r="6960" spans="1:16" s="8" customFormat="1" ht="15" customHeight="1" x14ac:dyDescent="0.25">
      <c r="A6960" s="362" t="s">
        <v>46</v>
      </c>
      <c r="B6960" s="362" t="s">
        <v>22115</v>
      </c>
      <c r="C6960" s="340" t="s">
        <v>6242</v>
      </c>
      <c r="D6960" s="362" t="s">
        <v>6243</v>
      </c>
      <c r="E6960" s="362">
        <v>31</v>
      </c>
      <c r="F6960" s="364">
        <v>13087313</v>
      </c>
      <c r="G6960" s="363">
        <v>20130873139</v>
      </c>
      <c r="H6960" s="365">
        <v>20977</v>
      </c>
      <c r="I6960" s="388">
        <v>6</v>
      </c>
      <c r="J6960" s="378">
        <v>6</v>
      </c>
      <c r="K6960" s="381">
        <v>1957</v>
      </c>
      <c r="L6960" s="369">
        <f t="shared" ca="1" si="108"/>
        <v>66</v>
      </c>
      <c r="M6960" s="299" t="s">
        <v>20</v>
      </c>
      <c r="N6960" s="10" t="s">
        <v>40415</v>
      </c>
      <c r="O6960" s="389" t="s">
        <v>30745</v>
      </c>
      <c r="P6960" s="386">
        <v>41275</v>
      </c>
    </row>
    <row r="6961" spans="1:16" s="8" customFormat="1" ht="15" customHeight="1" x14ac:dyDescent="0.25">
      <c r="A6961" s="362" t="s">
        <v>27</v>
      </c>
      <c r="B6961" s="362" t="s">
        <v>22115</v>
      </c>
      <c r="C6961" s="340" t="s">
        <v>6240</v>
      </c>
      <c r="D6961" s="362" t="s">
        <v>6241</v>
      </c>
      <c r="E6961" s="362">
        <v>30</v>
      </c>
      <c r="F6961" s="364">
        <v>17691139</v>
      </c>
      <c r="G6961" s="363">
        <v>20176911396</v>
      </c>
      <c r="H6961" s="365">
        <v>24086</v>
      </c>
      <c r="I6961" s="388">
        <v>10</v>
      </c>
      <c r="J6961" s="378">
        <v>12</v>
      </c>
      <c r="K6961" s="381">
        <v>1965</v>
      </c>
      <c r="L6961" s="369">
        <f t="shared" ca="1" si="108"/>
        <v>58</v>
      </c>
      <c r="M6961" s="299" t="s">
        <v>20</v>
      </c>
      <c r="N6961" s="10" t="s">
        <v>40415</v>
      </c>
      <c r="O6961" s="389" t="s">
        <v>35977</v>
      </c>
      <c r="P6961" s="386">
        <v>42767</v>
      </c>
    </row>
    <row r="6962" spans="1:16" s="8" customFormat="1" ht="15" customHeight="1" x14ac:dyDescent="0.25">
      <c r="A6962" s="362" t="s">
        <v>27</v>
      </c>
      <c r="B6962" s="362" t="s">
        <v>22115</v>
      </c>
      <c r="C6962" s="340" t="s">
        <v>6238</v>
      </c>
      <c r="D6962" s="362" t="s">
        <v>6239</v>
      </c>
      <c r="E6962" s="362">
        <v>30</v>
      </c>
      <c r="F6962" s="364">
        <v>14925089</v>
      </c>
      <c r="G6962" s="363">
        <v>20149250892</v>
      </c>
      <c r="H6962" s="365">
        <v>22807</v>
      </c>
      <c r="I6962" s="388">
        <v>10</v>
      </c>
      <c r="J6962" s="378">
        <v>6</v>
      </c>
      <c r="K6962" s="381">
        <v>1962</v>
      </c>
      <c r="L6962" s="369">
        <f t="shared" ca="1" si="108"/>
        <v>61</v>
      </c>
      <c r="M6962" s="299" t="s">
        <v>20</v>
      </c>
      <c r="N6962" s="10" t="s">
        <v>40415</v>
      </c>
      <c r="O6962" s="389" t="s">
        <v>29347</v>
      </c>
      <c r="P6962" s="386">
        <v>42979</v>
      </c>
    </row>
    <row r="6963" spans="1:16" s="8" customFormat="1" ht="15" customHeight="1" x14ac:dyDescent="0.25">
      <c r="A6963" s="362" t="s">
        <v>23</v>
      </c>
      <c r="B6963" s="362" t="s">
        <v>22115</v>
      </c>
      <c r="C6963" s="340" t="s">
        <v>6236</v>
      </c>
      <c r="D6963" s="362" t="s">
        <v>6237</v>
      </c>
      <c r="E6963" s="362">
        <v>30</v>
      </c>
      <c r="F6963" s="364">
        <v>20202190</v>
      </c>
      <c r="G6963" s="363">
        <v>20202021906</v>
      </c>
      <c r="H6963" s="365">
        <v>24962</v>
      </c>
      <c r="I6963" s="388">
        <v>4</v>
      </c>
      <c r="J6963" s="378">
        <v>5</v>
      </c>
      <c r="K6963" s="381">
        <v>1968</v>
      </c>
      <c r="L6963" s="369">
        <f t="shared" ca="1" si="108"/>
        <v>55</v>
      </c>
      <c r="M6963" s="299" t="s">
        <v>20</v>
      </c>
      <c r="N6963" s="10" t="s">
        <v>40415</v>
      </c>
      <c r="O6963" s="389" t="s">
        <v>29335</v>
      </c>
      <c r="P6963" s="386">
        <v>43525</v>
      </c>
    </row>
    <row r="6964" spans="1:16" s="8" customFormat="1" ht="15" customHeight="1" x14ac:dyDescent="0.25">
      <c r="A6964" s="362" t="s">
        <v>800</v>
      </c>
      <c r="B6964" s="362" t="s">
        <v>22115</v>
      </c>
      <c r="C6964" s="340" t="s">
        <v>6234</v>
      </c>
      <c r="D6964" s="362" t="s">
        <v>6235</v>
      </c>
      <c r="E6964" s="362">
        <v>30</v>
      </c>
      <c r="F6964" s="364">
        <v>13111035</v>
      </c>
      <c r="G6964" s="363">
        <v>23131110359</v>
      </c>
      <c r="H6964" s="365">
        <v>20890</v>
      </c>
      <c r="I6964" s="388">
        <v>11</v>
      </c>
      <c r="J6964" s="378">
        <v>3</v>
      </c>
      <c r="K6964" s="381">
        <v>1957</v>
      </c>
      <c r="L6964" s="369">
        <f t="shared" ca="1" si="108"/>
        <v>67</v>
      </c>
      <c r="M6964" s="299" t="s">
        <v>20</v>
      </c>
      <c r="N6964" s="10" t="s">
        <v>40415</v>
      </c>
      <c r="O6964" s="389" t="s">
        <v>30785</v>
      </c>
      <c r="P6964" s="386">
        <v>42522</v>
      </c>
    </row>
    <row r="6965" spans="1:16" s="8" customFormat="1" ht="15" customHeight="1" x14ac:dyDescent="0.25">
      <c r="A6965" s="362" t="s">
        <v>74</v>
      </c>
      <c r="B6965" s="362" t="s">
        <v>22115</v>
      </c>
      <c r="C6965" s="340" t="s">
        <v>6233</v>
      </c>
      <c r="D6965" s="362" t="s">
        <v>6232</v>
      </c>
      <c r="E6965" s="362">
        <v>30</v>
      </c>
      <c r="F6965" s="364">
        <v>17550424</v>
      </c>
      <c r="G6965" s="363">
        <v>23175504249</v>
      </c>
      <c r="H6965" s="365">
        <v>24118</v>
      </c>
      <c r="I6965" s="388">
        <v>11</v>
      </c>
      <c r="J6965" s="378">
        <v>1</v>
      </c>
      <c r="K6965" s="381">
        <v>1966</v>
      </c>
      <c r="L6965" s="369">
        <f t="shared" ca="1" si="108"/>
        <v>58</v>
      </c>
      <c r="M6965" s="299" t="s">
        <v>20</v>
      </c>
      <c r="N6965" s="10" t="s">
        <v>40415</v>
      </c>
      <c r="O6965" s="389" t="s">
        <v>29314</v>
      </c>
      <c r="P6965" s="386">
        <v>43952</v>
      </c>
    </row>
    <row r="6966" spans="1:16" s="8" customFormat="1" ht="15" customHeight="1" x14ac:dyDescent="0.25">
      <c r="A6966" s="362" t="s">
        <v>46</v>
      </c>
      <c r="B6966" s="362" t="s">
        <v>22115</v>
      </c>
      <c r="C6966" s="340" t="s">
        <v>6226</v>
      </c>
      <c r="D6966" s="362" t="s">
        <v>6227</v>
      </c>
      <c r="E6966" s="362">
        <v>30</v>
      </c>
      <c r="F6966" s="364">
        <v>22481778</v>
      </c>
      <c r="G6966" s="363">
        <v>23224817789</v>
      </c>
      <c r="H6966" s="365">
        <v>26371</v>
      </c>
      <c r="I6966" s="388">
        <v>13</v>
      </c>
      <c r="J6966" s="378">
        <v>3</v>
      </c>
      <c r="K6966" s="381">
        <v>1972</v>
      </c>
      <c r="L6966" s="369">
        <f t="shared" ca="1" si="108"/>
        <v>52</v>
      </c>
      <c r="M6966" s="299" t="s">
        <v>20</v>
      </c>
      <c r="N6966" s="10" t="s">
        <v>40415</v>
      </c>
      <c r="O6966" s="389" t="s">
        <v>30769</v>
      </c>
      <c r="P6966" s="386">
        <v>41627</v>
      </c>
    </row>
    <row r="6967" spans="1:16" s="8" customFormat="1" ht="15" customHeight="1" x14ac:dyDescent="0.25">
      <c r="A6967" s="362" t="s">
        <v>179</v>
      </c>
      <c r="B6967" s="362" t="s">
        <v>22115</v>
      </c>
      <c r="C6967" s="340" t="s">
        <v>6224</v>
      </c>
      <c r="D6967" s="362" t="s">
        <v>6225</v>
      </c>
      <c r="E6967" s="362">
        <v>30</v>
      </c>
      <c r="F6967" s="364">
        <v>14496286</v>
      </c>
      <c r="G6967" s="363">
        <v>27144962864</v>
      </c>
      <c r="H6967" s="365">
        <v>22367</v>
      </c>
      <c r="I6967" s="388">
        <v>27</v>
      </c>
      <c r="J6967" s="378">
        <v>3</v>
      </c>
      <c r="K6967" s="381">
        <v>1961</v>
      </c>
      <c r="L6967" s="369">
        <f t="shared" ca="1" si="108"/>
        <v>63</v>
      </c>
      <c r="M6967" s="299" t="s">
        <v>20</v>
      </c>
      <c r="N6967" s="10" t="s">
        <v>28854</v>
      </c>
      <c r="O6967" s="389" t="s">
        <v>30746</v>
      </c>
      <c r="P6967" s="386">
        <v>42248</v>
      </c>
    </row>
    <row r="6968" spans="1:16" s="8" customFormat="1" ht="15" customHeight="1" x14ac:dyDescent="0.25">
      <c r="A6968" s="362" t="s">
        <v>27</v>
      </c>
      <c r="B6968" s="362" t="s">
        <v>22115</v>
      </c>
      <c r="C6968" s="340" t="s">
        <v>6222</v>
      </c>
      <c r="D6968" s="362" t="s">
        <v>6223</v>
      </c>
      <c r="E6968" s="362">
        <v>30</v>
      </c>
      <c r="F6968" s="364">
        <v>14284001</v>
      </c>
      <c r="G6968" s="363">
        <v>20142840015</v>
      </c>
      <c r="H6968" s="365">
        <v>18525</v>
      </c>
      <c r="I6968" s="388">
        <v>19</v>
      </c>
      <c r="J6968" s="378">
        <v>9</v>
      </c>
      <c r="K6968" s="381">
        <v>1950</v>
      </c>
      <c r="L6968" s="369">
        <f t="shared" ca="1" si="108"/>
        <v>73</v>
      </c>
      <c r="M6968" s="299" t="s">
        <v>20</v>
      </c>
      <c r="N6968" s="10" t="s">
        <v>40415</v>
      </c>
      <c r="O6968" s="389" t="s">
        <v>29350</v>
      </c>
      <c r="P6968" s="386">
        <v>43009</v>
      </c>
    </row>
    <row r="6969" spans="1:16" s="8" customFormat="1" ht="15" customHeight="1" x14ac:dyDescent="0.25">
      <c r="A6969" s="362" t="s">
        <v>46</v>
      </c>
      <c r="B6969" s="362" t="s">
        <v>22115</v>
      </c>
      <c r="C6969" s="340" t="s">
        <v>6220</v>
      </c>
      <c r="D6969" s="362" t="s">
        <v>6221</v>
      </c>
      <c r="E6969" s="362">
        <v>30</v>
      </c>
      <c r="F6969" s="364">
        <v>12417186</v>
      </c>
      <c r="G6969" s="363">
        <v>20124171866</v>
      </c>
      <c r="H6969" s="365">
        <v>21345</v>
      </c>
      <c r="I6969" s="388">
        <v>9</v>
      </c>
      <c r="J6969" s="378">
        <v>6</v>
      </c>
      <c r="K6969" s="381">
        <v>1958</v>
      </c>
      <c r="L6969" s="369">
        <f t="shared" ca="1" si="108"/>
        <v>65</v>
      </c>
      <c r="M6969" s="299" t="s">
        <v>20</v>
      </c>
      <c r="N6969" s="10" t="s">
        <v>40415</v>
      </c>
      <c r="O6969" s="389" t="s">
        <v>30735</v>
      </c>
      <c r="P6969" s="386">
        <v>42230</v>
      </c>
    </row>
    <row r="6970" spans="1:16" s="8" customFormat="1" ht="15" customHeight="1" x14ac:dyDescent="0.25">
      <c r="A6970" s="362">
        <v>24</v>
      </c>
      <c r="B6970" s="362" t="s">
        <v>22115</v>
      </c>
      <c r="C6970" s="340" t="s">
        <v>6218</v>
      </c>
      <c r="D6970" s="362" t="s">
        <v>6219</v>
      </c>
      <c r="E6970" s="362">
        <v>32</v>
      </c>
      <c r="F6970" s="364">
        <v>11208215</v>
      </c>
      <c r="G6970" s="363">
        <v>20112082159</v>
      </c>
      <c r="H6970" s="365">
        <v>19845</v>
      </c>
      <c r="I6970" s="388">
        <v>1</v>
      </c>
      <c r="J6970" s="378">
        <v>5</v>
      </c>
      <c r="K6970" s="381">
        <v>1954</v>
      </c>
      <c r="L6970" s="369">
        <f t="shared" ca="1" si="108"/>
        <v>69</v>
      </c>
      <c r="M6970" s="299" t="s">
        <v>20</v>
      </c>
      <c r="N6970" s="10" t="s">
        <v>40415</v>
      </c>
      <c r="O6970" s="389" t="s">
        <v>36304</v>
      </c>
      <c r="P6970" s="386">
        <v>40544</v>
      </c>
    </row>
    <row r="6971" spans="1:16" s="8" customFormat="1" ht="15" customHeight="1" x14ac:dyDescent="0.25">
      <c r="A6971" s="362" t="s">
        <v>27</v>
      </c>
      <c r="B6971" s="362" t="s">
        <v>22115</v>
      </c>
      <c r="C6971" s="340" t="s">
        <v>6216</v>
      </c>
      <c r="D6971" s="362" t="s">
        <v>6217</v>
      </c>
      <c r="E6971" s="362">
        <v>31</v>
      </c>
      <c r="F6971" s="364">
        <v>12645717</v>
      </c>
      <c r="G6971" s="363">
        <v>20126457171</v>
      </c>
      <c r="H6971" s="365">
        <v>21378</v>
      </c>
      <c r="I6971" s="388">
        <v>12</v>
      </c>
      <c r="J6971" s="378">
        <v>7</v>
      </c>
      <c r="K6971" s="381">
        <v>1958</v>
      </c>
      <c r="L6971" s="369">
        <f t="shared" ca="1" si="108"/>
        <v>65</v>
      </c>
      <c r="M6971" s="299" t="s">
        <v>20</v>
      </c>
      <c r="N6971" s="10" t="s">
        <v>40415</v>
      </c>
      <c r="O6971" s="389" t="s">
        <v>36021</v>
      </c>
      <c r="P6971" s="386">
        <v>42156</v>
      </c>
    </row>
    <row r="6972" spans="1:16" s="8" customFormat="1" ht="15" customHeight="1" x14ac:dyDescent="0.25">
      <c r="A6972" s="362" t="s">
        <v>27</v>
      </c>
      <c r="B6972" s="362" t="s">
        <v>22115</v>
      </c>
      <c r="C6972" s="340" t="s">
        <v>6214</v>
      </c>
      <c r="D6972" s="362" t="s">
        <v>6215</v>
      </c>
      <c r="E6972" s="362">
        <v>32</v>
      </c>
      <c r="F6972" s="364">
        <v>20569993</v>
      </c>
      <c r="G6972" s="363">
        <v>20205699938</v>
      </c>
      <c r="H6972" s="365">
        <v>25215</v>
      </c>
      <c r="I6972" s="388">
        <v>12</v>
      </c>
      <c r="J6972" s="378">
        <v>1</v>
      </c>
      <c r="K6972" s="381">
        <v>1969</v>
      </c>
      <c r="L6972" s="369">
        <f t="shared" ca="1" si="108"/>
        <v>55</v>
      </c>
      <c r="M6972" s="299" t="s">
        <v>20</v>
      </c>
      <c r="N6972" s="10" t="s">
        <v>40415</v>
      </c>
      <c r="O6972" s="389" t="s">
        <v>30754</v>
      </c>
      <c r="P6972" s="386">
        <v>40073</v>
      </c>
    </row>
    <row r="6973" spans="1:16" s="8" customFormat="1" ht="15" customHeight="1" x14ac:dyDescent="0.25">
      <c r="A6973" s="362" t="s">
        <v>46</v>
      </c>
      <c r="B6973" s="362" t="s">
        <v>22115</v>
      </c>
      <c r="C6973" s="340" t="s">
        <v>6212</v>
      </c>
      <c r="D6973" s="362" t="s">
        <v>6213</v>
      </c>
      <c r="E6973" s="362">
        <v>32</v>
      </c>
      <c r="F6973" s="364">
        <v>23771315</v>
      </c>
      <c r="G6973" s="363">
        <v>27237713155</v>
      </c>
      <c r="H6973" s="365">
        <v>27056</v>
      </c>
      <c r="I6973" s="388">
        <v>27</v>
      </c>
      <c r="J6973" s="378">
        <v>1</v>
      </c>
      <c r="K6973" s="381">
        <v>1974</v>
      </c>
      <c r="L6973" s="369">
        <f t="shared" ca="1" si="108"/>
        <v>50</v>
      </c>
      <c r="M6973" s="299" t="s">
        <v>20</v>
      </c>
      <c r="N6973" s="10" t="s">
        <v>28854</v>
      </c>
      <c r="O6973" s="389" t="s">
        <v>30843</v>
      </c>
      <c r="P6973" s="386" t="s">
        <v>177</v>
      </c>
    </row>
    <row r="6974" spans="1:16" s="8" customFormat="1" ht="15" customHeight="1" x14ac:dyDescent="0.25">
      <c r="A6974" s="362" t="s">
        <v>27</v>
      </c>
      <c r="B6974" s="362" t="s">
        <v>22115</v>
      </c>
      <c r="C6974" s="340" t="s">
        <v>6210</v>
      </c>
      <c r="D6974" s="362" t="s">
        <v>6211</v>
      </c>
      <c r="E6974" s="362">
        <v>30</v>
      </c>
      <c r="F6974" s="364">
        <v>22493514</v>
      </c>
      <c r="G6974" s="363">
        <v>27224935140</v>
      </c>
      <c r="H6974" s="365">
        <v>26312</v>
      </c>
      <c r="I6974" s="388">
        <v>14</v>
      </c>
      <c r="J6974" s="378">
        <v>1</v>
      </c>
      <c r="K6974" s="381">
        <v>1972</v>
      </c>
      <c r="L6974" s="369">
        <f t="shared" ca="1" si="108"/>
        <v>52</v>
      </c>
      <c r="M6974" s="299" t="s">
        <v>20</v>
      </c>
      <c r="N6974" s="10" t="s">
        <v>28854</v>
      </c>
      <c r="O6974" s="389" t="s">
        <v>29343</v>
      </c>
      <c r="P6974" s="386">
        <v>42948</v>
      </c>
    </row>
    <row r="6975" spans="1:16" s="8" customFormat="1" ht="15" customHeight="1" x14ac:dyDescent="0.25">
      <c r="A6975" s="362" t="s">
        <v>889</v>
      </c>
      <c r="B6975" s="362" t="s">
        <v>22115</v>
      </c>
      <c r="C6975" s="340" t="s">
        <v>6208</v>
      </c>
      <c r="D6975" s="362" t="s">
        <v>6209</v>
      </c>
      <c r="E6975" s="362">
        <v>30</v>
      </c>
      <c r="F6975" s="364">
        <v>23186096</v>
      </c>
      <c r="G6975" s="363">
        <v>27231860962</v>
      </c>
      <c r="H6975" s="365">
        <v>26889</v>
      </c>
      <c r="I6975" s="388">
        <v>13</v>
      </c>
      <c r="J6975" s="378">
        <v>8</v>
      </c>
      <c r="K6975" s="381">
        <v>1973</v>
      </c>
      <c r="L6975" s="369">
        <f t="shared" ca="1" si="108"/>
        <v>50</v>
      </c>
      <c r="M6975" s="299" t="s">
        <v>20</v>
      </c>
      <c r="N6975" s="10" t="s">
        <v>28854</v>
      </c>
      <c r="O6975" s="389" t="s">
        <v>30823</v>
      </c>
      <c r="P6975" s="386">
        <v>41852</v>
      </c>
    </row>
    <row r="6976" spans="1:16" s="8" customFormat="1" ht="15" customHeight="1" x14ac:dyDescent="0.25">
      <c r="A6976" s="362" t="s">
        <v>27</v>
      </c>
      <c r="B6976" s="362" t="s">
        <v>22115</v>
      </c>
      <c r="C6976" s="340" t="s">
        <v>6206</v>
      </c>
      <c r="D6976" s="362" t="s">
        <v>6207</v>
      </c>
      <c r="E6976" s="362">
        <v>30</v>
      </c>
      <c r="F6976" s="364">
        <v>23771384</v>
      </c>
      <c r="G6976" s="363">
        <v>27237713848</v>
      </c>
      <c r="H6976" s="365">
        <v>27064</v>
      </c>
      <c r="I6976" s="388">
        <v>4</v>
      </c>
      <c r="J6976" s="378">
        <v>2</v>
      </c>
      <c r="K6976" s="381">
        <v>1974</v>
      </c>
      <c r="L6976" s="369">
        <f t="shared" ca="1" si="108"/>
        <v>50</v>
      </c>
      <c r="M6976" s="299" t="s">
        <v>20</v>
      </c>
      <c r="N6976" s="10" t="s">
        <v>28854</v>
      </c>
      <c r="O6976" s="389" t="s">
        <v>29354</v>
      </c>
      <c r="P6976" s="386">
        <v>43009</v>
      </c>
    </row>
    <row r="6977" spans="1:16" s="8" customFormat="1" ht="15" customHeight="1" x14ac:dyDescent="0.25">
      <c r="A6977" s="362">
        <v>24</v>
      </c>
      <c r="B6977" s="362" t="s">
        <v>22115</v>
      </c>
      <c r="C6977" s="340" t="s">
        <v>6204</v>
      </c>
      <c r="D6977" s="362" t="s">
        <v>6205</v>
      </c>
      <c r="E6977" s="362">
        <v>32</v>
      </c>
      <c r="F6977" s="364">
        <v>8188372</v>
      </c>
      <c r="G6977" s="363">
        <v>20081883727</v>
      </c>
      <c r="H6977" s="365">
        <v>18324</v>
      </c>
      <c r="I6977" s="388">
        <v>2</v>
      </c>
      <c r="J6977" s="378">
        <v>3</v>
      </c>
      <c r="K6977" s="381">
        <v>1950</v>
      </c>
      <c r="L6977" s="369">
        <f t="shared" ca="1" si="108"/>
        <v>74</v>
      </c>
      <c r="M6977" s="299" t="s">
        <v>20</v>
      </c>
      <c r="N6977" s="10" t="s">
        <v>40415</v>
      </c>
      <c r="O6977" s="389" t="s">
        <v>30760</v>
      </c>
      <c r="P6977" s="386" t="s">
        <v>177</v>
      </c>
    </row>
    <row r="6978" spans="1:16" s="8" customFormat="1" ht="15" customHeight="1" x14ac:dyDescent="0.25">
      <c r="A6978" s="362" t="s">
        <v>27</v>
      </c>
      <c r="B6978" s="362" t="s">
        <v>22115</v>
      </c>
      <c r="C6978" s="340" t="s">
        <v>6202</v>
      </c>
      <c r="D6978" s="362" t="s">
        <v>6203</v>
      </c>
      <c r="E6978" s="362" t="s">
        <v>33</v>
      </c>
      <c r="F6978" s="364">
        <v>12237092</v>
      </c>
      <c r="G6978" s="363">
        <v>20122370926</v>
      </c>
      <c r="H6978" s="365">
        <v>20600</v>
      </c>
      <c r="I6978" s="388">
        <v>25</v>
      </c>
      <c r="J6978" s="378">
        <v>5</v>
      </c>
      <c r="K6978" s="381">
        <v>1956</v>
      </c>
      <c r="L6978" s="369">
        <f t="shared" ref="L6978:L7041" ca="1" si="109">DATEDIF(H6978,TODAY(),"Y")</f>
        <v>67</v>
      </c>
      <c r="M6978" s="299" t="s">
        <v>20</v>
      </c>
      <c r="N6978" s="10" t="s">
        <v>40415</v>
      </c>
      <c r="O6978" s="389">
        <v>37043</v>
      </c>
      <c r="P6978" s="386">
        <v>37048</v>
      </c>
    </row>
    <row r="6979" spans="1:16" s="8" customFormat="1" ht="15" customHeight="1" x14ac:dyDescent="0.25">
      <c r="A6979" s="362" t="s">
        <v>800</v>
      </c>
      <c r="B6979" s="362" t="s">
        <v>22115</v>
      </c>
      <c r="C6979" s="340" t="s">
        <v>6200</v>
      </c>
      <c r="D6979" s="362" t="s">
        <v>6201</v>
      </c>
      <c r="E6979" s="362">
        <v>30</v>
      </c>
      <c r="F6979" s="364">
        <v>11770800</v>
      </c>
      <c r="G6979" s="363">
        <v>20117708005</v>
      </c>
      <c r="H6979" s="365">
        <v>20453</v>
      </c>
      <c r="I6979" s="388">
        <v>30</v>
      </c>
      <c r="J6979" s="378">
        <v>12</v>
      </c>
      <c r="K6979" s="381">
        <v>1955</v>
      </c>
      <c r="L6979" s="369">
        <f t="shared" ca="1" si="109"/>
        <v>68</v>
      </c>
      <c r="M6979" s="299" t="s">
        <v>20</v>
      </c>
      <c r="N6979" s="10" t="s">
        <v>40415</v>
      </c>
      <c r="O6979" s="389" t="s">
        <v>30627</v>
      </c>
      <c r="P6979" s="386">
        <v>41548</v>
      </c>
    </row>
    <row r="6980" spans="1:16" s="8" customFormat="1" ht="15" customHeight="1" x14ac:dyDescent="0.25">
      <c r="A6980" s="362" t="s">
        <v>252</v>
      </c>
      <c r="B6980" s="362" t="s">
        <v>22115</v>
      </c>
      <c r="C6980" s="340" t="s">
        <v>6198</v>
      </c>
      <c r="D6980" s="362" t="s">
        <v>6199</v>
      </c>
      <c r="E6980" s="362">
        <v>34</v>
      </c>
      <c r="F6980" s="364">
        <v>20651363</v>
      </c>
      <c r="G6980" s="363">
        <v>20206513633</v>
      </c>
      <c r="H6980" s="365">
        <v>25357</v>
      </c>
      <c r="I6980" s="388">
        <v>3</v>
      </c>
      <c r="J6980" s="378">
        <v>6</v>
      </c>
      <c r="K6980" s="381">
        <v>1969</v>
      </c>
      <c r="L6980" s="369">
        <f t="shared" ca="1" si="109"/>
        <v>54</v>
      </c>
      <c r="M6980" s="299" t="s">
        <v>20</v>
      </c>
      <c r="N6980" s="10" t="s">
        <v>40415</v>
      </c>
      <c r="O6980" s="389" t="s">
        <v>177</v>
      </c>
      <c r="P6980" s="386" t="s">
        <v>177</v>
      </c>
    </row>
    <row r="6981" spans="1:16" s="8" customFormat="1" ht="15" customHeight="1" x14ac:dyDescent="0.25">
      <c r="A6981" s="362" t="s">
        <v>27</v>
      </c>
      <c r="B6981" s="362" t="s">
        <v>22115</v>
      </c>
      <c r="C6981" s="340" t="s">
        <v>6196</v>
      </c>
      <c r="D6981" s="362" t="s">
        <v>6197</v>
      </c>
      <c r="E6981" s="362">
        <v>31</v>
      </c>
      <c r="F6981" s="364">
        <v>18660760</v>
      </c>
      <c r="G6981" s="363">
        <v>27186607606</v>
      </c>
      <c r="H6981" s="365">
        <v>21719</v>
      </c>
      <c r="I6981" s="388">
        <v>18</v>
      </c>
      <c r="J6981" s="378">
        <v>6</v>
      </c>
      <c r="K6981" s="381">
        <v>1959</v>
      </c>
      <c r="L6981" s="369">
        <f t="shared" ca="1" si="109"/>
        <v>64</v>
      </c>
      <c r="M6981" s="299" t="s">
        <v>20</v>
      </c>
      <c r="N6981" s="10" t="s">
        <v>28854</v>
      </c>
      <c r="O6981" s="389" t="s">
        <v>30747</v>
      </c>
      <c r="P6981" s="386">
        <v>41061</v>
      </c>
    </row>
    <row r="6982" spans="1:16" s="8" customFormat="1" ht="15" customHeight="1" x14ac:dyDescent="0.25">
      <c r="A6982" s="362" t="s">
        <v>27</v>
      </c>
      <c r="B6982" s="362" t="s">
        <v>22115</v>
      </c>
      <c r="C6982" s="340" t="s">
        <v>6194</v>
      </c>
      <c r="D6982" s="362" t="s">
        <v>6195</v>
      </c>
      <c r="E6982" s="362">
        <v>31</v>
      </c>
      <c r="F6982" s="364">
        <v>8341666</v>
      </c>
      <c r="G6982" s="363">
        <v>20083416662</v>
      </c>
      <c r="H6982" s="365">
        <v>18543</v>
      </c>
      <c r="I6982" s="388">
        <v>7</v>
      </c>
      <c r="J6982" s="378">
        <v>10</v>
      </c>
      <c r="K6982" s="381">
        <v>1950</v>
      </c>
      <c r="L6982" s="369">
        <f t="shared" ca="1" si="109"/>
        <v>73</v>
      </c>
      <c r="M6982" s="299" t="s">
        <v>20</v>
      </c>
      <c r="N6982" s="10" t="s">
        <v>40415</v>
      </c>
      <c r="O6982" s="389" t="s">
        <v>30747</v>
      </c>
      <c r="P6982" s="386">
        <v>41061</v>
      </c>
    </row>
    <row r="6983" spans="1:16" s="8" customFormat="1" ht="15" customHeight="1" x14ac:dyDescent="0.25">
      <c r="A6983" s="362" t="s">
        <v>27</v>
      </c>
      <c r="B6983" s="362" t="s">
        <v>22115</v>
      </c>
      <c r="C6983" s="340" t="s">
        <v>6193</v>
      </c>
      <c r="D6983" s="362" t="s">
        <v>6192</v>
      </c>
      <c r="E6983" s="362">
        <v>30</v>
      </c>
      <c r="F6983" s="364">
        <v>22657616</v>
      </c>
      <c r="G6983" s="363">
        <v>23226576169</v>
      </c>
      <c r="H6983" s="365">
        <v>26406</v>
      </c>
      <c r="I6983" s="388">
        <v>17</v>
      </c>
      <c r="J6983" s="378">
        <v>4</v>
      </c>
      <c r="K6983" s="381">
        <v>1972</v>
      </c>
      <c r="L6983" s="369">
        <f t="shared" ca="1" si="109"/>
        <v>52</v>
      </c>
      <c r="M6983" s="299" t="s">
        <v>20</v>
      </c>
      <c r="N6983" s="10" t="s">
        <v>40415</v>
      </c>
      <c r="O6983" s="389" t="s">
        <v>29322</v>
      </c>
      <c r="P6983" s="386">
        <v>44348</v>
      </c>
    </row>
    <row r="6984" spans="1:16" s="8" customFormat="1" ht="15" customHeight="1" x14ac:dyDescent="0.25">
      <c r="A6984" s="362" t="s">
        <v>27</v>
      </c>
      <c r="B6984" s="362" t="s">
        <v>22115</v>
      </c>
      <c r="C6984" s="340" t="s">
        <v>6188</v>
      </c>
      <c r="D6984" s="362" t="s">
        <v>6187</v>
      </c>
      <c r="E6984" s="362">
        <v>30</v>
      </c>
      <c r="F6984" s="364">
        <v>22480542</v>
      </c>
      <c r="G6984" s="363">
        <v>27224805425</v>
      </c>
      <c r="H6984" s="365">
        <v>26216</v>
      </c>
      <c r="I6984" s="388">
        <v>10</v>
      </c>
      <c r="J6984" s="378">
        <v>10</v>
      </c>
      <c r="K6984" s="381">
        <v>1971</v>
      </c>
      <c r="L6984" s="369">
        <f t="shared" ca="1" si="109"/>
        <v>52</v>
      </c>
      <c r="M6984" s="299" t="s">
        <v>20</v>
      </c>
      <c r="N6984" s="10" t="s">
        <v>28854</v>
      </c>
      <c r="O6984" s="389" t="s">
        <v>29321</v>
      </c>
      <c r="P6984" s="386">
        <v>44197</v>
      </c>
    </row>
    <row r="6985" spans="1:16" s="8" customFormat="1" ht="15" customHeight="1" x14ac:dyDescent="0.25">
      <c r="A6985" s="362" t="s">
        <v>36</v>
      </c>
      <c r="B6985" s="362" t="s">
        <v>22115</v>
      </c>
      <c r="C6985" s="340" t="s">
        <v>6181</v>
      </c>
      <c r="D6985" s="362" t="s">
        <v>6182</v>
      </c>
      <c r="E6985" s="362">
        <v>32</v>
      </c>
      <c r="F6985" s="364">
        <v>13456804</v>
      </c>
      <c r="G6985" s="363">
        <v>27134568041</v>
      </c>
      <c r="H6985" s="365">
        <v>20995</v>
      </c>
      <c r="I6985" s="388">
        <v>24</v>
      </c>
      <c r="J6985" s="378">
        <v>6</v>
      </c>
      <c r="K6985" s="381">
        <v>1957</v>
      </c>
      <c r="L6985" s="369">
        <f t="shared" ca="1" si="109"/>
        <v>66</v>
      </c>
      <c r="M6985" s="299" t="s">
        <v>20</v>
      </c>
      <c r="N6985" s="10" t="s">
        <v>28854</v>
      </c>
      <c r="O6985" s="389" t="s">
        <v>30758</v>
      </c>
      <c r="P6985" s="386">
        <v>40544</v>
      </c>
    </row>
    <row r="6986" spans="1:16" s="8" customFormat="1" ht="15" customHeight="1" x14ac:dyDescent="0.25">
      <c r="A6986" s="362" t="s">
        <v>36</v>
      </c>
      <c r="B6986" s="362" t="s">
        <v>22115</v>
      </c>
      <c r="C6986" s="340" t="s">
        <v>6179</v>
      </c>
      <c r="D6986" s="362" t="s">
        <v>6180</v>
      </c>
      <c r="E6986" s="362">
        <v>30</v>
      </c>
      <c r="F6986" s="364">
        <v>22490442</v>
      </c>
      <c r="G6986" s="363">
        <v>27224904423</v>
      </c>
      <c r="H6986" s="365">
        <v>26338</v>
      </c>
      <c r="I6986" s="388">
        <v>9</v>
      </c>
      <c r="J6986" s="378">
        <v>2</v>
      </c>
      <c r="K6986" s="381">
        <v>1972</v>
      </c>
      <c r="L6986" s="369">
        <f t="shared" ca="1" si="109"/>
        <v>52</v>
      </c>
      <c r="M6986" s="299" t="s">
        <v>20</v>
      </c>
      <c r="N6986" s="10" t="s">
        <v>28854</v>
      </c>
      <c r="O6986" s="389" t="s">
        <v>29320</v>
      </c>
      <c r="P6986" s="386">
        <v>43466</v>
      </c>
    </row>
    <row r="6987" spans="1:16" s="8" customFormat="1" ht="15" customHeight="1" x14ac:dyDescent="0.25">
      <c r="A6987" s="362" t="s">
        <v>36</v>
      </c>
      <c r="B6987" s="362" t="s">
        <v>22115</v>
      </c>
      <c r="C6987" s="340" t="s">
        <v>6177</v>
      </c>
      <c r="D6987" s="362" t="s">
        <v>6178</v>
      </c>
      <c r="E6987" s="362">
        <v>31</v>
      </c>
      <c r="F6987" s="364">
        <v>16641901</v>
      </c>
      <c r="G6987" s="363">
        <v>27166419013</v>
      </c>
      <c r="H6987" s="365">
        <v>23153</v>
      </c>
      <c r="I6987" s="388">
        <v>22</v>
      </c>
      <c r="J6987" s="378">
        <v>5</v>
      </c>
      <c r="K6987" s="381">
        <v>1963</v>
      </c>
      <c r="L6987" s="369">
        <f t="shared" ca="1" si="109"/>
        <v>60</v>
      </c>
      <c r="M6987" s="299" t="s">
        <v>20</v>
      </c>
      <c r="N6987" s="10" t="s">
        <v>28854</v>
      </c>
      <c r="O6987" s="389" t="s">
        <v>30754</v>
      </c>
      <c r="P6987" s="386">
        <v>40370</v>
      </c>
    </row>
    <row r="6988" spans="1:16" s="8" customFormat="1" ht="15" customHeight="1" x14ac:dyDescent="0.25">
      <c r="A6988" s="362" t="s">
        <v>36</v>
      </c>
      <c r="B6988" s="362" t="s">
        <v>22115</v>
      </c>
      <c r="C6988" s="340" t="s">
        <v>6175</v>
      </c>
      <c r="D6988" s="362" t="s">
        <v>6176</v>
      </c>
      <c r="E6988" s="362">
        <v>30</v>
      </c>
      <c r="F6988" s="364">
        <v>20240675</v>
      </c>
      <c r="G6988" s="363">
        <v>27202406756</v>
      </c>
      <c r="H6988" s="365">
        <v>24930</v>
      </c>
      <c r="I6988" s="388">
        <v>2</v>
      </c>
      <c r="J6988" s="378">
        <v>4</v>
      </c>
      <c r="K6988" s="381">
        <v>1968</v>
      </c>
      <c r="L6988" s="369">
        <f t="shared" ca="1" si="109"/>
        <v>56</v>
      </c>
      <c r="M6988" s="299" t="s">
        <v>20</v>
      </c>
      <c r="N6988" s="10" t="s">
        <v>28854</v>
      </c>
      <c r="O6988" s="389" t="s">
        <v>29350</v>
      </c>
      <c r="P6988" s="386">
        <v>43009</v>
      </c>
    </row>
    <row r="6989" spans="1:16" s="8" customFormat="1" ht="15" customHeight="1" x14ac:dyDescent="0.25">
      <c r="A6989" s="362" t="s">
        <v>800</v>
      </c>
      <c r="B6989" s="362" t="s">
        <v>22115</v>
      </c>
      <c r="C6989" s="340" t="s">
        <v>6173</v>
      </c>
      <c r="D6989" s="362" t="s">
        <v>6174</v>
      </c>
      <c r="E6989" s="362">
        <v>31</v>
      </c>
      <c r="F6989" s="364">
        <v>22882858</v>
      </c>
      <c r="G6989" s="363">
        <v>20228828581</v>
      </c>
      <c r="H6989" s="365">
        <v>26652</v>
      </c>
      <c r="I6989" s="388">
        <v>19</v>
      </c>
      <c r="J6989" s="378">
        <v>12</v>
      </c>
      <c r="K6989" s="381">
        <v>1972</v>
      </c>
      <c r="L6989" s="369">
        <f t="shared" ca="1" si="109"/>
        <v>51</v>
      </c>
      <c r="M6989" s="299" t="s">
        <v>20</v>
      </c>
      <c r="N6989" s="10" t="s">
        <v>40415</v>
      </c>
      <c r="O6989" s="389" t="s">
        <v>30747</v>
      </c>
      <c r="P6989" s="386">
        <v>41061</v>
      </c>
    </row>
    <row r="6990" spans="1:16" s="8" customFormat="1" ht="15" customHeight="1" x14ac:dyDescent="0.25">
      <c r="A6990" s="362" t="s">
        <v>27</v>
      </c>
      <c r="B6990" s="362" t="s">
        <v>22115</v>
      </c>
      <c r="C6990" s="340" t="s">
        <v>6171</v>
      </c>
      <c r="D6990" s="362" t="s">
        <v>6172</v>
      </c>
      <c r="E6990" s="362">
        <v>30</v>
      </c>
      <c r="F6990" s="364">
        <v>18481265</v>
      </c>
      <c r="G6990" s="363">
        <v>20184812658</v>
      </c>
      <c r="H6990" s="365">
        <v>24826</v>
      </c>
      <c r="I6990" s="388">
        <v>20</v>
      </c>
      <c r="J6990" s="378">
        <v>12</v>
      </c>
      <c r="K6990" s="381">
        <v>1967</v>
      </c>
      <c r="L6990" s="369">
        <f t="shared" ca="1" si="109"/>
        <v>56</v>
      </c>
      <c r="M6990" s="299" t="s">
        <v>20</v>
      </c>
      <c r="N6990" s="10" t="s">
        <v>40415</v>
      </c>
      <c r="O6990" s="389" t="s">
        <v>30774</v>
      </c>
      <c r="P6990" s="386">
        <v>42614</v>
      </c>
    </row>
    <row r="6991" spans="1:16" s="8" customFormat="1" ht="15" customHeight="1" x14ac:dyDescent="0.25">
      <c r="A6991" s="362" t="s">
        <v>302</v>
      </c>
      <c r="B6991" s="362" t="s">
        <v>22115</v>
      </c>
      <c r="C6991" s="340" t="s">
        <v>6170</v>
      </c>
      <c r="D6991" s="362" t="s">
        <v>6169</v>
      </c>
      <c r="E6991" s="362">
        <v>31</v>
      </c>
      <c r="F6991" s="364">
        <v>12246698</v>
      </c>
      <c r="G6991" s="363">
        <v>27122466987</v>
      </c>
      <c r="H6991" s="365">
        <v>20693</v>
      </c>
      <c r="I6991" s="388">
        <v>26</v>
      </c>
      <c r="J6991" s="378">
        <v>8</v>
      </c>
      <c r="K6991" s="381">
        <v>1956</v>
      </c>
      <c r="L6991" s="369">
        <f t="shared" ca="1" si="109"/>
        <v>67</v>
      </c>
      <c r="M6991" s="299" t="s">
        <v>20</v>
      </c>
      <c r="N6991" s="10" t="s">
        <v>28854</v>
      </c>
      <c r="O6991" s="389" t="s">
        <v>30747</v>
      </c>
      <c r="P6991" s="386">
        <v>41061</v>
      </c>
    </row>
    <row r="6992" spans="1:16" s="8" customFormat="1" ht="15" customHeight="1" x14ac:dyDescent="0.25">
      <c r="A6992" s="362" t="s">
        <v>27</v>
      </c>
      <c r="B6992" s="362" t="s">
        <v>22115</v>
      </c>
      <c r="C6992" s="340" t="s">
        <v>6167</v>
      </c>
      <c r="D6992" s="362" t="s">
        <v>6168</v>
      </c>
      <c r="E6992" s="362">
        <v>31</v>
      </c>
      <c r="F6992" s="364">
        <v>7768053</v>
      </c>
      <c r="G6992" s="363">
        <v>20077680536</v>
      </c>
      <c r="H6992" s="365">
        <v>16819</v>
      </c>
      <c r="I6992" s="388">
        <v>17</v>
      </c>
      <c r="J6992" s="378">
        <v>1</v>
      </c>
      <c r="K6992" s="381">
        <v>1946</v>
      </c>
      <c r="L6992" s="369">
        <f t="shared" ca="1" si="109"/>
        <v>78</v>
      </c>
      <c r="M6992" s="299" t="s">
        <v>20</v>
      </c>
      <c r="N6992" s="10" t="s">
        <v>40415</v>
      </c>
      <c r="O6992" s="389" t="s">
        <v>30765</v>
      </c>
      <c r="P6992" s="386">
        <v>41456</v>
      </c>
    </row>
    <row r="6993" spans="1:16" s="8" customFormat="1" ht="15" customHeight="1" x14ac:dyDescent="0.25">
      <c r="A6993" s="362" t="s">
        <v>193</v>
      </c>
      <c r="B6993" s="362" t="s">
        <v>22115</v>
      </c>
      <c r="C6993" s="340" t="s">
        <v>6165</v>
      </c>
      <c r="D6993" s="362" t="s">
        <v>6166</v>
      </c>
      <c r="E6993" s="362">
        <v>31</v>
      </c>
      <c r="F6993" s="364">
        <v>10588403</v>
      </c>
      <c r="G6993" s="363">
        <v>20105884037</v>
      </c>
      <c r="H6993" s="365">
        <v>19404</v>
      </c>
      <c r="I6993" s="388">
        <v>14</v>
      </c>
      <c r="J6993" s="378">
        <v>2</v>
      </c>
      <c r="K6993" s="381">
        <v>1953</v>
      </c>
      <c r="L6993" s="369">
        <f t="shared" ca="1" si="109"/>
        <v>71</v>
      </c>
      <c r="M6993" s="299" t="s">
        <v>20</v>
      </c>
      <c r="N6993" s="10" t="s">
        <v>40415</v>
      </c>
      <c r="O6993" s="389" t="s">
        <v>30765</v>
      </c>
      <c r="P6993" s="386">
        <v>41426</v>
      </c>
    </row>
    <row r="6994" spans="1:16" s="8" customFormat="1" ht="15" customHeight="1" x14ac:dyDescent="0.25">
      <c r="A6994" s="362" t="s">
        <v>193</v>
      </c>
      <c r="B6994" s="362" t="s">
        <v>22115</v>
      </c>
      <c r="C6994" s="340" t="s">
        <v>6163</v>
      </c>
      <c r="D6994" s="362" t="s">
        <v>6164</v>
      </c>
      <c r="E6994" s="362">
        <v>32</v>
      </c>
      <c r="F6994" s="364">
        <v>14413250</v>
      </c>
      <c r="G6994" s="363">
        <v>20144132506</v>
      </c>
      <c r="H6994" s="365">
        <v>22440</v>
      </c>
      <c r="I6994" s="388">
        <v>8</v>
      </c>
      <c r="J6994" s="378">
        <v>6</v>
      </c>
      <c r="K6994" s="381">
        <v>1961</v>
      </c>
      <c r="L6994" s="369">
        <f t="shared" ca="1" si="109"/>
        <v>62</v>
      </c>
      <c r="M6994" s="299" t="s">
        <v>20</v>
      </c>
      <c r="N6994" s="10" t="s">
        <v>40415</v>
      </c>
      <c r="O6994" s="389" t="s">
        <v>30986</v>
      </c>
      <c r="P6994" s="386">
        <v>40009</v>
      </c>
    </row>
    <row r="6995" spans="1:16" s="8" customFormat="1" ht="15" customHeight="1" x14ac:dyDescent="0.25">
      <c r="A6995" s="362" t="s">
        <v>46</v>
      </c>
      <c r="B6995" s="362" t="s">
        <v>22115</v>
      </c>
      <c r="C6995" s="340" t="s">
        <v>6161</v>
      </c>
      <c r="D6995" s="362" t="s">
        <v>6162</v>
      </c>
      <c r="E6995" s="362">
        <v>31</v>
      </c>
      <c r="F6995" s="364">
        <v>17294879</v>
      </c>
      <c r="G6995" s="363">
        <v>27172948796</v>
      </c>
      <c r="H6995" s="365">
        <v>23927</v>
      </c>
      <c r="I6995" s="388">
        <v>4</v>
      </c>
      <c r="J6995" s="378">
        <v>7</v>
      </c>
      <c r="K6995" s="381">
        <v>1965</v>
      </c>
      <c r="L6995" s="369">
        <f t="shared" ca="1" si="109"/>
        <v>58</v>
      </c>
      <c r="M6995" s="299" t="s">
        <v>20</v>
      </c>
      <c r="N6995" s="10" t="s">
        <v>28854</v>
      </c>
      <c r="O6995" s="389" t="s">
        <v>30738</v>
      </c>
      <c r="P6995" s="386">
        <v>42156</v>
      </c>
    </row>
    <row r="6996" spans="1:16" s="8" customFormat="1" ht="15" customHeight="1" x14ac:dyDescent="0.25">
      <c r="A6996" s="362" t="s">
        <v>36</v>
      </c>
      <c r="B6996" s="362" t="s">
        <v>22115</v>
      </c>
      <c r="C6996" s="340" t="s">
        <v>6159</v>
      </c>
      <c r="D6996" s="362" t="s">
        <v>6160</v>
      </c>
      <c r="E6996" s="362">
        <v>30</v>
      </c>
      <c r="F6996" s="364">
        <v>13956645</v>
      </c>
      <c r="G6996" s="363">
        <v>27139566454</v>
      </c>
      <c r="H6996" s="365">
        <v>22527</v>
      </c>
      <c r="I6996" s="388">
        <v>3</v>
      </c>
      <c r="J6996" s="378">
        <v>9</v>
      </c>
      <c r="K6996" s="381">
        <v>1961</v>
      </c>
      <c r="L6996" s="369">
        <f t="shared" ca="1" si="109"/>
        <v>62</v>
      </c>
      <c r="M6996" s="299" t="s">
        <v>20</v>
      </c>
      <c r="N6996" s="10" t="s">
        <v>28854</v>
      </c>
      <c r="O6996" s="389" t="s">
        <v>29313</v>
      </c>
      <c r="P6996" s="386">
        <v>43160</v>
      </c>
    </row>
    <row r="6997" spans="1:16" s="8" customFormat="1" ht="15" customHeight="1" x14ac:dyDescent="0.25">
      <c r="A6997" s="362" t="s">
        <v>252</v>
      </c>
      <c r="B6997" s="362" t="s">
        <v>22115</v>
      </c>
      <c r="C6997" s="340" t="s">
        <v>6157</v>
      </c>
      <c r="D6997" s="362" t="s">
        <v>6158</v>
      </c>
      <c r="E6997" s="362">
        <v>31</v>
      </c>
      <c r="F6997" s="364">
        <v>20651483</v>
      </c>
      <c r="G6997" s="363">
        <v>20206514834</v>
      </c>
      <c r="H6997" s="365">
        <v>25374</v>
      </c>
      <c r="I6997" s="388">
        <v>20</v>
      </c>
      <c r="J6997" s="378">
        <v>6</v>
      </c>
      <c r="K6997" s="381">
        <v>1969</v>
      </c>
      <c r="L6997" s="369">
        <f t="shared" ca="1" si="109"/>
        <v>54</v>
      </c>
      <c r="M6997" s="299" t="s">
        <v>20</v>
      </c>
      <c r="N6997" s="10" t="s">
        <v>40415</v>
      </c>
      <c r="O6997" s="389" t="s">
        <v>30783</v>
      </c>
      <c r="P6997" s="386">
        <v>41061</v>
      </c>
    </row>
    <row r="6998" spans="1:16" s="8" customFormat="1" ht="15" customHeight="1" x14ac:dyDescent="0.25">
      <c r="A6998" s="362" t="s">
        <v>36</v>
      </c>
      <c r="B6998" s="362" t="s">
        <v>22115</v>
      </c>
      <c r="C6998" s="340" t="s">
        <v>6155</v>
      </c>
      <c r="D6998" s="362" t="s">
        <v>6156</v>
      </c>
      <c r="E6998" s="362">
        <v>31</v>
      </c>
      <c r="F6998" s="364">
        <v>13956965</v>
      </c>
      <c r="G6998" s="363">
        <v>27139569658</v>
      </c>
      <c r="H6998" s="365">
        <v>22861</v>
      </c>
      <c r="I6998" s="388">
        <v>3</v>
      </c>
      <c r="J6998" s="378">
        <v>8</v>
      </c>
      <c r="K6998" s="381">
        <v>1962</v>
      </c>
      <c r="L6998" s="369">
        <f t="shared" ca="1" si="109"/>
        <v>61</v>
      </c>
      <c r="M6998" s="299" t="s">
        <v>20</v>
      </c>
      <c r="N6998" s="10" t="s">
        <v>28854</v>
      </c>
      <c r="O6998" s="389" t="s">
        <v>30665</v>
      </c>
      <c r="P6998" s="386">
        <v>41865</v>
      </c>
    </row>
    <row r="6999" spans="1:16" s="8" customFormat="1" ht="15" customHeight="1" x14ac:dyDescent="0.25">
      <c r="A6999" s="362" t="s">
        <v>36</v>
      </c>
      <c r="B6999" s="362" t="s">
        <v>22115</v>
      </c>
      <c r="C6999" s="340" t="s">
        <v>6153</v>
      </c>
      <c r="D6999" s="362" t="s">
        <v>6154</v>
      </c>
      <c r="E6999" s="362">
        <v>32</v>
      </c>
      <c r="F6999" s="364">
        <v>21429173</v>
      </c>
      <c r="G6999" s="363">
        <v>27214291733</v>
      </c>
      <c r="H6999" s="365">
        <v>25678</v>
      </c>
      <c r="I6999" s="388">
        <v>20</v>
      </c>
      <c r="J6999" s="378">
        <v>4</v>
      </c>
      <c r="K6999" s="381">
        <v>1970</v>
      </c>
      <c r="L6999" s="369">
        <f t="shared" ca="1" si="109"/>
        <v>54</v>
      </c>
      <c r="M6999" s="299" t="s">
        <v>20</v>
      </c>
      <c r="N6999" s="10" t="s">
        <v>28854</v>
      </c>
      <c r="O6999" s="389" t="s">
        <v>30738</v>
      </c>
      <c r="P6999" s="386">
        <v>42156</v>
      </c>
    </row>
    <row r="7000" spans="1:16" s="8" customFormat="1" ht="15" customHeight="1" x14ac:dyDescent="0.25">
      <c r="A7000" s="362" t="s">
        <v>27</v>
      </c>
      <c r="B7000" s="362" t="s">
        <v>22115</v>
      </c>
      <c r="C7000" s="340" t="s">
        <v>6151</v>
      </c>
      <c r="D7000" s="362" t="s">
        <v>6152</v>
      </c>
      <c r="E7000" s="362">
        <v>30</v>
      </c>
      <c r="F7000" s="364">
        <v>13266398</v>
      </c>
      <c r="G7000" s="363">
        <v>20132663980</v>
      </c>
      <c r="H7000" s="365">
        <v>21613</v>
      </c>
      <c r="I7000" s="388">
        <v>4</v>
      </c>
      <c r="J7000" s="378">
        <v>3</v>
      </c>
      <c r="K7000" s="381">
        <v>1959</v>
      </c>
      <c r="L7000" s="369">
        <f t="shared" ca="1" si="109"/>
        <v>65</v>
      </c>
      <c r="M7000" s="299" t="s">
        <v>20</v>
      </c>
      <c r="N7000" s="10" t="s">
        <v>40415</v>
      </c>
      <c r="O7000" s="389" t="s">
        <v>29313</v>
      </c>
      <c r="P7000" s="386">
        <v>43160</v>
      </c>
    </row>
    <row r="7001" spans="1:16" s="8" customFormat="1" ht="15" customHeight="1" x14ac:dyDescent="0.25">
      <c r="A7001" s="362" t="s">
        <v>36</v>
      </c>
      <c r="B7001" s="362" t="s">
        <v>22115</v>
      </c>
      <c r="C7001" s="340" t="s">
        <v>6149</v>
      </c>
      <c r="D7001" s="362" t="s">
        <v>6150</v>
      </c>
      <c r="E7001" s="362">
        <v>30</v>
      </c>
      <c r="F7001" s="364">
        <v>22936616</v>
      </c>
      <c r="G7001" s="363">
        <v>27229366160</v>
      </c>
      <c r="H7001" s="365">
        <v>26736</v>
      </c>
      <c r="I7001" s="388">
        <v>13</v>
      </c>
      <c r="J7001" s="378">
        <v>3</v>
      </c>
      <c r="K7001" s="381">
        <v>1973</v>
      </c>
      <c r="L7001" s="369">
        <f t="shared" ca="1" si="109"/>
        <v>51</v>
      </c>
      <c r="M7001" s="299" t="s">
        <v>20</v>
      </c>
      <c r="N7001" s="10" t="s">
        <v>28854</v>
      </c>
      <c r="O7001" s="389" t="s">
        <v>29336</v>
      </c>
      <c r="P7001" s="386">
        <v>43557</v>
      </c>
    </row>
    <row r="7002" spans="1:16" s="8" customFormat="1" ht="15" customHeight="1" x14ac:dyDescent="0.25">
      <c r="A7002" s="362" t="s">
        <v>36</v>
      </c>
      <c r="B7002" s="362" t="s">
        <v>22115</v>
      </c>
      <c r="C7002" s="340" t="s">
        <v>6147</v>
      </c>
      <c r="D7002" s="362" t="s">
        <v>6148</v>
      </c>
      <c r="E7002" s="362">
        <v>32</v>
      </c>
      <c r="F7002" s="364">
        <v>21035646</v>
      </c>
      <c r="G7002" s="363">
        <v>27210356466</v>
      </c>
      <c r="H7002" s="365">
        <v>25487</v>
      </c>
      <c r="I7002" s="388">
        <v>11</v>
      </c>
      <c r="J7002" s="378">
        <v>10</v>
      </c>
      <c r="K7002" s="381">
        <v>1969</v>
      </c>
      <c r="L7002" s="369">
        <f t="shared" ca="1" si="109"/>
        <v>54</v>
      </c>
      <c r="M7002" s="299" t="s">
        <v>20</v>
      </c>
      <c r="N7002" s="10" t="s">
        <v>28854</v>
      </c>
      <c r="O7002" s="389" t="s">
        <v>30763</v>
      </c>
      <c r="P7002" s="386">
        <v>40770</v>
      </c>
    </row>
    <row r="7003" spans="1:16" s="8" customFormat="1" ht="15" customHeight="1" x14ac:dyDescent="0.25">
      <c r="A7003" s="362" t="s">
        <v>3511</v>
      </c>
      <c r="B7003" s="362" t="s">
        <v>22115</v>
      </c>
      <c r="C7003" s="340" t="s">
        <v>40467</v>
      </c>
      <c r="D7003" s="362" t="s">
        <v>6146</v>
      </c>
      <c r="E7003" s="362">
        <v>31</v>
      </c>
      <c r="F7003" s="364">
        <v>14341488</v>
      </c>
      <c r="G7003" s="363">
        <v>23143414884</v>
      </c>
      <c r="H7003" s="365">
        <v>22831</v>
      </c>
      <c r="I7003" s="388">
        <v>4</v>
      </c>
      <c r="J7003" s="378">
        <v>7</v>
      </c>
      <c r="K7003" s="381">
        <v>1962</v>
      </c>
      <c r="L7003" s="369">
        <f t="shared" ca="1" si="109"/>
        <v>61</v>
      </c>
      <c r="M7003" s="299" t="s">
        <v>20</v>
      </c>
      <c r="N7003" s="10" t="s">
        <v>28854</v>
      </c>
      <c r="O7003" s="389" t="s">
        <v>30815</v>
      </c>
      <c r="P7003" s="386">
        <v>42403</v>
      </c>
    </row>
    <row r="7004" spans="1:16" s="8" customFormat="1" ht="15" customHeight="1" x14ac:dyDescent="0.25">
      <c r="A7004" s="362" t="s">
        <v>46</v>
      </c>
      <c r="B7004" s="362" t="s">
        <v>22115</v>
      </c>
      <c r="C7004" s="340" t="s">
        <v>6144</v>
      </c>
      <c r="D7004" s="362" t="s">
        <v>6145</v>
      </c>
      <c r="E7004" s="362">
        <v>31</v>
      </c>
      <c r="F7004" s="364">
        <v>13306039</v>
      </c>
      <c r="G7004" s="363">
        <v>27133060397</v>
      </c>
      <c r="H7004" s="365">
        <v>21674</v>
      </c>
      <c r="I7004" s="388">
        <v>4</v>
      </c>
      <c r="J7004" s="378">
        <v>5</v>
      </c>
      <c r="K7004" s="381">
        <v>1959</v>
      </c>
      <c r="L7004" s="369">
        <f t="shared" ca="1" si="109"/>
        <v>64</v>
      </c>
      <c r="M7004" s="299" t="s">
        <v>20</v>
      </c>
      <c r="N7004" s="10" t="s">
        <v>28854</v>
      </c>
      <c r="O7004" s="389" t="s">
        <v>30745</v>
      </c>
      <c r="P7004" s="386">
        <v>41275</v>
      </c>
    </row>
    <row r="7005" spans="1:16" s="8" customFormat="1" ht="15" customHeight="1" x14ac:dyDescent="0.25">
      <c r="A7005" s="362" t="s">
        <v>27</v>
      </c>
      <c r="B7005" s="362" t="s">
        <v>22115</v>
      </c>
      <c r="C7005" s="340" t="s">
        <v>6142</v>
      </c>
      <c r="D7005" s="362" t="s">
        <v>6143</v>
      </c>
      <c r="E7005" s="362" t="s">
        <v>30</v>
      </c>
      <c r="F7005" s="364">
        <v>12966577</v>
      </c>
      <c r="G7005" s="363">
        <v>27129665772</v>
      </c>
      <c r="H7005" s="365">
        <v>21261</v>
      </c>
      <c r="I7005" s="388">
        <v>17</v>
      </c>
      <c r="J7005" s="378">
        <v>3</v>
      </c>
      <c r="K7005" s="381">
        <v>1958</v>
      </c>
      <c r="L7005" s="369">
        <f t="shared" ca="1" si="109"/>
        <v>66</v>
      </c>
      <c r="M7005" s="299" t="s">
        <v>20</v>
      </c>
      <c r="N7005" s="10" t="s">
        <v>28854</v>
      </c>
      <c r="O7005" s="389" t="s">
        <v>177</v>
      </c>
      <c r="P7005" s="386" t="s">
        <v>177</v>
      </c>
    </row>
    <row r="7006" spans="1:16" s="8" customFormat="1" ht="15" customHeight="1" x14ac:dyDescent="0.25">
      <c r="A7006" s="362" t="s">
        <v>46</v>
      </c>
      <c r="B7006" s="362" t="s">
        <v>22115</v>
      </c>
      <c r="C7006" s="340" t="s">
        <v>6140</v>
      </c>
      <c r="D7006" s="362" t="s">
        <v>6141</v>
      </c>
      <c r="E7006" s="362">
        <v>31</v>
      </c>
      <c r="F7006" s="364">
        <v>12422841</v>
      </c>
      <c r="G7006" s="363">
        <v>27124228412</v>
      </c>
      <c r="H7006" s="365">
        <v>21432</v>
      </c>
      <c r="I7006" s="388">
        <v>4</v>
      </c>
      <c r="J7006" s="378">
        <v>9</v>
      </c>
      <c r="K7006" s="381">
        <v>1958</v>
      </c>
      <c r="L7006" s="369">
        <f t="shared" ca="1" si="109"/>
        <v>65</v>
      </c>
      <c r="M7006" s="299" t="s">
        <v>20</v>
      </c>
      <c r="N7006" s="10" t="s">
        <v>28854</v>
      </c>
      <c r="O7006" s="389" t="s">
        <v>30766</v>
      </c>
      <c r="P7006" s="386">
        <v>41152</v>
      </c>
    </row>
    <row r="7007" spans="1:16" s="8" customFormat="1" ht="15" customHeight="1" x14ac:dyDescent="0.25">
      <c r="A7007" s="362">
        <v>16</v>
      </c>
      <c r="B7007" s="362" t="s">
        <v>22115</v>
      </c>
      <c r="C7007" s="340" t="s">
        <v>6138</v>
      </c>
      <c r="D7007" s="362" t="s">
        <v>6139</v>
      </c>
      <c r="E7007" s="362">
        <v>30</v>
      </c>
      <c r="F7007" s="364">
        <v>13432043</v>
      </c>
      <c r="G7007" s="363">
        <v>27134320430</v>
      </c>
      <c r="H7007" s="365">
        <v>21779</v>
      </c>
      <c r="I7007" s="388">
        <v>17</v>
      </c>
      <c r="J7007" s="378">
        <v>8</v>
      </c>
      <c r="K7007" s="381">
        <v>1959</v>
      </c>
      <c r="L7007" s="369">
        <f t="shared" ca="1" si="109"/>
        <v>64</v>
      </c>
      <c r="M7007" s="299" t="s">
        <v>20</v>
      </c>
      <c r="N7007" s="10" t="s">
        <v>28854</v>
      </c>
      <c r="O7007" s="389" t="s">
        <v>30785</v>
      </c>
      <c r="P7007" s="386">
        <v>42522</v>
      </c>
    </row>
    <row r="7008" spans="1:16" s="8" customFormat="1" ht="15" customHeight="1" x14ac:dyDescent="0.25">
      <c r="A7008" s="362" t="s">
        <v>172</v>
      </c>
      <c r="B7008" s="362" t="s">
        <v>22115</v>
      </c>
      <c r="C7008" s="340" t="s">
        <v>6136</v>
      </c>
      <c r="D7008" s="362" t="s">
        <v>6137</v>
      </c>
      <c r="E7008" s="362">
        <v>31</v>
      </c>
      <c r="F7008" s="364">
        <v>17065881</v>
      </c>
      <c r="G7008" s="363">
        <v>20170658818</v>
      </c>
      <c r="H7008" s="365" t="s">
        <v>29766</v>
      </c>
      <c r="I7008" s="388">
        <v>18</v>
      </c>
      <c r="J7008" s="378">
        <v>2</v>
      </c>
      <c r="K7008" s="381">
        <v>1965</v>
      </c>
      <c r="L7008" s="369">
        <f t="shared" ca="1" si="109"/>
        <v>59</v>
      </c>
      <c r="M7008" s="299" t="s">
        <v>20</v>
      </c>
      <c r="N7008" s="10" t="s">
        <v>40415</v>
      </c>
      <c r="O7008" s="389" t="s">
        <v>35550</v>
      </c>
      <c r="P7008" s="386">
        <v>40931</v>
      </c>
    </row>
    <row r="7009" spans="1:16" s="8" customFormat="1" ht="15" customHeight="1" x14ac:dyDescent="0.25">
      <c r="A7009" s="362" t="s">
        <v>27</v>
      </c>
      <c r="B7009" s="362" t="s">
        <v>22115</v>
      </c>
      <c r="C7009" s="340" t="s">
        <v>6134</v>
      </c>
      <c r="D7009" s="362" t="s">
        <v>6135</v>
      </c>
      <c r="E7009" s="362">
        <v>32</v>
      </c>
      <c r="F7009" s="364">
        <v>12493479</v>
      </c>
      <c r="G7009" s="363">
        <v>20124934797</v>
      </c>
      <c r="H7009" s="365">
        <v>21468</v>
      </c>
      <c r="I7009" s="388">
        <v>10</v>
      </c>
      <c r="J7009" s="378">
        <v>10</v>
      </c>
      <c r="K7009" s="381">
        <v>1958</v>
      </c>
      <c r="L7009" s="369">
        <f t="shared" ca="1" si="109"/>
        <v>65</v>
      </c>
      <c r="M7009" s="299" t="s">
        <v>20</v>
      </c>
      <c r="N7009" s="10" t="s">
        <v>40415</v>
      </c>
      <c r="O7009" s="389" t="s">
        <v>30803</v>
      </c>
      <c r="P7009" s="386">
        <v>40695</v>
      </c>
    </row>
    <row r="7010" spans="1:16" s="8" customFormat="1" ht="15" customHeight="1" x14ac:dyDescent="0.25">
      <c r="A7010" s="362" t="s">
        <v>27</v>
      </c>
      <c r="B7010" s="362" t="s">
        <v>22115</v>
      </c>
      <c r="C7010" s="340" t="s">
        <v>6132</v>
      </c>
      <c r="D7010" s="362" t="s">
        <v>6133</v>
      </c>
      <c r="E7010" s="362">
        <v>31</v>
      </c>
      <c r="F7010" s="364">
        <v>11353172</v>
      </c>
      <c r="G7010" s="363">
        <v>24113531726</v>
      </c>
      <c r="H7010" s="365">
        <v>19965</v>
      </c>
      <c r="I7010" s="388">
        <v>29</v>
      </c>
      <c r="J7010" s="378">
        <v>8</v>
      </c>
      <c r="K7010" s="381">
        <v>1954</v>
      </c>
      <c r="L7010" s="369">
        <f t="shared" ca="1" si="109"/>
        <v>69</v>
      </c>
      <c r="M7010" s="299" t="s">
        <v>20</v>
      </c>
      <c r="N7010" s="10" t="s">
        <v>28854</v>
      </c>
      <c r="O7010" s="389" t="s">
        <v>30747</v>
      </c>
      <c r="P7010" s="386">
        <v>41061</v>
      </c>
    </row>
    <row r="7011" spans="1:16" s="8" customFormat="1" ht="15" customHeight="1" x14ac:dyDescent="0.25">
      <c r="A7011" s="362" t="s">
        <v>46</v>
      </c>
      <c r="B7011" s="362" t="s">
        <v>22115</v>
      </c>
      <c r="C7011" s="340" t="s">
        <v>6130</v>
      </c>
      <c r="D7011" s="362" t="s">
        <v>6131</v>
      </c>
      <c r="E7011" s="362">
        <v>30</v>
      </c>
      <c r="F7011" s="364">
        <v>14986867</v>
      </c>
      <c r="G7011" s="363">
        <v>20149868675</v>
      </c>
      <c r="H7011" s="365">
        <v>22556</v>
      </c>
      <c r="I7011" s="388">
        <v>2</v>
      </c>
      <c r="J7011" s="378">
        <v>10</v>
      </c>
      <c r="K7011" s="381">
        <v>1961</v>
      </c>
      <c r="L7011" s="369">
        <f t="shared" ca="1" si="109"/>
        <v>62</v>
      </c>
      <c r="M7011" s="299" t="s">
        <v>20</v>
      </c>
      <c r="N7011" s="10" t="s">
        <v>40415</v>
      </c>
      <c r="O7011" s="389" t="s">
        <v>29340</v>
      </c>
      <c r="P7011" s="386">
        <v>42887</v>
      </c>
    </row>
    <row r="7012" spans="1:16" s="8" customFormat="1" ht="15" customHeight="1" x14ac:dyDescent="0.25">
      <c r="A7012" s="362" t="s">
        <v>27</v>
      </c>
      <c r="B7012" s="362" t="s">
        <v>22115</v>
      </c>
      <c r="C7012" s="340" t="s">
        <v>6128</v>
      </c>
      <c r="D7012" s="362" t="s">
        <v>6129</v>
      </c>
      <c r="E7012" s="362">
        <v>30</v>
      </c>
      <c r="F7012" s="364">
        <v>13892891</v>
      </c>
      <c r="G7012" s="363">
        <v>27138928913</v>
      </c>
      <c r="H7012" s="365">
        <v>21073</v>
      </c>
      <c r="I7012" s="388">
        <v>10</v>
      </c>
      <c r="J7012" s="378">
        <v>9</v>
      </c>
      <c r="K7012" s="381">
        <v>1957</v>
      </c>
      <c r="L7012" s="369">
        <f t="shared" ca="1" si="109"/>
        <v>66</v>
      </c>
      <c r="M7012" s="299" t="s">
        <v>20</v>
      </c>
      <c r="N7012" s="10" t="s">
        <v>28854</v>
      </c>
      <c r="O7012" s="389" t="s">
        <v>30738</v>
      </c>
      <c r="P7012" s="386">
        <v>42156</v>
      </c>
    </row>
    <row r="7013" spans="1:16" s="8" customFormat="1" ht="15" customHeight="1" x14ac:dyDescent="0.25">
      <c r="A7013" s="362" t="s">
        <v>27</v>
      </c>
      <c r="B7013" s="362" t="s">
        <v>22115</v>
      </c>
      <c r="C7013" s="340" t="s">
        <v>6126</v>
      </c>
      <c r="D7013" s="362" t="s">
        <v>6127</v>
      </c>
      <c r="E7013" s="362">
        <v>33</v>
      </c>
      <c r="F7013" s="364">
        <v>22926727</v>
      </c>
      <c r="G7013" s="363">
        <v>27229267278</v>
      </c>
      <c r="H7013" s="365">
        <v>26654</v>
      </c>
      <c r="I7013" s="388">
        <v>21</v>
      </c>
      <c r="J7013" s="378">
        <v>12</v>
      </c>
      <c r="K7013" s="381">
        <v>1972</v>
      </c>
      <c r="L7013" s="369">
        <f t="shared" ca="1" si="109"/>
        <v>51</v>
      </c>
      <c r="M7013" s="299" t="s">
        <v>20</v>
      </c>
      <c r="N7013" s="10" t="s">
        <v>28854</v>
      </c>
      <c r="O7013" s="389" t="s">
        <v>30750</v>
      </c>
      <c r="P7013" s="386" t="s">
        <v>177</v>
      </c>
    </row>
    <row r="7014" spans="1:16" s="8" customFormat="1" ht="15" customHeight="1" x14ac:dyDescent="0.25">
      <c r="A7014" s="362" t="s">
        <v>46</v>
      </c>
      <c r="B7014" s="362" t="s">
        <v>22115</v>
      </c>
      <c r="C7014" s="340" t="s">
        <v>6124</v>
      </c>
      <c r="D7014" s="362" t="s">
        <v>6125</v>
      </c>
      <c r="E7014" s="362">
        <v>31</v>
      </c>
      <c r="F7014" s="364">
        <v>10361985</v>
      </c>
      <c r="G7014" s="363">
        <v>27103619853</v>
      </c>
      <c r="H7014" s="365">
        <v>19336</v>
      </c>
      <c r="I7014" s="388">
        <v>8</v>
      </c>
      <c r="J7014" s="378">
        <v>12</v>
      </c>
      <c r="K7014" s="381">
        <v>1952</v>
      </c>
      <c r="L7014" s="369">
        <f t="shared" ca="1" si="109"/>
        <v>71</v>
      </c>
      <c r="M7014" s="299" t="s">
        <v>20</v>
      </c>
      <c r="N7014" s="10" t="s">
        <v>28854</v>
      </c>
      <c r="O7014" s="389" t="s">
        <v>34624</v>
      </c>
      <c r="P7014" s="386">
        <v>41791</v>
      </c>
    </row>
    <row r="7015" spans="1:16" s="8" customFormat="1" ht="15" customHeight="1" x14ac:dyDescent="0.25">
      <c r="A7015" s="362">
        <v>13</v>
      </c>
      <c r="B7015" s="362" t="s">
        <v>22115</v>
      </c>
      <c r="C7015" s="340" t="s">
        <v>6122</v>
      </c>
      <c r="D7015" s="362" t="s">
        <v>6123</v>
      </c>
      <c r="E7015" s="362">
        <v>31</v>
      </c>
      <c r="F7015" s="364">
        <v>10694828</v>
      </c>
      <c r="G7015" s="363">
        <v>27106948289</v>
      </c>
      <c r="H7015" s="365">
        <v>19517</v>
      </c>
      <c r="I7015" s="388">
        <v>7</v>
      </c>
      <c r="J7015" s="378">
        <v>6</v>
      </c>
      <c r="K7015" s="381">
        <v>1953</v>
      </c>
      <c r="L7015" s="369">
        <f t="shared" ca="1" si="109"/>
        <v>70</v>
      </c>
      <c r="M7015" s="299" t="s">
        <v>20</v>
      </c>
      <c r="N7015" s="10" t="s">
        <v>28854</v>
      </c>
      <c r="O7015" s="389" t="s">
        <v>30758</v>
      </c>
      <c r="P7015" s="386">
        <v>40544</v>
      </c>
    </row>
    <row r="7016" spans="1:16" s="8" customFormat="1" ht="15" customHeight="1" x14ac:dyDescent="0.25">
      <c r="A7016" s="362" t="s">
        <v>27</v>
      </c>
      <c r="B7016" s="362" t="s">
        <v>22115</v>
      </c>
      <c r="C7016" s="340" t="s">
        <v>6120</v>
      </c>
      <c r="D7016" s="362" t="s">
        <v>6121</v>
      </c>
      <c r="E7016" s="362">
        <v>31</v>
      </c>
      <c r="F7016" s="364">
        <v>18569538</v>
      </c>
      <c r="G7016" s="363">
        <v>27185695382</v>
      </c>
      <c r="H7016" s="365">
        <v>24778</v>
      </c>
      <c r="I7016" s="388">
        <v>2</v>
      </c>
      <c r="J7016" s="378">
        <v>11</v>
      </c>
      <c r="K7016" s="381">
        <v>1967</v>
      </c>
      <c r="L7016" s="369">
        <f t="shared" ca="1" si="109"/>
        <v>56</v>
      </c>
      <c r="M7016" s="299" t="s">
        <v>20</v>
      </c>
      <c r="N7016" s="10" t="s">
        <v>28854</v>
      </c>
      <c r="O7016" s="389" t="s">
        <v>30758</v>
      </c>
      <c r="P7016" s="386">
        <v>40544</v>
      </c>
    </row>
    <row r="7017" spans="1:16" s="8" customFormat="1" ht="15" customHeight="1" x14ac:dyDescent="0.25">
      <c r="A7017" s="362" t="s">
        <v>27</v>
      </c>
      <c r="B7017" s="362" t="s">
        <v>22115</v>
      </c>
      <c r="C7017" s="340" t="s">
        <v>6118</v>
      </c>
      <c r="D7017" s="362" t="s">
        <v>6119</v>
      </c>
      <c r="E7017" s="362">
        <v>30</v>
      </c>
      <c r="F7017" s="364">
        <v>17918150</v>
      </c>
      <c r="G7017" s="363">
        <v>23179181509</v>
      </c>
      <c r="H7017" s="365">
        <v>24193</v>
      </c>
      <c r="I7017" s="388">
        <v>27</v>
      </c>
      <c r="J7017" s="378">
        <v>3</v>
      </c>
      <c r="K7017" s="381">
        <v>1966</v>
      </c>
      <c r="L7017" s="369">
        <f t="shared" ca="1" si="109"/>
        <v>58</v>
      </c>
      <c r="M7017" s="299" t="s">
        <v>20</v>
      </c>
      <c r="N7017" s="10" t="s">
        <v>40415</v>
      </c>
      <c r="O7017" s="389" t="s">
        <v>29318</v>
      </c>
      <c r="P7017" s="386">
        <v>43191</v>
      </c>
    </row>
    <row r="7018" spans="1:16" s="8" customFormat="1" ht="15" customHeight="1" x14ac:dyDescent="0.25">
      <c r="A7018" s="362" t="s">
        <v>46</v>
      </c>
      <c r="B7018" s="362" t="s">
        <v>22115</v>
      </c>
      <c r="C7018" s="340" t="s">
        <v>6113</v>
      </c>
      <c r="D7018" s="362" t="s">
        <v>6114</v>
      </c>
      <c r="E7018" s="362">
        <v>30</v>
      </c>
      <c r="F7018" s="364">
        <v>20314179</v>
      </c>
      <c r="G7018" s="363">
        <v>27203141799</v>
      </c>
      <c r="H7018" s="365">
        <v>24995</v>
      </c>
      <c r="I7018" s="388">
        <v>6</v>
      </c>
      <c r="J7018" s="378">
        <v>6</v>
      </c>
      <c r="K7018" s="381">
        <v>1968</v>
      </c>
      <c r="L7018" s="369">
        <f t="shared" ca="1" si="109"/>
        <v>55</v>
      </c>
      <c r="M7018" s="299" t="s">
        <v>20</v>
      </c>
      <c r="N7018" s="10" t="s">
        <v>28854</v>
      </c>
      <c r="O7018" s="389" t="s">
        <v>29328</v>
      </c>
      <c r="P7018" s="386">
        <v>43101</v>
      </c>
    </row>
    <row r="7019" spans="1:16" s="8" customFormat="1" ht="15" customHeight="1" x14ac:dyDescent="0.25">
      <c r="A7019" s="362" t="s">
        <v>302</v>
      </c>
      <c r="B7019" s="362" t="s">
        <v>22115</v>
      </c>
      <c r="C7019" s="340" t="s">
        <v>6112</v>
      </c>
      <c r="D7019" s="362" t="s">
        <v>6111</v>
      </c>
      <c r="E7019" s="362">
        <v>30</v>
      </c>
      <c r="F7019" s="364">
        <v>13606712</v>
      </c>
      <c r="G7019" s="363">
        <v>27136067120</v>
      </c>
      <c r="H7019" s="365">
        <v>21051</v>
      </c>
      <c r="I7019" s="388">
        <v>19</v>
      </c>
      <c r="J7019" s="378">
        <v>8</v>
      </c>
      <c r="K7019" s="381">
        <v>1957</v>
      </c>
      <c r="L7019" s="369">
        <f t="shared" ca="1" si="109"/>
        <v>66</v>
      </c>
      <c r="M7019" s="299" t="s">
        <v>20</v>
      </c>
      <c r="N7019" s="10" t="s">
        <v>28854</v>
      </c>
      <c r="O7019" s="389" t="s">
        <v>29313</v>
      </c>
      <c r="P7019" s="386">
        <v>43160</v>
      </c>
    </row>
    <row r="7020" spans="1:16" s="8" customFormat="1" ht="15" customHeight="1" x14ac:dyDescent="0.25">
      <c r="A7020" s="362" t="s">
        <v>27</v>
      </c>
      <c r="B7020" s="362" t="s">
        <v>22115</v>
      </c>
      <c r="C7020" s="340" t="s">
        <v>6109</v>
      </c>
      <c r="D7020" s="362" t="s">
        <v>6110</v>
      </c>
      <c r="E7020" s="362">
        <v>30</v>
      </c>
      <c r="F7020" s="364">
        <v>14027200</v>
      </c>
      <c r="G7020" s="363">
        <v>27140272006</v>
      </c>
      <c r="H7020" s="365">
        <v>22170</v>
      </c>
      <c r="I7020" s="388">
        <v>11</v>
      </c>
      <c r="J7020" s="378">
        <v>9</v>
      </c>
      <c r="K7020" s="381">
        <v>1960</v>
      </c>
      <c r="L7020" s="369">
        <f t="shared" ca="1" si="109"/>
        <v>63</v>
      </c>
      <c r="M7020" s="299" t="s">
        <v>20</v>
      </c>
      <c r="N7020" s="10" t="s">
        <v>28854</v>
      </c>
      <c r="O7020" s="389" t="s">
        <v>29313</v>
      </c>
      <c r="P7020" s="386">
        <v>43160</v>
      </c>
    </row>
    <row r="7021" spans="1:16" s="8" customFormat="1" ht="15" customHeight="1" x14ac:dyDescent="0.25">
      <c r="A7021" s="362" t="s">
        <v>27</v>
      </c>
      <c r="B7021" s="362" t="s">
        <v>22115</v>
      </c>
      <c r="C7021" s="340" t="s">
        <v>6107</v>
      </c>
      <c r="D7021" s="362" t="s">
        <v>6108</v>
      </c>
      <c r="E7021" s="362">
        <v>30</v>
      </c>
      <c r="F7021" s="364">
        <v>23521627</v>
      </c>
      <c r="G7021" s="363">
        <v>20235216273</v>
      </c>
      <c r="H7021" s="365">
        <v>26984</v>
      </c>
      <c r="I7021" s="388">
        <v>16</v>
      </c>
      <c r="J7021" s="378">
        <v>11</v>
      </c>
      <c r="K7021" s="381">
        <v>1973</v>
      </c>
      <c r="L7021" s="369">
        <f t="shared" ca="1" si="109"/>
        <v>50</v>
      </c>
      <c r="M7021" s="299" t="s">
        <v>20</v>
      </c>
      <c r="N7021" s="10" t="s">
        <v>40415</v>
      </c>
      <c r="O7021" s="389" t="s">
        <v>30749</v>
      </c>
      <c r="P7021" s="386">
        <v>42856</v>
      </c>
    </row>
    <row r="7022" spans="1:16" s="8" customFormat="1" ht="15" customHeight="1" x14ac:dyDescent="0.25">
      <c r="A7022" s="362" t="s">
        <v>27</v>
      </c>
      <c r="B7022" s="362" t="s">
        <v>22115</v>
      </c>
      <c r="C7022" s="340" t="s">
        <v>6105</v>
      </c>
      <c r="D7022" s="362" t="s">
        <v>6106</v>
      </c>
      <c r="E7022" s="362">
        <v>32</v>
      </c>
      <c r="F7022" s="364">
        <v>22448615</v>
      </c>
      <c r="G7022" s="363">
        <v>20224486155</v>
      </c>
      <c r="H7022" s="365">
        <v>26207</v>
      </c>
      <c r="I7022" s="388">
        <v>1</v>
      </c>
      <c r="J7022" s="378">
        <v>10</v>
      </c>
      <c r="K7022" s="381">
        <v>1971</v>
      </c>
      <c r="L7022" s="369">
        <f t="shared" ca="1" si="109"/>
        <v>52</v>
      </c>
      <c r="M7022" s="299" t="s">
        <v>20</v>
      </c>
      <c r="N7022" s="10" t="s">
        <v>40415</v>
      </c>
      <c r="O7022" s="389" t="s">
        <v>30764</v>
      </c>
      <c r="P7022" s="386">
        <v>40483</v>
      </c>
    </row>
    <row r="7023" spans="1:16" s="8" customFormat="1" ht="15" customHeight="1" x14ac:dyDescent="0.25">
      <c r="A7023" s="362">
        <v>11</v>
      </c>
      <c r="B7023" s="362" t="s">
        <v>22115</v>
      </c>
      <c r="C7023" s="340" t="s">
        <v>6103</v>
      </c>
      <c r="D7023" s="362" t="s">
        <v>6104</v>
      </c>
      <c r="E7023" s="362">
        <v>30</v>
      </c>
      <c r="F7023" s="364">
        <v>18408945</v>
      </c>
      <c r="G7023" s="363">
        <v>23184089459</v>
      </c>
      <c r="H7023" s="365">
        <v>24744</v>
      </c>
      <c r="I7023" s="388">
        <v>29</v>
      </c>
      <c r="J7023" s="378">
        <v>9</v>
      </c>
      <c r="K7023" s="381">
        <v>1967</v>
      </c>
      <c r="L7023" s="369">
        <f t="shared" ca="1" si="109"/>
        <v>56</v>
      </c>
      <c r="M7023" s="299" t="s">
        <v>20</v>
      </c>
      <c r="N7023" s="10" t="s">
        <v>40415</v>
      </c>
      <c r="O7023" s="389" t="s">
        <v>29328</v>
      </c>
      <c r="P7023" s="386">
        <v>43101</v>
      </c>
    </row>
    <row r="7024" spans="1:16" s="8" customFormat="1" ht="15" customHeight="1" x14ac:dyDescent="0.25">
      <c r="A7024" s="362" t="s">
        <v>46</v>
      </c>
      <c r="B7024" s="362" t="s">
        <v>22115</v>
      </c>
      <c r="C7024" s="340" t="s">
        <v>6101</v>
      </c>
      <c r="D7024" s="362" t="s">
        <v>6102</v>
      </c>
      <c r="E7024" s="362">
        <v>31</v>
      </c>
      <c r="F7024" s="364">
        <v>21940965</v>
      </c>
      <c r="G7024" s="363">
        <v>20219409657</v>
      </c>
      <c r="H7024" s="365">
        <v>25953</v>
      </c>
      <c r="I7024" s="388">
        <v>20</v>
      </c>
      <c r="J7024" s="378">
        <v>1</v>
      </c>
      <c r="K7024" s="381">
        <v>1971</v>
      </c>
      <c r="L7024" s="369">
        <f t="shared" ca="1" si="109"/>
        <v>53</v>
      </c>
      <c r="M7024" s="299" t="s">
        <v>20</v>
      </c>
      <c r="N7024" s="10" t="s">
        <v>40415</v>
      </c>
      <c r="O7024" s="389" t="s">
        <v>30747</v>
      </c>
      <c r="P7024" s="386">
        <v>41061</v>
      </c>
    </row>
    <row r="7025" spans="1:16" s="8" customFormat="1" ht="15" customHeight="1" x14ac:dyDescent="0.25">
      <c r="A7025" s="362" t="s">
        <v>27</v>
      </c>
      <c r="B7025" s="362" t="s">
        <v>22115</v>
      </c>
      <c r="C7025" s="340" t="s">
        <v>6099</v>
      </c>
      <c r="D7025" s="362" t="s">
        <v>6100</v>
      </c>
      <c r="E7025" s="362">
        <v>30</v>
      </c>
      <c r="F7025" s="364">
        <v>17513203</v>
      </c>
      <c r="G7025" s="363">
        <v>20175132032</v>
      </c>
      <c r="H7025" s="365">
        <v>24007</v>
      </c>
      <c r="I7025" s="388">
        <v>22</v>
      </c>
      <c r="J7025" s="378">
        <v>9</v>
      </c>
      <c r="K7025" s="381">
        <v>1965</v>
      </c>
      <c r="L7025" s="369">
        <f t="shared" ca="1" si="109"/>
        <v>58</v>
      </c>
      <c r="M7025" s="299" t="s">
        <v>20</v>
      </c>
      <c r="N7025" s="10" t="s">
        <v>40415</v>
      </c>
      <c r="O7025" s="389" t="s">
        <v>29343</v>
      </c>
      <c r="P7025" s="386">
        <v>42948</v>
      </c>
    </row>
    <row r="7026" spans="1:16" s="8" customFormat="1" ht="15" customHeight="1" x14ac:dyDescent="0.25">
      <c r="A7026" s="362" t="s">
        <v>59</v>
      </c>
      <c r="B7026" s="362" t="s">
        <v>22115</v>
      </c>
      <c r="C7026" s="340" t="s">
        <v>6098</v>
      </c>
      <c r="D7026" s="362" t="s">
        <v>5127</v>
      </c>
      <c r="E7026" s="362">
        <v>30</v>
      </c>
      <c r="F7026" s="364">
        <v>18324780</v>
      </c>
      <c r="G7026" s="363">
        <v>20183247809</v>
      </c>
      <c r="H7026" s="365">
        <v>24492</v>
      </c>
      <c r="I7026" s="388">
        <v>20</v>
      </c>
      <c r="J7026" s="378">
        <v>1</v>
      </c>
      <c r="K7026" s="381">
        <v>1967</v>
      </c>
      <c r="L7026" s="369">
        <f t="shared" ca="1" si="109"/>
        <v>57</v>
      </c>
      <c r="M7026" s="299" t="s">
        <v>20</v>
      </c>
      <c r="N7026" s="10" t="s">
        <v>40415</v>
      </c>
      <c r="O7026" s="389" t="s">
        <v>29321</v>
      </c>
      <c r="P7026" s="386">
        <v>44197</v>
      </c>
    </row>
    <row r="7027" spans="1:16" s="8" customFormat="1" ht="15" customHeight="1" x14ac:dyDescent="0.25">
      <c r="A7027" s="362" t="s">
        <v>27</v>
      </c>
      <c r="B7027" s="362" t="s">
        <v>22115</v>
      </c>
      <c r="C7027" s="340" t="s">
        <v>40235</v>
      </c>
      <c r="D7027" s="362" t="s">
        <v>40266</v>
      </c>
      <c r="E7027" s="362">
        <v>30</v>
      </c>
      <c r="F7027" s="364">
        <v>20963649</v>
      </c>
      <c r="G7027" s="363">
        <v>20209636493</v>
      </c>
      <c r="H7027" s="365">
        <v>25536</v>
      </c>
      <c r="I7027" s="388">
        <v>29</v>
      </c>
      <c r="J7027" s="378">
        <v>11</v>
      </c>
      <c r="K7027" s="381">
        <v>1969</v>
      </c>
      <c r="L7027" s="369">
        <f t="shared" ca="1" si="109"/>
        <v>54</v>
      </c>
      <c r="M7027" s="299" t="s">
        <v>20</v>
      </c>
      <c r="N7027" s="10" t="s">
        <v>40415</v>
      </c>
      <c r="O7027" s="389" t="s">
        <v>40280</v>
      </c>
      <c r="P7027" s="386">
        <v>45352</v>
      </c>
    </row>
    <row r="7028" spans="1:16" s="8" customFormat="1" ht="15" customHeight="1" x14ac:dyDescent="0.25">
      <c r="A7028" s="362" t="s">
        <v>23</v>
      </c>
      <c r="B7028" s="362" t="s">
        <v>22115</v>
      </c>
      <c r="C7028" s="340" t="s">
        <v>6097</v>
      </c>
      <c r="D7028" s="362" t="s">
        <v>6096</v>
      </c>
      <c r="E7028" s="362">
        <v>30</v>
      </c>
      <c r="F7028" s="364">
        <v>21977263</v>
      </c>
      <c r="G7028" s="363">
        <v>20219772638</v>
      </c>
      <c r="H7028" s="365">
        <v>25915</v>
      </c>
      <c r="I7028" s="388">
        <v>13</v>
      </c>
      <c r="J7028" s="378">
        <v>12</v>
      </c>
      <c r="K7028" s="381">
        <v>1970</v>
      </c>
      <c r="L7028" s="369">
        <f t="shared" ca="1" si="109"/>
        <v>53</v>
      </c>
      <c r="M7028" s="299" t="s">
        <v>20</v>
      </c>
      <c r="N7028" s="10" t="s">
        <v>40415</v>
      </c>
      <c r="O7028" s="389" t="s">
        <v>29321</v>
      </c>
      <c r="P7028" s="386">
        <v>44197</v>
      </c>
    </row>
    <row r="7029" spans="1:16" s="8" customFormat="1" ht="15" customHeight="1" x14ac:dyDescent="0.25">
      <c r="A7029" s="362" t="s">
        <v>46</v>
      </c>
      <c r="B7029" s="362" t="s">
        <v>22115</v>
      </c>
      <c r="C7029" s="340" t="s">
        <v>6092</v>
      </c>
      <c r="D7029" s="362" t="s">
        <v>6093</v>
      </c>
      <c r="E7029" s="362">
        <v>31</v>
      </c>
      <c r="F7029" s="364">
        <v>20951937</v>
      </c>
      <c r="G7029" s="363">
        <v>20209519373</v>
      </c>
      <c r="H7029" s="365">
        <v>25504</v>
      </c>
      <c r="I7029" s="388">
        <v>28</v>
      </c>
      <c r="J7029" s="378">
        <v>10</v>
      </c>
      <c r="K7029" s="381">
        <v>1969</v>
      </c>
      <c r="L7029" s="369">
        <f t="shared" ca="1" si="109"/>
        <v>54</v>
      </c>
      <c r="M7029" s="299" t="s">
        <v>20</v>
      </c>
      <c r="N7029" s="10" t="s">
        <v>40415</v>
      </c>
      <c r="O7029" s="389" t="s">
        <v>30763</v>
      </c>
      <c r="P7029" s="386">
        <v>40787</v>
      </c>
    </row>
    <row r="7030" spans="1:16" s="8" customFormat="1" ht="15" customHeight="1" x14ac:dyDescent="0.25">
      <c r="A7030" s="362" t="s">
        <v>27</v>
      </c>
      <c r="B7030" s="362" t="s">
        <v>22115</v>
      </c>
      <c r="C7030" s="340" t="s">
        <v>6090</v>
      </c>
      <c r="D7030" s="362" t="s">
        <v>6091</v>
      </c>
      <c r="E7030" s="362">
        <v>32</v>
      </c>
      <c r="F7030" s="364">
        <v>22935819</v>
      </c>
      <c r="G7030" s="363">
        <v>20229358198</v>
      </c>
      <c r="H7030" s="365">
        <v>22979</v>
      </c>
      <c r="I7030" s="388">
        <v>29</v>
      </c>
      <c r="J7030" s="378">
        <v>11</v>
      </c>
      <c r="K7030" s="381">
        <v>1962</v>
      </c>
      <c r="L7030" s="369">
        <f t="shared" ca="1" si="109"/>
        <v>61</v>
      </c>
      <c r="M7030" s="299" t="s">
        <v>20</v>
      </c>
      <c r="N7030" s="10" t="s">
        <v>40415</v>
      </c>
      <c r="O7030" s="389" t="s">
        <v>30750</v>
      </c>
      <c r="P7030" s="386" t="s">
        <v>177</v>
      </c>
    </row>
    <row r="7031" spans="1:16" s="8" customFormat="1" ht="15" customHeight="1" x14ac:dyDescent="0.25">
      <c r="A7031" s="362" t="s">
        <v>46</v>
      </c>
      <c r="B7031" s="362" t="s">
        <v>22115</v>
      </c>
      <c r="C7031" s="340" t="s">
        <v>6088</v>
      </c>
      <c r="D7031" s="362" t="s">
        <v>6089</v>
      </c>
      <c r="E7031" s="362">
        <v>30</v>
      </c>
      <c r="F7031" s="364">
        <v>21702582</v>
      </c>
      <c r="G7031" s="363">
        <v>20217025827</v>
      </c>
      <c r="H7031" s="365">
        <v>25878</v>
      </c>
      <c r="I7031" s="388">
        <v>6</v>
      </c>
      <c r="J7031" s="378">
        <v>11</v>
      </c>
      <c r="K7031" s="381">
        <v>1970</v>
      </c>
      <c r="L7031" s="369">
        <f t="shared" ca="1" si="109"/>
        <v>53</v>
      </c>
      <c r="M7031" s="299" t="s">
        <v>20</v>
      </c>
      <c r="N7031" s="10" t="s">
        <v>40415</v>
      </c>
      <c r="O7031" s="389" t="s">
        <v>29338</v>
      </c>
      <c r="P7031" s="386">
        <v>43221</v>
      </c>
    </row>
    <row r="7032" spans="1:16" s="8" customFormat="1" ht="15" customHeight="1" x14ac:dyDescent="0.25">
      <c r="A7032" s="362" t="s">
        <v>36</v>
      </c>
      <c r="B7032" s="362" t="s">
        <v>22115</v>
      </c>
      <c r="C7032" s="340" t="s">
        <v>6086</v>
      </c>
      <c r="D7032" s="362" t="s">
        <v>6087</v>
      </c>
      <c r="E7032" s="362">
        <v>30</v>
      </c>
      <c r="F7032" s="364">
        <v>20561160</v>
      </c>
      <c r="G7032" s="363">
        <v>20205611607</v>
      </c>
      <c r="H7032" s="365">
        <v>25311</v>
      </c>
      <c r="I7032" s="388">
        <v>18</v>
      </c>
      <c r="J7032" s="378">
        <v>4</v>
      </c>
      <c r="K7032" s="381">
        <v>1969</v>
      </c>
      <c r="L7032" s="369">
        <f t="shared" ca="1" si="109"/>
        <v>55</v>
      </c>
      <c r="M7032" s="299" t="s">
        <v>20</v>
      </c>
      <c r="N7032" s="10" t="s">
        <v>40415</v>
      </c>
      <c r="O7032" s="389" t="s">
        <v>29329</v>
      </c>
      <c r="P7032" s="386">
        <v>43831</v>
      </c>
    </row>
    <row r="7033" spans="1:16" s="8" customFormat="1" ht="15" customHeight="1" x14ac:dyDescent="0.25">
      <c r="A7033" s="362" t="s">
        <v>36</v>
      </c>
      <c r="B7033" s="362" t="s">
        <v>22115</v>
      </c>
      <c r="C7033" s="340" t="s">
        <v>6084</v>
      </c>
      <c r="D7033" s="362" t="s">
        <v>6085</v>
      </c>
      <c r="E7033" s="362">
        <v>34</v>
      </c>
      <c r="F7033" s="364">
        <v>21702427</v>
      </c>
      <c r="G7033" s="363">
        <v>20217024278</v>
      </c>
      <c r="H7033" s="365">
        <v>25821</v>
      </c>
      <c r="I7033" s="388">
        <v>10</v>
      </c>
      <c r="J7033" s="378">
        <v>9</v>
      </c>
      <c r="K7033" s="381">
        <v>1970</v>
      </c>
      <c r="L7033" s="369">
        <f t="shared" ca="1" si="109"/>
        <v>53</v>
      </c>
      <c r="M7033" s="299" t="s">
        <v>20</v>
      </c>
      <c r="N7033" s="10" t="s">
        <v>40415</v>
      </c>
      <c r="O7033" s="389" t="s">
        <v>36780</v>
      </c>
      <c r="P7033" s="386">
        <v>37734</v>
      </c>
    </row>
    <row r="7034" spans="1:16" s="8" customFormat="1" ht="15" customHeight="1" x14ac:dyDescent="0.25">
      <c r="A7034" s="362" t="s">
        <v>36</v>
      </c>
      <c r="B7034" s="362" t="s">
        <v>22115</v>
      </c>
      <c r="C7034" s="340" t="s">
        <v>6082</v>
      </c>
      <c r="D7034" s="362" t="s">
        <v>6083</v>
      </c>
      <c r="E7034" s="362">
        <v>30</v>
      </c>
      <c r="F7034" s="364">
        <v>20106368</v>
      </c>
      <c r="G7034" s="363">
        <v>20201063680</v>
      </c>
      <c r="H7034" s="365">
        <v>24895</v>
      </c>
      <c r="I7034" s="388">
        <v>27</v>
      </c>
      <c r="J7034" s="378">
        <v>2</v>
      </c>
      <c r="K7034" s="381">
        <v>1968</v>
      </c>
      <c r="L7034" s="369">
        <f t="shared" ca="1" si="109"/>
        <v>56</v>
      </c>
      <c r="M7034" s="299" t="s">
        <v>20</v>
      </c>
      <c r="N7034" s="10" t="s">
        <v>40415</v>
      </c>
      <c r="O7034" s="389" t="s">
        <v>29341</v>
      </c>
      <c r="P7034" s="386">
        <v>43624</v>
      </c>
    </row>
    <row r="7035" spans="1:16" s="8" customFormat="1" ht="15" customHeight="1" x14ac:dyDescent="0.25">
      <c r="A7035" s="362" t="s">
        <v>36</v>
      </c>
      <c r="B7035" s="362" t="s">
        <v>22115</v>
      </c>
      <c r="C7035" s="340" t="s">
        <v>6081</v>
      </c>
      <c r="D7035" s="362" t="s">
        <v>6080</v>
      </c>
      <c r="E7035" s="362">
        <v>30</v>
      </c>
      <c r="F7035" s="364">
        <v>21405735</v>
      </c>
      <c r="G7035" s="363">
        <v>20214057353</v>
      </c>
      <c r="H7035" s="365">
        <v>25825</v>
      </c>
      <c r="I7035" s="388">
        <v>14</v>
      </c>
      <c r="J7035" s="378">
        <v>9</v>
      </c>
      <c r="K7035" s="381">
        <v>1970</v>
      </c>
      <c r="L7035" s="369">
        <f t="shared" ca="1" si="109"/>
        <v>53</v>
      </c>
      <c r="M7035" s="299" t="s">
        <v>20</v>
      </c>
      <c r="N7035" s="10" t="s">
        <v>40415</v>
      </c>
      <c r="O7035" s="389" t="s">
        <v>29349</v>
      </c>
      <c r="P7035" s="386">
        <v>44075</v>
      </c>
    </row>
    <row r="7036" spans="1:16" s="8" customFormat="1" ht="15" customHeight="1" x14ac:dyDescent="0.25">
      <c r="A7036" s="362" t="s">
        <v>27</v>
      </c>
      <c r="B7036" s="362" t="s">
        <v>22115</v>
      </c>
      <c r="C7036" s="340" t="s">
        <v>6076</v>
      </c>
      <c r="D7036" s="362" t="s">
        <v>6077</v>
      </c>
      <c r="E7036" s="362">
        <v>30</v>
      </c>
      <c r="F7036" s="364">
        <v>21430507</v>
      </c>
      <c r="G7036" s="363">
        <v>20214305071</v>
      </c>
      <c r="H7036" s="365">
        <v>25836</v>
      </c>
      <c r="I7036" s="388">
        <v>25</v>
      </c>
      <c r="J7036" s="378">
        <v>9</v>
      </c>
      <c r="K7036" s="381">
        <v>1970</v>
      </c>
      <c r="L7036" s="369">
        <f t="shared" ca="1" si="109"/>
        <v>53</v>
      </c>
      <c r="M7036" s="299" t="s">
        <v>20</v>
      </c>
      <c r="N7036" s="10" t="s">
        <v>40415</v>
      </c>
      <c r="O7036" s="389" t="s">
        <v>29360</v>
      </c>
      <c r="P7036" s="386">
        <v>43282</v>
      </c>
    </row>
    <row r="7037" spans="1:16" s="8" customFormat="1" ht="15" customHeight="1" x14ac:dyDescent="0.25">
      <c r="A7037" s="362" t="s">
        <v>46</v>
      </c>
      <c r="B7037" s="362" t="s">
        <v>22115</v>
      </c>
      <c r="C7037" s="340" t="s">
        <v>6074</v>
      </c>
      <c r="D7037" s="362" t="s">
        <v>6075</v>
      </c>
      <c r="E7037" s="362">
        <v>32</v>
      </c>
      <c r="F7037" s="364">
        <v>12331709</v>
      </c>
      <c r="G7037" s="363">
        <v>20123317093</v>
      </c>
      <c r="H7037" s="365">
        <v>21421</v>
      </c>
      <c r="I7037" s="388">
        <v>24</v>
      </c>
      <c r="J7037" s="378">
        <v>8</v>
      </c>
      <c r="K7037" s="381">
        <v>1958</v>
      </c>
      <c r="L7037" s="369">
        <f t="shared" ca="1" si="109"/>
        <v>65</v>
      </c>
      <c r="M7037" s="299" t="s">
        <v>20</v>
      </c>
      <c r="N7037" s="10" t="s">
        <v>40415</v>
      </c>
      <c r="O7037" s="389" t="s">
        <v>30747</v>
      </c>
      <c r="P7037" s="386">
        <v>41061</v>
      </c>
    </row>
    <row r="7038" spans="1:16" s="8" customFormat="1" ht="15" customHeight="1" x14ac:dyDescent="0.25">
      <c r="A7038" s="362" t="s">
        <v>172</v>
      </c>
      <c r="B7038" s="362" t="s">
        <v>22115</v>
      </c>
      <c r="C7038" s="340" t="s">
        <v>6069</v>
      </c>
      <c r="D7038" s="362" t="s">
        <v>6070</v>
      </c>
      <c r="E7038" s="362">
        <v>32</v>
      </c>
      <c r="F7038" s="364">
        <v>20122961</v>
      </c>
      <c r="G7038" s="363">
        <v>20201229619</v>
      </c>
      <c r="H7038" s="365">
        <v>25046</v>
      </c>
      <c r="I7038" s="388">
        <v>27</v>
      </c>
      <c r="J7038" s="378">
        <v>7</v>
      </c>
      <c r="K7038" s="381">
        <v>1968</v>
      </c>
      <c r="L7038" s="369">
        <f t="shared" ca="1" si="109"/>
        <v>55</v>
      </c>
      <c r="M7038" s="299" t="s">
        <v>20</v>
      </c>
      <c r="N7038" s="10" t="s">
        <v>40415</v>
      </c>
      <c r="O7038" s="389" t="s">
        <v>177</v>
      </c>
      <c r="P7038" s="386" t="s">
        <v>177</v>
      </c>
    </row>
    <row r="7039" spans="1:16" s="8" customFormat="1" ht="15" customHeight="1" x14ac:dyDescent="0.25">
      <c r="A7039" s="362" t="s">
        <v>27</v>
      </c>
      <c r="B7039" s="362" t="s">
        <v>22115</v>
      </c>
      <c r="C7039" s="340" t="s">
        <v>6067</v>
      </c>
      <c r="D7039" s="362" t="s">
        <v>6068</v>
      </c>
      <c r="E7039" s="362">
        <v>31</v>
      </c>
      <c r="F7039" s="364">
        <v>18272198</v>
      </c>
      <c r="G7039" s="363">
        <v>20182721981</v>
      </c>
      <c r="H7039" s="365">
        <v>24424</v>
      </c>
      <c r="I7039" s="388">
        <v>13</v>
      </c>
      <c r="J7039" s="378">
        <v>11</v>
      </c>
      <c r="K7039" s="381">
        <v>1966</v>
      </c>
      <c r="L7039" s="369">
        <f t="shared" ca="1" si="109"/>
        <v>57</v>
      </c>
      <c r="M7039" s="299" t="s">
        <v>20</v>
      </c>
      <c r="N7039" s="10" t="s">
        <v>40415</v>
      </c>
      <c r="O7039" s="389" t="s">
        <v>30797</v>
      </c>
      <c r="P7039" s="386">
        <v>41244</v>
      </c>
    </row>
    <row r="7040" spans="1:16" s="8" customFormat="1" ht="15" customHeight="1" x14ac:dyDescent="0.25">
      <c r="A7040" s="362" t="s">
        <v>172</v>
      </c>
      <c r="B7040" s="362" t="s">
        <v>22115</v>
      </c>
      <c r="C7040" s="340" t="s">
        <v>6065</v>
      </c>
      <c r="D7040" s="362" t="s">
        <v>6066</v>
      </c>
      <c r="E7040" s="362">
        <v>33</v>
      </c>
      <c r="F7040" s="364">
        <v>21847525</v>
      </c>
      <c r="G7040" s="363">
        <v>20218475257</v>
      </c>
      <c r="H7040" s="365" t="s">
        <v>29765</v>
      </c>
      <c r="I7040" s="388">
        <v>14</v>
      </c>
      <c r="J7040" s="378">
        <v>12</v>
      </c>
      <c r="K7040" s="381">
        <v>1970</v>
      </c>
      <c r="L7040" s="369">
        <f t="shared" ca="1" si="109"/>
        <v>53</v>
      </c>
      <c r="M7040" s="299" t="s">
        <v>20</v>
      </c>
      <c r="N7040" s="10" t="s">
        <v>40415</v>
      </c>
      <c r="O7040" s="389" t="s">
        <v>33560</v>
      </c>
      <c r="P7040" s="386" t="s">
        <v>177</v>
      </c>
    </row>
    <row r="7041" spans="1:16" s="8" customFormat="1" ht="15" customHeight="1" x14ac:dyDescent="0.25">
      <c r="A7041" s="362" t="s">
        <v>27</v>
      </c>
      <c r="B7041" s="362" t="s">
        <v>22115</v>
      </c>
      <c r="C7041" s="340" t="s">
        <v>6063</v>
      </c>
      <c r="D7041" s="362" t="s">
        <v>6064</v>
      </c>
      <c r="E7041" s="362">
        <v>30</v>
      </c>
      <c r="F7041" s="364">
        <v>20973021</v>
      </c>
      <c r="G7041" s="363">
        <v>23209730219</v>
      </c>
      <c r="H7041" s="365">
        <v>25365</v>
      </c>
      <c r="I7041" s="388">
        <v>11</v>
      </c>
      <c r="J7041" s="378">
        <v>6</v>
      </c>
      <c r="K7041" s="381">
        <v>1969</v>
      </c>
      <c r="L7041" s="369">
        <f t="shared" ca="1" si="109"/>
        <v>54</v>
      </c>
      <c r="M7041" s="299" t="s">
        <v>20</v>
      </c>
      <c r="N7041" s="10" t="s">
        <v>40415</v>
      </c>
      <c r="O7041" s="389" t="s">
        <v>29343</v>
      </c>
      <c r="P7041" s="386">
        <v>42948</v>
      </c>
    </row>
    <row r="7042" spans="1:16" s="8" customFormat="1" ht="15" customHeight="1" x14ac:dyDescent="0.25">
      <c r="A7042" s="362" t="s">
        <v>27</v>
      </c>
      <c r="B7042" s="362" t="s">
        <v>22115</v>
      </c>
      <c r="C7042" s="340" t="s">
        <v>6061</v>
      </c>
      <c r="D7042" s="362" t="s">
        <v>6062</v>
      </c>
      <c r="E7042" s="362">
        <v>30</v>
      </c>
      <c r="F7042" s="364">
        <v>20999959</v>
      </c>
      <c r="G7042" s="363">
        <v>20209999596</v>
      </c>
      <c r="H7042" s="365">
        <v>25553</v>
      </c>
      <c r="I7042" s="388">
        <v>16</v>
      </c>
      <c r="J7042" s="378">
        <v>12</v>
      </c>
      <c r="K7042" s="381">
        <v>1969</v>
      </c>
      <c r="L7042" s="369">
        <f t="shared" ref="L7042:L7105" ca="1" si="110">DATEDIF(H7042,TODAY(),"Y")</f>
        <v>54</v>
      </c>
      <c r="M7042" s="299" t="s">
        <v>20</v>
      </c>
      <c r="N7042" s="10" t="s">
        <v>40415</v>
      </c>
      <c r="O7042" s="389" t="s">
        <v>29350</v>
      </c>
      <c r="P7042" s="386">
        <v>43009</v>
      </c>
    </row>
    <row r="7043" spans="1:16" s="8" customFormat="1" ht="15" customHeight="1" x14ac:dyDescent="0.25">
      <c r="A7043" s="362" t="s">
        <v>172</v>
      </c>
      <c r="B7043" s="362" t="s">
        <v>22115</v>
      </c>
      <c r="C7043" s="340" t="s">
        <v>6059</v>
      </c>
      <c r="D7043" s="362" t="s">
        <v>6060</v>
      </c>
      <c r="E7043" s="362">
        <v>30</v>
      </c>
      <c r="F7043" s="364">
        <v>20934282</v>
      </c>
      <c r="G7043" s="363">
        <v>20209342821</v>
      </c>
      <c r="H7043" s="365" t="s">
        <v>29764</v>
      </c>
      <c r="I7043" s="388">
        <v>22</v>
      </c>
      <c r="J7043" s="378">
        <v>8</v>
      </c>
      <c r="K7043" s="381">
        <v>1969</v>
      </c>
      <c r="L7043" s="369">
        <f t="shared" ca="1" si="110"/>
        <v>54</v>
      </c>
      <c r="M7043" s="299" t="s">
        <v>20</v>
      </c>
      <c r="N7043" s="10" t="s">
        <v>40415</v>
      </c>
      <c r="O7043" s="389" t="s">
        <v>29330</v>
      </c>
      <c r="P7043" s="386">
        <v>43153</v>
      </c>
    </row>
    <row r="7044" spans="1:16" s="8" customFormat="1" ht="15" customHeight="1" x14ac:dyDescent="0.25">
      <c r="A7044" s="362" t="s">
        <v>27</v>
      </c>
      <c r="B7044" s="362" t="s">
        <v>22115</v>
      </c>
      <c r="C7044" s="340" t="s">
        <v>6058</v>
      </c>
      <c r="D7044" s="362" t="s">
        <v>6057</v>
      </c>
      <c r="E7044" s="362">
        <v>30</v>
      </c>
      <c r="F7044" s="364">
        <v>21386652</v>
      </c>
      <c r="G7044" s="363">
        <v>20213866525</v>
      </c>
      <c r="H7044" s="365">
        <v>25581</v>
      </c>
      <c r="I7044" s="388">
        <v>13</v>
      </c>
      <c r="J7044" s="378">
        <v>1</v>
      </c>
      <c r="K7044" s="381">
        <v>1970</v>
      </c>
      <c r="L7044" s="369">
        <f t="shared" ca="1" si="110"/>
        <v>54</v>
      </c>
      <c r="M7044" s="299" t="s">
        <v>20</v>
      </c>
      <c r="N7044" s="10" t="s">
        <v>40415</v>
      </c>
      <c r="O7044" s="389" t="s">
        <v>29321</v>
      </c>
      <c r="P7044" s="386">
        <v>44197</v>
      </c>
    </row>
    <row r="7045" spans="1:16" s="8" customFormat="1" ht="15" customHeight="1" x14ac:dyDescent="0.25">
      <c r="A7045" s="362" t="s">
        <v>627</v>
      </c>
      <c r="B7045" s="362" t="s">
        <v>22115</v>
      </c>
      <c r="C7045" s="340" t="s">
        <v>6052</v>
      </c>
      <c r="D7045" s="362" t="s">
        <v>6053</v>
      </c>
      <c r="E7045" s="362">
        <v>30</v>
      </c>
      <c r="F7045" s="364">
        <v>16989216</v>
      </c>
      <c r="G7045" s="363">
        <v>20169892165</v>
      </c>
      <c r="H7045" s="365">
        <v>23854</v>
      </c>
      <c r="I7045" s="388">
        <v>22</v>
      </c>
      <c r="J7045" s="378">
        <v>4</v>
      </c>
      <c r="K7045" s="381">
        <v>1965</v>
      </c>
      <c r="L7045" s="369">
        <f t="shared" ca="1" si="110"/>
        <v>59</v>
      </c>
      <c r="M7045" s="299" t="s">
        <v>20</v>
      </c>
      <c r="N7045" s="10" t="s">
        <v>40415</v>
      </c>
      <c r="O7045" s="389" t="s">
        <v>29363</v>
      </c>
      <c r="P7045" s="386">
        <v>43344</v>
      </c>
    </row>
    <row r="7046" spans="1:16" s="8" customFormat="1" ht="15" customHeight="1" x14ac:dyDescent="0.25">
      <c r="A7046" s="362">
        <v>13</v>
      </c>
      <c r="B7046" s="362" t="s">
        <v>22115</v>
      </c>
      <c r="C7046" s="340" t="s">
        <v>31399</v>
      </c>
      <c r="D7046" s="362" t="s">
        <v>31574</v>
      </c>
      <c r="E7046" s="362">
        <v>30</v>
      </c>
      <c r="F7046" s="364">
        <v>20421776</v>
      </c>
      <c r="G7046" s="363">
        <v>23204217769</v>
      </c>
      <c r="H7046" s="365">
        <v>25143</v>
      </c>
      <c r="I7046" s="388">
        <v>1</v>
      </c>
      <c r="J7046" s="378">
        <v>11</v>
      </c>
      <c r="K7046" s="381">
        <v>1968</v>
      </c>
      <c r="L7046" s="369">
        <f t="shared" ca="1" si="110"/>
        <v>55</v>
      </c>
      <c r="M7046" s="299" t="s">
        <v>20</v>
      </c>
      <c r="N7046" s="10" t="s">
        <v>40415</v>
      </c>
      <c r="O7046" s="389" t="s">
        <v>31910</v>
      </c>
      <c r="P7046" s="386">
        <v>44562</v>
      </c>
    </row>
    <row r="7047" spans="1:16" s="8" customFormat="1" ht="15" customHeight="1" x14ac:dyDescent="0.25">
      <c r="A7047" s="362" t="s">
        <v>36</v>
      </c>
      <c r="B7047" s="362" t="s">
        <v>22115</v>
      </c>
      <c r="C7047" s="340" t="s">
        <v>6050</v>
      </c>
      <c r="D7047" s="362" t="s">
        <v>6051</v>
      </c>
      <c r="E7047" s="362">
        <v>30</v>
      </c>
      <c r="F7047" s="364">
        <v>14522181</v>
      </c>
      <c r="G7047" s="363">
        <v>20145221812</v>
      </c>
      <c r="H7047" s="365">
        <v>22461</v>
      </c>
      <c r="I7047" s="388">
        <v>29</v>
      </c>
      <c r="J7047" s="378">
        <v>6</v>
      </c>
      <c r="K7047" s="381">
        <v>1961</v>
      </c>
      <c r="L7047" s="369">
        <f t="shared" ca="1" si="110"/>
        <v>62</v>
      </c>
      <c r="M7047" s="299" t="s">
        <v>20</v>
      </c>
      <c r="N7047" s="10" t="s">
        <v>40415</v>
      </c>
      <c r="O7047" s="389" t="s">
        <v>29340</v>
      </c>
      <c r="P7047" s="386">
        <v>42887</v>
      </c>
    </row>
    <row r="7048" spans="1:16" s="8" customFormat="1" ht="15" customHeight="1" x14ac:dyDescent="0.25">
      <c r="A7048" s="362" t="s">
        <v>36</v>
      </c>
      <c r="B7048" s="362" t="s">
        <v>22115</v>
      </c>
      <c r="C7048" s="340" t="s">
        <v>6048</v>
      </c>
      <c r="D7048" s="362" t="s">
        <v>6049</v>
      </c>
      <c r="E7048" s="362">
        <v>30</v>
      </c>
      <c r="F7048" s="364">
        <v>22176167</v>
      </c>
      <c r="G7048" s="363">
        <v>20221761678</v>
      </c>
      <c r="H7048" s="365">
        <v>26077</v>
      </c>
      <c r="I7048" s="388">
        <v>24</v>
      </c>
      <c r="J7048" s="378">
        <v>5</v>
      </c>
      <c r="K7048" s="381">
        <v>1971</v>
      </c>
      <c r="L7048" s="369">
        <f t="shared" ca="1" si="110"/>
        <v>52</v>
      </c>
      <c r="M7048" s="299" t="s">
        <v>20</v>
      </c>
      <c r="N7048" s="10" t="s">
        <v>40415</v>
      </c>
      <c r="O7048" s="389" t="s">
        <v>29329</v>
      </c>
      <c r="P7048" s="386">
        <v>43831</v>
      </c>
    </row>
    <row r="7049" spans="1:16" s="8" customFormat="1" ht="15" customHeight="1" x14ac:dyDescent="0.25">
      <c r="A7049" s="362" t="s">
        <v>46</v>
      </c>
      <c r="B7049" s="362" t="s">
        <v>22115</v>
      </c>
      <c r="C7049" s="340" t="s">
        <v>6046</v>
      </c>
      <c r="D7049" s="362" t="s">
        <v>6047</v>
      </c>
      <c r="E7049" s="362">
        <v>30</v>
      </c>
      <c r="F7049" s="364">
        <v>16414520</v>
      </c>
      <c r="G7049" s="363">
        <v>20164145205</v>
      </c>
      <c r="H7049" s="365">
        <v>23164</v>
      </c>
      <c r="I7049" s="388">
        <v>2</v>
      </c>
      <c r="J7049" s="378">
        <v>6</v>
      </c>
      <c r="K7049" s="381">
        <v>1963</v>
      </c>
      <c r="L7049" s="369">
        <f t="shared" ca="1" si="110"/>
        <v>60</v>
      </c>
      <c r="M7049" s="299" t="s">
        <v>20</v>
      </c>
      <c r="N7049" s="10" t="s">
        <v>40415</v>
      </c>
      <c r="O7049" s="389" t="s">
        <v>29320</v>
      </c>
      <c r="P7049" s="386">
        <v>43466</v>
      </c>
    </row>
    <row r="7050" spans="1:16" s="8" customFormat="1" ht="15" customHeight="1" x14ac:dyDescent="0.25">
      <c r="A7050" s="362" t="s">
        <v>179</v>
      </c>
      <c r="B7050" s="362" t="s">
        <v>22115</v>
      </c>
      <c r="C7050" s="340" t="s">
        <v>6044</v>
      </c>
      <c r="D7050" s="362" t="s">
        <v>6045</v>
      </c>
      <c r="E7050" s="362">
        <v>30</v>
      </c>
      <c r="F7050" s="364">
        <v>18280025</v>
      </c>
      <c r="G7050" s="363">
        <v>27182800258</v>
      </c>
      <c r="H7050" s="365">
        <v>24662</v>
      </c>
      <c r="I7050" s="388">
        <v>9</v>
      </c>
      <c r="J7050" s="378">
        <v>7</v>
      </c>
      <c r="K7050" s="381">
        <v>1967</v>
      </c>
      <c r="L7050" s="369">
        <f t="shared" ca="1" si="110"/>
        <v>56</v>
      </c>
      <c r="M7050" s="299" t="s">
        <v>20</v>
      </c>
      <c r="N7050" s="10" t="s">
        <v>28854</v>
      </c>
      <c r="O7050" s="389" t="s">
        <v>29350</v>
      </c>
      <c r="P7050" s="386">
        <v>43009</v>
      </c>
    </row>
    <row r="7051" spans="1:16" s="8" customFormat="1" ht="15" customHeight="1" x14ac:dyDescent="0.25">
      <c r="A7051" s="362" t="s">
        <v>46</v>
      </c>
      <c r="B7051" s="362" t="s">
        <v>22115</v>
      </c>
      <c r="C7051" s="340" t="s">
        <v>6042</v>
      </c>
      <c r="D7051" s="362" t="s">
        <v>6043</v>
      </c>
      <c r="E7051" s="362">
        <v>31</v>
      </c>
      <c r="F7051" s="364">
        <v>18420959</v>
      </c>
      <c r="G7051" s="363">
        <v>23184209594</v>
      </c>
      <c r="H7051" s="365">
        <v>24675</v>
      </c>
      <c r="I7051" s="388">
        <v>22</v>
      </c>
      <c r="J7051" s="378">
        <v>7</v>
      </c>
      <c r="K7051" s="381">
        <v>1967</v>
      </c>
      <c r="L7051" s="369">
        <f t="shared" ca="1" si="110"/>
        <v>56</v>
      </c>
      <c r="M7051" s="299" t="s">
        <v>20</v>
      </c>
      <c r="N7051" s="10" t="s">
        <v>28854</v>
      </c>
      <c r="O7051" s="389" t="s">
        <v>29335</v>
      </c>
      <c r="P7051" s="386">
        <v>43525</v>
      </c>
    </row>
    <row r="7052" spans="1:16" s="8" customFormat="1" ht="15" customHeight="1" x14ac:dyDescent="0.25">
      <c r="A7052" s="362" t="s">
        <v>27</v>
      </c>
      <c r="B7052" s="362" t="s">
        <v>22115</v>
      </c>
      <c r="C7052" s="340" t="s">
        <v>6040</v>
      </c>
      <c r="D7052" s="362" t="s">
        <v>6041</v>
      </c>
      <c r="E7052" s="362">
        <v>30</v>
      </c>
      <c r="F7052" s="364">
        <v>16737670</v>
      </c>
      <c r="G7052" s="363">
        <v>27167376709</v>
      </c>
      <c r="H7052" s="365">
        <v>23351</v>
      </c>
      <c r="I7052" s="388">
        <v>6</v>
      </c>
      <c r="J7052" s="378">
        <v>12</v>
      </c>
      <c r="K7052" s="381">
        <v>1963</v>
      </c>
      <c r="L7052" s="369">
        <f t="shared" ca="1" si="110"/>
        <v>60</v>
      </c>
      <c r="M7052" s="299" t="s">
        <v>20</v>
      </c>
      <c r="N7052" s="10" t="s">
        <v>28854</v>
      </c>
      <c r="O7052" s="389" t="s">
        <v>29344</v>
      </c>
      <c r="P7052" s="386">
        <v>43313</v>
      </c>
    </row>
    <row r="7053" spans="1:16" s="8" customFormat="1" ht="15" customHeight="1" x14ac:dyDescent="0.25">
      <c r="A7053" s="362" t="s">
        <v>27</v>
      </c>
      <c r="B7053" s="362" t="s">
        <v>22115</v>
      </c>
      <c r="C7053" s="340" t="s">
        <v>6038</v>
      </c>
      <c r="D7053" s="362" t="s">
        <v>6039</v>
      </c>
      <c r="E7053" s="362">
        <v>33</v>
      </c>
      <c r="F7053" s="364">
        <v>18309448</v>
      </c>
      <c r="G7053" s="363">
        <v>27183094489</v>
      </c>
      <c r="H7053" s="365">
        <v>24617</v>
      </c>
      <c r="I7053" s="388">
        <v>25</v>
      </c>
      <c r="J7053" s="378">
        <v>5</v>
      </c>
      <c r="K7053" s="381">
        <v>1967</v>
      </c>
      <c r="L7053" s="369">
        <f t="shared" ca="1" si="110"/>
        <v>56</v>
      </c>
      <c r="M7053" s="299" t="s">
        <v>20</v>
      </c>
      <c r="N7053" s="10" t="s">
        <v>28854</v>
      </c>
      <c r="O7053" s="389" t="s">
        <v>177</v>
      </c>
      <c r="P7053" s="386" t="s">
        <v>177</v>
      </c>
    </row>
    <row r="7054" spans="1:16" s="8" customFormat="1" ht="15" customHeight="1" x14ac:dyDescent="0.25">
      <c r="A7054" s="362" t="s">
        <v>46</v>
      </c>
      <c r="B7054" s="362" t="s">
        <v>22115</v>
      </c>
      <c r="C7054" s="340" t="s">
        <v>6036</v>
      </c>
      <c r="D7054" s="362" t="s">
        <v>6037</v>
      </c>
      <c r="E7054" s="362">
        <v>30</v>
      </c>
      <c r="F7054" s="364">
        <v>16209354</v>
      </c>
      <c r="G7054" s="363">
        <v>27162093547</v>
      </c>
      <c r="H7054" s="365">
        <v>22716</v>
      </c>
      <c r="I7054" s="388">
        <v>11</v>
      </c>
      <c r="J7054" s="378">
        <v>3</v>
      </c>
      <c r="K7054" s="381">
        <v>1962</v>
      </c>
      <c r="L7054" s="369">
        <f t="shared" ca="1" si="110"/>
        <v>62</v>
      </c>
      <c r="M7054" s="299" t="s">
        <v>20</v>
      </c>
      <c r="N7054" s="10" t="s">
        <v>28854</v>
      </c>
      <c r="O7054" s="389" t="s">
        <v>29360</v>
      </c>
      <c r="P7054" s="386">
        <v>43282</v>
      </c>
    </row>
    <row r="7055" spans="1:16" s="8" customFormat="1" ht="15" customHeight="1" x14ac:dyDescent="0.25">
      <c r="A7055" s="362">
        <v>24</v>
      </c>
      <c r="B7055" s="362" t="s">
        <v>22115</v>
      </c>
      <c r="C7055" s="340" t="s">
        <v>6034</v>
      </c>
      <c r="D7055" s="362" t="s">
        <v>6035</v>
      </c>
      <c r="E7055" s="362">
        <v>30</v>
      </c>
      <c r="F7055" s="364">
        <v>23562931</v>
      </c>
      <c r="G7055" s="363">
        <v>27235629319</v>
      </c>
      <c r="H7055" s="365">
        <v>26987</v>
      </c>
      <c r="I7055" s="388">
        <v>19</v>
      </c>
      <c r="J7055" s="378">
        <v>11</v>
      </c>
      <c r="K7055" s="381">
        <v>1973</v>
      </c>
      <c r="L7055" s="369">
        <f t="shared" ca="1" si="110"/>
        <v>50</v>
      </c>
      <c r="M7055" s="299" t="s">
        <v>20</v>
      </c>
      <c r="N7055" s="10" t="s">
        <v>28854</v>
      </c>
      <c r="O7055" s="389" t="s">
        <v>29350</v>
      </c>
      <c r="P7055" s="386">
        <v>43009</v>
      </c>
    </row>
    <row r="7056" spans="1:16" s="8" customFormat="1" ht="15" customHeight="1" x14ac:dyDescent="0.25">
      <c r="A7056" s="362" t="s">
        <v>46</v>
      </c>
      <c r="B7056" s="362" t="s">
        <v>22115</v>
      </c>
      <c r="C7056" s="340" t="s">
        <v>6032</v>
      </c>
      <c r="D7056" s="362" t="s">
        <v>6033</v>
      </c>
      <c r="E7056" s="362">
        <v>30</v>
      </c>
      <c r="F7056" s="364">
        <v>29947741</v>
      </c>
      <c r="G7056" s="363">
        <v>27299477415</v>
      </c>
      <c r="H7056" s="365">
        <v>25911</v>
      </c>
      <c r="I7056" s="388">
        <v>9</v>
      </c>
      <c r="J7056" s="378">
        <v>12</v>
      </c>
      <c r="K7056" s="381">
        <v>1970</v>
      </c>
      <c r="L7056" s="369">
        <f t="shared" ca="1" si="110"/>
        <v>53</v>
      </c>
      <c r="M7056" s="299" t="s">
        <v>20</v>
      </c>
      <c r="N7056" s="10" t="s">
        <v>28854</v>
      </c>
      <c r="O7056" s="389" t="s">
        <v>29342</v>
      </c>
      <c r="P7056" s="386">
        <v>43252</v>
      </c>
    </row>
    <row r="7057" spans="1:16" s="8" customFormat="1" ht="15" customHeight="1" x14ac:dyDescent="0.25">
      <c r="A7057" s="362" t="s">
        <v>27</v>
      </c>
      <c r="B7057" s="362" t="s">
        <v>22115</v>
      </c>
      <c r="C7057" s="340" t="s">
        <v>6030</v>
      </c>
      <c r="D7057" s="362" t="s">
        <v>6031</v>
      </c>
      <c r="E7057" s="362">
        <v>33</v>
      </c>
      <c r="F7057" s="364">
        <v>11482215</v>
      </c>
      <c r="G7057" s="363">
        <v>23114822159</v>
      </c>
      <c r="H7057" s="365">
        <v>20052</v>
      </c>
      <c r="I7057" s="388">
        <v>24</v>
      </c>
      <c r="J7057" s="378">
        <v>11</v>
      </c>
      <c r="K7057" s="381">
        <v>1954</v>
      </c>
      <c r="L7057" s="369">
        <f t="shared" ca="1" si="110"/>
        <v>69</v>
      </c>
      <c r="M7057" s="299" t="s">
        <v>20</v>
      </c>
      <c r="N7057" s="10" t="s">
        <v>40415</v>
      </c>
      <c r="O7057" s="389" t="s">
        <v>177</v>
      </c>
      <c r="P7057" s="386" t="s">
        <v>177</v>
      </c>
    </row>
    <row r="7058" spans="1:16" s="8" customFormat="1" ht="15" customHeight="1" x14ac:dyDescent="0.25">
      <c r="A7058" s="362" t="s">
        <v>33761</v>
      </c>
      <c r="B7058" s="362" t="s">
        <v>22115</v>
      </c>
      <c r="C7058" s="340" t="s">
        <v>6028</v>
      </c>
      <c r="D7058" s="362" t="s">
        <v>6029</v>
      </c>
      <c r="E7058" s="362">
        <v>30</v>
      </c>
      <c r="F7058" s="364">
        <v>21992304</v>
      </c>
      <c r="G7058" s="363">
        <v>20219923040</v>
      </c>
      <c r="H7058" s="365">
        <v>26023</v>
      </c>
      <c r="I7058" s="388">
        <v>31</v>
      </c>
      <c r="J7058" s="378">
        <v>3</v>
      </c>
      <c r="K7058" s="381">
        <v>1971</v>
      </c>
      <c r="L7058" s="369">
        <f t="shared" ca="1" si="110"/>
        <v>53</v>
      </c>
      <c r="M7058" s="299" t="s">
        <v>20</v>
      </c>
      <c r="N7058" s="10" t="s">
        <v>40415</v>
      </c>
      <c r="O7058" s="389" t="s">
        <v>29352</v>
      </c>
      <c r="P7058" s="386">
        <v>43040</v>
      </c>
    </row>
    <row r="7059" spans="1:16" s="8" customFormat="1" ht="15" customHeight="1" x14ac:dyDescent="0.25">
      <c r="A7059" s="362">
        <v>13</v>
      </c>
      <c r="B7059" s="362" t="s">
        <v>22115</v>
      </c>
      <c r="C7059" s="340" t="s">
        <v>6026</v>
      </c>
      <c r="D7059" s="362" t="s">
        <v>6027</v>
      </c>
      <c r="E7059" s="362">
        <v>30</v>
      </c>
      <c r="F7059" s="364">
        <v>22936106</v>
      </c>
      <c r="G7059" s="363">
        <v>20229361067</v>
      </c>
      <c r="H7059" s="365">
        <v>26613</v>
      </c>
      <c r="I7059" s="388">
        <v>10</v>
      </c>
      <c r="J7059" s="378">
        <v>11</v>
      </c>
      <c r="K7059" s="381">
        <v>1972</v>
      </c>
      <c r="L7059" s="369">
        <f t="shared" ca="1" si="110"/>
        <v>51</v>
      </c>
      <c r="M7059" s="299" t="s">
        <v>20</v>
      </c>
      <c r="N7059" s="10" t="s">
        <v>40415</v>
      </c>
      <c r="O7059" s="389" t="s">
        <v>29350</v>
      </c>
      <c r="P7059" s="386">
        <v>43009</v>
      </c>
    </row>
    <row r="7060" spans="1:16" s="8" customFormat="1" ht="15" customHeight="1" x14ac:dyDescent="0.25">
      <c r="A7060" s="362">
        <v>13</v>
      </c>
      <c r="B7060" s="362" t="s">
        <v>22115</v>
      </c>
      <c r="C7060" s="340" t="s">
        <v>31400</v>
      </c>
      <c r="D7060" s="362" t="s">
        <v>31575</v>
      </c>
      <c r="E7060" s="362">
        <v>30</v>
      </c>
      <c r="F7060" s="364">
        <v>21035689</v>
      </c>
      <c r="G7060" s="363">
        <v>20210356895</v>
      </c>
      <c r="H7060" s="365">
        <v>25501</v>
      </c>
      <c r="I7060" s="388">
        <v>25</v>
      </c>
      <c r="J7060" s="378">
        <v>10</v>
      </c>
      <c r="K7060" s="381">
        <v>1969</v>
      </c>
      <c r="L7060" s="369">
        <f t="shared" ca="1" si="110"/>
        <v>54</v>
      </c>
      <c r="M7060" s="299" t="s">
        <v>20</v>
      </c>
      <c r="N7060" s="10" t="s">
        <v>40415</v>
      </c>
      <c r="O7060" s="389" t="s">
        <v>31910</v>
      </c>
      <c r="P7060" s="386">
        <v>44562</v>
      </c>
    </row>
    <row r="7061" spans="1:16" s="8" customFormat="1" ht="15" customHeight="1" x14ac:dyDescent="0.25">
      <c r="A7061" s="362">
        <v>13</v>
      </c>
      <c r="B7061" s="362" t="s">
        <v>22115</v>
      </c>
      <c r="C7061" s="340" t="s">
        <v>6024</v>
      </c>
      <c r="D7061" s="362" t="s">
        <v>6025</v>
      </c>
      <c r="E7061" s="362">
        <v>31</v>
      </c>
      <c r="F7061" s="364">
        <v>22745480</v>
      </c>
      <c r="G7061" s="363">
        <v>20227454807</v>
      </c>
      <c r="H7061" s="365">
        <v>26475</v>
      </c>
      <c r="I7061" s="388">
        <v>25</v>
      </c>
      <c r="J7061" s="378">
        <v>6</v>
      </c>
      <c r="K7061" s="381">
        <v>1972</v>
      </c>
      <c r="L7061" s="369">
        <f t="shared" ca="1" si="110"/>
        <v>51</v>
      </c>
      <c r="M7061" s="299" t="s">
        <v>20</v>
      </c>
      <c r="N7061" s="10" t="s">
        <v>40415</v>
      </c>
      <c r="O7061" s="389" t="s">
        <v>30809</v>
      </c>
      <c r="P7061" s="386">
        <v>40756</v>
      </c>
    </row>
    <row r="7062" spans="1:16" s="8" customFormat="1" ht="15" customHeight="1" x14ac:dyDescent="0.25">
      <c r="A7062" s="362" t="s">
        <v>46</v>
      </c>
      <c r="B7062" s="362" t="s">
        <v>22115</v>
      </c>
      <c r="C7062" s="340" t="s">
        <v>6022</v>
      </c>
      <c r="D7062" s="362" t="s">
        <v>6023</v>
      </c>
      <c r="E7062" s="362">
        <v>30</v>
      </c>
      <c r="F7062" s="364">
        <v>20348559</v>
      </c>
      <c r="G7062" s="363">
        <v>20203485590</v>
      </c>
      <c r="H7062" s="365">
        <v>25167</v>
      </c>
      <c r="I7062" s="388">
        <v>25</v>
      </c>
      <c r="J7062" s="378">
        <v>11</v>
      </c>
      <c r="K7062" s="381">
        <v>1968</v>
      </c>
      <c r="L7062" s="369">
        <f t="shared" ca="1" si="110"/>
        <v>55</v>
      </c>
      <c r="M7062" s="299" t="s">
        <v>20</v>
      </c>
      <c r="N7062" s="10" t="s">
        <v>40415</v>
      </c>
      <c r="O7062" s="389" t="s">
        <v>29339</v>
      </c>
      <c r="P7062" s="386">
        <v>43586</v>
      </c>
    </row>
    <row r="7063" spans="1:16" s="8" customFormat="1" ht="15" customHeight="1" x14ac:dyDescent="0.25">
      <c r="A7063" s="362" t="s">
        <v>27</v>
      </c>
      <c r="B7063" s="362" t="s">
        <v>22115</v>
      </c>
      <c r="C7063" s="340" t="s">
        <v>37616</v>
      </c>
      <c r="D7063" s="362" t="s">
        <v>37658</v>
      </c>
      <c r="E7063" s="362">
        <v>30</v>
      </c>
      <c r="F7063" s="364">
        <v>16599500</v>
      </c>
      <c r="G7063" s="363">
        <v>20165995008</v>
      </c>
      <c r="H7063" s="365">
        <v>23404</v>
      </c>
      <c r="I7063" s="388">
        <v>28</v>
      </c>
      <c r="J7063" s="378">
        <v>1</v>
      </c>
      <c r="K7063" s="381">
        <v>1964</v>
      </c>
      <c r="L7063" s="369">
        <f t="shared" ca="1" si="110"/>
        <v>60</v>
      </c>
      <c r="M7063" s="299" t="s">
        <v>20</v>
      </c>
      <c r="N7063" s="10" t="s">
        <v>40415</v>
      </c>
      <c r="O7063" s="389" t="s">
        <v>37607</v>
      </c>
      <c r="P7063" s="386">
        <v>44958</v>
      </c>
    </row>
    <row r="7064" spans="1:16" s="8" customFormat="1" ht="15" customHeight="1" x14ac:dyDescent="0.25">
      <c r="A7064" s="362" t="s">
        <v>27</v>
      </c>
      <c r="B7064" s="362" t="s">
        <v>22115</v>
      </c>
      <c r="C7064" s="340" t="s">
        <v>6020</v>
      </c>
      <c r="D7064" s="362" t="s">
        <v>6021</v>
      </c>
      <c r="E7064" s="362">
        <v>30</v>
      </c>
      <c r="F7064" s="364">
        <v>18360893</v>
      </c>
      <c r="G7064" s="363">
        <v>20183608933</v>
      </c>
      <c r="H7064" s="365">
        <v>24756</v>
      </c>
      <c r="I7064" s="388">
        <v>11</v>
      </c>
      <c r="J7064" s="378">
        <v>10</v>
      </c>
      <c r="K7064" s="381">
        <v>1967</v>
      </c>
      <c r="L7064" s="369">
        <f t="shared" ca="1" si="110"/>
        <v>56</v>
      </c>
      <c r="M7064" s="299" t="s">
        <v>20</v>
      </c>
      <c r="N7064" s="10" t="s">
        <v>40415</v>
      </c>
      <c r="O7064" s="389" t="s">
        <v>29339</v>
      </c>
      <c r="P7064" s="386">
        <v>43586</v>
      </c>
    </row>
    <row r="7065" spans="1:16" s="8" customFormat="1" ht="15" customHeight="1" x14ac:dyDescent="0.25">
      <c r="A7065" s="362" t="s">
        <v>46</v>
      </c>
      <c r="B7065" s="362" t="s">
        <v>22115</v>
      </c>
      <c r="C7065" s="340" t="s">
        <v>6018</v>
      </c>
      <c r="D7065" s="362" t="s">
        <v>6019</v>
      </c>
      <c r="E7065" s="362">
        <v>30</v>
      </c>
      <c r="F7065" s="364">
        <v>24157478</v>
      </c>
      <c r="G7065" s="363">
        <v>20241574785</v>
      </c>
      <c r="H7065" s="365">
        <v>26770</v>
      </c>
      <c r="I7065" s="388">
        <v>16</v>
      </c>
      <c r="J7065" s="378">
        <v>4</v>
      </c>
      <c r="K7065" s="381">
        <v>1973</v>
      </c>
      <c r="L7065" s="369">
        <f t="shared" ca="1" si="110"/>
        <v>51</v>
      </c>
      <c r="M7065" s="299" t="s">
        <v>20</v>
      </c>
      <c r="N7065" s="10" t="s">
        <v>40415</v>
      </c>
      <c r="O7065" s="389" t="s">
        <v>29344</v>
      </c>
      <c r="P7065" s="386">
        <v>43313</v>
      </c>
    </row>
    <row r="7066" spans="1:16" s="8" customFormat="1" ht="15" customHeight="1" x14ac:dyDescent="0.25">
      <c r="A7066" s="362">
        <v>11</v>
      </c>
      <c r="B7066" s="362" t="s">
        <v>22115</v>
      </c>
      <c r="C7066" s="340" t="s">
        <v>6016</v>
      </c>
      <c r="D7066" s="362" t="s">
        <v>6017</v>
      </c>
      <c r="E7066" s="362">
        <v>30</v>
      </c>
      <c r="F7066" s="364">
        <v>22193295</v>
      </c>
      <c r="G7066" s="363">
        <v>20221932952</v>
      </c>
      <c r="H7066" s="365">
        <v>26180</v>
      </c>
      <c r="I7066" s="388">
        <v>4</v>
      </c>
      <c r="J7066" s="378">
        <v>9</v>
      </c>
      <c r="K7066" s="381">
        <v>1971</v>
      </c>
      <c r="L7066" s="369">
        <f t="shared" ca="1" si="110"/>
        <v>52</v>
      </c>
      <c r="M7066" s="299" t="s">
        <v>20</v>
      </c>
      <c r="N7066" s="10" t="s">
        <v>40415</v>
      </c>
      <c r="O7066" s="389" t="s">
        <v>30774</v>
      </c>
      <c r="P7066" s="386">
        <v>42614</v>
      </c>
    </row>
    <row r="7067" spans="1:16" s="8" customFormat="1" ht="15" customHeight="1" x14ac:dyDescent="0.25">
      <c r="A7067" s="362">
        <v>15</v>
      </c>
      <c r="B7067" s="362" t="s">
        <v>22115</v>
      </c>
      <c r="C7067" s="340" t="s">
        <v>6014</v>
      </c>
      <c r="D7067" s="362" t="s">
        <v>6015</v>
      </c>
      <c r="E7067" s="362">
        <v>30</v>
      </c>
      <c r="F7067" s="364">
        <v>20434430</v>
      </c>
      <c r="G7067" s="363">
        <v>20204344303</v>
      </c>
      <c r="H7067" s="365">
        <v>25304</v>
      </c>
      <c r="I7067" s="388">
        <v>11</v>
      </c>
      <c r="J7067" s="378">
        <v>4</v>
      </c>
      <c r="K7067" s="381">
        <v>1969</v>
      </c>
      <c r="L7067" s="369">
        <f t="shared" ca="1" si="110"/>
        <v>55</v>
      </c>
      <c r="M7067" s="299" t="s">
        <v>20</v>
      </c>
      <c r="N7067" s="10" t="s">
        <v>40415</v>
      </c>
      <c r="O7067" s="389" t="s">
        <v>29329</v>
      </c>
      <c r="P7067" s="386">
        <v>43831</v>
      </c>
    </row>
    <row r="7068" spans="1:16" s="8" customFormat="1" ht="15" customHeight="1" x14ac:dyDescent="0.25">
      <c r="A7068" s="362">
        <v>15</v>
      </c>
      <c r="B7068" s="362" t="s">
        <v>22115</v>
      </c>
      <c r="C7068" s="340" t="s">
        <v>6012</v>
      </c>
      <c r="D7068" s="362" t="s">
        <v>6013</v>
      </c>
      <c r="E7068" s="362">
        <v>30</v>
      </c>
      <c r="F7068" s="364">
        <v>22698599</v>
      </c>
      <c r="G7068" s="363">
        <v>23226985999</v>
      </c>
      <c r="H7068" s="365">
        <v>26503</v>
      </c>
      <c r="I7068" s="388">
        <v>23</v>
      </c>
      <c r="J7068" s="378">
        <v>7</v>
      </c>
      <c r="K7068" s="381">
        <v>1972</v>
      </c>
      <c r="L7068" s="369">
        <f t="shared" ca="1" si="110"/>
        <v>51</v>
      </c>
      <c r="M7068" s="299" t="s">
        <v>20</v>
      </c>
      <c r="N7068" s="10" t="s">
        <v>40415</v>
      </c>
      <c r="O7068" s="389" t="s">
        <v>29342</v>
      </c>
      <c r="P7068" s="386">
        <v>43252</v>
      </c>
    </row>
    <row r="7069" spans="1:16" s="8" customFormat="1" ht="15" customHeight="1" x14ac:dyDescent="0.25">
      <c r="A7069" s="362" t="s">
        <v>59</v>
      </c>
      <c r="B7069" s="362" t="s">
        <v>22115</v>
      </c>
      <c r="C7069" s="340" t="s">
        <v>6010</v>
      </c>
      <c r="D7069" s="362" t="s">
        <v>6011</v>
      </c>
      <c r="E7069" s="362">
        <v>30</v>
      </c>
      <c r="F7069" s="364">
        <v>17920704</v>
      </c>
      <c r="G7069" s="363">
        <v>20179207045</v>
      </c>
      <c r="H7069" s="365">
        <v>24436</v>
      </c>
      <c r="I7069" s="388">
        <v>25</v>
      </c>
      <c r="J7069" s="378">
        <v>11</v>
      </c>
      <c r="K7069" s="381">
        <v>1966</v>
      </c>
      <c r="L7069" s="369">
        <f t="shared" ca="1" si="110"/>
        <v>57</v>
      </c>
      <c r="M7069" s="299" t="s">
        <v>20</v>
      </c>
      <c r="N7069" s="10" t="s">
        <v>40415</v>
      </c>
      <c r="O7069" s="389" t="s">
        <v>29360</v>
      </c>
      <c r="P7069" s="386">
        <v>43282</v>
      </c>
    </row>
    <row r="7070" spans="1:16" s="8" customFormat="1" ht="15" customHeight="1" x14ac:dyDescent="0.25">
      <c r="A7070" s="362" t="s">
        <v>27</v>
      </c>
      <c r="B7070" s="362" t="s">
        <v>22115</v>
      </c>
      <c r="C7070" s="340" t="s">
        <v>6008</v>
      </c>
      <c r="D7070" s="362" t="s">
        <v>6009</v>
      </c>
      <c r="E7070" s="362">
        <v>30</v>
      </c>
      <c r="F7070" s="364">
        <v>21638992</v>
      </c>
      <c r="G7070" s="363">
        <v>20216389922</v>
      </c>
      <c r="H7070" s="365">
        <v>26171</v>
      </c>
      <c r="I7070" s="388">
        <v>26</v>
      </c>
      <c r="J7070" s="378">
        <v>8</v>
      </c>
      <c r="K7070" s="381">
        <v>1971</v>
      </c>
      <c r="L7070" s="369">
        <f t="shared" ca="1" si="110"/>
        <v>52</v>
      </c>
      <c r="M7070" s="299" t="s">
        <v>20</v>
      </c>
      <c r="N7070" s="10" t="s">
        <v>40415</v>
      </c>
      <c r="O7070" s="389" t="s">
        <v>29341</v>
      </c>
      <c r="P7070" s="386" t="s">
        <v>38164</v>
      </c>
    </row>
    <row r="7071" spans="1:16" s="8" customFormat="1" ht="15" customHeight="1" x14ac:dyDescent="0.25">
      <c r="A7071" s="362" t="s">
        <v>33761</v>
      </c>
      <c r="B7071" s="362" t="s">
        <v>22115</v>
      </c>
      <c r="C7071" s="340" t="s">
        <v>6006</v>
      </c>
      <c r="D7071" s="362" t="s">
        <v>6007</v>
      </c>
      <c r="E7071" s="362">
        <v>30</v>
      </c>
      <c r="F7071" s="364">
        <v>22884198</v>
      </c>
      <c r="G7071" s="363">
        <v>20228841987</v>
      </c>
      <c r="H7071" s="365">
        <v>26489</v>
      </c>
      <c r="I7071" s="388">
        <v>9</v>
      </c>
      <c r="J7071" s="378">
        <v>7</v>
      </c>
      <c r="K7071" s="381">
        <v>1972</v>
      </c>
      <c r="L7071" s="369">
        <f t="shared" ca="1" si="110"/>
        <v>51</v>
      </c>
      <c r="M7071" s="299" t="s">
        <v>20</v>
      </c>
      <c r="N7071" s="10" t="s">
        <v>40415</v>
      </c>
      <c r="O7071" s="389" t="s">
        <v>29320</v>
      </c>
      <c r="P7071" s="386">
        <v>43466</v>
      </c>
    </row>
    <row r="7072" spans="1:16" s="8" customFormat="1" ht="15" customHeight="1" x14ac:dyDescent="0.25">
      <c r="A7072" s="362" t="s">
        <v>59</v>
      </c>
      <c r="B7072" s="362" t="s">
        <v>22115</v>
      </c>
      <c r="C7072" s="340" t="s">
        <v>6004</v>
      </c>
      <c r="D7072" s="362" t="s">
        <v>6005</v>
      </c>
      <c r="E7072" s="362">
        <v>31</v>
      </c>
      <c r="F7072" s="364">
        <v>22687222</v>
      </c>
      <c r="G7072" s="363">
        <v>20226872222</v>
      </c>
      <c r="H7072" s="365">
        <v>26424</v>
      </c>
      <c r="I7072" s="388">
        <v>5</v>
      </c>
      <c r="J7072" s="378">
        <v>5</v>
      </c>
      <c r="K7072" s="381">
        <v>1972</v>
      </c>
      <c r="L7072" s="369">
        <f t="shared" ca="1" si="110"/>
        <v>51</v>
      </c>
      <c r="M7072" s="299" t="s">
        <v>20</v>
      </c>
      <c r="N7072" s="10" t="s">
        <v>40415</v>
      </c>
      <c r="O7072" s="389" t="s">
        <v>30783</v>
      </c>
      <c r="P7072" s="386">
        <v>41061</v>
      </c>
    </row>
    <row r="7073" spans="1:16" s="8" customFormat="1" ht="15" customHeight="1" x14ac:dyDescent="0.25">
      <c r="A7073" s="362" t="s">
        <v>59</v>
      </c>
      <c r="B7073" s="362" t="s">
        <v>22115</v>
      </c>
      <c r="C7073" s="340" t="s">
        <v>6002</v>
      </c>
      <c r="D7073" s="362" t="s">
        <v>6003</v>
      </c>
      <c r="E7073" s="362">
        <v>30</v>
      </c>
      <c r="F7073" s="364">
        <v>22472646</v>
      </c>
      <c r="G7073" s="363">
        <v>20224726466</v>
      </c>
      <c r="H7073" s="365">
        <v>26232</v>
      </c>
      <c r="I7073" s="388">
        <v>26</v>
      </c>
      <c r="J7073" s="378">
        <v>10</v>
      </c>
      <c r="K7073" s="381">
        <v>1971</v>
      </c>
      <c r="L7073" s="369">
        <f t="shared" ca="1" si="110"/>
        <v>52</v>
      </c>
      <c r="M7073" s="299" t="s">
        <v>20</v>
      </c>
      <c r="N7073" s="10" t="s">
        <v>40415</v>
      </c>
      <c r="O7073" s="389" t="s">
        <v>29335</v>
      </c>
      <c r="P7073" s="386">
        <v>43525</v>
      </c>
    </row>
    <row r="7074" spans="1:16" s="8" customFormat="1" ht="15" customHeight="1" x14ac:dyDescent="0.25">
      <c r="A7074" s="362" t="s">
        <v>59</v>
      </c>
      <c r="B7074" s="362" t="s">
        <v>22115</v>
      </c>
      <c r="C7074" s="340" t="s">
        <v>6000</v>
      </c>
      <c r="D7074" s="362" t="s">
        <v>6001</v>
      </c>
      <c r="E7074" s="362">
        <v>31</v>
      </c>
      <c r="F7074" s="364">
        <v>22002027</v>
      </c>
      <c r="G7074" s="363">
        <v>20220020275</v>
      </c>
      <c r="H7074" s="365">
        <v>26104</v>
      </c>
      <c r="I7074" s="388">
        <v>20</v>
      </c>
      <c r="J7074" s="378">
        <v>6</v>
      </c>
      <c r="K7074" s="381">
        <v>1971</v>
      </c>
      <c r="L7074" s="369">
        <f t="shared" ca="1" si="110"/>
        <v>52</v>
      </c>
      <c r="M7074" s="299" t="s">
        <v>20</v>
      </c>
      <c r="N7074" s="10" t="s">
        <v>40415</v>
      </c>
      <c r="O7074" s="389" t="s">
        <v>30747</v>
      </c>
      <c r="P7074" s="386">
        <v>41061</v>
      </c>
    </row>
    <row r="7075" spans="1:16" s="8" customFormat="1" ht="15" customHeight="1" x14ac:dyDescent="0.25">
      <c r="A7075" s="362" t="s">
        <v>800</v>
      </c>
      <c r="B7075" s="362" t="s">
        <v>22115</v>
      </c>
      <c r="C7075" s="340" t="s">
        <v>5998</v>
      </c>
      <c r="D7075" s="362" t="s">
        <v>5999</v>
      </c>
      <c r="E7075" s="362">
        <v>30</v>
      </c>
      <c r="F7075" s="364">
        <v>16954349</v>
      </c>
      <c r="G7075" s="363">
        <v>20169543497</v>
      </c>
      <c r="H7075" s="365">
        <v>23565</v>
      </c>
      <c r="I7075" s="388">
        <v>7</v>
      </c>
      <c r="J7075" s="378">
        <v>7</v>
      </c>
      <c r="K7075" s="381">
        <v>1964</v>
      </c>
      <c r="L7075" s="369">
        <f t="shared" ca="1" si="110"/>
        <v>59</v>
      </c>
      <c r="M7075" s="299" t="s">
        <v>20</v>
      </c>
      <c r="N7075" s="10" t="s">
        <v>40415</v>
      </c>
      <c r="O7075" s="389" t="s">
        <v>29320</v>
      </c>
      <c r="P7075" s="386">
        <v>43466</v>
      </c>
    </row>
    <row r="7076" spans="1:16" s="8" customFormat="1" ht="15" customHeight="1" x14ac:dyDescent="0.25">
      <c r="A7076" s="362" t="s">
        <v>161</v>
      </c>
      <c r="B7076" s="362" t="s">
        <v>22115</v>
      </c>
      <c r="C7076" s="340" t="s">
        <v>5997</v>
      </c>
      <c r="D7076" s="362" t="s">
        <v>38089</v>
      </c>
      <c r="E7076" s="362">
        <v>30</v>
      </c>
      <c r="F7076" s="364">
        <v>22855908</v>
      </c>
      <c r="G7076" s="363">
        <v>20228559084</v>
      </c>
      <c r="H7076" s="365">
        <v>26499</v>
      </c>
      <c r="I7076" s="388">
        <v>19</v>
      </c>
      <c r="J7076" s="378">
        <v>7</v>
      </c>
      <c r="K7076" s="381">
        <v>1972</v>
      </c>
      <c r="L7076" s="369">
        <f t="shared" ca="1" si="110"/>
        <v>51</v>
      </c>
      <c r="M7076" s="299" t="s">
        <v>20</v>
      </c>
      <c r="N7076" s="10" t="s">
        <v>40415</v>
      </c>
      <c r="O7076" s="389" t="s">
        <v>29320</v>
      </c>
      <c r="P7076" s="386">
        <v>43466</v>
      </c>
    </row>
    <row r="7077" spans="1:16" s="8" customFormat="1" ht="15" customHeight="1" x14ac:dyDescent="0.25">
      <c r="A7077" s="362">
        <v>16</v>
      </c>
      <c r="B7077" s="362" t="s">
        <v>22115</v>
      </c>
      <c r="C7077" s="340" t="s">
        <v>33058</v>
      </c>
      <c r="D7077" s="362" t="s">
        <v>33105</v>
      </c>
      <c r="E7077" s="362">
        <v>30</v>
      </c>
      <c r="F7077" s="364">
        <v>20657088</v>
      </c>
      <c r="G7077" s="363">
        <v>20206570882</v>
      </c>
      <c r="H7077" s="365">
        <v>25163</v>
      </c>
      <c r="I7077" s="388">
        <v>21</v>
      </c>
      <c r="J7077" s="378">
        <v>11</v>
      </c>
      <c r="K7077" s="381">
        <v>1968</v>
      </c>
      <c r="L7077" s="369">
        <f t="shared" ca="1" si="110"/>
        <v>55</v>
      </c>
      <c r="M7077" s="299" t="s">
        <v>20</v>
      </c>
      <c r="N7077" s="10" t="s">
        <v>40415</v>
      </c>
      <c r="O7077" s="389" t="s">
        <v>32454</v>
      </c>
      <c r="P7077" s="386">
        <v>44621</v>
      </c>
    </row>
    <row r="7078" spans="1:16" s="8" customFormat="1" ht="15" customHeight="1" x14ac:dyDescent="0.25">
      <c r="A7078" s="362" t="s">
        <v>59</v>
      </c>
      <c r="B7078" s="362" t="s">
        <v>22115</v>
      </c>
      <c r="C7078" s="340" t="s">
        <v>5995</v>
      </c>
      <c r="D7078" s="362" t="s">
        <v>5996</v>
      </c>
      <c r="E7078" s="362">
        <v>30</v>
      </c>
      <c r="F7078" s="364">
        <v>24297283</v>
      </c>
      <c r="G7078" s="363">
        <v>20242972830</v>
      </c>
      <c r="H7078" s="365">
        <v>26002</v>
      </c>
      <c r="I7078" s="388">
        <v>10</v>
      </c>
      <c r="J7078" s="378">
        <v>3</v>
      </c>
      <c r="K7078" s="381">
        <v>1971</v>
      </c>
      <c r="L7078" s="369">
        <f t="shared" ca="1" si="110"/>
        <v>53</v>
      </c>
      <c r="M7078" s="299" t="s">
        <v>20</v>
      </c>
      <c r="N7078" s="10" t="s">
        <v>40415</v>
      </c>
      <c r="O7078" s="389" t="s">
        <v>29338</v>
      </c>
      <c r="P7078" s="386">
        <v>43221</v>
      </c>
    </row>
    <row r="7079" spans="1:16" s="8" customFormat="1" ht="15" customHeight="1" x14ac:dyDescent="0.25">
      <c r="A7079" s="362" t="s">
        <v>74</v>
      </c>
      <c r="B7079" s="362" t="s">
        <v>22115</v>
      </c>
      <c r="C7079" s="340" t="s">
        <v>5994</v>
      </c>
      <c r="D7079" s="362" t="s">
        <v>5993</v>
      </c>
      <c r="E7079" s="362">
        <v>30</v>
      </c>
      <c r="F7079" s="364">
        <v>18451182</v>
      </c>
      <c r="G7079" s="363">
        <v>20184511828</v>
      </c>
      <c r="H7079" s="365">
        <v>24749</v>
      </c>
      <c r="I7079" s="388">
        <v>4</v>
      </c>
      <c r="J7079" s="378">
        <v>10</v>
      </c>
      <c r="K7079" s="381">
        <v>1967</v>
      </c>
      <c r="L7079" s="369">
        <f t="shared" ca="1" si="110"/>
        <v>56</v>
      </c>
      <c r="M7079" s="299" t="s">
        <v>20</v>
      </c>
      <c r="N7079" s="10" t="s">
        <v>40415</v>
      </c>
      <c r="O7079" s="389" t="s">
        <v>29314</v>
      </c>
      <c r="P7079" s="386">
        <v>43952</v>
      </c>
    </row>
    <row r="7080" spans="1:16" s="8" customFormat="1" ht="15" customHeight="1" x14ac:dyDescent="0.25">
      <c r="A7080" s="362" t="s">
        <v>27</v>
      </c>
      <c r="B7080" s="362" t="s">
        <v>22115</v>
      </c>
      <c r="C7080" s="340" t="s">
        <v>5987</v>
      </c>
      <c r="D7080" s="362" t="s">
        <v>5988</v>
      </c>
      <c r="E7080" s="362">
        <v>30</v>
      </c>
      <c r="F7080" s="364">
        <v>20196282</v>
      </c>
      <c r="G7080" s="363">
        <v>20201962820</v>
      </c>
      <c r="H7080" s="365">
        <v>25227</v>
      </c>
      <c r="I7080" s="388">
        <v>24</v>
      </c>
      <c r="J7080" s="378">
        <v>1</v>
      </c>
      <c r="K7080" s="381">
        <v>1969</v>
      </c>
      <c r="L7080" s="369">
        <f t="shared" ca="1" si="110"/>
        <v>55</v>
      </c>
      <c r="M7080" s="299" t="s">
        <v>20</v>
      </c>
      <c r="N7080" s="10" t="s">
        <v>40415</v>
      </c>
      <c r="O7080" s="389" t="s">
        <v>29336</v>
      </c>
      <c r="P7080" s="386">
        <v>43525</v>
      </c>
    </row>
    <row r="7081" spans="1:16" s="8" customFormat="1" ht="15" customHeight="1" x14ac:dyDescent="0.25">
      <c r="A7081" s="362" t="s">
        <v>59</v>
      </c>
      <c r="B7081" s="362" t="s">
        <v>22115</v>
      </c>
      <c r="C7081" s="340" t="s">
        <v>5985</v>
      </c>
      <c r="D7081" s="362" t="s">
        <v>5986</v>
      </c>
      <c r="E7081" s="362">
        <v>32</v>
      </c>
      <c r="F7081" s="364">
        <v>24077987</v>
      </c>
      <c r="G7081" s="363">
        <v>20240779871</v>
      </c>
      <c r="H7081" s="365">
        <v>26226</v>
      </c>
      <c r="I7081" s="388">
        <v>20</v>
      </c>
      <c r="J7081" s="378">
        <v>10</v>
      </c>
      <c r="K7081" s="381">
        <v>1971</v>
      </c>
      <c r="L7081" s="369">
        <f t="shared" ca="1" si="110"/>
        <v>52</v>
      </c>
      <c r="M7081" s="299" t="s">
        <v>20</v>
      </c>
      <c r="N7081" s="10" t="s">
        <v>40415</v>
      </c>
      <c r="O7081" s="389" t="s">
        <v>30739</v>
      </c>
      <c r="P7081" s="386">
        <v>40695</v>
      </c>
    </row>
    <row r="7082" spans="1:16" s="8" customFormat="1" ht="15" customHeight="1" x14ac:dyDescent="0.25">
      <c r="A7082" s="362" t="s">
        <v>46</v>
      </c>
      <c r="B7082" s="362" t="s">
        <v>22115</v>
      </c>
      <c r="C7082" s="340" t="s">
        <v>5984</v>
      </c>
      <c r="D7082" s="362" t="s">
        <v>5983</v>
      </c>
      <c r="E7082" s="362">
        <v>30</v>
      </c>
      <c r="F7082" s="364">
        <v>23474794</v>
      </c>
      <c r="G7082" s="363">
        <v>20234747941</v>
      </c>
      <c r="H7082" s="365">
        <v>26917</v>
      </c>
      <c r="I7082" s="388">
        <v>10</v>
      </c>
      <c r="J7082" s="378">
        <v>9</v>
      </c>
      <c r="K7082" s="381">
        <v>1973</v>
      </c>
      <c r="L7082" s="369">
        <f t="shared" ca="1" si="110"/>
        <v>50</v>
      </c>
      <c r="M7082" s="299" t="s">
        <v>20</v>
      </c>
      <c r="N7082" s="10" t="s">
        <v>40415</v>
      </c>
      <c r="O7082" s="389" t="s">
        <v>29349</v>
      </c>
      <c r="P7082" s="386">
        <v>44075</v>
      </c>
    </row>
    <row r="7083" spans="1:16" s="8" customFormat="1" ht="15" customHeight="1" x14ac:dyDescent="0.25">
      <c r="A7083" s="362" t="s">
        <v>179</v>
      </c>
      <c r="B7083" s="362" t="s">
        <v>22115</v>
      </c>
      <c r="C7083" s="340" t="s">
        <v>5979</v>
      </c>
      <c r="D7083" s="362" t="s">
        <v>5980</v>
      </c>
      <c r="E7083" s="362">
        <v>31</v>
      </c>
      <c r="F7083" s="364">
        <v>21659345</v>
      </c>
      <c r="G7083" s="363">
        <v>20216593457</v>
      </c>
      <c r="H7083" s="365">
        <v>25769</v>
      </c>
      <c r="I7083" s="388">
        <v>20</v>
      </c>
      <c r="J7083" s="378">
        <v>7</v>
      </c>
      <c r="K7083" s="381">
        <v>1970</v>
      </c>
      <c r="L7083" s="369">
        <f t="shared" ca="1" si="110"/>
        <v>53</v>
      </c>
      <c r="M7083" s="299" t="s">
        <v>20</v>
      </c>
      <c r="N7083" s="10" t="s">
        <v>40415</v>
      </c>
      <c r="O7083" s="389" t="s">
        <v>29318</v>
      </c>
      <c r="P7083" s="386">
        <v>43160</v>
      </c>
    </row>
    <row r="7084" spans="1:16" s="8" customFormat="1" ht="15" customHeight="1" x14ac:dyDescent="0.25">
      <c r="A7084" s="362" t="s">
        <v>59</v>
      </c>
      <c r="B7084" s="362" t="s">
        <v>22115</v>
      </c>
      <c r="C7084" s="340" t="s">
        <v>5977</v>
      </c>
      <c r="D7084" s="362" t="s">
        <v>5978</v>
      </c>
      <c r="E7084" s="362">
        <v>30</v>
      </c>
      <c r="F7084" s="364">
        <v>20090683</v>
      </c>
      <c r="G7084" s="363">
        <v>20200906838</v>
      </c>
      <c r="H7084" s="365">
        <v>24890</v>
      </c>
      <c r="I7084" s="388">
        <v>22</v>
      </c>
      <c r="J7084" s="378">
        <v>2</v>
      </c>
      <c r="K7084" s="381">
        <v>1968</v>
      </c>
      <c r="L7084" s="369">
        <f t="shared" ca="1" si="110"/>
        <v>56</v>
      </c>
      <c r="M7084" s="299" t="s">
        <v>20</v>
      </c>
      <c r="N7084" s="10" t="s">
        <v>40415</v>
      </c>
      <c r="O7084" s="389" t="s">
        <v>29338</v>
      </c>
      <c r="P7084" s="386">
        <v>43221</v>
      </c>
    </row>
    <row r="7085" spans="1:16" s="8" customFormat="1" ht="15" customHeight="1" x14ac:dyDescent="0.25">
      <c r="A7085" s="362" t="s">
        <v>27</v>
      </c>
      <c r="B7085" s="362" t="s">
        <v>22115</v>
      </c>
      <c r="C7085" s="340" t="s">
        <v>5975</v>
      </c>
      <c r="D7085" s="362" t="s">
        <v>5976</v>
      </c>
      <c r="E7085" s="362">
        <v>30</v>
      </c>
      <c r="F7085" s="364">
        <v>23515167</v>
      </c>
      <c r="G7085" s="363">
        <v>20235151678</v>
      </c>
      <c r="H7085" s="365">
        <v>26882</v>
      </c>
      <c r="I7085" s="388">
        <v>6</v>
      </c>
      <c r="J7085" s="378">
        <v>8</v>
      </c>
      <c r="K7085" s="381">
        <v>1973</v>
      </c>
      <c r="L7085" s="369">
        <f t="shared" ca="1" si="110"/>
        <v>50</v>
      </c>
      <c r="M7085" s="299" t="s">
        <v>20</v>
      </c>
      <c r="N7085" s="10" t="s">
        <v>40415</v>
      </c>
      <c r="O7085" s="389" t="s">
        <v>29320</v>
      </c>
      <c r="P7085" s="386">
        <v>43466</v>
      </c>
    </row>
    <row r="7086" spans="1:16" s="8" customFormat="1" ht="15" customHeight="1" x14ac:dyDescent="0.25">
      <c r="A7086" s="362" t="s">
        <v>46</v>
      </c>
      <c r="B7086" s="362" t="s">
        <v>22115</v>
      </c>
      <c r="C7086" s="340" t="s">
        <v>5973</v>
      </c>
      <c r="D7086" s="362" t="s">
        <v>5974</v>
      </c>
      <c r="E7086" s="362">
        <v>30</v>
      </c>
      <c r="F7086" s="364">
        <v>23273483</v>
      </c>
      <c r="G7086" s="363">
        <v>20232734834</v>
      </c>
      <c r="H7086" s="365">
        <v>26835</v>
      </c>
      <c r="I7086" s="388">
        <v>20</v>
      </c>
      <c r="J7086" s="378">
        <v>6</v>
      </c>
      <c r="K7086" s="381">
        <v>1973</v>
      </c>
      <c r="L7086" s="369">
        <f t="shared" ca="1" si="110"/>
        <v>50</v>
      </c>
      <c r="M7086" s="299" t="s">
        <v>20</v>
      </c>
      <c r="N7086" s="10" t="s">
        <v>40415</v>
      </c>
      <c r="O7086" s="389" t="s">
        <v>29342</v>
      </c>
      <c r="P7086" s="386">
        <v>43252</v>
      </c>
    </row>
    <row r="7087" spans="1:16" s="8" customFormat="1" ht="15" customHeight="1" x14ac:dyDescent="0.25">
      <c r="A7087" s="362" t="s">
        <v>161</v>
      </c>
      <c r="B7087" s="362" t="s">
        <v>22115</v>
      </c>
      <c r="C7087" s="340" t="s">
        <v>5971</v>
      </c>
      <c r="D7087" s="362" t="s">
        <v>5972</v>
      </c>
      <c r="E7087" s="362">
        <v>31</v>
      </c>
      <c r="F7087" s="364">
        <v>22835654</v>
      </c>
      <c r="G7087" s="363">
        <v>23228356549</v>
      </c>
      <c r="H7087" s="365">
        <v>26511</v>
      </c>
      <c r="I7087" s="388">
        <v>31</v>
      </c>
      <c r="J7087" s="378">
        <v>7</v>
      </c>
      <c r="K7087" s="381">
        <v>1972</v>
      </c>
      <c r="L7087" s="369">
        <f t="shared" ca="1" si="110"/>
        <v>51</v>
      </c>
      <c r="M7087" s="299" t="s">
        <v>20</v>
      </c>
      <c r="N7087" s="10" t="s">
        <v>40415</v>
      </c>
      <c r="O7087" s="389" t="s">
        <v>30817</v>
      </c>
      <c r="P7087" s="386">
        <v>42370</v>
      </c>
    </row>
    <row r="7088" spans="1:16" s="8" customFormat="1" ht="15" customHeight="1" x14ac:dyDescent="0.25">
      <c r="A7088" s="362" t="s">
        <v>27</v>
      </c>
      <c r="B7088" s="362" t="s">
        <v>22115</v>
      </c>
      <c r="C7088" s="340" t="s">
        <v>5969</v>
      </c>
      <c r="D7088" s="362" t="s">
        <v>5970</v>
      </c>
      <c r="E7088" s="362" t="s">
        <v>30</v>
      </c>
      <c r="F7088" s="364">
        <v>17537352</v>
      </c>
      <c r="G7088" s="363">
        <v>20175373528</v>
      </c>
      <c r="H7088" s="365">
        <v>23988</v>
      </c>
      <c r="I7088" s="388">
        <v>3</v>
      </c>
      <c r="J7088" s="378">
        <v>9</v>
      </c>
      <c r="K7088" s="381">
        <v>1965</v>
      </c>
      <c r="L7088" s="369">
        <f t="shared" ca="1" si="110"/>
        <v>58</v>
      </c>
      <c r="M7088" s="299" t="s">
        <v>20</v>
      </c>
      <c r="N7088" s="10" t="s">
        <v>40415</v>
      </c>
      <c r="O7088" s="389" t="s">
        <v>177</v>
      </c>
      <c r="P7088" s="386" t="s">
        <v>177</v>
      </c>
    </row>
    <row r="7089" spans="1:16" s="8" customFormat="1" ht="15" customHeight="1" x14ac:dyDescent="0.25">
      <c r="A7089" s="362" t="s">
        <v>46</v>
      </c>
      <c r="B7089" s="362" t="s">
        <v>22115</v>
      </c>
      <c r="C7089" s="340" t="s">
        <v>5967</v>
      </c>
      <c r="D7089" s="362" t="s">
        <v>5968</v>
      </c>
      <c r="E7089" s="362">
        <v>30</v>
      </c>
      <c r="F7089" s="364">
        <v>27918937</v>
      </c>
      <c r="G7089" s="363">
        <v>20279189370</v>
      </c>
      <c r="H7089" s="365">
        <v>26440</v>
      </c>
      <c r="I7089" s="388">
        <v>21</v>
      </c>
      <c r="J7089" s="378">
        <v>5</v>
      </c>
      <c r="K7089" s="381">
        <v>1972</v>
      </c>
      <c r="L7089" s="369">
        <f t="shared" ca="1" si="110"/>
        <v>51</v>
      </c>
      <c r="M7089" s="299" t="s">
        <v>20</v>
      </c>
      <c r="N7089" s="10" t="s">
        <v>40415</v>
      </c>
      <c r="O7089" s="389" t="s">
        <v>29338</v>
      </c>
      <c r="P7089" s="386">
        <v>43221</v>
      </c>
    </row>
    <row r="7090" spans="1:16" s="8" customFormat="1" ht="15" customHeight="1" x14ac:dyDescent="0.25">
      <c r="A7090" s="362" t="s">
        <v>46</v>
      </c>
      <c r="B7090" s="362" t="s">
        <v>22115</v>
      </c>
      <c r="C7090" s="340" t="s">
        <v>5965</v>
      </c>
      <c r="D7090" s="362" t="s">
        <v>5966</v>
      </c>
      <c r="E7090" s="362">
        <v>30</v>
      </c>
      <c r="F7090" s="364">
        <v>23002932</v>
      </c>
      <c r="G7090" s="363">
        <v>20230029327</v>
      </c>
      <c r="H7090" s="365">
        <v>26710</v>
      </c>
      <c r="I7090" s="388">
        <v>15</v>
      </c>
      <c r="J7090" s="378">
        <v>2</v>
      </c>
      <c r="K7090" s="381">
        <v>1973</v>
      </c>
      <c r="L7090" s="369">
        <f t="shared" ca="1" si="110"/>
        <v>51</v>
      </c>
      <c r="M7090" s="299" t="s">
        <v>20</v>
      </c>
      <c r="N7090" s="10" t="s">
        <v>40415</v>
      </c>
      <c r="O7090" s="389" t="s">
        <v>35849</v>
      </c>
      <c r="P7090" s="386">
        <v>42675</v>
      </c>
    </row>
    <row r="7091" spans="1:16" s="8" customFormat="1" ht="15" customHeight="1" x14ac:dyDescent="0.25">
      <c r="A7091" s="362" t="s">
        <v>59</v>
      </c>
      <c r="B7091" s="362" t="s">
        <v>22115</v>
      </c>
      <c r="C7091" s="340" t="s">
        <v>5963</v>
      </c>
      <c r="D7091" s="362" t="s">
        <v>5964</v>
      </c>
      <c r="E7091" s="362">
        <v>32</v>
      </c>
      <c r="F7091" s="364">
        <v>17529346</v>
      </c>
      <c r="G7091" s="363">
        <v>23175293469</v>
      </c>
      <c r="H7091" s="365">
        <v>24071</v>
      </c>
      <c r="I7091" s="388">
        <v>25</v>
      </c>
      <c r="J7091" s="378">
        <v>11</v>
      </c>
      <c r="K7091" s="381">
        <v>1965</v>
      </c>
      <c r="L7091" s="369">
        <f t="shared" ca="1" si="110"/>
        <v>58</v>
      </c>
      <c r="M7091" s="299" t="s">
        <v>20</v>
      </c>
      <c r="N7091" s="10" t="s">
        <v>40415</v>
      </c>
      <c r="O7091" s="389" t="s">
        <v>30803</v>
      </c>
      <c r="P7091" s="386">
        <v>40695</v>
      </c>
    </row>
    <row r="7092" spans="1:16" s="8" customFormat="1" ht="15" customHeight="1" x14ac:dyDescent="0.25">
      <c r="A7092" s="362" t="s">
        <v>74</v>
      </c>
      <c r="B7092" s="362" t="s">
        <v>22115</v>
      </c>
      <c r="C7092" s="340" t="s">
        <v>5961</v>
      </c>
      <c r="D7092" s="362" t="s">
        <v>5962</v>
      </c>
      <c r="E7092" s="362">
        <v>30</v>
      </c>
      <c r="F7092" s="364">
        <v>22730712</v>
      </c>
      <c r="G7092" s="363">
        <v>23227307129</v>
      </c>
      <c r="H7092" s="365">
        <v>26381</v>
      </c>
      <c r="I7092" s="388">
        <v>23</v>
      </c>
      <c r="J7092" s="378">
        <v>3</v>
      </c>
      <c r="K7092" s="381">
        <v>1972</v>
      </c>
      <c r="L7092" s="369">
        <f t="shared" ca="1" si="110"/>
        <v>52</v>
      </c>
      <c r="M7092" s="299" t="s">
        <v>20</v>
      </c>
      <c r="N7092" s="10" t="s">
        <v>40415</v>
      </c>
      <c r="O7092" s="389" t="s">
        <v>29320</v>
      </c>
      <c r="P7092" s="386">
        <v>43466</v>
      </c>
    </row>
    <row r="7093" spans="1:16" s="8" customFormat="1" ht="15" customHeight="1" x14ac:dyDescent="0.25">
      <c r="A7093" s="362" t="s">
        <v>161</v>
      </c>
      <c r="B7093" s="362" t="s">
        <v>22115</v>
      </c>
      <c r="C7093" s="340" t="s">
        <v>5959</v>
      </c>
      <c r="D7093" s="362" t="s">
        <v>5960</v>
      </c>
      <c r="E7093" s="362">
        <v>32</v>
      </c>
      <c r="F7093" s="364">
        <v>22182948</v>
      </c>
      <c r="G7093" s="363">
        <v>20221829485</v>
      </c>
      <c r="H7093" s="365">
        <v>26104</v>
      </c>
      <c r="I7093" s="388">
        <v>20</v>
      </c>
      <c r="J7093" s="378">
        <v>6</v>
      </c>
      <c r="K7093" s="381">
        <v>1971</v>
      </c>
      <c r="L7093" s="369">
        <f t="shared" ca="1" si="110"/>
        <v>52</v>
      </c>
      <c r="M7093" s="299" t="s">
        <v>20</v>
      </c>
      <c r="N7093" s="10" t="s">
        <v>40415</v>
      </c>
      <c r="O7093" s="389" t="s">
        <v>30739</v>
      </c>
      <c r="P7093" s="386">
        <v>40695</v>
      </c>
    </row>
    <row r="7094" spans="1:16" s="8" customFormat="1" ht="15" customHeight="1" x14ac:dyDescent="0.25">
      <c r="A7094" s="362" t="s">
        <v>46</v>
      </c>
      <c r="B7094" s="362" t="s">
        <v>22115</v>
      </c>
      <c r="C7094" s="340" t="s">
        <v>5957</v>
      </c>
      <c r="D7094" s="362" t="s">
        <v>5958</v>
      </c>
      <c r="E7094" s="362">
        <v>34</v>
      </c>
      <c r="F7094" s="364">
        <v>21517228</v>
      </c>
      <c r="G7094" s="363">
        <v>20215172288</v>
      </c>
      <c r="H7094" s="365">
        <v>25658</v>
      </c>
      <c r="I7094" s="388">
        <v>31</v>
      </c>
      <c r="J7094" s="378">
        <v>3</v>
      </c>
      <c r="K7094" s="381">
        <v>1970</v>
      </c>
      <c r="L7094" s="369">
        <f t="shared" ca="1" si="110"/>
        <v>54</v>
      </c>
      <c r="M7094" s="299" t="s">
        <v>20</v>
      </c>
      <c r="N7094" s="10" t="s">
        <v>40415</v>
      </c>
      <c r="O7094" s="389" t="s">
        <v>177</v>
      </c>
      <c r="P7094" s="386" t="s">
        <v>177</v>
      </c>
    </row>
    <row r="7095" spans="1:16" s="8" customFormat="1" ht="15" customHeight="1" x14ac:dyDescent="0.25">
      <c r="A7095" s="362" t="s">
        <v>2915</v>
      </c>
      <c r="B7095" s="362" t="s">
        <v>22115</v>
      </c>
      <c r="C7095" s="340" t="s">
        <v>5956</v>
      </c>
      <c r="D7095" s="362" t="s">
        <v>5955</v>
      </c>
      <c r="E7095" s="362">
        <v>30</v>
      </c>
      <c r="F7095" s="364">
        <v>23186020</v>
      </c>
      <c r="G7095" s="363">
        <v>20231860208</v>
      </c>
      <c r="H7095" s="365">
        <v>26865</v>
      </c>
      <c r="I7095" s="388">
        <v>20</v>
      </c>
      <c r="J7095" s="378">
        <v>7</v>
      </c>
      <c r="K7095" s="381">
        <v>1973</v>
      </c>
      <c r="L7095" s="369">
        <f t="shared" ca="1" si="110"/>
        <v>50</v>
      </c>
      <c r="M7095" s="299" t="s">
        <v>20</v>
      </c>
      <c r="N7095" s="10" t="s">
        <v>40415</v>
      </c>
      <c r="O7095" s="389" t="s">
        <v>29315</v>
      </c>
      <c r="P7095" s="386">
        <v>44256</v>
      </c>
    </row>
    <row r="7096" spans="1:16" s="8" customFormat="1" ht="15" customHeight="1" x14ac:dyDescent="0.25">
      <c r="A7096" s="362" t="s">
        <v>36</v>
      </c>
      <c r="B7096" s="362" t="s">
        <v>22115</v>
      </c>
      <c r="C7096" s="340" t="s">
        <v>5949</v>
      </c>
      <c r="D7096" s="362" t="s">
        <v>5950</v>
      </c>
      <c r="E7096" s="362">
        <v>30</v>
      </c>
      <c r="F7096" s="364">
        <v>22701247</v>
      </c>
      <c r="G7096" s="363">
        <v>20227012472</v>
      </c>
      <c r="H7096" s="365">
        <v>26461</v>
      </c>
      <c r="I7096" s="388">
        <v>11</v>
      </c>
      <c r="J7096" s="378">
        <v>6</v>
      </c>
      <c r="K7096" s="381">
        <v>1972</v>
      </c>
      <c r="L7096" s="369">
        <f t="shared" ca="1" si="110"/>
        <v>51</v>
      </c>
      <c r="M7096" s="299" t="s">
        <v>20</v>
      </c>
      <c r="N7096" s="10" t="s">
        <v>40415</v>
      </c>
      <c r="O7096" s="389" t="s">
        <v>29325</v>
      </c>
      <c r="P7096" s="386">
        <v>43765</v>
      </c>
    </row>
    <row r="7097" spans="1:16" s="8" customFormat="1" ht="15" customHeight="1" x14ac:dyDescent="0.25">
      <c r="A7097" s="362" t="s">
        <v>74</v>
      </c>
      <c r="B7097" s="362" t="s">
        <v>22115</v>
      </c>
      <c r="C7097" s="340" t="s">
        <v>5947</v>
      </c>
      <c r="D7097" s="362" t="s">
        <v>5948</v>
      </c>
      <c r="E7097" s="362">
        <v>30</v>
      </c>
      <c r="F7097" s="364">
        <v>22661536</v>
      </c>
      <c r="G7097" s="363">
        <v>23226615369</v>
      </c>
      <c r="H7097" s="365">
        <v>26373</v>
      </c>
      <c r="I7097" s="388">
        <v>15</v>
      </c>
      <c r="J7097" s="378">
        <v>3</v>
      </c>
      <c r="K7097" s="381">
        <v>1972</v>
      </c>
      <c r="L7097" s="369">
        <f t="shared" ca="1" si="110"/>
        <v>52</v>
      </c>
      <c r="M7097" s="299" t="s">
        <v>20</v>
      </c>
      <c r="N7097" s="10" t="s">
        <v>40415</v>
      </c>
      <c r="O7097" s="389" t="s">
        <v>29342</v>
      </c>
      <c r="P7097" s="386">
        <v>43252</v>
      </c>
    </row>
    <row r="7098" spans="1:16" s="8" customFormat="1" ht="15" customHeight="1" x14ac:dyDescent="0.25">
      <c r="A7098" s="362" t="s">
        <v>36</v>
      </c>
      <c r="B7098" s="362" t="s">
        <v>22115</v>
      </c>
      <c r="C7098" s="340" t="s">
        <v>5945</v>
      </c>
      <c r="D7098" s="362" t="s">
        <v>5946</v>
      </c>
      <c r="E7098" s="362">
        <v>30</v>
      </c>
      <c r="F7098" s="364">
        <v>21428957</v>
      </c>
      <c r="G7098" s="363">
        <v>20214289572</v>
      </c>
      <c r="H7098" s="365">
        <v>25743</v>
      </c>
      <c r="I7098" s="388">
        <v>24</v>
      </c>
      <c r="J7098" s="378">
        <v>6</v>
      </c>
      <c r="K7098" s="381">
        <v>1970</v>
      </c>
      <c r="L7098" s="369">
        <f t="shared" ca="1" si="110"/>
        <v>53</v>
      </c>
      <c r="M7098" s="299" t="s">
        <v>20</v>
      </c>
      <c r="N7098" s="10" t="s">
        <v>40415</v>
      </c>
      <c r="O7098" s="389" t="s">
        <v>29342</v>
      </c>
      <c r="P7098" s="386">
        <v>43252</v>
      </c>
    </row>
    <row r="7099" spans="1:16" s="8" customFormat="1" ht="15" customHeight="1" x14ac:dyDescent="0.25">
      <c r="A7099" s="362" t="s">
        <v>46</v>
      </c>
      <c r="B7099" s="362" t="s">
        <v>22115</v>
      </c>
      <c r="C7099" s="340" t="s">
        <v>5944</v>
      </c>
      <c r="D7099" s="362" t="s">
        <v>1166</v>
      </c>
      <c r="E7099" s="362">
        <v>30</v>
      </c>
      <c r="F7099" s="364">
        <v>20952889</v>
      </c>
      <c r="G7099" s="363">
        <v>20209528895</v>
      </c>
      <c r="H7099" s="365">
        <v>25465</v>
      </c>
      <c r="I7099" s="388">
        <v>19</v>
      </c>
      <c r="J7099" s="378">
        <v>9</v>
      </c>
      <c r="K7099" s="381">
        <v>1969</v>
      </c>
      <c r="L7099" s="369">
        <f t="shared" ca="1" si="110"/>
        <v>54</v>
      </c>
      <c r="M7099" s="299" t="s">
        <v>20</v>
      </c>
      <c r="N7099" s="10" t="s">
        <v>40415</v>
      </c>
      <c r="O7099" s="389" t="s">
        <v>29321</v>
      </c>
      <c r="P7099" s="386">
        <v>44197</v>
      </c>
    </row>
    <row r="7100" spans="1:16" s="8" customFormat="1" ht="15" customHeight="1" x14ac:dyDescent="0.25">
      <c r="A7100" s="362" t="s">
        <v>800</v>
      </c>
      <c r="B7100" s="362" t="s">
        <v>22115</v>
      </c>
      <c r="C7100" s="340" t="s">
        <v>5938</v>
      </c>
      <c r="D7100" s="362" t="s">
        <v>5939</v>
      </c>
      <c r="E7100" s="362">
        <v>30</v>
      </c>
      <c r="F7100" s="364">
        <v>21548712</v>
      </c>
      <c r="G7100" s="363">
        <v>20215487122</v>
      </c>
      <c r="H7100" s="365">
        <v>25645</v>
      </c>
      <c r="I7100" s="388">
        <v>18</v>
      </c>
      <c r="J7100" s="378">
        <v>3</v>
      </c>
      <c r="K7100" s="381">
        <v>1970</v>
      </c>
      <c r="L7100" s="369">
        <f t="shared" ca="1" si="110"/>
        <v>54</v>
      </c>
      <c r="M7100" s="299" t="s">
        <v>20</v>
      </c>
      <c r="N7100" s="10" t="s">
        <v>40415</v>
      </c>
      <c r="O7100" s="389" t="s">
        <v>29320</v>
      </c>
      <c r="P7100" s="386">
        <v>43466</v>
      </c>
    </row>
    <row r="7101" spans="1:16" s="8" customFormat="1" ht="15" customHeight="1" x14ac:dyDescent="0.25">
      <c r="A7101" s="362" t="s">
        <v>36</v>
      </c>
      <c r="B7101" s="362" t="s">
        <v>22115</v>
      </c>
      <c r="C7101" s="340" t="s">
        <v>5936</v>
      </c>
      <c r="D7101" s="362" t="s">
        <v>5937</v>
      </c>
      <c r="E7101" s="362">
        <v>30</v>
      </c>
      <c r="F7101" s="364">
        <v>20107890</v>
      </c>
      <c r="G7101" s="363">
        <v>20201078904</v>
      </c>
      <c r="H7101" s="365">
        <v>24894</v>
      </c>
      <c r="I7101" s="388">
        <v>26</v>
      </c>
      <c r="J7101" s="378">
        <v>2</v>
      </c>
      <c r="K7101" s="381">
        <v>1968</v>
      </c>
      <c r="L7101" s="369">
        <f t="shared" ca="1" si="110"/>
        <v>56</v>
      </c>
      <c r="M7101" s="299" t="s">
        <v>20</v>
      </c>
      <c r="N7101" s="10" t="s">
        <v>40415</v>
      </c>
      <c r="O7101" s="389" t="s">
        <v>29348</v>
      </c>
      <c r="P7101" s="386">
        <v>43709</v>
      </c>
    </row>
    <row r="7102" spans="1:16" s="8" customFormat="1" ht="15" customHeight="1" x14ac:dyDescent="0.25">
      <c r="A7102" s="362" t="s">
        <v>46</v>
      </c>
      <c r="B7102" s="362" t="s">
        <v>22115</v>
      </c>
      <c r="C7102" s="340" t="s">
        <v>5934</v>
      </c>
      <c r="D7102" s="362" t="s">
        <v>5935</v>
      </c>
      <c r="E7102" s="362">
        <v>30</v>
      </c>
      <c r="F7102" s="364">
        <v>22520525</v>
      </c>
      <c r="G7102" s="363">
        <v>20225205257</v>
      </c>
      <c r="H7102" s="365">
        <v>26269</v>
      </c>
      <c r="I7102" s="388">
        <v>2</v>
      </c>
      <c r="J7102" s="378">
        <v>12</v>
      </c>
      <c r="K7102" s="381">
        <v>1971</v>
      </c>
      <c r="L7102" s="369">
        <f t="shared" ca="1" si="110"/>
        <v>52</v>
      </c>
      <c r="M7102" s="299" t="s">
        <v>20</v>
      </c>
      <c r="N7102" s="10" t="s">
        <v>40415</v>
      </c>
      <c r="O7102" s="389" t="s">
        <v>29338</v>
      </c>
      <c r="P7102" s="386">
        <v>43221</v>
      </c>
    </row>
    <row r="7103" spans="1:16" s="8" customFormat="1" ht="15" customHeight="1" x14ac:dyDescent="0.25">
      <c r="A7103" s="362" t="s">
        <v>27</v>
      </c>
      <c r="B7103" s="362" t="s">
        <v>22115</v>
      </c>
      <c r="C7103" s="340" t="s">
        <v>5932</v>
      </c>
      <c r="D7103" s="362" t="s">
        <v>5933</v>
      </c>
      <c r="E7103" s="362">
        <v>34</v>
      </c>
      <c r="F7103" s="364">
        <v>22378799</v>
      </c>
      <c r="G7103" s="363">
        <v>20223787992</v>
      </c>
      <c r="H7103" s="365">
        <v>26238</v>
      </c>
      <c r="I7103" s="388">
        <v>1</v>
      </c>
      <c r="J7103" s="378">
        <v>11</v>
      </c>
      <c r="K7103" s="381">
        <v>1971</v>
      </c>
      <c r="L7103" s="369">
        <f t="shared" ca="1" si="110"/>
        <v>52</v>
      </c>
      <c r="M7103" s="299" t="s">
        <v>20</v>
      </c>
      <c r="N7103" s="10" t="s">
        <v>40415</v>
      </c>
      <c r="O7103" s="389" t="s">
        <v>177</v>
      </c>
      <c r="P7103" s="386" t="s">
        <v>177</v>
      </c>
    </row>
    <row r="7104" spans="1:16" s="8" customFormat="1" ht="15" customHeight="1" x14ac:dyDescent="0.25">
      <c r="A7104" s="362" t="s">
        <v>74</v>
      </c>
      <c r="B7104" s="362" t="s">
        <v>22115</v>
      </c>
      <c r="C7104" s="340" t="s">
        <v>5930</v>
      </c>
      <c r="D7104" s="362" t="s">
        <v>5931</v>
      </c>
      <c r="E7104" s="362">
        <v>30</v>
      </c>
      <c r="F7104" s="364">
        <v>17425753</v>
      </c>
      <c r="G7104" s="363">
        <v>20174257532</v>
      </c>
      <c r="H7104" s="365">
        <v>23981</v>
      </c>
      <c r="I7104" s="388">
        <v>27</v>
      </c>
      <c r="J7104" s="378">
        <v>8</v>
      </c>
      <c r="K7104" s="381">
        <v>1965</v>
      </c>
      <c r="L7104" s="369">
        <f t="shared" ca="1" si="110"/>
        <v>58</v>
      </c>
      <c r="M7104" s="299" t="s">
        <v>20</v>
      </c>
      <c r="N7104" s="10" t="s">
        <v>40415</v>
      </c>
      <c r="O7104" s="389" t="s">
        <v>29360</v>
      </c>
      <c r="P7104" s="386">
        <v>43300</v>
      </c>
    </row>
    <row r="7105" spans="1:16" s="8" customFormat="1" ht="15" customHeight="1" x14ac:dyDescent="0.25">
      <c r="A7105" s="362" t="s">
        <v>27</v>
      </c>
      <c r="B7105" s="362" t="s">
        <v>22115</v>
      </c>
      <c r="C7105" s="340" t="s">
        <v>5928</v>
      </c>
      <c r="D7105" s="362" t="s">
        <v>5929</v>
      </c>
      <c r="E7105" s="362">
        <v>30</v>
      </c>
      <c r="F7105" s="364">
        <v>22685563</v>
      </c>
      <c r="G7105" s="363">
        <v>20226855638</v>
      </c>
      <c r="H7105" s="365">
        <v>26436</v>
      </c>
      <c r="I7105" s="388">
        <v>17</v>
      </c>
      <c r="J7105" s="378">
        <v>5</v>
      </c>
      <c r="K7105" s="381">
        <v>1972</v>
      </c>
      <c r="L7105" s="369">
        <f t="shared" ca="1" si="110"/>
        <v>51</v>
      </c>
      <c r="M7105" s="299" t="s">
        <v>20</v>
      </c>
      <c r="N7105" s="10" t="s">
        <v>40415</v>
      </c>
      <c r="O7105" s="389" t="s">
        <v>29335</v>
      </c>
      <c r="P7105" s="386">
        <v>43525</v>
      </c>
    </row>
    <row r="7106" spans="1:16" s="8" customFormat="1" ht="15" customHeight="1" x14ac:dyDescent="0.25">
      <c r="A7106" s="362" t="s">
        <v>59</v>
      </c>
      <c r="B7106" s="362" t="s">
        <v>22115</v>
      </c>
      <c r="C7106" s="340" t="s">
        <v>5926</v>
      </c>
      <c r="D7106" s="362" t="s">
        <v>5927</v>
      </c>
      <c r="E7106" s="362">
        <v>30</v>
      </c>
      <c r="F7106" s="364">
        <v>18493065</v>
      </c>
      <c r="G7106" s="363">
        <v>20184930650</v>
      </c>
      <c r="H7106" s="365">
        <v>24606</v>
      </c>
      <c r="I7106" s="388">
        <v>14</v>
      </c>
      <c r="J7106" s="378">
        <v>5</v>
      </c>
      <c r="K7106" s="381">
        <v>1967</v>
      </c>
      <c r="L7106" s="369">
        <f t="shared" ref="L7106:L7169" ca="1" si="111">DATEDIF(H7106,TODAY(),"Y")</f>
        <v>56</v>
      </c>
      <c r="M7106" s="299" t="s">
        <v>20</v>
      </c>
      <c r="N7106" s="10" t="s">
        <v>40415</v>
      </c>
      <c r="O7106" s="389" t="s">
        <v>29342</v>
      </c>
      <c r="P7106" s="386">
        <v>43252</v>
      </c>
    </row>
    <row r="7107" spans="1:16" s="8" customFormat="1" ht="15" customHeight="1" x14ac:dyDescent="0.25">
      <c r="A7107" s="362">
        <v>12</v>
      </c>
      <c r="B7107" s="362" t="s">
        <v>22115</v>
      </c>
      <c r="C7107" s="340" t="s">
        <v>32555</v>
      </c>
      <c r="D7107" s="362" t="s">
        <v>32476</v>
      </c>
      <c r="E7107" s="362">
        <v>30</v>
      </c>
      <c r="F7107" s="364">
        <v>22730948</v>
      </c>
      <c r="G7107" s="363">
        <v>20227309483</v>
      </c>
      <c r="H7107" s="365">
        <v>26533</v>
      </c>
      <c r="I7107" s="388">
        <v>22</v>
      </c>
      <c r="J7107" s="378">
        <v>8</v>
      </c>
      <c r="K7107" s="381">
        <v>1972</v>
      </c>
      <c r="L7107" s="369">
        <f t="shared" ca="1" si="111"/>
        <v>51</v>
      </c>
      <c r="M7107" s="299" t="s">
        <v>20</v>
      </c>
      <c r="N7107" s="10" t="s">
        <v>40415</v>
      </c>
      <c r="O7107" s="389" t="s">
        <v>32443</v>
      </c>
      <c r="P7107" s="386">
        <v>44593</v>
      </c>
    </row>
    <row r="7108" spans="1:16" s="8" customFormat="1" ht="15" customHeight="1" x14ac:dyDescent="0.25">
      <c r="A7108" s="362" t="s">
        <v>36</v>
      </c>
      <c r="B7108" s="362" t="s">
        <v>22115</v>
      </c>
      <c r="C7108" s="340" t="s">
        <v>5924</v>
      </c>
      <c r="D7108" s="362" t="s">
        <v>5925</v>
      </c>
      <c r="E7108" s="362">
        <v>30</v>
      </c>
      <c r="F7108" s="364">
        <v>24078508</v>
      </c>
      <c r="G7108" s="363">
        <v>20240785081</v>
      </c>
      <c r="H7108" s="365">
        <v>27338</v>
      </c>
      <c r="I7108" s="388">
        <v>5</v>
      </c>
      <c r="J7108" s="378">
        <v>11</v>
      </c>
      <c r="K7108" s="381">
        <v>1974</v>
      </c>
      <c r="L7108" s="369">
        <f t="shared" ca="1" si="111"/>
        <v>49</v>
      </c>
      <c r="M7108" s="299" t="s">
        <v>20</v>
      </c>
      <c r="N7108" s="10" t="s">
        <v>40415</v>
      </c>
      <c r="O7108" s="389" t="s">
        <v>29348</v>
      </c>
      <c r="P7108" s="386">
        <v>43709</v>
      </c>
    </row>
    <row r="7109" spans="1:16" s="8" customFormat="1" ht="15" customHeight="1" x14ac:dyDescent="0.25">
      <c r="A7109" s="362" t="s">
        <v>59</v>
      </c>
      <c r="B7109" s="362" t="s">
        <v>22115</v>
      </c>
      <c r="C7109" s="340" t="s">
        <v>5922</v>
      </c>
      <c r="D7109" s="362" t="s">
        <v>5923</v>
      </c>
      <c r="E7109" s="362">
        <v>30</v>
      </c>
      <c r="F7109" s="364">
        <v>17808678</v>
      </c>
      <c r="G7109" s="363">
        <v>20178086783</v>
      </c>
      <c r="H7109" s="365">
        <v>24458</v>
      </c>
      <c r="I7109" s="388">
        <v>17</v>
      </c>
      <c r="J7109" s="378">
        <v>12</v>
      </c>
      <c r="K7109" s="381">
        <v>1966</v>
      </c>
      <c r="L7109" s="369">
        <f t="shared" ca="1" si="111"/>
        <v>57</v>
      </c>
      <c r="M7109" s="299" t="s">
        <v>20</v>
      </c>
      <c r="N7109" s="10" t="s">
        <v>40415</v>
      </c>
      <c r="O7109" s="389" t="s">
        <v>30781</v>
      </c>
      <c r="P7109" s="386">
        <v>42736</v>
      </c>
    </row>
    <row r="7110" spans="1:16" s="8" customFormat="1" ht="15" customHeight="1" x14ac:dyDescent="0.25">
      <c r="A7110" s="362" t="s">
        <v>30</v>
      </c>
      <c r="B7110" s="362" t="s">
        <v>22115</v>
      </c>
      <c r="C7110" s="340" t="s">
        <v>5921</v>
      </c>
      <c r="D7110" s="362" t="s">
        <v>5920</v>
      </c>
      <c r="E7110" s="362">
        <v>30</v>
      </c>
      <c r="F7110" s="364">
        <v>18145471</v>
      </c>
      <c r="G7110" s="363">
        <v>20181454718</v>
      </c>
      <c r="H7110" s="365">
        <v>24582</v>
      </c>
      <c r="I7110" s="388">
        <v>20</v>
      </c>
      <c r="J7110" s="378">
        <v>4</v>
      </c>
      <c r="K7110" s="381">
        <v>1967</v>
      </c>
      <c r="L7110" s="369">
        <f t="shared" ca="1" si="111"/>
        <v>57</v>
      </c>
      <c r="M7110" s="299" t="s">
        <v>20</v>
      </c>
      <c r="N7110" s="10" t="s">
        <v>40415</v>
      </c>
      <c r="O7110" s="389" t="s">
        <v>29361</v>
      </c>
      <c r="P7110" s="386">
        <v>44317</v>
      </c>
    </row>
    <row r="7111" spans="1:16" s="8" customFormat="1" ht="15" customHeight="1" x14ac:dyDescent="0.25">
      <c r="A7111" s="362" t="s">
        <v>27</v>
      </c>
      <c r="B7111" s="362" t="s">
        <v>22115</v>
      </c>
      <c r="C7111" s="340" t="s">
        <v>5917</v>
      </c>
      <c r="D7111" s="362" t="s">
        <v>3564</v>
      </c>
      <c r="E7111" s="362" t="s">
        <v>30</v>
      </c>
      <c r="F7111" s="364">
        <v>22437015</v>
      </c>
      <c r="G7111" s="363">
        <v>20224370157</v>
      </c>
      <c r="H7111" s="365">
        <v>26209</v>
      </c>
      <c r="I7111" s="388">
        <v>3</v>
      </c>
      <c r="J7111" s="378">
        <v>10</v>
      </c>
      <c r="K7111" s="381">
        <v>1971</v>
      </c>
      <c r="L7111" s="369">
        <f t="shared" ca="1" si="111"/>
        <v>52</v>
      </c>
      <c r="M7111" s="299" t="s">
        <v>20</v>
      </c>
      <c r="N7111" s="10" t="s">
        <v>40415</v>
      </c>
      <c r="O7111" s="389" t="s">
        <v>177</v>
      </c>
      <c r="P7111" s="386" t="s">
        <v>177</v>
      </c>
    </row>
    <row r="7112" spans="1:16" s="8" customFormat="1" ht="15" customHeight="1" x14ac:dyDescent="0.25">
      <c r="A7112" s="362" t="s">
        <v>46</v>
      </c>
      <c r="B7112" s="362" t="s">
        <v>22115</v>
      </c>
      <c r="C7112" s="340" t="s">
        <v>5915</v>
      </c>
      <c r="D7112" s="362" t="s">
        <v>5916</v>
      </c>
      <c r="E7112" s="362">
        <v>30</v>
      </c>
      <c r="F7112" s="364">
        <v>20197297</v>
      </c>
      <c r="G7112" s="363">
        <v>20201972974</v>
      </c>
      <c r="H7112" s="365">
        <v>25393</v>
      </c>
      <c r="I7112" s="388">
        <v>9</v>
      </c>
      <c r="J7112" s="378">
        <v>7</v>
      </c>
      <c r="K7112" s="381">
        <v>1969</v>
      </c>
      <c r="L7112" s="369">
        <f t="shared" ca="1" si="111"/>
        <v>54</v>
      </c>
      <c r="M7112" s="299" t="s">
        <v>20</v>
      </c>
      <c r="N7112" s="10" t="s">
        <v>40415</v>
      </c>
      <c r="O7112" s="389" t="s">
        <v>29339</v>
      </c>
      <c r="P7112" s="386">
        <v>43586</v>
      </c>
    </row>
    <row r="7113" spans="1:16" s="8" customFormat="1" ht="15" customHeight="1" x14ac:dyDescent="0.25">
      <c r="A7113" s="362">
        <v>11</v>
      </c>
      <c r="B7113" s="362" t="s">
        <v>22115</v>
      </c>
      <c r="C7113" s="340" t="s">
        <v>5913</v>
      </c>
      <c r="D7113" s="362" t="s">
        <v>5914</v>
      </c>
      <c r="E7113" s="362">
        <v>30</v>
      </c>
      <c r="F7113" s="364">
        <v>21116063</v>
      </c>
      <c r="G7113" s="363">
        <v>24211160639</v>
      </c>
      <c r="H7113" s="365">
        <v>25513</v>
      </c>
      <c r="I7113" s="388">
        <v>6</v>
      </c>
      <c r="J7113" s="378">
        <v>11</v>
      </c>
      <c r="K7113" s="381">
        <v>1969</v>
      </c>
      <c r="L7113" s="369">
        <f t="shared" ca="1" si="111"/>
        <v>54</v>
      </c>
      <c r="M7113" s="299" t="s">
        <v>20</v>
      </c>
      <c r="N7113" s="10" t="s">
        <v>40415</v>
      </c>
      <c r="O7113" s="389" t="s">
        <v>29360</v>
      </c>
      <c r="P7113" s="386">
        <v>43282</v>
      </c>
    </row>
    <row r="7114" spans="1:16" s="8" customFormat="1" ht="15" customHeight="1" x14ac:dyDescent="0.25">
      <c r="A7114" s="362">
        <v>13</v>
      </c>
      <c r="B7114" s="362" t="s">
        <v>22115</v>
      </c>
      <c r="C7114" s="340" t="s">
        <v>29385</v>
      </c>
      <c r="D7114" s="362" t="s">
        <v>29386</v>
      </c>
      <c r="E7114" s="362">
        <v>30</v>
      </c>
      <c r="F7114" s="364">
        <v>22490144</v>
      </c>
      <c r="G7114" s="363">
        <v>20224901446</v>
      </c>
      <c r="H7114" s="365">
        <v>26231</v>
      </c>
      <c r="I7114" s="388">
        <v>25</v>
      </c>
      <c r="J7114" s="378">
        <v>10</v>
      </c>
      <c r="K7114" s="381">
        <v>1971</v>
      </c>
      <c r="L7114" s="369">
        <f t="shared" ca="1" si="111"/>
        <v>52</v>
      </c>
      <c r="M7114" s="299" t="s">
        <v>20</v>
      </c>
      <c r="N7114" s="10" t="s">
        <v>40415</v>
      </c>
      <c r="O7114" s="389" t="s">
        <v>29382</v>
      </c>
      <c r="P7114" s="386">
        <v>44440</v>
      </c>
    </row>
    <row r="7115" spans="1:16" s="8" customFormat="1" ht="15" customHeight="1" x14ac:dyDescent="0.25">
      <c r="A7115" s="362" t="s">
        <v>46</v>
      </c>
      <c r="B7115" s="362" t="s">
        <v>22115</v>
      </c>
      <c r="C7115" s="340" t="s">
        <v>5911</v>
      </c>
      <c r="D7115" s="362" t="s">
        <v>5912</v>
      </c>
      <c r="E7115" s="362">
        <v>30</v>
      </c>
      <c r="F7115" s="364">
        <v>22486585</v>
      </c>
      <c r="G7115" s="363">
        <v>20224865857</v>
      </c>
      <c r="H7115" s="365">
        <v>26345</v>
      </c>
      <c r="I7115" s="388">
        <v>16</v>
      </c>
      <c r="J7115" s="378">
        <v>2</v>
      </c>
      <c r="K7115" s="381">
        <v>1972</v>
      </c>
      <c r="L7115" s="369">
        <f t="shared" ca="1" si="111"/>
        <v>52</v>
      </c>
      <c r="M7115" s="299" t="s">
        <v>20</v>
      </c>
      <c r="N7115" s="10" t="s">
        <v>40415</v>
      </c>
      <c r="O7115" s="389" t="s">
        <v>29338</v>
      </c>
      <c r="P7115" s="386">
        <v>43221</v>
      </c>
    </row>
    <row r="7116" spans="1:16" s="8" customFormat="1" ht="15" customHeight="1" x14ac:dyDescent="0.25">
      <c r="A7116" s="362" t="s">
        <v>2915</v>
      </c>
      <c r="B7116" s="362" t="s">
        <v>22115</v>
      </c>
      <c r="C7116" s="340" t="s">
        <v>5909</v>
      </c>
      <c r="D7116" s="362" t="s">
        <v>5910</v>
      </c>
      <c r="E7116" s="362">
        <v>33</v>
      </c>
      <c r="F7116" s="364">
        <v>23413196</v>
      </c>
      <c r="G7116" s="363">
        <v>20234131967</v>
      </c>
      <c r="H7116" s="365">
        <v>26875</v>
      </c>
      <c r="I7116" s="388">
        <v>30</v>
      </c>
      <c r="J7116" s="378">
        <v>7</v>
      </c>
      <c r="K7116" s="381">
        <v>1973</v>
      </c>
      <c r="L7116" s="369">
        <f t="shared" ca="1" si="111"/>
        <v>50</v>
      </c>
      <c r="M7116" s="299" t="s">
        <v>20</v>
      </c>
      <c r="N7116" s="10" t="s">
        <v>40415</v>
      </c>
      <c r="O7116" s="389" t="s">
        <v>30739</v>
      </c>
      <c r="P7116" s="386">
        <v>40695</v>
      </c>
    </row>
    <row r="7117" spans="1:16" s="8" customFormat="1" ht="15" customHeight="1" x14ac:dyDescent="0.25">
      <c r="A7117" s="362" t="s">
        <v>36</v>
      </c>
      <c r="B7117" s="362" t="s">
        <v>22115</v>
      </c>
      <c r="C7117" s="340" t="s">
        <v>5907</v>
      </c>
      <c r="D7117" s="362" t="s">
        <v>5908</v>
      </c>
      <c r="E7117" s="362">
        <v>30</v>
      </c>
      <c r="F7117" s="364">
        <v>22490086</v>
      </c>
      <c r="G7117" s="363">
        <v>20224900865</v>
      </c>
      <c r="H7117" s="365">
        <v>26230</v>
      </c>
      <c r="I7117" s="388">
        <v>24</v>
      </c>
      <c r="J7117" s="378">
        <v>10</v>
      </c>
      <c r="K7117" s="381">
        <v>1971</v>
      </c>
      <c r="L7117" s="369">
        <f t="shared" ca="1" si="111"/>
        <v>52</v>
      </c>
      <c r="M7117" s="299" t="s">
        <v>20</v>
      </c>
      <c r="N7117" s="10" t="s">
        <v>40415</v>
      </c>
      <c r="O7117" s="389" t="s">
        <v>29342</v>
      </c>
      <c r="P7117" s="386">
        <v>43264</v>
      </c>
    </row>
    <row r="7118" spans="1:16" s="8" customFormat="1" ht="15" customHeight="1" x14ac:dyDescent="0.25">
      <c r="A7118" s="362" t="s">
        <v>800</v>
      </c>
      <c r="B7118" s="362" t="s">
        <v>22115</v>
      </c>
      <c r="C7118" s="340" t="s">
        <v>5905</v>
      </c>
      <c r="D7118" s="362" t="s">
        <v>5906</v>
      </c>
      <c r="E7118" s="362">
        <v>30</v>
      </c>
      <c r="F7118" s="364">
        <v>22982403</v>
      </c>
      <c r="G7118" s="363">
        <v>20229824032</v>
      </c>
      <c r="H7118" s="365">
        <v>26609</v>
      </c>
      <c r="I7118" s="388">
        <v>6</v>
      </c>
      <c r="J7118" s="378">
        <v>11</v>
      </c>
      <c r="K7118" s="381">
        <v>1972</v>
      </c>
      <c r="L7118" s="369">
        <f t="shared" ca="1" si="111"/>
        <v>51</v>
      </c>
      <c r="M7118" s="299" t="s">
        <v>20</v>
      </c>
      <c r="N7118" s="10" t="s">
        <v>40415</v>
      </c>
      <c r="O7118" s="389" t="s">
        <v>29319</v>
      </c>
      <c r="P7118" s="386">
        <v>43647</v>
      </c>
    </row>
    <row r="7119" spans="1:16" s="8" customFormat="1" ht="15" customHeight="1" x14ac:dyDescent="0.25">
      <c r="A7119" s="362" t="s">
        <v>59</v>
      </c>
      <c r="B7119" s="362" t="s">
        <v>22115</v>
      </c>
      <c r="C7119" s="340" t="s">
        <v>5904</v>
      </c>
      <c r="D7119" s="362" t="s">
        <v>5903</v>
      </c>
      <c r="E7119" s="362">
        <v>30</v>
      </c>
      <c r="F7119" s="364">
        <v>21626573</v>
      </c>
      <c r="G7119" s="363">
        <v>20216265735</v>
      </c>
      <c r="H7119" s="365">
        <v>25859</v>
      </c>
      <c r="I7119" s="388">
        <v>18</v>
      </c>
      <c r="J7119" s="378">
        <v>10</v>
      </c>
      <c r="K7119" s="381">
        <v>1970</v>
      </c>
      <c r="L7119" s="369">
        <f t="shared" ca="1" si="111"/>
        <v>53</v>
      </c>
      <c r="M7119" s="299" t="s">
        <v>20</v>
      </c>
      <c r="N7119" s="10" t="s">
        <v>40415</v>
      </c>
      <c r="O7119" s="389" t="s">
        <v>29351</v>
      </c>
      <c r="P7119" s="386">
        <v>44075</v>
      </c>
    </row>
    <row r="7120" spans="1:16" s="8" customFormat="1" ht="15" customHeight="1" x14ac:dyDescent="0.25">
      <c r="A7120" s="362" t="s">
        <v>46</v>
      </c>
      <c r="B7120" s="362" t="s">
        <v>22115</v>
      </c>
      <c r="C7120" s="340" t="s">
        <v>5899</v>
      </c>
      <c r="D7120" s="362" t="s">
        <v>5900</v>
      </c>
      <c r="E7120" s="362">
        <v>30</v>
      </c>
      <c r="F7120" s="364">
        <v>20363631</v>
      </c>
      <c r="G7120" s="363">
        <v>20203636319</v>
      </c>
      <c r="H7120" s="365">
        <v>25001</v>
      </c>
      <c r="I7120" s="388">
        <v>12</v>
      </c>
      <c r="J7120" s="378">
        <v>6</v>
      </c>
      <c r="K7120" s="381">
        <v>1968</v>
      </c>
      <c r="L7120" s="369">
        <f t="shared" ca="1" si="111"/>
        <v>55</v>
      </c>
      <c r="M7120" s="299" t="s">
        <v>20</v>
      </c>
      <c r="N7120" s="10" t="s">
        <v>40415</v>
      </c>
      <c r="O7120" s="389" t="s">
        <v>29320</v>
      </c>
      <c r="P7120" s="386">
        <v>43466</v>
      </c>
    </row>
    <row r="7121" spans="1:16" s="8" customFormat="1" ht="15" customHeight="1" x14ac:dyDescent="0.25">
      <c r="A7121" s="362">
        <v>13</v>
      </c>
      <c r="B7121" s="362" t="s">
        <v>22115</v>
      </c>
      <c r="C7121" s="340" t="s">
        <v>5897</v>
      </c>
      <c r="D7121" s="362" t="s">
        <v>5898</v>
      </c>
      <c r="E7121" s="362">
        <v>35</v>
      </c>
      <c r="F7121" s="364">
        <v>18578015</v>
      </c>
      <c r="G7121" s="363">
        <v>20185780156</v>
      </c>
      <c r="H7121" s="365">
        <v>24713</v>
      </c>
      <c r="I7121" s="388">
        <v>29</v>
      </c>
      <c r="J7121" s="378">
        <v>8</v>
      </c>
      <c r="K7121" s="381">
        <v>1967</v>
      </c>
      <c r="L7121" s="369">
        <f t="shared" ca="1" si="111"/>
        <v>56</v>
      </c>
      <c r="M7121" s="299" t="s">
        <v>20</v>
      </c>
      <c r="N7121" s="10" t="s">
        <v>40415</v>
      </c>
      <c r="O7121" s="389" t="s">
        <v>177</v>
      </c>
      <c r="P7121" s="386" t="s">
        <v>177</v>
      </c>
    </row>
    <row r="7122" spans="1:16" s="8" customFormat="1" ht="15" customHeight="1" x14ac:dyDescent="0.25">
      <c r="A7122" s="362" t="s">
        <v>27</v>
      </c>
      <c r="B7122" s="362" t="s">
        <v>22115</v>
      </c>
      <c r="C7122" s="340" t="s">
        <v>5895</v>
      </c>
      <c r="D7122" s="362" t="s">
        <v>5896</v>
      </c>
      <c r="E7122" s="362">
        <v>30</v>
      </c>
      <c r="F7122" s="364">
        <v>20638902</v>
      </c>
      <c r="G7122" s="363">
        <v>20206389029</v>
      </c>
      <c r="H7122" s="365">
        <v>25185</v>
      </c>
      <c r="I7122" s="388">
        <v>13</v>
      </c>
      <c r="J7122" s="378">
        <v>12</v>
      </c>
      <c r="K7122" s="381">
        <v>1968</v>
      </c>
      <c r="L7122" s="369">
        <f t="shared" ca="1" si="111"/>
        <v>55</v>
      </c>
      <c r="M7122" s="299" t="s">
        <v>20</v>
      </c>
      <c r="N7122" s="10" t="s">
        <v>40415</v>
      </c>
      <c r="O7122" s="389" t="s">
        <v>29338</v>
      </c>
      <c r="P7122" s="386">
        <v>43221</v>
      </c>
    </row>
    <row r="7123" spans="1:16" s="8" customFormat="1" ht="15" customHeight="1" x14ac:dyDescent="0.25">
      <c r="A7123" s="362">
        <v>10</v>
      </c>
      <c r="B7123" s="362" t="s">
        <v>22115</v>
      </c>
      <c r="C7123" s="340" t="s">
        <v>5893</v>
      </c>
      <c r="D7123" s="362" t="s">
        <v>5894</v>
      </c>
      <c r="E7123" s="362">
        <v>30</v>
      </c>
      <c r="F7123" s="364">
        <v>18453020</v>
      </c>
      <c r="G7123" s="363">
        <v>20184530202</v>
      </c>
      <c r="H7123" s="365">
        <v>24622</v>
      </c>
      <c r="I7123" s="388">
        <v>30</v>
      </c>
      <c r="J7123" s="378">
        <v>5</v>
      </c>
      <c r="K7123" s="381">
        <v>1967</v>
      </c>
      <c r="L7123" s="369">
        <f t="shared" ca="1" si="111"/>
        <v>56</v>
      </c>
      <c r="M7123" s="299" t="s">
        <v>20</v>
      </c>
      <c r="N7123" s="10" t="s">
        <v>40415</v>
      </c>
      <c r="O7123" s="389" t="s">
        <v>29329</v>
      </c>
      <c r="P7123" s="386">
        <v>43831</v>
      </c>
    </row>
    <row r="7124" spans="1:16" s="8" customFormat="1" ht="15" customHeight="1" x14ac:dyDescent="0.25">
      <c r="A7124" s="362">
        <v>10</v>
      </c>
      <c r="B7124" s="362" t="s">
        <v>22115</v>
      </c>
      <c r="C7124" s="340" t="s">
        <v>5891</v>
      </c>
      <c r="D7124" s="362" t="s">
        <v>5892</v>
      </c>
      <c r="E7124" s="362">
        <v>30</v>
      </c>
      <c r="F7124" s="364">
        <v>22145416</v>
      </c>
      <c r="G7124" s="363">
        <v>20221454163</v>
      </c>
      <c r="H7124" s="365">
        <v>26043</v>
      </c>
      <c r="I7124" s="388">
        <v>20</v>
      </c>
      <c r="J7124" s="378">
        <v>4</v>
      </c>
      <c r="K7124" s="381">
        <v>1971</v>
      </c>
      <c r="L7124" s="369">
        <f t="shared" ca="1" si="111"/>
        <v>53</v>
      </c>
      <c r="M7124" s="299" t="s">
        <v>20</v>
      </c>
      <c r="N7124" s="10" t="s">
        <v>40415</v>
      </c>
      <c r="O7124" s="389" t="s">
        <v>29318</v>
      </c>
      <c r="P7124" s="386">
        <v>43191</v>
      </c>
    </row>
    <row r="7125" spans="1:16" s="8" customFormat="1" ht="15" customHeight="1" x14ac:dyDescent="0.25">
      <c r="A7125" s="362" t="s">
        <v>27</v>
      </c>
      <c r="B7125" s="362" t="s">
        <v>22115</v>
      </c>
      <c r="C7125" s="340" t="s">
        <v>5885</v>
      </c>
      <c r="D7125" s="362" t="s">
        <v>5886</v>
      </c>
      <c r="E7125" s="362">
        <v>31</v>
      </c>
      <c r="F7125" s="364">
        <v>22307458</v>
      </c>
      <c r="G7125" s="363">
        <v>20223074589</v>
      </c>
      <c r="H7125" s="365">
        <v>26258</v>
      </c>
      <c r="I7125" s="388">
        <v>21</v>
      </c>
      <c r="J7125" s="378">
        <v>11</v>
      </c>
      <c r="K7125" s="381">
        <v>1971</v>
      </c>
      <c r="L7125" s="369">
        <f t="shared" ca="1" si="111"/>
        <v>52</v>
      </c>
      <c r="M7125" s="299" t="s">
        <v>20</v>
      </c>
      <c r="N7125" s="10" t="s">
        <v>40415</v>
      </c>
      <c r="O7125" s="389" t="s">
        <v>30791</v>
      </c>
      <c r="P7125" s="386">
        <v>41549</v>
      </c>
    </row>
    <row r="7126" spans="1:16" s="8" customFormat="1" ht="15" customHeight="1" x14ac:dyDescent="0.25">
      <c r="A7126" s="362">
        <v>12</v>
      </c>
      <c r="B7126" s="362" t="s">
        <v>22115</v>
      </c>
      <c r="C7126" s="340" t="s">
        <v>5883</v>
      </c>
      <c r="D7126" s="362" t="s">
        <v>5884</v>
      </c>
      <c r="E7126" s="362">
        <v>35</v>
      </c>
      <c r="F7126" s="364">
        <v>22124382</v>
      </c>
      <c r="G7126" s="363">
        <v>20221243820</v>
      </c>
      <c r="H7126" s="365">
        <v>26085</v>
      </c>
      <c r="I7126" s="388">
        <v>1</v>
      </c>
      <c r="J7126" s="378">
        <v>6</v>
      </c>
      <c r="K7126" s="381">
        <v>1971</v>
      </c>
      <c r="L7126" s="369">
        <f t="shared" ca="1" si="111"/>
        <v>52</v>
      </c>
      <c r="M7126" s="299" t="s">
        <v>20</v>
      </c>
      <c r="N7126" s="10" t="s">
        <v>40415</v>
      </c>
      <c r="O7126" s="389" t="s">
        <v>30740</v>
      </c>
      <c r="P7126" s="386" t="s">
        <v>177</v>
      </c>
    </row>
    <row r="7127" spans="1:16" s="8" customFormat="1" ht="15" customHeight="1" x14ac:dyDescent="0.25">
      <c r="A7127" s="362" t="s">
        <v>59</v>
      </c>
      <c r="B7127" s="362" t="s">
        <v>22115</v>
      </c>
      <c r="C7127" s="340" t="s">
        <v>5878</v>
      </c>
      <c r="D7127" s="362" t="s">
        <v>5879</v>
      </c>
      <c r="E7127" s="362">
        <v>30</v>
      </c>
      <c r="F7127" s="364">
        <v>22330921</v>
      </c>
      <c r="G7127" s="363">
        <v>20223309217</v>
      </c>
      <c r="H7127" s="365">
        <v>26261</v>
      </c>
      <c r="I7127" s="388">
        <v>24</v>
      </c>
      <c r="J7127" s="378">
        <v>11</v>
      </c>
      <c r="K7127" s="381">
        <v>1971</v>
      </c>
      <c r="L7127" s="369">
        <f t="shared" ca="1" si="111"/>
        <v>52</v>
      </c>
      <c r="M7127" s="299" t="s">
        <v>20</v>
      </c>
      <c r="N7127" s="10" t="s">
        <v>40415</v>
      </c>
      <c r="O7127" s="389" t="s">
        <v>29344</v>
      </c>
      <c r="P7127" s="386">
        <v>43313</v>
      </c>
    </row>
    <row r="7128" spans="1:16" s="8" customFormat="1" ht="15" customHeight="1" x14ac:dyDescent="0.25">
      <c r="A7128" s="362" t="s">
        <v>46</v>
      </c>
      <c r="B7128" s="362" t="s">
        <v>22115</v>
      </c>
      <c r="C7128" s="340" t="s">
        <v>5877</v>
      </c>
      <c r="D7128" s="362" t="s">
        <v>5876</v>
      </c>
      <c r="E7128" s="362">
        <v>30</v>
      </c>
      <c r="F7128" s="364">
        <v>21759051</v>
      </c>
      <c r="G7128" s="363">
        <v>20217590516</v>
      </c>
      <c r="H7128" s="365">
        <v>25845</v>
      </c>
      <c r="I7128" s="388">
        <v>4</v>
      </c>
      <c r="J7128" s="378">
        <v>10</v>
      </c>
      <c r="K7128" s="381">
        <v>1970</v>
      </c>
      <c r="L7128" s="369">
        <f t="shared" ca="1" si="111"/>
        <v>53</v>
      </c>
      <c r="M7128" s="299" t="s">
        <v>20</v>
      </c>
      <c r="N7128" s="10" t="s">
        <v>40415</v>
      </c>
      <c r="O7128" s="389" t="s">
        <v>29321</v>
      </c>
      <c r="P7128" s="386">
        <v>44197</v>
      </c>
    </row>
    <row r="7129" spans="1:16" s="8" customFormat="1" ht="15" customHeight="1" x14ac:dyDescent="0.25">
      <c r="A7129" s="362" t="s">
        <v>27</v>
      </c>
      <c r="B7129" s="362" t="s">
        <v>22115</v>
      </c>
      <c r="C7129" s="340" t="s">
        <v>5871</v>
      </c>
      <c r="D7129" s="362" t="s">
        <v>5872</v>
      </c>
      <c r="E7129" s="362">
        <v>30</v>
      </c>
      <c r="F7129" s="364">
        <v>21685984</v>
      </c>
      <c r="G7129" s="363">
        <v>20216859848</v>
      </c>
      <c r="H7129" s="365">
        <v>25957</v>
      </c>
      <c r="I7129" s="388">
        <v>24</v>
      </c>
      <c r="J7129" s="378">
        <v>1</v>
      </c>
      <c r="K7129" s="381">
        <v>1971</v>
      </c>
      <c r="L7129" s="369">
        <f t="shared" ca="1" si="111"/>
        <v>53</v>
      </c>
      <c r="M7129" s="299" t="s">
        <v>20</v>
      </c>
      <c r="N7129" s="10" t="s">
        <v>40415</v>
      </c>
      <c r="O7129" s="389" t="s">
        <v>29338</v>
      </c>
      <c r="P7129" s="386">
        <v>43160</v>
      </c>
    </row>
    <row r="7130" spans="1:16" s="8" customFormat="1" ht="15" customHeight="1" x14ac:dyDescent="0.25">
      <c r="A7130" s="362" t="s">
        <v>33761</v>
      </c>
      <c r="B7130" s="362" t="s">
        <v>22115</v>
      </c>
      <c r="C7130" s="340" t="s">
        <v>5869</v>
      </c>
      <c r="D7130" s="362" t="s">
        <v>5870</v>
      </c>
      <c r="E7130" s="362">
        <v>32</v>
      </c>
      <c r="F7130" s="364">
        <v>17697560</v>
      </c>
      <c r="G7130" s="363">
        <v>20176975602</v>
      </c>
      <c r="H7130" s="365">
        <v>24267</v>
      </c>
      <c r="I7130" s="388">
        <v>9</v>
      </c>
      <c r="J7130" s="378">
        <v>6</v>
      </c>
      <c r="K7130" s="381">
        <v>1966</v>
      </c>
      <c r="L7130" s="369">
        <f t="shared" ca="1" si="111"/>
        <v>57</v>
      </c>
      <c r="M7130" s="299" t="s">
        <v>20</v>
      </c>
      <c r="N7130" s="10" t="s">
        <v>40415</v>
      </c>
      <c r="O7130" s="389" t="s">
        <v>30739</v>
      </c>
      <c r="P7130" s="386">
        <v>40695</v>
      </c>
    </row>
    <row r="7131" spans="1:16" s="8" customFormat="1" ht="15" customHeight="1" x14ac:dyDescent="0.25">
      <c r="A7131" s="362" t="s">
        <v>800</v>
      </c>
      <c r="B7131" s="362" t="s">
        <v>22115</v>
      </c>
      <c r="C7131" s="340" t="s">
        <v>5868</v>
      </c>
      <c r="D7131" s="362" t="s">
        <v>5867</v>
      </c>
      <c r="E7131" s="362">
        <v>30</v>
      </c>
      <c r="F7131" s="364">
        <v>18295806</v>
      </c>
      <c r="G7131" s="363">
        <v>23182958069</v>
      </c>
      <c r="H7131" s="365">
        <v>24483</v>
      </c>
      <c r="I7131" s="388">
        <v>11</v>
      </c>
      <c r="J7131" s="378">
        <v>1</v>
      </c>
      <c r="K7131" s="381">
        <v>1967</v>
      </c>
      <c r="L7131" s="369">
        <f t="shared" ca="1" si="111"/>
        <v>57</v>
      </c>
      <c r="M7131" s="299" t="s">
        <v>20</v>
      </c>
      <c r="N7131" s="10" t="s">
        <v>40415</v>
      </c>
      <c r="O7131" s="389" t="s">
        <v>29314</v>
      </c>
      <c r="P7131" s="386">
        <v>43952</v>
      </c>
    </row>
    <row r="7132" spans="1:16" s="8" customFormat="1" ht="15" customHeight="1" x14ac:dyDescent="0.25">
      <c r="A7132" s="362" t="s">
        <v>46</v>
      </c>
      <c r="B7132" s="362" t="s">
        <v>22115</v>
      </c>
      <c r="C7132" s="340" t="s">
        <v>5864</v>
      </c>
      <c r="D7132" s="362" t="s">
        <v>5865</v>
      </c>
      <c r="E7132" s="362">
        <v>30</v>
      </c>
      <c r="F7132" s="364">
        <v>24259148</v>
      </c>
      <c r="G7132" s="363">
        <v>20242591489</v>
      </c>
      <c r="H7132" s="365">
        <v>26013</v>
      </c>
      <c r="I7132" s="388">
        <v>21</v>
      </c>
      <c r="J7132" s="378">
        <v>3</v>
      </c>
      <c r="K7132" s="381">
        <v>1971</v>
      </c>
      <c r="L7132" s="369">
        <f t="shared" ca="1" si="111"/>
        <v>53</v>
      </c>
      <c r="M7132" s="299" t="s">
        <v>20</v>
      </c>
      <c r="N7132" s="10" t="s">
        <v>40415</v>
      </c>
      <c r="O7132" s="389" t="s">
        <v>29350</v>
      </c>
      <c r="P7132" s="386">
        <v>43009</v>
      </c>
    </row>
    <row r="7133" spans="1:16" s="8" customFormat="1" ht="15" customHeight="1" x14ac:dyDescent="0.25">
      <c r="A7133" s="362">
        <v>17</v>
      </c>
      <c r="B7133" s="362" t="s">
        <v>22115</v>
      </c>
      <c r="C7133" s="340" t="s">
        <v>5862</v>
      </c>
      <c r="D7133" s="362" t="s">
        <v>5863</v>
      </c>
      <c r="E7133" s="362" t="s">
        <v>99</v>
      </c>
      <c r="F7133" s="364">
        <v>17960441</v>
      </c>
      <c r="G7133" s="363">
        <v>20179604419</v>
      </c>
      <c r="H7133" s="365">
        <v>24491</v>
      </c>
      <c r="I7133" s="388">
        <v>19</v>
      </c>
      <c r="J7133" s="378">
        <v>1</v>
      </c>
      <c r="K7133" s="381">
        <v>1967</v>
      </c>
      <c r="L7133" s="369">
        <f t="shared" ca="1" si="111"/>
        <v>57</v>
      </c>
      <c r="M7133" s="299" t="s">
        <v>20</v>
      </c>
      <c r="N7133" s="10" t="s">
        <v>40415</v>
      </c>
      <c r="O7133" s="389" t="s">
        <v>177</v>
      </c>
      <c r="P7133" s="386" t="s">
        <v>177</v>
      </c>
    </row>
    <row r="7134" spans="1:16" s="8" customFormat="1" ht="15" customHeight="1" x14ac:dyDescent="0.25">
      <c r="A7134" s="362">
        <v>17</v>
      </c>
      <c r="B7134" s="362" t="s">
        <v>22115</v>
      </c>
      <c r="C7134" s="340" t="s">
        <v>5860</v>
      </c>
      <c r="D7134" s="362" t="s">
        <v>5861</v>
      </c>
      <c r="E7134" s="362">
        <v>30</v>
      </c>
      <c r="F7134" s="364">
        <v>21303331</v>
      </c>
      <c r="G7134" s="363">
        <v>20213033310</v>
      </c>
      <c r="H7134" s="365">
        <v>25593</v>
      </c>
      <c r="I7134" s="388">
        <v>25</v>
      </c>
      <c r="J7134" s="378">
        <v>1</v>
      </c>
      <c r="K7134" s="381">
        <v>1970</v>
      </c>
      <c r="L7134" s="369">
        <f t="shared" ca="1" si="111"/>
        <v>54</v>
      </c>
      <c r="M7134" s="299" t="s">
        <v>20</v>
      </c>
      <c r="N7134" s="10" t="s">
        <v>40415</v>
      </c>
      <c r="O7134" s="389" t="s">
        <v>29360</v>
      </c>
      <c r="P7134" s="386">
        <v>43282</v>
      </c>
    </row>
    <row r="7135" spans="1:16" s="8" customFormat="1" ht="15" customHeight="1" x14ac:dyDescent="0.25">
      <c r="A7135" s="362" t="s">
        <v>27</v>
      </c>
      <c r="B7135" s="362" t="s">
        <v>22115</v>
      </c>
      <c r="C7135" s="340" t="s">
        <v>5858</v>
      </c>
      <c r="D7135" s="362" t="s">
        <v>5859</v>
      </c>
      <c r="E7135" s="362">
        <v>30</v>
      </c>
      <c r="F7135" s="364">
        <v>18313861</v>
      </c>
      <c r="G7135" s="363">
        <v>20183138619</v>
      </c>
      <c r="H7135" s="365">
        <v>24640</v>
      </c>
      <c r="I7135" s="388">
        <v>17</v>
      </c>
      <c r="J7135" s="378">
        <v>6</v>
      </c>
      <c r="K7135" s="381">
        <v>1967</v>
      </c>
      <c r="L7135" s="369">
        <f t="shared" ca="1" si="111"/>
        <v>56</v>
      </c>
      <c r="M7135" s="299" t="s">
        <v>20</v>
      </c>
      <c r="N7135" s="10" t="s">
        <v>40415</v>
      </c>
      <c r="O7135" s="389" t="s">
        <v>29342</v>
      </c>
      <c r="P7135" s="386">
        <v>43252</v>
      </c>
    </row>
    <row r="7136" spans="1:16" s="8" customFormat="1" ht="15" customHeight="1" x14ac:dyDescent="0.25">
      <c r="A7136" s="362" t="s">
        <v>46</v>
      </c>
      <c r="B7136" s="362" t="s">
        <v>22115</v>
      </c>
      <c r="C7136" s="340" t="s">
        <v>5856</v>
      </c>
      <c r="D7136" s="362" t="s">
        <v>5857</v>
      </c>
      <c r="E7136" s="362">
        <v>30</v>
      </c>
      <c r="F7136" s="364">
        <v>21043105</v>
      </c>
      <c r="G7136" s="363">
        <v>20210431056</v>
      </c>
      <c r="H7136" s="365">
        <v>25524</v>
      </c>
      <c r="I7136" s="388">
        <v>17</v>
      </c>
      <c r="J7136" s="378">
        <v>11</v>
      </c>
      <c r="K7136" s="381">
        <v>1969</v>
      </c>
      <c r="L7136" s="369">
        <f t="shared" ca="1" si="111"/>
        <v>54</v>
      </c>
      <c r="M7136" s="299" t="s">
        <v>20</v>
      </c>
      <c r="N7136" s="10" t="s">
        <v>40415</v>
      </c>
      <c r="O7136" s="389" t="s">
        <v>29360</v>
      </c>
      <c r="P7136" s="386">
        <v>43282</v>
      </c>
    </row>
    <row r="7137" spans="1:16" s="8" customFormat="1" ht="15" customHeight="1" x14ac:dyDescent="0.25">
      <c r="A7137" s="362">
        <v>10</v>
      </c>
      <c r="B7137" s="362" t="s">
        <v>22115</v>
      </c>
      <c r="C7137" s="340" t="s">
        <v>5854</v>
      </c>
      <c r="D7137" s="362" t="s">
        <v>5855</v>
      </c>
      <c r="E7137" s="362">
        <v>30</v>
      </c>
      <c r="F7137" s="364">
        <v>21875358</v>
      </c>
      <c r="G7137" s="363">
        <v>20218753583</v>
      </c>
      <c r="H7137" s="365">
        <v>25965</v>
      </c>
      <c r="I7137" s="388">
        <v>1</v>
      </c>
      <c r="J7137" s="378">
        <v>2</v>
      </c>
      <c r="K7137" s="381">
        <v>1971</v>
      </c>
      <c r="L7137" s="369">
        <f t="shared" ca="1" si="111"/>
        <v>53</v>
      </c>
      <c r="M7137" s="299" t="s">
        <v>20</v>
      </c>
      <c r="N7137" s="10" t="s">
        <v>40415</v>
      </c>
      <c r="O7137" s="389" t="s">
        <v>29340</v>
      </c>
      <c r="P7137" s="386">
        <v>42887</v>
      </c>
    </row>
    <row r="7138" spans="1:16" s="8" customFormat="1" ht="15" customHeight="1" x14ac:dyDescent="0.25">
      <c r="A7138" s="362">
        <v>11</v>
      </c>
      <c r="B7138" s="362" t="s">
        <v>22115</v>
      </c>
      <c r="C7138" s="340" t="s">
        <v>5852</v>
      </c>
      <c r="D7138" s="362" t="s">
        <v>5853</v>
      </c>
      <c r="E7138" s="362">
        <v>30</v>
      </c>
      <c r="F7138" s="364">
        <v>21540788</v>
      </c>
      <c r="G7138" s="363">
        <v>20215407889</v>
      </c>
      <c r="H7138" s="365">
        <v>25758</v>
      </c>
      <c r="I7138" s="388">
        <v>9</v>
      </c>
      <c r="J7138" s="378">
        <v>7</v>
      </c>
      <c r="K7138" s="381">
        <v>1970</v>
      </c>
      <c r="L7138" s="369">
        <f t="shared" ca="1" si="111"/>
        <v>53</v>
      </c>
      <c r="M7138" s="299" t="s">
        <v>20</v>
      </c>
      <c r="N7138" s="10" t="s">
        <v>40415</v>
      </c>
      <c r="O7138" s="389" t="s">
        <v>29320</v>
      </c>
      <c r="P7138" s="386">
        <v>43466</v>
      </c>
    </row>
    <row r="7139" spans="1:16" s="8" customFormat="1" ht="15" customHeight="1" x14ac:dyDescent="0.25">
      <c r="A7139" s="362">
        <v>12</v>
      </c>
      <c r="B7139" s="362" t="s">
        <v>22115</v>
      </c>
      <c r="C7139" s="340" t="s">
        <v>5850</v>
      </c>
      <c r="D7139" s="362" t="s">
        <v>5851</v>
      </c>
      <c r="E7139" s="362">
        <v>30</v>
      </c>
      <c r="F7139" s="364">
        <v>17824569</v>
      </c>
      <c r="G7139" s="363">
        <v>20178245695</v>
      </c>
      <c r="H7139" s="365">
        <v>24317</v>
      </c>
      <c r="I7139" s="388">
        <v>29</v>
      </c>
      <c r="J7139" s="378">
        <v>7</v>
      </c>
      <c r="K7139" s="381">
        <v>1966</v>
      </c>
      <c r="L7139" s="369">
        <f t="shared" ca="1" si="111"/>
        <v>57</v>
      </c>
      <c r="M7139" s="299" t="s">
        <v>20</v>
      </c>
      <c r="N7139" s="10" t="s">
        <v>40415</v>
      </c>
      <c r="O7139" s="389" t="s">
        <v>29320</v>
      </c>
      <c r="P7139" s="386">
        <v>43466</v>
      </c>
    </row>
    <row r="7140" spans="1:16" s="8" customFormat="1" ht="15" customHeight="1" x14ac:dyDescent="0.25">
      <c r="A7140" s="362" t="s">
        <v>59</v>
      </c>
      <c r="B7140" s="362" t="s">
        <v>22115</v>
      </c>
      <c r="C7140" s="340" t="s">
        <v>5848</v>
      </c>
      <c r="D7140" s="362" t="s">
        <v>5849</v>
      </c>
      <c r="E7140" s="362">
        <v>30</v>
      </c>
      <c r="F7140" s="364">
        <v>16703851</v>
      </c>
      <c r="G7140" s="363">
        <v>20167038515</v>
      </c>
      <c r="H7140" s="365">
        <v>23793</v>
      </c>
      <c r="I7140" s="388">
        <v>20</v>
      </c>
      <c r="J7140" s="378">
        <v>2</v>
      </c>
      <c r="K7140" s="381">
        <v>1965</v>
      </c>
      <c r="L7140" s="369">
        <f t="shared" ca="1" si="111"/>
        <v>59</v>
      </c>
      <c r="M7140" s="299" t="s">
        <v>20</v>
      </c>
      <c r="N7140" s="10" t="s">
        <v>40415</v>
      </c>
      <c r="O7140" s="389" t="s">
        <v>29329</v>
      </c>
      <c r="P7140" s="386">
        <v>43831</v>
      </c>
    </row>
    <row r="7141" spans="1:16" s="8" customFormat="1" ht="15" customHeight="1" x14ac:dyDescent="0.25">
      <c r="A7141" s="362">
        <v>12</v>
      </c>
      <c r="B7141" s="362" t="s">
        <v>22115</v>
      </c>
      <c r="C7141" s="340" t="s">
        <v>5847</v>
      </c>
      <c r="D7141" s="362" t="s">
        <v>5846</v>
      </c>
      <c r="E7141" s="362">
        <v>30</v>
      </c>
      <c r="F7141" s="364">
        <v>21384146</v>
      </c>
      <c r="G7141" s="363">
        <v>20213841468</v>
      </c>
      <c r="H7141" s="365">
        <v>25598</v>
      </c>
      <c r="I7141" s="388">
        <v>30</v>
      </c>
      <c r="J7141" s="378">
        <v>1</v>
      </c>
      <c r="K7141" s="381">
        <v>1970</v>
      </c>
      <c r="L7141" s="369">
        <f t="shared" ca="1" si="111"/>
        <v>54</v>
      </c>
      <c r="M7141" s="299" t="s">
        <v>20</v>
      </c>
      <c r="N7141" s="10" t="s">
        <v>40415</v>
      </c>
      <c r="O7141" s="389" t="s">
        <v>29356</v>
      </c>
      <c r="P7141" s="386">
        <v>43800</v>
      </c>
    </row>
    <row r="7142" spans="1:16" s="8" customFormat="1" ht="15" customHeight="1" x14ac:dyDescent="0.25">
      <c r="A7142" s="362">
        <v>11</v>
      </c>
      <c r="B7142" s="362" t="s">
        <v>22115</v>
      </c>
      <c r="C7142" s="340" t="s">
        <v>5845</v>
      </c>
      <c r="D7142" s="362" t="s">
        <v>3724</v>
      </c>
      <c r="E7142" s="362" t="s">
        <v>33</v>
      </c>
      <c r="F7142" s="364">
        <v>21992439</v>
      </c>
      <c r="G7142" s="363">
        <v>23219924399</v>
      </c>
      <c r="H7142" s="365">
        <v>26062</v>
      </c>
      <c r="I7142" s="388">
        <v>9</v>
      </c>
      <c r="J7142" s="378">
        <v>5</v>
      </c>
      <c r="K7142" s="381">
        <v>1971</v>
      </c>
      <c r="L7142" s="369">
        <f t="shared" ca="1" si="111"/>
        <v>52</v>
      </c>
      <c r="M7142" s="299" t="s">
        <v>20</v>
      </c>
      <c r="N7142" s="10" t="s">
        <v>40415</v>
      </c>
      <c r="O7142" s="389" t="s">
        <v>177</v>
      </c>
      <c r="P7142" s="386" t="s">
        <v>177</v>
      </c>
    </row>
    <row r="7143" spans="1:16" s="8" customFormat="1" ht="15" customHeight="1" x14ac:dyDescent="0.25">
      <c r="A7143" s="362" t="s">
        <v>27</v>
      </c>
      <c r="B7143" s="362" t="s">
        <v>22115</v>
      </c>
      <c r="C7143" s="340" t="s">
        <v>5844</v>
      </c>
      <c r="D7143" s="362" t="s">
        <v>5843</v>
      </c>
      <c r="E7143" s="362">
        <v>30</v>
      </c>
      <c r="F7143" s="364">
        <v>20172523</v>
      </c>
      <c r="G7143" s="363">
        <v>20201725233</v>
      </c>
      <c r="H7143" s="365">
        <v>24882</v>
      </c>
      <c r="I7143" s="388">
        <v>14</v>
      </c>
      <c r="J7143" s="378">
        <v>2</v>
      </c>
      <c r="K7143" s="381">
        <v>1968</v>
      </c>
      <c r="L7143" s="369">
        <f t="shared" ca="1" si="111"/>
        <v>56</v>
      </c>
      <c r="M7143" s="299" t="s">
        <v>20</v>
      </c>
      <c r="N7143" s="10" t="s">
        <v>40415</v>
      </c>
      <c r="O7143" s="389" t="s">
        <v>29361</v>
      </c>
      <c r="P7143" s="386">
        <v>44317</v>
      </c>
    </row>
    <row r="7144" spans="1:16" s="8" customFormat="1" ht="15" customHeight="1" x14ac:dyDescent="0.25">
      <c r="A7144" s="362" t="s">
        <v>46</v>
      </c>
      <c r="B7144" s="362" t="s">
        <v>22115</v>
      </c>
      <c r="C7144" s="340" t="s">
        <v>5839</v>
      </c>
      <c r="D7144" s="362" t="s">
        <v>5838</v>
      </c>
      <c r="E7144" s="362">
        <v>30</v>
      </c>
      <c r="F7144" s="364">
        <v>20788202</v>
      </c>
      <c r="G7144" s="363">
        <v>20207882020</v>
      </c>
      <c r="H7144" s="365">
        <v>25233</v>
      </c>
      <c r="I7144" s="388">
        <v>30</v>
      </c>
      <c r="J7144" s="378">
        <v>1</v>
      </c>
      <c r="K7144" s="381">
        <v>1969</v>
      </c>
      <c r="L7144" s="369">
        <f t="shared" ca="1" si="111"/>
        <v>55</v>
      </c>
      <c r="M7144" s="299" t="s">
        <v>20</v>
      </c>
      <c r="N7144" s="10" t="s">
        <v>40415</v>
      </c>
      <c r="O7144" s="389" t="s">
        <v>29327</v>
      </c>
      <c r="P7144" s="386">
        <v>43983</v>
      </c>
    </row>
    <row r="7145" spans="1:16" s="8" customFormat="1" ht="15" customHeight="1" x14ac:dyDescent="0.25">
      <c r="A7145" s="362">
        <v>11</v>
      </c>
      <c r="B7145" s="362" t="s">
        <v>22115</v>
      </c>
      <c r="C7145" s="340" t="s">
        <v>5834</v>
      </c>
      <c r="D7145" s="362" t="s">
        <v>5835</v>
      </c>
      <c r="E7145" s="362">
        <v>31</v>
      </c>
      <c r="F7145" s="364">
        <v>22864854</v>
      </c>
      <c r="G7145" s="363">
        <v>20228648540</v>
      </c>
      <c r="H7145" s="365">
        <v>26594</v>
      </c>
      <c r="I7145" s="388">
        <v>22</v>
      </c>
      <c r="J7145" s="378">
        <v>10</v>
      </c>
      <c r="K7145" s="381">
        <v>1972</v>
      </c>
      <c r="L7145" s="369">
        <f t="shared" ca="1" si="111"/>
        <v>51</v>
      </c>
      <c r="M7145" s="299" t="s">
        <v>20</v>
      </c>
      <c r="N7145" s="10" t="s">
        <v>40415</v>
      </c>
      <c r="O7145" s="389" t="s">
        <v>29340</v>
      </c>
      <c r="P7145" s="386">
        <v>42887</v>
      </c>
    </row>
    <row r="7146" spans="1:16" s="8" customFormat="1" ht="15" customHeight="1" x14ac:dyDescent="0.25">
      <c r="A7146" s="362" t="s">
        <v>27</v>
      </c>
      <c r="B7146" s="362" t="s">
        <v>22115</v>
      </c>
      <c r="C7146" s="340" t="s">
        <v>5832</v>
      </c>
      <c r="D7146" s="362" t="s">
        <v>5833</v>
      </c>
      <c r="E7146" s="362">
        <v>31</v>
      </c>
      <c r="F7146" s="364">
        <v>20245913</v>
      </c>
      <c r="G7146" s="363">
        <v>20202459138</v>
      </c>
      <c r="H7146" s="365">
        <v>24979</v>
      </c>
      <c r="I7146" s="388">
        <v>21</v>
      </c>
      <c r="J7146" s="378">
        <v>5</v>
      </c>
      <c r="K7146" s="381">
        <v>1968</v>
      </c>
      <c r="L7146" s="369">
        <f t="shared" ca="1" si="111"/>
        <v>55</v>
      </c>
      <c r="M7146" s="299" t="s">
        <v>20</v>
      </c>
      <c r="N7146" s="10" t="s">
        <v>40415</v>
      </c>
      <c r="O7146" s="389" t="s">
        <v>30781</v>
      </c>
      <c r="P7146" s="386">
        <v>42736</v>
      </c>
    </row>
    <row r="7147" spans="1:16" s="8" customFormat="1" ht="15" customHeight="1" x14ac:dyDescent="0.25">
      <c r="A7147" s="362" t="s">
        <v>27</v>
      </c>
      <c r="B7147" s="362" t="s">
        <v>22115</v>
      </c>
      <c r="C7147" s="340" t="s">
        <v>5830</v>
      </c>
      <c r="D7147" s="362" t="s">
        <v>5831</v>
      </c>
      <c r="E7147" s="362">
        <v>31</v>
      </c>
      <c r="F7147" s="364">
        <v>18310170</v>
      </c>
      <c r="G7147" s="363">
        <v>20183101707</v>
      </c>
      <c r="H7147" s="365">
        <v>24631</v>
      </c>
      <c r="I7147" s="388">
        <v>8</v>
      </c>
      <c r="J7147" s="378">
        <v>6</v>
      </c>
      <c r="K7147" s="381">
        <v>1967</v>
      </c>
      <c r="L7147" s="369">
        <f t="shared" ca="1" si="111"/>
        <v>56</v>
      </c>
      <c r="M7147" s="299" t="s">
        <v>20</v>
      </c>
      <c r="N7147" s="10" t="s">
        <v>40415</v>
      </c>
      <c r="O7147" s="389" t="s">
        <v>30802</v>
      </c>
      <c r="P7147" s="386">
        <v>41000</v>
      </c>
    </row>
    <row r="7148" spans="1:16" s="8" customFormat="1" ht="15" customHeight="1" x14ac:dyDescent="0.25">
      <c r="A7148" s="362" t="s">
        <v>33761</v>
      </c>
      <c r="B7148" s="362" t="s">
        <v>22115</v>
      </c>
      <c r="C7148" s="340" t="s">
        <v>5828</v>
      </c>
      <c r="D7148" s="362" t="s">
        <v>5829</v>
      </c>
      <c r="E7148" s="362">
        <v>34</v>
      </c>
      <c r="F7148" s="364">
        <v>18009859</v>
      </c>
      <c r="G7148" s="363">
        <v>20180098594</v>
      </c>
      <c r="H7148" s="365">
        <v>24566</v>
      </c>
      <c r="I7148" s="388">
        <v>4</v>
      </c>
      <c r="J7148" s="378">
        <v>4</v>
      </c>
      <c r="K7148" s="381">
        <v>1967</v>
      </c>
      <c r="L7148" s="369">
        <f t="shared" ca="1" si="111"/>
        <v>57</v>
      </c>
      <c r="M7148" s="299" t="s">
        <v>20</v>
      </c>
      <c r="N7148" s="10" t="s">
        <v>40415</v>
      </c>
      <c r="O7148" s="389" t="s">
        <v>177</v>
      </c>
      <c r="P7148" s="386" t="s">
        <v>177</v>
      </c>
    </row>
    <row r="7149" spans="1:16" s="8" customFormat="1" ht="15" customHeight="1" x14ac:dyDescent="0.25">
      <c r="A7149" s="362" t="s">
        <v>800</v>
      </c>
      <c r="B7149" s="362" t="s">
        <v>22115</v>
      </c>
      <c r="C7149" s="340" t="s">
        <v>5827</v>
      </c>
      <c r="D7149" s="362" t="s">
        <v>5826</v>
      </c>
      <c r="E7149" s="362">
        <v>30</v>
      </c>
      <c r="F7149" s="364">
        <v>22713852</v>
      </c>
      <c r="G7149" s="363">
        <v>20227138522</v>
      </c>
      <c r="H7149" s="365">
        <v>26425</v>
      </c>
      <c r="I7149" s="388">
        <v>6</v>
      </c>
      <c r="J7149" s="378">
        <v>5</v>
      </c>
      <c r="K7149" s="381">
        <v>1972</v>
      </c>
      <c r="L7149" s="369">
        <f t="shared" ca="1" si="111"/>
        <v>51</v>
      </c>
      <c r="M7149" s="299" t="s">
        <v>20</v>
      </c>
      <c r="N7149" s="10" t="s">
        <v>40415</v>
      </c>
      <c r="O7149" s="389" t="s">
        <v>29322</v>
      </c>
      <c r="P7149" s="386">
        <v>44348</v>
      </c>
    </row>
    <row r="7150" spans="1:16" s="8" customFormat="1" ht="15" customHeight="1" x14ac:dyDescent="0.25">
      <c r="A7150" s="362" t="s">
        <v>59</v>
      </c>
      <c r="B7150" s="362" t="s">
        <v>22115</v>
      </c>
      <c r="C7150" s="340" t="s">
        <v>5821</v>
      </c>
      <c r="D7150" s="362" t="s">
        <v>5822</v>
      </c>
      <c r="E7150" s="362">
        <v>30</v>
      </c>
      <c r="F7150" s="364">
        <v>20172106</v>
      </c>
      <c r="G7150" s="363">
        <v>20201721068</v>
      </c>
      <c r="H7150" s="365">
        <v>24869</v>
      </c>
      <c r="I7150" s="388">
        <v>1</v>
      </c>
      <c r="J7150" s="378">
        <v>2</v>
      </c>
      <c r="K7150" s="381">
        <v>1968</v>
      </c>
      <c r="L7150" s="369">
        <f t="shared" ca="1" si="111"/>
        <v>56</v>
      </c>
      <c r="M7150" s="299" t="s">
        <v>20</v>
      </c>
      <c r="N7150" s="10" t="s">
        <v>40415</v>
      </c>
      <c r="O7150" s="389" t="s">
        <v>29320</v>
      </c>
      <c r="P7150" s="386">
        <v>43466</v>
      </c>
    </row>
    <row r="7151" spans="1:16" s="8" customFormat="1" ht="15" customHeight="1" x14ac:dyDescent="0.25">
      <c r="A7151" s="362" t="s">
        <v>27</v>
      </c>
      <c r="B7151" s="362" t="s">
        <v>22115</v>
      </c>
      <c r="C7151" s="340" t="s">
        <v>5819</v>
      </c>
      <c r="D7151" s="362" t="s">
        <v>5820</v>
      </c>
      <c r="E7151" s="362">
        <v>30</v>
      </c>
      <c r="F7151" s="364">
        <v>12835065</v>
      </c>
      <c r="G7151" s="363">
        <v>23128350659</v>
      </c>
      <c r="H7151" s="365">
        <v>21411</v>
      </c>
      <c r="I7151" s="388">
        <v>14</v>
      </c>
      <c r="J7151" s="378">
        <v>8</v>
      </c>
      <c r="K7151" s="381">
        <v>1958</v>
      </c>
      <c r="L7151" s="369">
        <f t="shared" ca="1" si="111"/>
        <v>65</v>
      </c>
      <c r="M7151" s="299" t="s">
        <v>20</v>
      </c>
      <c r="N7151" s="10" t="s">
        <v>40415</v>
      </c>
      <c r="O7151" s="389" t="s">
        <v>29313</v>
      </c>
      <c r="P7151" s="386">
        <v>43160</v>
      </c>
    </row>
    <row r="7152" spans="1:16" s="8" customFormat="1" ht="15" customHeight="1" x14ac:dyDescent="0.25">
      <c r="A7152" s="362" t="s">
        <v>161</v>
      </c>
      <c r="B7152" s="362" t="s">
        <v>22115</v>
      </c>
      <c r="C7152" s="340" t="s">
        <v>5817</v>
      </c>
      <c r="D7152" s="362" t="s">
        <v>5818</v>
      </c>
      <c r="E7152" s="362">
        <v>30</v>
      </c>
      <c r="F7152" s="364">
        <v>18266114</v>
      </c>
      <c r="G7152" s="363">
        <v>27182661142</v>
      </c>
      <c r="H7152" s="365">
        <v>24696</v>
      </c>
      <c r="I7152" s="388">
        <v>12</v>
      </c>
      <c r="J7152" s="378">
        <v>8</v>
      </c>
      <c r="K7152" s="381">
        <v>1967</v>
      </c>
      <c r="L7152" s="369">
        <f t="shared" ca="1" si="111"/>
        <v>56</v>
      </c>
      <c r="M7152" s="299" t="s">
        <v>20</v>
      </c>
      <c r="N7152" s="10" t="s">
        <v>28854</v>
      </c>
      <c r="O7152" s="389" t="s">
        <v>30814</v>
      </c>
      <c r="P7152" s="386">
        <v>42644</v>
      </c>
    </row>
    <row r="7153" spans="1:16" s="8" customFormat="1" ht="15" customHeight="1" x14ac:dyDescent="0.25">
      <c r="A7153" s="362" t="s">
        <v>252</v>
      </c>
      <c r="B7153" s="362" t="s">
        <v>22115</v>
      </c>
      <c r="C7153" s="340" t="s">
        <v>5815</v>
      </c>
      <c r="D7153" s="362" t="s">
        <v>5816</v>
      </c>
      <c r="E7153" s="362">
        <v>30</v>
      </c>
      <c r="F7153" s="364">
        <v>20245837</v>
      </c>
      <c r="G7153" s="363">
        <v>27202458373</v>
      </c>
      <c r="H7153" s="365">
        <v>24932</v>
      </c>
      <c r="I7153" s="388">
        <v>4</v>
      </c>
      <c r="J7153" s="378">
        <v>4</v>
      </c>
      <c r="K7153" s="381">
        <v>1968</v>
      </c>
      <c r="L7153" s="369">
        <f t="shared" ca="1" si="111"/>
        <v>56</v>
      </c>
      <c r="M7153" s="299" t="s">
        <v>20</v>
      </c>
      <c r="N7153" s="10" t="s">
        <v>28854</v>
      </c>
      <c r="O7153" s="389" t="s">
        <v>29320</v>
      </c>
      <c r="P7153" s="386">
        <v>43466</v>
      </c>
    </row>
    <row r="7154" spans="1:16" s="8" customFormat="1" ht="15" customHeight="1" x14ac:dyDescent="0.25">
      <c r="A7154" s="362" t="s">
        <v>252</v>
      </c>
      <c r="B7154" s="362" t="s">
        <v>22115</v>
      </c>
      <c r="C7154" s="340" t="s">
        <v>5813</v>
      </c>
      <c r="D7154" s="362" t="s">
        <v>5814</v>
      </c>
      <c r="E7154" s="362">
        <v>30</v>
      </c>
      <c r="F7154" s="364">
        <v>17271117</v>
      </c>
      <c r="G7154" s="363">
        <v>27172711176</v>
      </c>
      <c r="H7154" s="365">
        <v>23419</v>
      </c>
      <c r="I7154" s="388">
        <v>12</v>
      </c>
      <c r="J7154" s="378">
        <v>2</v>
      </c>
      <c r="K7154" s="381">
        <v>1964</v>
      </c>
      <c r="L7154" s="369">
        <f t="shared" ca="1" si="111"/>
        <v>60</v>
      </c>
      <c r="M7154" s="299" t="s">
        <v>20</v>
      </c>
      <c r="N7154" s="10" t="s">
        <v>28854</v>
      </c>
      <c r="O7154" s="389" t="s">
        <v>29360</v>
      </c>
      <c r="P7154" s="386">
        <v>43282</v>
      </c>
    </row>
    <row r="7155" spans="1:16" s="8" customFormat="1" ht="15" customHeight="1" x14ac:dyDescent="0.25">
      <c r="A7155" s="362" t="s">
        <v>800</v>
      </c>
      <c r="B7155" s="362" t="s">
        <v>22115</v>
      </c>
      <c r="C7155" s="340" t="s">
        <v>5811</v>
      </c>
      <c r="D7155" s="362" t="s">
        <v>5812</v>
      </c>
      <c r="E7155" s="362">
        <v>31</v>
      </c>
      <c r="F7155" s="364">
        <v>21138497</v>
      </c>
      <c r="G7155" s="363">
        <v>27211384978</v>
      </c>
      <c r="H7155" s="365">
        <v>25532</v>
      </c>
      <c r="I7155" s="388">
        <v>25</v>
      </c>
      <c r="J7155" s="378">
        <v>11</v>
      </c>
      <c r="K7155" s="381">
        <v>1969</v>
      </c>
      <c r="L7155" s="369">
        <f t="shared" ca="1" si="111"/>
        <v>54</v>
      </c>
      <c r="M7155" s="299" t="s">
        <v>20</v>
      </c>
      <c r="N7155" s="10" t="s">
        <v>28854</v>
      </c>
      <c r="O7155" s="389" t="s">
        <v>30763</v>
      </c>
      <c r="P7155" s="386">
        <v>40770</v>
      </c>
    </row>
    <row r="7156" spans="1:16" s="8" customFormat="1" ht="15" customHeight="1" x14ac:dyDescent="0.25">
      <c r="A7156" s="362" t="s">
        <v>889</v>
      </c>
      <c r="B7156" s="362" t="s">
        <v>22115</v>
      </c>
      <c r="C7156" s="340" t="s">
        <v>5809</v>
      </c>
      <c r="D7156" s="362" t="s">
        <v>5810</v>
      </c>
      <c r="E7156" s="362">
        <v>31</v>
      </c>
      <c r="F7156" s="364">
        <v>24075196</v>
      </c>
      <c r="G7156" s="363">
        <v>27240751963</v>
      </c>
      <c r="H7156" s="365">
        <v>27256</v>
      </c>
      <c r="I7156" s="388">
        <v>15</v>
      </c>
      <c r="J7156" s="378">
        <v>8</v>
      </c>
      <c r="K7156" s="381">
        <v>1974</v>
      </c>
      <c r="L7156" s="369">
        <f t="shared" ca="1" si="111"/>
        <v>49</v>
      </c>
      <c r="M7156" s="299" t="s">
        <v>20</v>
      </c>
      <c r="N7156" s="10" t="s">
        <v>28854</v>
      </c>
      <c r="O7156" s="389" t="s">
        <v>30765</v>
      </c>
      <c r="P7156" s="386">
        <v>41456</v>
      </c>
    </row>
    <row r="7157" spans="1:16" s="8" customFormat="1" ht="15" customHeight="1" x14ac:dyDescent="0.25">
      <c r="A7157" s="362" t="s">
        <v>27</v>
      </c>
      <c r="B7157" s="362" t="s">
        <v>22115</v>
      </c>
      <c r="C7157" s="340" t="s">
        <v>5808</v>
      </c>
      <c r="D7157" s="362" t="s">
        <v>5807</v>
      </c>
      <c r="E7157" s="362">
        <v>30</v>
      </c>
      <c r="F7157" s="364">
        <v>20518183</v>
      </c>
      <c r="G7157" s="363">
        <v>27205181836</v>
      </c>
      <c r="H7157" s="365">
        <v>25079</v>
      </c>
      <c r="I7157" s="388">
        <v>29</v>
      </c>
      <c r="J7157" s="378">
        <v>8</v>
      </c>
      <c r="K7157" s="381">
        <v>1968</v>
      </c>
      <c r="L7157" s="369">
        <f t="shared" ca="1" si="111"/>
        <v>55</v>
      </c>
      <c r="M7157" s="299" t="s">
        <v>20</v>
      </c>
      <c r="N7157" s="10" t="s">
        <v>28854</v>
      </c>
      <c r="O7157" s="389" t="s">
        <v>29314</v>
      </c>
      <c r="P7157" s="386">
        <v>43952</v>
      </c>
    </row>
    <row r="7158" spans="1:16" s="8" customFormat="1" ht="15" customHeight="1" x14ac:dyDescent="0.25">
      <c r="A7158" s="362" t="s">
        <v>302</v>
      </c>
      <c r="B7158" s="362" t="s">
        <v>22115</v>
      </c>
      <c r="C7158" s="340" t="s">
        <v>5806</v>
      </c>
      <c r="D7158" s="362" t="s">
        <v>5805</v>
      </c>
      <c r="E7158" s="362">
        <v>35</v>
      </c>
      <c r="F7158" s="364">
        <v>20852998</v>
      </c>
      <c r="G7158" s="363">
        <v>27208529981</v>
      </c>
      <c r="H7158" s="365">
        <v>25545</v>
      </c>
      <c r="I7158" s="388">
        <v>8</v>
      </c>
      <c r="J7158" s="378">
        <v>12</v>
      </c>
      <c r="K7158" s="381">
        <v>1969</v>
      </c>
      <c r="L7158" s="369">
        <f t="shared" ca="1" si="111"/>
        <v>54</v>
      </c>
      <c r="M7158" s="299" t="s">
        <v>20</v>
      </c>
      <c r="N7158" s="10" t="s">
        <v>28854</v>
      </c>
      <c r="O7158" s="389" t="s">
        <v>177</v>
      </c>
      <c r="P7158" s="386" t="s">
        <v>177</v>
      </c>
    </row>
    <row r="7159" spans="1:16" s="8" customFormat="1" ht="15" customHeight="1" x14ac:dyDescent="0.25">
      <c r="A7159" s="362" t="s">
        <v>78</v>
      </c>
      <c r="B7159" s="362" t="s">
        <v>22115</v>
      </c>
      <c r="C7159" s="340" t="s">
        <v>5803</v>
      </c>
      <c r="D7159" s="362" t="s">
        <v>5804</v>
      </c>
      <c r="E7159" s="362">
        <v>31</v>
      </c>
      <c r="F7159" s="364">
        <v>22719291</v>
      </c>
      <c r="G7159" s="363">
        <v>27227192912</v>
      </c>
      <c r="H7159" s="365">
        <v>26432</v>
      </c>
      <c r="I7159" s="388">
        <v>13</v>
      </c>
      <c r="J7159" s="378">
        <v>5</v>
      </c>
      <c r="K7159" s="381">
        <v>1972</v>
      </c>
      <c r="L7159" s="369">
        <f t="shared" ca="1" si="111"/>
        <v>51</v>
      </c>
      <c r="M7159" s="299" t="s">
        <v>20</v>
      </c>
      <c r="N7159" s="10" t="s">
        <v>28854</v>
      </c>
      <c r="O7159" s="389" t="s">
        <v>30742</v>
      </c>
      <c r="P7159" s="386">
        <v>41426</v>
      </c>
    </row>
    <row r="7160" spans="1:16" s="8" customFormat="1" ht="15" customHeight="1" x14ac:dyDescent="0.25">
      <c r="A7160" s="362" t="s">
        <v>27</v>
      </c>
      <c r="B7160" s="362" t="s">
        <v>22115</v>
      </c>
      <c r="C7160" s="340" t="s">
        <v>5801</v>
      </c>
      <c r="D7160" s="362" t="s">
        <v>5802</v>
      </c>
      <c r="E7160" s="362">
        <v>30</v>
      </c>
      <c r="F7160" s="364">
        <v>16098115</v>
      </c>
      <c r="G7160" s="363">
        <v>27160981151</v>
      </c>
      <c r="H7160" s="365">
        <v>22963</v>
      </c>
      <c r="I7160" s="388">
        <v>13</v>
      </c>
      <c r="J7160" s="378">
        <v>11</v>
      </c>
      <c r="K7160" s="381">
        <v>1962</v>
      </c>
      <c r="L7160" s="369">
        <f t="shared" ca="1" si="111"/>
        <v>61</v>
      </c>
      <c r="M7160" s="299" t="s">
        <v>20</v>
      </c>
      <c r="N7160" s="10" t="s">
        <v>28854</v>
      </c>
      <c r="O7160" s="389" t="s">
        <v>29339</v>
      </c>
      <c r="P7160" s="386">
        <v>43586</v>
      </c>
    </row>
    <row r="7161" spans="1:16" s="8" customFormat="1" ht="15" customHeight="1" x14ac:dyDescent="0.25">
      <c r="A7161" s="362" t="s">
        <v>302</v>
      </c>
      <c r="B7161" s="362" t="s">
        <v>22115</v>
      </c>
      <c r="C7161" s="340" t="s">
        <v>32855</v>
      </c>
      <c r="D7161" s="362" t="s">
        <v>5800</v>
      </c>
      <c r="E7161" s="362">
        <v>33</v>
      </c>
      <c r="F7161" s="364">
        <v>22882198</v>
      </c>
      <c r="G7161" s="363">
        <v>27228821980</v>
      </c>
      <c r="H7161" s="365">
        <v>26518</v>
      </c>
      <c r="I7161" s="388">
        <v>7</v>
      </c>
      <c r="J7161" s="378">
        <v>8</v>
      </c>
      <c r="K7161" s="381">
        <v>1972</v>
      </c>
      <c r="L7161" s="369">
        <f t="shared" ca="1" si="111"/>
        <v>51</v>
      </c>
      <c r="M7161" s="299" t="s">
        <v>20</v>
      </c>
      <c r="N7161" s="10" t="s">
        <v>28854</v>
      </c>
      <c r="O7161" s="389" t="s">
        <v>30750</v>
      </c>
      <c r="P7161" s="386" t="s">
        <v>177</v>
      </c>
    </row>
    <row r="7162" spans="1:16" s="8" customFormat="1" ht="15" customHeight="1" x14ac:dyDescent="0.25">
      <c r="A7162" s="362" t="s">
        <v>5006</v>
      </c>
      <c r="B7162" s="362" t="s">
        <v>22115</v>
      </c>
      <c r="C7162" s="340" t="s">
        <v>5799</v>
      </c>
      <c r="D7162" s="362" t="s">
        <v>5798</v>
      </c>
      <c r="E7162" s="362">
        <v>30</v>
      </c>
      <c r="F7162" s="364">
        <v>17795375</v>
      </c>
      <c r="G7162" s="363">
        <v>27177953755</v>
      </c>
      <c r="H7162" s="365">
        <v>24278</v>
      </c>
      <c r="I7162" s="388">
        <v>20</v>
      </c>
      <c r="J7162" s="378">
        <v>6</v>
      </c>
      <c r="K7162" s="381">
        <v>1966</v>
      </c>
      <c r="L7162" s="369">
        <f t="shared" ca="1" si="111"/>
        <v>57</v>
      </c>
      <c r="M7162" s="299" t="s">
        <v>20</v>
      </c>
      <c r="N7162" s="10" t="s">
        <v>28854</v>
      </c>
      <c r="O7162" s="389" t="s">
        <v>29360</v>
      </c>
      <c r="P7162" s="386">
        <v>43282</v>
      </c>
    </row>
    <row r="7163" spans="1:16" s="8" customFormat="1" ht="15" customHeight="1" x14ac:dyDescent="0.25">
      <c r="A7163" s="362" t="s">
        <v>46</v>
      </c>
      <c r="B7163" s="362" t="s">
        <v>22115</v>
      </c>
      <c r="C7163" s="340" t="s">
        <v>5796</v>
      </c>
      <c r="D7163" s="362" t="s">
        <v>5797</v>
      </c>
      <c r="E7163" s="362">
        <v>30</v>
      </c>
      <c r="F7163" s="364">
        <v>30382218</v>
      </c>
      <c r="G7163" s="363">
        <v>27303822181</v>
      </c>
      <c r="H7163" s="365">
        <v>25260</v>
      </c>
      <c r="I7163" s="388">
        <v>26</v>
      </c>
      <c r="J7163" s="378">
        <v>2</v>
      </c>
      <c r="K7163" s="381">
        <v>1969</v>
      </c>
      <c r="L7163" s="369">
        <f t="shared" ca="1" si="111"/>
        <v>55</v>
      </c>
      <c r="M7163" s="299" t="s">
        <v>20</v>
      </c>
      <c r="N7163" s="10" t="s">
        <v>28854</v>
      </c>
      <c r="O7163" s="389" t="s">
        <v>29338</v>
      </c>
      <c r="P7163" s="386">
        <v>43221</v>
      </c>
    </row>
    <row r="7164" spans="1:16" s="8" customFormat="1" ht="15" customHeight="1" x14ac:dyDescent="0.25">
      <c r="A7164" s="362" t="s">
        <v>46</v>
      </c>
      <c r="B7164" s="362" t="s">
        <v>22115</v>
      </c>
      <c r="C7164" s="340" t="s">
        <v>5794</v>
      </c>
      <c r="D7164" s="362" t="s">
        <v>5795</v>
      </c>
      <c r="E7164" s="362">
        <v>30</v>
      </c>
      <c r="F7164" s="364">
        <v>22486903</v>
      </c>
      <c r="G7164" s="363">
        <v>27224869032</v>
      </c>
      <c r="H7164" s="365">
        <v>26384</v>
      </c>
      <c r="I7164" s="388">
        <v>26</v>
      </c>
      <c r="J7164" s="378">
        <v>3</v>
      </c>
      <c r="K7164" s="381">
        <v>1972</v>
      </c>
      <c r="L7164" s="369">
        <f t="shared" ca="1" si="111"/>
        <v>52</v>
      </c>
      <c r="M7164" s="299" t="s">
        <v>20</v>
      </c>
      <c r="N7164" s="10" t="s">
        <v>28854</v>
      </c>
      <c r="O7164" s="389" t="s">
        <v>29360</v>
      </c>
      <c r="P7164" s="386">
        <v>43282</v>
      </c>
    </row>
    <row r="7165" spans="1:16" s="8" customFormat="1" ht="15" customHeight="1" x14ac:dyDescent="0.25">
      <c r="A7165" s="362" t="s">
        <v>36</v>
      </c>
      <c r="B7165" s="362" t="s">
        <v>22115</v>
      </c>
      <c r="C7165" s="340" t="s">
        <v>5792</v>
      </c>
      <c r="D7165" s="362" t="s">
        <v>5793</v>
      </c>
      <c r="E7165" s="362">
        <v>33</v>
      </c>
      <c r="F7165" s="364">
        <v>24260634</v>
      </c>
      <c r="G7165" s="363">
        <v>27242606340</v>
      </c>
      <c r="H7165" s="365">
        <v>27400</v>
      </c>
      <c r="I7165" s="388">
        <v>6</v>
      </c>
      <c r="J7165" s="378">
        <v>1</v>
      </c>
      <c r="K7165" s="381">
        <v>1975</v>
      </c>
      <c r="L7165" s="369">
        <f t="shared" ca="1" si="111"/>
        <v>49</v>
      </c>
      <c r="M7165" s="299" t="s">
        <v>20</v>
      </c>
      <c r="N7165" s="10" t="s">
        <v>28854</v>
      </c>
      <c r="O7165" s="389" t="s">
        <v>33552</v>
      </c>
      <c r="P7165" s="386" t="s">
        <v>177</v>
      </c>
    </row>
    <row r="7166" spans="1:16" s="8" customFormat="1" ht="15" customHeight="1" x14ac:dyDescent="0.25">
      <c r="A7166" s="362" t="s">
        <v>36</v>
      </c>
      <c r="B7166" s="362" t="s">
        <v>22115</v>
      </c>
      <c r="C7166" s="340" t="s">
        <v>5790</v>
      </c>
      <c r="D7166" s="362" t="s">
        <v>5791</v>
      </c>
      <c r="E7166" s="362">
        <v>30</v>
      </c>
      <c r="F7166" s="364">
        <v>23186277</v>
      </c>
      <c r="G7166" s="363">
        <v>27231862779</v>
      </c>
      <c r="H7166" s="365">
        <v>26904</v>
      </c>
      <c r="I7166" s="388">
        <v>28</v>
      </c>
      <c r="J7166" s="378">
        <v>8</v>
      </c>
      <c r="K7166" s="381">
        <v>1973</v>
      </c>
      <c r="L7166" s="369">
        <f t="shared" ca="1" si="111"/>
        <v>50</v>
      </c>
      <c r="M7166" s="299" t="s">
        <v>20</v>
      </c>
      <c r="N7166" s="10" t="s">
        <v>28854</v>
      </c>
      <c r="O7166" s="389" t="s">
        <v>29329</v>
      </c>
      <c r="P7166" s="386">
        <v>43831</v>
      </c>
    </row>
    <row r="7167" spans="1:16" s="8" customFormat="1" ht="15" customHeight="1" x14ac:dyDescent="0.25">
      <c r="A7167" s="362" t="s">
        <v>302</v>
      </c>
      <c r="B7167" s="362" t="s">
        <v>22115</v>
      </c>
      <c r="C7167" s="340" t="s">
        <v>5789</v>
      </c>
      <c r="D7167" s="362" t="s">
        <v>5788</v>
      </c>
      <c r="E7167" s="362">
        <v>31</v>
      </c>
      <c r="F7167" s="364">
        <v>17586344</v>
      </c>
      <c r="G7167" s="363">
        <v>27175863449</v>
      </c>
      <c r="H7167" s="365">
        <v>24068</v>
      </c>
      <c r="I7167" s="388">
        <v>22</v>
      </c>
      <c r="J7167" s="378">
        <v>11</v>
      </c>
      <c r="K7167" s="381">
        <v>1965</v>
      </c>
      <c r="L7167" s="369">
        <f t="shared" ca="1" si="111"/>
        <v>58</v>
      </c>
      <c r="M7167" s="299" t="s">
        <v>20</v>
      </c>
      <c r="N7167" s="10" t="s">
        <v>28854</v>
      </c>
      <c r="O7167" s="389" t="s">
        <v>30842</v>
      </c>
      <c r="P7167" s="386">
        <v>42644</v>
      </c>
    </row>
    <row r="7168" spans="1:16" s="8" customFormat="1" ht="15" customHeight="1" x14ac:dyDescent="0.25">
      <c r="A7168" s="362" t="s">
        <v>36</v>
      </c>
      <c r="B7168" s="362" t="s">
        <v>22115</v>
      </c>
      <c r="C7168" s="340" t="s">
        <v>5786</v>
      </c>
      <c r="D7168" s="362" t="s">
        <v>5787</v>
      </c>
      <c r="E7168" s="362">
        <v>32</v>
      </c>
      <c r="F7168" s="364">
        <v>22074808</v>
      </c>
      <c r="G7168" s="363">
        <v>27220748087</v>
      </c>
      <c r="H7168" s="365">
        <v>26221</v>
      </c>
      <c r="I7168" s="388">
        <v>15</v>
      </c>
      <c r="J7168" s="378">
        <v>10</v>
      </c>
      <c r="K7168" s="381">
        <v>1971</v>
      </c>
      <c r="L7168" s="369">
        <f t="shared" ca="1" si="111"/>
        <v>52</v>
      </c>
      <c r="M7168" s="299" t="s">
        <v>20</v>
      </c>
      <c r="N7168" s="10" t="s">
        <v>28854</v>
      </c>
      <c r="O7168" s="389" t="s">
        <v>34422</v>
      </c>
      <c r="P7168" s="386">
        <v>40845</v>
      </c>
    </row>
    <row r="7169" spans="1:16" s="8" customFormat="1" ht="15" customHeight="1" x14ac:dyDescent="0.25">
      <c r="A7169" s="362" t="s">
        <v>36</v>
      </c>
      <c r="B7169" s="362" t="s">
        <v>22115</v>
      </c>
      <c r="C7169" s="340" t="s">
        <v>5784</v>
      </c>
      <c r="D7169" s="362" t="s">
        <v>5785</v>
      </c>
      <c r="E7169" s="362">
        <v>31</v>
      </c>
      <c r="F7169" s="364">
        <v>23972125</v>
      </c>
      <c r="G7169" s="363">
        <v>27239721252</v>
      </c>
      <c r="H7169" s="365">
        <v>27176</v>
      </c>
      <c r="I7169" s="388">
        <v>27</v>
      </c>
      <c r="J7169" s="378">
        <v>5</v>
      </c>
      <c r="K7169" s="381">
        <v>1974</v>
      </c>
      <c r="L7169" s="369">
        <f t="shared" ca="1" si="111"/>
        <v>49</v>
      </c>
      <c r="M7169" s="299" t="s">
        <v>20</v>
      </c>
      <c r="N7169" s="10" t="s">
        <v>28854</v>
      </c>
      <c r="O7169" s="389" t="s">
        <v>30627</v>
      </c>
      <c r="P7169" s="386">
        <v>41549</v>
      </c>
    </row>
    <row r="7170" spans="1:16" s="8" customFormat="1" ht="15" customHeight="1" x14ac:dyDescent="0.25">
      <c r="A7170" s="362" t="s">
        <v>36</v>
      </c>
      <c r="B7170" s="362" t="s">
        <v>22115</v>
      </c>
      <c r="C7170" s="340" t="s">
        <v>5782</v>
      </c>
      <c r="D7170" s="362" t="s">
        <v>5783</v>
      </c>
      <c r="E7170" s="362">
        <v>30</v>
      </c>
      <c r="F7170" s="364">
        <v>17999332</v>
      </c>
      <c r="G7170" s="363">
        <v>27179993320</v>
      </c>
      <c r="H7170" s="365">
        <v>24582</v>
      </c>
      <c r="I7170" s="388">
        <v>20</v>
      </c>
      <c r="J7170" s="378">
        <v>4</v>
      </c>
      <c r="K7170" s="381">
        <v>1967</v>
      </c>
      <c r="L7170" s="369">
        <f t="shared" ref="L7170:L7233" ca="1" si="112">DATEDIF(H7170,TODAY(),"Y")</f>
        <v>57</v>
      </c>
      <c r="M7170" s="299" t="s">
        <v>20</v>
      </c>
      <c r="N7170" s="10" t="s">
        <v>28854</v>
      </c>
      <c r="O7170" s="389" t="s">
        <v>30749</v>
      </c>
      <c r="P7170" s="386">
        <v>42856</v>
      </c>
    </row>
    <row r="7171" spans="1:16" s="8" customFormat="1" ht="15" customHeight="1" x14ac:dyDescent="0.25">
      <c r="A7171" s="362" t="s">
        <v>36</v>
      </c>
      <c r="B7171" s="362" t="s">
        <v>22115</v>
      </c>
      <c r="C7171" s="340" t="s">
        <v>5780</v>
      </c>
      <c r="D7171" s="362" t="s">
        <v>5781</v>
      </c>
      <c r="E7171" s="362">
        <v>30</v>
      </c>
      <c r="F7171" s="364">
        <v>22701082</v>
      </c>
      <c r="G7171" s="363">
        <v>27227010822</v>
      </c>
      <c r="H7171" s="365">
        <v>26405</v>
      </c>
      <c r="I7171" s="388">
        <v>16</v>
      </c>
      <c r="J7171" s="378">
        <v>4</v>
      </c>
      <c r="K7171" s="381">
        <v>1972</v>
      </c>
      <c r="L7171" s="369">
        <f t="shared" ca="1" si="112"/>
        <v>52</v>
      </c>
      <c r="M7171" s="299" t="s">
        <v>20</v>
      </c>
      <c r="N7171" s="10" t="s">
        <v>28854</v>
      </c>
      <c r="O7171" s="389" t="s">
        <v>29341</v>
      </c>
      <c r="P7171" s="386" t="s">
        <v>35739</v>
      </c>
    </row>
    <row r="7172" spans="1:16" s="8" customFormat="1" ht="15" customHeight="1" x14ac:dyDescent="0.25">
      <c r="A7172" s="362" t="s">
        <v>27</v>
      </c>
      <c r="B7172" s="362" t="s">
        <v>22115</v>
      </c>
      <c r="C7172" s="340" t="s">
        <v>5778</v>
      </c>
      <c r="D7172" s="362" t="s">
        <v>5779</v>
      </c>
      <c r="E7172" s="362">
        <v>30</v>
      </c>
      <c r="F7172" s="364">
        <v>23087741</v>
      </c>
      <c r="G7172" s="363">
        <v>27230877411</v>
      </c>
      <c r="H7172" s="365">
        <v>26687</v>
      </c>
      <c r="I7172" s="388">
        <v>23</v>
      </c>
      <c r="J7172" s="378">
        <v>1</v>
      </c>
      <c r="K7172" s="381">
        <v>1973</v>
      </c>
      <c r="L7172" s="369">
        <f t="shared" ca="1" si="112"/>
        <v>51</v>
      </c>
      <c r="M7172" s="299" t="s">
        <v>20</v>
      </c>
      <c r="N7172" s="10" t="s">
        <v>28854</v>
      </c>
      <c r="O7172" s="389" t="s">
        <v>29329</v>
      </c>
      <c r="P7172" s="386">
        <v>43831</v>
      </c>
    </row>
    <row r="7173" spans="1:16" s="8" customFormat="1" ht="15" customHeight="1" x14ac:dyDescent="0.25">
      <c r="A7173" s="362" t="s">
        <v>27</v>
      </c>
      <c r="B7173" s="362" t="s">
        <v>22115</v>
      </c>
      <c r="C7173" s="340" t="s">
        <v>5776</v>
      </c>
      <c r="D7173" s="362" t="s">
        <v>5777</v>
      </c>
      <c r="E7173" s="362">
        <v>30</v>
      </c>
      <c r="F7173" s="364">
        <v>22757741</v>
      </c>
      <c r="G7173" s="363">
        <v>27227577415</v>
      </c>
      <c r="H7173" s="365">
        <v>26427</v>
      </c>
      <c r="I7173" s="388">
        <v>8</v>
      </c>
      <c r="J7173" s="378">
        <v>5</v>
      </c>
      <c r="K7173" s="381">
        <v>1972</v>
      </c>
      <c r="L7173" s="369">
        <f t="shared" ca="1" si="112"/>
        <v>51</v>
      </c>
      <c r="M7173" s="299" t="s">
        <v>20</v>
      </c>
      <c r="N7173" s="10" t="s">
        <v>28854</v>
      </c>
      <c r="O7173" s="389" t="s">
        <v>29338</v>
      </c>
      <c r="P7173" s="386">
        <v>43221</v>
      </c>
    </row>
    <row r="7174" spans="1:16" s="8" customFormat="1" ht="15" customHeight="1" x14ac:dyDescent="0.25">
      <c r="A7174" s="362" t="s">
        <v>27</v>
      </c>
      <c r="B7174" s="362" t="s">
        <v>22115</v>
      </c>
      <c r="C7174" s="340" t="s">
        <v>5774</v>
      </c>
      <c r="D7174" s="362" t="s">
        <v>5775</v>
      </c>
      <c r="E7174" s="362">
        <v>30</v>
      </c>
      <c r="F7174" s="364">
        <v>18313813</v>
      </c>
      <c r="G7174" s="363">
        <v>27183138133</v>
      </c>
      <c r="H7174" s="365">
        <v>24633</v>
      </c>
      <c r="I7174" s="388">
        <v>10</v>
      </c>
      <c r="J7174" s="378">
        <v>6</v>
      </c>
      <c r="K7174" s="381">
        <v>1967</v>
      </c>
      <c r="L7174" s="369">
        <f t="shared" ca="1" si="112"/>
        <v>56</v>
      </c>
      <c r="M7174" s="299" t="s">
        <v>20</v>
      </c>
      <c r="N7174" s="10" t="s">
        <v>28854</v>
      </c>
      <c r="O7174" s="389" t="s">
        <v>29342</v>
      </c>
      <c r="P7174" s="386">
        <v>43252</v>
      </c>
    </row>
    <row r="7175" spans="1:16" s="8" customFormat="1" ht="15" customHeight="1" x14ac:dyDescent="0.25">
      <c r="A7175" s="362" t="s">
        <v>27</v>
      </c>
      <c r="B7175" s="362" t="s">
        <v>22115</v>
      </c>
      <c r="C7175" s="340" t="s">
        <v>5772</v>
      </c>
      <c r="D7175" s="362" t="s">
        <v>5773</v>
      </c>
      <c r="E7175" s="362">
        <v>30</v>
      </c>
      <c r="F7175" s="364">
        <v>21964691</v>
      </c>
      <c r="G7175" s="363">
        <v>27219646912</v>
      </c>
      <c r="H7175" s="365">
        <v>25952</v>
      </c>
      <c r="I7175" s="388">
        <v>19</v>
      </c>
      <c r="J7175" s="378">
        <v>1</v>
      </c>
      <c r="K7175" s="381">
        <v>1971</v>
      </c>
      <c r="L7175" s="369">
        <f t="shared" ca="1" si="112"/>
        <v>53</v>
      </c>
      <c r="M7175" s="299" t="s">
        <v>20</v>
      </c>
      <c r="N7175" s="10" t="s">
        <v>28854</v>
      </c>
      <c r="O7175" s="389" t="s">
        <v>29320</v>
      </c>
      <c r="P7175" s="386">
        <v>43466</v>
      </c>
    </row>
    <row r="7176" spans="1:16" s="8" customFormat="1" ht="15" customHeight="1" x14ac:dyDescent="0.25">
      <c r="A7176" s="362" t="s">
        <v>46</v>
      </c>
      <c r="B7176" s="362" t="s">
        <v>22115</v>
      </c>
      <c r="C7176" s="340" t="s">
        <v>5770</v>
      </c>
      <c r="D7176" s="362" t="s">
        <v>5771</v>
      </c>
      <c r="E7176" s="362">
        <v>31</v>
      </c>
      <c r="F7176" s="364">
        <v>21955118</v>
      </c>
      <c r="G7176" s="363">
        <v>27219551180</v>
      </c>
      <c r="H7176" s="365">
        <v>25931</v>
      </c>
      <c r="I7176" s="388">
        <v>29</v>
      </c>
      <c r="J7176" s="378">
        <v>12</v>
      </c>
      <c r="K7176" s="381">
        <v>1970</v>
      </c>
      <c r="L7176" s="369">
        <f t="shared" ca="1" si="112"/>
        <v>53</v>
      </c>
      <c r="M7176" s="299" t="s">
        <v>20</v>
      </c>
      <c r="N7176" s="10" t="s">
        <v>28854</v>
      </c>
      <c r="O7176" s="389" t="s">
        <v>30821</v>
      </c>
      <c r="P7176" s="386">
        <v>40817</v>
      </c>
    </row>
    <row r="7177" spans="1:16" s="8" customFormat="1" ht="15" customHeight="1" x14ac:dyDescent="0.25">
      <c r="A7177" s="362" t="s">
        <v>36</v>
      </c>
      <c r="B7177" s="362" t="s">
        <v>22115</v>
      </c>
      <c r="C7177" s="340" t="s">
        <v>5768</v>
      </c>
      <c r="D7177" s="362" t="s">
        <v>5769</v>
      </c>
      <c r="E7177" s="362">
        <v>32</v>
      </c>
      <c r="F7177" s="364">
        <v>21444764</v>
      </c>
      <c r="G7177" s="363">
        <v>27214447644</v>
      </c>
      <c r="H7177" s="365">
        <v>25581</v>
      </c>
      <c r="I7177" s="388">
        <v>13</v>
      </c>
      <c r="J7177" s="378">
        <v>1</v>
      </c>
      <c r="K7177" s="381">
        <v>1970</v>
      </c>
      <c r="L7177" s="369">
        <f t="shared" ca="1" si="112"/>
        <v>54</v>
      </c>
      <c r="M7177" s="299" t="s">
        <v>20</v>
      </c>
      <c r="N7177" s="10" t="s">
        <v>28854</v>
      </c>
      <c r="O7177" s="389" t="s">
        <v>30739</v>
      </c>
      <c r="P7177" s="386">
        <v>40695</v>
      </c>
    </row>
    <row r="7178" spans="1:16" s="8" customFormat="1" ht="15" customHeight="1" x14ac:dyDescent="0.25">
      <c r="A7178" s="362" t="s">
        <v>27</v>
      </c>
      <c r="B7178" s="362" t="s">
        <v>22115</v>
      </c>
      <c r="C7178" s="340" t="s">
        <v>5766</v>
      </c>
      <c r="D7178" s="362" t="s">
        <v>5767</v>
      </c>
      <c r="E7178" s="362">
        <v>30</v>
      </c>
      <c r="F7178" s="364">
        <v>24037514</v>
      </c>
      <c r="G7178" s="363">
        <v>27240375147</v>
      </c>
      <c r="H7178" s="365">
        <v>27370</v>
      </c>
      <c r="I7178" s="388">
        <v>7</v>
      </c>
      <c r="J7178" s="378">
        <v>12</v>
      </c>
      <c r="K7178" s="381">
        <v>1974</v>
      </c>
      <c r="L7178" s="369">
        <f t="shared" ca="1" si="112"/>
        <v>49</v>
      </c>
      <c r="M7178" s="299" t="s">
        <v>20</v>
      </c>
      <c r="N7178" s="10" t="s">
        <v>28854</v>
      </c>
      <c r="O7178" s="389" t="s">
        <v>29338</v>
      </c>
      <c r="P7178" s="386">
        <v>43221</v>
      </c>
    </row>
    <row r="7179" spans="1:16" s="8" customFormat="1" ht="15" customHeight="1" x14ac:dyDescent="0.25">
      <c r="A7179" s="362" t="s">
        <v>46</v>
      </c>
      <c r="B7179" s="362" t="s">
        <v>22115</v>
      </c>
      <c r="C7179" s="340" t="s">
        <v>5764</v>
      </c>
      <c r="D7179" s="362" t="s">
        <v>5765</v>
      </c>
      <c r="E7179" s="362">
        <v>30</v>
      </c>
      <c r="F7179" s="364">
        <v>14875932</v>
      </c>
      <c r="G7179" s="363">
        <v>23148759324</v>
      </c>
      <c r="H7179" s="365">
        <v>22900</v>
      </c>
      <c r="I7179" s="388">
        <v>11</v>
      </c>
      <c r="J7179" s="378">
        <v>9</v>
      </c>
      <c r="K7179" s="381">
        <v>1962</v>
      </c>
      <c r="L7179" s="369">
        <f t="shared" ca="1" si="112"/>
        <v>61</v>
      </c>
      <c r="M7179" s="299" t="s">
        <v>20</v>
      </c>
      <c r="N7179" s="10" t="s">
        <v>28854</v>
      </c>
      <c r="O7179" s="389" t="s">
        <v>29352</v>
      </c>
      <c r="P7179" s="386">
        <v>43040</v>
      </c>
    </row>
    <row r="7180" spans="1:16" s="8" customFormat="1" ht="15" customHeight="1" x14ac:dyDescent="0.25">
      <c r="A7180" s="362" t="s">
        <v>74</v>
      </c>
      <c r="B7180" s="362" t="s">
        <v>22115</v>
      </c>
      <c r="C7180" s="340" t="s">
        <v>5762</v>
      </c>
      <c r="D7180" s="362" t="s">
        <v>5763</v>
      </c>
      <c r="E7180" s="362">
        <v>32</v>
      </c>
      <c r="F7180" s="364">
        <v>18550289</v>
      </c>
      <c r="G7180" s="363">
        <v>27185502894</v>
      </c>
      <c r="H7180" s="365">
        <v>24737</v>
      </c>
      <c r="I7180" s="388">
        <v>22</v>
      </c>
      <c r="J7180" s="378">
        <v>9</v>
      </c>
      <c r="K7180" s="381">
        <v>1967</v>
      </c>
      <c r="L7180" s="369">
        <f t="shared" ca="1" si="112"/>
        <v>56</v>
      </c>
      <c r="M7180" s="299" t="s">
        <v>20</v>
      </c>
      <c r="N7180" s="10" t="s">
        <v>28854</v>
      </c>
      <c r="O7180" s="389" t="s">
        <v>30829</v>
      </c>
      <c r="P7180" s="386" t="s">
        <v>177</v>
      </c>
    </row>
    <row r="7181" spans="1:16" s="8" customFormat="1" ht="15" customHeight="1" x14ac:dyDescent="0.25">
      <c r="A7181" s="362" t="s">
        <v>46</v>
      </c>
      <c r="B7181" s="362" t="s">
        <v>22115</v>
      </c>
      <c r="C7181" s="340" t="s">
        <v>5760</v>
      </c>
      <c r="D7181" s="362" t="s">
        <v>5761</v>
      </c>
      <c r="E7181" s="362">
        <v>30</v>
      </c>
      <c r="F7181" s="364">
        <v>21035202</v>
      </c>
      <c r="G7181" s="363">
        <v>27210352029</v>
      </c>
      <c r="H7181" s="365">
        <v>25514</v>
      </c>
      <c r="I7181" s="388">
        <v>7</v>
      </c>
      <c r="J7181" s="378">
        <v>11</v>
      </c>
      <c r="K7181" s="381">
        <v>1969</v>
      </c>
      <c r="L7181" s="369">
        <f t="shared" ca="1" si="112"/>
        <v>54</v>
      </c>
      <c r="M7181" s="299" t="s">
        <v>20</v>
      </c>
      <c r="N7181" s="10" t="s">
        <v>28854</v>
      </c>
      <c r="O7181" s="389" t="s">
        <v>29313</v>
      </c>
      <c r="P7181" s="386">
        <v>43160</v>
      </c>
    </row>
    <row r="7182" spans="1:16" s="8" customFormat="1" ht="15" customHeight="1" x14ac:dyDescent="0.25">
      <c r="A7182" s="362" t="s">
        <v>800</v>
      </c>
      <c r="B7182" s="362" t="s">
        <v>22115</v>
      </c>
      <c r="C7182" s="340" t="s">
        <v>5759</v>
      </c>
      <c r="D7182" s="362" t="s">
        <v>5758</v>
      </c>
      <c r="E7182" s="362">
        <v>30</v>
      </c>
      <c r="F7182" s="364">
        <v>17272451</v>
      </c>
      <c r="G7182" s="363">
        <v>27172724510</v>
      </c>
      <c r="H7182" s="365">
        <v>23739</v>
      </c>
      <c r="I7182" s="388">
        <v>28</v>
      </c>
      <c r="J7182" s="378">
        <v>12</v>
      </c>
      <c r="K7182" s="381">
        <v>1964</v>
      </c>
      <c r="L7182" s="369">
        <f t="shared" ca="1" si="112"/>
        <v>59</v>
      </c>
      <c r="M7182" s="299" t="s">
        <v>20</v>
      </c>
      <c r="N7182" s="10" t="s">
        <v>28854</v>
      </c>
      <c r="O7182" s="389" t="s">
        <v>29314</v>
      </c>
      <c r="P7182" s="386">
        <v>43952</v>
      </c>
    </row>
    <row r="7183" spans="1:16" s="8" customFormat="1" ht="15" customHeight="1" x14ac:dyDescent="0.25">
      <c r="A7183" s="362" t="s">
        <v>59</v>
      </c>
      <c r="B7183" s="362" t="s">
        <v>22115</v>
      </c>
      <c r="C7183" s="340" t="s">
        <v>5754</v>
      </c>
      <c r="D7183" s="362" t="s">
        <v>5755</v>
      </c>
      <c r="E7183" s="362">
        <v>30</v>
      </c>
      <c r="F7183" s="364">
        <v>14799552</v>
      </c>
      <c r="G7183" s="363">
        <v>27147995526</v>
      </c>
      <c r="H7183" s="365">
        <v>22918</v>
      </c>
      <c r="I7183" s="388">
        <v>29</v>
      </c>
      <c r="J7183" s="378">
        <v>9</v>
      </c>
      <c r="K7183" s="381">
        <v>1962</v>
      </c>
      <c r="L7183" s="369">
        <f t="shared" ca="1" si="112"/>
        <v>61</v>
      </c>
      <c r="M7183" s="299" t="s">
        <v>20</v>
      </c>
      <c r="N7183" s="10" t="s">
        <v>28854</v>
      </c>
      <c r="O7183" s="389" t="s">
        <v>29340</v>
      </c>
      <c r="P7183" s="386">
        <v>42887</v>
      </c>
    </row>
    <row r="7184" spans="1:16" s="8" customFormat="1" ht="15" customHeight="1" x14ac:dyDescent="0.25">
      <c r="A7184" s="362" t="s">
        <v>172</v>
      </c>
      <c r="B7184" s="362" t="s">
        <v>22115</v>
      </c>
      <c r="C7184" s="340" t="s">
        <v>5752</v>
      </c>
      <c r="D7184" s="362" t="s">
        <v>5753</v>
      </c>
      <c r="E7184" s="362">
        <v>30</v>
      </c>
      <c r="F7184" s="364">
        <v>14389350</v>
      </c>
      <c r="G7184" s="363">
        <v>20143893503</v>
      </c>
      <c r="H7184" s="365" t="s">
        <v>29763</v>
      </c>
      <c r="I7184" s="388">
        <v>7</v>
      </c>
      <c r="J7184" s="378">
        <v>5</v>
      </c>
      <c r="K7184" s="381">
        <v>1961</v>
      </c>
      <c r="L7184" s="369">
        <f t="shared" ca="1" si="112"/>
        <v>62</v>
      </c>
      <c r="M7184" s="299" t="s">
        <v>20</v>
      </c>
      <c r="N7184" s="10" t="s">
        <v>40415</v>
      </c>
      <c r="O7184" s="389" t="s">
        <v>29313</v>
      </c>
      <c r="P7184" s="386">
        <v>43160</v>
      </c>
    </row>
    <row r="7185" spans="1:16" s="8" customFormat="1" ht="15" customHeight="1" x14ac:dyDescent="0.25">
      <c r="A7185" s="362" t="s">
        <v>46</v>
      </c>
      <c r="B7185" s="362" t="s">
        <v>22115</v>
      </c>
      <c r="C7185" s="340" t="s">
        <v>5750</v>
      </c>
      <c r="D7185" s="362" t="s">
        <v>5751</v>
      </c>
      <c r="E7185" s="362">
        <v>30</v>
      </c>
      <c r="F7185" s="364">
        <v>22620810</v>
      </c>
      <c r="G7185" s="363">
        <v>20226208101</v>
      </c>
      <c r="H7185" s="365">
        <v>26367</v>
      </c>
      <c r="I7185" s="388">
        <v>9</v>
      </c>
      <c r="J7185" s="378">
        <v>3</v>
      </c>
      <c r="K7185" s="381">
        <v>1972</v>
      </c>
      <c r="L7185" s="369">
        <f t="shared" ca="1" si="112"/>
        <v>52</v>
      </c>
      <c r="M7185" s="299" t="s">
        <v>20</v>
      </c>
      <c r="N7185" s="10" t="s">
        <v>40415</v>
      </c>
      <c r="O7185" s="389" t="s">
        <v>29352</v>
      </c>
      <c r="P7185" s="386">
        <v>43040</v>
      </c>
    </row>
    <row r="7186" spans="1:16" s="8" customFormat="1" ht="15" customHeight="1" x14ac:dyDescent="0.25">
      <c r="A7186" s="362" t="s">
        <v>889</v>
      </c>
      <c r="B7186" s="362" t="s">
        <v>22115</v>
      </c>
      <c r="C7186" s="340" t="s">
        <v>5748</v>
      </c>
      <c r="D7186" s="362" t="s">
        <v>5749</v>
      </c>
      <c r="E7186" s="362">
        <v>30</v>
      </c>
      <c r="F7186" s="364">
        <v>16872246</v>
      </c>
      <c r="G7186" s="363">
        <v>20168722460</v>
      </c>
      <c r="H7186" s="365">
        <v>23571</v>
      </c>
      <c r="I7186" s="388">
        <v>13</v>
      </c>
      <c r="J7186" s="378">
        <v>7</v>
      </c>
      <c r="K7186" s="381">
        <v>1964</v>
      </c>
      <c r="L7186" s="369">
        <f t="shared" ca="1" si="112"/>
        <v>59</v>
      </c>
      <c r="M7186" s="299" t="s">
        <v>20</v>
      </c>
      <c r="N7186" s="10" t="s">
        <v>40415</v>
      </c>
      <c r="O7186" s="389" t="s">
        <v>29352</v>
      </c>
      <c r="P7186" s="386">
        <v>43040</v>
      </c>
    </row>
    <row r="7187" spans="1:16" s="8" customFormat="1" ht="15" customHeight="1" x14ac:dyDescent="0.25">
      <c r="A7187" s="362" t="s">
        <v>23</v>
      </c>
      <c r="B7187" s="362" t="s">
        <v>22115</v>
      </c>
      <c r="C7187" s="340" t="s">
        <v>5746</v>
      </c>
      <c r="D7187" s="362" t="s">
        <v>5747</v>
      </c>
      <c r="E7187" s="362">
        <v>31</v>
      </c>
      <c r="F7187" s="364">
        <v>23600214</v>
      </c>
      <c r="G7187" s="363">
        <v>20236002145</v>
      </c>
      <c r="H7187" s="365">
        <v>26955</v>
      </c>
      <c r="I7187" s="388">
        <v>18</v>
      </c>
      <c r="J7187" s="378">
        <v>10</v>
      </c>
      <c r="K7187" s="381">
        <v>1973</v>
      </c>
      <c r="L7187" s="369">
        <f t="shared" ca="1" si="112"/>
        <v>50</v>
      </c>
      <c r="M7187" s="299" t="s">
        <v>20</v>
      </c>
      <c r="N7187" s="10" t="s">
        <v>40415</v>
      </c>
      <c r="O7187" s="389" t="s">
        <v>30765</v>
      </c>
      <c r="P7187" s="386">
        <v>41426</v>
      </c>
    </row>
    <row r="7188" spans="1:16" s="8" customFormat="1" ht="15" customHeight="1" x14ac:dyDescent="0.25">
      <c r="A7188" s="362" t="s">
        <v>889</v>
      </c>
      <c r="B7188" s="362" t="s">
        <v>22115</v>
      </c>
      <c r="C7188" s="340" t="s">
        <v>5744</v>
      </c>
      <c r="D7188" s="362" t="s">
        <v>5745</v>
      </c>
      <c r="E7188" s="362">
        <v>30</v>
      </c>
      <c r="F7188" s="364">
        <v>22898324</v>
      </c>
      <c r="G7188" s="363">
        <v>20228983242</v>
      </c>
      <c r="H7188" s="365">
        <v>26594</v>
      </c>
      <c r="I7188" s="388">
        <v>22</v>
      </c>
      <c r="J7188" s="378">
        <v>10</v>
      </c>
      <c r="K7188" s="381">
        <v>1972</v>
      </c>
      <c r="L7188" s="369">
        <f t="shared" ca="1" si="112"/>
        <v>51</v>
      </c>
      <c r="M7188" s="299" t="s">
        <v>20</v>
      </c>
      <c r="N7188" s="10" t="s">
        <v>40415</v>
      </c>
      <c r="O7188" s="389" t="s">
        <v>29363</v>
      </c>
      <c r="P7188" s="386">
        <v>43344</v>
      </c>
    </row>
    <row r="7189" spans="1:16" s="8" customFormat="1" ht="15" customHeight="1" x14ac:dyDescent="0.25">
      <c r="A7189" s="362" t="s">
        <v>889</v>
      </c>
      <c r="B7189" s="362" t="s">
        <v>22115</v>
      </c>
      <c r="C7189" s="340" t="s">
        <v>5742</v>
      </c>
      <c r="D7189" s="362" t="s">
        <v>5743</v>
      </c>
      <c r="E7189" s="362">
        <v>30</v>
      </c>
      <c r="F7189" s="364">
        <v>22868945</v>
      </c>
      <c r="G7189" s="363">
        <v>23228689459</v>
      </c>
      <c r="H7189" s="365">
        <v>26632</v>
      </c>
      <c r="I7189" s="388">
        <v>29</v>
      </c>
      <c r="J7189" s="378">
        <v>11</v>
      </c>
      <c r="K7189" s="381">
        <v>1972</v>
      </c>
      <c r="L7189" s="369">
        <f t="shared" ca="1" si="112"/>
        <v>51</v>
      </c>
      <c r="M7189" s="299" t="s">
        <v>20</v>
      </c>
      <c r="N7189" s="10" t="s">
        <v>40415</v>
      </c>
      <c r="O7189" s="389" t="s">
        <v>29350</v>
      </c>
      <c r="P7189" s="386">
        <v>43009</v>
      </c>
    </row>
    <row r="7190" spans="1:16" s="8" customFormat="1" ht="15" customHeight="1" x14ac:dyDescent="0.25">
      <c r="A7190" s="362" t="s">
        <v>889</v>
      </c>
      <c r="B7190" s="362" t="s">
        <v>22115</v>
      </c>
      <c r="C7190" s="340" t="s">
        <v>5740</v>
      </c>
      <c r="D7190" s="362" t="s">
        <v>5741</v>
      </c>
      <c r="E7190" s="362">
        <v>30</v>
      </c>
      <c r="F7190" s="364">
        <v>21354009</v>
      </c>
      <c r="G7190" s="363">
        <v>20213540093</v>
      </c>
      <c r="H7190" s="365">
        <v>25593</v>
      </c>
      <c r="I7190" s="388">
        <v>25</v>
      </c>
      <c r="J7190" s="378">
        <v>1</v>
      </c>
      <c r="K7190" s="381">
        <v>1970</v>
      </c>
      <c r="L7190" s="369">
        <f t="shared" ca="1" si="112"/>
        <v>54</v>
      </c>
      <c r="M7190" s="299" t="s">
        <v>20</v>
      </c>
      <c r="N7190" s="10" t="s">
        <v>40415</v>
      </c>
      <c r="O7190" s="389" t="s">
        <v>29342</v>
      </c>
      <c r="P7190" s="386">
        <v>43252</v>
      </c>
    </row>
    <row r="7191" spans="1:16" s="8" customFormat="1" ht="15" customHeight="1" x14ac:dyDescent="0.25">
      <c r="A7191" s="362" t="s">
        <v>74</v>
      </c>
      <c r="B7191" s="362" t="s">
        <v>22115</v>
      </c>
      <c r="C7191" s="340" t="s">
        <v>5738</v>
      </c>
      <c r="D7191" s="362" t="s">
        <v>5739</v>
      </c>
      <c r="E7191" s="362">
        <v>30</v>
      </c>
      <c r="F7191" s="364">
        <v>20236179</v>
      </c>
      <c r="G7191" s="363">
        <v>20202361790</v>
      </c>
      <c r="H7191" s="365">
        <v>25047</v>
      </c>
      <c r="I7191" s="388">
        <v>28</v>
      </c>
      <c r="J7191" s="378">
        <v>7</v>
      </c>
      <c r="K7191" s="381">
        <v>1968</v>
      </c>
      <c r="L7191" s="369">
        <f t="shared" ca="1" si="112"/>
        <v>55</v>
      </c>
      <c r="M7191" s="299" t="s">
        <v>20</v>
      </c>
      <c r="N7191" s="10" t="s">
        <v>40415</v>
      </c>
      <c r="O7191" s="389" t="s">
        <v>29344</v>
      </c>
      <c r="P7191" s="386">
        <v>43313</v>
      </c>
    </row>
    <row r="7192" spans="1:16" s="8" customFormat="1" ht="15" customHeight="1" x14ac:dyDescent="0.25">
      <c r="A7192" s="362" t="s">
        <v>889</v>
      </c>
      <c r="B7192" s="362" t="s">
        <v>22115</v>
      </c>
      <c r="C7192" s="340" t="s">
        <v>5736</v>
      </c>
      <c r="D7192" s="362" t="s">
        <v>5737</v>
      </c>
      <c r="E7192" s="362">
        <v>30</v>
      </c>
      <c r="F7192" s="364">
        <v>23114803</v>
      </c>
      <c r="G7192" s="363">
        <v>20231148036</v>
      </c>
      <c r="H7192" s="365">
        <v>26770</v>
      </c>
      <c r="I7192" s="388">
        <v>16</v>
      </c>
      <c r="J7192" s="378">
        <v>4</v>
      </c>
      <c r="K7192" s="381">
        <v>1973</v>
      </c>
      <c r="L7192" s="369">
        <f t="shared" ca="1" si="112"/>
        <v>51</v>
      </c>
      <c r="M7192" s="299" t="s">
        <v>20</v>
      </c>
      <c r="N7192" s="10" t="s">
        <v>40415</v>
      </c>
      <c r="O7192" s="389" t="s">
        <v>29320</v>
      </c>
      <c r="P7192" s="386">
        <v>43466</v>
      </c>
    </row>
    <row r="7193" spans="1:16" s="8" customFormat="1" ht="15" customHeight="1" x14ac:dyDescent="0.25">
      <c r="A7193" s="362" t="s">
        <v>889</v>
      </c>
      <c r="B7193" s="362" t="s">
        <v>22115</v>
      </c>
      <c r="C7193" s="340" t="s">
        <v>5734</v>
      </c>
      <c r="D7193" s="362" t="s">
        <v>5735</v>
      </c>
      <c r="E7193" s="362">
        <v>30</v>
      </c>
      <c r="F7193" s="364">
        <v>21624468</v>
      </c>
      <c r="G7193" s="363">
        <v>20216244681</v>
      </c>
      <c r="H7193" s="365">
        <v>25737</v>
      </c>
      <c r="I7193" s="388">
        <v>18</v>
      </c>
      <c r="J7193" s="378">
        <v>6</v>
      </c>
      <c r="K7193" s="381">
        <v>1970</v>
      </c>
      <c r="L7193" s="369">
        <f t="shared" ca="1" si="112"/>
        <v>53</v>
      </c>
      <c r="M7193" s="299" t="s">
        <v>20</v>
      </c>
      <c r="N7193" s="10" t="s">
        <v>40415</v>
      </c>
      <c r="O7193" s="389" t="s">
        <v>29342</v>
      </c>
      <c r="P7193" s="386">
        <v>43252</v>
      </c>
    </row>
    <row r="7194" spans="1:16" s="8" customFormat="1" ht="15" customHeight="1" x14ac:dyDescent="0.25">
      <c r="A7194" s="362" t="s">
        <v>889</v>
      </c>
      <c r="B7194" s="362" t="s">
        <v>22115</v>
      </c>
      <c r="C7194" s="340" t="s">
        <v>5732</v>
      </c>
      <c r="D7194" s="362" t="s">
        <v>5733</v>
      </c>
      <c r="E7194" s="362">
        <v>30</v>
      </c>
      <c r="F7194" s="364">
        <v>20663782</v>
      </c>
      <c r="G7194" s="363">
        <v>20206637820</v>
      </c>
      <c r="H7194" s="365">
        <v>25267</v>
      </c>
      <c r="I7194" s="388">
        <v>5</v>
      </c>
      <c r="J7194" s="378">
        <v>3</v>
      </c>
      <c r="K7194" s="381">
        <v>1969</v>
      </c>
      <c r="L7194" s="369">
        <f t="shared" ca="1" si="112"/>
        <v>55</v>
      </c>
      <c r="M7194" s="299" t="s">
        <v>20</v>
      </c>
      <c r="N7194" s="10" t="s">
        <v>40415</v>
      </c>
      <c r="O7194" s="389" t="s">
        <v>29340</v>
      </c>
      <c r="P7194" s="386">
        <v>42887</v>
      </c>
    </row>
    <row r="7195" spans="1:16" s="8" customFormat="1" ht="15" customHeight="1" x14ac:dyDescent="0.25">
      <c r="A7195" s="362" t="s">
        <v>889</v>
      </c>
      <c r="B7195" s="362" t="s">
        <v>22115</v>
      </c>
      <c r="C7195" s="340" t="s">
        <v>5730</v>
      </c>
      <c r="D7195" s="362" t="s">
        <v>5731</v>
      </c>
      <c r="E7195" s="362">
        <v>30</v>
      </c>
      <c r="F7195" s="364">
        <v>21906562</v>
      </c>
      <c r="G7195" s="363">
        <v>20219065621</v>
      </c>
      <c r="H7195" s="365">
        <v>25992</v>
      </c>
      <c r="I7195" s="388">
        <v>28</v>
      </c>
      <c r="J7195" s="378">
        <v>2</v>
      </c>
      <c r="K7195" s="381">
        <v>1971</v>
      </c>
      <c r="L7195" s="369">
        <f t="shared" ca="1" si="112"/>
        <v>53</v>
      </c>
      <c r="M7195" s="299" t="s">
        <v>20</v>
      </c>
      <c r="N7195" s="10" t="s">
        <v>40415</v>
      </c>
      <c r="O7195" s="389" t="s">
        <v>29335</v>
      </c>
      <c r="P7195" s="386">
        <v>43525</v>
      </c>
    </row>
    <row r="7196" spans="1:16" s="8" customFormat="1" ht="15" customHeight="1" x14ac:dyDescent="0.25">
      <c r="A7196" s="362" t="s">
        <v>46</v>
      </c>
      <c r="B7196" s="362" t="s">
        <v>22115</v>
      </c>
      <c r="C7196" s="340" t="s">
        <v>5729</v>
      </c>
      <c r="D7196" s="362" t="s">
        <v>5728</v>
      </c>
      <c r="E7196" s="362">
        <v>30</v>
      </c>
      <c r="F7196" s="364">
        <v>22934910</v>
      </c>
      <c r="G7196" s="363">
        <v>20229349105</v>
      </c>
      <c r="H7196" s="365">
        <v>26638</v>
      </c>
      <c r="I7196" s="388">
        <v>5</v>
      </c>
      <c r="J7196" s="378">
        <v>12</v>
      </c>
      <c r="K7196" s="381">
        <v>1972</v>
      </c>
      <c r="L7196" s="369">
        <f t="shared" ca="1" si="112"/>
        <v>51</v>
      </c>
      <c r="M7196" s="299" t="s">
        <v>20</v>
      </c>
      <c r="N7196" s="10" t="s">
        <v>40415</v>
      </c>
      <c r="O7196" s="389" t="s">
        <v>29321</v>
      </c>
      <c r="P7196" s="386">
        <v>44197</v>
      </c>
    </row>
    <row r="7197" spans="1:16" s="8" customFormat="1" ht="15" customHeight="1" x14ac:dyDescent="0.25">
      <c r="A7197" s="362" t="s">
        <v>23</v>
      </c>
      <c r="B7197" s="362" t="s">
        <v>22115</v>
      </c>
      <c r="C7197" s="340" t="s">
        <v>5722</v>
      </c>
      <c r="D7197" s="362" t="s">
        <v>5723</v>
      </c>
      <c r="E7197" s="362">
        <v>30</v>
      </c>
      <c r="F7197" s="364">
        <v>21712223</v>
      </c>
      <c r="G7197" s="363">
        <v>20217122237</v>
      </c>
      <c r="H7197" s="365">
        <v>25764</v>
      </c>
      <c r="I7197" s="388">
        <v>15</v>
      </c>
      <c r="J7197" s="378">
        <v>7</v>
      </c>
      <c r="K7197" s="381">
        <v>1970</v>
      </c>
      <c r="L7197" s="369">
        <f t="shared" ca="1" si="112"/>
        <v>53</v>
      </c>
      <c r="M7197" s="299" t="s">
        <v>20</v>
      </c>
      <c r="N7197" s="10" t="s">
        <v>40415</v>
      </c>
      <c r="O7197" s="389" t="s">
        <v>29360</v>
      </c>
      <c r="P7197" s="386">
        <v>43282</v>
      </c>
    </row>
    <row r="7198" spans="1:16" s="8" customFormat="1" ht="15" customHeight="1" x14ac:dyDescent="0.25">
      <c r="A7198" s="362" t="s">
        <v>23</v>
      </c>
      <c r="B7198" s="362" t="s">
        <v>22115</v>
      </c>
      <c r="C7198" s="340" t="s">
        <v>5720</v>
      </c>
      <c r="D7198" s="362" t="s">
        <v>5721</v>
      </c>
      <c r="E7198" s="362">
        <v>32</v>
      </c>
      <c r="F7198" s="364">
        <v>21993810</v>
      </c>
      <c r="G7198" s="363">
        <v>20219938102</v>
      </c>
      <c r="H7198" s="365">
        <v>25909</v>
      </c>
      <c r="I7198" s="388">
        <v>7</v>
      </c>
      <c r="J7198" s="378">
        <v>12</v>
      </c>
      <c r="K7198" s="381">
        <v>1970</v>
      </c>
      <c r="L7198" s="369">
        <f t="shared" ca="1" si="112"/>
        <v>53</v>
      </c>
      <c r="M7198" s="299" t="s">
        <v>20</v>
      </c>
      <c r="N7198" s="10" t="s">
        <v>40415</v>
      </c>
      <c r="O7198" s="389" t="s">
        <v>30758</v>
      </c>
      <c r="P7198" s="386">
        <v>40544</v>
      </c>
    </row>
    <row r="7199" spans="1:16" s="8" customFormat="1" ht="15" customHeight="1" x14ac:dyDescent="0.25">
      <c r="A7199" s="362" t="s">
        <v>23</v>
      </c>
      <c r="B7199" s="362" t="s">
        <v>22115</v>
      </c>
      <c r="C7199" s="340" t="s">
        <v>5718</v>
      </c>
      <c r="D7199" s="362" t="s">
        <v>5719</v>
      </c>
      <c r="E7199" s="362">
        <v>30</v>
      </c>
      <c r="F7199" s="364">
        <v>22260412</v>
      </c>
      <c r="G7199" s="363">
        <v>20222604126</v>
      </c>
      <c r="H7199" s="365">
        <v>26098</v>
      </c>
      <c r="I7199" s="388">
        <v>14</v>
      </c>
      <c r="J7199" s="378">
        <v>6</v>
      </c>
      <c r="K7199" s="381">
        <v>1971</v>
      </c>
      <c r="L7199" s="369">
        <f t="shared" ca="1" si="112"/>
        <v>52</v>
      </c>
      <c r="M7199" s="299" t="s">
        <v>20</v>
      </c>
      <c r="N7199" s="10" t="s">
        <v>40415</v>
      </c>
      <c r="O7199" s="389" t="s">
        <v>29352</v>
      </c>
      <c r="P7199" s="386">
        <v>43040</v>
      </c>
    </row>
    <row r="7200" spans="1:16" s="8" customFormat="1" ht="15" customHeight="1" x14ac:dyDescent="0.25">
      <c r="A7200" s="362" t="s">
        <v>23</v>
      </c>
      <c r="B7200" s="362" t="s">
        <v>22115</v>
      </c>
      <c r="C7200" s="340" t="s">
        <v>5716</v>
      </c>
      <c r="D7200" s="362" t="s">
        <v>5717</v>
      </c>
      <c r="E7200" s="362">
        <v>30</v>
      </c>
      <c r="F7200" s="364">
        <v>21353843</v>
      </c>
      <c r="G7200" s="363">
        <v>20213538439</v>
      </c>
      <c r="H7200" s="365">
        <v>25701</v>
      </c>
      <c r="I7200" s="388">
        <v>13</v>
      </c>
      <c r="J7200" s="378">
        <v>5</v>
      </c>
      <c r="K7200" s="381">
        <v>1970</v>
      </c>
      <c r="L7200" s="369">
        <f t="shared" ca="1" si="112"/>
        <v>53</v>
      </c>
      <c r="M7200" s="299" t="s">
        <v>20</v>
      </c>
      <c r="N7200" s="10" t="s">
        <v>40415</v>
      </c>
      <c r="O7200" s="389" t="s">
        <v>29330</v>
      </c>
      <c r="P7200" s="386">
        <v>43153</v>
      </c>
    </row>
    <row r="7201" spans="1:16" s="8" customFormat="1" ht="15" customHeight="1" x14ac:dyDescent="0.25">
      <c r="A7201" s="362" t="s">
        <v>23</v>
      </c>
      <c r="B7201" s="362" t="s">
        <v>22115</v>
      </c>
      <c r="C7201" s="340" t="s">
        <v>5714</v>
      </c>
      <c r="D7201" s="362" t="s">
        <v>5715</v>
      </c>
      <c r="E7201" s="362">
        <v>36</v>
      </c>
      <c r="F7201" s="364">
        <v>21661430</v>
      </c>
      <c r="G7201" s="363">
        <v>20216614306</v>
      </c>
      <c r="H7201" s="365">
        <v>25850</v>
      </c>
      <c r="I7201" s="388">
        <v>9</v>
      </c>
      <c r="J7201" s="378">
        <v>10</v>
      </c>
      <c r="K7201" s="381">
        <v>1970</v>
      </c>
      <c r="L7201" s="369">
        <f t="shared" ca="1" si="112"/>
        <v>53</v>
      </c>
      <c r="M7201" s="299" t="s">
        <v>20</v>
      </c>
      <c r="N7201" s="10" t="s">
        <v>40415</v>
      </c>
      <c r="O7201" s="389" t="s">
        <v>177</v>
      </c>
      <c r="P7201" s="386" t="s">
        <v>177</v>
      </c>
    </row>
    <row r="7202" spans="1:16" s="8" customFormat="1" ht="15" customHeight="1" x14ac:dyDescent="0.25">
      <c r="A7202" s="362" t="s">
        <v>23</v>
      </c>
      <c r="B7202" s="362" t="s">
        <v>22115</v>
      </c>
      <c r="C7202" s="340" t="s">
        <v>5712</v>
      </c>
      <c r="D7202" s="362" t="s">
        <v>5713</v>
      </c>
      <c r="E7202" s="362">
        <v>31</v>
      </c>
      <c r="F7202" s="364">
        <v>20339642</v>
      </c>
      <c r="G7202" s="363">
        <v>20203396423</v>
      </c>
      <c r="H7202" s="365">
        <v>25160</v>
      </c>
      <c r="I7202" s="388">
        <v>18</v>
      </c>
      <c r="J7202" s="378">
        <v>11</v>
      </c>
      <c r="K7202" s="381">
        <v>1968</v>
      </c>
      <c r="L7202" s="369">
        <f t="shared" ca="1" si="112"/>
        <v>55</v>
      </c>
      <c r="M7202" s="299" t="s">
        <v>20</v>
      </c>
      <c r="N7202" s="10" t="s">
        <v>40415</v>
      </c>
      <c r="O7202" s="389" t="s">
        <v>30822</v>
      </c>
      <c r="P7202" s="386">
        <v>41401</v>
      </c>
    </row>
    <row r="7203" spans="1:16" s="8" customFormat="1" ht="15" customHeight="1" x14ac:dyDescent="0.25">
      <c r="A7203" s="362" t="s">
        <v>23</v>
      </c>
      <c r="B7203" s="362" t="s">
        <v>22115</v>
      </c>
      <c r="C7203" s="340" t="s">
        <v>5710</v>
      </c>
      <c r="D7203" s="362" t="s">
        <v>5711</v>
      </c>
      <c r="E7203" s="362">
        <v>30</v>
      </c>
      <c r="F7203" s="364">
        <v>22418379</v>
      </c>
      <c r="G7203" s="363">
        <v>20224183799</v>
      </c>
      <c r="H7203" s="365">
        <v>26274</v>
      </c>
      <c r="I7203" s="388">
        <v>7</v>
      </c>
      <c r="J7203" s="378">
        <v>12</v>
      </c>
      <c r="K7203" s="381">
        <v>1971</v>
      </c>
      <c r="L7203" s="369">
        <f t="shared" ca="1" si="112"/>
        <v>52</v>
      </c>
      <c r="M7203" s="299" t="s">
        <v>20</v>
      </c>
      <c r="N7203" s="10" t="s">
        <v>40415</v>
      </c>
      <c r="O7203" s="389" t="s">
        <v>29329</v>
      </c>
      <c r="P7203" s="386">
        <v>43831</v>
      </c>
    </row>
    <row r="7204" spans="1:16" s="8" customFormat="1" ht="15" customHeight="1" x14ac:dyDescent="0.25">
      <c r="A7204" s="362" t="s">
        <v>46</v>
      </c>
      <c r="B7204" s="362" t="s">
        <v>22115</v>
      </c>
      <c r="C7204" s="340" t="s">
        <v>5708</v>
      </c>
      <c r="D7204" s="362" t="s">
        <v>5709</v>
      </c>
      <c r="E7204" s="362">
        <v>31</v>
      </c>
      <c r="F7204" s="364">
        <v>20236900</v>
      </c>
      <c r="G7204" s="363">
        <v>20202369007</v>
      </c>
      <c r="H7204" s="365">
        <v>25252</v>
      </c>
      <c r="I7204" s="388">
        <v>18</v>
      </c>
      <c r="J7204" s="378">
        <v>2</v>
      </c>
      <c r="K7204" s="381">
        <v>1969</v>
      </c>
      <c r="L7204" s="369">
        <f t="shared" ca="1" si="112"/>
        <v>55</v>
      </c>
      <c r="M7204" s="299" t="s">
        <v>20</v>
      </c>
      <c r="N7204" s="10" t="s">
        <v>40415</v>
      </c>
      <c r="O7204" s="389" t="s">
        <v>34624</v>
      </c>
      <c r="P7204" s="386">
        <v>41791</v>
      </c>
    </row>
    <row r="7205" spans="1:16" s="8" customFormat="1" ht="15" customHeight="1" x14ac:dyDescent="0.25">
      <c r="A7205" s="362" t="s">
        <v>23</v>
      </c>
      <c r="B7205" s="362" t="s">
        <v>22115</v>
      </c>
      <c r="C7205" s="340" t="s">
        <v>5706</v>
      </c>
      <c r="D7205" s="362" t="s">
        <v>5707</v>
      </c>
      <c r="E7205" s="362">
        <v>30</v>
      </c>
      <c r="F7205" s="364">
        <v>20339672</v>
      </c>
      <c r="G7205" s="363">
        <v>20203396725</v>
      </c>
      <c r="H7205" s="365">
        <v>25212</v>
      </c>
      <c r="I7205" s="388">
        <v>9</v>
      </c>
      <c r="J7205" s="378">
        <v>1</v>
      </c>
      <c r="K7205" s="381">
        <v>1969</v>
      </c>
      <c r="L7205" s="369">
        <f t="shared" ca="1" si="112"/>
        <v>55</v>
      </c>
      <c r="M7205" s="299" t="s">
        <v>20</v>
      </c>
      <c r="N7205" s="10" t="s">
        <v>40415</v>
      </c>
      <c r="O7205" s="389" t="s">
        <v>29341</v>
      </c>
      <c r="P7205" s="386">
        <v>43617</v>
      </c>
    </row>
    <row r="7206" spans="1:16" s="8" customFormat="1" ht="15" customHeight="1" x14ac:dyDescent="0.25">
      <c r="A7206" s="362" t="s">
        <v>23</v>
      </c>
      <c r="B7206" s="362" t="s">
        <v>22115</v>
      </c>
      <c r="C7206" s="340" t="s">
        <v>5705</v>
      </c>
      <c r="D7206" s="362" t="s">
        <v>5704</v>
      </c>
      <c r="E7206" s="362">
        <v>30</v>
      </c>
      <c r="F7206" s="364">
        <v>18027152</v>
      </c>
      <c r="G7206" s="363">
        <v>20180271520</v>
      </c>
      <c r="H7206" s="365">
        <v>24620</v>
      </c>
      <c r="I7206" s="388">
        <v>28</v>
      </c>
      <c r="J7206" s="378">
        <v>5</v>
      </c>
      <c r="K7206" s="381">
        <v>1967</v>
      </c>
      <c r="L7206" s="369">
        <f t="shared" ca="1" si="112"/>
        <v>56</v>
      </c>
      <c r="M7206" s="299" t="s">
        <v>20</v>
      </c>
      <c r="N7206" s="10" t="s">
        <v>40415</v>
      </c>
      <c r="O7206" s="389" t="s">
        <v>29321</v>
      </c>
      <c r="P7206" s="386">
        <v>44197</v>
      </c>
    </row>
    <row r="7207" spans="1:16" s="8" customFormat="1" ht="15" customHeight="1" x14ac:dyDescent="0.25">
      <c r="A7207" s="362" t="s">
        <v>23</v>
      </c>
      <c r="B7207" s="362" t="s">
        <v>22115</v>
      </c>
      <c r="C7207" s="340" t="s">
        <v>5701</v>
      </c>
      <c r="D7207" s="362" t="s">
        <v>5700</v>
      </c>
      <c r="E7207" s="362">
        <v>30</v>
      </c>
      <c r="F7207" s="364">
        <v>22091070</v>
      </c>
      <c r="G7207" s="363">
        <v>23220910709</v>
      </c>
      <c r="H7207" s="365">
        <v>26018</v>
      </c>
      <c r="I7207" s="388">
        <v>26</v>
      </c>
      <c r="J7207" s="378">
        <v>3</v>
      </c>
      <c r="K7207" s="381">
        <v>1971</v>
      </c>
      <c r="L7207" s="369">
        <f t="shared" ca="1" si="112"/>
        <v>53</v>
      </c>
      <c r="M7207" s="299" t="s">
        <v>20</v>
      </c>
      <c r="N7207" s="10" t="s">
        <v>40415</v>
      </c>
      <c r="O7207" s="389" t="s">
        <v>29321</v>
      </c>
      <c r="P7207" s="386">
        <v>44197</v>
      </c>
    </row>
    <row r="7208" spans="1:16" s="8" customFormat="1" ht="15" customHeight="1" x14ac:dyDescent="0.25">
      <c r="A7208" s="362" t="s">
        <v>23</v>
      </c>
      <c r="B7208" s="362" t="s">
        <v>22115</v>
      </c>
      <c r="C7208" s="340" t="s">
        <v>5696</v>
      </c>
      <c r="D7208" s="362" t="s">
        <v>5697</v>
      </c>
      <c r="E7208" s="362">
        <v>30</v>
      </c>
      <c r="F7208" s="364">
        <v>21712212</v>
      </c>
      <c r="G7208" s="363">
        <v>20217122121</v>
      </c>
      <c r="H7208" s="365">
        <v>25727</v>
      </c>
      <c r="I7208" s="388">
        <v>8</v>
      </c>
      <c r="J7208" s="378">
        <v>6</v>
      </c>
      <c r="K7208" s="381">
        <v>1970</v>
      </c>
      <c r="L7208" s="369">
        <f t="shared" ca="1" si="112"/>
        <v>53</v>
      </c>
      <c r="M7208" s="299" t="s">
        <v>20</v>
      </c>
      <c r="N7208" s="10" t="s">
        <v>40415</v>
      </c>
      <c r="O7208" s="389" t="s">
        <v>29313</v>
      </c>
      <c r="P7208" s="386">
        <v>43160</v>
      </c>
    </row>
    <row r="7209" spans="1:16" s="8" customFormat="1" ht="15" customHeight="1" x14ac:dyDescent="0.25">
      <c r="A7209" s="362" t="s">
        <v>23</v>
      </c>
      <c r="B7209" s="362" t="s">
        <v>22115</v>
      </c>
      <c r="C7209" s="340" t="s">
        <v>5694</v>
      </c>
      <c r="D7209" s="362" t="s">
        <v>5695</v>
      </c>
      <c r="E7209" s="362">
        <v>30</v>
      </c>
      <c r="F7209" s="364">
        <v>20339544</v>
      </c>
      <c r="G7209" s="363">
        <v>20203395443</v>
      </c>
      <c r="H7209" s="365">
        <v>25003</v>
      </c>
      <c r="I7209" s="388">
        <v>14</v>
      </c>
      <c r="J7209" s="378">
        <v>6</v>
      </c>
      <c r="K7209" s="381">
        <v>1968</v>
      </c>
      <c r="L7209" s="369">
        <f t="shared" ca="1" si="112"/>
        <v>55</v>
      </c>
      <c r="M7209" s="299" t="s">
        <v>20</v>
      </c>
      <c r="N7209" s="10" t="s">
        <v>40415</v>
      </c>
      <c r="O7209" s="389" t="s">
        <v>29360</v>
      </c>
      <c r="P7209" s="386">
        <v>43282</v>
      </c>
    </row>
    <row r="7210" spans="1:16" s="8" customFormat="1" ht="15" customHeight="1" x14ac:dyDescent="0.25">
      <c r="A7210" s="362" t="s">
        <v>23</v>
      </c>
      <c r="B7210" s="362" t="s">
        <v>22115</v>
      </c>
      <c r="C7210" s="340" t="s">
        <v>5692</v>
      </c>
      <c r="D7210" s="362" t="s">
        <v>5693</v>
      </c>
      <c r="E7210" s="362">
        <v>34</v>
      </c>
      <c r="F7210" s="364">
        <v>21661451</v>
      </c>
      <c r="G7210" s="363">
        <v>20216614519</v>
      </c>
      <c r="H7210" s="365">
        <v>25833</v>
      </c>
      <c r="I7210" s="388">
        <v>22</v>
      </c>
      <c r="J7210" s="378">
        <v>9</v>
      </c>
      <c r="K7210" s="381">
        <v>1970</v>
      </c>
      <c r="L7210" s="369">
        <f t="shared" ca="1" si="112"/>
        <v>53</v>
      </c>
      <c r="M7210" s="299" t="s">
        <v>20</v>
      </c>
      <c r="N7210" s="10" t="s">
        <v>40415</v>
      </c>
      <c r="O7210" s="389" t="s">
        <v>35820</v>
      </c>
      <c r="P7210" s="386" t="s">
        <v>35823</v>
      </c>
    </row>
    <row r="7211" spans="1:16" s="8" customFormat="1" ht="15" customHeight="1" x14ac:dyDescent="0.25">
      <c r="A7211" s="362" t="s">
        <v>23</v>
      </c>
      <c r="B7211" s="362" t="s">
        <v>22115</v>
      </c>
      <c r="C7211" s="340" t="s">
        <v>5690</v>
      </c>
      <c r="D7211" s="362" t="s">
        <v>5691</v>
      </c>
      <c r="E7211" s="362">
        <v>33</v>
      </c>
      <c r="F7211" s="364">
        <v>21353781</v>
      </c>
      <c r="G7211" s="363">
        <v>20213537815</v>
      </c>
      <c r="H7211" s="365">
        <v>25575</v>
      </c>
      <c r="I7211" s="388">
        <v>7</v>
      </c>
      <c r="J7211" s="378">
        <v>1</v>
      </c>
      <c r="K7211" s="381">
        <v>1970</v>
      </c>
      <c r="L7211" s="369">
        <f t="shared" ca="1" si="112"/>
        <v>54</v>
      </c>
      <c r="M7211" s="299" t="s">
        <v>20</v>
      </c>
      <c r="N7211" s="10" t="s">
        <v>40415</v>
      </c>
      <c r="O7211" s="389" t="s">
        <v>33532</v>
      </c>
      <c r="P7211" s="386">
        <v>39254</v>
      </c>
    </row>
    <row r="7212" spans="1:16" s="8" customFormat="1" ht="15" customHeight="1" x14ac:dyDescent="0.25">
      <c r="A7212" s="362" t="s">
        <v>23</v>
      </c>
      <c r="B7212" s="362" t="s">
        <v>22115</v>
      </c>
      <c r="C7212" s="340" t="s">
        <v>5688</v>
      </c>
      <c r="D7212" s="362" t="s">
        <v>5689</v>
      </c>
      <c r="E7212" s="362">
        <v>34</v>
      </c>
      <c r="F7212" s="364">
        <v>22702171</v>
      </c>
      <c r="G7212" s="363">
        <v>20227021714</v>
      </c>
      <c r="H7212" s="365">
        <v>26377</v>
      </c>
      <c r="I7212" s="388">
        <v>19</v>
      </c>
      <c r="J7212" s="378">
        <v>3</v>
      </c>
      <c r="K7212" s="381">
        <v>1972</v>
      </c>
      <c r="L7212" s="369">
        <f t="shared" ca="1" si="112"/>
        <v>52</v>
      </c>
      <c r="M7212" s="299" t="s">
        <v>20</v>
      </c>
      <c r="N7212" s="10" t="s">
        <v>40415</v>
      </c>
      <c r="O7212" s="389" t="s">
        <v>30751</v>
      </c>
      <c r="P7212" s="386">
        <v>40172</v>
      </c>
    </row>
    <row r="7213" spans="1:16" s="8" customFormat="1" ht="15" customHeight="1" x14ac:dyDescent="0.25">
      <c r="A7213" s="362" t="s">
        <v>23</v>
      </c>
      <c r="B7213" s="362" t="s">
        <v>22115</v>
      </c>
      <c r="C7213" s="340" t="s">
        <v>5686</v>
      </c>
      <c r="D7213" s="362" t="s">
        <v>5687</v>
      </c>
      <c r="E7213" s="362">
        <v>30</v>
      </c>
      <c r="F7213" s="364">
        <v>17184427</v>
      </c>
      <c r="G7213" s="363">
        <v>20171844275</v>
      </c>
      <c r="H7213" s="365">
        <v>23908</v>
      </c>
      <c r="I7213" s="388">
        <v>15</v>
      </c>
      <c r="J7213" s="378">
        <v>6</v>
      </c>
      <c r="K7213" s="381">
        <v>1965</v>
      </c>
      <c r="L7213" s="369">
        <f t="shared" ca="1" si="112"/>
        <v>58</v>
      </c>
      <c r="M7213" s="299" t="s">
        <v>20</v>
      </c>
      <c r="N7213" s="10" t="s">
        <v>40415</v>
      </c>
      <c r="O7213" s="389" t="s">
        <v>29313</v>
      </c>
      <c r="P7213" s="386">
        <v>43160</v>
      </c>
    </row>
    <row r="7214" spans="1:16" s="8" customFormat="1" ht="15" customHeight="1" x14ac:dyDescent="0.25">
      <c r="A7214" s="362" t="s">
        <v>23</v>
      </c>
      <c r="B7214" s="362" t="s">
        <v>22115</v>
      </c>
      <c r="C7214" s="340" t="s">
        <v>5685</v>
      </c>
      <c r="D7214" s="362" t="s">
        <v>5684</v>
      </c>
      <c r="E7214" s="362">
        <v>30</v>
      </c>
      <c r="F7214" s="364">
        <v>17906511</v>
      </c>
      <c r="G7214" s="363">
        <v>20179065119</v>
      </c>
      <c r="H7214" s="365">
        <v>24510</v>
      </c>
      <c r="I7214" s="388">
        <v>7</v>
      </c>
      <c r="J7214" s="378">
        <v>2</v>
      </c>
      <c r="K7214" s="381">
        <v>1967</v>
      </c>
      <c r="L7214" s="369">
        <f t="shared" ca="1" si="112"/>
        <v>57</v>
      </c>
      <c r="M7214" s="299" t="s">
        <v>20</v>
      </c>
      <c r="N7214" s="10" t="s">
        <v>40415</v>
      </c>
      <c r="O7214" s="389" t="s">
        <v>29321</v>
      </c>
      <c r="P7214" s="386">
        <v>44197</v>
      </c>
    </row>
    <row r="7215" spans="1:16" s="8" customFormat="1" ht="15" customHeight="1" x14ac:dyDescent="0.25">
      <c r="A7215" s="362" t="s">
        <v>23</v>
      </c>
      <c r="B7215" s="362" t="s">
        <v>22115</v>
      </c>
      <c r="C7215" s="340" t="s">
        <v>5681</v>
      </c>
      <c r="D7215" s="362" t="s">
        <v>5680</v>
      </c>
      <c r="E7215" s="362">
        <v>30</v>
      </c>
      <c r="F7215" s="364">
        <v>18238467</v>
      </c>
      <c r="G7215" s="363">
        <v>20182384675</v>
      </c>
      <c r="H7215" s="365">
        <v>24681</v>
      </c>
      <c r="I7215" s="388">
        <v>28</v>
      </c>
      <c r="J7215" s="378">
        <v>7</v>
      </c>
      <c r="K7215" s="381">
        <v>1967</v>
      </c>
      <c r="L7215" s="369">
        <f t="shared" ca="1" si="112"/>
        <v>56</v>
      </c>
      <c r="M7215" s="299" t="s">
        <v>20</v>
      </c>
      <c r="N7215" s="10" t="s">
        <v>40415</v>
      </c>
      <c r="O7215" s="389" t="s">
        <v>29321</v>
      </c>
      <c r="P7215" s="386">
        <v>44197</v>
      </c>
    </row>
    <row r="7216" spans="1:16" s="8" customFormat="1" ht="15" customHeight="1" x14ac:dyDescent="0.25">
      <c r="A7216" s="362" t="s">
        <v>78</v>
      </c>
      <c r="B7216" s="362" t="s">
        <v>22115</v>
      </c>
      <c r="C7216" s="340" t="s">
        <v>5676</v>
      </c>
      <c r="D7216" s="362" t="s">
        <v>5677</v>
      </c>
      <c r="E7216" s="362">
        <v>30</v>
      </c>
      <c r="F7216" s="364">
        <v>20434443</v>
      </c>
      <c r="G7216" s="363">
        <v>20204344435</v>
      </c>
      <c r="H7216" s="365">
        <v>25306</v>
      </c>
      <c r="I7216" s="388">
        <v>13</v>
      </c>
      <c r="J7216" s="378">
        <v>4</v>
      </c>
      <c r="K7216" s="381">
        <v>1969</v>
      </c>
      <c r="L7216" s="369">
        <f t="shared" ca="1" si="112"/>
        <v>55</v>
      </c>
      <c r="M7216" s="299" t="s">
        <v>20</v>
      </c>
      <c r="N7216" s="10" t="s">
        <v>40415</v>
      </c>
      <c r="O7216" s="389" t="s">
        <v>29338</v>
      </c>
      <c r="P7216" s="386">
        <v>43221</v>
      </c>
    </row>
    <row r="7217" spans="1:16" s="8" customFormat="1" ht="15" customHeight="1" x14ac:dyDescent="0.25">
      <c r="A7217" s="362" t="s">
        <v>78</v>
      </c>
      <c r="B7217" s="362" t="s">
        <v>22115</v>
      </c>
      <c r="C7217" s="340" t="s">
        <v>5674</v>
      </c>
      <c r="D7217" s="362" t="s">
        <v>5675</v>
      </c>
      <c r="E7217" s="362">
        <v>30</v>
      </c>
      <c r="F7217" s="364">
        <v>18643740</v>
      </c>
      <c r="G7217" s="363">
        <v>20186437404</v>
      </c>
      <c r="H7217" s="365">
        <v>24662</v>
      </c>
      <c r="I7217" s="388">
        <v>9</v>
      </c>
      <c r="J7217" s="378">
        <v>7</v>
      </c>
      <c r="K7217" s="381">
        <v>1967</v>
      </c>
      <c r="L7217" s="369">
        <f t="shared" ca="1" si="112"/>
        <v>56</v>
      </c>
      <c r="M7217" s="299" t="s">
        <v>20</v>
      </c>
      <c r="N7217" s="10" t="s">
        <v>40415</v>
      </c>
      <c r="O7217" s="389" t="s">
        <v>30830</v>
      </c>
      <c r="P7217" s="386">
        <v>42917</v>
      </c>
    </row>
    <row r="7218" spans="1:16" s="8" customFormat="1" ht="15" customHeight="1" x14ac:dyDescent="0.25">
      <c r="A7218" s="362">
        <v>15</v>
      </c>
      <c r="B7218" s="362" t="s">
        <v>22115</v>
      </c>
      <c r="C7218" s="340" t="s">
        <v>40226</v>
      </c>
      <c r="D7218" s="362" t="s">
        <v>40258</v>
      </c>
      <c r="E7218" s="362">
        <v>32</v>
      </c>
      <c r="F7218" s="364">
        <v>20434205</v>
      </c>
      <c r="G7218" s="363">
        <v>23204342059</v>
      </c>
      <c r="H7218" s="365">
        <v>25200</v>
      </c>
      <c r="I7218" s="388">
        <v>28</v>
      </c>
      <c r="J7218" s="378">
        <v>12</v>
      </c>
      <c r="K7218" s="381">
        <v>1968</v>
      </c>
      <c r="L7218" s="369">
        <f t="shared" ca="1" si="112"/>
        <v>55</v>
      </c>
      <c r="M7218" s="299" t="s">
        <v>20</v>
      </c>
      <c r="N7218" s="10" t="s">
        <v>40415</v>
      </c>
      <c r="O7218" s="389" t="s">
        <v>40280</v>
      </c>
      <c r="P7218" s="386">
        <v>45352</v>
      </c>
    </row>
    <row r="7219" spans="1:16" s="8" customFormat="1" ht="15" customHeight="1" x14ac:dyDescent="0.25">
      <c r="A7219" s="362" t="s">
        <v>78</v>
      </c>
      <c r="B7219" s="362" t="s">
        <v>22115</v>
      </c>
      <c r="C7219" s="340" t="s">
        <v>5672</v>
      </c>
      <c r="D7219" s="362" t="s">
        <v>5673</v>
      </c>
      <c r="E7219" s="362">
        <v>30</v>
      </c>
      <c r="F7219" s="364">
        <v>22017594</v>
      </c>
      <c r="G7219" s="363">
        <v>20220175945</v>
      </c>
      <c r="H7219" s="365">
        <v>26289</v>
      </c>
      <c r="I7219" s="388">
        <v>22</v>
      </c>
      <c r="J7219" s="378">
        <v>12</v>
      </c>
      <c r="K7219" s="381">
        <v>1971</v>
      </c>
      <c r="L7219" s="369">
        <f t="shared" ca="1" si="112"/>
        <v>52</v>
      </c>
      <c r="M7219" s="299" t="s">
        <v>20</v>
      </c>
      <c r="N7219" s="10" t="s">
        <v>40415</v>
      </c>
      <c r="O7219" s="389" t="s">
        <v>29320</v>
      </c>
      <c r="P7219" s="386">
        <v>43466</v>
      </c>
    </row>
    <row r="7220" spans="1:16" s="8" customFormat="1" ht="15" customHeight="1" x14ac:dyDescent="0.25">
      <c r="A7220" s="362" t="s">
        <v>78</v>
      </c>
      <c r="B7220" s="362" t="s">
        <v>22115</v>
      </c>
      <c r="C7220" s="340" t="s">
        <v>5670</v>
      </c>
      <c r="D7220" s="362" t="s">
        <v>5671</v>
      </c>
      <c r="E7220" s="362">
        <v>30</v>
      </c>
      <c r="F7220" s="364">
        <v>21733371</v>
      </c>
      <c r="G7220" s="363">
        <v>20217333718</v>
      </c>
      <c r="H7220" s="365">
        <v>25873</v>
      </c>
      <c r="I7220" s="388">
        <v>1</v>
      </c>
      <c r="J7220" s="378">
        <v>11</v>
      </c>
      <c r="K7220" s="381">
        <v>1970</v>
      </c>
      <c r="L7220" s="369">
        <f t="shared" ca="1" si="112"/>
        <v>53</v>
      </c>
      <c r="M7220" s="299" t="s">
        <v>20</v>
      </c>
      <c r="N7220" s="10" t="s">
        <v>40415</v>
      </c>
      <c r="O7220" s="389" t="s">
        <v>29338</v>
      </c>
      <c r="P7220" s="386">
        <v>43221</v>
      </c>
    </row>
    <row r="7221" spans="1:16" s="8" customFormat="1" ht="15" customHeight="1" x14ac:dyDescent="0.25">
      <c r="A7221" s="362" t="s">
        <v>78</v>
      </c>
      <c r="B7221" s="362" t="s">
        <v>22115</v>
      </c>
      <c r="C7221" s="340" t="s">
        <v>5669</v>
      </c>
      <c r="D7221" s="362" t="s">
        <v>5668</v>
      </c>
      <c r="E7221" s="362">
        <v>30</v>
      </c>
      <c r="F7221" s="364">
        <v>21755751</v>
      </c>
      <c r="G7221" s="363">
        <v>20217557519</v>
      </c>
      <c r="H7221" s="365">
        <v>25822</v>
      </c>
      <c r="I7221" s="388">
        <v>11</v>
      </c>
      <c r="J7221" s="378">
        <v>9</v>
      </c>
      <c r="K7221" s="381">
        <v>1970</v>
      </c>
      <c r="L7221" s="369">
        <f t="shared" ca="1" si="112"/>
        <v>53</v>
      </c>
      <c r="M7221" s="299" t="s">
        <v>20</v>
      </c>
      <c r="N7221" s="10" t="s">
        <v>40415</v>
      </c>
      <c r="O7221" s="389" t="s">
        <v>29315</v>
      </c>
      <c r="P7221" s="386">
        <v>44256</v>
      </c>
    </row>
    <row r="7222" spans="1:16" s="8" customFormat="1" ht="15" customHeight="1" x14ac:dyDescent="0.25">
      <c r="A7222" s="362" t="s">
        <v>78</v>
      </c>
      <c r="B7222" s="362" t="s">
        <v>22115</v>
      </c>
      <c r="C7222" s="340" t="s">
        <v>5664</v>
      </c>
      <c r="D7222" s="362" t="s">
        <v>5663</v>
      </c>
      <c r="E7222" s="362">
        <v>30</v>
      </c>
      <c r="F7222" s="364">
        <v>21352988</v>
      </c>
      <c r="G7222" s="363">
        <v>27213529884</v>
      </c>
      <c r="H7222" s="365">
        <v>25635</v>
      </c>
      <c r="I7222" s="388">
        <v>8</v>
      </c>
      <c r="J7222" s="378">
        <v>3</v>
      </c>
      <c r="K7222" s="381">
        <v>1970</v>
      </c>
      <c r="L7222" s="369">
        <f t="shared" ca="1" si="112"/>
        <v>54</v>
      </c>
      <c r="M7222" s="299" t="s">
        <v>20</v>
      </c>
      <c r="N7222" s="10" t="s">
        <v>28854</v>
      </c>
      <c r="O7222" s="389" t="s">
        <v>29315</v>
      </c>
      <c r="P7222" s="386">
        <v>44256</v>
      </c>
    </row>
    <row r="7223" spans="1:16" s="8" customFormat="1" ht="15" customHeight="1" x14ac:dyDescent="0.25">
      <c r="A7223" s="362" t="s">
        <v>27</v>
      </c>
      <c r="B7223" s="362" t="s">
        <v>22115</v>
      </c>
      <c r="C7223" s="340" t="s">
        <v>5657</v>
      </c>
      <c r="D7223" s="362" t="s">
        <v>5658</v>
      </c>
      <c r="E7223" s="362">
        <v>30</v>
      </c>
      <c r="F7223" s="364">
        <v>16398818</v>
      </c>
      <c r="G7223" s="363">
        <v>20163988187</v>
      </c>
      <c r="H7223" s="365">
        <v>23131</v>
      </c>
      <c r="I7223" s="388">
        <v>30</v>
      </c>
      <c r="J7223" s="378">
        <v>4</v>
      </c>
      <c r="K7223" s="381">
        <v>1963</v>
      </c>
      <c r="L7223" s="369">
        <f t="shared" ca="1" si="112"/>
        <v>60</v>
      </c>
      <c r="M7223" s="299" t="s">
        <v>20</v>
      </c>
      <c r="N7223" s="10" t="s">
        <v>40415</v>
      </c>
      <c r="O7223" s="389" t="s">
        <v>29320</v>
      </c>
      <c r="P7223" s="386">
        <v>43466</v>
      </c>
    </row>
    <row r="7224" spans="1:16" s="8" customFormat="1" ht="15" customHeight="1" x14ac:dyDescent="0.25">
      <c r="A7224" s="362" t="s">
        <v>59</v>
      </c>
      <c r="B7224" s="362" t="s">
        <v>22115</v>
      </c>
      <c r="C7224" s="340" t="s">
        <v>5655</v>
      </c>
      <c r="D7224" s="362" t="s">
        <v>5656</v>
      </c>
      <c r="E7224" s="362">
        <v>30</v>
      </c>
      <c r="F7224" s="364">
        <v>12105807</v>
      </c>
      <c r="G7224" s="363">
        <v>20121058074</v>
      </c>
      <c r="H7224" s="365">
        <v>21292</v>
      </c>
      <c r="I7224" s="388">
        <v>17</v>
      </c>
      <c r="J7224" s="378">
        <v>4</v>
      </c>
      <c r="K7224" s="381">
        <v>1958</v>
      </c>
      <c r="L7224" s="369">
        <f t="shared" ca="1" si="112"/>
        <v>66</v>
      </c>
      <c r="M7224" s="299" t="s">
        <v>20</v>
      </c>
      <c r="N7224" s="10" t="s">
        <v>40415</v>
      </c>
      <c r="O7224" s="389" t="s">
        <v>29313</v>
      </c>
      <c r="P7224" s="386">
        <v>43160</v>
      </c>
    </row>
    <row r="7225" spans="1:16" s="8" customFormat="1" ht="15" customHeight="1" x14ac:dyDescent="0.25">
      <c r="A7225" s="362" t="s">
        <v>46</v>
      </c>
      <c r="B7225" s="362" t="s">
        <v>22115</v>
      </c>
      <c r="C7225" s="340" t="s">
        <v>5653</v>
      </c>
      <c r="D7225" s="362" t="s">
        <v>5654</v>
      </c>
      <c r="E7225" s="362">
        <v>30</v>
      </c>
      <c r="F7225" s="364">
        <v>16482446</v>
      </c>
      <c r="G7225" s="363">
        <v>20164824463</v>
      </c>
      <c r="H7225" s="365">
        <v>23187</v>
      </c>
      <c r="I7225" s="388">
        <v>25</v>
      </c>
      <c r="J7225" s="378">
        <v>6</v>
      </c>
      <c r="K7225" s="381">
        <v>1963</v>
      </c>
      <c r="L7225" s="369">
        <f t="shared" ca="1" si="112"/>
        <v>60</v>
      </c>
      <c r="M7225" s="299" t="s">
        <v>20</v>
      </c>
      <c r="N7225" s="10" t="s">
        <v>40415</v>
      </c>
      <c r="O7225" s="389" t="s">
        <v>29328</v>
      </c>
      <c r="P7225" s="386">
        <v>43101</v>
      </c>
    </row>
    <row r="7226" spans="1:16" s="8" customFormat="1" ht="15" customHeight="1" x14ac:dyDescent="0.25">
      <c r="A7226" s="362" t="s">
        <v>972</v>
      </c>
      <c r="B7226" s="362" t="s">
        <v>22115</v>
      </c>
      <c r="C7226" s="340" t="s">
        <v>5651</v>
      </c>
      <c r="D7226" s="362" t="s">
        <v>5652</v>
      </c>
      <c r="E7226" s="362">
        <v>33</v>
      </c>
      <c r="F7226" s="364">
        <v>18453372</v>
      </c>
      <c r="G7226" s="363">
        <v>20184533724</v>
      </c>
      <c r="H7226" s="365">
        <v>24639</v>
      </c>
      <c r="I7226" s="388">
        <v>16</v>
      </c>
      <c r="J7226" s="378">
        <v>6</v>
      </c>
      <c r="K7226" s="381">
        <v>1967</v>
      </c>
      <c r="L7226" s="369">
        <f t="shared" ca="1" si="112"/>
        <v>56</v>
      </c>
      <c r="M7226" s="299" t="s">
        <v>20</v>
      </c>
      <c r="N7226" s="10" t="s">
        <v>40415</v>
      </c>
      <c r="O7226" s="389" t="s">
        <v>30744</v>
      </c>
      <c r="P7226" s="386">
        <v>40460</v>
      </c>
    </row>
    <row r="7227" spans="1:16" s="8" customFormat="1" ht="15" customHeight="1" x14ac:dyDescent="0.25">
      <c r="A7227" s="362" t="s">
        <v>46</v>
      </c>
      <c r="B7227" s="362" t="s">
        <v>22115</v>
      </c>
      <c r="C7227" s="340" t="s">
        <v>5649</v>
      </c>
      <c r="D7227" s="362" t="s">
        <v>5650</v>
      </c>
      <c r="E7227" s="362">
        <v>31</v>
      </c>
      <c r="F7227" s="364">
        <v>16413344</v>
      </c>
      <c r="G7227" s="363">
        <v>20164133444</v>
      </c>
      <c r="H7227" s="365">
        <v>23015</v>
      </c>
      <c r="I7227" s="388">
        <v>4</v>
      </c>
      <c r="J7227" s="378">
        <v>1</v>
      </c>
      <c r="K7227" s="381">
        <v>1963</v>
      </c>
      <c r="L7227" s="369">
        <f t="shared" ca="1" si="112"/>
        <v>61</v>
      </c>
      <c r="M7227" s="299" t="s">
        <v>20</v>
      </c>
      <c r="N7227" s="10" t="s">
        <v>40415</v>
      </c>
      <c r="O7227" s="389" t="s">
        <v>30742</v>
      </c>
      <c r="P7227" s="386">
        <v>41426</v>
      </c>
    </row>
    <row r="7228" spans="1:16" s="8" customFormat="1" ht="15" customHeight="1" x14ac:dyDescent="0.25">
      <c r="A7228" s="362" t="s">
        <v>46</v>
      </c>
      <c r="B7228" s="362" t="s">
        <v>22115</v>
      </c>
      <c r="C7228" s="340" t="s">
        <v>5647</v>
      </c>
      <c r="D7228" s="362" t="s">
        <v>5648</v>
      </c>
      <c r="E7228" s="362">
        <v>30</v>
      </c>
      <c r="F7228" s="364">
        <v>12652482</v>
      </c>
      <c r="G7228" s="363">
        <v>20126524820</v>
      </c>
      <c r="H7228" s="365">
        <v>21545</v>
      </c>
      <c r="I7228" s="388">
        <v>26</v>
      </c>
      <c r="J7228" s="378">
        <v>12</v>
      </c>
      <c r="K7228" s="381">
        <v>1958</v>
      </c>
      <c r="L7228" s="369">
        <f t="shared" ca="1" si="112"/>
        <v>65</v>
      </c>
      <c r="M7228" s="299" t="s">
        <v>20</v>
      </c>
      <c r="N7228" s="10" t="s">
        <v>40415</v>
      </c>
      <c r="O7228" s="389" t="s">
        <v>29328</v>
      </c>
      <c r="P7228" s="386">
        <v>43101</v>
      </c>
    </row>
    <row r="7229" spans="1:16" s="8" customFormat="1" ht="15" customHeight="1" x14ac:dyDescent="0.25">
      <c r="A7229" s="362" t="s">
        <v>27</v>
      </c>
      <c r="B7229" s="362" t="s">
        <v>22115</v>
      </c>
      <c r="C7229" s="340" t="s">
        <v>5645</v>
      </c>
      <c r="D7229" s="362" t="s">
        <v>5646</v>
      </c>
      <c r="E7229" s="362">
        <v>30</v>
      </c>
      <c r="F7229" s="364">
        <v>17198970</v>
      </c>
      <c r="G7229" s="363">
        <v>20171989702</v>
      </c>
      <c r="H7229" s="365">
        <v>23439</v>
      </c>
      <c r="I7229" s="388">
        <v>3</v>
      </c>
      <c r="J7229" s="378">
        <v>3</v>
      </c>
      <c r="K7229" s="381">
        <v>1964</v>
      </c>
      <c r="L7229" s="369">
        <f t="shared" ca="1" si="112"/>
        <v>60</v>
      </c>
      <c r="M7229" s="299" t="s">
        <v>20</v>
      </c>
      <c r="N7229" s="10" t="s">
        <v>40415</v>
      </c>
      <c r="O7229" s="389" t="s">
        <v>29320</v>
      </c>
      <c r="P7229" s="386">
        <v>43466</v>
      </c>
    </row>
    <row r="7230" spans="1:16" s="8" customFormat="1" ht="15" customHeight="1" x14ac:dyDescent="0.25">
      <c r="A7230" s="362" t="s">
        <v>74</v>
      </c>
      <c r="B7230" s="362" t="s">
        <v>22115</v>
      </c>
      <c r="C7230" s="340" t="s">
        <v>5643</v>
      </c>
      <c r="D7230" s="362" t="s">
        <v>5644</v>
      </c>
      <c r="E7230" s="362">
        <v>30</v>
      </c>
      <c r="F7230" s="364">
        <v>17068833</v>
      </c>
      <c r="G7230" s="363">
        <v>20170688334</v>
      </c>
      <c r="H7230" s="365">
        <v>23754</v>
      </c>
      <c r="I7230" s="388">
        <v>12</v>
      </c>
      <c r="J7230" s="378">
        <v>1</v>
      </c>
      <c r="K7230" s="381">
        <v>1965</v>
      </c>
      <c r="L7230" s="369">
        <f t="shared" ca="1" si="112"/>
        <v>59</v>
      </c>
      <c r="M7230" s="299" t="s">
        <v>20</v>
      </c>
      <c r="N7230" s="10" t="s">
        <v>40415</v>
      </c>
      <c r="O7230" s="389" t="s">
        <v>29342</v>
      </c>
      <c r="P7230" s="386">
        <v>43252</v>
      </c>
    </row>
    <row r="7231" spans="1:16" s="8" customFormat="1" ht="15" customHeight="1" x14ac:dyDescent="0.25">
      <c r="A7231" s="362" t="s">
        <v>78</v>
      </c>
      <c r="B7231" s="362" t="s">
        <v>22115</v>
      </c>
      <c r="C7231" s="340" t="s">
        <v>5641</v>
      </c>
      <c r="D7231" s="362" t="s">
        <v>5642</v>
      </c>
      <c r="E7231" s="362">
        <v>32</v>
      </c>
      <c r="F7231" s="364">
        <v>23029699</v>
      </c>
      <c r="G7231" s="363">
        <v>20230296996</v>
      </c>
      <c r="H7231" s="365">
        <v>26740</v>
      </c>
      <c r="I7231" s="388">
        <v>17</v>
      </c>
      <c r="J7231" s="378">
        <v>3</v>
      </c>
      <c r="K7231" s="381">
        <v>1973</v>
      </c>
      <c r="L7231" s="369">
        <f t="shared" ca="1" si="112"/>
        <v>51</v>
      </c>
      <c r="M7231" s="299" t="s">
        <v>20</v>
      </c>
      <c r="N7231" s="10" t="s">
        <v>40415</v>
      </c>
      <c r="O7231" s="389" t="s">
        <v>30742</v>
      </c>
      <c r="P7231" s="386">
        <v>41426</v>
      </c>
    </row>
    <row r="7232" spans="1:16" s="8" customFormat="1" ht="15" customHeight="1" x14ac:dyDescent="0.25">
      <c r="A7232" s="362" t="s">
        <v>59</v>
      </c>
      <c r="B7232" s="362" t="s">
        <v>22115</v>
      </c>
      <c r="C7232" s="340" t="s">
        <v>5639</v>
      </c>
      <c r="D7232" s="362" t="s">
        <v>5640</v>
      </c>
      <c r="E7232" s="362">
        <v>31</v>
      </c>
      <c r="F7232" s="364">
        <v>16897759</v>
      </c>
      <c r="G7232" s="363">
        <v>20168977590</v>
      </c>
      <c r="H7232" s="365">
        <v>23546</v>
      </c>
      <c r="I7232" s="388">
        <v>18</v>
      </c>
      <c r="J7232" s="378">
        <v>6</v>
      </c>
      <c r="K7232" s="381">
        <v>1964</v>
      </c>
      <c r="L7232" s="369">
        <f t="shared" ca="1" si="112"/>
        <v>59</v>
      </c>
      <c r="M7232" s="299" t="s">
        <v>20</v>
      </c>
      <c r="N7232" s="10" t="s">
        <v>40415</v>
      </c>
      <c r="O7232" s="389" t="s">
        <v>30747</v>
      </c>
      <c r="P7232" s="386">
        <v>41061</v>
      </c>
    </row>
    <row r="7233" spans="1:16" s="8" customFormat="1" ht="15" customHeight="1" x14ac:dyDescent="0.25">
      <c r="A7233" s="362" t="s">
        <v>46</v>
      </c>
      <c r="B7233" s="362" t="s">
        <v>22115</v>
      </c>
      <c r="C7233" s="340" t="s">
        <v>5637</v>
      </c>
      <c r="D7233" s="362" t="s">
        <v>5638</v>
      </c>
      <c r="E7233" s="362">
        <v>30</v>
      </c>
      <c r="F7233" s="364">
        <v>20644882</v>
      </c>
      <c r="G7233" s="363">
        <v>20206448823</v>
      </c>
      <c r="H7233" s="365">
        <v>25313</v>
      </c>
      <c r="I7233" s="388">
        <v>20</v>
      </c>
      <c r="J7233" s="378">
        <v>4</v>
      </c>
      <c r="K7233" s="381">
        <v>1969</v>
      </c>
      <c r="L7233" s="369">
        <f t="shared" ca="1" si="112"/>
        <v>55</v>
      </c>
      <c r="M7233" s="299" t="s">
        <v>20</v>
      </c>
      <c r="N7233" s="10" t="s">
        <v>40415</v>
      </c>
      <c r="O7233" s="389" t="s">
        <v>29341</v>
      </c>
      <c r="P7233" s="386" t="s">
        <v>38164</v>
      </c>
    </row>
    <row r="7234" spans="1:16" s="8" customFormat="1" ht="15" customHeight="1" x14ac:dyDescent="0.25">
      <c r="A7234" s="362" t="s">
        <v>27</v>
      </c>
      <c r="B7234" s="362" t="s">
        <v>22115</v>
      </c>
      <c r="C7234" s="340" t="s">
        <v>5635</v>
      </c>
      <c r="D7234" s="362" t="s">
        <v>5636</v>
      </c>
      <c r="E7234" s="362">
        <v>30</v>
      </c>
      <c r="F7234" s="364">
        <v>21443153</v>
      </c>
      <c r="G7234" s="363">
        <v>20214431530</v>
      </c>
      <c r="H7234" s="365">
        <v>25588</v>
      </c>
      <c r="I7234" s="388">
        <v>20</v>
      </c>
      <c r="J7234" s="378">
        <v>1</v>
      </c>
      <c r="K7234" s="381">
        <v>1970</v>
      </c>
      <c r="L7234" s="369">
        <f t="shared" ref="L7234:L7297" ca="1" si="113">DATEDIF(H7234,TODAY(),"Y")</f>
        <v>54</v>
      </c>
      <c r="M7234" s="299" t="s">
        <v>20</v>
      </c>
      <c r="N7234" s="10" t="s">
        <v>40415</v>
      </c>
      <c r="O7234" s="389" t="s">
        <v>29320</v>
      </c>
      <c r="P7234" s="386">
        <v>43466</v>
      </c>
    </row>
    <row r="7235" spans="1:16" s="8" customFormat="1" ht="15" customHeight="1" x14ac:dyDescent="0.25">
      <c r="A7235" s="362" t="s">
        <v>5634</v>
      </c>
      <c r="B7235" s="362" t="s">
        <v>22115</v>
      </c>
      <c r="C7235" s="340" t="s">
        <v>5633</v>
      </c>
      <c r="D7235" s="362" t="s">
        <v>5632</v>
      </c>
      <c r="E7235" s="362">
        <v>32</v>
      </c>
      <c r="F7235" s="364">
        <v>12194709</v>
      </c>
      <c r="G7235" s="363">
        <v>27121947094</v>
      </c>
      <c r="H7235" s="365">
        <v>21289</v>
      </c>
      <c r="I7235" s="388">
        <v>14</v>
      </c>
      <c r="J7235" s="378">
        <v>4</v>
      </c>
      <c r="K7235" s="381">
        <v>1958</v>
      </c>
      <c r="L7235" s="369">
        <f t="shared" ca="1" si="113"/>
        <v>66</v>
      </c>
      <c r="M7235" s="299" t="s">
        <v>20</v>
      </c>
      <c r="N7235" s="10" t="s">
        <v>28854</v>
      </c>
      <c r="O7235" s="389" t="s">
        <v>177</v>
      </c>
      <c r="P7235" s="386" t="s">
        <v>177</v>
      </c>
    </row>
    <row r="7236" spans="1:16" s="8" customFormat="1" ht="15" customHeight="1" x14ac:dyDescent="0.25">
      <c r="A7236" s="362" t="s">
        <v>36</v>
      </c>
      <c r="B7236" s="362" t="s">
        <v>22115</v>
      </c>
      <c r="C7236" s="340" t="s">
        <v>5630</v>
      </c>
      <c r="D7236" s="362" t="s">
        <v>5631</v>
      </c>
      <c r="E7236" s="362">
        <v>31</v>
      </c>
      <c r="F7236" s="364">
        <v>12194415</v>
      </c>
      <c r="G7236" s="363">
        <v>23121944154</v>
      </c>
      <c r="H7236" s="365">
        <v>20550</v>
      </c>
      <c r="I7236" s="388">
        <v>5</v>
      </c>
      <c r="J7236" s="378">
        <v>4</v>
      </c>
      <c r="K7236" s="381">
        <v>1956</v>
      </c>
      <c r="L7236" s="369">
        <f t="shared" ca="1" si="113"/>
        <v>68</v>
      </c>
      <c r="M7236" s="299" t="s">
        <v>20</v>
      </c>
      <c r="N7236" s="10" t="s">
        <v>28854</v>
      </c>
      <c r="O7236" s="389" t="s">
        <v>34624</v>
      </c>
      <c r="P7236" s="386">
        <v>41791</v>
      </c>
    </row>
    <row r="7237" spans="1:16" s="8" customFormat="1" ht="15" customHeight="1" x14ac:dyDescent="0.25">
      <c r="A7237" s="362" t="s">
        <v>46</v>
      </c>
      <c r="B7237" s="362" t="s">
        <v>22115</v>
      </c>
      <c r="C7237" s="340" t="s">
        <v>5628</v>
      </c>
      <c r="D7237" s="362" t="s">
        <v>5629</v>
      </c>
      <c r="E7237" s="362">
        <v>30</v>
      </c>
      <c r="F7237" s="364">
        <v>17540640</v>
      </c>
      <c r="G7237" s="363">
        <v>23175406409</v>
      </c>
      <c r="H7237" s="365">
        <v>24100</v>
      </c>
      <c r="I7237" s="388">
        <v>24</v>
      </c>
      <c r="J7237" s="378">
        <v>12</v>
      </c>
      <c r="K7237" s="381">
        <v>1965</v>
      </c>
      <c r="L7237" s="369">
        <f t="shared" ca="1" si="113"/>
        <v>58</v>
      </c>
      <c r="M7237" s="299" t="s">
        <v>20</v>
      </c>
      <c r="N7237" s="10" t="s">
        <v>40415</v>
      </c>
      <c r="O7237" s="389" t="s">
        <v>29350</v>
      </c>
      <c r="P7237" s="386">
        <v>43009</v>
      </c>
    </row>
    <row r="7238" spans="1:16" s="8" customFormat="1" ht="15" customHeight="1" x14ac:dyDescent="0.25">
      <c r="A7238" s="362" t="s">
        <v>27</v>
      </c>
      <c r="B7238" s="362" t="s">
        <v>22115</v>
      </c>
      <c r="C7238" s="340" t="s">
        <v>5626</v>
      </c>
      <c r="D7238" s="362" t="s">
        <v>5627</v>
      </c>
      <c r="E7238" s="362">
        <v>32</v>
      </c>
      <c r="F7238" s="364">
        <v>10711477</v>
      </c>
      <c r="G7238" s="363">
        <v>20107114778</v>
      </c>
      <c r="H7238" s="365">
        <v>19492</v>
      </c>
      <c r="I7238" s="388">
        <v>13</v>
      </c>
      <c r="J7238" s="378">
        <v>5</v>
      </c>
      <c r="K7238" s="381">
        <v>1953</v>
      </c>
      <c r="L7238" s="369">
        <f t="shared" ca="1" si="113"/>
        <v>70</v>
      </c>
      <c r="M7238" s="299" t="s">
        <v>20</v>
      </c>
      <c r="N7238" s="10" t="s">
        <v>40415</v>
      </c>
      <c r="O7238" s="389" t="s">
        <v>36010</v>
      </c>
      <c r="P7238" s="386">
        <v>40447</v>
      </c>
    </row>
    <row r="7239" spans="1:16" s="8" customFormat="1" ht="15" customHeight="1" x14ac:dyDescent="0.25">
      <c r="A7239" s="362" t="s">
        <v>46</v>
      </c>
      <c r="B7239" s="362" t="s">
        <v>22115</v>
      </c>
      <c r="C7239" s="340" t="s">
        <v>5624</v>
      </c>
      <c r="D7239" s="362" t="s">
        <v>5625</v>
      </c>
      <c r="E7239" s="362">
        <v>30</v>
      </c>
      <c r="F7239" s="364">
        <v>14782441</v>
      </c>
      <c r="G7239" s="363">
        <v>20147824417</v>
      </c>
      <c r="H7239" s="365">
        <v>22504</v>
      </c>
      <c r="I7239" s="388">
        <v>11</v>
      </c>
      <c r="J7239" s="378">
        <v>8</v>
      </c>
      <c r="K7239" s="381">
        <v>1961</v>
      </c>
      <c r="L7239" s="369">
        <f t="shared" ca="1" si="113"/>
        <v>62</v>
      </c>
      <c r="M7239" s="299" t="s">
        <v>20</v>
      </c>
      <c r="N7239" s="10" t="s">
        <v>40415</v>
      </c>
      <c r="O7239" s="389" t="s">
        <v>29335</v>
      </c>
      <c r="P7239" s="386">
        <v>43525</v>
      </c>
    </row>
    <row r="7240" spans="1:16" s="8" customFormat="1" ht="15" customHeight="1" x14ac:dyDescent="0.25">
      <c r="A7240" s="362" t="s">
        <v>46</v>
      </c>
      <c r="B7240" s="362" t="s">
        <v>22115</v>
      </c>
      <c r="C7240" s="340" t="s">
        <v>5622</v>
      </c>
      <c r="D7240" s="362" t="s">
        <v>5623</v>
      </c>
      <c r="E7240" s="362">
        <v>30</v>
      </c>
      <c r="F7240" s="364">
        <v>21906470</v>
      </c>
      <c r="G7240" s="363">
        <v>20219064706</v>
      </c>
      <c r="H7240" s="365">
        <v>25965</v>
      </c>
      <c r="I7240" s="388">
        <v>1</v>
      </c>
      <c r="J7240" s="378">
        <v>2</v>
      </c>
      <c r="K7240" s="381">
        <v>1971</v>
      </c>
      <c r="L7240" s="369">
        <f t="shared" ca="1" si="113"/>
        <v>53</v>
      </c>
      <c r="M7240" s="299" t="s">
        <v>20</v>
      </c>
      <c r="N7240" s="10" t="s">
        <v>40415</v>
      </c>
      <c r="O7240" s="389" t="s">
        <v>29338</v>
      </c>
      <c r="P7240" s="386">
        <v>43221</v>
      </c>
    </row>
    <row r="7241" spans="1:16" s="8" customFormat="1" ht="15" customHeight="1" x14ac:dyDescent="0.25">
      <c r="A7241" s="362" t="s">
        <v>99</v>
      </c>
      <c r="B7241" s="362" t="s">
        <v>22115</v>
      </c>
      <c r="C7241" s="340" t="s">
        <v>5621</v>
      </c>
      <c r="D7241" s="362" t="s">
        <v>5620</v>
      </c>
      <c r="E7241" s="362">
        <v>31</v>
      </c>
      <c r="F7241" s="364">
        <v>22552731</v>
      </c>
      <c r="G7241" s="363">
        <v>20225527319</v>
      </c>
      <c r="H7241" s="365">
        <v>26359</v>
      </c>
      <c r="I7241" s="388">
        <v>1</v>
      </c>
      <c r="J7241" s="378">
        <v>3</v>
      </c>
      <c r="K7241" s="381">
        <v>1972</v>
      </c>
      <c r="L7241" s="369">
        <f t="shared" ca="1" si="113"/>
        <v>52</v>
      </c>
      <c r="M7241" s="299" t="s">
        <v>20</v>
      </c>
      <c r="N7241" s="10" t="s">
        <v>40415</v>
      </c>
      <c r="O7241" s="389" t="s">
        <v>29321</v>
      </c>
      <c r="P7241" s="386">
        <v>44197</v>
      </c>
    </row>
    <row r="7242" spans="1:16" s="8" customFormat="1" ht="15" customHeight="1" x14ac:dyDescent="0.25">
      <c r="A7242" s="362" t="s">
        <v>36</v>
      </c>
      <c r="B7242" s="362" t="s">
        <v>22115</v>
      </c>
      <c r="C7242" s="340" t="s">
        <v>5616</v>
      </c>
      <c r="D7242" s="362" t="s">
        <v>5617</v>
      </c>
      <c r="E7242" s="362">
        <v>34</v>
      </c>
      <c r="F7242" s="364">
        <v>21428799</v>
      </c>
      <c r="G7242" s="363">
        <v>20214287995</v>
      </c>
      <c r="H7242" s="365">
        <v>27047</v>
      </c>
      <c r="I7242" s="388">
        <v>18</v>
      </c>
      <c r="J7242" s="378">
        <v>1</v>
      </c>
      <c r="K7242" s="381">
        <v>1974</v>
      </c>
      <c r="L7242" s="369">
        <f t="shared" ca="1" si="113"/>
        <v>50</v>
      </c>
      <c r="M7242" s="299" t="s">
        <v>20</v>
      </c>
      <c r="N7242" s="10" t="s">
        <v>40415</v>
      </c>
      <c r="O7242" s="389" t="s">
        <v>30778</v>
      </c>
      <c r="P7242" s="386">
        <v>41724</v>
      </c>
    </row>
    <row r="7243" spans="1:16" s="8" customFormat="1" ht="15" customHeight="1" x14ac:dyDescent="0.25">
      <c r="A7243" s="362" t="s">
        <v>74</v>
      </c>
      <c r="B7243" s="362" t="s">
        <v>22115</v>
      </c>
      <c r="C7243" s="340" t="s">
        <v>5614</v>
      </c>
      <c r="D7243" s="362" t="s">
        <v>5615</v>
      </c>
      <c r="E7243" s="362">
        <v>30</v>
      </c>
      <c r="F7243" s="364">
        <v>17536414</v>
      </c>
      <c r="G7243" s="363">
        <v>20175364146</v>
      </c>
      <c r="H7243" s="365">
        <v>24029</v>
      </c>
      <c r="I7243" s="388">
        <v>14</v>
      </c>
      <c r="J7243" s="378">
        <v>10</v>
      </c>
      <c r="K7243" s="381">
        <v>1965</v>
      </c>
      <c r="L7243" s="369">
        <f t="shared" ca="1" si="113"/>
        <v>58</v>
      </c>
      <c r="M7243" s="299" t="s">
        <v>20</v>
      </c>
      <c r="N7243" s="10" t="s">
        <v>40415</v>
      </c>
      <c r="O7243" s="389" t="s">
        <v>29360</v>
      </c>
      <c r="P7243" s="386">
        <v>43282</v>
      </c>
    </row>
    <row r="7244" spans="1:16" s="8" customFormat="1" ht="15" customHeight="1" x14ac:dyDescent="0.25">
      <c r="A7244" s="362" t="s">
        <v>161</v>
      </c>
      <c r="B7244" s="362" t="s">
        <v>22115</v>
      </c>
      <c r="C7244" s="340" t="s">
        <v>5612</v>
      </c>
      <c r="D7244" s="362" t="s">
        <v>5613</v>
      </c>
      <c r="E7244" s="362">
        <v>31</v>
      </c>
      <c r="F7244" s="364">
        <v>21365005</v>
      </c>
      <c r="G7244" s="363">
        <v>20213650050</v>
      </c>
      <c r="H7244" s="365">
        <v>25600</v>
      </c>
      <c r="I7244" s="388">
        <v>1</v>
      </c>
      <c r="J7244" s="378">
        <v>2</v>
      </c>
      <c r="K7244" s="381">
        <v>1970</v>
      </c>
      <c r="L7244" s="369">
        <f t="shared" ca="1" si="113"/>
        <v>54</v>
      </c>
      <c r="M7244" s="299" t="s">
        <v>20</v>
      </c>
      <c r="N7244" s="10" t="s">
        <v>40415</v>
      </c>
      <c r="O7244" s="389" t="s">
        <v>30774</v>
      </c>
      <c r="P7244" s="386">
        <v>42614</v>
      </c>
    </row>
    <row r="7245" spans="1:16" s="8" customFormat="1" ht="15" customHeight="1" x14ac:dyDescent="0.25">
      <c r="A7245" s="362" t="s">
        <v>46</v>
      </c>
      <c r="B7245" s="362" t="s">
        <v>22115</v>
      </c>
      <c r="C7245" s="340" t="s">
        <v>5610</v>
      </c>
      <c r="D7245" s="362" t="s">
        <v>5611</v>
      </c>
      <c r="E7245" s="362">
        <v>30</v>
      </c>
      <c r="F7245" s="364">
        <v>13912290</v>
      </c>
      <c r="G7245" s="363">
        <v>23139122909</v>
      </c>
      <c r="H7245" s="365">
        <v>22102</v>
      </c>
      <c r="I7245" s="388">
        <v>5</v>
      </c>
      <c r="J7245" s="378">
        <v>7</v>
      </c>
      <c r="K7245" s="381">
        <v>1960</v>
      </c>
      <c r="L7245" s="369">
        <f t="shared" ca="1" si="113"/>
        <v>63</v>
      </c>
      <c r="M7245" s="299" t="s">
        <v>20</v>
      </c>
      <c r="N7245" s="10" t="s">
        <v>40415</v>
      </c>
      <c r="O7245" s="389" t="s">
        <v>29352</v>
      </c>
      <c r="P7245" s="386">
        <v>43040</v>
      </c>
    </row>
    <row r="7246" spans="1:16" s="8" customFormat="1" ht="15" customHeight="1" x14ac:dyDescent="0.25">
      <c r="A7246" s="362" t="s">
        <v>78</v>
      </c>
      <c r="B7246" s="362" t="s">
        <v>22115</v>
      </c>
      <c r="C7246" s="340" t="s">
        <v>5608</v>
      </c>
      <c r="D7246" s="362" t="s">
        <v>5609</v>
      </c>
      <c r="E7246" s="362">
        <v>32</v>
      </c>
      <c r="F7246" s="364">
        <v>16085117</v>
      </c>
      <c r="G7246" s="363">
        <v>20160851172</v>
      </c>
      <c r="H7246" s="365">
        <v>22810</v>
      </c>
      <c r="I7246" s="388">
        <v>13</v>
      </c>
      <c r="J7246" s="378">
        <v>6</v>
      </c>
      <c r="K7246" s="381">
        <v>1962</v>
      </c>
      <c r="L7246" s="369">
        <f t="shared" ca="1" si="113"/>
        <v>61</v>
      </c>
      <c r="M7246" s="299" t="s">
        <v>20</v>
      </c>
      <c r="N7246" s="10" t="s">
        <v>40415</v>
      </c>
      <c r="O7246" s="389" t="s">
        <v>30744</v>
      </c>
      <c r="P7246" s="386">
        <v>40452</v>
      </c>
    </row>
    <row r="7247" spans="1:16" s="8" customFormat="1" ht="15" customHeight="1" x14ac:dyDescent="0.25">
      <c r="A7247" s="362" t="s">
        <v>27</v>
      </c>
      <c r="B7247" s="362" t="s">
        <v>22115</v>
      </c>
      <c r="C7247" s="340" t="s">
        <v>5606</v>
      </c>
      <c r="D7247" s="362" t="s">
        <v>5607</v>
      </c>
      <c r="E7247" s="362">
        <v>32</v>
      </c>
      <c r="F7247" s="364">
        <v>12475172</v>
      </c>
      <c r="G7247" s="363">
        <v>20124751722</v>
      </c>
      <c r="H7247" s="365">
        <v>21449</v>
      </c>
      <c r="I7247" s="388">
        <v>21</v>
      </c>
      <c r="J7247" s="378">
        <v>9</v>
      </c>
      <c r="K7247" s="381">
        <v>1958</v>
      </c>
      <c r="L7247" s="369">
        <f t="shared" ca="1" si="113"/>
        <v>65</v>
      </c>
      <c r="M7247" s="299" t="s">
        <v>20</v>
      </c>
      <c r="N7247" s="10" t="s">
        <v>40415</v>
      </c>
      <c r="O7247" s="389" t="s">
        <v>30743</v>
      </c>
      <c r="P7247" s="386">
        <v>40330</v>
      </c>
    </row>
    <row r="7248" spans="1:16" s="8" customFormat="1" ht="15" customHeight="1" x14ac:dyDescent="0.25">
      <c r="A7248" s="362" t="s">
        <v>46</v>
      </c>
      <c r="B7248" s="362" t="s">
        <v>22115</v>
      </c>
      <c r="C7248" s="340" t="s">
        <v>5604</v>
      </c>
      <c r="D7248" s="362" t="s">
        <v>5605</v>
      </c>
      <c r="E7248" s="362">
        <v>30</v>
      </c>
      <c r="F7248" s="364">
        <v>14802259</v>
      </c>
      <c r="G7248" s="363">
        <v>20148022594</v>
      </c>
      <c r="H7248" s="365">
        <v>22688</v>
      </c>
      <c r="I7248" s="388">
        <v>11</v>
      </c>
      <c r="J7248" s="378">
        <v>2</v>
      </c>
      <c r="K7248" s="381">
        <v>1962</v>
      </c>
      <c r="L7248" s="369">
        <f t="shared" ca="1" si="113"/>
        <v>62</v>
      </c>
      <c r="M7248" s="299" t="s">
        <v>20</v>
      </c>
      <c r="N7248" s="10" t="s">
        <v>40415</v>
      </c>
      <c r="O7248" s="389" t="s">
        <v>29335</v>
      </c>
      <c r="P7248" s="386">
        <v>43525</v>
      </c>
    </row>
    <row r="7249" spans="1:16" s="8" customFormat="1" ht="15" customHeight="1" x14ac:dyDescent="0.25">
      <c r="A7249" s="362" t="s">
        <v>30</v>
      </c>
      <c r="B7249" s="362" t="s">
        <v>22115</v>
      </c>
      <c r="C7249" s="340" t="s">
        <v>5602</v>
      </c>
      <c r="D7249" s="362" t="s">
        <v>5603</v>
      </c>
      <c r="E7249" s="362">
        <v>30</v>
      </c>
      <c r="F7249" s="364">
        <v>22780163</v>
      </c>
      <c r="G7249" s="363">
        <v>20227801639</v>
      </c>
      <c r="H7249" s="365">
        <v>26419</v>
      </c>
      <c r="I7249" s="388">
        <v>30</v>
      </c>
      <c r="J7249" s="378">
        <v>4</v>
      </c>
      <c r="K7249" s="381">
        <v>1972</v>
      </c>
      <c r="L7249" s="369">
        <f t="shared" ca="1" si="113"/>
        <v>51</v>
      </c>
      <c r="M7249" s="299" t="s">
        <v>20</v>
      </c>
      <c r="N7249" s="10" t="s">
        <v>40415</v>
      </c>
      <c r="O7249" s="389" t="s">
        <v>29354</v>
      </c>
      <c r="P7249" s="386">
        <v>43070</v>
      </c>
    </row>
    <row r="7250" spans="1:16" s="8" customFormat="1" ht="15" customHeight="1" x14ac:dyDescent="0.25">
      <c r="A7250" s="362" t="s">
        <v>27</v>
      </c>
      <c r="B7250" s="362" t="s">
        <v>22115</v>
      </c>
      <c r="C7250" s="340" t="s">
        <v>5600</v>
      </c>
      <c r="D7250" s="362" t="s">
        <v>5601</v>
      </c>
      <c r="E7250" s="362">
        <v>30</v>
      </c>
      <c r="F7250" s="364">
        <v>23256898</v>
      </c>
      <c r="G7250" s="363">
        <v>20232568985</v>
      </c>
      <c r="H7250" s="365">
        <v>26898</v>
      </c>
      <c r="I7250" s="388">
        <v>22</v>
      </c>
      <c r="J7250" s="378">
        <v>8</v>
      </c>
      <c r="K7250" s="381">
        <v>1973</v>
      </c>
      <c r="L7250" s="369">
        <f t="shared" ca="1" si="113"/>
        <v>50</v>
      </c>
      <c r="M7250" s="299" t="s">
        <v>20</v>
      </c>
      <c r="N7250" s="10" t="s">
        <v>40415</v>
      </c>
      <c r="O7250" s="389" t="s">
        <v>30832</v>
      </c>
      <c r="P7250" s="386">
        <v>42583</v>
      </c>
    </row>
    <row r="7251" spans="1:16" s="8" customFormat="1" ht="15" customHeight="1" x14ac:dyDescent="0.25">
      <c r="A7251" s="362" t="s">
        <v>27</v>
      </c>
      <c r="B7251" s="362" t="s">
        <v>22115</v>
      </c>
      <c r="C7251" s="340" t="s">
        <v>5597</v>
      </c>
      <c r="D7251" s="362" t="s">
        <v>5598</v>
      </c>
      <c r="E7251" s="362">
        <v>30</v>
      </c>
      <c r="F7251" s="364">
        <v>22827657</v>
      </c>
      <c r="G7251" s="363">
        <v>27228276575</v>
      </c>
      <c r="H7251" s="365">
        <v>26442</v>
      </c>
      <c r="I7251" s="388">
        <v>23</v>
      </c>
      <c r="J7251" s="378">
        <v>5</v>
      </c>
      <c r="K7251" s="381">
        <v>1972</v>
      </c>
      <c r="L7251" s="369">
        <f t="shared" ca="1" si="113"/>
        <v>51</v>
      </c>
      <c r="M7251" s="299" t="s">
        <v>20</v>
      </c>
      <c r="N7251" s="10" t="s">
        <v>28854</v>
      </c>
      <c r="O7251" s="389" t="s">
        <v>29350</v>
      </c>
      <c r="P7251" s="386">
        <v>43009</v>
      </c>
    </row>
    <row r="7252" spans="1:16" s="8" customFormat="1" ht="15" customHeight="1" x14ac:dyDescent="0.25">
      <c r="A7252" s="362" t="s">
        <v>27</v>
      </c>
      <c r="B7252" s="362" t="s">
        <v>22115</v>
      </c>
      <c r="C7252" s="340" t="s">
        <v>5596</v>
      </c>
      <c r="D7252" s="362" t="s">
        <v>5595</v>
      </c>
      <c r="E7252" s="362">
        <v>30</v>
      </c>
      <c r="F7252" s="364">
        <v>22014896</v>
      </c>
      <c r="G7252" s="363">
        <v>27220148969</v>
      </c>
      <c r="H7252" s="365">
        <v>25989</v>
      </c>
      <c r="I7252" s="388">
        <v>25</v>
      </c>
      <c r="J7252" s="378">
        <v>2</v>
      </c>
      <c r="K7252" s="381">
        <v>1971</v>
      </c>
      <c r="L7252" s="369">
        <f t="shared" ca="1" si="113"/>
        <v>53</v>
      </c>
      <c r="M7252" s="299" t="s">
        <v>20</v>
      </c>
      <c r="N7252" s="10" t="s">
        <v>28854</v>
      </c>
      <c r="O7252" s="389" t="s">
        <v>29327</v>
      </c>
      <c r="P7252" s="386">
        <v>43983</v>
      </c>
    </row>
    <row r="7253" spans="1:16" s="8" customFormat="1" ht="15" customHeight="1" x14ac:dyDescent="0.25">
      <c r="A7253" s="362" t="s">
        <v>27</v>
      </c>
      <c r="B7253" s="362" t="s">
        <v>22115</v>
      </c>
      <c r="C7253" s="340" t="s">
        <v>5589</v>
      </c>
      <c r="D7253" s="362" t="s">
        <v>5590</v>
      </c>
      <c r="E7253" s="362">
        <v>31</v>
      </c>
      <c r="F7253" s="364">
        <v>23772529</v>
      </c>
      <c r="G7253" s="363">
        <v>27237725293</v>
      </c>
      <c r="H7253" s="365">
        <v>27204</v>
      </c>
      <c r="I7253" s="388">
        <v>24</v>
      </c>
      <c r="J7253" s="378">
        <v>6</v>
      </c>
      <c r="K7253" s="381">
        <v>1974</v>
      </c>
      <c r="L7253" s="369">
        <f t="shared" ca="1" si="113"/>
        <v>49</v>
      </c>
      <c r="M7253" s="299" t="s">
        <v>20</v>
      </c>
      <c r="N7253" s="10" t="s">
        <v>28854</v>
      </c>
      <c r="O7253" s="389" t="s">
        <v>30815</v>
      </c>
      <c r="P7253" s="386">
        <v>42401</v>
      </c>
    </row>
    <row r="7254" spans="1:16" s="8" customFormat="1" ht="15" customHeight="1" x14ac:dyDescent="0.25">
      <c r="A7254" s="362" t="s">
        <v>27</v>
      </c>
      <c r="B7254" s="362" t="s">
        <v>22115</v>
      </c>
      <c r="C7254" s="340" t="s">
        <v>5587</v>
      </c>
      <c r="D7254" s="362" t="s">
        <v>5588</v>
      </c>
      <c r="E7254" s="362">
        <v>30</v>
      </c>
      <c r="F7254" s="364">
        <v>23949551</v>
      </c>
      <c r="G7254" s="363">
        <v>20239495517</v>
      </c>
      <c r="H7254" s="365">
        <v>27134</v>
      </c>
      <c r="I7254" s="388">
        <v>15</v>
      </c>
      <c r="J7254" s="378">
        <v>4</v>
      </c>
      <c r="K7254" s="381">
        <v>1974</v>
      </c>
      <c r="L7254" s="369">
        <f t="shared" ca="1" si="113"/>
        <v>50</v>
      </c>
      <c r="M7254" s="299" t="s">
        <v>20</v>
      </c>
      <c r="N7254" s="10" t="s">
        <v>40415</v>
      </c>
      <c r="O7254" s="389" t="s">
        <v>29350</v>
      </c>
      <c r="P7254" s="386">
        <v>43009</v>
      </c>
    </row>
    <row r="7255" spans="1:16" s="8" customFormat="1" ht="15" customHeight="1" x14ac:dyDescent="0.25">
      <c r="A7255" s="362" t="s">
        <v>193</v>
      </c>
      <c r="B7255" s="362" t="s">
        <v>22115</v>
      </c>
      <c r="C7255" s="340" t="s">
        <v>5585</v>
      </c>
      <c r="D7255" s="362" t="s">
        <v>5586</v>
      </c>
      <c r="E7255" s="362">
        <v>32</v>
      </c>
      <c r="F7255" s="364">
        <v>22524533</v>
      </c>
      <c r="G7255" s="363">
        <v>27225245334</v>
      </c>
      <c r="H7255" s="365">
        <v>26352</v>
      </c>
      <c r="I7255" s="388">
        <v>23</v>
      </c>
      <c r="J7255" s="378">
        <v>2</v>
      </c>
      <c r="K7255" s="381">
        <v>1972</v>
      </c>
      <c r="L7255" s="369">
        <f t="shared" ca="1" si="113"/>
        <v>52</v>
      </c>
      <c r="M7255" s="299" t="s">
        <v>20</v>
      </c>
      <c r="N7255" s="10" t="s">
        <v>28854</v>
      </c>
      <c r="O7255" s="389" t="s">
        <v>30986</v>
      </c>
      <c r="P7255" s="386">
        <v>40087</v>
      </c>
    </row>
    <row r="7256" spans="1:16" s="8" customFormat="1" ht="15" customHeight="1" x14ac:dyDescent="0.25">
      <c r="A7256" s="362" t="s">
        <v>800</v>
      </c>
      <c r="B7256" s="362" t="s">
        <v>22115</v>
      </c>
      <c r="C7256" s="340" t="s">
        <v>5580</v>
      </c>
      <c r="D7256" s="362" t="s">
        <v>5581</v>
      </c>
      <c r="E7256" s="362">
        <v>30</v>
      </c>
      <c r="F7256" s="364">
        <v>23798210</v>
      </c>
      <c r="G7256" s="363">
        <v>20237982100</v>
      </c>
      <c r="H7256" s="365">
        <v>26325</v>
      </c>
      <c r="I7256" s="388">
        <v>27</v>
      </c>
      <c r="J7256" s="378">
        <v>1</v>
      </c>
      <c r="K7256" s="381">
        <v>1972</v>
      </c>
      <c r="L7256" s="369">
        <f t="shared" ca="1" si="113"/>
        <v>52</v>
      </c>
      <c r="M7256" s="299" t="s">
        <v>20</v>
      </c>
      <c r="N7256" s="10" t="s">
        <v>40415</v>
      </c>
      <c r="O7256" s="389" t="s">
        <v>29354</v>
      </c>
      <c r="P7256" s="386">
        <v>43070</v>
      </c>
    </row>
    <row r="7257" spans="1:16" s="8" customFormat="1" ht="15" customHeight="1" x14ac:dyDescent="0.25">
      <c r="A7257" s="362" t="s">
        <v>27</v>
      </c>
      <c r="B7257" s="362" t="s">
        <v>22115</v>
      </c>
      <c r="C7257" s="340" t="s">
        <v>5578</v>
      </c>
      <c r="D7257" s="362" t="s">
        <v>5579</v>
      </c>
      <c r="E7257" s="362">
        <v>30</v>
      </c>
      <c r="F7257" s="364">
        <v>22109838</v>
      </c>
      <c r="G7257" s="363">
        <v>27221098388</v>
      </c>
      <c r="H7257" s="365">
        <v>26100</v>
      </c>
      <c r="I7257" s="388">
        <v>16</v>
      </c>
      <c r="J7257" s="378">
        <v>6</v>
      </c>
      <c r="K7257" s="381">
        <v>1971</v>
      </c>
      <c r="L7257" s="369">
        <f t="shared" ca="1" si="113"/>
        <v>52</v>
      </c>
      <c r="M7257" s="299" t="s">
        <v>20</v>
      </c>
      <c r="N7257" s="10" t="s">
        <v>28854</v>
      </c>
      <c r="O7257" s="389" t="s">
        <v>29338</v>
      </c>
      <c r="P7257" s="386">
        <v>43221</v>
      </c>
    </row>
    <row r="7258" spans="1:16" s="8" customFormat="1" ht="15" customHeight="1" x14ac:dyDescent="0.25">
      <c r="A7258" s="362" t="s">
        <v>27</v>
      </c>
      <c r="B7258" s="362" t="s">
        <v>22115</v>
      </c>
      <c r="C7258" s="340" t="s">
        <v>5576</v>
      </c>
      <c r="D7258" s="362" t="s">
        <v>5577</v>
      </c>
      <c r="E7258" s="362">
        <v>30</v>
      </c>
      <c r="F7258" s="364">
        <v>12947300</v>
      </c>
      <c r="G7258" s="363">
        <v>20129473003</v>
      </c>
      <c r="H7258" s="365">
        <v>21508</v>
      </c>
      <c r="I7258" s="388">
        <v>19</v>
      </c>
      <c r="J7258" s="378">
        <v>11</v>
      </c>
      <c r="K7258" s="381">
        <v>1958</v>
      </c>
      <c r="L7258" s="369">
        <f t="shared" ca="1" si="113"/>
        <v>65</v>
      </c>
      <c r="M7258" s="299" t="s">
        <v>20</v>
      </c>
      <c r="N7258" s="10" t="s">
        <v>40415</v>
      </c>
      <c r="O7258" s="389" t="s">
        <v>29313</v>
      </c>
      <c r="P7258" s="386">
        <v>43160</v>
      </c>
    </row>
    <row r="7259" spans="1:16" s="8" customFormat="1" ht="15" customHeight="1" x14ac:dyDescent="0.25">
      <c r="A7259" s="362" t="s">
        <v>800</v>
      </c>
      <c r="B7259" s="362" t="s">
        <v>22115</v>
      </c>
      <c r="C7259" s="340" t="s">
        <v>5574</v>
      </c>
      <c r="D7259" s="362" t="s">
        <v>5575</v>
      </c>
      <c r="E7259" s="362">
        <v>30</v>
      </c>
      <c r="F7259" s="364">
        <v>14361673</v>
      </c>
      <c r="G7259" s="363">
        <v>20143616739</v>
      </c>
      <c r="H7259" s="365">
        <v>22266</v>
      </c>
      <c r="I7259" s="388">
        <v>16</v>
      </c>
      <c r="J7259" s="378">
        <v>12</v>
      </c>
      <c r="K7259" s="381">
        <v>1960</v>
      </c>
      <c r="L7259" s="369">
        <f t="shared" ca="1" si="113"/>
        <v>63</v>
      </c>
      <c r="M7259" s="299" t="s">
        <v>20</v>
      </c>
      <c r="N7259" s="10" t="s">
        <v>40415</v>
      </c>
      <c r="O7259" s="389" t="s">
        <v>29313</v>
      </c>
      <c r="P7259" s="386">
        <v>43160</v>
      </c>
    </row>
    <row r="7260" spans="1:16" s="8" customFormat="1" ht="15" customHeight="1" x14ac:dyDescent="0.25">
      <c r="A7260" s="362" t="s">
        <v>27</v>
      </c>
      <c r="B7260" s="362" t="s">
        <v>22115</v>
      </c>
      <c r="C7260" s="340" t="s">
        <v>5571</v>
      </c>
      <c r="D7260" s="362" t="s">
        <v>5572</v>
      </c>
      <c r="E7260" s="362">
        <v>30</v>
      </c>
      <c r="F7260" s="364">
        <v>14096071</v>
      </c>
      <c r="G7260" s="363">
        <v>20140960714</v>
      </c>
      <c r="H7260" s="365">
        <v>22066</v>
      </c>
      <c r="I7260" s="388">
        <v>30</v>
      </c>
      <c r="J7260" s="378">
        <v>5</v>
      </c>
      <c r="K7260" s="381">
        <v>1960</v>
      </c>
      <c r="L7260" s="369">
        <f t="shared" ca="1" si="113"/>
        <v>63</v>
      </c>
      <c r="M7260" s="299" t="s">
        <v>20</v>
      </c>
      <c r="N7260" s="10" t="s">
        <v>40415</v>
      </c>
      <c r="O7260" s="389" t="s">
        <v>30781</v>
      </c>
      <c r="P7260" s="386">
        <v>42736</v>
      </c>
    </row>
    <row r="7261" spans="1:16" s="8" customFormat="1" ht="15" customHeight="1" x14ac:dyDescent="0.25">
      <c r="A7261" s="362" t="s">
        <v>800</v>
      </c>
      <c r="B7261" s="362" t="s">
        <v>22115</v>
      </c>
      <c r="C7261" s="340" t="s">
        <v>5569</v>
      </c>
      <c r="D7261" s="362" t="s">
        <v>5570</v>
      </c>
      <c r="E7261" s="362">
        <v>31</v>
      </c>
      <c r="F7261" s="364">
        <v>12976385</v>
      </c>
      <c r="G7261" s="363">
        <v>20129763850</v>
      </c>
      <c r="H7261" s="365">
        <v>21702</v>
      </c>
      <c r="I7261" s="388">
        <v>1</v>
      </c>
      <c r="J7261" s="378">
        <v>6</v>
      </c>
      <c r="K7261" s="381">
        <v>1959</v>
      </c>
      <c r="L7261" s="369">
        <f t="shared" ca="1" si="113"/>
        <v>64</v>
      </c>
      <c r="M7261" s="299" t="s">
        <v>20</v>
      </c>
      <c r="N7261" s="10" t="s">
        <v>40415</v>
      </c>
      <c r="O7261" s="389" t="s">
        <v>30742</v>
      </c>
      <c r="P7261" s="386">
        <v>41426</v>
      </c>
    </row>
    <row r="7262" spans="1:16" s="8" customFormat="1" ht="15" customHeight="1" x14ac:dyDescent="0.25">
      <c r="A7262" s="362" t="s">
        <v>36</v>
      </c>
      <c r="B7262" s="362" t="s">
        <v>22115</v>
      </c>
      <c r="C7262" s="340" t="s">
        <v>5567</v>
      </c>
      <c r="D7262" s="362" t="s">
        <v>5568</v>
      </c>
      <c r="E7262" s="362">
        <v>31</v>
      </c>
      <c r="F7262" s="364">
        <v>12608399</v>
      </c>
      <c r="G7262" s="363">
        <v>27126083993</v>
      </c>
      <c r="H7262" s="365">
        <v>20697</v>
      </c>
      <c r="I7262" s="388">
        <v>30</v>
      </c>
      <c r="J7262" s="378">
        <v>8</v>
      </c>
      <c r="K7262" s="381">
        <v>1956</v>
      </c>
      <c r="L7262" s="369">
        <f t="shared" ca="1" si="113"/>
        <v>67</v>
      </c>
      <c r="M7262" s="299" t="s">
        <v>20</v>
      </c>
      <c r="N7262" s="10" t="s">
        <v>28854</v>
      </c>
      <c r="O7262" s="389" t="s">
        <v>30761</v>
      </c>
      <c r="P7262" s="386">
        <v>41183</v>
      </c>
    </row>
    <row r="7263" spans="1:16" s="8" customFormat="1" ht="15" customHeight="1" x14ac:dyDescent="0.25">
      <c r="A7263" s="362" t="s">
        <v>46</v>
      </c>
      <c r="B7263" s="362" t="s">
        <v>22115</v>
      </c>
      <c r="C7263" s="340" t="s">
        <v>5565</v>
      </c>
      <c r="D7263" s="362" t="s">
        <v>5566</v>
      </c>
      <c r="E7263" s="362">
        <v>31</v>
      </c>
      <c r="F7263" s="364">
        <v>23273591</v>
      </c>
      <c r="G7263" s="363">
        <v>20232735911</v>
      </c>
      <c r="H7263" s="365">
        <v>27958</v>
      </c>
      <c r="I7263" s="388">
        <v>17</v>
      </c>
      <c r="J7263" s="378">
        <v>7</v>
      </c>
      <c r="K7263" s="381">
        <v>1976</v>
      </c>
      <c r="L7263" s="369">
        <f t="shared" ca="1" si="113"/>
        <v>47</v>
      </c>
      <c r="M7263" s="299" t="s">
        <v>20</v>
      </c>
      <c r="N7263" s="10" t="s">
        <v>40415</v>
      </c>
      <c r="O7263" s="389" t="s">
        <v>30773</v>
      </c>
      <c r="P7263" s="386">
        <v>41964</v>
      </c>
    </row>
    <row r="7264" spans="1:16" s="8" customFormat="1" ht="15" customHeight="1" x14ac:dyDescent="0.25">
      <c r="A7264" s="362" t="s">
        <v>74</v>
      </c>
      <c r="B7264" s="362" t="s">
        <v>22115</v>
      </c>
      <c r="C7264" s="340" t="s">
        <v>5563</v>
      </c>
      <c r="D7264" s="362" t="s">
        <v>5564</v>
      </c>
      <c r="E7264" s="362">
        <v>32</v>
      </c>
      <c r="F7264" s="364">
        <v>23908801</v>
      </c>
      <c r="G7264" s="363">
        <v>20239088016</v>
      </c>
      <c r="H7264" s="365">
        <v>27033</v>
      </c>
      <c r="I7264" s="388">
        <v>4</v>
      </c>
      <c r="J7264" s="378">
        <v>1</v>
      </c>
      <c r="K7264" s="381">
        <v>1974</v>
      </c>
      <c r="L7264" s="369">
        <f t="shared" ca="1" si="113"/>
        <v>50</v>
      </c>
      <c r="M7264" s="299" t="s">
        <v>20</v>
      </c>
      <c r="N7264" s="10" t="s">
        <v>40415</v>
      </c>
      <c r="O7264" s="389" t="s">
        <v>30739</v>
      </c>
      <c r="P7264" s="386">
        <v>40695</v>
      </c>
    </row>
    <row r="7265" spans="1:16" s="8" customFormat="1" ht="15" customHeight="1" x14ac:dyDescent="0.25">
      <c r="A7265" s="362" t="s">
        <v>46</v>
      </c>
      <c r="B7265" s="362" t="s">
        <v>22115</v>
      </c>
      <c r="C7265" s="340" t="s">
        <v>5561</v>
      </c>
      <c r="D7265" s="362" t="s">
        <v>5562</v>
      </c>
      <c r="E7265" s="362">
        <v>30</v>
      </c>
      <c r="F7265" s="364">
        <v>22974869</v>
      </c>
      <c r="G7265" s="363">
        <v>27229748691</v>
      </c>
      <c r="H7265" s="365">
        <v>26630</v>
      </c>
      <c r="I7265" s="388">
        <v>27</v>
      </c>
      <c r="J7265" s="378">
        <v>11</v>
      </c>
      <c r="K7265" s="381">
        <v>1972</v>
      </c>
      <c r="L7265" s="369">
        <f t="shared" ca="1" si="113"/>
        <v>51</v>
      </c>
      <c r="M7265" s="299" t="s">
        <v>20</v>
      </c>
      <c r="N7265" s="10" t="s">
        <v>28854</v>
      </c>
      <c r="O7265" s="389" t="s">
        <v>29338</v>
      </c>
      <c r="P7265" s="386">
        <v>43221</v>
      </c>
    </row>
    <row r="7266" spans="1:16" s="8" customFormat="1" ht="15" customHeight="1" x14ac:dyDescent="0.25">
      <c r="A7266" s="362" t="s">
        <v>23</v>
      </c>
      <c r="B7266" s="362" t="s">
        <v>22115</v>
      </c>
      <c r="C7266" s="340" t="s">
        <v>5559</v>
      </c>
      <c r="D7266" s="362" t="s">
        <v>5560</v>
      </c>
      <c r="E7266" s="362">
        <v>32</v>
      </c>
      <c r="F7266" s="364">
        <v>20525988</v>
      </c>
      <c r="G7266" s="363">
        <v>20205259881</v>
      </c>
      <c r="H7266" s="365">
        <v>25191</v>
      </c>
      <c r="I7266" s="388">
        <v>19</v>
      </c>
      <c r="J7266" s="378">
        <v>12</v>
      </c>
      <c r="K7266" s="381">
        <v>1968</v>
      </c>
      <c r="L7266" s="369">
        <f t="shared" ca="1" si="113"/>
        <v>55</v>
      </c>
      <c r="M7266" s="299" t="s">
        <v>20</v>
      </c>
      <c r="N7266" s="10" t="s">
        <v>40415</v>
      </c>
      <c r="O7266" s="389" t="s">
        <v>36032</v>
      </c>
      <c r="P7266" s="386">
        <v>37211</v>
      </c>
    </row>
    <row r="7267" spans="1:16" s="8" customFormat="1" ht="15" customHeight="1" x14ac:dyDescent="0.25">
      <c r="A7267" s="362" t="s">
        <v>36</v>
      </c>
      <c r="B7267" s="362" t="s">
        <v>22115</v>
      </c>
      <c r="C7267" s="340" t="s">
        <v>5557</v>
      </c>
      <c r="D7267" s="362" t="s">
        <v>5558</v>
      </c>
      <c r="E7267" s="362">
        <v>30</v>
      </c>
      <c r="F7267" s="364">
        <v>22936247</v>
      </c>
      <c r="G7267" s="363">
        <v>20229362470</v>
      </c>
      <c r="H7267" s="365">
        <v>26637</v>
      </c>
      <c r="I7267" s="388">
        <v>4</v>
      </c>
      <c r="J7267" s="378">
        <v>12</v>
      </c>
      <c r="K7267" s="381">
        <v>1972</v>
      </c>
      <c r="L7267" s="369">
        <f t="shared" ca="1" si="113"/>
        <v>51</v>
      </c>
      <c r="M7267" s="299" t="s">
        <v>20</v>
      </c>
      <c r="N7267" s="10" t="s">
        <v>40415</v>
      </c>
      <c r="O7267" s="389" t="s">
        <v>29341</v>
      </c>
      <c r="P7267" s="386">
        <v>43624</v>
      </c>
    </row>
    <row r="7268" spans="1:16" s="8" customFormat="1" ht="15" customHeight="1" x14ac:dyDescent="0.25">
      <c r="A7268" s="362">
        <v>35</v>
      </c>
      <c r="B7268" s="362" t="s">
        <v>22115</v>
      </c>
      <c r="C7268" s="340" t="s">
        <v>36457</v>
      </c>
      <c r="D7268" s="362" t="s">
        <v>36504</v>
      </c>
      <c r="E7268" s="362">
        <v>30</v>
      </c>
      <c r="F7268" s="364">
        <v>23902197</v>
      </c>
      <c r="G7268" s="363">
        <v>20239021973</v>
      </c>
      <c r="H7268" s="365">
        <v>27241</v>
      </c>
      <c r="I7268" s="388">
        <v>31</v>
      </c>
      <c r="J7268" s="378">
        <v>7</v>
      </c>
      <c r="K7268" s="381">
        <v>1974</v>
      </c>
      <c r="L7268" s="369">
        <f t="shared" ca="1" si="113"/>
        <v>49</v>
      </c>
      <c r="M7268" s="299" t="s">
        <v>20</v>
      </c>
      <c r="N7268" s="10" t="s">
        <v>40415</v>
      </c>
      <c r="O7268" s="389" t="s">
        <v>36270</v>
      </c>
      <c r="P7268" s="386">
        <v>44866</v>
      </c>
    </row>
    <row r="7269" spans="1:16" s="8" customFormat="1" ht="15" customHeight="1" x14ac:dyDescent="0.25">
      <c r="A7269" s="362" t="s">
        <v>59</v>
      </c>
      <c r="B7269" s="362" t="s">
        <v>22115</v>
      </c>
      <c r="C7269" s="340" t="s">
        <v>5555</v>
      </c>
      <c r="D7269" s="362" t="s">
        <v>5556</v>
      </c>
      <c r="E7269" s="362">
        <v>30</v>
      </c>
      <c r="F7269" s="364">
        <v>23987194</v>
      </c>
      <c r="G7269" s="363">
        <v>20239871942</v>
      </c>
      <c r="H7269" s="365">
        <v>27263</v>
      </c>
      <c r="I7269" s="388">
        <v>22</v>
      </c>
      <c r="J7269" s="378">
        <v>8</v>
      </c>
      <c r="K7269" s="381">
        <v>1974</v>
      </c>
      <c r="L7269" s="369">
        <f t="shared" ca="1" si="113"/>
        <v>49</v>
      </c>
      <c r="M7269" s="299" t="s">
        <v>20</v>
      </c>
      <c r="N7269" s="10" t="s">
        <v>40415</v>
      </c>
      <c r="O7269" s="389" t="s">
        <v>29348</v>
      </c>
      <c r="P7269" s="386">
        <v>43709</v>
      </c>
    </row>
    <row r="7270" spans="1:16" s="8" customFormat="1" ht="15" customHeight="1" x14ac:dyDescent="0.25">
      <c r="A7270" s="362" t="s">
        <v>46</v>
      </c>
      <c r="B7270" s="362" t="s">
        <v>22115</v>
      </c>
      <c r="C7270" s="340" t="s">
        <v>5553</v>
      </c>
      <c r="D7270" s="362" t="s">
        <v>5554</v>
      </c>
      <c r="E7270" s="362">
        <v>30</v>
      </c>
      <c r="F7270" s="364">
        <v>23273631</v>
      </c>
      <c r="G7270" s="363">
        <v>20232736314</v>
      </c>
      <c r="H7270" s="365">
        <v>26876</v>
      </c>
      <c r="I7270" s="388">
        <v>31</v>
      </c>
      <c r="J7270" s="378">
        <v>7</v>
      </c>
      <c r="K7270" s="381">
        <v>1973</v>
      </c>
      <c r="L7270" s="369">
        <f t="shared" ca="1" si="113"/>
        <v>50</v>
      </c>
      <c r="M7270" s="299" t="s">
        <v>20</v>
      </c>
      <c r="N7270" s="10" t="s">
        <v>40415</v>
      </c>
      <c r="O7270" s="389" t="s">
        <v>29335</v>
      </c>
      <c r="P7270" s="386">
        <v>43525</v>
      </c>
    </row>
    <row r="7271" spans="1:16" s="8" customFormat="1" ht="15" customHeight="1" x14ac:dyDescent="0.25">
      <c r="A7271" s="362">
        <v>17</v>
      </c>
      <c r="B7271" s="362" t="s">
        <v>22115</v>
      </c>
      <c r="C7271" s="340" t="s">
        <v>5551</v>
      </c>
      <c r="D7271" s="362" t="s">
        <v>5552</v>
      </c>
      <c r="E7271" s="362">
        <v>35</v>
      </c>
      <c r="F7271" s="364">
        <v>24079492</v>
      </c>
      <c r="G7271" s="363">
        <v>20240794927</v>
      </c>
      <c r="H7271" s="365">
        <v>27312</v>
      </c>
      <c r="I7271" s="388">
        <v>10</v>
      </c>
      <c r="J7271" s="378">
        <v>10</v>
      </c>
      <c r="K7271" s="381">
        <v>1974</v>
      </c>
      <c r="L7271" s="369">
        <f t="shared" ca="1" si="113"/>
        <v>49</v>
      </c>
      <c r="M7271" s="299" t="s">
        <v>20</v>
      </c>
      <c r="N7271" s="10" t="s">
        <v>40415</v>
      </c>
      <c r="O7271" s="389" t="s">
        <v>177</v>
      </c>
      <c r="P7271" s="386" t="s">
        <v>177</v>
      </c>
    </row>
    <row r="7272" spans="1:16" s="8" customFormat="1" ht="15" customHeight="1" x14ac:dyDescent="0.25">
      <c r="A7272" s="362">
        <v>24</v>
      </c>
      <c r="B7272" s="362" t="s">
        <v>22115</v>
      </c>
      <c r="C7272" s="340" t="s">
        <v>5549</v>
      </c>
      <c r="D7272" s="362" t="s">
        <v>5550</v>
      </c>
      <c r="E7272" s="362">
        <v>30</v>
      </c>
      <c r="F7272" s="364">
        <v>22905807</v>
      </c>
      <c r="G7272" s="363">
        <v>20229058070</v>
      </c>
      <c r="H7272" s="365">
        <v>26679</v>
      </c>
      <c r="I7272" s="388">
        <v>15</v>
      </c>
      <c r="J7272" s="378">
        <v>1</v>
      </c>
      <c r="K7272" s="381">
        <v>1973</v>
      </c>
      <c r="L7272" s="369">
        <f t="shared" ca="1" si="113"/>
        <v>51</v>
      </c>
      <c r="M7272" s="299" t="s">
        <v>20</v>
      </c>
      <c r="N7272" s="10" t="s">
        <v>40415</v>
      </c>
      <c r="O7272" s="389" t="s">
        <v>29341</v>
      </c>
      <c r="P7272" s="386" t="s">
        <v>38164</v>
      </c>
    </row>
    <row r="7273" spans="1:16" s="8" customFormat="1" ht="15" customHeight="1" x14ac:dyDescent="0.25">
      <c r="A7273" s="362" t="s">
        <v>27</v>
      </c>
      <c r="B7273" s="362" t="s">
        <v>22115</v>
      </c>
      <c r="C7273" s="340" t="s">
        <v>5547</v>
      </c>
      <c r="D7273" s="362" t="s">
        <v>5548</v>
      </c>
      <c r="E7273" s="362">
        <v>30</v>
      </c>
      <c r="F7273" s="364">
        <v>21101338</v>
      </c>
      <c r="G7273" s="363">
        <v>27211013384</v>
      </c>
      <c r="H7273" s="365">
        <v>25539</v>
      </c>
      <c r="I7273" s="388">
        <v>2</v>
      </c>
      <c r="J7273" s="378">
        <v>12</v>
      </c>
      <c r="K7273" s="381">
        <v>1969</v>
      </c>
      <c r="L7273" s="369">
        <f t="shared" ca="1" si="113"/>
        <v>54</v>
      </c>
      <c r="M7273" s="299" t="s">
        <v>20</v>
      </c>
      <c r="N7273" s="10" t="s">
        <v>28854</v>
      </c>
      <c r="O7273" s="389" t="s">
        <v>29342</v>
      </c>
      <c r="P7273" s="386">
        <v>43252</v>
      </c>
    </row>
    <row r="7274" spans="1:16" s="8" customFormat="1" ht="15" customHeight="1" x14ac:dyDescent="0.25">
      <c r="A7274" s="362" t="s">
        <v>33761</v>
      </c>
      <c r="B7274" s="362" t="s">
        <v>22115</v>
      </c>
      <c r="C7274" s="340" t="s">
        <v>5545</v>
      </c>
      <c r="D7274" s="362" t="s">
        <v>5546</v>
      </c>
      <c r="E7274" s="362">
        <v>32</v>
      </c>
      <c r="F7274" s="364">
        <v>22586746</v>
      </c>
      <c r="G7274" s="363">
        <v>20225867462</v>
      </c>
      <c r="H7274" s="365">
        <v>26461</v>
      </c>
      <c r="I7274" s="388">
        <v>11</v>
      </c>
      <c r="J7274" s="378">
        <v>6</v>
      </c>
      <c r="K7274" s="381">
        <v>1972</v>
      </c>
      <c r="L7274" s="369">
        <f t="shared" ca="1" si="113"/>
        <v>51</v>
      </c>
      <c r="M7274" s="299" t="s">
        <v>20</v>
      </c>
      <c r="N7274" s="10" t="s">
        <v>40415</v>
      </c>
      <c r="O7274" s="389" t="s">
        <v>30739</v>
      </c>
      <c r="P7274" s="386">
        <v>40695</v>
      </c>
    </row>
    <row r="7275" spans="1:16" s="8" customFormat="1" ht="15" customHeight="1" x14ac:dyDescent="0.25">
      <c r="A7275" s="362" t="s">
        <v>46</v>
      </c>
      <c r="B7275" s="362" t="s">
        <v>22115</v>
      </c>
      <c r="C7275" s="340" t="s">
        <v>5543</v>
      </c>
      <c r="D7275" s="362" t="s">
        <v>5544</v>
      </c>
      <c r="E7275" s="362">
        <v>30</v>
      </c>
      <c r="F7275" s="364">
        <v>18178094</v>
      </c>
      <c r="G7275" s="363">
        <v>20181780941</v>
      </c>
      <c r="H7275" s="365">
        <v>24711</v>
      </c>
      <c r="I7275" s="388">
        <v>27</v>
      </c>
      <c r="J7275" s="378">
        <v>8</v>
      </c>
      <c r="K7275" s="381">
        <v>1967</v>
      </c>
      <c r="L7275" s="369">
        <f t="shared" ca="1" si="113"/>
        <v>56</v>
      </c>
      <c r="M7275" s="299" t="s">
        <v>20</v>
      </c>
      <c r="N7275" s="10" t="s">
        <v>40415</v>
      </c>
      <c r="O7275" s="389" t="s">
        <v>29320</v>
      </c>
      <c r="P7275" s="386">
        <v>43466</v>
      </c>
    </row>
    <row r="7276" spans="1:16" s="8" customFormat="1" ht="15" customHeight="1" x14ac:dyDescent="0.25">
      <c r="A7276" s="362" t="s">
        <v>627</v>
      </c>
      <c r="B7276" s="362" t="s">
        <v>22115</v>
      </c>
      <c r="C7276" s="340" t="s">
        <v>5541</v>
      </c>
      <c r="D7276" s="362" t="s">
        <v>5542</v>
      </c>
      <c r="E7276" s="362">
        <v>31</v>
      </c>
      <c r="F7276" s="364">
        <v>21704199</v>
      </c>
      <c r="G7276" s="363">
        <v>20217041997</v>
      </c>
      <c r="H7276" s="365">
        <v>25771</v>
      </c>
      <c r="I7276" s="388">
        <v>22</v>
      </c>
      <c r="J7276" s="378">
        <v>7</v>
      </c>
      <c r="K7276" s="381">
        <v>1970</v>
      </c>
      <c r="L7276" s="369">
        <f t="shared" ca="1" si="113"/>
        <v>53</v>
      </c>
      <c r="M7276" s="299" t="s">
        <v>20</v>
      </c>
      <c r="N7276" s="10" t="s">
        <v>40415</v>
      </c>
      <c r="O7276" s="389" t="s">
        <v>29350</v>
      </c>
      <c r="P7276" s="386">
        <v>42546</v>
      </c>
    </row>
    <row r="7277" spans="1:16" s="8" customFormat="1" ht="15" customHeight="1" x14ac:dyDescent="0.25">
      <c r="A7277" s="362" t="s">
        <v>172</v>
      </c>
      <c r="B7277" s="362" t="s">
        <v>22115</v>
      </c>
      <c r="C7277" s="340" t="s">
        <v>5539</v>
      </c>
      <c r="D7277" s="362" t="s">
        <v>5540</v>
      </c>
      <c r="E7277" s="362">
        <v>30</v>
      </c>
      <c r="F7277" s="364">
        <v>14389273</v>
      </c>
      <c r="G7277" s="363">
        <v>20143892736</v>
      </c>
      <c r="H7277" s="365" t="s">
        <v>29762</v>
      </c>
      <c r="I7277" s="388">
        <v>3</v>
      </c>
      <c r="J7277" s="378">
        <v>5</v>
      </c>
      <c r="K7277" s="381">
        <v>1961</v>
      </c>
      <c r="L7277" s="369">
        <f t="shared" ca="1" si="113"/>
        <v>62</v>
      </c>
      <c r="M7277" s="299" t="s">
        <v>20</v>
      </c>
      <c r="N7277" s="10" t="s">
        <v>40415</v>
      </c>
      <c r="O7277" s="389" t="s">
        <v>29313</v>
      </c>
      <c r="P7277" s="386">
        <v>43160</v>
      </c>
    </row>
    <row r="7278" spans="1:16" s="8" customFormat="1" ht="15" customHeight="1" x14ac:dyDescent="0.25">
      <c r="A7278" s="362" t="s">
        <v>23</v>
      </c>
      <c r="B7278" s="362" t="s">
        <v>22115</v>
      </c>
      <c r="C7278" s="340" t="s">
        <v>5537</v>
      </c>
      <c r="D7278" s="362" t="s">
        <v>5538</v>
      </c>
      <c r="E7278" s="362">
        <v>30</v>
      </c>
      <c r="F7278" s="364">
        <v>17130588</v>
      </c>
      <c r="G7278" s="363">
        <v>27171305883</v>
      </c>
      <c r="H7278" s="365">
        <v>23337</v>
      </c>
      <c r="I7278" s="388">
        <v>22</v>
      </c>
      <c r="J7278" s="378">
        <v>11</v>
      </c>
      <c r="K7278" s="381">
        <v>1963</v>
      </c>
      <c r="L7278" s="369">
        <f t="shared" ca="1" si="113"/>
        <v>60</v>
      </c>
      <c r="M7278" s="299" t="s">
        <v>20</v>
      </c>
      <c r="N7278" s="10" t="s">
        <v>28854</v>
      </c>
      <c r="O7278" s="389" t="s">
        <v>29339</v>
      </c>
      <c r="P7278" s="386">
        <v>43586</v>
      </c>
    </row>
    <row r="7279" spans="1:16" s="8" customFormat="1" ht="15" customHeight="1" x14ac:dyDescent="0.25">
      <c r="A7279" s="362" t="s">
        <v>46</v>
      </c>
      <c r="B7279" s="362" t="s">
        <v>22115</v>
      </c>
      <c r="C7279" s="340" t="s">
        <v>5530</v>
      </c>
      <c r="D7279" s="362" t="s">
        <v>5531</v>
      </c>
      <c r="E7279" s="362">
        <v>30</v>
      </c>
      <c r="F7279" s="364">
        <v>22032380</v>
      </c>
      <c r="G7279" s="363">
        <v>27220323809</v>
      </c>
      <c r="H7279" s="365">
        <v>25915</v>
      </c>
      <c r="I7279" s="388">
        <v>13</v>
      </c>
      <c r="J7279" s="378">
        <v>12</v>
      </c>
      <c r="K7279" s="381">
        <v>1970</v>
      </c>
      <c r="L7279" s="369">
        <f t="shared" ca="1" si="113"/>
        <v>53</v>
      </c>
      <c r="M7279" s="299" t="s">
        <v>20</v>
      </c>
      <c r="N7279" s="10" t="s">
        <v>28854</v>
      </c>
      <c r="O7279" s="389" t="s">
        <v>29342</v>
      </c>
      <c r="P7279" s="386">
        <v>43252</v>
      </c>
    </row>
    <row r="7280" spans="1:16" s="8" customFormat="1" ht="15" customHeight="1" x14ac:dyDescent="0.25">
      <c r="A7280" s="362" t="s">
        <v>59</v>
      </c>
      <c r="B7280" s="362" t="s">
        <v>22115</v>
      </c>
      <c r="C7280" s="340" t="s">
        <v>5528</v>
      </c>
      <c r="D7280" s="362" t="s">
        <v>5529</v>
      </c>
      <c r="E7280" s="362">
        <v>30</v>
      </c>
      <c r="F7280" s="364">
        <v>22886932</v>
      </c>
      <c r="G7280" s="363">
        <v>20228869326</v>
      </c>
      <c r="H7280" s="365">
        <v>26511</v>
      </c>
      <c r="I7280" s="388">
        <v>31</v>
      </c>
      <c r="J7280" s="378">
        <v>7</v>
      </c>
      <c r="K7280" s="381">
        <v>1972</v>
      </c>
      <c r="L7280" s="369">
        <f t="shared" ca="1" si="113"/>
        <v>51</v>
      </c>
      <c r="M7280" s="299" t="s">
        <v>20</v>
      </c>
      <c r="N7280" s="10" t="s">
        <v>40415</v>
      </c>
      <c r="O7280" s="389" t="s">
        <v>29320</v>
      </c>
      <c r="P7280" s="386">
        <v>43466</v>
      </c>
    </row>
    <row r="7281" spans="1:16" s="8" customFormat="1" ht="15" customHeight="1" x14ac:dyDescent="0.25">
      <c r="A7281" s="362" t="s">
        <v>59</v>
      </c>
      <c r="B7281" s="362" t="s">
        <v>22115</v>
      </c>
      <c r="C7281" s="340" t="s">
        <v>5522</v>
      </c>
      <c r="D7281" s="362" t="s">
        <v>5523</v>
      </c>
      <c r="E7281" s="362">
        <v>31</v>
      </c>
      <c r="F7281" s="364">
        <v>20963035</v>
      </c>
      <c r="G7281" s="363">
        <v>20209630355</v>
      </c>
      <c r="H7281" s="365">
        <v>25333</v>
      </c>
      <c r="I7281" s="388">
        <v>10</v>
      </c>
      <c r="J7281" s="378">
        <v>5</v>
      </c>
      <c r="K7281" s="381">
        <v>1969</v>
      </c>
      <c r="L7281" s="369">
        <f t="shared" ca="1" si="113"/>
        <v>54</v>
      </c>
      <c r="M7281" s="299" t="s">
        <v>20</v>
      </c>
      <c r="N7281" s="10" t="s">
        <v>40415</v>
      </c>
      <c r="O7281" s="389" t="s">
        <v>30747</v>
      </c>
      <c r="P7281" s="386">
        <v>41061</v>
      </c>
    </row>
    <row r="7282" spans="1:16" s="8" customFormat="1" ht="15" customHeight="1" x14ac:dyDescent="0.25">
      <c r="A7282" s="362" t="s">
        <v>46</v>
      </c>
      <c r="B7282" s="362" t="s">
        <v>22115</v>
      </c>
      <c r="C7282" s="340" t="s">
        <v>5520</v>
      </c>
      <c r="D7282" s="362" t="s">
        <v>5521</v>
      </c>
      <c r="E7282" s="362">
        <v>30</v>
      </c>
      <c r="F7282" s="364">
        <v>23047737</v>
      </c>
      <c r="G7282" s="363">
        <v>20230477370</v>
      </c>
      <c r="H7282" s="365">
        <v>26792</v>
      </c>
      <c r="I7282" s="388">
        <v>8</v>
      </c>
      <c r="J7282" s="378">
        <v>5</v>
      </c>
      <c r="K7282" s="381">
        <v>1973</v>
      </c>
      <c r="L7282" s="369">
        <f t="shared" ca="1" si="113"/>
        <v>50</v>
      </c>
      <c r="M7282" s="299" t="s">
        <v>20</v>
      </c>
      <c r="N7282" s="10" t="s">
        <v>40415</v>
      </c>
      <c r="O7282" s="389" t="s">
        <v>29342</v>
      </c>
      <c r="P7282" s="386">
        <v>43252</v>
      </c>
    </row>
    <row r="7283" spans="1:16" s="8" customFormat="1" ht="15" customHeight="1" x14ac:dyDescent="0.25">
      <c r="A7283" s="362" t="s">
        <v>36</v>
      </c>
      <c r="B7283" s="362" t="s">
        <v>22115</v>
      </c>
      <c r="C7283" s="340" t="s">
        <v>5519</v>
      </c>
      <c r="D7283" s="362" t="s">
        <v>5518</v>
      </c>
      <c r="E7283" s="362">
        <v>30</v>
      </c>
      <c r="F7283" s="364">
        <v>23972160</v>
      </c>
      <c r="G7283" s="363">
        <v>20239721606</v>
      </c>
      <c r="H7283" s="365">
        <v>27184</v>
      </c>
      <c r="I7283" s="388">
        <v>4</v>
      </c>
      <c r="J7283" s="378">
        <v>6</v>
      </c>
      <c r="K7283" s="381">
        <v>1974</v>
      </c>
      <c r="L7283" s="369">
        <f t="shared" ca="1" si="113"/>
        <v>49</v>
      </c>
      <c r="M7283" s="299" t="s">
        <v>20</v>
      </c>
      <c r="N7283" s="10" t="s">
        <v>40415</v>
      </c>
      <c r="O7283" s="389" t="s">
        <v>29321</v>
      </c>
      <c r="P7283" s="386">
        <v>44197</v>
      </c>
    </row>
    <row r="7284" spans="1:16" s="8" customFormat="1" ht="15" customHeight="1" x14ac:dyDescent="0.25">
      <c r="A7284" s="362" t="s">
        <v>46</v>
      </c>
      <c r="B7284" s="362" t="s">
        <v>22115</v>
      </c>
      <c r="C7284" s="340" t="s">
        <v>5514</v>
      </c>
      <c r="D7284" s="362" t="s">
        <v>5513</v>
      </c>
      <c r="E7284" s="362">
        <v>30</v>
      </c>
      <c r="F7284" s="364">
        <v>23263823</v>
      </c>
      <c r="G7284" s="363">
        <v>20232638231</v>
      </c>
      <c r="H7284" s="365">
        <v>26809</v>
      </c>
      <c r="I7284" s="388">
        <v>25</v>
      </c>
      <c r="J7284" s="378">
        <v>5</v>
      </c>
      <c r="K7284" s="381">
        <v>1973</v>
      </c>
      <c r="L7284" s="369">
        <f t="shared" ca="1" si="113"/>
        <v>50</v>
      </c>
      <c r="M7284" s="299" t="s">
        <v>20</v>
      </c>
      <c r="N7284" s="10" t="s">
        <v>40415</v>
      </c>
      <c r="O7284" s="389" t="s">
        <v>29321</v>
      </c>
      <c r="P7284" s="386">
        <v>44197</v>
      </c>
    </row>
    <row r="7285" spans="1:16" s="8" customFormat="1" ht="15" customHeight="1" x14ac:dyDescent="0.25">
      <c r="A7285" s="362" t="s">
        <v>59</v>
      </c>
      <c r="B7285" s="362" t="s">
        <v>22115</v>
      </c>
      <c r="C7285" s="340" t="s">
        <v>5507</v>
      </c>
      <c r="D7285" s="362" t="s">
        <v>5508</v>
      </c>
      <c r="E7285" s="362">
        <v>30</v>
      </c>
      <c r="F7285" s="364">
        <v>22687180</v>
      </c>
      <c r="G7285" s="363">
        <v>20226871803</v>
      </c>
      <c r="H7285" s="365">
        <v>26417</v>
      </c>
      <c r="I7285" s="388">
        <v>28</v>
      </c>
      <c r="J7285" s="378">
        <v>4</v>
      </c>
      <c r="K7285" s="381">
        <v>1972</v>
      </c>
      <c r="L7285" s="369">
        <f t="shared" ca="1" si="113"/>
        <v>51</v>
      </c>
      <c r="M7285" s="299" t="s">
        <v>20</v>
      </c>
      <c r="N7285" s="10" t="s">
        <v>40415</v>
      </c>
      <c r="O7285" s="389" t="s">
        <v>29342</v>
      </c>
      <c r="P7285" s="386">
        <v>43221</v>
      </c>
    </row>
    <row r="7286" spans="1:16" s="8" customFormat="1" ht="15" customHeight="1" x14ac:dyDescent="0.25">
      <c r="A7286" s="362" t="s">
        <v>27</v>
      </c>
      <c r="B7286" s="362" t="s">
        <v>22115</v>
      </c>
      <c r="C7286" s="340" t="s">
        <v>5505</v>
      </c>
      <c r="D7286" s="362" t="s">
        <v>5506</v>
      </c>
      <c r="E7286" s="362">
        <v>30</v>
      </c>
      <c r="F7286" s="364">
        <v>22750019</v>
      </c>
      <c r="G7286" s="363">
        <v>27227500196</v>
      </c>
      <c r="H7286" s="365">
        <v>26274</v>
      </c>
      <c r="I7286" s="388">
        <v>7</v>
      </c>
      <c r="J7286" s="378">
        <v>12</v>
      </c>
      <c r="K7286" s="381">
        <v>1971</v>
      </c>
      <c r="L7286" s="369">
        <f t="shared" ca="1" si="113"/>
        <v>52</v>
      </c>
      <c r="M7286" s="299" t="s">
        <v>20</v>
      </c>
      <c r="N7286" s="10" t="s">
        <v>28854</v>
      </c>
      <c r="O7286" s="389" t="s">
        <v>29347</v>
      </c>
      <c r="P7286" s="386">
        <v>42974</v>
      </c>
    </row>
    <row r="7287" spans="1:16" s="8" customFormat="1" ht="15" customHeight="1" x14ac:dyDescent="0.25">
      <c r="A7287" s="362" t="s">
        <v>23</v>
      </c>
      <c r="B7287" s="362" t="s">
        <v>22115</v>
      </c>
      <c r="C7287" s="340" t="s">
        <v>5504</v>
      </c>
      <c r="D7287" s="362" t="s">
        <v>5503</v>
      </c>
      <c r="E7287" s="362">
        <v>30</v>
      </c>
      <c r="F7287" s="364">
        <v>23685239</v>
      </c>
      <c r="G7287" s="363">
        <v>20236852394</v>
      </c>
      <c r="H7287" s="365">
        <v>27023</v>
      </c>
      <c r="I7287" s="388">
        <v>25</v>
      </c>
      <c r="J7287" s="378">
        <v>12</v>
      </c>
      <c r="K7287" s="381">
        <v>1973</v>
      </c>
      <c r="L7287" s="369">
        <f t="shared" ca="1" si="113"/>
        <v>50</v>
      </c>
      <c r="M7287" s="299" t="s">
        <v>20</v>
      </c>
      <c r="N7287" s="10" t="s">
        <v>40415</v>
      </c>
      <c r="O7287" s="389" t="s">
        <v>29321</v>
      </c>
      <c r="P7287" s="386">
        <v>44197</v>
      </c>
    </row>
    <row r="7288" spans="1:16" s="8" customFormat="1" ht="15" customHeight="1" x14ac:dyDescent="0.25">
      <c r="A7288" s="362" t="s">
        <v>172</v>
      </c>
      <c r="B7288" s="362" t="s">
        <v>22115</v>
      </c>
      <c r="C7288" s="340" t="s">
        <v>5499</v>
      </c>
      <c r="D7288" s="362" t="s">
        <v>5500</v>
      </c>
      <c r="E7288" s="362">
        <v>30</v>
      </c>
      <c r="F7288" s="364">
        <v>23648917</v>
      </c>
      <c r="G7288" s="363">
        <v>20236489176</v>
      </c>
      <c r="H7288" s="365" t="s">
        <v>29761</v>
      </c>
      <c r="I7288" s="388">
        <v>26</v>
      </c>
      <c r="J7288" s="378">
        <v>6</v>
      </c>
      <c r="K7288" s="381">
        <v>1974</v>
      </c>
      <c r="L7288" s="369">
        <f t="shared" ca="1" si="113"/>
        <v>49</v>
      </c>
      <c r="M7288" s="299" t="s">
        <v>20</v>
      </c>
      <c r="N7288" s="10" t="s">
        <v>40415</v>
      </c>
      <c r="O7288" s="389" t="s">
        <v>29360</v>
      </c>
      <c r="P7288" s="386">
        <v>43282</v>
      </c>
    </row>
    <row r="7289" spans="1:16" s="8" customFormat="1" ht="15" customHeight="1" x14ac:dyDescent="0.25">
      <c r="A7289" s="362" t="s">
        <v>59</v>
      </c>
      <c r="B7289" s="362" t="s">
        <v>22115</v>
      </c>
      <c r="C7289" s="340" t="s">
        <v>5497</v>
      </c>
      <c r="D7289" s="362" t="s">
        <v>5498</v>
      </c>
      <c r="E7289" s="362">
        <v>30</v>
      </c>
      <c r="F7289" s="364">
        <v>23791149</v>
      </c>
      <c r="G7289" s="363">
        <v>20237911491</v>
      </c>
      <c r="H7289" s="365">
        <v>27046</v>
      </c>
      <c r="I7289" s="388">
        <v>17</v>
      </c>
      <c r="J7289" s="378">
        <v>1</v>
      </c>
      <c r="K7289" s="381">
        <v>1974</v>
      </c>
      <c r="L7289" s="369">
        <f t="shared" ca="1" si="113"/>
        <v>50</v>
      </c>
      <c r="M7289" s="299" t="s">
        <v>20</v>
      </c>
      <c r="N7289" s="10" t="s">
        <v>40415</v>
      </c>
      <c r="O7289" s="389" t="s">
        <v>35977</v>
      </c>
      <c r="P7289" s="386">
        <v>42705</v>
      </c>
    </row>
    <row r="7290" spans="1:16" s="8" customFormat="1" ht="15" customHeight="1" x14ac:dyDescent="0.25">
      <c r="A7290" s="362" t="s">
        <v>172</v>
      </c>
      <c r="B7290" s="362" t="s">
        <v>22115</v>
      </c>
      <c r="C7290" s="340" t="s">
        <v>5495</v>
      </c>
      <c r="D7290" s="362" t="s">
        <v>5496</v>
      </c>
      <c r="E7290" s="362">
        <v>30</v>
      </c>
      <c r="F7290" s="364">
        <v>22920414</v>
      </c>
      <c r="G7290" s="363">
        <v>23229204149</v>
      </c>
      <c r="H7290" s="365" t="s">
        <v>29760</v>
      </c>
      <c r="I7290" s="388">
        <v>10</v>
      </c>
      <c r="J7290" s="378">
        <v>9</v>
      </c>
      <c r="K7290" s="381">
        <v>1972</v>
      </c>
      <c r="L7290" s="369">
        <f t="shared" ca="1" si="113"/>
        <v>51</v>
      </c>
      <c r="M7290" s="299" t="s">
        <v>20</v>
      </c>
      <c r="N7290" s="10" t="s">
        <v>40415</v>
      </c>
      <c r="O7290" s="389" t="s">
        <v>29320</v>
      </c>
      <c r="P7290" s="386">
        <v>43466</v>
      </c>
    </row>
    <row r="7291" spans="1:16" s="8" customFormat="1" ht="15" customHeight="1" x14ac:dyDescent="0.25">
      <c r="A7291" s="362" t="s">
        <v>46</v>
      </c>
      <c r="B7291" s="362" t="s">
        <v>22115</v>
      </c>
      <c r="C7291" s="340" t="s">
        <v>5493</v>
      </c>
      <c r="D7291" s="362" t="s">
        <v>5494</v>
      </c>
      <c r="E7291" s="362">
        <v>30</v>
      </c>
      <c r="F7291" s="364">
        <v>21886322</v>
      </c>
      <c r="G7291" s="363">
        <v>27218863227</v>
      </c>
      <c r="H7291" s="365">
        <v>25886</v>
      </c>
      <c r="I7291" s="388">
        <v>14</v>
      </c>
      <c r="J7291" s="378">
        <v>11</v>
      </c>
      <c r="K7291" s="381">
        <v>1970</v>
      </c>
      <c r="L7291" s="369">
        <f t="shared" ca="1" si="113"/>
        <v>53</v>
      </c>
      <c r="M7291" s="299" t="s">
        <v>20</v>
      </c>
      <c r="N7291" s="10" t="s">
        <v>28854</v>
      </c>
      <c r="O7291" s="389" t="s">
        <v>29354</v>
      </c>
      <c r="P7291" s="386">
        <v>43070</v>
      </c>
    </row>
    <row r="7292" spans="1:16" s="8" customFormat="1" ht="15" customHeight="1" x14ac:dyDescent="0.25">
      <c r="A7292" s="362" t="s">
        <v>27</v>
      </c>
      <c r="B7292" s="362" t="s">
        <v>22115</v>
      </c>
      <c r="C7292" s="340" t="s">
        <v>5491</v>
      </c>
      <c r="D7292" s="362" t="s">
        <v>5492</v>
      </c>
      <c r="E7292" s="362">
        <v>30</v>
      </c>
      <c r="F7292" s="364">
        <v>23153751</v>
      </c>
      <c r="G7292" s="363">
        <v>27231537517</v>
      </c>
      <c r="H7292" s="365">
        <v>26682</v>
      </c>
      <c r="I7292" s="388">
        <v>18</v>
      </c>
      <c r="J7292" s="378">
        <v>1</v>
      </c>
      <c r="K7292" s="381">
        <v>1973</v>
      </c>
      <c r="L7292" s="369">
        <f t="shared" ca="1" si="113"/>
        <v>51</v>
      </c>
      <c r="M7292" s="299" t="s">
        <v>20</v>
      </c>
      <c r="N7292" s="10" t="s">
        <v>28854</v>
      </c>
      <c r="O7292" s="389" t="s">
        <v>29320</v>
      </c>
      <c r="P7292" s="386">
        <v>43466</v>
      </c>
    </row>
    <row r="7293" spans="1:16" s="8" customFormat="1" ht="15" customHeight="1" x14ac:dyDescent="0.25">
      <c r="A7293" s="362" t="s">
        <v>46</v>
      </c>
      <c r="B7293" s="362" t="s">
        <v>22115</v>
      </c>
      <c r="C7293" s="340" t="s">
        <v>5489</v>
      </c>
      <c r="D7293" s="362" t="s">
        <v>5490</v>
      </c>
      <c r="E7293" s="362">
        <v>30</v>
      </c>
      <c r="F7293" s="364">
        <v>23438119</v>
      </c>
      <c r="G7293" s="363">
        <v>23234381199</v>
      </c>
      <c r="H7293" s="365">
        <v>26834</v>
      </c>
      <c r="I7293" s="388">
        <v>19</v>
      </c>
      <c r="J7293" s="378">
        <v>6</v>
      </c>
      <c r="K7293" s="381">
        <v>1973</v>
      </c>
      <c r="L7293" s="369">
        <f t="shared" ca="1" si="113"/>
        <v>50</v>
      </c>
      <c r="M7293" s="299" t="s">
        <v>20</v>
      </c>
      <c r="N7293" s="10" t="s">
        <v>40415</v>
      </c>
      <c r="O7293" s="389" t="s">
        <v>29338</v>
      </c>
      <c r="P7293" s="386">
        <v>43221</v>
      </c>
    </row>
    <row r="7294" spans="1:16" s="8" customFormat="1" ht="15" customHeight="1" x14ac:dyDescent="0.25">
      <c r="A7294" s="362" t="s">
        <v>59</v>
      </c>
      <c r="B7294" s="362" t="s">
        <v>22115</v>
      </c>
      <c r="C7294" s="340" t="s">
        <v>5488</v>
      </c>
      <c r="D7294" s="362" t="s">
        <v>5487</v>
      </c>
      <c r="E7294" s="362">
        <v>30</v>
      </c>
      <c r="F7294" s="364">
        <v>12104202</v>
      </c>
      <c r="G7294" s="363">
        <v>23121042029</v>
      </c>
      <c r="H7294" s="365">
        <v>20437</v>
      </c>
      <c r="I7294" s="388">
        <v>14</v>
      </c>
      <c r="J7294" s="378">
        <v>12</v>
      </c>
      <c r="K7294" s="381">
        <v>1955</v>
      </c>
      <c r="L7294" s="369">
        <f t="shared" ca="1" si="113"/>
        <v>68</v>
      </c>
      <c r="M7294" s="299" t="s">
        <v>20</v>
      </c>
      <c r="N7294" s="10" t="s">
        <v>40415</v>
      </c>
      <c r="O7294" s="389" t="s">
        <v>29317</v>
      </c>
      <c r="P7294" s="386">
        <v>44013</v>
      </c>
    </row>
    <row r="7295" spans="1:16" s="8" customFormat="1" ht="15" customHeight="1" x14ac:dyDescent="0.25">
      <c r="A7295" s="362" t="s">
        <v>27</v>
      </c>
      <c r="B7295" s="362" t="s">
        <v>22115</v>
      </c>
      <c r="C7295" s="340" t="s">
        <v>5483</v>
      </c>
      <c r="D7295" s="362" t="s">
        <v>5484</v>
      </c>
      <c r="E7295" s="362">
        <v>31</v>
      </c>
      <c r="F7295" s="364">
        <v>11681883</v>
      </c>
      <c r="G7295" s="363">
        <v>27116818839</v>
      </c>
      <c r="H7295" s="365">
        <v>20224</v>
      </c>
      <c r="I7295" s="388">
        <v>15</v>
      </c>
      <c r="J7295" s="378">
        <v>5</v>
      </c>
      <c r="K7295" s="381">
        <v>1955</v>
      </c>
      <c r="L7295" s="369">
        <f t="shared" ca="1" si="113"/>
        <v>68</v>
      </c>
      <c r="M7295" s="299" t="s">
        <v>20</v>
      </c>
      <c r="N7295" s="10" t="s">
        <v>28854</v>
      </c>
      <c r="O7295" s="389" t="s">
        <v>34624</v>
      </c>
      <c r="P7295" s="386">
        <v>41791</v>
      </c>
    </row>
    <row r="7296" spans="1:16" s="8" customFormat="1" ht="15" customHeight="1" x14ac:dyDescent="0.25">
      <c r="A7296" s="362" t="s">
        <v>36</v>
      </c>
      <c r="B7296" s="362" t="s">
        <v>22115</v>
      </c>
      <c r="C7296" s="340" t="s">
        <v>5481</v>
      </c>
      <c r="D7296" s="362" t="s">
        <v>5482</v>
      </c>
      <c r="E7296" s="362">
        <v>32</v>
      </c>
      <c r="F7296" s="364">
        <v>12877603</v>
      </c>
      <c r="G7296" s="363">
        <v>27128776031</v>
      </c>
      <c r="H7296" s="365">
        <v>21170</v>
      </c>
      <c r="I7296" s="388">
        <v>16</v>
      </c>
      <c r="J7296" s="378">
        <v>12</v>
      </c>
      <c r="K7296" s="381">
        <v>1957</v>
      </c>
      <c r="L7296" s="369">
        <f t="shared" ca="1" si="113"/>
        <v>66</v>
      </c>
      <c r="M7296" s="299" t="s">
        <v>20</v>
      </c>
      <c r="N7296" s="10" t="s">
        <v>28854</v>
      </c>
      <c r="O7296" s="389" t="s">
        <v>30747</v>
      </c>
      <c r="P7296" s="386">
        <v>41061</v>
      </c>
    </row>
    <row r="7297" spans="1:16" s="8" customFormat="1" ht="15" customHeight="1" x14ac:dyDescent="0.25">
      <c r="A7297" s="362" t="s">
        <v>161</v>
      </c>
      <c r="B7297" s="362" t="s">
        <v>22115</v>
      </c>
      <c r="C7297" s="340" t="s">
        <v>5480</v>
      </c>
      <c r="D7297" s="362" t="s">
        <v>5479</v>
      </c>
      <c r="E7297" s="362">
        <v>30</v>
      </c>
      <c r="F7297" s="364">
        <v>18524071</v>
      </c>
      <c r="G7297" s="363">
        <v>20185240712</v>
      </c>
      <c r="H7297" s="365">
        <v>24797</v>
      </c>
      <c r="I7297" s="388">
        <v>21</v>
      </c>
      <c r="J7297" s="378">
        <v>11</v>
      </c>
      <c r="K7297" s="381">
        <v>1967</v>
      </c>
      <c r="L7297" s="369">
        <f t="shared" ca="1" si="113"/>
        <v>56</v>
      </c>
      <c r="M7297" s="299" t="s">
        <v>20</v>
      </c>
      <c r="N7297" s="10" t="s">
        <v>40415</v>
      </c>
      <c r="O7297" s="389" t="s">
        <v>29321</v>
      </c>
      <c r="P7297" s="386">
        <v>44197</v>
      </c>
    </row>
    <row r="7298" spans="1:16" s="8" customFormat="1" ht="15" customHeight="1" x14ac:dyDescent="0.25">
      <c r="A7298" s="362" t="s">
        <v>36</v>
      </c>
      <c r="B7298" s="362" t="s">
        <v>22115</v>
      </c>
      <c r="C7298" s="340" t="s">
        <v>5473</v>
      </c>
      <c r="D7298" s="362" t="s">
        <v>5474</v>
      </c>
      <c r="E7298" s="362">
        <v>30</v>
      </c>
      <c r="F7298" s="364">
        <v>23186711</v>
      </c>
      <c r="G7298" s="363">
        <v>27231867118</v>
      </c>
      <c r="H7298" s="365">
        <v>27042</v>
      </c>
      <c r="I7298" s="388">
        <v>13</v>
      </c>
      <c r="J7298" s="378">
        <v>1</v>
      </c>
      <c r="K7298" s="381">
        <v>1974</v>
      </c>
      <c r="L7298" s="369">
        <f t="shared" ref="L7298:L7361" ca="1" si="114">DATEDIF(H7298,TODAY(),"Y")</f>
        <v>50</v>
      </c>
      <c r="M7298" s="299" t="s">
        <v>20</v>
      </c>
      <c r="N7298" s="10" t="s">
        <v>28854</v>
      </c>
      <c r="O7298" s="389" t="s">
        <v>29329</v>
      </c>
      <c r="P7298" s="386" t="s">
        <v>35740</v>
      </c>
    </row>
    <row r="7299" spans="1:16" s="8" customFormat="1" ht="15" customHeight="1" x14ac:dyDescent="0.25">
      <c r="A7299" s="362" t="s">
        <v>27</v>
      </c>
      <c r="B7299" s="362" t="s">
        <v>22115</v>
      </c>
      <c r="C7299" s="340" t="s">
        <v>5471</v>
      </c>
      <c r="D7299" s="362" t="s">
        <v>5472</v>
      </c>
      <c r="E7299" s="362">
        <v>30</v>
      </c>
      <c r="F7299" s="364">
        <v>23605274</v>
      </c>
      <c r="G7299" s="363">
        <v>27236052740</v>
      </c>
      <c r="H7299" s="365">
        <v>27060</v>
      </c>
      <c r="I7299" s="388">
        <v>31</v>
      </c>
      <c r="J7299" s="378">
        <v>1</v>
      </c>
      <c r="K7299" s="381">
        <v>1974</v>
      </c>
      <c r="L7299" s="369">
        <f t="shared" ca="1" si="114"/>
        <v>50</v>
      </c>
      <c r="M7299" s="299" t="s">
        <v>20</v>
      </c>
      <c r="N7299" s="10" t="s">
        <v>28854</v>
      </c>
      <c r="O7299" s="389" t="s">
        <v>29320</v>
      </c>
      <c r="P7299" s="386">
        <v>43466</v>
      </c>
    </row>
    <row r="7300" spans="1:16" s="8" customFormat="1" ht="15" customHeight="1" x14ac:dyDescent="0.25">
      <c r="A7300" s="362" t="s">
        <v>46</v>
      </c>
      <c r="B7300" s="362" t="s">
        <v>22115</v>
      </c>
      <c r="C7300" s="340" t="s">
        <v>5469</v>
      </c>
      <c r="D7300" s="362" t="s">
        <v>5470</v>
      </c>
      <c r="E7300" s="362">
        <v>30</v>
      </c>
      <c r="F7300" s="364">
        <v>23515342</v>
      </c>
      <c r="G7300" s="363">
        <v>23235153424</v>
      </c>
      <c r="H7300" s="365">
        <v>26911</v>
      </c>
      <c r="I7300" s="388">
        <v>4</v>
      </c>
      <c r="J7300" s="378">
        <v>9</v>
      </c>
      <c r="K7300" s="381">
        <v>1973</v>
      </c>
      <c r="L7300" s="369">
        <f t="shared" ca="1" si="114"/>
        <v>50</v>
      </c>
      <c r="M7300" s="299" t="s">
        <v>20</v>
      </c>
      <c r="N7300" s="10" t="s">
        <v>28854</v>
      </c>
      <c r="O7300" s="389" t="s">
        <v>29344</v>
      </c>
      <c r="P7300" s="386">
        <v>43313</v>
      </c>
    </row>
    <row r="7301" spans="1:16" s="8" customFormat="1" ht="15" customHeight="1" x14ac:dyDescent="0.25">
      <c r="A7301" s="362" t="s">
        <v>59</v>
      </c>
      <c r="B7301" s="362" t="s">
        <v>22115</v>
      </c>
      <c r="C7301" s="340" t="s">
        <v>5467</v>
      </c>
      <c r="D7301" s="362" t="s">
        <v>5468</v>
      </c>
      <c r="E7301" s="362">
        <v>30</v>
      </c>
      <c r="F7301" s="364">
        <v>21962741</v>
      </c>
      <c r="G7301" s="363">
        <v>20219627417</v>
      </c>
      <c r="H7301" s="365">
        <v>26045</v>
      </c>
      <c r="I7301" s="388">
        <v>22</v>
      </c>
      <c r="J7301" s="378">
        <v>4</v>
      </c>
      <c r="K7301" s="381">
        <v>1971</v>
      </c>
      <c r="L7301" s="369">
        <f t="shared" ca="1" si="114"/>
        <v>53</v>
      </c>
      <c r="M7301" s="299" t="s">
        <v>20</v>
      </c>
      <c r="N7301" s="10" t="s">
        <v>40415</v>
      </c>
      <c r="O7301" s="389" t="s">
        <v>29335</v>
      </c>
      <c r="P7301" s="386">
        <v>43525</v>
      </c>
    </row>
    <row r="7302" spans="1:16" s="8" customFormat="1" ht="15" customHeight="1" x14ac:dyDescent="0.25">
      <c r="A7302" s="362" t="s">
        <v>46</v>
      </c>
      <c r="B7302" s="362" t="s">
        <v>22115</v>
      </c>
      <c r="C7302" s="340" t="s">
        <v>5465</v>
      </c>
      <c r="D7302" s="362" t="s">
        <v>5466</v>
      </c>
      <c r="E7302" s="362">
        <v>31</v>
      </c>
      <c r="F7302" s="364">
        <v>8316139</v>
      </c>
      <c r="G7302" s="363">
        <v>20083161397</v>
      </c>
      <c r="H7302" s="365">
        <v>18262</v>
      </c>
      <c r="I7302" s="388">
        <v>30</v>
      </c>
      <c r="J7302" s="378">
        <v>12</v>
      </c>
      <c r="K7302" s="381">
        <v>1949</v>
      </c>
      <c r="L7302" s="369">
        <f t="shared" ca="1" si="114"/>
        <v>74</v>
      </c>
      <c r="M7302" s="299" t="s">
        <v>20</v>
      </c>
      <c r="N7302" s="10" t="s">
        <v>40415</v>
      </c>
      <c r="O7302" s="389" t="s">
        <v>30747</v>
      </c>
      <c r="P7302" s="386">
        <v>41061</v>
      </c>
    </row>
    <row r="7303" spans="1:16" s="8" customFormat="1" ht="15" customHeight="1" x14ac:dyDescent="0.25">
      <c r="A7303" s="362" t="s">
        <v>46</v>
      </c>
      <c r="B7303" s="362" t="s">
        <v>22115</v>
      </c>
      <c r="C7303" s="340" t="s">
        <v>5463</v>
      </c>
      <c r="D7303" s="362" t="s">
        <v>5464</v>
      </c>
      <c r="E7303" s="362">
        <v>30</v>
      </c>
      <c r="F7303" s="364">
        <v>11836936</v>
      </c>
      <c r="G7303" s="363">
        <v>20118369360</v>
      </c>
      <c r="H7303" s="365">
        <v>20469</v>
      </c>
      <c r="I7303" s="388">
        <v>15</v>
      </c>
      <c r="J7303" s="378">
        <v>1</v>
      </c>
      <c r="K7303" s="381">
        <v>1956</v>
      </c>
      <c r="L7303" s="369">
        <f t="shared" ca="1" si="114"/>
        <v>68</v>
      </c>
      <c r="M7303" s="299" t="s">
        <v>20</v>
      </c>
      <c r="N7303" s="10" t="s">
        <v>40415</v>
      </c>
      <c r="O7303" s="389" t="s">
        <v>29340</v>
      </c>
      <c r="P7303" s="386">
        <v>42887</v>
      </c>
    </row>
    <row r="7304" spans="1:16" s="8" customFormat="1" ht="15" customHeight="1" x14ac:dyDescent="0.25">
      <c r="A7304" s="362" t="s">
        <v>46</v>
      </c>
      <c r="B7304" s="362" t="s">
        <v>22115</v>
      </c>
      <c r="C7304" s="340" t="s">
        <v>5462</v>
      </c>
      <c r="D7304" s="362" t="s">
        <v>5461</v>
      </c>
      <c r="E7304" s="362">
        <v>30</v>
      </c>
      <c r="F7304" s="364">
        <v>22728372</v>
      </c>
      <c r="G7304" s="363">
        <v>20227283727</v>
      </c>
      <c r="H7304" s="365">
        <v>26559</v>
      </c>
      <c r="I7304" s="388">
        <v>17</v>
      </c>
      <c r="J7304" s="378">
        <v>9</v>
      </c>
      <c r="K7304" s="381">
        <v>1972</v>
      </c>
      <c r="L7304" s="369">
        <f t="shared" ca="1" si="114"/>
        <v>51</v>
      </c>
      <c r="M7304" s="299" t="s">
        <v>20</v>
      </c>
      <c r="N7304" s="10" t="s">
        <v>40415</v>
      </c>
      <c r="O7304" s="389" t="s">
        <v>29314</v>
      </c>
      <c r="P7304" s="386">
        <v>43952</v>
      </c>
    </row>
    <row r="7305" spans="1:16" s="8" customFormat="1" ht="15" customHeight="1" x14ac:dyDescent="0.25">
      <c r="A7305" s="362" t="s">
        <v>27</v>
      </c>
      <c r="B7305" s="362" t="s">
        <v>22115</v>
      </c>
      <c r="C7305" s="340" t="s">
        <v>5457</v>
      </c>
      <c r="D7305" s="362" t="s">
        <v>5456</v>
      </c>
      <c r="E7305" s="362">
        <v>30</v>
      </c>
      <c r="F7305" s="364">
        <v>20209391</v>
      </c>
      <c r="G7305" s="363">
        <v>20202093915</v>
      </c>
      <c r="H7305" s="365">
        <v>25129</v>
      </c>
      <c r="I7305" s="388">
        <v>18</v>
      </c>
      <c r="J7305" s="378">
        <v>10</v>
      </c>
      <c r="K7305" s="381">
        <v>1968</v>
      </c>
      <c r="L7305" s="369">
        <f t="shared" ca="1" si="114"/>
        <v>55</v>
      </c>
      <c r="M7305" s="299" t="s">
        <v>20</v>
      </c>
      <c r="N7305" s="10" t="s">
        <v>40415</v>
      </c>
      <c r="O7305" s="389" t="s">
        <v>29314</v>
      </c>
      <c r="P7305" s="386">
        <v>43952</v>
      </c>
    </row>
    <row r="7306" spans="1:16" s="8" customFormat="1" ht="15" customHeight="1" x14ac:dyDescent="0.25">
      <c r="A7306" s="362" t="s">
        <v>46</v>
      </c>
      <c r="B7306" s="362" t="s">
        <v>22115</v>
      </c>
      <c r="C7306" s="340" t="s">
        <v>5451</v>
      </c>
      <c r="D7306" s="362" t="s">
        <v>5452</v>
      </c>
      <c r="E7306" s="362">
        <v>30</v>
      </c>
      <c r="F7306" s="364">
        <v>11002032</v>
      </c>
      <c r="G7306" s="363">
        <v>20110020326</v>
      </c>
      <c r="H7306" s="365">
        <v>19470</v>
      </c>
      <c r="I7306" s="388">
        <v>21</v>
      </c>
      <c r="J7306" s="378">
        <v>4</v>
      </c>
      <c r="K7306" s="381">
        <v>1953</v>
      </c>
      <c r="L7306" s="369">
        <f t="shared" ca="1" si="114"/>
        <v>71</v>
      </c>
      <c r="M7306" s="299" t="s">
        <v>20</v>
      </c>
      <c r="N7306" s="10" t="s">
        <v>40415</v>
      </c>
      <c r="O7306" s="389" t="s">
        <v>29318</v>
      </c>
      <c r="P7306" s="386">
        <v>43160</v>
      </c>
    </row>
    <row r="7307" spans="1:16" s="8" customFormat="1" ht="15" customHeight="1" x14ac:dyDescent="0.25">
      <c r="A7307" s="362" t="s">
        <v>627</v>
      </c>
      <c r="B7307" s="362" t="s">
        <v>22115</v>
      </c>
      <c r="C7307" s="340" t="s">
        <v>5449</v>
      </c>
      <c r="D7307" s="362" t="s">
        <v>5450</v>
      </c>
      <c r="E7307" s="362">
        <v>31</v>
      </c>
      <c r="F7307" s="364">
        <v>17967393</v>
      </c>
      <c r="G7307" s="363">
        <v>20179673933</v>
      </c>
      <c r="H7307" s="365">
        <v>24574</v>
      </c>
      <c r="I7307" s="388">
        <v>12</v>
      </c>
      <c r="J7307" s="378">
        <v>4</v>
      </c>
      <c r="K7307" s="381">
        <v>1967</v>
      </c>
      <c r="L7307" s="369">
        <f t="shared" ca="1" si="114"/>
        <v>57</v>
      </c>
      <c r="M7307" s="299" t="s">
        <v>20</v>
      </c>
      <c r="N7307" s="10" t="s">
        <v>40415</v>
      </c>
      <c r="O7307" s="389" t="s">
        <v>30779</v>
      </c>
      <c r="P7307" s="386">
        <v>42339</v>
      </c>
    </row>
    <row r="7308" spans="1:16" s="8" customFormat="1" ht="15" customHeight="1" x14ac:dyDescent="0.25">
      <c r="A7308" s="362" t="s">
        <v>172</v>
      </c>
      <c r="B7308" s="362" t="s">
        <v>22115</v>
      </c>
      <c r="C7308" s="340" t="s">
        <v>5447</v>
      </c>
      <c r="D7308" s="362" t="s">
        <v>5448</v>
      </c>
      <c r="E7308" s="362">
        <v>34</v>
      </c>
      <c r="F7308" s="364">
        <v>21849659</v>
      </c>
      <c r="G7308" s="363">
        <v>20218496599</v>
      </c>
      <c r="H7308" s="365" t="s">
        <v>29759</v>
      </c>
      <c r="I7308" s="388">
        <v>30</v>
      </c>
      <c r="J7308" s="378">
        <v>7</v>
      </c>
      <c r="K7308" s="381">
        <v>1971</v>
      </c>
      <c r="L7308" s="369">
        <f t="shared" ca="1" si="114"/>
        <v>52</v>
      </c>
      <c r="M7308" s="299" t="s">
        <v>20</v>
      </c>
      <c r="N7308" s="10" t="s">
        <v>40415</v>
      </c>
      <c r="O7308" s="389" t="s">
        <v>33532</v>
      </c>
      <c r="P7308" s="386" t="s">
        <v>177</v>
      </c>
    </row>
    <row r="7309" spans="1:16" s="8" customFormat="1" ht="15" customHeight="1" x14ac:dyDescent="0.25">
      <c r="A7309" s="362" t="s">
        <v>33761</v>
      </c>
      <c r="B7309" s="362" t="s">
        <v>22115</v>
      </c>
      <c r="C7309" s="340" t="s">
        <v>5445</v>
      </c>
      <c r="D7309" s="362" t="s">
        <v>5446</v>
      </c>
      <c r="E7309" s="362">
        <v>34</v>
      </c>
      <c r="F7309" s="364">
        <v>20413267</v>
      </c>
      <c r="G7309" s="363">
        <v>20204132675</v>
      </c>
      <c r="H7309" s="365">
        <v>25064</v>
      </c>
      <c r="I7309" s="388">
        <v>14</v>
      </c>
      <c r="J7309" s="378">
        <v>8</v>
      </c>
      <c r="K7309" s="381">
        <v>1968</v>
      </c>
      <c r="L7309" s="369">
        <f t="shared" ca="1" si="114"/>
        <v>55</v>
      </c>
      <c r="M7309" s="299" t="s">
        <v>20</v>
      </c>
      <c r="N7309" s="10" t="s">
        <v>40415</v>
      </c>
      <c r="O7309" s="389" t="s">
        <v>177</v>
      </c>
      <c r="P7309" s="386" t="s">
        <v>177</v>
      </c>
    </row>
    <row r="7310" spans="1:16" s="8" customFormat="1" ht="15" customHeight="1" x14ac:dyDescent="0.25">
      <c r="A7310" s="362" t="s">
        <v>33761</v>
      </c>
      <c r="B7310" s="362" t="s">
        <v>22115</v>
      </c>
      <c r="C7310" s="340" t="s">
        <v>29390</v>
      </c>
      <c r="D7310" s="362" t="s">
        <v>29391</v>
      </c>
      <c r="E7310" s="362">
        <v>30</v>
      </c>
      <c r="F7310" s="364">
        <v>23612481</v>
      </c>
      <c r="G7310" s="363">
        <v>23236124819</v>
      </c>
      <c r="H7310" s="365">
        <v>26962</v>
      </c>
      <c r="I7310" s="388">
        <v>25</v>
      </c>
      <c r="J7310" s="378">
        <v>10</v>
      </c>
      <c r="K7310" s="381">
        <v>1973</v>
      </c>
      <c r="L7310" s="369">
        <f t="shared" ca="1" si="114"/>
        <v>50</v>
      </c>
      <c r="M7310" s="299" t="s">
        <v>20</v>
      </c>
      <c r="N7310" s="10" t="s">
        <v>40415</v>
      </c>
      <c r="O7310" s="389" t="s">
        <v>29382</v>
      </c>
      <c r="P7310" s="386">
        <v>44440</v>
      </c>
    </row>
    <row r="7311" spans="1:16" s="8" customFormat="1" ht="15" customHeight="1" x14ac:dyDescent="0.25">
      <c r="A7311" s="362" t="s">
        <v>99</v>
      </c>
      <c r="B7311" s="362" t="s">
        <v>22115</v>
      </c>
      <c r="C7311" s="340" t="s">
        <v>5443</v>
      </c>
      <c r="D7311" s="362" t="s">
        <v>5444</v>
      </c>
      <c r="E7311" s="362">
        <v>31</v>
      </c>
      <c r="F7311" s="364">
        <v>18670596</v>
      </c>
      <c r="G7311" s="363">
        <v>20186705964</v>
      </c>
      <c r="H7311" s="365">
        <v>24608</v>
      </c>
      <c r="I7311" s="388">
        <v>16</v>
      </c>
      <c r="J7311" s="378">
        <v>5</v>
      </c>
      <c r="K7311" s="381">
        <v>1967</v>
      </c>
      <c r="L7311" s="369">
        <f t="shared" ca="1" si="114"/>
        <v>56</v>
      </c>
      <c r="M7311" s="299" t="s">
        <v>20</v>
      </c>
      <c r="N7311" s="10" t="s">
        <v>40415</v>
      </c>
      <c r="O7311" s="389" t="s">
        <v>30738</v>
      </c>
      <c r="P7311" s="386">
        <v>42156</v>
      </c>
    </row>
    <row r="7312" spans="1:16" s="8" customFormat="1" ht="15" customHeight="1" x14ac:dyDescent="0.25">
      <c r="A7312" s="362">
        <v>15</v>
      </c>
      <c r="B7312" s="362" t="s">
        <v>22115</v>
      </c>
      <c r="C7312" s="340" t="s">
        <v>31401</v>
      </c>
      <c r="D7312" s="362" t="s">
        <v>31576</v>
      </c>
      <c r="E7312" s="362">
        <v>30</v>
      </c>
      <c r="F7312" s="364">
        <v>23075645</v>
      </c>
      <c r="G7312" s="363">
        <v>20230756458</v>
      </c>
      <c r="H7312" s="365">
        <v>26607</v>
      </c>
      <c r="I7312" s="388">
        <v>4</v>
      </c>
      <c r="J7312" s="378">
        <v>11</v>
      </c>
      <c r="K7312" s="381">
        <v>1972</v>
      </c>
      <c r="L7312" s="369">
        <f t="shared" ca="1" si="114"/>
        <v>51</v>
      </c>
      <c r="M7312" s="299" t="s">
        <v>20</v>
      </c>
      <c r="N7312" s="10" t="s">
        <v>40415</v>
      </c>
      <c r="O7312" s="389" t="s">
        <v>31910</v>
      </c>
      <c r="P7312" s="386">
        <v>44562</v>
      </c>
    </row>
    <row r="7313" spans="1:16" s="8" customFormat="1" ht="15" customHeight="1" x14ac:dyDescent="0.25">
      <c r="A7313" s="362" t="s">
        <v>27</v>
      </c>
      <c r="B7313" s="362" t="s">
        <v>22115</v>
      </c>
      <c r="C7313" s="340" t="s">
        <v>5441</v>
      </c>
      <c r="D7313" s="362" t="s">
        <v>5442</v>
      </c>
      <c r="E7313" s="362">
        <v>30</v>
      </c>
      <c r="F7313" s="364">
        <v>17434850</v>
      </c>
      <c r="G7313" s="363">
        <v>20174348503</v>
      </c>
      <c r="H7313" s="365">
        <v>23757</v>
      </c>
      <c r="I7313" s="388">
        <v>15</v>
      </c>
      <c r="J7313" s="378">
        <v>1</v>
      </c>
      <c r="K7313" s="381">
        <v>1965</v>
      </c>
      <c r="L7313" s="369">
        <f t="shared" ca="1" si="114"/>
        <v>59</v>
      </c>
      <c r="M7313" s="299" t="s">
        <v>20</v>
      </c>
      <c r="N7313" s="10" t="s">
        <v>40415</v>
      </c>
      <c r="O7313" s="389" t="s">
        <v>29329</v>
      </c>
      <c r="P7313" s="386">
        <v>43831</v>
      </c>
    </row>
    <row r="7314" spans="1:16" s="8" customFormat="1" ht="15" customHeight="1" x14ac:dyDescent="0.25">
      <c r="A7314" s="362" t="s">
        <v>33761</v>
      </c>
      <c r="B7314" s="362" t="s">
        <v>22115</v>
      </c>
      <c r="C7314" s="340" t="s">
        <v>5439</v>
      </c>
      <c r="D7314" s="362" t="s">
        <v>5440</v>
      </c>
      <c r="E7314" s="362">
        <v>32</v>
      </c>
      <c r="F7314" s="364">
        <v>22692174</v>
      </c>
      <c r="G7314" s="363">
        <v>20226921746</v>
      </c>
      <c r="H7314" s="365">
        <v>26373</v>
      </c>
      <c r="I7314" s="388">
        <v>15</v>
      </c>
      <c r="J7314" s="378">
        <v>3</v>
      </c>
      <c r="K7314" s="381">
        <v>1972</v>
      </c>
      <c r="L7314" s="369">
        <f t="shared" ca="1" si="114"/>
        <v>52</v>
      </c>
      <c r="M7314" s="299" t="s">
        <v>20</v>
      </c>
      <c r="N7314" s="10" t="s">
        <v>40415</v>
      </c>
      <c r="O7314" s="389" t="s">
        <v>30795</v>
      </c>
      <c r="P7314" s="386">
        <v>41030</v>
      </c>
    </row>
    <row r="7315" spans="1:16" s="8" customFormat="1" ht="15" customHeight="1" x14ac:dyDescent="0.25">
      <c r="A7315" s="362" t="s">
        <v>627</v>
      </c>
      <c r="B7315" s="362" t="s">
        <v>22115</v>
      </c>
      <c r="C7315" s="340" t="s">
        <v>5437</v>
      </c>
      <c r="D7315" s="362" t="s">
        <v>5438</v>
      </c>
      <c r="E7315" s="362">
        <v>30</v>
      </c>
      <c r="F7315" s="364">
        <v>21704448</v>
      </c>
      <c r="G7315" s="363">
        <v>20217044481</v>
      </c>
      <c r="H7315" s="365">
        <v>25935</v>
      </c>
      <c r="I7315" s="388">
        <v>2</v>
      </c>
      <c r="J7315" s="378">
        <v>1</v>
      </c>
      <c r="K7315" s="381">
        <v>1971</v>
      </c>
      <c r="L7315" s="369">
        <f t="shared" ca="1" si="114"/>
        <v>53</v>
      </c>
      <c r="M7315" s="299" t="s">
        <v>20</v>
      </c>
      <c r="N7315" s="10" t="s">
        <v>40415</v>
      </c>
      <c r="O7315" s="389" t="s">
        <v>29320</v>
      </c>
      <c r="P7315" s="386">
        <v>43466</v>
      </c>
    </row>
    <row r="7316" spans="1:16" s="8" customFormat="1" ht="15" customHeight="1" x14ac:dyDescent="0.25">
      <c r="A7316" s="362" t="s">
        <v>59</v>
      </c>
      <c r="B7316" s="362" t="s">
        <v>22115</v>
      </c>
      <c r="C7316" s="340" t="s">
        <v>5435</v>
      </c>
      <c r="D7316" s="362" t="s">
        <v>5436</v>
      </c>
      <c r="E7316" s="362">
        <v>30</v>
      </c>
      <c r="F7316" s="364">
        <v>22768132</v>
      </c>
      <c r="G7316" s="363">
        <v>20227681323</v>
      </c>
      <c r="H7316" s="365">
        <v>26419</v>
      </c>
      <c r="I7316" s="388">
        <v>30</v>
      </c>
      <c r="J7316" s="378">
        <v>4</v>
      </c>
      <c r="K7316" s="381">
        <v>1972</v>
      </c>
      <c r="L7316" s="369">
        <f t="shared" ca="1" si="114"/>
        <v>51</v>
      </c>
      <c r="M7316" s="299" t="s">
        <v>20</v>
      </c>
      <c r="N7316" s="10" t="s">
        <v>40415</v>
      </c>
      <c r="O7316" s="389" t="s">
        <v>29363</v>
      </c>
      <c r="P7316" s="386">
        <v>43344</v>
      </c>
    </row>
    <row r="7317" spans="1:16" s="8" customFormat="1" ht="15" customHeight="1" x14ac:dyDescent="0.25">
      <c r="A7317" s="362" t="s">
        <v>252</v>
      </c>
      <c r="B7317" s="362" t="s">
        <v>22115</v>
      </c>
      <c r="C7317" s="340" t="s">
        <v>5433</v>
      </c>
      <c r="D7317" s="362" t="s">
        <v>5434</v>
      </c>
      <c r="E7317" s="362">
        <v>30</v>
      </c>
      <c r="F7317" s="364">
        <v>23772913</v>
      </c>
      <c r="G7317" s="363">
        <v>20237729138</v>
      </c>
      <c r="H7317" s="365">
        <v>27243</v>
      </c>
      <c r="I7317" s="388">
        <v>2</v>
      </c>
      <c r="J7317" s="378">
        <v>8</v>
      </c>
      <c r="K7317" s="381">
        <v>1974</v>
      </c>
      <c r="L7317" s="369">
        <f t="shared" ca="1" si="114"/>
        <v>49</v>
      </c>
      <c r="M7317" s="299" t="s">
        <v>20</v>
      </c>
      <c r="N7317" s="10" t="s">
        <v>40415</v>
      </c>
      <c r="O7317" s="389" t="s">
        <v>29320</v>
      </c>
      <c r="P7317" s="386">
        <v>43466</v>
      </c>
    </row>
    <row r="7318" spans="1:16" s="8" customFormat="1" ht="15" customHeight="1" x14ac:dyDescent="0.25">
      <c r="A7318" s="362" t="s">
        <v>33761</v>
      </c>
      <c r="B7318" s="362" t="s">
        <v>22115</v>
      </c>
      <c r="C7318" s="340" t="s">
        <v>5428</v>
      </c>
      <c r="D7318" s="362" t="s">
        <v>5429</v>
      </c>
      <c r="E7318" s="362">
        <v>30</v>
      </c>
      <c r="F7318" s="364">
        <v>22593712</v>
      </c>
      <c r="G7318" s="363">
        <v>20225937126</v>
      </c>
      <c r="H7318" s="365">
        <v>26415</v>
      </c>
      <c r="I7318" s="388">
        <v>26</v>
      </c>
      <c r="J7318" s="378">
        <v>4</v>
      </c>
      <c r="K7318" s="381">
        <v>1972</v>
      </c>
      <c r="L7318" s="369">
        <f t="shared" ca="1" si="114"/>
        <v>51</v>
      </c>
      <c r="M7318" s="299" t="s">
        <v>20</v>
      </c>
      <c r="N7318" s="10" t="s">
        <v>40415</v>
      </c>
      <c r="O7318" s="389" t="s">
        <v>29344</v>
      </c>
      <c r="P7318" s="386">
        <v>43313</v>
      </c>
    </row>
    <row r="7319" spans="1:16" s="8" customFormat="1" ht="15" customHeight="1" x14ac:dyDescent="0.25">
      <c r="A7319" s="362" t="s">
        <v>33761</v>
      </c>
      <c r="B7319" s="362" t="s">
        <v>22115</v>
      </c>
      <c r="C7319" s="340" t="s">
        <v>5426</v>
      </c>
      <c r="D7319" s="362" t="s">
        <v>5427</v>
      </c>
      <c r="E7319" s="362">
        <v>32</v>
      </c>
      <c r="F7319" s="364">
        <v>20464062</v>
      </c>
      <c r="G7319" s="363">
        <v>23204640629</v>
      </c>
      <c r="H7319" s="365">
        <v>25017</v>
      </c>
      <c r="I7319" s="388">
        <v>28</v>
      </c>
      <c r="J7319" s="378">
        <v>6</v>
      </c>
      <c r="K7319" s="381">
        <v>1968</v>
      </c>
      <c r="L7319" s="369">
        <f t="shared" ca="1" si="114"/>
        <v>55</v>
      </c>
      <c r="M7319" s="299" t="s">
        <v>20</v>
      </c>
      <c r="N7319" s="10" t="s">
        <v>40415</v>
      </c>
      <c r="O7319" s="389" t="s">
        <v>30739</v>
      </c>
      <c r="P7319" s="386">
        <v>40695</v>
      </c>
    </row>
    <row r="7320" spans="1:16" s="8" customFormat="1" ht="15" customHeight="1" x14ac:dyDescent="0.25">
      <c r="A7320" s="362" t="s">
        <v>59</v>
      </c>
      <c r="B7320" s="362" t="s">
        <v>22115</v>
      </c>
      <c r="C7320" s="340" t="s">
        <v>5424</v>
      </c>
      <c r="D7320" s="362" t="s">
        <v>5425</v>
      </c>
      <c r="E7320" s="362">
        <v>30</v>
      </c>
      <c r="F7320" s="364">
        <v>21911876</v>
      </c>
      <c r="G7320" s="363">
        <v>20219118768</v>
      </c>
      <c r="H7320" s="365">
        <v>26124</v>
      </c>
      <c r="I7320" s="388">
        <v>10</v>
      </c>
      <c r="J7320" s="378">
        <v>7</v>
      </c>
      <c r="K7320" s="381">
        <v>1971</v>
      </c>
      <c r="L7320" s="369">
        <f t="shared" ca="1" si="114"/>
        <v>52</v>
      </c>
      <c r="M7320" s="299" t="s">
        <v>20</v>
      </c>
      <c r="N7320" s="10" t="s">
        <v>40415</v>
      </c>
      <c r="O7320" s="389" t="s">
        <v>29363</v>
      </c>
      <c r="P7320" s="386">
        <v>43344</v>
      </c>
    </row>
    <row r="7321" spans="1:16" s="8" customFormat="1" ht="15" customHeight="1" x14ac:dyDescent="0.25">
      <c r="A7321" s="362" t="s">
        <v>59</v>
      </c>
      <c r="B7321" s="362" t="s">
        <v>22115</v>
      </c>
      <c r="C7321" s="340" t="s">
        <v>5423</v>
      </c>
      <c r="D7321" s="362" t="s">
        <v>5422</v>
      </c>
      <c r="E7321" s="362">
        <v>30</v>
      </c>
      <c r="F7321" s="364">
        <v>22905961</v>
      </c>
      <c r="G7321" s="363">
        <v>20229059611</v>
      </c>
      <c r="H7321" s="365">
        <v>26720</v>
      </c>
      <c r="I7321" s="388">
        <v>25</v>
      </c>
      <c r="J7321" s="378">
        <v>2</v>
      </c>
      <c r="K7321" s="381">
        <v>1973</v>
      </c>
      <c r="L7321" s="369">
        <f t="shared" ca="1" si="114"/>
        <v>51</v>
      </c>
      <c r="M7321" s="299" t="s">
        <v>20</v>
      </c>
      <c r="N7321" s="10" t="s">
        <v>40415</v>
      </c>
      <c r="O7321" s="389" t="s">
        <v>29322</v>
      </c>
      <c r="P7321" s="386">
        <v>44348</v>
      </c>
    </row>
    <row r="7322" spans="1:16" s="8" customFormat="1" ht="15" customHeight="1" x14ac:dyDescent="0.25">
      <c r="A7322" s="362" t="s">
        <v>36</v>
      </c>
      <c r="B7322" s="362" t="s">
        <v>22115</v>
      </c>
      <c r="C7322" s="340" t="s">
        <v>5417</v>
      </c>
      <c r="D7322" s="362" t="s">
        <v>5418</v>
      </c>
      <c r="E7322" s="362">
        <v>30</v>
      </c>
      <c r="F7322" s="364">
        <v>21830102</v>
      </c>
      <c r="G7322" s="363">
        <v>23218301029</v>
      </c>
      <c r="H7322" s="365">
        <v>25824</v>
      </c>
      <c r="I7322" s="388">
        <v>13</v>
      </c>
      <c r="J7322" s="378">
        <v>9</v>
      </c>
      <c r="K7322" s="381">
        <v>1970</v>
      </c>
      <c r="L7322" s="369">
        <f t="shared" ca="1" si="114"/>
        <v>53</v>
      </c>
      <c r="M7322" s="299" t="s">
        <v>20</v>
      </c>
      <c r="N7322" s="10" t="s">
        <v>40415</v>
      </c>
      <c r="O7322" s="389" t="s">
        <v>29360</v>
      </c>
      <c r="P7322" s="386">
        <v>43282</v>
      </c>
    </row>
    <row r="7323" spans="1:16" s="8" customFormat="1" ht="15" customHeight="1" x14ac:dyDescent="0.25">
      <c r="A7323" s="362" t="s">
        <v>59</v>
      </c>
      <c r="B7323" s="362" t="s">
        <v>22115</v>
      </c>
      <c r="C7323" s="340" t="s">
        <v>5415</v>
      </c>
      <c r="D7323" s="362" t="s">
        <v>5416</v>
      </c>
      <c r="E7323" s="362">
        <v>30</v>
      </c>
      <c r="F7323" s="364">
        <v>22882723</v>
      </c>
      <c r="G7323" s="363">
        <v>20228827232</v>
      </c>
      <c r="H7323" s="365">
        <v>26630</v>
      </c>
      <c r="I7323" s="388">
        <v>27</v>
      </c>
      <c r="J7323" s="378">
        <v>11</v>
      </c>
      <c r="K7323" s="381">
        <v>1972</v>
      </c>
      <c r="L7323" s="369">
        <f t="shared" ca="1" si="114"/>
        <v>51</v>
      </c>
      <c r="M7323" s="299" t="s">
        <v>20</v>
      </c>
      <c r="N7323" s="10" t="s">
        <v>40415</v>
      </c>
      <c r="O7323" s="389" t="s">
        <v>29363</v>
      </c>
      <c r="P7323" s="386">
        <v>43344</v>
      </c>
    </row>
    <row r="7324" spans="1:16" s="8" customFormat="1" ht="15" customHeight="1" x14ac:dyDescent="0.25">
      <c r="A7324" s="362" t="s">
        <v>59</v>
      </c>
      <c r="B7324" s="362" t="s">
        <v>22115</v>
      </c>
      <c r="C7324" s="340" t="s">
        <v>5413</v>
      </c>
      <c r="D7324" s="362" t="s">
        <v>5414</v>
      </c>
      <c r="E7324" s="362">
        <v>30</v>
      </c>
      <c r="F7324" s="364">
        <v>24717039</v>
      </c>
      <c r="G7324" s="363">
        <v>20247170392</v>
      </c>
      <c r="H7324" s="365">
        <v>27564</v>
      </c>
      <c r="I7324" s="388">
        <v>19</v>
      </c>
      <c r="J7324" s="378">
        <v>6</v>
      </c>
      <c r="K7324" s="381">
        <v>1975</v>
      </c>
      <c r="L7324" s="369">
        <f t="shared" ca="1" si="114"/>
        <v>48</v>
      </c>
      <c r="M7324" s="299" t="s">
        <v>20</v>
      </c>
      <c r="N7324" s="10" t="s">
        <v>40415</v>
      </c>
      <c r="O7324" s="389" t="s">
        <v>29343</v>
      </c>
      <c r="P7324" s="386">
        <v>42948</v>
      </c>
    </row>
    <row r="7325" spans="1:16" s="8" customFormat="1" ht="15" customHeight="1" x14ac:dyDescent="0.25">
      <c r="A7325" s="362" t="s">
        <v>27</v>
      </c>
      <c r="B7325" s="362" t="s">
        <v>22115</v>
      </c>
      <c r="C7325" s="340" t="s">
        <v>5411</v>
      </c>
      <c r="D7325" s="362" t="s">
        <v>5412</v>
      </c>
      <c r="E7325" s="362">
        <v>30</v>
      </c>
      <c r="F7325" s="364">
        <v>22330145</v>
      </c>
      <c r="G7325" s="363">
        <v>20223301453</v>
      </c>
      <c r="H7325" s="365">
        <v>26081</v>
      </c>
      <c r="I7325" s="388">
        <v>28</v>
      </c>
      <c r="J7325" s="378">
        <v>5</v>
      </c>
      <c r="K7325" s="381">
        <v>1971</v>
      </c>
      <c r="L7325" s="369">
        <f t="shared" ca="1" si="114"/>
        <v>52</v>
      </c>
      <c r="M7325" s="299" t="s">
        <v>20</v>
      </c>
      <c r="N7325" s="10" t="s">
        <v>40415</v>
      </c>
      <c r="O7325" s="389" t="s">
        <v>29338</v>
      </c>
      <c r="P7325" s="386">
        <v>43221</v>
      </c>
    </row>
    <row r="7326" spans="1:16" s="8" customFormat="1" ht="15" customHeight="1" x14ac:dyDescent="0.25">
      <c r="A7326" s="362" t="s">
        <v>46</v>
      </c>
      <c r="B7326" s="362" t="s">
        <v>22115</v>
      </c>
      <c r="C7326" s="340" t="s">
        <v>5409</v>
      </c>
      <c r="D7326" s="362" t="s">
        <v>5410</v>
      </c>
      <c r="E7326" s="362">
        <v>30</v>
      </c>
      <c r="F7326" s="364">
        <v>21623512</v>
      </c>
      <c r="G7326" s="363">
        <v>20216235127</v>
      </c>
      <c r="H7326" s="365">
        <v>25734</v>
      </c>
      <c r="I7326" s="388">
        <v>15</v>
      </c>
      <c r="J7326" s="378">
        <v>6</v>
      </c>
      <c r="K7326" s="381">
        <v>1970</v>
      </c>
      <c r="L7326" s="369">
        <f t="shared" ca="1" si="114"/>
        <v>53</v>
      </c>
      <c r="M7326" s="299" t="s">
        <v>20</v>
      </c>
      <c r="N7326" s="10" t="s">
        <v>40415</v>
      </c>
      <c r="O7326" s="389" t="s">
        <v>29319</v>
      </c>
      <c r="P7326" s="386">
        <v>43647</v>
      </c>
    </row>
    <row r="7327" spans="1:16" s="8" customFormat="1" ht="15" customHeight="1" x14ac:dyDescent="0.25">
      <c r="A7327" s="362" t="s">
        <v>59</v>
      </c>
      <c r="B7327" s="362" t="s">
        <v>22115</v>
      </c>
      <c r="C7327" s="340" t="s">
        <v>5404</v>
      </c>
      <c r="D7327" s="362" t="s">
        <v>5405</v>
      </c>
      <c r="E7327" s="362">
        <v>31</v>
      </c>
      <c r="F7327" s="364">
        <v>23263186</v>
      </c>
      <c r="G7327" s="363">
        <v>20232631865</v>
      </c>
      <c r="H7327" s="365">
        <v>26678</v>
      </c>
      <c r="I7327" s="388">
        <v>14</v>
      </c>
      <c r="J7327" s="378">
        <v>1</v>
      </c>
      <c r="K7327" s="381">
        <v>1973</v>
      </c>
      <c r="L7327" s="369">
        <f t="shared" ca="1" si="114"/>
        <v>51</v>
      </c>
      <c r="M7327" s="299" t="s">
        <v>20</v>
      </c>
      <c r="N7327" s="10" t="s">
        <v>40415</v>
      </c>
      <c r="O7327" s="389" t="s">
        <v>30762</v>
      </c>
      <c r="P7327" s="386">
        <v>41061</v>
      </c>
    </row>
    <row r="7328" spans="1:16" s="8" customFormat="1" ht="15" customHeight="1" x14ac:dyDescent="0.25">
      <c r="A7328" s="362" t="s">
        <v>252</v>
      </c>
      <c r="B7328" s="362" t="s">
        <v>22115</v>
      </c>
      <c r="C7328" s="340" t="s">
        <v>5402</v>
      </c>
      <c r="D7328" s="362" t="s">
        <v>5403</v>
      </c>
      <c r="E7328" s="362">
        <v>31</v>
      </c>
      <c r="F7328" s="364">
        <v>23293738</v>
      </c>
      <c r="G7328" s="363">
        <v>20232937387</v>
      </c>
      <c r="H7328" s="365">
        <v>26799</v>
      </c>
      <c r="I7328" s="388">
        <v>15</v>
      </c>
      <c r="J7328" s="378">
        <v>5</v>
      </c>
      <c r="K7328" s="381">
        <v>1973</v>
      </c>
      <c r="L7328" s="369">
        <f t="shared" ca="1" si="114"/>
        <v>50</v>
      </c>
      <c r="M7328" s="299" t="s">
        <v>20</v>
      </c>
      <c r="N7328" s="10" t="s">
        <v>40415</v>
      </c>
      <c r="O7328" s="389" t="s">
        <v>30749</v>
      </c>
      <c r="P7328" s="386">
        <v>42856</v>
      </c>
    </row>
    <row r="7329" spans="1:16" s="8" customFormat="1" ht="15" customHeight="1" x14ac:dyDescent="0.25">
      <c r="A7329" s="362" t="s">
        <v>36</v>
      </c>
      <c r="B7329" s="362" t="s">
        <v>22115</v>
      </c>
      <c r="C7329" s="340" t="s">
        <v>5400</v>
      </c>
      <c r="D7329" s="362" t="s">
        <v>5401</v>
      </c>
      <c r="E7329" s="362">
        <v>30</v>
      </c>
      <c r="F7329" s="364">
        <v>23186228</v>
      </c>
      <c r="G7329" s="363">
        <v>20231862286</v>
      </c>
      <c r="H7329" s="365">
        <v>26922</v>
      </c>
      <c r="I7329" s="388">
        <v>15</v>
      </c>
      <c r="J7329" s="378">
        <v>9</v>
      </c>
      <c r="K7329" s="381">
        <v>1973</v>
      </c>
      <c r="L7329" s="369">
        <f t="shared" ca="1" si="114"/>
        <v>50</v>
      </c>
      <c r="M7329" s="299" t="s">
        <v>20</v>
      </c>
      <c r="N7329" s="10" t="s">
        <v>40415</v>
      </c>
      <c r="O7329" s="389" t="s">
        <v>30842</v>
      </c>
      <c r="P7329" s="386">
        <v>42644</v>
      </c>
    </row>
    <row r="7330" spans="1:16" s="8" customFormat="1" ht="15" customHeight="1" x14ac:dyDescent="0.25">
      <c r="A7330" s="362">
        <v>13</v>
      </c>
      <c r="B7330" s="362" t="s">
        <v>22115</v>
      </c>
      <c r="C7330" s="340" t="s">
        <v>5398</v>
      </c>
      <c r="D7330" s="362" t="s">
        <v>5399</v>
      </c>
      <c r="E7330" s="362">
        <v>34</v>
      </c>
      <c r="F7330" s="364">
        <v>20561043</v>
      </c>
      <c r="G7330" s="363">
        <v>20205610430</v>
      </c>
      <c r="H7330" s="365">
        <v>25263</v>
      </c>
      <c r="I7330" s="388">
        <v>1</v>
      </c>
      <c r="J7330" s="378">
        <v>3</v>
      </c>
      <c r="K7330" s="381">
        <v>1969</v>
      </c>
      <c r="L7330" s="369">
        <f t="shared" ca="1" si="114"/>
        <v>55</v>
      </c>
      <c r="M7330" s="299" t="s">
        <v>20</v>
      </c>
      <c r="N7330" s="10" t="s">
        <v>40415</v>
      </c>
      <c r="O7330" s="389" t="s">
        <v>37585</v>
      </c>
      <c r="P7330" s="386">
        <v>38473</v>
      </c>
    </row>
    <row r="7331" spans="1:16" s="8" customFormat="1" ht="15" customHeight="1" x14ac:dyDescent="0.25">
      <c r="A7331" s="362" t="s">
        <v>59</v>
      </c>
      <c r="B7331" s="362" t="s">
        <v>22115</v>
      </c>
      <c r="C7331" s="340" t="s">
        <v>5396</v>
      </c>
      <c r="D7331" s="362" t="s">
        <v>5397</v>
      </c>
      <c r="E7331" s="362">
        <v>30</v>
      </c>
      <c r="F7331" s="364">
        <v>17251411</v>
      </c>
      <c r="G7331" s="363">
        <v>20172514112</v>
      </c>
      <c r="H7331" s="365">
        <v>23904</v>
      </c>
      <c r="I7331" s="388">
        <v>11</v>
      </c>
      <c r="J7331" s="378">
        <v>6</v>
      </c>
      <c r="K7331" s="381">
        <v>1965</v>
      </c>
      <c r="L7331" s="369">
        <f t="shared" ca="1" si="114"/>
        <v>58</v>
      </c>
      <c r="M7331" s="299" t="s">
        <v>20</v>
      </c>
      <c r="N7331" s="10" t="s">
        <v>40415</v>
      </c>
      <c r="O7331" s="389" t="s">
        <v>29360</v>
      </c>
      <c r="P7331" s="386">
        <v>43282</v>
      </c>
    </row>
    <row r="7332" spans="1:16" s="8" customFormat="1" ht="15" customHeight="1" x14ac:dyDescent="0.25">
      <c r="A7332" s="362" t="s">
        <v>627</v>
      </c>
      <c r="B7332" s="362" t="s">
        <v>22115</v>
      </c>
      <c r="C7332" s="340" t="s">
        <v>5395</v>
      </c>
      <c r="D7332" s="362" t="s">
        <v>5394</v>
      </c>
      <c r="E7332" s="362">
        <v>30</v>
      </c>
      <c r="F7332" s="364">
        <v>23354575</v>
      </c>
      <c r="G7332" s="363">
        <v>23233545759</v>
      </c>
      <c r="H7332" s="365">
        <v>27023</v>
      </c>
      <c r="I7332" s="388">
        <v>25</v>
      </c>
      <c r="J7332" s="378">
        <v>12</v>
      </c>
      <c r="K7332" s="381">
        <v>1973</v>
      </c>
      <c r="L7332" s="369">
        <f t="shared" ca="1" si="114"/>
        <v>50</v>
      </c>
      <c r="M7332" s="299" t="s">
        <v>20</v>
      </c>
      <c r="N7332" s="10" t="s">
        <v>40415</v>
      </c>
      <c r="O7332" s="389" t="s">
        <v>29317</v>
      </c>
      <c r="P7332" s="386">
        <v>44044</v>
      </c>
    </row>
    <row r="7333" spans="1:16" s="8" customFormat="1" ht="15" customHeight="1" x14ac:dyDescent="0.25">
      <c r="A7333" s="362" t="s">
        <v>172</v>
      </c>
      <c r="B7333" s="362" t="s">
        <v>22115</v>
      </c>
      <c r="C7333" s="340" t="s">
        <v>5390</v>
      </c>
      <c r="D7333" s="362" t="s">
        <v>5391</v>
      </c>
      <c r="E7333" s="362">
        <v>30</v>
      </c>
      <c r="F7333" s="364">
        <v>21952827</v>
      </c>
      <c r="G7333" s="363">
        <v>20219528273</v>
      </c>
      <c r="H7333" s="365">
        <v>25954</v>
      </c>
      <c r="I7333" s="388">
        <v>21</v>
      </c>
      <c r="J7333" s="378">
        <v>1</v>
      </c>
      <c r="K7333" s="381">
        <v>1971</v>
      </c>
      <c r="L7333" s="369">
        <f t="shared" ca="1" si="114"/>
        <v>53</v>
      </c>
      <c r="M7333" s="299" t="s">
        <v>20</v>
      </c>
      <c r="N7333" s="10" t="s">
        <v>40415</v>
      </c>
      <c r="O7333" s="389" t="s">
        <v>30785</v>
      </c>
      <c r="P7333" s="386">
        <v>42522</v>
      </c>
    </row>
    <row r="7334" spans="1:16" s="8" customFormat="1" ht="15" customHeight="1" x14ac:dyDescent="0.25">
      <c r="A7334" s="362" t="s">
        <v>46</v>
      </c>
      <c r="B7334" s="362" t="s">
        <v>22115</v>
      </c>
      <c r="C7334" s="340" t="s">
        <v>5388</v>
      </c>
      <c r="D7334" s="362" t="s">
        <v>5389</v>
      </c>
      <c r="E7334" s="362">
        <v>30</v>
      </c>
      <c r="F7334" s="364">
        <v>24087334</v>
      </c>
      <c r="G7334" s="363">
        <v>20240873347</v>
      </c>
      <c r="H7334" s="365">
        <v>27338</v>
      </c>
      <c r="I7334" s="388">
        <v>5</v>
      </c>
      <c r="J7334" s="378">
        <v>11</v>
      </c>
      <c r="K7334" s="381">
        <v>1974</v>
      </c>
      <c r="L7334" s="369">
        <f t="shared" ca="1" si="114"/>
        <v>49</v>
      </c>
      <c r="M7334" s="299" t="s">
        <v>20</v>
      </c>
      <c r="N7334" s="10" t="s">
        <v>40415</v>
      </c>
      <c r="O7334" s="389" t="s">
        <v>29341</v>
      </c>
      <c r="P7334" s="386">
        <v>43617</v>
      </c>
    </row>
    <row r="7335" spans="1:16" s="8" customFormat="1" ht="15" customHeight="1" x14ac:dyDescent="0.25">
      <c r="A7335" s="362" t="s">
        <v>99</v>
      </c>
      <c r="B7335" s="362" t="s">
        <v>22115</v>
      </c>
      <c r="C7335" s="340" t="s">
        <v>5387</v>
      </c>
      <c r="D7335" s="362" t="s">
        <v>5386</v>
      </c>
      <c r="E7335" s="362">
        <v>30</v>
      </c>
      <c r="F7335" s="364">
        <v>16553831</v>
      </c>
      <c r="G7335" s="363">
        <v>20165538316</v>
      </c>
      <c r="H7335" s="365">
        <v>23119</v>
      </c>
      <c r="I7335" s="388">
        <v>18</v>
      </c>
      <c r="J7335" s="378">
        <v>4</v>
      </c>
      <c r="K7335" s="381">
        <v>1963</v>
      </c>
      <c r="L7335" s="369">
        <f t="shared" ca="1" si="114"/>
        <v>61</v>
      </c>
      <c r="M7335" s="299" t="s">
        <v>20</v>
      </c>
      <c r="N7335" s="10" t="s">
        <v>40415</v>
      </c>
      <c r="O7335" s="389" t="s">
        <v>29322</v>
      </c>
      <c r="P7335" s="386">
        <f>+[1]Hoja1!$L$6</f>
        <v>44347</v>
      </c>
    </row>
    <row r="7336" spans="1:16" s="8" customFormat="1" ht="15" customHeight="1" x14ac:dyDescent="0.25">
      <c r="A7336" s="362" t="s">
        <v>27</v>
      </c>
      <c r="B7336" s="362" t="s">
        <v>22115</v>
      </c>
      <c r="C7336" s="340" t="s">
        <v>5382</v>
      </c>
      <c r="D7336" s="362" t="s">
        <v>5383</v>
      </c>
      <c r="E7336" s="362">
        <v>30</v>
      </c>
      <c r="F7336" s="364">
        <v>24335998</v>
      </c>
      <c r="G7336" s="363">
        <v>20243359989</v>
      </c>
      <c r="H7336" s="365">
        <v>27391</v>
      </c>
      <c r="I7336" s="388">
        <v>28</v>
      </c>
      <c r="J7336" s="378">
        <v>12</v>
      </c>
      <c r="K7336" s="381">
        <v>1974</v>
      </c>
      <c r="L7336" s="369">
        <f t="shared" ca="1" si="114"/>
        <v>49</v>
      </c>
      <c r="M7336" s="299" t="s">
        <v>20</v>
      </c>
      <c r="N7336" s="10" t="s">
        <v>40415</v>
      </c>
      <c r="O7336" s="389" t="s">
        <v>29338</v>
      </c>
      <c r="P7336" s="386">
        <v>43221</v>
      </c>
    </row>
    <row r="7337" spans="1:16" s="8" customFormat="1" ht="15" customHeight="1" x14ac:dyDescent="0.25">
      <c r="A7337" s="362" t="s">
        <v>172</v>
      </c>
      <c r="B7337" s="362" t="s">
        <v>22115</v>
      </c>
      <c r="C7337" s="340" t="s">
        <v>5380</v>
      </c>
      <c r="D7337" s="362" t="s">
        <v>5381</v>
      </c>
      <c r="E7337" s="362">
        <v>30</v>
      </c>
      <c r="F7337" s="364">
        <v>20306697</v>
      </c>
      <c r="G7337" s="363">
        <v>20203066970</v>
      </c>
      <c r="H7337" s="365" t="s">
        <v>29758</v>
      </c>
      <c r="I7337" s="388">
        <v>25</v>
      </c>
      <c r="J7337" s="378">
        <v>4</v>
      </c>
      <c r="K7337" s="381">
        <v>1968</v>
      </c>
      <c r="L7337" s="369">
        <f t="shared" ca="1" si="114"/>
        <v>55</v>
      </c>
      <c r="M7337" s="299" t="s">
        <v>20</v>
      </c>
      <c r="N7337" s="10" t="s">
        <v>40415</v>
      </c>
      <c r="O7337" s="389" t="s">
        <v>29339</v>
      </c>
      <c r="P7337" s="386">
        <v>43586</v>
      </c>
    </row>
    <row r="7338" spans="1:16" s="8" customFormat="1" ht="15" customHeight="1" x14ac:dyDescent="0.25">
      <c r="A7338" s="362" t="s">
        <v>27</v>
      </c>
      <c r="B7338" s="362" t="s">
        <v>22115</v>
      </c>
      <c r="C7338" s="340" t="s">
        <v>5378</v>
      </c>
      <c r="D7338" s="362" t="s">
        <v>5379</v>
      </c>
      <c r="E7338" s="362">
        <v>30</v>
      </c>
      <c r="F7338" s="364">
        <v>23229562</v>
      </c>
      <c r="G7338" s="363">
        <v>20232295628</v>
      </c>
      <c r="H7338" s="365">
        <v>26691</v>
      </c>
      <c r="I7338" s="388">
        <v>27</v>
      </c>
      <c r="J7338" s="378">
        <v>1</v>
      </c>
      <c r="K7338" s="381">
        <v>1973</v>
      </c>
      <c r="L7338" s="369">
        <f t="shared" ca="1" si="114"/>
        <v>51</v>
      </c>
      <c r="M7338" s="299" t="s">
        <v>20</v>
      </c>
      <c r="N7338" s="10" t="s">
        <v>40415</v>
      </c>
      <c r="O7338" s="389" t="s">
        <v>29347</v>
      </c>
      <c r="P7338" s="386">
        <v>42980</v>
      </c>
    </row>
    <row r="7339" spans="1:16" s="8" customFormat="1" ht="15" customHeight="1" x14ac:dyDescent="0.25">
      <c r="A7339" s="362" t="s">
        <v>36</v>
      </c>
      <c r="B7339" s="362" t="s">
        <v>22115</v>
      </c>
      <c r="C7339" s="340" t="s">
        <v>5376</v>
      </c>
      <c r="D7339" s="362" t="s">
        <v>5377</v>
      </c>
      <c r="E7339" s="362">
        <v>30</v>
      </c>
      <c r="F7339" s="364">
        <v>22701477</v>
      </c>
      <c r="G7339" s="363">
        <v>20227014777</v>
      </c>
      <c r="H7339" s="365">
        <v>26525</v>
      </c>
      <c r="I7339" s="388">
        <v>14</v>
      </c>
      <c r="J7339" s="378">
        <v>8</v>
      </c>
      <c r="K7339" s="381">
        <v>1972</v>
      </c>
      <c r="L7339" s="369">
        <f t="shared" ca="1" si="114"/>
        <v>51</v>
      </c>
      <c r="M7339" s="299" t="s">
        <v>20</v>
      </c>
      <c r="N7339" s="10" t="s">
        <v>40415</v>
      </c>
      <c r="O7339" s="389" t="s">
        <v>29329</v>
      </c>
      <c r="P7339" s="386">
        <v>43831</v>
      </c>
    </row>
    <row r="7340" spans="1:16" s="8" customFormat="1" ht="15" customHeight="1" x14ac:dyDescent="0.25">
      <c r="A7340" s="362" t="s">
        <v>27</v>
      </c>
      <c r="B7340" s="362" t="s">
        <v>22115</v>
      </c>
      <c r="C7340" s="340" t="s">
        <v>5374</v>
      </c>
      <c r="D7340" s="362" t="s">
        <v>5375</v>
      </c>
      <c r="E7340" s="362">
        <v>30</v>
      </c>
      <c r="F7340" s="364">
        <v>22126186</v>
      </c>
      <c r="G7340" s="363">
        <v>20221261861</v>
      </c>
      <c r="H7340" s="365">
        <v>25992</v>
      </c>
      <c r="I7340" s="388">
        <v>28</v>
      </c>
      <c r="J7340" s="378">
        <v>2</v>
      </c>
      <c r="K7340" s="381">
        <v>1971</v>
      </c>
      <c r="L7340" s="369">
        <f t="shared" ca="1" si="114"/>
        <v>53</v>
      </c>
      <c r="M7340" s="299" t="s">
        <v>20</v>
      </c>
      <c r="N7340" s="10" t="s">
        <v>40415</v>
      </c>
      <c r="O7340" s="389" t="s">
        <v>29319</v>
      </c>
      <c r="P7340" s="386">
        <v>43647</v>
      </c>
    </row>
    <row r="7341" spans="1:16" s="8" customFormat="1" ht="15" customHeight="1" x14ac:dyDescent="0.25">
      <c r="A7341" s="362" t="s">
        <v>36</v>
      </c>
      <c r="B7341" s="362" t="s">
        <v>22115</v>
      </c>
      <c r="C7341" s="340" t="s">
        <v>5372</v>
      </c>
      <c r="D7341" s="362" t="s">
        <v>5373</v>
      </c>
      <c r="E7341" s="362">
        <v>30</v>
      </c>
      <c r="F7341" s="364">
        <v>22701056</v>
      </c>
      <c r="G7341" s="363">
        <v>20227010569</v>
      </c>
      <c r="H7341" s="365">
        <v>26399</v>
      </c>
      <c r="I7341" s="388">
        <v>10</v>
      </c>
      <c r="J7341" s="378">
        <v>4</v>
      </c>
      <c r="K7341" s="381">
        <v>1972</v>
      </c>
      <c r="L7341" s="369">
        <f t="shared" ca="1" si="114"/>
        <v>52</v>
      </c>
      <c r="M7341" s="299" t="s">
        <v>20</v>
      </c>
      <c r="N7341" s="10" t="s">
        <v>40415</v>
      </c>
      <c r="O7341" s="389" t="s">
        <v>29319</v>
      </c>
      <c r="P7341" s="386">
        <v>43647</v>
      </c>
    </row>
    <row r="7342" spans="1:16" s="8" customFormat="1" ht="15" customHeight="1" x14ac:dyDescent="0.25">
      <c r="A7342" s="362" t="s">
        <v>33761</v>
      </c>
      <c r="B7342" s="362" t="s">
        <v>22115</v>
      </c>
      <c r="C7342" s="340" t="s">
        <v>5370</v>
      </c>
      <c r="D7342" s="362" t="s">
        <v>5371</v>
      </c>
      <c r="E7342" s="362">
        <v>31</v>
      </c>
      <c r="F7342" s="364">
        <v>17868986</v>
      </c>
      <c r="G7342" s="363">
        <v>20178689860</v>
      </c>
      <c r="H7342" s="365">
        <v>24509</v>
      </c>
      <c r="I7342" s="388">
        <v>6</v>
      </c>
      <c r="J7342" s="378">
        <v>2</v>
      </c>
      <c r="K7342" s="381">
        <v>1967</v>
      </c>
      <c r="L7342" s="369">
        <f t="shared" ca="1" si="114"/>
        <v>57</v>
      </c>
      <c r="M7342" s="299" t="s">
        <v>20</v>
      </c>
      <c r="N7342" s="10" t="s">
        <v>40415</v>
      </c>
      <c r="O7342" s="389" t="s">
        <v>29313</v>
      </c>
      <c r="P7342" s="386">
        <v>43160</v>
      </c>
    </row>
    <row r="7343" spans="1:16" s="8" customFormat="1" ht="15" customHeight="1" x14ac:dyDescent="0.25">
      <c r="A7343" s="362" t="s">
        <v>27</v>
      </c>
      <c r="B7343" s="362" t="s">
        <v>22115</v>
      </c>
      <c r="C7343" s="340" t="s">
        <v>5368</v>
      </c>
      <c r="D7343" s="362" t="s">
        <v>5369</v>
      </c>
      <c r="E7343" s="362">
        <v>30</v>
      </c>
      <c r="F7343" s="364">
        <v>23546135</v>
      </c>
      <c r="G7343" s="363">
        <v>20235461359</v>
      </c>
      <c r="H7343" s="365">
        <v>26895</v>
      </c>
      <c r="I7343" s="388">
        <v>19</v>
      </c>
      <c r="J7343" s="378">
        <v>8</v>
      </c>
      <c r="K7343" s="381">
        <v>1973</v>
      </c>
      <c r="L7343" s="369">
        <f t="shared" ca="1" si="114"/>
        <v>50</v>
      </c>
      <c r="M7343" s="299" t="s">
        <v>20</v>
      </c>
      <c r="N7343" s="10" t="s">
        <v>40415</v>
      </c>
      <c r="O7343" s="389" t="s">
        <v>29343</v>
      </c>
      <c r="P7343" s="386">
        <v>42948</v>
      </c>
    </row>
    <row r="7344" spans="1:16" s="8" customFormat="1" ht="15" customHeight="1" x14ac:dyDescent="0.25">
      <c r="A7344" s="362" t="s">
        <v>36</v>
      </c>
      <c r="B7344" s="362" t="s">
        <v>22115</v>
      </c>
      <c r="C7344" s="340" t="s">
        <v>5367</v>
      </c>
      <c r="D7344" s="362" t="s">
        <v>5366</v>
      </c>
      <c r="E7344" s="362">
        <v>30</v>
      </c>
      <c r="F7344" s="364">
        <v>17381375</v>
      </c>
      <c r="G7344" s="363">
        <v>23173813759</v>
      </c>
      <c r="H7344" s="365">
        <v>23995</v>
      </c>
      <c r="I7344" s="388">
        <v>10</v>
      </c>
      <c r="J7344" s="378">
        <v>9</v>
      </c>
      <c r="K7344" s="381">
        <v>1965</v>
      </c>
      <c r="L7344" s="369">
        <f t="shared" ca="1" si="114"/>
        <v>58</v>
      </c>
      <c r="M7344" s="299" t="s">
        <v>20</v>
      </c>
      <c r="N7344" s="10" t="s">
        <v>40415</v>
      </c>
      <c r="O7344" s="389" t="s">
        <v>29314</v>
      </c>
      <c r="P7344" s="386">
        <v>43952</v>
      </c>
    </row>
    <row r="7345" spans="1:16" s="8" customFormat="1" ht="15" customHeight="1" x14ac:dyDescent="0.25">
      <c r="A7345" s="362" t="s">
        <v>59</v>
      </c>
      <c r="B7345" s="362" t="s">
        <v>22115</v>
      </c>
      <c r="C7345" s="340" t="s">
        <v>31402</v>
      </c>
      <c r="D7345" s="362" t="s">
        <v>31577</v>
      </c>
      <c r="E7345" s="362">
        <v>30</v>
      </c>
      <c r="F7345" s="364">
        <v>20578517</v>
      </c>
      <c r="G7345" s="363">
        <v>20205785176</v>
      </c>
      <c r="H7345" s="365">
        <v>25136</v>
      </c>
      <c r="I7345" s="388">
        <v>25</v>
      </c>
      <c r="J7345" s="378">
        <v>10</v>
      </c>
      <c r="K7345" s="381">
        <v>1968</v>
      </c>
      <c r="L7345" s="369">
        <f t="shared" ca="1" si="114"/>
        <v>55</v>
      </c>
      <c r="M7345" s="299" t="s">
        <v>20</v>
      </c>
      <c r="N7345" s="10" t="s">
        <v>40415</v>
      </c>
      <c r="O7345" s="389" t="s">
        <v>31910</v>
      </c>
      <c r="P7345" s="386">
        <v>44562</v>
      </c>
    </row>
    <row r="7346" spans="1:16" s="8" customFormat="1" ht="15" customHeight="1" x14ac:dyDescent="0.25">
      <c r="A7346" s="362" t="s">
        <v>33761</v>
      </c>
      <c r="B7346" s="362" t="s">
        <v>22115</v>
      </c>
      <c r="C7346" s="340" t="s">
        <v>5362</v>
      </c>
      <c r="D7346" s="362" t="s">
        <v>5363</v>
      </c>
      <c r="E7346" s="362">
        <v>30</v>
      </c>
      <c r="F7346" s="364">
        <v>22105351</v>
      </c>
      <c r="G7346" s="363">
        <v>20221053517</v>
      </c>
      <c r="H7346" s="365">
        <v>26101</v>
      </c>
      <c r="I7346" s="388">
        <v>17</v>
      </c>
      <c r="J7346" s="378">
        <v>6</v>
      </c>
      <c r="K7346" s="381">
        <v>1971</v>
      </c>
      <c r="L7346" s="369">
        <f t="shared" ca="1" si="114"/>
        <v>52</v>
      </c>
      <c r="M7346" s="299" t="s">
        <v>20</v>
      </c>
      <c r="N7346" s="10" t="s">
        <v>40415</v>
      </c>
      <c r="O7346" s="389" t="s">
        <v>29345</v>
      </c>
      <c r="P7346" s="386">
        <v>43678</v>
      </c>
    </row>
    <row r="7347" spans="1:16" s="8" customFormat="1" ht="15" customHeight="1" x14ac:dyDescent="0.25">
      <c r="A7347" s="362" t="s">
        <v>33761</v>
      </c>
      <c r="B7347" s="362" t="s">
        <v>22115</v>
      </c>
      <c r="C7347" s="340" t="s">
        <v>5358</v>
      </c>
      <c r="D7347" s="362" t="s">
        <v>5357</v>
      </c>
      <c r="E7347" s="362">
        <v>30</v>
      </c>
      <c r="F7347" s="364">
        <v>16045281</v>
      </c>
      <c r="G7347" s="363">
        <v>20160452812</v>
      </c>
      <c r="H7347" s="365">
        <v>22997</v>
      </c>
      <c r="I7347" s="388">
        <v>17</v>
      </c>
      <c r="J7347" s="378">
        <v>12</v>
      </c>
      <c r="K7347" s="381">
        <v>1962</v>
      </c>
      <c r="L7347" s="369">
        <f t="shared" ca="1" si="114"/>
        <v>61</v>
      </c>
      <c r="M7347" s="299" t="s">
        <v>20</v>
      </c>
      <c r="N7347" s="10" t="s">
        <v>40415</v>
      </c>
      <c r="O7347" s="389" t="s">
        <v>29314</v>
      </c>
      <c r="P7347" s="386">
        <v>43952</v>
      </c>
    </row>
    <row r="7348" spans="1:16" s="8" customFormat="1" ht="15" customHeight="1" x14ac:dyDescent="0.25">
      <c r="A7348" s="362">
        <v>25</v>
      </c>
      <c r="B7348" s="362" t="s">
        <v>22115</v>
      </c>
      <c r="C7348" s="340" t="s">
        <v>39818</v>
      </c>
      <c r="D7348" s="362" t="s">
        <v>40005</v>
      </c>
      <c r="E7348" s="362">
        <v>30</v>
      </c>
      <c r="F7348" s="364">
        <v>23081031</v>
      </c>
      <c r="G7348" s="363">
        <v>20230810312</v>
      </c>
      <c r="H7348" s="365">
        <v>26652</v>
      </c>
      <c r="I7348" s="388">
        <v>19</v>
      </c>
      <c r="J7348" s="378">
        <v>12</v>
      </c>
      <c r="K7348" s="381">
        <v>1972</v>
      </c>
      <c r="L7348" s="369">
        <f t="shared" ca="1" si="114"/>
        <v>51</v>
      </c>
      <c r="M7348" s="299" t="s">
        <v>20</v>
      </c>
      <c r="N7348" s="10" t="s">
        <v>40415</v>
      </c>
      <c r="O7348" s="389" t="s">
        <v>40072</v>
      </c>
      <c r="P7348" s="386">
        <v>45292</v>
      </c>
    </row>
    <row r="7349" spans="1:16" s="8" customFormat="1" ht="15" customHeight="1" x14ac:dyDescent="0.25">
      <c r="A7349" s="362" t="s">
        <v>23</v>
      </c>
      <c r="B7349" s="362" t="s">
        <v>22115</v>
      </c>
      <c r="C7349" s="340" t="s">
        <v>5354</v>
      </c>
      <c r="D7349" s="362" t="s">
        <v>5353</v>
      </c>
      <c r="E7349" s="362">
        <v>30</v>
      </c>
      <c r="F7349" s="364">
        <v>21307534</v>
      </c>
      <c r="G7349" s="363">
        <v>23213075349</v>
      </c>
      <c r="H7349" s="365">
        <v>25694</v>
      </c>
      <c r="I7349" s="388">
        <v>6</v>
      </c>
      <c r="J7349" s="378">
        <v>5</v>
      </c>
      <c r="K7349" s="381">
        <v>1970</v>
      </c>
      <c r="L7349" s="369">
        <f t="shared" ca="1" si="114"/>
        <v>53</v>
      </c>
      <c r="M7349" s="299" t="s">
        <v>20</v>
      </c>
      <c r="N7349" s="10" t="s">
        <v>40415</v>
      </c>
      <c r="O7349" s="389" t="s">
        <v>29321</v>
      </c>
      <c r="P7349" s="386">
        <v>44197</v>
      </c>
    </row>
    <row r="7350" spans="1:16" s="8" customFormat="1" ht="15" customHeight="1" x14ac:dyDescent="0.25">
      <c r="A7350" s="362" t="s">
        <v>27</v>
      </c>
      <c r="B7350" s="362" t="s">
        <v>22115</v>
      </c>
      <c r="C7350" s="340" t="s">
        <v>5349</v>
      </c>
      <c r="D7350" s="362" t="s">
        <v>5350</v>
      </c>
      <c r="E7350" s="362">
        <v>30</v>
      </c>
      <c r="F7350" s="364">
        <v>22977580</v>
      </c>
      <c r="G7350" s="363">
        <v>20229775805</v>
      </c>
      <c r="H7350" s="365">
        <v>26655</v>
      </c>
      <c r="I7350" s="388">
        <v>22</v>
      </c>
      <c r="J7350" s="378">
        <v>12</v>
      </c>
      <c r="K7350" s="381">
        <v>1972</v>
      </c>
      <c r="L7350" s="369">
        <f t="shared" ca="1" si="114"/>
        <v>51</v>
      </c>
      <c r="M7350" s="299" t="s">
        <v>20</v>
      </c>
      <c r="N7350" s="10" t="s">
        <v>40415</v>
      </c>
      <c r="O7350" s="389" t="s">
        <v>29320</v>
      </c>
      <c r="P7350" s="386">
        <v>43466</v>
      </c>
    </row>
    <row r="7351" spans="1:16" s="8" customFormat="1" ht="15" customHeight="1" x14ac:dyDescent="0.25">
      <c r="A7351" s="362" t="s">
        <v>27</v>
      </c>
      <c r="B7351" s="362" t="s">
        <v>22115</v>
      </c>
      <c r="C7351" s="340" t="s">
        <v>33598</v>
      </c>
      <c r="D7351" s="362" t="s">
        <v>33599</v>
      </c>
      <c r="E7351" s="362">
        <v>30</v>
      </c>
      <c r="F7351" s="364">
        <v>18220695</v>
      </c>
      <c r="G7351" s="363">
        <v>20182206955</v>
      </c>
      <c r="H7351" s="365">
        <v>24551</v>
      </c>
      <c r="I7351" s="388">
        <v>20</v>
      </c>
      <c r="J7351" s="378">
        <v>3</v>
      </c>
      <c r="K7351" s="381">
        <v>1967</v>
      </c>
      <c r="L7351" s="369">
        <f t="shared" ca="1" si="114"/>
        <v>57</v>
      </c>
      <c r="M7351" s="299" t="s">
        <v>20</v>
      </c>
      <c r="N7351" s="10" t="s">
        <v>40415</v>
      </c>
      <c r="O7351" s="389" t="s">
        <v>29314</v>
      </c>
      <c r="P7351" s="386">
        <v>43952</v>
      </c>
    </row>
    <row r="7352" spans="1:16" s="8" customFormat="1" ht="15" customHeight="1" x14ac:dyDescent="0.25">
      <c r="A7352" s="362" t="s">
        <v>74</v>
      </c>
      <c r="B7352" s="362" t="s">
        <v>22115</v>
      </c>
      <c r="C7352" s="340" t="s">
        <v>5347</v>
      </c>
      <c r="D7352" s="362" t="s">
        <v>5348</v>
      </c>
      <c r="E7352" s="362">
        <v>31</v>
      </c>
      <c r="F7352" s="364">
        <v>23069946</v>
      </c>
      <c r="G7352" s="363">
        <v>20230699462</v>
      </c>
      <c r="H7352" s="365">
        <v>26714</v>
      </c>
      <c r="I7352" s="388">
        <v>19</v>
      </c>
      <c r="J7352" s="378">
        <v>2</v>
      </c>
      <c r="K7352" s="381">
        <v>1973</v>
      </c>
      <c r="L7352" s="369">
        <f t="shared" ca="1" si="114"/>
        <v>51</v>
      </c>
      <c r="M7352" s="299" t="s">
        <v>20</v>
      </c>
      <c r="N7352" s="10" t="s">
        <v>40415</v>
      </c>
      <c r="O7352" s="389" t="s">
        <v>30781</v>
      </c>
      <c r="P7352" s="386">
        <v>42736</v>
      </c>
    </row>
    <row r="7353" spans="1:16" s="8" customFormat="1" ht="15" customHeight="1" x14ac:dyDescent="0.25">
      <c r="A7353" s="362" t="s">
        <v>172</v>
      </c>
      <c r="B7353" s="362" t="s">
        <v>22115</v>
      </c>
      <c r="C7353" s="340" t="s">
        <v>5345</v>
      </c>
      <c r="D7353" s="362" t="s">
        <v>5346</v>
      </c>
      <c r="E7353" s="362">
        <v>30</v>
      </c>
      <c r="F7353" s="364">
        <v>20451702</v>
      </c>
      <c r="G7353" s="363">
        <v>23204517029</v>
      </c>
      <c r="H7353" s="365" t="s">
        <v>29757</v>
      </c>
      <c r="I7353" s="388">
        <v>19</v>
      </c>
      <c r="J7353" s="378">
        <v>12</v>
      </c>
      <c r="K7353" s="381">
        <v>1969</v>
      </c>
      <c r="L7353" s="369">
        <f t="shared" ca="1" si="114"/>
        <v>54</v>
      </c>
      <c r="M7353" s="299" t="s">
        <v>20</v>
      </c>
      <c r="N7353" s="10" t="s">
        <v>40415</v>
      </c>
      <c r="O7353" s="389" t="s">
        <v>29363</v>
      </c>
      <c r="P7353" s="386">
        <v>43344</v>
      </c>
    </row>
    <row r="7354" spans="1:16" s="8" customFormat="1" ht="15" customHeight="1" x14ac:dyDescent="0.25">
      <c r="A7354" s="362" t="s">
        <v>59</v>
      </c>
      <c r="B7354" s="362" t="s">
        <v>22115</v>
      </c>
      <c r="C7354" s="340" t="s">
        <v>5343</v>
      </c>
      <c r="D7354" s="362" t="s">
        <v>5344</v>
      </c>
      <c r="E7354" s="362">
        <v>30</v>
      </c>
      <c r="F7354" s="364">
        <v>21035091</v>
      </c>
      <c r="G7354" s="363">
        <v>20210350919</v>
      </c>
      <c r="H7354" s="365">
        <v>25446</v>
      </c>
      <c r="I7354" s="388">
        <v>31</v>
      </c>
      <c r="J7354" s="378">
        <v>8</v>
      </c>
      <c r="K7354" s="381">
        <v>1969</v>
      </c>
      <c r="L7354" s="369">
        <f t="shared" ca="1" si="114"/>
        <v>54</v>
      </c>
      <c r="M7354" s="299" t="s">
        <v>20</v>
      </c>
      <c r="N7354" s="10" t="s">
        <v>40415</v>
      </c>
      <c r="O7354" s="389" t="s">
        <v>29363</v>
      </c>
      <c r="P7354" s="386">
        <v>43344</v>
      </c>
    </row>
    <row r="7355" spans="1:16" s="8" customFormat="1" ht="15" customHeight="1" x14ac:dyDescent="0.25">
      <c r="A7355" s="362" t="s">
        <v>33761</v>
      </c>
      <c r="B7355" s="362" t="s">
        <v>22115</v>
      </c>
      <c r="C7355" s="340" t="s">
        <v>5341</v>
      </c>
      <c r="D7355" s="362" t="s">
        <v>5342</v>
      </c>
      <c r="E7355" s="362">
        <v>30</v>
      </c>
      <c r="F7355" s="364">
        <v>20436885</v>
      </c>
      <c r="G7355" s="363">
        <v>20204368857</v>
      </c>
      <c r="H7355" s="365">
        <v>25252</v>
      </c>
      <c r="I7355" s="388">
        <v>18</v>
      </c>
      <c r="J7355" s="378">
        <v>2</v>
      </c>
      <c r="K7355" s="381">
        <v>1969</v>
      </c>
      <c r="L7355" s="369">
        <f t="shared" ca="1" si="114"/>
        <v>55</v>
      </c>
      <c r="M7355" s="299" t="s">
        <v>20</v>
      </c>
      <c r="N7355" s="10" t="s">
        <v>40415</v>
      </c>
      <c r="O7355" s="389" t="s">
        <v>29329</v>
      </c>
      <c r="P7355" s="386">
        <v>43831</v>
      </c>
    </row>
    <row r="7356" spans="1:16" s="8" customFormat="1" ht="15" customHeight="1" x14ac:dyDescent="0.25">
      <c r="A7356" s="362" t="s">
        <v>59</v>
      </c>
      <c r="B7356" s="362" t="s">
        <v>22115</v>
      </c>
      <c r="C7356" s="340" t="s">
        <v>5335</v>
      </c>
      <c r="D7356" s="362" t="s">
        <v>5336</v>
      </c>
      <c r="E7356" s="362">
        <v>30</v>
      </c>
      <c r="F7356" s="364">
        <v>21623567</v>
      </c>
      <c r="G7356" s="363">
        <v>20216235674</v>
      </c>
      <c r="H7356" s="365">
        <v>25893</v>
      </c>
      <c r="I7356" s="388">
        <v>21</v>
      </c>
      <c r="J7356" s="378">
        <v>11</v>
      </c>
      <c r="K7356" s="381">
        <v>1970</v>
      </c>
      <c r="L7356" s="369">
        <f t="shared" ca="1" si="114"/>
        <v>53</v>
      </c>
      <c r="M7356" s="299" t="s">
        <v>20</v>
      </c>
      <c r="N7356" s="10" t="s">
        <v>40415</v>
      </c>
      <c r="O7356" s="389" t="s">
        <v>29348</v>
      </c>
      <c r="P7356" s="386">
        <v>43709</v>
      </c>
    </row>
    <row r="7357" spans="1:16" s="8" customFormat="1" ht="15" customHeight="1" x14ac:dyDescent="0.25">
      <c r="A7357" s="362" t="s">
        <v>627</v>
      </c>
      <c r="B7357" s="362" t="s">
        <v>22115</v>
      </c>
      <c r="C7357" s="340" t="s">
        <v>5334</v>
      </c>
      <c r="D7357" s="362" t="s">
        <v>5333</v>
      </c>
      <c r="E7357" s="362">
        <v>30</v>
      </c>
      <c r="F7357" s="364">
        <v>22919669</v>
      </c>
      <c r="G7357" s="363">
        <v>20229196694</v>
      </c>
      <c r="H7357" s="365">
        <v>26617</v>
      </c>
      <c r="I7357" s="388">
        <v>14</v>
      </c>
      <c r="J7357" s="378">
        <v>11</v>
      </c>
      <c r="K7357" s="381">
        <v>1972</v>
      </c>
      <c r="L7357" s="369">
        <f t="shared" ca="1" si="114"/>
        <v>51</v>
      </c>
      <c r="M7357" s="299" t="s">
        <v>20</v>
      </c>
      <c r="N7357" s="10" t="s">
        <v>40415</v>
      </c>
      <c r="O7357" s="389" t="s">
        <v>29314</v>
      </c>
      <c r="P7357" s="386">
        <v>43952</v>
      </c>
    </row>
    <row r="7358" spans="1:16" s="8" customFormat="1" ht="15" customHeight="1" x14ac:dyDescent="0.25">
      <c r="A7358" s="362" t="s">
        <v>252</v>
      </c>
      <c r="B7358" s="362" t="s">
        <v>22115</v>
      </c>
      <c r="C7358" s="340" t="s">
        <v>5329</v>
      </c>
      <c r="D7358" s="362" t="s">
        <v>5330</v>
      </c>
      <c r="E7358" s="362">
        <v>30</v>
      </c>
      <c r="F7358" s="364">
        <v>24087246</v>
      </c>
      <c r="G7358" s="363">
        <v>20240872464</v>
      </c>
      <c r="H7358" s="365">
        <v>27135</v>
      </c>
      <c r="I7358" s="388">
        <v>16</v>
      </c>
      <c r="J7358" s="378">
        <v>4</v>
      </c>
      <c r="K7358" s="381">
        <v>1974</v>
      </c>
      <c r="L7358" s="369">
        <f t="shared" ca="1" si="114"/>
        <v>50</v>
      </c>
      <c r="M7358" s="299" t="s">
        <v>20</v>
      </c>
      <c r="N7358" s="10" t="s">
        <v>40415</v>
      </c>
      <c r="O7358" s="389" t="s">
        <v>29363</v>
      </c>
      <c r="P7358" s="386">
        <v>43344</v>
      </c>
    </row>
    <row r="7359" spans="1:16" s="8" customFormat="1" ht="15" customHeight="1" x14ac:dyDescent="0.25">
      <c r="A7359" s="362" t="s">
        <v>46</v>
      </c>
      <c r="B7359" s="362" t="s">
        <v>22115</v>
      </c>
      <c r="C7359" s="340" t="s">
        <v>37364</v>
      </c>
      <c r="D7359" s="362" t="s">
        <v>37365</v>
      </c>
      <c r="E7359" s="362">
        <v>30</v>
      </c>
      <c r="F7359" s="364">
        <v>21581757</v>
      </c>
      <c r="G7359" s="363">
        <v>20215817572</v>
      </c>
      <c r="H7359" s="365">
        <v>25765</v>
      </c>
      <c r="I7359" s="388">
        <v>16</v>
      </c>
      <c r="J7359" s="378">
        <v>7</v>
      </c>
      <c r="K7359" s="381">
        <v>1970</v>
      </c>
      <c r="L7359" s="369">
        <f t="shared" ca="1" si="114"/>
        <v>53</v>
      </c>
      <c r="M7359" s="299" t="s">
        <v>20</v>
      </c>
      <c r="N7359" s="10" t="s">
        <v>40415</v>
      </c>
      <c r="O7359" s="389" t="s">
        <v>37043</v>
      </c>
      <c r="P7359" s="386">
        <v>44927</v>
      </c>
    </row>
    <row r="7360" spans="1:16" s="8" customFormat="1" ht="15" customHeight="1" x14ac:dyDescent="0.25">
      <c r="A7360" s="362" t="s">
        <v>30</v>
      </c>
      <c r="B7360" s="362" t="s">
        <v>22115</v>
      </c>
      <c r="C7360" s="340" t="s">
        <v>5328</v>
      </c>
      <c r="D7360" s="362" t="s">
        <v>5327</v>
      </c>
      <c r="E7360" s="362">
        <v>30</v>
      </c>
      <c r="F7360" s="364">
        <v>17738656</v>
      </c>
      <c r="G7360" s="363">
        <v>20177386562</v>
      </c>
      <c r="H7360" s="365">
        <v>24355</v>
      </c>
      <c r="I7360" s="388">
        <v>5</v>
      </c>
      <c r="J7360" s="378">
        <v>9</v>
      </c>
      <c r="K7360" s="381">
        <v>1966</v>
      </c>
      <c r="L7360" s="369">
        <f t="shared" ca="1" si="114"/>
        <v>57</v>
      </c>
      <c r="M7360" s="299" t="s">
        <v>20</v>
      </c>
      <c r="N7360" s="10" t="s">
        <v>40415</v>
      </c>
      <c r="O7360" s="389" t="s">
        <v>29321</v>
      </c>
      <c r="P7360" s="386">
        <v>44197</v>
      </c>
    </row>
    <row r="7361" spans="1:16" s="8" customFormat="1" ht="15" customHeight="1" x14ac:dyDescent="0.25">
      <c r="A7361" s="362" t="s">
        <v>627</v>
      </c>
      <c r="B7361" s="362" t="s">
        <v>22115</v>
      </c>
      <c r="C7361" s="340" t="s">
        <v>5323</v>
      </c>
      <c r="D7361" s="362" t="s">
        <v>5324</v>
      </c>
      <c r="E7361" s="362">
        <v>30</v>
      </c>
      <c r="F7361" s="364">
        <v>16857209</v>
      </c>
      <c r="G7361" s="363">
        <v>20168572094</v>
      </c>
      <c r="H7361" s="365">
        <v>23526</v>
      </c>
      <c r="I7361" s="388">
        <v>29</v>
      </c>
      <c r="J7361" s="378">
        <v>5</v>
      </c>
      <c r="K7361" s="381">
        <v>1964</v>
      </c>
      <c r="L7361" s="369">
        <f t="shared" ca="1" si="114"/>
        <v>59</v>
      </c>
      <c r="M7361" s="299" t="s">
        <v>20</v>
      </c>
      <c r="N7361" s="10" t="s">
        <v>40415</v>
      </c>
      <c r="O7361" s="389" t="s">
        <v>29360</v>
      </c>
      <c r="P7361" s="386">
        <v>43282</v>
      </c>
    </row>
    <row r="7362" spans="1:16" s="8" customFormat="1" ht="15" customHeight="1" x14ac:dyDescent="0.25">
      <c r="A7362" s="362" t="s">
        <v>33761</v>
      </c>
      <c r="B7362" s="362" t="s">
        <v>22115</v>
      </c>
      <c r="C7362" s="340" t="s">
        <v>5321</v>
      </c>
      <c r="D7362" s="362" t="s">
        <v>5322</v>
      </c>
      <c r="E7362" s="362">
        <v>33</v>
      </c>
      <c r="F7362" s="364">
        <v>20973050</v>
      </c>
      <c r="G7362" s="363">
        <v>20209730503</v>
      </c>
      <c r="H7362" s="365">
        <v>25401</v>
      </c>
      <c r="I7362" s="388">
        <v>17</v>
      </c>
      <c r="J7362" s="378">
        <v>7</v>
      </c>
      <c r="K7362" s="381">
        <v>1969</v>
      </c>
      <c r="L7362" s="369">
        <f t="shared" ref="L7362:L7425" ca="1" si="115">DATEDIF(H7362,TODAY(),"Y")</f>
        <v>54</v>
      </c>
      <c r="M7362" s="299" t="s">
        <v>20</v>
      </c>
      <c r="N7362" s="10" t="s">
        <v>40415</v>
      </c>
      <c r="O7362" s="389" t="s">
        <v>30735</v>
      </c>
      <c r="P7362" s="386">
        <v>42156</v>
      </c>
    </row>
    <row r="7363" spans="1:16" s="8" customFormat="1" ht="15" customHeight="1" x14ac:dyDescent="0.25">
      <c r="A7363" s="362">
        <v>10</v>
      </c>
      <c r="B7363" s="362" t="s">
        <v>22115</v>
      </c>
      <c r="C7363" s="340" t="s">
        <v>5319</v>
      </c>
      <c r="D7363" s="362" t="s">
        <v>5320</v>
      </c>
      <c r="E7363" s="362">
        <v>31</v>
      </c>
      <c r="F7363" s="364">
        <v>21875657</v>
      </c>
      <c r="G7363" s="363">
        <v>20218756574</v>
      </c>
      <c r="H7363" s="365">
        <v>26011</v>
      </c>
      <c r="I7363" s="388">
        <v>19</v>
      </c>
      <c r="J7363" s="378">
        <v>3</v>
      </c>
      <c r="K7363" s="381">
        <v>1971</v>
      </c>
      <c r="L7363" s="369">
        <f t="shared" ca="1" si="115"/>
        <v>53</v>
      </c>
      <c r="M7363" s="299" t="s">
        <v>20</v>
      </c>
      <c r="N7363" s="10" t="s">
        <v>40415</v>
      </c>
      <c r="O7363" s="389" t="s">
        <v>30762</v>
      </c>
      <c r="P7363" s="386">
        <v>41094</v>
      </c>
    </row>
    <row r="7364" spans="1:16" s="8" customFormat="1" ht="15" customHeight="1" x14ac:dyDescent="0.25">
      <c r="A7364" s="362" t="s">
        <v>46</v>
      </c>
      <c r="B7364" s="362" t="s">
        <v>22115</v>
      </c>
      <c r="C7364" s="340" t="s">
        <v>5317</v>
      </c>
      <c r="D7364" s="362" t="s">
        <v>5318</v>
      </c>
      <c r="E7364" s="362">
        <v>30</v>
      </c>
      <c r="F7364" s="364">
        <v>22235457</v>
      </c>
      <c r="G7364" s="363">
        <v>23222354579</v>
      </c>
      <c r="H7364" s="365">
        <v>26091</v>
      </c>
      <c r="I7364" s="388">
        <v>7</v>
      </c>
      <c r="J7364" s="378">
        <v>6</v>
      </c>
      <c r="K7364" s="381">
        <v>1971</v>
      </c>
      <c r="L7364" s="369">
        <f t="shared" ca="1" si="115"/>
        <v>52</v>
      </c>
      <c r="M7364" s="299" t="s">
        <v>20</v>
      </c>
      <c r="N7364" s="10" t="s">
        <v>40415</v>
      </c>
      <c r="O7364" s="389" t="s">
        <v>29320</v>
      </c>
      <c r="P7364" s="386">
        <v>43466</v>
      </c>
    </row>
    <row r="7365" spans="1:16" s="8" customFormat="1" ht="15" customHeight="1" x14ac:dyDescent="0.25">
      <c r="A7365" s="362" t="s">
        <v>59</v>
      </c>
      <c r="B7365" s="362" t="s">
        <v>22115</v>
      </c>
      <c r="C7365" s="340" t="s">
        <v>5315</v>
      </c>
      <c r="D7365" s="362" t="s">
        <v>5316</v>
      </c>
      <c r="E7365" s="362">
        <v>30</v>
      </c>
      <c r="F7365" s="364">
        <v>22905307</v>
      </c>
      <c r="G7365" s="363">
        <v>20229053079</v>
      </c>
      <c r="H7365" s="365">
        <v>26546</v>
      </c>
      <c r="I7365" s="388">
        <v>4</v>
      </c>
      <c r="J7365" s="378">
        <v>9</v>
      </c>
      <c r="K7365" s="381">
        <v>1972</v>
      </c>
      <c r="L7365" s="369">
        <f t="shared" ca="1" si="115"/>
        <v>51</v>
      </c>
      <c r="M7365" s="299" t="s">
        <v>20</v>
      </c>
      <c r="N7365" s="10" t="s">
        <v>40415</v>
      </c>
      <c r="O7365" s="389" t="s">
        <v>30777</v>
      </c>
      <c r="P7365" s="386">
        <v>42559</v>
      </c>
    </row>
    <row r="7366" spans="1:16" s="8" customFormat="1" ht="15" customHeight="1" x14ac:dyDescent="0.25">
      <c r="A7366" s="362" t="s">
        <v>800</v>
      </c>
      <c r="B7366" s="362" t="s">
        <v>22115</v>
      </c>
      <c r="C7366" s="340" t="s">
        <v>5313</v>
      </c>
      <c r="D7366" s="362" t="s">
        <v>5314</v>
      </c>
      <c r="E7366" s="362">
        <v>30</v>
      </c>
      <c r="F7366" s="364">
        <v>16269352</v>
      </c>
      <c r="G7366" s="363">
        <v>27162693528</v>
      </c>
      <c r="H7366" s="365">
        <v>22893</v>
      </c>
      <c r="I7366" s="388">
        <v>4</v>
      </c>
      <c r="J7366" s="378">
        <v>9</v>
      </c>
      <c r="K7366" s="381">
        <v>1962</v>
      </c>
      <c r="L7366" s="369">
        <f t="shared" ca="1" si="115"/>
        <v>61</v>
      </c>
      <c r="M7366" s="299" t="s">
        <v>20</v>
      </c>
      <c r="N7366" s="10" t="s">
        <v>28854</v>
      </c>
      <c r="O7366" s="389" t="s">
        <v>29313</v>
      </c>
      <c r="P7366" s="386">
        <v>43160</v>
      </c>
    </row>
    <row r="7367" spans="1:16" s="8" customFormat="1" ht="15" customHeight="1" x14ac:dyDescent="0.25">
      <c r="A7367" s="362" t="s">
        <v>27</v>
      </c>
      <c r="B7367" s="362" t="s">
        <v>22115</v>
      </c>
      <c r="C7367" s="340" t="s">
        <v>5311</v>
      </c>
      <c r="D7367" s="362" t="s">
        <v>5312</v>
      </c>
      <c r="E7367" s="362">
        <v>30</v>
      </c>
      <c r="F7367" s="364">
        <v>20352222</v>
      </c>
      <c r="G7367" s="363">
        <v>27203522229</v>
      </c>
      <c r="H7367" s="365">
        <v>25024</v>
      </c>
      <c r="I7367" s="388">
        <v>5</v>
      </c>
      <c r="J7367" s="378">
        <v>7</v>
      </c>
      <c r="K7367" s="381">
        <v>1968</v>
      </c>
      <c r="L7367" s="369">
        <f t="shared" ca="1" si="115"/>
        <v>55</v>
      </c>
      <c r="M7367" s="299" t="s">
        <v>20</v>
      </c>
      <c r="N7367" s="10" t="s">
        <v>28854</v>
      </c>
      <c r="O7367" s="389" t="s">
        <v>29320</v>
      </c>
      <c r="P7367" s="386">
        <v>43466</v>
      </c>
    </row>
    <row r="7368" spans="1:16" s="8" customFormat="1" ht="15" customHeight="1" x14ac:dyDescent="0.25">
      <c r="A7368" s="362" t="s">
        <v>46</v>
      </c>
      <c r="B7368" s="362" t="s">
        <v>22115</v>
      </c>
      <c r="C7368" s="340" t="s">
        <v>5309</v>
      </c>
      <c r="D7368" s="362" t="s">
        <v>5310</v>
      </c>
      <c r="E7368" s="362">
        <v>30</v>
      </c>
      <c r="F7368" s="364">
        <v>16963090</v>
      </c>
      <c r="G7368" s="363">
        <v>27169630904</v>
      </c>
      <c r="H7368" s="365">
        <v>23609</v>
      </c>
      <c r="I7368" s="388">
        <v>20</v>
      </c>
      <c r="J7368" s="378">
        <v>8</v>
      </c>
      <c r="K7368" s="381">
        <v>1964</v>
      </c>
      <c r="L7368" s="369">
        <f t="shared" ca="1" si="115"/>
        <v>59</v>
      </c>
      <c r="M7368" s="299" t="s">
        <v>20</v>
      </c>
      <c r="N7368" s="10" t="s">
        <v>28854</v>
      </c>
      <c r="O7368" s="389" t="s">
        <v>29342</v>
      </c>
      <c r="P7368" s="386">
        <v>43252</v>
      </c>
    </row>
    <row r="7369" spans="1:16" s="8" customFormat="1" ht="15" customHeight="1" x14ac:dyDescent="0.25">
      <c r="A7369" s="362" t="s">
        <v>46</v>
      </c>
      <c r="B7369" s="362" t="s">
        <v>22115</v>
      </c>
      <c r="C7369" s="340" t="s">
        <v>5307</v>
      </c>
      <c r="D7369" s="362" t="s">
        <v>5308</v>
      </c>
      <c r="E7369" s="362">
        <v>30</v>
      </c>
      <c r="F7369" s="364">
        <v>21624447</v>
      </c>
      <c r="G7369" s="363">
        <v>20216244479</v>
      </c>
      <c r="H7369" s="365">
        <v>25739</v>
      </c>
      <c r="I7369" s="388">
        <v>20</v>
      </c>
      <c r="J7369" s="378">
        <v>6</v>
      </c>
      <c r="K7369" s="381">
        <v>1970</v>
      </c>
      <c r="L7369" s="369">
        <f t="shared" ca="1" si="115"/>
        <v>53</v>
      </c>
      <c r="M7369" s="299" t="s">
        <v>20</v>
      </c>
      <c r="N7369" s="10" t="s">
        <v>40415</v>
      </c>
      <c r="O7369" s="389" t="s">
        <v>29352</v>
      </c>
      <c r="P7369" s="386">
        <v>43040</v>
      </c>
    </row>
    <row r="7370" spans="1:16" s="8" customFormat="1" ht="15" customHeight="1" x14ac:dyDescent="0.25">
      <c r="A7370" s="362" t="s">
        <v>27</v>
      </c>
      <c r="B7370" s="362" t="s">
        <v>22115</v>
      </c>
      <c r="C7370" s="340" t="s">
        <v>5305</v>
      </c>
      <c r="D7370" s="362" t="s">
        <v>5306</v>
      </c>
      <c r="E7370" s="362">
        <v>31</v>
      </c>
      <c r="F7370" s="364">
        <v>18428564</v>
      </c>
      <c r="G7370" s="363">
        <v>27184285644</v>
      </c>
      <c r="H7370" s="365">
        <v>24809</v>
      </c>
      <c r="I7370" s="388">
        <v>3</v>
      </c>
      <c r="J7370" s="378">
        <v>12</v>
      </c>
      <c r="K7370" s="381">
        <v>1967</v>
      </c>
      <c r="L7370" s="369">
        <f t="shared" ca="1" si="115"/>
        <v>56</v>
      </c>
      <c r="M7370" s="299" t="s">
        <v>20</v>
      </c>
      <c r="N7370" s="10" t="s">
        <v>28854</v>
      </c>
      <c r="O7370" s="389" t="s">
        <v>30774</v>
      </c>
      <c r="P7370" s="386">
        <v>42614</v>
      </c>
    </row>
    <row r="7371" spans="1:16" s="8" customFormat="1" ht="15" customHeight="1" x14ac:dyDescent="0.25">
      <c r="A7371" s="362" t="s">
        <v>161</v>
      </c>
      <c r="B7371" s="362" t="s">
        <v>22115</v>
      </c>
      <c r="C7371" s="340" t="s">
        <v>5303</v>
      </c>
      <c r="D7371" s="362" t="s">
        <v>5304</v>
      </c>
      <c r="E7371" s="362" t="s">
        <v>30</v>
      </c>
      <c r="F7371" s="364">
        <v>6424001</v>
      </c>
      <c r="G7371" s="363">
        <v>27064240019</v>
      </c>
      <c r="H7371" s="365">
        <v>18405</v>
      </c>
      <c r="I7371" s="388">
        <v>22</v>
      </c>
      <c r="J7371" s="378">
        <v>5</v>
      </c>
      <c r="K7371" s="381">
        <v>1950</v>
      </c>
      <c r="L7371" s="369">
        <f t="shared" ca="1" si="115"/>
        <v>73</v>
      </c>
      <c r="M7371" s="299" t="s">
        <v>20</v>
      </c>
      <c r="N7371" s="10" t="s">
        <v>28854</v>
      </c>
      <c r="O7371" s="389" t="s">
        <v>177</v>
      </c>
      <c r="P7371" s="386" t="s">
        <v>177</v>
      </c>
    </row>
    <row r="7372" spans="1:16" s="8" customFormat="1" ht="15" customHeight="1" x14ac:dyDescent="0.25">
      <c r="A7372" s="362" t="s">
        <v>46</v>
      </c>
      <c r="B7372" s="362" t="s">
        <v>22115</v>
      </c>
      <c r="C7372" s="340" t="s">
        <v>5301</v>
      </c>
      <c r="D7372" s="362" t="s">
        <v>5302</v>
      </c>
      <c r="E7372" s="362">
        <v>30</v>
      </c>
      <c r="F7372" s="364">
        <v>16247478</v>
      </c>
      <c r="G7372" s="363">
        <v>27162474788</v>
      </c>
      <c r="H7372" s="365">
        <v>23057</v>
      </c>
      <c r="I7372" s="388">
        <v>15</v>
      </c>
      <c r="J7372" s="378">
        <v>2</v>
      </c>
      <c r="K7372" s="381">
        <v>1963</v>
      </c>
      <c r="L7372" s="369">
        <f t="shared" ca="1" si="115"/>
        <v>61</v>
      </c>
      <c r="M7372" s="299" t="s">
        <v>20</v>
      </c>
      <c r="N7372" s="10" t="s">
        <v>28854</v>
      </c>
      <c r="O7372" s="389" t="s">
        <v>29320</v>
      </c>
      <c r="P7372" s="386">
        <v>43466</v>
      </c>
    </row>
    <row r="7373" spans="1:16" s="8" customFormat="1" ht="15" customHeight="1" x14ac:dyDescent="0.25">
      <c r="A7373" s="362" t="s">
        <v>179</v>
      </c>
      <c r="B7373" s="362" t="s">
        <v>22115</v>
      </c>
      <c r="C7373" s="340" t="s">
        <v>5298</v>
      </c>
      <c r="D7373" s="362" t="s">
        <v>5299</v>
      </c>
      <c r="E7373" s="362">
        <v>30</v>
      </c>
      <c r="F7373" s="364">
        <v>14091309</v>
      </c>
      <c r="G7373" s="363">
        <v>20140913090</v>
      </c>
      <c r="H7373" s="365">
        <v>21681</v>
      </c>
      <c r="I7373" s="388">
        <v>11</v>
      </c>
      <c r="J7373" s="378">
        <v>5</v>
      </c>
      <c r="K7373" s="381">
        <v>1959</v>
      </c>
      <c r="L7373" s="369">
        <f t="shared" ca="1" si="115"/>
        <v>64</v>
      </c>
      <c r="M7373" s="299" t="s">
        <v>20</v>
      </c>
      <c r="N7373" s="10" t="s">
        <v>40415</v>
      </c>
      <c r="O7373" s="389" t="s">
        <v>29313</v>
      </c>
      <c r="P7373" s="386">
        <v>43160</v>
      </c>
    </row>
    <row r="7374" spans="1:16" s="8" customFormat="1" ht="15" customHeight="1" x14ac:dyDescent="0.25">
      <c r="A7374" s="362" t="s">
        <v>627</v>
      </c>
      <c r="B7374" s="362" t="s">
        <v>22115</v>
      </c>
      <c r="C7374" s="340" t="s">
        <v>5296</v>
      </c>
      <c r="D7374" s="362" t="s">
        <v>5297</v>
      </c>
      <c r="E7374" s="362">
        <v>30</v>
      </c>
      <c r="F7374" s="364">
        <v>14426857</v>
      </c>
      <c r="G7374" s="363">
        <v>20144268572</v>
      </c>
      <c r="H7374" s="365">
        <v>22469</v>
      </c>
      <c r="I7374" s="388">
        <v>7</v>
      </c>
      <c r="J7374" s="378">
        <v>7</v>
      </c>
      <c r="K7374" s="381">
        <v>1961</v>
      </c>
      <c r="L7374" s="369">
        <f t="shared" ca="1" si="115"/>
        <v>62</v>
      </c>
      <c r="M7374" s="299" t="s">
        <v>20</v>
      </c>
      <c r="N7374" s="10" t="s">
        <v>40415</v>
      </c>
      <c r="O7374" s="389" t="s">
        <v>29313</v>
      </c>
      <c r="P7374" s="386">
        <v>43160</v>
      </c>
    </row>
    <row r="7375" spans="1:16" s="8" customFormat="1" ht="15" customHeight="1" x14ac:dyDescent="0.25">
      <c r="A7375" s="362" t="s">
        <v>161</v>
      </c>
      <c r="B7375" s="362" t="s">
        <v>22115</v>
      </c>
      <c r="C7375" s="340" t="s">
        <v>5294</v>
      </c>
      <c r="D7375" s="362" t="s">
        <v>5295</v>
      </c>
      <c r="E7375" s="362">
        <v>30</v>
      </c>
      <c r="F7375" s="364">
        <v>20201590</v>
      </c>
      <c r="G7375" s="363">
        <v>20202015906</v>
      </c>
      <c r="H7375" s="365">
        <v>24945</v>
      </c>
      <c r="I7375" s="388">
        <v>17</v>
      </c>
      <c r="J7375" s="378">
        <v>4</v>
      </c>
      <c r="K7375" s="381">
        <v>1968</v>
      </c>
      <c r="L7375" s="369">
        <f t="shared" ca="1" si="115"/>
        <v>56</v>
      </c>
      <c r="M7375" s="299" t="s">
        <v>20</v>
      </c>
      <c r="N7375" s="10" t="s">
        <v>40415</v>
      </c>
      <c r="O7375" s="389" t="s">
        <v>29360</v>
      </c>
      <c r="P7375" s="386">
        <v>43282</v>
      </c>
    </row>
    <row r="7376" spans="1:16" s="8" customFormat="1" ht="15" customHeight="1" x14ac:dyDescent="0.25">
      <c r="A7376" s="362" t="s">
        <v>27</v>
      </c>
      <c r="B7376" s="362" t="s">
        <v>22115</v>
      </c>
      <c r="C7376" s="340" t="s">
        <v>5293</v>
      </c>
      <c r="D7376" s="362" t="s">
        <v>5292</v>
      </c>
      <c r="E7376" s="362">
        <v>30</v>
      </c>
      <c r="F7376" s="364">
        <v>24296783</v>
      </c>
      <c r="G7376" s="363">
        <v>20242967837</v>
      </c>
      <c r="H7376" s="365">
        <v>27368</v>
      </c>
      <c r="I7376" s="388">
        <v>5</v>
      </c>
      <c r="J7376" s="378">
        <v>12</v>
      </c>
      <c r="K7376" s="381">
        <v>1974</v>
      </c>
      <c r="L7376" s="369">
        <f t="shared" ca="1" si="115"/>
        <v>49</v>
      </c>
      <c r="M7376" s="299" t="s">
        <v>20</v>
      </c>
      <c r="N7376" s="10" t="s">
        <v>40415</v>
      </c>
      <c r="O7376" s="389" t="s">
        <v>29327</v>
      </c>
      <c r="P7376" s="386">
        <v>43983</v>
      </c>
    </row>
    <row r="7377" spans="1:16" s="8" customFormat="1" ht="15" customHeight="1" x14ac:dyDescent="0.25">
      <c r="A7377" s="362" t="s">
        <v>172</v>
      </c>
      <c r="B7377" s="362" t="s">
        <v>22115</v>
      </c>
      <c r="C7377" s="340" t="s">
        <v>5288</v>
      </c>
      <c r="D7377" s="362" t="s">
        <v>5289</v>
      </c>
      <c r="E7377" s="362">
        <v>30</v>
      </c>
      <c r="F7377" s="364">
        <v>21386669</v>
      </c>
      <c r="G7377" s="363">
        <v>23213866699</v>
      </c>
      <c r="H7377" s="365" t="s">
        <v>29756</v>
      </c>
      <c r="I7377" s="388">
        <v>20</v>
      </c>
      <c r="J7377" s="378">
        <v>1</v>
      </c>
      <c r="K7377" s="381">
        <v>1970</v>
      </c>
      <c r="L7377" s="369">
        <f t="shared" ca="1" si="115"/>
        <v>54</v>
      </c>
      <c r="M7377" s="299" t="s">
        <v>20</v>
      </c>
      <c r="N7377" s="10" t="s">
        <v>40415</v>
      </c>
      <c r="O7377" s="389" t="s">
        <v>29320</v>
      </c>
      <c r="P7377" s="386">
        <v>43466</v>
      </c>
    </row>
    <row r="7378" spans="1:16" s="8" customFormat="1" ht="15" customHeight="1" x14ac:dyDescent="0.25">
      <c r="A7378" s="362" t="s">
        <v>23</v>
      </c>
      <c r="B7378" s="362" t="s">
        <v>22115</v>
      </c>
      <c r="C7378" s="340" t="s">
        <v>5286</v>
      </c>
      <c r="D7378" s="362" t="s">
        <v>5287</v>
      </c>
      <c r="E7378" s="362">
        <v>35</v>
      </c>
      <c r="F7378" s="364">
        <v>12195914</v>
      </c>
      <c r="G7378" s="363">
        <v>20121959144</v>
      </c>
      <c r="H7378" s="365">
        <v>20716</v>
      </c>
      <c r="I7378" s="388">
        <v>18</v>
      </c>
      <c r="J7378" s="378">
        <v>9</v>
      </c>
      <c r="K7378" s="381">
        <v>1956</v>
      </c>
      <c r="L7378" s="369">
        <f t="shared" ca="1" si="115"/>
        <v>67</v>
      </c>
      <c r="M7378" s="299" t="s">
        <v>20</v>
      </c>
      <c r="N7378" s="10" t="s">
        <v>40415</v>
      </c>
      <c r="O7378" s="389" t="s">
        <v>177</v>
      </c>
      <c r="P7378" s="386" t="s">
        <v>177</v>
      </c>
    </row>
    <row r="7379" spans="1:16" s="8" customFormat="1" ht="15" customHeight="1" x14ac:dyDescent="0.25">
      <c r="A7379" s="362" t="s">
        <v>5006</v>
      </c>
      <c r="B7379" s="362" t="s">
        <v>22115</v>
      </c>
      <c r="C7379" s="340" t="s">
        <v>5285</v>
      </c>
      <c r="D7379" s="362" t="s">
        <v>5284</v>
      </c>
      <c r="E7379" s="362">
        <v>31</v>
      </c>
      <c r="F7379" s="364">
        <v>17931418</v>
      </c>
      <c r="G7379" s="363">
        <v>20179314186</v>
      </c>
      <c r="H7379" s="365">
        <v>24392</v>
      </c>
      <c r="I7379" s="388">
        <v>12</v>
      </c>
      <c r="J7379" s="378">
        <v>10</v>
      </c>
      <c r="K7379" s="381">
        <v>1966</v>
      </c>
      <c r="L7379" s="369">
        <f t="shared" ca="1" si="115"/>
        <v>57</v>
      </c>
      <c r="M7379" s="299" t="s">
        <v>20</v>
      </c>
      <c r="N7379" s="10" t="s">
        <v>40415</v>
      </c>
      <c r="O7379" s="389" t="s">
        <v>30779</v>
      </c>
      <c r="P7379" s="386">
        <v>42335</v>
      </c>
    </row>
    <row r="7380" spans="1:16" s="8" customFormat="1" ht="15" customHeight="1" x14ac:dyDescent="0.25">
      <c r="A7380" s="362" t="s">
        <v>33761</v>
      </c>
      <c r="B7380" s="362" t="s">
        <v>22115</v>
      </c>
      <c r="C7380" s="340" t="s">
        <v>5283</v>
      </c>
      <c r="D7380" s="362" t="s">
        <v>5282</v>
      </c>
      <c r="E7380" s="362">
        <v>30</v>
      </c>
      <c r="F7380" s="364">
        <v>23915297</v>
      </c>
      <c r="G7380" s="363">
        <v>20239152970</v>
      </c>
      <c r="H7380" s="365">
        <v>27169</v>
      </c>
      <c r="I7380" s="388">
        <v>20</v>
      </c>
      <c r="J7380" s="378">
        <v>5</v>
      </c>
      <c r="K7380" s="381">
        <v>1974</v>
      </c>
      <c r="L7380" s="369">
        <f t="shared" ca="1" si="115"/>
        <v>49</v>
      </c>
      <c r="M7380" s="299" t="s">
        <v>20</v>
      </c>
      <c r="N7380" s="10" t="s">
        <v>40415</v>
      </c>
      <c r="O7380" s="389" t="s">
        <v>29337</v>
      </c>
      <c r="P7380" s="386">
        <v>43922</v>
      </c>
    </row>
    <row r="7381" spans="1:16" s="8" customFormat="1" ht="15" customHeight="1" x14ac:dyDescent="0.25">
      <c r="A7381" s="362" t="s">
        <v>27</v>
      </c>
      <c r="B7381" s="362" t="s">
        <v>22115</v>
      </c>
      <c r="C7381" s="340" t="s">
        <v>5278</v>
      </c>
      <c r="D7381" s="362" t="s">
        <v>5279</v>
      </c>
      <c r="E7381" s="362" t="s">
        <v>99</v>
      </c>
      <c r="F7381" s="364">
        <v>22386914</v>
      </c>
      <c r="G7381" s="363">
        <v>23223869149</v>
      </c>
      <c r="H7381" s="365">
        <v>26226</v>
      </c>
      <c r="I7381" s="388">
        <v>20</v>
      </c>
      <c r="J7381" s="378">
        <v>10</v>
      </c>
      <c r="K7381" s="381">
        <v>1971</v>
      </c>
      <c r="L7381" s="369">
        <f t="shared" ca="1" si="115"/>
        <v>52</v>
      </c>
      <c r="M7381" s="299" t="s">
        <v>20</v>
      </c>
      <c r="N7381" s="10" t="s">
        <v>40415</v>
      </c>
      <c r="O7381" s="389" t="s">
        <v>40089</v>
      </c>
      <c r="P7381" s="386">
        <v>37622</v>
      </c>
    </row>
    <row r="7382" spans="1:16" s="8" customFormat="1" ht="15" customHeight="1" x14ac:dyDescent="0.25">
      <c r="A7382" s="362" t="s">
        <v>46</v>
      </c>
      <c r="B7382" s="362" t="s">
        <v>22115</v>
      </c>
      <c r="C7382" s="340" t="s">
        <v>5277</v>
      </c>
      <c r="D7382" s="362" t="s">
        <v>5276</v>
      </c>
      <c r="E7382" s="362">
        <v>30</v>
      </c>
      <c r="F7382" s="364">
        <v>20264234</v>
      </c>
      <c r="G7382" s="363">
        <v>23202642349</v>
      </c>
      <c r="H7382" s="365">
        <v>25074</v>
      </c>
      <c r="I7382" s="388">
        <v>24</v>
      </c>
      <c r="J7382" s="378">
        <v>8</v>
      </c>
      <c r="K7382" s="381">
        <v>1968</v>
      </c>
      <c r="L7382" s="369">
        <f t="shared" ca="1" si="115"/>
        <v>55</v>
      </c>
      <c r="M7382" s="299" t="s">
        <v>20</v>
      </c>
      <c r="N7382" s="10" t="s">
        <v>40415</v>
      </c>
      <c r="O7382" s="389" t="s">
        <v>29314</v>
      </c>
      <c r="P7382" s="386">
        <v>43952</v>
      </c>
    </row>
    <row r="7383" spans="1:16" s="8" customFormat="1" ht="15" customHeight="1" x14ac:dyDescent="0.25">
      <c r="A7383" s="362" t="s">
        <v>172</v>
      </c>
      <c r="B7383" s="362" t="s">
        <v>22115</v>
      </c>
      <c r="C7383" s="340" t="s">
        <v>5273</v>
      </c>
      <c r="D7383" s="362" t="s">
        <v>5272</v>
      </c>
      <c r="E7383" s="362">
        <v>30</v>
      </c>
      <c r="F7383" s="364">
        <v>17325423</v>
      </c>
      <c r="G7383" s="363">
        <v>20173254238</v>
      </c>
      <c r="H7383" s="365">
        <v>23726</v>
      </c>
      <c r="I7383" s="388">
        <v>15</v>
      </c>
      <c r="J7383" s="378">
        <v>12</v>
      </c>
      <c r="K7383" s="381">
        <v>1964</v>
      </c>
      <c r="L7383" s="369">
        <f t="shared" ca="1" si="115"/>
        <v>59</v>
      </c>
      <c r="M7383" s="299" t="s">
        <v>20</v>
      </c>
      <c r="N7383" s="10" t="s">
        <v>40415</v>
      </c>
      <c r="O7383" s="389" t="s">
        <v>29321</v>
      </c>
      <c r="P7383" s="386">
        <v>44197</v>
      </c>
    </row>
    <row r="7384" spans="1:16" s="8" customFormat="1" ht="15" customHeight="1" x14ac:dyDescent="0.25">
      <c r="A7384" s="362">
        <v>17</v>
      </c>
      <c r="B7384" s="362" t="s">
        <v>22115</v>
      </c>
      <c r="C7384" s="340" t="s">
        <v>5268</v>
      </c>
      <c r="D7384" s="362" t="s">
        <v>5269</v>
      </c>
      <c r="E7384" s="362">
        <v>30</v>
      </c>
      <c r="F7384" s="364">
        <v>22855911</v>
      </c>
      <c r="G7384" s="363">
        <v>20228559114</v>
      </c>
      <c r="H7384" s="365">
        <v>26501</v>
      </c>
      <c r="I7384" s="388">
        <v>21</v>
      </c>
      <c r="J7384" s="378">
        <v>7</v>
      </c>
      <c r="K7384" s="381">
        <v>1972</v>
      </c>
      <c r="L7384" s="369">
        <f t="shared" ca="1" si="115"/>
        <v>51</v>
      </c>
      <c r="M7384" s="299" t="s">
        <v>20</v>
      </c>
      <c r="N7384" s="10" t="s">
        <v>40415</v>
      </c>
      <c r="O7384" s="389" t="s">
        <v>29334</v>
      </c>
      <c r="P7384" s="386">
        <v>42767</v>
      </c>
    </row>
    <row r="7385" spans="1:16" s="8" customFormat="1" ht="15" customHeight="1" x14ac:dyDescent="0.25">
      <c r="A7385" s="362" t="s">
        <v>33761</v>
      </c>
      <c r="B7385" s="362" t="s">
        <v>22115</v>
      </c>
      <c r="C7385" s="340" t="s">
        <v>5266</v>
      </c>
      <c r="D7385" s="362" t="s">
        <v>5267</v>
      </c>
      <c r="E7385" s="362">
        <v>30</v>
      </c>
      <c r="F7385" s="364">
        <v>22139529</v>
      </c>
      <c r="G7385" s="363">
        <v>20221395299</v>
      </c>
      <c r="H7385" s="365">
        <v>26180</v>
      </c>
      <c r="I7385" s="388">
        <v>4</v>
      </c>
      <c r="J7385" s="378">
        <v>9</v>
      </c>
      <c r="K7385" s="381">
        <v>1971</v>
      </c>
      <c r="L7385" s="369">
        <f t="shared" ca="1" si="115"/>
        <v>52</v>
      </c>
      <c r="M7385" s="299" t="s">
        <v>20</v>
      </c>
      <c r="N7385" s="10" t="s">
        <v>40415</v>
      </c>
      <c r="O7385" s="389" t="s">
        <v>29320</v>
      </c>
      <c r="P7385" s="386">
        <v>43466</v>
      </c>
    </row>
    <row r="7386" spans="1:16" s="8" customFormat="1" ht="15" customHeight="1" x14ac:dyDescent="0.25">
      <c r="A7386" s="362" t="s">
        <v>172</v>
      </c>
      <c r="B7386" s="362" t="s">
        <v>22115</v>
      </c>
      <c r="C7386" s="340" t="s">
        <v>5265</v>
      </c>
      <c r="D7386" s="362" t="s">
        <v>5264</v>
      </c>
      <c r="E7386" s="362">
        <v>30</v>
      </c>
      <c r="F7386" s="364">
        <v>22139104</v>
      </c>
      <c r="G7386" s="363">
        <v>20221391048</v>
      </c>
      <c r="H7386" s="365" t="s">
        <v>29755</v>
      </c>
      <c r="I7386" s="388">
        <v>15</v>
      </c>
      <c r="J7386" s="378">
        <v>5</v>
      </c>
      <c r="K7386" s="381">
        <v>1971</v>
      </c>
      <c r="L7386" s="369">
        <f t="shared" ca="1" si="115"/>
        <v>52</v>
      </c>
      <c r="M7386" s="299" t="s">
        <v>20</v>
      </c>
      <c r="N7386" s="10" t="s">
        <v>40415</v>
      </c>
      <c r="O7386" s="389" t="s">
        <v>29314</v>
      </c>
      <c r="P7386" s="386">
        <v>43952</v>
      </c>
    </row>
    <row r="7387" spans="1:16" s="8" customFormat="1" ht="15" customHeight="1" x14ac:dyDescent="0.25">
      <c r="A7387" s="362" t="s">
        <v>46</v>
      </c>
      <c r="B7387" s="362" t="s">
        <v>22115</v>
      </c>
      <c r="C7387" s="340" t="s">
        <v>5260</v>
      </c>
      <c r="D7387" s="362" t="s">
        <v>5261</v>
      </c>
      <c r="E7387" s="362">
        <v>30</v>
      </c>
      <c r="F7387" s="364">
        <v>22609675</v>
      </c>
      <c r="G7387" s="363">
        <v>27226096758</v>
      </c>
      <c r="H7387" s="365">
        <v>26353</v>
      </c>
      <c r="I7387" s="388">
        <v>24</v>
      </c>
      <c r="J7387" s="378">
        <v>2</v>
      </c>
      <c r="K7387" s="381">
        <v>1972</v>
      </c>
      <c r="L7387" s="369">
        <f t="shared" ca="1" si="115"/>
        <v>52</v>
      </c>
      <c r="M7387" s="299" t="s">
        <v>20</v>
      </c>
      <c r="N7387" s="10" t="s">
        <v>28854</v>
      </c>
      <c r="O7387" s="389" t="s">
        <v>29325</v>
      </c>
      <c r="P7387" s="386">
        <v>43709</v>
      </c>
    </row>
    <row r="7388" spans="1:16" s="8" customFormat="1" ht="15" customHeight="1" x14ac:dyDescent="0.25">
      <c r="A7388" s="362" t="s">
        <v>46</v>
      </c>
      <c r="B7388" s="362" t="s">
        <v>22115</v>
      </c>
      <c r="C7388" s="340" t="s">
        <v>5258</v>
      </c>
      <c r="D7388" s="362" t="s">
        <v>5259</v>
      </c>
      <c r="E7388" s="362">
        <v>30</v>
      </c>
      <c r="F7388" s="364">
        <v>22192087</v>
      </c>
      <c r="G7388" s="363">
        <v>20221920873</v>
      </c>
      <c r="H7388" s="365">
        <v>26075</v>
      </c>
      <c r="I7388" s="388">
        <v>22</v>
      </c>
      <c r="J7388" s="378">
        <v>5</v>
      </c>
      <c r="K7388" s="381">
        <v>1971</v>
      </c>
      <c r="L7388" s="369">
        <f t="shared" ca="1" si="115"/>
        <v>52</v>
      </c>
      <c r="M7388" s="299" t="s">
        <v>20</v>
      </c>
      <c r="N7388" s="10" t="s">
        <v>40415</v>
      </c>
      <c r="O7388" s="389" t="s">
        <v>29320</v>
      </c>
      <c r="P7388" s="386">
        <v>43466</v>
      </c>
    </row>
    <row r="7389" spans="1:16" s="8" customFormat="1" ht="15" customHeight="1" x14ac:dyDescent="0.25">
      <c r="A7389" s="362" t="s">
        <v>27</v>
      </c>
      <c r="B7389" s="362" t="s">
        <v>22115</v>
      </c>
      <c r="C7389" s="340" t="s">
        <v>5256</v>
      </c>
      <c r="D7389" s="362" t="s">
        <v>5257</v>
      </c>
      <c r="E7389" s="362">
        <v>30</v>
      </c>
      <c r="F7389" s="364">
        <v>14330914</v>
      </c>
      <c r="G7389" s="363">
        <v>27143309148</v>
      </c>
      <c r="H7389" s="365">
        <v>22311</v>
      </c>
      <c r="I7389" s="388">
        <v>30</v>
      </c>
      <c r="J7389" s="378">
        <v>1</v>
      </c>
      <c r="K7389" s="381">
        <v>1961</v>
      </c>
      <c r="L7389" s="369">
        <f t="shared" ca="1" si="115"/>
        <v>63</v>
      </c>
      <c r="M7389" s="299" t="s">
        <v>20</v>
      </c>
      <c r="N7389" s="10" t="s">
        <v>28854</v>
      </c>
      <c r="O7389" s="389" t="s">
        <v>29313</v>
      </c>
      <c r="P7389" s="386">
        <v>43160</v>
      </c>
    </row>
    <row r="7390" spans="1:16" s="8" customFormat="1" ht="15" customHeight="1" x14ac:dyDescent="0.25">
      <c r="A7390" s="362" t="s">
        <v>46</v>
      </c>
      <c r="B7390" s="362" t="s">
        <v>22115</v>
      </c>
      <c r="C7390" s="340" t="s">
        <v>5254</v>
      </c>
      <c r="D7390" s="362" t="s">
        <v>5255</v>
      </c>
      <c r="E7390" s="362">
        <v>31</v>
      </c>
      <c r="F7390" s="364">
        <v>12473627</v>
      </c>
      <c r="G7390" s="363">
        <v>20124736278</v>
      </c>
      <c r="H7390" s="365">
        <v>21348</v>
      </c>
      <c r="I7390" s="388">
        <v>12</v>
      </c>
      <c r="J7390" s="378">
        <v>6</v>
      </c>
      <c r="K7390" s="381">
        <v>1958</v>
      </c>
      <c r="L7390" s="369">
        <f t="shared" ca="1" si="115"/>
        <v>65</v>
      </c>
      <c r="M7390" s="299" t="s">
        <v>20</v>
      </c>
      <c r="N7390" s="10" t="s">
        <v>40415</v>
      </c>
      <c r="O7390" s="389" t="s">
        <v>30815</v>
      </c>
      <c r="P7390" s="386">
        <v>42335</v>
      </c>
    </row>
    <row r="7391" spans="1:16" s="8" customFormat="1" ht="15" customHeight="1" x14ac:dyDescent="0.25">
      <c r="A7391" s="362" t="s">
        <v>33761</v>
      </c>
      <c r="B7391" s="362" t="s">
        <v>22115</v>
      </c>
      <c r="C7391" s="340" t="s">
        <v>5252</v>
      </c>
      <c r="D7391" s="362" t="s">
        <v>5253</v>
      </c>
      <c r="E7391" s="362">
        <v>30</v>
      </c>
      <c r="F7391" s="364">
        <v>20242204</v>
      </c>
      <c r="G7391" s="363">
        <v>27202422042</v>
      </c>
      <c r="H7391" s="365">
        <v>25293</v>
      </c>
      <c r="I7391" s="388">
        <v>31</v>
      </c>
      <c r="J7391" s="378">
        <v>3</v>
      </c>
      <c r="K7391" s="381">
        <v>1969</v>
      </c>
      <c r="L7391" s="369">
        <f t="shared" ca="1" si="115"/>
        <v>55</v>
      </c>
      <c r="M7391" s="299" t="s">
        <v>20</v>
      </c>
      <c r="N7391" s="10" t="s">
        <v>28854</v>
      </c>
      <c r="O7391" s="389" t="s">
        <v>29360</v>
      </c>
      <c r="P7391" s="386">
        <v>43252</v>
      </c>
    </row>
    <row r="7392" spans="1:16" s="8" customFormat="1" ht="15" customHeight="1" x14ac:dyDescent="0.25">
      <c r="A7392" s="362" t="s">
        <v>27</v>
      </c>
      <c r="B7392" s="362" t="s">
        <v>22115</v>
      </c>
      <c r="C7392" s="340" t="s">
        <v>5250</v>
      </c>
      <c r="D7392" s="362" t="s">
        <v>5251</v>
      </c>
      <c r="E7392" s="362">
        <v>32</v>
      </c>
      <c r="F7392" s="364">
        <v>13147919</v>
      </c>
      <c r="G7392" s="363">
        <v>20131479191</v>
      </c>
      <c r="H7392" s="365">
        <v>20990</v>
      </c>
      <c r="I7392" s="388">
        <v>19</v>
      </c>
      <c r="J7392" s="378">
        <v>6</v>
      </c>
      <c r="K7392" s="381">
        <v>1957</v>
      </c>
      <c r="L7392" s="369">
        <f t="shared" ca="1" si="115"/>
        <v>66</v>
      </c>
      <c r="M7392" s="299" t="s">
        <v>20</v>
      </c>
      <c r="N7392" s="10" t="s">
        <v>40415</v>
      </c>
      <c r="O7392" s="389" t="s">
        <v>30764</v>
      </c>
      <c r="P7392" s="386">
        <v>40483</v>
      </c>
    </row>
    <row r="7393" spans="1:16" s="8" customFormat="1" ht="15" customHeight="1" x14ac:dyDescent="0.25">
      <c r="A7393" s="362">
        <v>24</v>
      </c>
      <c r="B7393" s="362" t="s">
        <v>22115</v>
      </c>
      <c r="C7393" s="340" t="s">
        <v>5248</v>
      </c>
      <c r="D7393" s="362" t="s">
        <v>5249</v>
      </c>
      <c r="E7393" s="362">
        <v>30</v>
      </c>
      <c r="F7393" s="364">
        <v>17517700</v>
      </c>
      <c r="G7393" s="363">
        <v>20175177001</v>
      </c>
      <c r="H7393" s="365">
        <v>24181</v>
      </c>
      <c r="I7393" s="388">
        <v>15</v>
      </c>
      <c r="J7393" s="378">
        <v>3</v>
      </c>
      <c r="K7393" s="381">
        <v>1966</v>
      </c>
      <c r="L7393" s="369">
        <f t="shared" ca="1" si="115"/>
        <v>58</v>
      </c>
      <c r="M7393" s="299" t="s">
        <v>20</v>
      </c>
      <c r="N7393" s="10" t="s">
        <v>40415</v>
      </c>
      <c r="O7393" s="389" t="s">
        <v>29363</v>
      </c>
      <c r="P7393" s="386">
        <v>43344</v>
      </c>
    </row>
    <row r="7394" spans="1:16" s="8" customFormat="1" ht="15" customHeight="1" x14ac:dyDescent="0.25">
      <c r="A7394" s="362" t="s">
        <v>33761</v>
      </c>
      <c r="B7394" s="362" t="s">
        <v>22115</v>
      </c>
      <c r="C7394" s="340" t="s">
        <v>5246</v>
      </c>
      <c r="D7394" s="362" t="s">
        <v>5247</v>
      </c>
      <c r="E7394" s="362">
        <v>31</v>
      </c>
      <c r="F7394" s="364">
        <v>11527256</v>
      </c>
      <c r="G7394" s="363">
        <v>20115272560</v>
      </c>
      <c r="H7394" s="365">
        <v>20174</v>
      </c>
      <c r="I7394" s="388">
        <v>26</v>
      </c>
      <c r="J7394" s="378">
        <v>3</v>
      </c>
      <c r="K7394" s="381">
        <v>1955</v>
      </c>
      <c r="L7394" s="369">
        <f t="shared" ca="1" si="115"/>
        <v>69</v>
      </c>
      <c r="M7394" s="299" t="s">
        <v>20</v>
      </c>
      <c r="N7394" s="10" t="s">
        <v>40415</v>
      </c>
      <c r="O7394" s="389" t="s">
        <v>30779</v>
      </c>
      <c r="P7394" s="386">
        <v>42278</v>
      </c>
    </row>
    <row r="7395" spans="1:16" s="8" customFormat="1" ht="15" customHeight="1" x14ac:dyDescent="0.25">
      <c r="A7395" s="362" t="s">
        <v>27</v>
      </c>
      <c r="B7395" s="362" t="s">
        <v>22115</v>
      </c>
      <c r="C7395" s="340" t="s">
        <v>5244</v>
      </c>
      <c r="D7395" s="362" t="s">
        <v>5245</v>
      </c>
      <c r="E7395" s="362">
        <v>31</v>
      </c>
      <c r="F7395" s="364">
        <v>11049847</v>
      </c>
      <c r="G7395" s="363">
        <v>20110498471</v>
      </c>
      <c r="H7395" s="365">
        <v>19683</v>
      </c>
      <c r="I7395" s="388">
        <v>20</v>
      </c>
      <c r="J7395" s="378">
        <v>11</v>
      </c>
      <c r="K7395" s="381">
        <v>1953</v>
      </c>
      <c r="L7395" s="369">
        <f t="shared" ca="1" si="115"/>
        <v>70</v>
      </c>
      <c r="M7395" s="299" t="s">
        <v>20</v>
      </c>
      <c r="N7395" s="10" t="s">
        <v>40415</v>
      </c>
      <c r="O7395" s="389" t="s">
        <v>30742</v>
      </c>
      <c r="P7395" s="386">
        <v>41426</v>
      </c>
    </row>
    <row r="7396" spans="1:16" s="8" customFormat="1" ht="15" customHeight="1" x14ac:dyDescent="0.25">
      <c r="A7396" s="362">
        <v>17</v>
      </c>
      <c r="B7396" s="362" t="s">
        <v>22115</v>
      </c>
      <c r="C7396" s="340" t="s">
        <v>5242</v>
      </c>
      <c r="D7396" s="362" t="s">
        <v>5243</v>
      </c>
      <c r="E7396" s="362">
        <v>30</v>
      </c>
      <c r="F7396" s="364">
        <v>14911499</v>
      </c>
      <c r="G7396" s="363">
        <v>20149114999</v>
      </c>
      <c r="H7396" s="365">
        <v>22821</v>
      </c>
      <c r="I7396" s="388">
        <v>24</v>
      </c>
      <c r="J7396" s="378">
        <v>6</v>
      </c>
      <c r="K7396" s="381">
        <v>1962</v>
      </c>
      <c r="L7396" s="369">
        <f t="shared" ca="1" si="115"/>
        <v>61</v>
      </c>
      <c r="M7396" s="299" t="s">
        <v>20</v>
      </c>
      <c r="N7396" s="10" t="s">
        <v>40415</v>
      </c>
      <c r="O7396" s="389" t="s">
        <v>29313</v>
      </c>
      <c r="P7396" s="386">
        <v>43160</v>
      </c>
    </row>
    <row r="7397" spans="1:16" s="8" customFormat="1" ht="15" customHeight="1" x14ac:dyDescent="0.25">
      <c r="A7397" s="362" t="s">
        <v>27</v>
      </c>
      <c r="B7397" s="362" t="s">
        <v>22115</v>
      </c>
      <c r="C7397" s="340" t="s">
        <v>5240</v>
      </c>
      <c r="D7397" s="362" t="s">
        <v>5241</v>
      </c>
      <c r="E7397" s="362">
        <v>30</v>
      </c>
      <c r="F7397" s="364">
        <v>13092774</v>
      </c>
      <c r="G7397" s="363">
        <v>27130927748</v>
      </c>
      <c r="H7397" s="365">
        <v>20873</v>
      </c>
      <c r="I7397" s="388">
        <v>22</v>
      </c>
      <c r="J7397" s="378">
        <v>2</v>
      </c>
      <c r="K7397" s="381">
        <v>1957</v>
      </c>
      <c r="L7397" s="369">
        <f t="shared" ca="1" si="115"/>
        <v>67</v>
      </c>
      <c r="M7397" s="299" t="s">
        <v>20</v>
      </c>
      <c r="N7397" s="10" t="s">
        <v>28854</v>
      </c>
      <c r="O7397" s="389" t="s">
        <v>29313</v>
      </c>
      <c r="P7397" s="386">
        <v>43160</v>
      </c>
    </row>
    <row r="7398" spans="1:16" s="8" customFormat="1" ht="15" customHeight="1" x14ac:dyDescent="0.25">
      <c r="A7398" s="362" t="s">
        <v>33761</v>
      </c>
      <c r="B7398" s="362" t="s">
        <v>22115</v>
      </c>
      <c r="C7398" s="340" t="s">
        <v>5238</v>
      </c>
      <c r="D7398" s="362" t="s">
        <v>5239</v>
      </c>
      <c r="E7398" s="362">
        <v>30</v>
      </c>
      <c r="F7398" s="364">
        <v>22517855</v>
      </c>
      <c r="G7398" s="363">
        <v>27225178556</v>
      </c>
      <c r="H7398" s="365">
        <v>26249</v>
      </c>
      <c r="I7398" s="388">
        <v>12</v>
      </c>
      <c r="J7398" s="378">
        <v>11</v>
      </c>
      <c r="K7398" s="381">
        <v>1971</v>
      </c>
      <c r="L7398" s="369">
        <f t="shared" ca="1" si="115"/>
        <v>52</v>
      </c>
      <c r="M7398" s="299" t="s">
        <v>20</v>
      </c>
      <c r="N7398" s="10" t="s">
        <v>28854</v>
      </c>
      <c r="O7398" s="389" t="s">
        <v>29320</v>
      </c>
      <c r="P7398" s="386">
        <v>43466</v>
      </c>
    </row>
    <row r="7399" spans="1:16" s="8" customFormat="1" ht="15" customHeight="1" x14ac:dyDescent="0.25">
      <c r="A7399" s="362" t="s">
        <v>36</v>
      </c>
      <c r="B7399" s="362" t="s">
        <v>22115</v>
      </c>
      <c r="C7399" s="340" t="s">
        <v>5236</v>
      </c>
      <c r="D7399" s="362" t="s">
        <v>5237</v>
      </c>
      <c r="E7399" s="362">
        <v>30</v>
      </c>
      <c r="F7399" s="364">
        <v>22701567</v>
      </c>
      <c r="G7399" s="363">
        <v>27227015670</v>
      </c>
      <c r="H7399" s="365">
        <v>26555</v>
      </c>
      <c r="I7399" s="388">
        <v>13</v>
      </c>
      <c r="J7399" s="378">
        <v>9</v>
      </c>
      <c r="K7399" s="381">
        <v>1972</v>
      </c>
      <c r="L7399" s="369">
        <f t="shared" ca="1" si="115"/>
        <v>51</v>
      </c>
      <c r="M7399" s="299" t="s">
        <v>20</v>
      </c>
      <c r="N7399" s="10" t="s">
        <v>28854</v>
      </c>
      <c r="O7399" s="389" t="s">
        <v>29329</v>
      </c>
      <c r="P7399" s="386">
        <v>43831</v>
      </c>
    </row>
    <row r="7400" spans="1:16" s="8" customFormat="1" ht="15" customHeight="1" x14ac:dyDescent="0.25">
      <c r="A7400" s="362" t="s">
        <v>46</v>
      </c>
      <c r="B7400" s="362" t="s">
        <v>22115</v>
      </c>
      <c r="C7400" s="340" t="s">
        <v>5234</v>
      </c>
      <c r="D7400" s="362" t="s">
        <v>5235</v>
      </c>
      <c r="E7400" s="362">
        <v>30</v>
      </c>
      <c r="F7400" s="364">
        <v>23875977</v>
      </c>
      <c r="G7400" s="363">
        <v>20238759774</v>
      </c>
      <c r="H7400" s="365">
        <v>27303</v>
      </c>
      <c r="I7400" s="388">
        <v>1</v>
      </c>
      <c r="J7400" s="378">
        <v>10</v>
      </c>
      <c r="K7400" s="381">
        <v>1974</v>
      </c>
      <c r="L7400" s="369">
        <f t="shared" ca="1" si="115"/>
        <v>49</v>
      </c>
      <c r="M7400" s="299" t="s">
        <v>20</v>
      </c>
      <c r="N7400" s="10" t="s">
        <v>40415</v>
      </c>
      <c r="O7400" s="389" t="s">
        <v>29339</v>
      </c>
      <c r="P7400" s="386">
        <v>43586</v>
      </c>
    </row>
    <row r="7401" spans="1:16" s="8" customFormat="1" ht="15" customHeight="1" x14ac:dyDescent="0.25">
      <c r="A7401" s="362" t="s">
        <v>800</v>
      </c>
      <c r="B7401" s="362" t="s">
        <v>22115</v>
      </c>
      <c r="C7401" s="340" t="s">
        <v>5233</v>
      </c>
      <c r="D7401" s="362" t="s">
        <v>5232</v>
      </c>
      <c r="E7401" s="362">
        <v>30</v>
      </c>
      <c r="F7401" s="364">
        <v>20762854</v>
      </c>
      <c r="G7401" s="363">
        <v>23207628549</v>
      </c>
      <c r="H7401" s="365">
        <v>25493</v>
      </c>
      <c r="I7401" s="388">
        <v>17</v>
      </c>
      <c r="J7401" s="378">
        <v>10</v>
      </c>
      <c r="K7401" s="381">
        <v>1969</v>
      </c>
      <c r="L7401" s="369">
        <f t="shared" ca="1" si="115"/>
        <v>54</v>
      </c>
      <c r="M7401" s="299" t="s">
        <v>20</v>
      </c>
      <c r="N7401" s="10" t="s">
        <v>40415</v>
      </c>
      <c r="O7401" s="389" t="s">
        <v>29315</v>
      </c>
      <c r="P7401" s="386">
        <v>44256</v>
      </c>
    </row>
    <row r="7402" spans="1:16" s="8" customFormat="1" ht="15" customHeight="1" x14ac:dyDescent="0.25">
      <c r="A7402" s="362" t="s">
        <v>161</v>
      </c>
      <c r="B7402" s="362" t="s">
        <v>22115</v>
      </c>
      <c r="C7402" s="340" t="s">
        <v>5229</v>
      </c>
      <c r="D7402" s="362" t="s">
        <v>5230</v>
      </c>
      <c r="E7402" s="362">
        <v>30</v>
      </c>
      <c r="F7402" s="364">
        <v>23286023</v>
      </c>
      <c r="G7402" s="363">
        <v>20232860236</v>
      </c>
      <c r="H7402" s="365">
        <v>26807</v>
      </c>
      <c r="I7402" s="388">
        <v>23</v>
      </c>
      <c r="J7402" s="378">
        <v>5</v>
      </c>
      <c r="K7402" s="381">
        <v>1973</v>
      </c>
      <c r="L7402" s="369">
        <f t="shared" ca="1" si="115"/>
        <v>50</v>
      </c>
      <c r="M7402" s="299" t="s">
        <v>20</v>
      </c>
      <c r="N7402" s="10" t="s">
        <v>40415</v>
      </c>
      <c r="O7402" s="389" t="s">
        <v>29341</v>
      </c>
      <c r="P7402" s="386">
        <v>43617</v>
      </c>
    </row>
    <row r="7403" spans="1:16" s="8" customFormat="1" ht="15" customHeight="1" x14ac:dyDescent="0.25">
      <c r="A7403" s="362" t="s">
        <v>59</v>
      </c>
      <c r="B7403" s="362" t="s">
        <v>22115</v>
      </c>
      <c r="C7403" s="340" t="s">
        <v>5227</v>
      </c>
      <c r="D7403" s="362" t="s">
        <v>5228</v>
      </c>
      <c r="E7403" s="362">
        <v>30</v>
      </c>
      <c r="F7403" s="364">
        <v>23262007</v>
      </c>
      <c r="G7403" s="363">
        <v>20232620073</v>
      </c>
      <c r="H7403" s="365">
        <v>26655</v>
      </c>
      <c r="I7403" s="388">
        <v>22</v>
      </c>
      <c r="J7403" s="378">
        <v>12</v>
      </c>
      <c r="K7403" s="381">
        <v>1972</v>
      </c>
      <c r="L7403" s="369">
        <f t="shared" ca="1" si="115"/>
        <v>51</v>
      </c>
      <c r="M7403" s="299" t="s">
        <v>20</v>
      </c>
      <c r="N7403" s="10" t="s">
        <v>40415</v>
      </c>
      <c r="O7403" s="389" t="s">
        <v>29320</v>
      </c>
      <c r="P7403" s="386">
        <v>43466</v>
      </c>
    </row>
    <row r="7404" spans="1:16" s="8" customFormat="1" ht="15" customHeight="1" x14ac:dyDescent="0.25">
      <c r="A7404" s="362" t="s">
        <v>172</v>
      </c>
      <c r="B7404" s="362" t="s">
        <v>22115</v>
      </c>
      <c r="C7404" s="340" t="s">
        <v>5225</v>
      </c>
      <c r="D7404" s="362" t="s">
        <v>5226</v>
      </c>
      <c r="E7404" s="362">
        <v>30</v>
      </c>
      <c r="F7404" s="364">
        <v>23648105</v>
      </c>
      <c r="G7404" s="363">
        <v>20236481051</v>
      </c>
      <c r="H7404" s="365" t="s">
        <v>29753</v>
      </c>
      <c r="I7404" s="388">
        <v>29</v>
      </c>
      <c r="J7404" s="378">
        <v>11</v>
      </c>
      <c r="K7404" s="381">
        <v>1973</v>
      </c>
      <c r="L7404" s="369">
        <f t="shared" ca="1" si="115"/>
        <v>50</v>
      </c>
      <c r="M7404" s="299" t="s">
        <v>20</v>
      </c>
      <c r="N7404" s="10" t="s">
        <v>40415</v>
      </c>
      <c r="O7404" s="389" t="s">
        <v>29335</v>
      </c>
      <c r="P7404" s="386">
        <v>43525</v>
      </c>
    </row>
    <row r="7405" spans="1:16" s="8" customFormat="1" ht="15" customHeight="1" x14ac:dyDescent="0.25">
      <c r="A7405" s="362" t="s">
        <v>27</v>
      </c>
      <c r="B7405" s="362" t="s">
        <v>22115</v>
      </c>
      <c r="C7405" s="340" t="s">
        <v>5223</v>
      </c>
      <c r="D7405" s="362" t="s">
        <v>5224</v>
      </c>
      <c r="E7405" s="362">
        <v>30</v>
      </c>
      <c r="F7405" s="364">
        <v>22854690</v>
      </c>
      <c r="G7405" s="363">
        <v>23228546909</v>
      </c>
      <c r="H7405" s="365">
        <v>26488</v>
      </c>
      <c r="I7405" s="388">
        <v>8</v>
      </c>
      <c r="J7405" s="378">
        <v>7</v>
      </c>
      <c r="K7405" s="381">
        <v>1972</v>
      </c>
      <c r="L7405" s="369">
        <f t="shared" ca="1" si="115"/>
        <v>51</v>
      </c>
      <c r="M7405" s="299" t="s">
        <v>20</v>
      </c>
      <c r="N7405" s="10" t="s">
        <v>40415</v>
      </c>
      <c r="O7405" s="389" t="s">
        <v>29347</v>
      </c>
      <c r="P7405" s="386">
        <v>42979</v>
      </c>
    </row>
    <row r="7406" spans="1:16" s="8" customFormat="1" ht="15" customHeight="1" x14ac:dyDescent="0.25">
      <c r="A7406" s="362" t="s">
        <v>23</v>
      </c>
      <c r="B7406" s="362" t="s">
        <v>22115</v>
      </c>
      <c r="C7406" s="340" t="s">
        <v>5221</v>
      </c>
      <c r="D7406" s="362" t="s">
        <v>5222</v>
      </c>
      <c r="E7406" s="362">
        <v>33</v>
      </c>
      <c r="F7406" s="364">
        <v>22453609</v>
      </c>
      <c r="G7406" s="363">
        <v>20224536098</v>
      </c>
      <c r="H7406" s="365">
        <v>26199</v>
      </c>
      <c r="I7406" s="388">
        <v>23</v>
      </c>
      <c r="J7406" s="378">
        <v>9</v>
      </c>
      <c r="K7406" s="381">
        <v>1971</v>
      </c>
      <c r="L7406" s="369">
        <f t="shared" ca="1" si="115"/>
        <v>52</v>
      </c>
      <c r="M7406" s="299" t="s">
        <v>20</v>
      </c>
      <c r="N7406" s="10" t="s">
        <v>40415</v>
      </c>
      <c r="O7406" s="389" t="s">
        <v>30739</v>
      </c>
      <c r="P7406" s="386">
        <v>40695</v>
      </c>
    </row>
    <row r="7407" spans="1:16" s="8" customFormat="1" ht="15" customHeight="1" x14ac:dyDescent="0.25">
      <c r="A7407" s="362">
        <v>11</v>
      </c>
      <c r="B7407" s="362" t="s">
        <v>22115</v>
      </c>
      <c r="C7407" s="340" t="s">
        <v>5219</v>
      </c>
      <c r="D7407" s="362" t="s">
        <v>5220</v>
      </c>
      <c r="E7407" s="362">
        <v>33</v>
      </c>
      <c r="F7407" s="364">
        <v>21524311</v>
      </c>
      <c r="G7407" s="363">
        <v>20215243118</v>
      </c>
      <c r="H7407" s="365">
        <v>25705</v>
      </c>
      <c r="I7407" s="388">
        <v>17</v>
      </c>
      <c r="J7407" s="378">
        <v>5</v>
      </c>
      <c r="K7407" s="381">
        <v>1970</v>
      </c>
      <c r="L7407" s="369">
        <f t="shared" ca="1" si="115"/>
        <v>53</v>
      </c>
      <c r="M7407" s="299" t="s">
        <v>20</v>
      </c>
      <c r="N7407" s="10" t="s">
        <v>40415</v>
      </c>
      <c r="O7407" s="389" t="s">
        <v>30740</v>
      </c>
      <c r="P7407" s="386" t="s">
        <v>177</v>
      </c>
    </row>
    <row r="7408" spans="1:16" s="8" customFormat="1" ht="15" customHeight="1" x14ac:dyDescent="0.25">
      <c r="A7408" s="362" t="s">
        <v>193</v>
      </c>
      <c r="B7408" s="362" t="s">
        <v>22115</v>
      </c>
      <c r="C7408" s="340" t="s">
        <v>5217</v>
      </c>
      <c r="D7408" s="362" t="s">
        <v>5218</v>
      </c>
      <c r="E7408" s="362">
        <v>30</v>
      </c>
      <c r="F7408" s="364">
        <v>23273858</v>
      </c>
      <c r="G7408" s="363">
        <v>20232738589</v>
      </c>
      <c r="H7408" s="365">
        <v>26916</v>
      </c>
      <c r="I7408" s="388">
        <v>9</v>
      </c>
      <c r="J7408" s="378">
        <v>9</v>
      </c>
      <c r="K7408" s="381">
        <v>1973</v>
      </c>
      <c r="L7408" s="369">
        <f t="shared" ca="1" si="115"/>
        <v>50</v>
      </c>
      <c r="M7408" s="299" t="s">
        <v>20</v>
      </c>
      <c r="N7408" s="10" t="s">
        <v>40415</v>
      </c>
      <c r="O7408" s="389" t="s">
        <v>29320</v>
      </c>
      <c r="P7408" s="386">
        <v>43466</v>
      </c>
    </row>
    <row r="7409" spans="1:16" s="8" customFormat="1" ht="15" customHeight="1" x14ac:dyDescent="0.25">
      <c r="A7409" s="362" t="s">
        <v>23</v>
      </c>
      <c r="B7409" s="362" t="s">
        <v>22115</v>
      </c>
      <c r="C7409" s="340" t="s">
        <v>5216</v>
      </c>
      <c r="D7409" s="362" t="s">
        <v>5215</v>
      </c>
      <c r="E7409" s="362">
        <v>30</v>
      </c>
      <c r="F7409" s="364">
        <v>22864883</v>
      </c>
      <c r="G7409" s="363">
        <v>20228648834</v>
      </c>
      <c r="H7409" s="365">
        <v>26575</v>
      </c>
      <c r="I7409" s="388">
        <v>3</v>
      </c>
      <c r="J7409" s="378">
        <v>10</v>
      </c>
      <c r="K7409" s="381">
        <v>1972</v>
      </c>
      <c r="L7409" s="369">
        <f t="shared" ca="1" si="115"/>
        <v>51</v>
      </c>
      <c r="M7409" s="299" t="s">
        <v>20</v>
      </c>
      <c r="N7409" s="10" t="s">
        <v>40415</v>
      </c>
      <c r="O7409" s="389" t="s">
        <v>29314</v>
      </c>
      <c r="P7409" s="386">
        <v>43952</v>
      </c>
    </row>
    <row r="7410" spans="1:16" s="8" customFormat="1" ht="15" customHeight="1" x14ac:dyDescent="0.25">
      <c r="A7410" s="362" t="s">
        <v>46</v>
      </c>
      <c r="B7410" s="362" t="s">
        <v>22115</v>
      </c>
      <c r="C7410" s="340" t="s">
        <v>5212</v>
      </c>
      <c r="D7410" s="362" t="s">
        <v>5211</v>
      </c>
      <c r="E7410" s="362">
        <v>30</v>
      </c>
      <c r="F7410" s="364">
        <v>21759101</v>
      </c>
      <c r="G7410" s="363">
        <v>20217591016</v>
      </c>
      <c r="H7410" s="365">
        <v>25906</v>
      </c>
      <c r="I7410" s="388">
        <v>4</v>
      </c>
      <c r="J7410" s="378">
        <v>12</v>
      </c>
      <c r="K7410" s="381">
        <v>1970</v>
      </c>
      <c r="L7410" s="369">
        <f t="shared" ca="1" si="115"/>
        <v>53</v>
      </c>
      <c r="M7410" s="299" t="s">
        <v>20</v>
      </c>
      <c r="N7410" s="10" t="s">
        <v>40415</v>
      </c>
      <c r="O7410" s="389" t="s">
        <v>29321</v>
      </c>
      <c r="P7410" s="386">
        <v>44197</v>
      </c>
    </row>
    <row r="7411" spans="1:16" s="8" customFormat="1" ht="15" customHeight="1" x14ac:dyDescent="0.25">
      <c r="A7411" s="362" t="s">
        <v>27</v>
      </c>
      <c r="B7411" s="362" t="s">
        <v>22115</v>
      </c>
      <c r="C7411" s="340" t="s">
        <v>5207</v>
      </c>
      <c r="D7411" s="362" t="s">
        <v>5208</v>
      </c>
      <c r="E7411" s="362">
        <v>30</v>
      </c>
      <c r="F7411" s="364">
        <v>22437127</v>
      </c>
      <c r="G7411" s="363">
        <v>20224371277</v>
      </c>
      <c r="H7411" s="365">
        <v>26229</v>
      </c>
      <c r="I7411" s="388">
        <v>23</v>
      </c>
      <c r="J7411" s="378">
        <v>10</v>
      </c>
      <c r="K7411" s="381">
        <v>1971</v>
      </c>
      <c r="L7411" s="369">
        <f t="shared" ca="1" si="115"/>
        <v>52</v>
      </c>
      <c r="M7411" s="299" t="s">
        <v>20</v>
      </c>
      <c r="N7411" s="10" t="s">
        <v>40415</v>
      </c>
      <c r="O7411" s="389" t="s">
        <v>29329</v>
      </c>
      <c r="P7411" s="386">
        <v>43831</v>
      </c>
    </row>
    <row r="7412" spans="1:16" s="8" customFormat="1" ht="15" customHeight="1" x14ac:dyDescent="0.25">
      <c r="A7412" s="362" t="s">
        <v>46</v>
      </c>
      <c r="B7412" s="362" t="s">
        <v>22115</v>
      </c>
      <c r="C7412" s="340" t="s">
        <v>5205</v>
      </c>
      <c r="D7412" s="362" t="s">
        <v>5206</v>
      </c>
      <c r="E7412" s="362">
        <v>30</v>
      </c>
      <c r="F7412" s="364">
        <v>20412745</v>
      </c>
      <c r="G7412" s="363">
        <v>20204127450</v>
      </c>
      <c r="H7412" s="365">
        <v>25094</v>
      </c>
      <c r="I7412" s="388">
        <v>13</v>
      </c>
      <c r="J7412" s="378">
        <v>9</v>
      </c>
      <c r="K7412" s="381">
        <v>1968</v>
      </c>
      <c r="L7412" s="369">
        <f t="shared" ca="1" si="115"/>
        <v>55</v>
      </c>
      <c r="M7412" s="299" t="s">
        <v>20</v>
      </c>
      <c r="N7412" s="10" t="s">
        <v>40415</v>
      </c>
      <c r="O7412" s="389" t="s">
        <v>29341</v>
      </c>
      <c r="P7412" s="386">
        <v>43617</v>
      </c>
    </row>
    <row r="7413" spans="1:16" s="8" customFormat="1" ht="15" customHeight="1" x14ac:dyDescent="0.25">
      <c r="A7413" s="362" t="s">
        <v>46</v>
      </c>
      <c r="B7413" s="362" t="s">
        <v>22115</v>
      </c>
      <c r="C7413" s="340" t="s">
        <v>34136</v>
      </c>
      <c r="D7413" s="362" t="s">
        <v>34179</v>
      </c>
      <c r="E7413" s="362">
        <v>30</v>
      </c>
      <c r="F7413" s="364">
        <v>20651386</v>
      </c>
      <c r="G7413" s="363">
        <v>20206513862</v>
      </c>
      <c r="H7413" s="365">
        <v>25353</v>
      </c>
      <c r="I7413" s="388">
        <v>30</v>
      </c>
      <c r="J7413" s="378">
        <v>5</v>
      </c>
      <c r="K7413" s="381">
        <v>1969</v>
      </c>
      <c r="L7413" s="369">
        <f t="shared" ca="1" si="115"/>
        <v>54</v>
      </c>
      <c r="M7413" s="299" t="s">
        <v>20</v>
      </c>
      <c r="N7413" s="10" t="s">
        <v>40415</v>
      </c>
      <c r="O7413" s="389" t="s">
        <v>34034</v>
      </c>
      <c r="P7413" s="386">
        <v>44682</v>
      </c>
    </row>
    <row r="7414" spans="1:16" s="8" customFormat="1" ht="15" customHeight="1" x14ac:dyDescent="0.25">
      <c r="A7414" s="362" t="s">
        <v>23</v>
      </c>
      <c r="B7414" s="362" t="s">
        <v>22115</v>
      </c>
      <c r="C7414" s="340" t="s">
        <v>5204</v>
      </c>
      <c r="D7414" s="362" t="s">
        <v>5203</v>
      </c>
      <c r="E7414" s="362">
        <v>30</v>
      </c>
      <c r="F7414" s="364">
        <v>23600828</v>
      </c>
      <c r="G7414" s="363">
        <v>20236008283</v>
      </c>
      <c r="H7414" s="365">
        <v>26925</v>
      </c>
      <c r="I7414" s="388">
        <v>18</v>
      </c>
      <c r="J7414" s="378">
        <v>9</v>
      </c>
      <c r="K7414" s="381">
        <v>1973</v>
      </c>
      <c r="L7414" s="369">
        <f t="shared" ca="1" si="115"/>
        <v>50</v>
      </c>
      <c r="M7414" s="299" t="s">
        <v>20</v>
      </c>
      <c r="N7414" s="10" t="s">
        <v>40415</v>
      </c>
      <c r="O7414" s="389" t="s">
        <v>29315</v>
      </c>
      <c r="P7414" s="386">
        <v>44256</v>
      </c>
    </row>
    <row r="7415" spans="1:16" s="8" customFormat="1" ht="15" customHeight="1" x14ac:dyDescent="0.25">
      <c r="A7415" s="362" t="s">
        <v>59</v>
      </c>
      <c r="B7415" s="362" t="s">
        <v>22115</v>
      </c>
      <c r="C7415" s="340" t="s">
        <v>5199</v>
      </c>
      <c r="D7415" s="362" t="s">
        <v>5200</v>
      </c>
      <c r="E7415" s="362">
        <v>33</v>
      </c>
      <c r="F7415" s="364">
        <v>21150272</v>
      </c>
      <c r="G7415" s="363">
        <v>20211502720</v>
      </c>
      <c r="H7415" s="365">
        <v>25551</v>
      </c>
      <c r="I7415" s="388">
        <v>14</v>
      </c>
      <c r="J7415" s="378">
        <v>12</v>
      </c>
      <c r="K7415" s="381">
        <v>1969</v>
      </c>
      <c r="L7415" s="369">
        <f t="shared" ca="1" si="115"/>
        <v>54</v>
      </c>
      <c r="M7415" s="299" t="s">
        <v>20</v>
      </c>
      <c r="N7415" s="10" t="s">
        <v>40415</v>
      </c>
      <c r="O7415" s="389" t="s">
        <v>33534</v>
      </c>
      <c r="P7415" s="386" t="s">
        <v>177</v>
      </c>
    </row>
    <row r="7416" spans="1:16" s="8" customFormat="1" ht="15" customHeight="1" x14ac:dyDescent="0.25">
      <c r="A7416" s="362" t="s">
        <v>252</v>
      </c>
      <c r="B7416" s="362" t="s">
        <v>22115</v>
      </c>
      <c r="C7416" s="340" t="s">
        <v>5198</v>
      </c>
      <c r="D7416" s="362" t="s">
        <v>5197</v>
      </c>
      <c r="E7416" s="362">
        <v>30</v>
      </c>
      <c r="F7416" s="364">
        <v>24296095</v>
      </c>
      <c r="G7416" s="363">
        <v>20242960956</v>
      </c>
      <c r="H7416" s="365">
        <v>27380</v>
      </c>
      <c r="I7416" s="388">
        <v>17</v>
      </c>
      <c r="J7416" s="378">
        <v>12</v>
      </c>
      <c r="K7416" s="381">
        <v>1974</v>
      </c>
      <c r="L7416" s="369">
        <f t="shared" ca="1" si="115"/>
        <v>49</v>
      </c>
      <c r="M7416" s="299" t="s">
        <v>20</v>
      </c>
      <c r="N7416" s="10" t="s">
        <v>40415</v>
      </c>
      <c r="O7416" s="389" t="s">
        <v>29314</v>
      </c>
      <c r="P7416" s="386">
        <v>43952</v>
      </c>
    </row>
    <row r="7417" spans="1:16" s="8" customFormat="1" ht="15" customHeight="1" x14ac:dyDescent="0.25">
      <c r="A7417" s="362" t="s">
        <v>27</v>
      </c>
      <c r="B7417" s="362" t="s">
        <v>22115</v>
      </c>
      <c r="C7417" s="340" t="s">
        <v>5192</v>
      </c>
      <c r="D7417" s="362" t="s">
        <v>5193</v>
      </c>
      <c r="E7417" s="362">
        <v>31</v>
      </c>
      <c r="F7417" s="364">
        <v>24276137</v>
      </c>
      <c r="G7417" s="363">
        <v>20242761376</v>
      </c>
      <c r="H7417" s="365">
        <v>27335</v>
      </c>
      <c r="I7417" s="388">
        <v>2</v>
      </c>
      <c r="J7417" s="378">
        <v>11</v>
      </c>
      <c r="K7417" s="381">
        <v>1974</v>
      </c>
      <c r="L7417" s="369">
        <f t="shared" ca="1" si="115"/>
        <v>49</v>
      </c>
      <c r="M7417" s="299" t="s">
        <v>20</v>
      </c>
      <c r="N7417" s="10" t="s">
        <v>40415</v>
      </c>
      <c r="O7417" s="389" t="s">
        <v>30773</v>
      </c>
      <c r="P7417" s="386">
        <v>41984</v>
      </c>
    </row>
    <row r="7418" spans="1:16" s="8" customFormat="1" ht="15" customHeight="1" x14ac:dyDescent="0.25">
      <c r="A7418" s="362" t="s">
        <v>23</v>
      </c>
      <c r="B7418" s="362" t="s">
        <v>22115</v>
      </c>
      <c r="C7418" s="340" t="s">
        <v>5191</v>
      </c>
      <c r="D7418" s="362" t="s">
        <v>5190</v>
      </c>
      <c r="E7418" s="362">
        <v>30</v>
      </c>
      <c r="F7418" s="364">
        <v>21969396</v>
      </c>
      <c r="G7418" s="363">
        <v>20219693967</v>
      </c>
      <c r="H7418" s="365">
        <v>26017</v>
      </c>
      <c r="I7418" s="388">
        <v>25</v>
      </c>
      <c r="J7418" s="378">
        <v>3</v>
      </c>
      <c r="K7418" s="381">
        <v>1971</v>
      </c>
      <c r="L7418" s="369">
        <f t="shared" ca="1" si="115"/>
        <v>53</v>
      </c>
      <c r="M7418" s="299" t="s">
        <v>20</v>
      </c>
      <c r="N7418" s="10" t="s">
        <v>40415</v>
      </c>
      <c r="O7418" s="389" t="s">
        <v>29317</v>
      </c>
      <c r="P7418" s="386">
        <v>44044</v>
      </c>
    </row>
    <row r="7419" spans="1:16" s="8" customFormat="1" ht="15" customHeight="1" x14ac:dyDescent="0.25">
      <c r="A7419" s="362" t="s">
        <v>46</v>
      </c>
      <c r="B7419" s="362" t="s">
        <v>22115</v>
      </c>
      <c r="C7419" s="340" t="s">
        <v>5186</v>
      </c>
      <c r="D7419" s="362" t="s">
        <v>5187</v>
      </c>
      <c r="E7419" s="362">
        <v>31</v>
      </c>
      <c r="F7419" s="364">
        <v>24027523</v>
      </c>
      <c r="G7419" s="363">
        <v>20240275237</v>
      </c>
      <c r="H7419" s="365">
        <v>27234</v>
      </c>
      <c r="I7419" s="388">
        <v>24</v>
      </c>
      <c r="J7419" s="378">
        <v>7</v>
      </c>
      <c r="K7419" s="381">
        <v>1974</v>
      </c>
      <c r="L7419" s="369">
        <f t="shared" ca="1" si="115"/>
        <v>49</v>
      </c>
      <c r="M7419" s="299" t="s">
        <v>20</v>
      </c>
      <c r="N7419" s="10" t="s">
        <v>40415</v>
      </c>
      <c r="O7419" s="389" t="s">
        <v>30746</v>
      </c>
      <c r="P7419" s="386">
        <v>42242</v>
      </c>
    </row>
    <row r="7420" spans="1:16" s="8" customFormat="1" ht="15" customHeight="1" x14ac:dyDescent="0.25">
      <c r="A7420" s="362" t="s">
        <v>161</v>
      </c>
      <c r="B7420" s="362" t="s">
        <v>22115</v>
      </c>
      <c r="C7420" s="340" t="s">
        <v>5184</v>
      </c>
      <c r="D7420" s="362" t="s">
        <v>5185</v>
      </c>
      <c r="E7420" s="362">
        <v>30</v>
      </c>
      <c r="F7420" s="364">
        <v>22594155</v>
      </c>
      <c r="G7420" s="363">
        <v>20225941557</v>
      </c>
      <c r="H7420" s="365">
        <v>26326</v>
      </c>
      <c r="I7420" s="388">
        <v>28</v>
      </c>
      <c r="J7420" s="378">
        <v>1</v>
      </c>
      <c r="K7420" s="381">
        <v>1972</v>
      </c>
      <c r="L7420" s="369">
        <f t="shared" ca="1" si="115"/>
        <v>52</v>
      </c>
      <c r="M7420" s="299" t="s">
        <v>20</v>
      </c>
      <c r="N7420" s="10" t="s">
        <v>40415</v>
      </c>
      <c r="O7420" s="389" t="s">
        <v>29348</v>
      </c>
      <c r="P7420" s="386">
        <v>43709</v>
      </c>
    </row>
    <row r="7421" spans="1:16" s="8" customFormat="1" ht="15" customHeight="1" x14ac:dyDescent="0.25">
      <c r="A7421" s="362" t="s">
        <v>46</v>
      </c>
      <c r="B7421" s="362" t="s">
        <v>22115</v>
      </c>
      <c r="C7421" s="340" t="s">
        <v>5179</v>
      </c>
      <c r="D7421" s="362" t="s">
        <v>5180</v>
      </c>
      <c r="E7421" s="362">
        <v>30</v>
      </c>
      <c r="F7421" s="364">
        <v>20289631</v>
      </c>
      <c r="G7421" s="363">
        <v>20202896317</v>
      </c>
      <c r="H7421" s="365">
        <v>24648</v>
      </c>
      <c r="I7421" s="388">
        <v>25</v>
      </c>
      <c r="J7421" s="378">
        <v>6</v>
      </c>
      <c r="K7421" s="381">
        <v>1967</v>
      </c>
      <c r="L7421" s="369">
        <f t="shared" ca="1" si="115"/>
        <v>56</v>
      </c>
      <c r="M7421" s="299" t="s">
        <v>20</v>
      </c>
      <c r="N7421" s="10" t="s">
        <v>40415</v>
      </c>
      <c r="O7421" s="389" t="s">
        <v>29339</v>
      </c>
      <c r="P7421" s="386">
        <v>43586</v>
      </c>
    </row>
    <row r="7422" spans="1:16" s="8" customFormat="1" ht="15" customHeight="1" x14ac:dyDescent="0.25">
      <c r="A7422" s="362" t="s">
        <v>46</v>
      </c>
      <c r="B7422" s="362" t="s">
        <v>22115</v>
      </c>
      <c r="C7422" s="340" t="s">
        <v>5173</v>
      </c>
      <c r="D7422" s="362" t="s">
        <v>5174</v>
      </c>
      <c r="E7422" s="362">
        <v>30</v>
      </c>
      <c r="F7422" s="364">
        <v>17710084</v>
      </c>
      <c r="G7422" s="363">
        <v>20177100847</v>
      </c>
      <c r="H7422" s="365">
        <v>24235</v>
      </c>
      <c r="I7422" s="388">
        <v>8</v>
      </c>
      <c r="J7422" s="378">
        <v>5</v>
      </c>
      <c r="K7422" s="381">
        <v>1966</v>
      </c>
      <c r="L7422" s="369">
        <f t="shared" ca="1" si="115"/>
        <v>57</v>
      </c>
      <c r="M7422" s="299" t="s">
        <v>20</v>
      </c>
      <c r="N7422" s="10" t="s">
        <v>40415</v>
      </c>
      <c r="O7422" s="389" t="s">
        <v>29329</v>
      </c>
      <c r="P7422" s="386">
        <v>43831</v>
      </c>
    </row>
    <row r="7423" spans="1:16" s="8" customFormat="1" ht="15" customHeight="1" x14ac:dyDescent="0.25">
      <c r="A7423" s="362" t="s">
        <v>59</v>
      </c>
      <c r="B7423" s="362" t="s">
        <v>22115</v>
      </c>
      <c r="C7423" s="340" t="s">
        <v>5171</v>
      </c>
      <c r="D7423" s="362" t="s">
        <v>5172</v>
      </c>
      <c r="E7423" s="362">
        <v>33</v>
      </c>
      <c r="F7423" s="364">
        <v>22261314</v>
      </c>
      <c r="G7423" s="363">
        <v>20222613141</v>
      </c>
      <c r="H7423" s="365">
        <v>26131</v>
      </c>
      <c r="I7423" s="388">
        <v>17</v>
      </c>
      <c r="J7423" s="378">
        <v>7</v>
      </c>
      <c r="K7423" s="381">
        <v>1971</v>
      </c>
      <c r="L7423" s="369">
        <f t="shared" ca="1" si="115"/>
        <v>52</v>
      </c>
      <c r="M7423" s="299" t="s">
        <v>20</v>
      </c>
      <c r="N7423" s="10" t="s">
        <v>40415</v>
      </c>
      <c r="O7423" s="389" t="s">
        <v>30739</v>
      </c>
      <c r="P7423" s="386">
        <v>40695</v>
      </c>
    </row>
    <row r="7424" spans="1:16" s="8" customFormat="1" ht="15" customHeight="1" x14ac:dyDescent="0.25">
      <c r="A7424" s="362" t="s">
        <v>46</v>
      </c>
      <c r="B7424" s="362" t="s">
        <v>22115</v>
      </c>
      <c r="C7424" s="340" t="s">
        <v>5170</v>
      </c>
      <c r="D7424" s="362" t="s">
        <v>5169</v>
      </c>
      <c r="E7424" s="362">
        <v>31</v>
      </c>
      <c r="F7424" s="364">
        <v>23273063</v>
      </c>
      <c r="G7424" s="363">
        <v>20232730634</v>
      </c>
      <c r="H7424" s="365">
        <v>26858</v>
      </c>
      <c r="I7424" s="388">
        <v>13</v>
      </c>
      <c r="J7424" s="378">
        <v>7</v>
      </c>
      <c r="K7424" s="381">
        <v>1973</v>
      </c>
      <c r="L7424" s="369">
        <f t="shared" ca="1" si="115"/>
        <v>50</v>
      </c>
      <c r="M7424" s="299" t="s">
        <v>20</v>
      </c>
      <c r="N7424" s="10" t="s">
        <v>40415</v>
      </c>
      <c r="O7424" s="389" t="s">
        <v>29314</v>
      </c>
      <c r="P7424" s="386">
        <v>43952</v>
      </c>
    </row>
    <row r="7425" spans="1:16" s="8" customFormat="1" ht="15" customHeight="1" x14ac:dyDescent="0.25">
      <c r="A7425" s="362" t="s">
        <v>27</v>
      </c>
      <c r="B7425" s="362" t="s">
        <v>22115</v>
      </c>
      <c r="C7425" s="340" t="s">
        <v>5164</v>
      </c>
      <c r="D7425" s="362" t="s">
        <v>5165</v>
      </c>
      <c r="E7425" s="362">
        <v>31</v>
      </c>
      <c r="F7425" s="364">
        <v>23639258</v>
      </c>
      <c r="G7425" s="363">
        <v>23236392589</v>
      </c>
      <c r="H7425" s="365">
        <v>27024</v>
      </c>
      <c r="I7425" s="388">
        <v>26</v>
      </c>
      <c r="J7425" s="378">
        <v>12</v>
      </c>
      <c r="K7425" s="381">
        <v>1973</v>
      </c>
      <c r="L7425" s="369">
        <f t="shared" ca="1" si="115"/>
        <v>50</v>
      </c>
      <c r="M7425" s="299" t="s">
        <v>20</v>
      </c>
      <c r="N7425" s="10" t="s">
        <v>40415</v>
      </c>
      <c r="O7425" s="389" t="s">
        <v>36079</v>
      </c>
      <c r="P7425" s="386">
        <v>42073</v>
      </c>
    </row>
    <row r="7426" spans="1:16" s="8" customFormat="1" ht="15" customHeight="1" x14ac:dyDescent="0.25">
      <c r="A7426" s="362" t="s">
        <v>46</v>
      </c>
      <c r="B7426" s="362" t="s">
        <v>22115</v>
      </c>
      <c r="C7426" s="340" t="s">
        <v>5163</v>
      </c>
      <c r="D7426" s="362" t="s">
        <v>5162</v>
      </c>
      <c r="E7426" s="362">
        <v>30</v>
      </c>
      <c r="F7426" s="364">
        <v>23365874</v>
      </c>
      <c r="G7426" s="363">
        <v>20233658740</v>
      </c>
      <c r="H7426" s="365">
        <v>27019</v>
      </c>
      <c r="I7426" s="388">
        <v>21</v>
      </c>
      <c r="J7426" s="378">
        <v>12</v>
      </c>
      <c r="K7426" s="381">
        <v>1973</v>
      </c>
      <c r="L7426" s="369">
        <f t="shared" ref="L7426:L7489" ca="1" si="116">DATEDIF(H7426,TODAY(),"Y")</f>
        <v>50</v>
      </c>
      <c r="M7426" s="299" t="s">
        <v>20</v>
      </c>
      <c r="N7426" s="10" t="s">
        <v>40415</v>
      </c>
      <c r="O7426" s="389" t="s">
        <v>29314</v>
      </c>
      <c r="P7426" s="386">
        <v>43952</v>
      </c>
    </row>
    <row r="7427" spans="1:16" s="8" customFormat="1" ht="15" customHeight="1" x14ac:dyDescent="0.25">
      <c r="A7427" s="362" t="s">
        <v>172</v>
      </c>
      <c r="B7427" s="362" t="s">
        <v>22115</v>
      </c>
      <c r="C7427" s="340" t="s">
        <v>5156</v>
      </c>
      <c r="D7427" s="362" t="s">
        <v>5157</v>
      </c>
      <c r="E7427" s="362">
        <v>30</v>
      </c>
      <c r="F7427" s="364">
        <v>20306868</v>
      </c>
      <c r="G7427" s="363">
        <v>23203068689</v>
      </c>
      <c r="H7427" s="365" t="s">
        <v>29752</v>
      </c>
      <c r="I7427" s="388">
        <v>18</v>
      </c>
      <c r="J7427" s="378">
        <v>6</v>
      </c>
      <c r="K7427" s="381">
        <v>1968</v>
      </c>
      <c r="L7427" s="369">
        <f t="shared" ca="1" si="116"/>
        <v>55</v>
      </c>
      <c r="M7427" s="299" t="s">
        <v>20</v>
      </c>
      <c r="N7427" s="10" t="s">
        <v>40415</v>
      </c>
      <c r="O7427" s="389" t="s">
        <v>29331</v>
      </c>
      <c r="P7427" s="386">
        <v>43497</v>
      </c>
    </row>
    <row r="7428" spans="1:16" s="8" customFormat="1" ht="15" customHeight="1" x14ac:dyDescent="0.25">
      <c r="A7428" s="362" t="s">
        <v>46</v>
      </c>
      <c r="B7428" s="362" t="s">
        <v>22115</v>
      </c>
      <c r="C7428" s="340" t="s">
        <v>5151</v>
      </c>
      <c r="D7428" s="362" t="s">
        <v>5150</v>
      </c>
      <c r="E7428" s="362">
        <v>30</v>
      </c>
      <c r="F7428" s="364">
        <v>17881443</v>
      </c>
      <c r="G7428" s="363">
        <v>20178814436</v>
      </c>
      <c r="H7428" s="365">
        <v>24312</v>
      </c>
      <c r="I7428" s="388">
        <v>24</v>
      </c>
      <c r="J7428" s="378">
        <v>7</v>
      </c>
      <c r="K7428" s="381">
        <v>1966</v>
      </c>
      <c r="L7428" s="369">
        <f t="shared" ca="1" si="116"/>
        <v>57</v>
      </c>
      <c r="M7428" s="299" t="s">
        <v>20</v>
      </c>
      <c r="N7428" s="10" t="s">
        <v>40415</v>
      </c>
      <c r="O7428" s="389" t="s">
        <v>29315</v>
      </c>
      <c r="P7428" s="386">
        <v>44256</v>
      </c>
    </row>
    <row r="7429" spans="1:16" s="8" customFormat="1" ht="15" customHeight="1" x14ac:dyDescent="0.25">
      <c r="A7429" s="362" t="s">
        <v>27</v>
      </c>
      <c r="B7429" s="362" t="s">
        <v>22115</v>
      </c>
      <c r="C7429" s="340" t="s">
        <v>5145</v>
      </c>
      <c r="D7429" s="362" t="s">
        <v>5146</v>
      </c>
      <c r="E7429" s="362">
        <v>30</v>
      </c>
      <c r="F7429" s="364">
        <v>18240956</v>
      </c>
      <c r="G7429" s="363">
        <v>20182409562</v>
      </c>
      <c r="H7429" s="365">
        <v>24438</v>
      </c>
      <c r="I7429" s="388">
        <v>27</v>
      </c>
      <c r="J7429" s="378">
        <v>11</v>
      </c>
      <c r="K7429" s="381">
        <v>1966</v>
      </c>
      <c r="L7429" s="369">
        <f t="shared" ca="1" si="116"/>
        <v>57</v>
      </c>
      <c r="M7429" s="299" t="s">
        <v>20</v>
      </c>
      <c r="N7429" s="10" t="s">
        <v>40415</v>
      </c>
      <c r="O7429" s="389" t="s">
        <v>29329</v>
      </c>
      <c r="P7429" s="386">
        <v>43831</v>
      </c>
    </row>
    <row r="7430" spans="1:16" s="8" customFormat="1" ht="15" customHeight="1" x14ac:dyDescent="0.25">
      <c r="A7430" s="362" t="s">
        <v>46</v>
      </c>
      <c r="B7430" s="362" t="s">
        <v>22115</v>
      </c>
      <c r="C7430" s="340" t="s">
        <v>5143</v>
      </c>
      <c r="D7430" s="362" t="s">
        <v>5144</v>
      </c>
      <c r="E7430" s="362">
        <v>30</v>
      </c>
      <c r="F7430" s="364">
        <v>22687457</v>
      </c>
      <c r="G7430" s="363">
        <v>20226874578</v>
      </c>
      <c r="H7430" s="365">
        <v>26492</v>
      </c>
      <c r="I7430" s="388">
        <v>12</v>
      </c>
      <c r="J7430" s="378">
        <v>7</v>
      </c>
      <c r="K7430" s="381">
        <v>1972</v>
      </c>
      <c r="L7430" s="369">
        <f t="shared" ca="1" si="116"/>
        <v>51</v>
      </c>
      <c r="M7430" s="299" t="s">
        <v>20</v>
      </c>
      <c r="N7430" s="10" t="s">
        <v>40415</v>
      </c>
      <c r="O7430" s="389" t="s">
        <v>29332</v>
      </c>
      <c r="P7430" s="386">
        <v>43862</v>
      </c>
    </row>
    <row r="7431" spans="1:16" s="8" customFormat="1" ht="15" customHeight="1" x14ac:dyDescent="0.25">
      <c r="A7431" s="362" t="s">
        <v>33761</v>
      </c>
      <c r="B7431" s="362" t="s">
        <v>22115</v>
      </c>
      <c r="C7431" s="340" t="s">
        <v>29394</v>
      </c>
      <c r="D7431" s="362" t="s">
        <v>29395</v>
      </c>
      <c r="E7431" s="362">
        <v>30</v>
      </c>
      <c r="F7431" s="364">
        <v>21354413</v>
      </c>
      <c r="G7431" s="363">
        <v>20213544137</v>
      </c>
      <c r="H7431" s="365">
        <v>25615</v>
      </c>
      <c r="I7431" s="388">
        <v>16</v>
      </c>
      <c r="J7431" s="378">
        <v>2</v>
      </c>
      <c r="K7431" s="381">
        <v>1970</v>
      </c>
      <c r="L7431" s="369">
        <f t="shared" ca="1" si="116"/>
        <v>54</v>
      </c>
      <c r="M7431" s="299" t="s">
        <v>20</v>
      </c>
      <c r="N7431" s="10" t="s">
        <v>40415</v>
      </c>
      <c r="O7431" s="389" t="s">
        <v>29382</v>
      </c>
      <c r="P7431" s="386">
        <v>44440</v>
      </c>
    </row>
    <row r="7432" spans="1:16" s="8" customFormat="1" ht="15" customHeight="1" x14ac:dyDescent="0.25">
      <c r="A7432" s="362" t="s">
        <v>23</v>
      </c>
      <c r="B7432" s="362" t="s">
        <v>22115</v>
      </c>
      <c r="C7432" s="340" t="s">
        <v>5139</v>
      </c>
      <c r="D7432" s="362" t="s">
        <v>5138</v>
      </c>
      <c r="E7432" s="362">
        <v>30</v>
      </c>
      <c r="F7432" s="364">
        <v>23923831</v>
      </c>
      <c r="G7432" s="363">
        <v>23239238319</v>
      </c>
      <c r="H7432" s="365">
        <v>27258</v>
      </c>
      <c r="I7432" s="388">
        <v>17</v>
      </c>
      <c r="J7432" s="378">
        <v>8</v>
      </c>
      <c r="K7432" s="381">
        <v>1974</v>
      </c>
      <c r="L7432" s="369">
        <f t="shared" ca="1" si="116"/>
        <v>49</v>
      </c>
      <c r="M7432" s="299" t="s">
        <v>20</v>
      </c>
      <c r="N7432" s="10" t="s">
        <v>40415</v>
      </c>
      <c r="O7432" s="389" t="s">
        <v>29349</v>
      </c>
      <c r="P7432" s="386">
        <v>44075</v>
      </c>
    </row>
    <row r="7433" spans="1:16" s="8" customFormat="1" ht="15" customHeight="1" x14ac:dyDescent="0.25">
      <c r="A7433" s="362" t="s">
        <v>27</v>
      </c>
      <c r="B7433" s="362" t="s">
        <v>22115</v>
      </c>
      <c r="C7433" s="340" t="s">
        <v>5134</v>
      </c>
      <c r="D7433" s="362" t="s">
        <v>5135</v>
      </c>
      <c r="E7433" s="362">
        <v>30</v>
      </c>
      <c r="F7433" s="364">
        <v>22801449</v>
      </c>
      <c r="G7433" s="363">
        <v>20228014495</v>
      </c>
      <c r="H7433" s="365">
        <v>26526</v>
      </c>
      <c r="I7433" s="388">
        <v>15</v>
      </c>
      <c r="J7433" s="378">
        <v>8</v>
      </c>
      <c r="K7433" s="381">
        <v>1972</v>
      </c>
      <c r="L7433" s="369">
        <f t="shared" ca="1" si="116"/>
        <v>51</v>
      </c>
      <c r="M7433" s="299" t="s">
        <v>20</v>
      </c>
      <c r="N7433" s="10" t="s">
        <v>40415</v>
      </c>
      <c r="O7433" s="389" t="s">
        <v>30781</v>
      </c>
      <c r="P7433" s="386">
        <v>42736</v>
      </c>
    </row>
    <row r="7434" spans="1:16" s="8" customFormat="1" ht="15" customHeight="1" x14ac:dyDescent="0.25">
      <c r="A7434" s="362" t="s">
        <v>46</v>
      </c>
      <c r="B7434" s="362" t="s">
        <v>22115</v>
      </c>
      <c r="C7434" s="340" t="s">
        <v>5132</v>
      </c>
      <c r="D7434" s="362" t="s">
        <v>5133</v>
      </c>
      <c r="E7434" s="362" t="s">
        <v>99</v>
      </c>
      <c r="F7434" s="364">
        <v>20578038</v>
      </c>
      <c r="G7434" s="363">
        <v>20205780387</v>
      </c>
      <c r="H7434" s="365">
        <v>25122</v>
      </c>
      <c r="I7434" s="388">
        <v>11</v>
      </c>
      <c r="J7434" s="378">
        <v>10</v>
      </c>
      <c r="K7434" s="381">
        <v>1968</v>
      </c>
      <c r="L7434" s="369">
        <f t="shared" ca="1" si="116"/>
        <v>55</v>
      </c>
      <c r="M7434" s="299" t="s">
        <v>20</v>
      </c>
      <c r="N7434" s="10" t="s">
        <v>40415</v>
      </c>
      <c r="O7434" s="389" t="s">
        <v>177</v>
      </c>
      <c r="P7434" s="386" t="s">
        <v>177</v>
      </c>
    </row>
    <row r="7435" spans="1:16" s="8" customFormat="1" ht="15" customHeight="1" x14ac:dyDescent="0.25">
      <c r="A7435" s="362" t="s">
        <v>59</v>
      </c>
      <c r="B7435" s="362" t="s">
        <v>22115</v>
      </c>
      <c r="C7435" s="340" t="s">
        <v>5131</v>
      </c>
      <c r="D7435" s="362" t="s">
        <v>5130</v>
      </c>
      <c r="E7435" s="362">
        <v>30</v>
      </c>
      <c r="F7435" s="364">
        <v>20448691</v>
      </c>
      <c r="G7435" s="363">
        <v>20204486914</v>
      </c>
      <c r="H7435" s="365">
        <v>25108</v>
      </c>
      <c r="I7435" s="388">
        <v>27</v>
      </c>
      <c r="J7435" s="378">
        <v>9</v>
      </c>
      <c r="K7435" s="381">
        <v>1968</v>
      </c>
      <c r="L7435" s="369">
        <f t="shared" ca="1" si="116"/>
        <v>55</v>
      </c>
      <c r="M7435" s="299" t="s">
        <v>20</v>
      </c>
      <c r="N7435" s="10" t="s">
        <v>40415</v>
      </c>
      <c r="O7435" s="389" t="s">
        <v>29349</v>
      </c>
      <c r="P7435" s="386">
        <v>44075</v>
      </c>
    </row>
    <row r="7436" spans="1:16" s="8" customFormat="1" ht="15" customHeight="1" x14ac:dyDescent="0.25">
      <c r="A7436" s="362" t="s">
        <v>46</v>
      </c>
      <c r="B7436" s="362" t="s">
        <v>22115</v>
      </c>
      <c r="C7436" s="340" t="s">
        <v>5125</v>
      </c>
      <c r="D7436" s="362" t="s">
        <v>5126</v>
      </c>
      <c r="E7436" s="362">
        <v>30</v>
      </c>
      <c r="F7436" s="364">
        <v>21803379</v>
      </c>
      <c r="G7436" s="363">
        <v>20218033793</v>
      </c>
      <c r="H7436" s="365">
        <v>25901</v>
      </c>
      <c r="I7436" s="388">
        <v>29</v>
      </c>
      <c r="J7436" s="378">
        <v>11</v>
      </c>
      <c r="K7436" s="381">
        <v>1970</v>
      </c>
      <c r="L7436" s="369">
        <f t="shared" ca="1" si="116"/>
        <v>53</v>
      </c>
      <c r="M7436" s="299" t="s">
        <v>20</v>
      </c>
      <c r="N7436" s="10" t="s">
        <v>40415</v>
      </c>
      <c r="O7436" s="389" t="s">
        <v>29339</v>
      </c>
      <c r="P7436" s="386">
        <v>43586</v>
      </c>
    </row>
    <row r="7437" spans="1:16" s="8" customFormat="1" ht="15" customHeight="1" x14ac:dyDescent="0.25">
      <c r="A7437" s="362" t="s">
        <v>27</v>
      </c>
      <c r="B7437" s="362" t="s">
        <v>22115</v>
      </c>
      <c r="C7437" s="340" t="s">
        <v>5123</v>
      </c>
      <c r="D7437" s="362" t="s">
        <v>5124</v>
      </c>
      <c r="E7437" s="362">
        <v>30</v>
      </c>
      <c r="F7437" s="364">
        <v>24248510</v>
      </c>
      <c r="G7437" s="363">
        <v>20242485107</v>
      </c>
      <c r="H7437" s="365">
        <v>27304</v>
      </c>
      <c r="I7437" s="388">
        <v>2</v>
      </c>
      <c r="J7437" s="378">
        <v>10</v>
      </c>
      <c r="K7437" s="381">
        <v>1974</v>
      </c>
      <c r="L7437" s="369">
        <f t="shared" ca="1" si="116"/>
        <v>49</v>
      </c>
      <c r="M7437" s="299" t="s">
        <v>20</v>
      </c>
      <c r="N7437" s="10" t="s">
        <v>40415</v>
      </c>
      <c r="O7437" s="389" t="s">
        <v>29363</v>
      </c>
      <c r="P7437" s="386">
        <v>43344</v>
      </c>
    </row>
    <row r="7438" spans="1:16" s="8" customFormat="1" ht="15" customHeight="1" x14ac:dyDescent="0.25">
      <c r="A7438" s="362" t="s">
        <v>46</v>
      </c>
      <c r="B7438" s="362" t="s">
        <v>22115</v>
      </c>
      <c r="C7438" s="340" t="s">
        <v>5121</v>
      </c>
      <c r="D7438" s="362" t="s">
        <v>5122</v>
      </c>
      <c r="E7438" s="362">
        <v>30</v>
      </c>
      <c r="F7438" s="364">
        <v>22511536</v>
      </c>
      <c r="G7438" s="363">
        <v>20225115363</v>
      </c>
      <c r="H7438" s="365">
        <v>25984</v>
      </c>
      <c r="I7438" s="388">
        <v>20</v>
      </c>
      <c r="J7438" s="378">
        <v>2</v>
      </c>
      <c r="K7438" s="381">
        <v>1971</v>
      </c>
      <c r="L7438" s="369">
        <f t="shared" ca="1" si="116"/>
        <v>53</v>
      </c>
      <c r="M7438" s="299" t="s">
        <v>20</v>
      </c>
      <c r="N7438" s="10" t="s">
        <v>40415</v>
      </c>
      <c r="O7438" s="389" t="s">
        <v>29320</v>
      </c>
      <c r="P7438" s="386">
        <v>43466</v>
      </c>
    </row>
    <row r="7439" spans="1:16" s="8" customFormat="1" ht="15" customHeight="1" x14ac:dyDescent="0.25">
      <c r="A7439" s="362" t="s">
        <v>27</v>
      </c>
      <c r="B7439" s="362" t="s">
        <v>22115</v>
      </c>
      <c r="C7439" s="340" t="s">
        <v>5119</v>
      </c>
      <c r="D7439" s="362" t="s">
        <v>5120</v>
      </c>
      <c r="E7439" s="362">
        <v>30</v>
      </c>
      <c r="F7439" s="364">
        <v>22353689</v>
      </c>
      <c r="G7439" s="363">
        <v>20223536892</v>
      </c>
      <c r="H7439" s="365">
        <v>26215</v>
      </c>
      <c r="I7439" s="388">
        <v>9</v>
      </c>
      <c r="J7439" s="378">
        <v>10</v>
      </c>
      <c r="K7439" s="381">
        <v>1971</v>
      </c>
      <c r="L7439" s="369">
        <f t="shared" ca="1" si="116"/>
        <v>52</v>
      </c>
      <c r="M7439" s="299" t="s">
        <v>20</v>
      </c>
      <c r="N7439" s="10" t="s">
        <v>40415</v>
      </c>
      <c r="O7439" s="389" t="s">
        <v>29329</v>
      </c>
      <c r="P7439" s="386">
        <v>43831</v>
      </c>
    </row>
    <row r="7440" spans="1:16" s="8" customFormat="1" ht="15" customHeight="1" x14ac:dyDescent="0.25">
      <c r="A7440" s="362" t="s">
        <v>179</v>
      </c>
      <c r="B7440" s="362" t="s">
        <v>22115</v>
      </c>
      <c r="C7440" s="340" t="s">
        <v>5117</v>
      </c>
      <c r="D7440" s="362" t="s">
        <v>5118</v>
      </c>
      <c r="E7440" s="362">
        <v>30</v>
      </c>
      <c r="F7440" s="364">
        <v>21676036</v>
      </c>
      <c r="G7440" s="363">
        <v>20216760361</v>
      </c>
      <c r="H7440" s="365">
        <v>25716</v>
      </c>
      <c r="I7440" s="388">
        <v>28</v>
      </c>
      <c r="J7440" s="378">
        <v>5</v>
      </c>
      <c r="K7440" s="381">
        <v>1970</v>
      </c>
      <c r="L7440" s="369">
        <f t="shared" ca="1" si="116"/>
        <v>53</v>
      </c>
      <c r="M7440" s="299" t="s">
        <v>20</v>
      </c>
      <c r="N7440" s="10" t="s">
        <v>40415</v>
      </c>
      <c r="O7440" s="389" t="s">
        <v>29331</v>
      </c>
      <c r="P7440" s="386">
        <v>43497</v>
      </c>
    </row>
    <row r="7441" spans="1:16" s="8" customFormat="1" ht="15" customHeight="1" x14ac:dyDescent="0.25">
      <c r="A7441" s="362" t="s">
        <v>27</v>
      </c>
      <c r="B7441" s="362" t="s">
        <v>22115</v>
      </c>
      <c r="C7441" s="340" t="s">
        <v>5115</v>
      </c>
      <c r="D7441" s="362" t="s">
        <v>5116</v>
      </c>
      <c r="E7441" s="362">
        <v>30</v>
      </c>
      <c r="F7441" s="364">
        <v>20434370</v>
      </c>
      <c r="G7441" s="363">
        <v>20204343706</v>
      </c>
      <c r="H7441" s="365">
        <v>25341</v>
      </c>
      <c r="I7441" s="388">
        <v>18</v>
      </c>
      <c r="J7441" s="378">
        <v>5</v>
      </c>
      <c r="K7441" s="381">
        <v>1969</v>
      </c>
      <c r="L7441" s="369">
        <f t="shared" ca="1" si="116"/>
        <v>54</v>
      </c>
      <c r="M7441" s="299" t="s">
        <v>20</v>
      </c>
      <c r="N7441" s="10" t="s">
        <v>40415</v>
      </c>
      <c r="O7441" s="389" t="s">
        <v>29329</v>
      </c>
      <c r="P7441" s="386">
        <v>43831</v>
      </c>
    </row>
    <row r="7442" spans="1:16" s="8" customFormat="1" ht="15" customHeight="1" x14ac:dyDescent="0.25">
      <c r="A7442" s="362" t="s">
        <v>800</v>
      </c>
      <c r="B7442" s="362" t="s">
        <v>22115</v>
      </c>
      <c r="C7442" s="340" t="s">
        <v>5113</v>
      </c>
      <c r="D7442" s="362" t="s">
        <v>5114</v>
      </c>
      <c r="E7442" s="362">
        <v>30</v>
      </c>
      <c r="F7442" s="364">
        <v>24639395</v>
      </c>
      <c r="G7442" s="363">
        <v>20246393959</v>
      </c>
      <c r="H7442" s="365">
        <v>27543</v>
      </c>
      <c r="I7442" s="388">
        <v>29</v>
      </c>
      <c r="J7442" s="378">
        <v>5</v>
      </c>
      <c r="K7442" s="381">
        <v>1975</v>
      </c>
      <c r="L7442" s="369">
        <f t="shared" ca="1" si="116"/>
        <v>48</v>
      </c>
      <c r="M7442" s="299" t="s">
        <v>20</v>
      </c>
      <c r="N7442" s="10" t="s">
        <v>40415</v>
      </c>
      <c r="O7442" s="389" t="s">
        <v>29339</v>
      </c>
      <c r="P7442" s="386">
        <v>43586</v>
      </c>
    </row>
    <row r="7443" spans="1:16" s="8" customFormat="1" ht="15" customHeight="1" x14ac:dyDescent="0.25">
      <c r="A7443" s="362" t="s">
        <v>23</v>
      </c>
      <c r="B7443" s="362" t="s">
        <v>22115</v>
      </c>
      <c r="C7443" s="340" t="s">
        <v>5112</v>
      </c>
      <c r="D7443" s="362" t="s">
        <v>5111</v>
      </c>
      <c r="E7443" s="362">
        <v>30</v>
      </c>
      <c r="F7443" s="364">
        <v>22636674</v>
      </c>
      <c r="G7443" s="363">
        <v>20226366742</v>
      </c>
      <c r="H7443" s="365">
        <v>26490</v>
      </c>
      <c r="I7443" s="388">
        <v>10</v>
      </c>
      <c r="J7443" s="378">
        <v>7</v>
      </c>
      <c r="K7443" s="381">
        <v>1972</v>
      </c>
      <c r="L7443" s="369">
        <f t="shared" ca="1" si="116"/>
        <v>51</v>
      </c>
      <c r="M7443" s="299" t="s">
        <v>20</v>
      </c>
      <c r="N7443" s="10" t="s">
        <v>40415</v>
      </c>
      <c r="O7443" s="389" t="s">
        <v>29314</v>
      </c>
      <c r="P7443" s="386">
        <v>43952</v>
      </c>
    </row>
    <row r="7444" spans="1:16" s="8" customFormat="1" ht="15" customHeight="1" x14ac:dyDescent="0.25">
      <c r="A7444" s="362" t="s">
        <v>99</v>
      </c>
      <c r="B7444" s="362" t="s">
        <v>22115</v>
      </c>
      <c r="C7444" s="340" t="s">
        <v>5108</v>
      </c>
      <c r="D7444" s="362" t="s">
        <v>5107</v>
      </c>
      <c r="E7444" s="362">
        <v>30</v>
      </c>
      <c r="F7444" s="364">
        <v>22310482</v>
      </c>
      <c r="G7444" s="363">
        <v>20223104828</v>
      </c>
      <c r="H7444" s="365">
        <v>26118</v>
      </c>
      <c r="I7444" s="388">
        <v>4</v>
      </c>
      <c r="J7444" s="378">
        <v>7</v>
      </c>
      <c r="K7444" s="381">
        <v>1971</v>
      </c>
      <c r="L7444" s="369">
        <f t="shared" ca="1" si="116"/>
        <v>52</v>
      </c>
      <c r="M7444" s="299" t="s">
        <v>20</v>
      </c>
      <c r="N7444" s="10" t="s">
        <v>40415</v>
      </c>
      <c r="O7444" s="389" t="s">
        <v>29333</v>
      </c>
      <c r="P7444" s="386">
        <v>44228</v>
      </c>
    </row>
    <row r="7445" spans="1:16" s="8" customFormat="1" ht="15" customHeight="1" x14ac:dyDescent="0.25">
      <c r="A7445" s="362" t="s">
        <v>27</v>
      </c>
      <c r="B7445" s="362" t="s">
        <v>22115</v>
      </c>
      <c r="C7445" s="340" t="s">
        <v>5103</v>
      </c>
      <c r="D7445" s="362" t="s">
        <v>5104</v>
      </c>
      <c r="E7445" s="362">
        <v>30</v>
      </c>
      <c r="F7445" s="364">
        <v>18196240</v>
      </c>
      <c r="G7445" s="363">
        <v>20181962403</v>
      </c>
      <c r="H7445" s="365">
        <v>24555</v>
      </c>
      <c r="I7445" s="388">
        <v>24</v>
      </c>
      <c r="J7445" s="378">
        <v>3</v>
      </c>
      <c r="K7445" s="381">
        <v>1967</v>
      </c>
      <c r="L7445" s="369">
        <f t="shared" ca="1" si="116"/>
        <v>57</v>
      </c>
      <c r="M7445" s="299" t="s">
        <v>20</v>
      </c>
      <c r="N7445" s="10" t="s">
        <v>40415</v>
      </c>
      <c r="O7445" s="389" t="s">
        <v>29320</v>
      </c>
      <c r="P7445" s="386">
        <v>43466</v>
      </c>
    </row>
    <row r="7446" spans="1:16" s="8" customFormat="1" ht="15" customHeight="1" x14ac:dyDescent="0.25">
      <c r="A7446" s="362" t="s">
        <v>59</v>
      </c>
      <c r="B7446" s="362" t="s">
        <v>22115</v>
      </c>
      <c r="C7446" s="340" t="s">
        <v>5101</v>
      </c>
      <c r="D7446" s="362" t="s">
        <v>5102</v>
      </c>
      <c r="E7446" s="362">
        <v>34</v>
      </c>
      <c r="F7446" s="364">
        <v>20963195</v>
      </c>
      <c r="G7446" s="363">
        <v>20209631955</v>
      </c>
      <c r="H7446" s="365">
        <v>25044</v>
      </c>
      <c r="I7446" s="388">
        <v>25</v>
      </c>
      <c r="J7446" s="378">
        <v>7</v>
      </c>
      <c r="K7446" s="381">
        <v>1968</v>
      </c>
      <c r="L7446" s="369">
        <f t="shared" ca="1" si="116"/>
        <v>55</v>
      </c>
      <c r="M7446" s="299" t="s">
        <v>20</v>
      </c>
      <c r="N7446" s="10" t="s">
        <v>40415</v>
      </c>
      <c r="O7446" s="389" t="s">
        <v>177</v>
      </c>
      <c r="P7446" s="386" t="s">
        <v>177</v>
      </c>
    </row>
    <row r="7447" spans="1:16" s="8" customFormat="1" ht="15" customHeight="1" x14ac:dyDescent="0.25">
      <c r="A7447" s="362" t="s">
        <v>889</v>
      </c>
      <c r="B7447" s="362" t="s">
        <v>22115</v>
      </c>
      <c r="C7447" s="340" t="s">
        <v>5099</v>
      </c>
      <c r="D7447" s="362" t="s">
        <v>5100</v>
      </c>
      <c r="E7447" s="362">
        <v>30</v>
      </c>
      <c r="F7447" s="364">
        <v>22615923</v>
      </c>
      <c r="G7447" s="363">
        <v>20226159232</v>
      </c>
      <c r="H7447" s="365">
        <v>26434</v>
      </c>
      <c r="I7447" s="388">
        <v>15</v>
      </c>
      <c r="J7447" s="378">
        <v>5</v>
      </c>
      <c r="K7447" s="381">
        <v>1972</v>
      </c>
      <c r="L7447" s="369">
        <f t="shared" ca="1" si="116"/>
        <v>51</v>
      </c>
      <c r="M7447" s="299" t="s">
        <v>20</v>
      </c>
      <c r="N7447" s="10" t="s">
        <v>40415</v>
      </c>
      <c r="O7447" s="389" t="s">
        <v>29335</v>
      </c>
      <c r="P7447" s="386">
        <v>43525</v>
      </c>
    </row>
    <row r="7448" spans="1:16" s="8" customFormat="1" ht="15" customHeight="1" x14ac:dyDescent="0.25">
      <c r="A7448" s="362" t="s">
        <v>23</v>
      </c>
      <c r="B7448" s="362" t="s">
        <v>22115</v>
      </c>
      <c r="C7448" s="340" t="s">
        <v>5098</v>
      </c>
      <c r="D7448" s="362" t="s">
        <v>5097</v>
      </c>
      <c r="E7448" s="362">
        <v>30</v>
      </c>
      <c r="F7448" s="364">
        <v>21517944</v>
      </c>
      <c r="G7448" s="363">
        <v>20215179444</v>
      </c>
      <c r="H7448" s="365">
        <v>25917</v>
      </c>
      <c r="I7448" s="388">
        <v>15</v>
      </c>
      <c r="J7448" s="378">
        <v>12</v>
      </c>
      <c r="K7448" s="381">
        <v>1970</v>
      </c>
      <c r="L7448" s="369">
        <f t="shared" ca="1" si="116"/>
        <v>53</v>
      </c>
      <c r="M7448" s="299" t="s">
        <v>20</v>
      </c>
      <c r="N7448" s="10" t="s">
        <v>40415</v>
      </c>
      <c r="O7448" s="389" t="s">
        <v>29326</v>
      </c>
      <c r="P7448" s="386">
        <v>43891</v>
      </c>
    </row>
    <row r="7449" spans="1:16" s="8" customFormat="1" ht="15" customHeight="1" x14ac:dyDescent="0.25">
      <c r="A7449" s="362" t="s">
        <v>2915</v>
      </c>
      <c r="B7449" s="362" t="s">
        <v>22115</v>
      </c>
      <c r="C7449" s="340" t="s">
        <v>5093</v>
      </c>
      <c r="D7449" s="362" t="s">
        <v>5094</v>
      </c>
      <c r="E7449" s="362">
        <v>30</v>
      </c>
      <c r="F7449" s="364">
        <v>22740831</v>
      </c>
      <c r="G7449" s="363">
        <v>20227408317</v>
      </c>
      <c r="H7449" s="365">
        <v>26363</v>
      </c>
      <c r="I7449" s="388">
        <v>5</v>
      </c>
      <c r="J7449" s="378">
        <v>3</v>
      </c>
      <c r="K7449" s="381">
        <v>1972</v>
      </c>
      <c r="L7449" s="369">
        <f t="shared" ca="1" si="116"/>
        <v>52</v>
      </c>
      <c r="M7449" s="299" t="s">
        <v>20</v>
      </c>
      <c r="N7449" s="10" t="s">
        <v>40415</v>
      </c>
      <c r="O7449" s="389" t="s">
        <v>29336</v>
      </c>
      <c r="P7449" s="386">
        <v>43557</v>
      </c>
    </row>
    <row r="7450" spans="1:16" s="8" customFormat="1" ht="15" customHeight="1" x14ac:dyDescent="0.25">
      <c r="A7450" s="362" t="s">
        <v>11554</v>
      </c>
      <c r="B7450" s="362" t="s">
        <v>22115</v>
      </c>
      <c r="C7450" s="340" t="s">
        <v>33470</v>
      </c>
      <c r="D7450" s="362" t="s">
        <v>30231</v>
      </c>
      <c r="E7450" s="362">
        <v>33</v>
      </c>
      <c r="F7450" s="364">
        <v>24449052</v>
      </c>
      <c r="G7450" s="363">
        <v>20244490523</v>
      </c>
      <c r="H7450" s="365">
        <v>27316</v>
      </c>
      <c r="I7450" s="388">
        <v>14</v>
      </c>
      <c r="J7450" s="378">
        <v>10</v>
      </c>
      <c r="K7450" s="381">
        <v>1974</v>
      </c>
      <c r="L7450" s="369">
        <f t="shared" ca="1" si="116"/>
        <v>49</v>
      </c>
      <c r="M7450" s="299" t="s">
        <v>20</v>
      </c>
      <c r="N7450" s="10" t="s">
        <v>40415</v>
      </c>
      <c r="O7450" s="389" t="s">
        <v>30739</v>
      </c>
      <c r="P7450" s="386">
        <v>40695</v>
      </c>
    </row>
    <row r="7451" spans="1:16" s="8" customFormat="1" ht="15" customHeight="1" x14ac:dyDescent="0.25">
      <c r="A7451" s="362" t="s">
        <v>23</v>
      </c>
      <c r="B7451" s="362" t="s">
        <v>22115</v>
      </c>
      <c r="C7451" s="340" t="s">
        <v>5091</v>
      </c>
      <c r="D7451" s="362" t="s">
        <v>5092</v>
      </c>
      <c r="E7451" s="362">
        <v>30</v>
      </c>
      <c r="F7451" s="364">
        <v>24245526</v>
      </c>
      <c r="G7451" s="363">
        <v>20242455267</v>
      </c>
      <c r="H7451" s="365">
        <v>27394</v>
      </c>
      <c r="I7451" s="388">
        <v>31</v>
      </c>
      <c r="J7451" s="378">
        <v>12</v>
      </c>
      <c r="K7451" s="381">
        <v>1974</v>
      </c>
      <c r="L7451" s="369">
        <f t="shared" ca="1" si="116"/>
        <v>49</v>
      </c>
      <c r="M7451" s="299" t="s">
        <v>20</v>
      </c>
      <c r="N7451" s="10" t="s">
        <v>40415</v>
      </c>
      <c r="O7451" s="389" t="s">
        <v>29319</v>
      </c>
      <c r="P7451" s="386">
        <v>43647</v>
      </c>
    </row>
    <row r="7452" spans="1:16" s="8" customFormat="1" ht="15" customHeight="1" x14ac:dyDescent="0.25">
      <c r="A7452" s="362" t="s">
        <v>74</v>
      </c>
      <c r="B7452" s="362" t="s">
        <v>22115</v>
      </c>
      <c r="C7452" s="340" t="s">
        <v>5089</v>
      </c>
      <c r="D7452" s="362" t="s">
        <v>5090</v>
      </c>
      <c r="E7452" s="362">
        <v>30</v>
      </c>
      <c r="F7452" s="364">
        <v>23556529</v>
      </c>
      <c r="G7452" s="363">
        <v>20235565294</v>
      </c>
      <c r="H7452" s="365">
        <v>26961</v>
      </c>
      <c r="I7452" s="388">
        <v>24</v>
      </c>
      <c r="J7452" s="378">
        <v>10</v>
      </c>
      <c r="K7452" s="381">
        <v>1973</v>
      </c>
      <c r="L7452" s="369">
        <f t="shared" ca="1" si="116"/>
        <v>50</v>
      </c>
      <c r="M7452" s="299" t="s">
        <v>20</v>
      </c>
      <c r="N7452" s="10" t="s">
        <v>40415</v>
      </c>
      <c r="O7452" s="389" t="s">
        <v>29350</v>
      </c>
      <c r="P7452" s="386">
        <v>43009</v>
      </c>
    </row>
    <row r="7453" spans="1:16" s="8" customFormat="1" ht="15" customHeight="1" x14ac:dyDescent="0.25">
      <c r="A7453" s="362" t="s">
        <v>800</v>
      </c>
      <c r="B7453" s="362" t="s">
        <v>22115</v>
      </c>
      <c r="C7453" s="340" t="s">
        <v>5088</v>
      </c>
      <c r="D7453" s="362" t="s">
        <v>5087</v>
      </c>
      <c r="E7453" s="362">
        <v>30</v>
      </c>
      <c r="F7453" s="364">
        <v>24735547</v>
      </c>
      <c r="G7453" s="363">
        <v>20247355473</v>
      </c>
      <c r="H7453" s="365">
        <v>26230</v>
      </c>
      <c r="I7453" s="388">
        <v>24</v>
      </c>
      <c r="J7453" s="378">
        <v>10</v>
      </c>
      <c r="K7453" s="381">
        <v>1971</v>
      </c>
      <c r="L7453" s="369">
        <f t="shared" ca="1" si="116"/>
        <v>52</v>
      </c>
      <c r="M7453" s="299" t="s">
        <v>20</v>
      </c>
      <c r="N7453" s="10" t="s">
        <v>40415</v>
      </c>
      <c r="O7453" s="389" t="s">
        <v>29314</v>
      </c>
      <c r="P7453" s="386">
        <v>43952</v>
      </c>
    </row>
    <row r="7454" spans="1:16" s="8" customFormat="1" ht="15" customHeight="1" x14ac:dyDescent="0.25">
      <c r="A7454" s="362" t="s">
        <v>46</v>
      </c>
      <c r="B7454" s="362" t="s">
        <v>22115</v>
      </c>
      <c r="C7454" s="340" t="s">
        <v>5085</v>
      </c>
      <c r="D7454" s="362" t="s">
        <v>5084</v>
      </c>
      <c r="E7454" s="362">
        <v>30</v>
      </c>
      <c r="F7454" s="364">
        <v>22188991</v>
      </c>
      <c r="G7454" s="363">
        <v>20221889917</v>
      </c>
      <c r="H7454" s="365">
        <v>26224</v>
      </c>
      <c r="I7454" s="388">
        <v>18</v>
      </c>
      <c r="J7454" s="378">
        <v>10</v>
      </c>
      <c r="K7454" s="381">
        <v>1971</v>
      </c>
      <c r="L7454" s="369">
        <f t="shared" ca="1" si="116"/>
        <v>52</v>
      </c>
      <c r="M7454" s="299" t="s">
        <v>20</v>
      </c>
      <c r="N7454" s="10" t="s">
        <v>40415</v>
      </c>
      <c r="O7454" s="389" t="s">
        <v>29314</v>
      </c>
      <c r="P7454" s="386">
        <v>43952</v>
      </c>
    </row>
    <row r="7455" spans="1:16" s="8" customFormat="1" ht="15" customHeight="1" x14ac:dyDescent="0.25">
      <c r="A7455" s="362" t="s">
        <v>23</v>
      </c>
      <c r="B7455" s="362" t="s">
        <v>22115</v>
      </c>
      <c r="C7455" s="340" t="s">
        <v>5079</v>
      </c>
      <c r="D7455" s="362" t="s">
        <v>5078</v>
      </c>
      <c r="E7455" s="362">
        <v>30</v>
      </c>
      <c r="F7455" s="364">
        <v>23504663</v>
      </c>
      <c r="G7455" s="363">
        <v>20235046637</v>
      </c>
      <c r="H7455" s="365">
        <v>26938</v>
      </c>
      <c r="I7455" s="388">
        <v>1</v>
      </c>
      <c r="J7455" s="378">
        <v>10</v>
      </c>
      <c r="K7455" s="381">
        <v>1973</v>
      </c>
      <c r="L7455" s="369">
        <f t="shared" ca="1" si="116"/>
        <v>50</v>
      </c>
      <c r="M7455" s="299" t="s">
        <v>20</v>
      </c>
      <c r="N7455" s="10" t="s">
        <v>40415</v>
      </c>
      <c r="O7455" s="389" t="s">
        <v>29314</v>
      </c>
      <c r="P7455" s="386">
        <v>43952</v>
      </c>
    </row>
    <row r="7456" spans="1:16" s="8" customFormat="1" ht="15" customHeight="1" x14ac:dyDescent="0.25">
      <c r="A7456" s="362" t="s">
        <v>59</v>
      </c>
      <c r="B7456" s="362" t="s">
        <v>22115</v>
      </c>
      <c r="C7456" s="340" t="s">
        <v>5074</v>
      </c>
      <c r="D7456" s="362" t="s">
        <v>5075</v>
      </c>
      <c r="E7456" s="362">
        <v>30</v>
      </c>
      <c r="F7456" s="364">
        <v>23987115</v>
      </c>
      <c r="G7456" s="363">
        <v>20239871152</v>
      </c>
      <c r="H7456" s="365">
        <v>27241</v>
      </c>
      <c r="I7456" s="388">
        <v>31</v>
      </c>
      <c r="J7456" s="378">
        <v>7</v>
      </c>
      <c r="K7456" s="381">
        <v>1974</v>
      </c>
      <c r="L7456" s="369">
        <f t="shared" ca="1" si="116"/>
        <v>49</v>
      </c>
      <c r="M7456" s="299" t="s">
        <v>20</v>
      </c>
      <c r="N7456" s="10" t="s">
        <v>40415</v>
      </c>
      <c r="O7456" s="389" t="s">
        <v>29329</v>
      </c>
      <c r="P7456" s="386">
        <v>43831</v>
      </c>
    </row>
    <row r="7457" spans="1:16" s="8" customFormat="1" ht="15" customHeight="1" x14ac:dyDescent="0.25">
      <c r="A7457" s="362" t="s">
        <v>800</v>
      </c>
      <c r="B7457" s="362" t="s">
        <v>22115</v>
      </c>
      <c r="C7457" s="340" t="s">
        <v>5072</v>
      </c>
      <c r="D7457" s="362" t="s">
        <v>5073</v>
      </c>
      <c r="E7457" s="362">
        <v>31</v>
      </c>
      <c r="F7457" s="364">
        <v>21815272</v>
      </c>
      <c r="G7457" s="363">
        <v>20218152725</v>
      </c>
      <c r="H7457" s="365">
        <v>25826</v>
      </c>
      <c r="I7457" s="388">
        <v>15</v>
      </c>
      <c r="J7457" s="378">
        <v>9</v>
      </c>
      <c r="K7457" s="381">
        <v>1970</v>
      </c>
      <c r="L7457" s="369">
        <f t="shared" ca="1" si="116"/>
        <v>53</v>
      </c>
      <c r="M7457" s="299" t="s">
        <v>20</v>
      </c>
      <c r="N7457" s="10" t="s">
        <v>40415</v>
      </c>
      <c r="O7457" s="389" t="s">
        <v>29354</v>
      </c>
      <c r="P7457" s="386">
        <v>43082</v>
      </c>
    </row>
    <row r="7458" spans="1:16" s="8" customFormat="1" ht="15" customHeight="1" x14ac:dyDescent="0.25">
      <c r="A7458" s="362" t="s">
        <v>179</v>
      </c>
      <c r="B7458" s="362" t="s">
        <v>22115</v>
      </c>
      <c r="C7458" s="340" t="s">
        <v>5070</v>
      </c>
      <c r="D7458" s="362" t="s">
        <v>5071</v>
      </c>
      <c r="E7458" s="362">
        <v>30</v>
      </c>
      <c r="F7458" s="364">
        <v>20337305</v>
      </c>
      <c r="G7458" s="363">
        <v>20203373059</v>
      </c>
      <c r="H7458" s="365">
        <v>25091</v>
      </c>
      <c r="I7458" s="388">
        <v>10</v>
      </c>
      <c r="J7458" s="378">
        <v>9</v>
      </c>
      <c r="K7458" s="381">
        <v>1968</v>
      </c>
      <c r="L7458" s="369">
        <f t="shared" ca="1" si="116"/>
        <v>55</v>
      </c>
      <c r="M7458" s="299" t="s">
        <v>20</v>
      </c>
      <c r="N7458" s="10" t="s">
        <v>40415</v>
      </c>
      <c r="O7458" s="389" t="s">
        <v>29345</v>
      </c>
      <c r="P7458" s="386">
        <v>43678</v>
      </c>
    </row>
    <row r="7459" spans="1:16" s="8" customFormat="1" ht="15" customHeight="1" x14ac:dyDescent="0.25">
      <c r="A7459" s="362" t="s">
        <v>46</v>
      </c>
      <c r="B7459" s="362" t="s">
        <v>22115</v>
      </c>
      <c r="C7459" s="340" t="s">
        <v>5069</v>
      </c>
      <c r="D7459" s="362" t="s">
        <v>5068</v>
      </c>
      <c r="E7459" s="362">
        <v>30</v>
      </c>
      <c r="F7459" s="364">
        <v>22864728</v>
      </c>
      <c r="G7459" s="363">
        <v>20228647285</v>
      </c>
      <c r="H7459" s="365">
        <v>26528</v>
      </c>
      <c r="I7459" s="388">
        <v>17</v>
      </c>
      <c r="J7459" s="378">
        <v>8</v>
      </c>
      <c r="K7459" s="381">
        <v>1972</v>
      </c>
      <c r="L7459" s="369">
        <f t="shared" ca="1" si="116"/>
        <v>51</v>
      </c>
      <c r="M7459" s="299" t="s">
        <v>20</v>
      </c>
      <c r="N7459" s="10" t="s">
        <v>40415</v>
      </c>
      <c r="O7459" s="389" t="s">
        <v>29314</v>
      </c>
      <c r="P7459" s="386">
        <v>43952</v>
      </c>
    </row>
    <row r="7460" spans="1:16" s="8" customFormat="1" ht="15" customHeight="1" x14ac:dyDescent="0.25">
      <c r="A7460" s="362" t="s">
        <v>800</v>
      </c>
      <c r="B7460" s="362" t="s">
        <v>22115</v>
      </c>
      <c r="C7460" s="340" t="s">
        <v>5062</v>
      </c>
      <c r="D7460" s="362" t="s">
        <v>5063</v>
      </c>
      <c r="E7460" s="362">
        <v>32</v>
      </c>
      <c r="F7460" s="364">
        <v>21106584</v>
      </c>
      <c r="G7460" s="363">
        <v>20211065843</v>
      </c>
      <c r="H7460" s="365">
        <v>25515</v>
      </c>
      <c r="I7460" s="388">
        <v>8</v>
      </c>
      <c r="J7460" s="378">
        <v>11</v>
      </c>
      <c r="K7460" s="381">
        <v>1969</v>
      </c>
      <c r="L7460" s="369">
        <f t="shared" ca="1" si="116"/>
        <v>54</v>
      </c>
      <c r="M7460" s="299" t="s">
        <v>20</v>
      </c>
      <c r="N7460" s="10" t="s">
        <v>40415</v>
      </c>
      <c r="O7460" s="389" t="s">
        <v>30809</v>
      </c>
      <c r="P7460" s="386">
        <v>40695</v>
      </c>
    </row>
    <row r="7461" spans="1:16" s="8" customFormat="1" ht="15" customHeight="1" x14ac:dyDescent="0.25">
      <c r="A7461" s="362" t="s">
        <v>161</v>
      </c>
      <c r="B7461" s="362" t="s">
        <v>22115</v>
      </c>
      <c r="C7461" s="340" t="s">
        <v>5060</v>
      </c>
      <c r="D7461" s="362" t="s">
        <v>5061</v>
      </c>
      <c r="E7461" s="362">
        <v>30</v>
      </c>
      <c r="F7461" s="364">
        <v>22488669</v>
      </c>
      <c r="G7461" s="363">
        <v>20224886692</v>
      </c>
      <c r="H7461" s="365">
        <v>26404</v>
      </c>
      <c r="I7461" s="388">
        <v>15</v>
      </c>
      <c r="J7461" s="378">
        <v>4</v>
      </c>
      <c r="K7461" s="381">
        <v>1972</v>
      </c>
      <c r="L7461" s="369">
        <f t="shared" ca="1" si="116"/>
        <v>52</v>
      </c>
      <c r="M7461" s="299" t="s">
        <v>20</v>
      </c>
      <c r="N7461" s="10" t="s">
        <v>40415</v>
      </c>
      <c r="O7461" s="389" t="s">
        <v>29363</v>
      </c>
      <c r="P7461" s="386">
        <v>43344</v>
      </c>
    </row>
    <row r="7462" spans="1:16" s="8" customFormat="1" ht="15" customHeight="1" x14ac:dyDescent="0.25">
      <c r="A7462" s="362" t="s">
        <v>27</v>
      </c>
      <c r="B7462" s="362" t="s">
        <v>22115</v>
      </c>
      <c r="C7462" s="340" t="s">
        <v>5058</v>
      </c>
      <c r="D7462" s="362" t="s">
        <v>5059</v>
      </c>
      <c r="E7462" s="362">
        <v>30</v>
      </c>
      <c r="F7462" s="364">
        <v>23471789</v>
      </c>
      <c r="G7462" s="363">
        <v>20234717899</v>
      </c>
      <c r="H7462" s="365">
        <v>26960</v>
      </c>
      <c r="I7462" s="388">
        <v>23</v>
      </c>
      <c r="J7462" s="378">
        <v>10</v>
      </c>
      <c r="K7462" s="381">
        <v>1973</v>
      </c>
      <c r="L7462" s="369">
        <f t="shared" ca="1" si="116"/>
        <v>50</v>
      </c>
      <c r="M7462" s="299" t="s">
        <v>20</v>
      </c>
      <c r="N7462" s="10" t="s">
        <v>40415</v>
      </c>
      <c r="O7462" s="389" t="s">
        <v>29329</v>
      </c>
      <c r="P7462" s="386">
        <v>43831</v>
      </c>
    </row>
    <row r="7463" spans="1:16" s="8" customFormat="1" ht="15" customHeight="1" x14ac:dyDescent="0.25">
      <c r="A7463" s="362" t="s">
        <v>27</v>
      </c>
      <c r="B7463" s="362" t="s">
        <v>22115</v>
      </c>
      <c r="C7463" s="340" t="s">
        <v>5057</v>
      </c>
      <c r="D7463" s="362" t="s">
        <v>5056</v>
      </c>
      <c r="E7463" s="362">
        <v>30</v>
      </c>
      <c r="F7463" s="364">
        <v>21686426</v>
      </c>
      <c r="G7463" s="363">
        <v>20216864264</v>
      </c>
      <c r="H7463" s="365">
        <v>25792</v>
      </c>
      <c r="I7463" s="388">
        <v>12</v>
      </c>
      <c r="J7463" s="378">
        <v>8</v>
      </c>
      <c r="K7463" s="381">
        <v>1970</v>
      </c>
      <c r="L7463" s="369">
        <f t="shared" ca="1" si="116"/>
        <v>53</v>
      </c>
      <c r="M7463" s="299" t="s">
        <v>20</v>
      </c>
      <c r="N7463" s="10" t="s">
        <v>40415</v>
      </c>
      <c r="O7463" s="389" t="s">
        <v>29321</v>
      </c>
      <c r="P7463" s="386">
        <v>44197</v>
      </c>
    </row>
    <row r="7464" spans="1:16" s="8" customFormat="1" ht="15" customHeight="1" x14ac:dyDescent="0.25">
      <c r="A7464" s="362" t="s">
        <v>46</v>
      </c>
      <c r="B7464" s="362" t="s">
        <v>22115</v>
      </c>
      <c r="C7464" s="340" t="s">
        <v>5052</v>
      </c>
      <c r="D7464" s="362" t="s">
        <v>5053</v>
      </c>
      <c r="E7464" s="362">
        <v>30</v>
      </c>
      <c r="F7464" s="364">
        <v>21138353</v>
      </c>
      <c r="G7464" s="363">
        <v>20211383535</v>
      </c>
      <c r="H7464" s="365">
        <v>25522</v>
      </c>
      <c r="I7464" s="388">
        <v>15</v>
      </c>
      <c r="J7464" s="378">
        <v>11</v>
      </c>
      <c r="K7464" s="381">
        <v>1969</v>
      </c>
      <c r="L7464" s="369">
        <f t="shared" ca="1" si="116"/>
        <v>54</v>
      </c>
      <c r="M7464" s="299" t="s">
        <v>20</v>
      </c>
      <c r="N7464" s="10" t="s">
        <v>40415</v>
      </c>
      <c r="O7464" s="389" t="s">
        <v>29341</v>
      </c>
      <c r="P7464" s="386">
        <v>43617</v>
      </c>
    </row>
    <row r="7465" spans="1:16" s="8" customFormat="1" ht="15" customHeight="1" x14ac:dyDescent="0.25">
      <c r="A7465" s="362">
        <v>14</v>
      </c>
      <c r="B7465" s="362" t="s">
        <v>22115</v>
      </c>
      <c r="C7465" s="340" t="s">
        <v>31403</v>
      </c>
      <c r="D7465" s="362" t="s">
        <v>31578</v>
      </c>
      <c r="E7465" s="362">
        <v>30</v>
      </c>
      <c r="F7465" s="364">
        <v>21354323</v>
      </c>
      <c r="G7465" s="363">
        <v>20213543238</v>
      </c>
      <c r="H7465" s="365">
        <v>25597</v>
      </c>
      <c r="I7465" s="388">
        <v>29</v>
      </c>
      <c r="J7465" s="378">
        <v>1</v>
      </c>
      <c r="K7465" s="381">
        <v>1970</v>
      </c>
      <c r="L7465" s="369">
        <f t="shared" ca="1" si="116"/>
        <v>54</v>
      </c>
      <c r="M7465" s="299" t="s">
        <v>20</v>
      </c>
      <c r="N7465" s="10" t="s">
        <v>40415</v>
      </c>
      <c r="O7465" s="389" t="s">
        <v>31910</v>
      </c>
      <c r="P7465" s="386">
        <v>44562</v>
      </c>
    </row>
    <row r="7466" spans="1:16" s="8" customFormat="1" ht="15" customHeight="1" x14ac:dyDescent="0.25">
      <c r="A7466" s="362" t="s">
        <v>36</v>
      </c>
      <c r="B7466" s="362" t="s">
        <v>22115</v>
      </c>
      <c r="C7466" s="340" t="s">
        <v>5050</v>
      </c>
      <c r="D7466" s="362" t="s">
        <v>5051</v>
      </c>
      <c r="E7466" s="362">
        <v>30</v>
      </c>
      <c r="F7466" s="364">
        <v>23255262</v>
      </c>
      <c r="G7466" s="363">
        <v>20232552620</v>
      </c>
      <c r="H7466" s="365">
        <v>26906</v>
      </c>
      <c r="I7466" s="388">
        <v>30</v>
      </c>
      <c r="J7466" s="378">
        <v>8</v>
      </c>
      <c r="K7466" s="381">
        <v>1973</v>
      </c>
      <c r="L7466" s="369">
        <f t="shared" ca="1" si="116"/>
        <v>50</v>
      </c>
      <c r="M7466" s="299" t="s">
        <v>20</v>
      </c>
      <c r="N7466" s="10" t="s">
        <v>40415</v>
      </c>
      <c r="O7466" s="389" t="s">
        <v>29328</v>
      </c>
      <c r="P7466" s="386">
        <v>43107</v>
      </c>
    </row>
    <row r="7467" spans="1:16" s="8" customFormat="1" ht="15" customHeight="1" x14ac:dyDescent="0.25">
      <c r="A7467" s="362" t="s">
        <v>172</v>
      </c>
      <c r="B7467" s="362" t="s">
        <v>22115</v>
      </c>
      <c r="C7467" s="340" t="s">
        <v>5048</v>
      </c>
      <c r="D7467" s="362" t="s">
        <v>5049</v>
      </c>
      <c r="E7467" s="362">
        <v>30</v>
      </c>
      <c r="F7467" s="364">
        <v>20934389</v>
      </c>
      <c r="G7467" s="363">
        <v>20209343895</v>
      </c>
      <c r="H7467" s="365" t="s">
        <v>29751</v>
      </c>
      <c r="I7467" s="388">
        <v>27</v>
      </c>
      <c r="J7467" s="378">
        <v>8</v>
      </c>
      <c r="K7467" s="381">
        <v>1959</v>
      </c>
      <c r="L7467" s="369">
        <f t="shared" ca="1" si="116"/>
        <v>64</v>
      </c>
      <c r="M7467" s="299" t="s">
        <v>20</v>
      </c>
      <c r="N7467" s="10" t="s">
        <v>40415</v>
      </c>
      <c r="O7467" s="389" t="s">
        <v>29335</v>
      </c>
      <c r="P7467" s="386">
        <v>43525</v>
      </c>
    </row>
    <row r="7468" spans="1:16" s="8" customFormat="1" ht="15" customHeight="1" x14ac:dyDescent="0.25">
      <c r="A7468" s="362" t="s">
        <v>46</v>
      </c>
      <c r="B7468" s="362" t="s">
        <v>22115</v>
      </c>
      <c r="C7468" s="340" t="s">
        <v>5046</v>
      </c>
      <c r="D7468" s="362" t="s">
        <v>5047</v>
      </c>
      <c r="E7468" s="362">
        <v>30</v>
      </c>
      <c r="F7468" s="364">
        <v>22488639</v>
      </c>
      <c r="G7468" s="363">
        <v>20224886390</v>
      </c>
      <c r="H7468" s="365">
        <v>26375</v>
      </c>
      <c r="I7468" s="388">
        <v>17</v>
      </c>
      <c r="J7468" s="378">
        <v>3</v>
      </c>
      <c r="K7468" s="381">
        <v>1972</v>
      </c>
      <c r="L7468" s="369">
        <f t="shared" ca="1" si="116"/>
        <v>52</v>
      </c>
      <c r="M7468" s="299" t="s">
        <v>20</v>
      </c>
      <c r="N7468" s="10" t="s">
        <v>40415</v>
      </c>
      <c r="O7468" s="389" t="s">
        <v>29329</v>
      </c>
      <c r="P7468" s="386">
        <v>43831</v>
      </c>
    </row>
    <row r="7469" spans="1:16" s="8" customFormat="1" ht="15" customHeight="1" x14ac:dyDescent="0.25">
      <c r="A7469" s="362" t="s">
        <v>46</v>
      </c>
      <c r="B7469" s="362" t="s">
        <v>22115</v>
      </c>
      <c r="C7469" s="340" t="s">
        <v>5044</v>
      </c>
      <c r="D7469" s="362" t="s">
        <v>5045</v>
      </c>
      <c r="E7469" s="362">
        <v>30</v>
      </c>
      <c r="F7469" s="364">
        <v>23272640</v>
      </c>
      <c r="G7469" s="363">
        <v>20232726408</v>
      </c>
      <c r="H7469" s="365">
        <v>26839</v>
      </c>
      <c r="I7469" s="388">
        <v>24</v>
      </c>
      <c r="J7469" s="378">
        <v>6</v>
      </c>
      <c r="K7469" s="381">
        <v>1973</v>
      </c>
      <c r="L7469" s="369">
        <f t="shared" ca="1" si="116"/>
        <v>50</v>
      </c>
      <c r="M7469" s="299" t="s">
        <v>20</v>
      </c>
      <c r="N7469" s="10" t="s">
        <v>40415</v>
      </c>
      <c r="O7469" s="389" t="s">
        <v>29338</v>
      </c>
      <c r="P7469" s="386">
        <v>43221</v>
      </c>
    </row>
    <row r="7470" spans="1:16" s="8" customFormat="1" ht="15" customHeight="1" x14ac:dyDescent="0.25">
      <c r="A7470" s="362" t="s">
        <v>172</v>
      </c>
      <c r="B7470" s="362" t="s">
        <v>22115</v>
      </c>
      <c r="C7470" s="340" t="s">
        <v>5042</v>
      </c>
      <c r="D7470" s="362" t="s">
        <v>5043</v>
      </c>
      <c r="E7470" s="362">
        <v>30</v>
      </c>
      <c r="F7470" s="364">
        <v>17371665</v>
      </c>
      <c r="G7470" s="363">
        <v>20173716657</v>
      </c>
      <c r="H7470" s="365" t="s">
        <v>29750</v>
      </c>
      <c r="I7470" s="388">
        <v>21</v>
      </c>
      <c r="J7470" s="378">
        <v>11</v>
      </c>
      <c r="K7470" s="381">
        <v>1964</v>
      </c>
      <c r="L7470" s="369">
        <f t="shared" ca="1" si="116"/>
        <v>59</v>
      </c>
      <c r="M7470" s="299" t="s">
        <v>20</v>
      </c>
      <c r="N7470" s="10" t="s">
        <v>40415</v>
      </c>
      <c r="O7470" s="389" t="s">
        <v>29335</v>
      </c>
      <c r="P7470" s="386">
        <v>43525</v>
      </c>
    </row>
    <row r="7471" spans="1:16" s="8" customFormat="1" ht="15" customHeight="1" x14ac:dyDescent="0.25">
      <c r="A7471" s="362" t="s">
        <v>179</v>
      </c>
      <c r="B7471" s="362" t="s">
        <v>22115</v>
      </c>
      <c r="C7471" s="340" t="s">
        <v>5040</v>
      </c>
      <c r="D7471" s="362" t="s">
        <v>5041</v>
      </c>
      <c r="E7471" s="362">
        <v>30</v>
      </c>
      <c r="F7471" s="364">
        <v>20352693</v>
      </c>
      <c r="G7471" s="363">
        <v>20203526939</v>
      </c>
      <c r="H7471" s="365">
        <v>25117</v>
      </c>
      <c r="I7471" s="388">
        <v>6</v>
      </c>
      <c r="J7471" s="378">
        <v>10</v>
      </c>
      <c r="K7471" s="381">
        <v>1968</v>
      </c>
      <c r="L7471" s="369">
        <f t="shared" ca="1" si="116"/>
        <v>55</v>
      </c>
      <c r="M7471" s="299" t="s">
        <v>20</v>
      </c>
      <c r="N7471" s="10" t="s">
        <v>40415</v>
      </c>
      <c r="O7471" s="389" t="s">
        <v>29331</v>
      </c>
      <c r="P7471" s="386">
        <v>43497</v>
      </c>
    </row>
    <row r="7472" spans="1:16" s="8" customFormat="1" ht="15" customHeight="1" x14ac:dyDescent="0.25">
      <c r="A7472" s="362" t="s">
        <v>23</v>
      </c>
      <c r="B7472" s="362" t="s">
        <v>22115</v>
      </c>
      <c r="C7472" s="340" t="s">
        <v>5038</v>
      </c>
      <c r="D7472" s="362" t="s">
        <v>5039</v>
      </c>
      <c r="E7472" s="362">
        <v>34</v>
      </c>
      <c r="F7472" s="364">
        <v>23156702</v>
      </c>
      <c r="G7472" s="363">
        <v>20231567020</v>
      </c>
      <c r="H7472" s="365">
        <v>26997</v>
      </c>
      <c r="I7472" s="388">
        <v>29</v>
      </c>
      <c r="J7472" s="378">
        <v>11</v>
      </c>
      <c r="K7472" s="381">
        <v>1973</v>
      </c>
      <c r="L7472" s="369">
        <f t="shared" ca="1" si="116"/>
        <v>50</v>
      </c>
      <c r="M7472" s="299" t="s">
        <v>20</v>
      </c>
      <c r="N7472" s="10" t="s">
        <v>40415</v>
      </c>
      <c r="O7472" s="389" t="s">
        <v>37546</v>
      </c>
      <c r="P7472" s="386">
        <v>39217</v>
      </c>
    </row>
    <row r="7473" spans="1:16" s="8" customFormat="1" ht="15" customHeight="1" x14ac:dyDescent="0.25">
      <c r="A7473" s="362" t="s">
        <v>23</v>
      </c>
      <c r="B7473" s="362" t="s">
        <v>22115</v>
      </c>
      <c r="C7473" s="340" t="s">
        <v>5036</v>
      </c>
      <c r="D7473" s="362" t="s">
        <v>5037</v>
      </c>
      <c r="E7473" s="362">
        <v>32</v>
      </c>
      <c r="F7473" s="364">
        <v>22879492</v>
      </c>
      <c r="G7473" s="363">
        <v>23228794929</v>
      </c>
      <c r="H7473" s="365">
        <v>26593</v>
      </c>
      <c r="I7473" s="388">
        <v>21</v>
      </c>
      <c r="J7473" s="378">
        <v>10</v>
      </c>
      <c r="K7473" s="381">
        <v>1972</v>
      </c>
      <c r="L7473" s="369">
        <f t="shared" ca="1" si="116"/>
        <v>51</v>
      </c>
      <c r="M7473" s="299" t="s">
        <v>20</v>
      </c>
      <c r="N7473" s="10" t="s">
        <v>40415</v>
      </c>
      <c r="O7473" s="389" t="s">
        <v>30735</v>
      </c>
      <c r="P7473" s="386">
        <v>42201</v>
      </c>
    </row>
    <row r="7474" spans="1:16" s="8" customFormat="1" ht="15" customHeight="1" x14ac:dyDescent="0.25">
      <c r="A7474" s="362" t="s">
        <v>78</v>
      </c>
      <c r="B7474" s="362" t="s">
        <v>22115</v>
      </c>
      <c r="C7474" s="340" t="s">
        <v>5035</v>
      </c>
      <c r="D7474" s="362" t="s">
        <v>5034</v>
      </c>
      <c r="E7474" s="362">
        <v>30</v>
      </c>
      <c r="F7474" s="364">
        <v>22801329</v>
      </c>
      <c r="G7474" s="363">
        <v>20228013294</v>
      </c>
      <c r="H7474" s="365">
        <v>26511</v>
      </c>
      <c r="I7474" s="388">
        <v>31</v>
      </c>
      <c r="J7474" s="378">
        <v>7</v>
      </c>
      <c r="K7474" s="381">
        <v>1972</v>
      </c>
      <c r="L7474" s="369">
        <f t="shared" ca="1" si="116"/>
        <v>51</v>
      </c>
      <c r="M7474" s="299" t="s">
        <v>20</v>
      </c>
      <c r="N7474" s="10" t="s">
        <v>40415</v>
      </c>
      <c r="O7474" s="389" t="s">
        <v>29321</v>
      </c>
      <c r="P7474" s="386">
        <v>44197</v>
      </c>
    </row>
    <row r="7475" spans="1:16" s="8" customFormat="1" ht="15" customHeight="1" x14ac:dyDescent="0.25">
      <c r="A7475" s="362" t="s">
        <v>59</v>
      </c>
      <c r="B7475" s="362" t="s">
        <v>22115</v>
      </c>
      <c r="C7475" s="340" t="s">
        <v>5031</v>
      </c>
      <c r="D7475" s="362" t="s">
        <v>5032</v>
      </c>
      <c r="E7475" s="362">
        <v>30</v>
      </c>
      <c r="F7475" s="364">
        <v>21860984</v>
      </c>
      <c r="G7475" s="363">
        <v>20218609849</v>
      </c>
      <c r="H7475" s="365">
        <v>26117</v>
      </c>
      <c r="I7475" s="388">
        <v>3</v>
      </c>
      <c r="J7475" s="378">
        <v>7</v>
      </c>
      <c r="K7475" s="381">
        <v>1971</v>
      </c>
      <c r="L7475" s="369">
        <f t="shared" ca="1" si="116"/>
        <v>52</v>
      </c>
      <c r="M7475" s="299" t="s">
        <v>20</v>
      </c>
      <c r="N7475" s="10" t="s">
        <v>40415</v>
      </c>
      <c r="O7475" s="389" t="s">
        <v>29341</v>
      </c>
      <c r="P7475" s="386">
        <v>43617</v>
      </c>
    </row>
    <row r="7476" spans="1:16" s="8" customFormat="1" ht="15" customHeight="1" x14ac:dyDescent="0.25">
      <c r="A7476" s="362" t="s">
        <v>172</v>
      </c>
      <c r="B7476" s="362" t="s">
        <v>22115</v>
      </c>
      <c r="C7476" s="340" t="s">
        <v>5029</v>
      </c>
      <c r="D7476" s="362" t="s">
        <v>5030</v>
      </c>
      <c r="E7476" s="362">
        <v>32</v>
      </c>
      <c r="F7476" s="364">
        <v>22139208</v>
      </c>
      <c r="G7476" s="363">
        <v>20221392087</v>
      </c>
      <c r="H7476" s="365" t="s">
        <v>29749</v>
      </c>
      <c r="I7476" s="388">
        <v>20</v>
      </c>
      <c r="J7476" s="378">
        <v>6</v>
      </c>
      <c r="K7476" s="381">
        <v>1971</v>
      </c>
      <c r="L7476" s="369">
        <f t="shared" ca="1" si="116"/>
        <v>52</v>
      </c>
      <c r="M7476" s="299" t="s">
        <v>20</v>
      </c>
      <c r="N7476" s="10" t="s">
        <v>40415</v>
      </c>
      <c r="O7476" s="389" t="s">
        <v>35648</v>
      </c>
      <c r="P7476" s="386">
        <v>39751</v>
      </c>
    </row>
    <row r="7477" spans="1:16" s="8" customFormat="1" ht="15" customHeight="1" x14ac:dyDescent="0.25">
      <c r="A7477" s="362" t="s">
        <v>27</v>
      </c>
      <c r="B7477" s="362" t="s">
        <v>22115</v>
      </c>
      <c r="C7477" s="340" t="s">
        <v>5027</v>
      </c>
      <c r="D7477" s="362" t="s">
        <v>5028</v>
      </c>
      <c r="E7477" s="362">
        <v>30</v>
      </c>
      <c r="F7477" s="364">
        <v>22437256</v>
      </c>
      <c r="G7477" s="363">
        <v>20224372567</v>
      </c>
      <c r="H7477" s="365">
        <v>26281</v>
      </c>
      <c r="I7477" s="388">
        <v>14</v>
      </c>
      <c r="J7477" s="378">
        <v>12</v>
      </c>
      <c r="K7477" s="381">
        <v>1971</v>
      </c>
      <c r="L7477" s="369">
        <f t="shared" ca="1" si="116"/>
        <v>52</v>
      </c>
      <c r="M7477" s="299" t="s">
        <v>20</v>
      </c>
      <c r="N7477" s="10" t="s">
        <v>40415</v>
      </c>
      <c r="O7477" s="389" t="s">
        <v>29320</v>
      </c>
      <c r="P7477" s="386">
        <v>43466</v>
      </c>
    </row>
    <row r="7478" spans="1:16" s="8" customFormat="1" ht="15" customHeight="1" x14ac:dyDescent="0.25">
      <c r="A7478" s="362" t="s">
        <v>27</v>
      </c>
      <c r="B7478" s="362" t="s">
        <v>22115</v>
      </c>
      <c r="C7478" s="340" t="s">
        <v>5025</v>
      </c>
      <c r="D7478" s="362" t="s">
        <v>5026</v>
      </c>
      <c r="E7478" s="362">
        <v>30</v>
      </c>
      <c r="F7478" s="364">
        <v>22203159</v>
      </c>
      <c r="G7478" s="363">
        <v>20222031592</v>
      </c>
      <c r="H7478" s="365">
        <v>26104</v>
      </c>
      <c r="I7478" s="388">
        <v>20</v>
      </c>
      <c r="J7478" s="378">
        <v>6</v>
      </c>
      <c r="K7478" s="381">
        <v>1971</v>
      </c>
      <c r="L7478" s="369">
        <f t="shared" ca="1" si="116"/>
        <v>52</v>
      </c>
      <c r="M7478" s="299" t="s">
        <v>20</v>
      </c>
      <c r="N7478" s="10" t="s">
        <v>40415</v>
      </c>
      <c r="O7478" s="389" t="s">
        <v>29329</v>
      </c>
      <c r="P7478" s="386">
        <v>43831</v>
      </c>
    </row>
    <row r="7479" spans="1:16" s="8" customFormat="1" ht="15" customHeight="1" x14ac:dyDescent="0.25">
      <c r="A7479" s="362" t="s">
        <v>172</v>
      </c>
      <c r="B7479" s="362" t="s">
        <v>22115</v>
      </c>
      <c r="C7479" s="340" t="s">
        <v>5024</v>
      </c>
      <c r="D7479" s="362" t="s">
        <v>5023</v>
      </c>
      <c r="E7479" s="362">
        <v>30</v>
      </c>
      <c r="F7479" s="364">
        <v>22177049</v>
      </c>
      <c r="G7479" s="363">
        <v>20221770499</v>
      </c>
      <c r="H7479" s="365">
        <v>26537</v>
      </c>
      <c r="I7479" s="388">
        <v>26</v>
      </c>
      <c r="J7479" s="378">
        <v>8</v>
      </c>
      <c r="K7479" s="381">
        <v>1972</v>
      </c>
      <c r="L7479" s="369">
        <f t="shared" ca="1" si="116"/>
        <v>51</v>
      </c>
      <c r="M7479" s="299" t="s">
        <v>20</v>
      </c>
      <c r="N7479" s="10" t="s">
        <v>40415</v>
      </c>
      <c r="O7479" s="389" t="s">
        <v>29321</v>
      </c>
      <c r="P7479" s="386">
        <v>44197</v>
      </c>
    </row>
    <row r="7480" spans="1:16" s="8" customFormat="1" ht="15" customHeight="1" x14ac:dyDescent="0.25">
      <c r="A7480" s="362" t="s">
        <v>23</v>
      </c>
      <c r="B7480" s="362" t="s">
        <v>22115</v>
      </c>
      <c r="C7480" s="340" t="s">
        <v>5020</v>
      </c>
      <c r="D7480" s="362" t="s">
        <v>5019</v>
      </c>
      <c r="E7480" s="362">
        <v>31</v>
      </c>
      <c r="F7480" s="364">
        <v>20250633</v>
      </c>
      <c r="G7480" s="363">
        <v>20202506330</v>
      </c>
      <c r="H7480" s="365">
        <v>25062</v>
      </c>
      <c r="I7480" s="388">
        <v>12</v>
      </c>
      <c r="J7480" s="378">
        <v>8</v>
      </c>
      <c r="K7480" s="381">
        <v>1968</v>
      </c>
      <c r="L7480" s="369">
        <f t="shared" ca="1" si="116"/>
        <v>55</v>
      </c>
      <c r="M7480" s="299" t="s">
        <v>20</v>
      </c>
      <c r="N7480" s="10" t="s">
        <v>40415</v>
      </c>
      <c r="O7480" s="389" t="s">
        <v>29314</v>
      </c>
      <c r="P7480" s="386">
        <v>43952</v>
      </c>
    </row>
    <row r="7481" spans="1:16" s="8" customFormat="1" ht="15" customHeight="1" x14ac:dyDescent="0.25">
      <c r="A7481" s="362" t="s">
        <v>23</v>
      </c>
      <c r="B7481" s="362" t="s">
        <v>22115</v>
      </c>
      <c r="C7481" s="340" t="s">
        <v>5015</v>
      </c>
      <c r="D7481" s="362" t="s">
        <v>5016</v>
      </c>
      <c r="E7481" s="362">
        <v>30</v>
      </c>
      <c r="F7481" s="364">
        <v>16986353</v>
      </c>
      <c r="G7481" s="363">
        <v>23169863539</v>
      </c>
      <c r="H7481" s="365">
        <v>23577</v>
      </c>
      <c r="I7481" s="388">
        <v>19</v>
      </c>
      <c r="J7481" s="378">
        <v>7</v>
      </c>
      <c r="K7481" s="381">
        <v>1964</v>
      </c>
      <c r="L7481" s="369">
        <f t="shared" ca="1" si="116"/>
        <v>59</v>
      </c>
      <c r="M7481" s="299" t="s">
        <v>20</v>
      </c>
      <c r="N7481" s="10" t="s">
        <v>40415</v>
      </c>
      <c r="O7481" s="389" t="s">
        <v>29335</v>
      </c>
      <c r="P7481" s="386">
        <v>43525</v>
      </c>
    </row>
    <row r="7482" spans="1:16" s="8" customFormat="1" ht="15" customHeight="1" x14ac:dyDescent="0.25">
      <c r="A7482" s="362" t="s">
        <v>27</v>
      </c>
      <c r="B7482" s="362" t="s">
        <v>22115</v>
      </c>
      <c r="C7482" s="340" t="s">
        <v>5013</v>
      </c>
      <c r="D7482" s="362" t="s">
        <v>5014</v>
      </c>
      <c r="E7482" s="362">
        <v>30</v>
      </c>
      <c r="F7482" s="364">
        <v>21659969</v>
      </c>
      <c r="G7482" s="363">
        <v>20216599692</v>
      </c>
      <c r="H7482" s="365">
        <v>25794</v>
      </c>
      <c r="I7482" s="388">
        <v>14</v>
      </c>
      <c r="J7482" s="378">
        <v>8</v>
      </c>
      <c r="K7482" s="381">
        <v>1970</v>
      </c>
      <c r="L7482" s="369">
        <f t="shared" ca="1" si="116"/>
        <v>53</v>
      </c>
      <c r="M7482" s="299" t="s">
        <v>20</v>
      </c>
      <c r="N7482" s="10" t="s">
        <v>40415</v>
      </c>
      <c r="O7482" s="389" t="s">
        <v>29329</v>
      </c>
      <c r="P7482" s="386">
        <v>43831</v>
      </c>
    </row>
    <row r="7483" spans="1:16" s="8" customFormat="1" ht="15" customHeight="1" x14ac:dyDescent="0.25">
      <c r="A7483" s="362" t="s">
        <v>46</v>
      </c>
      <c r="B7483" s="362" t="s">
        <v>22115</v>
      </c>
      <c r="C7483" s="340" t="s">
        <v>5012</v>
      </c>
      <c r="D7483" s="362" t="s">
        <v>5011</v>
      </c>
      <c r="E7483" s="362">
        <v>30</v>
      </c>
      <c r="F7483" s="364">
        <v>21499472</v>
      </c>
      <c r="G7483" s="363">
        <v>20214994721</v>
      </c>
      <c r="H7483" s="365">
        <v>25675</v>
      </c>
      <c r="I7483" s="388">
        <v>17</v>
      </c>
      <c r="J7483" s="378">
        <v>4</v>
      </c>
      <c r="K7483" s="381">
        <v>1970</v>
      </c>
      <c r="L7483" s="369">
        <f t="shared" ca="1" si="116"/>
        <v>54</v>
      </c>
      <c r="M7483" s="299" t="s">
        <v>20</v>
      </c>
      <c r="N7483" s="10" t="s">
        <v>40415</v>
      </c>
      <c r="O7483" s="389" t="s">
        <v>29321</v>
      </c>
      <c r="P7483" s="386">
        <v>44197</v>
      </c>
    </row>
    <row r="7484" spans="1:16" s="8" customFormat="1" ht="15" customHeight="1" x14ac:dyDescent="0.25">
      <c r="A7484" s="362" t="s">
        <v>59</v>
      </c>
      <c r="B7484" s="362" t="s">
        <v>22115</v>
      </c>
      <c r="C7484" s="340" t="s">
        <v>5007</v>
      </c>
      <c r="D7484" s="362" t="s">
        <v>5008</v>
      </c>
      <c r="E7484" s="362">
        <v>31</v>
      </c>
      <c r="F7484" s="364">
        <v>20671644</v>
      </c>
      <c r="G7484" s="363">
        <v>20206716445</v>
      </c>
      <c r="H7484" s="365">
        <v>25506</v>
      </c>
      <c r="I7484" s="388">
        <v>30</v>
      </c>
      <c r="J7484" s="378">
        <v>10</v>
      </c>
      <c r="K7484" s="381">
        <v>1969</v>
      </c>
      <c r="L7484" s="369">
        <f t="shared" ca="1" si="116"/>
        <v>54</v>
      </c>
      <c r="M7484" s="299" t="s">
        <v>20</v>
      </c>
      <c r="N7484" s="10" t="s">
        <v>40415</v>
      </c>
      <c r="O7484" s="389" t="s">
        <v>30807</v>
      </c>
      <c r="P7484" s="386">
        <v>41474</v>
      </c>
    </row>
    <row r="7485" spans="1:16" s="8" customFormat="1" ht="15" customHeight="1" x14ac:dyDescent="0.25">
      <c r="A7485" s="362" t="s">
        <v>5006</v>
      </c>
      <c r="B7485" s="362" t="s">
        <v>22115</v>
      </c>
      <c r="C7485" s="340" t="s">
        <v>5005</v>
      </c>
      <c r="D7485" s="362" t="s">
        <v>5004</v>
      </c>
      <c r="E7485" s="362">
        <v>31</v>
      </c>
      <c r="F7485" s="364">
        <v>22377936</v>
      </c>
      <c r="G7485" s="363">
        <v>20223779361</v>
      </c>
      <c r="H7485" s="365">
        <v>26314</v>
      </c>
      <c r="I7485" s="388">
        <v>16</v>
      </c>
      <c r="J7485" s="378">
        <v>1</v>
      </c>
      <c r="K7485" s="381">
        <v>1972</v>
      </c>
      <c r="L7485" s="369">
        <f t="shared" ca="1" si="116"/>
        <v>52</v>
      </c>
      <c r="M7485" s="299" t="s">
        <v>20</v>
      </c>
      <c r="N7485" s="10" t="s">
        <v>40415</v>
      </c>
      <c r="O7485" s="389" t="s">
        <v>30745</v>
      </c>
      <c r="P7485" s="386">
        <v>41275</v>
      </c>
    </row>
    <row r="7486" spans="1:16" s="8" customFormat="1" ht="15" customHeight="1" x14ac:dyDescent="0.25">
      <c r="A7486" s="362" t="s">
        <v>800</v>
      </c>
      <c r="B7486" s="362" t="s">
        <v>22115</v>
      </c>
      <c r="C7486" s="340" t="s">
        <v>5002</v>
      </c>
      <c r="D7486" s="362" t="s">
        <v>5003</v>
      </c>
      <c r="E7486" s="362">
        <v>31</v>
      </c>
      <c r="F7486" s="364">
        <v>17969973</v>
      </c>
      <c r="G7486" s="363">
        <v>20179699738</v>
      </c>
      <c r="H7486" s="365">
        <v>24271</v>
      </c>
      <c r="I7486" s="388">
        <v>13</v>
      </c>
      <c r="J7486" s="378">
        <v>6</v>
      </c>
      <c r="K7486" s="381">
        <v>1966</v>
      </c>
      <c r="L7486" s="369">
        <f t="shared" ca="1" si="116"/>
        <v>57</v>
      </c>
      <c r="M7486" s="299" t="s">
        <v>20</v>
      </c>
      <c r="N7486" s="10" t="s">
        <v>40415</v>
      </c>
      <c r="O7486" s="389" t="s">
        <v>30746</v>
      </c>
      <c r="P7486" s="386">
        <v>42248</v>
      </c>
    </row>
    <row r="7487" spans="1:16" s="8" customFormat="1" ht="15" customHeight="1" x14ac:dyDescent="0.25">
      <c r="A7487" s="362" t="s">
        <v>27</v>
      </c>
      <c r="B7487" s="362" t="s">
        <v>22115</v>
      </c>
      <c r="C7487" s="340" t="s">
        <v>5000</v>
      </c>
      <c r="D7487" s="362" t="s">
        <v>5001</v>
      </c>
      <c r="E7487" s="362">
        <v>30</v>
      </c>
      <c r="F7487" s="364">
        <v>17806931</v>
      </c>
      <c r="G7487" s="363">
        <v>20178069315</v>
      </c>
      <c r="H7487" s="365">
        <v>24445</v>
      </c>
      <c r="I7487" s="388">
        <v>4</v>
      </c>
      <c r="J7487" s="378">
        <v>12</v>
      </c>
      <c r="K7487" s="381">
        <v>1966</v>
      </c>
      <c r="L7487" s="369">
        <f t="shared" ca="1" si="116"/>
        <v>57</v>
      </c>
      <c r="M7487" s="299" t="s">
        <v>20</v>
      </c>
      <c r="N7487" s="10" t="s">
        <v>40415</v>
      </c>
      <c r="O7487" s="389" t="s">
        <v>29350</v>
      </c>
      <c r="P7487" s="386">
        <v>43009</v>
      </c>
    </row>
    <row r="7488" spans="1:16" s="8" customFormat="1" ht="15" customHeight="1" x14ac:dyDescent="0.25">
      <c r="A7488" s="362" t="s">
        <v>27</v>
      </c>
      <c r="B7488" s="362" t="s">
        <v>22115</v>
      </c>
      <c r="C7488" s="340" t="s">
        <v>4998</v>
      </c>
      <c r="D7488" s="362" t="s">
        <v>4999</v>
      </c>
      <c r="E7488" s="362">
        <v>30</v>
      </c>
      <c r="F7488" s="364">
        <v>21345702</v>
      </c>
      <c r="G7488" s="363">
        <v>20213457021</v>
      </c>
      <c r="H7488" s="365">
        <v>25560</v>
      </c>
      <c r="I7488" s="388">
        <v>23</v>
      </c>
      <c r="J7488" s="378">
        <v>12</v>
      </c>
      <c r="K7488" s="381">
        <v>1969</v>
      </c>
      <c r="L7488" s="369">
        <f t="shared" ca="1" si="116"/>
        <v>54</v>
      </c>
      <c r="M7488" s="299" t="s">
        <v>20</v>
      </c>
      <c r="N7488" s="10" t="s">
        <v>40415</v>
      </c>
      <c r="O7488" s="389" t="s">
        <v>29329</v>
      </c>
      <c r="P7488" s="386">
        <v>43831</v>
      </c>
    </row>
    <row r="7489" spans="1:16" s="8" customFormat="1" ht="15" customHeight="1" x14ac:dyDescent="0.25">
      <c r="A7489" s="362" t="s">
        <v>800</v>
      </c>
      <c r="B7489" s="362" t="s">
        <v>22115</v>
      </c>
      <c r="C7489" s="340" t="s">
        <v>4996</v>
      </c>
      <c r="D7489" s="362" t="s">
        <v>4997</v>
      </c>
      <c r="E7489" s="362">
        <v>30</v>
      </c>
      <c r="F7489" s="364">
        <v>23276616</v>
      </c>
      <c r="G7489" s="363">
        <v>20232766167</v>
      </c>
      <c r="H7489" s="365">
        <v>26747</v>
      </c>
      <c r="I7489" s="388">
        <v>24</v>
      </c>
      <c r="J7489" s="378">
        <v>3</v>
      </c>
      <c r="K7489" s="381">
        <v>1973</v>
      </c>
      <c r="L7489" s="369">
        <f t="shared" ca="1" si="116"/>
        <v>51</v>
      </c>
      <c r="M7489" s="299" t="s">
        <v>20</v>
      </c>
      <c r="N7489" s="10" t="s">
        <v>40415</v>
      </c>
      <c r="O7489" s="389" t="s">
        <v>29335</v>
      </c>
      <c r="P7489" s="386">
        <v>43525</v>
      </c>
    </row>
    <row r="7490" spans="1:16" s="8" customFormat="1" ht="15" customHeight="1" x14ac:dyDescent="0.25">
      <c r="A7490" s="362">
        <v>13</v>
      </c>
      <c r="B7490" s="362" t="s">
        <v>22115</v>
      </c>
      <c r="C7490" s="340" t="s">
        <v>4995</v>
      </c>
      <c r="D7490" s="362" t="s">
        <v>4994</v>
      </c>
      <c r="E7490" s="362">
        <v>30</v>
      </c>
      <c r="F7490" s="364">
        <v>22701013</v>
      </c>
      <c r="G7490" s="363">
        <v>20227010135</v>
      </c>
      <c r="H7490" s="365">
        <v>26392</v>
      </c>
      <c r="I7490" s="388">
        <v>3</v>
      </c>
      <c r="J7490" s="378">
        <v>4</v>
      </c>
      <c r="K7490" s="381">
        <v>1972</v>
      </c>
      <c r="L7490" s="369">
        <f t="shared" ref="L7490:L7553" ca="1" si="117">DATEDIF(H7490,TODAY(),"Y")</f>
        <v>52</v>
      </c>
      <c r="M7490" s="299" t="s">
        <v>20</v>
      </c>
      <c r="N7490" s="10" t="s">
        <v>40415</v>
      </c>
      <c r="O7490" s="389" t="s">
        <v>29327</v>
      </c>
      <c r="P7490" s="386">
        <v>43983</v>
      </c>
    </row>
    <row r="7491" spans="1:16" s="8" customFormat="1" ht="15" customHeight="1" x14ac:dyDescent="0.25">
      <c r="A7491" s="362" t="s">
        <v>59</v>
      </c>
      <c r="B7491" s="362" t="s">
        <v>22115</v>
      </c>
      <c r="C7491" s="340" t="s">
        <v>4989</v>
      </c>
      <c r="D7491" s="362" t="s">
        <v>4990</v>
      </c>
      <c r="E7491" s="362">
        <v>30</v>
      </c>
      <c r="F7491" s="364">
        <v>23575810</v>
      </c>
      <c r="G7491" s="363">
        <v>20235758106</v>
      </c>
      <c r="H7491" s="365">
        <v>27145</v>
      </c>
      <c r="I7491" s="388">
        <v>26</v>
      </c>
      <c r="J7491" s="378">
        <v>4</v>
      </c>
      <c r="K7491" s="381">
        <v>1974</v>
      </c>
      <c r="L7491" s="369">
        <f t="shared" ca="1" si="117"/>
        <v>49</v>
      </c>
      <c r="M7491" s="299" t="s">
        <v>20</v>
      </c>
      <c r="N7491" s="10" t="s">
        <v>40415</v>
      </c>
      <c r="O7491" s="389" t="s">
        <v>29335</v>
      </c>
      <c r="P7491" s="386">
        <v>43525</v>
      </c>
    </row>
    <row r="7492" spans="1:16" s="8" customFormat="1" ht="15" customHeight="1" x14ac:dyDescent="0.25">
      <c r="A7492" s="362" t="s">
        <v>59</v>
      </c>
      <c r="B7492" s="362" t="s">
        <v>22115</v>
      </c>
      <c r="C7492" s="340" t="s">
        <v>4987</v>
      </c>
      <c r="D7492" s="362" t="s">
        <v>4988</v>
      </c>
      <c r="E7492" s="362">
        <v>32</v>
      </c>
      <c r="F7492" s="364">
        <v>24077096</v>
      </c>
      <c r="G7492" s="363">
        <v>20240770963</v>
      </c>
      <c r="H7492" s="365">
        <v>27229</v>
      </c>
      <c r="I7492" s="388">
        <v>19</v>
      </c>
      <c r="J7492" s="378">
        <v>7</v>
      </c>
      <c r="K7492" s="381">
        <v>1974</v>
      </c>
      <c r="L7492" s="369">
        <f t="shared" ca="1" si="117"/>
        <v>49</v>
      </c>
      <c r="M7492" s="299" t="s">
        <v>20</v>
      </c>
      <c r="N7492" s="10" t="s">
        <v>40415</v>
      </c>
      <c r="O7492" s="389" t="s">
        <v>30741</v>
      </c>
      <c r="P7492" s="386">
        <v>42005</v>
      </c>
    </row>
    <row r="7493" spans="1:16" s="8" customFormat="1" ht="15" customHeight="1" x14ac:dyDescent="0.25">
      <c r="A7493" s="362" t="s">
        <v>23</v>
      </c>
      <c r="B7493" s="362" t="s">
        <v>22115</v>
      </c>
      <c r="C7493" s="340" t="s">
        <v>4986</v>
      </c>
      <c r="D7493" s="362" t="s">
        <v>4985</v>
      </c>
      <c r="E7493" s="362">
        <v>30</v>
      </c>
      <c r="F7493" s="364">
        <v>22801562</v>
      </c>
      <c r="G7493" s="363">
        <v>20228015629</v>
      </c>
      <c r="H7493" s="365">
        <v>26525</v>
      </c>
      <c r="I7493" s="388">
        <v>14</v>
      </c>
      <c r="J7493" s="378">
        <v>8</v>
      </c>
      <c r="K7493" s="381">
        <v>1972</v>
      </c>
      <c r="L7493" s="369">
        <f t="shared" ca="1" si="117"/>
        <v>51</v>
      </c>
      <c r="M7493" s="299" t="s">
        <v>20</v>
      </c>
      <c r="N7493" s="10" t="s">
        <v>40415</v>
      </c>
      <c r="O7493" s="389" t="s">
        <v>29314</v>
      </c>
      <c r="P7493" s="386">
        <v>43952</v>
      </c>
    </row>
    <row r="7494" spans="1:16" s="8" customFormat="1" ht="15" customHeight="1" x14ac:dyDescent="0.25">
      <c r="A7494" s="362" t="s">
        <v>172</v>
      </c>
      <c r="B7494" s="362" t="s">
        <v>22115</v>
      </c>
      <c r="C7494" s="340" t="s">
        <v>4981</v>
      </c>
      <c r="D7494" s="362" t="s">
        <v>4982</v>
      </c>
      <c r="E7494" s="362">
        <v>30</v>
      </c>
      <c r="F7494" s="364">
        <v>21847021</v>
      </c>
      <c r="G7494" s="363">
        <v>20218470212</v>
      </c>
      <c r="H7494" s="365" t="s">
        <v>29748</v>
      </c>
      <c r="I7494" s="388">
        <v>20</v>
      </c>
      <c r="J7494" s="378">
        <v>8</v>
      </c>
      <c r="K7494" s="381">
        <v>1970</v>
      </c>
      <c r="L7494" s="369">
        <f t="shared" ca="1" si="117"/>
        <v>53</v>
      </c>
      <c r="M7494" s="299" t="s">
        <v>20</v>
      </c>
      <c r="N7494" s="10" t="s">
        <v>40415</v>
      </c>
      <c r="O7494" s="389" t="s">
        <v>29320</v>
      </c>
      <c r="P7494" s="386">
        <v>43466</v>
      </c>
    </row>
    <row r="7495" spans="1:16" s="8" customFormat="1" ht="15" customHeight="1" x14ac:dyDescent="0.25">
      <c r="A7495" s="362" t="s">
        <v>27</v>
      </c>
      <c r="B7495" s="362" t="s">
        <v>22115</v>
      </c>
      <c r="C7495" s="340" t="s">
        <v>4979</v>
      </c>
      <c r="D7495" s="362" t="s">
        <v>4980</v>
      </c>
      <c r="E7495" s="362">
        <v>30</v>
      </c>
      <c r="F7495" s="364">
        <v>23505813</v>
      </c>
      <c r="G7495" s="363">
        <v>20235058139</v>
      </c>
      <c r="H7495" s="365">
        <v>26957</v>
      </c>
      <c r="I7495" s="388">
        <v>20</v>
      </c>
      <c r="J7495" s="378">
        <v>10</v>
      </c>
      <c r="K7495" s="381">
        <v>1973</v>
      </c>
      <c r="L7495" s="369">
        <f t="shared" ca="1" si="117"/>
        <v>50</v>
      </c>
      <c r="M7495" s="299" t="s">
        <v>20</v>
      </c>
      <c r="N7495" s="10" t="s">
        <v>40415</v>
      </c>
      <c r="O7495" s="389" t="s">
        <v>29350</v>
      </c>
      <c r="P7495" s="386">
        <v>43009</v>
      </c>
    </row>
    <row r="7496" spans="1:16" s="8" customFormat="1" ht="15" customHeight="1" x14ac:dyDescent="0.25">
      <c r="A7496" s="362" t="s">
        <v>59</v>
      </c>
      <c r="B7496" s="362" t="s">
        <v>22115</v>
      </c>
      <c r="C7496" s="340" t="s">
        <v>4977</v>
      </c>
      <c r="D7496" s="362" t="s">
        <v>4978</v>
      </c>
      <c r="E7496" s="362">
        <v>30</v>
      </c>
      <c r="F7496" s="364">
        <v>21849448</v>
      </c>
      <c r="G7496" s="363">
        <v>20218494480</v>
      </c>
      <c r="H7496" s="365">
        <v>26050</v>
      </c>
      <c r="I7496" s="388">
        <v>27</v>
      </c>
      <c r="J7496" s="378">
        <v>4</v>
      </c>
      <c r="K7496" s="381">
        <v>1971</v>
      </c>
      <c r="L7496" s="369">
        <f t="shared" ca="1" si="117"/>
        <v>52</v>
      </c>
      <c r="M7496" s="299" t="s">
        <v>20</v>
      </c>
      <c r="N7496" s="10" t="s">
        <v>40415</v>
      </c>
      <c r="O7496" s="389" t="s">
        <v>29320</v>
      </c>
      <c r="P7496" s="386">
        <v>43466</v>
      </c>
    </row>
    <row r="7497" spans="1:16" s="8" customFormat="1" ht="15" customHeight="1" x14ac:dyDescent="0.25">
      <c r="A7497" s="362" t="s">
        <v>252</v>
      </c>
      <c r="B7497" s="362" t="s">
        <v>22115</v>
      </c>
      <c r="C7497" s="340" t="s">
        <v>4975</v>
      </c>
      <c r="D7497" s="362" t="s">
        <v>4976</v>
      </c>
      <c r="E7497" s="362">
        <v>30</v>
      </c>
      <c r="F7497" s="364">
        <v>20533996</v>
      </c>
      <c r="G7497" s="363">
        <v>20205339966</v>
      </c>
      <c r="H7497" s="365">
        <v>25175</v>
      </c>
      <c r="I7497" s="388">
        <v>3</v>
      </c>
      <c r="J7497" s="378">
        <v>12</v>
      </c>
      <c r="K7497" s="381">
        <v>1968</v>
      </c>
      <c r="L7497" s="369">
        <f t="shared" ca="1" si="117"/>
        <v>55</v>
      </c>
      <c r="M7497" s="299" t="s">
        <v>20</v>
      </c>
      <c r="N7497" s="10" t="s">
        <v>40415</v>
      </c>
      <c r="O7497" s="389" t="s">
        <v>29329</v>
      </c>
      <c r="P7497" s="386">
        <v>43831</v>
      </c>
    </row>
    <row r="7498" spans="1:16" s="8" customFormat="1" ht="15" customHeight="1" x14ac:dyDescent="0.25">
      <c r="A7498" s="362" t="s">
        <v>179</v>
      </c>
      <c r="B7498" s="362" t="s">
        <v>22115</v>
      </c>
      <c r="C7498" s="340" t="s">
        <v>4969</v>
      </c>
      <c r="D7498" s="362" t="s">
        <v>4970</v>
      </c>
      <c r="E7498" s="362">
        <v>30</v>
      </c>
      <c r="F7498" s="364">
        <v>20101324</v>
      </c>
      <c r="G7498" s="363">
        <v>20201013241</v>
      </c>
      <c r="H7498" s="365">
        <v>24873</v>
      </c>
      <c r="I7498" s="388">
        <v>5</v>
      </c>
      <c r="J7498" s="378">
        <v>2</v>
      </c>
      <c r="K7498" s="381">
        <v>1968</v>
      </c>
      <c r="L7498" s="369">
        <f t="shared" ca="1" si="117"/>
        <v>56</v>
      </c>
      <c r="M7498" s="299" t="s">
        <v>20</v>
      </c>
      <c r="N7498" s="10" t="s">
        <v>40415</v>
      </c>
      <c r="O7498" s="389" t="s">
        <v>29319</v>
      </c>
      <c r="P7498" s="386">
        <v>43647</v>
      </c>
    </row>
    <row r="7499" spans="1:16" s="8" customFormat="1" ht="15" customHeight="1" x14ac:dyDescent="0.25">
      <c r="A7499" s="362" t="s">
        <v>252</v>
      </c>
      <c r="B7499" s="362" t="s">
        <v>22115</v>
      </c>
      <c r="C7499" s="340" t="s">
        <v>4967</v>
      </c>
      <c r="D7499" s="362" t="s">
        <v>4968</v>
      </c>
      <c r="E7499" s="362">
        <v>30</v>
      </c>
      <c r="F7499" s="364">
        <v>21091244</v>
      </c>
      <c r="G7499" s="363">
        <v>20210912445</v>
      </c>
      <c r="H7499" s="365">
        <v>25390</v>
      </c>
      <c r="I7499" s="388">
        <v>6</v>
      </c>
      <c r="J7499" s="378">
        <v>7</v>
      </c>
      <c r="K7499" s="381">
        <v>1969</v>
      </c>
      <c r="L7499" s="369">
        <f t="shared" ca="1" si="117"/>
        <v>54</v>
      </c>
      <c r="M7499" s="299" t="s">
        <v>20</v>
      </c>
      <c r="N7499" s="10" t="s">
        <v>40415</v>
      </c>
      <c r="O7499" s="389" t="s">
        <v>29320</v>
      </c>
      <c r="P7499" s="386">
        <v>43466</v>
      </c>
    </row>
    <row r="7500" spans="1:16" s="8" customFormat="1" ht="15" customHeight="1" x14ac:dyDescent="0.25">
      <c r="A7500" s="362" t="s">
        <v>59</v>
      </c>
      <c r="B7500" s="362" t="s">
        <v>22115</v>
      </c>
      <c r="C7500" s="340" t="s">
        <v>4965</v>
      </c>
      <c r="D7500" s="362" t="s">
        <v>4966</v>
      </c>
      <c r="E7500" s="362">
        <v>30</v>
      </c>
      <c r="F7500" s="364">
        <v>23046540</v>
      </c>
      <c r="G7500" s="363">
        <v>20230465402</v>
      </c>
      <c r="H7500" s="365">
        <v>26654</v>
      </c>
      <c r="I7500" s="388">
        <v>21</v>
      </c>
      <c r="J7500" s="378">
        <v>12</v>
      </c>
      <c r="K7500" s="381">
        <v>1972</v>
      </c>
      <c r="L7500" s="369">
        <f t="shared" ca="1" si="117"/>
        <v>51</v>
      </c>
      <c r="M7500" s="299" t="s">
        <v>20</v>
      </c>
      <c r="N7500" s="10" t="s">
        <v>40415</v>
      </c>
      <c r="O7500" s="389" t="s">
        <v>29335</v>
      </c>
      <c r="P7500" s="386">
        <v>43525</v>
      </c>
    </row>
    <row r="7501" spans="1:16" s="8" customFormat="1" ht="15" customHeight="1" x14ac:dyDescent="0.25">
      <c r="A7501" s="362" t="s">
        <v>172</v>
      </c>
      <c r="B7501" s="362" t="s">
        <v>22115</v>
      </c>
      <c r="C7501" s="340" t="s">
        <v>4958</v>
      </c>
      <c r="D7501" s="362" t="s">
        <v>4959</v>
      </c>
      <c r="E7501" s="362">
        <v>30</v>
      </c>
      <c r="F7501" s="364">
        <v>23220335</v>
      </c>
      <c r="G7501" s="363">
        <v>20232203359</v>
      </c>
      <c r="H7501" s="365" t="s">
        <v>29747</v>
      </c>
      <c r="I7501" s="388">
        <v>3</v>
      </c>
      <c r="J7501" s="378">
        <v>4</v>
      </c>
      <c r="K7501" s="381">
        <v>1973</v>
      </c>
      <c r="L7501" s="369">
        <f t="shared" ca="1" si="117"/>
        <v>51</v>
      </c>
      <c r="M7501" s="299" t="s">
        <v>20</v>
      </c>
      <c r="N7501" s="10" t="s">
        <v>40415</v>
      </c>
      <c r="O7501" s="389" t="s">
        <v>29319</v>
      </c>
      <c r="P7501" s="386">
        <v>43647</v>
      </c>
    </row>
    <row r="7502" spans="1:16" s="8" customFormat="1" ht="15" customHeight="1" x14ac:dyDescent="0.25">
      <c r="A7502" s="362" t="s">
        <v>27</v>
      </c>
      <c r="B7502" s="362" t="s">
        <v>22115</v>
      </c>
      <c r="C7502" s="340" t="s">
        <v>4956</v>
      </c>
      <c r="D7502" s="362" t="s">
        <v>4957</v>
      </c>
      <c r="E7502" s="362">
        <v>31</v>
      </c>
      <c r="F7502" s="364">
        <v>21679531</v>
      </c>
      <c r="G7502" s="363">
        <v>20216795319</v>
      </c>
      <c r="H7502" s="365">
        <v>25705</v>
      </c>
      <c r="I7502" s="388">
        <v>17</v>
      </c>
      <c r="J7502" s="378">
        <v>5</v>
      </c>
      <c r="K7502" s="381">
        <v>1970</v>
      </c>
      <c r="L7502" s="369">
        <f t="shared" ca="1" si="117"/>
        <v>53</v>
      </c>
      <c r="M7502" s="299" t="s">
        <v>20</v>
      </c>
      <c r="N7502" s="10" t="s">
        <v>40415</v>
      </c>
      <c r="O7502" s="389" t="s">
        <v>30742</v>
      </c>
      <c r="P7502" s="386">
        <v>41426</v>
      </c>
    </row>
    <row r="7503" spans="1:16" s="8" customFormat="1" ht="15" customHeight="1" x14ac:dyDescent="0.25">
      <c r="A7503" s="362" t="s">
        <v>46</v>
      </c>
      <c r="B7503" s="362" t="s">
        <v>22115</v>
      </c>
      <c r="C7503" s="340" t="s">
        <v>4955</v>
      </c>
      <c r="D7503" s="362" t="s">
        <v>4954</v>
      </c>
      <c r="E7503" s="362">
        <v>30</v>
      </c>
      <c r="F7503" s="364">
        <v>21618867</v>
      </c>
      <c r="G7503" s="363">
        <v>20216188676</v>
      </c>
      <c r="H7503" s="365">
        <v>25766</v>
      </c>
      <c r="I7503" s="388">
        <v>17</v>
      </c>
      <c r="J7503" s="378">
        <v>7</v>
      </c>
      <c r="K7503" s="381">
        <v>1970</v>
      </c>
      <c r="L7503" s="369">
        <f t="shared" ca="1" si="117"/>
        <v>53</v>
      </c>
      <c r="M7503" s="299" t="s">
        <v>20</v>
      </c>
      <c r="N7503" s="10" t="s">
        <v>40415</v>
      </c>
      <c r="O7503" s="389" t="s">
        <v>29315</v>
      </c>
      <c r="P7503" s="386">
        <v>44256</v>
      </c>
    </row>
    <row r="7504" spans="1:16" s="8" customFormat="1" ht="15" customHeight="1" x14ac:dyDescent="0.25">
      <c r="A7504" s="362" t="s">
        <v>46</v>
      </c>
      <c r="B7504" s="362" t="s">
        <v>22115</v>
      </c>
      <c r="C7504" s="340" t="s">
        <v>4950</v>
      </c>
      <c r="D7504" s="362" t="s">
        <v>4949</v>
      </c>
      <c r="E7504" s="362">
        <v>30</v>
      </c>
      <c r="F7504" s="364">
        <v>22905279</v>
      </c>
      <c r="G7504" s="363">
        <v>23229052799</v>
      </c>
      <c r="H7504" s="365">
        <v>26529</v>
      </c>
      <c r="I7504" s="388">
        <v>18</v>
      </c>
      <c r="J7504" s="378">
        <v>8</v>
      </c>
      <c r="K7504" s="381">
        <v>1972</v>
      </c>
      <c r="L7504" s="369">
        <f t="shared" ca="1" si="117"/>
        <v>51</v>
      </c>
      <c r="M7504" s="299" t="s">
        <v>20</v>
      </c>
      <c r="N7504" s="10" t="s">
        <v>40415</v>
      </c>
      <c r="O7504" s="389" t="s">
        <v>29321</v>
      </c>
      <c r="P7504" s="386">
        <v>44197</v>
      </c>
    </row>
    <row r="7505" spans="1:16" s="8" customFormat="1" ht="15" customHeight="1" x14ac:dyDescent="0.25">
      <c r="A7505" s="362" t="s">
        <v>59</v>
      </c>
      <c r="B7505" s="362" t="s">
        <v>22115</v>
      </c>
      <c r="C7505" s="340" t="s">
        <v>4946</v>
      </c>
      <c r="D7505" s="362" t="s">
        <v>4947</v>
      </c>
      <c r="E7505" s="362">
        <v>30</v>
      </c>
      <c r="F7505" s="364">
        <v>21978015</v>
      </c>
      <c r="G7505" s="363">
        <v>20219780150</v>
      </c>
      <c r="H7505" s="365">
        <v>25907</v>
      </c>
      <c r="I7505" s="388">
        <v>5</v>
      </c>
      <c r="J7505" s="378">
        <v>12</v>
      </c>
      <c r="K7505" s="381">
        <v>1970</v>
      </c>
      <c r="L7505" s="369">
        <f t="shared" ca="1" si="117"/>
        <v>53</v>
      </c>
      <c r="M7505" s="299" t="s">
        <v>20</v>
      </c>
      <c r="N7505" s="10" t="s">
        <v>40415</v>
      </c>
      <c r="O7505" s="389" t="s">
        <v>29339</v>
      </c>
      <c r="P7505" s="386">
        <v>43586</v>
      </c>
    </row>
    <row r="7506" spans="1:16" s="8" customFormat="1" ht="15" customHeight="1" x14ac:dyDescent="0.25">
      <c r="A7506" s="362" t="s">
        <v>27</v>
      </c>
      <c r="B7506" s="362" t="s">
        <v>22115</v>
      </c>
      <c r="C7506" s="340" t="s">
        <v>4944</v>
      </c>
      <c r="D7506" s="362" t="s">
        <v>4945</v>
      </c>
      <c r="E7506" s="362">
        <v>30</v>
      </c>
      <c r="F7506" s="364">
        <v>22882448</v>
      </c>
      <c r="G7506" s="363">
        <v>20228824489</v>
      </c>
      <c r="H7506" s="365">
        <v>26534</v>
      </c>
      <c r="I7506" s="388">
        <v>23</v>
      </c>
      <c r="J7506" s="378">
        <v>8</v>
      </c>
      <c r="K7506" s="381">
        <v>1972</v>
      </c>
      <c r="L7506" s="369">
        <f t="shared" ca="1" si="117"/>
        <v>51</v>
      </c>
      <c r="M7506" s="299" t="s">
        <v>20</v>
      </c>
      <c r="N7506" s="10" t="s">
        <v>40415</v>
      </c>
      <c r="O7506" s="389" t="s">
        <v>29338</v>
      </c>
      <c r="P7506" s="386">
        <v>43221</v>
      </c>
    </row>
    <row r="7507" spans="1:16" s="8" customFormat="1" ht="15" customHeight="1" x14ac:dyDescent="0.25">
      <c r="A7507" s="362" t="s">
        <v>59</v>
      </c>
      <c r="B7507" s="362" t="s">
        <v>22115</v>
      </c>
      <c r="C7507" s="340" t="s">
        <v>4942</v>
      </c>
      <c r="D7507" s="362" t="s">
        <v>4943</v>
      </c>
      <c r="E7507" s="362">
        <v>30</v>
      </c>
      <c r="F7507" s="364">
        <v>23263927</v>
      </c>
      <c r="G7507" s="363">
        <v>20232639270</v>
      </c>
      <c r="H7507" s="365">
        <v>26910</v>
      </c>
      <c r="I7507" s="388">
        <v>3</v>
      </c>
      <c r="J7507" s="378">
        <v>9</v>
      </c>
      <c r="K7507" s="381">
        <v>1973</v>
      </c>
      <c r="L7507" s="369">
        <f t="shared" ca="1" si="117"/>
        <v>50</v>
      </c>
      <c r="M7507" s="299" t="s">
        <v>20</v>
      </c>
      <c r="N7507" s="10" t="s">
        <v>40415</v>
      </c>
      <c r="O7507" s="389" t="s">
        <v>29342</v>
      </c>
      <c r="P7507" s="386">
        <v>43252</v>
      </c>
    </row>
    <row r="7508" spans="1:16" s="8" customFormat="1" ht="15" customHeight="1" x14ac:dyDescent="0.25">
      <c r="A7508" s="362" t="s">
        <v>46</v>
      </c>
      <c r="B7508" s="362" t="s">
        <v>22115</v>
      </c>
      <c r="C7508" s="340" t="s">
        <v>4941</v>
      </c>
      <c r="D7508" s="362" t="s">
        <v>4940</v>
      </c>
      <c r="E7508" s="362">
        <v>31</v>
      </c>
      <c r="F7508" s="364">
        <v>24334038</v>
      </c>
      <c r="G7508" s="363">
        <v>20243340382</v>
      </c>
      <c r="H7508" s="365">
        <v>27368</v>
      </c>
      <c r="I7508" s="388">
        <v>5</v>
      </c>
      <c r="J7508" s="378">
        <v>12</v>
      </c>
      <c r="K7508" s="381">
        <v>1974</v>
      </c>
      <c r="L7508" s="369">
        <f t="shared" ca="1" si="117"/>
        <v>49</v>
      </c>
      <c r="M7508" s="299" t="s">
        <v>20</v>
      </c>
      <c r="N7508" s="10" t="s">
        <v>40415</v>
      </c>
      <c r="O7508" s="389" t="s">
        <v>29314</v>
      </c>
      <c r="P7508" s="386">
        <v>43952</v>
      </c>
    </row>
    <row r="7509" spans="1:16" s="8" customFormat="1" ht="15" customHeight="1" x14ac:dyDescent="0.25">
      <c r="A7509" s="362" t="s">
        <v>46</v>
      </c>
      <c r="B7509" s="362" t="s">
        <v>22115</v>
      </c>
      <c r="C7509" s="340" t="s">
        <v>4935</v>
      </c>
      <c r="D7509" s="362" t="s">
        <v>4936</v>
      </c>
      <c r="E7509" s="362">
        <v>30</v>
      </c>
      <c r="F7509" s="364">
        <v>17006192</v>
      </c>
      <c r="G7509" s="363">
        <v>20170061927</v>
      </c>
      <c r="H7509" s="365" t="s">
        <v>29746</v>
      </c>
      <c r="I7509" s="388">
        <v>4</v>
      </c>
      <c r="J7509" s="378">
        <v>10</v>
      </c>
      <c r="K7509" s="381">
        <v>1964</v>
      </c>
      <c r="L7509" s="369">
        <f t="shared" ca="1" si="117"/>
        <v>59</v>
      </c>
      <c r="M7509" s="299" t="s">
        <v>20</v>
      </c>
      <c r="N7509" s="10" t="s">
        <v>40415</v>
      </c>
      <c r="O7509" s="389" t="s">
        <v>29329</v>
      </c>
      <c r="P7509" s="386">
        <v>43831</v>
      </c>
    </row>
    <row r="7510" spans="1:16" s="8" customFormat="1" ht="15" customHeight="1" x14ac:dyDescent="0.25">
      <c r="A7510" s="362" t="s">
        <v>59</v>
      </c>
      <c r="B7510" s="362" t="s">
        <v>22115</v>
      </c>
      <c r="C7510" s="340" t="s">
        <v>31404</v>
      </c>
      <c r="D7510" s="362" t="s">
        <v>31579</v>
      </c>
      <c r="E7510" s="362">
        <v>30</v>
      </c>
      <c r="F7510" s="364">
        <v>23263369</v>
      </c>
      <c r="G7510" s="363">
        <v>20232633698</v>
      </c>
      <c r="H7510" s="365">
        <v>26738</v>
      </c>
      <c r="I7510" s="388">
        <v>15</v>
      </c>
      <c r="J7510" s="378">
        <v>3</v>
      </c>
      <c r="K7510" s="381">
        <v>1973</v>
      </c>
      <c r="L7510" s="369">
        <f t="shared" ca="1" si="117"/>
        <v>51</v>
      </c>
      <c r="M7510" s="299" t="s">
        <v>20</v>
      </c>
      <c r="N7510" s="10" t="s">
        <v>40415</v>
      </c>
      <c r="O7510" s="389" t="s">
        <v>31910</v>
      </c>
      <c r="P7510" s="386">
        <v>44562</v>
      </c>
    </row>
    <row r="7511" spans="1:16" s="8" customFormat="1" ht="15" customHeight="1" x14ac:dyDescent="0.25">
      <c r="A7511" s="362" t="s">
        <v>23</v>
      </c>
      <c r="B7511" s="362" t="s">
        <v>22115</v>
      </c>
      <c r="C7511" s="340" t="s">
        <v>4933</v>
      </c>
      <c r="D7511" s="362" t="s">
        <v>4934</v>
      </c>
      <c r="E7511" s="362">
        <v>30</v>
      </c>
      <c r="F7511" s="364">
        <v>23065197</v>
      </c>
      <c r="G7511" s="363">
        <v>20230651974</v>
      </c>
      <c r="H7511" s="365">
        <v>26763</v>
      </c>
      <c r="I7511" s="388">
        <v>9</v>
      </c>
      <c r="J7511" s="378">
        <v>4</v>
      </c>
      <c r="K7511" s="381">
        <v>1973</v>
      </c>
      <c r="L7511" s="369">
        <f t="shared" ca="1" si="117"/>
        <v>51</v>
      </c>
      <c r="M7511" s="299" t="s">
        <v>20</v>
      </c>
      <c r="N7511" s="10" t="s">
        <v>40415</v>
      </c>
      <c r="O7511" s="389" t="s">
        <v>29335</v>
      </c>
      <c r="P7511" s="386">
        <v>43525</v>
      </c>
    </row>
    <row r="7512" spans="1:16" s="8" customFormat="1" ht="15" customHeight="1" x14ac:dyDescent="0.25">
      <c r="A7512" s="362" t="s">
        <v>27</v>
      </c>
      <c r="B7512" s="362" t="s">
        <v>22115</v>
      </c>
      <c r="C7512" s="340" t="s">
        <v>4931</v>
      </c>
      <c r="D7512" s="362" t="s">
        <v>4932</v>
      </c>
      <c r="E7512" s="362">
        <v>31</v>
      </c>
      <c r="F7512" s="364">
        <v>21524234</v>
      </c>
      <c r="G7512" s="363">
        <v>20215242340</v>
      </c>
      <c r="H7512" s="365">
        <v>25678</v>
      </c>
      <c r="I7512" s="388">
        <v>20</v>
      </c>
      <c r="J7512" s="378">
        <v>4</v>
      </c>
      <c r="K7512" s="381">
        <v>1970</v>
      </c>
      <c r="L7512" s="369">
        <f t="shared" ca="1" si="117"/>
        <v>54</v>
      </c>
      <c r="M7512" s="299" t="s">
        <v>20</v>
      </c>
      <c r="N7512" s="10" t="s">
        <v>40415</v>
      </c>
      <c r="O7512" s="389" t="s">
        <v>36021</v>
      </c>
      <c r="P7512" s="386">
        <v>42170</v>
      </c>
    </row>
    <row r="7513" spans="1:16" s="8" customFormat="1" ht="15" customHeight="1" x14ac:dyDescent="0.25">
      <c r="A7513" s="362" t="s">
        <v>23</v>
      </c>
      <c r="B7513" s="362" t="s">
        <v>22115</v>
      </c>
      <c r="C7513" s="340" t="s">
        <v>4929</v>
      </c>
      <c r="D7513" s="362" t="s">
        <v>4930</v>
      </c>
      <c r="E7513" s="362">
        <v>32</v>
      </c>
      <c r="F7513" s="364">
        <v>23545670</v>
      </c>
      <c r="G7513" s="363">
        <v>20235456703</v>
      </c>
      <c r="H7513" s="365">
        <v>26957</v>
      </c>
      <c r="I7513" s="388">
        <v>20</v>
      </c>
      <c r="J7513" s="378">
        <v>10</v>
      </c>
      <c r="K7513" s="381">
        <v>1973</v>
      </c>
      <c r="L7513" s="369">
        <f t="shared" ca="1" si="117"/>
        <v>50</v>
      </c>
      <c r="M7513" s="299" t="s">
        <v>20</v>
      </c>
      <c r="N7513" s="10" t="s">
        <v>40415</v>
      </c>
      <c r="O7513" s="389" t="s">
        <v>30747</v>
      </c>
      <c r="P7513" s="386">
        <v>41061</v>
      </c>
    </row>
    <row r="7514" spans="1:16" s="8" customFormat="1" ht="15" customHeight="1" x14ac:dyDescent="0.25">
      <c r="A7514" s="362" t="s">
        <v>46</v>
      </c>
      <c r="B7514" s="362" t="s">
        <v>22115</v>
      </c>
      <c r="C7514" s="340" t="s">
        <v>4927</v>
      </c>
      <c r="D7514" s="362" t="s">
        <v>4928</v>
      </c>
      <c r="E7514" s="362">
        <v>30</v>
      </c>
      <c r="F7514" s="364">
        <v>23919077</v>
      </c>
      <c r="G7514" s="363">
        <v>20239190775</v>
      </c>
      <c r="H7514" s="365">
        <v>27156</v>
      </c>
      <c r="I7514" s="388">
        <v>7</v>
      </c>
      <c r="J7514" s="378">
        <v>5</v>
      </c>
      <c r="K7514" s="381">
        <v>1974</v>
      </c>
      <c r="L7514" s="369">
        <f t="shared" ca="1" si="117"/>
        <v>49</v>
      </c>
      <c r="M7514" s="299" t="s">
        <v>20</v>
      </c>
      <c r="N7514" s="10" t="s">
        <v>40415</v>
      </c>
      <c r="O7514" s="389" t="s">
        <v>29329</v>
      </c>
      <c r="P7514" s="386">
        <v>43831</v>
      </c>
    </row>
    <row r="7515" spans="1:16" s="8" customFormat="1" ht="15" customHeight="1" x14ac:dyDescent="0.25">
      <c r="A7515" s="362" t="s">
        <v>172</v>
      </c>
      <c r="B7515" s="362" t="s">
        <v>22115</v>
      </c>
      <c r="C7515" s="340" t="s">
        <v>4925</v>
      </c>
      <c r="D7515" s="362" t="s">
        <v>4926</v>
      </c>
      <c r="E7515" s="362">
        <v>30</v>
      </c>
      <c r="F7515" s="364">
        <v>16375276</v>
      </c>
      <c r="G7515" s="363">
        <v>20163752760</v>
      </c>
      <c r="H7515" s="365">
        <v>23191</v>
      </c>
      <c r="I7515" s="388">
        <v>29</v>
      </c>
      <c r="J7515" s="378">
        <v>6</v>
      </c>
      <c r="K7515" s="381">
        <v>1963</v>
      </c>
      <c r="L7515" s="369">
        <f t="shared" ca="1" si="117"/>
        <v>60</v>
      </c>
      <c r="M7515" s="299" t="s">
        <v>20</v>
      </c>
      <c r="N7515" s="10" t="s">
        <v>40415</v>
      </c>
      <c r="O7515" s="389" t="s">
        <v>29319</v>
      </c>
      <c r="P7515" s="386">
        <v>43647</v>
      </c>
    </row>
    <row r="7516" spans="1:16" s="8" customFormat="1" ht="15" customHeight="1" x14ac:dyDescent="0.25">
      <c r="A7516" s="362" t="s">
        <v>27</v>
      </c>
      <c r="B7516" s="362" t="s">
        <v>22115</v>
      </c>
      <c r="C7516" s="340" t="s">
        <v>4923</v>
      </c>
      <c r="D7516" s="362" t="s">
        <v>4924</v>
      </c>
      <c r="E7516" s="362">
        <v>34</v>
      </c>
      <c r="F7516" s="364">
        <v>22388387</v>
      </c>
      <c r="G7516" s="363">
        <v>20223883878</v>
      </c>
      <c r="H7516" s="365">
        <v>26168</v>
      </c>
      <c r="I7516" s="388">
        <v>23</v>
      </c>
      <c r="J7516" s="378">
        <v>8</v>
      </c>
      <c r="K7516" s="381">
        <v>1971</v>
      </c>
      <c r="L7516" s="369">
        <f t="shared" ca="1" si="117"/>
        <v>52</v>
      </c>
      <c r="M7516" s="299" t="s">
        <v>20</v>
      </c>
      <c r="N7516" s="10" t="s">
        <v>40415</v>
      </c>
      <c r="O7516" s="389" t="s">
        <v>33532</v>
      </c>
      <c r="P7516" s="386" t="s">
        <v>177</v>
      </c>
    </row>
    <row r="7517" spans="1:16" s="8" customFormat="1" ht="15" customHeight="1" x14ac:dyDescent="0.25">
      <c r="A7517" s="362" t="s">
        <v>46</v>
      </c>
      <c r="B7517" s="362" t="s">
        <v>22115</v>
      </c>
      <c r="C7517" s="340" t="s">
        <v>4922</v>
      </c>
      <c r="D7517" s="362" t="s">
        <v>4921</v>
      </c>
      <c r="E7517" s="362">
        <v>30</v>
      </c>
      <c r="F7517" s="364">
        <v>24351397</v>
      </c>
      <c r="G7517" s="363">
        <v>23243513979</v>
      </c>
      <c r="H7517" s="365">
        <v>27361</v>
      </c>
      <c r="I7517" s="388">
        <v>28</v>
      </c>
      <c r="J7517" s="378">
        <v>11</v>
      </c>
      <c r="K7517" s="381">
        <v>1974</v>
      </c>
      <c r="L7517" s="369">
        <f t="shared" ca="1" si="117"/>
        <v>49</v>
      </c>
      <c r="M7517" s="299" t="s">
        <v>20</v>
      </c>
      <c r="N7517" s="10" t="s">
        <v>40415</v>
      </c>
      <c r="O7517" s="389" t="s">
        <v>29314</v>
      </c>
      <c r="P7517" s="386">
        <v>43952</v>
      </c>
    </row>
    <row r="7518" spans="1:16" s="8" customFormat="1" ht="15" customHeight="1" x14ac:dyDescent="0.25">
      <c r="A7518" s="362" t="s">
        <v>23</v>
      </c>
      <c r="B7518" s="362" t="s">
        <v>22115</v>
      </c>
      <c r="C7518" s="340" t="s">
        <v>4916</v>
      </c>
      <c r="D7518" s="362" t="s">
        <v>4917</v>
      </c>
      <c r="E7518" s="362">
        <v>30</v>
      </c>
      <c r="F7518" s="364">
        <v>22400035</v>
      </c>
      <c r="G7518" s="363">
        <v>23224000359</v>
      </c>
      <c r="H7518" s="365">
        <v>26179</v>
      </c>
      <c r="I7518" s="388">
        <v>3</v>
      </c>
      <c r="J7518" s="378">
        <v>9</v>
      </c>
      <c r="K7518" s="381">
        <v>1971</v>
      </c>
      <c r="L7518" s="369">
        <f t="shared" ca="1" si="117"/>
        <v>52</v>
      </c>
      <c r="M7518" s="299" t="s">
        <v>20</v>
      </c>
      <c r="N7518" s="10" t="s">
        <v>40415</v>
      </c>
      <c r="O7518" s="389" t="s">
        <v>29319</v>
      </c>
      <c r="P7518" s="386">
        <v>43647</v>
      </c>
    </row>
    <row r="7519" spans="1:16" s="8" customFormat="1" ht="15" customHeight="1" x14ac:dyDescent="0.25">
      <c r="A7519" s="362" t="s">
        <v>172</v>
      </c>
      <c r="B7519" s="362" t="s">
        <v>22115</v>
      </c>
      <c r="C7519" s="340" t="s">
        <v>4914</v>
      </c>
      <c r="D7519" s="362" t="s">
        <v>4915</v>
      </c>
      <c r="E7519" s="362">
        <v>30</v>
      </c>
      <c r="F7519" s="364">
        <v>20450436</v>
      </c>
      <c r="G7519" s="363">
        <v>23204504369</v>
      </c>
      <c r="H7519" s="365" t="s">
        <v>29745</v>
      </c>
      <c r="I7519" s="388">
        <v>6</v>
      </c>
      <c r="J7519" s="378">
        <v>12</v>
      </c>
      <c r="K7519" s="381">
        <v>1968</v>
      </c>
      <c r="L7519" s="369">
        <f t="shared" ca="1" si="117"/>
        <v>55</v>
      </c>
      <c r="M7519" s="299" t="s">
        <v>20</v>
      </c>
      <c r="N7519" s="10" t="s">
        <v>40415</v>
      </c>
      <c r="O7519" s="389" t="s">
        <v>29339</v>
      </c>
      <c r="P7519" s="386">
        <v>43586</v>
      </c>
    </row>
    <row r="7520" spans="1:16" s="8" customFormat="1" ht="15" customHeight="1" x14ac:dyDescent="0.25">
      <c r="A7520" s="362" t="s">
        <v>46</v>
      </c>
      <c r="B7520" s="362" t="s">
        <v>22115</v>
      </c>
      <c r="C7520" s="340" t="s">
        <v>4912</v>
      </c>
      <c r="D7520" s="362" t="s">
        <v>4913</v>
      </c>
      <c r="E7520" s="362">
        <v>30</v>
      </c>
      <c r="F7520" s="364">
        <v>23135793</v>
      </c>
      <c r="G7520" s="363">
        <v>23231357939</v>
      </c>
      <c r="H7520" s="365">
        <v>26770</v>
      </c>
      <c r="I7520" s="388">
        <v>16</v>
      </c>
      <c r="J7520" s="378">
        <v>4</v>
      </c>
      <c r="K7520" s="381">
        <v>1973</v>
      </c>
      <c r="L7520" s="369">
        <f t="shared" ca="1" si="117"/>
        <v>51</v>
      </c>
      <c r="M7520" s="299" t="s">
        <v>20</v>
      </c>
      <c r="N7520" s="10" t="s">
        <v>40415</v>
      </c>
      <c r="O7520" s="389" t="s">
        <v>29339</v>
      </c>
      <c r="P7520" s="386">
        <v>43586</v>
      </c>
    </row>
    <row r="7521" spans="1:16" s="8" customFormat="1" ht="15" customHeight="1" x14ac:dyDescent="0.25">
      <c r="A7521" s="362" t="s">
        <v>27</v>
      </c>
      <c r="B7521" s="362" t="s">
        <v>22115</v>
      </c>
      <c r="C7521" s="340" t="s">
        <v>4910</v>
      </c>
      <c r="D7521" s="362" t="s">
        <v>4911</v>
      </c>
      <c r="E7521" s="362">
        <v>31</v>
      </c>
      <c r="F7521" s="364">
        <v>23987018</v>
      </c>
      <c r="G7521" s="363">
        <v>20239870180</v>
      </c>
      <c r="H7521" s="365">
        <v>27221</v>
      </c>
      <c r="I7521" s="388">
        <v>11</v>
      </c>
      <c r="J7521" s="378">
        <v>7</v>
      </c>
      <c r="K7521" s="381">
        <v>1974</v>
      </c>
      <c r="L7521" s="369">
        <f t="shared" ca="1" si="117"/>
        <v>49</v>
      </c>
      <c r="M7521" s="299" t="s">
        <v>20</v>
      </c>
      <c r="N7521" s="10" t="s">
        <v>40415</v>
      </c>
      <c r="O7521" s="389" t="s">
        <v>30832</v>
      </c>
      <c r="P7521" s="386">
        <v>42583</v>
      </c>
    </row>
    <row r="7522" spans="1:16" s="8" customFormat="1" ht="15" customHeight="1" x14ac:dyDescent="0.25">
      <c r="A7522" s="362" t="s">
        <v>46</v>
      </c>
      <c r="B7522" s="362" t="s">
        <v>22115</v>
      </c>
      <c r="C7522" s="340" t="s">
        <v>4909</v>
      </c>
      <c r="D7522" s="362" t="s">
        <v>4908</v>
      </c>
      <c r="E7522" s="362">
        <v>30</v>
      </c>
      <c r="F7522" s="364">
        <v>24632792</v>
      </c>
      <c r="G7522" s="363">
        <v>20246327921</v>
      </c>
      <c r="H7522" s="365">
        <v>27325</v>
      </c>
      <c r="I7522" s="388">
        <v>23</v>
      </c>
      <c r="J7522" s="378">
        <v>10</v>
      </c>
      <c r="K7522" s="381">
        <v>1974</v>
      </c>
      <c r="L7522" s="369">
        <f t="shared" ca="1" si="117"/>
        <v>49</v>
      </c>
      <c r="M7522" s="299" t="s">
        <v>20</v>
      </c>
      <c r="N7522" s="10" t="s">
        <v>40415</v>
      </c>
      <c r="O7522" s="389" t="s">
        <v>29321</v>
      </c>
      <c r="P7522" s="386">
        <v>44197</v>
      </c>
    </row>
    <row r="7523" spans="1:16" s="8" customFormat="1" ht="15" customHeight="1" x14ac:dyDescent="0.25">
      <c r="A7523" s="362" t="s">
        <v>172</v>
      </c>
      <c r="B7523" s="362" t="s">
        <v>22115</v>
      </c>
      <c r="C7523" s="340" t="s">
        <v>4904</v>
      </c>
      <c r="D7523" s="362" t="s">
        <v>4905</v>
      </c>
      <c r="E7523" s="362">
        <v>30</v>
      </c>
      <c r="F7523" s="364">
        <v>22920395</v>
      </c>
      <c r="G7523" s="363">
        <v>23229203959</v>
      </c>
      <c r="H7523" s="365" t="s">
        <v>29744</v>
      </c>
      <c r="I7523" s="388">
        <v>11</v>
      </c>
      <c r="J7523" s="378">
        <v>8</v>
      </c>
      <c r="K7523" s="381">
        <v>1972</v>
      </c>
      <c r="L7523" s="369">
        <f t="shared" ca="1" si="117"/>
        <v>51</v>
      </c>
      <c r="M7523" s="299" t="s">
        <v>20</v>
      </c>
      <c r="N7523" s="10" t="s">
        <v>40415</v>
      </c>
      <c r="O7523" s="389" t="s">
        <v>29341</v>
      </c>
      <c r="P7523" s="386">
        <v>43617</v>
      </c>
    </row>
    <row r="7524" spans="1:16" s="8" customFormat="1" ht="15" customHeight="1" x14ac:dyDescent="0.25">
      <c r="A7524" s="362" t="s">
        <v>46</v>
      </c>
      <c r="B7524" s="362" t="s">
        <v>22115</v>
      </c>
      <c r="C7524" s="340" t="s">
        <v>4902</v>
      </c>
      <c r="D7524" s="362" t="s">
        <v>4903</v>
      </c>
      <c r="E7524" s="362">
        <v>30</v>
      </c>
      <c r="F7524" s="364">
        <v>23602574</v>
      </c>
      <c r="G7524" s="363">
        <v>20236025749</v>
      </c>
      <c r="H7524" s="365">
        <v>26980</v>
      </c>
      <c r="I7524" s="388">
        <v>12</v>
      </c>
      <c r="J7524" s="378">
        <v>11</v>
      </c>
      <c r="K7524" s="381">
        <v>1973</v>
      </c>
      <c r="L7524" s="369">
        <f t="shared" ca="1" si="117"/>
        <v>50</v>
      </c>
      <c r="M7524" s="299" t="s">
        <v>20</v>
      </c>
      <c r="N7524" s="10" t="s">
        <v>40415</v>
      </c>
      <c r="O7524" s="389" t="s">
        <v>29347</v>
      </c>
      <c r="P7524" s="386">
        <v>42979</v>
      </c>
    </row>
    <row r="7525" spans="1:16" s="8" customFormat="1" ht="15" customHeight="1" x14ac:dyDescent="0.25">
      <c r="A7525" s="362" t="s">
        <v>33761</v>
      </c>
      <c r="B7525" s="362" t="s">
        <v>22115</v>
      </c>
      <c r="C7525" s="340" t="s">
        <v>4900</v>
      </c>
      <c r="D7525" s="362" t="s">
        <v>4901</v>
      </c>
      <c r="E7525" s="362">
        <v>30</v>
      </c>
      <c r="F7525" s="364">
        <v>21701110</v>
      </c>
      <c r="G7525" s="363">
        <v>20217011109</v>
      </c>
      <c r="H7525" s="365">
        <v>25673</v>
      </c>
      <c r="I7525" s="388">
        <v>15</v>
      </c>
      <c r="J7525" s="378">
        <v>4</v>
      </c>
      <c r="K7525" s="381">
        <v>1970</v>
      </c>
      <c r="L7525" s="369">
        <f t="shared" ca="1" si="117"/>
        <v>54</v>
      </c>
      <c r="M7525" s="299" t="s">
        <v>20</v>
      </c>
      <c r="N7525" s="10" t="s">
        <v>40415</v>
      </c>
      <c r="O7525" s="389" t="s">
        <v>29339</v>
      </c>
      <c r="P7525" s="386">
        <v>43586</v>
      </c>
    </row>
    <row r="7526" spans="1:16" s="8" customFormat="1" ht="15" customHeight="1" x14ac:dyDescent="0.25">
      <c r="A7526" s="362" t="s">
        <v>179</v>
      </c>
      <c r="B7526" s="362" t="s">
        <v>22115</v>
      </c>
      <c r="C7526" s="340" t="s">
        <v>4898</v>
      </c>
      <c r="D7526" s="362" t="s">
        <v>4899</v>
      </c>
      <c r="E7526" s="362">
        <v>30</v>
      </c>
      <c r="F7526" s="364">
        <v>21307069</v>
      </c>
      <c r="G7526" s="363">
        <v>20213070690</v>
      </c>
      <c r="H7526" s="365">
        <v>25601</v>
      </c>
      <c r="I7526" s="388">
        <v>2</v>
      </c>
      <c r="J7526" s="378">
        <v>2</v>
      </c>
      <c r="K7526" s="381">
        <v>1970</v>
      </c>
      <c r="L7526" s="369">
        <f t="shared" ca="1" si="117"/>
        <v>54</v>
      </c>
      <c r="M7526" s="299" t="s">
        <v>20</v>
      </c>
      <c r="N7526" s="10" t="s">
        <v>40415</v>
      </c>
      <c r="O7526" s="389" t="s">
        <v>29320</v>
      </c>
      <c r="P7526" s="386">
        <v>43466</v>
      </c>
    </row>
    <row r="7527" spans="1:16" s="8" customFormat="1" ht="15" customHeight="1" x14ac:dyDescent="0.25">
      <c r="A7527" s="362" t="s">
        <v>46</v>
      </c>
      <c r="B7527" s="362" t="s">
        <v>22115</v>
      </c>
      <c r="C7527" s="340" t="s">
        <v>4897</v>
      </c>
      <c r="D7527" s="362" t="s">
        <v>4896</v>
      </c>
      <c r="E7527" s="362">
        <v>30</v>
      </c>
      <c r="F7527" s="364">
        <v>21307252</v>
      </c>
      <c r="G7527" s="363">
        <v>20213072529</v>
      </c>
      <c r="H7527" s="365">
        <v>25633</v>
      </c>
      <c r="I7527" s="388">
        <v>6</v>
      </c>
      <c r="J7527" s="378">
        <v>3</v>
      </c>
      <c r="K7527" s="381">
        <v>1970</v>
      </c>
      <c r="L7527" s="369">
        <f t="shared" ca="1" si="117"/>
        <v>54</v>
      </c>
      <c r="M7527" s="299" t="s">
        <v>20</v>
      </c>
      <c r="N7527" s="10" t="s">
        <v>40415</v>
      </c>
      <c r="O7527" s="389" t="s">
        <v>29337</v>
      </c>
      <c r="P7527" s="386">
        <v>43922</v>
      </c>
    </row>
    <row r="7528" spans="1:16" s="8" customFormat="1" ht="15" customHeight="1" x14ac:dyDescent="0.25">
      <c r="A7528" s="362" t="s">
        <v>46</v>
      </c>
      <c r="B7528" s="362" t="s">
        <v>22115</v>
      </c>
      <c r="C7528" s="340" t="s">
        <v>34658</v>
      </c>
      <c r="D7528" s="362" t="s">
        <v>34701</v>
      </c>
      <c r="E7528" s="362">
        <v>30</v>
      </c>
      <c r="F7528" s="364">
        <v>22781156</v>
      </c>
      <c r="G7528" s="363">
        <v>27227811566</v>
      </c>
      <c r="H7528" s="365">
        <v>26457</v>
      </c>
      <c r="I7528" s="388">
        <v>7</v>
      </c>
      <c r="J7528" s="378">
        <v>6</v>
      </c>
      <c r="K7528" s="381">
        <v>1972</v>
      </c>
      <c r="L7528" s="369">
        <f t="shared" ca="1" si="117"/>
        <v>51</v>
      </c>
      <c r="M7528" s="299" t="s">
        <v>20</v>
      </c>
      <c r="N7528" s="10" t="s">
        <v>28854</v>
      </c>
      <c r="O7528" s="389" t="s">
        <v>34541</v>
      </c>
      <c r="P7528" s="386">
        <v>44713</v>
      </c>
    </row>
    <row r="7529" spans="1:16" s="8" customFormat="1" ht="15" customHeight="1" x14ac:dyDescent="0.25">
      <c r="A7529" s="362" t="s">
        <v>27</v>
      </c>
      <c r="B7529" s="362" t="s">
        <v>22115</v>
      </c>
      <c r="C7529" s="340" t="s">
        <v>4892</v>
      </c>
      <c r="D7529" s="362" t="s">
        <v>4893</v>
      </c>
      <c r="E7529" s="362">
        <v>30</v>
      </c>
      <c r="F7529" s="364">
        <v>17187997</v>
      </c>
      <c r="G7529" s="363">
        <v>27171879979</v>
      </c>
      <c r="H7529" s="365">
        <v>23599</v>
      </c>
      <c r="I7529" s="388">
        <v>10</v>
      </c>
      <c r="J7529" s="378">
        <v>8</v>
      </c>
      <c r="K7529" s="381">
        <v>1964</v>
      </c>
      <c r="L7529" s="369">
        <f t="shared" ca="1" si="117"/>
        <v>59</v>
      </c>
      <c r="M7529" s="299" t="s">
        <v>20</v>
      </c>
      <c r="N7529" s="10" t="s">
        <v>28854</v>
      </c>
      <c r="O7529" s="389" t="s">
        <v>29329</v>
      </c>
      <c r="P7529" s="386">
        <v>43831</v>
      </c>
    </row>
    <row r="7530" spans="1:16" s="8" customFormat="1" ht="15" customHeight="1" x14ac:dyDescent="0.25">
      <c r="A7530" s="362" t="s">
        <v>27</v>
      </c>
      <c r="B7530" s="362" t="s">
        <v>22115</v>
      </c>
      <c r="C7530" s="340" t="s">
        <v>4890</v>
      </c>
      <c r="D7530" s="362" t="s">
        <v>4891</v>
      </c>
      <c r="E7530" s="362">
        <v>30</v>
      </c>
      <c r="F7530" s="364">
        <v>21779050</v>
      </c>
      <c r="G7530" s="363">
        <v>27217790501</v>
      </c>
      <c r="H7530" s="365">
        <v>25103</v>
      </c>
      <c r="I7530" s="388">
        <v>22</v>
      </c>
      <c r="J7530" s="378">
        <v>9</v>
      </c>
      <c r="K7530" s="381">
        <v>1968</v>
      </c>
      <c r="L7530" s="369">
        <f t="shared" ca="1" si="117"/>
        <v>55</v>
      </c>
      <c r="M7530" s="299" t="s">
        <v>20</v>
      </c>
      <c r="N7530" s="10" t="s">
        <v>28854</v>
      </c>
      <c r="O7530" s="389" t="s">
        <v>29339</v>
      </c>
      <c r="P7530" s="386">
        <v>43586</v>
      </c>
    </row>
    <row r="7531" spans="1:16" s="8" customFormat="1" ht="15" customHeight="1" x14ac:dyDescent="0.25">
      <c r="A7531" s="362" t="s">
        <v>46</v>
      </c>
      <c r="B7531" s="362" t="s">
        <v>22115</v>
      </c>
      <c r="C7531" s="340" t="s">
        <v>4887</v>
      </c>
      <c r="D7531" s="362" t="s">
        <v>4889</v>
      </c>
      <c r="E7531" s="362">
        <v>35</v>
      </c>
      <c r="F7531" s="364">
        <v>23606713</v>
      </c>
      <c r="G7531" s="363">
        <v>27236067136</v>
      </c>
      <c r="H7531" s="365">
        <v>27002</v>
      </c>
      <c r="I7531" s="388">
        <v>4</v>
      </c>
      <c r="J7531" s="378">
        <v>12</v>
      </c>
      <c r="K7531" s="381">
        <v>1973</v>
      </c>
      <c r="L7531" s="369">
        <f t="shared" ca="1" si="117"/>
        <v>50</v>
      </c>
      <c r="M7531" s="299" t="s">
        <v>20</v>
      </c>
      <c r="N7531" s="10" t="s">
        <v>28854</v>
      </c>
      <c r="O7531" s="389" t="s">
        <v>30817</v>
      </c>
      <c r="P7531" s="386">
        <v>37419</v>
      </c>
    </row>
    <row r="7532" spans="1:16" s="8" customFormat="1" ht="15" customHeight="1" x14ac:dyDescent="0.25">
      <c r="A7532" s="362" t="s">
        <v>36</v>
      </c>
      <c r="B7532" s="362" t="s">
        <v>22115</v>
      </c>
      <c r="C7532" s="340" t="s">
        <v>4886</v>
      </c>
      <c r="D7532" s="362" t="s">
        <v>4885</v>
      </c>
      <c r="E7532" s="362">
        <v>30</v>
      </c>
      <c r="F7532" s="364">
        <v>22594651</v>
      </c>
      <c r="G7532" s="363">
        <v>27225946510</v>
      </c>
      <c r="H7532" s="365">
        <v>26422</v>
      </c>
      <c r="I7532" s="388">
        <v>3</v>
      </c>
      <c r="J7532" s="378">
        <v>5</v>
      </c>
      <c r="K7532" s="381">
        <v>1972</v>
      </c>
      <c r="L7532" s="369">
        <f t="shared" ca="1" si="117"/>
        <v>51</v>
      </c>
      <c r="M7532" s="299" t="s">
        <v>20</v>
      </c>
      <c r="N7532" s="10" t="s">
        <v>28854</v>
      </c>
      <c r="O7532" s="389" t="s">
        <v>29321</v>
      </c>
      <c r="P7532" s="386">
        <v>44196</v>
      </c>
    </row>
    <row r="7533" spans="1:16" s="8" customFormat="1" ht="15" customHeight="1" x14ac:dyDescent="0.25">
      <c r="A7533" s="362" t="s">
        <v>27</v>
      </c>
      <c r="B7533" s="362" t="s">
        <v>22115</v>
      </c>
      <c r="C7533" s="340" t="s">
        <v>4881</v>
      </c>
      <c r="D7533" s="362" t="s">
        <v>4882</v>
      </c>
      <c r="E7533" s="362">
        <v>34</v>
      </c>
      <c r="F7533" s="364">
        <v>24763106</v>
      </c>
      <c r="G7533" s="363">
        <v>27247631068</v>
      </c>
      <c r="H7533" s="365">
        <v>27638</v>
      </c>
      <c r="I7533" s="388">
        <v>1</v>
      </c>
      <c r="J7533" s="378">
        <v>9</v>
      </c>
      <c r="K7533" s="381">
        <v>1975</v>
      </c>
      <c r="L7533" s="369">
        <f t="shared" ca="1" si="117"/>
        <v>48</v>
      </c>
      <c r="M7533" s="299" t="s">
        <v>20</v>
      </c>
      <c r="N7533" s="10" t="s">
        <v>28854</v>
      </c>
      <c r="O7533" s="389" t="s">
        <v>177</v>
      </c>
      <c r="P7533" s="386" t="s">
        <v>177</v>
      </c>
    </row>
    <row r="7534" spans="1:16" s="8" customFormat="1" ht="15" customHeight="1" x14ac:dyDescent="0.25">
      <c r="A7534" s="362" t="s">
        <v>23</v>
      </c>
      <c r="B7534" s="362" t="s">
        <v>22115</v>
      </c>
      <c r="C7534" s="340" t="s">
        <v>4879</v>
      </c>
      <c r="D7534" s="362" t="s">
        <v>4880</v>
      </c>
      <c r="E7534" s="362">
        <v>30</v>
      </c>
      <c r="F7534" s="364">
        <v>23791491</v>
      </c>
      <c r="G7534" s="363">
        <v>27237914916</v>
      </c>
      <c r="H7534" s="365">
        <v>27132</v>
      </c>
      <c r="I7534" s="388">
        <v>13</v>
      </c>
      <c r="J7534" s="378">
        <v>4</v>
      </c>
      <c r="K7534" s="381">
        <v>1974</v>
      </c>
      <c r="L7534" s="369">
        <f t="shared" ca="1" si="117"/>
        <v>50</v>
      </c>
      <c r="M7534" s="299" t="s">
        <v>20</v>
      </c>
      <c r="N7534" s="10" t="s">
        <v>28854</v>
      </c>
      <c r="O7534" s="389" t="s">
        <v>29319</v>
      </c>
      <c r="P7534" s="386">
        <v>43647</v>
      </c>
    </row>
    <row r="7535" spans="1:16" s="8" customFormat="1" ht="15" customHeight="1" x14ac:dyDescent="0.25">
      <c r="A7535" s="362" t="s">
        <v>59</v>
      </c>
      <c r="B7535" s="362" t="s">
        <v>22115</v>
      </c>
      <c r="C7535" s="340" t="s">
        <v>4877</v>
      </c>
      <c r="D7535" s="362" t="s">
        <v>4878</v>
      </c>
      <c r="E7535" s="362">
        <v>32</v>
      </c>
      <c r="F7535" s="364">
        <v>20657073</v>
      </c>
      <c r="G7535" s="363">
        <v>27206570739</v>
      </c>
      <c r="H7535" s="365">
        <v>25228</v>
      </c>
      <c r="I7535" s="388">
        <v>25</v>
      </c>
      <c r="J7535" s="378">
        <v>1</v>
      </c>
      <c r="K7535" s="381">
        <v>1969</v>
      </c>
      <c r="L7535" s="369">
        <f t="shared" ca="1" si="117"/>
        <v>55</v>
      </c>
      <c r="M7535" s="299" t="s">
        <v>20</v>
      </c>
      <c r="N7535" s="10" t="s">
        <v>28854</v>
      </c>
      <c r="O7535" s="389" t="s">
        <v>36062</v>
      </c>
      <c r="P7535" s="386">
        <v>40182</v>
      </c>
    </row>
    <row r="7536" spans="1:16" s="8" customFormat="1" ht="15" customHeight="1" x14ac:dyDescent="0.25">
      <c r="A7536" s="362" t="s">
        <v>972</v>
      </c>
      <c r="B7536" s="362" t="s">
        <v>22115</v>
      </c>
      <c r="C7536" s="340" t="s">
        <v>4875</v>
      </c>
      <c r="D7536" s="362" t="s">
        <v>4876</v>
      </c>
      <c r="E7536" s="362">
        <v>30</v>
      </c>
      <c r="F7536" s="364">
        <v>23594034</v>
      </c>
      <c r="G7536" s="363">
        <v>27235940340</v>
      </c>
      <c r="H7536" s="365">
        <v>26905</v>
      </c>
      <c r="I7536" s="388">
        <v>29</v>
      </c>
      <c r="J7536" s="378">
        <v>8</v>
      </c>
      <c r="K7536" s="381">
        <v>1973</v>
      </c>
      <c r="L7536" s="369">
        <f t="shared" ca="1" si="117"/>
        <v>50</v>
      </c>
      <c r="M7536" s="299" t="s">
        <v>20</v>
      </c>
      <c r="N7536" s="10" t="s">
        <v>28854</v>
      </c>
      <c r="O7536" s="389" t="s">
        <v>29329</v>
      </c>
      <c r="P7536" s="386">
        <v>43831</v>
      </c>
    </row>
    <row r="7537" spans="1:16" s="8" customFormat="1" ht="15" customHeight="1" x14ac:dyDescent="0.25">
      <c r="A7537" s="362" t="s">
        <v>46</v>
      </c>
      <c r="B7537" s="362" t="s">
        <v>22115</v>
      </c>
      <c r="C7537" s="340" t="s">
        <v>4873</v>
      </c>
      <c r="D7537" s="362" t="s">
        <v>4874</v>
      </c>
      <c r="E7537" s="362">
        <v>30</v>
      </c>
      <c r="F7537" s="364">
        <v>23413041</v>
      </c>
      <c r="G7537" s="363">
        <v>27234130418</v>
      </c>
      <c r="H7537" s="365">
        <v>26849</v>
      </c>
      <c r="I7537" s="388">
        <v>4</v>
      </c>
      <c r="J7537" s="378">
        <v>7</v>
      </c>
      <c r="K7537" s="381">
        <v>1973</v>
      </c>
      <c r="L7537" s="369">
        <f t="shared" ca="1" si="117"/>
        <v>50</v>
      </c>
      <c r="M7537" s="299" t="s">
        <v>20</v>
      </c>
      <c r="N7537" s="10" t="s">
        <v>28854</v>
      </c>
      <c r="O7537" s="389" t="s">
        <v>29339</v>
      </c>
      <c r="P7537" s="386">
        <v>43586</v>
      </c>
    </row>
    <row r="7538" spans="1:16" s="8" customFormat="1" ht="15" customHeight="1" x14ac:dyDescent="0.25">
      <c r="A7538" s="362" t="s">
        <v>46</v>
      </c>
      <c r="B7538" s="362" t="s">
        <v>22115</v>
      </c>
      <c r="C7538" s="340" t="s">
        <v>4871</v>
      </c>
      <c r="D7538" s="362" t="s">
        <v>4872</v>
      </c>
      <c r="E7538" s="362">
        <v>34</v>
      </c>
      <c r="F7538" s="364">
        <v>22293583</v>
      </c>
      <c r="G7538" s="363">
        <v>27222935836</v>
      </c>
      <c r="H7538" s="365">
        <v>26163</v>
      </c>
      <c r="I7538" s="388">
        <v>18</v>
      </c>
      <c r="J7538" s="378">
        <v>8</v>
      </c>
      <c r="K7538" s="381">
        <v>1971</v>
      </c>
      <c r="L7538" s="369">
        <f t="shared" ca="1" si="117"/>
        <v>52</v>
      </c>
      <c r="M7538" s="299" t="s">
        <v>20</v>
      </c>
      <c r="N7538" s="10" t="s">
        <v>28854</v>
      </c>
      <c r="O7538" s="389" t="s">
        <v>177</v>
      </c>
      <c r="P7538" s="386" t="s">
        <v>177</v>
      </c>
    </row>
    <row r="7539" spans="1:16" s="8" customFormat="1" ht="15" customHeight="1" x14ac:dyDescent="0.25">
      <c r="A7539" s="362" t="s">
        <v>46</v>
      </c>
      <c r="B7539" s="362" t="s">
        <v>22115</v>
      </c>
      <c r="C7539" s="340" t="s">
        <v>4869</v>
      </c>
      <c r="D7539" s="362" t="s">
        <v>4870</v>
      </c>
      <c r="E7539" s="362">
        <v>30</v>
      </c>
      <c r="F7539" s="364">
        <v>24220700</v>
      </c>
      <c r="G7539" s="363">
        <v>27242207004</v>
      </c>
      <c r="H7539" s="365">
        <v>27317</v>
      </c>
      <c r="I7539" s="388">
        <v>15</v>
      </c>
      <c r="J7539" s="378">
        <v>10</v>
      </c>
      <c r="K7539" s="381">
        <v>1974</v>
      </c>
      <c r="L7539" s="369">
        <f t="shared" ca="1" si="117"/>
        <v>49</v>
      </c>
      <c r="M7539" s="299" t="s">
        <v>20</v>
      </c>
      <c r="N7539" s="10" t="s">
        <v>28854</v>
      </c>
      <c r="O7539" s="389" t="s">
        <v>29319</v>
      </c>
      <c r="P7539" s="386">
        <v>43647</v>
      </c>
    </row>
    <row r="7540" spans="1:16" s="8" customFormat="1" ht="15" customHeight="1" x14ac:dyDescent="0.25">
      <c r="A7540" s="362" t="s">
        <v>46</v>
      </c>
      <c r="B7540" s="362" t="s">
        <v>22115</v>
      </c>
      <c r="C7540" s="340" t="s">
        <v>4867</v>
      </c>
      <c r="D7540" s="362" t="s">
        <v>4868</v>
      </c>
      <c r="E7540" s="362">
        <v>32</v>
      </c>
      <c r="F7540" s="364">
        <v>21626455</v>
      </c>
      <c r="G7540" s="363">
        <v>27216264555</v>
      </c>
      <c r="H7540" s="365">
        <v>25815</v>
      </c>
      <c r="I7540" s="388">
        <v>4</v>
      </c>
      <c r="J7540" s="378">
        <v>9</v>
      </c>
      <c r="K7540" s="381">
        <v>1970</v>
      </c>
      <c r="L7540" s="369">
        <f t="shared" ca="1" si="117"/>
        <v>53</v>
      </c>
      <c r="M7540" s="299" t="s">
        <v>20</v>
      </c>
      <c r="N7540" s="10" t="s">
        <v>28854</v>
      </c>
      <c r="O7540" s="389" t="s">
        <v>30753</v>
      </c>
      <c r="P7540" s="386">
        <v>40909</v>
      </c>
    </row>
    <row r="7541" spans="1:16" s="8" customFormat="1" ht="15" customHeight="1" x14ac:dyDescent="0.25">
      <c r="A7541" s="362" t="s">
        <v>99</v>
      </c>
      <c r="B7541" s="362" t="s">
        <v>22115</v>
      </c>
      <c r="C7541" s="340" t="s">
        <v>4865</v>
      </c>
      <c r="D7541" s="362" t="s">
        <v>4866</v>
      </c>
      <c r="E7541" s="362">
        <v>30</v>
      </c>
      <c r="F7541" s="364">
        <v>17986659</v>
      </c>
      <c r="G7541" s="363">
        <v>27179866590</v>
      </c>
      <c r="H7541" s="365">
        <v>24514</v>
      </c>
      <c r="I7541" s="388">
        <v>11</v>
      </c>
      <c r="J7541" s="378">
        <v>2</v>
      </c>
      <c r="K7541" s="381">
        <v>1967</v>
      </c>
      <c r="L7541" s="369">
        <f t="shared" ca="1" si="117"/>
        <v>57</v>
      </c>
      <c r="M7541" s="299" t="s">
        <v>20</v>
      </c>
      <c r="N7541" s="10" t="s">
        <v>28854</v>
      </c>
      <c r="O7541" s="389" t="s">
        <v>29360</v>
      </c>
      <c r="P7541" s="386">
        <v>43282</v>
      </c>
    </row>
    <row r="7542" spans="1:16" s="8" customFormat="1" ht="15" customHeight="1" x14ac:dyDescent="0.25">
      <c r="A7542" s="362" t="s">
        <v>800</v>
      </c>
      <c r="B7542" s="362" t="s">
        <v>22115</v>
      </c>
      <c r="C7542" s="340" t="s">
        <v>4863</v>
      </c>
      <c r="D7542" s="362" t="s">
        <v>4864</v>
      </c>
      <c r="E7542" s="362">
        <v>30</v>
      </c>
      <c r="F7542" s="364">
        <v>24931156</v>
      </c>
      <c r="G7542" s="363">
        <v>27249311567</v>
      </c>
      <c r="H7542" s="365">
        <v>27662</v>
      </c>
      <c r="I7542" s="388">
        <v>25</v>
      </c>
      <c r="J7542" s="378">
        <v>9</v>
      </c>
      <c r="K7542" s="381">
        <v>1975</v>
      </c>
      <c r="L7542" s="369">
        <f t="shared" ca="1" si="117"/>
        <v>48</v>
      </c>
      <c r="M7542" s="299" t="s">
        <v>20</v>
      </c>
      <c r="N7542" s="10" t="s">
        <v>28854</v>
      </c>
      <c r="O7542" s="389" t="s">
        <v>29319</v>
      </c>
      <c r="P7542" s="386">
        <v>43647</v>
      </c>
    </row>
    <row r="7543" spans="1:16" s="8" customFormat="1" ht="15" customHeight="1" x14ac:dyDescent="0.25">
      <c r="A7543" s="362" t="s">
        <v>46</v>
      </c>
      <c r="B7543" s="362" t="s">
        <v>22115</v>
      </c>
      <c r="C7543" s="340" t="s">
        <v>4862</v>
      </c>
      <c r="D7543" s="362" t="s">
        <v>4861</v>
      </c>
      <c r="E7543" s="362">
        <v>30</v>
      </c>
      <c r="F7543" s="364">
        <v>23772481</v>
      </c>
      <c r="G7543" s="363">
        <v>27237724815</v>
      </c>
      <c r="H7543" s="365">
        <v>27193</v>
      </c>
      <c r="I7543" s="388">
        <v>13</v>
      </c>
      <c r="J7543" s="378">
        <v>6</v>
      </c>
      <c r="K7543" s="381">
        <v>1974</v>
      </c>
      <c r="L7543" s="369">
        <f t="shared" ca="1" si="117"/>
        <v>49</v>
      </c>
      <c r="M7543" s="299" t="s">
        <v>20</v>
      </c>
      <c r="N7543" s="10" t="s">
        <v>28854</v>
      </c>
      <c r="O7543" s="389" t="s">
        <v>29349</v>
      </c>
      <c r="P7543" s="386">
        <v>44075</v>
      </c>
    </row>
    <row r="7544" spans="1:16" s="8" customFormat="1" ht="15" customHeight="1" x14ac:dyDescent="0.25">
      <c r="A7544" s="362" t="s">
        <v>46</v>
      </c>
      <c r="B7544" s="362" t="s">
        <v>22115</v>
      </c>
      <c r="C7544" s="340" t="s">
        <v>4858</v>
      </c>
      <c r="D7544" s="362" t="s">
        <v>29377</v>
      </c>
      <c r="E7544" s="362">
        <v>30</v>
      </c>
      <c r="F7544" s="364">
        <v>21793648</v>
      </c>
      <c r="G7544" s="363">
        <v>27217936484</v>
      </c>
      <c r="H7544" s="365">
        <v>25920</v>
      </c>
      <c r="I7544" s="388">
        <v>18</v>
      </c>
      <c r="J7544" s="378">
        <v>12</v>
      </c>
      <c r="K7544" s="381">
        <v>1970</v>
      </c>
      <c r="L7544" s="369">
        <f t="shared" ca="1" si="117"/>
        <v>53</v>
      </c>
      <c r="M7544" s="299" t="s">
        <v>20</v>
      </c>
      <c r="N7544" s="10" t="s">
        <v>28854</v>
      </c>
      <c r="O7544" s="389" t="s">
        <v>29363</v>
      </c>
      <c r="P7544" s="386">
        <v>43344</v>
      </c>
    </row>
    <row r="7545" spans="1:16" s="8" customFormat="1" ht="15" customHeight="1" x14ac:dyDescent="0.25">
      <c r="A7545" s="362" t="s">
        <v>27</v>
      </c>
      <c r="B7545" s="362" t="s">
        <v>22115</v>
      </c>
      <c r="C7545" s="340" t="s">
        <v>4856</v>
      </c>
      <c r="D7545" s="362" t="s">
        <v>4857</v>
      </c>
      <c r="E7545" s="362">
        <v>30</v>
      </c>
      <c r="F7545" s="364">
        <v>24448164</v>
      </c>
      <c r="G7545" s="363">
        <v>27244481642</v>
      </c>
      <c r="H7545" s="365">
        <v>27447</v>
      </c>
      <c r="I7545" s="388">
        <v>22</v>
      </c>
      <c r="J7545" s="378">
        <v>2</v>
      </c>
      <c r="K7545" s="381">
        <v>1975</v>
      </c>
      <c r="L7545" s="369">
        <f t="shared" ca="1" si="117"/>
        <v>49</v>
      </c>
      <c r="M7545" s="299" t="s">
        <v>20</v>
      </c>
      <c r="N7545" s="10" t="s">
        <v>28854</v>
      </c>
      <c r="O7545" s="389" t="s">
        <v>29320</v>
      </c>
      <c r="P7545" s="386">
        <v>43466</v>
      </c>
    </row>
    <row r="7546" spans="1:16" s="8" customFormat="1" ht="15" customHeight="1" x14ac:dyDescent="0.25">
      <c r="A7546" s="362" t="s">
        <v>46</v>
      </c>
      <c r="B7546" s="362" t="s">
        <v>22115</v>
      </c>
      <c r="C7546" s="340" t="s">
        <v>4855</v>
      </c>
      <c r="D7546" s="362" t="s">
        <v>4854</v>
      </c>
      <c r="E7546" s="362">
        <v>30</v>
      </c>
      <c r="F7546" s="364">
        <v>24448113</v>
      </c>
      <c r="G7546" s="363">
        <v>27244481138</v>
      </c>
      <c r="H7546" s="365">
        <v>27442</v>
      </c>
      <c r="I7546" s="388">
        <v>17</v>
      </c>
      <c r="J7546" s="378">
        <v>2</v>
      </c>
      <c r="K7546" s="381">
        <v>1975</v>
      </c>
      <c r="L7546" s="369">
        <f t="shared" ca="1" si="117"/>
        <v>49</v>
      </c>
      <c r="M7546" s="299" t="s">
        <v>20</v>
      </c>
      <c r="N7546" s="10" t="s">
        <v>28854</v>
      </c>
      <c r="O7546" s="389" t="s">
        <v>29314</v>
      </c>
      <c r="P7546" s="386">
        <v>43952</v>
      </c>
    </row>
    <row r="7547" spans="1:16" s="8" customFormat="1" ht="15" customHeight="1" x14ac:dyDescent="0.25">
      <c r="A7547" s="362" t="s">
        <v>46</v>
      </c>
      <c r="B7547" s="362" t="s">
        <v>22115</v>
      </c>
      <c r="C7547" s="340" t="s">
        <v>4849</v>
      </c>
      <c r="D7547" s="362" t="s">
        <v>4850</v>
      </c>
      <c r="E7547" s="362">
        <v>32</v>
      </c>
      <c r="F7547" s="364">
        <v>23593825</v>
      </c>
      <c r="G7547" s="363">
        <v>27235938257</v>
      </c>
      <c r="H7547" s="365">
        <v>27016</v>
      </c>
      <c r="I7547" s="388">
        <v>18</v>
      </c>
      <c r="J7547" s="378">
        <v>12</v>
      </c>
      <c r="K7547" s="381">
        <v>1973</v>
      </c>
      <c r="L7547" s="369">
        <f t="shared" ca="1" si="117"/>
        <v>50</v>
      </c>
      <c r="M7547" s="299" t="s">
        <v>20</v>
      </c>
      <c r="N7547" s="10" t="s">
        <v>28854</v>
      </c>
      <c r="O7547" s="389" t="s">
        <v>30753</v>
      </c>
      <c r="P7547" s="386">
        <v>40909</v>
      </c>
    </row>
    <row r="7548" spans="1:16" s="8" customFormat="1" ht="15" customHeight="1" x14ac:dyDescent="0.25">
      <c r="A7548" s="362" t="s">
        <v>27</v>
      </c>
      <c r="B7548" s="362" t="s">
        <v>22115</v>
      </c>
      <c r="C7548" s="340" t="s">
        <v>4847</v>
      </c>
      <c r="D7548" s="362" t="s">
        <v>4848</v>
      </c>
      <c r="E7548" s="362">
        <v>31</v>
      </c>
      <c r="F7548" s="364">
        <v>20867734</v>
      </c>
      <c r="G7548" s="363">
        <v>27208677344</v>
      </c>
      <c r="H7548" s="365">
        <v>25360</v>
      </c>
      <c r="I7548" s="388">
        <v>6</v>
      </c>
      <c r="J7548" s="378">
        <v>6</v>
      </c>
      <c r="K7548" s="381">
        <v>1969</v>
      </c>
      <c r="L7548" s="369">
        <f t="shared" ca="1" si="117"/>
        <v>54</v>
      </c>
      <c r="M7548" s="299" t="s">
        <v>20</v>
      </c>
      <c r="N7548" s="10" t="s">
        <v>28854</v>
      </c>
      <c r="O7548" s="389" t="s">
        <v>30777</v>
      </c>
      <c r="P7548" s="386">
        <v>42559</v>
      </c>
    </row>
    <row r="7549" spans="1:16" s="8" customFormat="1" ht="15" customHeight="1" x14ac:dyDescent="0.25">
      <c r="A7549" s="362" t="s">
        <v>800</v>
      </c>
      <c r="B7549" s="362" t="s">
        <v>22115</v>
      </c>
      <c r="C7549" s="340" t="s">
        <v>4845</v>
      </c>
      <c r="D7549" s="362" t="s">
        <v>4846</v>
      </c>
      <c r="E7549" s="362">
        <v>30</v>
      </c>
      <c r="F7549" s="364">
        <v>22131366</v>
      </c>
      <c r="G7549" s="363">
        <v>27221313661</v>
      </c>
      <c r="H7549" s="365">
        <v>26203</v>
      </c>
      <c r="I7549" s="388">
        <v>27</v>
      </c>
      <c r="J7549" s="378">
        <v>9</v>
      </c>
      <c r="K7549" s="381">
        <v>1971</v>
      </c>
      <c r="L7549" s="369">
        <f t="shared" ca="1" si="117"/>
        <v>52</v>
      </c>
      <c r="M7549" s="299" t="s">
        <v>20</v>
      </c>
      <c r="N7549" s="10" t="s">
        <v>28854</v>
      </c>
      <c r="O7549" s="389" t="s">
        <v>29329</v>
      </c>
      <c r="P7549" s="386">
        <v>43831</v>
      </c>
    </row>
    <row r="7550" spans="1:16" s="8" customFormat="1" ht="15" customHeight="1" x14ac:dyDescent="0.25">
      <c r="A7550" s="362" t="s">
        <v>46</v>
      </c>
      <c r="B7550" s="362" t="s">
        <v>22115</v>
      </c>
      <c r="C7550" s="340" t="s">
        <v>4843</v>
      </c>
      <c r="D7550" s="362" t="s">
        <v>4844</v>
      </c>
      <c r="E7550" s="362">
        <v>30</v>
      </c>
      <c r="F7550" s="364">
        <v>23591044</v>
      </c>
      <c r="G7550" s="363">
        <v>27235910441</v>
      </c>
      <c r="H7550" s="365">
        <v>26910</v>
      </c>
      <c r="I7550" s="388">
        <v>3</v>
      </c>
      <c r="J7550" s="378">
        <v>9</v>
      </c>
      <c r="K7550" s="381">
        <v>1973</v>
      </c>
      <c r="L7550" s="369">
        <f t="shared" ca="1" si="117"/>
        <v>50</v>
      </c>
      <c r="M7550" s="299" t="s">
        <v>20</v>
      </c>
      <c r="N7550" s="10" t="s">
        <v>28854</v>
      </c>
      <c r="O7550" s="389" t="s">
        <v>29342</v>
      </c>
      <c r="P7550" s="386">
        <v>43252</v>
      </c>
    </row>
    <row r="7551" spans="1:16" s="8" customFormat="1" ht="15" customHeight="1" x14ac:dyDescent="0.25">
      <c r="A7551" s="362" t="s">
        <v>252</v>
      </c>
      <c r="B7551" s="362" t="s">
        <v>22115</v>
      </c>
      <c r="C7551" s="340" t="s">
        <v>4841</v>
      </c>
      <c r="D7551" s="362" t="s">
        <v>4842</v>
      </c>
      <c r="E7551" s="362">
        <v>30</v>
      </c>
      <c r="F7551" s="364">
        <v>17960205</v>
      </c>
      <c r="G7551" s="363">
        <v>27179602054</v>
      </c>
      <c r="H7551" s="365">
        <v>24171</v>
      </c>
      <c r="I7551" s="388">
        <v>5</v>
      </c>
      <c r="J7551" s="378">
        <v>3</v>
      </c>
      <c r="K7551" s="381">
        <v>1966</v>
      </c>
      <c r="L7551" s="369">
        <f t="shared" ca="1" si="117"/>
        <v>58</v>
      </c>
      <c r="M7551" s="299" t="s">
        <v>20</v>
      </c>
      <c r="N7551" s="10" t="s">
        <v>28854</v>
      </c>
      <c r="O7551" s="389" t="s">
        <v>29339</v>
      </c>
      <c r="P7551" s="386">
        <v>43586</v>
      </c>
    </row>
    <row r="7552" spans="1:16" s="8" customFormat="1" ht="15" customHeight="1" x14ac:dyDescent="0.25">
      <c r="A7552" s="362" t="s">
        <v>161</v>
      </c>
      <c r="B7552" s="362" t="s">
        <v>22115</v>
      </c>
      <c r="C7552" s="340" t="s">
        <v>4839</v>
      </c>
      <c r="D7552" s="362" t="s">
        <v>4840</v>
      </c>
      <c r="E7552" s="362">
        <v>31</v>
      </c>
      <c r="F7552" s="364">
        <v>21660675</v>
      </c>
      <c r="G7552" s="363">
        <v>27216606758</v>
      </c>
      <c r="H7552" s="365">
        <v>26390</v>
      </c>
      <c r="I7552" s="388">
        <v>1</v>
      </c>
      <c r="J7552" s="378">
        <v>4</v>
      </c>
      <c r="K7552" s="381">
        <v>1972</v>
      </c>
      <c r="L7552" s="369">
        <f t="shared" ca="1" si="117"/>
        <v>52</v>
      </c>
      <c r="M7552" s="299" t="s">
        <v>20</v>
      </c>
      <c r="N7552" s="10" t="s">
        <v>28854</v>
      </c>
      <c r="O7552" s="389" t="s">
        <v>30739</v>
      </c>
      <c r="P7552" s="386">
        <v>40687</v>
      </c>
    </row>
    <row r="7553" spans="1:16" s="8" customFormat="1" ht="15" customHeight="1" x14ac:dyDescent="0.25">
      <c r="A7553" s="362" t="s">
        <v>27</v>
      </c>
      <c r="B7553" s="362" t="s">
        <v>22115</v>
      </c>
      <c r="C7553" s="340" t="s">
        <v>4837</v>
      </c>
      <c r="D7553" s="362" t="s">
        <v>4838</v>
      </c>
      <c r="E7553" s="362" t="s">
        <v>30</v>
      </c>
      <c r="F7553" s="364">
        <v>17785272</v>
      </c>
      <c r="G7553" s="363">
        <v>23177852724</v>
      </c>
      <c r="H7553" s="365">
        <v>24015</v>
      </c>
      <c r="I7553" s="388">
        <v>30</v>
      </c>
      <c r="J7553" s="378">
        <v>9</v>
      </c>
      <c r="K7553" s="381">
        <v>1965</v>
      </c>
      <c r="L7553" s="369">
        <f t="shared" ca="1" si="117"/>
        <v>58</v>
      </c>
      <c r="M7553" s="299" t="s">
        <v>20</v>
      </c>
      <c r="N7553" s="10" t="s">
        <v>28854</v>
      </c>
      <c r="O7553" s="389" t="s">
        <v>177</v>
      </c>
      <c r="P7553" s="386" t="s">
        <v>177</v>
      </c>
    </row>
    <row r="7554" spans="1:16" s="8" customFormat="1" ht="15" customHeight="1" x14ac:dyDescent="0.25">
      <c r="A7554" s="362" t="s">
        <v>46</v>
      </c>
      <c r="B7554" s="362" t="s">
        <v>22115</v>
      </c>
      <c r="C7554" s="340" t="s">
        <v>4835</v>
      </c>
      <c r="D7554" s="362" t="s">
        <v>4836</v>
      </c>
      <c r="E7554" s="362">
        <v>31</v>
      </c>
      <c r="F7554" s="364">
        <v>24636048</v>
      </c>
      <c r="G7554" s="363">
        <v>27246360486</v>
      </c>
      <c r="H7554" s="365">
        <v>27522</v>
      </c>
      <c r="I7554" s="388">
        <v>8</v>
      </c>
      <c r="J7554" s="378">
        <v>5</v>
      </c>
      <c r="K7554" s="381">
        <v>1975</v>
      </c>
      <c r="L7554" s="369">
        <f t="shared" ref="L7554:L7617" ca="1" si="118">DATEDIF(H7554,TODAY(),"Y")</f>
        <v>48</v>
      </c>
      <c r="M7554" s="299" t="s">
        <v>20</v>
      </c>
      <c r="N7554" s="10" t="s">
        <v>28854</v>
      </c>
      <c r="O7554" s="389" t="s">
        <v>30735</v>
      </c>
      <c r="P7554" s="386">
        <v>42217</v>
      </c>
    </row>
    <row r="7555" spans="1:16" s="8" customFormat="1" ht="15" customHeight="1" x14ac:dyDescent="0.25">
      <c r="A7555" s="362" t="s">
        <v>27</v>
      </c>
      <c r="B7555" s="362" t="s">
        <v>22115</v>
      </c>
      <c r="C7555" s="340" t="s">
        <v>4834</v>
      </c>
      <c r="D7555" s="362" t="s">
        <v>4833</v>
      </c>
      <c r="E7555" s="362">
        <v>30</v>
      </c>
      <c r="F7555" s="364">
        <v>23179498</v>
      </c>
      <c r="G7555" s="363">
        <v>27231794986</v>
      </c>
      <c r="H7555" s="365">
        <v>26800</v>
      </c>
      <c r="I7555" s="388">
        <v>16</v>
      </c>
      <c r="J7555" s="378">
        <v>5</v>
      </c>
      <c r="K7555" s="381">
        <v>1973</v>
      </c>
      <c r="L7555" s="369">
        <f t="shared" ca="1" si="118"/>
        <v>50</v>
      </c>
      <c r="M7555" s="299" t="s">
        <v>20</v>
      </c>
      <c r="N7555" s="10" t="s">
        <v>28854</v>
      </c>
      <c r="O7555" s="389" t="s">
        <v>29321</v>
      </c>
      <c r="P7555" s="386">
        <v>44197</v>
      </c>
    </row>
    <row r="7556" spans="1:16" s="8" customFormat="1" ht="15" customHeight="1" x14ac:dyDescent="0.25">
      <c r="A7556" s="362">
        <v>13</v>
      </c>
      <c r="B7556" s="362" t="s">
        <v>22115</v>
      </c>
      <c r="C7556" s="340" t="s">
        <v>4829</v>
      </c>
      <c r="D7556" s="362" t="s">
        <v>4830</v>
      </c>
      <c r="E7556" s="362">
        <v>31</v>
      </c>
      <c r="F7556" s="364">
        <v>24587137</v>
      </c>
      <c r="G7556" s="363">
        <v>27245871371</v>
      </c>
      <c r="H7556" s="365">
        <v>27501</v>
      </c>
      <c r="I7556" s="388">
        <v>17</v>
      </c>
      <c r="J7556" s="378">
        <v>4</v>
      </c>
      <c r="K7556" s="381">
        <v>1975</v>
      </c>
      <c r="L7556" s="369">
        <f t="shared" ca="1" si="118"/>
        <v>49</v>
      </c>
      <c r="M7556" s="299" t="s">
        <v>20</v>
      </c>
      <c r="N7556" s="10" t="s">
        <v>28854</v>
      </c>
      <c r="O7556" s="389" t="s">
        <v>30745</v>
      </c>
      <c r="P7556" s="386">
        <v>41275</v>
      </c>
    </row>
    <row r="7557" spans="1:16" s="8" customFormat="1" ht="15" customHeight="1" x14ac:dyDescent="0.25">
      <c r="A7557" s="362" t="s">
        <v>46</v>
      </c>
      <c r="B7557" s="362" t="s">
        <v>22115</v>
      </c>
      <c r="C7557" s="340" t="s">
        <v>4827</v>
      </c>
      <c r="D7557" s="362" t="s">
        <v>4828</v>
      </c>
      <c r="E7557" s="362">
        <v>31</v>
      </c>
      <c r="F7557" s="364">
        <v>23111062</v>
      </c>
      <c r="G7557" s="363">
        <v>27231110629</v>
      </c>
      <c r="H7557" s="365">
        <v>26606</v>
      </c>
      <c r="I7557" s="388">
        <v>3</v>
      </c>
      <c r="J7557" s="378">
        <v>11</v>
      </c>
      <c r="K7557" s="381">
        <v>1972</v>
      </c>
      <c r="L7557" s="369">
        <f t="shared" ca="1" si="118"/>
        <v>51</v>
      </c>
      <c r="M7557" s="299" t="s">
        <v>20</v>
      </c>
      <c r="N7557" s="10" t="s">
        <v>28854</v>
      </c>
      <c r="O7557" s="389" t="s">
        <v>30761</v>
      </c>
      <c r="P7557" s="386">
        <v>41183</v>
      </c>
    </row>
    <row r="7558" spans="1:16" s="8" customFormat="1" ht="15" customHeight="1" x14ac:dyDescent="0.25">
      <c r="A7558" s="362" t="s">
        <v>46</v>
      </c>
      <c r="B7558" s="362" t="s">
        <v>22115</v>
      </c>
      <c r="C7558" s="340" t="s">
        <v>4825</v>
      </c>
      <c r="D7558" s="362" t="s">
        <v>4826</v>
      </c>
      <c r="E7558" s="362">
        <v>30</v>
      </c>
      <c r="F7558" s="364">
        <v>16831741</v>
      </c>
      <c r="G7558" s="363">
        <v>27168317412</v>
      </c>
      <c r="H7558" s="365">
        <v>22833</v>
      </c>
      <c r="I7558" s="388">
        <v>6</v>
      </c>
      <c r="J7558" s="378">
        <v>7</v>
      </c>
      <c r="K7558" s="381">
        <v>1962</v>
      </c>
      <c r="L7558" s="369">
        <f t="shared" ca="1" si="118"/>
        <v>61</v>
      </c>
      <c r="M7558" s="299" t="s">
        <v>20</v>
      </c>
      <c r="N7558" s="10" t="s">
        <v>28854</v>
      </c>
      <c r="O7558" s="389" t="s">
        <v>29313</v>
      </c>
      <c r="P7558" s="386">
        <v>43160</v>
      </c>
    </row>
    <row r="7559" spans="1:16" s="8" customFormat="1" ht="15" customHeight="1" x14ac:dyDescent="0.25">
      <c r="A7559" s="362" t="s">
        <v>27</v>
      </c>
      <c r="B7559" s="362" t="s">
        <v>22115</v>
      </c>
      <c r="C7559" s="340" t="s">
        <v>4823</v>
      </c>
      <c r="D7559" s="362" t="s">
        <v>4824</v>
      </c>
      <c r="E7559" s="362">
        <v>30</v>
      </c>
      <c r="F7559" s="364">
        <v>23753361</v>
      </c>
      <c r="G7559" s="363">
        <v>27237533610</v>
      </c>
      <c r="H7559" s="365">
        <v>27031</v>
      </c>
      <c r="I7559" s="388">
        <v>2</v>
      </c>
      <c r="J7559" s="378">
        <v>1</v>
      </c>
      <c r="K7559" s="381">
        <v>1974</v>
      </c>
      <c r="L7559" s="369">
        <f t="shared" ca="1" si="118"/>
        <v>50</v>
      </c>
      <c r="M7559" s="299" t="s">
        <v>20</v>
      </c>
      <c r="N7559" s="10" t="s">
        <v>28854</v>
      </c>
      <c r="O7559" s="389" t="s">
        <v>29329</v>
      </c>
      <c r="P7559" s="386">
        <v>43831</v>
      </c>
    </row>
    <row r="7560" spans="1:16" s="8" customFormat="1" ht="15" customHeight="1" x14ac:dyDescent="0.25">
      <c r="A7560" s="362" t="s">
        <v>27</v>
      </c>
      <c r="B7560" s="362" t="s">
        <v>22115</v>
      </c>
      <c r="C7560" s="340" t="s">
        <v>4821</v>
      </c>
      <c r="D7560" s="362" t="s">
        <v>4822</v>
      </c>
      <c r="E7560" s="362">
        <v>31</v>
      </c>
      <c r="F7560" s="364">
        <v>12137163</v>
      </c>
      <c r="G7560" s="363">
        <v>23121371634</v>
      </c>
      <c r="H7560" s="365">
        <v>20349</v>
      </c>
      <c r="I7560" s="388">
        <v>17</v>
      </c>
      <c r="J7560" s="378">
        <v>9</v>
      </c>
      <c r="K7560" s="381">
        <v>1955</v>
      </c>
      <c r="L7560" s="369">
        <f t="shared" ca="1" si="118"/>
        <v>68</v>
      </c>
      <c r="M7560" s="299" t="s">
        <v>20</v>
      </c>
      <c r="N7560" s="10" t="s">
        <v>28854</v>
      </c>
      <c r="O7560" s="389" t="s">
        <v>34624</v>
      </c>
      <c r="P7560" s="386" t="s">
        <v>35732</v>
      </c>
    </row>
    <row r="7561" spans="1:16" s="8" customFormat="1" ht="15" customHeight="1" x14ac:dyDescent="0.25">
      <c r="A7561" s="362" t="s">
        <v>27</v>
      </c>
      <c r="B7561" s="362" t="s">
        <v>22115</v>
      </c>
      <c r="C7561" s="340" t="s">
        <v>4819</v>
      </c>
      <c r="D7561" s="362" t="s">
        <v>4820</v>
      </c>
      <c r="E7561" s="362">
        <v>30</v>
      </c>
      <c r="F7561" s="364">
        <v>21104443</v>
      </c>
      <c r="G7561" s="363">
        <v>27211044433</v>
      </c>
      <c r="H7561" s="365">
        <v>25486</v>
      </c>
      <c r="I7561" s="388">
        <v>10</v>
      </c>
      <c r="J7561" s="378">
        <v>10</v>
      </c>
      <c r="K7561" s="381">
        <v>1969</v>
      </c>
      <c r="L7561" s="369">
        <f t="shared" ca="1" si="118"/>
        <v>54</v>
      </c>
      <c r="M7561" s="299" t="s">
        <v>20</v>
      </c>
      <c r="N7561" s="10" t="s">
        <v>28854</v>
      </c>
      <c r="O7561" s="389" t="s">
        <v>29332</v>
      </c>
      <c r="P7561" s="386">
        <v>43862</v>
      </c>
    </row>
    <row r="7562" spans="1:16" s="8" customFormat="1" ht="15" customHeight="1" x14ac:dyDescent="0.25">
      <c r="A7562" s="362" t="s">
        <v>27</v>
      </c>
      <c r="B7562" s="362" t="s">
        <v>22115</v>
      </c>
      <c r="C7562" s="340" t="s">
        <v>31405</v>
      </c>
      <c r="D7562" s="362" t="s">
        <v>31580</v>
      </c>
      <c r="E7562" s="362">
        <v>30</v>
      </c>
      <c r="F7562" s="364">
        <v>24717626</v>
      </c>
      <c r="G7562" s="363">
        <v>27247176263</v>
      </c>
      <c r="H7562" s="365">
        <v>27623</v>
      </c>
      <c r="I7562" s="388">
        <v>17</v>
      </c>
      <c r="J7562" s="378">
        <v>8</v>
      </c>
      <c r="K7562" s="381">
        <v>1975</v>
      </c>
      <c r="L7562" s="369">
        <f t="shared" ca="1" si="118"/>
        <v>48</v>
      </c>
      <c r="M7562" s="299" t="s">
        <v>20</v>
      </c>
      <c r="N7562" s="10" t="s">
        <v>28854</v>
      </c>
      <c r="O7562" s="389" t="s">
        <v>31910</v>
      </c>
      <c r="P7562" s="386">
        <v>44562</v>
      </c>
    </row>
    <row r="7563" spans="1:16" s="8" customFormat="1" ht="15" customHeight="1" x14ac:dyDescent="0.25">
      <c r="A7563" s="362" t="s">
        <v>800</v>
      </c>
      <c r="B7563" s="362" t="s">
        <v>22115</v>
      </c>
      <c r="C7563" s="340" t="s">
        <v>4817</v>
      </c>
      <c r="D7563" s="362" t="s">
        <v>4818</v>
      </c>
      <c r="E7563" s="362">
        <v>30</v>
      </c>
      <c r="F7563" s="364">
        <v>24032720</v>
      </c>
      <c r="G7563" s="363">
        <v>20240327202</v>
      </c>
      <c r="H7563" s="365">
        <v>27405</v>
      </c>
      <c r="I7563" s="388">
        <v>11</v>
      </c>
      <c r="J7563" s="378">
        <v>1</v>
      </c>
      <c r="K7563" s="381">
        <v>1975</v>
      </c>
      <c r="L7563" s="369">
        <f t="shared" ca="1" si="118"/>
        <v>49</v>
      </c>
      <c r="M7563" s="299" t="s">
        <v>20</v>
      </c>
      <c r="N7563" s="10" t="s">
        <v>40415</v>
      </c>
      <c r="O7563" s="389" t="s">
        <v>29320</v>
      </c>
      <c r="P7563" s="386">
        <v>43466</v>
      </c>
    </row>
    <row r="7564" spans="1:16" s="8" customFormat="1" ht="15" customHeight="1" x14ac:dyDescent="0.25">
      <c r="A7564" s="362" t="s">
        <v>27</v>
      </c>
      <c r="B7564" s="362" t="s">
        <v>22115</v>
      </c>
      <c r="C7564" s="340" t="s">
        <v>4815</v>
      </c>
      <c r="D7564" s="362" t="s">
        <v>4816</v>
      </c>
      <c r="E7564" s="362">
        <v>30</v>
      </c>
      <c r="F7564" s="364">
        <v>18027243</v>
      </c>
      <c r="G7564" s="363">
        <v>27180272432</v>
      </c>
      <c r="H7564" s="365">
        <v>24627</v>
      </c>
      <c r="I7564" s="388">
        <v>4</v>
      </c>
      <c r="J7564" s="378">
        <v>6</v>
      </c>
      <c r="K7564" s="381">
        <v>1967</v>
      </c>
      <c r="L7564" s="369">
        <f t="shared" ca="1" si="118"/>
        <v>56</v>
      </c>
      <c r="M7564" s="299" t="s">
        <v>20</v>
      </c>
      <c r="N7564" s="10" t="s">
        <v>28854</v>
      </c>
      <c r="O7564" s="389" t="s">
        <v>29363</v>
      </c>
      <c r="P7564" s="386">
        <v>43344</v>
      </c>
    </row>
    <row r="7565" spans="1:16" s="8" customFormat="1" ht="15" customHeight="1" x14ac:dyDescent="0.25">
      <c r="A7565" s="362" t="s">
        <v>27</v>
      </c>
      <c r="B7565" s="362" t="s">
        <v>22115</v>
      </c>
      <c r="C7565" s="340" t="s">
        <v>4813</v>
      </c>
      <c r="D7565" s="362" t="s">
        <v>4814</v>
      </c>
      <c r="E7565" s="362">
        <v>32</v>
      </c>
      <c r="F7565" s="364">
        <v>17778608</v>
      </c>
      <c r="G7565" s="363">
        <v>20177786080</v>
      </c>
      <c r="H7565" s="365">
        <v>24202</v>
      </c>
      <c r="I7565" s="388">
        <v>5</v>
      </c>
      <c r="J7565" s="378">
        <v>4</v>
      </c>
      <c r="K7565" s="381">
        <v>1966</v>
      </c>
      <c r="L7565" s="369">
        <f t="shared" ca="1" si="118"/>
        <v>58</v>
      </c>
      <c r="M7565" s="299" t="s">
        <v>20</v>
      </c>
      <c r="N7565" s="10" t="s">
        <v>40415</v>
      </c>
      <c r="O7565" s="389" t="s">
        <v>30742</v>
      </c>
      <c r="P7565" s="386">
        <v>41426</v>
      </c>
    </row>
    <row r="7566" spans="1:16" s="8" customFormat="1" ht="15" customHeight="1" x14ac:dyDescent="0.25">
      <c r="A7566" s="362" t="s">
        <v>27</v>
      </c>
      <c r="B7566" s="362" t="s">
        <v>22115</v>
      </c>
      <c r="C7566" s="340" t="s">
        <v>4811</v>
      </c>
      <c r="D7566" s="362" t="s">
        <v>4812</v>
      </c>
      <c r="E7566" s="362">
        <v>30</v>
      </c>
      <c r="F7566" s="364">
        <v>20911683</v>
      </c>
      <c r="G7566" s="363">
        <v>27209116834</v>
      </c>
      <c r="H7566" s="365">
        <v>25429</v>
      </c>
      <c r="I7566" s="388">
        <v>14</v>
      </c>
      <c r="J7566" s="378">
        <v>8</v>
      </c>
      <c r="K7566" s="381">
        <v>1969</v>
      </c>
      <c r="L7566" s="369">
        <f t="shared" ca="1" si="118"/>
        <v>54</v>
      </c>
      <c r="M7566" s="299" t="s">
        <v>20</v>
      </c>
      <c r="N7566" s="10" t="s">
        <v>28854</v>
      </c>
      <c r="O7566" s="389" t="s">
        <v>29320</v>
      </c>
      <c r="P7566" s="386">
        <v>43466</v>
      </c>
    </row>
    <row r="7567" spans="1:16" s="8" customFormat="1" ht="15" customHeight="1" x14ac:dyDescent="0.25">
      <c r="A7567" s="362" t="s">
        <v>46</v>
      </c>
      <c r="B7567" s="362" t="s">
        <v>22115</v>
      </c>
      <c r="C7567" s="340" t="s">
        <v>4808</v>
      </c>
      <c r="D7567" s="362" t="s">
        <v>4809</v>
      </c>
      <c r="E7567" s="362">
        <v>30</v>
      </c>
      <c r="F7567" s="364">
        <v>23338369</v>
      </c>
      <c r="G7567" s="363">
        <v>23233383694</v>
      </c>
      <c r="H7567" s="365">
        <v>27053</v>
      </c>
      <c r="I7567" s="388">
        <v>24</v>
      </c>
      <c r="J7567" s="378">
        <v>1</v>
      </c>
      <c r="K7567" s="381">
        <v>1974</v>
      </c>
      <c r="L7567" s="369">
        <f t="shared" ca="1" si="118"/>
        <v>50</v>
      </c>
      <c r="M7567" s="299" t="s">
        <v>20</v>
      </c>
      <c r="N7567" s="10" t="s">
        <v>28854</v>
      </c>
      <c r="O7567" s="389" t="s">
        <v>29343</v>
      </c>
      <c r="P7567" s="386">
        <v>42948</v>
      </c>
    </row>
    <row r="7568" spans="1:16" s="8" customFormat="1" ht="15" customHeight="1" x14ac:dyDescent="0.25">
      <c r="A7568" s="362" t="s">
        <v>27</v>
      </c>
      <c r="B7568" s="362" t="s">
        <v>22115</v>
      </c>
      <c r="C7568" s="340" t="s">
        <v>4806</v>
      </c>
      <c r="D7568" s="362" t="s">
        <v>4807</v>
      </c>
      <c r="E7568" s="362">
        <v>30</v>
      </c>
      <c r="F7568" s="364">
        <v>23805887</v>
      </c>
      <c r="G7568" s="363">
        <v>27238058878</v>
      </c>
      <c r="H7568" s="365">
        <v>27454</v>
      </c>
      <c r="I7568" s="388">
        <v>1</v>
      </c>
      <c r="J7568" s="378">
        <v>3</v>
      </c>
      <c r="K7568" s="381">
        <v>1975</v>
      </c>
      <c r="L7568" s="369">
        <f t="shared" ca="1" si="118"/>
        <v>49</v>
      </c>
      <c r="M7568" s="299" t="s">
        <v>20</v>
      </c>
      <c r="N7568" s="10" t="s">
        <v>28854</v>
      </c>
      <c r="O7568" s="389" t="s">
        <v>29329</v>
      </c>
      <c r="P7568" s="386">
        <v>43831</v>
      </c>
    </row>
    <row r="7569" spans="1:16" s="8" customFormat="1" ht="15" customHeight="1" x14ac:dyDescent="0.25">
      <c r="A7569" s="362" t="s">
        <v>27</v>
      </c>
      <c r="B7569" s="362" t="s">
        <v>22115</v>
      </c>
      <c r="C7569" s="340" t="s">
        <v>4804</v>
      </c>
      <c r="D7569" s="362" t="s">
        <v>4805</v>
      </c>
      <c r="E7569" s="362">
        <v>32</v>
      </c>
      <c r="F7569" s="364">
        <v>14620564</v>
      </c>
      <c r="G7569" s="363">
        <v>20146205640</v>
      </c>
      <c r="H7569" s="365">
        <v>22464</v>
      </c>
      <c r="I7569" s="388">
        <v>2</v>
      </c>
      <c r="J7569" s="378">
        <v>7</v>
      </c>
      <c r="K7569" s="381">
        <v>1961</v>
      </c>
      <c r="L7569" s="369">
        <f t="shared" ca="1" si="118"/>
        <v>62</v>
      </c>
      <c r="M7569" s="299" t="s">
        <v>20</v>
      </c>
      <c r="N7569" s="10" t="s">
        <v>40415</v>
      </c>
      <c r="O7569" s="389" t="s">
        <v>30742</v>
      </c>
      <c r="P7569" s="386">
        <v>41426</v>
      </c>
    </row>
    <row r="7570" spans="1:16" s="8" customFormat="1" ht="15" customHeight="1" x14ac:dyDescent="0.25">
      <c r="A7570" s="362" t="s">
        <v>800</v>
      </c>
      <c r="B7570" s="362" t="s">
        <v>22115</v>
      </c>
      <c r="C7570" s="340" t="s">
        <v>4802</v>
      </c>
      <c r="D7570" s="362" t="s">
        <v>4803</v>
      </c>
      <c r="E7570" s="362">
        <v>30</v>
      </c>
      <c r="F7570" s="364">
        <v>21952770</v>
      </c>
      <c r="G7570" s="363">
        <v>27219527700</v>
      </c>
      <c r="H7570" s="365">
        <v>25942</v>
      </c>
      <c r="I7570" s="388">
        <v>9</v>
      </c>
      <c r="J7570" s="378">
        <v>1</v>
      </c>
      <c r="K7570" s="381">
        <v>1971</v>
      </c>
      <c r="L7570" s="369">
        <f t="shared" ca="1" si="118"/>
        <v>53</v>
      </c>
      <c r="M7570" s="299" t="s">
        <v>20</v>
      </c>
      <c r="N7570" s="10" t="s">
        <v>28854</v>
      </c>
      <c r="O7570" s="389" t="s">
        <v>29345</v>
      </c>
      <c r="P7570" s="386">
        <v>43678</v>
      </c>
    </row>
    <row r="7571" spans="1:16" s="8" customFormat="1" ht="15" customHeight="1" x14ac:dyDescent="0.25">
      <c r="A7571" s="362" t="s">
        <v>27</v>
      </c>
      <c r="B7571" s="362" t="s">
        <v>22115</v>
      </c>
      <c r="C7571" s="340" t="s">
        <v>4800</v>
      </c>
      <c r="D7571" s="362" t="s">
        <v>4801</v>
      </c>
      <c r="E7571" s="362">
        <v>32</v>
      </c>
      <c r="F7571" s="364">
        <v>13625797</v>
      </c>
      <c r="G7571" s="363">
        <v>27136257973</v>
      </c>
      <c r="H7571" s="365">
        <v>21888</v>
      </c>
      <c r="I7571" s="388">
        <v>4</v>
      </c>
      <c r="J7571" s="378">
        <v>12</v>
      </c>
      <c r="K7571" s="381">
        <v>1959</v>
      </c>
      <c r="L7571" s="369">
        <f t="shared" ca="1" si="118"/>
        <v>64</v>
      </c>
      <c r="M7571" s="299" t="s">
        <v>20</v>
      </c>
      <c r="N7571" s="10" t="s">
        <v>28854</v>
      </c>
      <c r="O7571" s="389" t="s">
        <v>36062</v>
      </c>
      <c r="P7571" s="386">
        <v>40603</v>
      </c>
    </row>
    <row r="7572" spans="1:16" s="8" customFormat="1" ht="15" customHeight="1" x14ac:dyDescent="0.25">
      <c r="A7572" s="362" t="s">
        <v>27</v>
      </c>
      <c r="B7572" s="362" t="s">
        <v>22115</v>
      </c>
      <c r="C7572" s="340" t="s">
        <v>4798</v>
      </c>
      <c r="D7572" s="362" t="s">
        <v>4799</v>
      </c>
      <c r="E7572" s="362">
        <v>30</v>
      </c>
      <c r="F7572" s="364">
        <v>24484590</v>
      </c>
      <c r="G7572" s="363">
        <v>20244845909</v>
      </c>
      <c r="H7572" s="365">
        <v>27530</v>
      </c>
      <c r="I7572" s="388">
        <v>16</v>
      </c>
      <c r="J7572" s="378">
        <v>5</v>
      </c>
      <c r="K7572" s="381">
        <v>1975</v>
      </c>
      <c r="L7572" s="369">
        <f t="shared" ca="1" si="118"/>
        <v>48</v>
      </c>
      <c r="M7572" s="299" t="s">
        <v>20</v>
      </c>
      <c r="N7572" s="10" t="s">
        <v>40415</v>
      </c>
      <c r="O7572" s="389" t="s">
        <v>29341</v>
      </c>
      <c r="P7572" s="386">
        <v>43617</v>
      </c>
    </row>
    <row r="7573" spans="1:16" s="8" customFormat="1" ht="15" customHeight="1" x14ac:dyDescent="0.25">
      <c r="A7573" s="362" t="s">
        <v>27</v>
      </c>
      <c r="B7573" s="362" t="s">
        <v>22115</v>
      </c>
      <c r="C7573" s="340" t="s">
        <v>4796</v>
      </c>
      <c r="D7573" s="362" t="s">
        <v>4797</v>
      </c>
      <c r="E7573" s="362">
        <v>32</v>
      </c>
      <c r="F7573" s="364">
        <v>14208040</v>
      </c>
      <c r="G7573" s="363">
        <v>27142080406</v>
      </c>
      <c r="H7573" s="365">
        <v>22301</v>
      </c>
      <c r="I7573" s="388">
        <v>20</v>
      </c>
      <c r="J7573" s="378">
        <v>1</v>
      </c>
      <c r="K7573" s="381">
        <v>1961</v>
      </c>
      <c r="L7573" s="369">
        <f t="shared" ca="1" si="118"/>
        <v>63</v>
      </c>
      <c r="M7573" s="299" t="s">
        <v>20</v>
      </c>
      <c r="N7573" s="10" t="s">
        <v>28854</v>
      </c>
      <c r="O7573" s="389" t="s">
        <v>30739</v>
      </c>
      <c r="P7573" s="386">
        <v>40695</v>
      </c>
    </row>
    <row r="7574" spans="1:16" s="8" customFormat="1" ht="15" customHeight="1" x14ac:dyDescent="0.25">
      <c r="A7574" s="362" t="s">
        <v>972</v>
      </c>
      <c r="B7574" s="362" t="s">
        <v>22115</v>
      </c>
      <c r="C7574" s="340" t="s">
        <v>37262</v>
      </c>
      <c r="D7574" s="362" t="s">
        <v>37263</v>
      </c>
      <c r="E7574" s="362">
        <v>30</v>
      </c>
      <c r="F7574" s="364">
        <v>22615676</v>
      </c>
      <c r="G7574" s="363">
        <v>27226156769</v>
      </c>
      <c r="H7574" s="365">
        <v>26403</v>
      </c>
      <c r="I7574" s="388">
        <v>14</v>
      </c>
      <c r="J7574" s="378">
        <v>4</v>
      </c>
      <c r="K7574" s="381">
        <v>1972</v>
      </c>
      <c r="L7574" s="369">
        <f t="shared" ca="1" si="118"/>
        <v>52</v>
      </c>
      <c r="M7574" s="299" t="s">
        <v>20</v>
      </c>
      <c r="N7574" s="10" t="s">
        <v>28854</v>
      </c>
      <c r="O7574" s="389" t="s">
        <v>37043</v>
      </c>
      <c r="P7574" s="386">
        <v>44927</v>
      </c>
    </row>
    <row r="7575" spans="1:16" s="8" customFormat="1" ht="15" customHeight="1" x14ac:dyDescent="0.25">
      <c r="A7575" s="362">
        <v>15</v>
      </c>
      <c r="B7575" s="362" t="s">
        <v>22115</v>
      </c>
      <c r="C7575" s="340" t="s">
        <v>4794</v>
      </c>
      <c r="D7575" s="362" t="s">
        <v>4795</v>
      </c>
      <c r="E7575" s="362">
        <v>30</v>
      </c>
      <c r="F7575" s="364">
        <v>20211956</v>
      </c>
      <c r="G7575" s="363">
        <v>20202119566</v>
      </c>
      <c r="H7575" s="365">
        <v>25078</v>
      </c>
      <c r="I7575" s="388">
        <v>28</v>
      </c>
      <c r="J7575" s="378">
        <v>8</v>
      </c>
      <c r="K7575" s="381">
        <v>1968</v>
      </c>
      <c r="L7575" s="369">
        <f t="shared" ca="1" si="118"/>
        <v>55</v>
      </c>
      <c r="M7575" s="299" t="s">
        <v>20</v>
      </c>
      <c r="N7575" s="10" t="s">
        <v>40415</v>
      </c>
      <c r="O7575" s="389" t="s">
        <v>29350</v>
      </c>
      <c r="P7575" s="386">
        <v>43009</v>
      </c>
    </row>
    <row r="7576" spans="1:16" s="8" customFormat="1" ht="15" customHeight="1" x14ac:dyDescent="0.25">
      <c r="A7576" s="362" t="s">
        <v>27</v>
      </c>
      <c r="B7576" s="362" t="s">
        <v>22115</v>
      </c>
      <c r="C7576" s="340" t="s">
        <v>4792</v>
      </c>
      <c r="D7576" s="362" t="s">
        <v>4793</v>
      </c>
      <c r="E7576" s="362">
        <v>30</v>
      </c>
      <c r="F7576" s="364">
        <v>14134443</v>
      </c>
      <c r="G7576" s="363">
        <v>27141344434</v>
      </c>
      <c r="H7576" s="365">
        <v>22150</v>
      </c>
      <c r="I7576" s="388">
        <v>22</v>
      </c>
      <c r="J7576" s="378">
        <v>8</v>
      </c>
      <c r="K7576" s="381">
        <v>1960</v>
      </c>
      <c r="L7576" s="369">
        <f t="shared" ca="1" si="118"/>
        <v>63</v>
      </c>
      <c r="M7576" s="299" t="s">
        <v>20</v>
      </c>
      <c r="N7576" s="10" t="s">
        <v>28854</v>
      </c>
      <c r="O7576" s="389" t="s">
        <v>29320</v>
      </c>
      <c r="P7576" s="386">
        <v>43466</v>
      </c>
    </row>
    <row r="7577" spans="1:16" s="8" customFormat="1" ht="15" customHeight="1" x14ac:dyDescent="0.25">
      <c r="A7577" s="362" t="s">
        <v>46</v>
      </c>
      <c r="B7577" s="362" t="s">
        <v>22115</v>
      </c>
      <c r="C7577" s="340" t="s">
        <v>4790</v>
      </c>
      <c r="D7577" s="362" t="s">
        <v>4791</v>
      </c>
      <c r="E7577" s="362">
        <v>30</v>
      </c>
      <c r="F7577" s="364">
        <v>24422467</v>
      </c>
      <c r="G7577" s="363">
        <v>23244224679</v>
      </c>
      <c r="H7577" s="365">
        <v>27500</v>
      </c>
      <c r="I7577" s="388">
        <v>16</v>
      </c>
      <c r="J7577" s="378">
        <v>4</v>
      </c>
      <c r="K7577" s="381">
        <v>1975</v>
      </c>
      <c r="L7577" s="369">
        <f t="shared" ca="1" si="118"/>
        <v>49</v>
      </c>
      <c r="M7577" s="299" t="s">
        <v>20</v>
      </c>
      <c r="N7577" s="10" t="s">
        <v>40415</v>
      </c>
      <c r="O7577" s="389" t="s">
        <v>29339</v>
      </c>
      <c r="P7577" s="386">
        <v>43586</v>
      </c>
    </row>
    <row r="7578" spans="1:16" s="8" customFormat="1" ht="15" customHeight="1" x14ac:dyDescent="0.25">
      <c r="A7578" s="362">
        <v>24</v>
      </c>
      <c r="B7578" s="362" t="s">
        <v>22115</v>
      </c>
      <c r="C7578" s="340" t="s">
        <v>4788</v>
      </c>
      <c r="D7578" s="362" t="s">
        <v>4789</v>
      </c>
      <c r="E7578" s="362">
        <v>31</v>
      </c>
      <c r="F7578" s="364">
        <v>11220691</v>
      </c>
      <c r="G7578" s="363">
        <v>20112206915</v>
      </c>
      <c r="H7578" s="365">
        <v>19642</v>
      </c>
      <c r="I7578" s="388">
        <v>10</v>
      </c>
      <c r="J7578" s="378">
        <v>10</v>
      </c>
      <c r="K7578" s="381">
        <v>1953</v>
      </c>
      <c r="L7578" s="369">
        <f t="shared" ca="1" si="118"/>
        <v>70</v>
      </c>
      <c r="M7578" s="299" t="s">
        <v>20</v>
      </c>
      <c r="N7578" s="10" t="s">
        <v>40415</v>
      </c>
      <c r="O7578" s="389" t="s">
        <v>30738</v>
      </c>
      <c r="P7578" s="386">
        <v>42156</v>
      </c>
    </row>
    <row r="7579" spans="1:16" s="8" customFormat="1" ht="15" customHeight="1" x14ac:dyDescent="0.25">
      <c r="A7579" s="362" t="s">
        <v>27</v>
      </c>
      <c r="B7579" s="362" t="s">
        <v>22115</v>
      </c>
      <c r="C7579" s="340" t="s">
        <v>4786</v>
      </c>
      <c r="D7579" s="362" t="s">
        <v>4787</v>
      </c>
      <c r="E7579" s="362">
        <v>30</v>
      </c>
      <c r="F7579" s="364">
        <v>18417972</v>
      </c>
      <c r="G7579" s="363">
        <v>27184179720</v>
      </c>
      <c r="H7579" s="365">
        <v>24566</v>
      </c>
      <c r="I7579" s="388">
        <v>4</v>
      </c>
      <c r="J7579" s="378">
        <v>4</v>
      </c>
      <c r="K7579" s="381">
        <v>1967</v>
      </c>
      <c r="L7579" s="369">
        <f t="shared" ca="1" si="118"/>
        <v>57</v>
      </c>
      <c r="M7579" s="299" t="s">
        <v>20</v>
      </c>
      <c r="N7579" s="10" t="s">
        <v>28854</v>
      </c>
      <c r="O7579" s="389" t="s">
        <v>29319</v>
      </c>
      <c r="P7579" s="386">
        <v>43647</v>
      </c>
    </row>
    <row r="7580" spans="1:16" s="8" customFormat="1" ht="15" customHeight="1" x14ac:dyDescent="0.25">
      <c r="A7580" s="362">
        <v>24</v>
      </c>
      <c r="B7580" s="362" t="s">
        <v>22115</v>
      </c>
      <c r="C7580" s="340" t="s">
        <v>4784</v>
      </c>
      <c r="D7580" s="362" t="s">
        <v>4785</v>
      </c>
      <c r="E7580" s="362">
        <v>31</v>
      </c>
      <c r="F7580" s="364">
        <v>12344408</v>
      </c>
      <c r="G7580" s="363">
        <v>20123444087</v>
      </c>
      <c r="H7580" s="365">
        <v>20661</v>
      </c>
      <c r="I7580" s="388">
        <v>25</v>
      </c>
      <c r="J7580" s="378">
        <v>7</v>
      </c>
      <c r="K7580" s="381">
        <v>1956</v>
      </c>
      <c r="L7580" s="369">
        <f t="shared" ca="1" si="118"/>
        <v>67</v>
      </c>
      <c r="M7580" s="299" t="s">
        <v>20</v>
      </c>
      <c r="N7580" s="10" t="s">
        <v>40415</v>
      </c>
      <c r="O7580" s="389" t="s">
        <v>29313</v>
      </c>
      <c r="P7580" s="386">
        <v>43160</v>
      </c>
    </row>
    <row r="7581" spans="1:16" s="8" customFormat="1" ht="15" customHeight="1" x14ac:dyDescent="0.25">
      <c r="A7581" s="362" t="s">
        <v>27</v>
      </c>
      <c r="B7581" s="362" t="s">
        <v>22115</v>
      </c>
      <c r="C7581" s="340" t="s">
        <v>4782</v>
      </c>
      <c r="D7581" s="362" t="s">
        <v>4783</v>
      </c>
      <c r="E7581" s="362">
        <v>32</v>
      </c>
      <c r="F7581" s="364">
        <v>18752488</v>
      </c>
      <c r="G7581" s="363">
        <v>20187524882</v>
      </c>
      <c r="H7581" s="365">
        <v>19704</v>
      </c>
      <c r="I7581" s="388">
        <v>11</v>
      </c>
      <c r="J7581" s="378">
        <v>12</v>
      </c>
      <c r="K7581" s="381">
        <v>1953</v>
      </c>
      <c r="L7581" s="369">
        <f t="shared" ca="1" si="118"/>
        <v>70</v>
      </c>
      <c r="M7581" s="299" t="s">
        <v>20</v>
      </c>
      <c r="N7581" s="10" t="s">
        <v>40415</v>
      </c>
      <c r="O7581" s="389" t="s">
        <v>30739</v>
      </c>
      <c r="P7581" s="386">
        <v>40667</v>
      </c>
    </row>
    <row r="7582" spans="1:16" s="8" customFormat="1" ht="15" customHeight="1" x14ac:dyDescent="0.25">
      <c r="A7582" s="362" t="s">
        <v>172</v>
      </c>
      <c r="B7582" s="362" t="s">
        <v>22115</v>
      </c>
      <c r="C7582" s="340" t="s">
        <v>4780</v>
      </c>
      <c r="D7582" s="362" t="s">
        <v>4781</v>
      </c>
      <c r="E7582" s="362">
        <v>31</v>
      </c>
      <c r="F7582" s="364">
        <v>21387198</v>
      </c>
      <c r="G7582" s="363">
        <v>27213871981</v>
      </c>
      <c r="H7582" s="365" t="s">
        <v>29743</v>
      </c>
      <c r="I7582" s="388">
        <v>22</v>
      </c>
      <c r="J7582" s="378">
        <v>5</v>
      </c>
      <c r="K7582" s="381">
        <v>1970</v>
      </c>
      <c r="L7582" s="369">
        <f t="shared" ca="1" si="118"/>
        <v>53</v>
      </c>
      <c r="M7582" s="299" t="s">
        <v>20</v>
      </c>
      <c r="N7582" s="10" t="s">
        <v>28854</v>
      </c>
      <c r="O7582" s="389" t="s">
        <v>30749</v>
      </c>
      <c r="P7582" s="386">
        <v>42856</v>
      </c>
    </row>
    <row r="7583" spans="1:16" s="8" customFormat="1" ht="15" customHeight="1" x14ac:dyDescent="0.25">
      <c r="A7583" s="362" t="s">
        <v>27</v>
      </c>
      <c r="B7583" s="362" t="s">
        <v>22115</v>
      </c>
      <c r="C7583" s="340" t="s">
        <v>4779</v>
      </c>
      <c r="D7583" s="362" t="s">
        <v>4778</v>
      </c>
      <c r="E7583" s="362">
        <v>30</v>
      </c>
      <c r="F7583" s="364">
        <v>23351790</v>
      </c>
      <c r="G7583" s="363">
        <v>23233517909</v>
      </c>
      <c r="H7583" s="365">
        <v>26875</v>
      </c>
      <c r="I7583" s="388">
        <v>30</v>
      </c>
      <c r="J7583" s="378">
        <v>7</v>
      </c>
      <c r="K7583" s="381">
        <v>1973</v>
      </c>
      <c r="L7583" s="369">
        <f t="shared" ca="1" si="118"/>
        <v>50</v>
      </c>
      <c r="M7583" s="299" t="s">
        <v>20</v>
      </c>
      <c r="N7583" s="10" t="s">
        <v>40415</v>
      </c>
      <c r="O7583" s="389" t="s">
        <v>29359</v>
      </c>
      <c r="P7583" s="386">
        <v>44378</v>
      </c>
    </row>
    <row r="7584" spans="1:16" s="8" customFormat="1" ht="15" customHeight="1" x14ac:dyDescent="0.25">
      <c r="A7584" s="362" t="s">
        <v>172</v>
      </c>
      <c r="B7584" s="362" t="s">
        <v>22115</v>
      </c>
      <c r="C7584" s="340" t="s">
        <v>31406</v>
      </c>
      <c r="D7584" s="362" t="s">
        <v>31581</v>
      </c>
      <c r="E7584" s="362">
        <v>30</v>
      </c>
      <c r="F7584" s="364">
        <v>23220899</v>
      </c>
      <c r="G7584" s="363">
        <v>27232208991</v>
      </c>
      <c r="H7584" s="365">
        <v>26940</v>
      </c>
      <c r="I7584" s="388">
        <v>3</v>
      </c>
      <c r="J7584" s="378">
        <v>10</v>
      </c>
      <c r="K7584" s="381">
        <v>1973</v>
      </c>
      <c r="L7584" s="369">
        <f t="shared" ca="1" si="118"/>
        <v>50</v>
      </c>
      <c r="M7584" s="299" t="s">
        <v>20</v>
      </c>
      <c r="N7584" s="10" t="s">
        <v>28854</v>
      </c>
      <c r="O7584" s="389" t="s">
        <v>31910</v>
      </c>
      <c r="P7584" s="386">
        <v>44562</v>
      </c>
    </row>
    <row r="7585" spans="1:16" s="8" customFormat="1" ht="15" customHeight="1" x14ac:dyDescent="0.25">
      <c r="A7585" s="362" t="s">
        <v>59</v>
      </c>
      <c r="B7585" s="362" t="s">
        <v>22115</v>
      </c>
      <c r="C7585" s="340" t="s">
        <v>4773</v>
      </c>
      <c r="D7585" s="362" t="s">
        <v>4774</v>
      </c>
      <c r="E7585" s="362">
        <v>32</v>
      </c>
      <c r="F7585" s="364">
        <v>16367679</v>
      </c>
      <c r="G7585" s="363">
        <v>27163676791</v>
      </c>
      <c r="H7585" s="365">
        <v>23117</v>
      </c>
      <c r="I7585" s="388">
        <v>16</v>
      </c>
      <c r="J7585" s="378">
        <v>4</v>
      </c>
      <c r="K7585" s="381">
        <v>1963</v>
      </c>
      <c r="L7585" s="369">
        <f t="shared" ca="1" si="118"/>
        <v>61</v>
      </c>
      <c r="M7585" s="299" t="s">
        <v>20</v>
      </c>
      <c r="N7585" s="10" t="s">
        <v>28854</v>
      </c>
      <c r="O7585" s="389" t="s">
        <v>30761</v>
      </c>
      <c r="P7585" s="386">
        <v>41183</v>
      </c>
    </row>
    <row r="7586" spans="1:16" s="8" customFormat="1" ht="15" customHeight="1" x14ac:dyDescent="0.25">
      <c r="A7586" s="362" t="s">
        <v>172</v>
      </c>
      <c r="B7586" s="362" t="s">
        <v>22115</v>
      </c>
      <c r="C7586" s="340" t="s">
        <v>4771</v>
      </c>
      <c r="D7586" s="362" t="s">
        <v>4772</v>
      </c>
      <c r="E7586" s="362">
        <v>30</v>
      </c>
      <c r="F7586" s="364">
        <v>21847195</v>
      </c>
      <c r="G7586" s="363">
        <v>27218471957</v>
      </c>
      <c r="H7586" s="365" t="s">
        <v>29742</v>
      </c>
      <c r="I7586" s="388">
        <v>3</v>
      </c>
      <c r="J7586" s="378">
        <v>10</v>
      </c>
      <c r="K7586" s="381">
        <v>1970</v>
      </c>
      <c r="L7586" s="369">
        <f t="shared" ca="1" si="118"/>
        <v>53</v>
      </c>
      <c r="M7586" s="299" t="s">
        <v>20</v>
      </c>
      <c r="N7586" s="10" t="s">
        <v>28854</v>
      </c>
      <c r="O7586" s="389" t="s">
        <v>29335</v>
      </c>
      <c r="P7586" s="386">
        <v>43525</v>
      </c>
    </row>
    <row r="7587" spans="1:16" s="8" customFormat="1" ht="15" customHeight="1" x14ac:dyDescent="0.25">
      <c r="A7587" s="362" t="s">
        <v>59</v>
      </c>
      <c r="B7587" s="362" t="s">
        <v>22115</v>
      </c>
      <c r="C7587" s="340" t="s">
        <v>4769</v>
      </c>
      <c r="D7587" s="362" t="s">
        <v>4770</v>
      </c>
      <c r="E7587" s="362">
        <v>33</v>
      </c>
      <c r="F7587" s="364">
        <v>24209284</v>
      </c>
      <c r="G7587" s="363">
        <v>20242092849</v>
      </c>
      <c r="H7587" s="365">
        <v>27347</v>
      </c>
      <c r="I7587" s="388">
        <v>14</v>
      </c>
      <c r="J7587" s="378">
        <v>11</v>
      </c>
      <c r="K7587" s="381">
        <v>1974</v>
      </c>
      <c r="L7587" s="369">
        <f t="shared" ca="1" si="118"/>
        <v>49</v>
      </c>
      <c r="M7587" s="299" t="s">
        <v>20</v>
      </c>
      <c r="N7587" s="10" t="s">
        <v>40415</v>
      </c>
      <c r="O7587" s="389" t="s">
        <v>30780</v>
      </c>
      <c r="P7587" s="386">
        <v>40137</v>
      </c>
    </row>
    <row r="7588" spans="1:16" s="8" customFormat="1" ht="15" customHeight="1" x14ac:dyDescent="0.25">
      <c r="A7588" s="362" t="s">
        <v>172</v>
      </c>
      <c r="B7588" s="362" t="s">
        <v>22115</v>
      </c>
      <c r="C7588" s="340" t="s">
        <v>4767</v>
      </c>
      <c r="D7588" s="362" t="s">
        <v>4768</v>
      </c>
      <c r="E7588" s="362">
        <v>31</v>
      </c>
      <c r="F7588" s="364">
        <v>14982084</v>
      </c>
      <c r="G7588" s="363">
        <v>27149820847</v>
      </c>
      <c r="H7588" s="365" t="s">
        <v>29741</v>
      </c>
      <c r="I7588" s="388">
        <v>11</v>
      </c>
      <c r="J7588" s="378">
        <v>8</v>
      </c>
      <c r="K7588" s="381">
        <v>1962</v>
      </c>
      <c r="L7588" s="369">
        <f t="shared" ca="1" si="118"/>
        <v>61</v>
      </c>
      <c r="M7588" s="299" t="s">
        <v>20</v>
      </c>
      <c r="N7588" s="10" t="s">
        <v>28854</v>
      </c>
      <c r="O7588" s="389" t="s">
        <v>29313</v>
      </c>
      <c r="P7588" s="386">
        <v>43160</v>
      </c>
    </row>
    <row r="7589" spans="1:16" s="8" customFormat="1" ht="15" customHeight="1" x14ac:dyDescent="0.25">
      <c r="A7589" s="362" t="s">
        <v>27</v>
      </c>
      <c r="B7589" s="362" t="s">
        <v>22115</v>
      </c>
      <c r="C7589" s="340" t="s">
        <v>4765</v>
      </c>
      <c r="D7589" s="362" t="s">
        <v>4766</v>
      </c>
      <c r="E7589" s="362">
        <v>30</v>
      </c>
      <c r="F7589" s="364">
        <v>14077263</v>
      </c>
      <c r="G7589" s="363">
        <v>27140772637</v>
      </c>
      <c r="H7589" s="365">
        <v>21976</v>
      </c>
      <c r="I7589" s="388">
        <v>1</v>
      </c>
      <c r="J7589" s="378">
        <v>3</v>
      </c>
      <c r="K7589" s="381">
        <v>1960</v>
      </c>
      <c r="L7589" s="369">
        <f t="shared" ca="1" si="118"/>
        <v>64</v>
      </c>
      <c r="M7589" s="299" t="s">
        <v>20</v>
      </c>
      <c r="N7589" s="10" t="s">
        <v>28854</v>
      </c>
      <c r="O7589" s="389" t="s">
        <v>29313</v>
      </c>
      <c r="P7589" s="386">
        <v>43160</v>
      </c>
    </row>
    <row r="7590" spans="1:16" s="8" customFormat="1" ht="15" customHeight="1" x14ac:dyDescent="0.25">
      <c r="A7590" s="362" t="s">
        <v>27</v>
      </c>
      <c r="B7590" s="362" t="s">
        <v>22115</v>
      </c>
      <c r="C7590" s="340" t="s">
        <v>4763</v>
      </c>
      <c r="D7590" s="362" t="s">
        <v>4764</v>
      </c>
      <c r="E7590" s="362">
        <v>32</v>
      </c>
      <c r="F7590" s="364">
        <v>14211030</v>
      </c>
      <c r="G7590" s="363">
        <v>27142110305</v>
      </c>
      <c r="H7590" s="365">
        <v>21931</v>
      </c>
      <c r="I7590" s="388">
        <v>16</v>
      </c>
      <c r="J7590" s="378">
        <v>1</v>
      </c>
      <c r="K7590" s="381">
        <v>1960</v>
      </c>
      <c r="L7590" s="369">
        <f t="shared" ca="1" si="118"/>
        <v>64</v>
      </c>
      <c r="M7590" s="299" t="s">
        <v>20</v>
      </c>
      <c r="N7590" s="10" t="s">
        <v>28854</v>
      </c>
      <c r="O7590" s="389" t="s">
        <v>30759</v>
      </c>
      <c r="P7590" s="386">
        <v>40422</v>
      </c>
    </row>
    <row r="7591" spans="1:16" s="8" customFormat="1" ht="15" customHeight="1" x14ac:dyDescent="0.25">
      <c r="A7591" s="362" t="s">
        <v>46</v>
      </c>
      <c r="B7591" s="362" t="s">
        <v>22115</v>
      </c>
      <c r="C7591" s="340" t="s">
        <v>4761</v>
      </c>
      <c r="D7591" s="362" t="s">
        <v>4762</v>
      </c>
      <c r="E7591" s="362" t="s">
        <v>30</v>
      </c>
      <c r="F7591" s="364">
        <v>16413253</v>
      </c>
      <c r="G7591" s="363">
        <v>27164132531</v>
      </c>
      <c r="H7591" s="365">
        <v>23035</v>
      </c>
      <c r="I7591" s="388">
        <v>24</v>
      </c>
      <c r="J7591" s="378">
        <v>1</v>
      </c>
      <c r="K7591" s="381">
        <v>1963</v>
      </c>
      <c r="L7591" s="369">
        <f t="shared" ca="1" si="118"/>
        <v>61</v>
      </c>
      <c r="M7591" s="299" t="s">
        <v>20</v>
      </c>
      <c r="N7591" s="10" t="s">
        <v>28854</v>
      </c>
      <c r="O7591" s="389" t="s">
        <v>177</v>
      </c>
      <c r="P7591" s="386" t="s">
        <v>177</v>
      </c>
    </row>
    <row r="7592" spans="1:16" s="8" customFormat="1" ht="15" customHeight="1" x14ac:dyDescent="0.25">
      <c r="A7592" s="362" t="s">
        <v>59</v>
      </c>
      <c r="B7592" s="362" t="s">
        <v>22115</v>
      </c>
      <c r="C7592" s="340" t="s">
        <v>4759</v>
      </c>
      <c r="D7592" s="362" t="s">
        <v>4760</v>
      </c>
      <c r="E7592" s="362">
        <v>31</v>
      </c>
      <c r="F7592" s="364">
        <v>21881842</v>
      </c>
      <c r="G7592" s="363">
        <v>20218818421</v>
      </c>
      <c r="H7592" s="365">
        <v>25589</v>
      </c>
      <c r="I7592" s="388">
        <v>21</v>
      </c>
      <c r="J7592" s="378">
        <v>1</v>
      </c>
      <c r="K7592" s="381">
        <v>1970</v>
      </c>
      <c r="L7592" s="369">
        <f t="shared" ca="1" si="118"/>
        <v>54</v>
      </c>
      <c r="M7592" s="299" t="s">
        <v>20</v>
      </c>
      <c r="N7592" s="10" t="s">
        <v>40415</v>
      </c>
      <c r="O7592" s="389" t="s">
        <v>29341</v>
      </c>
      <c r="P7592" s="386">
        <v>43586</v>
      </c>
    </row>
    <row r="7593" spans="1:16" s="8" customFormat="1" ht="15" customHeight="1" x14ac:dyDescent="0.25">
      <c r="A7593" s="362" t="s">
        <v>46</v>
      </c>
      <c r="B7593" s="362" t="s">
        <v>22115</v>
      </c>
      <c r="C7593" s="340" t="s">
        <v>4757</v>
      </c>
      <c r="D7593" s="362" t="s">
        <v>4758</v>
      </c>
      <c r="E7593" s="362">
        <v>30</v>
      </c>
      <c r="F7593" s="364">
        <v>17768195</v>
      </c>
      <c r="G7593" s="363">
        <v>20177681955</v>
      </c>
      <c r="H7593" s="365">
        <v>24363</v>
      </c>
      <c r="I7593" s="388">
        <v>13</v>
      </c>
      <c r="J7593" s="378">
        <v>9</v>
      </c>
      <c r="K7593" s="381">
        <v>1966</v>
      </c>
      <c r="L7593" s="369">
        <f t="shared" ca="1" si="118"/>
        <v>57</v>
      </c>
      <c r="M7593" s="299" t="s">
        <v>20</v>
      </c>
      <c r="N7593" s="10" t="s">
        <v>40415</v>
      </c>
      <c r="O7593" s="389" t="s">
        <v>29339</v>
      </c>
      <c r="P7593" s="386">
        <v>43586</v>
      </c>
    </row>
    <row r="7594" spans="1:16" s="8" customFormat="1" ht="15" customHeight="1" x14ac:dyDescent="0.25">
      <c r="A7594" s="362">
        <v>24</v>
      </c>
      <c r="B7594" s="362" t="s">
        <v>22115</v>
      </c>
      <c r="C7594" s="340" t="s">
        <v>4755</v>
      </c>
      <c r="D7594" s="362" t="s">
        <v>4756</v>
      </c>
      <c r="E7594" s="362">
        <v>30</v>
      </c>
      <c r="F7594" s="364">
        <v>17812248</v>
      </c>
      <c r="G7594" s="363">
        <v>20178122488</v>
      </c>
      <c r="H7594" s="365">
        <v>24313</v>
      </c>
      <c r="I7594" s="388">
        <v>25</v>
      </c>
      <c r="J7594" s="378">
        <v>7</v>
      </c>
      <c r="K7594" s="381">
        <v>1966</v>
      </c>
      <c r="L7594" s="369">
        <f t="shared" ca="1" si="118"/>
        <v>57</v>
      </c>
      <c r="M7594" s="299" t="s">
        <v>20</v>
      </c>
      <c r="N7594" s="10" t="s">
        <v>40415</v>
      </c>
      <c r="O7594" s="389" t="s">
        <v>29348</v>
      </c>
      <c r="P7594" s="386">
        <v>43709</v>
      </c>
    </row>
    <row r="7595" spans="1:16" s="8" customFormat="1" ht="15" customHeight="1" x14ac:dyDescent="0.25">
      <c r="A7595" s="362" t="s">
        <v>33761</v>
      </c>
      <c r="B7595" s="362" t="s">
        <v>22115</v>
      </c>
      <c r="C7595" s="340" t="s">
        <v>4753</v>
      </c>
      <c r="D7595" s="362" t="s">
        <v>4754</v>
      </c>
      <c r="E7595" s="362">
        <v>32</v>
      </c>
      <c r="F7595" s="364">
        <v>22731235</v>
      </c>
      <c r="G7595" s="363">
        <v>20227312352</v>
      </c>
      <c r="H7595" s="365">
        <v>26492</v>
      </c>
      <c r="I7595" s="388">
        <v>12</v>
      </c>
      <c r="J7595" s="378">
        <v>7</v>
      </c>
      <c r="K7595" s="381">
        <v>1972</v>
      </c>
      <c r="L7595" s="369">
        <f t="shared" ca="1" si="118"/>
        <v>51</v>
      </c>
      <c r="M7595" s="299" t="s">
        <v>20</v>
      </c>
      <c r="N7595" s="10" t="s">
        <v>40415</v>
      </c>
      <c r="O7595" s="389" t="s">
        <v>30802</v>
      </c>
      <c r="P7595" s="386">
        <v>40909</v>
      </c>
    </row>
    <row r="7596" spans="1:16" s="8" customFormat="1" ht="15" customHeight="1" x14ac:dyDescent="0.25">
      <c r="A7596" s="362" t="s">
        <v>27</v>
      </c>
      <c r="B7596" s="362" t="s">
        <v>22115</v>
      </c>
      <c r="C7596" s="340" t="s">
        <v>4752</v>
      </c>
      <c r="D7596" s="362" t="s">
        <v>4751</v>
      </c>
      <c r="E7596" s="362">
        <v>30</v>
      </c>
      <c r="F7596" s="364">
        <v>21699349</v>
      </c>
      <c r="G7596" s="363">
        <v>20216993498</v>
      </c>
      <c r="H7596" s="365">
        <v>25777</v>
      </c>
      <c r="I7596" s="388">
        <v>28</v>
      </c>
      <c r="J7596" s="378">
        <v>7</v>
      </c>
      <c r="K7596" s="381">
        <v>1970</v>
      </c>
      <c r="L7596" s="369">
        <f t="shared" ca="1" si="118"/>
        <v>53</v>
      </c>
      <c r="M7596" s="299" t="s">
        <v>20</v>
      </c>
      <c r="N7596" s="10" t="s">
        <v>40415</v>
      </c>
      <c r="O7596" s="389" t="s">
        <v>29321</v>
      </c>
      <c r="P7596" s="386">
        <v>44197</v>
      </c>
    </row>
    <row r="7597" spans="1:16" s="8" customFormat="1" ht="15" customHeight="1" x14ac:dyDescent="0.25">
      <c r="A7597" s="362" t="s">
        <v>27</v>
      </c>
      <c r="B7597" s="362" t="s">
        <v>22115</v>
      </c>
      <c r="C7597" s="340" t="s">
        <v>4746</v>
      </c>
      <c r="D7597" s="362" t="s">
        <v>4747</v>
      </c>
      <c r="E7597" s="362">
        <v>32</v>
      </c>
      <c r="F7597" s="364">
        <v>16772053</v>
      </c>
      <c r="G7597" s="363">
        <v>20167720537</v>
      </c>
      <c r="H7597" s="365">
        <v>23638</v>
      </c>
      <c r="I7597" s="388">
        <v>18</v>
      </c>
      <c r="J7597" s="378">
        <v>9</v>
      </c>
      <c r="K7597" s="381">
        <v>1964</v>
      </c>
      <c r="L7597" s="369">
        <f t="shared" ca="1" si="118"/>
        <v>59</v>
      </c>
      <c r="M7597" s="299" t="s">
        <v>20</v>
      </c>
      <c r="N7597" s="10" t="s">
        <v>40415</v>
      </c>
      <c r="O7597" s="389" t="s">
        <v>30739</v>
      </c>
      <c r="P7597" s="386">
        <v>40695</v>
      </c>
    </row>
    <row r="7598" spans="1:16" s="8" customFormat="1" ht="15" customHeight="1" x14ac:dyDescent="0.25">
      <c r="A7598" s="362" t="s">
        <v>193</v>
      </c>
      <c r="B7598" s="362" t="s">
        <v>22115</v>
      </c>
      <c r="C7598" s="340" t="s">
        <v>4744</v>
      </c>
      <c r="D7598" s="362" t="s">
        <v>4745</v>
      </c>
      <c r="E7598" s="362">
        <v>31</v>
      </c>
      <c r="F7598" s="364">
        <v>17365024</v>
      </c>
      <c r="G7598" s="363">
        <v>20173650249</v>
      </c>
      <c r="H7598" s="365">
        <v>23758</v>
      </c>
      <c r="I7598" s="388">
        <v>16</v>
      </c>
      <c r="J7598" s="378">
        <v>1</v>
      </c>
      <c r="K7598" s="381">
        <v>1965</v>
      </c>
      <c r="L7598" s="369">
        <f t="shared" ca="1" si="118"/>
        <v>59</v>
      </c>
      <c r="M7598" s="299" t="s">
        <v>20</v>
      </c>
      <c r="N7598" s="10" t="s">
        <v>40415</v>
      </c>
      <c r="O7598" s="389" t="s">
        <v>30665</v>
      </c>
      <c r="P7598" s="386">
        <v>41883</v>
      </c>
    </row>
    <row r="7599" spans="1:16" s="8" customFormat="1" ht="15" customHeight="1" x14ac:dyDescent="0.25">
      <c r="A7599" s="362" t="s">
        <v>800</v>
      </c>
      <c r="B7599" s="362" t="s">
        <v>22115</v>
      </c>
      <c r="C7599" s="340" t="s">
        <v>4742</v>
      </c>
      <c r="D7599" s="362" t="s">
        <v>4743</v>
      </c>
      <c r="E7599" s="362">
        <v>30</v>
      </c>
      <c r="F7599" s="364">
        <v>22558948</v>
      </c>
      <c r="G7599" s="363">
        <v>20225589489</v>
      </c>
      <c r="H7599" s="365">
        <v>26606</v>
      </c>
      <c r="I7599" s="388">
        <v>3</v>
      </c>
      <c r="J7599" s="378">
        <v>11</v>
      </c>
      <c r="K7599" s="381">
        <v>1972</v>
      </c>
      <c r="L7599" s="369">
        <f t="shared" ca="1" si="118"/>
        <v>51</v>
      </c>
      <c r="M7599" s="299" t="s">
        <v>20</v>
      </c>
      <c r="N7599" s="10" t="s">
        <v>40415</v>
      </c>
      <c r="O7599" s="389" t="s">
        <v>29320</v>
      </c>
      <c r="P7599" s="386">
        <v>43466</v>
      </c>
    </row>
    <row r="7600" spans="1:16" s="8" customFormat="1" ht="15" customHeight="1" x14ac:dyDescent="0.25">
      <c r="A7600" s="362" t="s">
        <v>46</v>
      </c>
      <c r="B7600" s="362" t="s">
        <v>22115</v>
      </c>
      <c r="C7600" s="340" t="s">
        <v>4740</v>
      </c>
      <c r="D7600" s="362" t="s">
        <v>4741</v>
      </c>
      <c r="E7600" s="362">
        <v>30</v>
      </c>
      <c r="F7600" s="364">
        <v>23359719</v>
      </c>
      <c r="G7600" s="363">
        <v>20233597199</v>
      </c>
      <c r="H7600" s="365">
        <v>26854</v>
      </c>
      <c r="I7600" s="388">
        <v>9</v>
      </c>
      <c r="J7600" s="378">
        <v>7</v>
      </c>
      <c r="K7600" s="381">
        <v>1973</v>
      </c>
      <c r="L7600" s="369">
        <f t="shared" ca="1" si="118"/>
        <v>50</v>
      </c>
      <c r="M7600" s="299" t="s">
        <v>20</v>
      </c>
      <c r="N7600" s="10" t="s">
        <v>40415</v>
      </c>
      <c r="O7600" s="389" t="s">
        <v>29339</v>
      </c>
      <c r="P7600" s="386">
        <v>43586</v>
      </c>
    </row>
    <row r="7601" spans="1:16" s="8" customFormat="1" ht="15" customHeight="1" x14ac:dyDescent="0.25">
      <c r="A7601" s="362" t="s">
        <v>46</v>
      </c>
      <c r="B7601" s="362" t="s">
        <v>22115</v>
      </c>
      <c r="C7601" s="340" t="s">
        <v>4738</v>
      </c>
      <c r="D7601" s="362" t="s">
        <v>4739</v>
      </c>
      <c r="E7601" s="362">
        <v>31</v>
      </c>
      <c r="F7601" s="364">
        <v>14841693</v>
      </c>
      <c r="G7601" s="363">
        <v>20148416932</v>
      </c>
      <c r="H7601" s="365">
        <v>23329</v>
      </c>
      <c r="I7601" s="388">
        <v>14</v>
      </c>
      <c r="J7601" s="378">
        <v>11</v>
      </c>
      <c r="K7601" s="381">
        <v>1963</v>
      </c>
      <c r="L7601" s="369">
        <f t="shared" ca="1" si="118"/>
        <v>60</v>
      </c>
      <c r="M7601" s="299" t="s">
        <v>20</v>
      </c>
      <c r="N7601" s="10" t="s">
        <v>40415</v>
      </c>
      <c r="O7601" s="389" t="s">
        <v>30774</v>
      </c>
      <c r="P7601" s="386">
        <v>42614</v>
      </c>
    </row>
    <row r="7602" spans="1:16" s="8" customFormat="1" ht="15" customHeight="1" x14ac:dyDescent="0.25">
      <c r="A7602" s="362" t="s">
        <v>161</v>
      </c>
      <c r="B7602" s="362" t="s">
        <v>22115</v>
      </c>
      <c r="C7602" s="340" t="s">
        <v>4736</v>
      </c>
      <c r="D7602" s="362" t="s">
        <v>4737</v>
      </c>
      <c r="E7602" s="362">
        <v>30</v>
      </c>
      <c r="F7602" s="364">
        <v>20378058</v>
      </c>
      <c r="G7602" s="363">
        <v>20203780584</v>
      </c>
      <c r="H7602" s="365">
        <v>24986</v>
      </c>
      <c r="I7602" s="388">
        <v>28</v>
      </c>
      <c r="J7602" s="378">
        <v>5</v>
      </c>
      <c r="K7602" s="381">
        <v>1968</v>
      </c>
      <c r="L7602" s="369">
        <f t="shared" ca="1" si="118"/>
        <v>55</v>
      </c>
      <c r="M7602" s="299" t="s">
        <v>20</v>
      </c>
      <c r="N7602" s="10" t="s">
        <v>40415</v>
      </c>
      <c r="O7602" s="389" t="s">
        <v>29319</v>
      </c>
      <c r="P7602" s="386">
        <v>43647</v>
      </c>
    </row>
    <row r="7603" spans="1:16" s="8" customFormat="1" ht="15" customHeight="1" x14ac:dyDescent="0.25">
      <c r="A7603" s="362" t="s">
        <v>59</v>
      </c>
      <c r="B7603" s="362" t="s">
        <v>22115</v>
      </c>
      <c r="C7603" s="340" t="s">
        <v>4734</v>
      </c>
      <c r="D7603" s="362" t="s">
        <v>4735</v>
      </c>
      <c r="E7603" s="362">
        <v>30</v>
      </c>
      <c r="F7603" s="364">
        <v>17595847</v>
      </c>
      <c r="G7603" s="363">
        <v>23175958479</v>
      </c>
      <c r="H7603" s="365">
        <v>24091</v>
      </c>
      <c r="I7603" s="388">
        <v>15</v>
      </c>
      <c r="J7603" s="378">
        <v>12</v>
      </c>
      <c r="K7603" s="381">
        <v>1965</v>
      </c>
      <c r="L7603" s="369">
        <f t="shared" ca="1" si="118"/>
        <v>58</v>
      </c>
      <c r="M7603" s="299" t="s">
        <v>20</v>
      </c>
      <c r="N7603" s="10" t="s">
        <v>40415</v>
      </c>
      <c r="O7603" s="389" t="s">
        <v>29360</v>
      </c>
      <c r="P7603" s="386">
        <v>43282</v>
      </c>
    </row>
    <row r="7604" spans="1:16" s="8" customFormat="1" ht="15" customHeight="1" x14ac:dyDescent="0.25">
      <c r="A7604" s="362" t="s">
        <v>46</v>
      </c>
      <c r="B7604" s="362" t="s">
        <v>22115</v>
      </c>
      <c r="C7604" s="340" t="s">
        <v>4732</v>
      </c>
      <c r="D7604" s="362" t="s">
        <v>4733</v>
      </c>
      <c r="E7604" s="362">
        <v>32</v>
      </c>
      <c r="F7604" s="364">
        <v>24420756</v>
      </c>
      <c r="G7604" s="363">
        <v>27244207567</v>
      </c>
      <c r="H7604" s="365">
        <v>27453</v>
      </c>
      <c r="I7604" s="388">
        <v>28</v>
      </c>
      <c r="J7604" s="378">
        <v>2</v>
      </c>
      <c r="K7604" s="381">
        <v>1975</v>
      </c>
      <c r="L7604" s="369">
        <f t="shared" ca="1" si="118"/>
        <v>49</v>
      </c>
      <c r="M7604" s="299" t="s">
        <v>20</v>
      </c>
      <c r="N7604" s="10" t="s">
        <v>28854</v>
      </c>
      <c r="O7604" s="389" t="s">
        <v>30739</v>
      </c>
      <c r="P7604" s="386">
        <v>40695</v>
      </c>
    </row>
    <row r="7605" spans="1:16" s="8" customFormat="1" ht="15" customHeight="1" x14ac:dyDescent="0.25">
      <c r="A7605" s="362" t="s">
        <v>46</v>
      </c>
      <c r="B7605" s="362" t="s">
        <v>22115</v>
      </c>
      <c r="C7605" s="340" t="s">
        <v>4730</v>
      </c>
      <c r="D7605" s="362" t="s">
        <v>4731</v>
      </c>
      <c r="E7605" s="362">
        <v>30</v>
      </c>
      <c r="F7605" s="364">
        <v>17505710</v>
      </c>
      <c r="G7605" s="363">
        <v>27175057108</v>
      </c>
      <c r="H7605" s="365">
        <v>23894</v>
      </c>
      <c r="I7605" s="388">
        <v>1</v>
      </c>
      <c r="J7605" s="378">
        <v>6</v>
      </c>
      <c r="K7605" s="381">
        <v>1965</v>
      </c>
      <c r="L7605" s="369">
        <f t="shared" ca="1" si="118"/>
        <v>58</v>
      </c>
      <c r="M7605" s="299" t="s">
        <v>20</v>
      </c>
      <c r="N7605" s="10" t="s">
        <v>28854</v>
      </c>
      <c r="O7605" s="389" t="s">
        <v>29363</v>
      </c>
      <c r="P7605" s="386">
        <v>43344</v>
      </c>
    </row>
    <row r="7606" spans="1:16" s="8" customFormat="1" ht="15" customHeight="1" x14ac:dyDescent="0.25">
      <c r="A7606" s="362" t="s">
        <v>46</v>
      </c>
      <c r="B7606" s="362" t="s">
        <v>22115</v>
      </c>
      <c r="C7606" s="340" t="s">
        <v>4729</v>
      </c>
      <c r="D7606" s="362" t="s">
        <v>4728</v>
      </c>
      <c r="E7606" s="362">
        <v>30</v>
      </c>
      <c r="F7606" s="364">
        <v>16544403</v>
      </c>
      <c r="G7606" s="363">
        <v>27165444030</v>
      </c>
      <c r="H7606" s="365">
        <v>26785</v>
      </c>
      <c r="I7606" s="388">
        <v>1</v>
      </c>
      <c r="J7606" s="378">
        <v>5</v>
      </c>
      <c r="K7606" s="381">
        <v>1973</v>
      </c>
      <c r="L7606" s="369">
        <f t="shared" ca="1" si="118"/>
        <v>50</v>
      </c>
      <c r="M7606" s="299" t="s">
        <v>20</v>
      </c>
      <c r="N7606" s="10" t="s">
        <v>28854</v>
      </c>
      <c r="O7606" s="389" t="s">
        <v>29333</v>
      </c>
      <c r="P7606" s="386">
        <v>44228</v>
      </c>
    </row>
    <row r="7607" spans="1:16" s="8" customFormat="1" ht="15" customHeight="1" x14ac:dyDescent="0.25">
      <c r="A7607" s="362" t="s">
        <v>27</v>
      </c>
      <c r="B7607" s="362" t="s">
        <v>22115</v>
      </c>
      <c r="C7607" s="340" t="s">
        <v>4723</v>
      </c>
      <c r="D7607" s="362" t="s">
        <v>4724</v>
      </c>
      <c r="E7607" s="362">
        <v>30</v>
      </c>
      <c r="F7607" s="364">
        <v>17267704</v>
      </c>
      <c r="G7607" s="363">
        <v>27172677040</v>
      </c>
      <c r="H7607" s="365">
        <v>23809</v>
      </c>
      <c r="I7607" s="388">
        <v>8</v>
      </c>
      <c r="J7607" s="378">
        <v>3</v>
      </c>
      <c r="K7607" s="381">
        <v>1965</v>
      </c>
      <c r="L7607" s="369">
        <f t="shared" ca="1" si="118"/>
        <v>59</v>
      </c>
      <c r="M7607" s="299" t="s">
        <v>20</v>
      </c>
      <c r="N7607" s="10" t="s">
        <v>28854</v>
      </c>
      <c r="O7607" s="389" t="s">
        <v>29345</v>
      </c>
      <c r="P7607" s="386">
        <v>43678</v>
      </c>
    </row>
    <row r="7608" spans="1:16" s="8" customFormat="1" ht="15" customHeight="1" x14ac:dyDescent="0.25">
      <c r="A7608" s="362" t="s">
        <v>161</v>
      </c>
      <c r="B7608" s="362" t="s">
        <v>22115</v>
      </c>
      <c r="C7608" s="340" t="s">
        <v>4721</v>
      </c>
      <c r="D7608" s="362" t="s">
        <v>4722</v>
      </c>
      <c r="E7608" s="362">
        <v>30</v>
      </c>
      <c r="F7608" s="364">
        <v>23566109</v>
      </c>
      <c r="G7608" s="363">
        <v>20235661099</v>
      </c>
      <c r="H7608" s="365">
        <v>27018</v>
      </c>
      <c r="I7608" s="388">
        <v>20</v>
      </c>
      <c r="J7608" s="378">
        <v>12</v>
      </c>
      <c r="K7608" s="381">
        <v>1973</v>
      </c>
      <c r="L7608" s="369">
        <f t="shared" ca="1" si="118"/>
        <v>50</v>
      </c>
      <c r="M7608" s="299" t="s">
        <v>20</v>
      </c>
      <c r="N7608" s="10" t="s">
        <v>40415</v>
      </c>
      <c r="O7608" s="389" t="s">
        <v>29329</v>
      </c>
      <c r="P7608" s="386">
        <v>43831</v>
      </c>
    </row>
    <row r="7609" spans="1:16" s="8" customFormat="1" ht="15" customHeight="1" x14ac:dyDescent="0.25">
      <c r="A7609" s="362" t="s">
        <v>46</v>
      </c>
      <c r="B7609" s="362" t="s">
        <v>22115</v>
      </c>
      <c r="C7609" s="340" t="s">
        <v>4720</v>
      </c>
      <c r="D7609" s="362" t="s">
        <v>4719</v>
      </c>
      <c r="E7609" s="362">
        <v>30</v>
      </c>
      <c r="F7609" s="364">
        <v>23314668</v>
      </c>
      <c r="G7609" s="363">
        <v>20233146685</v>
      </c>
      <c r="H7609" s="365">
        <v>26847</v>
      </c>
      <c r="I7609" s="388">
        <v>2</v>
      </c>
      <c r="J7609" s="378">
        <v>7</v>
      </c>
      <c r="K7609" s="381">
        <v>1973</v>
      </c>
      <c r="L7609" s="369">
        <f t="shared" ca="1" si="118"/>
        <v>50</v>
      </c>
      <c r="M7609" s="299" t="s">
        <v>20</v>
      </c>
      <c r="N7609" s="10" t="s">
        <v>40415</v>
      </c>
      <c r="O7609" s="389" t="s">
        <v>29314</v>
      </c>
      <c r="P7609" s="386">
        <v>43952</v>
      </c>
    </row>
    <row r="7610" spans="1:16" s="8" customFormat="1" ht="15" customHeight="1" x14ac:dyDescent="0.25">
      <c r="A7610" s="362" t="s">
        <v>27</v>
      </c>
      <c r="B7610" s="362" t="s">
        <v>22115</v>
      </c>
      <c r="C7610" s="340" t="s">
        <v>4714</v>
      </c>
      <c r="D7610" s="362" t="s">
        <v>4715</v>
      </c>
      <c r="E7610" s="362">
        <v>32</v>
      </c>
      <c r="F7610" s="364">
        <v>18606712</v>
      </c>
      <c r="G7610" s="363">
        <v>20186067127</v>
      </c>
      <c r="H7610" s="365">
        <v>24485</v>
      </c>
      <c r="I7610" s="388">
        <v>13</v>
      </c>
      <c r="J7610" s="378">
        <v>1</v>
      </c>
      <c r="K7610" s="381">
        <v>1967</v>
      </c>
      <c r="L7610" s="369">
        <f t="shared" ca="1" si="118"/>
        <v>57</v>
      </c>
      <c r="M7610" s="299" t="s">
        <v>20</v>
      </c>
      <c r="N7610" s="10" t="s">
        <v>40415</v>
      </c>
      <c r="O7610" s="389" t="s">
        <v>30747</v>
      </c>
      <c r="P7610" s="386">
        <v>41061</v>
      </c>
    </row>
    <row r="7611" spans="1:16" s="8" customFormat="1" ht="15" customHeight="1" x14ac:dyDescent="0.25">
      <c r="A7611" s="362">
        <v>13</v>
      </c>
      <c r="B7611" s="362" t="s">
        <v>22115</v>
      </c>
      <c r="C7611" s="340" t="s">
        <v>4713</v>
      </c>
      <c r="D7611" s="362" t="s">
        <v>4712</v>
      </c>
      <c r="E7611" s="362">
        <v>32</v>
      </c>
      <c r="F7611" s="364">
        <v>21955355</v>
      </c>
      <c r="G7611" s="363">
        <v>27219553558</v>
      </c>
      <c r="H7611" s="365">
        <v>26009</v>
      </c>
      <c r="I7611" s="388">
        <v>17</v>
      </c>
      <c r="J7611" s="378">
        <v>3</v>
      </c>
      <c r="K7611" s="381">
        <v>1971</v>
      </c>
      <c r="L7611" s="369">
        <f t="shared" ca="1" si="118"/>
        <v>53</v>
      </c>
      <c r="M7611" s="299" t="s">
        <v>20</v>
      </c>
      <c r="N7611" s="10" t="s">
        <v>28854</v>
      </c>
      <c r="O7611" s="389" t="s">
        <v>30788</v>
      </c>
      <c r="P7611" s="386">
        <v>42039</v>
      </c>
    </row>
    <row r="7612" spans="1:16" s="8" customFormat="1" ht="15" customHeight="1" x14ac:dyDescent="0.25">
      <c r="A7612" s="362">
        <v>13</v>
      </c>
      <c r="B7612" s="362" t="s">
        <v>22115</v>
      </c>
      <c r="C7612" s="340" t="s">
        <v>4710</v>
      </c>
      <c r="D7612" s="362" t="s">
        <v>4711</v>
      </c>
      <c r="E7612" s="362">
        <v>30</v>
      </c>
      <c r="F7612" s="364">
        <v>21428481</v>
      </c>
      <c r="G7612" s="363">
        <v>27214284818</v>
      </c>
      <c r="H7612" s="365">
        <v>25563</v>
      </c>
      <c r="I7612" s="388">
        <v>26</v>
      </c>
      <c r="J7612" s="378">
        <v>12</v>
      </c>
      <c r="K7612" s="381">
        <v>1969</v>
      </c>
      <c r="L7612" s="369">
        <f t="shared" ca="1" si="118"/>
        <v>54</v>
      </c>
      <c r="M7612" s="299" t="s">
        <v>20</v>
      </c>
      <c r="N7612" s="10" t="s">
        <v>28854</v>
      </c>
      <c r="O7612" s="389" t="s">
        <v>29339</v>
      </c>
      <c r="P7612" s="386">
        <v>43586</v>
      </c>
    </row>
    <row r="7613" spans="1:16" s="8" customFormat="1" ht="15" customHeight="1" x14ac:dyDescent="0.25">
      <c r="A7613" s="362">
        <v>10</v>
      </c>
      <c r="B7613" s="362" t="s">
        <v>22115</v>
      </c>
      <c r="C7613" s="340" t="s">
        <v>4708</v>
      </c>
      <c r="D7613" s="362" t="s">
        <v>4709</v>
      </c>
      <c r="E7613" s="362">
        <v>30</v>
      </c>
      <c r="F7613" s="364">
        <v>21875974</v>
      </c>
      <c r="G7613" s="363">
        <v>27218759748</v>
      </c>
      <c r="H7613" s="365">
        <v>26062</v>
      </c>
      <c r="I7613" s="388">
        <v>9</v>
      </c>
      <c r="J7613" s="378">
        <v>5</v>
      </c>
      <c r="K7613" s="381">
        <v>1971</v>
      </c>
      <c r="L7613" s="369">
        <f t="shared" ca="1" si="118"/>
        <v>52</v>
      </c>
      <c r="M7613" s="299" t="s">
        <v>20</v>
      </c>
      <c r="N7613" s="10" t="s">
        <v>28854</v>
      </c>
      <c r="O7613" s="389" t="s">
        <v>29360</v>
      </c>
      <c r="P7613" s="386">
        <v>43282</v>
      </c>
    </row>
    <row r="7614" spans="1:16" s="8" customFormat="1" ht="15" customHeight="1" x14ac:dyDescent="0.25">
      <c r="A7614" s="362" t="s">
        <v>59</v>
      </c>
      <c r="B7614" s="362" t="s">
        <v>22115</v>
      </c>
      <c r="C7614" s="340" t="s">
        <v>4706</v>
      </c>
      <c r="D7614" s="362" t="s">
        <v>4707</v>
      </c>
      <c r="E7614" s="362">
        <v>32</v>
      </c>
      <c r="F7614" s="364">
        <v>23431343</v>
      </c>
      <c r="G7614" s="363">
        <v>20234313437</v>
      </c>
      <c r="H7614" s="365">
        <v>26805</v>
      </c>
      <c r="I7614" s="388">
        <v>21</v>
      </c>
      <c r="J7614" s="378">
        <v>5</v>
      </c>
      <c r="K7614" s="381">
        <v>1973</v>
      </c>
      <c r="L7614" s="369">
        <f t="shared" ca="1" si="118"/>
        <v>50</v>
      </c>
      <c r="M7614" s="299" t="s">
        <v>20</v>
      </c>
      <c r="N7614" s="10" t="s">
        <v>40415</v>
      </c>
      <c r="O7614" s="389" t="s">
        <v>30822</v>
      </c>
      <c r="P7614" s="386">
        <v>41383</v>
      </c>
    </row>
    <row r="7615" spans="1:16" s="8" customFormat="1" ht="15" customHeight="1" x14ac:dyDescent="0.25">
      <c r="A7615" s="362" t="s">
        <v>172</v>
      </c>
      <c r="B7615" s="362" t="s">
        <v>22115</v>
      </c>
      <c r="C7615" s="340" t="s">
        <v>4705</v>
      </c>
      <c r="D7615" s="362" t="s">
        <v>4704</v>
      </c>
      <c r="E7615" s="362">
        <v>30</v>
      </c>
      <c r="F7615" s="364">
        <v>22920221</v>
      </c>
      <c r="G7615" s="363">
        <v>23229202219</v>
      </c>
      <c r="H7615" s="365" t="s">
        <v>29740</v>
      </c>
      <c r="I7615" s="388">
        <v>24</v>
      </c>
      <c r="J7615" s="378">
        <v>7</v>
      </c>
      <c r="K7615" s="381">
        <v>1972</v>
      </c>
      <c r="L7615" s="369">
        <f t="shared" ca="1" si="118"/>
        <v>51</v>
      </c>
      <c r="M7615" s="299" t="s">
        <v>20</v>
      </c>
      <c r="N7615" s="10" t="s">
        <v>40415</v>
      </c>
      <c r="O7615" s="389" t="s">
        <v>29321</v>
      </c>
      <c r="P7615" s="386">
        <v>44197</v>
      </c>
    </row>
    <row r="7616" spans="1:16" s="8" customFormat="1" ht="15" customHeight="1" x14ac:dyDescent="0.25">
      <c r="A7616" s="362" t="s">
        <v>172</v>
      </c>
      <c r="B7616" s="362" t="s">
        <v>22115</v>
      </c>
      <c r="C7616" s="340" t="s">
        <v>4701</v>
      </c>
      <c r="D7616" s="362" t="s">
        <v>4700</v>
      </c>
      <c r="E7616" s="362">
        <v>30</v>
      </c>
      <c r="F7616" s="364">
        <v>24941279</v>
      </c>
      <c r="G7616" s="363">
        <v>20249412792</v>
      </c>
      <c r="H7616" s="365" t="s">
        <v>29739</v>
      </c>
      <c r="I7616" s="388">
        <v>8</v>
      </c>
      <c r="J7616" s="378">
        <v>12</v>
      </c>
      <c r="K7616" s="381">
        <v>1975</v>
      </c>
      <c r="L7616" s="369">
        <f t="shared" ca="1" si="118"/>
        <v>48</v>
      </c>
      <c r="M7616" s="299" t="s">
        <v>20</v>
      </c>
      <c r="N7616" s="10" t="s">
        <v>40415</v>
      </c>
      <c r="O7616" s="389" t="s">
        <v>29314</v>
      </c>
      <c r="P7616" s="386">
        <v>43952</v>
      </c>
    </row>
    <row r="7617" spans="1:16" s="8" customFormat="1" ht="15" customHeight="1" x14ac:dyDescent="0.25">
      <c r="A7617" s="362">
        <v>16</v>
      </c>
      <c r="B7617" s="362" t="s">
        <v>22115</v>
      </c>
      <c r="C7617" s="340" t="s">
        <v>32559</v>
      </c>
      <c r="D7617" s="362" t="s">
        <v>32479</v>
      </c>
      <c r="E7617" s="362">
        <v>30</v>
      </c>
      <c r="F7617" s="364">
        <v>20220438</v>
      </c>
      <c r="G7617" s="363">
        <v>20202204385</v>
      </c>
      <c r="H7617" s="365">
        <v>25387</v>
      </c>
      <c r="I7617" s="388">
        <v>3</v>
      </c>
      <c r="J7617" s="378">
        <v>7</v>
      </c>
      <c r="K7617" s="381">
        <v>1969</v>
      </c>
      <c r="L7617" s="369">
        <f t="shared" ca="1" si="118"/>
        <v>54</v>
      </c>
      <c r="M7617" s="299" t="s">
        <v>20</v>
      </c>
      <c r="N7617" s="10" t="s">
        <v>40415</v>
      </c>
      <c r="O7617" s="389" t="s">
        <v>32443</v>
      </c>
      <c r="P7617" s="386">
        <v>44593</v>
      </c>
    </row>
    <row r="7618" spans="1:16" s="8" customFormat="1" ht="15" customHeight="1" x14ac:dyDescent="0.25">
      <c r="A7618" s="362" t="s">
        <v>27</v>
      </c>
      <c r="B7618" s="362" t="s">
        <v>22115</v>
      </c>
      <c r="C7618" s="340" t="s">
        <v>4697</v>
      </c>
      <c r="D7618" s="362" t="s">
        <v>4698</v>
      </c>
      <c r="E7618" s="362">
        <v>30</v>
      </c>
      <c r="F7618" s="364">
        <v>16450710</v>
      </c>
      <c r="G7618" s="363">
        <v>20164507107</v>
      </c>
      <c r="H7618" s="365">
        <v>23190</v>
      </c>
      <c r="I7618" s="388">
        <v>28</v>
      </c>
      <c r="J7618" s="378">
        <v>6</v>
      </c>
      <c r="K7618" s="381">
        <v>1963</v>
      </c>
      <c r="L7618" s="369">
        <f t="shared" ref="L7618:L7681" ca="1" si="119">DATEDIF(H7618,TODAY(),"Y")</f>
        <v>60</v>
      </c>
      <c r="M7618" s="299" t="s">
        <v>20</v>
      </c>
      <c r="N7618" s="10" t="s">
        <v>40415</v>
      </c>
      <c r="O7618" s="389" t="s">
        <v>29329</v>
      </c>
      <c r="P7618" s="386">
        <v>43831</v>
      </c>
    </row>
    <row r="7619" spans="1:16" s="8" customFormat="1" ht="15" customHeight="1" x14ac:dyDescent="0.25">
      <c r="A7619" s="362" t="s">
        <v>46</v>
      </c>
      <c r="B7619" s="362" t="s">
        <v>22115</v>
      </c>
      <c r="C7619" s="340" t="s">
        <v>4696</v>
      </c>
      <c r="D7619" s="362" t="s">
        <v>4695</v>
      </c>
      <c r="E7619" s="362">
        <v>30</v>
      </c>
      <c r="F7619" s="364">
        <v>23125231</v>
      </c>
      <c r="G7619" s="363">
        <v>27231252318</v>
      </c>
      <c r="H7619" s="365">
        <v>26734</v>
      </c>
      <c r="I7619" s="388">
        <v>11</v>
      </c>
      <c r="J7619" s="378">
        <v>3</v>
      </c>
      <c r="K7619" s="381">
        <v>1973</v>
      </c>
      <c r="L7619" s="369">
        <f t="shared" ca="1" si="119"/>
        <v>51</v>
      </c>
      <c r="M7619" s="299" t="s">
        <v>20</v>
      </c>
      <c r="N7619" s="10" t="s">
        <v>28854</v>
      </c>
      <c r="O7619" s="389" t="s">
        <v>29321</v>
      </c>
      <c r="P7619" s="386">
        <v>44197</v>
      </c>
    </row>
    <row r="7620" spans="1:16" s="8" customFormat="1" ht="15" customHeight="1" x14ac:dyDescent="0.25">
      <c r="A7620" s="362" t="s">
        <v>193</v>
      </c>
      <c r="B7620" s="362" t="s">
        <v>22115</v>
      </c>
      <c r="C7620" s="340" t="s">
        <v>4689</v>
      </c>
      <c r="D7620" s="362" t="s">
        <v>4690</v>
      </c>
      <c r="E7620" s="362">
        <v>32</v>
      </c>
      <c r="F7620" s="364">
        <v>21055769</v>
      </c>
      <c r="G7620" s="363">
        <v>27210557690</v>
      </c>
      <c r="H7620" s="365">
        <v>25480</v>
      </c>
      <c r="I7620" s="388">
        <v>4</v>
      </c>
      <c r="J7620" s="378">
        <v>10</v>
      </c>
      <c r="K7620" s="381">
        <v>1969</v>
      </c>
      <c r="L7620" s="369">
        <f t="shared" ca="1" si="119"/>
        <v>54</v>
      </c>
      <c r="M7620" s="299" t="s">
        <v>20</v>
      </c>
      <c r="N7620" s="10" t="s">
        <v>28854</v>
      </c>
      <c r="O7620" s="389" t="s">
        <v>30778</v>
      </c>
      <c r="P7620" s="386">
        <v>41724</v>
      </c>
    </row>
    <row r="7621" spans="1:16" s="8" customFormat="1" ht="15" customHeight="1" x14ac:dyDescent="0.25">
      <c r="A7621" s="362" t="s">
        <v>27</v>
      </c>
      <c r="B7621" s="362" t="s">
        <v>22115</v>
      </c>
      <c r="C7621" s="340" t="s">
        <v>4687</v>
      </c>
      <c r="D7621" s="362" t="s">
        <v>4688</v>
      </c>
      <c r="E7621" s="362">
        <v>30</v>
      </c>
      <c r="F7621" s="364">
        <v>17709507</v>
      </c>
      <c r="G7621" s="363">
        <v>27177095074</v>
      </c>
      <c r="H7621" s="365">
        <v>24151</v>
      </c>
      <c r="I7621" s="388">
        <v>13</v>
      </c>
      <c r="J7621" s="378">
        <v>2</v>
      </c>
      <c r="K7621" s="381">
        <v>1966</v>
      </c>
      <c r="L7621" s="369">
        <f t="shared" ca="1" si="119"/>
        <v>58</v>
      </c>
      <c r="M7621" s="299" t="s">
        <v>20</v>
      </c>
      <c r="N7621" s="10" t="s">
        <v>28854</v>
      </c>
      <c r="O7621" s="389" t="s">
        <v>29329</v>
      </c>
      <c r="P7621" s="386">
        <v>43831</v>
      </c>
    </row>
    <row r="7622" spans="1:16" s="8" customFormat="1" ht="15" customHeight="1" x14ac:dyDescent="0.25">
      <c r="A7622" s="362" t="s">
        <v>27</v>
      </c>
      <c r="B7622" s="362" t="s">
        <v>22115</v>
      </c>
      <c r="C7622" s="340" t="s">
        <v>4685</v>
      </c>
      <c r="D7622" s="362" t="s">
        <v>4686</v>
      </c>
      <c r="E7622" s="362" t="s">
        <v>30</v>
      </c>
      <c r="F7622" s="364">
        <v>18153464</v>
      </c>
      <c r="G7622" s="363">
        <v>27181534643</v>
      </c>
      <c r="H7622" s="365">
        <v>24089</v>
      </c>
      <c r="I7622" s="388">
        <v>13</v>
      </c>
      <c r="J7622" s="378">
        <v>12</v>
      </c>
      <c r="K7622" s="381">
        <v>1965</v>
      </c>
      <c r="L7622" s="369">
        <f t="shared" ca="1" si="119"/>
        <v>58</v>
      </c>
      <c r="M7622" s="299" t="s">
        <v>20</v>
      </c>
      <c r="N7622" s="10" t="s">
        <v>28854</v>
      </c>
      <c r="O7622" s="389" t="s">
        <v>177</v>
      </c>
      <c r="P7622" s="386" t="s">
        <v>177</v>
      </c>
    </row>
    <row r="7623" spans="1:16" s="8" customFormat="1" ht="15" customHeight="1" x14ac:dyDescent="0.25">
      <c r="A7623" s="362" t="s">
        <v>27</v>
      </c>
      <c r="B7623" s="362" t="s">
        <v>22115</v>
      </c>
      <c r="C7623" s="340" t="s">
        <v>4683</v>
      </c>
      <c r="D7623" s="362" t="s">
        <v>4684</v>
      </c>
      <c r="E7623" s="362">
        <v>30</v>
      </c>
      <c r="F7623" s="364">
        <v>13300571</v>
      </c>
      <c r="G7623" s="363">
        <v>20133005715</v>
      </c>
      <c r="H7623" s="365">
        <v>21730</v>
      </c>
      <c r="I7623" s="388">
        <v>29</v>
      </c>
      <c r="J7623" s="378">
        <v>6</v>
      </c>
      <c r="K7623" s="381">
        <v>1959</v>
      </c>
      <c r="L7623" s="369">
        <f t="shared" ca="1" si="119"/>
        <v>64</v>
      </c>
      <c r="M7623" s="299" t="s">
        <v>20</v>
      </c>
      <c r="N7623" s="10" t="s">
        <v>40415</v>
      </c>
      <c r="O7623" s="389" t="s">
        <v>29313</v>
      </c>
      <c r="P7623" s="386">
        <v>43160</v>
      </c>
    </row>
    <row r="7624" spans="1:16" s="8" customFormat="1" ht="15" customHeight="1" x14ac:dyDescent="0.25">
      <c r="A7624" s="362" t="s">
        <v>46</v>
      </c>
      <c r="B7624" s="362" t="s">
        <v>22115</v>
      </c>
      <c r="C7624" s="340" t="s">
        <v>4681</v>
      </c>
      <c r="D7624" s="362" t="s">
        <v>4682</v>
      </c>
      <c r="E7624" s="362">
        <v>34</v>
      </c>
      <c r="F7624" s="364">
        <v>18728748</v>
      </c>
      <c r="G7624" s="363">
        <v>27187287486</v>
      </c>
      <c r="H7624" s="365">
        <v>24659</v>
      </c>
      <c r="I7624" s="388">
        <v>6</v>
      </c>
      <c r="J7624" s="378">
        <v>7</v>
      </c>
      <c r="K7624" s="381">
        <v>1967</v>
      </c>
      <c r="L7624" s="369">
        <f t="shared" ca="1" si="119"/>
        <v>56</v>
      </c>
      <c r="M7624" s="299" t="s">
        <v>20</v>
      </c>
      <c r="N7624" s="10" t="s">
        <v>28854</v>
      </c>
      <c r="O7624" s="389" t="s">
        <v>30744</v>
      </c>
      <c r="P7624" s="386">
        <v>40417</v>
      </c>
    </row>
    <row r="7625" spans="1:16" s="8" customFormat="1" ht="15" customHeight="1" x14ac:dyDescent="0.25">
      <c r="A7625" s="362" t="s">
        <v>252</v>
      </c>
      <c r="B7625" s="362" t="s">
        <v>22115</v>
      </c>
      <c r="C7625" s="340" t="s">
        <v>4679</v>
      </c>
      <c r="D7625" s="362" t="s">
        <v>4680</v>
      </c>
      <c r="E7625" s="362">
        <v>32</v>
      </c>
      <c r="F7625" s="364">
        <v>12466145</v>
      </c>
      <c r="G7625" s="363">
        <v>20124661456</v>
      </c>
      <c r="H7625" s="365">
        <v>20752</v>
      </c>
      <c r="I7625" s="388">
        <v>24</v>
      </c>
      <c r="J7625" s="378">
        <v>10</v>
      </c>
      <c r="K7625" s="381">
        <v>1956</v>
      </c>
      <c r="L7625" s="369">
        <f t="shared" ca="1" si="119"/>
        <v>67</v>
      </c>
      <c r="M7625" s="299" t="s">
        <v>20</v>
      </c>
      <c r="N7625" s="10" t="s">
        <v>40415</v>
      </c>
      <c r="O7625" s="389" t="s">
        <v>30747</v>
      </c>
      <c r="P7625" s="386">
        <v>41061</v>
      </c>
    </row>
    <row r="7626" spans="1:16" s="8" customFormat="1" ht="15" customHeight="1" x14ac:dyDescent="0.25">
      <c r="A7626" s="362" t="s">
        <v>27</v>
      </c>
      <c r="B7626" s="362" t="s">
        <v>22115</v>
      </c>
      <c r="C7626" s="340" t="s">
        <v>4674</v>
      </c>
      <c r="D7626" s="362" t="s">
        <v>4673</v>
      </c>
      <c r="E7626" s="362">
        <v>30</v>
      </c>
      <c r="F7626" s="364">
        <v>23446268</v>
      </c>
      <c r="G7626" s="363">
        <v>20234462688</v>
      </c>
      <c r="H7626" s="365">
        <v>26843</v>
      </c>
      <c r="I7626" s="388">
        <v>28</v>
      </c>
      <c r="J7626" s="378">
        <v>6</v>
      </c>
      <c r="K7626" s="381">
        <v>1973</v>
      </c>
      <c r="L7626" s="369">
        <f t="shared" ca="1" si="119"/>
        <v>50</v>
      </c>
      <c r="M7626" s="299" t="s">
        <v>20</v>
      </c>
      <c r="N7626" s="10" t="s">
        <v>40415</v>
      </c>
      <c r="O7626" s="389" t="s">
        <v>29321</v>
      </c>
      <c r="P7626" s="386">
        <v>44197</v>
      </c>
    </row>
    <row r="7627" spans="1:16" s="8" customFormat="1" ht="15" customHeight="1" x14ac:dyDescent="0.25">
      <c r="A7627" s="362">
        <v>13</v>
      </c>
      <c r="B7627" s="362" t="s">
        <v>22115</v>
      </c>
      <c r="C7627" s="340" t="s">
        <v>31407</v>
      </c>
      <c r="D7627" s="362" t="s">
        <v>31582</v>
      </c>
      <c r="E7627" s="362">
        <v>30</v>
      </c>
      <c r="F7627" s="364">
        <v>24733318</v>
      </c>
      <c r="G7627" s="363">
        <v>27247333180</v>
      </c>
      <c r="H7627" s="365">
        <v>27578</v>
      </c>
      <c r="I7627" s="388">
        <v>3</v>
      </c>
      <c r="J7627" s="378">
        <v>7</v>
      </c>
      <c r="K7627" s="381">
        <v>1975</v>
      </c>
      <c r="L7627" s="369">
        <f t="shared" ca="1" si="119"/>
        <v>48</v>
      </c>
      <c r="M7627" s="299" t="s">
        <v>20</v>
      </c>
      <c r="N7627" s="10" t="s">
        <v>28854</v>
      </c>
      <c r="O7627" s="389" t="s">
        <v>31910</v>
      </c>
      <c r="P7627" s="386">
        <v>44562</v>
      </c>
    </row>
    <row r="7628" spans="1:16" s="8" customFormat="1" ht="15" customHeight="1" x14ac:dyDescent="0.25">
      <c r="A7628" s="362" t="s">
        <v>46</v>
      </c>
      <c r="B7628" s="362" t="s">
        <v>22115</v>
      </c>
      <c r="C7628" s="340" t="s">
        <v>31408</v>
      </c>
      <c r="D7628" s="362" t="s">
        <v>31583</v>
      </c>
      <c r="E7628" s="362">
        <v>30</v>
      </c>
      <c r="F7628" s="364">
        <v>24767360</v>
      </c>
      <c r="G7628" s="363">
        <v>20247673602</v>
      </c>
      <c r="H7628" s="365">
        <v>27618</v>
      </c>
      <c r="I7628" s="388">
        <v>12</v>
      </c>
      <c r="J7628" s="378">
        <v>8</v>
      </c>
      <c r="K7628" s="381">
        <v>1975</v>
      </c>
      <c r="L7628" s="369">
        <f t="shared" ca="1" si="119"/>
        <v>48</v>
      </c>
      <c r="M7628" s="299" t="s">
        <v>20</v>
      </c>
      <c r="N7628" s="10" t="s">
        <v>40415</v>
      </c>
      <c r="O7628" s="389" t="s">
        <v>31910</v>
      </c>
      <c r="P7628" s="386">
        <v>44562</v>
      </c>
    </row>
    <row r="7629" spans="1:16" s="8" customFormat="1" ht="15" customHeight="1" x14ac:dyDescent="0.25">
      <c r="A7629" s="362" t="s">
        <v>27</v>
      </c>
      <c r="B7629" s="362" t="s">
        <v>22115</v>
      </c>
      <c r="C7629" s="340" t="s">
        <v>4669</v>
      </c>
      <c r="D7629" s="362" t="s">
        <v>4668</v>
      </c>
      <c r="E7629" s="362">
        <v>30</v>
      </c>
      <c r="F7629" s="364">
        <v>17768179</v>
      </c>
      <c r="G7629" s="363">
        <v>27177681798</v>
      </c>
      <c r="H7629" s="365">
        <v>24208</v>
      </c>
      <c r="I7629" s="388">
        <v>11</v>
      </c>
      <c r="J7629" s="378">
        <v>4</v>
      </c>
      <c r="K7629" s="381">
        <v>1966</v>
      </c>
      <c r="L7629" s="369">
        <f t="shared" ca="1" si="119"/>
        <v>58</v>
      </c>
      <c r="M7629" s="299" t="s">
        <v>20</v>
      </c>
      <c r="N7629" s="10" t="s">
        <v>28854</v>
      </c>
      <c r="O7629" s="389" t="s">
        <v>29349</v>
      </c>
      <c r="P7629" s="386">
        <v>44075</v>
      </c>
    </row>
    <row r="7630" spans="1:16" s="8" customFormat="1" ht="15" customHeight="1" x14ac:dyDescent="0.25">
      <c r="A7630" s="362" t="s">
        <v>27</v>
      </c>
      <c r="B7630" s="362" t="s">
        <v>22115</v>
      </c>
      <c r="C7630" s="340" t="s">
        <v>4662</v>
      </c>
      <c r="D7630" s="362" t="s">
        <v>4663</v>
      </c>
      <c r="E7630" s="362">
        <v>30</v>
      </c>
      <c r="F7630" s="364">
        <v>22653588</v>
      </c>
      <c r="G7630" s="363">
        <v>27226535883</v>
      </c>
      <c r="H7630" s="365">
        <v>26364</v>
      </c>
      <c r="I7630" s="388">
        <v>6</v>
      </c>
      <c r="J7630" s="378">
        <v>3</v>
      </c>
      <c r="K7630" s="381">
        <v>1972</v>
      </c>
      <c r="L7630" s="369">
        <f t="shared" ca="1" si="119"/>
        <v>52</v>
      </c>
      <c r="M7630" s="299" t="s">
        <v>20</v>
      </c>
      <c r="N7630" s="10" t="s">
        <v>28854</v>
      </c>
      <c r="O7630" s="389" t="s">
        <v>29338</v>
      </c>
      <c r="P7630" s="386">
        <v>43221</v>
      </c>
    </row>
    <row r="7631" spans="1:16" s="8" customFormat="1" ht="15" customHeight="1" x14ac:dyDescent="0.25">
      <c r="A7631" s="362">
        <v>13</v>
      </c>
      <c r="B7631" s="362" t="s">
        <v>22115</v>
      </c>
      <c r="C7631" s="340" t="s">
        <v>4661</v>
      </c>
      <c r="D7631" s="362" t="s">
        <v>4660</v>
      </c>
      <c r="E7631" s="362">
        <v>30</v>
      </c>
      <c r="F7631" s="364">
        <v>21035754</v>
      </c>
      <c r="G7631" s="363">
        <v>27210357543</v>
      </c>
      <c r="H7631" s="365">
        <v>25510</v>
      </c>
      <c r="I7631" s="388">
        <v>3</v>
      </c>
      <c r="J7631" s="378">
        <v>11</v>
      </c>
      <c r="K7631" s="381">
        <v>1969</v>
      </c>
      <c r="L7631" s="369">
        <f t="shared" ca="1" si="119"/>
        <v>54</v>
      </c>
      <c r="M7631" s="299" t="s">
        <v>20</v>
      </c>
      <c r="N7631" s="10" t="s">
        <v>28854</v>
      </c>
      <c r="O7631" s="389" t="s">
        <v>29356</v>
      </c>
      <c r="P7631" s="386">
        <v>43800</v>
      </c>
    </row>
    <row r="7632" spans="1:16" s="8" customFormat="1" ht="15" customHeight="1" x14ac:dyDescent="0.25">
      <c r="A7632" s="362" t="s">
        <v>46</v>
      </c>
      <c r="B7632" s="362" t="s">
        <v>22115</v>
      </c>
      <c r="C7632" s="340" t="s">
        <v>4658</v>
      </c>
      <c r="D7632" s="362" t="s">
        <v>4659</v>
      </c>
      <c r="E7632" s="362">
        <v>32</v>
      </c>
      <c r="F7632" s="364">
        <v>11261669</v>
      </c>
      <c r="G7632" s="363">
        <v>27112616697</v>
      </c>
      <c r="H7632" s="365">
        <v>19845</v>
      </c>
      <c r="I7632" s="388">
        <v>1</v>
      </c>
      <c r="J7632" s="378">
        <v>5</v>
      </c>
      <c r="K7632" s="381">
        <v>1954</v>
      </c>
      <c r="L7632" s="369">
        <f t="shared" ca="1" si="119"/>
        <v>69</v>
      </c>
      <c r="M7632" s="299" t="s">
        <v>20</v>
      </c>
      <c r="N7632" s="10" t="s">
        <v>28854</v>
      </c>
      <c r="O7632" s="389" t="s">
        <v>30742</v>
      </c>
      <c r="P7632" s="386">
        <v>41426</v>
      </c>
    </row>
    <row r="7633" spans="1:16" s="8" customFormat="1" ht="15" customHeight="1" x14ac:dyDescent="0.25">
      <c r="A7633" s="362">
        <v>24</v>
      </c>
      <c r="B7633" s="362" t="s">
        <v>22115</v>
      </c>
      <c r="C7633" s="340" t="s">
        <v>4657</v>
      </c>
      <c r="D7633" s="362" t="s">
        <v>4656</v>
      </c>
      <c r="E7633" s="362">
        <v>30</v>
      </c>
      <c r="F7633" s="364">
        <v>23360404</v>
      </c>
      <c r="G7633" s="363">
        <v>20233604047</v>
      </c>
      <c r="H7633" s="365">
        <v>26822</v>
      </c>
      <c r="I7633" s="388">
        <v>7</v>
      </c>
      <c r="J7633" s="378">
        <v>6</v>
      </c>
      <c r="K7633" s="381">
        <v>1973</v>
      </c>
      <c r="L7633" s="369">
        <f t="shared" ca="1" si="119"/>
        <v>50</v>
      </c>
      <c r="M7633" s="299" t="s">
        <v>20</v>
      </c>
      <c r="N7633" s="10" t="s">
        <v>40415</v>
      </c>
      <c r="O7633" s="389" t="s">
        <v>29361</v>
      </c>
      <c r="P7633" s="386">
        <v>44317</v>
      </c>
    </row>
    <row r="7634" spans="1:16" s="8" customFormat="1" ht="15" customHeight="1" x14ac:dyDescent="0.25">
      <c r="A7634" s="362" t="s">
        <v>59</v>
      </c>
      <c r="B7634" s="362" t="s">
        <v>22115</v>
      </c>
      <c r="C7634" s="340" t="s">
        <v>37056</v>
      </c>
      <c r="D7634" s="362" t="s">
        <v>37057</v>
      </c>
      <c r="E7634" s="362">
        <v>30</v>
      </c>
      <c r="F7634" s="364">
        <v>21345922</v>
      </c>
      <c r="G7634" s="363">
        <v>20213459229</v>
      </c>
      <c r="H7634" s="365">
        <v>25656</v>
      </c>
      <c r="I7634" s="388">
        <v>29</v>
      </c>
      <c r="J7634" s="378">
        <v>3</v>
      </c>
      <c r="K7634" s="381">
        <v>1970</v>
      </c>
      <c r="L7634" s="369">
        <f t="shared" ca="1" si="119"/>
        <v>54</v>
      </c>
      <c r="M7634" s="299" t="s">
        <v>20</v>
      </c>
      <c r="N7634" s="10" t="s">
        <v>40415</v>
      </c>
      <c r="O7634" s="389" t="s">
        <v>37043</v>
      </c>
      <c r="P7634" s="386">
        <v>44927</v>
      </c>
    </row>
    <row r="7635" spans="1:16" s="8" customFormat="1" ht="15" customHeight="1" x14ac:dyDescent="0.25">
      <c r="A7635" s="362">
        <v>16</v>
      </c>
      <c r="B7635" s="362" t="s">
        <v>22115</v>
      </c>
      <c r="C7635" s="340" t="s">
        <v>4651</v>
      </c>
      <c r="D7635" s="362" t="s">
        <v>4652</v>
      </c>
      <c r="E7635" s="362">
        <v>32</v>
      </c>
      <c r="F7635" s="364">
        <v>22979109</v>
      </c>
      <c r="G7635" s="363">
        <v>20229791096</v>
      </c>
      <c r="H7635" s="365">
        <v>26618</v>
      </c>
      <c r="I7635" s="388">
        <v>15</v>
      </c>
      <c r="J7635" s="378">
        <v>11</v>
      </c>
      <c r="K7635" s="381">
        <v>1972</v>
      </c>
      <c r="L7635" s="369">
        <f t="shared" ca="1" si="119"/>
        <v>51</v>
      </c>
      <c r="M7635" s="299" t="s">
        <v>20</v>
      </c>
      <c r="N7635" s="10" t="s">
        <v>40415</v>
      </c>
      <c r="O7635" s="389" t="s">
        <v>30739</v>
      </c>
      <c r="P7635" s="386">
        <v>40695</v>
      </c>
    </row>
    <row r="7636" spans="1:16" s="8" customFormat="1" ht="15" customHeight="1" x14ac:dyDescent="0.25">
      <c r="A7636" s="362" t="s">
        <v>27</v>
      </c>
      <c r="B7636" s="362" t="s">
        <v>22115</v>
      </c>
      <c r="C7636" s="340" t="s">
        <v>4650</v>
      </c>
      <c r="D7636" s="362" t="s">
        <v>4649</v>
      </c>
      <c r="E7636" s="362">
        <v>30</v>
      </c>
      <c r="F7636" s="364">
        <v>24047162</v>
      </c>
      <c r="G7636" s="363">
        <v>20240471621</v>
      </c>
      <c r="H7636" s="365">
        <v>27254</v>
      </c>
      <c r="I7636" s="388">
        <v>13</v>
      </c>
      <c r="J7636" s="378">
        <v>8</v>
      </c>
      <c r="K7636" s="381">
        <v>1974</v>
      </c>
      <c r="L7636" s="369">
        <f t="shared" ca="1" si="119"/>
        <v>49</v>
      </c>
      <c r="M7636" s="299" t="s">
        <v>20</v>
      </c>
      <c r="N7636" s="10" t="s">
        <v>40415</v>
      </c>
      <c r="O7636" s="389" t="s">
        <v>29321</v>
      </c>
      <c r="P7636" s="386">
        <v>44197</v>
      </c>
    </row>
    <row r="7637" spans="1:16" s="8" customFormat="1" ht="15" customHeight="1" x14ac:dyDescent="0.25">
      <c r="A7637" s="362" t="s">
        <v>59</v>
      </c>
      <c r="B7637" s="362" t="s">
        <v>22115</v>
      </c>
      <c r="C7637" s="340" t="s">
        <v>4646</v>
      </c>
      <c r="D7637" s="362" t="s">
        <v>4645</v>
      </c>
      <c r="E7637" s="362">
        <v>30</v>
      </c>
      <c r="F7637" s="364">
        <v>24534550</v>
      </c>
      <c r="G7637" s="363">
        <v>20245345500</v>
      </c>
      <c r="H7637" s="365">
        <v>27574</v>
      </c>
      <c r="I7637" s="388">
        <v>29</v>
      </c>
      <c r="J7637" s="378">
        <v>6</v>
      </c>
      <c r="K7637" s="381">
        <v>1975</v>
      </c>
      <c r="L7637" s="369">
        <f t="shared" ca="1" si="119"/>
        <v>48</v>
      </c>
      <c r="M7637" s="299" t="s">
        <v>20</v>
      </c>
      <c r="N7637" s="10" t="s">
        <v>40415</v>
      </c>
      <c r="O7637" s="389" t="s">
        <v>29314</v>
      </c>
      <c r="P7637" s="386">
        <v>43952</v>
      </c>
    </row>
    <row r="7638" spans="1:16" s="8" customFormat="1" ht="15" customHeight="1" x14ac:dyDescent="0.25">
      <c r="A7638" s="362" t="s">
        <v>27</v>
      </c>
      <c r="B7638" s="362" t="s">
        <v>22115</v>
      </c>
      <c r="C7638" s="340" t="s">
        <v>4641</v>
      </c>
      <c r="D7638" s="362" t="s">
        <v>4642</v>
      </c>
      <c r="E7638" s="362">
        <v>30</v>
      </c>
      <c r="F7638" s="364">
        <v>22905223</v>
      </c>
      <c r="G7638" s="363">
        <v>20229052234</v>
      </c>
      <c r="H7638" s="365">
        <v>26515</v>
      </c>
      <c r="I7638" s="388">
        <v>4</v>
      </c>
      <c r="J7638" s="378">
        <v>8</v>
      </c>
      <c r="K7638" s="381">
        <v>1972</v>
      </c>
      <c r="L7638" s="369">
        <f t="shared" ca="1" si="119"/>
        <v>51</v>
      </c>
      <c r="M7638" s="299" t="s">
        <v>20</v>
      </c>
      <c r="N7638" s="10" t="s">
        <v>40415</v>
      </c>
      <c r="O7638" s="389" t="s">
        <v>29338</v>
      </c>
      <c r="P7638" s="386">
        <v>43221</v>
      </c>
    </row>
    <row r="7639" spans="1:16" s="8" customFormat="1" ht="15" customHeight="1" x14ac:dyDescent="0.25">
      <c r="A7639" s="362" t="s">
        <v>46</v>
      </c>
      <c r="B7639" s="362" t="s">
        <v>22115</v>
      </c>
      <c r="C7639" s="340" t="s">
        <v>4640</v>
      </c>
      <c r="D7639" s="362" t="s">
        <v>4639</v>
      </c>
      <c r="E7639" s="362">
        <v>30</v>
      </c>
      <c r="F7639" s="364">
        <v>23272519</v>
      </c>
      <c r="G7639" s="363">
        <v>20232725193</v>
      </c>
      <c r="H7639" s="365">
        <v>26786</v>
      </c>
      <c r="I7639" s="388">
        <v>2</v>
      </c>
      <c r="J7639" s="378">
        <v>5</v>
      </c>
      <c r="K7639" s="381">
        <v>1973</v>
      </c>
      <c r="L7639" s="369">
        <f t="shared" ca="1" si="119"/>
        <v>50</v>
      </c>
      <c r="M7639" s="299" t="s">
        <v>20</v>
      </c>
      <c r="N7639" s="10" t="s">
        <v>40415</v>
      </c>
      <c r="O7639" s="389" t="s">
        <v>29349</v>
      </c>
      <c r="P7639" s="386">
        <v>44075</v>
      </c>
    </row>
    <row r="7640" spans="1:16" s="8" customFormat="1" ht="15" customHeight="1" x14ac:dyDescent="0.25">
      <c r="A7640" s="362" t="s">
        <v>46</v>
      </c>
      <c r="B7640" s="362" t="s">
        <v>22115</v>
      </c>
      <c r="C7640" s="340" t="s">
        <v>4634</v>
      </c>
      <c r="D7640" s="362" t="s">
        <v>4635</v>
      </c>
      <c r="E7640" s="362">
        <v>31</v>
      </c>
      <c r="F7640" s="364">
        <v>17693997</v>
      </c>
      <c r="G7640" s="363">
        <v>20176939975</v>
      </c>
      <c r="H7640" s="365">
        <v>24324</v>
      </c>
      <c r="I7640" s="388">
        <v>5</v>
      </c>
      <c r="J7640" s="378">
        <v>8</v>
      </c>
      <c r="K7640" s="381">
        <v>1966</v>
      </c>
      <c r="L7640" s="369">
        <f t="shared" ca="1" si="119"/>
        <v>57</v>
      </c>
      <c r="M7640" s="299" t="s">
        <v>20</v>
      </c>
      <c r="N7640" s="10" t="s">
        <v>40415</v>
      </c>
      <c r="O7640" s="389" t="s">
        <v>29347</v>
      </c>
      <c r="P7640" s="386">
        <v>42979</v>
      </c>
    </row>
    <row r="7641" spans="1:16" s="8" customFormat="1" ht="15" customHeight="1" x14ac:dyDescent="0.25">
      <c r="A7641" s="362" t="s">
        <v>23</v>
      </c>
      <c r="B7641" s="362" t="s">
        <v>22115</v>
      </c>
      <c r="C7641" s="340" t="s">
        <v>4633</v>
      </c>
      <c r="D7641" s="362" t="s">
        <v>4632</v>
      </c>
      <c r="E7641" s="362">
        <v>30</v>
      </c>
      <c r="F7641" s="364">
        <v>20530196</v>
      </c>
      <c r="G7641" s="363">
        <v>20205301969</v>
      </c>
      <c r="H7641" s="365">
        <v>25305</v>
      </c>
      <c r="I7641" s="388">
        <v>12</v>
      </c>
      <c r="J7641" s="378">
        <v>4</v>
      </c>
      <c r="K7641" s="381">
        <v>1969</v>
      </c>
      <c r="L7641" s="369">
        <f t="shared" ca="1" si="119"/>
        <v>55</v>
      </c>
      <c r="M7641" s="299" t="s">
        <v>20</v>
      </c>
      <c r="N7641" s="10" t="s">
        <v>40415</v>
      </c>
      <c r="O7641" s="389" t="s">
        <v>29321</v>
      </c>
      <c r="P7641" s="386">
        <v>44197</v>
      </c>
    </row>
    <row r="7642" spans="1:16" s="8" customFormat="1" ht="15" customHeight="1" x14ac:dyDescent="0.25">
      <c r="A7642" s="362" t="s">
        <v>46</v>
      </c>
      <c r="B7642" s="362" t="s">
        <v>22115</v>
      </c>
      <c r="C7642" s="340" t="s">
        <v>4629</v>
      </c>
      <c r="D7642" s="362" t="s">
        <v>4628</v>
      </c>
      <c r="E7642" s="362">
        <v>30</v>
      </c>
      <c r="F7642" s="364">
        <v>25003370</v>
      </c>
      <c r="G7642" s="363">
        <v>20250033703</v>
      </c>
      <c r="H7642" s="365">
        <v>27737</v>
      </c>
      <c r="I7642" s="388">
        <v>9</v>
      </c>
      <c r="J7642" s="378">
        <v>12</v>
      </c>
      <c r="K7642" s="381">
        <v>1975</v>
      </c>
      <c r="L7642" s="369">
        <f t="shared" ca="1" si="119"/>
        <v>48</v>
      </c>
      <c r="M7642" s="299" t="s">
        <v>20</v>
      </c>
      <c r="N7642" s="10" t="s">
        <v>40415</v>
      </c>
      <c r="O7642" s="389" t="s">
        <v>29349</v>
      </c>
      <c r="P7642" s="386">
        <v>44075</v>
      </c>
    </row>
    <row r="7643" spans="1:16" s="8" customFormat="1" ht="15" customHeight="1" x14ac:dyDescent="0.25">
      <c r="A7643" s="362" t="s">
        <v>27</v>
      </c>
      <c r="B7643" s="362" t="s">
        <v>22115</v>
      </c>
      <c r="C7643" s="340" t="s">
        <v>4625</v>
      </c>
      <c r="D7643" s="362" t="s">
        <v>4624</v>
      </c>
      <c r="E7643" s="362">
        <v>30</v>
      </c>
      <c r="F7643" s="364">
        <v>22841363</v>
      </c>
      <c r="G7643" s="363">
        <v>20228413632</v>
      </c>
      <c r="H7643" s="365">
        <v>26418</v>
      </c>
      <c r="I7643" s="388">
        <v>29</v>
      </c>
      <c r="J7643" s="378">
        <v>4</v>
      </c>
      <c r="K7643" s="381">
        <v>1972</v>
      </c>
      <c r="L7643" s="369">
        <f t="shared" ca="1" si="119"/>
        <v>51</v>
      </c>
      <c r="M7643" s="299" t="s">
        <v>20</v>
      </c>
      <c r="N7643" s="10" t="s">
        <v>40415</v>
      </c>
      <c r="O7643" s="389" t="s">
        <v>29314</v>
      </c>
      <c r="P7643" s="386">
        <v>43952</v>
      </c>
    </row>
    <row r="7644" spans="1:16" s="8" customFormat="1" ht="15" customHeight="1" x14ac:dyDescent="0.25">
      <c r="A7644" s="362" t="s">
        <v>27</v>
      </c>
      <c r="B7644" s="362" t="s">
        <v>22115</v>
      </c>
      <c r="C7644" s="340" t="s">
        <v>4619</v>
      </c>
      <c r="D7644" s="362" t="s">
        <v>4620</v>
      </c>
      <c r="E7644" s="362">
        <v>30</v>
      </c>
      <c r="F7644" s="364">
        <v>23060396</v>
      </c>
      <c r="G7644" s="363">
        <v>20230603961</v>
      </c>
      <c r="H7644" s="365">
        <v>26654</v>
      </c>
      <c r="I7644" s="388">
        <v>21</v>
      </c>
      <c r="J7644" s="378">
        <v>12</v>
      </c>
      <c r="K7644" s="381">
        <v>1972</v>
      </c>
      <c r="L7644" s="369">
        <f t="shared" ca="1" si="119"/>
        <v>51</v>
      </c>
      <c r="M7644" s="299" t="s">
        <v>20</v>
      </c>
      <c r="N7644" s="10" t="s">
        <v>40415</v>
      </c>
      <c r="O7644" s="389" t="s">
        <v>29329</v>
      </c>
      <c r="P7644" s="386">
        <v>43831</v>
      </c>
    </row>
    <row r="7645" spans="1:16" s="8" customFormat="1" ht="15" customHeight="1" x14ac:dyDescent="0.25">
      <c r="A7645" s="362" t="s">
        <v>36</v>
      </c>
      <c r="B7645" s="362" t="s">
        <v>22115</v>
      </c>
      <c r="C7645" s="340" t="s">
        <v>4618</v>
      </c>
      <c r="D7645" s="362" t="s">
        <v>4617</v>
      </c>
      <c r="E7645" s="362">
        <v>30</v>
      </c>
      <c r="F7645" s="364">
        <v>23455056</v>
      </c>
      <c r="G7645" s="363">
        <v>20234550560</v>
      </c>
      <c r="H7645" s="365">
        <v>27143</v>
      </c>
      <c r="I7645" s="388">
        <v>24</v>
      </c>
      <c r="J7645" s="378">
        <v>4</v>
      </c>
      <c r="K7645" s="381">
        <v>1974</v>
      </c>
      <c r="L7645" s="369">
        <f t="shared" ca="1" si="119"/>
        <v>49</v>
      </c>
      <c r="M7645" s="299" t="s">
        <v>20</v>
      </c>
      <c r="N7645" s="10" t="s">
        <v>40415</v>
      </c>
      <c r="O7645" s="389" t="s">
        <v>29322</v>
      </c>
      <c r="P7645" s="386">
        <v>44348</v>
      </c>
    </row>
    <row r="7646" spans="1:16" s="8" customFormat="1" ht="15" customHeight="1" x14ac:dyDescent="0.25">
      <c r="A7646" s="362" t="s">
        <v>46</v>
      </c>
      <c r="B7646" s="362" t="s">
        <v>22115</v>
      </c>
      <c r="C7646" s="340" t="s">
        <v>29398</v>
      </c>
      <c r="D7646" s="362" t="s">
        <v>29399</v>
      </c>
      <c r="E7646" s="362">
        <v>30</v>
      </c>
      <c r="F7646" s="364">
        <v>24654301</v>
      </c>
      <c r="G7646" s="363">
        <v>20246543012</v>
      </c>
      <c r="H7646" s="365">
        <v>27634</v>
      </c>
      <c r="I7646" s="388">
        <v>28</v>
      </c>
      <c r="J7646" s="378">
        <v>8</v>
      </c>
      <c r="K7646" s="381">
        <v>1975</v>
      </c>
      <c r="L7646" s="369">
        <f t="shared" ca="1" si="119"/>
        <v>48</v>
      </c>
      <c r="M7646" s="299" t="s">
        <v>20</v>
      </c>
      <c r="N7646" s="10" t="s">
        <v>40415</v>
      </c>
      <c r="O7646" s="389" t="s">
        <v>29382</v>
      </c>
      <c r="P7646" s="386">
        <v>44440</v>
      </c>
    </row>
    <row r="7647" spans="1:16" s="8" customFormat="1" ht="15" customHeight="1" x14ac:dyDescent="0.25">
      <c r="A7647" s="362">
        <v>16</v>
      </c>
      <c r="B7647" s="362" t="s">
        <v>22115</v>
      </c>
      <c r="C7647" s="340" t="s">
        <v>4613</v>
      </c>
      <c r="D7647" s="362" t="s">
        <v>4612</v>
      </c>
      <c r="E7647" s="362">
        <v>30</v>
      </c>
      <c r="F7647" s="364">
        <v>18699673</v>
      </c>
      <c r="G7647" s="363">
        <v>23186996739</v>
      </c>
      <c r="H7647" s="365">
        <v>26093</v>
      </c>
      <c r="I7647" s="388">
        <v>9</v>
      </c>
      <c r="J7647" s="378">
        <v>6</v>
      </c>
      <c r="K7647" s="381">
        <v>1971</v>
      </c>
      <c r="L7647" s="369">
        <f t="shared" ca="1" si="119"/>
        <v>52</v>
      </c>
      <c r="M7647" s="299" t="s">
        <v>20</v>
      </c>
      <c r="N7647" s="10" t="s">
        <v>40415</v>
      </c>
      <c r="O7647" s="389" t="s">
        <v>29327</v>
      </c>
      <c r="P7647" s="386">
        <v>43983</v>
      </c>
    </row>
    <row r="7648" spans="1:16" s="8" customFormat="1" ht="15" customHeight="1" x14ac:dyDescent="0.25">
      <c r="A7648" s="362" t="s">
        <v>27</v>
      </c>
      <c r="B7648" s="362" t="s">
        <v>22115</v>
      </c>
      <c r="C7648" s="340" t="s">
        <v>4608</v>
      </c>
      <c r="D7648" s="362" t="s">
        <v>4607</v>
      </c>
      <c r="E7648" s="362">
        <v>30</v>
      </c>
      <c r="F7648" s="364">
        <v>22733234</v>
      </c>
      <c r="G7648" s="363">
        <v>20227332345</v>
      </c>
      <c r="H7648" s="365">
        <v>26456</v>
      </c>
      <c r="I7648" s="388">
        <v>6</v>
      </c>
      <c r="J7648" s="378">
        <v>6</v>
      </c>
      <c r="K7648" s="381">
        <v>1972</v>
      </c>
      <c r="L7648" s="369">
        <f t="shared" ca="1" si="119"/>
        <v>51</v>
      </c>
      <c r="M7648" s="299" t="s">
        <v>20</v>
      </c>
      <c r="N7648" s="10" t="s">
        <v>40415</v>
      </c>
      <c r="O7648" s="389" t="s">
        <v>29321</v>
      </c>
      <c r="P7648" s="386">
        <v>44197</v>
      </c>
    </row>
    <row r="7649" spans="1:16" s="8" customFormat="1" ht="15" customHeight="1" x14ac:dyDescent="0.25">
      <c r="A7649" s="362" t="s">
        <v>161</v>
      </c>
      <c r="B7649" s="362" t="s">
        <v>22115</v>
      </c>
      <c r="C7649" s="340" t="s">
        <v>4603</v>
      </c>
      <c r="D7649" s="362" t="s">
        <v>4602</v>
      </c>
      <c r="E7649" s="362">
        <v>30</v>
      </c>
      <c r="F7649" s="364">
        <v>21638958</v>
      </c>
      <c r="G7649" s="363">
        <v>20216389582</v>
      </c>
      <c r="H7649" s="365">
        <v>25856</v>
      </c>
      <c r="I7649" s="388">
        <v>15</v>
      </c>
      <c r="J7649" s="378">
        <v>10</v>
      </c>
      <c r="K7649" s="381">
        <v>1970</v>
      </c>
      <c r="L7649" s="369">
        <f t="shared" ca="1" si="119"/>
        <v>53</v>
      </c>
      <c r="M7649" s="299" t="s">
        <v>20</v>
      </c>
      <c r="N7649" s="10" t="s">
        <v>40415</v>
      </c>
      <c r="O7649" s="389" t="s">
        <v>29321</v>
      </c>
      <c r="P7649" s="386">
        <v>44197</v>
      </c>
    </row>
    <row r="7650" spans="1:16" s="8" customFormat="1" ht="15" customHeight="1" x14ac:dyDescent="0.25">
      <c r="A7650" s="362" t="s">
        <v>59</v>
      </c>
      <c r="B7650" s="362" t="s">
        <v>22115</v>
      </c>
      <c r="C7650" s="340" t="s">
        <v>4597</v>
      </c>
      <c r="D7650" s="362" t="s">
        <v>4596</v>
      </c>
      <c r="E7650" s="362">
        <v>30</v>
      </c>
      <c r="F7650" s="364">
        <v>22687046</v>
      </c>
      <c r="G7650" s="363">
        <v>20226870467</v>
      </c>
      <c r="H7650" s="365">
        <v>26342</v>
      </c>
      <c r="I7650" s="388">
        <v>13</v>
      </c>
      <c r="J7650" s="378">
        <v>2</v>
      </c>
      <c r="K7650" s="381">
        <v>1972</v>
      </c>
      <c r="L7650" s="369">
        <f t="shared" ca="1" si="119"/>
        <v>52</v>
      </c>
      <c r="M7650" s="299" t="s">
        <v>20</v>
      </c>
      <c r="N7650" s="10" t="s">
        <v>40415</v>
      </c>
      <c r="O7650" s="389" t="s">
        <v>29321</v>
      </c>
      <c r="P7650" s="386">
        <v>44197</v>
      </c>
    </row>
    <row r="7651" spans="1:16" s="8" customFormat="1" ht="15" customHeight="1" x14ac:dyDescent="0.25">
      <c r="A7651" s="362" t="s">
        <v>800</v>
      </c>
      <c r="B7651" s="362" t="s">
        <v>22115</v>
      </c>
      <c r="C7651" s="340" t="s">
        <v>4593</v>
      </c>
      <c r="D7651" s="362" t="s">
        <v>4592</v>
      </c>
      <c r="E7651" s="362">
        <v>30</v>
      </c>
      <c r="F7651" s="364">
        <v>23272415</v>
      </c>
      <c r="G7651" s="363">
        <v>20232724154</v>
      </c>
      <c r="H7651" s="365">
        <v>26772</v>
      </c>
      <c r="I7651" s="388">
        <v>18</v>
      </c>
      <c r="J7651" s="378">
        <v>4</v>
      </c>
      <c r="K7651" s="381">
        <v>1973</v>
      </c>
      <c r="L7651" s="369">
        <f t="shared" ca="1" si="119"/>
        <v>51</v>
      </c>
      <c r="M7651" s="299" t="s">
        <v>20</v>
      </c>
      <c r="N7651" s="10" t="s">
        <v>40415</v>
      </c>
      <c r="O7651" s="389" t="s">
        <v>29322</v>
      </c>
      <c r="P7651" s="386">
        <v>44348</v>
      </c>
    </row>
    <row r="7652" spans="1:16" s="8" customFormat="1" ht="15" customHeight="1" x14ac:dyDescent="0.25">
      <c r="A7652" s="362" t="s">
        <v>161</v>
      </c>
      <c r="B7652" s="362" t="s">
        <v>22115</v>
      </c>
      <c r="C7652" s="340" t="s">
        <v>4589</v>
      </c>
      <c r="D7652" s="362" t="s">
        <v>4588</v>
      </c>
      <c r="E7652" s="362">
        <v>30</v>
      </c>
      <c r="F7652" s="364">
        <v>24294709</v>
      </c>
      <c r="G7652" s="363">
        <v>20242947097</v>
      </c>
      <c r="H7652" s="365">
        <v>27444</v>
      </c>
      <c r="I7652" s="388">
        <v>19</v>
      </c>
      <c r="J7652" s="378">
        <v>2</v>
      </c>
      <c r="K7652" s="381">
        <v>1975</v>
      </c>
      <c r="L7652" s="369">
        <f t="shared" ca="1" si="119"/>
        <v>49</v>
      </c>
      <c r="M7652" s="299" t="s">
        <v>20</v>
      </c>
      <c r="N7652" s="10" t="s">
        <v>40415</v>
      </c>
      <c r="O7652" s="389" t="s">
        <v>29321</v>
      </c>
      <c r="P7652" s="386">
        <v>44197</v>
      </c>
    </row>
    <row r="7653" spans="1:16" s="8" customFormat="1" ht="15" customHeight="1" x14ac:dyDescent="0.25">
      <c r="A7653" s="362" t="s">
        <v>46</v>
      </c>
      <c r="B7653" s="362" t="s">
        <v>22115</v>
      </c>
      <c r="C7653" s="340" t="s">
        <v>4583</v>
      </c>
      <c r="D7653" s="362" t="s">
        <v>4582</v>
      </c>
      <c r="E7653" s="362">
        <v>30</v>
      </c>
      <c r="F7653" s="364">
        <v>25422016</v>
      </c>
      <c r="G7653" s="363">
        <v>20254220168</v>
      </c>
      <c r="H7653" s="365">
        <v>27977</v>
      </c>
      <c r="I7653" s="388">
        <v>5</v>
      </c>
      <c r="J7653" s="378">
        <v>8</v>
      </c>
      <c r="K7653" s="381">
        <v>1976</v>
      </c>
      <c r="L7653" s="369">
        <f t="shared" ca="1" si="119"/>
        <v>47</v>
      </c>
      <c r="M7653" s="299" t="s">
        <v>20</v>
      </c>
      <c r="N7653" s="10" t="s">
        <v>40415</v>
      </c>
      <c r="O7653" s="389" t="s">
        <v>29314</v>
      </c>
      <c r="P7653" s="386">
        <v>43952</v>
      </c>
    </row>
    <row r="7654" spans="1:16" s="8" customFormat="1" ht="15" customHeight="1" x14ac:dyDescent="0.25">
      <c r="A7654" s="362" t="s">
        <v>161</v>
      </c>
      <c r="B7654" s="362" t="s">
        <v>22115</v>
      </c>
      <c r="C7654" s="340" t="s">
        <v>4579</v>
      </c>
      <c r="D7654" s="362" t="s">
        <v>4578</v>
      </c>
      <c r="E7654" s="362">
        <v>30</v>
      </c>
      <c r="F7654" s="364">
        <v>24995055</v>
      </c>
      <c r="G7654" s="363">
        <v>20249950557</v>
      </c>
      <c r="H7654" s="365">
        <v>27794</v>
      </c>
      <c r="I7654" s="388">
        <v>4</v>
      </c>
      <c r="J7654" s="378">
        <v>2</v>
      </c>
      <c r="K7654" s="381">
        <v>1976</v>
      </c>
      <c r="L7654" s="369">
        <f t="shared" ca="1" si="119"/>
        <v>48</v>
      </c>
      <c r="M7654" s="299" t="s">
        <v>20</v>
      </c>
      <c r="N7654" s="10" t="s">
        <v>40415</v>
      </c>
      <c r="O7654" s="389" t="s">
        <v>29349</v>
      </c>
      <c r="P7654" s="386">
        <v>44075</v>
      </c>
    </row>
    <row r="7655" spans="1:16" s="8" customFormat="1" ht="15" customHeight="1" x14ac:dyDescent="0.25">
      <c r="A7655" s="362" t="s">
        <v>800</v>
      </c>
      <c r="B7655" s="362" t="s">
        <v>22115</v>
      </c>
      <c r="C7655" s="340" t="s">
        <v>4573</v>
      </c>
      <c r="D7655" s="362" t="s">
        <v>4572</v>
      </c>
      <c r="E7655" s="362">
        <v>30</v>
      </c>
      <c r="F7655" s="364">
        <v>24070683</v>
      </c>
      <c r="G7655" s="363">
        <v>20240706831</v>
      </c>
      <c r="H7655" s="365">
        <v>27287</v>
      </c>
      <c r="I7655" s="388">
        <v>15</v>
      </c>
      <c r="J7655" s="378">
        <v>9</v>
      </c>
      <c r="K7655" s="381">
        <v>1974</v>
      </c>
      <c r="L7655" s="369">
        <f t="shared" ca="1" si="119"/>
        <v>49</v>
      </c>
      <c r="M7655" s="299" t="s">
        <v>20</v>
      </c>
      <c r="N7655" s="10" t="s">
        <v>40415</v>
      </c>
      <c r="O7655" s="389" t="s">
        <v>29314</v>
      </c>
      <c r="P7655" s="386">
        <v>43952</v>
      </c>
    </row>
    <row r="7656" spans="1:16" s="8" customFormat="1" ht="15" customHeight="1" x14ac:dyDescent="0.25">
      <c r="A7656" s="362" t="s">
        <v>27</v>
      </c>
      <c r="B7656" s="362" t="s">
        <v>22115</v>
      </c>
      <c r="C7656" s="340" t="s">
        <v>4568</v>
      </c>
      <c r="D7656" s="362" t="s">
        <v>4569</v>
      </c>
      <c r="E7656" s="362">
        <v>30</v>
      </c>
      <c r="F7656" s="364">
        <v>24083699</v>
      </c>
      <c r="G7656" s="363">
        <v>20240836999</v>
      </c>
      <c r="H7656" s="365">
        <v>27221</v>
      </c>
      <c r="I7656" s="388">
        <v>11</v>
      </c>
      <c r="J7656" s="378">
        <v>7</v>
      </c>
      <c r="K7656" s="381">
        <v>1974</v>
      </c>
      <c r="L7656" s="369">
        <f t="shared" ca="1" si="119"/>
        <v>49</v>
      </c>
      <c r="M7656" s="299" t="s">
        <v>20</v>
      </c>
      <c r="N7656" s="10" t="s">
        <v>40415</v>
      </c>
      <c r="O7656" s="389" t="s">
        <v>29329</v>
      </c>
      <c r="P7656" s="386">
        <v>43831</v>
      </c>
    </row>
    <row r="7657" spans="1:16" s="8" customFormat="1" ht="15" customHeight="1" x14ac:dyDescent="0.25">
      <c r="A7657" s="362" t="s">
        <v>46</v>
      </c>
      <c r="B7657" s="362" t="s">
        <v>22115</v>
      </c>
      <c r="C7657" s="340" t="s">
        <v>4567</v>
      </c>
      <c r="D7657" s="362" t="s">
        <v>4566</v>
      </c>
      <c r="E7657" s="362">
        <v>30</v>
      </c>
      <c r="F7657" s="364">
        <v>16751098</v>
      </c>
      <c r="G7657" s="363">
        <v>20167510982</v>
      </c>
      <c r="H7657" s="365">
        <v>23388</v>
      </c>
      <c r="I7657" s="388">
        <v>12</v>
      </c>
      <c r="J7657" s="378">
        <v>1</v>
      </c>
      <c r="K7657" s="381">
        <v>1964</v>
      </c>
      <c r="L7657" s="369">
        <f t="shared" ca="1" si="119"/>
        <v>60</v>
      </c>
      <c r="M7657" s="299" t="s">
        <v>20</v>
      </c>
      <c r="N7657" s="10" t="s">
        <v>40415</v>
      </c>
      <c r="O7657" s="389" t="s">
        <v>29322</v>
      </c>
      <c r="P7657" s="386">
        <v>44348</v>
      </c>
    </row>
    <row r="7658" spans="1:16" s="8" customFormat="1" ht="15" customHeight="1" x14ac:dyDescent="0.25">
      <c r="A7658" s="362" t="s">
        <v>27</v>
      </c>
      <c r="B7658" s="362" t="s">
        <v>22115</v>
      </c>
      <c r="C7658" s="340" t="s">
        <v>4562</v>
      </c>
      <c r="D7658" s="362" t="s">
        <v>4561</v>
      </c>
      <c r="E7658" s="362">
        <v>30</v>
      </c>
      <c r="F7658" s="364">
        <v>21532108</v>
      </c>
      <c r="G7658" s="363">
        <v>20215321089</v>
      </c>
      <c r="H7658" s="365">
        <v>25601</v>
      </c>
      <c r="I7658" s="388">
        <v>2</v>
      </c>
      <c r="J7658" s="378">
        <v>2</v>
      </c>
      <c r="K7658" s="381">
        <v>1970</v>
      </c>
      <c r="L7658" s="369">
        <f t="shared" ca="1" si="119"/>
        <v>54</v>
      </c>
      <c r="M7658" s="299" t="s">
        <v>20</v>
      </c>
      <c r="N7658" s="10" t="s">
        <v>40415</v>
      </c>
      <c r="O7658" s="389" t="s">
        <v>29321</v>
      </c>
      <c r="P7658" s="386">
        <v>44197</v>
      </c>
    </row>
    <row r="7659" spans="1:16" s="8" customFormat="1" ht="15" customHeight="1" x14ac:dyDescent="0.25">
      <c r="A7659" s="362" t="s">
        <v>46</v>
      </c>
      <c r="B7659" s="362" t="s">
        <v>22115</v>
      </c>
      <c r="C7659" s="340" t="s">
        <v>4557</v>
      </c>
      <c r="D7659" s="362" t="s">
        <v>4556</v>
      </c>
      <c r="E7659" s="362">
        <v>30</v>
      </c>
      <c r="F7659" s="364">
        <v>25230644</v>
      </c>
      <c r="G7659" s="363">
        <v>20252306448</v>
      </c>
      <c r="H7659" s="365">
        <v>27841</v>
      </c>
      <c r="I7659" s="388">
        <v>22</v>
      </c>
      <c r="J7659" s="378">
        <v>3</v>
      </c>
      <c r="K7659" s="381">
        <v>1976</v>
      </c>
      <c r="L7659" s="369">
        <f t="shared" ca="1" si="119"/>
        <v>48</v>
      </c>
      <c r="M7659" s="299" t="s">
        <v>20</v>
      </c>
      <c r="N7659" s="10" t="s">
        <v>40415</v>
      </c>
      <c r="O7659" s="389" t="s">
        <v>29314</v>
      </c>
      <c r="P7659" s="386">
        <v>43952</v>
      </c>
    </row>
    <row r="7660" spans="1:16" s="8" customFormat="1" ht="15" customHeight="1" x14ac:dyDescent="0.25">
      <c r="A7660" s="362" t="s">
        <v>74</v>
      </c>
      <c r="B7660" s="362" t="s">
        <v>22115</v>
      </c>
      <c r="C7660" s="340" t="s">
        <v>4553</v>
      </c>
      <c r="D7660" s="362" t="s">
        <v>4554</v>
      </c>
      <c r="E7660" s="362">
        <v>30</v>
      </c>
      <c r="F7660" s="364">
        <v>24187631</v>
      </c>
      <c r="G7660" s="363">
        <v>20241876315</v>
      </c>
      <c r="H7660" s="365">
        <v>27074</v>
      </c>
      <c r="I7660" s="388">
        <v>14</v>
      </c>
      <c r="J7660" s="378">
        <v>2</v>
      </c>
      <c r="K7660" s="381">
        <v>1974</v>
      </c>
      <c r="L7660" s="369">
        <f t="shared" ca="1" si="119"/>
        <v>50</v>
      </c>
      <c r="M7660" s="299" t="s">
        <v>20</v>
      </c>
      <c r="N7660" s="10" t="s">
        <v>40415</v>
      </c>
      <c r="O7660" s="389" t="s">
        <v>29329</v>
      </c>
      <c r="P7660" s="386">
        <v>43831</v>
      </c>
    </row>
    <row r="7661" spans="1:16" s="8" customFormat="1" ht="15" customHeight="1" x14ac:dyDescent="0.25">
      <c r="A7661" s="362" t="s">
        <v>27</v>
      </c>
      <c r="B7661" s="362" t="s">
        <v>22115</v>
      </c>
      <c r="C7661" s="340" t="s">
        <v>4551</v>
      </c>
      <c r="D7661" s="362" t="s">
        <v>4552</v>
      </c>
      <c r="E7661" s="362">
        <v>31</v>
      </c>
      <c r="F7661" s="364">
        <v>23553688</v>
      </c>
      <c r="G7661" s="363">
        <v>23235536889</v>
      </c>
      <c r="H7661" s="365">
        <v>27172</v>
      </c>
      <c r="I7661" s="388">
        <v>23</v>
      </c>
      <c r="J7661" s="378">
        <v>5</v>
      </c>
      <c r="K7661" s="381">
        <v>1974</v>
      </c>
      <c r="L7661" s="369">
        <f t="shared" ca="1" si="119"/>
        <v>49</v>
      </c>
      <c r="M7661" s="299" t="s">
        <v>20</v>
      </c>
      <c r="N7661" s="10" t="s">
        <v>40415</v>
      </c>
      <c r="O7661" s="389" t="s">
        <v>29347</v>
      </c>
      <c r="P7661" s="386">
        <v>42979</v>
      </c>
    </row>
    <row r="7662" spans="1:16" s="8" customFormat="1" ht="15" customHeight="1" x14ac:dyDescent="0.25">
      <c r="A7662" s="362" t="s">
        <v>74</v>
      </c>
      <c r="B7662" s="362" t="s">
        <v>22115</v>
      </c>
      <c r="C7662" s="340" t="s">
        <v>4550</v>
      </c>
      <c r="D7662" s="362" t="s">
        <v>4549</v>
      </c>
      <c r="E7662" s="362">
        <v>30</v>
      </c>
      <c r="F7662" s="364">
        <v>23638714</v>
      </c>
      <c r="G7662" s="363">
        <v>20236387144</v>
      </c>
      <c r="H7662" s="365">
        <v>27089</v>
      </c>
      <c r="I7662" s="388">
        <v>1</v>
      </c>
      <c r="J7662" s="378">
        <v>3</v>
      </c>
      <c r="K7662" s="381">
        <v>1974</v>
      </c>
      <c r="L7662" s="369">
        <f t="shared" ca="1" si="119"/>
        <v>50</v>
      </c>
      <c r="M7662" s="299" t="s">
        <v>20</v>
      </c>
      <c r="N7662" s="10" t="s">
        <v>40415</v>
      </c>
      <c r="O7662" s="389" t="s">
        <v>29322</v>
      </c>
      <c r="P7662" s="386">
        <v>44348</v>
      </c>
    </row>
    <row r="7663" spans="1:16" s="8" customFormat="1" ht="15" customHeight="1" x14ac:dyDescent="0.25">
      <c r="A7663" s="362" t="s">
        <v>27</v>
      </c>
      <c r="B7663" s="362" t="s">
        <v>22115</v>
      </c>
      <c r="C7663" s="340" t="s">
        <v>4545</v>
      </c>
      <c r="D7663" s="362" t="s">
        <v>4546</v>
      </c>
      <c r="E7663" s="362">
        <v>30</v>
      </c>
      <c r="F7663" s="364">
        <v>24994712</v>
      </c>
      <c r="G7663" s="363">
        <v>20249947122</v>
      </c>
      <c r="H7663" s="365">
        <v>27766</v>
      </c>
      <c r="I7663" s="388">
        <v>7</v>
      </c>
      <c r="J7663" s="378">
        <v>1</v>
      </c>
      <c r="K7663" s="381">
        <v>1976</v>
      </c>
      <c r="L7663" s="369">
        <f t="shared" ca="1" si="119"/>
        <v>48</v>
      </c>
      <c r="M7663" s="299" t="s">
        <v>20</v>
      </c>
      <c r="N7663" s="10" t="s">
        <v>40415</v>
      </c>
      <c r="O7663" s="389" t="s">
        <v>29363</v>
      </c>
      <c r="P7663" s="386">
        <v>43344</v>
      </c>
    </row>
    <row r="7664" spans="1:16" s="8" customFormat="1" ht="15" customHeight="1" x14ac:dyDescent="0.25">
      <c r="A7664" s="362" t="s">
        <v>27</v>
      </c>
      <c r="B7664" s="362" t="s">
        <v>22115</v>
      </c>
      <c r="C7664" s="340" t="s">
        <v>4543</v>
      </c>
      <c r="D7664" s="362" t="s">
        <v>4544</v>
      </c>
      <c r="E7664" s="362">
        <v>32</v>
      </c>
      <c r="F7664" s="364">
        <v>22114750</v>
      </c>
      <c r="G7664" s="363">
        <v>20221147503</v>
      </c>
      <c r="H7664" s="365">
        <v>26033</v>
      </c>
      <c r="I7664" s="388">
        <v>10</v>
      </c>
      <c r="J7664" s="378">
        <v>4</v>
      </c>
      <c r="K7664" s="381">
        <v>1971</v>
      </c>
      <c r="L7664" s="369">
        <f t="shared" ca="1" si="119"/>
        <v>53</v>
      </c>
      <c r="M7664" s="299" t="s">
        <v>20</v>
      </c>
      <c r="N7664" s="10" t="s">
        <v>40415</v>
      </c>
      <c r="O7664" s="389" t="s">
        <v>30783</v>
      </c>
      <c r="P7664" s="386">
        <v>41061</v>
      </c>
    </row>
    <row r="7665" spans="1:16" s="8" customFormat="1" ht="15" customHeight="1" x14ac:dyDescent="0.25">
      <c r="A7665" s="362" t="s">
        <v>46</v>
      </c>
      <c r="B7665" s="362" t="s">
        <v>22115</v>
      </c>
      <c r="C7665" s="340" t="s">
        <v>4541</v>
      </c>
      <c r="D7665" s="362" t="s">
        <v>4542</v>
      </c>
      <c r="E7665" s="362">
        <v>30</v>
      </c>
      <c r="F7665" s="364">
        <v>21737329</v>
      </c>
      <c r="G7665" s="363">
        <v>20217373299</v>
      </c>
      <c r="H7665" s="365">
        <v>25829</v>
      </c>
      <c r="I7665" s="388">
        <v>18</v>
      </c>
      <c r="J7665" s="378">
        <v>9</v>
      </c>
      <c r="K7665" s="381">
        <v>1970</v>
      </c>
      <c r="L7665" s="369">
        <f t="shared" ca="1" si="119"/>
        <v>53</v>
      </c>
      <c r="M7665" s="299" t="s">
        <v>20</v>
      </c>
      <c r="N7665" s="10" t="s">
        <v>40415</v>
      </c>
      <c r="O7665" s="389" t="s">
        <v>29329</v>
      </c>
      <c r="P7665" s="386">
        <v>43831</v>
      </c>
    </row>
    <row r="7666" spans="1:16" s="8" customFormat="1" ht="15" customHeight="1" x14ac:dyDescent="0.25">
      <c r="A7666" s="362" t="s">
        <v>46</v>
      </c>
      <c r="B7666" s="362" t="s">
        <v>22115</v>
      </c>
      <c r="C7666" s="340" t="s">
        <v>4539</v>
      </c>
      <c r="D7666" s="362" t="s">
        <v>4540</v>
      </c>
      <c r="E7666" s="362">
        <v>32</v>
      </c>
      <c r="F7666" s="364">
        <v>25097555</v>
      </c>
      <c r="G7666" s="363">
        <v>20250975555</v>
      </c>
      <c r="H7666" s="365">
        <v>27795</v>
      </c>
      <c r="I7666" s="388">
        <v>5</v>
      </c>
      <c r="J7666" s="378">
        <v>2</v>
      </c>
      <c r="K7666" s="381">
        <v>1976</v>
      </c>
      <c r="L7666" s="369">
        <f t="shared" ca="1" si="119"/>
        <v>48</v>
      </c>
      <c r="M7666" s="299" t="s">
        <v>20</v>
      </c>
      <c r="N7666" s="10" t="s">
        <v>40415</v>
      </c>
      <c r="O7666" s="389" t="s">
        <v>30747</v>
      </c>
      <c r="P7666" s="386">
        <v>41061</v>
      </c>
    </row>
    <row r="7667" spans="1:16" s="8" customFormat="1" ht="15" customHeight="1" x14ac:dyDescent="0.25">
      <c r="A7667" s="362" t="s">
        <v>23</v>
      </c>
      <c r="B7667" s="362" t="s">
        <v>22115</v>
      </c>
      <c r="C7667" s="340" t="s">
        <v>4538</v>
      </c>
      <c r="D7667" s="362" t="s">
        <v>4537</v>
      </c>
      <c r="E7667" s="362">
        <v>30</v>
      </c>
      <c r="F7667" s="364">
        <v>24572897</v>
      </c>
      <c r="G7667" s="363">
        <v>20245728973</v>
      </c>
      <c r="H7667" s="365">
        <v>27645</v>
      </c>
      <c r="I7667" s="388">
        <v>8</v>
      </c>
      <c r="J7667" s="378">
        <v>9</v>
      </c>
      <c r="K7667" s="381">
        <v>1975</v>
      </c>
      <c r="L7667" s="369">
        <f t="shared" ca="1" si="119"/>
        <v>48</v>
      </c>
      <c r="M7667" s="299" t="s">
        <v>20</v>
      </c>
      <c r="N7667" s="10" t="s">
        <v>40415</v>
      </c>
      <c r="O7667" s="389" t="s">
        <v>29314</v>
      </c>
      <c r="P7667" s="386">
        <v>43952</v>
      </c>
    </row>
    <row r="7668" spans="1:16" s="8" customFormat="1" ht="15" customHeight="1" x14ac:dyDescent="0.25">
      <c r="A7668" s="362" t="s">
        <v>972</v>
      </c>
      <c r="B7668" s="362" t="s">
        <v>22115</v>
      </c>
      <c r="C7668" s="340" t="s">
        <v>4533</v>
      </c>
      <c r="D7668" s="362" t="s">
        <v>4534</v>
      </c>
      <c r="E7668" s="362">
        <v>30</v>
      </c>
      <c r="F7668" s="364">
        <v>24296017</v>
      </c>
      <c r="G7668" s="363">
        <v>20242960174</v>
      </c>
      <c r="H7668" s="365">
        <v>27354</v>
      </c>
      <c r="I7668" s="388">
        <v>21</v>
      </c>
      <c r="J7668" s="378">
        <v>11</v>
      </c>
      <c r="K7668" s="381">
        <v>1974</v>
      </c>
      <c r="L7668" s="369">
        <f t="shared" ca="1" si="119"/>
        <v>49</v>
      </c>
      <c r="M7668" s="299" t="s">
        <v>20</v>
      </c>
      <c r="N7668" s="10" t="s">
        <v>40415</v>
      </c>
      <c r="O7668" s="389" t="s">
        <v>29339</v>
      </c>
      <c r="P7668" s="386">
        <v>43586</v>
      </c>
    </row>
    <row r="7669" spans="1:16" s="8" customFormat="1" ht="15" customHeight="1" x14ac:dyDescent="0.25">
      <c r="A7669" s="362" t="s">
        <v>800</v>
      </c>
      <c r="B7669" s="362" t="s">
        <v>22115</v>
      </c>
      <c r="C7669" s="340" t="s">
        <v>4531</v>
      </c>
      <c r="D7669" s="362" t="s">
        <v>4532</v>
      </c>
      <c r="E7669" s="362">
        <v>30</v>
      </c>
      <c r="F7669" s="364">
        <v>17537385</v>
      </c>
      <c r="G7669" s="363">
        <v>20175373854</v>
      </c>
      <c r="H7669" s="365">
        <v>24169</v>
      </c>
      <c r="I7669" s="388">
        <v>3</v>
      </c>
      <c r="J7669" s="378">
        <v>3</v>
      </c>
      <c r="K7669" s="381">
        <v>1966</v>
      </c>
      <c r="L7669" s="369">
        <f t="shared" ca="1" si="119"/>
        <v>58</v>
      </c>
      <c r="M7669" s="299" t="s">
        <v>20</v>
      </c>
      <c r="N7669" s="10" t="s">
        <v>40415</v>
      </c>
      <c r="O7669" s="389" t="s">
        <v>29348</v>
      </c>
      <c r="P7669" s="386">
        <v>43709</v>
      </c>
    </row>
    <row r="7670" spans="1:16" s="8" customFormat="1" ht="15" customHeight="1" x14ac:dyDescent="0.25">
      <c r="A7670" s="362" t="s">
        <v>59</v>
      </c>
      <c r="B7670" s="362" t="s">
        <v>22115</v>
      </c>
      <c r="C7670" s="340" t="s">
        <v>4530</v>
      </c>
      <c r="D7670" s="362" t="s">
        <v>4529</v>
      </c>
      <c r="E7670" s="362">
        <v>30</v>
      </c>
      <c r="F7670" s="364">
        <v>23216579</v>
      </c>
      <c r="G7670" s="363">
        <v>20232165791</v>
      </c>
      <c r="H7670" s="365">
        <v>26704</v>
      </c>
      <c r="I7670" s="388">
        <v>9</v>
      </c>
      <c r="J7670" s="378">
        <v>2</v>
      </c>
      <c r="K7670" s="381">
        <v>1973</v>
      </c>
      <c r="L7670" s="369">
        <f t="shared" ca="1" si="119"/>
        <v>51</v>
      </c>
      <c r="M7670" s="299" t="s">
        <v>20</v>
      </c>
      <c r="N7670" s="10" t="s">
        <v>40415</v>
      </c>
      <c r="O7670" s="389" t="s">
        <v>29315</v>
      </c>
      <c r="P7670" s="386">
        <v>44228</v>
      </c>
    </row>
    <row r="7671" spans="1:16" s="8" customFormat="1" ht="15" customHeight="1" x14ac:dyDescent="0.25">
      <c r="A7671" s="362" t="s">
        <v>59</v>
      </c>
      <c r="B7671" s="362" t="s">
        <v>22115</v>
      </c>
      <c r="C7671" s="340" t="s">
        <v>4523</v>
      </c>
      <c r="D7671" s="362" t="s">
        <v>4524</v>
      </c>
      <c r="E7671" s="362" t="s">
        <v>30</v>
      </c>
      <c r="F7671" s="364">
        <v>21860417</v>
      </c>
      <c r="G7671" s="363">
        <v>20218604170</v>
      </c>
      <c r="H7671" s="365">
        <v>25954</v>
      </c>
      <c r="I7671" s="388">
        <v>21</v>
      </c>
      <c r="J7671" s="378">
        <v>1</v>
      </c>
      <c r="K7671" s="381">
        <v>1971</v>
      </c>
      <c r="L7671" s="369">
        <f t="shared" ca="1" si="119"/>
        <v>53</v>
      </c>
      <c r="M7671" s="299" t="s">
        <v>20</v>
      </c>
      <c r="N7671" s="10" t="s">
        <v>40415</v>
      </c>
      <c r="O7671" s="389" t="s">
        <v>177</v>
      </c>
      <c r="P7671" s="386" t="s">
        <v>177</v>
      </c>
    </row>
    <row r="7672" spans="1:16" s="8" customFormat="1" ht="15" customHeight="1" x14ac:dyDescent="0.25">
      <c r="A7672" s="362" t="s">
        <v>27</v>
      </c>
      <c r="B7672" s="362" t="s">
        <v>22115</v>
      </c>
      <c r="C7672" s="340" t="s">
        <v>4522</v>
      </c>
      <c r="D7672" s="362" t="s">
        <v>4521</v>
      </c>
      <c r="E7672" s="362">
        <v>30</v>
      </c>
      <c r="F7672" s="364">
        <v>20465673</v>
      </c>
      <c r="G7672" s="363">
        <v>20204656739</v>
      </c>
      <c r="H7672" s="365">
        <v>25175</v>
      </c>
      <c r="I7672" s="388">
        <v>3</v>
      </c>
      <c r="J7672" s="378">
        <v>12</v>
      </c>
      <c r="K7672" s="381">
        <v>1968</v>
      </c>
      <c r="L7672" s="369">
        <f t="shared" ca="1" si="119"/>
        <v>55</v>
      </c>
      <c r="M7672" s="299" t="s">
        <v>20</v>
      </c>
      <c r="N7672" s="10" t="s">
        <v>40415</v>
      </c>
      <c r="O7672" s="389" t="s">
        <v>29337</v>
      </c>
      <c r="P7672" s="386">
        <v>38687</v>
      </c>
    </row>
    <row r="7673" spans="1:16" s="8" customFormat="1" ht="15" customHeight="1" x14ac:dyDescent="0.25">
      <c r="A7673" s="362">
        <v>12</v>
      </c>
      <c r="B7673" s="362" t="s">
        <v>22115</v>
      </c>
      <c r="C7673" s="340" t="s">
        <v>4517</v>
      </c>
      <c r="D7673" s="362" t="s">
        <v>4516</v>
      </c>
      <c r="E7673" s="362">
        <v>30</v>
      </c>
      <c r="F7673" s="364">
        <v>23301026</v>
      </c>
      <c r="G7673" s="363">
        <v>20233010260</v>
      </c>
      <c r="H7673" s="365">
        <v>26821</v>
      </c>
      <c r="I7673" s="388">
        <v>6</v>
      </c>
      <c r="J7673" s="378">
        <v>6</v>
      </c>
      <c r="K7673" s="381">
        <v>1973</v>
      </c>
      <c r="L7673" s="369">
        <f t="shared" ca="1" si="119"/>
        <v>50</v>
      </c>
      <c r="M7673" s="299" t="s">
        <v>20</v>
      </c>
      <c r="N7673" s="10" t="s">
        <v>40415</v>
      </c>
      <c r="O7673" s="389" t="s">
        <v>29314</v>
      </c>
      <c r="P7673" s="386">
        <v>43952</v>
      </c>
    </row>
    <row r="7674" spans="1:16" s="8" customFormat="1" ht="15" customHeight="1" x14ac:dyDescent="0.25">
      <c r="A7674" s="362" t="s">
        <v>59</v>
      </c>
      <c r="B7674" s="362" t="s">
        <v>22115</v>
      </c>
      <c r="C7674" s="340" t="s">
        <v>4511</v>
      </c>
      <c r="D7674" s="362" t="s">
        <v>4510</v>
      </c>
      <c r="E7674" s="362">
        <v>30</v>
      </c>
      <c r="F7674" s="364">
        <v>22031632</v>
      </c>
      <c r="G7674" s="363">
        <v>20220316328</v>
      </c>
      <c r="H7674" s="365">
        <v>26014</v>
      </c>
      <c r="I7674" s="388">
        <v>22</v>
      </c>
      <c r="J7674" s="378">
        <v>3</v>
      </c>
      <c r="K7674" s="381">
        <v>1971</v>
      </c>
      <c r="L7674" s="369">
        <f t="shared" ca="1" si="119"/>
        <v>53</v>
      </c>
      <c r="M7674" s="299" t="s">
        <v>20</v>
      </c>
      <c r="N7674" s="10" t="s">
        <v>40415</v>
      </c>
      <c r="O7674" s="389" t="s">
        <v>29327</v>
      </c>
      <c r="P7674" s="386">
        <v>43983</v>
      </c>
    </row>
    <row r="7675" spans="1:16" s="8" customFormat="1" ht="15" customHeight="1" x14ac:dyDescent="0.25">
      <c r="A7675" s="362" t="s">
        <v>27</v>
      </c>
      <c r="B7675" s="362" t="s">
        <v>22115</v>
      </c>
      <c r="C7675" s="340" t="s">
        <v>4507</v>
      </c>
      <c r="D7675" s="362" t="s">
        <v>4506</v>
      </c>
      <c r="E7675" s="362">
        <v>30</v>
      </c>
      <c r="F7675" s="364">
        <v>17753793</v>
      </c>
      <c r="G7675" s="363">
        <v>20177537935</v>
      </c>
      <c r="H7675" s="365">
        <v>24309</v>
      </c>
      <c r="I7675" s="388">
        <v>21</v>
      </c>
      <c r="J7675" s="378">
        <v>7</v>
      </c>
      <c r="K7675" s="381">
        <v>1966</v>
      </c>
      <c r="L7675" s="369">
        <f t="shared" ca="1" si="119"/>
        <v>57</v>
      </c>
      <c r="M7675" s="299" t="s">
        <v>20</v>
      </c>
      <c r="N7675" s="10" t="s">
        <v>40415</v>
      </c>
      <c r="O7675" s="389" t="s">
        <v>29321</v>
      </c>
      <c r="P7675" s="386">
        <v>44197</v>
      </c>
    </row>
    <row r="7676" spans="1:16" s="8" customFormat="1" ht="15" customHeight="1" x14ac:dyDescent="0.25">
      <c r="A7676" s="362" t="s">
        <v>46</v>
      </c>
      <c r="B7676" s="362" t="s">
        <v>22115</v>
      </c>
      <c r="C7676" s="340" t="s">
        <v>4500</v>
      </c>
      <c r="D7676" s="362" t="s">
        <v>4501</v>
      </c>
      <c r="E7676" s="362">
        <v>30</v>
      </c>
      <c r="F7676" s="364">
        <v>24549696</v>
      </c>
      <c r="G7676" s="363">
        <v>20245496967</v>
      </c>
      <c r="H7676" s="365">
        <v>27590</v>
      </c>
      <c r="I7676" s="388">
        <v>15</v>
      </c>
      <c r="J7676" s="378">
        <v>7</v>
      </c>
      <c r="K7676" s="381">
        <v>1975</v>
      </c>
      <c r="L7676" s="369">
        <f t="shared" ca="1" si="119"/>
        <v>48</v>
      </c>
      <c r="M7676" s="299" t="s">
        <v>20</v>
      </c>
      <c r="N7676" s="10" t="s">
        <v>40415</v>
      </c>
      <c r="O7676" s="389" t="s">
        <v>30830</v>
      </c>
      <c r="P7676" s="386">
        <v>42826</v>
      </c>
    </row>
    <row r="7677" spans="1:16" s="8" customFormat="1" ht="15" customHeight="1" x14ac:dyDescent="0.25">
      <c r="A7677" s="362" t="s">
        <v>46</v>
      </c>
      <c r="B7677" s="362" t="s">
        <v>22115</v>
      </c>
      <c r="C7677" s="340" t="s">
        <v>4498</v>
      </c>
      <c r="D7677" s="362" t="s">
        <v>4499</v>
      </c>
      <c r="E7677" s="362">
        <v>30</v>
      </c>
      <c r="F7677" s="364">
        <v>22810265</v>
      </c>
      <c r="G7677" s="363">
        <v>20228102653</v>
      </c>
      <c r="H7677" s="365">
        <v>26461</v>
      </c>
      <c r="I7677" s="388">
        <v>11</v>
      </c>
      <c r="J7677" s="378">
        <v>6</v>
      </c>
      <c r="K7677" s="381">
        <v>1972</v>
      </c>
      <c r="L7677" s="369">
        <f t="shared" ca="1" si="119"/>
        <v>51</v>
      </c>
      <c r="M7677" s="299" t="s">
        <v>20</v>
      </c>
      <c r="N7677" s="10" t="s">
        <v>40415</v>
      </c>
      <c r="O7677" s="389" t="s">
        <v>29329</v>
      </c>
      <c r="P7677" s="386">
        <v>43831</v>
      </c>
    </row>
    <row r="7678" spans="1:16" s="8" customFormat="1" ht="15" customHeight="1" x14ac:dyDescent="0.25">
      <c r="A7678" s="362">
        <v>12</v>
      </c>
      <c r="B7678" s="362" t="s">
        <v>22115</v>
      </c>
      <c r="C7678" s="340" t="s">
        <v>4496</v>
      </c>
      <c r="D7678" s="362" t="s">
        <v>4497</v>
      </c>
      <c r="E7678" s="362">
        <v>33</v>
      </c>
      <c r="F7678" s="364">
        <v>23069933</v>
      </c>
      <c r="G7678" s="363">
        <v>20230699330</v>
      </c>
      <c r="H7678" s="365">
        <v>26717</v>
      </c>
      <c r="I7678" s="388">
        <v>22</v>
      </c>
      <c r="J7678" s="378">
        <v>2</v>
      </c>
      <c r="K7678" s="381">
        <v>1973</v>
      </c>
      <c r="L7678" s="369">
        <f t="shared" ca="1" si="119"/>
        <v>51</v>
      </c>
      <c r="M7678" s="299" t="s">
        <v>20</v>
      </c>
      <c r="N7678" s="10" t="s">
        <v>40415</v>
      </c>
      <c r="O7678" s="389" t="s">
        <v>30742</v>
      </c>
      <c r="P7678" s="386">
        <v>41426</v>
      </c>
    </row>
    <row r="7679" spans="1:16" s="8" customFormat="1" ht="15" customHeight="1" x14ac:dyDescent="0.25">
      <c r="A7679" s="362">
        <v>13</v>
      </c>
      <c r="B7679" s="362" t="s">
        <v>22115</v>
      </c>
      <c r="C7679" s="340" t="s">
        <v>4494</v>
      </c>
      <c r="D7679" s="362" t="s">
        <v>4495</v>
      </c>
      <c r="E7679" s="362">
        <v>31</v>
      </c>
      <c r="F7679" s="364">
        <v>16867758</v>
      </c>
      <c r="G7679" s="363">
        <v>20168677589</v>
      </c>
      <c r="H7679" s="365">
        <v>23570</v>
      </c>
      <c r="I7679" s="388">
        <v>12</v>
      </c>
      <c r="J7679" s="378">
        <v>7</v>
      </c>
      <c r="K7679" s="381">
        <v>1964</v>
      </c>
      <c r="L7679" s="369">
        <f t="shared" ca="1" si="119"/>
        <v>59</v>
      </c>
      <c r="M7679" s="299" t="s">
        <v>20</v>
      </c>
      <c r="N7679" s="10" t="s">
        <v>40415</v>
      </c>
      <c r="O7679" s="389" t="s">
        <v>29313</v>
      </c>
      <c r="P7679" s="386">
        <v>43160</v>
      </c>
    </row>
    <row r="7680" spans="1:16" s="8" customFormat="1" ht="15" customHeight="1" x14ac:dyDescent="0.25">
      <c r="A7680" s="362" t="s">
        <v>46</v>
      </c>
      <c r="B7680" s="362" t="s">
        <v>22115</v>
      </c>
      <c r="C7680" s="340" t="s">
        <v>4492</v>
      </c>
      <c r="D7680" s="362" t="s">
        <v>4493</v>
      </c>
      <c r="E7680" s="362">
        <v>31</v>
      </c>
      <c r="F7680" s="364">
        <v>23987206</v>
      </c>
      <c r="G7680" s="363">
        <v>23239872069</v>
      </c>
      <c r="H7680" s="365">
        <v>27270</v>
      </c>
      <c r="I7680" s="388">
        <v>29</v>
      </c>
      <c r="J7680" s="378">
        <v>8</v>
      </c>
      <c r="K7680" s="381">
        <v>1974</v>
      </c>
      <c r="L7680" s="369">
        <f t="shared" ca="1" si="119"/>
        <v>49</v>
      </c>
      <c r="M7680" s="299" t="s">
        <v>20</v>
      </c>
      <c r="N7680" s="10" t="s">
        <v>40415</v>
      </c>
      <c r="O7680" s="389" t="s">
        <v>29335</v>
      </c>
      <c r="P7680" s="386">
        <v>43525</v>
      </c>
    </row>
    <row r="7681" spans="1:16" s="8" customFormat="1" ht="15" customHeight="1" x14ac:dyDescent="0.25">
      <c r="A7681" s="362" t="s">
        <v>27</v>
      </c>
      <c r="B7681" s="362" t="s">
        <v>22115</v>
      </c>
      <c r="C7681" s="340" t="s">
        <v>4490</v>
      </c>
      <c r="D7681" s="362" t="s">
        <v>4491</v>
      </c>
      <c r="E7681" s="362">
        <v>33</v>
      </c>
      <c r="F7681" s="364">
        <v>23920039</v>
      </c>
      <c r="G7681" s="363">
        <v>20239200398</v>
      </c>
      <c r="H7681" s="365">
        <v>26800</v>
      </c>
      <c r="I7681" s="388">
        <v>16</v>
      </c>
      <c r="J7681" s="378">
        <v>5</v>
      </c>
      <c r="K7681" s="381">
        <v>1973</v>
      </c>
      <c r="L7681" s="369">
        <f t="shared" ca="1" si="119"/>
        <v>50</v>
      </c>
      <c r="M7681" s="299" t="s">
        <v>20</v>
      </c>
      <c r="N7681" s="10" t="s">
        <v>40415</v>
      </c>
      <c r="O7681" s="389" t="s">
        <v>30742</v>
      </c>
      <c r="P7681" s="386">
        <v>40695</v>
      </c>
    </row>
    <row r="7682" spans="1:16" s="8" customFormat="1" ht="15" customHeight="1" x14ac:dyDescent="0.25">
      <c r="A7682" s="362" t="s">
        <v>27</v>
      </c>
      <c r="B7682" s="362" t="s">
        <v>22115</v>
      </c>
      <c r="C7682" s="340" t="s">
        <v>4488</v>
      </c>
      <c r="D7682" s="362" t="s">
        <v>4489</v>
      </c>
      <c r="E7682" s="362">
        <v>30</v>
      </c>
      <c r="F7682" s="364">
        <v>14840130</v>
      </c>
      <c r="G7682" s="363">
        <v>20148401307</v>
      </c>
      <c r="H7682" s="365">
        <v>22762</v>
      </c>
      <c r="I7682" s="388">
        <v>26</v>
      </c>
      <c r="J7682" s="378">
        <v>4</v>
      </c>
      <c r="K7682" s="381">
        <v>1962</v>
      </c>
      <c r="L7682" s="369">
        <f t="shared" ref="L7682:L7745" ca="1" si="120">DATEDIF(H7682,TODAY(),"Y")</f>
        <v>61</v>
      </c>
      <c r="M7682" s="299" t="s">
        <v>20</v>
      </c>
      <c r="N7682" s="10" t="s">
        <v>40415</v>
      </c>
      <c r="O7682" s="389" t="s">
        <v>29313</v>
      </c>
      <c r="P7682" s="386">
        <v>43160</v>
      </c>
    </row>
    <row r="7683" spans="1:16" s="8" customFormat="1" ht="15" customHeight="1" x14ac:dyDescent="0.25">
      <c r="A7683" s="362">
        <v>17</v>
      </c>
      <c r="B7683" s="362" t="s">
        <v>22115</v>
      </c>
      <c r="C7683" s="340" t="s">
        <v>4487</v>
      </c>
      <c r="D7683" s="362" t="s">
        <v>4486</v>
      </c>
      <c r="E7683" s="362">
        <v>30</v>
      </c>
      <c r="F7683" s="364">
        <v>25278617</v>
      </c>
      <c r="G7683" s="363">
        <v>20252786172</v>
      </c>
      <c r="H7683" s="365">
        <v>27960</v>
      </c>
      <c r="I7683" s="388">
        <v>19</v>
      </c>
      <c r="J7683" s="378">
        <v>7</v>
      </c>
      <c r="K7683" s="381">
        <v>1976</v>
      </c>
      <c r="L7683" s="369">
        <f t="shared" ca="1" si="120"/>
        <v>47</v>
      </c>
      <c r="M7683" s="299" t="s">
        <v>20</v>
      </c>
      <c r="N7683" s="10" t="s">
        <v>40415</v>
      </c>
      <c r="O7683" s="389" t="s">
        <v>29321</v>
      </c>
      <c r="P7683" s="386">
        <v>44197</v>
      </c>
    </row>
    <row r="7684" spans="1:16" s="8" customFormat="1" ht="15" customHeight="1" x14ac:dyDescent="0.25">
      <c r="A7684" s="362">
        <v>17</v>
      </c>
      <c r="B7684" s="362" t="s">
        <v>22115</v>
      </c>
      <c r="C7684" s="340" t="s">
        <v>4481</v>
      </c>
      <c r="D7684" s="362" t="s">
        <v>36631</v>
      </c>
      <c r="E7684" s="362">
        <v>30</v>
      </c>
      <c r="F7684" s="364">
        <v>22352079</v>
      </c>
      <c r="G7684" s="363">
        <v>24223520797</v>
      </c>
      <c r="H7684" s="365">
        <v>26311</v>
      </c>
      <c r="I7684" s="388">
        <v>13</v>
      </c>
      <c r="J7684" s="378">
        <v>1</v>
      </c>
      <c r="K7684" s="381">
        <v>1972</v>
      </c>
      <c r="L7684" s="369">
        <f t="shared" ca="1" si="120"/>
        <v>52</v>
      </c>
      <c r="M7684" s="299" t="s">
        <v>20</v>
      </c>
      <c r="N7684" s="10" t="s">
        <v>40415</v>
      </c>
      <c r="O7684" s="389" t="s">
        <v>29327</v>
      </c>
      <c r="P7684" s="386">
        <v>43983</v>
      </c>
    </row>
    <row r="7685" spans="1:16" s="8" customFormat="1" ht="15" customHeight="1" x14ac:dyDescent="0.25">
      <c r="A7685" s="362">
        <v>10</v>
      </c>
      <c r="B7685" s="362" t="s">
        <v>22115</v>
      </c>
      <c r="C7685" s="340" t="s">
        <v>4476</v>
      </c>
      <c r="D7685" s="362" t="s">
        <v>4477</v>
      </c>
      <c r="E7685" s="362">
        <v>33</v>
      </c>
      <c r="F7685" s="364">
        <v>24440607</v>
      </c>
      <c r="G7685" s="363">
        <v>20244406077</v>
      </c>
      <c r="H7685" s="365">
        <v>27403</v>
      </c>
      <c r="I7685" s="388">
        <v>9</v>
      </c>
      <c r="J7685" s="378">
        <v>1</v>
      </c>
      <c r="K7685" s="381">
        <v>1975</v>
      </c>
      <c r="L7685" s="369">
        <f t="shared" ca="1" si="120"/>
        <v>49</v>
      </c>
      <c r="M7685" s="299" t="s">
        <v>20</v>
      </c>
      <c r="N7685" s="10" t="s">
        <v>40415</v>
      </c>
      <c r="O7685" s="389" t="s">
        <v>30739</v>
      </c>
      <c r="P7685" s="386">
        <v>40695</v>
      </c>
    </row>
    <row r="7686" spans="1:16" s="8" customFormat="1" ht="15" customHeight="1" x14ac:dyDescent="0.25">
      <c r="A7686" s="362" t="s">
        <v>33761</v>
      </c>
      <c r="B7686" s="362" t="s">
        <v>22115</v>
      </c>
      <c r="C7686" s="340" t="s">
        <v>4474</v>
      </c>
      <c r="D7686" s="362" t="s">
        <v>4475</v>
      </c>
      <c r="E7686" s="362">
        <v>32</v>
      </c>
      <c r="F7686" s="364">
        <v>20494938</v>
      </c>
      <c r="G7686" s="363">
        <v>20204949388</v>
      </c>
      <c r="H7686" s="365">
        <v>24928</v>
      </c>
      <c r="I7686" s="388">
        <v>31</v>
      </c>
      <c r="J7686" s="378">
        <v>3</v>
      </c>
      <c r="K7686" s="381">
        <v>1968</v>
      </c>
      <c r="L7686" s="369">
        <f t="shared" ca="1" si="120"/>
        <v>56</v>
      </c>
      <c r="M7686" s="299" t="s">
        <v>20</v>
      </c>
      <c r="N7686" s="10" t="s">
        <v>40415</v>
      </c>
      <c r="O7686" s="389" t="s">
        <v>30783</v>
      </c>
      <c r="P7686" s="386">
        <v>41061</v>
      </c>
    </row>
    <row r="7687" spans="1:16" s="8" customFormat="1" ht="15" customHeight="1" x14ac:dyDescent="0.25">
      <c r="A7687" s="362" t="s">
        <v>27</v>
      </c>
      <c r="B7687" s="362" t="s">
        <v>22115</v>
      </c>
      <c r="C7687" s="340" t="s">
        <v>4473</v>
      </c>
      <c r="D7687" s="362" t="s">
        <v>4472</v>
      </c>
      <c r="E7687" s="362">
        <v>30</v>
      </c>
      <c r="F7687" s="364">
        <v>24905270</v>
      </c>
      <c r="G7687" s="363">
        <v>20249052702</v>
      </c>
      <c r="H7687" s="365">
        <v>27682</v>
      </c>
      <c r="I7687" s="388">
        <v>15</v>
      </c>
      <c r="J7687" s="378">
        <v>10</v>
      </c>
      <c r="K7687" s="381">
        <v>1975</v>
      </c>
      <c r="L7687" s="369">
        <f t="shared" ca="1" si="120"/>
        <v>48</v>
      </c>
      <c r="M7687" s="299" t="s">
        <v>20</v>
      </c>
      <c r="N7687" s="10" t="s">
        <v>40415</v>
      </c>
      <c r="O7687" s="389" t="s">
        <v>29327</v>
      </c>
      <c r="P7687" s="386">
        <v>43983</v>
      </c>
    </row>
    <row r="7688" spans="1:16" s="8" customFormat="1" ht="15" customHeight="1" x14ac:dyDescent="0.25">
      <c r="A7688" s="362" t="s">
        <v>46</v>
      </c>
      <c r="B7688" s="362" t="s">
        <v>22115</v>
      </c>
      <c r="C7688" s="340" t="s">
        <v>4467</v>
      </c>
      <c r="D7688" s="362" t="s">
        <v>4468</v>
      </c>
      <c r="E7688" s="362">
        <v>30</v>
      </c>
      <c r="F7688" s="364">
        <v>23843886</v>
      </c>
      <c r="G7688" s="363">
        <v>20238438862</v>
      </c>
      <c r="H7688" s="365">
        <v>27173</v>
      </c>
      <c r="I7688" s="388">
        <v>24</v>
      </c>
      <c r="J7688" s="378">
        <v>5</v>
      </c>
      <c r="K7688" s="381">
        <v>1974</v>
      </c>
      <c r="L7688" s="369">
        <f t="shared" ca="1" si="120"/>
        <v>49</v>
      </c>
      <c r="M7688" s="299" t="s">
        <v>20</v>
      </c>
      <c r="N7688" s="10" t="s">
        <v>40415</v>
      </c>
      <c r="O7688" s="389" t="s">
        <v>29320</v>
      </c>
      <c r="P7688" s="386">
        <v>43466</v>
      </c>
    </row>
    <row r="7689" spans="1:16" s="8" customFormat="1" ht="15" customHeight="1" x14ac:dyDescent="0.25">
      <c r="A7689" s="362" t="s">
        <v>59</v>
      </c>
      <c r="B7689" s="362" t="s">
        <v>22115</v>
      </c>
      <c r="C7689" s="340" t="s">
        <v>4466</v>
      </c>
      <c r="D7689" s="362" t="s">
        <v>4465</v>
      </c>
      <c r="E7689" s="362">
        <v>30</v>
      </c>
      <c r="F7689" s="364">
        <v>21345810</v>
      </c>
      <c r="G7689" s="363">
        <v>20213458109</v>
      </c>
      <c r="H7689" s="365">
        <v>25621</v>
      </c>
      <c r="I7689" s="388">
        <v>22</v>
      </c>
      <c r="J7689" s="378">
        <v>2</v>
      </c>
      <c r="K7689" s="381">
        <v>1970</v>
      </c>
      <c r="L7689" s="369">
        <f t="shared" ca="1" si="120"/>
        <v>54</v>
      </c>
      <c r="M7689" s="299" t="s">
        <v>20</v>
      </c>
      <c r="N7689" s="10" t="s">
        <v>40415</v>
      </c>
      <c r="O7689" s="389" t="s">
        <v>29361</v>
      </c>
      <c r="P7689" s="386">
        <v>44317</v>
      </c>
    </row>
    <row r="7690" spans="1:16" s="8" customFormat="1" ht="15" customHeight="1" x14ac:dyDescent="0.25">
      <c r="A7690" s="362" t="s">
        <v>27</v>
      </c>
      <c r="B7690" s="362" t="s">
        <v>22115</v>
      </c>
      <c r="C7690" s="340" t="s">
        <v>4459</v>
      </c>
      <c r="D7690" s="362" t="s">
        <v>4460</v>
      </c>
      <c r="E7690" s="362">
        <v>30</v>
      </c>
      <c r="F7690" s="364">
        <v>21662423</v>
      </c>
      <c r="G7690" s="363">
        <v>20216624239</v>
      </c>
      <c r="H7690" s="365">
        <v>25686</v>
      </c>
      <c r="I7690" s="388">
        <v>28</v>
      </c>
      <c r="J7690" s="378">
        <v>4</v>
      </c>
      <c r="K7690" s="381">
        <v>1970</v>
      </c>
      <c r="L7690" s="369">
        <f t="shared" ca="1" si="120"/>
        <v>53</v>
      </c>
      <c r="M7690" s="299" t="s">
        <v>20</v>
      </c>
      <c r="N7690" s="10" t="s">
        <v>40415</v>
      </c>
      <c r="O7690" s="389" t="s">
        <v>29329</v>
      </c>
      <c r="P7690" s="386">
        <v>43831</v>
      </c>
    </row>
    <row r="7691" spans="1:16" s="8" customFormat="1" ht="15" customHeight="1" x14ac:dyDescent="0.25">
      <c r="A7691" s="362" t="s">
        <v>800</v>
      </c>
      <c r="B7691" s="362" t="s">
        <v>22115</v>
      </c>
      <c r="C7691" s="340" t="s">
        <v>4458</v>
      </c>
      <c r="D7691" s="362" t="s">
        <v>4457</v>
      </c>
      <c r="E7691" s="362">
        <v>30</v>
      </c>
      <c r="F7691" s="364">
        <v>22729577</v>
      </c>
      <c r="G7691" s="363">
        <v>20227295776</v>
      </c>
      <c r="H7691" s="365">
        <v>26433</v>
      </c>
      <c r="I7691" s="388">
        <v>14</v>
      </c>
      <c r="J7691" s="378">
        <v>5</v>
      </c>
      <c r="K7691" s="381">
        <v>1972</v>
      </c>
      <c r="L7691" s="369">
        <f t="shared" ca="1" si="120"/>
        <v>51</v>
      </c>
      <c r="M7691" s="299" t="s">
        <v>20</v>
      </c>
      <c r="N7691" s="10" t="s">
        <v>40415</v>
      </c>
      <c r="O7691" s="389" t="s">
        <v>29326</v>
      </c>
      <c r="P7691" s="386">
        <v>43891</v>
      </c>
    </row>
    <row r="7692" spans="1:16" s="8" customFormat="1" ht="15" customHeight="1" x14ac:dyDescent="0.25">
      <c r="A7692" s="362" t="s">
        <v>972</v>
      </c>
      <c r="B7692" s="362" t="s">
        <v>22115</v>
      </c>
      <c r="C7692" s="340" t="s">
        <v>4451</v>
      </c>
      <c r="D7692" s="362" t="s">
        <v>4452</v>
      </c>
      <c r="E7692" s="362">
        <v>30</v>
      </c>
      <c r="F7692" s="364">
        <v>22904721</v>
      </c>
      <c r="G7692" s="363">
        <v>20229047211</v>
      </c>
      <c r="H7692" s="365">
        <v>26630</v>
      </c>
      <c r="I7692" s="388">
        <v>27</v>
      </c>
      <c r="J7692" s="378">
        <v>11</v>
      </c>
      <c r="K7692" s="381">
        <v>1972</v>
      </c>
      <c r="L7692" s="369">
        <f t="shared" ca="1" si="120"/>
        <v>51</v>
      </c>
      <c r="M7692" s="299" t="s">
        <v>20</v>
      </c>
      <c r="N7692" s="10" t="s">
        <v>40415</v>
      </c>
      <c r="O7692" s="389" t="s">
        <v>29329</v>
      </c>
      <c r="P7692" s="386">
        <v>43831</v>
      </c>
    </row>
    <row r="7693" spans="1:16" s="8" customFormat="1" ht="15" customHeight="1" x14ac:dyDescent="0.25">
      <c r="A7693" s="362" t="s">
        <v>59</v>
      </c>
      <c r="B7693" s="362" t="s">
        <v>22115</v>
      </c>
      <c r="C7693" s="340" t="s">
        <v>4449</v>
      </c>
      <c r="D7693" s="362" t="s">
        <v>4450</v>
      </c>
      <c r="E7693" s="362" t="s">
        <v>45</v>
      </c>
      <c r="F7693" s="364">
        <v>24534331</v>
      </c>
      <c r="G7693" s="363">
        <v>20245343311</v>
      </c>
      <c r="H7693" s="365">
        <v>27527</v>
      </c>
      <c r="I7693" s="388">
        <v>13</v>
      </c>
      <c r="J7693" s="378">
        <v>5</v>
      </c>
      <c r="K7693" s="381">
        <v>1975</v>
      </c>
      <c r="L7693" s="369">
        <f t="shared" ca="1" si="120"/>
        <v>48</v>
      </c>
      <c r="M7693" s="299" t="s">
        <v>20</v>
      </c>
      <c r="N7693" s="10" t="s">
        <v>40415</v>
      </c>
      <c r="O7693" s="389" t="s">
        <v>177</v>
      </c>
      <c r="P7693" s="386" t="s">
        <v>177</v>
      </c>
    </row>
    <row r="7694" spans="1:16" s="8" customFormat="1" ht="15" customHeight="1" x14ac:dyDescent="0.25">
      <c r="A7694" s="362" t="s">
        <v>627</v>
      </c>
      <c r="B7694" s="362" t="s">
        <v>22115</v>
      </c>
      <c r="C7694" s="340" t="s">
        <v>4447</v>
      </c>
      <c r="D7694" s="362" t="s">
        <v>4448</v>
      </c>
      <c r="E7694" s="362">
        <v>30</v>
      </c>
      <c r="F7694" s="364">
        <v>22919551</v>
      </c>
      <c r="G7694" s="363">
        <v>20229195515</v>
      </c>
      <c r="H7694" s="365">
        <v>26533</v>
      </c>
      <c r="I7694" s="388">
        <v>22</v>
      </c>
      <c r="J7694" s="378">
        <v>8</v>
      </c>
      <c r="K7694" s="381">
        <v>1972</v>
      </c>
      <c r="L7694" s="369">
        <f t="shared" ca="1" si="120"/>
        <v>51</v>
      </c>
      <c r="M7694" s="299" t="s">
        <v>20</v>
      </c>
      <c r="N7694" s="10" t="s">
        <v>40415</v>
      </c>
      <c r="O7694" s="389" t="s">
        <v>29331</v>
      </c>
      <c r="P7694" s="386">
        <v>43497</v>
      </c>
    </row>
    <row r="7695" spans="1:16" s="8" customFormat="1" ht="15" customHeight="1" x14ac:dyDescent="0.25">
      <c r="A7695" s="362" t="s">
        <v>27</v>
      </c>
      <c r="B7695" s="362" t="s">
        <v>22115</v>
      </c>
      <c r="C7695" s="340" t="s">
        <v>4445</v>
      </c>
      <c r="D7695" s="362" t="s">
        <v>4446</v>
      </c>
      <c r="E7695" s="362">
        <v>30</v>
      </c>
      <c r="F7695" s="364">
        <v>20066859</v>
      </c>
      <c r="G7695" s="363">
        <v>20200668597</v>
      </c>
      <c r="H7695" s="365">
        <v>25010</v>
      </c>
      <c r="I7695" s="388">
        <v>21</v>
      </c>
      <c r="J7695" s="378">
        <v>6</v>
      </c>
      <c r="K7695" s="381">
        <v>1968</v>
      </c>
      <c r="L7695" s="369">
        <f t="shared" ca="1" si="120"/>
        <v>55</v>
      </c>
      <c r="M7695" s="299" t="s">
        <v>20</v>
      </c>
      <c r="N7695" s="10" t="s">
        <v>40415</v>
      </c>
      <c r="O7695" s="389" t="s">
        <v>29342</v>
      </c>
      <c r="P7695" s="386">
        <v>43252</v>
      </c>
    </row>
    <row r="7696" spans="1:16" s="8" customFormat="1" ht="15" customHeight="1" x14ac:dyDescent="0.25">
      <c r="A7696" s="362" t="s">
        <v>46</v>
      </c>
      <c r="B7696" s="362" t="s">
        <v>22115</v>
      </c>
      <c r="C7696" s="340" t="s">
        <v>4443</v>
      </c>
      <c r="D7696" s="362" t="s">
        <v>4444</v>
      </c>
      <c r="E7696" s="362">
        <v>33</v>
      </c>
      <c r="F7696" s="364">
        <v>20386491</v>
      </c>
      <c r="G7696" s="363">
        <v>20203864915</v>
      </c>
      <c r="H7696" s="365">
        <v>25039</v>
      </c>
      <c r="I7696" s="388">
        <v>20</v>
      </c>
      <c r="J7696" s="378">
        <v>7</v>
      </c>
      <c r="K7696" s="381">
        <v>1968</v>
      </c>
      <c r="L7696" s="369">
        <f t="shared" ca="1" si="120"/>
        <v>55</v>
      </c>
      <c r="M7696" s="299" t="s">
        <v>20</v>
      </c>
      <c r="N7696" s="10" t="s">
        <v>40415</v>
      </c>
      <c r="O7696" s="389" t="s">
        <v>30742</v>
      </c>
      <c r="P7696" s="386">
        <v>41382</v>
      </c>
    </row>
    <row r="7697" spans="1:16" s="8" customFormat="1" ht="15" customHeight="1" x14ac:dyDescent="0.25">
      <c r="A7697" s="362">
        <v>16</v>
      </c>
      <c r="B7697" s="362" t="s">
        <v>22115</v>
      </c>
      <c r="C7697" s="340" t="s">
        <v>4441</v>
      </c>
      <c r="D7697" s="362" t="s">
        <v>4442</v>
      </c>
      <c r="E7697" s="362">
        <v>31</v>
      </c>
      <c r="F7697" s="364">
        <v>17950178</v>
      </c>
      <c r="G7697" s="363">
        <v>20179501784</v>
      </c>
      <c r="H7697" s="365">
        <v>24593</v>
      </c>
      <c r="I7697" s="388">
        <v>1</v>
      </c>
      <c r="J7697" s="378">
        <v>5</v>
      </c>
      <c r="K7697" s="381">
        <v>1967</v>
      </c>
      <c r="L7697" s="369">
        <f t="shared" ca="1" si="120"/>
        <v>56</v>
      </c>
      <c r="M7697" s="299" t="s">
        <v>20</v>
      </c>
      <c r="N7697" s="10" t="s">
        <v>40415</v>
      </c>
      <c r="O7697" s="389" t="s">
        <v>30826</v>
      </c>
      <c r="P7697" s="386">
        <v>42826</v>
      </c>
    </row>
    <row r="7698" spans="1:16" s="8" customFormat="1" ht="15" customHeight="1" x14ac:dyDescent="0.25">
      <c r="A7698" s="362" t="s">
        <v>46</v>
      </c>
      <c r="B7698" s="362" t="s">
        <v>22115</v>
      </c>
      <c r="C7698" s="340" t="s">
        <v>4439</v>
      </c>
      <c r="D7698" s="362" t="s">
        <v>4440</v>
      </c>
      <c r="E7698" s="362">
        <v>30</v>
      </c>
      <c r="F7698" s="364">
        <v>14505356</v>
      </c>
      <c r="G7698" s="363">
        <v>20145053561</v>
      </c>
      <c r="H7698" s="365">
        <v>22417</v>
      </c>
      <c r="I7698" s="388">
        <v>16</v>
      </c>
      <c r="J7698" s="378">
        <v>5</v>
      </c>
      <c r="K7698" s="381">
        <v>1961</v>
      </c>
      <c r="L7698" s="369">
        <f t="shared" ca="1" si="120"/>
        <v>62</v>
      </c>
      <c r="M7698" s="299" t="s">
        <v>20</v>
      </c>
      <c r="N7698" s="10" t="s">
        <v>40415</v>
      </c>
      <c r="O7698" s="389" t="s">
        <v>29313</v>
      </c>
      <c r="P7698" s="386">
        <v>43160</v>
      </c>
    </row>
    <row r="7699" spans="1:16" s="8" customFormat="1" ht="15" customHeight="1" x14ac:dyDescent="0.25">
      <c r="A7699" s="362" t="s">
        <v>36</v>
      </c>
      <c r="B7699" s="362" t="s">
        <v>22115</v>
      </c>
      <c r="C7699" s="340" t="s">
        <v>4438</v>
      </c>
      <c r="D7699" s="362" t="s">
        <v>4437</v>
      </c>
      <c r="E7699" s="362">
        <v>30</v>
      </c>
      <c r="F7699" s="364">
        <v>22490095</v>
      </c>
      <c r="G7699" s="363">
        <v>20224900954</v>
      </c>
      <c r="H7699" s="365">
        <v>26225</v>
      </c>
      <c r="I7699" s="388">
        <v>19</v>
      </c>
      <c r="J7699" s="378">
        <v>10</v>
      </c>
      <c r="K7699" s="381">
        <v>1971</v>
      </c>
      <c r="L7699" s="369">
        <f t="shared" ca="1" si="120"/>
        <v>52</v>
      </c>
      <c r="M7699" s="299" t="s">
        <v>20</v>
      </c>
      <c r="N7699" s="10" t="s">
        <v>40415</v>
      </c>
      <c r="O7699" s="389" t="s">
        <v>29315</v>
      </c>
      <c r="P7699" s="386">
        <v>44256</v>
      </c>
    </row>
    <row r="7700" spans="1:16" s="8" customFormat="1" ht="15" customHeight="1" x14ac:dyDescent="0.25">
      <c r="A7700" s="362" t="s">
        <v>46</v>
      </c>
      <c r="B7700" s="362" t="s">
        <v>22115</v>
      </c>
      <c r="C7700" s="340" t="s">
        <v>4432</v>
      </c>
      <c r="D7700" s="362" t="s">
        <v>4433</v>
      </c>
      <c r="E7700" s="362">
        <v>30</v>
      </c>
      <c r="F7700" s="364">
        <v>24554369</v>
      </c>
      <c r="G7700" s="363">
        <v>20245543698</v>
      </c>
      <c r="H7700" s="365">
        <v>27506</v>
      </c>
      <c r="I7700" s="388">
        <v>22</v>
      </c>
      <c r="J7700" s="378">
        <v>4</v>
      </c>
      <c r="K7700" s="381">
        <v>1975</v>
      </c>
      <c r="L7700" s="369">
        <f t="shared" ca="1" si="120"/>
        <v>49</v>
      </c>
      <c r="M7700" s="299" t="s">
        <v>20</v>
      </c>
      <c r="N7700" s="10" t="s">
        <v>40415</v>
      </c>
      <c r="O7700" s="389" t="s">
        <v>29350</v>
      </c>
      <c r="P7700" s="386">
        <v>43009</v>
      </c>
    </row>
    <row r="7701" spans="1:16" s="8" customFormat="1" ht="15" customHeight="1" x14ac:dyDescent="0.25">
      <c r="A7701" s="362" t="s">
        <v>46</v>
      </c>
      <c r="B7701" s="362" t="s">
        <v>22115</v>
      </c>
      <c r="C7701" s="340" t="s">
        <v>4430</v>
      </c>
      <c r="D7701" s="362" t="s">
        <v>4431</v>
      </c>
      <c r="E7701" s="362">
        <v>31</v>
      </c>
      <c r="F7701" s="364">
        <v>24913252</v>
      </c>
      <c r="G7701" s="363">
        <v>20249132528</v>
      </c>
      <c r="H7701" s="365">
        <v>27676</v>
      </c>
      <c r="I7701" s="388">
        <v>9</v>
      </c>
      <c r="J7701" s="378">
        <v>10</v>
      </c>
      <c r="K7701" s="381">
        <v>1975</v>
      </c>
      <c r="L7701" s="369">
        <f t="shared" ca="1" si="120"/>
        <v>48</v>
      </c>
      <c r="M7701" s="299" t="s">
        <v>20</v>
      </c>
      <c r="N7701" s="10" t="s">
        <v>40415</v>
      </c>
      <c r="O7701" s="389" t="s">
        <v>30823</v>
      </c>
      <c r="P7701" s="386">
        <v>41852</v>
      </c>
    </row>
    <row r="7702" spans="1:16" s="8" customFormat="1" ht="15" customHeight="1" x14ac:dyDescent="0.25">
      <c r="A7702" s="362">
        <v>14</v>
      </c>
      <c r="B7702" s="362" t="s">
        <v>22115</v>
      </c>
      <c r="C7702" s="340" t="s">
        <v>4429</v>
      </c>
      <c r="D7702" s="362" t="s">
        <v>4428</v>
      </c>
      <c r="E7702" s="362">
        <v>30</v>
      </c>
      <c r="F7702" s="364">
        <v>20238825</v>
      </c>
      <c r="G7702" s="363">
        <v>20202388257</v>
      </c>
      <c r="H7702" s="365">
        <v>25055</v>
      </c>
      <c r="I7702" s="388">
        <v>5</v>
      </c>
      <c r="J7702" s="378">
        <v>8</v>
      </c>
      <c r="K7702" s="381">
        <v>1968</v>
      </c>
      <c r="L7702" s="369">
        <f t="shared" ca="1" si="120"/>
        <v>55</v>
      </c>
      <c r="M7702" s="299" t="s">
        <v>20</v>
      </c>
      <c r="N7702" s="10" t="s">
        <v>40415</v>
      </c>
      <c r="O7702" s="389" t="s">
        <v>29317</v>
      </c>
      <c r="P7702" s="386">
        <v>44044</v>
      </c>
    </row>
    <row r="7703" spans="1:16" s="8" customFormat="1" ht="15" customHeight="1" x14ac:dyDescent="0.25">
      <c r="A7703" s="362" t="s">
        <v>23</v>
      </c>
      <c r="B7703" s="362" t="s">
        <v>22115</v>
      </c>
      <c r="C7703" s="340" t="s">
        <v>4426</v>
      </c>
      <c r="D7703" s="362" t="s">
        <v>4425</v>
      </c>
      <c r="E7703" s="362">
        <v>30</v>
      </c>
      <c r="F7703" s="364">
        <v>23201894</v>
      </c>
      <c r="G7703" s="363">
        <v>20232018942</v>
      </c>
      <c r="H7703" s="365">
        <v>26796</v>
      </c>
      <c r="I7703" s="388">
        <v>12</v>
      </c>
      <c r="J7703" s="378">
        <v>5</v>
      </c>
      <c r="K7703" s="381">
        <v>1973</v>
      </c>
      <c r="L7703" s="369">
        <f t="shared" ca="1" si="120"/>
        <v>50</v>
      </c>
      <c r="M7703" s="299" t="s">
        <v>20</v>
      </c>
      <c r="N7703" s="10" t="s">
        <v>40415</v>
      </c>
      <c r="O7703" s="389" t="s">
        <v>29321</v>
      </c>
      <c r="P7703" s="386">
        <v>44197</v>
      </c>
    </row>
    <row r="7704" spans="1:16" s="8" customFormat="1" ht="15" customHeight="1" x14ac:dyDescent="0.25">
      <c r="A7704" s="362" t="s">
        <v>23</v>
      </c>
      <c r="B7704" s="362" t="s">
        <v>22115</v>
      </c>
      <c r="C7704" s="340" t="s">
        <v>4421</v>
      </c>
      <c r="D7704" s="362" t="s">
        <v>4422</v>
      </c>
      <c r="E7704" s="362">
        <v>30</v>
      </c>
      <c r="F7704" s="364">
        <v>23600964</v>
      </c>
      <c r="G7704" s="363">
        <v>20236009646</v>
      </c>
      <c r="H7704" s="365">
        <v>27084</v>
      </c>
      <c r="I7704" s="388">
        <v>24</v>
      </c>
      <c r="J7704" s="378">
        <v>2</v>
      </c>
      <c r="K7704" s="381">
        <v>1974</v>
      </c>
      <c r="L7704" s="369">
        <f t="shared" ca="1" si="120"/>
        <v>50</v>
      </c>
      <c r="M7704" s="299" t="s">
        <v>20</v>
      </c>
      <c r="N7704" s="10" t="s">
        <v>40415</v>
      </c>
      <c r="O7704" s="389" t="s">
        <v>29335</v>
      </c>
      <c r="P7704" s="386">
        <v>43525</v>
      </c>
    </row>
    <row r="7705" spans="1:16" s="8" customFormat="1" ht="15" customHeight="1" x14ac:dyDescent="0.25">
      <c r="A7705" s="362" t="s">
        <v>23</v>
      </c>
      <c r="B7705" s="362" t="s">
        <v>22115</v>
      </c>
      <c r="C7705" s="340" t="s">
        <v>31409</v>
      </c>
      <c r="D7705" s="362" t="s">
        <v>31584</v>
      </c>
      <c r="E7705" s="362">
        <v>30</v>
      </c>
      <c r="F7705" s="364">
        <v>21353800</v>
      </c>
      <c r="G7705" s="363">
        <v>20213538005</v>
      </c>
      <c r="H7705" s="365">
        <v>25618</v>
      </c>
      <c r="I7705" s="388">
        <v>19</v>
      </c>
      <c r="J7705" s="378">
        <v>2</v>
      </c>
      <c r="K7705" s="381">
        <v>1970</v>
      </c>
      <c r="L7705" s="369">
        <f t="shared" ca="1" si="120"/>
        <v>54</v>
      </c>
      <c r="M7705" s="299" t="s">
        <v>20</v>
      </c>
      <c r="N7705" s="10" t="s">
        <v>40415</v>
      </c>
      <c r="O7705" s="389" t="s">
        <v>31910</v>
      </c>
      <c r="P7705" s="386">
        <v>44562</v>
      </c>
    </row>
    <row r="7706" spans="1:16" s="8" customFormat="1" ht="15" customHeight="1" x14ac:dyDescent="0.25">
      <c r="A7706" s="362" t="s">
        <v>23</v>
      </c>
      <c r="B7706" s="362" t="s">
        <v>22115</v>
      </c>
      <c r="C7706" s="340" t="s">
        <v>4420</v>
      </c>
      <c r="D7706" s="362" t="s">
        <v>4419</v>
      </c>
      <c r="E7706" s="362">
        <v>30</v>
      </c>
      <c r="F7706" s="364">
        <v>23959165</v>
      </c>
      <c r="G7706" s="363">
        <v>20239591656</v>
      </c>
      <c r="H7706" s="365">
        <v>27302</v>
      </c>
      <c r="I7706" s="388">
        <v>30</v>
      </c>
      <c r="J7706" s="378">
        <v>9</v>
      </c>
      <c r="K7706" s="381">
        <v>1974</v>
      </c>
      <c r="L7706" s="369">
        <f t="shared" ca="1" si="120"/>
        <v>49</v>
      </c>
      <c r="M7706" s="299" t="s">
        <v>20</v>
      </c>
      <c r="N7706" s="10" t="s">
        <v>40415</v>
      </c>
      <c r="O7706" s="389" t="s">
        <v>29321</v>
      </c>
      <c r="P7706" s="386">
        <v>44197</v>
      </c>
    </row>
    <row r="7707" spans="1:16" s="8" customFormat="1" ht="15" customHeight="1" x14ac:dyDescent="0.25">
      <c r="A7707" s="362" t="s">
        <v>23</v>
      </c>
      <c r="B7707" s="362" t="s">
        <v>22115</v>
      </c>
      <c r="C7707" s="340" t="s">
        <v>4416</v>
      </c>
      <c r="D7707" s="362" t="s">
        <v>4415</v>
      </c>
      <c r="E7707" s="362">
        <v>30</v>
      </c>
      <c r="F7707" s="364">
        <v>23600984</v>
      </c>
      <c r="G7707" s="363">
        <v>20236009840</v>
      </c>
      <c r="H7707" s="365">
        <v>27116</v>
      </c>
      <c r="I7707" s="388">
        <v>28</v>
      </c>
      <c r="J7707" s="378">
        <v>3</v>
      </c>
      <c r="K7707" s="381">
        <v>1974</v>
      </c>
      <c r="L7707" s="369">
        <f t="shared" ca="1" si="120"/>
        <v>50</v>
      </c>
      <c r="M7707" s="299" t="s">
        <v>20</v>
      </c>
      <c r="N7707" s="10" t="s">
        <v>40415</v>
      </c>
      <c r="O7707" s="389" t="s">
        <v>29314</v>
      </c>
      <c r="P7707" s="386">
        <v>43952</v>
      </c>
    </row>
    <row r="7708" spans="1:16" s="8" customFormat="1" ht="15" customHeight="1" x14ac:dyDescent="0.25">
      <c r="A7708" s="362" t="s">
        <v>23</v>
      </c>
      <c r="B7708" s="362" t="s">
        <v>22115</v>
      </c>
      <c r="C7708" s="340" t="s">
        <v>4412</v>
      </c>
      <c r="D7708" s="362" t="s">
        <v>4413</v>
      </c>
      <c r="E7708" s="362">
        <v>35</v>
      </c>
      <c r="F7708" s="364">
        <v>17797861</v>
      </c>
      <c r="G7708" s="363">
        <v>20177978613</v>
      </c>
      <c r="H7708" s="365">
        <v>24334</v>
      </c>
      <c r="I7708" s="388">
        <v>15</v>
      </c>
      <c r="J7708" s="378">
        <v>8</v>
      </c>
      <c r="K7708" s="381">
        <v>1966</v>
      </c>
      <c r="L7708" s="369">
        <f t="shared" ca="1" si="120"/>
        <v>57</v>
      </c>
      <c r="M7708" s="299" t="s">
        <v>20</v>
      </c>
      <c r="N7708" s="10" t="s">
        <v>40415</v>
      </c>
      <c r="O7708" s="389" t="s">
        <v>30783</v>
      </c>
      <c r="P7708" s="386">
        <v>37705</v>
      </c>
    </row>
    <row r="7709" spans="1:16" s="8" customFormat="1" ht="15" customHeight="1" x14ac:dyDescent="0.25">
      <c r="A7709" s="362" t="s">
        <v>23</v>
      </c>
      <c r="B7709" s="362" t="s">
        <v>22115</v>
      </c>
      <c r="C7709" s="340" t="s">
        <v>4410</v>
      </c>
      <c r="D7709" s="362" t="s">
        <v>4411</v>
      </c>
      <c r="E7709" s="362">
        <v>34</v>
      </c>
      <c r="F7709" s="364">
        <v>17338515</v>
      </c>
      <c r="G7709" s="363">
        <v>20173385154</v>
      </c>
      <c r="H7709" s="365">
        <v>23873</v>
      </c>
      <c r="I7709" s="388">
        <v>11</v>
      </c>
      <c r="J7709" s="378">
        <v>5</v>
      </c>
      <c r="K7709" s="381">
        <v>1965</v>
      </c>
      <c r="L7709" s="369">
        <f t="shared" ca="1" si="120"/>
        <v>58</v>
      </c>
      <c r="M7709" s="299" t="s">
        <v>20</v>
      </c>
      <c r="N7709" s="10" t="s">
        <v>40415</v>
      </c>
      <c r="O7709" s="389" t="s">
        <v>30799</v>
      </c>
      <c r="P7709" s="386">
        <v>39422</v>
      </c>
    </row>
    <row r="7710" spans="1:16" s="8" customFormat="1" ht="15" customHeight="1" x14ac:dyDescent="0.25">
      <c r="A7710" s="362" t="s">
        <v>23</v>
      </c>
      <c r="B7710" s="362" t="s">
        <v>22115</v>
      </c>
      <c r="C7710" s="340" t="s">
        <v>31410</v>
      </c>
      <c r="D7710" s="362" t="s">
        <v>31585</v>
      </c>
      <c r="E7710" s="362">
        <v>30</v>
      </c>
      <c r="F7710" s="364">
        <v>23401812</v>
      </c>
      <c r="G7710" s="363">
        <v>20234018125</v>
      </c>
      <c r="H7710" s="365">
        <v>26940</v>
      </c>
      <c r="I7710" s="388">
        <v>3</v>
      </c>
      <c r="J7710" s="378">
        <v>10</v>
      </c>
      <c r="K7710" s="381">
        <v>1973</v>
      </c>
      <c r="L7710" s="369">
        <f t="shared" ca="1" si="120"/>
        <v>50</v>
      </c>
      <c r="M7710" s="299" t="s">
        <v>20</v>
      </c>
      <c r="N7710" s="10" t="s">
        <v>40415</v>
      </c>
      <c r="O7710" s="389" t="s">
        <v>31910</v>
      </c>
      <c r="P7710" s="386">
        <v>44562</v>
      </c>
    </row>
    <row r="7711" spans="1:16" s="8" customFormat="1" ht="15" customHeight="1" x14ac:dyDescent="0.25">
      <c r="A7711" s="362" t="s">
        <v>23</v>
      </c>
      <c r="B7711" s="362" t="s">
        <v>22115</v>
      </c>
      <c r="C7711" s="340" t="s">
        <v>4409</v>
      </c>
      <c r="D7711" s="362" t="s">
        <v>4408</v>
      </c>
      <c r="E7711" s="362">
        <v>30</v>
      </c>
      <c r="F7711" s="364">
        <v>22260438</v>
      </c>
      <c r="G7711" s="363">
        <v>23222604389</v>
      </c>
      <c r="H7711" s="365">
        <v>26139</v>
      </c>
      <c r="I7711" s="388">
        <v>25</v>
      </c>
      <c r="J7711" s="378">
        <v>7</v>
      </c>
      <c r="K7711" s="381">
        <v>1971</v>
      </c>
      <c r="L7711" s="369">
        <f t="shared" ca="1" si="120"/>
        <v>52</v>
      </c>
      <c r="M7711" s="299" t="s">
        <v>20</v>
      </c>
      <c r="N7711" s="10" t="s">
        <v>40415</v>
      </c>
      <c r="O7711" s="389" t="s">
        <v>29321</v>
      </c>
      <c r="P7711" s="386">
        <v>44197</v>
      </c>
    </row>
    <row r="7712" spans="1:16" s="8" customFormat="1" ht="15" customHeight="1" x14ac:dyDescent="0.25">
      <c r="A7712" s="362" t="s">
        <v>23</v>
      </c>
      <c r="B7712" s="362" t="s">
        <v>22115</v>
      </c>
      <c r="C7712" s="340" t="s">
        <v>4404</v>
      </c>
      <c r="D7712" s="362" t="s">
        <v>4405</v>
      </c>
      <c r="E7712" s="362">
        <v>30</v>
      </c>
      <c r="F7712" s="364">
        <v>11276447</v>
      </c>
      <c r="G7712" s="363">
        <v>20112764470</v>
      </c>
      <c r="H7712" s="365">
        <v>19637</v>
      </c>
      <c r="I7712" s="388">
        <v>5</v>
      </c>
      <c r="J7712" s="378">
        <v>10</v>
      </c>
      <c r="K7712" s="381">
        <v>1953</v>
      </c>
      <c r="L7712" s="369">
        <f t="shared" ca="1" si="120"/>
        <v>70</v>
      </c>
      <c r="M7712" s="299" t="s">
        <v>20</v>
      </c>
      <c r="N7712" s="10" t="s">
        <v>40415</v>
      </c>
      <c r="O7712" s="389" t="s">
        <v>29313</v>
      </c>
      <c r="P7712" s="386">
        <v>43160</v>
      </c>
    </row>
    <row r="7713" spans="1:16" s="8" customFormat="1" ht="15" customHeight="1" x14ac:dyDescent="0.25">
      <c r="A7713" s="362" t="s">
        <v>23</v>
      </c>
      <c r="B7713" s="362" t="s">
        <v>22115</v>
      </c>
      <c r="C7713" s="340" t="s">
        <v>4403</v>
      </c>
      <c r="D7713" s="362" t="s">
        <v>4402</v>
      </c>
      <c r="E7713" s="362">
        <v>30</v>
      </c>
      <c r="F7713" s="364">
        <v>20848955</v>
      </c>
      <c r="G7713" s="363">
        <v>20208489551</v>
      </c>
      <c r="H7713" s="365">
        <v>25530</v>
      </c>
      <c r="I7713" s="388">
        <v>23</v>
      </c>
      <c r="J7713" s="378">
        <v>11</v>
      </c>
      <c r="K7713" s="381">
        <v>1969</v>
      </c>
      <c r="L7713" s="369">
        <f t="shared" ca="1" si="120"/>
        <v>54</v>
      </c>
      <c r="M7713" s="299" t="s">
        <v>20</v>
      </c>
      <c r="N7713" s="10" t="s">
        <v>40415</v>
      </c>
      <c r="O7713" s="389" t="s">
        <v>29321</v>
      </c>
      <c r="P7713" s="386">
        <v>44197</v>
      </c>
    </row>
    <row r="7714" spans="1:16" s="8" customFormat="1" ht="15" customHeight="1" x14ac:dyDescent="0.25">
      <c r="A7714" s="362" t="s">
        <v>889</v>
      </c>
      <c r="B7714" s="362" t="s">
        <v>22115</v>
      </c>
      <c r="C7714" s="340" t="s">
        <v>4394</v>
      </c>
      <c r="D7714" s="362" t="s">
        <v>4395</v>
      </c>
      <c r="E7714" s="362">
        <v>31</v>
      </c>
      <c r="F7714" s="364">
        <v>17184436</v>
      </c>
      <c r="G7714" s="363">
        <v>20171844364</v>
      </c>
      <c r="H7714" s="365">
        <v>23855</v>
      </c>
      <c r="I7714" s="388">
        <v>23</v>
      </c>
      <c r="J7714" s="378">
        <v>4</v>
      </c>
      <c r="K7714" s="381">
        <v>1965</v>
      </c>
      <c r="L7714" s="369">
        <f t="shared" ca="1" si="120"/>
        <v>59</v>
      </c>
      <c r="M7714" s="299" t="s">
        <v>20</v>
      </c>
      <c r="N7714" s="10" t="s">
        <v>40415</v>
      </c>
      <c r="O7714" s="389" t="s">
        <v>30832</v>
      </c>
      <c r="P7714" s="386" t="s">
        <v>36019</v>
      </c>
    </row>
    <row r="7715" spans="1:16" s="8" customFormat="1" ht="15" customHeight="1" x14ac:dyDescent="0.25">
      <c r="A7715" s="362" t="s">
        <v>23</v>
      </c>
      <c r="B7715" s="362" t="s">
        <v>22115</v>
      </c>
      <c r="C7715" s="340" t="s">
        <v>4392</v>
      </c>
      <c r="D7715" s="362" t="s">
        <v>4393</v>
      </c>
      <c r="E7715" s="362">
        <v>32</v>
      </c>
      <c r="F7715" s="364">
        <v>22658254</v>
      </c>
      <c r="G7715" s="363">
        <v>20226582542</v>
      </c>
      <c r="H7715" s="365">
        <v>26356</v>
      </c>
      <c r="I7715" s="388">
        <v>27</v>
      </c>
      <c r="J7715" s="378">
        <v>2</v>
      </c>
      <c r="K7715" s="381">
        <v>1972</v>
      </c>
      <c r="L7715" s="369">
        <f t="shared" ca="1" si="120"/>
        <v>52</v>
      </c>
      <c r="M7715" s="299" t="s">
        <v>20</v>
      </c>
      <c r="N7715" s="10" t="s">
        <v>40415</v>
      </c>
      <c r="O7715" s="389" t="s">
        <v>30747</v>
      </c>
      <c r="P7715" s="386">
        <v>41061</v>
      </c>
    </row>
    <row r="7716" spans="1:16" s="8" customFormat="1" ht="15" customHeight="1" x14ac:dyDescent="0.25">
      <c r="A7716" s="362" t="s">
        <v>23</v>
      </c>
      <c r="B7716" s="362" t="s">
        <v>22115</v>
      </c>
      <c r="C7716" s="340" t="s">
        <v>4391</v>
      </c>
      <c r="D7716" s="362" t="s">
        <v>4390</v>
      </c>
      <c r="E7716" s="362">
        <v>30</v>
      </c>
      <c r="F7716" s="364">
        <v>17752448</v>
      </c>
      <c r="G7716" s="363">
        <v>20177524485</v>
      </c>
      <c r="H7716" s="365">
        <v>23899</v>
      </c>
      <c r="I7716" s="388">
        <v>6</v>
      </c>
      <c r="J7716" s="378">
        <v>6</v>
      </c>
      <c r="K7716" s="381">
        <v>1965</v>
      </c>
      <c r="L7716" s="369">
        <f t="shared" ca="1" si="120"/>
        <v>58</v>
      </c>
      <c r="M7716" s="299" t="s">
        <v>20</v>
      </c>
      <c r="N7716" s="10" t="s">
        <v>40415</v>
      </c>
      <c r="O7716" s="389" t="s">
        <v>29321</v>
      </c>
      <c r="P7716" s="386">
        <v>44197</v>
      </c>
    </row>
    <row r="7717" spans="1:16" s="8" customFormat="1" ht="15" customHeight="1" x14ac:dyDescent="0.25">
      <c r="A7717" s="362" t="s">
        <v>23</v>
      </c>
      <c r="B7717" s="362" t="s">
        <v>22115</v>
      </c>
      <c r="C7717" s="340" t="s">
        <v>31411</v>
      </c>
      <c r="D7717" s="362" t="s">
        <v>31586</v>
      </c>
      <c r="E7717" s="362">
        <v>30</v>
      </c>
      <c r="F7717" s="364">
        <v>17184413</v>
      </c>
      <c r="G7717" s="363">
        <v>20171844135</v>
      </c>
      <c r="H7717" s="365">
        <v>23852</v>
      </c>
      <c r="I7717" s="388">
        <v>20</v>
      </c>
      <c r="J7717" s="378">
        <v>4</v>
      </c>
      <c r="K7717" s="381">
        <v>1965</v>
      </c>
      <c r="L7717" s="369">
        <f t="shared" ca="1" si="120"/>
        <v>59</v>
      </c>
      <c r="M7717" s="299" t="s">
        <v>20</v>
      </c>
      <c r="N7717" s="10" t="s">
        <v>40415</v>
      </c>
      <c r="O7717" s="389" t="s">
        <v>31910</v>
      </c>
      <c r="P7717" s="386">
        <v>44562</v>
      </c>
    </row>
    <row r="7718" spans="1:16" s="8" customFormat="1" ht="15" customHeight="1" x14ac:dyDescent="0.25">
      <c r="A7718" s="362" t="s">
        <v>23</v>
      </c>
      <c r="B7718" s="362" t="s">
        <v>22115</v>
      </c>
      <c r="C7718" s="340" t="s">
        <v>4386</v>
      </c>
      <c r="D7718" s="362" t="s">
        <v>4387</v>
      </c>
      <c r="E7718" s="362">
        <v>32</v>
      </c>
      <c r="F7718" s="364">
        <v>21847684</v>
      </c>
      <c r="G7718" s="363">
        <v>20218476849</v>
      </c>
      <c r="H7718" s="365">
        <v>25962</v>
      </c>
      <c r="I7718" s="388">
        <v>29</v>
      </c>
      <c r="J7718" s="378">
        <v>1</v>
      </c>
      <c r="K7718" s="381">
        <v>1971</v>
      </c>
      <c r="L7718" s="369">
        <f t="shared" ca="1" si="120"/>
        <v>53</v>
      </c>
      <c r="M7718" s="299" t="s">
        <v>20</v>
      </c>
      <c r="N7718" s="10" t="s">
        <v>40415</v>
      </c>
      <c r="O7718" s="389" t="s">
        <v>30739</v>
      </c>
      <c r="P7718" s="386">
        <v>40659</v>
      </c>
    </row>
    <row r="7719" spans="1:16" s="8" customFormat="1" ht="15" customHeight="1" x14ac:dyDescent="0.25">
      <c r="A7719" s="362" t="s">
        <v>23</v>
      </c>
      <c r="B7719" s="362" t="s">
        <v>22115</v>
      </c>
      <c r="C7719" s="340" t="s">
        <v>4384</v>
      </c>
      <c r="D7719" s="362" t="s">
        <v>4385</v>
      </c>
      <c r="E7719" s="362">
        <v>31</v>
      </c>
      <c r="F7719" s="364">
        <v>14930949</v>
      </c>
      <c r="G7719" s="363">
        <v>20149309498</v>
      </c>
      <c r="H7719" s="365">
        <v>22942</v>
      </c>
      <c r="I7719" s="388">
        <v>23</v>
      </c>
      <c r="J7719" s="378">
        <v>10</v>
      </c>
      <c r="K7719" s="381">
        <v>1962</v>
      </c>
      <c r="L7719" s="369">
        <f t="shared" ca="1" si="120"/>
        <v>61</v>
      </c>
      <c r="M7719" s="299" t="s">
        <v>20</v>
      </c>
      <c r="N7719" s="10" t="s">
        <v>40415</v>
      </c>
      <c r="O7719" s="389" t="s">
        <v>30749</v>
      </c>
      <c r="P7719" s="386">
        <v>42856</v>
      </c>
    </row>
    <row r="7720" spans="1:16" s="8" customFormat="1" ht="15" customHeight="1" x14ac:dyDescent="0.25">
      <c r="A7720" s="362" t="s">
        <v>23</v>
      </c>
      <c r="B7720" s="362" t="s">
        <v>22115</v>
      </c>
      <c r="C7720" s="340" t="s">
        <v>4383</v>
      </c>
      <c r="D7720" s="362" t="s">
        <v>4382</v>
      </c>
      <c r="E7720" s="362">
        <v>30</v>
      </c>
      <c r="F7720" s="364">
        <v>22178472</v>
      </c>
      <c r="G7720" s="363">
        <v>20221784724</v>
      </c>
      <c r="H7720" s="365">
        <v>26149</v>
      </c>
      <c r="I7720" s="388">
        <v>4</v>
      </c>
      <c r="J7720" s="378">
        <v>8</v>
      </c>
      <c r="K7720" s="381">
        <v>1971</v>
      </c>
      <c r="L7720" s="369">
        <f t="shared" ca="1" si="120"/>
        <v>52</v>
      </c>
      <c r="M7720" s="299" t="s">
        <v>20</v>
      </c>
      <c r="N7720" s="10" t="s">
        <v>40415</v>
      </c>
      <c r="O7720" s="389" t="s">
        <v>29321</v>
      </c>
      <c r="P7720" s="386">
        <v>44197</v>
      </c>
    </row>
    <row r="7721" spans="1:16" s="8" customFormat="1" ht="15" customHeight="1" x14ac:dyDescent="0.25">
      <c r="A7721" s="362" t="s">
        <v>33761</v>
      </c>
      <c r="B7721" s="362" t="s">
        <v>22115</v>
      </c>
      <c r="C7721" s="340" t="s">
        <v>4378</v>
      </c>
      <c r="D7721" s="362" t="s">
        <v>4379</v>
      </c>
      <c r="E7721" s="362">
        <v>33</v>
      </c>
      <c r="F7721" s="364">
        <v>24012254</v>
      </c>
      <c r="G7721" s="363">
        <v>20240122546</v>
      </c>
      <c r="H7721" s="365">
        <v>27160</v>
      </c>
      <c r="I7721" s="388">
        <v>11</v>
      </c>
      <c r="J7721" s="378">
        <v>5</v>
      </c>
      <c r="K7721" s="381">
        <v>1974</v>
      </c>
      <c r="L7721" s="369">
        <f t="shared" ca="1" si="120"/>
        <v>49</v>
      </c>
      <c r="M7721" s="299" t="s">
        <v>20</v>
      </c>
      <c r="N7721" s="10" t="s">
        <v>40415</v>
      </c>
      <c r="O7721" s="389" t="s">
        <v>30767</v>
      </c>
      <c r="P7721" s="386" t="s">
        <v>177</v>
      </c>
    </row>
    <row r="7722" spans="1:16" s="8" customFormat="1" ht="15" customHeight="1" x14ac:dyDescent="0.25">
      <c r="A7722" s="362" t="s">
        <v>23</v>
      </c>
      <c r="B7722" s="362" t="s">
        <v>22115</v>
      </c>
      <c r="C7722" s="340" t="s">
        <v>4376</v>
      </c>
      <c r="D7722" s="362" t="s">
        <v>4377</v>
      </c>
      <c r="E7722" s="362" t="s">
        <v>30</v>
      </c>
      <c r="F7722" s="364">
        <v>13922634</v>
      </c>
      <c r="G7722" s="363">
        <v>20139226349</v>
      </c>
      <c r="H7722" s="365">
        <v>22238</v>
      </c>
      <c r="I7722" s="388">
        <v>18</v>
      </c>
      <c r="J7722" s="378">
        <v>11</v>
      </c>
      <c r="K7722" s="381">
        <v>1960</v>
      </c>
      <c r="L7722" s="369">
        <f t="shared" ca="1" si="120"/>
        <v>63</v>
      </c>
      <c r="M7722" s="299" t="s">
        <v>20</v>
      </c>
      <c r="N7722" s="10" t="s">
        <v>40415</v>
      </c>
      <c r="O7722" s="389" t="s">
        <v>177</v>
      </c>
      <c r="P7722" s="386" t="s">
        <v>177</v>
      </c>
    </row>
    <row r="7723" spans="1:16" s="8" customFormat="1" ht="15" customHeight="1" x14ac:dyDescent="0.25">
      <c r="A7723" s="362" t="s">
        <v>36</v>
      </c>
      <c r="B7723" s="362" t="s">
        <v>22115</v>
      </c>
      <c r="C7723" s="340" t="s">
        <v>4375</v>
      </c>
      <c r="D7723" s="362" t="s">
        <v>4374</v>
      </c>
      <c r="E7723" s="362">
        <v>30</v>
      </c>
      <c r="F7723" s="364">
        <v>18538315</v>
      </c>
      <c r="G7723" s="363">
        <v>20185383157</v>
      </c>
      <c r="H7723" s="365">
        <v>24697</v>
      </c>
      <c r="I7723" s="388">
        <v>13</v>
      </c>
      <c r="J7723" s="378">
        <v>8</v>
      </c>
      <c r="K7723" s="381">
        <v>1967</v>
      </c>
      <c r="L7723" s="369">
        <f t="shared" ca="1" si="120"/>
        <v>56</v>
      </c>
      <c r="M7723" s="299" t="s">
        <v>20</v>
      </c>
      <c r="N7723" s="10" t="s">
        <v>40415</v>
      </c>
      <c r="O7723" s="389" t="s">
        <v>29314</v>
      </c>
      <c r="P7723" s="386">
        <v>43952</v>
      </c>
    </row>
    <row r="7724" spans="1:16" s="8" customFormat="1" ht="15" customHeight="1" x14ac:dyDescent="0.25">
      <c r="A7724" s="362" t="s">
        <v>46</v>
      </c>
      <c r="B7724" s="362" t="s">
        <v>22115</v>
      </c>
      <c r="C7724" s="340" t="s">
        <v>4371</v>
      </c>
      <c r="D7724" s="362" t="s">
        <v>4370</v>
      </c>
      <c r="E7724" s="362">
        <v>30</v>
      </c>
      <c r="F7724" s="364">
        <v>18219201</v>
      </c>
      <c r="G7724" s="363">
        <v>27182192010</v>
      </c>
      <c r="H7724" s="365">
        <v>24724</v>
      </c>
      <c r="I7724" s="388">
        <v>9</v>
      </c>
      <c r="J7724" s="378">
        <v>9</v>
      </c>
      <c r="K7724" s="381">
        <v>1967</v>
      </c>
      <c r="L7724" s="369">
        <f t="shared" ca="1" si="120"/>
        <v>56</v>
      </c>
      <c r="M7724" s="299" t="s">
        <v>20</v>
      </c>
      <c r="N7724" s="10" t="s">
        <v>28854</v>
      </c>
      <c r="O7724" s="389" t="s">
        <v>29333</v>
      </c>
      <c r="P7724" s="386">
        <v>44228</v>
      </c>
    </row>
    <row r="7725" spans="1:16" s="8" customFormat="1" ht="15" customHeight="1" x14ac:dyDescent="0.25">
      <c r="A7725" s="362">
        <v>16</v>
      </c>
      <c r="B7725" s="362" t="s">
        <v>22115</v>
      </c>
      <c r="C7725" s="340" t="s">
        <v>31412</v>
      </c>
      <c r="D7725" s="362" t="s">
        <v>31587</v>
      </c>
      <c r="E7725" s="362">
        <v>30</v>
      </c>
      <c r="F7725" s="364">
        <v>21316752</v>
      </c>
      <c r="G7725" s="363">
        <v>23213167529</v>
      </c>
      <c r="H7725" s="365">
        <v>26164</v>
      </c>
      <c r="I7725" s="388">
        <v>19</v>
      </c>
      <c r="J7725" s="378">
        <v>8</v>
      </c>
      <c r="K7725" s="381">
        <v>1971</v>
      </c>
      <c r="L7725" s="369">
        <f t="shared" ca="1" si="120"/>
        <v>52</v>
      </c>
      <c r="M7725" s="299" t="s">
        <v>20</v>
      </c>
      <c r="N7725" s="10" t="s">
        <v>40415</v>
      </c>
      <c r="O7725" s="389" t="s">
        <v>31910</v>
      </c>
      <c r="P7725" s="386">
        <v>44562</v>
      </c>
    </row>
    <row r="7726" spans="1:16" s="8" customFormat="1" ht="15" customHeight="1" x14ac:dyDescent="0.25">
      <c r="A7726" s="362" t="s">
        <v>27</v>
      </c>
      <c r="B7726" s="362" t="s">
        <v>22115</v>
      </c>
      <c r="C7726" s="340" t="s">
        <v>4364</v>
      </c>
      <c r="D7726" s="362" t="s">
        <v>4365</v>
      </c>
      <c r="E7726" s="362">
        <v>34</v>
      </c>
      <c r="F7726" s="364">
        <v>14008941</v>
      </c>
      <c r="G7726" s="363">
        <v>23140089419</v>
      </c>
      <c r="H7726" s="365">
        <v>21972</v>
      </c>
      <c r="I7726" s="388">
        <v>26</v>
      </c>
      <c r="J7726" s="378">
        <v>2</v>
      </c>
      <c r="K7726" s="381">
        <v>1960</v>
      </c>
      <c r="L7726" s="369">
        <f t="shared" ca="1" si="120"/>
        <v>64</v>
      </c>
      <c r="M7726" s="299" t="s">
        <v>20</v>
      </c>
      <c r="N7726" s="10" t="s">
        <v>40415</v>
      </c>
      <c r="O7726" s="389" t="s">
        <v>177</v>
      </c>
      <c r="P7726" s="386" t="s">
        <v>177</v>
      </c>
    </row>
    <row r="7727" spans="1:16" s="8" customFormat="1" ht="15" customHeight="1" x14ac:dyDescent="0.25">
      <c r="A7727" s="362" t="s">
        <v>193</v>
      </c>
      <c r="B7727" s="362" t="s">
        <v>22115</v>
      </c>
      <c r="C7727" s="340" t="s">
        <v>4362</v>
      </c>
      <c r="D7727" s="362" t="s">
        <v>4363</v>
      </c>
      <c r="E7727" s="362">
        <v>32</v>
      </c>
      <c r="F7727" s="364">
        <v>14814103</v>
      </c>
      <c r="G7727" s="363">
        <v>27148141032</v>
      </c>
      <c r="H7727" s="365">
        <v>22603</v>
      </c>
      <c r="I7727" s="388">
        <v>18</v>
      </c>
      <c r="J7727" s="378">
        <v>11</v>
      </c>
      <c r="K7727" s="381">
        <v>1961</v>
      </c>
      <c r="L7727" s="369">
        <f t="shared" ca="1" si="120"/>
        <v>62</v>
      </c>
      <c r="M7727" s="299" t="s">
        <v>20</v>
      </c>
      <c r="N7727" s="10" t="s">
        <v>28854</v>
      </c>
      <c r="O7727" s="389" t="s">
        <v>30762</v>
      </c>
      <c r="P7727" s="386">
        <v>41122</v>
      </c>
    </row>
    <row r="7728" spans="1:16" s="8" customFormat="1" ht="15" customHeight="1" x14ac:dyDescent="0.25">
      <c r="A7728" s="362" t="s">
        <v>27</v>
      </c>
      <c r="B7728" s="362" t="s">
        <v>22115</v>
      </c>
      <c r="C7728" s="340" t="s">
        <v>4356</v>
      </c>
      <c r="D7728" s="362" t="s">
        <v>4357</v>
      </c>
      <c r="E7728" s="362">
        <v>34</v>
      </c>
      <c r="F7728" s="364">
        <v>16321244</v>
      </c>
      <c r="G7728" s="363">
        <v>20163212448</v>
      </c>
      <c r="H7728" s="365">
        <v>23072</v>
      </c>
      <c r="I7728" s="388">
        <v>2</v>
      </c>
      <c r="J7728" s="378">
        <v>3</v>
      </c>
      <c r="K7728" s="381">
        <v>1963</v>
      </c>
      <c r="L7728" s="369">
        <f t="shared" ca="1" si="120"/>
        <v>61</v>
      </c>
      <c r="M7728" s="299" t="s">
        <v>20</v>
      </c>
      <c r="N7728" s="10" t="s">
        <v>40415</v>
      </c>
      <c r="O7728" s="389" t="s">
        <v>177</v>
      </c>
      <c r="P7728" s="386" t="s">
        <v>177</v>
      </c>
    </row>
    <row r="7729" spans="1:16" s="8" customFormat="1" ht="15" customHeight="1" x14ac:dyDescent="0.25">
      <c r="A7729" s="362" t="s">
        <v>27</v>
      </c>
      <c r="B7729" s="362" t="s">
        <v>22115</v>
      </c>
      <c r="C7729" s="340" t="s">
        <v>4354</v>
      </c>
      <c r="D7729" s="362" t="s">
        <v>4355</v>
      </c>
      <c r="E7729" s="362">
        <v>30</v>
      </c>
      <c r="F7729" s="364">
        <v>24576525</v>
      </c>
      <c r="G7729" s="363">
        <v>20245765259</v>
      </c>
      <c r="H7729" s="365">
        <v>27695</v>
      </c>
      <c r="I7729" s="388">
        <v>28</v>
      </c>
      <c r="J7729" s="378">
        <v>10</v>
      </c>
      <c r="K7729" s="381">
        <v>1975</v>
      </c>
      <c r="L7729" s="369">
        <f t="shared" ca="1" si="120"/>
        <v>48</v>
      </c>
      <c r="M7729" s="299" t="s">
        <v>20</v>
      </c>
      <c r="N7729" s="10" t="s">
        <v>40415</v>
      </c>
      <c r="O7729" s="389" t="s">
        <v>29329</v>
      </c>
      <c r="P7729" s="386">
        <v>43831</v>
      </c>
    </row>
    <row r="7730" spans="1:16" s="8" customFormat="1" ht="15" customHeight="1" x14ac:dyDescent="0.25">
      <c r="A7730" s="362" t="s">
        <v>46</v>
      </c>
      <c r="B7730" s="362" t="s">
        <v>22115</v>
      </c>
      <c r="C7730" s="340" t="s">
        <v>4352</v>
      </c>
      <c r="D7730" s="362" t="s">
        <v>4353</v>
      </c>
      <c r="E7730" s="362">
        <v>31</v>
      </c>
      <c r="F7730" s="364">
        <v>16679172</v>
      </c>
      <c r="G7730" s="363">
        <v>20166791724</v>
      </c>
      <c r="H7730" s="365">
        <v>23273</v>
      </c>
      <c r="I7730" s="388">
        <v>19</v>
      </c>
      <c r="J7730" s="378">
        <v>9</v>
      </c>
      <c r="K7730" s="381">
        <v>1963</v>
      </c>
      <c r="L7730" s="369">
        <f t="shared" ca="1" si="120"/>
        <v>60</v>
      </c>
      <c r="M7730" s="299" t="s">
        <v>20</v>
      </c>
      <c r="N7730" s="10" t="s">
        <v>40415</v>
      </c>
      <c r="O7730" s="389" t="s">
        <v>29340</v>
      </c>
      <c r="P7730" s="386">
        <v>42887</v>
      </c>
    </row>
    <row r="7731" spans="1:16" s="8" customFormat="1" ht="15" customHeight="1" x14ac:dyDescent="0.25">
      <c r="A7731" s="362" t="s">
        <v>46</v>
      </c>
      <c r="B7731" s="362" t="s">
        <v>22115</v>
      </c>
      <c r="C7731" s="340" t="s">
        <v>4351</v>
      </c>
      <c r="D7731" s="362" t="s">
        <v>4350</v>
      </c>
      <c r="E7731" s="362">
        <v>30</v>
      </c>
      <c r="F7731" s="364">
        <v>17871694</v>
      </c>
      <c r="G7731" s="363">
        <v>27178716943</v>
      </c>
      <c r="H7731" s="365">
        <v>24362</v>
      </c>
      <c r="I7731" s="388">
        <v>12</v>
      </c>
      <c r="J7731" s="378">
        <v>9</v>
      </c>
      <c r="K7731" s="381">
        <v>1966</v>
      </c>
      <c r="L7731" s="369">
        <f t="shared" ca="1" si="120"/>
        <v>57</v>
      </c>
      <c r="M7731" s="299" t="s">
        <v>20</v>
      </c>
      <c r="N7731" s="10" t="s">
        <v>28854</v>
      </c>
      <c r="O7731" s="389" t="s">
        <v>29346</v>
      </c>
      <c r="P7731" s="386">
        <v>44409</v>
      </c>
    </row>
    <row r="7732" spans="1:16" s="8" customFormat="1" ht="15" customHeight="1" x14ac:dyDescent="0.25">
      <c r="A7732" s="362" t="s">
        <v>23</v>
      </c>
      <c r="B7732" s="362" t="s">
        <v>22115</v>
      </c>
      <c r="C7732" s="340" t="s">
        <v>4348</v>
      </c>
      <c r="D7732" s="362" t="s">
        <v>4349</v>
      </c>
      <c r="E7732" s="362">
        <v>31</v>
      </c>
      <c r="F7732" s="364">
        <v>16173286</v>
      </c>
      <c r="G7732" s="363">
        <v>23161732869</v>
      </c>
      <c r="H7732" s="365">
        <v>23044</v>
      </c>
      <c r="I7732" s="388">
        <v>2</v>
      </c>
      <c r="J7732" s="378">
        <v>2</v>
      </c>
      <c r="K7732" s="381">
        <v>1963</v>
      </c>
      <c r="L7732" s="369">
        <f t="shared" ca="1" si="120"/>
        <v>61</v>
      </c>
      <c r="M7732" s="299" t="s">
        <v>20</v>
      </c>
      <c r="N7732" s="10" t="s">
        <v>40415</v>
      </c>
      <c r="O7732" s="389" t="s">
        <v>30774</v>
      </c>
      <c r="P7732" s="386">
        <v>42614</v>
      </c>
    </row>
    <row r="7733" spans="1:16" s="8" customFormat="1" ht="15" customHeight="1" x14ac:dyDescent="0.25">
      <c r="A7733" s="362" t="s">
        <v>889</v>
      </c>
      <c r="B7733" s="362" t="s">
        <v>22115</v>
      </c>
      <c r="C7733" s="340" t="s">
        <v>4347</v>
      </c>
      <c r="D7733" s="362" t="s">
        <v>4346</v>
      </c>
      <c r="E7733" s="362">
        <v>30</v>
      </c>
      <c r="F7733" s="364">
        <v>20589582</v>
      </c>
      <c r="G7733" s="363">
        <v>20205895826</v>
      </c>
      <c r="H7733" s="365">
        <v>25474</v>
      </c>
      <c r="I7733" s="388">
        <v>28</v>
      </c>
      <c r="J7733" s="378">
        <v>9</v>
      </c>
      <c r="K7733" s="381">
        <v>1969</v>
      </c>
      <c r="L7733" s="369">
        <f t="shared" ca="1" si="120"/>
        <v>54</v>
      </c>
      <c r="M7733" s="299" t="s">
        <v>20</v>
      </c>
      <c r="N7733" s="10" t="s">
        <v>40415</v>
      </c>
      <c r="O7733" s="389" t="s">
        <v>29321</v>
      </c>
      <c r="P7733" s="386">
        <v>44197</v>
      </c>
    </row>
    <row r="7734" spans="1:16" s="8" customFormat="1" ht="15" customHeight="1" x14ac:dyDescent="0.25">
      <c r="A7734" s="362">
        <v>16</v>
      </c>
      <c r="B7734" s="362" t="s">
        <v>22115</v>
      </c>
      <c r="C7734" s="340" t="s">
        <v>4342</v>
      </c>
      <c r="D7734" s="362" t="s">
        <v>4341</v>
      </c>
      <c r="E7734" s="362">
        <v>30</v>
      </c>
      <c r="F7734" s="364">
        <v>22864654</v>
      </c>
      <c r="G7734" s="363">
        <v>20228646548</v>
      </c>
      <c r="H7734" s="365">
        <v>26517</v>
      </c>
      <c r="I7734" s="388">
        <v>6</v>
      </c>
      <c r="J7734" s="378">
        <v>8</v>
      </c>
      <c r="K7734" s="381">
        <v>1972</v>
      </c>
      <c r="L7734" s="369">
        <f t="shared" ca="1" si="120"/>
        <v>51</v>
      </c>
      <c r="M7734" s="299" t="s">
        <v>20</v>
      </c>
      <c r="N7734" s="10" t="s">
        <v>40415</v>
      </c>
      <c r="O7734" s="389" t="s">
        <v>29327</v>
      </c>
      <c r="P7734" s="386">
        <v>43983</v>
      </c>
    </row>
    <row r="7735" spans="1:16" s="8" customFormat="1" ht="15" customHeight="1" x14ac:dyDescent="0.25">
      <c r="A7735" s="362" t="s">
        <v>889</v>
      </c>
      <c r="B7735" s="362" t="s">
        <v>22115</v>
      </c>
      <c r="C7735" s="340" t="s">
        <v>4338</v>
      </c>
      <c r="D7735" s="362" t="s">
        <v>4337</v>
      </c>
      <c r="E7735" s="362">
        <v>30</v>
      </c>
      <c r="F7735" s="364">
        <v>23514970</v>
      </c>
      <c r="G7735" s="363">
        <v>20235149703</v>
      </c>
      <c r="H7735" s="365">
        <v>27009</v>
      </c>
      <c r="I7735" s="388">
        <v>11</v>
      </c>
      <c r="J7735" s="378">
        <v>12</v>
      </c>
      <c r="K7735" s="381">
        <v>1973</v>
      </c>
      <c r="L7735" s="369">
        <f t="shared" ca="1" si="120"/>
        <v>50</v>
      </c>
      <c r="M7735" s="299" t="s">
        <v>20</v>
      </c>
      <c r="N7735" s="10" t="s">
        <v>40415</v>
      </c>
      <c r="O7735" s="389" t="s">
        <v>29321</v>
      </c>
      <c r="P7735" s="386">
        <v>44197</v>
      </c>
    </row>
    <row r="7736" spans="1:16" s="8" customFormat="1" ht="15" customHeight="1" x14ac:dyDescent="0.25">
      <c r="A7736" s="362" t="s">
        <v>889</v>
      </c>
      <c r="B7736" s="362" t="s">
        <v>22115</v>
      </c>
      <c r="C7736" s="340" t="s">
        <v>4333</v>
      </c>
      <c r="D7736" s="362" t="s">
        <v>4332</v>
      </c>
      <c r="E7736" s="362">
        <v>30</v>
      </c>
      <c r="F7736" s="364">
        <v>18218647</v>
      </c>
      <c r="G7736" s="363">
        <v>20182186474</v>
      </c>
      <c r="H7736" s="365">
        <v>24232</v>
      </c>
      <c r="I7736" s="388">
        <v>5</v>
      </c>
      <c r="J7736" s="378">
        <v>5</v>
      </c>
      <c r="K7736" s="381">
        <v>1966</v>
      </c>
      <c r="L7736" s="369">
        <f t="shared" ca="1" si="120"/>
        <v>57</v>
      </c>
      <c r="M7736" s="299" t="s">
        <v>20</v>
      </c>
      <c r="N7736" s="10" t="s">
        <v>40415</v>
      </c>
      <c r="O7736" s="389" t="s">
        <v>29321</v>
      </c>
      <c r="P7736" s="386">
        <v>44197</v>
      </c>
    </row>
    <row r="7737" spans="1:16" s="8" customFormat="1" ht="15" customHeight="1" x14ac:dyDescent="0.25">
      <c r="A7737" s="362" t="s">
        <v>172</v>
      </c>
      <c r="B7737" s="362" t="s">
        <v>22115</v>
      </c>
      <c r="C7737" s="340" t="s">
        <v>4328</v>
      </c>
      <c r="D7737" s="362" t="s">
        <v>4327</v>
      </c>
      <c r="E7737" s="362">
        <v>30</v>
      </c>
      <c r="F7737" s="364">
        <v>20450792</v>
      </c>
      <c r="G7737" s="363">
        <v>23204507929</v>
      </c>
      <c r="H7737" s="365" t="s">
        <v>29736</v>
      </c>
      <c r="I7737" s="388">
        <v>2</v>
      </c>
      <c r="J7737" s="378">
        <v>4</v>
      </c>
      <c r="K7737" s="381">
        <v>1969</v>
      </c>
      <c r="L7737" s="369">
        <f t="shared" ca="1" si="120"/>
        <v>55</v>
      </c>
      <c r="M7737" s="299" t="s">
        <v>20</v>
      </c>
      <c r="N7737" s="10" t="s">
        <v>40415</v>
      </c>
      <c r="O7737" s="389" t="s">
        <v>29337</v>
      </c>
      <c r="P7737" s="386">
        <v>43922</v>
      </c>
    </row>
    <row r="7738" spans="1:16" s="8" customFormat="1" ht="15" customHeight="1" x14ac:dyDescent="0.25">
      <c r="A7738" s="362" t="s">
        <v>23</v>
      </c>
      <c r="B7738" s="362" t="s">
        <v>22115</v>
      </c>
      <c r="C7738" s="340" t="s">
        <v>31413</v>
      </c>
      <c r="D7738" s="362" t="s">
        <v>31588</v>
      </c>
      <c r="E7738" s="362">
        <v>30</v>
      </c>
      <c r="F7738" s="364">
        <v>21959045</v>
      </c>
      <c r="G7738" s="363">
        <v>20219590459</v>
      </c>
      <c r="H7738" s="365">
        <v>25873</v>
      </c>
      <c r="I7738" s="388">
        <v>1</v>
      </c>
      <c r="J7738" s="378">
        <v>11</v>
      </c>
      <c r="K7738" s="381">
        <v>1970</v>
      </c>
      <c r="L7738" s="369">
        <f t="shared" ca="1" si="120"/>
        <v>53</v>
      </c>
      <c r="M7738" s="299" t="s">
        <v>20</v>
      </c>
      <c r="N7738" s="10" t="s">
        <v>40415</v>
      </c>
      <c r="O7738" s="389" t="s">
        <v>31910</v>
      </c>
      <c r="P7738" s="386">
        <v>44562</v>
      </c>
    </row>
    <row r="7739" spans="1:16" s="8" customFormat="1" ht="15" customHeight="1" x14ac:dyDescent="0.25">
      <c r="A7739" s="362" t="s">
        <v>800</v>
      </c>
      <c r="B7739" s="362" t="s">
        <v>22115</v>
      </c>
      <c r="C7739" s="340" t="s">
        <v>4323</v>
      </c>
      <c r="D7739" s="362" t="s">
        <v>4324</v>
      </c>
      <c r="E7739" s="362">
        <v>33</v>
      </c>
      <c r="F7739" s="364">
        <v>24727849</v>
      </c>
      <c r="G7739" s="363">
        <v>20247278495</v>
      </c>
      <c r="H7739" s="365">
        <v>27699</v>
      </c>
      <c r="I7739" s="388">
        <v>1</v>
      </c>
      <c r="J7739" s="378">
        <v>11</v>
      </c>
      <c r="K7739" s="381">
        <v>1975</v>
      </c>
      <c r="L7739" s="369">
        <f t="shared" ca="1" si="120"/>
        <v>48</v>
      </c>
      <c r="M7739" s="299" t="s">
        <v>20</v>
      </c>
      <c r="N7739" s="10" t="s">
        <v>40415</v>
      </c>
      <c r="O7739" s="389" t="s">
        <v>30747</v>
      </c>
      <c r="P7739" s="386">
        <v>41061</v>
      </c>
    </row>
    <row r="7740" spans="1:16" s="8" customFormat="1" ht="15" customHeight="1" x14ac:dyDescent="0.25">
      <c r="A7740" s="362" t="s">
        <v>59</v>
      </c>
      <c r="B7740" s="362" t="s">
        <v>22115</v>
      </c>
      <c r="C7740" s="340" t="s">
        <v>4322</v>
      </c>
      <c r="D7740" s="362" t="s">
        <v>4321</v>
      </c>
      <c r="E7740" s="362">
        <v>30</v>
      </c>
      <c r="F7740" s="364">
        <v>20963437</v>
      </c>
      <c r="G7740" s="363">
        <v>24209634372</v>
      </c>
      <c r="H7740" s="365">
        <v>25457</v>
      </c>
      <c r="I7740" s="388">
        <v>11</v>
      </c>
      <c r="J7740" s="378">
        <v>9</v>
      </c>
      <c r="K7740" s="381">
        <v>1969</v>
      </c>
      <c r="L7740" s="369">
        <f t="shared" ca="1" si="120"/>
        <v>54</v>
      </c>
      <c r="M7740" s="299" t="s">
        <v>20</v>
      </c>
      <c r="N7740" s="10" t="s">
        <v>40415</v>
      </c>
      <c r="O7740" s="389" t="s">
        <v>29314</v>
      </c>
      <c r="P7740" s="386">
        <v>43952</v>
      </c>
    </row>
    <row r="7741" spans="1:16" s="8" customFormat="1" ht="15" customHeight="1" x14ac:dyDescent="0.25">
      <c r="A7741" s="362">
        <v>15</v>
      </c>
      <c r="B7741" s="362" t="s">
        <v>22115</v>
      </c>
      <c r="C7741" s="340" t="s">
        <v>31414</v>
      </c>
      <c r="D7741" s="362" t="s">
        <v>31589</v>
      </c>
      <c r="E7741" s="362">
        <v>30</v>
      </c>
      <c r="F7741" s="364">
        <v>20651499</v>
      </c>
      <c r="G7741" s="363">
        <v>20206514990</v>
      </c>
      <c r="H7741" s="365">
        <v>25406</v>
      </c>
      <c r="I7741" s="388">
        <v>22</v>
      </c>
      <c r="J7741" s="378">
        <v>7</v>
      </c>
      <c r="K7741" s="381">
        <v>1969</v>
      </c>
      <c r="L7741" s="369">
        <f t="shared" ca="1" si="120"/>
        <v>54</v>
      </c>
      <c r="M7741" s="299" t="s">
        <v>20</v>
      </c>
      <c r="N7741" s="10" t="s">
        <v>40415</v>
      </c>
      <c r="O7741" s="389" t="s">
        <v>31910</v>
      </c>
      <c r="P7741" s="386">
        <v>44562</v>
      </c>
    </row>
    <row r="7742" spans="1:16" s="8" customFormat="1" ht="15" customHeight="1" x14ac:dyDescent="0.25">
      <c r="A7742" s="362" t="s">
        <v>27</v>
      </c>
      <c r="B7742" s="362" t="s">
        <v>22115</v>
      </c>
      <c r="C7742" s="340" t="s">
        <v>31415</v>
      </c>
      <c r="D7742" s="362" t="s">
        <v>31590</v>
      </c>
      <c r="E7742" s="362">
        <v>30</v>
      </c>
      <c r="F7742" s="364">
        <v>24456514</v>
      </c>
      <c r="G7742" s="363">
        <v>20244565140</v>
      </c>
      <c r="H7742" s="365">
        <v>27625</v>
      </c>
      <c r="I7742" s="388">
        <v>19</v>
      </c>
      <c r="J7742" s="378">
        <v>8</v>
      </c>
      <c r="K7742" s="381">
        <v>1975</v>
      </c>
      <c r="L7742" s="369">
        <f t="shared" ca="1" si="120"/>
        <v>48</v>
      </c>
      <c r="M7742" s="299" t="s">
        <v>20</v>
      </c>
      <c r="N7742" s="10" t="s">
        <v>40415</v>
      </c>
      <c r="O7742" s="389" t="s">
        <v>31910</v>
      </c>
      <c r="P7742" s="386">
        <v>44562</v>
      </c>
    </row>
    <row r="7743" spans="1:16" s="8" customFormat="1" ht="15" customHeight="1" x14ac:dyDescent="0.25">
      <c r="A7743" s="362" t="s">
        <v>30</v>
      </c>
      <c r="B7743" s="362" t="s">
        <v>22115</v>
      </c>
      <c r="C7743" s="340" t="s">
        <v>4316</v>
      </c>
      <c r="D7743" s="362" t="s">
        <v>4315</v>
      </c>
      <c r="E7743" s="362">
        <v>30</v>
      </c>
      <c r="F7743" s="364">
        <v>24576590</v>
      </c>
      <c r="G7743" s="363">
        <v>20245765909</v>
      </c>
      <c r="H7743" s="365">
        <v>27701</v>
      </c>
      <c r="I7743" s="388">
        <v>3</v>
      </c>
      <c r="J7743" s="378">
        <v>11</v>
      </c>
      <c r="K7743" s="381">
        <v>1975</v>
      </c>
      <c r="L7743" s="369">
        <f t="shared" ca="1" si="120"/>
        <v>48</v>
      </c>
      <c r="M7743" s="299" t="s">
        <v>20</v>
      </c>
      <c r="N7743" s="10" t="s">
        <v>40415</v>
      </c>
      <c r="O7743" s="389" t="s">
        <v>29321</v>
      </c>
      <c r="P7743" s="386">
        <v>44197</v>
      </c>
    </row>
    <row r="7744" spans="1:16" s="8" customFormat="1" ht="15" customHeight="1" x14ac:dyDescent="0.25">
      <c r="A7744" s="362" t="s">
        <v>172</v>
      </c>
      <c r="B7744" s="362" t="s">
        <v>22115</v>
      </c>
      <c r="C7744" s="340" t="s">
        <v>4310</v>
      </c>
      <c r="D7744" s="362" t="s">
        <v>4309</v>
      </c>
      <c r="E7744" s="362">
        <v>30</v>
      </c>
      <c r="F7744" s="364">
        <v>23648816</v>
      </c>
      <c r="G7744" s="363">
        <v>20236488161</v>
      </c>
      <c r="H7744" s="365" t="s">
        <v>29735</v>
      </c>
      <c r="I7744" s="388">
        <v>6</v>
      </c>
      <c r="J7744" s="378">
        <v>6</v>
      </c>
      <c r="K7744" s="381">
        <v>1974</v>
      </c>
      <c r="L7744" s="369">
        <f t="shared" ca="1" si="120"/>
        <v>49</v>
      </c>
      <c r="M7744" s="299" t="s">
        <v>20</v>
      </c>
      <c r="N7744" s="10" t="s">
        <v>40415</v>
      </c>
      <c r="O7744" s="389" t="s">
        <v>29321</v>
      </c>
      <c r="P7744" s="386">
        <v>44197</v>
      </c>
    </row>
    <row r="7745" spans="1:16" s="8" customFormat="1" ht="15" customHeight="1" x14ac:dyDescent="0.25">
      <c r="A7745" s="362" t="s">
        <v>172</v>
      </c>
      <c r="B7745" s="362" t="s">
        <v>22115</v>
      </c>
      <c r="C7745" s="340" t="s">
        <v>4307</v>
      </c>
      <c r="D7745" s="362" t="s">
        <v>4306</v>
      </c>
      <c r="E7745" s="362">
        <v>30</v>
      </c>
      <c r="F7745" s="364">
        <v>20934355</v>
      </c>
      <c r="G7745" s="363">
        <v>20209343550</v>
      </c>
      <c r="H7745" s="365" t="s">
        <v>29733</v>
      </c>
      <c r="I7745" s="388">
        <v>31</v>
      </c>
      <c r="J7745" s="378">
        <v>8</v>
      </c>
      <c r="K7745" s="381">
        <v>1969</v>
      </c>
      <c r="L7745" s="369">
        <f t="shared" ca="1" si="120"/>
        <v>54</v>
      </c>
      <c r="M7745" s="299" t="s">
        <v>20</v>
      </c>
      <c r="N7745" s="10" t="s">
        <v>40415</v>
      </c>
      <c r="O7745" s="389" t="s">
        <v>29349</v>
      </c>
      <c r="P7745" s="386">
        <v>44075</v>
      </c>
    </row>
    <row r="7746" spans="1:16" s="8" customFormat="1" ht="15" customHeight="1" x14ac:dyDescent="0.25">
      <c r="A7746" s="362" t="s">
        <v>23</v>
      </c>
      <c r="B7746" s="362" t="s">
        <v>22115</v>
      </c>
      <c r="C7746" s="340" t="s">
        <v>4303</v>
      </c>
      <c r="D7746" s="362" t="s">
        <v>4302</v>
      </c>
      <c r="E7746" s="362">
        <v>30</v>
      </c>
      <c r="F7746" s="364">
        <v>23709063</v>
      </c>
      <c r="G7746" s="363">
        <v>20237090633</v>
      </c>
      <c r="H7746" s="365">
        <v>27047</v>
      </c>
      <c r="I7746" s="388">
        <v>18</v>
      </c>
      <c r="J7746" s="378">
        <v>1</v>
      </c>
      <c r="K7746" s="381">
        <v>1974</v>
      </c>
      <c r="L7746" s="369">
        <f t="shared" ref="L7746:L7809" ca="1" si="121">DATEDIF(H7746,TODAY(),"Y")</f>
        <v>50</v>
      </c>
      <c r="M7746" s="299" t="s">
        <v>20</v>
      </c>
      <c r="N7746" s="10" t="s">
        <v>40415</v>
      </c>
      <c r="O7746" s="389" t="s">
        <v>29317</v>
      </c>
      <c r="P7746" s="386">
        <v>44044</v>
      </c>
    </row>
    <row r="7747" spans="1:16" s="8" customFormat="1" ht="15" customHeight="1" x14ac:dyDescent="0.25">
      <c r="A7747" s="362" t="s">
        <v>46</v>
      </c>
      <c r="B7747" s="362" t="s">
        <v>22115</v>
      </c>
      <c r="C7747" s="340" t="s">
        <v>4299</v>
      </c>
      <c r="D7747" s="362" t="s">
        <v>4298</v>
      </c>
      <c r="E7747" s="362">
        <v>30</v>
      </c>
      <c r="F7747" s="364">
        <v>25572098</v>
      </c>
      <c r="G7747" s="363">
        <v>20255720989</v>
      </c>
      <c r="H7747" s="365">
        <v>28030</v>
      </c>
      <c r="I7747" s="388">
        <v>27</v>
      </c>
      <c r="J7747" s="378">
        <v>9</v>
      </c>
      <c r="K7747" s="381">
        <v>1976</v>
      </c>
      <c r="L7747" s="369">
        <f t="shared" ca="1" si="121"/>
        <v>47</v>
      </c>
      <c r="M7747" s="299" t="s">
        <v>20</v>
      </c>
      <c r="N7747" s="10" t="s">
        <v>40415</v>
      </c>
      <c r="O7747" s="389" t="s">
        <v>29333</v>
      </c>
      <c r="P7747" s="386">
        <v>44228</v>
      </c>
    </row>
    <row r="7748" spans="1:16" s="8" customFormat="1" ht="15" customHeight="1" x14ac:dyDescent="0.25">
      <c r="A7748" s="362" t="s">
        <v>172</v>
      </c>
      <c r="B7748" s="362" t="s">
        <v>22115</v>
      </c>
      <c r="C7748" s="340" t="s">
        <v>4293</v>
      </c>
      <c r="D7748" s="362" t="s">
        <v>4292</v>
      </c>
      <c r="E7748" s="362">
        <v>30</v>
      </c>
      <c r="F7748" s="364">
        <v>23648242</v>
      </c>
      <c r="G7748" s="363">
        <v>20236482422</v>
      </c>
      <c r="H7748" s="365">
        <v>27023</v>
      </c>
      <c r="I7748" s="388">
        <v>25</v>
      </c>
      <c r="J7748" s="378">
        <v>12</v>
      </c>
      <c r="K7748" s="381">
        <v>1973</v>
      </c>
      <c r="L7748" s="369">
        <f t="shared" ca="1" si="121"/>
        <v>50</v>
      </c>
      <c r="M7748" s="299" t="s">
        <v>20</v>
      </c>
      <c r="N7748" s="10" t="s">
        <v>40415</v>
      </c>
      <c r="O7748" s="389" t="s">
        <v>29321</v>
      </c>
      <c r="P7748" s="386">
        <v>44197</v>
      </c>
    </row>
    <row r="7749" spans="1:16" s="8" customFormat="1" ht="15" customHeight="1" x14ac:dyDescent="0.25">
      <c r="A7749" s="362" t="s">
        <v>33761</v>
      </c>
      <c r="B7749" s="362" t="s">
        <v>22115</v>
      </c>
      <c r="C7749" s="340" t="s">
        <v>4289</v>
      </c>
      <c r="D7749" s="362" t="s">
        <v>4288</v>
      </c>
      <c r="E7749" s="362">
        <v>30</v>
      </c>
      <c r="F7749" s="364">
        <v>23188215</v>
      </c>
      <c r="G7749" s="363">
        <v>20231882155</v>
      </c>
      <c r="H7749" s="365">
        <v>26722</v>
      </c>
      <c r="I7749" s="388">
        <v>27</v>
      </c>
      <c r="J7749" s="378">
        <v>2</v>
      </c>
      <c r="K7749" s="381">
        <v>1973</v>
      </c>
      <c r="L7749" s="369">
        <f t="shared" ca="1" si="121"/>
        <v>51</v>
      </c>
      <c r="M7749" s="299" t="s">
        <v>20</v>
      </c>
      <c r="N7749" s="10" t="s">
        <v>40415</v>
      </c>
      <c r="O7749" s="389" t="s">
        <v>29321</v>
      </c>
      <c r="P7749" s="386">
        <v>44197</v>
      </c>
    </row>
    <row r="7750" spans="1:16" s="8" customFormat="1" ht="15" customHeight="1" x14ac:dyDescent="0.25">
      <c r="A7750" s="362" t="s">
        <v>23</v>
      </c>
      <c r="B7750" s="362" t="s">
        <v>22115</v>
      </c>
      <c r="C7750" s="340" t="s">
        <v>4285</v>
      </c>
      <c r="D7750" s="362" t="s">
        <v>4284</v>
      </c>
      <c r="E7750" s="362">
        <v>30</v>
      </c>
      <c r="F7750" s="364">
        <v>22247102</v>
      </c>
      <c r="G7750" s="363">
        <v>20222471029</v>
      </c>
      <c r="H7750" s="365">
        <v>26143</v>
      </c>
      <c r="I7750" s="388">
        <v>29</v>
      </c>
      <c r="J7750" s="378">
        <v>7</v>
      </c>
      <c r="K7750" s="381">
        <v>1971</v>
      </c>
      <c r="L7750" s="369">
        <f t="shared" ca="1" si="121"/>
        <v>52</v>
      </c>
      <c r="M7750" s="299" t="s">
        <v>20</v>
      </c>
      <c r="N7750" s="10" t="s">
        <v>40415</v>
      </c>
      <c r="O7750" s="389" t="s">
        <v>29321</v>
      </c>
      <c r="P7750" s="386">
        <v>44197</v>
      </c>
    </row>
    <row r="7751" spans="1:16" s="8" customFormat="1" ht="15" customHeight="1" x14ac:dyDescent="0.25">
      <c r="A7751" s="362" t="s">
        <v>800</v>
      </c>
      <c r="B7751" s="362" t="s">
        <v>22115</v>
      </c>
      <c r="C7751" s="340" t="s">
        <v>4281</v>
      </c>
      <c r="D7751" s="362" t="s">
        <v>4280</v>
      </c>
      <c r="E7751" s="362">
        <v>31</v>
      </c>
      <c r="F7751" s="364">
        <v>21728609</v>
      </c>
      <c r="G7751" s="363">
        <v>20217286094</v>
      </c>
      <c r="H7751" s="365">
        <v>25896</v>
      </c>
      <c r="I7751" s="388">
        <v>24</v>
      </c>
      <c r="J7751" s="378">
        <v>11</v>
      </c>
      <c r="K7751" s="381">
        <v>1970</v>
      </c>
      <c r="L7751" s="369">
        <f t="shared" ca="1" si="121"/>
        <v>53</v>
      </c>
      <c r="M7751" s="299" t="s">
        <v>20</v>
      </c>
      <c r="N7751" s="10" t="s">
        <v>40415</v>
      </c>
      <c r="O7751" s="389" t="s">
        <v>30778</v>
      </c>
      <c r="P7751" s="386">
        <v>41724</v>
      </c>
    </row>
    <row r="7752" spans="1:16" s="8" customFormat="1" ht="15" customHeight="1" x14ac:dyDescent="0.25">
      <c r="A7752" s="362" t="s">
        <v>27</v>
      </c>
      <c r="B7752" s="362" t="s">
        <v>22115</v>
      </c>
      <c r="C7752" s="340" t="s">
        <v>29403</v>
      </c>
      <c r="D7752" s="362" t="s">
        <v>29404</v>
      </c>
      <c r="E7752" s="362">
        <v>30</v>
      </c>
      <c r="F7752" s="364">
        <v>23468976</v>
      </c>
      <c r="G7752" s="363">
        <v>20234689763</v>
      </c>
      <c r="H7752" s="365">
        <v>27063</v>
      </c>
      <c r="I7752" s="388">
        <v>3</v>
      </c>
      <c r="J7752" s="378">
        <v>2</v>
      </c>
      <c r="K7752" s="381">
        <v>1974</v>
      </c>
      <c r="L7752" s="369">
        <f t="shared" ca="1" si="121"/>
        <v>50</v>
      </c>
      <c r="M7752" s="299" t="s">
        <v>20</v>
      </c>
      <c r="N7752" s="10" t="s">
        <v>40415</v>
      </c>
      <c r="O7752" s="389" t="s">
        <v>29382</v>
      </c>
      <c r="P7752" s="386">
        <v>44440</v>
      </c>
    </row>
    <row r="7753" spans="1:16" s="8" customFormat="1" ht="15" customHeight="1" x14ac:dyDescent="0.25">
      <c r="A7753" s="362" t="s">
        <v>800</v>
      </c>
      <c r="B7753" s="362" t="s">
        <v>22115</v>
      </c>
      <c r="C7753" s="340" t="s">
        <v>4279</v>
      </c>
      <c r="D7753" s="362" t="s">
        <v>4278</v>
      </c>
      <c r="E7753" s="362">
        <v>30</v>
      </c>
      <c r="F7753" s="364">
        <v>22977146</v>
      </c>
      <c r="G7753" s="363">
        <v>23229771469</v>
      </c>
      <c r="H7753" s="365">
        <v>26563</v>
      </c>
      <c r="I7753" s="388">
        <v>21</v>
      </c>
      <c r="J7753" s="378">
        <v>9</v>
      </c>
      <c r="K7753" s="381">
        <v>1972</v>
      </c>
      <c r="L7753" s="369">
        <f t="shared" ca="1" si="121"/>
        <v>51</v>
      </c>
      <c r="M7753" s="299" t="s">
        <v>20</v>
      </c>
      <c r="N7753" s="10" t="s">
        <v>40415</v>
      </c>
      <c r="O7753" s="389" t="s">
        <v>29315</v>
      </c>
      <c r="P7753" s="386">
        <v>44256</v>
      </c>
    </row>
    <row r="7754" spans="1:16" s="8" customFormat="1" ht="15" customHeight="1" x14ac:dyDescent="0.25">
      <c r="A7754" s="362" t="s">
        <v>27</v>
      </c>
      <c r="B7754" s="362" t="s">
        <v>22115</v>
      </c>
      <c r="C7754" s="340" t="s">
        <v>4275</v>
      </c>
      <c r="D7754" s="362" t="s">
        <v>4274</v>
      </c>
      <c r="E7754" s="362">
        <v>30</v>
      </c>
      <c r="F7754" s="364">
        <v>22228668</v>
      </c>
      <c r="G7754" s="363">
        <v>23222286689</v>
      </c>
      <c r="H7754" s="365">
        <v>26142</v>
      </c>
      <c r="I7754" s="388">
        <v>28</v>
      </c>
      <c r="J7754" s="378">
        <v>7</v>
      </c>
      <c r="K7754" s="381">
        <v>1971</v>
      </c>
      <c r="L7754" s="369">
        <f t="shared" ca="1" si="121"/>
        <v>52</v>
      </c>
      <c r="M7754" s="299" t="s">
        <v>20</v>
      </c>
      <c r="N7754" s="10" t="s">
        <v>40415</v>
      </c>
      <c r="O7754" s="389" t="s">
        <v>29321</v>
      </c>
      <c r="P7754" s="386">
        <v>44197</v>
      </c>
    </row>
    <row r="7755" spans="1:16" s="8" customFormat="1" ht="15" customHeight="1" x14ac:dyDescent="0.25">
      <c r="A7755" s="362" t="s">
        <v>252</v>
      </c>
      <c r="B7755" s="362" t="s">
        <v>22115</v>
      </c>
      <c r="C7755" s="340" t="s">
        <v>4271</v>
      </c>
      <c r="D7755" s="362" t="s">
        <v>4270</v>
      </c>
      <c r="E7755" s="362">
        <v>30</v>
      </c>
      <c r="F7755" s="364">
        <v>23949869</v>
      </c>
      <c r="G7755" s="363">
        <v>20239498699</v>
      </c>
      <c r="H7755" s="365">
        <v>27250</v>
      </c>
      <c r="I7755" s="388">
        <v>9</v>
      </c>
      <c r="J7755" s="378">
        <v>8</v>
      </c>
      <c r="K7755" s="381">
        <v>1974</v>
      </c>
      <c r="L7755" s="369">
        <f t="shared" ca="1" si="121"/>
        <v>49</v>
      </c>
      <c r="M7755" s="299" t="s">
        <v>20</v>
      </c>
      <c r="N7755" s="10" t="s">
        <v>40415</v>
      </c>
      <c r="O7755" s="389" t="s">
        <v>29314</v>
      </c>
      <c r="P7755" s="386">
        <v>43952</v>
      </c>
    </row>
    <row r="7756" spans="1:16" s="8" customFormat="1" ht="15" customHeight="1" x14ac:dyDescent="0.25">
      <c r="A7756" s="362" t="s">
        <v>27</v>
      </c>
      <c r="B7756" s="362" t="s">
        <v>22115</v>
      </c>
      <c r="C7756" s="340" t="s">
        <v>32542</v>
      </c>
      <c r="D7756" s="362" t="s">
        <v>32472</v>
      </c>
      <c r="E7756" s="362">
        <v>30</v>
      </c>
      <c r="F7756" s="364">
        <v>25473511</v>
      </c>
      <c r="G7756" s="363">
        <v>20254735117</v>
      </c>
      <c r="H7756" s="365">
        <v>28001</v>
      </c>
      <c r="I7756" s="388">
        <v>29</v>
      </c>
      <c r="J7756" s="378">
        <v>8</v>
      </c>
      <c r="K7756" s="381">
        <v>1976</v>
      </c>
      <c r="L7756" s="369">
        <f t="shared" ca="1" si="121"/>
        <v>47</v>
      </c>
      <c r="M7756" s="299" t="s">
        <v>20</v>
      </c>
      <c r="N7756" s="10" t="s">
        <v>40415</v>
      </c>
      <c r="O7756" s="389" t="s">
        <v>32443</v>
      </c>
      <c r="P7756" s="386">
        <v>44593</v>
      </c>
    </row>
    <row r="7757" spans="1:16" s="8" customFormat="1" ht="15" customHeight="1" x14ac:dyDescent="0.25">
      <c r="A7757" s="362" t="s">
        <v>161</v>
      </c>
      <c r="B7757" s="362" t="s">
        <v>22115</v>
      </c>
      <c r="C7757" s="340" t="s">
        <v>4265</v>
      </c>
      <c r="D7757" s="362" t="s">
        <v>2321</v>
      </c>
      <c r="E7757" s="362">
        <v>30</v>
      </c>
      <c r="F7757" s="364">
        <v>16341684</v>
      </c>
      <c r="G7757" s="363">
        <v>20163416841</v>
      </c>
      <c r="H7757" s="365">
        <v>23389</v>
      </c>
      <c r="I7757" s="388">
        <v>13</v>
      </c>
      <c r="J7757" s="378">
        <v>1</v>
      </c>
      <c r="K7757" s="381">
        <v>1964</v>
      </c>
      <c r="L7757" s="369">
        <f t="shared" ca="1" si="121"/>
        <v>60</v>
      </c>
      <c r="M7757" s="299" t="s">
        <v>20</v>
      </c>
      <c r="N7757" s="10" t="s">
        <v>40415</v>
      </c>
      <c r="O7757" s="389" t="s">
        <v>29329</v>
      </c>
      <c r="P7757" s="386">
        <v>43831</v>
      </c>
    </row>
    <row r="7758" spans="1:16" s="8" customFormat="1" ht="15" customHeight="1" x14ac:dyDescent="0.25">
      <c r="A7758" s="362" t="s">
        <v>33761</v>
      </c>
      <c r="B7758" s="362" t="s">
        <v>22115</v>
      </c>
      <c r="C7758" s="340" t="s">
        <v>4264</v>
      </c>
      <c r="D7758" s="362" t="s">
        <v>4263</v>
      </c>
      <c r="E7758" s="362">
        <v>30</v>
      </c>
      <c r="F7758" s="364">
        <v>16816747</v>
      </c>
      <c r="G7758" s="363">
        <v>20168167475</v>
      </c>
      <c r="H7758" s="365">
        <v>23432</v>
      </c>
      <c r="I7758" s="388">
        <v>25</v>
      </c>
      <c r="J7758" s="378">
        <v>2</v>
      </c>
      <c r="K7758" s="381">
        <v>1964</v>
      </c>
      <c r="L7758" s="369">
        <f t="shared" ca="1" si="121"/>
        <v>60</v>
      </c>
      <c r="M7758" s="299" t="s">
        <v>20</v>
      </c>
      <c r="N7758" s="10" t="s">
        <v>40415</v>
      </c>
      <c r="O7758" s="389" t="s">
        <v>29314</v>
      </c>
      <c r="P7758" s="386">
        <v>43952</v>
      </c>
    </row>
    <row r="7759" spans="1:16" s="8" customFormat="1" ht="15" customHeight="1" x14ac:dyDescent="0.25">
      <c r="A7759" s="362" t="s">
        <v>161</v>
      </c>
      <c r="B7759" s="362" t="s">
        <v>22115</v>
      </c>
      <c r="C7759" s="340" t="s">
        <v>4260</v>
      </c>
      <c r="D7759" s="362" t="s">
        <v>4259</v>
      </c>
      <c r="E7759" s="362">
        <v>30</v>
      </c>
      <c r="F7759" s="364">
        <v>24321211</v>
      </c>
      <c r="G7759" s="363">
        <v>27243212117</v>
      </c>
      <c r="H7759" s="365">
        <v>27424</v>
      </c>
      <c r="I7759" s="388">
        <v>30</v>
      </c>
      <c r="J7759" s="378">
        <v>1</v>
      </c>
      <c r="K7759" s="381">
        <v>1975</v>
      </c>
      <c r="L7759" s="369">
        <f t="shared" ca="1" si="121"/>
        <v>49</v>
      </c>
      <c r="M7759" s="299" t="s">
        <v>20</v>
      </c>
      <c r="N7759" s="10" t="s">
        <v>28854</v>
      </c>
      <c r="O7759" s="389" t="s">
        <v>29321</v>
      </c>
      <c r="P7759" s="386">
        <v>44197</v>
      </c>
    </row>
    <row r="7760" spans="1:16" s="8" customFormat="1" ht="15" customHeight="1" x14ac:dyDescent="0.25">
      <c r="A7760" s="362" t="s">
        <v>59</v>
      </c>
      <c r="B7760" s="362" t="s">
        <v>22115</v>
      </c>
      <c r="C7760" s="340" t="s">
        <v>4254</v>
      </c>
      <c r="D7760" s="362" t="s">
        <v>4253</v>
      </c>
      <c r="E7760" s="362">
        <v>30</v>
      </c>
      <c r="F7760" s="364">
        <v>21860540</v>
      </c>
      <c r="G7760" s="363">
        <v>20218605401</v>
      </c>
      <c r="H7760" s="365">
        <v>25959</v>
      </c>
      <c r="I7760" s="388">
        <v>26</v>
      </c>
      <c r="J7760" s="378">
        <v>1</v>
      </c>
      <c r="K7760" s="381">
        <v>1971</v>
      </c>
      <c r="L7760" s="369">
        <f t="shared" ca="1" si="121"/>
        <v>53</v>
      </c>
      <c r="M7760" s="299" t="s">
        <v>20</v>
      </c>
      <c r="N7760" s="10" t="s">
        <v>40415</v>
      </c>
      <c r="O7760" s="389" t="s">
        <v>29321</v>
      </c>
      <c r="P7760" s="386">
        <v>44197</v>
      </c>
    </row>
    <row r="7761" spans="1:16" s="8" customFormat="1" ht="15" customHeight="1" x14ac:dyDescent="0.25">
      <c r="A7761" s="362" t="s">
        <v>46</v>
      </c>
      <c r="B7761" s="362" t="s">
        <v>22115</v>
      </c>
      <c r="C7761" s="340" t="s">
        <v>4248</v>
      </c>
      <c r="D7761" s="362" t="s">
        <v>4247</v>
      </c>
      <c r="E7761" s="362">
        <v>30</v>
      </c>
      <c r="F7761" s="364">
        <v>22905435</v>
      </c>
      <c r="G7761" s="363">
        <v>20229054350</v>
      </c>
      <c r="H7761" s="365">
        <v>26581</v>
      </c>
      <c r="I7761" s="388">
        <v>9</v>
      </c>
      <c r="J7761" s="378">
        <v>10</v>
      </c>
      <c r="K7761" s="381">
        <v>1972</v>
      </c>
      <c r="L7761" s="369">
        <f t="shared" ca="1" si="121"/>
        <v>51</v>
      </c>
      <c r="M7761" s="299" t="s">
        <v>20</v>
      </c>
      <c r="N7761" s="10" t="s">
        <v>40415</v>
      </c>
      <c r="O7761" s="389" t="s">
        <v>29339</v>
      </c>
      <c r="P7761" s="386">
        <v>43586</v>
      </c>
    </row>
    <row r="7762" spans="1:16" s="8" customFormat="1" ht="15" customHeight="1" x14ac:dyDescent="0.25">
      <c r="A7762" s="362" t="s">
        <v>27</v>
      </c>
      <c r="B7762" s="362" t="s">
        <v>22115</v>
      </c>
      <c r="C7762" s="340" t="s">
        <v>4246</v>
      </c>
      <c r="D7762" s="362" t="s">
        <v>4245</v>
      </c>
      <c r="E7762" s="362">
        <v>30</v>
      </c>
      <c r="F7762" s="364">
        <v>21470756</v>
      </c>
      <c r="G7762" s="363">
        <v>27214707565</v>
      </c>
      <c r="H7762" s="365">
        <v>25726</v>
      </c>
      <c r="I7762" s="388">
        <v>7</v>
      </c>
      <c r="J7762" s="378">
        <v>6</v>
      </c>
      <c r="K7762" s="381">
        <v>1970</v>
      </c>
      <c r="L7762" s="369">
        <f t="shared" ca="1" si="121"/>
        <v>53</v>
      </c>
      <c r="M7762" s="299" t="s">
        <v>20</v>
      </c>
      <c r="N7762" s="10" t="s">
        <v>28854</v>
      </c>
      <c r="O7762" s="389" t="s">
        <v>29314</v>
      </c>
      <c r="P7762" s="386">
        <v>43952</v>
      </c>
    </row>
    <row r="7763" spans="1:16" s="8" customFormat="1" ht="15" customHeight="1" x14ac:dyDescent="0.25">
      <c r="A7763" s="362" t="s">
        <v>59</v>
      </c>
      <c r="B7763" s="362" t="s">
        <v>22115</v>
      </c>
      <c r="C7763" s="340" t="s">
        <v>4242</v>
      </c>
      <c r="D7763" s="362" t="s">
        <v>4241</v>
      </c>
      <c r="E7763" s="362">
        <v>30</v>
      </c>
      <c r="F7763" s="364">
        <v>21875120</v>
      </c>
      <c r="G7763" s="363">
        <v>27218751208</v>
      </c>
      <c r="H7763" s="365">
        <v>25905</v>
      </c>
      <c r="I7763" s="388">
        <v>3</v>
      </c>
      <c r="J7763" s="378">
        <v>12</v>
      </c>
      <c r="K7763" s="381">
        <v>1970</v>
      </c>
      <c r="L7763" s="369">
        <f t="shared" ca="1" si="121"/>
        <v>53</v>
      </c>
      <c r="M7763" s="299" t="s">
        <v>20</v>
      </c>
      <c r="N7763" s="10" t="s">
        <v>28854</v>
      </c>
      <c r="O7763" s="389" t="s">
        <v>29321</v>
      </c>
      <c r="P7763" s="386">
        <v>44197</v>
      </c>
    </row>
    <row r="7764" spans="1:16" s="8" customFormat="1" ht="15" customHeight="1" x14ac:dyDescent="0.25">
      <c r="A7764" s="362" t="s">
        <v>889</v>
      </c>
      <c r="B7764" s="362" t="s">
        <v>22115</v>
      </c>
      <c r="C7764" s="340" t="s">
        <v>4238</v>
      </c>
      <c r="D7764" s="362" t="s">
        <v>4237</v>
      </c>
      <c r="E7764" s="362">
        <v>31</v>
      </c>
      <c r="F7764" s="364">
        <v>23878674</v>
      </c>
      <c r="G7764" s="363">
        <v>27238786741</v>
      </c>
      <c r="H7764" s="365">
        <v>27347</v>
      </c>
      <c r="I7764" s="388">
        <v>14</v>
      </c>
      <c r="J7764" s="378">
        <v>11</v>
      </c>
      <c r="K7764" s="381">
        <v>1974</v>
      </c>
      <c r="L7764" s="369">
        <f t="shared" ca="1" si="121"/>
        <v>49</v>
      </c>
      <c r="M7764" s="299" t="s">
        <v>20</v>
      </c>
      <c r="N7764" s="10" t="s">
        <v>28854</v>
      </c>
      <c r="O7764" s="389" t="s">
        <v>30815</v>
      </c>
      <c r="P7764" s="386">
        <v>42401</v>
      </c>
    </row>
    <row r="7765" spans="1:16" s="8" customFormat="1" ht="15" customHeight="1" x14ac:dyDescent="0.25">
      <c r="A7765" s="362" t="s">
        <v>27</v>
      </c>
      <c r="B7765" s="362" t="s">
        <v>22115</v>
      </c>
      <c r="C7765" s="340" t="s">
        <v>4236</v>
      </c>
      <c r="D7765" s="362" t="s">
        <v>4235</v>
      </c>
      <c r="E7765" s="362">
        <v>33</v>
      </c>
      <c r="F7765" s="364">
        <v>10833493</v>
      </c>
      <c r="G7765" s="363">
        <v>20108334933</v>
      </c>
      <c r="H7765" s="365">
        <v>19756</v>
      </c>
      <c r="I7765" s="388">
        <v>1</v>
      </c>
      <c r="J7765" s="378">
        <v>2</v>
      </c>
      <c r="K7765" s="381">
        <v>1954</v>
      </c>
      <c r="L7765" s="369">
        <f t="shared" ca="1" si="121"/>
        <v>70</v>
      </c>
      <c r="M7765" s="299" t="s">
        <v>20</v>
      </c>
      <c r="N7765" s="10" t="s">
        <v>40415</v>
      </c>
      <c r="O7765" s="389" t="s">
        <v>177</v>
      </c>
      <c r="P7765" s="386" t="s">
        <v>177</v>
      </c>
    </row>
    <row r="7766" spans="1:16" s="8" customFormat="1" ht="15" customHeight="1" x14ac:dyDescent="0.25">
      <c r="A7766" s="362" t="s">
        <v>27</v>
      </c>
      <c r="B7766" s="362" t="s">
        <v>22115</v>
      </c>
      <c r="C7766" s="340" t="s">
        <v>4234</v>
      </c>
      <c r="D7766" s="362" t="s">
        <v>4233</v>
      </c>
      <c r="E7766" s="362">
        <v>31</v>
      </c>
      <c r="F7766" s="364">
        <v>10139122</v>
      </c>
      <c r="G7766" s="363">
        <v>27101391227</v>
      </c>
      <c r="H7766" s="365">
        <v>19613</v>
      </c>
      <c r="I7766" s="388">
        <v>11</v>
      </c>
      <c r="J7766" s="378">
        <v>9</v>
      </c>
      <c r="K7766" s="381">
        <v>1953</v>
      </c>
      <c r="L7766" s="369">
        <f t="shared" ca="1" si="121"/>
        <v>70</v>
      </c>
      <c r="M7766" s="299" t="s">
        <v>20</v>
      </c>
      <c r="N7766" s="10" t="s">
        <v>28854</v>
      </c>
      <c r="O7766" s="389" t="s">
        <v>30738</v>
      </c>
      <c r="P7766" s="386">
        <v>42156</v>
      </c>
    </row>
    <row r="7767" spans="1:16" s="8" customFormat="1" ht="15" customHeight="1" x14ac:dyDescent="0.25">
      <c r="A7767" s="362" t="s">
        <v>27</v>
      </c>
      <c r="B7767" s="362" t="s">
        <v>22115</v>
      </c>
      <c r="C7767" s="340" t="s">
        <v>4232</v>
      </c>
      <c r="D7767" s="362" t="s">
        <v>4231</v>
      </c>
      <c r="E7767" s="362">
        <v>30</v>
      </c>
      <c r="F7767" s="364">
        <v>20170527</v>
      </c>
      <c r="G7767" s="363">
        <v>23201705274</v>
      </c>
      <c r="H7767" s="365">
        <v>25054</v>
      </c>
      <c r="I7767" s="388">
        <v>4</v>
      </c>
      <c r="J7767" s="378">
        <v>8</v>
      </c>
      <c r="K7767" s="381">
        <v>1968</v>
      </c>
      <c r="L7767" s="369">
        <f t="shared" ca="1" si="121"/>
        <v>55</v>
      </c>
      <c r="M7767" s="299" t="s">
        <v>20</v>
      </c>
      <c r="N7767" s="10" t="s">
        <v>28854</v>
      </c>
      <c r="O7767" s="389" t="s">
        <v>29315</v>
      </c>
      <c r="P7767" s="386">
        <v>44256</v>
      </c>
    </row>
    <row r="7768" spans="1:16" s="8" customFormat="1" ht="15" customHeight="1" x14ac:dyDescent="0.25">
      <c r="A7768" s="362" t="s">
        <v>27</v>
      </c>
      <c r="B7768" s="362" t="s">
        <v>22115</v>
      </c>
      <c r="C7768" s="340" t="s">
        <v>4227</v>
      </c>
      <c r="D7768" s="362" t="s">
        <v>4226</v>
      </c>
      <c r="E7768" s="362">
        <v>30</v>
      </c>
      <c r="F7768" s="364">
        <v>24923671</v>
      </c>
      <c r="G7768" s="363">
        <v>27249236719</v>
      </c>
      <c r="H7768" s="365">
        <v>27676</v>
      </c>
      <c r="I7768" s="388">
        <v>9</v>
      </c>
      <c r="J7768" s="378">
        <v>10</v>
      </c>
      <c r="K7768" s="381">
        <v>1975</v>
      </c>
      <c r="L7768" s="369">
        <f t="shared" ca="1" si="121"/>
        <v>48</v>
      </c>
      <c r="M7768" s="299" t="s">
        <v>20</v>
      </c>
      <c r="N7768" s="10" t="s">
        <v>28854</v>
      </c>
      <c r="O7768" s="389" t="s">
        <v>29314</v>
      </c>
      <c r="P7768" s="386">
        <v>43952</v>
      </c>
    </row>
    <row r="7769" spans="1:16" s="8" customFormat="1" ht="15" customHeight="1" x14ac:dyDescent="0.25">
      <c r="A7769" s="362" t="s">
        <v>27</v>
      </c>
      <c r="B7769" s="362" t="s">
        <v>22115</v>
      </c>
      <c r="C7769" s="340" t="s">
        <v>4222</v>
      </c>
      <c r="D7769" s="362" t="s">
        <v>4221</v>
      </c>
      <c r="E7769" s="362">
        <v>30</v>
      </c>
      <c r="F7769" s="364">
        <v>22988761</v>
      </c>
      <c r="G7769" s="363">
        <v>20229887611</v>
      </c>
      <c r="H7769" s="365">
        <v>26614</v>
      </c>
      <c r="I7769" s="388">
        <v>11</v>
      </c>
      <c r="J7769" s="378">
        <v>11</v>
      </c>
      <c r="K7769" s="381">
        <v>1972</v>
      </c>
      <c r="L7769" s="369">
        <f t="shared" ca="1" si="121"/>
        <v>51</v>
      </c>
      <c r="M7769" s="299" t="s">
        <v>20</v>
      </c>
      <c r="N7769" s="10" t="s">
        <v>40415</v>
      </c>
      <c r="O7769" s="389" t="s">
        <v>29322</v>
      </c>
      <c r="P7769" s="386">
        <v>44348</v>
      </c>
    </row>
    <row r="7770" spans="1:16" s="8" customFormat="1" ht="15" customHeight="1" x14ac:dyDescent="0.25">
      <c r="A7770" s="362" t="s">
        <v>74</v>
      </c>
      <c r="B7770" s="362" t="s">
        <v>22115</v>
      </c>
      <c r="C7770" s="340" t="s">
        <v>4217</v>
      </c>
      <c r="D7770" s="362" t="s">
        <v>4216</v>
      </c>
      <c r="E7770" s="362">
        <v>30</v>
      </c>
      <c r="F7770" s="364">
        <v>24794223</v>
      </c>
      <c r="G7770" s="363">
        <v>27247942233</v>
      </c>
      <c r="H7770" s="365">
        <v>27541</v>
      </c>
      <c r="I7770" s="388">
        <v>27</v>
      </c>
      <c r="J7770" s="378">
        <v>5</v>
      </c>
      <c r="K7770" s="381">
        <v>1975</v>
      </c>
      <c r="L7770" s="369">
        <f t="shared" ca="1" si="121"/>
        <v>48</v>
      </c>
      <c r="M7770" s="299" t="s">
        <v>20</v>
      </c>
      <c r="N7770" s="10" t="s">
        <v>28854</v>
      </c>
      <c r="O7770" s="389" t="s">
        <v>29333</v>
      </c>
      <c r="P7770" s="386">
        <v>44228</v>
      </c>
    </row>
    <row r="7771" spans="1:16" s="8" customFormat="1" ht="15" customHeight="1" x14ac:dyDescent="0.25">
      <c r="A7771" s="362" t="s">
        <v>27</v>
      </c>
      <c r="B7771" s="362" t="s">
        <v>22115</v>
      </c>
      <c r="C7771" s="340" t="s">
        <v>4211</v>
      </c>
      <c r="D7771" s="362" t="s">
        <v>4210</v>
      </c>
      <c r="E7771" s="362">
        <v>31</v>
      </c>
      <c r="F7771" s="364">
        <v>13750618</v>
      </c>
      <c r="G7771" s="363">
        <v>20137506182</v>
      </c>
      <c r="H7771" s="365">
        <v>21855</v>
      </c>
      <c r="I7771" s="388">
        <v>1</v>
      </c>
      <c r="J7771" s="378">
        <v>11</v>
      </c>
      <c r="K7771" s="381">
        <v>1959</v>
      </c>
      <c r="L7771" s="369">
        <f t="shared" ca="1" si="121"/>
        <v>64</v>
      </c>
      <c r="M7771" s="299" t="s">
        <v>20</v>
      </c>
      <c r="N7771" s="10" t="s">
        <v>40415</v>
      </c>
      <c r="O7771" s="389" t="s">
        <v>29313</v>
      </c>
      <c r="P7771" s="386">
        <v>43160</v>
      </c>
    </row>
    <row r="7772" spans="1:16" s="8" customFormat="1" ht="15" customHeight="1" x14ac:dyDescent="0.25">
      <c r="A7772" s="362" t="s">
        <v>27</v>
      </c>
      <c r="B7772" s="362" t="s">
        <v>22115</v>
      </c>
      <c r="C7772" s="340" t="s">
        <v>4209</v>
      </c>
      <c r="D7772" s="362" t="s">
        <v>4208</v>
      </c>
      <c r="E7772" s="362">
        <v>32</v>
      </c>
      <c r="F7772" s="364">
        <v>12046629</v>
      </c>
      <c r="G7772" s="363">
        <v>20120466292</v>
      </c>
      <c r="H7772" s="365">
        <v>20755</v>
      </c>
      <c r="I7772" s="388">
        <v>27</v>
      </c>
      <c r="J7772" s="378">
        <v>10</v>
      </c>
      <c r="K7772" s="381">
        <v>1956</v>
      </c>
      <c r="L7772" s="369">
        <f t="shared" ca="1" si="121"/>
        <v>67</v>
      </c>
      <c r="M7772" s="299" t="s">
        <v>20</v>
      </c>
      <c r="N7772" s="10" t="s">
        <v>40415</v>
      </c>
      <c r="O7772" s="389" t="s">
        <v>30762</v>
      </c>
      <c r="P7772" s="386">
        <v>41122</v>
      </c>
    </row>
    <row r="7773" spans="1:16" s="8" customFormat="1" ht="15" customHeight="1" x14ac:dyDescent="0.25">
      <c r="A7773" s="362" t="s">
        <v>46</v>
      </c>
      <c r="B7773" s="362" t="s">
        <v>22115</v>
      </c>
      <c r="C7773" s="340" t="s">
        <v>31416</v>
      </c>
      <c r="D7773" s="362" t="s">
        <v>31591</v>
      </c>
      <c r="E7773" s="362">
        <v>30</v>
      </c>
      <c r="F7773" s="364">
        <v>24273456</v>
      </c>
      <c r="G7773" s="363">
        <v>20242734565</v>
      </c>
      <c r="H7773" s="365">
        <v>27418</v>
      </c>
      <c r="I7773" s="388">
        <v>24</v>
      </c>
      <c r="J7773" s="378">
        <v>1</v>
      </c>
      <c r="K7773" s="381">
        <v>1975</v>
      </c>
      <c r="L7773" s="369">
        <f t="shared" ca="1" si="121"/>
        <v>49</v>
      </c>
      <c r="M7773" s="299" t="s">
        <v>20</v>
      </c>
      <c r="N7773" s="10" t="s">
        <v>40415</v>
      </c>
      <c r="O7773" s="389" t="s">
        <v>31910</v>
      </c>
      <c r="P7773" s="386">
        <v>44562</v>
      </c>
    </row>
    <row r="7774" spans="1:16" s="8" customFormat="1" ht="15" customHeight="1" x14ac:dyDescent="0.25">
      <c r="A7774" s="362" t="s">
        <v>46</v>
      </c>
      <c r="B7774" s="362" t="s">
        <v>22115</v>
      </c>
      <c r="C7774" s="340" t="s">
        <v>4207</v>
      </c>
      <c r="D7774" s="362" t="s">
        <v>4206</v>
      </c>
      <c r="E7774" s="362">
        <v>32</v>
      </c>
      <c r="F7774" s="364">
        <v>25100838</v>
      </c>
      <c r="G7774" s="363">
        <v>20251008389</v>
      </c>
      <c r="H7774" s="365">
        <v>27741</v>
      </c>
      <c r="I7774" s="388">
        <v>13</v>
      </c>
      <c r="J7774" s="378">
        <v>12</v>
      </c>
      <c r="K7774" s="381">
        <v>1975</v>
      </c>
      <c r="L7774" s="369">
        <f t="shared" ca="1" si="121"/>
        <v>48</v>
      </c>
      <c r="M7774" s="299" t="s">
        <v>20</v>
      </c>
      <c r="N7774" s="10" t="s">
        <v>40415</v>
      </c>
      <c r="O7774" s="389" t="s">
        <v>30747</v>
      </c>
      <c r="P7774" s="386">
        <v>41061</v>
      </c>
    </row>
    <row r="7775" spans="1:16" s="8" customFormat="1" ht="15" customHeight="1" x14ac:dyDescent="0.25">
      <c r="A7775" s="362" t="s">
        <v>800</v>
      </c>
      <c r="B7775" s="362" t="s">
        <v>22115</v>
      </c>
      <c r="C7775" s="340" t="s">
        <v>4205</v>
      </c>
      <c r="D7775" s="362" t="s">
        <v>4204</v>
      </c>
      <c r="E7775" s="362">
        <v>30</v>
      </c>
      <c r="F7775" s="364">
        <v>25699076</v>
      </c>
      <c r="G7775" s="363">
        <v>20256990769</v>
      </c>
      <c r="H7775" s="365">
        <v>28089</v>
      </c>
      <c r="I7775" s="388">
        <v>25</v>
      </c>
      <c r="J7775" s="378">
        <v>11</v>
      </c>
      <c r="K7775" s="381">
        <v>1976</v>
      </c>
      <c r="L7775" s="369">
        <f t="shared" ca="1" si="121"/>
        <v>47</v>
      </c>
      <c r="M7775" s="299" t="s">
        <v>20</v>
      </c>
      <c r="N7775" s="10" t="s">
        <v>40415</v>
      </c>
      <c r="O7775" s="389" t="s">
        <v>29329</v>
      </c>
      <c r="P7775" s="386">
        <v>43831</v>
      </c>
    </row>
    <row r="7776" spans="1:16" s="8" customFormat="1" ht="15" customHeight="1" x14ac:dyDescent="0.25">
      <c r="A7776" s="362" t="s">
        <v>800</v>
      </c>
      <c r="B7776" s="362" t="s">
        <v>22115</v>
      </c>
      <c r="C7776" s="340" t="s">
        <v>4203</v>
      </c>
      <c r="D7776" s="362" t="s">
        <v>4202</v>
      </c>
      <c r="E7776" s="362">
        <v>30</v>
      </c>
      <c r="F7776" s="364">
        <v>24150515</v>
      </c>
      <c r="G7776" s="363">
        <v>20241505155</v>
      </c>
      <c r="H7776" s="365">
        <v>27239</v>
      </c>
      <c r="I7776" s="388">
        <v>29</v>
      </c>
      <c r="J7776" s="378">
        <v>7</v>
      </c>
      <c r="K7776" s="381">
        <v>1974</v>
      </c>
      <c r="L7776" s="369">
        <f t="shared" ca="1" si="121"/>
        <v>49</v>
      </c>
      <c r="M7776" s="299" t="s">
        <v>20</v>
      </c>
      <c r="N7776" s="10" t="s">
        <v>40415</v>
      </c>
      <c r="O7776" s="389" t="s">
        <v>29321</v>
      </c>
      <c r="P7776" s="386">
        <v>44197</v>
      </c>
    </row>
    <row r="7777" spans="1:16" s="8" customFormat="1" ht="15" customHeight="1" x14ac:dyDescent="0.25">
      <c r="A7777" s="362" t="s">
        <v>27</v>
      </c>
      <c r="B7777" s="362" t="s">
        <v>22115</v>
      </c>
      <c r="C7777" s="340" t="s">
        <v>32548</v>
      </c>
      <c r="D7777" s="362" t="s">
        <v>32474</v>
      </c>
      <c r="E7777" s="362">
        <v>30</v>
      </c>
      <c r="F7777" s="364">
        <v>22773683</v>
      </c>
      <c r="G7777" s="363">
        <v>20227736837</v>
      </c>
      <c r="H7777" s="365">
        <v>26455</v>
      </c>
      <c r="I7777" s="388">
        <v>5</v>
      </c>
      <c r="J7777" s="378">
        <v>6</v>
      </c>
      <c r="K7777" s="381">
        <v>1972</v>
      </c>
      <c r="L7777" s="369">
        <f t="shared" ca="1" si="121"/>
        <v>51</v>
      </c>
      <c r="M7777" s="299" t="s">
        <v>20</v>
      </c>
      <c r="N7777" s="10" t="s">
        <v>40415</v>
      </c>
      <c r="O7777" s="389" t="s">
        <v>32443</v>
      </c>
      <c r="P7777" s="386">
        <v>44593</v>
      </c>
    </row>
    <row r="7778" spans="1:16" s="8" customFormat="1" ht="15" customHeight="1" x14ac:dyDescent="0.25">
      <c r="A7778" s="362" t="s">
        <v>27</v>
      </c>
      <c r="B7778" s="362" t="s">
        <v>22115</v>
      </c>
      <c r="C7778" s="340" t="s">
        <v>31417</v>
      </c>
      <c r="D7778" s="362" t="s">
        <v>31592</v>
      </c>
      <c r="E7778" s="362">
        <v>30</v>
      </c>
      <c r="F7778" s="364">
        <v>21702242</v>
      </c>
      <c r="G7778" s="363">
        <v>20217022429</v>
      </c>
      <c r="H7778" s="365">
        <v>25773</v>
      </c>
      <c r="I7778" s="388">
        <v>24</v>
      </c>
      <c r="J7778" s="378">
        <v>7</v>
      </c>
      <c r="K7778" s="381">
        <v>1970</v>
      </c>
      <c r="L7778" s="369">
        <f t="shared" ca="1" si="121"/>
        <v>53</v>
      </c>
      <c r="M7778" s="299" t="s">
        <v>20</v>
      </c>
      <c r="N7778" s="10" t="s">
        <v>40415</v>
      </c>
      <c r="O7778" s="389" t="s">
        <v>31910</v>
      </c>
      <c r="P7778" s="386">
        <v>44562</v>
      </c>
    </row>
    <row r="7779" spans="1:16" s="8" customFormat="1" ht="15" customHeight="1" x14ac:dyDescent="0.25">
      <c r="A7779" s="362" t="s">
        <v>46</v>
      </c>
      <c r="B7779" s="362" t="s">
        <v>22115</v>
      </c>
      <c r="C7779" s="340" t="s">
        <v>4199</v>
      </c>
      <c r="D7779" s="362" t="s">
        <v>4198</v>
      </c>
      <c r="E7779" s="362">
        <v>30</v>
      </c>
      <c r="F7779" s="364">
        <v>25236012</v>
      </c>
      <c r="G7779" s="363">
        <v>20252360124</v>
      </c>
      <c r="H7779" s="365">
        <v>27770</v>
      </c>
      <c r="I7779" s="388">
        <v>11</v>
      </c>
      <c r="J7779" s="378">
        <v>1</v>
      </c>
      <c r="K7779" s="381">
        <v>1976</v>
      </c>
      <c r="L7779" s="369">
        <f t="shared" ca="1" si="121"/>
        <v>48</v>
      </c>
      <c r="M7779" s="299" t="s">
        <v>20</v>
      </c>
      <c r="N7779" s="10" t="s">
        <v>40415</v>
      </c>
      <c r="O7779" s="389" t="s">
        <v>29346</v>
      </c>
      <c r="P7779" s="386">
        <v>44378</v>
      </c>
    </row>
    <row r="7780" spans="1:16" s="8" customFormat="1" ht="15" customHeight="1" x14ac:dyDescent="0.25">
      <c r="A7780" s="362" t="s">
        <v>27</v>
      </c>
      <c r="B7780" s="362" t="s">
        <v>22115</v>
      </c>
      <c r="C7780" s="340" t="s">
        <v>4197</v>
      </c>
      <c r="D7780" s="362" t="s">
        <v>4196</v>
      </c>
      <c r="E7780" s="362">
        <v>30</v>
      </c>
      <c r="F7780" s="364">
        <v>18181660</v>
      </c>
      <c r="G7780" s="363">
        <v>20181816601</v>
      </c>
      <c r="H7780" s="365">
        <v>24406</v>
      </c>
      <c r="I7780" s="388">
        <v>26</v>
      </c>
      <c r="J7780" s="378">
        <v>10</v>
      </c>
      <c r="K7780" s="381">
        <v>1966</v>
      </c>
      <c r="L7780" s="369">
        <f t="shared" ca="1" si="121"/>
        <v>57</v>
      </c>
      <c r="M7780" s="299" t="s">
        <v>20</v>
      </c>
      <c r="N7780" s="10" t="s">
        <v>40415</v>
      </c>
      <c r="O7780" s="389" t="s">
        <v>29329</v>
      </c>
      <c r="P7780" s="386">
        <v>43831</v>
      </c>
    </row>
    <row r="7781" spans="1:16" s="8" customFormat="1" ht="15" customHeight="1" x14ac:dyDescent="0.25">
      <c r="A7781" s="362" t="s">
        <v>46</v>
      </c>
      <c r="B7781" s="362" t="s">
        <v>22115</v>
      </c>
      <c r="C7781" s="340" t="s">
        <v>4195</v>
      </c>
      <c r="D7781" s="362" t="s">
        <v>4194</v>
      </c>
      <c r="E7781" s="362">
        <v>30</v>
      </c>
      <c r="F7781" s="364">
        <v>26079273</v>
      </c>
      <c r="G7781" s="363">
        <v>20260792734</v>
      </c>
      <c r="H7781" s="365">
        <v>28294</v>
      </c>
      <c r="I7781" s="388">
        <v>18</v>
      </c>
      <c r="J7781" s="378">
        <v>6</v>
      </c>
      <c r="K7781" s="381">
        <v>1977</v>
      </c>
      <c r="L7781" s="369">
        <f t="shared" ca="1" si="121"/>
        <v>46</v>
      </c>
      <c r="M7781" s="299" t="s">
        <v>20</v>
      </c>
      <c r="N7781" s="10" t="s">
        <v>40415</v>
      </c>
      <c r="O7781" s="389" t="s">
        <v>29322</v>
      </c>
      <c r="P7781" s="386">
        <v>44348</v>
      </c>
    </row>
    <row r="7782" spans="1:16" s="8" customFormat="1" ht="15" customHeight="1" x14ac:dyDescent="0.25">
      <c r="A7782" s="362" t="s">
        <v>27</v>
      </c>
      <c r="B7782" s="362" t="s">
        <v>22115</v>
      </c>
      <c r="C7782" s="340" t="s">
        <v>4191</v>
      </c>
      <c r="D7782" s="362" t="s">
        <v>4190</v>
      </c>
      <c r="E7782" s="362">
        <v>30</v>
      </c>
      <c r="F7782" s="364">
        <v>25846478</v>
      </c>
      <c r="G7782" s="363">
        <v>20258464789</v>
      </c>
      <c r="H7782" s="365">
        <v>28214</v>
      </c>
      <c r="I7782" s="388">
        <v>30</v>
      </c>
      <c r="J7782" s="378">
        <v>3</v>
      </c>
      <c r="K7782" s="381">
        <v>1977</v>
      </c>
      <c r="L7782" s="369">
        <f t="shared" ca="1" si="121"/>
        <v>47</v>
      </c>
      <c r="M7782" s="299" t="s">
        <v>20</v>
      </c>
      <c r="N7782" s="10" t="s">
        <v>40415</v>
      </c>
      <c r="O7782" s="389" t="s">
        <v>29329</v>
      </c>
      <c r="P7782" s="386">
        <v>43831</v>
      </c>
    </row>
    <row r="7783" spans="1:16" s="8" customFormat="1" ht="15" customHeight="1" x14ac:dyDescent="0.25">
      <c r="A7783" s="362" t="s">
        <v>252</v>
      </c>
      <c r="B7783" s="362" t="s">
        <v>22115</v>
      </c>
      <c r="C7783" s="340" t="s">
        <v>4189</v>
      </c>
      <c r="D7783" s="362" t="s">
        <v>4188</v>
      </c>
      <c r="E7783" s="362">
        <v>31</v>
      </c>
      <c r="F7783" s="364">
        <v>22897996</v>
      </c>
      <c r="G7783" s="363">
        <v>20228979962</v>
      </c>
      <c r="H7783" s="365">
        <v>26743</v>
      </c>
      <c r="I7783" s="388">
        <v>20</v>
      </c>
      <c r="J7783" s="378">
        <v>3</v>
      </c>
      <c r="K7783" s="381">
        <v>1973</v>
      </c>
      <c r="L7783" s="369">
        <f t="shared" ca="1" si="121"/>
        <v>51</v>
      </c>
      <c r="M7783" s="299" t="s">
        <v>20</v>
      </c>
      <c r="N7783" s="10" t="s">
        <v>40415</v>
      </c>
      <c r="O7783" s="389" t="s">
        <v>29314</v>
      </c>
      <c r="P7783" s="386">
        <v>43952</v>
      </c>
    </row>
    <row r="7784" spans="1:16" s="8" customFormat="1" ht="15" customHeight="1" x14ac:dyDescent="0.25">
      <c r="A7784" s="362" t="s">
        <v>627</v>
      </c>
      <c r="B7784" s="362" t="s">
        <v>22115</v>
      </c>
      <c r="C7784" s="340" t="s">
        <v>4185</v>
      </c>
      <c r="D7784" s="362" t="s">
        <v>4184</v>
      </c>
      <c r="E7784" s="362">
        <v>30</v>
      </c>
      <c r="F7784" s="364">
        <v>23771168</v>
      </c>
      <c r="G7784" s="363">
        <v>20237711689</v>
      </c>
      <c r="H7784" s="365">
        <v>27038</v>
      </c>
      <c r="I7784" s="388">
        <v>9</v>
      </c>
      <c r="J7784" s="378">
        <v>1</v>
      </c>
      <c r="K7784" s="381">
        <v>1974</v>
      </c>
      <c r="L7784" s="369">
        <f t="shared" ca="1" si="121"/>
        <v>50</v>
      </c>
      <c r="M7784" s="299" t="s">
        <v>20</v>
      </c>
      <c r="N7784" s="10" t="s">
        <v>40415</v>
      </c>
      <c r="O7784" s="389" t="s">
        <v>29321</v>
      </c>
      <c r="P7784" s="386">
        <v>44197</v>
      </c>
    </row>
    <row r="7785" spans="1:16" s="8" customFormat="1" ht="15" customHeight="1" x14ac:dyDescent="0.25">
      <c r="A7785" s="362" t="s">
        <v>46</v>
      </c>
      <c r="B7785" s="362" t="s">
        <v>22115</v>
      </c>
      <c r="C7785" s="340" t="s">
        <v>4179</v>
      </c>
      <c r="D7785" s="362" t="s">
        <v>4178</v>
      </c>
      <c r="E7785" s="362">
        <v>31</v>
      </c>
      <c r="F7785" s="364">
        <v>17983155</v>
      </c>
      <c r="G7785" s="363">
        <v>20179831555</v>
      </c>
      <c r="H7785" s="365">
        <v>23922</v>
      </c>
      <c r="I7785" s="388">
        <v>29</v>
      </c>
      <c r="J7785" s="378">
        <v>6</v>
      </c>
      <c r="K7785" s="381">
        <v>1965</v>
      </c>
      <c r="L7785" s="369">
        <f t="shared" ca="1" si="121"/>
        <v>58</v>
      </c>
      <c r="M7785" s="299" t="s">
        <v>20</v>
      </c>
      <c r="N7785" s="10" t="s">
        <v>40415</v>
      </c>
      <c r="O7785" s="389" t="s">
        <v>29313</v>
      </c>
      <c r="P7785" s="386">
        <v>43160</v>
      </c>
    </row>
    <row r="7786" spans="1:16" s="8" customFormat="1" ht="15" customHeight="1" x14ac:dyDescent="0.25">
      <c r="A7786" s="362" t="s">
        <v>46</v>
      </c>
      <c r="B7786" s="362" t="s">
        <v>22115</v>
      </c>
      <c r="C7786" s="340" t="s">
        <v>4177</v>
      </c>
      <c r="D7786" s="362" t="s">
        <v>4176</v>
      </c>
      <c r="E7786" s="362">
        <v>30</v>
      </c>
      <c r="F7786" s="364">
        <v>25449270</v>
      </c>
      <c r="G7786" s="363">
        <v>20254492702</v>
      </c>
      <c r="H7786" s="365">
        <v>28040</v>
      </c>
      <c r="I7786" s="388">
        <v>7</v>
      </c>
      <c r="J7786" s="378">
        <v>10</v>
      </c>
      <c r="K7786" s="381">
        <v>1976</v>
      </c>
      <c r="L7786" s="369">
        <f t="shared" ca="1" si="121"/>
        <v>47</v>
      </c>
      <c r="M7786" s="299" t="s">
        <v>20</v>
      </c>
      <c r="N7786" s="10" t="s">
        <v>40415</v>
      </c>
      <c r="O7786" s="389" t="s">
        <v>29326</v>
      </c>
      <c r="P7786" s="386">
        <v>43891</v>
      </c>
    </row>
    <row r="7787" spans="1:16" s="8" customFormat="1" ht="15" customHeight="1" x14ac:dyDescent="0.25">
      <c r="A7787" s="362" t="s">
        <v>2915</v>
      </c>
      <c r="B7787" s="362" t="s">
        <v>22115</v>
      </c>
      <c r="C7787" s="340" t="s">
        <v>4172</v>
      </c>
      <c r="D7787" s="362" t="s">
        <v>4171</v>
      </c>
      <c r="E7787" s="362">
        <v>32</v>
      </c>
      <c r="F7787" s="364">
        <v>24966856</v>
      </c>
      <c r="G7787" s="363">
        <v>20249668568</v>
      </c>
      <c r="H7787" s="365">
        <v>28284</v>
      </c>
      <c r="I7787" s="388">
        <v>8</v>
      </c>
      <c r="J7787" s="378">
        <v>6</v>
      </c>
      <c r="K7787" s="381">
        <v>1977</v>
      </c>
      <c r="L7787" s="369">
        <f t="shared" ca="1" si="121"/>
        <v>46</v>
      </c>
      <c r="M7787" s="299" t="s">
        <v>20</v>
      </c>
      <c r="N7787" s="10" t="s">
        <v>40415</v>
      </c>
      <c r="O7787" s="389" t="s">
        <v>30761</v>
      </c>
      <c r="P7787" s="386">
        <v>41061</v>
      </c>
    </row>
    <row r="7788" spans="1:16" s="8" customFormat="1" ht="15" customHeight="1" x14ac:dyDescent="0.25">
      <c r="A7788" s="362" t="s">
        <v>46</v>
      </c>
      <c r="B7788" s="362" t="s">
        <v>22115</v>
      </c>
      <c r="C7788" s="340" t="s">
        <v>4170</v>
      </c>
      <c r="D7788" s="362" t="s">
        <v>4169</v>
      </c>
      <c r="E7788" s="362">
        <v>31</v>
      </c>
      <c r="F7788" s="364">
        <v>22653201</v>
      </c>
      <c r="G7788" s="363">
        <v>20226532014</v>
      </c>
      <c r="H7788" s="365">
        <v>26335</v>
      </c>
      <c r="I7788" s="388">
        <v>6</v>
      </c>
      <c r="J7788" s="378">
        <v>2</v>
      </c>
      <c r="K7788" s="381">
        <v>1972</v>
      </c>
      <c r="L7788" s="369">
        <f t="shared" ca="1" si="121"/>
        <v>52</v>
      </c>
      <c r="M7788" s="299" t="s">
        <v>20</v>
      </c>
      <c r="N7788" s="10" t="s">
        <v>40415</v>
      </c>
      <c r="O7788" s="389" t="s">
        <v>30791</v>
      </c>
      <c r="P7788" s="386">
        <v>41610</v>
      </c>
    </row>
    <row r="7789" spans="1:16" s="8" customFormat="1" ht="15" customHeight="1" x14ac:dyDescent="0.25">
      <c r="A7789" s="362" t="s">
        <v>27</v>
      </c>
      <c r="B7789" s="362" t="s">
        <v>22115</v>
      </c>
      <c r="C7789" s="340" t="s">
        <v>4168</v>
      </c>
      <c r="D7789" s="362" t="s">
        <v>4167</v>
      </c>
      <c r="E7789" s="362">
        <v>30</v>
      </c>
      <c r="F7789" s="364">
        <v>30655488</v>
      </c>
      <c r="G7789" s="363">
        <v>20306554884</v>
      </c>
      <c r="H7789" s="365">
        <v>26357</v>
      </c>
      <c r="I7789" s="388">
        <v>28</v>
      </c>
      <c r="J7789" s="378">
        <v>2</v>
      </c>
      <c r="K7789" s="381">
        <v>1972</v>
      </c>
      <c r="L7789" s="369">
        <f t="shared" ca="1" si="121"/>
        <v>52</v>
      </c>
      <c r="M7789" s="299" t="s">
        <v>20</v>
      </c>
      <c r="N7789" s="10" t="s">
        <v>40415</v>
      </c>
      <c r="O7789" s="389" t="s">
        <v>29322</v>
      </c>
      <c r="P7789" s="386">
        <v>44348</v>
      </c>
    </row>
    <row r="7790" spans="1:16" s="8" customFormat="1" ht="15" customHeight="1" x14ac:dyDescent="0.25">
      <c r="A7790" s="362" t="s">
        <v>179</v>
      </c>
      <c r="B7790" s="362" t="s">
        <v>22115</v>
      </c>
      <c r="C7790" s="340" t="s">
        <v>4162</v>
      </c>
      <c r="D7790" s="362" t="s">
        <v>4161</v>
      </c>
      <c r="E7790" s="362">
        <v>30</v>
      </c>
      <c r="F7790" s="364">
        <v>22477916</v>
      </c>
      <c r="G7790" s="363">
        <v>20224779160</v>
      </c>
      <c r="H7790" s="365">
        <v>26398</v>
      </c>
      <c r="I7790" s="388">
        <v>9</v>
      </c>
      <c r="J7790" s="378">
        <v>4</v>
      </c>
      <c r="K7790" s="381">
        <v>1972</v>
      </c>
      <c r="L7790" s="369">
        <f t="shared" ca="1" si="121"/>
        <v>52</v>
      </c>
      <c r="M7790" s="299" t="s">
        <v>20</v>
      </c>
      <c r="N7790" s="10" t="s">
        <v>40415</v>
      </c>
      <c r="O7790" s="389" t="s">
        <v>29339</v>
      </c>
      <c r="P7790" s="386">
        <v>43586</v>
      </c>
    </row>
    <row r="7791" spans="1:16" s="8" customFormat="1" ht="15" customHeight="1" x14ac:dyDescent="0.25">
      <c r="A7791" s="362" t="s">
        <v>161</v>
      </c>
      <c r="B7791" s="362" t="s">
        <v>22115</v>
      </c>
      <c r="C7791" s="340" t="s">
        <v>4160</v>
      </c>
      <c r="D7791" s="362" t="s">
        <v>4159</v>
      </c>
      <c r="E7791" s="362">
        <v>30</v>
      </c>
      <c r="F7791" s="364">
        <v>22977135</v>
      </c>
      <c r="G7791" s="363">
        <v>20229771354</v>
      </c>
      <c r="H7791" s="365">
        <v>26589</v>
      </c>
      <c r="I7791" s="388">
        <v>17</v>
      </c>
      <c r="J7791" s="378">
        <v>10</v>
      </c>
      <c r="K7791" s="381">
        <v>1972</v>
      </c>
      <c r="L7791" s="369">
        <f t="shared" ca="1" si="121"/>
        <v>51</v>
      </c>
      <c r="M7791" s="299" t="s">
        <v>20</v>
      </c>
      <c r="N7791" s="10" t="s">
        <v>40415</v>
      </c>
      <c r="O7791" s="389" t="s">
        <v>29337</v>
      </c>
      <c r="P7791" s="386">
        <v>43922</v>
      </c>
    </row>
    <row r="7792" spans="1:16" s="8" customFormat="1" ht="15" customHeight="1" x14ac:dyDescent="0.25">
      <c r="A7792" s="362" t="s">
        <v>27</v>
      </c>
      <c r="B7792" s="362" t="s">
        <v>22115</v>
      </c>
      <c r="C7792" s="340" t="s">
        <v>4156</v>
      </c>
      <c r="D7792" s="362" t="s">
        <v>4155</v>
      </c>
      <c r="E7792" s="362">
        <v>30</v>
      </c>
      <c r="F7792" s="364">
        <v>25238449</v>
      </c>
      <c r="G7792" s="363">
        <v>20252384499</v>
      </c>
      <c r="H7792" s="365">
        <v>27882</v>
      </c>
      <c r="I7792" s="388">
        <v>2</v>
      </c>
      <c r="J7792" s="378">
        <v>5</v>
      </c>
      <c r="K7792" s="381">
        <v>1976</v>
      </c>
      <c r="L7792" s="369">
        <f t="shared" ca="1" si="121"/>
        <v>47</v>
      </c>
      <c r="M7792" s="299" t="s">
        <v>20</v>
      </c>
      <c r="N7792" s="10" t="s">
        <v>40415</v>
      </c>
      <c r="O7792" s="389" t="s">
        <v>29359</v>
      </c>
      <c r="P7792" s="386">
        <v>44378</v>
      </c>
    </row>
    <row r="7793" spans="1:16" s="8" customFormat="1" ht="15" customHeight="1" x14ac:dyDescent="0.25">
      <c r="A7793" s="362" t="s">
        <v>27</v>
      </c>
      <c r="B7793" s="362" t="s">
        <v>22115</v>
      </c>
      <c r="C7793" s="340" t="s">
        <v>4151</v>
      </c>
      <c r="D7793" s="362" t="s">
        <v>4150</v>
      </c>
      <c r="E7793" s="362">
        <v>31</v>
      </c>
      <c r="F7793" s="364">
        <v>21470179</v>
      </c>
      <c r="G7793" s="363">
        <v>20214701791</v>
      </c>
      <c r="H7793" s="365">
        <v>25660</v>
      </c>
      <c r="I7793" s="388">
        <v>2</v>
      </c>
      <c r="J7793" s="378">
        <v>4</v>
      </c>
      <c r="K7793" s="381">
        <v>1970</v>
      </c>
      <c r="L7793" s="369">
        <f t="shared" ca="1" si="121"/>
        <v>54</v>
      </c>
      <c r="M7793" s="299" t="s">
        <v>20</v>
      </c>
      <c r="N7793" s="10" t="s">
        <v>40415</v>
      </c>
      <c r="O7793" s="389" t="s">
        <v>36004</v>
      </c>
      <c r="P7793" s="386">
        <v>41804</v>
      </c>
    </row>
    <row r="7794" spans="1:16" s="8" customFormat="1" ht="15" customHeight="1" x14ac:dyDescent="0.25">
      <c r="A7794" s="362" t="s">
        <v>46</v>
      </c>
      <c r="B7794" s="362" t="s">
        <v>22115</v>
      </c>
      <c r="C7794" s="340" t="s">
        <v>4149</v>
      </c>
      <c r="D7794" s="362" t="s">
        <v>4148</v>
      </c>
      <c r="E7794" s="362">
        <v>30</v>
      </c>
      <c r="F7794" s="364">
        <v>22881638</v>
      </c>
      <c r="G7794" s="363">
        <v>20228816389</v>
      </c>
      <c r="H7794" s="365">
        <v>26612</v>
      </c>
      <c r="I7794" s="388">
        <v>9</v>
      </c>
      <c r="J7794" s="378">
        <v>11</v>
      </c>
      <c r="K7794" s="381">
        <v>1972</v>
      </c>
      <c r="L7794" s="369">
        <f t="shared" ca="1" si="121"/>
        <v>51</v>
      </c>
      <c r="M7794" s="299" t="s">
        <v>20</v>
      </c>
      <c r="N7794" s="10" t="s">
        <v>40415</v>
      </c>
      <c r="O7794" s="389" t="s">
        <v>29321</v>
      </c>
      <c r="P7794" s="386">
        <v>44197</v>
      </c>
    </row>
    <row r="7795" spans="1:16" s="8" customFormat="1" ht="15" customHeight="1" x14ac:dyDescent="0.25">
      <c r="A7795" s="362" t="s">
        <v>59</v>
      </c>
      <c r="B7795" s="362" t="s">
        <v>22115</v>
      </c>
      <c r="C7795" s="340" t="s">
        <v>31418</v>
      </c>
      <c r="D7795" s="362" t="s">
        <v>31593</v>
      </c>
      <c r="E7795" s="362">
        <v>30</v>
      </c>
      <c r="F7795" s="364">
        <v>23949502</v>
      </c>
      <c r="G7795" s="363">
        <v>20239495029</v>
      </c>
      <c r="H7795" s="365">
        <v>27125</v>
      </c>
      <c r="I7795" s="388">
        <v>6</v>
      </c>
      <c r="J7795" s="378">
        <v>4</v>
      </c>
      <c r="K7795" s="381">
        <v>1974</v>
      </c>
      <c r="L7795" s="369">
        <f t="shared" ca="1" si="121"/>
        <v>50</v>
      </c>
      <c r="M7795" s="299" t="s">
        <v>20</v>
      </c>
      <c r="N7795" s="10" t="s">
        <v>40415</v>
      </c>
      <c r="O7795" s="389" t="s">
        <v>31910</v>
      </c>
      <c r="P7795" s="386">
        <v>44562</v>
      </c>
    </row>
    <row r="7796" spans="1:16" s="8" customFormat="1" ht="15" customHeight="1" x14ac:dyDescent="0.25">
      <c r="A7796" s="362" t="s">
        <v>23</v>
      </c>
      <c r="B7796" s="362" t="s">
        <v>22115</v>
      </c>
      <c r="C7796" s="340" t="s">
        <v>4143</v>
      </c>
      <c r="D7796" s="362" t="s">
        <v>4142</v>
      </c>
      <c r="E7796" s="362">
        <v>31</v>
      </c>
      <c r="F7796" s="364">
        <v>23959141</v>
      </c>
      <c r="G7796" s="363">
        <v>20239591419</v>
      </c>
      <c r="H7796" s="365">
        <v>27298</v>
      </c>
      <c r="I7796" s="388">
        <v>26</v>
      </c>
      <c r="J7796" s="378">
        <v>9</v>
      </c>
      <c r="K7796" s="381">
        <v>1974</v>
      </c>
      <c r="L7796" s="369">
        <f t="shared" ca="1" si="121"/>
        <v>49</v>
      </c>
      <c r="M7796" s="299" t="s">
        <v>20</v>
      </c>
      <c r="N7796" s="10" t="s">
        <v>40415</v>
      </c>
      <c r="O7796" s="389" t="s">
        <v>29313</v>
      </c>
      <c r="P7796" s="386">
        <v>43160</v>
      </c>
    </row>
    <row r="7797" spans="1:16" s="8" customFormat="1" ht="15" customHeight="1" x14ac:dyDescent="0.25">
      <c r="A7797" s="362" t="s">
        <v>179</v>
      </c>
      <c r="B7797" s="362" t="s">
        <v>22115</v>
      </c>
      <c r="C7797" s="340" t="s">
        <v>4141</v>
      </c>
      <c r="D7797" s="362" t="s">
        <v>32678</v>
      </c>
      <c r="E7797" s="362">
        <v>30</v>
      </c>
      <c r="F7797" s="364">
        <v>26211511</v>
      </c>
      <c r="G7797" s="363">
        <v>23262115119</v>
      </c>
      <c r="H7797" s="365">
        <v>28416</v>
      </c>
      <c r="I7797" s="388">
        <v>18</v>
      </c>
      <c r="J7797" s="378">
        <v>10</v>
      </c>
      <c r="K7797" s="381">
        <v>1977</v>
      </c>
      <c r="L7797" s="369">
        <f t="shared" ca="1" si="121"/>
        <v>46</v>
      </c>
      <c r="M7797" s="299" t="s">
        <v>20</v>
      </c>
      <c r="N7797" s="10" t="s">
        <v>40415</v>
      </c>
      <c r="O7797" s="389" t="s">
        <v>29321</v>
      </c>
      <c r="P7797" s="386">
        <v>44197</v>
      </c>
    </row>
    <row r="7798" spans="1:16" s="8" customFormat="1" ht="15" customHeight="1" x14ac:dyDescent="0.25">
      <c r="A7798" s="362" t="s">
        <v>2915</v>
      </c>
      <c r="B7798" s="362" t="s">
        <v>22115</v>
      </c>
      <c r="C7798" s="340" t="s">
        <v>31419</v>
      </c>
      <c r="D7798" s="362" t="s">
        <v>31594</v>
      </c>
      <c r="E7798" s="362">
        <v>30</v>
      </c>
      <c r="F7798" s="364">
        <v>22713903</v>
      </c>
      <c r="G7798" s="363">
        <v>27227139035</v>
      </c>
      <c r="H7798" s="365">
        <v>26434</v>
      </c>
      <c r="I7798" s="388">
        <v>15</v>
      </c>
      <c r="J7798" s="378">
        <v>5</v>
      </c>
      <c r="K7798" s="381">
        <v>1972</v>
      </c>
      <c r="L7798" s="369">
        <f t="shared" ca="1" si="121"/>
        <v>51</v>
      </c>
      <c r="M7798" s="299" t="s">
        <v>20</v>
      </c>
      <c r="N7798" s="10" t="s">
        <v>28854</v>
      </c>
      <c r="O7798" s="389" t="s">
        <v>31910</v>
      </c>
      <c r="P7798" s="386">
        <v>44562</v>
      </c>
    </row>
    <row r="7799" spans="1:16" s="8" customFormat="1" ht="15" customHeight="1" x14ac:dyDescent="0.25">
      <c r="A7799" s="362" t="s">
        <v>27</v>
      </c>
      <c r="B7799" s="362" t="s">
        <v>22115</v>
      </c>
      <c r="C7799" s="340" t="s">
        <v>4138</v>
      </c>
      <c r="D7799" s="362" t="s">
        <v>4137</v>
      </c>
      <c r="E7799" s="362">
        <v>30</v>
      </c>
      <c r="F7799" s="364">
        <v>23413129</v>
      </c>
      <c r="G7799" s="363">
        <v>27234131295</v>
      </c>
      <c r="H7799" s="365">
        <v>26862</v>
      </c>
      <c r="I7799" s="388">
        <v>17</v>
      </c>
      <c r="J7799" s="378">
        <v>7</v>
      </c>
      <c r="K7799" s="381">
        <v>1973</v>
      </c>
      <c r="L7799" s="369">
        <f t="shared" ca="1" si="121"/>
        <v>50</v>
      </c>
      <c r="M7799" s="299" t="s">
        <v>20</v>
      </c>
      <c r="N7799" s="10" t="s">
        <v>28854</v>
      </c>
      <c r="O7799" s="389" t="s">
        <v>29338</v>
      </c>
      <c r="P7799" s="386">
        <v>43221</v>
      </c>
    </row>
    <row r="7800" spans="1:16" s="8" customFormat="1" ht="15" customHeight="1" x14ac:dyDescent="0.25">
      <c r="A7800" s="362" t="s">
        <v>800</v>
      </c>
      <c r="B7800" s="362" t="s">
        <v>22115</v>
      </c>
      <c r="C7800" s="340" t="s">
        <v>4136</v>
      </c>
      <c r="D7800" s="362" t="s">
        <v>4135</v>
      </c>
      <c r="E7800" s="362">
        <v>30</v>
      </c>
      <c r="F7800" s="364">
        <v>23575287</v>
      </c>
      <c r="G7800" s="363">
        <v>27235752870</v>
      </c>
      <c r="H7800" s="365">
        <v>27031</v>
      </c>
      <c r="I7800" s="388">
        <v>2</v>
      </c>
      <c r="J7800" s="378">
        <v>1</v>
      </c>
      <c r="K7800" s="381">
        <v>1974</v>
      </c>
      <c r="L7800" s="369">
        <f t="shared" ca="1" si="121"/>
        <v>50</v>
      </c>
      <c r="M7800" s="299" t="s">
        <v>20</v>
      </c>
      <c r="N7800" s="10" t="s">
        <v>28854</v>
      </c>
      <c r="O7800" s="389" t="s">
        <v>29349</v>
      </c>
      <c r="P7800" s="386">
        <v>44075</v>
      </c>
    </row>
    <row r="7801" spans="1:16" s="8" customFormat="1" ht="15" customHeight="1" x14ac:dyDescent="0.25">
      <c r="A7801" s="362">
        <v>16</v>
      </c>
      <c r="B7801" s="362" t="s">
        <v>22115</v>
      </c>
      <c r="C7801" s="340" t="s">
        <v>4132</v>
      </c>
      <c r="D7801" s="362" t="s">
        <v>4131</v>
      </c>
      <c r="E7801" s="362">
        <v>30</v>
      </c>
      <c r="F7801" s="364">
        <v>25363703</v>
      </c>
      <c r="G7801" s="363">
        <v>27253637035</v>
      </c>
      <c r="H7801" s="365">
        <v>28058</v>
      </c>
      <c r="I7801" s="388">
        <v>25</v>
      </c>
      <c r="J7801" s="378">
        <v>10</v>
      </c>
      <c r="K7801" s="381">
        <v>1976</v>
      </c>
      <c r="L7801" s="369">
        <f t="shared" ca="1" si="121"/>
        <v>47</v>
      </c>
      <c r="M7801" s="299" t="s">
        <v>20</v>
      </c>
      <c r="N7801" s="10" t="s">
        <v>28854</v>
      </c>
      <c r="O7801" s="389" t="s">
        <v>29327</v>
      </c>
      <c r="P7801" s="386">
        <v>43983</v>
      </c>
    </row>
    <row r="7802" spans="1:16" s="8" customFormat="1" ht="15" customHeight="1" x14ac:dyDescent="0.25">
      <c r="A7802" s="362" t="s">
        <v>59</v>
      </c>
      <c r="B7802" s="362" t="s">
        <v>22115</v>
      </c>
      <c r="C7802" s="340" t="s">
        <v>4128</v>
      </c>
      <c r="D7802" s="362" t="s">
        <v>4127</v>
      </c>
      <c r="E7802" s="362">
        <v>30</v>
      </c>
      <c r="F7802" s="364">
        <v>22202264</v>
      </c>
      <c r="G7802" s="363">
        <v>27222022644</v>
      </c>
      <c r="H7802" s="365">
        <v>26047</v>
      </c>
      <c r="I7802" s="388">
        <v>24</v>
      </c>
      <c r="J7802" s="378">
        <v>4</v>
      </c>
      <c r="K7802" s="381">
        <v>1971</v>
      </c>
      <c r="L7802" s="369">
        <f t="shared" ca="1" si="121"/>
        <v>52</v>
      </c>
      <c r="M7802" s="299" t="s">
        <v>20</v>
      </c>
      <c r="N7802" s="10" t="s">
        <v>28854</v>
      </c>
      <c r="O7802" s="389" t="s">
        <v>29321</v>
      </c>
      <c r="P7802" s="386">
        <v>44197</v>
      </c>
    </row>
    <row r="7803" spans="1:16" s="8" customFormat="1" ht="15" customHeight="1" x14ac:dyDescent="0.25">
      <c r="A7803" s="362" t="s">
        <v>800</v>
      </c>
      <c r="B7803" s="362" t="s">
        <v>22115</v>
      </c>
      <c r="C7803" s="340" t="s">
        <v>4123</v>
      </c>
      <c r="D7803" s="362" t="s">
        <v>4122</v>
      </c>
      <c r="E7803" s="362">
        <v>31</v>
      </c>
      <c r="F7803" s="364">
        <v>25904866</v>
      </c>
      <c r="G7803" s="363">
        <v>27284123307</v>
      </c>
      <c r="H7803" s="365">
        <v>25749</v>
      </c>
      <c r="I7803" s="388">
        <v>30</v>
      </c>
      <c r="J7803" s="378">
        <v>6</v>
      </c>
      <c r="K7803" s="381">
        <v>1970</v>
      </c>
      <c r="L7803" s="369">
        <f t="shared" ca="1" si="121"/>
        <v>53</v>
      </c>
      <c r="M7803" s="299" t="s">
        <v>20</v>
      </c>
      <c r="N7803" s="10" t="s">
        <v>28854</v>
      </c>
      <c r="O7803" s="389" t="s">
        <v>30779</v>
      </c>
      <c r="P7803" s="386">
        <v>42339</v>
      </c>
    </row>
    <row r="7804" spans="1:16" s="8" customFormat="1" ht="15" customHeight="1" x14ac:dyDescent="0.25">
      <c r="A7804" s="362" t="s">
        <v>59</v>
      </c>
      <c r="B7804" s="362" t="s">
        <v>22115</v>
      </c>
      <c r="C7804" s="340" t="s">
        <v>4121</v>
      </c>
      <c r="D7804" s="362" t="s">
        <v>4120</v>
      </c>
      <c r="E7804" s="362">
        <v>30</v>
      </c>
      <c r="F7804" s="364">
        <v>25904866</v>
      </c>
      <c r="G7804" s="363">
        <v>23259048664</v>
      </c>
      <c r="H7804" s="365">
        <v>28331</v>
      </c>
      <c r="I7804" s="388">
        <v>25</v>
      </c>
      <c r="J7804" s="378">
        <v>7</v>
      </c>
      <c r="K7804" s="381">
        <v>1977</v>
      </c>
      <c r="L7804" s="369">
        <f t="shared" ca="1" si="121"/>
        <v>46</v>
      </c>
      <c r="M7804" s="299" t="s">
        <v>20</v>
      </c>
      <c r="N7804" s="10" t="s">
        <v>28854</v>
      </c>
      <c r="O7804" s="389" t="s">
        <v>29321</v>
      </c>
      <c r="P7804" s="386">
        <v>44197</v>
      </c>
    </row>
    <row r="7805" spans="1:16" s="8" customFormat="1" ht="15" customHeight="1" x14ac:dyDescent="0.25">
      <c r="A7805" s="362" t="s">
        <v>27</v>
      </c>
      <c r="B7805" s="362" t="s">
        <v>22115</v>
      </c>
      <c r="C7805" s="340" t="s">
        <v>4116</v>
      </c>
      <c r="D7805" s="362" t="s">
        <v>4115</v>
      </c>
      <c r="E7805" s="362">
        <v>30</v>
      </c>
      <c r="F7805" s="364">
        <v>25504641</v>
      </c>
      <c r="G7805" s="363">
        <v>27255046417</v>
      </c>
      <c r="H7805" s="365">
        <v>28061</v>
      </c>
      <c r="I7805" s="388">
        <v>28</v>
      </c>
      <c r="J7805" s="378">
        <v>10</v>
      </c>
      <c r="K7805" s="381">
        <v>1976</v>
      </c>
      <c r="L7805" s="369">
        <f t="shared" ca="1" si="121"/>
        <v>47</v>
      </c>
      <c r="M7805" s="299" t="s">
        <v>20</v>
      </c>
      <c r="N7805" s="10" t="s">
        <v>28854</v>
      </c>
      <c r="O7805" s="389" t="s">
        <v>29321</v>
      </c>
      <c r="P7805" s="386">
        <v>44197</v>
      </c>
    </row>
    <row r="7806" spans="1:16" s="8" customFormat="1" ht="15" customHeight="1" x14ac:dyDescent="0.25">
      <c r="A7806" s="362" t="s">
        <v>33761</v>
      </c>
      <c r="B7806" s="362" t="s">
        <v>22115</v>
      </c>
      <c r="C7806" s="340" t="s">
        <v>4111</v>
      </c>
      <c r="D7806" s="362" t="s">
        <v>4110</v>
      </c>
      <c r="E7806" s="362">
        <v>34</v>
      </c>
      <c r="F7806" s="364">
        <v>24890422</v>
      </c>
      <c r="G7806" s="363">
        <v>23248904224</v>
      </c>
      <c r="H7806" s="365">
        <v>27736</v>
      </c>
      <c r="I7806" s="388">
        <v>8</v>
      </c>
      <c r="J7806" s="378">
        <v>12</v>
      </c>
      <c r="K7806" s="381">
        <v>1975</v>
      </c>
      <c r="L7806" s="369">
        <f t="shared" ca="1" si="121"/>
        <v>48</v>
      </c>
      <c r="M7806" s="299" t="s">
        <v>20</v>
      </c>
      <c r="N7806" s="10" t="s">
        <v>28854</v>
      </c>
      <c r="O7806" s="389" t="s">
        <v>29340</v>
      </c>
      <c r="P7806" s="386">
        <v>38124</v>
      </c>
    </row>
    <row r="7807" spans="1:16" s="8" customFormat="1" ht="15" customHeight="1" x14ac:dyDescent="0.25">
      <c r="A7807" s="362" t="s">
        <v>161</v>
      </c>
      <c r="B7807" s="362" t="s">
        <v>22115</v>
      </c>
      <c r="C7807" s="340" t="s">
        <v>4109</v>
      </c>
      <c r="D7807" s="362" t="s">
        <v>4108</v>
      </c>
      <c r="E7807" s="362">
        <v>30</v>
      </c>
      <c r="F7807" s="364">
        <v>24321210</v>
      </c>
      <c r="G7807" s="363">
        <v>27243212109</v>
      </c>
      <c r="H7807" s="365">
        <v>27410</v>
      </c>
      <c r="I7807" s="388">
        <v>16</v>
      </c>
      <c r="J7807" s="378">
        <v>1</v>
      </c>
      <c r="K7807" s="381">
        <v>1975</v>
      </c>
      <c r="L7807" s="369">
        <f t="shared" ca="1" si="121"/>
        <v>49</v>
      </c>
      <c r="M7807" s="299" t="s">
        <v>20</v>
      </c>
      <c r="N7807" s="10" t="s">
        <v>28854</v>
      </c>
      <c r="O7807" s="389" t="s">
        <v>29321</v>
      </c>
      <c r="P7807" s="386">
        <v>44197</v>
      </c>
    </row>
    <row r="7808" spans="1:16" s="8" customFormat="1" ht="15" customHeight="1" x14ac:dyDescent="0.25">
      <c r="A7808" s="362" t="s">
        <v>27</v>
      </c>
      <c r="B7808" s="362" t="s">
        <v>22115</v>
      </c>
      <c r="C7808" s="340" t="s">
        <v>4103</v>
      </c>
      <c r="D7808" s="362" t="s">
        <v>4102</v>
      </c>
      <c r="E7808" s="362">
        <v>31</v>
      </c>
      <c r="F7808" s="364">
        <v>16810000</v>
      </c>
      <c r="G7808" s="363">
        <v>27168100006</v>
      </c>
      <c r="H7808" s="365">
        <v>23343</v>
      </c>
      <c r="I7808" s="388">
        <v>28</v>
      </c>
      <c r="J7808" s="378">
        <v>11</v>
      </c>
      <c r="K7808" s="381">
        <v>1963</v>
      </c>
      <c r="L7808" s="369">
        <f t="shared" ca="1" si="121"/>
        <v>60</v>
      </c>
      <c r="M7808" s="299" t="s">
        <v>20</v>
      </c>
      <c r="N7808" s="10" t="s">
        <v>28854</v>
      </c>
      <c r="O7808" s="389" t="s">
        <v>29313</v>
      </c>
      <c r="P7808" s="386">
        <v>43160</v>
      </c>
    </row>
    <row r="7809" spans="1:16" s="8" customFormat="1" ht="15" customHeight="1" x14ac:dyDescent="0.25">
      <c r="A7809" s="362" t="s">
        <v>46</v>
      </c>
      <c r="B7809" s="362" t="s">
        <v>22115</v>
      </c>
      <c r="C7809" s="340" t="s">
        <v>31420</v>
      </c>
      <c r="D7809" s="362" t="s">
        <v>31595</v>
      </c>
      <c r="E7809" s="362">
        <v>30</v>
      </c>
      <c r="F7809" s="364">
        <v>23007429</v>
      </c>
      <c r="G7809" s="363">
        <v>27230074297</v>
      </c>
      <c r="H7809" s="365">
        <v>26760</v>
      </c>
      <c r="I7809" s="388">
        <v>6</v>
      </c>
      <c r="J7809" s="378">
        <v>4</v>
      </c>
      <c r="K7809" s="381">
        <v>1973</v>
      </c>
      <c r="L7809" s="369">
        <f t="shared" ca="1" si="121"/>
        <v>51</v>
      </c>
      <c r="M7809" s="299" t="s">
        <v>20</v>
      </c>
      <c r="N7809" s="10" t="s">
        <v>28854</v>
      </c>
      <c r="O7809" s="389" t="s">
        <v>31910</v>
      </c>
      <c r="P7809" s="386">
        <v>44562</v>
      </c>
    </row>
    <row r="7810" spans="1:16" s="8" customFormat="1" ht="15" customHeight="1" x14ac:dyDescent="0.25">
      <c r="A7810" s="362" t="s">
        <v>46</v>
      </c>
      <c r="B7810" s="362" t="s">
        <v>22115</v>
      </c>
      <c r="C7810" s="340" t="s">
        <v>4101</v>
      </c>
      <c r="D7810" s="362" t="s">
        <v>4100</v>
      </c>
      <c r="E7810" s="362">
        <v>30</v>
      </c>
      <c r="F7810" s="364">
        <v>23098023</v>
      </c>
      <c r="G7810" s="363">
        <v>27230980239</v>
      </c>
      <c r="H7810" s="365">
        <v>26747</v>
      </c>
      <c r="I7810" s="388">
        <v>24</v>
      </c>
      <c r="J7810" s="378">
        <v>3</v>
      </c>
      <c r="K7810" s="381">
        <v>1973</v>
      </c>
      <c r="L7810" s="369">
        <f t="shared" ref="L7810:L7873" ca="1" si="122">DATEDIF(H7810,TODAY(),"Y")</f>
        <v>51</v>
      </c>
      <c r="M7810" s="299" t="s">
        <v>20</v>
      </c>
      <c r="N7810" s="10" t="s">
        <v>28854</v>
      </c>
      <c r="O7810" s="389" t="s">
        <v>29319</v>
      </c>
      <c r="P7810" s="386">
        <v>43647</v>
      </c>
    </row>
    <row r="7811" spans="1:16" s="8" customFormat="1" ht="15" customHeight="1" x14ac:dyDescent="0.25">
      <c r="A7811" s="362" t="s">
        <v>27</v>
      </c>
      <c r="B7811" s="362" t="s">
        <v>22115</v>
      </c>
      <c r="C7811" s="340" t="s">
        <v>4099</v>
      </c>
      <c r="D7811" s="362" t="s">
        <v>4098</v>
      </c>
      <c r="E7811" s="362">
        <v>30</v>
      </c>
      <c r="F7811" s="364">
        <v>25422303</v>
      </c>
      <c r="G7811" s="363">
        <v>23254223034</v>
      </c>
      <c r="H7811" s="365">
        <v>27967</v>
      </c>
      <c r="I7811" s="388">
        <v>26</v>
      </c>
      <c r="J7811" s="378">
        <v>7</v>
      </c>
      <c r="K7811" s="381">
        <v>1976</v>
      </c>
      <c r="L7811" s="369">
        <f t="shared" ca="1" si="122"/>
        <v>47</v>
      </c>
      <c r="M7811" s="299" t="s">
        <v>20</v>
      </c>
      <c r="N7811" s="10" t="s">
        <v>28854</v>
      </c>
      <c r="O7811" s="389" t="s">
        <v>29322</v>
      </c>
      <c r="P7811" s="386">
        <v>44348</v>
      </c>
    </row>
    <row r="7812" spans="1:16" s="8" customFormat="1" ht="15" customHeight="1" x14ac:dyDescent="0.25">
      <c r="A7812" s="362" t="s">
        <v>36</v>
      </c>
      <c r="B7812" s="362" t="s">
        <v>22115</v>
      </c>
      <c r="C7812" s="340" t="s">
        <v>4094</v>
      </c>
      <c r="D7812" s="362" t="s">
        <v>4093</v>
      </c>
      <c r="E7812" s="362">
        <v>31</v>
      </c>
      <c r="F7812" s="364">
        <v>12938638</v>
      </c>
      <c r="G7812" s="363">
        <v>27129386385</v>
      </c>
      <c r="H7812" s="365">
        <v>21629</v>
      </c>
      <c r="I7812" s="388">
        <v>20</v>
      </c>
      <c r="J7812" s="378">
        <v>3</v>
      </c>
      <c r="K7812" s="381">
        <v>1959</v>
      </c>
      <c r="L7812" s="369">
        <f t="shared" ca="1" si="122"/>
        <v>65</v>
      </c>
      <c r="M7812" s="299" t="s">
        <v>20</v>
      </c>
      <c r="N7812" s="10" t="s">
        <v>28854</v>
      </c>
      <c r="O7812" s="389" t="s">
        <v>30738</v>
      </c>
      <c r="P7812" s="386">
        <v>42156</v>
      </c>
    </row>
    <row r="7813" spans="1:16" s="8" customFormat="1" ht="15" customHeight="1" x14ac:dyDescent="0.25">
      <c r="A7813" s="362" t="s">
        <v>800</v>
      </c>
      <c r="B7813" s="362" t="s">
        <v>22115</v>
      </c>
      <c r="C7813" s="340" t="s">
        <v>4092</v>
      </c>
      <c r="D7813" s="362" t="s">
        <v>4091</v>
      </c>
      <c r="E7813" s="362">
        <v>30</v>
      </c>
      <c r="F7813" s="364">
        <v>18181832</v>
      </c>
      <c r="G7813" s="363">
        <v>20181818329</v>
      </c>
      <c r="H7813" s="365">
        <v>24408</v>
      </c>
      <c r="I7813" s="388">
        <v>28</v>
      </c>
      <c r="J7813" s="378">
        <v>10</v>
      </c>
      <c r="K7813" s="381">
        <v>1966</v>
      </c>
      <c r="L7813" s="369">
        <f t="shared" ca="1" si="122"/>
        <v>57</v>
      </c>
      <c r="M7813" s="299" t="s">
        <v>20</v>
      </c>
      <c r="N7813" s="10" t="s">
        <v>40415</v>
      </c>
      <c r="O7813" s="389" t="s">
        <v>29319</v>
      </c>
      <c r="P7813" s="386">
        <v>43647</v>
      </c>
    </row>
    <row r="7814" spans="1:16" s="8" customFormat="1" ht="15" customHeight="1" x14ac:dyDescent="0.25">
      <c r="A7814" s="362" t="s">
        <v>179</v>
      </c>
      <c r="B7814" s="362" t="s">
        <v>22115</v>
      </c>
      <c r="C7814" s="340" t="s">
        <v>4090</v>
      </c>
      <c r="D7814" s="362" t="s">
        <v>4089</v>
      </c>
      <c r="E7814" s="362">
        <v>30</v>
      </c>
      <c r="F7814" s="364">
        <v>14254799</v>
      </c>
      <c r="G7814" s="363">
        <v>27142547991</v>
      </c>
      <c r="H7814" s="365">
        <v>22177</v>
      </c>
      <c r="I7814" s="388">
        <v>18</v>
      </c>
      <c r="J7814" s="378">
        <v>9</v>
      </c>
      <c r="K7814" s="381">
        <v>1960</v>
      </c>
      <c r="L7814" s="369">
        <f t="shared" ca="1" si="122"/>
        <v>63</v>
      </c>
      <c r="M7814" s="299" t="s">
        <v>20</v>
      </c>
      <c r="N7814" s="10" t="s">
        <v>28854</v>
      </c>
      <c r="O7814" s="389" t="s">
        <v>29313</v>
      </c>
      <c r="P7814" s="386">
        <v>43160</v>
      </c>
    </row>
    <row r="7815" spans="1:16" s="8" customFormat="1" ht="15" customHeight="1" x14ac:dyDescent="0.25">
      <c r="A7815" s="362">
        <v>14</v>
      </c>
      <c r="B7815" s="362" t="s">
        <v>22115</v>
      </c>
      <c r="C7815" s="340" t="s">
        <v>4088</v>
      </c>
      <c r="D7815" s="362" t="s">
        <v>4087</v>
      </c>
      <c r="E7815" s="362">
        <v>30</v>
      </c>
      <c r="F7815" s="364">
        <v>24110399</v>
      </c>
      <c r="G7815" s="363">
        <v>23241103994</v>
      </c>
      <c r="H7815" s="365">
        <v>27276</v>
      </c>
      <c r="I7815" s="388">
        <v>4</v>
      </c>
      <c r="J7815" s="378">
        <v>9</v>
      </c>
      <c r="K7815" s="381">
        <v>1974</v>
      </c>
      <c r="L7815" s="369">
        <f t="shared" ca="1" si="122"/>
        <v>49</v>
      </c>
      <c r="M7815" s="299" t="s">
        <v>20</v>
      </c>
      <c r="N7815" s="10" t="s">
        <v>28854</v>
      </c>
      <c r="O7815" s="389" t="s">
        <v>29359</v>
      </c>
      <c r="P7815" s="386">
        <v>44378</v>
      </c>
    </row>
    <row r="7816" spans="1:16" s="8" customFormat="1" ht="15" customHeight="1" x14ac:dyDescent="0.25">
      <c r="A7816" s="362">
        <v>17</v>
      </c>
      <c r="B7816" s="362" t="s">
        <v>22115</v>
      </c>
      <c r="C7816" s="340" t="s">
        <v>37617</v>
      </c>
      <c r="D7816" s="362" t="s">
        <v>37659</v>
      </c>
      <c r="E7816" s="362">
        <v>30</v>
      </c>
      <c r="F7816" s="364">
        <v>24008168</v>
      </c>
      <c r="G7816" s="363">
        <v>20240081688</v>
      </c>
      <c r="H7816" s="365">
        <v>27263</v>
      </c>
      <c r="I7816" s="388">
        <v>22</v>
      </c>
      <c r="J7816" s="378">
        <v>8</v>
      </c>
      <c r="K7816" s="381">
        <v>1974</v>
      </c>
      <c r="L7816" s="369">
        <f t="shared" ca="1" si="122"/>
        <v>49</v>
      </c>
      <c r="M7816" s="299" t="s">
        <v>20</v>
      </c>
      <c r="N7816" s="10" t="s">
        <v>40415</v>
      </c>
      <c r="O7816" s="389" t="s">
        <v>37607</v>
      </c>
      <c r="P7816" s="386">
        <v>44958</v>
      </c>
    </row>
    <row r="7817" spans="1:16" s="8" customFormat="1" ht="15" customHeight="1" x14ac:dyDescent="0.25">
      <c r="A7817" s="362" t="s">
        <v>800</v>
      </c>
      <c r="B7817" s="362" t="s">
        <v>22115</v>
      </c>
      <c r="C7817" s="340" t="s">
        <v>4083</v>
      </c>
      <c r="D7817" s="362" t="s">
        <v>4082</v>
      </c>
      <c r="E7817" s="362">
        <v>31</v>
      </c>
      <c r="F7817" s="364">
        <v>24296159</v>
      </c>
      <c r="G7817" s="363">
        <v>27242961590</v>
      </c>
      <c r="H7817" s="365">
        <v>27420</v>
      </c>
      <c r="I7817" s="388">
        <v>26</v>
      </c>
      <c r="J7817" s="378">
        <v>1</v>
      </c>
      <c r="K7817" s="381">
        <v>1975</v>
      </c>
      <c r="L7817" s="369">
        <f t="shared" ca="1" si="122"/>
        <v>49</v>
      </c>
      <c r="M7817" s="299" t="s">
        <v>20</v>
      </c>
      <c r="N7817" s="10" t="s">
        <v>28854</v>
      </c>
      <c r="O7817" s="389" t="s">
        <v>30665</v>
      </c>
      <c r="P7817" s="386">
        <v>41883</v>
      </c>
    </row>
    <row r="7818" spans="1:16" s="8" customFormat="1" ht="15" customHeight="1" x14ac:dyDescent="0.25">
      <c r="A7818" s="362" t="s">
        <v>172</v>
      </c>
      <c r="B7818" s="362" t="s">
        <v>22115</v>
      </c>
      <c r="C7818" s="340" t="s">
        <v>4081</v>
      </c>
      <c r="D7818" s="362" t="s">
        <v>4080</v>
      </c>
      <c r="E7818" s="362">
        <v>32</v>
      </c>
      <c r="F7818" s="364">
        <v>6507456</v>
      </c>
      <c r="G7818" s="363">
        <v>27065074562</v>
      </c>
      <c r="H7818" s="365" t="s">
        <v>29731</v>
      </c>
      <c r="I7818" s="388">
        <v>28</v>
      </c>
      <c r="J7818" s="378">
        <v>1</v>
      </c>
      <c r="K7818" s="381">
        <v>1951</v>
      </c>
      <c r="L7818" s="369">
        <f t="shared" ca="1" si="122"/>
        <v>73</v>
      </c>
      <c r="M7818" s="299" t="s">
        <v>20</v>
      </c>
      <c r="N7818" s="10" t="s">
        <v>28854</v>
      </c>
      <c r="O7818" s="389" t="s">
        <v>30747</v>
      </c>
      <c r="P7818" s="386">
        <v>41061</v>
      </c>
    </row>
    <row r="7819" spans="1:16" s="8" customFormat="1" ht="15" customHeight="1" x14ac:dyDescent="0.25">
      <c r="A7819" s="362" t="s">
        <v>46</v>
      </c>
      <c r="B7819" s="362" t="s">
        <v>22115</v>
      </c>
      <c r="C7819" s="340" t="s">
        <v>4079</v>
      </c>
      <c r="D7819" s="362" t="s">
        <v>4078</v>
      </c>
      <c r="E7819" s="362">
        <v>35</v>
      </c>
      <c r="F7819" s="364">
        <v>12566694</v>
      </c>
      <c r="G7819" s="363">
        <v>27125666944</v>
      </c>
      <c r="H7819" s="365">
        <v>20823</v>
      </c>
      <c r="I7819" s="388">
        <v>3</v>
      </c>
      <c r="J7819" s="378">
        <v>1</v>
      </c>
      <c r="K7819" s="381">
        <v>1957</v>
      </c>
      <c r="L7819" s="369">
        <f t="shared" ca="1" si="122"/>
        <v>67</v>
      </c>
      <c r="M7819" s="299" t="s">
        <v>20</v>
      </c>
      <c r="N7819" s="10" t="s">
        <v>28854</v>
      </c>
      <c r="O7819" s="389" t="s">
        <v>177</v>
      </c>
      <c r="P7819" s="386" t="s">
        <v>177</v>
      </c>
    </row>
    <row r="7820" spans="1:16" s="8" customFormat="1" ht="15" customHeight="1" x14ac:dyDescent="0.25">
      <c r="A7820" s="362" t="s">
        <v>46</v>
      </c>
      <c r="B7820" s="362" t="s">
        <v>22115</v>
      </c>
      <c r="C7820" s="340" t="s">
        <v>4077</v>
      </c>
      <c r="D7820" s="362" t="s">
        <v>4076</v>
      </c>
      <c r="E7820" s="362">
        <v>30</v>
      </c>
      <c r="F7820" s="364">
        <v>16593993</v>
      </c>
      <c r="G7820" s="363">
        <v>20165939930</v>
      </c>
      <c r="H7820" s="365">
        <v>23204</v>
      </c>
      <c r="I7820" s="388">
        <v>12</v>
      </c>
      <c r="J7820" s="378">
        <v>7</v>
      </c>
      <c r="K7820" s="381">
        <v>1963</v>
      </c>
      <c r="L7820" s="369">
        <f t="shared" ca="1" si="122"/>
        <v>60</v>
      </c>
      <c r="M7820" s="299" t="s">
        <v>20</v>
      </c>
      <c r="N7820" s="10" t="s">
        <v>40415</v>
      </c>
      <c r="O7820" s="389" t="s">
        <v>29321</v>
      </c>
      <c r="P7820" s="386">
        <v>44197</v>
      </c>
    </row>
    <row r="7821" spans="1:16" s="8" customFormat="1" ht="15" customHeight="1" x14ac:dyDescent="0.25">
      <c r="A7821" s="362" t="s">
        <v>27</v>
      </c>
      <c r="B7821" s="362" t="s">
        <v>22115</v>
      </c>
      <c r="C7821" s="340" t="s">
        <v>4073</v>
      </c>
      <c r="D7821" s="362" t="s">
        <v>4072</v>
      </c>
      <c r="E7821" s="362">
        <v>31</v>
      </c>
      <c r="F7821" s="364">
        <v>26417630</v>
      </c>
      <c r="G7821" s="363">
        <v>20264176302</v>
      </c>
      <c r="H7821" s="365">
        <v>28527</v>
      </c>
      <c r="I7821" s="388">
        <v>6</v>
      </c>
      <c r="J7821" s="378">
        <v>2</v>
      </c>
      <c r="K7821" s="381">
        <v>1978</v>
      </c>
      <c r="L7821" s="369">
        <f t="shared" ca="1" si="122"/>
        <v>46</v>
      </c>
      <c r="M7821" s="299" t="s">
        <v>20</v>
      </c>
      <c r="N7821" s="10" t="s">
        <v>40415</v>
      </c>
      <c r="O7821" s="389" t="s">
        <v>30738</v>
      </c>
      <c r="P7821" s="386">
        <v>42156</v>
      </c>
    </row>
    <row r="7822" spans="1:16" s="8" customFormat="1" ht="15" customHeight="1" x14ac:dyDescent="0.25">
      <c r="A7822" s="362" t="s">
        <v>27</v>
      </c>
      <c r="B7822" s="362" t="s">
        <v>22115</v>
      </c>
      <c r="C7822" s="340" t="s">
        <v>4071</v>
      </c>
      <c r="D7822" s="362" t="s">
        <v>4070</v>
      </c>
      <c r="E7822" s="362">
        <v>31</v>
      </c>
      <c r="F7822" s="364">
        <v>14900189</v>
      </c>
      <c r="G7822" s="363">
        <v>20149001892</v>
      </c>
      <c r="H7822" s="365">
        <v>22678</v>
      </c>
      <c r="I7822" s="388">
        <v>1</v>
      </c>
      <c r="J7822" s="378">
        <v>2</v>
      </c>
      <c r="K7822" s="381">
        <v>1962</v>
      </c>
      <c r="L7822" s="369">
        <f t="shared" ca="1" si="122"/>
        <v>62</v>
      </c>
      <c r="M7822" s="299" t="s">
        <v>20</v>
      </c>
      <c r="N7822" s="10" t="s">
        <v>40415</v>
      </c>
      <c r="O7822" s="389" t="s">
        <v>35849</v>
      </c>
      <c r="P7822" s="386">
        <v>42675</v>
      </c>
    </row>
    <row r="7823" spans="1:16" s="8" customFormat="1" ht="15" customHeight="1" x14ac:dyDescent="0.25">
      <c r="A7823" s="362" t="s">
        <v>46</v>
      </c>
      <c r="B7823" s="362" t="s">
        <v>22115</v>
      </c>
      <c r="C7823" s="340" t="s">
        <v>4069</v>
      </c>
      <c r="D7823" s="362" t="s">
        <v>4068</v>
      </c>
      <c r="E7823" s="362">
        <v>31</v>
      </c>
      <c r="F7823" s="364">
        <v>24403686</v>
      </c>
      <c r="G7823" s="363">
        <v>23244036864</v>
      </c>
      <c r="H7823" s="365">
        <v>27454</v>
      </c>
      <c r="I7823" s="388">
        <v>1</v>
      </c>
      <c r="J7823" s="378">
        <v>3</v>
      </c>
      <c r="K7823" s="381">
        <v>1975</v>
      </c>
      <c r="L7823" s="369">
        <f t="shared" ca="1" si="122"/>
        <v>49</v>
      </c>
      <c r="M7823" s="299" t="s">
        <v>20</v>
      </c>
      <c r="N7823" s="10" t="s">
        <v>28854</v>
      </c>
      <c r="O7823" s="389" t="s">
        <v>29335</v>
      </c>
      <c r="P7823" s="386">
        <v>43525</v>
      </c>
    </row>
    <row r="7824" spans="1:16" s="8" customFormat="1" ht="15" customHeight="1" x14ac:dyDescent="0.25">
      <c r="A7824" s="362" t="s">
        <v>46</v>
      </c>
      <c r="B7824" s="362" t="s">
        <v>22115</v>
      </c>
      <c r="C7824" s="340" t="s">
        <v>4066</v>
      </c>
      <c r="D7824" s="362" t="s">
        <v>4065</v>
      </c>
      <c r="E7824" s="362">
        <v>32</v>
      </c>
      <c r="F7824" s="364">
        <v>13924887</v>
      </c>
      <c r="G7824" s="363">
        <v>20139248873</v>
      </c>
      <c r="H7824" s="365">
        <v>21839</v>
      </c>
      <c r="I7824" s="388">
        <v>16</v>
      </c>
      <c r="J7824" s="378">
        <v>10</v>
      </c>
      <c r="K7824" s="381">
        <v>1959</v>
      </c>
      <c r="L7824" s="369">
        <f t="shared" ca="1" si="122"/>
        <v>64</v>
      </c>
      <c r="M7824" s="299" t="s">
        <v>20</v>
      </c>
      <c r="N7824" s="10" t="s">
        <v>40415</v>
      </c>
      <c r="O7824" s="389" t="s">
        <v>30747</v>
      </c>
      <c r="P7824" s="386">
        <v>41061</v>
      </c>
    </row>
    <row r="7825" spans="1:16" s="8" customFormat="1" ht="15" customHeight="1" x14ac:dyDescent="0.25">
      <c r="A7825" s="362" t="s">
        <v>27</v>
      </c>
      <c r="B7825" s="362" t="s">
        <v>22115</v>
      </c>
      <c r="C7825" s="340" t="s">
        <v>4064</v>
      </c>
      <c r="D7825" s="362" t="s">
        <v>4063</v>
      </c>
      <c r="E7825" s="362">
        <v>35</v>
      </c>
      <c r="F7825" s="364">
        <v>14763318</v>
      </c>
      <c r="G7825" s="363">
        <v>27147633187</v>
      </c>
      <c r="H7825" s="365">
        <v>22593</v>
      </c>
      <c r="I7825" s="388">
        <v>8</v>
      </c>
      <c r="J7825" s="378">
        <v>11</v>
      </c>
      <c r="K7825" s="381">
        <v>1961</v>
      </c>
      <c r="L7825" s="369">
        <f t="shared" ca="1" si="122"/>
        <v>62</v>
      </c>
      <c r="M7825" s="299" t="s">
        <v>20</v>
      </c>
      <c r="N7825" s="10" t="s">
        <v>28854</v>
      </c>
      <c r="O7825" s="389" t="s">
        <v>177</v>
      </c>
      <c r="P7825" s="386" t="s">
        <v>177</v>
      </c>
    </row>
    <row r="7826" spans="1:16" s="8" customFormat="1" ht="15" customHeight="1" x14ac:dyDescent="0.25">
      <c r="A7826" s="362" t="s">
        <v>27</v>
      </c>
      <c r="B7826" s="362" t="s">
        <v>22115</v>
      </c>
      <c r="C7826" s="340" t="s">
        <v>4062</v>
      </c>
      <c r="D7826" s="362" t="s">
        <v>4061</v>
      </c>
      <c r="E7826" s="362">
        <v>30</v>
      </c>
      <c r="F7826" s="364">
        <v>25772411</v>
      </c>
      <c r="G7826" s="363">
        <v>27257724110</v>
      </c>
      <c r="H7826" s="365">
        <v>28208</v>
      </c>
      <c r="I7826" s="388">
        <v>24</v>
      </c>
      <c r="J7826" s="378">
        <v>3</v>
      </c>
      <c r="K7826" s="381">
        <v>1977</v>
      </c>
      <c r="L7826" s="369">
        <f t="shared" ca="1" si="122"/>
        <v>47</v>
      </c>
      <c r="M7826" s="299" t="s">
        <v>20</v>
      </c>
      <c r="N7826" s="10" t="s">
        <v>28854</v>
      </c>
      <c r="O7826" s="389" t="s">
        <v>29321</v>
      </c>
      <c r="P7826" s="386">
        <v>44197</v>
      </c>
    </row>
    <row r="7827" spans="1:16" s="8" customFormat="1" ht="15" customHeight="1" x14ac:dyDescent="0.25">
      <c r="A7827" s="362" t="s">
        <v>161</v>
      </c>
      <c r="B7827" s="362" t="s">
        <v>22115</v>
      </c>
      <c r="C7827" s="340" t="s">
        <v>4057</v>
      </c>
      <c r="D7827" s="362" t="s">
        <v>4056</v>
      </c>
      <c r="E7827" s="362">
        <v>30</v>
      </c>
      <c r="F7827" s="364">
        <v>24573126</v>
      </c>
      <c r="G7827" s="363">
        <v>23245731264</v>
      </c>
      <c r="H7827" s="365">
        <v>27701</v>
      </c>
      <c r="I7827" s="388">
        <v>3</v>
      </c>
      <c r="J7827" s="378">
        <v>11</v>
      </c>
      <c r="K7827" s="381">
        <v>1975</v>
      </c>
      <c r="L7827" s="369">
        <f t="shared" ca="1" si="122"/>
        <v>48</v>
      </c>
      <c r="M7827" s="299" t="s">
        <v>20</v>
      </c>
      <c r="N7827" s="10" t="s">
        <v>28854</v>
      </c>
      <c r="O7827" s="389" t="s">
        <v>29331</v>
      </c>
      <c r="P7827" s="386">
        <v>43497</v>
      </c>
    </row>
    <row r="7828" spans="1:16" s="8" customFormat="1" ht="15" customHeight="1" x14ac:dyDescent="0.25">
      <c r="A7828" s="362" t="s">
        <v>59</v>
      </c>
      <c r="B7828" s="362" t="s">
        <v>22115</v>
      </c>
      <c r="C7828" s="340" t="s">
        <v>4055</v>
      </c>
      <c r="D7828" s="362" t="s">
        <v>4054</v>
      </c>
      <c r="E7828" s="362">
        <v>32</v>
      </c>
      <c r="F7828" s="364">
        <v>13719812</v>
      </c>
      <c r="G7828" s="363">
        <v>20137198127</v>
      </c>
      <c r="H7828" s="365">
        <v>21917</v>
      </c>
      <c r="I7828" s="388">
        <v>2</v>
      </c>
      <c r="J7828" s="378">
        <v>1</v>
      </c>
      <c r="K7828" s="381">
        <v>1960</v>
      </c>
      <c r="L7828" s="369">
        <f t="shared" ca="1" si="122"/>
        <v>64</v>
      </c>
      <c r="M7828" s="299" t="s">
        <v>20</v>
      </c>
      <c r="N7828" s="10" t="s">
        <v>40415</v>
      </c>
      <c r="O7828" s="389" t="s">
        <v>30747</v>
      </c>
      <c r="P7828" s="386">
        <v>41061</v>
      </c>
    </row>
    <row r="7829" spans="1:16" s="8" customFormat="1" ht="15" customHeight="1" x14ac:dyDescent="0.25">
      <c r="A7829" s="362" t="s">
        <v>889</v>
      </c>
      <c r="B7829" s="362" t="s">
        <v>22115</v>
      </c>
      <c r="C7829" s="340" t="s">
        <v>4053</v>
      </c>
      <c r="D7829" s="362" t="s">
        <v>4052</v>
      </c>
      <c r="E7829" s="362">
        <v>32</v>
      </c>
      <c r="F7829" s="364">
        <v>10027878</v>
      </c>
      <c r="G7829" s="363">
        <v>27100278788</v>
      </c>
      <c r="H7829" s="365">
        <v>18849</v>
      </c>
      <c r="I7829" s="388">
        <v>9</v>
      </c>
      <c r="J7829" s="378">
        <v>8</v>
      </c>
      <c r="K7829" s="381">
        <v>1951</v>
      </c>
      <c r="L7829" s="369">
        <f t="shared" ca="1" si="122"/>
        <v>72</v>
      </c>
      <c r="M7829" s="299" t="s">
        <v>20</v>
      </c>
      <c r="N7829" s="10" t="s">
        <v>28854</v>
      </c>
      <c r="O7829" s="389" t="s">
        <v>30747</v>
      </c>
      <c r="P7829" s="386">
        <v>41061</v>
      </c>
    </row>
    <row r="7830" spans="1:16" s="8" customFormat="1" ht="15" customHeight="1" x14ac:dyDescent="0.25">
      <c r="A7830" s="362" t="s">
        <v>23</v>
      </c>
      <c r="B7830" s="362" t="s">
        <v>22115</v>
      </c>
      <c r="C7830" s="340" t="s">
        <v>4051</v>
      </c>
      <c r="D7830" s="362" t="s">
        <v>4050</v>
      </c>
      <c r="E7830" s="362">
        <v>30</v>
      </c>
      <c r="F7830" s="364">
        <v>23881182</v>
      </c>
      <c r="G7830" s="363">
        <v>20238811822</v>
      </c>
      <c r="H7830" s="365">
        <v>27170</v>
      </c>
      <c r="I7830" s="388">
        <v>21</v>
      </c>
      <c r="J7830" s="378">
        <v>5</v>
      </c>
      <c r="K7830" s="381">
        <v>1974</v>
      </c>
      <c r="L7830" s="369">
        <f t="shared" ca="1" si="122"/>
        <v>49</v>
      </c>
      <c r="M7830" s="299" t="s">
        <v>20</v>
      </c>
      <c r="N7830" s="10" t="s">
        <v>40415</v>
      </c>
      <c r="O7830" s="389" t="s">
        <v>29321</v>
      </c>
      <c r="P7830" s="386">
        <v>44197</v>
      </c>
    </row>
    <row r="7831" spans="1:16" s="8" customFormat="1" ht="15" customHeight="1" x14ac:dyDescent="0.25">
      <c r="A7831" s="362" t="s">
        <v>59</v>
      </c>
      <c r="B7831" s="362" t="s">
        <v>22115</v>
      </c>
      <c r="C7831" s="340" t="s">
        <v>4047</v>
      </c>
      <c r="D7831" s="362" t="s">
        <v>4046</v>
      </c>
      <c r="E7831" s="362">
        <v>30</v>
      </c>
      <c r="F7831" s="364">
        <v>14227108</v>
      </c>
      <c r="G7831" s="363">
        <v>20142271088</v>
      </c>
      <c r="H7831" s="365">
        <v>21963</v>
      </c>
      <c r="I7831" s="388">
        <v>17</v>
      </c>
      <c r="J7831" s="378">
        <v>2</v>
      </c>
      <c r="K7831" s="381">
        <v>1960</v>
      </c>
      <c r="L7831" s="369">
        <f t="shared" ca="1" si="122"/>
        <v>64</v>
      </c>
      <c r="M7831" s="299" t="s">
        <v>20</v>
      </c>
      <c r="N7831" s="10" t="s">
        <v>40415</v>
      </c>
      <c r="O7831" s="389" t="s">
        <v>29329</v>
      </c>
      <c r="P7831" s="386">
        <v>43831</v>
      </c>
    </row>
    <row r="7832" spans="1:16" s="8" customFormat="1" ht="15" customHeight="1" x14ac:dyDescent="0.25">
      <c r="A7832" s="362" t="s">
        <v>27</v>
      </c>
      <c r="B7832" s="362" t="s">
        <v>22115</v>
      </c>
      <c r="C7832" s="340" t="s">
        <v>4045</v>
      </c>
      <c r="D7832" s="362" t="s">
        <v>4044</v>
      </c>
      <c r="E7832" s="362">
        <v>32</v>
      </c>
      <c r="F7832" s="364">
        <v>21104424</v>
      </c>
      <c r="G7832" s="363">
        <v>27211044247</v>
      </c>
      <c r="H7832" s="365">
        <v>25473</v>
      </c>
      <c r="I7832" s="388">
        <v>27</v>
      </c>
      <c r="J7832" s="378">
        <v>9</v>
      </c>
      <c r="K7832" s="381">
        <v>1969</v>
      </c>
      <c r="L7832" s="369">
        <f t="shared" ca="1" si="122"/>
        <v>54</v>
      </c>
      <c r="M7832" s="299" t="s">
        <v>20</v>
      </c>
      <c r="N7832" s="10" t="s">
        <v>28854</v>
      </c>
      <c r="O7832" s="389" t="s">
        <v>35851</v>
      </c>
      <c r="P7832" s="386">
        <v>42129</v>
      </c>
    </row>
    <row r="7833" spans="1:16" s="8" customFormat="1" ht="15" customHeight="1" x14ac:dyDescent="0.25">
      <c r="A7833" s="362" t="s">
        <v>23</v>
      </c>
      <c r="B7833" s="362" t="s">
        <v>22115</v>
      </c>
      <c r="C7833" s="340" t="s">
        <v>4038</v>
      </c>
      <c r="D7833" s="362" t="s">
        <v>4037</v>
      </c>
      <c r="E7833" s="362">
        <v>32</v>
      </c>
      <c r="F7833" s="364">
        <v>7795954</v>
      </c>
      <c r="G7833" s="363">
        <v>20077959549</v>
      </c>
      <c r="H7833" s="365">
        <v>17655</v>
      </c>
      <c r="I7833" s="388">
        <v>2</v>
      </c>
      <c r="J7833" s="378">
        <v>5</v>
      </c>
      <c r="K7833" s="381">
        <v>1948</v>
      </c>
      <c r="L7833" s="369">
        <f t="shared" ca="1" si="122"/>
        <v>75</v>
      </c>
      <c r="M7833" s="299" t="s">
        <v>20</v>
      </c>
      <c r="N7833" s="10" t="s">
        <v>40415</v>
      </c>
      <c r="O7833" s="389" t="s">
        <v>30742</v>
      </c>
      <c r="P7833" s="386">
        <v>41426</v>
      </c>
    </row>
    <row r="7834" spans="1:16" s="8" customFormat="1" ht="15" customHeight="1" x14ac:dyDescent="0.25">
      <c r="A7834" s="362" t="s">
        <v>800</v>
      </c>
      <c r="B7834" s="362" t="s">
        <v>22115</v>
      </c>
      <c r="C7834" s="340" t="s">
        <v>4036</v>
      </c>
      <c r="D7834" s="362" t="s">
        <v>4035</v>
      </c>
      <c r="E7834" s="362">
        <v>30</v>
      </c>
      <c r="F7834" s="364">
        <v>26329350</v>
      </c>
      <c r="G7834" s="363">
        <v>23263293509</v>
      </c>
      <c r="H7834" s="365">
        <v>28447</v>
      </c>
      <c r="I7834" s="388">
        <v>18</v>
      </c>
      <c r="J7834" s="378">
        <v>11</v>
      </c>
      <c r="K7834" s="381">
        <v>1977</v>
      </c>
      <c r="L7834" s="369">
        <f t="shared" ca="1" si="122"/>
        <v>46</v>
      </c>
      <c r="M7834" s="299" t="s">
        <v>20</v>
      </c>
      <c r="N7834" s="10" t="s">
        <v>40415</v>
      </c>
      <c r="O7834" s="389" t="s">
        <v>29321</v>
      </c>
      <c r="P7834" s="386">
        <v>44197</v>
      </c>
    </row>
    <row r="7835" spans="1:16" s="8" customFormat="1" ht="15" customHeight="1" x14ac:dyDescent="0.25">
      <c r="A7835" s="362" t="s">
        <v>27</v>
      </c>
      <c r="B7835" s="362" t="s">
        <v>22115</v>
      </c>
      <c r="C7835" s="340" t="s">
        <v>4033</v>
      </c>
      <c r="D7835" s="362" t="s">
        <v>4032</v>
      </c>
      <c r="E7835" s="362">
        <v>30</v>
      </c>
      <c r="F7835" s="364">
        <v>22888100</v>
      </c>
      <c r="G7835" s="363">
        <v>20228881008</v>
      </c>
      <c r="H7835" s="365">
        <v>26793</v>
      </c>
      <c r="I7835" s="388">
        <v>9</v>
      </c>
      <c r="J7835" s="378">
        <v>5</v>
      </c>
      <c r="K7835" s="381">
        <v>1973</v>
      </c>
      <c r="L7835" s="369">
        <f t="shared" ca="1" si="122"/>
        <v>50</v>
      </c>
      <c r="M7835" s="299" t="s">
        <v>20</v>
      </c>
      <c r="N7835" s="10" t="s">
        <v>40415</v>
      </c>
      <c r="O7835" s="389" t="s">
        <v>29314</v>
      </c>
      <c r="P7835" s="386">
        <v>43952</v>
      </c>
    </row>
    <row r="7836" spans="1:16" s="8" customFormat="1" ht="15" customHeight="1" x14ac:dyDescent="0.25">
      <c r="A7836" s="362">
        <v>24</v>
      </c>
      <c r="B7836" s="362" t="s">
        <v>22115</v>
      </c>
      <c r="C7836" s="340" t="s">
        <v>31421</v>
      </c>
      <c r="D7836" s="362" t="s">
        <v>8437</v>
      </c>
      <c r="E7836" s="362">
        <v>30</v>
      </c>
      <c r="F7836" s="364">
        <v>24710531</v>
      </c>
      <c r="G7836" s="363">
        <v>20247105310</v>
      </c>
      <c r="H7836" s="365">
        <v>27588</v>
      </c>
      <c r="I7836" s="388">
        <v>13</v>
      </c>
      <c r="J7836" s="378">
        <v>7</v>
      </c>
      <c r="K7836" s="381">
        <v>1975</v>
      </c>
      <c r="L7836" s="369">
        <f t="shared" ca="1" si="122"/>
        <v>48</v>
      </c>
      <c r="M7836" s="299" t="s">
        <v>20</v>
      </c>
      <c r="N7836" s="10" t="s">
        <v>40415</v>
      </c>
      <c r="O7836" s="389" t="s">
        <v>31910</v>
      </c>
      <c r="P7836" s="386">
        <v>44562</v>
      </c>
    </row>
    <row r="7837" spans="1:16" s="8" customFormat="1" ht="15" customHeight="1" x14ac:dyDescent="0.25">
      <c r="A7837" s="362">
        <v>24</v>
      </c>
      <c r="B7837" s="362" t="s">
        <v>22115</v>
      </c>
      <c r="C7837" s="340" t="s">
        <v>31422</v>
      </c>
      <c r="D7837" s="362" t="s">
        <v>31596</v>
      </c>
      <c r="E7837" s="362">
        <v>30</v>
      </c>
      <c r="F7837" s="364">
        <v>18240921</v>
      </c>
      <c r="G7837" s="363">
        <v>23182409219</v>
      </c>
      <c r="H7837" s="365">
        <v>24700</v>
      </c>
      <c r="I7837" s="388">
        <v>16</v>
      </c>
      <c r="J7837" s="378">
        <v>8</v>
      </c>
      <c r="K7837" s="381">
        <v>1967</v>
      </c>
      <c r="L7837" s="369">
        <f t="shared" ca="1" si="122"/>
        <v>56</v>
      </c>
      <c r="M7837" s="299" t="s">
        <v>20</v>
      </c>
      <c r="N7837" s="10" t="s">
        <v>40415</v>
      </c>
      <c r="O7837" s="389" t="s">
        <v>31910</v>
      </c>
      <c r="P7837" s="386">
        <v>44562</v>
      </c>
    </row>
    <row r="7838" spans="1:16" s="8" customFormat="1" ht="15" customHeight="1" x14ac:dyDescent="0.25">
      <c r="A7838" s="362" t="s">
        <v>27</v>
      </c>
      <c r="B7838" s="362" t="s">
        <v>22115</v>
      </c>
      <c r="C7838" s="340" t="s">
        <v>4029</v>
      </c>
      <c r="D7838" s="362" t="s">
        <v>4028</v>
      </c>
      <c r="E7838" s="362">
        <v>31</v>
      </c>
      <c r="F7838" s="364">
        <v>17199205</v>
      </c>
      <c r="G7838" s="363">
        <v>20171992053</v>
      </c>
      <c r="H7838" s="365">
        <v>23495</v>
      </c>
      <c r="I7838" s="388">
        <v>28</v>
      </c>
      <c r="J7838" s="378">
        <v>4</v>
      </c>
      <c r="K7838" s="381">
        <v>1964</v>
      </c>
      <c r="L7838" s="369">
        <f t="shared" ca="1" si="122"/>
        <v>59</v>
      </c>
      <c r="M7838" s="299" t="s">
        <v>20</v>
      </c>
      <c r="N7838" s="10" t="s">
        <v>40415</v>
      </c>
      <c r="O7838" s="389" t="s">
        <v>30832</v>
      </c>
      <c r="P7838" s="386">
        <v>42583</v>
      </c>
    </row>
    <row r="7839" spans="1:16" s="8" customFormat="1" ht="15" customHeight="1" x14ac:dyDescent="0.25">
      <c r="A7839" s="362" t="s">
        <v>800</v>
      </c>
      <c r="B7839" s="362" t="s">
        <v>22115</v>
      </c>
      <c r="C7839" s="340" t="s">
        <v>4027</v>
      </c>
      <c r="D7839" s="362" t="s">
        <v>4026</v>
      </c>
      <c r="E7839" s="362">
        <v>30</v>
      </c>
      <c r="F7839" s="364">
        <v>22986860</v>
      </c>
      <c r="G7839" s="363">
        <v>20229868609</v>
      </c>
      <c r="H7839" s="365">
        <v>26543</v>
      </c>
      <c r="I7839" s="388">
        <v>1</v>
      </c>
      <c r="J7839" s="378">
        <v>9</v>
      </c>
      <c r="K7839" s="381">
        <v>1972</v>
      </c>
      <c r="L7839" s="369">
        <f t="shared" ca="1" si="122"/>
        <v>51</v>
      </c>
      <c r="M7839" s="299" t="s">
        <v>20</v>
      </c>
      <c r="N7839" s="10" t="s">
        <v>40415</v>
      </c>
      <c r="O7839" s="389" t="s">
        <v>29336</v>
      </c>
      <c r="P7839" s="386">
        <v>43557</v>
      </c>
    </row>
    <row r="7840" spans="1:16" s="8" customFormat="1" ht="15" customHeight="1" x14ac:dyDescent="0.25">
      <c r="A7840" s="362" t="s">
        <v>800</v>
      </c>
      <c r="B7840" s="362" t="s">
        <v>22115</v>
      </c>
      <c r="C7840" s="340" t="s">
        <v>4025</v>
      </c>
      <c r="D7840" s="362" t="s">
        <v>4024</v>
      </c>
      <c r="E7840" s="362">
        <v>30</v>
      </c>
      <c r="F7840" s="364">
        <v>23045894</v>
      </c>
      <c r="G7840" s="363">
        <v>20230458945</v>
      </c>
      <c r="H7840" s="365">
        <v>26825</v>
      </c>
      <c r="I7840" s="388">
        <v>10</v>
      </c>
      <c r="J7840" s="378">
        <v>6</v>
      </c>
      <c r="K7840" s="381">
        <v>1973</v>
      </c>
      <c r="L7840" s="369">
        <f t="shared" ca="1" si="122"/>
        <v>50</v>
      </c>
      <c r="M7840" s="299" t="s">
        <v>20</v>
      </c>
      <c r="N7840" s="10" t="s">
        <v>40415</v>
      </c>
      <c r="O7840" s="389" t="s">
        <v>29359</v>
      </c>
      <c r="P7840" s="386">
        <v>44378</v>
      </c>
    </row>
    <row r="7841" spans="1:16" s="8" customFormat="1" ht="15" customHeight="1" x14ac:dyDescent="0.25">
      <c r="A7841" s="362" t="s">
        <v>800</v>
      </c>
      <c r="B7841" s="362" t="s">
        <v>22115</v>
      </c>
      <c r="C7841" s="340" t="s">
        <v>4020</v>
      </c>
      <c r="D7841" s="362" t="s">
        <v>4019</v>
      </c>
      <c r="E7841" s="362">
        <v>30</v>
      </c>
      <c r="F7841" s="364">
        <v>25056244</v>
      </c>
      <c r="G7841" s="363">
        <v>20250562447</v>
      </c>
      <c r="H7841" s="365">
        <v>27733</v>
      </c>
      <c r="I7841" s="388">
        <v>5</v>
      </c>
      <c r="J7841" s="378">
        <v>12</v>
      </c>
      <c r="K7841" s="381">
        <v>1975</v>
      </c>
      <c r="L7841" s="369">
        <f t="shared" ca="1" si="122"/>
        <v>48</v>
      </c>
      <c r="M7841" s="299" t="s">
        <v>20</v>
      </c>
      <c r="N7841" s="10" t="s">
        <v>40415</v>
      </c>
      <c r="O7841" s="389" t="s">
        <v>29322</v>
      </c>
      <c r="P7841" s="386">
        <v>44348</v>
      </c>
    </row>
    <row r="7842" spans="1:16" s="8" customFormat="1" ht="15" customHeight="1" x14ac:dyDescent="0.25">
      <c r="A7842" s="362" t="s">
        <v>27</v>
      </c>
      <c r="B7842" s="362" t="s">
        <v>22115</v>
      </c>
      <c r="C7842" s="340" t="s">
        <v>31423</v>
      </c>
      <c r="D7842" s="362" t="s">
        <v>31597</v>
      </c>
      <c r="E7842" s="362">
        <v>30</v>
      </c>
      <c r="F7842" s="364">
        <v>24896620</v>
      </c>
      <c r="G7842" s="363">
        <v>20248966204</v>
      </c>
      <c r="H7842" s="365">
        <v>27782</v>
      </c>
      <c r="I7842" s="388">
        <v>23</v>
      </c>
      <c r="J7842" s="378">
        <v>1</v>
      </c>
      <c r="K7842" s="381">
        <v>1976</v>
      </c>
      <c r="L7842" s="369">
        <f t="shared" ca="1" si="122"/>
        <v>48</v>
      </c>
      <c r="M7842" s="299" t="s">
        <v>20</v>
      </c>
      <c r="N7842" s="10" t="s">
        <v>40415</v>
      </c>
      <c r="O7842" s="389" t="s">
        <v>31910</v>
      </c>
      <c r="P7842" s="386">
        <v>44562</v>
      </c>
    </row>
    <row r="7843" spans="1:16" s="8" customFormat="1" ht="15" customHeight="1" x14ac:dyDescent="0.25">
      <c r="A7843" s="362" t="s">
        <v>800</v>
      </c>
      <c r="B7843" s="362" t="s">
        <v>22115</v>
      </c>
      <c r="C7843" s="340" t="s">
        <v>4014</v>
      </c>
      <c r="D7843" s="362" t="s">
        <v>4013</v>
      </c>
      <c r="E7843" s="362">
        <v>30</v>
      </c>
      <c r="F7843" s="364">
        <v>25131646</v>
      </c>
      <c r="G7843" s="363">
        <v>20251316466</v>
      </c>
      <c r="H7843" s="365">
        <v>27779</v>
      </c>
      <c r="I7843" s="388">
        <v>20</v>
      </c>
      <c r="J7843" s="378">
        <v>1</v>
      </c>
      <c r="K7843" s="381">
        <v>1976</v>
      </c>
      <c r="L7843" s="369">
        <f t="shared" ca="1" si="122"/>
        <v>48</v>
      </c>
      <c r="M7843" s="299" t="s">
        <v>20</v>
      </c>
      <c r="N7843" s="10" t="s">
        <v>40415</v>
      </c>
      <c r="O7843" s="389" t="s">
        <v>29327</v>
      </c>
      <c r="P7843" s="386">
        <v>43983</v>
      </c>
    </row>
    <row r="7844" spans="1:16" s="8" customFormat="1" ht="15" customHeight="1" x14ac:dyDescent="0.25">
      <c r="A7844" s="362" t="s">
        <v>46</v>
      </c>
      <c r="B7844" s="362" t="s">
        <v>22115</v>
      </c>
      <c r="C7844" s="340" t="s">
        <v>37268</v>
      </c>
      <c r="D7844" s="362" t="s">
        <v>37269</v>
      </c>
      <c r="E7844" s="362">
        <v>30</v>
      </c>
      <c r="F7844" s="364">
        <v>24025517</v>
      </c>
      <c r="G7844" s="363">
        <v>20240255171</v>
      </c>
      <c r="H7844" s="365">
        <v>27275</v>
      </c>
      <c r="I7844" s="388">
        <v>3</v>
      </c>
      <c r="J7844" s="378">
        <v>9</v>
      </c>
      <c r="K7844" s="381">
        <v>1974</v>
      </c>
      <c r="L7844" s="369">
        <f t="shared" ca="1" si="122"/>
        <v>49</v>
      </c>
      <c r="M7844" s="299" t="s">
        <v>20</v>
      </c>
      <c r="N7844" s="10" t="s">
        <v>40415</v>
      </c>
      <c r="O7844" s="389" t="s">
        <v>37043</v>
      </c>
      <c r="P7844" s="386">
        <v>44927</v>
      </c>
    </row>
    <row r="7845" spans="1:16" s="8" customFormat="1" ht="15" customHeight="1" x14ac:dyDescent="0.25">
      <c r="A7845" s="362" t="s">
        <v>800</v>
      </c>
      <c r="B7845" s="362" t="s">
        <v>22115</v>
      </c>
      <c r="C7845" s="340" t="s">
        <v>4010</v>
      </c>
      <c r="D7845" s="362" t="s">
        <v>4009</v>
      </c>
      <c r="E7845" s="362">
        <v>30</v>
      </c>
      <c r="F7845" s="364">
        <v>24448299</v>
      </c>
      <c r="G7845" s="363">
        <v>20244482997</v>
      </c>
      <c r="H7845" s="365">
        <v>27457</v>
      </c>
      <c r="I7845" s="388">
        <v>4</v>
      </c>
      <c r="J7845" s="378">
        <v>3</v>
      </c>
      <c r="K7845" s="381">
        <v>1975</v>
      </c>
      <c r="L7845" s="369">
        <f t="shared" ca="1" si="122"/>
        <v>49</v>
      </c>
      <c r="M7845" s="299" t="s">
        <v>20</v>
      </c>
      <c r="N7845" s="10" t="s">
        <v>40415</v>
      </c>
      <c r="O7845" s="389" t="s">
        <v>29327</v>
      </c>
      <c r="P7845" s="386">
        <v>43983</v>
      </c>
    </row>
    <row r="7846" spans="1:16" s="8" customFormat="1" ht="15" customHeight="1" x14ac:dyDescent="0.25">
      <c r="A7846" s="362" t="s">
        <v>889</v>
      </c>
      <c r="B7846" s="362" t="s">
        <v>22115</v>
      </c>
      <c r="C7846" s="340" t="s">
        <v>4005</v>
      </c>
      <c r="D7846" s="362" t="s">
        <v>4004</v>
      </c>
      <c r="E7846" s="362">
        <v>30</v>
      </c>
      <c r="F7846" s="364">
        <v>18214140</v>
      </c>
      <c r="G7846" s="363">
        <v>20182141403</v>
      </c>
      <c r="H7846" s="365">
        <v>24692</v>
      </c>
      <c r="I7846" s="388">
        <v>8</v>
      </c>
      <c r="J7846" s="378">
        <v>8</v>
      </c>
      <c r="K7846" s="381">
        <v>1967</v>
      </c>
      <c r="L7846" s="369">
        <f t="shared" ca="1" si="122"/>
        <v>56</v>
      </c>
      <c r="M7846" s="299" t="s">
        <v>20</v>
      </c>
      <c r="N7846" s="10" t="s">
        <v>40415</v>
      </c>
      <c r="O7846" s="389" t="s">
        <v>29349</v>
      </c>
      <c r="P7846" s="386">
        <v>44075</v>
      </c>
    </row>
    <row r="7847" spans="1:16" s="8" customFormat="1" ht="15" customHeight="1" x14ac:dyDescent="0.25">
      <c r="A7847" s="362" t="s">
        <v>800</v>
      </c>
      <c r="B7847" s="362" t="s">
        <v>22115</v>
      </c>
      <c r="C7847" s="340" t="s">
        <v>4000</v>
      </c>
      <c r="D7847" s="362" t="s">
        <v>3999</v>
      </c>
      <c r="E7847" s="362">
        <v>30</v>
      </c>
      <c r="F7847" s="364">
        <v>22907096</v>
      </c>
      <c r="G7847" s="363">
        <v>20229070968</v>
      </c>
      <c r="H7847" s="365">
        <v>26549</v>
      </c>
      <c r="I7847" s="388">
        <v>7</v>
      </c>
      <c r="J7847" s="378">
        <v>9</v>
      </c>
      <c r="K7847" s="381">
        <v>1972</v>
      </c>
      <c r="L7847" s="369">
        <f t="shared" ca="1" si="122"/>
        <v>51</v>
      </c>
      <c r="M7847" s="299" t="s">
        <v>20</v>
      </c>
      <c r="N7847" s="10" t="s">
        <v>40415</v>
      </c>
      <c r="O7847" s="389" t="s">
        <v>29339</v>
      </c>
      <c r="P7847" s="386">
        <v>43586</v>
      </c>
    </row>
    <row r="7848" spans="1:16" s="8" customFormat="1" ht="15" customHeight="1" x14ac:dyDescent="0.25">
      <c r="A7848" s="362" t="s">
        <v>46</v>
      </c>
      <c r="B7848" s="362" t="s">
        <v>22115</v>
      </c>
      <c r="C7848" s="340" t="s">
        <v>3998</v>
      </c>
      <c r="D7848" s="362" t="s">
        <v>3997</v>
      </c>
      <c r="E7848" s="362">
        <v>30</v>
      </c>
      <c r="F7848" s="364">
        <v>24366385</v>
      </c>
      <c r="G7848" s="363">
        <v>20243663858</v>
      </c>
      <c r="H7848" s="365">
        <v>27417</v>
      </c>
      <c r="I7848" s="388">
        <v>23</v>
      </c>
      <c r="J7848" s="378">
        <v>1</v>
      </c>
      <c r="K7848" s="381">
        <v>1975</v>
      </c>
      <c r="L7848" s="369">
        <f t="shared" ca="1" si="122"/>
        <v>49</v>
      </c>
      <c r="M7848" s="299" t="s">
        <v>20</v>
      </c>
      <c r="N7848" s="10" t="s">
        <v>40415</v>
      </c>
      <c r="O7848" s="389" t="s">
        <v>29319</v>
      </c>
      <c r="P7848" s="386">
        <v>43647</v>
      </c>
    </row>
    <row r="7849" spans="1:16" s="8" customFormat="1" ht="15" customHeight="1" x14ac:dyDescent="0.25">
      <c r="A7849" s="362">
        <v>24</v>
      </c>
      <c r="B7849" s="362" t="s">
        <v>22115</v>
      </c>
      <c r="C7849" s="340" t="s">
        <v>31424</v>
      </c>
      <c r="D7849" s="362" t="s">
        <v>31598</v>
      </c>
      <c r="E7849" s="362">
        <v>30</v>
      </c>
      <c r="F7849" s="364">
        <v>22676598</v>
      </c>
      <c r="G7849" s="363">
        <v>20226765981</v>
      </c>
      <c r="H7849" s="365">
        <v>26579</v>
      </c>
      <c r="I7849" s="388">
        <v>7</v>
      </c>
      <c r="J7849" s="378">
        <v>10</v>
      </c>
      <c r="K7849" s="381">
        <v>1972</v>
      </c>
      <c r="L7849" s="369">
        <f t="shared" ca="1" si="122"/>
        <v>51</v>
      </c>
      <c r="M7849" s="299" t="s">
        <v>20</v>
      </c>
      <c r="N7849" s="10" t="s">
        <v>40415</v>
      </c>
      <c r="O7849" s="389" t="s">
        <v>31910</v>
      </c>
      <c r="P7849" s="386">
        <v>44562</v>
      </c>
    </row>
    <row r="7850" spans="1:16" s="8" customFormat="1" ht="15" customHeight="1" x14ac:dyDescent="0.25">
      <c r="A7850" s="362" t="s">
        <v>27</v>
      </c>
      <c r="B7850" s="362" t="s">
        <v>22115</v>
      </c>
      <c r="C7850" s="340" t="s">
        <v>3996</v>
      </c>
      <c r="D7850" s="362" t="s">
        <v>3995</v>
      </c>
      <c r="E7850" s="362">
        <v>30</v>
      </c>
      <c r="F7850" s="364">
        <v>23299674</v>
      </c>
      <c r="G7850" s="363">
        <v>23232996749</v>
      </c>
      <c r="H7850" s="365">
        <v>26942</v>
      </c>
      <c r="I7850" s="388">
        <v>5</v>
      </c>
      <c r="J7850" s="378">
        <v>10</v>
      </c>
      <c r="K7850" s="381">
        <v>1973</v>
      </c>
      <c r="L7850" s="369">
        <f t="shared" ca="1" si="122"/>
        <v>50</v>
      </c>
      <c r="M7850" s="299" t="s">
        <v>20</v>
      </c>
      <c r="N7850" s="10" t="s">
        <v>40415</v>
      </c>
      <c r="O7850" s="389" t="s">
        <v>29345</v>
      </c>
      <c r="P7850" s="386">
        <v>43678</v>
      </c>
    </row>
    <row r="7851" spans="1:16" s="8" customFormat="1" ht="15" customHeight="1" x14ac:dyDescent="0.25">
      <c r="A7851" s="362" t="s">
        <v>23</v>
      </c>
      <c r="B7851" s="362" t="s">
        <v>22115</v>
      </c>
      <c r="C7851" s="340" t="s">
        <v>3994</v>
      </c>
      <c r="D7851" s="362" t="s">
        <v>3993</v>
      </c>
      <c r="E7851" s="362">
        <v>33</v>
      </c>
      <c r="F7851" s="364">
        <v>18354358</v>
      </c>
      <c r="G7851" s="363">
        <v>20183543580</v>
      </c>
      <c r="H7851" s="365">
        <v>24578</v>
      </c>
      <c r="I7851" s="388">
        <v>16</v>
      </c>
      <c r="J7851" s="378">
        <v>4</v>
      </c>
      <c r="K7851" s="381">
        <v>1967</v>
      </c>
      <c r="L7851" s="369">
        <f t="shared" ca="1" si="122"/>
        <v>57</v>
      </c>
      <c r="M7851" s="299" t="s">
        <v>20</v>
      </c>
      <c r="N7851" s="10" t="s">
        <v>40415</v>
      </c>
      <c r="O7851" s="389" t="s">
        <v>30747</v>
      </c>
      <c r="P7851" s="386">
        <v>41061</v>
      </c>
    </row>
    <row r="7852" spans="1:16" s="8" customFormat="1" ht="15" customHeight="1" x14ac:dyDescent="0.25">
      <c r="A7852" s="362" t="s">
        <v>27</v>
      </c>
      <c r="B7852" s="362" t="s">
        <v>22115</v>
      </c>
      <c r="C7852" s="340" t="s">
        <v>39242</v>
      </c>
      <c r="D7852" s="362" t="s">
        <v>39299</v>
      </c>
      <c r="E7852" s="362">
        <v>30</v>
      </c>
      <c r="F7852" s="364">
        <v>25695612</v>
      </c>
      <c r="G7852" s="363">
        <v>20256956129</v>
      </c>
      <c r="H7852" s="365">
        <v>28089</v>
      </c>
      <c r="I7852" s="388">
        <v>25</v>
      </c>
      <c r="J7852" s="378">
        <v>11</v>
      </c>
      <c r="K7852" s="381">
        <v>1976</v>
      </c>
      <c r="L7852" s="369">
        <f t="shared" ca="1" si="122"/>
        <v>47</v>
      </c>
      <c r="M7852" s="299" t="s">
        <v>20</v>
      </c>
      <c r="N7852" s="10" t="s">
        <v>40415</v>
      </c>
      <c r="O7852" s="389" t="s">
        <v>39123</v>
      </c>
      <c r="P7852" s="386">
        <v>45200</v>
      </c>
    </row>
    <row r="7853" spans="1:16" s="8" customFormat="1" ht="15" customHeight="1" x14ac:dyDescent="0.25">
      <c r="A7853" s="362" t="s">
        <v>800</v>
      </c>
      <c r="B7853" s="362" t="s">
        <v>22115</v>
      </c>
      <c r="C7853" s="340" t="s">
        <v>3992</v>
      </c>
      <c r="D7853" s="362" t="s">
        <v>3991</v>
      </c>
      <c r="E7853" s="362">
        <v>30</v>
      </c>
      <c r="F7853" s="364">
        <v>24366080</v>
      </c>
      <c r="G7853" s="363">
        <v>20243660808</v>
      </c>
      <c r="H7853" s="365">
        <v>27389</v>
      </c>
      <c r="I7853" s="388">
        <v>26</v>
      </c>
      <c r="J7853" s="378">
        <v>12</v>
      </c>
      <c r="K7853" s="381">
        <v>1974</v>
      </c>
      <c r="L7853" s="369">
        <f t="shared" ca="1" si="122"/>
        <v>49</v>
      </c>
      <c r="M7853" s="299" t="s">
        <v>20</v>
      </c>
      <c r="N7853" s="10" t="s">
        <v>40415</v>
      </c>
      <c r="O7853" s="389" t="s">
        <v>29322</v>
      </c>
      <c r="P7853" s="386">
        <v>44348</v>
      </c>
    </row>
    <row r="7854" spans="1:16" s="8" customFormat="1" ht="15" customHeight="1" x14ac:dyDescent="0.25">
      <c r="A7854" s="362" t="s">
        <v>27</v>
      </c>
      <c r="B7854" s="362" t="s">
        <v>22115</v>
      </c>
      <c r="C7854" s="340" t="s">
        <v>3987</v>
      </c>
      <c r="D7854" s="362" t="s">
        <v>3986</v>
      </c>
      <c r="E7854" s="362">
        <v>31</v>
      </c>
      <c r="F7854" s="364">
        <v>14199170</v>
      </c>
      <c r="G7854" s="363">
        <v>20141991702</v>
      </c>
      <c r="H7854" s="365">
        <v>22065</v>
      </c>
      <c r="I7854" s="388">
        <v>29</v>
      </c>
      <c r="J7854" s="378">
        <v>5</v>
      </c>
      <c r="K7854" s="381">
        <v>1960</v>
      </c>
      <c r="L7854" s="369">
        <f t="shared" ca="1" si="122"/>
        <v>63</v>
      </c>
      <c r="M7854" s="299" t="s">
        <v>20</v>
      </c>
      <c r="N7854" s="10" t="s">
        <v>40415</v>
      </c>
      <c r="O7854" s="389" t="s">
        <v>30738</v>
      </c>
      <c r="P7854" s="386">
        <v>42156</v>
      </c>
    </row>
    <row r="7855" spans="1:16" s="8" customFormat="1" ht="15" customHeight="1" x14ac:dyDescent="0.25">
      <c r="A7855" s="362" t="s">
        <v>27</v>
      </c>
      <c r="B7855" s="362" t="s">
        <v>22115</v>
      </c>
      <c r="C7855" s="340" t="s">
        <v>34137</v>
      </c>
      <c r="D7855" s="362" t="s">
        <v>34180</v>
      </c>
      <c r="E7855" s="362">
        <v>30</v>
      </c>
      <c r="F7855" s="364">
        <v>24905241</v>
      </c>
      <c r="G7855" s="363">
        <v>20249052419</v>
      </c>
      <c r="H7855" s="365">
        <v>27870</v>
      </c>
      <c r="I7855" s="388">
        <v>20</v>
      </c>
      <c r="J7855" s="378">
        <v>4</v>
      </c>
      <c r="K7855" s="381">
        <v>1976</v>
      </c>
      <c r="L7855" s="369">
        <f t="shared" ca="1" si="122"/>
        <v>48</v>
      </c>
      <c r="M7855" s="299" t="s">
        <v>20</v>
      </c>
      <c r="N7855" s="10" t="s">
        <v>40415</v>
      </c>
      <c r="O7855" s="389" t="s">
        <v>34034</v>
      </c>
      <c r="P7855" s="386">
        <v>44682</v>
      </c>
    </row>
    <row r="7856" spans="1:16" s="8" customFormat="1" ht="15" customHeight="1" x14ac:dyDescent="0.25">
      <c r="A7856" s="362">
        <v>24</v>
      </c>
      <c r="B7856" s="362" t="s">
        <v>22115</v>
      </c>
      <c r="C7856" s="340" t="s">
        <v>31425</v>
      </c>
      <c r="D7856" s="362" t="s">
        <v>31599</v>
      </c>
      <c r="E7856" s="362">
        <v>30</v>
      </c>
      <c r="F7856" s="364">
        <v>23341219</v>
      </c>
      <c r="G7856" s="363">
        <v>20233412199</v>
      </c>
      <c r="H7856" s="365">
        <v>26919</v>
      </c>
      <c r="I7856" s="388">
        <v>12</v>
      </c>
      <c r="J7856" s="378">
        <v>9</v>
      </c>
      <c r="K7856" s="381">
        <v>1973</v>
      </c>
      <c r="L7856" s="369">
        <f t="shared" ca="1" si="122"/>
        <v>50</v>
      </c>
      <c r="M7856" s="299" t="s">
        <v>20</v>
      </c>
      <c r="N7856" s="10" t="s">
        <v>40415</v>
      </c>
      <c r="O7856" s="389" t="s">
        <v>31910</v>
      </c>
      <c r="P7856" s="386">
        <v>44562</v>
      </c>
    </row>
    <row r="7857" spans="1:16" s="8" customFormat="1" ht="15" customHeight="1" x14ac:dyDescent="0.25">
      <c r="A7857" s="362" t="s">
        <v>46</v>
      </c>
      <c r="B7857" s="362" t="s">
        <v>22115</v>
      </c>
      <c r="C7857" s="340" t="s">
        <v>3985</v>
      </c>
      <c r="D7857" s="362" t="s">
        <v>3984</v>
      </c>
      <c r="E7857" s="362">
        <v>30</v>
      </c>
      <c r="F7857" s="364">
        <v>23524695</v>
      </c>
      <c r="G7857" s="363">
        <v>20235246954</v>
      </c>
      <c r="H7857" s="365">
        <v>27020</v>
      </c>
      <c r="I7857" s="388">
        <v>22</v>
      </c>
      <c r="J7857" s="378">
        <v>12</v>
      </c>
      <c r="K7857" s="381">
        <v>1973</v>
      </c>
      <c r="L7857" s="369">
        <f t="shared" ca="1" si="122"/>
        <v>50</v>
      </c>
      <c r="M7857" s="299" t="s">
        <v>20</v>
      </c>
      <c r="N7857" s="10" t="s">
        <v>40415</v>
      </c>
      <c r="O7857" s="389" t="s">
        <v>29321</v>
      </c>
      <c r="P7857" s="386">
        <v>44197</v>
      </c>
    </row>
    <row r="7858" spans="1:16" s="8" customFormat="1" ht="15" customHeight="1" x14ac:dyDescent="0.25">
      <c r="A7858" s="362" t="s">
        <v>2915</v>
      </c>
      <c r="B7858" s="362" t="s">
        <v>22115</v>
      </c>
      <c r="C7858" s="340" t="s">
        <v>3980</v>
      </c>
      <c r="D7858" s="362" t="s">
        <v>3979</v>
      </c>
      <c r="E7858" s="362">
        <v>30</v>
      </c>
      <c r="F7858" s="364">
        <v>23068654</v>
      </c>
      <c r="G7858" s="363">
        <v>20230686549</v>
      </c>
      <c r="H7858" s="365">
        <v>26646</v>
      </c>
      <c r="I7858" s="388">
        <v>13</v>
      </c>
      <c r="J7858" s="378">
        <v>12</v>
      </c>
      <c r="K7858" s="381">
        <v>1972</v>
      </c>
      <c r="L7858" s="369">
        <f t="shared" ca="1" si="122"/>
        <v>51</v>
      </c>
      <c r="M7858" s="299" t="s">
        <v>20</v>
      </c>
      <c r="N7858" s="10" t="s">
        <v>40415</v>
      </c>
      <c r="O7858" s="389" t="s">
        <v>29317</v>
      </c>
      <c r="P7858" s="386">
        <v>44044</v>
      </c>
    </row>
    <row r="7859" spans="1:16" s="8" customFormat="1" ht="15" customHeight="1" x14ac:dyDescent="0.25">
      <c r="A7859" s="362" t="s">
        <v>46</v>
      </c>
      <c r="B7859" s="362" t="s">
        <v>22115</v>
      </c>
      <c r="C7859" s="340" t="s">
        <v>3976</v>
      </c>
      <c r="D7859" s="362" t="s">
        <v>3975</v>
      </c>
      <c r="E7859" s="362">
        <v>30</v>
      </c>
      <c r="F7859" s="364">
        <v>23563762</v>
      </c>
      <c r="G7859" s="363">
        <v>20235637627</v>
      </c>
      <c r="H7859" s="365">
        <v>26984</v>
      </c>
      <c r="I7859" s="388">
        <v>16</v>
      </c>
      <c r="J7859" s="378">
        <v>11</v>
      </c>
      <c r="K7859" s="381">
        <v>1973</v>
      </c>
      <c r="L7859" s="369">
        <f t="shared" ca="1" si="122"/>
        <v>50</v>
      </c>
      <c r="M7859" s="299" t="s">
        <v>20</v>
      </c>
      <c r="N7859" s="10" t="s">
        <v>40415</v>
      </c>
      <c r="O7859" s="389" t="s">
        <v>29333</v>
      </c>
      <c r="P7859" s="386">
        <v>44228</v>
      </c>
    </row>
    <row r="7860" spans="1:16" s="8" customFormat="1" ht="15" customHeight="1" x14ac:dyDescent="0.25">
      <c r="A7860" s="362">
        <v>24</v>
      </c>
      <c r="B7860" s="362" t="s">
        <v>22115</v>
      </c>
      <c r="C7860" s="340" t="s">
        <v>31426</v>
      </c>
      <c r="D7860" s="362" t="s">
        <v>31600</v>
      </c>
      <c r="E7860" s="362">
        <v>30</v>
      </c>
      <c r="F7860" s="364">
        <v>24717740</v>
      </c>
      <c r="G7860" s="363">
        <v>20247177400</v>
      </c>
      <c r="H7860" s="365">
        <v>27634</v>
      </c>
      <c r="I7860" s="388">
        <v>28</v>
      </c>
      <c r="J7860" s="378">
        <v>8</v>
      </c>
      <c r="K7860" s="381">
        <v>1975</v>
      </c>
      <c r="L7860" s="369">
        <f t="shared" ca="1" si="122"/>
        <v>48</v>
      </c>
      <c r="M7860" s="299" t="s">
        <v>20</v>
      </c>
      <c r="N7860" s="10" t="s">
        <v>40415</v>
      </c>
      <c r="O7860" s="389" t="s">
        <v>31910</v>
      </c>
      <c r="P7860" s="386">
        <v>44562</v>
      </c>
    </row>
    <row r="7861" spans="1:16" s="8" customFormat="1" ht="15" customHeight="1" x14ac:dyDescent="0.25">
      <c r="A7861" s="362" t="s">
        <v>27</v>
      </c>
      <c r="B7861" s="362" t="s">
        <v>22115</v>
      </c>
      <c r="C7861" s="340" t="s">
        <v>3972</v>
      </c>
      <c r="D7861" s="362" t="s">
        <v>3971</v>
      </c>
      <c r="E7861" s="362">
        <v>30</v>
      </c>
      <c r="F7861" s="364">
        <v>27119512</v>
      </c>
      <c r="G7861" s="363">
        <v>20271195126</v>
      </c>
      <c r="H7861" s="365">
        <v>28866</v>
      </c>
      <c r="I7861" s="388">
        <v>11</v>
      </c>
      <c r="J7861" s="378">
        <v>1</v>
      </c>
      <c r="K7861" s="381">
        <v>1979</v>
      </c>
      <c r="L7861" s="369">
        <f t="shared" ca="1" si="122"/>
        <v>45</v>
      </c>
      <c r="M7861" s="299" t="s">
        <v>20</v>
      </c>
      <c r="N7861" s="10" t="s">
        <v>40415</v>
      </c>
      <c r="O7861" s="389" t="s">
        <v>29321</v>
      </c>
      <c r="P7861" s="386">
        <v>44197</v>
      </c>
    </row>
    <row r="7862" spans="1:16" s="8" customFormat="1" ht="15" customHeight="1" x14ac:dyDescent="0.25">
      <c r="A7862" s="362" t="s">
        <v>46</v>
      </c>
      <c r="B7862" s="362" t="s">
        <v>22115</v>
      </c>
      <c r="C7862" s="340" t="s">
        <v>31427</v>
      </c>
      <c r="D7862" s="362" t="s">
        <v>31601</v>
      </c>
      <c r="E7862" s="362">
        <v>30</v>
      </c>
      <c r="F7862" s="364">
        <v>23575359</v>
      </c>
      <c r="G7862" s="363">
        <v>20235753597</v>
      </c>
      <c r="H7862" s="365">
        <v>27013</v>
      </c>
      <c r="I7862" s="388">
        <v>15</v>
      </c>
      <c r="J7862" s="378">
        <v>12</v>
      </c>
      <c r="K7862" s="381">
        <v>1973</v>
      </c>
      <c r="L7862" s="369">
        <f t="shared" ca="1" si="122"/>
        <v>50</v>
      </c>
      <c r="M7862" s="299" t="s">
        <v>20</v>
      </c>
      <c r="N7862" s="10" t="s">
        <v>40415</v>
      </c>
      <c r="O7862" s="389" t="s">
        <v>31910</v>
      </c>
      <c r="P7862" s="386">
        <v>44562</v>
      </c>
    </row>
    <row r="7863" spans="1:16" s="8" customFormat="1" ht="15" customHeight="1" x14ac:dyDescent="0.25">
      <c r="A7863" s="362" t="s">
        <v>800</v>
      </c>
      <c r="B7863" s="362" t="s">
        <v>22115</v>
      </c>
      <c r="C7863" s="340" t="s">
        <v>3967</v>
      </c>
      <c r="D7863" s="362" t="s">
        <v>3966</v>
      </c>
      <c r="E7863" s="362">
        <v>31</v>
      </c>
      <c r="F7863" s="364">
        <v>24396598</v>
      </c>
      <c r="G7863" s="363">
        <v>20243965986</v>
      </c>
      <c r="H7863" s="365">
        <v>27411</v>
      </c>
      <c r="I7863" s="388">
        <v>17</v>
      </c>
      <c r="J7863" s="378">
        <v>1</v>
      </c>
      <c r="K7863" s="381">
        <v>1975</v>
      </c>
      <c r="L7863" s="369">
        <f t="shared" ca="1" si="122"/>
        <v>49</v>
      </c>
      <c r="M7863" s="299" t="s">
        <v>20</v>
      </c>
      <c r="N7863" s="10" t="s">
        <v>40415</v>
      </c>
      <c r="O7863" s="389" t="s">
        <v>29359</v>
      </c>
      <c r="P7863" s="386">
        <v>44378</v>
      </c>
    </row>
    <row r="7864" spans="1:16" s="8" customFormat="1" ht="15" customHeight="1" x14ac:dyDescent="0.25">
      <c r="A7864" s="362">
        <v>13</v>
      </c>
      <c r="B7864" s="362" t="s">
        <v>22115</v>
      </c>
      <c r="C7864" s="340" t="s">
        <v>31428</v>
      </c>
      <c r="D7864" s="362" t="s">
        <v>31602</v>
      </c>
      <c r="E7864" s="362">
        <v>30</v>
      </c>
      <c r="F7864" s="364">
        <v>23668398</v>
      </c>
      <c r="G7864" s="363">
        <v>20236683983</v>
      </c>
      <c r="H7864" s="365">
        <v>26986</v>
      </c>
      <c r="I7864" s="388">
        <v>18</v>
      </c>
      <c r="J7864" s="378">
        <v>11</v>
      </c>
      <c r="K7864" s="381">
        <v>1973</v>
      </c>
      <c r="L7864" s="369">
        <f t="shared" ca="1" si="122"/>
        <v>50</v>
      </c>
      <c r="M7864" s="299" t="s">
        <v>20</v>
      </c>
      <c r="N7864" s="10" t="s">
        <v>40415</v>
      </c>
      <c r="O7864" s="389" t="s">
        <v>31910</v>
      </c>
      <c r="P7864" s="386">
        <v>44562</v>
      </c>
    </row>
    <row r="7865" spans="1:16" s="8" customFormat="1" ht="15" customHeight="1" x14ac:dyDescent="0.25">
      <c r="A7865" s="362" t="s">
        <v>27</v>
      </c>
      <c r="B7865" s="362" t="s">
        <v>22115</v>
      </c>
      <c r="C7865" s="340" t="s">
        <v>40336</v>
      </c>
      <c r="D7865" s="362" t="s">
        <v>4042</v>
      </c>
      <c r="E7865" s="362">
        <v>30</v>
      </c>
      <c r="F7865" s="364">
        <v>23269890</v>
      </c>
      <c r="G7865" s="363">
        <v>20232698900</v>
      </c>
      <c r="H7865" s="365">
        <v>26845</v>
      </c>
      <c r="I7865" s="388">
        <v>30</v>
      </c>
      <c r="J7865" s="378">
        <v>6</v>
      </c>
      <c r="K7865" s="381">
        <v>1973</v>
      </c>
      <c r="L7865" s="369">
        <f t="shared" ca="1" si="122"/>
        <v>50</v>
      </c>
      <c r="M7865" s="299" t="s">
        <v>20</v>
      </c>
      <c r="N7865" s="10" t="s">
        <v>40415</v>
      </c>
      <c r="O7865" s="389" t="s">
        <v>29333</v>
      </c>
      <c r="P7865" s="386">
        <v>44228</v>
      </c>
    </row>
    <row r="7866" spans="1:16" s="8" customFormat="1" ht="15" customHeight="1" x14ac:dyDescent="0.25">
      <c r="A7866" s="362">
        <v>24</v>
      </c>
      <c r="B7866" s="362" t="s">
        <v>22115</v>
      </c>
      <c r="C7866" s="340" t="s">
        <v>37101</v>
      </c>
      <c r="D7866" s="362" t="s">
        <v>37102</v>
      </c>
      <c r="E7866" s="362">
        <v>30</v>
      </c>
      <c r="F7866" s="364">
        <v>23771992</v>
      </c>
      <c r="G7866" s="363">
        <v>20237719922</v>
      </c>
      <c r="H7866" s="365">
        <v>27136</v>
      </c>
      <c r="I7866" s="388">
        <v>17</v>
      </c>
      <c r="J7866" s="378">
        <v>4</v>
      </c>
      <c r="K7866" s="381" t="s">
        <v>40516</v>
      </c>
      <c r="L7866" s="369">
        <f t="shared" ca="1" si="122"/>
        <v>50</v>
      </c>
      <c r="M7866" s="299" t="s">
        <v>20</v>
      </c>
      <c r="N7866" s="10" t="s">
        <v>40415</v>
      </c>
      <c r="O7866" s="389" t="s">
        <v>37043</v>
      </c>
      <c r="P7866" s="386">
        <v>44927</v>
      </c>
    </row>
    <row r="7867" spans="1:16" s="8" customFormat="1" ht="15" customHeight="1" x14ac:dyDescent="0.25">
      <c r="A7867" s="362">
        <v>24</v>
      </c>
      <c r="B7867" s="362" t="s">
        <v>22115</v>
      </c>
      <c r="C7867" s="340" t="s">
        <v>31429</v>
      </c>
      <c r="D7867" s="362" t="s">
        <v>31603</v>
      </c>
      <c r="E7867" s="362">
        <v>30</v>
      </c>
      <c r="F7867" s="364">
        <v>20378653</v>
      </c>
      <c r="G7867" s="363">
        <v>20203786531</v>
      </c>
      <c r="H7867" s="365">
        <v>25069</v>
      </c>
      <c r="I7867" s="388">
        <v>19</v>
      </c>
      <c r="J7867" s="378">
        <v>8</v>
      </c>
      <c r="K7867" s="381">
        <v>1968</v>
      </c>
      <c r="L7867" s="369">
        <f t="shared" ca="1" si="122"/>
        <v>55</v>
      </c>
      <c r="M7867" s="299" t="s">
        <v>20</v>
      </c>
      <c r="N7867" s="10" t="s">
        <v>40415</v>
      </c>
      <c r="O7867" s="389" t="s">
        <v>31910</v>
      </c>
      <c r="P7867" s="386">
        <v>44562</v>
      </c>
    </row>
    <row r="7868" spans="1:16" s="8" customFormat="1" ht="15" customHeight="1" x14ac:dyDescent="0.25">
      <c r="A7868" s="362" t="s">
        <v>46</v>
      </c>
      <c r="B7868" s="362" t="s">
        <v>22115</v>
      </c>
      <c r="C7868" s="340" t="s">
        <v>3963</v>
      </c>
      <c r="D7868" s="362" t="s">
        <v>3962</v>
      </c>
      <c r="E7868" s="362">
        <v>30</v>
      </c>
      <c r="F7868" s="364">
        <v>25477589</v>
      </c>
      <c r="G7868" s="363">
        <v>20254775895</v>
      </c>
      <c r="H7868" s="365">
        <v>28040</v>
      </c>
      <c r="I7868" s="388">
        <v>7</v>
      </c>
      <c r="J7868" s="378">
        <v>10</v>
      </c>
      <c r="K7868" s="381">
        <v>1976</v>
      </c>
      <c r="L7868" s="369">
        <f t="shared" ca="1" si="122"/>
        <v>47</v>
      </c>
      <c r="M7868" s="299" t="s">
        <v>20</v>
      </c>
      <c r="N7868" s="10" t="s">
        <v>40415</v>
      </c>
      <c r="O7868" s="389" t="s">
        <v>29314</v>
      </c>
      <c r="P7868" s="386">
        <v>43952</v>
      </c>
    </row>
    <row r="7869" spans="1:16" s="8" customFormat="1" ht="15" customHeight="1" x14ac:dyDescent="0.25">
      <c r="A7869" s="362" t="s">
        <v>27</v>
      </c>
      <c r="B7869" s="362" t="s">
        <v>22115</v>
      </c>
      <c r="C7869" s="340" t="s">
        <v>34659</v>
      </c>
      <c r="D7869" s="362" t="s">
        <v>34702</v>
      </c>
      <c r="E7869" s="362">
        <v>30</v>
      </c>
      <c r="F7869" s="364">
        <v>23992244</v>
      </c>
      <c r="G7869" s="363">
        <v>23239922449</v>
      </c>
      <c r="H7869" s="365">
        <v>27171</v>
      </c>
      <c r="I7869" s="388">
        <v>22</v>
      </c>
      <c r="J7869" s="378">
        <v>5</v>
      </c>
      <c r="K7869" s="381">
        <v>1974</v>
      </c>
      <c r="L7869" s="369">
        <f t="shared" ca="1" si="122"/>
        <v>49</v>
      </c>
      <c r="M7869" s="299" t="s">
        <v>20</v>
      </c>
      <c r="N7869" s="10" t="s">
        <v>40415</v>
      </c>
      <c r="O7869" s="389" t="s">
        <v>34541</v>
      </c>
      <c r="P7869" s="386">
        <v>44713</v>
      </c>
    </row>
    <row r="7870" spans="1:16" s="8" customFormat="1" ht="15" customHeight="1" x14ac:dyDescent="0.25">
      <c r="A7870" s="362" t="s">
        <v>800</v>
      </c>
      <c r="B7870" s="362" t="s">
        <v>22115</v>
      </c>
      <c r="C7870" s="340" t="s">
        <v>3957</v>
      </c>
      <c r="D7870" s="362" t="s">
        <v>3956</v>
      </c>
      <c r="E7870" s="362">
        <v>30</v>
      </c>
      <c r="F7870" s="364">
        <v>23300429</v>
      </c>
      <c r="G7870" s="363">
        <v>20233004295</v>
      </c>
      <c r="H7870" s="365">
        <v>26804</v>
      </c>
      <c r="I7870" s="388">
        <v>20</v>
      </c>
      <c r="J7870" s="378">
        <v>5</v>
      </c>
      <c r="K7870" s="381">
        <v>1973</v>
      </c>
      <c r="L7870" s="369">
        <f t="shared" ca="1" si="122"/>
        <v>50</v>
      </c>
      <c r="M7870" s="299" t="s">
        <v>20</v>
      </c>
      <c r="N7870" s="10" t="s">
        <v>40415</v>
      </c>
      <c r="O7870" s="389" t="s">
        <v>29333</v>
      </c>
      <c r="P7870" s="386">
        <v>44228</v>
      </c>
    </row>
    <row r="7871" spans="1:16" s="8" customFormat="1" ht="15" customHeight="1" x14ac:dyDescent="0.25">
      <c r="A7871" s="362" t="s">
        <v>46</v>
      </c>
      <c r="B7871" s="362" t="s">
        <v>22115</v>
      </c>
      <c r="C7871" s="340" t="s">
        <v>3952</v>
      </c>
      <c r="D7871" s="362" t="s">
        <v>3951</v>
      </c>
      <c r="E7871" s="362">
        <v>30</v>
      </c>
      <c r="F7871" s="364">
        <v>24717915</v>
      </c>
      <c r="G7871" s="363">
        <v>20247179152</v>
      </c>
      <c r="H7871" s="365">
        <v>27650</v>
      </c>
      <c r="I7871" s="388">
        <v>13</v>
      </c>
      <c r="J7871" s="378">
        <v>9</v>
      </c>
      <c r="K7871" s="381">
        <v>1975</v>
      </c>
      <c r="L7871" s="369">
        <f t="shared" ca="1" si="122"/>
        <v>48</v>
      </c>
      <c r="M7871" s="299" t="s">
        <v>20</v>
      </c>
      <c r="N7871" s="10" t="s">
        <v>40415</v>
      </c>
      <c r="O7871" s="389" t="s">
        <v>29332</v>
      </c>
      <c r="P7871" s="386">
        <v>43862</v>
      </c>
    </row>
    <row r="7872" spans="1:16" s="8" customFormat="1" ht="15" customHeight="1" x14ac:dyDescent="0.25">
      <c r="A7872" s="362" t="s">
        <v>46</v>
      </c>
      <c r="B7872" s="362" t="s">
        <v>22115</v>
      </c>
      <c r="C7872" s="340" t="s">
        <v>3950</v>
      </c>
      <c r="D7872" s="362" t="s">
        <v>3949</v>
      </c>
      <c r="E7872" s="362">
        <v>30</v>
      </c>
      <c r="F7872" s="364">
        <v>17824186</v>
      </c>
      <c r="G7872" s="363">
        <v>23178241869</v>
      </c>
      <c r="H7872" s="365">
        <v>24300</v>
      </c>
      <c r="I7872" s="388">
        <v>12</v>
      </c>
      <c r="J7872" s="378">
        <v>7</v>
      </c>
      <c r="K7872" s="381">
        <v>1966</v>
      </c>
      <c r="L7872" s="369">
        <f t="shared" ca="1" si="122"/>
        <v>57</v>
      </c>
      <c r="M7872" s="299" t="s">
        <v>20</v>
      </c>
      <c r="N7872" s="10" t="s">
        <v>40415</v>
      </c>
      <c r="O7872" s="389" t="s">
        <v>29314</v>
      </c>
      <c r="P7872" s="386">
        <v>43952</v>
      </c>
    </row>
    <row r="7873" spans="1:16" s="8" customFormat="1" ht="15" customHeight="1" x14ac:dyDescent="0.25">
      <c r="A7873" s="362" t="s">
        <v>27</v>
      </c>
      <c r="B7873" s="362" t="s">
        <v>22115</v>
      </c>
      <c r="C7873" s="340" t="s">
        <v>31430</v>
      </c>
      <c r="D7873" s="362" t="s">
        <v>31604</v>
      </c>
      <c r="E7873" s="362">
        <v>30</v>
      </c>
      <c r="F7873" s="364">
        <v>23692155</v>
      </c>
      <c r="G7873" s="363">
        <v>20236921558</v>
      </c>
      <c r="H7873" s="365">
        <v>27004</v>
      </c>
      <c r="I7873" s="388">
        <v>6</v>
      </c>
      <c r="J7873" s="378">
        <v>12</v>
      </c>
      <c r="K7873" s="381">
        <v>1973</v>
      </c>
      <c r="L7873" s="369">
        <f t="shared" ca="1" si="122"/>
        <v>50</v>
      </c>
      <c r="M7873" s="299" t="s">
        <v>20</v>
      </c>
      <c r="N7873" s="10" t="s">
        <v>40415</v>
      </c>
      <c r="O7873" s="389" t="s">
        <v>31910</v>
      </c>
      <c r="P7873" s="386">
        <v>44562</v>
      </c>
    </row>
    <row r="7874" spans="1:16" s="8" customFormat="1" ht="15" customHeight="1" x14ac:dyDescent="0.25">
      <c r="A7874" s="362" t="s">
        <v>27</v>
      </c>
      <c r="B7874" s="362" t="s">
        <v>22115</v>
      </c>
      <c r="C7874" s="340" t="s">
        <v>29408</v>
      </c>
      <c r="D7874" s="362" t="s">
        <v>29409</v>
      </c>
      <c r="E7874" s="362">
        <v>30</v>
      </c>
      <c r="F7874" s="364">
        <v>20014165</v>
      </c>
      <c r="G7874" s="363">
        <v>20200141653</v>
      </c>
      <c r="H7874" s="365">
        <v>24885</v>
      </c>
      <c r="I7874" s="388">
        <v>17</v>
      </c>
      <c r="J7874" s="378">
        <v>2</v>
      </c>
      <c r="K7874" s="381">
        <v>1968</v>
      </c>
      <c r="L7874" s="369">
        <f t="shared" ref="L7874:L7937" ca="1" si="123">DATEDIF(H7874,TODAY(),"Y")</f>
        <v>56</v>
      </c>
      <c r="M7874" s="299" t="s">
        <v>20</v>
      </c>
      <c r="N7874" s="10" t="s">
        <v>40415</v>
      </c>
      <c r="O7874" s="389" t="s">
        <v>29382</v>
      </c>
      <c r="P7874" s="386">
        <v>44440</v>
      </c>
    </row>
    <row r="7875" spans="1:16" s="8" customFormat="1" ht="15" customHeight="1" x14ac:dyDescent="0.25">
      <c r="A7875" s="362" t="s">
        <v>800</v>
      </c>
      <c r="B7875" s="362" t="s">
        <v>22115</v>
      </c>
      <c r="C7875" s="340" t="s">
        <v>3944</v>
      </c>
      <c r="D7875" s="362" t="s">
        <v>3943</v>
      </c>
      <c r="E7875" s="362">
        <v>31</v>
      </c>
      <c r="F7875" s="364">
        <v>20710930</v>
      </c>
      <c r="G7875" s="363">
        <v>20207109305</v>
      </c>
      <c r="H7875" s="365">
        <v>25157</v>
      </c>
      <c r="I7875" s="388">
        <v>15</v>
      </c>
      <c r="J7875" s="378">
        <v>11</v>
      </c>
      <c r="K7875" s="381">
        <v>1968</v>
      </c>
      <c r="L7875" s="369">
        <f t="shared" ca="1" si="123"/>
        <v>55</v>
      </c>
      <c r="M7875" s="299" t="s">
        <v>20</v>
      </c>
      <c r="N7875" s="10" t="s">
        <v>40415</v>
      </c>
      <c r="O7875" s="389" t="s">
        <v>35977</v>
      </c>
      <c r="P7875" s="386">
        <v>42767</v>
      </c>
    </row>
    <row r="7876" spans="1:16" s="8" customFormat="1" ht="15" customHeight="1" x14ac:dyDescent="0.25">
      <c r="A7876" s="362" t="s">
        <v>27</v>
      </c>
      <c r="B7876" s="362" t="s">
        <v>22115</v>
      </c>
      <c r="C7876" s="340" t="s">
        <v>3942</v>
      </c>
      <c r="D7876" s="362" t="s">
        <v>3941</v>
      </c>
      <c r="E7876" s="362">
        <v>30</v>
      </c>
      <c r="F7876" s="364">
        <v>23244819</v>
      </c>
      <c r="G7876" s="363">
        <v>23232448199</v>
      </c>
      <c r="H7876" s="365">
        <v>26814</v>
      </c>
      <c r="I7876" s="388">
        <v>30</v>
      </c>
      <c r="J7876" s="378">
        <v>5</v>
      </c>
      <c r="K7876" s="381">
        <v>1973</v>
      </c>
      <c r="L7876" s="369">
        <f t="shared" ca="1" si="123"/>
        <v>50</v>
      </c>
      <c r="M7876" s="299" t="s">
        <v>20</v>
      </c>
      <c r="N7876" s="10" t="s">
        <v>40415</v>
      </c>
      <c r="O7876" s="389" t="s">
        <v>29321</v>
      </c>
      <c r="P7876" s="386">
        <v>44197</v>
      </c>
    </row>
    <row r="7877" spans="1:16" s="8" customFormat="1" ht="15" customHeight="1" x14ac:dyDescent="0.25">
      <c r="A7877" s="362">
        <v>11</v>
      </c>
      <c r="B7877" s="362" t="s">
        <v>22115</v>
      </c>
      <c r="C7877" s="340" t="s">
        <v>29413</v>
      </c>
      <c r="D7877" s="362" t="s">
        <v>29414</v>
      </c>
      <c r="E7877" s="362">
        <v>30</v>
      </c>
      <c r="F7877" s="364">
        <v>24931593</v>
      </c>
      <c r="G7877" s="363">
        <v>20249315932</v>
      </c>
      <c r="H7877" s="365">
        <v>27911</v>
      </c>
      <c r="I7877" s="388">
        <v>31</v>
      </c>
      <c r="J7877" s="378">
        <v>5</v>
      </c>
      <c r="K7877" s="381">
        <v>1976</v>
      </c>
      <c r="L7877" s="369">
        <f t="shared" ca="1" si="123"/>
        <v>47</v>
      </c>
      <c r="M7877" s="299" t="s">
        <v>20</v>
      </c>
      <c r="N7877" s="10" t="s">
        <v>40415</v>
      </c>
      <c r="O7877" s="389" t="s">
        <v>29382</v>
      </c>
      <c r="P7877" s="386">
        <v>44440</v>
      </c>
    </row>
    <row r="7878" spans="1:16" s="8" customFormat="1" ht="15" customHeight="1" x14ac:dyDescent="0.25">
      <c r="A7878" s="362" t="s">
        <v>46</v>
      </c>
      <c r="B7878" s="362" t="s">
        <v>22115</v>
      </c>
      <c r="C7878" s="340" t="s">
        <v>3937</v>
      </c>
      <c r="D7878" s="362" t="s">
        <v>3936</v>
      </c>
      <c r="E7878" s="362">
        <v>30</v>
      </c>
      <c r="F7878" s="364">
        <v>24205122</v>
      </c>
      <c r="G7878" s="363">
        <v>20242051220</v>
      </c>
      <c r="H7878" s="365">
        <v>27298</v>
      </c>
      <c r="I7878" s="388">
        <v>26</v>
      </c>
      <c r="J7878" s="378">
        <v>9</v>
      </c>
      <c r="K7878" s="381">
        <v>1974</v>
      </c>
      <c r="L7878" s="369">
        <f t="shared" ca="1" si="123"/>
        <v>49</v>
      </c>
      <c r="M7878" s="299" t="s">
        <v>20</v>
      </c>
      <c r="N7878" s="10" t="s">
        <v>40415</v>
      </c>
      <c r="O7878" s="389" t="s">
        <v>29327</v>
      </c>
      <c r="P7878" s="386">
        <v>43983</v>
      </c>
    </row>
    <row r="7879" spans="1:16" s="8" customFormat="1" ht="15" customHeight="1" x14ac:dyDescent="0.25">
      <c r="A7879" s="362" t="s">
        <v>46</v>
      </c>
      <c r="B7879" s="362" t="s">
        <v>22115</v>
      </c>
      <c r="C7879" s="340" t="s">
        <v>29419</v>
      </c>
      <c r="D7879" s="362" t="s">
        <v>29420</v>
      </c>
      <c r="E7879" s="362">
        <v>30</v>
      </c>
      <c r="F7879" s="364">
        <v>24022414</v>
      </c>
      <c r="G7879" s="363">
        <v>20240224144</v>
      </c>
      <c r="H7879" s="365">
        <v>27250</v>
      </c>
      <c r="I7879" s="388">
        <v>9</v>
      </c>
      <c r="J7879" s="378">
        <v>8</v>
      </c>
      <c r="K7879" s="381">
        <v>1974</v>
      </c>
      <c r="L7879" s="369">
        <f t="shared" ca="1" si="123"/>
        <v>49</v>
      </c>
      <c r="M7879" s="299" t="s">
        <v>20</v>
      </c>
      <c r="N7879" s="10" t="s">
        <v>40415</v>
      </c>
      <c r="O7879" s="389" t="s">
        <v>29382</v>
      </c>
      <c r="P7879" s="386">
        <v>44440</v>
      </c>
    </row>
    <row r="7880" spans="1:16" s="8" customFormat="1" ht="15" customHeight="1" x14ac:dyDescent="0.25">
      <c r="A7880" s="362" t="s">
        <v>46</v>
      </c>
      <c r="B7880" s="362" t="s">
        <v>22115</v>
      </c>
      <c r="C7880" s="340" t="s">
        <v>3933</v>
      </c>
      <c r="D7880" s="362" t="s">
        <v>3932</v>
      </c>
      <c r="E7880" s="362">
        <v>30</v>
      </c>
      <c r="F7880" s="364">
        <v>20657156</v>
      </c>
      <c r="G7880" s="363">
        <v>20206571560</v>
      </c>
      <c r="H7880" s="365">
        <v>25242</v>
      </c>
      <c r="I7880" s="388">
        <v>8</v>
      </c>
      <c r="J7880" s="378">
        <v>2</v>
      </c>
      <c r="K7880" s="381">
        <v>1969</v>
      </c>
      <c r="L7880" s="369">
        <f t="shared" ca="1" si="123"/>
        <v>55</v>
      </c>
      <c r="M7880" s="299" t="s">
        <v>20</v>
      </c>
      <c r="N7880" s="10" t="s">
        <v>40415</v>
      </c>
      <c r="O7880" s="389" t="s">
        <v>29327</v>
      </c>
      <c r="P7880" s="386">
        <v>43983</v>
      </c>
    </row>
    <row r="7881" spans="1:16" s="8" customFormat="1" ht="15" customHeight="1" x14ac:dyDescent="0.25">
      <c r="A7881" s="362" t="s">
        <v>46</v>
      </c>
      <c r="B7881" s="362" t="s">
        <v>22115</v>
      </c>
      <c r="C7881" s="340" t="s">
        <v>3927</v>
      </c>
      <c r="D7881" s="362" t="s">
        <v>3926</v>
      </c>
      <c r="E7881" s="362">
        <v>30</v>
      </c>
      <c r="F7881" s="364">
        <v>21770210</v>
      </c>
      <c r="G7881" s="363">
        <v>20217702101</v>
      </c>
      <c r="H7881" s="365">
        <v>25797</v>
      </c>
      <c r="I7881" s="388">
        <v>17</v>
      </c>
      <c r="J7881" s="378">
        <v>8</v>
      </c>
      <c r="K7881" s="381">
        <v>1970</v>
      </c>
      <c r="L7881" s="369">
        <f t="shared" ca="1" si="123"/>
        <v>53</v>
      </c>
      <c r="M7881" s="299" t="s">
        <v>20</v>
      </c>
      <c r="N7881" s="10" t="s">
        <v>40415</v>
      </c>
      <c r="O7881" s="389" t="s">
        <v>29359</v>
      </c>
      <c r="P7881" s="386">
        <v>44378</v>
      </c>
    </row>
    <row r="7882" spans="1:16" s="8" customFormat="1" ht="15" customHeight="1" x14ac:dyDescent="0.25">
      <c r="A7882" s="362">
        <v>24</v>
      </c>
      <c r="B7882" s="362" t="s">
        <v>22115</v>
      </c>
      <c r="C7882" s="340" t="s">
        <v>31431</v>
      </c>
      <c r="D7882" s="362" t="s">
        <v>31605</v>
      </c>
      <c r="E7882" s="362">
        <v>30</v>
      </c>
      <c r="F7882" s="364">
        <v>26998029</v>
      </c>
      <c r="G7882" s="363">
        <v>20269980290</v>
      </c>
      <c r="H7882" s="365">
        <v>28801</v>
      </c>
      <c r="I7882" s="388">
        <v>7</v>
      </c>
      <c r="J7882" s="378">
        <v>11</v>
      </c>
      <c r="K7882" s="381">
        <v>1978</v>
      </c>
      <c r="L7882" s="369">
        <f t="shared" ca="1" si="123"/>
        <v>45</v>
      </c>
      <c r="M7882" s="299" t="s">
        <v>20</v>
      </c>
      <c r="N7882" s="10" t="s">
        <v>40415</v>
      </c>
      <c r="O7882" s="389" t="s">
        <v>31910</v>
      </c>
      <c r="P7882" s="386">
        <v>44562</v>
      </c>
    </row>
    <row r="7883" spans="1:16" s="8" customFormat="1" ht="15" customHeight="1" x14ac:dyDescent="0.25">
      <c r="A7883" s="362" t="s">
        <v>27</v>
      </c>
      <c r="B7883" s="362" t="s">
        <v>22115</v>
      </c>
      <c r="C7883" s="340" t="s">
        <v>3922</v>
      </c>
      <c r="D7883" s="362" t="s">
        <v>3921</v>
      </c>
      <c r="E7883" s="362">
        <v>30</v>
      </c>
      <c r="F7883" s="364">
        <v>21131114</v>
      </c>
      <c r="G7883" s="363">
        <v>20211311143</v>
      </c>
      <c r="H7883" s="365">
        <v>25509</v>
      </c>
      <c r="I7883" s="388">
        <v>2</v>
      </c>
      <c r="J7883" s="378">
        <v>11</v>
      </c>
      <c r="K7883" s="381">
        <v>1969</v>
      </c>
      <c r="L7883" s="369">
        <f t="shared" ca="1" si="123"/>
        <v>54</v>
      </c>
      <c r="M7883" s="299" t="s">
        <v>20</v>
      </c>
      <c r="N7883" s="10" t="s">
        <v>40415</v>
      </c>
      <c r="O7883" s="389" t="s">
        <v>29321</v>
      </c>
      <c r="P7883" s="386">
        <v>44197</v>
      </c>
    </row>
    <row r="7884" spans="1:16" s="8" customFormat="1" ht="15" customHeight="1" x14ac:dyDescent="0.25">
      <c r="A7884" s="362" t="s">
        <v>27</v>
      </c>
      <c r="B7884" s="362" t="s">
        <v>22115</v>
      </c>
      <c r="C7884" s="340" t="s">
        <v>3917</v>
      </c>
      <c r="D7884" s="362" t="s">
        <v>3916</v>
      </c>
      <c r="E7884" s="362">
        <v>30</v>
      </c>
      <c r="F7884" s="364">
        <v>24203320</v>
      </c>
      <c r="G7884" s="363">
        <v>20242033206</v>
      </c>
      <c r="H7884" s="365">
        <v>27332</v>
      </c>
      <c r="I7884" s="388">
        <v>30</v>
      </c>
      <c r="J7884" s="378">
        <v>10</v>
      </c>
      <c r="K7884" s="381">
        <v>1974</v>
      </c>
      <c r="L7884" s="369">
        <f t="shared" ca="1" si="123"/>
        <v>49</v>
      </c>
      <c r="M7884" s="299" t="s">
        <v>20</v>
      </c>
      <c r="N7884" s="10" t="s">
        <v>40415</v>
      </c>
      <c r="O7884" s="389" t="s">
        <v>29321</v>
      </c>
      <c r="P7884" s="386">
        <v>44197</v>
      </c>
    </row>
    <row r="7885" spans="1:16" s="8" customFormat="1" ht="15" customHeight="1" x14ac:dyDescent="0.25">
      <c r="A7885" s="362">
        <v>24</v>
      </c>
      <c r="B7885" s="362" t="s">
        <v>22115</v>
      </c>
      <c r="C7885" s="340" t="s">
        <v>3912</v>
      </c>
      <c r="D7885" s="362" t="s">
        <v>3911</v>
      </c>
      <c r="E7885" s="362">
        <v>30</v>
      </c>
      <c r="F7885" s="364">
        <v>17421473</v>
      </c>
      <c r="G7885" s="363">
        <v>20174214736</v>
      </c>
      <c r="H7885" s="365">
        <v>24008</v>
      </c>
      <c r="I7885" s="388">
        <v>23</v>
      </c>
      <c r="J7885" s="378">
        <v>9</v>
      </c>
      <c r="K7885" s="381">
        <v>1965</v>
      </c>
      <c r="L7885" s="369">
        <f t="shared" ca="1" si="123"/>
        <v>58</v>
      </c>
      <c r="M7885" s="299" t="s">
        <v>20</v>
      </c>
      <c r="N7885" s="10" t="s">
        <v>40415</v>
      </c>
      <c r="O7885" s="389" t="s">
        <v>29329</v>
      </c>
      <c r="P7885" s="386">
        <v>43831</v>
      </c>
    </row>
    <row r="7886" spans="1:16" s="8" customFormat="1" ht="15" customHeight="1" x14ac:dyDescent="0.25">
      <c r="A7886" s="362" t="s">
        <v>27</v>
      </c>
      <c r="B7886" s="362" t="s">
        <v>22115</v>
      </c>
      <c r="C7886" s="340" t="s">
        <v>31432</v>
      </c>
      <c r="D7886" s="362" t="s">
        <v>31606</v>
      </c>
      <c r="E7886" s="362">
        <v>30</v>
      </c>
      <c r="F7886" s="364">
        <v>25128706</v>
      </c>
      <c r="G7886" s="363">
        <v>20251287067</v>
      </c>
      <c r="H7886" s="365">
        <v>27785</v>
      </c>
      <c r="I7886" s="388">
        <v>26</v>
      </c>
      <c r="J7886" s="378">
        <v>1</v>
      </c>
      <c r="K7886" s="381">
        <v>1976</v>
      </c>
      <c r="L7886" s="369">
        <f t="shared" ca="1" si="123"/>
        <v>48</v>
      </c>
      <c r="M7886" s="299" t="s">
        <v>20</v>
      </c>
      <c r="N7886" s="10" t="s">
        <v>40415</v>
      </c>
      <c r="O7886" s="389" t="s">
        <v>31910</v>
      </c>
      <c r="P7886" s="386">
        <v>44562</v>
      </c>
    </row>
    <row r="7887" spans="1:16" s="8" customFormat="1" ht="15" customHeight="1" x14ac:dyDescent="0.25">
      <c r="A7887" s="362" t="s">
        <v>27</v>
      </c>
      <c r="B7887" s="362" t="s">
        <v>22115</v>
      </c>
      <c r="C7887" s="340" t="s">
        <v>3910</v>
      </c>
      <c r="D7887" s="362" t="s">
        <v>3909</v>
      </c>
      <c r="E7887" s="362">
        <v>30</v>
      </c>
      <c r="F7887" s="364">
        <v>22105339</v>
      </c>
      <c r="G7887" s="363">
        <v>20221053398</v>
      </c>
      <c r="H7887" s="365">
        <v>26097</v>
      </c>
      <c r="I7887" s="388">
        <v>13</v>
      </c>
      <c r="J7887" s="378">
        <v>6</v>
      </c>
      <c r="K7887" s="381">
        <v>1971</v>
      </c>
      <c r="L7887" s="369">
        <f t="shared" ca="1" si="123"/>
        <v>52</v>
      </c>
      <c r="M7887" s="299" t="s">
        <v>20</v>
      </c>
      <c r="N7887" s="10" t="s">
        <v>40415</v>
      </c>
      <c r="O7887" s="389" t="s">
        <v>29361</v>
      </c>
      <c r="P7887" s="386">
        <v>44317</v>
      </c>
    </row>
    <row r="7888" spans="1:16" s="8" customFormat="1" ht="15" customHeight="1" x14ac:dyDescent="0.25">
      <c r="A7888" s="362" t="s">
        <v>972</v>
      </c>
      <c r="B7888" s="362" t="s">
        <v>22115</v>
      </c>
      <c r="C7888" s="340" t="s">
        <v>29424</v>
      </c>
      <c r="D7888" s="362" t="s">
        <v>29425</v>
      </c>
      <c r="E7888" s="362">
        <v>30</v>
      </c>
      <c r="F7888" s="364">
        <v>25273957</v>
      </c>
      <c r="G7888" s="363">
        <v>20252739573</v>
      </c>
      <c r="H7888" s="365">
        <v>27978</v>
      </c>
      <c r="I7888" s="388">
        <v>6</v>
      </c>
      <c r="J7888" s="378">
        <v>8</v>
      </c>
      <c r="K7888" s="381">
        <v>1976</v>
      </c>
      <c r="L7888" s="369">
        <f t="shared" ca="1" si="123"/>
        <v>47</v>
      </c>
      <c r="M7888" s="299" t="s">
        <v>20</v>
      </c>
      <c r="N7888" s="10" t="s">
        <v>40415</v>
      </c>
      <c r="O7888" s="389" t="s">
        <v>29382</v>
      </c>
      <c r="P7888" s="386">
        <v>44440</v>
      </c>
    </row>
    <row r="7889" spans="1:16" s="8" customFormat="1" ht="15" customHeight="1" x14ac:dyDescent="0.25">
      <c r="A7889" s="362" t="s">
        <v>27</v>
      </c>
      <c r="B7889" s="362" t="s">
        <v>22115</v>
      </c>
      <c r="C7889" s="340" t="s">
        <v>3905</v>
      </c>
      <c r="D7889" s="362" t="s">
        <v>3904</v>
      </c>
      <c r="E7889" s="362">
        <v>30</v>
      </c>
      <c r="F7889" s="364">
        <v>23685628</v>
      </c>
      <c r="G7889" s="363">
        <v>20236856284</v>
      </c>
      <c r="H7889" s="365">
        <v>27160</v>
      </c>
      <c r="I7889" s="388">
        <v>11</v>
      </c>
      <c r="J7889" s="378">
        <v>5</v>
      </c>
      <c r="K7889" s="381">
        <v>1974</v>
      </c>
      <c r="L7889" s="369">
        <f t="shared" ca="1" si="123"/>
        <v>49</v>
      </c>
      <c r="M7889" s="299" t="s">
        <v>20</v>
      </c>
      <c r="N7889" s="10" t="s">
        <v>40415</v>
      </c>
      <c r="O7889" s="389" t="s">
        <v>29361</v>
      </c>
      <c r="P7889" s="386">
        <v>44317</v>
      </c>
    </row>
    <row r="7890" spans="1:16" s="8" customFormat="1" ht="15" customHeight="1" x14ac:dyDescent="0.25">
      <c r="A7890" s="362" t="s">
        <v>27</v>
      </c>
      <c r="B7890" s="362" t="s">
        <v>22115</v>
      </c>
      <c r="C7890" s="340" t="s">
        <v>31433</v>
      </c>
      <c r="D7890" s="362" t="s">
        <v>31607</v>
      </c>
      <c r="E7890" s="362">
        <v>30</v>
      </c>
      <c r="F7890" s="364">
        <v>25072282</v>
      </c>
      <c r="G7890" s="363">
        <v>20250722827</v>
      </c>
      <c r="H7890" s="365">
        <v>27656</v>
      </c>
      <c r="I7890" s="388">
        <v>19</v>
      </c>
      <c r="J7890" s="378">
        <v>9</v>
      </c>
      <c r="K7890" s="381">
        <v>1975</v>
      </c>
      <c r="L7890" s="369">
        <f t="shared" ca="1" si="123"/>
        <v>48</v>
      </c>
      <c r="M7890" s="299" t="s">
        <v>20</v>
      </c>
      <c r="N7890" s="10" t="s">
        <v>40415</v>
      </c>
      <c r="O7890" s="389" t="s">
        <v>31910</v>
      </c>
      <c r="P7890" s="386">
        <v>44562</v>
      </c>
    </row>
    <row r="7891" spans="1:16" s="8" customFormat="1" ht="15" customHeight="1" x14ac:dyDescent="0.25">
      <c r="A7891" s="362" t="s">
        <v>27</v>
      </c>
      <c r="B7891" s="362" t="s">
        <v>22115</v>
      </c>
      <c r="C7891" s="340" t="s">
        <v>3899</v>
      </c>
      <c r="D7891" s="362" t="s">
        <v>3898</v>
      </c>
      <c r="E7891" s="362">
        <v>30</v>
      </c>
      <c r="F7891" s="364">
        <v>22812860</v>
      </c>
      <c r="G7891" s="363">
        <v>20228128601</v>
      </c>
      <c r="H7891" s="365">
        <v>26525</v>
      </c>
      <c r="I7891" s="388">
        <v>14</v>
      </c>
      <c r="J7891" s="378">
        <v>8</v>
      </c>
      <c r="K7891" s="381">
        <v>1972</v>
      </c>
      <c r="L7891" s="369">
        <f t="shared" ca="1" si="123"/>
        <v>51</v>
      </c>
      <c r="M7891" s="299" t="s">
        <v>20</v>
      </c>
      <c r="N7891" s="10" t="s">
        <v>40415</v>
      </c>
      <c r="O7891" s="389" t="s">
        <v>29358</v>
      </c>
      <c r="P7891" s="386">
        <v>44287</v>
      </c>
    </row>
    <row r="7892" spans="1:16" s="8" customFormat="1" ht="15" customHeight="1" x14ac:dyDescent="0.25">
      <c r="A7892" s="362" t="s">
        <v>46</v>
      </c>
      <c r="B7892" s="362" t="s">
        <v>22115</v>
      </c>
      <c r="C7892" s="340" t="s">
        <v>34660</v>
      </c>
      <c r="D7892" s="362" t="s">
        <v>34703</v>
      </c>
      <c r="E7892" s="362">
        <v>30</v>
      </c>
      <c r="F7892" s="364">
        <v>18316269</v>
      </c>
      <c r="G7892" s="363">
        <v>20183162692</v>
      </c>
      <c r="H7892" s="365">
        <v>24512</v>
      </c>
      <c r="I7892" s="388">
        <v>9</v>
      </c>
      <c r="J7892" s="378">
        <v>2</v>
      </c>
      <c r="K7892" s="381">
        <v>1967</v>
      </c>
      <c r="L7892" s="369">
        <f t="shared" ca="1" si="123"/>
        <v>57</v>
      </c>
      <c r="M7892" s="299" t="s">
        <v>20</v>
      </c>
      <c r="N7892" s="10" t="s">
        <v>40415</v>
      </c>
      <c r="O7892" s="389" t="s">
        <v>34541</v>
      </c>
      <c r="P7892" s="386">
        <v>44713</v>
      </c>
    </row>
    <row r="7893" spans="1:16" s="8" customFormat="1" ht="15" customHeight="1" x14ac:dyDescent="0.25">
      <c r="A7893" s="362" t="s">
        <v>46</v>
      </c>
      <c r="B7893" s="362" t="s">
        <v>22115</v>
      </c>
      <c r="C7893" s="340" t="s">
        <v>31434</v>
      </c>
      <c r="D7893" s="362" t="s">
        <v>31608</v>
      </c>
      <c r="E7893" s="362">
        <v>30</v>
      </c>
      <c r="F7893" s="364">
        <v>26841197</v>
      </c>
      <c r="G7893" s="363">
        <v>20268411977</v>
      </c>
      <c r="H7893" s="365">
        <v>25846</v>
      </c>
      <c r="I7893" s="388">
        <v>5</v>
      </c>
      <c r="J7893" s="378">
        <v>10</v>
      </c>
      <c r="K7893" s="381">
        <v>1970</v>
      </c>
      <c r="L7893" s="369">
        <f t="shared" ca="1" si="123"/>
        <v>53</v>
      </c>
      <c r="M7893" s="299" t="s">
        <v>20</v>
      </c>
      <c r="N7893" s="10" t="s">
        <v>40415</v>
      </c>
      <c r="O7893" s="389" t="s">
        <v>31910</v>
      </c>
      <c r="P7893" s="386">
        <v>44562</v>
      </c>
    </row>
    <row r="7894" spans="1:16" s="8" customFormat="1" ht="15" customHeight="1" x14ac:dyDescent="0.25">
      <c r="A7894" s="362">
        <v>24</v>
      </c>
      <c r="B7894" s="362" t="s">
        <v>22115</v>
      </c>
      <c r="C7894" s="340" t="s">
        <v>31435</v>
      </c>
      <c r="D7894" s="362" t="s">
        <v>31609</v>
      </c>
      <c r="E7894" s="362">
        <v>30</v>
      </c>
      <c r="F7894" s="364">
        <v>25577290</v>
      </c>
      <c r="G7894" s="363">
        <v>20255772903</v>
      </c>
      <c r="H7894" s="365">
        <v>36207</v>
      </c>
      <c r="I7894" s="388">
        <v>16</v>
      </c>
      <c r="J7894" s="378">
        <v>2</v>
      </c>
      <c r="K7894" s="381">
        <v>1999</v>
      </c>
      <c r="L7894" s="369">
        <f t="shared" ca="1" si="123"/>
        <v>25</v>
      </c>
      <c r="M7894" s="299" t="s">
        <v>20</v>
      </c>
      <c r="N7894" s="10" t="s">
        <v>40415</v>
      </c>
      <c r="O7894" s="389" t="s">
        <v>31910</v>
      </c>
      <c r="P7894" s="386">
        <v>44562</v>
      </c>
    </row>
    <row r="7895" spans="1:16" s="8" customFormat="1" ht="15" customHeight="1" x14ac:dyDescent="0.25">
      <c r="A7895" s="362">
        <v>35</v>
      </c>
      <c r="B7895" s="362" t="s">
        <v>22115</v>
      </c>
      <c r="C7895" s="340" t="s">
        <v>37258</v>
      </c>
      <c r="D7895" s="362" t="s">
        <v>37259</v>
      </c>
      <c r="E7895" s="362">
        <v>30</v>
      </c>
      <c r="F7895" s="364">
        <v>24758844</v>
      </c>
      <c r="G7895" s="363">
        <v>20247588443</v>
      </c>
      <c r="H7895" s="365">
        <v>27691</v>
      </c>
      <c r="I7895" s="388">
        <v>24</v>
      </c>
      <c r="J7895" s="378">
        <v>10</v>
      </c>
      <c r="K7895" s="381">
        <v>1975</v>
      </c>
      <c r="L7895" s="369">
        <f t="shared" ca="1" si="123"/>
        <v>48</v>
      </c>
      <c r="M7895" s="299" t="s">
        <v>20</v>
      </c>
      <c r="N7895" s="10" t="s">
        <v>40415</v>
      </c>
      <c r="O7895" s="389" t="s">
        <v>37043</v>
      </c>
      <c r="P7895" s="386">
        <v>44927</v>
      </c>
    </row>
    <row r="7896" spans="1:16" s="8" customFormat="1" ht="15" customHeight="1" x14ac:dyDescent="0.25">
      <c r="A7896" s="362" t="s">
        <v>46</v>
      </c>
      <c r="B7896" s="362" t="s">
        <v>22115</v>
      </c>
      <c r="C7896" s="340" t="s">
        <v>3894</v>
      </c>
      <c r="D7896" s="362" t="s">
        <v>3893</v>
      </c>
      <c r="E7896" s="362">
        <v>30</v>
      </c>
      <c r="F7896" s="364">
        <v>23288867</v>
      </c>
      <c r="G7896" s="363">
        <v>23232888679</v>
      </c>
      <c r="H7896" s="365">
        <v>26910</v>
      </c>
      <c r="I7896" s="388">
        <v>3</v>
      </c>
      <c r="J7896" s="378">
        <v>9</v>
      </c>
      <c r="K7896" s="381">
        <v>1973</v>
      </c>
      <c r="L7896" s="369">
        <f t="shared" ca="1" si="123"/>
        <v>50</v>
      </c>
      <c r="M7896" s="299" t="s">
        <v>20</v>
      </c>
      <c r="N7896" s="10" t="s">
        <v>40415</v>
      </c>
      <c r="O7896" s="389" t="s">
        <v>29321</v>
      </c>
      <c r="P7896" s="386">
        <v>44197</v>
      </c>
    </row>
    <row r="7897" spans="1:16" s="8" customFormat="1" ht="15" customHeight="1" x14ac:dyDescent="0.25">
      <c r="A7897" s="362" t="s">
        <v>27</v>
      </c>
      <c r="B7897" s="362" t="s">
        <v>22115</v>
      </c>
      <c r="C7897" s="340" t="s">
        <v>3888</v>
      </c>
      <c r="D7897" s="362" t="s">
        <v>3887</v>
      </c>
      <c r="E7897" s="362">
        <v>30</v>
      </c>
      <c r="F7897" s="364">
        <v>23284928</v>
      </c>
      <c r="G7897" s="363">
        <v>20232849283</v>
      </c>
      <c r="H7897" s="365">
        <v>26708</v>
      </c>
      <c r="I7897" s="388">
        <v>13</v>
      </c>
      <c r="J7897" s="378">
        <v>2</v>
      </c>
      <c r="K7897" s="381">
        <v>1973</v>
      </c>
      <c r="L7897" s="369">
        <f t="shared" ca="1" si="123"/>
        <v>51</v>
      </c>
      <c r="M7897" s="299" t="s">
        <v>20</v>
      </c>
      <c r="N7897" s="10" t="s">
        <v>40415</v>
      </c>
      <c r="O7897" s="389" t="s">
        <v>29321</v>
      </c>
      <c r="P7897" s="386">
        <v>44197</v>
      </c>
    </row>
    <row r="7898" spans="1:16" s="8" customFormat="1" ht="15" customHeight="1" x14ac:dyDescent="0.25">
      <c r="A7898" s="362" t="s">
        <v>27</v>
      </c>
      <c r="B7898" s="362" t="s">
        <v>22115</v>
      </c>
      <c r="C7898" s="340" t="s">
        <v>3883</v>
      </c>
      <c r="D7898" s="362" t="s">
        <v>3882</v>
      </c>
      <c r="E7898" s="362">
        <v>34</v>
      </c>
      <c r="F7898" s="364">
        <v>26247261</v>
      </c>
      <c r="G7898" s="363">
        <v>20262472613</v>
      </c>
      <c r="H7898" s="365">
        <v>28427</v>
      </c>
      <c r="I7898" s="388">
        <v>29</v>
      </c>
      <c r="J7898" s="378">
        <v>10</v>
      </c>
      <c r="K7898" s="381">
        <v>1977</v>
      </c>
      <c r="L7898" s="369">
        <f t="shared" ca="1" si="123"/>
        <v>46</v>
      </c>
      <c r="M7898" s="299" t="s">
        <v>20</v>
      </c>
      <c r="N7898" s="10" t="s">
        <v>40415</v>
      </c>
      <c r="O7898" s="389" t="s">
        <v>30740</v>
      </c>
      <c r="P7898" s="386" t="s">
        <v>177</v>
      </c>
    </row>
    <row r="7899" spans="1:16" s="8" customFormat="1" ht="15" customHeight="1" x14ac:dyDescent="0.25">
      <c r="A7899" s="362">
        <v>16</v>
      </c>
      <c r="B7899" s="362" t="s">
        <v>22115</v>
      </c>
      <c r="C7899" s="340" t="s">
        <v>31436</v>
      </c>
      <c r="D7899" s="362" t="s">
        <v>31610</v>
      </c>
      <c r="E7899" s="362">
        <v>30</v>
      </c>
      <c r="F7899" s="364">
        <v>23593358</v>
      </c>
      <c r="G7899" s="363">
        <v>20235933587</v>
      </c>
      <c r="H7899" s="365">
        <v>26938</v>
      </c>
      <c r="I7899" s="388">
        <v>1</v>
      </c>
      <c r="J7899" s="378">
        <v>10</v>
      </c>
      <c r="K7899" s="381">
        <v>1973</v>
      </c>
      <c r="L7899" s="369">
        <f t="shared" ca="1" si="123"/>
        <v>50</v>
      </c>
      <c r="M7899" s="299" t="s">
        <v>20</v>
      </c>
      <c r="N7899" s="10" t="s">
        <v>40415</v>
      </c>
      <c r="O7899" s="389" t="s">
        <v>31910</v>
      </c>
      <c r="P7899" s="386">
        <v>44562</v>
      </c>
    </row>
    <row r="7900" spans="1:16" s="8" customFormat="1" ht="15" customHeight="1" x14ac:dyDescent="0.25">
      <c r="A7900" s="362" t="s">
        <v>33761</v>
      </c>
      <c r="B7900" s="362" t="s">
        <v>22115</v>
      </c>
      <c r="C7900" s="340" t="s">
        <v>31437</v>
      </c>
      <c r="D7900" s="362" t="s">
        <v>31611</v>
      </c>
      <c r="E7900" s="362">
        <v>30</v>
      </c>
      <c r="F7900" s="364">
        <v>21940076</v>
      </c>
      <c r="G7900" s="363">
        <v>20219400765</v>
      </c>
      <c r="H7900" s="365">
        <v>25930</v>
      </c>
      <c r="I7900" s="388">
        <v>28</v>
      </c>
      <c r="J7900" s="378">
        <v>12</v>
      </c>
      <c r="K7900" s="381">
        <v>1970</v>
      </c>
      <c r="L7900" s="369">
        <f t="shared" ca="1" si="123"/>
        <v>53</v>
      </c>
      <c r="M7900" s="299" t="s">
        <v>20</v>
      </c>
      <c r="N7900" s="10" t="s">
        <v>40415</v>
      </c>
      <c r="O7900" s="389" t="s">
        <v>31910</v>
      </c>
      <c r="P7900" s="386">
        <v>44562</v>
      </c>
    </row>
    <row r="7901" spans="1:16" s="8" customFormat="1" ht="15" customHeight="1" x14ac:dyDescent="0.25">
      <c r="A7901" s="362" t="s">
        <v>27</v>
      </c>
      <c r="B7901" s="362" t="s">
        <v>22115</v>
      </c>
      <c r="C7901" s="340" t="s">
        <v>33054</v>
      </c>
      <c r="D7901" s="362" t="s">
        <v>33101</v>
      </c>
      <c r="E7901" s="362">
        <v>30</v>
      </c>
      <c r="F7901" s="364">
        <v>23297017</v>
      </c>
      <c r="G7901" s="363">
        <v>20232970171</v>
      </c>
      <c r="H7901" s="365">
        <v>26742</v>
      </c>
      <c r="I7901" s="388">
        <v>19</v>
      </c>
      <c r="J7901" s="378">
        <v>3</v>
      </c>
      <c r="K7901" s="381">
        <v>1973</v>
      </c>
      <c r="L7901" s="369">
        <f t="shared" ca="1" si="123"/>
        <v>51</v>
      </c>
      <c r="M7901" s="299" t="s">
        <v>20</v>
      </c>
      <c r="N7901" s="10" t="s">
        <v>40415</v>
      </c>
      <c r="O7901" s="389" t="s">
        <v>32454</v>
      </c>
      <c r="P7901" s="386">
        <v>44621</v>
      </c>
    </row>
    <row r="7902" spans="1:16" s="8" customFormat="1" ht="15" customHeight="1" x14ac:dyDescent="0.25">
      <c r="A7902" s="362">
        <v>24</v>
      </c>
      <c r="B7902" s="362" t="s">
        <v>22115</v>
      </c>
      <c r="C7902" s="340" t="s">
        <v>33790</v>
      </c>
      <c r="D7902" s="362" t="s">
        <v>33812</v>
      </c>
      <c r="E7902" s="362">
        <v>30</v>
      </c>
      <c r="F7902" s="364">
        <v>20456717</v>
      </c>
      <c r="G7902" s="363">
        <v>20204567175</v>
      </c>
      <c r="H7902" s="365">
        <v>25064</v>
      </c>
      <c r="I7902" s="388">
        <v>14</v>
      </c>
      <c r="J7902" s="378">
        <v>8</v>
      </c>
      <c r="K7902" s="381">
        <v>1968</v>
      </c>
      <c r="L7902" s="369">
        <f t="shared" ca="1" si="123"/>
        <v>55</v>
      </c>
      <c r="M7902" s="299" t="s">
        <v>20</v>
      </c>
      <c r="N7902" s="10" t="s">
        <v>40415</v>
      </c>
      <c r="O7902" s="389" t="s">
        <v>33567</v>
      </c>
      <c r="P7902" s="386">
        <v>44652</v>
      </c>
    </row>
    <row r="7903" spans="1:16" s="8" customFormat="1" ht="15" customHeight="1" x14ac:dyDescent="0.25">
      <c r="A7903" s="362" t="s">
        <v>27</v>
      </c>
      <c r="B7903" s="362" t="s">
        <v>22115</v>
      </c>
      <c r="C7903" s="340" t="s">
        <v>3881</v>
      </c>
      <c r="D7903" s="362" t="s">
        <v>3880</v>
      </c>
      <c r="E7903" s="362">
        <v>30</v>
      </c>
      <c r="F7903" s="364">
        <v>22298053</v>
      </c>
      <c r="G7903" s="363">
        <v>20222980535</v>
      </c>
      <c r="H7903" s="365">
        <v>26096</v>
      </c>
      <c r="I7903" s="388">
        <v>12</v>
      </c>
      <c r="J7903" s="378">
        <v>6</v>
      </c>
      <c r="K7903" s="381">
        <v>1971</v>
      </c>
      <c r="L7903" s="369">
        <f t="shared" ca="1" si="123"/>
        <v>52</v>
      </c>
      <c r="M7903" s="299" t="s">
        <v>20</v>
      </c>
      <c r="N7903" s="10" t="s">
        <v>40415</v>
      </c>
      <c r="O7903" s="389" t="s">
        <v>29322</v>
      </c>
      <c r="P7903" s="386">
        <v>44348</v>
      </c>
    </row>
    <row r="7904" spans="1:16" s="8" customFormat="1" ht="15" customHeight="1" x14ac:dyDescent="0.25">
      <c r="A7904" s="362" t="s">
        <v>46</v>
      </c>
      <c r="B7904" s="362" t="s">
        <v>22115</v>
      </c>
      <c r="C7904" s="340" t="s">
        <v>36819</v>
      </c>
      <c r="D7904" s="362" t="s">
        <v>36845</v>
      </c>
      <c r="E7904" s="362">
        <v>30</v>
      </c>
      <c r="F7904" s="364">
        <v>17768080</v>
      </c>
      <c r="G7904" s="363">
        <v>20177680800</v>
      </c>
      <c r="H7904" s="365">
        <v>24120</v>
      </c>
      <c r="I7904" s="388">
        <v>13</v>
      </c>
      <c r="J7904" s="378">
        <v>1</v>
      </c>
      <c r="K7904" s="381">
        <v>1966</v>
      </c>
      <c r="L7904" s="369">
        <f t="shared" ca="1" si="123"/>
        <v>58</v>
      </c>
      <c r="M7904" s="299" t="s">
        <v>20</v>
      </c>
      <c r="N7904" s="10" t="s">
        <v>40415</v>
      </c>
      <c r="O7904" s="389" t="s">
        <v>36762</v>
      </c>
      <c r="P7904" s="386">
        <v>44896</v>
      </c>
    </row>
    <row r="7905" spans="1:16" s="8" customFormat="1" ht="15" customHeight="1" x14ac:dyDescent="0.25">
      <c r="A7905" s="362">
        <v>24</v>
      </c>
      <c r="B7905" s="362" t="s">
        <v>22115</v>
      </c>
      <c r="C7905" s="340" t="s">
        <v>33060</v>
      </c>
      <c r="D7905" s="362" t="s">
        <v>33107</v>
      </c>
      <c r="E7905" s="362">
        <v>30</v>
      </c>
      <c r="F7905" s="364">
        <v>22810511</v>
      </c>
      <c r="G7905" s="363">
        <v>20228105113</v>
      </c>
      <c r="H7905" s="365">
        <v>26487</v>
      </c>
      <c r="I7905" s="388">
        <v>7</v>
      </c>
      <c r="J7905" s="378">
        <v>7</v>
      </c>
      <c r="K7905" s="381">
        <v>1972</v>
      </c>
      <c r="L7905" s="369">
        <f t="shared" ca="1" si="123"/>
        <v>51</v>
      </c>
      <c r="M7905" s="299" t="s">
        <v>20</v>
      </c>
      <c r="N7905" s="10" t="s">
        <v>40415</v>
      </c>
      <c r="O7905" s="389" t="s">
        <v>32454</v>
      </c>
      <c r="P7905" s="386">
        <v>44621</v>
      </c>
    </row>
    <row r="7906" spans="1:16" s="8" customFormat="1" ht="15" customHeight="1" x14ac:dyDescent="0.25">
      <c r="A7906" s="362">
        <v>24</v>
      </c>
      <c r="B7906" s="362" t="s">
        <v>22115</v>
      </c>
      <c r="C7906" s="340" t="s">
        <v>37332</v>
      </c>
      <c r="D7906" s="362" t="s">
        <v>37333</v>
      </c>
      <c r="E7906" s="362">
        <v>30</v>
      </c>
      <c r="F7906" s="364">
        <v>29368154</v>
      </c>
      <c r="G7906" s="363">
        <v>20293681547</v>
      </c>
      <c r="H7906" s="365">
        <v>27791</v>
      </c>
      <c r="I7906" s="388">
        <v>1</v>
      </c>
      <c r="J7906" s="378">
        <v>2</v>
      </c>
      <c r="K7906" s="381">
        <v>1976</v>
      </c>
      <c r="L7906" s="369">
        <f t="shared" ca="1" si="123"/>
        <v>48</v>
      </c>
      <c r="M7906" s="299" t="s">
        <v>20</v>
      </c>
      <c r="N7906" s="10" t="s">
        <v>40415</v>
      </c>
      <c r="O7906" s="389" t="s">
        <v>37043</v>
      </c>
      <c r="P7906" s="386">
        <v>44927</v>
      </c>
    </row>
    <row r="7907" spans="1:16" s="8" customFormat="1" ht="15" customHeight="1" x14ac:dyDescent="0.25">
      <c r="A7907" s="362" t="s">
        <v>27</v>
      </c>
      <c r="B7907" s="362" t="s">
        <v>22115</v>
      </c>
      <c r="C7907" s="340" t="s">
        <v>3876</v>
      </c>
      <c r="D7907" s="362" t="s">
        <v>3875</v>
      </c>
      <c r="E7907" s="362">
        <v>30</v>
      </c>
      <c r="F7907" s="364">
        <v>23139031</v>
      </c>
      <c r="G7907" s="363">
        <v>20231390317</v>
      </c>
      <c r="H7907" s="365">
        <v>26704</v>
      </c>
      <c r="I7907" s="388">
        <v>9</v>
      </c>
      <c r="J7907" s="378">
        <v>2</v>
      </c>
      <c r="K7907" s="381">
        <v>1973</v>
      </c>
      <c r="L7907" s="369">
        <f t="shared" ca="1" si="123"/>
        <v>51</v>
      </c>
      <c r="M7907" s="299" t="s">
        <v>20</v>
      </c>
      <c r="N7907" s="10" t="s">
        <v>40415</v>
      </c>
      <c r="O7907" s="389" t="s">
        <v>29337</v>
      </c>
      <c r="P7907" s="386">
        <v>43922</v>
      </c>
    </row>
    <row r="7908" spans="1:16" s="8" customFormat="1" ht="15" customHeight="1" x14ac:dyDescent="0.25">
      <c r="A7908" s="362" t="s">
        <v>46</v>
      </c>
      <c r="B7908" s="362" t="s">
        <v>22115</v>
      </c>
      <c r="C7908" s="340" t="s">
        <v>37336</v>
      </c>
      <c r="D7908" s="362" t="s">
        <v>37337</v>
      </c>
      <c r="E7908" s="362">
        <v>30</v>
      </c>
      <c r="F7908" s="364">
        <v>22594637</v>
      </c>
      <c r="G7908" s="363">
        <v>20225946370</v>
      </c>
      <c r="H7908" s="365">
        <v>26415</v>
      </c>
      <c r="I7908" s="388">
        <v>26</v>
      </c>
      <c r="J7908" s="378">
        <v>4</v>
      </c>
      <c r="K7908" s="381">
        <v>1972</v>
      </c>
      <c r="L7908" s="369">
        <f t="shared" ca="1" si="123"/>
        <v>51</v>
      </c>
      <c r="M7908" s="299" t="s">
        <v>20</v>
      </c>
      <c r="N7908" s="10" t="s">
        <v>40415</v>
      </c>
      <c r="O7908" s="389" t="s">
        <v>37043</v>
      </c>
      <c r="P7908" s="386">
        <v>44927</v>
      </c>
    </row>
    <row r="7909" spans="1:16" s="8" customFormat="1" ht="15" customHeight="1" x14ac:dyDescent="0.25">
      <c r="A7909" s="362" t="s">
        <v>27</v>
      </c>
      <c r="B7909" s="362" t="s">
        <v>22115</v>
      </c>
      <c r="C7909" s="340" t="s">
        <v>3871</v>
      </c>
      <c r="D7909" s="362" t="s">
        <v>3870</v>
      </c>
      <c r="E7909" s="362">
        <v>30</v>
      </c>
      <c r="F7909" s="364">
        <v>24800016</v>
      </c>
      <c r="G7909" s="363">
        <v>20248000164</v>
      </c>
      <c r="H7909" s="365">
        <v>27602</v>
      </c>
      <c r="I7909" s="388">
        <v>27</v>
      </c>
      <c r="J7909" s="378">
        <v>7</v>
      </c>
      <c r="K7909" s="381">
        <v>1975</v>
      </c>
      <c r="L7909" s="369">
        <f t="shared" ca="1" si="123"/>
        <v>48</v>
      </c>
      <c r="M7909" s="299" t="s">
        <v>20</v>
      </c>
      <c r="N7909" s="10" t="s">
        <v>40415</v>
      </c>
      <c r="O7909" s="389" t="s">
        <v>29321</v>
      </c>
      <c r="P7909" s="386">
        <v>44197</v>
      </c>
    </row>
    <row r="7910" spans="1:16" s="8" customFormat="1" ht="15" customHeight="1" x14ac:dyDescent="0.25">
      <c r="A7910" s="362" t="s">
        <v>59</v>
      </c>
      <c r="B7910" s="362" t="s">
        <v>22115</v>
      </c>
      <c r="C7910" s="340" t="s">
        <v>31438</v>
      </c>
      <c r="D7910" s="362" t="s">
        <v>31612</v>
      </c>
      <c r="E7910" s="362">
        <v>30</v>
      </c>
      <c r="F7910" s="364">
        <v>22857620</v>
      </c>
      <c r="G7910" s="363">
        <v>20228576205</v>
      </c>
      <c r="H7910" s="365">
        <v>26503</v>
      </c>
      <c r="I7910" s="388">
        <v>23</v>
      </c>
      <c r="J7910" s="378">
        <v>7</v>
      </c>
      <c r="K7910" s="381">
        <v>1972</v>
      </c>
      <c r="L7910" s="369">
        <f t="shared" ca="1" si="123"/>
        <v>51</v>
      </c>
      <c r="M7910" s="299" t="s">
        <v>20</v>
      </c>
      <c r="N7910" s="10" t="s">
        <v>40415</v>
      </c>
      <c r="O7910" s="389" t="s">
        <v>31910</v>
      </c>
      <c r="P7910" s="386">
        <v>44562</v>
      </c>
    </row>
    <row r="7911" spans="1:16" s="8" customFormat="1" ht="15" customHeight="1" x14ac:dyDescent="0.25">
      <c r="A7911" s="362">
        <v>17</v>
      </c>
      <c r="B7911" s="362" t="s">
        <v>22115</v>
      </c>
      <c r="C7911" s="340" t="s">
        <v>31439</v>
      </c>
      <c r="D7911" s="362" t="s">
        <v>31613</v>
      </c>
      <c r="E7911" s="362">
        <v>30</v>
      </c>
      <c r="F7911" s="364">
        <v>22939238</v>
      </c>
      <c r="G7911" s="363">
        <v>20229392388</v>
      </c>
      <c r="H7911" s="365">
        <v>26693</v>
      </c>
      <c r="I7911" s="388">
        <v>29</v>
      </c>
      <c r="J7911" s="378">
        <v>1</v>
      </c>
      <c r="K7911" s="381">
        <v>1973</v>
      </c>
      <c r="L7911" s="369">
        <f t="shared" ca="1" si="123"/>
        <v>51</v>
      </c>
      <c r="M7911" s="299" t="s">
        <v>20</v>
      </c>
      <c r="N7911" s="10" t="s">
        <v>40415</v>
      </c>
      <c r="O7911" s="389" t="s">
        <v>31910</v>
      </c>
      <c r="P7911" s="386" t="s">
        <v>177</v>
      </c>
    </row>
    <row r="7912" spans="1:16" s="8" customFormat="1" ht="15" customHeight="1" x14ac:dyDescent="0.25">
      <c r="A7912" s="362">
        <v>24</v>
      </c>
      <c r="B7912" s="362" t="s">
        <v>22115</v>
      </c>
      <c r="C7912" s="340" t="s">
        <v>31440</v>
      </c>
      <c r="D7912" s="362" t="s">
        <v>31614</v>
      </c>
      <c r="E7912" s="362">
        <v>30</v>
      </c>
      <c r="F7912" s="364">
        <v>25149829</v>
      </c>
      <c r="G7912" s="363">
        <v>20251498297</v>
      </c>
      <c r="H7912" s="365">
        <v>27960</v>
      </c>
      <c r="I7912" s="388">
        <v>19</v>
      </c>
      <c r="J7912" s="378">
        <v>7</v>
      </c>
      <c r="K7912" s="381">
        <v>1976</v>
      </c>
      <c r="L7912" s="369">
        <f t="shared" ca="1" si="123"/>
        <v>47</v>
      </c>
      <c r="M7912" s="299" t="s">
        <v>20</v>
      </c>
      <c r="N7912" s="10" t="s">
        <v>40415</v>
      </c>
      <c r="O7912" s="389" t="s">
        <v>31910</v>
      </c>
      <c r="P7912" s="386">
        <v>44562</v>
      </c>
    </row>
    <row r="7913" spans="1:16" s="8" customFormat="1" ht="15" customHeight="1" x14ac:dyDescent="0.25">
      <c r="A7913" s="362" t="s">
        <v>46</v>
      </c>
      <c r="B7913" s="362" t="s">
        <v>22115</v>
      </c>
      <c r="C7913" s="340" t="s">
        <v>31441</v>
      </c>
      <c r="D7913" s="362" t="s">
        <v>31615</v>
      </c>
      <c r="E7913" s="362">
        <v>30</v>
      </c>
      <c r="F7913" s="364">
        <v>25439262</v>
      </c>
      <c r="G7913" s="363">
        <v>20254392627</v>
      </c>
      <c r="H7913" s="365">
        <v>27991</v>
      </c>
      <c r="I7913" s="388">
        <v>19</v>
      </c>
      <c r="J7913" s="378">
        <v>8</v>
      </c>
      <c r="K7913" s="381">
        <v>1976</v>
      </c>
      <c r="L7913" s="369">
        <f t="shared" ca="1" si="123"/>
        <v>47</v>
      </c>
      <c r="M7913" s="299" t="s">
        <v>20</v>
      </c>
      <c r="N7913" s="10" t="s">
        <v>40415</v>
      </c>
      <c r="O7913" s="389" t="s">
        <v>31910</v>
      </c>
      <c r="P7913" s="386">
        <v>44562</v>
      </c>
    </row>
    <row r="7914" spans="1:16" s="8" customFormat="1" ht="15" customHeight="1" x14ac:dyDescent="0.25">
      <c r="A7914" s="362">
        <v>10</v>
      </c>
      <c r="B7914" s="362" t="s">
        <v>22115</v>
      </c>
      <c r="C7914" s="340" t="s">
        <v>3865</v>
      </c>
      <c r="D7914" s="362" t="s">
        <v>3864</v>
      </c>
      <c r="E7914" s="362">
        <v>30</v>
      </c>
      <c r="F7914" s="364">
        <v>18126385</v>
      </c>
      <c r="G7914" s="363">
        <v>20181263858</v>
      </c>
      <c r="H7914" s="365">
        <v>24388</v>
      </c>
      <c r="I7914" s="388">
        <v>8</v>
      </c>
      <c r="J7914" s="378">
        <v>10</v>
      </c>
      <c r="K7914" s="381">
        <v>1966</v>
      </c>
      <c r="L7914" s="369">
        <f t="shared" ca="1" si="123"/>
        <v>57</v>
      </c>
      <c r="M7914" s="299" t="s">
        <v>20</v>
      </c>
      <c r="N7914" s="10" t="s">
        <v>40415</v>
      </c>
      <c r="O7914" s="389" t="s">
        <v>29315</v>
      </c>
      <c r="P7914" s="386">
        <v>44256</v>
      </c>
    </row>
    <row r="7915" spans="1:16" s="8" customFormat="1" ht="15" customHeight="1" x14ac:dyDescent="0.25">
      <c r="A7915" s="362">
        <v>10</v>
      </c>
      <c r="B7915" s="362" t="s">
        <v>22115</v>
      </c>
      <c r="C7915" s="340" t="s">
        <v>31442</v>
      </c>
      <c r="D7915" s="362" t="s">
        <v>31616</v>
      </c>
      <c r="E7915" s="362">
        <v>30</v>
      </c>
      <c r="F7915" s="364">
        <v>21101055</v>
      </c>
      <c r="G7915" s="363">
        <v>20211010550</v>
      </c>
      <c r="H7915" s="365">
        <v>25489</v>
      </c>
      <c r="I7915" s="388">
        <v>13</v>
      </c>
      <c r="J7915" s="378">
        <v>10</v>
      </c>
      <c r="K7915" s="381">
        <v>1969</v>
      </c>
      <c r="L7915" s="369">
        <f t="shared" ca="1" si="123"/>
        <v>54</v>
      </c>
      <c r="M7915" s="299" t="s">
        <v>20</v>
      </c>
      <c r="N7915" s="10" t="s">
        <v>40415</v>
      </c>
      <c r="O7915" s="389" t="s">
        <v>31910</v>
      </c>
      <c r="P7915" s="386">
        <v>44562</v>
      </c>
    </row>
    <row r="7916" spans="1:16" s="8" customFormat="1" ht="15" customHeight="1" x14ac:dyDescent="0.25">
      <c r="A7916" s="362" t="s">
        <v>172</v>
      </c>
      <c r="B7916" s="362" t="s">
        <v>22115</v>
      </c>
      <c r="C7916" s="340" t="s">
        <v>3861</v>
      </c>
      <c r="D7916" s="362" t="s">
        <v>3860</v>
      </c>
      <c r="E7916" s="362">
        <v>30</v>
      </c>
      <c r="F7916" s="364">
        <v>24392232</v>
      </c>
      <c r="G7916" s="363">
        <v>20243922322</v>
      </c>
      <c r="H7916" s="365" t="s">
        <v>29730</v>
      </c>
      <c r="I7916" s="388">
        <v>21</v>
      </c>
      <c r="J7916" s="378">
        <v>5</v>
      </c>
      <c r="K7916" s="381">
        <v>1976</v>
      </c>
      <c r="L7916" s="369">
        <f t="shared" ca="1" si="123"/>
        <v>47</v>
      </c>
      <c r="M7916" s="299" t="s">
        <v>20</v>
      </c>
      <c r="N7916" s="10" t="s">
        <v>40415</v>
      </c>
      <c r="O7916" s="389" t="s">
        <v>29327</v>
      </c>
      <c r="P7916" s="386">
        <v>43983</v>
      </c>
    </row>
    <row r="7917" spans="1:16" s="8" customFormat="1" ht="15" customHeight="1" x14ac:dyDescent="0.25">
      <c r="A7917" s="362" t="s">
        <v>46</v>
      </c>
      <c r="B7917" s="362" t="s">
        <v>22115</v>
      </c>
      <c r="C7917" s="340" t="s">
        <v>29429</v>
      </c>
      <c r="D7917" s="362" t="s">
        <v>29430</v>
      </c>
      <c r="E7917" s="362">
        <v>30</v>
      </c>
      <c r="F7917" s="364">
        <v>21474905</v>
      </c>
      <c r="G7917" s="363">
        <v>20214749050</v>
      </c>
      <c r="H7917" s="365">
        <v>25602</v>
      </c>
      <c r="I7917" s="388">
        <v>3</v>
      </c>
      <c r="J7917" s="378">
        <v>2</v>
      </c>
      <c r="K7917" s="381">
        <v>1970</v>
      </c>
      <c r="L7917" s="369">
        <f t="shared" ca="1" si="123"/>
        <v>54</v>
      </c>
      <c r="M7917" s="299" t="s">
        <v>20</v>
      </c>
      <c r="N7917" s="10" t="s">
        <v>40415</v>
      </c>
      <c r="O7917" s="389" t="s">
        <v>29382</v>
      </c>
      <c r="P7917" s="386">
        <v>44440</v>
      </c>
    </row>
    <row r="7918" spans="1:16" s="8" customFormat="1" ht="15" customHeight="1" x14ac:dyDescent="0.25">
      <c r="A7918" s="362" t="s">
        <v>46</v>
      </c>
      <c r="B7918" s="362" t="s">
        <v>22115</v>
      </c>
      <c r="C7918" s="340" t="s">
        <v>3857</v>
      </c>
      <c r="D7918" s="362" t="s">
        <v>3856</v>
      </c>
      <c r="E7918" s="362">
        <v>30</v>
      </c>
      <c r="F7918" s="364">
        <v>21941326</v>
      </c>
      <c r="G7918" s="363">
        <v>20219413263</v>
      </c>
      <c r="H7918" s="365">
        <v>26381</v>
      </c>
      <c r="I7918" s="388">
        <v>23</v>
      </c>
      <c r="J7918" s="378">
        <v>3</v>
      </c>
      <c r="K7918" s="381">
        <v>1972</v>
      </c>
      <c r="L7918" s="369">
        <f t="shared" ca="1" si="123"/>
        <v>52</v>
      </c>
      <c r="M7918" s="299" t="s">
        <v>20</v>
      </c>
      <c r="N7918" s="10" t="s">
        <v>40415</v>
      </c>
      <c r="O7918" s="389" t="s">
        <v>29321</v>
      </c>
      <c r="P7918" s="386">
        <v>44197</v>
      </c>
    </row>
    <row r="7919" spans="1:16" s="8" customFormat="1" ht="15" customHeight="1" x14ac:dyDescent="0.25">
      <c r="A7919" s="362">
        <v>24</v>
      </c>
      <c r="B7919" s="362" t="s">
        <v>22115</v>
      </c>
      <c r="C7919" s="340" t="s">
        <v>34138</v>
      </c>
      <c r="D7919" s="362" t="s">
        <v>34181</v>
      </c>
      <c r="E7919" s="362">
        <v>30</v>
      </c>
      <c r="F7919" s="364">
        <v>23474564</v>
      </c>
      <c r="G7919" s="363">
        <v>20234745647</v>
      </c>
      <c r="H7919" s="365">
        <v>26855</v>
      </c>
      <c r="I7919" s="388">
        <v>10</v>
      </c>
      <c r="J7919" s="378">
        <v>7</v>
      </c>
      <c r="K7919" s="381">
        <v>1973</v>
      </c>
      <c r="L7919" s="369">
        <f t="shared" ca="1" si="123"/>
        <v>50</v>
      </c>
      <c r="M7919" s="299" t="s">
        <v>20</v>
      </c>
      <c r="N7919" s="10" t="s">
        <v>40415</v>
      </c>
      <c r="O7919" s="389" t="s">
        <v>34034</v>
      </c>
      <c r="P7919" s="386">
        <v>44682</v>
      </c>
    </row>
    <row r="7920" spans="1:16" s="8" customFormat="1" ht="15" customHeight="1" x14ac:dyDescent="0.25">
      <c r="A7920" s="362" t="s">
        <v>46</v>
      </c>
      <c r="B7920" s="362" t="s">
        <v>22115</v>
      </c>
      <c r="C7920" s="340" t="s">
        <v>38645</v>
      </c>
      <c r="D7920" s="362" t="s">
        <v>38682</v>
      </c>
      <c r="E7920" s="362">
        <v>30</v>
      </c>
      <c r="F7920" s="364">
        <v>22622386</v>
      </c>
      <c r="G7920" s="363">
        <v>20226223860</v>
      </c>
      <c r="H7920" s="365">
        <v>26293</v>
      </c>
      <c r="I7920" s="388">
        <v>26</v>
      </c>
      <c r="J7920" s="378">
        <v>12</v>
      </c>
      <c r="K7920" s="381">
        <v>1971</v>
      </c>
      <c r="L7920" s="369">
        <f t="shared" ca="1" si="123"/>
        <v>52</v>
      </c>
      <c r="M7920" s="299" t="s">
        <v>20</v>
      </c>
      <c r="N7920" s="10" t="s">
        <v>40415</v>
      </c>
      <c r="O7920" s="389" t="s">
        <v>38556</v>
      </c>
      <c r="P7920" s="386">
        <v>45139</v>
      </c>
    </row>
    <row r="7921" spans="1:16" s="8" customFormat="1" ht="15" customHeight="1" x14ac:dyDescent="0.25">
      <c r="A7921" s="362" t="s">
        <v>59</v>
      </c>
      <c r="B7921" s="362" t="s">
        <v>22115</v>
      </c>
      <c r="C7921" s="340" t="s">
        <v>37436</v>
      </c>
      <c r="D7921" s="362" t="s">
        <v>37437</v>
      </c>
      <c r="E7921" s="362">
        <v>30</v>
      </c>
      <c r="F7921" s="364">
        <v>23575646</v>
      </c>
      <c r="G7921" s="363">
        <v>20235756464</v>
      </c>
      <c r="H7921" s="365">
        <v>26995</v>
      </c>
      <c r="I7921" s="388">
        <v>27</v>
      </c>
      <c r="J7921" s="378">
        <v>11</v>
      </c>
      <c r="K7921" s="381">
        <v>1973</v>
      </c>
      <c r="L7921" s="369">
        <f t="shared" ca="1" si="123"/>
        <v>50</v>
      </c>
      <c r="M7921" s="299" t="s">
        <v>20</v>
      </c>
      <c r="N7921" s="10" t="s">
        <v>40415</v>
      </c>
      <c r="O7921" s="389" t="s">
        <v>37043</v>
      </c>
      <c r="P7921" s="386">
        <v>44927</v>
      </c>
    </row>
    <row r="7922" spans="1:16" s="8" customFormat="1" ht="15" customHeight="1" x14ac:dyDescent="0.25">
      <c r="A7922" s="362" t="s">
        <v>46</v>
      </c>
      <c r="B7922" s="362" t="s">
        <v>22115</v>
      </c>
      <c r="C7922" s="340" t="s">
        <v>3852</v>
      </c>
      <c r="D7922" s="362" t="s">
        <v>3851</v>
      </c>
      <c r="E7922" s="362">
        <v>30</v>
      </c>
      <c r="F7922" s="364">
        <v>24935819</v>
      </c>
      <c r="G7922" s="363">
        <v>20249358194</v>
      </c>
      <c r="H7922" s="365">
        <v>27749</v>
      </c>
      <c r="I7922" s="388">
        <v>21</v>
      </c>
      <c r="J7922" s="378">
        <v>12</v>
      </c>
      <c r="K7922" s="381">
        <v>1975</v>
      </c>
      <c r="L7922" s="369">
        <f t="shared" ca="1" si="123"/>
        <v>48</v>
      </c>
      <c r="M7922" s="299" t="s">
        <v>20</v>
      </c>
      <c r="N7922" s="10" t="s">
        <v>40415</v>
      </c>
      <c r="O7922" s="389" t="s">
        <v>29314</v>
      </c>
      <c r="P7922" s="386">
        <v>43952</v>
      </c>
    </row>
    <row r="7923" spans="1:16" s="8" customFormat="1" ht="15" customHeight="1" x14ac:dyDescent="0.25">
      <c r="A7923" s="362" t="s">
        <v>46</v>
      </c>
      <c r="B7923" s="362" t="s">
        <v>22115</v>
      </c>
      <c r="C7923" s="340" t="s">
        <v>3848</v>
      </c>
      <c r="D7923" s="362" t="s">
        <v>3847</v>
      </c>
      <c r="E7923" s="362">
        <v>30</v>
      </c>
      <c r="F7923" s="364">
        <v>25530286</v>
      </c>
      <c r="G7923" s="363">
        <v>20255302869</v>
      </c>
      <c r="H7923" s="365">
        <v>28027</v>
      </c>
      <c r="I7923" s="388">
        <v>24</v>
      </c>
      <c r="J7923" s="378">
        <v>9</v>
      </c>
      <c r="K7923" s="381">
        <v>1976</v>
      </c>
      <c r="L7923" s="369">
        <f t="shared" ca="1" si="123"/>
        <v>47</v>
      </c>
      <c r="M7923" s="299" t="s">
        <v>20</v>
      </c>
      <c r="N7923" s="10" t="s">
        <v>40415</v>
      </c>
      <c r="O7923" s="389" t="s">
        <v>29322</v>
      </c>
      <c r="P7923" s="386">
        <v>44348</v>
      </c>
    </row>
    <row r="7924" spans="1:16" s="8" customFormat="1" ht="15" customHeight="1" x14ac:dyDescent="0.25">
      <c r="A7924" s="362" t="s">
        <v>27</v>
      </c>
      <c r="B7924" s="362" t="s">
        <v>22115</v>
      </c>
      <c r="C7924" s="340" t="s">
        <v>34661</v>
      </c>
      <c r="D7924" s="362" t="s">
        <v>34704</v>
      </c>
      <c r="E7924" s="362">
        <v>30</v>
      </c>
      <c r="F7924" s="364">
        <v>26470042</v>
      </c>
      <c r="G7924" s="363">
        <v>20264700427</v>
      </c>
      <c r="H7924" s="365">
        <v>28539</v>
      </c>
      <c r="I7924" s="388">
        <v>18</v>
      </c>
      <c r="J7924" s="378">
        <v>2</v>
      </c>
      <c r="K7924" s="381">
        <v>1978</v>
      </c>
      <c r="L7924" s="369">
        <f t="shared" ca="1" si="123"/>
        <v>46</v>
      </c>
      <c r="M7924" s="299" t="s">
        <v>20</v>
      </c>
      <c r="N7924" s="10" t="s">
        <v>40415</v>
      </c>
      <c r="O7924" s="389" t="s">
        <v>34541</v>
      </c>
      <c r="P7924" s="386">
        <v>44713</v>
      </c>
    </row>
    <row r="7925" spans="1:16" s="8" customFormat="1" ht="15" customHeight="1" x14ac:dyDescent="0.25">
      <c r="A7925" s="362" t="s">
        <v>59</v>
      </c>
      <c r="B7925" s="362" t="s">
        <v>22115</v>
      </c>
      <c r="C7925" s="340" t="s">
        <v>3843</v>
      </c>
      <c r="D7925" s="362" t="s">
        <v>3842</v>
      </c>
      <c r="E7925" s="362">
        <v>35</v>
      </c>
      <c r="F7925" s="364">
        <v>23662685</v>
      </c>
      <c r="G7925" s="363">
        <v>27236626852</v>
      </c>
      <c r="H7925" s="365">
        <v>27127</v>
      </c>
      <c r="I7925" s="388">
        <v>8</v>
      </c>
      <c r="J7925" s="378">
        <v>4</v>
      </c>
      <c r="K7925" s="381">
        <v>1974</v>
      </c>
      <c r="L7925" s="369">
        <f t="shared" ca="1" si="123"/>
        <v>50</v>
      </c>
      <c r="M7925" s="299" t="s">
        <v>20</v>
      </c>
      <c r="N7925" s="10" t="s">
        <v>28854</v>
      </c>
      <c r="O7925" s="389" t="s">
        <v>30740</v>
      </c>
      <c r="P7925" s="386" t="s">
        <v>177</v>
      </c>
    </row>
    <row r="7926" spans="1:16" s="8" customFormat="1" ht="15" customHeight="1" x14ac:dyDescent="0.25">
      <c r="A7926" s="362" t="s">
        <v>46</v>
      </c>
      <c r="B7926" s="362" t="s">
        <v>22115</v>
      </c>
      <c r="C7926" s="340" t="s">
        <v>34662</v>
      </c>
      <c r="D7926" s="362" t="s">
        <v>34705</v>
      </c>
      <c r="E7926" s="362">
        <v>30</v>
      </c>
      <c r="F7926" s="364">
        <v>23516012</v>
      </c>
      <c r="G7926" s="363">
        <v>27235160124</v>
      </c>
      <c r="H7926" s="365">
        <v>26885</v>
      </c>
      <c r="I7926" s="388">
        <v>9</v>
      </c>
      <c r="J7926" s="378">
        <v>8</v>
      </c>
      <c r="K7926" s="381">
        <v>1973</v>
      </c>
      <c r="L7926" s="369">
        <f t="shared" ca="1" si="123"/>
        <v>50</v>
      </c>
      <c r="M7926" s="299" t="s">
        <v>20</v>
      </c>
      <c r="N7926" s="10" t="s">
        <v>28854</v>
      </c>
      <c r="O7926" s="389" t="s">
        <v>34541</v>
      </c>
      <c r="P7926" s="386">
        <v>44713</v>
      </c>
    </row>
    <row r="7927" spans="1:16" s="8" customFormat="1" ht="15" customHeight="1" x14ac:dyDescent="0.25">
      <c r="A7927" s="362" t="s">
        <v>46</v>
      </c>
      <c r="B7927" s="362" t="s">
        <v>22115</v>
      </c>
      <c r="C7927" s="340" t="s">
        <v>31443</v>
      </c>
      <c r="D7927" s="362" t="s">
        <v>31617</v>
      </c>
      <c r="E7927" s="362">
        <v>30</v>
      </c>
      <c r="F7927" s="364">
        <v>26379452</v>
      </c>
      <c r="G7927" s="363">
        <v>23263794524</v>
      </c>
      <c r="H7927" s="365">
        <v>28525</v>
      </c>
      <c r="I7927" s="388">
        <v>4</v>
      </c>
      <c r="J7927" s="378">
        <v>2</v>
      </c>
      <c r="K7927" s="381">
        <v>1978</v>
      </c>
      <c r="L7927" s="369">
        <f t="shared" ca="1" si="123"/>
        <v>46</v>
      </c>
      <c r="M7927" s="299" t="s">
        <v>20</v>
      </c>
      <c r="N7927" s="10" t="s">
        <v>28854</v>
      </c>
      <c r="O7927" s="389" t="s">
        <v>31910</v>
      </c>
      <c r="P7927" s="386">
        <v>44562</v>
      </c>
    </row>
    <row r="7928" spans="1:16" s="8" customFormat="1" ht="15" customHeight="1" x14ac:dyDescent="0.25">
      <c r="A7928" s="362" t="s">
        <v>23</v>
      </c>
      <c r="B7928" s="362" t="s">
        <v>22115</v>
      </c>
      <c r="C7928" s="340" t="s">
        <v>33050</v>
      </c>
      <c r="D7928" s="362" t="s">
        <v>33097</v>
      </c>
      <c r="E7928" s="362">
        <v>30</v>
      </c>
      <c r="F7928" s="364">
        <v>24296578</v>
      </c>
      <c r="G7928" s="363">
        <v>27242965782</v>
      </c>
      <c r="H7928" s="365">
        <v>27350</v>
      </c>
      <c r="I7928" s="388">
        <v>17</v>
      </c>
      <c r="J7928" s="378">
        <v>11</v>
      </c>
      <c r="K7928" s="381">
        <v>1974</v>
      </c>
      <c r="L7928" s="369">
        <f t="shared" ca="1" si="123"/>
        <v>49</v>
      </c>
      <c r="M7928" s="299" t="s">
        <v>20</v>
      </c>
      <c r="N7928" s="10" t="s">
        <v>28854</v>
      </c>
      <c r="O7928" s="389" t="s">
        <v>32454</v>
      </c>
      <c r="P7928" s="386">
        <v>44621</v>
      </c>
    </row>
    <row r="7929" spans="1:16" s="8" customFormat="1" ht="15" customHeight="1" x14ac:dyDescent="0.25">
      <c r="A7929" s="362" t="s">
        <v>46</v>
      </c>
      <c r="B7929" s="362" t="s">
        <v>22115</v>
      </c>
      <c r="C7929" s="340" t="s">
        <v>3841</v>
      </c>
      <c r="D7929" s="362" t="s">
        <v>3840</v>
      </c>
      <c r="E7929" s="362">
        <v>31</v>
      </c>
      <c r="F7929" s="364">
        <v>24226201</v>
      </c>
      <c r="G7929" s="363">
        <v>27242262013</v>
      </c>
      <c r="H7929" s="365">
        <v>27361</v>
      </c>
      <c r="I7929" s="388">
        <v>28</v>
      </c>
      <c r="J7929" s="378">
        <v>11</v>
      </c>
      <c r="K7929" s="381">
        <v>1974</v>
      </c>
      <c r="L7929" s="369">
        <f t="shared" ca="1" si="123"/>
        <v>49</v>
      </c>
      <c r="M7929" s="299" t="s">
        <v>20</v>
      </c>
      <c r="N7929" s="10" t="s">
        <v>28854</v>
      </c>
      <c r="O7929" s="389" t="s">
        <v>30741</v>
      </c>
      <c r="P7929" s="386">
        <v>42005</v>
      </c>
    </row>
    <row r="7930" spans="1:16" s="8" customFormat="1" ht="15" customHeight="1" x14ac:dyDescent="0.25">
      <c r="A7930" s="362" t="s">
        <v>161</v>
      </c>
      <c r="B7930" s="362" t="s">
        <v>22115</v>
      </c>
      <c r="C7930" s="340" t="s">
        <v>3839</v>
      </c>
      <c r="D7930" s="362" t="s">
        <v>3838</v>
      </c>
      <c r="E7930" s="362">
        <v>31</v>
      </c>
      <c r="F7930" s="364">
        <v>23771173</v>
      </c>
      <c r="G7930" s="363">
        <v>23237711734</v>
      </c>
      <c r="H7930" s="365">
        <v>27035</v>
      </c>
      <c r="I7930" s="388">
        <v>6</v>
      </c>
      <c r="J7930" s="378">
        <v>1</v>
      </c>
      <c r="K7930" s="381">
        <v>1974</v>
      </c>
      <c r="L7930" s="369">
        <f t="shared" ca="1" si="123"/>
        <v>50</v>
      </c>
      <c r="M7930" s="299" t="s">
        <v>20</v>
      </c>
      <c r="N7930" s="10" t="s">
        <v>28854</v>
      </c>
      <c r="O7930" s="389" t="s">
        <v>30817</v>
      </c>
      <c r="P7930" s="386">
        <v>42370</v>
      </c>
    </row>
    <row r="7931" spans="1:16" s="8" customFormat="1" ht="15" customHeight="1" x14ac:dyDescent="0.25">
      <c r="A7931" s="362">
        <v>16</v>
      </c>
      <c r="B7931" s="362" t="s">
        <v>22115</v>
      </c>
      <c r="C7931" s="340" t="s">
        <v>32520</v>
      </c>
      <c r="D7931" s="362" t="s">
        <v>32462</v>
      </c>
      <c r="E7931" s="362">
        <v>30</v>
      </c>
      <c r="F7931" s="364">
        <v>25086317</v>
      </c>
      <c r="G7931" s="363">
        <v>27250863174</v>
      </c>
      <c r="H7931" s="365">
        <v>27816</v>
      </c>
      <c r="I7931" s="388">
        <v>26</v>
      </c>
      <c r="J7931" s="378">
        <v>2</v>
      </c>
      <c r="K7931" s="381">
        <v>1976</v>
      </c>
      <c r="L7931" s="369">
        <f t="shared" ca="1" si="123"/>
        <v>48</v>
      </c>
      <c r="M7931" s="299" t="s">
        <v>20</v>
      </c>
      <c r="N7931" s="10" t="s">
        <v>28854</v>
      </c>
      <c r="O7931" s="389" t="s">
        <v>32443</v>
      </c>
      <c r="P7931" s="386">
        <v>44593</v>
      </c>
    </row>
    <row r="7932" spans="1:16" s="8" customFormat="1" ht="15" customHeight="1" x14ac:dyDescent="0.25">
      <c r="A7932" s="362" t="s">
        <v>46</v>
      </c>
      <c r="B7932" s="362" t="s">
        <v>22115</v>
      </c>
      <c r="C7932" s="340" t="s">
        <v>31444</v>
      </c>
      <c r="D7932" s="362" t="s">
        <v>31618</v>
      </c>
      <c r="E7932" s="362">
        <v>30</v>
      </c>
      <c r="F7932" s="364">
        <v>24353446</v>
      </c>
      <c r="G7932" s="363">
        <v>27243534467</v>
      </c>
      <c r="H7932" s="365">
        <v>27385</v>
      </c>
      <c r="I7932" s="388">
        <v>22</v>
      </c>
      <c r="J7932" s="378">
        <v>12</v>
      </c>
      <c r="K7932" s="381">
        <v>1974</v>
      </c>
      <c r="L7932" s="369">
        <f t="shared" ca="1" si="123"/>
        <v>49</v>
      </c>
      <c r="M7932" s="299" t="s">
        <v>20</v>
      </c>
      <c r="N7932" s="10" t="s">
        <v>28854</v>
      </c>
      <c r="O7932" s="389" t="s">
        <v>31910</v>
      </c>
      <c r="P7932" s="386">
        <v>44562</v>
      </c>
    </row>
    <row r="7933" spans="1:16" s="8" customFormat="1" ht="15" customHeight="1" x14ac:dyDescent="0.25">
      <c r="A7933" s="362" t="s">
        <v>46</v>
      </c>
      <c r="B7933" s="362" t="s">
        <v>22115</v>
      </c>
      <c r="C7933" s="340" t="s">
        <v>31445</v>
      </c>
      <c r="D7933" s="362" t="s">
        <v>31619</v>
      </c>
      <c r="E7933" s="362">
        <v>30</v>
      </c>
      <c r="F7933" s="364">
        <v>26379070</v>
      </c>
      <c r="G7933" s="363">
        <v>27263790702</v>
      </c>
      <c r="H7933" s="365">
        <v>28472</v>
      </c>
      <c r="I7933" s="388">
        <v>13</v>
      </c>
      <c r="J7933" s="378">
        <v>12</v>
      </c>
      <c r="K7933" s="381">
        <v>1977</v>
      </c>
      <c r="L7933" s="369">
        <f t="shared" ca="1" si="123"/>
        <v>46</v>
      </c>
      <c r="M7933" s="299" t="s">
        <v>20</v>
      </c>
      <c r="N7933" s="10" t="s">
        <v>28854</v>
      </c>
      <c r="O7933" s="389" t="s">
        <v>31910</v>
      </c>
      <c r="P7933" s="386">
        <v>44562</v>
      </c>
    </row>
    <row r="7934" spans="1:16" s="8" customFormat="1" ht="15" customHeight="1" x14ac:dyDescent="0.25">
      <c r="A7934" s="362" t="s">
        <v>800</v>
      </c>
      <c r="B7934" s="362" t="s">
        <v>22115</v>
      </c>
      <c r="C7934" s="340" t="s">
        <v>3837</v>
      </c>
      <c r="D7934" s="362" t="s">
        <v>3836</v>
      </c>
      <c r="E7934" s="362">
        <v>30</v>
      </c>
      <c r="F7934" s="364">
        <v>17821882</v>
      </c>
      <c r="G7934" s="363">
        <v>23178218824</v>
      </c>
      <c r="H7934" s="365">
        <v>24227</v>
      </c>
      <c r="I7934" s="388">
        <v>30</v>
      </c>
      <c r="J7934" s="378">
        <v>4</v>
      </c>
      <c r="K7934" s="381">
        <v>1966</v>
      </c>
      <c r="L7934" s="369">
        <f t="shared" ca="1" si="123"/>
        <v>57</v>
      </c>
      <c r="M7934" s="299" t="s">
        <v>20</v>
      </c>
      <c r="N7934" s="10" t="s">
        <v>28854</v>
      </c>
      <c r="O7934" s="389" t="s">
        <v>29315</v>
      </c>
      <c r="P7934" s="386">
        <v>44256</v>
      </c>
    </row>
    <row r="7935" spans="1:16" s="8" customFormat="1" ht="15" customHeight="1" x14ac:dyDescent="0.25">
      <c r="A7935" s="362">
        <v>24</v>
      </c>
      <c r="B7935" s="362" t="s">
        <v>22115</v>
      </c>
      <c r="C7935" s="340" t="s">
        <v>31446</v>
      </c>
      <c r="D7935" s="362" t="s">
        <v>31620</v>
      </c>
      <c r="E7935" s="362">
        <v>30</v>
      </c>
      <c r="F7935" s="364">
        <v>18590379</v>
      </c>
      <c r="G7935" s="363">
        <v>27185903791</v>
      </c>
      <c r="H7935" s="365">
        <v>24795</v>
      </c>
      <c r="I7935" s="388">
        <v>19</v>
      </c>
      <c r="J7935" s="378">
        <v>11</v>
      </c>
      <c r="K7935" s="381">
        <v>1967</v>
      </c>
      <c r="L7935" s="369">
        <f t="shared" ca="1" si="123"/>
        <v>56</v>
      </c>
      <c r="M7935" s="299" t="s">
        <v>20</v>
      </c>
      <c r="N7935" s="10" t="s">
        <v>28854</v>
      </c>
      <c r="O7935" s="389" t="s">
        <v>31910</v>
      </c>
      <c r="P7935" s="386">
        <v>44562</v>
      </c>
    </row>
    <row r="7936" spans="1:16" s="8" customFormat="1" ht="15" customHeight="1" x14ac:dyDescent="0.25">
      <c r="A7936" s="362" t="s">
        <v>46</v>
      </c>
      <c r="B7936" s="362" t="s">
        <v>22115</v>
      </c>
      <c r="C7936" s="340" t="s">
        <v>34663</v>
      </c>
      <c r="D7936" s="362" t="s">
        <v>34706</v>
      </c>
      <c r="E7936" s="362">
        <v>30</v>
      </c>
      <c r="F7936" s="364">
        <v>23769707</v>
      </c>
      <c r="G7936" s="363">
        <v>27237697079</v>
      </c>
      <c r="H7936" s="365">
        <v>27306</v>
      </c>
      <c r="I7936" s="388">
        <v>4</v>
      </c>
      <c r="J7936" s="378">
        <v>10</v>
      </c>
      <c r="K7936" s="381">
        <v>1974</v>
      </c>
      <c r="L7936" s="369">
        <f t="shared" ca="1" si="123"/>
        <v>49</v>
      </c>
      <c r="M7936" s="299" t="s">
        <v>20</v>
      </c>
      <c r="N7936" s="10" t="s">
        <v>28854</v>
      </c>
      <c r="O7936" s="389" t="s">
        <v>34541</v>
      </c>
      <c r="P7936" s="386">
        <v>44713</v>
      </c>
    </row>
    <row r="7937" spans="1:16" s="8" customFormat="1" ht="15" customHeight="1" x14ac:dyDescent="0.25">
      <c r="A7937" s="362" t="s">
        <v>27</v>
      </c>
      <c r="B7937" s="362" t="s">
        <v>22115</v>
      </c>
      <c r="C7937" s="340" t="s">
        <v>3832</v>
      </c>
      <c r="D7937" s="362" t="s">
        <v>3831</v>
      </c>
      <c r="E7937" s="362">
        <v>31</v>
      </c>
      <c r="F7937" s="364">
        <v>21728346</v>
      </c>
      <c r="G7937" s="363">
        <v>27217283464</v>
      </c>
      <c r="H7937" s="365">
        <v>25845</v>
      </c>
      <c r="I7937" s="388">
        <v>4</v>
      </c>
      <c r="J7937" s="378">
        <v>10</v>
      </c>
      <c r="K7937" s="381">
        <v>1970</v>
      </c>
      <c r="L7937" s="369">
        <f t="shared" ca="1" si="123"/>
        <v>53</v>
      </c>
      <c r="M7937" s="299" t="s">
        <v>20</v>
      </c>
      <c r="N7937" s="10" t="s">
        <v>28854</v>
      </c>
      <c r="O7937" s="389" t="s">
        <v>29337</v>
      </c>
      <c r="P7937" s="386">
        <v>43922</v>
      </c>
    </row>
    <row r="7938" spans="1:16" s="8" customFormat="1" ht="15" customHeight="1" x14ac:dyDescent="0.25">
      <c r="A7938" s="362" t="s">
        <v>46</v>
      </c>
      <c r="B7938" s="362" t="s">
        <v>22115</v>
      </c>
      <c r="C7938" s="340" t="s">
        <v>37181</v>
      </c>
      <c r="D7938" s="362" t="s">
        <v>37182</v>
      </c>
      <c r="E7938" s="362">
        <v>30</v>
      </c>
      <c r="F7938" s="364">
        <v>22090939</v>
      </c>
      <c r="G7938" s="363">
        <v>27220909390</v>
      </c>
      <c r="H7938" s="365">
        <v>26159</v>
      </c>
      <c r="I7938" s="388">
        <v>14</v>
      </c>
      <c r="J7938" s="378">
        <v>8</v>
      </c>
      <c r="K7938" s="381">
        <v>1971</v>
      </c>
      <c r="L7938" s="369">
        <f t="shared" ref="L7938:L8001" ca="1" si="124">DATEDIF(H7938,TODAY(),"Y")</f>
        <v>52</v>
      </c>
      <c r="M7938" s="299" t="s">
        <v>20</v>
      </c>
      <c r="N7938" s="10" t="s">
        <v>28854</v>
      </c>
      <c r="O7938" s="389" t="s">
        <v>37043</v>
      </c>
      <c r="P7938" s="386">
        <v>44927</v>
      </c>
    </row>
    <row r="7939" spans="1:16" s="8" customFormat="1" ht="15" customHeight="1" x14ac:dyDescent="0.25">
      <c r="A7939" s="362" t="s">
        <v>46</v>
      </c>
      <c r="B7939" s="362" t="s">
        <v>22115</v>
      </c>
      <c r="C7939" s="340" t="s">
        <v>3828</v>
      </c>
      <c r="D7939" s="362" t="s">
        <v>3827</v>
      </c>
      <c r="E7939" s="362">
        <v>30</v>
      </c>
      <c r="F7939" s="364">
        <v>22084104</v>
      </c>
      <c r="G7939" s="363">
        <v>27220841044</v>
      </c>
      <c r="H7939" s="365">
        <v>26092</v>
      </c>
      <c r="I7939" s="388">
        <v>8</v>
      </c>
      <c r="J7939" s="378">
        <v>6</v>
      </c>
      <c r="K7939" s="381">
        <v>1971</v>
      </c>
      <c r="L7939" s="369">
        <f t="shared" ca="1" si="124"/>
        <v>52</v>
      </c>
      <c r="M7939" s="299" t="s">
        <v>20</v>
      </c>
      <c r="N7939" s="10" t="s">
        <v>28854</v>
      </c>
      <c r="O7939" s="389" t="s">
        <v>29363</v>
      </c>
      <c r="P7939" s="386">
        <v>43344</v>
      </c>
    </row>
    <row r="7940" spans="1:16" s="8" customFormat="1" ht="15" customHeight="1" x14ac:dyDescent="0.25">
      <c r="A7940" s="362" t="s">
        <v>46</v>
      </c>
      <c r="B7940" s="362" t="s">
        <v>22115</v>
      </c>
      <c r="C7940" s="340" t="s">
        <v>31447</v>
      </c>
      <c r="D7940" s="362" t="s">
        <v>31621</v>
      </c>
      <c r="E7940" s="362">
        <v>30</v>
      </c>
      <c r="F7940" s="364">
        <v>23812454</v>
      </c>
      <c r="G7940" s="363">
        <v>27238124544</v>
      </c>
      <c r="H7940" s="365">
        <v>27126</v>
      </c>
      <c r="I7940" s="388">
        <v>7</v>
      </c>
      <c r="J7940" s="378">
        <v>4</v>
      </c>
      <c r="K7940" s="381">
        <v>1974</v>
      </c>
      <c r="L7940" s="369">
        <f t="shared" ca="1" si="124"/>
        <v>50</v>
      </c>
      <c r="M7940" s="299" t="s">
        <v>20</v>
      </c>
      <c r="N7940" s="10" t="s">
        <v>28854</v>
      </c>
      <c r="O7940" s="389" t="s">
        <v>31910</v>
      </c>
      <c r="P7940" s="386">
        <v>44562</v>
      </c>
    </row>
    <row r="7941" spans="1:16" s="8" customFormat="1" ht="15" customHeight="1" x14ac:dyDescent="0.25">
      <c r="A7941" s="362" t="s">
        <v>46</v>
      </c>
      <c r="B7941" s="362" t="s">
        <v>22115</v>
      </c>
      <c r="C7941" s="340" t="s">
        <v>3826</v>
      </c>
      <c r="D7941" s="362" t="s">
        <v>3825</v>
      </c>
      <c r="E7941" s="362">
        <v>32</v>
      </c>
      <c r="F7941" s="364">
        <v>21727217</v>
      </c>
      <c r="G7941" s="363">
        <v>27217272179</v>
      </c>
      <c r="H7941" s="365">
        <v>25776</v>
      </c>
      <c r="I7941" s="388">
        <v>27</v>
      </c>
      <c r="J7941" s="378">
        <v>7</v>
      </c>
      <c r="K7941" s="381">
        <v>1970</v>
      </c>
      <c r="L7941" s="369">
        <f t="shared" ca="1" si="124"/>
        <v>53</v>
      </c>
      <c r="M7941" s="299" t="s">
        <v>20</v>
      </c>
      <c r="N7941" s="10" t="s">
        <v>28854</v>
      </c>
      <c r="O7941" s="389" t="s">
        <v>30738</v>
      </c>
      <c r="P7941" s="386">
        <v>42156</v>
      </c>
    </row>
    <row r="7942" spans="1:16" s="8" customFormat="1" ht="15" customHeight="1" x14ac:dyDescent="0.25">
      <c r="A7942" s="362" t="s">
        <v>46</v>
      </c>
      <c r="B7942" s="362" t="s">
        <v>22115</v>
      </c>
      <c r="C7942" s="340" t="s">
        <v>3824</v>
      </c>
      <c r="D7942" s="362" t="s">
        <v>3823</v>
      </c>
      <c r="E7942" s="362">
        <v>33</v>
      </c>
      <c r="F7942" s="364">
        <v>24022639</v>
      </c>
      <c r="G7942" s="363">
        <v>27240226397</v>
      </c>
      <c r="H7942" s="365">
        <v>27344</v>
      </c>
      <c r="I7942" s="388">
        <v>11</v>
      </c>
      <c r="J7942" s="378">
        <v>11</v>
      </c>
      <c r="K7942" s="381">
        <v>1974</v>
      </c>
      <c r="L7942" s="369">
        <f t="shared" ca="1" si="124"/>
        <v>49</v>
      </c>
      <c r="M7942" s="299" t="s">
        <v>20</v>
      </c>
      <c r="N7942" s="10" t="s">
        <v>28854</v>
      </c>
      <c r="O7942" s="389" t="s">
        <v>30783</v>
      </c>
      <c r="P7942" s="386">
        <v>41061</v>
      </c>
    </row>
    <row r="7943" spans="1:16" s="8" customFormat="1" ht="15" customHeight="1" x14ac:dyDescent="0.25">
      <c r="A7943" s="362" t="s">
        <v>27</v>
      </c>
      <c r="B7943" s="362" t="s">
        <v>22115</v>
      </c>
      <c r="C7943" s="340" t="s">
        <v>3822</v>
      </c>
      <c r="D7943" s="362" t="s">
        <v>3821</v>
      </c>
      <c r="E7943" s="362">
        <v>30</v>
      </c>
      <c r="F7943" s="364">
        <v>26417508</v>
      </c>
      <c r="G7943" s="363">
        <v>27264175084</v>
      </c>
      <c r="H7943" s="365">
        <v>28520</v>
      </c>
      <c r="I7943" s="388">
        <v>30</v>
      </c>
      <c r="J7943" s="378">
        <v>1</v>
      </c>
      <c r="K7943" s="381">
        <v>1978</v>
      </c>
      <c r="L7943" s="369">
        <f t="shared" ca="1" si="124"/>
        <v>46</v>
      </c>
      <c r="M7943" s="299" t="s">
        <v>20</v>
      </c>
      <c r="N7943" s="10" t="s">
        <v>28854</v>
      </c>
      <c r="O7943" s="389" t="s">
        <v>29321</v>
      </c>
      <c r="P7943" s="386">
        <v>44197</v>
      </c>
    </row>
    <row r="7944" spans="1:16" s="8" customFormat="1" ht="15" customHeight="1" x14ac:dyDescent="0.25">
      <c r="A7944" s="362">
        <v>16</v>
      </c>
      <c r="B7944" s="362" t="s">
        <v>22115</v>
      </c>
      <c r="C7944" s="340" t="s">
        <v>37494</v>
      </c>
      <c r="D7944" s="362" t="s">
        <v>37498</v>
      </c>
      <c r="E7944" s="362">
        <v>32</v>
      </c>
      <c r="F7944" s="364">
        <v>22710081</v>
      </c>
      <c r="G7944" s="363">
        <v>27227100813</v>
      </c>
      <c r="H7944" s="365">
        <v>26364</v>
      </c>
      <c r="I7944" s="388">
        <v>6</v>
      </c>
      <c r="J7944" s="378">
        <v>3</v>
      </c>
      <c r="K7944" s="381">
        <v>1972</v>
      </c>
      <c r="L7944" s="369">
        <f t="shared" ca="1" si="124"/>
        <v>52</v>
      </c>
      <c r="M7944" s="299" t="s">
        <v>20</v>
      </c>
      <c r="N7944" s="10" t="s">
        <v>28854</v>
      </c>
      <c r="O7944" s="389" t="s">
        <v>37043</v>
      </c>
      <c r="P7944" s="386">
        <v>44927</v>
      </c>
    </row>
    <row r="7945" spans="1:16" s="8" customFormat="1" ht="15" customHeight="1" x14ac:dyDescent="0.25">
      <c r="A7945" s="362" t="s">
        <v>27</v>
      </c>
      <c r="B7945" s="362" t="s">
        <v>22115</v>
      </c>
      <c r="C7945" s="340" t="s">
        <v>32539</v>
      </c>
      <c r="D7945" s="362" t="s">
        <v>32471</v>
      </c>
      <c r="E7945" s="362">
        <v>30</v>
      </c>
      <c r="F7945" s="364">
        <v>24931128</v>
      </c>
      <c r="G7945" s="363">
        <v>27249311281</v>
      </c>
      <c r="H7945" s="365">
        <v>27753</v>
      </c>
      <c r="I7945" s="388">
        <v>25</v>
      </c>
      <c r="J7945" s="378">
        <v>12</v>
      </c>
      <c r="K7945" s="381">
        <v>1975</v>
      </c>
      <c r="L7945" s="369">
        <f t="shared" ca="1" si="124"/>
        <v>48</v>
      </c>
      <c r="M7945" s="299" t="s">
        <v>20</v>
      </c>
      <c r="N7945" s="10" t="s">
        <v>28854</v>
      </c>
      <c r="O7945" s="389" t="s">
        <v>32443</v>
      </c>
      <c r="P7945" s="386">
        <v>44593</v>
      </c>
    </row>
    <row r="7946" spans="1:16" s="8" customFormat="1" ht="15" customHeight="1" x14ac:dyDescent="0.25">
      <c r="A7946" s="362" t="s">
        <v>46</v>
      </c>
      <c r="B7946" s="362" t="s">
        <v>22115</v>
      </c>
      <c r="C7946" s="340" t="s">
        <v>31448</v>
      </c>
      <c r="D7946" s="362" t="s">
        <v>31622</v>
      </c>
      <c r="E7946" s="362">
        <v>30</v>
      </c>
      <c r="F7946" s="364">
        <v>25846729</v>
      </c>
      <c r="G7946" s="363">
        <v>27258467294</v>
      </c>
      <c r="H7946" s="365">
        <v>28253</v>
      </c>
      <c r="I7946" s="388">
        <v>8</v>
      </c>
      <c r="J7946" s="378">
        <v>5</v>
      </c>
      <c r="K7946" s="381">
        <v>1977</v>
      </c>
      <c r="L7946" s="369">
        <f t="shared" ca="1" si="124"/>
        <v>46</v>
      </c>
      <c r="M7946" s="299" t="s">
        <v>20</v>
      </c>
      <c r="N7946" s="10" t="s">
        <v>28854</v>
      </c>
      <c r="O7946" s="389" t="s">
        <v>31910</v>
      </c>
      <c r="P7946" s="386">
        <v>44562</v>
      </c>
    </row>
    <row r="7947" spans="1:16" s="8" customFormat="1" ht="15" customHeight="1" x14ac:dyDescent="0.25">
      <c r="A7947" s="362" t="s">
        <v>46</v>
      </c>
      <c r="B7947" s="362" t="s">
        <v>22115</v>
      </c>
      <c r="C7947" s="340" t="s">
        <v>21369</v>
      </c>
      <c r="D7947" s="362" t="s">
        <v>21368</v>
      </c>
      <c r="E7947" s="362">
        <v>30</v>
      </c>
      <c r="F7947" s="364">
        <v>23815069</v>
      </c>
      <c r="G7947" s="363">
        <v>27238150693</v>
      </c>
      <c r="H7947" s="365">
        <v>27369</v>
      </c>
      <c r="I7947" s="388">
        <v>6</v>
      </c>
      <c r="J7947" s="378">
        <v>12</v>
      </c>
      <c r="K7947" s="381">
        <v>1974</v>
      </c>
      <c r="L7947" s="369">
        <f t="shared" ca="1" si="124"/>
        <v>49</v>
      </c>
      <c r="M7947" s="299" t="s">
        <v>20</v>
      </c>
      <c r="N7947" s="10" t="s">
        <v>28854</v>
      </c>
      <c r="O7947" s="389" t="s">
        <v>29314</v>
      </c>
      <c r="P7947" s="386">
        <v>43952</v>
      </c>
    </row>
    <row r="7948" spans="1:16" s="8" customFormat="1" ht="15" customHeight="1" x14ac:dyDescent="0.25">
      <c r="A7948" s="362" t="s">
        <v>23</v>
      </c>
      <c r="B7948" s="362" t="s">
        <v>22115</v>
      </c>
      <c r="C7948" s="340" t="s">
        <v>31449</v>
      </c>
      <c r="D7948" s="362" t="s">
        <v>31623</v>
      </c>
      <c r="E7948" s="362">
        <v>30</v>
      </c>
      <c r="F7948" s="364">
        <v>26283241</v>
      </c>
      <c r="G7948" s="363">
        <v>23262832414</v>
      </c>
      <c r="H7948" s="365">
        <v>28393</v>
      </c>
      <c r="I7948" s="388">
        <v>25</v>
      </c>
      <c r="J7948" s="378">
        <v>9</v>
      </c>
      <c r="K7948" s="381">
        <v>1977</v>
      </c>
      <c r="L7948" s="369">
        <f t="shared" ca="1" si="124"/>
        <v>46</v>
      </c>
      <c r="M7948" s="299" t="s">
        <v>20</v>
      </c>
      <c r="N7948" s="10" t="s">
        <v>28854</v>
      </c>
      <c r="O7948" s="389" t="s">
        <v>31910</v>
      </c>
      <c r="P7948" s="386">
        <v>44562</v>
      </c>
    </row>
    <row r="7949" spans="1:16" s="8" customFormat="1" ht="15" customHeight="1" x14ac:dyDescent="0.25">
      <c r="A7949" s="362" t="s">
        <v>46</v>
      </c>
      <c r="B7949" s="362" t="s">
        <v>22115</v>
      </c>
      <c r="C7949" s="340" t="s">
        <v>31450</v>
      </c>
      <c r="D7949" s="362" t="s">
        <v>31624</v>
      </c>
      <c r="E7949" s="362">
        <v>30</v>
      </c>
      <c r="F7949" s="364">
        <v>24838473</v>
      </c>
      <c r="G7949" s="363">
        <v>27248384730</v>
      </c>
      <c r="H7949" s="365">
        <v>27730</v>
      </c>
      <c r="I7949" s="388">
        <v>2</v>
      </c>
      <c r="J7949" s="378">
        <v>12</v>
      </c>
      <c r="K7949" s="381">
        <v>1975</v>
      </c>
      <c r="L7949" s="369">
        <f t="shared" ca="1" si="124"/>
        <v>48</v>
      </c>
      <c r="M7949" s="299" t="s">
        <v>20</v>
      </c>
      <c r="N7949" s="10" t="s">
        <v>28854</v>
      </c>
      <c r="O7949" s="389" t="s">
        <v>31910</v>
      </c>
      <c r="P7949" s="386">
        <v>44562</v>
      </c>
    </row>
    <row r="7950" spans="1:16" s="8" customFormat="1" ht="15" customHeight="1" x14ac:dyDescent="0.25">
      <c r="A7950" s="362" t="s">
        <v>46</v>
      </c>
      <c r="B7950" s="362" t="s">
        <v>22115</v>
      </c>
      <c r="C7950" s="340" t="s">
        <v>21364</v>
      </c>
      <c r="D7950" s="362" t="s">
        <v>21363</v>
      </c>
      <c r="E7950" s="362">
        <v>30</v>
      </c>
      <c r="F7950" s="364">
        <v>23682100</v>
      </c>
      <c r="G7950" s="363">
        <v>27236821000</v>
      </c>
      <c r="H7950" s="365">
        <v>27003</v>
      </c>
      <c r="I7950" s="388">
        <v>5</v>
      </c>
      <c r="J7950" s="378">
        <v>12</v>
      </c>
      <c r="K7950" s="381">
        <v>1973</v>
      </c>
      <c r="L7950" s="369">
        <f t="shared" ca="1" si="124"/>
        <v>50</v>
      </c>
      <c r="M7950" s="299" t="s">
        <v>20</v>
      </c>
      <c r="N7950" s="10" t="s">
        <v>28854</v>
      </c>
      <c r="O7950" s="389" t="s">
        <v>29321</v>
      </c>
      <c r="P7950" s="386">
        <v>44197</v>
      </c>
    </row>
    <row r="7951" spans="1:16" s="8" customFormat="1" ht="15" customHeight="1" x14ac:dyDescent="0.25">
      <c r="A7951" s="362" t="s">
        <v>46</v>
      </c>
      <c r="B7951" s="362" t="s">
        <v>22115</v>
      </c>
      <c r="C7951" s="340" t="s">
        <v>31451</v>
      </c>
      <c r="D7951" s="362" t="s">
        <v>31625</v>
      </c>
      <c r="E7951" s="362">
        <v>30</v>
      </c>
      <c r="F7951" s="364">
        <v>24022045</v>
      </c>
      <c r="G7951" s="363">
        <v>27240220453</v>
      </c>
      <c r="H7951" s="365">
        <v>27184</v>
      </c>
      <c r="I7951" s="388">
        <v>4</v>
      </c>
      <c r="J7951" s="378">
        <v>6</v>
      </c>
      <c r="K7951" s="381">
        <v>1974</v>
      </c>
      <c r="L7951" s="369">
        <f t="shared" ca="1" si="124"/>
        <v>49</v>
      </c>
      <c r="M7951" s="299" t="s">
        <v>20</v>
      </c>
      <c r="N7951" s="10" t="s">
        <v>28854</v>
      </c>
      <c r="O7951" s="389" t="s">
        <v>31910</v>
      </c>
      <c r="P7951" s="386">
        <v>44562</v>
      </c>
    </row>
    <row r="7952" spans="1:16" s="8" customFormat="1" ht="15" customHeight="1" x14ac:dyDescent="0.25">
      <c r="A7952" s="362" t="s">
        <v>46</v>
      </c>
      <c r="B7952" s="362" t="s">
        <v>22115</v>
      </c>
      <c r="C7952" s="340" t="s">
        <v>31452</v>
      </c>
      <c r="D7952" s="362" t="s">
        <v>31626</v>
      </c>
      <c r="E7952" s="362">
        <v>30</v>
      </c>
      <c r="F7952" s="364">
        <v>25846134</v>
      </c>
      <c r="G7952" s="363">
        <v>27258461342</v>
      </c>
      <c r="H7952" s="365">
        <v>28182</v>
      </c>
      <c r="I7952" s="388">
        <v>26</v>
      </c>
      <c r="J7952" s="378">
        <v>2</v>
      </c>
      <c r="K7952" s="381">
        <v>1977</v>
      </c>
      <c r="L7952" s="369">
        <f t="shared" ca="1" si="124"/>
        <v>47</v>
      </c>
      <c r="M7952" s="299" t="s">
        <v>20</v>
      </c>
      <c r="N7952" s="10" t="s">
        <v>28854</v>
      </c>
      <c r="O7952" s="389" t="s">
        <v>31910</v>
      </c>
      <c r="P7952" s="386">
        <v>44562</v>
      </c>
    </row>
    <row r="7953" spans="1:16" s="8" customFormat="1" ht="15" customHeight="1" x14ac:dyDescent="0.25">
      <c r="A7953" s="362" t="s">
        <v>46</v>
      </c>
      <c r="B7953" s="362" t="s">
        <v>22115</v>
      </c>
      <c r="C7953" s="340" t="s">
        <v>21360</v>
      </c>
      <c r="D7953" s="362" t="s">
        <v>21359</v>
      </c>
      <c r="E7953" s="362">
        <v>31</v>
      </c>
      <c r="F7953" s="364">
        <v>24001251</v>
      </c>
      <c r="G7953" s="363">
        <v>27240012516</v>
      </c>
      <c r="H7953" s="365">
        <v>27247</v>
      </c>
      <c r="I7953" s="388">
        <v>6</v>
      </c>
      <c r="J7953" s="378">
        <v>8</v>
      </c>
      <c r="K7953" s="381">
        <v>1974</v>
      </c>
      <c r="L7953" s="369">
        <f t="shared" ca="1" si="124"/>
        <v>49</v>
      </c>
      <c r="M7953" s="299" t="s">
        <v>20</v>
      </c>
      <c r="N7953" s="10" t="s">
        <v>28854</v>
      </c>
      <c r="O7953" s="389" t="s">
        <v>29350</v>
      </c>
      <c r="P7953" s="386">
        <v>42985</v>
      </c>
    </row>
    <row r="7954" spans="1:16" s="8" customFormat="1" ht="15" customHeight="1" x14ac:dyDescent="0.25">
      <c r="A7954" s="362" t="s">
        <v>179</v>
      </c>
      <c r="B7954" s="362" t="s">
        <v>22115</v>
      </c>
      <c r="C7954" s="340" t="s">
        <v>21358</v>
      </c>
      <c r="D7954" s="362" t="s">
        <v>21357</v>
      </c>
      <c r="E7954" s="362">
        <v>32</v>
      </c>
      <c r="F7954" s="364">
        <v>24921446</v>
      </c>
      <c r="G7954" s="363">
        <v>23249214469</v>
      </c>
      <c r="H7954" s="365">
        <v>27681</v>
      </c>
      <c r="I7954" s="388">
        <v>14</v>
      </c>
      <c r="J7954" s="378">
        <v>10</v>
      </c>
      <c r="K7954" s="381">
        <v>1975</v>
      </c>
      <c r="L7954" s="369">
        <f t="shared" ca="1" si="124"/>
        <v>48</v>
      </c>
      <c r="M7954" s="299" t="s">
        <v>20</v>
      </c>
      <c r="N7954" s="10" t="s">
        <v>40415</v>
      </c>
      <c r="O7954" s="389" t="s">
        <v>30774</v>
      </c>
      <c r="P7954" s="386">
        <v>42614</v>
      </c>
    </row>
    <row r="7955" spans="1:16" s="8" customFormat="1" ht="15" customHeight="1" x14ac:dyDescent="0.25">
      <c r="A7955" s="362" t="s">
        <v>27</v>
      </c>
      <c r="B7955" s="362" t="s">
        <v>22115</v>
      </c>
      <c r="C7955" s="340" t="s">
        <v>21356</v>
      </c>
      <c r="D7955" s="362" t="s">
        <v>21355</v>
      </c>
      <c r="E7955" s="362">
        <v>30</v>
      </c>
      <c r="F7955" s="364">
        <v>21941353</v>
      </c>
      <c r="G7955" s="363">
        <v>20219413530</v>
      </c>
      <c r="H7955" s="365">
        <v>26398</v>
      </c>
      <c r="I7955" s="388">
        <v>9</v>
      </c>
      <c r="J7955" s="378">
        <v>4</v>
      </c>
      <c r="K7955" s="381">
        <v>1972</v>
      </c>
      <c r="L7955" s="369">
        <f t="shared" ca="1" si="124"/>
        <v>52</v>
      </c>
      <c r="M7955" s="299" t="s">
        <v>20</v>
      </c>
      <c r="N7955" s="10" t="s">
        <v>40415</v>
      </c>
      <c r="O7955" s="389" t="s">
        <v>29321</v>
      </c>
      <c r="P7955" s="386">
        <v>44197</v>
      </c>
    </row>
    <row r="7956" spans="1:16" s="8" customFormat="1" ht="15" customHeight="1" x14ac:dyDescent="0.25">
      <c r="A7956" s="362" t="s">
        <v>27</v>
      </c>
      <c r="B7956" s="362" t="s">
        <v>22115</v>
      </c>
      <c r="C7956" s="340" t="s">
        <v>21351</v>
      </c>
      <c r="D7956" s="362" t="s">
        <v>21350</v>
      </c>
      <c r="E7956" s="362">
        <v>32</v>
      </c>
      <c r="F7956" s="364">
        <v>25851632</v>
      </c>
      <c r="G7956" s="363">
        <v>20258516320</v>
      </c>
      <c r="H7956" s="365">
        <v>28389</v>
      </c>
      <c r="I7956" s="388">
        <v>21</v>
      </c>
      <c r="J7956" s="378">
        <v>9</v>
      </c>
      <c r="K7956" s="381">
        <v>1977</v>
      </c>
      <c r="L7956" s="369">
        <f t="shared" ca="1" si="124"/>
        <v>46</v>
      </c>
      <c r="M7956" s="299" t="s">
        <v>20</v>
      </c>
      <c r="N7956" s="10" t="s">
        <v>40415</v>
      </c>
      <c r="O7956" s="389" t="s">
        <v>30768</v>
      </c>
      <c r="P7956" s="386">
        <v>41913</v>
      </c>
    </row>
    <row r="7957" spans="1:16" s="8" customFormat="1" ht="15" customHeight="1" x14ac:dyDescent="0.25">
      <c r="A7957" s="362" t="s">
        <v>800</v>
      </c>
      <c r="B7957" s="362" t="s">
        <v>22115</v>
      </c>
      <c r="C7957" s="340" t="s">
        <v>21349</v>
      </c>
      <c r="D7957" s="362" t="s">
        <v>21348</v>
      </c>
      <c r="E7957" s="362">
        <v>31</v>
      </c>
      <c r="F7957" s="364">
        <v>17969991</v>
      </c>
      <c r="G7957" s="363">
        <v>20179699916</v>
      </c>
      <c r="H7957" s="365">
        <v>24423</v>
      </c>
      <c r="I7957" s="388">
        <v>12</v>
      </c>
      <c r="J7957" s="378">
        <v>11</v>
      </c>
      <c r="K7957" s="381">
        <v>1966</v>
      </c>
      <c r="L7957" s="369">
        <f t="shared" ca="1" si="124"/>
        <v>57</v>
      </c>
      <c r="M7957" s="299" t="s">
        <v>20</v>
      </c>
      <c r="N7957" s="10" t="s">
        <v>40415</v>
      </c>
      <c r="O7957" s="389" t="s">
        <v>30826</v>
      </c>
      <c r="P7957" s="386">
        <v>42821</v>
      </c>
    </row>
    <row r="7958" spans="1:16" s="8" customFormat="1" ht="15" customHeight="1" x14ac:dyDescent="0.25">
      <c r="A7958" s="362">
        <v>24</v>
      </c>
      <c r="B7958" s="362" t="s">
        <v>22115</v>
      </c>
      <c r="C7958" s="340" t="s">
        <v>31453</v>
      </c>
      <c r="D7958" s="362" t="s">
        <v>31627</v>
      </c>
      <c r="E7958" s="362">
        <v>30</v>
      </c>
      <c r="F7958" s="364">
        <v>26127905</v>
      </c>
      <c r="G7958" s="363">
        <v>20261279054</v>
      </c>
      <c r="H7958" s="365">
        <v>28410</v>
      </c>
      <c r="I7958" s="388">
        <v>12</v>
      </c>
      <c r="J7958" s="378">
        <v>10</v>
      </c>
      <c r="K7958" s="381">
        <v>1977</v>
      </c>
      <c r="L7958" s="369">
        <f t="shared" ca="1" si="124"/>
        <v>46</v>
      </c>
      <c r="M7958" s="299" t="s">
        <v>20</v>
      </c>
      <c r="N7958" s="10" t="s">
        <v>40415</v>
      </c>
      <c r="O7958" s="389" t="s">
        <v>31910</v>
      </c>
      <c r="P7958" s="386">
        <v>44562</v>
      </c>
    </row>
    <row r="7959" spans="1:16" s="8" customFormat="1" ht="15" customHeight="1" x14ac:dyDescent="0.25">
      <c r="A7959" s="362">
        <v>24</v>
      </c>
      <c r="B7959" s="362" t="s">
        <v>22115</v>
      </c>
      <c r="C7959" s="340" t="s">
        <v>31454</v>
      </c>
      <c r="D7959" s="362" t="s">
        <v>31628</v>
      </c>
      <c r="E7959" s="362">
        <v>30</v>
      </c>
      <c r="F7959" s="364">
        <v>23943454</v>
      </c>
      <c r="G7959" s="363">
        <v>20239434542</v>
      </c>
      <c r="H7959" s="365">
        <v>27193</v>
      </c>
      <c r="I7959" s="388">
        <v>13</v>
      </c>
      <c r="J7959" s="378">
        <v>6</v>
      </c>
      <c r="K7959" s="381">
        <v>1974</v>
      </c>
      <c r="L7959" s="369">
        <f t="shared" ca="1" si="124"/>
        <v>49</v>
      </c>
      <c r="M7959" s="299" t="s">
        <v>20</v>
      </c>
      <c r="N7959" s="10" t="s">
        <v>40415</v>
      </c>
      <c r="O7959" s="389" t="s">
        <v>31910</v>
      </c>
      <c r="P7959" s="386">
        <v>44562</v>
      </c>
    </row>
    <row r="7960" spans="1:16" s="8" customFormat="1" ht="15" customHeight="1" x14ac:dyDescent="0.25">
      <c r="A7960" s="362" t="s">
        <v>46</v>
      </c>
      <c r="B7960" s="362" t="s">
        <v>22115</v>
      </c>
      <c r="C7960" s="340" t="s">
        <v>21347</v>
      </c>
      <c r="D7960" s="362" t="s">
        <v>21346</v>
      </c>
      <c r="E7960" s="362">
        <v>30</v>
      </c>
      <c r="F7960" s="364">
        <v>20955777</v>
      </c>
      <c r="G7960" s="363">
        <v>20209557771</v>
      </c>
      <c r="H7960" s="365">
        <v>40750</v>
      </c>
      <c r="I7960" s="388">
        <v>26</v>
      </c>
      <c r="J7960" s="378">
        <v>7</v>
      </c>
      <c r="K7960" s="381">
        <v>2011</v>
      </c>
      <c r="L7960" s="369">
        <f t="shared" ca="1" si="124"/>
        <v>12</v>
      </c>
      <c r="M7960" s="299" t="s">
        <v>20</v>
      </c>
      <c r="N7960" s="10" t="s">
        <v>40415</v>
      </c>
      <c r="O7960" s="389" t="s">
        <v>29319</v>
      </c>
      <c r="P7960" s="386">
        <v>43647</v>
      </c>
    </row>
    <row r="7961" spans="1:16" s="8" customFormat="1" ht="15" customHeight="1" x14ac:dyDescent="0.25">
      <c r="A7961" s="362" t="s">
        <v>27</v>
      </c>
      <c r="B7961" s="362" t="s">
        <v>22115</v>
      </c>
      <c r="C7961" s="340" t="s">
        <v>31455</v>
      </c>
      <c r="D7961" s="362" t="s">
        <v>31629</v>
      </c>
      <c r="E7961" s="362">
        <v>30</v>
      </c>
      <c r="F7961" s="364">
        <v>26562358</v>
      </c>
      <c r="G7961" s="363">
        <v>20265623582</v>
      </c>
      <c r="H7961" s="365">
        <v>28585</v>
      </c>
      <c r="I7961" s="388">
        <v>5</v>
      </c>
      <c r="J7961" s="378">
        <v>4</v>
      </c>
      <c r="K7961" s="381">
        <v>1978</v>
      </c>
      <c r="L7961" s="369">
        <f t="shared" ca="1" si="124"/>
        <v>46</v>
      </c>
      <c r="M7961" s="299" t="s">
        <v>20</v>
      </c>
      <c r="N7961" s="10" t="s">
        <v>40415</v>
      </c>
      <c r="O7961" s="389" t="s">
        <v>31910</v>
      </c>
      <c r="P7961" s="386">
        <v>44562</v>
      </c>
    </row>
    <row r="7962" spans="1:16" s="8" customFormat="1" ht="15" customHeight="1" x14ac:dyDescent="0.25">
      <c r="A7962" s="362" t="s">
        <v>27</v>
      </c>
      <c r="B7962" s="362" t="s">
        <v>22115</v>
      </c>
      <c r="C7962" s="340" t="s">
        <v>34664</v>
      </c>
      <c r="D7962" s="362" t="s">
        <v>34707</v>
      </c>
      <c r="E7962" s="362">
        <v>30</v>
      </c>
      <c r="F7962" s="364">
        <v>22199932</v>
      </c>
      <c r="G7962" s="363">
        <v>20221999321</v>
      </c>
      <c r="H7962" s="365">
        <v>26589</v>
      </c>
      <c r="I7962" s="388">
        <v>17</v>
      </c>
      <c r="J7962" s="378">
        <v>10</v>
      </c>
      <c r="K7962" s="381">
        <v>1972</v>
      </c>
      <c r="L7962" s="369">
        <f t="shared" ca="1" si="124"/>
        <v>51</v>
      </c>
      <c r="M7962" s="299" t="s">
        <v>20</v>
      </c>
      <c r="N7962" s="10" t="s">
        <v>40415</v>
      </c>
      <c r="O7962" s="389" t="s">
        <v>34541</v>
      </c>
      <c r="P7962" s="386">
        <v>44713</v>
      </c>
    </row>
    <row r="7963" spans="1:16" s="8" customFormat="1" ht="15" customHeight="1" x14ac:dyDescent="0.25">
      <c r="A7963" s="362" t="s">
        <v>46</v>
      </c>
      <c r="B7963" s="362" t="s">
        <v>22115</v>
      </c>
      <c r="C7963" s="340" t="s">
        <v>21345</v>
      </c>
      <c r="D7963" s="362" t="s">
        <v>21344</v>
      </c>
      <c r="E7963" s="362">
        <v>30</v>
      </c>
      <c r="F7963" s="364">
        <v>24466551</v>
      </c>
      <c r="G7963" s="363">
        <v>23244665519</v>
      </c>
      <c r="H7963" s="365">
        <v>27724</v>
      </c>
      <c r="I7963" s="388">
        <v>26</v>
      </c>
      <c r="J7963" s="378">
        <v>11</v>
      </c>
      <c r="K7963" s="381">
        <v>1975</v>
      </c>
      <c r="L7963" s="369">
        <f t="shared" ca="1" si="124"/>
        <v>48</v>
      </c>
      <c r="M7963" s="299" t="s">
        <v>20</v>
      </c>
      <c r="N7963" s="10" t="s">
        <v>40415</v>
      </c>
      <c r="O7963" s="389" t="s">
        <v>29326</v>
      </c>
      <c r="P7963" s="386">
        <v>43891</v>
      </c>
    </row>
    <row r="7964" spans="1:16" s="8" customFormat="1" ht="15" customHeight="1" x14ac:dyDescent="0.25">
      <c r="A7964" s="362">
        <v>24</v>
      </c>
      <c r="B7964" s="362" t="s">
        <v>22115</v>
      </c>
      <c r="C7964" s="340" t="s">
        <v>31456</v>
      </c>
      <c r="D7964" s="362" t="s">
        <v>31630</v>
      </c>
      <c r="E7964" s="362">
        <v>30</v>
      </c>
      <c r="F7964" s="364">
        <v>27377587</v>
      </c>
      <c r="G7964" s="363">
        <v>20273775871</v>
      </c>
      <c r="H7964" s="365">
        <v>27491</v>
      </c>
      <c r="I7964" s="388">
        <v>7</v>
      </c>
      <c r="J7964" s="378">
        <v>4</v>
      </c>
      <c r="K7964" s="381">
        <v>1975</v>
      </c>
      <c r="L7964" s="369">
        <f t="shared" ca="1" si="124"/>
        <v>49</v>
      </c>
      <c r="M7964" s="299" t="s">
        <v>20</v>
      </c>
      <c r="N7964" s="10" t="s">
        <v>40415</v>
      </c>
      <c r="O7964" s="389" t="s">
        <v>31910</v>
      </c>
      <c r="P7964" s="386">
        <v>44562</v>
      </c>
    </row>
    <row r="7965" spans="1:16" s="8" customFormat="1" ht="15" customHeight="1" x14ac:dyDescent="0.25">
      <c r="A7965" s="362">
        <v>16</v>
      </c>
      <c r="B7965" s="362" t="s">
        <v>22115</v>
      </c>
      <c r="C7965" s="340" t="s">
        <v>21340</v>
      </c>
      <c r="D7965" s="362" t="s">
        <v>21339</v>
      </c>
      <c r="E7965" s="362">
        <v>32</v>
      </c>
      <c r="F7965" s="364">
        <v>23008671</v>
      </c>
      <c r="G7965" s="363">
        <v>20230086711</v>
      </c>
      <c r="H7965" s="365">
        <v>26564</v>
      </c>
      <c r="I7965" s="388">
        <v>22</v>
      </c>
      <c r="J7965" s="378">
        <v>9</v>
      </c>
      <c r="K7965" s="381">
        <v>1972</v>
      </c>
      <c r="L7965" s="369">
        <f t="shared" ca="1" si="124"/>
        <v>51</v>
      </c>
      <c r="M7965" s="299" t="s">
        <v>20</v>
      </c>
      <c r="N7965" s="10" t="s">
        <v>40415</v>
      </c>
      <c r="O7965" s="389" t="s">
        <v>30738</v>
      </c>
      <c r="P7965" s="386">
        <v>42156</v>
      </c>
    </row>
    <row r="7966" spans="1:16" s="8" customFormat="1" ht="15" customHeight="1" x14ac:dyDescent="0.25">
      <c r="A7966" s="362" t="s">
        <v>46</v>
      </c>
      <c r="B7966" s="362" t="s">
        <v>22115</v>
      </c>
      <c r="C7966" s="340" t="s">
        <v>31457</v>
      </c>
      <c r="D7966" s="362" t="s">
        <v>31631</v>
      </c>
      <c r="E7966" s="362">
        <v>30</v>
      </c>
      <c r="F7966" s="364">
        <v>24631608</v>
      </c>
      <c r="G7966" s="363">
        <v>27246316088</v>
      </c>
      <c r="H7966" s="365">
        <v>27525</v>
      </c>
      <c r="I7966" s="388">
        <v>11</v>
      </c>
      <c r="J7966" s="378">
        <v>5</v>
      </c>
      <c r="K7966" s="381">
        <v>1975</v>
      </c>
      <c r="L7966" s="369">
        <f t="shared" ca="1" si="124"/>
        <v>48</v>
      </c>
      <c r="M7966" s="299" t="s">
        <v>20</v>
      </c>
      <c r="N7966" s="10" t="s">
        <v>28854</v>
      </c>
      <c r="O7966" s="389" t="s">
        <v>31910</v>
      </c>
      <c r="P7966" s="386">
        <v>44562</v>
      </c>
    </row>
    <row r="7967" spans="1:16" s="8" customFormat="1" ht="15" customHeight="1" x14ac:dyDescent="0.25">
      <c r="A7967" s="362" t="s">
        <v>27</v>
      </c>
      <c r="B7967" s="362" t="s">
        <v>22115</v>
      </c>
      <c r="C7967" s="340" t="s">
        <v>35169</v>
      </c>
      <c r="D7967" s="362" t="s">
        <v>35117</v>
      </c>
      <c r="E7967" s="362">
        <v>30</v>
      </c>
      <c r="F7967" s="364">
        <v>22403983</v>
      </c>
      <c r="G7967" s="363">
        <v>27224039838</v>
      </c>
      <c r="H7967" s="365">
        <v>26206</v>
      </c>
      <c r="I7967" s="388">
        <v>30</v>
      </c>
      <c r="J7967" s="378">
        <v>9</v>
      </c>
      <c r="K7967" s="381">
        <v>1971</v>
      </c>
      <c r="L7967" s="369">
        <f t="shared" ca="1" si="124"/>
        <v>52</v>
      </c>
      <c r="M7967" s="299" t="s">
        <v>20</v>
      </c>
      <c r="N7967" s="10" t="s">
        <v>28854</v>
      </c>
      <c r="O7967" s="389" t="s">
        <v>35042</v>
      </c>
      <c r="P7967" s="386">
        <v>44743</v>
      </c>
    </row>
    <row r="7968" spans="1:16" s="8" customFormat="1" ht="15" customHeight="1" x14ac:dyDescent="0.25">
      <c r="A7968" s="362" t="s">
        <v>99</v>
      </c>
      <c r="B7968" s="362" t="s">
        <v>22115</v>
      </c>
      <c r="C7968" s="340" t="s">
        <v>21335</v>
      </c>
      <c r="D7968" s="362" t="s">
        <v>21334</v>
      </c>
      <c r="E7968" s="362">
        <v>30</v>
      </c>
      <c r="F7968" s="364">
        <v>26681485</v>
      </c>
      <c r="G7968" s="363">
        <v>20266814853</v>
      </c>
      <c r="H7968" s="365">
        <v>28742</v>
      </c>
      <c r="I7968" s="388">
        <v>9</v>
      </c>
      <c r="J7968" s="378">
        <v>9</v>
      </c>
      <c r="K7968" s="381">
        <v>1978</v>
      </c>
      <c r="L7968" s="369">
        <f t="shared" ca="1" si="124"/>
        <v>45</v>
      </c>
      <c r="M7968" s="299" t="s">
        <v>20</v>
      </c>
      <c r="N7968" s="10" t="s">
        <v>40415</v>
      </c>
      <c r="O7968" s="389" t="s">
        <v>29361</v>
      </c>
      <c r="P7968" s="386">
        <v>44317</v>
      </c>
    </row>
    <row r="7969" spans="1:16" s="8" customFormat="1" ht="15" customHeight="1" x14ac:dyDescent="0.25">
      <c r="A7969" s="362" t="s">
        <v>78</v>
      </c>
      <c r="B7969" s="362" t="s">
        <v>22115</v>
      </c>
      <c r="C7969" s="340" t="s">
        <v>21331</v>
      </c>
      <c r="D7969" s="362" t="s">
        <v>21330</v>
      </c>
      <c r="E7969" s="362">
        <v>31</v>
      </c>
      <c r="F7969" s="364">
        <v>18224472</v>
      </c>
      <c r="G7969" s="363">
        <v>24182244720</v>
      </c>
      <c r="H7969" s="365">
        <v>24779</v>
      </c>
      <c r="I7969" s="388">
        <v>3</v>
      </c>
      <c r="J7969" s="378">
        <v>11</v>
      </c>
      <c r="K7969" s="381">
        <v>1967</v>
      </c>
      <c r="L7969" s="369">
        <f t="shared" ca="1" si="124"/>
        <v>56</v>
      </c>
      <c r="M7969" s="299" t="s">
        <v>20</v>
      </c>
      <c r="N7969" s="10" t="s">
        <v>40415</v>
      </c>
      <c r="O7969" s="389" t="s">
        <v>29329</v>
      </c>
      <c r="P7969" s="386">
        <v>43831</v>
      </c>
    </row>
    <row r="7970" spans="1:16" s="8" customFormat="1" ht="15" customHeight="1" x14ac:dyDescent="0.25">
      <c r="A7970" s="362">
        <v>17</v>
      </c>
      <c r="B7970" s="362" t="s">
        <v>22115</v>
      </c>
      <c r="C7970" s="340" t="s">
        <v>34139</v>
      </c>
      <c r="D7970" s="362" t="s">
        <v>34182</v>
      </c>
      <c r="E7970" s="362">
        <v>30</v>
      </c>
      <c r="F7970" s="364">
        <v>22141081</v>
      </c>
      <c r="G7970" s="363">
        <v>20221410816</v>
      </c>
      <c r="H7970" s="365">
        <v>26043</v>
      </c>
      <c r="I7970" s="388">
        <v>20</v>
      </c>
      <c r="J7970" s="378">
        <v>4</v>
      </c>
      <c r="K7970" s="381">
        <v>1971</v>
      </c>
      <c r="L7970" s="369">
        <f t="shared" ca="1" si="124"/>
        <v>53</v>
      </c>
      <c r="M7970" s="299" t="s">
        <v>20</v>
      </c>
      <c r="N7970" s="10" t="s">
        <v>40415</v>
      </c>
      <c r="O7970" s="389" t="s">
        <v>34034</v>
      </c>
      <c r="P7970" s="386" t="s">
        <v>177</v>
      </c>
    </row>
    <row r="7971" spans="1:16" s="8" customFormat="1" ht="15" customHeight="1" x14ac:dyDescent="0.25">
      <c r="A7971" s="362" t="s">
        <v>27</v>
      </c>
      <c r="B7971" s="362" t="s">
        <v>22115</v>
      </c>
      <c r="C7971" s="340" t="s">
        <v>32545</v>
      </c>
      <c r="D7971" s="362" t="s">
        <v>32473</v>
      </c>
      <c r="E7971" s="362">
        <v>30</v>
      </c>
      <c r="F7971" s="364">
        <v>25987526</v>
      </c>
      <c r="G7971" s="363">
        <v>23259875269</v>
      </c>
      <c r="H7971" s="365">
        <v>28338</v>
      </c>
      <c r="I7971" s="388">
        <v>1</v>
      </c>
      <c r="J7971" s="378">
        <v>8</v>
      </c>
      <c r="K7971" s="381">
        <v>1977</v>
      </c>
      <c r="L7971" s="369">
        <f t="shared" ca="1" si="124"/>
        <v>46</v>
      </c>
      <c r="M7971" s="299" t="s">
        <v>20</v>
      </c>
      <c r="N7971" s="10" t="s">
        <v>40415</v>
      </c>
      <c r="O7971" s="389" t="s">
        <v>32443</v>
      </c>
      <c r="P7971" s="386">
        <v>44593</v>
      </c>
    </row>
    <row r="7972" spans="1:16" s="8" customFormat="1" ht="15" customHeight="1" x14ac:dyDescent="0.25">
      <c r="A7972" s="362" t="s">
        <v>27</v>
      </c>
      <c r="B7972" s="362" t="s">
        <v>22115</v>
      </c>
      <c r="C7972" s="340" t="s">
        <v>21329</v>
      </c>
      <c r="D7972" s="362" t="s">
        <v>21328</v>
      </c>
      <c r="E7972" s="362">
        <v>32</v>
      </c>
      <c r="F7972" s="364">
        <v>10151425</v>
      </c>
      <c r="G7972" s="363">
        <v>20101514251</v>
      </c>
      <c r="H7972" s="365">
        <v>18941</v>
      </c>
      <c r="I7972" s="388">
        <v>9</v>
      </c>
      <c r="J7972" s="378">
        <v>11</v>
      </c>
      <c r="K7972" s="381">
        <v>1951</v>
      </c>
      <c r="L7972" s="369">
        <f t="shared" ca="1" si="124"/>
        <v>72</v>
      </c>
      <c r="M7972" s="299" t="s">
        <v>20</v>
      </c>
      <c r="N7972" s="10" t="s">
        <v>40415</v>
      </c>
      <c r="O7972" s="389" t="s">
        <v>30804</v>
      </c>
      <c r="P7972" s="386">
        <v>41214</v>
      </c>
    </row>
    <row r="7973" spans="1:16" s="8" customFormat="1" ht="15" customHeight="1" x14ac:dyDescent="0.25">
      <c r="A7973" s="362" t="s">
        <v>800</v>
      </c>
      <c r="B7973" s="362" t="s">
        <v>22115</v>
      </c>
      <c r="C7973" s="340" t="s">
        <v>21327</v>
      </c>
      <c r="D7973" s="362" t="s">
        <v>21326</v>
      </c>
      <c r="E7973" s="362">
        <v>30</v>
      </c>
      <c r="F7973" s="364">
        <v>25987550</v>
      </c>
      <c r="G7973" s="363">
        <v>20259875502</v>
      </c>
      <c r="H7973" s="365">
        <v>28340</v>
      </c>
      <c r="I7973" s="388">
        <v>3</v>
      </c>
      <c r="J7973" s="378">
        <v>8</v>
      </c>
      <c r="K7973" s="381">
        <v>1977</v>
      </c>
      <c r="L7973" s="369">
        <f t="shared" ca="1" si="124"/>
        <v>46</v>
      </c>
      <c r="M7973" s="299" t="s">
        <v>20</v>
      </c>
      <c r="N7973" s="10" t="s">
        <v>40415</v>
      </c>
      <c r="O7973" s="389" t="s">
        <v>29361</v>
      </c>
      <c r="P7973" s="386">
        <v>44317</v>
      </c>
    </row>
    <row r="7974" spans="1:16" s="8" customFormat="1" ht="15" customHeight="1" x14ac:dyDescent="0.25">
      <c r="A7974" s="362" t="s">
        <v>36</v>
      </c>
      <c r="B7974" s="362" t="s">
        <v>22115</v>
      </c>
      <c r="C7974" s="340" t="s">
        <v>21322</v>
      </c>
      <c r="D7974" s="362" t="s">
        <v>21321</v>
      </c>
      <c r="E7974" s="362">
        <v>31</v>
      </c>
      <c r="F7974" s="364">
        <v>25451337</v>
      </c>
      <c r="G7974" s="363">
        <v>20254513378</v>
      </c>
      <c r="H7974" s="365">
        <v>28094</v>
      </c>
      <c r="I7974" s="388">
        <v>30</v>
      </c>
      <c r="J7974" s="378">
        <v>11</v>
      </c>
      <c r="K7974" s="381">
        <v>1976</v>
      </c>
      <c r="L7974" s="369">
        <f t="shared" ca="1" si="124"/>
        <v>47</v>
      </c>
      <c r="M7974" s="299" t="s">
        <v>20</v>
      </c>
      <c r="N7974" s="10" t="s">
        <v>40415</v>
      </c>
      <c r="O7974" s="389" t="s">
        <v>29332</v>
      </c>
      <c r="P7974" s="386">
        <v>43862</v>
      </c>
    </row>
    <row r="7975" spans="1:16" s="8" customFormat="1" ht="15" customHeight="1" x14ac:dyDescent="0.25">
      <c r="A7975" s="362" t="s">
        <v>27</v>
      </c>
      <c r="B7975" s="362" t="s">
        <v>22115</v>
      </c>
      <c r="C7975" s="340" t="s">
        <v>21320</v>
      </c>
      <c r="D7975" s="362" t="s">
        <v>21319</v>
      </c>
      <c r="E7975" s="362">
        <v>31</v>
      </c>
      <c r="F7975" s="364">
        <v>18791998</v>
      </c>
      <c r="G7975" s="363">
        <v>20187919984</v>
      </c>
      <c r="H7975" s="365">
        <v>22092</v>
      </c>
      <c r="I7975" s="388">
        <v>25</v>
      </c>
      <c r="J7975" s="378">
        <v>6</v>
      </c>
      <c r="K7975" s="381">
        <v>1960</v>
      </c>
      <c r="L7975" s="369">
        <f t="shared" ca="1" si="124"/>
        <v>63</v>
      </c>
      <c r="M7975" s="299" t="s">
        <v>20</v>
      </c>
      <c r="N7975" s="10" t="s">
        <v>40415</v>
      </c>
      <c r="O7975" s="389" t="s">
        <v>29352</v>
      </c>
      <c r="P7975" s="386">
        <v>43040</v>
      </c>
    </row>
    <row r="7976" spans="1:16" s="8" customFormat="1" ht="15" customHeight="1" x14ac:dyDescent="0.25">
      <c r="A7976" s="362">
        <v>13</v>
      </c>
      <c r="B7976" s="362" t="s">
        <v>22115</v>
      </c>
      <c r="C7976" s="340" t="s">
        <v>37378</v>
      </c>
      <c r="D7976" s="362" t="s">
        <v>37379</v>
      </c>
      <c r="E7976" s="362">
        <v>30</v>
      </c>
      <c r="F7976" s="364">
        <v>20475987</v>
      </c>
      <c r="G7976" s="363">
        <v>20204759872</v>
      </c>
      <c r="H7976" s="365">
        <v>25273</v>
      </c>
      <c r="I7976" s="388">
        <v>11</v>
      </c>
      <c r="J7976" s="378">
        <v>3</v>
      </c>
      <c r="K7976" s="381">
        <v>1969</v>
      </c>
      <c r="L7976" s="369">
        <f t="shared" ca="1" si="124"/>
        <v>55</v>
      </c>
      <c r="M7976" s="299" t="s">
        <v>20</v>
      </c>
      <c r="N7976" s="10" t="s">
        <v>40415</v>
      </c>
      <c r="O7976" s="389" t="s">
        <v>37043</v>
      </c>
      <c r="P7976" s="386">
        <v>44927</v>
      </c>
    </row>
    <row r="7977" spans="1:16" s="8" customFormat="1" ht="15" customHeight="1" x14ac:dyDescent="0.25">
      <c r="A7977" s="362" t="s">
        <v>161</v>
      </c>
      <c r="B7977" s="362" t="s">
        <v>22115</v>
      </c>
      <c r="C7977" s="340" t="s">
        <v>21318</v>
      </c>
      <c r="D7977" s="362" t="s">
        <v>21317</v>
      </c>
      <c r="E7977" s="362">
        <v>31</v>
      </c>
      <c r="F7977" s="364">
        <v>14209624</v>
      </c>
      <c r="G7977" s="363">
        <v>20142096243</v>
      </c>
      <c r="H7977" s="365">
        <v>22154</v>
      </c>
      <c r="I7977" s="388">
        <v>26</v>
      </c>
      <c r="J7977" s="378">
        <v>8</v>
      </c>
      <c r="K7977" s="381">
        <v>1960</v>
      </c>
      <c r="L7977" s="369">
        <f t="shared" ca="1" si="124"/>
        <v>63</v>
      </c>
      <c r="M7977" s="299" t="s">
        <v>20</v>
      </c>
      <c r="N7977" s="10" t="s">
        <v>40415</v>
      </c>
      <c r="O7977" s="389" t="s">
        <v>29313</v>
      </c>
      <c r="P7977" s="386">
        <v>43160</v>
      </c>
    </row>
    <row r="7978" spans="1:16" s="8" customFormat="1" ht="15" customHeight="1" x14ac:dyDescent="0.25">
      <c r="A7978" s="362" t="s">
        <v>27</v>
      </c>
      <c r="B7978" s="362" t="s">
        <v>22115</v>
      </c>
      <c r="C7978" s="340" t="s">
        <v>21316</v>
      </c>
      <c r="D7978" s="362" t="s">
        <v>21315</v>
      </c>
      <c r="E7978" s="362">
        <v>31</v>
      </c>
      <c r="F7978" s="364">
        <v>14429685</v>
      </c>
      <c r="G7978" s="363">
        <v>20144296851</v>
      </c>
      <c r="H7978" s="365">
        <v>22489</v>
      </c>
      <c r="I7978" s="388">
        <v>27</v>
      </c>
      <c r="J7978" s="378">
        <v>7</v>
      </c>
      <c r="K7978" s="381">
        <v>1961</v>
      </c>
      <c r="L7978" s="369">
        <f t="shared" ca="1" si="124"/>
        <v>62</v>
      </c>
      <c r="M7978" s="299" t="s">
        <v>20</v>
      </c>
      <c r="N7978" s="10" t="s">
        <v>40415</v>
      </c>
      <c r="O7978" s="389" t="s">
        <v>29354</v>
      </c>
      <c r="P7978" s="386">
        <v>43090</v>
      </c>
    </row>
    <row r="7979" spans="1:16" s="8" customFormat="1" ht="15" customHeight="1" x14ac:dyDescent="0.25">
      <c r="A7979" s="362" t="s">
        <v>23</v>
      </c>
      <c r="B7979" s="362" t="s">
        <v>22115</v>
      </c>
      <c r="C7979" s="340" t="s">
        <v>21314</v>
      </c>
      <c r="D7979" s="362" t="s">
        <v>21313</v>
      </c>
      <c r="E7979" s="362">
        <v>33</v>
      </c>
      <c r="F7979" s="364">
        <v>11526503</v>
      </c>
      <c r="G7979" s="363">
        <v>20115265033</v>
      </c>
      <c r="H7979" s="365">
        <v>20099</v>
      </c>
      <c r="I7979" s="388">
        <v>10</v>
      </c>
      <c r="J7979" s="378">
        <v>1</v>
      </c>
      <c r="K7979" s="381">
        <v>1955</v>
      </c>
      <c r="L7979" s="369">
        <f t="shared" ca="1" si="124"/>
        <v>69</v>
      </c>
      <c r="M7979" s="299" t="s">
        <v>20</v>
      </c>
      <c r="N7979" s="10" t="s">
        <v>40415</v>
      </c>
      <c r="O7979" s="389" t="s">
        <v>35820</v>
      </c>
      <c r="P7979" s="386" t="s">
        <v>35824</v>
      </c>
    </row>
    <row r="7980" spans="1:16" s="8" customFormat="1" ht="15" customHeight="1" x14ac:dyDescent="0.25">
      <c r="A7980" s="362" t="s">
        <v>800</v>
      </c>
      <c r="B7980" s="362" t="s">
        <v>22115</v>
      </c>
      <c r="C7980" s="340" t="s">
        <v>21312</v>
      </c>
      <c r="D7980" s="362" t="s">
        <v>21311</v>
      </c>
      <c r="E7980" s="362">
        <v>30</v>
      </c>
      <c r="F7980" s="364">
        <v>23233361</v>
      </c>
      <c r="G7980" s="363">
        <v>20232333619</v>
      </c>
      <c r="H7980" s="365">
        <v>26659</v>
      </c>
      <c r="I7980" s="388">
        <v>26</v>
      </c>
      <c r="J7980" s="378">
        <v>12</v>
      </c>
      <c r="K7980" s="381">
        <v>1972</v>
      </c>
      <c r="L7980" s="369">
        <f t="shared" ca="1" si="124"/>
        <v>51</v>
      </c>
      <c r="M7980" s="299" t="s">
        <v>20</v>
      </c>
      <c r="N7980" s="10" t="s">
        <v>40415</v>
      </c>
      <c r="O7980" s="389" t="s">
        <v>29348</v>
      </c>
      <c r="P7980" s="386">
        <v>43709</v>
      </c>
    </row>
    <row r="7981" spans="1:16" s="8" customFormat="1" ht="15" customHeight="1" x14ac:dyDescent="0.25">
      <c r="A7981" s="362" t="s">
        <v>33761</v>
      </c>
      <c r="B7981" s="362" t="s">
        <v>22115</v>
      </c>
      <c r="C7981" s="340" t="s">
        <v>31458</v>
      </c>
      <c r="D7981" s="362" t="s">
        <v>31632</v>
      </c>
      <c r="E7981" s="362">
        <v>30</v>
      </c>
      <c r="F7981" s="364">
        <v>26144394</v>
      </c>
      <c r="G7981" s="363">
        <v>20261443946</v>
      </c>
      <c r="H7981" s="365">
        <v>28449</v>
      </c>
      <c r="I7981" s="388">
        <v>20</v>
      </c>
      <c r="J7981" s="378">
        <v>11</v>
      </c>
      <c r="K7981" s="381">
        <v>1977</v>
      </c>
      <c r="L7981" s="369">
        <f t="shared" ca="1" si="124"/>
        <v>46</v>
      </c>
      <c r="M7981" s="299" t="s">
        <v>20</v>
      </c>
      <c r="N7981" s="10" t="s">
        <v>40415</v>
      </c>
      <c r="O7981" s="389" t="s">
        <v>31910</v>
      </c>
      <c r="P7981" s="386">
        <v>44562</v>
      </c>
    </row>
    <row r="7982" spans="1:16" s="8" customFormat="1" ht="15" customHeight="1" x14ac:dyDescent="0.25">
      <c r="A7982" s="362" t="s">
        <v>27</v>
      </c>
      <c r="B7982" s="362" t="s">
        <v>22115</v>
      </c>
      <c r="C7982" s="340" t="s">
        <v>21310</v>
      </c>
      <c r="D7982" s="362" t="s">
        <v>21309</v>
      </c>
      <c r="E7982" s="362">
        <v>30</v>
      </c>
      <c r="F7982" s="364">
        <v>24773150</v>
      </c>
      <c r="G7982" s="363">
        <v>23247731504</v>
      </c>
      <c r="H7982" s="365">
        <v>27628</v>
      </c>
      <c r="I7982" s="388">
        <v>22</v>
      </c>
      <c r="J7982" s="378">
        <v>8</v>
      </c>
      <c r="K7982" s="381">
        <v>1975</v>
      </c>
      <c r="L7982" s="369">
        <f t="shared" ca="1" si="124"/>
        <v>48</v>
      </c>
      <c r="M7982" s="299" t="s">
        <v>20</v>
      </c>
      <c r="N7982" s="10" t="s">
        <v>28854</v>
      </c>
      <c r="O7982" s="389" t="s">
        <v>29361</v>
      </c>
      <c r="P7982" s="386">
        <v>44317</v>
      </c>
    </row>
    <row r="7983" spans="1:16" s="8" customFormat="1" ht="15" customHeight="1" x14ac:dyDescent="0.25">
      <c r="A7983" s="362" t="s">
        <v>889</v>
      </c>
      <c r="B7983" s="362" t="s">
        <v>22115</v>
      </c>
      <c r="C7983" s="340" t="s">
        <v>21305</v>
      </c>
      <c r="D7983" s="362" t="s">
        <v>21304</v>
      </c>
      <c r="E7983" s="362">
        <v>33</v>
      </c>
      <c r="F7983" s="364">
        <v>11417761</v>
      </c>
      <c r="G7983" s="363">
        <v>27114177615</v>
      </c>
      <c r="H7983" s="365">
        <v>19951</v>
      </c>
      <c r="I7983" s="388">
        <v>15</v>
      </c>
      <c r="J7983" s="378">
        <v>8</v>
      </c>
      <c r="K7983" s="381">
        <v>1954</v>
      </c>
      <c r="L7983" s="369">
        <f t="shared" ca="1" si="124"/>
        <v>69</v>
      </c>
      <c r="M7983" s="299" t="s">
        <v>20</v>
      </c>
      <c r="N7983" s="10" t="s">
        <v>28854</v>
      </c>
      <c r="O7983" s="389" t="s">
        <v>30764</v>
      </c>
      <c r="P7983" s="386">
        <v>40460</v>
      </c>
    </row>
    <row r="7984" spans="1:16" s="8" customFormat="1" ht="15" customHeight="1" x14ac:dyDescent="0.25">
      <c r="A7984" s="362" t="s">
        <v>161</v>
      </c>
      <c r="B7984" s="362" t="s">
        <v>22115</v>
      </c>
      <c r="C7984" s="340" t="s">
        <v>21303</v>
      </c>
      <c r="D7984" s="362" t="s">
        <v>5658</v>
      </c>
      <c r="E7984" s="362">
        <v>31</v>
      </c>
      <c r="F7984" s="364">
        <v>25598929</v>
      </c>
      <c r="G7984" s="363">
        <v>20255989295</v>
      </c>
      <c r="H7984" s="365">
        <v>28061</v>
      </c>
      <c r="I7984" s="388">
        <v>28</v>
      </c>
      <c r="J7984" s="378">
        <v>10</v>
      </c>
      <c r="K7984" s="381">
        <v>1976</v>
      </c>
      <c r="L7984" s="369">
        <f t="shared" ca="1" si="124"/>
        <v>47</v>
      </c>
      <c r="M7984" s="299" t="s">
        <v>20</v>
      </c>
      <c r="N7984" s="10" t="s">
        <v>40415</v>
      </c>
      <c r="O7984" s="389" t="s">
        <v>29314</v>
      </c>
      <c r="P7984" s="386">
        <v>43952</v>
      </c>
    </row>
    <row r="7985" spans="1:16" s="8" customFormat="1" ht="15" customHeight="1" x14ac:dyDescent="0.25">
      <c r="A7985" s="362" t="s">
        <v>46</v>
      </c>
      <c r="B7985" s="362" t="s">
        <v>22115</v>
      </c>
      <c r="C7985" s="340" t="s">
        <v>21300</v>
      </c>
      <c r="D7985" s="362" t="s">
        <v>21299</v>
      </c>
      <c r="E7985" s="362">
        <v>31</v>
      </c>
      <c r="F7985" s="364">
        <v>17886338</v>
      </c>
      <c r="G7985" s="363">
        <v>20178863380</v>
      </c>
      <c r="H7985" s="365">
        <v>24474</v>
      </c>
      <c r="I7985" s="388">
        <v>2</v>
      </c>
      <c r="J7985" s="378">
        <v>1</v>
      </c>
      <c r="K7985" s="381">
        <v>1967</v>
      </c>
      <c r="L7985" s="369">
        <f t="shared" ca="1" si="124"/>
        <v>57</v>
      </c>
      <c r="M7985" s="299" t="s">
        <v>20</v>
      </c>
      <c r="N7985" s="10" t="s">
        <v>40415</v>
      </c>
      <c r="O7985" s="389" t="s">
        <v>29325</v>
      </c>
      <c r="P7985" s="386">
        <v>43741</v>
      </c>
    </row>
    <row r="7986" spans="1:16" s="8" customFormat="1" ht="15" customHeight="1" x14ac:dyDescent="0.25">
      <c r="A7986" s="362" t="s">
        <v>46</v>
      </c>
      <c r="B7986" s="362" t="s">
        <v>22115</v>
      </c>
      <c r="C7986" s="340" t="s">
        <v>34665</v>
      </c>
      <c r="D7986" s="362" t="s">
        <v>34708</v>
      </c>
      <c r="E7986" s="362">
        <v>30</v>
      </c>
      <c r="F7986" s="364">
        <v>24606053</v>
      </c>
      <c r="G7986" s="363">
        <v>20246060534</v>
      </c>
      <c r="H7986" s="365">
        <v>27583</v>
      </c>
      <c r="I7986" s="388">
        <v>8</v>
      </c>
      <c r="J7986" s="378">
        <v>7</v>
      </c>
      <c r="K7986" s="381">
        <v>1975</v>
      </c>
      <c r="L7986" s="369">
        <f t="shared" ca="1" si="124"/>
        <v>48</v>
      </c>
      <c r="M7986" s="299" t="s">
        <v>20</v>
      </c>
      <c r="N7986" s="10" t="s">
        <v>40415</v>
      </c>
      <c r="O7986" s="389" t="s">
        <v>34541</v>
      </c>
      <c r="P7986" s="386">
        <v>44713</v>
      </c>
    </row>
    <row r="7987" spans="1:16" s="8" customFormat="1" ht="15" customHeight="1" x14ac:dyDescent="0.25">
      <c r="A7987" s="362" t="s">
        <v>46</v>
      </c>
      <c r="B7987" s="362" t="s">
        <v>22115</v>
      </c>
      <c r="C7987" s="340" t="s">
        <v>33791</v>
      </c>
      <c r="D7987" s="362" t="s">
        <v>33813</v>
      </c>
      <c r="E7987" s="362">
        <v>30</v>
      </c>
      <c r="F7987" s="364">
        <v>23597036</v>
      </c>
      <c r="G7987" s="363">
        <v>20235970369</v>
      </c>
      <c r="H7987" s="365">
        <v>27055</v>
      </c>
      <c r="I7987" s="388">
        <v>26</v>
      </c>
      <c r="J7987" s="378">
        <v>1</v>
      </c>
      <c r="K7987" s="381">
        <v>1974</v>
      </c>
      <c r="L7987" s="369">
        <f t="shared" ca="1" si="124"/>
        <v>50</v>
      </c>
      <c r="M7987" s="299" t="s">
        <v>20</v>
      </c>
      <c r="N7987" s="10" t="s">
        <v>40415</v>
      </c>
      <c r="O7987" s="389" t="s">
        <v>33567</v>
      </c>
      <c r="P7987" s="386">
        <v>44652</v>
      </c>
    </row>
    <row r="7988" spans="1:16" s="8" customFormat="1" ht="15" customHeight="1" x14ac:dyDescent="0.25">
      <c r="A7988" s="362">
        <v>24</v>
      </c>
      <c r="B7988" s="362" t="s">
        <v>22115</v>
      </c>
      <c r="C7988" s="340" t="s">
        <v>37091</v>
      </c>
      <c r="D7988" s="362" t="s">
        <v>37092</v>
      </c>
      <c r="E7988" s="362">
        <v>30</v>
      </c>
      <c r="F7988" s="364">
        <v>24905096</v>
      </c>
      <c r="G7988" s="363">
        <v>20249050963</v>
      </c>
      <c r="H7988" s="365">
        <v>27668</v>
      </c>
      <c r="I7988" s="388">
        <v>1</v>
      </c>
      <c r="J7988" s="378">
        <v>10</v>
      </c>
      <c r="K7988" s="381">
        <v>1975</v>
      </c>
      <c r="L7988" s="369">
        <f t="shared" ca="1" si="124"/>
        <v>48</v>
      </c>
      <c r="M7988" s="299" t="s">
        <v>20</v>
      </c>
      <c r="N7988" s="10" t="s">
        <v>40415</v>
      </c>
      <c r="O7988" s="389" t="s">
        <v>37043</v>
      </c>
      <c r="P7988" s="386">
        <v>44927</v>
      </c>
    </row>
    <row r="7989" spans="1:16" s="8" customFormat="1" ht="15" customHeight="1" x14ac:dyDescent="0.25">
      <c r="A7989" s="362" t="s">
        <v>800</v>
      </c>
      <c r="B7989" s="362" t="s">
        <v>22115</v>
      </c>
      <c r="C7989" s="340" t="s">
        <v>21295</v>
      </c>
      <c r="D7989" s="362" t="s">
        <v>21294</v>
      </c>
      <c r="E7989" s="362">
        <v>30</v>
      </c>
      <c r="F7989" s="364">
        <v>23265461</v>
      </c>
      <c r="G7989" s="363">
        <v>23232654619</v>
      </c>
      <c r="H7989" s="365">
        <v>26777</v>
      </c>
      <c r="I7989" s="388">
        <v>23</v>
      </c>
      <c r="J7989" s="378">
        <v>4</v>
      </c>
      <c r="K7989" s="381">
        <v>1973</v>
      </c>
      <c r="L7989" s="369">
        <f t="shared" ca="1" si="124"/>
        <v>51</v>
      </c>
      <c r="M7989" s="299" t="s">
        <v>20</v>
      </c>
      <c r="N7989" s="10" t="s">
        <v>40415</v>
      </c>
      <c r="O7989" s="389" t="s">
        <v>29321</v>
      </c>
      <c r="P7989" s="386">
        <v>44197</v>
      </c>
    </row>
    <row r="7990" spans="1:16" s="8" customFormat="1" ht="15" customHeight="1" x14ac:dyDescent="0.25">
      <c r="A7990" s="362" t="s">
        <v>46</v>
      </c>
      <c r="B7990" s="362" t="s">
        <v>22115</v>
      </c>
      <c r="C7990" s="340" t="s">
        <v>34140</v>
      </c>
      <c r="D7990" s="362" t="s">
        <v>34183</v>
      </c>
      <c r="E7990" s="362">
        <v>30</v>
      </c>
      <c r="F7990" s="364">
        <v>25846844</v>
      </c>
      <c r="G7990" s="363">
        <v>23258468449</v>
      </c>
      <c r="H7990" s="365">
        <v>28267</v>
      </c>
      <c r="I7990" s="388">
        <v>22</v>
      </c>
      <c r="J7990" s="378">
        <v>5</v>
      </c>
      <c r="K7990" s="381">
        <v>1977</v>
      </c>
      <c r="L7990" s="369">
        <f t="shared" ca="1" si="124"/>
        <v>46</v>
      </c>
      <c r="M7990" s="299" t="s">
        <v>20</v>
      </c>
      <c r="N7990" s="10" t="s">
        <v>40415</v>
      </c>
      <c r="O7990" s="389" t="s">
        <v>34034</v>
      </c>
      <c r="P7990" s="386">
        <v>43952</v>
      </c>
    </row>
    <row r="7991" spans="1:16" s="8" customFormat="1" ht="15" customHeight="1" x14ac:dyDescent="0.25">
      <c r="A7991" s="362" t="s">
        <v>161</v>
      </c>
      <c r="B7991" s="362" t="s">
        <v>22115</v>
      </c>
      <c r="C7991" s="340" t="s">
        <v>21290</v>
      </c>
      <c r="D7991" s="362" t="s">
        <v>21289</v>
      </c>
      <c r="E7991" s="362">
        <v>30</v>
      </c>
      <c r="F7991" s="364">
        <v>24448059</v>
      </c>
      <c r="G7991" s="363">
        <v>20244480595</v>
      </c>
      <c r="H7991" s="365">
        <v>27436</v>
      </c>
      <c r="I7991" s="388">
        <v>11</v>
      </c>
      <c r="J7991" s="378">
        <v>2</v>
      </c>
      <c r="K7991" s="381">
        <v>1975</v>
      </c>
      <c r="L7991" s="369">
        <f t="shared" ca="1" si="124"/>
        <v>49</v>
      </c>
      <c r="M7991" s="299" t="s">
        <v>20</v>
      </c>
      <c r="N7991" s="10" t="s">
        <v>40415</v>
      </c>
      <c r="O7991" s="389" t="s">
        <v>29329</v>
      </c>
      <c r="P7991" s="386">
        <v>43831</v>
      </c>
    </row>
    <row r="7992" spans="1:16" s="8" customFormat="1" ht="15" customHeight="1" x14ac:dyDescent="0.25">
      <c r="A7992" s="362" t="s">
        <v>800</v>
      </c>
      <c r="B7992" s="362" t="s">
        <v>22115</v>
      </c>
      <c r="C7992" s="340" t="s">
        <v>21288</v>
      </c>
      <c r="D7992" s="362" t="s">
        <v>21287</v>
      </c>
      <c r="E7992" s="362">
        <v>30</v>
      </c>
      <c r="F7992" s="364">
        <v>20186445</v>
      </c>
      <c r="G7992" s="363">
        <v>20201864454</v>
      </c>
      <c r="H7992" s="365">
        <v>25134</v>
      </c>
      <c r="I7992" s="388">
        <v>23</v>
      </c>
      <c r="J7992" s="378">
        <v>10</v>
      </c>
      <c r="K7992" s="381">
        <v>1968</v>
      </c>
      <c r="L7992" s="369">
        <f t="shared" ca="1" si="124"/>
        <v>55</v>
      </c>
      <c r="M7992" s="299" t="s">
        <v>20</v>
      </c>
      <c r="N7992" s="10" t="s">
        <v>40415</v>
      </c>
      <c r="O7992" s="389" t="s">
        <v>29339</v>
      </c>
      <c r="P7992" s="386">
        <v>43586</v>
      </c>
    </row>
    <row r="7993" spans="1:16" s="8" customFormat="1" ht="15" customHeight="1" x14ac:dyDescent="0.25">
      <c r="A7993" s="362">
        <v>16</v>
      </c>
      <c r="B7993" s="362" t="s">
        <v>22115</v>
      </c>
      <c r="C7993" s="340" t="s">
        <v>34141</v>
      </c>
      <c r="D7993" s="362" t="s">
        <v>34184</v>
      </c>
      <c r="E7993" s="362">
        <v>30</v>
      </c>
      <c r="F7993" s="364">
        <v>20217347</v>
      </c>
      <c r="G7993" s="363">
        <v>20202173471</v>
      </c>
      <c r="H7993" s="365">
        <v>25326</v>
      </c>
      <c r="I7993" s="388">
        <v>3</v>
      </c>
      <c r="J7993" s="378">
        <v>5</v>
      </c>
      <c r="K7993" s="381">
        <v>1969</v>
      </c>
      <c r="L7993" s="369">
        <f t="shared" ca="1" si="124"/>
        <v>54</v>
      </c>
      <c r="M7993" s="299" t="s">
        <v>20</v>
      </c>
      <c r="N7993" s="10" t="s">
        <v>40415</v>
      </c>
      <c r="O7993" s="389" t="s">
        <v>34034</v>
      </c>
      <c r="P7993" s="386">
        <v>44682</v>
      </c>
    </row>
    <row r="7994" spans="1:16" s="8" customFormat="1" ht="15" customHeight="1" x14ac:dyDescent="0.25">
      <c r="A7994" s="362" t="s">
        <v>27</v>
      </c>
      <c r="B7994" s="362" t="s">
        <v>22115</v>
      </c>
      <c r="C7994" s="340" t="s">
        <v>34666</v>
      </c>
      <c r="D7994" s="362" t="s">
        <v>34709</v>
      </c>
      <c r="E7994" s="362">
        <v>30</v>
      </c>
      <c r="F7994" s="364">
        <v>25748989</v>
      </c>
      <c r="G7994" s="363">
        <v>20257489893</v>
      </c>
      <c r="H7994" s="365">
        <v>28207</v>
      </c>
      <c r="I7994" s="388">
        <v>23</v>
      </c>
      <c r="J7994" s="378">
        <v>3</v>
      </c>
      <c r="K7994" s="381">
        <v>1977</v>
      </c>
      <c r="L7994" s="369">
        <f t="shared" ca="1" si="124"/>
        <v>47</v>
      </c>
      <c r="M7994" s="299" t="s">
        <v>20</v>
      </c>
      <c r="N7994" s="10" t="s">
        <v>40415</v>
      </c>
      <c r="O7994" s="389" t="s">
        <v>34541</v>
      </c>
      <c r="P7994" s="386">
        <v>44713</v>
      </c>
    </row>
    <row r="7995" spans="1:16" s="8" customFormat="1" ht="15" customHeight="1" x14ac:dyDescent="0.25">
      <c r="A7995" s="362" t="s">
        <v>27</v>
      </c>
      <c r="B7995" s="362" t="s">
        <v>22115</v>
      </c>
      <c r="C7995" s="340" t="s">
        <v>34142</v>
      </c>
      <c r="D7995" s="362" t="s">
        <v>34185</v>
      </c>
      <c r="E7995" s="362">
        <v>30</v>
      </c>
      <c r="F7995" s="364">
        <v>24824777</v>
      </c>
      <c r="G7995" s="363">
        <v>20248247771</v>
      </c>
      <c r="H7995" s="365">
        <v>27839</v>
      </c>
      <c r="I7995" s="388">
        <v>20</v>
      </c>
      <c r="J7995" s="378">
        <v>3</v>
      </c>
      <c r="K7995" s="381">
        <v>1976</v>
      </c>
      <c r="L7995" s="369">
        <f t="shared" ca="1" si="124"/>
        <v>48</v>
      </c>
      <c r="M7995" s="299" t="s">
        <v>20</v>
      </c>
      <c r="N7995" s="10" t="s">
        <v>40415</v>
      </c>
      <c r="O7995" s="389" t="s">
        <v>34034</v>
      </c>
      <c r="P7995" s="386">
        <v>44682</v>
      </c>
    </row>
    <row r="7996" spans="1:16" s="8" customFormat="1" ht="15" customHeight="1" x14ac:dyDescent="0.25">
      <c r="A7996" s="362" t="s">
        <v>161</v>
      </c>
      <c r="B7996" s="362" t="s">
        <v>22115</v>
      </c>
      <c r="C7996" s="340" t="s">
        <v>21286</v>
      </c>
      <c r="D7996" s="362" t="s">
        <v>21285</v>
      </c>
      <c r="E7996" s="362">
        <v>30</v>
      </c>
      <c r="F7996" s="364">
        <v>20846121</v>
      </c>
      <c r="G7996" s="363">
        <v>20208461215</v>
      </c>
      <c r="H7996" s="365">
        <v>25143</v>
      </c>
      <c r="I7996" s="388">
        <v>1</v>
      </c>
      <c r="J7996" s="378">
        <v>11</v>
      </c>
      <c r="K7996" s="381">
        <v>1968</v>
      </c>
      <c r="L7996" s="369">
        <f t="shared" ca="1" si="124"/>
        <v>55</v>
      </c>
      <c r="M7996" s="299" t="s">
        <v>20</v>
      </c>
      <c r="N7996" s="10" t="s">
        <v>40415</v>
      </c>
      <c r="O7996" s="389" t="s">
        <v>29327</v>
      </c>
      <c r="P7996" s="386">
        <v>43983</v>
      </c>
    </row>
    <row r="7997" spans="1:16" s="8" customFormat="1" ht="15" customHeight="1" x14ac:dyDescent="0.25">
      <c r="A7997" s="362" t="s">
        <v>27</v>
      </c>
      <c r="B7997" s="362" t="s">
        <v>22115</v>
      </c>
      <c r="C7997" s="340" t="s">
        <v>37272</v>
      </c>
      <c r="D7997" s="362" t="s">
        <v>37273</v>
      </c>
      <c r="E7997" s="362">
        <v>30</v>
      </c>
      <c r="F7997" s="364">
        <v>21657233</v>
      </c>
      <c r="G7997" s="363">
        <v>20216572336</v>
      </c>
      <c r="H7997" s="365">
        <v>25807</v>
      </c>
      <c r="I7997" s="388">
        <v>27</v>
      </c>
      <c r="J7997" s="378">
        <v>8</v>
      </c>
      <c r="K7997" s="381">
        <v>1970</v>
      </c>
      <c r="L7997" s="369">
        <f t="shared" ca="1" si="124"/>
        <v>53</v>
      </c>
      <c r="M7997" s="299" t="s">
        <v>20</v>
      </c>
      <c r="N7997" s="10" t="s">
        <v>40415</v>
      </c>
      <c r="O7997" s="389" t="s">
        <v>37043</v>
      </c>
      <c r="P7997" s="386">
        <v>44927</v>
      </c>
    </row>
    <row r="7998" spans="1:16" s="8" customFormat="1" ht="15" customHeight="1" x14ac:dyDescent="0.25">
      <c r="A7998" s="362" t="s">
        <v>161</v>
      </c>
      <c r="B7998" s="362" t="s">
        <v>22115</v>
      </c>
      <c r="C7998" s="340" t="s">
        <v>21282</v>
      </c>
      <c r="D7998" s="362" t="s">
        <v>21281</v>
      </c>
      <c r="E7998" s="362">
        <v>31</v>
      </c>
      <c r="F7998" s="364">
        <v>14420141</v>
      </c>
      <c r="G7998" s="363">
        <v>20144201419</v>
      </c>
      <c r="H7998" s="365">
        <v>22484</v>
      </c>
      <c r="I7998" s="388">
        <v>22</v>
      </c>
      <c r="J7998" s="378">
        <v>7</v>
      </c>
      <c r="K7998" s="381">
        <v>1961</v>
      </c>
      <c r="L7998" s="369">
        <f t="shared" ca="1" si="124"/>
        <v>62</v>
      </c>
      <c r="M7998" s="299" t="s">
        <v>20</v>
      </c>
      <c r="N7998" s="10" t="s">
        <v>40415</v>
      </c>
      <c r="O7998" s="389" t="s">
        <v>29313</v>
      </c>
      <c r="P7998" s="386">
        <v>43160</v>
      </c>
    </row>
    <row r="7999" spans="1:16" s="8" customFormat="1" ht="15" customHeight="1" x14ac:dyDescent="0.25">
      <c r="A7999" s="362" t="s">
        <v>800</v>
      </c>
      <c r="B7999" s="362" t="s">
        <v>22115</v>
      </c>
      <c r="C7999" s="340" t="s">
        <v>21280</v>
      </c>
      <c r="D7999" s="362" t="s">
        <v>21279</v>
      </c>
      <c r="E7999" s="362">
        <v>30</v>
      </c>
      <c r="F7999" s="364">
        <v>26003760</v>
      </c>
      <c r="G7999" s="363">
        <v>23260037609</v>
      </c>
      <c r="H7999" s="365">
        <v>28242</v>
      </c>
      <c r="I7999" s="388">
        <v>27</v>
      </c>
      <c r="J7999" s="378">
        <v>4</v>
      </c>
      <c r="K7999" s="381">
        <v>1977</v>
      </c>
      <c r="L7999" s="369">
        <f t="shared" ca="1" si="124"/>
        <v>46</v>
      </c>
      <c r="M7999" s="299" t="s">
        <v>20</v>
      </c>
      <c r="N7999" s="10" t="s">
        <v>40415</v>
      </c>
      <c r="O7999" s="389" t="s">
        <v>29315</v>
      </c>
      <c r="P7999" s="386">
        <v>44256</v>
      </c>
    </row>
    <row r="8000" spans="1:16" s="8" customFormat="1" ht="15" customHeight="1" x14ac:dyDescent="0.25">
      <c r="A8000" s="362" t="s">
        <v>27</v>
      </c>
      <c r="B8000" s="362" t="s">
        <v>22115</v>
      </c>
      <c r="C8000" s="340" t="s">
        <v>38930</v>
      </c>
      <c r="D8000" s="362" t="s">
        <v>38972</v>
      </c>
      <c r="E8000" s="362">
        <v>30</v>
      </c>
      <c r="F8000" s="364">
        <v>25820172</v>
      </c>
      <c r="G8000" s="363">
        <v>20258201729</v>
      </c>
      <c r="H8000" s="365">
        <v>28301</v>
      </c>
      <c r="I8000" s="388">
        <v>25</v>
      </c>
      <c r="J8000" s="378">
        <v>6</v>
      </c>
      <c r="K8000" s="381">
        <v>1977</v>
      </c>
      <c r="L8000" s="369">
        <f t="shared" ca="1" si="124"/>
        <v>46</v>
      </c>
      <c r="M8000" s="299" t="s">
        <v>20</v>
      </c>
      <c r="N8000" s="10" t="s">
        <v>40415</v>
      </c>
      <c r="O8000" s="389" t="s">
        <v>38820</v>
      </c>
      <c r="P8000" s="386">
        <v>45170</v>
      </c>
    </row>
    <row r="8001" spans="1:16" s="8" customFormat="1" ht="15" customHeight="1" x14ac:dyDescent="0.25">
      <c r="A8001" s="362" t="s">
        <v>27</v>
      </c>
      <c r="B8001" s="362" t="s">
        <v>22115</v>
      </c>
      <c r="C8001" s="340" t="s">
        <v>38931</v>
      </c>
      <c r="D8001" s="362" t="s">
        <v>38973</v>
      </c>
      <c r="E8001" s="362">
        <v>30</v>
      </c>
      <c r="F8001" s="364">
        <v>24818423</v>
      </c>
      <c r="G8001" s="363">
        <v>20248184230</v>
      </c>
      <c r="H8001" s="365">
        <v>27772</v>
      </c>
      <c r="I8001" s="388">
        <v>13</v>
      </c>
      <c r="J8001" s="378">
        <v>1</v>
      </c>
      <c r="K8001" s="381">
        <v>1976</v>
      </c>
      <c r="L8001" s="369">
        <f t="shared" ca="1" si="124"/>
        <v>48</v>
      </c>
      <c r="M8001" s="299" t="s">
        <v>20</v>
      </c>
      <c r="N8001" s="10" t="s">
        <v>40415</v>
      </c>
      <c r="O8001" s="389" t="s">
        <v>38820</v>
      </c>
      <c r="P8001" s="386">
        <v>45170</v>
      </c>
    </row>
    <row r="8002" spans="1:16" s="8" customFormat="1" ht="15" customHeight="1" x14ac:dyDescent="0.25">
      <c r="A8002" s="362" t="s">
        <v>800</v>
      </c>
      <c r="B8002" s="362" t="s">
        <v>22115</v>
      </c>
      <c r="C8002" s="340" t="s">
        <v>21276</v>
      </c>
      <c r="D8002" s="362" t="s">
        <v>21275</v>
      </c>
      <c r="E8002" s="362">
        <v>30</v>
      </c>
      <c r="F8002" s="364">
        <v>22596804</v>
      </c>
      <c r="G8002" s="363">
        <v>20225968048</v>
      </c>
      <c r="H8002" s="365">
        <v>26457</v>
      </c>
      <c r="I8002" s="388">
        <v>7</v>
      </c>
      <c r="J8002" s="378">
        <v>6</v>
      </c>
      <c r="K8002" s="381">
        <v>1972</v>
      </c>
      <c r="L8002" s="369">
        <f t="shared" ref="L8002:L8065" ca="1" si="125">DATEDIF(H8002,TODAY(),"Y")</f>
        <v>51</v>
      </c>
      <c r="M8002" s="299" t="s">
        <v>20</v>
      </c>
      <c r="N8002" s="10" t="s">
        <v>40415</v>
      </c>
      <c r="O8002" s="389" t="s">
        <v>29332</v>
      </c>
      <c r="P8002" s="386">
        <v>43862</v>
      </c>
    </row>
    <row r="8003" spans="1:16" s="8" customFormat="1" ht="15" customHeight="1" x14ac:dyDescent="0.25">
      <c r="A8003" s="362">
        <v>24</v>
      </c>
      <c r="B8003" s="362" t="s">
        <v>22115</v>
      </c>
      <c r="C8003" s="340" t="s">
        <v>34667</v>
      </c>
      <c r="D8003" s="362" t="s">
        <v>34710</v>
      </c>
      <c r="E8003" s="362">
        <v>30</v>
      </c>
      <c r="F8003" s="364">
        <v>20002743</v>
      </c>
      <c r="G8003" s="363">
        <v>20200027435</v>
      </c>
      <c r="H8003" s="365">
        <v>24893</v>
      </c>
      <c r="I8003" s="388">
        <v>25</v>
      </c>
      <c r="J8003" s="378">
        <v>2</v>
      </c>
      <c r="K8003" s="381">
        <v>1968</v>
      </c>
      <c r="L8003" s="369">
        <f t="shared" ca="1" si="125"/>
        <v>56</v>
      </c>
      <c r="M8003" s="299" t="s">
        <v>20</v>
      </c>
      <c r="N8003" s="10" t="s">
        <v>40415</v>
      </c>
      <c r="O8003" s="389" t="s">
        <v>34541</v>
      </c>
      <c r="P8003" s="386">
        <v>44713</v>
      </c>
    </row>
    <row r="8004" spans="1:16" s="8" customFormat="1" ht="15" customHeight="1" x14ac:dyDescent="0.25">
      <c r="A8004" s="362">
        <v>24</v>
      </c>
      <c r="B8004" s="362" t="s">
        <v>22115</v>
      </c>
      <c r="C8004" s="340" t="s">
        <v>35132</v>
      </c>
      <c r="D8004" s="362" t="s">
        <v>6542</v>
      </c>
      <c r="E8004" s="362">
        <v>30</v>
      </c>
      <c r="F8004" s="364">
        <v>24949390</v>
      </c>
      <c r="G8004" s="363">
        <v>20249493903</v>
      </c>
      <c r="H8004" s="365">
        <v>27690</v>
      </c>
      <c r="I8004" s="388">
        <v>23</v>
      </c>
      <c r="J8004" s="378">
        <v>10</v>
      </c>
      <c r="K8004" s="381">
        <v>1975</v>
      </c>
      <c r="L8004" s="369">
        <f t="shared" ca="1" si="125"/>
        <v>48</v>
      </c>
      <c r="M8004" s="299" t="s">
        <v>20</v>
      </c>
      <c r="N8004" s="10" t="s">
        <v>40415</v>
      </c>
      <c r="O8004" s="389" t="s">
        <v>35042</v>
      </c>
      <c r="P8004" s="386">
        <v>44743</v>
      </c>
    </row>
    <row r="8005" spans="1:16" s="8" customFormat="1" ht="15" customHeight="1" x14ac:dyDescent="0.25">
      <c r="A8005" s="362" t="s">
        <v>252</v>
      </c>
      <c r="B8005" s="362" t="s">
        <v>22115</v>
      </c>
      <c r="C8005" s="340" t="s">
        <v>21274</v>
      </c>
      <c r="D8005" s="362" t="s">
        <v>21273</v>
      </c>
      <c r="E8005" s="362">
        <v>32</v>
      </c>
      <c r="F8005" s="364">
        <v>24296184</v>
      </c>
      <c r="G8005" s="363">
        <v>20242961847</v>
      </c>
      <c r="H8005" s="365">
        <v>27428</v>
      </c>
      <c r="I8005" s="388">
        <v>3</v>
      </c>
      <c r="J8005" s="378">
        <v>2</v>
      </c>
      <c r="K8005" s="381">
        <v>1975</v>
      </c>
      <c r="L8005" s="369">
        <f t="shared" ca="1" si="125"/>
        <v>49</v>
      </c>
      <c r="M8005" s="299" t="s">
        <v>20</v>
      </c>
      <c r="N8005" s="10" t="s">
        <v>40415</v>
      </c>
      <c r="O8005" s="389" t="s">
        <v>30785</v>
      </c>
      <c r="P8005" s="386">
        <v>42522</v>
      </c>
    </row>
    <row r="8006" spans="1:16" s="8" customFormat="1" ht="15" customHeight="1" x14ac:dyDescent="0.25">
      <c r="A8006" s="362" t="s">
        <v>46</v>
      </c>
      <c r="B8006" s="362" t="s">
        <v>22115</v>
      </c>
      <c r="C8006" s="340" t="s">
        <v>34668</v>
      </c>
      <c r="D8006" s="362" t="s">
        <v>34711</v>
      </c>
      <c r="E8006" s="362">
        <v>30</v>
      </c>
      <c r="F8006" s="364">
        <v>25051335</v>
      </c>
      <c r="G8006" s="363">
        <v>20250513357</v>
      </c>
      <c r="H8006" s="365">
        <v>27756</v>
      </c>
      <c r="I8006" s="388">
        <v>28</v>
      </c>
      <c r="J8006" s="378">
        <v>12</v>
      </c>
      <c r="K8006" s="381">
        <v>1975</v>
      </c>
      <c r="L8006" s="369">
        <f t="shared" ca="1" si="125"/>
        <v>48</v>
      </c>
      <c r="M8006" s="299" t="s">
        <v>20</v>
      </c>
      <c r="N8006" s="10" t="s">
        <v>40415</v>
      </c>
      <c r="O8006" s="389" t="s">
        <v>34541</v>
      </c>
      <c r="P8006" s="386">
        <v>44713</v>
      </c>
    </row>
    <row r="8007" spans="1:16" s="8" customFormat="1" ht="15" customHeight="1" x14ac:dyDescent="0.25">
      <c r="A8007" s="362" t="s">
        <v>800</v>
      </c>
      <c r="B8007" s="362" t="s">
        <v>22115</v>
      </c>
      <c r="C8007" s="340" t="s">
        <v>21272</v>
      </c>
      <c r="D8007" s="362" t="s">
        <v>21271</v>
      </c>
      <c r="E8007" s="362">
        <v>30</v>
      </c>
      <c r="F8007" s="364">
        <v>25310891</v>
      </c>
      <c r="G8007" s="363">
        <v>27253108911</v>
      </c>
      <c r="H8007" s="365">
        <v>28007</v>
      </c>
      <c r="I8007" s="388">
        <v>4</v>
      </c>
      <c r="J8007" s="378">
        <v>9</v>
      </c>
      <c r="K8007" s="381">
        <v>1976</v>
      </c>
      <c r="L8007" s="369">
        <f t="shared" ca="1" si="125"/>
        <v>47</v>
      </c>
      <c r="M8007" s="299" t="s">
        <v>20</v>
      </c>
      <c r="N8007" s="10" t="s">
        <v>28854</v>
      </c>
      <c r="O8007" s="389" t="s">
        <v>29359</v>
      </c>
      <c r="P8007" s="386">
        <v>44378</v>
      </c>
    </row>
    <row r="8008" spans="1:16" s="8" customFormat="1" ht="15" customHeight="1" x14ac:dyDescent="0.25">
      <c r="A8008" s="362" t="s">
        <v>193</v>
      </c>
      <c r="B8008" s="362" t="s">
        <v>22115</v>
      </c>
      <c r="C8008" s="340" t="s">
        <v>34669</v>
      </c>
      <c r="D8008" s="362" t="s">
        <v>34712</v>
      </c>
      <c r="E8008" s="362">
        <v>30</v>
      </c>
      <c r="F8008" s="364">
        <v>25826530</v>
      </c>
      <c r="G8008" s="363">
        <v>27258265306</v>
      </c>
      <c r="H8008" s="365">
        <v>28227</v>
      </c>
      <c r="I8008" s="388">
        <v>12</v>
      </c>
      <c r="J8008" s="378">
        <v>4</v>
      </c>
      <c r="K8008" s="381">
        <v>1977</v>
      </c>
      <c r="L8008" s="369">
        <f t="shared" ca="1" si="125"/>
        <v>47</v>
      </c>
      <c r="M8008" s="299" t="s">
        <v>20</v>
      </c>
      <c r="N8008" s="10" t="s">
        <v>28854</v>
      </c>
      <c r="O8008" s="389" t="s">
        <v>34541</v>
      </c>
      <c r="P8008" s="386">
        <v>44713</v>
      </c>
    </row>
    <row r="8009" spans="1:16" s="8" customFormat="1" ht="15" customHeight="1" x14ac:dyDescent="0.25">
      <c r="A8009" s="362" t="s">
        <v>36</v>
      </c>
      <c r="B8009" s="362" t="s">
        <v>22115</v>
      </c>
      <c r="C8009" s="340" t="s">
        <v>21267</v>
      </c>
      <c r="D8009" s="362" t="s">
        <v>21266</v>
      </c>
      <c r="E8009" s="362">
        <v>32</v>
      </c>
      <c r="F8009" s="364">
        <v>21428643</v>
      </c>
      <c r="G8009" s="363">
        <v>27214286438</v>
      </c>
      <c r="H8009" s="365">
        <v>25631</v>
      </c>
      <c r="I8009" s="388">
        <v>4</v>
      </c>
      <c r="J8009" s="378">
        <v>3</v>
      </c>
      <c r="K8009" s="381">
        <v>1970</v>
      </c>
      <c r="L8009" s="369">
        <f t="shared" ca="1" si="125"/>
        <v>54</v>
      </c>
      <c r="M8009" s="299" t="s">
        <v>20</v>
      </c>
      <c r="N8009" s="10" t="s">
        <v>28854</v>
      </c>
      <c r="O8009" s="389" t="s">
        <v>30738</v>
      </c>
      <c r="P8009" s="386">
        <v>42156</v>
      </c>
    </row>
    <row r="8010" spans="1:16" s="8" customFormat="1" ht="15" customHeight="1" x14ac:dyDescent="0.25">
      <c r="A8010" s="362" t="s">
        <v>800</v>
      </c>
      <c r="B8010" s="362" t="s">
        <v>22115</v>
      </c>
      <c r="C8010" s="340" t="s">
        <v>21265</v>
      </c>
      <c r="D8010" s="362" t="s">
        <v>21264</v>
      </c>
      <c r="E8010" s="362">
        <v>35</v>
      </c>
      <c r="F8010" s="364">
        <v>24716927</v>
      </c>
      <c r="G8010" s="363">
        <v>27247169275</v>
      </c>
      <c r="H8010" s="365">
        <v>27701</v>
      </c>
      <c r="I8010" s="388">
        <v>3</v>
      </c>
      <c r="J8010" s="378">
        <v>11</v>
      </c>
      <c r="K8010" s="381">
        <v>1975</v>
      </c>
      <c r="L8010" s="369">
        <f t="shared" ca="1" si="125"/>
        <v>48</v>
      </c>
      <c r="M8010" s="299" t="s">
        <v>20</v>
      </c>
      <c r="N8010" s="10" t="s">
        <v>28854</v>
      </c>
      <c r="O8010" s="389" t="s">
        <v>35820</v>
      </c>
      <c r="P8010" s="386" t="s">
        <v>35833</v>
      </c>
    </row>
    <row r="8011" spans="1:16" s="8" customFormat="1" ht="15" customHeight="1" x14ac:dyDescent="0.25">
      <c r="A8011" s="362">
        <v>24</v>
      </c>
      <c r="B8011" s="362" t="s">
        <v>22115</v>
      </c>
      <c r="C8011" s="340" t="s">
        <v>21263</v>
      </c>
      <c r="D8011" s="362" t="s">
        <v>21262</v>
      </c>
      <c r="E8011" s="362">
        <v>30</v>
      </c>
      <c r="F8011" s="364">
        <v>25734424</v>
      </c>
      <c r="G8011" s="363">
        <v>27257344245</v>
      </c>
      <c r="H8011" s="365">
        <v>28159</v>
      </c>
      <c r="I8011" s="388">
        <v>3</v>
      </c>
      <c r="J8011" s="378">
        <v>2</v>
      </c>
      <c r="K8011" s="381">
        <v>1977</v>
      </c>
      <c r="L8011" s="369">
        <f t="shared" ca="1" si="125"/>
        <v>47</v>
      </c>
      <c r="M8011" s="299" t="s">
        <v>20</v>
      </c>
      <c r="N8011" s="10" t="s">
        <v>28854</v>
      </c>
      <c r="O8011" s="389" t="s">
        <v>29317</v>
      </c>
      <c r="P8011" s="386">
        <v>44044</v>
      </c>
    </row>
    <row r="8012" spans="1:16" s="8" customFormat="1" ht="15" customHeight="1" x14ac:dyDescent="0.25">
      <c r="A8012" s="362" t="s">
        <v>27</v>
      </c>
      <c r="B8012" s="362" t="s">
        <v>22115</v>
      </c>
      <c r="C8012" s="340" t="s">
        <v>34143</v>
      </c>
      <c r="D8012" s="362" t="s">
        <v>34186</v>
      </c>
      <c r="E8012" s="362">
        <v>30</v>
      </c>
      <c r="F8012" s="364">
        <v>25358520</v>
      </c>
      <c r="G8012" s="363">
        <v>27253585205</v>
      </c>
      <c r="H8012" s="365">
        <v>27899</v>
      </c>
      <c r="I8012" s="388">
        <v>19</v>
      </c>
      <c r="J8012" s="378">
        <v>5</v>
      </c>
      <c r="K8012" s="381">
        <v>1976</v>
      </c>
      <c r="L8012" s="369">
        <f t="shared" ca="1" si="125"/>
        <v>47</v>
      </c>
      <c r="M8012" s="299" t="s">
        <v>20</v>
      </c>
      <c r="N8012" s="10" t="s">
        <v>28854</v>
      </c>
      <c r="O8012" s="389" t="s">
        <v>34034</v>
      </c>
      <c r="P8012" s="386">
        <v>44682</v>
      </c>
    </row>
    <row r="8013" spans="1:16" s="8" customFormat="1" ht="15" customHeight="1" x14ac:dyDescent="0.25">
      <c r="A8013" s="362" t="s">
        <v>46</v>
      </c>
      <c r="B8013" s="362" t="s">
        <v>22115</v>
      </c>
      <c r="C8013" s="340" t="s">
        <v>37418</v>
      </c>
      <c r="D8013" s="362" t="s">
        <v>37419</v>
      </c>
      <c r="E8013" s="362">
        <v>30</v>
      </c>
      <c r="F8013" s="364">
        <v>26140097</v>
      </c>
      <c r="G8013" s="363">
        <v>27261400974</v>
      </c>
      <c r="H8013" s="365">
        <v>28562</v>
      </c>
      <c r="I8013" s="388">
        <v>13</v>
      </c>
      <c r="J8013" s="378">
        <v>3</v>
      </c>
      <c r="K8013" s="381">
        <v>1978</v>
      </c>
      <c r="L8013" s="369">
        <f t="shared" ca="1" si="125"/>
        <v>46</v>
      </c>
      <c r="M8013" s="299" t="s">
        <v>20</v>
      </c>
      <c r="N8013" s="10" t="s">
        <v>28854</v>
      </c>
      <c r="O8013" s="389" t="s">
        <v>37043</v>
      </c>
      <c r="P8013" s="386">
        <v>44927</v>
      </c>
    </row>
    <row r="8014" spans="1:16" s="8" customFormat="1" ht="15" customHeight="1" x14ac:dyDescent="0.25">
      <c r="A8014" s="362" t="s">
        <v>46</v>
      </c>
      <c r="B8014" s="362" t="s">
        <v>22115</v>
      </c>
      <c r="C8014" s="340" t="s">
        <v>21258</v>
      </c>
      <c r="D8014" s="362" t="s">
        <v>21257</v>
      </c>
      <c r="E8014" s="362">
        <v>30</v>
      </c>
      <c r="F8014" s="364">
        <v>25283871</v>
      </c>
      <c r="G8014" s="363">
        <v>27252838711</v>
      </c>
      <c r="H8014" s="365">
        <v>27877</v>
      </c>
      <c r="I8014" s="388">
        <v>27</v>
      </c>
      <c r="J8014" s="378">
        <v>4</v>
      </c>
      <c r="K8014" s="381">
        <v>1976</v>
      </c>
      <c r="L8014" s="369">
        <f t="shared" ca="1" si="125"/>
        <v>47</v>
      </c>
      <c r="M8014" s="299" t="s">
        <v>20</v>
      </c>
      <c r="N8014" s="10" t="s">
        <v>28854</v>
      </c>
      <c r="O8014" s="389" t="s">
        <v>29332</v>
      </c>
      <c r="P8014" s="386">
        <v>43862</v>
      </c>
    </row>
    <row r="8015" spans="1:16" s="8" customFormat="1" ht="15" customHeight="1" x14ac:dyDescent="0.25">
      <c r="A8015" s="362" t="s">
        <v>46</v>
      </c>
      <c r="B8015" s="362" t="s">
        <v>22115</v>
      </c>
      <c r="C8015" s="340" t="s">
        <v>21256</v>
      </c>
      <c r="D8015" s="362" t="s">
        <v>21255</v>
      </c>
      <c r="E8015" s="362">
        <v>30</v>
      </c>
      <c r="F8015" s="364">
        <v>24820898</v>
      </c>
      <c r="G8015" s="363">
        <v>27248208983</v>
      </c>
      <c r="H8015" s="365">
        <v>27647</v>
      </c>
      <c r="I8015" s="388">
        <v>10</v>
      </c>
      <c r="J8015" s="378">
        <v>9</v>
      </c>
      <c r="K8015" s="381">
        <v>1975</v>
      </c>
      <c r="L8015" s="369">
        <f t="shared" ca="1" si="125"/>
        <v>48</v>
      </c>
      <c r="M8015" s="299" t="s">
        <v>20</v>
      </c>
      <c r="N8015" s="10" t="s">
        <v>28854</v>
      </c>
      <c r="O8015" s="389" t="s">
        <v>29339</v>
      </c>
      <c r="P8015" s="386">
        <v>43586</v>
      </c>
    </row>
    <row r="8016" spans="1:16" s="8" customFormat="1" ht="15" customHeight="1" x14ac:dyDescent="0.25">
      <c r="A8016" s="362" t="s">
        <v>27</v>
      </c>
      <c r="B8016" s="362" t="s">
        <v>22115</v>
      </c>
      <c r="C8016" s="340" t="s">
        <v>21254</v>
      </c>
      <c r="D8016" s="362" t="s">
        <v>21253</v>
      </c>
      <c r="E8016" s="362">
        <v>34</v>
      </c>
      <c r="F8016" s="364">
        <v>21888483</v>
      </c>
      <c r="G8016" s="363">
        <v>20218884831</v>
      </c>
      <c r="H8016" s="365">
        <v>25932</v>
      </c>
      <c r="I8016" s="388">
        <v>30</v>
      </c>
      <c r="J8016" s="378">
        <v>12</v>
      </c>
      <c r="K8016" s="381">
        <v>1970</v>
      </c>
      <c r="L8016" s="369">
        <f t="shared" ca="1" si="125"/>
        <v>53</v>
      </c>
      <c r="M8016" s="299" t="s">
        <v>20</v>
      </c>
      <c r="N8016" s="10" t="s">
        <v>40415</v>
      </c>
      <c r="O8016" s="389" t="s">
        <v>177</v>
      </c>
      <c r="P8016" s="386" t="s">
        <v>177</v>
      </c>
    </row>
    <row r="8017" spans="1:16" s="8" customFormat="1" ht="15" customHeight="1" x14ac:dyDescent="0.25">
      <c r="A8017" s="362" t="s">
        <v>33761</v>
      </c>
      <c r="B8017" s="362" t="s">
        <v>22115</v>
      </c>
      <c r="C8017" s="340" t="s">
        <v>21252</v>
      </c>
      <c r="D8017" s="362" t="s">
        <v>21251</v>
      </c>
      <c r="E8017" s="362">
        <v>31</v>
      </c>
      <c r="F8017" s="364">
        <v>16394638</v>
      </c>
      <c r="G8017" s="363">
        <v>20163946387</v>
      </c>
      <c r="H8017" s="365">
        <v>23332</v>
      </c>
      <c r="I8017" s="388">
        <v>17</v>
      </c>
      <c r="J8017" s="378">
        <v>11</v>
      </c>
      <c r="K8017" s="381">
        <v>1963</v>
      </c>
      <c r="L8017" s="369">
        <f t="shared" ca="1" si="125"/>
        <v>60</v>
      </c>
      <c r="M8017" s="299" t="s">
        <v>20</v>
      </c>
      <c r="N8017" s="10" t="s">
        <v>40415</v>
      </c>
      <c r="O8017" s="389" t="s">
        <v>29318</v>
      </c>
      <c r="P8017" s="386">
        <v>43160</v>
      </c>
    </row>
    <row r="8018" spans="1:16" s="8" customFormat="1" ht="15" customHeight="1" x14ac:dyDescent="0.25">
      <c r="A8018" s="362">
        <v>24</v>
      </c>
      <c r="B8018" s="362" t="s">
        <v>22115</v>
      </c>
      <c r="C8018" s="340" t="s">
        <v>35135</v>
      </c>
      <c r="D8018" s="362" t="s">
        <v>35122</v>
      </c>
      <c r="E8018" s="362">
        <v>30</v>
      </c>
      <c r="F8018" s="364">
        <v>23668890</v>
      </c>
      <c r="G8018" s="363">
        <v>23236688909</v>
      </c>
      <c r="H8018" s="365">
        <v>26994</v>
      </c>
      <c r="I8018" s="388">
        <v>26</v>
      </c>
      <c r="J8018" s="378">
        <v>11</v>
      </c>
      <c r="K8018" s="381">
        <v>1973</v>
      </c>
      <c r="L8018" s="369">
        <f t="shared" ca="1" si="125"/>
        <v>50</v>
      </c>
      <c r="M8018" s="299" t="s">
        <v>20</v>
      </c>
      <c r="N8018" s="10" t="s">
        <v>40415</v>
      </c>
      <c r="O8018" s="389" t="s">
        <v>35042</v>
      </c>
      <c r="P8018" s="386">
        <v>44743</v>
      </c>
    </row>
    <row r="8019" spans="1:16" s="8" customFormat="1" ht="15" customHeight="1" x14ac:dyDescent="0.25">
      <c r="A8019" s="362" t="s">
        <v>193</v>
      </c>
      <c r="B8019" s="362" t="s">
        <v>22115</v>
      </c>
      <c r="C8019" s="340" t="s">
        <v>21250</v>
      </c>
      <c r="D8019" s="362" t="s">
        <v>21249</v>
      </c>
      <c r="E8019" s="362">
        <v>32</v>
      </c>
      <c r="F8019" s="364">
        <v>14317348</v>
      </c>
      <c r="G8019" s="363">
        <v>20143173489</v>
      </c>
      <c r="H8019" s="365">
        <v>22224</v>
      </c>
      <c r="I8019" s="388">
        <v>4</v>
      </c>
      <c r="J8019" s="378">
        <v>11</v>
      </c>
      <c r="K8019" s="381">
        <v>1960</v>
      </c>
      <c r="L8019" s="369">
        <f t="shared" ca="1" si="125"/>
        <v>63</v>
      </c>
      <c r="M8019" s="299" t="s">
        <v>20</v>
      </c>
      <c r="N8019" s="10" t="s">
        <v>40415</v>
      </c>
      <c r="O8019" s="389" t="s">
        <v>30785</v>
      </c>
      <c r="P8019" s="386">
        <v>42522</v>
      </c>
    </row>
    <row r="8020" spans="1:16" s="8" customFormat="1" ht="15" customHeight="1" x14ac:dyDescent="0.25">
      <c r="A8020" s="362">
        <v>10</v>
      </c>
      <c r="B8020" s="362" t="s">
        <v>22115</v>
      </c>
      <c r="C8020" s="340" t="s">
        <v>34670</v>
      </c>
      <c r="D8020" s="362" t="s">
        <v>34713</v>
      </c>
      <c r="E8020" s="362">
        <v>30</v>
      </c>
      <c r="F8020" s="364">
        <v>21829887</v>
      </c>
      <c r="G8020" s="363">
        <v>20218298878</v>
      </c>
      <c r="H8020" s="365">
        <v>26084</v>
      </c>
      <c r="I8020" s="388">
        <v>31</v>
      </c>
      <c r="J8020" s="378">
        <v>5</v>
      </c>
      <c r="K8020" s="381">
        <v>1971</v>
      </c>
      <c r="L8020" s="369">
        <f t="shared" ca="1" si="125"/>
        <v>52</v>
      </c>
      <c r="M8020" s="299" t="s">
        <v>20</v>
      </c>
      <c r="N8020" s="10" t="s">
        <v>40415</v>
      </c>
      <c r="O8020" s="389" t="s">
        <v>34541</v>
      </c>
      <c r="P8020" s="386">
        <v>44713</v>
      </c>
    </row>
    <row r="8021" spans="1:16" s="8" customFormat="1" ht="15" customHeight="1" x14ac:dyDescent="0.25">
      <c r="A8021" s="362" t="s">
        <v>23</v>
      </c>
      <c r="B8021" s="362" t="s">
        <v>22115</v>
      </c>
      <c r="C8021" s="340" t="s">
        <v>21248</v>
      </c>
      <c r="D8021" s="362" t="s">
        <v>21247</v>
      </c>
      <c r="E8021" s="362">
        <v>31</v>
      </c>
      <c r="F8021" s="364">
        <v>25407998</v>
      </c>
      <c r="G8021" s="363">
        <v>20254079988</v>
      </c>
      <c r="H8021" s="365">
        <v>28064</v>
      </c>
      <c r="I8021" s="388">
        <v>31</v>
      </c>
      <c r="J8021" s="378">
        <v>10</v>
      </c>
      <c r="K8021" s="381">
        <v>1976</v>
      </c>
      <c r="L8021" s="369">
        <f t="shared" ca="1" si="125"/>
        <v>47</v>
      </c>
      <c r="M8021" s="299" t="s">
        <v>20</v>
      </c>
      <c r="N8021" s="10" t="s">
        <v>40415</v>
      </c>
      <c r="O8021" s="389" t="s">
        <v>29314</v>
      </c>
      <c r="P8021" s="386">
        <v>43952</v>
      </c>
    </row>
    <row r="8022" spans="1:16" s="8" customFormat="1" ht="15" customHeight="1" x14ac:dyDescent="0.25">
      <c r="A8022" s="362" t="s">
        <v>23</v>
      </c>
      <c r="B8022" s="362" t="s">
        <v>22115</v>
      </c>
      <c r="C8022" s="340" t="s">
        <v>34671</v>
      </c>
      <c r="D8022" s="362" t="s">
        <v>34714</v>
      </c>
      <c r="E8022" s="362">
        <v>30</v>
      </c>
      <c r="F8022" s="364">
        <v>25407885</v>
      </c>
      <c r="G8022" s="363">
        <v>23254078859</v>
      </c>
      <c r="H8022" s="365">
        <v>27959</v>
      </c>
      <c r="I8022" s="388">
        <v>18</v>
      </c>
      <c r="J8022" s="378">
        <v>7</v>
      </c>
      <c r="K8022" s="381">
        <v>1976</v>
      </c>
      <c r="L8022" s="369">
        <f t="shared" ca="1" si="125"/>
        <v>47</v>
      </c>
      <c r="M8022" s="299" t="s">
        <v>20</v>
      </c>
      <c r="N8022" s="10" t="s">
        <v>40415</v>
      </c>
      <c r="O8022" s="389" t="s">
        <v>34541</v>
      </c>
      <c r="P8022" s="386">
        <v>44713</v>
      </c>
    </row>
    <row r="8023" spans="1:16" s="8" customFormat="1" ht="15" customHeight="1" x14ac:dyDescent="0.25">
      <c r="A8023" s="362" t="s">
        <v>27</v>
      </c>
      <c r="B8023" s="362" t="s">
        <v>22115</v>
      </c>
      <c r="C8023" s="340" t="s">
        <v>21245</v>
      </c>
      <c r="D8023" s="362" t="s">
        <v>21244</v>
      </c>
      <c r="E8023" s="362">
        <v>32</v>
      </c>
      <c r="F8023" s="364">
        <v>22907402</v>
      </c>
      <c r="G8023" s="363">
        <v>20229074025</v>
      </c>
      <c r="H8023" s="365">
        <v>26537</v>
      </c>
      <c r="I8023" s="388">
        <v>26</v>
      </c>
      <c r="J8023" s="378">
        <v>8</v>
      </c>
      <c r="K8023" s="381">
        <v>1972</v>
      </c>
      <c r="L8023" s="369">
        <f t="shared" ca="1" si="125"/>
        <v>51</v>
      </c>
      <c r="M8023" s="299" t="s">
        <v>20</v>
      </c>
      <c r="N8023" s="10" t="s">
        <v>40415</v>
      </c>
      <c r="O8023" s="389" t="s">
        <v>30741</v>
      </c>
      <c r="P8023" s="386">
        <v>41989</v>
      </c>
    </row>
    <row r="8024" spans="1:16" s="8" customFormat="1" ht="15" customHeight="1" x14ac:dyDescent="0.25">
      <c r="A8024" s="362" t="s">
        <v>23</v>
      </c>
      <c r="B8024" s="362" t="s">
        <v>22115</v>
      </c>
      <c r="C8024" s="340" t="s">
        <v>21243</v>
      </c>
      <c r="D8024" s="362" t="s">
        <v>21242</v>
      </c>
      <c r="E8024" s="362">
        <v>31</v>
      </c>
      <c r="F8024" s="364">
        <v>24245584</v>
      </c>
      <c r="G8024" s="363">
        <v>20242455844</v>
      </c>
      <c r="H8024" s="365">
        <v>27463</v>
      </c>
      <c r="I8024" s="388">
        <v>10</v>
      </c>
      <c r="J8024" s="378">
        <v>3</v>
      </c>
      <c r="K8024" s="381">
        <v>1975</v>
      </c>
      <c r="L8024" s="369">
        <f t="shared" ca="1" si="125"/>
        <v>49</v>
      </c>
      <c r="M8024" s="299" t="s">
        <v>20</v>
      </c>
      <c r="N8024" s="10" t="s">
        <v>40415</v>
      </c>
      <c r="O8024" s="389" t="s">
        <v>29314</v>
      </c>
      <c r="P8024" s="386">
        <v>43952</v>
      </c>
    </row>
    <row r="8025" spans="1:16" s="8" customFormat="1" ht="15" customHeight="1" x14ac:dyDescent="0.25">
      <c r="A8025" s="362" t="s">
        <v>23</v>
      </c>
      <c r="B8025" s="362" t="s">
        <v>22115</v>
      </c>
      <c r="C8025" s="340" t="s">
        <v>36820</v>
      </c>
      <c r="D8025" s="362" t="s">
        <v>36846</v>
      </c>
      <c r="E8025" s="362">
        <v>30</v>
      </c>
      <c r="F8025" s="364">
        <v>25974356</v>
      </c>
      <c r="G8025" s="363">
        <v>20259743568</v>
      </c>
      <c r="H8025" s="365">
        <v>28308</v>
      </c>
      <c r="I8025" s="388">
        <v>2</v>
      </c>
      <c r="J8025" s="378">
        <v>7</v>
      </c>
      <c r="K8025" s="381">
        <v>1977</v>
      </c>
      <c r="L8025" s="369">
        <f t="shared" ca="1" si="125"/>
        <v>46</v>
      </c>
      <c r="M8025" s="299" t="s">
        <v>20</v>
      </c>
      <c r="N8025" s="10" t="s">
        <v>40415</v>
      </c>
      <c r="O8025" s="389" t="s">
        <v>36762</v>
      </c>
      <c r="P8025" s="386">
        <v>44896</v>
      </c>
    </row>
    <row r="8026" spans="1:16" s="8" customFormat="1" ht="15" customHeight="1" x14ac:dyDescent="0.25">
      <c r="A8026" s="362" t="s">
        <v>23</v>
      </c>
      <c r="B8026" s="362" t="s">
        <v>22115</v>
      </c>
      <c r="C8026" s="340" t="s">
        <v>37214</v>
      </c>
      <c r="D8026" s="362" t="s">
        <v>37215</v>
      </c>
      <c r="E8026" s="362">
        <v>30</v>
      </c>
      <c r="F8026" s="364">
        <v>23600829</v>
      </c>
      <c r="G8026" s="363">
        <v>20236008291</v>
      </c>
      <c r="H8026" s="365">
        <v>26890</v>
      </c>
      <c r="I8026" s="388">
        <v>14</v>
      </c>
      <c r="J8026" s="378">
        <v>8</v>
      </c>
      <c r="K8026" s="381">
        <v>1973</v>
      </c>
      <c r="L8026" s="369">
        <f t="shared" ca="1" si="125"/>
        <v>50</v>
      </c>
      <c r="M8026" s="299" t="s">
        <v>20</v>
      </c>
      <c r="N8026" s="10" t="s">
        <v>40415</v>
      </c>
      <c r="O8026" s="389" t="s">
        <v>37043</v>
      </c>
      <c r="P8026" s="386">
        <v>44927</v>
      </c>
    </row>
    <row r="8027" spans="1:16" s="8" customFormat="1" ht="15" customHeight="1" x14ac:dyDescent="0.25">
      <c r="A8027" s="362" t="s">
        <v>23</v>
      </c>
      <c r="B8027" s="362" t="s">
        <v>22115</v>
      </c>
      <c r="C8027" s="340" t="s">
        <v>21239</v>
      </c>
      <c r="D8027" s="362" t="s">
        <v>21238</v>
      </c>
      <c r="E8027" s="362">
        <v>30</v>
      </c>
      <c r="F8027" s="364">
        <v>23633059</v>
      </c>
      <c r="G8027" s="363">
        <v>20236330592</v>
      </c>
      <c r="H8027" s="365">
        <v>26925</v>
      </c>
      <c r="I8027" s="388">
        <v>18</v>
      </c>
      <c r="J8027" s="378">
        <v>9</v>
      </c>
      <c r="K8027" s="381">
        <v>1973</v>
      </c>
      <c r="L8027" s="369">
        <f t="shared" ca="1" si="125"/>
        <v>50</v>
      </c>
      <c r="M8027" s="299" t="s">
        <v>20</v>
      </c>
      <c r="N8027" s="10" t="s">
        <v>40415</v>
      </c>
      <c r="O8027" s="389" t="s">
        <v>29333</v>
      </c>
      <c r="P8027" s="386">
        <v>44228</v>
      </c>
    </row>
    <row r="8028" spans="1:16" s="8" customFormat="1" ht="15" customHeight="1" x14ac:dyDescent="0.25">
      <c r="A8028" s="362" t="s">
        <v>23</v>
      </c>
      <c r="B8028" s="362" t="s">
        <v>22115</v>
      </c>
      <c r="C8028" s="340" t="s">
        <v>34672</v>
      </c>
      <c r="D8028" s="362" t="s">
        <v>34715</v>
      </c>
      <c r="E8028" s="362">
        <v>30</v>
      </c>
      <c r="F8028" s="364">
        <v>26344571</v>
      </c>
      <c r="G8028" s="363">
        <v>20263445717</v>
      </c>
      <c r="H8028" s="365">
        <v>28492</v>
      </c>
      <c r="I8028" s="388">
        <v>2</v>
      </c>
      <c r="J8028" s="378">
        <v>1</v>
      </c>
      <c r="K8028" s="381">
        <v>1978</v>
      </c>
      <c r="L8028" s="369">
        <f t="shared" ca="1" si="125"/>
        <v>46</v>
      </c>
      <c r="M8028" s="299" t="s">
        <v>20</v>
      </c>
      <c r="N8028" s="10" t="s">
        <v>40415</v>
      </c>
      <c r="O8028" s="389" t="s">
        <v>34541</v>
      </c>
      <c r="P8028" s="386">
        <v>44713</v>
      </c>
    </row>
    <row r="8029" spans="1:16" s="8" customFormat="1" ht="15" customHeight="1" x14ac:dyDescent="0.25">
      <c r="A8029" s="362">
        <v>12</v>
      </c>
      <c r="B8029" s="362" t="s">
        <v>22115</v>
      </c>
      <c r="C8029" s="340" t="s">
        <v>35137</v>
      </c>
      <c r="D8029" s="362" t="s">
        <v>35124</v>
      </c>
      <c r="E8029" s="362">
        <v>30</v>
      </c>
      <c r="F8029" s="364">
        <v>25407866</v>
      </c>
      <c r="G8029" s="363">
        <v>20254078663</v>
      </c>
      <c r="H8029" s="365">
        <v>27939</v>
      </c>
      <c r="I8029" s="388">
        <v>28</v>
      </c>
      <c r="J8029" s="378">
        <v>6</v>
      </c>
      <c r="K8029" s="381">
        <v>1976</v>
      </c>
      <c r="L8029" s="369">
        <f t="shared" ca="1" si="125"/>
        <v>47</v>
      </c>
      <c r="M8029" s="299" t="s">
        <v>20</v>
      </c>
      <c r="N8029" s="10" t="s">
        <v>40415</v>
      </c>
      <c r="O8029" s="389" t="s">
        <v>35042</v>
      </c>
      <c r="P8029" s="386">
        <v>44743</v>
      </c>
    </row>
    <row r="8030" spans="1:16" s="8" customFormat="1" ht="15" customHeight="1" x14ac:dyDescent="0.25">
      <c r="A8030" s="362" t="s">
        <v>23</v>
      </c>
      <c r="B8030" s="362" t="s">
        <v>22115</v>
      </c>
      <c r="C8030" s="340" t="s">
        <v>34144</v>
      </c>
      <c r="D8030" s="362" t="s">
        <v>34187</v>
      </c>
      <c r="E8030" s="362">
        <v>30</v>
      </c>
      <c r="F8030" s="364">
        <v>24926652</v>
      </c>
      <c r="G8030" s="363">
        <v>20249266524</v>
      </c>
      <c r="H8030" s="365">
        <v>27712</v>
      </c>
      <c r="I8030" s="388">
        <v>14</v>
      </c>
      <c r="J8030" s="378">
        <v>11</v>
      </c>
      <c r="K8030" s="381">
        <v>1975</v>
      </c>
      <c r="L8030" s="369">
        <f t="shared" ca="1" si="125"/>
        <v>48</v>
      </c>
      <c r="M8030" s="299" t="s">
        <v>20</v>
      </c>
      <c r="N8030" s="10" t="s">
        <v>40415</v>
      </c>
      <c r="O8030" s="389" t="s">
        <v>34034</v>
      </c>
      <c r="P8030" s="386">
        <v>44682</v>
      </c>
    </row>
    <row r="8031" spans="1:16" s="8" customFormat="1" ht="15" customHeight="1" x14ac:dyDescent="0.25">
      <c r="A8031" s="362" t="s">
        <v>800</v>
      </c>
      <c r="B8031" s="362" t="s">
        <v>22115</v>
      </c>
      <c r="C8031" s="340" t="s">
        <v>39575</v>
      </c>
      <c r="D8031" s="362" t="s">
        <v>39609</v>
      </c>
      <c r="E8031" s="362">
        <v>30</v>
      </c>
      <c r="F8031" s="364">
        <v>23943459</v>
      </c>
      <c r="G8031" s="363">
        <v>20239434593</v>
      </c>
      <c r="H8031" s="365">
        <v>27190</v>
      </c>
      <c r="I8031" s="388">
        <v>10</v>
      </c>
      <c r="J8031" s="378">
        <v>6</v>
      </c>
      <c r="K8031" s="381">
        <v>1974</v>
      </c>
      <c r="L8031" s="369">
        <f t="shared" ca="1" si="125"/>
        <v>49</v>
      </c>
      <c r="M8031" s="299" t="s">
        <v>20</v>
      </c>
      <c r="N8031" s="10" t="s">
        <v>40415</v>
      </c>
      <c r="O8031" s="389" t="s">
        <v>39542</v>
      </c>
      <c r="P8031" s="386">
        <v>45261</v>
      </c>
    </row>
    <row r="8032" spans="1:16" s="8" customFormat="1" ht="15" customHeight="1" x14ac:dyDescent="0.25">
      <c r="A8032" s="362" t="s">
        <v>27</v>
      </c>
      <c r="B8032" s="362" t="s">
        <v>22115</v>
      </c>
      <c r="C8032" s="340" t="s">
        <v>37222</v>
      </c>
      <c r="D8032" s="362" t="s">
        <v>37223</v>
      </c>
      <c r="E8032" s="362">
        <v>30</v>
      </c>
      <c r="F8032" s="364">
        <v>26710841</v>
      </c>
      <c r="G8032" s="363">
        <v>27267108418</v>
      </c>
      <c r="H8032" s="365">
        <v>28747</v>
      </c>
      <c r="I8032" s="388">
        <v>14</v>
      </c>
      <c r="J8032" s="378">
        <v>9</v>
      </c>
      <c r="K8032" s="381">
        <v>1978</v>
      </c>
      <c r="L8032" s="369">
        <f t="shared" ca="1" si="125"/>
        <v>45</v>
      </c>
      <c r="M8032" s="299" t="s">
        <v>20</v>
      </c>
      <c r="N8032" s="10" t="s">
        <v>28854</v>
      </c>
      <c r="O8032" s="389" t="s">
        <v>37043</v>
      </c>
      <c r="P8032" s="386">
        <v>44927</v>
      </c>
    </row>
    <row r="8033" spans="1:16" s="8" customFormat="1" ht="15" customHeight="1" x14ac:dyDescent="0.25">
      <c r="A8033" s="362" t="s">
        <v>46</v>
      </c>
      <c r="B8033" s="362" t="s">
        <v>22115</v>
      </c>
      <c r="C8033" s="340" t="s">
        <v>21235</v>
      </c>
      <c r="D8033" s="362" t="s">
        <v>21234</v>
      </c>
      <c r="E8033" s="362">
        <v>32</v>
      </c>
      <c r="F8033" s="364">
        <v>23105205</v>
      </c>
      <c r="G8033" s="363">
        <v>23231052054</v>
      </c>
      <c r="H8033" s="365">
        <v>26556</v>
      </c>
      <c r="I8033" s="388">
        <v>14</v>
      </c>
      <c r="J8033" s="378">
        <v>9</v>
      </c>
      <c r="K8033" s="381">
        <v>1972</v>
      </c>
      <c r="L8033" s="369">
        <f t="shared" ca="1" si="125"/>
        <v>51</v>
      </c>
      <c r="M8033" s="299" t="s">
        <v>20</v>
      </c>
      <c r="N8033" s="10" t="s">
        <v>28854</v>
      </c>
      <c r="O8033" s="389" t="s">
        <v>30738</v>
      </c>
      <c r="P8033" s="386">
        <v>42156</v>
      </c>
    </row>
    <row r="8034" spans="1:16" s="8" customFormat="1" ht="15" customHeight="1" x14ac:dyDescent="0.25">
      <c r="A8034" s="362" t="s">
        <v>252</v>
      </c>
      <c r="B8034" s="362" t="s">
        <v>22115</v>
      </c>
      <c r="C8034" s="340" t="s">
        <v>21233</v>
      </c>
      <c r="D8034" s="362" t="s">
        <v>21232</v>
      </c>
      <c r="E8034" s="362">
        <v>31</v>
      </c>
      <c r="F8034" s="364">
        <v>12200989</v>
      </c>
      <c r="G8034" s="363">
        <v>20122009891</v>
      </c>
      <c r="H8034" s="365">
        <v>20803</v>
      </c>
      <c r="I8034" s="388">
        <v>14</v>
      </c>
      <c r="J8034" s="378">
        <v>12</v>
      </c>
      <c r="K8034" s="381">
        <v>1956</v>
      </c>
      <c r="L8034" s="369">
        <f t="shared" ca="1" si="125"/>
        <v>67</v>
      </c>
      <c r="M8034" s="299" t="s">
        <v>20</v>
      </c>
      <c r="N8034" s="10" t="s">
        <v>40415</v>
      </c>
      <c r="O8034" s="389" t="s">
        <v>30775</v>
      </c>
      <c r="P8034" s="386">
        <v>42461</v>
      </c>
    </row>
    <row r="8035" spans="1:16" s="8" customFormat="1" ht="15" customHeight="1" x14ac:dyDescent="0.25">
      <c r="A8035" s="362">
        <v>24</v>
      </c>
      <c r="B8035" s="362" t="s">
        <v>22115</v>
      </c>
      <c r="C8035" s="340" t="s">
        <v>37051</v>
      </c>
      <c r="D8035" s="362" t="s">
        <v>37052</v>
      </c>
      <c r="E8035" s="362">
        <v>30</v>
      </c>
      <c r="F8035" s="364">
        <v>21110855</v>
      </c>
      <c r="G8035" s="363">
        <v>20211108550</v>
      </c>
      <c r="H8035" s="365">
        <v>25521</v>
      </c>
      <c r="I8035" s="388">
        <v>14</v>
      </c>
      <c r="J8035" s="378">
        <v>11</v>
      </c>
      <c r="K8035" s="381">
        <v>1969</v>
      </c>
      <c r="L8035" s="369">
        <f t="shared" ca="1" si="125"/>
        <v>54</v>
      </c>
      <c r="M8035" s="299" t="s">
        <v>20</v>
      </c>
      <c r="N8035" s="10" t="s">
        <v>40415</v>
      </c>
      <c r="O8035" s="389" t="s">
        <v>37043</v>
      </c>
      <c r="P8035" s="386">
        <v>44927</v>
      </c>
    </row>
    <row r="8036" spans="1:16" s="8" customFormat="1" ht="15" customHeight="1" x14ac:dyDescent="0.25">
      <c r="A8036" s="362">
        <v>24</v>
      </c>
      <c r="B8036" s="362" t="s">
        <v>22115</v>
      </c>
      <c r="C8036" s="340" t="s">
        <v>31459</v>
      </c>
      <c r="D8036" s="362" t="s">
        <v>31633</v>
      </c>
      <c r="E8036" s="362">
        <v>30</v>
      </c>
      <c r="F8036" s="364">
        <v>22829618</v>
      </c>
      <c r="G8036" s="363">
        <v>20228296180</v>
      </c>
      <c r="H8036" s="365">
        <v>26623</v>
      </c>
      <c r="I8036" s="388">
        <v>20</v>
      </c>
      <c r="J8036" s="378">
        <v>11</v>
      </c>
      <c r="K8036" s="381">
        <v>1972</v>
      </c>
      <c r="L8036" s="369">
        <f t="shared" ca="1" si="125"/>
        <v>51</v>
      </c>
      <c r="M8036" s="299" t="s">
        <v>20</v>
      </c>
      <c r="N8036" s="10" t="s">
        <v>40415</v>
      </c>
      <c r="O8036" s="389" t="s">
        <v>31910</v>
      </c>
      <c r="P8036" s="386">
        <v>44562</v>
      </c>
    </row>
    <row r="8037" spans="1:16" s="8" customFormat="1" ht="15" customHeight="1" x14ac:dyDescent="0.25">
      <c r="A8037" s="362" t="s">
        <v>27</v>
      </c>
      <c r="B8037" s="362" t="s">
        <v>22115</v>
      </c>
      <c r="C8037" s="340" t="s">
        <v>31460</v>
      </c>
      <c r="D8037" s="362" t="s">
        <v>31634</v>
      </c>
      <c r="E8037" s="362">
        <v>30</v>
      </c>
      <c r="F8037" s="364">
        <v>22590170</v>
      </c>
      <c r="G8037" s="363">
        <v>20225901709</v>
      </c>
      <c r="H8037" s="365">
        <v>26341</v>
      </c>
      <c r="I8037" s="388">
        <v>12</v>
      </c>
      <c r="J8037" s="378">
        <v>2</v>
      </c>
      <c r="K8037" s="381">
        <v>1972</v>
      </c>
      <c r="L8037" s="369">
        <f t="shared" ca="1" si="125"/>
        <v>52</v>
      </c>
      <c r="M8037" s="299" t="s">
        <v>20</v>
      </c>
      <c r="N8037" s="10" t="s">
        <v>40415</v>
      </c>
      <c r="O8037" s="389" t="s">
        <v>31910</v>
      </c>
      <c r="P8037" s="386">
        <v>44562</v>
      </c>
    </row>
    <row r="8038" spans="1:16" s="8" customFormat="1" ht="15" customHeight="1" x14ac:dyDescent="0.25">
      <c r="A8038" s="362">
        <v>16</v>
      </c>
      <c r="B8038" s="362" t="s">
        <v>22115</v>
      </c>
      <c r="C8038" s="340" t="s">
        <v>36821</v>
      </c>
      <c r="D8038" s="362" t="s">
        <v>36847</v>
      </c>
      <c r="E8038" s="362">
        <v>30</v>
      </c>
      <c r="F8038" s="364">
        <v>22640254</v>
      </c>
      <c r="G8038" s="363">
        <v>20226402544</v>
      </c>
      <c r="H8038" s="365">
        <v>26398</v>
      </c>
      <c r="I8038" s="388">
        <v>9</v>
      </c>
      <c r="J8038" s="378">
        <v>4</v>
      </c>
      <c r="K8038" s="381">
        <v>1972</v>
      </c>
      <c r="L8038" s="369">
        <f t="shared" ca="1" si="125"/>
        <v>52</v>
      </c>
      <c r="M8038" s="299" t="s">
        <v>20</v>
      </c>
      <c r="N8038" s="10" t="s">
        <v>40415</v>
      </c>
      <c r="O8038" s="389" t="s">
        <v>36762</v>
      </c>
      <c r="P8038" s="386">
        <v>44896</v>
      </c>
    </row>
    <row r="8039" spans="1:16" s="8" customFormat="1" ht="15" customHeight="1" x14ac:dyDescent="0.25">
      <c r="A8039" s="362">
        <v>13</v>
      </c>
      <c r="B8039" s="362" t="s">
        <v>22115</v>
      </c>
      <c r="C8039" s="340" t="s">
        <v>37063</v>
      </c>
      <c r="D8039" s="362" t="s">
        <v>37064</v>
      </c>
      <c r="E8039" s="362">
        <v>30</v>
      </c>
      <c r="F8039" s="364">
        <v>24998885</v>
      </c>
      <c r="G8039" s="363">
        <v>20249988856</v>
      </c>
      <c r="H8039" s="365">
        <v>27938</v>
      </c>
      <c r="I8039" s="388">
        <v>27</v>
      </c>
      <c r="J8039" s="378">
        <v>6</v>
      </c>
      <c r="K8039" s="381">
        <v>1976</v>
      </c>
      <c r="L8039" s="369">
        <f t="shared" ca="1" si="125"/>
        <v>47</v>
      </c>
      <c r="M8039" s="299" t="s">
        <v>20</v>
      </c>
      <c r="N8039" s="10" t="s">
        <v>40415</v>
      </c>
      <c r="O8039" s="389" t="s">
        <v>37043</v>
      </c>
      <c r="P8039" s="386">
        <v>44927</v>
      </c>
    </row>
    <row r="8040" spans="1:16" s="8" customFormat="1" ht="15" customHeight="1" x14ac:dyDescent="0.25">
      <c r="A8040" s="362" t="s">
        <v>179</v>
      </c>
      <c r="B8040" s="362" t="s">
        <v>22115</v>
      </c>
      <c r="C8040" s="340" t="s">
        <v>21231</v>
      </c>
      <c r="D8040" s="362" t="s">
        <v>21230</v>
      </c>
      <c r="E8040" s="362">
        <v>31</v>
      </c>
      <c r="F8040" s="364">
        <v>25030447</v>
      </c>
      <c r="G8040" s="363">
        <v>20250304472</v>
      </c>
      <c r="H8040" s="365">
        <v>27026</v>
      </c>
      <c r="I8040" s="388">
        <v>28</v>
      </c>
      <c r="J8040" s="378">
        <v>12</v>
      </c>
      <c r="K8040" s="381">
        <v>1973</v>
      </c>
      <c r="L8040" s="369">
        <f t="shared" ca="1" si="125"/>
        <v>50</v>
      </c>
      <c r="M8040" s="299" t="s">
        <v>20</v>
      </c>
      <c r="N8040" s="10" t="s">
        <v>40415</v>
      </c>
      <c r="O8040" s="389" t="s">
        <v>29321</v>
      </c>
      <c r="P8040" s="386">
        <v>44197</v>
      </c>
    </row>
    <row r="8041" spans="1:16" s="8" customFormat="1" ht="15" customHeight="1" x14ac:dyDescent="0.25">
      <c r="A8041" s="362" t="s">
        <v>27</v>
      </c>
      <c r="B8041" s="362" t="s">
        <v>22115</v>
      </c>
      <c r="C8041" s="340" t="s">
        <v>38614</v>
      </c>
      <c r="D8041" s="362" t="s">
        <v>38651</v>
      </c>
      <c r="E8041" s="362">
        <v>30</v>
      </c>
      <c r="F8041" s="364">
        <v>25056242</v>
      </c>
      <c r="G8041" s="363">
        <v>20250562420</v>
      </c>
      <c r="H8041" s="365">
        <v>27739</v>
      </c>
      <c r="I8041" s="388">
        <v>11</v>
      </c>
      <c r="J8041" s="378">
        <v>12</v>
      </c>
      <c r="K8041" s="381">
        <v>1975</v>
      </c>
      <c r="L8041" s="369">
        <f t="shared" ca="1" si="125"/>
        <v>48</v>
      </c>
      <c r="M8041" s="299" t="s">
        <v>20</v>
      </c>
      <c r="N8041" s="10" t="s">
        <v>40415</v>
      </c>
      <c r="O8041" s="389" t="s">
        <v>38556</v>
      </c>
      <c r="P8041" s="386">
        <v>45139</v>
      </c>
    </row>
    <row r="8042" spans="1:16" s="8" customFormat="1" ht="15" customHeight="1" x14ac:dyDescent="0.25">
      <c r="A8042" s="362" t="s">
        <v>161</v>
      </c>
      <c r="B8042" s="362" t="s">
        <v>22115</v>
      </c>
      <c r="C8042" s="340" t="s">
        <v>21227</v>
      </c>
      <c r="D8042" s="362" t="s">
        <v>21226</v>
      </c>
      <c r="E8042" s="362">
        <v>30</v>
      </c>
      <c r="F8042" s="364">
        <v>21731583</v>
      </c>
      <c r="G8042" s="363">
        <v>20217315833</v>
      </c>
      <c r="H8042" s="365">
        <v>25822</v>
      </c>
      <c r="I8042" s="388">
        <v>11</v>
      </c>
      <c r="J8042" s="378">
        <v>9</v>
      </c>
      <c r="K8042" s="381">
        <v>1970</v>
      </c>
      <c r="L8042" s="369">
        <f t="shared" ca="1" si="125"/>
        <v>53</v>
      </c>
      <c r="M8042" s="299" t="s">
        <v>20</v>
      </c>
      <c r="N8042" s="10" t="s">
        <v>40415</v>
      </c>
      <c r="O8042" s="389" t="s">
        <v>29321</v>
      </c>
      <c r="P8042" s="386">
        <v>44197</v>
      </c>
    </row>
    <row r="8043" spans="1:16" s="8" customFormat="1" ht="15" customHeight="1" x14ac:dyDescent="0.25">
      <c r="A8043" s="362" t="s">
        <v>59</v>
      </c>
      <c r="B8043" s="362" t="s">
        <v>22115</v>
      </c>
      <c r="C8043" s="340" t="s">
        <v>37085</v>
      </c>
      <c r="D8043" s="362" t="s">
        <v>37086</v>
      </c>
      <c r="E8043" s="362">
        <v>30</v>
      </c>
      <c r="F8043" s="364">
        <v>22330571</v>
      </c>
      <c r="G8043" s="363">
        <v>20223305718</v>
      </c>
      <c r="H8043" s="365">
        <v>26207</v>
      </c>
      <c r="I8043" s="388">
        <v>1</v>
      </c>
      <c r="J8043" s="378">
        <v>10</v>
      </c>
      <c r="K8043" s="381">
        <v>1971</v>
      </c>
      <c r="L8043" s="369">
        <f t="shared" ca="1" si="125"/>
        <v>52</v>
      </c>
      <c r="M8043" s="299" t="s">
        <v>20</v>
      </c>
      <c r="N8043" s="10" t="s">
        <v>40415</v>
      </c>
      <c r="O8043" s="389" t="s">
        <v>37043</v>
      </c>
      <c r="P8043" s="386">
        <v>44927</v>
      </c>
    </row>
    <row r="8044" spans="1:16" s="8" customFormat="1" ht="15" customHeight="1" x14ac:dyDescent="0.25">
      <c r="A8044" s="362" t="s">
        <v>27</v>
      </c>
      <c r="B8044" s="362" t="s">
        <v>22115</v>
      </c>
      <c r="C8044" s="340" t="s">
        <v>21221</v>
      </c>
      <c r="D8044" s="362" t="s">
        <v>21220</v>
      </c>
      <c r="E8044" s="362">
        <v>32</v>
      </c>
      <c r="F8044" s="364">
        <v>21753849</v>
      </c>
      <c r="G8044" s="363">
        <v>20217538492</v>
      </c>
      <c r="H8044" s="365">
        <v>25804</v>
      </c>
      <c r="I8044" s="388">
        <v>24</v>
      </c>
      <c r="J8044" s="378">
        <v>8</v>
      </c>
      <c r="K8044" s="381">
        <v>1970</v>
      </c>
      <c r="L8044" s="369">
        <f t="shared" ca="1" si="125"/>
        <v>53</v>
      </c>
      <c r="M8044" s="299" t="s">
        <v>20</v>
      </c>
      <c r="N8044" s="10" t="s">
        <v>40415</v>
      </c>
      <c r="O8044" s="389" t="s">
        <v>30747</v>
      </c>
      <c r="P8044" s="386">
        <v>41061</v>
      </c>
    </row>
    <row r="8045" spans="1:16" s="8" customFormat="1" ht="15" customHeight="1" x14ac:dyDescent="0.25">
      <c r="A8045" s="362" t="s">
        <v>46</v>
      </c>
      <c r="B8045" s="362" t="s">
        <v>22115</v>
      </c>
      <c r="C8045" s="340" t="s">
        <v>36822</v>
      </c>
      <c r="D8045" s="362" t="s">
        <v>15440</v>
      </c>
      <c r="E8045" s="362">
        <v>30</v>
      </c>
      <c r="F8045" s="364">
        <v>22623491</v>
      </c>
      <c r="G8045" s="363">
        <v>20226234919</v>
      </c>
      <c r="H8045" s="365">
        <v>26319</v>
      </c>
      <c r="I8045" s="388">
        <v>21</v>
      </c>
      <c r="J8045" s="378">
        <v>1</v>
      </c>
      <c r="K8045" s="381">
        <v>1972</v>
      </c>
      <c r="L8045" s="369">
        <f t="shared" ca="1" si="125"/>
        <v>52</v>
      </c>
      <c r="M8045" s="299" t="s">
        <v>20</v>
      </c>
      <c r="N8045" s="10" t="s">
        <v>40415</v>
      </c>
      <c r="O8045" s="389" t="s">
        <v>36762</v>
      </c>
      <c r="P8045" s="386">
        <v>44896</v>
      </c>
    </row>
    <row r="8046" spans="1:16" s="8" customFormat="1" ht="15" customHeight="1" x14ac:dyDescent="0.25">
      <c r="A8046" s="362" t="s">
        <v>46</v>
      </c>
      <c r="B8046" s="362" t="s">
        <v>22115</v>
      </c>
      <c r="C8046" s="340" t="s">
        <v>37106</v>
      </c>
      <c r="D8046" s="362" t="s">
        <v>22763</v>
      </c>
      <c r="E8046" s="362">
        <v>30</v>
      </c>
      <c r="F8046" s="364">
        <v>26591852</v>
      </c>
      <c r="G8046" s="363">
        <v>20265918523</v>
      </c>
      <c r="H8046" s="365">
        <v>28615</v>
      </c>
      <c r="I8046" s="388">
        <v>5</v>
      </c>
      <c r="J8046" s="378">
        <v>5</v>
      </c>
      <c r="K8046" s="381">
        <v>1978</v>
      </c>
      <c r="L8046" s="369">
        <f t="shared" ca="1" si="125"/>
        <v>45</v>
      </c>
      <c r="M8046" s="299" t="s">
        <v>20</v>
      </c>
      <c r="N8046" s="10" t="s">
        <v>40415</v>
      </c>
      <c r="O8046" s="389" t="s">
        <v>37043</v>
      </c>
      <c r="P8046" s="386">
        <v>44927</v>
      </c>
    </row>
    <row r="8047" spans="1:16" s="8" customFormat="1" ht="15" customHeight="1" x14ac:dyDescent="0.25">
      <c r="A8047" s="362" t="s">
        <v>2915</v>
      </c>
      <c r="B8047" s="362" t="s">
        <v>22115</v>
      </c>
      <c r="C8047" s="340" t="s">
        <v>37107</v>
      </c>
      <c r="D8047" s="362" t="s">
        <v>37108</v>
      </c>
      <c r="E8047" s="362">
        <v>30</v>
      </c>
      <c r="F8047" s="364">
        <v>22050246</v>
      </c>
      <c r="G8047" s="363">
        <v>20220502466</v>
      </c>
      <c r="H8047" s="365">
        <v>26069</v>
      </c>
      <c r="I8047" s="388">
        <v>16</v>
      </c>
      <c r="J8047" s="378">
        <v>5</v>
      </c>
      <c r="K8047" s="381">
        <v>1971</v>
      </c>
      <c r="L8047" s="369">
        <f t="shared" ca="1" si="125"/>
        <v>52</v>
      </c>
      <c r="M8047" s="299" t="s">
        <v>20</v>
      </c>
      <c r="N8047" s="10" t="s">
        <v>40415</v>
      </c>
      <c r="O8047" s="389" t="s">
        <v>37043</v>
      </c>
      <c r="P8047" s="386">
        <v>44927</v>
      </c>
    </row>
    <row r="8048" spans="1:16" s="8" customFormat="1" ht="15" customHeight="1" x14ac:dyDescent="0.25">
      <c r="A8048" s="362" t="s">
        <v>27</v>
      </c>
      <c r="B8048" s="362" t="s">
        <v>22115</v>
      </c>
      <c r="C8048" s="340" t="s">
        <v>21219</v>
      </c>
      <c r="D8048" s="362" t="s">
        <v>10242</v>
      </c>
      <c r="E8048" s="362" t="s">
        <v>77</v>
      </c>
      <c r="F8048" s="364">
        <v>26328626</v>
      </c>
      <c r="G8048" s="363">
        <v>20263286260</v>
      </c>
      <c r="H8048" s="365">
        <v>28470</v>
      </c>
      <c r="I8048" s="388">
        <v>11</v>
      </c>
      <c r="J8048" s="378">
        <v>12</v>
      </c>
      <c r="K8048" s="381">
        <v>1977</v>
      </c>
      <c r="L8048" s="369">
        <f t="shared" ca="1" si="125"/>
        <v>46</v>
      </c>
      <c r="M8048" s="299" t="s">
        <v>20</v>
      </c>
      <c r="N8048" s="10" t="s">
        <v>40415</v>
      </c>
      <c r="O8048" s="389" t="s">
        <v>35652</v>
      </c>
      <c r="P8048" s="386">
        <v>37033</v>
      </c>
    </row>
    <row r="8049" spans="1:16" s="8" customFormat="1" ht="15" customHeight="1" x14ac:dyDescent="0.25">
      <c r="A8049" s="362" t="s">
        <v>161</v>
      </c>
      <c r="B8049" s="362" t="s">
        <v>22115</v>
      </c>
      <c r="C8049" s="340" t="s">
        <v>21214</v>
      </c>
      <c r="D8049" s="362" t="s">
        <v>21213</v>
      </c>
      <c r="E8049" s="362">
        <v>31</v>
      </c>
      <c r="F8049" s="364">
        <v>24044661</v>
      </c>
      <c r="G8049" s="363">
        <v>20240446619</v>
      </c>
      <c r="H8049" s="365">
        <v>27189</v>
      </c>
      <c r="I8049" s="388">
        <v>9</v>
      </c>
      <c r="J8049" s="378">
        <v>6</v>
      </c>
      <c r="K8049" s="381">
        <v>1974</v>
      </c>
      <c r="L8049" s="369">
        <f t="shared" ca="1" si="125"/>
        <v>49</v>
      </c>
      <c r="M8049" s="299" t="s">
        <v>20</v>
      </c>
      <c r="N8049" s="10" t="s">
        <v>40415</v>
      </c>
      <c r="O8049" s="389" t="s">
        <v>29328</v>
      </c>
      <c r="P8049" s="386">
        <v>43040</v>
      </c>
    </row>
    <row r="8050" spans="1:16" s="8" customFormat="1" ht="15" customHeight="1" x14ac:dyDescent="0.25">
      <c r="A8050" s="362" t="s">
        <v>27</v>
      </c>
      <c r="B8050" s="362" t="s">
        <v>22115</v>
      </c>
      <c r="C8050" s="340" t="s">
        <v>33792</v>
      </c>
      <c r="D8050" s="362" t="s">
        <v>33814</v>
      </c>
      <c r="E8050" s="362">
        <v>30</v>
      </c>
      <c r="F8050" s="364">
        <v>20118587</v>
      </c>
      <c r="G8050" s="363">
        <v>20201185875</v>
      </c>
      <c r="H8050" s="365">
        <v>24916</v>
      </c>
      <c r="I8050" s="388">
        <v>19</v>
      </c>
      <c r="J8050" s="378">
        <v>3</v>
      </c>
      <c r="K8050" s="381">
        <v>1968</v>
      </c>
      <c r="L8050" s="369">
        <f t="shared" ca="1" si="125"/>
        <v>56</v>
      </c>
      <c r="M8050" s="299" t="s">
        <v>20</v>
      </c>
      <c r="N8050" s="10" t="s">
        <v>40415</v>
      </c>
      <c r="O8050" s="389" t="s">
        <v>33567</v>
      </c>
      <c r="P8050" s="386">
        <v>44593</v>
      </c>
    </row>
    <row r="8051" spans="1:16" s="8" customFormat="1" ht="15" customHeight="1" x14ac:dyDescent="0.25">
      <c r="A8051" s="362" t="s">
        <v>46</v>
      </c>
      <c r="B8051" s="362" t="s">
        <v>22115</v>
      </c>
      <c r="C8051" s="340" t="s">
        <v>29434</v>
      </c>
      <c r="D8051" s="362" t="s">
        <v>29435</v>
      </c>
      <c r="E8051" s="362">
        <v>30</v>
      </c>
      <c r="F8051" s="364">
        <v>25583594</v>
      </c>
      <c r="G8051" s="363">
        <v>20255835948</v>
      </c>
      <c r="H8051" s="365">
        <v>28159</v>
      </c>
      <c r="I8051" s="388">
        <v>3</v>
      </c>
      <c r="J8051" s="378">
        <v>2</v>
      </c>
      <c r="K8051" s="381">
        <v>1977</v>
      </c>
      <c r="L8051" s="369">
        <f t="shared" ca="1" si="125"/>
        <v>47</v>
      </c>
      <c r="M8051" s="299" t="s">
        <v>20</v>
      </c>
      <c r="N8051" s="10" t="s">
        <v>40415</v>
      </c>
      <c r="O8051" s="389" t="s">
        <v>29382</v>
      </c>
      <c r="P8051" s="386">
        <v>44440</v>
      </c>
    </row>
    <row r="8052" spans="1:16" s="8" customFormat="1" ht="15" customHeight="1" x14ac:dyDescent="0.25">
      <c r="A8052" s="362" t="s">
        <v>46</v>
      </c>
      <c r="B8052" s="362" t="s">
        <v>22115</v>
      </c>
      <c r="C8052" s="340" t="s">
        <v>36823</v>
      </c>
      <c r="D8052" s="362" t="s">
        <v>36848</v>
      </c>
      <c r="E8052" s="362">
        <v>30</v>
      </c>
      <c r="F8052" s="364">
        <v>27024236</v>
      </c>
      <c r="G8052" s="363">
        <v>20270242368</v>
      </c>
      <c r="H8052" s="365">
        <v>28824</v>
      </c>
      <c r="I8052" s="388">
        <v>30</v>
      </c>
      <c r="J8052" s="378">
        <v>11</v>
      </c>
      <c r="K8052" s="381">
        <v>1978</v>
      </c>
      <c r="L8052" s="369">
        <f t="shared" ca="1" si="125"/>
        <v>45</v>
      </c>
      <c r="M8052" s="299" t="s">
        <v>20</v>
      </c>
      <c r="N8052" s="10" t="s">
        <v>40415</v>
      </c>
      <c r="O8052" s="389" t="s">
        <v>36762</v>
      </c>
      <c r="P8052" s="386">
        <v>44896</v>
      </c>
    </row>
    <row r="8053" spans="1:16" s="8" customFormat="1" ht="15" customHeight="1" x14ac:dyDescent="0.25">
      <c r="A8053" s="362" t="s">
        <v>27</v>
      </c>
      <c r="B8053" s="362" t="s">
        <v>22115</v>
      </c>
      <c r="C8053" s="340" t="s">
        <v>36824</v>
      </c>
      <c r="D8053" s="362" t="s">
        <v>36849</v>
      </c>
      <c r="E8053" s="362">
        <v>30</v>
      </c>
      <c r="F8053" s="364">
        <v>26273050</v>
      </c>
      <c r="G8053" s="363">
        <v>20262730507</v>
      </c>
      <c r="H8053" s="365">
        <v>28426</v>
      </c>
      <c r="I8053" s="388">
        <v>28</v>
      </c>
      <c r="J8053" s="378">
        <v>10</v>
      </c>
      <c r="K8053" s="381">
        <v>1977</v>
      </c>
      <c r="L8053" s="369">
        <f t="shared" ca="1" si="125"/>
        <v>46</v>
      </c>
      <c r="M8053" s="299" t="s">
        <v>20</v>
      </c>
      <c r="N8053" s="10" t="s">
        <v>40415</v>
      </c>
      <c r="O8053" s="389" t="s">
        <v>36762</v>
      </c>
      <c r="P8053" s="386">
        <v>44896</v>
      </c>
    </row>
    <row r="8054" spans="1:16" s="8" customFormat="1" ht="15" customHeight="1" x14ac:dyDescent="0.25">
      <c r="A8054" s="362" t="s">
        <v>46</v>
      </c>
      <c r="B8054" s="362" t="s">
        <v>22115</v>
      </c>
      <c r="C8054" s="340" t="s">
        <v>31461</v>
      </c>
      <c r="D8054" s="362" t="s">
        <v>31635</v>
      </c>
      <c r="E8054" s="362">
        <v>30</v>
      </c>
      <c r="F8054" s="364">
        <v>25448902</v>
      </c>
      <c r="G8054" s="363">
        <v>20254489027</v>
      </c>
      <c r="H8054" s="365">
        <v>27987</v>
      </c>
      <c r="I8054" s="388">
        <v>15</v>
      </c>
      <c r="J8054" s="378">
        <v>8</v>
      </c>
      <c r="K8054" s="381">
        <v>1976</v>
      </c>
      <c r="L8054" s="369">
        <f t="shared" ca="1" si="125"/>
        <v>47</v>
      </c>
      <c r="M8054" s="299" t="s">
        <v>20</v>
      </c>
      <c r="N8054" s="10" t="s">
        <v>40415</v>
      </c>
      <c r="O8054" s="389" t="s">
        <v>31910</v>
      </c>
      <c r="P8054" s="386">
        <v>44562</v>
      </c>
    </row>
    <row r="8055" spans="1:16" s="8" customFormat="1" ht="15" customHeight="1" x14ac:dyDescent="0.25">
      <c r="A8055" s="362" t="s">
        <v>46</v>
      </c>
      <c r="B8055" s="362" t="s">
        <v>22115</v>
      </c>
      <c r="C8055" s="340" t="s">
        <v>31462</v>
      </c>
      <c r="D8055" s="362" t="s">
        <v>31636</v>
      </c>
      <c r="E8055" s="362">
        <v>30</v>
      </c>
      <c r="F8055" s="364">
        <v>27324739</v>
      </c>
      <c r="G8055" s="363">
        <v>20273247395</v>
      </c>
      <c r="H8055" s="365">
        <v>28982</v>
      </c>
      <c r="I8055" s="388">
        <v>7</v>
      </c>
      <c r="J8055" s="378">
        <v>5</v>
      </c>
      <c r="K8055" s="381">
        <v>1979</v>
      </c>
      <c r="L8055" s="369">
        <f t="shared" ca="1" si="125"/>
        <v>44</v>
      </c>
      <c r="M8055" s="299" t="s">
        <v>20</v>
      </c>
      <c r="N8055" s="10" t="s">
        <v>40415</v>
      </c>
      <c r="O8055" s="389" t="s">
        <v>31910</v>
      </c>
      <c r="P8055" s="386">
        <v>44562</v>
      </c>
    </row>
    <row r="8056" spans="1:16" s="8" customFormat="1" ht="15" customHeight="1" x14ac:dyDescent="0.25">
      <c r="A8056" s="362">
        <v>10</v>
      </c>
      <c r="B8056" s="362" t="s">
        <v>22115</v>
      </c>
      <c r="C8056" s="340" t="s">
        <v>31463</v>
      </c>
      <c r="D8056" s="362" t="s">
        <v>31637</v>
      </c>
      <c r="E8056" s="362">
        <v>30</v>
      </c>
      <c r="F8056" s="364">
        <v>22745671</v>
      </c>
      <c r="G8056" s="363">
        <v>20227456710</v>
      </c>
      <c r="H8056" s="365">
        <v>26500</v>
      </c>
      <c r="I8056" s="388">
        <v>20</v>
      </c>
      <c r="J8056" s="378">
        <v>7</v>
      </c>
      <c r="K8056" s="381">
        <v>1972</v>
      </c>
      <c r="L8056" s="369">
        <f t="shared" ca="1" si="125"/>
        <v>51</v>
      </c>
      <c r="M8056" s="299" t="s">
        <v>20</v>
      </c>
      <c r="N8056" s="10" t="s">
        <v>40415</v>
      </c>
      <c r="O8056" s="389" t="s">
        <v>31910</v>
      </c>
      <c r="P8056" s="386">
        <v>44562</v>
      </c>
    </row>
    <row r="8057" spans="1:16" s="8" customFormat="1" ht="15" customHeight="1" x14ac:dyDescent="0.25">
      <c r="A8057" s="362" t="s">
        <v>46</v>
      </c>
      <c r="B8057" s="362" t="s">
        <v>22115</v>
      </c>
      <c r="C8057" s="340" t="s">
        <v>21212</v>
      </c>
      <c r="D8057" s="362" t="s">
        <v>21211</v>
      </c>
      <c r="E8057" s="362">
        <v>30</v>
      </c>
      <c r="F8057" s="364">
        <v>25439088</v>
      </c>
      <c r="G8057" s="363">
        <v>20254390888</v>
      </c>
      <c r="H8057" s="365">
        <v>27927</v>
      </c>
      <c r="I8057" s="388">
        <v>16</v>
      </c>
      <c r="J8057" s="378">
        <v>6</v>
      </c>
      <c r="K8057" s="381">
        <v>1976</v>
      </c>
      <c r="L8057" s="369">
        <f t="shared" ca="1" si="125"/>
        <v>47</v>
      </c>
      <c r="M8057" s="299" t="s">
        <v>20</v>
      </c>
      <c r="N8057" s="10" t="s">
        <v>40415</v>
      </c>
      <c r="O8057" s="389" t="s">
        <v>29361</v>
      </c>
      <c r="P8057" s="386">
        <v>44317</v>
      </c>
    </row>
    <row r="8058" spans="1:16" s="8" customFormat="1" ht="15" customHeight="1" x14ac:dyDescent="0.25">
      <c r="A8058" s="362">
        <v>17</v>
      </c>
      <c r="B8058" s="362" t="s">
        <v>22115</v>
      </c>
      <c r="C8058" s="340" t="s">
        <v>37147</v>
      </c>
      <c r="D8058" s="362" t="s">
        <v>37148</v>
      </c>
      <c r="E8058" s="362">
        <v>30</v>
      </c>
      <c r="F8058" s="364">
        <v>25748992</v>
      </c>
      <c r="G8058" s="363">
        <v>20257489923</v>
      </c>
      <c r="H8058" s="365">
        <v>28241</v>
      </c>
      <c r="I8058" s="388">
        <v>26</v>
      </c>
      <c r="J8058" s="378">
        <v>4</v>
      </c>
      <c r="K8058" s="381">
        <v>1977</v>
      </c>
      <c r="L8058" s="369">
        <f t="shared" ca="1" si="125"/>
        <v>46</v>
      </c>
      <c r="M8058" s="299" t="s">
        <v>20</v>
      </c>
      <c r="N8058" s="10" t="s">
        <v>40415</v>
      </c>
      <c r="O8058" s="389" t="s">
        <v>37043</v>
      </c>
      <c r="P8058" s="386">
        <v>44927</v>
      </c>
    </row>
    <row r="8059" spans="1:16" s="8" customFormat="1" ht="15" customHeight="1" x14ac:dyDescent="0.25">
      <c r="A8059" s="362" t="s">
        <v>27</v>
      </c>
      <c r="B8059" s="362" t="s">
        <v>22115</v>
      </c>
      <c r="C8059" s="340" t="s">
        <v>21207</v>
      </c>
      <c r="D8059" s="362" t="s">
        <v>21206</v>
      </c>
      <c r="E8059" s="362">
        <v>30</v>
      </c>
      <c r="F8059" s="364">
        <v>21775419</v>
      </c>
      <c r="G8059" s="363">
        <v>20217754195</v>
      </c>
      <c r="H8059" s="365">
        <v>25722</v>
      </c>
      <c r="I8059" s="388">
        <v>3</v>
      </c>
      <c r="J8059" s="378">
        <v>6</v>
      </c>
      <c r="K8059" s="381">
        <v>1970</v>
      </c>
      <c r="L8059" s="369">
        <f t="shared" ca="1" si="125"/>
        <v>53</v>
      </c>
      <c r="M8059" s="299" t="s">
        <v>20</v>
      </c>
      <c r="N8059" s="10" t="s">
        <v>40415</v>
      </c>
      <c r="O8059" s="389" t="s">
        <v>29329</v>
      </c>
      <c r="P8059" s="386">
        <v>43831</v>
      </c>
    </row>
    <row r="8060" spans="1:16" s="8" customFormat="1" ht="15" customHeight="1" x14ac:dyDescent="0.25">
      <c r="A8060" s="362" t="s">
        <v>59</v>
      </c>
      <c r="B8060" s="362" t="s">
        <v>22115</v>
      </c>
      <c r="C8060" s="340" t="s">
        <v>37151</v>
      </c>
      <c r="D8060" s="362" t="s">
        <v>37152</v>
      </c>
      <c r="E8060" s="362">
        <v>30</v>
      </c>
      <c r="F8060" s="364">
        <v>21351274</v>
      </c>
      <c r="G8060" s="363">
        <v>23213512749</v>
      </c>
      <c r="H8060" s="365">
        <v>25647</v>
      </c>
      <c r="I8060" s="388">
        <v>20</v>
      </c>
      <c r="J8060" s="378">
        <v>3</v>
      </c>
      <c r="K8060" s="381">
        <v>1970</v>
      </c>
      <c r="L8060" s="369">
        <f t="shared" ca="1" si="125"/>
        <v>54</v>
      </c>
      <c r="M8060" s="299" t="s">
        <v>20</v>
      </c>
      <c r="N8060" s="10" t="s">
        <v>40415</v>
      </c>
      <c r="O8060" s="389" t="s">
        <v>37043</v>
      </c>
      <c r="P8060" s="386">
        <v>44927</v>
      </c>
    </row>
    <row r="8061" spans="1:16" s="8" customFormat="1" ht="15" customHeight="1" x14ac:dyDescent="0.25">
      <c r="A8061" s="362" t="s">
        <v>27</v>
      </c>
      <c r="B8061" s="362" t="s">
        <v>22115</v>
      </c>
      <c r="C8061" s="340" t="s">
        <v>21205</v>
      </c>
      <c r="D8061" s="362" t="s">
        <v>21204</v>
      </c>
      <c r="E8061" s="362">
        <v>30</v>
      </c>
      <c r="F8061" s="364">
        <v>24341065</v>
      </c>
      <c r="G8061" s="363">
        <v>20243410658</v>
      </c>
      <c r="H8061" s="365">
        <v>27375</v>
      </c>
      <c r="I8061" s="388">
        <v>12</v>
      </c>
      <c r="J8061" s="378">
        <v>12</v>
      </c>
      <c r="K8061" s="381">
        <v>1974</v>
      </c>
      <c r="L8061" s="369">
        <f t="shared" ca="1" si="125"/>
        <v>49</v>
      </c>
      <c r="M8061" s="299" t="s">
        <v>20</v>
      </c>
      <c r="N8061" s="10" t="s">
        <v>40415</v>
      </c>
      <c r="O8061" s="389" t="s">
        <v>29315</v>
      </c>
      <c r="P8061" s="386">
        <v>44256</v>
      </c>
    </row>
    <row r="8062" spans="1:16" s="8" customFormat="1" ht="15" customHeight="1" x14ac:dyDescent="0.25">
      <c r="A8062" s="362">
        <v>24</v>
      </c>
      <c r="B8062" s="362" t="s">
        <v>22115</v>
      </c>
      <c r="C8062" s="340" t="s">
        <v>31464</v>
      </c>
      <c r="D8062" s="362" t="s">
        <v>31638</v>
      </c>
      <c r="E8062" s="362">
        <v>30</v>
      </c>
      <c r="F8062" s="364">
        <v>23816687</v>
      </c>
      <c r="G8062" s="363">
        <v>20238166870</v>
      </c>
      <c r="H8062" s="365">
        <v>27130</v>
      </c>
      <c r="I8062" s="388">
        <v>11</v>
      </c>
      <c r="J8062" s="378">
        <v>4</v>
      </c>
      <c r="K8062" s="381">
        <v>1974</v>
      </c>
      <c r="L8062" s="369">
        <f t="shared" ca="1" si="125"/>
        <v>50</v>
      </c>
      <c r="M8062" s="299" t="s">
        <v>20</v>
      </c>
      <c r="N8062" s="10" t="s">
        <v>40415</v>
      </c>
      <c r="O8062" s="389" t="s">
        <v>31910</v>
      </c>
      <c r="P8062" s="386">
        <v>44562</v>
      </c>
    </row>
    <row r="8063" spans="1:16" s="8" customFormat="1" ht="15" customHeight="1" x14ac:dyDescent="0.25">
      <c r="A8063" s="362" t="s">
        <v>46</v>
      </c>
      <c r="B8063" s="362" t="s">
        <v>22115</v>
      </c>
      <c r="C8063" s="340" t="s">
        <v>37155</v>
      </c>
      <c r="D8063" s="362" t="s">
        <v>37156</v>
      </c>
      <c r="E8063" s="362">
        <v>30</v>
      </c>
      <c r="F8063" s="364">
        <v>24448888</v>
      </c>
      <c r="G8063" s="363">
        <v>23244488889</v>
      </c>
      <c r="H8063" s="365">
        <v>27511</v>
      </c>
      <c r="I8063" s="388">
        <v>27</v>
      </c>
      <c r="J8063" s="378">
        <v>4</v>
      </c>
      <c r="K8063" s="381">
        <v>1975</v>
      </c>
      <c r="L8063" s="369">
        <f t="shared" ca="1" si="125"/>
        <v>48</v>
      </c>
      <c r="M8063" s="299" t="s">
        <v>20</v>
      </c>
      <c r="N8063" s="10" t="s">
        <v>40415</v>
      </c>
      <c r="O8063" s="389" t="s">
        <v>37043</v>
      </c>
      <c r="P8063" s="386">
        <v>44927</v>
      </c>
    </row>
    <row r="8064" spans="1:16" s="8" customFormat="1" ht="15" customHeight="1" x14ac:dyDescent="0.25">
      <c r="A8064" s="362" t="s">
        <v>800</v>
      </c>
      <c r="B8064" s="362" t="s">
        <v>22115</v>
      </c>
      <c r="C8064" s="340" t="s">
        <v>21200</v>
      </c>
      <c r="D8064" s="362" t="s">
        <v>21199</v>
      </c>
      <c r="E8064" s="362">
        <v>30</v>
      </c>
      <c r="F8064" s="364">
        <v>22651444</v>
      </c>
      <c r="G8064" s="363">
        <v>23226514449</v>
      </c>
      <c r="H8064" s="365">
        <v>26364</v>
      </c>
      <c r="I8064" s="388">
        <v>6</v>
      </c>
      <c r="J8064" s="378">
        <v>3</v>
      </c>
      <c r="K8064" s="381">
        <v>1972</v>
      </c>
      <c r="L8064" s="369">
        <f t="shared" ca="1" si="125"/>
        <v>52</v>
      </c>
      <c r="M8064" s="299" t="s">
        <v>20</v>
      </c>
      <c r="N8064" s="10" t="s">
        <v>40415</v>
      </c>
      <c r="O8064" s="389" t="s">
        <v>29329</v>
      </c>
      <c r="P8064" s="386">
        <v>43831</v>
      </c>
    </row>
    <row r="8065" spans="1:16" s="8" customFormat="1" ht="15" customHeight="1" x14ac:dyDescent="0.25">
      <c r="A8065" s="362" t="s">
        <v>27</v>
      </c>
      <c r="B8065" s="362" t="s">
        <v>22115</v>
      </c>
      <c r="C8065" s="340" t="s">
        <v>21198</v>
      </c>
      <c r="D8065" s="362" t="s">
        <v>21197</v>
      </c>
      <c r="E8065" s="362">
        <v>30</v>
      </c>
      <c r="F8065" s="364">
        <v>25030518</v>
      </c>
      <c r="G8065" s="363">
        <v>20250305185</v>
      </c>
      <c r="H8065" s="365">
        <v>28098</v>
      </c>
      <c r="I8065" s="388">
        <v>4</v>
      </c>
      <c r="J8065" s="378">
        <v>12</v>
      </c>
      <c r="K8065" s="381">
        <v>1976</v>
      </c>
      <c r="L8065" s="369">
        <f t="shared" ca="1" si="125"/>
        <v>47</v>
      </c>
      <c r="M8065" s="299" t="s">
        <v>20</v>
      </c>
      <c r="N8065" s="10" t="s">
        <v>40415</v>
      </c>
      <c r="O8065" s="389" t="s">
        <v>29326</v>
      </c>
      <c r="P8065" s="386">
        <v>43891</v>
      </c>
    </row>
    <row r="8066" spans="1:16" s="8" customFormat="1" ht="15" customHeight="1" x14ac:dyDescent="0.25">
      <c r="A8066" s="362" t="s">
        <v>27</v>
      </c>
      <c r="B8066" s="362" t="s">
        <v>22115</v>
      </c>
      <c r="C8066" s="340" t="s">
        <v>37161</v>
      </c>
      <c r="D8066" s="362" t="s">
        <v>37162</v>
      </c>
      <c r="E8066" s="362">
        <v>30</v>
      </c>
      <c r="F8066" s="364">
        <v>26251989</v>
      </c>
      <c r="G8066" s="363">
        <v>23262519899</v>
      </c>
      <c r="H8066" s="365">
        <v>28493</v>
      </c>
      <c r="I8066" s="388">
        <v>3</v>
      </c>
      <c r="J8066" s="378">
        <v>1</v>
      </c>
      <c r="K8066" s="381">
        <v>1978</v>
      </c>
      <c r="L8066" s="369">
        <f t="shared" ref="L8066:L8129" ca="1" si="126">DATEDIF(H8066,TODAY(),"Y")</f>
        <v>46</v>
      </c>
      <c r="M8066" s="299" t="s">
        <v>20</v>
      </c>
      <c r="N8066" s="10" t="s">
        <v>40415</v>
      </c>
      <c r="O8066" s="389" t="s">
        <v>37043</v>
      </c>
      <c r="P8066" s="386">
        <v>44927</v>
      </c>
    </row>
    <row r="8067" spans="1:16" s="8" customFormat="1" ht="15" customHeight="1" x14ac:dyDescent="0.25">
      <c r="A8067" s="362" t="s">
        <v>179</v>
      </c>
      <c r="B8067" s="362" t="s">
        <v>22115</v>
      </c>
      <c r="C8067" s="340" t="s">
        <v>21193</v>
      </c>
      <c r="D8067" s="362" t="s">
        <v>21192</v>
      </c>
      <c r="E8067" s="362">
        <v>31</v>
      </c>
      <c r="F8067" s="364">
        <v>25049064</v>
      </c>
      <c r="G8067" s="363">
        <v>20250490640</v>
      </c>
      <c r="H8067" s="365">
        <v>27788</v>
      </c>
      <c r="I8067" s="388">
        <v>29</v>
      </c>
      <c r="J8067" s="378">
        <v>1</v>
      </c>
      <c r="K8067" s="381">
        <v>1976</v>
      </c>
      <c r="L8067" s="369">
        <f t="shared" ca="1" si="126"/>
        <v>48</v>
      </c>
      <c r="M8067" s="299" t="s">
        <v>20</v>
      </c>
      <c r="N8067" s="10" t="s">
        <v>40415</v>
      </c>
      <c r="O8067" s="389" t="s">
        <v>29335</v>
      </c>
      <c r="P8067" s="386">
        <v>43525</v>
      </c>
    </row>
    <row r="8068" spans="1:16" s="8" customFormat="1" ht="15" customHeight="1" x14ac:dyDescent="0.25">
      <c r="A8068" s="362">
        <v>25</v>
      </c>
      <c r="B8068" s="362" t="s">
        <v>22115</v>
      </c>
      <c r="C8068" s="340" t="s">
        <v>31465</v>
      </c>
      <c r="D8068" s="362" t="s">
        <v>31639</v>
      </c>
      <c r="E8068" s="362">
        <v>30</v>
      </c>
      <c r="F8068" s="364">
        <v>23972285</v>
      </c>
      <c r="G8068" s="363">
        <v>20239722858</v>
      </c>
      <c r="H8068" s="365">
        <v>27219</v>
      </c>
      <c r="I8068" s="388">
        <v>9</v>
      </c>
      <c r="J8068" s="378">
        <v>7</v>
      </c>
      <c r="K8068" s="381">
        <v>1974</v>
      </c>
      <c r="L8068" s="369">
        <f t="shared" ca="1" si="126"/>
        <v>49</v>
      </c>
      <c r="M8068" s="299" t="s">
        <v>20</v>
      </c>
      <c r="N8068" s="10" t="s">
        <v>40415</v>
      </c>
      <c r="O8068" s="389" t="s">
        <v>31910</v>
      </c>
      <c r="P8068" s="386">
        <v>44562</v>
      </c>
    </row>
    <row r="8069" spans="1:16" s="8" customFormat="1" ht="15" customHeight="1" x14ac:dyDescent="0.25">
      <c r="A8069" s="362">
        <v>24</v>
      </c>
      <c r="B8069" s="362" t="s">
        <v>22115</v>
      </c>
      <c r="C8069" s="340" t="s">
        <v>31466</v>
      </c>
      <c r="D8069" s="362" t="s">
        <v>31640</v>
      </c>
      <c r="E8069" s="362">
        <v>30</v>
      </c>
      <c r="F8069" s="364">
        <v>25784239</v>
      </c>
      <c r="G8069" s="363">
        <v>20257842399</v>
      </c>
      <c r="H8069" s="365">
        <v>28154</v>
      </c>
      <c r="I8069" s="388">
        <v>29</v>
      </c>
      <c r="J8069" s="378">
        <v>1</v>
      </c>
      <c r="K8069" s="381">
        <v>1977</v>
      </c>
      <c r="L8069" s="369">
        <f t="shared" ca="1" si="126"/>
        <v>47</v>
      </c>
      <c r="M8069" s="299" t="s">
        <v>20</v>
      </c>
      <c r="N8069" s="10" t="s">
        <v>40415</v>
      </c>
      <c r="O8069" s="389" t="s">
        <v>31910</v>
      </c>
      <c r="P8069" s="386">
        <v>44562</v>
      </c>
    </row>
    <row r="8070" spans="1:16" s="8" customFormat="1" ht="15" customHeight="1" x14ac:dyDescent="0.25">
      <c r="A8070" s="362" t="s">
        <v>27</v>
      </c>
      <c r="B8070" s="362" t="s">
        <v>22115</v>
      </c>
      <c r="C8070" s="340" t="s">
        <v>38932</v>
      </c>
      <c r="D8070" s="362" t="s">
        <v>38974</v>
      </c>
      <c r="E8070" s="362">
        <v>30</v>
      </c>
      <c r="F8070" s="364">
        <v>25153616</v>
      </c>
      <c r="G8070" s="363">
        <v>20251536164</v>
      </c>
      <c r="H8070" s="365">
        <v>27739</v>
      </c>
      <c r="I8070" s="388">
        <v>11</v>
      </c>
      <c r="J8070" s="378">
        <v>12</v>
      </c>
      <c r="K8070" s="381">
        <v>1975</v>
      </c>
      <c r="L8070" s="369">
        <f t="shared" ca="1" si="126"/>
        <v>48</v>
      </c>
      <c r="M8070" s="299" t="s">
        <v>20</v>
      </c>
      <c r="N8070" s="10" t="s">
        <v>40415</v>
      </c>
      <c r="O8070" s="389" t="s">
        <v>38820</v>
      </c>
      <c r="P8070" s="386">
        <v>45170</v>
      </c>
    </row>
    <row r="8071" spans="1:16" s="8" customFormat="1" ht="15" customHeight="1" x14ac:dyDescent="0.25">
      <c r="A8071" s="362" t="s">
        <v>46</v>
      </c>
      <c r="B8071" s="362" t="s">
        <v>22115</v>
      </c>
      <c r="C8071" s="340" t="s">
        <v>31467</v>
      </c>
      <c r="D8071" s="362" t="s">
        <v>771</v>
      </c>
      <c r="E8071" s="362">
        <v>30</v>
      </c>
      <c r="F8071" s="364">
        <v>24087192</v>
      </c>
      <c r="G8071" s="363">
        <v>20240871921</v>
      </c>
      <c r="H8071" s="365">
        <v>27279</v>
      </c>
      <c r="I8071" s="388">
        <v>7</v>
      </c>
      <c r="J8071" s="378">
        <v>9</v>
      </c>
      <c r="K8071" s="381">
        <v>1974</v>
      </c>
      <c r="L8071" s="369">
        <f t="shared" ca="1" si="126"/>
        <v>49</v>
      </c>
      <c r="M8071" s="299" t="s">
        <v>20</v>
      </c>
      <c r="N8071" s="10" t="s">
        <v>40415</v>
      </c>
      <c r="O8071" s="389" t="s">
        <v>31910</v>
      </c>
      <c r="P8071" s="386">
        <v>44562</v>
      </c>
    </row>
    <row r="8072" spans="1:16" s="8" customFormat="1" ht="15" customHeight="1" x14ac:dyDescent="0.25">
      <c r="A8072" s="362" t="s">
        <v>27</v>
      </c>
      <c r="B8072" s="362" t="s">
        <v>22115</v>
      </c>
      <c r="C8072" s="340" t="s">
        <v>29439</v>
      </c>
      <c r="D8072" s="362" t="s">
        <v>29440</v>
      </c>
      <c r="E8072" s="362">
        <v>31</v>
      </c>
      <c r="F8072" s="364">
        <v>17813031</v>
      </c>
      <c r="G8072" s="363">
        <v>20178130316</v>
      </c>
      <c r="H8072" s="365">
        <v>24258</v>
      </c>
      <c r="I8072" s="388">
        <v>31</v>
      </c>
      <c r="J8072" s="378">
        <v>5</v>
      </c>
      <c r="K8072" s="381">
        <v>1966</v>
      </c>
      <c r="L8072" s="369">
        <f t="shared" ca="1" si="126"/>
        <v>57</v>
      </c>
      <c r="M8072" s="299" t="s">
        <v>20</v>
      </c>
      <c r="N8072" s="10" t="s">
        <v>40415</v>
      </c>
      <c r="O8072" s="389" t="s">
        <v>29382</v>
      </c>
      <c r="P8072" s="386">
        <v>44197</v>
      </c>
    </row>
    <row r="8073" spans="1:16" s="8" customFormat="1" ht="15" customHeight="1" x14ac:dyDescent="0.25">
      <c r="A8073" s="362" t="s">
        <v>46</v>
      </c>
      <c r="B8073" s="362" t="s">
        <v>22115</v>
      </c>
      <c r="C8073" s="340" t="s">
        <v>21191</v>
      </c>
      <c r="D8073" s="362" t="s">
        <v>21190</v>
      </c>
      <c r="E8073" s="362">
        <v>31</v>
      </c>
      <c r="F8073" s="364">
        <v>25987654</v>
      </c>
      <c r="G8073" s="363">
        <v>20259876541</v>
      </c>
      <c r="H8073" s="365">
        <v>28342</v>
      </c>
      <c r="I8073" s="388">
        <v>5</v>
      </c>
      <c r="J8073" s="378">
        <v>8</v>
      </c>
      <c r="K8073" s="381">
        <v>1977</v>
      </c>
      <c r="L8073" s="369">
        <f t="shared" ca="1" si="126"/>
        <v>46</v>
      </c>
      <c r="M8073" s="299" t="s">
        <v>20</v>
      </c>
      <c r="N8073" s="10" t="s">
        <v>40415</v>
      </c>
      <c r="O8073" s="389" t="s">
        <v>29335</v>
      </c>
      <c r="P8073" s="386">
        <v>43525</v>
      </c>
    </row>
    <row r="8074" spans="1:16" s="8" customFormat="1" ht="15" customHeight="1" x14ac:dyDescent="0.25">
      <c r="A8074" s="362" t="s">
        <v>59</v>
      </c>
      <c r="B8074" s="362" t="s">
        <v>22115</v>
      </c>
      <c r="C8074" s="340" t="s">
        <v>21189</v>
      </c>
      <c r="D8074" s="362" t="s">
        <v>21188</v>
      </c>
      <c r="E8074" s="362">
        <v>31</v>
      </c>
      <c r="F8074" s="364">
        <v>23263145</v>
      </c>
      <c r="G8074" s="363">
        <v>20232631458</v>
      </c>
      <c r="H8074" s="365">
        <v>26710</v>
      </c>
      <c r="I8074" s="388">
        <v>15</v>
      </c>
      <c r="J8074" s="378">
        <v>2</v>
      </c>
      <c r="K8074" s="381">
        <v>1973</v>
      </c>
      <c r="L8074" s="369">
        <f t="shared" ca="1" si="126"/>
        <v>51</v>
      </c>
      <c r="M8074" s="299" t="s">
        <v>20</v>
      </c>
      <c r="N8074" s="10" t="s">
        <v>40415</v>
      </c>
      <c r="O8074" s="389" t="s">
        <v>29314</v>
      </c>
      <c r="P8074" s="386">
        <v>43952</v>
      </c>
    </row>
    <row r="8075" spans="1:16" s="8" customFormat="1" ht="15" customHeight="1" x14ac:dyDescent="0.25">
      <c r="A8075" s="362" t="s">
        <v>46</v>
      </c>
      <c r="B8075" s="362" t="s">
        <v>22115</v>
      </c>
      <c r="C8075" s="340" t="s">
        <v>31468</v>
      </c>
      <c r="D8075" s="362" t="s">
        <v>31641</v>
      </c>
      <c r="E8075" s="362">
        <v>30</v>
      </c>
      <c r="F8075" s="364">
        <v>23552530</v>
      </c>
      <c r="G8075" s="363">
        <v>20235525306</v>
      </c>
      <c r="H8075" s="365">
        <v>27242</v>
      </c>
      <c r="I8075" s="388">
        <v>1</v>
      </c>
      <c r="J8075" s="378">
        <v>8</v>
      </c>
      <c r="K8075" s="381">
        <v>1974</v>
      </c>
      <c r="L8075" s="369">
        <f t="shared" ca="1" si="126"/>
        <v>49</v>
      </c>
      <c r="M8075" s="299" t="s">
        <v>20</v>
      </c>
      <c r="N8075" s="10" t="s">
        <v>40415</v>
      </c>
      <c r="O8075" s="389" t="s">
        <v>31910</v>
      </c>
      <c r="P8075" s="386">
        <v>44562</v>
      </c>
    </row>
    <row r="8076" spans="1:16" s="8" customFormat="1" ht="15" customHeight="1" x14ac:dyDescent="0.25">
      <c r="A8076" s="362" t="s">
        <v>30</v>
      </c>
      <c r="B8076" s="362" t="s">
        <v>22115</v>
      </c>
      <c r="C8076" s="340" t="s">
        <v>21185</v>
      </c>
      <c r="D8076" s="362" t="s">
        <v>21184</v>
      </c>
      <c r="E8076" s="362">
        <v>32</v>
      </c>
      <c r="F8076" s="364">
        <v>24177200</v>
      </c>
      <c r="G8076" s="363">
        <v>20241772005</v>
      </c>
      <c r="H8076" s="365">
        <v>27330</v>
      </c>
      <c r="I8076" s="388">
        <v>28</v>
      </c>
      <c r="J8076" s="378">
        <v>10</v>
      </c>
      <c r="K8076" s="381">
        <v>1974</v>
      </c>
      <c r="L8076" s="369">
        <f t="shared" ca="1" si="126"/>
        <v>49</v>
      </c>
      <c r="M8076" s="299" t="s">
        <v>20</v>
      </c>
      <c r="N8076" s="10" t="s">
        <v>40415</v>
      </c>
      <c r="O8076" s="389" t="s">
        <v>29314</v>
      </c>
      <c r="P8076" s="386">
        <v>43952</v>
      </c>
    </row>
    <row r="8077" spans="1:16" s="8" customFormat="1" ht="15" customHeight="1" x14ac:dyDescent="0.25">
      <c r="A8077" s="362" t="s">
        <v>179</v>
      </c>
      <c r="B8077" s="362" t="s">
        <v>22115</v>
      </c>
      <c r="C8077" s="340" t="s">
        <v>21179</v>
      </c>
      <c r="D8077" s="362" t="s">
        <v>21178</v>
      </c>
      <c r="E8077" s="362">
        <v>35</v>
      </c>
      <c r="F8077" s="364">
        <v>24417844</v>
      </c>
      <c r="G8077" s="363">
        <v>20244178449</v>
      </c>
      <c r="H8077" s="365">
        <v>27544</v>
      </c>
      <c r="I8077" s="388">
        <v>30</v>
      </c>
      <c r="J8077" s="378">
        <v>5</v>
      </c>
      <c r="K8077" s="381">
        <v>1975</v>
      </c>
      <c r="L8077" s="369">
        <f t="shared" ca="1" si="126"/>
        <v>48</v>
      </c>
      <c r="M8077" s="299" t="s">
        <v>20</v>
      </c>
      <c r="N8077" s="10" t="s">
        <v>40415</v>
      </c>
      <c r="O8077" s="389" t="s">
        <v>177</v>
      </c>
      <c r="P8077" s="386" t="s">
        <v>177</v>
      </c>
    </row>
    <row r="8078" spans="1:16" s="8" customFormat="1" ht="15" customHeight="1" x14ac:dyDescent="0.25">
      <c r="A8078" s="362" t="s">
        <v>46</v>
      </c>
      <c r="B8078" s="362" t="s">
        <v>22115</v>
      </c>
      <c r="C8078" s="340" t="s">
        <v>38627</v>
      </c>
      <c r="D8078" s="362" t="s">
        <v>38664</v>
      </c>
      <c r="E8078" s="362">
        <v>30</v>
      </c>
      <c r="F8078" s="364">
        <v>25961012</v>
      </c>
      <c r="G8078" s="363">
        <v>20259610126</v>
      </c>
      <c r="H8078" s="365">
        <v>28260</v>
      </c>
      <c r="I8078" s="388">
        <v>15</v>
      </c>
      <c r="J8078" s="378">
        <v>5</v>
      </c>
      <c r="K8078" s="381" t="s">
        <v>40532</v>
      </c>
      <c r="L8078" s="369">
        <f t="shared" ca="1" si="126"/>
        <v>46</v>
      </c>
      <c r="M8078" s="299" t="s">
        <v>20</v>
      </c>
      <c r="N8078" s="10" t="s">
        <v>40415</v>
      </c>
      <c r="O8078" s="389" t="s">
        <v>38556</v>
      </c>
      <c r="P8078" s="386">
        <v>45139</v>
      </c>
    </row>
    <row r="8079" spans="1:16" s="8" customFormat="1" ht="15" customHeight="1" x14ac:dyDescent="0.25">
      <c r="A8079" s="362" t="s">
        <v>59</v>
      </c>
      <c r="B8079" s="362" t="s">
        <v>22115</v>
      </c>
      <c r="C8079" s="340" t="s">
        <v>21177</v>
      </c>
      <c r="D8079" s="362" t="s">
        <v>21176</v>
      </c>
      <c r="E8079" s="362">
        <v>30</v>
      </c>
      <c r="F8079" s="364">
        <v>22864751</v>
      </c>
      <c r="G8079" s="363">
        <v>23228647519</v>
      </c>
      <c r="H8079" s="365">
        <v>26545</v>
      </c>
      <c r="I8079" s="388">
        <v>3</v>
      </c>
      <c r="J8079" s="378">
        <v>9</v>
      </c>
      <c r="K8079" s="381">
        <v>1972</v>
      </c>
      <c r="L8079" s="369">
        <f t="shared" ca="1" si="126"/>
        <v>51</v>
      </c>
      <c r="M8079" s="299" t="s">
        <v>20</v>
      </c>
      <c r="N8079" s="10" t="s">
        <v>40415</v>
      </c>
      <c r="O8079" s="389" t="s">
        <v>29322</v>
      </c>
      <c r="P8079" s="386">
        <v>44348</v>
      </c>
    </row>
    <row r="8080" spans="1:16" s="8" customFormat="1" ht="15" customHeight="1" x14ac:dyDescent="0.25">
      <c r="A8080" s="362" t="s">
        <v>59</v>
      </c>
      <c r="B8080" s="362" t="s">
        <v>22115</v>
      </c>
      <c r="C8080" s="340" t="s">
        <v>31469</v>
      </c>
      <c r="D8080" s="362" t="s">
        <v>31642</v>
      </c>
      <c r="E8080" s="362">
        <v>30</v>
      </c>
      <c r="F8080" s="364">
        <v>24896400</v>
      </c>
      <c r="G8080" s="363">
        <v>20248964007</v>
      </c>
      <c r="H8080" s="365">
        <v>27732</v>
      </c>
      <c r="I8080" s="388">
        <v>4</v>
      </c>
      <c r="J8080" s="378">
        <v>12</v>
      </c>
      <c r="K8080" s="381">
        <v>1975</v>
      </c>
      <c r="L8080" s="369">
        <f t="shared" ca="1" si="126"/>
        <v>48</v>
      </c>
      <c r="M8080" s="299" t="s">
        <v>20</v>
      </c>
      <c r="N8080" s="10" t="s">
        <v>40415</v>
      </c>
      <c r="O8080" s="389" t="s">
        <v>31910</v>
      </c>
      <c r="P8080" s="386">
        <v>44562</v>
      </c>
    </row>
    <row r="8081" spans="1:16" s="8" customFormat="1" ht="15" customHeight="1" x14ac:dyDescent="0.25">
      <c r="A8081" s="362">
        <v>24</v>
      </c>
      <c r="B8081" s="362" t="s">
        <v>22115</v>
      </c>
      <c r="C8081" s="340" t="s">
        <v>31470</v>
      </c>
      <c r="D8081" s="362" t="s">
        <v>31643</v>
      </c>
      <c r="E8081" s="362">
        <v>30</v>
      </c>
      <c r="F8081" s="364">
        <v>26864220</v>
      </c>
      <c r="G8081" s="363">
        <v>20268642200</v>
      </c>
      <c r="H8081" s="365">
        <v>28804</v>
      </c>
      <c r="I8081" s="388">
        <v>10</v>
      </c>
      <c r="J8081" s="378">
        <v>11</v>
      </c>
      <c r="K8081" s="381">
        <v>1978</v>
      </c>
      <c r="L8081" s="369">
        <f t="shared" ca="1" si="126"/>
        <v>45</v>
      </c>
      <c r="M8081" s="299" t="s">
        <v>20</v>
      </c>
      <c r="N8081" s="10" t="s">
        <v>40415</v>
      </c>
      <c r="O8081" s="389" t="s">
        <v>31910</v>
      </c>
      <c r="P8081" s="386">
        <v>44562</v>
      </c>
    </row>
    <row r="8082" spans="1:16" s="8" customFormat="1" ht="15" customHeight="1" x14ac:dyDescent="0.25">
      <c r="A8082" s="362" t="s">
        <v>46</v>
      </c>
      <c r="B8082" s="362" t="s">
        <v>22115</v>
      </c>
      <c r="C8082" s="340" t="s">
        <v>38933</v>
      </c>
      <c r="D8082" s="362" t="s">
        <v>38975</v>
      </c>
      <c r="E8082" s="362">
        <v>30</v>
      </c>
      <c r="F8082" s="364">
        <v>24997505</v>
      </c>
      <c r="G8082" s="363">
        <v>20249975053</v>
      </c>
      <c r="H8082" s="365">
        <v>27729</v>
      </c>
      <c r="I8082" s="388">
        <v>1</v>
      </c>
      <c r="J8082" s="378">
        <v>12</v>
      </c>
      <c r="K8082" s="381">
        <v>1975</v>
      </c>
      <c r="L8082" s="369">
        <f t="shared" ca="1" si="126"/>
        <v>48</v>
      </c>
      <c r="M8082" s="299" t="s">
        <v>20</v>
      </c>
      <c r="N8082" s="10" t="s">
        <v>40415</v>
      </c>
      <c r="O8082" s="389" t="s">
        <v>38820</v>
      </c>
      <c r="P8082" s="386">
        <v>45170</v>
      </c>
    </row>
    <row r="8083" spans="1:16" s="8" customFormat="1" ht="15" customHeight="1" x14ac:dyDescent="0.25">
      <c r="A8083" s="362" t="s">
        <v>46</v>
      </c>
      <c r="B8083" s="362" t="s">
        <v>22115</v>
      </c>
      <c r="C8083" s="340" t="s">
        <v>36825</v>
      </c>
      <c r="D8083" s="362" t="s">
        <v>36850</v>
      </c>
      <c r="E8083" s="362">
        <v>30</v>
      </c>
      <c r="F8083" s="364">
        <v>26225358</v>
      </c>
      <c r="G8083" s="363">
        <v>23262253589</v>
      </c>
      <c r="H8083" s="365">
        <v>28464</v>
      </c>
      <c r="I8083" s="388">
        <v>5</v>
      </c>
      <c r="J8083" s="378">
        <v>12</v>
      </c>
      <c r="K8083" s="381">
        <v>1977</v>
      </c>
      <c r="L8083" s="369">
        <f t="shared" ca="1" si="126"/>
        <v>46</v>
      </c>
      <c r="M8083" s="299" t="s">
        <v>20</v>
      </c>
      <c r="N8083" s="10" t="s">
        <v>40415</v>
      </c>
      <c r="O8083" s="389" t="s">
        <v>36762</v>
      </c>
      <c r="P8083" s="386">
        <v>44896</v>
      </c>
    </row>
    <row r="8084" spans="1:16" s="8" customFormat="1" ht="15" customHeight="1" x14ac:dyDescent="0.25">
      <c r="A8084" s="362" t="s">
        <v>46</v>
      </c>
      <c r="B8084" s="362" t="s">
        <v>22115</v>
      </c>
      <c r="C8084" s="340" t="s">
        <v>39212</v>
      </c>
      <c r="D8084" s="362" t="s">
        <v>39269</v>
      </c>
      <c r="E8084" s="362">
        <v>30</v>
      </c>
      <c r="F8084" s="364">
        <v>23878396</v>
      </c>
      <c r="G8084" s="363">
        <v>20238783969</v>
      </c>
      <c r="H8084" s="365">
        <v>27319</v>
      </c>
      <c r="I8084" s="388">
        <v>17</v>
      </c>
      <c r="J8084" s="378">
        <v>10</v>
      </c>
      <c r="K8084" s="381">
        <v>1974</v>
      </c>
      <c r="L8084" s="369">
        <f t="shared" ca="1" si="126"/>
        <v>49</v>
      </c>
      <c r="M8084" s="299" t="s">
        <v>20</v>
      </c>
      <c r="N8084" s="10" t="s">
        <v>40415</v>
      </c>
      <c r="O8084" s="389" t="s">
        <v>39123</v>
      </c>
      <c r="P8084" s="386">
        <v>45200</v>
      </c>
    </row>
    <row r="8085" spans="1:16" s="8" customFormat="1" ht="15" customHeight="1" x14ac:dyDescent="0.25">
      <c r="A8085" s="362" t="s">
        <v>27</v>
      </c>
      <c r="B8085" s="362" t="s">
        <v>22115</v>
      </c>
      <c r="C8085" s="340" t="s">
        <v>38629</v>
      </c>
      <c r="D8085" s="362" t="s">
        <v>38666</v>
      </c>
      <c r="E8085" s="362">
        <v>30</v>
      </c>
      <c r="F8085" s="364">
        <v>26199696</v>
      </c>
      <c r="G8085" s="363">
        <v>20261996961</v>
      </c>
      <c r="H8085" s="365">
        <v>28439</v>
      </c>
      <c r="I8085" s="388">
        <v>10</v>
      </c>
      <c r="J8085" s="378">
        <v>11</v>
      </c>
      <c r="K8085" s="381">
        <v>1977</v>
      </c>
      <c r="L8085" s="369">
        <f t="shared" ca="1" si="126"/>
        <v>46</v>
      </c>
      <c r="M8085" s="299" t="s">
        <v>20</v>
      </c>
      <c r="N8085" s="10" t="s">
        <v>40415</v>
      </c>
      <c r="O8085" s="389" t="s">
        <v>38556</v>
      </c>
      <c r="P8085" s="386">
        <v>45139</v>
      </c>
    </row>
    <row r="8086" spans="1:16" s="8" customFormat="1" ht="15" customHeight="1" x14ac:dyDescent="0.25">
      <c r="A8086" s="362" t="s">
        <v>59</v>
      </c>
      <c r="B8086" s="362" t="s">
        <v>22115</v>
      </c>
      <c r="C8086" s="340" t="s">
        <v>37234</v>
      </c>
      <c r="D8086" s="362" t="s">
        <v>37235</v>
      </c>
      <c r="E8086" s="362">
        <v>31</v>
      </c>
      <c r="F8086" s="364">
        <v>27001847</v>
      </c>
      <c r="G8086" s="363">
        <v>20270018476</v>
      </c>
      <c r="H8086" s="365">
        <v>28828</v>
      </c>
      <c r="I8086" s="388">
        <v>4</v>
      </c>
      <c r="J8086" s="378">
        <v>12</v>
      </c>
      <c r="K8086" s="381">
        <v>1978</v>
      </c>
      <c r="L8086" s="369">
        <f t="shared" ca="1" si="126"/>
        <v>45</v>
      </c>
      <c r="M8086" s="299" t="s">
        <v>20</v>
      </c>
      <c r="N8086" s="10" t="s">
        <v>40415</v>
      </c>
      <c r="O8086" s="389" t="s">
        <v>37607</v>
      </c>
      <c r="P8086" s="386">
        <v>44927</v>
      </c>
    </row>
    <row r="8087" spans="1:16" s="8" customFormat="1" ht="15" customHeight="1" x14ac:dyDescent="0.25">
      <c r="A8087" s="362" t="s">
        <v>46</v>
      </c>
      <c r="B8087" s="362" t="s">
        <v>22115</v>
      </c>
      <c r="C8087" s="340" t="s">
        <v>33793</v>
      </c>
      <c r="D8087" s="362" t="s">
        <v>33815</v>
      </c>
      <c r="E8087" s="362">
        <v>30</v>
      </c>
      <c r="F8087" s="364">
        <v>25961108</v>
      </c>
      <c r="G8087" s="363">
        <v>20259611084</v>
      </c>
      <c r="H8087" s="365">
        <v>28285</v>
      </c>
      <c r="I8087" s="388">
        <v>9</v>
      </c>
      <c r="J8087" s="378">
        <v>6</v>
      </c>
      <c r="K8087" s="381">
        <v>1977</v>
      </c>
      <c r="L8087" s="369">
        <f t="shared" ca="1" si="126"/>
        <v>46</v>
      </c>
      <c r="M8087" s="299" t="s">
        <v>20</v>
      </c>
      <c r="N8087" s="10" t="s">
        <v>40415</v>
      </c>
      <c r="O8087" s="389" t="s">
        <v>33567</v>
      </c>
      <c r="P8087" s="386">
        <v>44652</v>
      </c>
    </row>
    <row r="8088" spans="1:16" s="8" customFormat="1" ht="15" customHeight="1" x14ac:dyDescent="0.25">
      <c r="A8088" s="362" t="s">
        <v>23</v>
      </c>
      <c r="B8088" s="362" t="s">
        <v>22115</v>
      </c>
      <c r="C8088" s="340" t="s">
        <v>21171</v>
      </c>
      <c r="D8088" s="362" t="s">
        <v>21170</v>
      </c>
      <c r="E8088" s="362">
        <v>32</v>
      </c>
      <c r="F8088" s="364">
        <v>24135578</v>
      </c>
      <c r="G8088" s="363">
        <v>20241355781</v>
      </c>
      <c r="H8088" s="365">
        <v>27444</v>
      </c>
      <c r="I8088" s="388">
        <v>19</v>
      </c>
      <c r="J8088" s="378">
        <v>2</v>
      </c>
      <c r="K8088" s="381">
        <v>1975</v>
      </c>
      <c r="L8088" s="369">
        <f t="shared" ca="1" si="126"/>
        <v>49</v>
      </c>
      <c r="M8088" s="299" t="s">
        <v>20</v>
      </c>
      <c r="N8088" s="10" t="s">
        <v>40415</v>
      </c>
      <c r="O8088" s="389" t="s">
        <v>30738</v>
      </c>
      <c r="P8088" s="386">
        <v>42156</v>
      </c>
    </row>
    <row r="8089" spans="1:16" s="8" customFormat="1" ht="15" customHeight="1" x14ac:dyDescent="0.25">
      <c r="A8089" s="362" t="s">
        <v>27</v>
      </c>
      <c r="B8089" s="362" t="s">
        <v>22115</v>
      </c>
      <c r="C8089" s="340" t="s">
        <v>21169</v>
      </c>
      <c r="D8089" s="362" t="s">
        <v>21168</v>
      </c>
      <c r="E8089" s="362">
        <v>30</v>
      </c>
      <c r="F8089" s="364">
        <v>24404867</v>
      </c>
      <c r="G8089" s="363">
        <v>20244048677</v>
      </c>
      <c r="H8089" s="365">
        <v>27487</v>
      </c>
      <c r="I8089" s="388">
        <v>3</v>
      </c>
      <c r="J8089" s="378">
        <v>4</v>
      </c>
      <c r="K8089" s="381">
        <v>1975</v>
      </c>
      <c r="L8089" s="369">
        <f t="shared" ca="1" si="126"/>
        <v>49</v>
      </c>
      <c r="M8089" s="299" t="s">
        <v>20</v>
      </c>
      <c r="N8089" s="10" t="s">
        <v>40415</v>
      </c>
      <c r="O8089" s="389" t="s">
        <v>29321</v>
      </c>
      <c r="P8089" s="386">
        <v>44197</v>
      </c>
    </row>
    <row r="8090" spans="1:16" s="8" customFormat="1" ht="15" customHeight="1" x14ac:dyDescent="0.25">
      <c r="A8090" s="362" t="s">
        <v>59</v>
      </c>
      <c r="B8090" s="362" t="s">
        <v>22115</v>
      </c>
      <c r="C8090" s="340" t="s">
        <v>31471</v>
      </c>
      <c r="D8090" s="362" t="s">
        <v>31644</v>
      </c>
      <c r="E8090" s="362">
        <v>30</v>
      </c>
      <c r="F8090" s="364">
        <v>23987457</v>
      </c>
      <c r="G8090" s="363">
        <v>20239874577</v>
      </c>
      <c r="H8090" s="365">
        <v>27334</v>
      </c>
      <c r="I8090" s="388">
        <v>1</v>
      </c>
      <c r="J8090" s="378">
        <v>11</v>
      </c>
      <c r="K8090" s="381">
        <v>1974</v>
      </c>
      <c r="L8090" s="369">
        <f t="shared" ca="1" si="126"/>
        <v>49</v>
      </c>
      <c r="M8090" s="299" t="s">
        <v>20</v>
      </c>
      <c r="N8090" s="10" t="s">
        <v>40415</v>
      </c>
      <c r="O8090" s="389" t="s">
        <v>31910</v>
      </c>
      <c r="P8090" s="386">
        <v>44562</v>
      </c>
    </row>
    <row r="8091" spans="1:16" s="8" customFormat="1" ht="15" customHeight="1" x14ac:dyDescent="0.25">
      <c r="A8091" s="362">
        <v>16</v>
      </c>
      <c r="B8091" s="362" t="s">
        <v>22115</v>
      </c>
      <c r="C8091" s="340" t="s">
        <v>39219</v>
      </c>
      <c r="D8091" s="362" t="s">
        <v>39276</v>
      </c>
      <c r="E8091" s="362">
        <v>30</v>
      </c>
      <c r="F8091" s="364">
        <v>24875323</v>
      </c>
      <c r="G8091" s="363">
        <v>20248753235</v>
      </c>
      <c r="H8091" s="365">
        <v>27667</v>
      </c>
      <c r="I8091" s="388">
        <v>30</v>
      </c>
      <c r="J8091" s="378">
        <v>9</v>
      </c>
      <c r="K8091" s="381" t="s">
        <v>40533</v>
      </c>
      <c r="L8091" s="369">
        <f t="shared" ca="1" si="126"/>
        <v>48</v>
      </c>
      <c r="M8091" s="299" t="s">
        <v>20</v>
      </c>
      <c r="N8091" s="10" t="s">
        <v>40415</v>
      </c>
      <c r="O8091" s="389" t="s">
        <v>39123</v>
      </c>
      <c r="P8091" s="386">
        <v>45200</v>
      </c>
    </row>
    <row r="8092" spans="1:16" s="8" customFormat="1" ht="15" customHeight="1" x14ac:dyDescent="0.25">
      <c r="A8092" s="362" t="s">
        <v>46</v>
      </c>
      <c r="B8092" s="362" t="s">
        <v>22115</v>
      </c>
      <c r="C8092" s="340" t="s">
        <v>37266</v>
      </c>
      <c r="D8092" s="362" t="s">
        <v>37267</v>
      </c>
      <c r="E8092" s="362">
        <v>30</v>
      </c>
      <c r="F8092" s="364">
        <v>27712455</v>
      </c>
      <c r="G8092" s="363">
        <v>20277124557</v>
      </c>
      <c r="H8092" s="365">
        <v>29152</v>
      </c>
      <c r="I8092" s="388">
        <v>24</v>
      </c>
      <c r="J8092" s="378">
        <v>10</v>
      </c>
      <c r="K8092" s="381">
        <v>1979</v>
      </c>
      <c r="L8092" s="369">
        <f t="shared" ca="1" si="126"/>
        <v>44</v>
      </c>
      <c r="M8092" s="299" t="s">
        <v>20</v>
      </c>
      <c r="N8092" s="10" t="s">
        <v>40415</v>
      </c>
      <c r="O8092" s="389" t="s">
        <v>37043</v>
      </c>
      <c r="P8092" s="386">
        <v>44927</v>
      </c>
    </row>
    <row r="8093" spans="1:16" s="8" customFormat="1" ht="15" customHeight="1" x14ac:dyDescent="0.25">
      <c r="A8093" s="362" t="s">
        <v>33761</v>
      </c>
      <c r="B8093" s="362" t="s">
        <v>22115</v>
      </c>
      <c r="C8093" s="340" t="s">
        <v>31472</v>
      </c>
      <c r="D8093" s="362" t="s">
        <v>31645</v>
      </c>
      <c r="E8093" s="362">
        <v>30</v>
      </c>
      <c r="F8093" s="364">
        <v>24735595</v>
      </c>
      <c r="G8093" s="363">
        <v>20247355953</v>
      </c>
      <c r="H8093" s="365">
        <v>27548</v>
      </c>
      <c r="I8093" s="388">
        <v>3</v>
      </c>
      <c r="J8093" s="378">
        <v>6</v>
      </c>
      <c r="K8093" s="381">
        <v>1975</v>
      </c>
      <c r="L8093" s="369">
        <f t="shared" ca="1" si="126"/>
        <v>48</v>
      </c>
      <c r="M8093" s="299" t="s">
        <v>20</v>
      </c>
      <c r="N8093" s="10" t="s">
        <v>40415</v>
      </c>
      <c r="O8093" s="389" t="s">
        <v>31910</v>
      </c>
      <c r="P8093" s="386">
        <v>44562</v>
      </c>
    </row>
    <row r="8094" spans="1:16" s="8" customFormat="1" ht="15" customHeight="1" x14ac:dyDescent="0.25">
      <c r="A8094" s="362" t="s">
        <v>46</v>
      </c>
      <c r="B8094" s="362" t="s">
        <v>22115</v>
      </c>
      <c r="C8094" s="340" t="s">
        <v>21165</v>
      </c>
      <c r="D8094" s="362" t="s">
        <v>21164</v>
      </c>
      <c r="E8094" s="362">
        <v>30</v>
      </c>
      <c r="F8094" s="364">
        <v>26084203</v>
      </c>
      <c r="G8094" s="363">
        <v>20260842030</v>
      </c>
      <c r="H8094" s="365">
        <v>28308</v>
      </c>
      <c r="I8094" s="388">
        <v>2</v>
      </c>
      <c r="J8094" s="378">
        <v>7</v>
      </c>
      <c r="K8094" s="381">
        <v>1977</v>
      </c>
      <c r="L8094" s="369">
        <f t="shared" ca="1" si="126"/>
        <v>46</v>
      </c>
      <c r="M8094" s="299" t="s">
        <v>20</v>
      </c>
      <c r="N8094" s="10" t="s">
        <v>40415</v>
      </c>
      <c r="O8094" s="389" t="s">
        <v>29361</v>
      </c>
      <c r="P8094" s="386">
        <v>44317</v>
      </c>
    </row>
    <row r="8095" spans="1:16" s="8" customFormat="1" ht="15" customHeight="1" x14ac:dyDescent="0.25">
      <c r="A8095" s="362" t="s">
        <v>800</v>
      </c>
      <c r="B8095" s="362" t="s">
        <v>22115</v>
      </c>
      <c r="C8095" s="340" t="s">
        <v>21161</v>
      </c>
      <c r="D8095" s="362" t="s">
        <v>21160</v>
      </c>
      <c r="E8095" s="362">
        <v>30</v>
      </c>
      <c r="F8095" s="364">
        <v>24476165</v>
      </c>
      <c r="G8095" s="363">
        <v>20244761659</v>
      </c>
      <c r="H8095" s="365">
        <v>27504</v>
      </c>
      <c r="I8095" s="388">
        <v>20</v>
      </c>
      <c r="J8095" s="378">
        <v>4</v>
      </c>
      <c r="K8095" s="381">
        <v>1975</v>
      </c>
      <c r="L8095" s="369">
        <f t="shared" ca="1" si="126"/>
        <v>49</v>
      </c>
      <c r="M8095" s="299" t="s">
        <v>20</v>
      </c>
      <c r="N8095" s="10" t="s">
        <v>40415</v>
      </c>
      <c r="O8095" s="389" t="s">
        <v>29321</v>
      </c>
      <c r="P8095" s="386">
        <v>44197</v>
      </c>
    </row>
    <row r="8096" spans="1:16" s="8" customFormat="1" ht="15" customHeight="1" x14ac:dyDescent="0.25">
      <c r="A8096" s="362" t="s">
        <v>27</v>
      </c>
      <c r="B8096" s="362" t="s">
        <v>22115</v>
      </c>
      <c r="C8096" s="340" t="s">
        <v>21155</v>
      </c>
      <c r="D8096" s="362" t="s">
        <v>21154</v>
      </c>
      <c r="E8096" s="362">
        <v>30</v>
      </c>
      <c r="F8096" s="364">
        <v>25689076</v>
      </c>
      <c r="G8096" s="363">
        <v>20256890764</v>
      </c>
      <c r="H8096" s="365">
        <v>28163</v>
      </c>
      <c r="I8096" s="388">
        <v>7</v>
      </c>
      <c r="J8096" s="378">
        <v>2</v>
      </c>
      <c r="K8096" s="381">
        <v>1977</v>
      </c>
      <c r="L8096" s="369">
        <f t="shared" ca="1" si="126"/>
        <v>47</v>
      </c>
      <c r="M8096" s="299" t="s">
        <v>20</v>
      </c>
      <c r="N8096" s="10" t="s">
        <v>40415</v>
      </c>
      <c r="O8096" s="389" t="s">
        <v>29349</v>
      </c>
      <c r="P8096" s="386">
        <v>44075</v>
      </c>
    </row>
    <row r="8097" spans="1:16" s="8" customFormat="1" ht="15" customHeight="1" x14ac:dyDescent="0.25">
      <c r="A8097" s="362" t="s">
        <v>36</v>
      </c>
      <c r="B8097" s="362" t="s">
        <v>22115</v>
      </c>
      <c r="C8097" s="340" t="s">
        <v>21151</v>
      </c>
      <c r="D8097" s="362" t="s">
        <v>21150</v>
      </c>
      <c r="E8097" s="362">
        <v>30</v>
      </c>
      <c r="F8097" s="364">
        <v>21585337</v>
      </c>
      <c r="G8097" s="363">
        <v>20215853374</v>
      </c>
      <c r="H8097" s="365">
        <v>25748</v>
      </c>
      <c r="I8097" s="388">
        <v>29</v>
      </c>
      <c r="J8097" s="378">
        <v>6</v>
      </c>
      <c r="K8097" s="381">
        <v>1970</v>
      </c>
      <c r="L8097" s="369">
        <f t="shared" ca="1" si="126"/>
        <v>53</v>
      </c>
      <c r="M8097" s="299" t="s">
        <v>20</v>
      </c>
      <c r="N8097" s="10" t="s">
        <v>40415</v>
      </c>
      <c r="O8097" s="389" t="s">
        <v>29351</v>
      </c>
      <c r="P8097" s="386">
        <v>43952</v>
      </c>
    </row>
    <row r="8098" spans="1:16" s="8" customFormat="1" ht="15" customHeight="1" x14ac:dyDescent="0.25">
      <c r="A8098" s="362" t="s">
        <v>46</v>
      </c>
      <c r="B8098" s="362" t="s">
        <v>22115</v>
      </c>
      <c r="C8098" s="340" t="s">
        <v>31473</v>
      </c>
      <c r="D8098" s="362" t="s">
        <v>31646</v>
      </c>
      <c r="E8098" s="362">
        <v>30</v>
      </c>
      <c r="F8098" s="364">
        <v>22090635</v>
      </c>
      <c r="G8098" s="363">
        <v>20220906354</v>
      </c>
      <c r="H8098" s="365">
        <v>26060</v>
      </c>
      <c r="I8098" s="388">
        <v>7</v>
      </c>
      <c r="J8098" s="378">
        <v>5</v>
      </c>
      <c r="K8098" s="381">
        <v>1971</v>
      </c>
      <c r="L8098" s="369">
        <f t="shared" ca="1" si="126"/>
        <v>52</v>
      </c>
      <c r="M8098" s="299" t="s">
        <v>20</v>
      </c>
      <c r="N8098" s="10" t="s">
        <v>40415</v>
      </c>
      <c r="O8098" s="389" t="s">
        <v>31910</v>
      </c>
      <c r="P8098" s="386">
        <v>44562</v>
      </c>
    </row>
    <row r="8099" spans="1:16" s="8" customFormat="1" ht="15" customHeight="1" x14ac:dyDescent="0.25">
      <c r="A8099" s="362" t="s">
        <v>27</v>
      </c>
      <c r="B8099" s="362" t="s">
        <v>22115</v>
      </c>
      <c r="C8099" s="340" t="s">
        <v>21146</v>
      </c>
      <c r="D8099" s="362" t="s">
        <v>21145</v>
      </c>
      <c r="E8099" s="362" t="s">
        <v>33</v>
      </c>
      <c r="F8099" s="364">
        <v>20963450</v>
      </c>
      <c r="G8099" s="363">
        <v>20209634504</v>
      </c>
      <c r="H8099" s="365">
        <v>25441</v>
      </c>
      <c r="I8099" s="388">
        <v>26</v>
      </c>
      <c r="J8099" s="378">
        <v>8</v>
      </c>
      <c r="K8099" s="381">
        <v>1969</v>
      </c>
      <c r="L8099" s="369">
        <f t="shared" ca="1" si="126"/>
        <v>54</v>
      </c>
      <c r="M8099" s="299" t="s">
        <v>20</v>
      </c>
      <c r="N8099" s="10" t="s">
        <v>40415</v>
      </c>
      <c r="O8099" s="389" t="s">
        <v>177</v>
      </c>
      <c r="P8099" s="386" t="s">
        <v>177</v>
      </c>
    </row>
    <row r="8100" spans="1:16" s="8" customFormat="1" ht="15" customHeight="1" x14ac:dyDescent="0.25">
      <c r="A8100" s="362" t="s">
        <v>46</v>
      </c>
      <c r="B8100" s="362" t="s">
        <v>22115</v>
      </c>
      <c r="C8100" s="340" t="s">
        <v>36826</v>
      </c>
      <c r="D8100" s="362" t="s">
        <v>36851</v>
      </c>
      <c r="E8100" s="362">
        <v>30</v>
      </c>
      <c r="F8100" s="364">
        <v>27767301</v>
      </c>
      <c r="G8100" s="363">
        <v>20277673011</v>
      </c>
      <c r="H8100" s="365">
        <v>29172</v>
      </c>
      <c r="I8100" s="388">
        <v>13</v>
      </c>
      <c r="J8100" s="378">
        <v>11</v>
      </c>
      <c r="K8100" s="381">
        <v>1979</v>
      </c>
      <c r="L8100" s="369">
        <f t="shared" ca="1" si="126"/>
        <v>44</v>
      </c>
      <c r="M8100" s="299" t="s">
        <v>20</v>
      </c>
      <c r="N8100" s="10" t="s">
        <v>40415</v>
      </c>
      <c r="O8100" s="389" t="s">
        <v>36762</v>
      </c>
      <c r="P8100" s="386">
        <v>44896</v>
      </c>
    </row>
    <row r="8101" spans="1:16" s="8" customFormat="1" ht="15" customHeight="1" x14ac:dyDescent="0.25">
      <c r="A8101" s="362">
        <v>12</v>
      </c>
      <c r="B8101" s="362" t="s">
        <v>22115</v>
      </c>
      <c r="C8101" s="340" t="s">
        <v>36827</v>
      </c>
      <c r="D8101" s="362" t="s">
        <v>36852</v>
      </c>
      <c r="E8101" s="362">
        <v>30</v>
      </c>
      <c r="F8101" s="364">
        <v>27516913</v>
      </c>
      <c r="G8101" s="363">
        <v>20275169138</v>
      </c>
      <c r="H8101" s="365">
        <v>29039</v>
      </c>
      <c r="I8101" s="388">
        <v>3</v>
      </c>
      <c r="J8101" s="378">
        <v>7</v>
      </c>
      <c r="K8101" s="381">
        <v>1979</v>
      </c>
      <c r="L8101" s="369">
        <f t="shared" ca="1" si="126"/>
        <v>44</v>
      </c>
      <c r="M8101" s="299" t="s">
        <v>20</v>
      </c>
      <c r="N8101" s="10" t="s">
        <v>40415</v>
      </c>
      <c r="O8101" s="389" t="s">
        <v>36762</v>
      </c>
      <c r="P8101" s="386">
        <v>44896</v>
      </c>
    </row>
    <row r="8102" spans="1:16" s="8" customFormat="1" ht="15" customHeight="1" x14ac:dyDescent="0.25">
      <c r="A8102" s="362" t="s">
        <v>46</v>
      </c>
      <c r="B8102" s="362" t="s">
        <v>22115</v>
      </c>
      <c r="C8102" s="340" t="s">
        <v>39225</v>
      </c>
      <c r="D8102" s="362" t="s">
        <v>39282</v>
      </c>
      <c r="E8102" s="362">
        <v>30</v>
      </c>
      <c r="F8102" s="364">
        <v>24525155</v>
      </c>
      <c r="G8102" s="363">
        <v>20245251557</v>
      </c>
      <c r="H8102" s="365">
        <v>27429</v>
      </c>
      <c r="I8102" s="388">
        <v>4</v>
      </c>
      <c r="J8102" s="378">
        <v>2</v>
      </c>
      <c r="K8102" s="381" t="s">
        <v>40533</v>
      </c>
      <c r="L8102" s="369">
        <f t="shared" ca="1" si="126"/>
        <v>49</v>
      </c>
      <c r="M8102" s="299" t="s">
        <v>20</v>
      </c>
      <c r="N8102" s="10" t="s">
        <v>40415</v>
      </c>
      <c r="O8102" s="389" t="s">
        <v>39123</v>
      </c>
      <c r="P8102" s="386">
        <v>45200</v>
      </c>
    </row>
    <row r="8103" spans="1:16" s="8" customFormat="1" ht="15" customHeight="1" x14ac:dyDescent="0.25">
      <c r="A8103" s="362" t="s">
        <v>27</v>
      </c>
      <c r="B8103" s="362" t="s">
        <v>22115</v>
      </c>
      <c r="C8103" s="340" t="s">
        <v>39576</v>
      </c>
      <c r="D8103" s="362" t="s">
        <v>39610</v>
      </c>
      <c r="E8103" s="362">
        <v>30</v>
      </c>
      <c r="F8103" s="364">
        <v>25130242</v>
      </c>
      <c r="G8103" s="363">
        <v>24251302428</v>
      </c>
      <c r="H8103" s="365">
        <v>27770</v>
      </c>
      <c r="I8103" s="388">
        <v>11</v>
      </c>
      <c r="J8103" s="378">
        <v>1</v>
      </c>
      <c r="K8103" s="381">
        <v>1976</v>
      </c>
      <c r="L8103" s="369">
        <f t="shared" ca="1" si="126"/>
        <v>48</v>
      </c>
      <c r="M8103" s="299" t="s">
        <v>20</v>
      </c>
      <c r="N8103" s="10" t="s">
        <v>40415</v>
      </c>
      <c r="O8103" s="389" t="s">
        <v>39542</v>
      </c>
      <c r="P8103" s="386">
        <v>45261</v>
      </c>
    </row>
    <row r="8104" spans="1:16" s="8" customFormat="1" ht="15" customHeight="1" x14ac:dyDescent="0.25">
      <c r="A8104" s="362" t="s">
        <v>46</v>
      </c>
      <c r="B8104" s="362" t="s">
        <v>22115</v>
      </c>
      <c r="C8104" s="340" t="s">
        <v>38636</v>
      </c>
      <c r="D8104" s="362" t="s">
        <v>38673</v>
      </c>
      <c r="E8104" s="362">
        <v>31</v>
      </c>
      <c r="F8104" s="364">
        <v>24908939</v>
      </c>
      <c r="G8104" s="363">
        <v>20249089398</v>
      </c>
      <c r="H8104" s="365">
        <v>28007</v>
      </c>
      <c r="I8104" s="388">
        <v>4</v>
      </c>
      <c r="J8104" s="378">
        <v>9</v>
      </c>
      <c r="K8104" s="381">
        <v>1976</v>
      </c>
      <c r="L8104" s="369">
        <f t="shared" ca="1" si="126"/>
        <v>47</v>
      </c>
      <c r="M8104" s="299" t="s">
        <v>20</v>
      </c>
      <c r="N8104" s="10" t="s">
        <v>40415</v>
      </c>
      <c r="O8104" s="389" t="s">
        <v>38556</v>
      </c>
      <c r="P8104" s="386">
        <v>45139</v>
      </c>
    </row>
    <row r="8105" spans="1:16" s="8" customFormat="1" ht="15" customHeight="1" x14ac:dyDescent="0.25">
      <c r="A8105" s="362" t="s">
        <v>27</v>
      </c>
      <c r="B8105" s="362" t="s">
        <v>22115</v>
      </c>
      <c r="C8105" s="340" t="s">
        <v>21144</v>
      </c>
      <c r="D8105" s="362" t="s">
        <v>21143</v>
      </c>
      <c r="E8105" s="362">
        <v>30</v>
      </c>
      <c r="F8105" s="364">
        <v>25228602</v>
      </c>
      <c r="G8105" s="363">
        <v>20252286021</v>
      </c>
      <c r="H8105" s="365">
        <v>27923</v>
      </c>
      <c r="I8105" s="388">
        <v>12</v>
      </c>
      <c r="J8105" s="378">
        <v>6</v>
      </c>
      <c r="K8105" s="381">
        <v>1976</v>
      </c>
      <c r="L8105" s="369">
        <f t="shared" ca="1" si="126"/>
        <v>47</v>
      </c>
      <c r="M8105" s="299" t="s">
        <v>20</v>
      </c>
      <c r="N8105" s="10" t="s">
        <v>40415</v>
      </c>
      <c r="O8105" s="389" t="s">
        <v>29321</v>
      </c>
      <c r="P8105" s="386">
        <v>44197</v>
      </c>
    </row>
    <row r="8106" spans="1:16" s="8" customFormat="1" ht="15" customHeight="1" x14ac:dyDescent="0.25">
      <c r="A8106" s="362">
        <v>24</v>
      </c>
      <c r="B8106" s="362" t="s">
        <v>22115</v>
      </c>
      <c r="C8106" s="340" t="s">
        <v>39832</v>
      </c>
      <c r="D8106" s="362" t="s">
        <v>40019</v>
      </c>
      <c r="E8106" s="362">
        <v>30</v>
      </c>
      <c r="F8106" s="364">
        <v>25689170</v>
      </c>
      <c r="G8106" s="363">
        <v>20256891701</v>
      </c>
      <c r="H8106" s="365">
        <v>28180</v>
      </c>
      <c r="I8106" s="388">
        <v>24</v>
      </c>
      <c r="J8106" s="378">
        <v>2</v>
      </c>
      <c r="K8106" s="381">
        <v>1977</v>
      </c>
      <c r="L8106" s="369">
        <f t="shared" ca="1" si="126"/>
        <v>47</v>
      </c>
      <c r="M8106" s="299" t="s">
        <v>20</v>
      </c>
      <c r="N8106" s="10" t="s">
        <v>40415</v>
      </c>
      <c r="O8106" s="389" t="s">
        <v>40072</v>
      </c>
      <c r="P8106" s="386">
        <v>45292</v>
      </c>
    </row>
    <row r="8107" spans="1:16" s="8" customFormat="1" ht="15" customHeight="1" x14ac:dyDescent="0.25">
      <c r="A8107" s="362" t="s">
        <v>46</v>
      </c>
      <c r="B8107" s="362" t="s">
        <v>22115</v>
      </c>
      <c r="C8107" s="340" t="s">
        <v>39833</v>
      </c>
      <c r="D8107" s="362" t="s">
        <v>40020</v>
      </c>
      <c r="E8107" s="362">
        <v>30</v>
      </c>
      <c r="F8107" s="364">
        <v>25181222</v>
      </c>
      <c r="G8107" s="363">
        <v>20251812226</v>
      </c>
      <c r="H8107" s="365">
        <v>27781</v>
      </c>
      <c r="I8107" s="388">
        <v>22</v>
      </c>
      <c r="J8107" s="378">
        <v>1</v>
      </c>
      <c r="K8107" s="381">
        <v>1976</v>
      </c>
      <c r="L8107" s="369">
        <f t="shared" ca="1" si="126"/>
        <v>48</v>
      </c>
      <c r="M8107" s="299" t="s">
        <v>20</v>
      </c>
      <c r="N8107" s="10" t="s">
        <v>40415</v>
      </c>
      <c r="O8107" s="389" t="s">
        <v>40072</v>
      </c>
      <c r="P8107" s="386">
        <v>45292</v>
      </c>
    </row>
    <row r="8108" spans="1:16" s="8" customFormat="1" ht="15" customHeight="1" x14ac:dyDescent="0.25">
      <c r="A8108" s="362">
        <v>24</v>
      </c>
      <c r="B8108" s="362" t="s">
        <v>22115</v>
      </c>
      <c r="C8108" s="340" t="s">
        <v>21139</v>
      </c>
      <c r="D8108" s="362" t="s">
        <v>21138</v>
      </c>
      <c r="E8108" s="362">
        <v>32</v>
      </c>
      <c r="F8108" s="364">
        <v>20913906</v>
      </c>
      <c r="G8108" s="363">
        <v>20209139066</v>
      </c>
      <c r="H8108" s="365">
        <v>25391</v>
      </c>
      <c r="I8108" s="388">
        <v>7</v>
      </c>
      <c r="J8108" s="378">
        <v>7</v>
      </c>
      <c r="K8108" s="381">
        <v>1969</v>
      </c>
      <c r="L8108" s="369">
        <f t="shared" ca="1" si="126"/>
        <v>54</v>
      </c>
      <c r="M8108" s="299" t="s">
        <v>20</v>
      </c>
      <c r="N8108" s="10" t="s">
        <v>40415</v>
      </c>
      <c r="O8108" s="389" t="s">
        <v>30770</v>
      </c>
      <c r="P8108" s="386">
        <v>41680</v>
      </c>
    </row>
    <row r="8109" spans="1:16" s="8" customFormat="1" ht="15" customHeight="1" x14ac:dyDescent="0.25">
      <c r="A8109" s="362" t="s">
        <v>161</v>
      </c>
      <c r="B8109" s="362" t="s">
        <v>22115</v>
      </c>
      <c r="C8109" s="340" t="s">
        <v>38934</v>
      </c>
      <c r="D8109" s="362" t="s">
        <v>38976</v>
      </c>
      <c r="E8109" s="362">
        <v>30</v>
      </c>
      <c r="F8109" s="364">
        <v>22940967</v>
      </c>
      <c r="G8109" s="363">
        <v>20229409671</v>
      </c>
      <c r="H8109" s="365">
        <v>26627</v>
      </c>
      <c r="I8109" s="388">
        <v>24</v>
      </c>
      <c r="J8109" s="378">
        <v>11</v>
      </c>
      <c r="K8109" s="381">
        <v>1972</v>
      </c>
      <c r="L8109" s="369">
        <f t="shared" ca="1" si="126"/>
        <v>51</v>
      </c>
      <c r="M8109" s="299" t="s">
        <v>20</v>
      </c>
      <c r="N8109" s="10" t="s">
        <v>40415</v>
      </c>
      <c r="O8109" s="389" t="s">
        <v>38820</v>
      </c>
      <c r="P8109" s="386">
        <v>45170</v>
      </c>
    </row>
    <row r="8110" spans="1:16" s="8" customFormat="1" ht="15" customHeight="1" x14ac:dyDescent="0.25">
      <c r="A8110" s="362" t="s">
        <v>46</v>
      </c>
      <c r="B8110" s="362" t="s">
        <v>22115</v>
      </c>
      <c r="C8110" s="340" t="s">
        <v>21137</v>
      </c>
      <c r="D8110" s="362" t="s">
        <v>21136</v>
      </c>
      <c r="E8110" s="362">
        <v>30</v>
      </c>
      <c r="F8110" s="364">
        <v>21972565</v>
      </c>
      <c r="G8110" s="363">
        <v>20219725656</v>
      </c>
      <c r="H8110" s="365">
        <v>25900</v>
      </c>
      <c r="I8110" s="388">
        <v>28</v>
      </c>
      <c r="J8110" s="378">
        <v>11</v>
      </c>
      <c r="K8110" s="381">
        <v>1970</v>
      </c>
      <c r="L8110" s="369">
        <f t="shared" ca="1" si="126"/>
        <v>53</v>
      </c>
      <c r="M8110" s="299" t="s">
        <v>20</v>
      </c>
      <c r="N8110" s="10" t="s">
        <v>40415</v>
      </c>
      <c r="O8110" s="389" t="s">
        <v>29321</v>
      </c>
      <c r="P8110" s="386">
        <v>44197</v>
      </c>
    </row>
    <row r="8111" spans="1:16" s="8" customFormat="1" ht="15" customHeight="1" x14ac:dyDescent="0.25">
      <c r="A8111" s="362" t="s">
        <v>46</v>
      </c>
      <c r="B8111" s="362" t="s">
        <v>22115</v>
      </c>
      <c r="C8111" s="340" t="s">
        <v>37344</v>
      </c>
      <c r="D8111" s="362" t="s">
        <v>37345</v>
      </c>
      <c r="E8111" s="362">
        <v>30</v>
      </c>
      <c r="F8111" s="364">
        <v>21668378</v>
      </c>
      <c r="G8111" s="363">
        <v>20216683782</v>
      </c>
      <c r="H8111" s="365">
        <v>25724</v>
      </c>
      <c r="I8111" s="388">
        <v>5</v>
      </c>
      <c r="J8111" s="378">
        <v>6</v>
      </c>
      <c r="K8111" s="381">
        <v>1970</v>
      </c>
      <c r="L8111" s="369">
        <f t="shared" ca="1" si="126"/>
        <v>53</v>
      </c>
      <c r="M8111" s="299" t="s">
        <v>20</v>
      </c>
      <c r="N8111" s="10" t="s">
        <v>40415</v>
      </c>
      <c r="O8111" s="389" t="s">
        <v>37043</v>
      </c>
      <c r="P8111" s="386">
        <v>44927</v>
      </c>
    </row>
    <row r="8112" spans="1:16" s="8" customFormat="1" ht="15" customHeight="1" x14ac:dyDescent="0.25">
      <c r="A8112" s="362">
        <v>24</v>
      </c>
      <c r="B8112" s="362" t="s">
        <v>22115</v>
      </c>
      <c r="C8112" s="340" t="s">
        <v>32526</v>
      </c>
      <c r="D8112" s="362" t="s">
        <v>32464</v>
      </c>
      <c r="E8112" s="362">
        <v>30</v>
      </c>
      <c r="F8112" s="364">
        <v>25506016</v>
      </c>
      <c r="G8112" s="363">
        <v>20255060164</v>
      </c>
      <c r="H8112" s="365">
        <v>25257</v>
      </c>
      <c r="I8112" s="388">
        <v>23</v>
      </c>
      <c r="J8112" s="378">
        <v>2</v>
      </c>
      <c r="K8112" s="381">
        <v>1969</v>
      </c>
      <c r="L8112" s="369">
        <f t="shared" ca="1" si="126"/>
        <v>55</v>
      </c>
      <c r="M8112" s="299" t="s">
        <v>20</v>
      </c>
      <c r="N8112" s="10" t="s">
        <v>40415</v>
      </c>
      <c r="O8112" s="389" t="s">
        <v>32443</v>
      </c>
      <c r="P8112" s="386">
        <v>44593</v>
      </c>
    </row>
    <row r="8113" spans="1:16" s="8" customFormat="1" ht="15" customHeight="1" x14ac:dyDescent="0.25">
      <c r="A8113" s="362">
        <v>10</v>
      </c>
      <c r="B8113" s="362" t="s">
        <v>22115</v>
      </c>
      <c r="C8113" s="340" t="s">
        <v>21132</v>
      </c>
      <c r="D8113" s="362" t="s">
        <v>21131</v>
      </c>
      <c r="E8113" s="362">
        <v>30</v>
      </c>
      <c r="F8113" s="364">
        <v>24575865</v>
      </c>
      <c r="G8113" s="363">
        <v>20245758651</v>
      </c>
      <c r="H8113" s="365">
        <v>27589</v>
      </c>
      <c r="I8113" s="388">
        <v>14</v>
      </c>
      <c r="J8113" s="378">
        <v>7</v>
      </c>
      <c r="K8113" s="381">
        <v>1975</v>
      </c>
      <c r="L8113" s="369">
        <f t="shared" ca="1" si="126"/>
        <v>48</v>
      </c>
      <c r="M8113" s="299" t="s">
        <v>20</v>
      </c>
      <c r="N8113" s="10" t="s">
        <v>40415</v>
      </c>
      <c r="O8113" s="389" t="s">
        <v>29349</v>
      </c>
      <c r="P8113" s="386">
        <v>44075</v>
      </c>
    </row>
    <row r="8114" spans="1:16" s="8" customFormat="1" ht="15" customHeight="1" x14ac:dyDescent="0.25">
      <c r="A8114" s="362" t="s">
        <v>27</v>
      </c>
      <c r="B8114" s="362" t="s">
        <v>22115</v>
      </c>
      <c r="C8114" s="340" t="s">
        <v>31940</v>
      </c>
      <c r="D8114" s="362" t="s">
        <v>30634</v>
      </c>
      <c r="E8114" s="362">
        <v>31</v>
      </c>
      <c r="F8114" s="364">
        <v>25390701</v>
      </c>
      <c r="G8114" s="363">
        <v>20253907011</v>
      </c>
      <c r="H8114" s="365">
        <v>27963</v>
      </c>
      <c r="I8114" s="388">
        <v>22</v>
      </c>
      <c r="J8114" s="378">
        <v>7</v>
      </c>
      <c r="K8114" s="381">
        <v>1976</v>
      </c>
      <c r="L8114" s="369">
        <f t="shared" ca="1" si="126"/>
        <v>47</v>
      </c>
      <c r="M8114" s="299" t="s">
        <v>20</v>
      </c>
      <c r="N8114" s="10" t="s">
        <v>40415</v>
      </c>
      <c r="O8114" s="389" t="s">
        <v>29314</v>
      </c>
      <c r="P8114" s="386">
        <v>43952</v>
      </c>
    </row>
    <row r="8115" spans="1:16" s="8" customFormat="1" ht="15" customHeight="1" x14ac:dyDescent="0.25">
      <c r="A8115" s="362" t="s">
        <v>46</v>
      </c>
      <c r="B8115" s="362" t="s">
        <v>22115</v>
      </c>
      <c r="C8115" s="340" t="s">
        <v>21128</v>
      </c>
      <c r="D8115" s="362" t="s">
        <v>21127</v>
      </c>
      <c r="E8115" s="362">
        <v>31</v>
      </c>
      <c r="F8115" s="364">
        <v>26625195</v>
      </c>
      <c r="G8115" s="363">
        <v>20266251956</v>
      </c>
      <c r="H8115" s="365">
        <v>28608</v>
      </c>
      <c r="I8115" s="388">
        <v>28</v>
      </c>
      <c r="J8115" s="378">
        <v>4</v>
      </c>
      <c r="K8115" s="381">
        <v>1978</v>
      </c>
      <c r="L8115" s="369">
        <f t="shared" ca="1" si="126"/>
        <v>45</v>
      </c>
      <c r="M8115" s="299" t="s">
        <v>20</v>
      </c>
      <c r="N8115" s="10" t="s">
        <v>40415</v>
      </c>
      <c r="O8115" s="389" t="s">
        <v>30749</v>
      </c>
      <c r="P8115" s="386">
        <v>42856</v>
      </c>
    </row>
    <row r="8116" spans="1:16" s="8" customFormat="1" ht="15" customHeight="1" x14ac:dyDescent="0.25">
      <c r="A8116" s="362" t="s">
        <v>161</v>
      </c>
      <c r="B8116" s="362" t="s">
        <v>22115</v>
      </c>
      <c r="C8116" s="340" t="s">
        <v>21126</v>
      </c>
      <c r="D8116" s="362" t="s">
        <v>21125</v>
      </c>
      <c r="E8116" s="362">
        <v>30</v>
      </c>
      <c r="F8116" s="364">
        <v>24107898</v>
      </c>
      <c r="G8116" s="363">
        <v>20241078982</v>
      </c>
      <c r="H8116" s="365">
        <v>27424</v>
      </c>
      <c r="I8116" s="388">
        <v>30</v>
      </c>
      <c r="J8116" s="378">
        <v>1</v>
      </c>
      <c r="K8116" s="381">
        <v>1975</v>
      </c>
      <c r="L8116" s="369">
        <f t="shared" ca="1" si="126"/>
        <v>49</v>
      </c>
      <c r="M8116" s="299" t="s">
        <v>20</v>
      </c>
      <c r="N8116" s="10" t="s">
        <v>40415</v>
      </c>
      <c r="O8116" s="389" t="s">
        <v>29321</v>
      </c>
      <c r="P8116" s="386">
        <v>44197</v>
      </c>
    </row>
    <row r="8117" spans="1:16" s="8" customFormat="1" ht="15" customHeight="1" x14ac:dyDescent="0.25">
      <c r="A8117" s="362" t="s">
        <v>46</v>
      </c>
      <c r="B8117" s="362" t="s">
        <v>22115</v>
      </c>
      <c r="C8117" s="340" t="s">
        <v>37360</v>
      </c>
      <c r="D8117" s="362" t="s">
        <v>37361</v>
      </c>
      <c r="E8117" s="362">
        <v>30</v>
      </c>
      <c r="F8117" s="364">
        <v>25695636</v>
      </c>
      <c r="G8117" s="363">
        <v>20256956366</v>
      </c>
      <c r="H8117" s="365">
        <v>28091</v>
      </c>
      <c r="I8117" s="388">
        <v>27</v>
      </c>
      <c r="J8117" s="378">
        <v>11</v>
      </c>
      <c r="K8117" s="381">
        <v>1976</v>
      </c>
      <c r="L8117" s="369">
        <f t="shared" ca="1" si="126"/>
        <v>47</v>
      </c>
      <c r="M8117" s="299" t="s">
        <v>20</v>
      </c>
      <c r="N8117" s="10" t="s">
        <v>40415</v>
      </c>
      <c r="O8117" s="389" t="s">
        <v>37043</v>
      </c>
      <c r="P8117" s="386">
        <v>44927</v>
      </c>
    </row>
    <row r="8118" spans="1:16" s="8" customFormat="1" ht="15" customHeight="1" x14ac:dyDescent="0.25">
      <c r="A8118" s="362" t="s">
        <v>74</v>
      </c>
      <c r="B8118" s="362" t="s">
        <v>22115</v>
      </c>
      <c r="C8118" s="340" t="s">
        <v>21120</v>
      </c>
      <c r="D8118" s="362" t="s">
        <v>21119</v>
      </c>
      <c r="E8118" s="362">
        <v>31</v>
      </c>
      <c r="F8118" s="364">
        <v>26892658</v>
      </c>
      <c r="G8118" s="363">
        <v>20268926586</v>
      </c>
      <c r="H8118" s="365">
        <v>28844</v>
      </c>
      <c r="I8118" s="388">
        <v>20</v>
      </c>
      <c r="J8118" s="378">
        <v>12</v>
      </c>
      <c r="K8118" s="381">
        <v>1978</v>
      </c>
      <c r="L8118" s="369">
        <f t="shared" ca="1" si="126"/>
        <v>45</v>
      </c>
      <c r="M8118" s="299" t="s">
        <v>20</v>
      </c>
      <c r="N8118" s="10" t="s">
        <v>40415</v>
      </c>
      <c r="O8118" s="389" t="s">
        <v>29314</v>
      </c>
      <c r="P8118" s="386">
        <v>43952</v>
      </c>
    </row>
    <row r="8119" spans="1:16" s="8" customFormat="1" ht="15" customHeight="1" x14ac:dyDescent="0.25">
      <c r="A8119" s="362" t="s">
        <v>46</v>
      </c>
      <c r="B8119" s="362" t="s">
        <v>22115</v>
      </c>
      <c r="C8119" s="340" t="s">
        <v>21114</v>
      </c>
      <c r="D8119" s="362" t="s">
        <v>21113</v>
      </c>
      <c r="E8119" s="362">
        <v>36</v>
      </c>
      <c r="F8119" s="364">
        <v>26046871</v>
      </c>
      <c r="G8119" s="363">
        <v>20260468716</v>
      </c>
      <c r="H8119" s="365">
        <v>28313</v>
      </c>
      <c r="I8119" s="388">
        <v>7</v>
      </c>
      <c r="J8119" s="378">
        <v>7</v>
      </c>
      <c r="K8119" s="381">
        <v>1977</v>
      </c>
      <c r="L8119" s="369">
        <f t="shared" ca="1" si="126"/>
        <v>46</v>
      </c>
      <c r="M8119" s="299" t="s">
        <v>20</v>
      </c>
      <c r="N8119" s="10" t="s">
        <v>40415</v>
      </c>
      <c r="O8119" s="389" t="s">
        <v>33552</v>
      </c>
      <c r="P8119" s="386" t="s">
        <v>177</v>
      </c>
    </row>
    <row r="8120" spans="1:16" s="8" customFormat="1" ht="15" customHeight="1" x14ac:dyDescent="0.25">
      <c r="A8120" s="362">
        <v>24</v>
      </c>
      <c r="B8120" s="362" t="s">
        <v>22115</v>
      </c>
      <c r="C8120" s="340" t="s">
        <v>34673</v>
      </c>
      <c r="D8120" s="362" t="s">
        <v>34716</v>
      </c>
      <c r="E8120" s="362">
        <v>32</v>
      </c>
      <c r="F8120" s="364">
        <v>21676929</v>
      </c>
      <c r="G8120" s="363">
        <v>20216769296</v>
      </c>
      <c r="H8120" s="365">
        <v>25927</v>
      </c>
      <c r="I8120" s="388">
        <v>25</v>
      </c>
      <c r="J8120" s="378">
        <v>12</v>
      </c>
      <c r="K8120" s="381">
        <v>1970</v>
      </c>
      <c r="L8120" s="369">
        <f t="shared" ca="1" si="126"/>
        <v>53</v>
      </c>
      <c r="M8120" s="299" t="s">
        <v>20</v>
      </c>
      <c r="N8120" s="10" t="s">
        <v>40415</v>
      </c>
      <c r="O8120" s="389" t="s">
        <v>34541</v>
      </c>
      <c r="P8120" s="386">
        <v>44723</v>
      </c>
    </row>
    <row r="8121" spans="1:16" s="8" customFormat="1" ht="15" customHeight="1" x14ac:dyDescent="0.25">
      <c r="A8121" s="362" t="s">
        <v>800</v>
      </c>
      <c r="B8121" s="362" t="s">
        <v>22115</v>
      </c>
      <c r="C8121" s="340" t="s">
        <v>21112</v>
      </c>
      <c r="D8121" s="362" t="s">
        <v>21111</v>
      </c>
      <c r="E8121" s="362">
        <v>31</v>
      </c>
      <c r="F8121" s="364">
        <v>25988149</v>
      </c>
      <c r="G8121" s="363">
        <v>20259881499</v>
      </c>
      <c r="H8121" s="365">
        <v>28395</v>
      </c>
      <c r="I8121" s="388">
        <v>27</v>
      </c>
      <c r="J8121" s="378">
        <v>9</v>
      </c>
      <c r="K8121" s="381">
        <v>1977</v>
      </c>
      <c r="L8121" s="369">
        <f t="shared" ca="1" si="126"/>
        <v>46</v>
      </c>
      <c r="M8121" s="299" t="s">
        <v>20</v>
      </c>
      <c r="N8121" s="10" t="s">
        <v>40415</v>
      </c>
      <c r="O8121" s="389" t="s">
        <v>29358</v>
      </c>
      <c r="P8121" s="386">
        <v>44287</v>
      </c>
    </row>
    <row r="8122" spans="1:16" s="8" customFormat="1" ht="15" customHeight="1" x14ac:dyDescent="0.25">
      <c r="A8122" s="362" t="s">
        <v>46</v>
      </c>
      <c r="B8122" s="362" t="s">
        <v>22115</v>
      </c>
      <c r="C8122" s="340" t="s">
        <v>21106</v>
      </c>
      <c r="D8122" s="362" t="s">
        <v>21105</v>
      </c>
      <c r="E8122" s="362">
        <v>32</v>
      </c>
      <c r="F8122" s="364">
        <v>24805304</v>
      </c>
      <c r="G8122" s="363">
        <v>20248053047</v>
      </c>
      <c r="H8122" s="365">
        <v>27659</v>
      </c>
      <c r="I8122" s="388">
        <v>22</v>
      </c>
      <c r="J8122" s="378">
        <v>9</v>
      </c>
      <c r="K8122" s="381">
        <v>1975</v>
      </c>
      <c r="L8122" s="369">
        <f t="shared" ca="1" si="126"/>
        <v>48</v>
      </c>
      <c r="M8122" s="299" t="s">
        <v>20</v>
      </c>
      <c r="N8122" s="10" t="s">
        <v>40415</v>
      </c>
      <c r="O8122" s="389" t="s">
        <v>30781</v>
      </c>
      <c r="P8122" s="386">
        <v>42767</v>
      </c>
    </row>
    <row r="8123" spans="1:16" s="8" customFormat="1" ht="15" customHeight="1" x14ac:dyDescent="0.25">
      <c r="A8123" s="362">
        <v>10</v>
      </c>
      <c r="B8123" s="362" t="s">
        <v>22115</v>
      </c>
      <c r="C8123" s="340" t="s">
        <v>37731</v>
      </c>
      <c r="D8123" s="362" t="s">
        <v>37762</v>
      </c>
      <c r="E8123" s="362">
        <v>30</v>
      </c>
      <c r="F8123" s="364">
        <v>26199413</v>
      </c>
      <c r="G8123" s="363">
        <v>20261994136</v>
      </c>
      <c r="H8123" s="365">
        <v>28400</v>
      </c>
      <c r="I8123" s="388">
        <v>2</v>
      </c>
      <c r="J8123" s="378">
        <v>10</v>
      </c>
      <c r="K8123" s="381">
        <v>1977</v>
      </c>
      <c r="L8123" s="369">
        <f t="shared" ca="1" si="126"/>
        <v>46</v>
      </c>
      <c r="M8123" s="299" t="s">
        <v>20</v>
      </c>
      <c r="N8123" s="10" t="s">
        <v>40415</v>
      </c>
      <c r="O8123" s="389" t="s">
        <v>37599</v>
      </c>
      <c r="P8123" s="386">
        <v>44986</v>
      </c>
    </row>
    <row r="8124" spans="1:16" s="8" customFormat="1" ht="15" customHeight="1" x14ac:dyDescent="0.25">
      <c r="A8124" s="362">
        <v>17</v>
      </c>
      <c r="B8124" s="362" t="s">
        <v>22115</v>
      </c>
      <c r="C8124" s="340" t="s">
        <v>31474</v>
      </c>
      <c r="D8124" s="362" t="s">
        <v>31647</v>
      </c>
      <c r="E8124" s="362">
        <v>30</v>
      </c>
      <c r="F8124" s="364">
        <v>24995080</v>
      </c>
      <c r="G8124" s="363">
        <v>20249950808</v>
      </c>
      <c r="H8124" s="365">
        <v>27864</v>
      </c>
      <c r="I8124" s="388">
        <v>14</v>
      </c>
      <c r="J8124" s="378">
        <v>4</v>
      </c>
      <c r="K8124" s="381">
        <v>1976</v>
      </c>
      <c r="L8124" s="369">
        <f t="shared" ca="1" si="126"/>
        <v>48</v>
      </c>
      <c r="M8124" s="299" t="s">
        <v>20</v>
      </c>
      <c r="N8124" s="10" t="s">
        <v>40415</v>
      </c>
      <c r="O8124" s="389" t="s">
        <v>31910</v>
      </c>
      <c r="P8124" s="386">
        <v>44562</v>
      </c>
    </row>
    <row r="8125" spans="1:16" s="8" customFormat="1" ht="15" customHeight="1" x14ac:dyDescent="0.25">
      <c r="A8125" s="362" t="s">
        <v>27</v>
      </c>
      <c r="B8125" s="362" t="s">
        <v>22115</v>
      </c>
      <c r="C8125" s="340" t="s">
        <v>37394</v>
      </c>
      <c r="D8125" s="362" t="s">
        <v>37395</v>
      </c>
      <c r="E8125" s="362">
        <v>30</v>
      </c>
      <c r="F8125" s="364">
        <v>20913158</v>
      </c>
      <c r="G8125" s="363">
        <v>20209131588</v>
      </c>
      <c r="H8125" s="365">
        <v>25286</v>
      </c>
      <c r="I8125" s="388">
        <v>24</v>
      </c>
      <c r="J8125" s="378">
        <v>3</v>
      </c>
      <c r="K8125" s="381">
        <v>1969</v>
      </c>
      <c r="L8125" s="369">
        <f t="shared" ca="1" si="126"/>
        <v>55</v>
      </c>
      <c r="M8125" s="299" t="s">
        <v>20</v>
      </c>
      <c r="N8125" s="10" t="s">
        <v>40415</v>
      </c>
      <c r="O8125" s="389" t="s">
        <v>37043</v>
      </c>
      <c r="P8125" s="386">
        <v>44927</v>
      </c>
    </row>
    <row r="8126" spans="1:16" s="8" customFormat="1" ht="15" customHeight="1" x14ac:dyDescent="0.25">
      <c r="A8126" s="362">
        <v>24</v>
      </c>
      <c r="B8126" s="362" t="s">
        <v>22115</v>
      </c>
      <c r="C8126" s="340" t="s">
        <v>36828</v>
      </c>
      <c r="D8126" s="362" t="s">
        <v>36853</v>
      </c>
      <c r="E8126" s="362">
        <v>30</v>
      </c>
      <c r="F8126" s="364">
        <v>20611794</v>
      </c>
      <c r="G8126" s="363">
        <v>20206117940</v>
      </c>
      <c r="H8126" s="365">
        <v>25282</v>
      </c>
      <c r="I8126" s="388">
        <v>20</v>
      </c>
      <c r="J8126" s="378">
        <v>3</v>
      </c>
      <c r="K8126" s="381">
        <v>1969</v>
      </c>
      <c r="L8126" s="369">
        <f t="shared" ca="1" si="126"/>
        <v>55</v>
      </c>
      <c r="M8126" s="299" t="s">
        <v>20</v>
      </c>
      <c r="N8126" s="10" t="s">
        <v>40415</v>
      </c>
      <c r="O8126" s="389" t="s">
        <v>36762</v>
      </c>
      <c r="P8126" s="386">
        <v>44896</v>
      </c>
    </row>
    <row r="8127" spans="1:16" s="8" customFormat="1" ht="15" customHeight="1" x14ac:dyDescent="0.25">
      <c r="A8127" s="362" t="s">
        <v>46</v>
      </c>
      <c r="B8127" s="362" t="s">
        <v>22115</v>
      </c>
      <c r="C8127" s="340" t="s">
        <v>21104</v>
      </c>
      <c r="D8127" s="362" t="s">
        <v>21103</v>
      </c>
      <c r="E8127" s="362">
        <v>31</v>
      </c>
      <c r="F8127" s="364">
        <v>17237160</v>
      </c>
      <c r="G8127" s="363">
        <v>20172371605</v>
      </c>
      <c r="H8127" s="365">
        <v>23803</v>
      </c>
      <c r="I8127" s="388">
        <v>2</v>
      </c>
      <c r="J8127" s="378">
        <v>3</v>
      </c>
      <c r="K8127" s="381">
        <v>1965</v>
      </c>
      <c r="L8127" s="369">
        <f t="shared" ca="1" si="126"/>
        <v>59</v>
      </c>
      <c r="M8127" s="299" t="s">
        <v>20</v>
      </c>
      <c r="N8127" s="10" t="s">
        <v>40415</v>
      </c>
      <c r="O8127" s="389" t="s">
        <v>30825</v>
      </c>
      <c r="P8127" s="386">
        <v>42430</v>
      </c>
    </row>
    <row r="8128" spans="1:16" s="8" customFormat="1" ht="15" customHeight="1" x14ac:dyDescent="0.25">
      <c r="A8128" s="362" t="s">
        <v>27</v>
      </c>
      <c r="B8128" s="362" t="s">
        <v>22115</v>
      </c>
      <c r="C8128" s="340" t="s">
        <v>39853</v>
      </c>
      <c r="D8128" s="362" t="s">
        <v>40038</v>
      </c>
      <c r="E8128" s="362">
        <v>30</v>
      </c>
      <c r="F8128" s="364">
        <v>27282061</v>
      </c>
      <c r="G8128" s="363">
        <v>23272820619</v>
      </c>
      <c r="H8128" s="365">
        <v>28969</v>
      </c>
      <c r="I8128" s="388">
        <v>24</v>
      </c>
      <c r="J8128" s="378">
        <v>4</v>
      </c>
      <c r="K8128" s="381">
        <v>1979</v>
      </c>
      <c r="L8128" s="369">
        <f t="shared" ca="1" si="126"/>
        <v>44</v>
      </c>
      <c r="M8128" s="299" t="s">
        <v>20</v>
      </c>
      <c r="N8128" s="10" t="s">
        <v>40415</v>
      </c>
      <c r="O8128" s="389" t="s">
        <v>40072</v>
      </c>
      <c r="P8128" s="386">
        <v>45292</v>
      </c>
    </row>
    <row r="8129" spans="1:16" s="8" customFormat="1" ht="15" customHeight="1" x14ac:dyDescent="0.25">
      <c r="A8129" s="362" t="s">
        <v>23</v>
      </c>
      <c r="B8129" s="362" t="s">
        <v>22115</v>
      </c>
      <c r="C8129" s="340" t="s">
        <v>21102</v>
      </c>
      <c r="D8129" s="362" t="s">
        <v>21101</v>
      </c>
      <c r="E8129" s="362">
        <v>30</v>
      </c>
      <c r="F8129" s="364">
        <v>24212579</v>
      </c>
      <c r="G8129" s="363">
        <v>20242125798</v>
      </c>
      <c r="H8129" s="365">
        <v>27414</v>
      </c>
      <c r="I8129" s="388">
        <v>20</v>
      </c>
      <c r="J8129" s="378">
        <v>1</v>
      </c>
      <c r="K8129" s="381">
        <v>1975</v>
      </c>
      <c r="L8129" s="369">
        <f t="shared" ca="1" si="126"/>
        <v>49</v>
      </c>
      <c r="M8129" s="299" t="s">
        <v>20</v>
      </c>
      <c r="N8129" s="10" t="s">
        <v>40415</v>
      </c>
      <c r="O8129" s="389" t="s">
        <v>29321</v>
      </c>
      <c r="P8129" s="386">
        <v>44197</v>
      </c>
    </row>
    <row r="8130" spans="1:16" s="8" customFormat="1" ht="15" customHeight="1" x14ac:dyDescent="0.25">
      <c r="A8130" s="362" t="s">
        <v>179</v>
      </c>
      <c r="B8130" s="362" t="s">
        <v>22115</v>
      </c>
      <c r="C8130" s="340" t="s">
        <v>21096</v>
      </c>
      <c r="D8130" s="362" t="s">
        <v>21095</v>
      </c>
      <c r="E8130" s="362">
        <v>32</v>
      </c>
      <c r="F8130" s="364">
        <v>30161402</v>
      </c>
      <c r="G8130" s="363">
        <v>20301614021</v>
      </c>
      <c r="H8130" s="365">
        <v>27654</v>
      </c>
      <c r="I8130" s="388">
        <v>17</v>
      </c>
      <c r="J8130" s="378">
        <v>9</v>
      </c>
      <c r="K8130" s="381">
        <v>1975</v>
      </c>
      <c r="L8130" s="369">
        <f t="shared" ref="L8130:L8193" ca="1" si="127">DATEDIF(H8130,TODAY(),"Y")</f>
        <v>48</v>
      </c>
      <c r="M8130" s="299" t="s">
        <v>20</v>
      </c>
      <c r="N8130" s="10" t="s">
        <v>40415</v>
      </c>
      <c r="O8130" s="389" t="s">
        <v>30738</v>
      </c>
      <c r="P8130" s="386">
        <v>42156</v>
      </c>
    </row>
    <row r="8131" spans="1:16" s="8" customFormat="1" ht="15" customHeight="1" x14ac:dyDescent="0.25">
      <c r="A8131" s="362" t="s">
        <v>252</v>
      </c>
      <c r="B8131" s="362" t="s">
        <v>22115</v>
      </c>
      <c r="C8131" s="340" t="s">
        <v>21094</v>
      </c>
      <c r="D8131" s="362" t="s">
        <v>21093</v>
      </c>
      <c r="E8131" s="362">
        <v>31</v>
      </c>
      <c r="F8131" s="364">
        <v>25961221</v>
      </c>
      <c r="G8131" s="363">
        <v>20259612218</v>
      </c>
      <c r="H8131" s="365">
        <v>28322</v>
      </c>
      <c r="I8131" s="388">
        <v>16</v>
      </c>
      <c r="J8131" s="378">
        <v>7</v>
      </c>
      <c r="K8131" s="381">
        <v>1977</v>
      </c>
      <c r="L8131" s="369">
        <f t="shared" ca="1" si="127"/>
        <v>46</v>
      </c>
      <c r="M8131" s="299" t="s">
        <v>20</v>
      </c>
      <c r="N8131" s="10" t="s">
        <v>40415</v>
      </c>
      <c r="O8131" s="389" t="s">
        <v>29339</v>
      </c>
      <c r="P8131" s="386">
        <v>43525</v>
      </c>
    </row>
    <row r="8132" spans="1:16" s="8" customFormat="1" ht="15" customHeight="1" x14ac:dyDescent="0.25">
      <c r="A8132" s="362" t="s">
        <v>46</v>
      </c>
      <c r="B8132" s="362" t="s">
        <v>22115</v>
      </c>
      <c r="C8132" s="340" t="s">
        <v>21092</v>
      </c>
      <c r="D8132" s="362" t="s">
        <v>21091</v>
      </c>
      <c r="E8132" s="362">
        <v>30</v>
      </c>
      <c r="F8132" s="364">
        <v>26247354</v>
      </c>
      <c r="G8132" s="363">
        <v>20262473547</v>
      </c>
      <c r="H8132" s="365">
        <v>28499</v>
      </c>
      <c r="I8132" s="388">
        <v>9</v>
      </c>
      <c r="J8132" s="378">
        <v>1</v>
      </c>
      <c r="K8132" s="381">
        <v>1978</v>
      </c>
      <c r="L8132" s="369">
        <f t="shared" ca="1" si="127"/>
        <v>46</v>
      </c>
      <c r="M8132" s="299" t="s">
        <v>20</v>
      </c>
      <c r="N8132" s="10" t="s">
        <v>40415</v>
      </c>
      <c r="O8132" s="389" t="s">
        <v>29315</v>
      </c>
      <c r="P8132" s="386">
        <v>44256</v>
      </c>
    </row>
    <row r="8133" spans="1:16" s="8" customFormat="1" ht="15" customHeight="1" x14ac:dyDescent="0.25">
      <c r="A8133" s="362">
        <v>32</v>
      </c>
      <c r="B8133" s="362" t="s">
        <v>22115</v>
      </c>
      <c r="C8133" s="340" t="s">
        <v>39867</v>
      </c>
      <c r="D8133" s="362" t="s">
        <v>40052</v>
      </c>
      <c r="E8133" s="362">
        <v>31</v>
      </c>
      <c r="F8133" s="364">
        <v>25229208</v>
      </c>
      <c r="G8133" s="363">
        <v>20252292080</v>
      </c>
      <c r="H8133" s="365">
        <v>27891</v>
      </c>
      <c r="I8133" s="388">
        <v>11</v>
      </c>
      <c r="J8133" s="378">
        <v>5</v>
      </c>
      <c r="K8133" s="381">
        <v>1976</v>
      </c>
      <c r="L8133" s="369">
        <f t="shared" ca="1" si="127"/>
        <v>47</v>
      </c>
      <c r="M8133" s="299" t="s">
        <v>20</v>
      </c>
      <c r="N8133" s="10" t="s">
        <v>40415</v>
      </c>
      <c r="O8133" s="389" t="s">
        <v>40072</v>
      </c>
      <c r="P8133" s="386">
        <v>45292</v>
      </c>
    </row>
    <row r="8134" spans="1:16" s="8" customFormat="1" ht="15" customHeight="1" x14ac:dyDescent="0.25">
      <c r="A8134" s="362" t="s">
        <v>179</v>
      </c>
      <c r="B8134" s="362" t="s">
        <v>22115</v>
      </c>
      <c r="C8134" s="340" t="s">
        <v>21087</v>
      </c>
      <c r="D8134" s="362" t="s">
        <v>21086</v>
      </c>
      <c r="E8134" s="362">
        <v>32</v>
      </c>
      <c r="F8134" s="364">
        <v>25466590</v>
      </c>
      <c r="G8134" s="363">
        <v>20254665909</v>
      </c>
      <c r="H8134" s="365">
        <v>28040</v>
      </c>
      <c r="I8134" s="388">
        <v>7</v>
      </c>
      <c r="J8134" s="378">
        <v>10</v>
      </c>
      <c r="K8134" s="381">
        <v>1976</v>
      </c>
      <c r="L8134" s="369">
        <f t="shared" ca="1" si="127"/>
        <v>47</v>
      </c>
      <c r="M8134" s="299" t="s">
        <v>20</v>
      </c>
      <c r="N8134" s="10" t="s">
        <v>40415</v>
      </c>
      <c r="O8134" s="389" t="s">
        <v>30738</v>
      </c>
      <c r="P8134" s="386">
        <v>42156</v>
      </c>
    </row>
    <row r="8135" spans="1:16" s="8" customFormat="1" ht="15" customHeight="1" x14ac:dyDescent="0.25">
      <c r="A8135" s="362" t="s">
        <v>27</v>
      </c>
      <c r="B8135" s="362" t="s">
        <v>22115</v>
      </c>
      <c r="C8135" s="340" t="s">
        <v>39061</v>
      </c>
      <c r="D8135" s="362" t="s">
        <v>39062</v>
      </c>
      <c r="E8135" s="362">
        <v>30</v>
      </c>
      <c r="F8135" s="364">
        <v>24780228</v>
      </c>
      <c r="G8135" s="363">
        <v>20247802283</v>
      </c>
      <c r="H8135" s="365">
        <v>27633</v>
      </c>
      <c r="I8135" s="388">
        <v>27</v>
      </c>
      <c r="J8135" s="378">
        <v>8</v>
      </c>
      <c r="K8135" s="381">
        <v>1975</v>
      </c>
      <c r="L8135" s="369">
        <f t="shared" ca="1" si="127"/>
        <v>48</v>
      </c>
      <c r="M8135" s="299" t="s">
        <v>20</v>
      </c>
      <c r="N8135" s="10" t="s">
        <v>40415</v>
      </c>
      <c r="O8135" s="389" t="s">
        <v>38820</v>
      </c>
      <c r="P8135" s="386">
        <v>45170</v>
      </c>
    </row>
    <row r="8136" spans="1:16" s="8" customFormat="1" ht="15" customHeight="1" x14ac:dyDescent="0.25">
      <c r="A8136" s="362" t="s">
        <v>46</v>
      </c>
      <c r="B8136" s="362" t="s">
        <v>22115</v>
      </c>
      <c r="C8136" s="340" t="s">
        <v>37460</v>
      </c>
      <c r="D8136" s="362" t="s">
        <v>37461</v>
      </c>
      <c r="E8136" s="362">
        <v>30</v>
      </c>
      <c r="F8136" s="364">
        <v>25974230</v>
      </c>
      <c r="G8136" s="363">
        <v>20259742308</v>
      </c>
      <c r="H8136" s="365">
        <v>28201</v>
      </c>
      <c r="I8136" s="388">
        <v>17</v>
      </c>
      <c r="J8136" s="378">
        <v>3</v>
      </c>
      <c r="K8136" s="381">
        <v>1977</v>
      </c>
      <c r="L8136" s="369">
        <f t="shared" ca="1" si="127"/>
        <v>47</v>
      </c>
      <c r="M8136" s="299" t="s">
        <v>20</v>
      </c>
      <c r="N8136" s="10" t="s">
        <v>40415</v>
      </c>
      <c r="O8136" s="389" t="s">
        <v>37043</v>
      </c>
      <c r="P8136" s="386">
        <v>44927</v>
      </c>
    </row>
    <row r="8137" spans="1:16" s="8" customFormat="1" ht="15" customHeight="1" x14ac:dyDescent="0.25">
      <c r="A8137" s="362" t="s">
        <v>46</v>
      </c>
      <c r="B8137" s="362" t="s">
        <v>22115</v>
      </c>
      <c r="C8137" s="340" t="s">
        <v>37462</v>
      </c>
      <c r="D8137" s="362" t="s">
        <v>37463</v>
      </c>
      <c r="E8137" s="362">
        <v>30</v>
      </c>
      <c r="F8137" s="364">
        <v>26436061</v>
      </c>
      <c r="G8137" s="363">
        <v>20264360618</v>
      </c>
      <c r="H8137" s="365">
        <v>28529</v>
      </c>
      <c r="I8137" s="388">
        <v>8</v>
      </c>
      <c r="J8137" s="378">
        <v>2</v>
      </c>
      <c r="K8137" s="381">
        <v>1978</v>
      </c>
      <c r="L8137" s="369">
        <f t="shared" ca="1" si="127"/>
        <v>46</v>
      </c>
      <c r="M8137" s="299" t="s">
        <v>20</v>
      </c>
      <c r="N8137" s="10" t="s">
        <v>40415</v>
      </c>
      <c r="O8137" s="389" t="s">
        <v>37043</v>
      </c>
      <c r="P8137" s="386">
        <v>44927</v>
      </c>
    </row>
    <row r="8138" spans="1:16" s="8" customFormat="1" ht="15" customHeight="1" x14ac:dyDescent="0.25">
      <c r="A8138" s="362" t="s">
        <v>800</v>
      </c>
      <c r="B8138" s="362" t="s">
        <v>22115</v>
      </c>
      <c r="C8138" s="340" t="s">
        <v>21085</v>
      </c>
      <c r="D8138" s="362" t="s">
        <v>21084</v>
      </c>
      <c r="E8138" s="362">
        <v>31</v>
      </c>
      <c r="F8138" s="364">
        <v>25059751</v>
      </c>
      <c r="G8138" s="363">
        <v>20250597518</v>
      </c>
      <c r="H8138" s="365">
        <v>27828</v>
      </c>
      <c r="I8138" s="388">
        <v>9</v>
      </c>
      <c r="J8138" s="378">
        <v>3</v>
      </c>
      <c r="K8138" s="381">
        <v>1976</v>
      </c>
      <c r="L8138" s="369">
        <f t="shared" ca="1" si="127"/>
        <v>48</v>
      </c>
      <c r="M8138" s="299" t="s">
        <v>20</v>
      </c>
      <c r="N8138" s="10" t="s">
        <v>40415</v>
      </c>
      <c r="O8138" s="389" t="s">
        <v>29314</v>
      </c>
      <c r="P8138" s="386">
        <v>43952</v>
      </c>
    </row>
    <row r="8139" spans="1:16" s="8" customFormat="1" ht="15" customHeight="1" x14ac:dyDescent="0.25">
      <c r="A8139" s="362" t="s">
        <v>46</v>
      </c>
      <c r="B8139" s="362" t="s">
        <v>22115</v>
      </c>
      <c r="C8139" s="340" t="s">
        <v>39577</v>
      </c>
      <c r="D8139" s="362" t="s">
        <v>39611</v>
      </c>
      <c r="E8139" s="362">
        <v>30</v>
      </c>
      <c r="F8139" s="364">
        <v>23088654</v>
      </c>
      <c r="G8139" s="363">
        <v>20230886548</v>
      </c>
      <c r="H8139" s="365">
        <v>26778</v>
      </c>
      <c r="I8139" s="388">
        <v>24</v>
      </c>
      <c r="J8139" s="378">
        <v>4</v>
      </c>
      <c r="K8139" s="381">
        <v>1973</v>
      </c>
      <c r="L8139" s="369">
        <f t="shared" ca="1" si="127"/>
        <v>50</v>
      </c>
      <c r="M8139" s="299" t="s">
        <v>20</v>
      </c>
      <c r="N8139" s="10" t="s">
        <v>40415</v>
      </c>
      <c r="O8139" s="389" t="s">
        <v>39542</v>
      </c>
      <c r="P8139" s="386">
        <v>45261</v>
      </c>
    </row>
    <row r="8140" spans="1:16" s="8" customFormat="1" ht="15" customHeight="1" x14ac:dyDescent="0.25">
      <c r="A8140" s="362">
        <v>24</v>
      </c>
      <c r="B8140" s="362" t="s">
        <v>22115</v>
      </c>
      <c r="C8140" s="340" t="s">
        <v>37732</v>
      </c>
      <c r="D8140" s="362" t="s">
        <v>37763</v>
      </c>
      <c r="E8140" s="362">
        <v>30</v>
      </c>
      <c r="F8140" s="364">
        <v>26004108</v>
      </c>
      <c r="G8140" s="363">
        <v>20260041089</v>
      </c>
      <c r="H8140" s="365">
        <v>28347</v>
      </c>
      <c r="I8140" s="388">
        <v>10</v>
      </c>
      <c r="J8140" s="378">
        <v>8</v>
      </c>
      <c r="K8140" s="381" t="s">
        <v>40532</v>
      </c>
      <c r="L8140" s="369">
        <f t="shared" ca="1" si="127"/>
        <v>46</v>
      </c>
      <c r="M8140" s="299" t="s">
        <v>20</v>
      </c>
      <c r="N8140" s="10" t="s">
        <v>40415</v>
      </c>
      <c r="O8140" s="389" t="s">
        <v>37599</v>
      </c>
      <c r="P8140" s="386">
        <v>44986</v>
      </c>
    </row>
    <row r="8141" spans="1:16" s="8" customFormat="1" ht="15" customHeight="1" x14ac:dyDescent="0.25">
      <c r="A8141" s="362" t="s">
        <v>27</v>
      </c>
      <c r="B8141" s="362" t="s">
        <v>22115</v>
      </c>
      <c r="C8141" s="340" t="s">
        <v>21081</v>
      </c>
      <c r="D8141" s="362" t="s">
        <v>21080</v>
      </c>
      <c r="E8141" s="362">
        <v>34</v>
      </c>
      <c r="F8141" s="364">
        <v>26407729</v>
      </c>
      <c r="G8141" s="363">
        <v>20264077290</v>
      </c>
      <c r="H8141" s="365">
        <v>28541</v>
      </c>
      <c r="I8141" s="388">
        <v>20</v>
      </c>
      <c r="J8141" s="378">
        <v>2</v>
      </c>
      <c r="K8141" s="381">
        <v>1978</v>
      </c>
      <c r="L8141" s="369">
        <f t="shared" ca="1" si="127"/>
        <v>46</v>
      </c>
      <c r="M8141" s="299" t="s">
        <v>20</v>
      </c>
      <c r="N8141" s="10" t="s">
        <v>40415</v>
      </c>
      <c r="O8141" s="389" t="s">
        <v>177</v>
      </c>
      <c r="P8141" s="386" t="s">
        <v>177</v>
      </c>
    </row>
    <row r="8142" spans="1:16" s="8" customFormat="1" ht="15" customHeight="1" x14ac:dyDescent="0.25">
      <c r="A8142" s="362" t="s">
        <v>27</v>
      </c>
      <c r="B8142" s="362" t="s">
        <v>22115</v>
      </c>
      <c r="C8142" s="340" t="s">
        <v>31475</v>
      </c>
      <c r="D8142" s="362" t="s">
        <v>31648</v>
      </c>
      <c r="E8142" s="362">
        <v>30</v>
      </c>
      <c r="F8142" s="364">
        <v>25345093</v>
      </c>
      <c r="G8142" s="363">
        <v>20253450933</v>
      </c>
      <c r="H8142" s="365">
        <v>28054</v>
      </c>
      <c r="I8142" s="388">
        <v>21</v>
      </c>
      <c r="J8142" s="378">
        <v>10</v>
      </c>
      <c r="K8142" s="381">
        <v>1976</v>
      </c>
      <c r="L8142" s="369">
        <f t="shared" ca="1" si="127"/>
        <v>47</v>
      </c>
      <c r="M8142" s="299" t="s">
        <v>20</v>
      </c>
      <c r="N8142" s="10" t="s">
        <v>40415</v>
      </c>
      <c r="O8142" s="389" t="s">
        <v>31910</v>
      </c>
      <c r="P8142" s="386">
        <v>40909</v>
      </c>
    </row>
    <row r="8143" spans="1:16" s="8" customFormat="1" ht="15" customHeight="1" x14ac:dyDescent="0.25">
      <c r="A8143" s="362" t="s">
        <v>46</v>
      </c>
      <c r="B8143" s="362" t="s">
        <v>22115</v>
      </c>
      <c r="C8143" s="340" t="s">
        <v>36829</v>
      </c>
      <c r="D8143" s="362" t="s">
        <v>36854</v>
      </c>
      <c r="E8143" s="362">
        <v>30</v>
      </c>
      <c r="F8143" s="364">
        <v>27387313</v>
      </c>
      <c r="G8143" s="363">
        <v>23273873139</v>
      </c>
      <c r="H8143" s="365">
        <v>29003</v>
      </c>
      <c r="I8143" s="388">
        <v>28</v>
      </c>
      <c r="J8143" s="378">
        <v>5</v>
      </c>
      <c r="K8143" s="381">
        <v>1979</v>
      </c>
      <c r="L8143" s="369">
        <f t="shared" ca="1" si="127"/>
        <v>44</v>
      </c>
      <c r="M8143" s="299" t="s">
        <v>20</v>
      </c>
      <c r="N8143" s="10" t="s">
        <v>40415</v>
      </c>
      <c r="O8143" s="389" t="s">
        <v>36762</v>
      </c>
      <c r="P8143" s="386">
        <v>44896</v>
      </c>
    </row>
    <row r="8144" spans="1:16" s="8" customFormat="1" ht="15" customHeight="1" x14ac:dyDescent="0.25">
      <c r="A8144" s="362" t="s">
        <v>46</v>
      </c>
      <c r="B8144" s="362" t="s">
        <v>22115</v>
      </c>
      <c r="C8144" s="340" t="s">
        <v>37474</v>
      </c>
      <c r="D8144" s="362" t="s">
        <v>37475</v>
      </c>
      <c r="E8144" s="362">
        <v>30</v>
      </c>
      <c r="F8144" s="364">
        <v>25232370</v>
      </c>
      <c r="G8144" s="363">
        <v>20252323709</v>
      </c>
      <c r="H8144" s="365">
        <v>27198</v>
      </c>
      <c r="I8144" s="388">
        <v>18</v>
      </c>
      <c r="J8144" s="378">
        <v>6</v>
      </c>
      <c r="K8144" s="381">
        <v>1974</v>
      </c>
      <c r="L8144" s="369">
        <f t="shared" ca="1" si="127"/>
        <v>49</v>
      </c>
      <c r="M8144" s="299" t="s">
        <v>20</v>
      </c>
      <c r="N8144" s="10" t="s">
        <v>40415</v>
      </c>
      <c r="O8144" s="389" t="s">
        <v>37043</v>
      </c>
      <c r="P8144" s="386">
        <v>44927</v>
      </c>
    </row>
    <row r="8145" spans="1:16" s="8" customFormat="1" ht="15" customHeight="1" x14ac:dyDescent="0.25">
      <c r="A8145" s="362">
        <v>10</v>
      </c>
      <c r="B8145" s="362" t="s">
        <v>22115</v>
      </c>
      <c r="C8145" s="340" t="s">
        <v>21079</v>
      </c>
      <c r="D8145" s="362" t="s">
        <v>21078</v>
      </c>
      <c r="E8145" s="362">
        <v>31</v>
      </c>
      <c r="F8145" s="364">
        <v>25030058</v>
      </c>
      <c r="G8145" s="363">
        <v>20250300582</v>
      </c>
      <c r="H8145" s="365">
        <v>27719</v>
      </c>
      <c r="I8145" s="388">
        <v>21</v>
      </c>
      <c r="J8145" s="378">
        <v>11</v>
      </c>
      <c r="K8145" s="381">
        <v>1975</v>
      </c>
      <c r="L8145" s="369">
        <f t="shared" ca="1" si="127"/>
        <v>48</v>
      </c>
      <c r="M8145" s="299" t="s">
        <v>20</v>
      </c>
      <c r="N8145" s="10" t="s">
        <v>40415</v>
      </c>
      <c r="O8145" s="389" t="s">
        <v>30817</v>
      </c>
      <c r="P8145" s="386">
        <v>42370</v>
      </c>
    </row>
    <row r="8146" spans="1:16" s="8" customFormat="1" ht="15" customHeight="1" x14ac:dyDescent="0.25">
      <c r="A8146" s="362">
        <v>24</v>
      </c>
      <c r="B8146" s="362" t="s">
        <v>22115</v>
      </c>
      <c r="C8146" s="340" t="s">
        <v>31476</v>
      </c>
      <c r="D8146" s="362" t="s">
        <v>31649</v>
      </c>
      <c r="E8146" s="362">
        <v>30</v>
      </c>
      <c r="F8146" s="364">
        <v>26757039</v>
      </c>
      <c r="G8146" s="363">
        <v>20267570397</v>
      </c>
      <c r="H8146" s="365">
        <v>28714</v>
      </c>
      <c r="I8146" s="388">
        <v>12</v>
      </c>
      <c r="J8146" s="378">
        <v>8</v>
      </c>
      <c r="K8146" s="381">
        <v>1978</v>
      </c>
      <c r="L8146" s="369">
        <f t="shared" ca="1" si="127"/>
        <v>45</v>
      </c>
      <c r="M8146" s="299" t="s">
        <v>20</v>
      </c>
      <c r="N8146" s="10" t="s">
        <v>40415</v>
      </c>
      <c r="O8146" s="389" t="s">
        <v>31910</v>
      </c>
      <c r="P8146" s="386">
        <v>40909</v>
      </c>
    </row>
    <row r="8147" spans="1:16" s="8" customFormat="1" ht="15" customHeight="1" x14ac:dyDescent="0.25">
      <c r="A8147" s="362" t="s">
        <v>252</v>
      </c>
      <c r="B8147" s="362" t="s">
        <v>22115</v>
      </c>
      <c r="C8147" s="340" t="s">
        <v>38611</v>
      </c>
      <c r="D8147" s="362" t="s">
        <v>38648</v>
      </c>
      <c r="E8147" s="362">
        <v>30</v>
      </c>
      <c r="F8147" s="364">
        <v>24931627</v>
      </c>
      <c r="G8147" s="363">
        <v>27249316275</v>
      </c>
      <c r="H8147" s="365">
        <v>27917</v>
      </c>
      <c r="I8147" s="388">
        <v>6</v>
      </c>
      <c r="J8147" s="378">
        <v>6</v>
      </c>
      <c r="K8147" s="381">
        <v>1976</v>
      </c>
      <c r="L8147" s="369">
        <f t="shared" ca="1" si="127"/>
        <v>47</v>
      </c>
      <c r="M8147" s="299" t="s">
        <v>20</v>
      </c>
      <c r="N8147" s="10" t="s">
        <v>28854</v>
      </c>
      <c r="O8147" s="389" t="s">
        <v>38556</v>
      </c>
      <c r="P8147" s="386">
        <v>45139</v>
      </c>
    </row>
    <row r="8148" spans="1:16" s="8" customFormat="1" ht="15" customHeight="1" x14ac:dyDescent="0.25">
      <c r="A8148" s="362" t="s">
        <v>59</v>
      </c>
      <c r="B8148" s="362" t="s">
        <v>22115</v>
      </c>
      <c r="C8148" s="340" t="s">
        <v>21077</v>
      </c>
      <c r="D8148" s="362" t="s">
        <v>21076</v>
      </c>
      <c r="E8148" s="362">
        <v>33</v>
      </c>
      <c r="F8148" s="364">
        <v>23077063</v>
      </c>
      <c r="G8148" s="363">
        <v>27230770633</v>
      </c>
      <c r="H8148" s="365">
        <v>26664</v>
      </c>
      <c r="I8148" s="388">
        <v>31</v>
      </c>
      <c r="J8148" s="378">
        <v>12</v>
      </c>
      <c r="K8148" s="381">
        <v>1972</v>
      </c>
      <c r="L8148" s="369">
        <f t="shared" ca="1" si="127"/>
        <v>51</v>
      </c>
      <c r="M8148" s="299" t="s">
        <v>20</v>
      </c>
      <c r="N8148" s="10" t="s">
        <v>28854</v>
      </c>
      <c r="O8148" s="389" t="s">
        <v>34624</v>
      </c>
      <c r="P8148" s="386">
        <v>41791</v>
      </c>
    </row>
    <row r="8149" spans="1:16" s="8" customFormat="1" ht="15" customHeight="1" x14ac:dyDescent="0.25">
      <c r="A8149" s="362">
        <v>11</v>
      </c>
      <c r="B8149" s="362" t="s">
        <v>22115</v>
      </c>
      <c r="C8149" s="340" t="s">
        <v>37089</v>
      </c>
      <c r="D8149" s="362" t="s">
        <v>37090</v>
      </c>
      <c r="E8149" s="362">
        <v>30</v>
      </c>
      <c r="F8149" s="364">
        <v>21849519</v>
      </c>
      <c r="G8149" s="363">
        <v>27218495198</v>
      </c>
      <c r="H8149" s="365">
        <v>26075</v>
      </c>
      <c r="I8149" s="388">
        <v>22</v>
      </c>
      <c r="J8149" s="378">
        <v>5</v>
      </c>
      <c r="K8149" s="381">
        <v>1971</v>
      </c>
      <c r="L8149" s="369">
        <f t="shared" ca="1" si="127"/>
        <v>52</v>
      </c>
      <c r="M8149" s="299" t="s">
        <v>20</v>
      </c>
      <c r="N8149" s="10" t="s">
        <v>28854</v>
      </c>
      <c r="O8149" s="389" t="s">
        <v>37043</v>
      </c>
      <c r="P8149" s="386">
        <v>44927</v>
      </c>
    </row>
    <row r="8150" spans="1:16" s="8" customFormat="1" ht="15" customHeight="1" x14ac:dyDescent="0.25">
      <c r="A8150" s="362" t="s">
        <v>36</v>
      </c>
      <c r="B8150" s="362" t="s">
        <v>22115</v>
      </c>
      <c r="C8150" s="340" t="s">
        <v>21075</v>
      </c>
      <c r="D8150" s="362" t="s">
        <v>21074</v>
      </c>
      <c r="E8150" s="362">
        <v>30</v>
      </c>
      <c r="F8150" s="364">
        <v>23972269</v>
      </c>
      <c r="G8150" s="363">
        <v>27239722690</v>
      </c>
      <c r="H8150" s="365">
        <v>27202</v>
      </c>
      <c r="I8150" s="388">
        <v>22</v>
      </c>
      <c r="J8150" s="378">
        <v>6</v>
      </c>
      <c r="K8150" s="381">
        <v>1974</v>
      </c>
      <c r="L8150" s="369">
        <f t="shared" ca="1" si="127"/>
        <v>49</v>
      </c>
      <c r="M8150" s="299" t="s">
        <v>20</v>
      </c>
      <c r="N8150" s="10" t="s">
        <v>28854</v>
      </c>
      <c r="O8150" s="389" t="s">
        <v>29321</v>
      </c>
      <c r="P8150" s="386">
        <v>44197</v>
      </c>
    </row>
    <row r="8151" spans="1:16" s="8" customFormat="1" ht="15" customHeight="1" x14ac:dyDescent="0.25">
      <c r="A8151" s="362" t="s">
        <v>27</v>
      </c>
      <c r="B8151" s="362" t="s">
        <v>22115</v>
      </c>
      <c r="C8151" s="340" t="s">
        <v>31477</v>
      </c>
      <c r="D8151" s="362" t="s">
        <v>31650</v>
      </c>
      <c r="E8151" s="362">
        <v>30</v>
      </c>
      <c r="F8151" s="364">
        <v>26805302</v>
      </c>
      <c r="G8151" s="363">
        <v>27268053021</v>
      </c>
      <c r="H8151" s="365">
        <v>28747</v>
      </c>
      <c r="I8151" s="388">
        <v>14</v>
      </c>
      <c r="J8151" s="378">
        <v>9</v>
      </c>
      <c r="K8151" s="381">
        <v>1978</v>
      </c>
      <c r="L8151" s="369">
        <f t="shared" ca="1" si="127"/>
        <v>45</v>
      </c>
      <c r="M8151" s="299" t="s">
        <v>20</v>
      </c>
      <c r="N8151" s="10" t="s">
        <v>28854</v>
      </c>
      <c r="O8151" s="389" t="s">
        <v>31910</v>
      </c>
      <c r="P8151" s="386">
        <v>40909</v>
      </c>
    </row>
    <row r="8152" spans="1:16" s="8" customFormat="1" ht="15" customHeight="1" x14ac:dyDescent="0.25">
      <c r="A8152" s="362" t="s">
        <v>27</v>
      </c>
      <c r="B8152" s="362" t="s">
        <v>22115</v>
      </c>
      <c r="C8152" s="340" t="s">
        <v>37165</v>
      </c>
      <c r="D8152" s="362" t="s">
        <v>37166</v>
      </c>
      <c r="E8152" s="362">
        <v>30</v>
      </c>
      <c r="F8152" s="364">
        <v>27251270</v>
      </c>
      <c r="G8152" s="363">
        <v>27272512707</v>
      </c>
      <c r="H8152" s="365">
        <v>28939</v>
      </c>
      <c r="I8152" s="388">
        <v>25</v>
      </c>
      <c r="J8152" s="378">
        <v>3</v>
      </c>
      <c r="K8152" s="381">
        <v>1979</v>
      </c>
      <c r="L8152" s="369">
        <f t="shared" ca="1" si="127"/>
        <v>45</v>
      </c>
      <c r="M8152" s="299" t="s">
        <v>20</v>
      </c>
      <c r="N8152" s="10" t="s">
        <v>28854</v>
      </c>
      <c r="O8152" s="389" t="s">
        <v>37043</v>
      </c>
      <c r="P8152" s="386">
        <v>44927</v>
      </c>
    </row>
    <row r="8153" spans="1:16" s="8" customFormat="1" ht="15" customHeight="1" x14ac:dyDescent="0.25">
      <c r="A8153" s="362" t="s">
        <v>36</v>
      </c>
      <c r="B8153" s="362" t="s">
        <v>22115</v>
      </c>
      <c r="C8153" s="340" t="s">
        <v>21070</v>
      </c>
      <c r="D8153" s="362" t="s">
        <v>21069</v>
      </c>
      <c r="E8153" s="362">
        <v>31</v>
      </c>
      <c r="F8153" s="364">
        <v>25130904</v>
      </c>
      <c r="G8153" s="363">
        <v>27251309049</v>
      </c>
      <c r="H8153" s="365">
        <v>27764</v>
      </c>
      <c r="I8153" s="388">
        <v>5</v>
      </c>
      <c r="J8153" s="378">
        <v>1</v>
      </c>
      <c r="K8153" s="381">
        <v>1976</v>
      </c>
      <c r="L8153" s="369">
        <f t="shared" ca="1" si="127"/>
        <v>48</v>
      </c>
      <c r="M8153" s="299" t="s">
        <v>20</v>
      </c>
      <c r="N8153" s="10" t="s">
        <v>28854</v>
      </c>
      <c r="O8153" s="389" t="s">
        <v>29341</v>
      </c>
      <c r="P8153" s="386">
        <v>43624</v>
      </c>
    </row>
    <row r="8154" spans="1:16" s="8" customFormat="1" ht="15" customHeight="1" x14ac:dyDescent="0.25">
      <c r="A8154" s="362" t="s">
        <v>46</v>
      </c>
      <c r="B8154" s="362" t="s">
        <v>22115</v>
      </c>
      <c r="C8154" s="340" t="s">
        <v>21068</v>
      </c>
      <c r="D8154" s="362" t="s">
        <v>21067</v>
      </c>
      <c r="E8154" s="362">
        <v>32</v>
      </c>
      <c r="F8154" s="364">
        <v>26573293</v>
      </c>
      <c r="G8154" s="363">
        <v>27265732939</v>
      </c>
      <c r="H8154" s="365">
        <v>28577</v>
      </c>
      <c r="I8154" s="388">
        <v>28</v>
      </c>
      <c r="J8154" s="378">
        <v>3</v>
      </c>
      <c r="K8154" s="381">
        <v>1978</v>
      </c>
      <c r="L8154" s="369">
        <f t="shared" ca="1" si="127"/>
        <v>46</v>
      </c>
      <c r="M8154" s="299" t="s">
        <v>20</v>
      </c>
      <c r="N8154" s="10" t="s">
        <v>28854</v>
      </c>
      <c r="O8154" s="389" t="s">
        <v>30747</v>
      </c>
      <c r="P8154" s="386">
        <v>41061</v>
      </c>
    </row>
    <row r="8155" spans="1:16" s="8" customFormat="1" ht="15" customHeight="1" x14ac:dyDescent="0.25">
      <c r="A8155" s="362" t="s">
        <v>800</v>
      </c>
      <c r="B8155" s="362" t="s">
        <v>22115</v>
      </c>
      <c r="C8155" s="340" t="s">
        <v>21066</v>
      </c>
      <c r="D8155" s="362" t="s">
        <v>21065</v>
      </c>
      <c r="E8155" s="362">
        <v>30</v>
      </c>
      <c r="F8155" s="364">
        <v>27280797</v>
      </c>
      <c r="G8155" s="363">
        <v>27272807979</v>
      </c>
      <c r="H8155" s="365">
        <v>29016</v>
      </c>
      <c r="I8155" s="388">
        <v>10</v>
      </c>
      <c r="J8155" s="378">
        <v>6</v>
      </c>
      <c r="K8155" s="381">
        <v>1979</v>
      </c>
      <c r="L8155" s="369">
        <f t="shared" ca="1" si="127"/>
        <v>44</v>
      </c>
      <c r="M8155" s="299" t="s">
        <v>20</v>
      </c>
      <c r="N8155" s="10" t="s">
        <v>28854</v>
      </c>
      <c r="O8155" s="389" t="s">
        <v>29321</v>
      </c>
      <c r="P8155" s="386">
        <v>44197</v>
      </c>
    </row>
    <row r="8156" spans="1:16" s="8" customFormat="1" ht="15" customHeight="1" x14ac:dyDescent="0.25">
      <c r="A8156" s="362" t="s">
        <v>27</v>
      </c>
      <c r="B8156" s="362" t="s">
        <v>22115</v>
      </c>
      <c r="C8156" s="340" t="s">
        <v>37203</v>
      </c>
      <c r="D8156" s="362" t="s">
        <v>27337</v>
      </c>
      <c r="E8156" s="362">
        <v>30</v>
      </c>
      <c r="F8156" s="364">
        <v>25129239</v>
      </c>
      <c r="G8156" s="363">
        <v>27251292391</v>
      </c>
      <c r="H8156" s="365">
        <v>27815</v>
      </c>
      <c r="I8156" s="388">
        <v>25</v>
      </c>
      <c r="J8156" s="378">
        <v>2</v>
      </c>
      <c r="K8156" s="381">
        <v>1976</v>
      </c>
      <c r="L8156" s="369">
        <f t="shared" ca="1" si="127"/>
        <v>48</v>
      </c>
      <c r="M8156" s="299" t="s">
        <v>20</v>
      </c>
      <c r="N8156" s="10" t="s">
        <v>28854</v>
      </c>
      <c r="O8156" s="389" t="s">
        <v>37043</v>
      </c>
      <c r="P8156" s="386">
        <v>44927</v>
      </c>
    </row>
    <row r="8157" spans="1:16" s="8" customFormat="1" ht="15" customHeight="1" x14ac:dyDescent="0.25">
      <c r="A8157" s="362" t="s">
        <v>193</v>
      </c>
      <c r="B8157" s="362" t="s">
        <v>22115</v>
      </c>
      <c r="C8157" s="340" t="s">
        <v>21062</v>
      </c>
      <c r="D8157" s="362" t="s">
        <v>21061</v>
      </c>
      <c r="E8157" s="362">
        <v>31</v>
      </c>
      <c r="F8157" s="364">
        <v>27860884</v>
      </c>
      <c r="G8157" s="363">
        <v>27278608846</v>
      </c>
      <c r="H8157" s="365">
        <v>29222</v>
      </c>
      <c r="I8157" s="388">
        <v>2</v>
      </c>
      <c r="J8157" s="378">
        <v>1</v>
      </c>
      <c r="K8157" s="381">
        <v>1980</v>
      </c>
      <c r="L8157" s="369">
        <f t="shared" ca="1" si="127"/>
        <v>44</v>
      </c>
      <c r="M8157" s="299" t="s">
        <v>20</v>
      </c>
      <c r="N8157" s="10" t="s">
        <v>28854</v>
      </c>
      <c r="O8157" s="389" t="s">
        <v>29315</v>
      </c>
      <c r="P8157" s="386">
        <v>44256</v>
      </c>
    </row>
    <row r="8158" spans="1:16" s="8" customFormat="1" ht="15" customHeight="1" x14ac:dyDescent="0.25">
      <c r="A8158" s="362" t="s">
        <v>889</v>
      </c>
      <c r="B8158" s="362" t="s">
        <v>22115</v>
      </c>
      <c r="C8158" s="340" t="s">
        <v>21057</v>
      </c>
      <c r="D8158" s="362" t="s">
        <v>21056</v>
      </c>
      <c r="E8158" s="362">
        <v>30</v>
      </c>
      <c r="F8158" s="364">
        <v>21363667</v>
      </c>
      <c r="G8158" s="363">
        <v>27213636672</v>
      </c>
      <c r="H8158" s="365">
        <v>27734</v>
      </c>
      <c r="I8158" s="388">
        <v>6</v>
      </c>
      <c r="J8158" s="378">
        <v>12</v>
      </c>
      <c r="K8158" s="381">
        <v>1975</v>
      </c>
      <c r="L8158" s="369">
        <f t="shared" ca="1" si="127"/>
        <v>48</v>
      </c>
      <c r="M8158" s="299" t="s">
        <v>20</v>
      </c>
      <c r="N8158" s="10" t="s">
        <v>28854</v>
      </c>
      <c r="O8158" s="389" t="s">
        <v>29321</v>
      </c>
      <c r="P8158" s="386">
        <v>44197</v>
      </c>
    </row>
    <row r="8159" spans="1:16" s="8" customFormat="1" ht="15" customHeight="1" x14ac:dyDescent="0.25">
      <c r="A8159" s="362" t="s">
        <v>161</v>
      </c>
      <c r="B8159" s="362" t="s">
        <v>22115</v>
      </c>
      <c r="C8159" s="340" t="s">
        <v>21051</v>
      </c>
      <c r="D8159" s="362" t="s">
        <v>21050</v>
      </c>
      <c r="E8159" s="362">
        <v>31</v>
      </c>
      <c r="F8159" s="364">
        <v>16986398</v>
      </c>
      <c r="G8159" s="363">
        <v>27169863984</v>
      </c>
      <c r="H8159" s="365">
        <v>23770</v>
      </c>
      <c r="I8159" s="388">
        <v>28</v>
      </c>
      <c r="J8159" s="378">
        <v>1</v>
      </c>
      <c r="K8159" s="381">
        <v>1965</v>
      </c>
      <c r="L8159" s="369">
        <f t="shared" ca="1" si="127"/>
        <v>59</v>
      </c>
      <c r="M8159" s="299" t="s">
        <v>20</v>
      </c>
      <c r="N8159" s="10" t="s">
        <v>28854</v>
      </c>
      <c r="O8159" s="389" t="s">
        <v>29313</v>
      </c>
      <c r="P8159" s="386">
        <v>43160</v>
      </c>
    </row>
    <row r="8160" spans="1:16" s="8" customFormat="1" ht="15" customHeight="1" x14ac:dyDescent="0.25">
      <c r="A8160" s="362" t="s">
        <v>27</v>
      </c>
      <c r="B8160" s="362" t="s">
        <v>22115</v>
      </c>
      <c r="C8160" s="340" t="s">
        <v>21049</v>
      </c>
      <c r="D8160" s="362" t="s">
        <v>21048</v>
      </c>
      <c r="E8160" s="362">
        <v>30</v>
      </c>
      <c r="F8160" s="364">
        <v>25748987</v>
      </c>
      <c r="G8160" s="363">
        <v>27257489871</v>
      </c>
      <c r="H8160" s="365">
        <v>28220</v>
      </c>
      <c r="I8160" s="388">
        <v>5</v>
      </c>
      <c r="J8160" s="378">
        <v>4</v>
      </c>
      <c r="K8160" s="381">
        <v>1977</v>
      </c>
      <c r="L8160" s="369">
        <f t="shared" ca="1" si="127"/>
        <v>47</v>
      </c>
      <c r="M8160" s="299" t="s">
        <v>20</v>
      </c>
      <c r="N8160" s="10" t="s">
        <v>28854</v>
      </c>
      <c r="O8160" s="389" t="s">
        <v>29321</v>
      </c>
      <c r="P8160" s="386">
        <v>44197</v>
      </c>
    </row>
    <row r="8161" spans="1:16" s="8" customFormat="1" ht="15" customHeight="1" x14ac:dyDescent="0.25">
      <c r="A8161" s="362">
        <v>24</v>
      </c>
      <c r="B8161" s="362" t="s">
        <v>22115</v>
      </c>
      <c r="C8161" s="340" t="s">
        <v>37248</v>
      </c>
      <c r="D8161" s="362" t="s">
        <v>37249</v>
      </c>
      <c r="E8161" s="362">
        <v>30</v>
      </c>
      <c r="F8161" s="364">
        <v>20067114</v>
      </c>
      <c r="G8161" s="363">
        <v>27200671142</v>
      </c>
      <c r="H8161" s="365">
        <v>24911</v>
      </c>
      <c r="I8161" s="388">
        <v>14</v>
      </c>
      <c r="J8161" s="378">
        <v>3</v>
      </c>
      <c r="K8161" s="381">
        <v>1968</v>
      </c>
      <c r="L8161" s="369">
        <f t="shared" ca="1" si="127"/>
        <v>56</v>
      </c>
      <c r="M8161" s="299" t="s">
        <v>20</v>
      </c>
      <c r="N8161" s="10" t="s">
        <v>28854</v>
      </c>
      <c r="O8161" s="389" t="s">
        <v>37043</v>
      </c>
      <c r="P8161" s="386">
        <v>44927</v>
      </c>
    </row>
    <row r="8162" spans="1:16" s="8" customFormat="1" ht="15" customHeight="1" x14ac:dyDescent="0.25">
      <c r="A8162" s="362" t="s">
        <v>27</v>
      </c>
      <c r="B8162" s="362" t="s">
        <v>22115</v>
      </c>
      <c r="C8162" s="340" t="s">
        <v>21044</v>
      </c>
      <c r="D8162" s="362" t="s">
        <v>21043</v>
      </c>
      <c r="E8162" s="362">
        <v>31</v>
      </c>
      <c r="F8162" s="364">
        <v>23556483</v>
      </c>
      <c r="G8162" s="363">
        <v>27235564837</v>
      </c>
      <c r="H8162" s="365">
        <v>26949</v>
      </c>
      <c r="I8162" s="388">
        <v>12</v>
      </c>
      <c r="J8162" s="378">
        <v>10</v>
      </c>
      <c r="K8162" s="381">
        <v>1973</v>
      </c>
      <c r="L8162" s="369">
        <f t="shared" ca="1" si="127"/>
        <v>50</v>
      </c>
      <c r="M8162" s="299" t="s">
        <v>20</v>
      </c>
      <c r="N8162" s="10" t="s">
        <v>28854</v>
      </c>
      <c r="O8162" s="389" t="s">
        <v>29324</v>
      </c>
      <c r="P8162" s="386">
        <v>43744</v>
      </c>
    </row>
    <row r="8163" spans="1:16" s="8" customFormat="1" ht="15" customHeight="1" x14ac:dyDescent="0.25">
      <c r="A8163" s="362" t="s">
        <v>27</v>
      </c>
      <c r="B8163" s="362" t="s">
        <v>22115</v>
      </c>
      <c r="C8163" s="340" t="s">
        <v>21042</v>
      </c>
      <c r="D8163" s="362" t="s">
        <v>21041</v>
      </c>
      <c r="E8163" s="362">
        <v>31</v>
      </c>
      <c r="F8163" s="364">
        <v>26516660</v>
      </c>
      <c r="G8163" s="363">
        <v>27265166607</v>
      </c>
      <c r="H8163" s="365">
        <v>28519</v>
      </c>
      <c r="I8163" s="388">
        <v>29</v>
      </c>
      <c r="J8163" s="378">
        <v>1</v>
      </c>
      <c r="K8163" s="381">
        <v>1978</v>
      </c>
      <c r="L8163" s="369">
        <f t="shared" ca="1" si="127"/>
        <v>46</v>
      </c>
      <c r="M8163" s="299" t="s">
        <v>20</v>
      </c>
      <c r="N8163" s="10" t="s">
        <v>28854</v>
      </c>
      <c r="O8163" s="389" t="s">
        <v>29329</v>
      </c>
      <c r="P8163" s="386">
        <v>43831</v>
      </c>
    </row>
    <row r="8164" spans="1:16" s="8" customFormat="1" ht="15" customHeight="1" x14ac:dyDescent="0.25">
      <c r="A8164" s="362" t="s">
        <v>27</v>
      </c>
      <c r="B8164" s="362" t="s">
        <v>22115</v>
      </c>
      <c r="C8164" s="340" t="s">
        <v>21040</v>
      </c>
      <c r="D8164" s="362" t="s">
        <v>21039</v>
      </c>
      <c r="E8164" s="362">
        <v>32</v>
      </c>
      <c r="F8164" s="364">
        <v>23846243</v>
      </c>
      <c r="G8164" s="363">
        <v>27238462431</v>
      </c>
      <c r="H8164" s="365">
        <v>27226</v>
      </c>
      <c r="I8164" s="388">
        <v>16</v>
      </c>
      <c r="J8164" s="378">
        <v>7</v>
      </c>
      <c r="K8164" s="381">
        <v>1974</v>
      </c>
      <c r="L8164" s="369">
        <f t="shared" ca="1" si="127"/>
        <v>49</v>
      </c>
      <c r="M8164" s="299" t="s">
        <v>20</v>
      </c>
      <c r="N8164" s="10" t="s">
        <v>28854</v>
      </c>
      <c r="O8164" s="389" t="s">
        <v>30738</v>
      </c>
      <c r="P8164" s="386">
        <v>42156</v>
      </c>
    </row>
    <row r="8165" spans="1:16" s="8" customFormat="1" ht="15" customHeight="1" x14ac:dyDescent="0.25">
      <c r="A8165" s="362" t="s">
        <v>46</v>
      </c>
      <c r="B8165" s="362" t="s">
        <v>22115</v>
      </c>
      <c r="C8165" s="340" t="s">
        <v>33057</v>
      </c>
      <c r="D8165" s="362" t="s">
        <v>33104</v>
      </c>
      <c r="E8165" s="362">
        <v>30</v>
      </c>
      <c r="F8165" s="364">
        <v>22897614</v>
      </c>
      <c r="G8165" s="363">
        <v>27228976143</v>
      </c>
      <c r="H8165" s="365">
        <v>25088</v>
      </c>
      <c r="I8165" s="388">
        <v>7</v>
      </c>
      <c r="J8165" s="378">
        <v>9</v>
      </c>
      <c r="K8165" s="381">
        <v>168</v>
      </c>
      <c r="L8165" s="369">
        <f t="shared" ca="1" si="127"/>
        <v>55</v>
      </c>
      <c r="M8165" s="299" t="s">
        <v>20</v>
      </c>
      <c r="N8165" s="10" t="s">
        <v>28854</v>
      </c>
      <c r="O8165" s="389" t="s">
        <v>32454</v>
      </c>
      <c r="P8165" s="386">
        <v>44621</v>
      </c>
    </row>
    <row r="8166" spans="1:16" s="8" customFormat="1" ht="15" customHeight="1" x14ac:dyDescent="0.25">
      <c r="A8166" s="362" t="s">
        <v>27</v>
      </c>
      <c r="B8166" s="362" t="s">
        <v>22115</v>
      </c>
      <c r="C8166" s="340" t="s">
        <v>21038</v>
      </c>
      <c r="D8166" s="362" t="s">
        <v>21037</v>
      </c>
      <c r="E8166" s="362">
        <v>32</v>
      </c>
      <c r="F8166" s="364">
        <v>25131294</v>
      </c>
      <c r="G8166" s="363">
        <v>27251312945</v>
      </c>
      <c r="H8166" s="365">
        <v>27775</v>
      </c>
      <c r="I8166" s="388">
        <v>16</v>
      </c>
      <c r="J8166" s="378">
        <v>1</v>
      </c>
      <c r="K8166" s="381">
        <v>1976</v>
      </c>
      <c r="L8166" s="369">
        <f t="shared" ca="1" si="127"/>
        <v>48</v>
      </c>
      <c r="M8166" s="299" t="s">
        <v>20</v>
      </c>
      <c r="N8166" s="10" t="s">
        <v>28854</v>
      </c>
      <c r="O8166" s="389" t="s">
        <v>30788</v>
      </c>
      <c r="P8166" s="386">
        <v>42039</v>
      </c>
    </row>
    <row r="8167" spans="1:16" s="8" customFormat="1" ht="15" customHeight="1" x14ac:dyDescent="0.25">
      <c r="A8167" s="362" t="s">
        <v>59</v>
      </c>
      <c r="B8167" s="362" t="s">
        <v>22115</v>
      </c>
      <c r="C8167" s="340" t="s">
        <v>36458</v>
      </c>
      <c r="D8167" s="362" t="s">
        <v>36505</v>
      </c>
      <c r="E8167" s="362">
        <v>30</v>
      </c>
      <c r="F8167" s="364">
        <v>21992301</v>
      </c>
      <c r="G8167" s="363">
        <v>27219923010</v>
      </c>
      <c r="H8167" s="365">
        <v>26033</v>
      </c>
      <c r="I8167" s="388">
        <v>10</v>
      </c>
      <c r="J8167" s="378">
        <v>4</v>
      </c>
      <c r="K8167" s="381">
        <v>1971</v>
      </c>
      <c r="L8167" s="369">
        <f t="shared" ca="1" si="127"/>
        <v>53</v>
      </c>
      <c r="M8167" s="299" t="s">
        <v>20</v>
      </c>
      <c r="N8167" s="10" t="s">
        <v>28854</v>
      </c>
      <c r="O8167" s="389" t="s">
        <v>36270</v>
      </c>
      <c r="P8167" s="386">
        <v>44866</v>
      </c>
    </row>
    <row r="8168" spans="1:16" s="8" customFormat="1" ht="15" customHeight="1" x14ac:dyDescent="0.25">
      <c r="A8168" s="362" t="s">
        <v>46</v>
      </c>
      <c r="B8168" s="362" t="s">
        <v>22115</v>
      </c>
      <c r="C8168" s="340" t="s">
        <v>21036</v>
      </c>
      <c r="D8168" s="362" t="s">
        <v>21035</v>
      </c>
      <c r="E8168" s="362">
        <v>30</v>
      </c>
      <c r="F8168" s="364">
        <v>26326643</v>
      </c>
      <c r="G8168" s="363">
        <v>27263266434</v>
      </c>
      <c r="H8168" s="365">
        <v>28431</v>
      </c>
      <c r="I8168" s="388">
        <v>2</v>
      </c>
      <c r="J8168" s="378">
        <v>11</v>
      </c>
      <c r="K8168" s="381">
        <v>1977</v>
      </c>
      <c r="L8168" s="369">
        <f t="shared" ca="1" si="127"/>
        <v>46</v>
      </c>
      <c r="M8168" s="299" t="s">
        <v>20</v>
      </c>
      <c r="N8168" s="10" t="s">
        <v>28854</v>
      </c>
      <c r="O8168" s="389" t="s">
        <v>29321</v>
      </c>
      <c r="P8168" s="386">
        <v>44197</v>
      </c>
    </row>
    <row r="8169" spans="1:16" s="8" customFormat="1" ht="15" customHeight="1" x14ac:dyDescent="0.25">
      <c r="A8169" s="362">
        <v>10</v>
      </c>
      <c r="B8169" s="362" t="s">
        <v>22115</v>
      </c>
      <c r="C8169" s="340" t="s">
        <v>37410</v>
      </c>
      <c r="D8169" s="362" t="s">
        <v>37411</v>
      </c>
      <c r="E8169" s="362">
        <v>30</v>
      </c>
      <c r="F8169" s="364">
        <v>18246135</v>
      </c>
      <c r="G8169" s="363">
        <v>27182461356</v>
      </c>
      <c r="H8169" s="365">
        <v>24492</v>
      </c>
      <c r="I8169" s="388">
        <v>20</v>
      </c>
      <c r="J8169" s="378">
        <v>1</v>
      </c>
      <c r="K8169" s="381">
        <v>1967</v>
      </c>
      <c r="L8169" s="369">
        <f t="shared" ca="1" si="127"/>
        <v>57</v>
      </c>
      <c r="M8169" s="299" t="s">
        <v>20</v>
      </c>
      <c r="N8169" s="10" t="s">
        <v>28854</v>
      </c>
      <c r="O8169" s="389" t="s">
        <v>37043</v>
      </c>
      <c r="P8169" s="386">
        <v>44927</v>
      </c>
    </row>
    <row r="8170" spans="1:16" s="8" customFormat="1" ht="15" customHeight="1" x14ac:dyDescent="0.25">
      <c r="A8170" s="362" t="s">
        <v>46</v>
      </c>
      <c r="B8170" s="362" t="s">
        <v>22115</v>
      </c>
      <c r="C8170" s="340" t="s">
        <v>37444</v>
      </c>
      <c r="D8170" s="362" t="s">
        <v>37445</v>
      </c>
      <c r="E8170" s="362">
        <v>30</v>
      </c>
      <c r="F8170" s="364">
        <v>23575445</v>
      </c>
      <c r="G8170" s="363">
        <v>27235754458</v>
      </c>
      <c r="H8170" s="365">
        <v>27076</v>
      </c>
      <c r="I8170" s="388">
        <v>16</v>
      </c>
      <c r="J8170" s="378">
        <v>2</v>
      </c>
      <c r="K8170" s="381">
        <v>1974</v>
      </c>
      <c r="L8170" s="369">
        <f t="shared" ca="1" si="127"/>
        <v>50</v>
      </c>
      <c r="M8170" s="299" t="s">
        <v>20</v>
      </c>
      <c r="N8170" s="10" t="s">
        <v>28854</v>
      </c>
      <c r="O8170" s="389" t="s">
        <v>37043</v>
      </c>
      <c r="P8170" s="386">
        <v>44927</v>
      </c>
    </row>
    <row r="8171" spans="1:16" s="8" customFormat="1" ht="15" customHeight="1" x14ac:dyDescent="0.25">
      <c r="A8171" s="362" t="s">
        <v>27</v>
      </c>
      <c r="B8171" s="362" t="s">
        <v>22115</v>
      </c>
      <c r="C8171" s="340" t="s">
        <v>21031</v>
      </c>
      <c r="D8171" s="362" t="s">
        <v>21030</v>
      </c>
      <c r="E8171" s="362">
        <v>33</v>
      </c>
      <c r="F8171" s="364">
        <v>22273305</v>
      </c>
      <c r="G8171" s="363">
        <v>27222733052</v>
      </c>
      <c r="H8171" s="365">
        <v>26200</v>
      </c>
      <c r="I8171" s="388">
        <v>24</v>
      </c>
      <c r="J8171" s="378">
        <v>9</v>
      </c>
      <c r="K8171" s="381">
        <v>1971</v>
      </c>
      <c r="L8171" s="369">
        <f t="shared" ca="1" si="127"/>
        <v>52</v>
      </c>
      <c r="M8171" s="299" t="s">
        <v>20</v>
      </c>
      <c r="N8171" s="10" t="s">
        <v>28854</v>
      </c>
      <c r="O8171" s="389" t="s">
        <v>30759</v>
      </c>
      <c r="P8171" s="386">
        <v>40333</v>
      </c>
    </row>
    <row r="8172" spans="1:16" s="8" customFormat="1" ht="15" customHeight="1" x14ac:dyDescent="0.25">
      <c r="A8172" s="362" t="s">
        <v>46</v>
      </c>
      <c r="B8172" s="362" t="s">
        <v>22115</v>
      </c>
      <c r="C8172" s="340" t="s">
        <v>21029</v>
      </c>
      <c r="D8172" s="362" t="s">
        <v>21028</v>
      </c>
      <c r="E8172" s="362">
        <v>30</v>
      </c>
      <c r="F8172" s="364">
        <v>26961186</v>
      </c>
      <c r="G8172" s="363">
        <v>27269611869</v>
      </c>
      <c r="H8172" s="365">
        <v>28851</v>
      </c>
      <c r="I8172" s="388">
        <v>27</v>
      </c>
      <c r="J8172" s="378">
        <v>12</v>
      </c>
      <c r="K8172" s="381">
        <v>1978</v>
      </c>
      <c r="L8172" s="369">
        <f t="shared" ca="1" si="127"/>
        <v>45</v>
      </c>
      <c r="M8172" s="299" t="s">
        <v>20</v>
      </c>
      <c r="N8172" s="10" t="s">
        <v>28854</v>
      </c>
      <c r="O8172" s="389" t="s">
        <v>29326</v>
      </c>
      <c r="P8172" s="386">
        <v>43891</v>
      </c>
    </row>
    <row r="8173" spans="1:16" s="8" customFormat="1" ht="15" customHeight="1" x14ac:dyDescent="0.25">
      <c r="A8173" s="362">
        <v>13</v>
      </c>
      <c r="B8173" s="362" t="s">
        <v>22115</v>
      </c>
      <c r="C8173" s="340" t="s">
        <v>37470</v>
      </c>
      <c r="D8173" s="362" t="s">
        <v>37471</v>
      </c>
      <c r="E8173" s="362">
        <v>30</v>
      </c>
      <c r="F8173" s="364">
        <v>25612636</v>
      </c>
      <c r="G8173" s="363">
        <v>27256126368</v>
      </c>
      <c r="H8173" s="365">
        <v>28044</v>
      </c>
      <c r="I8173" s="388">
        <v>11</v>
      </c>
      <c r="J8173" s="378">
        <v>10</v>
      </c>
      <c r="K8173" s="381">
        <v>1976</v>
      </c>
      <c r="L8173" s="369">
        <f t="shared" ca="1" si="127"/>
        <v>47</v>
      </c>
      <c r="M8173" s="299" t="s">
        <v>20</v>
      </c>
      <c r="N8173" s="10" t="s">
        <v>28854</v>
      </c>
      <c r="O8173" s="389" t="s">
        <v>37043</v>
      </c>
      <c r="P8173" s="386">
        <v>44927</v>
      </c>
    </row>
    <row r="8174" spans="1:16" s="8" customFormat="1" ht="15" customHeight="1" x14ac:dyDescent="0.25">
      <c r="A8174" s="362" t="s">
        <v>2915</v>
      </c>
      <c r="B8174" s="362" t="s">
        <v>22115</v>
      </c>
      <c r="C8174" s="340" t="s">
        <v>39886</v>
      </c>
      <c r="D8174" s="362" t="s">
        <v>40071</v>
      </c>
      <c r="E8174" s="362">
        <v>30</v>
      </c>
      <c r="F8174" s="364">
        <v>20556125</v>
      </c>
      <c r="G8174" s="363">
        <v>27205561256</v>
      </c>
      <c r="H8174" s="365">
        <v>25116</v>
      </c>
      <c r="I8174" s="388">
        <v>5</v>
      </c>
      <c r="J8174" s="378">
        <v>10</v>
      </c>
      <c r="K8174" s="381">
        <v>1968</v>
      </c>
      <c r="L8174" s="369">
        <f t="shared" ca="1" si="127"/>
        <v>55</v>
      </c>
      <c r="M8174" s="299" t="s">
        <v>20</v>
      </c>
      <c r="N8174" s="10" t="s">
        <v>28854</v>
      </c>
      <c r="O8174" s="389" t="s">
        <v>40072</v>
      </c>
      <c r="P8174" s="386">
        <v>45292</v>
      </c>
    </row>
    <row r="8175" spans="1:16" s="8" customFormat="1" ht="15" customHeight="1" x14ac:dyDescent="0.25">
      <c r="A8175" s="362" t="s">
        <v>27</v>
      </c>
      <c r="B8175" s="362" t="s">
        <v>22115</v>
      </c>
      <c r="C8175" s="340" t="s">
        <v>21025</v>
      </c>
      <c r="D8175" s="362" t="s">
        <v>21024</v>
      </c>
      <c r="E8175" s="362">
        <v>31</v>
      </c>
      <c r="F8175" s="364">
        <v>26553288</v>
      </c>
      <c r="G8175" s="363">
        <v>27265532883</v>
      </c>
      <c r="H8175" s="365">
        <v>28614</v>
      </c>
      <c r="I8175" s="388">
        <v>4</v>
      </c>
      <c r="J8175" s="378">
        <v>5</v>
      </c>
      <c r="K8175" s="381">
        <v>1978</v>
      </c>
      <c r="L8175" s="369">
        <f t="shared" ca="1" si="127"/>
        <v>45</v>
      </c>
      <c r="M8175" s="299" t="s">
        <v>20</v>
      </c>
      <c r="N8175" s="10" t="s">
        <v>28854</v>
      </c>
      <c r="O8175" s="389" t="s">
        <v>30774</v>
      </c>
      <c r="P8175" s="386">
        <v>42614</v>
      </c>
    </row>
    <row r="8176" spans="1:16" s="8" customFormat="1" ht="15" customHeight="1" x14ac:dyDescent="0.25">
      <c r="A8176" s="362" t="s">
        <v>27</v>
      </c>
      <c r="B8176" s="362" t="s">
        <v>22115</v>
      </c>
      <c r="C8176" s="340" t="s">
        <v>21023</v>
      </c>
      <c r="D8176" s="362" t="s">
        <v>21022</v>
      </c>
      <c r="E8176" s="362">
        <v>30</v>
      </c>
      <c r="F8176" s="364">
        <v>27282292</v>
      </c>
      <c r="G8176" s="363">
        <v>27272822927</v>
      </c>
      <c r="H8176" s="365">
        <v>28997</v>
      </c>
      <c r="I8176" s="388">
        <v>22</v>
      </c>
      <c r="J8176" s="378">
        <v>5</v>
      </c>
      <c r="K8176" s="381">
        <v>1979</v>
      </c>
      <c r="L8176" s="369">
        <f t="shared" ca="1" si="127"/>
        <v>44</v>
      </c>
      <c r="M8176" s="299" t="s">
        <v>20</v>
      </c>
      <c r="N8176" s="10" t="s">
        <v>28854</v>
      </c>
      <c r="O8176" s="389" t="s">
        <v>29321</v>
      </c>
      <c r="P8176" s="386">
        <v>44197</v>
      </c>
    </row>
    <row r="8177" spans="1:16" s="8" customFormat="1" ht="15" customHeight="1" x14ac:dyDescent="0.25">
      <c r="A8177" s="362" t="s">
        <v>27</v>
      </c>
      <c r="B8177" s="362" t="s">
        <v>22115</v>
      </c>
      <c r="C8177" s="340" t="s">
        <v>37195</v>
      </c>
      <c r="D8177" s="362" t="s">
        <v>37196</v>
      </c>
      <c r="E8177" s="362">
        <v>30</v>
      </c>
      <c r="F8177" s="364">
        <v>23628864</v>
      </c>
      <c r="G8177" s="363">
        <v>27236288647</v>
      </c>
      <c r="H8177" s="365">
        <v>26997</v>
      </c>
      <c r="I8177" s="388">
        <v>29</v>
      </c>
      <c r="J8177" s="378">
        <v>11</v>
      </c>
      <c r="K8177" s="381">
        <v>1973</v>
      </c>
      <c r="L8177" s="369">
        <f t="shared" ca="1" si="127"/>
        <v>50</v>
      </c>
      <c r="M8177" s="299" t="s">
        <v>20</v>
      </c>
      <c r="N8177" s="10" t="s">
        <v>28854</v>
      </c>
      <c r="O8177" s="389" t="s">
        <v>37043</v>
      </c>
      <c r="P8177" s="386">
        <v>44927</v>
      </c>
    </row>
    <row r="8178" spans="1:16" s="8" customFormat="1" ht="15" customHeight="1" x14ac:dyDescent="0.25">
      <c r="A8178" s="362" t="s">
        <v>59</v>
      </c>
      <c r="B8178" s="362" t="s">
        <v>22115</v>
      </c>
      <c r="C8178" s="340" t="s">
        <v>21018</v>
      </c>
      <c r="D8178" s="362" t="s">
        <v>21017</v>
      </c>
      <c r="E8178" s="362">
        <v>31</v>
      </c>
      <c r="F8178" s="364">
        <v>27435567</v>
      </c>
      <c r="G8178" s="363">
        <v>27274355676</v>
      </c>
      <c r="H8178" s="365">
        <v>29036</v>
      </c>
      <c r="I8178" s="388">
        <v>30</v>
      </c>
      <c r="J8178" s="378">
        <v>6</v>
      </c>
      <c r="K8178" s="381">
        <v>1979</v>
      </c>
      <c r="L8178" s="369">
        <f t="shared" ca="1" si="127"/>
        <v>44</v>
      </c>
      <c r="M8178" s="299" t="s">
        <v>20</v>
      </c>
      <c r="N8178" s="10" t="s">
        <v>28854</v>
      </c>
      <c r="O8178" s="389" t="s">
        <v>29321</v>
      </c>
      <c r="P8178" s="386">
        <v>44197</v>
      </c>
    </row>
    <row r="8179" spans="1:16" s="8" customFormat="1" ht="15" customHeight="1" x14ac:dyDescent="0.25">
      <c r="A8179" s="362" t="s">
        <v>33761</v>
      </c>
      <c r="B8179" s="362" t="s">
        <v>22115</v>
      </c>
      <c r="C8179" s="340" t="s">
        <v>37310</v>
      </c>
      <c r="D8179" s="362" t="s">
        <v>37311</v>
      </c>
      <c r="E8179" s="362">
        <v>30</v>
      </c>
      <c r="F8179" s="364">
        <v>24517205</v>
      </c>
      <c r="G8179" s="363">
        <v>27245172058</v>
      </c>
      <c r="H8179" s="365">
        <v>27497</v>
      </c>
      <c r="I8179" s="388">
        <v>13</v>
      </c>
      <c r="J8179" s="378">
        <v>4</v>
      </c>
      <c r="K8179" s="381">
        <v>1975</v>
      </c>
      <c r="L8179" s="369">
        <f t="shared" ca="1" si="127"/>
        <v>49</v>
      </c>
      <c r="M8179" s="299" t="s">
        <v>20</v>
      </c>
      <c r="N8179" s="10" t="s">
        <v>28854</v>
      </c>
      <c r="O8179" s="389" t="s">
        <v>37043</v>
      </c>
      <c r="P8179" s="386">
        <v>44927</v>
      </c>
    </row>
    <row r="8180" spans="1:16" s="8" customFormat="1" ht="15" customHeight="1" x14ac:dyDescent="0.25">
      <c r="A8180" s="362">
        <v>11</v>
      </c>
      <c r="B8180" s="362" t="s">
        <v>22115</v>
      </c>
      <c r="C8180" s="340" t="s">
        <v>37456</v>
      </c>
      <c r="D8180" s="362" t="s">
        <v>37457</v>
      </c>
      <c r="E8180" s="362">
        <v>30</v>
      </c>
      <c r="F8180" s="364">
        <v>25846753</v>
      </c>
      <c r="G8180" s="363">
        <v>27258467537</v>
      </c>
      <c r="H8180" s="365">
        <v>28254</v>
      </c>
      <c r="I8180" s="388">
        <v>9</v>
      </c>
      <c r="J8180" s="378">
        <v>5</v>
      </c>
      <c r="K8180" s="381">
        <v>1977</v>
      </c>
      <c r="L8180" s="369">
        <f t="shared" ca="1" si="127"/>
        <v>46</v>
      </c>
      <c r="M8180" s="299" t="s">
        <v>20</v>
      </c>
      <c r="N8180" s="10" t="s">
        <v>28854</v>
      </c>
      <c r="O8180" s="389" t="s">
        <v>37043</v>
      </c>
      <c r="P8180" s="386">
        <v>44927</v>
      </c>
    </row>
    <row r="8181" spans="1:16" s="8" customFormat="1" ht="15" customHeight="1" x14ac:dyDescent="0.25">
      <c r="A8181" s="362" t="s">
        <v>27</v>
      </c>
      <c r="B8181" s="362" t="s">
        <v>22115</v>
      </c>
      <c r="C8181" s="340" t="s">
        <v>21013</v>
      </c>
      <c r="D8181" s="362" t="s">
        <v>21012</v>
      </c>
      <c r="E8181" s="362">
        <v>33</v>
      </c>
      <c r="F8181" s="364">
        <v>13491940</v>
      </c>
      <c r="G8181" s="363">
        <v>20134919400</v>
      </c>
      <c r="H8181" s="365">
        <v>21043</v>
      </c>
      <c r="I8181" s="388">
        <v>11</v>
      </c>
      <c r="J8181" s="378">
        <v>8</v>
      </c>
      <c r="K8181" s="381">
        <v>1957</v>
      </c>
      <c r="L8181" s="369">
        <f t="shared" ca="1" si="127"/>
        <v>66</v>
      </c>
      <c r="M8181" s="299" t="s">
        <v>20</v>
      </c>
      <c r="N8181" s="10" t="s">
        <v>40415</v>
      </c>
      <c r="O8181" s="389" t="s">
        <v>30741</v>
      </c>
      <c r="P8181" s="386">
        <v>40179</v>
      </c>
    </row>
    <row r="8182" spans="1:16" s="8" customFormat="1" ht="15" customHeight="1" x14ac:dyDescent="0.25">
      <c r="A8182" s="362" t="s">
        <v>27</v>
      </c>
      <c r="B8182" s="362" t="s">
        <v>22115</v>
      </c>
      <c r="C8182" s="340" t="s">
        <v>36830</v>
      </c>
      <c r="D8182" s="362" t="s">
        <v>36855</v>
      </c>
      <c r="E8182" s="362">
        <v>30</v>
      </c>
      <c r="F8182" s="364">
        <v>27107449</v>
      </c>
      <c r="G8182" s="363">
        <v>20271074493</v>
      </c>
      <c r="H8182" s="365">
        <v>28936</v>
      </c>
      <c r="I8182" s="388">
        <v>22</v>
      </c>
      <c r="J8182" s="378">
        <v>3</v>
      </c>
      <c r="K8182" s="381">
        <v>1979</v>
      </c>
      <c r="L8182" s="369">
        <f t="shared" ca="1" si="127"/>
        <v>45</v>
      </c>
      <c r="M8182" s="299" t="s">
        <v>20</v>
      </c>
      <c r="N8182" s="10" t="s">
        <v>40415</v>
      </c>
      <c r="O8182" s="389" t="s">
        <v>36762</v>
      </c>
      <c r="P8182" s="386">
        <v>44896</v>
      </c>
    </row>
    <row r="8183" spans="1:16" s="8" customFormat="1" ht="15" customHeight="1" x14ac:dyDescent="0.25">
      <c r="A8183" s="362" t="s">
        <v>27</v>
      </c>
      <c r="B8183" s="362" t="s">
        <v>22115</v>
      </c>
      <c r="C8183" s="340" t="s">
        <v>37312</v>
      </c>
      <c r="D8183" s="362" t="s">
        <v>37313</v>
      </c>
      <c r="E8183" s="362">
        <v>30</v>
      </c>
      <c r="F8183" s="364">
        <v>25491427</v>
      </c>
      <c r="G8183" s="363">
        <v>23254914274</v>
      </c>
      <c r="H8183" s="365">
        <v>27984</v>
      </c>
      <c r="I8183" s="388">
        <v>12</v>
      </c>
      <c r="J8183" s="378">
        <v>8</v>
      </c>
      <c r="K8183" s="381">
        <v>1976</v>
      </c>
      <c r="L8183" s="369">
        <f t="shared" ca="1" si="127"/>
        <v>47</v>
      </c>
      <c r="M8183" s="299" t="s">
        <v>20</v>
      </c>
      <c r="N8183" s="10" t="s">
        <v>28854</v>
      </c>
      <c r="O8183" s="389" t="s">
        <v>37043</v>
      </c>
      <c r="P8183" s="386">
        <v>44927</v>
      </c>
    </row>
    <row r="8184" spans="1:16" s="8" customFormat="1" ht="15" customHeight="1" x14ac:dyDescent="0.25">
      <c r="A8184" s="362" t="s">
        <v>27</v>
      </c>
      <c r="B8184" s="362" t="s">
        <v>22115</v>
      </c>
      <c r="C8184" s="340" t="s">
        <v>21011</v>
      </c>
      <c r="D8184" s="362" t="s">
        <v>21010</v>
      </c>
      <c r="E8184" s="362">
        <v>31</v>
      </c>
      <c r="F8184" s="364">
        <v>23029676</v>
      </c>
      <c r="G8184" s="363">
        <v>27230296761</v>
      </c>
      <c r="H8184" s="365">
        <v>26752</v>
      </c>
      <c r="I8184" s="388">
        <v>29</v>
      </c>
      <c r="J8184" s="378">
        <v>3</v>
      </c>
      <c r="K8184" s="381">
        <v>1973</v>
      </c>
      <c r="L8184" s="369">
        <f t="shared" ca="1" si="127"/>
        <v>51</v>
      </c>
      <c r="M8184" s="299" t="s">
        <v>20</v>
      </c>
      <c r="N8184" s="10" t="s">
        <v>28854</v>
      </c>
      <c r="O8184" s="389" t="s">
        <v>29352</v>
      </c>
      <c r="P8184" s="386">
        <v>43040</v>
      </c>
    </row>
    <row r="8185" spans="1:16" s="8" customFormat="1" ht="15" customHeight="1" x14ac:dyDescent="0.25">
      <c r="A8185" s="362">
        <v>17</v>
      </c>
      <c r="B8185" s="362" t="s">
        <v>22115</v>
      </c>
      <c r="C8185" s="340" t="s">
        <v>31478</v>
      </c>
      <c r="D8185" s="362" t="s">
        <v>31651</v>
      </c>
      <c r="E8185" s="362">
        <v>30</v>
      </c>
      <c r="F8185" s="364">
        <v>26987173</v>
      </c>
      <c r="G8185" s="363">
        <v>27269871739</v>
      </c>
      <c r="H8185" s="365">
        <v>28887</v>
      </c>
      <c r="I8185" s="388">
        <v>1</v>
      </c>
      <c r="J8185" s="378">
        <v>2</v>
      </c>
      <c r="K8185" s="381">
        <v>1979</v>
      </c>
      <c r="L8185" s="369">
        <f t="shared" ca="1" si="127"/>
        <v>45</v>
      </c>
      <c r="M8185" s="299" t="s">
        <v>20</v>
      </c>
      <c r="N8185" s="10" t="s">
        <v>28854</v>
      </c>
      <c r="O8185" s="389" t="s">
        <v>31910</v>
      </c>
      <c r="P8185" s="386">
        <v>40909</v>
      </c>
    </row>
    <row r="8186" spans="1:16" s="8" customFormat="1" ht="15" customHeight="1" x14ac:dyDescent="0.25">
      <c r="A8186" s="362">
        <v>10</v>
      </c>
      <c r="B8186" s="362" t="s">
        <v>22115</v>
      </c>
      <c r="C8186" s="340" t="s">
        <v>21009</v>
      </c>
      <c r="D8186" s="362" t="s">
        <v>21008</v>
      </c>
      <c r="E8186" s="362">
        <v>31</v>
      </c>
      <c r="F8186" s="364">
        <v>14091050</v>
      </c>
      <c r="G8186" s="363">
        <v>20140910504</v>
      </c>
      <c r="H8186" s="365">
        <v>22009</v>
      </c>
      <c r="I8186" s="388">
        <v>3</v>
      </c>
      <c r="J8186" s="378">
        <v>4</v>
      </c>
      <c r="K8186" s="381">
        <v>1960</v>
      </c>
      <c r="L8186" s="369">
        <f t="shared" ca="1" si="127"/>
        <v>64</v>
      </c>
      <c r="M8186" s="299" t="s">
        <v>20</v>
      </c>
      <c r="N8186" s="10" t="s">
        <v>40415</v>
      </c>
      <c r="O8186" s="389" t="s">
        <v>30773</v>
      </c>
      <c r="P8186" s="386">
        <v>41987</v>
      </c>
    </row>
    <row r="8187" spans="1:16" s="8" customFormat="1" ht="15" customHeight="1" x14ac:dyDescent="0.25">
      <c r="A8187" s="362">
        <v>12</v>
      </c>
      <c r="B8187" s="362" t="s">
        <v>22115</v>
      </c>
      <c r="C8187" s="340" t="s">
        <v>37053</v>
      </c>
      <c r="D8187" s="362" t="s">
        <v>13033</v>
      </c>
      <c r="E8187" s="362">
        <v>30</v>
      </c>
      <c r="F8187" s="364">
        <v>24326367</v>
      </c>
      <c r="G8187" s="363">
        <v>20243263671</v>
      </c>
      <c r="H8187" s="365">
        <v>27504</v>
      </c>
      <c r="I8187" s="388">
        <v>20</v>
      </c>
      <c r="J8187" s="378">
        <v>4</v>
      </c>
      <c r="K8187" s="381">
        <v>1975</v>
      </c>
      <c r="L8187" s="369">
        <f t="shared" ca="1" si="127"/>
        <v>49</v>
      </c>
      <c r="M8187" s="299" t="s">
        <v>20</v>
      </c>
      <c r="N8187" s="10" t="s">
        <v>40415</v>
      </c>
      <c r="O8187" s="389" t="s">
        <v>37043</v>
      </c>
      <c r="P8187" s="386">
        <v>44927</v>
      </c>
    </row>
    <row r="8188" spans="1:16" s="8" customFormat="1" ht="15" customHeight="1" x14ac:dyDescent="0.25">
      <c r="A8188" s="362" t="s">
        <v>172</v>
      </c>
      <c r="B8188" s="362" t="s">
        <v>22115</v>
      </c>
      <c r="C8188" s="340" t="s">
        <v>37077</v>
      </c>
      <c r="D8188" s="362" t="s">
        <v>37078</v>
      </c>
      <c r="E8188" s="362">
        <v>30</v>
      </c>
      <c r="F8188" s="364">
        <v>25948235</v>
      </c>
      <c r="G8188" s="363">
        <v>20259482357</v>
      </c>
      <c r="H8188" s="365">
        <v>28279</v>
      </c>
      <c r="I8188" s="388">
        <v>3</v>
      </c>
      <c r="J8188" s="378">
        <v>6</v>
      </c>
      <c r="K8188" s="381">
        <v>1977</v>
      </c>
      <c r="L8188" s="369">
        <f t="shared" ca="1" si="127"/>
        <v>46</v>
      </c>
      <c r="M8188" s="299" t="s">
        <v>20</v>
      </c>
      <c r="N8188" s="10" t="s">
        <v>40415</v>
      </c>
      <c r="O8188" s="389" t="s">
        <v>37043</v>
      </c>
      <c r="P8188" s="386">
        <v>44927</v>
      </c>
    </row>
    <row r="8189" spans="1:16" s="8" customFormat="1" ht="15" customHeight="1" x14ac:dyDescent="0.25">
      <c r="A8189" s="362">
        <v>12</v>
      </c>
      <c r="B8189" s="362" t="s">
        <v>22115</v>
      </c>
      <c r="C8189" s="340" t="s">
        <v>36831</v>
      </c>
      <c r="D8189" s="362" t="s">
        <v>36856</v>
      </c>
      <c r="E8189" s="362">
        <v>30</v>
      </c>
      <c r="F8189" s="364">
        <v>26842163</v>
      </c>
      <c r="G8189" s="363">
        <v>20268421638</v>
      </c>
      <c r="H8189" s="365">
        <v>28768</v>
      </c>
      <c r="I8189" s="388">
        <v>5</v>
      </c>
      <c r="J8189" s="378">
        <v>10</v>
      </c>
      <c r="K8189" s="381">
        <v>1978</v>
      </c>
      <c r="L8189" s="369">
        <f t="shared" ca="1" si="127"/>
        <v>45</v>
      </c>
      <c r="M8189" s="299" t="s">
        <v>20</v>
      </c>
      <c r="N8189" s="10" t="s">
        <v>40415</v>
      </c>
      <c r="O8189" s="389" t="s">
        <v>36762</v>
      </c>
      <c r="P8189" s="386">
        <v>44896</v>
      </c>
    </row>
    <row r="8190" spans="1:16" s="8" customFormat="1" ht="15" customHeight="1" x14ac:dyDescent="0.25">
      <c r="A8190" s="362" t="s">
        <v>33761</v>
      </c>
      <c r="B8190" s="362" t="s">
        <v>22115</v>
      </c>
      <c r="C8190" s="340" t="s">
        <v>39202</v>
      </c>
      <c r="D8190" s="362" t="s">
        <v>39259</v>
      </c>
      <c r="E8190" s="362">
        <v>30</v>
      </c>
      <c r="F8190" s="364">
        <v>21581591</v>
      </c>
      <c r="G8190" s="363">
        <v>23215815919</v>
      </c>
      <c r="H8190" s="365">
        <v>25724</v>
      </c>
      <c r="I8190" s="388" t="s">
        <v>40534</v>
      </c>
      <c r="J8190" s="378">
        <v>6</v>
      </c>
      <c r="K8190" s="381">
        <v>1970</v>
      </c>
      <c r="L8190" s="369">
        <f t="shared" ca="1" si="127"/>
        <v>53</v>
      </c>
      <c r="M8190" s="299" t="s">
        <v>20</v>
      </c>
      <c r="N8190" s="10" t="s">
        <v>40415</v>
      </c>
      <c r="O8190" s="389" t="s">
        <v>39123</v>
      </c>
      <c r="P8190" s="386">
        <v>45200</v>
      </c>
    </row>
    <row r="8191" spans="1:16" s="8" customFormat="1" ht="15" customHeight="1" x14ac:dyDescent="0.25">
      <c r="A8191" s="362">
        <v>15</v>
      </c>
      <c r="B8191" s="362" t="s">
        <v>22115</v>
      </c>
      <c r="C8191" s="340" t="s">
        <v>30376</v>
      </c>
      <c r="D8191" s="362" t="s">
        <v>30375</v>
      </c>
      <c r="E8191" s="362">
        <v>31</v>
      </c>
      <c r="F8191" s="364">
        <v>25946923</v>
      </c>
      <c r="G8191" s="363">
        <v>20259469237</v>
      </c>
      <c r="H8191" s="365">
        <v>28287</v>
      </c>
      <c r="I8191" s="388">
        <v>11</v>
      </c>
      <c r="J8191" s="378">
        <v>6</v>
      </c>
      <c r="K8191" s="381">
        <v>1977</v>
      </c>
      <c r="L8191" s="369">
        <f t="shared" ca="1" si="127"/>
        <v>46</v>
      </c>
      <c r="M8191" s="299" t="s">
        <v>20</v>
      </c>
      <c r="N8191" s="10" t="s">
        <v>40415</v>
      </c>
      <c r="O8191" s="389" t="s">
        <v>30195</v>
      </c>
      <c r="P8191" s="386">
        <v>44470</v>
      </c>
    </row>
    <row r="8192" spans="1:16" s="8" customFormat="1" ht="15" customHeight="1" x14ac:dyDescent="0.25">
      <c r="A8192" s="362" t="s">
        <v>33761</v>
      </c>
      <c r="B8192" s="362" t="s">
        <v>22115</v>
      </c>
      <c r="C8192" s="340" t="s">
        <v>37119</v>
      </c>
      <c r="D8192" s="362" t="s">
        <v>37120</v>
      </c>
      <c r="E8192" s="362">
        <v>30</v>
      </c>
      <c r="F8192" s="364">
        <v>23918608</v>
      </c>
      <c r="G8192" s="363">
        <v>20239186085</v>
      </c>
      <c r="H8192" s="365">
        <v>27324</v>
      </c>
      <c r="I8192" s="388">
        <v>22</v>
      </c>
      <c r="J8192" s="378">
        <v>10</v>
      </c>
      <c r="K8192" s="381">
        <v>1974</v>
      </c>
      <c r="L8192" s="369">
        <f t="shared" ca="1" si="127"/>
        <v>49</v>
      </c>
      <c r="M8192" s="299" t="s">
        <v>20</v>
      </c>
      <c r="N8192" s="10" t="s">
        <v>40415</v>
      </c>
      <c r="O8192" s="389" t="s">
        <v>37043</v>
      </c>
      <c r="P8192" s="386">
        <v>44927</v>
      </c>
    </row>
    <row r="8193" spans="1:16" s="8" customFormat="1" ht="15" customHeight="1" x14ac:dyDescent="0.25">
      <c r="A8193" s="362">
        <v>12</v>
      </c>
      <c r="B8193" s="362" t="s">
        <v>22115</v>
      </c>
      <c r="C8193" s="340" t="s">
        <v>21007</v>
      </c>
      <c r="D8193" s="362" t="s">
        <v>21006</v>
      </c>
      <c r="E8193" s="362">
        <v>32</v>
      </c>
      <c r="F8193" s="364">
        <v>24187549</v>
      </c>
      <c r="G8193" s="363">
        <v>20241875491</v>
      </c>
      <c r="H8193" s="365">
        <v>27308</v>
      </c>
      <c r="I8193" s="388">
        <v>6</v>
      </c>
      <c r="J8193" s="378">
        <v>10</v>
      </c>
      <c r="K8193" s="381">
        <v>1974</v>
      </c>
      <c r="L8193" s="369">
        <f t="shared" ca="1" si="127"/>
        <v>49</v>
      </c>
      <c r="M8193" s="299" t="s">
        <v>20</v>
      </c>
      <c r="N8193" s="10" t="s">
        <v>40415</v>
      </c>
      <c r="O8193" s="389" t="s">
        <v>30738</v>
      </c>
      <c r="P8193" s="386">
        <v>42156</v>
      </c>
    </row>
    <row r="8194" spans="1:16" s="8" customFormat="1" ht="15" customHeight="1" x14ac:dyDescent="0.25">
      <c r="A8194" s="362" t="s">
        <v>46</v>
      </c>
      <c r="B8194" s="362" t="s">
        <v>22115</v>
      </c>
      <c r="C8194" s="340" t="s">
        <v>21005</v>
      </c>
      <c r="D8194" s="362" t="s">
        <v>21004</v>
      </c>
      <c r="E8194" s="362">
        <v>32</v>
      </c>
      <c r="F8194" s="364">
        <v>14630678</v>
      </c>
      <c r="G8194" s="363">
        <v>20146306781</v>
      </c>
      <c r="H8194" s="365">
        <v>22582</v>
      </c>
      <c r="I8194" s="388">
        <v>28</v>
      </c>
      <c r="J8194" s="378">
        <v>10</v>
      </c>
      <c r="K8194" s="381">
        <v>1961</v>
      </c>
      <c r="L8194" s="369">
        <f t="shared" ref="L8194:L8257" ca="1" si="128">DATEDIF(H8194,TODAY(),"Y")</f>
        <v>62</v>
      </c>
      <c r="M8194" s="299" t="s">
        <v>20</v>
      </c>
      <c r="N8194" s="10" t="s">
        <v>40415</v>
      </c>
      <c r="O8194" s="389" t="s">
        <v>30765</v>
      </c>
      <c r="P8194" s="386">
        <v>41456</v>
      </c>
    </row>
    <row r="8195" spans="1:16" s="8" customFormat="1" ht="15" customHeight="1" x14ac:dyDescent="0.25">
      <c r="A8195" s="362" t="s">
        <v>33761</v>
      </c>
      <c r="B8195" s="362" t="s">
        <v>22115</v>
      </c>
      <c r="C8195" s="340" t="s">
        <v>37153</v>
      </c>
      <c r="D8195" s="362" t="s">
        <v>37154</v>
      </c>
      <c r="E8195" s="362">
        <v>30</v>
      </c>
      <c r="F8195" s="364">
        <v>23494517</v>
      </c>
      <c r="G8195" s="363">
        <v>20234945174</v>
      </c>
      <c r="H8195" s="365">
        <v>26998</v>
      </c>
      <c r="I8195" s="388">
        <v>30</v>
      </c>
      <c r="J8195" s="378">
        <v>11</v>
      </c>
      <c r="K8195" s="381">
        <v>1973</v>
      </c>
      <c r="L8195" s="369">
        <f t="shared" ca="1" si="128"/>
        <v>50</v>
      </c>
      <c r="M8195" s="299" t="s">
        <v>20</v>
      </c>
      <c r="N8195" s="10" t="s">
        <v>40415</v>
      </c>
      <c r="O8195" s="389" t="s">
        <v>37043</v>
      </c>
      <c r="P8195" s="386">
        <v>44927</v>
      </c>
    </row>
    <row r="8196" spans="1:16" s="8" customFormat="1" ht="15" customHeight="1" x14ac:dyDescent="0.25">
      <c r="A8196" s="362" t="s">
        <v>252</v>
      </c>
      <c r="B8196" s="362" t="s">
        <v>22115</v>
      </c>
      <c r="C8196" s="340" t="s">
        <v>21003</v>
      </c>
      <c r="D8196" s="362" t="s">
        <v>21002</v>
      </c>
      <c r="E8196" s="362">
        <v>32</v>
      </c>
      <c r="F8196" s="364">
        <v>23293688</v>
      </c>
      <c r="G8196" s="363">
        <v>20232936887</v>
      </c>
      <c r="H8196" s="365">
        <v>26779</v>
      </c>
      <c r="I8196" s="388">
        <v>25</v>
      </c>
      <c r="J8196" s="378">
        <v>4</v>
      </c>
      <c r="K8196" s="381">
        <v>1973</v>
      </c>
      <c r="L8196" s="369">
        <f t="shared" ca="1" si="128"/>
        <v>50</v>
      </c>
      <c r="M8196" s="299" t="s">
        <v>20</v>
      </c>
      <c r="N8196" s="10" t="s">
        <v>40415</v>
      </c>
      <c r="O8196" s="389" t="s">
        <v>30738</v>
      </c>
      <c r="P8196" s="386">
        <v>42156</v>
      </c>
    </row>
    <row r="8197" spans="1:16" s="8" customFormat="1" ht="15" customHeight="1" x14ac:dyDescent="0.25">
      <c r="A8197" s="362" t="s">
        <v>172</v>
      </c>
      <c r="B8197" s="362" t="s">
        <v>22115</v>
      </c>
      <c r="C8197" s="340" t="s">
        <v>37173</v>
      </c>
      <c r="D8197" s="362" t="s">
        <v>37174</v>
      </c>
      <c r="E8197" s="362">
        <v>30</v>
      </c>
      <c r="F8197" s="364">
        <v>22586706</v>
      </c>
      <c r="G8197" s="363">
        <v>20225867063</v>
      </c>
      <c r="H8197" s="365">
        <v>26458</v>
      </c>
      <c r="I8197" s="388">
        <v>8</v>
      </c>
      <c r="J8197" s="378">
        <v>6</v>
      </c>
      <c r="K8197" s="381">
        <v>1972</v>
      </c>
      <c r="L8197" s="369">
        <f t="shared" ca="1" si="128"/>
        <v>51</v>
      </c>
      <c r="M8197" s="299" t="s">
        <v>20</v>
      </c>
      <c r="N8197" s="10" t="s">
        <v>40415</v>
      </c>
      <c r="O8197" s="389" t="s">
        <v>37043</v>
      </c>
      <c r="P8197" s="386">
        <v>44927</v>
      </c>
    </row>
    <row r="8198" spans="1:16" s="8" customFormat="1" ht="15" customHeight="1" x14ac:dyDescent="0.25">
      <c r="A8198" s="362" t="s">
        <v>23</v>
      </c>
      <c r="B8198" s="362" t="s">
        <v>22115</v>
      </c>
      <c r="C8198" s="340" t="s">
        <v>38935</v>
      </c>
      <c r="D8198" s="362" t="s">
        <v>21791</v>
      </c>
      <c r="E8198" s="362">
        <v>30</v>
      </c>
      <c r="F8198" s="364">
        <v>25407843</v>
      </c>
      <c r="G8198" s="363">
        <v>20254078434</v>
      </c>
      <c r="H8198" s="365">
        <v>27876</v>
      </c>
      <c r="I8198" s="388">
        <v>26</v>
      </c>
      <c r="J8198" s="378">
        <v>4</v>
      </c>
      <c r="K8198" s="381">
        <v>1976</v>
      </c>
      <c r="L8198" s="369">
        <f t="shared" ca="1" si="128"/>
        <v>47</v>
      </c>
      <c r="M8198" s="299" t="s">
        <v>20</v>
      </c>
      <c r="N8198" s="10" t="s">
        <v>40415</v>
      </c>
      <c r="O8198" s="389" t="s">
        <v>38820</v>
      </c>
      <c r="P8198" s="386">
        <v>45170</v>
      </c>
    </row>
    <row r="8199" spans="1:16" s="8" customFormat="1" ht="15" customHeight="1" x14ac:dyDescent="0.25">
      <c r="A8199" s="362">
        <v>14</v>
      </c>
      <c r="B8199" s="362" t="s">
        <v>22115</v>
      </c>
      <c r="C8199" s="340" t="s">
        <v>37254</v>
      </c>
      <c r="D8199" s="362" t="s">
        <v>37255</v>
      </c>
      <c r="E8199" s="362">
        <v>31</v>
      </c>
      <c r="F8199" s="364">
        <v>24121930</v>
      </c>
      <c r="G8199" s="363">
        <v>20241219306</v>
      </c>
      <c r="H8199" s="365">
        <v>27562</v>
      </c>
      <c r="I8199" s="388">
        <v>17</v>
      </c>
      <c r="J8199" s="378">
        <v>6</v>
      </c>
      <c r="K8199" s="381">
        <v>1975</v>
      </c>
      <c r="L8199" s="369">
        <f t="shared" ca="1" si="128"/>
        <v>48</v>
      </c>
      <c r="M8199" s="299" t="s">
        <v>20</v>
      </c>
      <c r="N8199" s="10" t="s">
        <v>40415</v>
      </c>
      <c r="O8199" s="389" t="s">
        <v>37043</v>
      </c>
      <c r="P8199" s="386">
        <v>44927</v>
      </c>
    </row>
    <row r="8200" spans="1:16" s="8" customFormat="1" ht="15" customHeight="1" x14ac:dyDescent="0.25">
      <c r="A8200" s="362" t="s">
        <v>78</v>
      </c>
      <c r="B8200" s="362" t="s">
        <v>22115</v>
      </c>
      <c r="C8200" s="340" t="s">
        <v>21001</v>
      </c>
      <c r="D8200" s="362" t="s">
        <v>21000</v>
      </c>
      <c r="E8200" s="362">
        <v>36</v>
      </c>
      <c r="F8200" s="364">
        <v>25688484</v>
      </c>
      <c r="G8200" s="363">
        <v>20256884845</v>
      </c>
      <c r="H8200" s="365">
        <v>28184</v>
      </c>
      <c r="I8200" s="388">
        <v>28</v>
      </c>
      <c r="J8200" s="378">
        <v>2</v>
      </c>
      <c r="K8200" s="381">
        <v>1977</v>
      </c>
      <c r="L8200" s="369">
        <f t="shared" ca="1" si="128"/>
        <v>47</v>
      </c>
      <c r="M8200" s="299" t="s">
        <v>20</v>
      </c>
      <c r="N8200" s="10" t="s">
        <v>40415</v>
      </c>
      <c r="O8200" s="389" t="s">
        <v>33552</v>
      </c>
      <c r="P8200" s="386" t="s">
        <v>177</v>
      </c>
    </row>
    <row r="8201" spans="1:16" s="8" customFormat="1" ht="15" customHeight="1" x14ac:dyDescent="0.25">
      <c r="A8201" s="362" t="s">
        <v>627</v>
      </c>
      <c r="B8201" s="362" t="s">
        <v>22115</v>
      </c>
      <c r="C8201" s="340" t="s">
        <v>20999</v>
      </c>
      <c r="D8201" s="362" t="s">
        <v>20998</v>
      </c>
      <c r="E8201" s="362">
        <v>31</v>
      </c>
      <c r="F8201" s="364">
        <v>25851288</v>
      </c>
      <c r="G8201" s="363">
        <v>20258512880</v>
      </c>
      <c r="H8201" s="365">
        <v>28305</v>
      </c>
      <c r="I8201" s="388">
        <v>29</v>
      </c>
      <c r="J8201" s="378">
        <v>6</v>
      </c>
      <c r="K8201" s="381">
        <v>1977</v>
      </c>
      <c r="L8201" s="369">
        <f t="shared" ca="1" si="128"/>
        <v>46</v>
      </c>
      <c r="M8201" s="299" t="s">
        <v>20</v>
      </c>
      <c r="N8201" s="10" t="s">
        <v>40415</v>
      </c>
      <c r="O8201" s="389" t="s">
        <v>29335</v>
      </c>
      <c r="P8201" s="386">
        <v>43525</v>
      </c>
    </row>
    <row r="8202" spans="1:16" s="8" customFormat="1" ht="15" customHeight="1" x14ac:dyDescent="0.25">
      <c r="A8202" s="362" t="s">
        <v>33761</v>
      </c>
      <c r="B8202" s="362" t="s">
        <v>22115</v>
      </c>
      <c r="C8202" s="340" t="s">
        <v>20997</v>
      </c>
      <c r="D8202" s="362" t="s">
        <v>20996</v>
      </c>
      <c r="E8202" s="362">
        <v>31</v>
      </c>
      <c r="F8202" s="364">
        <v>17140863</v>
      </c>
      <c r="G8202" s="363">
        <v>20171408637</v>
      </c>
      <c r="H8202" s="365">
        <v>23827</v>
      </c>
      <c r="I8202" s="388">
        <v>26</v>
      </c>
      <c r="J8202" s="378">
        <v>3</v>
      </c>
      <c r="K8202" s="381">
        <v>1965</v>
      </c>
      <c r="L8202" s="369">
        <f t="shared" ca="1" si="128"/>
        <v>59</v>
      </c>
      <c r="M8202" s="299" t="s">
        <v>20</v>
      </c>
      <c r="N8202" s="10" t="s">
        <v>40415</v>
      </c>
      <c r="O8202" s="389" t="s">
        <v>29338</v>
      </c>
      <c r="P8202" s="386">
        <v>43160</v>
      </c>
    </row>
    <row r="8203" spans="1:16" s="8" customFormat="1" ht="15" customHeight="1" x14ac:dyDescent="0.25">
      <c r="A8203" s="362" t="s">
        <v>59</v>
      </c>
      <c r="B8203" s="362" t="s">
        <v>22115</v>
      </c>
      <c r="C8203" s="340" t="s">
        <v>37294</v>
      </c>
      <c r="D8203" s="362" t="s">
        <v>37295</v>
      </c>
      <c r="E8203" s="362">
        <v>30</v>
      </c>
      <c r="F8203" s="364">
        <v>26544068</v>
      </c>
      <c r="G8203" s="363">
        <v>20265440682</v>
      </c>
      <c r="H8203" s="365">
        <v>28656</v>
      </c>
      <c r="I8203" s="388">
        <v>15</v>
      </c>
      <c r="J8203" s="378">
        <v>6</v>
      </c>
      <c r="K8203" s="381">
        <v>1978</v>
      </c>
      <c r="L8203" s="369">
        <f t="shared" ca="1" si="128"/>
        <v>45</v>
      </c>
      <c r="M8203" s="299" t="s">
        <v>20</v>
      </c>
      <c r="N8203" s="10" t="s">
        <v>40415</v>
      </c>
      <c r="O8203" s="389" t="s">
        <v>37043</v>
      </c>
      <c r="P8203" s="386">
        <v>44927</v>
      </c>
    </row>
    <row r="8204" spans="1:16" s="8" customFormat="1" ht="15" customHeight="1" x14ac:dyDescent="0.25">
      <c r="A8204" s="362">
        <v>14</v>
      </c>
      <c r="B8204" s="362" t="s">
        <v>22115</v>
      </c>
      <c r="C8204" s="340" t="s">
        <v>37296</v>
      </c>
      <c r="D8204" s="362" t="s">
        <v>37297</v>
      </c>
      <c r="E8204" s="362">
        <v>30</v>
      </c>
      <c r="F8204" s="364">
        <v>24121780</v>
      </c>
      <c r="G8204" s="363">
        <v>23241217809</v>
      </c>
      <c r="H8204" s="365">
        <v>27493</v>
      </c>
      <c r="I8204" s="388">
        <v>9</v>
      </c>
      <c r="J8204" s="378">
        <v>4</v>
      </c>
      <c r="K8204" s="381">
        <v>1975</v>
      </c>
      <c r="L8204" s="369">
        <f t="shared" ca="1" si="128"/>
        <v>49</v>
      </c>
      <c r="M8204" s="299" t="s">
        <v>20</v>
      </c>
      <c r="N8204" s="10" t="s">
        <v>40415</v>
      </c>
      <c r="O8204" s="389" t="s">
        <v>37043</v>
      </c>
      <c r="P8204" s="386">
        <v>44927</v>
      </c>
    </row>
    <row r="8205" spans="1:16" s="8" customFormat="1" ht="15" customHeight="1" x14ac:dyDescent="0.25">
      <c r="A8205" s="362" t="s">
        <v>30</v>
      </c>
      <c r="B8205" s="362" t="s">
        <v>22115</v>
      </c>
      <c r="C8205" s="340" t="s">
        <v>20995</v>
      </c>
      <c r="D8205" s="362" t="s">
        <v>20994</v>
      </c>
      <c r="E8205" s="362">
        <v>31</v>
      </c>
      <c r="F8205" s="364">
        <v>23197918</v>
      </c>
      <c r="G8205" s="363">
        <v>20231979183</v>
      </c>
      <c r="H8205" s="365">
        <v>26793</v>
      </c>
      <c r="I8205" s="388">
        <v>9</v>
      </c>
      <c r="J8205" s="378">
        <v>5</v>
      </c>
      <c r="K8205" s="381">
        <v>1973</v>
      </c>
      <c r="L8205" s="369">
        <f t="shared" ca="1" si="128"/>
        <v>50</v>
      </c>
      <c r="M8205" s="299" t="s">
        <v>20</v>
      </c>
      <c r="N8205" s="10" t="s">
        <v>40415</v>
      </c>
      <c r="O8205" s="389" t="s">
        <v>29341</v>
      </c>
      <c r="P8205" s="386">
        <v>43624</v>
      </c>
    </row>
    <row r="8206" spans="1:16" s="8" customFormat="1" ht="15" customHeight="1" x14ac:dyDescent="0.25">
      <c r="A8206" s="362" t="s">
        <v>46</v>
      </c>
      <c r="B8206" s="362" t="s">
        <v>22115</v>
      </c>
      <c r="C8206" s="340" t="s">
        <v>38635</v>
      </c>
      <c r="D8206" s="362" t="s">
        <v>38672</v>
      </c>
      <c r="E8206" s="362">
        <v>30</v>
      </c>
      <c r="F8206" s="364">
        <v>24090239</v>
      </c>
      <c r="G8206" s="363">
        <v>20240902398</v>
      </c>
      <c r="H8206" s="365">
        <v>27254</v>
      </c>
      <c r="I8206" s="388">
        <v>13</v>
      </c>
      <c r="J8206" s="378">
        <v>8</v>
      </c>
      <c r="K8206" s="381">
        <v>1974</v>
      </c>
      <c r="L8206" s="369">
        <f t="shared" ca="1" si="128"/>
        <v>49</v>
      </c>
      <c r="M8206" s="299" t="s">
        <v>20</v>
      </c>
      <c r="N8206" s="10" t="s">
        <v>40415</v>
      </c>
      <c r="O8206" s="389" t="s">
        <v>38556</v>
      </c>
      <c r="P8206" s="386">
        <v>45139</v>
      </c>
    </row>
    <row r="8207" spans="1:16" s="8" customFormat="1" ht="15" customHeight="1" x14ac:dyDescent="0.25">
      <c r="A8207" s="362" t="s">
        <v>33761</v>
      </c>
      <c r="B8207" s="362" t="s">
        <v>22115</v>
      </c>
      <c r="C8207" s="340" t="s">
        <v>31479</v>
      </c>
      <c r="D8207" s="362" t="s">
        <v>31652</v>
      </c>
      <c r="E8207" s="362">
        <v>30</v>
      </c>
      <c r="F8207" s="364">
        <v>23856887</v>
      </c>
      <c r="G8207" s="363">
        <v>20238568871</v>
      </c>
      <c r="H8207" s="365">
        <v>27260</v>
      </c>
      <c r="I8207" s="388">
        <v>19</v>
      </c>
      <c r="J8207" s="378">
        <v>8</v>
      </c>
      <c r="K8207" s="381">
        <v>1974</v>
      </c>
      <c r="L8207" s="369">
        <f t="shared" ca="1" si="128"/>
        <v>49</v>
      </c>
      <c r="M8207" s="299" t="s">
        <v>20</v>
      </c>
      <c r="N8207" s="10" t="s">
        <v>40415</v>
      </c>
      <c r="O8207" s="389" t="s">
        <v>31910</v>
      </c>
      <c r="P8207" s="386">
        <v>40909</v>
      </c>
    </row>
    <row r="8208" spans="1:16" s="8" customFormat="1" ht="15" customHeight="1" x14ac:dyDescent="0.25">
      <c r="A8208" s="362" t="s">
        <v>23</v>
      </c>
      <c r="B8208" s="362" t="s">
        <v>22115</v>
      </c>
      <c r="C8208" s="340" t="s">
        <v>36832</v>
      </c>
      <c r="D8208" s="362" t="s">
        <v>36857</v>
      </c>
      <c r="E8208" s="362">
        <v>30</v>
      </c>
      <c r="F8208" s="364">
        <v>26344569</v>
      </c>
      <c r="G8208" s="363">
        <v>20263445695</v>
      </c>
      <c r="H8208" s="365">
        <v>28535</v>
      </c>
      <c r="I8208" s="388">
        <v>14</v>
      </c>
      <c r="J8208" s="378">
        <v>2</v>
      </c>
      <c r="K8208" s="381">
        <v>1978</v>
      </c>
      <c r="L8208" s="369">
        <f t="shared" ca="1" si="128"/>
        <v>46</v>
      </c>
      <c r="M8208" s="299" t="s">
        <v>20</v>
      </c>
      <c r="N8208" s="10" t="s">
        <v>40415</v>
      </c>
      <c r="O8208" s="389" t="s">
        <v>36762</v>
      </c>
      <c r="P8208" s="386">
        <v>44896</v>
      </c>
    </row>
    <row r="8209" spans="1:16" s="8" customFormat="1" ht="15" customHeight="1" x14ac:dyDescent="0.25">
      <c r="A8209" s="362" t="s">
        <v>46</v>
      </c>
      <c r="B8209" s="362" t="s">
        <v>22115</v>
      </c>
      <c r="C8209" s="340" t="s">
        <v>34004</v>
      </c>
      <c r="D8209" s="362" t="s">
        <v>34005</v>
      </c>
      <c r="E8209" s="362">
        <v>30</v>
      </c>
      <c r="F8209" s="364">
        <v>27113081</v>
      </c>
      <c r="G8209" s="363">
        <v>20271130814</v>
      </c>
      <c r="H8209" s="365">
        <v>28910</v>
      </c>
      <c r="I8209" s="388">
        <v>24</v>
      </c>
      <c r="J8209" s="378">
        <v>2</v>
      </c>
      <c r="K8209" s="381">
        <v>1979</v>
      </c>
      <c r="L8209" s="369">
        <f t="shared" ca="1" si="128"/>
        <v>45</v>
      </c>
      <c r="M8209" s="299" t="s">
        <v>20</v>
      </c>
      <c r="N8209" s="10" t="s">
        <v>40415</v>
      </c>
      <c r="O8209" s="389" t="s">
        <v>33567</v>
      </c>
      <c r="P8209" s="386" t="s">
        <v>177</v>
      </c>
    </row>
    <row r="8210" spans="1:16" s="8" customFormat="1" ht="15" customHeight="1" x14ac:dyDescent="0.25">
      <c r="A8210" s="362">
        <v>12</v>
      </c>
      <c r="B8210" s="362" t="s">
        <v>22115</v>
      </c>
      <c r="C8210" s="340" t="s">
        <v>37352</v>
      </c>
      <c r="D8210" s="362" t="s">
        <v>37353</v>
      </c>
      <c r="E8210" s="362">
        <v>30</v>
      </c>
      <c r="F8210" s="364">
        <v>24255429</v>
      </c>
      <c r="G8210" s="363">
        <v>23242554299</v>
      </c>
      <c r="H8210" s="365">
        <v>27327</v>
      </c>
      <c r="I8210" s="388">
        <v>25</v>
      </c>
      <c r="J8210" s="378">
        <v>10</v>
      </c>
      <c r="K8210" s="381">
        <v>1974</v>
      </c>
      <c r="L8210" s="369">
        <f t="shared" ca="1" si="128"/>
        <v>49</v>
      </c>
      <c r="M8210" s="299" t="s">
        <v>20</v>
      </c>
      <c r="N8210" s="10" t="s">
        <v>40415</v>
      </c>
      <c r="O8210" s="389" t="s">
        <v>37043</v>
      </c>
      <c r="P8210" s="386">
        <v>44927</v>
      </c>
    </row>
    <row r="8211" spans="1:16" s="8" customFormat="1" ht="15" customHeight="1" x14ac:dyDescent="0.25">
      <c r="A8211" s="362" t="s">
        <v>46</v>
      </c>
      <c r="B8211" s="362" t="s">
        <v>22115</v>
      </c>
      <c r="C8211" s="340" t="s">
        <v>20993</v>
      </c>
      <c r="D8211" s="362" t="s">
        <v>20992</v>
      </c>
      <c r="E8211" s="362">
        <v>34</v>
      </c>
      <c r="F8211" s="364">
        <v>25656760</v>
      </c>
      <c r="G8211" s="363">
        <v>20256567602</v>
      </c>
      <c r="H8211" s="365">
        <v>28248</v>
      </c>
      <c r="I8211" s="388">
        <v>3</v>
      </c>
      <c r="J8211" s="378">
        <v>5</v>
      </c>
      <c r="K8211" s="381">
        <v>1977</v>
      </c>
      <c r="L8211" s="369">
        <f t="shared" ca="1" si="128"/>
        <v>46</v>
      </c>
      <c r="M8211" s="299" t="s">
        <v>20</v>
      </c>
      <c r="N8211" s="10" t="s">
        <v>40415</v>
      </c>
      <c r="O8211" s="389" t="s">
        <v>30750</v>
      </c>
      <c r="P8211" s="386" t="s">
        <v>177</v>
      </c>
    </row>
    <row r="8212" spans="1:16" s="8" customFormat="1" ht="15" customHeight="1" x14ac:dyDescent="0.25">
      <c r="A8212" s="362" t="s">
        <v>33761</v>
      </c>
      <c r="B8212" s="362" t="s">
        <v>22115</v>
      </c>
      <c r="C8212" s="340" t="s">
        <v>37356</v>
      </c>
      <c r="D8212" s="362" t="s">
        <v>37357</v>
      </c>
      <c r="E8212" s="362">
        <v>30</v>
      </c>
      <c r="F8212" s="364">
        <v>23648522</v>
      </c>
      <c r="G8212" s="363">
        <v>20236485227</v>
      </c>
      <c r="H8212" s="365">
        <v>27103</v>
      </c>
      <c r="I8212" s="388">
        <v>15</v>
      </c>
      <c r="J8212" s="378">
        <v>3</v>
      </c>
      <c r="K8212" s="381">
        <v>1974</v>
      </c>
      <c r="L8212" s="369">
        <f t="shared" ca="1" si="128"/>
        <v>50</v>
      </c>
      <c r="M8212" s="299" t="s">
        <v>20</v>
      </c>
      <c r="N8212" s="10" t="s">
        <v>40415</v>
      </c>
      <c r="O8212" s="389" t="s">
        <v>37043</v>
      </c>
      <c r="P8212" s="386">
        <v>44927</v>
      </c>
    </row>
    <row r="8213" spans="1:16" s="8" customFormat="1" ht="15" customHeight="1" x14ac:dyDescent="0.25">
      <c r="A8213" s="362" t="s">
        <v>172</v>
      </c>
      <c r="B8213" s="362" t="s">
        <v>22115</v>
      </c>
      <c r="C8213" s="340" t="s">
        <v>31480</v>
      </c>
      <c r="D8213" s="362" t="s">
        <v>31653</v>
      </c>
      <c r="E8213" s="362">
        <v>30</v>
      </c>
      <c r="F8213" s="364">
        <v>20123239</v>
      </c>
      <c r="G8213" s="363">
        <v>20201232393</v>
      </c>
      <c r="H8213" s="365">
        <v>24864</v>
      </c>
      <c r="I8213" s="388">
        <v>27</v>
      </c>
      <c r="J8213" s="378">
        <v>1</v>
      </c>
      <c r="K8213" s="381">
        <v>1968</v>
      </c>
      <c r="L8213" s="369">
        <f t="shared" ca="1" si="128"/>
        <v>56</v>
      </c>
      <c r="M8213" s="299" t="s">
        <v>20</v>
      </c>
      <c r="N8213" s="10" t="s">
        <v>40415</v>
      </c>
      <c r="O8213" s="389" t="s">
        <v>31910</v>
      </c>
      <c r="P8213" s="386">
        <v>40909</v>
      </c>
    </row>
    <row r="8214" spans="1:16" s="8" customFormat="1" ht="15" customHeight="1" x14ac:dyDescent="0.25">
      <c r="A8214" s="362" t="s">
        <v>33761</v>
      </c>
      <c r="B8214" s="362" t="s">
        <v>22115</v>
      </c>
      <c r="C8214" s="340" t="s">
        <v>37388</v>
      </c>
      <c r="D8214" s="362" t="s">
        <v>37389</v>
      </c>
      <c r="E8214" s="362">
        <v>30</v>
      </c>
      <c r="F8214" s="364">
        <v>23494149</v>
      </c>
      <c r="G8214" s="363">
        <v>20234941497</v>
      </c>
      <c r="H8214" s="365">
        <v>26890</v>
      </c>
      <c r="I8214" s="388">
        <v>14</v>
      </c>
      <c r="J8214" s="378">
        <v>8</v>
      </c>
      <c r="K8214" s="381">
        <v>1973</v>
      </c>
      <c r="L8214" s="369">
        <f t="shared" ca="1" si="128"/>
        <v>50</v>
      </c>
      <c r="M8214" s="299" t="s">
        <v>20</v>
      </c>
      <c r="N8214" s="10" t="s">
        <v>40415</v>
      </c>
      <c r="O8214" s="389" t="s">
        <v>37043</v>
      </c>
      <c r="P8214" s="386">
        <v>44927</v>
      </c>
    </row>
    <row r="8215" spans="1:16" s="8" customFormat="1" ht="15" customHeight="1" x14ac:dyDescent="0.25">
      <c r="A8215" s="362" t="s">
        <v>99</v>
      </c>
      <c r="B8215" s="362" t="s">
        <v>22115</v>
      </c>
      <c r="C8215" s="340" t="s">
        <v>20991</v>
      </c>
      <c r="D8215" s="362" t="s">
        <v>20990</v>
      </c>
      <c r="E8215" s="362">
        <v>30</v>
      </c>
      <c r="F8215" s="364">
        <v>20211593</v>
      </c>
      <c r="G8215" s="363">
        <v>20202115935</v>
      </c>
      <c r="H8215" s="365">
        <v>24910</v>
      </c>
      <c r="I8215" s="388">
        <v>13</v>
      </c>
      <c r="J8215" s="378">
        <v>3</v>
      </c>
      <c r="K8215" s="381">
        <v>1968</v>
      </c>
      <c r="L8215" s="369">
        <f t="shared" ca="1" si="128"/>
        <v>56</v>
      </c>
      <c r="M8215" s="299" t="s">
        <v>20</v>
      </c>
      <c r="N8215" s="10" t="s">
        <v>40415</v>
      </c>
      <c r="O8215" s="389" t="s">
        <v>29348</v>
      </c>
      <c r="P8215" s="386">
        <v>43709</v>
      </c>
    </row>
    <row r="8216" spans="1:16" s="8" customFormat="1" ht="15" customHeight="1" x14ac:dyDescent="0.25">
      <c r="A8216" s="362" t="s">
        <v>46</v>
      </c>
      <c r="B8216" s="362" t="s">
        <v>22115</v>
      </c>
      <c r="C8216" s="340" t="s">
        <v>36459</v>
      </c>
      <c r="D8216" s="362" t="s">
        <v>36506</v>
      </c>
      <c r="E8216" s="362">
        <v>30</v>
      </c>
      <c r="F8216" s="364">
        <v>24998740</v>
      </c>
      <c r="G8216" s="363">
        <v>23249987409</v>
      </c>
      <c r="H8216" s="365">
        <v>27901</v>
      </c>
      <c r="I8216" s="388">
        <v>21</v>
      </c>
      <c r="J8216" s="378">
        <v>5</v>
      </c>
      <c r="K8216" s="381">
        <v>1976</v>
      </c>
      <c r="L8216" s="369">
        <f t="shared" ca="1" si="128"/>
        <v>47</v>
      </c>
      <c r="M8216" s="299" t="s">
        <v>20</v>
      </c>
      <c r="N8216" s="10" t="s">
        <v>40415</v>
      </c>
      <c r="O8216" s="389" t="s">
        <v>36270</v>
      </c>
      <c r="P8216" s="386">
        <v>44866</v>
      </c>
    </row>
    <row r="8217" spans="1:16" s="8" customFormat="1" ht="15" customHeight="1" x14ac:dyDescent="0.25">
      <c r="A8217" s="362" t="s">
        <v>46</v>
      </c>
      <c r="B8217" s="362" t="s">
        <v>22115</v>
      </c>
      <c r="C8217" s="340" t="s">
        <v>20989</v>
      </c>
      <c r="D8217" s="362" t="s">
        <v>20988</v>
      </c>
      <c r="E8217" s="362">
        <v>32</v>
      </c>
      <c r="F8217" s="364">
        <v>20245985</v>
      </c>
      <c r="G8217" s="363">
        <v>20202459855</v>
      </c>
      <c r="H8217" s="365">
        <v>25015</v>
      </c>
      <c r="I8217" s="388">
        <v>26</v>
      </c>
      <c r="J8217" s="378">
        <v>6</v>
      </c>
      <c r="K8217" s="381">
        <v>1968</v>
      </c>
      <c r="L8217" s="369">
        <f t="shared" ca="1" si="128"/>
        <v>55</v>
      </c>
      <c r="M8217" s="299" t="s">
        <v>20</v>
      </c>
      <c r="N8217" s="10" t="s">
        <v>40415</v>
      </c>
      <c r="O8217" s="389" t="s">
        <v>29352</v>
      </c>
      <c r="P8217" s="386">
        <v>43040</v>
      </c>
    </row>
    <row r="8218" spans="1:16" s="8" customFormat="1" ht="15" customHeight="1" x14ac:dyDescent="0.25">
      <c r="A8218" s="362" t="s">
        <v>889</v>
      </c>
      <c r="B8218" s="362" t="s">
        <v>22115</v>
      </c>
      <c r="C8218" s="340" t="s">
        <v>38643</v>
      </c>
      <c r="D8218" s="362" t="s">
        <v>38680</v>
      </c>
      <c r="E8218" s="362">
        <v>30</v>
      </c>
      <c r="F8218" s="364">
        <v>25082997</v>
      </c>
      <c r="G8218" s="363">
        <v>20250829974</v>
      </c>
      <c r="H8218" s="365">
        <v>26779</v>
      </c>
      <c r="I8218" s="388">
        <v>25</v>
      </c>
      <c r="J8218" s="378">
        <v>4</v>
      </c>
      <c r="K8218" s="381" t="s">
        <v>40530</v>
      </c>
      <c r="L8218" s="369">
        <f t="shared" ca="1" si="128"/>
        <v>50</v>
      </c>
      <c r="M8218" s="299" t="s">
        <v>20</v>
      </c>
      <c r="N8218" s="10" t="s">
        <v>40415</v>
      </c>
      <c r="O8218" s="389" t="s">
        <v>38556</v>
      </c>
      <c r="P8218" s="386">
        <v>45139</v>
      </c>
    </row>
    <row r="8219" spans="1:16" s="8" customFormat="1" ht="15" customHeight="1" x14ac:dyDescent="0.25">
      <c r="A8219" s="362" t="s">
        <v>23</v>
      </c>
      <c r="B8219" s="362" t="s">
        <v>22115</v>
      </c>
      <c r="C8219" s="340" t="s">
        <v>37733</v>
      </c>
      <c r="D8219" s="362" t="s">
        <v>37764</v>
      </c>
      <c r="E8219" s="362">
        <v>30</v>
      </c>
      <c r="F8219" s="364">
        <v>25710533</v>
      </c>
      <c r="G8219" s="363">
        <v>20257105335</v>
      </c>
      <c r="H8219" s="365">
        <v>28208</v>
      </c>
      <c r="I8219" s="388">
        <v>24</v>
      </c>
      <c r="J8219" s="378">
        <v>3</v>
      </c>
      <c r="K8219" s="381">
        <v>1977</v>
      </c>
      <c r="L8219" s="369">
        <f t="shared" ca="1" si="128"/>
        <v>47</v>
      </c>
      <c r="M8219" s="299" t="s">
        <v>20</v>
      </c>
      <c r="N8219" s="10" t="s">
        <v>40415</v>
      </c>
      <c r="O8219" s="389" t="s">
        <v>37599</v>
      </c>
      <c r="P8219" s="386">
        <v>44986</v>
      </c>
    </row>
    <row r="8220" spans="1:16" s="8" customFormat="1" ht="15" customHeight="1" x14ac:dyDescent="0.25">
      <c r="A8220" s="362" t="s">
        <v>972</v>
      </c>
      <c r="B8220" s="362" t="s">
        <v>22115</v>
      </c>
      <c r="C8220" s="340" t="s">
        <v>20987</v>
      </c>
      <c r="D8220" s="362" t="s">
        <v>20986</v>
      </c>
      <c r="E8220" s="362">
        <v>32</v>
      </c>
      <c r="F8220" s="364">
        <v>23002564</v>
      </c>
      <c r="G8220" s="363">
        <v>23230025649</v>
      </c>
      <c r="H8220" s="365">
        <v>26652</v>
      </c>
      <c r="I8220" s="388">
        <v>19</v>
      </c>
      <c r="J8220" s="378">
        <v>12</v>
      </c>
      <c r="K8220" s="381">
        <v>1972</v>
      </c>
      <c r="L8220" s="369">
        <f t="shared" ca="1" si="128"/>
        <v>51</v>
      </c>
      <c r="M8220" s="299" t="s">
        <v>20</v>
      </c>
      <c r="N8220" s="10" t="s">
        <v>40415</v>
      </c>
      <c r="O8220" s="389" t="s">
        <v>29360</v>
      </c>
      <c r="P8220" s="386">
        <v>43282</v>
      </c>
    </row>
    <row r="8221" spans="1:16" s="8" customFormat="1" ht="15" customHeight="1" x14ac:dyDescent="0.25">
      <c r="A8221" s="362" t="s">
        <v>889</v>
      </c>
      <c r="B8221" s="362" t="s">
        <v>22115</v>
      </c>
      <c r="C8221" s="340" t="s">
        <v>20985</v>
      </c>
      <c r="D8221" s="362" t="s">
        <v>20984</v>
      </c>
      <c r="E8221" s="362">
        <v>31</v>
      </c>
      <c r="F8221" s="364">
        <v>23114752</v>
      </c>
      <c r="G8221" s="363">
        <v>20231147528</v>
      </c>
      <c r="H8221" s="365">
        <v>26725</v>
      </c>
      <c r="I8221" s="388">
        <v>2</v>
      </c>
      <c r="J8221" s="378">
        <v>3</v>
      </c>
      <c r="K8221" s="381">
        <v>1973</v>
      </c>
      <c r="L8221" s="369">
        <f t="shared" ca="1" si="128"/>
        <v>51</v>
      </c>
      <c r="M8221" s="299" t="s">
        <v>20</v>
      </c>
      <c r="N8221" s="10" t="s">
        <v>40415</v>
      </c>
      <c r="O8221" s="389" t="s">
        <v>29350</v>
      </c>
      <c r="P8221" s="386">
        <v>43009</v>
      </c>
    </row>
    <row r="8222" spans="1:16" s="8" customFormat="1" ht="15" customHeight="1" x14ac:dyDescent="0.25">
      <c r="A8222" s="362" t="s">
        <v>23</v>
      </c>
      <c r="B8222" s="362" t="s">
        <v>22115</v>
      </c>
      <c r="C8222" s="340" t="s">
        <v>37734</v>
      </c>
      <c r="D8222" s="362" t="s">
        <v>37765</v>
      </c>
      <c r="E8222" s="362">
        <v>30</v>
      </c>
      <c r="F8222" s="364">
        <v>26067786</v>
      </c>
      <c r="G8222" s="363">
        <v>20260677862</v>
      </c>
      <c r="H8222" s="365">
        <v>28385</v>
      </c>
      <c r="I8222" s="388">
        <v>17</v>
      </c>
      <c r="J8222" s="378">
        <v>9</v>
      </c>
      <c r="K8222" s="381">
        <v>1977</v>
      </c>
      <c r="L8222" s="369">
        <f t="shared" ca="1" si="128"/>
        <v>46</v>
      </c>
      <c r="M8222" s="299" t="s">
        <v>20</v>
      </c>
      <c r="N8222" s="10" t="s">
        <v>40415</v>
      </c>
      <c r="O8222" s="389" t="s">
        <v>37599</v>
      </c>
      <c r="P8222" s="386">
        <v>44986</v>
      </c>
    </row>
    <row r="8223" spans="1:16" s="8" customFormat="1" ht="15" customHeight="1" x14ac:dyDescent="0.25">
      <c r="A8223" s="362" t="s">
        <v>172</v>
      </c>
      <c r="B8223" s="362" t="s">
        <v>22115</v>
      </c>
      <c r="C8223" s="340" t="s">
        <v>37448</v>
      </c>
      <c r="D8223" s="362" t="s">
        <v>37449</v>
      </c>
      <c r="E8223" s="362">
        <v>30</v>
      </c>
      <c r="F8223" s="364">
        <v>26805668</v>
      </c>
      <c r="G8223" s="363">
        <v>20268056689</v>
      </c>
      <c r="H8223" s="365">
        <v>28832</v>
      </c>
      <c r="I8223" s="388">
        <v>8</v>
      </c>
      <c r="J8223" s="378">
        <v>12</v>
      </c>
      <c r="K8223" s="381">
        <v>1978</v>
      </c>
      <c r="L8223" s="369">
        <f t="shared" ca="1" si="128"/>
        <v>45</v>
      </c>
      <c r="M8223" s="299" t="s">
        <v>20</v>
      </c>
      <c r="N8223" s="10" t="s">
        <v>40415</v>
      </c>
      <c r="O8223" s="389" t="s">
        <v>37043</v>
      </c>
      <c r="P8223" s="386">
        <v>44927</v>
      </c>
    </row>
    <row r="8224" spans="1:16" s="8" customFormat="1" ht="15" customHeight="1" x14ac:dyDescent="0.25">
      <c r="A8224" s="362" t="s">
        <v>33761</v>
      </c>
      <c r="B8224" s="362" t="s">
        <v>22115</v>
      </c>
      <c r="C8224" s="340" t="s">
        <v>20983</v>
      </c>
      <c r="D8224" s="362" t="s">
        <v>20982</v>
      </c>
      <c r="E8224" s="362">
        <v>30</v>
      </c>
      <c r="F8224" s="364">
        <v>26381137</v>
      </c>
      <c r="G8224" s="363">
        <v>20263811373</v>
      </c>
      <c r="H8224" s="365">
        <v>28468</v>
      </c>
      <c r="I8224" s="388">
        <v>9</v>
      </c>
      <c r="J8224" s="378">
        <v>12</v>
      </c>
      <c r="K8224" s="381">
        <v>1977</v>
      </c>
      <c r="L8224" s="369">
        <f t="shared" ca="1" si="128"/>
        <v>46</v>
      </c>
      <c r="M8224" s="299" t="s">
        <v>20</v>
      </c>
      <c r="N8224" s="10" t="s">
        <v>40415</v>
      </c>
      <c r="O8224" s="389" t="s">
        <v>29349</v>
      </c>
      <c r="P8224" s="386">
        <v>44075</v>
      </c>
    </row>
    <row r="8225" spans="1:16" s="8" customFormat="1" ht="15" customHeight="1" x14ac:dyDescent="0.25">
      <c r="A8225" s="362" t="s">
        <v>33761</v>
      </c>
      <c r="B8225" s="362" t="s">
        <v>22115</v>
      </c>
      <c r="C8225" s="340" t="s">
        <v>20979</v>
      </c>
      <c r="D8225" s="362" t="s">
        <v>20978</v>
      </c>
      <c r="E8225" s="362">
        <v>31</v>
      </c>
      <c r="F8225" s="364">
        <v>26140395</v>
      </c>
      <c r="G8225" s="363">
        <v>20261403952</v>
      </c>
      <c r="H8225" s="365">
        <v>28465</v>
      </c>
      <c r="I8225" s="388">
        <v>6</v>
      </c>
      <c r="J8225" s="378">
        <v>12</v>
      </c>
      <c r="K8225" s="381">
        <v>1977</v>
      </c>
      <c r="L8225" s="369">
        <f t="shared" ca="1" si="128"/>
        <v>46</v>
      </c>
      <c r="M8225" s="299" t="s">
        <v>20</v>
      </c>
      <c r="N8225" s="10" t="s">
        <v>40415</v>
      </c>
      <c r="O8225" s="389" t="s">
        <v>29335</v>
      </c>
      <c r="P8225" s="386">
        <v>43525</v>
      </c>
    </row>
    <row r="8226" spans="1:16" s="8" customFormat="1" ht="15" customHeight="1" x14ac:dyDescent="0.25">
      <c r="A8226" s="362" t="s">
        <v>33761</v>
      </c>
      <c r="B8226" s="362" t="s">
        <v>22115</v>
      </c>
      <c r="C8226" s="340" t="s">
        <v>37468</v>
      </c>
      <c r="D8226" s="362" t="s">
        <v>37469</v>
      </c>
      <c r="E8226" s="362">
        <v>30</v>
      </c>
      <c r="F8226" s="364">
        <v>24527655</v>
      </c>
      <c r="G8226" s="363">
        <v>23245276559</v>
      </c>
      <c r="H8226" s="365">
        <v>27451</v>
      </c>
      <c r="I8226" s="388">
        <v>26</v>
      </c>
      <c r="J8226" s="378">
        <v>2</v>
      </c>
      <c r="K8226" s="381">
        <v>1975</v>
      </c>
      <c r="L8226" s="369">
        <f t="shared" ca="1" si="128"/>
        <v>49</v>
      </c>
      <c r="M8226" s="299" t="s">
        <v>20</v>
      </c>
      <c r="N8226" s="10" t="s">
        <v>40415</v>
      </c>
      <c r="O8226" s="389" t="s">
        <v>37043</v>
      </c>
      <c r="P8226" s="386">
        <v>44927</v>
      </c>
    </row>
    <row r="8227" spans="1:16" s="8" customFormat="1" ht="15" customHeight="1" x14ac:dyDescent="0.25">
      <c r="A8227" s="362">
        <v>32</v>
      </c>
      <c r="B8227" s="362" t="s">
        <v>22115</v>
      </c>
      <c r="C8227" s="340" t="s">
        <v>31481</v>
      </c>
      <c r="D8227" s="362" t="s">
        <v>31654</v>
      </c>
      <c r="E8227" s="362">
        <v>30</v>
      </c>
      <c r="F8227" s="364">
        <v>18772539</v>
      </c>
      <c r="G8227" s="363">
        <v>23187725399</v>
      </c>
      <c r="H8227" s="365">
        <v>25636</v>
      </c>
      <c r="I8227" s="388">
        <v>9</v>
      </c>
      <c r="J8227" s="378">
        <v>3</v>
      </c>
      <c r="K8227" s="381">
        <v>1970</v>
      </c>
      <c r="L8227" s="369">
        <f t="shared" ca="1" si="128"/>
        <v>54</v>
      </c>
      <c r="M8227" s="299" t="s">
        <v>20</v>
      </c>
      <c r="N8227" s="10" t="s">
        <v>28854</v>
      </c>
      <c r="O8227" s="389" t="s">
        <v>31910</v>
      </c>
      <c r="P8227" s="386">
        <v>40909</v>
      </c>
    </row>
    <row r="8228" spans="1:16" s="8" customFormat="1" ht="15" customHeight="1" x14ac:dyDescent="0.25">
      <c r="A8228" s="362">
        <v>32</v>
      </c>
      <c r="B8228" s="362" t="s">
        <v>22115</v>
      </c>
      <c r="C8228" s="340" t="s">
        <v>39752</v>
      </c>
      <c r="D8228" s="362" t="s">
        <v>39941</v>
      </c>
      <c r="E8228" s="362">
        <v>30</v>
      </c>
      <c r="F8228" s="364">
        <v>27241865</v>
      </c>
      <c r="G8228" s="363">
        <v>27272418654</v>
      </c>
      <c r="H8228" s="365">
        <v>28933</v>
      </c>
      <c r="I8228" s="388">
        <v>19</v>
      </c>
      <c r="J8228" s="378">
        <v>3</v>
      </c>
      <c r="K8228" s="381">
        <v>1979</v>
      </c>
      <c r="L8228" s="369">
        <f t="shared" ca="1" si="128"/>
        <v>45</v>
      </c>
      <c r="M8228" s="299" t="s">
        <v>20</v>
      </c>
      <c r="N8228" s="10" t="s">
        <v>28854</v>
      </c>
      <c r="O8228" s="389" t="s">
        <v>40072</v>
      </c>
      <c r="P8228" s="386">
        <v>45292</v>
      </c>
    </row>
    <row r="8229" spans="1:16" s="8" customFormat="1" ht="15" customHeight="1" x14ac:dyDescent="0.25">
      <c r="A8229" s="362" t="s">
        <v>27</v>
      </c>
      <c r="B8229" s="362" t="s">
        <v>22115</v>
      </c>
      <c r="C8229" s="340" t="s">
        <v>37167</v>
      </c>
      <c r="D8229" s="362" t="s">
        <v>37168</v>
      </c>
      <c r="E8229" s="362">
        <v>30</v>
      </c>
      <c r="F8229" s="364">
        <v>24446408</v>
      </c>
      <c r="G8229" s="363">
        <v>23244464084</v>
      </c>
      <c r="H8229" s="365">
        <v>27441</v>
      </c>
      <c r="I8229" s="388">
        <v>16</v>
      </c>
      <c r="J8229" s="378">
        <v>2</v>
      </c>
      <c r="K8229" s="381">
        <v>1975</v>
      </c>
      <c r="L8229" s="369">
        <f t="shared" ca="1" si="128"/>
        <v>49</v>
      </c>
      <c r="M8229" s="299" t="s">
        <v>20</v>
      </c>
      <c r="N8229" s="10" t="s">
        <v>28854</v>
      </c>
      <c r="O8229" s="389" t="s">
        <v>37043</v>
      </c>
      <c r="P8229" s="386">
        <v>44927</v>
      </c>
    </row>
    <row r="8230" spans="1:16" s="8" customFormat="1" ht="15" customHeight="1" x14ac:dyDescent="0.25">
      <c r="A8230" s="362" t="s">
        <v>46</v>
      </c>
      <c r="B8230" s="362" t="s">
        <v>22115</v>
      </c>
      <c r="C8230" s="340" t="s">
        <v>37328</v>
      </c>
      <c r="D8230" s="362" t="s">
        <v>37329</v>
      </c>
      <c r="E8230" s="362">
        <v>30</v>
      </c>
      <c r="F8230" s="364">
        <v>24456140</v>
      </c>
      <c r="G8230" s="363">
        <v>27244561409</v>
      </c>
      <c r="H8230" s="365">
        <v>27511</v>
      </c>
      <c r="I8230" s="388">
        <v>27</v>
      </c>
      <c r="J8230" s="378">
        <v>4</v>
      </c>
      <c r="K8230" s="381">
        <v>1975</v>
      </c>
      <c r="L8230" s="369">
        <f t="shared" ca="1" si="128"/>
        <v>48</v>
      </c>
      <c r="M8230" s="299" t="s">
        <v>20</v>
      </c>
      <c r="N8230" s="10" t="s">
        <v>28854</v>
      </c>
      <c r="O8230" s="389" t="s">
        <v>37043</v>
      </c>
      <c r="P8230" s="386">
        <v>44927</v>
      </c>
    </row>
    <row r="8231" spans="1:16" s="8" customFormat="1" ht="15" customHeight="1" x14ac:dyDescent="0.25">
      <c r="A8231" s="362" t="s">
        <v>99</v>
      </c>
      <c r="B8231" s="362" t="s">
        <v>22115</v>
      </c>
      <c r="C8231" s="340" t="s">
        <v>20977</v>
      </c>
      <c r="D8231" s="362" t="s">
        <v>20976</v>
      </c>
      <c r="E8231" s="362">
        <v>31</v>
      </c>
      <c r="F8231" s="364">
        <v>20525314</v>
      </c>
      <c r="G8231" s="363">
        <v>23205253149</v>
      </c>
      <c r="H8231" s="365">
        <v>25230</v>
      </c>
      <c r="I8231" s="388">
        <v>27</v>
      </c>
      <c r="J8231" s="378">
        <v>1</v>
      </c>
      <c r="K8231" s="381">
        <v>1969</v>
      </c>
      <c r="L8231" s="369">
        <f t="shared" ca="1" si="128"/>
        <v>55</v>
      </c>
      <c r="M8231" s="299" t="s">
        <v>20</v>
      </c>
      <c r="N8231" s="10" t="s">
        <v>40415</v>
      </c>
      <c r="O8231" s="389" t="s">
        <v>29341</v>
      </c>
      <c r="P8231" s="386">
        <v>43624</v>
      </c>
    </row>
    <row r="8232" spans="1:16" s="8" customFormat="1" ht="15" customHeight="1" x14ac:dyDescent="0.25">
      <c r="A8232" s="362" t="s">
        <v>800</v>
      </c>
      <c r="B8232" s="362" t="s">
        <v>22115</v>
      </c>
      <c r="C8232" s="340" t="s">
        <v>20975</v>
      </c>
      <c r="D8232" s="362" t="s">
        <v>20974</v>
      </c>
      <c r="E8232" s="362">
        <v>32</v>
      </c>
      <c r="F8232" s="364">
        <v>14904338</v>
      </c>
      <c r="G8232" s="363">
        <v>20149043382</v>
      </c>
      <c r="H8232" s="365">
        <v>22926</v>
      </c>
      <c r="I8232" s="388">
        <v>7</v>
      </c>
      <c r="J8232" s="378">
        <v>10</v>
      </c>
      <c r="K8232" s="381">
        <v>1962</v>
      </c>
      <c r="L8232" s="369">
        <f t="shared" ca="1" si="128"/>
        <v>61</v>
      </c>
      <c r="M8232" s="299" t="s">
        <v>20</v>
      </c>
      <c r="N8232" s="10" t="s">
        <v>40415</v>
      </c>
      <c r="O8232" s="389" t="s">
        <v>30765</v>
      </c>
      <c r="P8232" s="386">
        <v>41456</v>
      </c>
    </row>
    <row r="8233" spans="1:16" s="8" customFormat="1" ht="15" customHeight="1" x14ac:dyDescent="0.25">
      <c r="A8233" s="362">
        <v>12</v>
      </c>
      <c r="B8233" s="362" t="s">
        <v>22115</v>
      </c>
      <c r="C8233" s="340" t="s">
        <v>36833</v>
      </c>
      <c r="D8233" s="362" t="s">
        <v>36858</v>
      </c>
      <c r="E8233" s="362">
        <v>30</v>
      </c>
      <c r="F8233" s="364">
        <v>25545766</v>
      </c>
      <c r="G8233" s="363">
        <v>20255457668</v>
      </c>
      <c r="H8233" s="365">
        <v>28047</v>
      </c>
      <c r="I8233" s="388">
        <v>14</v>
      </c>
      <c r="J8233" s="378">
        <v>10</v>
      </c>
      <c r="K8233" s="381">
        <v>1976</v>
      </c>
      <c r="L8233" s="369">
        <f t="shared" ca="1" si="128"/>
        <v>47</v>
      </c>
      <c r="M8233" s="299" t="s">
        <v>20</v>
      </c>
      <c r="N8233" s="10" t="s">
        <v>40415</v>
      </c>
      <c r="O8233" s="389" t="s">
        <v>36762</v>
      </c>
      <c r="P8233" s="386">
        <v>44896</v>
      </c>
    </row>
    <row r="8234" spans="1:16" s="8" customFormat="1" ht="15" customHeight="1" x14ac:dyDescent="0.25">
      <c r="A8234" s="362" t="s">
        <v>27</v>
      </c>
      <c r="B8234" s="362" t="s">
        <v>22115</v>
      </c>
      <c r="C8234" s="340" t="s">
        <v>20973</v>
      </c>
      <c r="D8234" s="362" t="s">
        <v>20972</v>
      </c>
      <c r="E8234" s="362">
        <v>31</v>
      </c>
      <c r="F8234" s="364">
        <v>13935663</v>
      </c>
      <c r="G8234" s="363">
        <v>20139356633</v>
      </c>
      <c r="H8234" s="365">
        <v>22123</v>
      </c>
      <c r="I8234" s="388">
        <v>26</v>
      </c>
      <c r="J8234" s="378">
        <v>7</v>
      </c>
      <c r="K8234" s="381">
        <v>1960</v>
      </c>
      <c r="L8234" s="369">
        <f t="shared" ca="1" si="128"/>
        <v>63</v>
      </c>
      <c r="M8234" s="299" t="s">
        <v>20</v>
      </c>
      <c r="N8234" s="10" t="s">
        <v>40415</v>
      </c>
      <c r="O8234" s="389" t="s">
        <v>29350</v>
      </c>
      <c r="P8234" s="386">
        <v>43015</v>
      </c>
    </row>
    <row r="8235" spans="1:16" s="8" customFormat="1" ht="15" customHeight="1" x14ac:dyDescent="0.25">
      <c r="A8235" s="362" t="s">
        <v>627</v>
      </c>
      <c r="B8235" s="362" t="s">
        <v>22115</v>
      </c>
      <c r="C8235" s="340" t="s">
        <v>33053</v>
      </c>
      <c r="D8235" s="362" t="s">
        <v>33100</v>
      </c>
      <c r="E8235" s="362">
        <v>30</v>
      </c>
      <c r="F8235" s="364">
        <v>22730990</v>
      </c>
      <c r="G8235" s="363">
        <v>20227309904</v>
      </c>
      <c r="H8235" s="365">
        <v>26557</v>
      </c>
      <c r="I8235" s="388">
        <v>15</v>
      </c>
      <c r="J8235" s="378">
        <v>9</v>
      </c>
      <c r="K8235" s="381">
        <v>1972</v>
      </c>
      <c r="L8235" s="369">
        <f t="shared" ca="1" si="128"/>
        <v>51</v>
      </c>
      <c r="M8235" s="299" t="s">
        <v>20</v>
      </c>
      <c r="N8235" s="10" t="s">
        <v>40415</v>
      </c>
      <c r="O8235" s="389" t="s">
        <v>32454</v>
      </c>
      <c r="P8235" s="386">
        <v>44621</v>
      </c>
    </row>
    <row r="8236" spans="1:16" s="8" customFormat="1" ht="15" customHeight="1" x14ac:dyDescent="0.25">
      <c r="A8236" s="362" t="s">
        <v>33761</v>
      </c>
      <c r="B8236" s="362" t="s">
        <v>22115</v>
      </c>
      <c r="C8236" s="340" t="s">
        <v>31482</v>
      </c>
      <c r="D8236" s="362" t="s">
        <v>31655</v>
      </c>
      <c r="E8236" s="362">
        <v>30</v>
      </c>
      <c r="F8236" s="364">
        <v>26149046</v>
      </c>
      <c r="G8236" s="363">
        <v>20261490464</v>
      </c>
      <c r="H8236" s="365">
        <v>28398</v>
      </c>
      <c r="I8236" s="388">
        <v>30</v>
      </c>
      <c r="J8236" s="378">
        <v>9</v>
      </c>
      <c r="K8236" s="381">
        <v>1977</v>
      </c>
      <c r="L8236" s="369">
        <f t="shared" ca="1" si="128"/>
        <v>46</v>
      </c>
      <c r="M8236" s="299" t="s">
        <v>20</v>
      </c>
      <c r="N8236" s="10" t="s">
        <v>40415</v>
      </c>
      <c r="O8236" s="389" t="s">
        <v>31910</v>
      </c>
      <c r="P8236" s="386">
        <v>40909</v>
      </c>
    </row>
    <row r="8237" spans="1:16" s="8" customFormat="1" ht="15" customHeight="1" x14ac:dyDescent="0.25">
      <c r="A8237" s="362" t="s">
        <v>46</v>
      </c>
      <c r="B8237" s="362" t="s">
        <v>22115</v>
      </c>
      <c r="C8237" s="340" t="s">
        <v>20971</v>
      </c>
      <c r="D8237" s="362" t="s">
        <v>20970</v>
      </c>
      <c r="E8237" s="362">
        <v>31</v>
      </c>
      <c r="F8237" s="364">
        <v>20384958</v>
      </c>
      <c r="G8237" s="363">
        <v>20203849584</v>
      </c>
      <c r="H8237" s="365">
        <v>25044</v>
      </c>
      <c r="I8237" s="388">
        <v>25</v>
      </c>
      <c r="J8237" s="378">
        <v>7</v>
      </c>
      <c r="K8237" s="381">
        <v>1968</v>
      </c>
      <c r="L8237" s="369">
        <f t="shared" ca="1" si="128"/>
        <v>55</v>
      </c>
      <c r="M8237" s="299" t="s">
        <v>20</v>
      </c>
      <c r="N8237" s="10" t="s">
        <v>40415</v>
      </c>
      <c r="O8237" s="389" t="s">
        <v>29314</v>
      </c>
      <c r="P8237" s="386">
        <v>43952</v>
      </c>
    </row>
    <row r="8238" spans="1:16" s="8" customFormat="1" ht="15" customHeight="1" x14ac:dyDescent="0.25">
      <c r="A8238" s="362" t="s">
        <v>46</v>
      </c>
      <c r="B8238" s="362" t="s">
        <v>22115</v>
      </c>
      <c r="C8238" s="340" t="s">
        <v>31483</v>
      </c>
      <c r="D8238" s="362" t="s">
        <v>31656</v>
      </c>
      <c r="E8238" s="362">
        <v>30</v>
      </c>
      <c r="F8238" s="364">
        <v>14630135</v>
      </c>
      <c r="G8238" s="363">
        <v>20146301356</v>
      </c>
      <c r="H8238" s="365">
        <v>22386</v>
      </c>
      <c r="I8238" s="388">
        <v>15</v>
      </c>
      <c r="J8238" s="378">
        <v>4</v>
      </c>
      <c r="K8238" s="381">
        <v>1961</v>
      </c>
      <c r="L8238" s="369">
        <f t="shared" ca="1" si="128"/>
        <v>63</v>
      </c>
      <c r="M8238" s="299" t="s">
        <v>20</v>
      </c>
      <c r="N8238" s="10" t="s">
        <v>40415</v>
      </c>
      <c r="O8238" s="389" t="s">
        <v>31910</v>
      </c>
      <c r="P8238" s="386">
        <v>40909</v>
      </c>
    </row>
    <row r="8239" spans="1:16" s="8" customFormat="1" ht="15" customHeight="1" x14ac:dyDescent="0.25">
      <c r="A8239" s="362" t="s">
        <v>27</v>
      </c>
      <c r="B8239" s="362" t="s">
        <v>22115</v>
      </c>
      <c r="C8239" s="340" t="s">
        <v>20966</v>
      </c>
      <c r="D8239" s="362" t="s">
        <v>20965</v>
      </c>
      <c r="E8239" s="362">
        <v>31</v>
      </c>
      <c r="F8239" s="364">
        <v>17821140</v>
      </c>
      <c r="G8239" s="363">
        <v>20178211405</v>
      </c>
      <c r="H8239" s="365">
        <v>24190</v>
      </c>
      <c r="I8239" s="388">
        <v>24</v>
      </c>
      <c r="J8239" s="378">
        <v>3</v>
      </c>
      <c r="K8239" s="381">
        <v>1966</v>
      </c>
      <c r="L8239" s="369">
        <f t="shared" ca="1" si="128"/>
        <v>58</v>
      </c>
      <c r="M8239" s="299" t="s">
        <v>20</v>
      </c>
      <c r="N8239" s="10" t="s">
        <v>40415</v>
      </c>
      <c r="O8239" s="389" t="s">
        <v>30817</v>
      </c>
      <c r="P8239" s="386">
        <v>42370</v>
      </c>
    </row>
    <row r="8240" spans="1:16" s="8" customFormat="1" ht="15" customHeight="1" x14ac:dyDescent="0.25">
      <c r="A8240" s="362" t="s">
        <v>161</v>
      </c>
      <c r="B8240" s="362" t="s">
        <v>22115</v>
      </c>
      <c r="C8240" s="340" t="s">
        <v>20964</v>
      </c>
      <c r="D8240" s="362" t="s">
        <v>20963</v>
      </c>
      <c r="E8240" s="362">
        <v>31</v>
      </c>
      <c r="F8240" s="364">
        <v>14258063</v>
      </c>
      <c r="G8240" s="363">
        <v>20142580633</v>
      </c>
      <c r="H8240" s="365">
        <v>22231</v>
      </c>
      <c r="I8240" s="388">
        <v>11</v>
      </c>
      <c r="J8240" s="378">
        <v>11</v>
      </c>
      <c r="K8240" s="381">
        <v>1960</v>
      </c>
      <c r="L8240" s="369">
        <f t="shared" ca="1" si="128"/>
        <v>63</v>
      </c>
      <c r="M8240" s="299" t="s">
        <v>20</v>
      </c>
      <c r="N8240" s="10" t="s">
        <v>40415</v>
      </c>
      <c r="O8240" s="389" t="s">
        <v>29340</v>
      </c>
      <c r="P8240" s="386">
        <v>42887</v>
      </c>
    </row>
    <row r="8241" spans="1:16" s="8" customFormat="1" ht="15" customHeight="1" x14ac:dyDescent="0.25">
      <c r="A8241" s="362" t="s">
        <v>27</v>
      </c>
      <c r="B8241" s="362" t="s">
        <v>22115</v>
      </c>
      <c r="C8241" s="340" t="s">
        <v>31484</v>
      </c>
      <c r="D8241" s="362" t="s">
        <v>31657</v>
      </c>
      <c r="E8241" s="362">
        <v>30</v>
      </c>
      <c r="F8241" s="364">
        <v>26061104</v>
      </c>
      <c r="G8241" s="363">
        <v>20260611047</v>
      </c>
      <c r="H8241" s="365">
        <v>28272</v>
      </c>
      <c r="I8241" s="388">
        <v>27</v>
      </c>
      <c r="J8241" s="378">
        <v>5</v>
      </c>
      <c r="K8241" s="381">
        <v>1977</v>
      </c>
      <c r="L8241" s="369">
        <f t="shared" ca="1" si="128"/>
        <v>46</v>
      </c>
      <c r="M8241" s="299" t="s">
        <v>20</v>
      </c>
      <c r="N8241" s="10" t="s">
        <v>40415</v>
      </c>
      <c r="O8241" s="389" t="s">
        <v>31910</v>
      </c>
      <c r="P8241" s="386">
        <v>40909</v>
      </c>
    </row>
    <row r="8242" spans="1:16" s="8" customFormat="1" ht="15" customHeight="1" x14ac:dyDescent="0.25">
      <c r="A8242" s="362" t="s">
        <v>46</v>
      </c>
      <c r="B8242" s="362" t="s">
        <v>22115</v>
      </c>
      <c r="C8242" s="340" t="s">
        <v>37412</v>
      </c>
      <c r="D8242" s="362" t="s">
        <v>37413</v>
      </c>
      <c r="E8242" s="362">
        <v>30</v>
      </c>
      <c r="F8242" s="364">
        <v>25771227</v>
      </c>
      <c r="G8242" s="363">
        <v>20257712274</v>
      </c>
      <c r="H8242" s="365">
        <v>28194</v>
      </c>
      <c r="I8242" s="388">
        <v>10</v>
      </c>
      <c r="J8242" s="378">
        <v>3</v>
      </c>
      <c r="K8242" s="381">
        <v>1977</v>
      </c>
      <c r="L8242" s="369">
        <f t="shared" ca="1" si="128"/>
        <v>47</v>
      </c>
      <c r="M8242" s="299" t="s">
        <v>20</v>
      </c>
      <c r="N8242" s="10" t="s">
        <v>40415</v>
      </c>
      <c r="O8242" s="389" t="s">
        <v>37043</v>
      </c>
      <c r="P8242" s="386">
        <v>44927</v>
      </c>
    </row>
    <row r="8243" spans="1:16" s="8" customFormat="1" ht="15" customHeight="1" x14ac:dyDescent="0.25">
      <c r="A8243" s="362" t="s">
        <v>23</v>
      </c>
      <c r="B8243" s="362" t="s">
        <v>22115</v>
      </c>
      <c r="C8243" s="340" t="s">
        <v>20962</v>
      </c>
      <c r="D8243" s="362" t="s">
        <v>20961</v>
      </c>
      <c r="E8243" s="362">
        <v>31</v>
      </c>
      <c r="F8243" s="364">
        <v>27092381</v>
      </c>
      <c r="G8243" s="363">
        <v>20270923810</v>
      </c>
      <c r="H8243" s="365">
        <v>28892</v>
      </c>
      <c r="I8243" s="388">
        <v>6</v>
      </c>
      <c r="J8243" s="378">
        <v>2</v>
      </c>
      <c r="K8243" s="381">
        <v>1979</v>
      </c>
      <c r="L8243" s="369">
        <f t="shared" ca="1" si="128"/>
        <v>45</v>
      </c>
      <c r="M8243" s="299" t="s">
        <v>20</v>
      </c>
      <c r="N8243" s="10" t="s">
        <v>40415</v>
      </c>
      <c r="O8243" s="389" t="s">
        <v>29341</v>
      </c>
      <c r="P8243" s="386">
        <v>43624</v>
      </c>
    </row>
    <row r="8244" spans="1:16" s="8" customFormat="1" ht="15" customHeight="1" x14ac:dyDescent="0.25">
      <c r="A8244" s="362" t="s">
        <v>27</v>
      </c>
      <c r="B8244" s="362" t="s">
        <v>22115</v>
      </c>
      <c r="C8244" s="340" t="s">
        <v>20960</v>
      </c>
      <c r="D8244" s="362" t="s">
        <v>20959</v>
      </c>
      <c r="E8244" s="362">
        <v>31</v>
      </c>
      <c r="F8244" s="364">
        <v>16810512</v>
      </c>
      <c r="G8244" s="363">
        <v>20168105127</v>
      </c>
      <c r="H8244" s="365">
        <v>23258</v>
      </c>
      <c r="I8244" s="388">
        <v>4</v>
      </c>
      <c r="J8244" s="378">
        <v>9</v>
      </c>
      <c r="K8244" s="381">
        <v>1963</v>
      </c>
      <c r="L8244" s="369">
        <f t="shared" ca="1" si="128"/>
        <v>60</v>
      </c>
      <c r="M8244" s="299" t="s">
        <v>20</v>
      </c>
      <c r="N8244" s="10" t="s">
        <v>40415</v>
      </c>
      <c r="O8244" s="389" t="s">
        <v>29313</v>
      </c>
      <c r="P8244" s="386">
        <v>43160</v>
      </c>
    </row>
    <row r="8245" spans="1:16" s="8" customFormat="1" ht="15" customHeight="1" x14ac:dyDescent="0.25">
      <c r="A8245" s="362" t="s">
        <v>27</v>
      </c>
      <c r="B8245" s="362" t="s">
        <v>22115</v>
      </c>
      <c r="C8245" s="340" t="s">
        <v>31485</v>
      </c>
      <c r="D8245" s="362" t="s">
        <v>31658</v>
      </c>
      <c r="E8245" s="362">
        <v>30</v>
      </c>
      <c r="F8245" s="364">
        <v>20371462</v>
      </c>
      <c r="G8245" s="363">
        <v>27203714624</v>
      </c>
      <c r="H8245" s="365">
        <v>25014</v>
      </c>
      <c r="I8245" s="388">
        <v>25</v>
      </c>
      <c r="J8245" s="378">
        <v>6</v>
      </c>
      <c r="K8245" s="381">
        <v>1968</v>
      </c>
      <c r="L8245" s="369">
        <f t="shared" ca="1" si="128"/>
        <v>55</v>
      </c>
      <c r="M8245" s="299" t="s">
        <v>20</v>
      </c>
      <c r="N8245" s="10" t="s">
        <v>28854</v>
      </c>
      <c r="O8245" s="389" t="s">
        <v>31910</v>
      </c>
      <c r="P8245" s="386">
        <v>44562</v>
      </c>
    </row>
    <row r="8246" spans="1:16" s="8" customFormat="1" ht="15" customHeight="1" x14ac:dyDescent="0.25">
      <c r="A8246" s="362" t="s">
        <v>161</v>
      </c>
      <c r="B8246" s="362" t="s">
        <v>22115</v>
      </c>
      <c r="C8246" s="340" t="s">
        <v>20958</v>
      </c>
      <c r="D8246" s="362" t="s">
        <v>20957</v>
      </c>
      <c r="E8246" s="362">
        <v>32</v>
      </c>
      <c r="F8246" s="364">
        <v>21723608</v>
      </c>
      <c r="G8246" s="363">
        <v>27217236083</v>
      </c>
      <c r="H8246" s="365">
        <v>25823</v>
      </c>
      <c r="I8246" s="388">
        <v>12</v>
      </c>
      <c r="J8246" s="378">
        <v>9</v>
      </c>
      <c r="K8246" s="381">
        <v>1970</v>
      </c>
      <c r="L8246" s="369">
        <f t="shared" ca="1" si="128"/>
        <v>53</v>
      </c>
      <c r="M8246" s="299" t="s">
        <v>20</v>
      </c>
      <c r="N8246" s="10" t="s">
        <v>28854</v>
      </c>
      <c r="O8246" s="389" t="s">
        <v>29340</v>
      </c>
      <c r="P8246" s="386">
        <v>42888</v>
      </c>
    </row>
    <row r="8247" spans="1:16" s="8" customFormat="1" ht="15" customHeight="1" x14ac:dyDescent="0.25">
      <c r="A8247" s="362" t="s">
        <v>27</v>
      </c>
      <c r="B8247" s="362" t="s">
        <v>22115</v>
      </c>
      <c r="C8247" s="340" t="s">
        <v>20956</v>
      </c>
      <c r="D8247" s="362" t="s">
        <v>20955</v>
      </c>
      <c r="E8247" s="362">
        <v>31</v>
      </c>
      <c r="F8247" s="364">
        <v>16334476</v>
      </c>
      <c r="G8247" s="363">
        <v>23163344769</v>
      </c>
      <c r="H8247" s="365">
        <v>23153</v>
      </c>
      <c r="I8247" s="388">
        <v>22</v>
      </c>
      <c r="J8247" s="378">
        <v>5</v>
      </c>
      <c r="K8247" s="381">
        <v>1963</v>
      </c>
      <c r="L8247" s="369">
        <f t="shared" ca="1" si="128"/>
        <v>60</v>
      </c>
      <c r="M8247" s="299" t="s">
        <v>20</v>
      </c>
      <c r="N8247" s="10" t="s">
        <v>40415</v>
      </c>
      <c r="O8247" s="389" t="s">
        <v>29313</v>
      </c>
      <c r="P8247" s="386">
        <v>43160</v>
      </c>
    </row>
    <row r="8248" spans="1:16" s="8" customFormat="1" ht="15" customHeight="1" x14ac:dyDescent="0.25">
      <c r="A8248" s="362" t="s">
        <v>23</v>
      </c>
      <c r="B8248" s="362" t="s">
        <v>22115</v>
      </c>
      <c r="C8248" s="340" t="s">
        <v>20954</v>
      </c>
      <c r="D8248" s="362" t="s">
        <v>20953</v>
      </c>
      <c r="E8248" s="362">
        <v>31</v>
      </c>
      <c r="F8248" s="364">
        <v>25442717</v>
      </c>
      <c r="G8248" s="363">
        <v>23254427179</v>
      </c>
      <c r="H8248" s="365">
        <v>28085</v>
      </c>
      <c r="I8248" s="388">
        <v>21</v>
      </c>
      <c r="J8248" s="378">
        <v>11</v>
      </c>
      <c r="K8248" s="381">
        <v>1976</v>
      </c>
      <c r="L8248" s="369">
        <f t="shared" ca="1" si="128"/>
        <v>47</v>
      </c>
      <c r="M8248" s="299" t="s">
        <v>20</v>
      </c>
      <c r="N8248" s="10" t="s">
        <v>40415</v>
      </c>
      <c r="O8248" s="389" t="s">
        <v>29343</v>
      </c>
      <c r="P8248" s="386">
        <v>42945</v>
      </c>
    </row>
    <row r="8249" spans="1:16" s="8" customFormat="1" ht="15" customHeight="1" x14ac:dyDescent="0.25">
      <c r="A8249" s="362" t="s">
        <v>46</v>
      </c>
      <c r="B8249" s="362" t="s">
        <v>22115</v>
      </c>
      <c r="C8249" s="340" t="s">
        <v>20952</v>
      </c>
      <c r="D8249" s="362" t="s">
        <v>20951</v>
      </c>
      <c r="E8249" s="362">
        <v>33</v>
      </c>
      <c r="F8249" s="364">
        <v>25164537</v>
      </c>
      <c r="G8249" s="363">
        <v>20251645370</v>
      </c>
      <c r="H8249" s="365">
        <v>27857</v>
      </c>
      <c r="I8249" s="388">
        <v>7</v>
      </c>
      <c r="J8249" s="378">
        <v>4</v>
      </c>
      <c r="K8249" s="381">
        <v>1976</v>
      </c>
      <c r="L8249" s="369">
        <f t="shared" ca="1" si="128"/>
        <v>48</v>
      </c>
      <c r="M8249" s="299" t="s">
        <v>20</v>
      </c>
      <c r="N8249" s="10" t="s">
        <v>40415</v>
      </c>
      <c r="O8249" s="389" t="s">
        <v>36010</v>
      </c>
      <c r="P8249" s="386">
        <v>40513</v>
      </c>
    </row>
    <row r="8250" spans="1:16" s="8" customFormat="1" ht="15" customHeight="1" x14ac:dyDescent="0.25">
      <c r="A8250" s="362" t="s">
        <v>46</v>
      </c>
      <c r="B8250" s="362" t="s">
        <v>22115</v>
      </c>
      <c r="C8250" s="340" t="s">
        <v>38620</v>
      </c>
      <c r="D8250" s="362" t="s">
        <v>38657</v>
      </c>
      <c r="E8250" s="362">
        <v>30</v>
      </c>
      <c r="F8250" s="364">
        <v>25855493</v>
      </c>
      <c r="G8250" s="363">
        <v>27258554936</v>
      </c>
      <c r="H8250" s="365">
        <v>28238</v>
      </c>
      <c r="I8250" s="388">
        <v>23</v>
      </c>
      <c r="J8250" s="378">
        <v>4</v>
      </c>
      <c r="K8250" s="381">
        <v>1977</v>
      </c>
      <c r="L8250" s="369">
        <f t="shared" ca="1" si="128"/>
        <v>47</v>
      </c>
      <c r="M8250" s="299" t="s">
        <v>20</v>
      </c>
      <c r="N8250" s="10" t="s">
        <v>28854</v>
      </c>
      <c r="O8250" s="389" t="s">
        <v>38556</v>
      </c>
      <c r="P8250" s="386">
        <v>45139</v>
      </c>
    </row>
    <row r="8251" spans="1:16" s="8" customFormat="1" ht="15" customHeight="1" x14ac:dyDescent="0.25">
      <c r="A8251" s="362" t="s">
        <v>46</v>
      </c>
      <c r="B8251" s="362" t="s">
        <v>22115</v>
      </c>
      <c r="C8251" s="340" t="s">
        <v>31486</v>
      </c>
      <c r="D8251" s="362" t="s">
        <v>31659</v>
      </c>
      <c r="E8251" s="362">
        <v>30</v>
      </c>
      <c r="F8251" s="364">
        <v>26120460</v>
      </c>
      <c r="G8251" s="363">
        <v>20261204607</v>
      </c>
      <c r="H8251" s="365">
        <v>28364</v>
      </c>
      <c r="I8251" s="388">
        <v>27</v>
      </c>
      <c r="J8251" s="378">
        <v>8</v>
      </c>
      <c r="K8251" s="381">
        <v>1977</v>
      </c>
      <c r="L8251" s="369">
        <f t="shared" ca="1" si="128"/>
        <v>46</v>
      </c>
      <c r="M8251" s="299" t="s">
        <v>20</v>
      </c>
      <c r="N8251" s="10" t="s">
        <v>40415</v>
      </c>
      <c r="O8251" s="389" t="s">
        <v>31910</v>
      </c>
      <c r="P8251" s="386">
        <v>44562</v>
      </c>
    </row>
    <row r="8252" spans="1:16" s="8" customFormat="1" ht="15" customHeight="1" x14ac:dyDescent="0.25">
      <c r="A8252" s="362">
        <v>17</v>
      </c>
      <c r="B8252" s="362" t="s">
        <v>22115</v>
      </c>
      <c r="C8252" s="340" t="s">
        <v>37288</v>
      </c>
      <c r="D8252" s="362" t="s">
        <v>37289</v>
      </c>
      <c r="E8252" s="362">
        <v>30</v>
      </c>
      <c r="F8252" s="364">
        <v>23951123</v>
      </c>
      <c r="G8252" s="363">
        <v>27239511231</v>
      </c>
      <c r="H8252" s="365">
        <v>27153</v>
      </c>
      <c r="I8252" s="388">
        <v>4</v>
      </c>
      <c r="J8252" s="378">
        <v>5</v>
      </c>
      <c r="K8252" s="381">
        <v>1974</v>
      </c>
      <c r="L8252" s="369">
        <f t="shared" ca="1" si="128"/>
        <v>49</v>
      </c>
      <c r="M8252" s="299" t="s">
        <v>20</v>
      </c>
      <c r="N8252" s="10" t="s">
        <v>28854</v>
      </c>
      <c r="O8252" s="389" t="s">
        <v>37043</v>
      </c>
      <c r="P8252" s="386">
        <v>44927</v>
      </c>
    </row>
    <row r="8253" spans="1:16" s="8" customFormat="1" ht="15" customHeight="1" x14ac:dyDescent="0.25">
      <c r="A8253" s="362" t="s">
        <v>27</v>
      </c>
      <c r="B8253" s="362" t="s">
        <v>22115</v>
      </c>
      <c r="C8253" s="340" t="s">
        <v>31487</v>
      </c>
      <c r="D8253" s="362" t="s">
        <v>31660</v>
      </c>
      <c r="E8253" s="362">
        <v>30</v>
      </c>
      <c r="F8253" s="364">
        <v>21634833</v>
      </c>
      <c r="G8253" s="363">
        <v>27216348333</v>
      </c>
      <c r="H8253" s="365">
        <v>26040</v>
      </c>
      <c r="I8253" s="388">
        <v>17</v>
      </c>
      <c r="J8253" s="378">
        <v>4</v>
      </c>
      <c r="K8253" s="381">
        <v>1971</v>
      </c>
      <c r="L8253" s="369">
        <f t="shared" ca="1" si="128"/>
        <v>53</v>
      </c>
      <c r="M8253" s="299" t="s">
        <v>20</v>
      </c>
      <c r="N8253" s="10" t="s">
        <v>28854</v>
      </c>
      <c r="O8253" s="389" t="s">
        <v>31910</v>
      </c>
      <c r="P8253" s="386">
        <v>44562</v>
      </c>
    </row>
    <row r="8254" spans="1:16" s="8" customFormat="1" ht="15" customHeight="1" x14ac:dyDescent="0.25">
      <c r="A8254" s="362" t="s">
        <v>172</v>
      </c>
      <c r="B8254" s="362" t="s">
        <v>22115</v>
      </c>
      <c r="C8254" s="340" t="s">
        <v>37406</v>
      </c>
      <c r="D8254" s="362" t="s">
        <v>37407</v>
      </c>
      <c r="E8254" s="362">
        <v>30</v>
      </c>
      <c r="F8254" s="364">
        <v>24905216</v>
      </c>
      <c r="G8254" s="363">
        <v>27249052162</v>
      </c>
      <c r="H8254" s="365">
        <v>27678</v>
      </c>
      <c r="I8254" s="388">
        <v>11</v>
      </c>
      <c r="J8254" s="378">
        <v>10</v>
      </c>
      <c r="K8254" s="381">
        <v>1975</v>
      </c>
      <c r="L8254" s="369">
        <f t="shared" ca="1" si="128"/>
        <v>48</v>
      </c>
      <c r="M8254" s="299" t="s">
        <v>20</v>
      </c>
      <c r="N8254" s="10" t="s">
        <v>28854</v>
      </c>
      <c r="O8254" s="389" t="s">
        <v>37043</v>
      </c>
      <c r="P8254" s="386">
        <v>44927</v>
      </c>
    </row>
    <row r="8255" spans="1:16" s="8" customFormat="1" ht="15" customHeight="1" x14ac:dyDescent="0.25">
      <c r="A8255" s="362" t="s">
        <v>161</v>
      </c>
      <c r="B8255" s="362" t="s">
        <v>22115</v>
      </c>
      <c r="C8255" s="340" t="s">
        <v>20950</v>
      </c>
      <c r="D8255" s="362" t="s">
        <v>20949</v>
      </c>
      <c r="E8255" s="362">
        <v>31</v>
      </c>
      <c r="F8255" s="364">
        <v>23853079</v>
      </c>
      <c r="G8255" s="363">
        <v>27238530798</v>
      </c>
      <c r="H8255" s="365">
        <v>27174</v>
      </c>
      <c r="I8255" s="388">
        <v>25</v>
      </c>
      <c r="J8255" s="378">
        <v>5</v>
      </c>
      <c r="K8255" s="381">
        <v>1974</v>
      </c>
      <c r="L8255" s="369">
        <f t="shared" ca="1" si="128"/>
        <v>49</v>
      </c>
      <c r="M8255" s="299" t="s">
        <v>20</v>
      </c>
      <c r="N8255" s="10" t="s">
        <v>28854</v>
      </c>
      <c r="O8255" s="389" t="s">
        <v>29333</v>
      </c>
      <c r="P8255" s="386">
        <v>44228</v>
      </c>
    </row>
    <row r="8256" spans="1:16" s="8" customFormat="1" ht="15" customHeight="1" x14ac:dyDescent="0.25">
      <c r="A8256" s="362" t="s">
        <v>23</v>
      </c>
      <c r="B8256" s="362" t="s">
        <v>22115</v>
      </c>
      <c r="C8256" s="340" t="s">
        <v>37735</v>
      </c>
      <c r="D8256" s="362" t="s">
        <v>37766</v>
      </c>
      <c r="E8256" s="362">
        <v>30</v>
      </c>
      <c r="F8256" s="364">
        <v>22203249</v>
      </c>
      <c r="G8256" s="363">
        <v>20222032491</v>
      </c>
      <c r="H8256" s="365">
        <v>26117</v>
      </c>
      <c r="I8256" s="388">
        <v>3</v>
      </c>
      <c r="J8256" s="378">
        <v>7</v>
      </c>
      <c r="K8256" s="381" t="s">
        <v>40535</v>
      </c>
      <c r="L8256" s="369">
        <f t="shared" ca="1" si="128"/>
        <v>52</v>
      </c>
      <c r="M8256" s="299" t="s">
        <v>20</v>
      </c>
      <c r="N8256" s="10" t="s">
        <v>40415</v>
      </c>
      <c r="O8256" s="389" t="s">
        <v>37599</v>
      </c>
      <c r="P8256" s="386">
        <v>44986</v>
      </c>
    </row>
    <row r="8257" spans="1:16" s="8" customFormat="1" ht="15" customHeight="1" x14ac:dyDescent="0.25">
      <c r="A8257" s="362" t="s">
        <v>27</v>
      </c>
      <c r="B8257" s="362" t="s">
        <v>22115</v>
      </c>
      <c r="C8257" s="340" t="s">
        <v>20944</v>
      </c>
      <c r="D8257" s="362" t="s">
        <v>20943</v>
      </c>
      <c r="E8257" s="362">
        <v>31</v>
      </c>
      <c r="F8257" s="364">
        <v>18028255</v>
      </c>
      <c r="G8257" s="363">
        <v>20180282557</v>
      </c>
      <c r="H8257" s="365">
        <v>24371</v>
      </c>
      <c r="I8257" s="388">
        <v>21</v>
      </c>
      <c r="J8257" s="378">
        <v>9</v>
      </c>
      <c r="K8257" s="381">
        <v>1966</v>
      </c>
      <c r="L8257" s="369">
        <f t="shared" ca="1" si="128"/>
        <v>57</v>
      </c>
      <c r="M8257" s="299" t="s">
        <v>20</v>
      </c>
      <c r="N8257" s="10" t="s">
        <v>40415</v>
      </c>
      <c r="O8257" s="389" t="s">
        <v>29314</v>
      </c>
      <c r="P8257" s="386">
        <v>43952</v>
      </c>
    </row>
    <row r="8258" spans="1:16" s="8" customFormat="1" ht="15" customHeight="1" x14ac:dyDescent="0.25">
      <c r="A8258" s="362" t="s">
        <v>27</v>
      </c>
      <c r="B8258" s="362" t="s">
        <v>22115</v>
      </c>
      <c r="C8258" s="340" t="s">
        <v>20939</v>
      </c>
      <c r="D8258" s="362" t="s">
        <v>20938</v>
      </c>
      <c r="E8258" s="362">
        <v>31</v>
      </c>
      <c r="F8258" s="364">
        <v>16876221</v>
      </c>
      <c r="G8258" s="363">
        <v>20168762217</v>
      </c>
      <c r="H8258" s="365">
        <v>23570</v>
      </c>
      <c r="I8258" s="388">
        <v>12</v>
      </c>
      <c r="J8258" s="378">
        <v>7</v>
      </c>
      <c r="K8258" s="381">
        <v>1964</v>
      </c>
      <c r="L8258" s="369">
        <f t="shared" ref="L8258:L8321" ca="1" si="129">DATEDIF(H8258,TODAY(),"Y")</f>
        <v>59</v>
      </c>
      <c r="M8258" s="299" t="s">
        <v>20</v>
      </c>
      <c r="N8258" s="10" t="s">
        <v>40415</v>
      </c>
      <c r="O8258" s="389" t="s">
        <v>29339</v>
      </c>
      <c r="P8258" s="386">
        <v>43586</v>
      </c>
    </row>
    <row r="8259" spans="1:16" s="8" customFormat="1" ht="15" customHeight="1" x14ac:dyDescent="0.25">
      <c r="A8259" s="362" t="s">
        <v>46</v>
      </c>
      <c r="B8259" s="362" t="s">
        <v>22115</v>
      </c>
      <c r="C8259" s="340" t="s">
        <v>37452</v>
      </c>
      <c r="D8259" s="362" t="s">
        <v>37453</v>
      </c>
      <c r="E8259" s="362">
        <v>30</v>
      </c>
      <c r="F8259" s="364">
        <v>25073485</v>
      </c>
      <c r="G8259" s="363">
        <v>23250734859</v>
      </c>
      <c r="H8259" s="365">
        <v>27784</v>
      </c>
      <c r="I8259" s="388">
        <v>25</v>
      </c>
      <c r="J8259" s="378">
        <v>1</v>
      </c>
      <c r="K8259" s="381">
        <v>1976</v>
      </c>
      <c r="L8259" s="369">
        <f t="shared" ca="1" si="129"/>
        <v>48</v>
      </c>
      <c r="M8259" s="299" t="s">
        <v>20</v>
      </c>
      <c r="N8259" s="10" t="s">
        <v>40415</v>
      </c>
      <c r="O8259" s="389" t="s">
        <v>37043</v>
      </c>
      <c r="P8259" s="386">
        <v>44927</v>
      </c>
    </row>
    <row r="8260" spans="1:16" s="8" customFormat="1" ht="15" customHeight="1" x14ac:dyDescent="0.25">
      <c r="A8260" s="362">
        <v>17</v>
      </c>
      <c r="B8260" s="362" t="s">
        <v>22115</v>
      </c>
      <c r="C8260" s="340" t="s">
        <v>37464</v>
      </c>
      <c r="D8260" s="362" t="s">
        <v>37465</v>
      </c>
      <c r="E8260" s="362">
        <v>30</v>
      </c>
      <c r="F8260" s="364">
        <v>24631603</v>
      </c>
      <c r="G8260" s="363">
        <v>24246316038</v>
      </c>
      <c r="H8260" s="365">
        <v>27513</v>
      </c>
      <c r="I8260" s="388">
        <v>29</v>
      </c>
      <c r="J8260" s="378">
        <v>4</v>
      </c>
      <c r="K8260" s="381">
        <v>1975</v>
      </c>
      <c r="L8260" s="369">
        <f t="shared" ca="1" si="129"/>
        <v>48</v>
      </c>
      <c r="M8260" s="299" t="s">
        <v>20</v>
      </c>
      <c r="N8260" s="10" t="s">
        <v>40415</v>
      </c>
      <c r="O8260" s="389" t="s">
        <v>37043</v>
      </c>
      <c r="P8260" s="386">
        <v>44927</v>
      </c>
    </row>
    <row r="8261" spans="1:16" s="8" customFormat="1" ht="15" customHeight="1" x14ac:dyDescent="0.25">
      <c r="A8261" s="362" t="s">
        <v>23</v>
      </c>
      <c r="B8261" s="362" t="s">
        <v>22115</v>
      </c>
      <c r="C8261" s="340" t="s">
        <v>37736</v>
      </c>
      <c r="D8261" s="362" t="s">
        <v>37767</v>
      </c>
      <c r="E8261" s="362">
        <v>30</v>
      </c>
      <c r="F8261" s="364">
        <v>24871903</v>
      </c>
      <c r="G8261" s="363">
        <v>20248719037</v>
      </c>
      <c r="H8261" s="365">
        <v>27758</v>
      </c>
      <c r="I8261" s="388">
        <v>30</v>
      </c>
      <c r="J8261" s="378">
        <v>12</v>
      </c>
      <c r="K8261" s="381">
        <v>1975</v>
      </c>
      <c r="L8261" s="369">
        <f t="shared" ca="1" si="129"/>
        <v>48</v>
      </c>
      <c r="M8261" s="299" t="s">
        <v>20</v>
      </c>
      <c r="N8261" s="10" t="s">
        <v>40415</v>
      </c>
      <c r="O8261" s="389" t="s">
        <v>37599</v>
      </c>
      <c r="P8261" s="386">
        <v>44986</v>
      </c>
    </row>
    <row r="8262" spans="1:16" s="8" customFormat="1" ht="15" customHeight="1" x14ac:dyDescent="0.25">
      <c r="A8262" s="362" t="s">
        <v>46</v>
      </c>
      <c r="B8262" s="362" t="s">
        <v>22115</v>
      </c>
      <c r="C8262" s="340" t="s">
        <v>39698</v>
      </c>
      <c r="D8262" s="362" t="s">
        <v>39888</v>
      </c>
      <c r="E8262" s="362">
        <v>30</v>
      </c>
      <c r="F8262" s="364">
        <v>26387468</v>
      </c>
      <c r="G8262" s="363">
        <v>20263874685</v>
      </c>
      <c r="H8262" s="365">
        <v>28485</v>
      </c>
      <c r="I8262" s="388">
        <v>26</v>
      </c>
      <c r="J8262" s="378">
        <v>12</v>
      </c>
      <c r="K8262" s="381">
        <v>1977</v>
      </c>
      <c r="L8262" s="369">
        <f t="shared" ca="1" si="129"/>
        <v>46</v>
      </c>
      <c r="M8262" s="299" t="s">
        <v>20</v>
      </c>
      <c r="N8262" s="10" t="s">
        <v>40415</v>
      </c>
      <c r="O8262" s="389" t="s">
        <v>40072</v>
      </c>
      <c r="P8262" s="386">
        <v>45292</v>
      </c>
    </row>
    <row r="8263" spans="1:16" s="8" customFormat="1" ht="15" customHeight="1" x14ac:dyDescent="0.25">
      <c r="A8263" s="362">
        <v>17</v>
      </c>
      <c r="B8263" s="362" t="s">
        <v>22115</v>
      </c>
      <c r="C8263" s="340" t="s">
        <v>39187</v>
      </c>
      <c r="D8263" s="362" t="s">
        <v>39244</v>
      </c>
      <c r="E8263" s="362">
        <v>30</v>
      </c>
      <c r="F8263" s="364">
        <v>25784318</v>
      </c>
      <c r="G8263" s="363">
        <v>20257843182</v>
      </c>
      <c r="H8263" s="365">
        <v>28157</v>
      </c>
      <c r="I8263" s="388" t="s">
        <v>40512</v>
      </c>
      <c r="J8263" s="378">
        <v>2</v>
      </c>
      <c r="K8263" s="381">
        <v>1977</v>
      </c>
      <c r="L8263" s="369">
        <f t="shared" ca="1" si="129"/>
        <v>47</v>
      </c>
      <c r="M8263" s="299" t="s">
        <v>20</v>
      </c>
      <c r="N8263" s="10" t="s">
        <v>40415</v>
      </c>
      <c r="O8263" s="389" t="s">
        <v>39123</v>
      </c>
      <c r="P8263" s="386">
        <v>45200</v>
      </c>
    </row>
    <row r="8264" spans="1:16" s="8" customFormat="1" ht="15" customHeight="1" x14ac:dyDescent="0.25">
      <c r="A8264" s="362" t="s">
        <v>46</v>
      </c>
      <c r="B8264" s="362" t="s">
        <v>22115</v>
      </c>
      <c r="C8264" s="340" t="s">
        <v>39189</v>
      </c>
      <c r="D8264" s="362" t="s">
        <v>39246</v>
      </c>
      <c r="E8264" s="362">
        <v>30</v>
      </c>
      <c r="F8264" s="364">
        <v>21351755</v>
      </c>
      <c r="G8264" s="363">
        <v>20213517555</v>
      </c>
      <c r="H8264" s="365">
        <v>25586</v>
      </c>
      <c r="I8264" s="388">
        <v>18</v>
      </c>
      <c r="J8264" s="378">
        <v>1</v>
      </c>
      <c r="K8264" s="381">
        <v>1970</v>
      </c>
      <c r="L8264" s="369">
        <f t="shared" ca="1" si="129"/>
        <v>54</v>
      </c>
      <c r="M8264" s="299" t="s">
        <v>20</v>
      </c>
      <c r="N8264" s="10" t="s">
        <v>40415</v>
      </c>
      <c r="O8264" s="389" t="s">
        <v>39123</v>
      </c>
      <c r="P8264" s="386">
        <v>45200</v>
      </c>
    </row>
    <row r="8265" spans="1:16" s="8" customFormat="1" ht="15" customHeight="1" x14ac:dyDescent="0.25">
      <c r="A8265" s="362" t="s">
        <v>27</v>
      </c>
      <c r="B8265" s="362" t="s">
        <v>22115</v>
      </c>
      <c r="C8265" s="340" t="s">
        <v>20937</v>
      </c>
      <c r="D8265" s="362" t="s">
        <v>20936</v>
      </c>
      <c r="E8265" s="362">
        <v>32</v>
      </c>
      <c r="F8265" s="364">
        <v>24341146</v>
      </c>
      <c r="G8265" s="363">
        <v>20243411468</v>
      </c>
      <c r="H8265" s="365">
        <v>27383</v>
      </c>
      <c r="I8265" s="388">
        <v>20</v>
      </c>
      <c r="J8265" s="378">
        <v>12</v>
      </c>
      <c r="K8265" s="381">
        <v>1974</v>
      </c>
      <c r="L8265" s="369">
        <f t="shared" ca="1" si="129"/>
        <v>49</v>
      </c>
      <c r="M8265" s="299" t="s">
        <v>20</v>
      </c>
      <c r="N8265" s="10" t="s">
        <v>40415</v>
      </c>
      <c r="O8265" s="389" t="s">
        <v>30785</v>
      </c>
      <c r="P8265" s="386">
        <v>42522</v>
      </c>
    </row>
    <row r="8266" spans="1:16" s="8" customFormat="1" ht="15" customHeight="1" x14ac:dyDescent="0.25">
      <c r="A8266" s="362" t="s">
        <v>23</v>
      </c>
      <c r="B8266" s="362" t="s">
        <v>22115</v>
      </c>
      <c r="C8266" s="340" t="s">
        <v>39408</v>
      </c>
      <c r="D8266" s="362" t="s">
        <v>39473</v>
      </c>
      <c r="E8266" s="362">
        <v>30</v>
      </c>
      <c r="F8266" s="364">
        <v>24245672</v>
      </c>
      <c r="G8266" s="363">
        <v>20242456727</v>
      </c>
      <c r="H8266" s="365">
        <v>27563</v>
      </c>
      <c r="I8266" s="388">
        <v>18</v>
      </c>
      <c r="J8266" s="378">
        <v>6</v>
      </c>
      <c r="K8266" s="381" t="s">
        <v>40533</v>
      </c>
      <c r="L8266" s="369">
        <f t="shared" ca="1" si="129"/>
        <v>48</v>
      </c>
      <c r="M8266" s="299" t="s">
        <v>20</v>
      </c>
      <c r="N8266" s="10" t="s">
        <v>40415</v>
      </c>
      <c r="O8266" s="389" t="s">
        <v>36672</v>
      </c>
      <c r="P8266" s="386">
        <v>45231</v>
      </c>
    </row>
    <row r="8267" spans="1:16" s="8" customFormat="1" ht="15" customHeight="1" x14ac:dyDescent="0.25">
      <c r="A8267" s="362" t="s">
        <v>252</v>
      </c>
      <c r="B8267" s="362" t="s">
        <v>22115</v>
      </c>
      <c r="C8267" s="340" t="s">
        <v>38613</v>
      </c>
      <c r="D8267" s="362" t="s">
        <v>38650</v>
      </c>
      <c r="E8267" s="362">
        <v>30</v>
      </c>
      <c r="F8267" s="364">
        <v>24576711</v>
      </c>
      <c r="G8267" s="363">
        <v>20245767111</v>
      </c>
      <c r="H8267" s="365">
        <v>27738</v>
      </c>
      <c r="I8267" s="388">
        <v>10</v>
      </c>
      <c r="J8267" s="378">
        <v>12</v>
      </c>
      <c r="K8267" s="381">
        <v>1975</v>
      </c>
      <c r="L8267" s="369">
        <f t="shared" ca="1" si="129"/>
        <v>48</v>
      </c>
      <c r="M8267" s="299" t="s">
        <v>20</v>
      </c>
      <c r="N8267" s="10" t="s">
        <v>40415</v>
      </c>
      <c r="O8267" s="389" t="s">
        <v>38556</v>
      </c>
      <c r="P8267" s="386">
        <v>45139</v>
      </c>
    </row>
    <row r="8268" spans="1:16" s="8" customFormat="1" ht="15" customHeight="1" x14ac:dyDescent="0.25">
      <c r="A8268" s="362" t="s">
        <v>27</v>
      </c>
      <c r="B8268" s="362" t="s">
        <v>22115</v>
      </c>
      <c r="C8268" s="340" t="s">
        <v>32510</v>
      </c>
      <c r="D8268" s="362" t="s">
        <v>32457</v>
      </c>
      <c r="E8268" s="362">
        <v>30</v>
      </c>
      <c r="F8268" s="364">
        <v>23586767</v>
      </c>
      <c r="G8268" s="363">
        <v>20235867673</v>
      </c>
      <c r="H8268" s="365">
        <v>27002</v>
      </c>
      <c r="I8268" s="388">
        <v>4</v>
      </c>
      <c r="J8268" s="378">
        <v>12</v>
      </c>
      <c r="K8268" s="381">
        <v>1973</v>
      </c>
      <c r="L8268" s="369">
        <f t="shared" ca="1" si="129"/>
        <v>50</v>
      </c>
      <c r="M8268" s="299" t="s">
        <v>20</v>
      </c>
      <c r="N8268" s="10" t="s">
        <v>40415</v>
      </c>
      <c r="O8268" s="389" t="s">
        <v>32443</v>
      </c>
      <c r="P8268" s="386">
        <v>44593</v>
      </c>
    </row>
    <row r="8269" spans="1:16" s="8" customFormat="1" ht="15" customHeight="1" x14ac:dyDescent="0.25">
      <c r="A8269" s="362" t="s">
        <v>889</v>
      </c>
      <c r="B8269" s="362" t="s">
        <v>22115</v>
      </c>
      <c r="C8269" s="340" t="s">
        <v>20935</v>
      </c>
      <c r="D8269" s="362" t="s">
        <v>20934</v>
      </c>
      <c r="E8269" s="362">
        <v>31</v>
      </c>
      <c r="F8269" s="364">
        <v>10671577</v>
      </c>
      <c r="G8269" s="363">
        <v>20106715778</v>
      </c>
      <c r="H8269" s="365">
        <v>19455</v>
      </c>
      <c r="I8269" s="388">
        <v>6</v>
      </c>
      <c r="J8269" s="378">
        <v>4</v>
      </c>
      <c r="K8269" s="381">
        <v>1953</v>
      </c>
      <c r="L8269" s="369">
        <f t="shared" ca="1" si="129"/>
        <v>71</v>
      </c>
      <c r="M8269" s="299" t="s">
        <v>20</v>
      </c>
      <c r="N8269" s="10" t="s">
        <v>40415</v>
      </c>
      <c r="O8269" s="389" t="s">
        <v>35977</v>
      </c>
      <c r="P8269" s="386">
        <v>42767</v>
      </c>
    </row>
    <row r="8270" spans="1:16" s="8" customFormat="1" ht="15" customHeight="1" x14ac:dyDescent="0.25">
      <c r="A8270" s="362" t="s">
        <v>800</v>
      </c>
      <c r="B8270" s="362" t="s">
        <v>22115</v>
      </c>
      <c r="C8270" s="340" t="s">
        <v>20933</v>
      </c>
      <c r="D8270" s="362" t="s">
        <v>20932</v>
      </c>
      <c r="E8270" s="362">
        <v>32</v>
      </c>
      <c r="F8270" s="364">
        <v>23449101</v>
      </c>
      <c r="G8270" s="363">
        <v>20234491017</v>
      </c>
      <c r="H8270" s="365">
        <v>26856</v>
      </c>
      <c r="I8270" s="388">
        <v>11</v>
      </c>
      <c r="J8270" s="378">
        <v>7</v>
      </c>
      <c r="K8270" s="381">
        <v>1973</v>
      </c>
      <c r="L8270" s="369">
        <f t="shared" ca="1" si="129"/>
        <v>50</v>
      </c>
      <c r="M8270" s="299" t="s">
        <v>20</v>
      </c>
      <c r="N8270" s="10" t="s">
        <v>40415</v>
      </c>
      <c r="O8270" s="389" t="s">
        <v>30738</v>
      </c>
      <c r="P8270" s="386">
        <v>42156</v>
      </c>
    </row>
    <row r="8271" spans="1:16" s="8" customFormat="1" ht="15" customHeight="1" x14ac:dyDescent="0.25">
      <c r="A8271" s="362" t="s">
        <v>46</v>
      </c>
      <c r="B8271" s="362" t="s">
        <v>22115</v>
      </c>
      <c r="C8271" s="340" t="s">
        <v>37618</v>
      </c>
      <c r="D8271" s="362" t="s">
        <v>37660</v>
      </c>
      <c r="E8271" s="362">
        <v>30</v>
      </c>
      <c r="F8271" s="364">
        <v>26212485</v>
      </c>
      <c r="G8271" s="363">
        <v>20262124852</v>
      </c>
      <c r="H8271" s="365">
        <v>28462</v>
      </c>
      <c r="I8271" s="388">
        <v>3</v>
      </c>
      <c r="J8271" s="378">
        <v>12</v>
      </c>
      <c r="K8271" s="381">
        <v>1977</v>
      </c>
      <c r="L8271" s="369">
        <f t="shared" ca="1" si="129"/>
        <v>46</v>
      </c>
      <c r="M8271" s="299" t="s">
        <v>20</v>
      </c>
      <c r="N8271" s="10" t="s">
        <v>40415</v>
      </c>
      <c r="O8271" s="389" t="s">
        <v>37607</v>
      </c>
      <c r="P8271" s="386">
        <v>44958</v>
      </c>
    </row>
    <row r="8272" spans="1:16" s="8" customFormat="1" ht="15" customHeight="1" x14ac:dyDescent="0.25">
      <c r="A8272" s="362" t="s">
        <v>46</v>
      </c>
      <c r="B8272" s="362" t="s">
        <v>22115</v>
      </c>
      <c r="C8272" s="340" t="s">
        <v>37619</v>
      </c>
      <c r="D8272" s="362" t="s">
        <v>37661</v>
      </c>
      <c r="E8272" s="362">
        <v>30</v>
      </c>
      <c r="F8272" s="364">
        <v>24816488</v>
      </c>
      <c r="G8272" s="363">
        <v>20248164884</v>
      </c>
      <c r="H8272" s="365">
        <v>27743</v>
      </c>
      <c r="I8272" s="388">
        <v>15</v>
      </c>
      <c r="J8272" s="378">
        <v>12</v>
      </c>
      <c r="K8272" s="381">
        <v>1975</v>
      </c>
      <c r="L8272" s="369">
        <f t="shared" ca="1" si="129"/>
        <v>48</v>
      </c>
      <c r="M8272" s="299" t="s">
        <v>20</v>
      </c>
      <c r="N8272" s="10" t="s">
        <v>40415</v>
      </c>
      <c r="O8272" s="389" t="s">
        <v>37607</v>
      </c>
      <c r="P8272" s="386">
        <v>44958</v>
      </c>
    </row>
    <row r="8273" spans="1:16" s="8" customFormat="1" ht="15" customHeight="1" x14ac:dyDescent="0.25">
      <c r="A8273" s="362" t="s">
        <v>46</v>
      </c>
      <c r="B8273" s="362" t="s">
        <v>22115</v>
      </c>
      <c r="C8273" s="340" t="s">
        <v>20931</v>
      </c>
      <c r="D8273" s="362" t="s">
        <v>20930</v>
      </c>
      <c r="E8273" s="362">
        <v>30</v>
      </c>
      <c r="F8273" s="364">
        <v>23682928</v>
      </c>
      <c r="G8273" s="363">
        <v>20236829287</v>
      </c>
      <c r="H8273" s="365">
        <v>27235</v>
      </c>
      <c r="I8273" s="388">
        <v>25</v>
      </c>
      <c r="J8273" s="378">
        <v>7</v>
      </c>
      <c r="K8273" s="381">
        <v>1974</v>
      </c>
      <c r="L8273" s="369">
        <f t="shared" ca="1" si="129"/>
        <v>49</v>
      </c>
      <c r="M8273" s="299" t="s">
        <v>20</v>
      </c>
      <c r="N8273" s="10" t="s">
        <v>40415</v>
      </c>
      <c r="O8273" s="389" t="s">
        <v>29359</v>
      </c>
      <c r="P8273" s="386">
        <v>44378</v>
      </c>
    </row>
    <row r="8274" spans="1:16" s="8" customFormat="1" ht="15" customHeight="1" x14ac:dyDescent="0.25">
      <c r="A8274" s="362" t="s">
        <v>23</v>
      </c>
      <c r="B8274" s="362" t="s">
        <v>22115</v>
      </c>
      <c r="C8274" s="340" t="s">
        <v>39720</v>
      </c>
      <c r="D8274" s="362" t="s">
        <v>39909</v>
      </c>
      <c r="E8274" s="362">
        <v>30</v>
      </c>
      <c r="F8274" s="364">
        <v>21353805</v>
      </c>
      <c r="G8274" s="363">
        <v>20213538056</v>
      </c>
      <c r="H8274" s="365">
        <v>25620</v>
      </c>
      <c r="I8274" s="388">
        <v>21</v>
      </c>
      <c r="J8274" s="378">
        <v>2</v>
      </c>
      <c r="K8274" s="381">
        <v>1970</v>
      </c>
      <c r="L8274" s="369">
        <f t="shared" ca="1" si="129"/>
        <v>54</v>
      </c>
      <c r="M8274" s="299" t="s">
        <v>20</v>
      </c>
      <c r="N8274" s="10" t="s">
        <v>40415</v>
      </c>
      <c r="O8274" s="389" t="s">
        <v>40072</v>
      </c>
      <c r="P8274" s="386">
        <v>45292</v>
      </c>
    </row>
    <row r="8275" spans="1:16" s="8" customFormat="1" ht="15" customHeight="1" x14ac:dyDescent="0.25">
      <c r="A8275" s="362" t="s">
        <v>59</v>
      </c>
      <c r="B8275" s="362" t="s">
        <v>22115</v>
      </c>
      <c r="C8275" s="340" t="s">
        <v>37127</v>
      </c>
      <c r="D8275" s="362" t="s">
        <v>37128</v>
      </c>
      <c r="E8275" s="362">
        <v>30</v>
      </c>
      <c r="F8275" s="364">
        <v>23600927</v>
      </c>
      <c r="G8275" s="363">
        <v>20236009271</v>
      </c>
      <c r="H8275" s="365">
        <v>27048</v>
      </c>
      <c r="I8275" s="388">
        <v>19</v>
      </c>
      <c r="J8275" s="378">
        <v>1</v>
      </c>
      <c r="K8275" s="381">
        <v>1974</v>
      </c>
      <c r="L8275" s="369">
        <f t="shared" ca="1" si="129"/>
        <v>50</v>
      </c>
      <c r="M8275" s="299" t="s">
        <v>20</v>
      </c>
      <c r="N8275" s="10" t="s">
        <v>40415</v>
      </c>
      <c r="O8275" s="389" t="s">
        <v>37043</v>
      </c>
      <c r="P8275" s="386">
        <v>44927</v>
      </c>
    </row>
    <row r="8276" spans="1:16" s="8" customFormat="1" ht="15" customHeight="1" x14ac:dyDescent="0.25">
      <c r="A8276" s="362" t="s">
        <v>46</v>
      </c>
      <c r="B8276" s="362" t="s">
        <v>22115</v>
      </c>
      <c r="C8276" s="340" t="s">
        <v>20926</v>
      </c>
      <c r="D8276" s="362" t="s">
        <v>20925</v>
      </c>
      <c r="E8276" s="362">
        <v>30</v>
      </c>
      <c r="F8276" s="364">
        <v>14675479</v>
      </c>
      <c r="G8276" s="363">
        <v>20146754792</v>
      </c>
      <c r="H8276" s="365">
        <v>22548</v>
      </c>
      <c r="I8276" s="388">
        <v>24</v>
      </c>
      <c r="J8276" s="378">
        <v>9</v>
      </c>
      <c r="K8276" s="381">
        <v>1961</v>
      </c>
      <c r="L8276" s="369">
        <f t="shared" ca="1" si="129"/>
        <v>62</v>
      </c>
      <c r="M8276" s="299" t="s">
        <v>20</v>
      </c>
      <c r="N8276" s="10" t="s">
        <v>40415</v>
      </c>
      <c r="O8276" s="389" t="s">
        <v>29321</v>
      </c>
      <c r="P8276" s="386">
        <v>44197</v>
      </c>
    </row>
    <row r="8277" spans="1:16" s="8" customFormat="1" ht="15" customHeight="1" x14ac:dyDescent="0.25">
      <c r="A8277" s="362" t="s">
        <v>46</v>
      </c>
      <c r="B8277" s="362" t="s">
        <v>22115</v>
      </c>
      <c r="C8277" s="340" t="s">
        <v>39205</v>
      </c>
      <c r="D8277" s="362" t="s">
        <v>39262</v>
      </c>
      <c r="E8277" s="362">
        <v>30</v>
      </c>
      <c r="F8277" s="364">
        <v>26812022</v>
      </c>
      <c r="G8277" s="363" t="s">
        <v>39313</v>
      </c>
      <c r="H8277" s="365">
        <v>28731</v>
      </c>
      <c r="I8277" s="388">
        <v>29</v>
      </c>
      <c r="J8277" s="378">
        <v>8</v>
      </c>
      <c r="K8277" s="381">
        <v>1978</v>
      </c>
      <c r="L8277" s="369">
        <f t="shared" ca="1" si="129"/>
        <v>45</v>
      </c>
      <c r="M8277" s="299" t="s">
        <v>20</v>
      </c>
      <c r="N8277" s="10" t="s">
        <v>28854</v>
      </c>
      <c r="O8277" s="389" t="s">
        <v>39123</v>
      </c>
      <c r="P8277" s="386">
        <v>45200</v>
      </c>
    </row>
    <row r="8278" spans="1:16" s="8" customFormat="1" ht="15" customHeight="1" x14ac:dyDescent="0.25">
      <c r="A8278" s="362" t="s">
        <v>27</v>
      </c>
      <c r="B8278" s="362" t="s">
        <v>22115</v>
      </c>
      <c r="C8278" s="340" t="s">
        <v>37149</v>
      </c>
      <c r="D8278" s="362" t="s">
        <v>37150</v>
      </c>
      <c r="E8278" s="362">
        <v>30</v>
      </c>
      <c r="F8278" s="364">
        <v>25361341</v>
      </c>
      <c r="G8278" s="363">
        <v>20253613417</v>
      </c>
      <c r="H8278" s="365">
        <v>27954</v>
      </c>
      <c r="I8278" s="388">
        <v>13</v>
      </c>
      <c r="J8278" s="378">
        <v>7</v>
      </c>
      <c r="K8278" s="381">
        <v>1976</v>
      </c>
      <c r="L8278" s="369">
        <f t="shared" ca="1" si="129"/>
        <v>47</v>
      </c>
      <c r="M8278" s="299" t="s">
        <v>20</v>
      </c>
      <c r="N8278" s="10" t="s">
        <v>40415</v>
      </c>
      <c r="O8278" s="389" t="s">
        <v>37043</v>
      </c>
      <c r="P8278" s="386">
        <v>44927</v>
      </c>
    </row>
    <row r="8279" spans="1:16" s="8" customFormat="1" ht="15" customHeight="1" x14ac:dyDescent="0.25">
      <c r="A8279" s="362" t="s">
        <v>46</v>
      </c>
      <c r="B8279" s="362" t="s">
        <v>22115</v>
      </c>
      <c r="C8279" s="340" t="s">
        <v>38936</v>
      </c>
      <c r="D8279" s="362" t="s">
        <v>38977</v>
      </c>
      <c r="E8279" s="362">
        <v>30</v>
      </c>
      <c r="F8279" s="364">
        <v>27419294</v>
      </c>
      <c r="G8279" s="363">
        <v>20274192942</v>
      </c>
      <c r="H8279" s="365">
        <v>29053</v>
      </c>
      <c r="I8279" s="388">
        <v>17</v>
      </c>
      <c r="J8279" s="378">
        <v>7</v>
      </c>
      <c r="K8279" s="381">
        <v>1979</v>
      </c>
      <c r="L8279" s="369">
        <f t="shared" ca="1" si="129"/>
        <v>44</v>
      </c>
      <c r="M8279" s="299" t="s">
        <v>20</v>
      </c>
      <c r="N8279" s="10" t="s">
        <v>40415</v>
      </c>
      <c r="O8279" s="389" t="s">
        <v>38820</v>
      </c>
      <c r="P8279" s="386">
        <v>45170</v>
      </c>
    </row>
    <row r="8280" spans="1:16" s="8" customFormat="1" ht="15" customHeight="1" x14ac:dyDescent="0.25">
      <c r="A8280" s="362">
        <v>24</v>
      </c>
      <c r="B8280" s="362" t="s">
        <v>22115</v>
      </c>
      <c r="C8280" s="340" t="s">
        <v>38358</v>
      </c>
      <c r="D8280" s="362" t="s">
        <v>38394</v>
      </c>
      <c r="E8280" s="362">
        <v>30</v>
      </c>
      <c r="F8280" s="364">
        <v>25696264</v>
      </c>
      <c r="G8280" s="363">
        <v>20256962641</v>
      </c>
      <c r="H8280" s="365">
        <v>28127</v>
      </c>
      <c r="I8280" s="388">
        <v>2</v>
      </c>
      <c r="J8280" s="378">
        <v>1</v>
      </c>
      <c r="K8280" s="381">
        <v>1977</v>
      </c>
      <c r="L8280" s="369">
        <f t="shared" ca="1" si="129"/>
        <v>47</v>
      </c>
      <c r="M8280" s="299" t="s">
        <v>20</v>
      </c>
      <c r="N8280" s="10" t="s">
        <v>40415</v>
      </c>
      <c r="O8280" s="389" t="s">
        <v>38280</v>
      </c>
      <c r="P8280" s="386">
        <v>45108</v>
      </c>
    </row>
    <row r="8281" spans="1:16" s="8" customFormat="1" ht="15" customHeight="1" x14ac:dyDescent="0.25">
      <c r="A8281" s="362">
        <v>11</v>
      </c>
      <c r="B8281" s="362" t="s">
        <v>22115</v>
      </c>
      <c r="C8281" s="340" t="s">
        <v>37620</v>
      </c>
      <c r="D8281" s="362" t="s">
        <v>7230</v>
      </c>
      <c r="E8281" s="362">
        <v>30</v>
      </c>
      <c r="F8281" s="364">
        <v>24931244</v>
      </c>
      <c r="G8281" s="363">
        <v>20249312445</v>
      </c>
      <c r="H8281" s="365">
        <v>27794</v>
      </c>
      <c r="I8281" s="388">
        <v>4</v>
      </c>
      <c r="J8281" s="378">
        <v>2</v>
      </c>
      <c r="K8281" s="381">
        <v>1976</v>
      </c>
      <c r="L8281" s="369">
        <f t="shared" ca="1" si="129"/>
        <v>48</v>
      </c>
      <c r="M8281" s="299" t="s">
        <v>20</v>
      </c>
      <c r="N8281" s="10" t="s">
        <v>40415</v>
      </c>
      <c r="O8281" s="389" t="s">
        <v>37607</v>
      </c>
      <c r="P8281" s="386">
        <v>44958</v>
      </c>
    </row>
    <row r="8282" spans="1:16" s="8" customFormat="1" ht="15" customHeight="1" x14ac:dyDescent="0.25">
      <c r="A8282" s="362" t="s">
        <v>46</v>
      </c>
      <c r="B8282" s="362" t="s">
        <v>22115</v>
      </c>
      <c r="C8282" s="340" t="s">
        <v>20922</v>
      </c>
      <c r="D8282" s="362" t="s">
        <v>20921</v>
      </c>
      <c r="E8282" s="362">
        <v>30</v>
      </c>
      <c r="F8282" s="364">
        <v>26688328</v>
      </c>
      <c r="G8282" s="363">
        <v>20266883286</v>
      </c>
      <c r="H8282" s="365">
        <v>28702</v>
      </c>
      <c r="I8282" s="388">
        <v>31</v>
      </c>
      <c r="J8282" s="378">
        <v>7</v>
      </c>
      <c r="K8282" s="381">
        <v>1978</v>
      </c>
      <c r="L8282" s="369">
        <f t="shared" ca="1" si="129"/>
        <v>45</v>
      </c>
      <c r="M8282" s="299" t="s">
        <v>20</v>
      </c>
      <c r="N8282" s="10" t="s">
        <v>40415</v>
      </c>
      <c r="O8282" s="389" t="s">
        <v>29321</v>
      </c>
      <c r="P8282" s="386">
        <v>44197</v>
      </c>
    </row>
    <row r="8283" spans="1:16" s="8" customFormat="1" ht="15" customHeight="1" x14ac:dyDescent="0.25">
      <c r="A8283" s="362">
        <v>17</v>
      </c>
      <c r="B8283" s="362" t="s">
        <v>22115</v>
      </c>
      <c r="C8283" s="340" t="s">
        <v>20917</v>
      </c>
      <c r="D8283" s="362" t="s">
        <v>20916</v>
      </c>
      <c r="E8283" s="362">
        <v>31</v>
      </c>
      <c r="F8283" s="364">
        <v>27136823</v>
      </c>
      <c r="G8283" s="363">
        <v>27271368238</v>
      </c>
      <c r="H8283" s="365">
        <v>28896</v>
      </c>
      <c r="I8283" s="388">
        <v>10</v>
      </c>
      <c r="J8283" s="378">
        <v>2</v>
      </c>
      <c r="K8283" s="381">
        <v>1979</v>
      </c>
      <c r="L8283" s="369">
        <f t="shared" ca="1" si="129"/>
        <v>45</v>
      </c>
      <c r="M8283" s="299" t="s">
        <v>20</v>
      </c>
      <c r="N8283" s="10" t="s">
        <v>28854</v>
      </c>
      <c r="O8283" s="389" t="s">
        <v>30741</v>
      </c>
      <c r="P8283" s="386">
        <v>42014</v>
      </c>
    </row>
    <row r="8284" spans="1:16" s="8" customFormat="1" ht="15" customHeight="1" x14ac:dyDescent="0.25">
      <c r="A8284" s="362" t="s">
        <v>172</v>
      </c>
      <c r="B8284" s="362" t="s">
        <v>22115</v>
      </c>
      <c r="C8284" s="340" t="s">
        <v>33794</v>
      </c>
      <c r="D8284" s="362" t="s">
        <v>33816</v>
      </c>
      <c r="E8284" s="362">
        <v>30</v>
      </c>
      <c r="F8284" s="364">
        <v>27282543</v>
      </c>
      <c r="G8284" s="363">
        <v>20272825433</v>
      </c>
      <c r="H8284" s="365">
        <v>28927</v>
      </c>
      <c r="I8284" s="388">
        <v>13</v>
      </c>
      <c r="J8284" s="378">
        <v>3</v>
      </c>
      <c r="K8284" s="381">
        <v>1979</v>
      </c>
      <c r="L8284" s="369">
        <f t="shared" ca="1" si="129"/>
        <v>45</v>
      </c>
      <c r="M8284" s="299" t="s">
        <v>20</v>
      </c>
      <c r="N8284" s="10" t="s">
        <v>40415</v>
      </c>
      <c r="O8284" s="389" t="s">
        <v>33567</v>
      </c>
      <c r="P8284" s="386">
        <v>44621</v>
      </c>
    </row>
    <row r="8285" spans="1:16" s="8" customFormat="1" ht="15" customHeight="1" x14ac:dyDescent="0.25">
      <c r="A8285" s="362">
        <v>24</v>
      </c>
      <c r="B8285" s="362" t="s">
        <v>22115</v>
      </c>
      <c r="C8285" s="340" t="s">
        <v>31488</v>
      </c>
      <c r="D8285" s="362" t="s">
        <v>31661</v>
      </c>
      <c r="E8285" s="362">
        <v>30</v>
      </c>
      <c r="F8285" s="364">
        <v>26849572</v>
      </c>
      <c r="G8285" s="363">
        <v>20268495720</v>
      </c>
      <c r="H8285" s="365">
        <v>28780</v>
      </c>
      <c r="I8285" s="388">
        <v>17</v>
      </c>
      <c r="J8285" s="378">
        <v>10</v>
      </c>
      <c r="K8285" s="381">
        <v>1978</v>
      </c>
      <c r="L8285" s="369">
        <f t="shared" ca="1" si="129"/>
        <v>45</v>
      </c>
      <c r="M8285" s="299" t="s">
        <v>20</v>
      </c>
      <c r="N8285" s="10" t="s">
        <v>40415</v>
      </c>
      <c r="O8285" s="389" t="s">
        <v>31910</v>
      </c>
      <c r="P8285" s="386">
        <v>44562</v>
      </c>
    </row>
    <row r="8286" spans="1:16" s="8" customFormat="1" ht="15" customHeight="1" x14ac:dyDescent="0.25">
      <c r="A8286" s="362">
        <v>24</v>
      </c>
      <c r="B8286" s="362" t="s">
        <v>22115</v>
      </c>
      <c r="C8286" s="340" t="s">
        <v>38937</v>
      </c>
      <c r="D8286" s="362" t="s">
        <v>38978</v>
      </c>
      <c r="E8286" s="362">
        <v>30</v>
      </c>
      <c r="F8286" s="364">
        <v>25961015</v>
      </c>
      <c r="G8286" s="363">
        <v>20259610150</v>
      </c>
      <c r="H8286" s="365">
        <v>28259</v>
      </c>
      <c r="I8286" s="388">
        <v>14</v>
      </c>
      <c r="J8286" s="378">
        <v>5</v>
      </c>
      <c r="K8286" s="381">
        <v>1977</v>
      </c>
      <c r="L8286" s="369">
        <f t="shared" ca="1" si="129"/>
        <v>46</v>
      </c>
      <c r="M8286" s="299" t="s">
        <v>20</v>
      </c>
      <c r="N8286" s="10" t="s">
        <v>40415</v>
      </c>
      <c r="O8286" s="389" t="s">
        <v>38820</v>
      </c>
      <c r="P8286" s="386">
        <v>45170</v>
      </c>
    </row>
    <row r="8287" spans="1:16" s="8" customFormat="1" ht="15" customHeight="1" x14ac:dyDescent="0.25">
      <c r="A8287" s="362" t="s">
        <v>46</v>
      </c>
      <c r="B8287" s="362" t="s">
        <v>22115</v>
      </c>
      <c r="C8287" s="340" t="s">
        <v>20915</v>
      </c>
      <c r="D8287" s="362" t="s">
        <v>20914</v>
      </c>
      <c r="E8287" s="362">
        <v>31</v>
      </c>
      <c r="F8287" s="364">
        <v>28494420</v>
      </c>
      <c r="G8287" s="363">
        <v>20284944209</v>
      </c>
      <c r="H8287" s="365">
        <v>29284</v>
      </c>
      <c r="I8287" s="388">
        <v>4</v>
      </c>
      <c r="J8287" s="378">
        <v>3</v>
      </c>
      <c r="K8287" s="381">
        <v>1980</v>
      </c>
      <c r="L8287" s="369">
        <f t="shared" ca="1" si="129"/>
        <v>44</v>
      </c>
      <c r="M8287" s="299" t="s">
        <v>20</v>
      </c>
      <c r="N8287" s="10" t="s">
        <v>40415</v>
      </c>
      <c r="O8287" s="389" t="s">
        <v>29335</v>
      </c>
      <c r="P8287" s="386">
        <v>43525</v>
      </c>
    </row>
    <row r="8288" spans="1:16" s="8" customFormat="1" ht="15" customHeight="1" x14ac:dyDescent="0.25">
      <c r="A8288" s="362" t="s">
        <v>27</v>
      </c>
      <c r="B8288" s="362" t="s">
        <v>22115</v>
      </c>
      <c r="C8288" s="340" t="s">
        <v>37621</v>
      </c>
      <c r="D8288" s="362" t="s">
        <v>37662</v>
      </c>
      <c r="E8288" s="362">
        <v>30</v>
      </c>
      <c r="F8288" s="364">
        <v>26888432</v>
      </c>
      <c r="G8288" s="363">
        <v>20268884328</v>
      </c>
      <c r="H8288" s="365">
        <v>28820</v>
      </c>
      <c r="I8288" s="388">
        <v>26</v>
      </c>
      <c r="J8288" s="378">
        <v>11</v>
      </c>
      <c r="K8288" s="381">
        <v>1978</v>
      </c>
      <c r="L8288" s="369">
        <f t="shared" ca="1" si="129"/>
        <v>45</v>
      </c>
      <c r="M8288" s="299" t="s">
        <v>20</v>
      </c>
      <c r="N8288" s="10" t="s">
        <v>40415</v>
      </c>
      <c r="O8288" s="389" t="s">
        <v>37607</v>
      </c>
      <c r="P8288" s="386">
        <v>44958</v>
      </c>
    </row>
    <row r="8289" spans="1:16" s="8" customFormat="1" ht="15" customHeight="1" x14ac:dyDescent="0.25">
      <c r="A8289" s="362">
        <v>17</v>
      </c>
      <c r="B8289" s="362" t="s">
        <v>22115</v>
      </c>
      <c r="C8289" s="340" t="s">
        <v>20913</v>
      </c>
      <c r="D8289" s="362" t="s">
        <v>20912</v>
      </c>
      <c r="E8289" s="362" t="s">
        <v>77</v>
      </c>
      <c r="F8289" s="364">
        <v>25963681</v>
      </c>
      <c r="G8289" s="363">
        <v>20259636818</v>
      </c>
      <c r="H8289" s="365">
        <v>28276</v>
      </c>
      <c r="I8289" s="388">
        <v>31</v>
      </c>
      <c r="J8289" s="378">
        <v>5</v>
      </c>
      <c r="K8289" s="381">
        <v>19773</v>
      </c>
      <c r="L8289" s="369">
        <f t="shared" ca="1" si="129"/>
        <v>46</v>
      </c>
      <c r="M8289" s="299" t="s">
        <v>20</v>
      </c>
      <c r="N8289" s="10" t="s">
        <v>40415</v>
      </c>
      <c r="O8289" s="389" t="s">
        <v>177</v>
      </c>
      <c r="P8289" s="386" t="s">
        <v>177</v>
      </c>
    </row>
    <row r="8290" spans="1:16" s="8" customFormat="1" ht="15" customHeight="1" x14ac:dyDescent="0.25">
      <c r="A8290" s="362" t="s">
        <v>27</v>
      </c>
      <c r="B8290" s="362" t="s">
        <v>22115</v>
      </c>
      <c r="C8290" s="340" t="s">
        <v>38634</v>
      </c>
      <c r="D8290" s="362" t="s">
        <v>38671</v>
      </c>
      <c r="E8290" s="362">
        <v>30</v>
      </c>
      <c r="F8290" s="364">
        <v>25985079</v>
      </c>
      <c r="G8290" s="363">
        <v>20259850798</v>
      </c>
      <c r="H8290" s="365">
        <v>28294</v>
      </c>
      <c r="I8290" s="388">
        <v>18</v>
      </c>
      <c r="J8290" s="378">
        <v>6</v>
      </c>
      <c r="K8290" s="381">
        <v>1977</v>
      </c>
      <c r="L8290" s="369">
        <f t="shared" ca="1" si="129"/>
        <v>46</v>
      </c>
      <c r="M8290" s="299" t="s">
        <v>20</v>
      </c>
      <c r="N8290" s="10" t="s">
        <v>40415</v>
      </c>
      <c r="O8290" s="389" t="s">
        <v>38556</v>
      </c>
      <c r="P8290" s="386">
        <v>45139</v>
      </c>
    </row>
    <row r="8291" spans="1:16" s="8" customFormat="1" ht="15" customHeight="1" x14ac:dyDescent="0.25">
      <c r="A8291" s="362" t="s">
        <v>972</v>
      </c>
      <c r="B8291" s="362" t="s">
        <v>22115</v>
      </c>
      <c r="C8291" s="340" t="s">
        <v>20911</v>
      </c>
      <c r="D8291" s="362" t="s">
        <v>20910</v>
      </c>
      <c r="E8291" s="362">
        <v>30</v>
      </c>
      <c r="F8291" s="364">
        <v>21771559</v>
      </c>
      <c r="G8291" s="363">
        <v>20217715599</v>
      </c>
      <c r="H8291" s="365">
        <v>25801</v>
      </c>
      <c r="I8291" s="388">
        <v>21</v>
      </c>
      <c r="J8291" s="378">
        <v>8</v>
      </c>
      <c r="K8291" s="381">
        <v>1970</v>
      </c>
      <c r="L8291" s="369">
        <f t="shared" ca="1" si="129"/>
        <v>53</v>
      </c>
      <c r="M8291" s="299" t="s">
        <v>20</v>
      </c>
      <c r="N8291" s="10" t="s">
        <v>40415</v>
      </c>
      <c r="O8291" s="389" t="s">
        <v>29359</v>
      </c>
      <c r="P8291" s="386">
        <v>44378</v>
      </c>
    </row>
    <row r="8292" spans="1:16" s="8" customFormat="1" ht="15" customHeight="1" x14ac:dyDescent="0.25">
      <c r="A8292" s="362" t="s">
        <v>46</v>
      </c>
      <c r="B8292" s="362" t="s">
        <v>22115</v>
      </c>
      <c r="C8292" s="340" t="s">
        <v>20906</v>
      </c>
      <c r="D8292" s="362" t="s">
        <v>20905</v>
      </c>
      <c r="E8292" s="362">
        <v>31</v>
      </c>
      <c r="F8292" s="364">
        <v>26238839</v>
      </c>
      <c r="G8292" s="363">
        <v>20262388396</v>
      </c>
      <c r="H8292" s="365">
        <v>28438</v>
      </c>
      <c r="I8292" s="388">
        <v>9</v>
      </c>
      <c r="J8292" s="378">
        <v>11</v>
      </c>
      <c r="K8292" s="381">
        <v>1977</v>
      </c>
      <c r="L8292" s="369">
        <f t="shared" ca="1" si="129"/>
        <v>46</v>
      </c>
      <c r="M8292" s="299" t="s">
        <v>20</v>
      </c>
      <c r="N8292" s="10" t="s">
        <v>40415</v>
      </c>
      <c r="O8292" s="389" t="s">
        <v>29329</v>
      </c>
      <c r="P8292" s="386">
        <v>43831</v>
      </c>
    </row>
    <row r="8293" spans="1:16" s="8" customFormat="1" ht="15" customHeight="1" x14ac:dyDescent="0.25">
      <c r="A8293" s="362" t="s">
        <v>27</v>
      </c>
      <c r="B8293" s="362" t="s">
        <v>22115</v>
      </c>
      <c r="C8293" s="340" t="s">
        <v>34145</v>
      </c>
      <c r="D8293" s="362" t="s">
        <v>34188</v>
      </c>
      <c r="E8293" s="362">
        <v>30</v>
      </c>
      <c r="F8293" s="364">
        <v>17499400</v>
      </c>
      <c r="G8293" s="363">
        <v>20174994006</v>
      </c>
      <c r="H8293" s="365">
        <v>24016</v>
      </c>
      <c r="I8293" s="388">
        <v>1</v>
      </c>
      <c r="J8293" s="378">
        <v>10</v>
      </c>
      <c r="K8293" s="381">
        <v>1965</v>
      </c>
      <c r="L8293" s="369">
        <f t="shared" ca="1" si="129"/>
        <v>58</v>
      </c>
      <c r="M8293" s="299" t="s">
        <v>20</v>
      </c>
      <c r="N8293" s="10" t="s">
        <v>40415</v>
      </c>
      <c r="O8293" s="389" t="s">
        <v>34034</v>
      </c>
      <c r="P8293" s="386">
        <v>44682</v>
      </c>
    </row>
    <row r="8294" spans="1:16" s="8" customFormat="1" ht="15" customHeight="1" x14ac:dyDescent="0.25">
      <c r="A8294" s="362" t="s">
        <v>46</v>
      </c>
      <c r="B8294" s="362" t="s">
        <v>22115</v>
      </c>
      <c r="C8294" s="340" t="s">
        <v>38637</v>
      </c>
      <c r="D8294" s="362" t="s">
        <v>38674</v>
      </c>
      <c r="E8294" s="362">
        <v>30</v>
      </c>
      <c r="F8294" s="364">
        <v>23272896</v>
      </c>
      <c r="G8294" s="363">
        <v>20232728966</v>
      </c>
      <c r="H8294" s="365">
        <v>26899</v>
      </c>
      <c r="I8294" s="388">
        <v>23</v>
      </c>
      <c r="J8294" s="378">
        <v>8</v>
      </c>
      <c r="K8294" s="381">
        <v>1973</v>
      </c>
      <c r="L8294" s="369">
        <f t="shared" ca="1" si="129"/>
        <v>50</v>
      </c>
      <c r="M8294" s="299" t="s">
        <v>20</v>
      </c>
      <c r="N8294" s="10" t="s">
        <v>40415</v>
      </c>
      <c r="O8294" s="389" t="s">
        <v>38556</v>
      </c>
      <c r="P8294" s="386">
        <v>45139</v>
      </c>
    </row>
    <row r="8295" spans="1:16" s="8" customFormat="1" ht="15" customHeight="1" x14ac:dyDescent="0.25">
      <c r="A8295" s="362" t="s">
        <v>27</v>
      </c>
      <c r="B8295" s="362" t="s">
        <v>22115</v>
      </c>
      <c r="C8295" s="340" t="s">
        <v>37354</v>
      </c>
      <c r="D8295" s="362" t="s">
        <v>37355</v>
      </c>
      <c r="E8295" s="362">
        <v>30</v>
      </c>
      <c r="F8295" s="364">
        <v>25784231</v>
      </c>
      <c r="G8295" s="363">
        <v>20257842313</v>
      </c>
      <c r="H8295" s="365">
        <v>28152</v>
      </c>
      <c r="I8295" s="388">
        <v>27</v>
      </c>
      <c r="J8295" s="378">
        <v>1</v>
      </c>
      <c r="K8295" s="381">
        <v>1977</v>
      </c>
      <c r="L8295" s="369">
        <f t="shared" ca="1" si="129"/>
        <v>47</v>
      </c>
      <c r="M8295" s="299" t="s">
        <v>20</v>
      </c>
      <c r="N8295" s="10" t="s">
        <v>40415</v>
      </c>
      <c r="O8295" s="389" t="s">
        <v>37043</v>
      </c>
      <c r="P8295" s="386">
        <v>44927</v>
      </c>
    </row>
    <row r="8296" spans="1:16" s="8" customFormat="1" ht="15" customHeight="1" x14ac:dyDescent="0.25">
      <c r="A8296" s="362">
        <v>13</v>
      </c>
      <c r="B8296" s="362" t="s">
        <v>22115</v>
      </c>
      <c r="C8296" s="340" t="s">
        <v>37622</v>
      </c>
      <c r="D8296" s="362" t="s">
        <v>37663</v>
      </c>
      <c r="E8296" s="362">
        <v>30</v>
      </c>
      <c r="F8296" s="364">
        <v>22808866</v>
      </c>
      <c r="G8296" s="363">
        <v>27228088663</v>
      </c>
      <c r="H8296" s="365">
        <v>26547</v>
      </c>
      <c r="I8296" s="388">
        <v>5</v>
      </c>
      <c r="J8296" s="378">
        <v>9</v>
      </c>
      <c r="K8296" s="381">
        <v>1972</v>
      </c>
      <c r="L8296" s="369">
        <f t="shared" ca="1" si="129"/>
        <v>51</v>
      </c>
      <c r="M8296" s="299" t="s">
        <v>20</v>
      </c>
      <c r="N8296" s="10" t="s">
        <v>28854</v>
      </c>
      <c r="O8296" s="389" t="s">
        <v>37607</v>
      </c>
      <c r="P8296" s="386">
        <v>44958</v>
      </c>
    </row>
    <row r="8297" spans="1:16" s="8" customFormat="1" ht="15" customHeight="1" x14ac:dyDescent="0.25">
      <c r="A8297" s="362" t="s">
        <v>27</v>
      </c>
      <c r="B8297" s="362" t="s">
        <v>22115</v>
      </c>
      <c r="C8297" s="340" t="s">
        <v>38938</v>
      </c>
      <c r="D8297" s="362" t="s">
        <v>38979</v>
      </c>
      <c r="E8297" s="362">
        <v>30</v>
      </c>
      <c r="F8297" s="364">
        <v>24994446</v>
      </c>
      <c r="G8297" s="363">
        <v>20249944468</v>
      </c>
      <c r="H8297" s="365">
        <v>27741</v>
      </c>
      <c r="I8297" s="388">
        <v>13</v>
      </c>
      <c r="J8297" s="378">
        <v>12</v>
      </c>
      <c r="K8297" s="381">
        <v>1975</v>
      </c>
      <c r="L8297" s="369">
        <f t="shared" ca="1" si="129"/>
        <v>48</v>
      </c>
      <c r="M8297" s="299" t="s">
        <v>20</v>
      </c>
      <c r="N8297" s="10" t="s">
        <v>40415</v>
      </c>
      <c r="O8297" s="389" t="s">
        <v>38820</v>
      </c>
      <c r="P8297" s="386">
        <v>45170</v>
      </c>
    </row>
    <row r="8298" spans="1:16" s="8" customFormat="1" ht="15" customHeight="1" x14ac:dyDescent="0.25">
      <c r="A8298" s="362" t="s">
        <v>27</v>
      </c>
      <c r="B8298" s="362" t="s">
        <v>22115</v>
      </c>
      <c r="C8298" s="340" t="s">
        <v>20904</v>
      </c>
      <c r="D8298" s="362" t="s">
        <v>20903</v>
      </c>
      <c r="E8298" s="362">
        <v>30</v>
      </c>
      <c r="F8298" s="364">
        <v>26424725</v>
      </c>
      <c r="G8298" s="363">
        <v>20264247250</v>
      </c>
      <c r="H8298" s="365">
        <v>28524</v>
      </c>
      <c r="I8298" s="388">
        <v>3</v>
      </c>
      <c r="J8298" s="378">
        <v>2</v>
      </c>
      <c r="K8298" s="381">
        <v>1978</v>
      </c>
      <c r="L8298" s="369">
        <f t="shared" ca="1" si="129"/>
        <v>46</v>
      </c>
      <c r="M8298" s="299" t="s">
        <v>20</v>
      </c>
      <c r="N8298" s="10" t="s">
        <v>40415</v>
      </c>
      <c r="O8298" s="389" t="s">
        <v>29327</v>
      </c>
      <c r="P8298" s="386">
        <v>43983</v>
      </c>
    </row>
    <row r="8299" spans="1:16" s="8" customFormat="1" ht="15" customHeight="1" x14ac:dyDescent="0.25">
      <c r="A8299" s="362" t="s">
        <v>27</v>
      </c>
      <c r="B8299" s="362" t="s">
        <v>22115</v>
      </c>
      <c r="C8299" s="340" t="s">
        <v>20899</v>
      </c>
      <c r="D8299" s="362" t="s">
        <v>20898</v>
      </c>
      <c r="E8299" s="362">
        <v>30</v>
      </c>
      <c r="F8299" s="364">
        <v>26657624</v>
      </c>
      <c r="G8299" s="363">
        <v>20266576243</v>
      </c>
      <c r="H8299" s="365">
        <v>28613</v>
      </c>
      <c r="I8299" s="388">
        <v>3</v>
      </c>
      <c r="J8299" s="378">
        <v>5</v>
      </c>
      <c r="K8299" s="381">
        <v>1978</v>
      </c>
      <c r="L8299" s="369">
        <f t="shared" ca="1" si="129"/>
        <v>45</v>
      </c>
      <c r="M8299" s="299" t="s">
        <v>20</v>
      </c>
      <c r="N8299" s="10" t="s">
        <v>40415</v>
      </c>
      <c r="O8299" s="389" t="s">
        <v>29358</v>
      </c>
      <c r="P8299" s="386">
        <v>44287</v>
      </c>
    </row>
    <row r="8300" spans="1:16" s="8" customFormat="1" ht="15" customHeight="1" x14ac:dyDescent="0.25">
      <c r="A8300" s="362" t="s">
        <v>800</v>
      </c>
      <c r="B8300" s="362" t="s">
        <v>22115</v>
      </c>
      <c r="C8300" s="340" t="s">
        <v>20894</v>
      </c>
      <c r="D8300" s="362" t="s">
        <v>20893</v>
      </c>
      <c r="E8300" s="362">
        <v>30</v>
      </c>
      <c r="F8300" s="364">
        <v>24212003</v>
      </c>
      <c r="G8300" s="363">
        <v>20242120036</v>
      </c>
      <c r="H8300" s="365">
        <v>27329</v>
      </c>
      <c r="I8300" s="388">
        <v>27</v>
      </c>
      <c r="J8300" s="378">
        <v>10</v>
      </c>
      <c r="K8300" s="381">
        <v>1974</v>
      </c>
      <c r="L8300" s="369">
        <f t="shared" ca="1" si="129"/>
        <v>49</v>
      </c>
      <c r="M8300" s="299" t="s">
        <v>20</v>
      </c>
      <c r="N8300" s="10" t="s">
        <v>40415</v>
      </c>
      <c r="O8300" s="389" t="s">
        <v>29361</v>
      </c>
      <c r="P8300" s="386">
        <v>44317</v>
      </c>
    </row>
    <row r="8301" spans="1:16" s="8" customFormat="1" ht="15" customHeight="1" x14ac:dyDescent="0.25">
      <c r="A8301" s="362">
        <v>24</v>
      </c>
      <c r="B8301" s="362" t="s">
        <v>22115</v>
      </c>
      <c r="C8301" s="340" t="s">
        <v>38939</v>
      </c>
      <c r="D8301" s="362" t="s">
        <v>38980</v>
      </c>
      <c r="E8301" s="362">
        <v>30</v>
      </c>
      <c r="F8301" s="364">
        <v>27242078</v>
      </c>
      <c r="G8301" s="363">
        <v>20272420786</v>
      </c>
      <c r="H8301" s="365">
        <v>28951</v>
      </c>
      <c r="I8301" s="388">
        <v>6</v>
      </c>
      <c r="J8301" s="378">
        <v>4</v>
      </c>
      <c r="K8301" s="381">
        <v>1979</v>
      </c>
      <c r="L8301" s="369">
        <f t="shared" ca="1" si="129"/>
        <v>45</v>
      </c>
      <c r="M8301" s="299" t="s">
        <v>20</v>
      </c>
      <c r="N8301" s="10" t="s">
        <v>40415</v>
      </c>
      <c r="O8301" s="389" t="s">
        <v>38820</v>
      </c>
      <c r="P8301" s="386">
        <v>45170</v>
      </c>
    </row>
    <row r="8302" spans="1:16" s="8" customFormat="1" ht="15" customHeight="1" x14ac:dyDescent="0.25">
      <c r="A8302" s="362">
        <v>24</v>
      </c>
      <c r="B8302" s="362" t="s">
        <v>22115</v>
      </c>
      <c r="C8302" s="340" t="s">
        <v>38940</v>
      </c>
      <c r="D8302" s="362" t="s">
        <v>38981</v>
      </c>
      <c r="E8302" s="362">
        <v>30</v>
      </c>
      <c r="F8302" s="364">
        <v>21977569</v>
      </c>
      <c r="G8302" s="363">
        <v>20219775696</v>
      </c>
      <c r="H8302" s="365">
        <v>25995</v>
      </c>
      <c r="I8302" s="388">
        <v>3</v>
      </c>
      <c r="J8302" s="378">
        <v>3</v>
      </c>
      <c r="K8302" s="381">
        <v>1971</v>
      </c>
      <c r="L8302" s="369">
        <f t="shared" ca="1" si="129"/>
        <v>53</v>
      </c>
      <c r="M8302" s="299" t="s">
        <v>20</v>
      </c>
      <c r="N8302" s="10" t="s">
        <v>40415</v>
      </c>
      <c r="O8302" s="389" t="s">
        <v>38820</v>
      </c>
      <c r="P8302" s="386">
        <v>45170</v>
      </c>
    </row>
    <row r="8303" spans="1:16" s="8" customFormat="1" ht="15" customHeight="1" x14ac:dyDescent="0.25">
      <c r="A8303" s="362" t="s">
        <v>33761</v>
      </c>
      <c r="B8303" s="362" t="s">
        <v>22115</v>
      </c>
      <c r="C8303" s="340" t="s">
        <v>33051</v>
      </c>
      <c r="D8303" s="362" t="s">
        <v>33098</v>
      </c>
      <c r="E8303" s="362">
        <v>30</v>
      </c>
      <c r="F8303" s="364">
        <v>24573753</v>
      </c>
      <c r="G8303" s="363">
        <v>27245737535</v>
      </c>
      <c r="H8303" s="365">
        <v>27919</v>
      </c>
      <c r="I8303" s="388">
        <v>8</v>
      </c>
      <c r="J8303" s="378">
        <v>6</v>
      </c>
      <c r="K8303" s="381">
        <v>1976</v>
      </c>
      <c r="L8303" s="369">
        <f t="shared" ca="1" si="129"/>
        <v>47</v>
      </c>
      <c r="M8303" s="299" t="s">
        <v>20</v>
      </c>
      <c r="N8303" s="10" t="s">
        <v>28854</v>
      </c>
      <c r="O8303" s="389" t="s">
        <v>32454</v>
      </c>
      <c r="P8303" s="386">
        <v>44621</v>
      </c>
    </row>
    <row r="8304" spans="1:16" s="8" customFormat="1" ht="15" customHeight="1" x14ac:dyDescent="0.25">
      <c r="A8304" s="362" t="s">
        <v>252</v>
      </c>
      <c r="B8304" s="362" t="s">
        <v>22115</v>
      </c>
      <c r="C8304" s="340" t="s">
        <v>20889</v>
      </c>
      <c r="D8304" s="362" t="s">
        <v>20888</v>
      </c>
      <c r="E8304" s="362">
        <v>32</v>
      </c>
      <c r="F8304" s="364">
        <v>25602063</v>
      </c>
      <c r="G8304" s="363">
        <v>20256020638</v>
      </c>
      <c r="H8304" s="365">
        <v>28090</v>
      </c>
      <c r="I8304" s="388">
        <v>26</v>
      </c>
      <c r="J8304" s="378">
        <v>11</v>
      </c>
      <c r="K8304" s="381">
        <v>1976</v>
      </c>
      <c r="L8304" s="369">
        <f t="shared" ca="1" si="129"/>
        <v>47</v>
      </c>
      <c r="M8304" s="299" t="s">
        <v>20</v>
      </c>
      <c r="N8304" s="10" t="s">
        <v>40415</v>
      </c>
      <c r="O8304" s="389" t="s">
        <v>29321</v>
      </c>
      <c r="P8304" s="386">
        <v>44197</v>
      </c>
    </row>
    <row r="8305" spans="1:16" s="8" customFormat="1" ht="15" customHeight="1" x14ac:dyDescent="0.25">
      <c r="A8305" s="362" t="s">
        <v>27</v>
      </c>
      <c r="B8305" s="362" t="s">
        <v>22115</v>
      </c>
      <c r="C8305" s="340" t="s">
        <v>37422</v>
      </c>
      <c r="D8305" s="362" t="s">
        <v>37423</v>
      </c>
      <c r="E8305" s="362">
        <v>30</v>
      </c>
      <c r="F8305" s="364">
        <v>24231937</v>
      </c>
      <c r="G8305" s="363">
        <v>20242319371</v>
      </c>
      <c r="H8305" s="365">
        <v>27445</v>
      </c>
      <c r="I8305" s="388">
        <v>20</v>
      </c>
      <c r="J8305" s="378">
        <v>2</v>
      </c>
      <c r="K8305" s="381">
        <v>1975</v>
      </c>
      <c r="L8305" s="369">
        <f t="shared" ca="1" si="129"/>
        <v>49</v>
      </c>
      <c r="M8305" s="299" t="s">
        <v>20</v>
      </c>
      <c r="N8305" s="10" t="s">
        <v>40415</v>
      </c>
      <c r="O8305" s="389" t="s">
        <v>37043</v>
      </c>
      <c r="P8305" s="386">
        <v>44927</v>
      </c>
    </row>
    <row r="8306" spans="1:16" s="8" customFormat="1" ht="15" customHeight="1" x14ac:dyDescent="0.25">
      <c r="A8306" s="362" t="s">
        <v>46</v>
      </c>
      <c r="B8306" s="362" t="s">
        <v>22115</v>
      </c>
      <c r="C8306" s="340" t="s">
        <v>20884</v>
      </c>
      <c r="D8306" s="362" t="s">
        <v>20883</v>
      </c>
      <c r="E8306" s="362">
        <v>30</v>
      </c>
      <c r="F8306" s="364">
        <v>22628680</v>
      </c>
      <c r="G8306" s="363">
        <v>20226286803</v>
      </c>
      <c r="H8306" s="365">
        <v>26363</v>
      </c>
      <c r="I8306" s="388">
        <v>5</v>
      </c>
      <c r="J8306" s="378">
        <v>3</v>
      </c>
      <c r="K8306" s="381">
        <v>1972</v>
      </c>
      <c r="L8306" s="369">
        <f t="shared" ca="1" si="129"/>
        <v>52</v>
      </c>
      <c r="M8306" s="299" t="s">
        <v>20</v>
      </c>
      <c r="N8306" s="10" t="s">
        <v>40415</v>
      </c>
      <c r="O8306" s="389" t="s">
        <v>29359</v>
      </c>
      <c r="P8306" s="386">
        <v>44378</v>
      </c>
    </row>
    <row r="8307" spans="1:16" s="8" customFormat="1" ht="15" customHeight="1" x14ac:dyDescent="0.25">
      <c r="A8307" s="362">
        <v>10</v>
      </c>
      <c r="B8307" s="362" t="s">
        <v>22115</v>
      </c>
      <c r="C8307" s="340" t="s">
        <v>39241</v>
      </c>
      <c r="D8307" s="362" t="s">
        <v>39298</v>
      </c>
      <c r="E8307" s="362">
        <v>30</v>
      </c>
      <c r="F8307" s="364">
        <v>26637614</v>
      </c>
      <c r="G8307" s="363">
        <v>20266376147</v>
      </c>
      <c r="H8307" s="365">
        <v>28627</v>
      </c>
      <c r="I8307" s="388">
        <v>17</v>
      </c>
      <c r="J8307" s="378">
        <v>5</v>
      </c>
      <c r="K8307" s="381">
        <v>1978</v>
      </c>
      <c r="L8307" s="369">
        <f t="shared" ca="1" si="129"/>
        <v>45</v>
      </c>
      <c r="M8307" s="299" t="s">
        <v>20</v>
      </c>
      <c r="N8307" s="10" t="s">
        <v>40415</v>
      </c>
      <c r="O8307" s="389" t="s">
        <v>39123</v>
      </c>
      <c r="P8307" s="386">
        <v>45200</v>
      </c>
    </row>
    <row r="8308" spans="1:16" s="8" customFormat="1" ht="15" customHeight="1" x14ac:dyDescent="0.25">
      <c r="A8308" s="362">
        <v>14</v>
      </c>
      <c r="B8308" s="362" t="s">
        <v>22115</v>
      </c>
      <c r="C8308" s="340" t="s">
        <v>34674</v>
      </c>
      <c r="D8308" s="362" t="s">
        <v>34717</v>
      </c>
      <c r="E8308" s="362">
        <v>30</v>
      </c>
      <c r="F8308" s="364">
        <v>20641520</v>
      </c>
      <c r="G8308" s="363">
        <v>27206415202</v>
      </c>
      <c r="H8308" s="365">
        <v>25138</v>
      </c>
      <c r="I8308" s="388">
        <v>27</v>
      </c>
      <c r="J8308" s="378">
        <v>10</v>
      </c>
      <c r="K8308" s="381">
        <v>1968</v>
      </c>
      <c r="L8308" s="369">
        <f t="shared" ca="1" si="129"/>
        <v>55</v>
      </c>
      <c r="M8308" s="299" t="s">
        <v>20</v>
      </c>
      <c r="N8308" s="10" t="s">
        <v>28854</v>
      </c>
      <c r="O8308" s="389" t="s">
        <v>34541</v>
      </c>
      <c r="P8308" s="386">
        <v>44713</v>
      </c>
    </row>
    <row r="8309" spans="1:16" s="8" customFormat="1" ht="15" customHeight="1" x14ac:dyDescent="0.25">
      <c r="A8309" s="362" t="s">
        <v>27</v>
      </c>
      <c r="B8309" s="362" t="s">
        <v>22115</v>
      </c>
      <c r="C8309" s="340" t="s">
        <v>32507</v>
      </c>
      <c r="D8309" s="362" t="s">
        <v>32456</v>
      </c>
      <c r="E8309" s="362">
        <v>30</v>
      </c>
      <c r="F8309" s="364">
        <v>27728314</v>
      </c>
      <c r="G8309" s="363">
        <v>20277283140</v>
      </c>
      <c r="H8309" s="365">
        <v>29152</v>
      </c>
      <c r="I8309" s="388">
        <v>24</v>
      </c>
      <c r="J8309" s="378">
        <v>10</v>
      </c>
      <c r="K8309" s="381">
        <v>1979</v>
      </c>
      <c r="L8309" s="369">
        <f t="shared" ca="1" si="129"/>
        <v>44</v>
      </c>
      <c r="M8309" s="299" t="s">
        <v>20</v>
      </c>
      <c r="N8309" s="10" t="s">
        <v>40415</v>
      </c>
      <c r="O8309" s="389" t="s">
        <v>32443</v>
      </c>
      <c r="P8309" s="386">
        <v>44593</v>
      </c>
    </row>
    <row r="8310" spans="1:16" s="8" customFormat="1" ht="15" customHeight="1" x14ac:dyDescent="0.25">
      <c r="A8310" s="362" t="s">
        <v>27</v>
      </c>
      <c r="B8310" s="362" t="s">
        <v>22115</v>
      </c>
      <c r="C8310" s="340" t="s">
        <v>37756</v>
      </c>
      <c r="D8310" s="362" t="s">
        <v>37788</v>
      </c>
      <c r="E8310" s="362">
        <v>30</v>
      </c>
      <c r="F8310" s="364">
        <v>26357263</v>
      </c>
      <c r="G8310" s="363">
        <v>20263572638</v>
      </c>
      <c r="H8310" s="365">
        <v>28512</v>
      </c>
      <c r="I8310" s="388">
        <v>22</v>
      </c>
      <c r="J8310" s="378">
        <v>1</v>
      </c>
      <c r="K8310" s="381">
        <v>1978</v>
      </c>
      <c r="L8310" s="369">
        <f t="shared" ca="1" si="129"/>
        <v>46</v>
      </c>
      <c r="M8310" s="299" t="s">
        <v>20</v>
      </c>
      <c r="N8310" s="10" t="s">
        <v>40415</v>
      </c>
      <c r="O8310" s="389" t="s">
        <v>37599</v>
      </c>
      <c r="P8310" s="386">
        <v>44986</v>
      </c>
    </row>
    <row r="8311" spans="1:16" s="8" customFormat="1" ht="15" customHeight="1" x14ac:dyDescent="0.25">
      <c r="A8311" s="362" t="s">
        <v>161</v>
      </c>
      <c r="B8311" s="362" t="s">
        <v>22115</v>
      </c>
      <c r="C8311" s="340" t="s">
        <v>33059</v>
      </c>
      <c r="D8311" s="362" t="s">
        <v>33106</v>
      </c>
      <c r="E8311" s="362">
        <v>30</v>
      </c>
      <c r="F8311" s="364">
        <v>23468045</v>
      </c>
      <c r="G8311" s="363">
        <v>20234680456</v>
      </c>
      <c r="H8311" s="365">
        <v>26870</v>
      </c>
      <c r="I8311" s="388">
        <v>25</v>
      </c>
      <c r="J8311" s="378">
        <v>7</v>
      </c>
      <c r="K8311" s="381">
        <v>1973</v>
      </c>
      <c r="L8311" s="369">
        <f t="shared" ca="1" si="129"/>
        <v>50</v>
      </c>
      <c r="M8311" s="299" t="s">
        <v>20</v>
      </c>
      <c r="N8311" s="10" t="s">
        <v>40415</v>
      </c>
      <c r="O8311" s="389" t="s">
        <v>32454</v>
      </c>
      <c r="P8311" s="386">
        <v>44621</v>
      </c>
    </row>
    <row r="8312" spans="1:16" s="8" customFormat="1" ht="15" customHeight="1" x14ac:dyDescent="0.25">
      <c r="A8312" s="362">
        <v>24</v>
      </c>
      <c r="B8312" s="362" t="s">
        <v>22115</v>
      </c>
      <c r="C8312" s="340" t="s">
        <v>37298</v>
      </c>
      <c r="D8312" s="362" t="s">
        <v>37299</v>
      </c>
      <c r="E8312" s="362">
        <v>30</v>
      </c>
      <c r="F8312" s="364">
        <v>24390428</v>
      </c>
      <c r="G8312" s="363">
        <v>20243904286</v>
      </c>
      <c r="H8312" s="365">
        <v>27437</v>
      </c>
      <c r="I8312" s="388">
        <v>12</v>
      </c>
      <c r="J8312" s="378">
        <v>2</v>
      </c>
      <c r="K8312" s="381">
        <v>1975</v>
      </c>
      <c r="L8312" s="369">
        <f t="shared" ca="1" si="129"/>
        <v>49</v>
      </c>
      <c r="M8312" s="299" t="s">
        <v>20</v>
      </c>
      <c r="N8312" s="10" t="s">
        <v>40415</v>
      </c>
      <c r="O8312" s="389" t="s">
        <v>37043</v>
      </c>
      <c r="P8312" s="386">
        <v>44927</v>
      </c>
    </row>
    <row r="8313" spans="1:16" s="8" customFormat="1" ht="15" customHeight="1" x14ac:dyDescent="0.25">
      <c r="A8313" s="362" t="s">
        <v>161</v>
      </c>
      <c r="B8313" s="362" t="s">
        <v>22115</v>
      </c>
      <c r="C8313" s="340" t="s">
        <v>38619</v>
      </c>
      <c r="D8313" s="362" t="s">
        <v>38656</v>
      </c>
      <c r="E8313" s="362">
        <v>30</v>
      </c>
      <c r="F8313" s="364">
        <v>24509029</v>
      </c>
      <c r="G8313" s="363">
        <v>27245090299</v>
      </c>
      <c r="H8313" s="365">
        <v>28009</v>
      </c>
      <c r="I8313" s="388">
        <v>6</v>
      </c>
      <c r="J8313" s="378">
        <v>9</v>
      </c>
      <c r="K8313" s="381">
        <v>1976</v>
      </c>
      <c r="L8313" s="369">
        <f t="shared" ca="1" si="129"/>
        <v>47</v>
      </c>
      <c r="M8313" s="299" t="s">
        <v>20</v>
      </c>
      <c r="N8313" s="10" t="s">
        <v>28854</v>
      </c>
      <c r="O8313" s="389" t="s">
        <v>38556</v>
      </c>
      <c r="P8313" s="386">
        <v>45139</v>
      </c>
    </row>
    <row r="8314" spans="1:16" s="8" customFormat="1" ht="15" customHeight="1" x14ac:dyDescent="0.25">
      <c r="A8314" s="362" t="s">
        <v>33761</v>
      </c>
      <c r="B8314" s="362" t="s">
        <v>22115</v>
      </c>
      <c r="C8314" s="340" t="s">
        <v>35177</v>
      </c>
      <c r="D8314" s="362" t="s">
        <v>35119</v>
      </c>
      <c r="E8314" s="362">
        <v>30</v>
      </c>
      <c r="F8314" s="364">
        <v>26324304</v>
      </c>
      <c r="G8314" s="363">
        <v>27263243043</v>
      </c>
      <c r="H8314" s="365">
        <v>28556</v>
      </c>
      <c r="I8314" s="388">
        <v>7</v>
      </c>
      <c r="J8314" s="378">
        <v>3</v>
      </c>
      <c r="K8314" s="381">
        <v>1978</v>
      </c>
      <c r="L8314" s="369">
        <f t="shared" ca="1" si="129"/>
        <v>46</v>
      </c>
      <c r="M8314" s="299" t="s">
        <v>20</v>
      </c>
      <c r="N8314" s="10" t="s">
        <v>28854</v>
      </c>
      <c r="O8314" s="389" t="s">
        <v>35042</v>
      </c>
      <c r="P8314" s="386">
        <v>44743</v>
      </c>
    </row>
    <row r="8315" spans="1:16" s="8" customFormat="1" ht="15" customHeight="1" x14ac:dyDescent="0.25">
      <c r="A8315" s="362" t="s">
        <v>27</v>
      </c>
      <c r="B8315" s="362" t="s">
        <v>22115</v>
      </c>
      <c r="C8315" s="340" t="s">
        <v>36460</v>
      </c>
      <c r="D8315" s="362" t="s">
        <v>36507</v>
      </c>
      <c r="E8315" s="362">
        <v>30</v>
      </c>
      <c r="F8315" s="364">
        <v>28031802</v>
      </c>
      <c r="G8315" s="363">
        <v>20280318028</v>
      </c>
      <c r="H8315" s="365">
        <v>29283</v>
      </c>
      <c r="I8315" s="388">
        <v>3</v>
      </c>
      <c r="J8315" s="378">
        <v>3</v>
      </c>
      <c r="K8315" s="381">
        <v>1980</v>
      </c>
      <c r="L8315" s="369">
        <f t="shared" ca="1" si="129"/>
        <v>44</v>
      </c>
      <c r="M8315" s="299" t="s">
        <v>20</v>
      </c>
      <c r="N8315" s="10" t="s">
        <v>40415</v>
      </c>
      <c r="O8315" s="389" t="s">
        <v>36270</v>
      </c>
      <c r="P8315" s="386">
        <v>44866</v>
      </c>
    </row>
    <row r="8316" spans="1:16" s="8" customFormat="1" ht="15" customHeight="1" x14ac:dyDescent="0.25">
      <c r="A8316" s="362" t="s">
        <v>27</v>
      </c>
      <c r="B8316" s="362" t="s">
        <v>22115</v>
      </c>
      <c r="C8316" s="340" t="s">
        <v>20875</v>
      </c>
      <c r="D8316" s="362" t="s">
        <v>20874</v>
      </c>
      <c r="E8316" s="362">
        <v>31</v>
      </c>
      <c r="F8316" s="364">
        <v>25374431</v>
      </c>
      <c r="G8316" s="363">
        <v>27253744311</v>
      </c>
      <c r="H8316" s="365">
        <v>28077</v>
      </c>
      <c r="I8316" s="388">
        <v>13</v>
      </c>
      <c r="J8316" s="378">
        <v>11</v>
      </c>
      <c r="K8316" s="381">
        <v>1976</v>
      </c>
      <c r="L8316" s="369">
        <f t="shared" ca="1" si="129"/>
        <v>47</v>
      </c>
      <c r="M8316" s="299" t="s">
        <v>20</v>
      </c>
      <c r="N8316" s="10" t="s">
        <v>28854</v>
      </c>
      <c r="O8316" s="389" t="s">
        <v>29347</v>
      </c>
      <c r="P8316" s="386">
        <v>42979</v>
      </c>
    </row>
    <row r="8317" spans="1:16" s="8" customFormat="1" ht="15" customHeight="1" x14ac:dyDescent="0.25">
      <c r="A8317" s="362" t="s">
        <v>27</v>
      </c>
      <c r="B8317" s="362" t="s">
        <v>22115</v>
      </c>
      <c r="C8317" s="340" t="s">
        <v>20873</v>
      </c>
      <c r="D8317" s="362" t="s">
        <v>20872</v>
      </c>
      <c r="E8317" s="362">
        <v>31</v>
      </c>
      <c r="F8317" s="364">
        <v>26526380</v>
      </c>
      <c r="G8317" s="363">
        <v>27265263807</v>
      </c>
      <c r="H8317" s="365">
        <v>28672</v>
      </c>
      <c r="I8317" s="388">
        <v>1</v>
      </c>
      <c r="J8317" s="378">
        <v>7</v>
      </c>
      <c r="K8317" s="381">
        <v>1978</v>
      </c>
      <c r="L8317" s="369">
        <f t="shared" ca="1" si="129"/>
        <v>45</v>
      </c>
      <c r="M8317" s="299" t="s">
        <v>20</v>
      </c>
      <c r="N8317" s="10" t="s">
        <v>28854</v>
      </c>
      <c r="O8317" s="389" t="s">
        <v>30774</v>
      </c>
      <c r="P8317" s="386">
        <v>42614</v>
      </c>
    </row>
    <row r="8318" spans="1:16" s="8" customFormat="1" ht="15" customHeight="1" x14ac:dyDescent="0.25">
      <c r="A8318" s="362" t="s">
        <v>27</v>
      </c>
      <c r="B8318" s="362" t="s">
        <v>22115</v>
      </c>
      <c r="C8318" s="340" t="s">
        <v>31489</v>
      </c>
      <c r="D8318" s="362" t="s">
        <v>31662</v>
      </c>
      <c r="E8318" s="362">
        <v>30</v>
      </c>
      <c r="F8318" s="364">
        <v>23266339</v>
      </c>
      <c r="G8318" s="363">
        <v>20232663392</v>
      </c>
      <c r="H8318" s="365">
        <v>26741</v>
      </c>
      <c r="I8318" s="388">
        <v>18</v>
      </c>
      <c r="J8318" s="378">
        <v>3</v>
      </c>
      <c r="K8318" s="381">
        <v>1973</v>
      </c>
      <c r="L8318" s="369">
        <f t="shared" ca="1" si="129"/>
        <v>51</v>
      </c>
      <c r="M8318" s="299" t="s">
        <v>20</v>
      </c>
      <c r="N8318" s="10" t="s">
        <v>40415</v>
      </c>
      <c r="O8318" s="389" t="s">
        <v>31910</v>
      </c>
      <c r="P8318" s="386">
        <v>44562</v>
      </c>
    </row>
    <row r="8319" spans="1:16" s="8" customFormat="1" ht="15" customHeight="1" x14ac:dyDescent="0.25">
      <c r="A8319" s="362" t="s">
        <v>46</v>
      </c>
      <c r="B8319" s="362" t="s">
        <v>22115</v>
      </c>
      <c r="C8319" s="340" t="s">
        <v>31490</v>
      </c>
      <c r="D8319" s="362" t="s">
        <v>31663</v>
      </c>
      <c r="E8319" s="362">
        <v>30</v>
      </c>
      <c r="F8319" s="364">
        <v>25978149</v>
      </c>
      <c r="G8319" s="363">
        <v>20259781494</v>
      </c>
      <c r="H8319" s="365">
        <v>28216</v>
      </c>
      <c r="I8319" s="388">
        <v>1</v>
      </c>
      <c r="J8319" s="378">
        <v>4</v>
      </c>
      <c r="K8319" s="381">
        <v>1977</v>
      </c>
      <c r="L8319" s="369">
        <f t="shared" ca="1" si="129"/>
        <v>47</v>
      </c>
      <c r="M8319" s="299" t="s">
        <v>20</v>
      </c>
      <c r="N8319" s="10" t="s">
        <v>40415</v>
      </c>
      <c r="O8319" s="389" t="s">
        <v>31910</v>
      </c>
      <c r="P8319" s="386">
        <v>44562</v>
      </c>
    </row>
    <row r="8320" spans="1:16" s="8" customFormat="1" ht="15" customHeight="1" x14ac:dyDescent="0.25">
      <c r="A8320" s="362" t="s">
        <v>27</v>
      </c>
      <c r="B8320" s="362" t="s">
        <v>22115</v>
      </c>
      <c r="C8320" s="340" t="s">
        <v>20871</v>
      </c>
      <c r="D8320" s="362" t="s">
        <v>20870</v>
      </c>
      <c r="E8320" s="362">
        <v>33</v>
      </c>
      <c r="F8320" s="364">
        <v>22624930</v>
      </c>
      <c r="G8320" s="363">
        <v>20226249304</v>
      </c>
      <c r="H8320" s="365">
        <v>26325</v>
      </c>
      <c r="I8320" s="388">
        <v>27</v>
      </c>
      <c r="J8320" s="378">
        <v>1</v>
      </c>
      <c r="K8320" s="381">
        <v>1972</v>
      </c>
      <c r="L8320" s="369">
        <f t="shared" ca="1" si="129"/>
        <v>52</v>
      </c>
      <c r="M8320" s="299" t="s">
        <v>20</v>
      </c>
      <c r="N8320" s="10" t="s">
        <v>40415</v>
      </c>
      <c r="O8320" s="389" t="s">
        <v>30738</v>
      </c>
      <c r="P8320" s="386">
        <v>42156</v>
      </c>
    </row>
    <row r="8321" spans="1:16" s="8" customFormat="1" ht="15" customHeight="1" x14ac:dyDescent="0.25">
      <c r="A8321" s="362" t="s">
        <v>59</v>
      </c>
      <c r="B8321" s="362" t="s">
        <v>22115</v>
      </c>
      <c r="C8321" s="340" t="s">
        <v>37045</v>
      </c>
      <c r="D8321" s="362" t="s">
        <v>37046</v>
      </c>
      <c r="E8321" s="362">
        <v>30</v>
      </c>
      <c r="F8321" s="364">
        <v>25904867</v>
      </c>
      <c r="G8321" s="363">
        <v>20259048673</v>
      </c>
      <c r="H8321" s="365">
        <v>28338</v>
      </c>
      <c r="I8321" s="388">
        <v>1</v>
      </c>
      <c r="J8321" s="378">
        <v>8</v>
      </c>
      <c r="K8321" s="381">
        <v>1977</v>
      </c>
      <c r="L8321" s="369">
        <f t="shared" ca="1" si="129"/>
        <v>46</v>
      </c>
      <c r="M8321" s="299" t="s">
        <v>20</v>
      </c>
      <c r="N8321" s="10" t="s">
        <v>40415</v>
      </c>
      <c r="O8321" s="389" t="s">
        <v>37043</v>
      </c>
      <c r="P8321" s="386">
        <v>44927</v>
      </c>
    </row>
    <row r="8322" spans="1:16" s="8" customFormat="1" ht="15" customHeight="1" x14ac:dyDescent="0.25">
      <c r="A8322" s="362" t="s">
        <v>972</v>
      </c>
      <c r="B8322" s="362" t="s">
        <v>22115</v>
      </c>
      <c r="C8322" s="340" t="s">
        <v>31491</v>
      </c>
      <c r="D8322" s="362" t="s">
        <v>31664</v>
      </c>
      <c r="E8322" s="362">
        <v>30</v>
      </c>
      <c r="F8322" s="364">
        <v>27569706</v>
      </c>
      <c r="G8322" s="363">
        <v>20275697061</v>
      </c>
      <c r="H8322" s="365">
        <v>29162</v>
      </c>
      <c r="I8322" s="388">
        <v>3</v>
      </c>
      <c r="J8322" s="378">
        <v>11</v>
      </c>
      <c r="K8322" s="381">
        <v>1979</v>
      </c>
      <c r="L8322" s="369">
        <f t="shared" ref="L8322:L8385" ca="1" si="130">DATEDIF(H8322,TODAY(),"Y")</f>
        <v>44</v>
      </c>
      <c r="M8322" s="299" t="s">
        <v>20</v>
      </c>
      <c r="N8322" s="10" t="s">
        <v>40415</v>
      </c>
      <c r="O8322" s="389" t="s">
        <v>31910</v>
      </c>
      <c r="P8322" s="386">
        <v>44562</v>
      </c>
    </row>
    <row r="8323" spans="1:16" s="8" customFormat="1" ht="15" customHeight="1" x14ac:dyDescent="0.25">
      <c r="A8323" s="362" t="s">
        <v>46</v>
      </c>
      <c r="B8323" s="362" t="s">
        <v>22115</v>
      </c>
      <c r="C8323" s="340" t="s">
        <v>20869</v>
      </c>
      <c r="D8323" s="362" t="s">
        <v>20868</v>
      </c>
      <c r="E8323" s="362">
        <v>31</v>
      </c>
      <c r="F8323" s="364">
        <v>27686837</v>
      </c>
      <c r="G8323" s="363">
        <v>20276868374</v>
      </c>
      <c r="H8323" s="365">
        <v>29146</v>
      </c>
      <c r="I8323" s="388">
        <v>18</v>
      </c>
      <c r="J8323" s="378">
        <v>10</v>
      </c>
      <c r="K8323" s="381">
        <v>1979</v>
      </c>
      <c r="L8323" s="369">
        <f t="shared" ca="1" si="130"/>
        <v>44</v>
      </c>
      <c r="M8323" s="299" t="s">
        <v>20</v>
      </c>
      <c r="N8323" s="10" t="s">
        <v>40415</v>
      </c>
      <c r="O8323" s="389" t="s">
        <v>29343</v>
      </c>
      <c r="P8323" s="386">
        <v>42948</v>
      </c>
    </row>
    <row r="8324" spans="1:16" s="8" customFormat="1" ht="15" customHeight="1" x14ac:dyDescent="0.25">
      <c r="A8324" s="362" t="s">
        <v>59</v>
      </c>
      <c r="B8324" s="362" t="s">
        <v>22115</v>
      </c>
      <c r="C8324" s="340" t="s">
        <v>31492</v>
      </c>
      <c r="D8324" s="362" t="s">
        <v>31665</v>
      </c>
      <c r="E8324" s="362">
        <v>30</v>
      </c>
      <c r="F8324" s="364">
        <v>26216913</v>
      </c>
      <c r="G8324" s="363">
        <v>20262169139</v>
      </c>
      <c r="H8324" s="365">
        <v>28352</v>
      </c>
      <c r="I8324" s="388">
        <v>15</v>
      </c>
      <c r="J8324" s="378">
        <v>8</v>
      </c>
      <c r="K8324" s="381">
        <v>1977</v>
      </c>
      <c r="L8324" s="369">
        <f t="shared" ca="1" si="130"/>
        <v>46</v>
      </c>
      <c r="M8324" s="299" t="s">
        <v>20</v>
      </c>
      <c r="N8324" s="10" t="s">
        <v>40415</v>
      </c>
      <c r="O8324" s="389" t="s">
        <v>31910</v>
      </c>
      <c r="P8324" s="386">
        <v>44562</v>
      </c>
    </row>
    <row r="8325" spans="1:16" s="8" customFormat="1" ht="15" customHeight="1" x14ac:dyDescent="0.25">
      <c r="A8325" s="362" t="s">
        <v>46</v>
      </c>
      <c r="B8325" s="362" t="s">
        <v>22115</v>
      </c>
      <c r="C8325" s="340" t="s">
        <v>20867</v>
      </c>
      <c r="D8325" s="362" t="s">
        <v>20866</v>
      </c>
      <c r="E8325" s="362">
        <v>30</v>
      </c>
      <c r="F8325" s="364">
        <v>25902508</v>
      </c>
      <c r="G8325" s="363">
        <v>20259025088</v>
      </c>
      <c r="H8325" s="365">
        <v>27851</v>
      </c>
      <c r="I8325" s="388">
        <v>1</v>
      </c>
      <c r="J8325" s="378">
        <v>4</v>
      </c>
      <c r="K8325" s="381">
        <v>1976</v>
      </c>
      <c r="L8325" s="369">
        <f t="shared" ca="1" si="130"/>
        <v>48</v>
      </c>
      <c r="M8325" s="299" t="s">
        <v>20</v>
      </c>
      <c r="N8325" s="10" t="s">
        <v>40415</v>
      </c>
      <c r="O8325" s="389" t="s">
        <v>29315</v>
      </c>
      <c r="P8325" s="386">
        <v>44256</v>
      </c>
    </row>
    <row r="8326" spans="1:16" s="8" customFormat="1" ht="15" customHeight="1" x14ac:dyDescent="0.25">
      <c r="A8326" s="362" t="s">
        <v>46</v>
      </c>
      <c r="B8326" s="362" t="s">
        <v>22115</v>
      </c>
      <c r="C8326" s="340" t="s">
        <v>31493</v>
      </c>
      <c r="D8326" s="362" t="s">
        <v>31666</v>
      </c>
      <c r="E8326" s="362">
        <v>30</v>
      </c>
      <c r="F8326" s="364">
        <v>22129142</v>
      </c>
      <c r="G8326" s="363">
        <v>20221291426</v>
      </c>
      <c r="H8326" s="365">
        <v>26053</v>
      </c>
      <c r="I8326" s="388">
        <v>30</v>
      </c>
      <c r="J8326" s="378">
        <v>4</v>
      </c>
      <c r="K8326" s="381">
        <v>1971</v>
      </c>
      <c r="L8326" s="369">
        <f t="shared" ca="1" si="130"/>
        <v>52</v>
      </c>
      <c r="M8326" s="299" t="s">
        <v>20</v>
      </c>
      <c r="N8326" s="10" t="s">
        <v>40415</v>
      </c>
      <c r="O8326" s="389" t="s">
        <v>31910</v>
      </c>
      <c r="P8326" s="386">
        <v>44562</v>
      </c>
    </row>
    <row r="8327" spans="1:16" s="8" customFormat="1" ht="15" customHeight="1" x14ac:dyDescent="0.25">
      <c r="A8327" s="362" t="s">
        <v>27</v>
      </c>
      <c r="B8327" s="362" t="s">
        <v>22115</v>
      </c>
      <c r="C8327" s="340" t="s">
        <v>39705</v>
      </c>
      <c r="D8327" s="362" t="s">
        <v>40080</v>
      </c>
      <c r="E8327" s="362">
        <v>30</v>
      </c>
      <c r="F8327" s="364">
        <v>23656626</v>
      </c>
      <c r="G8327" s="363">
        <v>23236566269</v>
      </c>
      <c r="H8327" s="365">
        <v>26988</v>
      </c>
      <c r="I8327" s="388">
        <v>20</v>
      </c>
      <c r="J8327" s="378">
        <v>11</v>
      </c>
      <c r="K8327" s="381">
        <v>1973</v>
      </c>
      <c r="L8327" s="369">
        <f t="shared" ca="1" si="130"/>
        <v>50</v>
      </c>
      <c r="M8327" s="299" t="s">
        <v>20</v>
      </c>
      <c r="N8327" s="10" t="s">
        <v>40415</v>
      </c>
      <c r="O8327" s="389" t="s">
        <v>40072</v>
      </c>
      <c r="P8327" s="386">
        <v>45292</v>
      </c>
    </row>
    <row r="8328" spans="1:16" s="8" customFormat="1" ht="15" customHeight="1" x14ac:dyDescent="0.25">
      <c r="A8328" s="362" t="s">
        <v>27</v>
      </c>
      <c r="B8328" s="362" t="s">
        <v>22115</v>
      </c>
      <c r="C8328" s="340" t="s">
        <v>20861</v>
      </c>
      <c r="D8328" s="362" t="s">
        <v>20860</v>
      </c>
      <c r="E8328" s="362">
        <v>30</v>
      </c>
      <c r="F8328" s="364">
        <v>25483974</v>
      </c>
      <c r="G8328" s="363">
        <v>20254839745</v>
      </c>
      <c r="H8328" s="365">
        <v>27960</v>
      </c>
      <c r="I8328" s="388">
        <v>19</v>
      </c>
      <c r="J8328" s="378">
        <v>7</v>
      </c>
      <c r="K8328" s="381">
        <v>1976</v>
      </c>
      <c r="L8328" s="369">
        <f t="shared" ca="1" si="130"/>
        <v>47</v>
      </c>
      <c r="M8328" s="299" t="s">
        <v>20</v>
      </c>
      <c r="N8328" s="10" t="s">
        <v>40415</v>
      </c>
      <c r="O8328" s="389" t="s">
        <v>29322</v>
      </c>
      <c r="P8328" s="386">
        <v>44348</v>
      </c>
    </row>
    <row r="8329" spans="1:16" s="8" customFormat="1" ht="15" customHeight="1" x14ac:dyDescent="0.25">
      <c r="A8329" s="362" t="s">
        <v>172</v>
      </c>
      <c r="B8329" s="362" t="s">
        <v>22115</v>
      </c>
      <c r="C8329" s="340" t="s">
        <v>20856</v>
      </c>
      <c r="D8329" s="362" t="s">
        <v>20855</v>
      </c>
      <c r="E8329" s="362">
        <v>32</v>
      </c>
      <c r="F8329" s="364">
        <v>24838196</v>
      </c>
      <c r="G8329" s="363">
        <v>20248381966</v>
      </c>
      <c r="H8329" s="365" t="s">
        <v>29728</v>
      </c>
      <c r="I8329" s="388">
        <v>26</v>
      </c>
      <c r="J8329" s="378">
        <v>8</v>
      </c>
      <c r="K8329" s="381">
        <v>1975</v>
      </c>
      <c r="L8329" s="369">
        <f t="shared" ca="1" si="130"/>
        <v>48</v>
      </c>
      <c r="M8329" s="299" t="s">
        <v>20</v>
      </c>
      <c r="N8329" s="10" t="s">
        <v>40415</v>
      </c>
      <c r="O8329" s="389" t="s">
        <v>29314</v>
      </c>
      <c r="P8329" s="386">
        <v>43952</v>
      </c>
    </row>
    <row r="8330" spans="1:16" s="8" customFormat="1" ht="15" customHeight="1" x14ac:dyDescent="0.25">
      <c r="A8330" s="362" t="s">
        <v>59</v>
      </c>
      <c r="B8330" s="362" t="s">
        <v>22115</v>
      </c>
      <c r="C8330" s="340" t="s">
        <v>39578</v>
      </c>
      <c r="D8330" s="362" t="s">
        <v>39612</v>
      </c>
      <c r="E8330" s="362">
        <v>30</v>
      </c>
      <c r="F8330" s="364">
        <v>26418453</v>
      </c>
      <c r="G8330" s="363">
        <v>20264184534</v>
      </c>
      <c r="H8330" s="365">
        <v>28558</v>
      </c>
      <c r="I8330" s="388">
        <v>9</v>
      </c>
      <c r="J8330" s="378">
        <v>3</v>
      </c>
      <c r="K8330" s="381">
        <v>1978</v>
      </c>
      <c r="L8330" s="369">
        <f t="shared" ca="1" si="130"/>
        <v>46</v>
      </c>
      <c r="M8330" s="299" t="s">
        <v>20</v>
      </c>
      <c r="N8330" s="10" t="s">
        <v>40415</v>
      </c>
      <c r="O8330" s="389" t="s">
        <v>39542</v>
      </c>
      <c r="P8330" s="386">
        <v>45261</v>
      </c>
    </row>
    <row r="8331" spans="1:16" s="8" customFormat="1" ht="15" customHeight="1" x14ac:dyDescent="0.25">
      <c r="A8331" s="362" t="s">
        <v>46</v>
      </c>
      <c r="B8331" s="362" t="s">
        <v>22115</v>
      </c>
      <c r="C8331" s="340" t="s">
        <v>39709</v>
      </c>
      <c r="D8331" s="362" t="s">
        <v>39898</v>
      </c>
      <c r="E8331" s="362">
        <v>30</v>
      </c>
      <c r="F8331" s="364">
        <v>25779442</v>
      </c>
      <c r="G8331" s="363">
        <v>20257794424</v>
      </c>
      <c r="H8331" s="365">
        <v>28135</v>
      </c>
      <c r="I8331" s="388">
        <v>10</v>
      </c>
      <c r="J8331" s="378">
        <v>1</v>
      </c>
      <c r="K8331" s="381">
        <v>1977</v>
      </c>
      <c r="L8331" s="369">
        <f t="shared" ca="1" si="130"/>
        <v>47</v>
      </c>
      <c r="M8331" s="299" t="s">
        <v>20</v>
      </c>
      <c r="N8331" s="10" t="s">
        <v>40415</v>
      </c>
      <c r="O8331" s="389" t="s">
        <v>40072</v>
      </c>
      <c r="P8331" s="386">
        <v>45292</v>
      </c>
    </row>
    <row r="8332" spans="1:16" s="8" customFormat="1" ht="15" customHeight="1" x14ac:dyDescent="0.25">
      <c r="A8332" s="362" t="s">
        <v>46</v>
      </c>
      <c r="B8332" s="362" t="s">
        <v>22115</v>
      </c>
      <c r="C8332" s="340" t="s">
        <v>20852</v>
      </c>
      <c r="D8332" s="362" t="s">
        <v>20851</v>
      </c>
      <c r="E8332" s="362">
        <v>31</v>
      </c>
      <c r="F8332" s="364">
        <v>25108604</v>
      </c>
      <c r="G8332" s="363">
        <v>20251086045</v>
      </c>
      <c r="H8332" s="365">
        <v>27823</v>
      </c>
      <c r="I8332" s="388">
        <v>4</v>
      </c>
      <c r="J8332" s="378">
        <v>3</v>
      </c>
      <c r="K8332" s="381">
        <v>1976</v>
      </c>
      <c r="L8332" s="369">
        <f t="shared" ca="1" si="130"/>
        <v>48</v>
      </c>
      <c r="M8332" s="299" t="s">
        <v>20</v>
      </c>
      <c r="N8332" s="10" t="s">
        <v>40415</v>
      </c>
      <c r="O8332" s="389" t="s">
        <v>29348</v>
      </c>
      <c r="P8332" s="386">
        <v>43709</v>
      </c>
    </row>
    <row r="8333" spans="1:16" s="8" customFormat="1" ht="15" customHeight="1" x14ac:dyDescent="0.25">
      <c r="A8333" s="362" t="s">
        <v>99</v>
      </c>
      <c r="B8333" s="362" t="s">
        <v>22115</v>
      </c>
      <c r="C8333" s="340" t="s">
        <v>20850</v>
      </c>
      <c r="D8333" s="362" t="s">
        <v>20849</v>
      </c>
      <c r="E8333" s="362">
        <v>32</v>
      </c>
      <c r="F8333" s="364">
        <v>24717510</v>
      </c>
      <c r="G8333" s="363">
        <v>20247175106</v>
      </c>
      <c r="H8333" s="365">
        <v>27616</v>
      </c>
      <c r="I8333" s="388">
        <v>10</v>
      </c>
      <c r="J8333" s="378">
        <v>8</v>
      </c>
      <c r="K8333" s="381">
        <v>1975</v>
      </c>
      <c r="L8333" s="369">
        <f t="shared" ca="1" si="130"/>
        <v>48</v>
      </c>
      <c r="M8333" s="299" t="s">
        <v>20</v>
      </c>
      <c r="N8333" s="10" t="s">
        <v>40415</v>
      </c>
      <c r="O8333" s="389" t="s">
        <v>29314</v>
      </c>
      <c r="P8333" s="386">
        <v>43952</v>
      </c>
    </row>
    <row r="8334" spans="1:16" s="8" customFormat="1" ht="15" customHeight="1" x14ac:dyDescent="0.25">
      <c r="A8334" s="362" t="s">
        <v>46</v>
      </c>
      <c r="B8334" s="362" t="s">
        <v>22115</v>
      </c>
      <c r="C8334" s="340" t="s">
        <v>20844</v>
      </c>
      <c r="D8334" s="362" t="s">
        <v>20843</v>
      </c>
      <c r="E8334" s="362">
        <v>31</v>
      </c>
      <c r="F8334" s="364">
        <v>17353689</v>
      </c>
      <c r="G8334" s="363">
        <v>20173536896</v>
      </c>
      <c r="H8334" s="365">
        <v>24832</v>
      </c>
      <c r="I8334" s="388">
        <v>26</v>
      </c>
      <c r="J8334" s="378">
        <v>12</v>
      </c>
      <c r="K8334" s="381">
        <v>1967</v>
      </c>
      <c r="L8334" s="369">
        <f t="shared" ca="1" si="130"/>
        <v>56</v>
      </c>
      <c r="M8334" s="299" t="s">
        <v>20</v>
      </c>
      <c r="N8334" s="10" t="s">
        <v>40415</v>
      </c>
      <c r="O8334" s="389" t="s">
        <v>29341</v>
      </c>
      <c r="P8334" s="386">
        <v>43617</v>
      </c>
    </row>
    <row r="8335" spans="1:16" s="8" customFormat="1" ht="15" customHeight="1" x14ac:dyDescent="0.25">
      <c r="A8335" s="362" t="s">
        <v>252</v>
      </c>
      <c r="B8335" s="362" t="s">
        <v>22115</v>
      </c>
      <c r="C8335" s="340" t="s">
        <v>20842</v>
      </c>
      <c r="D8335" s="362" t="s">
        <v>20841</v>
      </c>
      <c r="E8335" s="362">
        <v>31</v>
      </c>
      <c r="F8335" s="364">
        <v>20976333</v>
      </c>
      <c r="G8335" s="363">
        <v>20209763339</v>
      </c>
      <c r="H8335" s="365">
        <v>25464</v>
      </c>
      <c r="I8335" s="388">
        <v>18</v>
      </c>
      <c r="J8335" s="378">
        <v>9</v>
      </c>
      <c r="K8335" s="381">
        <v>1969</v>
      </c>
      <c r="L8335" s="369">
        <f t="shared" ca="1" si="130"/>
        <v>54</v>
      </c>
      <c r="M8335" s="299" t="s">
        <v>20</v>
      </c>
      <c r="N8335" s="10" t="s">
        <v>40415</v>
      </c>
      <c r="O8335" s="389" t="s">
        <v>29314</v>
      </c>
      <c r="P8335" s="386">
        <v>43952</v>
      </c>
    </row>
    <row r="8336" spans="1:16" s="8" customFormat="1" ht="15" customHeight="1" x14ac:dyDescent="0.25">
      <c r="A8336" s="362" t="s">
        <v>23</v>
      </c>
      <c r="B8336" s="362" t="s">
        <v>22115</v>
      </c>
      <c r="C8336" s="340" t="s">
        <v>20838</v>
      </c>
      <c r="D8336" s="362" t="s">
        <v>20837</v>
      </c>
      <c r="E8336" s="362">
        <v>34</v>
      </c>
      <c r="F8336" s="364">
        <v>27198896</v>
      </c>
      <c r="G8336" s="363">
        <v>20271988967</v>
      </c>
      <c r="H8336" s="365">
        <v>28924</v>
      </c>
      <c r="I8336" s="388">
        <v>10</v>
      </c>
      <c r="J8336" s="378">
        <v>3</v>
      </c>
      <c r="K8336" s="381">
        <v>1979</v>
      </c>
      <c r="L8336" s="369">
        <f t="shared" ca="1" si="130"/>
        <v>45</v>
      </c>
      <c r="M8336" s="299" t="s">
        <v>20</v>
      </c>
      <c r="N8336" s="10" t="s">
        <v>40415</v>
      </c>
      <c r="O8336" s="389" t="s">
        <v>29326</v>
      </c>
      <c r="P8336" s="386">
        <v>43891</v>
      </c>
    </row>
    <row r="8337" spans="1:16" s="8" customFormat="1" ht="15" customHeight="1" x14ac:dyDescent="0.25">
      <c r="A8337" s="362" t="s">
        <v>27</v>
      </c>
      <c r="B8337" s="362" t="s">
        <v>22115</v>
      </c>
      <c r="C8337" s="340" t="s">
        <v>39579</v>
      </c>
      <c r="D8337" s="362" t="s">
        <v>39613</v>
      </c>
      <c r="E8337" s="362">
        <v>30</v>
      </c>
      <c r="F8337" s="364">
        <v>26866470</v>
      </c>
      <c r="G8337" s="363">
        <v>20268664700</v>
      </c>
      <c r="H8337" s="365">
        <v>28806</v>
      </c>
      <c r="I8337" s="388">
        <v>12</v>
      </c>
      <c r="J8337" s="378">
        <v>11</v>
      </c>
      <c r="K8337" s="381">
        <v>1978</v>
      </c>
      <c r="L8337" s="369">
        <f t="shared" ca="1" si="130"/>
        <v>45</v>
      </c>
      <c r="M8337" s="299" t="s">
        <v>20</v>
      </c>
      <c r="N8337" s="10" t="s">
        <v>40415</v>
      </c>
      <c r="O8337" s="389" t="s">
        <v>39542</v>
      </c>
      <c r="P8337" s="386">
        <v>45261</v>
      </c>
    </row>
    <row r="8338" spans="1:16" s="8" customFormat="1" ht="15" customHeight="1" x14ac:dyDescent="0.25">
      <c r="A8338" s="362" t="s">
        <v>46</v>
      </c>
      <c r="B8338" s="362" t="s">
        <v>22115</v>
      </c>
      <c r="C8338" s="340" t="s">
        <v>37083</v>
      </c>
      <c r="D8338" s="362" t="s">
        <v>37084</v>
      </c>
      <c r="E8338" s="362">
        <v>30</v>
      </c>
      <c r="F8338" s="364">
        <v>22976708</v>
      </c>
      <c r="G8338" s="363">
        <v>23229767089</v>
      </c>
      <c r="H8338" s="365">
        <v>26521</v>
      </c>
      <c r="I8338" s="388">
        <v>10</v>
      </c>
      <c r="J8338" s="378">
        <v>8</v>
      </c>
      <c r="K8338" s="381">
        <v>1972</v>
      </c>
      <c r="L8338" s="369">
        <f t="shared" ca="1" si="130"/>
        <v>51</v>
      </c>
      <c r="M8338" s="299" t="s">
        <v>20</v>
      </c>
      <c r="N8338" s="10" t="s">
        <v>40415</v>
      </c>
      <c r="O8338" s="389" t="s">
        <v>37043</v>
      </c>
      <c r="P8338" s="386">
        <v>44927</v>
      </c>
    </row>
    <row r="8339" spans="1:16" s="8" customFormat="1" ht="15" customHeight="1" x14ac:dyDescent="0.25">
      <c r="A8339" s="362" t="s">
        <v>46</v>
      </c>
      <c r="B8339" s="362" t="s">
        <v>22115</v>
      </c>
      <c r="C8339" s="340" t="s">
        <v>20834</v>
      </c>
      <c r="D8339" s="362" t="s">
        <v>20833</v>
      </c>
      <c r="E8339" s="362">
        <v>34</v>
      </c>
      <c r="F8339" s="364">
        <v>22099097</v>
      </c>
      <c r="G8339" s="363">
        <v>20220990975</v>
      </c>
      <c r="H8339" s="365">
        <v>26006</v>
      </c>
      <c r="I8339" s="388">
        <v>14</v>
      </c>
      <c r="J8339" s="378">
        <v>3</v>
      </c>
      <c r="K8339" s="381">
        <v>1971</v>
      </c>
      <c r="L8339" s="369">
        <f t="shared" ca="1" si="130"/>
        <v>53</v>
      </c>
      <c r="M8339" s="299" t="s">
        <v>20</v>
      </c>
      <c r="N8339" s="10" t="s">
        <v>40415</v>
      </c>
      <c r="O8339" s="389" t="s">
        <v>30780</v>
      </c>
      <c r="P8339" s="386">
        <v>40073</v>
      </c>
    </row>
    <row r="8340" spans="1:16" s="8" customFormat="1" ht="15" customHeight="1" x14ac:dyDescent="0.25">
      <c r="A8340" s="362">
        <v>11</v>
      </c>
      <c r="B8340" s="362" t="s">
        <v>22115</v>
      </c>
      <c r="C8340" s="340" t="s">
        <v>39715</v>
      </c>
      <c r="D8340" s="362" t="s">
        <v>39904</v>
      </c>
      <c r="E8340" s="362">
        <v>30</v>
      </c>
      <c r="F8340" s="364">
        <v>23949812</v>
      </c>
      <c r="G8340" s="363">
        <v>20239498127</v>
      </c>
      <c r="H8340" s="365">
        <v>27226</v>
      </c>
      <c r="I8340" s="388">
        <v>16</v>
      </c>
      <c r="J8340" s="378">
        <v>7</v>
      </c>
      <c r="K8340" s="381">
        <v>1974</v>
      </c>
      <c r="L8340" s="369">
        <f t="shared" ca="1" si="130"/>
        <v>49</v>
      </c>
      <c r="M8340" s="299" t="s">
        <v>20</v>
      </c>
      <c r="N8340" s="10" t="s">
        <v>40415</v>
      </c>
      <c r="O8340" s="389" t="s">
        <v>40072</v>
      </c>
      <c r="P8340" s="386">
        <v>45292</v>
      </c>
    </row>
    <row r="8341" spans="1:16" s="8" customFormat="1" ht="15" customHeight="1" x14ac:dyDescent="0.25">
      <c r="A8341" s="362" t="s">
        <v>46</v>
      </c>
      <c r="B8341" s="362" t="s">
        <v>22115</v>
      </c>
      <c r="C8341" s="340" t="s">
        <v>39716</v>
      </c>
      <c r="D8341" s="362" t="s">
        <v>39905</v>
      </c>
      <c r="E8341" s="362">
        <v>30</v>
      </c>
      <c r="F8341" s="364">
        <v>27434718</v>
      </c>
      <c r="G8341" s="363">
        <v>20274347180</v>
      </c>
      <c r="H8341" s="365">
        <v>29136</v>
      </c>
      <c r="I8341" s="388">
        <v>8</v>
      </c>
      <c r="J8341" s="378">
        <v>10</v>
      </c>
      <c r="K8341" s="381">
        <v>1979</v>
      </c>
      <c r="L8341" s="369">
        <f t="shared" ca="1" si="130"/>
        <v>44</v>
      </c>
      <c r="M8341" s="299" t="s">
        <v>20</v>
      </c>
      <c r="N8341" s="10" t="s">
        <v>40415</v>
      </c>
      <c r="O8341" s="389" t="s">
        <v>40072</v>
      </c>
      <c r="P8341" s="386">
        <v>45292</v>
      </c>
    </row>
    <row r="8342" spans="1:16" s="8" customFormat="1" ht="15" customHeight="1" x14ac:dyDescent="0.25">
      <c r="A8342" s="362" t="s">
        <v>33761</v>
      </c>
      <c r="B8342" s="362" t="s">
        <v>22115</v>
      </c>
      <c r="C8342" s="340" t="s">
        <v>20832</v>
      </c>
      <c r="D8342" s="362" t="s">
        <v>20831</v>
      </c>
      <c r="E8342" s="362">
        <v>30</v>
      </c>
      <c r="F8342" s="364">
        <v>28642706</v>
      </c>
      <c r="G8342" s="363">
        <v>20286427066</v>
      </c>
      <c r="H8342" s="365">
        <v>29592</v>
      </c>
      <c r="I8342" s="388">
        <v>6</v>
      </c>
      <c r="J8342" s="378">
        <v>1</v>
      </c>
      <c r="K8342" s="381">
        <v>1981</v>
      </c>
      <c r="L8342" s="369">
        <f t="shared" ca="1" si="130"/>
        <v>43</v>
      </c>
      <c r="M8342" s="299" t="s">
        <v>20</v>
      </c>
      <c r="N8342" s="10" t="s">
        <v>40415</v>
      </c>
      <c r="O8342" s="389" t="s">
        <v>29358</v>
      </c>
      <c r="P8342" s="386">
        <v>44287</v>
      </c>
    </row>
    <row r="8343" spans="1:16" s="8" customFormat="1" ht="15" customHeight="1" x14ac:dyDescent="0.25">
      <c r="A8343" s="362" t="s">
        <v>27</v>
      </c>
      <c r="B8343" s="362" t="s">
        <v>22115</v>
      </c>
      <c r="C8343" s="340" t="s">
        <v>20828</v>
      </c>
      <c r="D8343" s="362" t="s">
        <v>20827</v>
      </c>
      <c r="E8343" s="362">
        <v>31</v>
      </c>
      <c r="F8343" s="364">
        <v>17201146</v>
      </c>
      <c r="G8343" s="363">
        <v>20172011463</v>
      </c>
      <c r="H8343" s="365">
        <v>23704</v>
      </c>
      <c r="I8343" s="388">
        <v>23</v>
      </c>
      <c r="J8343" s="378">
        <v>11</v>
      </c>
      <c r="K8343" s="381">
        <v>1964</v>
      </c>
      <c r="L8343" s="369">
        <f t="shared" ca="1" si="130"/>
        <v>59</v>
      </c>
      <c r="M8343" s="299" t="s">
        <v>20</v>
      </c>
      <c r="N8343" s="10" t="s">
        <v>40415</v>
      </c>
      <c r="O8343" s="389" t="s">
        <v>29314</v>
      </c>
      <c r="P8343" s="386">
        <v>43952</v>
      </c>
    </row>
    <row r="8344" spans="1:16" s="8" customFormat="1" ht="15" customHeight="1" x14ac:dyDescent="0.25">
      <c r="A8344" s="362" t="s">
        <v>27</v>
      </c>
      <c r="B8344" s="362" t="s">
        <v>22115</v>
      </c>
      <c r="C8344" s="340" t="s">
        <v>39580</v>
      </c>
      <c r="D8344" s="362" t="s">
        <v>39614</v>
      </c>
      <c r="E8344" s="362">
        <v>30</v>
      </c>
      <c r="F8344" s="364">
        <v>26553383</v>
      </c>
      <c r="G8344" s="363">
        <v>20265533834</v>
      </c>
      <c r="H8344" s="365">
        <v>28624</v>
      </c>
      <c r="I8344" s="388">
        <v>14</v>
      </c>
      <c r="J8344" s="378">
        <v>5</v>
      </c>
      <c r="K8344" s="381">
        <v>1978</v>
      </c>
      <c r="L8344" s="369">
        <f t="shared" ca="1" si="130"/>
        <v>45</v>
      </c>
      <c r="M8344" s="299" t="s">
        <v>20</v>
      </c>
      <c r="N8344" s="10" t="s">
        <v>40415</v>
      </c>
      <c r="O8344" s="389" t="s">
        <v>39542</v>
      </c>
      <c r="P8344" s="386">
        <v>45261</v>
      </c>
    </row>
    <row r="8345" spans="1:16" s="8" customFormat="1" ht="15" customHeight="1" x14ac:dyDescent="0.25">
      <c r="A8345" s="362" t="s">
        <v>27</v>
      </c>
      <c r="B8345" s="362" t="s">
        <v>22115</v>
      </c>
      <c r="C8345" s="340" t="s">
        <v>37095</v>
      </c>
      <c r="D8345" s="362" t="s">
        <v>37096</v>
      </c>
      <c r="E8345" s="362">
        <v>30</v>
      </c>
      <c r="F8345" s="364">
        <v>26705251</v>
      </c>
      <c r="G8345" s="363">
        <v>20267052515</v>
      </c>
      <c r="H8345" s="365">
        <v>28659</v>
      </c>
      <c r="I8345" s="388">
        <v>18</v>
      </c>
      <c r="J8345" s="378">
        <v>6</v>
      </c>
      <c r="K8345" s="381">
        <v>1978</v>
      </c>
      <c r="L8345" s="369">
        <f t="shared" ca="1" si="130"/>
        <v>45</v>
      </c>
      <c r="M8345" s="299" t="s">
        <v>20</v>
      </c>
      <c r="N8345" s="10" t="s">
        <v>40415</v>
      </c>
      <c r="O8345" s="389" t="s">
        <v>37043</v>
      </c>
      <c r="P8345" s="386">
        <v>44927</v>
      </c>
    </row>
    <row r="8346" spans="1:16" s="8" customFormat="1" ht="15" customHeight="1" x14ac:dyDescent="0.25">
      <c r="A8346" s="362" t="s">
        <v>27</v>
      </c>
      <c r="B8346" s="362" t="s">
        <v>22115</v>
      </c>
      <c r="C8346" s="340" t="s">
        <v>39581</v>
      </c>
      <c r="D8346" s="362" t="s">
        <v>39615</v>
      </c>
      <c r="E8346" s="362">
        <v>30</v>
      </c>
      <c r="F8346" s="364">
        <v>23626871</v>
      </c>
      <c r="G8346" s="363">
        <v>20236268714</v>
      </c>
      <c r="H8346" s="365">
        <v>27005</v>
      </c>
      <c r="I8346" s="388">
        <v>7</v>
      </c>
      <c r="J8346" s="378">
        <v>12</v>
      </c>
      <c r="K8346" s="381">
        <v>1973</v>
      </c>
      <c r="L8346" s="369">
        <f t="shared" ca="1" si="130"/>
        <v>50</v>
      </c>
      <c r="M8346" s="299" t="s">
        <v>20</v>
      </c>
      <c r="N8346" s="10" t="s">
        <v>40415</v>
      </c>
      <c r="O8346" s="389" t="s">
        <v>39542</v>
      </c>
      <c r="P8346" s="386">
        <v>45261</v>
      </c>
    </row>
    <row r="8347" spans="1:16" s="8" customFormat="1" ht="15" customHeight="1" x14ac:dyDescent="0.25">
      <c r="A8347" s="362">
        <v>12</v>
      </c>
      <c r="B8347" s="362" t="s">
        <v>22115</v>
      </c>
      <c r="C8347" s="340" t="s">
        <v>34017</v>
      </c>
      <c r="D8347" s="362" t="s">
        <v>34018</v>
      </c>
      <c r="E8347" s="362">
        <v>30</v>
      </c>
      <c r="F8347" s="364">
        <v>26596303</v>
      </c>
      <c r="G8347" s="363">
        <v>20265963030</v>
      </c>
      <c r="H8347" s="365">
        <v>25805</v>
      </c>
      <c r="I8347" s="388">
        <v>25</v>
      </c>
      <c r="J8347" s="378">
        <v>8</v>
      </c>
      <c r="K8347" s="381">
        <v>1970</v>
      </c>
      <c r="L8347" s="369">
        <f t="shared" ca="1" si="130"/>
        <v>53</v>
      </c>
      <c r="M8347" s="299" t="s">
        <v>20</v>
      </c>
      <c r="N8347" s="10" t="s">
        <v>40415</v>
      </c>
      <c r="O8347" s="389" t="s">
        <v>29322</v>
      </c>
      <c r="P8347" s="386">
        <v>44348</v>
      </c>
    </row>
    <row r="8348" spans="1:16" s="8" customFormat="1" ht="15" customHeight="1" x14ac:dyDescent="0.25">
      <c r="A8348" s="362" t="s">
        <v>59</v>
      </c>
      <c r="B8348" s="362" t="s">
        <v>22115</v>
      </c>
      <c r="C8348" s="340" t="s">
        <v>39199</v>
      </c>
      <c r="D8348" s="362" t="s">
        <v>39256</v>
      </c>
      <c r="E8348" s="362">
        <v>30</v>
      </c>
      <c r="F8348" s="364">
        <v>24908760</v>
      </c>
      <c r="G8348" s="363">
        <v>20249087603</v>
      </c>
      <c r="H8348" s="365">
        <v>27954</v>
      </c>
      <c r="I8348" s="388">
        <v>13</v>
      </c>
      <c r="J8348" s="378">
        <v>7</v>
      </c>
      <c r="K8348" s="381">
        <v>1976</v>
      </c>
      <c r="L8348" s="369">
        <f t="shared" ca="1" si="130"/>
        <v>47</v>
      </c>
      <c r="M8348" s="299" t="s">
        <v>20</v>
      </c>
      <c r="N8348" s="10" t="s">
        <v>40415</v>
      </c>
      <c r="O8348" s="389" t="s">
        <v>39123</v>
      </c>
      <c r="P8348" s="386">
        <v>45200</v>
      </c>
    </row>
    <row r="8349" spans="1:16" s="8" customFormat="1" ht="15" customHeight="1" x14ac:dyDescent="0.25">
      <c r="A8349" s="362">
        <v>32</v>
      </c>
      <c r="B8349" s="362" t="s">
        <v>22115</v>
      </c>
      <c r="C8349" s="340" t="s">
        <v>37104</v>
      </c>
      <c r="D8349" s="362" t="s">
        <v>37105</v>
      </c>
      <c r="E8349" s="362">
        <v>30</v>
      </c>
      <c r="F8349" s="364">
        <v>27438298</v>
      </c>
      <c r="G8349" s="363">
        <v>20274382989</v>
      </c>
      <c r="H8349" s="365">
        <v>29007</v>
      </c>
      <c r="I8349" s="388">
        <v>1</v>
      </c>
      <c r="J8349" s="378">
        <v>6</v>
      </c>
      <c r="K8349" s="381">
        <v>1979</v>
      </c>
      <c r="L8349" s="369">
        <f t="shared" ca="1" si="130"/>
        <v>44</v>
      </c>
      <c r="M8349" s="299" t="s">
        <v>20</v>
      </c>
      <c r="N8349" s="10" t="s">
        <v>40415</v>
      </c>
      <c r="O8349" s="389" t="s">
        <v>37043</v>
      </c>
      <c r="P8349" s="386">
        <v>44927</v>
      </c>
    </row>
    <row r="8350" spans="1:16" s="8" customFormat="1" ht="15" customHeight="1" x14ac:dyDescent="0.25">
      <c r="A8350" s="362" t="s">
        <v>172</v>
      </c>
      <c r="B8350" s="362" t="s">
        <v>22115</v>
      </c>
      <c r="C8350" s="340" t="s">
        <v>31494</v>
      </c>
      <c r="D8350" s="362" t="s">
        <v>31667</v>
      </c>
      <c r="E8350" s="362">
        <v>31</v>
      </c>
      <c r="F8350" s="364">
        <v>24995078</v>
      </c>
      <c r="G8350" s="363">
        <v>24249950781</v>
      </c>
      <c r="H8350" s="365">
        <v>27838</v>
      </c>
      <c r="I8350" s="388">
        <v>19</v>
      </c>
      <c r="J8350" s="378">
        <v>3</v>
      </c>
      <c r="K8350" s="381">
        <v>1976</v>
      </c>
      <c r="L8350" s="369">
        <f t="shared" ca="1" si="130"/>
        <v>48</v>
      </c>
      <c r="M8350" s="299" t="s">
        <v>20</v>
      </c>
      <c r="N8350" s="10" t="s">
        <v>40415</v>
      </c>
      <c r="O8350" s="389" t="s">
        <v>31910</v>
      </c>
      <c r="P8350" s="386">
        <v>44562</v>
      </c>
    </row>
    <row r="8351" spans="1:16" s="8" customFormat="1" ht="15" customHeight="1" x14ac:dyDescent="0.25">
      <c r="A8351" s="362" t="s">
        <v>27</v>
      </c>
      <c r="B8351" s="362" t="s">
        <v>22115</v>
      </c>
      <c r="C8351" s="340" t="s">
        <v>20822</v>
      </c>
      <c r="D8351" s="362" t="s">
        <v>20821</v>
      </c>
      <c r="E8351" s="362">
        <v>32</v>
      </c>
      <c r="F8351" s="364">
        <v>27845340</v>
      </c>
      <c r="G8351" s="363">
        <v>20278453406</v>
      </c>
      <c r="H8351" s="365">
        <v>29226</v>
      </c>
      <c r="I8351" s="388">
        <v>6</v>
      </c>
      <c r="J8351" s="378">
        <v>1</v>
      </c>
      <c r="K8351" s="381">
        <v>1980</v>
      </c>
      <c r="L8351" s="369">
        <f t="shared" ca="1" si="130"/>
        <v>44</v>
      </c>
      <c r="M8351" s="299" t="s">
        <v>20</v>
      </c>
      <c r="N8351" s="10" t="s">
        <v>40415</v>
      </c>
      <c r="O8351" s="389" t="s">
        <v>30738</v>
      </c>
      <c r="P8351" s="386">
        <v>42156</v>
      </c>
    </row>
    <row r="8352" spans="1:16" s="8" customFormat="1" ht="15" customHeight="1" x14ac:dyDescent="0.25">
      <c r="A8352" s="362">
        <v>11</v>
      </c>
      <c r="B8352" s="362" t="s">
        <v>22115</v>
      </c>
      <c r="C8352" s="340" t="s">
        <v>37111</v>
      </c>
      <c r="D8352" s="362" t="s">
        <v>37112</v>
      </c>
      <c r="E8352" s="362">
        <v>30</v>
      </c>
      <c r="F8352" s="364">
        <v>27148745</v>
      </c>
      <c r="G8352" s="363">
        <v>20271487453</v>
      </c>
      <c r="H8352" s="365">
        <v>28920</v>
      </c>
      <c r="I8352" s="388">
        <v>6</v>
      </c>
      <c r="J8352" s="378">
        <v>3</v>
      </c>
      <c r="K8352" s="381">
        <v>1979</v>
      </c>
      <c r="L8352" s="369">
        <f t="shared" ca="1" si="130"/>
        <v>45</v>
      </c>
      <c r="M8352" s="299" t="s">
        <v>20</v>
      </c>
      <c r="N8352" s="10" t="s">
        <v>40415</v>
      </c>
      <c r="O8352" s="389" t="s">
        <v>37043</v>
      </c>
      <c r="P8352" s="386">
        <v>44927</v>
      </c>
    </row>
    <row r="8353" spans="1:16" s="8" customFormat="1" ht="15" customHeight="1" x14ac:dyDescent="0.25">
      <c r="A8353" s="362" t="s">
        <v>46</v>
      </c>
      <c r="B8353" s="362" t="s">
        <v>22115</v>
      </c>
      <c r="C8353" s="340" t="s">
        <v>39409</v>
      </c>
      <c r="D8353" s="362" t="s">
        <v>39474</v>
      </c>
      <c r="E8353" s="362">
        <v>30</v>
      </c>
      <c r="F8353" s="364">
        <v>28906180</v>
      </c>
      <c r="G8353" s="363">
        <v>20289061801</v>
      </c>
      <c r="H8353" s="365">
        <v>25859</v>
      </c>
      <c r="I8353" s="388">
        <v>18</v>
      </c>
      <c r="J8353" s="378">
        <v>10</v>
      </c>
      <c r="K8353" s="381">
        <v>1970</v>
      </c>
      <c r="L8353" s="369">
        <f t="shared" ca="1" si="130"/>
        <v>53</v>
      </c>
      <c r="M8353" s="299" t="s">
        <v>20</v>
      </c>
      <c r="N8353" s="10" t="s">
        <v>40415</v>
      </c>
      <c r="O8353" s="389" t="s">
        <v>36672</v>
      </c>
      <c r="P8353" s="386">
        <v>45231</v>
      </c>
    </row>
    <row r="8354" spans="1:16" s="8" customFormat="1" ht="15" customHeight="1" x14ac:dyDescent="0.25">
      <c r="A8354" s="362" t="s">
        <v>59</v>
      </c>
      <c r="B8354" s="362" t="s">
        <v>22115</v>
      </c>
      <c r="C8354" s="340" t="s">
        <v>36834</v>
      </c>
      <c r="D8354" s="362" t="s">
        <v>36859</v>
      </c>
      <c r="E8354" s="362">
        <v>30</v>
      </c>
      <c r="F8354" s="364">
        <v>25644662</v>
      </c>
      <c r="G8354" s="363">
        <v>20256446627</v>
      </c>
      <c r="H8354" s="365">
        <v>28312</v>
      </c>
      <c r="I8354" s="388">
        <v>6</v>
      </c>
      <c r="J8354" s="378">
        <v>7</v>
      </c>
      <c r="K8354" s="381">
        <v>1977</v>
      </c>
      <c r="L8354" s="369">
        <f t="shared" ca="1" si="130"/>
        <v>46</v>
      </c>
      <c r="M8354" s="299" t="s">
        <v>20</v>
      </c>
      <c r="N8354" s="10" t="s">
        <v>40415</v>
      </c>
      <c r="O8354" s="389" t="s">
        <v>36762</v>
      </c>
      <c r="P8354" s="386">
        <v>44896</v>
      </c>
    </row>
    <row r="8355" spans="1:16" s="8" customFormat="1" ht="15" customHeight="1" x14ac:dyDescent="0.25">
      <c r="A8355" s="362">
        <v>11</v>
      </c>
      <c r="B8355" s="362" t="s">
        <v>22115</v>
      </c>
      <c r="C8355" s="340" t="s">
        <v>39738</v>
      </c>
      <c r="D8355" s="362" t="s">
        <v>39927</v>
      </c>
      <c r="E8355" s="362">
        <v>30</v>
      </c>
      <c r="F8355" s="364">
        <v>26940378</v>
      </c>
      <c r="G8355" s="363" t="s">
        <v>40091</v>
      </c>
      <c r="H8355" s="365">
        <v>28813</v>
      </c>
      <c r="I8355" s="388">
        <v>19</v>
      </c>
      <c r="J8355" s="378">
        <v>11</v>
      </c>
      <c r="K8355" s="381" t="s">
        <v>40524</v>
      </c>
      <c r="L8355" s="369">
        <f t="shared" ca="1" si="130"/>
        <v>45</v>
      </c>
      <c r="M8355" s="299" t="s">
        <v>20</v>
      </c>
      <c r="N8355" s="10" t="s">
        <v>28854</v>
      </c>
      <c r="O8355" s="389" t="s">
        <v>40072</v>
      </c>
      <c r="P8355" s="386">
        <v>45292</v>
      </c>
    </row>
    <row r="8356" spans="1:16" s="8" customFormat="1" ht="15" customHeight="1" x14ac:dyDescent="0.25">
      <c r="A8356" s="362" t="s">
        <v>46</v>
      </c>
      <c r="B8356" s="362" t="s">
        <v>22115</v>
      </c>
      <c r="C8356" s="340" t="s">
        <v>31495</v>
      </c>
      <c r="D8356" s="362" t="s">
        <v>31668</v>
      </c>
      <c r="E8356" s="362">
        <v>30</v>
      </c>
      <c r="F8356" s="364">
        <v>24847386</v>
      </c>
      <c r="G8356" s="363">
        <v>20248473860</v>
      </c>
      <c r="H8356" s="365">
        <v>27745</v>
      </c>
      <c r="I8356" s="388">
        <v>17</v>
      </c>
      <c r="J8356" s="378">
        <v>12</v>
      </c>
      <c r="K8356" s="381">
        <v>1975</v>
      </c>
      <c r="L8356" s="369">
        <f t="shared" ca="1" si="130"/>
        <v>48</v>
      </c>
      <c r="M8356" s="299" t="s">
        <v>20</v>
      </c>
      <c r="N8356" s="10" t="s">
        <v>40415</v>
      </c>
      <c r="O8356" s="389" t="s">
        <v>31910</v>
      </c>
      <c r="P8356" s="386">
        <v>44562</v>
      </c>
    </row>
    <row r="8357" spans="1:16" s="8" customFormat="1" ht="15" customHeight="1" x14ac:dyDescent="0.25">
      <c r="A8357" s="362" t="s">
        <v>46</v>
      </c>
      <c r="B8357" s="362" t="s">
        <v>22115</v>
      </c>
      <c r="C8357" s="340" t="s">
        <v>37737</v>
      </c>
      <c r="D8357" s="362" t="s">
        <v>37768</v>
      </c>
      <c r="E8357" s="362">
        <v>30</v>
      </c>
      <c r="F8357" s="364">
        <v>27555843</v>
      </c>
      <c r="G8357" s="363">
        <v>20275558436</v>
      </c>
      <c r="H8357" s="365">
        <v>29105</v>
      </c>
      <c r="I8357" s="388">
        <v>7</v>
      </c>
      <c r="J8357" s="378">
        <v>9</v>
      </c>
      <c r="K8357" s="381">
        <v>1979</v>
      </c>
      <c r="L8357" s="369">
        <f t="shared" ca="1" si="130"/>
        <v>44</v>
      </c>
      <c r="M8357" s="299" t="s">
        <v>20</v>
      </c>
      <c r="N8357" s="10" t="s">
        <v>40415</v>
      </c>
      <c r="O8357" s="389" t="s">
        <v>37599</v>
      </c>
      <c r="P8357" s="386">
        <v>44986</v>
      </c>
    </row>
    <row r="8358" spans="1:16" s="8" customFormat="1" ht="15" customHeight="1" x14ac:dyDescent="0.25">
      <c r="A8358" s="362">
        <v>11</v>
      </c>
      <c r="B8358" s="362" t="s">
        <v>22115</v>
      </c>
      <c r="C8358" s="340" t="s">
        <v>39742</v>
      </c>
      <c r="D8358" s="362" t="s">
        <v>39931</v>
      </c>
      <c r="E8358" s="362">
        <v>30</v>
      </c>
      <c r="F8358" s="364">
        <v>26526045</v>
      </c>
      <c r="G8358" s="363">
        <v>20265260455</v>
      </c>
      <c r="H8358" s="365">
        <v>28556</v>
      </c>
      <c r="I8358" s="388">
        <v>7</v>
      </c>
      <c r="J8358" s="378">
        <v>3</v>
      </c>
      <c r="K8358" s="381" t="s">
        <v>40524</v>
      </c>
      <c r="L8358" s="369">
        <f t="shared" ca="1" si="130"/>
        <v>46</v>
      </c>
      <c r="M8358" s="299" t="s">
        <v>20</v>
      </c>
      <c r="N8358" s="10" t="s">
        <v>40415</v>
      </c>
      <c r="O8358" s="389" t="s">
        <v>40072</v>
      </c>
      <c r="P8358" s="386">
        <v>45292</v>
      </c>
    </row>
    <row r="8359" spans="1:16" s="8" customFormat="1" ht="15" customHeight="1" x14ac:dyDescent="0.25">
      <c r="A8359" s="362" t="s">
        <v>27</v>
      </c>
      <c r="B8359" s="362" t="s">
        <v>22115</v>
      </c>
      <c r="C8359" s="340" t="s">
        <v>39745</v>
      </c>
      <c r="D8359" s="362" t="s">
        <v>39934</v>
      </c>
      <c r="E8359" s="362">
        <v>30</v>
      </c>
      <c r="F8359" s="364">
        <v>26146872</v>
      </c>
      <c r="G8359" s="363">
        <v>20261468728</v>
      </c>
      <c r="H8359" s="365">
        <v>28515</v>
      </c>
      <c r="I8359" s="388">
        <v>25</v>
      </c>
      <c r="J8359" s="378">
        <v>1</v>
      </c>
      <c r="K8359" s="381">
        <v>1978</v>
      </c>
      <c r="L8359" s="369">
        <f t="shared" ca="1" si="130"/>
        <v>46</v>
      </c>
      <c r="M8359" s="299" t="s">
        <v>20</v>
      </c>
      <c r="N8359" s="10" t="s">
        <v>40415</v>
      </c>
      <c r="O8359" s="389" t="s">
        <v>40072</v>
      </c>
      <c r="P8359" s="386">
        <v>45292</v>
      </c>
    </row>
    <row r="8360" spans="1:16" s="8" customFormat="1" ht="15" customHeight="1" x14ac:dyDescent="0.25">
      <c r="A8360" s="362" t="s">
        <v>46</v>
      </c>
      <c r="B8360" s="362" t="s">
        <v>22115</v>
      </c>
      <c r="C8360" s="340" t="s">
        <v>36835</v>
      </c>
      <c r="D8360" s="362" t="s">
        <v>36860</v>
      </c>
      <c r="E8360" s="362">
        <v>30</v>
      </c>
      <c r="F8360" s="364">
        <v>21801807</v>
      </c>
      <c r="G8360" s="363">
        <v>20218018077</v>
      </c>
      <c r="H8360" s="365">
        <v>25946</v>
      </c>
      <c r="I8360" s="388">
        <v>13</v>
      </c>
      <c r="J8360" s="378">
        <v>1</v>
      </c>
      <c r="K8360" s="381">
        <v>1971</v>
      </c>
      <c r="L8360" s="369">
        <f t="shared" ca="1" si="130"/>
        <v>53</v>
      </c>
      <c r="M8360" s="299" t="s">
        <v>20</v>
      </c>
      <c r="N8360" s="10" t="s">
        <v>40415</v>
      </c>
      <c r="O8360" s="389" t="s">
        <v>36762</v>
      </c>
      <c r="P8360" s="386">
        <v>44896</v>
      </c>
    </row>
    <row r="8361" spans="1:16" s="8" customFormat="1" ht="15" customHeight="1" x14ac:dyDescent="0.25">
      <c r="A8361" s="362">
        <v>17</v>
      </c>
      <c r="B8361" s="362" t="s">
        <v>22115</v>
      </c>
      <c r="C8361" s="340" t="s">
        <v>37738</v>
      </c>
      <c r="D8361" s="362" t="s">
        <v>37769</v>
      </c>
      <c r="E8361" s="362">
        <v>30</v>
      </c>
      <c r="F8361" s="364">
        <v>21638975</v>
      </c>
      <c r="G8361" s="363">
        <v>20216389752</v>
      </c>
      <c r="H8361" s="365">
        <v>25972</v>
      </c>
      <c r="I8361" s="388">
        <v>8</v>
      </c>
      <c r="J8361" s="378">
        <v>2</v>
      </c>
      <c r="K8361" s="381">
        <v>1971</v>
      </c>
      <c r="L8361" s="369">
        <f t="shared" ca="1" si="130"/>
        <v>53</v>
      </c>
      <c r="M8361" s="299" t="s">
        <v>20</v>
      </c>
      <c r="N8361" s="10" t="s">
        <v>40415</v>
      </c>
      <c r="O8361" s="389" t="s">
        <v>37599</v>
      </c>
      <c r="P8361" s="386">
        <v>44986</v>
      </c>
    </row>
    <row r="8362" spans="1:16" s="8" customFormat="1" ht="15" customHeight="1" x14ac:dyDescent="0.25">
      <c r="A8362" s="362" t="s">
        <v>800</v>
      </c>
      <c r="B8362" s="362" t="s">
        <v>22115</v>
      </c>
      <c r="C8362" s="340" t="s">
        <v>20820</v>
      </c>
      <c r="D8362" s="362" t="s">
        <v>20819</v>
      </c>
      <c r="E8362" s="362">
        <v>33</v>
      </c>
      <c r="F8362" s="364">
        <v>27182246</v>
      </c>
      <c r="G8362" s="363">
        <v>20271822465</v>
      </c>
      <c r="H8362" s="365">
        <v>28889</v>
      </c>
      <c r="I8362" s="388">
        <v>3</v>
      </c>
      <c r="J8362" s="378">
        <v>2</v>
      </c>
      <c r="K8362" s="381">
        <v>1979</v>
      </c>
      <c r="L8362" s="369">
        <f t="shared" ca="1" si="130"/>
        <v>45</v>
      </c>
      <c r="M8362" s="299" t="s">
        <v>20</v>
      </c>
      <c r="N8362" s="10" t="s">
        <v>40415</v>
      </c>
      <c r="O8362" s="389" t="s">
        <v>29340</v>
      </c>
      <c r="P8362" s="386">
        <v>42887</v>
      </c>
    </row>
    <row r="8363" spans="1:16" s="8" customFormat="1" ht="15" customHeight="1" x14ac:dyDescent="0.25">
      <c r="A8363" s="362" t="s">
        <v>27</v>
      </c>
      <c r="B8363" s="362" t="s">
        <v>22115</v>
      </c>
      <c r="C8363" s="340" t="s">
        <v>39748</v>
      </c>
      <c r="D8363" s="362" t="s">
        <v>39937</v>
      </c>
      <c r="E8363" s="362">
        <v>30</v>
      </c>
      <c r="F8363" s="364">
        <v>25592029</v>
      </c>
      <c r="G8363" s="363">
        <v>20255920295</v>
      </c>
      <c r="H8363" s="365">
        <v>28052</v>
      </c>
      <c r="I8363" s="388">
        <v>19</v>
      </c>
      <c r="J8363" s="378">
        <v>10</v>
      </c>
      <c r="K8363" s="381">
        <v>1976</v>
      </c>
      <c r="L8363" s="369">
        <f t="shared" ca="1" si="130"/>
        <v>47</v>
      </c>
      <c r="M8363" s="299" t="s">
        <v>20</v>
      </c>
      <c r="N8363" s="10" t="s">
        <v>40415</v>
      </c>
      <c r="O8363" s="389" t="s">
        <v>40072</v>
      </c>
      <c r="P8363" s="386">
        <v>45292</v>
      </c>
    </row>
    <row r="8364" spans="1:16" s="8" customFormat="1" ht="15" customHeight="1" x14ac:dyDescent="0.25">
      <c r="A8364" s="362" t="s">
        <v>800</v>
      </c>
      <c r="B8364" s="362" t="s">
        <v>22115</v>
      </c>
      <c r="C8364" s="340" t="s">
        <v>38941</v>
      </c>
      <c r="D8364" s="362" t="s">
        <v>38982</v>
      </c>
      <c r="E8364" s="362">
        <v>30</v>
      </c>
      <c r="F8364" s="364">
        <v>25186466</v>
      </c>
      <c r="G8364" s="363">
        <v>20251864668</v>
      </c>
      <c r="H8364" s="365">
        <v>27918</v>
      </c>
      <c r="I8364" s="388">
        <v>7</v>
      </c>
      <c r="J8364" s="378">
        <v>6</v>
      </c>
      <c r="K8364" s="381">
        <v>1976</v>
      </c>
      <c r="L8364" s="369">
        <f t="shared" ca="1" si="130"/>
        <v>47</v>
      </c>
      <c r="M8364" s="299" t="s">
        <v>20</v>
      </c>
      <c r="N8364" s="10" t="s">
        <v>40415</v>
      </c>
      <c r="O8364" s="389" t="s">
        <v>38820</v>
      </c>
      <c r="P8364" s="386">
        <v>45170</v>
      </c>
    </row>
    <row r="8365" spans="1:16" s="8" customFormat="1" ht="15" customHeight="1" x14ac:dyDescent="0.25">
      <c r="A8365" s="362">
        <v>24</v>
      </c>
      <c r="B8365" s="362" t="s">
        <v>22115</v>
      </c>
      <c r="C8365" s="340" t="s">
        <v>39750</v>
      </c>
      <c r="D8365" s="362" t="s">
        <v>39939</v>
      </c>
      <c r="E8365" s="362">
        <v>30</v>
      </c>
      <c r="F8365" s="364">
        <v>25147040</v>
      </c>
      <c r="G8365" s="363">
        <v>20251470406</v>
      </c>
      <c r="H8365" s="365">
        <v>27769</v>
      </c>
      <c r="I8365" s="388">
        <v>10</v>
      </c>
      <c r="J8365" s="378">
        <v>1</v>
      </c>
      <c r="K8365" s="381">
        <v>1976</v>
      </c>
      <c r="L8365" s="369">
        <f t="shared" ca="1" si="130"/>
        <v>48</v>
      </c>
      <c r="M8365" s="299" t="s">
        <v>20</v>
      </c>
      <c r="N8365" s="10" t="s">
        <v>40415</v>
      </c>
      <c r="O8365" s="389" t="s">
        <v>40072</v>
      </c>
      <c r="P8365" s="386">
        <v>45292</v>
      </c>
    </row>
    <row r="8366" spans="1:16" s="8" customFormat="1" ht="15" customHeight="1" x14ac:dyDescent="0.25">
      <c r="A8366" s="362" t="s">
        <v>33761</v>
      </c>
      <c r="B8366" s="362" t="s">
        <v>22115</v>
      </c>
      <c r="C8366" s="340" t="s">
        <v>20818</v>
      </c>
      <c r="D8366" s="362" t="s">
        <v>20817</v>
      </c>
      <c r="E8366" s="362">
        <v>33</v>
      </c>
      <c r="F8366" s="364">
        <v>26212796</v>
      </c>
      <c r="G8366" s="363">
        <v>20262127967</v>
      </c>
      <c r="H8366" s="365">
        <v>28553</v>
      </c>
      <c r="I8366" s="388">
        <v>4</v>
      </c>
      <c r="J8366" s="378">
        <v>3</v>
      </c>
      <c r="K8366" s="381">
        <v>1978</v>
      </c>
      <c r="L8366" s="369">
        <f t="shared" ca="1" si="130"/>
        <v>46</v>
      </c>
      <c r="M8366" s="299" t="s">
        <v>20</v>
      </c>
      <c r="N8366" s="10" t="s">
        <v>40415</v>
      </c>
      <c r="O8366" s="389" t="s">
        <v>30738</v>
      </c>
      <c r="P8366" s="386">
        <v>42156</v>
      </c>
    </row>
    <row r="8367" spans="1:16" s="8" customFormat="1" ht="15" customHeight="1" x14ac:dyDescent="0.25">
      <c r="A8367" s="362">
        <v>10</v>
      </c>
      <c r="B8367" s="362" t="s">
        <v>22115</v>
      </c>
      <c r="C8367" s="340" t="s">
        <v>39741</v>
      </c>
      <c r="D8367" s="362" t="s">
        <v>39930</v>
      </c>
      <c r="E8367" s="362">
        <v>30</v>
      </c>
      <c r="F8367" s="364">
        <v>24143805</v>
      </c>
      <c r="G8367" s="363">
        <v>20241438059</v>
      </c>
      <c r="H8367" s="365">
        <v>27202</v>
      </c>
      <c r="I8367" s="388">
        <v>22</v>
      </c>
      <c r="J8367" s="378">
        <v>6</v>
      </c>
      <c r="K8367" s="381">
        <v>1974</v>
      </c>
      <c r="L8367" s="369">
        <f t="shared" ca="1" si="130"/>
        <v>49</v>
      </c>
      <c r="M8367" s="299" t="s">
        <v>20</v>
      </c>
      <c r="N8367" s="10" t="s">
        <v>40415</v>
      </c>
      <c r="O8367" s="389" t="s">
        <v>40072</v>
      </c>
      <c r="P8367" s="386">
        <v>45292</v>
      </c>
    </row>
    <row r="8368" spans="1:16" s="8" customFormat="1" ht="15" customHeight="1" x14ac:dyDescent="0.25">
      <c r="A8368" s="362" t="s">
        <v>27</v>
      </c>
      <c r="B8368" s="362" t="s">
        <v>22115</v>
      </c>
      <c r="C8368" s="340" t="s">
        <v>31496</v>
      </c>
      <c r="D8368" s="362" t="s">
        <v>31669</v>
      </c>
      <c r="E8368" s="362">
        <v>31</v>
      </c>
      <c r="F8368" s="364">
        <v>27586817</v>
      </c>
      <c r="G8368" s="363">
        <v>20275868176</v>
      </c>
      <c r="H8368" s="365">
        <v>29019</v>
      </c>
      <c r="I8368" s="388">
        <v>13</v>
      </c>
      <c r="J8368" s="378">
        <v>6</v>
      </c>
      <c r="K8368" s="381">
        <v>1979</v>
      </c>
      <c r="L8368" s="369">
        <f t="shared" ca="1" si="130"/>
        <v>44</v>
      </c>
      <c r="M8368" s="299" t="s">
        <v>20</v>
      </c>
      <c r="N8368" s="10" t="s">
        <v>40415</v>
      </c>
      <c r="O8368" s="389" t="s">
        <v>31910</v>
      </c>
      <c r="P8368" s="386">
        <v>44562</v>
      </c>
    </row>
    <row r="8369" spans="1:16" s="8" customFormat="1" ht="15" customHeight="1" x14ac:dyDescent="0.25">
      <c r="A8369" s="362" t="s">
        <v>252</v>
      </c>
      <c r="B8369" s="362" t="s">
        <v>22115</v>
      </c>
      <c r="C8369" s="340" t="s">
        <v>20816</v>
      </c>
      <c r="D8369" s="362" t="s">
        <v>20815</v>
      </c>
      <c r="E8369" s="362">
        <v>31</v>
      </c>
      <c r="F8369" s="364">
        <v>27486376</v>
      </c>
      <c r="G8369" s="363">
        <v>20274863766</v>
      </c>
      <c r="H8369" s="365">
        <v>29150</v>
      </c>
      <c r="I8369" s="388">
        <v>22</v>
      </c>
      <c r="J8369" s="378">
        <v>10</v>
      </c>
      <c r="K8369" s="381">
        <v>1979</v>
      </c>
      <c r="L8369" s="369">
        <f t="shared" ca="1" si="130"/>
        <v>44</v>
      </c>
      <c r="M8369" s="299" t="s">
        <v>20</v>
      </c>
      <c r="N8369" s="10" t="s">
        <v>40415</v>
      </c>
      <c r="O8369" s="389" t="s">
        <v>29332</v>
      </c>
      <c r="P8369" s="386">
        <v>43862</v>
      </c>
    </row>
    <row r="8370" spans="1:16" s="8" customFormat="1" ht="15" customHeight="1" x14ac:dyDescent="0.25">
      <c r="A8370" s="362">
        <v>14</v>
      </c>
      <c r="B8370" s="362" t="s">
        <v>22115</v>
      </c>
      <c r="C8370" s="340" t="s">
        <v>37159</v>
      </c>
      <c r="D8370" s="362" t="s">
        <v>37160</v>
      </c>
      <c r="E8370" s="362">
        <v>30</v>
      </c>
      <c r="F8370" s="364">
        <v>22687414</v>
      </c>
      <c r="G8370" s="363">
        <v>20226874144</v>
      </c>
      <c r="H8370" s="365">
        <v>26489</v>
      </c>
      <c r="I8370" s="388">
        <v>9</v>
      </c>
      <c r="J8370" s="378">
        <v>7</v>
      </c>
      <c r="K8370" s="381">
        <v>1972</v>
      </c>
      <c r="L8370" s="369">
        <f t="shared" ca="1" si="130"/>
        <v>51</v>
      </c>
      <c r="M8370" s="299" t="s">
        <v>20</v>
      </c>
      <c r="N8370" s="10" t="s">
        <v>40415</v>
      </c>
      <c r="O8370" s="389" t="s">
        <v>37043</v>
      </c>
      <c r="P8370" s="386">
        <v>44927</v>
      </c>
    </row>
    <row r="8371" spans="1:16" s="8" customFormat="1" ht="15" customHeight="1" x14ac:dyDescent="0.25">
      <c r="A8371" s="362" t="s">
        <v>27</v>
      </c>
      <c r="B8371" s="362" t="s">
        <v>22115</v>
      </c>
      <c r="C8371" s="340" t="s">
        <v>34675</v>
      </c>
      <c r="D8371" s="362" t="s">
        <v>34718</v>
      </c>
      <c r="E8371" s="362">
        <v>30</v>
      </c>
      <c r="F8371" s="364">
        <v>24721554</v>
      </c>
      <c r="G8371" s="363">
        <v>23247215549</v>
      </c>
      <c r="H8371" s="365">
        <v>27559</v>
      </c>
      <c r="I8371" s="388">
        <v>14</v>
      </c>
      <c r="J8371" s="378">
        <v>6</v>
      </c>
      <c r="K8371" s="381">
        <v>1975</v>
      </c>
      <c r="L8371" s="369">
        <f t="shared" ca="1" si="130"/>
        <v>48</v>
      </c>
      <c r="M8371" s="299" t="s">
        <v>20</v>
      </c>
      <c r="N8371" s="10" t="s">
        <v>40415</v>
      </c>
      <c r="O8371" s="389" t="s">
        <v>34541</v>
      </c>
      <c r="P8371" s="386">
        <v>44713</v>
      </c>
    </row>
    <row r="8372" spans="1:16" s="8" customFormat="1" ht="15" customHeight="1" x14ac:dyDescent="0.25">
      <c r="A8372" s="362" t="s">
        <v>46</v>
      </c>
      <c r="B8372" s="362" t="s">
        <v>22115</v>
      </c>
      <c r="C8372" s="340" t="s">
        <v>31497</v>
      </c>
      <c r="D8372" s="362" t="s">
        <v>31670</v>
      </c>
      <c r="E8372" s="362">
        <v>30</v>
      </c>
      <c r="F8372" s="364">
        <v>26591931</v>
      </c>
      <c r="G8372" s="363">
        <v>20265919317</v>
      </c>
      <c r="H8372" s="365">
        <v>28596</v>
      </c>
      <c r="I8372" s="388">
        <v>16</v>
      </c>
      <c r="J8372" s="378">
        <v>4</v>
      </c>
      <c r="K8372" s="381">
        <v>1978</v>
      </c>
      <c r="L8372" s="369">
        <f t="shared" ca="1" si="130"/>
        <v>46</v>
      </c>
      <c r="M8372" s="299" t="s">
        <v>20</v>
      </c>
      <c r="N8372" s="10" t="s">
        <v>40415</v>
      </c>
      <c r="O8372" s="389" t="s">
        <v>31910</v>
      </c>
      <c r="P8372" s="386">
        <v>44562</v>
      </c>
    </row>
    <row r="8373" spans="1:16" s="8" customFormat="1" ht="15" customHeight="1" x14ac:dyDescent="0.25">
      <c r="A8373" s="362">
        <v>24</v>
      </c>
      <c r="B8373" s="362" t="s">
        <v>22115</v>
      </c>
      <c r="C8373" s="340" t="s">
        <v>31498</v>
      </c>
      <c r="D8373" s="362" t="s">
        <v>31671</v>
      </c>
      <c r="E8373" s="362">
        <v>30</v>
      </c>
      <c r="F8373" s="364">
        <v>27170156</v>
      </c>
      <c r="G8373" s="363">
        <v>20271701560</v>
      </c>
      <c r="H8373" s="365">
        <v>28903</v>
      </c>
      <c r="I8373" s="388">
        <v>17</v>
      </c>
      <c r="J8373" s="378">
        <v>2</v>
      </c>
      <c r="K8373" s="381">
        <v>1979</v>
      </c>
      <c r="L8373" s="369">
        <f t="shared" ca="1" si="130"/>
        <v>45</v>
      </c>
      <c r="M8373" s="299" t="s">
        <v>20</v>
      </c>
      <c r="N8373" s="10" t="s">
        <v>40415</v>
      </c>
      <c r="O8373" s="389" t="s">
        <v>31910</v>
      </c>
      <c r="P8373" s="386">
        <v>44562</v>
      </c>
    </row>
    <row r="8374" spans="1:16" s="8" customFormat="1" ht="15" customHeight="1" x14ac:dyDescent="0.25">
      <c r="A8374" s="362" t="s">
        <v>800</v>
      </c>
      <c r="B8374" s="362" t="s">
        <v>22115</v>
      </c>
      <c r="C8374" s="340" t="s">
        <v>20814</v>
      </c>
      <c r="D8374" s="362" t="s">
        <v>20813</v>
      </c>
      <c r="E8374" s="362">
        <v>32</v>
      </c>
      <c r="F8374" s="364">
        <v>25056079</v>
      </c>
      <c r="G8374" s="363">
        <v>20250560797</v>
      </c>
      <c r="H8374" s="365">
        <v>27701</v>
      </c>
      <c r="I8374" s="388">
        <v>3</v>
      </c>
      <c r="J8374" s="378">
        <v>11</v>
      </c>
      <c r="K8374" s="381">
        <v>1975</v>
      </c>
      <c r="L8374" s="369">
        <f t="shared" ca="1" si="130"/>
        <v>48</v>
      </c>
      <c r="M8374" s="299" t="s">
        <v>20</v>
      </c>
      <c r="N8374" s="10" t="s">
        <v>40415</v>
      </c>
      <c r="O8374" s="389" t="s">
        <v>29363</v>
      </c>
      <c r="P8374" s="386">
        <v>43160</v>
      </c>
    </row>
    <row r="8375" spans="1:16" s="8" customFormat="1" ht="15" customHeight="1" x14ac:dyDescent="0.25">
      <c r="A8375" s="362" t="s">
        <v>46</v>
      </c>
      <c r="B8375" s="362" t="s">
        <v>22115</v>
      </c>
      <c r="C8375" s="340" t="s">
        <v>37183</v>
      </c>
      <c r="D8375" s="362" t="s">
        <v>37184</v>
      </c>
      <c r="E8375" s="362">
        <v>30</v>
      </c>
      <c r="F8375" s="364">
        <v>26699699</v>
      </c>
      <c r="G8375" s="363">
        <v>20266996994</v>
      </c>
      <c r="H8375" s="365">
        <v>28657</v>
      </c>
      <c r="I8375" s="388">
        <v>16</v>
      </c>
      <c r="J8375" s="378">
        <v>6</v>
      </c>
      <c r="K8375" s="381">
        <v>1978</v>
      </c>
      <c r="L8375" s="369">
        <f t="shared" ca="1" si="130"/>
        <v>45</v>
      </c>
      <c r="M8375" s="299" t="s">
        <v>20</v>
      </c>
      <c r="N8375" s="10" t="s">
        <v>40415</v>
      </c>
      <c r="O8375" s="389" t="s">
        <v>37043</v>
      </c>
      <c r="P8375" s="386">
        <v>44927</v>
      </c>
    </row>
    <row r="8376" spans="1:16" s="8" customFormat="1" ht="15" customHeight="1" x14ac:dyDescent="0.25">
      <c r="A8376" s="362" t="s">
        <v>161</v>
      </c>
      <c r="B8376" s="362" t="s">
        <v>22115</v>
      </c>
      <c r="C8376" s="340" t="s">
        <v>20812</v>
      </c>
      <c r="D8376" s="362" t="s">
        <v>20811</v>
      </c>
      <c r="E8376" s="362">
        <v>32</v>
      </c>
      <c r="F8376" s="364">
        <v>27840953</v>
      </c>
      <c r="G8376" s="363">
        <v>20278409539</v>
      </c>
      <c r="H8376" s="365">
        <v>29277</v>
      </c>
      <c r="I8376" s="388">
        <v>26</v>
      </c>
      <c r="J8376" s="378">
        <v>2</v>
      </c>
      <c r="K8376" s="381">
        <v>1980</v>
      </c>
      <c r="L8376" s="369">
        <f t="shared" ca="1" si="130"/>
        <v>44</v>
      </c>
      <c r="M8376" s="299" t="s">
        <v>20</v>
      </c>
      <c r="N8376" s="10" t="s">
        <v>40415</v>
      </c>
      <c r="O8376" s="389" t="s">
        <v>29321</v>
      </c>
      <c r="P8376" s="386">
        <v>44197</v>
      </c>
    </row>
    <row r="8377" spans="1:16" s="8" customFormat="1" ht="15" customHeight="1" x14ac:dyDescent="0.25">
      <c r="A8377" s="362" t="s">
        <v>59</v>
      </c>
      <c r="B8377" s="362" t="s">
        <v>22115</v>
      </c>
      <c r="C8377" s="340" t="s">
        <v>39769</v>
      </c>
      <c r="D8377" s="362" t="s">
        <v>39958</v>
      </c>
      <c r="E8377" s="362">
        <v>30</v>
      </c>
      <c r="F8377" s="364">
        <v>24050139</v>
      </c>
      <c r="G8377" s="363" t="s">
        <v>40096</v>
      </c>
      <c r="H8377" s="365">
        <v>27238</v>
      </c>
      <c r="I8377" s="388">
        <v>28</v>
      </c>
      <c r="J8377" s="378">
        <v>7</v>
      </c>
      <c r="K8377" s="381" t="s">
        <v>40516</v>
      </c>
      <c r="L8377" s="369">
        <f t="shared" ca="1" si="130"/>
        <v>49</v>
      </c>
      <c r="M8377" s="299" t="s">
        <v>20</v>
      </c>
      <c r="N8377" s="10" t="s">
        <v>28854</v>
      </c>
      <c r="O8377" s="389" t="s">
        <v>40072</v>
      </c>
      <c r="P8377" s="386">
        <v>45292</v>
      </c>
    </row>
    <row r="8378" spans="1:16" s="8" customFormat="1" ht="15" customHeight="1" x14ac:dyDescent="0.25">
      <c r="A8378" s="362">
        <v>24</v>
      </c>
      <c r="B8378" s="362" t="s">
        <v>22115</v>
      </c>
      <c r="C8378" s="340" t="s">
        <v>39771</v>
      </c>
      <c r="D8378" s="362" t="s">
        <v>39960</v>
      </c>
      <c r="E8378" s="362">
        <v>31</v>
      </c>
      <c r="F8378" s="364">
        <v>23288168</v>
      </c>
      <c r="G8378" s="363">
        <v>20232881683</v>
      </c>
      <c r="H8378" s="365">
        <v>26684</v>
      </c>
      <c r="I8378" s="388">
        <v>20</v>
      </c>
      <c r="J8378" s="378">
        <v>1</v>
      </c>
      <c r="K8378" s="381">
        <v>1973</v>
      </c>
      <c r="L8378" s="369">
        <f t="shared" ca="1" si="130"/>
        <v>51</v>
      </c>
      <c r="M8378" s="299" t="s">
        <v>20</v>
      </c>
      <c r="N8378" s="10" t="s">
        <v>40415</v>
      </c>
      <c r="O8378" s="389" t="s">
        <v>40072</v>
      </c>
      <c r="P8378" s="386">
        <v>45292</v>
      </c>
    </row>
    <row r="8379" spans="1:16" s="8" customFormat="1" ht="15" customHeight="1" x14ac:dyDescent="0.25">
      <c r="A8379" s="362" t="s">
        <v>27</v>
      </c>
      <c r="B8379" s="362" t="s">
        <v>22115</v>
      </c>
      <c r="C8379" s="340" t="s">
        <v>37189</v>
      </c>
      <c r="D8379" s="362" t="s">
        <v>37190</v>
      </c>
      <c r="E8379" s="362">
        <v>30</v>
      </c>
      <c r="F8379" s="364">
        <v>26577890</v>
      </c>
      <c r="G8379" s="363">
        <v>23265778909</v>
      </c>
      <c r="H8379" s="365">
        <v>28654</v>
      </c>
      <c r="I8379" s="388">
        <v>13</v>
      </c>
      <c r="J8379" s="378">
        <v>6</v>
      </c>
      <c r="K8379" s="381">
        <v>1978</v>
      </c>
      <c r="L8379" s="369">
        <f t="shared" ca="1" si="130"/>
        <v>45</v>
      </c>
      <c r="M8379" s="299" t="s">
        <v>20</v>
      </c>
      <c r="N8379" s="10" t="s">
        <v>40415</v>
      </c>
      <c r="O8379" s="389" t="s">
        <v>37043</v>
      </c>
      <c r="P8379" s="386">
        <v>44927</v>
      </c>
    </row>
    <row r="8380" spans="1:16" s="8" customFormat="1" ht="15" customHeight="1" x14ac:dyDescent="0.25">
      <c r="A8380" s="362" t="s">
        <v>27</v>
      </c>
      <c r="B8380" s="362" t="s">
        <v>22115</v>
      </c>
      <c r="C8380" s="340" t="s">
        <v>31499</v>
      </c>
      <c r="D8380" s="362" t="s">
        <v>31672</v>
      </c>
      <c r="E8380" s="362">
        <v>30</v>
      </c>
      <c r="F8380" s="364">
        <v>21458912</v>
      </c>
      <c r="G8380" s="363">
        <v>20214589126</v>
      </c>
      <c r="H8380" s="365">
        <v>25613</v>
      </c>
      <c r="I8380" s="388">
        <v>14</v>
      </c>
      <c r="J8380" s="378">
        <v>2</v>
      </c>
      <c r="K8380" s="381">
        <v>1970</v>
      </c>
      <c r="L8380" s="369">
        <f t="shared" ca="1" si="130"/>
        <v>54</v>
      </c>
      <c r="M8380" s="299" t="s">
        <v>20</v>
      </c>
      <c r="N8380" s="10" t="s">
        <v>40415</v>
      </c>
      <c r="O8380" s="389" t="s">
        <v>31910</v>
      </c>
      <c r="P8380" s="386">
        <v>44562</v>
      </c>
    </row>
    <row r="8381" spans="1:16" s="8" customFormat="1" ht="15" customHeight="1" x14ac:dyDescent="0.25">
      <c r="A8381" s="362" t="s">
        <v>46</v>
      </c>
      <c r="B8381" s="362" t="s">
        <v>22115</v>
      </c>
      <c r="C8381" s="340" t="s">
        <v>34304</v>
      </c>
      <c r="D8381" s="362" t="s">
        <v>34169</v>
      </c>
      <c r="E8381" s="362">
        <v>30</v>
      </c>
      <c r="F8381" s="364">
        <v>24862622</v>
      </c>
      <c r="G8381" s="363">
        <v>20248626225</v>
      </c>
      <c r="H8381" s="365">
        <v>27704</v>
      </c>
      <c r="I8381" s="388">
        <v>6</v>
      </c>
      <c r="J8381" s="378">
        <v>11</v>
      </c>
      <c r="K8381" s="381">
        <v>1975</v>
      </c>
      <c r="L8381" s="369">
        <f t="shared" ca="1" si="130"/>
        <v>48</v>
      </c>
      <c r="M8381" s="299" t="s">
        <v>20</v>
      </c>
      <c r="N8381" s="10" t="s">
        <v>40415</v>
      </c>
      <c r="O8381" s="389" t="s">
        <v>34034</v>
      </c>
      <c r="P8381" s="386">
        <v>44682</v>
      </c>
    </row>
    <row r="8382" spans="1:16" s="8" customFormat="1" ht="15" customHeight="1" x14ac:dyDescent="0.25">
      <c r="A8382" s="362" t="s">
        <v>252</v>
      </c>
      <c r="B8382" s="362" t="s">
        <v>22115</v>
      </c>
      <c r="C8382" s="340" t="s">
        <v>20806</v>
      </c>
      <c r="D8382" s="362" t="s">
        <v>20805</v>
      </c>
      <c r="E8382" s="362">
        <v>31</v>
      </c>
      <c r="F8382" s="364">
        <v>24296285</v>
      </c>
      <c r="G8382" s="363">
        <v>20242962851</v>
      </c>
      <c r="H8382" s="365">
        <v>27457</v>
      </c>
      <c r="I8382" s="388">
        <v>4</v>
      </c>
      <c r="J8382" s="378">
        <v>3</v>
      </c>
      <c r="K8382" s="381">
        <v>1975</v>
      </c>
      <c r="L8382" s="369">
        <f t="shared" ca="1" si="130"/>
        <v>49</v>
      </c>
      <c r="M8382" s="299" t="s">
        <v>20</v>
      </c>
      <c r="N8382" s="10" t="s">
        <v>40415</v>
      </c>
      <c r="O8382" s="389" t="s">
        <v>29359</v>
      </c>
      <c r="P8382" s="386">
        <v>44378</v>
      </c>
    </row>
    <row r="8383" spans="1:16" s="8" customFormat="1" ht="15" customHeight="1" x14ac:dyDescent="0.25">
      <c r="A8383" s="362" t="s">
        <v>46</v>
      </c>
      <c r="B8383" s="362" t="s">
        <v>22115</v>
      </c>
      <c r="C8383" s="340" t="s">
        <v>20800</v>
      </c>
      <c r="D8383" s="362" t="s">
        <v>10254</v>
      </c>
      <c r="E8383" s="362">
        <v>33</v>
      </c>
      <c r="F8383" s="364">
        <v>27649090</v>
      </c>
      <c r="G8383" s="363">
        <v>20276490908</v>
      </c>
      <c r="H8383" s="365">
        <v>29111</v>
      </c>
      <c r="I8383" s="388">
        <v>13</v>
      </c>
      <c r="J8383" s="378">
        <v>9</v>
      </c>
      <c r="K8383" s="381">
        <v>1979</v>
      </c>
      <c r="L8383" s="369">
        <f t="shared" ca="1" si="130"/>
        <v>44</v>
      </c>
      <c r="M8383" s="299" t="s">
        <v>20</v>
      </c>
      <c r="N8383" s="10" t="s">
        <v>40415</v>
      </c>
      <c r="O8383" s="389" t="s">
        <v>30738</v>
      </c>
      <c r="P8383" s="386">
        <v>42156</v>
      </c>
    </row>
    <row r="8384" spans="1:16" s="8" customFormat="1" ht="15" customHeight="1" x14ac:dyDescent="0.25">
      <c r="A8384" s="362" t="s">
        <v>46</v>
      </c>
      <c r="B8384" s="362" t="s">
        <v>22115</v>
      </c>
      <c r="C8384" s="340" t="s">
        <v>37197</v>
      </c>
      <c r="D8384" s="362" t="s">
        <v>37198</v>
      </c>
      <c r="E8384" s="362">
        <v>30</v>
      </c>
      <c r="F8384" s="364">
        <v>22088123</v>
      </c>
      <c r="G8384" s="363">
        <v>20220881238</v>
      </c>
      <c r="H8384" s="365">
        <v>26008</v>
      </c>
      <c r="I8384" s="388">
        <v>16</v>
      </c>
      <c r="J8384" s="378">
        <v>3</v>
      </c>
      <c r="K8384" s="381">
        <v>1971</v>
      </c>
      <c r="L8384" s="369">
        <f t="shared" ca="1" si="130"/>
        <v>53</v>
      </c>
      <c r="M8384" s="299" t="s">
        <v>20</v>
      </c>
      <c r="N8384" s="10" t="s">
        <v>40415</v>
      </c>
      <c r="O8384" s="389" t="s">
        <v>37043</v>
      </c>
      <c r="P8384" s="386">
        <v>44927</v>
      </c>
    </row>
    <row r="8385" spans="1:16" s="8" customFormat="1" ht="15" customHeight="1" x14ac:dyDescent="0.25">
      <c r="A8385" s="362">
        <v>24</v>
      </c>
      <c r="B8385" s="362" t="s">
        <v>22115</v>
      </c>
      <c r="C8385" s="340" t="s">
        <v>39779</v>
      </c>
      <c r="D8385" s="362" t="s">
        <v>39968</v>
      </c>
      <c r="E8385" s="362">
        <v>30</v>
      </c>
      <c r="F8385" s="364">
        <v>26226747</v>
      </c>
      <c r="G8385" s="363">
        <v>20262267475</v>
      </c>
      <c r="H8385" s="365">
        <v>28491</v>
      </c>
      <c r="I8385" s="388">
        <v>1</v>
      </c>
      <c r="J8385" s="378">
        <v>1</v>
      </c>
      <c r="K8385" s="381">
        <v>1978</v>
      </c>
      <c r="L8385" s="369">
        <f t="shared" ca="1" si="130"/>
        <v>46</v>
      </c>
      <c r="M8385" s="299" t="s">
        <v>20</v>
      </c>
      <c r="N8385" s="10" t="s">
        <v>40415</v>
      </c>
      <c r="O8385" s="389" t="s">
        <v>40072</v>
      </c>
      <c r="P8385" s="386">
        <v>45292</v>
      </c>
    </row>
    <row r="8386" spans="1:16" s="8" customFormat="1" ht="15" customHeight="1" x14ac:dyDescent="0.25">
      <c r="A8386" s="362" t="s">
        <v>59</v>
      </c>
      <c r="B8386" s="362" t="s">
        <v>22115</v>
      </c>
      <c r="C8386" s="340" t="s">
        <v>39209</v>
      </c>
      <c r="D8386" s="362" t="s">
        <v>39266</v>
      </c>
      <c r="E8386" s="362">
        <v>30</v>
      </c>
      <c r="F8386" s="364">
        <v>26669547</v>
      </c>
      <c r="G8386" s="363">
        <v>20266695471</v>
      </c>
      <c r="H8386" s="365">
        <v>28654</v>
      </c>
      <c r="I8386" s="388">
        <v>13</v>
      </c>
      <c r="J8386" s="378">
        <v>6</v>
      </c>
      <c r="K8386" s="381" t="s">
        <v>40524</v>
      </c>
      <c r="L8386" s="369">
        <f t="shared" ref="L8386:L8449" ca="1" si="131">DATEDIF(H8386,TODAY(),"Y")</f>
        <v>45</v>
      </c>
      <c r="M8386" s="299" t="s">
        <v>20</v>
      </c>
      <c r="N8386" s="10" t="s">
        <v>40415</v>
      </c>
      <c r="O8386" s="389" t="s">
        <v>39123</v>
      </c>
      <c r="P8386" s="386">
        <v>45200</v>
      </c>
    </row>
    <row r="8387" spans="1:16" s="8" customFormat="1" ht="15" customHeight="1" x14ac:dyDescent="0.25">
      <c r="A8387" s="362" t="s">
        <v>59</v>
      </c>
      <c r="B8387" s="362" t="s">
        <v>22115</v>
      </c>
      <c r="C8387" s="340" t="s">
        <v>37208</v>
      </c>
      <c r="D8387" s="362" t="s">
        <v>37209</v>
      </c>
      <c r="E8387" s="362">
        <v>30</v>
      </c>
      <c r="F8387" s="364">
        <v>27347015</v>
      </c>
      <c r="G8387" s="363">
        <v>20273470159</v>
      </c>
      <c r="H8387" s="365">
        <v>28946</v>
      </c>
      <c r="I8387" s="388">
        <v>1</v>
      </c>
      <c r="J8387" s="378">
        <v>4</v>
      </c>
      <c r="K8387" s="381">
        <v>1979</v>
      </c>
      <c r="L8387" s="369">
        <f t="shared" ca="1" si="131"/>
        <v>45</v>
      </c>
      <c r="M8387" s="299" t="s">
        <v>20</v>
      </c>
      <c r="N8387" s="10" t="s">
        <v>40415</v>
      </c>
      <c r="O8387" s="389" t="s">
        <v>37043</v>
      </c>
      <c r="P8387" s="386">
        <v>44927</v>
      </c>
    </row>
    <row r="8388" spans="1:16" s="8" customFormat="1" ht="15" customHeight="1" x14ac:dyDescent="0.25">
      <c r="A8388" s="362" t="s">
        <v>46</v>
      </c>
      <c r="B8388" s="362" t="s">
        <v>22115</v>
      </c>
      <c r="C8388" s="340" t="s">
        <v>20799</v>
      </c>
      <c r="D8388" s="362" t="s">
        <v>20798</v>
      </c>
      <c r="E8388" s="362">
        <v>31</v>
      </c>
      <c r="F8388" s="364">
        <v>22201678</v>
      </c>
      <c r="G8388" s="363">
        <v>23222016789</v>
      </c>
      <c r="H8388" s="365">
        <v>26027</v>
      </c>
      <c r="I8388" s="388">
        <v>4</v>
      </c>
      <c r="J8388" s="378">
        <v>4</v>
      </c>
      <c r="K8388" s="381">
        <v>1971</v>
      </c>
      <c r="L8388" s="369">
        <f t="shared" ca="1" si="131"/>
        <v>53</v>
      </c>
      <c r="M8388" s="299" t="s">
        <v>20</v>
      </c>
      <c r="N8388" s="10" t="s">
        <v>40415</v>
      </c>
      <c r="O8388" s="389" t="s">
        <v>29335</v>
      </c>
      <c r="P8388" s="386">
        <v>43525</v>
      </c>
    </row>
    <row r="8389" spans="1:16" s="8" customFormat="1" ht="15" customHeight="1" x14ac:dyDescent="0.25">
      <c r="A8389" s="362" t="s">
        <v>46</v>
      </c>
      <c r="B8389" s="362" t="s">
        <v>22115</v>
      </c>
      <c r="C8389" s="340" t="s">
        <v>37224</v>
      </c>
      <c r="D8389" s="362" t="s">
        <v>37225</v>
      </c>
      <c r="E8389" s="362">
        <v>30</v>
      </c>
      <c r="F8389" s="364">
        <v>27152460</v>
      </c>
      <c r="G8389" s="363">
        <v>23271524609</v>
      </c>
      <c r="H8389" s="365">
        <v>28913</v>
      </c>
      <c r="I8389" s="388">
        <v>27</v>
      </c>
      <c r="J8389" s="378">
        <v>2</v>
      </c>
      <c r="K8389" s="381">
        <v>1979</v>
      </c>
      <c r="L8389" s="369">
        <f t="shared" ca="1" si="131"/>
        <v>45</v>
      </c>
      <c r="M8389" s="299" t="s">
        <v>20</v>
      </c>
      <c r="N8389" s="10" t="s">
        <v>40415</v>
      </c>
      <c r="O8389" s="389" t="s">
        <v>37043</v>
      </c>
      <c r="P8389" s="386">
        <v>44927</v>
      </c>
    </row>
    <row r="8390" spans="1:16" s="8" customFormat="1" ht="15" customHeight="1" x14ac:dyDescent="0.25">
      <c r="A8390" s="362" t="s">
        <v>27</v>
      </c>
      <c r="B8390" s="362" t="s">
        <v>22115</v>
      </c>
      <c r="C8390" s="340" t="s">
        <v>37739</v>
      </c>
      <c r="D8390" s="362" t="s">
        <v>37770</v>
      </c>
      <c r="E8390" s="362">
        <v>30</v>
      </c>
      <c r="F8390" s="364">
        <v>26599843</v>
      </c>
      <c r="G8390" s="363">
        <v>20265998438</v>
      </c>
      <c r="H8390" s="365">
        <v>28646</v>
      </c>
      <c r="I8390" s="388">
        <v>5</v>
      </c>
      <c r="J8390" s="378">
        <v>6</v>
      </c>
      <c r="K8390" s="381" t="s">
        <v>40524</v>
      </c>
      <c r="L8390" s="369">
        <f t="shared" ca="1" si="131"/>
        <v>45</v>
      </c>
      <c r="M8390" s="299" t="s">
        <v>20</v>
      </c>
      <c r="N8390" s="10" t="s">
        <v>40415</v>
      </c>
      <c r="O8390" s="389" t="s">
        <v>37599</v>
      </c>
      <c r="P8390" s="386">
        <v>44986</v>
      </c>
    </row>
    <row r="8391" spans="1:16" s="8" customFormat="1" ht="15" customHeight="1" x14ac:dyDescent="0.25">
      <c r="A8391" s="362" t="s">
        <v>27</v>
      </c>
      <c r="B8391" s="362" t="s">
        <v>22115</v>
      </c>
      <c r="C8391" s="340" t="s">
        <v>31500</v>
      </c>
      <c r="D8391" s="362" t="s">
        <v>31673</v>
      </c>
      <c r="E8391" s="362">
        <v>30</v>
      </c>
      <c r="F8391" s="364">
        <v>23606677</v>
      </c>
      <c r="G8391" s="363">
        <v>20236066771</v>
      </c>
      <c r="H8391" s="365">
        <v>26992</v>
      </c>
      <c r="I8391" s="388">
        <v>24</v>
      </c>
      <c r="J8391" s="378">
        <v>11</v>
      </c>
      <c r="K8391" s="381">
        <v>1973</v>
      </c>
      <c r="L8391" s="369">
        <f t="shared" ca="1" si="131"/>
        <v>50</v>
      </c>
      <c r="M8391" s="299" t="s">
        <v>20</v>
      </c>
      <c r="N8391" s="10" t="s">
        <v>40415</v>
      </c>
      <c r="O8391" s="389" t="s">
        <v>31910</v>
      </c>
      <c r="P8391" s="386">
        <v>44562</v>
      </c>
    </row>
    <row r="8392" spans="1:16" s="8" customFormat="1" ht="15" customHeight="1" x14ac:dyDescent="0.25">
      <c r="A8392" s="362" t="s">
        <v>46</v>
      </c>
      <c r="B8392" s="362" t="s">
        <v>22115</v>
      </c>
      <c r="C8392" s="340" t="s">
        <v>40184</v>
      </c>
      <c r="D8392" s="362" t="s">
        <v>40201</v>
      </c>
      <c r="E8392" s="362">
        <v>30</v>
      </c>
      <c r="F8392" s="364">
        <v>27500454</v>
      </c>
      <c r="G8392" s="363">
        <v>20275004546</v>
      </c>
      <c r="H8392" s="365">
        <v>29030</v>
      </c>
      <c r="I8392" s="388">
        <v>24</v>
      </c>
      <c r="J8392" s="378">
        <v>6</v>
      </c>
      <c r="K8392" s="381">
        <v>1979</v>
      </c>
      <c r="L8392" s="369">
        <f t="shared" ca="1" si="131"/>
        <v>44</v>
      </c>
      <c r="M8392" s="299" t="s">
        <v>20</v>
      </c>
      <c r="N8392" s="10" t="s">
        <v>40415</v>
      </c>
      <c r="O8392" s="389" t="s">
        <v>40148</v>
      </c>
      <c r="P8392" s="386">
        <v>45323</v>
      </c>
    </row>
    <row r="8393" spans="1:16" s="8" customFormat="1" ht="15" customHeight="1" x14ac:dyDescent="0.25">
      <c r="A8393" s="362" t="s">
        <v>46</v>
      </c>
      <c r="B8393" s="362" t="s">
        <v>22115</v>
      </c>
      <c r="C8393" s="340" t="s">
        <v>37226</v>
      </c>
      <c r="D8393" s="362" t="s">
        <v>37227</v>
      </c>
      <c r="E8393" s="362">
        <v>30</v>
      </c>
      <c r="F8393" s="364">
        <v>20591583</v>
      </c>
      <c r="G8393" s="363">
        <v>20205915835</v>
      </c>
      <c r="H8393" s="365">
        <v>25309</v>
      </c>
      <c r="I8393" s="388">
        <v>16</v>
      </c>
      <c r="J8393" s="378">
        <v>4</v>
      </c>
      <c r="K8393" s="381">
        <v>1969</v>
      </c>
      <c r="L8393" s="369">
        <f t="shared" ca="1" si="131"/>
        <v>55</v>
      </c>
      <c r="M8393" s="299" t="s">
        <v>20</v>
      </c>
      <c r="N8393" s="10" t="s">
        <v>40415</v>
      </c>
      <c r="O8393" s="389" t="s">
        <v>37043</v>
      </c>
      <c r="P8393" s="386">
        <v>44927</v>
      </c>
    </row>
    <row r="8394" spans="1:16" s="8" customFormat="1" ht="15" customHeight="1" x14ac:dyDescent="0.25">
      <c r="A8394" s="362" t="s">
        <v>27</v>
      </c>
      <c r="B8394" s="362" t="s">
        <v>22115</v>
      </c>
      <c r="C8394" s="340" t="s">
        <v>39800</v>
      </c>
      <c r="D8394" s="362" t="s">
        <v>39987</v>
      </c>
      <c r="E8394" s="362">
        <v>30</v>
      </c>
      <c r="F8394" s="364">
        <v>26984339</v>
      </c>
      <c r="G8394" s="363">
        <v>20269843390</v>
      </c>
      <c r="H8394" s="365">
        <v>28886</v>
      </c>
      <c r="I8394" s="388">
        <v>31</v>
      </c>
      <c r="J8394" s="378">
        <v>1</v>
      </c>
      <c r="K8394" s="381">
        <v>1979</v>
      </c>
      <c r="L8394" s="369">
        <f t="shared" ca="1" si="131"/>
        <v>45</v>
      </c>
      <c r="M8394" s="299" t="s">
        <v>20</v>
      </c>
      <c r="N8394" s="10" t="s">
        <v>40415</v>
      </c>
      <c r="O8394" s="389" t="s">
        <v>40072</v>
      </c>
      <c r="P8394" s="386">
        <v>45292</v>
      </c>
    </row>
    <row r="8395" spans="1:16" s="8" customFormat="1" ht="15" customHeight="1" x14ac:dyDescent="0.25">
      <c r="A8395" s="362">
        <v>24</v>
      </c>
      <c r="B8395" s="362" t="s">
        <v>22115</v>
      </c>
      <c r="C8395" s="340" t="s">
        <v>37238</v>
      </c>
      <c r="D8395" s="362" t="s">
        <v>37239</v>
      </c>
      <c r="E8395" s="362">
        <v>30</v>
      </c>
      <c r="F8395" s="364">
        <v>26579233</v>
      </c>
      <c r="G8395" s="363">
        <v>20265792333</v>
      </c>
      <c r="H8395" s="365">
        <v>28637</v>
      </c>
      <c r="I8395" s="388">
        <v>27</v>
      </c>
      <c r="J8395" s="378">
        <v>5</v>
      </c>
      <c r="K8395" s="381">
        <v>1978</v>
      </c>
      <c r="L8395" s="369">
        <f t="shared" ca="1" si="131"/>
        <v>45</v>
      </c>
      <c r="M8395" s="299" t="s">
        <v>20</v>
      </c>
      <c r="N8395" s="10" t="s">
        <v>40415</v>
      </c>
      <c r="O8395" s="389" t="s">
        <v>37043</v>
      </c>
      <c r="P8395" s="386">
        <v>44927</v>
      </c>
    </row>
    <row r="8396" spans="1:16" s="8" customFormat="1" ht="15" customHeight="1" x14ac:dyDescent="0.25">
      <c r="A8396" s="362">
        <v>25</v>
      </c>
      <c r="B8396" s="362" t="s">
        <v>22115</v>
      </c>
      <c r="C8396" s="340" t="s">
        <v>37250</v>
      </c>
      <c r="D8396" s="362" t="s">
        <v>37251</v>
      </c>
      <c r="E8396" s="362">
        <v>30</v>
      </c>
      <c r="F8396" s="364">
        <v>24743540</v>
      </c>
      <c r="G8396" s="363">
        <v>23247435409</v>
      </c>
      <c r="H8396" s="365">
        <v>27600</v>
      </c>
      <c r="I8396" s="388">
        <v>25</v>
      </c>
      <c r="J8396" s="378">
        <v>7</v>
      </c>
      <c r="K8396" s="381">
        <v>1975</v>
      </c>
      <c r="L8396" s="369">
        <f t="shared" ca="1" si="131"/>
        <v>48</v>
      </c>
      <c r="M8396" s="299" t="s">
        <v>20</v>
      </c>
      <c r="N8396" s="10" t="s">
        <v>40415</v>
      </c>
      <c r="O8396" s="389" t="s">
        <v>37043</v>
      </c>
      <c r="P8396" s="386">
        <v>44927</v>
      </c>
    </row>
    <row r="8397" spans="1:16" s="8" customFormat="1" ht="15" customHeight="1" x14ac:dyDescent="0.25">
      <c r="A8397" s="362" t="s">
        <v>59</v>
      </c>
      <c r="B8397" s="362" t="s">
        <v>22115</v>
      </c>
      <c r="C8397" s="340" t="s">
        <v>20797</v>
      </c>
      <c r="D8397" s="362" t="s">
        <v>20796</v>
      </c>
      <c r="E8397" s="362">
        <v>32</v>
      </c>
      <c r="F8397" s="364">
        <v>26140389</v>
      </c>
      <c r="G8397" s="363">
        <v>20261403898</v>
      </c>
      <c r="H8397" s="365">
        <v>28467</v>
      </c>
      <c r="I8397" s="388">
        <v>8</v>
      </c>
      <c r="J8397" s="378">
        <v>12</v>
      </c>
      <c r="K8397" s="381">
        <v>1977</v>
      </c>
      <c r="L8397" s="369">
        <f t="shared" ca="1" si="131"/>
        <v>46</v>
      </c>
      <c r="M8397" s="299" t="s">
        <v>20</v>
      </c>
      <c r="N8397" s="10" t="s">
        <v>40415</v>
      </c>
      <c r="O8397" s="389" t="s">
        <v>30735</v>
      </c>
      <c r="P8397" s="386">
        <v>42156</v>
      </c>
    </row>
    <row r="8398" spans="1:16" s="8" customFormat="1" ht="15" customHeight="1" x14ac:dyDescent="0.25">
      <c r="A8398" s="362" t="s">
        <v>193</v>
      </c>
      <c r="B8398" s="362" t="s">
        <v>22115</v>
      </c>
      <c r="C8398" s="340" t="s">
        <v>20795</v>
      </c>
      <c r="D8398" s="362" t="s">
        <v>20794</v>
      </c>
      <c r="E8398" s="362">
        <v>34</v>
      </c>
      <c r="F8398" s="364">
        <v>26027688</v>
      </c>
      <c r="G8398" s="363">
        <v>20260276884</v>
      </c>
      <c r="H8398" s="365">
        <v>28376</v>
      </c>
      <c r="I8398" s="388">
        <v>8</v>
      </c>
      <c r="J8398" s="378">
        <v>9</v>
      </c>
      <c r="K8398" s="381">
        <v>1977</v>
      </c>
      <c r="L8398" s="369">
        <f t="shared" ca="1" si="131"/>
        <v>46</v>
      </c>
      <c r="M8398" s="299" t="s">
        <v>20</v>
      </c>
      <c r="N8398" s="10" t="s">
        <v>40415</v>
      </c>
      <c r="O8398" s="389" t="s">
        <v>30843</v>
      </c>
      <c r="P8398" s="386" t="s">
        <v>177</v>
      </c>
    </row>
    <row r="8399" spans="1:16" s="8" customFormat="1" ht="15" customHeight="1" x14ac:dyDescent="0.25">
      <c r="A8399" s="362">
        <v>24</v>
      </c>
      <c r="B8399" s="362" t="s">
        <v>22115</v>
      </c>
      <c r="C8399" s="340" t="s">
        <v>39806</v>
      </c>
      <c r="D8399" s="362" t="s">
        <v>39993</v>
      </c>
      <c r="E8399" s="362">
        <v>30</v>
      </c>
      <c r="F8399" s="364">
        <v>22201955</v>
      </c>
      <c r="G8399" s="363">
        <v>23222019559</v>
      </c>
      <c r="H8399" s="365">
        <v>26047</v>
      </c>
      <c r="I8399" s="388">
        <v>24</v>
      </c>
      <c r="J8399" s="378">
        <v>4</v>
      </c>
      <c r="K8399" s="381">
        <v>1971</v>
      </c>
      <c r="L8399" s="369">
        <f t="shared" ca="1" si="131"/>
        <v>52</v>
      </c>
      <c r="M8399" s="299" t="s">
        <v>20</v>
      </c>
      <c r="N8399" s="10" t="s">
        <v>40415</v>
      </c>
      <c r="O8399" s="389" t="s">
        <v>40072</v>
      </c>
      <c r="P8399" s="386">
        <v>45292</v>
      </c>
    </row>
    <row r="8400" spans="1:16" s="8" customFormat="1" ht="15" customHeight="1" x14ac:dyDescent="0.25">
      <c r="A8400" s="362" t="s">
        <v>46</v>
      </c>
      <c r="B8400" s="362" t="s">
        <v>22115</v>
      </c>
      <c r="C8400" s="340" t="s">
        <v>34676</v>
      </c>
      <c r="D8400" s="362" t="s">
        <v>34719</v>
      </c>
      <c r="E8400" s="362">
        <v>30</v>
      </c>
      <c r="F8400" s="364">
        <v>25748957</v>
      </c>
      <c r="G8400" s="363">
        <v>20257489575</v>
      </c>
      <c r="H8400" s="365">
        <v>28116</v>
      </c>
      <c r="I8400" s="388">
        <v>22</v>
      </c>
      <c r="J8400" s="378">
        <v>12</v>
      </c>
      <c r="K8400" s="381">
        <v>1976</v>
      </c>
      <c r="L8400" s="369">
        <f t="shared" ca="1" si="131"/>
        <v>47</v>
      </c>
      <c r="M8400" s="299" t="s">
        <v>20</v>
      </c>
      <c r="N8400" s="10" t="s">
        <v>40415</v>
      </c>
      <c r="O8400" s="389" t="s">
        <v>34541</v>
      </c>
      <c r="P8400" s="386">
        <v>44713</v>
      </c>
    </row>
    <row r="8401" spans="1:16" s="8" customFormat="1" ht="15" customHeight="1" x14ac:dyDescent="0.25">
      <c r="A8401" s="362">
        <v>17</v>
      </c>
      <c r="B8401" s="362" t="s">
        <v>22115</v>
      </c>
      <c r="C8401" s="340" t="s">
        <v>31501</v>
      </c>
      <c r="D8401" s="362" t="s">
        <v>31674</v>
      </c>
      <c r="E8401" s="362">
        <v>30</v>
      </c>
      <c r="F8401" s="364">
        <v>27975200</v>
      </c>
      <c r="G8401" s="363">
        <v>20279752008</v>
      </c>
      <c r="H8401" s="365">
        <v>29378</v>
      </c>
      <c r="I8401" s="388">
        <v>6</v>
      </c>
      <c r="J8401" s="378">
        <v>6</v>
      </c>
      <c r="K8401" s="381">
        <v>1980</v>
      </c>
      <c r="L8401" s="369">
        <f t="shared" ca="1" si="131"/>
        <v>43</v>
      </c>
      <c r="M8401" s="299" t="s">
        <v>20</v>
      </c>
      <c r="N8401" s="10" t="s">
        <v>40415</v>
      </c>
      <c r="O8401" s="389" t="s">
        <v>31910</v>
      </c>
      <c r="P8401" s="386">
        <v>44562</v>
      </c>
    </row>
    <row r="8402" spans="1:16" s="8" customFormat="1" ht="15" customHeight="1" x14ac:dyDescent="0.25">
      <c r="A8402" s="362">
        <v>24</v>
      </c>
      <c r="B8402" s="362" t="s">
        <v>22115</v>
      </c>
      <c r="C8402" s="340" t="s">
        <v>37282</v>
      </c>
      <c r="D8402" s="362" t="s">
        <v>37283</v>
      </c>
      <c r="E8402" s="362">
        <v>30</v>
      </c>
      <c r="F8402" s="364">
        <v>25846613</v>
      </c>
      <c r="G8402" s="363">
        <v>20258466138</v>
      </c>
      <c r="H8402" s="365">
        <v>28239</v>
      </c>
      <c r="I8402" s="388">
        <v>24</v>
      </c>
      <c r="J8402" s="378">
        <v>4</v>
      </c>
      <c r="K8402" s="381">
        <v>1977</v>
      </c>
      <c r="L8402" s="369">
        <f t="shared" ca="1" si="131"/>
        <v>46</v>
      </c>
      <c r="M8402" s="299" t="s">
        <v>20</v>
      </c>
      <c r="N8402" s="10" t="s">
        <v>40415</v>
      </c>
      <c r="O8402" s="389" t="s">
        <v>37043</v>
      </c>
      <c r="P8402" s="386">
        <v>44927</v>
      </c>
    </row>
    <row r="8403" spans="1:16" s="8" customFormat="1" ht="15" customHeight="1" x14ac:dyDescent="0.25">
      <c r="A8403" s="362" t="s">
        <v>46</v>
      </c>
      <c r="B8403" s="362" t="s">
        <v>22115</v>
      </c>
      <c r="C8403" s="340" t="s">
        <v>37284</v>
      </c>
      <c r="D8403" s="362" t="s">
        <v>37285</v>
      </c>
      <c r="E8403" s="362">
        <v>30</v>
      </c>
      <c r="F8403" s="364">
        <v>27187510</v>
      </c>
      <c r="G8403" s="363">
        <v>20271875100</v>
      </c>
      <c r="H8403" s="365">
        <v>25956</v>
      </c>
      <c r="I8403" s="388">
        <v>23</v>
      </c>
      <c r="J8403" s="378">
        <v>1</v>
      </c>
      <c r="K8403" s="381">
        <v>1971</v>
      </c>
      <c r="L8403" s="369">
        <f t="shared" ca="1" si="131"/>
        <v>53</v>
      </c>
      <c r="M8403" s="299" t="s">
        <v>20</v>
      </c>
      <c r="N8403" s="10" t="s">
        <v>40415</v>
      </c>
      <c r="O8403" s="389" t="s">
        <v>37043</v>
      </c>
      <c r="P8403" s="386">
        <v>44927</v>
      </c>
    </row>
    <row r="8404" spans="1:16" s="8" customFormat="1" ht="15" customHeight="1" x14ac:dyDescent="0.25">
      <c r="A8404" s="362" t="s">
        <v>27</v>
      </c>
      <c r="B8404" s="362" t="s">
        <v>22115</v>
      </c>
      <c r="C8404" s="340" t="s">
        <v>37300</v>
      </c>
      <c r="D8404" s="362" t="s">
        <v>37301</v>
      </c>
      <c r="E8404" s="362">
        <v>30</v>
      </c>
      <c r="F8404" s="364">
        <v>26997671</v>
      </c>
      <c r="G8404" s="363">
        <v>20269976714</v>
      </c>
      <c r="H8404" s="365">
        <v>28881</v>
      </c>
      <c r="I8404" s="388">
        <v>26</v>
      </c>
      <c r="J8404" s="378">
        <v>1</v>
      </c>
      <c r="K8404" s="381">
        <v>1979</v>
      </c>
      <c r="L8404" s="369">
        <f t="shared" ca="1" si="131"/>
        <v>45</v>
      </c>
      <c r="M8404" s="299" t="s">
        <v>20</v>
      </c>
      <c r="N8404" s="10" t="s">
        <v>40415</v>
      </c>
      <c r="O8404" s="389" t="s">
        <v>37043</v>
      </c>
      <c r="P8404" s="386">
        <v>44927</v>
      </c>
    </row>
    <row r="8405" spans="1:16" s="8" customFormat="1" ht="15" customHeight="1" x14ac:dyDescent="0.25">
      <c r="A8405" s="362" t="s">
        <v>46</v>
      </c>
      <c r="B8405" s="362" t="s">
        <v>22115</v>
      </c>
      <c r="C8405" s="340" t="s">
        <v>31502</v>
      </c>
      <c r="D8405" s="362" t="s">
        <v>31675</v>
      </c>
      <c r="E8405" s="362">
        <v>30</v>
      </c>
      <c r="F8405" s="364">
        <v>22814479</v>
      </c>
      <c r="G8405" s="363">
        <v>20228144798</v>
      </c>
      <c r="H8405" s="365">
        <v>26523</v>
      </c>
      <c r="I8405" s="388">
        <v>12</v>
      </c>
      <c r="J8405" s="378">
        <v>8</v>
      </c>
      <c r="K8405" s="381">
        <v>1972</v>
      </c>
      <c r="L8405" s="369">
        <f t="shared" ca="1" si="131"/>
        <v>51</v>
      </c>
      <c r="M8405" s="299" t="s">
        <v>20</v>
      </c>
      <c r="N8405" s="10" t="s">
        <v>40415</v>
      </c>
      <c r="O8405" s="389" t="s">
        <v>31910</v>
      </c>
      <c r="P8405" s="386">
        <v>44562</v>
      </c>
    </row>
    <row r="8406" spans="1:16" s="8" customFormat="1" ht="15" customHeight="1" x14ac:dyDescent="0.25">
      <c r="A8406" s="362" t="s">
        <v>27</v>
      </c>
      <c r="B8406" s="362" t="s">
        <v>22115</v>
      </c>
      <c r="C8406" s="340" t="s">
        <v>39582</v>
      </c>
      <c r="D8406" s="362" t="s">
        <v>39616</v>
      </c>
      <c r="E8406" s="362">
        <v>30</v>
      </c>
      <c r="F8406" s="364">
        <v>27503702</v>
      </c>
      <c r="G8406" s="363">
        <v>20275037029</v>
      </c>
      <c r="H8406" s="365">
        <v>29044</v>
      </c>
      <c r="I8406" s="388">
        <v>8</v>
      </c>
      <c r="J8406" s="378">
        <v>7</v>
      </c>
      <c r="K8406" s="381">
        <v>1979</v>
      </c>
      <c r="L8406" s="369">
        <f t="shared" ca="1" si="131"/>
        <v>44</v>
      </c>
      <c r="M8406" s="299" t="s">
        <v>20</v>
      </c>
      <c r="N8406" s="10" t="s">
        <v>40415</v>
      </c>
      <c r="O8406" s="389" t="s">
        <v>39542</v>
      </c>
      <c r="P8406" s="386">
        <v>45261</v>
      </c>
    </row>
    <row r="8407" spans="1:16" s="8" customFormat="1" ht="15" customHeight="1" x14ac:dyDescent="0.25">
      <c r="A8407" s="362" t="s">
        <v>46</v>
      </c>
      <c r="B8407" s="362" t="s">
        <v>22115</v>
      </c>
      <c r="C8407" s="340" t="s">
        <v>39822</v>
      </c>
      <c r="D8407" s="362" t="s">
        <v>40009</v>
      </c>
      <c r="E8407" s="362">
        <v>30</v>
      </c>
      <c r="F8407" s="364">
        <v>22499584</v>
      </c>
      <c r="G8407" s="363">
        <v>23224995849</v>
      </c>
      <c r="H8407" s="365">
        <v>26432</v>
      </c>
      <c r="I8407" s="388">
        <v>13</v>
      </c>
      <c r="J8407" s="378">
        <v>5</v>
      </c>
      <c r="K8407" s="381">
        <v>1972</v>
      </c>
      <c r="L8407" s="369">
        <f t="shared" ca="1" si="131"/>
        <v>51</v>
      </c>
      <c r="M8407" s="299" t="s">
        <v>20</v>
      </c>
      <c r="N8407" s="10" t="s">
        <v>40415</v>
      </c>
      <c r="O8407" s="389" t="s">
        <v>40072</v>
      </c>
      <c r="P8407" s="386">
        <v>45292</v>
      </c>
    </row>
    <row r="8408" spans="1:16" s="8" customFormat="1" ht="15" customHeight="1" x14ac:dyDescent="0.25">
      <c r="A8408" s="362" t="s">
        <v>27</v>
      </c>
      <c r="B8408" s="362" t="s">
        <v>22115</v>
      </c>
      <c r="C8408" s="340" t="s">
        <v>38942</v>
      </c>
      <c r="D8408" s="362" t="s">
        <v>38983</v>
      </c>
      <c r="E8408" s="362">
        <v>30</v>
      </c>
      <c r="F8408" s="364">
        <v>22488858</v>
      </c>
      <c r="G8408" s="363">
        <v>23224888589</v>
      </c>
      <c r="H8408" s="365">
        <v>26472</v>
      </c>
      <c r="I8408" s="388">
        <v>22</v>
      </c>
      <c r="J8408" s="378">
        <v>6</v>
      </c>
      <c r="K8408" s="381">
        <v>1972</v>
      </c>
      <c r="L8408" s="369">
        <f t="shared" ca="1" si="131"/>
        <v>51</v>
      </c>
      <c r="M8408" s="299" t="s">
        <v>20</v>
      </c>
      <c r="N8408" s="10" t="s">
        <v>40415</v>
      </c>
      <c r="O8408" s="389" t="s">
        <v>38820</v>
      </c>
      <c r="P8408" s="386">
        <v>45170</v>
      </c>
    </row>
    <row r="8409" spans="1:16" s="8" customFormat="1" ht="15" customHeight="1" x14ac:dyDescent="0.25">
      <c r="A8409" s="362">
        <v>17</v>
      </c>
      <c r="B8409" s="362" t="s">
        <v>22115</v>
      </c>
      <c r="C8409" s="340" t="s">
        <v>39583</v>
      </c>
      <c r="D8409" s="362" t="s">
        <v>39617</v>
      </c>
      <c r="E8409" s="362">
        <v>30</v>
      </c>
      <c r="F8409" s="364">
        <v>27304103</v>
      </c>
      <c r="G8409" s="363">
        <v>20273041037</v>
      </c>
      <c r="H8409" s="365">
        <v>28992</v>
      </c>
      <c r="I8409" s="388">
        <v>17</v>
      </c>
      <c r="J8409" s="378">
        <v>5</v>
      </c>
      <c r="K8409" s="381">
        <v>1979</v>
      </c>
      <c r="L8409" s="369">
        <f t="shared" ca="1" si="131"/>
        <v>44</v>
      </c>
      <c r="M8409" s="299" t="s">
        <v>20</v>
      </c>
      <c r="N8409" s="10" t="s">
        <v>40415</v>
      </c>
      <c r="O8409" s="389" t="s">
        <v>39542</v>
      </c>
      <c r="P8409" s="386">
        <v>45261</v>
      </c>
    </row>
    <row r="8410" spans="1:16" s="8" customFormat="1" ht="15" customHeight="1" x14ac:dyDescent="0.25">
      <c r="A8410" s="362">
        <v>13</v>
      </c>
      <c r="B8410" s="362" t="s">
        <v>22115</v>
      </c>
      <c r="C8410" s="340" t="s">
        <v>37318</v>
      </c>
      <c r="D8410" s="362" t="s">
        <v>37319</v>
      </c>
      <c r="E8410" s="362">
        <v>30</v>
      </c>
      <c r="F8410" s="364">
        <v>25851195</v>
      </c>
      <c r="G8410" s="363">
        <v>20258511957</v>
      </c>
      <c r="H8410" s="365">
        <v>28278</v>
      </c>
      <c r="I8410" s="388">
        <v>2</v>
      </c>
      <c r="J8410" s="378">
        <v>6</v>
      </c>
      <c r="K8410" s="381">
        <v>1977</v>
      </c>
      <c r="L8410" s="369">
        <f t="shared" ca="1" si="131"/>
        <v>46</v>
      </c>
      <c r="M8410" s="299" t="s">
        <v>20</v>
      </c>
      <c r="N8410" s="10" t="s">
        <v>40415</v>
      </c>
      <c r="O8410" s="389" t="s">
        <v>37043</v>
      </c>
      <c r="P8410" s="386">
        <v>44927</v>
      </c>
    </row>
    <row r="8411" spans="1:16" s="8" customFormat="1" ht="15" customHeight="1" x14ac:dyDescent="0.25">
      <c r="A8411" s="362">
        <v>32</v>
      </c>
      <c r="B8411" s="362" t="s">
        <v>22115</v>
      </c>
      <c r="C8411" s="340" t="s">
        <v>37740</v>
      </c>
      <c r="D8411" s="362" t="s">
        <v>37771</v>
      </c>
      <c r="E8411" s="362">
        <v>30</v>
      </c>
      <c r="F8411" s="364">
        <v>24934347</v>
      </c>
      <c r="G8411" s="363">
        <v>20249343472</v>
      </c>
      <c r="H8411" s="365">
        <v>27823</v>
      </c>
      <c r="I8411" s="388">
        <v>4</v>
      </c>
      <c r="J8411" s="378">
        <v>3</v>
      </c>
      <c r="K8411" s="381">
        <v>1976</v>
      </c>
      <c r="L8411" s="369">
        <f t="shared" ca="1" si="131"/>
        <v>48</v>
      </c>
      <c r="M8411" s="299" t="s">
        <v>20</v>
      </c>
      <c r="N8411" s="10" t="s">
        <v>40415</v>
      </c>
      <c r="O8411" s="389" t="s">
        <v>37599</v>
      </c>
      <c r="P8411" s="386">
        <v>44986</v>
      </c>
    </row>
    <row r="8412" spans="1:16" s="8" customFormat="1" ht="15" customHeight="1" x14ac:dyDescent="0.25">
      <c r="A8412" s="362" t="s">
        <v>27</v>
      </c>
      <c r="B8412" s="362" t="s">
        <v>22115</v>
      </c>
      <c r="C8412" s="340" t="s">
        <v>39584</v>
      </c>
      <c r="D8412" s="362" t="s">
        <v>39618</v>
      </c>
      <c r="E8412" s="362">
        <v>30</v>
      </c>
      <c r="F8412" s="364">
        <v>24476961</v>
      </c>
      <c r="G8412" s="363">
        <v>20244769611</v>
      </c>
      <c r="H8412" s="365">
        <v>27578</v>
      </c>
      <c r="I8412" s="388">
        <v>3</v>
      </c>
      <c r="J8412" s="378">
        <v>7</v>
      </c>
      <c r="K8412" s="381">
        <v>1975</v>
      </c>
      <c r="L8412" s="369">
        <f t="shared" ca="1" si="131"/>
        <v>48</v>
      </c>
      <c r="M8412" s="299" t="s">
        <v>20</v>
      </c>
      <c r="N8412" s="10" t="s">
        <v>40415</v>
      </c>
      <c r="O8412" s="389" t="s">
        <v>39542</v>
      </c>
      <c r="P8412" s="386">
        <v>45261</v>
      </c>
    </row>
    <row r="8413" spans="1:16" s="8" customFormat="1" ht="15" customHeight="1" x14ac:dyDescent="0.25">
      <c r="A8413" s="362">
        <v>11</v>
      </c>
      <c r="B8413" s="362" t="s">
        <v>22115</v>
      </c>
      <c r="C8413" s="340" t="s">
        <v>31503</v>
      </c>
      <c r="D8413" s="362" t="s">
        <v>31676</v>
      </c>
      <c r="E8413" s="362">
        <v>30</v>
      </c>
      <c r="F8413" s="364">
        <v>27377584</v>
      </c>
      <c r="G8413" s="363">
        <v>20273775847</v>
      </c>
      <c r="H8413" s="365">
        <v>29028</v>
      </c>
      <c r="I8413" s="388">
        <v>22</v>
      </c>
      <c r="J8413" s="378">
        <v>6</v>
      </c>
      <c r="K8413" s="381">
        <v>1979</v>
      </c>
      <c r="L8413" s="369">
        <f t="shared" ca="1" si="131"/>
        <v>44</v>
      </c>
      <c r="M8413" s="299" t="s">
        <v>20</v>
      </c>
      <c r="N8413" s="10" t="s">
        <v>40415</v>
      </c>
      <c r="O8413" s="389" t="s">
        <v>31910</v>
      </c>
      <c r="P8413" s="386">
        <v>44562</v>
      </c>
    </row>
    <row r="8414" spans="1:16" s="8" customFormat="1" ht="15" customHeight="1" x14ac:dyDescent="0.25">
      <c r="A8414" s="362" t="s">
        <v>46</v>
      </c>
      <c r="B8414" s="362" t="s">
        <v>22115</v>
      </c>
      <c r="C8414" s="340" t="s">
        <v>31504</v>
      </c>
      <c r="D8414" s="362" t="s">
        <v>31677</v>
      </c>
      <c r="E8414" s="362">
        <v>30</v>
      </c>
      <c r="F8414" s="364">
        <v>24036137</v>
      </c>
      <c r="G8414" s="363">
        <v>20240361370</v>
      </c>
      <c r="H8414" s="365">
        <v>27602</v>
      </c>
      <c r="I8414" s="388">
        <v>27</v>
      </c>
      <c r="J8414" s="378">
        <v>7</v>
      </c>
      <c r="K8414" s="381">
        <v>1975</v>
      </c>
      <c r="L8414" s="369">
        <f t="shared" ca="1" si="131"/>
        <v>48</v>
      </c>
      <c r="M8414" s="299" t="s">
        <v>20</v>
      </c>
      <c r="N8414" s="10" t="s">
        <v>40415</v>
      </c>
      <c r="O8414" s="389" t="s">
        <v>31910</v>
      </c>
      <c r="P8414" s="386">
        <v>44562</v>
      </c>
    </row>
    <row r="8415" spans="1:16" s="8" customFormat="1" ht="15" customHeight="1" x14ac:dyDescent="0.25">
      <c r="A8415" s="362">
        <v>11</v>
      </c>
      <c r="B8415" s="362" t="s">
        <v>22115</v>
      </c>
      <c r="C8415" s="340" t="s">
        <v>39835</v>
      </c>
      <c r="D8415" s="362" t="s">
        <v>40022</v>
      </c>
      <c r="E8415" s="362">
        <v>30</v>
      </c>
      <c r="F8415" s="364">
        <v>21941041</v>
      </c>
      <c r="G8415" s="363">
        <v>20219410418</v>
      </c>
      <c r="H8415" s="365">
        <v>26233</v>
      </c>
      <c r="I8415" s="388">
        <v>27</v>
      </c>
      <c r="J8415" s="378">
        <v>10</v>
      </c>
      <c r="K8415" s="381">
        <v>1971</v>
      </c>
      <c r="L8415" s="369">
        <f t="shared" ca="1" si="131"/>
        <v>52</v>
      </c>
      <c r="M8415" s="299" t="s">
        <v>20</v>
      </c>
      <c r="N8415" s="10" t="s">
        <v>40415</v>
      </c>
      <c r="O8415" s="389" t="s">
        <v>40072</v>
      </c>
      <c r="P8415" s="386">
        <v>45292</v>
      </c>
    </row>
    <row r="8416" spans="1:16" s="8" customFormat="1" ht="15" customHeight="1" x14ac:dyDescent="0.25">
      <c r="A8416" s="362" t="s">
        <v>46</v>
      </c>
      <c r="B8416" s="362" t="s">
        <v>22115</v>
      </c>
      <c r="C8416" s="340" t="s">
        <v>20793</v>
      </c>
      <c r="D8416" s="362" t="s">
        <v>20792</v>
      </c>
      <c r="E8416" s="362">
        <v>30</v>
      </c>
      <c r="F8416" s="364">
        <v>23816322</v>
      </c>
      <c r="G8416" s="363">
        <v>20238163227</v>
      </c>
      <c r="H8416" s="365">
        <v>26952</v>
      </c>
      <c r="I8416" s="388">
        <v>15</v>
      </c>
      <c r="J8416" s="378">
        <v>10</v>
      </c>
      <c r="K8416" s="381">
        <v>1973</v>
      </c>
      <c r="L8416" s="369">
        <f t="shared" ca="1" si="131"/>
        <v>50</v>
      </c>
      <c r="M8416" s="299" t="s">
        <v>20</v>
      </c>
      <c r="N8416" s="10" t="s">
        <v>40415</v>
      </c>
      <c r="O8416" s="389" t="s">
        <v>29333</v>
      </c>
      <c r="P8416" s="386">
        <v>44228</v>
      </c>
    </row>
    <row r="8417" spans="1:16" s="8" customFormat="1" ht="15" customHeight="1" x14ac:dyDescent="0.25">
      <c r="A8417" s="362" t="s">
        <v>46</v>
      </c>
      <c r="B8417" s="362" t="s">
        <v>22115</v>
      </c>
      <c r="C8417" s="340" t="s">
        <v>37340</v>
      </c>
      <c r="D8417" s="362" t="s">
        <v>37341</v>
      </c>
      <c r="E8417" s="362">
        <v>30</v>
      </c>
      <c r="F8417" s="364">
        <v>26841368</v>
      </c>
      <c r="G8417" s="363">
        <v>20268413686</v>
      </c>
      <c r="H8417" s="365">
        <v>28758</v>
      </c>
      <c r="I8417" s="388">
        <v>25</v>
      </c>
      <c r="J8417" s="378">
        <v>9</v>
      </c>
      <c r="K8417" s="381">
        <v>1978</v>
      </c>
      <c r="L8417" s="369">
        <f t="shared" ca="1" si="131"/>
        <v>45</v>
      </c>
      <c r="M8417" s="299" t="s">
        <v>20</v>
      </c>
      <c r="N8417" s="10" t="s">
        <v>40415</v>
      </c>
      <c r="O8417" s="389" t="s">
        <v>37043</v>
      </c>
      <c r="P8417" s="386">
        <v>44927</v>
      </c>
    </row>
    <row r="8418" spans="1:16" s="8" customFormat="1" ht="15" customHeight="1" x14ac:dyDescent="0.25">
      <c r="A8418" s="362">
        <v>17</v>
      </c>
      <c r="B8418" s="362" t="s">
        <v>22115</v>
      </c>
      <c r="C8418" s="340" t="s">
        <v>20788</v>
      </c>
      <c r="D8418" s="362" t="s">
        <v>20787</v>
      </c>
      <c r="E8418" s="362">
        <v>31</v>
      </c>
      <c r="F8418" s="364">
        <v>28391386</v>
      </c>
      <c r="G8418" s="363">
        <v>20283913865</v>
      </c>
      <c r="H8418" s="365">
        <v>29555</v>
      </c>
      <c r="I8418" s="388">
        <v>30</v>
      </c>
      <c r="J8418" s="378">
        <v>11</v>
      </c>
      <c r="K8418" s="381">
        <v>1980</v>
      </c>
      <c r="L8418" s="369">
        <f t="shared" ca="1" si="131"/>
        <v>43</v>
      </c>
      <c r="M8418" s="299" t="s">
        <v>20</v>
      </c>
      <c r="N8418" s="10" t="s">
        <v>40415</v>
      </c>
      <c r="O8418" s="389" t="s">
        <v>29314</v>
      </c>
      <c r="P8418" s="386">
        <v>43952</v>
      </c>
    </row>
    <row r="8419" spans="1:16" s="8" customFormat="1" ht="15" customHeight="1" x14ac:dyDescent="0.25">
      <c r="A8419" s="362" t="s">
        <v>27</v>
      </c>
      <c r="B8419" s="362" t="s">
        <v>22115</v>
      </c>
      <c r="C8419" s="340" t="s">
        <v>37348</v>
      </c>
      <c r="D8419" s="362" t="s">
        <v>37349</v>
      </c>
      <c r="E8419" s="362">
        <v>30</v>
      </c>
      <c r="F8419" s="364">
        <v>22294949</v>
      </c>
      <c r="G8419" s="363">
        <v>20222949492</v>
      </c>
      <c r="H8419" s="365">
        <v>26323</v>
      </c>
      <c r="I8419" s="388">
        <v>25</v>
      </c>
      <c r="J8419" s="378">
        <v>1</v>
      </c>
      <c r="K8419" s="381">
        <v>1972</v>
      </c>
      <c r="L8419" s="369">
        <f t="shared" ca="1" si="131"/>
        <v>52</v>
      </c>
      <c r="M8419" s="299" t="s">
        <v>20</v>
      </c>
      <c r="N8419" s="10" t="s">
        <v>40415</v>
      </c>
      <c r="O8419" s="389" t="s">
        <v>37043</v>
      </c>
      <c r="P8419" s="386">
        <v>44927</v>
      </c>
    </row>
    <row r="8420" spans="1:16" s="8" customFormat="1" ht="15" customHeight="1" x14ac:dyDescent="0.25">
      <c r="A8420" s="362" t="s">
        <v>46</v>
      </c>
      <c r="B8420" s="362" t="s">
        <v>22115</v>
      </c>
      <c r="C8420" s="340" t="s">
        <v>20784</v>
      </c>
      <c r="D8420" s="362" t="s">
        <v>20783</v>
      </c>
      <c r="E8420" s="362">
        <v>32</v>
      </c>
      <c r="F8420" s="364">
        <v>24183512</v>
      </c>
      <c r="G8420" s="363">
        <v>20241835120</v>
      </c>
      <c r="H8420" s="365">
        <v>27358</v>
      </c>
      <c r="I8420" s="388">
        <v>25</v>
      </c>
      <c r="J8420" s="378">
        <v>11</v>
      </c>
      <c r="K8420" s="381">
        <v>1974</v>
      </c>
      <c r="L8420" s="369">
        <f t="shared" ca="1" si="131"/>
        <v>49</v>
      </c>
      <c r="M8420" s="299" t="s">
        <v>20</v>
      </c>
      <c r="N8420" s="10" t="s">
        <v>40415</v>
      </c>
      <c r="O8420" s="389" t="s">
        <v>30819</v>
      </c>
      <c r="P8420" s="386">
        <v>42156</v>
      </c>
    </row>
    <row r="8421" spans="1:16" s="8" customFormat="1" ht="15" customHeight="1" x14ac:dyDescent="0.25">
      <c r="A8421" s="362">
        <v>10</v>
      </c>
      <c r="B8421" s="362" t="s">
        <v>22115</v>
      </c>
      <c r="C8421" s="340" t="s">
        <v>37741</v>
      </c>
      <c r="D8421" s="362" t="s">
        <v>37772</v>
      </c>
      <c r="E8421" s="362">
        <v>30</v>
      </c>
      <c r="F8421" s="364">
        <v>25810594</v>
      </c>
      <c r="G8421" s="363">
        <v>20258105940</v>
      </c>
      <c r="H8421" s="365">
        <v>28250</v>
      </c>
      <c r="I8421" s="388">
        <v>5</v>
      </c>
      <c r="J8421" s="378">
        <v>5</v>
      </c>
      <c r="K8421" s="381" t="s">
        <v>40532</v>
      </c>
      <c r="L8421" s="369">
        <f t="shared" ca="1" si="131"/>
        <v>46</v>
      </c>
      <c r="M8421" s="299" t="s">
        <v>20</v>
      </c>
      <c r="N8421" s="10" t="s">
        <v>40415</v>
      </c>
      <c r="O8421" s="389" t="s">
        <v>37599</v>
      </c>
      <c r="P8421" s="386">
        <v>44986</v>
      </c>
    </row>
    <row r="8422" spans="1:16" s="8" customFormat="1" ht="15" customHeight="1" x14ac:dyDescent="0.25">
      <c r="A8422" s="362" t="s">
        <v>46</v>
      </c>
      <c r="B8422" s="362" t="s">
        <v>22115</v>
      </c>
      <c r="C8422" s="340" t="s">
        <v>37358</v>
      </c>
      <c r="D8422" s="362" t="s">
        <v>37359</v>
      </c>
      <c r="E8422" s="362">
        <v>30</v>
      </c>
      <c r="F8422" s="364">
        <v>26841806</v>
      </c>
      <c r="G8422" s="363">
        <v>20268418068</v>
      </c>
      <c r="H8422" s="365">
        <v>28786</v>
      </c>
      <c r="I8422" s="388">
        <v>23</v>
      </c>
      <c r="J8422" s="378">
        <v>10</v>
      </c>
      <c r="K8422" s="381">
        <v>1978</v>
      </c>
      <c r="L8422" s="369">
        <f t="shared" ca="1" si="131"/>
        <v>45</v>
      </c>
      <c r="M8422" s="299" t="s">
        <v>20</v>
      </c>
      <c r="N8422" s="10" t="s">
        <v>40415</v>
      </c>
      <c r="O8422" s="389" t="s">
        <v>37043</v>
      </c>
      <c r="P8422" s="386">
        <v>44927</v>
      </c>
    </row>
    <row r="8423" spans="1:16" s="8" customFormat="1" ht="15" customHeight="1" x14ac:dyDescent="0.25">
      <c r="A8423" s="362" t="s">
        <v>46</v>
      </c>
      <c r="B8423" s="362" t="s">
        <v>22115</v>
      </c>
      <c r="C8423" s="340" t="s">
        <v>29243</v>
      </c>
      <c r="D8423" s="362" t="s">
        <v>34528</v>
      </c>
      <c r="E8423" s="362">
        <v>30</v>
      </c>
      <c r="F8423" s="364">
        <v>27840903</v>
      </c>
      <c r="G8423" s="363">
        <v>20278409032</v>
      </c>
      <c r="H8423" s="365">
        <v>29192</v>
      </c>
      <c r="I8423" s="388">
        <v>3</v>
      </c>
      <c r="J8423" s="378">
        <v>12</v>
      </c>
      <c r="K8423" s="381">
        <v>1979</v>
      </c>
      <c r="L8423" s="369">
        <f t="shared" ca="1" si="131"/>
        <v>44</v>
      </c>
      <c r="M8423" s="299" t="s">
        <v>20</v>
      </c>
      <c r="N8423" s="10" t="s">
        <v>40415</v>
      </c>
      <c r="O8423" s="389" t="s">
        <v>29382</v>
      </c>
      <c r="P8423" s="386">
        <v>44440</v>
      </c>
    </row>
    <row r="8424" spans="1:16" s="8" customFormat="1" ht="15" customHeight="1" x14ac:dyDescent="0.25">
      <c r="A8424" s="362" t="s">
        <v>46</v>
      </c>
      <c r="B8424" s="362" t="s">
        <v>22115</v>
      </c>
      <c r="C8424" s="340" t="s">
        <v>31505</v>
      </c>
      <c r="D8424" s="362" t="s">
        <v>31678</v>
      </c>
      <c r="E8424" s="362">
        <v>30</v>
      </c>
      <c r="F8424" s="364">
        <v>28409606</v>
      </c>
      <c r="G8424" s="363">
        <v>20284096062</v>
      </c>
      <c r="H8424" s="365">
        <v>29388</v>
      </c>
      <c r="I8424" s="388">
        <v>16</v>
      </c>
      <c r="J8424" s="378">
        <v>6</v>
      </c>
      <c r="K8424" s="381">
        <v>1980</v>
      </c>
      <c r="L8424" s="369">
        <f t="shared" ca="1" si="131"/>
        <v>43</v>
      </c>
      <c r="M8424" s="299" t="s">
        <v>20</v>
      </c>
      <c r="N8424" s="10" t="s">
        <v>40415</v>
      </c>
      <c r="O8424" s="389" t="s">
        <v>31910</v>
      </c>
      <c r="P8424" s="386" t="s">
        <v>177</v>
      </c>
    </row>
    <row r="8425" spans="1:16" s="8" customFormat="1" ht="15" customHeight="1" x14ac:dyDescent="0.25">
      <c r="A8425" s="362" t="s">
        <v>46</v>
      </c>
      <c r="B8425" s="362" t="s">
        <v>22115</v>
      </c>
      <c r="C8425" s="340" t="s">
        <v>37370</v>
      </c>
      <c r="D8425" s="362" t="s">
        <v>37371</v>
      </c>
      <c r="E8425" s="362">
        <v>30</v>
      </c>
      <c r="F8425" s="364">
        <v>27785977</v>
      </c>
      <c r="G8425" s="363">
        <v>20277859778</v>
      </c>
      <c r="H8425" s="365">
        <v>29377</v>
      </c>
      <c r="I8425" s="388">
        <v>5</v>
      </c>
      <c r="J8425" s="378">
        <v>6</v>
      </c>
      <c r="K8425" s="381">
        <v>1980</v>
      </c>
      <c r="L8425" s="369">
        <f t="shared" ca="1" si="131"/>
        <v>43</v>
      </c>
      <c r="M8425" s="299" t="s">
        <v>20</v>
      </c>
      <c r="N8425" s="10" t="s">
        <v>40415</v>
      </c>
      <c r="O8425" s="389" t="s">
        <v>37043</v>
      </c>
      <c r="P8425" s="386">
        <v>44927</v>
      </c>
    </row>
    <row r="8426" spans="1:16" s="8" customFormat="1" ht="15" customHeight="1" x14ac:dyDescent="0.25">
      <c r="A8426" s="362" t="s">
        <v>27</v>
      </c>
      <c r="B8426" s="362" t="s">
        <v>22115</v>
      </c>
      <c r="C8426" s="340" t="s">
        <v>37374</v>
      </c>
      <c r="D8426" s="362" t="s">
        <v>37375</v>
      </c>
      <c r="E8426" s="362">
        <v>30</v>
      </c>
      <c r="F8426" s="364">
        <v>27592727</v>
      </c>
      <c r="G8426" s="363">
        <v>23275927279</v>
      </c>
      <c r="H8426" s="365">
        <v>29088</v>
      </c>
      <c r="I8426" s="388">
        <v>21</v>
      </c>
      <c r="J8426" s="378">
        <v>8</v>
      </c>
      <c r="K8426" s="381">
        <v>1979</v>
      </c>
      <c r="L8426" s="369">
        <f t="shared" ca="1" si="131"/>
        <v>44</v>
      </c>
      <c r="M8426" s="299" t="s">
        <v>20</v>
      </c>
      <c r="N8426" s="10" t="s">
        <v>40415</v>
      </c>
      <c r="O8426" s="389" t="s">
        <v>37043</v>
      </c>
      <c r="P8426" s="386">
        <v>44927</v>
      </c>
    </row>
    <row r="8427" spans="1:16" s="8" customFormat="1" ht="15" customHeight="1" x14ac:dyDescent="0.25">
      <c r="A8427" s="362" t="s">
        <v>46</v>
      </c>
      <c r="B8427" s="362" t="s">
        <v>22115</v>
      </c>
      <c r="C8427" s="340" t="s">
        <v>37376</v>
      </c>
      <c r="D8427" s="362" t="s">
        <v>37377</v>
      </c>
      <c r="E8427" s="362">
        <v>30</v>
      </c>
      <c r="F8427" s="364">
        <v>21849544</v>
      </c>
      <c r="G8427" s="363">
        <v>20218495444</v>
      </c>
      <c r="H8427" s="365">
        <v>26076</v>
      </c>
      <c r="I8427" s="388">
        <v>23</v>
      </c>
      <c r="J8427" s="378">
        <v>5</v>
      </c>
      <c r="K8427" s="381">
        <v>1971</v>
      </c>
      <c r="L8427" s="369">
        <f t="shared" ca="1" si="131"/>
        <v>52</v>
      </c>
      <c r="M8427" s="299" t="s">
        <v>20</v>
      </c>
      <c r="N8427" s="10" t="s">
        <v>40415</v>
      </c>
      <c r="O8427" s="389" t="s">
        <v>37043</v>
      </c>
      <c r="P8427" s="386">
        <v>44927</v>
      </c>
    </row>
    <row r="8428" spans="1:16" s="8" customFormat="1" ht="15" customHeight="1" x14ac:dyDescent="0.25">
      <c r="A8428" s="362">
        <v>24</v>
      </c>
      <c r="B8428" s="362" t="s">
        <v>22115</v>
      </c>
      <c r="C8428" s="340" t="s">
        <v>39845</v>
      </c>
      <c r="D8428" s="362" t="s">
        <v>40030</v>
      </c>
      <c r="E8428" s="362">
        <v>30</v>
      </c>
      <c r="F8428" s="364">
        <v>26518197</v>
      </c>
      <c r="G8428" s="363">
        <v>20265181970</v>
      </c>
      <c r="H8428" s="365">
        <v>28558</v>
      </c>
      <c r="I8428" s="388">
        <v>9</v>
      </c>
      <c r="J8428" s="378">
        <v>3</v>
      </c>
      <c r="K8428" s="381">
        <v>1978</v>
      </c>
      <c r="L8428" s="369">
        <f t="shared" ca="1" si="131"/>
        <v>46</v>
      </c>
      <c r="M8428" s="299" t="s">
        <v>20</v>
      </c>
      <c r="N8428" s="10" t="s">
        <v>40415</v>
      </c>
      <c r="O8428" s="389" t="s">
        <v>40072</v>
      </c>
      <c r="P8428" s="386">
        <v>45292</v>
      </c>
    </row>
    <row r="8429" spans="1:16" s="8" customFormat="1" ht="15" customHeight="1" x14ac:dyDescent="0.25">
      <c r="A8429" s="362" t="s">
        <v>46</v>
      </c>
      <c r="B8429" s="362" t="s">
        <v>22115</v>
      </c>
      <c r="C8429" s="340" t="s">
        <v>31506</v>
      </c>
      <c r="D8429" s="362" t="s">
        <v>31679</v>
      </c>
      <c r="E8429" s="362">
        <v>30</v>
      </c>
      <c r="F8429" s="364">
        <v>25475808</v>
      </c>
      <c r="G8429" s="363">
        <v>20254758087</v>
      </c>
      <c r="H8429" s="365">
        <v>28108</v>
      </c>
      <c r="I8429" s="388">
        <v>14</v>
      </c>
      <c r="J8429" s="378">
        <v>12</v>
      </c>
      <c r="K8429" s="381">
        <v>1976</v>
      </c>
      <c r="L8429" s="369">
        <f t="shared" ca="1" si="131"/>
        <v>47</v>
      </c>
      <c r="M8429" s="299" t="s">
        <v>20</v>
      </c>
      <c r="N8429" s="10" t="s">
        <v>40415</v>
      </c>
      <c r="O8429" s="389" t="s">
        <v>31910</v>
      </c>
      <c r="P8429" s="386">
        <v>44562</v>
      </c>
    </row>
    <row r="8430" spans="1:16" s="8" customFormat="1" ht="15" customHeight="1" x14ac:dyDescent="0.25">
      <c r="A8430" s="362" t="s">
        <v>46</v>
      </c>
      <c r="B8430" s="362" t="s">
        <v>22115</v>
      </c>
      <c r="C8430" s="340" t="s">
        <v>39850</v>
      </c>
      <c r="D8430" s="362" t="s">
        <v>40035</v>
      </c>
      <c r="E8430" s="362">
        <v>30</v>
      </c>
      <c r="F8430" s="364">
        <v>27170359</v>
      </c>
      <c r="G8430" s="363">
        <v>20271703598</v>
      </c>
      <c r="H8430" s="365">
        <v>28923</v>
      </c>
      <c r="I8430" s="388">
        <v>9</v>
      </c>
      <c r="J8430" s="378">
        <v>3</v>
      </c>
      <c r="K8430" s="381">
        <v>1979</v>
      </c>
      <c r="L8430" s="369">
        <f t="shared" ca="1" si="131"/>
        <v>45</v>
      </c>
      <c r="M8430" s="299" t="s">
        <v>20</v>
      </c>
      <c r="N8430" s="10" t="s">
        <v>40415</v>
      </c>
      <c r="O8430" s="389" t="s">
        <v>40072</v>
      </c>
      <c r="P8430" s="386">
        <v>45292</v>
      </c>
    </row>
    <row r="8431" spans="1:16" s="8" customFormat="1" ht="15" customHeight="1" x14ac:dyDescent="0.25">
      <c r="A8431" s="362">
        <v>24</v>
      </c>
      <c r="B8431" s="362" t="s">
        <v>22115</v>
      </c>
      <c r="C8431" s="340" t="s">
        <v>39852</v>
      </c>
      <c r="D8431" s="362" t="s">
        <v>40037</v>
      </c>
      <c r="E8431" s="362">
        <v>30</v>
      </c>
      <c r="F8431" s="364">
        <v>23115725</v>
      </c>
      <c r="G8431" s="363">
        <v>20231157256</v>
      </c>
      <c r="H8431" s="365">
        <v>26700</v>
      </c>
      <c r="I8431" s="388">
        <v>5</v>
      </c>
      <c r="J8431" s="378">
        <v>2</v>
      </c>
      <c r="K8431" s="381" t="s">
        <v>40530</v>
      </c>
      <c r="L8431" s="369">
        <f t="shared" ca="1" si="131"/>
        <v>51</v>
      </c>
      <c r="M8431" s="299" t="s">
        <v>20</v>
      </c>
      <c r="N8431" s="10" t="s">
        <v>40415</v>
      </c>
      <c r="O8431" s="389" t="s">
        <v>40072</v>
      </c>
      <c r="P8431" s="386">
        <v>45292</v>
      </c>
    </row>
    <row r="8432" spans="1:16" s="8" customFormat="1" ht="15" customHeight="1" x14ac:dyDescent="0.25">
      <c r="A8432" s="362" t="s">
        <v>46</v>
      </c>
      <c r="B8432" s="362" t="s">
        <v>22115</v>
      </c>
      <c r="C8432" s="340" t="s">
        <v>37414</v>
      </c>
      <c r="D8432" s="362" t="s">
        <v>37415</v>
      </c>
      <c r="E8432" s="362">
        <v>30</v>
      </c>
      <c r="F8432" s="364">
        <v>26418427</v>
      </c>
      <c r="G8432" s="363">
        <v>20264184275</v>
      </c>
      <c r="H8432" s="365">
        <v>28557</v>
      </c>
      <c r="I8432" s="388">
        <v>8</v>
      </c>
      <c r="J8432" s="378">
        <v>3</v>
      </c>
      <c r="K8432" s="381">
        <v>1978</v>
      </c>
      <c r="L8432" s="369">
        <f t="shared" ca="1" si="131"/>
        <v>46</v>
      </c>
      <c r="M8432" s="299" t="s">
        <v>20</v>
      </c>
      <c r="N8432" s="10" t="s">
        <v>40415</v>
      </c>
      <c r="O8432" s="389" t="s">
        <v>37043</v>
      </c>
      <c r="P8432" s="386">
        <v>44927</v>
      </c>
    </row>
    <row r="8433" spans="1:16" s="8" customFormat="1" ht="15" customHeight="1" x14ac:dyDescent="0.25">
      <c r="A8433" s="362" t="s">
        <v>27</v>
      </c>
      <c r="B8433" s="362" t="s">
        <v>22115</v>
      </c>
      <c r="C8433" s="340" t="s">
        <v>39585</v>
      </c>
      <c r="D8433" s="362" t="s">
        <v>39619</v>
      </c>
      <c r="E8433" s="362">
        <v>30</v>
      </c>
      <c r="F8433" s="364">
        <v>27049907</v>
      </c>
      <c r="G8433" s="363">
        <v>20270499075</v>
      </c>
      <c r="H8433" s="365">
        <v>28876</v>
      </c>
      <c r="I8433" s="388">
        <v>21</v>
      </c>
      <c r="J8433" s="378">
        <v>1</v>
      </c>
      <c r="K8433" s="381">
        <v>1979</v>
      </c>
      <c r="L8433" s="369">
        <f t="shared" ca="1" si="131"/>
        <v>45</v>
      </c>
      <c r="M8433" s="299" t="s">
        <v>20</v>
      </c>
      <c r="N8433" s="10" t="s">
        <v>40415</v>
      </c>
      <c r="O8433" s="389" t="s">
        <v>39542</v>
      </c>
      <c r="P8433" s="386">
        <v>45261</v>
      </c>
    </row>
    <row r="8434" spans="1:16" s="8" customFormat="1" ht="15" customHeight="1" x14ac:dyDescent="0.25">
      <c r="A8434" s="362" t="s">
        <v>193</v>
      </c>
      <c r="B8434" s="362" t="s">
        <v>22115</v>
      </c>
      <c r="C8434" s="340" t="s">
        <v>20782</v>
      </c>
      <c r="D8434" s="362" t="s">
        <v>20781</v>
      </c>
      <c r="E8434" s="362">
        <v>33</v>
      </c>
      <c r="F8434" s="364">
        <v>22388838</v>
      </c>
      <c r="G8434" s="363">
        <v>20223888381</v>
      </c>
      <c r="H8434" s="365">
        <v>26171</v>
      </c>
      <c r="I8434" s="388">
        <v>26</v>
      </c>
      <c r="J8434" s="378">
        <v>8</v>
      </c>
      <c r="K8434" s="381">
        <v>1971</v>
      </c>
      <c r="L8434" s="369">
        <f t="shared" ca="1" si="131"/>
        <v>52</v>
      </c>
      <c r="M8434" s="299" t="s">
        <v>20</v>
      </c>
      <c r="N8434" s="10" t="s">
        <v>40415</v>
      </c>
      <c r="O8434" s="389" t="s">
        <v>30665</v>
      </c>
      <c r="P8434" s="386">
        <v>41763</v>
      </c>
    </row>
    <row r="8435" spans="1:16" s="8" customFormat="1" ht="15" customHeight="1" x14ac:dyDescent="0.25">
      <c r="A8435" s="362" t="s">
        <v>27</v>
      </c>
      <c r="B8435" s="362" t="s">
        <v>22115</v>
      </c>
      <c r="C8435" s="340" t="s">
        <v>31507</v>
      </c>
      <c r="D8435" s="362" t="s">
        <v>31680</v>
      </c>
      <c r="E8435" s="362">
        <v>30</v>
      </c>
      <c r="F8435" s="364">
        <v>24446086</v>
      </c>
      <c r="G8435" s="363">
        <v>20244460861</v>
      </c>
      <c r="H8435" s="365">
        <v>27498</v>
      </c>
      <c r="I8435" s="388">
        <v>14</v>
      </c>
      <c r="J8435" s="378">
        <v>4</v>
      </c>
      <c r="K8435" s="381">
        <v>1975</v>
      </c>
      <c r="L8435" s="369">
        <f t="shared" ca="1" si="131"/>
        <v>49</v>
      </c>
      <c r="M8435" s="299" t="s">
        <v>20</v>
      </c>
      <c r="N8435" s="10" t="s">
        <v>40415</v>
      </c>
      <c r="O8435" s="389" t="s">
        <v>31910</v>
      </c>
      <c r="P8435" s="386">
        <v>44562</v>
      </c>
    </row>
    <row r="8436" spans="1:16" s="8" customFormat="1" ht="15" customHeight="1" x14ac:dyDescent="0.25">
      <c r="A8436" s="362" t="s">
        <v>27</v>
      </c>
      <c r="B8436" s="362" t="s">
        <v>22115</v>
      </c>
      <c r="C8436" s="340" t="s">
        <v>20780</v>
      </c>
      <c r="D8436" s="362" t="s">
        <v>20779</v>
      </c>
      <c r="E8436" s="362">
        <v>32</v>
      </c>
      <c r="F8436" s="364">
        <v>27282414</v>
      </c>
      <c r="G8436" s="363">
        <v>20272824143</v>
      </c>
      <c r="H8436" s="365">
        <v>29009</v>
      </c>
      <c r="I8436" s="388">
        <v>3</v>
      </c>
      <c r="J8436" s="378">
        <v>6</v>
      </c>
      <c r="K8436" s="381">
        <v>1979</v>
      </c>
      <c r="L8436" s="369">
        <f t="shared" ca="1" si="131"/>
        <v>44</v>
      </c>
      <c r="M8436" s="299" t="s">
        <v>20</v>
      </c>
      <c r="N8436" s="10" t="s">
        <v>40415</v>
      </c>
      <c r="O8436" s="389" t="s">
        <v>30804</v>
      </c>
      <c r="P8436" s="386">
        <v>41210</v>
      </c>
    </row>
    <row r="8437" spans="1:16" s="8" customFormat="1" ht="15" customHeight="1" x14ac:dyDescent="0.25">
      <c r="A8437" s="362">
        <v>35</v>
      </c>
      <c r="B8437" s="362" t="s">
        <v>22115</v>
      </c>
      <c r="C8437" s="340" t="s">
        <v>39861</v>
      </c>
      <c r="D8437" s="362" t="s">
        <v>40046</v>
      </c>
      <c r="E8437" s="362">
        <v>30</v>
      </c>
      <c r="F8437" s="364">
        <v>27193971</v>
      </c>
      <c r="G8437" s="363">
        <v>20271939710</v>
      </c>
      <c r="H8437" s="365">
        <v>28913</v>
      </c>
      <c r="I8437" s="388">
        <v>27</v>
      </c>
      <c r="J8437" s="378">
        <v>2</v>
      </c>
      <c r="K8437" s="381">
        <v>1979</v>
      </c>
      <c r="L8437" s="369">
        <f t="shared" ca="1" si="131"/>
        <v>45</v>
      </c>
      <c r="M8437" s="299" t="s">
        <v>20</v>
      </c>
      <c r="N8437" s="10" t="s">
        <v>40415</v>
      </c>
      <c r="O8437" s="389" t="s">
        <v>40072</v>
      </c>
      <c r="P8437" s="386">
        <v>45292</v>
      </c>
    </row>
    <row r="8438" spans="1:16" s="8" customFormat="1" ht="15" customHeight="1" x14ac:dyDescent="0.25">
      <c r="A8438" s="362" t="s">
        <v>46</v>
      </c>
      <c r="B8438" s="362" t="s">
        <v>22115</v>
      </c>
      <c r="C8438" s="340" t="s">
        <v>20778</v>
      </c>
      <c r="D8438" s="362" t="s">
        <v>20777</v>
      </c>
      <c r="E8438" s="362">
        <v>30</v>
      </c>
      <c r="F8438" s="364">
        <v>26495162</v>
      </c>
      <c r="G8438" s="363">
        <v>20264951624</v>
      </c>
      <c r="H8438" s="365">
        <v>28531</v>
      </c>
      <c r="I8438" s="388">
        <v>10</v>
      </c>
      <c r="J8438" s="378">
        <v>2</v>
      </c>
      <c r="K8438" s="381">
        <v>1978</v>
      </c>
      <c r="L8438" s="369">
        <f t="shared" ca="1" si="131"/>
        <v>46</v>
      </c>
      <c r="M8438" s="299" t="s">
        <v>20</v>
      </c>
      <c r="N8438" s="10" t="s">
        <v>40415</v>
      </c>
      <c r="O8438" s="389" t="s">
        <v>29361</v>
      </c>
      <c r="P8438" s="386">
        <v>44317</v>
      </c>
    </row>
    <row r="8439" spans="1:16" s="8" customFormat="1" ht="15" customHeight="1" x14ac:dyDescent="0.25">
      <c r="A8439" s="362" t="s">
        <v>27</v>
      </c>
      <c r="B8439" s="362" t="s">
        <v>22115</v>
      </c>
      <c r="C8439" s="340" t="s">
        <v>39586</v>
      </c>
      <c r="D8439" s="362" t="s">
        <v>39620</v>
      </c>
      <c r="E8439" s="362">
        <v>30</v>
      </c>
      <c r="F8439" s="364">
        <v>26266741</v>
      </c>
      <c r="G8439" s="363">
        <v>20262667414</v>
      </c>
      <c r="H8439" s="365">
        <v>28564</v>
      </c>
      <c r="I8439" s="388">
        <v>15</v>
      </c>
      <c r="J8439" s="378">
        <v>3</v>
      </c>
      <c r="K8439" s="381">
        <v>1978</v>
      </c>
      <c r="L8439" s="369">
        <f t="shared" ca="1" si="131"/>
        <v>46</v>
      </c>
      <c r="M8439" s="299" t="s">
        <v>20</v>
      </c>
      <c r="N8439" s="10" t="s">
        <v>40415</v>
      </c>
      <c r="O8439" s="389" t="s">
        <v>39542</v>
      </c>
      <c r="P8439" s="386">
        <v>45261</v>
      </c>
    </row>
    <row r="8440" spans="1:16" s="8" customFormat="1" ht="15" customHeight="1" x14ac:dyDescent="0.25">
      <c r="A8440" s="362" t="s">
        <v>46</v>
      </c>
      <c r="B8440" s="362" t="s">
        <v>22115</v>
      </c>
      <c r="C8440" s="340" t="s">
        <v>39870</v>
      </c>
      <c r="D8440" s="362" t="s">
        <v>40055</v>
      </c>
      <c r="E8440" s="362">
        <v>30</v>
      </c>
      <c r="F8440" s="364">
        <v>30070932</v>
      </c>
      <c r="G8440" s="363">
        <v>20300709320</v>
      </c>
      <c r="H8440" s="365">
        <v>29114</v>
      </c>
      <c r="I8440" s="388">
        <v>16</v>
      </c>
      <c r="J8440" s="378">
        <v>9</v>
      </c>
      <c r="K8440" s="381">
        <v>1979</v>
      </c>
      <c r="L8440" s="369">
        <f t="shared" ca="1" si="131"/>
        <v>44</v>
      </c>
      <c r="M8440" s="299" t="s">
        <v>20</v>
      </c>
      <c r="N8440" s="10" t="s">
        <v>40415</v>
      </c>
      <c r="O8440" s="389" t="s">
        <v>40072</v>
      </c>
      <c r="P8440" s="386">
        <v>45292</v>
      </c>
    </row>
    <row r="8441" spans="1:16" s="8" customFormat="1" ht="15" customHeight="1" x14ac:dyDescent="0.25">
      <c r="A8441" s="362" t="s">
        <v>46</v>
      </c>
      <c r="B8441" s="362" t="s">
        <v>22115</v>
      </c>
      <c r="C8441" s="340" t="s">
        <v>34146</v>
      </c>
      <c r="D8441" s="362" t="s">
        <v>34189</v>
      </c>
      <c r="E8441" s="362">
        <v>30</v>
      </c>
      <c r="F8441" s="364">
        <v>25085626</v>
      </c>
      <c r="G8441" s="363">
        <v>20250856262</v>
      </c>
      <c r="H8441" s="365">
        <v>27750</v>
      </c>
      <c r="I8441" s="388">
        <v>22</v>
      </c>
      <c r="J8441" s="378">
        <v>12</v>
      </c>
      <c r="K8441" s="381">
        <v>1975</v>
      </c>
      <c r="L8441" s="369">
        <f t="shared" ca="1" si="131"/>
        <v>48</v>
      </c>
      <c r="M8441" s="299" t="s">
        <v>20</v>
      </c>
      <c r="N8441" s="10" t="s">
        <v>40415</v>
      </c>
      <c r="O8441" s="389" t="s">
        <v>34034</v>
      </c>
      <c r="P8441" s="386">
        <v>44682</v>
      </c>
    </row>
    <row r="8442" spans="1:16" s="8" customFormat="1" ht="15" customHeight="1" x14ac:dyDescent="0.25">
      <c r="A8442" s="362">
        <v>24</v>
      </c>
      <c r="B8442" s="362" t="s">
        <v>22115</v>
      </c>
      <c r="C8442" s="340" t="s">
        <v>34147</v>
      </c>
      <c r="D8442" s="362" t="s">
        <v>34190</v>
      </c>
      <c r="E8442" s="362">
        <v>30</v>
      </c>
      <c r="F8442" s="364">
        <v>26679039</v>
      </c>
      <c r="G8442" s="363">
        <v>20266790393</v>
      </c>
      <c r="H8442" s="365">
        <v>28654</v>
      </c>
      <c r="I8442" s="388">
        <v>13</v>
      </c>
      <c r="J8442" s="378">
        <v>6</v>
      </c>
      <c r="K8442" s="381">
        <v>1978</v>
      </c>
      <c r="L8442" s="369">
        <f t="shared" ca="1" si="131"/>
        <v>45</v>
      </c>
      <c r="M8442" s="299" t="s">
        <v>20</v>
      </c>
      <c r="N8442" s="10" t="s">
        <v>40415</v>
      </c>
      <c r="O8442" s="389" t="s">
        <v>34034</v>
      </c>
      <c r="P8442" s="386">
        <v>44682</v>
      </c>
    </row>
    <row r="8443" spans="1:16" s="8" customFormat="1" ht="15" customHeight="1" x14ac:dyDescent="0.25">
      <c r="A8443" s="362" t="s">
        <v>46</v>
      </c>
      <c r="B8443" s="362" t="s">
        <v>22115</v>
      </c>
      <c r="C8443" s="340" t="s">
        <v>31508</v>
      </c>
      <c r="D8443" s="362" t="s">
        <v>31681</v>
      </c>
      <c r="E8443" s="362">
        <v>30</v>
      </c>
      <c r="F8443" s="364">
        <v>26238320</v>
      </c>
      <c r="G8443" s="363">
        <v>20262383203</v>
      </c>
      <c r="H8443" s="365">
        <v>28391</v>
      </c>
      <c r="I8443" s="388">
        <v>23</v>
      </c>
      <c r="J8443" s="378">
        <v>9</v>
      </c>
      <c r="K8443" s="381">
        <v>1977</v>
      </c>
      <c r="L8443" s="369">
        <f t="shared" ca="1" si="131"/>
        <v>46</v>
      </c>
      <c r="M8443" s="299" t="s">
        <v>20</v>
      </c>
      <c r="N8443" s="10" t="s">
        <v>40415</v>
      </c>
      <c r="O8443" s="389" t="s">
        <v>31910</v>
      </c>
      <c r="P8443" s="386">
        <v>44562</v>
      </c>
    </row>
    <row r="8444" spans="1:16" s="8" customFormat="1" ht="15" customHeight="1" x14ac:dyDescent="0.25">
      <c r="A8444" s="362">
        <v>35</v>
      </c>
      <c r="B8444" s="362" t="s">
        <v>22115</v>
      </c>
      <c r="C8444" s="340" t="s">
        <v>31509</v>
      </c>
      <c r="D8444" s="362" t="s">
        <v>31682</v>
      </c>
      <c r="E8444" s="362">
        <v>30</v>
      </c>
      <c r="F8444" s="364">
        <v>23987774</v>
      </c>
      <c r="G8444" s="363">
        <v>20239877746</v>
      </c>
      <c r="H8444" s="365">
        <v>27390</v>
      </c>
      <c r="I8444" s="388">
        <v>27</v>
      </c>
      <c r="J8444" s="378">
        <v>12</v>
      </c>
      <c r="K8444" s="381">
        <v>1974</v>
      </c>
      <c r="L8444" s="369">
        <f t="shared" ca="1" si="131"/>
        <v>49</v>
      </c>
      <c r="M8444" s="299" t="s">
        <v>20</v>
      </c>
      <c r="N8444" s="10" t="s">
        <v>40415</v>
      </c>
      <c r="O8444" s="389" t="s">
        <v>31910</v>
      </c>
      <c r="P8444" s="386">
        <v>44562</v>
      </c>
    </row>
    <row r="8445" spans="1:16" s="8" customFormat="1" ht="15" customHeight="1" x14ac:dyDescent="0.25">
      <c r="A8445" s="362" t="s">
        <v>46</v>
      </c>
      <c r="B8445" s="362" t="s">
        <v>22115</v>
      </c>
      <c r="C8445" s="340" t="s">
        <v>37472</v>
      </c>
      <c r="D8445" s="362" t="s">
        <v>37473</v>
      </c>
      <c r="E8445" s="362">
        <v>30</v>
      </c>
      <c r="F8445" s="364">
        <v>25380317</v>
      </c>
      <c r="G8445" s="363">
        <v>20253803178</v>
      </c>
      <c r="H8445" s="365">
        <v>27891</v>
      </c>
      <c r="I8445" s="388">
        <v>11</v>
      </c>
      <c r="J8445" s="378">
        <v>5</v>
      </c>
      <c r="K8445" s="381">
        <v>1976</v>
      </c>
      <c r="L8445" s="369">
        <f t="shared" ca="1" si="131"/>
        <v>47</v>
      </c>
      <c r="M8445" s="299" t="s">
        <v>20</v>
      </c>
      <c r="N8445" s="10" t="s">
        <v>40415</v>
      </c>
      <c r="O8445" s="389" t="s">
        <v>37043</v>
      </c>
      <c r="P8445" s="386">
        <v>44927</v>
      </c>
    </row>
    <row r="8446" spans="1:16" s="8" customFormat="1" ht="15" customHeight="1" x14ac:dyDescent="0.25">
      <c r="A8446" s="362" t="s">
        <v>46</v>
      </c>
      <c r="B8446" s="362" t="s">
        <v>22115</v>
      </c>
      <c r="C8446" s="340" t="s">
        <v>20773</v>
      </c>
      <c r="D8446" s="362" t="s">
        <v>20772</v>
      </c>
      <c r="E8446" s="362">
        <v>30</v>
      </c>
      <c r="F8446" s="364">
        <v>26837326</v>
      </c>
      <c r="G8446" s="363">
        <v>20268373269</v>
      </c>
      <c r="H8446" s="365">
        <v>28724</v>
      </c>
      <c r="I8446" s="388">
        <v>22</v>
      </c>
      <c r="J8446" s="378">
        <v>8</v>
      </c>
      <c r="K8446" s="381">
        <v>1978</v>
      </c>
      <c r="L8446" s="369">
        <f t="shared" ca="1" si="131"/>
        <v>45</v>
      </c>
      <c r="M8446" s="299" t="s">
        <v>20</v>
      </c>
      <c r="N8446" s="10" t="s">
        <v>40415</v>
      </c>
      <c r="O8446" s="389" t="s">
        <v>29322</v>
      </c>
      <c r="P8446" s="386">
        <v>44348</v>
      </c>
    </row>
    <row r="8447" spans="1:16" s="8" customFormat="1" ht="15" customHeight="1" x14ac:dyDescent="0.25">
      <c r="A8447" s="362" t="s">
        <v>46</v>
      </c>
      <c r="B8447" s="362" t="s">
        <v>22115</v>
      </c>
      <c r="C8447" s="340" t="s">
        <v>31510</v>
      </c>
      <c r="D8447" s="362" t="s">
        <v>31683</v>
      </c>
      <c r="E8447" s="362">
        <v>30</v>
      </c>
      <c r="F8447" s="364">
        <v>25345853</v>
      </c>
      <c r="G8447" s="363">
        <v>23253458534</v>
      </c>
      <c r="H8447" s="365">
        <v>28084</v>
      </c>
      <c r="I8447" s="388">
        <v>20</v>
      </c>
      <c r="J8447" s="378">
        <v>11</v>
      </c>
      <c r="K8447" s="381">
        <v>1976</v>
      </c>
      <c r="L8447" s="369">
        <f t="shared" ca="1" si="131"/>
        <v>47</v>
      </c>
      <c r="M8447" s="299" t="s">
        <v>20</v>
      </c>
      <c r="N8447" s="10" t="s">
        <v>28854</v>
      </c>
      <c r="O8447" s="389" t="s">
        <v>31910</v>
      </c>
      <c r="P8447" s="386">
        <v>44562</v>
      </c>
    </row>
    <row r="8448" spans="1:16" s="8" customFormat="1" ht="15" customHeight="1" x14ac:dyDescent="0.25">
      <c r="A8448" s="362" t="s">
        <v>193</v>
      </c>
      <c r="B8448" s="362" t="s">
        <v>22115</v>
      </c>
      <c r="C8448" s="340" t="s">
        <v>39587</v>
      </c>
      <c r="D8448" s="362" t="s">
        <v>39621</v>
      </c>
      <c r="E8448" s="362">
        <v>30</v>
      </c>
      <c r="F8448" s="364">
        <v>24070213</v>
      </c>
      <c r="G8448" s="363">
        <v>23240702134</v>
      </c>
      <c r="H8448" s="365">
        <v>27184</v>
      </c>
      <c r="I8448" s="388">
        <v>4</v>
      </c>
      <c r="J8448" s="378">
        <v>6</v>
      </c>
      <c r="K8448" s="381">
        <v>1974</v>
      </c>
      <c r="L8448" s="369">
        <f t="shared" ca="1" si="131"/>
        <v>49</v>
      </c>
      <c r="M8448" s="299" t="s">
        <v>20</v>
      </c>
      <c r="N8448" s="10" t="s">
        <v>28854</v>
      </c>
      <c r="O8448" s="389" t="s">
        <v>39542</v>
      </c>
      <c r="P8448" s="386">
        <v>45261</v>
      </c>
    </row>
    <row r="8449" spans="1:16" s="8" customFormat="1" ht="15" customHeight="1" x14ac:dyDescent="0.25">
      <c r="A8449" s="362" t="s">
        <v>46</v>
      </c>
      <c r="B8449" s="362" t="s">
        <v>22115</v>
      </c>
      <c r="C8449" s="340" t="s">
        <v>20771</v>
      </c>
      <c r="D8449" s="362" t="s">
        <v>20770</v>
      </c>
      <c r="E8449" s="362">
        <v>30</v>
      </c>
      <c r="F8449" s="364">
        <v>27387350</v>
      </c>
      <c r="G8449" s="363">
        <v>27273873509</v>
      </c>
      <c r="H8449" s="365">
        <v>29005</v>
      </c>
      <c r="I8449" s="388">
        <v>30</v>
      </c>
      <c r="J8449" s="378">
        <v>15</v>
      </c>
      <c r="K8449" s="381">
        <v>1979</v>
      </c>
      <c r="L8449" s="369">
        <f t="shared" ca="1" si="131"/>
        <v>44</v>
      </c>
      <c r="M8449" s="299" t="s">
        <v>20</v>
      </c>
      <c r="N8449" s="10" t="s">
        <v>28854</v>
      </c>
      <c r="O8449" s="389" t="s">
        <v>29359</v>
      </c>
      <c r="P8449" s="386">
        <v>44378</v>
      </c>
    </row>
    <row r="8450" spans="1:16" s="8" customFormat="1" ht="15" customHeight="1" x14ac:dyDescent="0.25">
      <c r="A8450" s="362">
        <v>24</v>
      </c>
      <c r="B8450" s="362" t="s">
        <v>22115</v>
      </c>
      <c r="C8450" s="340" t="s">
        <v>31511</v>
      </c>
      <c r="D8450" s="362" t="s">
        <v>31684</v>
      </c>
      <c r="E8450" s="362">
        <v>30</v>
      </c>
      <c r="F8450" s="364">
        <v>27089441</v>
      </c>
      <c r="G8450" s="363">
        <v>27270894416</v>
      </c>
      <c r="H8450" s="365">
        <v>28898</v>
      </c>
      <c r="I8450" s="388">
        <v>12</v>
      </c>
      <c r="J8450" s="378">
        <v>2</v>
      </c>
      <c r="K8450" s="381">
        <v>1979</v>
      </c>
      <c r="L8450" s="369">
        <f t="shared" ref="L8450:L8513" ca="1" si="132">DATEDIF(H8450,TODAY(),"Y")</f>
        <v>45</v>
      </c>
      <c r="M8450" s="299" t="s">
        <v>20</v>
      </c>
      <c r="N8450" s="10" t="s">
        <v>28854</v>
      </c>
      <c r="O8450" s="389" t="s">
        <v>31910</v>
      </c>
      <c r="P8450" s="386">
        <v>44562</v>
      </c>
    </row>
    <row r="8451" spans="1:16" s="8" customFormat="1" ht="15" customHeight="1" x14ac:dyDescent="0.25">
      <c r="A8451" s="362" t="s">
        <v>46</v>
      </c>
      <c r="B8451" s="362" t="s">
        <v>22115</v>
      </c>
      <c r="C8451" s="340" t="s">
        <v>39713</v>
      </c>
      <c r="D8451" s="362" t="s">
        <v>39902</v>
      </c>
      <c r="E8451" s="362">
        <v>30</v>
      </c>
      <c r="F8451" s="364">
        <v>26542908</v>
      </c>
      <c r="G8451" s="363">
        <v>23265429084</v>
      </c>
      <c r="H8451" s="365">
        <v>28564</v>
      </c>
      <c r="I8451" s="388">
        <v>15</v>
      </c>
      <c r="J8451" s="378">
        <v>3</v>
      </c>
      <c r="K8451" s="381">
        <v>1978</v>
      </c>
      <c r="L8451" s="369">
        <f t="shared" ca="1" si="132"/>
        <v>46</v>
      </c>
      <c r="M8451" s="299" t="s">
        <v>20</v>
      </c>
      <c r="N8451" s="10" t="s">
        <v>28854</v>
      </c>
      <c r="O8451" s="389" t="s">
        <v>40072</v>
      </c>
      <c r="P8451" s="386">
        <v>45292</v>
      </c>
    </row>
    <row r="8452" spans="1:16" s="8" customFormat="1" ht="15" customHeight="1" x14ac:dyDescent="0.25">
      <c r="A8452" s="362">
        <v>10</v>
      </c>
      <c r="B8452" s="362" t="s">
        <v>22115</v>
      </c>
      <c r="C8452" s="340" t="s">
        <v>37742</v>
      </c>
      <c r="D8452" s="362" t="s">
        <v>37773</v>
      </c>
      <c r="E8452" s="362">
        <v>30</v>
      </c>
      <c r="F8452" s="364">
        <v>23533059</v>
      </c>
      <c r="G8452" s="363">
        <v>27235330593</v>
      </c>
      <c r="H8452" s="365">
        <v>26861</v>
      </c>
      <c r="I8452" s="388">
        <v>16</v>
      </c>
      <c r="J8452" s="378">
        <v>7</v>
      </c>
      <c r="K8452" s="381" t="s">
        <v>40530</v>
      </c>
      <c r="L8452" s="369">
        <f t="shared" ca="1" si="132"/>
        <v>50</v>
      </c>
      <c r="M8452" s="299" t="s">
        <v>20</v>
      </c>
      <c r="N8452" s="10" t="s">
        <v>28854</v>
      </c>
      <c r="O8452" s="389" t="s">
        <v>37599</v>
      </c>
      <c r="P8452" s="386">
        <v>44986</v>
      </c>
    </row>
    <row r="8453" spans="1:16" s="8" customFormat="1" ht="15" customHeight="1" x14ac:dyDescent="0.25">
      <c r="A8453" s="362" t="s">
        <v>27</v>
      </c>
      <c r="B8453" s="362" t="s">
        <v>22115</v>
      </c>
      <c r="C8453" s="340" t="s">
        <v>20766</v>
      </c>
      <c r="D8453" s="362" t="s">
        <v>20765</v>
      </c>
      <c r="E8453" s="362">
        <v>32</v>
      </c>
      <c r="F8453" s="364">
        <v>28505755</v>
      </c>
      <c r="G8453" s="363">
        <v>27285057553</v>
      </c>
      <c r="H8453" s="365">
        <v>29548</v>
      </c>
      <c r="I8453" s="388">
        <v>23</v>
      </c>
      <c r="J8453" s="378">
        <v>11</v>
      </c>
      <c r="K8453" s="381">
        <v>1980</v>
      </c>
      <c r="L8453" s="369">
        <f t="shared" ca="1" si="132"/>
        <v>43</v>
      </c>
      <c r="M8453" s="299" t="s">
        <v>20</v>
      </c>
      <c r="N8453" s="10" t="s">
        <v>28854</v>
      </c>
      <c r="O8453" s="389" t="s">
        <v>36021</v>
      </c>
      <c r="P8453" s="386">
        <v>42156</v>
      </c>
    </row>
    <row r="8454" spans="1:16" s="8" customFormat="1" ht="15" customHeight="1" x14ac:dyDescent="0.25">
      <c r="A8454" s="362" t="s">
        <v>972</v>
      </c>
      <c r="B8454" s="362" t="s">
        <v>22115</v>
      </c>
      <c r="C8454" s="340" t="s">
        <v>20764</v>
      </c>
      <c r="D8454" s="362" t="s">
        <v>20763</v>
      </c>
      <c r="E8454" s="362">
        <v>31</v>
      </c>
      <c r="F8454" s="364">
        <v>22814263</v>
      </c>
      <c r="G8454" s="363">
        <v>27228142633</v>
      </c>
      <c r="H8454" s="365">
        <v>26489</v>
      </c>
      <c r="I8454" s="388">
        <v>9</v>
      </c>
      <c r="J8454" s="378">
        <v>7</v>
      </c>
      <c r="K8454" s="381">
        <v>1972</v>
      </c>
      <c r="L8454" s="369">
        <f t="shared" ca="1" si="132"/>
        <v>51</v>
      </c>
      <c r="M8454" s="299" t="s">
        <v>20</v>
      </c>
      <c r="N8454" s="10" t="s">
        <v>28854</v>
      </c>
      <c r="O8454" s="389" t="s">
        <v>29361</v>
      </c>
      <c r="P8454" s="386">
        <v>44256</v>
      </c>
    </row>
    <row r="8455" spans="1:16" s="8" customFormat="1" ht="15" customHeight="1" x14ac:dyDescent="0.25">
      <c r="A8455" s="362" t="s">
        <v>800</v>
      </c>
      <c r="B8455" s="362" t="s">
        <v>22115</v>
      </c>
      <c r="C8455" s="340" t="s">
        <v>38622</v>
      </c>
      <c r="D8455" s="362" t="s">
        <v>38659</v>
      </c>
      <c r="E8455" s="362">
        <v>30</v>
      </c>
      <c r="F8455" s="364">
        <v>22702730</v>
      </c>
      <c r="G8455" s="363">
        <v>23227027304</v>
      </c>
      <c r="H8455" s="365">
        <v>26458</v>
      </c>
      <c r="I8455" s="388">
        <v>8</v>
      </c>
      <c r="J8455" s="378">
        <v>6</v>
      </c>
      <c r="K8455" s="381">
        <v>1972</v>
      </c>
      <c r="L8455" s="369">
        <f t="shared" ca="1" si="132"/>
        <v>51</v>
      </c>
      <c r="M8455" s="299" t="s">
        <v>20</v>
      </c>
      <c r="N8455" s="10" t="s">
        <v>28854</v>
      </c>
      <c r="O8455" s="389" t="s">
        <v>38556</v>
      </c>
      <c r="P8455" s="386">
        <v>45139</v>
      </c>
    </row>
    <row r="8456" spans="1:16" s="8" customFormat="1" ht="15" customHeight="1" x14ac:dyDescent="0.25">
      <c r="A8456" s="362" t="s">
        <v>46</v>
      </c>
      <c r="B8456" s="362" t="s">
        <v>22115</v>
      </c>
      <c r="C8456" s="340" t="s">
        <v>37179</v>
      </c>
      <c r="D8456" s="362" t="s">
        <v>37180</v>
      </c>
      <c r="E8456" s="362">
        <v>30</v>
      </c>
      <c r="F8456" s="364">
        <v>25583171</v>
      </c>
      <c r="G8456" s="363">
        <v>24255831719</v>
      </c>
      <c r="H8456" s="365">
        <v>28072</v>
      </c>
      <c r="I8456" s="388">
        <v>8</v>
      </c>
      <c r="J8456" s="378">
        <v>11</v>
      </c>
      <c r="K8456" s="381">
        <v>1976</v>
      </c>
      <c r="L8456" s="369">
        <f t="shared" ca="1" si="132"/>
        <v>47</v>
      </c>
      <c r="M8456" s="299" t="s">
        <v>20</v>
      </c>
      <c r="N8456" s="10" t="s">
        <v>28854</v>
      </c>
      <c r="O8456" s="389" t="s">
        <v>37043</v>
      </c>
      <c r="P8456" s="386">
        <v>44927</v>
      </c>
    </row>
    <row r="8457" spans="1:16" s="8" customFormat="1" ht="15" customHeight="1" x14ac:dyDescent="0.25">
      <c r="A8457" s="362">
        <v>17</v>
      </c>
      <c r="B8457" s="362" t="s">
        <v>22115</v>
      </c>
      <c r="C8457" s="340" t="s">
        <v>37193</v>
      </c>
      <c r="D8457" s="362" t="s">
        <v>37194</v>
      </c>
      <c r="E8457" s="362">
        <v>30</v>
      </c>
      <c r="F8457" s="364">
        <v>24995079</v>
      </c>
      <c r="G8457" s="363">
        <v>27249950799</v>
      </c>
      <c r="H8457" s="365">
        <v>27834</v>
      </c>
      <c r="I8457" s="388">
        <v>15</v>
      </c>
      <c r="J8457" s="378">
        <v>3</v>
      </c>
      <c r="K8457" s="381">
        <v>1976</v>
      </c>
      <c r="L8457" s="369">
        <f t="shared" ca="1" si="132"/>
        <v>48</v>
      </c>
      <c r="M8457" s="299" t="s">
        <v>20</v>
      </c>
      <c r="N8457" s="10" t="s">
        <v>28854</v>
      </c>
      <c r="O8457" s="389" t="s">
        <v>37043</v>
      </c>
      <c r="P8457" s="386">
        <v>44927</v>
      </c>
    </row>
    <row r="8458" spans="1:16" s="8" customFormat="1" ht="15" customHeight="1" x14ac:dyDescent="0.25">
      <c r="A8458" s="362" t="s">
        <v>161</v>
      </c>
      <c r="B8458" s="362" t="s">
        <v>22115</v>
      </c>
      <c r="C8458" s="340" t="s">
        <v>20759</v>
      </c>
      <c r="D8458" s="362" t="s">
        <v>20758</v>
      </c>
      <c r="E8458" s="362">
        <v>35</v>
      </c>
      <c r="F8458" s="364">
        <v>27840970</v>
      </c>
      <c r="G8458" s="363">
        <v>27278409703</v>
      </c>
      <c r="H8458" s="365">
        <v>29347</v>
      </c>
      <c r="I8458" s="388">
        <v>6</v>
      </c>
      <c r="J8458" s="378">
        <v>5</v>
      </c>
      <c r="K8458" s="381">
        <v>1980</v>
      </c>
      <c r="L8458" s="369">
        <f t="shared" ca="1" si="132"/>
        <v>43</v>
      </c>
      <c r="M8458" s="299" t="s">
        <v>20</v>
      </c>
      <c r="N8458" s="10" t="s">
        <v>28854</v>
      </c>
      <c r="O8458" s="389" t="s">
        <v>30751</v>
      </c>
      <c r="P8458" s="386">
        <v>40179</v>
      </c>
    </row>
    <row r="8459" spans="1:16" s="8" customFormat="1" ht="15" customHeight="1" x14ac:dyDescent="0.25">
      <c r="A8459" s="362" t="s">
        <v>46</v>
      </c>
      <c r="B8459" s="362" t="s">
        <v>22115</v>
      </c>
      <c r="C8459" s="340" t="s">
        <v>20757</v>
      </c>
      <c r="D8459" s="362" t="s">
        <v>20756</v>
      </c>
      <c r="E8459" s="362">
        <v>32</v>
      </c>
      <c r="F8459" s="364">
        <v>25530393</v>
      </c>
      <c r="G8459" s="363">
        <v>27255303932</v>
      </c>
      <c r="H8459" s="365">
        <v>28038</v>
      </c>
      <c r="I8459" s="388">
        <v>5</v>
      </c>
      <c r="J8459" s="378">
        <v>10</v>
      </c>
      <c r="K8459" s="381">
        <v>1976</v>
      </c>
      <c r="L8459" s="369">
        <f t="shared" ca="1" si="132"/>
        <v>47</v>
      </c>
      <c r="M8459" s="299" t="s">
        <v>20</v>
      </c>
      <c r="N8459" s="10" t="s">
        <v>28854</v>
      </c>
      <c r="O8459" s="389" t="s">
        <v>30815</v>
      </c>
      <c r="P8459" s="386">
        <v>42403</v>
      </c>
    </row>
    <row r="8460" spans="1:16" s="8" customFormat="1" ht="15" customHeight="1" x14ac:dyDescent="0.25">
      <c r="A8460" s="362">
        <v>13</v>
      </c>
      <c r="B8460" s="362" t="s">
        <v>22115</v>
      </c>
      <c r="C8460" s="340" t="s">
        <v>31512</v>
      </c>
      <c r="D8460" s="362" t="s">
        <v>31685</v>
      </c>
      <c r="E8460" s="362">
        <v>30</v>
      </c>
      <c r="F8460" s="364">
        <v>29116564</v>
      </c>
      <c r="G8460" s="363">
        <v>27291165643</v>
      </c>
      <c r="H8460" s="365">
        <v>27979</v>
      </c>
      <c r="I8460" s="388">
        <v>7</v>
      </c>
      <c r="J8460" s="378">
        <v>8</v>
      </c>
      <c r="K8460" s="381">
        <v>1976</v>
      </c>
      <c r="L8460" s="369">
        <f t="shared" ca="1" si="132"/>
        <v>47</v>
      </c>
      <c r="M8460" s="299" t="s">
        <v>20</v>
      </c>
      <c r="N8460" s="10" t="s">
        <v>28854</v>
      </c>
      <c r="O8460" s="389" t="s">
        <v>31910</v>
      </c>
      <c r="P8460" s="386">
        <v>44562</v>
      </c>
    </row>
    <row r="8461" spans="1:16" s="8" customFormat="1" ht="15" customHeight="1" x14ac:dyDescent="0.25">
      <c r="A8461" s="362" t="s">
        <v>46</v>
      </c>
      <c r="B8461" s="362" t="s">
        <v>22115</v>
      </c>
      <c r="C8461" s="340" t="s">
        <v>39787</v>
      </c>
      <c r="D8461" s="362" t="s">
        <v>39974</v>
      </c>
      <c r="E8461" s="362">
        <v>30</v>
      </c>
      <c r="F8461" s="364">
        <v>23842980</v>
      </c>
      <c r="G8461" s="363">
        <v>27238429809</v>
      </c>
      <c r="H8461" s="365">
        <v>27081</v>
      </c>
      <c r="I8461" s="388">
        <v>21</v>
      </c>
      <c r="J8461" s="378">
        <v>2</v>
      </c>
      <c r="K8461" s="381" t="s">
        <v>40516</v>
      </c>
      <c r="L8461" s="369">
        <f t="shared" ca="1" si="132"/>
        <v>50</v>
      </c>
      <c r="M8461" s="299" t="s">
        <v>20</v>
      </c>
      <c r="N8461" s="10" t="s">
        <v>28854</v>
      </c>
      <c r="O8461" s="389" t="s">
        <v>40072</v>
      </c>
      <c r="P8461" s="386">
        <v>45292</v>
      </c>
    </row>
    <row r="8462" spans="1:16" s="8" customFormat="1" ht="15" customHeight="1" x14ac:dyDescent="0.25">
      <c r="A8462" s="362" t="s">
        <v>33761</v>
      </c>
      <c r="B8462" s="362" t="s">
        <v>22115</v>
      </c>
      <c r="C8462" s="340" t="s">
        <v>33795</v>
      </c>
      <c r="D8462" s="362" t="s">
        <v>33817</v>
      </c>
      <c r="E8462" s="362">
        <v>30</v>
      </c>
      <c r="F8462" s="364">
        <v>27658011</v>
      </c>
      <c r="G8462" s="363">
        <v>27276580111</v>
      </c>
      <c r="H8462" s="365">
        <v>29109</v>
      </c>
      <c r="I8462" s="388">
        <v>11</v>
      </c>
      <c r="J8462" s="378">
        <v>9</v>
      </c>
      <c r="K8462" s="381">
        <v>1979</v>
      </c>
      <c r="L8462" s="369">
        <f t="shared" ca="1" si="132"/>
        <v>44</v>
      </c>
      <c r="M8462" s="299" t="s">
        <v>20</v>
      </c>
      <c r="N8462" s="10" t="s">
        <v>28854</v>
      </c>
      <c r="O8462" s="389" t="s">
        <v>33567</v>
      </c>
      <c r="P8462" s="386">
        <v>44621</v>
      </c>
    </row>
    <row r="8463" spans="1:16" s="8" customFormat="1" ht="15" customHeight="1" x14ac:dyDescent="0.25">
      <c r="A8463" s="362" t="s">
        <v>46</v>
      </c>
      <c r="B8463" s="362" t="s">
        <v>22115</v>
      </c>
      <c r="C8463" s="340" t="s">
        <v>38943</v>
      </c>
      <c r="D8463" s="362" t="s">
        <v>38984</v>
      </c>
      <c r="E8463" s="362">
        <v>30</v>
      </c>
      <c r="F8463" s="364">
        <v>26723555</v>
      </c>
      <c r="G8463" s="363">
        <v>23267235554</v>
      </c>
      <c r="H8463" s="365">
        <v>28711</v>
      </c>
      <c r="I8463" s="388">
        <v>9</v>
      </c>
      <c r="J8463" s="378">
        <v>8</v>
      </c>
      <c r="K8463" s="381">
        <v>1978</v>
      </c>
      <c r="L8463" s="369">
        <f t="shared" ca="1" si="132"/>
        <v>45</v>
      </c>
      <c r="M8463" s="299" t="s">
        <v>20</v>
      </c>
      <c r="N8463" s="10" t="s">
        <v>28854</v>
      </c>
      <c r="O8463" s="389" t="s">
        <v>38820</v>
      </c>
      <c r="P8463" s="386">
        <v>45170</v>
      </c>
    </row>
    <row r="8464" spans="1:16" s="8" customFormat="1" ht="15" customHeight="1" x14ac:dyDescent="0.25">
      <c r="A8464" s="362">
        <v>17</v>
      </c>
      <c r="B8464" s="362" t="s">
        <v>22115</v>
      </c>
      <c r="C8464" s="340" t="s">
        <v>37276</v>
      </c>
      <c r="D8464" s="362" t="s">
        <v>37277</v>
      </c>
      <c r="E8464" s="362">
        <v>30</v>
      </c>
      <c r="F8464" s="364">
        <v>20382740</v>
      </c>
      <c r="G8464" s="363">
        <v>27203827402</v>
      </c>
      <c r="H8464" s="365">
        <v>25090</v>
      </c>
      <c r="I8464" s="388">
        <v>9</v>
      </c>
      <c r="J8464" s="378">
        <v>9</v>
      </c>
      <c r="K8464" s="381">
        <v>1968</v>
      </c>
      <c r="L8464" s="369">
        <f t="shared" ca="1" si="132"/>
        <v>55</v>
      </c>
      <c r="M8464" s="299" t="s">
        <v>20</v>
      </c>
      <c r="N8464" s="10" t="s">
        <v>28854</v>
      </c>
      <c r="O8464" s="389" t="s">
        <v>37043</v>
      </c>
      <c r="P8464" s="386">
        <v>44927</v>
      </c>
    </row>
    <row r="8465" spans="1:16" s="8" customFormat="1" ht="15" customHeight="1" x14ac:dyDescent="0.25">
      <c r="A8465" s="362" t="s">
        <v>23</v>
      </c>
      <c r="B8465" s="362" t="s">
        <v>22115</v>
      </c>
      <c r="C8465" s="340" t="s">
        <v>34677</v>
      </c>
      <c r="D8465" s="362" t="s">
        <v>34720</v>
      </c>
      <c r="E8465" s="362">
        <v>30</v>
      </c>
      <c r="F8465" s="364">
        <v>23025289</v>
      </c>
      <c r="G8465" s="363">
        <v>27230252896</v>
      </c>
      <c r="H8465" s="365">
        <v>26577</v>
      </c>
      <c r="I8465" s="388">
        <v>5</v>
      </c>
      <c r="J8465" s="378">
        <v>10</v>
      </c>
      <c r="K8465" s="381">
        <v>1972</v>
      </c>
      <c r="L8465" s="369">
        <f t="shared" ca="1" si="132"/>
        <v>51</v>
      </c>
      <c r="M8465" s="299" t="s">
        <v>20</v>
      </c>
      <c r="N8465" s="10" t="s">
        <v>28854</v>
      </c>
      <c r="O8465" s="389" t="s">
        <v>34541</v>
      </c>
      <c r="P8465" s="386">
        <v>44713</v>
      </c>
    </row>
    <row r="8466" spans="1:16" s="8" customFormat="1" ht="15" customHeight="1" x14ac:dyDescent="0.25">
      <c r="A8466" s="362" t="s">
        <v>46</v>
      </c>
      <c r="B8466" s="362" t="s">
        <v>22115</v>
      </c>
      <c r="C8466" s="340" t="s">
        <v>20755</v>
      </c>
      <c r="D8466" s="362" t="s">
        <v>20754</v>
      </c>
      <c r="E8466" s="362">
        <v>31</v>
      </c>
      <c r="F8466" s="364">
        <v>25506958</v>
      </c>
      <c r="G8466" s="363">
        <v>27255069581</v>
      </c>
      <c r="H8466" s="365">
        <v>28695</v>
      </c>
      <c r="I8466" s="388">
        <v>24</v>
      </c>
      <c r="J8466" s="378">
        <v>7</v>
      </c>
      <c r="K8466" s="381">
        <v>1978</v>
      </c>
      <c r="L8466" s="369">
        <f t="shared" ca="1" si="132"/>
        <v>45</v>
      </c>
      <c r="M8466" s="299" t="s">
        <v>20</v>
      </c>
      <c r="N8466" s="10" t="s">
        <v>28854</v>
      </c>
      <c r="O8466" s="389" t="s">
        <v>29354</v>
      </c>
      <c r="P8466" s="386">
        <v>43048</v>
      </c>
    </row>
    <row r="8467" spans="1:16" s="8" customFormat="1" ht="15" customHeight="1" x14ac:dyDescent="0.25">
      <c r="A8467" s="362" t="s">
        <v>99</v>
      </c>
      <c r="B8467" s="362" t="s">
        <v>22115</v>
      </c>
      <c r="C8467" s="340" t="s">
        <v>39410</v>
      </c>
      <c r="D8467" s="362" t="s">
        <v>39475</v>
      </c>
      <c r="E8467" s="362">
        <v>30</v>
      </c>
      <c r="F8467" s="364">
        <v>23634030</v>
      </c>
      <c r="G8467" s="363">
        <v>27236340304</v>
      </c>
      <c r="H8467" s="365">
        <v>26998</v>
      </c>
      <c r="I8467" s="388">
        <v>30</v>
      </c>
      <c r="J8467" s="378">
        <v>11</v>
      </c>
      <c r="K8467" s="381">
        <v>1973</v>
      </c>
      <c r="L8467" s="369">
        <f t="shared" ca="1" si="132"/>
        <v>50</v>
      </c>
      <c r="M8467" s="299" t="s">
        <v>20</v>
      </c>
      <c r="N8467" s="10" t="s">
        <v>28854</v>
      </c>
      <c r="O8467" s="389" t="s">
        <v>36672</v>
      </c>
      <c r="P8467" s="386">
        <v>45231</v>
      </c>
    </row>
    <row r="8468" spans="1:16" s="8" customFormat="1" ht="15" customHeight="1" x14ac:dyDescent="0.25">
      <c r="A8468" s="362" t="s">
        <v>36</v>
      </c>
      <c r="B8468" s="362" t="s">
        <v>22115</v>
      </c>
      <c r="C8468" s="340" t="s">
        <v>38640</v>
      </c>
      <c r="D8468" s="362" t="s">
        <v>38677</v>
      </c>
      <c r="E8468" s="362">
        <v>30</v>
      </c>
      <c r="F8468" s="364">
        <v>25941511</v>
      </c>
      <c r="G8468" s="363">
        <v>27259415115</v>
      </c>
      <c r="H8468" s="365">
        <v>28246</v>
      </c>
      <c r="I8468" s="388">
        <v>1</v>
      </c>
      <c r="J8468" s="378">
        <v>5</v>
      </c>
      <c r="K8468" s="381" t="s">
        <v>40532</v>
      </c>
      <c r="L8468" s="369">
        <f t="shared" ca="1" si="132"/>
        <v>46</v>
      </c>
      <c r="M8468" s="299" t="s">
        <v>20</v>
      </c>
      <c r="N8468" s="10" t="s">
        <v>28854</v>
      </c>
      <c r="O8468" s="389" t="s">
        <v>38556</v>
      </c>
      <c r="P8468" s="386">
        <v>45139</v>
      </c>
    </row>
    <row r="8469" spans="1:16" s="8" customFormat="1" ht="15" customHeight="1" x14ac:dyDescent="0.25">
      <c r="A8469" s="362" t="s">
        <v>46</v>
      </c>
      <c r="B8469" s="362" t="s">
        <v>22115</v>
      </c>
      <c r="C8469" s="340" t="s">
        <v>20753</v>
      </c>
      <c r="D8469" s="362" t="s">
        <v>20752</v>
      </c>
      <c r="E8469" s="362">
        <v>32</v>
      </c>
      <c r="F8469" s="364">
        <v>27840922</v>
      </c>
      <c r="G8469" s="363">
        <v>27278409223</v>
      </c>
      <c r="H8469" s="365">
        <v>29229</v>
      </c>
      <c r="I8469" s="388">
        <v>9</v>
      </c>
      <c r="J8469" s="378">
        <v>1</v>
      </c>
      <c r="K8469" s="381">
        <v>1980</v>
      </c>
      <c r="L8469" s="369">
        <f t="shared" ca="1" si="132"/>
        <v>44</v>
      </c>
      <c r="M8469" s="299" t="s">
        <v>20</v>
      </c>
      <c r="N8469" s="10" t="s">
        <v>28854</v>
      </c>
      <c r="O8469" s="389" t="s">
        <v>29313</v>
      </c>
      <c r="P8469" s="386">
        <v>43160</v>
      </c>
    </row>
    <row r="8470" spans="1:16" s="8" customFormat="1" ht="15" customHeight="1" x14ac:dyDescent="0.25">
      <c r="A8470" s="362" t="s">
        <v>27</v>
      </c>
      <c r="B8470" s="362" t="s">
        <v>22115</v>
      </c>
      <c r="C8470" s="340" t="s">
        <v>20751</v>
      </c>
      <c r="D8470" s="362" t="s">
        <v>20750</v>
      </c>
      <c r="E8470" s="362">
        <v>31</v>
      </c>
      <c r="F8470" s="364">
        <v>25228471</v>
      </c>
      <c r="G8470" s="363">
        <v>27252284716</v>
      </c>
      <c r="H8470" s="365">
        <v>27890</v>
      </c>
      <c r="I8470" s="388">
        <v>10</v>
      </c>
      <c r="J8470" s="378">
        <v>5</v>
      </c>
      <c r="K8470" s="381">
        <v>1976</v>
      </c>
      <c r="L8470" s="369">
        <f t="shared" ca="1" si="132"/>
        <v>47</v>
      </c>
      <c r="M8470" s="299" t="s">
        <v>20</v>
      </c>
      <c r="N8470" s="10" t="s">
        <v>28854</v>
      </c>
      <c r="O8470" s="389" t="s">
        <v>29314</v>
      </c>
      <c r="P8470" s="386">
        <v>43952</v>
      </c>
    </row>
    <row r="8471" spans="1:16" s="8" customFormat="1" ht="15" customHeight="1" x14ac:dyDescent="0.25">
      <c r="A8471" s="362">
        <v>17</v>
      </c>
      <c r="B8471" s="362" t="s">
        <v>22115</v>
      </c>
      <c r="C8471" s="340" t="s">
        <v>31513</v>
      </c>
      <c r="D8471" s="362" t="s">
        <v>31686</v>
      </c>
      <c r="E8471" s="362">
        <v>30</v>
      </c>
      <c r="F8471" s="364">
        <v>23731259</v>
      </c>
      <c r="G8471" s="363">
        <v>27237312592</v>
      </c>
      <c r="H8471" s="365">
        <v>27103</v>
      </c>
      <c r="I8471" s="388">
        <v>15</v>
      </c>
      <c r="J8471" s="378">
        <v>3</v>
      </c>
      <c r="K8471" s="381">
        <v>1974</v>
      </c>
      <c r="L8471" s="369">
        <f t="shared" ca="1" si="132"/>
        <v>50</v>
      </c>
      <c r="M8471" s="299" t="s">
        <v>20</v>
      </c>
      <c r="N8471" s="10" t="s">
        <v>28854</v>
      </c>
      <c r="O8471" s="389" t="s">
        <v>31910</v>
      </c>
      <c r="P8471" s="386">
        <v>44562</v>
      </c>
    </row>
    <row r="8472" spans="1:16" s="8" customFormat="1" ht="15" customHeight="1" x14ac:dyDescent="0.25">
      <c r="A8472" s="362" t="s">
        <v>46</v>
      </c>
      <c r="B8472" s="362" t="s">
        <v>22115</v>
      </c>
      <c r="C8472" s="340" t="s">
        <v>33055</v>
      </c>
      <c r="D8472" s="362" t="s">
        <v>33102</v>
      </c>
      <c r="E8472" s="362">
        <v>30</v>
      </c>
      <c r="F8472" s="364">
        <v>25513926</v>
      </c>
      <c r="G8472" s="363">
        <v>27255139261</v>
      </c>
      <c r="H8472" s="365">
        <v>28090</v>
      </c>
      <c r="I8472" s="388">
        <v>26</v>
      </c>
      <c r="J8472" s="378">
        <v>11</v>
      </c>
      <c r="K8472" s="381">
        <v>1976</v>
      </c>
      <c r="L8472" s="369">
        <f t="shared" ca="1" si="132"/>
        <v>47</v>
      </c>
      <c r="M8472" s="299" t="s">
        <v>20</v>
      </c>
      <c r="N8472" s="10" t="s">
        <v>28854</v>
      </c>
      <c r="O8472" s="389" t="s">
        <v>32454</v>
      </c>
      <c r="P8472" s="386">
        <v>44621</v>
      </c>
    </row>
    <row r="8473" spans="1:16" s="8" customFormat="1" ht="15" customHeight="1" x14ac:dyDescent="0.25">
      <c r="A8473" s="362" t="s">
        <v>27</v>
      </c>
      <c r="B8473" s="362" t="s">
        <v>22115</v>
      </c>
      <c r="C8473" s="340" t="s">
        <v>39588</v>
      </c>
      <c r="D8473" s="362" t="s">
        <v>39622</v>
      </c>
      <c r="E8473" s="362">
        <v>30</v>
      </c>
      <c r="F8473" s="364">
        <v>24378956</v>
      </c>
      <c r="G8473" s="363">
        <v>27243789562</v>
      </c>
      <c r="H8473" s="365">
        <v>27477</v>
      </c>
      <c r="I8473" s="388">
        <v>24</v>
      </c>
      <c r="J8473" s="378">
        <v>3</v>
      </c>
      <c r="K8473" s="381">
        <v>1975</v>
      </c>
      <c r="L8473" s="369">
        <f t="shared" ca="1" si="132"/>
        <v>49</v>
      </c>
      <c r="M8473" s="299" t="s">
        <v>20</v>
      </c>
      <c r="N8473" s="10" t="s">
        <v>28854</v>
      </c>
      <c r="O8473" s="389" t="s">
        <v>39542</v>
      </c>
      <c r="P8473" s="386">
        <v>45261</v>
      </c>
    </row>
    <row r="8474" spans="1:16" s="8" customFormat="1" ht="15" customHeight="1" x14ac:dyDescent="0.25">
      <c r="A8474" s="362" t="s">
        <v>27</v>
      </c>
      <c r="B8474" s="362" t="s">
        <v>22115</v>
      </c>
      <c r="C8474" s="340" t="s">
        <v>33796</v>
      </c>
      <c r="D8474" s="362" t="s">
        <v>33818</v>
      </c>
      <c r="E8474" s="362">
        <v>31</v>
      </c>
      <c r="F8474" s="364">
        <v>25987725</v>
      </c>
      <c r="G8474" s="363">
        <v>27259877259</v>
      </c>
      <c r="H8474" s="365">
        <v>28358</v>
      </c>
      <c r="I8474" s="388">
        <v>21</v>
      </c>
      <c r="J8474" s="378">
        <v>8</v>
      </c>
      <c r="K8474" s="381">
        <v>1977</v>
      </c>
      <c r="L8474" s="369">
        <f t="shared" ca="1" si="132"/>
        <v>46</v>
      </c>
      <c r="M8474" s="299" t="s">
        <v>20</v>
      </c>
      <c r="N8474" s="10" t="s">
        <v>28854</v>
      </c>
      <c r="O8474" s="389" t="s">
        <v>33567</v>
      </c>
      <c r="P8474" s="386">
        <v>44671</v>
      </c>
    </row>
    <row r="8475" spans="1:16" s="8" customFormat="1" ht="15" customHeight="1" x14ac:dyDescent="0.25">
      <c r="A8475" s="362" t="s">
        <v>27</v>
      </c>
      <c r="B8475" s="362" t="s">
        <v>22115</v>
      </c>
      <c r="C8475" s="340" t="s">
        <v>37420</v>
      </c>
      <c r="D8475" s="362" t="s">
        <v>37421</v>
      </c>
      <c r="E8475" s="362">
        <v>30</v>
      </c>
      <c r="F8475" s="364">
        <v>26383076</v>
      </c>
      <c r="G8475" s="363">
        <v>27263830763</v>
      </c>
      <c r="H8475" s="365">
        <v>28473</v>
      </c>
      <c r="I8475" s="388">
        <v>14</v>
      </c>
      <c r="J8475" s="378">
        <v>12</v>
      </c>
      <c r="K8475" s="381">
        <v>1977</v>
      </c>
      <c r="L8475" s="369">
        <f t="shared" ca="1" si="132"/>
        <v>46</v>
      </c>
      <c r="M8475" s="299" t="s">
        <v>20</v>
      </c>
      <c r="N8475" s="10" t="s">
        <v>28854</v>
      </c>
      <c r="O8475" s="389" t="s">
        <v>37043</v>
      </c>
      <c r="P8475" s="386">
        <v>44927</v>
      </c>
    </row>
    <row r="8476" spans="1:16" s="8" customFormat="1" ht="15" customHeight="1" x14ac:dyDescent="0.25">
      <c r="A8476" s="362" t="s">
        <v>27</v>
      </c>
      <c r="B8476" s="362" t="s">
        <v>22115</v>
      </c>
      <c r="C8476" s="340" t="s">
        <v>37191</v>
      </c>
      <c r="D8476" s="362" t="s">
        <v>37192</v>
      </c>
      <c r="E8476" s="362">
        <v>30</v>
      </c>
      <c r="F8476" s="364">
        <v>23075213</v>
      </c>
      <c r="G8476" s="363">
        <v>27230752139</v>
      </c>
      <c r="H8476" s="365">
        <v>26589</v>
      </c>
      <c r="I8476" s="388">
        <v>17</v>
      </c>
      <c r="J8476" s="378">
        <v>10</v>
      </c>
      <c r="K8476" s="381">
        <v>1972</v>
      </c>
      <c r="L8476" s="369">
        <f t="shared" ca="1" si="132"/>
        <v>51</v>
      </c>
      <c r="M8476" s="299" t="s">
        <v>20</v>
      </c>
      <c r="N8476" s="10" t="s">
        <v>28854</v>
      </c>
      <c r="O8476" s="389" t="s">
        <v>37043</v>
      </c>
      <c r="P8476" s="386">
        <v>44927</v>
      </c>
    </row>
    <row r="8477" spans="1:16" s="8" customFormat="1" ht="15" customHeight="1" x14ac:dyDescent="0.25">
      <c r="A8477" s="362" t="s">
        <v>27</v>
      </c>
      <c r="B8477" s="362" t="s">
        <v>22115</v>
      </c>
      <c r="C8477" s="340" t="s">
        <v>20745</v>
      </c>
      <c r="D8477" s="362" t="s">
        <v>20744</v>
      </c>
      <c r="E8477" s="362">
        <v>34</v>
      </c>
      <c r="F8477" s="364">
        <v>21495680</v>
      </c>
      <c r="G8477" s="363">
        <v>27214956808</v>
      </c>
      <c r="H8477" s="365">
        <v>25669</v>
      </c>
      <c r="I8477" s="388">
        <v>11</v>
      </c>
      <c r="J8477" s="378">
        <v>4</v>
      </c>
      <c r="K8477" s="381">
        <v>1970</v>
      </c>
      <c r="L8477" s="369">
        <f t="shared" ca="1" si="132"/>
        <v>54</v>
      </c>
      <c r="M8477" s="299" t="s">
        <v>20</v>
      </c>
      <c r="N8477" s="10" t="s">
        <v>28854</v>
      </c>
      <c r="O8477" s="389" t="s">
        <v>33560</v>
      </c>
      <c r="P8477" s="386" t="s">
        <v>177</v>
      </c>
    </row>
    <row r="8478" spans="1:16" s="8" customFormat="1" ht="15" customHeight="1" x14ac:dyDescent="0.25">
      <c r="A8478" s="362" t="s">
        <v>27</v>
      </c>
      <c r="B8478" s="362" t="s">
        <v>22115</v>
      </c>
      <c r="C8478" s="340" t="s">
        <v>36836</v>
      </c>
      <c r="D8478" s="362" t="s">
        <v>36861</v>
      </c>
      <c r="E8478" s="362">
        <v>30</v>
      </c>
      <c r="F8478" s="364">
        <v>20617202</v>
      </c>
      <c r="G8478" s="363">
        <v>23206172029</v>
      </c>
      <c r="H8478" s="365">
        <v>25239</v>
      </c>
      <c r="I8478" s="388">
        <v>5</v>
      </c>
      <c r="J8478" s="378">
        <v>2</v>
      </c>
      <c r="K8478" s="381">
        <v>1969</v>
      </c>
      <c r="L8478" s="369">
        <f t="shared" ca="1" si="132"/>
        <v>55</v>
      </c>
      <c r="M8478" s="299" t="s">
        <v>20</v>
      </c>
      <c r="N8478" s="10" t="s">
        <v>40415</v>
      </c>
      <c r="O8478" s="389" t="s">
        <v>36762</v>
      </c>
      <c r="P8478" s="386">
        <v>44896</v>
      </c>
    </row>
    <row r="8479" spans="1:16" s="8" customFormat="1" ht="15" customHeight="1" x14ac:dyDescent="0.25">
      <c r="A8479" s="362" t="s">
        <v>27</v>
      </c>
      <c r="B8479" s="362" t="s">
        <v>22115</v>
      </c>
      <c r="C8479" s="340" t="s">
        <v>39718</v>
      </c>
      <c r="D8479" s="362" t="s">
        <v>39907</v>
      </c>
      <c r="E8479" s="362">
        <v>30</v>
      </c>
      <c r="F8479" s="364">
        <v>25658552</v>
      </c>
      <c r="G8479" s="363">
        <v>23256585529</v>
      </c>
      <c r="H8479" s="365">
        <v>28163</v>
      </c>
      <c r="I8479" s="388">
        <v>7</v>
      </c>
      <c r="J8479" s="378">
        <v>2</v>
      </c>
      <c r="K8479" s="381">
        <v>1977</v>
      </c>
      <c r="L8479" s="369">
        <f t="shared" ca="1" si="132"/>
        <v>47</v>
      </c>
      <c r="M8479" s="299" t="s">
        <v>20</v>
      </c>
      <c r="N8479" s="10" t="s">
        <v>40415</v>
      </c>
      <c r="O8479" s="389" t="s">
        <v>40072</v>
      </c>
      <c r="P8479" s="386">
        <v>45292</v>
      </c>
    </row>
    <row r="8480" spans="1:16" s="8" customFormat="1" ht="15" customHeight="1" x14ac:dyDescent="0.25">
      <c r="A8480" s="362" t="s">
        <v>46</v>
      </c>
      <c r="B8480" s="362" t="s">
        <v>22115</v>
      </c>
      <c r="C8480" s="340" t="s">
        <v>39737</v>
      </c>
      <c r="D8480" s="362" t="s">
        <v>39926</v>
      </c>
      <c r="E8480" s="362">
        <v>30</v>
      </c>
      <c r="F8480" s="364">
        <v>26036419</v>
      </c>
      <c r="G8480" s="363">
        <v>20260364198</v>
      </c>
      <c r="H8480" s="365">
        <v>28284</v>
      </c>
      <c r="I8480" s="388">
        <v>8</v>
      </c>
      <c r="J8480" s="378">
        <v>6</v>
      </c>
      <c r="K8480" s="381">
        <v>1977</v>
      </c>
      <c r="L8480" s="369">
        <f t="shared" ca="1" si="132"/>
        <v>46</v>
      </c>
      <c r="M8480" s="299" t="s">
        <v>20</v>
      </c>
      <c r="N8480" s="10" t="s">
        <v>40415</v>
      </c>
      <c r="O8480" s="389" t="s">
        <v>40072</v>
      </c>
      <c r="P8480" s="386">
        <v>45292</v>
      </c>
    </row>
    <row r="8481" spans="1:16" s="8" customFormat="1" ht="15" customHeight="1" x14ac:dyDescent="0.25">
      <c r="A8481" s="362" t="s">
        <v>46</v>
      </c>
      <c r="B8481" s="362" t="s">
        <v>22115</v>
      </c>
      <c r="C8481" s="340" t="s">
        <v>20743</v>
      </c>
      <c r="D8481" s="362" t="s">
        <v>20742</v>
      </c>
      <c r="E8481" s="362">
        <v>31</v>
      </c>
      <c r="F8481" s="364">
        <v>24627616</v>
      </c>
      <c r="G8481" s="363">
        <v>20246276162</v>
      </c>
      <c r="H8481" s="365">
        <v>27485</v>
      </c>
      <c r="I8481" s="388">
        <v>1</v>
      </c>
      <c r="J8481" s="378">
        <v>4</v>
      </c>
      <c r="K8481" s="381">
        <v>1975</v>
      </c>
      <c r="L8481" s="369">
        <f t="shared" ca="1" si="132"/>
        <v>49</v>
      </c>
      <c r="M8481" s="299" t="s">
        <v>20</v>
      </c>
      <c r="N8481" s="10" t="s">
        <v>40415</v>
      </c>
      <c r="O8481" s="389" t="s">
        <v>29347</v>
      </c>
      <c r="P8481" s="386">
        <v>42979</v>
      </c>
    </row>
    <row r="8482" spans="1:16" s="8" customFormat="1" ht="15" customHeight="1" x14ac:dyDescent="0.25">
      <c r="A8482" s="362" t="s">
        <v>46</v>
      </c>
      <c r="B8482" s="362" t="s">
        <v>22115</v>
      </c>
      <c r="C8482" s="340" t="s">
        <v>37308</v>
      </c>
      <c r="D8482" s="362" t="s">
        <v>37309</v>
      </c>
      <c r="E8482" s="362">
        <v>30</v>
      </c>
      <c r="F8482" s="364">
        <v>23547852</v>
      </c>
      <c r="G8482" s="363">
        <v>20235478529</v>
      </c>
      <c r="H8482" s="365">
        <v>26960</v>
      </c>
      <c r="I8482" s="388">
        <v>23</v>
      </c>
      <c r="J8482" s="378">
        <v>10</v>
      </c>
      <c r="K8482" s="381">
        <v>1973</v>
      </c>
      <c r="L8482" s="369">
        <f t="shared" ca="1" si="132"/>
        <v>50</v>
      </c>
      <c r="M8482" s="299" t="s">
        <v>20</v>
      </c>
      <c r="N8482" s="10" t="s">
        <v>40415</v>
      </c>
      <c r="O8482" s="389" t="s">
        <v>37043</v>
      </c>
      <c r="P8482" s="386">
        <v>44927</v>
      </c>
    </row>
    <row r="8483" spans="1:16" s="8" customFormat="1" ht="15" customHeight="1" x14ac:dyDescent="0.25">
      <c r="A8483" s="362" t="s">
        <v>23</v>
      </c>
      <c r="B8483" s="362" t="s">
        <v>22115</v>
      </c>
      <c r="C8483" s="340" t="s">
        <v>20741</v>
      </c>
      <c r="D8483" s="362" t="s">
        <v>20740</v>
      </c>
      <c r="E8483" s="362">
        <v>31</v>
      </c>
      <c r="F8483" s="364">
        <v>29493595</v>
      </c>
      <c r="G8483" s="363">
        <v>23294935959</v>
      </c>
      <c r="H8483" s="365">
        <v>28320</v>
      </c>
      <c r="I8483" s="388">
        <v>14</v>
      </c>
      <c r="J8483" s="378">
        <v>7</v>
      </c>
      <c r="K8483" s="381">
        <v>1977</v>
      </c>
      <c r="L8483" s="369">
        <f t="shared" ca="1" si="132"/>
        <v>46</v>
      </c>
      <c r="M8483" s="299" t="s">
        <v>20</v>
      </c>
      <c r="N8483" s="10" t="s">
        <v>40415</v>
      </c>
      <c r="O8483" s="389" t="s">
        <v>29349</v>
      </c>
      <c r="P8483" s="386">
        <v>44075</v>
      </c>
    </row>
    <row r="8484" spans="1:16" s="8" customFormat="1" ht="15" customHeight="1" x14ac:dyDescent="0.25">
      <c r="A8484" s="362" t="s">
        <v>30</v>
      </c>
      <c r="B8484" s="362" t="s">
        <v>22115</v>
      </c>
      <c r="C8484" s="340" t="s">
        <v>20737</v>
      </c>
      <c r="D8484" s="362" t="s">
        <v>20736</v>
      </c>
      <c r="E8484" s="362">
        <v>31</v>
      </c>
      <c r="F8484" s="364">
        <v>20327055</v>
      </c>
      <c r="G8484" s="363">
        <v>20203270551</v>
      </c>
      <c r="H8484" s="365">
        <v>25200</v>
      </c>
      <c r="I8484" s="388">
        <v>28</v>
      </c>
      <c r="J8484" s="378">
        <v>12</v>
      </c>
      <c r="K8484" s="381">
        <v>1968</v>
      </c>
      <c r="L8484" s="369">
        <f t="shared" ca="1" si="132"/>
        <v>55</v>
      </c>
      <c r="M8484" s="299" t="s">
        <v>20</v>
      </c>
      <c r="N8484" s="10" t="s">
        <v>40415</v>
      </c>
      <c r="O8484" s="389" t="s">
        <v>29335</v>
      </c>
      <c r="P8484" s="386">
        <v>43525</v>
      </c>
    </row>
    <row r="8485" spans="1:16" s="8" customFormat="1" ht="15" customHeight="1" x14ac:dyDescent="0.25">
      <c r="A8485" s="362" t="s">
        <v>33761</v>
      </c>
      <c r="B8485" s="362" t="s">
        <v>22115</v>
      </c>
      <c r="C8485" s="340" t="s">
        <v>20735</v>
      </c>
      <c r="D8485" s="362" t="s">
        <v>20734</v>
      </c>
      <c r="E8485" s="362">
        <v>32</v>
      </c>
      <c r="F8485" s="364">
        <v>22761856</v>
      </c>
      <c r="G8485" s="363">
        <v>20227618567</v>
      </c>
      <c r="H8485" s="365">
        <v>26147</v>
      </c>
      <c r="I8485" s="388">
        <v>2</v>
      </c>
      <c r="J8485" s="378">
        <v>8</v>
      </c>
      <c r="K8485" s="381">
        <v>1971</v>
      </c>
      <c r="L8485" s="369">
        <f t="shared" ca="1" si="132"/>
        <v>52</v>
      </c>
      <c r="M8485" s="299" t="s">
        <v>20</v>
      </c>
      <c r="N8485" s="10" t="s">
        <v>40415</v>
      </c>
      <c r="O8485" s="389" t="s">
        <v>29314</v>
      </c>
      <c r="P8485" s="386">
        <v>43952</v>
      </c>
    </row>
    <row r="8486" spans="1:16" s="8" customFormat="1" ht="15" customHeight="1" x14ac:dyDescent="0.25">
      <c r="A8486" s="362" t="s">
        <v>46</v>
      </c>
      <c r="B8486" s="362" t="s">
        <v>22115</v>
      </c>
      <c r="C8486" s="340" t="s">
        <v>37430</v>
      </c>
      <c r="D8486" s="362" t="s">
        <v>37431</v>
      </c>
      <c r="E8486" s="362">
        <v>30</v>
      </c>
      <c r="F8486" s="364">
        <v>23276548</v>
      </c>
      <c r="G8486" s="363">
        <v>20232765489</v>
      </c>
      <c r="H8486" s="365">
        <v>26738</v>
      </c>
      <c r="I8486" s="388">
        <v>15</v>
      </c>
      <c r="J8486" s="378">
        <v>3</v>
      </c>
      <c r="K8486" s="381">
        <v>1973</v>
      </c>
      <c r="L8486" s="369">
        <f t="shared" ca="1" si="132"/>
        <v>51</v>
      </c>
      <c r="M8486" s="299" t="s">
        <v>20</v>
      </c>
      <c r="N8486" s="10" t="s">
        <v>40415</v>
      </c>
      <c r="O8486" s="389" t="s">
        <v>37043</v>
      </c>
      <c r="P8486" s="386">
        <v>44927</v>
      </c>
    </row>
    <row r="8487" spans="1:16" s="8" customFormat="1" ht="15" customHeight="1" x14ac:dyDescent="0.25">
      <c r="A8487" s="362" t="s">
        <v>27</v>
      </c>
      <c r="B8487" s="362" t="s">
        <v>22115</v>
      </c>
      <c r="C8487" s="340" t="s">
        <v>31514</v>
      </c>
      <c r="D8487" s="362" t="s">
        <v>31687</v>
      </c>
      <c r="E8487" s="362">
        <v>30</v>
      </c>
      <c r="F8487" s="364">
        <v>24680360</v>
      </c>
      <c r="G8487" s="363">
        <v>20246803609</v>
      </c>
      <c r="H8487" s="365">
        <v>27558</v>
      </c>
      <c r="I8487" s="388">
        <v>13</v>
      </c>
      <c r="J8487" s="378">
        <v>6</v>
      </c>
      <c r="K8487" s="381">
        <v>1975</v>
      </c>
      <c r="L8487" s="369">
        <f t="shared" ca="1" si="132"/>
        <v>48</v>
      </c>
      <c r="M8487" s="299" t="s">
        <v>20</v>
      </c>
      <c r="N8487" s="10" t="s">
        <v>40415</v>
      </c>
      <c r="O8487" s="389" t="s">
        <v>31910</v>
      </c>
      <c r="P8487" s="386">
        <v>44562</v>
      </c>
    </row>
    <row r="8488" spans="1:16" s="8" customFormat="1" ht="15" customHeight="1" x14ac:dyDescent="0.25">
      <c r="A8488" s="362" t="s">
        <v>46</v>
      </c>
      <c r="B8488" s="362" t="s">
        <v>22115</v>
      </c>
      <c r="C8488" s="340" t="s">
        <v>20732</v>
      </c>
      <c r="D8488" s="362" t="s">
        <v>20731</v>
      </c>
      <c r="E8488" s="362" t="s">
        <v>77</v>
      </c>
      <c r="F8488" s="364">
        <v>25086643</v>
      </c>
      <c r="G8488" s="363">
        <v>20250866438</v>
      </c>
      <c r="H8488" s="365">
        <v>27895</v>
      </c>
      <c r="I8488" s="388">
        <v>15</v>
      </c>
      <c r="J8488" s="378">
        <v>5</v>
      </c>
      <c r="K8488" s="381">
        <v>1976</v>
      </c>
      <c r="L8488" s="369">
        <f t="shared" ca="1" si="132"/>
        <v>47</v>
      </c>
      <c r="M8488" s="299" t="s">
        <v>20</v>
      </c>
      <c r="N8488" s="10" t="s">
        <v>40415</v>
      </c>
      <c r="O8488" s="389" t="s">
        <v>34616</v>
      </c>
      <c r="P8488" s="386">
        <v>37257</v>
      </c>
    </row>
    <row r="8489" spans="1:16" s="8" customFormat="1" ht="15" customHeight="1" x14ac:dyDescent="0.25">
      <c r="A8489" s="362" t="s">
        <v>46</v>
      </c>
      <c r="B8489" s="362" t="s">
        <v>22115</v>
      </c>
      <c r="C8489" s="340" t="s">
        <v>37440</v>
      </c>
      <c r="D8489" s="362" t="s">
        <v>37441</v>
      </c>
      <c r="E8489" s="362">
        <v>30</v>
      </c>
      <c r="F8489" s="364">
        <v>27663464</v>
      </c>
      <c r="G8489" s="363">
        <v>27276634645</v>
      </c>
      <c r="H8489" s="365">
        <v>29462</v>
      </c>
      <c r="I8489" s="388">
        <v>29</v>
      </c>
      <c r="J8489" s="378">
        <v>8</v>
      </c>
      <c r="K8489" s="381">
        <v>1980</v>
      </c>
      <c r="L8489" s="369">
        <f t="shared" ca="1" si="132"/>
        <v>43</v>
      </c>
      <c r="M8489" s="299" t="s">
        <v>20</v>
      </c>
      <c r="N8489" s="10" t="s">
        <v>28854</v>
      </c>
      <c r="O8489" s="389" t="s">
        <v>37043</v>
      </c>
      <c r="P8489" s="386">
        <v>44927</v>
      </c>
    </row>
    <row r="8490" spans="1:16" s="8" customFormat="1" ht="15" customHeight="1" x14ac:dyDescent="0.25">
      <c r="A8490" s="362" t="s">
        <v>59</v>
      </c>
      <c r="B8490" s="362" t="s">
        <v>22115</v>
      </c>
      <c r="C8490" s="340" t="s">
        <v>33061</v>
      </c>
      <c r="D8490" s="362" t="s">
        <v>33108</v>
      </c>
      <c r="E8490" s="362">
        <v>30</v>
      </c>
      <c r="F8490" s="364">
        <v>24908571</v>
      </c>
      <c r="G8490" s="363">
        <v>20249085716</v>
      </c>
      <c r="H8490" s="365">
        <v>27903</v>
      </c>
      <c r="I8490" s="388">
        <v>23</v>
      </c>
      <c r="J8490" s="378">
        <v>5</v>
      </c>
      <c r="K8490" s="381">
        <v>1976</v>
      </c>
      <c r="L8490" s="369">
        <f t="shared" ca="1" si="132"/>
        <v>47</v>
      </c>
      <c r="M8490" s="299" t="s">
        <v>20</v>
      </c>
      <c r="N8490" s="10" t="s">
        <v>40415</v>
      </c>
      <c r="O8490" s="389" t="s">
        <v>32454</v>
      </c>
      <c r="P8490" s="386">
        <v>44621</v>
      </c>
    </row>
    <row r="8491" spans="1:16" s="8" customFormat="1" ht="15" customHeight="1" x14ac:dyDescent="0.25">
      <c r="A8491" s="362" t="s">
        <v>30</v>
      </c>
      <c r="B8491" s="362" t="s">
        <v>22115</v>
      </c>
      <c r="C8491" s="340" t="s">
        <v>20730</v>
      </c>
      <c r="D8491" s="362" t="s">
        <v>20729</v>
      </c>
      <c r="E8491" s="362">
        <v>32</v>
      </c>
      <c r="F8491" s="364">
        <v>12470794</v>
      </c>
      <c r="G8491" s="363">
        <v>20124707944</v>
      </c>
      <c r="H8491" s="365">
        <v>21598</v>
      </c>
      <c r="I8491" s="388">
        <v>17</v>
      </c>
      <c r="J8491" s="378">
        <v>2</v>
      </c>
      <c r="K8491" s="381">
        <v>1959</v>
      </c>
      <c r="L8491" s="369">
        <f t="shared" ca="1" si="132"/>
        <v>65</v>
      </c>
      <c r="M8491" s="299" t="s">
        <v>20</v>
      </c>
      <c r="N8491" s="10" t="s">
        <v>40415</v>
      </c>
      <c r="O8491" s="389" t="s">
        <v>29334</v>
      </c>
      <c r="P8491" s="386">
        <v>42795</v>
      </c>
    </row>
    <row r="8492" spans="1:16" s="8" customFormat="1" ht="15" customHeight="1" x14ac:dyDescent="0.25">
      <c r="A8492" s="362" t="s">
        <v>46</v>
      </c>
      <c r="B8492" s="362" t="s">
        <v>22115</v>
      </c>
      <c r="C8492" s="340" t="s">
        <v>20728</v>
      </c>
      <c r="D8492" s="362" t="s">
        <v>20727</v>
      </c>
      <c r="E8492" s="362">
        <v>31</v>
      </c>
      <c r="F8492" s="364">
        <v>13304925</v>
      </c>
      <c r="G8492" s="363">
        <v>24133049254</v>
      </c>
      <c r="H8492" s="365">
        <v>22824</v>
      </c>
      <c r="I8492" s="388">
        <v>27</v>
      </c>
      <c r="J8492" s="378">
        <v>6</v>
      </c>
      <c r="K8492" s="381">
        <v>1962</v>
      </c>
      <c r="L8492" s="369">
        <f t="shared" ca="1" si="132"/>
        <v>61</v>
      </c>
      <c r="M8492" s="299" t="s">
        <v>20</v>
      </c>
      <c r="N8492" s="10" t="s">
        <v>28854</v>
      </c>
      <c r="O8492" s="389" t="s">
        <v>29320</v>
      </c>
      <c r="P8492" s="386">
        <v>43466</v>
      </c>
    </row>
    <row r="8493" spans="1:16" s="8" customFormat="1" ht="15" customHeight="1" x14ac:dyDescent="0.25">
      <c r="A8493" s="362" t="s">
        <v>46</v>
      </c>
      <c r="B8493" s="362" t="s">
        <v>22115</v>
      </c>
      <c r="C8493" s="340" t="s">
        <v>38944</v>
      </c>
      <c r="D8493" s="362" t="s">
        <v>38985</v>
      </c>
      <c r="E8493" s="362">
        <v>30</v>
      </c>
      <c r="F8493" s="364">
        <v>17746252</v>
      </c>
      <c r="G8493" s="363">
        <v>20177462528</v>
      </c>
      <c r="H8493" s="365">
        <v>24136</v>
      </c>
      <c r="I8493" s="388">
        <v>29</v>
      </c>
      <c r="J8493" s="378">
        <v>1</v>
      </c>
      <c r="K8493" s="381">
        <v>1966</v>
      </c>
      <c r="L8493" s="369">
        <f t="shared" ca="1" si="132"/>
        <v>58</v>
      </c>
      <c r="M8493" s="299" t="s">
        <v>20</v>
      </c>
      <c r="N8493" s="10" t="s">
        <v>40415</v>
      </c>
      <c r="O8493" s="389" t="s">
        <v>38820</v>
      </c>
      <c r="P8493" s="386">
        <v>45170</v>
      </c>
    </row>
    <row r="8494" spans="1:16" s="8" customFormat="1" ht="15" customHeight="1" x14ac:dyDescent="0.25">
      <c r="A8494" s="362" t="s">
        <v>46</v>
      </c>
      <c r="B8494" s="362" t="s">
        <v>22115</v>
      </c>
      <c r="C8494" s="340" t="s">
        <v>39782</v>
      </c>
      <c r="D8494" s="362" t="s">
        <v>39970</v>
      </c>
      <c r="E8494" s="362">
        <v>30</v>
      </c>
      <c r="F8494" s="364">
        <v>17595355</v>
      </c>
      <c r="G8494" s="363">
        <v>20175953559</v>
      </c>
      <c r="H8494" s="365">
        <v>24073</v>
      </c>
      <c r="I8494" s="388">
        <v>27</v>
      </c>
      <c r="J8494" s="378">
        <v>11</v>
      </c>
      <c r="K8494" s="381">
        <v>1965</v>
      </c>
      <c r="L8494" s="369">
        <f t="shared" ca="1" si="132"/>
        <v>58</v>
      </c>
      <c r="M8494" s="299" t="s">
        <v>20</v>
      </c>
      <c r="N8494" s="10" t="s">
        <v>40415</v>
      </c>
      <c r="O8494" s="389" t="s">
        <v>40072</v>
      </c>
      <c r="P8494" s="386">
        <v>45292</v>
      </c>
    </row>
    <row r="8495" spans="1:16" s="8" customFormat="1" ht="15" customHeight="1" x14ac:dyDescent="0.25">
      <c r="A8495" s="362" t="s">
        <v>27</v>
      </c>
      <c r="B8495" s="362" t="s">
        <v>22115</v>
      </c>
      <c r="C8495" s="340" t="s">
        <v>20726</v>
      </c>
      <c r="D8495" s="362" t="s">
        <v>20725</v>
      </c>
      <c r="E8495" s="362">
        <v>31</v>
      </c>
      <c r="F8495" s="364">
        <v>17448453</v>
      </c>
      <c r="G8495" s="363">
        <v>20174484539</v>
      </c>
      <c r="H8495" s="365">
        <v>23950</v>
      </c>
      <c r="I8495" s="388">
        <v>27</v>
      </c>
      <c r="J8495" s="378">
        <v>7</v>
      </c>
      <c r="K8495" s="381">
        <v>1965</v>
      </c>
      <c r="L8495" s="369">
        <f t="shared" ca="1" si="132"/>
        <v>58</v>
      </c>
      <c r="M8495" s="299" t="s">
        <v>20</v>
      </c>
      <c r="N8495" s="10" t="s">
        <v>40415</v>
      </c>
      <c r="O8495" s="389" t="s">
        <v>30842</v>
      </c>
      <c r="P8495" s="386">
        <v>42644</v>
      </c>
    </row>
    <row r="8496" spans="1:16" s="8" customFormat="1" ht="15" customHeight="1" x14ac:dyDescent="0.25">
      <c r="A8496" s="362" t="s">
        <v>46</v>
      </c>
      <c r="B8496" s="362" t="s">
        <v>22115</v>
      </c>
      <c r="C8496" s="340" t="s">
        <v>20724</v>
      </c>
      <c r="D8496" s="362" t="s">
        <v>20723</v>
      </c>
      <c r="E8496" s="362">
        <v>33</v>
      </c>
      <c r="F8496" s="364">
        <v>21139834</v>
      </c>
      <c r="G8496" s="363">
        <v>20211398346</v>
      </c>
      <c r="H8496" s="365">
        <v>25552</v>
      </c>
      <c r="I8496" s="388">
        <v>15</v>
      </c>
      <c r="J8496" s="378">
        <v>12</v>
      </c>
      <c r="K8496" s="381">
        <v>1969</v>
      </c>
      <c r="L8496" s="369">
        <f t="shared" ca="1" si="132"/>
        <v>54</v>
      </c>
      <c r="M8496" s="299" t="s">
        <v>20</v>
      </c>
      <c r="N8496" s="10" t="s">
        <v>40415</v>
      </c>
      <c r="O8496" s="389" t="s">
        <v>30737</v>
      </c>
      <c r="P8496" s="386">
        <v>40884</v>
      </c>
    </row>
    <row r="8497" spans="1:16" s="8" customFormat="1" ht="15" customHeight="1" x14ac:dyDescent="0.25">
      <c r="A8497" s="362" t="s">
        <v>46</v>
      </c>
      <c r="B8497" s="362" t="s">
        <v>22115</v>
      </c>
      <c r="C8497" s="340" t="s">
        <v>20722</v>
      </c>
      <c r="D8497" s="362" t="s">
        <v>20721</v>
      </c>
      <c r="E8497" s="362">
        <v>33</v>
      </c>
      <c r="F8497" s="364">
        <v>16413845</v>
      </c>
      <c r="G8497" s="363">
        <v>20164138454</v>
      </c>
      <c r="H8497" s="365">
        <v>23248</v>
      </c>
      <c r="I8497" s="388">
        <v>25</v>
      </c>
      <c r="J8497" s="378">
        <v>8</v>
      </c>
      <c r="K8497" s="381">
        <v>1963</v>
      </c>
      <c r="L8497" s="369">
        <f t="shared" ca="1" si="132"/>
        <v>60</v>
      </c>
      <c r="M8497" s="299" t="s">
        <v>20</v>
      </c>
      <c r="N8497" s="10" t="s">
        <v>40415</v>
      </c>
      <c r="O8497" s="389" t="s">
        <v>30739</v>
      </c>
      <c r="P8497" s="386">
        <v>40701</v>
      </c>
    </row>
    <row r="8498" spans="1:16" s="8" customFormat="1" ht="15" customHeight="1" x14ac:dyDescent="0.25">
      <c r="A8498" s="362" t="s">
        <v>27</v>
      </c>
      <c r="B8498" s="362" t="s">
        <v>22115</v>
      </c>
      <c r="C8498" s="340" t="s">
        <v>39837</v>
      </c>
      <c r="D8498" s="362" t="s">
        <v>40024</v>
      </c>
      <c r="E8498" s="362">
        <v>30</v>
      </c>
      <c r="F8498" s="364">
        <v>17488849</v>
      </c>
      <c r="G8498" s="363">
        <v>20174888494</v>
      </c>
      <c r="H8498" s="365">
        <v>24122</v>
      </c>
      <c r="I8498" s="388">
        <v>15</v>
      </c>
      <c r="J8498" s="378">
        <v>1</v>
      </c>
      <c r="K8498" s="381">
        <v>1966</v>
      </c>
      <c r="L8498" s="369">
        <f t="shared" ca="1" si="132"/>
        <v>58</v>
      </c>
      <c r="M8498" s="299" t="s">
        <v>20</v>
      </c>
      <c r="N8498" s="10" t="s">
        <v>40415</v>
      </c>
      <c r="O8498" s="389" t="s">
        <v>40072</v>
      </c>
      <c r="P8498" s="386">
        <v>45292</v>
      </c>
    </row>
    <row r="8499" spans="1:16" s="8" customFormat="1" ht="15" customHeight="1" x14ac:dyDescent="0.25">
      <c r="A8499" s="362" t="s">
        <v>800</v>
      </c>
      <c r="B8499" s="362" t="s">
        <v>22115</v>
      </c>
      <c r="C8499" s="340" t="s">
        <v>20720</v>
      </c>
      <c r="D8499" s="362" t="s">
        <v>20719</v>
      </c>
      <c r="E8499" s="362">
        <v>35</v>
      </c>
      <c r="F8499" s="364">
        <v>25238042</v>
      </c>
      <c r="G8499" s="363">
        <v>20252380427</v>
      </c>
      <c r="H8499" s="365">
        <v>27836</v>
      </c>
      <c r="I8499" s="388">
        <v>17</v>
      </c>
      <c r="J8499" s="378">
        <v>3</v>
      </c>
      <c r="K8499" s="381">
        <v>1976</v>
      </c>
      <c r="L8499" s="369">
        <f t="shared" ca="1" si="132"/>
        <v>48</v>
      </c>
      <c r="M8499" s="299" t="s">
        <v>20</v>
      </c>
      <c r="N8499" s="10" t="s">
        <v>40415</v>
      </c>
      <c r="O8499" s="389" t="s">
        <v>177</v>
      </c>
      <c r="P8499" s="386" t="s">
        <v>177</v>
      </c>
    </row>
    <row r="8500" spans="1:16" s="8" customFormat="1" ht="15" customHeight="1" x14ac:dyDescent="0.25">
      <c r="A8500" s="362" t="s">
        <v>27</v>
      </c>
      <c r="B8500" s="362" t="s">
        <v>22115</v>
      </c>
      <c r="C8500" s="340" t="s">
        <v>20718</v>
      </c>
      <c r="D8500" s="362" t="s">
        <v>20717</v>
      </c>
      <c r="E8500" s="362">
        <v>32</v>
      </c>
      <c r="F8500" s="364">
        <v>23216764</v>
      </c>
      <c r="G8500" s="363">
        <v>20232167646</v>
      </c>
      <c r="H8500" s="365">
        <v>26733</v>
      </c>
      <c r="I8500" s="388">
        <v>10</v>
      </c>
      <c r="J8500" s="378">
        <v>3</v>
      </c>
      <c r="K8500" s="381">
        <v>1973</v>
      </c>
      <c r="L8500" s="369">
        <f t="shared" ca="1" si="132"/>
        <v>51</v>
      </c>
      <c r="M8500" s="299" t="s">
        <v>20</v>
      </c>
      <c r="N8500" s="10" t="s">
        <v>40415</v>
      </c>
      <c r="O8500" s="389" t="s">
        <v>29344</v>
      </c>
      <c r="P8500" s="386">
        <v>43221</v>
      </c>
    </row>
    <row r="8501" spans="1:16" s="8" customFormat="1" ht="15" customHeight="1" x14ac:dyDescent="0.25">
      <c r="A8501" s="362" t="s">
        <v>800</v>
      </c>
      <c r="B8501" s="362" t="s">
        <v>22115</v>
      </c>
      <c r="C8501" s="340" t="s">
        <v>20716</v>
      </c>
      <c r="D8501" s="362" t="s">
        <v>20715</v>
      </c>
      <c r="E8501" s="362">
        <v>30</v>
      </c>
      <c r="F8501" s="364">
        <v>16917277</v>
      </c>
      <c r="G8501" s="363">
        <v>20169172774</v>
      </c>
      <c r="H8501" s="365">
        <v>23541</v>
      </c>
      <c r="I8501" s="388">
        <v>13</v>
      </c>
      <c r="J8501" s="378">
        <v>6</v>
      </c>
      <c r="K8501" s="381">
        <v>1964</v>
      </c>
      <c r="L8501" s="369">
        <f t="shared" ca="1" si="132"/>
        <v>59</v>
      </c>
      <c r="M8501" s="299" t="s">
        <v>20</v>
      </c>
      <c r="N8501" s="10" t="s">
        <v>40415</v>
      </c>
      <c r="O8501" s="389" t="s">
        <v>29358</v>
      </c>
      <c r="P8501" s="386">
        <v>44287</v>
      </c>
    </row>
    <row r="8502" spans="1:16" s="8" customFormat="1" ht="15" customHeight="1" x14ac:dyDescent="0.25">
      <c r="A8502" s="362">
        <v>32</v>
      </c>
      <c r="B8502" s="362" t="s">
        <v>22115</v>
      </c>
      <c r="C8502" s="340" t="s">
        <v>37103</v>
      </c>
      <c r="D8502" s="362" t="s">
        <v>1954</v>
      </c>
      <c r="E8502" s="362">
        <v>30</v>
      </c>
      <c r="F8502" s="364">
        <v>25518957</v>
      </c>
      <c r="G8502" s="363">
        <v>20255189574</v>
      </c>
      <c r="H8502" s="365">
        <v>28140</v>
      </c>
      <c r="I8502" s="388">
        <v>15</v>
      </c>
      <c r="J8502" s="378">
        <v>1</v>
      </c>
      <c r="K8502" s="381">
        <v>1977</v>
      </c>
      <c r="L8502" s="369">
        <f t="shared" ca="1" si="132"/>
        <v>47</v>
      </c>
      <c r="M8502" s="299" t="s">
        <v>20</v>
      </c>
      <c r="N8502" s="10" t="s">
        <v>40415</v>
      </c>
      <c r="O8502" s="389" t="s">
        <v>37043</v>
      </c>
      <c r="P8502" s="386">
        <v>44927</v>
      </c>
    </row>
    <row r="8503" spans="1:16" s="8" customFormat="1" ht="15" customHeight="1" x14ac:dyDescent="0.25">
      <c r="A8503" s="362" t="s">
        <v>33761</v>
      </c>
      <c r="B8503" s="362" t="s">
        <v>22115</v>
      </c>
      <c r="C8503" s="340" t="s">
        <v>39740</v>
      </c>
      <c r="D8503" s="362" t="s">
        <v>39929</v>
      </c>
      <c r="E8503" s="362">
        <v>30</v>
      </c>
      <c r="F8503" s="364">
        <v>25030538</v>
      </c>
      <c r="G8503" s="363">
        <v>23250305389</v>
      </c>
      <c r="H8503" s="365">
        <v>27793</v>
      </c>
      <c r="I8503" s="388">
        <v>3</v>
      </c>
      <c r="J8503" s="378">
        <v>2</v>
      </c>
      <c r="K8503" s="381" t="s">
        <v>40519</v>
      </c>
      <c r="L8503" s="369">
        <f t="shared" ca="1" si="132"/>
        <v>48</v>
      </c>
      <c r="M8503" s="299" t="s">
        <v>20</v>
      </c>
      <c r="N8503" s="10" t="s">
        <v>40415</v>
      </c>
      <c r="O8503" s="389" t="s">
        <v>40072</v>
      </c>
      <c r="P8503" s="386">
        <v>45292</v>
      </c>
    </row>
    <row r="8504" spans="1:16" s="8" customFormat="1" ht="15" customHeight="1" x14ac:dyDescent="0.25">
      <c r="A8504" s="362" t="s">
        <v>46</v>
      </c>
      <c r="B8504" s="362" t="s">
        <v>22115</v>
      </c>
      <c r="C8504" s="340" t="s">
        <v>37242</v>
      </c>
      <c r="D8504" s="362" t="s">
        <v>37243</v>
      </c>
      <c r="E8504" s="362">
        <v>34</v>
      </c>
      <c r="F8504" s="364">
        <v>26359424</v>
      </c>
      <c r="G8504" s="363">
        <v>20263594240</v>
      </c>
      <c r="H8504" s="365">
        <v>28518</v>
      </c>
      <c r="I8504" s="388">
        <v>28</v>
      </c>
      <c r="J8504" s="378">
        <v>1</v>
      </c>
      <c r="K8504" s="381">
        <v>1978</v>
      </c>
      <c r="L8504" s="369">
        <f t="shared" ca="1" si="132"/>
        <v>46</v>
      </c>
      <c r="M8504" s="299" t="s">
        <v>20</v>
      </c>
      <c r="N8504" s="10" t="s">
        <v>40415</v>
      </c>
      <c r="O8504" s="389" t="s">
        <v>37043</v>
      </c>
      <c r="P8504" s="386">
        <v>44927</v>
      </c>
    </row>
    <row r="8505" spans="1:16" s="8" customFormat="1" ht="15" customHeight="1" x14ac:dyDescent="0.25">
      <c r="A8505" s="362" t="s">
        <v>46</v>
      </c>
      <c r="B8505" s="362" t="s">
        <v>22115</v>
      </c>
      <c r="C8505" s="340" t="s">
        <v>39831</v>
      </c>
      <c r="D8505" s="362" t="s">
        <v>40018</v>
      </c>
      <c r="E8505" s="362">
        <v>30</v>
      </c>
      <c r="F8505" s="364">
        <v>28278942</v>
      </c>
      <c r="G8505" s="363">
        <v>20282789427</v>
      </c>
      <c r="H8505" s="365">
        <v>29494</v>
      </c>
      <c r="I8505" s="388">
        <v>30</v>
      </c>
      <c r="J8505" s="378">
        <v>9</v>
      </c>
      <c r="K8505" s="381">
        <v>1980</v>
      </c>
      <c r="L8505" s="369">
        <f t="shared" ca="1" si="132"/>
        <v>43</v>
      </c>
      <c r="M8505" s="299" t="s">
        <v>20</v>
      </c>
      <c r="N8505" s="10" t="s">
        <v>40415</v>
      </c>
      <c r="O8505" s="389" t="s">
        <v>40072</v>
      </c>
      <c r="P8505" s="386">
        <v>45292</v>
      </c>
    </row>
    <row r="8506" spans="1:16" s="8" customFormat="1" ht="15" customHeight="1" x14ac:dyDescent="0.25">
      <c r="A8506" s="362">
        <v>24</v>
      </c>
      <c r="B8506" s="362" t="s">
        <v>22115</v>
      </c>
      <c r="C8506" s="340" t="s">
        <v>37434</v>
      </c>
      <c r="D8506" s="362" t="s">
        <v>37435</v>
      </c>
      <c r="E8506" s="362">
        <v>30</v>
      </c>
      <c r="F8506" s="364">
        <v>22284619</v>
      </c>
      <c r="G8506" s="363">
        <v>20222846197</v>
      </c>
      <c r="H8506" s="365">
        <v>26070</v>
      </c>
      <c r="I8506" s="388">
        <v>17</v>
      </c>
      <c r="J8506" s="378">
        <v>5</v>
      </c>
      <c r="K8506" s="381">
        <v>1971</v>
      </c>
      <c r="L8506" s="369">
        <f t="shared" ca="1" si="132"/>
        <v>52</v>
      </c>
      <c r="M8506" s="299" t="s">
        <v>20</v>
      </c>
      <c r="N8506" s="10" t="s">
        <v>40415</v>
      </c>
      <c r="O8506" s="389" t="s">
        <v>37043</v>
      </c>
      <c r="P8506" s="386">
        <v>44927</v>
      </c>
    </row>
    <row r="8507" spans="1:16" s="8" customFormat="1" ht="15" customHeight="1" x14ac:dyDescent="0.25">
      <c r="A8507" s="362" t="s">
        <v>46</v>
      </c>
      <c r="B8507" s="362" t="s">
        <v>22115</v>
      </c>
      <c r="C8507" s="340" t="s">
        <v>39880</v>
      </c>
      <c r="D8507" s="362" t="s">
        <v>40065</v>
      </c>
      <c r="E8507" s="362">
        <v>30</v>
      </c>
      <c r="F8507" s="364">
        <v>26719241</v>
      </c>
      <c r="G8507" s="363">
        <v>20267192414</v>
      </c>
      <c r="H8507" s="365">
        <v>28693</v>
      </c>
      <c r="I8507" s="388">
        <v>22</v>
      </c>
      <c r="J8507" s="378">
        <v>7</v>
      </c>
      <c r="K8507" s="381">
        <v>1978</v>
      </c>
      <c r="L8507" s="369">
        <f t="shared" ca="1" si="132"/>
        <v>45</v>
      </c>
      <c r="M8507" s="299" t="s">
        <v>20</v>
      </c>
      <c r="N8507" s="10" t="s">
        <v>40415</v>
      </c>
      <c r="O8507" s="389" t="s">
        <v>40072</v>
      </c>
      <c r="P8507" s="386">
        <v>45292</v>
      </c>
    </row>
    <row r="8508" spans="1:16" s="8" customFormat="1" ht="15" customHeight="1" x14ac:dyDescent="0.25">
      <c r="A8508" s="362" t="s">
        <v>193</v>
      </c>
      <c r="B8508" s="362" t="s">
        <v>22115</v>
      </c>
      <c r="C8508" s="340" t="s">
        <v>20710</v>
      </c>
      <c r="D8508" s="362" t="s">
        <v>20709</v>
      </c>
      <c r="E8508" s="362">
        <v>31</v>
      </c>
      <c r="F8508" s="364">
        <v>16722748</v>
      </c>
      <c r="G8508" s="363">
        <v>27167227487</v>
      </c>
      <c r="H8508" s="365">
        <v>23332</v>
      </c>
      <c r="I8508" s="388">
        <v>17</v>
      </c>
      <c r="J8508" s="378">
        <v>11</v>
      </c>
      <c r="K8508" s="381">
        <v>1963</v>
      </c>
      <c r="L8508" s="369">
        <f t="shared" ca="1" si="132"/>
        <v>60</v>
      </c>
      <c r="M8508" s="299" t="s">
        <v>20</v>
      </c>
      <c r="N8508" s="10" t="s">
        <v>28854</v>
      </c>
      <c r="O8508" s="389" t="s">
        <v>29339</v>
      </c>
      <c r="P8508" s="386">
        <v>43586</v>
      </c>
    </row>
    <row r="8509" spans="1:16" s="8" customFormat="1" ht="15" customHeight="1" x14ac:dyDescent="0.25">
      <c r="A8509" s="362" t="s">
        <v>46</v>
      </c>
      <c r="B8509" s="362" t="s">
        <v>22115</v>
      </c>
      <c r="C8509" s="340" t="s">
        <v>20708</v>
      </c>
      <c r="D8509" s="362" t="s">
        <v>20707</v>
      </c>
      <c r="E8509" s="362">
        <v>33</v>
      </c>
      <c r="F8509" s="364">
        <v>25855168</v>
      </c>
      <c r="G8509" s="363">
        <v>27258551686</v>
      </c>
      <c r="H8509" s="365">
        <v>27687</v>
      </c>
      <c r="I8509" s="388">
        <v>20</v>
      </c>
      <c r="J8509" s="378">
        <v>10</v>
      </c>
      <c r="K8509" s="381">
        <v>1975</v>
      </c>
      <c r="L8509" s="369">
        <f t="shared" ca="1" si="132"/>
        <v>48</v>
      </c>
      <c r="M8509" s="299" t="s">
        <v>20</v>
      </c>
      <c r="N8509" s="10" t="s">
        <v>28854</v>
      </c>
      <c r="O8509" s="389" t="s">
        <v>30814</v>
      </c>
      <c r="P8509" s="386">
        <v>42675</v>
      </c>
    </row>
    <row r="8510" spans="1:16" s="8" customFormat="1" ht="15" customHeight="1" x14ac:dyDescent="0.25">
      <c r="A8510" s="362" t="s">
        <v>800</v>
      </c>
      <c r="B8510" s="362" t="s">
        <v>22115</v>
      </c>
      <c r="C8510" s="340" t="s">
        <v>20706</v>
      </c>
      <c r="D8510" s="362" t="s">
        <v>20705</v>
      </c>
      <c r="E8510" s="362">
        <v>31</v>
      </c>
      <c r="F8510" s="364">
        <v>25346314</v>
      </c>
      <c r="G8510" s="363">
        <v>27253463142</v>
      </c>
      <c r="H8510" s="365">
        <v>27964</v>
      </c>
      <c r="I8510" s="388">
        <v>23</v>
      </c>
      <c r="J8510" s="378">
        <v>7</v>
      </c>
      <c r="K8510" s="381">
        <v>1976</v>
      </c>
      <c r="L8510" s="369">
        <f t="shared" ca="1" si="132"/>
        <v>47</v>
      </c>
      <c r="M8510" s="299" t="s">
        <v>20</v>
      </c>
      <c r="N8510" s="10" t="s">
        <v>28854</v>
      </c>
      <c r="O8510" s="389" t="s">
        <v>29315</v>
      </c>
      <c r="P8510" s="386">
        <v>44256</v>
      </c>
    </row>
    <row r="8511" spans="1:16" s="8" customFormat="1" ht="15" customHeight="1" x14ac:dyDescent="0.25">
      <c r="A8511" s="362" t="s">
        <v>46</v>
      </c>
      <c r="B8511" s="362" t="s">
        <v>22115</v>
      </c>
      <c r="C8511" s="340" t="s">
        <v>20701</v>
      </c>
      <c r="D8511" s="362" t="s">
        <v>20700</v>
      </c>
      <c r="E8511" s="362">
        <v>35</v>
      </c>
      <c r="F8511" s="364">
        <v>21639178</v>
      </c>
      <c r="G8511" s="363">
        <v>27216391786</v>
      </c>
      <c r="H8511" s="365">
        <v>25847</v>
      </c>
      <c r="I8511" s="388">
        <v>6</v>
      </c>
      <c r="J8511" s="378">
        <v>10</v>
      </c>
      <c r="K8511" s="381">
        <v>1970</v>
      </c>
      <c r="L8511" s="369">
        <f t="shared" ca="1" si="132"/>
        <v>53</v>
      </c>
      <c r="M8511" s="299" t="s">
        <v>20</v>
      </c>
      <c r="N8511" s="10" t="s">
        <v>28854</v>
      </c>
      <c r="O8511" s="389" t="s">
        <v>29341</v>
      </c>
      <c r="P8511" s="386">
        <v>38150</v>
      </c>
    </row>
    <row r="8512" spans="1:16" s="8" customFormat="1" ht="15" customHeight="1" x14ac:dyDescent="0.25">
      <c r="A8512" s="362">
        <v>24</v>
      </c>
      <c r="B8512" s="362" t="s">
        <v>22115</v>
      </c>
      <c r="C8512" s="340" t="s">
        <v>31515</v>
      </c>
      <c r="D8512" s="362" t="s">
        <v>31688</v>
      </c>
      <c r="E8512" s="362">
        <v>30</v>
      </c>
      <c r="F8512" s="364">
        <v>25010251</v>
      </c>
      <c r="G8512" s="363">
        <v>20250102519</v>
      </c>
      <c r="H8512" s="365">
        <v>27653</v>
      </c>
      <c r="I8512" s="388">
        <v>16</v>
      </c>
      <c r="J8512" s="378">
        <v>9</v>
      </c>
      <c r="K8512" s="381">
        <v>1975</v>
      </c>
      <c r="L8512" s="369">
        <f t="shared" ca="1" si="132"/>
        <v>48</v>
      </c>
      <c r="M8512" s="299" t="s">
        <v>20</v>
      </c>
      <c r="N8512" s="10" t="s">
        <v>40415</v>
      </c>
      <c r="O8512" s="389" t="s">
        <v>31910</v>
      </c>
      <c r="P8512" s="386">
        <v>44562</v>
      </c>
    </row>
    <row r="8513" spans="1:16" s="8" customFormat="1" ht="15" customHeight="1" x14ac:dyDescent="0.25">
      <c r="A8513" s="362" t="s">
        <v>27</v>
      </c>
      <c r="B8513" s="362" t="s">
        <v>22115</v>
      </c>
      <c r="C8513" s="340" t="s">
        <v>39699</v>
      </c>
      <c r="D8513" s="362" t="s">
        <v>39889</v>
      </c>
      <c r="E8513" s="362">
        <v>30</v>
      </c>
      <c r="F8513" s="364">
        <v>23603083</v>
      </c>
      <c r="G8513" s="363">
        <v>20236030831</v>
      </c>
      <c r="H8513" s="365">
        <v>27005</v>
      </c>
      <c r="I8513" s="388">
        <v>7</v>
      </c>
      <c r="J8513" s="378">
        <v>12</v>
      </c>
      <c r="K8513" s="381">
        <v>1973</v>
      </c>
      <c r="L8513" s="369">
        <f t="shared" ca="1" si="132"/>
        <v>50</v>
      </c>
      <c r="M8513" s="299" t="s">
        <v>20</v>
      </c>
      <c r="N8513" s="10" t="s">
        <v>40415</v>
      </c>
      <c r="O8513" s="389" t="s">
        <v>40072</v>
      </c>
      <c r="P8513" s="386">
        <v>45292</v>
      </c>
    </row>
    <row r="8514" spans="1:16" s="8" customFormat="1" ht="15" customHeight="1" x14ac:dyDescent="0.25">
      <c r="A8514" s="362" t="s">
        <v>27</v>
      </c>
      <c r="B8514" s="362" t="s">
        <v>22115</v>
      </c>
      <c r="C8514" s="340" t="s">
        <v>38190</v>
      </c>
      <c r="D8514" s="362" t="s">
        <v>38199</v>
      </c>
      <c r="E8514" s="362">
        <v>31</v>
      </c>
      <c r="F8514" s="364">
        <v>26578529</v>
      </c>
      <c r="G8514" s="363">
        <v>20265785299</v>
      </c>
      <c r="H8514" s="365">
        <v>28556</v>
      </c>
      <c r="I8514" s="388">
        <v>7</v>
      </c>
      <c r="J8514" s="378">
        <v>3</v>
      </c>
      <c r="K8514" s="381">
        <v>1978</v>
      </c>
      <c r="L8514" s="369">
        <f t="shared" ref="L8514:L8577" ca="1" si="133">DATEDIF(H8514,TODAY(),"Y")</f>
        <v>46</v>
      </c>
      <c r="M8514" s="299" t="s">
        <v>20</v>
      </c>
      <c r="N8514" s="10" t="s">
        <v>40415</v>
      </c>
      <c r="O8514" s="389" t="s">
        <v>38050</v>
      </c>
      <c r="P8514" s="386">
        <v>45049</v>
      </c>
    </row>
    <row r="8515" spans="1:16" s="8" customFormat="1" ht="15" customHeight="1" x14ac:dyDescent="0.25">
      <c r="A8515" s="362" t="s">
        <v>27</v>
      </c>
      <c r="B8515" s="362" t="s">
        <v>22115</v>
      </c>
      <c r="C8515" s="340" t="s">
        <v>37047</v>
      </c>
      <c r="D8515" s="362" t="s">
        <v>37048</v>
      </c>
      <c r="E8515" s="362">
        <v>30</v>
      </c>
      <c r="F8515" s="364">
        <v>22570022</v>
      </c>
      <c r="G8515" s="363">
        <v>20225700223</v>
      </c>
      <c r="H8515" s="365">
        <v>26282</v>
      </c>
      <c r="I8515" s="388">
        <v>15</v>
      </c>
      <c r="J8515" s="378">
        <v>12</v>
      </c>
      <c r="K8515" s="381">
        <v>1971</v>
      </c>
      <c r="L8515" s="369">
        <f t="shared" ca="1" si="133"/>
        <v>52</v>
      </c>
      <c r="M8515" s="299" t="s">
        <v>20</v>
      </c>
      <c r="N8515" s="10" t="s">
        <v>40415</v>
      </c>
      <c r="O8515" s="389" t="s">
        <v>37043</v>
      </c>
      <c r="P8515" s="386">
        <v>44927</v>
      </c>
    </row>
    <row r="8516" spans="1:16" s="8" customFormat="1" ht="15" customHeight="1" x14ac:dyDescent="0.25">
      <c r="A8516" s="362" t="s">
        <v>27</v>
      </c>
      <c r="B8516" s="362" t="s">
        <v>22115</v>
      </c>
      <c r="C8516" s="340" t="s">
        <v>37054</v>
      </c>
      <c r="D8516" s="362" t="s">
        <v>37055</v>
      </c>
      <c r="E8516" s="362">
        <v>30</v>
      </c>
      <c r="F8516" s="364">
        <v>24345225</v>
      </c>
      <c r="G8516" s="363">
        <v>20243452253</v>
      </c>
      <c r="H8516" s="365">
        <v>27380</v>
      </c>
      <c r="I8516" s="388">
        <v>17</v>
      </c>
      <c r="J8516" s="378">
        <v>12</v>
      </c>
      <c r="K8516" s="381">
        <v>1974</v>
      </c>
      <c r="L8516" s="369">
        <f t="shared" ca="1" si="133"/>
        <v>49</v>
      </c>
      <c r="M8516" s="299" t="s">
        <v>20</v>
      </c>
      <c r="N8516" s="10" t="s">
        <v>40415</v>
      </c>
      <c r="O8516" s="389" t="s">
        <v>37043</v>
      </c>
      <c r="P8516" s="386">
        <v>44927</v>
      </c>
    </row>
    <row r="8517" spans="1:16" s="8" customFormat="1" ht="15" customHeight="1" x14ac:dyDescent="0.25">
      <c r="A8517" s="362" t="s">
        <v>59</v>
      </c>
      <c r="B8517" s="362" t="s">
        <v>22115</v>
      </c>
      <c r="C8517" s="340" t="s">
        <v>37743</v>
      </c>
      <c r="D8517" s="362" t="s">
        <v>37774</v>
      </c>
      <c r="E8517" s="362">
        <v>30</v>
      </c>
      <c r="F8517" s="364">
        <v>26212870</v>
      </c>
      <c r="G8517" s="363">
        <v>23262128709</v>
      </c>
      <c r="H8517" s="365">
        <v>28442</v>
      </c>
      <c r="I8517" s="388">
        <v>13</v>
      </c>
      <c r="J8517" s="378">
        <v>11</v>
      </c>
      <c r="K8517" s="381">
        <v>1977</v>
      </c>
      <c r="L8517" s="369">
        <f t="shared" ca="1" si="133"/>
        <v>46</v>
      </c>
      <c r="M8517" s="299" t="s">
        <v>20</v>
      </c>
      <c r="N8517" s="10" t="s">
        <v>40415</v>
      </c>
      <c r="O8517" s="389" t="s">
        <v>37599</v>
      </c>
      <c r="P8517" s="386">
        <v>44986</v>
      </c>
    </row>
    <row r="8518" spans="1:16" s="8" customFormat="1" ht="15" customHeight="1" x14ac:dyDescent="0.25">
      <c r="A8518" s="362" t="s">
        <v>46</v>
      </c>
      <c r="B8518" s="362" t="s">
        <v>22115</v>
      </c>
      <c r="C8518" s="340" t="s">
        <v>39411</v>
      </c>
      <c r="D8518" s="362" t="s">
        <v>39476</v>
      </c>
      <c r="E8518" s="362">
        <v>31</v>
      </c>
      <c r="F8518" s="364">
        <v>26024518</v>
      </c>
      <c r="G8518" s="363">
        <v>20260245180</v>
      </c>
      <c r="H8518" s="365">
        <v>28251</v>
      </c>
      <c r="I8518" s="388">
        <v>6</v>
      </c>
      <c r="J8518" s="378">
        <v>5</v>
      </c>
      <c r="K8518" s="381">
        <v>1977</v>
      </c>
      <c r="L8518" s="369">
        <f t="shared" ca="1" si="133"/>
        <v>46</v>
      </c>
      <c r="M8518" s="299" t="s">
        <v>20</v>
      </c>
      <c r="N8518" s="10" t="s">
        <v>40415</v>
      </c>
      <c r="O8518" s="389" t="s">
        <v>36672</v>
      </c>
      <c r="P8518" s="386">
        <v>45231</v>
      </c>
    </row>
    <row r="8519" spans="1:16" s="8" customFormat="1" ht="15" customHeight="1" x14ac:dyDescent="0.25">
      <c r="A8519" s="362" t="s">
        <v>27</v>
      </c>
      <c r="B8519" s="362" t="s">
        <v>22115</v>
      </c>
      <c r="C8519" s="340" t="s">
        <v>39706</v>
      </c>
      <c r="D8519" s="362" t="s">
        <v>39895</v>
      </c>
      <c r="E8519" s="362">
        <v>30</v>
      </c>
      <c r="F8519" s="364">
        <v>25162136</v>
      </c>
      <c r="G8519" s="363">
        <v>20251621366</v>
      </c>
      <c r="H8519" s="365">
        <v>27805</v>
      </c>
      <c r="I8519" s="388">
        <v>15</v>
      </c>
      <c r="J8519" s="378">
        <v>2</v>
      </c>
      <c r="K8519" s="381">
        <v>1976</v>
      </c>
      <c r="L8519" s="369">
        <f t="shared" ca="1" si="133"/>
        <v>48</v>
      </c>
      <c r="M8519" s="299" t="s">
        <v>20</v>
      </c>
      <c r="N8519" s="10" t="s">
        <v>40415</v>
      </c>
      <c r="O8519" s="389" t="s">
        <v>40072</v>
      </c>
      <c r="P8519" s="386">
        <v>45292</v>
      </c>
    </row>
    <row r="8520" spans="1:16" s="8" customFormat="1" ht="15" customHeight="1" x14ac:dyDescent="0.25">
      <c r="A8520" s="362">
        <v>11</v>
      </c>
      <c r="B8520" s="362" t="s">
        <v>22115</v>
      </c>
      <c r="C8520" s="340" t="s">
        <v>37065</v>
      </c>
      <c r="D8520" s="362" t="s">
        <v>37066</v>
      </c>
      <c r="E8520" s="362">
        <v>30</v>
      </c>
      <c r="F8520" s="364">
        <v>24456475</v>
      </c>
      <c r="G8520" s="363">
        <v>20244564756</v>
      </c>
      <c r="H8520" s="365">
        <v>27608</v>
      </c>
      <c r="I8520" s="388">
        <v>2</v>
      </c>
      <c r="J8520" s="378">
        <v>8</v>
      </c>
      <c r="K8520" s="381">
        <v>1975</v>
      </c>
      <c r="L8520" s="369">
        <f t="shared" ca="1" si="133"/>
        <v>48</v>
      </c>
      <c r="M8520" s="299" t="s">
        <v>20</v>
      </c>
      <c r="N8520" s="10" t="s">
        <v>40415</v>
      </c>
      <c r="O8520" s="389" t="s">
        <v>37043</v>
      </c>
      <c r="P8520" s="386">
        <v>44927</v>
      </c>
    </row>
    <row r="8521" spans="1:16" s="8" customFormat="1" ht="15" customHeight="1" x14ac:dyDescent="0.25">
      <c r="A8521" s="362" t="s">
        <v>27</v>
      </c>
      <c r="B8521" s="362" t="s">
        <v>22115</v>
      </c>
      <c r="C8521" s="340" t="s">
        <v>20699</v>
      </c>
      <c r="D8521" s="362" t="s">
        <v>20698</v>
      </c>
      <c r="E8521" s="362">
        <v>32</v>
      </c>
      <c r="F8521" s="364">
        <v>26534381</v>
      </c>
      <c r="G8521" s="363">
        <v>20265343814</v>
      </c>
      <c r="H8521" s="365">
        <v>28588</v>
      </c>
      <c r="I8521" s="388">
        <v>8</v>
      </c>
      <c r="J8521" s="378">
        <v>4</v>
      </c>
      <c r="K8521" s="381">
        <v>1978</v>
      </c>
      <c r="L8521" s="369">
        <f t="shared" ca="1" si="133"/>
        <v>46</v>
      </c>
      <c r="M8521" s="299" t="s">
        <v>20</v>
      </c>
      <c r="N8521" s="10" t="s">
        <v>40415</v>
      </c>
      <c r="O8521" s="389" t="s">
        <v>30788</v>
      </c>
      <c r="P8521" s="386">
        <v>42039</v>
      </c>
    </row>
    <row r="8522" spans="1:16" s="8" customFormat="1" ht="15" customHeight="1" x14ac:dyDescent="0.25">
      <c r="A8522" s="362" t="s">
        <v>46</v>
      </c>
      <c r="B8522" s="362" t="s">
        <v>22115</v>
      </c>
      <c r="C8522" s="340" t="s">
        <v>36461</v>
      </c>
      <c r="D8522" s="362" t="s">
        <v>36508</v>
      </c>
      <c r="E8522" s="362">
        <v>32</v>
      </c>
      <c r="F8522" s="364">
        <v>27024379</v>
      </c>
      <c r="G8522" s="363">
        <v>20270243798</v>
      </c>
      <c r="H8522" s="365">
        <v>28855</v>
      </c>
      <c r="I8522" s="388">
        <v>31</v>
      </c>
      <c r="J8522" s="378">
        <v>12</v>
      </c>
      <c r="K8522" s="381">
        <v>1978</v>
      </c>
      <c r="L8522" s="369">
        <f t="shared" ca="1" si="133"/>
        <v>45</v>
      </c>
      <c r="M8522" s="299" t="s">
        <v>20</v>
      </c>
      <c r="N8522" s="10" t="s">
        <v>40415</v>
      </c>
      <c r="O8522" s="389" t="s">
        <v>36270</v>
      </c>
      <c r="P8522" s="386">
        <v>44866</v>
      </c>
    </row>
    <row r="8523" spans="1:16" s="8" customFormat="1" ht="15" customHeight="1" x14ac:dyDescent="0.25">
      <c r="A8523" s="362">
        <v>17</v>
      </c>
      <c r="B8523" s="362" t="s">
        <v>22115</v>
      </c>
      <c r="C8523" s="340" t="s">
        <v>37081</v>
      </c>
      <c r="D8523" s="362" t="s">
        <v>37082</v>
      </c>
      <c r="E8523" s="362">
        <v>30</v>
      </c>
      <c r="F8523" s="364">
        <v>24631636</v>
      </c>
      <c r="G8523" s="363">
        <v>20246316369</v>
      </c>
      <c r="H8523" s="365">
        <v>27647</v>
      </c>
      <c r="I8523" s="388">
        <v>10</v>
      </c>
      <c r="J8523" s="378">
        <v>9</v>
      </c>
      <c r="K8523" s="381">
        <v>1975</v>
      </c>
      <c r="L8523" s="369">
        <f t="shared" ca="1" si="133"/>
        <v>48</v>
      </c>
      <c r="M8523" s="299" t="s">
        <v>20</v>
      </c>
      <c r="N8523" s="10" t="s">
        <v>40415</v>
      </c>
      <c r="O8523" s="389" t="s">
        <v>37043</v>
      </c>
      <c r="P8523" s="386">
        <v>44927</v>
      </c>
    </row>
    <row r="8524" spans="1:16" s="8" customFormat="1" ht="15" customHeight="1" x14ac:dyDescent="0.25">
      <c r="A8524" s="362" t="s">
        <v>46</v>
      </c>
      <c r="B8524" s="362" t="s">
        <v>22115</v>
      </c>
      <c r="C8524" s="340" t="s">
        <v>31516</v>
      </c>
      <c r="D8524" s="362" t="s">
        <v>31689</v>
      </c>
      <c r="E8524" s="362">
        <v>30</v>
      </c>
      <c r="F8524" s="364">
        <v>26394948</v>
      </c>
      <c r="G8524" s="363">
        <v>20263949480</v>
      </c>
      <c r="H8524" s="365">
        <v>28548</v>
      </c>
      <c r="I8524" s="388">
        <v>27</v>
      </c>
      <c r="J8524" s="378">
        <v>2</v>
      </c>
      <c r="K8524" s="381">
        <v>1978</v>
      </c>
      <c r="L8524" s="369">
        <f t="shared" ca="1" si="133"/>
        <v>46</v>
      </c>
      <c r="M8524" s="299" t="s">
        <v>20</v>
      </c>
      <c r="N8524" s="10" t="s">
        <v>40415</v>
      </c>
      <c r="O8524" s="389" t="s">
        <v>31910</v>
      </c>
      <c r="P8524" s="386">
        <v>44562</v>
      </c>
    </row>
    <row r="8525" spans="1:16" s="8" customFormat="1" ht="15" customHeight="1" x14ac:dyDescent="0.25">
      <c r="A8525" s="362" t="s">
        <v>33761</v>
      </c>
      <c r="B8525" s="362" t="s">
        <v>22115</v>
      </c>
      <c r="C8525" s="340" t="s">
        <v>32524</v>
      </c>
      <c r="D8525" s="362" t="s">
        <v>32463</v>
      </c>
      <c r="E8525" s="362">
        <v>30</v>
      </c>
      <c r="F8525" s="364">
        <v>22837249</v>
      </c>
      <c r="G8525" s="363">
        <v>20228372499</v>
      </c>
      <c r="H8525" s="365">
        <v>26434</v>
      </c>
      <c r="I8525" s="388">
        <v>15</v>
      </c>
      <c r="J8525" s="378">
        <v>5</v>
      </c>
      <c r="K8525" s="381">
        <v>1972</v>
      </c>
      <c r="L8525" s="369">
        <f t="shared" ca="1" si="133"/>
        <v>51</v>
      </c>
      <c r="M8525" s="299" t="s">
        <v>20</v>
      </c>
      <c r="N8525" s="10" t="s">
        <v>40415</v>
      </c>
      <c r="O8525" s="389" t="s">
        <v>32443</v>
      </c>
      <c r="P8525" s="386">
        <v>44593</v>
      </c>
    </row>
    <row r="8526" spans="1:16" s="8" customFormat="1" ht="15" customHeight="1" x14ac:dyDescent="0.25">
      <c r="A8526" s="362">
        <v>12</v>
      </c>
      <c r="B8526" s="362" t="s">
        <v>22115</v>
      </c>
      <c r="C8526" s="340" t="s">
        <v>40236</v>
      </c>
      <c r="D8526" s="362" t="s">
        <v>40267</v>
      </c>
      <c r="E8526" s="362">
        <v>30</v>
      </c>
      <c r="F8526" s="364">
        <v>29022030</v>
      </c>
      <c r="G8526" s="363">
        <v>20290220301</v>
      </c>
      <c r="H8526" s="365">
        <v>29800</v>
      </c>
      <c r="I8526" s="388">
        <v>2</v>
      </c>
      <c r="J8526" s="378">
        <v>8</v>
      </c>
      <c r="K8526" s="381">
        <v>1981</v>
      </c>
      <c r="L8526" s="369">
        <f t="shared" ca="1" si="133"/>
        <v>42</v>
      </c>
      <c r="M8526" s="299" t="s">
        <v>20</v>
      </c>
      <c r="N8526" s="10" t="s">
        <v>40415</v>
      </c>
      <c r="O8526" s="389" t="s">
        <v>40280</v>
      </c>
      <c r="P8526" s="386">
        <v>45352</v>
      </c>
    </row>
    <row r="8527" spans="1:16" s="8" customFormat="1" ht="15" customHeight="1" x14ac:dyDescent="0.25">
      <c r="A8527" s="362" t="s">
        <v>27</v>
      </c>
      <c r="B8527" s="362" t="s">
        <v>22115</v>
      </c>
      <c r="C8527" s="340" t="s">
        <v>39732</v>
      </c>
      <c r="D8527" s="362" t="s">
        <v>39921</v>
      </c>
      <c r="E8527" s="362">
        <v>30</v>
      </c>
      <c r="F8527" s="364">
        <v>27919713</v>
      </c>
      <c r="G8527" s="363">
        <v>20279197136</v>
      </c>
      <c r="H8527" s="365">
        <v>29238</v>
      </c>
      <c r="I8527" s="388">
        <v>18</v>
      </c>
      <c r="J8527" s="378">
        <v>1</v>
      </c>
      <c r="K8527" s="381">
        <v>1980</v>
      </c>
      <c r="L8527" s="369">
        <f t="shared" ca="1" si="133"/>
        <v>44</v>
      </c>
      <c r="M8527" s="299" t="s">
        <v>20</v>
      </c>
      <c r="N8527" s="10" t="s">
        <v>40415</v>
      </c>
      <c r="O8527" s="389" t="s">
        <v>40072</v>
      </c>
      <c r="P8527" s="386">
        <v>45292</v>
      </c>
    </row>
    <row r="8528" spans="1:16" s="8" customFormat="1" ht="15" customHeight="1" x14ac:dyDescent="0.25">
      <c r="A8528" s="362" t="s">
        <v>27</v>
      </c>
      <c r="B8528" s="362" t="s">
        <v>22115</v>
      </c>
      <c r="C8528" s="340" t="s">
        <v>39733</v>
      </c>
      <c r="D8528" s="362" t="s">
        <v>39922</v>
      </c>
      <c r="E8528" s="362">
        <v>30</v>
      </c>
      <c r="F8528" s="364">
        <v>30121533</v>
      </c>
      <c r="G8528" s="363">
        <v>23301215339</v>
      </c>
      <c r="H8528" s="365">
        <v>26377</v>
      </c>
      <c r="I8528" s="388">
        <v>19</v>
      </c>
      <c r="J8528" s="378">
        <v>3</v>
      </c>
      <c r="K8528" s="381">
        <v>1972</v>
      </c>
      <c r="L8528" s="369">
        <f t="shared" ca="1" si="133"/>
        <v>52</v>
      </c>
      <c r="M8528" s="299" t="s">
        <v>20</v>
      </c>
      <c r="N8528" s="10" t="s">
        <v>40415</v>
      </c>
      <c r="O8528" s="389" t="s">
        <v>40072</v>
      </c>
      <c r="P8528" s="386">
        <v>45292</v>
      </c>
    </row>
    <row r="8529" spans="1:16" s="8" customFormat="1" ht="15" customHeight="1" x14ac:dyDescent="0.25">
      <c r="A8529" s="362" t="s">
        <v>23</v>
      </c>
      <c r="B8529" s="362" t="s">
        <v>22115</v>
      </c>
      <c r="C8529" s="340" t="s">
        <v>20697</v>
      </c>
      <c r="D8529" s="362" t="s">
        <v>20696</v>
      </c>
      <c r="E8529" s="362">
        <v>31</v>
      </c>
      <c r="F8529" s="364">
        <v>24215475</v>
      </c>
      <c r="G8529" s="363">
        <v>20242154755</v>
      </c>
      <c r="H8529" s="365">
        <v>27414</v>
      </c>
      <c r="I8529" s="388">
        <v>20</v>
      </c>
      <c r="J8529" s="378">
        <v>1</v>
      </c>
      <c r="K8529" s="381">
        <v>1975</v>
      </c>
      <c r="L8529" s="369">
        <f t="shared" ca="1" si="133"/>
        <v>49</v>
      </c>
      <c r="M8529" s="299" t="s">
        <v>20</v>
      </c>
      <c r="N8529" s="10" t="s">
        <v>40415</v>
      </c>
      <c r="O8529" s="389" t="s">
        <v>29335</v>
      </c>
      <c r="P8529" s="386">
        <v>43525</v>
      </c>
    </row>
    <row r="8530" spans="1:16" s="8" customFormat="1" ht="15" customHeight="1" x14ac:dyDescent="0.25">
      <c r="A8530" s="362" t="s">
        <v>46</v>
      </c>
      <c r="B8530" s="362" t="s">
        <v>22115</v>
      </c>
      <c r="C8530" s="340" t="s">
        <v>31517</v>
      </c>
      <c r="D8530" s="362" t="s">
        <v>31690</v>
      </c>
      <c r="E8530" s="362">
        <v>30</v>
      </c>
      <c r="F8530" s="364">
        <v>25681215</v>
      </c>
      <c r="G8530" s="363">
        <v>20256812151</v>
      </c>
      <c r="H8530" s="365">
        <v>28123</v>
      </c>
      <c r="I8530" s="388">
        <v>29</v>
      </c>
      <c r="J8530" s="378">
        <v>12</v>
      </c>
      <c r="K8530" s="381">
        <v>1976</v>
      </c>
      <c r="L8530" s="369">
        <f t="shared" ca="1" si="133"/>
        <v>47</v>
      </c>
      <c r="M8530" s="299" t="s">
        <v>20</v>
      </c>
      <c r="N8530" s="10" t="s">
        <v>40415</v>
      </c>
      <c r="O8530" s="389" t="s">
        <v>31910</v>
      </c>
      <c r="P8530" s="386">
        <v>44562</v>
      </c>
    </row>
    <row r="8531" spans="1:16" s="8" customFormat="1" ht="15" customHeight="1" x14ac:dyDescent="0.25">
      <c r="A8531" s="362" t="s">
        <v>46</v>
      </c>
      <c r="B8531" s="362" t="s">
        <v>22115</v>
      </c>
      <c r="C8531" s="340" t="s">
        <v>31518</v>
      </c>
      <c r="D8531" s="362" t="s">
        <v>31691</v>
      </c>
      <c r="E8531" s="362">
        <v>30</v>
      </c>
      <c r="F8531" s="364">
        <v>25164080</v>
      </c>
      <c r="G8531" s="363">
        <v>20251640808</v>
      </c>
      <c r="H8531" s="365">
        <v>27801</v>
      </c>
      <c r="I8531" s="388">
        <v>11</v>
      </c>
      <c r="J8531" s="378">
        <v>2</v>
      </c>
      <c r="K8531" s="381">
        <v>1976</v>
      </c>
      <c r="L8531" s="369">
        <f t="shared" ca="1" si="133"/>
        <v>48</v>
      </c>
      <c r="M8531" s="299" t="s">
        <v>20</v>
      </c>
      <c r="N8531" s="10" t="s">
        <v>40415</v>
      </c>
      <c r="O8531" s="389" t="s">
        <v>31910</v>
      </c>
      <c r="P8531" s="386">
        <v>44562</v>
      </c>
    </row>
    <row r="8532" spans="1:16" s="8" customFormat="1" ht="15" customHeight="1" x14ac:dyDescent="0.25">
      <c r="A8532" s="362">
        <v>24</v>
      </c>
      <c r="B8532" s="362" t="s">
        <v>22115</v>
      </c>
      <c r="C8532" s="340" t="s">
        <v>37125</v>
      </c>
      <c r="D8532" s="362" t="s">
        <v>37126</v>
      </c>
      <c r="E8532" s="362">
        <v>30</v>
      </c>
      <c r="F8532" s="364">
        <v>26561068</v>
      </c>
      <c r="G8532" s="363">
        <v>20265610685</v>
      </c>
      <c r="H8532" s="365">
        <v>28544</v>
      </c>
      <c r="I8532" s="388">
        <v>23</v>
      </c>
      <c r="J8532" s="378">
        <v>2</v>
      </c>
      <c r="K8532" s="381">
        <v>1978</v>
      </c>
      <c r="L8532" s="369">
        <f t="shared" ca="1" si="133"/>
        <v>46</v>
      </c>
      <c r="M8532" s="299" t="s">
        <v>20</v>
      </c>
      <c r="N8532" s="10" t="s">
        <v>40415</v>
      </c>
      <c r="O8532" s="389" t="s">
        <v>37043</v>
      </c>
      <c r="P8532" s="386">
        <v>44927</v>
      </c>
    </row>
    <row r="8533" spans="1:16" s="8" customFormat="1" ht="15" customHeight="1" x14ac:dyDescent="0.25">
      <c r="A8533" s="362" t="s">
        <v>27</v>
      </c>
      <c r="B8533" s="362" t="s">
        <v>22115</v>
      </c>
      <c r="C8533" s="340" t="s">
        <v>31519</v>
      </c>
      <c r="D8533" s="362" t="s">
        <v>31692</v>
      </c>
      <c r="E8533" s="362">
        <v>30</v>
      </c>
      <c r="F8533" s="364">
        <v>26642705</v>
      </c>
      <c r="G8533" s="363">
        <v>20266427051</v>
      </c>
      <c r="H8533" s="365">
        <v>28634</v>
      </c>
      <c r="I8533" s="388">
        <v>24</v>
      </c>
      <c r="J8533" s="378">
        <v>5</v>
      </c>
      <c r="K8533" s="381">
        <v>1978</v>
      </c>
      <c r="L8533" s="369">
        <f t="shared" ca="1" si="133"/>
        <v>45</v>
      </c>
      <c r="M8533" s="299" t="s">
        <v>20</v>
      </c>
      <c r="N8533" s="10" t="s">
        <v>40415</v>
      </c>
      <c r="O8533" s="389" t="s">
        <v>31910</v>
      </c>
      <c r="P8533" s="386">
        <v>44562</v>
      </c>
    </row>
    <row r="8534" spans="1:16" s="8" customFormat="1" ht="15" customHeight="1" x14ac:dyDescent="0.25">
      <c r="A8534" s="362" t="s">
        <v>59</v>
      </c>
      <c r="B8534" s="362" t="s">
        <v>22115</v>
      </c>
      <c r="C8534" s="340" t="s">
        <v>37754</v>
      </c>
      <c r="D8534" s="362" t="s">
        <v>37786</v>
      </c>
      <c r="E8534" s="362">
        <v>30</v>
      </c>
      <c r="F8534" s="364">
        <v>24632695</v>
      </c>
      <c r="G8534" s="363">
        <v>23246326959</v>
      </c>
      <c r="H8534" s="365">
        <v>27551</v>
      </c>
      <c r="I8534" s="388">
        <v>6</v>
      </c>
      <c r="J8534" s="378">
        <v>6</v>
      </c>
      <c r="K8534" s="381">
        <v>1975</v>
      </c>
      <c r="L8534" s="369">
        <f t="shared" ca="1" si="133"/>
        <v>48</v>
      </c>
      <c r="M8534" s="299" t="s">
        <v>20</v>
      </c>
      <c r="N8534" s="10" t="s">
        <v>40415</v>
      </c>
      <c r="O8534" s="389" t="s">
        <v>37599</v>
      </c>
      <c r="P8534" s="386">
        <v>44986</v>
      </c>
    </row>
    <row r="8535" spans="1:16" s="8" customFormat="1" ht="15" customHeight="1" x14ac:dyDescent="0.25">
      <c r="A8535" s="362" t="s">
        <v>14257</v>
      </c>
      <c r="B8535" s="362" t="s">
        <v>22115</v>
      </c>
      <c r="C8535" s="340" t="s">
        <v>37131</v>
      </c>
      <c r="D8535" s="362" t="s">
        <v>37132</v>
      </c>
      <c r="E8535" s="362">
        <v>30</v>
      </c>
      <c r="F8535" s="364">
        <v>26286696</v>
      </c>
      <c r="G8535" s="363">
        <v>20262866964</v>
      </c>
      <c r="H8535" s="365">
        <v>28550</v>
      </c>
      <c r="I8535" s="388">
        <v>1</v>
      </c>
      <c r="J8535" s="378">
        <v>3</v>
      </c>
      <c r="K8535" s="381">
        <v>1978</v>
      </c>
      <c r="L8535" s="369">
        <f t="shared" ca="1" si="133"/>
        <v>46</v>
      </c>
      <c r="M8535" s="299" t="s">
        <v>20</v>
      </c>
      <c r="N8535" s="10" t="s">
        <v>40415</v>
      </c>
      <c r="O8535" s="389" t="s">
        <v>37043</v>
      </c>
      <c r="P8535" s="386">
        <v>44927</v>
      </c>
    </row>
    <row r="8536" spans="1:16" s="8" customFormat="1" ht="15" customHeight="1" x14ac:dyDescent="0.25">
      <c r="A8536" s="362" t="s">
        <v>46</v>
      </c>
      <c r="B8536" s="362" t="s">
        <v>22115</v>
      </c>
      <c r="C8536" s="340" t="s">
        <v>20695</v>
      </c>
      <c r="D8536" s="362" t="s">
        <v>20694</v>
      </c>
      <c r="E8536" s="362">
        <v>30</v>
      </c>
      <c r="F8536" s="364">
        <v>23955290</v>
      </c>
      <c r="G8536" s="363">
        <v>20239552901</v>
      </c>
      <c r="H8536" s="365">
        <v>27206</v>
      </c>
      <c r="I8536" s="388">
        <v>26</v>
      </c>
      <c r="J8536" s="378">
        <v>6</v>
      </c>
      <c r="K8536" s="381">
        <v>1974</v>
      </c>
      <c r="L8536" s="369">
        <f t="shared" ca="1" si="133"/>
        <v>49</v>
      </c>
      <c r="M8536" s="299" t="s">
        <v>20</v>
      </c>
      <c r="N8536" s="10" t="s">
        <v>40415</v>
      </c>
      <c r="O8536" s="389" t="s">
        <v>29361</v>
      </c>
      <c r="P8536" s="386">
        <v>44317</v>
      </c>
    </row>
    <row r="8537" spans="1:16" s="8" customFormat="1" ht="15" customHeight="1" x14ac:dyDescent="0.25">
      <c r="A8537" s="362" t="s">
        <v>46</v>
      </c>
      <c r="B8537" s="362" t="s">
        <v>22115</v>
      </c>
      <c r="C8537" s="340" t="s">
        <v>37133</v>
      </c>
      <c r="D8537" s="362" t="s">
        <v>37134</v>
      </c>
      <c r="E8537" s="362">
        <v>30</v>
      </c>
      <c r="F8537" s="364">
        <v>25981145</v>
      </c>
      <c r="G8537" s="363">
        <v>24259811453</v>
      </c>
      <c r="H8537" s="365">
        <v>28349</v>
      </c>
      <c r="I8537" s="388">
        <v>12</v>
      </c>
      <c r="J8537" s="378">
        <v>8</v>
      </c>
      <c r="K8537" s="381">
        <v>1977</v>
      </c>
      <c r="L8537" s="369">
        <f t="shared" ca="1" si="133"/>
        <v>46</v>
      </c>
      <c r="M8537" s="299" t="s">
        <v>20</v>
      </c>
      <c r="N8537" s="10" t="s">
        <v>40415</v>
      </c>
      <c r="O8537" s="389" t="s">
        <v>37043</v>
      </c>
      <c r="P8537" s="386">
        <v>44927</v>
      </c>
    </row>
    <row r="8538" spans="1:16" s="8" customFormat="1" ht="15" customHeight="1" x14ac:dyDescent="0.25">
      <c r="A8538" s="362" t="s">
        <v>972</v>
      </c>
      <c r="B8538" s="362" t="s">
        <v>22115</v>
      </c>
      <c r="C8538" s="340" t="s">
        <v>37141</v>
      </c>
      <c r="D8538" s="362" t="s">
        <v>37142</v>
      </c>
      <c r="E8538" s="362">
        <v>30</v>
      </c>
      <c r="F8538" s="364">
        <v>23454451</v>
      </c>
      <c r="G8538" s="363">
        <v>23234544519</v>
      </c>
      <c r="H8538" s="365">
        <v>26863</v>
      </c>
      <c r="I8538" s="388">
        <v>18</v>
      </c>
      <c r="J8538" s="378">
        <v>7</v>
      </c>
      <c r="K8538" s="381">
        <v>1973</v>
      </c>
      <c r="L8538" s="369">
        <f t="shared" ca="1" si="133"/>
        <v>50</v>
      </c>
      <c r="M8538" s="299" t="s">
        <v>20</v>
      </c>
      <c r="N8538" s="10" t="s">
        <v>40415</v>
      </c>
      <c r="O8538" s="389" t="s">
        <v>37043</v>
      </c>
      <c r="P8538" s="386">
        <v>44927</v>
      </c>
    </row>
    <row r="8539" spans="1:16" s="8" customFormat="1" ht="15" customHeight="1" x14ac:dyDescent="0.25">
      <c r="A8539" s="362" t="s">
        <v>27</v>
      </c>
      <c r="B8539" s="362" t="s">
        <v>22115</v>
      </c>
      <c r="C8539" s="340" t="s">
        <v>37145</v>
      </c>
      <c r="D8539" s="362" t="s">
        <v>37146</v>
      </c>
      <c r="E8539" s="362">
        <v>30</v>
      </c>
      <c r="F8539" s="364">
        <v>27326021</v>
      </c>
      <c r="G8539" s="363">
        <v>20273260219</v>
      </c>
      <c r="H8539" s="365">
        <v>29000</v>
      </c>
      <c r="I8539" s="388">
        <v>25</v>
      </c>
      <c r="J8539" s="378">
        <v>5</v>
      </c>
      <c r="K8539" s="381" t="s">
        <v>40536</v>
      </c>
      <c r="L8539" s="369">
        <f t="shared" ca="1" si="133"/>
        <v>44</v>
      </c>
      <c r="M8539" s="299" t="s">
        <v>20</v>
      </c>
      <c r="N8539" s="10" t="s">
        <v>40415</v>
      </c>
      <c r="O8539" s="389" t="s">
        <v>37043</v>
      </c>
      <c r="P8539" s="386">
        <v>44927</v>
      </c>
    </row>
    <row r="8540" spans="1:16" s="8" customFormat="1" ht="15" customHeight="1" x14ac:dyDescent="0.25">
      <c r="A8540" s="362" t="s">
        <v>59</v>
      </c>
      <c r="B8540" s="362" t="s">
        <v>22115</v>
      </c>
      <c r="C8540" s="340" t="s">
        <v>33797</v>
      </c>
      <c r="D8540" s="362" t="s">
        <v>33819</v>
      </c>
      <c r="E8540" s="362">
        <v>30</v>
      </c>
      <c r="F8540" s="364">
        <v>24077720</v>
      </c>
      <c r="G8540" s="363">
        <v>20240777208</v>
      </c>
      <c r="H8540" s="365">
        <v>27417</v>
      </c>
      <c r="I8540" s="388">
        <v>23</v>
      </c>
      <c r="J8540" s="378">
        <v>1</v>
      </c>
      <c r="K8540" s="381">
        <v>1975</v>
      </c>
      <c r="L8540" s="369">
        <f t="shared" ca="1" si="133"/>
        <v>49</v>
      </c>
      <c r="M8540" s="299" t="s">
        <v>20</v>
      </c>
      <c r="N8540" s="10" t="s">
        <v>40415</v>
      </c>
      <c r="O8540" s="389" t="s">
        <v>33567</v>
      </c>
      <c r="P8540" s="386">
        <v>44652</v>
      </c>
    </row>
    <row r="8541" spans="1:16" s="8" customFormat="1" ht="15" customHeight="1" x14ac:dyDescent="0.25">
      <c r="A8541" s="362">
        <v>32</v>
      </c>
      <c r="B8541" s="362" t="s">
        <v>22115</v>
      </c>
      <c r="C8541" s="340" t="s">
        <v>39747</v>
      </c>
      <c r="D8541" s="362" t="s">
        <v>39936</v>
      </c>
      <c r="E8541" s="362">
        <v>30</v>
      </c>
      <c r="F8541" s="364">
        <v>26390398</v>
      </c>
      <c r="G8541" s="363">
        <v>20263903987</v>
      </c>
      <c r="H8541" s="365">
        <v>28544</v>
      </c>
      <c r="I8541" s="388">
        <v>23</v>
      </c>
      <c r="J8541" s="378">
        <v>2</v>
      </c>
      <c r="K8541" s="381" t="s">
        <v>40524</v>
      </c>
      <c r="L8541" s="369">
        <f t="shared" ca="1" si="133"/>
        <v>46</v>
      </c>
      <c r="M8541" s="299" t="s">
        <v>20</v>
      </c>
      <c r="N8541" s="10" t="s">
        <v>40415</v>
      </c>
      <c r="O8541" s="389" t="s">
        <v>40072</v>
      </c>
      <c r="P8541" s="386">
        <v>45292</v>
      </c>
    </row>
    <row r="8542" spans="1:16" s="8" customFormat="1" ht="15" customHeight="1" x14ac:dyDescent="0.25">
      <c r="A8542" s="362" t="s">
        <v>46</v>
      </c>
      <c r="B8542" s="362" t="s">
        <v>22115</v>
      </c>
      <c r="C8542" s="340" t="s">
        <v>20690</v>
      </c>
      <c r="D8542" s="362" t="s">
        <v>20689</v>
      </c>
      <c r="E8542" s="362">
        <v>31</v>
      </c>
      <c r="F8542" s="364">
        <v>24112710</v>
      </c>
      <c r="G8542" s="363">
        <v>23241127109</v>
      </c>
      <c r="H8542" s="365">
        <v>27346</v>
      </c>
      <c r="I8542" s="388">
        <v>13</v>
      </c>
      <c r="J8542" s="378">
        <v>11</v>
      </c>
      <c r="K8542" s="381">
        <v>1974</v>
      </c>
      <c r="L8542" s="369">
        <f t="shared" ca="1" si="133"/>
        <v>49</v>
      </c>
      <c r="M8542" s="299" t="s">
        <v>20</v>
      </c>
      <c r="N8542" s="10" t="s">
        <v>28854</v>
      </c>
      <c r="O8542" s="389" t="s">
        <v>29321</v>
      </c>
      <c r="P8542" s="386">
        <v>44197</v>
      </c>
    </row>
    <row r="8543" spans="1:16" s="8" customFormat="1" ht="15" customHeight="1" x14ac:dyDescent="0.25">
      <c r="A8543" s="362">
        <v>16</v>
      </c>
      <c r="B8543" s="362" t="s">
        <v>22115</v>
      </c>
      <c r="C8543" s="340" t="s">
        <v>33067</v>
      </c>
      <c r="D8543" s="362" t="s">
        <v>33114</v>
      </c>
      <c r="E8543" s="362">
        <v>31</v>
      </c>
      <c r="F8543" s="364">
        <v>25373941</v>
      </c>
      <c r="G8543" s="363">
        <v>20253739410</v>
      </c>
      <c r="H8543" s="365">
        <v>27989</v>
      </c>
      <c r="I8543" s="388">
        <v>17</v>
      </c>
      <c r="J8543" s="378">
        <v>8</v>
      </c>
      <c r="K8543" s="381">
        <v>1976</v>
      </c>
      <c r="L8543" s="369">
        <f t="shared" ca="1" si="133"/>
        <v>47</v>
      </c>
      <c r="M8543" s="299" t="s">
        <v>20</v>
      </c>
      <c r="N8543" s="10" t="s">
        <v>40415</v>
      </c>
      <c r="O8543" s="389" t="s">
        <v>32454</v>
      </c>
      <c r="P8543" s="386">
        <v>44621</v>
      </c>
    </row>
    <row r="8544" spans="1:16" s="8" customFormat="1" ht="15" customHeight="1" x14ac:dyDescent="0.25">
      <c r="A8544" s="362" t="s">
        <v>46</v>
      </c>
      <c r="B8544" s="362" t="s">
        <v>22115</v>
      </c>
      <c r="C8544" s="340" t="s">
        <v>31520</v>
      </c>
      <c r="D8544" s="362" t="s">
        <v>31693</v>
      </c>
      <c r="E8544" s="362">
        <v>30</v>
      </c>
      <c r="F8544" s="364">
        <v>26282843</v>
      </c>
      <c r="G8544" s="363">
        <v>20262828434</v>
      </c>
      <c r="H8544" s="365">
        <v>28541</v>
      </c>
      <c r="I8544" s="388">
        <v>20</v>
      </c>
      <c r="J8544" s="378">
        <v>2</v>
      </c>
      <c r="K8544" s="381">
        <v>1978</v>
      </c>
      <c r="L8544" s="369">
        <f t="shared" ca="1" si="133"/>
        <v>46</v>
      </c>
      <c r="M8544" s="299" t="s">
        <v>20</v>
      </c>
      <c r="N8544" s="10" t="s">
        <v>40415</v>
      </c>
      <c r="O8544" s="389" t="s">
        <v>31910</v>
      </c>
      <c r="P8544" s="386">
        <v>44562</v>
      </c>
    </row>
    <row r="8545" spans="1:16" s="8" customFormat="1" ht="15" customHeight="1" x14ac:dyDescent="0.25">
      <c r="A8545" s="362">
        <v>17</v>
      </c>
      <c r="B8545" s="362" t="s">
        <v>22115</v>
      </c>
      <c r="C8545" s="340" t="s">
        <v>39758</v>
      </c>
      <c r="D8545" s="362" t="s">
        <v>39947</v>
      </c>
      <c r="E8545" s="362">
        <v>30</v>
      </c>
      <c r="F8545" s="364">
        <v>26623357</v>
      </c>
      <c r="G8545" s="363" t="s">
        <v>40094</v>
      </c>
      <c r="H8545" s="365">
        <v>28649</v>
      </c>
      <c r="I8545" s="388">
        <v>8</v>
      </c>
      <c r="J8545" s="378">
        <v>6</v>
      </c>
      <c r="K8545" s="381">
        <v>1978</v>
      </c>
      <c r="L8545" s="369">
        <f t="shared" ca="1" si="133"/>
        <v>45</v>
      </c>
      <c r="M8545" s="299" t="s">
        <v>20</v>
      </c>
      <c r="N8545" s="10" t="s">
        <v>28854</v>
      </c>
      <c r="O8545" s="389" t="s">
        <v>40072</v>
      </c>
      <c r="P8545" s="386">
        <v>45292</v>
      </c>
    </row>
    <row r="8546" spans="1:16" s="8" customFormat="1" ht="15" customHeight="1" x14ac:dyDescent="0.25">
      <c r="A8546" s="362" t="s">
        <v>27</v>
      </c>
      <c r="B8546" s="362" t="s">
        <v>22115</v>
      </c>
      <c r="C8546" s="340" t="s">
        <v>38945</v>
      </c>
      <c r="D8546" s="362" t="s">
        <v>38986</v>
      </c>
      <c r="E8546" s="362">
        <v>30</v>
      </c>
      <c r="F8546" s="364">
        <v>27072320</v>
      </c>
      <c r="G8546" s="363">
        <v>23270723209</v>
      </c>
      <c r="H8546" s="365">
        <v>28855</v>
      </c>
      <c r="I8546" s="388">
        <v>31</v>
      </c>
      <c r="J8546" s="378">
        <v>12</v>
      </c>
      <c r="K8546" s="381">
        <v>1978</v>
      </c>
      <c r="L8546" s="369">
        <f t="shared" ca="1" si="133"/>
        <v>45</v>
      </c>
      <c r="M8546" s="299" t="s">
        <v>20</v>
      </c>
      <c r="N8546" s="10" t="s">
        <v>40415</v>
      </c>
      <c r="O8546" s="389" t="s">
        <v>38820</v>
      </c>
      <c r="P8546" s="386">
        <v>45170</v>
      </c>
    </row>
    <row r="8547" spans="1:16" s="8" customFormat="1" ht="15" customHeight="1" x14ac:dyDescent="0.25">
      <c r="A8547" s="362" t="s">
        <v>46</v>
      </c>
      <c r="B8547" s="362" t="s">
        <v>22115</v>
      </c>
      <c r="C8547" s="340" t="s">
        <v>20686</v>
      </c>
      <c r="D8547" s="362" t="s">
        <v>20685</v>
      </c>
      <c r="E8547" s="362">
        <v>32</v>
      </c>
      <c r="F8547" s="364">
        <v>27324092</v>
      </c>
      <c r="G8547" s="363">
        <v>20273240927</v>
      </c>
      <c r="H8547" s="365">
        <v>28948</v>
      </c>
      <c r="I8547" s="388">
        <v>3</v>
      </c>
      <c r="J8547" s="378">
        <v>4</v>
      </c>
      <c r="K8547" s="381">
        <v>1979</v>
      </c>
      <c r="L8547" s="369">
        <f t="shared" ca="1" si="133"/>
        <v>45</v>
      </c>
      <c r="M8547" s="299" t="s">
        <v>20</v>
      </c>
      <c r="N8547" s="10" t="s">
        <v>40415</v>
      </c>
      <c r="O8547" s="389" t="s">
        <v>29314</v>
      </c>
      <c r="P8547" s="386">
        <v>43952</v>
      </c>
    </row>
    <row r="8548" spans="1:16" s="8" customFormat="1" ht="15" customHeight="1" x14ac:dyDescent="0.25">
      <c r="A8548" s="362" t="s">
        <v>800</v>
      </c>
      <c r="B8548" s="362" t="s">
        <v>22115</v>
      </c>
      <c r="C8548" s="340" t="s">
        <v>20681</v>
      </c>
      <c r="D8548" s="362" t="s">
        <v>20680</v>
      </c>
      <c r="E8548" s="362">
        <v>31</v>
      </c>
      <c r="F8548" s="364">
        <v>24976788</v>
      </c>
      <c r="G8548" s="363">
        <v>20249767884</v>
      </c>
      <c r="H8548" s="365">
        <v>27920</v>
      </c>
      <c r="I8548" s="388">
        <v>9</v>
      </c>
      <c r="J8548" s="378">
        <v>6</v>
      </c>
      <c r="K8548" s="381">
        <v>1976</v>
      </c>
      <c r="L8548" s="369">
        <f t="shared" ca="1" si="133"/>
        <v>47</v>
      </c>
      <c r="M8548" s="299" t="s">
        <v>20</v>
      </c>
      <c r="N8548" s="10" t="s">
        <v>40415</v>
      </c>
      <c r="O8548" s="389" t="s">
        <v>29356</v>
      </c>
      <c r="P8548" s="386">
        <v>43800</v>
      </c>
    </row>
    <row r="8549" spans="1:16" s="8" customFormat="1" ht="15" customHeight="1" x14ac:dyDescent="0.25">
      <c r="A8549" s="362" t="s">
        <v>46</v>
      </c>
      <c r="B8549" s="362" t="s">
        <v>22115</v>
      </c>
      <c r="C8549" s="340" t="s">
        <v>40185</v>
      </c>
      <c r="D8549" s="362" t="s">
        <v>40202</v>
      </c>
      <c r="E8549" s="362">
        <v>30</v>
      </c>
      <c r="F8549" s="364">
        <v>25348908</v>
      </c>
      <c r="G8549" s="363">
        <v>20253489082</v>
      </c>
      <c r="H8549" s="365">
        <v>28012</v>
      </c>
      <c r="I8549" s="388">
        <v>9</v>
      </c>
      <c r="J8549" s="378">
        <v>9</v>
      </c>
      <c r="K8549" s="381">
        <v>1976</v>
      </c>
      <c r="L8549" s="369">
        <f t="shared" ca="1" si="133"/>
        <v>47</v>
      </c>
      <c r="M8549" s="299" t="s">
        <v>20</v>
      </c>
      <c r="N8549" s="10" t="s">
        <v>40415</v>
      </c>
      <c r="O8549" s="389" t="s">
        <v>40148</v>
      </c>
      <c r="P8549" s="386">
        <v>45323</v>
      </c>
    </row>
    <row r="8550" spans="1:16" s="8" customFormat="1" ht="15" customHeight="1" x14ac:dyDescent="0.25">
      <c r="A8550" s="362">
        <v>32</v>
      </c>
      <c r="B8550" s="362" t="s">
        <v>22115</v>
      </c>
      <c r="C8550" s="340" t="s">
        <v>39207</v>
      </c>
      <c r="D8550" s="362" t="s">
        <v>39264</v>
      </c>
      <c r="E8550" s="362">
        <v>30</v>
      </c>
      <c r="F8550" s="364">
        <v>28732508</v>
      </c>
      <c r="G8550" s="363">
        <v>20287325089</v>
      </c>
      <c r="H8550" s="365">
        <v>29710</v>
      </c>
      <c r="I8550" s="388">
        <v>4</v>
      </c>
      <c r="J8550" s="378">
        <v>5</v>
      </c>
      <c r="K8550" s="381" t="s">
        <v>40527</v>
      </c>
      <c r="L8550" s="369">
        <f t="shared" ca="1" si="133"/>
        <v>42</v>
      </c>
      <c r="M8550" s="299" t="s">
        <v>20</v>
      </c>
      <c r="N8550" s="10" t="s">
        <v>40415</v>
      </c>
      <c r="O8550" s="389" t="s">
        <v>39123</v>
      </c>
      <c r="P8550" s="386">
        <v>45200</v>
      </c>
    </row>
    <row r="8551" spans="1:16" s="8" customFormat="1" ht="15" customHeight="1" x14ac:dyDescent="0.25">
      <c r="A8551" s="362" t="s">
        <v>46</v>
      </c>
      <c r="B8551" s="362" t="s">
        <v>22115</v>
      </c>
      <c r="C8551" s="340" t="s">
        <v>39767</v>
      </c>
      <c r="D8551" s="362" t="s">
        <v>39956</v>
      </c>
      <c r="E8551" s="362">
        <v>30</v>
      </c>
      <c r="F8551" s="364">
        <v>27471964</v>
      </c>
      <c r="G8551" s="363">
        <v>20274719649</v>
      </c>
      <c r="H8551" s="365">
        <v>29234</v>
      </c>
      <c r="I8551" s="388">
        <v>14</v>
      </c>
      <c r="J8551" s="378">
        <v>1</v>
      </c>
      <c r="K8551" s="381">
        <v>1980</v>
      </c>
      <c r="L8551" s="369">
        <f t="shared" ca="1" si="133"/>
        <v>44</v>
      </c>
      <c r="M8551" s="299" t="s">
        <v>20</v>
      </c>
      <c r="N8551" s="10" t="s">
        <v>40415</v>
      </c>
      <c r="O8551" s="389" t="s">
        <v>40072</v>
      </c>
      <c r="P8551" s="386">
        <v>45292</v>
      </c>
    </row>
    <row r="8552" spans="1:16" s="8" customFormat="1" ht="15" customHeight="1" x14ac:dyDescent="0.25">
      <c r="A8552" s="362" t="s">
        <v>99</v>
      </c>
      <c r="B8552" s="362" t="s">
        <v>22115</v>
      </c>
      <c r="C8552" s="340" t="s">
        <v>20679</v>
      </c>
      <c r="D8552" s="362" t="s">
        <v>20678</v>
      </c>
      <c r="E8552" s="362">
        <v>32</v>
      </c>
      <c r="F8552" s="364">
        <v>28178676</v>
      </c>
      <c r="G8552" s="363">
        <v>20281786769</v>
      </c>
      <c r="H8552" s="365">
        <v>29374</v>
      </c>
      <c r="I8552" s="388">
        <v>2</v>
      </c>
      <c r="J8552" s="378">
        <v>6</v>
      </c>
      <c r="K8552" s="381">
        <v>1980</v>
      </c>
      <c r="L8552" s="369">
        <f t="shared" ca="1" si="133"/>
        <v>43</v>
      </c>
      <c r="M8552" s="299" t="s">
        <v>20</v>
      </c>
      <c r="N8552" s="10" t="s">
        <v>40415</v>
      </c>
      <c r="O8552" s="389" t="s">
        <v>29313</v>
      </c>
      <c r="P8552" s="386">
        <v>43160</v>
      </c>
    </row>
    <row r="8553" spans="1:16" s="8" customFormat="1" ht="15" customHeight="1" x14ac:dyDescent="0.25">
      <c r="A8553" s="362" t="s">
        <v>46</v>
      </c>
      <c r="B8553" s="362" t="s">
        <v>22115</v>
      </c>
      <c r="C8553" s="340" t="s">
        <v>20677</v>
      </c>
      <c r="D8553" s="362" t="s">
        <v>20676</v>
      </c>
      <c r="E8553" s="362">
        <v>30</v>
      </c>
      <c r="F8553" s="364">
        <v>25989398</v>
      </c>
      <c r="G8553" s="363">
        <v>20259893985</v>
      </c>
      <c r="H8553" s="365">
        <v>28335</v>
      </c>
      <c r="I8553" s="388">
        <v>29</v>
      </c>
      <c r="J8553" s="378">
        <v>7</v>
      </c>
      <c r="K8553" s="381">
        <v>1977</v>
      </c>
      <c r="L8553" s="369">
        <f t="shared" ca="1" si="133"/>
        <v>46</v>
      </c>
      <c r="M8553" s="299" t="s">
        <v>20</v>
      </c>
      <c r="N8553" s="10" t="s">
        <v>40415</v>
      </c>
      <c r="O8553" s="389" t="s">
        <v>29358</v>
      </c>
      <c r="P8553" s="386">
        <v>44287</v>
      </c>
    </row>
    <row r="8554" spans="1:16" s="8" customFormat="1" ht="15" customHeight="1" x14ac:dyDescent="0.25">
      <c r="A8554" s="362" t="s">
        <v>27</v>
      </c>
      <c r="B8554" s="362" t="s">
        <v>22115</v>
      </c>
      <c r="C8554" s="340" t="s">
        <v>37185</v>
      </c>
      <c r="D8554" s="362" t="s">
        <v>37186</v>
      </c>
      <c r="E8554" s="362">
        <v>30</v>
      </c>
      <c r="F8554" s="364">
        <v>25784182</v>
      </c>
      <c r="G8554" s="363">
        <v>20257841821</v>
      </c>
      <c r="H8554" s="365">
        <v>28145</v>
      </c>
      <c r="I8554" s="388">
        <v>20</v>
      </c>
      <c r="J8554" s="378">
        <v>1</v>
      </c>
      <c r="K8554" s="381">
        <v>1977</v>
      </c>
      <c r="L8554" s="369">
        <f t="shared" ca="1" si="133"/>
        <v>47</v>
      </c>
      <c r="M8554" s="299" t="s">
        <v>20</v>
      </c>
      <c r="N8554" s="10" t="s">
        <v>40415</v>
      </c>
      <c r="O8554" s="389" t="s">
        <v>37043</v>
      </c>
      <c r="P8554" s="386">
        <v>44927</v>
      </c>
    </row>
    <row r="8555" spans="1:16" s="8" customFormat="1" ht="15" customHeight="1" x14ac:dyDescent="0.25">
      <c r="A8555" s="362" t="s">
        <v>27</v>
      </c>
      <c r="B8555" s="362" t="s">
        <v>22115</v>
      </c>
      <c r="C8555" s="340" t="s">
        <v>33052</v>
      </c>
      <c r="D8555" s="362" t="s">
        <v>33099</v>
      </c>
      <c r="E8555" s="362">
        <v>30</v>
      </c>
      <c r="F8555" s="364">
        <v>26229398</v>
      </c>
      <c r="G8555" s="363">
        <v>20262293980</v>
      </c>
      <c r="H8555" s="365">
        <v>28441</v>
      </c>
      <c r="I8555" s="388">
        <v>12</v>
      </c>
      <c r="J8555" s="378">
        <v>11</v>
      </c>
      <c r="K8555" s="381">
        <v>1977</v>
      </c>
      <c r="L8555" s="369">
        <f t="shared" ca="1" si="133"/>
        <v>46</v>
      </c>
      <c r="M8555" s="299" t="s">
        <v>20</v>
      </c>
      <c r="N8555" s="10" t="s">
        <v>40415</v>
      </c>
      <c r="O8555" s="389" t="s">
        <v>32454</v>
      </c>
      <c r="P8555" s="386">
        <v>44621</v>
      </c>
    </row>
    <row r="8556" spans="1:16" s="8" customFormat="1" ht="15" customHeight="1" x14ac:dyDescent="0.25">
      <c r="A8556" s="362">
        <v>24</v>
      </c>
      <c r="B8556" s="362" t="s">
        <v>22115</v>
      </c>
      <c r="C8556" s="340" t="s">
        <v>39589</v>
      </c>
      <c r="D8556" s="362" t="s">
        <v>39623</v>
      </c>
      <c r="E8556" s="362">
        <v>30</v>
      </c>
      <c r="F8556" s="364">
        <v>24980419</v>
      </c>
      <c r="G8556" s="363">
        <v>20249804192</v>
      </c>
      <c r="H8556" s="365">
        <v>28340</v>
      </c>
      <c r="I8556" s="388">
        <v>3</v>
      </c>
      <c r="J8556" s="378">
        <v>8</v>
      </c>
      <c r="K8556" s="381">
        <v>1977</v>
      </c>
      <c r="L8556" s="369">
        <f t="shared" ca="1" si="133"/>
        <v>46</v>
      </c>
      <c r="M8556" s="299" t="s">
        <v>20</v>
      </c>
      <c r="N8556" s="10" t="s">
        <v>40415</v>
      </c>
      <c r="O8556" s="389" t="s">
        <v>39542</v>
      </c>
      <c r="P8556" s="386">
        <v>45261</v>
      </c>
    </row>
    <row r="8557" spans="1:16" s="8" customFormat="1" ht="15" customHeight="1" x14ac:dyDescent="0.25">
      <c r="A8557" s="362" t="s">
        <v>252</v>
      </c>
      <c r="B8557" s="362" t="s">
        <v>22115</v>
      </c>
      <c r="C8557" s="340" t="s">
        <v>20672</v>
      </c>
      <c r="D8557" s="362" t="s">
        <v>20671</v>
      </c>
      <c r="E8557" s="362">
        <v>30</v>
      </c>
      <c r="F8557" s="364">
        <v>26027675</v>
      </c>
      <c r="G8557" s="363">
        <v>20260276752</v>
      </c>
      <c r="H8557" s="365">
        <v>28337</v>
      </c>
      <c r="I8557" s="388">
        <v>31</v>
      </c>
      <c r="J8557" s="378">
        <v>7</v>
      </c>
      <c r="K8557" s="381">
        <v>1977</v>
      </c>
      <c r="L8557" s="369">
        <f t="shared" ca="1" si="133"/>
        <v>46</v>
      </c>
      <c r="M8557" s="299" t="s">
        <v>20</v>
      </c>
      <c r="N8557" s="10" t="s">
        <v>40415</v>
      </c>
      <c r="O8557" s="389" t="s">
        <v>29321</v>
      </c>
      <c r="P8557" s="386">
        <v>44197</v>
      </c>
    </row>
    <row r="8558" spans="1:16" s="8" customFormat="1" ht="15" customHeight="1" x14ac:dyDescent="0.25">
      <c r="A8558" s="362" t="s">
        <v>46</v>
      </c>
      <c r="B8558" s="362" t="s">
        <v>22115</v>
      </c>
      <c r="C8558" s="340" t="s">
        <v>39778</v>
      </c>
      <c r="D8558" s="362" t="s">
        <v>39967</v>
      </c>
      <c r="E8558" s="362">
        <v>30</v>
      </c>
      <c r="F8558" s="364">
        <v>27170228</v>
      </c>
      <c r="G8558" s="363">
        <v>20271702281</v>
      </c>
      <c r="H8558" s="365">
        <v>28907</v>
      </c>
      <c r="I8558" s="388">
        <v>21</v>
      </c>
      <c r="J8558" s="378">
        <v>2</v>
      </c>
      <c r="K8558" s="381">
        <v>1979</v>
      </c>
      <c r="L8558" s="369">
        <f t="shared" ca="1" si="133"/>
        <v>45</v>
      </c>
      <c r="M8558" s="299" t="s">
        <v>20</v>
      </c>
      <c r="N8558" s="10" t="s">
        <v>40415</v>
      </c>
      <c r="O8558" s="389" t="s">
        <v>40072</v>
      </c>
      <c r="P8558" s="386">
        <v>45292</v>
      </c>
    </row>
    <row r="8559" spans="1:16" s="8" customFormat="1" ht="15" customHeight="1" x14ac:dyDescent="0.25">
      <c r="A8559" s="362" t="s">
        <v>27</v>
      </c>
      <c r="B8559" s="362" t="s">
        <v>22115</v>
      </c>
      <c r="C8559" s="340" t="s">
        <v>40237</v>
      </c>
      <c r="D8559" s="362" t="s">
        <v>40268</v>
      </c>
      <c r="E8559" s="362">
        <v>30</v>
      </c>
      <c r="F8559" s="364">
        <v>23453108</v>
      </c>
      <c r="G8559" s="363">
        <v>20234531086</v>
      </c>
      <c r="H8559" s="365">
        <v>26865</v>
      </c>
      <c r="I8559" s="388">
        <v>20</v>
      </c>
      <c r="J8559" s="378">
        <v>7</v>
      </c>
      <c r="K8559" s="381">
        <v>1973</v>
      </c>
      <c r="L8559" s="369">
        <f t="shared" ca="1" si="133"/>
        <v>50</v>
      </c>
      <c r="M8559" s="299" t="s">
        <v>20</v>
      </c>
      <c r="N8559" s="10" t="s">
        <v>40415</v>
      </c>
      <c r="O8559" s="389" t="s">
        <v>40280</v>
      </c>
      <c r="P8559" s="386">
        <v>45352</v>
      </c>
    </row>
    <row r="8560" spans="1:16" s="8" customFormat="1" ht="15" customHeight="1" x14ac:dyDescent="0.25">
      <c r="A8560" s="362" t="s">
        <v>46</v>
      </c>
      <c r="B8560" s="362" t="s">
        <v>22115</v>
      </c>
      <c r="C8560" s="340" t="s">
        <v>37212</v>
      </c>
      <c r="D8560" s="362" t="s">
        <v>37213</v>
      </c>
      <c r="E8560" s="362">
        <v>30</v>
      </c>
      <c r="F8560" s="364">
        <v>25689177</v>
      </c>
      <c r="G8560" s="363">
        <v>20256891779</v>
      </c>
      <c r="H8560" s="365">
        <v>28185</v>
      </c>
      <c r="I8560" s="388">
        <v>1</v>
      </c>
      <c r="J8560" s="378">
        <v>3</v>
      </c>
      <c r="K8560" s="381">
        <v>1977</v>
      </c>
      <c r="L8560" s="369">
        <f t="shared" ca="1" si="133"/>
        <v>47</v>
      </c>
      <c r="M8560" s="299" t="s">
        <v>20</v>
      </c>
      <c r="N8560" s="10" t="s">
        <v>40415</v>
      </c>
      <c r="O8560" s="389" t="s">
        <v>37043</v>
      </c>
      <c r="P8560" s="386">
        <v>44927</v>
      </c>
    </row>
    <row r="8561" spans="1:16" s="8" customFormat="1" ht="15" customHeight="1" x14ac:dyDescent="0.25">
      <c r="A8561" s="362" t="s">
        <v>27</v>
      </c>
      <c r="B8561" s="362" t="s">
        <v>22115</v>
      </c>
      <c r="C8561" s="340" t="s">
        <v>33212</v>
      </c>
      <c r="D8561" s="362" t="s">
        <v>33211</v>
      </c>
      <c r="E8561" s="362">
        <v>31</v>
      </c>
      <c r="F8561" s="364">
        <v>22879266</v>
      </c>
      <c r="G8561" s="363">
        <v>20228792668</v>
      </c>
      <c r="H8561" s="365">
        <v>26514</v>
      </c>
      <c r="I8561" s="388">
        <v>3</v>
      </c>
      <c r="J8561" s="378">
        <v>8</v>
      </c>
      <c r="K8561" s="381">
        <v>1972</v>
      </c>
      <c r="L8561" s="369">
        <f t="shared" ca="1" si="133"/>
        <v>51</v>
      </c>
      <c r="M8561" s="299" t="s">
        <v>20</v>
      </c>
      <c r="N8561" s="10" t="s">
        <v>40415</v>
      </c>
      <c r="O8561" s="389" t="s">
        <v>32454</v>
      </c>
      <c r="P8561" s="386">
        <v>44621</v>
      </c>
    </row>
    <row r="8562" spans="1:16" s="8" customFormat="1" ht="15" customHeight="1" x14ac:dyDescent="0.25">
      <c r="A8562" s="362" t="s">
        <v>46</v>
      </c>
      <c r="B8562" s="362" t="s">
        <v>22115</v>
      </c>
      <c r="C8562" s="340" t="s">
        <v>39783</v>
      </c>
      <c r="D8562" s="362" t="s">
        <v>4778</v>
      </c>
      <c r="E8562" s="362">
        <v>30</v>
      </c>
      <c r="F8562" s="364">
        <v>25346537</v>
      </c>
      <c r="G8562" s="363">
        <v>23253465379</v>
      </c>
      <c r="H8562" s="365">
        <v>28025</v>
      </c>
      <c r="I8562" s="388">
        <v>22</v>
      </c>
      <c r="J8562" s="378">
        <v>9</v>
      </c>
      <c r="K8562" s="381">
        <v>1976</v>
      </c>
      <c r="L8562" s="369">
        <f t="shared" ca="1" si="133"/>
        <v>47</v>
      </c>
      <c r="M8562" s="299" t="s">
        <v>20</v>
      </c>
      <c r="N8562" s="10" t="s">
        <v>40415</v>
      </c>
      <c r="O8562" s="389" t="s">
        <v>40072</v>
      </c>
      <c r="P8562" s="386">
        <v>45292</v>
      </c>
    </row>
    <row r="8563" spans="1:16" s="8" customFormat="1" ht="15" customHeight="1" x14ac:dyDescent="0.25">
      <c r="A8563" s="362" t="s">
        <v>27</v>
      </c>
      <c r="B8563" s="362" t="s">
        <v>22115</v>
      </c>
      <c r="C8563" s="340" t="s">
        <v>38359</v>
      </c>
      <c r="D8563" s="362" t="s">
        <v>38395</v>
      </c>
      <c r="E8563" s="362">
        <v>30</v>
      </c>
      <c r="F8563" s="364">
        <v>26920946</v>
      </c>
      <c r="G8563" s="363">
        <v>20269209462</v>
      </c>
      <c r="H8563" s="365">
        <v>28897</v>
      </c>
      <c r="I8563" s="388">
        <v>11</v>
      </c>
      <c r="J8563" s="378">
        <v>2</v>
      </c>
      <c r="K8563" s="381">
        <v>1979</v>
      </c>
      <c r="L8563" s="369">
        <f t="shared" ca="1" si="133"/>
        <v>45</v>
      </c>
      <c r="M8563" s="299" t="s">
        <v>20</v>
      </c>
      <c r="N8563" s="10" t="s">
        <v>40415</v>
      </c>
      <c r="O8563" s="389" t="s">
        <v>38280</v>
      </c>
      <c r="P8563" s="386">
        <v>45108</v>
      </c>
    </row>
    <row r="8564" spans="1:16" s="8" customFormat="1" ht="15" customHeight="1" x14ac:dyDescent="0.25">
      <c r="A8564" s="362" t="s">
        <v>46</v>
      </c>
      <c r="B8564" s="362" t="s">
        <v>22115</v>
      </c>
      <c r="C8564" s="340" t="s">
        <v>39785</v>
      </c>
      <c r="D8564" s="362" t="s">
        <v>39972</v>
      </c>
      <c r="E8564" s="362">
        <v>30</v>
      </c>
      <c r="F8564" s="364">
        <v>24077899</v>
      </c>
      <c r="G8564" s="363" t="s">
        <v>40098</v>
      </c>
      <c r="H8564" s="365">
        <v>27431</v>
      </c>
      <c r="I8564" s="388">
        <v>6</v>
      </c>
      <c r="J8564" s="378">
        <v>2</v>
      </c>
      <c r="K8564" s="381">
        <v>1975</v>
      </c>
      <c r="L8564" s="369">
        <f t="shared" ca="1" si="133"/>
        <v>49</v>
      </c>
      <c r="M8564" s="299" t="s">
        <v>20</v>
      </c>
      <c r="N8564" s="10" t="s">
        <v>28854</v>
      </c>
      <c r="O8564" s="389" t="s">
        <v>40072</v>
      </c>
      <c r="P8564" s="386">
        <v>45292</v>
      </c>
    </row>
    <row r="8565" spans="1:16" s="8" customFormat="1" ht="15" customHeight="1" x14ac:dyDescent="0.25">
      <c r="A8565" s="362" t="s">
        <v>27</v>
      </c>
      <c r="B8565" s="362" t="s">
        <v>22115</v>
      </c>
      <c r="C8565" s="340" t="s">
        <v>35746</v>
      </c>
      <c r="D8565" s="362" t="s">
        <v>35755</v>
      </c>
      <c r="E8565" s="362">
        <v>30</v>
      </c>
      <c r="F8565" s="364">
        <v>27439218</v>
      </c>
      <c r="G8565" s="363">
        <v>20274392186</v>
      </c>
      <c r="H8565" s="365">
        <v>29061</v>
      </c>
      <c r="I8565" s="388">
        <v>25</v>
      </c>
      <c r="J8565" s="378">
        <v>7</v>
      </c>
      <c r="K8565" s="381">
        <v>1979</v>
      </c>
      <c r="L8565" s="369">
        <f t="shared" ca="1" si="133"/>
        <v>44</v>
      </c>
      <c r="M8565" s="299" t="s">
        <v>20</v>
      </c>
      <c r="N8565" s="10" t="s">
        <v>40415</v>
      </c>
      <c r="O8565" s="389" t="s">
        <v>35535</v>
      </c>
      <c r="P8565" s="386" t="s">
        <v>35877</v>
      </c>
    </row>
    <row r="8566" spans="1:16" s="8" customFormat="1" ht="15" customHeight="1" x14ac:dyDescent="0.25">
      <c r="A8566" s="362" t="s">
        <v>59</v>
      </c>
      <c r="B8566" s="362" t="s">
        <v>22115</v>
      </c>
      <c r="C8566" s="340" t="s">
        <v>34148</v>
      </c>
      <c r="D8566" s="362" t="s">
        <v>9092</v>
      </c>
      <c r="E8566" s="362">
        <v>30</v>
      </c>
      <c r="F8566" s="364">
        <v>23598221</v>
      </c>
      <c r="G8566" s="363">
        <v>20235982219</v>
      </c>
      <c r="H8566" s="365">
        <v>26951</v>
      </c>
      <c r="I8566" s="388">
        <v>14</v>
      </c>
      <c r="J8566" s="378">
        <v>10</v>
      </c>
      <c r="K8566" s="381">
        <v>1973</v>
      </c>
      <c r="L8566" s="369">
        <f t="shared" ca="1" si="133"/>
        <v>50</v>
      </c>
      <c r="M8566" s="299" t="s">
        <v>20</v>
      </c>
      <c r="N8566" s="10" t="s">
        <v>40415</v>
      </c>
      <c r="O8566" s="389" t="s">
        <v>34034</v>
      </c>
      <c r="P8566" s="386">
        <v>44682</v>
      </c>
    </row>
    <row r="8567" spans="1:16" s="8" customFormat="1" ht="15" customHeight="1" x14ac:dyDescent="0.25">
      <c r="A8567" s="362" t="s">
        <v>59</v>
      </c>
      <c r="B8567" s="362" t="s">
        <v>22115</v>
      </c>
      <c r="C8567" s="340" t="s">
        <v>33077</v>
      </c>
      <c r="D8567" s="362" t="s">
        <v>33124</v>
      </c>
      <c r="E8567" s="362">
        <v>31</v>
      </c>
      <c r="F8567" s="364">
        <v>27471292</v>
      </c>
      <c r="G8567" s="363">
        <v>23274712929</v>
      </c>
      <c r="H8567" s="365">
        <v>29082</v>
      </c>
      <c r="I8567" s="388">
        <v>15</v>
      </c>
      <c r="J8567" s="378">
        <v>8</v>
      </c>
      <c r="K8567" s="381">
        <v>1979</v>
      </c>
      <c r="L8567" s="369">
        <f t="shared" ca="1" si="133"/>
        <v>44</v>
      </c>
      <c r="M8567" s="299" t="s">
        <v>20</v>
      </c>
      <c r="N8567" s="10" t="s">
        <v>40415</v>
      </c>
      <c r="O8567" s="389" t="s">
        <v>32454</v>
      </c>
      <c r="P8567" s="386">
        <v>44636</v>
      </c>
    </row>
    <row r="8568" spans="1:16" s="8" customFormat="1" ht="15" customHeight="1" x14ac:dyDescent="0.25">
      <c r="A8568" s="362" t="s">
        <v>33761</v>
      </c>
      <c r="B8568" s="362" t="s">
        <v>22115</v>
      </c>
      <c r="C8568" s="340" t="s">
        <v>39791</v>
      </c>
      <c r="D8568" s="362" t="s">
        <v>39978</v>
      </c>
      <c r="E8568" s="362">
        <v>31</v>
      </c>
      <c r="F8568" s="364">
        <v>25050660</v>
      </c>
      <c r="G8568" s="363">
        <v>20250506601</v>
      </c>
      <c r="H8568" s="365">
        <v>27736</v>
      </c>
      <c r="I8568" s="388">
        <v>8</v>
      </c>
      <c r="J8568" s="378">
        <v>12</v>
      </c>
      <c r="K8568" s="381">
        <v>1975</v>
      </c>
      <c r="L8568" s="369">
        <f t="shared" ca="1" si="133"/>
        <v>48</v>
      </c>
      <c r="M8568" s="299" t="s">
        <v>20</v>
      </c>
      <c r="N8568" s="10" t="s">
        <v>40415</v>
      </c>
      <c r="O8568" s="389" t="s">
        <v>40072</v>
      </c>
      <c r="P8568" s="386">
        <v>45292</v>
      </c>
    </row>
    <row r="8569" spans="1:16" s="8" customFormat="1" ht="15" customHeight="1" x14ac:dyDescent="0.25">
      <c r="A8569" s="362" t="s">
        <v>59</v>
      </c>
      <c r="B8569" s="362" t="s">
        <v>22115</v>
      </c>
      <c r="C8569" s="340" t="s">
        <v>31521</v>
      </c>
      <c r="D8569" s="362" t="s">
        <v>31694</v>
      </c>
      <c r="E8569" s="362">
        <v>30</v>
      </c>
      <c r="F8569" s="364">
        <v>25904629</v>
      </c>
      <c r="G8569" s="363">
        <v>20259046298</v>
      </c>
      <c r="H8569" s="365">
        <v>28278</v>
      </c>
      <c r="I8569" s="388">
        <v>2</v>
      </c>
      <c r="J8569" s="378">
        <v>6</v>
      </c>
      <c r="K8569" s="381">
        <v>1977</v>
      </c>
      <c r="L8569" s="369">
        <f t="shared" ca="1" si="133"/>
        <v>46</v>
      </c>
      <c r="M8569" s="299" t="s">
        <v>20</v>
      </c>
      <c r="N8569" s="10" t="s">
        <v>40415</v>
      </c>
      <c r="O8569" s="389" t="s">
        <v>31910</v>
      </c>
      <c r="P8569" s="386">
        <v>44562</v>
      </c>
    </row>
    <row r="8570" spans="1:16" s="8" customFormat="1" ht="15" customHeight="1" x14ac:dyDescent="0.25">
      <c r="A8570" s="362" t="s">
        <v>27</v>
      </c>
      <c r="B8570" s="362" t="s">
        <v>22115</v>
      </c>
      <c r="C8570" s="340" t="s">
        <v>31522</v>
      </c>
      <c r="D8570" s="362" t="s">
        <v>31695</v>
      </c>
      <c r="E8570" s="362">
        <v>30</v>
      </c>
      <c r="F8570" s="364">
        <v>24775894</v>
      </c>
      <c r="G8570" s="363">
        <v>20247758942</v>
      </c>
      <c r="H8570" s="365">
        <v>27589</v>
      </c>
      <c r="I8570" s="388">
        <v>14</v>
      </c>
      <c r="J8570" s="378">
        <v>7</v>
      </c>
      <c r="K8570" s="381">
        <v>1975</v>
      </c>
      <c r="L8570" s="369">
        <f t="shared" ca="1" si="133"/>
        <v>48</v>
      </c>
      <c r="M8570" s="299" t="s">
        <v>20</v>
      </c>
      <c r="N8570" s="10" t="s">
        <v>40415</v>
      </c>
      <c r="O8570" s="389" t="s">
        <v>31910</v>
      </c>
      <c r="P8570" s="386">
        <v>44562</v>
      </c>
    </row>
    <row r="8571" spans="1:16" s="8" customFormat="1" ht="15" customHeight="1" x14ac:dyDescent="0.25">
      <c r="A8571" s="362">
        <v>11</v>
      </c>
      <c r="B8571" s="362" t="s">
        <v>22115</v>
      </c>
      <c r="C8571" s="340" t="s">
        <v>37623</v>
      </c>
      <c r="D8571" s="362" t="s">
        <v>37664</v>
      </c>
      <c r="E8571" s="362">
        <v>30</v>
      </c>
      <c r="F8571" s="364">
        <v>24296345</v>
      </c>
      <c r="G8571" s="363">
        <v>20242963459</v>
      </c>
      <c r="H8571" s="365">
        <v>27422</v>
      </c>
      <c r="I8571" s="388">
        <v>28</v>
      </c>
      <c r="J8571" s="378">
        <v>1</v>
      </c>
      <c r="K8571" s="381">
        <v>1975</v>
      </c>
      <c r="L8571" s="369">
        <f t="shared" ca="1" si="133"/>
        <v>49</v>
      </c>
      <c r="M8571" s="299" t="s">
        <v>20</v>
      </c>
      <c r="N8571" s="10" t="s">
        <v>40415</v>
      </c>
      <c r="O8571" s="389" t="s">
        <v>37607</v>
      </c>
      <c r="P8571" s="386">
        <v>44958</v>
      </c>
    </row>
    <row r="8572" spans="1:16" s="8" customFormat="1" ht="15" customHeight="1" x14ac:dyDescent="0.25">
      <c r="A8572" s="362" t="s">
        <v>46</v>
      </c>
      <c r="B8572" s="362" t="s">
        <v>22115</v>
      </c>
      <c r="C8572" s="340" t="s">
        <v>36462</v>
      </c>
      <c r="D8572" s="362" t="s">
        <v>36509</v>
      </c>
      <c r="E8572" s="362">
        <v>30</v>
      </c>
      <c r="F8572" s="364">
        <v>24735923</v>
      </c>
      <c r="G8572" s="363">
        <v>20247359231</v>
      </c>
      <c r="H8572" s="365">
        <v>27680</v>
      </c>
      <c r="I8572" s="388">
        <v>13</v>
      </c>
      <c r="J8572" s="378">
        <v>10</v>
      </c>
      <c r="K8572" s="381">
        <v>1975</v>
      </c>
      <c r="L8572" s="369">
        <f t="shared" ca="1" si="133"/>
        <v>48</v>
      </c>
      <c r="M8572" s="299" t="s">
        <v>20</v>
      </c>
      <c r="N8572" s="10" t="s">
        <v>40415</v>
      </c>
      <c r="O8572" s="389" t="s">
        <v>36270</v>
      </c>
      <c r="P8572" s="386">
        <v>44866</v>
      </c>
    </row>
    <row r="8573" spans="1:16" s="8" customFormat="1" ht="15" customHeight="1" x14ac:dyDescent="0.25">
      <c r="A8573" s="362" t="s">
        <v>59</v>
      </c>
      <c r="B8573" s="362" t="s">
        <v>22115</v>
      </c>
      <c r="C8573" s="340" t="s">
        <v>37256</v>
      </c>
      <c r="D8573" s="362" t="s">
        <v>37257</v>
      </c>
      <c r="E8573" s="362">
        <v>30</v>
      </c>
      <c r="F8573" s="364">
        <v>28006872</v>
      </c>
      <c r="G8573" s="363">
        <v>20280068722</v>
      </c>
      <c r="H8573" s="365">
        <v>29489</v>
      </c>
      <c r="I8573" s="388">
        <v>25</v>
      </c>
      <c r="J8573" s="378">
        <v>9</v>
      </c>
      <c r="K8573" s="381">
        <v>1980</v>
      </c>
      <c r="L8573" s="369">
        <f t="shared" ca="1" si="133"/>
        <v>43</v>
      </c>
      <c r="M8573" s="299" t="s">
        <v>20</v>
      </c>
      <c r="N8573" s="10" t="s">
        <v>40415</v>
      </c>
      <c r="O8573" s="389" t="s">
        <v>37043</v>
      </c>
      <c r="P8573" s="386">
        <v>44927</v>
      </c>
    </row>
    <row r="8574" spans="1:16" s="8" customFormat="1" ht="15" customHeight="1" x14ac:dyDescent="0.25">
      <c r="A8574" s="362" t="s">
        <v>23</v>
      </c>
      <c r="B8574" s="362" t="s">
        <v>22115</v>
      </c>
      <c r="C8574" s="340" t="s">
        <v>20667</v>
      </c>
      <c r="D8574" s="362" t="s">
        <v>20666</v>
      </c>
      <c r="E8574" s="362">
        <v>31</v>
      </c>
      <c r="F8574" s="364">
        <v>22067945</v>
      </c>
      <c r="G8574" s="363">
        <v>20220679455</v>
      </c>
      <c r="H8574" s="365">
        <v>26147</v>
      </c>
      <c r="I8574" s="388">
        <v>2</v>
      </c>
      <c r="J8574" s="378">
        <v>8</v>
      </c>
      <c r="K8574" s="381">
        <v>1971</v>
      </c>
      <c r="L8574" s="369">
        <f t="shared" ca="1" si="133"/>
        <v>52</v>
      </c>
      <c r="M8574" s="299" t="s">
        <v>20</v>
      </c>
      <c r="N8574" s="10" t="s">
        <v>40415</v>
      </c>
      <c r="O8574" s="389" t="s">
        <v>29321</v>
      </c>
      <c r="P8574" s="386">
        <v>44197</v>
      </c>
    </row>
    <row r="8575" spans="1:16" s="8" customFormat="1" ht="15" customHeight="1" x14ac:dyDescent="0.25">
      <c r="A8575" s="362" t="s">
        <v>252</v>
      </c>
      <c r="B8575" s="362" t="s">
        <v>22115</v>
      </c>
      <c r="C8575" s="340" t="s">
        <v>20663</v>
      </c>
      <c r="D8575" s="362" t="s">
        <v>20662</v>
      </c>
      <c r="E8575" s="362">
        <v>30</v>
      </c>
      <c r="F8575" s="364">
        <v>27934004</v>
      </c>
      <c r="G8575" s="363">
        <v>20279340044</v>
      </c>
      <c r="H8575" s="365">
        <v>29230</v>
      </c>
      <c r="I8575" s="388">
        <v>10</v>
      </c>
      <c r="J8575" s="378">
        <v>1</v>
      </c>
      <c r="K8575" s="381">
        <v>1980</v>
      </c>
      <c r="L8575" s="369">
        <f t="shared" ca="1" si="133"/>
        <v>44</v>
      </c>
      <c r="M8575" s="299" t="s">
        <v>20</v>
      </c>
      <c r="N8575" s="10" t="s">
        <v>40415</v>
      </c>
      <c r="O8575" s="389" t="s">
        <v>29346</v>
      </c>
      <c r="P8575" s="386">
        <v>44412</v>
      </c>
    </row>
    <row r="8576" spans="1:16" s="8" customFormat="1" ht="15" customHeight="1" x14ac:dyDescent="0.25">
      <c r="A8576" s="362" t="s">
        <v>27</v>
      </c>
      <c r="B8576" s="362" t="s">
        <v>22115</v>
      </c>
      <c r="C8576" s="340" t="s">
        <v>37744</v>
      </c>
      <c r="D8576" s="362" t="s">
        <v>37775</v>
      </c>
      <c r="E8576" s="362">
        <v>30</v>
      </c>
      <c r="F8576" s="364">
        <v>22229849</v>
      </c>
      <c r="G8576" s="363">
        <v>20222298491</v>
      </c>
      <c r="H8576" s="365">
        <v>26067</v>
      </c>
      <c r="I8576" s="388">
        <v>14</v>
      </c>
      <c r="J8576" s="378">
        <v>5</v>
      </c>
      <c r="K8576" s="381">
        <v>1971</v>
      </c>
      <c r="L8576" s="369">
        <f t="shared" ca="1" si="133"/>
        <v>52</v>
      </c>
      <c r="M8576" s="299" t="s">
        <v>20</v>
      </c>
      <c r="N8576" s="10" t="s">
        <v>40415</v>
      </c>
      <c r="O8576" s="389" t="s">
        <v>37599</v>
      </c>
      <c r="P8576" s="386">
        <v>44986</v>
      </c>
    </row>
    <row r="8577" spans="1:16" s="8" customFormat="1" ht="15" customHeight="1" x14ac:dyDescent="0.25">
      <c r="A8577" s="362">
        <v>24</v>
      </c>
      <c r="B8577" s="362" t="s">
        <v>22115</v>
      </c>
      <c r="C8577" s="340" t="s">
        <v>37264</v>
      </c>
      <c r="D8577" s="362" t="s">
        <v>37265</v>
      </c>
      <c r="E8577" s="362">
        <v>30</v>
      </c>
      <c r="F8577" s="364">
        <v>26754701</v>
      </c>
      <c r="G8577" s="363">
        <v>20267547018</v>
      </c>
      <c r="H8577" s="365">
        <v>28713</v>
      </c>
      <c r="I8577" s="388">
        <v>11</v>
      </c>
      <c r="J8577" s="378">
        <v>8</v>
      </c>
      <c r="K8577" s="381">
        <v>1978</v>
      </c>
      <c r="L8577" s="369">
        <f t="shared" ca="1" si="133"/>
        <v>45</v>
      </c>
      <c r="M8577" s="299" t="s">
        <v>20</v>
      </c>
      <c r="N8577" s="10" t="s">
        <v>40415</v>
      </c>
      <c r="O8577" s="389" t="s">
        <v>37043</v>
      </c>
      <c r="P8577" s="386">
        <v>44927</v>
      </c>
    </row>
    <row r="8578" spans="1:16" s="8" customFormat="1" ht="15" customHeight="1" x14ac:dyDescent="0.25">
      <c r="A8578" s="362" t="s">
        <v>46</v>
      </c>
      <c r="B8578" s="362" t="s">
        <v>22115</v>
      </c>
      <c r="C8578" s="340" t="s">
        <v>20661</v>
      </c>
      <c r="D8578" s="362" t="s">
        <v>20660</v>
      </c>
      <c r="E8578" s="362">
        <v>31</v>
      </c>
      <c r="F8578" s="364">
        <v>23541140</v>
      </c>
      <c r="G8578" s="363">
        <v>20235411408</v>
      </c>
      <c r="H8578" s="365">
        <v>26927</v>
      </c>
      <c r="I8578" s="388">
        <v>20</v>
      </c>
      <c r="J8578" s="378">
        <v>9</v>
      </c>
      <c r="K8578" s="381">
        <v>1973</v>
      </c>
      <c r="L8578" s="369">
        <f t="shared" ref="L8578:L8641" ca="1" si="134">DATEDIF(H8578,TODAY(),"Y")</f>
        <v>50</v>
      </c>
      <c r="M8578" s="299" t="s">
        <v>20</v>
      </c>
      <c r="N8578" s="10" t="s">
        <v>40415</v>
      </c>
      <c r="O8578" s="389" t="s">
        <v>29327</v>
      </c>
      <c r="P8578" s="386">
        <v>43983</v>
      </c>
    </row>
    <row r="8579" spans="1:16" s="8" customFormat="1" ht="15" customHeight="1" x14ac:dyDescent="0.25">
      <c r="A8579" s="362">
        <v>17</v>
      </c>
      <c r="B8579" s="362" t="s">
        <v>22115</v>
      </c>
      <c r="C8579" s="340" t="s">
        <v>31523</v>
      </c>
      <c r="D8579" s="362" t="s">
        <v>31696</v>
      </c>
      <c r="E8579" s="362">
        <v>30</v>
      </c>
      <c r="F8579" s="364">
        <v>20899114</v>
      </c>
      <c r="G8579" s="363">
        <v>20208991141</v>
      </c>
      <c r="H8579" s="365">
        <v>25367</v>
      </c>
      <c r="I8579" s="388">
        <v>13</v>
      </c>
      <c r="J8579" s="378">
        <v>6</v>
      </c>
      <c r="K8579" s="381">
        <v>1969</v>
      </c>
      <c r="L8579" s="369">
        <f t="shared" ca="1" si="134"/>
        <v>54</v>
      </c>
      <c r="M8579" s="299" t="s">
        <v>20</v>
      </c>
      <c r="N8579" s="10" t="s">
        <v>40415</v>
      </c>
      <c r="O8579" s="389" t="s">
        <v>31910</v>
      </c>
      <c r="P8579" s="386">
        <v>44562</v>
      </c>
    </row>
    <row r="8580" spans="1:16" s="8" customFormat="1" ht="15" customHeight="1" x14ac:dyDescent="0.25">
      <c r="A8580" s="362" t="s">
        <v>46</v>
      </c>
      <c r="B8580" s="362" t="s">
        <v>22115</v>
      </c>
      <c r="C8580" s="340" t="s">
        <v>34678</v>
      </c>
      <c r="D8580" s="362" t="s">
        <v>34721</v>
      </c>
      <c r="E8580" s="362">
        <v>30</v>
      </c>
      <c r="F8580" s="364">
        <v>22718178</v>
      </c>
      <c r="G8580" s="363">
        <v>20227181789</v>
      </c>
      <c r="H8580" s="365">
        <v>26551</v>
      </c>
      <c r="I8580" s="388">
        <v>9</v>
      </c>
      <c r="J8580" s="378">
        <v>9</v>
      </c>
      <c r="K8580" s="381">
        <v>1972</v>
      </c>
      <c r="L8580" s="369">
        <f t="shared" ca="1" si="134"/>
        <v>51</v>
      </c>
      <c r="M8580" s="299" t="s">
        <v>20</v>
      </c>
      <c r="N8580" s="10" t="s">
        <v>40415</v>
      </c>
      <c r="O8580" s="389" t="s">
        <v>34541</v>
      </c>
      <c r="P8580" s="386">
        <v>44713</v>
      </c>
    </row>
    <row r="8581" spans="1:16" s="8" customFormat="1" ht="15" customHeight="1" x14ac:dyDescent="0.25">
      <c r="A8581" s="362" t="s">
        <v>23</v>
      </c>
      <c r="B8581" s="362" t="s">
        <v>22115</v>
      </c>
      <c r="C8581" s="340" t="s">
        <v>20656</v>
      </c>
      <c r="D8581" s="362" t="s">
        <v>20655</v>
      </c>
      <c r="E8581" s="362">
        <v>32</v>
      </c>
      <c r="F8581" s="364">
        <v>27564974</v>
      </c>
      <c r="G8581" s="363">
        <v>20275649741</v>
      </c>
      <c r="H8581" s="365">
        <v>29227</v>
      </c>
      <c r="I8581" s="388">
        <v>7</v>
      </c>
      <c r="J8581" s="378">
        <v>1</v>
      </c>
      <c r="K8581" s="381">
        <v>1980</v>
      </c>
      <c r="L8581" s="369">
        <f t="shared" ca="1" si="134"/>
        <v>44</v>
      </c>
      <c r="M8581" s="299" t="s">
        <v>20</v>
      </c>
      <c r="N8581" s="10" t="s">
        <v>40415</v>
      </c>
      <c r="O8581" s="389" t="s">
        <v>29335</v>
      </c>
      <c r="P8581" s="386">
        <v>43525</v>
      </c>
    </row>
    <row r="8582" spans="1:16" s="8" customFormat="1" ht="15" customHeight="1" x14ac:dyDescent="0.25">
      <c r="A8582" s="362" t="s">
        <v>46</v>
      </c>
      <c r="B8582" s="362" t="s">
        <v>22115</v>
      </c>
      <c r="C8582" s="340" t="s">
        <v>20654</v>
      </c>
      <c r="D8582" s="362" t="s">
        <v>20653</v>
      </c>
      <c r="E8582" s="362">
        <v>33</v>
      </c>
      <c r="F8582" s="364">
        <v>28278786</v>
      </c>
      <c r="G8582" s="363">
        <v>20282787866</v>
      </c>
      <c r="H8582" s="365">
        <v>29475</v>
      </c>
      <c r="I8582" s="388">
        <v>11</v>
      </c>
      <c r="J8582" s="378">
        <v>9</v>
      </c>
      <c r="K8582" s="381">
        <v>1980</v>
      </c>
      <c r="L8582" s="369">
        <f t="shared" ca="1" si="134"/>
        <v>43</v>
      </c>
      <c r="M8582" s="299" t="s">
        <v>20</v>
      </c>
      <c r="N8582" s="10" t="s">
        <v>40415</v>
      </c>
      <c r="O8582" s="389" t="s">
        <v>29340</v>
      </c>
      <c r="P8582" s="386">
        <v>42887</v>
      </c>
    </row>
    <row r="8583" spans="1:16" s="8" customFormat="1" ht="15" customHeight="1" x14ac:dyDescent="0.25">
      <c r="A8583" s="362" t="s">
        <v>59</v>
      </c>
      <c r="B8583" s="362" t="s">
        <v>22115</v>
      </c>
      <c r="C8583" s="340" t="s">
        <v>39816</v>
      </c>
      <c r="D8583" s="362" t="s">
        <v>40003</v>
      </c>
      <c r="E8583" s="362">
        <v>30</v>
      </c>
      <c r="F8583" s="364">
        <v>28232590</v>
      </c>
      <c r="G8583" s="363">
        <v>20282325900</v>
      </c>
      <c r="H8583" s="365">
        <v>29394</v>
      </c>
      <c r="I8583" s="388">
        <v>22</v>
      </c>
      <c r="J8583" s="378">
        <v>6</v>
      </c>
      <c r="K8583" s="381">
        <v>1980</v>
      </c>
      <c r="L8583" s="369">
        <f t="shared" ca="1" si="134"/>
        <v>43</v>
      </c>
      <c r="M8583" s="299" t="s">
        <v>20</v>
      </c>
      <c r="N8583" s="10" t="s">
        <v>40415</v>
      </c>
      <c r="O8583" s="389" t="s">
        <v>40072</v>
      </c>
      <c r="P8583" s="386">
        <v>45292</v>
      </c>
    </row>
    <row r="8584" spans="1:16" s="8" customFormat="1" ht="15" customHeight="1" x14ac:dyDescent="0.25">
      <c r="A8584" s="362" t="s">
        <v>46</v>
      </c>
      <c r="B8584" s="362" t="s">
        <v>22115</v>
      </c>
      <c r="C8584" s="340" t="s">
        <v>39817</v>
      </c>
      <c r="D8584" s="362" t="s">
        <v>40004</v>
      </c>
      <c r="E8584" s="362">
        <v>30</v>
      </c>
      <c r="F8584" s="364">
        <v>22639606</v>
      </c>
      <c r="G8584" s="363">
        <v>20226396064</v>
      </c>
      <c r="H8584" s="365">
        <v>26571</v>
      </c>
      <c r="I8584" s="388" t="s">
        <v>40537</v>
      </c>
      <c r="J8584" s="378">
        <v>9</v>
      </c>
      <c r="K8584" s="381" t="s">
        <v>40538</v>
      </c>
      <c r="L8584" s="369">
        <f t="shared" ca="1" si="134"/>
        <v>51</v>
      </c>
      <c r="M8584" s="299" t="s">
        <v>20</v>
      </c>
      <c r="N8584" s="10" t="s">
        <v>40415</v>
      </c>
      <c r="O8584" s="389" t="s">
        <v>40072</v>
      </c>
      <c r="P8584" s="386">
        <v>45292</v>
      </c>
    </row>
    <row r="8585" spans="1:16" s="8" customFormat="1" ht="15" customHeight="1" x14ac:dyDescent="0.25">
      <c r="A8585" s="362" t="s">
        <v>46</v>
      </c>
      <c r="B8585" s="362" t="s">
        <v>22115</v>
      </c>
      <c r="C8585" s="340" t="s">
        <v>31524</v>
      </c>
      <c r="D8585" s="362" t="s">
        <v>31697</v>
      </c>
      <c r="E8585" s="362">
        <v>30</v>
      </c>
      <c r="F8585" s="364">
        <v>24077535</v>
      </c>
      <c r="G8585" s="363">
        <v>20240775353</v>
      </c>
      <c r="H8585" s="365">
        <v>27326</v>
      </c>
      <c r="I8585" s="388">
        <v>24</v>
      </c>
      <c r="J8585" s="378">
        <v>10</v>
      </c>
      <c r="K8585" s="381">
        <v>1974</v>
      </c>
      <c r="L8585" s="369">
        <f t="shared" ca="1" si="134"/>
        <v>49</v>
      </c>
      <c r="M8585" s="299" t="s">
        <v>20</v>
      </c>
      <c r="N8585" s="10" t="s">
        <v>40415</v>
      </c>
      <c r="O8585" s="389" t="s">
        <v>31910</v>
      </c>
      <c r="P8585" s="386">
        <v>44562</v>
      </c>
    </row>
    <row r="8586" spans="1:16" s="8" customFormat="1" ht="15" customHeight="1" x14ac:dyDescent="0.25">
      <c r="A8586" s="362">
        <v>24</v>
      </c>
      <c r="B8586" s="362" t="s">
        <v>22115</v>
      </c>
      <c r="C8586" s="340" t="s">
        <v>39819</v>
      </c>
      <c r="D8586" s="362" t="s">
        <v>40006</v>
      </c>
      <c r="E8586" s="362">
        <v>30</v>
      </c>
      <c r="F8586" s="364">
        <v>27861582</v>
      </c>
      <c r="G8586" s="363">
        <v>20278615821</v>
      </c>
      <c r="H8586" s="365">
        <v>29536</v>
      </c>
      <c r="I8586" s="388">
        <v>11</v>
      </c>
      <c r="J8586" s="378">
        <v>11</v>
      </c>
      <c r="K8586" s="381">
        <v>1980</v>
      </c>
      <c r="L8586" s="369">
        <f t="shared" ca="1" si="134"/>
        <v>43</v>
      </c>
      <c r="M8586" s="299" t="s">
        <v>20</v>
      </c>
      <c r="N8586" s="10" t="s">
        <v>40415</v>
      </c>
      <c r="O8586" s="389" t="s">
        <v>40072</v>
      </c>
      <c r="P8586" s="386">
        <v>45292</v>
      </c>
    </row>
    <row r="8587" spans="1:16" s="8" customFormat="1" ht="15" customHeight="1" x14ac:dyDescent="0.25">
      <c r="A8587" s="362" t="s">
        <v>59</v>
      </c>
      <c r="B8587" s="362" t="s">
        <v>22115</v>
      </c>
      <c r="C8587" s="340" t="s">
        <v>37304</v>
      </c>
      <c r="D8587" s="362" t="s">
        <v>37305</v>
      </c>
      <c r="E8587" s="362">
        <v>30</v>
      </c>
      <c r="F8587" s="364">
        <v>25808930</v>
      </c>
      <c r="G8587" s="363">
        <v>20258089309</v>
      </c>
      <c r="H8587" s="365">
        <v>28314</v>
      </c>
      <c r="I8587" s="388">
        <v>8</v>
      </c>
      <c r="J8587" s="378">
        <v>7</v>
      </c>
      <c r="K8587" s="381">
        <v>1977</v>
      </c>
      <c r="L8587" s="369">
        <f t="shared" ca="1" si="134"/>
        <v>46</v>
      </c>
      <c r="M8587" s="299" t="s">
        <v>20</v>
      </c>
      <c r="N8587" s="10" t="s">
        <v>40415</v>
      </c>
      <c r="O8587" s="389" t="s">
        <v>37043</v>
      </c>
      <c r="P8587" s="386">
        <v>44927</v>
      </c>
    </row>
    <row r="8588" spans="1:16" s="8" customFormat="1" ht="15" customHeight="1" x14ac:dyDescent="0.25">
      <c r="A8588" s="362">
        <v>16</v>
      </c>
      <c r="B8588" s="362" t="s">
        <v>22115</v>
      </c>
      <c r="C8588" s="340" t="s">
        <v>34679</v>
      </c>
      <c r="D8588" s="362" t="s">
        <v>34722</v>
      </c>
      <c r="E8588" s="362">
        <v>30</v>
      </c>
      <c r="F8588" s="364">
        <v>22882034</v>
      </c>
      <c r="G8588" s="363">
        <v>20228820343</v>
      </c>
      <c r="H8588" s="365">
        <v>26467</v>
      </c>
      <c r="I8588" s="388">
        <v>17</v>
      </c>
      <c r="J8588" s="378">
        <v>6</v>
      </c>
      <c r="K8588" s="381">
        <v>1972</v>
      </c>
      <c r="L8588" s="369">
        <f t="shared" ca="1" si="134"/>
        <v>51</v>
      </c>
      <c r="M8588" s="299" t="s">
        <v>20</v>
      </c>
      <c r="N8588" s="10" t="s">
        <v>40415</v>
      </c>
      <c r="O8588" s="389" t="s">
        <v>34541</v>
      </c>
      <c r="P8588" s="386">
        <v>44713</v>
      </c>
    </row>
    <row r="8589" spans="1:16" s="8" customFormat="1" ht="15" customHeight="1" x14ac:dyDescent="0.25">
      <c r="A8589" s="362">
        <v>11</v>
      </c>
      <c r="B8589" s="362" t="s">
        <v>22115</v>
      </c>
      <c r="C8589" s="340" t="s">
        <v>39222</v>
      </c>
      <c r="D8589" s="362" t="s">
        <v>39279</v>
      </c>
      <c r="E8589" s="362">
        <v>30</v>
      </c>
      <c r="F8589" s="364">
        <v>25250159</v>
      </c>
      <c r="G8589" s="363">
        <v>20252501593</v>
      </c>
      <c r="H8589" s="365">
        <v>27841</v>
      </c>
      <c r="I8589" s="388">
        <v>22</v>
      </c>
      <c r="J8589" s="378">
        <v>3</v>
      </c>
      <c r="K8589" s="381" t="s">
        <v>40519</v>
      </c>
      <c r="L8589" s="369">
        <f t="shared" ca="1" si="134"/>
        <v>48</v>
      </c>
      <c r="M8589" s="299" t="s">
        <v>20</v>
      </c>
      <c r="N8589" s="10" t="s">
        <v>40415</v>
      </c>
      <c r="O8589" s="389" t="s">
        <v>39123</v>
      </c>
      <c r="P8589" s="386">
        <v>45200</v>
      </c>
    </row>
    <row r="8590" spans="1:16" s="8" customFormat="1" ht="15" customHeight="1" x14ac:dyDescent="0.25">
      <c r="A8590" s="362" t="s">
        <v>27</v>
      </c>
      <c r="B8590" s="362" t="s">
        <v>22115</v>
      </c>
      <c r="C8590" s="340" t="s">
        <v>20652</v>
      </c>
      <c r="D8590" s="362" t="s">
        <v>20651</v>
      </c>
      <c r="E8590" s="362">
        <v>31</v>
      </c>
      <c r="F8590" s="364">
        <v>23885227</v>
      </c>
      <c r="G8590" s="363">
        <v>20238852278</v>
      </c>
      <c r="H8590" s="365">
        <v>27130</v>
      </c>
      <c r="I8590" s="388">
        <v>11</v>
      </c>
      <c r="J8590" s="378">
        <v>4</v>
      </c>
      <c r="K8590" s="381">
        <v>1974</v>
      </c>
      <c r="L8590" s="369">
        <f t="shared" ca="1" si="134"/>
        <v>50</v>
      </c>
      <c r="M8590" s="299" t="s">
        <v>20</v>
      </c>
      <c r="N8590" s="10" t="s">
        <v>40415</v>
      </c>
      <c r="O8590" s="389" t="s">
        <v>29320</v>
      </c>
      <c r="P8590" s="386">
        <v>43466</v>
      </c>
    </row>
    <row r="8591" spans="1:16" s="8" customFormat="1" ht="15" customHeight="1" x14ac:dyDescent="0.25">
      <c r="A8591" s="362" t="s">
        <v>46</v>
      </c>
      <c r="B8591" s="362" t="s">
        <v>22115</v>
      </c>
      <c r="C8591" s="340" t="s">
        <v>39825</v>
      </c>
      <c r="D8591" s="362" t="s">
        <v>40012</v>
      </c>
      <c r="E8591" s="362">
        <v>30</v>
      </c>
      <c r="F8591" s="364">
        <v>25151381</v>
      </c>
      <c r="G8591" s="363">
        <v>20251513814</v>
      </c>
      <c r="H8591" s="365">
        <v>27937</v>
      </c>
      <c r="I8591" s="388">
        <v>26</v>
      </c>
      <c r="J8591" s="378">
        <v>6</v>
      </c>
      <c r="K8591" s="381">
        <v>1976</v>
      </c>
      <c r="L8591" s="369">
        <f t="shared" ca="1" si="134"/>
        <v>47</v>
      </c>
      <c r="M8591" s="299" t="s">
        <v>20</v>
      </c>
      <c r="N8591" s="10" t="s">
        <v>40415</v>
      </c>
      <c r="O8591" s="389" t="s">
        <v>40072</v>
      </c>
      <c r="P8591" s="386">
        <v>45292</v>
      </c>
    </row>
    <row r="8592" spans="1:16" s="8" customFormat="1" ht="15" customHeight="1" x14ac:dyDescent="0.25">
      <c r="A8592" s="362" t="s">
        <v>46</v>
      </c>
      <c r="B8592" s="362" t="s">
        <v>22115</v>
      </c>
      <c r="C8592" s="340" t="s">
        <v>39590</v>
      </c>
      <c r="D8592" s="362" t="s">
        <v>39624</v>
      </c>
      <c r="E8592" s="362">
        <v>32</v>
      </c>
      <c r="F8592" s="364">
        <v>21524342</v>
      </c>
      <c r="G8592" s="363">
        <v>20215243428</v>
      </c>
      <c r="H8592" s="365">
        <v>25708</v>
      </c>
      <c r="I8592" s="388">
        <v>20</v>
      </c>
      <c r="J8592" s="378">
        <v>5</v>
      </c>
      <c r="K8592" s="381">
        <v>1970</v>
      </c>
      <c r="L8592" s="369">
        <f t="shared" ca="1" si="134"/>
        <v>53</v>
      </c>
      <c r="M8592" s="299" t="s">
        <v>20</v>
      </c>
      <c r="N8592" s="10" t="s">
        <v>40415</v>
      </c>
      <c r="O8592" s="389" t="s">
        <v>39542</v>
      </c>
      <c r="P8592" s="386">
        <v>45261</v>
      </c>
    </row>
    <row r="8593" spans="1:16" s="8" customFormat="1" ht="15" customHeight="1" x14ac:dyDescent="0.25">
      <c r="A8593" s="362" t="s">
        <v>59</v>
      </c>
      <c r="B8593" s="362" t="s">
        <v>22115</v>
      </c>
      <c r="C8593" s="340" t="s">
        <v>39412</v>
      </c>
      <c r="D8593" s="362" t="s">
        <v>39477</v>
      </c>
      <c r="E8593" s="362">
        <v>30</v>
      </c>
      <c r="F8593" s="364">
        <v>24085090</v>
      </c>
      <c r="G8593" s="363">
        <v>20240850908</v>
      </c>
      <c r="H8593" s="365">
        <v>27508</v>
      </c>
      <c r="I8593" s="388">
        <v>24</v>
      </c>
      <c r="J8593" s="378">
        <v>4</v>
      </c>
      <c r="K8593" s="381">
        <v>1975</v>
      </c>
      <c r="L8593" s="369">
        <f t="shared" ca="1" si="134"/>
        <v>48</v>
      </c>
      <c r="M8593" s="299" t="s">
        <v>20</v>
      </c>
      <c r="N8593" s="10" t="s">
        <v>40415</v>
      </c>
      <c r="O8593" s="389" t="s">
        <v>36672</v>
      </c>
      <c r="P8593" s="386">
        <v>45231</v>
      </c>
    </row>
    <row r="8594" spans="1:16" s="8" customFormat="1" ht="15" customHeight="1" x14ac:dyDescent="0.25">
      <c r="A8594" s="362" t="s">
        <v>46</v>
      </c>
      <c r="B8594" s="362" t="s">
        <v>22115</v>
      </c>
      <c r="C8594" s="340" t="s">
        <v>20650</v>
      </c>
      <c r="D8594" s="362" t="s">
        <v>20649</v>
      </c>
      <c r="E8594" s="362">
        <v>30</v>
      </c>
      <c r="F8594" s="364">
        <v>24203544</v>
      </c>
      <c r="G8594" s="363">
        <v>20242035446</v>
      </c>
      <c r="H8594" s="365">
        <v>27491</v>
      </c>
      <c r="I8594" s="388">
        <v>7</v>
      </c>
      <c r="J8594" s="378">
        <v>4</v>
      </c>
      <c r="K8594" s="381">
        <v>1975</v>
      </c>
      <c r="L8594" s="369">
        <f t="shared" ca="1" si="134"/>
        <v>49</v>
      </c>
      <c r="M8594" s="299" t="s">
        <v>20</v>
      </c>
      <c r="N8594" s="10" t="s">
        <v>40415</v>
      </c>
      <c r="O8594" s="389" t="s">
        <v>29359</v>
      </c>
      <c r="P8594" s="386">
        <v>44378</v>
      </c>
    </row>
    <row r="8595" spans="1:16" s="8" customFormat="1" ht="15" customHeight="1" x14ac:dyDescent="0.25">
      <c r="A8595" s="362" t="s">
        <v>46</v>
      </c>
      <c r="B8595" s="362" t="s">
        <v>22115</v>
      </c>
      <c r="C8595" s="340" t="s">
        <v>39834</v>
      </c>
      <c r="D8595" s="362" t="s">
        <v>40021</v>
      </c>
      <c r="E8595" s="362">
        <v>30</v>
      </c>
      <c r="F8595" s="364">
        <v>26787223</v>
      </c>
      <c r="G8595" s="363">
        <v>20267872237</v>
      </c>
      <c r="H8595" s="365">
        <v>28756</v>
      </c>
      <c r="I8595" s="388">
        <v>23</v>
      </c>
      <c r="J8595" s="378">
        <v>9</v>
      </c>
      <c r="K8595" s="381">
        <v>1978</v>
      </c>
      <c r="L8595" s="369">
        <f t="shared" ca="1" si="134"/>
        <v>45</v>
      </c>
      <c r="M8595" s="299" t="s">
        <v>20</v>
      </c>
      <c r="N8595" s="10" t="s">
        <v>40415</v>
      </c>
      <c r="O8595" s="389" t="s">
        <v>40072</v>
      </c>
      <c r="P8595" s="386">
        <v>45292</v>
      </c>
    </row>
    <row r="8596" spans="1:16" s="8" customFormat="1" ht="15" customHeight="1" x14ac:dyDescent="0.25">
      <c r="A8596" s="362" t="s">
        <v>46</v>
      </c>
      <c r="B8596" s="362" t="s">
        <v>22115</v>
      </c>
      <c r="C8596" s="340" t="s">
        <v>20645</v>
      </c>
      <c r="D8596" s="362" t="s">
        <v>20644</v>
      </c>
      <c r="E8596" s="362">
        <v>34</v>
      </c>
      <c r="F8596" s="364">
        <v>25583355</v>
      </c>
      <c r="G8596" s="363">
        <v>20255833554</v>
      </c>
      <c r="H8596" s="365">
        <v>28108</v>
      </c>
      <c r="I8596" s="388">
        <v>14</v>
      </c>
      <c r="J8596" s="378">
        <v>12</v>
      </c>
      <c r="K8596" s="381">
        <v>1976</v>
      </c>
      <c r="L8596" s="369">
        <f t="shared" ca="1" si="134"/>
        <v>47</v>
      </c>
      <c r="M8596" s="299" t="s">
        <v>20</v>
      </c>
      <c r="N8596" s="10" t="s">
        <v>40415</v>
      </c>
      <c r="O8596" s="389" t="s">
        <v>30780</v>
      </c>
      <c r="P8596" s="386">
        <v>40140</v>
      </c>
    </row>
    <row r="8597" spans="1:16" s="8" customFormat="1" ht="15" customHeight="1" x14ac:dyDescent="0.25">
      <c r="A8597" s="362" t="s">
        <v>33761</v>
      </c>
      <c r="B8597" s="362" t="s">
        <v>22115</v>
      </c>
      <c r="C8597" s="340" t="s">
        <v>31525</v>
      </c>
      <c r="D8597" s="362" t="s">
        <v>31698</v>
      </c>
      <c r="E8597" s="362">
        <v>30</v>
      </c>
      <c r="F8597" s="364">
        <v>28183423</v>
      </c>
      <c r="G8597" s="363">
        <v>20281834232</v>
      </c>
      <c r="H8597" s="365">
        <v>29407</v>
      </c>
      <c r="I8597" s="388">
        <v>5</v>
      </c>
      <c r="J8597" s="378">
        <v>7</v>
      </c>
      <c r="K8597" s="381">
        <v>1980</v>
      </c>
      <c r="L8597" s="369">
        <f t="shared" ca="1" si="134"/>
        <v>43</v>
      </c>
      <c r="M8597" s="299" t="s">
        <v>20</v>
      </c>
      <c r="N8597" s="10" t="s">
        <v>40415</v>
      </c>
      <c r="O8597" s="389" t="s">
        <v>31910</v>
      </c>
      <c r="P8597" s="386">
        <v>44562</v>
      </c>
    </row>
    <row r="8598" spans="1:16" s="8" customFormat="1" ht="15" customHeight="1" x14ac:dyDescent="0.25">
      <c r="A8598" s="362" t="s">
        <v>179</v>
      </c>
      <c r="B8598" s="362" t="s">
        <v>22115</v>
      </c>
      <c r="C8598" s="340" t="s">
        <v>20643</v>
      </c>
      <c r="D8598" s="362" t="s">
        <v>20642</v>
      </c>
      <c r="E8598" s="362">
        <v>31</v>
      </c>
      <c r="F8598" s="364">
        <v>28015454</v>
      </c>
      <c r="G8598" s="363">
        <v>20280154548</v>
      </c>
      <c r="H8598" s="365">
        <v>29483</v>
      </c>
      <c r="I8598" s="388">
        <v>19</v>
      </c>
      <c r="J8598" s="378">
        <v>9</v>
      </c>
      <c r="K8598" s="381">
        <v>1980</v>
      </c>
      <c r="L8598" s="369">
        <f t="shared" ca="1" si="134"/>
        <v>43</v>
      </c>
      <c r="M8598" s="299" t="s">
        <v>20</v>
      </c>
      <c r="N8598" s="10" t="s">
        <v>40415</v>
      </c>
      <c r="O8598" s="389" t="s">
        <v>29321</v>
      </c>
      <c r="P8598" s="386">
        <v>44197</v>
      </c>
    </row>
    <row r="8599" spans="1:16" s="8" customFormat="1" ht="15" customHeight="1" x14ac:dyDescent="0.25">
      <c r="A8599" s="362" t="s">
        <v>27</v>
      </c>
      <c r="B8599" s="362" t="s">
        <v>22115</v>
      </c>
      <c r="C8599" s="340" t="s">
        <v>20639</v>
      </c>
      <c r="D8599" s="362" t="s">
        <v>20638</v>
      </c>
      <c r="E8599" s="362">
        <v>33</v>
      </c>
      <c r="F8599" s="364">
        <v>28554524</v>
      </c>
      <c r="G8599" s="363">
        <v>20285545243</v>
      </c>
      <c r="H8599" s="365">
        <v>29537</v>
      </c>
      <c r="I8599" s="388">
        <v>12</v>
      </c>
      <c r="J8599" s="378">
        <v>11</v>
      </c>
      <c r="K8599" s="381">
        <v>1980</v>
      </c>
      <c r="L8599" s="369">
        <f t="shared" ca="1" si="134"/>
        <v>43</v>
      </c>
      <c r="M8599" s="299" t="s">
        <v>20</v>
      </c>
      <c r="N8599" s="10" t="s">
        <v>40415</v>
      </c>
      <c r="O8599" s="389" t="s">
        <v>29313</v>
      </c>
      <c r="P8599" s="386">
        <v>43160</v>
      </c>
    </row>
    <row r="8600" spans="1:16" s="8" customFormat="1" ht="15" customHeight="1" x14ac:dyDescent="0.25">
      <c r="A8600" s="362" t="s">
        <v>46</v>
      </c>
      <c r="B8600" s="362" t="s">
        <v>22115</v>
      </c>
      <c r="C8600" s="340" t="s">
        <v>39838</v>
      </c>
      <c r="D8600" s="362" t="s">
        <v>40025</v>
      </c>
      <c r="E8600" s="362">
        <v>30</v>
      </c>
      <c r="F8600" s="364">
        <v>26145398</v>
      </c>
      <c r="G8600" s="363">
        <v>20261453984</v>
      </c>
      <c r="H8600" s="365">
        <v>28410</v>
      </c>
      <c r="I8600" s="388">
        <v>12</v>
      </c>
      <c r="J8600" s="378">
        <v>10</v>
      </c>
      <c r="K8600" s="381">
        <v>1977</v>
      </c>
      <c r="L8600" s="369">
        <f t="shared" ca="1" si="134"/>
        <v>46</v>
      </c>
      <c r="M8600" s="299" t="s">
        <v>20</v>
      </c>
      <c r="N8600" s="10" t="s">
        <v>40415</v>
      </c>
      <c r="O8600" s="389" t="s">
        <v>40072</v>
      </c>
      <c r="P8600" s="386">
        <v>45292</v>
      </c>
    </row>
    <row r="8601" spans="1:16" s="8" customFormat="1" ht="15" customHeight="1" x14ac:dyDescent="0.25">
      <c r="A8601" s="362" t="s">
        <v>46</v>
      </c>
      <c r="B8601" s="362" t="s">
        <v>22115</v>
      </c>
      <c r="C8601" s="340" t="s">
        <v>20637</v>
      </c>
      <c r="D8601" s="362" t="s">
        <v>20636</v>
      </c>
      <c r="E8601" s="362">
        <v>30</v>
      </c>
      <c r="F8601" s="364">
        <v>26329233</v>
      </c>
      <c r="G8601" s="363">
        <v>20263292333</v>
      </c>
      <c r="H8601" s="365">
        <v>28436</v>
      </c>
      <c r="I8601" s="388">
        <v>7</v>
      </c>
      <c r="J8601" s="378">
        <v>11</v>
      </c>
      <c r="K8601" s="381">
        <v>1977</v>
      </c>
      <c r="L8601" s="369">
        <f t="shared" ca="1" si="134"/>
        <v>46</v>
      </c>
      <c r="M8601" s="299" t="s">
        <v>20</v>
      </c>
      <c r="N8601" s="10" t="s">
        <v>40415</v>
      </c>
      <c r="O8601" s="389" t="s">
        <v>29361</v>
      </c>
      <c r="P8601" s="386">
        <v>44317</v>
      </c>
    </row>
    <row r="8602" spans="1:16" s="8" customFormat="1" ht="15" customHeight="1" x14ac:dyDescent="0.25">
      <c r="A8602" s="362" t="s">
        <v>46</v>
      </c>
      <c r="B8602" s="362" t="s">
        <v>22115</v>
      </c>
      <c r="C8602" s="340" t="s">
        <v>39841</v>
      </c>
      <c r="D8602" s="362" t="s">
        <v>40028</v>
      </c>
      <c r="E8602" s="362">
        <v>30</v>
      </c>
      <c r="F8602" s="364">
        <v>26705463</v>
      </c>
      <c r="G8602" s="363">
        <v>20267054631</v>
      </c>
      <c r="H8602" s="365">
        <v>28659</v>
      </c>
      <c r="I8602" s="388">
        <v>18</v>
      </c>
      <c r="J8602" s="378">
        <v>6</v>
      </c>
      <c r="K8602" s="381" t="s">
        <v>40524</v>
      </c>
      <c r="L8602" s="369">
        <f t="shared" ca="1" si="134"/>
        <v>45</v>
      </c>
      <c r="M8602" s="299" t="s">
        <v>20</v>
      </c>
      <c r="N8602" s="10" t="s">
        <v>40415</v>
      </c>
      <c r="O8602" s="389" t="s">
        <v>40072</v>
      </c>
      <c r="P8602" s="386">
        <v>45292</v>
      </c>
    </row>
    <row r="8603" spans="1:16" s="8" customFormat="1" ht="15" customHeight="1" x14ac:dyDescent="0.25">
      <c r="A8603" s="362">
        <v>17</v>
      </c>
      <c r="B8603" s="362" t="s">
        <v>22115</v>
      </c>
      <c r="C8603" s="340" t="s">
        <v>20631</v>
      </c>
      <c r="D8603" s="362" t="s">
        <v>20630</v>
      </c>
      <c r="E8603" s="362">
        <v>30</v>
      </c>
      <c r="F8603" s="364">
        <v>27081822</v>
      </c>
      <c r="G8603" s="363">
        <v>20270818227</v>
      </c>
      <c r="H8603" s="365">
        <v>28868</v>
      </c>
      <c r="I8603" s="388">
        <v>13</v>
      </c>
      <c r="J8603" s="378">
        <v>1</v>
      </c>
      <c r="K8603" s="381">
        <v>1979</v>
      </c>
      <c r="L8603" s="369">
        <f t="shared" ca="1" si="134"/>
        <v>45</v>
      </c>
      <c r="M8603" s="299" t="s">
        <v>20</v>
      </c>
      <c r="N8603" s="10" t="s">
        <v>40415</v>
      </c>
      <c r="O8603" s="389" t="s">
        <v>29361</v>
      </c>
      <c r="P8603" s="386">
        <v>44317</v>
      </c>
    </row>
    <row r="8604" spans="1:16" s="8" customFormat="1" ht="15" customHeight="1" x14ac:dyDescent="0.25">
      <c r="A8604" s="362" t="s">
        <v>46</v>
      </c>
      <c r="B8604" s="362" t="s">
        <v>22115</v>
      </c>
      <c r="C8604" s="340" t="s">
        <v>36463</v>
      </c>
      <c r="D8604" s="362" t="s">
        <v>36510</v>
      </c>
      <c r="E8604" s="362">
        <v>30</v>
      </c>
      <c r="F8604" s="364">
        <v>24022219</v>
      </c>
      <c r="G8604" s="363">
        <v>20240222192</v>
      </c>
      <c r="H8604" s="365">
        <v>27243</v>
      </c>
      <c r="I8604" s="388">
        <v>2</v>
      </c>
      <c r="J8604" s="378">
        <v>8</v>
      </c>
      <c r="K8604" s="381">
        <v>1974</v>
      </c>
      <c r="L8604" s="369">
        <f t="shared" ca="1" si="134"/>
        <v>49</v>
      </c>
      <c r="M8604" s="299" t="s">
        <v>20</v>
      </c>
      <c r="N8604" s="10" t="s">
        <v>40415</v>
      </c>
      <c r="O8604" s="389" t="s">
        <v>36270</v>
      </c>
      <c r="P8604" s="386">
        <v>44866</v>
      </c>
    </row>
    <row r="8605" spans="1:16" s="8" customFormat="1" ht="15" customHeight="1" x14ac:dyDescent="0.25">
      <c r="A8605" s="362" t="s">
        <v>59</v>
      </c>
      <c r="B8605" s="362" t="s">
        <v>22115</v>
      </c>
      <c r="C8605" s="340" t="s">
        <v>39591</v>
      </c>
      <c r="D8605" s="362" t="s">
        <v>39625</v>
      </c>
      <c r="E8605" s="362">
        <v>30</v>
      </c>
      <c r="F8605" s="364">
        <v>24534316</v>
      </c>
      <c r="G8605" s="363">
        <v>20245343168</v>
      </c>
      <c r="H8605" s="365">
        <v>27449</v>
      </c>
      <c r="I8605" s="388">
        <v>24</v>
      </c>
      <c r="J8605" s="378">
        <v>2</v>
      </c>
      <c r="K8605" s="381">
        <v>1975</v>
      </c>
      <c r="L8605" s="369">
        <f t="shared" ca="1" si="134"/>
        <v>49</v>
      </c>
      <c r="M8605" s="299" t="s">
        <v>20</v>
      </c>
      <c r="N8605" s="10" t="s">
        <v>40415</v>
      </c>
      <c r="O8605" s="389" t="s">
        <v>39542</v>
      </c>
      <c r="P8605" s="386">
        <v>45261</v>
      </c>
    </row>
    <row r="8606" spans="1:16" s="8" customFormat="1" ht="15" customHeight="1" x14ac:dyDescent="0.25">
      <c r="A8606" s="362" t="s">
        <v>46</v>
      </c>
      <c r="B8606" s="362" t="s">
        <v>22115</v>
      </c>
      <c r="C8606" s="340" t="s">
        <v>20626</v>
      </c>
      <c r="D8606" s="362" t="s">
        <v>20625</v>
      </c>
      <c r="E8606" s="362">
        <v>31</v>
      </c>
      <c r="F8606" s="364">
        <v>22549152</v>
      </c>
      <c r="G8606" s="363">
        <v>20225491527</v>
      </c>
      <c r="H8606" s="365">
        <v>26325</v>
      </c>
      <c r="I8606" s="388">
        <v>27</v>
      </c>
      <c r="J8606" s="378">
        <v>1</v>
      </c>
      <c r="K8606" s="381">
        <v>1972</v>
      </c>
      <c r="L8606" s="369">
        <f t="shared" ca="1" si="134"/>
        <v>52</v>
      </c>
      <c r="M8606" s="299" t="s">
        <v>20</v>
      </c>
      <c r="N8606" s="10" t="s">
        <v>40415</v>
      </c>
      <c r="O8606" s="389" t="s">
        <v>29327</v>
      </c>
      <c r="P8606" s="386">
        <v>43983</v>
      </c>
    </row>
    <row r="8607" spans="1:16" s="8" customFormat="1" ht="15" customHeight="1" x14ac:dyDescent="0.25">
      <c r="A8607" s="362" t="s">
        <v>46</v>
      </c>
      <c r="B8607" s="362" t="s">
        <v>22115</v>
      </c>
      <c r="C8607" s="340" t="s">
        <v>39848</v>
      </c>
      <c r="D8607" s="362" t="s">
        <v>40033</v>
      </c>
      <c r="E8607" s="362">
        <v>30</v>
      </c>
      <c r="F8607" s="364">
        <v>25904828</v>
      </c>
      <c r="G8607" s="363">
        <v>20259048282</v>
      </c>
      <c r="H8607" s="365">
        <v>28332</v>
      </c>
      <c r="I8607" s="388">
        <v>26</v>
      </c>
      <c r="J8607" s="378">
        <v>7</v>
      </c>
      <c r="K8607" s="381">
        <v>1977</v>
      </c>
      <c r="L8607" s="369">
        <f t="shared" ca="1" si="134"/>
        <v>46</v>
      </c>
      <c r="M8607" s="299" t="s">
        <v>20</v>
      </c>
      <c r="N8607" s="10" t="s">
        <v>40415</v>
      </c>
      <c r="O8607" s="389" t="s">
        <v>40072</v>
      </c>
      <c r="P8607" s="386">
        <v>45292</v>
      </c>
    </row>
    <row r="8608" spans="1:16" s="8" customFormat="1" ht="15" customHeight="1" x14ac:dyDescent="0.25">
      <c r="A8608" s="362" t="s">
        <v>46</v>
      </c>
      <c r="B8608" s="362" t="s">
        <v>22115</v>
      </c>
      <c r="C8608" s="340" t="s">
        <v>20622</v>
      </c>
      <c r="D8608" s="362" t="s">
        <v>20621</v>
      </c>
      <c r="E8608" s="362">
        <v>31</v>
      </c>
      <c r="F8608" s="364">
        <v>24838286</v>
      </c>
      <c r="G8608" s="363">
        <v>20248382865</v>
      </c>
      <c r="H8608" s="365">
        <v>27672</v>
      </c>
      <c r="I8608" s="388">
        <v>5</v>
      </c>
      <c r="J8608" s="378">
        <v>10</v>
      </c>
      <c r="K8608" s="381">
        <v>1975</v>
      </c>
      <c r="L8608" s="369">
        <f t="shared" ca="1" si="134"/>
        <v>48</v>
      </c>
      <c r="M8608" s="299" t="s">
        <v>20</v>
      </c>
      <c r="N8608" s="10" t="s">
        <v>40415</v>
      </c>
      <c r="O8608" s="389" t="s">
        <v>29347</v>
      </c>
      <c r="P8608" s="386">
        <v>42979</v>
      </c>
    </row>
    <row r="8609" spans="1:16" s="8" customFormat="1" ht="15" customHeight="1" x14ac:dyDescent="0.25">
      <c r="A8609" s="362" t="s">
        <v>46</v>
      </c>
      <c r="B8609" s="362" t="s">
        <v>22115</v>
      </c>
      <c r="C8609" s="340" t="s">
        <v>37402</v>
      </c>
      <c r="D8609" s="362" t="s">
        <v>37403</v>
      </c>
      <c r="E8609" s="362">
        <v>32</v>
      </c>
      <c r="F8609" s="364">
        <v>24636411</v>
      </c>
      <c r="G8609" s="363">
        <v>20246364118</v>
      </c>
      <c r="H8609" s="365">
        <v>27577</v>
      </c>
      <c r="I8609" s="388">
        <v>2</v>
      </c>
      <c r="J8609" s="378">
        <v>7</v>
      </c>
      <c r="K8609" s="381">
        <v>1975</v>
      </c>
      <c r="L8609" s="369">
        <f t="shared" ca="1" si="134"/>
        <v>48</v>
      </c>
      <c r="M8609" s="299" t="s">
        <v>20</v>
      </c>
      <c r="N8609" s="10" t="s">
        <v>40415</v>
      </c>
      <c r="O8609" s="389" t="s">
        <v>37607</v>
      </c>
      <c r="P8609" s="386">
        <v>44927</v>
      </c>
    </row>
    <row r="8610" spans="1:16" s="8" customFormat="1" ht="15" customHeight="1" x14ac:dyDescent="0.25">
      <c r="A8610" s="362" t="s">
        <v>46</v>
      </c>
      <c r="B8610" s="362" t="s">
        <v>22115</v>
      </c>
      <c r="C8610" s="340" t="s">
        <v>39237</v>
      </c>
      <c r="D8610" s="362" t="s">
        <v>39294</v>
      </c>
      <c r="E8610" s="362">
        <v>30</v>
      </c>
      <c r="F8610" s="364">
        <v>22493593</v>
      </c>
      <c r="G8610" s="363">
        <v>20224935936</v>
      </c>
      <c r="H8610" s="365">
        <v>26326</v>
      </c>
      <c r="I8610" s="388">
        <v>28</v>
      </c>
      <c r="J8610" s="378">
        <v>1</v>
      </c>
      <c r="K8610" s="381" t="s">
        <v>40538</v>
      </c>
      <c r="L8610" s="369">
        <f t="shared" ca="1" si="134"/>
        <v>52</v>
      </c>
      <c r="M8610" s="299" t="s">
        <v>20</v>
      </c>
      <c r="N8610" s="10" t="s">
        <v>40415</v>
      </c>
      <c r="O8610" s="389" t="s">
        <v>39123</v>
      </c>
      <c r="P8610" s="386">
        <v>45200</v>
      </c>
    </row>
    <row r="8611" spans="1:16" s="8" customFormat="1" ht="15" customHeight="1" x14ac:dyDescent="0.25">
      <c r="A8611" s="362" t="s">
        <v>46</v>
      </c>
      <c r="B8611" s="362" t="s">
        <v>22115</v>
      </c>
      <c r="C8611" s="340" t="s">
        <v>37404</v>
      </c>
      <c r="D8611" s="362" t="s">
        <v>37405</v>
      </c>
      <c r="E8611" s="362">
        <v>31</v>
      </c>
      <c r="F8611" s="364">
        <v>20477694</v>
      </c>
      <c r="G8611" s="363">
        <v>20204776947</v>
      </c>
      <c r="H8611" s="365">
        <v>25125</v>
      </c>
      <c r="I8611" s="388">
        <v>14</v>
      </c>
      <c r="J8611" s="378">
        <v>10</v>
      </c>
      <c r="K8611" s="381">
        <v>1968</v>
      </c>
      <c r="L8611" s="369">
        <f t="shared" ca="1" si="134"/>
        <v>55</v>
      </c>
      <c r="M8611" s="299" t="s">
        <v>20</v>
      </c>
      <c r="N8611" s="10" t="s">
        <v>40415</v>
      </c>
      <c r="O8611" s="389" t="s">
        <v>37043</v>
      </c>
      <c r="P8611" s="386">
        <v>44927</v>
      </c>
    </row>
    <row r="8612" spans="1:16" s="8" customFormat="1" ht="15" customHeight="1" x14ac:dyDescent="0.25">
      <c r="A8612" s="362" t="s">
        <v>46</v>
      </c>
      <c r="B8612" s="362" t="s">
        <v>22115</v>
      </c>
      <c r="C8612" s="340" t="s">
        <v>20620</v>
      </c>
      <c r="D8612" s="362" t="s">
        <v>20619</v>
      </c>
      <c r="E8612" s="362">
        <v>32</v>
      </c>
      <c r="F8612" s="364">
        <v>26186133</v>
      </c>
      <c r="G8612" s="363">
        <v>20261861330</v>
      </c>
      <c r="H8612" s="365">
        <v>28347</v>
      </c>
      <c r="I8612" s="388">
        <v>10</v>
      </c>
      <c r="J8612" s="378">
        <v>8</v>
      </c>
      <c r="K8612" s="381">
        <v>1977</v>
      </c>
      <c r="L8612" s="369">
        <f t="shared" ca="1" si="134"/>
        <v>46</v>
      </c>
      <c r="M8612" s="299" t="s">
        <v>20</v>
      </c>
      <c r="N8612" s="10" t="s">
        <v>40415</v>
      </c>
      <c r="O8612" s="389" t="s">
        <v>29314</v>
      </c>
      <c r="P8612" s="386">
        <v>43952</v>
      </c>
    </row>
    <row r="8613" spans="1:16" s="8" customFormat="1" ht="15" customHeight="1" x14ac:dyDescent="0.25">
      <c r="A8613" s="362" t="s">
        <v>800</v>
      </c>
      <c r="B8613" s="362" t="s">
        <v>22115</v>
      </c>
      <c r="C8613" s="340" t="s">
        <v>20614</v>
      </c>
      <c r="D8613" s="362" t="s">
        <v>20613</v>
      </c>
      <c r="E8613" s="362">
        <v>31</v>
      </c>
      <c r="F8613" s="364">
        <v>26665065</v>
      </c>
      <c r="G8613" s="363">
        <v>20266650656</v>
      </c>
      <c r="H8613" s="365">
        <v>28648</v>
      </c>
      <c r="I8613" s="388">
        <v>7</v>
      </c>
      <c r="J8613" s="378">
        <v>6</v>
      </c>
      <c r="K8613" s="381">
        <v>1978</v>
      </c>
      <c r="L8613" s="369">
        <f t="shared" ca="1" si="134"/>
        <v>45</v>
      </c>
      <c r="M8613" s="299" t="s">
        <v>20</v>
      </c>
      <c r="N8613" s="10" t="s">
        <v>40415</v>
      </c>
      <c r="O8613" s="389" t="s">
        <v>29335</v>
      </c>
      <c r="P8613" s="386">
        <v>43525</v>
      </c>
    </row>
    <row r="8614" spans="1:16" s="8" customFormat="1" ht="15" customHeight="1" x14ac:dyDescent="0.25">
      <c r="A8614" s="362" t="s">
        <v>46</v>
      </c>
      <c r="B8614" s="362" t="s">
        <v>22115</v>
      </c>
      <c r="C8614" s="340" t="s">
        <v>20612</v>
      </c>
      <c r="D8614" s="362" t="s">
        <v>20611</v>
      </c>
      <c r="E8614" s="362">
        <v>31</v>
      </c>
      <c r="F8614" s="364">
        <v>24274935</v>
      </c>
      <c r="G8614" s="363">
        <v>23242749359</v>
      </c>
      <c r="H8614" s="365">
        <v>27527</v>
      </c>
      <c r="I8614" s="388">
        <v>13</v>
      </c>
      <c r="J8614" s="378">
        <v>5</v>
      </c>
      <c r="K8614" s="381">
        <v>1975</v>
      </c>
      <c r="L8614" s="369">
        <f t="shared" ca="1" si="134"/>
        <v>48</v>
      </c>
      <c r="M8614" s="299" t="s">
        <v>20</v>
      </c>
      <c r="N8614" s="10" t="s">
        <v>40415</v>
      </c>
      <c r="O8614" s="389" t="s">
        <v>29358</v>
      </c>
      <c r="P8614" s="386">
        <v>43831</v>
      </c>
    </row>
    <row r="8615" spans="1:16" s="8" customFormat="1" ht="15" customHeight="1" x14ac:dyDescent="0.25">
      <c r="A8615" s="362">
        <v>17</v>
      </c>
      <c r="B8615" s="362" t="s">
        <v>22115</v>
      </c>
      <c r="C8615" s="340" t="s">
        <v>39860</v>
      </c>
      <c r="D8615" s="362" t="s">
        <v>40045</v>
      </c>
      <c r="E8615" s="362">
        <v>30</v>
      </c>
      <c r="F8615" s="364">
        <v>23515254</v>
      </c>
      <c r="G8615" s="363">
        <v>20235152542</v>
      </c>
      <c r="H8615" s="365">
        <v>26894</v>
      </c>
      <c r="I8615" s="388">
        <v>18</v>
      </c>
      <c r="J8615" s="378">
        <v>8</v>
      </c>
      <c r="K8615" s="381">
        <v>1973</v>
      </c>
      <c r="L8615" s="369">
        <f t="shared" ca="1" si="134"/>
        <v>50</v>
      </c>
      <c r="M8615" s="299" t="s">
        <v>20</v>
      </c>
      <c r="N8615" s="10" t="s">
        <v>40415</v>
      </c>
      <c r="O8615" s="389" t="s">
        <v>40072</v>
      </c>
      <c r="P8615" s="386">
        <v>45292</v>
      </c>
    </row>
    <row r="8616" spans="1:16" s="8" customFormat="1" ht="15" customHeight="1" x14ac:dyDescent="0.25">
      <c r="A8616" s="362" t="s">
        <v>46</v>
      </c>
      <c r="B8616" s="362" t="s">
        <v>22115</v>
      </c>
      <c r="C8616" s="340" t="s">
        <v>39862</v>
      </c>
      <c r="D8616" s="362" t="s">
        <v>40047</v>
      </c>
      <c r="E8616" s="362">
        <v>30</v>
      </c>
      <c r="F8616" s="364">
        <v>26873403</v>
      </c>
      <c r="G8616" s="363">
        <v>20268734032</v>
      </c>
      <c r="H8616" s="365">
        <v>28782</v>
      </c>
      <c r="I8616" s="388">
        <v>19</v>
      </c>
      <c r="J8616" s="378">
        <v>10</v>
      </c>
      <c r="K8616" s="381">
        <v>1978</v>
      </c>
      <c r="L8616" s="369">
        <f t="shared" ca="1" si="134"/>
        <v>45</v>
      </c>
      <c r="M8616" s="299" t="s">
        <v>20</v>
      </c>
      <c r="N8616" s="10" t="s">
        <v>40415</v>
      </c>
      <c r="O8616" s="389" t="s">
        <v>40072</v>
      </c>
      <c r="P8616" s="386">
        <v>45292</v>
      </c>
    </row>
    <row r="8617" spans="1:16" s="8" customFormat="1" ht="15" customHeight="1" x14ac:dyDescent="0.25">
      <c r="A8617" s="362" t="s">
        <v>59</v>
      </c>
      <c r="B8617" s="362" t="s">
        <v>22115</v>
      </c>
      <c r="C8617" s="340" t="s">
        <v>37424</v>
      </c>
      <c r="D8617" s="362" t="s">
        <v>37425</v>
      </c>
      <c r="E8617" s="362">
        <v>30</v>
      </c>
      <c r="F8617" s="364">
        <v>25534097</v>
      </c>
      <c r="G8617" s="363">
        <v>20255340973</v>
      </c>
      <c r="H8617" s="365">
        <v>28059</v>
      </c>
      <c r="I8617" s="388">
        <v>26</v>
      </c>
      <c r="J8617" s="378">
        <v>10</v>
      </c>
      <c r="K8617" s="381">
        <v>1976</v>
      </c>
      <c r="L8617" s="369">
        <f t="shared" ca="1" si="134"/>
        <v>47</v>
      </c>
      <c r="M8617" s="299" t="s">
        <v>20</v>
      </c>
      <c r="N8617" s="10" t="s">
        <v>40415</v>
      </c>
      <c r="O8617" s="389" t="s">
        <v>37043</v>
      </c>
      <c r="P8617" s="386">
        <v>44927</v>
      </c>
    </row>
    <row r="8618" spans="1:16" s="8" customFormat="1" ht="15" customHeight="1" x14ac:dyDescent="0.25">
      <c r="A8618" s="362" t="s">
        <v>46</v>
      </c>
      <c r="B8618" s="362" t="s">
        <v>22115</v>
      </c>
      <c r="C8618" s="340" t="s">
        <v>34680</v>
      </c>
      <c r="D8618" s="362" t="s">
        <v>34723</v>
      </c>
      <c r="E8618" s="362">
        <v>30</v>
      </c>
      <c r="F8618" s="364">
        <v>21717704</v>
      </c>
      <c r="G8618" s="363">
        <v>23217177049</v>
      </c>
      <c r="H8618" s="365">
        <v>29128</v>
      </c>
      <c r="I8618" s="388">
        <v>30</v>
      </c>
      <c r="J8618" s="378">
        <v>9</v>
      </c>
      <c r="K8618" s="381">
        <v>1979</v>
      </c>
      <c r="L8618" s="369">
        <f t="shared" ca="1" si="134"/>
        <v>44</v>
      </c>
      <c r="M8618" s="299" t="s">
        <v>20</v>
      </c>
      <c r="N8618" s="10" t="s">
        <v>40415</v>
      </c>
      <c r="O8618" s="389" t="s">
        <v>34541</v>
      </c>
      <c r="P8618" s="386">
        <v>44713</v>
      </c>
    </row>
    <row r="8619" spans="1:16" s="8" customFormat="1" ht="15" customHeight="1" x14ac:dyDescent="0.25">
      <c r="A8619" s="362" t="s">
        <v>23</v>
      </c>
      <c r="B8619" s="362" t="s">
        <v>22115</v>
      </c>
      <c r="C8619" s="340" t="s">
        <v>39865</v>
      </c>
      <c r="D8619" s="362" t="s">
        <v>40050</v>
      </c>
      <c r="E8619" s="362">
        <v>30</v>
      </c>
      <c r="F8619" s="364">
        <v>24576839</v>
      </c>
      <c r="G8619" s="363">
        <v>20245768398</v>
      </c>
      <c r="H8619" s="365">
        <v>27751</v>
      </c>
      <c r="I8619" s="388">
        <v>23</v>
      </c>
      <c r="J8619" s="378">
        <v>12</v>
      </c>
      <c r="K8619" s="381">
        <v>1975</v>
      </c>
      <c r="L8619" s="369">
        <f t="shared" ca="1" si="134"/>
        <v>48</v>
      </c>
      <c r="M8619" s="299" t="s">
        <v>20</v>
      </c>
      <c r="N8619" s="10" t="s">
        <v>40415</v>
      </c>
      <c r="O8619" s="389" t="s">
        <v>40072</v>
      </c>
      <c r="P8619" s="386">
        <v>45292</v>
      </c>
    </row>
    <row r="8620" spans="1:16" s="8" customFormat="1" ht="15" customHeight="1" x14ac:dyDescent="0.25">
      <c r="A8620" s="362" t="s">
        <v>46</v>
      </c>
      <c r="B8620" s="362" t="s">
        <v>22115</v>
      </c>
      <c r="C8620" s="340" t="s">
        <v>39866</v>
      </c>
      <c r="D8620" s="362" t="s">
        <v>40051</v>
      </c>
      <c r="E8620" s="362">
        <v>30</v>
      </c>
      <c r="F8620" s="364">
        <v>26466183</v>
      </c>
      <c r="G8620" s="363">
        <v>20264661839</v>
      </c>
      <c r="H8620" s="365">
        <v>28500</v>
      </c>
      <c r="I8620" s="388">
        <v>10</v>
      </c>
      <c r="J8620" s="378">
        <v>1</v>
      </c>
      <c r="K8620" s="381">
        <v>1978</v>
      </c>
      <c r="L8620" s="369">
        <f t="shared" ca="1" si="134"/>
        <v>46</v>
      </c>
      <c r="M8620" s="299" t="s">
        <v>20</v>
      </c>
      <c r="N8620" s="10" t="s">
        <v>40415</v>
      </c>
      <c r="O8620" s="389" t="s">
        <v>40072</v>
      </c>
      <c r="P8620" s="386">
        <v>45292</v>
      </c>
    </row>
    <row r="8621" spans="1:16" s="8" customFormat="1" ht="15" customHeight="1" x14ac:dyDescent="0.25">
      <c r="A8621" s="362">
        <v>11</v>
      </c>
      <c r="B8621" s="362" t="s">
        <v>22115</v>
      </c>
      <c r="C8621" s="340" t="s">
        <v>39868</v>
      </c>
      <c r="D8621" s="362" t="s">
        <v>40053</v>
      </c>
      <c r="E8621" s="362">
        <v>30</v>
      </c>
      <c r="F8621" s="364">
        <v>25961268</v>
      </c>
      <c r="G8621" s="363">
        <v>20259612684</v>
      </c>
      <c r="H8621" s="365">
        <v>28335</v>
      </c>
      <c r="I8621" s="388" t="s">
        <v>40537</v>
      </c>
      <c r="J8621" s="378">
        <v>7</v>
      </c>
      <c r="K8621" s="381" t="s">
        <v>40532</v>
      </c>
      <c r="L8621" s="369">
        <f t="shared" ca="1" si="134"/>
        <v>46</v>
      </c>
      <c r="M8621" s="299" t="s">
        <v>20</v>
      </c>
      <c r="N8621" s="10" t="s">
        <v>40415</v>
      </c>
      <c r="O8621" s="389" t="s">
        <v>40072</v>
      </c>
      <c r="P8621" s="386">
        <v>45292</v>
      </c>
    </row>
    <row r="8622" spans="1:16" s="8" customFormat="1" ht="15" customHeight="1" x14ac:dyDescent="0.25">
      <c r="A8622" s="362" t="s">
        <v>46</v>
      </c>
      <c r="B8622" s="362" t="s">
        <v>22115</v>
      </c>
      <c r="C8622" s="340" t="s">
        <v>35208</v>
      </c>
      <c r="D8622" s="362" t="s">
        <v>35126</v>
      </c>
      <c r="E8622" s="362">
        <v>30</v>
      </c>
      <c r="F8622" s="364">
        <v>28024724</v>
      </c>
      <c r="G8622" s="363">
        <v>20280247244</v>
      </c>
      <c r="H8622" s="365">
        <v>29407</v>
      </c>
      <c r="I8622" s="388">
        <v>5</v>
      </c>
      <c r="J8622" s="378">
        <v>7</v>
      </c>
      <c r="K8622" s="381">
        <v>1980</v>
      </c>
      <c r="L8622" s="369">
        <f t="shared" ca="1" si="134"/>
        <v>43</v>
      </c>
      <c r="M8622" s="299" t="s">
        <v>20</v>
      </c>
      <c r="N8622" s="10" t="s">
        <v>40415</v>
      </c>
      <c r="O8622" s="389" t="s">
        <v>35042</v>
      </c>
      <c r="P8622" s="386">
        <v>44743</v>
      </c>
    </row>
    <row r="8623" spans="1:16" s="8" customFormat="1" ht="15" customHeight="1" x14ac:dyDescent="0.25">
      <c r="A8623" s="362" t="s">
        <v>27</v>
      </c>
      <c r="B8623" s="362" t="s">
        <v>22115</v>
      </c>
      <c r="C8623" s="340" t="s">
        <v>33056</v>
      </c>
      <c r="D8623" s="362" t="s">
        <v>33103</v>
      </c>
      <c r="E8623" s="362">
        <v>30</v>
      </c>
      <c r="F8623" s="364">
        <v>22452319</v>
      </c>
      <c r="G8623" s="363">
        <v>20224523190</v>
      </c>
      <c r="H8623" s="365">
        <v>26227</v>
      </c>
      <c r="I8623" s="388">
        <v>21</v>
      </c>
      <c r="J8623" s="378">
        <v>10</v>
      </c>
      <c r="K8623" s="381">
        <v>1971</v>
      </c>
      <c r="L8623" s="369">
        <f t="shared" ca="1" si="134"/>
        <v>52</v>
      </c>
      <c r="M8623" s="299" t="s">
        <v>20</v>
      </c>
      <c r="N8623" s="10" t="s">
        <v>40415</v>
      </c>
      <c r="O8623" s="389" t="s">
        <v>32454</v>
      </c>
      <c r="P8623" s="386">
        <v>44621</v>
      </c>
    </row>
    <row r="8624" spans="1:16" s="8" customFormat="1" ht="15" customHeight="1" x14ac:dyDescent="0.25">
      <c r="A8624" s="362" t="s">
        <v>46</v>
      </c>
      <c r="B8624" s="362" t="s">
        <v>22115</v>
      </c>
      <c r="C8624" s="340" t="s">
        <v>31526</v>
      </c>
      <c r="D8624" s="362" t="s">
        <v>31699</v>
      </c>
      <c r="E8624" s="362">
        <v>30</v>
      </c>
      <c r="F8624" s="364">
        <v>25976695</v>
      </c>
      <c r="G8624" s="363">
        <v>20259766959</v>
      </c>
      <c r="H8624" s="365">
        <v>28491</v>
      </c>
      <c r="I8624" s="388">
        <v>1</v>
      </c>
      <c r="J8624" s="378">
        <v>1</v>
      </c>
      <c r="K8624" s="381">
        <v>1978</v>
      </c>
      <c r="L8624" s="369">
        <f t="shared" ca="1" si="134"/>
        <v>46</v>
      </c>
      <c r="M8624" s="299" t="s">
        <v>20</v>
      </c>
      <c r="N8624" s="10" t="s">
        <v>40415</v>
      </c>
      <c r="O8624" s="389" t="s">
        <v>31910</v>
      </c>
      <c r="P8624" s="386">
        <v>44562</v>
      </c>
    </row>
    <row r="8625" spans="1:16" s="8" customFormat="1" ht="15" customHeight="1" x14ac:dyDescent="0.25">
      <c r="A8625" s="362" t="s">
        <v>27</v>
      </c>
      <c r="B8625" s="362" t="s">
        <v>22115</v>
      </c>
      <c r="C8625" s="340" t="s">
        <v>33798</v>
      </c>
      <c r="D8625" s="362" t="s">
        <v>33820</v>
      </c>
      <c r="E8625" s="362">
        <v>30</v>
      </c>
      <c r="F8625" s="364">
        <v>27146607</v>
      </c>
      <c r="G8625" s="363">
        <v>20271466073</v>
      </c>
      <c r="H8625" s="365">
        <v>28910</v>
      </c>
      <c r="I8625" s="388">
        <v>24</v>
      </c>
      <c r="J8625" s="378">
        <v>2</v>
      </c>
      <c r="K8625" s="381">
        <v>1979</v>
      </c>
      <c r="L8625" s="369">
        <f t="shared" ca="1" si="134"/>
        <v>45</v>
      </c>
      <c r="M8625" s="299" t="s">
        <v>20</v>
      </c>
      <c r="N8625" s="10" t="s">
        <v>40415</v>
      </c>
      <c r="O8625" s="389" t="s">
        <v>33567</v>
      </c>
      <c r="P8625" s="386">
        <v>44652</v>
      </c>
    </row>
    <row r="8626" spans="1:16" s="8" customFormat="1" ht="15" customHeight="1" x14ac:dyDescent="0.25">
      <c r="A8626" s="362" t="s">
        <v>800</v>
      </c>
      <c r="B8626" s="362" t="s">
        <v>22115</v>
      </c>
      <c r="C8626" s="340" t="s">
        <v>20608</v>
      </c>
      <c r="D8626" s="362" t="s">
        <v>20607</v>
      </c>
      <c r="E8626" s="362">
        <v>34</v>
      </c>
      <c r="F8626" s="364">
        <v>27263490</v>
      </c>
      <c r="G8626" s="363">
        <v>20272634905</v>
      </c>
      <c r="H8626" s="365">
        <v>28995</v>
      </c>
      <c r="I8626" s="388">
        <v>20</v>
      </c>
      <c r="J8626" s="378">
        <v>5</v>
      </c>
      <c r="K8626" s="381">
        <v>1979</v>
      </c>
      <c r="L8626" s="369">
        <f t="shared" ca="1" si="134"/>
        <v>44</v>
      </c>
      <c r="M8626" s="299" t="s">
        <v>20</v>
      </c>
      <c r="N8626" s="10" t="s">
        <v>40415</v>
      </c>
      <c r="O8626" s="389" t="s">
        <v>30809</v>
      </c>
      <c r="P8626" s="386">
        <v>40739</v>
      </c>
    </row>
    <row r="8627" spans="1:16" s="8" customFormat="1" ht="15" customHeight="1" x14ac:dyDescent="0.25">
      <c r="A8627" s="362" t="s">
        <v>800</v>
      </c>
      <c r="B8627" s="362" t="s">
        <v>22115</v>
      </c>
      <c r="C8627" s="340" t="s">
        <v>20606</v>
      </c>
      <c r="D8627" s="362" t="s">
        <v>20605</v>
      </c>
      <c r="E8627" s="362">
        <v>32</v>
      </c>
      <c r="F8627" s="364">
        <v>26531369</v>
      </c>
      <c r="G8627" s="363">
        <v>20265313699</v>
      </c>
      <c r="H8627" s="365">
        <v>28564</v>
      </c>
      <c r="I8627" s="388">
        <v>15</v>
      </c>
      <c r="J8627" s="378">
        <v>3</v>
      </c>
      <c r="K8627" s="381">
        <v>1978</v>
      </c>
      <c r="L8627" s="369">
        <f t="shared" ca="1" si="134"/>
        <v>46</v>
      </c>
      <c r="M8627" s="299" t="s">
        <v>20</v>
      </c>
      <c r="N8627" s="10" t="s">
        <v>40415</v>
      </c>
      <c r="O8627" s="389" t="s">
        <v>29315</v>
      </c>
      <c r="P8627" s="386">
        <v>44256</v>
      </c>
    </row>
    <row r="8628" spans="1:16" s="8" customFormat="1" ht="15" customHeight="1" x14ac:dyDescent="0.25">
      <c r="A8628" s="362" t="s">
        <v>27</v>
      </c>
      <c r="B8628" s="362" t="s">
        <v>22115</v>
      </c>
      <c r="C8628" s="340" t="s">
        <v>20600</v>
      </c>
      <c r="D8628" s="362" t="s">
        <v>20599</v>
      </c>
      <c r="E8628" s="362">
        <v>31</v>
      </c>
      <c r="F8628" s="364">
        <v>23111626</v>
      </c>
      <c r="G8628" s="363">
        <v>20231116266</v>
      </c>
      <c r="H8628" s="365">
        <v>26779</v>
      </c>
      <c r="I8628" s="388">
        <v>25</v>
      </c>
      <c r="J8628" s="378">
        <v>4</v>
      </c>
      <c r="K8628" s="381">
        <v>1973</v>
      </c>
      <c r="L8628" s="369">
        <f t="shared" ca="1" si="134"/>
        <v>50</v>
      </c>
      <c r="M8628" s="299" t="s">
        <v>20</v>
      </c>
      <c r="N8628" s="10" t="s">
        <v>40415</v>
      </c>
      <c r="O8628" s="389" t="s">
        <v>29313</v>
      </c>
      <c r="P8628" s="386">
        <v>43160</v>
      </c>
    </row>
    <row r="8629" spans="1:16" s="8" customFormat="1" ht="15" customHeight="1" x14ac:dyDescent="0.25">
      <c r="A8629" s="362" t="s">
        <v>193</v>
      </c>
      <c r="B8629" s="362" t="s">
        <v>22115</v>
      </c>
      <c r="C8629" s="340" t="s">
        <v>20598</v>
      </c>
      <c r="D8629" s="362" t="s">
        <v>20597</v>
      </c>
      <c r="E8629" s="362">
        <v>30</v>
      </c>
      <c r="F8629" s="364">
        <v>22261062</v>
      </c>
      <c r="G8629" s="363">
        <v>20222610622</v>
      </c>
      <c r="H8629" s="365">
        <v>26177</v>
      </c>
      <c r="I8629" s="388">
        <v>1</v>
      </c>
      <c r="J8629" s="378">
        <v>9</v>
      </c>
      <c r="K8629" s="381">
        <v>1971</v>
      </c>
      <c r="L8629" s="369">
        <f t="shared" ca="1" si="134"/>
        <v>52</v>
      </c>
      <c r="M8629" s="299" t="s">
        <v>20</v>
      </c>
      <c r="N8629" s="10" t="s">
        <v>40415</v>
      </c>
      <c r="O8629" s="389" t="s">
        <v>29361</v>
      </c>
      <c r="P8629" s="386">
        <v>44317</v>
      </c>
    </row>
    <row r="8630" spans="1:16" s="8" customFormat="1" ht="15" customHeight="1" x14ac:dyDescent="0.25">
      <c r="A8630" s="362" t="s">
        <v>27</v>
      </c>
      <c r="B8630" s="362" t="s">
        <v>22115</v>
      </c>
      <c r="C8630" s="340" t="s">
        <v>37454</v>
      </c>
      <c r="D8630" s="362" t="s">
        <v>37455</v>
      </c>
      <c r="E8630" s="362">
        <v>30</v>
      </c>
      <c r="F8630" s="364">
        <v>26719547</v>
      </c>
      <c r="G8630" s="363">
        <v>20267195472</v>
      </c>
      <c r="H8630" s="365">
        <v>28653</v>
      </c>
      <c r="I8630" s="388">
        <v>12</v>
      </c>
      <c r="J8630" s="378">
        <v>6</v>
      </c>
      <c r="K8630" s="381">
        <v>1978</v>
      </c>
      <c r="L8630" s="369">
        <f t="shared" ca="1" si="134"/>
        <v>45</v>
      </c>
      <c r="M8630" s="299" t="s">
        <v>20</v>
      </c>
      <c r="N8630" s="10" t="s">
        <v>40415</v>
      </c>
      <c r="O8630" s="389" t="s">
        <v>37043</v>
      </c>
      <c r="P8630" s="386">
        <v>44927</v>
      </c>
    </row>
    <row r="8631" spans="1:16" s="8" customFormat="1" ht="15" customHeight="1" x14ac:dyDescent="0.25">
      <c r="A8631" s="362">
        <v>24</v>
      </c>
      <c r="B8631" s="362" t="s">
        <v>22115</v>
      </c>
      <c r="C8631" s="340" t="s">
        <v>39873</v>
      </c>
      <c r="D8631" s="362" t="s">
        <v>40058</v>
      </c>
      <c r="E8631" s="362">
        <v>30</v>
      </c>
      <c r="F8631" s="364">
        <v>27668280</v>
      </c>
      <c r="G8631" s="363" t="s">
        <v>40102</v>
      </c>
      <c r="H8631" s="365">
        <v>29129</v>
      </c>
      <c r="I8631" s="388">
        <v>1</v>
      </c>
      <c r="J8631" s="378">
        <v>10</v>
      </c>
      <c r="K8631" s="381" t="s">
        <v>40536</v>
      </c>
      <c r="L8631" s="369">
        <f t="shared" ca="1" si="134"/>
        <v>44</v>
      </c>
      <c r="M8631" s="299" t="s">
        <v>20</v>
      </c>
      <c r="N8631" s="10" t="s">
        <v>28854</v>
      </c>
      <c r="O8631" s="389" t="s">
        <v>40072</v>
      </c>
      <c r="P8631" s="386">
        <v>45292</v>
      </c>
    </row>
    <row r="8632" spans="1:16" s="8" customFormat="1" ht="15" customHeight="1" x14ac:dyDescent="0.25">
      <c r="A8632" s="362" t="s">
        <v>46</v>
      </c>
      <c r="B8632" s="362" t="s">
        <v>22115</v>
      </c>
      <c r="C8632" s="340" t="s">
        <v>37458</v>
      </c>
      <c r="D8632" s="362" t="s">
        <v>37459</v>
      </c>
      <c r="E8632" s="362">
        <v>30</v>
      </c>
      <c r="F8632" s="364">
        <v>26238160</v>
      </c>
      <c r="G8632" s="363">
        <v>23262381609</v>
      </c>
      <c r="H8632" s="365">
        <v>28376</v>
      </c>
      <c r="I8632" s="388">
        <v>8</v>
      </c>
      <c r="J8632" s="378">
        <v>9</v>
      </c>
      <c r="K8632" s="381">
        <v>1977</v>
      </c>
      <c r="L8632" s="369">
        <f t="shared" ca="1" si="134"/>
        <v>46</v>
      </c>
      <c r="M8632" s="299" t="s">
        <v>20</v>
      </c>
      <c r="N8632" s="10" t="s">
        <v>40415</v>
      </c>
      <c r="O8632" s="389" t="s">
        <v>37043</v>
      </c>
      <c r="P8632" s="386">
        <v>44927</v>
      </c>
    </row>
    <row r="8633" spans="1:16" s="8" customFormat="1" ht="15" customHeight="1" x14ac:dyDescent="0.25">
      <c r="A8633" s="362" t="s">
        <v>27</v>
      </c>
      <c r="B8633" s="362" t="s">
        <v>22115</v>
      </c>
      <c r="C8633" s="340" t="s">
        <v>39874</v>
      </c>
      <c r="D8633" s="362" t="s">
        <v>40059</v>
      </c>
      <c r="E8633" s="362">
        <v>30</v>
      </c>
      <c r="F8633" s="364">
        <v>26422392</v>
      </c>
      <c r="G8633" s="363">
        <v>20264223920</v>
      </c>
      <c r="H8633" s="365">
        <v>28504</v>
      </c>
      <c r="I8633" s="388">
        <v>14</v>
      </c>
      <c r="J8633" s="378">
        <v>1</v>
      </c>
      <c r="K8633" s="381">
        <v>1978</v>
      </c>
      <c r="L8633" s="369">
        <f t="shared" ca="1" si="134"/>
        <v>46</v>
      </c>
      <c r="M8633" s="299" t="s">
        <v>20</v>
      </c>
      <c r="N8633" s="10" t="s">
        <v>40415</v>
      </c>
      <c r="O8633" s="389" t="s">
        <v>40072</v>
      </c>
      <c r="P8633" s="386">
        <v>45292</v>
      </c>
    </row>
    <row r="8634" spans="1:16" s="8" customFormat="1" ht="15" customHeight="1" x14ac:dyDescent="0.25">
      <c r="A8634" s="362">
        <v>24</v>
      </c>
      <c r="B8634" s="362" t="s">
        <v>22115</v>
      </c>
      <c r="C8634" s="340" t="s">
        <v>39876</v>
      </c>
      <c r="D8634" s="362" t="s">
        <v>40061</v>
      </c>
      <c r="E8634" s="362">
        <v>30</v>
      </c>
      <c r="F8634" s="364">
        <v>26593826</v>
      </c>
      <c r="G8634" s="363">
        <v>20265938265</v>
      </c>
      <c r="H8634" s="365">
        <v>28646</v>
      </c>
      <c r="I8634" s="388">
        <v>5</v>
      </c>
      <c r="J8634" s="378">
        <v>6</v>
      </c>
      <c r="K8634" s="381" t="s">
        <v>40524</v>
      </c>
      <c r="L8634" s="369">
        <f t="shared" ca="1" si="134"/>
        <v>45</v>
      </c>
      <c r="M8634" s="299" t="s">
        <v>20</v>
      </c>
      <c r="N8634" s="10" t="s">
        <v>40415</v>
      </c>
      <c r="O8634" s="389" t="s">
        <v>40072</v>
      </c>
      <c r="P8634" s="386">
        <v>45292</v>
      </c>
    </row>
    <row r="8635" spans="1:16" s="8" customFormat="1" ht="15" customHeight="1" x14ac:dyDescent="0.25">
      <c r="A8635" s="362" t="s">
        <v>800</v>
      </c>
      <c r="B8635" s="362" t="s">
        <v>22115</v>
      </c>
      <c r="C8635" s="340" t="s">
        <v>20592</v>
      </c>
      <c r="D8635" s="362" t="s">
        <v>20591</v>
      </c>
      <c r="E8635" s="362">
        <v>32</v>
      </c>
      <c r="F8635" s="364">
        <v>23330861</v>
      </c>
      <c r="G8635" s="363">
        <v>20233308618</v>
      </c>
      <c r="H8635" s="365">
        <v>26795</v>
      </c>
      <c r="I8635" s="388">
        <v>11</v>
      </c>
      <c r="J8635" s="378">
        <v>5</v>
      </c>
      <c r="K8635" s="381">
        <v>1973</v>
      </c>
      <c r="L8635" s="369">
        <f t="shared" ca="1" si="134"/>
        <v>50</v>
      </c>
      <c r="M8635" s="299" t="s">
        <v>20</v>
      </c>
      <c r="N8635" s="10" t="s">
        <v>40415</v>
      </c>
      <c r="O8635" s="389" t="s">
        <v>30826</v>
      </c>
      <c r="P8635" s="386">
        <v>42802</v>
      </c>
    </row>
    <row r="8636" spans="1:16" s="8" customFormat="1" ht="15" customHeight="1" x14ac:dyDescent="0.25">
      <c r="A8636" s="362">
        <v>17</v>
      </c>
      <c r="B8636" s="362" t="s">
        <v>22115</v>
      </c>
      <c r="C8636" s="340" t="s">
        <v>39881</v>
      </c>
      <c r="D8636" s="362" t="s">
        <v>40066</v>
      </c>
      <c r="E8636" s="362">
        <v>30</v>
      </c>
      <c r="F8636" s="364">
        <v>27455037</v>
      </c>
      <c r="G8636" s="363" t="s">
        <v>40103</v>
      </c>
      <c r="H8636" s="365">
        <v>29060</v>
      </c>
      <c r="I8636" s="388">
        <v>24</v>
      </c>
      <c r="J8636" s="378">
        <v>7</v>
      </c>
      <c r="K8636" s="381">
        <v>1979</v>
      </c>
      <c r="L8636" s="369">
        <f t="shared" ca="1" si="134"/>
        <v>44</v>
      </c>
      <c r="M8636" s="299" t="s">
        <v>20</v>
      </c>
      <c r="N8636" s="10" t="s">
        <v>28854</v>
      </c>
      <c r="O8636" s="389" t="s">
        <v>40072</v>
      </c>
      <c r="P8636" s="386">
        <v>45292</v>
      </c>
    </row>
    <row r="8637" spans="1:16" s="8" customFormat="1" ht="15" customHeight="1" x14ac:dyDescent="0.25">
      <c r="A8637" s="362" t="s">
        <v>46</v>
      </c>
      <c r="B8637" s="362" t="s">
        <v>22115</v>
      </c>
      <c r="C8637" s="340" t="s">
        <v>37478</v>
      </c>
      <c r="D8637" s="362" t="s">
        <v>37479</v>
      </c>
      <c r="E8637" s="362">
        <v>30</v>
      </c>
      <c r="F8637" s="364">
        <v>23445904</v>
      </c>
      <c r="G8637" s="363">
        <v>20234459040</v>
      </c>
      <c r="H8637" s="365">
        <v>27080</v>
      </c>
      <c r="I8637" s="388">
        <v>20</v>
      </c>
      <c r="J8637" s="378">
        <v>2</v>
      </c>
      <c r="K8637" s="381">
        <v>1974</v>
      </c>
      <c r="L8637" s="369">
        <f t="shared" ca="1" si="134"/>
        <v>50</v>
      </c>
      <c r="M8637" s="299" t="s">
        <v>20</v>
      </c>
      <c r="N8637" s="10" t="s">
        <v>40415</v>
      </c>
      <c r="O8637" s="389" t="s">
        <v>37043</v>
      </c>
      <c r="P8637" s="386">
        <v>44927</v>
      </c>
    </row>
    <row r="8638" spans="1:16" s="8" customFormat="1" ht="15" customHeight="1" x14ac:dyDescent="0.25">
      <c r="A8638" s="362">
        <v>11</v>
      </c>
      <c r="B8638" s="362" t="s">
        <v>22115</v>
      </c>
      <c r="C8638" s="340" t="s">
        <v>34681</v>
      </c>
      <c r="D8638" s="362" t="s">
        <v>34724</v>
      </c>
      <c r="E8638" s="362">
        <v>30</v>
      </c>
      <c r="F8638" s="364">
        <v>28079319</v>
      </c>
      <c r="G8638" s="363">
        <v>20280793192</v>
      </c>
      <c r="H8638" s="365">
        <v>29323</v>
      </c>
      <c r="I8638" s="388">
        <v>12</v>
      </c>
      <c r="J8638" s="378">
        <v>4</v>
      </c>
      <c r="K8638" s="381">
        <v>1980</v>
      </c>
      <c r="L8638" s="369">
        <f t="shared" ca="1" si="134"/>
        <v>44</v>
      </c>
      <c r="M8638" s="299" t="s">
        <v>20</v>
      </c>
      <c r="N8638" s="10" t="s">
        <v>40415</v>
      </c>
      <c r="O8638" s="389" t="s">
        <v>34541</v>
      </c>
      <c r="P8638" s="386">
        <v>44713</v>
      </c>
    </row>
    <row r="8639" spans="1:16" s="8" customFormat="1" ht="15" customHeight="1" x14ac:dyDescent="0.25">
      <c r="A8639" s="362" t="s">
        <v>27</v>
      </c>
      <c r="B8639" s="362" t="s">
        <v>22115</v>
      </c>
      <c r="C8639" s="340" t="s">
        <v>39723</v>
      </c>
      <c r="D8639" s="362" t="s">
        <v>39912</v>
      </c>
      <c r="E8639" s="362">
        <v>30</v>
      </c>
      <c r="F8639" s="364">
        <v>27271033</v>
      </c>
      <c r="G8639" s="363">
        <v>27272710339</v>
      </c>
      <c r="H8639" s="365">
        <v>28938</v>
      </c>
      <c r="I8639" s="388">
        <v>24</v>
      </c>
      <c r="J8639" s="378">
        <v>3</v>
      </c>
      <c r="K8639" s="381">
        <v>1979</v>
      </c>
      <c r="L8639" s="369">
        <f t="shared" ca="1" si="134"/>
        <v>45</v>
      </c>
      <c r="M8639" s="299" t="s">
        <v>20</v>
      </c>
      <c r="N8639" s="10" t="s">
        <v>28854</v>
      </c>
      <c r="O8639" s="389" t="s">
        <v>40072</v>
      </c>
      <c r="P8639" s="386">
        <v>45292</v>
      </c>
    </row>
    <row r="8640" spans="1:16" s="8" customFormat="1" ht="15" customHeight="1" x14ac:dyDescent="0.25">
      <c r="A8640" s="362" t="s">
        <v>27</v>
      </c>
      <c r="B8640" s="362" t="s">
        <v>22115</v>
      </c>
      <c r="C8640" s="340" t="s">
        <v>20590</v>
      </c>
      <c r="D8640" s="362" t="s">
        <v>20589</v>
      </c>
      <c r="E8640" s="362">
        <v>33</v>
      </c>
      <c r="F8640" s="364">
        <v>26478671</v>
      </c>
      <c r="G8640" s="363">
        <v>27264786717</v>
      </c>
      <c r="H8640" s="365">
        <v>28492</v>
      </c>
      <c r="I8640" s="388">
        <v>2</v>
      </c>
      <c r="J8640" s="378">
        <v>1</v>
      </c>
      <c r="K8640" s="381">
        <v>1978</v>
      </c>
      <c r="L8640" s="369">
        <f t="shared" ca="1" si="134"/>
        <v>46</v>
      </c>
      <c r="M8640" s="299" t="s">
        <v>20</v>
      </c>
      <c r="N8640" s="10" t="s">
        <v>28854</v>
      </c>
      <c r="O8640" s="389" t="s">
        <v>35550</v>
      </c>
      <c r="P8640" s="386">
        <v>40931</v>
      </c>
    </row>
    <row r="8641" spans="1:16" s="8" customFormat="1" ht="15" customHeight="1" x14ac:dyDescent="0.25">
      <c r="A8641" s="362" t="s">
        <v>27</v>
      </c>
      <c r="B8641" s="362" t="s">
        <v>22115</v>
      </c>
      <c r="C8641" s="340" t="s">
        <v>37129</v>
      </c>
      <c r="D8641" s="362" t="s">
        <v>37130</v>
      </c>
      <c r="E8641" s="362">
        <v>30</v>
      </c>
      <c r="F8641" s="364">
        <v>27699723</v>
      </c>
      <c r="G8641" s="363">
        <v>27276997233</v>
      </c>
      <c r="H8641" s="365">
        <v>29231</v>
      </c>
      <c r="I8641" s="388">
        <v>11</v>
      </c>
      <c r="J8641" s="378">
        <v>1</v>
      </c>
      <c r="K8641" s="381">
        <v>1980</v>
      </c>
      <c r="L8641" s="369">
        <f t="shared" ca="1" si="134"/>
        <v>44</v>
      </c>
      <c r="M8641" s="299" t="s">
        <v>20</v>
      </c>
      <c r="N8641" s="10" t="s">
        <v>28854</v>
      </c>
      <c r="O8641" s="389" t="s">
        <v>37043</v>
      </c>
      <c r="P8641" s="386">
        <v>44927</v>
      </c>
    </row>
    <row r="8642" spans="1:16" s="8" customFormat="1" ht="15" customHeight="1" x14ac:dyDescent="0.25">
      <c r="A8642" s="362">
        <v>14</v>
      </c>
      <c r="B8642" s="362" t="s">
        <v>22115</v>
      </c>
      <c r="C8642" s="340" t="s">
        <v>39739</v>
      </c>
      <c r="D8642" s="362" t="s">
        <v>39928</v>
      </c>
      <c r="E8642" s="362">
        <v>30</v>
      </c>
      <c r="F8642" s="364">
        <v>21517956</v>
      </c>
      <c r="G8642" s="363">
        <v>27215179562</v>
      </c>
      <c r="H8642" s="365">
        <v>25963</v>
      </c>
      <c r="I8642" s="388">
        <v>30</v>
      </c>
      <c r="J8642" s="378">
        <v>1</v>
      </c>
      <c r="K8642" s="381">
        <v>1971</v>
      </c>
      <c r="L8642" s="369">
        <f t="shared" ref="L8642:L8705" ca="1" si="135">DATEDIF(H8642,TODAY(),"Y")</f>
        <v>53</v>
      </c>
      <c r="M8642" s="299" t="s">
        <v>20</v>
      </c>
      <c r="N8642" s="10" t="s">
        <v>28854</v>
      </c>
      <c r="O8642" s="389" t="s">
        <v>40072</v>
      </c>
      <c r="P8642" s="386">
        <v>45292</v>
      </c>
    </row>
    <row r="8643" spans="1:16" s="8" customFormat="1" ht="15" customHeight="1" x14ac:dyDescent="0.25">
      <c r="A8643" s="362" t="s">
        <v>46</v>
      </c>
      <c r="B8643" s="362" t="s">
        <v>22115</v>
      </c>
      <c r="C8643" s="340" t="s">
        <v>37139</v>
      </c>
      <c r="D8643" s="362" t="s">
        <v>37140</v>
      </c>
      <c r="E8643" s="362">
        <v>30</v>
      </c>
      <c r="F8643" s="364">
        <v>26120461</v>
      </c>
      <c r="G8643" s="363">
        <v>23261204614</v>
      </c>
      <c r="H8643" s="365">
        <v>28364</v>
      </c>
      <c r="I8643" s="388">
        <v>27</v>
      </c>
      <c r="J8643" s="378">
        <v>8</v>
      </c>
      <c r="K8643" s="381">
        <v>1977</v>
      </c>
      <c r="L8643" s="369">
        <f t="shared" ca="1" si="135"/>
        <v>46</v>
      </c>
      <c r="M8643" s="299" t="s">
        <v>20</v>
      </c>
      <c r="N8643" s="10" t="s">
        <v>28854</v>
      </c>
      <c r="O8643" s="389" t="s">
        <v>37043</v>
      </c>
      <c r="P8643" s="386">
        <v>44927</v>
      </c>
    </row>
    <row r="8644" spans="1:16" s="8" customFormat="1" ht="15" customHeight="1" x14ac:dyDescent="0.25">
      <c r="A8644" s="362">
        <v>24</v>
      </c>
      <c r="B8644" s="362" t="s">
        <v>22115</v>
      </c>
      <c r="C8644" s="340" t="s">
        <v>31527</v>
      </c>
      <c r="D8644" s="362" t="s">
        <v>31700</v>
      </c>
      <c r="E8644" s="362">
        <v>30</v>
      </c>
      <c r="F8644" s="364">
        <v>26274848</v>
      </c>
      <c r="G8644" s="363">
        <v>27262748486</v>
      </c>
      <c r="H8644" s="365">
        <v>28525</v>
      </c>
      <c r="I8644" s="388">
        <v>4</v>
      </c>
      <c r="J8644" s="378">
        <v>2</v>
      </c>
      <c r="K8644" s="381">
        <v>1978</v>
      </c>
      <c r="L8644" s="369">
        <f t="shared" ca="1" si="135"/>
        <v>46</v>
      </c>
      <c r="M8644" s="299" t="s">
        <v>20</v>
      </c>
      <c r="N8644" s="10" t="s">
        <v>28854</v>
      </c>
      <c r="O8644" s="389" t="s">
        <v>31910</v>
      </c>
      <c r="P8644" s="386">
        <v>44562</v>
      </c>
    </row>
    <row r="8645" spans="1:16" s="8" customFormat="1" ht="15" customHeight="1" x14ac:dyDescent="0.25">
      <c r="A8645" s="362" t="s">
        <v>99</v>
      </c>
      <c r="B8645" s="362" t="s">
        <v>22115</v>
      </c>
      <c r="C8645" s="340" t="s">
        <v>20588</v>
      </c>
      <c r="D8645" s="362" t="s">
        <v>20587</v>
      </c>
      <c r="E8645" s="362">
        <v>30</v>
      </c>
      <c r="F8645" s="364">
        <v>23618088</v>
      </c>
      <c r="G8645" s="363">
        <v>27236180889</v>
      </c>
      <c r="H8645" s="365">
        <v>26857</v>
      </c>
      <c r="I8645" s="388">
        <v>12</v>
      </c>
      <c r="J8645" s="378">
        <v>7</v>
      </c>
      <c r="K8645" s="381">
        <v>1973</v>
      </c>
      <c r="L8645" s="369">
        <f t="shared" ca="1" si="135"/>
        <v>50</v>
      </c>
      <c r="M8645" s="299" t="s">
        <v>20</v>
      </c>
      <c r="N8645" s="10" t="s">
        <v>28854</v>
      </c>
      <c r="O8645" s="389" t="s">
        <v>29322</v>
      </c>
      <c r="P8645" s="386">
        <v>44348</v>
      </c>
    </row>
    <row r="8646" spans="1:16" s="8" customFormat="1" ht="15" customHeight="1" x14ac:dyDescent="0.25">
      <c r="A8646" s="362" t="s">
        <v>46</v>
      </c>
      <c r="B8646" s="362" t="s">
        <v>22115</v>
      </c>
      <c r="C8646" s="340" t="s">
        <v>33068</v>
      </c>
      <c r="D8646" s="362" t="s">
        <v>33115</v>
      </c>
      <c r="E8646" s="362">
        <v>31</v>
      </c>
      <c r="F8646" s="364">
        <v>28464996</v>
      </c>
      <c r="G8646" s="363">
        <v>27284649961</v>
      </c>
      <c r="H8646" s="365">
        <v>29537</v>
      </c>
      <c r="I8646" s="388">
        <v>12</v>
      </c>
      <c r="J8646" s="378">
        <v>11</v>
      </c>
      <c r="K8646" s="381">
        <v>1980</v>
      </c>
      <c r="L8646" s="369">
        <f t="shared" ca="1" si="135"/>
        <v>43</v>
      </c>
      <c r="M8646" s="299" t="s">
        <v>20</v>
      </c>
      <c r="N8646" s="10" t="s">
        <v>28854</v>
      </c>
      <c r="O8646" s="389" t="s">
        <v>32454</v>
      </c>
      <c r="P8646" s="386">
        <v>44621</v>
      </c>
    </row>
    <row r="8647" spans="1:16" s="8" customFormat="1" ht="15" customHeight="1" x14ac:dyDescent="0.25">
      <c r="A8647" s="362" t="s">
        <v>23</v>
      </c>
      <c r="B8647" s="362" t="s">
        <v>22115</v>
      </c>
      <c r="C8647" s="340" t="s">
        <v>34149</v>
      </c>
      <c r="D8647" s="362" t="s">
        <v>34191</v>
      </c>
      <c r="E8647" s="362">
        <v>30</v>
      </c>
      <c r="F8647" s="364">
        <v>22713757</v>
      </c>
      <c r="G8647" s="363">
        <v>27227137571</v>
      </c>
      <c r="H8647" s="365">
        <v>26502</v>
      </c>
      <c r="I8647" s="388">
        <v>22</v>
      </c>
      <c r="J8647" s="378">
        <v>7</v>
      </c>
      <c r="K8647" s="381">
        <v>1972</v>
      </c>
      <c r="L8647" s="369">
        <f t="shared" ca="1" si="135"/>
        <v>51</v>
      </c>
      <c r="M8647" s="299" t="s">
        <v>20</v>
      </c>
      <c r="N8647" s="10" t="s">
        <v>28854</v>
      </c>
      <c r="O8647" s="389" t="s">
        <v>34034</v>
      </c>
      <c r="P8647" s="386">
        <v>44682</v>
      </c>
    </row>
    <row r="8648" spans="1:16" s="8" customFormat="1" ht="15" customHeight="1" x14ac:dyDescent="0.25">
      <c r="A8648" s="362" t="s">
        <v>46</v>
      </c>
      <c r="B8648" s="362" t="s">
        <v>22115</v>
      </c>
      <c r="C8648" s="340" t="s">
        <v>31528</v>
      </c>
      <c r="D8648" s="362" t="s">
        <v>31701</v>
      </c>
      <c r="E8648" s="362">
        <v>30</v>
      </c>
      <c r="F8648" s="364">
        <v>27859632</v>
      </c>
      <c r="G8648" s="363">
        <v>27278596325</v>
      </c>
      <c r="H8648" s="365">
        <v>29215</v>
      </c>
      <c r="I8648" s="388">
        <v>26</v>
      </c>
      <c r="J8648" s="378">
        <v>12</v>
      </c>
      <c r="K8648" s="381">
        <v>1979</v>
      </c>
      <c r="L8648" s="369">
        <f t="shared" ca="1" si="135"/>
        <v>44</v>
      </c>
      <c r="M8648" s="299" t="s">
        <v>20</v>
      </c>
      <c r="N8648" s="10" t="s">
        <v>28854</v>
      </c>
      <c r="O8648" s="389" t="s">
        <v>31910</v>
      </c>
      <c r="P8648" s="386">
        <v>44562</v>
      </c>
    </row>
    <row r="8649" spans="1:16" s="8" customFormat="1" ht="15" customHeight="1" x14ac:dyDescent="0.25">
      <c r="A8649" s="362" t="s">
        <v>800</v>
      </c>
      <c r="B8649" s="362" t="s">
        <v>22115</v>
      </c>
      <c r="C8649" s="340" t="s">
        <v>20585</v>
      </c>
      <c r="D8649" s="362" t="s">
        <v>20584</v>
      </c>
      <c r="E8649" s="362">
        <v>33</v>
      </c>
      <c r="F8649" s="364">
        <v>28230293</v>
      </c>
      <c r="G8649" s="363">
        <v>23282302934</v>
      </c>
      <c r="H8649" s="365">
        <v>29377</v>
      </c>
      <c r="I8649" s="388">
        <v>5</v>
      </c>
      <c r="J8649" s="378">
        <v>6</v>
      </c>
      <c r="K8649" s="381">
        <v>1980</v>
      </c>
      <c r="L8649" s="369">
        <f t="shared" ca="1" si="135"/>
        <v>43</v>
      </c>
      <c r="M8649" s="299" t="s">
        <v>20</v>
      </c>
      <c r="N8649" s="10" t="s">
        <v>28854</v>
      </c>
      <c r="O8649" s="389" t="s">
        <v>35648</v>
      </c>
      <c r="P8649" s="386">
        <v>40179</v>
      </c>
    </row>
    <row r="8650" spans="1:16" s="8" customFormat="1" ht="15" customHeight="1" x14ac:dyDescent="0.25">
      <c r="A8650" s="362" t="s">
        <v>46</v>
      </c>
      <c r="B8650" s="362" t="s">
        <v>22115</v>
      </c>
      <c r="C8650" s="340" t="s">
        <v>37216</v>
      </c>
      <c r="D8650" s="362" t="s">
        <v>37217</v>
      </c>
      <c r="E8650" s="362">
        <v>30</v>
      </c>
      <c r="F8650" s="364">
        <v>25612607</v>
      </c>
      <c r="G8650" s="363">
        <v>27256126074</v>
      </c>
      <c r="H8650" s="365">
        <v>28039</v>
      </c>
      <c r="I8650" s="388">
        <v>6</v>
      </c>
      <c r="J8650" s="378">
        <v>10</v>
      </c>
      <c r="K8650" s="381">
        <v>1976</v>
      </c>
      <c r="L8650" s="369">
        <f t="shared" ca="1" si="135"/>
        <v>47</v>
      </c>
      <c r="M8650" s="299" t="s">
        <v>20</v>
      </c>
      <c r="N8650" s="10" t="s">
        <v>28854</v>
      </c>
      <c r="O8650" s="389" t="s">
        <v>37043</v>
      </c>
      <c r="P8650" s="386">
        <v>44927</v>
      </c>
    </row>
    <row r="8651" spans="1:16" s="8" customFormat="1" ht="15" customHeight="1" x14ac:dyDescent="0.25">
      <c r="A8651" s="362" t="s">
        <v>23</v>
      </c>
      <c r="B8651" s="362" t="s">
        <v>22115</v>
      </c>
      <c r="C8651" s="340" t="s">
        <v>31529</v>
      </c>
      <c r="D8651" s="362" t="s">
        <v>31702</v>
      </c>
      <c r="E8651" s="362">
        <v>30</v>
      </c>
      <c r="F8651" s="364">
        <v>27646480</v>
      </c>
      <c r="G8651" s="363">
        <v>27276464804</v>
      </c>
      <c r="H8651" s="365">
        <v>29083</v>
      </c>
      <c r="I8651" s="388">
        <v>16</v>
      </c>
      <c r="J8651" s="378">
        <v>8</v>
      </c>
      <c r="K8651" s="381">
        <v>1979</v>
      </c>
      <c r="L8651" s="369">
        <f t="shared" ca="1" si="135"/>
        <v>44</v>
      </c>
      <c r="M8651" s="299" t="s">
        <v>20</v>
      </c>
      <c r="N8651" s="10" t="s">
        <v>28854</v>
      </c>
      <c r="O8651" s="389" t="s">
        <v>31910</v>
      </c>
      <c r="P8651" s="386">
        <v>44562</v>
      </c>
    </row>
    <row r="8652" spans="1:16" s="8" customFormat="1" ht="15" customHeight="1" x14ac:dyDescent="0.25">
      <c r="A8652" s="362" t="s">
        <v>36</v>
      </c>
      <c r="B8652" s="362" t="s">
        <v>22115</v>
      </c>
      <c r="C8652" s="340" t="s">
        <v>38946</v>
      </c>
      <c r="D8652" s="362" t="s">
        <v>38987</v>
      </c>
      <c r="E8652" s="362">
        <v>30</v>
      </c>
      <c r="F8652" s="364">
        <v>21955309</v>
      </c>
      <c r="G8652" s="363">
        <v>27219553094</v>
      </c>
      <c r="H8652" s="365">
        <v>25997</v>
      </c>
      <c r="I8652" s="388">
        <v>5</v>
      </c>
      <c r="J8652" s="378">
        <v>3</v>
      </c>
      <c r="K8652" s="381">
        <v>1971</v>
      </c>
      <c r="L8652" s="369">
        <f t="shared" ca="1" si="135"/>
        <v>53</v>
      </c>
      <c r="M8652" s="299" t="s">
        <v>20</v>
      </c>
      <c r="N8652" s="10" t="s">
        <v>28854</v>
      </c>
      <c r="O8652" s="389" t="s">
        <v>38820</v>
      </c>
      <c r="P8652" s="386">
        <v>45170</v>
      </c>
    </row>
    <row r="8653" spans="1:16" s="8" customFormat="1" ht="15" customHeight="1" x14ac:dyDescent="0.25">
      <c r="A8653" s="362" t="s">
        <v>179</v>
      </c>
      <c r="B8653" s="362" t="s">
        <v>22115</v>
      </c>
      <c r="C8653" s="340" t="s">
        <v>38947</v>
      </c>
      <c r="D8653" s="362" t="s">
        <v>38988</v>
      </c>
      <c r="E8653" s="362">
        <v>30</v>
      </c>
      <c r="F8653" s="364">
        <v>21676091</v>
      </c>
      <c r="G8653" s="363">
        <v>27216760919</v>
      </c>
      <c r="H8653" s="365">
        <v>25980</v>
      </c>
      <c r="I8653" s="388">
        <v>16</v>
      </c>
      <c r="J8653" s="378">
        <v>2</v>
      </c>
      <c r="K8653" s="381">
        <v>1971</v>
      </c>
      <c r="L8653" s="369">
        <f t="shared" ca="1" si="135"/>
        <v>53</v>
      </c>
      <c r="M8653" s="299" t="s">
        <v>20</v>
      </c>
      <c r="N8653" s="10" t="s">
        <v>28854</v>
      </c>
      <c r="O8653" s="389" t="s">
        <v>38820</v>
      </c>
      <c r="P8653" s="386">
        <v>45170</v>
      </c>
    </row>
    <row r="8654" spans="1:16" s="8" customFormat="1" ht="15" customHeight="1" x14ac:dyDescent="0.25">
      <c r="A8654" s="362" t="s">
        <v>46</v>
      </c>
      <c r="B8654" s="362" t="s">
        <v>22115</v>
      </c>
      <c r="C8654" s="340" t="s">
        <v>37270</v>
      </c>
      <c r="D8654" s="362" t="s">
        <v>37271</v>
      </c>
      <c r="E8654" s="362">
        <v>30</v>
      </c>
      <c r="F8654" s="364">
        <v>27737498</v>
      </c>
      <c r="G8654" s="363">
        <v>27277374981</v>
      </c>
      <c r="H8654" s="365">
        <v>29150</v>
      </c>
      <c r="I8654" s="388">
        <v>22</v>
      </c>
      <c r="J8654" s="378">
        <v>10</v>
      </c>
      <c r="K8654" s="381">
        <v>1979</v>
      </c>
      <c r="L8654" s="369">
        <f t="shared" ca="1" si="135"/>
        <v>44</v>
      </c>
      <c r="M8654" s="299" t="s">
        <v>20</v>
      </c>
      <c r="N8654" s="10" t="s">
        <v>28854</v>
      </c>
      <c r="O8654" s="389" t="s">
        <v>37043</v>
      </c>
      <c r="P8654" s="386">
        <v>44927</v>
      </c>
    </row>
    <row r="8655" spans="1:16" s="8" customFormat="1" ht="15" customHeight="1" x14ac:dyDescent="0.25">
      <c r="A8655" s="362" t="s">
        <v>27</v>
      </c>
      <c r="B8655" s="362" t="s">
        <v>22115</v>
      </c>
      <c r="C8655" s="340" t="s">
        <v>38948</v>
      </c>
      <c r="D8655" s="362" t="s">
        <v>38989</v>
      </c>
      <c r="E8655" s="362">
        <v>30</v>
      </c>
      <c r="F8655" s="364">
        <v>29682022</v>
      </c>
      <c r="G8655" s="363">
        <v>24296820225</v>
      </c>
      <c r="H8655" s="365">
        <v>28728</v>
      </c>
      <c r="I8655" s="388">
        <v>26</v>
      </c>
      <c r="J8655" s="378">
        <v>8</v>
      </c>
      <c r="K8655" s="381">
        <v>1978</v>
      </c>
      <c r="L8655" s="369">
        <f t="shared" ca="1" si="135"/>
        <v>45</v>
      </c>
      <c r="M8655" s="299" t="s">
        <v>20</v>
      </c>
      <c r="N8655" s="10" t="s">
        <v>28854</v>
      </c>
      <c r="O8655" s="389" t="s">
        <v>38820</v>
      </c>
      <c r="P8655" s="386">
        <v>45170</v>
      </c>
    </row>
    <row r="8656" spans="1:16" s="8" customFormat="1" ht="15" customHeight="1" x14ac:dyDescent="0.25">
      <c r="A8656" s="362" t="s">
        <v>36</v>
      </c>
      <c r="B8656" s="362" t="s">
        <v>22115</v>
      </c>
      <c r="C8656" s="340" t="s">
        <v>20583</v>
      </c>
      <c r="D8656" s="362" t="s">
        <v>20582</v>
      </c>
      <c r="E8656" s="362">
        <v>31</v>
      </c>
      <c r="F8656" s="364">
        <v>26824401</v>
      </c>
      <c r="G8656" s="363">
        <v>27268244013</v>
      </c>
      <c r="H8656" s="365">
        <v>28761</v>
      </c>
      <c r="I8656" s="388">
        <v>28</v>
      </c>
      <c r="J8656" s="378">
        <v>9</v>
      </c>
      <c r="K8656" s="381">
        <v>1978</v>
      </c>
      <c r="L8656" s="369">
        <f t="shared" ca="1" si="135"/>
        <v>45</v>
      </c>
      <c r="M8656" s="299" t="s">
        <v>20</v>
      </c>
      <c r="N8656" s="10" t="s">
        <v>28854</v>
      </c>
      <c r="O8656" s="389" t="s">
        <v>29321</v>
      </c>
      <c r="P8656" s="386">
        <v>44197</v>
      </c>
    </row>
    <row r="8657" spans="1:16" s="8" customFormat="1" ht="15" customHeight="1" x14ac:dyDescent="0.25">
      <c r="A8657" s="362">
        <v>32</v>
      </c>
      <c r="B8657" s="362" t="s">
        <v>22115</v>
      </c>
      <c r="C8657" s="340" t="s">
        <v>31530</v>
      </c>
      <c r="D8657" s="362" t="s">
        <v>31703</v>
      </c>
      <c r="E8657" s="362">
        <v>31</v>
      </c>
      <c r="F8657" s="364">
        <v>28801485</v>
      </c>
      <c r="G8657" s="363">
        <v>27288014855</v>
      </c>
      <c r="H8657" s="365">
        <v>29701</v>
      </c>
      <c r="I8657" s="388">
        <v>25</v>
      </c>
      <c r="J8657" s="378">
        <v>4</v>
      </c>
      <c r="K8657" s="381">
        <v>1981</v>
      </c>
      <c r="L8657" s="369">
        <f t="shared" ca="1" si="135"/>
        <v>42</v>
      </c>
      <c r="M8657" s="299" t="s">
        <v>20</v>
      </c>
      <c r="N8657" s="10" t="s">
        <v>28854</v>
      </c>
      <c r="O8657" s="389" t="s">
        <v>31910</v>
      </c>
      <c r="P8657" s="386">
        <v>44562</v>
      </c>
    </row>
    <row r="8658" spans="1:16" s="8" customFormat="1" ht="15" customHeight="1" x14ac:dyDescent="0.25">
      <c r="A8658" s="362" t="s">
        <v>27</v>
      </c>
      <c r="B8658" s="362" t="s">
        <v>22115</v>
      </c>
      <c r="C8658" s="340" t="s">
        <v>31531</v>
      </c>
      <c r="D8658" s="362" t="s">
        <v>31704</v>
      </c>
      <c r="E8658" s="362">
        <v>30</v>
      </c>
      <c r="F8658" s="364">
        <v>28695524</v>
      </c>
      <c r="G8658" s="363">
        <v>27286955245</v>
      </c>
      <c r="H8658" s="365">
        <v>29632</v>
      </c>
      <c r="I8658" s="388">
        <v>15</v>
      </c>
      <c r="J8658" s="378">
        <v>2</v>
      </c>
      <c r="K8658" s="381">
        <v>1981</v>
      </c>
      <c r="L8658" s="369">
        <f t="shared" ca="1" si="135"/>
        <v>43</v>
      </c>
      <c r="M8658" s="299" t="s">
        <v>20</v>
      </c>
      <c r="N8658" s="10" t="s">
        <v>28854</v>
      </c>
      <c r="O8658" s="389" t="s">
        <v>31910</v>
      </c>
      <c r="P8658" s="386">
        <v>44562</v>
      </c>
    </row>
    <row r="8659" spans="1:16" s="8" customFormat="1" ht="15" customHeight="1" x14ac:dyDescent="0.25">
      <c r="A8659" s="362" t="s">
        <v>46</v>
      </c>
      <c r="B8659" s="362" t="s">
        <v>22115</v>
      </c>
      <c r="C8659" s="340" t="s">
        <v>37302</v>
      </c>
      <c r="D8659" s="362" t="s">
        <v>37303</v>
      </c>
      <c r="E8659" s="362">
        <v>30</v>
      </c>
      <c r="F8659" s="364">
        <v>23317838</v>
      </c>
      <c r="G8659" s="363">
        <v>27233178387</v>
      </c>
      <c r="H8659" s="365">
        <v>26907</v>
      </c>
      <c r="I8659" s="388">
        <v>31</v>
      </c>
      <c r="J8659" s="378">
        <v>8</v>
      </c>
      <c r="K8659" s="381">
        <v>1973</v>
      </c>
      <c r="L8659" s="369">
        <f t="shared" ca="1" si="135"/>
        <v>50</v>
      </c>
      <c r="M8659" s="299" t="s">
        <v>20</v>
      </c>
      <c r="N8659" s="10" t="s">
        <v>28854</v>
      </c>
      <c r="O8659" s="389" t="s">
        <v>37043</v>
      </c>
      <c r="P8659" s="386">
        <v>44927</v>
      </c>
    </row>
    <row r="8660" spans="1:16" s="8" customFormat="1" ht="15" customHeight="1" x14ac:dyDescent="0.25">
      <c r="A8660" s="362" t="s">
        <v>33761</v>
      </c>
      <c r="B8660" s="362" t="s">
        <v>22115</v>
      </c>
      <c r="C8660" s="340" t="s">
        <v>29450</v>
      </c>
      <c r="D8660" s="362" t="s">
        <v>29451</v>
      </c>
      <c r="E8660" s="362">
        <v>31</v>
      </c>
      <c r="F8660" s="364">
        <v>23590430</v>
      </c>
      <c r="G8660" s="363">
        <v>27235904301</v>
      </c>
      <c r="H8660" s="365">
        <v>26897</v>
      </c>
      <c r="I8660" s="388">
        <v>21</v>
      </c>
      <c r="J8660" s="378">
        <v>8</v>
      </c>
      <c r="K8660" s="381">
        <v>1973</v>
      </c>
      <c r="L8660" s="369">
        <f t="shared" ca="1" si="135"/>
        <v>50</v>
      </c>
      <c r="M8660" s="299" t="s">
        <v>20</v>
      </c>
      <c r="N8660" s="10" t="s">
        <v>28854</v>
      </c>
      <c r="O8660" s="389" t="s">
        <v>29382</v>
      </c>
      <c r="P8660" s="386">
        <v>44440</v>
      </c>
    </row>
    <row r="8661" spans="1:16" s="8" customFormat="1" ht="15" customHeight="1" x14ac:dyDescent="0.25">
      <c r="A8661" s="362" t="s">
        <v>46</v>
      </c>
      <c r="B8661" s="362" t="s">
        <v>22115</v>
      </c>
      <c r="C8661" s="340" t="s">
        <v>34682</v>
      </c>
      <c r="D8661" s="362" t="s">
        <v>28200</v>
      </c>
      <c r="E8661" s="362">
        <v>30</v>
      </c>
      <c r="F8661" s="364">
        <v>28327795</v>
      </c>
      <c r="G8661" s="363">
        <v>27283277955</v>
      </c>
      <c r="H8661" s="365">
        <v>29772</v>
      </c>
      <c r="I8661" s="388">
        <v>5</v>
      </c>
      <c r="J8661" s="378">
        <v>7</v>
      </c>
      <c r="K8661" s="381">
        <v>1981</v>
      </c>
      <c r="L8661" s="369">
        <f t="shared" ca="1" si="135"/>
        <v>42</v>
      </c>
      <c r="M8661" s="299" t="s">
        <v>20</v>
      </c>
      <c r="N8661" s="10" t="s">
        <v>28854</v>
      </c>
      <c r="O8661" s="389" t="s">
        <v>34541</v>
      </c>
      <c r="P8661" s="386">
        <v>44713</v>
      </c>
    </row>
    <row r="8662" spans="1:16" s="8" customFormat="1" ht="15" customHeight="1" x14ac:dyDescent="0.25">
      <c r="A8662" s="362" t="s">
        <v>46</v>
      </c>
      <c r="B8662" s="362" t="s">
        <v>22115</v>
      </c>
      <c r="C8662" s="340" t="s">
        <v>31532</v>
      </c>
      <c r="D8662" s="362" t="s">
        <v>31705</v>
      </c>
      <c r="E8662" s="362">
        <v>30</v>
      </c>
      <c r="F8662" s="364">
        <v>27648249</v>
      </c>
      <c r="G8662" s="363">
        <v>27276482497</v>
      </c>
      <c r="H8662" s="365">
        <v>29216</v>
      </c>
      <c r="I8662" s="388">
        <v>27</v>
      </c>
      <c r="J8662" s="378">
        <v>12</v>
      </c>
      <c r="K8662" s="381">
        <v>1979</v>
      </c>
      <c r="L8662" s="369">
        <f t="shared" ca="1" si="135"/>
        <v>44</v>
      </c>
      <c r="M8662" s="299" t="s">
        <v>20</v>
      </c>
      <c r="N8662" s="10" t="s">
        <v>28854</v>
      </c>
      <c r="O8662" s="389" t="s">
        <v>31910</v>
      </c>
      <c r="P8662" s="386">
        <v>44562</v>
      </c>
    </row>
    <row r="8663" spans="1:16" s="8" customFormat="1" ht="15" customHeight="1" x14ac:dyDescent="0.25">
      <c r="A8663" s="362">
        <v>32</v>
      </c>
      <c r="B8663" s="362" t="s">
        <v>22115</v>
      </c>
      <c r="C8663" s="340" t="s">
        <v>39592</v>
      </c>
      <c r="D8663" s="362" t="s">
        <v>39626</v>
      </c>
      <c r="E8663" s="362">
        <v>30</v>
      </c>
      <c r="F8663" s="364">
        <v>27339680</v>
      </c>
      <c r="G8663" s="363">
        <v>27273396808</v>
      </c>
      <c r="H8663" s="365">
        <v>29029</v>
      </c>
      <c r="I8663" s="388">
        <v>23</v>
      </c>
      <c r="J8663" s="378">
        <v>6</v>
      </c>
      <c r="K8663" s="381">
        <v>1979</v>
      </c>
      <c r="L8663" s="369">
        <f t="shared" ca="1" si="135"/>
        <v>44</v>
      </c>
      <c r="M8663" s="299" t="s">
        <v>20</v>
      </c>
      <c r="N8663" s="10" t="s">
        <v>28854</v>
      </c>
      <c r="O8663" s="389" t="s">
        <v>39542</v>
      </c>
      <c r="P8663" s="386">
        <v>45261</v>
      </c>
    </row>
    <row r="8664" spans="1:16" s="8" customFormat="1" ht="15" customHeight="1" x14ac:dyDescent="0.25">
      <c r="A8664" s="362" t="s">
        <v>46</v>
      </c>
      <c r="B8664" s="362" t="s">
        <v>22115</v>
      </c>
      <c r="C8664" s="340" t="s">
        <v>39872</v>
      </c>
      <c r="D8664" s="362" t="s">
        <v>40057</v>
      </c>
      <c r="E8664" s="362">
        <v>30</v>
      </c>
      <c r="F8664" s="364">
        <v>25855331</v>
      </c>
      <c r="G8664" s="363">
        <v>23258553314</v>
      </c>
      <c r="H8664" s="365">
        <v>28099</v>
      </c>
      <c r="I8664" s="388">
        <v>5</v>
      </c>
      <c r="J8664" s="378">
        <v>12</v>
      </c>
      <c r="K8664" s="381">
        <v>1976</v>
      </c>
      <c r="L8664" s="369">
        <f t="shared" ca="1" si="135"/>
        <v>47</v>
      </c>
      <c r="M8664" s="299" t="s">
        <v>20</v>
      </c>
      <c r="N8664" s="10" t="s">
        <v>28854</v>
      </c>
      <c r="O8664" s="389" t="s">
        <v>40072</v>
      </c>
      <c r="P8664" s="386">
        <v>45292</v>
      </c>
    </row>
    <row r="8665" spans="1:16" s="8" customFormat="1" ht="15" customHeight="1" x14ac:dyDescent="0.25">
      <c r="A8665" s="362" t="s">
        <v>27</v>
      </c>
      <c r="B8665" s="362" t="s">
        <v>22115</v>
      </c>
      <c r="C8665" s="340" t="s">
        <v>35130</v>
      </c>
      <c r="D8665" s="362" t="s">
        <v>35112</v>
      </c>
      <c r="E8665" s="362">
        <v>30</v>
      </c>
      <c r="F8665" s="364">
        <v>24814613</v>
      </c>
      <c r="G8665" s="363">
        <v>27248146139</v>
      </c>
      <c r="H8665" s="365">
        <v>27650</v>
      </c>
      <c r="I8665" s="388">
        <v>13</v>
      </c>
      <c r="J8665" s="378">
        <v>9</v>
      </c>
      <c r="K8665" s="381">
        <v>1975</v>
      </c>
      <c r="L8665" s="369">
        <f t="shared" ca="1" si="135"/>
        <v>48</v>
      </c>
      <c r="M8665" s="299" t="s">
        <v>20</v>
      </c>
      <c r="N8665" s="10" t="s">
        <v>28854</v>
      </c>
      <c r="O8665" s="389" t="s">
        <v>35042</v>
      </c>
      <c r="P8665" s="386">
        <v>44743</v>
      </c>
    </row>
    <row r="8666" spans="1:16" s="8" customFormat="1" ht="15" customHeight="1" x14ac:dyDescent="0.25">
      <c r="A8666" s="362" t="s">
        <v>59</v>
      </c>
      <c r="B8666" s="362" t="s">
        <v>22115</v>
      </c>
      <c r="C8666" s="340" t="s">
        <v>39712</v>
      </c>
      <c r="D8666" s="362" t="s">
        <v>39901</v>
      </c>
      <c r="E8666" s="362">
        <v>30</v>
      </c>
      <c r="F8666" s="364">
        <v>27633195</v>
      </c>
      <c r="G8666" s="363">
        <v>20276331958</v>
      </c>
      <c r="H8666" s="365">
        <v>29180</v>
      </c>
      <c r="I8666" s="388">
        <v>21</v>
      </c>
      <c r="J8666" s="378">
        <v>11</v>
      </c>
      <c r="K8666" s="381">
        <v>1979</v>
      </c>
      <c r="L8666" s="369">
        <f t="shared" ca="1" si="135"/>
        <v>44</v>
      </c>
      <c r="M8666" s="299" t="s">
        <v>20</v>
      </c>
      <c r="N8666" s="10" t="s">
        <v>40415</v>
      </c>
      <c r="O8666" s="389" t="s">
        <v>40072</v>
      </c>
      <c r="P8666" s="386">
        <v>45292</v>
      </c>
    </row>
    <row r="8667" spans="1:16" s="8" customFormat="1" ht="15" customHeight="1" x14ac:dyDescent="0.25">
      <c r="A8667" s="362" t="s">
        <v>46</v>
      </c>
      <c r="B8667" s="362" t="s">
        <v>22115</v>
      </c>
      <c r="C8667" s="340" t="s">
        <v>20578</v>
      </c>
      <c r="D8667" s="362" t="s">
        <v>20577</v>
      </c>
      <c r="E8667" s="362">
        <v>34</v>
      </c>
      <c r="F8667" s="364">
        <v>13830398</v>
      </c>
      <c r="G8667" s="363">
        <v>27138303980</v>
      </c>
      <c r="H8667" s="365">
        <v>21915</v>
      </c>
      <c r="I8667" s="388">
        <v>31</v>
      </c>
      <c r="J8667" s="378">
        <v>12</v>
      </c>
      <c r="K8667" s="381">
        <v>1959</v>
      </c>
      <c r="L8667" s="369">
        <f t="shared" ca="1" si="135"/>
        <v>64</v>
      </c>
      <c r="M8667" s="299" t="s">
        <v>20</v>
      </c>
      <c r="N8667" s="10" t="s">
        <v>28854</v>
      </c>
      <c r="O8667" s="389" t="s">
        <v>35648</v>
      </c>
      <c r="P8667" s="386">
        <v>40179</v>
      </c>
    </row>
    <row r="8668" spans="1:16" s="8" customFormat="1" ht="15" customHeight="1" x14ac:dyDescent="0.25">
      <c r="A8668" s="362" t="s">
        <v>36</v>
      </c>
      <c r="B8668" s="362" t="s">
        <v>22115</v>
      </c>
      <c r="C8668" s="340" t="s">
        <v>20576</v>
      </c>
      <c r="D8668" s="362" t="s">
        <v>20575</v>
      </c>
      <c r="E8668" s="362">
        <v>32</v>
      </c>
      <c r="F8668" s="364">
        <v>21139802</v>
      </c>
      <c r="G8668" s="363">
        <v>27211398022</v>
      </c>
      <c r="H8668" s="365">
        <v>25544</v>
      </c>
      <c r="I8668" s="388">
        <v>7</v>
      </c>
      <c r="J8668" s="378">
        <v>12</v>
      </c>
      <c r="K8668" s="381">
        <v>1969</v>
      </c>
      <c r="L8668" s="369">
        <f t="shared" ca="1" si="135"/>
        <v>54</v>
      </c>
      <c r="M8668" s="299" t="s">
        <v>20</v>
      </c>
      <c r="N8668" s="10" t="s">
        <v>28854</v>
      </c>
      <c r="O8668" s="389" t="s">
        <v>29341</v>
      </c>
      <c r="P8668" s="386">
        <v>43624</v>
      </c>
    </row>
    <row r="8669" spans="1:16" s="8" customFormat="1" ht="15" customHeight="1" x14ac:dyDescent="0.25">
      <c r="A8669" s="362">
        <v>16</v>
      </c>
      <c r="B8669" s="362" t="s">
        <v>22115</v>
      </c>
      <c r="C8669" s="340" t="s">
        <v>20574</v>
      </c>
      <c r="D8669" s="362" t="s">
        <v>20573</v>
      </c>
      <c r="E8669" s="362">
        <v>31</v>
      </c>
      <c r="F8669" s="364">
        <v>14635361</v>
      </c>
      <c r="G8669" s="363">
        <v>20146353615</v>
      </c>
      <c r="H8669" s="365">
        <v>22439</v>
      </c>
      <c r="I8669" s="388">
        <v>7</v>
      </c>
      <c r="J8669" s="378">
        <v>6</v>
      </c>
      <c r="K8669" s="381">
        <v>1961</v>
      </c>
      <c r="L8669" s="369">
        <f t="shared" ca="1" si="135"/>
        <v>62</v>
      </c>
      <c r="M8669" s="299" t="s">
        <v>20</v>
      </c>
      <c r="N8669" s="10" t="s">
        <v>40415</v>
      </c>
      <c r="O8669" s="389" t="s">
        <v>29349</v>
      </c>
      <c r="P8669" s="386">
        <v>44075</v>
      </c>
    </row>
    <row r="8670" spans="1:16" s="8" customFormat="1" ht="15" customHeight="1" x14ac:dyDescent="0.25">
      <c r="A8670" s="362" t="s">
        <v>27</v>
      </c>
      <c r="B8670" s="362" t="s">
        <v>22115</v>
      </c>
      <c r="C8670" s="340" t="s">
        <v>20569</v>
      </c>
      <c r="D8670" s="362" t="s">
        <v>20568</v>
      </c>
      <c r="E8670" s="362">
        <v>32</v>
      </c>
      <c r="F8670" s="364">
        <v>12934670</v>
      </c>
      <c r="G8670" s="363">
        <v>27129346707</v>
      </c>
      <c r="H8670" s="365">
        <v>21510</v>
      </c>
      <c r="I8670" s="388">
        <v>21</v>
      </c>
      <c r="J8670" s="378">
        <v>11</v>
      </c>
      <c r="K8670" s="381">
        <v>1958</v>
      </c>
      <c r="L8670" s="369">
        <f t="shared" ca="1" si="135"/>
        <v>65</v>
      </c>
      <c r="M8670" s="299" t="s">
        <v>20</v>
      </c>
      <c r="N8670" s="10" t="s">
        <v>28854</v>
      </c>
      <c r="O8670" s="389" t="s">
        <v>30746</v>
      </c>
      <c r="P8670" s="386">
        <v>42248</v>
      </c>
    </row>
    <row r="8671" spans="1:16" s="8" customFormat="1" ht="15" customHeight="1" x14ac:dyDescent="0.25">
      <c r="A8671" s="362" t="s">
        <v>46</v>
      </c>
      <c r="B8671" s="362" t="s">
        <v>22115</v>
      </c>
      <c r="C8671" s="340" t="s">
        <v>39711</v>
      </c>
      <c r="D8671" s="362" t="s">
        <v>39900</v>
      </c>
      <c r="E8671" s="362">
        <v>30</v>
      </c>
      <c r="F8671" s="364">
        <v>23368290</v>
      </c>
      <c r="G8671" s="363">
        <v>20233682900</v>
      </c>
      <c r="H8671" s="365">
        <v>26872</v>
      </c>
      <c r="I8671" s="388">
        <v>27</v>
      </c>
      <c r="J8671" s="378">
        <v>7</v>
      </c>
      <c r="K8671" s="381">
        <v>1973</v>
      </c>
      <c r="L8671" s="369">
        <f t="shared" ca="1" si="135"/>
        <v>50</v>
      </c>
      <c r="M8671" s="299" t="s">
        <v>20</v>
      </c>
      <c r="N8671" s="10" t="s">
        <v>40415</v>
      </c>
      <c r="O8671" s="389" t="s">
        <v>40072</v>
      </c>
      <c r="P8671" s="386">
        <v>45292</v>
      </c>
    </row>
    <row r="8672" spans="1:16" s="8" customFormat="1" ht="15" customHeight="1" x14ac:dyDescent="0.25">
      <c r="A8672" s="362" t="s">
        <v>27</v>
      </c>
      <c r="B8672" s="362" t="s">
        <v>22115</v>
      </c>
      <c r="C8672" s="340" t="s">
        <v>20565</v>
      </c>
      <c r="D8672" s="362" t="s">
        <v>20564</v>
      </c>
      <c r="E8672" s="362">
        <v>32</v>
      </c>
      <c r="F8672" s="364">
        <v>16759972</v>
      </c>
      <c r="G8672" s="363">
        <v>23167599729</v>
      </c>
      <c r="H8672" s="365">
        <v>23488</v>
      </c>
      <c r="I8672" s="388">
        <v>21</v>
      </c>
      <c r="J8672" s="378">
        <v>4</v>
      </c>
      <c r="K8672" s="381">
        <v>1964</v>
      </c>
      <c r="L8672" s="369">
        <f t="shared" ca="1" si="135"/>
        <v>60</v>
      </c>
      <c r="M8672" s="299" t="s">
        <v>20</v>
      </c>
      <c r="N8672" s="10" t="s">
        <v>40415</v>
      </c>
      <c r="O8672" s="389" t="s">
        <v>30815</v>
      </c>
      <c r="P8672" s="386">
        <v>42403</v>
      </c>
    </row>
    <row r="8673" spans="1:16" s="8" customFormat="1" ht="15" customHeight="1" x14ac:dyDescent="0.25">
      <c r="A8673" s="362">
        <v>35</v>
      </c>
      <c r="B8673" s="362" t="s">
        <v>22115</v>
      </c>
      <c r="C8673" s="340" t="s">
        <v>37386</v>
      </c>
      <c r="D8673" s="362" t="s">
        <v>37387</v>
      </c>
      <c r="E8673" s="362">
        <v>32</v>
      </c>
      <c r="F8673" s="364">
        <v>20695921</v>
      </c>
      <c r="G8673" s="363">
        <v>20206959216</v>
      </c>
      <c r="H8673" s="365">
        <v>25272</v>
      </c>
      <c r="I8673" s="388">
        <v>10</v>
      </c>
      <c r="J8673" s="378">
        <v>3</v>
      </c>
      <c r="K8673" s="381">
        <v>1969</v>
      </c>
      <c r="L8673" s="369">
        <f t="shared" ca="1" si="135"/>
        <v>55</v>
      </c>
      <c r="M8673" s="299" t="s">
        <v>20</v>
      </c>
      <c r="N8673" s="10" t="s">
        <v>40415</v>
      </c>
      <c r="O8673" s="389" t="s">
        <v>37043</v>
      </c>
      <c r="P8673" s="386">
        <v>44927</v>
      </c>
    </row>
    <row r="8674" spans="1:16" s="8" customFormat="1" ht="15" customHeight="1" x14ac:dyDescent="0.25">
      <c r="A8674" s="362" t="s">
        <v>46</v>
      </c>
      <c r="B8674" s="362" t="s">
        <v>22115</v>
      </c>
      <c r="C8674" s="340" t="s">
        <v>20563</v>
      </c>
      <c r="D8674" s="362" t="s">
        <v>20562</v>
      </c>
      <c r="E8674" s="362">
        <v>31</v>
      </c>
      <c r="F8674" s="364">
        <v>16600684</v>
      </c>
      <c r="G8674" s="363">
        <v>20166006849</v>
      </c>
      <c r="H8674" s="365">
        <v>23413</v>
      </c>
      <c r="I8674" s="388">
        <v>6</v>
      </c>
      <c r="J8674" s="378">
        <v>2</v>
      </c>
      <c r="K8674" s="381">
        <v>1964</v>
      </c>
      <c r="L8674" s="369">
        <f t="shared" ca="1" si="135"/>
        <v>60</v>
      </c>
      <c r="M8674" s="299" t="s">
        <v>20</v>
      </c>
      <c r="N8674" s="10" t="s">
        <v>40415</v>
      </c>
      <c r="O8674" s="389" t="s">
        <v>29315</v>
      </c>
      <c r="P8674" s="386">
        <v>44256</v>
      </c>
    </row>
    <row r="8675" spans="1:16" s="8" customFormat="1" ht="15" customHeight="1" x14ac:dyDescent="0.25">
      <c r="A8675" s="362" t="s">
        <v>23</v>
      </c>
      <c r="B8675" s="362" t="s">
        <v>22115</v>
      </c>
      <c r="C8675" s="340" t="s">
        <v>20558</v>
      </c>
      <c r="D8675" s="362" t="s">
        <v>20557</v>
      </c>
      <c r="E8675" s="362">
        <v>32</v>
      </c>
      <c r="F8675" s="364">
        <v>16074690</v>
      </c>
      <c r="G8675" s="363">
        <v>23160746904</v>
      </c>
      <c r="H8675" s="365">
        <v>22951</v>
      </c>
      <c r="I8675" s="388">
        <v>1</v>
      </c>
      <c r="J8675" s="378">
        <v>11</v>
      </c>
      <c r="K8675" s="381">
        <v>1962</v>
      </c>
      <c r="L8675" s="369">
        <f t="shared" ca="1" si="135"/>
        <v>61</v>
      </c>
      <c r="M8675" s="299" t="s">
        <v>20</v>
      </c>
      <c r="N8675" s="10" t="s">
        <v>28854</v>
      </c>
      <c r="O8675" s="389" t="s">
        <v>29344</v>
      </c>
      <c r="P8675" s="386">
        <v>43252</v>
      </c>
    </row>
    <row r="8676" spans="1:16" s="8" customFormat="1" ht="15" customHeight="1" x14ac:dyDescent="0.25">
      <c r="A8676" s="362" t="s">
        <v>889</v>
      </c>
      <c r="B8676" s="362" t="s">
        <v>22115</v>
      </c>
      <c r="C8676" s="340" t="s">
        <v>20556</v>
      </c>
      <c r="D8676" s="362" t="s">
        <v>20555</v>
      </c>
      <c r="E8676" s="362">
        <v>31</v>
      </c>
      <c r="F8676" s="364">
        <v>26849222</v>
      </c>
      <c r="G8676" s="363">
        <v>23268492224</v>
      </c>
      <c r="H8676" s="365">
        <v>28738</v>
      </c>
      <c r="I8676" s="388">
        <v>5</v>
      </c>
      <c r="J8676" s="378">
        <v>9</v>
      </c>
      <c r="K8676" s="381">
        <v>1978</v>
      </c>
      <c r="L8676" s="369">
        <f t="shared" ca="1" si="135"/>
        <v>45</v>
      </c>
      <c r="M8676" s="299" t="s">
        <v>20</v>
      </c>
      <c r="N8676" s="10" t="s">
        <v>28854</v>
      </c>
      <c r="O8676" s="389" t="s">
        <v>29359</v>
      </c>
      <c r="P8676" s="386">
        <v>44378</v>
      </c>
    </row>
    <row r="8677" spans="1:16" s="8" customFormat="1" ht="15" customHeight="1" x14ac:dyDescent="0.25">
      <c r="A8677" s="362">
        <v>17</v>
      </c>
      <c r="B8677" s="362" t="s">
        <v>22115</v>
      </c>
      <c r="C8677" s="340" t="s">
        <v>39814</v>
      </c>
      <c r="D8677" s="362" t="s">
        <v>40001</v>
      </c>
      <c r="E8677" s="362">
        <v>30</v>
      </c>
      <c r="F8677" s="364">
        <v>28168024</v>
      </c>
      <c r="G8677" s="363" t="s">
        <v>40100</v>
      </c>
      <c r="H8677" s="365">
        <v>29350</v>
      </c>
      <c r="I8677" s="388">
        <v>9</v>
      </c>
      <c r="J8677" s="378">
        <v>5</v>
      </c>
      <c r="K8677" s="381">
        <v>1980</v>
      </c>
      <c r="L8677" s="369">
        <f t="shared" ca="1" si="135"/>
        <v>43</v>
      </c>
      <c r="M8677" s="299" t="s">
        <v>20</v>
      </c>
      <c r="N8677" s="10" t="s">
        <v>28854</v>
      </c>
      <c r="O8677" s="389" t="s">
        <v>40072</v>
      </c>
      <c r="P8677" s="386">
        <v>45292</v>
      </c>
    </row>
    <row r="8678" spans="1:16" s="8" customFormat="1" ht="15" customHeight="1" x14ac:dyDescent="0.25">
      <c r="A8678" s="362" t="s">
        <v>27</v>
      </c>
      <c r="B8678" s="362" t="s">
        <v>22115</v>
      </c>
      <c r="C8678" s="340" t="s">
        <v>37290</v>
      </c>
      <c r="D8678" s="362" t="s">
        <v>37291</v>
      </c>
      <c r="E8678" s="362">
        <v>30</v>
      </c>
      <c r="F8678" s="364">
        <v>24882534</v>
      </c>
      <c r="G8678" s="363">
        <v>20248825341</v>
      </c>
      <c r="H8678" s="365">
        <v>27665</v>
      </c>
      <c r="I8678" s="388">
        <v>28</v>
      </c>
      <c r="J8678" s="378">
        <v>9</v>
      </c>
      <c r="K8678" s="381">
        <v>1975</v>
      </c>
      <c r="L8678" s="369">
        <f t="shared" ca="1" si="135"/>
        <v>48</v>
      </c>
      <c r="M8678" s="299" t="s">
        <v>20</v>
      </c>
      <c r="N8678" s="10" t="s">
        <v>40415</v>
      </c>
      <c r="O8678" s="389" t="s">
        <v>37043</v>
      </c>
      <c r="P8678" s="386">
        <v>44927</v>
      </c>
    </row>
    <row r="8679" spans="1:16" s="8" customFormat="1" ht="15" customHeight="1" x14ac:dyDescent="0.25">
      <c r="A8679" s="362" t="s">
        <v>27</v>
      </c>
      <c r="B8679" s="362" t="s">
        <v>22115</v>
      </c>
      <c r="C8679" s="340" t="s">
        <v>39840</v>
      </c>
      <c r="D8679" s="362" t="s">
        <v>40027</v>
      </c>
      <c r="E8679" s="362">
        <v>30</v>
      </c>
      <c r="F8679" s="364">
        <v>27150940</v>
      </c>
      <c r="G8679" s="363">
        <v>20271509406</v>
      </c>
      <c r="H8679" s="365">
        <v>28886</v>
      </c>
      <c r="I8679" s="388">
        <v>31</v>
      </c>
      <c r="J8679" s="378">
        <v>1</v>
      </c>
      <c r="K8679" s="381">
        <v>1979</v>
      </c>
      <c r="L8679" s="369">
        <f t="shared" ca="1" si="135"/>
        <v>45</v>
      </c>
      <c r="M8679" s="299" t="s">
        <v>20</v>
      </c>
      <c r="N8679" s="10" t="s">
        <v>40415</v>
      </c>
      <c r="O8679" s="389" t="s">
        <v>40072</v>
      </c>
      <c r="P8679" s="386">
        <v>45292</v>
      </c>
    </row>
    <row r="8680" spans="1:16" s="8" customFormat="1" ht="15" customHeight="1" x14ac:dyDescent="0.25">
      <c r="A8680" s="362">
        <v>24</v>
      </c>
      <c r="B8680" s="362" t="s">
        <v>22115</v>
      </c>
      <c r="C8680" s="340" t="s">
        <v>37428</v>
      </c>
      <c r="D8680" s="362" t="s">
        <v>37429</v>
      </c>
      <c r="E8680" s="362">
        <v>30</v>
      </c>
      <c r="F8680" s="364">
        <v>26949433</v>
      </c>
      <c r="G8680" s="363">
        <v>27269494331</v>
      </c>
      <c r="H8680" s="365">
        <v>29025</v>
      </c>
      <c r="I8680" s="388">
        <v>19</v>
      </c>
      <c r="J8680" s="378">
        <v>6</v>
      </c>
      <c r="K8680" s="381">
        <v>1979</v>
      </c>
      <c r="L8680" s="369">
        <f t="shared" ca="1" si="135"/>
        <v>44</v>
      </c>
      <c r="M8680" s="299" t="s">
        <v>20</v>
      </c>
      <c r="N8680" s="10" t="s">
        <v>28854</v>
      </c>
      <c r="O8680" s="389" t="s">
        <v>37043</v>
      </c>
      <c r="P8680" s="386">
        <v>44927</v>
      </c>
    </row>
    <row r="8681" spans="1:16" s="8" customFormat="1" ht="15" customHeight="1" x14ac:dyDescent="0.25">
      <c r="A8681" s="362" t="s">
        <v>74</v>
      </c>
      <c r="B8681" s="362" t="s">
        <v>22115</v>
      </c>
      <c r="C8681" s="340" t="s">
        <v>39413</v>
      </c>
      <c r="D8681" s="362" t="s">
        <v>39478</v>
      </c>
      <c r="E8681" s="362">
        <v>30</v>
      </c>
      <c r="F8681" s="364">
        <v>25483999</v>
      </c>
      <c r="G8681" s="363">
        <v>20254839990</v>
      </c>
      <c r="H8681" s="365">
        <v>28031</v>
      </c>
      <c r="I8681" s="388">
        <v>28</v>
      </c>
      <c r="J8681" s="378">
        <v>9</v>
      </c>
      <c r="K8681" s="381">
        <v>1976</v>
      </c>
      <c r="L8681" s="369">
        <f t="shared" ca="1" si="135"/>
        <v>47</v>
      </c>
      <c r="M8681" s="299" t="s">
        <v>20</v>
      </c>
      <c r="N8681" s="10" t="s">
        <v>40415</v>
      </c>
      <c r="O8681" s="389" t="s">
        <v>36672</v>
      </c>
      <c r="P8681" s="386">
        <v>45231</v>
      </c>
    </row>
    <row r="8682" spans="1:16" s="8" customFormat="1" ht="15" customHeight="1" x14ac:dyDescent="0.25">
      <c r="A8682" s="362" t="s">
        <v>27</v>
      </c>
      <c r="B8682" s="362" t="s">
        <v>22115</v>
      </c>
      <c r="C8682" s="340" t="s">
        <v>37157</v>
      </c>
      <c r="D8682" s="362" t="s">
        <v>37158</v>
      </c>
      <c r="E8682" s="362">
        <v>30</v>
      </c>
      <c r="F8682" s="364">
        <v>22508729</v>
      </c>
      <c r="G8682" s="363">
        <v>20225087297</v>
      </c>
      <c r="H8682" s="365">
        <v>26423</v>
      </c>
      <c r="I8682" s="388">
        <v>4</v>
      </c>
      <c r="J8682" s="378">
        <v>5</v>
      </c>
      <c r="K8682" s="381">
        <v>1972</v>
      </c>
      <c r="L8682" s="369">
        <f t="shared" ca="1" si="135"/>
        <v>51</v>
      </c>
      <c r="M8682" s="299" t="s">
        <v>20</v>
      </c>
      <c r="N8682" s="10" t="s">
        <v>40415</v>
      </c>
      <c r="O8682" s="389" t="s">
        <v>37043</v>
      </c>
      <c r="P8682" s="386">
        <v>44927</v>
      </c>
    </row>
    <row r="8683" spans="1:16" s="8" customFormat="1" ht="15" customHeight="1" x14ac:dyDescent="0.25">
      <c r="A8683" s="362" t="s">
        <v>27</v>
      </c>
      <c r="B8683" s="362" t="s">
        <v>22115</v>
      </c>
      <c r="C8683" s="340" t="s">
        <v>36464</v>
      </c>
      <c r="D8683" s="362" t="s">
        <v>10334</v>
      </c>
      <c r="E8683" s="362">
        <v>30</v>
      </c>
      <c r="F8683" s="364">
        <v>25010297</v>
      </c>
      <c r="G8683" s="363">
        <v>20250102977</v>
      </c>
      <c r="H8683" s="365">
        <v>27722</v>
      </c>
      <c r="I8683" s="388">
        <v>24</v>
      </c>
      <c r="J8683" s="378">
        <v>11</v>
      </c>
      <c r="K8683" s="381">
        <v>1975</v>
      </c>
      <c r="L8683" s="369">
        <f t="shared" ca="1" si="135"/>
        <v>48</v>
      </c>
      <c r="M8683" s="299" t="s">
        <v>20</v>
      </c>
      <c r="N8683" s="10" t="s">
        <v>40415</v>
      </c>
      <c r="O8683" s="389" t="s">
        <v>36270</v>
      </c>
      <c r="P8683" s="386">
        <v>44866</v>
      </c>
    </row>
    <row r="8684" spans="1:16" s="8" customFormat="1" ht="15" customHeight="1" x14ac:dyDescent="0.25">
      <c r="A8684" s="362" t="s">
        <v>27</v>
      </c>
      <c r="B8684" s="362" t="s">
        <v>22115</v>
      </c>
      <c r="C8684" s="340" t="s">
        <v>37228</v>
      </c>
      <c r="D8684" s="362" t="s">
        <v>37229</v>
      </c>
      <c r="E8684" s="362">
        <v>30</v>
      </c>
      <c r="F8684" s="364">
        <v>27716346</v>
      </c>
      <c r="G8684" s="363">
        <v>27277163468</v>
      </c>
      <c r="H8684" s="365">
        <v>29205</v>
      </c>
      <c r="I8684" s="388">
        <v>16</v>
      </c>
      <c r="J8684" s="378">
        <v>12</v>
      </c>
      <c r="K8684" s="381">
        <v>1979</v>
      </c>
      <c r="L8684" s="369">
        <f t="shared" ca="1" si="135"/>
        <v>44</v>
      </c>
      <c r="M8684" s="299" t="s">
        <v>20</v>
      </c>
      <c r="N8684" s="10" t="s">
        <v>28854</v>
      </c>
      <c r="O8684" s="389" t="s">
        <v>37043</v>
      </c>
      <c r="P8684" s="386">
        <v>44927</v>
      </c>
    </row>
    <row r="8685" spans="1:16" s="8" customFormat="1" ht="15" customHeight="1" x14ac:dyDescent="0.25">
      <c r="A8685" s="362" t="s">
        <v>46</v>
      </c>
      <c r="B8685" s="362" t="s">
        <v>22115</v>
      </c>
      <c r="C8685" s="340" t="s">
        <v>37236</v>
      </c>
      <c r="D8685" s="362" t="s">
        <v>37237</v>
      </c>
      <c r="E8685" s="362">
        <v>31</v>
      </c>
      <c r="F8685" s="364">
        <v>22781391</v>
      </c>
      <c r="G8685" s="363">
        <v>27227813917</v>
      </c>
      <c r="H8685" s="365">
        <v>26488</v>
      </c>
      <c r="I8685" s="388">
        <v>8</v>
      </c>
      <c r="J8685" s="378">
        <v>7</v>
      </c>
      <c r="K8685" s="381">
        <v>1972</v>
      </c>
      <c r="L8685" s="369">
        <f t="shared" ca="1" si="135"/>
        <v>51</v>
      </c>
      <c r="M8685" s="299" t="s">
        <v>20</v>
      </c>
      <c r="N8685" s="10" t="s">
        <v>28854</v>
      </c>
      <c r="O8685" s="389" t="s">
        <v>37043</v>
      </c>
      <c r="P8685" s="386">
        <v>44927</v>
      </c>
    </row>
    <row r="8686" spans="1:16" s="8" customFormat="1" ht="15" customHeight="1" x14ac:dyDescent="0.25">
      <c r="A8686" s="362" t="s">
        <v>46</v>
      </c>
      <c r="B8686" s="362" t="s">
        <v>22115</v>
      </c>
      <c r="C8686" s="340" t="s">
        <v>36465</v>
      </c>
      <c r="D8686" s="362" t="s">
        <v>27518</v>
      </c>
      <c r="E8686" s="362">
        <v>31</v>
      </c>
      <c r="F8686" s="364">
        <v>21842027</v>
      </c>
      <c r="G8686" s="363">
        <v>27218420279</v>
      </c>
      <c r="H8686" s="365">
        <v>25811</v>
      </c>
      <c r="I8686" s="388">
        <v>31</v>
      </c>
      <c r="J8686" s="378">
        <v>8</v>
      </c>
      <c r="K8686" s="381">
        <v>1970</v>
      </c>
      <c r="L8686" s="369">
        <f t="shared" ca="1" si="135"/>
        <v>53</v>
      </c>
      <c r="M8686" s="299" t="s">
        <v>20</v>
      </c>
      <c r="N8686" s="10" t="s">
        <v>28854</v>
      </c>
      <c r="O8686" s="389" t="s">
        <v>36270</v>
      </c>
      <c r="P8686" s="386">
        <v>44866</v>
      </c>
    </row>
    <row r="8687" spans="1:16" s="8" customFormat="1" ht="15" customHeight="1" x14ac:dyDescent="0.25">
      <c r="A8687" s="362" t="s">
        <v>46</v>
      </c>
      <c r="B8687" s="362" t="s">
        <v>22115</v>
      </c>
      <c r="C8687" s="340" t="s">
        <v>20550</v>
      </c>
      <c r="D8687" s="362" t="s">
        <v>20549</v>
      </c>
      <c r="E8687" s="362">
        <v>32</v>
      </c>
      <c r="F8687" s="364">
        <v>21441736</v>
      </c>
      <c r="G8687" s="363">
        <v>20214417368</v>
      </c>
      <c r="H8687" s="365">
        <v>25566</v>
      </c>
      <c r="I8687" s="388">
        <v>29</v>
      </c>
      <c r="J8687" s="378">
        <v>12</v>
      </c>
      <c r="K8687" s="381">
        <v>1969</v>
      </c>
      <c r="L8687" s="369">
        <f t="shared" ca="1" si="135"/>
        <v>54</v>
      </c>
      <c r="M8687" s="299" t="s">
        <v>20</v>
      </c>
      <c r="N8687" s="10" t="s">
        <v>40415</v>
      </c>
      <c r="O8687" s="389" t="s">
        <v>29314</v>
      </c>
      <c r="P8687" s="386">
        <v>43952</v>
      </c>
    </row>
    <row r="8688" spans="1:16" s="8" customFormat="1" ht="15" customHeight="1" x14ac:dyDescent="0.25">
      <c r="A8688" s="362" t="s">
        <v>27</v>
      </c>
      <c r="B8688" s="362" t="s">
        <v>22115</v>
      </c>
      <c r="C8688" s="340" t="s">
        <v>20546</v>
      </c>
      <c r="D8688" s="362" t="s">
        <v>20545</v>
      </c>
      <c r="E8688" s="362">
        <v>31</v>
      </c>
      <c r="F8688" s="364">
        <v>28322664</v>
      </c>
      <c r="G8688" s="363">
        <v>20283226647</v>
      </c>
      <c r="H8688" s="365">
        <v>29399</v>
      </c>
      <c r="I8688" s="388">
        <v>27</v>
      </c>
      <c r="J8688" s="378">
        <v>6</v>
      </c>
      <c r="K8688" s="381">
        <v>1980</v>
      </c>
      <c r="L8688" s="369">
        <f t="shared" ca="1" si="135"/>
        <v>43</v>
      </c>
      <c r="M8688" s="299" t="s">
        <v>20</v>
      </c>
      <c r="N8688" s="10" t="s">
        <v>40415</v>
      </c>
      <c r="O8688" s="389" t="s">
        <v>29314</v>
      </c>
      <c r="P8688" s="386">
        <v>43952</v>
      </c>
    </row>
    <row r="8689" spans="1:16" s="8" customFormat="1" ht="15" customHeight="1" x14ac:dyDescent="0.25">
      <c r="A8689" s="362" t="s">
        <v>46</v>
      </c>
      <c r="B8689" s="362" t="s">
        <v>22115</v>
      </c>
      <c r="C8689" s="340" t="s">
        <v>31533</v>
      </c>
      <c r="D8689" s="362" t="s">
        <v>31706</v>
      </c>
      <c r="E8689" s="362">
        <v>30</v>
      </c>
      <c r="F8689" s="364">
        <v>21510195</v>
      </c>
      <c r="G8689" s="363">
        <v>23215101959</v>
      </c>
      <c r="H8689" s="365">
        <v>25936</v>
      </c>
      <c r="I8689" s="388">
        <v>3</v>
      </c>
      <c r="J8689" s="378">
        <v>1</v>
      </c>
      <c r="K8689" s="381">
        <v>1971</v>
      </c>
      <c r="L8689" s="369">
        <f t="shared" ca="1" si="135"/>
        <v>53</v>
      </c>
      <c r="M8689" s="299" t="s">
        <v>20</v>
      </c>
      <c r="N8689" s="10" t="s">
        <v>40415</v>
      </c>
      <c r="O8689" s="389" t="s">
        <v>31910</v>
      </c>
      <c r="P8689" s="386">
        <v>44562</v>
      </c>
    </row>
    <row r="8690" spans="1:16" s="8" customFormat="1" ht="15" customHeight="1" x14ac:dyDescent="0.25">
      <c r="A8690" s="362" t="s">
        <v>46</v>
      </c>
      <c r="B8690" s="362" t="s">
        <v>22115</v>
      </c>
      <c r="C8690" s="340" t="s">
        <v>20542</v>
      </c>
      <c r="D8690" s="362" t="s">
        <v>20541</v>
      </c>
      <c r="E8690" s="362">
        <v>31</v>
      </c>
      <c r="F8690" s="364">
        <v>24165220</v>
      </c>
      <c r="G8690" s="363">
        <v>20241652204</v>
      </c>
      <c r="H8690" s="365">
        <v>27413</v>
      </c>
      <c r="I8690" s="388">
        <v>19</v>
      </c>
      <c r="J8690" s="378">
        <v>1</v>
      </c>
      <c r="K8690" s="381">
        <v>1975</v>
      </c>
      <c r="L8690" s="369">
        <f t="shared" ca="1" si="135"/>
        <v>49</v>
      </c>
      <c r="M8690" s="299" t="s">
        <v>20</v>
      </c>
      <c r="N8690" s="10" t="s">
        <v>40415</v>
      </c>
      <c r="O8690" s="389" t="s">
        <v>29317</v>
      </c>
      <c r="P8690" s="386">
        <v>44044</v>
      </c>
    </row>
    <row r="8691" spans="1:16" s="8" customFormat="1" ht="15" customHeight="1" x14ac:dyDescent="0.25">
      <c r="A8691" s="362" t="s">
        <v>27</v>
      </c>
      <c r="B8691" s="362" t="s">
        <v>22115</v>
      </c>
      <c r="C8691" s="340" t="s">
        <v>20537</v>
      </c>
      <c r="D8691" s="362" t="s">
        <v>20536</v>
      </c>
      <c r="E8691" s="362">
        <v>35</v>
      </c>
      <c r="F8691" s="364">
        <v>23023012</v>
      </c>
      <c r="G8691" s="363">
        <v>23230230129</v>
      </c>
      <c r="H8691" s="365">
        <v>26555</v>
      </c>
      <c r="I8691" s="388">
        <v>13</v>
      </c>
      <c r="J8691" s="378">
        <v>9</v>
      </c>
      <c r="K8691" s="381">
        <v>1972</v>
      </c>
      <c r="L8691" s="369">
        <f t="shared" ca="1" si="135"/>
        <v>51</v>
      </c>
      <c r="M8691" s="299" t="s">
        <v>20</v>
      </c>
      <c r="N8691" s="10" t="s">
        <v>40415</v>
      </c>
      <c r="O8691" s="389" t="s">
        <v>177</v>
      </c>
      <c r="P8691" s="386" t="s">
        <v>177</v>
      </c>
    </row>
    <row r="8692" spans="1:16" s="8" customFormat="1" ht="15" customHeight="1" x14ac:dyDescent="0.25">
      <c r="A8692" s="362">
        <v>11</v>
      </c>
      <c r="B8692" s="362" t="s">
        <v>22115</v>
      </c>
      <c r="C8692" s="340" t="s">
        <v>39593</v>
      </c>
      <c r="D8692" s="362" t="s">
        <v>39627</v>
      </c>
      <c r="E8692" s="362">
        <v>30</v>
      </c>
      <c r="F8692" s="364">
        <v>23040920</v>
      </c>
      <c r="G8692" s="363">
        <v>20230409200</v>
      </c>
      <c r="H8692" s="365">
        <v>26927</v>
      </c>
      <c r="I8692" s="388">
        <v>20</v>
      </c>
      <c r="J8692" s="378">
        <v>9</v>
      </c>
      <c r="K8692" s="381">
        <v>1973</v>
      </c>
      <c r="L8692" s="369">
        <f t="shared" ca="1" si="135"/>
        <v>50</v>
      </c>
      <c r="M8692" s="299" t="s">
        <v>20</v>
      </c>
      <c r="N8692" s="10" t="s">
        <v>40415</v>
      </c>
      <c r="O8692" s="389" t="s">
        <v>39542</v>
      </c>
      <c r="P8692" s="386">
        <v>45261</v>
      </c>
    </row>
    <row r="8693" spans="1:16" s="8" customFormat="1" ht="15" customHeight="1" x14ac:dyDescent="0.25">
      <c r="A8693" s="362" t="s">
        <v>59</v>
      </c>
      <c r="B8693" s="362" t="s">
        <v>22115</v>
      </c>
      <c r="C8693" s="340" t="s">
        <v>39195</v>
      </c>
      <c r="D8693" s="362" t="s">
        <v>39252</v>
      </c>
      <c r="E8693" s="362">
        <v>30</v>
      </c>
      <c r="F8693" s="364">
        <v>24395691</v>
      </c>
      <c r="G8693" s="363">
        <v>23243956919</v>
      </c>
      <c r="H8693" s="365">
        <v>27451</v>
      </c>
      <c r="I8693" s="388">
        <v>26</v>
      </c>
      <c r="J8693" s="378">
        <v>2</v>
      </c>
      <c r="K8693" s="381">
        <v>1975</v>
      </c>
      <c r="L8693" s="369">
        <f t="shared" ca="1" si="135"/>
        <v>49</v>
      </c>
      <c r="M8693" s="299" t="s">
        <v>20</v>
      </c>
      <c r="N8693" s="10" t="s">
        <v>40415</v>
      </c>
      <c r="O8693" s="389" t="s">
        <v>39123</v>
      </c>
      <c r="P8693" s="386">
        <v>45200</v>
      </c>
    </row>
    <row r="8694" spans="1:16" s="8" customFormat="1" ht="15" customHeight="1" x14ac:dyDescent="0.25">
      <c r="A8694" s="362">
        <v>24</v>
      </c>
      <c r="B8694" s="362" t="s">
        <v>22115</v>
      </c>
      <c r="C8694" s="340" t="s">
        <v>37087</v>
      </c>
      <c r="D8694" s="362" t="s">
        <v>37088</v>
      </c>
      <c r="E8694" s="362">
        <v>30</v>
      </c>
      <c r="F8694" s="364">
        <v>24469855</v>
      </c>
      <c r="G8694" s="363">
        <v>20244698558</v>
      </c>
      <c r="H8694" s="365">
        <v>27476</v>
      </c>
      <c r="I8694" s="388">
        <v>23</v>
      </c>
      <c r="J8694" s="378">
        <v>3</v>
      </c>
      <c r="K8694" s="381">
        <v>1975</v>
      </c>
      <c r="L8694" s="369">
        <f t="shared" ca="1" si="135"/>
        <v>49</v>
      </c>
      <c r="M8694" s="299" t="s">
        <v>20</v>
      </c>
      <c r="N8694" s="10" t="s">
        <v>40415</v>
      </c>
      <c r="O8694" s="389" t="s">
        <v>37043</v>
      </c>
      <c r="P8694" s="386">
        <v>44927</v>
      </c>
    </row>
    <row r="8695" spans="1:16" s="8" customFormat="1" ht="15" customHeight="1" x14ac:dyDescent="0.25">
      <c r="A8695" s="362" t="s">
        <v>59</v>
      </c>
      <c r="B8695" s="362" t="s">
        <v>22115</v>
      </c>
      <c r="C8695" s="340" t="s">
        <v>39210</v>
      </c>
      <c r="D8695" s="362" t="s">
        <v>39267</v>
      </c>
      <c r="E8695" s="362">
        <v>30</v>
      </c>
      <c r="F8695" s="364">
        <v>23112293</v>
      </c>
      <c r="G8695" s="363">
        <v>20231122932</v>
      </c>
      <c r="H8695" s="365">
        <v>26829</v>
      </c>
      <c r="I8695" s="388">
        <v>14</v>
      </c>
      <c r="J8695" s="378">
        <v>6</v>
      </c>
      <c r="K8695" s="381">
        <v>1973</v>
      </c>
      <c r="L8695" s="369">
        <f t="shared" ca="1" si="135"/>
        <v>50</v>
      </c>
      <c r="M8695" s="299" t="s">
        <v>20</v>
      </c>
      <c r="N8695" s="10" t="s">
        <v>40415</v>
      </c>
      <c r="O8695" s="389" t="s">
        <v>39123</v>
      </c>
      <c r="P8695" s="386">
        <v>45200</v>
      </c>
    </row>
    <row r="8696" spans="1:16" s="8" customFormat="1" ht="15" customHeight="1" x14ac:dyDescent="0.25">
      <c r="A8696" s="362">
        <v>32</v>
      </c>
      <c r="B8696" s="362" t="s">
        <v>22115</v>
      </c>
      <c r="C8696" s="340" t="s">
        <v>39788</v>
      </c>
      <c r="D8696" s="362" t="s">
        <v>39975</v>
      </c>
      <c r="E8696" s="362">
        <v>30</v>
      </c>
      <c r="F8696" s="364">
        <v>25935177</v>
      </c>
      <c r="G8696" s="363">
        <v>20259351775</v>
      </c>
      <c r="H8696" s="365">
        <v>28411</v>
      </c>
      <c r="I8696" s="388">
        <v>13</v>
      </c>
      <c r="J8696" s="378">
        <v>10</v>
      </c>
      <c r="K8696" s="381">
        <v>1977</v>
      </c>
      <c r="L8696" s="369">
        <f t="shared" ca="1" si="135"/>
        <v>46</v>
      </c>
      <c r="M8696" s="299" t="s">
        <v>20</v>
      </c>
      <c r="N8696" s="10" t="s">
        <v>40415</v>
      </c>
      <c r="O8696" s="389" t="s">
        <v>40072</v>
      </c>
      <c r="P8696" s="386">
        <v>45292</v>
      </c>
    </row>
    <row r="8697" spans="1:16" s="8" customFormat="1" ht="15" customHeight="1" x14ac:dyDescent="0.25">
      <c r="A8697" s="362">
        <v>24</v>
      </c>
      <c r="B8697" s="362" t="s">
        <v>22115</v>
      </c>
      <c r="C8697" s="340" t="s">
        <v>37230</v>
      </c>
      <c r="D8697" s="362" t="s">
        <v>37231</v>
      </c>
      <c r="E8697" s="362">
        <v>30</v>
      </c>
      <c r="F8697" s="364">
        <v>25332998</v>
      </c>
      <c r="G8697" s="363">
        <v>20253329980</v>
      </c>
      <c r="H8697" s="365">
        <v>28164</v>
      </c>
      <c r="I8697" s="388">
        <v>8</v>
      </c>
      <c r="J8697" s="378">
        <v>2</v>
      </c>
      <c r="K8697" s="381">
        <v>1977</v>
      </c>
      <c r="L8697" s="369">
        <f t="shared" ca="1" si="135"/>
        <v>47</v>
      </c>
      <c r="M8697" s="299" t="s">
        <v>20</v>
      </c>
      <c r="N8697" s="10" t="s">
        <v>40415</v>
      </c>
      <c r="O8697" s="389" t="s">
        <v>37043</v>
      </c>
      <c r="P8697" s="386">
        <v>44927</v>
      </c>
    </row>
    <row r="8698" spans="1:16" s="8" customFormat="1" ht="15" customHeight="1" x14ac:dyDescent="0.25">
      <c r="A8698" s="362">
        <v>17</v>
      </c>
      <c r="B8698" s="362" t="s">
        <v>22115</v>
      </c>
      <c r="C8698" s="340" t="s">
        <v>37232</v>
      </c>
      <c r="D8698" s="362" t="s">
        <v>37233</v>
      </c>
      <c r="E8698" s="362">
        <v>30</v>
      </c>
      <c r="F8698" s="364">
        <v>27304250</v>
      </c>
      <c r="G8698" s="363">
        <v>20273042505</v>
      </c>
      <c r="H8698" s="365">
        <v>29036</v>
      </c>
      <c r="I8698" s="388">
        <v>30</v>
      </c>
      <c r="J8698" s="378">
        <v>6</v>
      </c>
      <c r="K8698" s="381">
        <v>1979</v>
      </c>
      <c r="L8698" s="369">
        <f t="shared" ca="1" si="135"/>
        <v>44</v>
      </c>
      <c r="M8698" s="299" t="s">
        <v>20</v>
      </c>
      <c r="N8698" s="10" t="s">
        <v>40415</v>
      </c>
      <c r="O8698" s="389" t="s">
        <v>37043</v>
      </c>
      <c r="P8698" s="386">
        <v>44927</v>
      </c>
    </row>
    <row r="8699" spans="1:16" s="8" customFormat="1" ht="15" customHeight="1" x14ac:dyDescent="0.25">
      <c r="A8699" s="362" t="s">
        <v>27</v>
      </c>
      <c r="B8699" s="362" t="s">
        <v>22115</v>
      </c>
      <c r="C8699" s="340" t="s">
        <v>20535</v>
      </c>
      <c r="D8699" s="362" t="s">
        <v>20534</v>
      </c>
      <c r="E8699" s="362">
        <v>33</v>
      </c>
      <c r="F8699" s="364">
        <v>29468744</v>
      </c>
      <c r="G8699" s="363">
        <v>20294687441</v>
      </c>
      <c r="H8699" s="365">
        <v>24987</v>
      </c>
      <c r="I8699" s="388">
        <v>29</v>
      </c>
      <c r="J8699" s="378">
        <v>5</v>
      </c>
      <c r="K8699" s="381">
        <v>1968</v>
      </c>
      <c r="L8699" s="369">
        <f t="shared" ca="1" si="135"/>
        <v>55</v>
      </c>
      <c r="M8699" s="299" t="s">
        <v>20</v>
      </c>
      <c r="N8699" s="10" t="s">
        <v>40415</v>
      </c>
      <c r="O8699" s="389" t="s">
        <v>29340</v>
      </c>
      <c r="P8699" s="386">
        <v>42887</v>
      </c>
    </row>
    <row r="8700" spans="1:16" s="8" customFormat="1" ht="15" customHeight="1" x14ac:dyDescent="0.25">
      <c r="A8700" s="362">
        <v>24</v>
      </c>
      <c r="B8700" s="362" t="s">
        <v>22115</v>
      </c>
      <c r="C8700" s="340" t="s">
        <v>34683</v>
      </c>
      <c r="D8700" s="362" t="s">
        <v>34725</v>
      </c>
      <c r="E8700" s="362">
        <v>34</v>
      </c>
      <c r="F8700" s="364">
        <v>28919507</v>
      </c>
      <c r="G8700" s="363">
        <v>20289195077</v>
      </c>
      <c r="H8700" s="365">
        <v>29805</v>
      </c>
      <c r="I8700" s="388">
        <v>7</v>
      </c>
      <c r="J8700" s="378">
        <v>8</v>
      </c>
      <c r="K8700" s="381">
        <v>1981</v>
      </c>
      <c r="L8700" s="369">
        <f t="shared" ca="1" si="135"/>
        <v>42</v>
      </c>
      <c r="M8700" s="299" t="s">
        <v>20</v>
      </c>
      <c r="N8700" s="10" t="s">
        <v>40415</v>
      </c>
      <c r="O8700" s="389" t="s">
        <v>34541</v>
      </c>
      <c r="P8700" s="386">
        <v>44650</v>
      </c>
    </row>
    <row r="8701" spans="1:16" s="8" customFormat="1" ht="15" customHeight="1" x14ac:dyDescent="0.25">
      <c r="A8701" s="362" t="s">
        <v>46</v>
      </c>
      <c r="B8701" s="362" t="s">
        <v>22115</v>
      </c>
      <c r="C8701" s="340" t="s">
        <v>33072</v>
      </c>
      <c r="D8701" s="362" t="s">
        <v>33119</v>
      </c>
      <c r="E8701" s="362">
        <v>31</v>
      </c>
      <c r="F8701" s="364">
        <v>28862080</v>
      </c>
      <c r="G8701" s="363">
        <v>20288620807</v>
      </c>
      <c r="H8701" s="365">
        <v>29725</v>
      </c>
      <c r="I8701" s="388">
        <v>19</v>
      </c>
      <c r="J8701" s="378">
        <v>5</v>
      </c>
      <c r="K8701" s="381">
        <v>1981</v>
      </c>
      <c r="L8701" s="369">
        <f t="shared" ca="1" si="135"/>
        <v>42</v>
      </c>
      <c r="M8701" s="299" t="s">
        <v>20</v>
      </c>
      <c r="N8701" s="10" t="s">
        <v>40415</v>
      </c>
      <c r="O8701" s="389" t="s">
        <v>32454</v>
      </c>
      <c r="P8701" s="386">
        <v>44621</v>
      </c>
    </row>
    <row r="8702" spans="1:16" s="8" customFormat="1" ht="15" customHeight="1" x14ac:dyDescent="0.25">
      <c r="A8702" s="362">
        <v>24</v>
      </c>
      <c r="B8702" s="362" t="s">
        <v>22115</v>
      </c>
      <c r="C8702" s="340" t="s">
        <v>20533</v>
      </c>
      <c r="D8702" s="362" t="s">
        <v>20532</v>
      </c>
      <c r="E8702" s="362">
        <v>31</v>
      </c>
      <c r="F8702" s="364">
        <v>28746421</v>
      </c>
      <c r="G8702" s="363">
        <v>20287464216</v>
      </c>
      <c r="H8702" s="365">
        <v>29654</v>
      </c>
      <c r="I8702" s="388">
        <v>9</v>
      </c>
      <c r="J8702" s="378">
        <v>3</v>
      </c>
      <c r="K8702" s="381">
        <v>1981</v>
      </c>
      <c r="L8702" s="369">
        <f t="shared" ca="1" si="135"/>
        <v>43</v>
      </c>
      <c r="M8702" s="299" t="s">
        <v>20</v>
      </c>
      <c r="N8702" s="10" t="s">
        <v>40415</v>
      </c>
      <c r="O8702" s="389" t="s">
        <v>29314</v>
      </c>
      <c r="P8702" s="386">
        <v>43952</v>
      </c>
    </row>
    <row r="8703" spans="1:16" s="8" customFormat="1" ht="15" customHeight="1" x14ac:dyDescent="0.25">
      <c r="A8703" s="362" t="s">
        <v>27</v>
      </c>
      <c r="B8703" s="362" t="s">
        <v>22115</v>
      </c>
      <c r="C8703" s="340" t="s">
        <v>39807</v>
      </c>
      <c r="D8703" s="362" t="s">
        <v>39994</v>
      </c>
      <c r="E8703" s="362">
        <v>30</v>
      </c>
      <c r="F8703" s="364">
        <v>22708925</v>
      </c>
      <c r="G8703" s="363">
        <v>20227089254</v>
      </c>
      <c r="H8703" s="365">
        <v>26436</v>
      </c>
      <c r="I8703" s="388">
        <v>17</v>
      </c>
      <c r="J8703" s="378">
        <v>5</v>
      </c>
      <c r="K8703" s="381">
        <v>1972</v>
      </c>
      <c r="L8703" s="369">
        <f t="shared" ca="1" si="135"/>
        <v>51</v>
      </c>
      <c r="M8703" s="299" t="s">
        <v>20</v>
      </c>
      <c r="N8703" s="10" t="s">
        <v>40415</v>
      </c>
      <c r="O8703" s="389" t="s">
        <v>40072</v>
      </c>
      <c r="P8703" s="386">
        <v>45292</v>
      </c>
    </row>
    <row r="8704" spans="1:16" s="8" customFormat="1" ht="15" customHeight="1" x14ac:dyDescent="0.25">
      <c r="A8704" s="362">
        <v>24</v>
      </c>
      <c r="B8704" s="362" t="s">
        <v>22115</v>
      </c>
      <c r="C8704" s="340" t="s">
        <v>20528</v>
      </c>
      <c r="D8704" s="362" t="s">
        <v>20527</v>
      </c>
      <c r="E8704" s="362">
        <v>32</v>
      </c>
      <c r="F8704" s="364">
        <v>18166775</v>
      </c>
      <c r="G8704" s="363">
        <v>20181667754</v>
      </c>
      <c r="H8704" s="365">
        <v>24526</v>
      </c>
      <c r="I8704" s="388">
        <v>23</v>
      </c>
      <c r="J8704" s="378">
        <v>2</v>
      </c>
      <c r="K8704" s="381">
        <v>1967</v>
      </c>
      <c r="L8704" s="369">
        <f t="shared" ca="1" si="135"/>
        <v>57</v>
      </c>
      <c r="M8704" s="299" t="s">
        <v>20</v>
      </c>
      <c r="N8704" s="10" t="s">
        <v>40415</v>
      </c>
      <c r="O8704" s="389" t="s">
        <v>29313</v>
      </c>
      <c r="P8704" s="386">
        <v>43160</v>
      </c>
    </row>
    <row r="8705" spans="1:16" s="8" customFormat="1" ht="15" customHeight="1" x14ac:dyDescent="0.25">
      <c r="A8705" s="362">
        <v>24</v>
      </c>
      <c r="B8705" s="362" t="s">
        <v>22115</v>
      </c>
      <c r="C8705" s="340" t="s">
        <v>20526</v>
      </c>
      <c r="D8705" s="362" t="s">
        <v>20525</v>
      </c>
      <c r="E8705" s="362">
        <v>32</v>
      </c>
      <c r="F8705" s="364">
        <v>17599767</v>
      </c>
      <c r="G8705" s="363">
        <v>23175997679</v>
      </c>
      <c r="H8705" s="365">
        <v>24164</v>
      </c>
      <c r="I8705" s="388">
        <v>26</v>
      </c>
      <c r="J8705" s="378">
        <v>2</v>
      </c>
      <c r="K8705" s="381">
        <v>1966</v>
      </c>
      <c r="L8705" s="369">
        <f t="shared" ca="1" si="135"/>
        <v>58</v>
      </c>
      <c r="M8705" s="299" t="s">
        <v>20</v>
      </c>
      <c r="N8705" s="10" t="s">
        <v>40415</v>
      </c>
      <c r="O8705" s="389" t="s">
        <v>29314</v>
      </c>
      <c r="P8705" s="386">
        <v>43952</v>
      </c>
    </row>
    <row r="8706" spans="1:16" s="8" customFormat="1" ht="15" customHeight="1" x14ac:dyDescent="0.25">
      <c r="A8706" s="362" t="s">
        <v>33761</v>
      </c>
      <c r="B8706" s="362" t="s">
        <v>22115</v>
      </c>
      <c r="C8706" s="340" t="s">
        <v>20522</v>
      </c>
      <c r="D8706" s="362" t="s">
        <v>20521</v>
      </c>
      <c r="E8706" s="362">
        <v>31</v>
      </c>
      <c r="F8706" s="364">
        <v>24572660</v>
      </c>
      <c r="G8706" s="363">
        <v>20245726601</v>
      </c>
      <c r="H8706" s="365">
        <v>27607</v>
      </c>
      <c r="I8706" s="388">
        <v>1</v>
      </c>
      <c r="J8706" s="378">
        <v>8</v>
      </c>
      <c r="K8706" s="381">
        <v>1975</v>
      </c>
      <c r="L8706" s="369">
        <f t="shared" ref="L8706:L8769" ca="1" si="136">DATEDIF(H8706,TODAY(),"Y")</f>
        <v>48</v>
      </c>
      <c r="M8706" s="299" t="s">
        <v>20</v>
      </c>
      <c r="N8706" s="10" t="s">
        <v>40415</v>
      </c>
      <c r="O8706" s="389" t="s">
        <v>29322</v>
      </c>
      <c r="P8706" s="386">
        <v>44348</v>
      </c>
    </row>
    <row r="8707" spans="1:16" s="8" customFormat="1" ht="15" customHeight="1" x14ac:dyDescent="0.25">
      <c r="A8707" s="362">
        <v>13</v>
      </c>
      <c r="B8707" s="362" t="s">
        <v>22115</v>
      </c>
      <c r="C8707" s="340" t="s">
        <v>20518</v>
      </c>
      <c r="D8707" s="362" t="s">
        <v>20517</v>
      </c>
      <c r="E8707" s="362">
        <v>31</v>
      </c>
      <c r="F8707" s="364">
        <v>24031749</v>
      </c>
      <c r="G8707" s="363">
        <v>20240317495</v>
      </c>
      <c r="H8707" s="365">
        <v>27186</v>
      </c>
      <c r="I8707" s="388">
        <v>6</v>
      </c>
      <c r="J8707" s="378">
        <v>6</v>
      </c>
      <c r="K8707" s="381">
        <v>1974</v>
      </c>
      <c r="L8707" s="369">
        <f t="shared" ca="1" si="136"/>
        <v>49</v>
      </c>
      <c r="M8707" s="299" t="s">
        <v>20</v>
      </c>
      <c r="N8707" s="10" t="s">
        <v>40415</v>
      </c>
      <c r="O8707" s="389" t="s">
        <v>29327</v>
      </c>
      <c r="P8707" s="386">
        <v>43983</v>
      </c>
    </row>
    <row r="8708" spans="1:16" s="8" customFormat="1" ht="15" customHeight="1" x14ac:dyDescent="0.25">
      <c r="A8708" s="362" t="s">
        <v>46</v>
      </c>
      <c r="B8708" s="362" t="s">
        <v>22115</v>
      </c>
      <c r="C8708" s="340" t="s">
        <v>20513</v>
      </c>
      <c r="D8708" s="362" t="s">
        <v>20512</v>
      </c>
      <c r="E8708" s="362">
        <v>31</v>
      </c>
      <c r="F8708" s="364">
        <v>29378456</v>
      </c>
      <c r="G8708" s="363">
        <v>20293784567</v>
      </c>
      <c r="H8708" s="365">
        <v>30040</v>
      </c>
      <c r="I8708" s="388">
        <v>30</v>
      </c>
      <c r="J8708" s="378">
        <v>3</v>
      </c>
      <c r="K8708" s="381">
        <v>1982</v>
      </c>
      <c r="L8708" s="369">
        <f t="shared" ca="1" si="136"/>
        <v>42</v>
      </c>
      <c r="M8708" s="299" t="s">
        <v>20</v>
      </c>
      <c r="N8708" s="10" t="s">
        <v>40415</v>
      </c>
      <c r="O8708" s="389" t="s">
        <v>29327</v>
      </c>
      <c r="P8708" s="386">
        <v>43983</v>
      </c>
    </row>
    <row r="8709" spans="1:16" s="8" customFormat="1" ht="15" customHeight="1" x14ac:dyDescent="0.25">
      <c r="A8709" s="362">
        <v>24</v>
      </c>
      <c r="B8709" s="362" t="s">
        <v>22115</v>
      </c>
      <c r="C8709" s="340" t="s">
        <v>39235</v>
      </c>
      <c r="D8709" s="362" t="s">
        <v>39292</v>
      </c>
      <c r="E8709" s="362">
        <v>30</v>
      </c>
      <c r="F8709" s="364">
        <v>26527014</v>
      </c>
      <c r="G8709" s="363">
        <v>20265270140</v>
      </c>
      <c r="H8709" s="365">
        <v>28593</v>
      </c>
      <c r="I8709" s="388" t="s">
        <v>40539</v>
      </c>
      <c r="J8709" s="378">
        <v>4</v>
      </c>
      <c r="K8709" s="381">
        <v>1978</v>
      </c>
      <c r="L8709" s="369">
        <f t="shared" ca="1" si="136"/>
        <v>46</v>
      </c>
      <c r="M8709" s="299" t="s">
        <v>20</v>
      </c>
      <c r="N8709" s="10" t="s">
        <v>40415</v>
      </c>
      <c r="O8709" s="389" t="s">
        <v>39123</v>
      </c>
      <c r="P8709" s="386">
        <v>45200</v>
      </c>
    </row>
    <row r="8710" spans="1:16" s="8" customFormat="1" ht="15" customHeight="1" x14ac:dyDescent="0.25">
      <c r="A8710" s="362" t="s">
        <v>179</v>
      </c>
      <c r="B8710" s="362" t="s">
        <v>22115</v>
      </c>
      <c r="C8710" s="340" t="s">
        <v>20508</v>
      </c>
      <c r="D8710" s="362" t="s">
        <v>20507</v>
      </c>
      <c r="E8710" s="362">
        <v>31</v>
      </c>
      <c r="F8710" s="364">
        <v>27576673</v>
      </c>
      <c r="G8710" s="363">
        <v>23275766739</v>
      </c>
      <c r="H8710" s="365">
        <v>29074</v>
      </c>
      <c r="I8710" s="388">
        <v>7</v>
      </c>
      <c r="J8710" s="378">
        <v>8</v>
      </c>
      <c r="K8710" s="381">
        <v>1979</v>
      </c>
      <c r="L8710" s="369">
        <f t="shared" ca="1" si="136"/>
        <v>44</v>
      </c>
      <c r="M8710" s="299" t="s">
        <v>20</v>
      </c>
      <c r="N8710" s="10" t="s">
        <v>40415</v>
      </c>
      <c r="O8710" s="389" t="s">
        <v>29322</v>
      </c>
      <c r="P8710" s="386">
        <v>44348</v>
      </c>
    </row>
    <row r="8711" spans="1:16" s="8" customFormat="1" ht="15" customHeight="1" x14ac:dyDescent="0.25">
      <c r="A8711" s="362" t="s">
        <v>800</v>
      </c>
      <c r="B8711" s="362" t="s">
        <v>22115</v>
      </c>
      <c r="C8711" s="340" t="s">
        <v>20503</v>
      </c>
      <c r="D8711" s="362" t="s">
        <v>20502</v>
      </c>
      <c r="E8711" s="362">
        <v>31</v>
      </c>
      <c r="F8711" s="364">
        <v>28919581</v>
      </c>
      <c r="G8711" s="363">
        <v>20289195816</v>
      </c>
      <c r="H8711" s="365">
        <v>29800</v>
      </c>
      <c r="I8711" s="388">
        <v>2</v>
      </c>
      <c r="J8711" s="378">
        <v>8</v>
      </c>
      <c r="K8711" s="381">
        <v>1981</v>
      </c>
      <c r="L8711" s="369">
        <f t="shared" ca="1" si="136"/>
        <v>42</v>
      </c>
      <c r="M8711" s="299" t="s">
        <v>20</v>
      </c>
      <c r="N8711" s="10" t="s">
        <v>40415</v>
      </c>
      <c r="O8711" s="389" t="s">
        <v>29346</v>
      </c>
      <c r="P8711" s="386">
        <v>44409</v>
      </c>
    </row>
    <row r="8712" spans="1:16" s="8" customFormat="1" ht="15" customHeight="1" x14ac:dyDescent="0.25">
      <c r="A8712" s="362" t="s">
        <v>27</v>
      </c>
      <c r="B8712" s="362" t="s">
        <v>22115</v>
      </c>
      <c r="C8712" s="340" t="s">
        <v>20501</v>
      </c>
      <c r="D8712" s="362" t="s">
        <v>20500</v>
      </c>
      <c r="E8712" s="362">
        <v>31</v>
      </c>
      <c r="F8712" s="364">
        <v>17049453</v>
      </c>
      <c r="G8712" s="363">
        <v>23170494539</v>
      </c>
      <c r="H8712" s="365">
        <v>23580</v>
      </c>
      <c r="I8712" s="388">
        <v>22</v>
      </c>
      <c r="J8712" s="378">
        <v>7</v>
      </c>
      <c r="K8712" s="381">
        <v>1964</v>
      </c>
      <c r="L8712" s="369">
        <f t="shared" ca="1" si="136"/>
        <v>59</v>
      </c>
      <c r="M8712" s="299" t="s">
        <v>20</v>
      </c>
      <c r="N8712" s="10" t="s">
        <v>40415</v>
      </c>
      <c r="O8712" s="389" t="s">
        <v>29315</v>
      </c>
      <c r="P8712" s="386">
        <v>44256</v>
      </c>
    </row>
    <row r="8713" spans="1:16" s="8" customFormat="1" ht="15" customHeight="1" x14ac:dyDescent="0.25">
      <c r="A8713" s="362">
        <v>11</v>
      </c>
      <c r="B8713" s="362" t="s">
        <v>22115</v>
      </c>
      <c r="C8713" s="340" t="s">
        <v>37466</v>
      </c>
      <c r="D8713" s="362" t="s">
        <v>37467</v>
      </c>
      <c r="E8713" s="362">
        <v>30</v>
      </c>
      <c r="F8713" s="364">
        <v>23149091</v>
      </c>
      <c r="G8713" s="363">
        <v>20231490915</v>
      </c>
      <c r="H8713" s="365">
        <v>26645</v>
      </c>
      <c r="I8713" s="388">
        <v>12</v>
      </c>
      <c r="J8713" s="378">
        <v>12</v>
      </c>
      <c r="K8713" s="381">
        <v>1972</v>
      </c>
      <c r="L8713" s="369">
        <f t="shared" ca="1" si="136"/>
        <v>51</v>
      </c>
      <c r="M8713" s="299" t="s">
        <v>20</v>
      </c>
      <c r="N8713" s="10" t="s">
        <v>40415</v>
      </c>
      <c r="O8713" s="389" t="s">
        <v>37043</v>
      </c>
      <c r="P8713" s="386">
        <v>44927</v>
      </c>
    </row>
    <row r="8714" spans="1:16" s="8" customFormat="1" ht="15" customHeight="1" x14ac:dyDescent="0.25">
      <c r="A8714" s="362">
        <v>24</v>
      </c>
      <c r="B8714" s="362" t="s">
        <v>22115</v>
      </c>
      <c r="C8714" s="340" t="s">
        <v>20496</v>
      </c>
      <c r="D8714" s="362" t="s">
        <v>20495</v>
      </c>
      <c r="E8714" s="362">
        <v>32</v>
      </c>
      <c r="F8714" s="364">
        <v>17283557</v>
      </c>
      <c r="G8714" s="363">
        <v>27172835576</v>
      </c>
      <c r="H8714" s="365">
        <v>23631</v>
      </c>
      <c r="I8714" s="388">
        <v>11</v>
      </c>
      <c r="J8714" s="378">
        <v>9</v>
      </c>
      <c r="K8714" s="381">
        <v>1964</v>
      </c>
      <c r="L8714" s="369">
        <f t="shared" ca="1" si="136"/>
        <v>59</v>
      </c>
      <c r="M8714" s="299" t="s">
        <v>20</v>
      </c>
      <c r="N8714" s="10" t="s">
        <v>28854</v>
      </c>
      <c r="O8714" s="389" t="s">
        <v>29314</v>
      </c>
      <c r="P8714" s="386">
        <v>43952</v>
      </c>
    </row>
    <row r="8715" spans="1:16" s="8" customFormat="1" ht="15" customHeight="1" x14ac:dyDescent="0.25">
      <c r="A8715" s="362">
        <v>24</v>
      </c>
      <c r="B8715" s="362" t="s">
        <v>22115</v>
      </c>
      <c r="C8715" s="340" t="s">
        <v>20492</v>
      </c>
      <c r="D8715" s="362" t="s">
        <v>20491</v>
      </c>
      <c r="E8715" s="362">
        <v>31</v>
      </c>
      <c r="F8715" s="364">
        <v>16334618</v>
      </c>
      <c r="G8715" s="363">
        <v>23163346184</v>
      </c>
      <c r="H8715" s="365">
        <v>23224</v>
      </c>
      <c r="I8715" s="388">
        <v>1</v>
      </c>
      <c r="J8715" s="378">
        <v>8</v>
      </c>
      <c r="K8715" s="381">
        <v>1963</v>
      </c>
      <c r="L8715" s="369">
        <f t="shared" ca="1" si="136"/>
        <v>60</v>
      </c>
      <c r="M8715" s="299" t="s">
        <v>20</v>
      </c>
      <c r="N8715" s="10" t="s">
        <v>28854</v>
      </c>
      <c r="O8715" s="389" t="s">
        <v>29321</v>
      </c>
      <c r="P8715" s="386">
        <v>44197</v>
      </c>
    </row>
    <row r="8716" spans="1:16" s="8" customFormat="1" ht="15" customHeight="1" x14ac:dyDescent="0.25">
      <c r="A8716" s="362" t="s">
        <v>46</v>
      </c>
      <c r="B8716" s="362" t="s">
        <v>22115</v>
      </c>
      <c r="C8716" s="340" t="s">
        <v>20487</v>
      </c>
      <c r="D8716" s="362" t="s">
        <v>20486</v>
      </c>
      <c r="E8716" s="362">
        <v>31</v>
      </c>
      <c r="F8716" s="364">
        <v>26120022</v>
      </c>
      <c r="G8716" s="363">
        <v>27261200223</v>
      </c>
      <c r="H8716" s="365">
        <v>28300</v>
      </c>
      <c r="I8716" s="388">
        <v>24</v>
      </c>
      <c r="J8716" s="378">
        <v>6</v>
      </c>
      <c r="K8716" s="381">
        <v>1977</v>
      </c>
      <c r="L8716" s="369">
        <f t="shared" ca="1" si="136"/>
        <v>46</v>
      </c>
      <c r="M8716" s="299" t="s">
        <v>20</v>
      </c>
      <c r="N8716" s="10" t="s">
        <v>28854</v>
      </c>
      <c r="O8716" s="389" t="s">
        <v>29315</v>
      </c>
      <c r="P8716" s="386">
        <v>44256</v>
      </c>
    </row>
    <row r="8717" spans="1:16" s="8" customFormat="1" ht="15" customHeight="1" x14ac:dyDescent="0.25">
      <c r="A8717" s="362" t="s">
        <v>172</v>
      </c>
      <c r="B8717" s="362" t="s">
        <v>22115</v>
      </c>
      <c r="C8717" s="340" t="s">
        <v>37240</v>
      </c>
      <c r="D8717" s="362" t="s">
        <v>37241</v>
      </c>
      <c r="E8717" s="362">
        <v>30</v>
      </c>
      <c r="F8717" s="364">
        <v>20750242</v>
      </c>
      <c r="G8717" s="363">
        <v>27207502427</v>
      </c>
      <c r="H8717" s="365">
        <v>25283</v>
      </c>
      <c r="I8717" s="388">
        <v>21</v>
      </c>
      <c r="J8717" s="378">
        <v>3</v>
      </c>
      <c r="K8717" s="381">
        <v>1969</v>
      </c>
      <c r="L8717" s="369">
        <f t="shared" ca="1" si="136"/>
        <v>55</v>
      </c>
      <c r="M8717" s="299" t="s">
        <v>20</v>
      </c>
      <c r="N8717" s="10" t="s">
        <v>28854</v>
      </c>
      <c r="O8717" s="389" t="s">
        <v>37043</v>
      </c>
      <c r="P8717" s="386">
        <v>44927</v>
      </c>
    </row>
    <row r="8718" spans="1:16" s="8" customFormat="1" ht="15" customHeight="1" x14ac:dyDescent="0.25">
      <c r="A8718" s="362" t="s">
        <v>46</v>
      </c>
      <c r="B8718" s="362" t="s">
        <v>22115</v>
      </c>
      <c r="C8718" s="340" t="s">
        <v>34150</v>
      </c>
      <c r="D8718" s="362" t="s">
        <v>34192</v>
      </c>
      <c r="E8718" s="362">
        <v>30</v>
      </c>
      <c r="F8718" s="364">
        <v>27524747</v>
      </c>
      <c r="G8718" s="363">
        <v>27275247478</v>
      </c>
      <c r="H8718" s="365">
        <v>29101</v>
      </c>
      <c r="I8718" s="388">
        <v>3</v>
      </c>
      <c r="J8718" s="378">
        <v>9</v>
      </c>
      <c r="K8718" s="381">
        <v>1979</v>
      </c>
      <c r="L8718" s="369">
        <f t="shared" ca="1" si="136"/>
        <v>44</v>
      </c>
      <c r="M8718" s="299" t="s">
        <v>20</v>
      </c>
      <c r="N8718" s="10" t="s">
        <v>28854</v>
      </c>
      <c r="O8718" s="389" t="s">
        <v>34034</v>
      </c>
      <c r="P8718" s="386">
        <v>44682</v>
      </c>
    </row>
    <row r="8719" spans="1:16" s="8" customFormat="1" ht="15" customHeight="1" x14ac:dyDescent="0.25">
      <c r="A8719" s="362">
        <v>24</v>
      </c>
      <c r="B8719" s="362" t="s">
        <v>22115</v>
      </c>
      <c r="C8719" s="340" t="s">
        <v>39414</v>
      </c>
      <c r="D8719" s="362" t="s">
        <v>39479</v>
      </c>
      <c r="E8719" s="362">
        <v>30</v>
      </c>
      <c r="F8719" s="364">
        <v>24030334</v>
      </c>
      <c r="G8719" s="363">
        <v>27240303340</v>
      </c>
      <c r="H8719" s="365">
        <v>27215</v>
      </c>
      <c r="I8719" s="388">
        <v>5</v>
      </c>
      <c r="J8719" s="378">
        <v>7</v>
      </c>
      <c r="K8719" s="381">
        <v>1974</v>
      </c>
      <c r="L8719" s="369">
        <f t="shared" ca="1" si="136"/>
        <v>49</v>
      </c>
      <c r="M8719" s="299" t="s">
        <v>20</v>
      </c>
      <c r="N8719" s="10" t="s">
        <v>28854</v>
      </c>
      <c r="O8719" s="389" t="s">
        <v>36672</v>
      </c>
      <c r="P8719" s="386">
        <v>45231</v>
      </c>
    </row>
    <row r="8720" spans="1:16" s="8" customFormat="1" ht="15" customHeight="1" x14ac:dyDescent="0.25">
      <c r="A8720" s="362">
        <v>13</v>
      </c>
      <c r="B8720" s="362" t="s">
        <v>22115</v>
      </c>
      <c r="C8720" s="340" t="s">
        <v>20482</v>
      </c>
      <c r="D8720" s="362" t="s">
        <v>20481</v>
      </c>
      <c r="E8720" s="362">
        <v>32</v>
      </c>
      <c r="F8720" s="364">
        <v>17063776</v>
      </c>
      <c r="G8720" s="363">
        <v>20170637764</v>
      </c>
      <c r="H8720" s="365">
        <v>23736</v>
      </c>
      <c r="I8720" s="388">
        <v>25</v>
      </c>
      <c r="J8720" s="378">
        <v>12</v>
      </c>
      <c r="K8720" s="381">
        <v>1964</v>
      </c>
      <c r="L8720" s="369">
        <f t="shared" ca="1" si="136"/>
        <v>59</v>
      </c>
      <c r="M8720" s="299" t="s">
        <v>20</v>
      </c>
      <c r="N8720" s="10" t="s">
        <v>40415</v>
      </c>
      <c r="O8720" s="389" t="s">
        <v>29313</v>
      </c>
      <c r="P8720" s="386">
        <v>43160</v>
      </c>
    </row>
    <row r="8721" spans="1:16" s="8" customFormat="1" ht="15" customHeight="1" x14ac:dyDescent="0.25">
      <c r="A8721" s="362" t="s">
        <v>27</v>
      </c>
      <c r="B8721" s="362" t="s">
        <v>22115</v>
      </c>
      <c r="C8721" s="340" t="s">
        <v>37432</v>
      </c>
      <c r="D8721" s="362" t="s">
        <v>37433</v>
      </c>
      <c r="E8721" s="362">
        <v>31</v>
      </c>
      <c r="F8721" s="364">
        <v>21365132</v>
      </c>
      <c r="G8721" s="363">
        <v>20213651324</v>
      </c>
      <c r="H8721" s="365">
        <v>25667</v>
      </c>
      <c r="I8721" s="388">
        <v>9</v>
      </c>
      <c r="J8721" s="378">
        <v>4</v>
      </c>
      <c r="K8721" s="381">
        <v>1970</v>
      </c>
      <c r="L8721" s="369">
        <f t="shared" ca="1" si="136"/>
        <v>54</v>
      </c>
      <c r="M8721" s="299" t="s">
        <v>20</v>
      </c>
      <c r="N8721" s="10" t="s">
        <v>40415</v>
      </c>
      <c r="O8721" s="389" t="s">
        <v>37043</v>
      </c>
      <c r="P8721" s="386">
        <v>44927</v>
      </c>
    </row>
    <row r="8722" spans="1:16" s="8" customFormat="1" ht="15" customHeight="1" x14ac:dyDescent="0.25">
      <c r="A8722" s="362" t="s">
        <v>27</v>
      </c>
      <c r="B8722" s="362" t="s">
        <v>22115</v>
      </c>
      <c r="C8722" s="340" t="s">
        <v>20480</v>
      </c>
      <c r="D8722" s="362" t="s">
        <v>20479</v>
      </c>
      <c r="E8722" s="362">
        <v>32</v>
      </c>
      <c r="F8722" s="364">
        <v>29463039</v>
      </c>
      <c r="G8722" s="363">
        <v>20294630393</v>
      </c>
      <c r="H8722" s="365">
        <v>30120</v>
      </c>
      <c r="I8722" s="388">
        <v>18</v>
      </c>
      <c r="J8722" s="378">
        <v>6</v>
      </c>
      <c r="K8722" s="381">
        <v>1982</v>
      </c>
      <c r="L8722" s="369">
        <f t="shared" ca="1" si="136"/>
        <v>41</v>
      </c>
      <c r="M8722" s="299" t="s">
        <v>20</v>
      </c>
      <c r="N8722" s="10" t="s">
        <v>40415</v>
      </c>
      <c r="O8722" s="389" t="s">
        <v>30776</v>
      </c>
      <c r="P8722" s="386">
        <v>40179</v>
      </c>
    </row>
    <row r="8723" spans="1:16" s="8" customFormat="1" ht="15" customHeight="1" x14ac:dyDescent="0.25">
      <c r="A8723" s="362" t="s">
        <v>36</v>
      </c>
      <c r="B8723" s="362" t="s">
        <v>22115</v>
      </c>
      <c r="C8723" s="340" t="s">
        <v>33065</v>
      </c>
      <c r="D8723" s="362" t="s">
        <v>33112</v>
      </c>
      <c r="E8723" s="362">
        <v>31</v>
      </c>
      <c r="F8723" s="364">
        <v>28659663</v>
      </c>
      <c r="G8723" s="363">
        <v>20286596631</v>
      </c>
      <c r="H8723" s="365">
        <v>29644</v>
      </c>
      <c r="I8723" s="388">
        <v>27</v>
      </c>
      <c r="J8723" s="378">
        <v>2</v>
      </c>
      <c r="K8723" s="381">
        <v>1981</v>
      </c>
      <c r="L8723" s="369">
        <f t="shared" ca="1" si="136"/>
        <v>43</v>
      </c>
      <c r="M8723" s="299" t="s">
        <v>20</v>
      </c>
      <c r="N8723" s="10" t="s">
        <v>40415</v>
      </c>
      <c r="O8723" s="389" t="s">
        <v>32454</v>
      </c>
      <c r="P8723" s="386">
        <v>44621</v>
      </c>
    </row>
    <row r="8724" spans="1:16" s="8" customFormat="1" ht="15" customHeight="1" x14ac:dyDescent="0.25">
      <c r="A8724" s="362" t="s">
        <v>27</v>
      </c>
      <c r="B8724" s="362" t="s">
        <v>22115</v>
      </c>
      <c r="C8724" s="340" t="s">
        <v>38360</v>
      </c>
      <c r="D8724" s="362" t="s">
        <v>38396</v>
      </c>
      <c r="E8724" s="362">
        <v>31</v>
      </c>
      <c r="F8724" s="364">
        <v>24702057</v>
      </c>
      <c r="G8724" s="363">
        <v>20247020579</v>
      </c>
      <c r="H8724" s="365">
        <v>27539</v>
      </c>
      <c r="I8724" s="388">
        <v>25</v>
      </c>
      <c r="J8724" s="378">
        <v>5</v>
      </c>
      <c r="K8724" s="381">
        <v>1975</v>
      </c>
      <c r="L8724" s="369">
        <f t="shared" ca="1" si="136"/>
        <v>48</v>
      </c>
      <c r="M8724" s="299" t="s">
        <v>20</v>
      </c>
      <c r="N8724" s="10" t="s">
        <v>40415</v>
      </c>
      <c r="O8724" s="389" t="s">
        <v>38280</v>
      </c>
      <c r="P8724" s="386">
        <v>45108</v>
      </c>
    </row>
    <row r="8725" spans="1:16" s="8" customFormat="1" ht="15" customHeight="1" x14ac:dyDescent="0.25">
      <c r="A8725" s="362">
        <v>24</v>
      </c>
      <c r="B8725" s="362" t="s">
        <v>22115</v>
      </c>
      <c r="C8725" s="340" t="s">
        <v>39188</v>
      </c>
      <c r="D8725" s="362" t="s">
        <v>39245</v>
      </c>
      <c r="E8725" s="362">
        <v>30</v>
      </c>
      <c r="F8725" s="364">
        <v>27085793</v>
      </c>
      <c r="G8725" s="363">
        <v>20270857931</v>
      </c>
      <c r="H8725" s="365">
        <v>28869</v>
      </c>
      <c r="I8725" s="388">
        <v>14</v>
      </c>
      <c r="J8725" s="378">
        <v>1</v>
      </c>
      <c r="K8725" s="381" t="s">
        <v>40536</v>
      </c>
      <c r="L8725" s="369">
        <f t="shared" ca="1" si="136"/>
        <v>45</v>
      </c>
      <c r="M8725" s="299" t="s">
        <v>20</v>
      </c>
      <c r="N8725" s="10" t="s">
        <v>40415</v>
      </c>
      <c r="O8725" s="389" t="s">
        <v>39123</v>
      </c>
      <c r="P8725" s="386">
        <v>45200</v>
      </c>
    </row>
    <row r="8726" spans="1:16" s="8" customFormat="1" ht="15" customHeight="1" x14ac:dyDescent="0.25">
      <c r="A8726" s="362" t="s">
        <v>23</v>
      </c>
      <c r="B8726" s="362" t="s">
        <v>22115</v>
      </c>
      <c r="C8726" s="340" t="s">
        <v>20478</v>
      </c>
      <c r="D8726" s="362" t="s">
        <v>20477</v>
      </c>
      <c r="E8726" s="362">
        <v>32</v>
      </c>
      <c r="F8726" s="364">
        <v>27363481</v>
      </c>
      <c r="G8726" s="363">
        <v>23273634819</v>
      </c>
      <c r="H8726" s="365">
        <v>29071</v>
      </c>
      <c r="I8726" s="388">
        <v>4</v>
      </c>
      <c r="J8726" s="378">
        <v>8</v>
      </c>
      <c r="K8726" s="381">
        <v>1979</v>
      </c>
      <c r="L8726" s="369">
        <f t="shared" ca="1" si="136"/>
        <v>44</v>
      </c>
      <c r="M8726" s="299" t="s">
        <v>20</v>
      </c>
      <c r="N8726" s="10" t="s">
        <v>40415</v>
      </c>
      <c r="O8726" s="389" t="s">
        <v>29313</v>
      </c>
      <c r="P8726" s="386">
        <v>43160</v>
      </c>
    </row>
    <row r="8727" spans="1:16" s="8" customFormat="1" ht="15" customHeight="1" x14ac:dyDescent="0.25">
      <c r="A8727" s="362">
        <v>24</v>
      </c>
      <c r="B8727" s="362" t="s">
        <v>22115</v>
      </c>
      <c r="C8727" s="340" t="s">
        <v>37061</v>
      </c>
      <c r="D8727" s="362" t="s">
        <v>37062</v>
      </c>
      <c r="E8727" s="362">
        <v>31</v>
      </c>
      <c r="F8727" s="364">
        <v>28195629</v>
      </c>
      <c r="G8727" s="363">
        <v>23281956299</v>
      </c>
      <c r="H8727" s="365">
        <v>29425</v>
      </c>
      <c r="I8727" s="388">
        <v>23</v>
      </c>
      <c r="J8727" s="378">
        <v>7</v>
      </c>
      <c r="K8727" s="381">
        <v>1980</v>
      </c>
      <c r="L8727" s="369">
        <f t="shared" ca="1" si="136"/>
        <v>43</v>
      </c>
      <c r="M8727" s="299" t="s">
        <v>20</v>
      </c>
      <c r="N8727" s="10" t="s">
        <v>40415</v>
      </c>
      <c r="O8727" s="389" t="s">
        <v>37043</v>
      </c>
      <c r="P8727" s="386">
        <v>44927</v>
      </c>
    </row>
    <row r="8728" spans="1:16" s="8" customFormat="1" ht="15" customHeight="1" x14ac:dyDescent="0.25">
      <c r="A8728" s="362" t="s">
        <v>172</v>
      </c>
      <c r="B8728" s="362" t="s">
        <v>22115</v>
      </c>
      <c r="C8728" s="340" t="s">
        <v>39192</v>
      </c>
      <c r="D8728" s="362" t="s">
        <v>39249</v>
      </c>
      <c r="E8728" s="362">
        <v>31</v>
      </c>
      <c r="F8728" s="364">
        <v>23220521</v>
      </c>
      <c r="G8728" s="363" t="s">
        <v>39311</v>
      </c>
      <c r="H8728" s="365">
        <v>26823</v>
      </c>
      <c r="I8728" s="388">
        <v>8</v>
      </c>
      <c r="J8728" s="378">
        <v>6</v>
      </c>
      <c r="K8728" s="381" t="s">
        <v>40530</v>
      </c>
      <c r="L8728" s="369">
        <f t="shared" ca="1" si="136"/>
        <v>50</v>
      </c>
      <c r="M8728" s="299" t="s">
        <v>20</v>
      </c>
      <c r="N8728" s="10" t="s">
        <v>28854</v>
      </c>
      <c r="O8728" s="389" t="s">
        <v>39123</v>
      </c>
      <c r="P8728" s="386">
        <v>45200</v>
      </c>
    </row>
    <row r="8729" spans="1:16" s="8" customFormat="1" ht="15" customHeight="1" x14ac:dyDescent="0.25">
      <c r="A8729" s="362" t="s">
        <v>46</v>
      </c>
      <c r="B8729" s="362" t="s">
        <v>22115</v>
      </c>
      <c r="C8729" s="340" t="s">
        <v>36837</v>
      </c>
      <c r="D8729" s="362" t="s">
        <v>36862</v>
      </c>
      <c r="E8729" s="362">
        <v>30</v>
      </c>
      <c r="F8729" s="364">
        <v>24819936</v>
      </c>
      <c r="G8729" s="363">
        <v>23248199369</v>
      </c>
      <c r="H8729" s="365">
        <v>27680</v>
      </c>
      <c r="I8729" s="388">
        <v>13</v>
      </c>
      <c r="J8729" s="378">
        <v>10</v>
      </c>
      <c r="K8729" s="381">
        <v>1975</v>
      </c>
      <c r="L8729" s="369">
        <f t="shared" ca="1" si="136"/>
        <v>48</v>
      </c>
      <c r="M8729" s="299" t="s">
        <v>20</v>
      </c>
      <c r="N8729" s="10" t="s">
        <v>40415</v>
      </c>
      <c r="O8729" s="389" t="s">
        <v>36762</v>
      </c>
      <c r="P8729" s="386">
        <v>44896</v>
      </c>
    </row>
    <row r="8730" spans="1:16" s="8" customFormat="1" ht="15" customHeight="1" x14ac:dyDescent="0.25">
      <c r="A8730" s="362" t="s">
        <v>59</v>
      </c>
      <c r="B8730" s="362" t="s">
        <v>22115</v>
      </c>
      <c r="C8730" s="340" t="s">
        <v>30370</v>
      </c>
      <c r="D8730" s="362" t="s">
        <v>30369</v>
      </c>
      <c r="E8730" s="362">
        <v>31</v>
      </c>
      <c r="F8730" s="364">
        <v>25656741</v>
      </c>
      <c r="G8730" s="363">
        <v>20256567416</v>
      </c>
      <c r="H8730" s="365">
        <v>28232</v>
      </c>
      <c r="I8730" s="388">
        <v>17</v>
      </c>
      <c r="J8730" s="378">
        <v>4</v>
      </c>
      <c r="K8730" s="381">
        <v>1977</v>
      </c>
      <c r="L8730" s="369">
        <f t="shared" ca="1" si="136"/>
        <v>47</v>
      </c>
      <c r="M8730" s="299" t="s">
        <v>20</v>
      </c>
      <c r="N8730" s="10" t="s">
        <v>40415</v>
      </c>
      <c r="O8730" s="389" t="s">
        <v>30195</v>
      </c>
      <c r="P8730" s="386">
        <v>44497</v>
      </c>
    </row>
    <row r="8731" spans="1:16" s="8" customFormat="1" ht="15" customHeight="1" x14ac:dyDescent="0.25">
      <c r="A8731" s="362">
        <v>13</v>
      </c>
      <c r="B8731" s="362" t="s">
        <v>22115</v>
      </c>
      <c r="C8731" s="340" t="s">
        <v>34151</v>
      </c>
      <c r="D8731" s="362" t="s">
        <v>34193</v>
      </c>
      <c r="E8731" s="362">
        <v>31</v>
      </c>
      <c r="F8731" s="364">
        <v>25343945</v>
      </c>
      <c r="G8731" s="363">
        <v>23253439459</v>
      </c>
      <c r="H8731" s="365">
        <v>27936</v>
      </c>
      <c r="I8731" s="388">
        <v>25</v>
      </c>
      <c r="J8731" s="378">
        <v>6</v>
      </c>
      <c r="K8731" s="381">
        <v>1976</v>
      </c>
      <c r="L8731" s="369">
        <f t="shared" ca="1" si="136"/>
        <v>47</v>
      </c>
      <c r="M8731" s="299" t="s">
        <v>20</v>
      </c>
      <c r="N8731" s="10" t="s">
        <v>40415</v>
      </c>
      <c r="O8731" s="389" t="s">
        <v>34034</v>
      </c>
      <c r="P8731" s="386">
        <v>44682</v>
      </c>
    </row>
    <row r="8732" spans="1:16" s="8" customFormat="1" ht="15" customHeight="1" x14ac:dyDescent="0.25">
      <c r="A8732" s="362" t="s">
        <v>74</v>
      </c>
      <c r="B8732" s="362" t="s">
        <v>22115</v>
      </c>
      <c r="C8732" s="340" t="s">
        <v>33040</v>
      </c>
      <c r="D8732" s="362" t="s">
        <v>33087</v>
      </c>
      <c r="E8732" s="362">
        <v>32</v>
      </c>
      <c r="F8732" s="364">
        <v>27786650</v>
      </c>
      <c r="G8732" s="363">
        <v>20277866502</v>
      </c>
      <c r="H8732" s="365">
        <v>29287</v>
      </c>
      <c r="I8732" s="388">
        <v>7</v>
      </c>
      <c r="J8732" s="378">
        <v>3</v>
      </c>
      <c r="K8732" s="381">
        <v>1980</v>
      </c>
      <c r="L8732" s="369">
        <f t="shared" ca="1" si="136"/>
        <v>44</v>
      </c>
      <c r="M8732" s="299" t="s">
        <v>20</v>
      </c>
      <c r="N8732" s="10" t="s">
        <v>40415</v>
      </c>
      <c r="O8732" s="389" t="s">
        <v>32454</v>
      </c>
      <c r="P8732" s="386">
        <v>44621</v>
      </c>
    </row>
    <row r="8733" spans="1:16" s="8" customFormat="1" ht="15" customHeight="1" x14ac:dyDescent="0.25">
      <c r="A8733" s="362">
        <v>10</v>
      </c>
      <c r="B8733" s="362" t="s">
        <v>22115</v>
      </c>
      <c r="C8733" s="340" t="s">
        <v>39594</v>
      </c>
      <c r="D8733" s="362" t="s">
        <v>39628</v>
      </c>
      <c r="E8733" s="362">
        <v>30</v>
      </c>
      <c r="F8733" s="364">
        <v>25228841</v>
      </c>
      <c r="G8733" s="363">
        <v>20252288415</v>
      </c>
      <c r="H8733" s="365">
        <v>27954</v>
      </c>
      <c r="I8733" s="388">
        <v>13</v>
      </c>
      <c r="J8733" s="378">
        <v>7</v>
      </c>
      <c r="K8733" s="381">
        <v>1976</v>
      </c>
      <c r="L8733" s="369">
        <f t="shared" ca="1" si="136"/>
        <v>47</v>
      </c>
      <c r="M8733" s="299" t="s">
        <v>20</v>
      </c>
      <c r="N8733" s="10" t="s">
        <v>40415</v>
      </c>
      <c r="O8733" s="389" t="s">
        <v>39542</v>
      </c>
      <c r="P8733" s="386">
        <v>45261</v>
      </c>
    </row>
    <row r="8734" spans="1:16" s="8" customFormat="1" ht="15" customHeight="1" x14ac:dyDescent="0.25">
      <c r="A8734" s="362" t="s">
        <v>46</v>
      </c>
      <c r="B8734" s="362" t="s">
        <v>22115</v>
      </c>
      <c r="C8734" s="340" t="s">
        <v>37745</v>
      </c>
      <c r="D8734" s="362" t="s">
        <v>37776</v>
      </c>
      <c r="E8734" s="362">
        <v>30</v>
      </c>
      <c r="F8734" s="364">
        <v>26211484</v>
      </c>
      <c r="G8734" s="363">
        <v>20262114849</v>
      </c>
      <c r="H8734" s="365">
        <v>28411</v>
      </c>
      <c r="I8734" s="388">
        <v>13</v>
      </c>
      <c r="J8734" s="378">
        <v>10</v>
      </c>
      <c r="K8734" s="381">
        <v>1977</v>
      </c>
      <c r="L8734" s="369">
        <f t="shared" ca="1" si="136"/>
        <v>46</v>
      </c>
      <c r="M8734" s="299" t="s">
        <v>20</v>
      </c>
      <c r="N8734" s="10" t="s">
        <v>40415</v>
      </c>
      <c r="O8734" s="389" t="s">
        <v>37599</v>
      </c>
      <c r="P8734" s="386">
        <v>44957</v>
      </c>
    </row>
    <row r="8735" spans="1:16" s="8" customFormat="1" ht="15" customHeight="1" x14ac:dyDescent="0.25">
      <c r="A8735" s="362" t="s">
        <v>23</v>
      </c>
      <c r="B8735" s="362" t="s">
        <v>22115</v>
      </c>
      <c r="C8735" s="340" t="s">
        <v>20476</v>
      </c>
      <c r="D8735" s="362" t="s">
        <v>20475</v>
      </c>
      <c r="E8735" s="362">
        <v>33</v>
      </c>
      <c r="F8735" s="364">
        <v>25974460</v>
      </c>
      <c r="G8735" s="363">
        <v>20259744602</v>
      </c>
      <c r="H8735" s="365">
        <v>28385</v>
      </c>
      <c r="I8735" s="388">
        <v>17</v>
      </c>
      <c r="J8735" s="378">
        <v>9</v>
      </c>
      <c r="K8735" s="381">
        <v>1977</v>
      </c>
      <c r="L8735" s="369">
        <f t="shared" ca="1" si="136"/>
        <v>46</v>
      </c>
      <c r="M8735" s="299" t="s">
        <v>20</v>
      </c>
      <c r="N8735" s="10" t="s">
        <v>40415</v>
      </c>
      <c r="O8735" s="389" t="s">
        <v>29313</v>
      </c>
      <c r="P8735" s="386">
        <v>43160</v>
      </c>
    </row>
    <row r="8736" spans="1:16" s="8" customFormat="1" ht="15" customHeight="1" x14ac:dyDescent="0.25">
      <c r="A8736" s="362" t="s">
        <v>27</v>
      </c>
      <c r="B8736" s="362" t="s">
        <v>22115</v>
      </c>
      <c r="C8736" s="340" t="s">
        <v>39724</v>
      </c>
      <c r="D8736" s="362" t="s">
        <v>39913</v>
      </c>
      <c r="E8736" s="362">
        <v>30</v>
      </c>
      <c r="F8736" s="364">
        <v>24664389</v>
      </c>
      <c r="G8736" s="363">
        <v>20246643890</v>
      </c>
      <c r="H8736" s="365">
        <v>27612</v>
      </c>
      <c r="I8736" s="388">
        <v>6</v>
      </c>
      <c r="J8736" s="378">
        <v>8</v>
      </c>
      <c r="K8736" s="381">
        <v>1975</v>
      </c>
      <c r="L8736" s="369">
        <f t="shared" ca="1" si="136"/>
        <v>48</v>
      </c>
      <c r="M8736" s="299" t="s">
        <v>20</v>
      </c>
      <c r="N8736" s="10" t="s">
        <v>40415</v>
      </c>
      <c r="O8736" s="389" t="s">
        <v>40072</v>
      </c>
      <c r="P8736" s="386">
        <v>45292</v>
      </c>
    </row>
    <row r="8737" spans="1:16" s="8" customFormat="1" ht="15" customHeight="1" x14ac:dyDescent="0.25">
      <c r="A8737" s="362" t="s">
        <v>172</v>
      </c>
      <c r="B8737" s="362" t="s">
        <v>22115</v>
      </c>
      <c r="C8737" s="340" t="s">
        <v>37099</v>
      </c>
      <c r="D8737" s="362" t="s">
        <v>37100</v>
      </c>
      <c r="E8737" s="362">
        <v>30</v>
      </c>
      <c r="F8737" s="364">
        <v>22734255</v>
      </c>
      <c r="G8737" s="363">
        <v>20227342553</v>
      </c>
      <c r="H8737" s="365">
        <v>26456</v>
      </c>
      <c r="I8737" s="388">
        <v>6</v>
      </c>
      <c r="J8737" s="378">
        <v>6</v>
      </c>
      <c r="K8737" s="381">
        <v>1972</v>
      </c>
      <c r="L8737" s="369">
        <f t="shared" ca="1" si="136"/>
        <v>51</v>
      </c>
      <c r="M8737" s="299" t="s">
        <v>20</v>
      </c>
      <c r="N8737" s="10" t="s">
        <v>40415</v>
      </c>
      <c r="O8737" s="389" t="s">
        <v>37043</v>
      </c>
      <c r="P8737" s="386">
        <v>44927</v>
      </c>
    </row>
    <row r="8738" spans="1:16" s="8" customFormat="1" ht="15" customHeight="1" x14ac:dyDescent="0.25">
      <c r="A8738" s="362">
        <v>24</v>
      </c>
      <c r="B8738" s="362" t="s">
        <v>22115</v>
      </c>
      <c r="C8738" s="340" t="s">
        <v>39729</v>
      </c>
      <c r="D8738" s="362" t="s">
        <v>39918</v>
      </c>
      <c r="E8738" s="362">
        <v>30</v>
      </c>
      <c r="F8738" s="364">
        <v>23078727</v>
      </c>
      <c r="G8738" s="363">
        <v>20230787272</v>
      </c>
      <c r="H8738" s="365">
        <v>26634</v>
      </c>
      <c r="I8738" s="388">
        <v>1</v>
      </c>
      <c r="J8738" s="378">
        <v>12</v>
      </c>
      <c r="K8738" s="381">
        <v>1972</v>
      </c>
      <c r="L8738" s="369">
        <f t="shared" ca="1" si="136"/>
        <v>51</v>
      </c>
      <c r="M8738" s="299" t="s">
        <v>20</v>
      </c>
      <c r="N8738" s="10" t="s">
        <v>40415</v>
      </c>
      <c r="O8738" s="389" t="s">
        <v>40072</v>
      </c>
      <c r="P8738" s="386">
        <v>45292</v>
      </c>
    </row>
    <row r="8739" spans="1:16" s="8" customFormat="1" ht="15" customHeight="1" x14ac:dyDescent="0.25">
      <c r="A8739" s="362">
        <v>24</v>
      </c>
      <c r="B8739" s="362" t="s">
        <v>22115</v>
      </c>
      <c r="C8739" s="340" t="s">
        <v>39201</v>
      </c>
      <c r="D8739" s="362" t="s">
        <v>39258</v>
      </c>
      <c r="E8739" s="362">
        <v>30</v>
      </c>
      <c r="F8739" s="364">
        <v>22905481</v>
      </c>
      <c r="G8739" s="363">
        <v>20229054814</v>
      </c>
      <c r="H8739" s="365">
        <v>26591</v>
      </c>
      <c r="I8739" s="388">
        <v>19</v>
      </c>
      <c r="J8739" s="378">
        <v>10</v>
      </c>
      <c r="K8739" s="381">
        <v>1972</v>
      </c>
      <c r="L8739" s="369">
        <f t="shared" ca="1" si="136"/>
        <v>51</v>
      </c>
      <c r="M8739" s="299" t="s">
        <v>20</v>
      </c>
      <c r="N8739" s="10" t="s">
        <v>40415</v>
      </c>
      <c r="O8739" s="389" t="s">
        <v>39123</v>
      </c>
      <c r="P8739" s="386">
        <v>45200</v>
      </c>
    </row>
    <row r="8740" spans="1:16" s="8" customFormat="1" ht="15" customHeight="1" x14ac:dyDescent="0.25">
      <c r="A8740" s="362" t="s">
        <v>36</v>
      </c>
      <c r="B8740" s="362" t="s">
        <v>22115</v>
      </c>
      <c r="C8740" s="340" t="s">
        <v>20474</v>
      </c>
      <c r="D8740" s="362" t="s">
        <v>20473</v>
      </c>
      <c r="E8740" s="362">
        <v>35</v>
      </c>
      <c r="F8740" s="364">
        <v>24517594</v>
      </c>
      <c r="G8740" s="363">
        <v>23245175949</v>
      </c>
      <c r="H8740" s="365">
        <v>27591</v>
      </c>
      <c r="I8740" s="388">
        <v>16</v>
      </c>
      <c r="J8740" s="378">
        <v>7</v>
      </c>
      <c r="K8740" s="381">
        <v>1975</v>
      </c>
      <c r="L8740" s="369">
        <f t="shared" ca="1" si="136"/>
        <v>48</v>
      </c>
      <c r="M8740" s="299" t="s">
        <v>20</v>
      </c>
      <c r="N8740" s="10" t="s">
        <v>40415</v>
      </c>
      <c r="O8740" s="389" t="s">
        <v>29360</v>
      </c>
      <c r="P8740" s="386">
        <v>43217</v>
      </c>
    </row>
    <row r="8741" spans="1:16" s="8" customFormat="1" ht="15" customHeight="1" x14ac:dyDescent="0.25">
      <c r="A8741" s="362" t="s">
        <v>172</v>
      </c>
      <c r="B8741" s="362" t="s">
        <v>22115</v>
      </c>
      <c r="C8741" s="340" t="s">
        <v>36159</v>
      </c>
      <c r="D8741" s="362" t="s">
        <v>36151</v>
      </c>
      <c r="E8741" s="362">
        <v>32</v>
      </c>
      <c r="F8741" s="364">
        <v>28119757</v>
      </c>
      <c r="G8741" s="363">
        <v>20281197577</v>
      </c>
      <c r="H8741" s="365">
        <v>29427</v>
      </c>
      <c r="I8741" s="388">
        <v>25</v>
      </c>
      <c r="J8741" s="378">
        <v>7</v>
      </c>
      <c r="K8741" s="381">
        <v>1980</v>
      </c>
      <c r="L8741" s="369">
        <f t="shared" ca="1" si="136"/>
        <v>43</v>
      </c>
      <c r="M8741" s="299" t="s">
        <v>20</v>
      </c>
      <c r="N8741" s="10" t="s">
        <v>40415</v>
      </c>
      <c r="O8741" s="389" t="s">
        <v>35992</v>
      </c>
      <c r="P8741" s="386">
        <v>44621</v>
      </c>
    </row>
    <row r="8742" spans="1:16" s="8" customFormat="1" ht="15" customHeight="1" x14ac:dyDescent="0.25">
      <c r="A8742" s="362" t="s">
        <v>800</v>
      </c>
      <c r="B8742" s="362" t="s">
        <v>22115</v>
      </c>
      <c r="C8742" s="340" t="s">
        <v>20472</v>
      </c>
      <c r="D8742" s="362" t="s">
        <v>20471</v>
      </c>
      <c r="E8742" s="362">
        <v>31</v>
      </c>
      <c r="F8742" s="364">
        <v>27002363</v>
      </c>
      <c r="G8742" s="363">
        <v>20270023631</v>
      </c>
      <c r="H8742" s="365">
        <v>28842</v>
      </c>
      <c r="I8742" s="388">
        <v>18</v>
      </c>
      <c r="J8742" s="378">
        <v>12</v>
      </c>
      <c r="K8742" s="381">
        <v>1978</v>
      </c>
      <c r="L8742" s="369">
        <f t="shared" ca="1" si="136"/>
        <v>45</v>
      </c>
      <c r="M8742" s="299" t="s">
        <v>20</v>
      </c>
      <c r="N8742" s="10" t="s">
        <v>40415</v>
      </c>
      <c r="O8742" s="389" t="s">
        <v>29321</v>
      </c>
      <c r="P8742" s="386">
        <v>44197</v>
      </c>
    </row>
    <row r="8743" spans="1:16" s="8" customFormat="1" ht="15" customHeight="1" x14ac:dyDescent="0.25">
      <c r="A8743" s="362" t="s">
        <v>46</v>
      </c>
      <c r="B8743" s="362" t="s">
        <v>22115</v>
      </c>
      <c r="C8743" s="340" t="s">
        <v>33042</v>
      </c>
      <c r="D8743" s="362" t="s">
        <v>33089</v>
      </c>
      <c r="E8743" s="362">
        <v>32</v>
      </c>
      <c r="F8743" s="364">
        <v>24914961</v>
      </c>
      <c r="G8743" s="363">
        <v>20249149617</v>
      </c>
      <c r="H8743" s="365">
        <v>27739</v>
      </c>
      <c r="I8743" s="388">
        <v>11</v>
      </c>
      <c r="J8743" s="378">
        <v>12</v>
      </c>
      <c r="K8743" s="381">
        <v>1975</v>
      </c>
      <c r="L8743" s="369">
        <f t="shared" ca="1" si="136"/>
        <v>48</v>
      </c>
      <c r="M8743" s="299" t="s">
        <v>20</v>
      </c>
      <c r="N8743" s="10" t="s">
        <v>40415</v>
      </c>
      <c r="O8743" s="389" t="s">
        <v>32454</v>
      </c>
      <c r="P8743" s="386">
        <v>44621</v>
      </c>
    </row>
    <row r="8744" spans="1:16" s="8" customFormat="1" ht="15" customHeight="1" x14ac:dyDescent="0.25">
      <c r="A8744" s="362">
        <v>11</v>
      </c>
      <c r="B8744" s="362" t="s">
        <v>22115</v>
      </c>
      <c r="C8744" s="340" t="s">
        <v>39743</v>
      </c>
      <c r="D8744" s="362" t="s">
        <v>39932</v>
      </c>
      <c r="E8744" s="362">
        <v>31</v>
      </c>
      <c r="F8744" s="364">
        <v>22897924</v>
      </c>
      <c r="G8744" s="363" t="s">
        <v>40092</v>
      </c>
      <c r="H8744" s="365">
        <v>26713</v>
      </c>
      <c r="I8744" s="388">
        <v>18</v>
      </c>
      <c r="J8744" s="378">
        <v>2</v>
      </c>
      <c r="K8744" s="381">
        <v>1973</v>
      </c>
      <c r="L8744" s="369">
        <f t="shared" ca="1" si="136"/>
        <v>51</v>
      </c>
      <c r="M8744" s="299" t="s">
        <v>20</v>
      </c>
      <c r="N8744" s="10" t="s">
        <v>28854</v>
      </c>
      <c r="O8744" s="389" t="s">
        <v>40072</v>
      </c>
      <c r="P8744" s="386">
        <v>45292</v>
      </c>
    </row>
    <row r="8745" spans="1:16" s="8" customFormat="1" ht="15" customHeight="1" x14ac:dyDescent="0.25">
      <c r="A8745" s="362" t="s">
        <v>23</v>
      </c>
      <c r="B8745" s="362" t="s">
        <v>22115</v>
      </c>
      <c r="C8745" s="340" t="s">
        <v>29454</v>
      </c>
      <c r="D8745" s="362" t="s">
        <v>29455</v>
      </c>
      <c r="E8745" s="362">
        <v>31</v>
      </c>
      <c r="F8745" s="364">
        <v>21993870</v>
      </c>
      <c r="G8745" s="363">
        <v>20219938706</v>
      </c>
      <c r="H8745" s="365">
        <v>26028</v>
      </c>
      <c r="I8745" s="388">
        <v>5</v>
      </c>
      <c r="J8745" s="378">
        <v>4</v>
      </c>
      <c r="K8745" s="381">
        <v>1971</v>
      </c>
      <c r="L8745" s="369">
        <f t="shared" ca="1" si="136"/>
        <v>53</v>
      </c>
      <c r="M8745" s="299" t="s">
        <v>20</v>
      </c>
      <c r="N8745" s="10" t="s">
        <v>40415</v>
      </c>
      <c r="O8745" s="389" t="s">
        <v>29382</v>
      </c>
      <c r="P8745" s="386">
        <v>44440</v>
      </c>
    </row>
    <row r="8746" spans="1:16" s="8" customFormat="1" ht="15" customHeight="1" x14ac:dyDescent="0.25">
      <c r="A8746" s="362" t="s">
        <v>27</v>
      </c>
      <c r="B8746" s="362" t="s">
        <v>22115</v>
      </c>
      <c r="C8746" s="340" t="s">
        <v>40238</v>
      </c>
      <c r="D8746" s="362" t="s">
        <v>40269</v>
      </c>
      <c r="E8746" s="362">
        <v>30</v>
      </c>
      <c r="F8746" s="364">
        <v>23858265</v>
      </c>
      <c r="G8746" s="363">
        <v>20238582653</v>
      </c>
      <c r="H8746" s="365">
        <v>27454</v>
      </c>
      <c r="I8746" s="388">
        <v>1</v>
      </c>
      <c r="J8746" s="378">
        <v>3</v>
      </c>
      <c r="K8746" s="381">
        <v>1975</v>
      </c>
      <c r="L8746" s="369">
        <f t="shared" ca="1" si="136"/>
        <v>49</v>
      </c>
      <c r="M8746" s="299" t="s">
        <v>20</v>
      </c>
      <c r="N8746" s="10" t="s">
        <v>40415</v>
      </c>
      <c r="O8746" s="389" t="s">
        <v>40280</v>
      </c>
      <c r="P8746" s="386">
        <v>45346</v>
      </c>
    </row>
    <row r="8747" spans="1:16" s="8" customFormat="1" ht="15" customHeight="1" x14ac:dyDescent="0.25">
      <c r="A8747" s="362" t="s">
        <v>46</v>
      </c>
      <c r="B8747" s="362" t="s">
        <v>22115</v>
      </c>
      <c r="C8747" s="340" t="s">
        <v>39753</v>
      </c>
      <c r="D8747" s="362" t="s">
        <v>39942</v>
      </c>
      <c r="E8747" s="362">
        <v>30</v>
      </c>
      <c r="F8747" s="364">
        <v>22427017</v>
      </c>
      <c r="G8747" s="363">
        <v>20224270179</v>
      </c>
      <c r="H8747" s="365">
        <v>26190</v>
      </c>
      <c r="I8747" s="388">
        <v>14</v>
      </c>
      <c r="J8747" s="378">
        <v>9</v>
      </c>
      <c r="K8747" s="381">
        <v>1971</v>
      </c>
      <c r="L8747" s="369">
        <f t="shared" ca="1" si="136"/>
        <v>52</v>
      </c>
      <c r="M8747" s="299" t="s">
        <v>20</v>
      </c>
      <c r="N8747" s="10" t="s">
        <v>40415</v>
      </c>
      <c r="O8747" s="389" t="s">
        <v>40072</v>
      </c>
      <c r="P8747" s="386">
        <v>45292</v>
      </c>
    </row>
    <row r="8748" spans="1:16" s="8" customFormat="1" ht="15" customHeight="1" x14ac:dyDescent="0.25">
      <c r="A8748" s="362" t="s">
        <v>59</v>
      </c>
      <c r="B8748" s="362" t="s">
        <v>22115</v>
      </c>
      <c r="C8748" s="340" t="s">
        <v>38621</v>
      </c>
      <c r="D8748" s="362" t="s">
        <v>38658</v>
      </c>
      <c r="E8748" s="362">
        <v>30</v>
      </c>
      <c r="F8748" s="364">
        <v>22466894</v>
      </c>
      <c r="G8748" s="363">
        <v>20224668946</v>
      </c>
      <c r="H8748" s="365">
        <v>26277</v>
      </c>
      <c r="I8748" s="388">
        <v>10</v>
      </c>
      <c r="J8748" s="378">
        <v>12</v>
      </c>
      <c r="K8748" s="381">
        <v>1971</v>
      </c>
      <c r="L8748" s="369">
        <f t="shared" ca="1" si="136"/>
        <v>52</v>
      </c>
      <c r="M8748" s="299" t="s">
        <v>20</v>
      </c>
      <c r="N8748" s="10" t="s">
        <v>40415</v>
      </c>
      <c r="O8748" s="389" t="s">
        <v>38556</v>
      </c>
      <c r="P8748" s="386">
        <v>45139</v>
      </c>
    </row>
    <row r="8749" spans="1:16" s="8" customFormat="1" ht="15" customHeight="1" x14ac:dyDescent="0.25">
      <c r="A8749" s="362">
        <v>35</v>
      </c>
      <c r="B8749" s="362" t="s">
        <v>22115</v>
      </c>
      <c r="C8749" s="340" t="s">
        <v>29460</v>
      </c>
      <c r="D8749" s="362" t="s">
        <v>29461</v>
      </c>
      <c r="E8749" s="362">
        <v>31</v>
      </c>
      <c r="F8749" s="364">
        <v>24466074</v>
      </c>
      <c r="G8749" s="363">
        <v>20244660747</v>
      </c>
      <c r="H8749" s="365">
        <v>27457</v>
      </c>
      <c r="I8749" s="388">
        <v>4</v>
      </c>
      <c r="J8749" s="378">
        <v>3</v>
      </c>
      <c r="K8749" s="381">
        <v>1975</v>
      </c>
      <c r="L8749" s="369">
        <f t="shared" ca="1" si="136"/>
        <v>49</v>
      </c>
      <c r="M8749" s="299" t="s">
        <v>20</v>
      </c>
      <c r="N8749" s="10" t="s">
        <v>40415</v>
      </c>
      <c r="O8749" s="389" t="s">
        <v>29382</v>
      </c>
      <c r="P8749" s="386">
        <v>44440</v>
      </c>
    </row>
    <row r="8750" spans="1:16" s="8" customFormat="1" ht="15" customHeight="1" x14ac:dyDescent="0.25">
      <c r="A8750" s="362">
        <v>24</v>
      </c>
      <c r="B8750" s="362" t="s">
        <v>22115</v>
      </c>
      <c r="C8750" s="340" t="s">
        <v>39759</v>
      </c>
      <c r="D8750" s="362" t="s">
        <v>39948</v>
      </c>
      <c r="E8750" s="362">
        <v>30</v>
      </c>
      <c r="F8750" s="364">
        <v>25447185</v>
      </c>
      <c r="G8750" s="363">
        <v>20254471853</v>
      </c>
      <c r="H8750" s="365">
        <v>28034</v>
      </c>
      <c r="I8750" s="388">
        <v>1</v>
      </c>
      <c r="J8750" s="378">
        <v>10</v>
      </c>
      <c r="K8750" s="381">
        <v>1976</v>
      </c>
      <c r="L8750" s="369">
        <f t="shared" ca="1" si="136"/>
        <v>47</v>
      </c>
      <c r="M8750" s="299" t="s">
        <v>20</v>
      </c>
      <c r="N8750" s="10" t="s">
        <v>40415</v>
      </c>
      <c r="O8750" s="389" t="s">
        <v>40072</v>
      </c>
      <c r="P8750" s="386">
        <v>45292</v>
      </c>
    </row>
    <row r="8751" spans="1:16" s="8" customFormat="1" ht="15" customHeight="1" x14ac:dyDescent="0.25">
      <c r="A8751" s="362" t="s">
        <v>252</v>
      </c>
      <c r="B8751" s="362" t="s">
        <v>22115</v>
      </c>
      <c r="C8751" s="340" t="s">
        <v>20466</v>
      </c>
      <c r="D8751" s="362" t="s">
        <v>20465</v>
      </c>
      <c r="E8751" s="362">
        <v>32</v>
      </c>
      <c r="F8751" s="364">
        <v>26848067</v>
      </c>
      <c r="G8751" s="363">
        <v>20268480677</v>
      </c>
      <c r="H8751" s="365">
        <v>28741</v>
      </c>
      <c r="I8751" s="388">
        <v>8</v>
      </c>
      <c r="J8751" s="378">
        <v>9</v>
      </c>
      <c r="K8751" s="381">
        <v>1978</v>
      </c>
      <c r="L8751" s="369">
        <f t="shared" ca="1" si="136"/>
        <v>45</v>
      </c>
      <c r="M8751" s="299" t="s">
        <v>20</v>
      </c>
      <c r="N8751" s="10" t="s">
        <v>40415</v>
      </c>
      <c r="O8751" s="389" t="s">
        <v>29342</v>
      </c>
      <c r="P8751" s="386">
        <v>43160</v>
      </c>
    </row>
    <row r="8752" spans="1:16" s="8" customFormat="1" ht="15" customHeight="1" x14ac:dyDescent="0.25">
      <c r="A8752" s="362" t="s">
        <v>23</v>
      </c>
      <c r="B8752" s="362" t="s">
        <v>22115</v>
      </c>
      <c r="C8752" s="340" t="s">
        <v>20464</v>
      </c>
      <c r="D8752" s="362" t="s">
        <v>20463</v>
      </c>
      <c r="E8752" s="362">
        <v>35</v>
      </c>
      <c r="F8752" s="364">
        <v>25656769</v>
      </c>
      <c r="G8752" s="363">
        <v>20256567696</v>
      </c>
      <c r="H8752" s="365">
        <v>28254</v>
      </c>
      <c r="I8752" s="388">
        <v>9</v>
      </c>
      <c r="J8752" s="378">
        <v>5</v>
      </c>
      <c r="K8752" s="381">
        <v>1977</v>
      </c>
      <c r="L8752" s="369">
        <f t="shared" ca="1" si="136"/>
        <v>46</v>
      </c>
      <c r="M8752" s="299" t="s">
        <v>20</v>
      </c>
      <c r="N8752" s="10" t="s">
        <v>40415</v>
      </c>
      <c r="O8752" s="389" t="s">
        <v>30783</v>
      </c>
      <c r="P8752" s="386">
        <v>40701</v>
      </c>
    </row>
    <row r="8753" spans="1:16" s="8" customFormat="1" ht="15" customHeight="1" x14ac:dyDescent="0.25">
      <c r="A8753" s="362" t="s">
        <v>99</v>
      </c>
      <c r="B8753" s="362" t="s">
        <v>22115</v>
      </c>
      <c r="C8753" s="340" t="s">
        <v>39415</v>
      </c>
      <c r="D8753" s="362" t="s">
        <v>39480</v>
      </c>
      <c r="E8753" s="362">
        <v>31</v>
      </c>
      <c r="F8753" s="364">
        <v>24928590</v>
      </c>
      <c r="G8753" s="363">
        <v>20249285901</v>
      </c>
      <c r="H8753" s="365">
        <v>27796</v>
      </c>
      <c r="I8753" s="388" t="s">
        <v>40515</v>
      </c>
      <c r="J8753" s="378">
        <v>2</v>
      </c>
      <c r="K8753" s="381">
        <v>1976</v>
      </c>
      <c r="L8753" s="369">
        <f t="shared" ca="1" si="136"/>
        <v>48</v>
      </c>
      <c r="M8753" s="299" t="s">
        <v>20</v>
      </c>
      <c r="N8753" s="10" t="s">
        <v>40415</v>
      </c>
      <c r="O8753" s="389" t="s">
        <v>36672</v>
      </c>
      <c r="P8753" s="386">
        <v>45231</v>
      </c>
    </row>
    <row r="8754" spans="1:16" s="8" customFormat="1" ht="15" customHeight="1" x14ac:dyDescent="0.25">
      <c r="A8754" s="362">
        <v>14</v>
      </c>
      <c r="B8754" s="362" t="s">
        <v>22115</v>
      </c>
      <c r="C8754" s="340" t="s">
        <v>34152</v>
      </c>
      <c r="D8754" s="362" t="s">
        <v>34194</v>
      </c>
      <c r="E8754" s="362">
        <v>30</v>
      </c>
      <c r="F8754" s="364">
        <v>27628871</v>
      </c>
      <c r="G8754" s="363">
        <v>20276288718</v>
      </c>
      <c r="H8754" s="365">
        <v>29095</v>
      </c>
      <c r="I8754" s="388">
        <v>28</v>
      </c>
      <c r="J8754" s="378">
        <v>8</v>
      </c>
      <c r="K8754" s="381">
        <v>1979</v>
      </c>
      <c r="L8754" s="369">
        <f t="shared" ca="1" si="136"/>
        <v>44</v>
      </c>
      <c r="M8754" s="299" t="s">
        <v>20</v>
      </c>
      <c r="N8754" s="10" t="s">
        <v>40415</v>
      </c>
      <c r="O8754" s="389" t="s">
        <v>34034</v>
      </c>
      <c r="P8754" s="386">
        <v>44682</v>
      </c>
    </row>
    <row r="8755" spans="1:16" s="8" customFormat="1" ht="15" customHeight="1" x14ac:dyDescent="0.25">
      <c r="A8755" s="362" t="s">
        <v>27</v>
      </c>
      <c r="B8755" s="362" t="s">
        <v>22115</v>
      </c>
      <c r="C8755" s="340" t="s">
        <v>37175</v>
      </c>
      <c r="D8755" s="362" t="s">
        <v>37176</v>
      </c>
      <c r="E8755" s="362">
        <v>30</v>
      </c>
      <c r="F8755" s="364">
        <v>26597011</v>
      </c>
      <c r="G8755" s="363">
        <v>20265970118</v>
      </c>
      <c r="H8755" s="365">
        <v>28606</v>
      </c>
      <c r="I8755" s="388">
        <v>26</v>
      </c>
      <c r="J8755" s="378">
        <v>4</v>
      </c>
      <c r="K8755" s="381">
        <v>1978</v>
      </c>
      <c r="L8755" s="369">
        <f t="shared" ca="1" si="136"/>
        <v>45</v>
      </c>
      <c r="M8755" s="299" t="s">
        <v>20</v>
      </c>
      <c r="N8755" s="10" t="s">
        <v>40415</v>
      </c>
      <c r="O8755" s="389" t="s">
        <v>37043</v>
      </c>
      <c r="P8755" s="386">
        <v>44927</v>
      </c>
    </row>
    <row r="8756" spans="1:16" s="8" customFormat="1" ht="15" customHeight="1" x14ac:dyDescent="0.25">
      <c r="A8756" s="362" t="s">
        <v>27</v>
      </c>
      <c r="B8756" s="362" t="s">
        <v>22115</v>
      </c>
      <c r="C8756" s="340" t="s">
        <v>35211</v>
      </c>
      <c r="D8756" s="362" t="s">
        <v>35127</v>
      </c>
      <c r="E8756" s="362">
        <v>31</v>
      </c>
      <c r="F8756" s="364">
        <v>23816214</v>
      </c>
      <c r="G8756" s="363">
        <v>23238162149</v>
      </c>
      <c r="H8756" s="365">
        <v>27075</v>
      </c>
      <c r="I8756" s="388">
        <v>15</v>
      </c>
      <c r="J8756" s="378">
        <v>2</v>
      </c>
      <c r="K8756" s="381">
        <v>1974</v>
      </c>
      <c r="L8756" s="369">
        <f t="shared" ca="1" si="136"/>
        <v>50</v>
      </c>
      <c r="M8756" s="299" t="s">
        <v>20</v>
      </c>
      <c r="N8756" s="10" t="s">
        <v>40415</v>
      </c>
      <c r="O8756" s="389" t="s">
        <v>35042</v>
      </c>
      <c r="P8756" s="386">
        <v>44743</v>
      </c>
    </row>
    <row r="8757" spans="1:16" s="8" customFormat="1" ht="15" customHeight="1" x14ac:dyDescent="0.25">
      <c r="A8757" s="362">
        <v>16</v>
      </c>
      <c r="B8757" s="362" t="s">
        <v>22115</v>
      </c>
      <c r="C8757" s="340" t="s">
        <v>39768</v>
      </c>
      <c r="D8757" s="362" t="s">
        <v>39957</v>
      </c>
      <c r="E8757" s="362">
        <v>30</v>
      </c>
      <c r="F8757" s="364">
        <v>24727543</v>
      </c>
      <c r="G8757" s="363">
        <v>20247275437</v>
      </c>
      <c r="H8757" s="365">
        <v>27611</v>
      </c>
      <c r="I8757" s="388">
        <v>5</v>
      </c>
      <c r="J8757" s="378">
        <v>8</v>
      </c>
      <c r="K8757" s="381">
        <v>1975</v>
      </c>
      <c r="L8757" s="369">
        <f t="shared" ca="1" si="136"/>
        <v>48</v>
      </c>
      <c r="M8757" s="299" t="s">
        <v>20</v>
      </c>
      <c r="N8757" s="10" t="s">
        <v>40415</v>
      </c>
      <c r="O8757" s="389" t="s">
        <v>40072</v>
      </c>
      <c r="P8757" s="386">
        <v>45292</v>
      </c>
    </row>
    <row r="8758" spans="1:16" s="8" customFormat="1" ht="15" customHeight="1" x14ac:dyDescent="0.25">
      <c r="A8758" s="362">
        <v>11</v>
      </c>
      <c r="B8758" s="362" t="s">
        <v>22115</v>
      </c>
      <c r="C8758" s="340" t="s">
        <v>39770</v>
      </c>
      <c r="D8758" s="362" t="s">
        <v>39959</v>
      </c>
      <c r="E8758" s="362">
        <v>30</v>
      </c>
      <c r="F8758" s="364">
        <v>26422250</v>
      </c>
      <c r="G8758" s="363">
        <v>20264222509</v>
      </c>
      <c r="H8758" s="365">
        <v>28500</v>
      </c>
      <c r="I8758" s="388">
        <v>10</v>
      </c>
      <c r="J8758" s="378">
        <v>1</v>
      </c>
      <c r="K8758" s="381">
        <v>1978</v>
      </c>
      <c r="L8758" s="369">
        <f t="shared" ca="1" si="136"/>
        <v>46</v>
      </c>
      <c r="M8758" s="299" t="s">
        <v>20</v>
      </c>
      <c r="N8758" s="10" t="s">
        <v>40415</v>
      </c>
      <c r="O8758" s="389" t="s">
        <v>40072</v>
      </c>
      <c r="P8758" s="386">
        <v>45292</v>
      </c>
    </row>
    <row r="8759" spans="1:16" s="8" customFormat="1" ht="15" customHeight="1" x14ac:dyDescent="0.25">
      <c r="A8759" s="362">
        <v>12</v>
      </c>
      <c r="B8759" s="362" t="s">
        <v>22115</v>
      </c>
      <c r="C8759" s="340" t="s">
        <v>36466</v>
      </c>
      <c r="D8759" s="362" t="s">
        <v>36511</v>
      </c>
      <c r="E8759" s="362">
        <v>30</v>
      </c>
      <c r="F8759" s="364">
        <v>21752046</v>
      </c>
      <c r="G8759" s="363">
        <v>20217520461</v>
      </c>
      <c r="H8759" s="365">
        <v>25810</v>
      </c>
      <c r="I8759" s="388">
        <v>30</v>
      </c>
      <c r="J8759" s="378">
        <v>8</v>
      </c>
      <c r="K8759" s="381">
        <v>1970</v>
      </c>
      <c r="L8759" s="369">
        <f t="shared" ca="1" si="136"/>
        <v>53</v>
      </c>
      <c r="M8759" s="299" t="s">
        <v>20</v>
      </c>
      <c r="N8759" s="10" t="s">
        <v>40415</v>
      </c>
      <c r="O8759" s="389" t="s">
        <v>36270</v>
      </c>
      <c r="P8759" s="386">
        <v>44866</v>
      </c>
    </row>
    <row r="8760" spans="1:16" s="8" customFormat="1" ht="15" customHeight="1" x14ac:dyDescent="0.25">
      <c r="A8760" s="362" t="s">
        <v>27</v>
      </c>
      <c r="B8760" s="362" t="s">
        <v>22115</v>
      </c>
      <c r="C8760" s="340" t="s">
        <v>39775</v>
      </c>
      <c r="D8760" s="362" t="s">
        <v>39964</v>
      </c>
      <c r="E8760" s="362">
        <v>31</v>
      </c>
      <c r="F8760" s="364">
        <v>26509446</v>
      </c>
      <c r="G8760" s="363">
        <v>20265094466</v>
      </c>
      <c r="H8760" s="365">
        <v>28549</v>
      </c>
      <c r="I8760" s="388">
        <v>28</v>
      </c>
      <c r="J8760" s="378">
        <v>2</v>
      </c>
      <c r="K8760" s="381">
        <v>1978</v>
      </c>
      <c r="L8760" s="369">
        <f t="shared" ca="1" si="136"/>
        <v>46</v>
      </c>
      <c r="M8760" s="299" t="s">
        <v>20</v>
      </c>
      <c r="N8760" s="10" t="s">
        <v>40415</v>
      </c>
      <c r="O8760" s="389" t="s">
        <v>40072</v>
      </c>
      <c r="P8760" s="386">
        <v>45292</v>
      </c>
    </row>
    <row r="8761" spans="1:16" s="8" customFormat="1" ht="15" customHeight="1" x14ac:dyDescent="0.25">
      <c r="A8761" s="362">
        <v>24</v>
      </c>
      <c r="B8761" s="362" t="s">
        <v>22115</v>
      </c>
      <c r="C8761" s="340" t="s">
        <v>39781</v>
      </c>
      <c r="D8761" s="362" t="s">
        <v>10080</v>
      </c>
      <c r="E8761" s="362">
        <v>31</v>
      </c>
      <c r="F8761" s="364">
        <v>24456258</v>
      </c>
      <c r="G8761" s="363">
        <v>20244562583</v>
      </c>
      <c r="H8761" s="365">
        <v>27542</v>
      </c>
      <c r="I8761" s="388">
        <v>28</v>
      </c>
      <c r="J8761" s="378">
        <v>5</v>
      </c>
      <c r="K8761" s="381">
        <v>1975</v>
      </c>
      <c r="L8761" s="369">
        <f t="shared" ca="1" si="136"/>
        <v>48</v>
      </c>
      <c r="M8761" s="299" t="s">
        <v>20</v>
      </c>
      <c r="N8761" s="10" t="s">
        <v>40415</v>
      </c>
      <c r="O8761" s="389" t="s">
        <v>40072</v>
      </c>
      <c r="P8761" s="386">
        <v>45292</v>
      </c>
    </row>
    <row r="8762" spans="1:16" s="8" customFormat="1" ht="15" customHeight="1" x14ac:dyDescent="0.25">
      <c r="A8762" s="362" t="s">
        <v>27</v>
      </c>
      <c r="B8762" s="362" t="s">
        <v>22115</v>
      </c>
      <c r="C8762" s="340" t="s">
        <v>37964</v>
      </c>
      <c r="D8762" s="362" t="s">
        <v>37971</v>
      </c>
      <c r="E8762" s="362">
        <v>30</v>
      </c>
      <c r="F8762" s="364">
        <v>22131156</v>
      </c>
      <c r="G8762" s="363">
        <v>20221311567</v>
      </c>
      <c r="H8762" s="365">
        <v>26145</v>
      </c>
      <c r="I8762" s="388">
        <v>31</v>
      </c>
      <c r="J8762" s="378">
        <v>7</v>
      </c>
      <c r="K8762" s="381">
        <v>1971</v>
      </c>
      <c r="L8762" s="369">
        <f t="shared" ca="1" si="136"/>
        <v>52</v>
      </c>
      <c r="M8762" s="299" t="s">
        <v>20</v>
      </c>
      <c r="N8762" s="10" t="s">
        <v>40415</v>
      </c>
      <c r="O8762" s="389" t="s">
        <v>37917</v>
      </c>
      <c r="P8762" s="386">
        <v>44713</v>
      </c>
    </row>
    <row r="8763" spans="1:16" s="8" customFormat="1" ht="15" customHeight="1" x14ac:dyDescent="0.25">
      <c r="A8763" s="362" t="s">
        <v>172</v>
      </c>
      <c r="B8763" s="362" t="s">
        <v>22115</v>
      </c>
      <c r="C8763" s="340" t="s">
        <v>37746</v>
      </c>
      <c r="D8763" s="362" t="s">
        <v>37777</v>
      </c>
      <c r="E8763" s="362">
        <v>32</v>
      </c>
      <c r="F8763" s="364">
        <v>27091023</v>
      </c>
      <c r="G8763" s="363">
        <v>20270910239</v>
      </c>
      <c r="H8763" s="365">
        <v>28890</v>
      </c>
      <c r="I8763" s="388">
        <v>4</v>
      </c>
      <c r="J8763" s="378">
        <v>2</v>
      </c>
      <c r="K8763" s="381">
        <v>1979</v>
      </c>
      <c r="L8763" s="369">
        <f t="shared" ca="1" si="136"/>
        <v>45</v>
      </c>
      <c r="M8763" s="299" t="s">
        <v>20</v>
      </c>
      <c r="N8763" s="10" t="s">
        <v>40415</v>
      </c>
      <c r="O8763" s="389" t="s">
        <v>37599</v>
      </c>
      <c r="P8763" s="386">
        <v>44986</v>
      </c>
    </row>
    <row r="8764" spans="1:16" s="8" customFormat="1" ht="15" customHeight="1" x14ac:dyDescent="0.25">
      <c r="A8764" s="362">
        <v>17</v>
      </c>
      <c r="B8764" s="362" t="s">
        <v>22115</v>
      </c>
      <c r="C8764" s="340" t="s">
        <v>31534</v>
      </c>
      <c r="D8764" s="362" t="s">
        <v>31707</v>
      </c>
      <c r="E8764" s="362">
        <v>31</v>
      </c>
      <c r="F8764" s="364">
        <v>27299286</v>
      </c>
      <c r="G8764" s="363">
        <v>20272992860</v>
      </c>
      <c r="H8764" s="365">
        <v>29021</v>
      </c>
      <c r="I8764" s="388">
        <v>15</v>
      </c>
      <c r="J8764" s="378">
        <v>6</v>
      </c>
      <c r="K8764" s="381">
        <v>1979</v>
      </c>
      <c r="L8764" s="369">
        <f t="shared" ca="1" si="136"/>
        <v>44</v>
      </c>
      <c r="M8764" s="299" t="s">
        <v>20</v>
      </c>
      <c r="N8764" s="10" t="s">
        <v>40415</v>
      </c>
      <c r="O8764" s="389" t="s">
        <v>31910</v>
      </c>
      <c r="P8764" s="386">
        <v>44562</v>
      </c>
    </row>
    <row r="8765" spans="1:16" s="8" customFormat="1" ht="15" customHeight="1" x14ac:dyDescent="0.25">
      <c r="A8765" s="362" t="s">
        <v>46</v>
      </c>
      <c r="B8765" s="362" t="s">
        <v>22115</v>
      </c>
      <c r="C8765" s="340" t="s">
        <v>39793</v>
      </c>
      <c r="D8765" s="362" t="s">
        <v>39980</v>
      </c>
      <c r="E8765" s="362">
        <v>30</v>
      </c>
      <c r="F8765" s="364">
        <v>27820544</v>
      </c>
      <c r="G8765" s="363">
        <v>20278205445</v>
      </c>
      <c r="H8765" s="365">
        <v>29283</v>
      </c>
      <c r="I8765" s="388">
        <v>3</v>
      </c>
      <c r="J8765" s="378">
        <v>3</v>
      </c>
      <c r="K8765" s="381">
        <v>1980</v>
      </c>
      <c r="L8765" s="369">
        <f t="shared" ca="1" si="136"/>
        <v>44</v>
      </c>
      <c r="M8765" s="299" t="s">
        <v>20</v>
      </c>
      <c r="N8765" s="10" t="s">
        <v>40415</v>
      </c>
      <c r="O8765" s="389" t="s">
        <v>40072</v>
      </c>
      <c r="P8765" s="386">
        <v>45292</v>
      </c>
    </row>
    <row r="8766" spans="1:16" s="8" customFormat="1" ht="15" customHeight="1" x14ac:dyDescent="0.25">
      <c r="A8766" s="362" t="s">
        <v>172</v>
      </c>
      <c r="B8766" s="362" t="s">
        <v>22115</v>
      </c>
      <c r="C8766" s="340" t="s">
        <v>39416</v>
      </c>
      <c r="D8766" s="362" t="s">
        <v>39481</v>
      </c>
      <c r="E8766" s="362">
        <v>31</v>
      </c>
      <c r="F8766" s="364">
        <v>22139002</v>
      </c>
      <c r="G8766" s="363">
        <v>20221390025</v>
      </c>
      <c r="H8766" s="365">
        <v>26050</v>
      </c>
      <c r="I8766" s="388">
        <v>27</v>
      </c>
      <c r="J8766" s="378">
        <v>4</v>
      </c>
      <c r="K8766" s="381" t="s">
        <v>40535</v>
      </c>
      <c r="L8766" s="369">
        <f t="shared" ca="1" si="136"/>
        <v>52</v>
      </c>
      <c r="M8766" s="299" t="s">
        <v>20</v>
      </c>
      <c r="N8766" s="10" t="s">
        <v>40415</v>
      </c>
      <c r="O8766" s="389" t="s">
        <v>36672</v>
      </c>
      <c r="P8766" s="386">
        <v>45231</v>
      </c>
    </row>
    <row r="8767" spans="1:16" s="8" customFormat="1" ht="15" customHeight="1" x14ac:dyDescent="0.25">
      <c r="A8767" s="362">
        <v>11</v>
      </c>
      <c r="B8767" s="362" t="s">
        <v>22115</v>
      </c>
      <c r="C8767" s="340" t="s">
        <v>31535</v>
      </c>
      <c r="D8767" s="362" t="s">
        <v>31708</v>
      </c>
      <c r="E8767" s="362">
        <v>30</v>
      </c>
      <c r="F8767" s="364">
        <v>23727440</v>
      </c>
      <c r="G8767" s="363">
        <v>20237274408</v>
      </c>
      <c r="H8767" s="365">
        <v>27199</v>
      </c>
      <c r="I8767" s="388">
        <v>19</v>
      </c>
      <c r="J8767" s="378">
        <v>6</v>
      </c>
      <c r="K8767" s="381">
        <v>1974</v>
      </c>
      <c r="L8767" s="369">
        <f t="shared" ca="1" si="136"/>
        <v>49</v>
      </c>
      <c r="M8767" s="299" t="s">
        <v>20</v>
      </c>
      <c r="N8767" s="10" t="s">
        <v>40415</v>
      </c>
      <c r="O8767" s="389" t="s">
        <v>31910</v>
      </c>
      <c r="P8767" s="386">
        <v>44562</v>
      </c>
    </row>
    <row r="8768" spans="1:16" s="8" customFormat="1" ht="15" customHeight="1" x14ac:dyDescent="0.25">
      <c r="A8768" s="362" t="s">
        <v>46</v>
      </c>
      <c r="B8768" s="362" t="s">
        <v>22115</v>
      </c>
      <c r="C8768" s="340" t="s">
        <v>31536</v>
      </c>
      <c r="D8768" s="362" t="s">
        <v>31709</v>
      </c>
      <c r="E8768" s="362">
        <v>31</v>
      </c>
      <c r="F8768" s="364">
        <v>29523918</v>
      </c>
      <c r="G8768" s="363">
        <v>20295239183</v>
      </c>
      <c r="H8768" s="365">
        <v>29782</v>
      </c>
      <c r="I8768" s="388">
        <v>15</v>
      </c>
      <c r="J8768" s="378">
        <v>7</v>
      </c>
      <c r="K8768" s="381">
        <v>1981</v>
      </c>
      <c r="L8768" s="369">
        <f t="shared" ca="1" si="136"/>
        <v>42</v>
      </c>
      <c r="M8768" s="299" t="s">
        <v>20</v>
      </c>
      <c r="N8768" s="10" t="s">
        <v>40415</v>
      </c>
      <c r="O8768" s="389" t="s">
        <v>31910</v>
      </c>
      <c r="P8768" s="386">
        <v>44562</v>
      </c>
    </row>
    <row r="8769" spans="1:16" s="8" customFormat="1" ht="15" customHeight="1" x14ac:dyDescent="0.25">
      <c r="A8769" s="362" t="s">
        <v>59</v>
      </c>
      <c r="B8769" s="362" t="s">
        <v>22115</v>
      </c>
      <c r="C8769" s="340" t="s">
        <v>39803</v>
      </c>
      <c r="D8769" s="362" t="s">
        <v>39990</v>
      </c>
      <c r="E8769" s="362">
        <v>30</v>
      </c>
      <c r="F8769" s="364">
        <v>25904551</v>
      </c>
      <c r="G8769" s="363">
        <v>20259045518</v>
      </c>
      <c r="H8769" s="365">
        <v>28264</v>
      </c>
      <c r="I8769" s="388">
        <v>19</v>
      </c>
      <c r="J8769" s="378">
        <v>5</v>
      </c>
      <c r="K8769" s="381">
        <v>1977</v>
      </c>
      <c r="L8769" s="369">
        <f t="shared" ca="1" si="136"/>
        <v>46</v>
      </c>
      <c r="M8769" s="299" t="s">
        <v>20</v>
      </c>
      <c r="N8769" s="10" t="s">
        <v>40415</v>
      </c>
      <c r="O8769" s="389" t="s">
        <v>40072</v>
      </c>
      <c r="P8769" s="386">
        <v>45292</v>
      </c>
    </row>
    <row r="8770" spans="1:16" s="8" customFormat="1" ht="15" customHeight="1" x14ac:dyDescent="0.25">
      <c r="A8770" s="362" t="s">
        <v>800</v>
      </c>
      <c r="B8770" s="362" t="s">
        <v>22115</v>
      </c>
      <c r="C8770" s="340" t="s">
        <v>20462</v>
      </c>
      <c r="D8770" s="362" t="s">
        <v>20461</v>
      </c>
      <c r="E8770" s="362">
        <v>31</v>
      </c>
      <c r="F8770" s="364">
        <v>26440115</v>
      </c>
      <c r="G8770" s="363">
        <v>20264401152</v>
      </c>
      <c r="H8770" s="365">
        <v>28453</v>
      </c>
      <c r="I8770" s="388">
        <v>24</v>
      </c>
      <c r="J8770" s="378">
        <v>11</v>
      </c>
      <c r="K8770" s="381">
        <v>1977</v>
      </c>
      <c r="L8770" s="369">
        <f t="shared" ref="L8770:L8833" ca="1" si="137">DATEDIF(H8770,TODAY(),"Y")</f>
        <v>46</v>
      </c>
      <c r="M8770" s="299" t="s">
        <v>20</v>
      </c>
      <c r="N8770" s="10" t="s">
        <v>40415</v>
      </c>
      <c r="O8770" s="389" t="s">
        <v>29315</v>
      </c>
      <c r="P8770" s="386">
        <v>44256</v>
      </c>
    </row>
    <row r="8771" spans="1:16" s="8" customFormat="1" ht="15" customHeight="1" x14ac:dyDescent="0.25">
      <c r="A8771" s="362" t="s">
        <v>800</v>
      </c>
      <c r="B8771" s="362" t="s">
        <v>22115</v>
      </c>
      <c r="C8771" s="340" t="s">
        <v>20457</v>
      </c>
      <c r="D8771" s="362" t="s">
        <v>20456</v>
      </c>
      <c r="E8771" s="362">
        <v>32</v>
      </c>
      <c r="F8771" s="364">
        <v>26526153</v>
      </c>
      <c r="G8771" s="363">
        <v>20265261532</v>
      </c>
      <c r="H8771" s="365">
        <v>28610</v>
      </c>
      <c r="I8771" s="388">
        <v>30</v>
      </c>
      <c r="J8771" s="378">
        <v>4</v>
      </c>
      <c r="K8771" s="381">
        <v>1978</v>
      </c>
      <c r="L8771" s="369">
        <f t="shared" ca="1" si="137"/>
        <v>45</v>
      </c>
      <c r="M8771" s="299" t="s">
        <v>20</v>
      </c>
      <c r="N8771" s="10" t="s">
        <v>40415</v>
      </c>
      <c r="O8771" s="389" t="s">
        <v>29313</v>
      </c>
      <c r="P8771" s="386">
        <v>43160</v>
      </c>
    </row>
    <row r="8772" spans="1:16" s="8" customFormat="1" ht="15" customHeight="1" x14ac:dyDescent="0.25">
      <c r="A8772" s="362" t="s">
        <v>46</v>
      </c>
      <c r="B8772" s="362" t="s">
        <v>22115</v>
      </c>
      <c r="C8772" s="340" t="s">
        <v>20455</v>
      </c>
      <c r="D8772" s="362" t="s">
        <v>20454</v>
      </c>
      <c r="E8772" s="362">
        <v>31</v>
      </c>
      <c r="F8772" s="364">
        <v>23280833</v>
      </c>
      <c r="G8772" s="363">
        <v>20232808331</v>
      </c>
      <c r="H8772" s="365">
        <v>26778</v>
      </c>
      <c r="I8772" s="388">
        <v>24</v>
      </c>
      <c r="J8772" s="378">
        <v>4</v>
      </c>
      <c r="K8772" s="381">
        <v>1973</v>
      </c>
      <c r="L8772" s="369">
        <f t="shared" ca="1" si="137"/>
        <v>50</v>
      </c>
      <c r="M8772" s="299" t="s">
        <v>20</v>
      </c>
      <c r="N8772" s="10" t="s">
        <v>40415</v>
      </c>
      <c r="O8772" s="389" t="s">
        <v>29329</v>
      </c>
      <c r="P8772" s="386">
        <v>43831</v>
      </c>
    </row>
    <row r="8773" spans="1:16" s="8" customFormat="1" ht="15" customHeight="1" x14ac:dyDescent="0.25">
      <c r="A8773" s="362">
        <v>13</v>
      </c>
      <c r="B8773" s="362" t="s">
        <v>22115</v>
      </c>
      <c r="C8773" s="340" t="s">
        <v>31537</v>
      </c>
      <c r="D8773" s="362" t="s">
        <v>31710</v>
      </c>
      <c r="E8773" s="362">
        <v>32</v>
      </c>
      <c r="F8773" s="364">
        <v>27103516</v>
      </c>
      <c r="G8773" s="363">
        <v>20271035161</v>
      </c>
      <c r="H8773" s="365">
        <v>28970</v>
      </c>
      <c r="I8773" s="388">
        <v>25</v>
      </c>
      <c r="J8773" s="378">
        <v>4</v>
      </c>
      <c r="K8773" s="381">
        <v>1979</v>
      </c>
      <c r="L8773" s="369">
        <f t="shared" ca="1" si="137"/>
        <v>44</v>
      </c>
      <c r="M8773" s="299" t="s">
        <v>20</v>
      </c>
      <c r="N8773" s="10" t="s">
        <v>40415</v>
      </c>
      <c r="O8773" s="389" t="s">
        <v>31910</v>
      </c>
      <c r="P8773" s="386">
        <v>44562</v>
      </c>
    </row>
    <row r="8774" spans="1:16" s="8" customFormat="1" ht="15" customHeight="1" x14ac:dyDescent="0.25">
      <c r="A8774" s="362" t="s">
        <v>27</v>
      </c>
      <c r="B8774" s="362" t="s">
        <v>22115</v>
      </c>
      <c r="C8774" s="340" t="s">
        <v>20453</v>
      </c>
      <c r="D8774" s="362" t="s">
        <v>20452</v>
      </c>
      <c r="E8774" s="362">
        <v>32</v>
      </c>
      <c r="F8774" s="364">
        <v>28312424</v>
      </c>
      <c r="G8774" s="363">
        <v>20283124240</v>
      </c>
      <c r="H8774" s="365">
        <v>29471</v>
      </c>
      <c r="I8774" s="388">
        <v>7</v>
      </c>
      <c r="J8774" s="378">
        <v>9</v>
      </c>
      <c r="K8774" s="381">
        <v>1980</v>
      </c>
      <c r="L8774" s="369">
        <f t="shared" ca="1" si="137"/>
        <v>43</v>
      </c>
      <c r="M8774" s="299" t="s">
        <v>20</v>
      </c>
      <c r="N8774" s="10" t="s">
        <v>40415</v>
      </c>
      <c r="O8774" s="389" t="s">
        <v>29361</v>
      </c>
      <c r="P8774" s="386">
        <v>44317</v>
      </c>
    </row>
    <row r="8775" spans="1:16" s="8" customFormat="1" ht="15" customHeight="1" x14ac:dyDescent="0.25">
      <c r="A8775" s="362" t="s">
        <v>59</v>
      </c>
      <c r="B8775" s="362" t="s">
        <v>22115</v>
      </c>
      <c r="C8775" s="340" t="s">
        <v>33799</v>
      </c>
      <c r="D8775" s="362" t="s">
        <v>33821</v>
      </c>
      <c r="E8775" s="362">
        <v>33</v>
      </c>
      <c r="F8775" s="364">
        <v>27991419</v>
      </c>
      <c r="G8775" s="363">
        <v>20279914199</v>
      </c>
      <c r="H8775" s="365">
        <v>29245</v>
      </c>
      <c r="I8775" s="388">
        <v>25</v>
      </c>
      <c r="J8775" s="378">
        <v>1</v>
      </c>
      <c r="K8775" s="381">
        <v>1980</v>
      </c>
      <c r="L8775" s="369">
        <f t="shared" ca="1" si="137"/>
        <v>44</v>
      </c>
      <c r="M8775" s="299" t="s">
        <v>20</v>
      </c>
      <c r="N8775" s="10" t="s">
        <v>40415</v>
      </c>
      <c r="O8775" s="389" t="s">
        <v>33567</v>
      </c>
      <c r="P8775" s="386">
        <v>39203</v>
      </c>
    </row>
    <row r="8776" spans="1:16" s="8" customFormat="1" ht="15" customHeight="1" x14ac:dyDescent="0.25">
      <c r="A8776" s="362" t="s">
        <v>46</v>
      </c>
      <c r="B8776" s="362" t="s">
        <v>22115</v>
      </c>
      <c r="C8776" s="340" t="s">
        <v>39810</v>
      </c>
      <c r="D8776" s="362" t="s">
        <v>39997</v>
      </c>
      <c r="E8776" s="362">
        <v>30</v>
      </c>
      <c r="F8776" s="364">
        <v>25855114</v>
      </c>
      <c r="G8776" s="363">
        <v>20258551142</v>
      </c>
      <c r="H8776" s="365">
        <v>28178</v>
      </c>
      <c r="I8776" s="388">
        <v>22</v>
      </c>
      <c r="J8776" s="378">
        <v>2</v>
      </c>
      <c r="K8776" s="381" t="s">
        <v>40532</v>
      </c>
      <c r="L8776" s="369">
        <f t="shared" ca="1" si="137"/>
        <v>47</v>
      </c>
      <c r="M8776" s="299" t="s">
        <v>20</v>
      </c>
      <c r="N8776" s="10" t="s">
        <v>40415</v>
      </c>
      <c r="O8776" s="389" t="s">
        <v>40072</v>
      </c>
      <c r="P8776" s="386">
        <v>45292</v>
      </c>
    </row>
    <row r="8777" spans="1:16" s="8" customFormat="1" ht="15" customHeight="1" x14ac:dyDescent="0.25">
      <c r="A8777" s="362" t="s">
        <v>161</v>
      </c>
      <c r="B8777" s="362" t="s">
        <v>22115</v>
      </c>
      <c r="C8777" s="340" t="s">
        <v>20448</v>
      </c>
      <c r="D8777" s="362" t="s">
        <v>20447</v>
      </c>
      <c r="E8777" s="362">
        <v>31</v>
      </c>
      <c r="F8777" s="364">
        <v>25637391</v>
      </c>
      <c r="G8777" s="363">
        <v>20256373913</v>
      </c>
      <c r="H8777" s="365">
        <v>28260</v>
      </c>
      <c r="I8777" s="388">
        <v>15</v>
      </c>
      <c r="J8777" s="378">
        <v>5</v>
      </c>
      <c r="K8777" s="381">
        <v>1977</v>
      </c>
      <c r="L8777" s="369">
        <f t="shared" ca="1" si="137"/>
        <v>46</v>
      </c>
      <c r="M8777" s="299" t="s">
        <v>20</v>
      </c>
      <c r="N8777" s="10" t="s">
        <v>40415</v>
      </c>
      <c r="O8777" s="389" t="s">
        <v>29321</v>
      </c>
      <c r="P8777" s="386">
        <v>44197</v>
      </c>
    </row>
    <row r="8778" spans="1:16" s="8" customFormat="1" ht="15" customHeight="1" x14ac:dyDescent="0.25">
      <c r="A8778" s="362" t="s">
        <v>33761</v>
      </c>
      <c r="B8778" s="362" t="s">
        <v>22115</v>
      </c>
      <c r="C8778" s="340" t="s">
        <v>31538</v>
      </c>
      <c r="D8778" s="362" t="s">
        <v>31711</v>
      </c>
      <c r="E8778" s="362">
        <v>32</v>
      </c>
      <c r="F8778" s="364">
        <v>25827670</v>
      </c>
      <c r="G8778" s="363">
        <v>20258276702</v>
      </c>
      <c r="H8778" s="365">
        <v>28217</v>
      </c>
      <c r="I8778" s="388">
        <v>2</v>
      </c>
      <c r="J8778" s="378">
        <v>4</v>
      </c>
      <c r="K8778" s="381">
        <v>1977</v>
      </c>
      <c r="L8778" s="369">
        <f t="shared" ca="1" si="137"/>
        <v>47</v>
      </c>
      <c r="M8778" s="299" t="s">
        <v>20</v>
      </c>
      <c r="N8778" s="10" t="s">
        <v>40415</v>
      </c>
      <c r="O8778" s="389" t="s">
        <v>31910</v>
      </c>
      <c r="P8778" s="386">
        <v>44562</v>
      </c>
    </row>
    <row r="8779" spans="1:16" s="8" customFormat="1" ht="15" customHeight="1" x14ac:dyDescent="0.25">
      <c r="A8779" s="362" t="s">
        <v>46</v>
      </c>
      <c r="B8779" s="362" t="s">
        <v>22115</v>
      </c>
      <c r="C8779" s="340" t="s">
        <v>39813</v>
      </c>
      <c r="D8779" s="362" t="s">
        <v>40000</v>
      </c>
      <c r="E8779" s="362">
        <v>30</v>
      </c>
      <c r="F8779" s="364">
        <v>25855064</v>
      </c>
      <c r="G8779" s="363">
        <v>20258550642</v>
      </c>
      <c r="H8779" s="365">
        <v>28145</v>
      </c>
      <c r="I8779" s="388">
        <v>20</v>
      </c>
      <c r="J8779" s="378">
        <v>1</v>
      </c>
      <c r="K8779" s="381" t="s">
        <v>40532</v>
      </c>
      <c r="L8779" s="369">
        <f t="shared" ca="1" si="137"/>
        <v>47</v>
      </c>
      <c r="M8779" s="299" t="s">
        <v>20</v>
      </c>
      <c r="N8779" s="10" t="s">
        <v>40415</v>
      </c>
      <c r="O8779" s="389" t="s">
        <v>40072</v>
      </c>
      <c r="P8779" s="386">
        <v>45292</v>
      </c>
    </row>
    <row r="8780" spans="1:16" s="8" customFormat="1" ht="15" customHeight="1" x14ac:dyDescent="0.25">
      <c r="A8780" s="362" t="s">
        <v>46</v>
      </c>
      <c r="B8780" s="362" t="s">
        <v>22115</v>
      </c>
      <c r="C8780" s="340" t="s">
        <v>37286</v>
      </c>
      <c r="D8780" s="362" t="s">
        <v>37287</v>
      </c>
      <c r="E8780" s="362">
        <v>30</v>
      </c>
      <c r="F8780" s="364">
        <v>23075272</v>
      </c>
      <c r="G8780" s="363">
        <v>23230752729</v>
      </c>
      <c r="H8780" s="365">
        <v>26603</v>
      </c>
      <c r="I8780" s="388">
        <v>31</v>
      </c>
      <c r="J8780" s="378">
        <v>10</v>
      </c>
      <c r="K8780" s="381">
        <v>1972</v>
      </c>
      <c r="L8780" s="369">
        <f t="shared" ca="1" si="137"/>
        <v>51</v>
      </c>
      <c r="M8780" s="299" t="s">
        <v>20</v>
      </c>
      <c r="N8780" s="10" t="s">
        <v>40415</v>
      </c>
      <c r="O8780" s="389" t="s">
        <v>37043</v>
      </c>
      <c r="P8780" s="386">
        <v>44927</v>
      </c>
    </row>
    <row r="8781" spans="1:16" s="8" customFormat="1" ht="15" customHeight="1" x14ac:dyDescent="0.25">
      <c r="A8781" s="362" t="s">
        <v>99</v>
      </c>
      <c r="B8781" s="362" t="s">
        <v>22115</v>
      </c>
      <c r="C8781" s="340" t="s">
        <v>20442</v>
      </c>
      <c r="D8781" s="362" t="s">
        <v>20441</v>
      </c>
      <c r="E8781" s="362">
        <v>32</v>
      </c>
      <c r="F8781" s="364">
        <v>27001873</v>
      </c>
      <c r="G8781" s="363">
        <v>20270018735</v>
      </c>
      <c r="H8781" s="365">
        <v>28842</v>
      </c>
      <c r="I8781" s="388">
        <v>18</v>
      </c>
      <c r="J8781" s="378">
        <v>12</v>
      </c>
      <c r="K8781" s="381">
        <v>1978</v>
      </c>
      <c r="L8781" s="369">
        <f t="shared" ca="1" si="137"/>
        <v>45</v>
      </c>
      <c r="M8781" s="299" t="s">
        <v>20</v>
      </c>
      <c r="N8781" s="10" t="s">
        <v>40415</v>
      </c>
      <c r="O8781" s="389" t="s">
        <v>29314</v>
      </c>
      <c r="P8781" s="386">
        <v>43952</v>
      </c>
    </row>
    <row r="8782" spans="1:16" s="8" customFormat="1" ht="15" customHeight="1" x14ac:dyDescent="0.25">
      <c r="A8782" s="362" t="s">
        <v>46</v>
      </c>
      <c r="B8782" s="362" t="s">
        <v>22115</v>
      </c>
      <c r="C8782" s="340" t="s">
        <v>37292</v>
      </c>
      <c r="D8782" s="362" t="s">
        <v>37293</v>
      </c>
      <c r="E8782" s="362">
        <v>30</v>
      </c>
      <c r="F8782" s="364">
        <v>26198509</v>
      </c>
      <c r="G8782" s="363">
        <v>20261985099</v>
      </c>
      <c r="H8782" s="365">
        <v>28371</v>
      </c>
      <c r="I8782" s="388">
        <v>3</v>
      </c>
      <c r="J8782" s="378">
        <v>9</v>
      </c>
      <c r="K8782" s="381">
        <v>1977</v>
      </c>
      <c r="L8782" s="369">
        <f t="shared" ca="1" si="137"/>
        <v>46</v>
      </c>
      <c r="M8782" s="299" t="s">
        <v>20</v>
      </c>
      <c r="N8782" s="10" t="s">
        <v>40415</v>
      </c>
      <c r="O8782" s="389" t="s">
        <v>37043</v>
      </c>
      <c r="P8782" s="386">
        <v>44927</v>
      </c>
    </row>
    <row r="8783" spans="1:16" s="8" customFormat="1" ht="15" customHeight="1" x14ac:dyDescent="0.25">
      <c r="A8783" s="362" t="s">
        <v>59</v>
      </c>
      <c r="B8783" s="362" t="s">
        <v>22115</v>
      </c>
      <c r="C8783" s="340" t="s">
        <v>39223</v>
      </c>
      <c r="D8783" s="362" t="s">
        <v>39280</v>
      </c>
      <c r="E8783" s="362">
        <v>31</v>
      </c>
      <c r="F8783" s="364">
        <v>26721615</v>
      </c>
      <c r="G8783" s="363">
        <v>20267216151</v>
      </c>
      <c r="H8783" s="365">
        <v>28781</v>
      </c>
      <c r="I8783" s="388">
        <v>18</v>
      </c>
      <c r="J8783" s="378">
        <v>10</v>
      </c>
      <c r="K8783" s="381">
        <v>1978</v>
      </c>
      <c r="L8783" s="369">
        <f t="shared" ca="1" si="137"/>
        <v>45</v>
      </c>
      <c r="M8783" s="299" t="s">
        <v>20</v>
      </c>
      <c r="N8783" s="10" t="s">
        <v>40415</v>
      </c>
      <c r="O8783" s="389" t="s">
        <v>39123</v>
      </c>
      <c r="P8783" s="386">
        <v>45200</v>
      </c>
    </row>
    <row r="8784" spans="1:16" s="8" customFormat="1" ht="15" customHeight="1" x14ac:dyDescent="0.25">
      <c r="A8784" s="362">
        <v>24</v>
      </c>
      <c r="B8784" s="362" t="s">
        <v>22115</v>
      </c>
      <c r="C8784" s="340" t="s">
        <v>37314</v>
      </c>
      <c r="D8784" s="362" t="s">
        <v>37315</v>
      </c>
      <c r="E8784" s="362">
        <v>32</v>
      </c>
      <c r="F8784" s="364">
        <v>25969944</v>
      </c>
      <c r="G8784" s="363">
        <v>20259699445</v>
      </c>
      <c r="H8784" s="365">
        <v>28374</v>
      </c>
      <c r="I8784" s="388">
        <v>6</v>
      </c>
      <c r="J8784" s="378">
        <v>9</v>
      </c>
      <c r="K8784" s="381">
        <v>1977</v>
      </c>
      <c r="L8784" s="369">
        <f t="shared" ca="1" si="137"/>
        <v>46</v>
      </c>
      <c r="M8784" s="299" t="s">
        <v>20</v>
      </c>
      <c r="N8784" s="10" t="s">
        <v>40415</v>
      </c>
      <c r="O8784" s="389" t="s">
        <v>37043</v>
      </c>
      <c r="P8784" s="386">
        <v>44927</v>
      </c>
    </row>
    <row r="8785" spans="1:16" s="8" customFormat="1" ht="15" customHeight="1" x14ac:dyDescent="0.25">
      <c r="A8785" s="362" t="s">
        <v>74</v>
      </c>
      <c r="B8785" s="362" t="s">
        <v>22115</v>
      </c>
      <c r="C8785" s="340" t="s">
        <v>20439</v>
      </c>
      <c r="D8785" s="362" t="s">
        <v>20438</v>
      </c>
      <c r="E8785" s="362">
        <v>32</v>
      </c>
      <c r="F8785" s="364">
        <v>26189264</v>
      </c>
      <c r="G8785" s="363">
        <v>20261892643</v>
      </c>
      <c r="H8785" s="365">
        <v>28444</v>
      </c>
      <c r="I8785" s="388">
        <v>15</v>
      </c>
      <c r="J8785" s="378">
        <v>11</v>
      </c>
      <c r="K8785" s="381">
        <v>1977</v>
      </c>
      <c r="L8785" s="369">
        <f t="shared" ca="1" si="137"/>
        <v>46</v>
      </c>
      <c r="M8785" s="299" t="s">
        <v>20</v>
      </c>
      <c r="N8785" s="10" t="s">
        <v>40415</v>
      </c>
      <c r="O8785" s="389" t="s">
        <v>29314</v>
      </c>
      <c r="P8785" s="386">
        <v>43952</v>
      </c>
    </row>
    <row r="8786" spans="1:16" s="8" customFormat="1" ht="15" customHeight="1" x14ac:dyDescent="0.25">
      <c r="A8786" s="362">
        <v>17</v>
      </c>
      <c r="B8786" s="362" t="s">
        <v>22115</v>
      </c>
      <c r="C8786" s="340" t="s">
        <v>39824</v>
      </c>
      <c r="D8786" s="362" t="s">
        <v>40011</v>
      </c>
      <c r="E8786" s="362">
        <v>30</v>
      </c>
      <c r="F8786" s="364">
        <v>29118961</v>
      </c>
      <c r="G8786" s="363">
        <v>20291189610</v>
      </c>
      <c r="H8786" s="365">
        <v>29877</v>
      </c>
      <c r="I8786" s="388">
        <v>18</v>
      </c>
      <c r="J8786" s="378">
        <v>10</v>
      </c>
      <c r="K8786" s="381">
        <v>1981</v>
      </c>
      <c r="L8786" s="369">
        <f t="shared" ca="1" si="137"/>
        <v>42</v>
      </c>
      <c r="M8786" s="299" t="s">
        <v>20</v>
      </c>
      <c r="N8786" s="10" t="s">
        <v>40415</v>
      </c>
      <c r="O8786" s="389" t="s">
        <v>40072</v>
      </c>
      <c r="P8786" s="386">
        <v>45292</v>
      </c>
    </row>
    <row r="8787" spans="1:16" s="8" customFormat="1" ht="15" customHeight="1" x14ac:dyDescent="0.25">
      <c r="A8787" s="362" t="s">
        <v>27</v>
      </c>
      <c r="B8787" s="362" t="s">
        <v>22115</v>
      </c>
      <c r="C8787" s="340" t="s">
        <v>20435</v>
      </c>
      <c r="D8787" s="362" t="s">
        <v>20434</v>
      </c>
      <c r="E8787" s="362">
        <v>33</v>
      </c>
      <c r="F8787" s="364">
        <v>27556634</v>
      </c>
      <c r="G8787" s="363">
        <v>23275566349</v>
      </c>
      <c r="H8787" s="365">
        <v>29061</v>
      </c>
      <c r="I8787" s="388">
        <v>25</v>
      </c>
      <c r="J8787" s="378">
        <v>7</v>
      </c>
      <c r="K8787" s="381">
        <v>1979</v>
      </c>
      <c r="L8787" s="369">
        <f t="shared" ca="1" si="137"/>
        <v>44</v>
      </c>
      <c r="M8787" s="299" t="s">
        <v>20</v>
      </c>
      <c r="N8787" s="10" t="s">
        <v>40415</v>
      </c>
      <c r="O8787" s="389" t="s">
        <v>34422</v>
      </c>
      <c r="P8787" s="386">
        <v>40842</v>
      </c>
    </row>
    <row r="8788" spans="1:16" s="8" customFormat="1" ht="15" customHeight="1" x14ac:dyDescent="0.25">
      <c r="A8788" s="362" t="s">
        <v>46</v>
      </c>
      <c r="B8788" s="362" t="s">
        <v>22115</v>
      </c>
      <c r="C8788" s="340" t="s">
        <v>39826</v>
      </c>
      <c r="D8788" s="362" t="s">
        <v>40013</v>
      </c>
      <c r="E8788" s="362">
        <v>30</v>
      </c>
      <c r="F8788" s="364">
        <v>27820089</v>
      </c>
      <c r="G8788" s="363">
        <v>20278200892</v>
      </c>
      <c r="H8788" s="365">
        <v>29217</v>
      </c>
      <c r="I8788" s="388">
        <v>28</v>
      </c>
      <c r="J8788" s="378">
        <v>12</v>
      </c>
      <c r="K8788" s="381">
        <v>1979</v>
      </c>
      <c r="L8788" s="369">
        <f t="shared" ca="1" si="137"/>
        <v>44</v>
      </c>
      <c r="M8788" s="299" t="s">
        <v>20</v>
      </c>
      <c r="N8788" s="10" t="s">
        <v>40415</v>
      </c>
      <c r="O8788" s="389" t="s">
        <v>40072</v>
      </c>
      <c r="P8788" s="386">
        <v>45292</v>
      </c>
    </row>
    <row r="8789" spans="1:16" s="8" customFormat="1" ht="15" customHeight="1" x14ac:dyDescent="0.25">
      <c r="A8789" s="362" t="s">
        <v>59</v>
      </c>
      <c r="B8789" s="362" t="s">
        <v>22115</v>
      </c>
      <c r="C8789" s="340" t="s">
        <v>39827</v>
      </c>
      <c r="D8789" s="362" t="s">
        <v>40014</v>
      </c>
      <c r="E8789" s="362">
        <v>30</v>
      </c>
      <c r="F8789" s="364">
        <v>23987327</v>
      </c>
      <c r="G8789" s="363">
        <v>20239873279</v>
      </c>
      <c r="H8789" s="365">
        <v>27294</v>
      </c>
      <c r="I8789" s="388">
        <v>22</v>
      </c>
      <c r="J8789" s="378">
        <v>9</v>
      </c>
      <c r="K8789" s="381">
        <v>1974</v>
      </c>
      <c r="L8789" s="369">
        <f t="shared" ca="1" si="137"/>
        <v>49</v>
      </c>
      <c r="M8789" s="299" t="s">
        <v>20</v>
      </c>
      <c r="N8789" s="10" t="s">
        <v>40415</v>
      </c>
      <c r="O8789" s="389" t="s">
        <v>40072</v>
      </c>
      <c r="P8789" s="386">
        <v>45292</v>
      </c>
    </row>
    <row r="8790" spans="1:16" s="8" customFormat="1" ht="15" customHeight="1" x14ac:dyDescent="0.25">
      <c r="A8790" s="362" t="s">
        <v>33761</v>
      </c>
      <c r="B8790" s="362" t="s">
        <v>22115</v>
      </c>
      <c r="C8790" s="340" t="s">
        <v>33073</v>
      </c>
      <c r="D8790" s="362" t="s">
        <v>33120</v>
      </c>
      <c r="E8790" s="362">
        <v>31</v>
      </c>
      <c r="F8790" s="364">
        <v>23648754</v>
      </c>
      <c r="G8790" s="363">
        <v>20236487548</v>
      </c>
      <c r="H8790" s="365">
        <v>27165</v>
      </c>
      <c r="I8790" s="388">
        <v>16</v>
      </c>
      <c r="J8790" s="378">
        <v>5</v>
      </c>
      <c r="K8790" s="381">
        <v>1974</v>
      </c>
      <c r="L8790" s="369">
        <f t="shared" ca="1" si="137"/>
        <v>49</v>
      </c>
      <c r="M8790" s="299" t="s">
        <v>20</v>
      </c>
      <c r="N8790" s="10" t="s">
        <v>40415</v>
      </c>
      <c r="O8790" s="389" t="s">
        <v>32454</v>
      </c>
      <c r="P8790" s="386">
        <v>44621</v>
      </c>
    </row>
    <row r="8791" spans="1:16" s="8" customFormat="1" ht="15" customHeight="1" x14ac:dyDescent="0.25">
      <c r="A8791" s="362" t="s">
        <v>59</v>
      </c>
      <c r="B8791" s="362" t="s">
        <v>22115</v>
      </c>
      <c r="C8791" s="340" t="s">
        <v>20433</v>
      </c>
      <c r="D8791" s="362" t="s">
        <v>20432</v>
      </c>
      <c r="E8791" s="362">
        <v>33</v>
      </c>
      <c r="F8791" s="364">
        <v>27438345</v>
      </c>
      <c r="G8791" s="363">
        <v>20274383454</v>
      </c>
      <c r="H8791" s="365">
        <v>29008</v>
      </c>
      <c r="I8791" s="388">
        <v>2</v>
      </c>
      <c r="J8791" s="378">
        <v>6</v>
      </c>
      <c r="K8791" s="381">
        <v>1979</v>
      </c>
      <c r="L8791" s="369">
        <f t="shared" ca="1" si="137"/>
        <v>44</v>
      </c>
      <c r="M8791" s="299" t="s">
        <v>20</v>
      </c>
      <c r="N8791" s="10" t="s">
        <v>40415</v>
      </c>
      <c r="O8791" s="389" t="s">
        <v>35851</v>
      </c>
      <c r="P8791" s="386">
        <v>42129</v>
      </c>
    </row>
    <row r="8792" spans="1:16" s="8" customFormat="1" ht="15" customHeight="1" x14ac:dyDescent="0.25">
      <c r="A8792" s="362" t="s">
        <v>59</v>
      </c>
      <c r="B8792" s="362" t="s">
        <v>22115</v>
      </c>
      <c r="C8792" s="340" t="s">
        <v>39417</v>
      </c>
      <c r="D8792" s="362" t="s">
        <v>39482</v>
      </c>
      <c r="E8792" s="362">
        <v>30</v>
      </c>
      <c r="F8792" s="364">
        <v>26094668</v>
      </c>
      <c r="G8792" s="363">
        <v>20260946685</v>
      </c>
      <c r="H8792" s="365">
        <v>28415</v>
      </c>
      <c r="I8792" s="388">
        <v>17</v>
      </c>
      <c r="J8792" s="378">
        <v>10</v>
      </c>
      <c r="K8792" s="381" t="s">
        <v>40532</v>
      </c>
      <c r="L8792" s="369">
        <f t="shared" ca="1" si="137"/>
        <v>46</v>
      </c>
      <c r="M8792" s="299" t="s">
        <v>20</v>
      </c>
      <c r="N8792" s="10" t="s">
        <v>40415</v>
      </c>
      <c r="O8792" s="389" t="s">
        <v>36672</v>
      </c>
      <c r="P8792" s="386">
        <v>45231</v>
      </c>
    </row>
    <row r="8793" spans="1:16" s="8" customFormat="1" ht="15" customHeight="1" x14ac:dyDescent="0.25">
      <c r="A8793" s="362" t="s">
        <v>172</v>
      </c>
      <c r="B8793" s="362" t="s">
        <v>22115</v>
      </c>
      <c r="C8793" s="340" t="s">
        <v>20431</v>
      </c>
      <c r="D8793" s="362" t="s">
        <v>20430</v>
      </c>
      <c r="E8793" s="362">
        <v>31</v>
      </c>
      <c r="F8793" s="364">
        <v>25277730</v>
      </c>
      <c r="G8793" s="363">
        <v>20252777300</v>
      </c>
      <c r="H8793" s="365">
        <v>28035</v>
      </c>
      <c r="I8793" s="388">
        <v>2</v>
      </c>
      <c r="J8793" s="378">
        <v>10</v>
      </c>
      <c r="K8793" s="381">
        <v>1976</v>
      </c>
      <c r="L8793" s="369">
        <f t="shared" ca="1" si="137"/>
        <v>47</v>
      </c>
      <c r="M8793" s="299" t="s">
        <v>20</v>
      </c>
      <c r="N8793" s="10" t="s">
        <v>40415</v>
      </c>
      <c r="O8793" s="389" t="s">
        <v>29361</v>
      </c>
      <c r="P8793" s="386">
        <v>44317</v>
      </c>
    </row>
    <row r="8794" spans="1:16" s="8" customFormat="1" ht="15" customHeight="1" x14ac:dyDescent="0.25">
      <c r="A8794" s="362" t="s">
        <v>46</v>
      </c>
      <c r="B8794" s="362" t="s">
        <v>22115</v>
      </c>
      <c r="C8794" s="340" t="s">
        <v>36467</v>
      </c>
      <c r="D8794" s="362" t="s">
        <v>36512</v>
      </c>
      <c r="E8794" s="362">
        <v>30</v>
      </c>
      <c r="F8794" s="364">
        <v>29171261</v>
      </c>
      <c r="G8794" s="363">
        <v>20291712615</v>
      </c>
      <c r="H8794" s="365">
        <v>29908</v>
      </c>
      <c r="I8794" s="388">
        <v>18</v>
      </c>
      <c r="J8794" s="378">
        <v>11</v>
      </c>
      <c r="K8794" s="381">
        <v>1981</v>
      </c>
      <c r="L8794" s="369">
        <f t="shared" ca="1" si="137"/>
        <v>42</v>
      </c>
      <c r="M8794" s="299" t="s">
        <v>20</v>
      </c>
      <c r="N8794" s="10" t="s">
        <v>40415</v>
      </c>
      <c r="O8794" s="389" t="s">
        <v>36270</v>
      </c>
      <c r="P8794" s="386">
        <v>44866</v>
      </c>
    </row>
    <row r="8795" spans="1:16" s="8" customFormat="1" ht="15" customHeight="1" x14ac:dyDescent="0.25">
      <c r="A8795" s="362" t="s">
        <v>27</v>
      </c>
      <c r="B8795" s="362" t="s">
        <v>22115</v>
      </c>
      <c r="C8795" s="340" t="s">
        <v>34684</v>
      </c>
      <c r="D8795" s="362" t="s">
        <v>34726</v>
      </c>
      <c r="E8795" s="362">
        <v>30</v>
      </c>
      <c r="F8795" s="364">
        <v>23685284</v>
      </c>
      <c r="G8795" s="363">
        <v>23236852849</v>
      </c>
      <c r="H8795" s="365">
        <v>27076</v>
      </c>
      <c r="I8795" s="388">
        <v>16</v>
      </c>
      <c r="J8795" s="378">
        <v>2</v>
      </c>
      <c r="K8795" s="381">
        <v>1974</v>
      </c>
      <c r="L8795" s="369">
        <f t="shared" ca="1" si="137"/>
        <v>50</v>
      </c>
      <c r="M8795" s="299" t="s">
        <v>20</v>
      </c>
      <c r="N8795" s="10" t="s">
        <v>40415</v>
      </c>
      <c r="O8795" s="389" t="s">
        <v>34541</v>
      </c>
      <c r="P8795" s="386">
        <v>44713</v>
      </c>
    </row>
    <row r="8796" spans="1:16" s="8" customFormat="1" ht="15" customHeight="1" x14ac:dyDescent="0.25">
      <c r="A8796" s="362" t="s">
        <v>46</v>
      </c>
      <c r="B8796" s="362" t="s">
        <v>22115</v>
      </c>
      <c r="C8796" s="340" t="s">
        <v>20427</v>
      </c>
      <c r="D8796" s="362" t="s">
        <v>20426</v>
      </c>
      <c r="E8796" s="362">
        <v>32</v>
      </c>
      <c r="F8796" s="364">
        <v>23949808</v>
      </c>
      <c r="G8796" s="363">
        <v>20239498087</v>
      </c>
      <c r="H8796" s="365">
        <v>27221</v>
      </c>
      <c r="I8796" s="388">
        <v>11</v>
      </c>
      <c r="J8796" s="378">
        <v>7</v>
      </c>
      <c r="K8796" s="381">
        <v>1974</v>
      </c>
      <c r="L8796" s="369">
        <f t="shared" ca="1" si="137"/>
        <v>49</v>
      </c>
      <c r="M8796" s="299" t="s">
        <v>20</v>
      </c>
      <c r="N8796" s="10" t="s">
        <v>40415</v>
      </c>
      <c r="O8796" s="389" t="s">
        <v>35975</v>
      </c>
      <c r="P8796" s="386">
        <v>41332</v>
      </c>
    </row>
    <row r="8797" spans="1:16" s="8" customFormat="1" ht="15" customHeight="1" x14ac:dyDescent="0.25">
      <c r="A8797" s="362">
        <v>16</v>
      </c>
      <c r="B8797" s="362" t="s">
        <v>22115</v>
      </c>
      <c r="C8797" s="340" t="s">
        <v>20425</v>
      </c>
      <c r="D8797" s="362" t="s">
        <v>20424</v>
      </c>
      <c r="E8797" s="362">
        <v>31</v>
      </c>
      <c r="F8797" s="364">
        <v>26940256</v>
      </c>
      <c r="G8797" s="363">
        <v>20269402564</v>
      </c>
      <c r="H8797" s="365">
        <v>28720</v>
      </c>
      <c r="I8797" s="388">
        <v>18</v>
      </c>
      <c r="J8797" s="378">
        <v>8</v>
      </c>
      <c r="K8797" s="381">
        <v>1978</v>
      </c>
      <c r="L8797" s="369">
        <f t="shared" ca="1" si="137"/>
        <v>45</v>
      </c>
      <c r="M8797" s="299" t="s">
        <v>20</v>
      </c>
      <c r="N8797" s="10" t="s">
        <v>40415</v>
      </c>
      <c r="O8797" s="389" t="s">
        <v>29321</v>
      </c>
      <c r="P8797" s="386">
        <v>44197</v>
      </c>
    </row>
    <row r="8798" spans="1:16" s="8" customFormat="1" ht="15" customHeight="1" x14ac:dyDescent="0.25">
      <c r="A8798" s="362" t="s">
        <v>27</v>
      </c>
      <c r="B8798" s="362" t="s">
        <v>22115</v>
      </c>
      <c r="C8798" s="340" t="s">
        <v>33076</v>
      </c>
      <c r="D8798" s="362" t="s">
        <v>33123</v>
      </c>
      <c r="E8798" s="362">
        <v>32</v>
      </c>
      <c r="F8798" s="364">
        <v>25395708</v>
      </c>
      <c r="G8798" s="363">
        <v>20253957086</v>
      </c>
      <c r="H8798" s="365">
        <v>28018</v>
      </c>
      <c r="I8798" s="388">
        <v>15</v>
      </c>
      <c r="J8798" s="378">
        <v>9</v>
      </c>
      <c r="K8798" s="381">
        <v>1976</v>
      </c>
      <c r="L8798" s="369">
        <f t="shared" ca="1" si="137"/>
        <v>47</v>
      </c>
      <c r="M8798" s="299" t="s">
        <v>20</v>
      </c>
      <c r="N8798" s="10" t="s">
        <v>40415</v>
      </c>
      <c r="O8798" s="389" t="s">
        <v>32454</v>
      </c>
      <c r="P8798" s="386">
        <v>44621</v>
      </c>
    </row>
    <row r="8799" spans="1:16" s="8" customFormat="1" ht="15" customHeight="1" x14ac:dyDescent="0.25">
      <c r="A8799" s="362" t="s">
        <v>59</v>
      </c>
      <c r="B8799" s="362" t="s">
        <v>22115</v>
      </c>
      <c r="C8799" s="340" t="s">
        <v>39839</v>
      </c>
      <c r="D8799" s="362" t="s">
        <v>40026</v>
      </c>
      <c r="E8799" s="362">
        <v>30</v>
      </c>
      <c r="F8799" s="364">
        <v>24397869</v>
      </c>
      <c r="G8799" s="363">
        <v>20243978697</v>
      </c>
      <c r="H8799" s="365">
        <v>27473</v>
      </c>
      <c r="I8799" s="388">
        <v>20</v>
      </c>
      <c r="J8799" s="378">
        <v>3</v>
      </c>
      <c r="K8799" s="381" t="s">
        <v>40533</v>
      </c>
      <c r="L8799" s="369">
        <f t="shared" ca="1" si="137"/>
        <v>49</v>
      </c>
      <c r="M8799" s="299" t="s">
        <v>20</v>
      </c>
      <c r="N8799" s="10" t="s">
        <v>40415</v>
      </c>
      <c r="O8799" s="389" t="s">
        <v>40072</v>
      </c>
      <c r="P8799" s="386">
        <v>45292</v>
      </c>
    </row>
    <row r="8800" spans="1:16" s="8" customFormat="1" ht="15" customHeight="1" x14ac:dyDescent="0.25">
      <c r="A8800" s="362" t="s">
        <v>46</v>
      </c>
      <c r="B8800" s="362" t="s">
        <v>22115</v>
      </c>
      <c r="C8800" s="340" t="s">
        <v>39418</v>
      </c>
      <c r="D8800" s="362" t="s">
        <v>39483</v>
      </c>
      <c r="E8800" s="362">
        <v>31</v>
      </c>
      <c r="F8800" s="364">
        <v>23288515</v>
      </c>
      <c r="G8800" s="363">
        <v>20232885150</v>
      </c>
      <c r="H8800" s="365">
        <v>26850</v>
      </c>
      <c r="I8800" s="388">
        <v>5</v>
      </c>
      <c r="J8800" s="378">
        <v>7</v>
      </c>
      <c r="K8800" s="381">
        <v>1973</v>
      </c>
      <c r="L8800" s="369">
        <f t="shared" ca="1" si="137"/>
        <v>50</v>
      </c>
      <c r="M8800" s="299" t="s">
        <v>20</v>
      </c>
      <c r="N8800" s="10" t="s">
        <v>40415</v>
      </c>
      <c r="O8800" s="389" t="s">
        <v>36672</v>
      </c>
      <c r="P8800" s="386">
        <v>45231</v>
      </c>
    </row>
    <row r="8801" spans="1:16" s="8" customFormat="1" ht="15" customHeight="1" x14ac:dyDescent="0.25">
      <c r="A8801" s="362">
        <v>14</v>
      </c>
      <c r="B8801" s="362" t="s">
        <v>22115</v>
      </c>
      <c r="C8801" s="340" t="s">
        <v>37372</v>
      </c>
      <c r="D8801" s="362" t="s">
        <v>37373</v>
      </c>
      <c r="E8801" s="362">
        <v>30</v>
      </c>
      <c r="F8801" s="364">
        <v>25335756</v>
      </c>
      <c r="G8801" s="363">
        <v>20253357569</v>
      </c>
      <c r="H8801" s="365">
        <v>28117</v>
      </c>
      <c r="I8801" s="388">
        <v>23</v>
      </c>
      <c r="J8801" s="378">
        <v>12</v>
      </c>
      <c r="K8801" s="381">
        <v>1976</v>
      </c>
      <c r="L8801" s="369">
        <f t="shared" ca="1" si="137"/>
        <v>47</v>
      </c>
      <c r="M8801" s="299" t="s">
        <v>20</v>
      </c>
      <c r="N8801" s="10" t="s">
        <v>40415</v>
      </c>
      <c r="O8801" s="389" t="s">
        <v>37043</v>
      </c>
      <c r="P8801" s="386">
        <v>44927</v>
      </c>
    </row>
    <row r="8802" spans="1:16" s="8" customFormat="1" ht="15" customHeight="1" x14ac:dyDescent="0.25">
      <c r="A8802" s="362" t="s">
        <v>46</v>
      </c>
      <c r="B8802" s="362" t="s">
        <v>22115</v>
      </c>
      <c r="C8802" s="340" t="s">
        <v>37878</v>
      </c>
      <c r="D8802" s="362" t="s">
        <v>37872</v>
      </c>
      <c r="E8802" s="362">
        <v>31</v>
      </c>
      <c r="F8802" s="364">
        <v>26579004</v>
      </c>
      <c r="G8802" s="363">
        <v>20265790047</v>
      </c>
      <c r="H8802" s="365">
        <v>28547</v>
      </c>
      <c r="I8802" s="388">
        <v>26</v>
      </c>
      <c r="J8802" s="378">
        <v>2</v>
      </c>
      <c r="K8802" s="381">
        <v>1978</v>
      </c>
      <c r="L8802" s="369">
        <f t="shared" ca="1" si="137"/>
        <v>46</v>
      </c>
      <c r="M8802" s="299" t="s">
        <v>20</v>
      </c>
      <c r="N8802" s="10" t="s">
        <v>40415</v>
      </c>
      <c r="O8802" s="389" t="s">
        <v>37839</v>
      </c>
      <c r="P8802" s="386">
        <v>44986</v>
      </c>
    </row>
    <row r="8803" spans="1:16" s="8" customFormat="1" ht="15" customHeight="1" x14ac:dyDescent="0.25">
      <c r="A8803" s="362" t="s">
        <v>99</v>
      </c>
      <c r="B8803" s="362" t="s">
        <v>22115</v>
      </c>
      <c r="C8803" s="340" t="s">
        <v>20419</v>
      </c>
      <c r="D8803" s="362" t="s">
        <v>20418</v>
      </c>
      <c r="E8803" s="362">
        <v>33</v>
      </c>
      <c r="F8803" s="364">
        <v>28537929</v>
      </c>
      <c r="G8803" s="363">
        <v>20285379297</v>
      </c>
      <c r="H8803" s="365">
        <v>29583</v>
      </c>
      <c r="I8803" s="388">
        <v>28</v>
      </c>
      <c r="J8803" s="378">
        <v>12</v>
      </c>
      <c r="K8803" s="381">
        <v>1980</v>
      </c>
      <c r="L8803" s="369">
        <f t="shared" ca="1" si="137"/>
        <v>43</v>
      </c>
      <c r="M8803" s="299" t="s">
        <v>20</v>
      </c>
      <c r="N8803" s="10" t="s">
        <v>40415</v>
      </c>
      <c r="O8803" s="389" t="s">
        <v>29314</v>
      </c>
      <c r="P8803" s="386">
        <v>43952</v>
      </c>
    </row>
    <row r="8804" spans="1:16" s="8" customFormat="1" ht="15" customHeight="1" x14ac:dyDescent="0.25">
      <c r="A8804" s="362" t="s">
        <v>46</v>
      </c>
      <c r="B8804" s="362" t="s">
        <v>22115</v>
      </c>
      <c r="C8804" s="340" t="s">
        <v>37382</v>
      </c>
      <c r="D8804" s="362" t="s">
        <v>37383</v>
      </c>
      <c r="E8804" s="362">
        <v>30</v>
      </c>
      <c r="F8804" s="364">
        <v>26841989</v>
      </c>
      <c r="G8804" s="363">
        <v>20268419897</v>
      </c>
      <c r="H8804" s="365">
        <v>28805</v>
      </c>
      <c r="I8804" s="388">
        <v>11</v>
      </c>
      <c r="J8804" s="378">
        <v>11</v>
      </c>
      <c r="K8804" s="381">
        <v>1978</v>
      </c>
      <c r="L8804" s="369">
        <f t="shared" ca="1" si="137"/>
        <v>45</v>
      </c>
      <c r="M8804" s="299" t="s">
        <v>20</v>
      </c>
      <c r="N8804" s="10" t="s">
        <v>40415</v>
      </c>
      <c r="O8804" s="389" t="s">
        <v>37043</v>
      </c>
      <c r="P8804" s="386">
        <v>44927</v>
      </c>
    </row>
    <row r="8805" spans="1:16" s="8" customFormat="1" ht="15" customHeight="1" x14ac:dyDescent="0.25">
      <c r="A8805" s="362" t="s">
        <v>161</v>
      </c>
      <c r="B8805" s="362" t="s">
        <v>22115</v>
      </c>
      <c r="C8805" s="340" t="s">
        <v>20415</v>
      </c>
      <c r="D8805" s="362" t="s">
        <v>20414</v>
      </c>
      <c r="E8805" s="362">
        <v>31</v>
      </c>
      <c r="F8805" s="364">
        <v>28384187</v>
      </c>
      <c r="G8805" s="363">
        <v>20283841872</v>
      </c>
      <c r="H8805" s="365">
        <v>29421</v>
      </c>
      <c r="I8805" s="388">
        <v>19</v>
      </c>
      <c r="J8805" s="378">
        <v>7</v>
      </c>
      <c r="K8805" s="381">
        <v>1980</v>
      </c>
      <c r="L8805" s="369">
        <f t="shared" ca="1" si="137"/>
        <v>43</v>
      </c>
      <c r="M8805" s="299" t="s">
        <v>20</v>
      </c>
      <c r="N8805" s="10" t="s">
        <v>40415</v>
      </c>
      <c r="O8805" s="389" t="s">
        <v>29361</v>
      </c>
      <c r="P8805" s="386">
        <v>44317</v>
      </c>
    </row>
    <row r="8806" spans="1:16" s="8" customFormat="1" ht="15" customHeight="1" x14ac:dyDescent="0.25">
      <c r="A8806" s="362">
        <v>15</v>
      </c>
      <c r="B8806" s="362" t="s">
        <v>22115</v>
      </c>
      <c r="C8806" s="340" t="s">
        <v>39847</v>
      </c>
      <c r="D8806" s="362" t="s">
        <v>40032</v>
      </c>
      <c r="E8806" s="362">
        <v>30</v>
      </c>
      <c r="F8806" s="364">
        <v>22897649</v>
      </c>
      <c r="G8806" s="363">
        <v>20228976491</v>
      </c>
      <c r="H8806" s="365">
        <v>26567</v>
      </c>
      <c r="I8806" s="388">
        <v>25</v>
      </c>
      <c r="J8806" s="378">
        <v>9</v>
      </c>
      <c r="K8806" s="381">
        <v>1972</v>
      </c>
      <c r="L8806" s="369">
        <f t="shared" ca="1" si="137"/>
        <v>51</v>
      </c>
      <c r="M8806" s="299" t="s">
        <v>20</v>
      </c>
      <c r="N8806" s="10" t="s">
        <v>40415</v>
      </c>
      <c r="O8806" s="389" t="s">
        <v>40072</v>
      </c>
      <c r="P8806" s="386">
        <v>45292</v>
      </c>
    </row>
    <row r="8807" spans="1:16" s="8" customFormat="1" ht="15" customHeight="1" x14ac:dyDescent="0.25">
      <c r="A8807" s="362" t="s">
        <v>46</v>
      </c>
      <c r="B8807" s="362" t="s">
        <v>22115</v>
      </c>
      <c r="C8807" s="340" t="s">
        <v>20411</v>
      </c>
      <c r="D8807" s="362" t="s">
        <v>20410</v>
      </c>
      <c r="E8807" s="362">
        <v>33</v>
      </c>
      <c r="F8807" s="364">
        <v>27493872</v>
      </c>
      <c r="G8807" s="363">
        <v>20274938723</v>
      </c>
      <c r="H8807" s="365">
        <v>29049</v>
      </c>
      <c r="I8807" s="388">
        <v>13</v>
      </c>
      <c r="J8807" s="378">
        <v>7</v>
      </c>
      <c r="K8807" s="381">
        <v>1979</v>
      </c>
      <c r="L8807" s="369">
        <f t="shared" ca="1" si="137"/>
        <v>44</v>
      </c>
      <c r="M8807" s="299" t="s">
        <v>20</v>
      </c>
      <c r="N8807" s="10" t="s">
        <v>40415</v>
      </c>
      <c r="O8807" s="389" t="s">
        <v>29318</v>
      </c>
      <c r="P8807" s="386">
        <v>43160</v>
      </c>
    </row>
    <row r="8808" spans="1:16" s="8" customFormat="1" ht="15" customHeight="1" x14ac:dyDescent="0.25">
      <c r="A8808" s="362" t="s">
        <v>46</v>
      </c>
      <c r="B8808" s="362" t="s">
        <v>22115</v>
      </c>
      <c r="C8808" s="340" t="s">
        <v>20409</v>
      </c>
      <c r="D8808" s="362" t="s">
        <v>20408</v>
      </c>
      <c r="E8808" s="362">
        <v>33</v>
      </c>
      <c r="F8808" s="364">
        <v>25905435</v>
      </c>
      <c r="G8808" s="363">
        <v>20259054355</v>
      </c>
      <c r="H8808" s="365">
        <v>28244</v>
      </c>
      <c r="I8808" s="388">
        <v>29</v>
      </c>
      <c r="J8808" s="378">
        <v>4</v>
      </c>
      <c r="K8808" s="381">
        <v>1977</v>
      </c>
      <c r="L8808" s="369">
        <f t="shared" ca="1" si="137"/>
        <v>46</v>
      </c>
      <c r="M8808" s="299" t="s">
        <v>20</v>
      </c>
      <c r="N8808" s="10" t="s">
        <v>40415</v>
      </c>
      <c r="O8808" s="389" t="s">
        <v>29313</v>
      </c>
      <c r="P8808" s="386">
        <v>43160</v>
      </c>
    </row>
    <row r="8809" spans="1:16" s="8" customFormat="1" ht="15" customHeight="1" x14ac:dyDescent="0.25">
      <c r="A8809" s="362" t="s">
        <v>172</v>
      </c>
      <c r="B8809" s="362" t="s">
        <v>22115</v>
      </c>
      <c r="C8809" s="340" t="s">
        <v>20407</v>
      </c>
      <c r="D8809" s="362" t="s">
        <v>20406</v>
      </c>
      <c r="E8809" s="362">
        <v>32</v>
      </c>
      <c r="F8809" s="364">
        <v>29049820</v>
      </c>
      <c r="G8809" s="363">
        <v>20290498202</v>
      </c>
      <c r="H8809" s="365" t="s">
        <v>29726</v>
      </c>
      <c r="I8809" s="388">
        <v>14</v>
      </c>
      <c r="J8809" s="378">
        <v>2</v>
      </c>
      <c r="K8809" s="381">
        <v>1982</v>
      </c>
      <c r="L8809" s="369">
        <f t="shared" ca="1" si="137"/>
        <v>42</v>
      </c>
      <c r="M8809" s="299" t="s">
        <v>20</v>
      </c>
      <c r="N8809" s="10" t="s">
        <v>40415</v>
      </c>
      <c r="O8809" s="389" t="s">
        <v>29354</v>
      </c>
      <c r="P8809" s="386">
        <v>43089</v>
      </c>
    </row>
    <row r="8810" spans="1:16" s="8" customFormat="1" ht="15" customHeight="1" x14ac:dyDescent="0.25">
      <c r="A8810" s="362" t="s">
        <v>27</v>
      </c>
      <c r="B8810" s="362" t="s">
        <v>22115</v>
      </c>
      <c r="C8810" s="340" t="s">
        <v>20405</v>
      </c>
      <c r="D8810" s="362" t="s">
        <v>20404</v>
      </c>
      <c r="E8810" s="362">
        <v>35</v>
      </c>
      <c r="F8810" s="364">
        <v>25251786</v>
      </c>
      <c r="G8810" s="363">
        <v>20252517864</v>
      </c>
      <c r="H8810" s="365">
        <v>28059</v>
      </c>
      <c r="I8810" s="388">
        <v>26</v>
      </c>
      <c r="J8810" s="378">
        <v>10</v>
      </c>
      <c r="K8810" s="381">
        <v>1976</v>
      </c>
      <c r="L8810" s="369">
        <f t="shared" ca="1" si="137"/>
        <v>47</v>
      </c>
      <c r="M8810" s="299" t="s">
        <v>20</v>
      </c>
      <c r="N8810" s="10" t="s">
        <v>40415</v>
      </c>
      <c r="O8810" s="389" t="s">
        <v>30821</v>
      </c>
      <c r="P8810" s="386">
        <v>40667</v>
      </c>
    </row>
    <row r="8811" spans="1:16" s="8" customFormat="1" ht="15" customHeight="1" x14ac:dyDescent="0.25">
      <c r="A8811" s="362" t="s">
        <v>27</v>
      </c>
      <c r="B8811" s="362" t="s">
        <v>22115</v>
      </c>
      <c r="C8811" s="340" t="s">
        <v>20403</v>
      </c>
      <c r="D8811" s="362" t="s">
        <v>20402</v>
      </c>
      <c r="E8811" s="362">
        <v>31</v>
      </c>
      <c r="F8811" s="364">
        <v>26348219</v>
      </c>
      <c r="G8811" s="363">
        <v>20263482191</v>
      </c>
      <c r="H8811" s="365">
        <v>28354</v>
      </c>
      <c r="I8811" s="388">
        <v>17</v>
      </c>
      <c r="J8811" s="378">
        <v>8</v>
      </c>
      <c r="K8811" s="381">
        <v>1977</v>
      </c>
      <c r="L8811" s="369">
        <f t="shared" ca="1" si="137"/>
        <v>46</v>
      </c>
      <c r="M8811" s="299" t="s">
        <v>20</v>
      </c>
      <c r="N8811" s="10" t="s">
        <v>40415</v>
      </c>
      <c r="O8811" s="389" t="s">
        <v>29326</v>
      </c>
      <c r="P8811" s="386">
        <v>43891</v>
      </c>
    </row>
    <row r="8812" spans="1:16" s="8" customFormat="1" ht="15" customHeight="1" x14ac:dyDescent="0.25">
      <c r="A8812" s="362">
        <v>13</v>
      </c>
      <c r="B8812" s="362" t="s">
        <v>22115</v>
      </c>
      <c r="C8812" s="340" t="s">
        <v>31539</v>
      </c>
      <c r="D8812" s="362" t="s">
        <v>31712</v>
      </c>
      <c r="E8812" s="362">
        <v>31</v>
      </c>
      <c r="F8812" s="364">
        <v>23972127</v>
      </c>
      <c r="G8812" s="363">
        <v>20239721274</v>
      </c>
      <c r="H8812" s="365">
        <v>27175</v>
      </c>
      <c r="I8812" s="388">
        <v>26</v>
      </c>
      <c r="J8812" s="378">
        <v>5</v>
      </c>
      <c r="K8812" s="381">
        <v>1974</v>
      </c>
      <c r="L8812" s="369">
        <f t="shared" ca="1" si="137"/>
        <v>49</v>
      </c>
      <c r="M8812" s="299" t="s">
        <v>20</v>
      </c>
      <c r="N8812" s="10" t="s">
        <v>40415</v>
      </c>
      <c r="O8812" s="389" t="s">
        <v>31910</v>
      </c>
      <c r="P8812" s="386">
        <v>44562</v>
      </c>
    </row>
    <row r="8813" spans="1:16" s="8" customFormat="1" ht="15" customHeight="1" x14ac:dyDescent="0.25">
      <c r="A8813" s="362" t="s">
        <v>36</v>
      </c>
      <c r="B8813" s="362" t="s">
        <v>22115</v>
      </c>
      <c r="C8813" s="340" t="s">
        <v>38644</v>
      </c>
      <c r="D8813" s="362" t="s">
        <v>38681</v>
      </c>
      <c r="E8813" s="362">
        <v>31</v>
      </c>
      <c r="F8813" s="364">
        <v>27647912</v>
      </c>
      <c r="G8813" s="363">
        <v>20276479122</v>
      </c>
      <c r="H8813" s="365">
        <v>29138</v>
      </c>
      <c r="I8813" s="388">
        <v>10</v>
      </c>
      <c r="J8813" s="378">
        <v>10</v>
      </c>
      <c r="K8813" s="381">
        <v>1979</v>
      </c>
      <c r="L8813" s="369">
        <f t="shared" ca="1" si="137"/>
        <v>44</v>
      </c>
      <c r="M8813" s="299" t="s">
        <v>20</v>
      </c>
      <c r="N8813" s="10" t="s">
        <v>40415</v>
      </c>
      <c r="O8813" s="389" t="s">
        <v>38556</v>
      </c>
      <c r="P8813" s="386">
        <v>45139</v>
      </c>
    </row>
    <row r="8814" spans="1:16" s="8" customFormat="1" ht="15" customHeight="1" x14ac:dyDescent="0.25">
      <c r="A8814" s="362" t="s">
        <v>46</v>
      </c>
      <c r="B8814" s="362" t="s">
        <v>22115</v>
      </c>
      <c r="C8814" s="340" t="s">
        <v>37438</v>
      </c>
      <c r="D8814" s="362" t="s">
        <v>37439</v>
      </c>
      <c r="E8814" s="362">
        <v>31</v>
      </c>
      <c r="F8814" s="364">
        <v>21584063</v>
      </c>
      <c r="G8814" s="363">
        <v>20215840639</v>
      </c>
      <c r="H8814" s="365">
        <v>25685</v>
      </c>
      <c r="I8814" s="388">
        <v>27</v>
      </c>
      <c r="J8814" s="378">
        <v>4</v>
      </c>
      <c r="K8814" s="381">
        <v>1970</v>
      </c>
      <c r="L8814" s="369">
        <f t="shared" ca="1" si="137"/>
        <v>53</v>
      </c>
      <c r="M8814" s="299" t="s">
        <v>20</v>
      </c>
      <c r="N8814" s="10" t="s">
        <v>40415</v>
      </c>
      <c r="O8814" s="389" t="s">
        <v>37043</v>
      </c>
      <c r="P8814" s="386">
        <v>44927</v>
      </c>
    </row>
    <row r="8815" spans="1:16" s="8" customFormat="1" ht="15" customHeight="1" x14ac:dyDescent="0.25">
      <c r="A8815" s="362" t="s">
        <v>27</v>
      </c>
      <c r="B8815" s="362" t="s">
        <v>22115</v>
      </c>
      <c r="C8815" s="340" t="s">
        <v>39419</v>
      </c>
      <c r="D8815" s="362" t="s">
        <v>39484</v>
      </c>
      <c r="E8815" s="362">
        <v>31</v>
      </c>
      <c r="F8815" s="364">
        <v>23073127</v>
      </c>
      <c r="G8815" s="363">
        <v>20230731277</v>
      </c>
      <c r="H8815" s="365">
        <v>26624</v>
      </c>
      <c r="I8815" s="388">
        <v>21</v>
      </c>
      <c r="J8815" s="378">
        <v>11</v>
      </c>
      <c r="K8815" s="381" t="s">
        <v>40538</v>
      </c>
      <c r="L8815" s="369">
        <f t="shared" ca="1" si="137"/>
        <v>51</v>
      </c>
      <c r="M8815" s="299" t="s">
        <v>20</v>
      </c>
      <c r="N8815" s="10" t="s">
        <v>40415</v>
      </c>
      <c r="O8815" s="389" t="s">
        <v>36672</v>
      </c>
      <c r="P8815" s="386">
        <v>45231</v>
      </c>
    </row>
    <row r="8816" spans="1:16" s="8" customFormat="1" ht="15" customHeight="1" x14ac:dyDescent="0.25">
      <c r="A8816" s="362">
        <v>24</v>
      </c>
      <c r="B8816" s="362" t="s">
        <v>22115</v>
      </c>
      <c r="C8816" s="340" t="s">
        <v>39877</v>
      </c>
      <c r="D8816" s="362" t="s">
        <v>40062</v>
      </c>
      <c r="E8816" s="362">
        <v>30</v>
      </c>
      <c r="F8816" s="364">
        <v>28459617</v>
      </c>
      <c r="G8816" s="363">
        <v>20284596170</v>
      </c>
      <c r="H8816" s="365">
        <v>29511</v>
      </c>
      <c r="I8816" s="388">
        <v>17</v>
      </c>
      <c r="J8816" s="378">
        <v>10</v>
      </c>
      <c r="K8816" s="381" t="s">
        <v>40518</v>
      </c>
      <c r="L8816" s="369">
        <f t="shared" ca="1" si="137"/>
        <v>43</v>
      </c>
      <c r="M8816" s="299" t="s">
        <v>20</v>
      </c>
      <c r="N8816" s="10" t="s">
        <v>40415</v>
      </c>
      <c r="O8816" s="389" t="s">
        <v>40072</v>
      </c>
      <c r="P8816" s="386">
        <v>45292</v>
      </c>
    </row>
    <row r="8817" spans="1:16" s="8" customFormat="1" ht="15" customHeight="1" x14ac:dyDescent="0.25">
      <c r="A8817" s="362" t="s">
        <v>27</v>
      </c>
      <c r="B8817" s="362" t="s">
        <v>22115</v>
      </c>
      <c r="C8817" s="340" t="s">
        <v>20401</v>
      </c>
      <c r="D8817" s="362" t="s">
        <v>20400</v>
      </c>
      <c r="E8817" s="362">
        <v>32</v>
      </c>
      <c r="F8817" s="364">
        <v>24321706</v>
      </c>
      <c r="G8817" s="363">
        <v>20243217068</v>
      </c>
      <c r="H8817" s="365">
        <v>27352</v>
      </c>
      <c r="I8817" s="388">
        <v>19</v>
      </c>
      <c r="J8817" s="378">
        <v>11</v>
      </c>
      <c r="K8817" s="381">
        <v>1974</v>
      </c>
      <c r="L8817" s="369">
        <f t="shared" ca="1" si="137"/>
        <v>49</v>
      </c>
      <c r="M8817" s="299" t="s">
        <v>20</v>
      </c>
      <c r="N8817" s="10" t="s">
        <v>40415</v>
      </c>
      <c r="O8817" s="389" t="s">
        <v>30826</v>
      </c>
      <c r="P8817" s="386">
        <v>42753</v>
      </c>
    </row>
    <row r="8818" spans="1:16" s="8" customFormat="1" ht="15" customHeight="1" x14ac:dyDescent="0.25">
      <c r="A8818" s="362" t="s">
        <v>27</v>
      </c>
      <c r="B8818" s="362" t="s">
        <v>22115</v>
      </c>
      <c r="C8818" s="340" t="s">
        <v>20399</v>
      </c>
      <c r="D8818" s="362" t="s">
        <v>20398</v>
      </c>
      <c r="E8818" s="362">
        <v>31</v>
      </c>
      <c r="F8818" s="364">
        <v>28694024</v>
      </c>
      <c r="G8818" s="363">
        <v>20286940243</v>
      </c>
      <c r="H8818" s="365">
        <v>29615</v>
      </c>
      <c r="I8818" s="388">
        <v>29</v>
      </c>
      <c r="J8818" s="378">
        <v>1</v>
      </c>
      <c r="K8818" s="381">
        <v>1981</v>
      </c>
      <c r="L8818" s="369">
        <f t="shared" ca="1" si="137"/>
        <v>43</v>
      </c>
      <c r="M8818" s="299" t="s">
        <v>20</v>
      </c>
      <c r="N8818" s="10" t="s">
        <v>40415</v>
      </c>
      <c r="O8818" s="389" t="s">
        <v>29315</v>
      </c>
      <c r="P8818" s="386">
        <v>44256</v>
      </c>
    </row>
    <row r="8819" spans="1:16" s="8" customFormat="1" ht="15" customHeight="1" x14ac:dyDescent="0.25">
      <c r="A8819" s="362" t="s">
        <v>27</v>
      </c>
      <c r="B8819" s="362" t="s">
        <v>22115</v>
      </c>
      <c r="C8819" s="340" t="s">
        <v>33062</v>
      </c>
      <c r="D8819" s="362" t="s">
        <v>33109</v>
      </c>
      <c r="E8819" s="362">
        <v>31</v>
      </c>
      <c r="F8819" s="364">
        <v>26472713</v>
      </c>
      <c r="G8819" s="363">
        <v>20264727139</v>
      </c>
      <c r="H8819" s="365">
        <v>28522</v>
      </c>
      <c r="I8819" s="388">
        <v>1</v>
      </c>
      <c r="J8819" s="378">
        <v>2</v>
      </c>
      <c r="K8819" s="381">
        <v>1978</v>
      </c>
      <c r="L8819" s="369">
        <f t="shared" ca="1" si="137"/>
        <v>46</v>
      </c>
      <c r="M8819" s="299" t="s">
        <v>20</v>
      </c>
      <c r="N8819" s="10" t="s">
        <v>40415</v>
      </c>
      <c r="O8819" s="389" t="s">
        <v>32454</v>
      </c>
      <c r="P8819" s="386">
        <v>44621</v>
      </c>
    </row>
    <row r="8820" spans="1:16" s="8" customFormat="1" ht="15" customHeight="1" x14ac:dyDescent="0.25">
      <c r="A8820" s="362">
        <v>17</v>
      </c>
      <c r="B8820" s="362" t="s">
        <v>22115</v>
      </c>
      <c r="C8820" s="340" t="s">
        <v>39882</v>
      </c>
      <c r="D8820" s="362" t="s">
        <v>40067</v>
      </c>
      <c r="E8820" s="362">
        <v>31</v>
      </c>
      <c r="F8820" s="364">
        <v>26871604</v>
      </c>
      <c r="G8820" s="363">
        <v>20268716042</v>
      </c>
      <c r="H8820" s="365">
        <v>28753</v>
      </c>
      <c r="I8820" s="388">
        <v>20</v>
      </c>
      <c r="J8820" s="378">
        <v>9</v>
      </c>
      <c r="K8820" s="381">
        <v>1978</v>
      </c>
      <c r="L8820" s="369">
        <f t="shared" ca="1" si="137"/>
        <v>45</v>
      </c>
      <c r="M8820" s="299" t="s">
        <v>20</v>
      </c>
      <c r="N8820" s="10" t="s">
        <v>40415</v>
      </c>
      <c r="O8820" s="389" t="s">
        <v>40072</v>
      </c>
      <c r="P8820" s="386">
        <v>45292</v>
      </c>
    </row>
    <row r="8821" spans="1:16" s="8" customFormat="1" ht="15" customHeight="1" x14ac:dyDescent="0.25">
      <c r="A8821" s="362" t="s">
        <v>46</v>
      </c>
      <c r="B8821" s="362" t="s">
        <v>22115</v>
      </c>
      <c r="C8821" s="340" t="s">
        <v>39883</v>
      </c>
      <c r="D8821" s="362" t="s">
        <v>40068</v>
      </c>
      <c r="E8821" s="362">
        <v>30</v>
      </c>
      <c r="F8821" s="364">
        <v>28532616</v>
      </c>
      <c r="G8821" s="363">
        <v>20285326169</v>
      </c>
      <c r="H8821" s="365">
        <v>29592</v>
      </c>
      <c r="I8821" s="388">
        <v>6</v>
      </c>
      <c r="J8821" s="378">
        <v>1</v>
      </c>
      <c r="K8821" s="381" t="s">
        <v>40527</v>
      </c>
      <c r="L8821" s="369">
        <f t="shared" ca="1" si="137"/>
        <v>43</v>
      </c>
      <c r="M8821" s="299" t="s">
        <v>20</v>
      </c>
      <c r="N8821" s="10" t="s">
        <v>40415</v>
      </c>
      <c r="O8821" s="389" t="s">
        <v>40072</v>
      </c>
      <c r="P8821" s="386">
        <v>45292</v>
      </c>
    </row>
    <row r="8822" spans="1:16" s="8" customFormat="1" ht="15" customHeight="1" x14ac:dyDescent="0.25">
      <c r="A8822" s="362">
        <v>17</v>
      </c>
      <c r="B8822" s="362" t="s">
        <v>22115</v>
      </c>
      <c r="C8822" s="340" t="s">
        <v>38949</v>
      </c>
      <c r="D8822" s="362" t="s">
        <v>38990</v>
      </c>
      <c r="E8822" s="362">
        <v>31</v>
      </c>
      <c r="F8822" s="364">
        <v>27840967</v>
      </c>
      <c r="G8822" s="363">
        <v>27278409673</v>
      </c>
      <c r="H8822" s="365">
        <v>29325</v>
      </c>
      <c r="I8822" s="388">
        <v>14</v>
      </c>
      <c r="J8822" s="378">
        <v>4</v>
      </c>
      <c r="K8822" s="381">
        <v>1980</v>
      </c>
      <c r="L8822" s="369">
        <f t="shared" ca="1" si="137"/>
        <v>44</v>
      </c>
      <c r="M8822" s="299" t="s">
        <v>20</v>
      </c>
      <c r="N8822" s="10" t="s">
        <v>28854</v>
      </c>
      <c r="O8822" s="389" t="s">
        <v>38820</v>
      </c>
      <c r="P8822" s="386">
        <v>45170</v>
      </c>
    </row>
    <row r="8823" spans="1:16" s="8" customFormat="1" ht="15" customHeight="1" x14ac:dyDescent="0.25">
      <c r="A8823" s="362" t="s">
        <v>27</v>
      </c>
      <c r="B8823" s="362" t="s">
        <v>22115</v>
      </c>
      <c r="C8823" s="340" t="s">
        <v>20394</v>
      </c>
      <c r="D8823" s="362" t="s">
        <v>20393</v>
      </c>
      <c r="E8823" s="362">
        <v>32</v>
      </c>
      <c r="F8823" s="364">
        <v>29041762</v>
      </c>
      <c r="G8823" s="363">
        <v>27290417622</v>
      </c>
      <c r="H8823" s="365">
        <v>29847</v>
      </c>
      <c r="I8823" s="388">
        <v>18</v>
      </c>
      <c r="J8823" s="378">
        <v>9</v>
      </c>
      <c r="K8823" s="381">
        <v>1981</v>
      </c>
      <c r="L8823" s="369">
        <f t="shared" ca="1" si="137"/>
        <v>42</v>
      </c>
      <c r="M8823" s="299" t="s">
        <v>20</v>
      </c>
      <c r="N8823" s="10" t="s">
        <v>28854</v>
      </c>
      <c r="O8823" s="389" t="s">
        <v>29335</v>
      </c>
      <c r="P8823" s="386">
        <v>43525</v>
      </c>
    </row>
    <row r="8824" spans="1:16" s="8" customFormat="1" ht="15" customHeight="1" x14ac:dyDescent="0.25">
      <c r="A8824" s="362" t="s">
        <v>27</v>
      </c>
      <c r="B8824" s="362" t="s">
        <v>22115</v>
      </c>
      <c r="C8824" s="340" t="s">
        <v>37747</v>
      </c>
      <c r="D8824" s="362" t="s">
        <v>37778</v>
      </c>
      <c r="E8824" s="362">
        <v>31</v>
      </c>
      <c r="F8824" s="364">
        <v>27698932</v>
      </c>
      <c r="G8824" s="363">
        <v>23276989324</v>
      </c>
      <c r="H8824" s="365">
        <v>29225</v>
      </c>
      <c r="I8824" s="388">
        <v>5</v>
      </c>
      <c r="J8824" s="378">
        <v>1</v>
      </c>
      <c r="K8824" s="381" t="s">
        <v>40518</v>
      </c>
      <c r="L8824" s="369">
        <f t="shared" ca="1" si="137"/>
        <v>44</v>
      </c>
      <c r="M8824" s="299" t="s">
        <v>20</v>
      </c>
      <c r="N8824" s="10" t="s">
        <v>28854</v>
      </c>
      <c r="O8824" s="389" t="s">
        <v>37599</v>
      </c>
      <c r="P8824" s="386">
        <v>44986</v>
      </c>
    </row>
    <row r="8825" spans="1:16" s="8" customFormat="1" ht="15" customHeight="1" x14ac:dyDescent="0.25">
      <c r="A8825" s="362" t="s">
        <v>27</v>
      </c>
      <c r="B8825" s="362" t="s">
        <v>22115</v>
      </c>
      <c r="C8825" s="340" t="s">
        <v>39763</v>
      </c>
      <c r="D8825" s="362" t="s">
        <v>39952</v>
      </c>
      <c r="E8825" s="362">
        <v>30</v>
      </c>
      <c r="F8825" s="364">
        <v>28477617</v>
      </c>
      <c r="G8825" s="363">
        <v>27284776173</v>
      </c>
      <c r="H8825" s="365">
        <v>29543</v>
      </c>
      <c r="I8825" s="388">
        <v>18</v>
      </c>
      <c r="J8825" s="378">
        <v>11</v>
      </c>
      <c r="K8825" s="381">
        <v>1980</v>
      </c>
      <c r="L8825" s="369">
        <f t="shared" ca="1" si="137"/>
        <v>43</v>
      </c>
      <c r="M8825" s="299" t="s">
        <v>20</v>
      </c>
      <c r="N8825" s="10" t="s">
        <v>28854</v>
      </c>
      <c r="O8825" s="389" t="s">
        <v>40072</v>
      </c>
      <c r="P8825" s="386">
        <v>45292</v>
      </c>
    </row>
    <row r="8826" spans="1:16" s="8" customFormat="1" ht="15" customHeight="1" x14ac:dyDescent="0.25">
      <c r="A8826" s="362" t="s">
        <v>46</v>
      </c>
      <c r="B8826" s="362" t="s">
        <v>22115</v>
      </c>
      <c r="C8826" s="340" t="s">
        <v>33074</v>
      </c>
      <c r="D8826" s="362" t="s">
        <v>33121</v>
      </c>
      <c r="E8826" s="362">
        <v>31</v>
      </c>
      <c r="F8826" s="364">
        <v>25987403</v>
      </c>
      <c r="G8826" s="363">
        <v>27259874039</v>
      </c>
      <c r="H8826" s="365">
        <v>28326</v>
      </c>
      <c r="I8826" s="388">
        <v>20</v>
      </c>
      <c r="J8826" s="378">
        <v>7</v>
      </c>
      <c r="K8826" s="381">
        <v>1977</v>
      </c>
      <c r="L8826" s="369">
        <f t="shared" ca="1" si="137"/>
        <v>46</v>
      </c>
      <c r="M8826" s="299" t="s">
        <v>20</v>
      </c>
      <c r="N8826" s="10" t="s">
        <v>28854</v>
      </c>
      <c r="O8826" s="389" t="s">
        <v>32454</v>
      </c>
      <c r="P8826" s="386">
        <v>44621</v>
      </c>
    </row>
    <row r="8827" spans="1:16" s="8" customFormat="1" ht="15" customHeight="1" x14ac:dyDescent="0.25">
      <c r="A8827" s="362">
        <v>13</v>
      </c>
      <c r="B8827" s="362" t="s">
        <v>22115</v>
      </c>
      <c r="C8827" s="340" t="s">
        <v>37199</v>
      </c>
      <c r="D8827" s="362" t="s">
        <v>37200</v>
      </c>
      <c r="E8827" s="362">
        <v>30</v>
      </c>
      <c r="F8827" s="364">
        <v>28027922</v>
      </c>
      <c r="G8827" s="363">
        <v>27280279221</v>
      </c>
      <c r="H8827" s="365">
        <v>29460</v>
      </c>
      <c r="I8827" s="388">
        <v>27</v>
      </c>
      <c r="J8827" s="378">
        <v>8</v>
      </c>
      <c r="K8827" s="381">
        <v>1980</v>
      </c>
      <c r="L8827" s="369">
        <f t="shared" ca="1" si="137"/>
        <v>43</v>
      </c>
      <c r="M8827" s="299" t="s">
        <v>20</v>
      </c>
      <c r="N8827" s="10" t="s">
        <v>28854</v>
      </c>
      <c r="O8827" s="389" t="s">
        <v>37043</v>
      </c>
      <c r="P8827" s="386">
        <v>44927</v>
      </c>
    </row>
    <row r="8828" spans="1:16" s="8" customFormat="1" ht="15" customHeight="1" x14ac:dyDescent="0.25">
      <c r="A8828" s="362" t="s">
        <v>36</v>
      </c>
      <c r="B8828" s="362" t="s">
        <v>22115</v>
      </c>
      <c r="C8828" s="340" t="s">
        <v>20392</v>
      </c>
      <c r="D8828" s="362" t="s">
        <v>20391</v>
      </c>
      <c r="E8828" s="362">
        <v>32</v>
      </c>
      <c r="F8828" s="364">
        <v>22200339</v>
      </c>
      <c r="G8828" s="363">
        <v>27222003399</v>
      </c>
      <c r="H8828" s="365">
        <v>26035</v>
      </c>
      <c r="I8828" s="388">
        <v>12</v>
      </c>
      <c r="J8828" s="378">
        <v>4</v>
      </c>
      <c r="K8828" s="381">
        <v>1971</v>
      </c>
      <c r="L8828" s="369">
        <f t="shared" ca="1" si="137"/>
        <v>53</v>
      </c>
      <c r="M8828" s="299" t="s">
        <v>20</v>
      </c>
      <c r="N8828" s="10" t="s">
        <v>28854</v>
      </c>
      <c r="O8828" s="389" t="s">
        <v>29321</v>
      </c>
      <c r="P8828" s="386">
        <v>44197</v>
      </c>
    </row>
    <row r="8829" spans="1:16" s="8" customFormat="1" ht="15" customHeight="1" x14ac:dyDescent="0.25">
      <c r="A8829" s="362" t="s">
        <v>36</v>
      </c>
      <c r="B8829" s="362" t="s">
        <v>22115</v>
      </c>
      <c r="C8829" s="340" t="s">
        <v>20388</v>
      </c>
      <c r="D8829" s="362" t="s">
        <v>20387</v>
      </c>
      <c r="E8829" s="362">
        <v>32</v>
      </c>
      <c r="F8829" s="364">
        <v>29238571</v>
      </c>
      <c r="G8829" s="363">
        <v>23292385714</v>
      </c>
      <c r="H8829" s="365">
        <v>29931</v>
      </c>
      <c r="I8829" s="388">
        <v>11</v>
      </c>
      <c r="J8829" s="378">
        <v>12</v>
      </c>
      <c r="K8829" s="381">
        <v>1981</v>
      </c>
      <c r="L8829" s="369">
        <f t="shared" ca="1" si="137"/>
        <v>42</v>
      </c>
      <c r="M8829" s="299" t="s">
        <v>20</v>
      </c>
      <c r="N8829" s="10" t="s">
        <v>28854</v>
      </c>
      <c r="O8829" s="389" t="s">
        <v>29321</v>
      </c>
      <c r="P8829" s="386">
        <v>44197</v>
      </c>
    </row>
    <row r="8830" spans="1:16" s="8" customFormat="1" ht="15" customHeight="1" x14ac:dyDescent="0.25">
      <c r="A8830" s="362" t="s">
        <v>59</v>
      </c>
      <c r="B8830" s="362" t="s">
        <v>22115</v>
      </c>
      <c r="C8830" s="340" t="s">
        <v>39798</v>
      </c>
      <c r="D8830" s="362" t="s">
        <v>39985</v>
      </c>
      <c r="E8830" s="362">
        <v>31</v>
      </c>
      <c r="F8830" s="364">
        <v>25904870</v>
      </c>
      <c r="G8830" s="363" t="s">
        <v>40099</v>
      </c>
      <c r="H8830" s="365">
        <v>28332</v>
      </c>
      <c r="I8830" s="388">
        <v>26</v>
      </c>
      <c r="J8830" s="378">
        <v>7</v>
      </c>
      <c r="K8830" s="381">
        <v>1977</v>
      </c>
      <c r="L8830" s="369">
        <f t="shared" ca="1" si="137"/>
        <v>46</v>
      </c>
      <c r="M8830" s="299" t="s">
        <v>20</v>
      </c>
      <c r="N8830" s="10" t="s">
        <v>28854</v>
      </c>
      <c r="O8830" s="389" t="s">
        <v>40072</v>
      </c>
      <c r="P8830" s="386">
        <v>45292</v>
      </c>
    </row>
    <row r="8831" spans="1:16" s="8" customFormat="1" ht="15" customHeight="1" x14ac:dyDescent="0.25">
      <c r="A8831" s="362" t="s">
        <v>46</v>
      </c>
      <c r="B8831" s="362" t="s">
        <v>22115</v>
      </c>
      <c r="C8831" s="340" t="s">
        <v>20382</v>
      </c>
      <c r="D8831" s="362" t="s">
        <v>20381</v>
      </c>
      <c r="E8831" s="362">
        <v>32</v>
      </c>
      <c r="F8831" s="364">
        <v>22502822</v>
      </c>
      <c r="G8831" s="363">
        <v>27225028228</v>
      </c>
      <c r="H8831" s="365">
        <v>26309</v>
      </c>
      <c r="I8831" s="388">
        <v>11</v>
      </c>
      <c r="J8831" s="378">
        <v>1</v>
      </c>
      <c r="K8831" s="381">
        <v>1972</v>
      </c>
      <c r="L8831" s="369">
        <f t="shared" ca="1" si="137"/>
        <v>52</v>
      </c>
      <c r="M8831" s="299" t="s">
        <v>20</v>
      </c>
      <c r="N8831" s="10" t="s">
        <v>28854</v>
      </c>
      <c r="O8831" s="389" t="s">
        <v>29314</v>
      </c>
      <c r="P8831" s="386">
        <v>43952</v>
      </c>
    </row>
    <row r="8832" spans="1:16" s="8" customFormat="1" ht="15" customHeight="1" x14ac:dyDescent="0.25">
      <c r="A8832" s="362">
        <v>24</v>
      </c>
      <c r="B8832" s="362" t="s">
        <v>22115</v>
      </c>
      <c r="C8832" s="340" t="s">
        <v>37342</v>
      </c>
      <c r="D8832" s="362" t="s">
        <v>37343</v>
      </c>
      <c r="E8832" s="362">
        <v>30</v>
      </c>
      <c r="F8832" s="364">
        <v>23916995</v>
      </c>
      <c r="G8832" s="363">
        <v>27239169959</v>
      </c>
      <c r="H8832" s="365">
        <v>27377</v>
      </c>
      <c r="I8832" s="388">
        <v>14</v>
      </c>
      <c r="J8832" s="378">
        <v>12</v>
      </c>
      <c r="K8832" s="381">
        <v>1974</v>
      </c>
      <c r="L8832" s="369">
        <f t="shared" ca="1" si="137"/>
        <v>49</v>
      </c>
      <c r="M8832" s="299" t="s">
        <v>20</v>
      </c>
      <c r="N8832" s="10" t="s">
        <v>28854</v>
      </c>
      <c r="O8832" s="389" t="s">
        <v>37043</v>
      </c>
      <c r="P8832" s="386">
        <v>44927</v>
      </c>
    </row>
    <row r="8833" spans="1:16" s="8" customFormat="1" ht="15" customHeight="1" x14ac:dyDescent="0.25">
      <c r="A8833" s="362" t="s">
        <v>46</v>
      </c>
      <c r="B8833" s="362" t="s">
        <v>22115</v>
      </c>
      <c r="C8833" s="340" t="s">
        <v>37366</v>
      </c>
      <c r="D8833" s="362" t="s">
        <v>37367</v>
      </c>
      <c r="E8833" s="362">
        <v>31</v>
      </c>
      <c r="F8833" s="364">
        <v>26146433</v>
      </c>
      <c r="G8833" s="363">
        <v>27261464336</v>
      </c>
      <c r="H8833" s="365">
        <v>28416</v>
      </c>
      <c r="I8833" s="388">
        <v>18</v>
      </c>
      <c r="J8833" s="378">
        <v>10</v>
      </c>
      <c r="K8833" s="381">
        <v>1977</v>
      </c>
      <c r="L8833" s="369">
        <f t="shared" ca="1" si="137"/>
        <v>46</v>
      </c>
      <c r="M8833" s="299" t="s">
        <v>20</v>
      </c>
      <c r="N8833" s="10" t="s">
        <v>28854</v>
      </c>
      <c r="O8833" s="389" t="s">
        <v>37043</v>
      </c>
      <c r="P8833" s="386">
        <v>44927</v>
      </c>
    </row>
    <row r="8834" spans="1:16" s="8" customFormat="1" ht="15" customHeight="1" x14ac:dyDescent="0.25">
      <c r="A8834" s="362" t="s">
        <v>27</v>
      </c>
      <c r="B8834" s="362" t="s">
        <v>22115</v>
      </c>
      <c r="C8834" s="340" t="s">
        <v>39855</v>
      </c>
      <c r="D8834" s="362" t="s">
        <v>40040</v>
      </c>
      <c r="E8834" s="362">
        <v>30</v>
      </c>
      <c r="F8834" s="364">
        <v>28149886</v>
      </c>
      <c r="G8834" s="363">
        <v>27281498865</v>
      </c>
      <c r="H8834" s="365">
        <v>29368</v>
      </c>
      <c r="I8834" s="388">
        <v>27</v>
      </c>
      <c r="J8834" s="378">
        <v>5</v>
      </c>
      <c r="K8834" s="381">
        <v>1980</v>
      </c>
      <c r="L8834" s="369">
        <f t="shared" ref="L8834:L8897" ca="1" si="138">DATEDIF(H8834,TODAY(),"Y")</f>
        <v>43</v>
      </c>
      <c r="M8834" s="299" t="s">
        <v>20</v>
      </c>
      <c r="N8834" s="10" t="s">
        <v>28854</v>
      </c>
      <c r="O8834" s="389" t="s">
        <v>40072</v>
      </c>
      <c r="P8834" s="386">
        <v>45292</v>
      </c>
    </row>
    <row r="8835" spans="1:16" s="8" customFormat="1" ht="15" customHeight="1" x14ac:dyDescent="0.25">
      <c r="A8835" s="362">
        <v>13</v>
      </c>
      <c r="B8835" s="362" t="s">
        <v>22115</v>
      </c>
      <c r="C8835" s="340" t="s">
        <v>37246</v>
      </c>
      <c r="D8835" s="362" t="s">
        <v>37247</v>
      </c>
      <c r="E8835" s="362">
        <v>30</v>
      </c>
      <c r="F8835" s="364">
        <v>23883942</v>
      </c>
      <c r="G8835" s="363">
        <v>20238839425</v>
      </c>
      <c r="H8835" s="365">
        <v>27343</v>
      </c>
      <c r="I8835" s="388">
        <v>10</v>
      </c>
      <c r="J8835" s="378">
        <v>11</v>
      </c>
      <c r="K8835" s="381">
        <v>1974</v>
      </c>
      <c r="L8835" s="369">
        <f t="shared" ca="1" si="138"/>
        <v>49</v>
      </c>
      <c r="M8835" s="299" t="s">
        <v>20</v>
      </c>
      <c r="N8835" s="10" t="s">
        <v>40415</v>
      </c>
      <c r="O8835" s="389" t="s">
        <v>37043</v>
      </c>
      <c r="P8835" s="386">
        <v>44927</v>
      </c>
    </row>
    <row r="8836" spans="1:16" s="8" customFormat="1" ht="15" customHeight="1" x14ac:dyDescent="0.25">
      <c r="A8836" s="362">
        <v>13</v>
      </c>
      <c r="B8836" s="362" t="s">
        <v>22115</v>
      </c>
      <c r="C8836" s="340" t="s">
        <v>37624</v>
      </c>
      <c r="D8836" s="362" t="s">
        <v>37665</v>
      </c>
      <c r="E8836" s="362">
        <v>30</v>
      </c>
      <c r="F8836" s="364">
        <v>22757580</v>
      </c>
      <c r="G8836" s="363">
        <v>20227575809</v>
      </c>
      <c r="H8836" s="365">
        <v>26409</v>
      </c>
      <c r="I8836" s="388">
        <v>20</v>
      </c>
      <c r="J8836" s="378">
        <v>4</v>
      </c>
      <c r="K8836" s="381">
        <v>1972</v>
      </c>
      <c r="L8836" s="369">
        <f t="shared" ca="1" si="138"/>
        <v>52</v>
      </c>
      <c r="M8836" s="299" t="s">
        <v>20</v>
      </c>
      <c r="N8836" s="10" t="s">
        <v>40415</v>
      </c>
      <c r="O8836" s="389" t="s">
        <v>37607</v>
      </c>
      <c r="P8836" s="386">
        <v>44958</v>
      </c>
    </row>
    <row r="8837" spans="1:16" s="8" customFormat="1" ht="15" customHeight="1" x14ac:dyDescent="0.25">
      <c r="A8837" s="362" t="s">
        <v>23</v>
      </c>
      <c r="B8837" s="362" t="s">
        <v>22115</v>
      </c>
      <c r="C8837" s="340" t="s">
        <v>20377</v>
      </c>
      <c r="D8837" s="362" t="s">
        <v>20376</v>
      </c>
      <c r="E8837" s="362">
        <v>31</v>
      </c>
      <c r="F8837" s="364">
        <v>21661468</v>
      </c>
      <c r="G8837" s="363">
        <v>20216614683</v>
      </c>
      <c r="H8837" s="365">
        <v>25859</v>
      </c>
      <c r="I8837" s="388">
        <v>18</v>
      </c>
      <c r="J8837" s="378">
        <v>10</v>
      </c>
      <c r="K8837" s="381">
        <v>1970</v>
      </c>
      <c r="L8837" s="369">
        <f t="shared" ca="1" si="138"/>
        <v>53</v>
      </c>
      <c r="M8837" s="299" t="s">
        <v>20</v>
      </c>
      <c r="N8837" s="10" t="s">
        <v>40415</v>
      </c>
      <c r="O8837" s="389" t="s">
        <v>29329</v>
      </c>
      <c r="P8837" s="386">
        <v>43831</v>
      </c>
    </row>
    <row r="8838" spans="1:16" s="8" customFormat="1" ht="15" customHeight="1" x14ac:dyDescent="0.25">
      <c r="A8838" s="362" t="s">
        <v>33761</v>
      </c>
      <c r="B8838" s="362" t="s">
        <v>22115</v>
      </c>
      <c r="C8838" s="340" t="s">
        <v>37396</v>
      </c>
      <c r="D8838" s="362" t="s">
        <v>37397</v>
      </c>
      <c r="E8838" s="362">
        <v>30</v>
      </c>
      <c r="F8838" s="364">
        <v>24601020</v>
      </c>
      <c r="G8838" s="363">
        <v>27246010205</v>
      </c>
      <c r="H8838" s="365">
        <v>28485</v>
      </c>
      <c r="I8838" s="388">
        <v>26</v>
      </c>
      <c r="J8838" s="378">
        <v>12</v>
      </c>
      <c r="K8838" s="381">
        <v>1977</v>
      </c>
      <c r="L8838" s="369">
        <f t="shared" ca="1" si="138"/>
        <v>46</v>
      </c>
      <c r="M8838" s="299" t="s">
        <v>20</v>
      </c>
      <c r="N8838" s="10" t="s">
        <v>28854</v>
      </c>
      <c r="O8838" s="389" t="s">
        <v>37043</v>
      </c>
      <c r="P8838" s="386">
        <v>44927</v>
      </c>
    </row>
    <row r="8839" spans="1:16" s="8" customFormat="1" ht="15" customHeight="1" x14ac:dyDescent="0.25">
      <c r="A8839" s="362" t="s">
        <v>36</v>
      </c>
      <c r="B8839" s="362" t="s">
        <v>22115</v>
      </c>
      <c r="C8839" s="340" t="s">
        <v>33064</v>
      </c>
      <c r="D8839" s="362" t="s">
        <v>33111</v>
      </c>
      <c r="E8839" s="362">
        <v>31</v>
      </c>
      <c r="F8839" s="364">
        <v>27907378</v>
      </c>
      <c r="G8839" s="363">
        <v>27279073784</v>
      </c>
      <c r="H8839" s="365">
        <v>29774</v>
      </c>
      <c r="I8839" s="388">
        <v>7</v>
      </c>
      <c r="J8839" s="378">
        <v>7</v>
      </c>
      <c r="K8839" s="381">
        <v>1981</v>
      </c>
      <c r="L8839" s="369">
        <f t="shared" ca="1" si="138"/>
        <v>42</v>
      </c>
      <c r="M8839" s="299" t="s">
        <v>20</v>
      </c>
      <c r="N8839" s="10" t="s">
        <v>28854</v>
      </c>
      <c r="O8839" s="389" t="s">
        <v>32454</v>
      </c>
      <c r="P8839" s="386">
        <v>44621</v>
      </c>
    </row>
    <row r="8840" spans="1:16" s="8" customFormat="1" ht="15" customHeight="1" x14ac:dyDescent="0.25">
      <c r="A8840" s="362" t="s">
        <v>889</v>
      </c>
      <c r="B8840" s="362" t="s">
        <v>22115</v>
      </c>
      <c r="C8840" s="340" t="s">
        <v>20375</v>
      </c>
      <c r="D8840" s="362" t="s">
        <v>20374</v>
      </c>
      <c r="E8840" s="362">
        <v>31</v>
      </c>
      <c r="F8840" s="364">
        <v>22165511</v>
      </c>
      <c r="G8840" s="363">
        <v>20221655118</v>
      </c>
      <c r="H8840" s="365">
        <v>26156</v>
      </c>
      <c r="I8840" s="388">
        <v>11</v>
      </c>
      <c r="J8840" s="378">
        <v>8</v>
      </c>
      <c r="K8840" s="381">
        <v>1971</v>
      </c>
      <c r="L8840" s="369">
        <f t="shared" ca="1" si="138"/>
        <v>52</v>
      </c>
      <c r="M8840" s="299" t="s">
        <v>20</v>
      </c>
      <c r="N8840" s="10" t="s">
        <v>40415</v>
      </c>
      <c r="O8840" s="389" t="s">
        <v>29321</v>
      </c>
      <c r="P8840" s="386">
        <v>44197</v>
      </c>
    </row>
    <row r="8841" spans="1:16" s="8" customFormat="1" ht="15" customHeight="1" x14ac:dyDescent="0.25">
      <c r="A8841" s="362">
        <v>17</v>
      </c>
      <c r="B8841" s="362" t="s">
        <v>22115</v>
      </c>
      <c r="C8841" s="340" t="s">
        <v>39879</v>
      </c>
      <c r="D8841" s="362" t="s">
        <v>40064</v>
      </c>
      <c r="E8841" s="362">
        <v>30</v>
      </c>
      <c r="F8841" s="364">
        <v>28641265</v>
      </c>
      <c r="G8841" s="363">
        <v>20286412654</v>
      </c>
      <c r="H8841" s="365">
        <v>29578</v>
      </c>
      <c r="I8841" s="388">
        <v>23</v>
      </c>
      <c r="J8841" s="378">
        <v>12</v>
      </c>
      <c r="K8841" s="381">
        <v>1980</v>
      </c>
      <c r="L8841" s="369">
        <f t="shared" ca="1" si="138"/>
        <v>43</v>
      </c>
      <c r="M8841" s="299" t="s">
        <v>20</v>
      </c>
      <c r="N8841" s="10" t="s">
        <v>40415</v>
      </c>
      <c r="O8841" s="389" t="s">
        <v>40072</v>
      </c>
      <c r="P8841" s="386">
        <v>45292</v>
      </c>
    </row>
    <row r="8842" spans="1:16" s="8" customFormat="1" ht="15" customHeight="1" x14ac:dyDescent="0.25">
      <c r="A8842" s="362" t="s">
        <v>27</v>
      </c>
      <c r="B8842" s="362" t="s">
        <v>22115</v>
      </c>
      <c r="C8842" s="340" t="s">
        <v>20369</v>
      </c>
      <c r="D8842" s="362" t="s">
        <v>20368</v>
      </c>
      <c r="E8842" s="362">
        <v>32</v>
      </c>
      <c r="F8842" s="364">
        <v>16682811</v>
      </c>
      <c r="G8842" s="363">
        <v>20166828113</v>
      </c>
      <c r="H8842" s="365">
        <v>23726</v>
      </c>
      <c r="I8842" s="388">
        <v>15</v>
      </c>
      <c r="J8842" s="378">
        <v>12</v>
      </c>
      <c r="K8842" s="381">
        <v>1964</v>
      </c>
      <c r="L8842" s="369">
        <f t="shared" ca="1" si="138"/>
        <v>59</v>
      </c>
      <c r="M8842" s="299" t="s">
        <v>20</v>
      </c>
      <c r="N8842" s="10" t="s">
        <v>40415</v>
      </c>
      <c r="O8842" s="389" t="s">
        <v>29350</v>
      </c>
      <c r="P8842" s="386">
        <v>43009</v>
      </c>
    </row>
    <row r="8843" spans="1:16" s="8" customFormat="1" ht="15" customHeight="1" x14ac:dyDescent="0.25">
      <c r="A8843" s="362">
        <v>24</v>
      </c>
      <c r="B8843" s="362" t="s">
        <v>22115</v>
      </c>
      <c r="C8843" s="340" t="s">
        <v>31540</v>
      </c>
      <c r="D8843" s="362" t="s">
        <v>31713</v>
      </c>
      <c r="E8843" s="362">
        <v>31</v>
      </c>
      <c r="F8843" s="364">
        <v>16727613</v>
      </c>
      <c r="G8843" s="363">
        <v>20167276130</v>
      </c>
      <c r="H8843" s="365">
        <v>23434</v>
      </c>
      <c r="I8843" s="388">
        <v>27</v>
      </c>
      <c r="J8843" s="378">
        <v>2</v>
      </c>
      <c r="K8843" s="381">
        <v>1964</v>
      </c>
      <c r="L8843" s="369">
        <f t="shared" ca="1" si="138"/>
        <v>60</v>
      </c>
      <c r="M8843" s="299" t="s">
        <v>20</v>
      </c>
      <c r="N8843" s="10" t="s">
        <v>40415</v>
      </c>
      <c r="O8843" s="389" t="s">
        <v>31910</v>
      </c>
      <c r="P8843" s="386">
        <v>44562</v>
      </c>
    </row>
    <row r="8844" spans="1:16" s="8" customFormat="1" ht="15" customHeight="1" x14ac:dyDescent="0.25">
      <c r="A8844" s="362" t="s">
        <v>27</v>
      </c>
      <c r="B8844" s="362" t="s">
        <v>22115</v>
      </c>
      <c r="C8844" s="340" t="s">
        <v>20367</v>
      </c>
      <c r="D8844" s="362" t="s">
        <v>20366</v>
      </c>
      <c r="E8844" s="362">
        <v>31</v>
      </c>
      <c r="F8844" s="364">
        <v>16533264</v>
      </c>
      <c r="G8844" s="363">
        <v>20165332645</v>
      </c>
      <c r="H8844" s="365">
        <v>23277</v>
      </c>
      <c r="I8844" s="388">
        <v>23</v>
      </c>
      <c r="J8844" s="378">
        <v>9</v>
      </c>
      <c r="K8844" s="381">
        <v>1963</v>
      </c>
      <c r="L8844" s="369">
        <f t="shared" ca="1" si="138"/>
        <v>60</v>
      </c>
      <c r="M8844" s="299" t="s">
        <v>20</v>
      </c>
      <c r="N8844" s="10" t="s">
        <v>40415</v>
      </c>
      <c r="O8844" s="389" t="s">
        <v>29326</v>
      </c>
      <c r="P8844" s="386">
        <v>43891</v>
      </c>
    </row>
    <row r="8845" spans="1:16" s="8" customFormat="1" ht="15" customHeight="1" x14ac:dyDescent="0.25">
      <c r="A8845" s="362" t="s">
        <v>27</v>
      </c>
      <c r="B8845" s="362" t="s">
        <v>22115</v>
      </c>
      <c r="C8845" s="340" t="s">
        <v>20363</v>
      </c>
      <c r="D8845" s="362" t="s">
        <v>20362</v>
      </c>
      <c r="E8845" s="362">
        <v>32</v>
      </c>
      <c r="F8845" s="364">
        <v>21582372</v>
      </c>
      <c r="G8845" s="363">
        <v>27215823720</v>
      </c>
      <c r="H8845" s="365">
        <v>25755</v>
      </c>
      <c r="I8845" s="388">
        <v>6</v>
      </c>
      <c r="J8845" s="378">
        <v>7</v>
      </c>
      <c r="K8845" s="381">
        <v>1970</v>
      </c>
      <c r="L8845" s="369">
        <f t="shared" ca="1" si="138"/>
        <v>53</v>
      </c>
      <c r="M8845" s="299" t="s">
        <v>20</v>
      </c>
      <c r="N8845" s="10" t="s">
        <v>28854</v>
      </c>
      <c r="O8845" s="389" t="s">
        <v>29320</v>
      </c>
      <c r="P8845" s="386">
        <v>43466</v>
      </c>
    </row>
    <row r="8846" spans="1:16" s="8" customFormat="1" ht="15" customHeight="1" x14ac:dyDescent="0.25">
      <c r="A8846" s="362">
        <v>13</v>
      </c>
      <c r="B8846" s="362" t="s">
        <v>22115</v>
      </c>
      <c r="C8846" s="340" t="s">
        <v>34685</v>
      </c>
      <c r="D8846" s="362" t="s">
        <v>34727</v>
      </c>
      <c r="E8846" s="362">
        <v>31</v>
      </c>
      <c r="F8846" s="364">
        <v>16919014</v>
      </c>
      <c r="G8846" s="363">
        <v>27169190149</v>
      </c>
      <c r="H8846" s="365">
        <v>23320</v>
      </c>
      <c r="I8846" s="388">
        <v>5</v>
      </c>
      <c r="J8846" s="378">
        <v>11</v>
      </c>
      <c r="K8846" s="381">
        <v>1963</v>
      </c>
      <c r="L8846" s="369">
        <f t="shared" ca="1" si="138"/>
        <v>60</v>
      </c>
      <c r="M8846" s="299" t="s">
        <v>20</v>
      </c>
      <c r="N8846" s="10" t="s">
        <v>28854</v>
      </c>
      <c r="O8846" s="389" t="s">
        <v>34541</v>
      </c>
      <c r="P8846" s="386">
        <v>44713</v>
      </c>
    </row>
    <row r="8847" spans="1:16" s="8" customFormat="1" ht="15" customHeight="1" x14ac:dyDescent="0.25">
      <c r="A8847" s="362" t="s">
        <v>46</v>
      </c>
      <c r="B8847" s="362" t="s">
        <v>22115</v>
      </c>
      <c r="C8847" s="340" t="s">
        <v>20361</v>
      </c>
      <c r="D8847" s="362" t="s">
        <v>20360</v>
      </c>
      <c r="E8847" s="362">
        <v>31</v>
      </c>
      <c r="F8847" s="364">
        <v>20023944</v>
      </c>
      <c r="G8847" s="363">
        <v>20200239440</v>
      </c>
      <c r="H8847" s="365">
        <v>24864</v>
      </c>
      <c r="I8847" s="388">
        <v>27</v>
      </c>
      <c r="J8847" s="378">
        <v>1</v>
      </c>
      <c r="K8847" s="381">
        <v>1968</v>
      </c>
      <c r="L8847" s="369">
        <f t="shared" ca="1" si="138"/>
        <v>56</v>
      </c>
      <c r="M8847" s="299" t="s">
        <v>20</v>
      </c>
      <c r="N8847" s="10" t="s">
        <v>40415</v>
      </c>
      <c r="O8847" s="389" t="s">
        <v>29320</v>
      </c>
      <c r="P8847" s="386">
        <v>43466</v>
      </c>
    </row>
    <row r="8848" spans="1:16" s="8" customFormat="1" ht="15" customHeight="1" x14ac:dyDescent="0.25">
      <c r="A8848" s="362" t="s">
        <v>27</v>
      </c>
      <c r="B8848" s="362" t="s">
        <v>22115</v>
      </c>
      <c r="C8848" s="340" t="s">
        <v>20359</v>
      </c>
      <c r="D8848" s="362" t="s">
        <v>20358</v>
      </c>
      <c r="E8848" s="362">
        <v>32</v>
      </c>
      <c r="F8848" s="364">
        <v>25988832</v>
      </c>
      <c r="G8848" s="363">
        <v>27259888323</v>
      </c>
      <c r="H8848" s="365">
        <v>28273</v>
      </c>
      <c r="I8848" s="388">
        <v>28</v>
      </c>
      <c r="J8848" s="378">
        <v>5</v>
      </c>
      <c r="K8848" s="381">
        <v>1977</v>
      </c>
      <c r="L8848" s="369">
        <f t="shared" ca="1" si="138"/>
        <v>46</v>
      </c>
      <c r="M8848" s="299" t="s">
        <v>20</v>
      </c>
      <c r="N8848" s="10" t="s">
        <v>28854</v>
      </c>
      <c r="O8848" s="389" t="s">
        <v>29320</v>
      </c>
      <c r="P8848" s="386">
        <v>43466</v>
      </c>
    </row>
    <row r="8849" spans="1:16" s="8" customFormat="1" ht="15" customHeight="1" x14ac:dyDescent="0.25">
      <c r="A8849" s="362" t="s">
        <v>27</v>
      </c>
      <c r="B8849" s="362" t="s">
        <v>22115</v>
      </c>
      <c r="C8849" s="340" t="s">
        <v>39728</v>
      </c>
      <c r="D8849" s="362" t="s">
        <v>39917</v>
      </c>
      <c r="E8849" s="362">
        <v>30</v>
      </c>
      <c r="F8849" s="364">
        <v>23751538</v>
      </c>
      <c r="G8849" s="363">
        <v>20237515383</v>
      </c>
      <c r="H8849" s="365">
        <v>27045</v>
      </c>
      <c r="I8849" s="388">
        <v>16</v>
      </c>
      <c r="J8849" s="378">
        <v>1</v>
      </c>
      <c r="K8849" s="381">
        <v>1974</v>
      </c>
      <c r="L8849" s="369">
        <f t="shared" ca="1" si="138"/>
        <v>50</v>
      </c>
      <c r="M8849" s="299" t="s">
        <v>20</v>
      </c>
      <c r="N8849" s="10" t="s">
        <v>40415</v>
      </c>
      <c r="O8849" s="389" t="s">
        <v>40072</v>
      </c>
      <c r="P8849" s="386">
        <v>45292</v>
      </c>
    </row>
    <row r="8850" spans="1:16" s="8" customFormat="1" ht="15" customHeight="1" x14ac:dyDescent="0.25">
      <c r="A8850" s="362" t="s">
        <v>27</v>
      </c>
      <c r="B8850" s="362" t="s">
        <v>22115</v>
      </c>
      <c r="C8850" s="340" t="s">
        <v>20357</v>
      </c>
      <c r="D8850" s="362" t="s">
        <v>20356</v>
      </c>
      <c r="E8850" s="362">
        <v>31</v>
      </c>
      <c r="F8850" s="364">
        <v>22437568</v>
      </c>
      <c r="G8850" s="363">
        <v>23224375689</v>
      </c>
      <c r="H8850" s="365">
        <v>26479</v>
      </c>
      <c r="I8850" s="388">
        <v>29</v>
      </c>
      <c r="J8850" s="378">
        <v>6</v>
      </c>
      <c r="K8850" s="381">
        <v>1972</v>
      </c>
      <c r="L8850" s="369">
        <f t="shared" ca="1" si="138"/>
        <v>51</v>
      </c>
      <c r="M8850" s="299" t="s">
        <v>20</v>
      </c>
      <c r="N8850" s="10" t="s">
        <v>40415</v>
      </c>
      <c r="O8850" s="389" t="s">
        <v>29314</v>
      </c>
      <c r="P8850" s="386">
        <v>43952</v>
      </c>
    </row>
    <row r="8851" spans="1:16" s="8" customFormat="1" ht="15" customHeight="1" x14ac:dyDescent="0.25">
      <c r="A8851" s="362" t="s">
        <v>193</v>
      </c>
      <c r="B8851" s="362" t="s">
        <v>22115</v>
      </c>
      <c r="C8851" s="340" t="s">
        <v>20352</v>
      </c>
      <c r="D8851" s="362" t="s">
        <v>20351</v>
      </c>
      <c r="E8851" s="362">
        <v>32</v>
      </c>
      <c r="F8851" s="364">
        <v>22129840</v>
      </c>
      <c r="G8851" s="363">
        <v>20221298404</v>
      </c>
      <c r="H8851" s="365">
        <v>26028</v>
      </c>
      <c r="I8851" s="388">
        <v>5</v>
      </c>
      <c r="J8851" s="378">
        <v>4</v>
      </c>
      <c r="K8851" s="381">
        <v>1971</v>
      </c>
      <c r="L8851" s="369">
        <f t="shared" ca="1" si="138"/>
        <v>53</v>
      </c>
      <c r="M8851" s="299" t="s">
        <v>20</v>
      </c>
      <c r="N8851" s="10" t="s">
        <v>40415</v>
      </c>
      <c r="O8851" s="389" t="s">
        <v>29315</v>
      </c>
      <c r="P8851" s="386">
        <v>44256</v>
      </c>
    </row>
    <row r="8852" spans="1:16" s="8" customFormat="1" ht="15" customHeight="1" x14ac:dyDescent="0.25">
      <c r="A8852" s="362" t="s">
        <v>46</v>
      </c>
      <c r="B8852" s="362" t="s">
        <v>22115</v>
      </c>
      <c r="C8852" s="340" t="s">
        <v>20348</v>
      </c>
      <c r="D8852" s="362" t="s">
        <v>20347</v>
      </c>
      <c r="E8852" s="362">
        <v>32</v>
      </c>
      <c r="F8852" s="364">
        <v>17832092</v>
      </c>
      <c r="G8852" s="363">
        <v>20178320921</v>
      </c>
      <c r="H8852" s="365">
        <v>24367</v>
      </c>
      <c r="I8852" s="388">
        <v>17</v>
      </c>
      <c r="J8852" s="378">
        <v>9</v>
      </c>
      <c r="K8852" s="381">
        <v>1966</v>
      </c>
      <c r="L8852" s="369">
        <f t="shared" ca="1" si="138"/>
        <v>57</v>
      </c>
      <c r="M8852" s="299" t="s">
        <v>20</v>
      </c>
      <c r="N8852" s="10" t="s">
        <v>40415</v>
      </c>
      <c r="O8852" s="389" t="s">
        <v>29335</v>
      </c>
      <c r="P8852" s="386">
        <v>43525</v>
      </c>
    </row>
    <row r="8853" spans="1:16" s="8" customFormat="1" ht="15" customHeight="1" x14ac:dyDescent="0.25">
      <c r="A8853" s="362" t="s">
        <v>46</v>
      </c>
      <c r="B8853" s="362" t="s">
        <v>22115</v>
      </c>
      <c r="C8853" s="340" t="s">
        <v>20346</v>
      </c>
      <c r="D8853" s="362" t="s">
        <v>20345</v>
      </c>
      <c r="E8853" s="362">
        <v>31</v>
      </c>
      <c r="F8853" s="364">
        <v>20566278</v>
      </c>
      <c r="G8853" s="363">
        <v>20205662783</v>
      </c>
      <c r="H8853" s="365">
        <v>25229</v>
      </c>
      <c r="I8853" s="388">
        <v>26</v>
      </c>
      <c r="J8853" s="378">
        <v>1</v>
      </c>
      <c r="K8853" s="381">
        <v>1969</v>
      </c>
      <c r="L8853" s="369">
        <f t="shared" ca="1" si="138"/>
        <v>55</v>
      </c>
      <c r="M8853" s="299" t="s">
        <v>20</v>
      </c>
      <c r="N8853" s="10" t="s">
        <v>40415</v>
      </c>
      <c r="O8853" s="389" t="s">
        <v>29349</v>
      </c>
      <c r="P8853" s="386">
        <v>44075</v>
      </c>
    </row>
    <row r="8854" spans="1:16" s="8" customFormat="1" ht="15" customHeight="1" x14ac:dyDescent="0.25">
      <c r="A8854" s="362">
        <v>24</v>
      </c>
      <c r="B8854" s="362" t="s">
        <v>22115</v>
      </c>
      <c r="C8854" s="340" t="s">
        <v>39794</v>
      </c>
      <c r="D8854" s="362" t="s">
        <v>39981</v>
      </c>
      <c r="E8854" s="362">
        <v>31</v>
      </c>
      <c r="F8854" s="364">
        <v>18606202</v>
      </c>
      <c r="G8854" s="363">
        <v>20186062028</v>
      </c>
      <c r="H8854" s="365">
        <v>24825</v>
      </c>
      <c r="I8854" s="388">
        <v>19</v>
      </c>
      <c r="J8854" s="378">
        <v>12</v>
      </c>
      <c r="K8854" s="381">
        <v>1967</v>
      </c>
      <c r="L8854" s="369">
        <f t="shared" ca="1" si="138"/>
        <v>56</v>
      </c>
      <c r="M8854" s="299" t="s">
        <v>20</v>
      </c>
      <c r="N8854" s="10" t="s">
        <v>40415</v>
      </c>
      <c r="O8854" s="389" t="s">
        <v>40072</v>
      </c>
      <c r="P8854" s="386">
        <v>45292</v>
      </c>
    </row>
    <row r="8855" spans="1:16" s="8" customFormat="1" ht="15" customHeight="1" x14ac:dyDescent="0.25">
      <c r="A8855" s="362">
        <v>16</v>
      </c>
      <c r="B8855" s="362" t="s">
        <v>22115</v>
      </c>
      <c r="C8855" s="340" t="s">
        <v>36468</v>
      </c>
      <c r="D8855" s="362" t="s">
        <v>36513</v>
      </c>
      <c r="E8855" s="362">
        <v>31</v>
      </c>
      <c r="F8855" s="364">
        <v>22384727</v>
      </c>
      <c r="G8855" s="363">
        <v>27223847272</v>
      </c>
      <c r="H8855" s="365">
        <v>26258</v>
      </c>
      <c r="I8855" s="388">
        <v>21</v>
      </c>
      <c r="J8855" s="378">
        <v>11</v>
      </c>
      <c r="K8855" s="381">
        <v>1971</v>
      </c>
      <c r="L8855" s="369">
        <f t="shared" ca="1" si="138"/>
        <v>52</v>
      </c>
      <c r="M8855" s="299" t="s">
        <v>20</v>
      </c>
      <c r="N8855" s="10" t="s">
        <v>28854</v>
      </c>
      <c r="O8855" s="389" t="s">
        <v>36270</v>
      </c>
      <c r="P8855" s="386">
        <v>44892</v>
      </c>
    </row>
    <row r="8856" spans="1:16" s="8" customFormat="1" ht="15" customHeight="1" x14ac:dyDescent="0.25">
      <c r="A8856" s="362">
        <v>24</v>
      </c>
      <c r="B8856" s="362" t="s">
        <v>22115</v>
      </c>
      <c r="C8856" s="340" t="s">
        <v>31541</v>
      </c>
      <c r="D8856" s="362" t="s">
        <v>31714</v>
      </c>
      <c r="E8856" s="362">
        <v>31</v>
      </c>
      <c r="F8856" s="364">
        <v>17785021</v>
      </c>
      <c r="G8856" s="363">
        <v>27177850212</v>
      </c>
      <c r="H8856" s="365">
        <v>24261</v>
      </c>
      <c r="I8856" s="388">
        <v>3</v>
      </c>
      <c r="J8856" s="378">
        <v>6</v>
      </c>
      <c r="K8856" s="381">
        <v>1966</v>
      </c>
      <c r="L8856" s="369">
        <f t="shared" ca="1" si="138"/>
        <v>57</v>
      </c>
      <c r="M8856" s="299" t="s">
        <v>20</v>
      </c>
      <c r="N8856" s="10" t="s">
        <v>28854</v>
      </c>
      <c r="O8856" s="389" t="s">
        <v>31910</v>
      </c>
      <c r="P8856" s="386">
        <v>44562</v>
      </c>
    </row>
    <row r="8857" spans="1:16" s="8" customFormat="1" ht="15" customHeight="1" x14ac:dyDescent="0.25">
      <c r="A8857" s="362" t="s">
        <v>59</v>
      </c>
      <c r="B8857" s="362" t="s">
        <v>22115</v>
      </c>
      <c r="C8857" s="340" t="s">
        <v>37069</v>
      </c>
      <c r="D8857" s="362" t="s">
        <v>37070</v>
      </c>
      <c r="E8857" s="362">
        <v>31</v>
      </c>
      <c r="F8857" s="364">
        <v>24816427</v>
      </c>
      <c r="G8857" s="363">
        <v>20248164272</v>
      </c>
      <c r="H8857" s="365">
        <v>27717</v>
      </c>
      <c r="I8857" s="388">
        <v>19</v>
      </c>
      <c r="J8857" s="378">
        <v>11</v>
      </c>
      <c r="K8857" s="381">
        <v>1975</v>
      </c>
      <c r="L8857" s="369">
        <f t="shared" ca="1" si="138"/>
        <v>48</v>
      </c>
      <c r="M8857" s="299" t="s">
        <v>20</v>
      </c>
      <c r="N8857" s="10" t="s">
        <v>40415</v>
      </c>
      <c r="O8857" s="389" t="s">
        <v>37043</v>
      </c>
      <c r="P8857" s="386">
        <v>44927</v>
      </c>
    </row>
    <row r="8858" spans="1:16" s="8" customFormat="1" ht="15" customHeight="1" x14ac:dyDescent="0.25">
      <c r="A8858" s="362" t="s">
        <v>36</v>
      </c>
      <c r="B8858" s="362" t="s">
        <v>22115</v>
      </c>
      <c r="C8858" s="340" t="s">
        <v>20336</v>
      </c>
      <c r="D8858" s="362" t="s">
        <v>20335</v>
      </c>
      <c r="E8858" s="362">
        <v>34</v>
      </c>
      <c r="F8858" s="364">
        <v>21955027</v>
      </c>
      <c r="G8858" s="363">
        <v>20219550279</v>
      </c>
      <c r="H8858" s="365">
        <v>25900</v>
      </c>
      <c r="I8858" s="388">
        <v>28</v>
      </c>
      <c r="J8858" s="378">
        <v>11</v>
      </c>
      <c r="K8858" s="381">
        <v>1970</v>
      </c>
      <c r="L8858" s="369">
        <f t="shared" ca="1" si="138"/>
        <v>53</v>
      </c>
      <c r="M8858" s="299" t="s">
        <v>20</v>
      </c>
      <c r="N8858" s="10" t="s">
        <v>40415</v>
      </c>
      <c r="O8858" s="389" t="s">
        <v>29342</v>
      </c>
      <c r="P8858" s="386">
        <v>43210</v>
      </c>
    </row>
    <row r="8859" spans="1:16" s="8" customFormat="1" ht="15" customHeight="1" x14ac:dyDescent="0.25">
      <c r="A8859" s="362" t="s">
        <v>46</v>
      </c>
      <c r="B8859" s="362" t="s">
        <v>22115</v>
      </c>
      <c r="C8859" s="340" t="s">
        <v>37625</v>
      </c>
      <c r="D8859" s="362" t="s">
        <v>37666</v>
      </c>
      <c r="E8859" s="362">
        <v>30</v>
      </c>
      <c r="F8859" s="364">
        <v>25066798</v>
      </c>
      <c r="G8859" s="363">
        <v>20250667982</v>
      </c>
      <c r="H8859" s="365">
        <v>27643</v>
      </c>
      <c r="I8859" s="388">
        <v>6</v>
      </c>
      <c r="J8859" s="378">
        <v>9</v>
      </c>
      <c r="K8859" s="381">
        <v>1975</v>
      </c>
      <c r="L8859" s="369">
        <f t="shared" ca="1" si="138"/>
        <v>48</v>
      </c>
      <c r="M8859" s="299" t="s">
        <v>20</v>
      </c>
      <c r="N8859" s="10" t="s">
        <v>40415</v>
      </c>
      <c r="O8859" s="389" t="s">
        <v>37607</v>
      </c>
      <c r="P8859" s="386">
        <v>44958</v>
      </c>
    </row>
    <row r="8860" spans="1:16" s="8" customFormat="1" ht="15" customHeight="1" x14ac:dyDescent="0.25">
      <c r="A8860" s="362" t="s">
        <v>46</v>
      </c>
      <c r="B8860" s="362" t="s">
        <v>22115</v>
      </c>
      <c r="C8860" s="340" t="s">
        <v>20334</v>
      </c>
      <c r="D8860" s="362" t="s">
        <v>20333</v>
      </c>
      <c r="E8860" s="362">
        <v>32</v>
      </c>
      <c r="F8860" s="364">
        <v>18124492</v>
      </c>
      <c r="G8860" s="363">
        <v>20181244926</v>
      </c>
      <c r="H8860" s="365">
        <v>24505</v>
      </c>
      <c r="I8860" s="388">
        <v>2</v>
      </c>
      <c r="J8860" s="378">
        <v>2</v>
      </c>
      <c r="K8860" s="381">
        <v>1967</v>
      </c>
      <c r="L8860" s="369">
        <f t="shared" ca="1" si="138"/>
        <v>57</v>
      </c>
      <c r="M8860" s="299" t="s">
        <v>20</v>
      </c>
      <c r="N8860" s="10" t="s">
        <v>40415</v>
      </c>
      <c r="O8860" s="389" t="s">
        <v>30781</v>
      </c>
      <c r="P8860" s="386">
        <v>42736</v>
      </c>
    </row>
    <row r="8861" spans="1:16" s="8" customFormat="1" ht="15" customHeight="1" x14ac:dyDescent="0.25">
      <c r="A8861" s="362" t="s">
        <v>800</v>
      </c>
      <c r="B8861" s="362" t="s">
        <v>22115</v>
      </c>
      <c r="C8861" s="340" t="s">
        <v>20332</v>
      </c>
      <c r="D8861" s="362" t="s">
        <v>20331</v>
      </c>
      <c r="E8861" s="362">
        <v>32</v>
      </c>
      <c r="F8861" s="364">
        <v>16750895</v>
      </c>
      <c r="G8861" s="363">
        <v>20167508953</v>
      </c>
      <c r="H8861" s="365">
        <v>23250</v>
      </c>
      <c r="I8861" s="388">
        <v>27</v>
      </c>
      <c r="J8861" s="378">
        <v>8</v>
      </c>
      <c r="K8861" s="381">
        <v>1963</v>
      </c>
      <c r="L8861" s="369">
        <f t="shared" ca="1" si="138"/>
        <v>60</v>
      </c>
      <c r="M8861" s="299" t="s">
        <v>20</v>
      </c>
      <c r="N8861" s="10" t="s">
        <v>40415</v>
      </c>
      <c r="O8861" s="389" t="s">
        <v>29315</v>
      </c>
      <c r="P8861" s="386">
        <v>44256</v>
      </c>
    </row>
    <row r="8862" spans="1:16" s="8" customFormat="1" ht="15" customHeight="1" x14ac:dyDescent="0.25">
      <c r="A8862" s="362" t="s">
        <v>172</v>
      </c>
      <c r="B8862" s="362" t="s">
        <v>22115</v>
      </c>
      <c r="C8862" s="340" t="s">
        <v>37071</v>
      </c>
      <c r="D8862" s="362" t="s">
        <v>37072</v>
      </c>
      <c r="E8862" s="362">
        <v>31</v>
      </c>
      <c r="F8862" s="364">
        <v>24427352</v>
      </c>
      <c r="G8862" s="363">
        <v>20244273522</v>
      </c>
      <c r="H8862" s="365">
        <v>27643</v>
      </c>
      <c r="I8862" s="388">
        <v>6</v>
      </c>
      <c r="J8862" s="378">
        <v>9</v>
      </c>
      <c r="K8862" s="381">
        <v>1975</v>
      </c>
      <c r="L8862" s="369">
        <f t="shared" ca="1" si="138"/>
        <v>48</v>
      </c>
      <c r="M8862" s="299" t="s">
        <v>20</v>
      </c>
      <c r="N8862" s="10" t="s">
        <v>40415</v>
      </c>
      <c r="O8862" s="389" t="s">
        <v>37043</v>
      </c>
      <c r="P8862" s="386">
        <v>44927</v>
      </c>
    </row>
    <row r="8863" spans="1:16" s="8" customFormat="1" ht="15" customHeight="1" x14ac:dyDescent="0.25">
      <c r="A8863" s="362">
        <v>10</v>
      </c>
      <c r="B8863" s="362" t="s">
        <v>22115</v>
      </c>
      <c r="C8863" s="340" t="s">
        <v>32532</v>
      </c>
      <c r="D8863" s="362" t="s">
        <v>32467</v>
      </c>
      <c r="E8863" s="362">
        <v>31</v>
      </c>
      <c r="F8863" s="364">
        <v>24610145</v>
      </c>
      <c r="G8863" s="363">
        <v>20246101451</v>
      </c>
      <c r="H8863" s="365">
        <v>27621</v>
      </c>
      <c r="I8863" s="388">
        <v>15</v>
      </c>
      <c r="J8863" s="378">
        <v>8</v>
      </c>
      <c r="K8863" s="381">
        <v>1975</v>
      </c>
      <c r="L8863" s="369">
        <f t="shared" ca="1" si="138"/>
        <v>48</v>
      </c>
      <c r="M8863" s="299" t="s">
        <v>20</v>
      </c>
      <c r="N8863" s="10" t="s">
        <v>40415</v>
      </c>
      <c r="O8863" s="389" t="s">
        <v>32443</v>
      </c>
      <c r="P8863" s="386">
        <v>44593</v>
      </c>
    </row>
    <row r="8864" spans="1:16" s="8" customFormat="1" ht="15" customHeight="1" x14ac:dyDescent="0.25">
      <c r="A8864" s="362" t="s">
        <v>46</v>
      </c>
      <c r="B8864" s="362" t="s">
        <v>22115</v>
      </c>
      <c r="C8864" s="340" t="s">
        <v>39703</v>
      </c>
      <c r="D8864" s="362" t="s">
        <v>39893</v>
      </c>
      <c r="E8864" s="362">
        <v>30</v>
      </c>
      <c r="F8864" s="364">
        <v>24540261</v>
      </c>
      <c r="G8864" s="363">
        <v>23245402619</v>
      </c>
      <c r="H8864" s="365">
        <v>27750</v>
      </c>
      <c r="I8864" s="388">
        <v>22</v>
      </c>
      <c r="J8864" s="378">
        <v>12</v>
      </c>
      <c r="K8864" s="381">
        <v>1975</v>
      </c>
      <c r="L8864" s="369">
        <f t="shared" ca="1" si="138"/>
        <v>48</v>
      </c>
      <c r="M8864" s="299" t="s">
        <v>20</v>
      </c>
      <c r="N8864" s="10" t="s">
        <v>40415</v>
      </c>
      <c r="O8864" s="389" t="s">
        <v>40072</v>
      </c>
      <c r="P8864" s="386">
        <v>45292</v>
      </c>
    </row>
    <row r="8865" spans="1:16" s="8" customFormat="1" ht="15" customHeight="1" x14ac:dyDescent="0.25">
      <c r="A8865" s="362" t="s">
        <v>27</v>
      </c>
      <c r="B8865" s="362" t="s">
        <v>22115</v>
      </c>
      <c r="C8865" s="340" t="s">
        <v>39704</v>
      </c>
      <c r="D8865" s="362" t="s">
        <v>39894</v>
      </c>
      <c r="E8865" s="362">
        <v>31</v>
      </c>
      <c r="F8865" s="364">
        <v>27114342</v>
      </c>
      <c r="G8865" s="363">
        <v>20271143428</v>
      </c>
      <c r="H8865" s="365">
        <v>28932</v>
      </c>
      <c r="I8865" s="388">
        <v>18</v>
      </c>
      <c r="J8865" s="378">
        <v>3</v>
      </c>
      <c r="K8865" s="381">
        <v>1979</v>
      </c>
      <c r="L8865" s="369">
        <f t="shared" ca="1" si="138"/>
        <v>45</v>
      </c>
      <c r="M8865" s="299" t="s">
        <v>20</v>
      </c>
      <c r="N8865" s="10" t="s">
        <v>40415</v>
      </c>
      <c r="O8865" s="389" t="s">
        <v>40072</v>
      </c>
      <c r="P8865" s="386">
        <v>45292</v>
      </c>
    </row>
    <row r="8866" spans="1:16" s="8" customFormat="1" ht="15" customHeight="1" x14ac:dyDescent="0.25">
      <c r="A8866" s="362" t="s">
        <v>27</v>
      </c>
      <c r="B8866" s="362" t="s">
        <v>22115</v>
      </c>
      <c r="C8866" s="340" t="s">
        <v>20327</v>
      </c>
      <c r="D8866" s="362" t="s">
        <v>20326</v>
      </c>
      <c r="E8866" s="362">
        <v>32</v>
      </c>
      <c r="F8866" s="364">
        <v>27049318</v>
      </c>
      <c r="G8866" s="363">
        <v>20270493182</v>
      </c>
      <c r="H8866" s="365">
        <v>28854</v>
      </c>
      <c r="I8866" s="388">
        <v>30</v>
      </c>
      <c r="J8866" s="378">
        <v>12</v>
      </c>
      <c r="K8866" s="381">
        <v>1978</v>
      </c>
      <c r="L8866" s="369">
        <f t="shared" ca="1" si="138"/>
        <v>45</v>
      </c>
      <c r="M8866" s="299" t="s">
        <v>20</v>
      </c>
      <c r="N8866" s="10" t="s">
        <v>40415</v>
      </c>
      <c r="O8866" s="389" t="s">
        <v>29321</v>
      </c>
      <c r="P8866" s="386">
        <v>44197</v>
      </c>
    </row>
    <row r="8867" spans="1:16" s="8" customFormat="1" ht="15" customHeight="1" x14ac:dyDescent="0.25">
      <c r="A8867" s="362">
        <v>24</v>
      </c>
      <c r="B8867" s="362" t="s">
        <v>22115</v>
      </c>
      <c r="C8867" s="340" t="s">
        <v>37067</v>
      </c>
      <c r="D8867" s="362" t="s">
        <v>37068</v>
      </c>
      <c r="E8867" s="362">
        <v>31</v>
      </c>
      <c r="F8867" s="364">
        <v>27324105</v>
      </c>
      <c r="G8867" s="363">
        <v>20273241052</v>
      </c>
      <c r="H8867" s="365">
        <v>28976</v>
      </c>
      <c r="I8867" s="388">
        <v>1</v>
      </c>
      <c r="J8867" s="378">
        <v>5</v>
      </c>
      <c r="K8867" s="381">
        <v>1979</v>
      </c>
      <c r="L8867" s="369">
        <f t="shared" ca="1" si="138"/>
        <v>44</v>
      </c>
      <c r="M8867" s="299" t="s">
        <v>20</v>
      </c>
      <c r="N8867" s="10" t="s">
        <v>40415</v>
      </c>
      <c r="O8867" s="389" t="s">
        <v>37043</v>
      </c>
      <c r="P8867" s="386">
        <v>44927</v>
      </c>
    </row>
    <row r="8868" spans="1:16" s="8" customFormat="1" ht="15" customHeight="1" x14ac:dyDescent="0.25">
      <c r="A8868" s="362" t="s">
        <v>46</v>
      </c>
      <c r="B8868" s="362" t="s">
        <v>22115</v>
      </c>
      <c r="C8868" s="340" t="s">
        <v>40186</v>
      </c>
      <c r="D8868" s="362" t="s">
        <v>40203</v>
      </c>
      <c r="E8868" s="362">
        <v>30</v>
      </c>
      <c r="F8868" s="364">
        <v>28694666</v>
      </c>
      <c r="G8868" s="363">
        <v>20286946667</v>
      </c>
      <c r="H8868" s="365">
        <v>29576</v>
      </c>
      <c r="I8868" s="388">
        <v>21</v>
      </c>
      <c r="J8868" s="378">
        <v>12</v>
      </c>
      <c r="K8868" s="381">
        <v>1980</v>
      </c>
      <c r="L8868" s="369">
        <f t="shared" ca="1" si="138"/>
        <v>43</v>
      </c>
      <c r="M8868" s="299" t="s">
        <v>20</v>
      </c>
      <c r="N8868" s="10" t="s">
        <v>40415</v>
      </c>
      <c r="O8868" s="389" t="s">
        <v>40148</v>
      </c>
      <c r="P8868" s="386">
        <v>45323</v>
      </c>
    </row>
    <row r="8869" spans="1:16" s="8" customFormat="1" ht="15" customHeight="1" x14ac:dyDescent="0.25">
      <c r="A8869" s="362">
        <v>24</v>
      </c>
      <c r="B8869" s="362" t="s">
        <v>22115</v>
      </c>
      <c r="C8869" s="340" t="s">
        <v>39196</v>
      </c>
      <c r="D8869" s="362" t="s">
        <v>39253</v>
      </c>
      <c r="E8869" s="362">
        <v>30</v>
      </c>
      <c r="F8869" s="364">
        <v>26027687</v>
      </c>
      <c r="G8869" s="363" t="s">
        <v>39312</v>
      </c>
      <c r="H8869" s="365">
        <v>28375</v>
      </c>
      <c r="I8869" s="388">
        <v>7</v>
      </c>
      <c r="J8869" s="378">
        <v>9</v>
      </c>
      <c r="K8869" s="381">
        <v>1977</v>
      </c>
      <c r="L8869" s="369">
        <f t="shared" ca="1" si="138"/>
        <v>46</v>
      </c>
      <c r="M8869" s="299" t="s">
        <v>20</v>
      </c>
      <c r="N8869" s="10" t="s">
        <v>28854</v>
      </c>
      <c r="O8869" s="389" t="s">
        <v>39123</v>
      </c>
      <c r="P8869" s="386">
        <v>45200</v>
      </c>
    </row>
    <row r="8870" spans="1:16" s="8" customFormat="1" ht="15" customHeight="1" x14ac:dyDescent="0.25">
      <c r="A8870" s="362" t="s">
        <v>46</v>
      </c>
      <c r="B8870" s="362" t="s">
        <v>22115</v>
      </c>
      <c r="C8870" s="340" t="s">
        <v>37079</v>
      </c>
      <c r="D8870" s="362" t="s">
        <v>37080</v>
      </c>
      <c r="E8870" s="362">
        <v>31</v>
      </c>
      <c r="F8870" s="364">
        <v>27112681</v>
      </c>
      <c r="G8870" s="363">
        <v>20271126817</v>
      </c>
      <c r="H8870" s="365">
        <v>28878</v>
      </c>
      <c r="I8870" s="388">
        <v>23</v>
      </c>
      <c r="J8870" s="378">
        <v>1</v>
      </c>
      <c r="K8870" s="381">
        <v>1979</v>
      </c>
      <c r="L8870" s="369">
        <f t="shared" ca="1" si="138"/>
        <v>45</v>
      </c>
      <c r="M8870" s="299" t="s">
        <v>20</v>
      </c>
      <c r="N8870" s="10" t="s">
        <v>40415</v>
      </c>
      <c r="O8870" s="389" t="s">
        <v>37043</v>
      </c>
      <c r="P8870" s="386">
        <v>44927</v>
      </c>
    </row>
    <row r="8871" spans="1:16" s="8" customFormat="1" ht="15" customHeight="1" x14ac:dyDescent="0.25">
      <c r="A8871" s="362" t="s">
        <v>59</v>
      </c>
      <c r="B8871" s="362" t="s">
        <v>22115</v>
      </c>
      <c r="C8871" s="340" t="s">
        <v>40241</v>
      </c>
      <c r="D8871" s="362" t="s">
        <v>40272</v>
      </c>
      <c r="E8871" s="362">
        <v>31</v>
      </c>
      <c r="F8871" s="364">
        <v>29554516</v>
      </c>
      <c r="G8871" s="363">
        <v>20295545160</v>
      </c>
      <c r="H8871" s="365">
        <v>30138</v>
      </c>
      <c r="I8871" s="388">
        <v>6</v>
      </c>
      <c r="J8871" s="378">
        <v>7</v>
      </c>
      <c r="K8871" s="381">
        <v>1982</v>
      </c>
      <c r="L8871" s="369">
        <f t="shared" ca="1" si="138"/>
        <v>41</v>
      </c>
      <c r="M8871" s="299" t="s">
        <v>20</v>
      </c>
      <c r="N8871" s="10" t="s">
        <v>40415</v>
      </c>
      <c r="O8871" s="389" t="s">
        <v>40280</v>
      </c>
      <c r="P8871" s="386">
        <v>45352</v>
      </c>
    </row>
    <row r="8872" spans="1:16" s="8" customFormat="1" ht="15" customHeight="1" x14ac:dyDescent="0.25">
      <c r="A8872" s="362">
        <v>13</v>
      </c>
      <c r="B8872" s="362" t="s">
        <v>22115</v>
      </c>
      <c r="C8872" s="340" t="s">
        <v>20321</v>
      </c>
      <c r="D8872" s="362" t="s">
        <v>20320</v>
      </c>
      <c r="E8872" s="362">
        <v>32</v>
      </c>
      <c r="F8872" s="364">
        <v>23065107</v>
      </c>
      <c r="G8872" s="363">
        <v>20230651079</v>
      </c>
      <c r="H8872" s="365">
        <v>26656</v>
      </c>
      <c r="I8872" s="388">
        <v>23</v>
      </c>
      <c r="J8872" s="378">
        <v>12</v>
      </c>
      <c r="K8872" s="381">
        <v>1972</v>
      </c>
      <c r="L8872" s="369">
        <f t="shared" ca="1" si="138"/>
        <v>51</v>
      </c>
      <c r="M8872" s="299" t="s">
        <v>20</v>
      </c>
      <c r="N8872" s="10" t="s">
        <v>40415</v>
      </c>
      <c r="O8872" s="389" t="s">
        <v>29349</v>
      </c>
      <c r="P8872" s="386">
        <v>44075</v>
      </c>
    </row>
    <row r="8873" spans="1:16" s="8" customFormat="1" ht="15" customHeight="1" x14ac:dyDescent="0.25">
      <c r="A8873" s="362" t="s">
        <v>46</v>
      </c>
      <c r="B8873" s="362" t="s">
        <v>22115</v>
      </c>
      <c r="C8873" s="340" t="s">
        <v>39727</v>
      </c>
      <c r="D8873" s="362" t="s">
        <v>39916</v>
      </c>
      <c r="E8873" s="362">
        <v>31</v>
      </c>
      <c r="F8873" s="364">
        <v>24560696</v>
      </c>
      <c r="G8873" s="363">
        <v>20245606967</v>
      </c>
      <c r="H8873" s="365">
        <v>27546</v>
      </c>
      <c r="I8873" s="388" t="s">
        <v>40512</v>
      </c>
      <c r="J8873" s="378">
        <v>6</v>
      </c>
      <c r="K8873" s="381" t="s">
        <v>40533</v>
      </c>
      <c r="L8873" s="369">
        <f t="shared" ca="1" si="138"/>
        <v>48</v>
      </c>
      <c r="M8873" s="299" t="s">
        <v>20</v>
      </c>
      <c r="N8873" s="10" t="s">
        <v>40415</v>
      </c>
      <c r="O8873" s="389" t="s">
        <v>40072</v>
      </c>
      <c r="P8873" s="386">
        <v>45292</v>
      </c>
    </row>
    <row r="8874" spans="1:16" s="8" customFormat="1" ht="15" customHeight="1" x14ac:dyDescent="0.25">
      <c r="A8874" s="362" t="s">
        <v>46</v>
      </c>
      <c r="B8874" s="362" t="s">
        <v>22115</v>
      </c>
      <c r="C8874" s="340" t="s">
        <v>40187</v>
      </c>
      <c r="D8874" s="362" t="s">
        <v>40204</v>
      </c>
      <c r="E8874" s="362">
        <v>30</v>
      </c>
      <c r="F8874" s="364">
        <v>27136813</v>
      </c>
      <c r="G8874" s="363">
        <v>27271368130</v>
      </c>
      <c r="H8874" s="365">
        <v>28888</v>
      </c>
      <c r="I8874" s="388">
        <v>2</v>
      </c>
      <c r="J8874" s="378">
        <v>2</v>
      </c>
      <c r="K8874" s="381">
        <v>1979</v>
      </c>
      <c r="L8874" s="369">
        <f t="shared" ca="1" si="138"/>
        <v>45</v>
      </c>
      <c r="M8874" s="299" t="s">
        <v>20</v>
      </c>
      <c r="N8874" s="10" t="s">
        <v>28854</v>
      </c>
      <c r="O8874" s="389" t="s">
        <v>40148</v>
      </c>
      <c r="P8874" s="386">
        <v>45323</v>
      </c>
    </row>
    <row r="8875" spans="1:16" s="8" customFormat="1" ht="15" customHeight="1" x14ac:dyDescent="0.25">
      <c r="A8875" s="362" t="s">
        <v>161</v>
      </c>
      <c r="B8875" s="362" t="s">
        <v>22115</v>
      </c>
      <c r="C8875" s="340" t="s">
        <v>33071</v>
      </c>
      <c r="D8875" s="362" t="s">
        <v>33118</v>
      </c>
      <c r="E8875" s="362">
        <v>31</v>
      </c>
      <c r="F8875" s="364">
        <v>28659905</v>
      </c>
      <c r="G8875" s="363">
        <v>20286599053</v>
      </c>
      <c r="H8875" s="365">
        <v>29714</v>
      </c>
      <c r="I8875" s="388">
        <v>8</v>
      </c>
      <c r="J8875" s="378">
        <v>5</v>
      </c>
      <c r="K8875" s="381">
        <v>1981</v>
      </c>
      <c r="L8875" s="369">
        <f t="shared" ca="1" si="138"/>
        <v>42</v>
      </c>
      <c r="M8875" s="299" t="s">
        <v>20</v>
      </c>
      <c r="N8875" s="10" t="s">
        <v>40415</v>
      </c>
      <c r="O8875" s="389" t="s">
        <v>32454</v>
      </c>
      <c r="P8875" s="386">
        <v>44621</v>
      </c>
    </row>
    <row r="8876" spans="1:16" s="8" customFormat="1" ht="15" customHeight="1" x14ac:dyDescent="0.25">
      <c r="A8876" s="362" t="s">
        <v>46</v>
      </c>
      <c r="B8876" s="362" t="s">
        <v>22115</v>
      </c>
      <c r="C8876" s="340" t="s">
        <v>39734</v>
      </c>
      <c r="D8876" s="362" t="s">
        <v>39923</v>
      </c>
      <c r="E8876" s="362">
        <v>30</v>
      </c>
      <c r="F8876" s="364">
        <v>27024585</v>
      </c>
      <c r="G8876" s="363">
        <v>20270245855</v>
      </c>
      <c r="H8876" s="365">
        <v>28888</v>
      </c>
      <c r="I8876" s="388">
        <v>2</v>
      </c>
      <c r="J8876" s="378">
        <v>2</v>
      </c>
      <c r="K8876" s="381">
        <v>1979</v>
      </c>
      <c r="L8876" s="369">
        <f t="shared" ca="1" si="138"/>
        <v>45</v>
      </c>
      <c r="M8876" s="299" t="s">
        <v>20</v>
      </c>
      <c r="N8876" s="10" t="s">
        <v>40415</v>
      </c>
      <c r="O8876" s="389" t="s">
        <v>40072</v>
      </c>
      <c r="P8876" s="386">
        <v>45292</v>
      </c>
    </row>
    <row r="8877" spans="1:16" s="8" customFormat="1" ht="15" customHeight="1" x14ac:dyDescent="0.25">
      <c r="A8877" s="362" t="s">
        <v>27</v>
      </c>
      <c r="B8877" s="362" t="s">
        <v>22115</v>
      </c>
      <c r="C8877" s="340" t="s">
        <v>31542</v>
      </c>
      <c r="D8877" s="362" t="s">
        <v>31715</v>
      </c>
      <c r="E8877" s="362">
        <v>31</v>
      </c>
      <c r="F8877" s="364">
        <v>24410744</v>
      </c>
      <c r="G8877" s="363">
        <v>20244107444</v>
      </c>
      <c r="H8877" s="365">
        <v>27392</v>
      </c>
      <c r="I8877" s="388">
        <v>29</v>
      </c>
      <c r="J8877" s="378">
        <v>12</v>
      </c>
      <c r="K8877" s="381">
        <v>1974</v>
      </c>
      <c r="L8877" s="369">
        <f t="shared" ca="1" si="138"/>
        <v>49</v>
      </c>
      <c r="M8877" s="299" t="s">
        <v>20</v>
      </c>
      <c r="N8877" s="10" t="s">
        <v>40415</v>
      </c>
      <c r="O8877" s="389" t="s">
        <v>31910</v>
      </c>
      <c r="P8877" s="386">
        <v>44562</v>
      </c>
    </row>
    <row r="8878" spans="1:16" s="8" customFormat="1" ht="15" customHeight="1" x14ac:dyDescent="0.25">
      <c r="A8878" s="362" t="s">
        <v>252</v>
      </c>
      <c r="B8878" s="362" t="s">
        <v>22115</v>
      </c>
      <c r="C8878" s="340" t="s">
        <v>20316</v>
      </c>
      <c r="D8878" s="362" t="s">
        <v>20315</v>
      </c>
      <c r="E8878" s="362">
        <v>32</v>
      </c>
      <c r="F8878" s="364">
        <v>28006739</v>
      </c>
      <c r="G8878" s="363">
        <v>20280067394</v>
      </c>
      <c r="H8878" s="365">
        <v>28643</v>
      </c>
      <c r="I8878" s="388">
        <v>2</v>
      </c>
      <c r="J8878" s="378">
        <v>6</v>
      </c>
      <c r="K8878" s="381">
        <v>1978</v>
      </c>
      <c r="L8878" s="369">
        <f t="shared" ca="1" si="138"/>
        <v>45</v>
      </c>
      <c r="M8878" s="299" t="s">
        <v>20</v>
      </c>
      <c r="N8878" s="10" t="s">
        <v>40415</v>
      </c>
      <c r="O8878" s="389" t="s">
        <v>29314</v>
      </c>
      <c r="P8878" s="386">
        <v>43952</v>
      </c>
    </row>
    <row r="8879" spans="1:16" s="8" customFormat="1" ht="15" customHeight="1" x14ac:dyDescent="0.25">
      <c r="A8879" s="362" t="s">
        <v>27</v>
      </c>
      <c r="B8879" s="362" t="s">
        <v>22115</v>
      </c>
      <c r="C8879" s="340" t="s">
        <v>20310</v>
      </c>
      <c r="D8879" s="362" t="s">
        <v>20309</v>
      </c>
      <c r="E8879" s="362">
        <v>32</v>
      </c>
      <c r="F8879" s="364">
        <v>24396143</v>
      </c>
      <c r="G8879" s="363">
        <v>20243961433</v>
      </c>
      <c r="H8879" s="365">
        <v>29218</v>
      </c>
      <c r="I8879" s="388">
        <v>29</v>
      </c>
      <c r="J8879" s="378">
        <v>12</v>
      </c>
      <c r="K8879" s="381">
        <v>1979</v>
      </c>
      <c r="L8879" s="369">
        <f t="shared" ca="1" si="138"/>
        <v>44</v>
      </c>
      <c r="M8879" s="299" t="s">
        <v>20</v>
      </c>
      <c r="N8879" s="10" t="s">
        <v>40415</v>
      </c>
      <c r="O8879" s="389" t="s">
        <v>29341</v>
      </c>
      <c r="P8879" s="386">
        <v>43624</v>
      </c>
    </row>
    <row r="8880" spans="1:16" s="8" customFormat="1" ht="15" customHeight="1" x14ac:dyDescent="0.25">
      <c r="A8880" s="362" t="s">
        <v>27</v>
      </c>
      <c r="B8880" s="362" t="s">
        <v>22115</v>
      </c>
      <c r="C8880" s="340" t="s">
        <v>39766</v>
      </c>
      <c r="D8880" s="362" t="s">
        <v>39955</v>
      </c>
      <c r="E8880" s="362">
        <v>31</v>
      </c>
      <c r="F8880" s="364">
        <v>28078891</v>
      </c>
      <c r="G8880" s="363">
        <v>20280788911</v>
      </c>
      <c r="H8880" s="365">
        <v>29317</v>
      </c>
      <c r="I8880" s="388">
        <v>6</v>
      </c>
      <c r="J8880" s="378">
        <v>4</v>
      </c>
      <c r="K8880" s="381">
        <v>1980</v>
      </c>
      <c r="L8880" s="369">
        <f t="shared" ca="1" si="138"/>
        <v>44</v>
      </c>
      <c r="M8880" s="299" t="s">
        <v>20</v>
      </c>
      <c r="N8880" s="10" t="s">
        <v>40415</v>
      </c>
      <c r="O8880" s="389" t="s">
        <v>40072</v>
      </c>
      <c r="P8880" s="386">
        <v>45292</v>
      </c>
    </row>
    <row r="8881" spans="1:16" s="8" customFormat="1" ht="15" customHeight="1" x14ac:dyDescent="0.25">
      <c r="A8881" s="362" t="s">
        <v>800</v>
      </c>
      <c r="B8881" s="362" t="s">
        <v>22115</v>
      </c>
      <c r="C8881" s="340" t="s">
        <v>20308</v>
      </c>
      <c r="D8881" s="362" t="s">
        <v>20307</v>
      </c>
      <c r="E8881" s="362">
        <v>32</v>
      </c>
      <c r="F8881" s="364">
        <v>25057087</v>
      </c>
      <c r="G8881" s="363">
        <v>20250570873</v>
      </c>
      <c r="H8881" s="365">
        <v>27731</v>
      </c>
      <c r="I8881" s="388">
        <v>3</v>
      </c>
      <c r="J8881" s="378">
        <v>12</v>
      </c>
      <c r="K8881" s="381">
        <v>1975</v>
      </c>
      <c r="L8881" s="369">
        <f t="shared" ca="1" si="138"/>
        <v>48</v>
      </c>
      <c r="M8881" s="299" t="s">
        <v>20</v>
      </c>
      <c r="N8881" s="10" t="s">
        <v>40415</v>
      </c>
      <c r="O8881" s="389" t="s">
        <v>29314</v>
      </c>
      <c r="P8881" s="386">
        <v>43952</v>
      </c>
    </row>
    <row r="8882" spans="1:16" s="8" customFormat="1" ht="15" customHeight="1" x14ac:dyDescent="0.25">
      <c r="A8882" s="362" t="s">
        <v>46</v>
      </c>
      <c r="B8882" s="362" t="s">
        <v>22115</v>
      </c>
      <c r="C8882" s="340" t="s">
        <v>20304</v>
      </c>
      <c r="D8882" s="362" t="s">
        <v>16827</v>
      </c>
      <c r="E8882" s="362">
        <v>32</v>
      </c>
      <c r="F8882" s="364">
        <v>27743067</v>
      </c>
      <c r="G8882" s="363">
        <v>20277430674</v>
      </c>
      <c r="H8882" s="365">
        <v>29054</v>
      </c>
      <c r="I8882" s="388">
        <v>18</v>
      </c>
      <c r="J8882" s="378">
        <v>7</v>
      </c>
      <c r="K8882" s="381">
        <v>1979</v>
      </c>
      <c r="L8882" s="369">
        <f t="shared" ca="1" si="138"/>
        <v>44</v>
      </c>
      <c r="M8882" s="299" t="s">
        <v>20</v>
      </c>
      <c r="N8882" s="10" t="s">
        <v>40415</v>
      </c>
      <c r="O8882" s="389" t="s">
        <v>29314</v>
      </c>
      <c r="P8882" s="386">
        <v>43952</v>
      </c>
    </row>
    <row r="8883" spans="1:16" s="8" customFormat="1" ht="15" customHeight="1" x14ac:dyDescent="0.25">
      <c r="A8883" s="362" t="s">
        <v>46</v>
      </c>
      <c r="B8883" s="362" t="s">
        <v>22115</v>
      </c>
      <c r="C8883" s="340" t="s">
        <v>40239</v>
      </c>
      <c r="D8883" s="362" t="s">
        <v>40270</v>
      </c>
      <c r="E8883" s="362">
        <v>30</v>
      </c>
      <c r="F8883" s="364">
        <v>25229330</v>
      </c>
      <c r="G8883" s="363">
        <v>20252293303</v>
      </c>
      <c r="H8883" s="365">
        <v>27941</v>
      </c>
      <c r="I8883" s="388">
        <v>30</v>
      </c>
      <c r="J8883" s="378">
        <v>6</v>
      </c>
      <c r="K8883" s="381">
        <v>1976</v>
      </c>
      <c r="L8883" s="369">
        <f t="shared" ca="1" si="138"/>
        <v>47</v>
      </c>
      <c r="M8883" s="299" t="s">
        <v>20</v>
      </c>
      <c r="N8883" s="10" t="s">
        <v>40415</v>
      </c>
      <c r="O8883" s="389" t="s">
        <v>40280</v>
      </c>
      <c r="P8883" s="386">
        <v>45352</v>
      </c>
    </row>
    <row r="8884" spans="1:16" s="8" customFormat="1" ht="15" customHeight="1" x14ac:dyDescent="0.25">
      <c r="A8884" s="362" t="s">
        <v>46</v>
      </c>
      <c r="B8884" s="362" t="s">
        <v>22115</v>
      </c>
      <c r="C8884" s="340" t="s">
        <v>20300</v>
      </c>
      <c r="D8884" s="362" t="s">
        <v>20299</v>
      </c>
      <c r="E8884" s="362">
        <v>31</v>
      </c>
      <c r="F8884" s="364">
        <v>27536647</v>
      </c>
      <c r="G8884" s="363">
        <v>20275366472</v>
      </c>
      <c r="H8884" s="365">
        <v>29040</v>
      </c>
      <c r="I8884" s="388">
        <v>4</v>
      </c>
      <c r="J8884" s="378">
        <v>7</v>
      </c>
      <c r="K8884" s="381">
        <v>1979</v>
      </c>
      <c r="L8884" s="369">
        <f t="shared" ca="1" si="138"/>
        <v>44</v>
      </c>
      <c r="M8884" s="299" t="s">
        <v>20</v>
      </c>
      <c r="N8884" s="10" t="s">
        <v>40415</v>
      </c>
      <c r="O8884" s="389" t="s">
        <v>29346</v>
      </c>
      <c r="P8884" s="386">
        <v>44409</v>
      </c>
    </row>
    <row r="8885" spans="1:16" s="8" customFormat="1" ht="15" customHeight="1" x14ac:dyDescent="0.25">
      <c r="A8885" s="362" t="s">
        <v>46</v>
      </c>
      <c r="B8885" s="362" t="s">
        <v>22115</v>
      </c>
      <c r="C8885" s="340" t="s">
        <v>20298</v>
      </c>
      <c r="D8885" s="362" t="s">
        <v>20297</v>
      </c>
      <c r="E8885" s="362">
        <v>32</v>
      </c>
      <c r="F8885" s="364">
        <v>28364572</v>
      </c>
      <c r="G8885" s="363">
        <v>20283645720</v>
      </c>
      <c r="H8885" s="365">
        <v>29400</v>
      </c>
      <c r="I8885" s="388">
        <v>28</v>
      </c>
      <c r="J8885" s="378">
        <v>6</v>
      </c>
      <c r="K8885" s="381">
        <v>1980</v>
      </c>
      <c r="L8885" s="369">
        <f t="shared" ca="1" si="138"/>
        <v>43</v>
      </c>
      <c r="M8885" s="299" t="s">
        <v>20</v>
      </c>
      <c r="N8885" s="10" t="s">
        <v>40415</v>
      </c>
      <c r="O8885" s="389" t="s">
        <v>29356</v>
      </c>
      <c r="P8885" s="386">
        <v>43800</v>
      </c>
    </row>
    <row r="8886" spans="1:16" s="8" customFormat="1" ht="15" customHeight="1" x14ac:dyDescent="0.25">
      <c r="A8886" s="362">
        <v>12</v>
      </c>
      <c r="B8886" s="362" t="s">
        <v>22115</v>
      </c>
      <c r="C8886" s="340" t="s">
        <v>39211</v>
      </c>
      <c r="D8886" s="362" t="s">
        <v>39268</v>
      </c>
      <c r="E8886" s="362">
        <v>31</v>
      </c>
      <c r="F8886" s="364">
        <v>25846500</v>
      </c>
      <c r="G8886" s="363">
        <v>20258465009</v>
      </c>
      <c r="H8886" s="365">
        <v>28221</v>
      </c>
      <c r="I8886" s="388">
        <v>6</v>
      </c>
      <c r="J8886" s="378">
        <v>4</v>
      </c>
      <c r="K8886" s="381">
        <v>1977</v>
      </c>
      <c r="L8886" s="369">
        <f t="shared" ca="1" si="138"/>
        <v>47</v>
      </c>
      <c r="M8886" s="299" t="s">
        <v>20</v>
      </c>
      <c r="N8886" s="10" t="s">
        <v>40415</v>
      </c>
      <c r="O8886" s="389" t="s">
        <v>39123</v>
      </c>
      <c r="P8886" s="386">
        <v>45200</v>
      </c>
    </row>
    <row r="8887" spans="1:16" s="8" customFormat="1" ht="15" customHeight="1" x14ac:dyDescent="0.25">
      <c r="A8887" s="362" t="s">
        <v>27</v>
      </c>
      <c r="B8887" s="362" t="s">
        <v>22115</v>
      </c>
      <c r="C8887" s="340" t="s">
        <v>39214</v>
      </c>
      <c r="D8887" s="362" t="s">
        <v>39271</v>
      </c>
      <c r="E8887" s="362">
        <v>31</v>
      </c>
      <c r="F8887" s="364">
        <v>22687173</v>
      </c>
      <c r="G8887" s="363">
        <v>20226871730</v>
      </c>
      <c r="H8887" s="365">
        <v>26413</v>
      </c>
      <c r="I8887" s="388">
        <v>24</v>
      </c>
      <c r="J8887" s="378">
        <v>4</v>
      </c>
      <c r="K8887" s="381" t="s">
        <v>40538</v>
      </c>
      <c r="L8887" s="369">
        <f t="shared" ca="1" si="138"/>
        <v>51</v>
      </c>
      <c r="M8887" s="299" t="s">
        <v>20</v>
      </c>
      <c r="N8887" s="10" t="s">
        <v>40415</v>
      </c>
      <c r="O8887" s="389" t="s">
        <v>39123</v>
      </c>
      <c r="P8887" s="386">
        <v>45200</v>
      </c>
    </row>
    <row r="8888" spans="1:16" s="8" customFormat="1" ht="15" customHeight="1" x14ac:dyDescent="0.25">
      <c r="A8888" s="362">
        <v>24</v>
      </c>
      <c r="B8888" s="362" t="s">
        <v>22115</v>
      </c>
      <c r="C8888" s="340" t="s">
        <v>39802</v>
      </c>
      <c r="D8888" s="362" t="s">
        <v>39989</v>
      </c>
      <c r="E8888" s="362">
        <v>30</v>
      </c>
      <c r="F8888" s="364">
        <v>27734828</v>
      </c>
      <c r="G8888" s="363">
        <v>20277348285</v>
      </c>
      <c r="H8888" s="365">
        <v>29231</v>
      </c>
      <c r="I8888" s="388" t="s">
        <v>40540</v>
      </c>
      <c r="J8888" s="378">
        <v>1</v>
      </c>
      <c r="K8888" s="381" t="s">
        <v>40518</v>
      </c>
      <c r="L8888" s="369">
        <f t="shared" ca="1" si="138"/>
        <v>44</v>
      </c>
      <c r="M8888" s="299" t="s">
        <v>20</v>
      </c>
      <c r="N8888" s="10" t="s">
        <v>40415</v>
      </c>
      <c r="O8888" s="389" t="s">
        <v>40072</v>
      </c>
      <c r="P8888" s="386">
        <v>45292</v>
      </c>
    </row>
    <row r="8889" spans="1:16" s="8" customFormat="1" ht="15" customHeight="1" x14ac:dyDescent="0.25">
      <c r="A8889" s="362" t="s">
        <v>46</v>
      </c>
      <c r="B8889" s="362" t="s">
        <v>22115</v>
      </c>
      <c r="C8889" s="340" t="s">
        <v>29239</v>
      </c>
      <c r="D8889" s="362" t="s">
        <v>29238</v>
      </c>
      <c r="E8889" s="362">
        <v>31</v>
      </c>
      <c r="F8889" s="364">
        <v>25439061</v>
      </c>
      <c r="G8889" s="363">
        <v>20254390616</v>
      </c>
      <c r="H8889" s="365">
        <v>27942</v>
      </c>
      <c r="I8889" s="388">
        <v>1</v>
      </c>
      <c r="J8889" s="378">
        <v>7</v>
      </c>
      <c r="K8889" s="381">
        <v>1976</v>
      </c>
      <c r="L8889" s="369">
        <f t="shared" ca="1" si="138"/>
        <v>47</v>
      </c>
      <c r="M8889" s="299" t="s">
        <v>20</v>
      </c>
      <c r="N8889" s="10" t="s">
        <v>40415</v>
      </c>
      <c r="O8889" s="389" t="s">
        <v>29382</v>
      </c>
      <c r="P8889" s="386">
        <v>44440</v>
      </c>
    </row>
    <row r="8890" spans="1:16" s="8" customFormat="1" ht="15" customHeight="1" x14ac:dyDescent="0.25">
      <c r="A8890" s="362">
        <v>10</v>
      </c>
      <c r="B8890" s="362" t="s">
        <v>22115</v>
      </c>
      <c r="C8890" s="340" t="s">
        <v>32529</v>
      </c>
      <c r="D8890" s="362" t="s">
        <v>32466</v>
      </c>
      <c r="E8890" s="362">
        <v>31</v>
      </c>
      <c r="F8890" s="364">
        <v>25466426</v>
      </c>
      <c r="G8890" s="363">
        <v>20254664260</v>
      </c>
      <c r="H8890" s="365">
        <v>28023</v>
      </c>
      <c r="I8890" s="388">
        <v>20</v>
      </c>
      <c r="J8890" s="378">
        <v>9</v>
      </c>
      <c r="K8890" s="381">
        <v>1976</v>
      </c>
      <c r="L8890" s="369">
        <f t="shared" ca="1" si="138"/>
        <v>47</v>
      </c>
      <c r="M8890" s="299" t="s">
        <v>20</v>
      </c>
      <c r="N8890" s="10" t="s">
        <v>40415</v>
      </c>
      <c r="O8890" s="389" t="s">
        <v>32443</v>
      </c>
      <c r="P8890" s="386">
        <v>44593</v>
      </c>
    </row>
    <row r="8891" spans="1:16" s="8" customFormat="1" ht="15" customHeight="1" x14ac:dyDescent="0.25">
      <c r="A8891" s="362" t="s">
        <v>27</v>
      </c>
      <c r="B8891" s="362" t="s">
        <v>22115</v>
      </c>
      <c r="C8891" s="340" t="s">
        <v>36469</v>
      </c>
      <c r="D8891" s="362" t="s">
        <v>36514</v>
      </c>
      <c r="E8891" s="362">
        <v>31</v>
      </c>
      <c r="F8891" s="364">
        <v>29191382</v>
      </c>
      <c r="G8891" s="363">
        <v>20291913823</v>
      </c>
      <c r="H8891" s="365">
        <v>29908</v>
      </c>
      <c r="I8891" s="388">
        <v>18</v>
      </c>
      <c r="J8891" s="378">
        <v>11</v>
      </c>
      <c r="K8891" s="381">
        <v>1981</v>
      </c>
      <c r="L8891" s="369">
        <f t="shared" ca="1" si="138"/>
        <v>42</v>
      </c>
      <c r="M8891" s="299" t="s">
        <v>20</v>
      </c>
      <c r="N8891" s="10" t="s">
        <v>40415</v>
      </c>
      <c r="O8891" s="389" t="s">
        <v>36270</v>
      </c>
      <c r="P8891" s="386">
        <v>44866</v>
      </c>
    </row>
    <row r="8892" spans="1:16" s="8" customFormat="1" ht="15" customHeight="1" x14ac:dyDescent="0.25">
      <c r="A8892" s="362" t="s">
        <v>33761</v>
      </c>
      <c r="B8892" s="362" t="s">
        <v>22115</v>
      </c>
      <c r="C8892" s="340" t="s">
        <v>38950</v>
      </c>
      <c r="D8892" s="362" t="s">
        <v>38991</v>
      </c>
      <c r="E8892" s="362">
        <v>31</v>
      </c>
      <c r="F8892" s="364">
        <v>26949455</v>
      </c>
      <c r="G8892" s="363">
        <v>20269494558</v>
      </c>
      <c r="H8892" s="365">
        <v>29029</v>
      </c>
      <c r="I8892" s="388">
        <v>23</v>
      </c>
      <c r="J8892" s="378">
        <v>6</v>
      </c>
      <c r="K8892" s="381">
        <v>1979</v>
      </c>
      <c r="L8892" s="369">
        <f t="shared" ca="1" si="138"/>
        <v>44</v>
      </c>
      <c r="M8892" s="299" t="s">
        <v>20</v>
      </c>
      <c r="N8892" s="10" t="s">
        <v>40415</v>
      </c>
      <c r="O8892" s="389" t="s">
        <v>38820</v>
      </c>
      <c r="P8892" s="386">
        <v>45170</v>
      </c>
    </row>
    <row r="8893" spans="1:16" s="8" customFormat="1" ht="15" customHeight="1" x14ac:dyDescent="0.25">
      <c r="A8893" s="362" t="s">
        <v>27</v>
      </c>
      <c r="B8893" s="362" t="s">
        <v>22115</v>
      </c>
      <c r="C8893" s="340" t="s">
        <v>20296</v>
      </c>
      <c r="D8893" s="362" t="s">
        <v>20295</v>
      </c>
      <c r="E8893" s="362">
        <v>31</v>
      </c>
      <c r="F8893" s="364">
        <v>26580272</v>
      </c>
      <c r="G8893" s="363">
        <v>23265802729</v>
      </c>
      <c r="H8893" s="365">
        <v>28625</v>
      </c>
      <c r="I8893" s="388">
        <v>15</v>
      </c>
      <c r="J8893" s="378">
        <v>5</v>
      </c>
      <c r="K8893" s="381">
        <v>1978</v>
      </c>
      <c r="L8893" s="369">
        <f t="shared" ca="1" si="138"/>
        <v>45</v>
      </c>
      <c r="M8893" s="299" t="s">
        <v>20</v>
      </c>
      <c r="N8893" s="10" t="s">
        <v>40415</v>
      </c>
      <c r="O8893" s="389" t="s">
        <v>29321</v>
      </c>
      <c r="P8893" s="386">
        <v>44197</v>
      </c>
    </row>
    <row r="8894" spans="1:16" s="8" customFormat="1" ht="15" customHeight="1" x14ac:dyDescent="0.25">
      <c r="A8894" s="362" t="s">
        <v>59</v>
      </c>
      <c r="B8894" s="362" t="s">
        <v>22115</v>
      </c>
      <c r="C8894" s="340" t="s">
        <v>39420</v>
      </c>
      <c r="D8894" s="362" t="s">
        <v>39485</v>
      </c>
      <c r="E8894" s="362">
        <v>31</v>
      </c>
      <c r="F8894" s="364">
        <v>27105322</v>
      </c>
      <c r="G8894" s="363">
        <v>20271053220</v>
      </c>
      <c r="H8894" s="365">
        <v>28853</v>
      </c>
      <c r="I8894" s="388">
        <v>29</v>
      </c>
      <c r="J8894" s="378">
        <v>12</v>
      </c>
      <c r="K8894" s="381">
        <v>1978</v>
      </c>
      <c r="L8894" s="369">
        <f t="shared" ca="1" si="138"/>
        <v>45</v>
      </c>
      <c r="M8894" s="299" t="s">
        <v>20</v>
      </c>
      <c r="N8894" s="10" t="s">
        <v>40415</v>
      </c>
      <c r="O8894" s="389" t="s">
        <v>36672</v>
      </c>
      <c r="P8894" s="386">
        <v>45231</v>
      </c>
    </row>
    <row r="8895" spans="1:16" s="8" customFormat="1" ht="15" customHeight="1" x14ac:dyDescent="0.25">
      <c r="A8895" s="362" t="s">
        <v>27</v>
      </c>
      <c r="B8895" s="362" t="s">
        <v>22115</v>
      </c>
      <c r="C8895" s="340" t="s">
        <v>35134</v>
      </c>
      <c r="D8895" s="362" t="s">
        <v>35121</v>
      </c>
      <c r="E8895" s="362">
        <v>31</v>
      </c>
      <c r="F8895" s="364">
        <v>24736042</v>
      </c>
      <c r="G8895" s="363">
        <v>20247360426</v>
      </c>
      <c r="H8895" s="365">
        <v>27558</v>
      </c>
      <c r="I8895" s="388">
        <v>13</v>
      </c>
      <c r="J8895" s="378">
        <v>6</v>
      </c>
      <c r="K8895" s="381">
        <v>1975</v>
      </c>
      <c r="L8895" s="369">
        <f t="shared" ca="1" si="138"/>
        <v>48</v>
      </c>
      <c r="M8895" s="299" t="s">
        <v>20</v>
      </c>
      <c r="N8895" s="10" t="s">
        <v>40415</v>
      </c>
      <c r="O8895" s="389" t="s">
        <v>35042</v>
      </c>
      <c r="P8895" s="386">
        <v>44743</v>
      </c>
    </row>
    <row r="8896" spans="1:16" s="8" customFormat="1" ht="15" customHeight="1" x14ac:dyDescent="0.25">
      <c r="A8896" s="362">
        <v>13</v>
      </c>
      <c r="B8896" s="362" t="s">
        <v>22115</v>
      </c>
      <c r="C8896" s="340" t="s">
        <v>39830</v>
      </c>
      <c r="D8896" s="362" t="s">
        <v>40017</v>
      </c>
      <c r="E8896" s="362">
        <v>31</v>
      </c>
      <c r="F8896" s="364">
        <v>25043137</v>
      </c>
      <c r="G8896" s="363">
        <v>20250431377</v>
      </c>
      <c r="H8896" s="365">
        <v>27791</v>
      </c>
      <c r="I8896" s="388">
        <v>1</v>
      </c>
      <c r="J8896" s="378">
        <v>2</v>
      </c>
      <c r="K8896" s="381">
        <v>1976</v>
      </c>
      <c r="L8896" s="369">
        <f t="shared" ca="1" si="138"/>
        <v>48</v>
      </c>
      <c r="M8896" s="299" t="s">
        <v>20</v>
      </c>
      <c r="N8896" s="10" t="s">
        <v>40415</v>
      </c>
      <c r="O8896" s="389" t="s">
        <v>40072</v>
      </c>
      <c r="P8896" s="386">
        <v>45292</v>
      </c>
    </row>
    <row r="8897" spans="1:16" s="8" customFormat="1" ht="15" customHeight="1" x14ac:dyDescent="0.25">
      <c r="A8897" s="362" t="s">
        <v>46</v>
      </c>
      <c r="B8897" s="362" t="s">
        <v>22115</v>
      </c>
      <c r="C8897" s="340" t="s">
        <v>20291</v>
      </c>
      <c r="D8897" s="362" t="s">
        <v>20290</v>
      </c>
      <c r="E8897" s="362">
        <v>32</v>
      </c>
      <c r="F8897" s="364">
        <v>26329567</v>
      </c>
      <c r="G8897" s="363">
        <v>20263295677</v>
      </c>
      <c r="H8897" s="365">
        <v>28470</v>
      </c>
      <c r="I8897" s="388">
        <v>11</v>
      </c>
      <c r="J8897" s="378">
        <v>12</v>
      </c>
      <c r="K8897" s="381">
        <v>1977</v>
      </c>
      <c r="L8897" s="369">
        <f t="shared" ca="1" si="138"/>
        <v>46</v>
      </c>
      <c r="M8897" s="299" t="s">
        <v>20</v>
      </c>
      <c r="N8897" s="10" t="s">
        <v>40415</v>
      </c>
      <c r="O8897" s="389" t="s">
        <v>29319</v>
      </c>
      <c r="P8897" s="386">
        <v>43624</v>
      </c>
    </row>
    <row r="8898" spans="1:16" s="8" customFormat="1" ht="15" customHeight="1" x14ac:dyDescent="0.25">
      <c r="A8898" s="362" t="s">
        <v>59</v>
      </c>
      <c r="B8898" s="362" t="s">
        <v>22115</v>
      </c>
      <c r="C8898" s="340" t="s">
        <v>20289</v>
      </c>
      <c r="D8898" s="362" t="s">
        <v>20288</v>
      </c>
      <c r="E8898" s="362">
        <v>33</v>
      </c>
      <c r="F8898" s="364">
        <v>25278351</v>
      </c>
      <c r="G8898" s="363">
        <v>20252783513</v>
      </c>
      <c r="H8898" s="365">
        <v>27903</v>
      </c>
      <c r="I8898" s="388">
        <v>23</v>
      </c>
      <c r="J8898" s="378">
        <v>5</v>
      </c>
      <c r="K8898" s="381">
        <v>1976</v>
      </c>
      <c r="L8898" s="369">
        <f t="shared" ref="L8898:L8961" ca="1" si="139">DATEDIF(H8898,TODAY(),"Y")</f>
        <v>47</v>
      </c>
      <c r="M8898" s="299" t="s">
        <v>20</v>
      </c>
      <c r="N8898" s="10" t="s">
        <v>40415</v>
      </c>
      <c r="O8898" s="389" t="s">
        <v>30735</v>
      </c>
      <c r="P8898" s="386">
        <v>42201</v>
      </c>
    </row>
    <row r="8899" spans="1:16" s="8" customFormat="1" ht="15" customHeight="1" x14ac:dyDescent="0.25">
      <c r="A8899" s="362">
        <v>13</v>
      </c>
      <c r="B8899" s="362" t="s">
        <v>22115</v>
      </c>
      <c r="C8899" s="340" t="s">
        <v>31543</v>
      </c>
      <c r="D8899" s="362" t="s">
        <v>31716</v>
      </c>
      <c r="E8899" s="362">
        <v>31</v>
      </c>
      <c r="F8899" s="364">
        <v>20561159</v>
      </c>
      <c r="G8899" s="363">
        <v>20205611593</v>
      </c>
      <c r="H8899" s="365">
        <v>25312</v>
      </c>
      <c r="I8899" s="388">
        <v>19</v>
      </c>
      <c r="J8899" s="378">
        <v>4</v>
      </c>
      <c r="K8899" s="381">
        <v>1969</v>
      </c>
      <c r="L8899" s="369">
        <f t="shared" ca="1" si="139"/>
        <v>55</v>
      </c>
      <c r="M8899" s="299" t="s">
        <v>20</v>
      </c>
      <c r="N8899" s="10" t="s">
        <v>40415</v>
      </c>
      <c r="O8899" s="389" t="s">
        <v>31910</v>
      </c>
      <c r="P8899" s="386">
        <v>44682</v>
      </c>
    </row>
    <row r="8900" spans="1:16" s="8" customFormat="1" ht="15" customHeight="1" x14ac:dyDescent="0.25">
      <c r="A8900" s="362" t="s">
        <v>59</v>
      </c>
      <c r="B8900" s="362" t="s">
        <v>22115</v>
      </c>
      <c r="C8900" s="340" t="s">
        <v>37748</v>
      </c>
      <c r="D8900" s="362" t="s">
        <v>37779</v>
      </c>
      <c r="E8900" s="362">
        <v>31</v>
      </c>
      <c r="F8900" s="364">
        <v>27471780</v>
      </c>
      <c r="G8900" s="363">
        <v>20274717808</v>
      </c>
      <c r="H8900" s="365">
        <v>29202</v>
      </c>
      <c r="I8900" s="388">
        <v>13</v>
      </c>
      <c r="J8900" s="378">
        <v>12</v>
      </c>
      <c r="K8900" s="381">
        <v>1979</v>
      </c>
      <c r="L8900" s="369">
        <f t="shared" ca="1" si="139"/>
        <v>44</v>
      </c>
      <c r="M8900" s="299" t="s">
        <v>20</v>
      </c>
      <c r="N8900" s="10" t="s">
        <v>40415</v>
      </c>
      <c r="O8900" s="389" t="s">
        <v>37599</v>
      </c>
      <c r="P8900" s="386">
        <v>44986</v>
      </c>
    </row>
    <row r="8901" spans="1:16" s="8" customFormat="1" ht="15" customHeight="1" x14ac:dyDescent="0.25">
      <c r="A8901" s="362" t="s">
        <v>30</v>
      </c>
      <c r="B8901" s="362" t="s">
        <v>22115</v>
      </c>
      <c r="C8901" s="340" t="s">
        <v>20287</v>
      </c>
      <c r="D8901" s="362" t="s">
        <v>20286</v>
      </c>
      <c r="E8901" s="362">
        <v>32</v>
      </c>
      <c r="F8901" s="364">
        <v>23687912</v>
      </c>
      <c r="G8901" s="363">
        <v>20236879128</v>
      </c>
      <c r="H8901" s="365">
        <v>27034</v>
      </c>
      <c r="I8901" s="388">
        <v>5</v>
      </c>
      <c r="J8901" s="378">
        <v>1</v>
      </c>
      <c r="K8901" s="381">
        <v>1974</v>
      </c>
      <c r="L8901" s="369">
        <f t="shared" ca="1" si="139"/>
        <v>50</v>
      </c>
      <c r="M8901" s="299" t="s">
        <v>20</v>
      </c>
      <c r="N8901" s="10" t="s">
        <v>40415</v>
      </c>
      <c r="O8901" s="389" t="s">
        <v>29332</v>
      </c>
      <c r="P8901" s="386">
        <v>43862</v>
      </c>
    </row>
    <row r="8902" spans="1:16" s="8" customFormat="1" ht="15" customHeight="1" x14ac:dyDescent="0.25">
      <c r="A8902" s="362">
        <v>17</v>
      </c>
      <c r="B8902" s="362" t="s">
        <v>22115</v>
      </c>
      <c r="C8902" s="340" t="s">
        <v>36470</v>
      </c>
      <c r="D8902" s="362" t="s">
        <v>36515</v>
      </c>
      <c r="E8902" s="362">
        <v>31</v>
      </c>
      <c r="F8902" s="364">
        <v>18728034</v>
      </c>
      <c r="G8902" s="363">
        <v>20187280347</v>
      </c>
      <c r="H8902" s="365">
        <v>26703</v>
      </c>
      <c r="I8902" s="388">
        <v>8</v>
      </c>
      <c r="J8902" s="378">
        <v>2</v>
      </c>
      <c r="K8902" s="381">
        <v>1973</v>
      </c>
      <c r="L8902" s="369">
        <f t="shared" ca="1" si="139"/>
        <v>51</v>
      </c>
      <c r="M8902" s="299" t="s">
        <v>20</v>
      </c>
      <c r="N8902" s="10" t="s">
        <v>40415</v>
      </c>
      <c r="O8902" s="389" t="s">
        <v>36270</v>
      </c>
      <c r="P8902" s="386">
        <v>44866</v>
      </c>
    </row>
    <row r="8903" spans="1:16" s="8" customFormat="1" ht="15" customHeight="1" x14ac:dyDescent="0.25">
      <c r="A8903" s="362" t="s">
        <v>27</v>
      </c>
      <c r="B8903" s="362" t="s">
        <v>22115</v>
      </c>
      <c r="C8903" s="340" t="s">
        <v>39854</v>
      </c>
      <c r="D8903" s="362" t="s">
        <v>40039</v>
      </c>
      <c r="E8903" s="362">
        <v>31</v>
      </c>
      <c r="F8903" s="364">
        <v>24528476</v>
      </c>
      <c r="G8903" s="363">
        <v>20245284765</v>
      </c>
      <c r="H8903" s="365">
        <v>27583</v>
      </c>
      <c r="I8903" s="388">
        <v>8</v>
      </c>
      <c r="J8903" s="378">
        <v>7</v>
      </c>
      <c r="K8903" s="381">
        <v>1975</v>
      </c>
      <c r="L8903" s="369">
        <f t="shared" ca="1" si="139"/>
        <v>48</v>
      </c>
      <c r="M8903" s="299" t="s">
        <v>20</v>
      </c>
      <c r="N8903" s="10" t="s">
        <v>40415</v>
      </c>
      <c r="O8903" s="389" t="s">
        <v>40072</v>
      </c>
      <c r="P8903" s="386">
        <v>45292</v>
      </c>
    </row>
    <row r="8904" spans="1:16" s="8" customFormat="1" ht="15" customHeight="1" x14ac:dyDescent="0.25">
      <c r="A8904" s="362">
        <v>24</v>
      </c>
      <c r="B8904" s="362" t="s">
        <v>22115</v>
      </c>
      <c r="C8904" s="340" t="s">
        <v>39857</v>
      </c>
      <c r="D8904" s="362" t="s">
        <v>40042</v>
      </c>
      <c r="E8904" s="362">
        <v>30</v>
      </c>
      <c r="F8904" s="364">
        <v>27724003</v>
      </c>
      <c r="G8904" s="363">
        <v>20277240034</v>
      </c>
      <c r="H8904" s="365">
        <v>29179</v>
      </c>
      <c r="I8904" s="388">
        <v>20</v>
      </c>
      <c r="J8904" s="378">
        <v>11</v>
      </c>
      <c r="K8904" s="381">
        <v>1979</v>
      </c>
      <c r="L8904" s="369">
        <f t="shared" ca="1" si="139"/>
        <v>44</v>
      </c>
      <c r="M8904" s="299" t="s">
        <v>20</v>
      </c>
      <c r="N8904" s="10" t="s">
        <v>40415</v>
      </c>
      <c r="O8904" s="389" t="s">
        <v>40072</v>
      </c>
      <c r="P8904" s="386">
        <v>45292</v>
      </c>
    </row>
    <row r="8905" spans="1:16" s="8" customFormat="1" ht="15" customHeight="1" x14ac:dyDescent="0.25">
      <c r="A8905" s="362">
        <v>14</v>
      </c>
      <c r="B8905" s="362" t="s">
        <v>22115</v>
      </c>
      <c r="C8905" s="340" t="s">
        <v>34153</v>
      </c>
      <c r="D8905" s="362" t="s">
        <v>34195</v>
      </c>
      <c r="E8905" s="362">
        <v>31</v>
      </c>
      <c r="F8905" s="364">
        <v>21518282</v>
      </c>
      <c r="G8905" s="363">
        <v>20215182828</v>
      </c>
      <c r="H8905" s="365">
        <v>25856</v>
      </c>
      <c r="I8905" s="388">
        <v>15</v>
      </c>
      <c r="J8905" s="378">
        <v>10</v>
      </c>
      <c r="K8905" s="381">
        <v>1970</v>
      </c>
      <c r="L8905" s="369">
        <f t="shared" ca="1" si="139"/>
        <v>53</v>
      </c>
      <c r="M8905" s="299" t="s">
        <v>20</v>
      </c>
      <c r="N8905" s="10" t="s">
        <v>40415</v>
      </c>
      <c r="O8905" s="389" t="s">
        <v>34034</v>
      </c>
      <c r="P8905" s="386">
        <v>44682</v>
      </c>
    </row>
    <row r="8906" spans="1:16" s="8" customFormat="1" ht="15" customHeight="1" x14ac:dyDescent="0.25">
      <c r="A8906" s="362" t="s">
        <v>46</v>
      </c>
      <c r="B8906" s="362" t="s">
        <v>22115</v>
      </c>
      <c r="C8906" s="340" t="s">
        <v>20285</v>
      </c>
      <c r="D8906" s="362" t="s">
        <v>20284</v>
      </c>
      <c r="E8906" s="362">
        <v>33</v>
      </c>
      <c r="F8906" s="364">
        <v>29205057</v>
      </c>
      <c r="G8906" s="363">
        <v>20292050578</v>
      </c>
      <c r="H8906" s="365">
        <v>29962</v>
      </c>
      <c r="I8906" s="388">
        <v>11</v>
      </c>
      <c r="J8906" s="378">
        <v>1</v>
      </c>
      <c r="K8906" s="381">
        <v>1982</v>
      </c>
      <c r="L8906" s="369">
        <f t="shared" ca="1" si="139"/>
        <v>42</v>
      </c>
      <c r="M8906" s="299" t="s">
        <v>20</v>
      </c>
      <c r="N8906" s="10" t="s">
        <v>40415</v>
      </c>
      <c r="O8906" s="389" t="s">
        <v>29314</v>
      </c>
      <c r="P8906" s="386">
        <v>43952</v>
      </c>
    </row>
    <row r="8907" spans="1:16" s="8" customFormat="1" ht="15" customHeight="1" x14ac:dyDescent="0.25">
      <c r="A8907" s="362" t="s">
        <v>27</v>
      </c>
      <c r="B8907" s="362" t="s">
        <v>22115</v>
      </c>
      <c r="C8907" s="340" t="s">
        <v>20280</v>
      </c>
      <c r="D8907" s="362" t="s">
        <v>20279</v>
      </c>
      <c r="E8907" s="362">
        <v>32</v>
      </c>
      <c r="F8907" s="364">
        <v>24908993</v>
      </c>
      <c r="G8907" s="363">
        <v>20249089932</v>
      </c>
      <c r="H8907" s="365">
        <v>28023</v>
      </c>
      <c r="I8907" s="388">
        <v>20</v>
      </c>
      <c r="J8907" s="378">
        <v>9</v>
      </c>
      <c r="K8907" s="381">
        <v>1976</v>
      </c>
      <c r="L8907" s="369">
        <f t="shared" ca="1" si="139"/>
        <v>47</v>
      </c>
      <c r="M8907" s="299" t="s">
        <v>20</v>
      </c>
      <c r="N8907" s="10" t="s">
        <v>40415</v>
      </c>
      <c r="O8907" s="389" t="s">
        <v>29359</v>
      </c>
      <c r="P8907" s="386">
        <v>44378</v>
      </c>
    </row>
    <row r="8908" spans="1:16" s="8" customFormat="1" ht="15" customHeight="1" x14ac:dyDescent="0.25">
      <c r="A8908" s="362" t="s">
        <v>27</v>
      </c>
      <c r="B8908" s="362" t="s">
        <v>22115</v>
      </c>
      <c r="C8908" s="340" t="s">
        <v>20275</v>
      </c>
      <c r="D8908" s="362" t="s">
        <v>20274</v>
      </c>
      <c r="E8908" s="362">
        <v>33</v>
      </c>
      <c r="F8908" s="364">
        <v>20655725</v>
      </c>
      <c r="G8908" s="363">
        <v>20206557258</v>
      </c>
      <c r="H8908" s="365">
        <v>25164</v>
      </c>
      <c r="I8908" s="388">
        <v>22</v>
      </c>
      <c r="J8908" s="378">
        <v>11</v>
      </c>
      <c r="K8908" s="381">
        <v>1968</v>
      </c>
      <c r="L8908" s="369">
        <f t="shared" ca="1" si="139"/>
        <v>55</v>
      </c>
      <c r="M8908" s="299" t="s">
        <v>20</v>
      </c>
      <c r="N8908" s="10" t="s">
        <v>40415</v>
      </c>
      <c r="O8908" s="389" t="s">
        <v>30817</v>
      </c>
      <c r="P8908" s="386">
        <v>42335</v>
      </c>
    </row>
    <row r="8909" spans="1:16" s="8" customFormat="1" ht="15" customHeight="1" x14ac:dyDescent="0.25">
      <c r="A8909" s="362" t="s">
        <v>27</v>
      </c>
      <c r="B8909" s="362" t="s">
        <v>22115</v>
      </c>
      <c r="C8909" s="340" t="s">
        <v>40240</v>
      </c>
      <c r="D8909" s="362" t="s">
        <v>40271</v>
      </c>
      <c r="E8909" s="362">
        <v>30</v>
      </c>
      <c r="F8909" s="364">
        <v>27534141</v>
      </c>
      <c r="G8909" s="363">
        <v>20275341410</v>
      </c>
      <c r="H8909" s="365">
        <v>29027</v>
      </c>
      <c r="I8909" s="388">
        <v>21</v>
      </c>
      <c r="J8909" s="378">
        <v>6</v>
      </c>
      <c r="K8909" s="381">
        <v>1979</v>
      </c>
      <c r="L8909" s="369">
        <f t="shared" ca="1" si="139"/>
        <v>44</v>
      </c>
      <c r="M8909" s="299" t="s">
        <v>20</v>
      </c>
      <c r="N8909" s="10" t="s">
        <v>40415</v>
      </c>
      <c r="O8909" s="389" t="s">
        <v>40280</v>
      </c>
      <c r="P8909" s="386">
        <v>45352</v>
      </c>
    </row>
    <row r="8910" spans="1:16" s="8" customFormat="1" ht="15" customHeight="1" x14ac:dyDescent="0.25">
      <c r="A8910" s="362" t="s">
        <v>46</v>
      </c>
      <c r="B8910" s="362" t="s">
        <v>22115</v>
      </c>
      <c r="C8910" s="340" t="s">
        <v>40188</v>
      </c>
      <c r="D8910" s="362" t="s">
        <v>40205</v>
      </c>
      <c r="E8910" s="362">
        <v>33</v>
      </c>
      <c r="F8910" s="364">
        <v>27438063</v>
      </c>
      <c r="G8910" s="363">
        <v>20274380633</v>
      </c>
      <c r="H8910" s="365">
        <v>28969</v>
      </c>
      <c r="I8910" s="388">
        <v>24</v>
      </c>
      <c r="J8910" s="378">
        <v>4</v>
      </c>
      <c r="K8910" s="381">
        <v>1979</v>
      </c>
      <c r="L8910" s="369">
        <f t="shared" ca="1" si="139"/>
        <v>44</v>
      </c>
      <c r="M8910" s="299" t="s">
        <v>20</v>
      </c>
      <c r="N8910" s="10" t="s">
        <v>40415</v>
      </c>
      <c r="O8910" s="389" t="s">
        <v>40148</v>
      </c>
      <c r="P8910" s="386">
        <v>45323</v>
      </c>
    </row>
    <row r="8911" spans="1:16" s="8" customFormat="1" ht="15" customHeight="1" x14ac:dyDescent="0.25">
      <c r="A8911" s="362">
        <v>17</v>
      </c>
      <c r="B8911" s="362" t="s">
        <v>22115</v>
      </c>
      <c r="C8911" s="340" t="s">
        <v>39851</v>
      </c>
      <c r="D8911" s="362" t="s">
        <v>40036</v>
      </c>
      <c r="E8911" s="362">
        <v>31</v>
      </c>
      <c r="F8911" s="364">
        <v>26359256</v>
      </c>
      <c r="G8911" s="363">
        <v>20263592566</v>
      </c>
      <c r="H8911" s="365">
        <v>28470</v>
      </c>
      <c r="I8911" s="388">
        <v>11</v>
      </c>
      <c r="J8911" s="378">
        <v>12</v>
      </c>
      <c r="K8911" s="381">
        <v>1977</v>
      </c>
      <c r="L8911" s="369">
        <f t="shared" ca="1" si="139"/>
        <v>46</v>
      </c>
      <c r="M8911" s="299" t="s">
        <v>20</v>
      </c>
      <c r="N8911" s="10" t="s">
        <v>40415</v>
      </c>
      <c r="O8911" s="389" t="s">
        <v>40072</v>
      </c>
      <c r="P8911" s="386">
        <v>45292</v>
      </c>
    </row>
    <row r="8912" spans="1:16" s="8" customFormat="1" ht="15" customHeight="1" x14ac:dyDescent="0.25">
      <c r="A8912" s="362" t="s">
        <v>46</v>
      </c>
      <c r="B8912" s="362" t="s">
        <v>22115</v>
      </c>
      <c r="C8912" s="340" t="s">
        <v>39421</v>
      </c>
      <c r="D8912" s="362" t="s">
        <v>39486</v>
      </c>
      <c r="E8912" s="362">
        <v>31</v>
      </c>
      <c r="F8912" s="364">
        <v>25867543</v>
      </c>
      <c r="G8912" s="363">
        <v>20258675430</v>
      </c>
      <c r="H8912" s="365">
        <v>28158</v>
      </c>
      <c r="I8912" s="388">
        <v>2</v>
      </c>
      <c r="J8912" s="378">
        <v>2</v>
      </c>
      <c r="K8912" s="381" t="s">
        <v>40532</v>
      </c>
      <c r="L8912" s="369">
        <f t="shared" ca="1" si="139"/>
        <v>47</v>
      </c>
      <c r="M8912" s="299" t="s">
        <v>20</v>
      </c>
      <c r="N8912" s="10" t="s">
        <v>40415</v>
      </c>
      <c r="O8912" s="389" t="s">
        <v>36672</v>
      </c>
      <c r="P8912" s="386">
        <v>45231</v>
      </c>
    </row>
    <row r="8913" spans="1:16" s="8" customFormat="1" ht="15" customHeight="1" x14ac:dyDescent="0.25">
      <c r="A8913" s="362" t="s">
        <v>36</v>
      </c>
      <c r="B8913" s="362" t="s">
        <v>22115</v>
      </c>
      <c r="C8913" s="340" t="s">
        <v>20273</v>
      </c>
      <c r="D8913" s="362" t="s">
        <v>20272</v>
      </c>
      <c r="E8913" s="362">
        <v>31</v>
      </c>
      <c r="F8913" s="364">
        <v>22701249</v>
      </c>
      <c r="G8913" s="363">
        <v>20227012499</v>
      </c>
      <c r="H8913" s="365">
        <v>26450</v>
      </c>
      <c r="I8913" s="388">
        <v>31</v>
      </c>
      <c r="J8913" s="378">
        <v>5</v>
      </c>
      <c r="K8913" s="381">
        <v>1972</v>
      </c>
      <c r="L8913" s="369">
        <f t="shared" ca="1" si="139"/>
        <v>51</v>
      </c>
      <c r="M8913" s="299" t="s">
        <v>20</v>
      </c>
      <c r="N8913" s="10" t="s">
        <v>40415</v>
      </c>
      <c r="O8913" s="389" t="s">
        <v>29321</v>
      </c>
      <c r="P8913" s="386">
        <v>44197</v>
      </c>
    </row>
    <row r="8914" spans="1:16" s="8" customFormat="1" ht="15" customHeight="1" x14ac:dyDescent="0.25">
      <c r="A8914" s="362" t="s">
        <v>27</v>
      </c>
      <c r="B8914" s="362" t="s">
        <v>22115</v>
      </c>
      <c r="C8914" s="340" t="s">
        <v>37326</v>
      </c>
      <c r="D8914" s="362" t="s">
        <v>37327</v>
      </c>
      <c r="E8914" s="362">
        <v>31</v>
      </c>
      <c r="F8914" s="364">
        <v>29697187</v>
      </c>
      <c r="G8914" s="363">
        <v>20296971872</v>
      </c>
      <c r="H8914" s="365">
        <v>30172</v>
      </c>
      <c r="I8914" s="388">
        <v>9</v>
      </c>
      <c r="J8914" s="378">
        <v>8</v>
      </c>
      <c r="K8914" s="381">
        <v>1982</v>
      </c>
      <c r="L8914" s="369">
        <f t="shared" ca="1" si="139"/>
        <v>41</v>
      </c>
      <c r="M8914" s="299" t="s">
        <v>20</v>
      </c>
      <c r="N8914" s="10" t="s">
        <v>40415</v>
      </c>
      <c r="O8914" s="389" t="s">
        <v>37043</v>
      </c>
      <c r="P8914" s="386">
        <v>44927</v>
      </c>
    </row>
    <row r="8915" spans="1:16" s="8" customFormat="1" ht="15" customHeight="1" x14ac:dyDescent="0.25">
      <c r="A8915" s="362">
        <v>10</v>
      </c>
      <c r="B8915" s="362" t="s">
        <v>22115</v>
      </c>
      <c r="C8915" s="340" t="s">
        <v>37626</v>
      </c>
      <c r="D8915" s="362" t="s">
        <v>37667</v>
      </c>
      <c r="E8915" s="362">
        <v>31</v>
      </c>
      <c r="F8915" s="364">
        <v>25699512</v>
      </c>
      <c r="G8915" s="363">
        <v>20256995124</v>
      </c>
      <c r="H8915" s="365">
        <v>28141</v>
      </c>
      <c r="I8915" s="388">
        <v>16</v>
      </c>
      <c r="J8915" s="378">
        <v>1</v>
      </c>
      <c r="K8915" s="381">
        <v>1977</v>
      </c>
      <c r="L8915" s="369">
        <f t="shared" ca="1" si="139"/>
        <v>47</v>
      </c>
      <c r="M8915" s="299" t="s">
        <v>20</v>
      </c>
      <c r="N8915" s="10" t="s">
        <v>40415</v>
      </c>
      <c r="O8915" s="389" t="s">
        <v>37607</v>
      </c>
      <c r="P8915" s="386">
        <v>44958</v>
      </c>
    </row>
    <row r="8916" spans="1:16" s="8" customFormat="1" ht="15" customHeight="1" x14ac:dyDescent="0.25">
      <c r="A8916" s="362" t="s">
        <v>59</v>
      </c>
      <c r="B8916" s="362" t="s">
        <v>22115</v>
      </c>
      <c r="C8916" s="340" t="s">
        <v>31544</v>
      </c>
      <c r="D8916" s="362" t="s">
        <v>31717</v>
      </c>
      <c r="E8916" s="362">
        <v>32</v>
      </c>
      <c r="F8916" s="364">
        <v>25053315</v>
      </c>
      <c r="G8916" s="363">
        <v>20250533153</v>
      </c>
      <c r="H8916" s="365">
        <v>27871</v>
      </c>
      <c r="I8916" s="388">
        <v>21</v>
      </c>
      <c r="J8916" s="378">
        <v>4</v>
      </c>
      <c r="K8916" s="381">
        <v>1976</v>
      </c>
      <c r="L8916" s="369">
        <f t="shared" ca="1" si="139"/>
        <v>48</v>
      </c>
      <c r="M8916" s="299" t="s">
        <v>20</v>
      </c>
      <c r="N8916" s="10" t="s">
        <v>40415</v>
      </c>
      <c r="O8916" s="389" t="s">
        <v>31910</v>
      </c>
      <c r="P8916" s="386">
        <v>44562</v>
      </c>
    </row>
    <row r="8917" spans="1:16" s="8" customFormat="1" ht="15" customHeight="1" x14ac:dyDescent="0.25">
      <c r="A8917" s="362" t="s">
        <v>193</v>
      </c>
      <c r="B8917" s="362" t="s">
        <v>22115</v>
      </c>
      <c r="C8917" s="340" t="s">
        <v>20268</v>
      </c>
      <c r="D8917" s="362" t="s">
        <v>20267</v>
      </c>
      <c r="E8917" s="362">
        <v>34</v>
      </c>
      <c r="F8917" s="364">
        <v>29034647</v>
      </c>
      <c r="G8917" s="363">
        <v>23290346479</v>
      </c>
      <c r="H8917" s="365">
        <v>29841</v>
      </c>
      <c r="I8917" s="388">
        <v>12</v>
      </c>
      <c r="J8917" s="378">
        <v>9</v>
      </c>
      <c r="K8917" s="381">
        <v>1981</v>
      </c>
      <c r="L8917" s="369">
        <f t="shared" ca="1" si="139"/>
        <v>42</v>
      </c>
      <c r="M8917" s="299" t="s">
        <v>20</v>
      </c>
      <c r="N8917" s="10" t="s">
        <v>40415</v>
      </c>
      <c r="O8917" s="389" t="s">
        <v>29341</v>
      </c>
      <c r="P8917" s="386">
        <v>43624</v>
      </c>
    </row>
    <row r="8918" spans="1:16" s="8" customFormat="1" ht="15" customHeight="1" x14ac:dyDescent="0.25">
      <c r="A8918" s="362">
        <v>11</v>
      </c>
      <c r="B8918" s="362" t="s">
        <v>22115</v>
      </c>
      <c r="C8918" s="340" t="s">
        <v>34154</v>
      </c>
      <c r="D8918" s="362" t="s">
        <v>34196</v>
      </c>
      <c r="E8918" s="362">
        <v>31</v>
      </c>
      <c r="F8918" s="364">
        <v>28006831</v>
      </c>
      <c r="G8918" s="363">
        <v>20280068315</v>
      </c>
      <c r="H8918" s="365">
        <v>29479</v>
      </c>
      <c r="I8918" s="388">
        <v>15</v>
      </c>
      <c r="J8918" s="378">
        <v>9</v>
      </c>
      <c r="K8918" s="381">
        <v>1980</v>
      </c>
      <c r="L8918" s="369">
        <f t="shared" ca="1" si="139"/>
        <v>43</v>
      </c>
      <c r="M8918" s="299" t="s">
        <v>20</v>
      </c>
      <c r="N8918" s="10" t="s">
        <v>40415</v>
      </c>
      <c r="O8918" s="389" t="s">
        <v>34034</v>
      </c>
      <c r="P8918" s="386">
        <v>44682</v>
      </c>
    </row>
    <row r="8919" spans="1:16" s="8" customFormat="1" ht="15" customHeight="1" x14ac:dyDescent="0.25">
      <c r="A8919" s="362">
        <v>24</v>
      </c>
      <c r="B8919" s="362" t="s">
        <v>22115</v>
      </c>
      <c r="C8919" s="340" t="s">
        <v>33800</v>
      </c>
      <c r="D8919" s="362" t="s">
        <v>33822</v>
      </c>
      <c r="E8919" s="362">
        <v>31</v>
      </c>
      <c r="F8919" s="364">
        <v>27302096</v>
      </c>
      <c r="G8919" s="363">
        <v>23273020969</v>
      </c>
      <c r="H8919" s="365">
        <v>28945</v>
      </c>
      <c r="I8919" s="388">
        <v>31</v>
      </c>
      <c r="J8919" s="378">
        <v>3</v>
      </c>
      <c r="K8919" s="381">
        <v>1979</v>
      </c>
      <c r="L8919" s="369">
        <f t="shared" ca="1" si="139"/>
        <v>45</v>
      </c>
      <c r="M8919" s="299" t="s">
        <v>20</v>
      </c>
      <c r="N8919" s="10" t="s">
        <v>40415</v>
      </c>
      <c r="O8919" s="389" t="s">
        <v>33567</v>
      </c>
      <c r="P8919" s="386">
        <v>44671</v>
      </c>
    </row>
    <row r="8920" spans="1:16" s="8" customFormat="1" ht="15" customHeight="1" x14ac:dyDescent="0.25">
      <c r="A8920" s="362">
        <v>24</v>
      </c>
      <c r="B8920" s="362" t="s">
        <v>22115</v>
      </c>
      <c r="C8920" s="340" t="s">
        <v>31545</v>
      </c>
      <c r="D8920" s="362" t="s">
        <v>31718</v>
      </c>
      <c r="E8920" s="362">
        <v>31</v>
      </c>
      <c r="F8920" s="364">
        <v>25177102</v>
      </c>
      <c r="G8920" s="363">
        <v>20251771023</v>
      </c>
      <c r="H8920" s="365">
        <v>27904</v>
      </c>
      <c r="I8920" s="388">
        <v>24</v>
      </c>
      <c r="J8920" s="378">
        <v>5</v>
      </c>
      <c r="K8920" s="381">
        <v>1976</v>
      </c>
      <c r="L8920" s="369">
        <f t="shared" ca="1" si="139"/>
        <v>47</v>
      </c>
      <c r="M8920" s="299" t="s">
        <v>20</v>
      </c>
      <c r="N8920" s="10" t="s">
        <v>40415</v>
      </c>
      <c r="O8920" s="389" t="s">
        <v>31910</v>
      </c>
      <c r="P8920" s="386">
        <v>44562</v>
      </c>
    </row>
    <row r="8921" spans="1:16" s="8" customFormat="1" ht="15" customHeight="1" x14ac:dyDescent="0.25">
      <c r="A8921" s="362" t="s">
        <v>27</v>
      </c>
      <c r="B8921" s="362" t="s">
        <v>22115</v>
      </c>
      <c r="C8921" s="340" t="s">
        <v>39774</v>
      </c>
      <c r="D8921" s="362" t="s">
        <v>39963</v>
      </c>
      <c r="E8921" s="362">
        <v>30</v>
      </c>
      <c r="F8921" s="364">
        <v>27704102</v>
      </c>
      <c r="G8921" s="363">
        <v>20277041023</v>
      </c>
      <c r="H8921" s="365">
        <v>29199</v>
      </c>
      <c r="I8921" s="388">
        <v>10</v>
      </c>
      <c r="J8921" s="378">
        <v>12</v>
      </c>
      <c r="K8921" s="381">
        <v>1979</v>
      </c>
      <c r="L8921" s="369">
        <f t="shared" ca="1" si="139"/>
        <v>44</v>
      </c>
      <c r="M8921" s="299" t="s">
        <v>20</v>
      </c>
      <c r="N8921" s="10" t="s">
        <v>40415</v>
      </c>
      <c r="O8921" s="389" t="s">
        <v>40072</v>
      </c>
      <c r="P8921" s="386">
        <v>45292</v>
      </c>
    </row>
    <row r="8922" spans="1:16" s="8" customFormat="1" ht="15" customHeight="1" x14ac:dyDescent="0.25">
      <c r="A8922" s="362" t="s">
        <v>800</v>
      </c>
      <c r="B8922" s="362" t="s">
        <v>22115</v>
      </c>
      <c r="C8922" s="340" t="s">
        <v>33066</v>
      </c>
      <c r="D8922" s="362" t="s">
        <v>33113</v>
      </c>
      <c r="E8922" s="362">
        <v>31</v>
      </c>
      <c r="F8922" s="364">
        <v>25174130</v>
      </c>
      <c r="G8922" s="363">
        <v>20251741302</v>
      </c>
      <c r="H8922" s="365">
        <v>27804</v>
      </c>
      <c r="I8922" s="388">
        <v>14</v>
      </c>
      <c r="J8922" s="378">
        <v>2</v>
      </c>
      <c r="K8922" s="381">
        <v>1976</v>
      </c>
      <c r="L8922" s="369">
        <f t="shared" ca="1" si="139"/>
        <v>48</v>
      </c>
      <c r="M8922" s="299" t="s">
        <v>20</v>
      </c>
      <c r="N8922" s="10" t="s">
        <v>40415</v>
      </c>
      <c r="O8922" s="389" t="s">
        <v>32454</v>
      </c>
      <c r="P8922" s="386">
        <v>44621</v>
      </c>
    </row>
    <row r="8923" spans="1:16" s="8" customFormat="1" ht="15" customHeight="1" x14ac:dyDescent="0.25">
      <c r="A8923" s="362" t="s">
        <v>27</v>
      </c>
      <c r="B8923" s="362" t="s">
        <v>22115</v>
      </c>
      <c r="C8923" s="340" t="s">
        <v>39796</v>
      </c>
      <c r="D8923" s="362" t="s">
        <v>39983</v>
      </c>
      <c r="E8923" s="362">
        <v>31</v>
      </c>
      <c r="F8923" s="364">
        <v>24169532</v>
      </c>
      <c r="G8923" s="363">
        <v>20241695329</v>
      </c>
      <c r="H8923" s="365">
        <v>26326</v>
      </c>
      <c r="I8923" s="388">
        <v>28</v>
      </c>
      <c r="J8923" s="378">
        <v>1</v>
      </c>
      <c r="K8923" s="381">
        <v>1972</v>
      </c>
      <c r="L8923" s="369">
        <f t="shared" ca="1" si="139"/>
        <v>52</v>
      </c>
      <c r="M8923" s="299" t="s">
        <v>20</v>
      </c>
      <c r="N8923" s="10" t="s">
        <v>40415</v>
      </c>
      <c r="O8923" s="389" t="s">
        <v>40072</v>
      </c>
      <c r="P8923" s="386">
        <v>45292</v>
      </c>
    </row>
    <row r="8924" spans="1:16" s="8" customFormat="1" ht="15" customHeight="1" x14ac:dyDescent="0.25">
      <c r="A8924" s="362" t="s">
        <v>252</v>
      </c>
      <c r="B8924" s="362" t="s">
        <v>22115</v>
      </c>
      <c r="C8924" s="340" t="s">
        <v>20266</v>
      </c>
      <c r="D8924" s="362" t="s">
        <v>20265</v>
      </c>
      <c r="E8924" s="362">
        <v>31</v>
      </c>
      <c r="F8924" s="364">
        <v>29268838</v>
      </c>
      <c r="G8924" s="363">
        <v>20292688386</v>
      </c>
      <c r="H8924" s="365">
        <v>30023</v>
      </c>
      <c r="I8924" s="388">
        <v>13</v>
      </c>
      <c r="J8924" s="378">
        <v>3</v>
      </c>
      <c r="K8924" s="381">
        <v>1982</v>
      </c>
      <c r="L8924" s="369">
        <f t="shared" ca="1" si="139"/>
        <v>42</v>
      </c>
      <c r="M8924" s="299" t="s">
        <v>20</v>
      </c>
      <c r="N8924" s="10" t="s">
        <v>40415</v>
      </c>
      <c r="O8924" s="389" t="s">
        <v>29361</v>
      </c>
      <c r="P8924" s="386">
        <v>44317</v>
      </c>
    </row>
    <row r="8925" spans="1:16" s="8" customFormat="1" ht="15" customHeight="1" x14ac:dyDescent="0.25">
      <c r="A8925" s="362" t="s">
        <v>161</v>
      </c>
      <c r="B8925" s="362" t="s">
        <v>22115</v>
      </c>
      <c r="C8925" s="340" t="s">
        <v>20260</v>
      </c>
      <c r="D8925" s="362" t="s">
        <v>20259</v>
      </c>
      <c r="E8925" s="362">
        <v>32</v>
      </c>
      <c r="F8925" s="364">
        <v>25201784</v>
      </c>
      <c r="G8925" s="363">
        <v>20252017845</v>
      </c>
      <c r="H8925" s="365">
        <v>27933</v>
      </c>
      <c r="I8925" s="388">
        <v>22</v>
      </c>
      <c r="J8925" s="378">
        <v>6</v>
      </c>
      <c r="K8925" s="381">
        <v>1976</v>
      </c>
      <c r="L8925" s="369">
        <f t="shared" ca="1" si="139"/>
        <v>47</v>
      </c>
      <c r="M8925" s="299" t="s">
        <v>20</v>
      </c>
      <c r="N8925" s="10" t="s">
        <v>40415</v>
      </c>
      <c r="O8925" s="389" t="s">
        <v>29321</v>
      </c>
      <c r="P8925" s="386">
        <v>44197</v>
      </c>
    </row>
    <row r="8926" spans="1:16" s="8" customFormat="1" ht="15" customHeight="1" x14ac:dyDescent="0.25">
      <c r="A8926" s="362">
        <v>24</v>
      </c>
      <c r="B8926" s="362" t="s">
        <v>22115</v>
      </c>
      <c r="C8926" s="340" t="s">
        <v>31546</v>
      </c>
      <c r="D8926" s="362" t="s">
        <v>31719</v>
      </c>
      <c r="E8926" s="362">
        <v>31</v>
      </c>
      <c r="F8926" s="364">
        <v>24441582</v>
      </c>
      <c r="G8926" s="363">
        <v>20244415823</v>
      </c>
      <c r="H8926" s="365">
        <v>27706</v>
      </c>
      <c r="I8926" s="388">
        <v>8</v>
      </c>
      <c r="J8926" s="378">
        <v>11</v>
      </c>
      <c r="K8926" s="381">
        <v>1975</v>
      </c>
      <c r="L8926" s="369">
        <f t="shared" ca="1" si="139"/>
        <v>48</v>
      </c>
      <c r="M8926" s="299" t="s">
        <v>20</v>
      </c>
      <c r="N8926" s="10" t="s">
        <v>40415</v>
      </c>
      <c r="O8926" s="389" t="s">
        <v>31910</v>
      </c>
      <c r="P8926" s="386">
        <v>44562</v>
      </c>
    </row>
    <row r="8927" spans="1:16" s="8" customFormat="1" ht="15" customHeight="1" x14ac:dyDescent="0.25">
      <c r="A8927" s="362" t="s">
        <v>46</v>
      </c>
      <c r="B8927" s="362" t="s">
        <v>22115</v>
      </c>
      <c r="C8927" s="340" t="s">
        <v>34477</v>
      </c>
      <c r="D8927" s="362" t="s">
        <v>34496</v>
      </c>
      <c r="E8927" s="362">
        <v>32</v>
      </c>
      <c r="F8927" s="364">
        <v>25231129</v>
      </c>
      <c r="G8927" s="363">
        <v>20252311298</v>
      </c>
      <c r="H8927" s="365">
        <v>27857</v>
      </c>
      <c r="I8927" s="388">
        <v>7</v>
      </c>
      <c r="J8927" s="378">
        <v>4</v>
      </c>
      <c r="K8927" s="381">
        <v>1976</v>
      </c>
      <c r="L8927" s="369">
        <f t="shared" ca="1" si="139"/>
        <v>48</v>
      </c>
      <c r="M8927" s="299" t="s">
        <v>20</v>
      </c>
      <c r="N8927" s="10" t="s">
        <v>40415</v>
      </c>
      <c r="O8927" s="389" t="s">
        <v>34034</v>
      </c>
      <c r="P8927" s="386">
        <v>44636</v>
      </c>
    </row>
    <row r="8928" spans="1:16" s="8" customFormat="1" ht="15" customHeight="1" x14ac:dyDescent="0.25">
      <c r="A8928" s="362" t="s">
        <v>59</v>
      </c>
      <c r="B8928" s="362" t="s">
        <v>22115</v>
      </c>
      <c r="C8928" s="340" t="s">
        <v>39812</v>
      </c>
      <c r="D8928" s="362" t="s">
        <v>39999</v>
      </c>
      <c r="E8928" s="362">
        <v>31</v>
      </c>
      <c r="F8928" s="364">
        <v>26521632</v>
      </c>
      <c r="G8928" s="363">
        <v>20265216324</v>
      </c>
      <c r="H8928" s="365">
        <v>28664</v>
      </c>
      <c r="I8928" s="388">
        <v>23</v>
      </c>
      <c r="J8928" s="378">
        <v>6</v>
      </c>
      <c r="K8928" s="381">
        <v>1978</v>
      </c>
      <c r="L8928" s="369">
        <f t="shared" ca="1" si="139"/>
        <v>45</v>
      </c>
      <c r="M8928" s="299" t="s">
        <v>20</v>
      </c>
      <c r="N8928" s="10" t="s">
        <v>40415</v>
      </c>
      <c r="O8928" s="389" t="s">
        <v>40072</v>
      </c>
      <c r="P8928" s="386">
        <v>45292</v>
      </c>
    </row>
    <row r="8929" spans="1:16" s="8" customFormat="1" ht="15" customHeight="1" x14ac:dyDescent="0.25">
      <c r="A8929" s="362">
        <v>24</v>
      </c>
      <c r="B8929" s="362" t="s">
        <v>22115</v>
      </c>
      <c r="C8929" s="340" t="s">
        <v>39815</v>
      </c>
      <c r="D8929" s="362" t="s">
        <v>40002</v>
      </c>
      <c r="E8929" s="362">
        <v>30</v>
      </c>
      <c r="F8929" s="364">
        <v>23675451</v>
      </c>
      <c r="G8929" s="363">
        <v>20236754511</v>
      </c>
      <c r="H8929" s="365">
        <v>27113</v>
      </c>
      <c r="I8929" s="388">
        <v>25</v>
      </c>
      <c r="J8929" s="378">
        <v>3</v>
      </c>
      <c r="K8929" s="381">
        <v>1974</v>
      </c>
      <c r="L8929" s="369">
        <f t="shared" ca="1" si="139"/>
        <v>50</v>
      </c>
      <c r="M8929" s="299" t="s">
        <v>20</v>
      </c>
      <c r="N8929" s="10" t="s">
        <v>40415</v>
      </c>
      <c r="O8929" s="389" t="s">
        <v>40072</v>
      </c>
      <c r="P8929" s="386">
        <v>45292</v>
      </c>
    </row>
    <row r="8930" spans="1:16" s="8" customFormat="1" ht="15" customHeight="1" x14ac:dyDescent="0.25">
      <c r="A8930" s="362" t="s">
        <v>59</v>
      </c>
      <c r="B8930" s="362" t="s">
        <v>22115</v>
      </c>
      <c r="C8930" s="340" t="s">
        <v>39828</v>
      </c>
      <c r="D8930" s="362" t="s">
        <v>40015</v>
      </c>
      <c r="E8930" s="362">
        <v>31</v>
      </c>
      <c r="F8930" s="364">
        <v>23273342</v>
      </c>
      <c r="G8930" s="363">
        <v>20232733420</v>
      </c>
      <c r="H8930" s="365">
        <v>26789</v>
      </c>
      <c r="I8930" s="388">
        <v>5</v>
      </c>
      <c r="J8930" s="378">
        <v>5</v>
      </c>
      <c r="K8930" s="381">
        <v>1973</v>
      </c>
      <c r="L8930" s="369">
        <f t="shared" ca="1" si="139"/>
        <v>50</v>
      </c>
      <c r="M8930" s="299" t="s">
        <v>20</v>
      </c>
      <c r="N8930" s="10" t="s">
        <v>40415</v>
      </c>
      <c r="O8930" s="389" t="s">
        <v>40072</v>
      </c>
      <c r="P8930" s="386">
        <v>45292</v>
      </c>
    </row>
    <row r="8931" spans="1:16" s="8" customFormat="1" ht="15" customHeight="1" x14ac:dyDescent="0.25">
      <c r="A8931" s="362" t="s">
        <v>27</v>
      </c>
      <c r="B8931" s="362" t="s">
        <v>22115</v>
      </c>
      <c r="C8931" s="340" t="s">
        <v>37322</v>
      </c>
      <c r="D8931" s="362" t="s">
        <v>37323</v>
      </c>
      <c r="E8931" s="362">
        <v>34</v>
      </c>
      <c r="F8931" s="364">
        <v>26473019</v>
      </c>
      <c r="G8931" s="363">
        <v>20264730199</v>
      </c>
      <c r="H8931" s="365">
        <v>28548</v>
      </c>
      <c r="I8931" s="388">
        <v>27</v>
      </c>
      <c r="J8931" s="378">
        <v>2</v>
      </c>
      <c r="K8931" s="381">
        <v>1978</v>
      </c>
      <c r="L8931" s="369">
        <f t="shared" ca="1" si="139"/>
        <v>46</v>
      </c>
      <c r="M8931" s="299" t="s">
        <v>20</v>
      </c>
      <c r="N8931" s="10" t="s">
        <v>40415</v>
      </c>
      <c r="O8931" s="389" t="s">
        <v>37043</v>
      </c>
      <c r="P8931" s="386">
        <v>44927</v>
      </c>
    </row>
    <row r="8932" spans="1:16" s="8" customFormat="1" ht="15" customHeight="1" x14ac:dyDescent="0.25">
      <c r="A8932" s="362">
        <v>10</v>
      </c>
      <c r="B8932" s="362" t="s">
        <v>22115</v>
      </c>
      <c r="C8932" s="340" t="s">
        <v>37362</v>
      </c>
      <c r="D8932" s="362" t="s">
        <v>37363</v>
      </c>
      <c r="E8932" s="362">
        <v>31</v>
      </c>
      <c r="F8932" s="364">
        <v>25228203</v>
      </c>
      <c r="G8932" s="363">
        <v>20252282034</v>
      </c>
      <c r="H8932" s="365">
        <v>27873</v>
      </c>
      <c r="I8932" s="388">
        <v>23</v>
      </c>
      <c r="J8932" s="378">
        <v>4</v>
      </c>
      <c r="K8932" s="381">
        <v>1976</v>
      </c>
      <c r="L8932" s="369">
        <f t="shared" ca="1" si="139"/>
        <v>48</v>
      </c>
      <c r="M8932" s="299" t="s">
        <v>20</v>
      </c>
      <c r="N8932" s="10" t="s">
        <v>40415</v>
      </c>
      <c r="O8932" s="389" t="s">
        <v>37043</v>
      </c>
      <c r="P8932" s="386">
        <v>44927</v>
      </c>
    </row>
    <row r="8933" spans="1:16" s="8" customFormat="1" ht="15" customHeight="1" x14ac:dyDescent="0.25">
      <c r="A8933" s="362" t="s">
        <v>46</v>
      </c>
      <c r="B8933" s="362" t="s">
        <v>22115</v>
      </c>
      <c r="C8933" s="340" t="s">
        <v>34155</v>
      </c>
      <c r="D8933" s="362" t="s">
        <v>34197</v>
      </c>
      <c r="E8933" s="362">
        <v>31</v>
      </c>
      <c r="F8933" s="364">
        <v>29435648</v>
      </c>
      <c r="G8933" s="363">
        <v>20294356488</v>
      </c>
      <c r="H8933" s="365">
        <v>30043</v>
      </c>
      <c r="I8933" s="388">
        <v>2</v>
      </c>
      <c r="J8933" s="378">
        <v>4</v>
      </c>
      <c r="K8933" s="381">
        <v>1982</v>
      </c>
      <c r="L8933" s="369">
        <f t="shared" ca="1" si="139"/>
        <v>42</v>
      </c>
      <c r="M8933" s="299" t="s">
        <v>20</v>
      </c>
      <c r="N8933" s="10" t="s">
        <v>40415</v>
      </c>
      <c r="O8933" s="389" t="s">
        <v>34034</v>
      </c>
      <c r="P8933" s="386">
        <v>44682</v>
      </c>
    </row>
    <row r="8934" spans="1:16" s="8" customFormat="1" ht="15" customHeight="1" x14ac:dyDescent="0.25">
      <c r="A8934" s="362">
        <v>24</v>
      </c>
      <c r="B8934" s="362" t="s">
        <v>22115</v>
      </c>
      <c r="C8934" s="340" t="s">
        <v>39849</v>
      </c>
      <c r="D8934" s="362" t="s">
        <v>40034</v>
      </c>
      <c r="E8934" s="362">
        <v>31</v>
      </c>
      <c r="F8934" s="364">
        <v>24502980</v>
      </c>
      <c r="G8934" s="363">
        <v>20245029803</v>
      </c>
      <c r="H8934" s="365">
        <v>27437</v>
      </c>
      <c r="I8934" s="388">
        <v>12</v>
      </c>
      <c r="J8934" s="378">
        <v>2</v>
      </c>
      <c r="K8934" s="381">
        <v>1975</v>
      </c>
      <c r="L8934" s="369">
        <f t="shared" ca="1" si="139"/>
        <v>49</v>
      </c>
      <c r="M8934" s="299" t="s">
        <v>20</v>
      </c>
      <c r="N8934" s="10" t="s">
        <v>40415</v>
      </c>
      <c r="O8934" s="389" t="s">
        <v>40072</v>
      </c>
      <c r="P8934" s="386">
        <v>45292</v>
      </c>
    </row>
    <row r="8935" spans="1:16" s="8" customFormat="1" ht="15" customHeight="1" x14ac:dyDescent="0.25">
      <c r="A8935" s="362" t="s">
        <v>27</v>
      </c>
      <c r="B8935" s="362" t="s">
        <v>22115</v>
      </c>
      <c r="C8935" s="340" t="s">
        <v>31547</v>
      </c>
      <c r="D8935" s="362" t="s">
        <v>31720</v>
      </c>
      <c r="E8935" s="362">
        <v>31</v>
      </c>
      <c r="F8935" s="364">
        <v>27179553</v>
      </c>
      <c r="G8935" s="363">
        <v>20271795530</v>
      </c>
      <c r="H8935" s="365">
        <v>28930</v>
      </c>
      <c r="I8935" s="388">
        <v>16</v>
      </c>
      <c r="J8935" s="378">
        <v>3</v>
      </c>
      <c r="K8935" s="381">
        <v>1979</v>
      </c>
      <c r="L8935" s="369">
        <f t="shared" ca="1" si="139"/>
        <v>45</v>
      </c>
      <c r="M8935" s="299" t="s">
        <v>20</v>
      </c>
      <c r="N8935" s="10" t="s">
        <v>40415</v>
      </c>
      <c r="O8935" s="389" t="s">
        <v>31910</v>
      </c>
      <c r="P8935" s="386">
        <v>44562</v>
      </c>
    </row>
    <row r="8936" spans="1:16" s="8" customFormat="1" ht="15" customHeight="1" x14ac:dyDescent="0.25">
      <c r="A8936" s="362" t="s">
        <v>46</v>
      </c>
      <c r="B8936" s="362" t="s">
        <v>22115</v>
      </c>
      <c r="C8936" s="340" t="s">
        <v>20256</v>
      </c>
      <c r="D8936" s="362" t="s">
        <v>20255</v>
      </c>
      <c r="E8936" s="362">
        <v>31</v>
      </c>
      <c r="F8936" s="364">
        <v>23563700</v>
      </c>
      <c r="G8936" s="363">
        <v>20235637007</v>
      </c>
      <c r="H8936" s="365">
        <v>26867</v>
      </c>
      <c r="I8936" s="388">
        <v>22</v>
      </c>
      <c r="J8936" s="378">
        <v>7</v>
      </c>
      <c r="K8936" s="381">
        <v>1973</v>
      </c>
      <c r="L8936" s="369">
        <f t="shared" ca="1" si="139"/>
        <v>50</v>
      </c>
      <c r="M8936" s="299" t="s">
        <v>20</v>
      </c>
      <c r="N8936" s="10" t="s">
        <v>40415</v>
      </c>
      <c r="O8936" s="389" t="s">
        <v>29346</v>
      </c>
      <c r="P8936" s="386">
        <v>44409</v>
      </c>
    </row>
    <row r="8937" spans="1:16" s="8" customFormat="1" ht="15" customHeight="1" x14ac:dyDescent="0.25">
      <c r="A8937" s="362" t="s">
        <v>800</v>
      </c>
      <c r="B8937" s="362" t="s">
        <v>22115</v>
      </c>
      <c r="C8937" s="340" t="s">
        <v>20254</v>
      </c>
      <c r="D8937" s="362" t="s">
        <v>20253</v>
      </c>
      <c r="E8937" s="362">
        <v>32</v>
      </c>
      <c r="F8937" s="364">
        <v>28632174</v>
      </c>
      <c r="G8937" s="363">
        <v>20286321748</v>
      </c>
      <c r="H8937" s="365">
        <v>29882</v>
      </c>
      <c r="I8937" s="388">
        <v>23</v>
      </c>
      <c r="J8937" s="378">
        <v>10</v>
      </c>
      <c r="K8937" s="381">
        <v>1981</v>
      </c>
      <c r="L8937" s="369">
        <f t="shared" ca="1" si="139"/>
        <v>42</v>
      </c>
      <c r="M8937" s="299" t="s">
        <v>20</v>
      </c>
      <c r="N8937" s="10" t="s">
        <v>40415</v>
      </c>
      <c r="O8937" s="389" t="s">
        <v>29314</v>
      </c>
      <c r="P8937" s="386">
        <v>43952</v>
      </c>
    </row>
    <row r="8938" spans="1:16" s="8" customFormat="1" ht="15" customHeight="1" x14ac:dyDescent="0.25">
      <c r="A8938" s="362" t="s">
        <v>27</v>
      </c>
      <c r="B8938" s="362" t="s">
        <v>22115</v>
      </c>
      <c r="C8938" s="340" t="s">
        <v>31548</v>
      </c>
      <c r="D8938" s="362" t="s">
        <v>31721</v>
      </c>
      <c r="E8938" s="362">
        <v>31</v>
      </c>
      <c r="F8938" s="364">
        <v>29708490</v>
      </c>
      <c r="G8938" s="363">
        <v>23297084909</v>
      </c>
      <c r="H8938" s="365">
        <v>30206</v>
      </c>
      <c r="I8938" s="388">
        <v>12</v>
      </c>
      <c r="J8938" s="378">
        <v>9</v>
      </c>
      <c r="K8938" s="381">
        <v>1982</v>
      </c>
      <c r="L8938" s="369">
        <f t="shared" ca="1" si="139"/>
        <v>41</v>
      </c>
      <c r="M8938" s="299" t="s">
        <v>20</v>
      </c>
      <c r="N8938" s="10" t="s">
        <v>40415</v>
      </c>
      <c r="O8938" s="389" t="s">
        <v>31910</v>
      </c>
      <c r="P8938" s="386">
        <v>44562</v>
      </c>
    </row>
    <row r="8939" spans="1:16" s="8" customFormat="1" ht="15" customHeight="1" x14ac:dyDescent="0.25">
      <c r="A8939" s="362" t="s">
        <v>46</v>
      </c>
      <c r="B8939" s="362" t="s">
        <v>22115</v>
      </c>
      <c r="C8939" s="340" t="s">
        <v>29466</v>
      </c>
      <c r="D8939" s="362" t="s">
        <v>29467</v>
      </c>
      <c r="E8939" s="362">
        <v>31</v>
      </c>
      <c r="F8939" s="364">
        <v>28250877</v>
      </c>
      <c r="G8939" s="363">
        <v>20282508770</v>
      </c>
      <c r="H8939" s="365">
        <v>29447</v>
      </c>
      <c r="I8939" s="388">
        <v>14</v>
      </c>
      <c r="J8939" s="378">
        <v>8</v>
      </c>
      <c r="K8939" s="381">
        <v>1980</v>
      </c>
      <c r="L8939" s="369">
        <f t="shared" ca="1" si="139"/>
        <v>43</v>
      </c>
      <c r="M8939" s="299" t="s">
        <v>20</v>
      </c>
      <c r="N8939" s="10" t="s">
        <v>40415</v>
      </c>
      <c r="O8939" s="389" t="s">
        <v>29382</v>
      </c>
      <c r="P8939" s="386">
        <v>44440</v>
      </c>
    </row>
    <row r="8940" spans="1:16" s="8" customFormat="1" ht="15" customHeight="1" x14ac:dyDescent="0.25">
      <c r="A8940" s="362" t="s">
        <v>46</v>
      </c>
      <c r="B8940" s="362" t="s">
        <v>22115</v>
      </c>
      <c r="C8940" s="340" t="s">
        <v>37049</v>
      </c>
      <c r="D8940" s="362" t="s">
        <v>37050</v>
      </c>
      <c r="E8940" s="362">
        <v>30</v>
      </c>
      <c r="F8940" s="364">
        <v>25855431</v>
      </c>
      <c r="G8940" s="363">
        <v>27258554316</v>
      </c>
      <c r="H8940" s="365">
        <v>28236</v>
      </c>
      <c r="I8940" s="388">
        <v>21</v>
      </c>
      <c r="J8940" s="378">
        <v>4</v>
      </c>
      <c r="K8940" s="381">
        <v>1977</v>
      </c>
      <c r="L8940" s="369">
        <f t="shared" ca="1" si="139"/>
        <v>47</v>
      </c>
      <c r="M8940" s="299" t="s">
        <v>20</v>
      </c>
      <c r="N8940" s="10" t="s">
        <v>28854</v>
      </c>
      <c r="O8940" s="389" t="s">
        <v>37043</v>
      </c>
      <c r="P8940" s="386">
        <v>44927</v>
      </c>
    </row>
    <row r="8941" spans="1:16" s="8" customFormat="1" ht="15" customHeight="1" x14ac:dyDescent="0.25">
      <c r="A8941" s="362" t="s">
        <v>46</v>
      </c>
      <c r="B8941" s="362" t="s">
        <v>22115</v>
      </c>
      <c r="C8941" s="340" t="s">
        <v>20250</v>
      </c>
      <c r="D8941" s="362" t="s">
        <v>20249</v>
      </c>
      <c r="E8941" s="362">
        <v>31</v>
      </c>
      <c r="F8941" s="364">
        <v>28211199</v>
      </c>
      <c r="G8941" s="363">
        <v>27282111999</v>
      </c>
      <c r="H8941" s="365">
        <v>29377</v>
      </c>
      <c r="I8941" s="388">
        <v>5</v>
      </c>
      <c r="J8941" s="378">
        <v>6</v>
      </c>
      <c r="K8941" s="381">
        <v>1980</v>
      </c>
      <c r="L8941" s="369">
        <f t="shared" ca="1" si="139"/>
        <v>43</v>
      </c>
      <c r="M8941" s="299" t="s">
        <v>20</v>
      </c>
      <c r="N8941" s="10" t="s">
        <v>28854</v>
      </c>
      <c r="O8941" s="389" t="s">
        <v>29359</v>
      </c>
      <c r="P8941" s="386">
        <v>44378</v>
      </c>
    </row>
    <row r="8942" spans="1:16" s="8" customFormat="1" ht="15" customHeight="1" x14ac:dyDescent="0.25">
      <c r="A8942" s="362" t="s">
        <v>27</v>
      </c>
      <c r="B8942" s="362" t="s">
        <v>22115</v>
      </c>
      <c r="C8942" s="340" t="s">
        <v>34156</v>
      </c>
      <c r="D8942" s="362" t="s">
        <v>34198</v>
      </c>
      <c r="E8942" s="362">
        <v>31</v>
      </c>
      <c r="F8942" s="364">
        <v>27072541</v>
      </c>
      <c r="G8942" s="363">
        <v>23270725414</v>
      </c>
      <c r="H8942" s="365">
        <v>28881</v>
      </c>
      <c r="I8942" s="388">
        <v>26</v>
      </c>
      <c r="J8942" s="378">
        <v>1</v>
      </c>
      <c r="K8942" s="381">
        <v>1979</v>
      </c>
      <c r="L8942" s="369">
        <f t="shared" ca="1" si="139"/>
        <v>45</v>
      </c>
      <c r="M8942" s="299" t="s">
        <v>20</v>
      </c>
      <c r="N8942" s="10" t="s">
        <v>28854</v>
      </c>
      <c r="O8942" s="389" t="s">
        <v>34034</v>
      </c>
      <c r="P8942" s="386">
        <v>44682</v>
      </c>
    </row>
    <row r="8943" spans="1:16" s="8" customFormat="1" ht="15" customHeight="1" x14ac:dyDescent="0.25">
      <c r="A8943" s="362" t="s">
        <v>59</v>
      </c>
      <c r="B8943" s="362" t="s">
        <v>22115</v>
      </c>
      <c r="C8943" s="340" t="s">
        <v>38646</v>
      </c>
      <c r="D8943" s="362" t="s">
        <v>38683</v>
      </c>
      <c r="E8943" s="362">
        <v>31</v>
      </c>
      <c r="F8943" s="364">
        <v>24245593</v>
      </c>
      <c r="G8943" s="363">
        <v>27242455938</v>
      </c>
      <c r="H8943" s="365">
        <v>27468</v>
      </c>
      <c r="I8943" s="388">
        <v>15</v>
      </c>
      <c r="J8943" s="378">
        <v>3</v>
      </c>
      <c r="K8943" s="381">
        <v>1975</v>
      </c>
      <c r="L8943" s="369">
        <f t="shared" ca="1" si="139"/>
        <v>49</v>
      </c>
      <c r="M8943" s="299" t="s">
        <v>20</v>
      </c>
      <c r="N8943" s="10" t="s">
        <v>28854</v>
      </c>
      <c r="O8943" s="389" t="s">
        <v>38556</v>
      </c>
      <c r="P8943" s="386">
        <v>45139</v>
      </c>
    </row>
    <row r="8944" spans="1:16" s="8" customFormat="1" ht="15" customHeight="1" x14ac:dyDescent="0.25">
      <c r="A8944" s="362" t="s">
        <v>172</v>
      </c>
      <c r="B8944" s="362" t="s">
        <v>22115</v>
      </c>
      <c r="C8944" s="340" t="s">
        <v>20248</v>
      </c>
      <c r="D8944" s="362" t="s">
        <v>20247</v>
      </c>
      <c r="E8944" s="362">
        <v>32</v>
      </c>
      <c r="F8944" s="364">
        <v>23877306</v>
      </c>
      <c r="G8944" s="363">
        <v>27238773062</v>
      </c>
      <c r="H8944" s="365" t="s">
        <v>29725</v>
      </c>
      <c r="I8944" s="388">
        <v>8</v>
      </c>
      <c r="J8944" s="378">
        <v>6</v>
      </c>
      <c r="K8944" s="381">
        <v>1974</v>
      </c>
      <c r="L8944" s="369">
        <f t="shared" ca="1" si="139"/>
        <v>49</v>
      </c>
      <c r="M8944" s="299" t="s">
        <v>20</v>
      </c>
      <c r="N8944" s="10" t="s">
        <v>28854</v>
      </c>
      <c r="O8944" s="389" t="s">
        <v>30830</v>
      </c>
      <c r="P8944" s="386">
        <v>42821</v>
      </c>
    </row>
    <row r="8945" spans="1:16" s="8" customFormat="1" ht="15" customHeight="1" x14ac:dyDescent="0.25">
      <c r="A8945" s="362" t="s">
        <v>27</v>
      </c>
      <c r="B8945" s="362" t="s">
        <v>22115</v>
      </c>
      <c r="C8945" s="340" t="s">
        <v>37627</v>
      </c>
      <c r="D8945" s="362" t="s">
        <v>37668</v>
      </c>
      <c r="E8945" s="362">
        <v>31</v>
      </c>
      <c r="F8945" s="364">
        <v>30009052</v>
      </c>
      <c r="G8945" s="363">
        <v>20300090525</v>
      </c>
      <c r="H8945" s="365">
        <v>30315</v>
      </c>
      <c r="I8945" s="388">
        <v>30</v>
      </c>
      <c r="J8945" s="378">
        <v>12</v>
      </c>
      <c r="K8945" s="381">
        <v>1982</v>
      </c>
      <c r="L8945" s="369">
        <f t="shared" ca="1" si="139"/>
        <v>41</v>
      </c>
      <c r="M8945" s="299" t="s">
        <v>20</v>
      </c>
      <c r="N8945" s="10" t="s">
        <v>40415</v>
      </c>
      <c r="O8945" s="389" t="s">
        <v>37607</v>
      </c>
      <c r="P8945" s="386">
        <v>44958</v>
      </c>
    </row>
    <row r="8946" spans="1:16" s="8" customFormat="1" ht="15" customHeight="1" x14ac:dyDescent="0.25">
      <c r="A8946" s="362" t="s">
        <v>27</v>
      </c>
      <c r="B8946" s="362" t="s">
        <v>22115</v>
      </c>
      <c r="C8946" s="340" t="s">
        <v>20246</v>
      </c>
      <c r="D8946" s="362" t="s">
        <v>20245</v>
      </c>
      <c r="E8946" s="362">
        <v>32</v>
      </c>
      <c r="F8946" s="364">
        <v>20710560</v>
      </c>
      <c r="G8946" s="363">
        <v>27207105606</v>
      </c>
      <c r="H8946" s="365">
        <v>25304</v>
      </c>
      <c r="I8946" s="388">
        <v>11</v>
      </c>
      <c r="J8946" s="378">
        <v>4</v>
      </c>
      <c r="K8946" s="381">
        <v>1969</v>
      </c>
      <c r="L8946" s="369">
        <f t="shared" ca="1" si="139"/>
        <v>55</v>
      </c>
      <c r="M8946" s="299" t="s">
        <v>20</v>
      </c>
      <c r="N8946" s="10" t="s">
        <v>28854</v>
      </c>
      <c r="O8946" s="389" t="s">
        <v>29321</v>
      </c>
      <c r="P8946" s="386">
        <v>44197</v>
      </c>
    </row>
    <row r="8947" spans="1:16" s="8" customFormat="1" ht="15" customHeight="1" x14ac:dyDescent="0.25">
      <c r="A8947" s="362" t="s">
        <v>33761</v>
      </c>
      <c r="B8947" s="362" t="s">
        <v>22115</v>
      </c>
      <c r="C8947" s="340" t="s">
        <v>20241</v>
      </c>
      <c r="D8947" s="362" t="s">
        <v>20240</v>
      </c>
      <c r="E8947" s="362">
        <v>32</v>
      </c>
      <c r="F8947" s="364">
        <v>26108191</v>
      </c>
      <c r="G8947" s="363">
        <v>20261081912</v>
      </c>
      <c r="H8947" s="365">
        <v>28371</v>
      </c>
      <c r="I8947" s="388">
        <v>3</v>
      </c>
      <c r="J8947" s="378">
        <v>9</v>
      </c>
      <c r="K8947" s="381">
        <v>1977</v>
      </c>
      <c r="L8947" s="369">
        <f t="shared" ca="1" si="139"/>
        <v>46</v>
      </c>
      <c r="M8947" s="299" t="s">
        <v>20</v>
      </c>
      <c r="N8947" s="10" t="s">
        <v>40415</v>
      </c>
      <c r="O8947" s="389" t="s">
        <v>29321</v>
      </c>
      <c r="P8947" s="386">
        <v>44197</v>
      </c>
    </row>
    <row r="8948" spans="1:16" s="8" customFormat="1" ht="15" customHeight="1" x14ac:dyDescent="0.25">
      <c r="A8948" s="362" t="s">
        <v>27</v>
      </c>
      <c r="B8948" s="362" t="s">
        <v>22115</v>
      </c>
      <c r="C8948" s="340" t="s">
        <v>37252</v>
      </c>
      <c r="D8948" s="362" t="s">
        <v>37253</v>
      </c>
      <c r="E8948" s="362">
        <v>31</v>
      </c>
      <c r="F8948" s="364">
        <v>20993720</v>
      </c>
      <c r="G8948" s="363">
        <v>20209937205</v>
      </c>
      <c r="H8948" s="365">
        <v>25388</v>
      </c>
      <c r="I8948" s="388">
        <v>4</v>
      </c>
      <c r="J8948" s="378">
        <v>7</v>
      </c>
      <c r="K8948" s="381">
        <v>1969</v>
      </c>
      <c r="L8948" s="369">
        <f t="shared" ca="1" si="139"/>
        <v>54</v>
      </c>
      <c r="M8948" s="299" t="s">
        <v>20</v>
      </c>
      <c r="N8948" s="10" t="s">
        <v>40415</v>
      </c>
      <c r="O8948" s="389" t="s">
        <v>37043</v>
      </c>
      <c r="P8948" s="386">
        <v>44927</v>
      </c>
    </row>
    <row r="8949" spans="1:16" s="8" customFormat="1" ht="15" customHeight="1" x14ac:dyDescent="0.25">
      <c r="A8949" s="362" t="s">
        <v>59</v>
      </c>
      <c r="B8949" s="362" t="s">
        <v>22115</v>
      </c>
      <c r="C8949" s="340" t="s">
        <v>33047</v>
      </c>
      <c r="D8949" s="362" t="s">
        <v>33094</v>
      </c>
      <c r="E8949" s="362">
        <v>33</v>
      </c>
      <c r="F8949" s="364">
        <v>17697703</v>
      </c>
      <c r="G8949" s="363">
        <v>20176977036</v>
      </c>
      <c r="H8949" s="365">
        <v>24003</v>
      </c>
      <c r="I8949" s="388">
        <v>18</v>
      </c>
      <c r="J8949" s="378">
        <v>9</v>
      </c>
      <c r="K8949" s="381">
        <v>1965</v>
      </c>
      <c r="L8949" s="369">
        <f t="shared" ca="1" si="139"/>
        <v>58</v>
      </c>
      <c r="M8949" s="299" t="s">
        <v>20</v>
      </c>
      <c r="N8949" s="10" t="s">
        <v>40415</v>
      </c>
      <c r="O8949" s="389" t="s">
        <v>32454</v>
      </c>
      <c r="P8949" s="386">
        <v>44621</v>
      </c>
    </row>
    <row r="8950" spans="1:16" s="8" customFormat="1" ht="15" customHeight="1" x14ac:dyDescent="0.25">
      <c r="A8950" s="362" t="s">
        <v>27</v>
      </c>
      <c r="B8950" s="362" t="s">
        <v>22115</v>
      </c>
      <c r="C8950" s="340" t="s">
        <v>20237</v>
      </c>
      <c r="D8950" s="362" t="s">
        <v>20236</v>
      </c>
      <c r="E8950" s="362">
        <v>32</v>
      </c>
      <c r="F8950" s="364">
        <v>23708691</v>
      </c>
      <c r="G8950" s="363">
        <v>20237086911</v>
      </c>
      <c r="H8950" s="365">
        <v>27260</v>
      </c>
      <c r="I8950" s="388">
        <v>19</v>
      </c>
      <c r="J8950" s="378">
        <v>8</v>
      </c>
      <c r="K8950" s="381">
        <v>1974</v>
      </c>
      <c r="L8950" s="369">
        <f t="shared" ca="1" si="139"/>
        <v>49</v>
      </c>
      <c r="M8950" s="299" t="s">
        <v>20</v>
      </c>
      <c r="N8950" s="10" t="s">
        <v>40415</v>
      </c>
      <c r="O8950" s="389" t="s">
        <v>29315</v>
      </c>
      <c r="P8950" s="386">
        <v>44256</v>
      </c>
    </row>
    <row r="8951" spans="1:16" s="8" customFormat="1" ht="15" customHeight="1" x14ac:dyDescent="0.25">
      <c r="A8951" s="362" t="s">
        <v>27</v>
      </c>
      <c r="B8951" s="362" t="s">
        <v>22115</v>
      </c>
      <c r="C8951" s="340" t="s">
        <v>20232</v>
      </c>
      <c r="D8951" s="362" t="s">
        <v>20231</v>
      </c>
      <c r="E8951" s="362">
        <v>32</v>
      </c>
      <c r="F8951" s="364">
        <v>24913062</v>
      </c>
      <c r="G8951" s="363">
        <v>27249130627</v>
      </c>
      <c r="H8951" s="365">
        <v>27643</v>
      </c>
      <c r="I8951" s="388">
        <v>6</v>
      </c>
      <c r="J8951" s="378">
        <v>9</v>
      </c>
      <c r="K8951" s="381">
        <v>1975</v>
      </c>
      <c r="L8951" s="369">
        <f t="shared" ca="1" si="139"/>
        <v>48</v>
      </c>
      <c r="M8951" s="299" t="s">
        <v>20</v>
      </c>
      <c r="N8951" s="10" t="s">
        <v>28854</v>
      </c>
      <c r="O8951" s="389" t="s">
        <v>29314</v>
      </c>
      <c r="P8951" s="386">
        <v>43952</v>
      </c>
    </row>
    <row r="8952" spans="1:16" s="8" customFormat="1" ht="15" customHeight="1" x14ac:dyDescent="0.25">
      <c r="A8952" s="362" t="s">
        <v>27</v>
      </c>
      <c r="B8952" s="362" t="s">
        <v>22115</v>
      </c>
      <c r="C8952" s="340" t="s">
        <v>20227</v>
      </c>
      <c r="D8952" s="362" t="s">
        <v>20226</v>
      </c>
      <c r="E8952" s="362">
        <v>31</v>
      </c>
      <c r="F8952" s="364">
        <v>29393110</v>
      </c>
      <c r="G8952" s="363">
        <v>20293931101</v>
      </c>
      <c r="H8952" s="365">
        <v>30012</v>
      </c>
      <c r="I8952" s="388">
        <v>2</v>
      </c>
      <c r="J8952" s="378">
        <v>3</v>
      </c>
      <c r="K8952" s="381">
        <v>1982</v>
      </c>
      <c r="L8952" s="369">
        <f t="shared" ca="1" si="139"/>
        <v>42</v>
      </c>
      <c r="M8952" s="299" t="s">
        <v>20</v>
      </c>
      <c r="N8952" s="10" t="s">
        <v>40415</v>
      </c>
      <c r="O8952" s="389" t="s">
        <v>29321</v>
      </c>
      <c r="P8952" s="386">
        <v>44180</v>
      </c>
    </row>
    <row r="8953" spans="1:16" s="8" customFormat="1" ht="15" customHeight="1" x14ac:dyDescent="0.25">
      <c r="A8953" s="362" t="s">
        <v>27</v>
      </c>
      <c r="B8953" s="362" t="s">
        <v>22115</v>
      </c>
      <c r="C8953" s="340" t="s">
        <v>20222</v>
      </c>
      <c r="D8953" s="362" t="s">
        <v>20221</v>
      </c>
      <c r="E8953" s="362">
        <v>32</v>
      </c>
      <c r="F8953" s="364">
        <v>18348733</v>
      </c>
      <c r="G8953" s="363">
        <v>27183487332</v>
      </c>
      <c r="H8953" s="365">
        <v>24496</v>
      </c>
      <c r="I8953" s="388">
        <v>24</v>
      </c>
      <c r="J8953" s="378">
        <v>1</v>
      </c>
      <c r="K8953" s="381">
        <v>1967</v>
      </c>
      <c r="L8953" s="369">
        <f t="shared" ca="1" si="139"/>
        <v>57</v>
      </c>
      <c r="M8953" s="299" t="s">
        <v>20</v>
      </c>
      <c r="N8953" s="10" t="s">
        <v>28854</v>
      </c>
      <c r="O8953" s="389" t="s">
        <v>30768</v>
      </c>
      <c r="P8953" s="386">
        <v>41913</v>
      </c>
    </row>
    <row r="8954" spans="1:16" s="8" customFormat="1" ht="15" customHeight="1" x14ac:dyDescent="0.25">
      <c r="A8954" s="362" t="s">
        <v>27</v>
      </c>
      <c r="B8954" s="362" t="s">
        <v>22115</v>
      </c>
      <c r="C8954" s="340" t="s">
        <v>38951</v>
      </c>
      <c r="D8954" s="362" t="s">
        <v>38992</v>
      </c>
      <c r="E8954" s="362">
        <v>31</v>
      </c>
      <c r="F8954" s="364">
        <v>23374001</v>
      </c>
      <c r="G8954" s="363">
        <v>27233740018</v>
      </c>
      <c r="H8954" s="365">
        <v>26700</v>
      </c>
      <c r="I8954" s="388">
        <v>5</v>
      </c>
      <c r="J8954" s="378">
        <v>2</v>
      </c>
      <c r="K8954" s="381">
        <v>1973</v>
      </c>
      <c r="L8954" s="369">
        <f t="shared" ca="1" si="139"/>
        <v>51</v>
      </c>
      <c r="M8954" s="299" t="s">
        <v>20</v>
      </c>
      <c r="N8954" s="10" t="s">
        <v>28854</v>
      </c>
      <c r="O8954" s="389" t="s">
        <v>38820</v>
      </c>
      <c r="P8954" s="386">
        <v>45170</v>
      </c>
    </row>
    <row r="8955" spans="1:16" s="8" customFormat="1" ht="15" customHeight="1" x14ac:dyDescent="0.25">
      <c r="A8955" s="362" t="s">
        <v>27</v>
      </c>
      <c r="B8955" s="362" t="s">
        <v>22115</v>
      </c>
      <c r="C8955" s="340" t="s">
        <v>31549</v>
      </c>
      <c r="D8955" s="362" t="s">
        <v>31722</v>
      </c>
      <c r="E8955" s="362">
        <v>31</v>
      </c>
      <c r="F8955" s="364">
        <v>27879589</v>
      </c>
      <c r="G8955" s="363">
        <v>20278795897</v>
      </c>
      <c r="H8955" s="365">
        <v>29371</v>
      </c>
      <c r="I8955" s="388">
        <v>30</v>
      </c>
      <c r="J8955" s="378">
        <v>5</v>
      </c>
      <c r="K8955" s="381">
        <v>1980</v>
      </c>
      <c r="L8955" s="369">
        <f t="shared" ca="1" si="139"/>
        <v>43</v>
      </c>
      <c r="M8955" s="299" t="s">
        <v>20</v>
      </c>
      <c r="N8955" s="10" t="s">
        <v>40415</v>
      </c>
      <c r="O8955" s="389" t="s">
        <v>31910</v>
      </c>
      <c r="P8955" s="386">
        <v>44562</v>
      </c>
    </row>
    <row r="8956" spans="1:16" s="8" customFormat="1" ht="15" customHeight="1" x14ac:dyDescent="0.25">
      <c r="A8956" s="362" t="s">
        <v>46</v>
      </c>
      <c r="B8956" s="362" t="s">
        <v>22115</v>
      </c>
      <c r="C8956" s="340" t="s">
        <v>38952</v>
      </c>
      <c r="D8956" s="362" t="s">
        <v>38993</v>
      </c>
      <c r="E8956" s="362">
        <v>31</v>
      </c>
      <c r="F8956" s="364">
        <v>25332103</v>
      </c>
      <c r="G8956" s="363">
        <v>27253321038</v>
      </c>
      <c r="H8956" s="365">
        <v>27871</v>
      </c>
      <c r="I8956" s="388">
        <v>21</v>
      </c>
      <c r="J8956" s="378">
        <v>4</v>
      </c>
      <c r="K8956" s="381">
        <v>1976</v>
      </c>
      <c r="L8956" s="369">
        <f t="shared" ca="1" si="139"/>
        <v>48</v>
      </c>
      <c r="M8956" s="299" t="s">
        <v>20</v>
      </c>
      <c r="N8956" s="10" t="s">
        <v>28854</v>
      </c>
      <c r="O8956" s="389" t="s">
        <v>38820</v>
      </c>
      <c r="P8956" s="386">
        <v>45170</v>
      </c>
    </row>
    <row r="8957" spans="1:16" s="8" customFormat="1" ht="15" customHeight="1" x14ac:dyDescent="0.25">
      <c r="A8957" s="362" t="s">
        <v>36</v>
      </c>
      <c r="B8957" s="362" t="s">
        <v>22115</v>
      </c>
      <c r="C8957" s="340" t="s">
        <v>20216</v>
      </c>
      <c r="D8957" s="362" t="s">
        <v>20215</v>
      </c>
      <c r="E8957" s="362">
        <v>32</v>
      </c>
      <c r="F8957" s="364">
        <v>27796681</v>
      </c>
      <c r="G8957" s="363">
        <v>27277966811</v>
      </c>
      <c r="H8957" s="365">
        <v>29299</v>
      </c>
      <c r="I8957" s="388">
        <v>19</v>
      </c>
      <c r="J8957" s="378">
        <v>3</v>
      </c>
      <c r="K8957" s="381">
        <v>1980</v>
      </c>
      <c r="L8957" s="369">
        <f t="shared" ca="1" si="139"/>
        <v>44</v>
      </c>
      <c r="M8957" s="299" t="s">
        <v>20</v>
      </c>
      <c r="N8957" s="10" t="s">
        <v>28854</v>
      </c>
      <c r="O8957" s="389" t="s">
        <v>29314</v>
      </c>
      <c r="P8957" s="386">
        <v>43952</v>
      </c>
    </row>
    <row r="8958" spans="1:16" s="8" customFormat="1" ht="15" customHeight="1" x14ac:dyDescent="0.25">
      <c r="A8958" s="362" t="s">
        <v>27</v>
      </c>
      <c r="B8958" s="362" t="s">
        <v>22115</v>
      </c>
      <c r="C8958" s="340" t="s">
        <v>39864</v>
      </c>
      <c r="D8958" s="362" t="s">
        <v>40049</v>
      </c>
      <c r="E8958" s="362">
        <v>30</v>
      </c>
      <c r="F8958" s="364">
        <v>27150910</v>
      </c>
      <c r="G8958" s="363">
        <v>27271509109</v>
      </c>
      <c r="H8958" s="365">
        <v>28886</v>
      </c>
      <c r="I8958" s="388" t="s">
        <v>40541</v>
      </c>
      <c r="J8958" s="378">
        <v>1</v>
      </c>
      <c r="K8958" s="381">
        <v>1979</v>
      </c>
      <c r="L8958" s="369">
        <f t="shared" ca="1" si="139"/>
        <v>45</v>
      </c>
      <c r="M8958" s="299" t="s">
        <v>20</v>
      </c>
      <c r="N8958" s="10" t="s">
        <v>28854</v>
      </c>
      <c r="O8958" s="389" t="s">
        <v>40072</v>
      </c>
      <c r="P8958" s="386">
        <v>45292</v>
      </c>
    </row>
    <row r="8959" spans="1:16" s="8" customFormat="1" ht="15" customHeight="1" x14ac:dyDescent="0.25">
      <c r="A8959" s="362" t="s">
        <v>46</v>
      </c>
      <c r="B8959" s="362" t="s">
        <v>22115</v>
      </c>
      <c r="C8959" s="340" t="s">
        <v>39869</v>
      </c>
      <c r="D8959" s="362" t="s">
        <v>40054</v>
      </c>
      <c r="E8959" s="362">
        <v>31</v>
      </c>
      <c r="F8959" s="364">
        <v>28485083</v>
      </c>
      <c r="G8959" s="363">
        <v>27284850837</v>
      </c>
      <c r="H8959" s="365">
        <v>29566</v>
      </c>
      <c r="I8959" s="388">
        <v>11</v>
      </c>
      <c r="J8959" s="378">
        <v>12</v>
      </c>
      <c r="K8959" s="381" t="s">
        <v>40518</v>
      </c>
      <c r="L8959" s="369">
        <f t="shared" ca="1" si="139"/>
        <v>43</v>
      </c>
      <c r="M8959" s="299" t="s">
        <v>20</v>
      </c>
      <c r="N8959" s="10" t="s">
        <v>28854</v>
      </c>
      <c r="O8959" s="389" t="s">
        <v>40072</v>
      </c>
      <c r="P8959" s="386">
        <v>45292</v>
      </c>
    </row>
    <row r="8960" spans="1:16" s="8" customFormat="1" ht="15" customHeight="1" x14ac:dyDescent="0.25">
      <c r="A8960" s="362" t="s">
        <v>193</v>
      </c>
      <c r="B8960" s="362" t="s">
        <v>22115</v>
      </c>
      <c r="C8960" s="340" t="s">
        <v>20211</v>
      </c>
      <c r="D8960" s="362" t="s">
        <v>20210</v>
      </c>
      <c r="E8960" s="362">
        <v>32</v>
      </c>
      <c r="F8960" s="364">
        <v>27085791</v>
      </c>
      <c r="G8960" s="363">
        <v>20270857915</v>
      </c>
      <c r="H8960" s="365">
        <v>28862</v>
      </c>
      <c r="I8960" s="388">
        <v>7</v>
      </c>
      <c r="J8960" s="378">
        <v>1</v>
      </c>
      <c r="K8960" s="381">
        <v>1979</v>
      </c>
      <c r="L8960" s="369">
        <f t="shared" ca="1" si="139"/>
        <v>45</v>
      </c>
      <c r="M8960" s="299" t="s">
        <v>20</v>
      </c>
      <c r="N8960" s="10" t="s">
        <v>40415</v>
      </c>
      <c r="O8960" s="389" t="s">
        <v>29329</v>
      </c>
      <c r="P8960" s="386">
        <v>43831</v>
      </c>
    </row>
    <row r="8961" spans="1:16" s="8" customFormat="1" ht="15" customHeight="1" x14ac:dyDescent="0.25">
      <c r="A8961" s="362" t="s">
        <v>59</v>
      </c>
      <c r="B8961" s="362" t="s">
        <v>22115</v>
      </c>
      <c r="C8961" s="340" t="s">
        <v>39595</v>
      </c>
      <c r="D8961" s="362" t="s">
        <v>39629</v>
      </c>
      <c r="E8961" s="362">
        <v>31</v>
      </c>
      <c r="F8961" s="364">
        <v>25534313</v>
      </c>
      <c r="G8961" s="363">
        <v>20255343131</v>
      </c>
      <c r="H8961" s="365">
        <v>28107</v>
      </c>
      <c r="I8961" s="388">
        <v>13</v>
      </c>
      <c r="J8961" s="378">
        <v>12</v>
      </c>
      <c r="K8961" s="381">
        <v>1976</v>
      </c>
      <c r="L8961" s="369">
        <f t="shared" ca="1" si="139"/>
        <v>47</v>
      </c>
      <c r="M8961" s="299" t="s">
        <v>20</v>
      </c>
      <c r="N8961" s="10" t="s">
        <v>40415</v>
      </c>
      <c r="O8961" s="389" t="s">
        <v>39542</v>
      </c>
      <c r="P8961" s="386">
        <v>45261</v>
      </c>
    </row>
    <row r="8962" spans="1:16" s="8" customFormat="1" ht="15" customHeight="1" x14ac:dyDescent="0.25">
      <c r="A8962" s="362" t="s">
        <v>27</v>
      </c>
      <c r="B8962" s="362" t="s">
        <v>22115</v>
      </c>
      <c r="C8962" s="340" t="s">
        <v>29471</v>
      </c>
      <c r="D8962" s="362" t="s">
        <v>29472</v>
      </c>
      <c r="E8962" s="362">
        <v>31</v>
      </c>
      <c r="F8962" s="364">
        <v>29655766</v>
      </c>
      <c r="G8962" s="363">
        <v>20296557669</v>
      </c>
      <c r="H8962" s="365">
        <v>30164</v>
      </c>
      <c r="I8962" s="388">
        <v>1</v>
      </c>
      <c r="J8962" s="378">
        <v>8</v>
      </c>
      <c r="K8962" s="381">
        <v>1982</v>
      </c>
      <c r="L8962" s="369">
        <f t="shared" ref="L8962:L9025" ca="1" si="140">DATEDIF(H8962,TODAY(),"Y")</f>
        <v>41</v>
      </c>
      <c r="M8962" s="299" t="s">
        <v>20</v>
      </c>
      <c r="N8962" s="10" t="s">
        <v>40415</v>
      </c>
      <c r="O8962" s="389" t="s">
        <v>29382</v>
      </c>
      <c r="P8962" s="386">
        <v>44440</v>
      </c>
    </row>
    <row r="8963" spans="1:16" s="8" customFormat="1" ht="15" customHeight="1" x14ac:dyDescent="0.25">
      <c r="A8963" s="362" t="s">
        <v>27</v>
      </c>
      <c r="B8963" s="362" t="s">
        <v>22115</v>
      </c>
      <c r="C8963" s="340" t="s">
        <v>20209</v>
      </c>
      <c r="D8963" s="362" t="s">
        <v>20208</v>
      </c>
      <c r="E8963" s="362">
        <v>33</v>
      </c>
      <c r="F8963" s="364">
        <v>17936019</v>
      </c>
      <c r="G8963" s="363">
        <v>27179360190</v>
      </c>
      <c r="H8963" s="365">
        <v>24685</v>
      </c>
      <c r="I8963" s="388">
        <v>1</v>
      </c>
      <c r="J8963" s="378">
        <v>8</v>
      </c>
      <c r="K8963" s="381">
        <v>1967</v>
      </c>
      <c r="L8963" s="369">
        <f t="shared" ca="1" si="140"/>
        <v>56</v>
      </c>
      <c r="M8963" s="299" t="s">
        <v>20</v>
      </c>
      <c r="N8963" s="10" t="s">
        <v>28854</v>
      </c>
      <c r="O8963" s="389" t="s">
        <v>29313</v>
      </c>
      <c r="P8963" s="386">
        <v>43160</v>
      </c>
    </row>
    <row r="8964" spans="1:16" s="8" customFormat="1" ht="15" customHeight="1" x14ac:dyDescent="0.25">
      <c r="A8964" s="362" t="s">
        <v>27</v>
      </c>
      <c r="B8964" s="362" t="s">
        <v>22115</v>
      </c>
      <c r="C8964" s="340" t="s">
        <v>39208</v>
      </c>
      <c r="D8964" s="362" t="s">
        <v>39265</v>
      </c>
      <c r="E8964" s="362">
        <v>31</v>
      </c>
      <c r="F8964" s="364">
        <v>29014768</v>
      </c>
      <c r="G8964" s="363">
        <v>27290147684</v>
      </c>
      <c r="H8964" s="365">
        <v>29906</v>
      </c>
      <c r="I8964" s="388">
        <v>16</v>
      </c>
      <c r="J8964" s="378">
        <v>11</v>
      </c>
      <c r="K8964" s="381">
        <v>1981</v>
      </c>
      <c r="L8964" s="369">
        <f t="shared" ca="1" si="140"/>
        <v>42</v>
      </c>
      <c r="M8964" s="299" t="s">
        <v>20</v>
      </c>
      <c r="N8964" s="10" t="s">
        <v>28854</v>
      </c>
      <c r="O8964" s="389" t="s">
        <v>39123</v>
      </c>
      <c r="P8964" s="386">
        <v>45200</v>
      </c>
    </row>
    <row r="8965" spans="1:16" s="8" customFormat="1" ht="15" customHeight="1" x14ac:dyDescent="0.25">
      <c r="A8965" s="362">
        <v>17</v>
      </c>
      <c r="B8965" s="362" t="s">
        <v>22115</v>
      </c>
      <c r="C8965" s="340" t="s">
        <v>39700</v>
      </c>
      <c r="D8965" s="362" t="s">
        <v>39890</v>
      </c>
      <c r="E8965" s="362">
        <v>31</v>
      </c>
      <c r="F8965" s="364">
        <v>29247493</v>
      </c>
      <c r="G8965" s="363">
        <v>20292474939</v>
      </c>
      <c r="H8965" s="365">
        <v>29946</v>
      </c>
      <c r="I8965" s="388">
        <v>26</v>
      </c>
      <c r="J8965" s="378">
        <v>12</v>
      </c>
      <c r="K8965" s="381">
        <v>1981</v>
      </c>
      <c r="L8965" s="369">
        <f t="shared" ca="1" si="140"/>
        <v>42</v>
      </c>
      <c r="M8965" s="299" t="s">
        <v>20</v>
      </c>
      <c r="N8965" s="10" t="s">
        <v>40415</v>
      </c>
      <c r="O8965" s="389" t="s">
        <v>40072</v>
      </c>
      <c r="P8965" s="386">
        <v>45292</v>
      </c>
    </row>
    <row r="8966" spans="1:16" s="8" customFormat="1" ht="15" customHeight="1" x14ac:dyDescent="0.25">
      <c r="A8966" s="362" t="s">
        <v>59</v>
      </c>
      <c r="B8966" s="362" t="s">
        <v>22115</v>
      </c>
      <c r="C8966" s="340" t="s">
        <v>39702</v>
      </c>
      <c r="D8966" s="362" t="s">
        <v>39892</v>
      </c>
      <c r="E8966" s="362">
        <v>30</v>
      </c>
      <c r="F8966" s="364">
        <v>24153987</v>
      </c>
      <c r="G8966" s="363">
        <v>20241539874</v>
      </c>
      <c r="H8966" s="365">
        <v>27473</v>
      </c>
      <c r="I8966" s="388">
        <v>20</v>
      </c>
      <c r="J8966" s="378">
        <v>3</v>
      </c>
      <c r="K8966" s="381">
        <v>1975</v>
      </c>
      <c r="L8966" s="369">
        <f t="shared" ca="1" si="140"/>
        <v>49</v>
      </c>
      <c r="M8966" s="299" t="s">
        <v>20</v>
      </c>
      <c r="N8966" s="10" t="s">
        <v>40415</v>
      </c>
      <c r="O8966" s="389" t="s">
        <v>40072</v>
      </c>
      <c r="P8966" s="386">
        <v>45292</v>
      </c>
    </row>
    <row r="8967" spans="1:16" s="8" customFormat="1" ht="15" customHeight="1" x14ac:dyDescent="0.25">
      <c r="A8967" s="362" t="s">
        <v>59</v>
      </c>
      <c r="B8967" s="362" t="s">
        <v>22115</v>
      </c>
      <c r="C8967" s="340" t="s">
        <v>20207</v>
      </c>
      <c r="D8967" s="362" t="s">
        <v>20206</v>
      </c>
      <c r="E8967" s="362">
        <v>35</v>
      </c>
      <c r="F8967" s="364">
        <v>28625379</v>
      </c>
      <c r="G8967" s="363">
        <v>20286253793</v>
      </c>
      <c r="H8967" s="365">
        <v>29490</v>
      </c>
      <c r="I8967" s="388">
        <v>26</v>
      </c>
      <c r="J8967" s="378">
        <v>9</v>
      </c>
      <c r="K8967" s="381">
        <v>1980</v>
      </c>
      <c r="L8967" s="369">
        <f t="shared" ca="1" si="140"/>
        <v>43</v>
      </c>
      <c r="M8967" s="299" t="s">
        <v>20</v>
      </c>
      <c r="N8967" s="10" t="s">
        <v>40415</v>
      </c>
      <c r="O8967" s="389" t="s">
        <v>30804</v>
      </c>
      <c r="P8967" s="386">
        <v>41210</v>
      </c>
    </row>
    <row r="8968" spans="1:16" s="8" customFormat="1" ht="15" customHeight="1" x14ac:dyDescent="0.25">
      <c r="A8968" s="362" t="s">
        <v>27</v>
      </c>
      <c r="B8968" s="362" t="s">
        <v>22115</v>
      </c>
      <c r="C8968" s="340" t="s">
        <v>39719</v>
      </c>
      <c r="D8968" s="362" t="s">
        <v>39908</v>
      </c>
      <c r="E8968" s="362">
        <v>31</v>
      </c>
      <c r="F8968" s="364">
        <v>29526460</v>
      </c>
      <c r="G8968" s="363">
        <v>20295264609</v>
      </c>
      <c r="H8968" s="365">
        <v>30198</v>
      </c>
      <c r="I8968" s="388">
        <v>4</v>
      </c>
      <c r="J8968" s="378">
        <v>9</v>
      </c>
      <c r="K8968" s="381">
        <v>1982</v>
      </c>
      <c r="L8968" s="369">
        <f t="shared" ca="1" si="140"/>
        <v>41</v>
      </c>
      <c r="M8968" s="299" t="s">
        <v>20</v>
      </c>
      <c r="N8968" s="10" t="s">
        <v>40415</v>
      </c>
      <c r="O8968" s="389" t="s">
        <v>40072</v>
      </c>
      <c r="P8968" s="386">
        <v>45292</v>
      </c>
    </row>
    <row r="8969" spans="1:16" s="8" customFormat="1" ht="15" customHeight="1" x14ac:dyDescent="0.25">
      <c r="A8969" s="362" t="s">
        <v>27</v>
      </c>
      <c r="B8969" s="362" t="s">
        <v>22115</v>
      </c>
      <c r="C8969" s="340" t="s">
        <v>20205</v>
      </c>
      <c r="D8969" s="362" t="s">
        <v>20204</v>
      </c>
      <c r="E8969" s="362">
        <v>33</v>
      </c>
      <c r="F8969" s="364">
        <v>23708455</v>
      </c>
      <c r="G8969" s="363">
        <v>20237084552</v>
      </c>
      <c r="H8969" s="365">
        <v>27193</v>
      </c>
      <c r="I8969" s="388">
        <v>13</v>
      </c>
      <c r="J8969" s="378">
        <v>6</v>
      </c>
      <c r="K8969" s="381">
        <v>1974</v>
      </c>
      <c r="L8969" s="369">
        <f t="shared" ca="1" si="140"/>
        <v>49</v>
      </c>
      <c r="M8969" s="299" t="s">
        <v>20</v>
      </c>
      <c r="N8969" s="10" t="s">
        <v>40415</v>
      </c>
      <c r="O8969" s="389" t="s">
        <v>30774</v>
      </c>
      <c r="P8969" s="386">
        <v>42003</v>
      </c>
    </row>
    <row r="8970" spans="1:16" s="8" customFormat="1" ht="15" customHeight="1" x14ac:dyDescent="0.25">
      <c r="A8970" s="362" t="s">
        <v>27</v>
      </c>
      <c r="B8970" s="362" t="s">
        <v>22115</v>
      </c>
      <c r="C8970" s="340" t="s">
        <v>31550</v>
      </c>
      <c r="D8970" s="362" t="s">
        <v>31723</v>
      </c>
      <c r="E8970" s="362">
        <v>31</v>
      </c>
      <c r="F8970" s="364">
        <v>28695119</v>
      </c>
      <c r="G8970" s="363">
        <v>20286951199</v>
      </c>
      <c r="H8970" s="365">
        <v>29627</v>
      </c>
      <c r="I8970" s="388">
        <v>10</v>
      </c>
      <c r="J8970" s="378">
        <v>2</v>
      </c>
      <c r="K8970" s="381">
        <v>1981</v>
      </c>
      <c r="L8970" s="369">
        <f t="shared" ca="1" si="140"/>
        <v>43</v>
      </c>
      <c r="M8970" s="299" t="s">
        <v>20</v>
      </c>
      <c r="N8970" s="10" t="s">
        <v>40415</v>
      </c>
      <c r="O8970" s="389" t="s">
        <v>31910</v>
      </c>
      <c r="P8970" s="386">
        <v>44562</v>
      </c>
    </row>
    <row r="8971" spans="1:16" s="8" customFormat="1" ht="15" customHeight="1" x14ac:dyDescent="0.25">
      <c r="A8971" s="362" t="s">
        <v>46</v>
      </c>
      <c r="B8971" s="362" t="s">
        <v>22115</v>
      </c>
      <c r="C8971" s="340" t="s">
        <v>20203</v>
      </c>
      <c r="D8971" s="362" t="s">
        <v>20202</v>
      </c>
      <c r="E8971" s="362">
        <v>32</v>
      </c>
      <c r="F8971" s="364">
        <v>25583303</v>
      </c>
      <c r="G8971" s="363">
        <v>20255833031</v>
      </c>
      <c r="H8971" s="365">
        <v>28079</v>
      </c>
      <c r="I8971" s="388">
        <v>15</v>
      </c>
      <c r="J8971" s="378">
        <v>11</v>
      </c>
      <c r="K8971" s="381">
        <v>1976</v>
      </c>
      <c r="L8971" s="369">
        <f t="shared" ca="1" si="140"/>
        <v>47</v>
      </c>
      <c r="M8971" s="299" t="s">
        <v>20</v>
      </c>
      <c r="N8971" s="10" t="s">
        <v>40415</v>
      </c>
      <c r="O8971" s="389" t="s">
        <v>29314</v>
      </c>
      <c r="P8971" s="386">
        <v>43952</v>
      </c>
    </row>
    <row r="8972" spans="1:16" s="8" customFormat="1" ht="15" customHeight="1" x14ac:dyDescent="0.25">
      <c r="A8972" s="362">
        <v>24</v>
      </c>
      <c r="B8972" s="362" t="s">
        <v>22115</v>
      </c>
      <c r="C8972" s="340" t="s">
        <v>39754</v>
      </c>
      <c r="D8972" s="362" t="s">
        <v>39943</v>
      </c>
      <c r="E8972" s="362">
        <v>31</v>
      </c>
      <c r="F8972" s="364">
        <v>22649277</v>
      </c>
      <c r="G8972" s="363">
        <v>20226492772</v>
      </c>
      <c r="H8972" s="365">
        <v>26522</v>
      </c>
      <c r="I8972" s="388">
        <v>11</v>
      </c>
      <c r="J8972" s="378">
        <v>8</v>
      </c>
      <c r="K8972" s="381">
        <v>1972</v>
      </c>
      <c r="L8972" s="369">
        <f t="shared" ca="1" si="140"/>
        <v>51</v>
      </c>
      <c r="M8972" s="299" t="s">
        <v>20</v>
      </c>
      <c r="N8972" s="10" t="s">
        <v>40415</v>
      </c>
      <c r="O8972" s="389" t="s">
        <v>40072</v>
      </c>
      <c r="P8972" s="386">
        <v>45292</v>
      </c>
    </row>
    <row r="8973" spans="1:16" s="8" customFormat="1" ht="15" customHeight="1" x14ac:dyDescent="0.25">
      <c r="A8973" s="362" t="s">
        <v>46</v>
      </c>
      <c r="B8973" s="362" t="s">
        <v>22115</v>
      </c>
      <c r="C8973" s="340" t="s">
        <v>20198</v>
      </c>
      <c r="D8973" s="362" t="s">
        <v>20197</v>
      </c>
      <c r="E8973" s="362">
        <v>32</v>
      </c>
      <c r="F8973" s="364">
        <v>27282078</v>
      </c>
      <c r="G8973" s="363">
        <v>20272820784</v>
      </c>
      <c r="H8973" s="365">
        <v>28974</v>
      </c>
      <c r="I8973" s="388">
        <v>29</v>
      </c>
      <c r="J8973" s="378">
        <v>4</v>
      </c>
      <c r="K8973" s="381">
        <v>1979</v>
      </c>
      <c r="L8973" s="369">
        <f t="shared" ca="1" si="140"/>
        <v>44</v>
      </c>
      <c r="M8973" s="299" t="s">
        <v>20</v>
      </c>
      <c r="N8973" s="10" t="s">
        <v>40415</v>
      </c>
      <c r="O8973" s="389" t="s">
        <v>29314</v>
      </c>
      <c r="P8973" s="386">
        <v>43952</v>
      </c>
    </row>
    <row r="8974" spans="1:16" s="8" customFormat="1" ht="15" customHeight="1" x14ac:dyDescent="0.25">
      <c r="A8974" s="362" t="s">
        <v>59</v>
      </c>
      <c r="B8974" s="362" t="s">
        <v>22115</v>
      </c>
      <c r="C8974" s="340" t="s">
        <v>33070</v>
      </c>
      <c r="D8974" s="362" t="s">
        <v>33117</v>
      </c>
      <c r="E8974" s="362">
        <v>31</v>
      </c>
      <c r="F8974" s="364">
        <v>29925421</v>
      </c>
      <c r="G8974" s="363">
        <v>20299254217</v>
      </c>
      <c r="H8974" s="365">
        <v>30331</v>
      </c>
      <c r="I8974" s="388">
        <v>15</v>
      </c>
      <c r="J8974" s="378">
        <v>1</v>
      </c>
      <c r="K8974" s="381">
        <v>1983</v>
      </c>
      <c r="L8974" s="369">
        <f t="shared" ca="1" si="140"/>
        <v>41</v>
      </c>
      <c r="M8974" s="299" t="s">
        <v>20</v>
      </c>
      <c r="N8974" s="10" t="s">
        <v>40415</v>
      </c>
      <c r="O8974" s="389" t="s">
        <v>32454</v>
      </c>
      <c r="P8974" s="386">
        <v>44621</v>
      </c>
    </row>
    <row r="8975" spans="1:16" s="8" customFormat="1" ht="15" customHeight="1" x14ac:dyDescent="0.25">
      <c r="A8975" s="362" t="s">
        <v>59</v>
      </c>
      <c r="B8975" s="362" t="s">
        <v>22115</v>
      </c>
      <c r="C8975" s="340" t="s">
        <v>20194</v>
      </c>
      <c r="D8975" s="362" t="s">
        <v>20193</v>
      </c>
      <c r="E8975" s="362">
        <v>33</v>
      </c>
      <c r="F8975" s="364">
        <v>26707504</v>
      </c>
      <c r="G8975" s="363">
        <v>24267075049</v>
      </c>
      <c r="H8975" s="365">
        <v>28660</v>
      </c>
      <c r="I8975" s="388">
        <v>19</v>
      </c>
      <c r="J8975" s="378">
        <v>6</v>
      </c>
      <c r="K8975" s="381">
        <v>1978</v>
      </c>
      <c r="L8975" s="369">
        <f t="shared" ca="1" si="140"/>
        <v>45</v>
      </c>
      <c r="M8975" s="299" t="s">
        <v>20</v>
      </c>
      <c r="N8975" s="10" t="s">
        <v>40415</v>
      </c>
      <c r="O8975" s="389" t="s">
        <v>30776</v>
      </c>
      <c r="P8975" s="386">
        <v>40179</v>
      </c>
    </row>
    <row r="8976" spans="1:16" s="8" customFormat="1" ht="15" customHeight="1" x14ac:dyDescent="0.25">
      <c r="A8976" s="362" t="s">
        <v>27</v>
      </c>
      <c r="B8976" s="362" t="s">
        <v>22115</v>
      </c>
      <c r="C8976" s="340" t="s">
        <v>34478</v>
      </c>
      <c r="D8976" s="362" t="s">
        <v>34500</v>
      </c>
      <c r="E8976" s="362">
        <v>33</v>
      </c>
      <c r="F8976" s="364">
        <v>28467154</v>
      </c>
      <c r="G8976" s="363">
        <v>20284671547</v>
      </c>
      <c r="H8976" s="365">
        <v>29530</v>
      </c>
      <c r="I8976" s="388">
        <v>5</v>
      </c>
      <c r="J8976" s="378">
        <v>11</v>
      </c>
      <c r="K8976" s="381">
        <v>1980</v>
      </c>
      <c r="L8976" s="369">
        <f t="shared" ca="1" si="140"/>
        <v>43</v>
      </c>
      <c r="M8976" s="299" t="s">
        <v>20</v>
      </c>
      <c r="N8976" s="10" t="s">
        <v>40415</v>
      </c>
      <c r="O8976" s="389" t="s">
        <v>34034</v>
      </c>
      <c r="P8976" s="386">
        <v>44276</v>
      </c>
    </row>
    <row r="8977" spans="1:16" s="8" customFormat="1" ht="15" customHeight="1" x14ac:dyDescent="0.25">
      <c r="A8977" s="362" t="s">
        <v>179</v>
      </c>
      <c r="B8977" s="362" t="s">
        <v>22115</v>
      </c>
      <c r="C8977" s="340" t="s">
        <v>20192</v>
      </c>
      <c r="D8977" s="362" t="s">
        <v>20191</v>
      </c>
      <c r="E8977" s="362">
        <v>32</v>
      </c>
      <c r="F8977" s="364">
        <v>25416949</v>
      </c>
      <c r="G8977" s="363">
        <v>20254169499</v>
      </c>
      <c r="H8977" s="365">
        <v>27989</v>
      </c>
      <c r="I8977" s="388">
        <v>17</v>
      </c>
      <c r="J8977" s="378">
        <v>8</v>
      </c>
      <c r="K8977" s="381">
        <v>1976</v>
      </c>
      <c r="L8977" s="369">
        <f t="shared" ca="1" si="140"/>
        <v>47</v>
      </c>
      <c r="M8977" s="299" t="s">
        <v>20</v>
      </c>
      <c r="N8977" s="10" t="s">
        <v>40415</v>
      </c>
      <c r="O8977" s="389" t="s">
        <v>29321</v>
      </c>
      <c r="P8977" s="386">
        <v>44197</v>
      </c>
    </row>
    <row r="8978" spans="1:16" s="8" customFormat="1" ht="15" customHeight="1" x14ac:dyDescent="0.25">
      <c r="A8978" s="362" t="s">
        <v>800</v>
      </c>
      <c r="B8978" s="362" t="s">
        <v>22115</v>
      </c>
      <c r="C8978" s="340" t="s">
        <v>37628</v>
      </c>
      <c r="D8978" s="362" t="s">
        <v>37669</v>
      </c>
      <c r="E8978" s="362">
        <v>31</v>
      </c>
      <c r="F8978" s="364">
        <v>23685343</v>
      </c>
      <c r="G8978" s="363">
        <v>20236853439</v>
      </c>
      <c r="H8978" s="365">
        <v>27074</v>
      </c>
      <c r="I8978" s="388">
        <v>14</v>
      </c>
      <c r="J8978" s="378">
        <v>2</v>
      </c>
      <c r="K8978" s="381" t="s">
        <v>40516</v>
      </c>
      <c r="L8978" s="369">
        <f t="shared" ca="1" si="140"/>
        <v>50</v>
      </c>
      <c r="M8978" s="299" t="s">
        <v>20</v>
      </c>
      <c r="N8978" s="10" t="s">
        <v>40415</v>
      </c>
      <c r="O8978" s="389" t="s">
        <v>37607</v>
      </c>
      <c r="P8978" s="386">
        <v>44958</v>
      </c>
    </row>
    <row r="8979" spans="1:16" s="8" customFormat="1" ht="15" customHeight="1" x14ac:dyDescent="0.25">
      <c r="A8979" s="362" t="s">
        <v>46</v>
      </c>
      <c r="B8979" s="362" t="s">
        <v>22115</v>
      </c>
      <c r="C8979" s="340" t="s">
        <v>37210</v>
      </c>
      <c r="D8979" s="362" t="s">
        <v>37211</v>
      </c>
      <c r="E8979" s="362">
        <v>31</v>
      </c>
      <c r="F8979" s="364">
        <v>26347907</v>
      </c>
      <c r="G8979" s="363">
        <v>20263479077</v>
      </c>
      <c r="H8979" s="365">
        <v>28428</v>
      </c>
      <c r="I8979" s="388">
        <v>30</v>
      </c>
      <c r="J8979" s="378">
        <v>10</v>
      </c>
      <c r="K8979" s="381">
        <v>1977</v>
      </c>
      <c r="L8979" s="369">
        <f t="shared" ca="1" si="140"/>
        <v>46</v>
      </c>
      <c r="M8979" s="299" t="s">
        <v>20</v>
      </c>
      <c r="N8979" s="10" t="s">
        <v>40415</v>
      </c>
      <c r="O8979" s="389" t="s">
        <v>37043</v>
      </c>
      <c r="P8979" s="386">
        <v>44927</v>
      </c>
    </row>
    <row r="8980" spans="1:16" s="8" customFormat="1" ht="15" customHeight="1" x14ac:dyDescent="0.25">
      <c r="A8980" s="362" t="s">
        <v>33761</v>
      </c>
      <c r="B8980" s="362" t="s">
        <v>22115</v>
      </c>
      <c r="C8980" s="340" t="s">
        <v>20188</v>
      </c>
      <c r="D8980" s="362" t="s">
        <v>20187</v>
      </c>
      <c r="E8980" s="362">
        <v>33</v>
      </c>
      <c r="F8980" s="364">
        <v>24782569</v>
      </c>
      <c r="G8980" s="363">
        <v>20247825690</v>
      </c>
      <c r="H8980" s="365">
        <v>27577</v>
      </c>
      <c r="I8980" s="388">
        <v>2</v>
      </c>
      <c r="J8980" s="378">
        <v>7</v>
      </c>
      <c r="K8980" s="381">
        <v>1975</v>
      </c>
      <c r="L8980" s="369">
        <f t="shared" ca="1" si="140"/>
        <v>48</v>
      </c>
      <c r="M8980" s="299" t="s">
        <v>20</v>
      </c>
      <c r="N8980" s="10" t="s">
        <v>40415</v>
      </c>
      <c r="O8980" s="389" t="s">
        <v>29314</v>
      </c>
      <c r="P8980" s="386">
        <v>43952</v>
      </c>
    </row>
    <row r="8981" spans="1:16" s="8" customFormat="1" ht="15" customHeight="1" x14ac:dyDescent="0.25">
      <c r="A8981" s="362" t="s">
        <v>27</v>
      </c>
      <c r="B8981" s="362" t="s">
        <v>22115</v>
      </c>
      <c r="C8981" s="340" t="s">
        <v>30364</v>
      </c>
      <c r="D8981" s="362" t="s">
        <v>30363</v>
      </c>
      <c r="E8981" s="362">
        <v>33</v>
      </c>
      <c r="F8981" s="364">
        <v>28202021</v>
      </c>
      <c r="G8981" s="363">
        <v>20282020212</v>
      </c>
      <c r="H8981" s="365">
        <v>29222</v>
      </c>
      <c r="I8981" s="388">
        <v>2</v>
      </c>
      <c r="J8981" s="378">
        <v>1</v>
      </c>
      <c r="K8981" s="381">
        <v>1980</v>
      </c>
      <c r="L8981" s="369">
        <f t="shared" ca="1" si="140"/>
        <v>44</v>
      </c>
      <c r="M8981" s="299" t="s">
        <v>20</v>
      </c>
      <c r="N8981" s="10" t="s">
        <v>40415</v>
      </c>
      <c r="O8981" s="389" t="s">
        <v>30224</v>
      </c>
      <c r="P8981" s="386">
        <v>44485</v>
      </c>
    </row>
    <row r="8982" spans="1:16" s="8" customFormat="1" ht="15" customHeight="1" x14ac:dyDescent="0.25">
      <c r="A8982" s="362" t="s">
        <v>46</v>
      </c>
      <c r="B8982" s="362" t="s">
        <v>22115</v>
      </c>
      <c r="C8982" s="340" t="s">
        <v>36471</v>
      </c>
      <c r="D8982" s="362" t="s">
        <v>36516</v>
      </c>
      <c r="E8982" s="362">
        <v>31</v>
      </c>
      <c r="F8982" s="364">
        <v>29679385</v>
      </c>
      <c r="G8982" s="363">
        <v>20296793850</v>
      </c>
      <c r="H8982" s="365">
        <v>30282</v>
      </c>
      <c r="I8982" s="388">
        <v>27</v>
      </c>
      <c r="J8982" s="378">
        <v>11</v>
      </c>
      <c r="K8982" s="381">
        <v>1982</v>
      </c>
      <c r="L8982" s="369">
        <f t="shared" ca="1" si="140"/>
        <v>41</v>
      </c>
      <c r="M8982" s="299" t="s">
        <v>20</v>
      </c>
      <c r="N8982" s="10" t="s">
        <v>40415</v>
      </c>
      <c r="O8982" s="389" t="s">
        <v>36270</v>
      </c>
      <c r="P8982" s="386">
        <v>44866</v>
      </c>
    </row>
    <row r="8983" spans="1:16" s="8" customFormat="1" ht="15" customHeight="1" x14ac:dyDescent="0.25">
      <c r="A8983" s="362" t="s">
        <v>59</v>
      </c>
      <c r="B8983" s="362" t="s">
        <v>22115</v>
      </c>
      <c r="C8983" s="340" t="s">
        <v>39801</v>
      </c>
      <c r="D8983" s="362" t="s">
        <v>39988</v>
      </c>
      <c r="E8983" s="362">
        <v>30</v>
      </c>
      <c r="F8983" s="364">
        <v>23635262</v>
      </c>
      <c r="G8983" s="363">
        <v>20236352626</v>
      </c>
      <c r="H8983" s="365">
        <v>27013</v>
      </c>
      <c r="I8983" s="388">
        <v>15</v>
      </c>
      <c r="J8983" s="378">
        <v>12</v>
      </c>
      <c r="K8983" s="381">
        <v>1973</v>
      </c>
      <c r="L8983" s="369">
        <f t="shared" ca="1" si="140"/>
        <v>50</v>
      </c>
      <c r="M8983" s="299" t="s">
        <v>20</v>
      </c>
      <c r="N8983" s="10" t="s">
        <v>40415</v>
      </c>
      <c r="O8983" s="389" t="s">
        <v>40072</v>
      </c>
      <c r="P8983" s="386">
        <v>45292</v>
      </c>
    </row>
    <row r="8984" spans="1:16" s="8" customFormat="1" ht="15" customHeight="1" x14ac:dyDescent="0.25">
      <c r="A8984" s="362" t="s">
        <v>161</v>
      </c>
      <c r="B8984" s="362" t="s">
        <v>22115</v>
      </c>
      <c r="C8984" s="340" t="s">
        <v>20184</v>
      </c>
      <c r="D8984" s="362" t="s">
        <v>20183</v>
      </c>
      <c r="E8984" s="362">
        <v>31</v>
      </c>
      <c r="F8984" s="364">
        <v>27847129</v>
      </c>
      <c r="G8984" s="363">
        <v>20278471293</v>
      </c>
      <c r="H8984" s="365">
        <v>29276</v>
      </c>
      <c r="I8984" s="388">
        <v>25</v>
      </c>
      <c r="J8984" s="378">
        <v>2</v>
      </c>
      <c r="K8984" s="381">
        <v>1980</v>
      </c>
      <c r="L8984" s="369">
        <f t="shared" ca="1" si="140"/>
        <v>44</v>
      </c>
      <c r="M8984" s="299" t="s">
        <v>20</v>
      </c>
      <c r="N8984" s="10" t="s">
        <v>40415</v>
      </c>
      <c r="O8984" s="389" t="s">
        <v>29322</v>
      </c>
      <c r="P8984" s="386">
        <v>44348</v>
      </c>
    </row>
    <row r="8985" spans="1:16" s="8" customFormat="1" ht="15" customHeight="1" x14ac:dyDescent="0.25">
      <c r="A8985" s="362" t="s">
        <v>46</v>
      </c>
      <c r="B8985" s="362" t="s">
        <v>22115</v>
      </c>
      <c r="C8985" s="340" t="s">
        <v>38633</v>
      </c>
      <c r="D8985" s="362" t="s">
        <v>38670</v>
      </c>
      <c r="E8985" s="362">
        <v>31</v>
      </c>
      <c r="F8985" s="364">
        <v>28398318</v>
      </c>
      <c r="G8985" s="363">
        <v>24283983184</v>
      </c>
      <c r="H8985" s="365">
        <v>29738</v>
      </c>
      <c r="I8985" s="388" t="s">
        <v>40512</v>
      </c>
      <c r="J8985" s="378">
        <v>6</v>
      </c>
      <c r="K8985" s="381" t="s">
        <v>40527</v>
      </c>
      <c r="L8985" s="369">
        <f t="shared" ca="1" si="140"/>
        <v>42</v>
      </c>
      <c r="M8985" s="299" t="s">
        <v>20</v>
      </c>
      <c r="N8985" s="10" t="s">
        <v>40415</v>
      </c>
      <c r="O8985" s="389" t="s">
        <v>38556</v>
      </c>
      <c r="P8985" s="386">
        <v>45139</v>
      </c>
    </row>
    <row r="8986" spans="1:16" s="8" customFormat="1" ht="15" customHeight="1" x14ac:dyDescent="0.25">
      <c r="A8986" s="362" t="s">
        <v>23</v>
      </c>
      <c r="B8986" s="362" t="s">
        <v>22115</v>
      </c>
      <c r="C8986" s="340" t="s">
        <v>20178</v>
      </c>
      <c r="D8986" s="362" t="s">
        <v>20177</v>
      </c>
      <c r="E8986" s="362">
        <v>33</v>
      </c>
      <c r="F8986" s="364">
        <v>24995043</v>
      </c>
      <c r="G8986" s="363">
        <v>20249950433</v>
      </c>
      <c r="H8986" s="365">
        <v>27741</v>
      </c>
      <c r="I8986" s="388">
        <v>13</v>
      </c>
      <c r="J8986" s="378">
        <v>12</v>
      </c>
      <c r="K8986" s="381">
        <v>1975</v>
      </c>
      <c r="L8986" s="369">
        <f t="shared" ca="1" si="140"/>
        <v>48</v>
      </c>
      <c r="M8986" s="299" t="s">
        <v>20</v>
      </c>
      <c r="N8986" s="10" t="s">
        <v>40415</v>
      </c>
      <c r="O8986" s="389" t="s">
        <v>29314</v>
      </c>
      <c r="P8986" s="386">
        <v>43952</v>
      </c>
    </row>
    <row r="8987" spans="1:16" s="8" customFormat="1" ht="15" customHeight="1" x14ac:dyDescent="0.25">
      <c r="A8987" s="362" t="s">
        <v>46</v>
      </c>
      <c r="B8987" s="362" t="s">
        <v>22115</v>
      </c>
      <c r="C8987" s="340" t="s">
        <v>20175</v>
      </c>
      <c r="D8987" s="362" t="s">
        <v>20174</v>
      </c>
      <c r="E8987" s="362">
        <v>32</v>
      </c>
      <c r="F8987" s="364">
        <v>25981548</v>
      </c>
      <c r="G8987" s="363">
        <v>20259815488</v>
      </c>
      <c r="H8987" s="365">
        <v>28261</v>
      </c>
      <c r="I8987" s="388">
        <v>16</v>
      </c>
      <c r="J8987" s="378">
        <v>5</v>
      </c>
      <c r="K8987" s="381">
        <v>1977</v>
      </c>
      <c r="L8987" s="369">
        <f t="shared" ca="1" si="140"/>
        <v>46</v>
      </c>
      <c r="M8987" s="299" t="s">
        <v>20</v>
      </c>
      <c r="N8987" s="10" t="s">
        <v>40415</v>
      </c>
      <c r="O8987" s="389" t="s">
        <v>29327</v>
      </c>
      <c r="P8987" s="386">
        <v>43983</v>
      </c>
    </row>
    <row r="8988" spans="1:16" s="8" customFormat="1" ht="15" customHeight="1" x14ac:dyDescent="0.25">
      <c r="A8988" s="362">
        <v>32</v>
      </c>
      <c r="B8988" s="362" t="s">
        <v>22115</v>
      </c>
      <c r="C8988" s="340" t="s">
        <v>20170</v>
      </c>
      <c r="D8988" s="362" t="s">
        <v>20169</v>
      </c>
      <c r="E8988" s="362">
        <v>33</v>
      </c>
      <c r="F8988" s="364">
        <v>22755868</v>
      </c>
      <c r="G8988" s="363" t="s">
        <v>40331</v>
      </c>
      <c r="H8988" s="365">
        <v>26536</v>
      </c>
      <c r="I8988" s="388">
        <v>25</v>
      </c>
      <c r="J8988" s="378">
        <v>8</v>
      </c>
      <c r="K8988" s="381">
        <v>1972</v>
      </c>
      <c r="L8988" s="369">
        <f t="shared" ca="1" si="140"/>
        <v>51</v>
      </c>
      <c r="M8988" s="299" t="s">
        <v>20</v>
      </c>
      <c r="N8988" s="10" t="s">
        <v>40415</v>
      </c>
      <c r="O8988" s="389" t="s">
        <v>40280</v>
      </c>
      <c r="P8988" s="386">
        <v>45352</v>
      </c>
    </row>
    <row r="8989" spans="1:16" s="8" customFormat="1" ht="15" customHeight="1" x14ac:dyDescent="0.25">
      <c r="A8989" s="362">
        <v>24</v>
      </c>
      <c r="B8989" s="362" t="s">
        <v>22115</v>
      </c>
      <c r="C8989" s="340" t="s">
        <v>37316</v>
      </c>
      <c r="D8989" s="362" t="s">
        <v>37317</v>
      </c>
      <c r="E8989" s="362">
        <v>31</v>
      </c>
      <c r="F8989" s="364">
        <v>28108567</v>
      </c>
      <c r="G8989" s="363">
        <v>20281085671</v>
      </c>
      <c r="H8989" s="365">
        <v>29319</v>
      </c>
      <c r="I8989" s="388">
        <v>8</v>
      </c>
      <c r="J8989" s="378">
        <v>4</v>
      </c>
      <c r="K8989" s="381">
        <v>1980</v>
      </c>
      <c r="L8989" s="369">
        <f t="shared" ca="1" si="140"/>
        <v>44</v>
      </c>
      <c r="M8989" s="299" t="s">
        <v>20</v>
      </c>
      <c r="N8989" s="10" t="s">
        <v>40415</v>
      </c>
      <c r="O8989" s="389" t="s">
        <v>37043</v>
      </c>
      <c r="P8989" s="386">
        <v>44927</v>
      </c>
    </row>
    <row r="8990" spans="1:16" s="8" customFormat="1" ht="15" customHeight="1" x14ac:dyDescent="0.25">
      <c r="A8990" s="362" t="s">
        <v>46</v>
      </c>
      <c r="B8990" s="362" t="s">
        <v>22115</v>
      </c>
      <c r="C8990" s="340" t="s">
        <v>20167</v>
      </c>
      <c r="D8990" s="362" t="s">
        <v>20166</v>
      </c>
      <c r="E8990" s="362">
        <v>33</v>
      </c>
      <c r="F8990" s="364">
        <v>28642175</v>
      </c>
      <c r="G8990" s="363">
        <v>20286421750</v>
      </c>
      <c r="H8990" s="365">
        <v>29591</v>
      </c>
      <c r="I8990" s="388">
        <v>5</v>
      </c>
      <c r="J8990" s="378">
        <v>1</v>
      </c>
      <c r="K8990" s="381">
        <v>1981</v>
      </c>
      <c r="L8990" s="369">
        <f t="shared" ca="1" si="140"/>
        <v>43</v>
      </c>
      <c r="M8990" s="299" t="s">
        <v>20</v>
      </c>
      <c r="N8990" s="10" t="s">
        <v>40415</v>
      </c>
      <c r="O8990" s="389" t="s">
        <v>29314</v>
      </c>
      <c r="P8990" s="386">
        <v>43952</v>
      </c>
    </row>
    <row r="8991" spans="1:16" s="8" customFormat="1" ht="15" customHeight="1" x14ac:dyDescent="0.25">
      <c r="A8991" s="362" t="s">
        <v>27</v>
      </c>
      <c r="B8991" s="362" t="s">
        <v>22115</v>
      </c>
      <c r="C8991" s="340" t="s">
        <v>39596</v>
      </c>
      <c r="D8991" s="362" t="s">
        <v>39630</v>
      </c>
      <c r="E8991" s="362">
        <v>31</v>
      </c>
      <c r="F8991" s="364">
        <v>24422528</v>
      </c>
      <c r="G8991" s="363">
        <v>20244225285</v>
      </c>
      <c r="H8991" s="365">
        <v>27411</v>
      </c>
      <c r="I8991" s="388">
        <v>17</v>
      </c>
      <c r="J8991" s="378">
        <v>1</v>
      </c>
      <c r="K8991" s="381">
        <v>1975</v>
      </c>
      <c r="L8991" s="369">
        <f t="shared" ca="1" si="140"/>
        <v>49</v>
      </c>
      <c r="M8991" s="299" t="s">
        <v>20</v>
      </c>
      <c r="N8991" s="10" t="s">
        <v>40415</v>
      </c>
      <c r="O8991" s="389" t="s">
        <v>39542</v>
      </c>
      <c r="P8991" s="386">
        <v>45265</v>
      </c>
    </row>
    <row r="8992" spans="1:16" s="8" customFormat="1" ht="15" customHeight="1" x14ac:dyDescent="0.25">
      <c r="A8992" s="362">
        <v>16</v>
      </c>
      <c r="B8992" s="362" t="s">
        <v>22115</v>
      </c>
      <c r="C8992" s="340" t="s">
        <v>20162</v>
      </c>
      <c r="D8992" s="362" t="s">
        <v>20161</v>
      </c>
      <c r="E8992" s="362">
        <v>33</v>
      </c>
      <c r="F8992" s="364">
        <v>25229307</v>
      </c>
      <c r="G8992" s="363">
        <v>20252293079</v>
      </c>
      <c r="H8992" s="365">
        <v>27916</v>
      </c>
      <c r="I8992" s="388">
        <v>5</v>
      </c>
      <c r="J8992" s="378">
        <v>6</v>
      </c>
      <c r="K8992" s="381">
        <v>1976</v>
      </c>
      <c r="L8992" s="369">
        <f t="shared" ca="1" si="140"/>
        <v>47</v>
      </c>
      <c r="M8992" s="299" t="s">
        <v>20</v>
      </c>
      <c r="N8992" s="10" t="s">
        <v>40415</v>
      </c>
      <c r="O8992" s="389" t="s">
        <v>30749</v>
      </c>
      <c r="P8992" s="386">
        <v>42821</v>
      </c>
    </row>
    <row r="8993" spans="1:16" s="8" customFormat="1" ht="15" customHeight="1" x14ac:dyDescent="0.25">
      <c r="A8993" s="362" t="s">
        <v>972</v>
      </c>
      <c r="B8993" s="362" t="s">
        <v>22115</v>
      </c>
      <c r="C8993" s="340" t="s">
        <v>20160</v>
      </c>
      <c r="D8993" s="362" t="s">
        <v>20159</v>
      </c>
      <c r="E8993" s="362">
        <v>33</v>
      </c>
      <c r="F8993" s="364">
        <v>27377887</v>
      </c>
      <c r="G8993" s="363">
        <v>20273778870</v>
      </c>
      <c r="H8993" s="365">
        <v>29216</v>
      </c>
      <c r="I8993" s="388">
        <v>27</v>
      </c>
      <c r="J8993" s="378">
        <v>12</v>
      </c>
      <c r="K8993" s="381">
        <v>1979</v>
      </c>
      <c r="L8993" s="369">
        <f t="shared" ca="1" si="140"/>
        <v>44</v>
      </c>
      <c r="M8993" s="299" t="s">
        <v>20</v>
      </c>
      <c r="N8993" s="10" t="s">
        <v>40415</v>
      </c>
      <c r="O8993" s="389" t="s">
        <v>30749</v>
      </c>
      <c r="P8993" s="386">
        <v>42866</v>
      </c>
    </row>
    <row r="8994" spans="1:16" s="8" customFormat="1" ht="15" customHeight="1" x14ac:dyDescent="0.25">
      <c r="A8994" s="362" t="s">
        <v>27</v>
      </c>
      <c r="B8994" s="362" t="s">
        <v>22115</v>
      </c>
      <c r="C8994" s="340" t="s">
        <v>39863</v>
      </c>
      <c r="D8994" s="362" t="s">
        <v>40048</v>
      </c>
      <c r="E8994" s="362">
        <v>31</v>
      </c>
      <c r="F8994" s="364">
        <v>28464588</v>
      </c>
      <c r="G8994" s="363">
        <v>20284645880</v>
      </c>
      <c r="H8994" s="365">
        <v>29529</v>
      </c>
      <c r="I8994" s="388">
        <v>4</v>
      </c>
      <c r="J8994" s="378">
        <v>11</v>
      </c>
      <c r="K8994" s="381">
        <v>1980</v>
      </c>
      <c r="L8994" s="369">
        <f t="shared" ca="1" si="140"/>
        <v>43</v>
      </c>
      <c r="M8994" s="299" t="s">
        <v>20</v>
      </c>
      <c r="N8994" s="10" t="s">
        <v>40415</v>
      </c>
      <c r="O8994" s="389" t="s">
        <v>40072</v>
      </c>
      <c r="P8994" s="386">
        <v>45292</v>
      </c>
    </row>
    <row r="8995" spans="1:16" s="8" customFormat="1" ht="15" customHeight="1" x14ac:dyDescent="0.25">
      <c r="A8995" s="362" t="s">
        <v>46</v>
      </c>
      <c r="B8995" s="362" t="s">
        <v>22115</v>
      </c>
      <c r="C8995" s="340" t="s">
        <v>37442</v>
      </c>
      <c r="D8995" s="362" t="s">
        <v>37443</v>
      </c>
      <c r="E8995" s="362">
        <v>31</v>
      </c>
      <c r="F8995" s="364">
        <v>28709981</v>
      </c>
      <c r="G8995" s="363">
        <v>23287099819</v>
      </c>
      <c r="H8995" s="365">
        <v>29774</v>
      </c>
      <c r="I8995" s="388">
        <v>7</v>
      </c>
      <c r="J8995" s="378">
        <v>7</v>
      </c>
      <c r="K8995" s="381">
        <v>1981</v>
      </c>
      <c r="L8995" s="369">
        <f t="shared" ca="1" si="140"/>
        <v>42</v>
      </c>
      <c r="M8995" s="299" t="s">
        <v>20</v>
      </c>
      <c r="N8995" s="10" t="s">
        <v>40415</v>
      </c>
      <c r="O8995" s="389" t="s">
        <v>37043</v>
      </c>
      <c r="P8995" s="386">
        <v>44927</v>
      </c>
    </row>
    <row r="8996" spans="1:16" s="8" customFormat="1" ht="15" customHeight="1" x14ac:dyDescent="0.25">
      <c r="A8996" s="362" t="s">
        <v>27</v>
      </c>
      <c r="B8996" s="362" t="s">
        <v>22115</v>
      </c>
      <c r="C8996" s="340" t="s">
        <v>35131</v>
      </c>
      <c r="D8996" s="362" t="s">
        <v>35114</v>
      </c>
      <c r="E8996" s="362">
        <v>31</v>
      </c>
      <c r="F8996" s="364">
        <v>23903811</v>
      </c>
      <c r="G8996" s="363">
        <v>20239038116</v>
      </c>
      <c r="H8996" s="365">
        <v>27102</v>
      </c>
      <c r="I8996" s="388">
        <v>14</v>
      </c>
      <c r="J8996" s="378">
        <v>3</v>
      </c>
      <c r="K8996" s="381">
        <v>1974</v>
      </c>
      <c r="L8996" s="369">
        <f t="shared" ca="1" si="140"/>
        <v>50</v>
      </c>
      <c r="M8996" s="299" t="s">
        <v>20</v>
      </c>
      <c r="N8996" s="10" t="s">
        <v>40415</v>
      </c>
      <c r="O8996" s="389" t="s">
        <v>35042</v>
      </c>
      <c r="P8996" s="386">
        <v>44743</v>
      </c>
    </row>
    <row r="8997" spans="1:16" s="8" customFormat="1" ht="15" customHeight="1" x14ac:dyDescent="0.25">
      <c r="A8997" s="362" t="s">
        <v>193</v>
      </c>
      <c r="B8997" s="362" t="s">
        <v>22115</v>
      </c>
      <c r="C8997" s="340" t="s">
        <v>20158</v>
      </c>
      <c r="D8997" s="362" t="s">
        <v>20157</v>
      </c>
      <c r="E8997" s="362">
        <v>32</v>
      </c>
      <c r="F8997" s="364">
        <v>28506090</v>
      </c>
      <c r="G8997" s="363">
        <v>27285060902</v>
      </c>
      <c r="H8997" s="365">
        <v>29565</v>
      </c>
      <c r="I8997" s="388">
        <v>10</v>
      </c>
      <c r="J8997" s="378">
        <v>12</v>
      </c>
      <c r="K8997" s="381">
        <v>1980</v>
      </c>
      <c r="L8997" s="369">
        <f t="shared" ca="1" si="140"/>
        <v>43</v>
      </c>
      <c r="M8997" s="299" t="s">
        <v>20</v>
      </c>
      <c r="N8997" s="10" t="s">
        <v>28854</v>
      </c>
      <c r="O8997" s="389" t="s">
        <v>29321</v>
      </c>
      <c r="P8997" s="386">
        <v>44197</v>
      </c>
    </row>
    <row r="8998" spans="1:16" s="8" customFormat="1" ht="15" customHeight="1" x14ac:dyDescent="0.25">
      <c r="A8998" s="362">
        <v>13</v>
      </c>
      <c r="B8998" s="362" t="s">
        <v>22115</v>
      </c>
      <c r="C8998" s="340" t="s">
        <v>38953</v>
      </c>
      <c r="D8998" s="362" t="s">
        <v>38994</v>
      </c>
      <c r="E8998" s="362">
        <v>31</v>
      </c>
      <c r="F8998" s="364">
        <v>23972419</v>
      </c>
      <c r="G8998" s="363">
        <v>27239724197</v>
      </c>
      <c r="H8998" s="365">
        <v>27240</v>
      </c>
      <c r="I8998" s="388">
        <v>30</v>
      </c>
      <c r="J8998" s="378">
        <v>7</v>
      </c>
      <c r="K8998" s="381">
        <v>1974</v>
      </c>
      <c r="L8998" s="369">
        <f t="shared" ca="1" si="140"/>
        <v>49</v>
      </c>
      <c r="M8998" s="299" t="s">
        <v>20</v>
      </c>
      <c r="N8998" s="10" t="s">
        <v>28854</v>
      </c>
      <c r="O8998" s="389" t="s">
        <v>38820</v>
      </c>
      <c r="P8998" s="386">
        <v>45170</v>
      </c>
    </row>
    <row r="8999" spans="1:16" s="8" customFormat="1" ht="15" customHeight="1" x14ac:dyDescent="0.25">
      <c r="A8999" s="362" t="s">
        <v>46</v>
      </c>
      <c r="B8999" s="362" t="s">
        <v>22115</v>
      </c>
      <c r="C8999" s="340" t="s">
        <v>31551</v>
      </c>
      <c r="D8999" s="362" t="s">
        <v>31724</v>
      </c>
      <c r="E8999" s="362">
        <v>31</v>
      </c>
      <c r="F8999" s="364">
        <v>28346946</v>
      </c>
      <c r="G8999" s="363">
        <v>27283469463</v>
      </c>
      <c r="H8999" s="365">
        <v>29544</v>
      </c>
      <c r="I8999" s="388">
        <v>19</v>
      </c>
      <c r="J8999" s="378">
        <v>11</v>
      </c>
      <c r="K8999" s="381">
        <v>1980</v>
      </c>
      <c r="L8999" s="369">
        <f t="shared" ca="1" si="140"/>
        <v>43</v>
      </c>
      <c r="M8999" s="299" t="s">
        <v>20</v>
      </c>
      <c r="N8999" s="10" t="s">
        <v>28854</v>
      </c>
      <c r="O8999" s="389" t="s">
        <v>31910</v>
      </c>
      <c r="P8999" s="386">
        <v>44562</v>
      </c>
    </row>
    <row r="9000" spans="1:16" s="8" customFormat="1" ht="15" customHeight="1" x14ac:dyDescent="0.25">
      <c r="A9000" s="362" t="s">
        <v>46</v>
      </c>
      <c r="B9000" s="362" t="s">
        <v>22115</v>
      </c>
      <c r="C9000" s="340" t="s">
        <v>20152</v>
      </c>
      <c r="D9000" s="362" t="s">
        <v>20151</v>
      </c>
      <c r="E9000" s="362">
        <v>31</v>
      </c>
      <c r="F9000" s="364">
        <v>29118387</v>
      </c>
      <c r="G9000" s="363">
        <v>27291183870</v>
      </c>
      <c r="H9000" s="365">
        <v>29875</v>
      </c>
      <c r="I9000" s="388">
        <v>16</v>
      </c>
      <c r="J9000" s="378">
        <v>10</v>
      </c>
      <c r="K9000" s="381">
        <v>1981</v>
      </c>
      <c r="L9000" s="369">
        <f t="shared" ca="1" si="140"/>
        <v>42</v>
      </c>
      <c r="M9000" s="299" t="s">
        <v>20</v>
      </c>
      <c r="N9000" s="10" t="s">
        <v>28854</v>
      </c>
      <c r="O9000" s="389" t="s">
        <v>29359</v>
      </c>
      <c r="P9000" s="386">
        <v>44378</v>
      </c>
    </row>
    <row r="9001" spans="1:16" s="8" customFormat="1" ht="15" customHeight="1" x14ac:dyDescent="0.25">
      <c r="A9001" s="362">
        <v>24</v>
      </c>
      <c r="B9001" s="362" t="s">
        <v>22115</v>
      </c>
      <c r="C9001" s="340" t="s">
        <v>39859</v>
      </c>
      <c r="D9001" s="362" t="s">
        <v>40044</v>
      </c>
      <c r="E9001" s="362">
        <v>31</v>
      </c>
      <c r="F9001" s="364">
        <v>21155458</v>
      </c>
      <c r="G9001" s="363">
        <v>20211554585</v>
      </c>
      <c r="H9001" s="365">
        <v>25507</v>
      </c>
      <c r="I9001" s="388">
        <v>31</v>
      </c>
      <c r="J9001" s="378">
        <v>10</v>
      </c>
      <c r="K9001" s="381" t="s">
        <v>40526</v>
      </c>
      <c r="L9001" s="369">
        <f t="shared" ca="1" si="140"/>
        <v>54</v>
      </c>
      <c r="M9001" s="299" t="s">
        <v>20</v>
      </c>
      <c r="N9001" s="10" t="s">
        <v>40415</v>
      </c>
      <c r="O9001" s="389" t="s">
        <v>40072</v>
      </c>
      <c r="P9001" s="386">
        <v>45292</v>
      </c>
    </row>
    <row r="9002" spans="1:16" s="8" customFormat="1" ht="15" customHeight="1" x14ac:dyDescent="0.25">
      <c r="A9002" s="362" t="s">
        <v>27</v>
      </c>
      <c r="B9002" s="362" t="s">
        <v>22115</v>
      </c>
      <c r="C9002" s="340" t="s">
        <v>34157</v>
      </c>
      <c r="D9002" s="362" t="s">
        <v>34199</v>
      </c>
      <c r="E9002" s="362">
        <v>31</v>
      </c>
      <c r="F9002" s="364">
        <v>24717036</v>
      </c>
      <c r="G9002" s="363">
        <v>20247170368</v>
      </c>
      <c r="H9002" s="365">
        <v>27565</v>
      </c>
      <c r="I9002" s="388">
        <v>20</v>
      </c>
      <c r="J9002" s="378">
        <v>6</v>
      </c>
      <c r="K9002" s="381">
        <v>1975</v>
      </c>
      <c r="L9002" s="369">
        <f t="shared" ca="1" si="140"/>
        <v>48</v>
      </c>
      <c r="M9002" s="299" t="s">
        <v>20</v>
      </c>
      <c r="N9002" s="10" t="s">
        <v>40415</v>
      </c>
      <c r="O9002" s="389" t="s">
        <v>34034</v>
      </c>
      <c r="P9002" s="386">
        <v>44682</v>
      </c>
    </row>
    <row r="9003" spans="1:16" s="8" customFormat="1" ht="15" customHeight="1" x14ac:dyDescent="0.25">
      <c r="A9003" s="362" t="s">
        <v>46</v>
      </c>
      <c r="B9003" s="362" t="s">
        <v>22115</v>
      </c>
      <c r="C9003" s="340" t="s">
        <v>37058</v>
      </c>
      <c r="D9003" s="362" t="s">
        <v>37059</v>
      </c>
      <c r="E9003" s="362">
        <v>31</v>
      </c>
      <c r="F9003" s="364">
        <v>29151748</v>
      </c>
      <c r="G9003" s="363">
        <v>20291517480</v>
      </c>
      <c r="H9003" s="365">
        <v>29898</v>
      </c>
      <c r="I9003" s="388">
        <v>8</v>
      </c>
      <c r="J9003" s="378">
        <v>11</v>
      </c>
      <c r="K9003" s="381">
        <v>1981</v>
      </c>
      <c r="L9003" s="369">
        <f t="shared" ca="1" si="140"/>
        <v>42</v>
      </c>
      <c r="M9003" s="299" t="s">
        <v>20</v>
      </c>
      <c r="N9003" s="10" t="s">
        <v>40415</v>
      </c>
      <c r="O9003" s="389" t="s">
        <v>37043</v>
      </c>
      <c r="P9003" s="386">
        <v>44927</v>
      </c>
    </row>
    <row r="9004" spans="1:16" s="8" customFormat="1" ht="15" customHeight="1" x14ac:dyDescent="0.25">
      <c r="A9004" s="362" t="s">
        <v>46</v>
      </c>
      <c r="B9004" s="362" t="s">
        <v>22115</v>
      </c>
      <c r="C9004" s="340" t="s">
        <v>37060</v>
      </c>
      <c r="D9004" s="362" t="s">
        <v>36737</v>
      </c>
      <c r="E9004" s="362">
        <v>31</v>
      </c>
      <c r="F9004" s="364">
        <v>27486356</v>
      </c>
      <c r="G9004" s="363">
        <v>20274863561</v>
      </c>
      <c r="H9004" s="365">
        <v>29136</v>
      </c>
      <c r="I9004" s="388">
        <v>8</v>
      </c>
      <c r="J9004" s="378">
        <v>10</v>
      </c>
      <c r="K9004" s="381">
        <v>1479</v>
      </c>
      <c r="L9004" s="369">
        <f t="shared" ca="1" si="140"/>
        <v>44</v>
      </c>
      <c r="M9004" s="299" t="s">
        <v>20</v>
      </c>
      <c r="N9004" s="10" t="s">
        <v>40415</v>
      </c>
      <c r="O9004" s="389" t="s">
        <v>37043</v>
      </c>
      <c r="P9004" s="386">
        <v>44927</v>
      </c>
    </row>
    <row r="9005" spans="1:16" s="8" customFormat="1" ht="15" customHeight="1" x14ac:dyDescent="0.25">
      <c r="A9005" s="362" t="s">
        <v>23</v>
      </c>
      <c r="B9005" s="362" t="s">
        <v>22115</v>
      </c>
      <c r="C9005" s="340" t="s">
        <v>34158</v>
      </c>
      <c r="D9005" s="362" t="s">
        <v>34200</v>
      </c>
      <c r="E9005" s="362">
        <v>31</v>
      </c>
      <c r="F9005" s="364">
        <v>28683920</v>
      </c>
      <c r="G9005" s="363">
        <v>20286839208</v>
      </c>
      <c r="H9005" s="365">
        <v>29558</v>
      </c>
      <c r="I9005" s="388">
        <v>3</v>
      </c>
      <c r="J9005" s="378">
        <v>12</v>
      </c>
      <c r="K9005" s="381">
        <v>1980</v>
      </c>
      <c r="L9005" s="369">
        <f t="shared" ca="1" si="140"/>
        <v>43</v>
      </c>
      <c r="M9005" s="299" t="s">
        <v>20</v>
      </c>
      <c r="N9005" s="10" t="s">
        <v>40415</v>
      </c>
      <c r="O9005" s="389" t="s">
        <v>34034</v>
      </c>
      <c r="P9005" s="386" t="s">
        <v>177</v>
      </c>
    </row>
    <row r="9006" spans="1:16" s="8" customFormat="1" ht="15" customHeight="1" x14ac:dyDescent="0.25">
      <c r="A9006" s="362" t="s">
        <v>23</v>
      </c>
      <c r="B9006" s="362" t="s">
        <v>22115</v>
      </c>
      <c r="C9006" s="340" t="s">
        <v>20147</v>
      </c>
      <c r="D9006" s="362" t="s">
        <v>20146</v>
      </c>
      <c r="E9006" s="362">
        <v>32</v>
      </c>
      <c r="F9006" s="364">
        <v>27092187</v>
      </c>
      <c r="G9006" s="363">
        <v>20270921877</v>
      </c>
      <c r="H9006" s="365">
        <v>28864</v>
      </c>
      <c r="I9006" s="388">
        <v>9</v>
      </c>
      <c r="J9006" s="378">
        <v>1</v>
      </c>
      <c r="K9006" s="381">
        <v>1979</v>
      </c>
      <c r="L9006" s="369">
        <f t="shared" ca="1" si="140"/>
        <v>45</v>
      </c>
      <c r="M9006" s="299" t="s">
        <v>20</v>
      </c>
      <c r="N9006" s="10" t="s">
        <v>40415</v>
      </c>
      <c r="O9006" s="389" t="s">
        <v>29341</v>
      </c>
      <c r="P9006" s="386">
        <v>43624</v>
      </c>
    </row>
    <row r="9007" spans="1:16" s="8" customFormat="1" ht="15" customHeight="1" x14ac:dyDescent="0.25">
      <c r="A9007" s="362" t="s">
        <v>161</v>
      </c>
      <c r="B9007" s="362" t="s">
        <v>22115</v>
      </c>
      <c r="C9007" s="340" t="s">
        <v>20145</v>
      </c>
      <c r="D9007" s="362" t="s">
        <v>20144</v>
      </c>
      <c r="E9007" s="362">
        <v>32</v>
      </c>
      <c r="F9007" s="364">
        <v>25278549</v>
      </c>
      <c r="G9007" s="363">
        <v>20252785494</v>
      </c>
      <c r="H9007" s="365">
        <v>27949</v>
      </c>
      <c r="I9007" s="388">
        <v>8</v>
      </c>
      <c r="J9007" s="378">
        <v>7</v>
      </c>
      <c r="K9007" s="381">
        <v>1976</v>
      </c>
      <c r="L9007" s="369">
        <f t="shared" ca="1" si="140"/>
        <v>47</v>
      </c>
      <c r="M9007" s="299" t="s">
        <v>20</v>
      </c>
      <c r="N9007" s="10" t="s">
        <v>40415</v>
      </c>
      <c r="O9007" s="389" t="s">
        <v>29333</v>
      </c>
      <c r="P9007" s="386">
        <v>44228</v>
      </c>
    </row>
    <row r="9008" spans="1:16" s="8" customFormat="1" ht="15" customHeight="1" x14ac:dyDescent="0.25">
      <c r="A9008" s="362" t="s">
        <v>46</v>
      </c>
      <c r="B9008" s="362" t="s">
        <v>22115</v>
      </c>
      <c r="C9008" s="340" t="s">
        <v>31552</v>
      </c>
      <c r="D9008" s="362" t="s">
        <v>31725</v>
      </c>
      <c r="E9008" s="362">
        <v>32</v>
      </c>
      <c r="F9008" s="364">
        <v>28094966</v>
      </c>
      <c r="G9008" s="363">
        <v>20280949664</v>
      </c>
      <c r="H9008" s="365">
        <v>29330</v>
      </c>
      <c r="I9008" s="388">
        <v>19</v>
      </c>
      <c r="J9008" s="378">
        <v>4</v>
      </c>
      <c r="K9008" s="381">
        <v>1980</v>
      </c>
      <c r="L9008" s="369">
        <f t="shared" ca="1" si="140"/>
        <v>44</v>
      </c>
      <c r="M9008" s="299" t="s">
        <v>20</v>
      </c>
      <c r="N9008" s="10" t="s">
        <v>40415</v>
      </c>
      <c r="O9008" s="389" t="s">
        <v>31910</v>
      </c>
      <c r="P9008" s="386">
        <v>44562</v>
      </c>
    </row>
    <row r="9009" spans="1:16" s="8" customFormat="1" ht="15" customHeight="1" x14ac:dyDescent="0.25">
      <c r="A9009" s="362" t="s">
        <v>27</v>
      </c>
      <c r="B9009" s="362" t="s">
        <v>22115</v>
      </c>
      <c r="C9009" s="340" t="s">
        <v>20139</v>
      </c>
      <c r="D9009" s="362" t="s">
        <v>20138</v>
      </c>
      <c r="E9009" s="362">
        <v>32</v>
      </c>
      <c r="F9009" s="364">
        <v>26969890</v>
      </c>
      <c r="G9009" s="363">
        <v>20269698900</v>
      </c>
      <c r="H9009" s="365">
        <v>28813</v>
      </c>
      <c r="I9009" s="388">
        <v>19</v>
      </c>
      <c r="J9009" s="378">
        <v>11</v>
      </c>
      <c r="K9009" s="381">
        <v>1978</v>
      </c>
      <c r="L9009" s="369">
        <f t="shared" ca="1" si="140"/>
        <v>45</v>
      </c>
      <c r="M9009" s="299" t="s">
        <v>20</v>
      </c>
      <c r="N9009" s="10" t="s">
        <v>40415</v>
      </c>
      <c r="O9009" s="389" t="s">
        <v>29350</v>
      </c>
      <c r="P9009" s="386">
        <v>43040</v>
      </c>
    </row>
    <row r="9010" spans="1:16" s="8" customFormat="1" ht="15" customHeight="1" x14ac:dyDescent="0.25">
      <c r="A9010" s="362" t="s">
        <v>33761</v>
      </c>
      <c r="B9010" s="362" t="s">
        <v>22115</v>
      </c>
      <c r="C9010" s="340" t="s">
        <v>37135</v>
      </c>
      <c r="D9010" s="362" t="s">
        <v>37136</v>
      </c>
      <c r="E9010" s="362">
        <v>31</v>
      </c>
      <c r="F9010" s="364">
        <v>24877418</v>
      </c>
      <c r="G9010" s="363">
        <v>20248774186</v>
      </c>
      <c r="H9010" s="365">
        <v>27786</v>
      </c>
      <c r="I9010" s="388">
        <v>27</v>
      </c>
      <c r="J9010" s="378">
        <v>1</v>
      </c>
      <c r="K9010" s="381">
        <v>1976</v>
      </c>
      <c r="L9010" s="369">
        <f t="shared" ca="1" si="140"/>
        <v>48</v>
      </c>
      <c r="M9010" s="299" t="s">
        <v>20</v>
      </c>
      <c r="N9010" s="10" t="s">
        <v>40415</v>
      </c>
      <c r="O9010" s="389" t="s">
        <v>37043</v>
      </c>
      <c r="P9010" s="386">
        <v>44927</v>
      </c>
    </row>
    <row r="9011" spans="1:16" s="8" customFormat="1" ht="15" customHeight="1" x14ac:dyDescent="0.25">
      <c r="A9011" s="362" t="s">
        <v>46</v>
      </c>
      <c r="B9011" s="362" t="s">
        <v>22115</v>
      </c>
      <c r="C9011" s="340" t="s">
        <v>37137</v>
      </c>
      <c r="D9011" s="362" t="s">
        <v>37138</v>
      </c>
      <c r="E9011" s="362">
        <v>31</v>
      </c>
      <c r="F9011" s="364">
        <v>29646134</v>
      </c>
      <c r="G9011" s="363">
        <v>20296461343</v>
      </c>
      <c r="H9011" s="365">
        <v>30147</v>
      </c>
      <c r="I9011" s="388">
        <v>15</v>
      </c>
      <c r="J9011" s="378">
        <v>7</v>
      </c>
      <c r="K9011" s="381">
        <v>1982</v>
      </c>
      <c r="L9011" s="369">
        <f t="shared" ca="1" si="140"/>
        <v>41</v>
      </c>
      <c r="M9011" s="299" t="s">
        <v>20</v>
      </c>
      <c r="N9011" s="10" t="s">
        <v>40415</v>
      </c>
      <c r="O9011" s="389" t="s">
        <v>37043</v>
      </c>
      <c r="P9011" s="386">
        <v>44927</v>
      </c>
    </row>
    <row r="9012" spans="1:16" s="8" customFormat="1" ht="15" customHeight="1" x14ac:dyDescent="0.25">
      <c r="A9012" s="362" t="s">
        <v>30</v>
      </c>
      <c r="B9012" s="362" t="s">
        <v>22115</v>
      </c>
      <c r="C9012" s="340" t="s">
        <v>20137</v>
      </c>
      <c r="D9012" s="362" t="s">
        <v>20136</v>
      </c>
      <c r="E9012" s="362">
        <v>31</v>
      </c>
      <c r="F9012" s="364">
        <v>27194830</v>
      </c>
      <c r="G9012" s="363">
        <v>20271948302</v>
      </c>
      <c r="H9012" s="365">
        <v>28943</v>
      </c>
      <c r="I9012" s="388">
        <v>29</v>
      </c>
      <c r="J9012" s="378">
        <v>3</v>
      </c>
      <c r="K9012" s="381">
        <v>1979</v>
      </c>
      <c r="L9012" s="369">
        <f t="shared" ca="1" si="140"/>
        <v>45</v>
      </c>
      <c r="M9012" s="299" t="s">
        <v>20</v>
      </c>
      <c r="N9012" s="10" t="s">
        <v>40415</v>
      </c>
      <c r="O9012" s="389" t="s">
        <v>29333</v>
      </c>
      <c r="P9012" s="386">
        <v>44197</v>
      </c>
    </row>
    <row r="9013" spans="1:16" s="8" customFormat="1" ht="15" customHeight="1" x14ac:dyDescent="0.25">
      <c r="A9013" s="362">
        <v>16</v>
      </c>
      <c r="B9013" s="362" t="s">
        <v>22115</v>
      </c>
      <c r="C9013" s="340" t="s">
        <v>20133</v>
      </c>
      <c r="D9013" s="362" t="s">
        <v>20132</v>
      </c>
      <c r="E9013" s="362">
        <v>32</v>
      </c>
      <c r="F9013" s="364">
        <v>25961250</v>
      </c>
      <c r="G9013" s="363">
        <v>20259612501</v>
      </c>
      <c r="H9013" s="365">
        <v>28333</v>
      </c>
      <c r="I9013" s="388">
        <v>27</v>
      </c>
      <c r="J9013" s="378">
        <v>7</v>
      </c>
      <c r="K9013" s="381">
        <v>1977</v>
      </c>
      <c r="L9013" s="369">
        <f t="shared" ca="1" si="140"/>
        <v>46</v>
      </c>
      <c r="M9013" s="299" t="s">
        <v>20</v>
      </c>
      <c r="N9013" s="10" t="s">
        <v>40415</v>
      </c>
      <c r="O9013" s="389" t="s">
        <v>29321</v>
      </c>
      <c r="P9013" s="386">
        <v>44197</v>
      </c>
    </row>
    <row r="9014" spans="1:16" s="8" customFormat="1" ht="15" customHeight="1" x14ac:dyDescent="0.25">
      <c r="A9014" s="362" t="s">
        <v>27</v>
      </c>
      <c r="B9014" s="362" t="s">
        <v>22115</v>
      </c>
      <c r="C9014" s="340" t="s">
        <v>37220</v>
      </c>
      <c r="D9014" s="362" t="s">
        <v>37221</v>
      </c>
      <c r="E9014" s="362">
        <v>31</v>
      </c>
      <c r="F9014" s="364">
        <v>23237319</v>
      </c>
      <c r="G9014" s="363">
        <v>23232373199</v>
      </c>
      <c r="H9014" s="365">
        <v>26724</v>
      </c>
      <c r="I9014" s="388">
        <v>1</v>
      </c>
      <c r="J9014" s="378">
        <v>3</v>
      </c>
      <c r="K9014" s="381">
        <v>1973</v>
      </c>
      <c r="L9014" s="369">
        <f t="shared" ca="1" si="140"/>
        <v>51</v>
      </c>
      <c r="M9014" s="299" t="s">
        <v>20</v>
      </c>
      <c r="N9014" s="10" t="s">
        <v>40415</v>
      </c>
      <c r="O9014" s="389" t="s">
        <v>37043</v>
      </c>
      <c r="P9014" s="386">
        <v>44927</v>
      </c>
    </row>
    <row r="9015" spans="1:16" s="8" customFormat="1" ht="15" customHeight="1" x14ac:dyDescent="0.25">
      <c r="A9015" s="362" t="s">
        <v>972</v>
      </c>
      <c r="B9015" s="362" t="s">
        <v>22115</v>
      </c>
      <c r="C9015" s="340" t="s">
        <v>20130</v>
      </c>
      <c r="D9015" s="362" t="s">
        <v>20129</v>
      </c>
      <c r="E9015" s="362">
        <v>34</v>
      </c>
      <c r="F9015" s="364">
        <v>25305559</v>
      </c>
      <c r="G9015" s="363">
        <v>20253055597</v>
      </c>
      <c r="H9015" s="365">
        <v>27939</v>
      </c>
      <c r="I9015" s="388">
        <v>28</v>
      </c>
      <c r="J9015" s="378">
        <v>6</v>
      </c>
      <c r="K9015" s="381">
        <v>1976</v>
      </c>
      <c r="L9015" s="369">
        <f t="shared" ca="1" si="140"/>
        <v>47</v>
      </c>
      <c r="M9015" s="299" t="s">
        <v>20</v>
      </c>
      <c r="N9015" s="10" t="s">
        <v>40415</v>
      </c>
      <c r="O9015" s="389" t="s">
        <v>30756</v>
      </c>
      <c r="P9015" s="386">
        <v>40352</v>
      </c>
    </row>
    <row r="9016" spans="1:16" s="8" customFormat="1" ht="15" customHeight="1" x14ac:dyDescent="0.25">
      <c r="A9016" s="362" t="s">
        <v>59</v>
      </c>
      <c r="B9016" s="362" t="s">
        <v>22115</v>
      </c>
      <c r="C9016" s="340" t="s">
        <v>39597</v>
      </c>
      <c r="D9016" s="362" t="s">
        <v>39631</v>
      </c>
      <c r="E9016" s="362">
        <v>31</v>
      </c>
      <c r="F9016" s="364">
        <v>24597198</v>
      </c>
      <c r="G9016" s="363">
        <v>20245971983</v>
      </c>
      <c r="H9016" s="365">
        <v>27546</v>
      </c>
      <c r="I9016" s="388">
        <v>1</v>
      </c>
      <c r="J9016" s="378">
        <v>6</v>
      </c>
      <c r="K9016" s="381">
        <v>1975</v>
      </c>
      <c r="L9016" s="369">
        <f t="shared" ca="1" si="140"/>
        <v>48</v>
      </c>
      <c r="M9016" s="299" t="s">
        <v>20</v>
      </c>
      <c r="N9016" s="10" t="s">
        <v>40415</v>
      </c>
      <c r="O9016" s="389" t="s">
        <v>39542</v>
      </c>
      <c r="P9016" s="386">
        <v>45261</v>
      </c>
    </row>
    <row r="9017" spans="1:16" s="8" customFormat="1" ht="15" customHeight="1" x14ac:dyDescent="0.25">
      <c r="A9017" s="362" t="s">
        <v>172</v>
      </c>
      <c r="B9017" s="362" t="s">
        <v>22115</v>
      </c>
      <c r="C9017" s="340" t="s">
        <v>20128</v>
      </c>
      <c r="D9017" s="362" t="s">
        <v>20127</v>
      </c>
      <c r="E9017" s="362">
        <v>33</v>
      </c>
      <c r="F9017" s="364">
        <v>28180430</v>
      </c>
      <c r="G9017" s="363">
        <v>20281804309</v>
      </c>
      <c r="H9017" s="365">
        <v>29345</v>
      </c>
      <c r="I9017" s="388">
        <v>4</v>
      </c>
      <c r="J9017" s="378">
        <v>5</v>
      </c>
      <c r="K9017" s="381">
        <v>1980</v>
      </c>
      <c r="L9017" s="369">
        <f t="shared" ca="1" si="140"/>
        <v>43</v>
      </c>
      <c r="M9017" s="299" t="s">
        <v>20</v>
      </c>
      <c r="N9017" s="10" t="s">
        <v>40415</v>
      </c>
      <c r="O9017" s="389" t="s">
        <v>29314</v>
      </c>
      <c r="P9017" s="386">
        <v>43952</v>
      </c>
    </row>
    <row r="9018" spans="1:16" s="8" customFormat="1" ht="15" customHeight="1" x14ac:dyDescent="0.25">
      <c r="A9018" s="362">
        <v>24</v>
      </c>
      <c r="B9018" s="362" t="s">
        <v>22115</v>
      </c>
      <c r="C9018" s="340" t="s">
        <v>20124</v>
      </c>
      <c r="D9018" s="362" t="s">
        <v>20123</v>
      </c>
      <c r="E9018" s="362">
        <v>32</v>
      </c>
      <c r="F9018" s="364">
        <v>29663718</v>
      </c>
      <c r="G9018" s="363">
        <v>20296637182</v>
      </c>
      <c r="H9018" s="365">
        <v>30224</v>
      </c>
      <c r="I9018" s="388">
        <v>30</v>
      </c>
      <c r="J9018" s="378">
        <v>9</v>
      </c>
      <c r="K9018" s="381">
        <v>1982</v>
      </c>
      <c r="L9018" s="369">
        <f t="shared" ca="1" si="140"/>
        <v>41</v>
      </c>
      <c r="M9018" s="299" t="s">
        <v>20</v>
      </c>
      <c r="N9018" s="10" t="s">
        <v>40415</v>
      </c>
      <c r="O9018" s="389" t="s">
        <v>29314</v>
      </c>
      <c r="P9018" s="386">
        <v>43952</v>
      </c>
    </row>
    <row r="9019" spans="1:16" s="8" customFormat="1" ht="15" customHeight="1" x14ac:dyDescent="0.25">
      <c r="A9019" s="362" t="s">
        <v>179</v>
      </c>
      <c r="B9019" s="362" t="s">
        <v>22115</v>
      </c>
      <c r="C9019" s="340" t="s">
        <v>38954</v>
      </c>
      <c r="D9019" s="362" t="s">
        <v>38995</v>
      </c>
      <c r="E9019" s="362">
        <v>31</v>
      </c>
      <c r="F9019" s="364">
        <v>25258600</v>
      </c>
      <c r="G9019" s="363">
        <v>20252586009</v>
      </c>
      <c r="H9019" s="365">
        <v>27909</v>
      </c>
      <c r="I9019" s="388">
        <v>29</v>
      </c>
      <c r="J9019" s="378">
        <v>5</v>
      </c>
      <c r="K9019" s="381">
        <v>1976</v>
      </c>
      <c r="L9019" s="369">
        <f t="shared" ca="1" si="140"/>
        <v>47</v>
      </c>
      <c r="M9019" s="299" t="s">
        <v>20</v>
      </c>
      <c r="N9019" s="10" t="s">
        <v>40415</v>
      </c>
      <c r="O9019" s="389" t="s">
        <v>38820</v>
      </c>
      <c r="P9019" s="386">
        <v>45170</v>
      </c>
    </row>
    <row r="9020" spans="1:16" s="8" customFormat="1" ht="15" customHeight="1" x14ac:dyDescent="0.25">
      <c r="A9020" s="362" t="s">
        <v>46</v>
      </c>
      <c r="B9020" s="362" t="s">
        <v>22115</v>
      </c>
      <c r="C9020" s="340" t="s">
        <v>29476</v>
      </c>
      <c r="D9020" s="362" t="s">
        <v>29477</v>
      </c>
      <c r="E9020" s="362">
        <v>31</v>
      </c>
      <c r="F9020" s="364">
        <v>28941264</v>
      </c>
      <c r="G9020" s="363">
        <v>20289412647</v>
      </c>
      <c r="H9020" s="365">
        <v>29789</v>
      </c>
      <c r="I9020" s="388">
        <v>22</v>
      </c>
      <c r="J9020" s="378">
        <v>7</v>
      </c>
      <c r="K9020" s="381">
        <v>1981</v>
      </c>
      <c r="L9020" s="369">
        <f t="shared" ca="1" si="140"/>
        <v>42</v>
      </c>
      <c r="M9020" s="299" t="s">
        <v>20</v>
      </c>
      <c r="N9020" s="10" t="s">
        <v>40415</v>
      </c>
      <c r="O9020" s="389" t="s">
        <v>29382</v>
      </c>
      <c r="P9020" s="386">
        <v>44440</v>
      </c>
    </row>
    <row r="9021" spans="1:16" s="8" customFormat="1" ht="15" customHeight="1" x14ac:dyDescent="0.25">
      <c r="A9021" s="362">
        <v>17</v>
      </c>
      <c r="B9021" s="362" t="s">
        <v>22115</v>
      </c>
      <c r="C9021" s="340" t="s">
        <v>30358</v>
      </c>
      <c r="D9021" s="362" t="s">
        <v>30357</v>
      </c>
      <c r="E9021" s="362">
        <v>32</v>
      </c>
      <c r="F9021" s="364">
        <v>24819984</v>
      </c>
      <c r="G9021" s="363">
        <v>27248199844</v>
      </c>
      <c r="H9021" s="365">
        <v>27669</v>
      </c>
      <c r="I9021" s="388">
        <v>2</v>
      </c>
      <c r="J9021" s="378">
        <v>10</v>
      </c>
      <c r="K9021" s="381">
        <v>1975</v>
      </c>
      <c r="L9021" s="369">
        <f t="shared" ca="1" si="140"/>
        <v>48</v>
      </c>
      <c r="M9021" s="299" t="s">
        <v>20</v>
      </c>
      <c r="N9021" s="10" t="s">
        <v>28854</v>
      </c>
      <c r="O9021" s="389" t="s">
        <v>30195</v>
      </c>
      <c r="P9021" s="386">
        <v>44470</v>
      </c>
    </row>
    <row r="9022" spans="1:16" s="8" customFormat="1" ht="15" customHeight="1" x14ac:dyDescent="0.25">
      <c r="A9022" s="362" t="s">
        <v>23</v>
      </c>
      <c r="B9022" s="362" t="s">
        <v>22115</v>
      </c>
      <c r="C9022" s="340" t="s">
        <v>35136</v>
      </c>
      <c r="D9022" s="362" t="s">
        <v>35123</v>
      </c>
      <c r="E9022" s="362">
        <v>31</v>
      </c>
      <c r="F9022" s="364">
        <v>23065285</v>
      </c>
      <c r="G9022" s="363">
        <v>27230652851</v>
      </c>
      <c r="H9022" s="365">
        <v>26885</v>
      </c>
      <c r="I9022" s="388">
        <v>9</v>
      </c>
      <c r="J9022" s="378">
        <v>8</v>
      </c>
      <c r="K9022" s="381">
        <v>1973</v>
      </c>
      <c r="L9022" s="369">
        <f t="shared" ca="1" si="140"/>
        <v>50</v>
      </c>
      <c r="M9022" s="299" t="s">
        <v>20</v>
      </c>
      <c r="N9022" s="10" t="s">
        <v>28854</v>
      </c>
      <c r="O9022" s="389" t="s">
        <v>35042</v>
      </c>
      <c r="P9022" s="386">
        <v>44743</v>
      </c>
    </row>
    <row r="9023" spans="1:16" s="8" customFormat="1" ht="15" customHeight="1" x14ac:dyDescent="0.25">
      <c r="A9023" s="362" t="s">
        <v>46</v>
      </c>
      <c r="B9023" s="362" t="s">
        <v>22115</v>
      </c>
      <c r="C9023" s="340" t="s">
        <v>20121</v>
      </c>
      <c r="D9023" s="362" t="s">
        <v>20120</v>
      </c>
      <c r="E9023" s="362">
        <v>32</v>
      </c>
      <c r="F9023" s="364">
        <v>28210431</v>
      </c>
      <c r="G9023" s="363">
        <v>27282104313</v>
      </c>
      <c r="H9023" s="365">
        <v>29403</v>
      </c>
      <c r="I9023" s="388">
        <v>1</v>
      </c>
      <c r="J9023" s="378">
        <v>7</v>
      </c>
      <c r="K9023" s="381">
        <v>1980</v>
      </c>
      <c r="L9023" s="369">
        <f t="shared" ca="1" si="140"/>
        <v>43</v>
      </c>
      <c r="M9023" s="299" t="s">
        <v>20</v>
      </c>
      <c r="N9023" s="10" t="s">
        <v>28854</v>
      </c>
      <c r="O9023" s="389" t="s">
        <v>29321</v>
      </c>
      <c r="P9023" s="386">
        <v>44197</v>
      </c>
    </row>
    <row r="9024" spans="1:16" s="8" customFormat="1" ht="15" customHeight="1" x14ac:dyDescent="0.25">
      <c r="A9024" s="362" t="s">
        <v>27</v>
      </c>
      <c r="B9024" s="362" t="s">
        <v>22115</v>
      </c>
      <c r="C9024" s="340" t="s">
        <v>20115</v>
      </c>
      <c r="D9024" s="362" t="s">
        <v>20114</v>
      </c>
      <c r="E9024" s="362">
        <v>32</v>
      </c>
      <c r="F9024" s="364">
        <v>25061082</v>
      </c>
      <c r="G9024" s="363">
        <v>27250610829</v>
      </c>
      <c r="H9024" s="365">
        <v>27732</v>
      </c>
      <c r="I9024" s="388">
        <v>4</v>
      </c>
      <c r="J9024" s="378">
        <v>12</v>
      </c>
      <c r="K9024" s="381">
        <v>1975</v>
      </c>
      <c r="L9024" s="369">
        <f t="shared" ca="1" si="140"/>
        <v>48</v>
      </c>
      <c r="M9024" s="299" t="s">
        <v>20</v>
      </c>
      <c r="N9024" s="10" t="s">
        <v>28854</v>
      </c>
      <c r="O9024" s="389" t="s">
        <v>29321</v>
      </c>
      <c r="P9024" s="386">
        <v>44197</v>
      </c>
    </row>
    <row r="9025" spans="1:16" s="8" customFormat="1" ht="15" customHeight="1" x14ac:dyDescent="0.25">
      <c r="A9025" s="362" t="s">
        <v>27</v>
      </c>
      <c r="B9025" s="362" t="s">
        <v>22115</v>
      </c>
      <c r="C9025" s="340" t="s">
        <v>38955</v>
      </c>
      <c r="D9025" s="362" t="s">
        <v>38996</v>
      </c>
      <c r="E9025" s="362">
        <v>31</v>
      </c>
      <c r="F9025" s="364">
        <v>26948994</v>
      </c>
      <c r="G9025" s="363">
        <v>23269489944</v>
      </c>
      <c r="H9025" s="365">
        <v>28932</v>
      </c>
      <c r="I9025" s="388">
        <v>18</v>
      </c>
      <c r="J9025" s="378">
        <v>3</v>
      </c>
      <c r="K9025" s="381">
        <v>1979</v>
      </c>
      <c r="L9025" s="369">
        <f t="shared" ca="1" si="140"/>
        <v>45</v>
      </c>
      <c r="M9025" s="299" t="s">
        <v>20</v>
      </c>
      <c r="N9025" s="10" t="s">
        <v>28854</v>
      </c>
      <c r="O9025" s="389" t="s">
        <v>38820</v>
      </c>
      <c r="P9025" s="386">
        <v>45170</v>
      </c>
    </row>
    <row r="9026" spans="1:16" s="8" customFormat="1" ht="15" customHeight="1" x14ac:dyDescent="0.25">
      <c r="A9026" s="362" t="s">
        <v>27</v>
      </c>
      <c r="B9026" s="362" t="s">
        <v>22115</v>
      </c>
      <c r="C9026" s="340" t="s">
        <v>20110</v>
      </c>
      <c r="D9026" s="362" t="s">
        <v>20109</v>
      </c>
      <c r="E9026" s="362">
        <v>33</v>
      </c>
      <c r="F9026" s="364">
        <v>17988928</v>
      </c>
      <c r="G9026" s="363">
        <v>27179889280</v>
      </c>
      <c r="H9026" s="365">
        <v>24230</v>
      </c>
      <c r="I9026" s="388">
        <v>3</v>
      </c>
      <c r="J9026" s="378">
        <v>5</v>
      </c>
      <c r="K9026" s="381">
        <v>1966</v>
      </c>
      <c r="L9026" s="369">
        <f t="shared" ref="L9026:L9089" ca="1" si="141">DATEDIF(H9026,TODAY(),"Y")</f>
        <v>57</v>
      </c>
      <c r="M9026" s="299" t="s">
        <v>20</v>
      </c>
      <c r="N9026" s="10" t="s">
        <v>28854</v>
      </c>
      <c r="O9026" s="389" t="s">
        <v>29341</v>
      </c>
      <c r="P9026" s="386">
        <v>43617</v>
      </c>
    </row>
    <row r="9027" spans="1:16" s="8" customFormat="1" ht="15" customHeight="1" x14ac:dyDescent="0.25">
      <c r="A9027" s="362">
        <v>15</v>
      </c>
      <c r="B9027" s="362" t="s">
        <v>22115</v>
      </c>
      <c r="C9027" s="340" t="s">
        <v>39422</v>
      </c>
      <c r="D9027" s="362" t="s">
        <v>39487</v>
      </c>
      <c r="E9027" s="362">
        <v>31</v>
      </c>
      <c r="F9027" s="364">
        <v>23916366</v>
      </c>
      <c r="G9027" s="363">
        <v>27239163667</v>
      </c>
      <c r="H9027" s="365">
        <v>27174</v>
      </c>
      <c r="I9027" s="388" t="s">
        <v>40542</v>
      </c>
      <c r="J9027" s="378">
        <v>5</v>
      </c>
      <c r="K9027" s="381">
        <v>1974</v>
      </c>
      <c r="L9027" s="369">
        <f t="shared" ca="1" si="141"/>
        <v>49</v>
      </c>
      <c r="M9027" s="299" t="s">
        <v>20</v>
      </c>
      <c r="N9027" s="10" t="s">
        <v>28854</v>
      </c>
      <c r="O9027" s="389" t="s">
        <v>36672</v>
      </c>
      <c r="P9027" s="386">
        <v>45231</v>
      </c>
    </row>
    <row r="9028" spans="1:16" s="8" customFormat="1" ht="15" customHeight="1" x14ac:dyDescent="0.25">
      <c r="A9028" s="362" t="s">
        <v>46</v>
      </c>
      <c r="B9028" s="362" t="s">
        <v>22115</v>
      </c>
      <c r="C9028" s="340" t="s">
        <v>34159</v>
      </c>
      <c r="D9028" s="362" t="s">
        <v>34201</v>
      </c>
      <c r="E9028" s="362">
        <v>31</v>
      </c>
      <c r="F9028" s="364">
        <v>30892986</v>
      </c>
      <c r="G9028" s="363">
        <v>20308929869</v>
      </c>
      <c r="H9028" s="365">
        <v>30846</v>
      </c>
      <c r="I9028" s="388">
        <v>13</v>
      </c>
      <c r="J9028" s="378">
        <v>6</v>
      </c>
      <c r="K9028" s="381">
        <v>1984</v>
      </c>
      <c r="L9028" s="369">
        <f t="shared" ca="1" si="141"/>
        <v>39</v>
      </c>
      <c r="M9028" s="299" t="s">
        <v>20</v>
      </c>
      <c r="N9028" s="10" t="s">
        <v>40415</v>
      </c>
      <c r="O9028" s="389" t="s">
        <v>34034</v>
      </c>
      <c r="P9028" s="386">
        <v>44682</v>
      </c>
    </row>
    <row r="9029" spans="1:16" s="8" customFormat="1" ht="15" customHeight="1" x14ac:dyDescent="0.25">
      <c r="A9029" s="362">
        <v>32</v>
      </c>
      <c r="B9029" s="362" t="s">
        <v>22115</v>
      </c>
      <c r="C9029" s="340" t="s">
        <v>20108</v>
      </c>
      <c r="D9029" s="362" t="s">
        <v>20107</v>
      </c>
      <c r="E9029" s="362">
        <v>32</v>
      </c>
      <c r="F9029" s="364">
        <v>30821141</v>
      </c>
      <c r="G9029" s="363">
        <v>27308211415</v>
      </c>
      <c r="H9029" s="365">
        <v>30731</v>
      </c>
      <c r="I9029" s="388">
        <v>19</v>
      </c>
      <c r="J9029" s="378">
        <v>2</v>
      </c>
      <c r="K9029" s="381">
        <v>1984</v>
      </c>
      <c r="L9029" s="369">
        <f t="shared" ca="1" si="141"/>
        <v>40</v>
      </c>
      <c r="M9029" s="299" t="s">
        <v>20</v>
      </c>
      <c r="N9029" s="10" t="s">
        <v>28854</v>
      </c>
      <c r="O9029" s="389" t="s">
        <v>29321</v>
      </c>
      <c r="P9029" s="386">
        <v>44197</v>
      </c>
    </row>
    <row r="9030" spans="1:16" s="8" customFormat="1" ht="15" customHeight="1" x14ac:dyDescent="0.25">
      <c r="A9030" s="362">
        <v>24</v>
      </c>
      <c r="B9030" s="362" t="s">
        <v>22115</v>
      </c>
      <c r="C9030" s="340" t="s">
        <v>20104</v>
      </c>
      <c r="D9030" s="362" t="s">
        <v>20103</v>
      </c>
      <c r="E9030" s="362">
        <v>33</v>
      </c>
      <c r="F9030" s="364">
        <v>26383146</v>
      </c>
      <c r="G9030" s="363">
        <v>20263831463</v>
      </c>
      <c r="H9030" s="365">
        <v>28480</v>
      </c>
      <c r="I9030" s="388">
        <v>21</v>
      </c>
      <c r="J9030" s="378">
        <v>12</v>
      </c>
      <c r="K9030" s="381">
        <v>1977</v>
      </c>
      <c r="L9030" s="369">
        <f t="shared" ca="1" si="141"/>
        <v>46</v>
      </c>
      <c r="M9030" s="299" t="s">
        <v>20</v>
      </c>
      <c r="N9030" s="10" t="s">
        <v>40415</v>
      </c>
      <c r="O9030" s="389" t="s">
        <v>29330</v>
      </c>
      <c r="P9030" s="386">
        <v>43154</v>
      </c>
    </row>
    <row r="9031" spans="1:16" s="8" customFormat="1" ht="15" customHeight="1" x14ac:dyDescent="0.25">
      <c r="A9031" s="362" t="s">
        <v>800</v>
      </c>
      <c r="B9031" s="362" t="s">
        <v>22115</v>
      </c>
      <c r="C9031" s="340" t="s">
        <v>33290</v>
      </c>
      <c r="D9031" s="362" t="s">
        <v>33297</v>
      </c>
      <c r="E9031" s="362">
        <v>32</v>
      </c>
      <c r="F9031" s="364">
        <v>26849310</v>
      </c>
      <c r="G9031" s="363">
        <v>20268493108</v>
      </c>
      <c r="H9031" s="365">
        <v>28758</v>
      </c>
      <c r="I9031" s="388">
        <v>25</v>
      </c>
      <c r="J9031" s="378">
        <v>9</v>
      </c>
      <c r="K9031" s="381">
        <v>1978</v>
      </c>
      <c r="L9031" s="369">
        <f t="shared" ca="1" si="141"/>
        <v>45</v>
      </c>
      <c r="M9031" s="299" t="s">
        <v>20</v>
      </c>
      <c r="N9031" s="10" t="s">
        <v>40415</v>
      </c>
      <c r="O9031" s="389" t="s">
        <v>31910</v>
      </c>
      <c r="P9031" s="386">
        <v>44562</v>
      </c>
    </row>
    <row r="9032" spans="1:16" s="8" customFormat="1" ht="15" customHeight="1" x14ac:dyDescent="0.25">
      <c r="A9032" s="362" t="s">
        <v>27</v>
      </c>
      <c r="B9032" s="362" t="s">
        <v>22115</v>
      </c>
      <c r="C9032" s="340" t="s">
        <v>31553</v>
      </c>
      <c r="D9032" s="362" t="s">
        <v>31726</v>
      </c>
      <c r="E9032" s="362">
        <v>31</v>
      </c>
      <c r="F9032" s="364">
        <v>26123384</v>
      </c>
      <c r="G9032" s="363">
        <v>20261233844</v>
      </c>
      <c r="H9032" s="365">
        <v>28656</v>
      </c>
      <c r="I9032" s="388">
        <v>15</v>
      </c>
      <c r="J9032" s="378">
        <v>6</v>
      </c>
      <c r="K9032" s="381">
        <v>1978</v>
      </c>
      <c r="L9032" s="369">
        <f t="shared" ca="1" si="141"/>
        <v>45</v>
      </c>
      <c r="M9032" s="299" t="s">
        <v>20</v>
      </c>
      <c r="N9032" s="10" t="s">
        <v>40415</v>
      </c>
      <c r="O9032" s="389" t="s">
        <v>31910</v>
      </c>
      <c r="P9032" s="386">
        <v>44562</v>
      </c>
    </row>
    <row r="9033" spans="1:16" s="8" customFormat="1" ht="15" customHeight="1" x14ac:dyDescent="0.25">
      <c r="A9033" s="362" t="s">
        <v>27</v>
      </c>
      <c r="B9033" s="362" t="s">
        <v>22115</v>
      </c>
      <c r="C9033" s="340" t="s">
        <v>39707</v>
      </c>
      <c r="D9033" s="362" t="s">
        <v>39896</v>
      </c>
      <c r="E9033" s="362">
        <v>31</v>
      </c>
      <c r="F9033" s="364">
        <v>27627324</v>
      </c>
      <c r="G9033" s="363">
        <v>20276273249</v>
      </c>
      <c r="H9033" s="365">
        <v>29089</v>
      </c>
      <c r="I9033" s="388">
        <v>22</v>
      </c>
      <c r="J9033" s="378">
        <v>8</v>
      </c>
      <c r="K9033" s="381">
        <v>1979</v>
      </c>
      <c r="L9033" s="369">
        <f t="shared" ca="1" si="141"/>
        <v>44</v>
      </c>
      <c r="M9033" s="299" t="s">
        <v>20</v>
      </c>
      <c r="N9033" s="10" t="s">
        <v>40415</v>
      </c>
      <c r="O9033" s="389" t="s">
        <v>40072</v>
      </c>
      <c r="P9033" s="386">
        <v>45292</v>
      </c>
    </row>
    <row r="9034" spans="1:16" s="8" customFormat="1" ht="15" customHeight="1" x14ac:dyDescent="0.25">
      <c r="A9034" s="362" t="s">
        <v>27</v>
      </c>
      <c r="B9034" s="362" t="s">
        <v>22115</v>
      </c>
      <c r="C9034" s="340" t="s">
        <v>20102</v>
      </c>
      <c r="D9034" s="362" t="s">
        <v>20101</v>
      </c>
      <c r="E9034" s="362">
        <v>33</v>
      </c>
      <c r="F9034" s="364">
        <v>28491241</v>
      </c>
      <c r="G9034" s="363">
        <v>20284912412</v>
      </c>
      <c r="H9034" s="365">
        <v>29517</v>
      </c>
      <c r="I9034" s="388">
        <v>23</v>
      </c>
      <c r="J9034" s="378">
        <v>10</v>
      </c>
      <c r="K9034" s="381">
        <v>1980</v>
      </c>
      <c r="L9034" s="369">
        <f t="shared" ca="1" si="141"/>
        <v>43</v>
      </c>
      <c r="M9034" s="299" t="s">
        <v>20</v>
      </c>
      <c r="N9034" s="10" t="s">
        <v>40415</v>
      </c>
      <c r="O9034" s="389" t="s">
        <v>30777</v>
      </c>
      <c r="P9034" s="386">
        <v>42559</v>
      </c>
    </row>
    <row r="9035" spans="1:16" s="8" customFormat="1" ht="15" customHeight="1" x14ac:dyDescent="0.25">
      <c r="A9035" s="362" t="s">
        <v>59</v>
      </c>
      <c r="B9035" s="362" t="s">
        <v>22115</v>
      </c>
      <c r="C9035" s="340" t="s">
        <v>39760</v>
      </c>
      <c r="D9035" s="362" t="s">
        <v>39949</v>
      </c>
      <c r="E9035" s="362">
        <v>31</v>
      </c>
      <c r="F9035" s="364">
        <v>27471662</v>
      </c>
      <c r="G9035" s="363" t="s">
        <v>40095</v>
      </c>
      <c r="H9035" s="365">
        <v>29171</v>
      </c>
      <c r="I9035" s="388">
        <v>12</v>
      </c>
      <c r="J9035" s="378">
        <v>11</v>
      </c>
      <c r="K9035" s="381">
        <v>1979</v>
      </c>
      <c r="L9035" s="369">
        <f t="shared" ca="1" si="141"/>
        <v>44</v>
      </c>
      <c r="M9035" s="299" t="s">
        <v>20</v>
      </c>
      <c r="N9035" s="10" t="s">
        <v>28854</v>
      </c>
      <c r="O9035" s="389" t="s">
        <v>40072</v>
      </c>
      <c r="P9035" s="386">
        <v>45292</v>
      </c>
    </row>
    <row r="9036" spans="1:16" s="8" customFormat="1" ht="15" customHeight="1" x14ac:dyDescent="0.25">
      <c r="A9036" s="362" t="s">
        <v>27</v>
      </c>
      <c r="B9036" s="362" t="s">
        <v>22115</v>
      </c>
      <c r="C9036" s="340" t="s">
        <v>37204</v>
      </c>
      <c r="D9036" s="362" t="s">
        <v>37205</v>
      </c>
      <c r="E9036" s="362">
        <v>31</v>
      </c>
      <c r="F9036" s="364">
        <v>24230028</v>
      </c>
      <c r="G9036" s="363">
        <v>23242300289</v>
      </c>
      <c r="H9036" s="365">
        <v>27289</v>
      </c>
      <c r="I9036" s="388">
        <v>17</v>
      </c>
      <c r="J9036" s="378">
        <v>9</v>
      </c>
      <c r="K9036" s="381">
        <v>1974</v>
      </c>
      <c r="L9036" s="369">
        <f t="shared" ca="1" si="141"/>
        <v>49</v>
      </c>
      <c r="M9036" s="299" t="s">
        <v>20</v>
      </c>
      <c r="N9036" s="10" t="s">
        <v>40415</v>
      </c>
      <c r="O9036" s="389" t="s">
        <v>37043</v>
      </c>
      <c r="P9036" s="386">
        <v>44927</v>
      </c>
    </row>
    <row r="9037" spans="1:16" s="8" customFormat="1" ht="15" customHeight="1" x14ac:dyDescent="0.25">
      <c r="A9037" s="362">
        <v>24</v>
      </c>
      <c r="B9037" s="362" t="s">
        <v>22115</v>
      </c>
      <c r="C9037" s="340" t="s">
        <v>37278</v>
      </c>
      <c r="D9037" s="362" t="s">
        <v>37279</v>
      </c>
      <c r="E9037" s="362">
        <v>31</v>
      </c>
      <c r="F9037" s="364">
        <v>24448300</v>
      </c>
      <c r="G9037" s="363">
        <v>20244483004</v>
      </c>
      <c r="H9037" s="365">
        <v>27457</v>
      </c>
      <c r="I9037" s="388">
        <v>4</v>
      </c>
      <c r="J9037" s="378">
        <v>3</v>
      </c>
      <c r="K9037" s="381">
        <v>1975</v>
      </c>
      <c r="L9037" s="369">
        <f t="shared" ca="1" si="141"/>
        <v>49</v>
      </c>
      <c r="M9037" s="299" t="s">
        <v>20</v>
      </c>
      <c r="N9037" s="10" t="s">
        <v>40415</v>
      </c>
      <c r="O9037" s="389" t="s">
        <v>37043</v>
      </c>
      <c r="P9037" s="386">
        <v>44927</v>
      </c>
    </row>
    <row r="9038" spans="1:16" s="8" customFormat="1" ht="15" customHeight="1" x14ac:dyDescent="0.25">
      <c r="A9038" s="362" t="s">
        <v>27</v>
      </c>
      <c r="B9038" s="362" t="s">
        <v>22115</v>
      </c>
      <c r="C9038" s="340" t="s">
        <v>36838</v>
      </c>
      <c r="D9038" s="362" t="s">
        <v>36863</v>
      </c>
      <c r="E9038" s="362">
        <v>31</v>
      </c>
      <c r="F9038" s="364">
        <v>27503804</v>
      </c>
      <c r="G9038" s="363">
        <v>20275038041</v>
      </c>
      <c r="H9038" s="365">
        <v>29015</v>
      </c>
      <c r="I9038" s="388">
        <v>9</v>
      </c>
      <c r="J9038" s="378">
        <v>6</v>
      </c>
      <c r="K9038" s="381">
        <v>1979</v>
      </c>
      <c r="L9038" s="369">
        <f t="shared" ca="1" si="141"/>
        <v>44</v>
      </c>
      <c r="M9038" s="299" t="s">
        <v>20</v>
      </c>
      <c r="N9038" s="10" t="s">
        <v>40415</v>
      </c>
      <c r="O9038" s="389" t="s">
        <v>36762</v>
      </c>
      <c r="P9038" s="386">
        <v>44896</v>
      </c>
    </row>
    <row r="9039" spans="1:16" s="8" customFormat="1" ht="15" customHeight="1" x14ac:dyDescent="0.25">
      <c r="A9039" s="362">
        <v>10</v>
      </c>
      <c r="B9039" s="362" t="s">
        <v>22115</v>
      </c>
      <c r="C9039" s="340" t="s">
        <v>37380</v>
      </c>
      <c r="D9039" s="362" t="s">
        <v>37381</v>
      </c>
      <c r="E9039" s="362">
        <v>31</v>
      </c>
      <c r="F9039" s="364">
        <v>24604914</v>
      </c>
      <c r="G9039" s="363">
        <v>23246049149</v>
      </c>
      <c r="H9039" s="365">
        <v>27603</v>
      </c>
      <c r="I9039" s="388">
        <v>28</v>
      </c>
      <c r="J9039" s="378">
        <v>7</v>
      </c>
      <c r="K9039" s="381">
        <v>1975</v>
      </c>
      <c r="L9039" s="369">
        <f t="shared" ca="1" si="141"/>
        <v>48</v>
      </c>
      <c r="M9039" s="299" t="s">
        <v>20</v>
      </c>
      <c r="N9039" s="10" t="s">
        <v>40415</v>
      </c>
      <c r="O9039" s="389" t="s">
        <v>37043</v>
      </c>
      <c r="P9039" s="386">
        <v>44927</v>
      </c>
    </row>
    <row r="9040" spans="1:16" s="8" customFormat="1" ht="15" customHeight="1" x14ac:dyDescent="0.25">
      <c r="A9040" s="362">
        <v>10</v>
      </c>
      <c r="B9040" s="362" t="s">
        <v>22115</v>
      </c>
      <c r="C9040" s="340" t="s">
        <v>37392</v>
      </c>
      <c r="D9040" s="362" t="s">
        <v>37393</v>
      </c>
      <c r="E9040" s="362">
        <v>31</v>
      </c>
      <c r="F9040" s="364">
        <v>27850307</v>
      </c>
      <c r="G9040" s="363">
        <v>20278503071</v>
      </c>
      <c r="H9040" s="365">
        <v>29225</v>
      </c>
      <c r="I9040" s="388">
        <v>5</v>
      </c>
      <c r="J9040" s="378">
        <v>1</v>
      </c>
      <c r="K9040" s="381">
        <v>1980</v>
      </c>
      <c r="L9040" s="369">
        <f t="shared" ca="1" si="141"/>
        <v>44</v>
      </c>
      <c r="M9040" s="299" t="s">
        <v>20</v>
      </c>
      <c r="N9040" s="10" t="s">
        <v>40415</v>
      </c>
      <c r="O9040" s="389" t="s">
        <v>37043</v>
      </c>
      <c r="P9040" s="386">
        <v>44927</v>
      </c>
    </row>
    <row r="9041" spans="1:16" s="8" customFormat="1" ht="15" customHeight="1" x14ac:dyDescent="0.25">
      <c r="A9041" s="362">
        <v>24</v>
      </c>
      <c r="B9041" s="362" t="s">
        <v>22115</v>
      </c>
      <c r="C9041" s="340" t="s">
        <v>34160</v>
      </c>
      <c r="D9041" s="362" t="s">
        <v>34202</v>
      </c>
      <c r="E9041" s="362">
        <v>31</v>
      </c>
      <c r="F9041" s="364">
        <v>23696377</v>
      </c>
      <c r="G9041" s="363">
        <v>20236963773</v>
      </c>
      <c r="H9041" s="365">
        <v>27169</v>
      </c>
      <c r="I9041" s="388">
        <v>20</v>
      </c>
      <c r="J9041" s="378">
        <v>5</v>
      </c>
      <c r="K9041" s="381">
        <v>1974</v>
      </c>
      <c r="L9041" s="369">
        <f t="shared" ca="1" si="141"/>
        <v>49</v>
      </c>
      <c r="M9041" s="299" t="s">
        <v>20</v>
      </c>
      <c r="N9041" s="10" t="s">
        <v>40415</v>
      </c>
      <c r="O9041" s="389" t="s">
        <v>34034</v>
      </c>
      <c r="P9041" s="386">
        <v>44682</v>
      </c>
    </row>
    <row r="9042" spans="1:16" s="8" customFormat="1" ht="15" customHeight="1" x14ac:dyDescent="0.25">
      <c r="A9042" s="362">
        <v>35</v>
      </c>
      <c r="B9042" s="362" t="s">
        <v>22115</v>
      </c>
      <c r="C9042" s="340" t="s">
        <v>39871</v>
      </c>
      <c r="D9042" s="362" t="s">
        <v>40056</v>
      </c>
      <c r="E9042" s="362">
        <v>31</v>
      </c>
      <c r="F9042" s="364">
        <v>26848078</v>
      </c>
      <c r="G9042" s="363">
        <v>20268480782</v>
      </c>
      <c r="H9042" s="365">
        <v>28727</v>
      </c>
      <c r="I9042" s="388">
        <v>25</v>
      </c>
      <c r="J9042" s="378">
        <v>8</v>
      </c>
      <c r="K9042" s="381">
        <v>1978</v>
      </c>
      <c r="L9042" s="369">
        <f t="shared" ca="1" si="141"/>
        <v>45</v>
      </c>
      <c r="M9042" s="299" t="s">
        <v>20</v>
      </c>
      <c r="N9042" s="10" t="s">
        <v>40415</v>
      </c>
      <c r="O9042" s="389" t="s">
        <v>40072</v>
      </c>
      <c r="P9042" s="386">
        <v>45292</v>
      </c>
    </row>
    <row r="9043" spans="1:16" s="8" customFormat="1" ht="15" customHeight="1" x14ac:dyDescent="0.25">
      <c r="A9043" s="362" t="s">
        <v>27</v>
      </c>
      <c r="B9043" s="362" t="s">
        <v>22115</v>
      </c>
      <c r="C9043" s="340" t="s">
        <v>20100</v>
      </c>
      <c r="D9043" s="362" t="s">
        <v>20099</v>
      </c>
      <c r="E9043" s="362">
        <v>33</v>
      </c>
      <c r="F9043" s="364">
        <v>29478011</v>
      </c>
      <c r="G9043" s="363">
        <v>20294780115</v>
      </c>
      <c r="H9043" s="365">
        <v>30045</v>
      </c>
      <c r="I9043" s="388">
        <v>4</v>
      </c>
      <c r="J9043" s="378">
        <v>4</v>
      </c>
      <c r="K9043" s="381">
        <v>1982</v>
      </c>
      <c r="L9043" s="369">
        <f t="shared" ca="1" si="141"/>
        <v>42</v>
      </c>
      <c r="M9043" s="299" t="s">
        <v>20</v>
      </c>
      <c r="N9043" s="10" t="s">
        <v>40415</v>
      </c>
      <c r="O9043" s="389" t="s">
        <v>30759</v>
      </c>
      <c r="P9043" s="386">
        <v>40408</v>
      </c>
    </row>
    <row r="9044" spans="1:16" s="8" customFormat="1" ht="15" customHeight="1" x14ac:dyDescent="0.25">
      <c r="A9044" s="362" t="s">
        <v>46</v>
      </c>
      <c r="B9044" s="362" t="s">
        <v>22115</v>
      </c>
      <c r="C9044" s="340" t="s">
        <v>20098</v>
      </c>
      <c r="D9044" s="362" t="s">
        <v>20097</v>
      </c>
      <c r="E9044" s="362">
        <v>32</v>
      </c>
      <c r="F9044" s="364">
        <v>25128171</v>
      </c>
      <c r="G9044" s="363">
        <v>20251281719</v>
      </c>
      <c r="H9044" s="365">
        <v>27822</v>
      </c>
      <c r="I9044" s="388">
        <v>3</v>
      </c>
      <c r="J9044" s="378">
        <v>3</v>
      </c>
      <c r="K9044" s="381">
        <v>1976</v>
      </c>
      <c r="L9044" s="369">
        <f t="shared" ca="1" si="141"/>
        <v>48</v>
      </c>
      <c r="M9044" s="299" t="s">
        <v>20</v>
      </c>
      <c r="N9044" s="10" t="s">
        <v>40415</v>
      </c>
      <c r="O9044" s="389" t="s">
        <v>29314</v>
      </c>
      <c r="P9044" s="386">
        <v>43952</v>
      </c>
    </row>
    <row r="9045" spans="1:16" s="8" customFormat="1" ht="15" customHeight="1" x14ac:dyDescent="0.25">
      <c r="A9045" s="362">
        <v>13</v>
      </c>
      <c r="B9045" s="362" t="s">
        <v>22115</v>
      </c>
      <c r="C9045" s="340" t="s">
        <v>39823</v>
      </c>
      <c r="D9045" s="362" t="s">
        <v>40010</v>
      </c>
      <c r="E9045" s="362">
        <v>31</v>
      </c>
      <c r="F9045" s="364">
        <v>27103240</v>
      </c>
      <c r="G9045" s="363">
        <v>23271032404</v>
      </c>
      <c r="H9045" s="365">
        <v>28913</v>
      </c>
      <c r="I9045" s="388">
        <v>27</v>
      </c>
      <c r="J9045" s="378">
        <v>2</v>
      </c>
      <c r="K9045" s="381">
        <v>1979</v>
      </c>
      <c r="L9045" s="369">
        <f t="shared" ca="1" si="141"/>
        <v>45</v>
      </c>
      <c r="M9045" s="299" t="s">
        <v>20</v>
      </c>
      <c r="N9045" s="10" t="s">
        <v>28854</v>
      </c>
      <c r="O9045" s="389" t="s">
        <v>40072</v>
      </c>
      <c r="P9045" s="386">
        <v>45292</v>
      </c>
    </row>
    <row r="9046" spans="1:16" s="8" customFormat="1" ht="15" customHeight="1" x14ac:dyDescent="0.25">
      <c r="A9046" s="362" t="s">
        <v>27</v>
      </c>
      <c r="B9046" s="362" t="s">
        <v>22115</v>
      </c>
      <c r="C9046" s="340" t="s">
        <v>31554</v>
      </c>
      <c r="D9046" s="362" t="s">
        <v>31727</v>
      </c>
      <c r="E9046" s="362">
        <v>32</v>
      </c>
      <c r="F9046" s="364">
        <v>25097161</v>
      </c>
      <c r="G9046" s="363">
        <v>27250971619</v>
      </c>
      <c r="H9046" s="365">
        <v>27764</v>
      </c>
      <c r="I9046" s="388">
        <v>5</v>
      </c>
      <c r="J9046" s="378">
        <v>1</v>
      </c>
      <c r="K9046" s="381">
        <v>1976</v>
      </c>
      <c r="L9046" s="369">
        <f t="shared" ca="1" si="141"/>
        <v>48</v>
      </c>
      <c r="M9046" s="299" t="s">
        <v>20</v>
      </c>
      <c r="N9046" s="10" t="s">
        <v>28854</v>
      </c>
      <c r="O9046" s="389" t="s">
        <v>31910</v>
      </c>
      <c r="P9046" s="386">
        <v>44562</v>
      </c>
    </row>
    <row r="9047" spans="1:16" s="8" customFormat="1" ht="15" customHeight="1" x14ac:dyDescent="0.25">
      <c r="A9047" s="362" t="s">
        <v>23</v>
      </c>
      <c r="B9047" s="362" t="s">
        <v>22115</v>
      </c>
      <c r="C9047" s="340" t="s">
        <v>39170</v>
      </c>
      <c r="D9047" s="362" t="s">
        <v>39171</v>
      </c>
      <c r="E9047" s="362">
        <v>32</v>
      </c>
      <c r="F9047" s="364">
        <v>26313509</v>
      </c>
      <c r="G9047" s="363">
        <v>27263135097</v>
      </c>
      <c r="H9047" s="365">
        <v>28498</v>
      </c>
      <c r="I9047" s="388">
        <v>8</v>
      </c>
      <c r="J9047" s="378">
        <v>1</v>
      </c>
      <c r="K9047" s="381">
        <v>1978</v>
      </c>
      <c r="L9047" s="369">
        <f t="shared" ca="1" si="141"/>
        <v>46</v>
      </c>
      <c r="M9047" s="299" t="s">
        <v>20</v>
      </c>
      <c r="N9047" s="10" t="s">
        <v>28854</v>
      </c>
      <c r="O9047" s="389" t="s">
        <v>29317</v>
      </c>
      <c r="P9047" s="386">
        <v>44044</v>
      </c>
    </row>
    <row r="9048" spans="1:16" s="8" customFormat="1" ht="15" customHeight="1" x14ac:dyDescent="0.25">
      <c r="A9048" s="362" t="s">
        <v>46</v>
      </c>
      <c r="B9048" s="362" t="s">
        <v>22115</v>
      </c>
      <c r="C9048" s="340" t="s">
        <v>37201</v>
      </c>
      <c r="D9048" s="362" t="s">
        <v>37202</v>
      </c>
      <c r="E9048" s="362">
        <v>31</v>
      </c>
      <c r="F9048" s="364">
        <v>22476049</v>
      </c>
      <c r="G9048" s="363">
        <v>27224760499</v>
      </c>
      <c r="H9048" s="365">
        <v>26310</v>
      </c>
      <c r="I9048" s="388">
        <v>12</v>
      </c>
      <c r="J9048" s="378">
        <v>1</v>
      </c>
      <c r="K9048" s="381">
        <v>1972</v>
      </c>
      <c r="L9048" s="369">
        <f t="shared" ca="1" si="141"/>
        <v>52</v>
      </c>
      <c r="M9048" s="299" t="s">
        <v>20</v>
      </c>
      <c r="N9048" s="10" t="s">
        <v>28854</v>
      </c>
      <c r="O9048" s="389" t="s">
        <v>37043</v>
      </c>
      <c r="P9048" s="386">
        <v>44927</v>
      </c>
    </row>
    <row r="9049" spans="1:16" s="8" customFormat="1" ht="15" customHeight="1" x14ac:dyDescent="0.25">
      <c r="A9049" s="362" t="s">
        <v>46</v>
      </c>
      <c r="B9049" s="362" t="s">
        <v>22115</v>
      </c>
      <c r="C9049" s="340" t="s">
        <v>33069</v>
      </c>
      <c r="D9049" s="362" t="s">
        <v>33116</v>
      </c>
      <c r="E9049" s="362">
        <v>31</v>
      </c>
      <c r="F9049" s="364">
        <v>23086673</v>
      </c>
      <c r="G9049" s="363">
        <v>27230866738</v>
      </c>
      <c r="H9049" s="365">
        <v>26656</v>
      </c>
      <c r="I9049" s="388">
        <v>23</v>
      </c>
      <c r="J9049" s="378">
        <v>12</v>
      </c>
      <c r="K9049" s="381">
        <v>1972</v>
      </c>
      <c r="L9049" s="369">
        <f t="shared" ca="1" si="141"/>
        <v>51</v>
      </c>
      <c r="M9049" s="299" t="s">
        <v>20</v>
      </c>
      <c r="N9049" s="10" t="s">
        <v>28854</v>
      </c>
      <c r="O9049" s="389" t="s">
        <v>32454</v>
      </c>
      <c r="P9049" s="386">
        <v>44621</v>
      </c>
    </row>
    <row r="9050" spans="1:16" s="8" customFormat="1" ht="15" customHeight="1" x14ac:dyDescent="0.25">
      <c r="A9050" s="362" t="s">
        <v>27</v>
      </c>
      <c r="B9050" s="362" t="s">
        <v>22115</v>
      </c>
      <c r="C9050" s="340" t="s">
        <v>31555</v>
      </c>
      <c r="D9050" s="362" t="s">
        <v>31728</v>
      </c>
      <c r="E9050" s="362">
        <v>32</v>
      </c>
      <c r="F9050" s="364">
        <v>24837779</v>
      </c>
      <c r="G9050" s="363">
        <v>27248377793</v>
      </c>
      <c r="H9050" s="365">
        <v>27715</v>
      </c>
      <c r="I9050" s="388">
        <v>17</v>
      </c>
      <c r="J9050" s="378">
        <v>11</v>
      </c>
      <c r="K9050" s="381">
        <v>1975</v>
      </c>
      <c r="L9050" s="369">
        <f t="shared" ca="1" si="141"/>
        <v>48</v>
      </c>
      <c r="M9050" s="299" t="s">
        <v>20</v>
      </c>
      <c r="N9050" s="10" t="s">
        <v>28854</v>
      </c>
      <c r="O9050" s="389" t="s">
        <v>31910</v>
      </c>
      <c r="P9050" s="386">
        <v>44562</v>
      </c>
    </row>
    <row r="9051" spans="1:16" s="8" customFormat="1" ht="15" customHeight="1" x14ac:dyDescent="0.25">
      <c r="A9051" s="362" t="s">
        <v>46</v>
      </c>
      <c r="B9051" s="362" t="s">
        <v>22115</v>
      </c>
      <c r="C9051" s="340" t="s">
        <v>37408</v>
      </c>
      <c r="D9051" s="362" t="s">
        <v>37409</v>
      </c>
      <c r="E9051" s="362">
        <v>31</v>
      </c>
      <c r="F9051" s="364">
        <v>24115754</v>
      </c>
      <c r="G9051" s="363">
        <v>27241157542</v>
      </c>
      <c r="H9051" s="365">
        <v>28000</v>
      </c>
      <c r="I9051" s="388">
        <v>28</v>
      </c>
      <c r="J9051" s="378">
        <v>8</v>
      </c>
      <c r="K9051" s="381">
        <v>1976</v>
      </c>
      <c r="L9051" s="369">
        <f t="shared" ca="1" si="141"/>
        <v>47</v>
      </c>
      <c r="M9051" s="299" t="s">
        <v>20</v>
      </c>
      <c r="N9051" s="10" t="s">
        <v>28854</v>
      </c>
      <c r="O9051" s="389" t="s">
        <v>37043</v>
      </c>
      <c r="P9051" s="386">
        <v>44927</v>
      </c>
    </row>
    <row r="9052" spans="1:16" s="8" customFormat="1" ht="15" customHeight="1" x14ac:dyDescent="0.25">
      <c r="A9052" s="362" t="s">
        <v>46</v>
      </c>
      <c r="B9052" s="362" t="s">
        <v>22115</v>
      </c>
      <c r="C9052" s="340" t="s">
        <v>39423</v>
      </c>
      <c r="D9052" s="362" t="s">
        <v>39488</v>
      </c>
      <c r="E9052" s="362">
        <v>31</v>
      </c>
      <c r="F9052" s="364">
        <v>23852146</v>
      </c>
      <c r="G9052" s="363">
        <v>20238521468</v>
      </c>
      <c r="H9052" s="365">
        <v>27083</v>
      </c>
      <c r="I9052" s="388">
        <v>23</v>
      </c>
      <c r="J9052" s="378">
        <v>2</v>
      </c>
      <c r="K9052" s="381" t="s">
        <v>40516</v>
      </c>
      <c r="L9052" s="369">
        <f t="shared" ca="1" si="141"/>
        <v>50</v>
      </c>
      <c r="M9052" s="299" t="s">
        <v>20</v>
      </c>
      <c r="N9052" s="10" t="s">
        <v>40415</v>
      </c>
      <c r="O9052" s="389" t="s">
        <v>36672</v>
      </c>
      <c r="P9052" s="386">
        <v>45231</v>
      </c>
    </row>
    <row r="9053" spans="1:16" s="8" customFormat="1" ht="15" customHeight="1" x14ac:dyDescent="0.25">
      <c r="A9053" s="362">
        <v>17</v>
      </c>
      <c r="B9053" s="362" t="s">
        <v>22115</v>
      </c>
      <c r="C9053" s="340" t="s">
        <v>37187</v>
      </c>
      <c r="D9053" s="362" t="s">
        <v>37188</v>
      </c>
      <c r="E9053" s="362">
        <v>31</v>
      </c>
      <c r="F9053" s="364">
        <v>26998074</v>
      </c>
      <c r="G9053" s="363">
        <v>27269980740</v>
      </c>
      <c r="H9053" s="365">
        <v>28794</v>
      </c>
      <c r="I9053" s="388">
        <v>31</v>
      </c>
      <c r="J9053" s="378">
        <v>10</v>
      </c>
      <c r="K9053" s="381">
        <v>1978</v>
      </c>
      <c r="L9053" s="369">
        <f t="shared" ca="1" si="141"/>
        <v>45</v>
      </c>
      <c r="M9053" s="299" t="s">
        <v>20</v>
      </c>
      <c r="N9053" s="10" t="s">
        <v>28854</v>
      </c>
      <c r="O9053" s="389" t="s">
        <v>37043</v>
      </c>
      <c r="P9053" s="386">
        <v>44927</v>
      </c>
    </row>
    <row r="9054" spans="1:16" s="8" customFormat="1" ht="15" customHeight="1" x14ac:dyDescent="0.25">
      <c r="A9054" s="362" t="s">
        <v>27</v>
      </c>
      <c r="B9054" s="362" t="s">
        <v>22115</v>
      </c>
      <c r="C9054" s="340" t="s">
        <v>37346</v>
      </c>
      <c r="D9054" s="362" t="s">
        <v>37347</v>
      </c>
      <c r="E9054" s="362">
        <v>31</v>
      </c>
      <c r="F9054" s="364">
        <v>25400651</v>
      </c>
      <c r="G9054" s="363">
        <v>20254006514</v>
      </c>
      <c r="H9054" s="365">
        <v>27928</v>
      </c>
      <c r="I9054" s="388">
        <v>17</v>
      </c>
      <c r="J9054" s="378">
        <v>6</v>
      </c>
      <c r="K9054" s="381">
        <v>1976</v>
      </c>
      <c r="L9054" s="369">
        <f t="shared" ca="1" si="141"/>
        <v>47</v>
      </c>
      <c r="M9054" s="299" t="s">
        <v>20</v>
      </c>
      <c r="N9054" s="10" t="s">
        <v>40415</v>
      </c>
      <c r="O9054" s="389" t="s">
        <v>37043</v>
      </c>
      <c r="P9054" s="386">
        <v>44927</v>
      </c>
    </row>
    <row r="9055" spans="1:16" s="8" customFormat="1" ht="15" customHeight="1" x14ac:dyDescent="0.25">
      <c r="A9055" s="362" t="s">
        <v>46</v>
      </c>
      <c r="B9055" s="362" t="s">
        <v>22115</v>
      </c>
      <c r="C9055" s="340" t="s">
        <v>20092</v>
      </c>
      <c r="D9055" s="362" t="s">
        <v>20091</v>
      </c>
      <c r="E9055" s="362">
        <v>32</v>
      </c>
      <c r="F9055" s="364">
        <v>29846133</v>
      </c>
      <c r="G9055" s="363">
        <v>27298461337</v>
      </c>
      <c r="H9055" s="365">
        <v>30217</v>
      </c>
      <c r="I9055" s="388">
        <v>23</v>
      </c>
      <c r="J9055" s="378">
        <v>9</v>
      </c>
      <c r="K9055" s="381">
        <v>1982</v>
      </c>
      <c r="L9055" s="369">
        <f t="shared" ca="1" si="141"/>
        <v>41</v>
      </c>
      <c r="M9055" s="299" t="s">
        <v>20</v>
      </c>
      <c r="N9055" s="10" t="s">
        <v>28854</v>
      </c>
      <c r="O9055" s="389" t="s">
        <v>29322</v>
      </c>
      <c r="P9055" s="386">
        <v>44741</v>
      </c>
    </row>
    <row r="9056" spans="1:16" s="8" customFormat="1" ht="15" customHeight="1" x14ac:dyDescent="0.25">
      <c r="A9056" s="362" t="s">
        <v>59</v>
      </c>
      <c r="B9056" s="362" t="s">
        <v>22115</v>
      </c>
      <c r="C9056" s="340" t="s">
        <v>39424</v>
      </c>
      <c r="D9056" s="362" t="s">
        <v>39489</v>
      </c>
      <c r="E9056" s="362">
        <v>31</v>
      </c>
      <c r="F9056" s="364">
        <v>25904730</v>
      </c>
      <c r="G9056" s="363">
        <v>20259047300</v>
      </c>
      <c r="H9056" s="365">
        <v>28308</v>
      </c>
      <c r="I9056" s="388">
        <v>2</v>
      </c>
      <c r="J9056" s="378">
        <v>7</v>
      </c>
      <c r="K9056" s="381">
        <v>1977</v>
      </c>
      <c r="L9056" s="369">
        <f t="shared" ca="1" si="141"/>
        <v>46</v>
      </c>
      <c r="M9056" s="299" t="s">
        <v>20</v>
      </c>
      <c r="N9056" s="10" t="s">
        <v>40415</v>
      </c>
      <c r="O9056" s="389" t="s">
        <v>36672</v>
      </c>
      <c r="P9056" s="386">
        <v>45231</v>
      </c>
    </row>
    <row r="9057" spans="1:16" s="8" customFormat="1" ht="15" customHeight="1" x14ac:dyDescent="0.25">
      <c r="A9057" s="362" t="s">
        <v>59</v>
      </c>
      <c r="B9057" s="362" t="s">
        <v>22115</v>
      </c>
      <c r="C9057" s="340" t="s">
        <v>37320</v>
      </c>
      <c r="D9057" s="362" t="s">
        <v>37321</v>
      </c>
      <c r="E9057" s="362">
        <v>31</v>
      </c>
      <c r="F9057" s="364">
        <v>26812173</v>
      </c>
      <c r="G9057" s="363">
        <v>20268121731</v>
      </c>
      <c r="H9057" s="365">
        <v>28771</v>
      </c>
      <c r="I9057" s="388">
        <v>8</v>
      </c>
      <c r="J9057" s="378">
        <v>10</v>
      </c>
      <c r="K9057" s="381">
        <v>1978</v>
      </c>
      <c r="L9057" s="369">
        <f t="shared" ca="1" si="141"/>
        <v>45</v>
      </c>
      <c r="M9057" s="299" t="s">
        <v>20</v>
      </c>
      <c r="N9057" s="10" t="s">
        <v>40415</v>
      </c>
      <c r="O9057" s="389" t="s">
        <v>37043</v>
      </c>
      <c r="P9057" s="386">
        <v>44927</v>
      </c>
    </row>
    <row r="9058" spans="1:16" s="8" customFormat="1" ht="15" customHeight="1" x14ac:dyDescent="0.25">
      <c r="A9058" s="362" t="s">
        <v>27</v>
      </c>
      <c r="B9058" s="362" t="s">
        <v>22115</v>
      </c>
      <c r="C9058" s="340" t="s">
        <v>34161</v>
      </c>
      <c r="D9058" s="362" t="s">
        <v>34203</v>
      </c>
      <c r="E9058" s="362">
        <v>31</v>
      </c>
      <c r="F9058" s="364">
        <v>25696105</v>
      </c>
      <c r="G9058" s="363">
        <v>23256961059</v>
      </c>
      <c r="H9058" s="365">
        <v>28111</v>
      </c>
      <c r="I9058" s="388">
        <v>17</v>
      </c>
      <c r="J9058" s="378">
        <v>12</v>
      </c>
      <c r="K9058" s="381">
        <v>1976</v>
      </c>
      <c r="L9058" s="369">
        <f t="shared" ca="1" si="141"/>
        <v>47</v>
      </c>
      <c r="M9058" s="299" t="s">
        <v>20</v>
      </c>
      <c r="N9058" s="10" t="s">
        <v>40415</v>
      </c>
      <c r="O9058" s="389" t="s">
        <v>34034</v>
      </c>
      <c r="P9058" s="386">
        <v>44682</v>
      </c>
    </row>
    <row r="9059" spans="1:16" s="8" customFormat="1" ht="15" customHeight="1" x14ac:dyDescent="0.25">
      <c r="A9059" s="362" t="s">
        <v>27</v>
      </c>
      <c r="B9059" s="362" t="s">
        <v>22115</v>
      </c>
      <c r="C9059" s="340" t="s">
        <v>33063</v>
      </c>
      <c r="D9059" s="362" t="s">
        <v>33110</v>
      </c>
      <c r="E9059" s="362">
        <v>31</v>
      </c>
      <c r="F9059" s="364">
        <v>27000401</v>
      </c>
      <c r="G9059" s="363">
        <v>27270004011</v>
      </c>
      <c r="H9059" s="365">
        <v>28861</v>
      </c>
      <c r="I9059" s="388">
        <v>6</v>
      </c>
      <c r="J9059" s="378">
        <v>1</v>
      </c>
      <c r="K9059" s="381">
        <v>1979</v>
      </c>
      <c r="L9059" s="369">
        <f t="shared" ca="1" si="141"/>
        <v>45</v>
      </c>
      <c r="M9059" s="299" t="s">
        <v>20</v>
      </c>
      <c r="N9059" s="10" t="s">
        <v>28854</v>
      </c>
      <c r="O9059" s="389" t="s">
        <v>32454</v>
      </c>
      <c r="P9059" s="386">
        <v>44621</v>
      </c>
    </row>
    <row r="9060" spans="1:16" s="8" customFormat="1" ht="15" customHeight="1" x14ac:dyDescent="0.25">
      <c r="A9060" s="362">
        <v>32</v>
      </c>
      <c r="B9060" s="362" t="s">
        <v>22115</v>
      </c>
      <c r="C9060" s="340" t="s">
        <v>34686</v>
      </c>
      <c r="D9060" s="362" t="s">
        <v>34728</v>
      </c>
      <c r="E9060" s="362">
        <v>31</v>
      </c>
      <c r="F9060" s="364">
        <v>30396174</v>
      </c>
      <c r="G9060" s="363">
        <v>20303961748</v>
      </c>
      <c r="H9060" s="365">
        <v>30589</v>
      </c>
      <c r="I9060" s="388">
        <v>30</v>
      </c>
      <c r="J9060" s="378">
        <v>9</v>
      </c>
      <c r="K9060" s="381">
        <v>1983</v>
      </c>
      <c r="L9060" s="369">
        <f t="shared" ca="1" si="141"/>
        <v>40</v>
      </c>
      <c r="M9060" s="299" t="s">
        <v>20</v>
      </c>
      <c r="N9060" s="10" t="s">
        <v>40415</v>
      </c>
      <c r="O9060" s="389" t="s">
        <v>34541</v>
      </c>
      <c r="P9060" s="386">
        <v>44713</v>
      </c>
    </row>
    <row r="9061" spans="1:16" s="8" customFormat="1" ht="15" customHeight="1" x14ac:dyDescent="0.25">
      <c r="A9061" s="362" t="s">
        <v>193</v>
      </c>
      <c r="B9061" s="362" t="s">
        <v>22115</v>
      </c>
      <c r="C9061" s="340" t="s">
        <v>36839</v>
      </c>
      <c r="D9061" s="362" t="s">
        <v>36864</v>
      </c>
      <c r="E9061" s="362">
        <v>31</v>
      </c>
      <c r="F9061" s="364">
        <v>29064720</v>
      </c>
      <c r="G9061" s="363">
        <v>20290647208</v>
      </c>
      <c r="H9061" s="365">
        <v>29832</v>
      </c>
      <c r="I9061" s="388">
        <v>3</v>
      </c>
      <c r="J9061" s="378">
        <v>9</v>
      </c>
      <c r="K9061" s="381">
        <v>1981</v>
      </c>
      <c r="L9061" s="369">
        <f t="shared" ca="1" si="141"/>
        <v>42</v>
      </c>
      <c r="M9061" s="299" t="s">
        <v>20</v>
      </c>
      <c r="N9061" s="10" t="s">
        <v>40415</v>
      </c>
      <c r="O9061" s="389" t="s">
        <v>36762</v>
      </c>
      <c r="P9061" s="386">
        <v>44896</v>
      </c>
    </row>
    <row r="9062" spans="1:16" s="8" customFormat="1" ht="15" customHeight="1" x14ac:dyDescent="0.25">
      <c r="A9062" s="362" t="s">
        <v>27</v>
      </c>
      <c r="B9062" s="362" t="s">
        <v>22115</v>
      </c>
      <c r="C9062" s="340" t="s">
        <v>34162</v>
      </c>
      <c r="D9062" s="362" t="s">
        <v>34204</v>
      </c>
      <c r="E9062" s="362">
        <v>31</v>
      </c>
      <c r="F9062" s="364">
        <v>24425703</v>
      </c>
      <c r="G9062" s="363">
        <v>20244257039</v>
      </c>
      <c r="H9062" s="365">
        <v>27416</v>
      </c>
      <c r="I9062" s="388">
        <v>22</v>
      </c>
      <c r="J9062" s="378">
        <v>1</v>
      </c>
      <c r="K9062" s="381">
        <v>1975</v>
      </c>
      <c r="L9062" s="369">
        <f t="shared" ca="1" si="141"/>
        <v>49</v>
      </c>
      <c r="M9062" s="299" t="s">
        <v>20</v>
      </c>
      <c r="N9062" s="10" t="s">
        <v>40415</v>
      </c>
      <c r="O9062" s="389" t="s">
        <v>34034</v>
      </c>
      <c r="P9062" s="386">
        <v>44682</v>
      </c>
    </row>
    <row r="9063" spans="1:16" s="8" customFormat="1" ht="15" customHeight="1" x14ac:dyDescent="0.25">
      <c r="A9063" s="362" t="s">
        <v>27</v>
      </c>
      <c r="B9063" s="362" t="s">
        <v>22115</v>
      </c>
      <c r="C9063" s="340" t="s">
        <v>37075</v>
      </c>
      <c r="D9063" s="362" t="s">
        <v>37076</v>
      </c>
      <c r="E9063" s="362">
        <v>31</v>
      </c>
      <c r="F9063" s="364">
        <v>22124729</v>
      </c>
      <c r="G9063" s="363">
        <v>23221247299</v>
      </c>
      <c r="H9063" s="365">
        <v>26060</v>
      </c>
      <c r="I9063" s="388">
        <v>7</v>
      </c>
      <c r="J9063" s="378">
        <v>5</v>
      </c>
      <c r="K9063" s="381">
        <v>1971</v>
      </c>
      <c r="L9063" s="369">
        <f t="shared" ca="1" si="141"/>
        <v>52</v>
      </c>
      <c r="M9063" s="299" t="s">
        <v>20</v>
      </c>
      <c r="N9063" s="10" t="s">
        <v>40415</v>
      </c>
      <c r="O9063" s="389" t="s">
        <v>37043</v>
      </c>
      <c r="P9063" s="386">
        <v>44927</v>
      </c>
    </row>
    <row r="9064" spans="1:16" s="8" customFormat="1" ht="15" customHeight="1" x14ac:dyDescent="0.25">
      <c r="A9064" s="362" t="s">
        <v>27</v>
      </c>
      <c r="B9064" s="362" t="s">
        <v>22115</v>
      </c>
      <c r="C9064" s="340" t="s">
        <v>20087</v>
      </c>
      <c r="D9064" s="362" t="s">
        <v>20086</v>
      </c>
      <c r="E9064" s="362">
        <v>32</v>
      </c>
      <c r="F9064" s="364">
        <v>25987879</v>
      </c>
      <c r="G9064" s="363">
        <v>27259878794</v>
      </c>
      <c r="H9064" s="365">
        <v>28373</v>
      </c>
      <c r="I9064" s="388">
        <v>5</v>
      </c>
      <c r="J9064" s="378">
        <v>9</v>
      </c>
      <c r="K9064" s="381">
        <v>1977</v>
      </c>
      <c r="L9064" s="369">
        <f t="shared" ca="1" si="141"/>
        <v>46</v>
      </c>
      <c r="M9064" s="299" t="s">
        <v>20</v>
      </c>
      <c r="N9064" s="10" t="s">
        <v>28854</v>
      </c>
      <c r="O9064" s="389" t="s">
        <v>29322</v>
      </c>
      <c r="P9064" s="386">
        <v>44348</v>
      </c>
    </row>
    <row r="9065" spans="1:16" s="8" customFormat="1" ht="15" customHeight="1" x14ac:dyDescent="0.25">
      <c r="A9065" s="362" t="s">
        <v>27</v>
      </c>
      <c r="B9065" s="362" t="s">
        <v>22115</v>
      </c>
      <c r="C9065" s="340" t="s">
        <v>20082</v>
      </c>
      <c r="D9065" s="362" t="s">
        <v>20081</v>
      </c>
      <c r="E9065" s="362">
        <v>32</v>
      </c>
      <c r="F9065" s="364">
        <v>24507822</v>
      </c>
      <c r="G9065" s="363">
        <v>27245078221</v>
      </c>
      <c r="H9065" s="365">
        <v>27538</v>
      </c>
      <c r="I9065" s="388">
        <v>24</v>
      </c>
      <c r="J9065" s="378">
        <v>5</v>
      </c>
      <c r="K9065" s="381">
        <v>1975</v>
      </c>
      <c r="L9065" s="369">
        <f t="shared" ca="1" si="141"/>
        <v>48</v>
      </c>
      <c r="M9065" s="299" t="s">
        <v>20</v>
      </c>
      <c r="N9065" s="10" t="s">
        <v>28854</v>
      </c>
      <c r="O9065" s="389" t="s">
        <v>29321</v>
      </c>
      <c r="P9065" s="386">
        <v>44197</v>
      </c>
    </row>
    <row r="9066" spans="1:16" s="8" customFormat="1" ht="15" customHeight="1" x14ac:dyDescent="0.25">
      <c r="A9066" s="362" t="s">
        <v>27</v>
      </c>
      <c r="B9066" s="362" t="s">
        <v>22115</v>
      </c>
      <c r="C9066" s="340" t="s">
        <v>33075</v>
      </c>
      <c r="D9066" s="362" t="s">
        <v>33122</v>
      </c>
      <c r="E9066" s="362">
        <v>32</v>
      </c>
      <c r="F9066" s="364">
        <v>30368101</v>
      </c>
      <c r="G9066" s="363">
        <v>27303681014</v>
      </c>
      <c r="H9066" s="365">
        <v>30489</v>
      </c>
      <c r="I9066" s="388">
        <v>22</v>
      </c>
      <c r="J9066" s="378">
        <v>6</v>
      </c>
      <c r="K9066" s="381">
        <v>1983</v>
      </c>
      <c r="L9066" s="369">
        <f t="shared" ca="1" si="141"/>
        <v>40</v>
      </c>
      <c r="M9066" s="299" t="s">
        <v>20</v>
      </c>
      <c r="N9066" s="10" t="s">
        <v>28854</v>
      </c>
      <c r="O9066" s="389" t="s">
        <v>32454</v>
      </c>
      <c r="P9066" s="386">
        <v>44641</v>
      </c>
    </row>
    <row r="9067" spans="1:16" s="8" customFormat="1" ht="15" customHeight="1" x14ac:dyDescent="0.25">
      <c r="A9067" s="362" t="s">
        <v>27</v>
      </c>
      <c r="B9067" s="362" t="s">
        <v>22115</v>
      </c>
      <c r="C9067" s="340" t="s">
        <v>20078</v>
      </c>
      <c r="D9067" s="362" t="s">
        <v>20077</v>
      </c>
      <c r="E9067" s="362">
        <v>32</v>
      </c>
      <c r="F9067" s="364">
        <v>26046713</v>
      </c>
      <c r="G9067" s="363">
        <v>27260467137</v>
      </c>
      <c r="H9067" s="365">
        <v>28286</v>
      </c>
      <c r="I9067" s="388">
        <v>10</v>
      </c>
      <c r="J9067" s="378">
        <v>6</v>
      </c>
      <c r="K9067" s="381">
        <v>1977</v>
      </c>
      <c r="L9067" s="369">
        <f t="shared" ca="1" si="141"/>
        <v>46</v>
      </c>
      <c r="M9067" s="299" t="s">
        <v>20</v>
      </c>
      <c r="N9067" s="10" t="s">
        <v>28854</v>
      </c>
      <c r="O9067" s="389" t="s">
        <v>29319</v>
      </c>
      <c r="P9067" s="386">
        <v>43647</v>
      </c>
    </row>
    <row r="9068" spans="1:16" s="8" customFormat="1" ht="15" customHeight="1" x14ac:dyDescent="0.25">
      <c r="A9068" s="362" t="s">
        <v>36</v>
      </c>
      <c r="B9068" s="362" t="s">
        <v>22115</v>
      </c>
      <c r="C9068" s="340" t="s">
        <v>20076</v>
      </c>
      <c r="D9068" s="362" t="s">
        <v>20075</v>
      </c>
      <c r="E9068" s="362">
        <v>32</v>
      </c>
      <c r="F9068" s="364">
        <v>22936978</v>
      </c>
      <c r="G9068" s="363">
        <v>20229369785</v>
      </c>
      <c r="H9068" s="365">
        <v>26851</v>
      </c>
      <c r="I9068" s="388">
        <v>6</v>
      </c>
      <c r="J9068" s="378">
        <v>7</v>
      </c>
      <c r="K9068" s="381">
        <v>1973</v>
      </c>
      <c r="L9068" s="369">
        <f t="shared" ca="1" si="141"/>
        <v>50</v>
      </c>
      <c r="M9068" s="299" t="s">
        <v>20</v>
      </c>
      <c r="N9068" s="10" t="s">
        <v>40415</v>
      </c>
      <c r="O9068" s="389" t="s">
        <v>29346</v>
      </c>
      <c r="P9068" s="386">
        <v>44409</v>
      </c>
    </row>
    <row r="9069" spans="1:16" s="8" customFormat="1" ht="15" customHeight="1" x14ac:dyDescent="0.25">
      <c r="A9069" s="362" t="s">
        <v>27</v>
      </c>
      <c r="B9069" s="362" t="s">
        <v>22115</v>
      </c>
      <c r="C9069" s="340" t="s">
        <v>20074</v>
      </c>
      <c r="D9069" s="362" t="s">
        <v>20073</v>
      </c>
      <c r="E9069" s="362">
        <v>32</v>
      </c>
      <c r="F9069" s="364">
        <v>24422136</v>
      </c>
      <c r="G9069" s="363">
        <v>27244221365</v>
      </c>
      <c r="H9069" s="365">
        <v>27591</v>
      </c>
      <c r="I9069" s="388">
        <v>16</v>
      </c>
      <c r="J9069" s="378">
        <v>7</v>
      </c>
      <c r="K9069" s="381">
        <v>1975</v>
      </c>
      <c r="L9069" s="369">
        <f t="shared" ca="1" si="141"/>
        <v>48</v>
      </c>
      <c r="M9069" s="299" t="s">
        <v>20</v>
      </c>
      <c r="N9069" s="10" t="s">
        <v>28854</v>
      </c>
      <c r="O9069" s="389" t="s">
        <v>29361</v>
      </c>
      <c r="P9069" s="386">
        <v>44317</v>
      </c>
    </row>
    <row r="9070" spans="1:16" s="8" customFormat="1" ht="15" customHeight="1" x14ac:dyDescent="0.25">
      <c r="A9070" s="362" t="s">
        <v>27</v>
      </c>
      <c r="B9070" s="362" t="s">
        <v>22115</v>
      </c>
      <c r="C9070" s="340" t="s">
        <v>37446</v>
      </c>
      <c r="D9070" s="362" t="s">
        <v>37447</v>
      </c>
      <c r="E9070" s="362">
        <v>31</v>
      </c>
      <c r="F9070" s="364">
        <v>20922395</v>
      </c>
      <c r="G9070" s="363">
        <v>20209223954</v>
      </c>
      <c r="H9070" s="365">
        <v>25360</v>
      </c>
      <c r="I9070" s="388">
        <v>6</v>
      </c>
      <c r="J9070" s="378">
        <v>6</v>
      </c>
      <c r="K9070" s="381">
        <v>1969</v>
      </c>
      <c r="L9070" s="369">
        <f t="shared" ca="1" si="141"/>
        <v>54</v>
      </c>
      <c r="M9070" s="299" t="s">
        <v>20</v>
      </c>
      <c r="N9070" s="10" t="s">
        <v>40415</v>
      </c>
      <c r="O9070" s="389" t="s">
        <v>37043</v>
      </c>
      <c r="P9070" s="386">
        <v>44927</v>
      </c>
    </row>
    <row r="9071" spans="1:16" s="8" customFormat="1" ht="15" customHeight="1" x14ac:dyDescent="0.25">
      <c r="A9071" s="362">
        <v>16</v>
      </c>
      <c r="B9071" s="362" t="s">
        <v>22115</v>
      </c>
      <c r="C9071" s="340" t="s">
        <v>38361</v>
      </c>
      <c r="D9071" s="362" t="s">
        <v>38397</v>
      </c>
      <c r="E9071" s="362">
        <v>32</v>
      </c>
      <c r="F9071" s="364">
        <v>25828237</v>
      </c>
      <c r="G9071" s="363">
        <v>27258282375</v>
      </c>
      <c r="H9071" s="365">
        <v>28050</v>
      </c>
      <c r="I9071" s="388">
        <v>17</v>
      </c>
      <c r="J9071" s="378">
        <v>10</v>
      </c>
      <c r="K9071" s="381">
        <v>1976</v>
      </c>
      <c r="L9071" s="369">
        <f t="shared" ca="1" si="141"/>
        <v>47</v>
      </c>
      <c r="M9071" s="299" t="s">
        <v>20</v>
      </c>
      <c r="N9071" s="10" t="s">
        <v>28854</v>
      </c>
      <c r="O9071" s="389" t="s">
        <v>38280</v>
      </c>
      <c r="P9071" s="386">
        <v>45108</v>
      </c>
    </row>
    <row r="9072" spans="1:16" s="8" customFormat="1" ht="15" customHeight="1" x14ac:dyDescent="0.25">
      <c r="A9072" s="362" t="s">
        <v>46</v>
      </c>
      <c r="B9072" s="362" t="s">
        <v>22115</v>
      </c>
      <c r="C9072" s="340" t="s">
        <v>39878</v>
      </c>
      <c r="D9072" s="362" t="s">
        <v>40063</v>
      </c>
      <c r="E9072" s="362">
        <v>31</v>
      </c>
      <c r="F9072" s="364">
        <v>29152766</v>
      </c>
      <c r="G9072" s="363">
        <v>27291527669</v>
      </c>
      <c r="H9072" s="365">
        <v>29900</v>
      </c>
      <c r="I9072" s="388">
        <v>10</v>
      </c>
      <c r="J9072" s="378">
        <v>11</v>
      </c>
      <c r="K9072" s="381">
        <v>1981</v>
      </c>
      <c r="L9072" s="369">
        <f t="shared" ca="1" si="141"/>
        <v>42</v>
      </c>
      <c r="M9072" s="299" t="s">
        <v>20</v>
      </c>
      <c r="N9072" s="10" t="s">
        <v>28854</v>
      </c>
      <c r="O9072" s="389" t="s">
        <v>40072</v>
      </c>
      <c r="P9072" s="386">
        <v>45292</v>
      </c>
    </row>
    <row r="9073" spans="1:16" s="8" customFormat="1" ht="15" customHeight="1" x14ac:dyDescent="0.25">
      <c r="A9073" s="362" t="s">
        <v>36</v>
      </c>
      <c r="B9073" s="362" t="s">
        <v>22115</v>
      </c>
      <c r="C9073" s="340" t="s">
        <v>20069</v>
      </c>
      <c r="D9073" s="362" t="s">
        <v>20068</v>
      </c>
      <c r="E9073" s="362">
        <v>33</v>
      </c>
      <c r="F9073" s="364">
        <v>26660509</v>
      </c>
      <c r="G9073" s="363">
        <v>27266605094</v>
      </c>
      <c r="H9073" s="365">
        <v>28642</v>
      </c>
      <c r="I9073" s="388">
        <v>1</v>
      </c>
      <c r="J9073" s="378">
        <v>6</v>
      </c>
      <c r="K9073" s="381">
        <v>1978</v>
      </c>
      <c r="L9073" s="369">
        <f t="shared" ca="1" si="141"/>
        <v>45</v>
      </c>
      <c r="M9073" s="299" t="s">
        <v>20</v>
      </c>
      <c r="N9073" s="10" t="s">
        <v>28854</v>
      </c>
      <c r="O9073" s="389" t="s">
        <v>30774</v>
      </c>
      <c r="P9073" s="386">
        <v>42614</v>
      </c>
    </row>
    <row r="9074" spans="1:16" s="8" customFormat="1" ht="15" customHeight="1" x14ac:dyDescent="0.25">
      <c r="A9074" s="362" t="s">
        <v>36</v>
      </c>
      <c r="B9074" s="362" t="s">
        <v>22115</v>
      </c>
      <c r="C9074" s="340" t="s">
        <v>20067</v>
      </c>
      <c r="D9074" s="362" t="s">
        <v>20066</v>
      </c>
      <c r="E9074" s="362">
        <v>32</v>
      </c>
      <c r="F9074" s="364">
        <v>23972186</v>
      </c>
      <c r="G9074" s="363">
        <v>23239721869</v>
      </c>
      <c r="H9074" s="365">
        <v>27191</v>
      </c>
      <c r="I9074" s="388">
        <v>11</v>
      </c>
      <c r="J9074" s="378">
        <v>6</v>
      </c>
      <c r="K9074" s="381">
        <v>1974</v>
      </c>
      <c r="L9074" s="369">
        <f t="shared" ca="1" si="141"/>
        <v>49</v>
      </c>
      <c r="M9074" s="299" t="s">
        <v>20</v>
      </c>
      <c r="N9074" s="10" t="s">
        <v>40415</v>
      </c>
      <c r="O9074" s="389" t="s">
        <v>29346</v>
      </c>
      <c r="P9074" s="386">
        <v>44409</v>
      </c>
    </row>
    <row r="9075" spans="1:16" s="8" customFormat="1" ht="15" customHeight="1" x14ac:dyDescent="0.25">
      <c r="A9075" s="362" t="s">
        <v>27</v>
      </c>
      <c r="B9075" s="362" t="s">
        <v>22115</v>
      </c>
      <c r="C9075" s="340" t="s">
        <v>38956</v>
      </c>
      <c r="D9075" s="362" t="s">
        <v>38997</v>
      </c>
      <c r="E9075" s="362">
        <v>33</v>
      </c>
      <c r="F9075" s="364">
        <v>28910132</v>
      </c>
      <c r="G9075" s="363">
        <v>20289101323</v>
      </c>
      <c r="H9075" s="365">
        <v>29745</v>
      </c>
      <c r="I9075" s="388">
        <v>8</v>
      </c>
      <c r="J9075" s="378">
        <v>6</v>
      </c>
      <c r="K9075" s="381" t="s">
        <v>40527</v>
      </c>
      <c r="L9075" s="369">
        <f t="shared" ca="1" si="141"/>
        <v>42</v>
      </c>
      <c r="M9075" s="299" t="s">
        <v>20</v>
      </c>
      <c r="N9075" s="10" t="s">
        <v>40415</v>
      </c>
      <c r="O9075" s="389" t="s">
        <v>38820</v>
      </c>
      <c r="P9075" s="386">
        <v>45170</v>
      </c>
    </row>
    <row r="9076" spans="1:16" s="8" customFormat="1" ht="15" customHeight="1" x14ac:dyDescent="0.25">
      <c r="A9076" s="362" t="s">
        <v>33761</v>
      </c>
      <c r="B9076" s="362" t="s">
        <v>22115</v>
      </c>
      <c r="C9076" s="340" t="s">
        <v>39598</v>
      </c>
      <c r="D9076" s="362" t="s">
        <v>39632</v>
      </c>
      <c r="E9076" s="362">
        <v>32</v>
      </c>
      <c r="F9076" s="364">
        <v>25019906</v>
      </c>
      <c r="G9076" s="363">
        <v>20250199067</v>
      </c>
      <c r="H9076" s="365">
        <v>27634</v>
      </c>
      <c r="I9076" s="388">
        <v>28</v>
      </c>
      <c r="J9076" s="378">
        <v>8</v>
      </c>
      <c r="K9076" s="381">
        <v>1975</v>
      </c>
      <c r="L9076" s="369">
        <f t="shared" ca="1" si="141"/>
        <v>48</v>
      </c>
      <c r="M9076" s="299" t="s">
        <v>20</v>
      </c>
      <c r="N9076" s="10" t="s">
        <v>40415</v>
      </c>
      <c r="O9076" s="389" t="s">
        <v>39542</v>
      </c>
      <c r="P9076" s="386">
        <v>45261</v>
      </c>
    </row>
    <row r="9077" spans="1:16" s="8" customFormat="1" ht="15" customHeight="1" x14ac:dyDescent="0.25">
      <c r="A9077" s="362" t="s">
        <v>46</v>
      </c>
      <c r="B9077" s="362" t="s">
        <v>22115</v>
      </c>
      <c r="C9077" s="340" t="s">
        <v>39717</v>
      </c>
      <c r="D9077" s="362" t="s">
        <v>39906</v>
      </c>
      <c r="E9077" s="362">
        <v>31</v>
      </c>
      <c r="F9077" s="364">
        <v>28985808</v>
      </c>
      <c r="G9077" s="363">
        <v>20289858084</v>
      </c>
      <c r="H9077" s="365">
        <v>29798</v>
      </c>
      <c r="I9077" s="388">
        <v>31</v>
      </c>
      <c r="J9077" s="378">
        <v>7</v>
      </c>
      <c r="K9077" s="381">
        <v>1981</v>
      </c>
      <c r="L9077" s="369">
        <f t="shared" ca="1" si="141"/>
        <v>42</v>
      </c>
      <c r="M9077" s="299" t="s">
        <v>20</v>
      </c>
      <c r="N9077" s="10" t="s">
        <v>40415</v>
      </c>
      <c r="O9077" s="389" t="s">
        <v>40072</v>
      </c>
      <c r="P9077" s="386">
        <v>45292</v>
      </c>
    </row>
    <row r="9078" spans="1:16" s="8" customFormat="1" ht="15" customHeight="1" x14ac:dyDescent="0.25">
      <c r="A9078" s="362" t="s">
        <v>23</v>
      </c>
      <c r="B9078" s="362" t="s">
        <v>22115</v>
      </c>
      <c r="C9078" s="340" t="s">
        <v>20065</v>
      </c>
      <c r="D9078" s="362" t="s">
        <v>20064</v>
      </c>
      <c r="E9078" s="362">
        <v>32</v>
      </c>
      <c r="F9078" s="364">
        <v>25442193</v>
      </c>
      <c r="G9078" s="363">
        <v>20254421937</v>
      </c>
      <c r="H9078" s="365">
        <v>27981</v>
      </c>
      <c r="I9078" s="388">
        <v>9</v>
      </c>
      <c r="J9078" s="378">
        <v>8</v>
      </c>
      <c r="K9078" s="381">
        <v>1976</v>
      </c>
      <c r="L9078" s="369">
        <f t="shared" ca="1" si="141"/>
        <v>47</v>
      </c>
      <c r="M9078" s="299" t="s">
        <v>20</v>
      </c>
      <c r="N9078" s="10" t="s">
        <v>40415</v>
      </c>
      <c r="O9078" s="389" t="s">
        <v>29314</v>
      </c>
      <c r="P9078" s="386">
        <v>43952</v>
      </c>
    </row>
    <row r="9079" spans="1:16" s="8" customFormat="1" ht="15" customHeight="1" x14ac:dyDescent="0.25">
      <c r="A9079" s="362" t="s">
        <v>46</v>
      </c>
      <c r="B9079" s="362" t="s">
        <v>22115</v>
      </c>
      <c r="C9079" s="340" t="s">
        <v>40189</v>
      </c>
      <c r="D9079" s="362" t="s">
        <v>40206</v>
      </c>
      <c r="E9079" s="362">
        <v>31</v>
      </c>
      <c r="F9079" s="364">
        <v>25296716</v>
      </c>
      <c r="G9079" s="363">
        <v>20252967169</v>
      </c>
      <c r="H9079" s="365">
        <v>27881</v>
      </c>
      <c r="I9079" s="388">
        <v>1</v>
      </c>
      <c r="J9079" s="378">
        <v>5</v>
      </c>
      <c r="K9079" s="381">
        <v>1976</v>
      </c>
      <c r="L9079" s="369">
        <f t="shared" ca="1" si="141"/>
        <v>47</v>
      </c>
      <c r="M9079" s="299" t="s">
        <v>20</v>
      </c>
      <c r="N9079" s="10" t="s">
        <v>40415</v>
      </c>
      <c r="O9079" s="389" t="s">
        <v>40148</v>
      </c>
      <c r="P9079" s="386">
        <v>45323</v>
      </c>
    </row>
    <row r="9080" spans="1:16" s="8" customFormat="1" ht="15" customHeight="1" x14ac:dyDescent="0.25">
      <c r="A9080" s="362" t="s">
        <v>27</v>
      </c>
      <c r="B9080" s="362" t="s">
        <v>22115</v>
      </c>
      <c r="C9080" s="340" t="s">
        <v>39726</v>
      </c>
      <c r="D9080" s="362" t="s">
        <v>39915</v>
      </c>
      <c r="E9080" s="362">
        <v>31</v>
      </c>
      <c r="F9080" s="364">
        <v>24874728</v>
      </c>
      <c r="G9080" s="363">
        <v>20248747286</v>
      </c>
      <c r="H9080" s="365">
        <v>27799</v>
      </c>
      <c r="I9080" s="388">
        <v>9</v>
      </c>
      <c r="J9080" s="378">
        <v>2</v>
      </c>
      <c r="K9080" s="381">
        <v>1976</v>
      </c>
      <c r="L9080" s="369">
        <f t="shared" ca="1" si="141"/>
        <v>48</v>
      </c>
      <c r="M9080" s="299" t="s">
        <v>20</v>
      </c>
      <c r="N9080" s="10" t="s">
        <v>40415</v>
      </c>
      <c r="O9080" s="389" t="s">
        <v>40072</v>
      </c>
      <c r="P9080" s="386">
        <v>45292</v>
      </c>
    </row>
    <row r="9081" spans="1:16" s="8" customFormat="1" ht="15" customHeight="1" x14ac:dyDescent="0.25">
      <c r="A9081" s="362" t="s">
        <v>800</v>
      </c>
      <c r="B9081" s="362" t="s">
        <v>22115</v>
      </c>
      <c r="C9081" s="340" t="s">
        <v>20061</v>
      </c>
      <c r="D9081" s="362" t="s">
        <v>20060</v>
      </c>
      <c r="E9081" s="362">
        <v>33</v>
      </c>
      <c r="F9081" s="364">
        <v>26160983</v>
      </c>
      <c r="G9081" s="363">
        <v>20261609836</v>
      </c>
      <c r="H9081" s="365">
        <v>28550</v>
      </c>
      <c r="I9081" s="388">
        <v>1</v>
      </c>
      <c r="J9081" s="378">
        <v>3</v>
      </c>
      <c r="K9081" s="381">
        <v>1978</v>
      </c>
      <c r="L9081" s="369">
        <f t="shared" ca="1" si="141"/>
        <v>46</v>
      </c>
      <c r="M9081" s="299" t="s">
        <v>20</v>
      </c>
      <c r="N9081" s="10" t="s">
        <v>40415</v>
      </c>
      <c r="O9081" s="389" t="s">
        <v>29314</v>
      </c>
      <c r="P9081" s="386">
        <v>43952</v>
      </c>
    </row>
    <row r="9082" spans="1:16" s="8" customFormat="1" ht="15" customHeight="1" x14ac:dyDescent="0.25">
      <c r="A9082" s="362" t="s">
        <v>46</v>
      </c>
      <c r="B9082" s="362" t="s">
        <v>22115</v>
      </c>
      <c r="C9082" s="340" t="s">
        <v>38628</v>
      </c>
      <c r="D9082" s="362" t="s">
        <v>38665</v>
      </c>
      <c r="E9082" s="362">
        <v>31</v>
      </c>
      <c r="F9082" s="364">
        <v>29679152</v>
      </c>
      <c r="G9082" s="363" t="s">
        <v>38685</v>
      </c>
      <c r="H9082" s="365">
        <v>29989</v>
      </c>
      <c r="I9082" s="388">
        <v>7</v>
      </c>
      <c r="J9082" s="378">
        <v>2</v>
      </c>
      <c r="K9082" s="381">
        <v>1982</v>
      </c>
      <c r="L9082" s="369">
        <f t="shared" ca="1" si="141"/>
        <v>42</v>
      </c>
      <c r="M9082" s="299" t="s">
        <v>20</v>
      </c>
      <c r="N9082" s="10" t="s">
        <v>28854</v>
      </c>
      <c r="O9082" s="389" t="s">
        <v>38556</v>
      </c>
      <c r="P9082" s="386">
        <v>45139</v>
      </c>
    </row>
    <row r="9083" spans="1:16" s="8" customFormat="1" ht="15" customHeight="1" x14ac:dyDescent="0.25">
      <c r="A9083" s="362" t="s">
        <v>27</v>
      </c>
      <c r="B9083" s="362" t="s">
        <v>22115</v>
      </c>
      <c r="C9083" s="340" t="s">
        <v>40190</v>
      </c>
      <c r="D9083" s="362" t="s">
        <v>40207</v>
      </c>
      <c r="E9083" s="362">
        <v>31</v>
      </c>
      <c r="F9083" s="364">
        <v>24550652</v>
      </c>
      <c r="G9083" s="363">
        <v>20245506520</v>
      </c>
      <c r="H9083" s="365">
        <v>27569</v>
      </c>
      <c r="I9083" s="388">
        <v>24</v>
      </c>
      <c r="J9083" s="378">
        <v>6</v>
      </c>
      <c r="K9083" s="381">
        <v>1975</v>
      </c>
      <c r="L9083" s="369">
        <f t="shared" ca="1" si="141"/>
        <v>48</v>
      </c>
      <c r="M9083" s="299" t="s">
        <v>20</v>
      </c>
      <c r="N9083" s="10" t="s">
        <v>40415</v>
      </c>
      <c r="O9083" s="389" t="s">
        <v>40148</v>
      </c>
      <c r="P9083" s="386">
        <v>45323</v>
      </c>
    </row>
    <row r="9084" spans="1:16" s="8" customFormat="1" ht="15" customHeight="1" x14ac:dyDescent="0.25">
      <c r="A9084" s="362" t="s">
        <v>27</v>
      </c>
      <c r="B9084" s="362" t="s">
        <v>22115</v>
      </c>
      <c r="C9084" s="340" t="s">
        <v>37244</v>
      </c>
      <c r="D9084" s="362" t="s">
        <v>37245</v>
      </c>
      <c r="E9084" s="362">
        <v>32</v>
      </c>
      <c r="F9084" s="364">
        <v>24517187</v>
      </c>
      <c r="G9084" s="363">
        <v>20245171871</v>
      </c>
      <c r="H9084" s="365">
        <v>27485</v>
      </c>
      <c r="I9084" s="388">
        <v>1</v>
      </c>
      <c r="J9084" s="378">
        <v>4</v>
      </c>
      <c r="K9084" s="381">
        <v>1975</v>
      </c>
      <c r="L9084" s="369">
        <f t="shared" ca="1" si="141"/>
        <v>49</v>
      </c>
      <c r="M9084" s="299" t="s">
        <v>20</v>
      </c>
      <c r="N9084" s="10" t="s">
        <v>40415</v>
      </c>
      <c r="O9084" s="389" t="s">
        <v>37043</v>
      </c>
      <c r="P9084" s="386">
        <v>44927</v>
      </c>
    </row>
    <row r="9085" spans="1:16" s="8" customFormat="1" ht="15" customHeight="1" x14ac:dyDescent="0.25">
      <c r="A9085" s="362">
        <v>24</v>
      </c>
      <c r="B9085" s="362" t="s">
        <v>22115</v>
      </c>
      <c r="C9085" s="340" t="s">
        <v>37879</v>
      </c>
      <c r="D9085" s="362" t="s">
        <v>37873</v>
      </c>
      <c r="E9085" s="362">
        <v>32</v>
      </c>
      <c r="F9085" s="364">
        <v>27324240</v>
      </c>
      <c r="G9085" s="363">
        <v>20273242407</v>
      </c>
      <c r="H9085" s="365">
        <v>29014</v>
      </c>
      <c r="I9085" s="388">
        <v>8</v>
      </c>
      <c r="J9085" s="378">
        <v>6</v>
      </c>
      <c r="K9085" s="381">
        <v>1979</v>
      </c>
      <c r="L9085" s="369">
        <f t="shared" ca="1" si="141"/>
        <v>44</v>
      </c>
      <c r="M9085" s="299" t="s">
        <v>20</v>
      </c>
      <c r="N9085" s="10" t="s">
        <v>40415</v>
      </c>
      <c r="O9085" s="389" t="s">
        <v>37839</v>
      </c>
      <c r="P9085" s="386">
        <v>44986</v>
      </c>
    </row>
    <row r="9086" spans="1:16" s="8" customFormat="1" ht="15" customHeight="1" x14ac:dyDescent="0.25">
      <c r="A9086" s="362" t="s">
        <v>46</v>
      </c>
      <c r="B9086" s="362" t="s">
        <v>22115</v>
      </c>
      <c r="C9086" s="340" t="s">
        <v>39805</v>
      </c>
      <c r="D9086" s="362" t="s">
        <v>39992</v>
      </c>
      <c r="E9086" s="362">
        <v>31</v>
      </c>
      <c r="F9086" s="364">
        <v>27024992</v>
      </c>
      <c r="G9086" s="363">
        <v>20270249923</v>
      </c>
      <c r="H9086" s="365">
        <v>28915</v>
      </c>
      <c r="I9086" s="388" t="s">
        <v>40512</v>
      </c>
      <c r="J9086" s="378">
        <v>3</v>
      </c>
      <c r="K9086" s="381">
        <v>1979</v>
      </c>
      <c r="L9086" s="369">
        <f t="shared" ca="1" si="141"/>
        <v>45</v>
      </c>
      <c r="M9086" s="299" t="s">
        <v>20</v>
      </c>
      <c r="N9086" s="10" t="s">
        <v>40415</v>
      </c>
      <c r="O9086" s="389" t="s">
        <v>40072</v>
      </c>
      <c r="P9086" s="386">
        <v>45292</v>
      </c>
    </row>
    <row r="9087" spans="1:16" s="8" customFormat="1" ht="15" customHeight="1" x14ac:dyDescent="0.25">
      <c r="A9087" s="362" t="s">
        <v>27</v>
      </c>
      <c r="B9087" s="362" t="s">
        <v>22115</v>
      </c>
      <c r="C9087" s="340" t="s">
        <v>40191</v>
      </c>
      <c r="D9087" s="362" t="s">
        <v>40208</v>
      </c>
      <c r="E9087" s="362">
        <v>31</v>
      </c>
      <c r="F9087" s="364">
        <v>29150065</v>
      </c>
      <c r="G9087" s="363">
        <v>20291500650</v>
      </c>
      <c r="H9087" s="365">
        <v>29884</v>
      </c>
      <c r="I9087" s="388">
        <v>25</v>
      </c>
      <c r="J9087" s="378">
        <v>10</v>
      </c>
      <c r="K9087" s="381">
        <v>1981</v>
      </c>
      <c r="L9087" s="369">
        <f t="shared" ca="1" si="141"/>
        <v>42</v>
      </c>
      <c r="M9087" s="299" t="s">
        <v>20</v>
      </c>
      <c r="N9087" s="10" t="s">
        <v>40415</v>
      </c>
      <c r="O9087" s="389" t="s">
        <v>40148</v>
      </c>
      <c r="P9087" s="386">
        <v>45323</v>
      </c>
    </row>
    <row r="9088" spans="1:16" s="8" customFormat="1" ht="15" customHeight="1" x14ac:dyDescent="0.25">
      <c r="A9088" s="362">
        <v>13</v>
      </c>
      <c r="B9088" s="362" t="s">
        <v>22115</v>
      </c>
      <c r="C9088" s="340" t="s">
        <v>39829</v>
      </c>
      <c r="D9088" s="362" t="s">
        <v>40016</v>
      </c>
      <c r="E9088" s="362">
        <v>31</v>
      </c>
      <c r="F9088" s="364">
        <v>26372893</v>
      </c>
      <c r="G9088" s="363">
        <v>23263728939</v>
      </c>
      <c r="H9088" s="365">
        <v>28589</v>
      </c>
      <c r="I9088" s="388">
        <v>9</v>
      </c>
      <c r="J9088" s="378">
        <v>4</v>
      </c>
      <c r="K9088" s="381" t="s">
        <v>40524</v>
      </c>
      <c r="L9088" s="369">
        <f t="shared" ca="1" si="141"/>
        <v>46</v>
      </c>
      <c r="M9088" s="299" t="s">
        <v>20</v>
      </c>
      <c r="N9088" s="10" t="s">
        <v>40415</v>
      </c>
      <c r="O9088" s="389" t="s">
        <v>40072</v>
      </c>
      <c r="P9088" s="386">
        <v>45292</v>
      </c>
    </row>
    <row r="9089" spans="1:16" s="8" customFormat="1" ht="15" customHeight="1" x14ac:dyDescent="0.25">
      <c r="A9089" s="362">
        <v>24</v>
      </c>
      <c r="B9089" s="362" t="s">
        <v>22115</v>
      </c>
      <c r="C9089" s="340" t="s">
        <v>39856</v>
      </c>
      <c r="D9089" s="362" t="s">
        <v>40041</v>
      </c>
      <c r="E9089" s="362">
        <v>31</v>
      </c>
      <c r="F9089" s="364">
        <v>25944590</v>
      </c>
      <c r="G9089" s="363">
        <v>20259445907</v>
      </c>
      <c r="H9089" s="365">
        <v>28229</v>
      </c>
      <c r="I9089" s="388">
        <v>14</v>
      </c>
      <c r="J9089" s="378">
        <v>4</v>
      </c>
      <c r="K9089" s="381" t="s">
        <v>40532</v>
      </c>
      <c r="L9089" s="369">
        <f t="shared" ca="1" si="141"/>
        <v>47</v>
      </c>
      <c r="M9089" s="299" t="s">
        <v>20</v>
      </c>
      <c r="N9089" s="10" t="s">
        <v>40415</v>
      </c>
      <c r="O9089" s="389" t="s">
        <v>40072</v>
      </c>
      <c r="P9089" s="386">
        <v>45292</v>
      </c>
    </row>
    <row r="9090" spans="1:16" s="8" customFormat="1" ht="15" customHeight="1" x14ac:dyDescent="0.25">
      <c r="A9090" s="362" t="s">
        <v>27</v>
      </c>
      <c r="B9090" s="362" t="s">
        <v>22115</v>
      </c>
      <c r="C9090" s="340" t="s">
        <v>20054</v>
      </c>
      <c r="D9090" s="362" t="s">
        <v>20053</v>
      </c>
      <c r="E9090" s="362">
        <v>34</v>
      </c>
      <c r="F9090" s="364">
        <v>27769690</v>
      </c>
      <c r="G9090" s="363">
        <v>27277696903</v>
      </c>
      <c r="H9090" s="365">
        <v>29200</v>
      </c>
      <c r="I9090" s="388">
        <v>11</v>
      </c>
      <c r="J9090" s="378">
        <v>12</v>
      </c>
      <c r="K9090" s="381">
        <v>1979</v>
      </c>
      <c r="L9090" s="369">
        <f t="shared" ref="L9090:L9153" ca="1" si="142">DATEDIF(H9090,TODAY(),"Y")</f>
        <v>44</v>
      </c>
      <c r="M9090" s="299" t="s">
        <v>20</v>
      </c>
      <c r="N9090" s="10" t="s">
        <v>28854</v>
      </c>
      <c r="O9090" s="389" t="s">
        <v>30821</v>
      </c>
      <c r="P9090" s="386">
        <v>40774</v>
      </c>
    </row>
    <row r="9091" spans="1:16" s="8" customFormat="1" ht="15" customHeight="1" x14ac:dyDescent="0.25">
      <c r="A9091" s="362" t="s">
        <v>59</v>
      </c>
      <c r="B9091" s="362" t="s">
        <v>22115</v>
      </c>
      <c r="C9091" s="340" t="s">
        <v>39215</v>
      </c>
      <c r="D9091" s="362" t="s">
        <v>39272</v>
      </c>
      <c r="E9091" s="362">
        <v>31</v>
      </c>
      <c r="F9091" s="364">
        <v>23237401</v>
      </c>
      <c r="G9091" s="363" t="s">
        <v>39314</v>
      </c>
      <c r="H9091" s="365">
        <v>26760</v>
      </c>
      <c r="I9091" s="388">
        <v>6</v>
      </c>
      <c r="J9091" s="378">
        <v>4</v>
      </c>
      <c r="K9091" s="381">
        <v>1973</v>
      </c>
      <c r="L9091" s="369">
        <f t="shared" ca="1" si="142"/>
        <v>51</v>
      </c>
      <c r="M9091" s="299" t="s">
        <v>20</v>
      </c>
      <c r="N9091" s="10" t="s">
        <v>28854</v>
      </c>
      <c r="O9091" s="389" t="s">
        <v>39123</v>
      </c>
      <c r="P9091" s="386">
        <v>45200</v>
      </c>
    </row>
    <row r="9092" spans="1:16" s="8" customFormat="1" ht="15" customHeight="1" x14ac:dyDescent="0.25">
      <c r="A9092" s="362" t="s">
        <v>59</v>
      </c>
      <c r="B9092" s="362" t="s">
        <v>22115</v>
      </c>
      <c r="C9092" s="340" t="s">
        <v>39820</v>
      </c>
      <c r="D9092" s="362" t="s">
        <v>40007</v>
      </c>
      <c r="E9092" s="362">
        <v>30</v>
      </c>
      <c r="F9092" s="364">
        <v>25279049</v>
      </c>
      <c r="G9092" s="363">
        <v>27252790492</v>
      </c>
      <c r="H9092" s="365">
        <v>27885</v>
      </c>
      <c r="I9092" s="388">
        <v>5</v>
      </c>
      <c r="J9092" s="378">
        <v>5</v>
      </c>
      <c r="K9092" s="381">
        <v>1976</v>
      </c>
      <c r="L9092" s="369">
        <f t="shared" ca="1" si="142"/>
        <v>47</v>
      </c>
      <c r="M9092" s="299" t="s">
        <v>20</v>
      </c>
      <c r="N9092" s="10" t="s">
        <v>28854</v>
      </c>
      <c r="O9092" s="389" t="s">
        <v>40072</v>
      </c>
      <c r="P9092" s="386">
        <v>45292</v>
      </c>
    </row>
    <row r="9093" spans="1:16" s="8" customFormat="1" ht="15" customHeight="1" x14ac:dyDescent="0.25">
      <c r="A9093" s="362">
        <v>12</v>
      </c>
      <c r="B9093" s="362" t="s">
        <v>22115</v>
      </c>
      <c r="C9093" s="340" t="s">
        <v>20052</v>
      </c>
      <c r="D9093" s="362" t="s">
        <v>20051</v>
      </c>
      <c r="E9093" s="362">
        <v>33</v>
      </c>
      <c r="F9093" s="364">
        <v>25335610</v>
      </c>
      <c r="G9093" s="363">
        <v>27253356109</v>
      </c>
      <c r="H9093" s="365">
        <v>28056</v>
      </c>
      <c r="I9093" s="388">
        <v>23</v>
      </c>
      <c r="J9093" s="378">
        <v>10</v>
      </c>
      <c r="K9093" s="381">
        <v>1976</v>
      </c>
      <c r="L9093" s="369">
        <f t="shared" ca="1" si="142"/>
        <v>47</v>
      </c>
      <c r="M9093" s="299" t="s">
        <v>20</v>
      </c>
      <c r="N9093" s="10" t="s">
        <v>28854</v>
      </c>
      <c r="O9093" s="389" t="s">
        <v>29342</v>
      </c>
      <c r="P9093" s="386">
        <v>43266</v>
      </c>
    </row>
    <row r="9094" spans="1:16" s="8" customFormat="1" ht="15" customHeight="1" x14ac:dyDescent="0.25">
      <c r="A9094" s="362" t="s">
        <v>27</v>
      </c>
      <c r="B9094" s="362" t="s">
        <v>22115</v>
      </c>
      <c r="C9094" s="340" t="s">
        <v>37171</v>
      </c>
      <c r="D9094" s="362" t="s">
        <v>37172</v>
      </c>
      <c r="E9094" s="362">
        <v>31</v>
      </c>
      <c r="F9094" s="364">
        <v>29757074</v>
      </c>
      <c r="G9094" s="363">
        <v>27297570744</v>
      </c>
      <c r="H9094" s="365">
        <v>30222</v>
      </c>
      <c r="I9094" s="388">
        <v>28</v>
      </c>
      <c r="J9094" s="378">
        <v>9</v>
      </c>
      <c r="K9094" s="381">
        <v>1982</v>
      </c>
      <c r="L9094" s="369">
        <f t="shared" ca="1" si="142"/>
        <v>41</v>
      </c>
      <c r="M9094" s="299" t="s">
        <v>20</v>
      </c>
      <c r="N9094" s="10" t="s">
        <v>28854</v>
      </c>
      <c r="O9094" s="389" t="s">
        <v>37043</v>
      </c>
      <c r="P9094" s="386">
        <v>44927</v>
      </c>
    </row>
    <row r="9095" spans="1:16" s="8" customFormat="1" ht="15" customHeight="1" x14ac:dyDescent="0.25">
      <c r="A9095" s="362" t="s">
        <v>14257</v>
      </c>
      <c r="B9095" s="362" t="s">
        <v>22115</v>
      </c>
      <c r="C9095" s="340" t="s">
        <v>39599</v>
      </c>
      <c r="D9095" s="362" t="s">
        <v>39633</v>
      </c>
      <c r="E9095" s="362">
        <v>31</v>
      </c>
      <c r="F9095" s="364">
        <v>25119507</v>
      </c>
      <c r="G9095" s="363">
        <v>27251195078</v>
      </c>
      <c r="H9095" s="365">
        <v>27771</v>
      </c>
      <c r="I9095" s="388">
        <v>12</v>
      </c>
      <c r="J9095" s="378">
        <v>1</v>
      </c>
      <c r="K9095" s="381">
        <v>1976</v>
      </c>
      <c r="L9095" s="369">
        <f t="shared" ca="1" si="142"/>
        <v>48</v>
      </c>
      <c r="M9095" s="299" t="s">
        <v>20</v>
      </c>
      <c r="N9095" s="10" t="s">
        <v>28854</v>
      </c>
      <c r="O9095" s="389" t="s">
        <v>39542</v>
      </c>
      <c r="P9095" s="386">
        <v>45261</v>
      </c>
    </row>
    <row r="9096" spans="1:16" s="8" customFormat="1" ht="15" customHeight="1" x14ac:dyDescent="0.25">
      <c r="A9096" s="362">
        <v>35</v>
      </c>
      <c r="B9096" s="362" t="s">
        <v>22115</v>
      </c>
      <c r="C9096" s="340" t="s">
        <v>31556</v>
      </c>
      <c r="D9096" s="362" t="s">
        <v>31729</v>
      </c>
      <c r="E9096" s="362">
        <v>31</v>
      </c>
      <c r="F9096" s="364">
        <v>26974753</v>
      </c>
      <c r="G9096" s="363">
        <v>27269747531</v>
      </c>
      <c r="H9096" s="365">
        <v>28825</v>
      </c>
      <c r="I9096" s="388">
        <v>1</v>
      </c>
      <c r="J9096" s="378">
        <v>12</v>
      </c>
      <c r="K9096" s="381">
        <v>1978</v>
      </c>
      <c r="L9096" s="369">
        <f t="shared" ca="1" si="142"/>
        <v>45</v>
      </c>
      <c r="M9096" s="299" t="s">
        <v>20</v>
      </c>
      <c r="N9096" s="10" t="s">
        <v>28854</v>
      </c>
      <c r="O9096" s="389" t="s">
        <v>31910</v>
      </c>
      <c r="P9096" s="386">
        <v>44562</v>
      </c>
    </row>
    <row r="9097" spans="1:16" s="8" customFormat="1" ht="15" customHeight="1" x14ac:dyDescent="0.25">
      <c r="A9097" s="362" t="s">
        <v>27</v>
      </c>
      <c r="B9097" s="362" t="s">
        <v>22115</v>
      </c>
      <c r="C9097" s="340" t="s">
        <v>31557</v>
      </c>
      <c r="D9097" s="362" t="s">
        <v>31730</v>
      </c>
      <c r="E9097" s="362">
        <v>32</v>
      </c>
      <c r="F9097" s="364">
        <v>27776572</v>
      </c>
      <c r="G9097" s="363">
        <v>27277765727</v>
      </c>
      <c r="H9097" s="365">
        <v>29196</v>
      </c>
      <c r="I9097" s="388">
        <v>7</v>
      </c>
      <c r="J9097" s="378">
        <v>12</v>
      </c>
      <c r="K9097" s="381">
        <v>1979</v>
      </c>
      <c r="L9097" s="369">
        <f t="shared" ca="1" si="142"/>
        <v>44</v>
      </c>
      <c r="M9097" s="299" t="s">
        <v>20</v>
      </c>
      <c r="N9097" s="10" t="s">
        <v>28854</v>
      </c>
      <c r="O9097" s="389" t="s">
        <v>31910</v>
      </c>
      <c r="P9097" s="386">
        <v>44562</v>
      </c>
    </row>
    <row r="9098" spans="1:16" s="8" customFormat="1" ht="15" customHeight="1" x14ac:dyDescent="0.25">
      <c r="A9098" s="362" t="s">
        <v>27</v>
      </c>
      <c r="B9098" s="362" t="s">
        <v>22115</v>
      </c>
      <c r="C9098" s="340" t="s">
        <v>37093</v>
      </c>
      <c r="D9098" s="362" t="s">
        <v>37094</v>
      </c>
      <c r="E9098" s="362">
        <v>32</v>
      </c>
      <c r="F9098" s="364">
        <v>25650094</v>
      </c>
      <c r="G9098" s="363">
        <v>27256500944</v>
      </c>
      <c r="H9098" s="365">
        <v>28125</v>
      </c>
      <c r="I9098" s="388">
        <v>31</v>
      </c>
      <c r="J9098" s="378">
        <v>12</v>
      </c>
      <c r="K9098" s="381">
        <v>1976</v>
      </c>
      <c r="L9098" s="369">
        <f t="shared" ca="1" si="142"/>
        <v>47</v>
      </c>
      <c r="M9098" s="299" t="s">
        <v>20</v>
      </c>
      <c r="N9098" s="10" t="s">
        <v>28854</v>
      </c>
      <c r="O9098" s="389" t="s">
        <v>37043</v>
      </c>
      <c r="P9098" s="386">
        <v>44927</v>
      </c>
    </row>
    <row r="9099" spans="1:16" s="8" customFormat="1" ht="15" customHeight="1" x14ac:dyDescent="0.25">
      <c r="A9099" s="362" t="s">
        <v>27</v>
      </c>
      <c r="B9099" s="362" t="s">
        <v>22115</v>
      </c>
      <c r="C9099" s="340" t="s">
        <v>20046</v>
      </c>
      <c r="D9099" s="362" t="s">
        <v>20045</v>
      </c>
      <c r="E9099" s="362">
        <v>36</v>
      </c>
      <c r="F9099" s="364">
        <v>24873692</v>
      </c>
      <c r="G9099" s="363">
        <v>20248736926</v>
      </c>
      <c r="H9099" s="365">
        <v>27755</v>
      </c>
      <c r="I9099" s="388">
        <v>27</v>
      </c>
      <c r="J9099" s="378">
        <v>12</v>
      </c>
      <c r="K9099" s="381">
        <v>1975</v>
      </c>
      <c r="L9099" s="369">
        <f t="shared" ca="1" si="142"/>
        <v>48</v>
      </c>
      <c r="M9099" s="299" t="s">
        <v>20</v>
      </c>
      <c r="N9099" s="10" t="s">
        <v>40415</v>
      </c>
      <c r="O9099" s="389" t="s">
        <v>30740</v>
      </c>
      <c r="P9099" s="386" t="s">
        <v>177</v>
      </c>
    </row>
    <row r="9100" spans="1:16" s="8" customFormat="1" ht="15" customHeight="1" x14ac:dyDescent="0.25">
      <c r="A9100" s="362" t="s">
        <v>27</v>
      </c>
      <c r="B9100" s="362" t="s">
        <v>22115</v>
      </c>
      <c r="C9100" s="340" t="s">
        <v>34053</v>
      </c>
      <c r="D9100" s="362" t="s">
        <v>34054</v>
      </c>
      <c r="E9100" s="362">
        <v>32</v>
      </c>
      <c r="F9100" s="364">
        <v>24448184</v>
      </c>
      <c r="G9100" s="363">
        <v>20244481842</v>
      </c>
      <c r="H9100" s="365">
        <v>27448</v>
      </c>
      <c r="I9100" s="388">
        <v>23</v>
      </c>
      <c r="J9100" s="378">
        <v>2</v>
      </c>
      <c r="K9100" s="381">
        <v>1975</v>
      </c>
      <c r="L9100" s="369">
        <f t="shared" ca="1" si="142"/>
        <v>49</v>
      </c>
      <c r="M9100" s="299" t="s">
        <v>20</v>
      </c>
      <c r="N9100" s="10" t="s">
        <v>40415</v>
      </c>
      <c r="O9100" s="389" t="s">
        <v>29322</v>
      </c>
      <c r="P9100" s="386" t="s">
        <v>177</v>
      </c>
    </row>
    <row r="9101" spans="1:16" s="8" customFormat="1" ht="15" customHeight="1" x14ac:dyDescent="0.25">
      <c r="A9101" s="362" t="s">
        <v>27</v>
      </c>
      <c r="B9101" s="362" t="s">
        <v>22115</v>
      </c>
      <c r="C9101" s="340" t="s">
        <v>20044</v>
      </c>
      <c r="D9101" s="362" t="s">
        <v>20043</v>
      </c>
      <c r="E9101" s="362">
        <v>32</v>
      </c>
      <c r="F9101" s="364">
        <v>22657598</v>
      </c>
      <c r="G9101" s="363">
        <v>20226575988</v>
      </c>
      <c r="H9101" s="365">
        <v>26394</v>
      </c>
      <c r="I9101" s="388">
        <v>5</v>
      </c>
      <c r="J9101" s="378">
        <v>4</v>
      </c>
      <c r="K9101" s="381">
        <v>1972</v>
      </c>
      <c r="L9101" s="369">
        <f t="shared" ca="1" si="142"/>
        <v>52</v>
      </c>
      <c r="M9101" s="299" t="s">
        <v>20</v>
      </c>
      <c r="N9101" s="10" t="s">
        <v>40415</v>
      </c>
      <c r="O9101" s="389" t="s">
        <v>29329</v>
      </c>
      <c r="P9101" s="386">
        <v>43831</v>
      </c>
    </row>
    <row r="9102" spans="1:16" s="8" customFormat="1" ht="15" customHeight="1" x14ac:dyDescent="0.25">
      <c r="A9102" s="362" t="s">
        <v>27</v>
      </c>
      <c r="B9102" s="362" t="s">
        <v>22115</v>
      </c>
      <c r="C9102" s="340" t="s">
        <v>32551</v>
      </c>
      <c r="D9102" s="362" t="s">
        <v>32475</v>
      </c>
      <c r="E9102" s="362">
        <v>33</v>
      </c>
      <c r="F9102" s="364">
        <v>26934950</v>
      </c>
      <c r="G9102" s="363">
        <v>20269349507</v>
      </c>
      <c r="H9102" s="365">
        <v>28794</v>
      </c>
      <c r="I9102" s="388">
        <v>31</v>
      </c>
      <c r="J9102" s="378">
        <v>10</v>
      </c>
      <c r="K9102" s="381">
        <v>1978</v>
      </c>
      <c r="L9102" s="369">
        <f t="shared" ca="1" si="142"/>
        <v>45</v>
      </c>
      <c r="M9102" s="299" t="s">
        <v>20</v>
      </c>
      <c r="N9102" s="10" t="s">
        <v>40415</v>
      </c>
      <c r="O9102" s="389" t="s">
        <v>32443</v>
      </c>
      <c r="P9102" s="386">
        <v>44593</v>
      </c>
    </row>
    <row r="9103" spans="1:16" s="8" customFormat="1" ht="15" customHeight="1" x14ac:dyDescent="0.25">
      <c r="A9103" s="362" t="s">
        <v>27</v>
      </c>
      <c r="B9103" s="362" t="s">
        <v>22115</v>
      </c>
      <c r="C9103" s="340" t="s">
        <v>20042</v>
      </c>
      <c r="D9103" s="362" t="s">
        <v>20041</v>
      </c>
      <c r="E9103" s="362">
        <v>34</v>
      </c>
      <c r="F9103" s="364">
        <v>27712209</v>
      </c>
      <c r="G9103" s="363">
        <v>27277122095</v>
      </c>
      <c r="H9103" s="365">
        <v>29146</v>
      </c>
      <c r="I9103" s="388">
        <v>18</v>
      </c>
      <c r="J9103" s="378">
        <v>10</v>
      </c>
      <c r="K9103" s="381">
        <v>1979</v>
      </c>
      <c r="L9103" s="369">
        <f t="shared" ca="1" si="142"/>
        <v>44</v>
      </c>
      <c r="M9103" s="299" t="s">
        <v>20</v>
      </c>
      <c r="N9103" s="10" t="s">
        <v>28854</v>
      </c>
      <c r="O9103" s="389" t="s">
        <v>35848</v>
      </c>
      <c r="P9103" s="386">
        <v>41916</v>
      </c>
    </row>
    <row r="9104" spans="1:16" s="8" customFormat="1" ht="15" customHeight="1" x14ac:dyDescent="0.25">
      <c r="A9104" s="362" t="s">
        <v>27</v>
      </c>
      <c r="B9104" s="362" t="s">
        <v>22115</v>
      </c>
      <c r="C9104" s="340" t="s">
        <v>20040</v>
      </c>
      <c r="D9104" s="362" t="s">
        <v>20039</v>
      </c>
      <c r="E9104" s="362">
        <v>32</v>
      </c>
      <c r="F9104" s="364">
        <v>18140554</v>
      </c>
      <c r="G9104" s="363">
        <v>20181405547</v>
      </c>
      <c r="H9104" s="365">
        <v>24615</v>
      </c>
      <c r="I9104" s="388">
        <v>23</v>
      </c>
      <c r="J9104" s="378">
        <v>5</v>
      </c>
      <c r="K9104" s="381">
        <v>1967</v>
      </c>
      <c r="L9104" s="369">
        <f t="shared" ca="1" si="142"/>
        <v>56</v>
      </c>
      <c r="M9104" s="299" t="s">
        <v>20</v>
      </c>
      <c r="N9104" s="10" t="s">
        <v>40415</v>
      </c>
      <c r="O9104" s="389" t="s">
        <v>29321</v>
      </c>
      <c r="P9104" s="386">
        <v>44197</v>
      </c>
    </row>
    <row r="9105" spans="1:16" s="8" customFormat="1" ht="15" customHeight="1" x14ac:dyDescent="0.25">
      <c r="A9105" s="362" t="s">
        <v>46</v>
      </c>
      <c r="B9105" s="362" t="s">
        <v>22115</v>
      </c>
      <c r="C9105" s="340" t="s">
        <v>31558</v>
      </c>
      <c r="D9105" s="362" t="s">
        <v>31731</v>
      </c>
      <c r="E9105" s="362">
        <v>32</v>
      </c>
      <c r="F9105" s="364">
        <v>29905807</v>
      </c>
      <c r="G9105" s="363">
        <v>27299058072</v>
      </c>
      <c r="H9105" s="365">
        <v>30268</v>
      </c>
      <c r="I9105" s="388">
        <v>13</v>
      </c>
      <c r="J9105" s="378">
        <v>11</v>
      </c>
      <c r="K9105" s="381">
        <v>1982</v>
      </c>
      <c r="L9105" s="369">
        <f t="shared" ca="1" si="142"/>
        <v>41</v>
      </c>
      <c r="M9105" s="299" t="s">
        <v>20</v>
      </c>
      <c r="N9105" s="10" t="s">
        <v>28854</v>
      </c>
      <c r="O9105" s="389" t="s">
        <v>31910</v>
      </c>
      <c r="P9105" s="386">
        <v>44562</v>
      </c>
    </row>
    <row r="9106" spans="1:16" s="8" customFormat="1" ht="15" customHeight="1" x14ac:dyDescent="0.25">
      <c r="A9106" s="362">
        <v>10</v>
      </c>
      <c r="B9106" s="362" t="s">
        <v>22115</v>
      </c>
      <c r="C9106" s="340" t="s">
        <v>37280</v>
      </c>
      <c r="D9106" s="362" t="s">
        <v>37281</v>
      </c>
      <c r="E9106" s="362">
        <v>31</v>
      </c>
      <c r="F9106" s="364">
        <v>25326948</v>
      </c>
      <c r="G9106" s="363">
        <v>20253269481</v>
      </c>
      <c r="H9106" s="365">
        <v>28123</v>
      </c>
      <c r="I9106" s="388">
        <v>29</v>
      </c>
      <c r="J9106" s="378">
        <v>12</v>
      </c>
      <c r="K9106" s="381">
        <v>1976</v>
      </c>
      <c r="L9106" s="369">
        <f t="shared" ca="1" si="142"/>
        <v>47</v>
      </c>
      <c r="M9106" s="299" t="s">
        <v>20</v>
      </c>
      <c r="N9106" s="10" t="s">
        <v>40415</v>
      </c>
      <c r="O9106" s="389" t="s">
        <v>37043</v>
      </c>
      <c r="P9106" s="386">
        <v>44927</v>
      </c>
    </row>
    <row r="9107" spans="1:16" s="8" customFormat="1" ht="15" customHeight="1" x14ac:dyDescent="0.25">
      <c r="A9107" s="362">
        <v>10</v>
      </c>
      <c r="B9107" s="362" t="s">
        <v>22115</v>
      </c>
      <c r="C9107" s="340" t="s">
        <v>37338</v>
      </c>
      <c r="D9107" s="362" t="s">
        <v>37339</v>
      </c>
      <c r="E9107" s="362">
        <v>32</v>
      </c>
      <c r="F9107" s="364">
        <v>29592989</v>
      </c>
      <c r="G9107" s="363">
        <v>27295929893</v>
      </c>
      <c r="H9107" s="365">
        <v>30133</v>
      </c>
      <c r="I9107" s="388">
        <v>1</v>
      </c>
      <c r="J9107" s="378">
        <v>7</v>
      </c>
      <c r="K9107" s="381">
        <v>1982</v>
      </c>
      <c r="L9107" s="369">
        <f t="shared" ca="1" si="142"/>
        <v>41</v>
      </c>
      <c r="M9107" s="299" t="s">
        <v>20</v>
      </c>
      <c r="N9107" s="10" t="s">
        <v>28854</v>
      </c>
      <c r="O9107" s="389" t="s">
        <v>37043</v>
      </c>
      <c r="P9107" s="386">
        <v>44927</v>
      </c>
    </row>
    <row r="9108" spans="1:16" s="8" customFormat="1" ht="15" customHeight="1" x14ac:dyDescent="0.25">
      <c r="A9108" s="362" t="s">
        <v>27</v>
      </c>
      <c r="B9108" s="362" t="s">
        <v>22115</v>
      </c>
      <c r="C9108" s="340" t="s">
        <v>37426</v>
      </c>
      <c r="D9108" s="362" t="s">
        <v>37427</v>
      </c>
      <c r="E9108" s="362">
        <v>31</v>
      </c>
      <c r="F9108" s="364">
        <v>26625063</v>
      </c>
      <c r="G9108" s="363">
        <v>20266250631</v>
      </c>
      <c r="H9108" s="365">
        <v>28627</v>
      </c>
      <c r="I9108" s="388">
        <v>17</v>
      </c>
      <c r="J9108" s="378">
        <v>5</v>
      </c>
      <c r="K9108" s="381">
        <v>1978</v>
      </c>
      <c r="L9108" s="369">
        <f t="shared" ca="1" si="142"/>
        <v>45</v>
      </c>
      <c r="M9108" s="299" t="s">
        <v>20</v>
      </c>
      <c r="N9108" s="10" t="s">
        <v>40415</v>
      </c>
      <c r="O9108" s="389" t="s">
        <v>37043</v>
      </c>
      <c r="P9108" s="386">
        <v>44927</v>
      </c>
    </row>
    <row r="9109" spans="1:16" s="8" customFormat="1" ht="15" customHeight="1" x14ac:dyDescent="0.25">
      <c r="A9109" s="362" t="s">
        <v>14257</v>
      </c>
      <c r="B9109" s="362" t="s">
        <v>22115</v>
      </c>
      <c r="C9109" s="340" t="s">
        <v>39600</v>
      </c>
      <c r="D9109" s="362" t="s">
        <v>39634</v>
      </c>
      <c r="E9109" s="362">
        <v>31</v>
      </c>
      <c r="F9109" s="364">
        <v>29947408</v>
      </c>
      <c r="G9109" s="363">
        <v>27299474084</v>
      </c>
      <c r="H9109" s="365">
        <v>30320</v>
      </c>
      <c r="I9109" s="388">
        <v>4</v>
      </c>
      <c r="J9109" s="378">
        <v>1</v>
      </c>
      <c r="K9109" s="381">
        <v>1983</v>
      </c>
      <c r="L9109" s="369">
        <f t="shared" ca="1" si="142"/>
        <v>41</v>
      </c>
      <c r="M9109" s="299" t="s">
        <v>20</v>
      </c>
      <c r="N9109" s="10" t="s">
        <v>28854</v>
      </c>
      <c r="O9109" s="389" t="s">
        <v>39542</v>
      </c>
      <c r="P9109" s="386">
        <v>45265</v>
      </c>
    </row>
    <row r="9110" spans="1:16" s="8" customFormat="1" ht="15" customHeight="1" x14ac:dyDescent="0.25">
      <c r="A9110" s="362" t="s">
        <v>59</v>
      </c>
      <c r="B9110" s="362" t="s">
        <v>22115</v>
      </c>
      <c r="C9110" s="340" t="s">
        <v>39601</v>
      </c>
      <c r="D9110" s="362" t="s">
        <v>39635</v>
      </c>
      <c r="E9110" s="362">
        <v>31</v>
      </c>
      <c r="F9110" s="364">
        <v>26418339</v>
      </c>
      <c r="G9110" s="363">
        <v>27264183397</v>
      </c>
      <c r="H9110" s="365">
        <v>28538</v>
      </c>
      <c r="I9110" s="388">
        <v>17</v>
      </c>
      <c r="J9110" s="378">
        <v>2</v>
      </c>
      <c r="K9110" s="381">
        <v>1978</v>
      </c>
      <c r="L9110" s="369">
        <f t="shared" ca="1" si="142"/>
        <v>46</v>
      </c>
      <c r="M9110" s="299" t="s">
        <v>20</v>
      </c>
      <c r="N9110" s="10" t="s">
        <v>28854</v>
      </c>
      <c r="O9110" s="389" t="s">
        <v>39542</v>
      </c>
      <c r="P9110" s="386">
        <v>45261</v>
      </c>
    </row>
    <row r="9111" spans="1:16" s="8" customFormat="1" ht="15" customHeight="1" x14ac:dyDescent="0.25">
      <c r="A9111" s="362" t="s">
        <v>46</v>
      </c>
      <c r="B9111" s="362" t="s">
        <v>22115</v>
      </c>
      <c r="C9111" s="340" t="s">
        <v>39701</v>
      </c>
      <c r="D9111" s="362" t="s">
        <v>39891</v>
      </c>
      <c r="E9111" s="362">
        <v>31</v>
      </c>
      <c r="F9111" s="364">
        <v>14860428</v>
      </c>
      <c r="G9111" s="363">
        <v>27148604288</v>
      </c>
      <c r="H9111" s="365">
        <v>22710</v>
      </c>
      <c r="I9111" s="388">
        <v>5</v>
      </c>
      <c r="J9111" s="378">
        <v>3</v>
      </c>
      <c r="K9111" s="381">
        <v>1962</v>
      </c>
      <c r="L9111" s="369">
        <f t="shared" ca="1" si="142"/>
        <v>62</v>
      </c>
      <c r="M9111" s="299" t="s">
        <v>20</v>
      </c>
      <c r="N9111" s="10" t="s">
        <v>28854</v>
      </c>
      <c r="O9111" s="389" t="s">
        <v>40072</v>
      </c>
      <c r="P9111" s="386">
        <v>45292</v>
      </c>
    </row>
    <row r="9112" spans="1:16" s="8" customFormat="1" ht="15" customHeight="1" x14ac:dyDescent="0.25">
      <c r="A9112" s="362" t="s">
        <v>27</v>
      </c>
      <c r="B9112" s="362" t="s">
        <v>22115</v>
      </c>
      <c r="C9112" s="340" t="s">
        <v>39786</v>
      </c>
      <c r="D9112" s="362" t="s">
        <v>39973</v>
      </c>
      <c r="E9112" s="362">
        <v>31</v>
      </c>
      <c r="F9112" s="364">
        <v>21841486</v>
      </c>
      <c r="G9112" s="363">
        <v>27218414864</v>
      </c>
      <c r="H9112" s="365">
        <v>25868</v>
      </c>
      <c r="I9112" s="388">
        <v>27</v>
      </c>
      <c r="J9112" s="378">
        <v>10</v>
      </c>
      <c r="K9112" s="381">
        <v>1970</v>
      </c>
      <c r="L9112" s="369">
        <f t="shared" ca="1" si="142"/>
        <v>53</v>
      </c>
      <c r="M9112" s="299" t="s">
        <v>20</v>
      </c>
      <c r="N9112" s="10" t="s">
        <v>28854</v>
      </c>
      <c r="O9112" s="389" t="s">
        <v>40072</v>
      </c>
      <c r="P9112" s="386">
        <v>45292</v>
      </c>
    </row>
    <row r="9113" spans="1:16" s="8" customFormat="1" ht="15" customHeight="1" x14ac:dyDescent="0.25">
      <c r="A9113" s="362">
        <v>13</v>
      </c>
      <c r="B9113" s="362" t="s">
        <v>22115</v>
      </c>
      <c r="C9113" s="340" t="s">
        <v>39858</v>
      </c>
      <c r="D9113" s="362" t="s">
        <v>40043</v>
      </c>
      <c r="E9113" s="362">
        <v>32</v>
      </c>
      <c r="F9113" s="364">
        <v>25245829</v>
      </c>
      <c r="G9113" s="363">
        <v>20252458299</v>
      </c>
      <c r="H9113" s="365">
        <v>27895</v>
      </c>
      <c r="I9113" s="388">
        <v>15</v>
      </c>
      <c r="J9113" s="378">
        <v>5</v>
      </c>
      <c r="K9113" s="381" t="s">
        <v>40519</v>
      </c>
      <c r="L9113" s="369">
        <f t="shared" ca="1" si="142"/>
        <v>47</v>
      </c>
      <c r="M9113" s="299" t="s">
        <v>20</v>
      </c>
      <c r="N9113" s="10" t="s">
        <v>40415</v>
      </c>
      <c r="O9113" s="389" t="s">
        <v>40072</v>
      </c>
      <c r="P9113" s="386">
        <v>45292</v>
      </c>
    </row>
    <row r="9114" spans="1:16" s="8" customFormat="1" ht="15" customHeight="1" x14ac:dyDescent="0.25">
      <c r="A9114" s="362" t="s">
        <v>46</v>
      </c>
      <c r="B9114" s="362" t="s">
        <v>22115</v>
      </c>
      <c r="C9114" s="340" t="s">
        <v>37115</v>
      </c>
      <c r="D9114" s="362" t="s">
        <v>37116</v>
      </c>
      <c r="E9114" s="362">
        <v>32</v>
      </c>
      <c r="F9114" s="364">
        <v>25314451</v>
      </c>
      <c r="G9114" s="363">
        <v>27253144519</v>
      </c>
      <c r="H9114" s="365">
        <v>27964</v>
      </c>
      <c r="I9114" s="388">
        <v>23</v>
      </c>
      <c r="J9114" s="378">
        <v>7</v>
      </c>
      <c r="K9114" s="381">
        <v>1976</v>
      </c>
      <c r="L9114" s="369">
        <f t="shared" ca="1" si="142"/>
        <v>47</v>
      </c>
      <c r="M9114" s="299" t="s">
        <v>20</v>
      </c>
      <c r="N9114" s="10" t="s">
        <v>28854</v>
      </c>
      <c r="O9114" s="389" t="s">
        <v>37043</v>
      </c>
      <c r="P9114" s="386">
        <v>44927</v>
      </c>
    </row>
    <row r="9115" spans="1:16" s="8" customFormat="1" ht="15" customHeight="1" x14ac:dyDescent="0.25">
      <c r="A9115" s="362">
        <v>16</v>
      </c>
      <c r="B9115" s="362" t="s">
        <v>22115</v>
      </c>
      <c r="C9115" s="340" t="s">
        <v>37097</v>
      </c>
      <c r="D9115" s="362" t="s">
        <v>37098</v>
      </c>
      <c r="E9115" s="362">
        <v>31</v>
      </c>
      <c r="F9115" s="364">
        <v>24727643</v>
      </c>
      <c r="G9115" s="363">
        <v>20247276433</v>
      </c>
      <c r="H9115" s="365">
        <v>27610</v>
      </c>
      <c r="I9115" s="388">
        <v>4</v>
      </c>
      <c r="J9115" s="378">
        <v>8</v>
      </c>
      <c r="K9115" s="381">
        <v>1975</v>
      </c>
      <c r="L9115" s="369">
        <f t="shared" ca="1" si="142"/>
        <v>48</v>
      </c>
      <c r="M9115" s="299" t="s">
        <v>20</v>
      </c>
      <c r="N9115" s="10" t="s">
        <v>40415</v>
      </c>
      <c r="O9115" s="389" t="s">
        <v>37043</v>
      </c>
      <c r="P9115" s="386">
        <v>44927</v>
      </c>
    </row>
    <row r="9116" spans="1:16" s="8" customFormat="1" ht="15" customHeight="1" x14ac:dyDescent="0.25">
      <c r="A9116" s="362" t="s">
        <v>27</v>
      </c>
      <c r="B9116" s="362" t="s">
        <v>22115</v>
      </c>
      <c r="C9116" s="340" t="s">
        <v>39731</v>
      </c>
      <c r="D9116" s="362" t="s">
        <v>39920</v>
      </c>
      <c r="E9116" s="362">
        <v>31</v>
      </c>
      <c r="F9116" s="364">
        <v>29467650</v>
      </c>
      <c r="G9116" s="363">
        <v>20294676504</v>
      </c>
      <c r="H9116" s="365">
        <v>30063</v>
      </c>
      <c r="I9116" s="388">
        <v>22</v>
      </c>
      <c r="J9116" s="378">
        <v>4</v>
      </c>
      <c r="K9116" s="381">
        <v>1982</v>
      </c>
      <c r="L9116" s="369">
        <f t="shared" ca="1" si="142"/>
        <v>42</v>
      </c>
      <c r="M9116" s="299" t="s">
        <v>20</v>
      </c>
      <c r="N9116" s="10" t="s">
        <v>40415</v>
      </c>
      <c r="O9116" s="389" t="s">
        <v>40072</v>
      </c>
      <c r="P9116" s="386">
        <v>45292</v>
      </c>
    </row>
    <row r="9117" spans="1:16" s="8" customFormat="1" ht="15" customHeight="1" x14ac:dyDescent="0.25">
      <c r="A9117" s="362" t="s">
        <v>46</v>
      </c>
      <c r="B9117" s="362" t="s">
        <v>22115</v>
      </c>
      <c r="C9117" s="340" t="s">
        <v>37274</v>
      </c>
      <c r="D9117" s="362" t="s">
        <v>37275</v>
      </c>
      <c r="E9117" s="362">
        <v>32</v>
      </c>
      <c r="F9117" s="364">
        <v>26575216</v>
      </c>
      <c r="G9117" s="363">
        <v>20265752161</v>
      </c>
      <c r="H9117" s="365">
        <v>28615</v>
      </c>
      <c r="I9117" s="388">
        <v>5</v>
      </c>
      <c r="J9117" s="378">
        <v>5</v>
      </c>
      <c r="K9117" s="381">
        <v>1978</v>
      </c>
      <c r="L9117" s="369">
        <f t="shared" ca="1" si="142"/>
        <v>45</v>
      </c>
      <c r="M9117" s="299" t="s">
        <v>20</v>
      </c>
      <c r="N9117" s="10" t="s">
        <v>40415</v>
      </c>
      <c r="O9117" s="389" t="s">
        <v>37043</v>
      </c>
      <c r="P9117" s="386">
        <v>44927</v>
      </c>
    </row>
    <row r="9118" spans="1:16" s="8" customFormat="1" ht="15" customHeight="1" x14ac:dyDescent="0.25">
      <c r="A9118" s="362" t="s">
        <v>59</v>
      </c>
      <c r="B9118" s="362" t="s">
        <v>22115</v>
      </c>
      <c r="C9118" s="340" t="s">
        <v>20036</v>
      </c>
      <c r="D9118" s="362" t="s">
        <v>20035</v>
      </c>
      <c r="E9118" s="362">
        <v>32</v>
      </c>
      <c r="F9118" s="364">
        <v>28388120</v>
      </c>
      <c r="G9118" s="363">
        <v>20283881203</v>
      </c>
      <c r="H9118" s="365">
        <v>29405</v>
      </c>
      <c r="I9118" s="388">
        <v>3</v>
      </c>
      <c r="J9118" s="378">
        <v>7</v>
      </c>
      <c r="K9118" s="381">
        <v>1980</v>
      </c>
      <c r="L9118" s="369">
        <f t="shared" ca="1" si="142"/>
        <v>43</v>
      </c>
      <c r="M9118" s="299" t="s">
        <v>20</v>
      </c>
      <c r="N9118" s="10" t="s">
        <v>40415</v>
      </c>
      <c r="O9118" s="389" t="s">
        <v>29314</v>
      </c>
      <c r="P9118" s="386">
        <v>43952</v>
      </c>
    </row>
    <row r="9119" spans="1:16" s="8" customFormat="1" ht="15" customHeight="1" x14ac:dyDescent="0.25">
      <c r="A9119" s="362" t="s">
        <v>59</v>
      </c>
      <c r="B9119" s="362" t="s">
        <v>22115</v>
      </c>
      <c r="C9119" s="340" t="s">
        <v>20036</v>
      </c>
      <c r="D9119" s="362" t="s">
        <v>20035</v>
      </c>
      <c r="E9119" s="362">
        <v>31</v>
      </c>
      <c r="F9119" s="364">
        <v>28388120</v>
      </c>
      <c r="G9119" s="363" t="s">
        <v>38686</v>
      </c>
      <c r="H9119" s="365">
        <v>29405</v>
      </c>
      <c r="I9119" s="388">
        <v>3</v>
      </c>
      <c r="J9119" s="378">
        <v>7</v>
      </c>
      <c r="K9119" s="381">
        <v>1980</v>
      </c>
      <c r="L9119" s="369">
        <f t="shared" ca="1" si="142"/>
        <v>43</v>
      </c>
      <c r="M9119" s="299" t="s">
        <v>20</v>
      </c>
      <c r="N9119" s="10" t="s">
        <v>28854</v>
      </c>
      <c r="O9119" s="389" t="s">
        <v>38556</v>
      </c>
      <c r="P9119" s="386">
        <v>45139</v>
      </c>
    </row>
    <row r="9120" spans="1:16" s="8" customFormat="1" ht="15" customHeight="1" x14ac:dyDescent="0.25">
      <c r="A9120" s="362" t="s">
        <v>27</v>
      </c>
      <c r="B9120" s="362" t="s">
        <v>22115</v>
      </c>
      <c r="C9120" s="340" t="s">
        <v>31559</v>
      </c>
      <c r="D9120" s="362" t="s">
        <v>31732</v>
      </c>
      <c r="E9120" s="362">
        <v>32</v>
      </c>
      <c r="F9120" s="364">
        <v>30083481</v>
      </c>
      <c r="G9120" s="363">
        <v>20300834818</v>
      </c>
      <c r="H9120" s="365">
        <v>30340</v>
      </c>
      <c r="I9120" s="388">
        <v>24</v>
      </c>
      <c r="J9120" s="378">
        <v>1</v>
      </c>
      <c r="K9120" s="381">
        <v>1983</v>
      </c>
      <c r="L9120" s="369">
        <f t="shared" ca="1" si="142"/>
        <v>41</v>
      </c>
      <c r="M9120" s="299" t="s">
        <v>20</v>
      </c>
      <c r="N9120" s="10" t="s">
        <v>40415</v>
      </c>
      <c r="O9120" s="389" t="s">
        <v>31910</v>
      </c>
      <c r="P9120" s="386">
        <v>44562</v>
      </c>
    </row>
    <row r="9121" spans="1:16" s="8" customFormat="1" ht="15" customHeight="1" x14ac:dyDescent="0.25">
      <c r="A9121" s="362" t="s">
        <v>46</v>
      </c>
      <c r="B9121" s="362" t="s">
        <v>22115</v>
      </c>
      <c r="C9121" s="340" t="s">
        <v>40192</v>
      </c>
      <c r="D9121" s="362" t="s">
        <v>40209</v>
      </c>
      <c r="E9121" s="362">
        <v>31</v>
      </c>
      <c r="F9121" s="364">
        <v>28058160</v>
      </c>
      <c r="G9121" s="363">
        <v>27280581602</v>
      </c>
      <c r="H9121" s="365">
        <v>29272</v>
      </c>
      <c r="I9121" s="388">
        <v>21</v>
      </c>
      <c r="J9121" s="378">
        <v>2</v>
      </c>
      <c r="K9121" s="381">
        <v>1980</v>
      </c>
      <c r="L9121" s="369">
        <f t="shared" ca="1" si="142"/>
        <v>44</v>
      </c>
      <c r="M9121" s="299" t="s">
        <v>20</v>
      </c>
      <c r="N9121" s="10" t="s">
        <v>28854</v>
      </c>
      <c r="O9121" s="389" t="s">
        <v>40148</v>
      </c>
      <c r="P9121" s="386">
        <v>45323</v>
      </c>
    </row>
    <row r="9122" spans="1:16" s="8" customFormat="1" ht="15" customHeight="1" x14ac:dyDescent="0.25">
      <c r="A9122" s="362" t="s">
        <v>46</v>
      </c>
      <c r="B9122" s="362" t="s">
        <v>22115</v>
      </c>
      <c r="C9122" s="340" t="s">
        <v>37206</v>
      </c>
      <c r="D9122" s="362" t="s">
        <v>37207</v>
      </c>
      <c r="E9122" s="362">
        <v>31</v>
      </c>
      <c r="F9122" s="364">
        <v>23515075</v>
      </c>
      <c r="G9122" s="363">
        <v>20235150752</v>
      </c>
      <c r="H9122" s="365">
        <v>26833</v>
      </c>
      <c r="I9122" s="388">
        <v>18</v>
      </c>
      <c r="J9122" s="378">
        <v>6</v>
      </c>
      <c r="K9122" s="381">
        <v>1973</v>
      </c>
      <c r="L9122" s="369">
        <f t="shared" ca="1" si="142"/>
        <v>50</v>
      </c>
      <c r="M9122" s="299" t="s">
        <v>20</v>
      </c>
      <c r="N9122" s="10" t="s">
        <v>40415</v>
      </c>
      <c r="O9122" s="389" t="s">
        <v>37043</v>
      </c>
      <c r="P9122" s="386">
        <v>44927</v>
      </c>
    </row>
    <row r="9123" spans="1:16" s="8" customFormat="1" ht="15" customHeight="1" x14ac:dyDescent="0.25">
      <c r="A9123" s="362" t="s">
        <v>46</v>
      </c>
      <c r="B9123" s="362" t="s">
        <v>22115</v>
      </c>
      <c r="C9123" s="340" t="s">
        <v>20032</v>
      </c>
      <c r="D9123" s="362" t="s">
        <v>20031</v>
      </c>
      <c r="E9123" s="362">
        <v>35</v>
      </c>
      <c r="F9123" s="364">
        <v>22701398</v>
      </c>
      <c r="G9123" s="363">
        <v>20227013983</v>
      </c>
      <c r="H9123" s="365">
        <v>26512</v>
      </c>
      <c r="I9123" s="388">
        <v>1</v>
      </c>
      <c r="J9123" s="378">
        <v>8</v>
      </c>
      <c r="K9123" s="381">
        <v>1972</v>
      </c>
      <c r="L9123" s="369">
        <f t="shared" ca="1" si="142"/>
        <v>51</v>
      </c>
      <c r="M9123" s="299" t="s">
        <v>20</v>
      </c>
      <c r="N9123" s="10" t="s">
        <v>40415</v>
      </c>
      <c r="O9123" s="389" t="s">
        <v>30739</v>
      </c>
      <c r="P9123" s="386">
        <v>40659</v>
      </c>
    </row>
    <row r="9124" spans="1:16" s="8" customFormat="1" ht="15" customHeight="1" x14ac:dyDescent="0.25">
      <c r="A9124" s="362" t="s">
        <v>27</v>
      </c>
      <c r="B9124" s="362" t="s">
        <v>22115</v>
      </c>
      <c r="C9124" s="340" t="s">
        <v>39224</v>
      </c>
      <c r="D9124" s="362" t="s">
        <v>39281</v>
      </c>
      <c r="E9124" s="362">
        <v>31</v>
      </c>
      <c r="F9124" s="364">
        <v>23549464</v>
      </c>
      <c r="G9124" s="363">
        <v>27235494642</v>
      </c>
      <c r="H9124" s="365">
        <v>27000</v>
      </c>
      <c r="I9124" s="388">
        <v>2</v>
      </c>
      <c r="J9124" s="378">
        <v>12</v>
      </c>
      <c r="K9124" s="381">
        <v>1973</v>
      </c>
      <c r="L9124" s="369">
        <f t="shared" ca="1" si="142"/>
        <v>50</v>
      </c>
      <c r="M9124" s="299" t="s">
        <v>20</v>
      </c>
      <c r="N9124" s="10" t="s">
        <v>28854</v>
      </c>
      <c r="O9124" s="389" t="s">
        <v>39123</v>
      </c>
      <c r="P9124" s="386">
        <v>45200</v>
      </c>
    </row>
    <row r="9125" spans="1:16" s="8" customFormat="1" ht="15" customHeight="1" x14ac:dyDescent="0.25">
      <c r="A9125" s="362" t="s">
        <v>27</v>
      </c>
      <c r="B9125" s="362" t="s">
        <v>22115</v>
      </c>
      <c r="C9125" s="340" t="s">
        <v>39236</v>
      </c>
      <c r="D9125" s="362" t="s">
        <v>39293</v>
      </c>
      <c r="E9125" s="362">
        <v>31</v>
      </c>
      <c r="F9125" s="364">
        <v>29118589</v>
      </c>
      <c r="G9125" s="363" t="s">
        <v>39316</v>
      </c>
      <c r="H9125" s="365">
        <v>29874</v>
      </c>
      <c r="I9125" s="388">
        <v>15</v>
      </c>
      <c r="J9125" s="378">
        <v>10</v>
      </c>
      <c r="K9125" s="381">
        <v>1981</v>
      </c>
      <c r="L9125" s="369">
        <f t="shared" ca="1" si="142"/>
        <v>42</v>
      </c>
      <c r="M9125" s="299" t="s">
        <v>20</v>
      </c>
      <c r="N9125" s="10" t="s">
        <v>28854</v>
      </c>
      <c r="O9125" s="389" t="s">
        <v>39123</v>
      </c>
      <c r="P9125" s="386">
        <v>45200</v>
      </c>
    </row>
    <row r="9126" spans="1:16" s="8" customFormat="1" ht="15" customHeight="1" x14ac:dyDescent="0.25">
      <c r="A9126" s="362" t="s">
        <v>46</v>
      </c>
      <c r="B9126" s="362" t="s">
        <v>22115</v>
      </c>
      <c r="C9126" s="340" t="s">
        <v>20030</v>
      </c>
      <c r="D9126" s="362" t="s">
        <v>20029</v>
      </c>
      <c r="E9126" s="362">
        <v>35</v>
      </c>
      <c r="F9126" s="364">
        <v>18306274</v>
      </c>
      <c r="G9126" s="363">
        <v>20183062744</v>
      </c>
      <c r="H9126" s="365">
        <v>24607</v>
      </c>
      <c r="I9126" s="388">
        <v>15</v>
      </c>
      <c r="J9126" s="378">
        <v>5</v>
      </c>
      <c r="K9126" s="381">
        <v>1967</v>
      </c>
      <c r="L9126" s="369">
        <f t="shared" ca="1" si="142"/>
        <v>56</v>
      </c>
      <c r="M9126" s="299" t="s">
        <v>20</v>
      </c>
      <c r="N9126" s="10" t="s">
        <v>40415</v>
      </c>
      <c r="O9126" s="389" t="s">
        <v>30758</v>
      </c>
      <c r="P9126" s="386">
        <v>40544</v>
      </c>
    </row>
    <row r="9127" spans="1:16" s="8" customFormat="1" ht="15" customHeight="1" x14ac:dyDescent="0.25">
      <c r="A9127" s="362" t="s">
        <v>23</v>
      </c>
      <c r="B9127" s="362" t="s">
        <v>22115</v>
      </c>
      <c r="C9127" s="340" t="s">
        <v>38641</v>
      </c>
      <c r="D9127" s="362" t="s">
        <v>38678</v>
      </c>
      <c r="E9127" s="362">
        <v>31</v>
      </c>
      <c r="F9127" s="364">
        <v>25138474</v>
      </c>
      <c r="G9127" s="363">
        <v>27251384741</v>
      </c>
      <c r="H9127" s="365">
        <v>27865</v>
      </c>
      <c r="I9127" s="388">
        <v>15</v>
      </c>
      <c r="J9127" s="378">
        <v>4</v>
      </c>
      <c r="K9127" s="381" t="s">
        <v>40519</v>
      </c>
      <c r="L9127" s="369">
        <f t="shared" ca="1" si="142"/>
        <v>48</v>
      </c>
      <c r="M9127" s="299" t="s">
        <v>20</v>
      </c>
      <c r="N9127" s="10" t="s">
        <v>28854</v>
      </c>
      <c r="O9127" s="389" t="s">
        <v>38556</v>
      </c>
      <c r="P9127" s="386">
        <v>45139</v>
      </c>
    </row>
    <row r="9128" spans="1:16" s="8" customFormat="1" ht="15" customHeight="1" x14ac:dyDescent="0.25">
      <c r="A9128" s="362">
        <v>13</v>
      </c>
      <c r="B9128" s="362" t="s">
        <v>22115</v>
      </c>
      <c r="C9128" s="340" t="s">
        <v>37109</v>
      </c>
      <c r="D9128" s="362" t="s">
        <v>37110</v>
      </c>
      <c r="E9128" s="362">
        <v>32</v>
      </c>
      <c r="F9128" s="364">
        <v>23972376</v>
      </c>
      <c r="G9128" s="363">
        <v>23239723764</v>
      </c>
      <c r="H9128" s="365">
        <v>27141</v>
      </c>
      <c r="I9128" s="388">
        <v>22</v>
      </c>
      <c r="J9128" s="378">
        <v>4</v>
      </c>
      <c r="K9128" s="381">
        <v>1974</v>
      </c>
      <c r="L9128" s="369">
        <f t="shared" ca="1" si="142"/>
        <v>50</v>
      </c>
      <c r="M9128" s="299" t="s">
        <v>20</v>
      </c>
      <c r="N9128" s="10" t="s">
        <v>28854</v>
      </c>
      <c r="O9128" s="389" t="s">
        <v>37043</v>
      </c>
      <c r="P9128" s="386">
        <v>44927</v>
      </c>
    </row>
    <row r="9129" spans="1:16" s="8" customFormat="1" ht="15" customHeight="1" x14ac:dyDescent="0.25">
      <c r="A9129" s="362" t="s">
        <v>252</v>
      </c>
      <c r="B9129" s="362" t="s">
        <v>22115</v>
      </c>
      <c r="C9129" s="340" t="s">
        <v>20028</v>
      </c>
      <c r="D9129" s="362" t="s">
        <v>20027</v>
      </c>
      <c r="E9129" s="362">
        <v>34</v>
      </c>
      <c r="F9129" s="364">
        <v>29137843</v>
      </c>
      <c r="G9129" s="363">
        <v>27291378434</v>
      </c>
      <c r="H9129" s="365">
        <v>30027</v>
      </c>
      <c r="I9129" s="388">
        <v>17</v>
      </c>
      <c r="J9129" s="378">
        <v>3</v>
      </c>
      <c r="K9129" s="381">
        <v>1982</v>
      </c>
      <c r="L9129" s="369">
        <f t="shared" ca="1" si="142"/>
        <v>42</v>
      </c>
      <c r="M9129" s="299" t="s">
        <v>20</v>
      </c>
      <c r="N9129" s="10" t="s">
        <v>28854</v>
      </c>
      <c r="O9129" s="389" t="s">
        <v>30788</v>
      </c>
      <c r="P9129" s="386">
        <v>42039</v>
      </c>
    </row>
    <row r="9130" spans="1:16" s="8" customFormat="1" ht="15" customHeight="1" x14ac:dyDescent="0.25">
      <c r="A9130" s="362">
        <v>12</v>
      </c>
      <c r="B9130" s="362" t="s">
        <v>22115</v>
      </c>
      <c r="C9130" s="340" t="s">
        <v>36472</v>
      </c>
      <c r="D9130" s="362" t="s">
        <v>36517</v>
      </c>
      <c r="E9130" s="362">
        <v>31</v>
      </c>
      <c r="F9130" s="364">
        <v>27431482</v>
      </c>
      <c r="G9130" s="363">
        <v>20274314827</v>
      </c>
      <c r="H9130" s="365">
        <v>29080</v>
      </c>
      <c r="I9130" s="388">
        <v>13</v>
      </c>
      <c r="J9130" s="378">
        <v>8</v>
      </c>
      <c r="K9130" s="381">
        <v>1979</v>
      </c>
      <c r="L9130" s="369">
        <f t="shared" ca="1" si="142"/>
        <v>44</v>
      </c>
      <c r="M9130" s="299" t="s">
        <v>20</v>
      </c>
      <c r="N9130" s="10" t="s">
        <v>40415</v>
      </c>
      <c r="O9130" s="389" t="s">
        <v>36270</v>
      </c>
      <c r="P9130" s="386">
        <v>44866</v>
      </c>
    </row>
    <row r="9131" spans="1:16" s="8" customFormat="1" ht="15" customHeight="1" x14ac:dyDescent="0.25">
      <c r="A9131" s="362" t="s">
        <v>74</v>
      </c>
      <c r="B9131" s="362" t="s">
        <v>22115</v>
      </c>
      <c r="C9131" s="340" t="s">
        <v>39425</v>
      </c>
      <c r="D9131" s="362" t="s">
        <v>39490</v>
      </c>
      <c r="E9131" s="362">
        <v>31</v>
      </c>
      <c r="F9131" s="364">
        <v>22730843</v>
      </c>
      <c r="G9131" s="363">
        <v>20227308436</v>
      </c>
      <c r="H9131" s="365">
        <v>26482</v>
      </c>
      <c r="I9131" s="388">
        <v>2</v>
      </c>
      <c r="J9131" s="378">
        <v>7</v>
      </c>
      <c r="K9131" s="381" t="s">
        <v>40538</v>
      </c>
      <c r="L9131" s="369">
        <f t="shared" ca="1" si="142"/>
        <v>51</v>
      </c>
      <c r="M9131" s="299" t="s">
        <v>20</v>
      </c>
      <c r="N9131" s="10" t="s">
        <v>40415</v>
      </c>
      <c r="O9131" s="389" t="s">
        <v>36672</v>
      </c>
      <c r="P9131" s="386">
        <v>45231</v>
      </c>
    </row>
    <row r="9132" spans="1:16" s="8" customFormat="1" ht="15" customHeight="1" x14ac:dyDescent="0.25">
      <c r="A9132" s="362" t="s">
        <v>59</v>
      </c>
      <c r="B9132" s="362" t="s">
        <v>22115</v>
      </c>
      <c r="C9132" s="340" t="s">
        <v>39216</v>
      </c>
      <c r="D9132" s="362" t="s">
        <v>39273</v>
      </c>
      <c r="E9132" s="362">
        <v>31</v>
      </c>
      <c r="F9132" s="364">
        <v>25689238</v>
      </c>
      <c r="G9132" s="363">
        <v>20256892384</v>
      </c>
      <c r="H9132" s="365">
        <v>28207</v>
      </c>
      <c r="I9132" s="388">
        <v>23</v>
      </c>
      <c r="J9132" s="378">
        <v>3</v>
      </c>
      <c r="K9132" s="381">
        <v>1977</v>
      </c>
      <c r="L9132" s="369">
        <f t="shared" ca="1" si="142"/>
        <v>47</v>
      </c>
      <c r="M9132" s="299" t="s">
        <v>20</v>
      </c>
      <c r="N9132" s="10" t="s">
        <v>40415</v>
      </c>
      <c r="O9132" s="389" t="s">
        <v>39123</v>
      </c>
      <c r="P9132" s="386">
        <v>45200</v>
      </c>
    </row>
    <row r="9133" spans="1:16" s="8" customFormat="1" ht="15" customHeight="1" x14ac:dyDescent="0.25">
      <c r="A9133" s="362" t="s">
        <v>27</v>
      </c>
      <c r="B9133" s="362" t="s">
        <v>22115</v>
      </c>
      <c r="C9133" s="340" t="s">
        <v>20020</v>
      </c>
      <c r="D9133" s="362" t="s">
        <v>20019</v>
      </c>
      <c r="E9133" s="362">
        <v>34</v>
      </c>
      <c r="F9133" s="364">
        <v>26577614</v>
      </c>
      <c r="G9133" s="363">
        <v>20265776141</v>
      </c>
      <c r="H9133" s="365">
        <v>28602</v>
      </c>
      <c r="I9133" s="388">
        <v>22</v>
      </c>
      <c r="J9133" s="378">
        <v>4</v>
      </c>
      <c r="K9133" s="381">
        <v>1978</v>
      </c>
      <c r="L9133" s="369">
        <f t="shared" ca="1" si="142"/>
        <v>46</v>
      </c>
      <c r="M9133" s="299" t="s">
        <v>20</v>
      </c>
      <c r="N9133" s="10" t="s">
        <v>40415</v>
      </c>
      <c r="O9133" s="389" t="s">
        <v>30832</v>
      </c>
      <c r="P9133" s="386">
        <v>42593</v>
      </c>
    </row>
    <row r="9134" spans="1:16" s="8" customFormat="1" ht="15" customHeight="1" x14ac:dyDescent="0.25">
      <c r="A9134" s="362" t="s">
        <v>27</v>
      </c>
      <c r="B9134" s="362" t="s">
        <v>22115</v>
      </c>
      <c r="C9134" s="340" t="s">
        <v>37121</v>
      </c>
      <c r="D9134" s="362" t="s">
        <v>37122</v>
      </c>
      <c r="E9134" s="362">
        <v>32</v>
      </c>
      <c r="F9134" s="364">
        <v>30449707</v>
      </c>
      <c r="G9134" s="363">
        <v>27304497071</v>
      </c>
      <c r="H9134" s="365">
        <v>30556</v>
      </c>
      <c r="I9134" s="388">
        <v>28</v>
      </c>
      <c r="J9134" s="378">
        <v>8</v>
      </c>
      <c r="K9134" s="381">
        <v>1983</v>
      </c>
      <c r="L9134" s="369">
        <f t="shared" ca="1" si="142"/>
        <v>40</v>
      </c>
      <c r="M9134" s="299" t="s">
        <v>20</v>
      </c>
      <c r="N9134" s="10" t="s">
        <v>28854</v>
      </c>
      <c r="O9134" s="389" t="s">
        <v>37043</v>
      </c>
      <c r="P9134" s="386">
        <v>44927</v>
      </c>
    </row>
    <row r="9135" spans="1:16" s="8" customFormat="1" ht="15" customHeight="1" x14ac:dyDescent="0.25">
      <c r="A9135" s="362">
        <v>24</v>
      </c>
      <c r="B9135" s="362" t="s">
        <v>22115</v>
      </c>
      <c r="C9135" s="340" t="s">
        <v>31560</v>
      </c>
      <c r="D9135" s="362" t="s">
        <v>31733</v>
      </c>
      <c r="E9135" s="362">
        <v>32</v>
      </c>
      <c r="F9135" s="364">
        <v>30181615</v>
      </c>
      <c r="G9135" s="363">
        <v>23301816154</v>
      </c>
      <c r="H9135" s="365">
        <v>30394</v>
      </c>
      <c r="I9135" s="388">
        <v>19</v>
      </c>
      <c r="J9135" s="378">
        <v>3</v>
      </c>
      <c r="K9135" s="381">
        <v>1983</v>
      </c>
      <c r="L9135" s="369">
        <f t="shared" ca="1" si="142"/>
        <v>41</v>
      </c>
      <c r="M9135" s="299" t="s">
        <v>20</v>
      </c>
      <c r="N9135" s="10" t="s">
        <v>28854</v>
      </c>
      <c r="O9135" s="389" t="s">
        <v>31910</v>
      </c>
      <c r="P9135" s="386">
        <v>44562</v>
      </c>
    </row>
    <row r="9136" spans="1:16" s="8" customFormat="1" ht="15" customHeight="1" x14ac:dyDescent="0.25">
      <c r="A9136" s="362">
        <v>24</v>
      </c>
      <c r="B9136" s="362" t="s">
        <v>22115</v>
      </c>
      <c r="C9136" s="340" t="s">
        <v>37169</v>
      </c>
      <c r="D9136" s="362" t="s">
        <v>37170</v>
      </c>
      <c r="E9136" s="362">
        <v>32</v>
      </c>
      <c r="F9136" s="364">
        <v>22810198</v>
      </c>
      <c r="G9136" s="363">
        <v>20228101983</v>
      </c>
      <c r="H9136" s="365">
        <v>26458</v>
      </c>
      <c r="I9136" s="388">
        <v>8</v>
      </c>
      <c r="J9136" s="378">
        <v>6</v>
      </c>
      <c r="K9136" s="381">
        <v>1972</v>
      </c>
      <c r="L9136" s="369">
        <f t="shared" ca="1" si="142"/>
        <v>51</v>
      </c>
      <c r="M9136" s="299" t="s">
        <v>20</v>
      </c>
      <c r="N9136" s="10" t="s">
        <v>40415</v>
      </c>
      <c r="O9136" s="389" t="s">
        <v>37043</v>
      </c>
      <c r="P9136" s="386">
        <v>44927</v>
      </c>
    </row>
    <row r="9137" spans="1:16" s="8" customFormat="1" ht="15" customHeight="1" x14ac:dyDescent="0.25">
      <c r="A9137" s="362" t="s">
        <v>172</v>
      </c>
      <c r="B9137" s="362" t="s">
        <v>22115</v>
      </c>
      <c r="C9137" s="340" t="s">
        <v>39756</v>
      </c>
      <c r="D9137" s="362" t="s">
        <v>39945</v>
      </c>
      <c r="E9137" s="362">
        <v>31</v>
      </c>
      <c r="F9137" s="364">
        <v>24392924</v>
      </c>
      <c r="G9137" s="363">
        <v>20243929246</v>
      </c>
      <c r="H9137" s="365">
        <v>27675</v>
      </c>
      <c r="I9137" s="388">
        <v>8</v>
      </c>
      <c r="J9137" s="378">
        <v>10</v>
      </c>
      <c r="K9137" s="381" t="s">
        <v>40533</v>
      </c>
      <c r="L9137" s="369">
        <f t="shared" ca="1" si="142"/>
        <v>48</v>
      </c>
      <c r="M9137" s="299" t="s">
        <v>20</v>
      </c>
      <c r="N9137" s="10" t="s">
        <v>40415</v>
      </c>
      <c r="O9137" s="389" t="s">
        <v>40072</v>
      </c>
      <c r="P9137" s="386">
        <v>45292</v>
      </c>
    </row>
    <row r="9138" spans="1:16" s="8" customFormat="1" ht="15" customHeight="1" x14ac:dyDescent="0.25">
      <c r="A9138" s="362" t="s">
        <v>23</v>
      </c>
      <c r="B9138" s="362" t="s">
        <v>22115</v>
      </c>
      <c r="C9138" s="340" t="s">
        <v>36840</v>
      </c>
      <c r="D9138" s="362" t="s">
        <v>36865</v>
      </c>
      <c r="E9138" s="362">
        <v>32</v>
      </c>
      <c r="F9138" s="364">
        <v>21345898</v>
      </c>
      <c r="G9138" s="363">
        <v>20213458982</v>
      </c>
      <c r="H9138" s="365">
        <v>25619</v>
      </c>
      <c r="I9138" s="388">
        <v>20</v>
      </c>
      <c r="J9138" s="378">
        <v>2</v>
      </c>
      <c r="K9138" s="381">
        <v>1970</v>
      </c>
      <c r="L9138" s="369">
        <f t="shared" ca="1" si="142"/>
        <v>54</v>
      </c>
      <c r="M9138" s="299" t="s">
        <v>20</v>
      </c>
      <c r="N9138" s="10" t="s">
        <v>40415</v>
      </c>
      <c r="O9138" s="389" t="s">
        <v>36762</v>
      </c>
      <c r="P9138" s="386">
        <v>44896</v>
      </c>
    </row>
    <row r="9139" spans="1:16" s="8" customFormat="1" ht="15" customHeight="1" x14ac:dyDescent="0.25">
      <c r="A9139" s="362" t="s">
        <v>172</v>
      </c>
      <c r="B9139" s="362" t="s">
        <v>22115</v>
      </c>
      <c r="C9139" s="340" t="s">
        <v>20018</v>
      </c>
      <c r="D9139" s="362" t="s">
        <v>20017</v>
      </c>
      <c r="E9139" s="362">
        <v>34</v>
      </c>
      <c r="F9139" s="364">
        <v>22920384</v>
      </c>
      <c r="G9139" s="363">
        <v>20229203844</v>
      </c>
      <c r="H9139" s="365" t="s">
        <v>29724</v>
      </c>
      <c r="I9139" s="388">
        <v>10</v>
      </c>
      <c r="J9139" s="378">
        <v>8</v>
      </c>
      <c r="K9139" s="381">
        <v>1972</v>
      </c>
      <c r="L9139" s="369">
        <f t="shared" ca="1" si="142"/>
        <v>51</v>
      </c>
      <c r="M9139" s="299" t="s">
        <v>20</v>
      </c>
      <c r="N9139" s="10" t="s">
        <v>40415</v>
      </c>
      <c r="O9139" s="389" t="s">
        <v>30788</v>
      </c>
      <c r="P9139" s="386">
        <v>42039</v>
      </c>
    </row>
    <row r="9140" spans="1:16" s="8" customFormat="1" ht="15" customHeight="1" x14ac:dyDescent="0.25">
      <c r="A9140" s="362">
        <v>12</v>
      </c>
      <c r="B9140" s="362" t="s">
        <v>22115</v>
      </c>
      <c r="C9140" s="340" t="s">
        <v>39426</v>
      </c>
      <c r="D9140" s="362" t="s">
        <v>39491</v>
      </c>
      <c r="E9140" s="362">
        <v>31</v>
      </c>
      <c r="F9140" s="364">
        <v>24656738</v>
      </c>
      <c r="G9140" s="363">
        <v>27246567382</v>
      </c>
      <c r="H9140" s="365">
        <v>27575</v>
      </c>
      <c r="I9140" s="388">
        <v>30</v>
      </c>
      <c r="J9140" s="378">
        <v>6</v>
      </c>
      <c r="K9140" s="381" t="s">
        <v>40533</v>
      </c>
      <c r="L9140" s="369">
        <f t="shared" ca="1" si="142"/>
        <v>48</v>
      </c>
      <c r="M9140" s="299" t="s">
        <v>20</v>
      </c>
      <c r="N9140" s="10" t="s">
        <v>28854</v>
      </c>
      <c r="O9140" s="389" t="s">
        <v>36672</v>
      </c>
      <c r="P9140" s="386">
        <v>45231</v>
      </c>
    </row>
    <row r="9141" spans="1:16" s="8" customFormat="1" ht="15" customHeight="1" x14ac:dyDescent="0.25">
      <c r="A9141" s="362" t="s">
        <v>27</v>
      </c>
      <c r="B9141" s="362" t="s">
        <v>22115</v>
      </c>
      <c r="C9141" s="340" t="s">
        <v>35416</v>
      </c>
      <c r="D9141" s="362" t="s">
        <v>35426</v>
      </c>
      <c r="E9141" s="362">
        <v>32</v>
      </c>
      <c r="F9141" s="364">
        <v>22575533</v>
      </c>
      <c r="G9141" s="363">
        <v>27225755332</v>
      </c>
      <c r="H9141" s="365">
        <v>27282</v>
      </c>
      <c r="I9141" s="388">
        <v>10</v>
      </c>
      <c r="J9141" s="378">
        <v>9</v>
      </c>
      <c r="K9141" s="381">
        <v>1974</v>
      </c>
      <c r="L9141" s="369">
        <f t="shared" ca="1" si="142"/>
        <v>49</v>
      </c>
      <c r="M9141" s="299" t="s">
        <v>20</v>
      </c>
      <c r="N9141" s="10" t="s">
        <v>28854</v>
      </c>
      <c r="O9141" s="389" t="s">
        <v>35341</v>
      </c>
      <c r="P9141" s="386">
        <v>44785</v>
      </c>
    </row>
    <row r="9142" spans="1:16" s="8" customFormat="1" ht="15" customHeight="1" x14ac:dyDescent="0.25">
      <c r="A9142" s="362" t="s">
        <v>2915</v>
      </c>
      <c r="B9142" s="362" t="s">
        <v>22115</v>
      </c>
      <c r="C9142" s="340" t="s">
        <v>39233</v>
      </c>
      <c r="D9142" s="362" t="s">
        <v>39290</v>
      </c>
      <c r="E9142" s="362">
        <v>31</v>
      </c>
      <c r="F9142" s="364">
        <v>21576802</v>
      </c>
      <c r="G9142" s="363">
        <v>27215768029</v>
      </c>
      <c r="H9142" s="365">
        <v>25790</v>
      </c>
      <c r="I9142" s="388">
        <v>10</v>
      </c>
      <c r="J9142" s="378">
        <v>8</v>
      </c>
      <c r="K9142" s="381">
        <v>1970</v>
      </c>
      <c r="L9142" s="369">
        <f t="shared" ca="1" si="142"/>
        <v>53</v>
      </c>
      <c r="M9142" s="299" t="s">
        <v>20</v>
      </c>
      <c r="N9142" s="10" t="s">
        <v>28854</v>
      </c>
      <c r="O9142" s="389" t="s">
        <v>39123</v>
      </c>
      <c r="P9142" s="386">
        <v>45200</v>
      </c>
    </row>
    <row r="9143" spans="1:16" s="8" customFormat="1" ht="15" customHeight="1" x14ac:dyDescent="0.25">
      <c r="A9143" s="362">
        <v>15</v>
      </c>
      <c r="B9143" s="362" t="s">
        <v>22115</v>
      </c>
      <c r="C9143" s="340" t="s">
        <v>39884</v>
      </c>
      <c r="D9143" s="362" t="s">
        <v>40069</v>
      </c>
      <c r="E9143" s="362">
        <v>32</v>
      </c>
      <c r="F9143" s="364">
        <v>24336394</v>
      </c>
      <c r="G9143" s="363">
        <v>20243363943</v>
      </c>
      <c r="H9143" s="365">
        <v>27600</v>
      </c>
      <c r="I9143" s="388">
        <v>25</v>
      </c>
      <c r="J9143" s="378">
        <v>7</v>
      </c>
      <c r="K9143" s="381">
        <v>1975</v>
      </c>
      <c r="L9143" s="369">
        <f t="shared" ca="1" si="142"/>
        <v>48</v>
      </c>
      <c r="M9143" s="299" t="s">
        <v>20</v>
      </c>
      <c r="N9143" s="10" t="s">
        <v>40415</v>
      </c>
      <c r="O9143" s="389" t="s">
        <v>40072</v>
      </c>
      <c r="P9143" s="386">
        <v>45292</v>
      </c>
    </row>
    <row r="9144" spans="1:16" s="8" customFormat="1" ht="15" customHeight="1" x14ac:dyDescent="0.25">
      <c r="A9144" s="362" t="s">
        <v>46</v>
      </c>
      <c r="B9144" s="362" t="s">
        <v>22115</v>
      </c>
      <c r="C9144" s="340" t="s">
        <v>31561</v>
      </c>
      <c r="D9144" s="362" t="s">
        <v>31734</v>
      </c>
      <c r="E9144" s="362">
        <v>33</v>
      </c>
      <c r="F9144" s="364">
        <v>27729272</v>
      </c>
      <c r="G9144" s="363">
        <v>27277292721</v>
      </c>
      <c r="H9144" s="365">
        <v>29159</v>
      </c>
      <c r="I9144" s="388">
        <v>31</v>
      </c>
      <c r="J9144" s="378">
        <v>10</v>
      </c>
      <c r="K9144" s="381">
        <v>1979</v>
      </c>
      <c r="L9144" s="369">
        <f t="shared" ca="1" si="142"/>
        <v>44</v>
      </c>
      <c r="M9144" s="299" t="s">
        <v>20</v>
      </c>
      <c r="N9144" s="10" t="s">
        <v>28854</v>
      </c>
      <c r="O9144" s="389" t="s">
        <v>31910</v>
      </c>
      <c r="P9144" s="386">
        <v>44562</v>
      </c>
    </row>
    <row r="9145" spans="1:16" s="8" customFormat="1" ht="15" customHeight="1" x14ac:dyDescent="0.25">
      <c r="A9145" s="362" t="s">
        <v>27</v>
      </c>
      <c r="B9145" s="362" t="s">
        <v>22115</v>
      </c>
      <c r="C9145" s="340" t="s">
        <v>20016</v>
      </c>
      <c r="D9145" s="362" t="s">
        <v>20015</v>
      </c>
      <c r="E9145" s="362">
        <v>33</v>
      </c>
      <c r="F9145" s="364">
        <v>23802613</v>
      </c>
      <c r="G9145" s="363">
        <v>20238026130</v>
      </c>
      <c r="H9145" s="365">
        <v>27062</v>
      </c>
      <c r="I9145" s="388">
        <v>2</v>
      </c>
      <c r="J9145" s="378">
        <v>2</v>
      </c>
      <c r="K9145" s="381">
        <v>1974</v>
      </c>
      <c r="L9145" s="369">
        <f t="shared" ca="1" si="142"/>
        <v>50</v>
      </c>
      <c r="M9145" s="299" t="s">
        <v>20</v>
      </c>
      <c r="N9145" s="10" t="s">
        <v>40415</v>
      </c>
      <c r="O9145" s="389" t="s">
        <v>29314</v>
      </c>
      <c r="P9145" s="386">
        <v>43952</v>
      </c>
    </row>
    <row r="9146" spans="1:16" s="8" customFormat="1" ht="15" customHeight="1" x14ac:dyDescent="0.25">
      <c r="A9146" s="362" t="s">
        <v>33761</v>
      </c>
      <c r="B9146" s="362" t="s">
        <v>22115</v>
      </c>
      <c r="C9146" s="340" t="s">
        <v>39797</v>
      </c>
      <c r="D9146" s="362" t="s">
        <v>39984</v>
      </c>
      <c r="E9146" s="362">
        <v>32</v>
      </c>
      <c r="F9146" s="364">
        <v>26392409</v>
      </c>
      <c r="G9146" s="363">
        <v>20263924097</v>
      </c>
      <c r="H9146" s="365">
        <v>28521</v>
      </c>
      <c r="I9146" s="388">
        <v>31</v>
      </c>
      <c r="J9146" s="378">
        <v>1</v>
      </c>
      <c r="K9146" s="381">
        <v>1978</v>
      </c>
      <c r="L9146" s="369">
        <f t="shared" ca="1" si="142"/>
        <v>46</v>
      </c>
      <c r="M9146" s="299" t="s">
        <v>20</v>
      </c>
      <c r="N9146" s="10" t="s">
        <v>40415</v>
      </c>
      <c r="O9146" s="389" t="s">
        <v>40072</v>
      </c>
      <c r="P9146" s="386">
        <v>45292</v>
      </c>
    </row>
    <row r="9147" spans="1:16" s="8" customFormat="1" ht="15" customHeight="1" x14ac:dyDescent="0.25">
      <c r="A9147" s="362" t="s">
        <v>46</v>
      </c>
      <c r="B9147" s="362" t="s">
        <v>22115</v>
      </c>
      <c r="C9147" s="340" t="s">
        <v>34687</v>
      </c>
      <c r="D9147" s="362" t="s">
        <v>34729</v>
      </c>
      <c r="E9147" s="362">
        <v>33</v>
      </c>
      <c r="F9147" s="364">
        <v>27418680</v>
      </c>
      <c r="G9147" s="363">
        <v>24274186808</v>
      </c>
      <c r="H9147" s="365">
        <v>27872</v>
      </c>
      <c r="I9147" s="388">
        <v>22</v>
      </c>
      <c r="J9147" s="378">
        <v>4</v>
      </c>
      <c r="K9147" s="381">
        <v>1976</v>
      </c>
      <c r="L9147" s="369">
        <f t="shared" ca="1" si="142"/>
        <v>48</v>
      </c>
      <c r="M9147" s="299" t="s">
        <v>20</v>
      </c>
      <c r="N9147" s="10" t="s">
        <v>40415</v>
      </c>
      <c r="O9147" s="389" t="s">
        <v>34541</v>
      </c>
      <c r="P9147" s="386">
        <v>44642</v>
      </c>
    </row>
    <row r="9148" spans="1:16" s="8" customFormat="1" ht="15" customHeight="1" x14ac:dyDescent="0.25">
      <c r="A9148" s="362" t="s">
        <v>33761</v>
      </c>
      <c r="B9148" s="362" t="s">
        <v>22115</v>
      </c>
      <c r="C9148" s="340" t="s">
        <v>34163</v>
      </c>
      <c r="D9148" s="362" t="s">
        <v>8489</v>
      </c>
      <c r="E9148" s="362">
        <v>32</v>
      </c>
      <c r="F9148" s="364">
        <v>28321361</v>
      </c>
      <c r="G9148" s="363">
        <v>20283213618</v>
      </c>
      <c r="H9148" s="365">
        <v>29404</v>
      </c>
      <c r="I9148" s="388">
        <v>2</v>
      </c>
      <c r="J9148" s="378">
        <v>7</v>
      </c>
      <c r="K9148" s="381">
        <v>1980</v>
      </c>
      <c r="L9148" s="369">
        <f t="shared" ca="1" si="142"/>
        <v>43</v>
      </c>
      <c r="M9148" s="299" t="s">
        <v>20</v>
      </c>
      <c r="N9148" s="10" t="s">
        <v>40415</v>
      </c>
      <c r="O9148" s="389" t="s">
        <v>34034</v>
      </c>
      <c r="P9148" s="386">
        <v>44682</v>
      </c>
    </row>
    <row r="9149" spans="1:16" s="8" customFormat="1" ht="15" customHeight="1" x14ac:dyDescent="0.25">
      <c r="A9149" s="362" t="s">
        <v>59</v>
      </c>
      <c r="B9149" s="362" t="s">
        <v>22115</v>
      </c>
      <c r="C9149" s="340" t="s">
        <v>39875</v>
      </c>
      <c r="D9149" s="362" t="s">
        <v>40060</v>
      </c>
      <c r="E9149" s="362">
        <v>32</v>
      </c>
      <c r="F9149" s="364">
        <v>25792803</v>
      </c>
      <c r="G9149" s="363">
        <v>23257928039</v>
      </c>
      <c r="H9149" s="365">
        <v>28308</v>
      </c>
      <c r="I9149" s="388">
        <v>2</v>
      </c>
      <c r="J9149" s="378">
        <v>7</v>
      </c>
      <c r="K9149" s="381">
        <v>1977</v>
      </c>
      <c r="L9149" s="369">
        <f t="shared" ca="1" si="142"/>
        <v>46</v>
      </c>
      <c r="M9149" s="299" t="s">
        <v>20</v>
      </c>
      <c r="N9149" s="10" t="s">
        <v>40415</v>
      </c>
      <c r="O9149" s="389" t="s">
        <v>40072</v>
      </c>
      <c r="P9149" s="386">
        <v>45292</v>
      </c>
    </row>
    <row r="9150" spans="1:16" s="8" customFormat="1" ht="15" customHeight="1" x14ac:dyDescent="0.25">
      <c r="A9150" s="362" t="s">
        <v>74</v>
      </c>
      <c r="B9150" s="362" t="s">
        <v>22115</v>
      </c>
      <c r="C9150" s="340" t="s">
        <v>20012</v>
      </c>
      <c r="D9150" s="362" t="s">
        <v>20011</v>
      </c>
      <c r="E9150" s="362">
        <v>33</v>
      </c>
      <c r="F9150" s="364">
        <v>13477477</v>
      </c>
      <c r="G9150" s="363">
        <v>27134774776</v>
      </c>
      <c r="H9150" s="365">
        <v>21841</v>
      </c>
      <c r="I9150" s="388">
        <v>18</v>
      </c>
      <c r="J9150" s="378">
        <v>10</v>
      </c>
      <c r="K9150" s="381">
        <v>1959</v>
      </c>
      <c r="L9150" s="369">
        <f t="shared" ca="1" si="142"/>
        <v>64</v>
      </c>
      <c r="M9150" s="299" t="s">
        <v>20</v>
      </c>
      <c r="N9150" s="10" t="s">
        <v>28854</v>
      </c>
      <c r="O9150" s="389" t="s">
        <v>29327</v>
      </c>
      <c r="P9150" s="386">
        <v>43983</v>
      </c>
    </row>
    <row r="9151" spans="1:16" s="8" customFormat="1" ht="15" customHeight="1" x14ac:dyDescent="0.25">
      <c r="A9151" s="362" t="s">
        <v>46</v>
      </c>
      <c r="B9151" s="362" t="s">
        <v>22115</v>
      </c>
      <c r="C9151" s="340" t="s">
        <v>37113</v>
      </c>
      <c r="D9151" s="362" t="s">
        <v>37114</v>
      </c>
      <c r="E9151" s="362">
        <v>32</v>
      </c>
      <c r="F9151" s="364">
        <v>29747180</v>
      </c>
      <c r="G9151" s="363">
        <v>20297471806</v>
      </c>
      <c r="H9151" s="365">
        <v>30202</v>
      </c>
      <c r="I9151" s="388">
        <v>8</v>
      </c>
      <c r="J9151" s="378">
        <v>9</v>
      </c>
      <c r="K9151" s="381">
        <v>1982</v>
      </c>
      <c r="L9151" s="369">
        <f t="shared" ca="1" si="142"/>
        <v>41</v>
      </c>
      <c r="M9151" s="299" t="s">
        <v>20</v>
      </c>
      <c r="N9151" s="10" t="s">
        <v>40415</v>
      </c>
      <c r="O9151" s="389" t="s">
        <v>37043</v>
      </c>
      <c r="P9151" s="386">
        <v>44927</v>
      </c>
    </row>
    <row r="9152" spans="1:16" s="8" customFormat="1" ht="15" customHeight="1" x14ac:dyDescent="0.25">
      <c r="A9152" s="362" t="s">
        <v>27</v>
      </c>
      <c r="B9152" s="362" t="s">
        <v>22115</v>
      </c>
      <c r="C9152" s="340" t="s">
        <v>39751</v>
      </c>
      <c r="D9152" s="362" t="s">
        <v>39940</v>
      </c>
      <c r="E9152" s="362">
        <v>31</v>
      </c>
      <c r="F9152" s="364">
        <v>26776272</v>
      </c>
      <c r="G9152" s="363">
        <v>20267762725</v>
      </c>
      <c r="H9152" s="365">
        <v>28810</v>
      </c>
      <c r="I9152" s="388">
        <v>16</v>
      </c>
      <c r="J9152" s="378">
        <v>11</v>
      </c>
      <c r="K9152" s="381" t="s">
        <v>40524</v>
      </c>
      <c r="L9152" s="369">
        <f t="shared" ca="1" si="142"/>
        <v>45</v>
      </c>
      <c r="M9152" s="299" t="s">
        <v>20</v>
      </c>
      <c r="N9152" s="10" t="s">
        <v>40415</v>
      </c>
      <c r="O9152" s="389" t="s">
        <v>40072</v>
      </c>
      <c r="P9152" s="386">
        <v>45292</v>
      </c>
    </row>
    <row r="9153" spans="1:16" s="8" customFormat="1" ht="15" customHeight="1" x14ac:dyDescent="0.25">
      <c r="A9153" s="362" t="s">
        <v>27</v>
      </c>
      <c r="B9153" s="362" t="s">
        <v>22115</v>
      </c>
      <c r="C9153" s="340" t="s">
        <v>39764</v>
      </c>
      <c r="D9153" s="362" t="s">
        <v>39953</v>
      </c>
      <c r="E9153" s="362">
        <v>31</v>
      </c>
      <c r="F9153" s="364">
        <v>26447885</v>
      </c>
      <c r="G9153" s="363">
        <v>20264478856</v>
      </c>
      <c r="H9153" s="365">
        <v>28585</v>
      </c>
      <c r="I9153" s="388">
        <v>5</v>
      </c>
      <c r="J9153" s="378">
        <v>4</v>
      </c>
      <c r="K9153" s="381">
        <v>1978</v>
      </c>
      <c r="L9153" s="369">
        <f t="shared" ca="1" si="142"/>
        <v>46</v>
      </c>
      <c r="M9153" s="299" t="s">
        <v>20</v>
      </c>
      <c r="N9153" s="10" t="s">
        <v>40415</v>
      </c>
      <c r="O9153" s="389" t="s">
        <v>40072</v>
      </c>
      <c r="P9153" s="386">
        <v>45292</v>
      </c>
    </row>
    <row r="9154" spans="1:16" s="8" customFormat="1" ht="15" customHeight="1" x14ac:dyDescent="0.25">
      <c r="A9154" s="362" t="s">
        <v>161</v>
      </c>
      <c r="B9154" s="362" t="s">
        <v>22115</v>
      </c>
      <c r="C9154" s="340" t="s">
        <v>20006</v>
      </c>
      <c r="D9154" s="362" t="s">
        <v>20005</v>
      </c>
      <c r="E9154" s="362">
        <v>35</v>
      </c>
      <c r="F9154" s="364">
        <v>27931449</v>
      </c>
      <c r="G9154" s="363">
        <v>20279314493</v>
      </c>
      <c r="H9154" s="365">
        <v>29428</v>
      </c>
      <c r="I9154" s="388">
        <v>26</v>
      </c>
      <c r="J9154" s="378">
        <v>7</v>
      </c>
      <c r="K9154" s="381">
        <v>1980</v>
      </c>
      <c r="L9154" s="369">
        <f t="shared" ref="L9154:L9217" ca="1" si="143">DATEDIF(H9154,TODAY(),"Y")</f>
        <v>43</v>
      </c>
      <c r="M9154" s="299" t="s">
        <v>20</v>
      </c>
      <c r="N9154" s="10" t="s">
        <v>40415</v>
      </c>
      <c r="O9154" s="389" t="s">
        <v>30750</v>
      </c>
      <c r="P9154" s="386" t="s">
        <v>177</v>
      </c>
    </row>
    <row r="9155" spans="1:16" s="8" customFormat="1" ht="15" customHeight="1" x14ac:dyDescent="0.25">
      <c r="A9155" s="362" t="s">
        <v>27</v>
      </c>
      <c r="B9155" s="362" t="s">
        <v>22115</v>
      </c>
      <c r="C9155" s="340" t="s">
        <v>20004</v>
      </c>
      <c r="D9155" s="362" t="s">
        <v>20003</v>
      </c>
      <c r="E9155" s="362">
        <v>33</v>
      </c>
      <c r="F9155" s="364">
        <v>26612047</v>
      </c>
      <c r="G9155" s="363">
        <v>20266120479</v>
      </c>
      <c r="H9155" s="365">
        <v>28642</v>
      </c>
      <c r="I9155" s="388">
        <v>1</v>
      </c>
      <c r="J9155" s="378">
        <v>6</v>
      </c>
      <c r="K9155" s="381">
        <v>1978</v>
      </c>
      <c r="L9155" s="369">
        <f t="shared" ca="1" si="143"/>
        <v>45</v>
      </c>
      <c r="M9155" s="299" t="s">
        <v>20</v>
      </c>
      <c r="N9155" s="10" t="s">
        <v>40415</v>
      </c>
      <c r="O9155" s="389" t="s">
        <v>29341</v>
      </c>
      <c r="P9155" s="386">
        <v>43642</v>
      </c>
    </row>
    <row r="9156" spans="1:16" s="8" customFormat="1" ht="15" customHeight="1" x14ac:dyDescent="0.25">
      <c r="A9156" s="362" t="s">
        <v>46</v>
      </c>
      <c r="B9156" s="362" t="s">
        <v>22115</v>
      </c>
      <c r="C9156" s="340" t="s">
        <v>39602</v>
      </c>
      <c r="D9156" s="362" t="s">
        <v>39636</v>
      </c>
      <c r="E9156" s="362">
        <v>31</v>
      </c>
      <c r="F9156" s="364">
        <v>23365746</v>
      </c>
      <c r="G9156" s="363">
        <v>20233657469</v>
      </c>
      <c r="H9156" s="365">
        <v>26910</v>
      </c>
      <c r="I9156" s="388">
        <v>3</v>
      </c>
      <c r="J9156" s="378">
        <v>9</v>
      </c>
      <c r="K9156" s="381">
        <v>1973</v>
      </c>
      <c r="L9156" s="369">
        <f t="shared" ca="1" si="143"/>
        <v>50</v>
      </c>
      <c r="M9156" s="299" t="s">
        <v>20</v>
      </c>
      <c r="N9156" s="10" t="s">
        <v>40415</v>
      </c>
      <c r="O9156" s="389" t="s">
        <v>39542</v>
      </c>
      <c r="P9156" s="386">
        <v>45261</v>
      </c>
    </row>
    <row r="9157" spans="1:16" s="8" customFormat="1" ht="15" customHeight="1" x14ac:dyDescent="0.25">
      <c r="A9157" s="362" t="s">
        <v>179</v>
      </c>
      <c r="B9157" s="362" t="s">
        <v>22115</v>
      </c>
      <c r="C9157" s="340" t="s">
        <v>20002</v>
      </c>
      <c r="D9157" s="362" t="s">
        <v>20001</v>
      </c>
      <c r="E9157" s="362">
        <v>34</v>
      </c>
      <c r="F9157" s="364">
        <v>26693068</v>
      </c>
      <c r="G9157" s="363">
        <v>20266930683</v>
      </c>
      <c r="H9157" s="365">
        <v>28651</v>
      </c>
      <c r="I9157" s="388">
        <v>10</v>
      </c>
      <c r="J9157" s="378">
        <v>6</v>
      </c>
      <c r="K9157" s="381">
        <v>1978</v>
      </c>
      <c r="L9157" s="369">
        <f t="shared" ca="1" si="143"/>
        <v>45</v>
      </c>
      <c r="M9157" s="299" t="s">
        <v>20</v>
      </c>
      <c r="N9157" s="10" t="s">
        <v>40415</v>
      </c>
      <c r="O9157" s="389" t="s">
        <v>30789</v>
      </c>
      <c r="P9157" s="386">
        <v>42129</v>
      </c>
    </row>
    <row r="9158" spans="1:16" s="8" customFormat="1" ht="15" customHeight="1" x14ac:dyDescent="0.25">
      <c r="A9158" s="362" t="s">
        <v>3511</v>
      </c>
      <c r="B9158" s="362" t="s">
        <v>22115</v>
      </c>
      <c r="C9158" s="340" t="s">
        <v>40471</v>
      </c>
      <c r="D9158" s="362" t="s">
        <v>27599</v>
      </c>
      <c r="E9158" s="362">
        <v>32</v>
      </c>
      <c r="F9158" s="364">
        <v>29283624</v>
      </c>
      <c r="G9158" s="363">
        <v>23292836244</v>
      </c>
      <c r="H9158" s="365">
        <v>30116</v>
      </c>
      <c r="I9158" s="388">
        <v>14</v>
      </c>
      <c r="J9158" s="378">
        <v>6</v>
      </c>
      <c r="K9158" s="381">
        <v>1982</v>
      </c>
      <c r="L9158" s="369">
        <f t="shared" ca="1" si="143"/>
        <v>41</v>
      </c>
      <c r="M9158" s="299" t="s">
        <v>20</v>
      </c>
      <c r="N9158" s="10" t="s">
        <v>28854</v>
      </c>
      <c r="O9158" s="389" t="s">
        <v>37043</v>
      </c>
      <c r="P9158" s="386">
        <v>44927</v>
      </c>
    </row>
    <row r="9159" spans="1:16" s="8" customFormat="1" ht="15" customHeight="1" x14ac:dyDescent="0.25">
      <c r="A9159" s="362" t="s">
        <v>27</v>
      </c>
      <c r="B9159" s="362" t="s">
        <v>22115</v>
      </c>
      <c r="C9159" s="340" t="s">
        <v>37177</v>
      </c>
      <c r="D9159" s="362" t="s">
        <v>37178</v>
      </c>
      <c r="E9159" s="362">
        <v>31</v>
      </c>
      <c r="F9159" s="364">
        <v>25298658</v>
      </c>
      <c r="G9159" s="363">
        <v>27252986583</v>
      </c>
      <c r="H9159" s="365">
        <v>27805</v>
      </c>
      <c r="I9159" s="388">
        <v>15</v>
      </c>
      <c r="J9159" s="378">
        <v>2</v>
      </c>
      <c r="K9159" s="381">
        <v>1976</v>
      </c>
      <c r="L9159" s="369">
        <f t="shared" ca="1" si="143"/>
        <v>48</v>
      </c>
      <c r="M9159" s="299" t="s">
        <v>20</v>
      </c>
      <c r="N9159" s="10" t="s">
        <v>28854</v>
      </c>
      <c r="O9159" s="389" t="s">
        <v>37043</v>
      </c>
      <c r="P9159" s="386">
        <v>44927</v>
      </c>
    </row>
    <row r="9160" spans="1:16" s="8" customFormat="1" ht="15" customHeight="1" x14ac:dyDescent="0.25">
      <c r="A9160" s="362" t="s">
        <v>27</v>
      </c>
      <c r="B9160" s="362" t="s">
        <v>22115</v>
      </c>
      <c r="C9160" s="340" t="s">
        <v>20000</v>
      </c>
      <c r="D9160" s="362" t="s">
        <v>19999</v>
      </c>
      <c r="E9160" s="362">
        <v>33</v>
      </c>
      <c r="F9160" s="364">
        <v>20469429</v>
      </c>
      <c r="G9160" s="363">
        <v>27204694295</v>
      </c>
      <c r="H9160" s="365">
        <v>25211</v>
      </c>
      <c r="I9160" s="388">
        <v>8</v>
      </c>
      <c r="J9160" s="378">
        <v>1</v>
      </c>
      <c r="K9160" s="381">
        <v>1969</v>
      </c>
      <c r="L9160" s="369">
        <f t="shared" ca="1" si="143"/>
        <v>55</v>
      </c>
      <c r="M9160" s="299" t="s">
        <v>20</v>
      </c>
      <c r="N9160" s="10" t="s">
        <v>28854</v>
      </c>
      <c r="O9160" s="389" t="s">
        <v>29321</v>
      </c>
      <c r="P9160" s="386">
        <v>44197</v>
      </c>
    </row>
    <row r="9161" spans="1:16" s="8" customFormat="1" ht="15" customHeight="1" x14ac:dyDescent="0.25">
      <c r="A9161" s="362">
        <v>13</v>
      </c>
      <c r="B9161" s="362" t="s">
        <v>22115</v>
      </c>
      <c r="C9161" s="340" t="s">
        <v>39213</v>
      </c>
      <c r="D9161" s="362" t="s">
        <v>39270</v>
      </c>
      <c r="E9161" s="362">
        <v>32</v>
      </c>
      <c r="F9161" s="364">
        <v>24080265</v>
      </c>
      <c r="G9161" s="363">
        <v>27240802657</v>
      </c>
      <c r="H9161" s="365">
        <v>27396</v>
      </c>
      <c r="I9161" s="388">
        <v>2</v>
      </c>
      <c r="J9161" s="378">
        <v>1</v>
      </c>
      <c r="K9161" s="381">
        <v>1975</v>
      </c>
      <c r="L9161" s="369">
        <f t="shared" ca="1" si="143"/>
        <v>49</v>
      </c>
      <c r="M9161" s="299" t="s">
        <v>20</v>
      </c>
      <c r="N9161" s="10" t="s">
        <v>28854</v>
      </c>
      <c r="O9161" s="389" t="s">
        <v>39123</v>
      </c>
      <c r="P9161" s="386">
        <v>45221</v>
      </c>
    </row>
    <row r="9162" spans="1:16" s="8" customFormat="1" ht="15" customHeight="1" x14ac:dyDescent="0.25">
      <c r="A9162" s="362" t="s">
        <v>27</v>
      </c>
      <c r="B9162" s="362" t="s">
        <v>22115</v>
      </c>
      <c r="C9162" s="340" t="s">
        <v>32513</v>
      </c>
      <c r="D9162" s="362" t="s">
        <v>32459</v>
      </c>
      <c r="E9162" s="362">
        <v>32</v>
      </c>
      <c r="F9162" s="364">
        <v>21925432</v>
      </c>
      <c r="G9162" s="363">
        <v>20219254327</v>
      </c>
      <c r="H9162" s="365">
        <v>25916</v>
      </c>
      <c r="I9162" s="388">
        <v>14</v>
      </c>
      <c r="J9162" s="378">
        <v>12</v>
      </c>
      <c r="K9162" s="381">
        <v>1970</v>
      </c>
      <c r="L9162" s="369">
        <f t="shared" ca="1" si="143"/>
        <v>53</v>
      </c>
      <c r="M9162" s="299" t="s">
        <v>20</v>
      </c>
      <c r="N9162" s="10" t="s">
        <v>40415</v>
      </c>
      <c r="O9162" s="389" t="s">
        <v>32443</v>
      </c>
      <c r="P9162" s="386">
        <v>44593</v>
      </c>
    </row>
    <row r="9163" spans="1:16" s="8" customFormat="1" ht="15" customHeight="1" x14ac:dyDescent="0.25">
      <c r="A9163" s="362" t="s">
        <v>172</v>
      </c>
      <c r="B9163" s="362" t="s">
        <v>22115</v>
      </c>
      <c r="C9163" s="340" t="s">
        <v>39191</v>
      </c>
      <c r="D9163" s="362" t="s">
        <v>39248</v>
      </c>
      <c r="E9163" s="362">
        <v>31</v>
      </c>
      <c r="F9163" s="364">
        <v>23648119</v>
      </c>
      <c r="G9163" s="363">
        <v>20236481191</v>
      </c>
      <c r="H9163" s="365">
        <v>26991</v>
      </c>
      <c r="I9163" s="388">
        <v>23</v>
      </c>
      <c r="J9163" s="378">
        <v>11</v>
      </c>
      <c r="K9163" s="381">
        <v>1973</v>
      </c>
      <c r="L9163" s="369">
        <f t="shared" ca="1" si="143"/>
        <v>50</v>
      </c>
      <c r="M9163" s="299" t="s">
        <v>20</v>
      </c>
      <c r="N9163" s="10" t="s">
        <v>40415</v>
      </c>
      <c r="O9163" s="389" t="s">
        <v>39123</v>
      </c>
      <c r="P9163" s="386">
        <v>45200</v>
      </c>
    </row>
    <row r="9164" spans="1:16" s="8" customFormat="1" ht="15" customHeight="1" x14ac:dyDescent="0.25">
      <c r="A9164" s="362" t="s">
        <v>27</v>
      </c>
      <c r="B9164" s="362" t="s">
        <v>22115</v>
      </c>
      <c r="C9164" s="340" t="s">
        <v>19996</v>
      </c>
      <c r="D9164" s="362" t="s">
        <v>19995</v>
      </c>
      <c r="E9164" s="362">
        <v>34</v>
      </c>
      <c r="F9164" s="364">
        <v>21109484</v>
      </c>
      <c r="G9164" s="363">
        <v>20211094843</v>
      </c>
      <c r="H9164" s="365">
        <v>25468</v>
      </c>
      <c r="I9164" s="388">
        <v>22</v>
      </c>
      <c r="J9164" s="378">
        <v>9</v>
      </c>
      <c r="K9164" s="381">
        <v>1969</v>
      </c>
      <c r="L9164" s="369">
        <f t="shared" ca="1" si="143"/>
        <v>54</v>
      </c>
      <c r="M9164" s="299" t="s">
        <v>20</v>
      </c>
      <c r="N9164" s="10" t="s">
        <v>40415</v>
      </c>
      <c r="O9164" s="389" t="s">
        <v>30779</v>
      </c>
      <c r="P9164" s="386">
        <v>42342</v>
      </c>
    </row>
    <row r="9165" spans="1:16" s="8" customFormat="1" ht="15" customHeight="1" x14ac:dyDescent="0.25">
      <c r="A9165" s="362" t="s">
        <v>27</v>
      </c>
      <c r="B9165" s="362" t="s">
        <v>22115</v>
      </c>
      <c r="C9165" s="340" t="s">
        <v>34688</v>
      </c>
      <c r="D9165" s="362" t="s">
        <v>34730</v>
      </c>
      <c r="E9165" s="362">
        <v>31</v>
      </c>
      <c r="F9165" s="364">
        <v>27503998</v>
      </c>
      <c r="G9165" s="363">
        <v>27275039980</v>
      </c>
      <c r="H9165" s="365">
        <v>29031</v>
      </c>
      <c r="I9165" s="388">
        <v>25</v>
      </c>
      <c r="J9165" s="378">
        <v>6</v>
      </c>
      <c r="K9165" s="381">
        <v>1979</v>
      </c>
      <c r="L9165" s="369">
        <f t="shared" ca="1" si="143"/>
        <v>44</v>
      </c>
      <c r="M9165" s="299" t="s">
        <v>20</v>
      </c>
      <c r="N9165" s="10" t="s">
        <v>28854</v>
      </c>
      <c r="O9165" s="389" t="s">
        <v>34541</v>
      </c>
      <c r="P9165" s="386">
        <v>44713</v>
      </c>
    </row>
    <row r="9166" spans="1:16" s="8" customFormat="1" ht="15" customHeight="1" x14ac:dyDescent="0.25">
      <c r="A9166" s="362" t="s">
        <v>27</v>
      </c>
      <c r="B9166" s="362" t="s">
        <v>22115</v>
      </c>
      <c r="C9166" s="340" t="s">
        <v>34689</v>
      </c>
      <c r="D9166" s="362" t="s">
        <v>34731</v>
      </c>
      <c r="E9166" s="362">
        <v>32</v>
      </c>
      <c r="F9166" s="364">
        <v>27113860</v>
      </c>
      <c r="G9166" s="363">
        <v>27271138607</v>
      </c>
      <c r="H9166" s="365">
        <v>28858</v>
      </c>
      <c r="I9166" s="388">
        <v>3</v>
      </c>
      <c r="J9166" s="378">
        <v>1</v>
      </c>
      <c r="K9166" s="381">
        <v>1979</v>
      </c>
      <c r="L9166" s="369">
        <f t="shared" ca="1" si="143"/>
        <v>45</v>
      </c>
      <c r="M9166" s="299" t="s">
        <v>20</v>
      </c>
      <c r="N9166" s="10" t="s">
        <v>28854</v>
      </c>
      <c r="O9166" s="389" t="s">
        <v>34541</v>
      </c>
      <c r="P9166" s="386">
        <v>44713</v>
      </c>
    </row>
    <row r="9167" spans="1:16" s="8" customFormat="1" ht="15" customHeight="1" x14ac:dyDescent="0.25">
      <c r="A9167" s="362" t="s">
        <v>36</v>
      </c>
      <c r="B9167" s="362" t="s">
        <v>22115</v>
      </c>
      <c r="C9167" s="340" t="s">
        <v>19994</v>
      </c>
      <c r="D9167" s="362" t="s">
        <v>19993</v>
      </c>
      <c r="E9167" s="362">
        <v>33</v>
      </c>
      <c r="F9167" s="364">
        <v>22176135</v>
      </c>
      <c r="G9167" s="363">
        <v>23221761359</v>
      </c>
      <c r="H9167" s="365">
        <v>26071</v>
      </c>
      <c r="I9167" s="388">
        <v>18</v>
      </c>
      <c r="J9167" s="378">
        <v>5</v>
      </c>
      <c r="K9167" s="381">
        <v>1971</v>
      </c>
      <c r="L9167" s="369">
        <f t="shared" ca="1" si="143"/>
        <v>52</v>
      </c>
      <c r="M9167" s="299" t="s">
        <v>20</v>
      </c>
      <c r="N9167" s="10" t="s">
        <v>40415</v>
      </c>
      <c r="O9167" s="389" t="s">
        <v>29349</v>
      </c>
      <c r="P9167" s="386">
        <v>44075</v>
      </c>
    </row>
    <row r="9168" spans="1:16" s="8" customFormat="1" ht="15" customHeight="1" x14ac:dyDescent="0.25">
      <c r="A9168" s="362" t="s">
        <v>27</v>
      </c>
      <c r="B9168" s="362" t="s">
        <v>22115</v>
      </c>
      <c r="C9168" s="340" t="s">
        <v>33043</v>
      </c>
      <c r="D9168" s="362" t="s">
        <v>33090</v>
      </c>
      <c r="E9168" s="362">
        <v>32</v>
      </c>
      <c r="F9168" s="364">
        <v>24365898</v>
      </c>
      <c r="G9168" s="363">
        <v>20243658986</v>
      </c>
      <c r="H9168" s="365">
        <v>27490</v>
      </c>
      <c r="I9168" s="388">
        <v>6</v>
      </c>
      <c r="J9168" s="378">
        <v>4</v>
      </c>
      <c r="K9168" s="381">
        <v>1975</v>
      </c>
      <c r="L9168" s="369">
        <f t="shared" ca="1" si="143"/>
        <v>49</v>
      </c>
      <c r="M9168" s="299" t="s">
        <v>20</v>
      </c>
      <c r="N9168" s="10" t="s">
        <v>40415</v>
      </c>
      <c r="O9168" s="389" t="s">
        <v>32454</v>
      </c>
      <c r="P9168" s="386">
        <v>44621</v>
      </c>
    </row>
    <row r="9169" spans="1:16" s="8" customFormat="1" ht="15" customHeight="1" x14ac:dyDescent="0.25">
      <c r="A9169" s="362" t="s">
        <v>27</v>
      </c>
      <c r="B9169" s="362" t="s">
        <v>22115</v>
      </c>
      <c r="C9169" s="340" t="s">
        <v>39603</v>
      </c>
      <c r="D9169" s="362" t="s">
        <v>39637</v>
      </c>
      <c r="E9169" s="362">
        <v>32</v>
      </c>
      <c r="F9169" s="364">
        <v>26620039</v>
      </c>
      <c r="G9169" s="363">
        <v>27266200396</v>
      </c>
      <c r="H9169" s="365">
        <v>28599</v>
      </c>
      <c r="I9169" s="388">
        <v>19</v>
      </c>
      <c r="J9169" s="378">
        <v>4</v>
      </c>
      <c r="K9169" s="381">
        <v>1978</v>
      </c>
      <c r="L9169" s="369">
        <f t="shared" ca="1" si="143"/>
        <v>46</v>
      </c>
      <c r="M9169" s="299" t="s">
        <v>20</v>
      </c>
      <c r="N9169" s="10" t="s">
        <v>28854</v>
      </c>
      <c r="O9169" s="389" t="s">
        <v>39542</v>
      </c>
      <c r="P9169" s="386">
        <v>45261</v>
      </c>
    </row>
    <row r="9170" spans="1:16" s="8" customFormat="1" ht="15" customHeight="1" x14ac:dyDescent="0.25">
      <c r="A9170" s="362">
        <v>24</v>
      </c>
      <c r="B9170" s="362" t="s">
        <v>22115</v>
      </c>
      <c r="C9170" s="340" t="s">
        <v>31562</v>
      </c>
      <c r="D9170" s="362" t="s">
        <v>11393</v>
      </c>
      <c r="E9170" s="362">
        <v>32</v>
      </c>
      <c r="F9170" s="364">
        <v>20222149</v>
      </c>
      <c r="G9170" s="363">
        <v>27202221497</v>
      </c>
      <c r="H9170" s="365">
        <v>25074</v>
      </c>
      <c r="I9170" s="388">
        <v>24</v>
      </c>
      <c r="J9170" s="378">
        <v>8</v>
      </c>
      <c r="K9170" s="381">
        <v>1968</v>
      </c>
      <c r="L9170" s="369">
        <f t="shared" ca="1" si="143"/>
        <v>55</v>
      </c>
      <c r="M9170" s="299" t="s">
        <v>20</v>
      </c>
      <c r="N9170" s="10" t="s">
        <v>28854</v>
      </c>
      <c r="O9170" s="389" t="s">
        <v>31910</v>
      </c>
      <c r="P9170" s="386">
        <v>44562</v>
      </c>
    </row>
    <row r="9171" spans="1:16" s="8" customFormat="1" ht="15" customHeight="1" x14ac:dyDescent="0.25">
      <c r="A9171" s="362" t="s">
        <v>46</v>
      </c>
      <c r="B9171" s="362" t="s">
        <v>22115</v>
      </c>
      <c r="C9171" s="340" t="s">
        <v>34690</v>
      </c>
      <c r="D9171" s="362" t="s">
        <v>1445</v>
      </c>
      <c r="E9171" s="362">
        <v>33</v>
      </c>
      <c r="F9171" s="364">
        <v>23046661</v>
      </c>
      <c r="G9171" s="363">
        <v>20230466611</v>
      </c>
      <c r="H9171" s="365">
        <v>26831</v>
      </c>
      <c r="I9171" s="388">
        <v>16</v>
      </c>
      <c r="J9171" s="378">
        <v>6</v>
      </c>
      <c r="K9171" s="381">
        <v>1973</v>
      </c>
      <c r="L9171" s="369">
        <f t="shared" ca="1" si="143"/>
        <v>50</v>
      </c>
      <c r="M9171" s="299" t="s">
        <v>20</v>
      </c>
      <c r="N9171" s="10" t="s">
        <v>40415</v>
      </c>
      <c r="O9171" s="389" t="s">
        <v>34541</v>
      </c>
      <c r="P9171" s="386">
        <v>44621</v>
      </c>
    </row>
    <row r="9172" spans="1:16" s="8" customFormat="1" ht="15" customHeight="1" x14ac:dyDescent="0.25">
      <c r="A9172" s="362" t="s">
        <v>46</v>
      </c>
      <c r="B9172" s="362" t="s">
        <v>22115</v>
      </c>
      <c r="C9172" s="340" t="s">
        <v>36473</v>
      </c>
      <c r="D9172" s="362" t="s">
        <v>36518</v>
      </c>
      <c r="E9172" s="362">
        <v>31</v>
      </c>
      <c r="F9172" s="364">
        <v>22355035</v>
      </c>
      <c r="G9172" s="363">
        <v>27223550350</v>
      </c>
      <c r="H9172" s="365">
        <v>26107</v>
      </c>
      <c r="I9172" s="388">
        <v>23</v>
      </c>
      <c r="J9172" s="378">
        <v>6</v>
      </c>
      <c r="K9172" s="381">
        <v>1971</v>
      </c>
      <c r="L9172" s="369">
        <f t="shared" ca="1" si="143"/>
        <v>52</v>
      </c>
      <c r="M9172" s="299" t="s">
        <v>20</v>
      </c>
      <c r="N9172" s="10" t="s">
        <v>28854</v>
      </c>
      <c r="O9172" s="389" t="s">
        <v>36270</v>
      </c>
      <c r="P9172" s="386">
        <v>44866</v>
      </c>
    </row>
    <row r="9173" spans="1:16" s="8" customFormat="1" ht="15" customHeight="1" x14ac:dyDescent="0.25">
      <c r="A9173" s="362">
        <v>24</v>
      </c>
      <c r="B9173" s="362" t="s">
        <v>22115</v>
      </c>
      <c r="C9173" s="340" t="s">
        <v>37334</v>
      </c>
      <c r="D9173" s="362" t="s">
        <v>37335</v>
      </c>
      <c r="E9173" s="362">
        <v>33</v>
      </c>
      <c r="F9173" s="364">
        <v>27088324</v>
      </c>
      <c r="G9173" s="363">
        <v>23270883249</v>
      </c>
      <c r="H9173" s="365">
        <v>28871</v>
      </c>
      <c r="I9173" s="388">
        <v>16</v>
      </c>
      <c r="J9173" s="378">
        <v>1</v>
      </c>
      <c r="K9173" s="381">
        <v>1979</v>
      </c>
      <c r="L9173" s="369">
        <f t="shared" ca="1" si="143"/>
        <v>45</v>
      </c>
      <c r="M9173" s="299" t="s">
        <v>20</v>
      </c>
      <c r="N9173" s="10" t="s">
        <v>28854</v>
      </c>
      <c r="O9173" s="389" t="s">
        <v>37043</v>
      </c>
      <c r="P9173" s="386">
        <v>44927</v>
      </c>
    </row>
    <row r="9174" spans="1:16" s="8" customFormat="1" ht="15" customHeight="1" x14ac:dyDescent="0.25">
      <c r="A9174" s="362" t="s">
        <v>27</v>
      </c>
      <c r="B9174" s="362" t="s">
        <v>22115</v>
      </c>
      <c r="C9174" s="340" t="s">
        <v>31563</v>
      </c>
      <c r="D9174" s="362" t="s">
        <v>31735</v>
      </c>
      <c r="E9174" s="362">
        <v>32</v>
      </c>
      <c r="F9174" s="364">
        <v>26473583</v>
      </c>
      <c r="G9174" s="363">
        <v>27264735837</v>
      </c>
      <c r="H9174" s="365">
        <v>28578</v>
      </c>
      <c r="I9174" s="388">
        <v>29</v>
      </c>
      <c r="J9174" s="378">
        <v>3</v>
      </c>
      <c r="K9174" s="381">
        <v>1978</v>
      </c>
      <c r="L9174" s="369">
        <f t="shared" ca="1" si="143"/>
        <v>46</v>
      </c>
      <c r="M9174" s="299" t="s">
        <v>20</v>
      </c>
      <c r="N9174" s="10" t="s">
        <v>28854</v>
      </c>
      <c r="O9174" s="389" t="s">
        <v>31910</v>
      </c>
      <c r="P9174" s="386">
        <v>44562</v>
      </c>
    </row>
    <row r="9175" spans="1:16" s="8" customFormat="1" ht="15" customHeight="1" x14ac:dyDescent="0.25">
      <c r="A9175" s="362">
        <v>24</v>
      </c>
      <c r="B9175" s="362" t="s">
        <v>22115</v>
      </c>
      <c r="C9175" s="340" t="s">
        <v>37384</v>
      </c>
      <c r="D9175" s="362" t="s">
        <v>37385</v>
      </c>
      <c r="E9175" s="362">
        <v>32</v>
      </c>
      <c r="F9175" s="364">
        <v>23572706</v>
      </c>
      <c r="G9175" s="363">
        <v>20235727065</v>
      </c>
      <c r="H9175" s="365">
        <v>27011</v>
      </c>
      <c r="I9175" s="388">
        <v>13</v>
      </c>
      <c r="J9175" s="378">
        <v>12</v>
      </c>
      <c r="K9175" s="381">
        <v>1973</v>
      </c>
      <c r="L9175" s="369">
        <f t="shared" ca="1" si="143"/>
        <v>50</v>
      </c>
      <c r="M9175" s="299" t="s">
        <v>20</v>
      </c>
      <c r="N9175" s="10" t="s">
        <v>40415</v>
      </c>
      <c r="O9175" s="389" t="s">
        <v>37043</v>
      </c>
      <c r="P9175" s="386">
        <v>44927</v>
      </c>
    </row>
    <row r="9176" spans="1:16" s="8" customFormat="1" ht="15" customHeight="1" x14ac:dyDescent="0.25">
      <c r="A9176" s="362" t="s">
        <v>27</v>
      </c>
      <c r="B9176" s="362" t="s">
        <v>22115</v>
      </c>
      <c r="C9176" s="340" t="s">
        <v>34691</v>
      </c>
      <c r="D9176" s="362" t="s">
        <v>34732</v>
      </c>
      <c r="E9176" s="362">
        <v>32</v>
      </c>
      <c r="F9176" s="364">
        <v>23771606</v>
      </c>
      <c r="G9176" s="363">
        <v>27237716065</v>
      </c>
      <c r="H9176" s="365">
        <v>27241</v>
      </c>
      <c r="I9176" s="388">
        <v>31</v>
      </c>
      <c r="J9176" s="378">
        <v>7</v>
      </c>
      <c r="K9176" s="381">
        <v>1974</v>
      </c>
      <c r="L9176" s="369">
        <f t="shared" ca="1" si="143"/>
        <v>49</v>
      </c>
      <c r="M9176" s="299" t="s">
        <v>20</v>
      </c>
      <c r="N9176" s="10" t="s">
        <v>28854</v>
      </c>
      <c r="O9176" s="389" t="s">
        <v>34541</v>
      </c>
      <c r="P9176" s="386">
        <v>44713</v>
      </c>
    </row>
    <row r="9177" spans="1:16" s="8" customFormat="1" ht="15" customHeight="1" x14ac:dyDescent="0.25">
      <c r="A9177" s="362" t="s">
        <v>27</v>
      </c>
      <c r="B9177" s="362" t="s">
        <v>22115</v>
      </c>
      <c r="C9177" s="340" t="s">
        <v>37260</v>
      </c>
      <c r="D9177" s="362" t="s">
        <v>37261</v>
      </c>
      <c r="E9177" s="362">
        <v>32</v>
      </c>
      <c r="F9177" s="364">
        <v>26863691</v>
      </c>
      <c r="G9177" s="363">
        <v>23268636919</v>
      </c>
      <c r="H9177" s="365">
        <v>28900</v>
      </c>
      <c r="I9177" s="388">
        <v>14</v>
      </c>
      <c r="J9177" s="378">
        <v>2</v>
      </c>
      <c r="K9177" s="381">
        <v>1979</v>
      </c>
      <c r="L9177" s="369">
        <f t="shared" ca="1" si="143"/>
        <v>45</v>
      </c>
      <c r="M9177" s="299" t="s">
        <v>20</v>
      </c>
      <c r="N9177" s="10" t="s">
        <v>40415</v>
      </c>
      <c r="O9177" s="389" t="s">
        <v>37043</v>
      </c>
      <c r="P9177" s="386">
        <v>44927</v>
      </c>
    </row>
    <row r="9178" spans="1:16" s="8" customFormat="1" ht="15" customHeight="1" x14ac:dyDescent="0.25">
      <c r="A9178" s="362" t="s">
        <v>59</v>
      </c>
      <c r="B9178" s="362" t="s">
        <v>22115</v>
      </c>
      <c r="C9178" s="340" t="s">
        <v>39697</v>
      </c>
      <c r="D9178" s="362" t="s">
        <v>39887</v>
      </c>
      <c r="E9178" s="362">
        <v>31</v>
      </c>
      <c r="F9178" s="364">
        <v>23691159</v>
      </c>
      <c r="G9178" s="363">
        <v>20236911595</v>
      </c>
      <c r="H9178" s="365">
        <v>27006</v>
      </c>
      <c r="I9178" s="388">
        <v>8</v>
      </c>
      <c r="J9178" s="378">
        <v>12</v>
      </c>
      <c r="K9178" s="381">
        <v>1973</v>
      </c>
      <c r="L9178" s="369">
        <f t="shared" ca="1" si="143"/>
        <v>50</v>
      </c>
      <c r="M9178" s="299" t="s">
        <v>20</v>
      </c>
      <c r="N9178" s="10" t="s">
        <v>40415</v>
      </c>
      <c r="O9178" s="389" t="s">
        <v>40072</v>
      </c>
      <c r="P9178" s="386">
        <v>45292</v>
      </c>
    </row>
    <row r="9179" spans="1:16" s="8" customFormat="1" ht="15" customHeight="1" x14ac:dyDescent="0.25">
      <c r="A9179" s="362" t="s">
        <v>59</v>
      </c>
      <c r="B9179" s="362" t="s">
        <v>22115</v>
      </c>
      <c r="C9179" s="340" t="s">
        <v>39197</v>
      </c>
      <c r="D9179" s="362" t="s">
        <v>39254</v>
      </c>
      <c r="E9179" s="362">
        <v>32</v>
      </c>
      <c r="F9179" s="364">
        <v>29020018</v>
      </c>
      <c r="G9179" s="363">
        <v>20290200181</v>
      </c>
      <c r="H9179" s="365">
        <v>29782</v>
      </c>
      <c r="I9179" s="388">
        <v>15</v>
      </c>
      <c r="J9179" s="378">
        <v>7</v>
      </c>
      <c r="K9179" s="381">
        <v>1981</v>
      </c>
      <c r="L9179" s="369">
        <f t="shared" ca="1" si="143"/>
        <v>42</v>
      </c>
      <c r="M9179" s="299" t="s">
        <v>20</v>
      </c>
      <c r="N9179" s="10" t="s">
        <v>40415</v>
      </c>
      <c r="O9179" s="389" t="s">
        <v>39123</v>
      </c>
      <c r="P9179" s="386">
        <v>45200</v>
      </c>
    </row>
    <row r="9180" spans="1:16" s="8" customFormat="1" ht="15" customHeight="1" x14ac:dyDescent="0.25">
      <c r="A9180" s="362" t="s">
        <v>33761</v>
      </c>
      <c r="B9180" s="362" t="s">
        <v>22115</v>
      </c>
      <c r="C9180" s="340" t="s">
        <v>39714</v>
      </c>
      <c r="D9180" s="362" t="s">
        <v>39903</v>
      </c>
      <c r="E9180" s="362">
        <v>31</v>
      </c>
      <c r="F9180" s="364">
        <v>26426430</v>
      </c>
      <c r="G9180" s="363">
        <v>20264264309</v>
      </c>
      <c r="H9180" s="365">
        <v>28537</v>
      </c>
      <c r="I9180" s="388">
        <v>16</v>
      </c>
      <c r="J9180" s="378">
        <v>2</v>
      </c>
      <c r="K9180" s="381">
        <v>1978</v>
      </c>
      <c r="L9180" s="369">
        <f t="shared" ca="1" si="143"/>
        <v>46</v>
      </c>
      <c r="M9180" s="299" t="s">
        <v>20</v>
      </c>
      <c r="N9180" s="10" t="s">
        <v>40415</v>
      </c>
      <c r="O9180" s="389" t="s">
        <v>40072</v>
      </c>
      <c r="P9180" s="386">
        <v>45292</v>
      </c>
    </row>
    <row r="9181" spans="1:16" s="8" customFormat="1" ht="15" customHeight="1" x14ac:dyDescent="0.25">
      <c r="A9181" s="362" t="s">
        <v>59</v>
      </c>
      <c r="B9181" s="362" t="s">
        <v>22115</v>
      </c>
      <c r="C9181" s="340" t="s">
        <v>39427</v>
      </c>
      <c r="D9181" s="362" t="s">
        <v>39492</v>
      </c>
      <c r="E9181" s="362">
        <v>31</v>
      </c>
      <c r="F9181" s="364">
        <v>29164453</v>
      </c>
      <c r="G9181" s="363">
        <v>20291644539</v>
      </c>
      <c r="H9181" s="365">
        <v>30175</v>
      </c>
      <c r="I9181" s="388">
        <v>12</v>
      </c>
      <c r="J9181" s="378">
        <v>8</v>
      </c>
      <c r="K9181" s="381" t="s">
        <v>40523</v>
      </c>
      <c r="L9181" s="369">
        <f t="shared" ca="1" si="143"/>
        <v>41</v>
      </c>
      <c r="M9181" s="299" t="s">
        <v>20</v>
      </c>
      <c r="N9181" s="10" t="s">
        <v>40415</v>
      </c>
      <c r="O9181" s="389" t="s">
        <v>36672</v>
      </c>
      <c r="P9181" s="386">
        <v>45231</v>
      </c>
    </row>
    <row r="9182" spans="1:16" s="8" customFormat="1" ht="15" customHeight="1" x14ac:dyDescent="0.25">
      <c r="A9182" s="362" t="s">
        <v>23</v>
      </c>
      <c r="B9182" s="362" t="s">
        <v>22115</v>
      </c>
      <c r="C9182" s="340" t="s">
        <v>40193</v>
      </c>
      <c r="D9182" s="362" t="s">
        <v>40210</v>
      </c>
      <c r="E9182" s="362">
        <v>31</v>
      </c>
      <c r="F9182" s="364">
        <v>27322590</v>
      </c>
      <c r="G9182" s="363">
        <v>24273225907</v>
      </c>
      <c r="H9182" s="365">
        <v>28988</v>
      </c>
      <c r="I9182" s="388">
        <v>13</v>
      </c>
      <c r="J9182" s="378">
        <v>5</v>
      </c>
      <c r="K9182" s="381">
        <v>1979</v>
      </c>
      <c r="L9182" s="369">
        <f t="shared" ca="1" si="143"/>
        <v>44</v>
      </c>
      <c r="M9182" s="299" t="s">
        <v>20</v>
      </c>
      <c r="N9182" s="10" t="s">
        <v>40415</v>
      </c>
      <c r="O9182" s="389" t="s">
        <v>40148</v>
      </c>
      <c r="P9182" s="386">
        <v>45323</v>
      </c>
    </row>
    <row r="9183" spans="1:16" s="8" customFormat="1" ht="15" customHeight="1" x14ac:dyDescent="0.25">
      <c r="A9183" s="362" t="s">
        <v>23</v>
      </c>
      <c r="B9183" s="362" t="s">
        <v>22115</v>
      </c>
      <c r="C9183" s="340" t="s">
        <v>39428</v>
      </c>
      <c r="D9183" s="362" t="s">
        <v>2734</v>
      </c>
      <c r="E9183" s="362">
        <v>31</v>
      </c>
      <c r="F9183" s="364">
        <v>23791279</v>
      </c>
      <c r="G9183" s="363">
        <v>23237912799</v>
      </c>
      <c r="H9183" s="365">
        <v>27074</v>
      </c>
      <c r="I9183" s="388">
        <v>14</v>
      </c>
      <c r="J9183" s="378">
        <v>2</v>
      </c>
      <c r="K9183" s="381">
        <v>1974</v>
      </c>
      <c r="L9183" s="369">
        <f t="shared" ca="1" si="143"/>
        <v>50</v>
      </c>
      <c r="M9183" s="299" t="s">
        <v>20</v>
      </c>
      <c r="N9183" s="10" t="s">
        <v>40415</v>
      </c>
      <c r="O9183" s="389" t="s">
        <v>36672</v>
      </c>
      <c r="P9183" s="386">
        <v>45231</v>
      </c>
    </row>
    <row r="9184" spans="1:16" s="8" customFormat="1" ht="15" customHeight="1" x14ac:dyDescent="0.25">
      <c r="A9184" s="362" t="s">
        <v>23</v>
      </c>
      <c r="B9184" s="362" t="s">
        <v>22115</v>
      </c>
      <c r="C9184" s="340" t="s">
        <v>39218</v>
      </c>
      <c r="D9184" s="362" t="s">
        <v>39275</v>
      </c>
      <c r="E9184" s="362">
        <v>31</v>
      </c>
      <c r="F9184" s="364">
        <v>27777571</v>
      </c>
      <c r="G9184" s="363" t="s">
        <v>39315</v>
      </c>
      <c r="H9184" s="365">
        <v>29199</v>
      </c>
      <c r="I9184" s="388">
        <v>10</v>
      </c>
      <c r="J9184" s="378">
        <v>12</v>
      </c>
      <c r="K9184" s="381">
        <v>1979</v>
      </c>
      <c r="L9184" s="369">
        <f t="shared" ca="1" si="143"/>
        <v>44</v>
      </c>
      <c r="M9184" s="299" t="s">
        <v>20</v>
      </c>
      <c r="N9184" s="10" t="s">
        <v>28854</v>
      </c>
      <c r="O9184" s="389" t="s">
        <v>39123</v>
      </c>
      <c r="P9184" s="386">
        <v>45200</v>
      </c>
    </row>
    <row r="9185" spans="1:16" s="8" customFormat="1" ht="15" customHeight="1" x14ac:dyDescent="0.25">
      <c r="A9185" s="362" t="s">
        <v>59</v>
      </c>
      <c r="B9185" s="362" t="s">
        <v>22115</v>
      </c>
      <c r="C9185" s="340" t="s">
        <v>31204</v>
      </c>
      <c r="D9185" s="362" t="s">
        <v>31205</v>
      </c>
      <c r="E9185" s="362">
        <v>33</v>
      </c>
      <c r="F9185" s="364">
        <v>24908521</v>
      </c>
      <c r="G9185" s="363">
        <v>27249085214</v>
      </c>
      <c r="H9185" s="365">
        <v>27891</v>
      </c>
      <c r="I9185" s="388">
        <v>11</v>
      </c>
      <c r="J9185" s="378">
        <v>5</v>
      </c>
      <c r="K9185" s="381">
        <v>1976</v>
      </c>
      <c r="L9185" s="369">
        <f t="shared" ca="1" si="143"/>
        <v>47</v>
      </c>
      <c r="M9185" s="299" t="s">
        <v>20</v>
      </c>
      <c r="N9185" s="10" t="s">
        <v>28854</v>
      </c>
      <c r="O9185" s="389" t="s">
        <v>31211</v>
      </c>
      <c r="P9185" s="386">
        <v>44547</v>
      </c>
    </row>
    <row r="9186" spans="1:16" s="8" customFormat="1" ht="15" customHeight="1" x14ac:dyDescent="0.25">
      <c r="A9186" s="362" t="s">
        <v>23</v>
      </c>
      <c r="B9186" s="362" t="s">
        <v>22115</v>
      </c>
      <c r="C9186" s="340" t="s">
        <v>34692</v>
      </c>
      <c r="D9186" s="362" t="s">
        <v>34733</v>
      </c>
      <c r="E9186" s="362">
        <v>32</v>
      </c>
      <c r="F9186" s="364">
        <v>17643788</v>
      </c>
      <c r="G9186" s="363">
        <v>20176437880</v>
      </c>
      <c r="H9186" s="365">
        <v>23936</v>
      </c>
      <c r="I9186" s="388">
        <v>13</v>
      </c>
      <c r="J9186" s="378">
        <v>7</v>
      </c>
      <c r="K9186" s="381">
        <v>1965</v>
      </c>
      <c r="L9186" s="369">
        <f t="shared" ca="1" si="143"/>
        <v>58</v>
      </c>
      <c r="M9186" s="299" t="s">
        <v>20</v>
      </c>
      <c r="N9186" s="10" t="s">
        <v>40415</v>
      </c>
      <c r="O9186" s="389" t="s">
        <v>34541</v>
      </c>
      <c r="P9186" s="386">
        <v>44713</v>
      </c>
    </row>
    <row r="9187" spans="1:16" s="8" customFormat="1" ht="15" customHeight="1" x14ac:dyDescent="0.25">
      <c r="A9187" s="362">
        <v>15</v>
      </c>
      <c r="B9187" s="362" t="s">
        <v>22115</v>
      </c>
      <c r="C9187" s="340" t="s">
        <v>37390</v>
      </c>
      <c r="D9187" s="362" t="s">
        <v>37391</v>
      </c>
      <c r="E9187" s="362">
        <v>32</v>
      </c>
      <c r="F9187" s="364">
        <v>20518404</v>
      </c>
      <c r="G9187" s="363">
        <v>20205184040</v>
      </c>
      <c r="H9187" s="365">
        <v>25129</v>
      </c>
      <c r="I9187" s="388">
        <v>18</v>
      </c>
      <c r="J9187" s="378">
        <v>10</v>
      </c>
      <c r="K9187" s="381">
        <v>1968</v>
      </c>
      <c r="L9187" s="369">
        <f t="shared" ca="1" si="143"/>
        <v>55</v>
      </c>
      <c r="M9187" s="299" t="s">
        <v>20</v>
      </c>
      <c r="N9187" s="10" t="s">
        <v>40415</v>
      </c>
      <c r="O9187" s="389" t="s">
        <v>37043</v>
      </c>
      <c r="P9187" s="386">
        <v>44927</v>
      </c>
    </row>
    <row r="9188" spans="1:16" s="8" customFormat="1" ht="15" customHeight="1" x14ac:dyDescent="0.25">
      <c r="A9188" s="362">
        <v>16</v>
      </c>
      <c r="B9188" s="362" t="s">
        <v>22115</v>
      </c>
      <c r="C9188" s="340" t="s">
        <v>40227</v>
      </c>
      <c r="D9188" s="362" t="s">
        <v>40259</v>
      </c>
      <c r="E9188" s="362">
        <v>32</v>
      </c>
      <c r="F9188" s="364">
        <v>30579965</v>
      </c>
      <c r="G9188" s="363">
        <v>27305799659</v>
      </c>
      <c r="H9188" s="365">
        <v>30807</v>
      </c>
      <c r="I9188" s="388">
        <v>5</v>
      </c>
      <c r="J9188" s="378">
        <v>5</v>
      </c>
      <c r="K9188" s="381">
        <v>1984</v>
      </c>
      <c r="L9188" s="369">
        <f t="shared" ca="1" si="143"/>
        <v>39</v>
      </c>
      <c r="M9188" s="299" t="s">
        <v>20</v>
      </c>
      <c r="N9188" s="10" t="s">
        <v>28854</v>
      </c>
      <c r="O9188" s="389" t="s">
        <v>40280</v>
      </c>
      <c r="P9188" s="386">
        <v>45352</v>
      </c>
    </row>
    <row r="9189" spans="1:16" s="8" customFormat="1" ht="15" customHeight="1" x14ac:dyDescent="0.25">
      <c r="A9189" s="362" t="s">
        <v>27</v>
      </c>
      <c r="B9189" s="362" t="s">
        <v>22115</v>
      </c>
      <c r="C9189" s="340" t="s">
        <v>19990</v>
      </c>
      <c r="D9189" s="362" t="s">
        <v>19989</v>
      </c>
      <c r="E9189" s="362">
        <v>33</v>
      </c>
      <c r="F9189" s="364">
        <v>28307576</v>
      </c>
      <c r="G9189" s="363">
        <v>27283075767</v>
      </c>
      <c r="H9189" s="365">
        <v>29435</v>
      </c>
      <c r="I9189" s="388">
        <v>2</v>
      </c>
      <c r="J9189" s="378">
        <v>8</v>
      </c>
      <c r="K9189" s="381">
        <v>1980</v>
      </c>
      <c r="L9189" s="369">
        <f t="shared" ca="1" si="143"/>
        <v>43</v>
      </c>
      <c r="M9189" s="299" t="s">
        <v>20</v>
      </c>
      <c r="N9189" s="10" t="s">
        <v>28854</v>
      </c>
      <c r="O9189" s="389" t="s">
        <v>29313</v>
      </c>
      <c r="P9189" s="386">
        <v>43026</v>
      </c>
    </row>
    <row r="9190" spans="1:16" s="8" customFormat="1" ht="15" customHeight="1" x14ac:dyDescent="0.25">
      <c r="A9190" s="362" t="s">
        <v>27</v>
      </c>
      <c r="B9190" s="362" t="s">
        <v>22115</v>
      </c>
      <c r="C9190" s="340" t="s">
        <v>39429</v>
      </c>
      <c r="D9190" s="362" t="s">
        <v>39493</v>
      </c>
      <c r="E9190" s="362">
        <v>32</v>
      </c>
      <c r="F9190" s="364">
        <v>27739254</v>
      </c>
      <c r="G9190" s="363">
        <v>27277392548</v>
      </c>
      <c r="H9190" s="365">
        <v>29232</v>
      </c>
      <c r="I9190" s="388">
        <v>12</v>
      </c>
      <c r="J9190" s="378">
        <v>1</v>
      </c>
      <c r="K9190" s="381">
        <v>1980</v>
      </c>
      <c r="L9190" s="369">
        <f t="shared" ca="1" si="143"/>
        <v>44</v>
      </c>
      <c r="M9190" s="299" t="s">
        <v>20</v>
      </c>
      <c r="N9190" s="10" t="s">
        <v>28854</v>
      </c>
      <c r="O9190" s="389" t="s">
        <v>36672</v>
      </c>
      <c r="P9190" s="386">
        <v>45231</v>
      </c>
    </row>
    <row r="9191" spans="1:16" s="8" customFormat="1" ht="15" customHeight="1" x14ac:dyDescent="0.25">
      <c r="A9191" s="362" t="s">
        <v>27</v>
      </c>
      <c r="B9191" s="362" t="s">
        <v>22115</v>
      </c>
      <c r="C9191" s="340" t="s">
        <v>31564</v>
      </c>
      <c r="D9191" s="362" t="s">
        <v>31736</v>
      </c>
      <c r="E9191" s="362">
        <v>33</v>
      </c>
      <c r="F9191" s="364">
        <v>23471037</v>
      </c>
      <c r="G9191" s="363">
        <v>27234710376</v>
      </c>
      <c r="H9191" s="365">
        <v>26921</v>
      </c>
      <c r="I9191" s="388">
        <v>14</v>
      </c>
      <c r="J9191" s="378">
        <v>9</v>
      </c>
      <c r="K9191" s="381">
        <v>1973</v>
      </c>
      <c r="L9191" s="369">
        <f t="shared" ca="1" si="143"/>
        <v>50</v>
      </c>
      <c r="M9191" s="299" t="s">
        <v>20</v>
      </c>
      <c r="N9191" s="10" t="s">
        <v>28854</v>
      </c>
      <c r="O9191" s="389" t="s">
        <v>31910</v>
      </c>
      <c r="P9191" s="386">
        <v>44562</v>
      </c>
    </row>
    <row r="9192" spans="1:16" s="8" customFormat="1" ht="15" customHeight="1" x14ac:dyDescent="0.25">
      <c r="A9192" s="362" t="s">
        <v>46</v>
      </c>
      <c r="B9192" s="362" t="s">
        <v>22115</v>
      </c>
      <c r="C9192" s="340" t="s">
        <v>39789</v>
      </c>
      <c r="D9192" s="362" t="s">
        <v>39976</v>
      </c>
      <c r="E9192" s="362">
        <v>32</v>
      </c>
      <c r="F9192" s="364">
        <v>23028164</v>
      </c>
      <c r="G9192" s="363">
        <v>27230281640</v>
      </c>
      <c r="H9192" s="365">
        <v>26576</v>
      </c>
      <c r="I9192" s="388">
        <v>4</v>
      </c>
      <c r="J9192" s="378">
        <v>10</v>
      </c>
      <c r="K9192" s="381">
        <v>1972</v>
      </c>
      <c r="L9192" s="369">
        <f t="shared" ca="1" si="143"/>
        <v>51</v>
      </c>
      <c r="M9192" s="299" t="s">
        <v>20</v>
      </c>
      <c r="N9192" s="10" t="s">
        <v>28854</v>
      </c>
      <c r="O9192" s="389" t="s">
        <v>40072</v>
      </c>
      <c r="P9192" s="386">
        <v>45292</v>
      </c>
    </row>
    <row r="9193" spans="1:16" s="8" customFormat="1" ht="15" customHeight="1" x14ac:dyDescent="0.25">
      <c r="A9193" s="362" t="s">
        <v>27</v>
      </c>
      <c r="B9193" s="362" t="s">
        <v>22115</v>
      </c>
      <c r="C9193" s="340" t="s">
        <v>37330</v>
      </c>
      <c r="D9193" s="362" t="s">
        <v>37331</v>
      </c>
      <c r="E9193" s="362">
        <v>32</v>
      </c>
      <c r="F9193" s="364">
        <v>28610936</v>
      </c>
      <c r="G9193" s="363">
        <v>27286109360</v>
      </c>
      <c r="H9193" s="365">
        <v>29721</v>
      </c>
      <c r="I9193" s="388">
        <v>15</v>
      </c>
      <c r="J9193" s="378">
        <v>5</v>
      </c>
      <c r="K9193" s="381">
        <v>1981</v>
      </c>
      <c r="L9193" s="369">
        <f t="shared" ca="1" si="143"/>
        <v>42</v>
      </c>
      <c r="M9193" s="299" t="s">
        <v>20</v>
      </c>
      <c r="N9193" s="10" t="s">
        <v>28854</v>
      </c>
      <c r="O9193" s="389" t="s">
        <v>37043</v>
      </c>
      <c r="P9193" s="386">
        <v>44927</v>
      </c>
    </row>
    <row r="9194" spans="1:16" s="8" customFormat="1" ht="15" customHeight="1" x14ac:dyDescent="0.25">
      <c r="A9194" s="362" t="s">
        <v>46</v>
      </c>
      <c r="B9194" s="362" t="s">
        <v>22115</v>
      </c>
      <c r="C9194" s="340" t="s">
        <v>36474</v>
      </c>
      <c r="D9194" s="362" t="s">
        <v>36519</v>
      </c>
      <c r="E9194" s="362">
        <v>32</v>
      </c>
      <c r="F9194" s="364">
        <v>27678054</v>
      </c>
      <c r="G9194" s="363">
        <v>27276780544</v>
      </c>
      <c r="H9194" s="365">
        <v>29036</v>
      </c>
      <c r="I9194" s="388">
        <v>30</v>
      </c>
      <c r="J9194" s="378">
        <v>6</v>
      </c>
      <c r="K9194" s="381">
        <v>1979</v>
      </c>
      <c r="L9194" s="369">
        <f t="shared" ca="1" si="143"/>
        <v>44</v>
      </c>
      <c r="M9194" s="299" t="s">
        <v>20</v>
      </c>
      <c r="N9194" s="10" t="s">
        <v>28854</v>
      </c>
      <c r="O9194" s="389" t="s">
        <v>36270</v>
      </c>
      <c r="P9194" s="386">
        <v>44866</v>
      </c>
    </row>
    <row r="9195" spans="1:16" s="8" customFormat="1" ht="15" customHeight="1" x14ac:dyDescent="0.25">
      <c r="A9195" s="362" t="s">
        <v>46</v>
      </c>
      <c r="B9195" s="362" t="s">
        <v>22115</v>
      </c>
      <c r="C9195" s="340" t="s">
        <v>35173</v>
      </c>
      <c r="D9195" s="362" t="s">
        <v>35118</v>
      </c>
      <c r="E9195" s="362">
        <v>32</v>
      </c>
      <c r="F9195" s="364">
        <v>31314211</v>
      </c>
      <c r="G9195" s="363">
        <v>20313142117</v>
      </c>
      <c r="H9195" s="365">
        <v>31011</v>
      </c>
      <c r="I9195" s="388">
        <v>25</v>
      </c>
      <c r="J9195" s="378">
        <v>11</v>
      </c>
      <c r="K9195" s="381">
        <v>1984</v>
      </c>
      <c r="L9195" s="369">
        <f t="shared" ca="1" si="143"/>
        <v>39</v>
      </c>
      <c r="M9195" s="299" t="s">
        <v>20</v>
      </c>
      <c r="N9195" s="10" t="s">
        <v>40415</v>
      </c>
      <c r="O9195" s="389" t="s">
        <v>35042</v>
      </c>
      <c r="P9195" s="386">
        <v>44743</v>
      </c>
    </row>
    <row r="9196" spans="1:16" s="8" customFormat="1" ht="15" customHeight="1" x14ac:dyDescent="0.25">
      <c r="A9196" s="362" t="s">
        <v>46</v>
      </c>
      <c r="B9196" s="362" t="s">
        <v>22115</v>
      </c>
      <c r="C9196" s="340" t="s">
        <v>37450</v>
      </c>
      <c r="D9196" s="362" t="s">
        <v>37451</v>
      </c>
      <c r="E9196" s="362">
        <v>32</v>
      </c>
      <c r="F9196" s="364">
        <v>27573829</v>
      </c>
      <c r="G9196" s="363">
        <v>27275738293</v>
      </c>
      <c r="H9196" s="365">
        <v>29089</v>
      </c>
      <c r="I9196" s="388">
        <v>22</v>
      </c>
      <c r="J9196" s="378">
        <v>8</v>
      </c>
      <c r="K9196" s="381">
        <v>1979</v>
      </c>
      <c r="L9196" s="369">
        <f t="shared" ca="1" si="143"/>
        <v>44</v>
      </c>
      <c r="M9196" s="299" t="s">
        <v>20</v>
      </c>
      <c r="N9196" s="10" t="s">
        <v>28854</v>
      </c>
      <c r="O9196" s="389" t="s">
        <v>37043</v>
      </c>
      <c r="P9196" s="386">
        <v>44927</v>
      </c>
    </row>
    <row r="9197" spans="1:16" s="8" customFormat="1" ht="15" customHeight="1" x14ac:dyDescent="0.25">
      <c r="A9197" s="362" t="s">
        <v>59</v>
      </c>
      <c r="B9197" s="362" t="s">
        <v>22115</v>
      </c>
      <c r="C9197" s="340" t="s">
        <v>19988</v>
      </c>
      <c r="D9197" s="362" t="s">
        <v>225</v>
      </c>
      <c r="E9197" s="362">
        <v>33</v>
      </c>
      <c r="F9197" s="364">
        <v>30523212</v>
      </c>
      <c r="G9197" s="363">
        <v>20305232123</v>
      </c>
      <c r="H9197" s="365">
        <v>30685</v>
      </c>
      <c r="I9197" s="388">
        <v>4</v>
      </c>
      <c r="J9197" s="378">
        <v>1</v>
      </c>
      <c r="K9197" s="381">
        <v>1984</v>
      </c>
      <c r="L9197" s="369">
        <f t="shared" ca="1" si="143"/>
        <v>40</v>
      </c>
      <c r="M9197" s="299" t="s">
        <v>20</v>
      </c>
      <c r="N9197" s="10" t="s">
        <v>40415</v>
      </c>
      <c r="O9197" s="389" t="s">
        <v>29345</v>
      </c>
      <c r="P9197" s="386">
        <v>43624</v>
      </c>
    </row>
    <row r="9198" spans="1:16" s="8" customFormat="1" ht="15" customHeight="1" x14ac:dyDescent="0.25">
      <c r="A9198" s="362" t="s">
        <v>27</v>
      </c>
      <c r="B9198" s="362" t="s">
        <v>22115</v>
      </c>
      <c r="C9198" s="340" t="s">
        <v>19987</v>
      </c>
      <c r="D9198" s="362" t="s">
        <v>19986</v>
      </c>
      <c r="E9198" s="362">
        <v>33</v>
      </c>
      <c r="F9198" s="364">
        <v>30531392</v>
      </c>
      <c r="G9198" s="363">
        <v>20305313921</v>
      </c>
      <c r="H9198" s="365">
        <v>30604</v>
      </c>
      <c r="I9198" s="388">
        <v>15</v>
      </c>
      <c r="J9198" s="378">
        <v>10</v>
      </c>
      <c r="K9198" s="381">
        <v>1983</v>
      </c>
      <c r="L9198" s="369">
        <f t="shared" ca="1" si="143"/>
        <v>40</v>
      </c>
      <c r="M9198" s="299" t="s">
        <v>20</v>
      </c>
      <c r="N9198" s="10" t="s">
        <v>40415</v>
      </c>
      <c r="O9198" s="389" t="s">
        <v>29350</v>
      </c>
      <c r="P9198" s="386">
        <v>42985</v>
      </c>
    </row>
    <row r="9199" spans="1:16" s="8" customFormat="1" ht="15" customHeight="1" x14ac:dyDescent="0.25">
      <c r="A9199" s="362">
        <v>13</v>
      </c>
      <c r="B9199" s="362" t="s">
        <v>22115</v>
      </c>
      <c r="C9199" s="340" t="s">
        <v>30352</v>
      </c>
      <c r="D9199" s="362" t="s">
        <v>30351</v>
      </c>
      <c r="E9199" s="362">
        <v>32</v>
      </c>
      <c r="F9199" s="364">
        <v>26727878</v>
      </c>
      <c r="G9199" s="363">
        <v>20267278785</v>
      </c>
      <c r="H9199" s="365">
        <v>28734</v>
      </c>
      <c r="I9199" s="388">
        <v>1</v>
      </c>
      <c r="J9199" s="378">
        <v>9</v>
      </c>
      <c r="K9199" s="381">
        <v>1978</v>
      </c>
      <c r="L9199" s="369">
        <f t="shared" ca="1" si="143"/>
        <v>45</v>
      </c>
      <c r="M9199" s="299" t="s">
        <v>20</v>
      </c>
      <c r="N9199" s="10" t="s">
        <v>40415</v>
      </c>
      <c r="O9199" s="389" t="s">
        <v>30195</v>
      </c>
      <c r="P9199" s="386">
        <v>44440</v>
      </c>
    </row>
    <row r="9200" spans="1:16" s="8" customFormat="1" ht="15" customHeight="1" x14ac:dyDescent="0.25">
      <c r="A9200" s="362" t="s">
        <v>33761</v>
      </c>
      <c r="B9200" s="362" t="s">
        <v>22115</v>
      </c>
      <c r="C9200" s="340" t="s">
        <v>39722</v>
      </c>
      <c r="D9200" s="362" t="s">
        <v>39911</v>
      </c>
      <c r="E9200" s="362">
        <v>32</v>
      </c>
      <c r="F9200" s="364">
        <v>28122403</v>
      </c>
      <c r="G9200" s="363">
        <v>20281224035</v>
      </c>
      <c r="H9200" s="365">
        <v>29320</v>
      </c>
      <c r="I9200" s="388">
        <v>9</v>
      </c>
      <c r="J9200" s="378">
        <v>4</v>
      </c>
      <c r="K9200" s="381" t="s">
        <v>40518</v>
      </c>
      <c r="L9200" s="369">
        <f t="shared" ca="1" si="143"/>
        <v>44</v>
      </c>
      <c r="M9200" s="299" t="s">
        <v>20</v>
      </c>
      <c r="N9200" s="10" t="s">
        <v>40415</v>
      </c>
      <c r="O9200" s="389" t="s">
        <v>40072</v>
      </c>
      <c r="P9200" s="386">
        <v>45292</v>
      </c>
    </row>
    <row r="9201" spans="1:16" s="8" customFormat="1" ht="15" customHeight="1" x14ac:dyDescent="0.25">
      <c r="A9201" s="362" t="s">
        <v>27</v>
      </c>
      <c r="B9201" s="362" t="s">
        <v>22115</v>
      </c>
      <c r="C9201" s="340" t="s">
        <v>39200</v>
      </c>
      <c r="D9201" s="362" t="s">
        <v>39257</v>
      </c>
      <c r="E9201" s="362">
        <v>31</v>
      </c>
      <c r="F9201" s="364">
        <v>28632533</v>
      </c>
      <c r="G9201" s="363">
        <v>20286325336</v>
      </c>
      <c r="H9201" s="365">
        <v>29899</v>
      </c>
      <c r="I9201" s="388">
        <v>9</v>
      </c>
      <c r="J9201" s="378">
        <v>11</v>
      </c>
      <c r="K9201" s="381" t="s">
        <v>40527</v>
      </c>
      <c r="L9201" s="369">
        <f t="shared" ca="1" si="143"/>
        <v>42</v>
      </c>
      <c r="M9201" s="299" t="s">
        <v>20</v>
      </c>
      <c r="N9201" s="10" t="s">
        <v>40415</v>
      </c>
      <c r="O9201" s="389" t="s">
        <v>39123</v>
      </c>
      <c r="P9201" s="386">
        <v>45200</v>
      </c>
    </row>
    <row r="9202" spans="1:16" s="8" customFormat="1" ht="15" customHeight="1" x14ac:dyDescent="0.25">
      <c r="A9202" s="362" t="s">
        <v>193</v>
      </c>
      <c r="B9202" s="362" t="s">
        <v>22115</v>
      </c>
      <c r="C9202" s="340" t="s">
        <v>19985</v>
      </c>
      <c r="D9202" s="362" t="s">
        <v>19984</v>
      </c>
      <c r="E9202" s="362">
        <v>34</v>
      </c>
      <c r="F9202" s="364">
        <v>29456703</v>
      </c>
      <c r="G9202" s="363">
        <v>20294567039</v>
      </c>
      <c r="H9202" s="365">
        <v>30134</v>
      </c>
      <c r="I9202" s="388">
        <v>2</v>
      </c>
      <c r="J9202" s="378">
        <v>7</v>
      </c>
      <c r="K9202" s="381">
        <v>1982</v>
      </c>
      <c r="L9202" s="369">
        <f t="shared" ca="1" si="143"/>
        <v>41</v>
      </c>
      <c r="M9202" s="299" t="s">
        <v>20</v>
      </c>
      <c r="N9202" s="10" t="s">
        <v>40415</v>
      </c>
      <c r="O9202" s="389" t="s">
        <v>29351</v>
      </c>
      <c r="P9202" s="386">
        <v>44119</v>
      </c>
    </row>
    <row r="9203" spans="1:16" s="8" customFormat="1" ht="15" customHeight="1" x14ac:dyDescent="0.25">
      <c r="A9203" s="362" t="s">
        <v>59</v>
      </c>
      <c r="B9203" s="362" t="s">
        <v>22115</v>
      </c>
      <c r="C9203" s="340" t="s">
        <v>39761</v>
      </c>
      <c r="D9203" s="362" t="s">
        <v>39950</v>
      </c>
      <c r="E9203" s="362">
        <v>31</v>
      </c>
      <c r="F9203" s="364">
        <v>26974249</v>
      </c>
      <c r="G9203" s="363">
        <v>20269742497</v>
      </c>
      <c r="H9203" s="365">
        <v>28894</v>
      </c>
      <c r="I9203" s="388" t="s">
        <v>40543</v>
      </c>
      <c r="J9203" s="378">
        <v>2</v>
      </c>
      <c r="K9203" s="381">
        <v>1979</v>
      </c>
      <c r="L9203" s="369">
        <f t="shared" ca="1" si="143"/>
        <v>45</v>
      </c>
      <c r="M9203" s="299" t="s">
        <v>20</v>
      </c>
      <c r="N9203" s="10" t="s">
        <v>40415</v>
      </c>
      <c r="O9203" s="389" t="s">
        <v>40072</v>
      </c>
      <c r="P9203" s="386">
        <v>45292</v>
      </c>
    </row>
    <row r="9204" spans="1:16" s="8" customFormat="1" ht="15" customHeight="1" x14ac:dyDescent="0.25">
      <c r="A9204" s="362">
        <v>32</v>
      </c>
      <c r="B9204" s="362" t="s">
        <v>22115</v>
      </c>
      <c r="C9204" s="340" t="s">
        <v>39765</v>
      </c>
      <c r="D9204" s="362" t="s">
        <v>39954</v>
      </c>
      <c r="E9204" s="362">
        <v>31</v>
      </c>
      <c r="F9204" s="364">
        <v>29388501</v>
      </c>
      <c r="G9204" s="363">
        <v>20293885010</v>
      </c>
      <c r="H9204" s="365">
        <v>30094</v>
      </c>
      <c r="I9204" s="388">
        <v>23</v>
      </c>
      <c r="J9204" s="378">
        <v>5</v>
      </c>
      <c r="K9204" s="381">
        <v>1982</v>
      </c>
      <c r="L9204" s="369">
        <f t="shared" ca="1" si="143"/>
        <v>41</v>
      </c>
      <c r="M9204" s="299" t="s">
        <v>20</v>
      </c>
      <c r="N9204" s="10" t="s">
        <v>40415</v>
      </c>
      <c r="O9204" s="389" t="s">
        <v>40072</v>
      </c>
      <c r="P9204" s="386">
        <v>45292</v>
      </c>
    </row>
    <row r="9205" spans="1:16" s="8" customFormat="1" ht="15" customHeight="1" x14ac:dyDescent="0.25">
      <c r="A9205" s="362" t="s">
        <v>59</v>
      </c>
      <c r="B9205" s="362" t="s">
        <v>22115</v>
      </c>
      <c r="C9205" s="340" t="s">
        <v>37757</v>
      </c>
      <c r="D9205" s="362" t="s">
        <v>37789</v>
      </c>
      <c r="E9205" s="362">
        <v>31</v>
      </c>
      <c r="F9205" s="364">
        <v>28660827</v>
      </c>
      <c r="G9205" s="363">
        <v>20286608273</v>
      </c>
      <c r="H9205" s="365">
        <v>29622</v>
      </c>
      <c r="I9205" s="388">
        <v>5</v>
      </c>
      <c r="J9205" s="378">
        <v>2</v>
      </c>
      <c r="K9205" s="381">
        <v>1981</v>
      </c>
      <c r="L9205" s="369">
        <f t="shared" ca="1" si="143"/>
        <v>43</v>
      </c>
      <c r="M9205" s="299" t="s">
        <v>20</v>
      </c>
      <c r="N9205" s="10" t="s">
        <v>40415</v>
      </c>
      <c r="O9205" s="389" t="s">
        <v>37599</v>
      </c>
      <c r="P9205" s="386">
        <v>44986</v>
      </c>
    </row>
    <row r="9206" spans="1:16" s="8" customFormat="1" ht="15" customHeight="1" x14ac:dyDescent="0.25">
      <c r="A9206" s="362" t="s">
        <v>800</v>
      </c>
      <c r="B9206" s="362" t="s">
        <v>22115</v>
      </c>
      <c r="C9206" s="340" t="s">
        <v>19977</v>
      </c>
      <c r="D9206" s="362" t="s">
        <v>19976</v>
      </c>
      <c r="E9206" s="362">
        <v>33</v>
      </c>
      <c r="F9206" s="364">
        <v>29767546</v>
      </c>
      <c r="G9206" s="363">
        <v>20297675460</v>
      </c>
      <c r="H9206" s="365">
        <v>30231</v>
      </c>
      <c r="I9206" s="388">
        <v>7</v>
      </c>
      <c r="J9206" s="378">
        <v>10</v>
      </c>
      <c r="K9206" s="381">
        <v>1982</v>
      </c>
      <c r="L9206" s="369">
        <f t="shared" ca="1" si="143"/>
        <v>41</v>
      </c>
      <c r="M9206" s="299" t="s">
        <v>20</v>
      </c>
      <c r="N9206" s="10" t="s">
        <v>40415</v>
      </c>
      <c r="O9206" s="389" t="s">
        <v>29314</v>
      </c>
      <c r="P9206" s="386">
        <v>43952</v>
      </c>
    </row>
    <row r="9207" spans="1:16" s="8" customFormat="1" ht="15" customHeight="1" x14ac:dyDescent="0.25">
      <c r="A9207" s="362" t="s">
        <v>59</v>
      </c>
      <c r="B9207" s="362" t="s">
        <v>22115</v>
      </c>
      <c r="C9207" s="340" t="s">
        <v>40194</v>
      </c>
      <c r="D9207" s="362" t="s">
        <v>40211</v>
      </c>
      <c r="E9207" s="362">
        <v>31</v>
      </c>
      <c r="F9207" s="364">
        <v>26140479</v>
      </c>
      <c r="G9207" s="363">
        <v>20261404977</v>
      </c>
      <c r="H9207" s="365">
        <v>28518</v>
      </c>
      <c r="I9207" s="388">
        <v>28</v>
      </c>
      <c r="J9207" s="378">
        <v>1</v>
      </c>
      <c r="K9207" s="381">
        <v>1978</v>
      </c>
      <c r="L9207" s="369">
        <f t="shared" ca="1" si="143"/>
        <v>46</v>
      </c>
      <c r="M9207" s="299" t="s">
        <v>20</v>
      </c>
      <c r="N9207" s="10" t="s">
        <v>40415</v>
      </c>
      <c r="O9207" s="389" t="s">
        <v>40148</v>
      </c>
      <c r="P9207" s="386">
        <v>45323</v>
      </c>
    </row>
    <row r="9208" spans="1:16" s="8" customFormat="1" ht="15" customHeight="1" x14ac:dyDescent="0.25">
      <c r="A9208" s="362" t="s">
        <v>252</v>
      </c>
      <c r="B9208" s="362" t="s">
        <v>22115</v>
      </c>
      <c r="C9208" s="340" t="s">
        <v>19972</v>
      </c>
      <c r="D9208" s="362" t="s">
        <v>19971</v>
      </c>
      <c r="E9208" s="362">
        <v>33</v>
      </c>
      <c r="F9208" s="364">
        <v>26528673</v>
      </c>
      <c r="G9208" s="363">
        <v>23265286739</v>
      </c>
      <c r="H9208" s="365">
        <v>28653</v>
      </c>
      <c r="I9208" s="388">
        <v>12</v>
      </c>
      <c r="J9208" s="378">
        <v>6</v>
      </c>
      <c r="K9208" s="381">
        <v>1978</v>
      </c>
      <c r="L9208" s="369">
        <f t="shared" ca="1" si="143"/>
        <v>45</v>
      </c>
      <c r="M9208" s="299" t="s">
        <v>20</v>
      </c>
      <c r="N9208" s="10" t="s">
        <v>40415</v>
      </c>
      <c r="O9208" s="389" t="s">
        <v>29315</v>
      </c>
      <c r="P9208" s="386">
        <v>44256</v>
      </c>
    </row>
    <row r="9209" spans="1:16" s="8" customFormat="1" ht="15" customHeight="1" x14ac:dyDescent="0.25">
      <c r="A9209" s="362" t="s">
        <v>59</v>
      </c>
      <c r="B9209" s="362" t="s">
        <v>22115</v>
      </c>
      <c r="C9209" s="340" t="s">
        <v>39430</v>
      </c>
      <c r="D9209" s="362" t="s">
        <v>39494</v>
      </c>
      <c r="E9209" s="362">
        <v>32</v>
      </c>
      <c r="F9209" s="364">
        <v>29847072</v>
      </c>
      <c r="G9209" s="363">
        <v>20298470722</v>
      </c>
      <c r="H9209" s="365">
        <v>30206</v>
      </c>
      <c r="I9209" s="388">
        <v>12</v>
      </c>
      <c r="J9209" s="378">
        <v>9</v>
      </c>
      <c r="K9209" s="381">
        <v>1982</v>
      </c>
      <c r="L9209" s="369">
        <f t="shared" ca="1" si="143"/>
        <v>41</v>
      </c>
      <c r="M9209" s="299" t="s">
        <v>20</v>
      </c>
      <c r="N9209" s="10" t="s">
        <v>40415</v>
      </c>
      <c r="O9209" s="389" t="s">
        <v>36672</v>
      </c>
      <c r="P9209" s="386">
        <v>45231</v>
      </c>
    </row>
    <row r="9210" spans="1:16" s="8" customFormat="1" ht="15" customHeight="1" x14ac:dyDescent="0.25">
      <c r="A9210" s="362" t="s">
        <v>193</v>
      </c>
      <c r="B9210" s="362" t="s">
        <v>22115</v>
      </c>
      <c r="C9210" s="340" t="s">
        <v>37398</v>
      </c>
      <c r="D9210" s="362" t="s">
        <v>37399</v>
      </c>
      <c r="E9210" s="362">
        <v>33</v>
      </c>
      <c r="F9210" s="364">
        <v>29542288</v>
      </c>
      <c r="G9210" s="363">
        <v>20295422883</v>
      </c>
      <c r="H9210" s="365">
        <v>30094</v>
      </c>
      <c r="I9210" s="388">
        <v>23</v>
      </c>
      <c r="J9210" s="378">
        <v>5</v>
      </c>
      <c r="K9210" s="381">
        <v>1982</v>
      </c>
      <c r="L9210" s="369">
        <f t="shared" ca="1" si="143"/>
        <v>41</v>
      </c>
      <c r="M9210" s="299" t="s">
        <v>20</v>
      </c>
      <c r="N9210" s="10" t="s">
        <v>40415</v>
      </c>
      <c r="O9210" s="389" t="s">
        <v>37043</v>
      </c>
      <c r="P9210" s="386">
        <v>44927</v>
      </c>
    </row>
    <row r="9211" spans="1:16" s="8" customFormat="1" ht="15" customHeight="1" x14ac:dyDescent="0.25">
      <c r="A9211" s="362" t="s">
        <v>252</v>
      </c>
      <c r="B9211" s="362" t="s">
        <v>22115</v>
      </c>
      <c r="C9211" s="340" t="s">
        <v>19966</v>
      </c>
      <c r="D9211" s="362" t="s">
        <v>19965</v>
      </c>
      <c r="E9211" s="362">
        <v>34</v>
      </c>
      <c r="F9211" s="364">
        <v>28867485</v>
      </c>
      <c r="G9211" s="363">
        <v>20288674850</v>
      </c>
      <c r="H9211" s="365">
        <v>29738</v>
      </c>
      <c r="I9211" s="388">
        <v>1</v>
      </c>
      <c r="J9211" s="378">
        <v>6</v>
      </c>
      <c r="K9211" s="381">
        <v>1981</v>
      </c>
      <c r="L9211" s="369">
        <f t="shared" ca="1" si="143"/>
        <v>42</v>
      </c>
      <c r="M9211" s="299" t="s">
        <v>20</v>
      </c>
      <c r="N9211" s="10" t="s">
        <v>40415</v>
      </c>
      <c r="O9211" s="389" t="s">
        <v>30789</v>
      </c>
      <c r="P9211" s="386">
        <v>42211</v>
      </c>
    </row>
    <row r="9212" spans="1:16" s="8" customFormat="1" ht="15" customHeight="1" x14ac:dyDescent="0.25">
      <c r="A9212" s="362">
        <v>24</v>
      </c>
      <c r="B9212" s="362" t="s">
        <v>22115</v>
      </c>
      <c r="C9212" s="340" t="s">
        <v>36475</v>
      </c>
      <c r="D9212" s="362" t="s">
        <v>36520</v>
      </c>
      <c r="E9212" s="362">
        <v>32</v>
      </c>
      <c r="F9212" s="364">
        <v>28002469</v>
      </c>
      <c r="G9212" s="363">
        <v>20280024695</v>
      </c>
      <c r="H9212" s="365">
        <v>29354</v>
      </c>
      <c r="I9212" s="388">
        <v>13</v>
      </c>
      <c r="J9212" s="378">
        <v>5</v>
      </c>
      <c r="K9212" s="381">
        <v>1980</v>
      </c>
      <c r="L9212" s="369">
        <f t="shared" ca="1" si="143"/>
        <v>43</v>
      </c>
      <c r="M9212" s="299" t="s">
        <v>20</v>
      </c>
      <c r="N9212" s="10" t="s">
        <v>40415</v>
      </c>
      <c r="O9212" s="389" t="s">
        <v>36270</v>
      </c>
      <c r="P9212" s="386">
        <v>44868</v>
      </c>
    </row>
    <row r="9213" spans="1:16" s="8" customFormat="1" ht="15" customHeight="1" x14ac:dyDescent="0.25">
      <c r="A9213" s="362">
        <v>14</v>
      </c>
      <c r="B9213" s="362" t="s">
        <v>22115</v>
      </c>
      <c r="C9213" s="340" t="s">
        <v>39736</v>
      </c>
      <c r="D9213" s="362" t="s">
        <v>39925</v>
      </c>
      <c r="E9213" s="362">
        <v>32</v>
      </c>
      <c r="F9213" s="364">
        <v>26808667</v>
      </c>
      <c r="G9213" s="363" t="s">
        <v>40090</v>
      </c>
      <c r="H9213" s="365">
        <v>28789</v>
      </c>
      <c r="I9213" s="388">
        <v>26</v>
      </c>
      <c r="J9213" s="378">
        <v>10</v>
      </c>
      <c r="K9213" s="381" t="s">
        <v>40524</v>
      </c>
      <c r="L9213" s="369">
        <f t="shared" ca="1" si="143"/>
        <v>45</v>
      </c>
      <c r="M9213" s="299" t="s">
        <v>20</v>
      </c>
      <c r="N9213" s="10" t="s">
        <v>28854</v>
      </c>
      <c r="O9213" s="389" t="s">
        <v>40072</v>
      </c>
      <c r="P9213" s="386">
        <v>45292</v>
      </c>
    </row>
    <row r="9214" spans="1:16" s="8" customFormat="1" ht="15" customHeight="1" x14ac:dyDescent="0.25">
      <c r="A9214" s="362" t="s">
        <v>46</v>
      </c>
      <c r="B9214" s="362" t="s">
        <v>22115</v>
      </c>
      <c r="C9214" s="340" t="s">
        <v>37218</v>
      </c>
      <c r="D9214" s="362" t="s">
        <v>37219</v>
      </c>
      <c r="E9214" s="362">
        <v>32</v>
      </c>
      <c r="F9214" s="364">
        <v>28365171</v>
      </c>
      <c r="G9214" s="363">
        <v>27283651717</v>
      </c>
      <c r="H9214" s="365">
        <v>29447</v>
      </c>
      <c r="I9214" s="388">
        <v>14</v>
      </c>
      <c r="J9214" s="378">
        <v>8</v>
      </c>
      <c r="K9214" s="381">
        <v>1980</v>
      </c>
      <c r="L9214" s="369">
        <f t="shared" ca="1" si="143"/>
        <v>43</v>
      </c>
      <c r="M9214" s="299" t="s">
        <v>20</v>
      </c>
      <c r="N9214" s="10" t="s">
        <v>28854</v>
      </c>
      <c r="O9214" s="389" t="s">
        <v>37043</v>
      </c>
      <c r="P9214" s="386">
        <v>44927</v>
      </c>
    </row>
    <row r="9215" spans="1:16" s="8" customFormat="1" ht="15" customHeight="1" x14ac:dyDescent="0.25">
      <c r="A9215" s="362" t="s">
        <v>33761</v>
      </c>
      <c r="B9215" s="362" t="s">
        <v>22115</v>
      </c>
      <c r="C9215" s="340" t="s">
        <v>37749</v>
      </c>
      <c r="D9215" s="362" t="s">
        <v>37780</v>
      </c>
      <c r="E9215" s="362">
        <v>31</v>
      </c>
      <c r="F9215" s="364">
        <v>23299441</v>
      </c>
      <c r="G9215" s="363">
        <v>27232994415</v>
      </c>
      <c r="H9215" s="365">
        <v>26783</v>
      </c>
      <c r="I9215" s="388">
        <v>29</v>
      </c>
      <c r="J9215" s="378">
        <v>4</v>
      </c>
      <c r="K9215" s="381">
        <v>1973</v>
      </c>
      <c r="L9215" s="369">
        <f t="shared" ca="1" si="143"/>
        <v>50</v>
      </c>
      <c r="M9215" s="299" t="s">
        <v>20</v>
      </c>
      <c r="N9215" s="10" t="s">
        <v>28854</v>
      </c>
      <c r="O9215" s="389" t="s">
        <v>37599</v>
      </c>
      <c r="P9215" s="386">
        <v>44986</v>
      </c>
    </row>
    <row r="9216" spans="1:16" s="8" customFormat="1" ht="15" customHeight="1" x14ac:dyDescent="0.25">
      <c r="A9216" s="362" t="s">
        <v>46</v>
      </c>
      <c r="B9216" s="362" t="s">
        <v>22115</v>
      </c>
      <c r="C9216" s="340" t="s">
        <v>32516</v>
      </c>
      <c r="D9216" s="362" t="s">
        <v>32461</v>
      </c>
      <c r="E9216" s="362">
        <v>32</v>
      </c>
      <c r="F9216" s="364">
        <v>18076282</v>
      </c>
      <c r="G9216" s="363">
        <v>20180762826</v>
      </c>
      <c r="H9216" s="365">
        <v>24617</v>
      </c>
      <c r="I9216" s="388">
        <v>25</v>
      </c>
      <c r="J9216" s="378">
        <v>5</v>
      </c>
      <c r="K9216" s="381">
        <v>1967</v>
      </c>
      <c r="L9216" s="369">
        <f t="shared" ca="1" si="143"/>
        <v>56</v>
      </c>
      <c r="M9216" s="299" t="s">
        <v>20</v>
      </c>
      <c r="N9216" s="10" t="s">
        <v>40415</v>
      </c>
      <c r="O9216" s="389" t="s">
        <v>32443</v>
      </c>
      <c r="P9216" s="386">
        <v>44593</v>
      </c>
    </row>
    <row r="9217" spans="1:16" s="8" customFormat="1" ht="15" customHeight="1" x14ac:dyDescent="0.25">
      <c r="A9217" s="362" t="s">
        <v>27</v>
      </c>
      <c r="B9217" s="362" t="s">
        <v>22115</v>
      </c>
      <c r="C9217" s="340" t="s">
        <v>39795</v>
      </c>
      <c r="D9217" s="362" t="s">
        <v>39982</v>
      </c>
      <c r="E9217" s="362">
        <v>32</v>
      </c>
      <c r="F9217" s="364">
        <v>21614558</v>
      </c>
      <c r="G9217" s="363">
        <v>27216145580</v>
      </c>
      <c r="H9217" s="365">
        <v>25731</v>
      </c>
      <c r="I9217" s="388">
        <v>12</v>
      </c>
      <c r="J9217" s="378">
        <v>6</v>
      </c>
      <c r="K9217" s="381">
        <v>1970</v>
      </c>
      <c r="L9217" s="369">
        <f t="shared" ca="1" si="143"/>
        <v>53</v>
      </c>
      <c r="M9217" s="299" t="s">
        <v>20</v>
      </c>
      <c r="N9217" s="10" t="s">
        <v>28854</v>
      </c>
      <c r="O9217" s="389" t="s">
        <v>40072</v>
      </c>
      <c r="P9217" s="386">
        <v>45292</v>
      </c>
    </row>
    <row r="9218" spans="1:16" s="8" customFormat="1" ht="15" customHeight="1" x14ac:dyDescent="0.25">
      <c r="A9218" s="362" t="s">
        <v>59</v>
      </c>
      <c r="B9218" s="362" t="s">
        <v>22115</v>
      </c>
      <c r="C9218" s="340" t="s">
        <v>37476</v>
      </c>
      <c r="D9218" s="362" t="s">
        <v>37477</v>
      </c>
      <c r="E9218" s="362">
        <v>32</v>
      </c>
      <c r="F9218" s="364">
        <v>21860116</v>
      </c>
      <c r="G9218" s="363" t="s">
        <v>37485</v>
      </c>
      <c r="H9218" s="365">
        <v>25865</v>
      </c>
      <c r="I9218" s="388">
        <v>24</v>
      </c>
      <c r="J9218" s="378">
        <v>10</v>
      </c>
      <c r="K9218" s="381">
        <v>1970</v>
      </c>
      <c r="L9218" s="369">
        <f t="shared" ref="L9218:L9281" ca="1" si="144">DATEDIF(H9218,TODAY(),"Y")</f>
        <v>53</v>
      </c>
      <c r="M9218" s="299" t="s">
        <v>20</v>
      </c>
      <c r="N9218" s="10" t="s">
        <v>28854</v>
      </c>
      <c r="O9218" s="389" t="s">
        <v>37043</v>
      </c>
      <c r="P9218" s="386">
        <v>44927</v>
      </c>
    </row>
    <row r="9219" spans="1:16" s="8" customFormat="1" ht="15" customHeight="1" x14ac:dyDescent="0.25">
      <c r="A9219" s="362">
        <v>24</v>
      </c>
      <c r="B9219" s="362" t="s">
        <v>22115</v>
      </c>
      <c r="C9219" s="340" t="s">
        <v>38957</v>
      </c>
      <c r="D9219" s="362" t="s">
        <v>38998</v>
      </c>
      <c r="E9219" s="362">
        <v>33</v>
      </c>
      <c r="F9219" s="364">
        <v>22351566</v>
      </c>
      <c r="G9219" s="363">
        <v>20223515666</v>
      </c>
      <c r="H9219" s="365">
        <v>26506</v>
      </c>
      <c r="I9219" s="388" t="s">
        <v>40544</v>
      </c>
      <c r="J9219" s="378">
        <v>7</v>
      </c>
      <c r="K9219" s="381" t="s">
        <v>40538</v>
      </c>
      <c r="L9219" s="369">
        <f t="shared" ca="1" si="144"/>
        <v>51</v>
      </c>
      <c r="M9219" s="299" t="s">
        <v>20</v>
      </c>
      <c r="N9219" s="10" t="s">
        <v>40415</v>
      </c>
      <c r="O9219" s="389" t="s">
        <v>38820</v>
      </c>
      <c r="P9219" s="386">
        <v>45170</v>
      </c>
    </row>
    <row r="9220" spans="1:16" s="8" customFormat="1" ht="15" customHeight="1" x14ac:dyDescent="0.25">
      <c r="A9220" s="362" t="s">
        <v>46</v>
      </c>
      <c r="B9220" s="362" t="s">
        <v>22115</v>
      </c>
      <c r="C9220" s="340" t="s">
        <v>38958</v>
      </c>
      <c r="D9220" s="362" t="s">
        <v>38999</v>
      </c>
      <c r="E9220" s="362">
        <v>32</v>
      </c>
      <c r="F9220" s="364">
        <v>21836418</v>
      </c>
      <c r="G9220" s="363">
        <v>20218364188</v>
      </c>
      <c r="H9220" s="365">
        <v>25858</v>
      </c>
      <c r="I9220" s="388">
        <v>17</v>
      </c>
      <c r="J9220" s="378">
        <v>10</v>
      </c>
      <c r="K9220" s="381">
        <v>1970</v>
      </c>
      <c r="L9220" s="369">
        <f t="shared" ca="1" si="144"/>
        <v>53</v>
      </c>
      <c r="M9220" s="299" t="s">
        <v>20</v>
      </c>
      <c r="N9220" s="10" t="s">
        <v>40415</v>
      </c>
      <c r="O9220" s="389" t="s">
        <v>38820</v>
      </c>
      <c r="P9220" s="386">
        <v>45170</v>
      </c>
    </row>
    <row r="9221" spans="1:16" s="8" customFormat="1" ht="15" customHeight="1" x14ac:dyDescent="0.25">
      <c r="A9221" s="362" t="s">
        <v>46</v>
      </c>
      <c r="B9221" s="362" t="s">
        <v>22115</v>
      </c>
      <c r="C9221" s="340" t="s">
        <v>19964</v>
      </c>
      <c r="D9221" s="362" t="s">
        <v>19963</v>
      </c>
      <c r="E9221" s="362">
        <v>35</v>
      </c>
      <c r="F9221" s="364">
        <v>24664426</v>
      </c>
      <c r="G9221" s="363">
        <v>27246644263</v>
      </c>
      <c r="H9221" s="365">
        <v>27522</v>
      </c>
      <c r="I9221" s="388">
        <v>8</v>
      </c>
      <c r="J9221" s="378">
        <v>5</v>
      </c>
      <c r="K9221" s="381">
        <v>1975</v>
      </c>
      <c r="L9221" s="369">
        <f t="shared" ca="1" si="144"/>
        <v>48</v>
      </c>
      <c r="M9221" s="299" t="s">
        <v>20</v>
      </c>
      <c r="N9221" s="10" t="s">
        <v>28854</v>
      </c>
      <c r="O9221" s="389" t="s">
        <v>29343</v>
      </c>
      <c r="P9221" s="386" t="s">
        <v>38054</v>
      </c>
    </row>
    <row r="9222" spans="1:16" s="8" customFormat="1" ht="15" customHeight="1" x14ac:dyDescent="0.25">
      <c r="A9222" s="362" t="s">
        <v>27</v>
      </c>
      <c r="B9222" s="362" t="s">
        <v>22115</v>
      </c>
      <c r="C9222" s="340" t="s">
        <v>38959</v>
      </c>
      <c r="D9222" s="362" t="s">
        <v>39000</v>
      </c>
      <c r="E9222" s="362">
        <v>33</v>
      </c>
      <c r="F9222" s="364">
        <v>28411557</v>
      </c>
      <c r="G9222" s="363">
        <v>20284115571</v>
      </c>
      <c r="H9222" s="365">
        <v>29521</v>
      </c>
      <c r="I9222" s="388">
        <v>27</v>
      </c>
      <c r="J9222" s="378">
        <v>10</v>
      </c>
      <c r="K9222" s="381">
        <v>1980</v>
      </c>
      <c r="L9222" s="369">
        <f t="shared" ca="1" si="144"/>
        <v>43</v>
      </c>
      <c r="M9222" s="299" t="s">
        <v>20</v>
      </c>
      <c r="N9222" s="10" t="s">
        <v>40415</v>
      </c>
      <c r="O9222" s="389" t="s">
        <v>38820</v>
      </c>
      <c r="P9222" s="386">
        <v>45170</v>
      </c>
    </row>
    <row r="9223" spans="1:16" s="8" customFormat="1" ht="15" customHeight="1" x14ac:dyDescent="0.25">
      <c r="A9223" s="362" t="s">
        <v>59</v>
      </c>
      <c r="B9223" s="362" t="s">
        <v>22115</v>
      </c>
      <c r="C9223" s="340" t="s">
        <v>19962</v>
      </c>
      <c r="D9223" s="362" t="s">
        <v>19961</v>
      </c>
      <c r="E9223" s="362">
        <v>33</v>
      </c>
      <c r="F9223" s="364">
        <v>25518360</v>
      </c>
      <c r="G9223" s="363">
        <v>20255183606</v>
      </c>
      <c r="H9223" s="365">
        <v>25595</v>
      </c>
      <c r="I9223" s="388">
        <v>27</v>
      </c>
      <c r="J9223" s="378">
        <v>1</v>
      </c>
      <c r="K9223" s="381">
        <v>1970</v>
      </c>
      <c r="L9223" s="369">
        <f t="shared" ca="1" si="144"/>
        <v>54</v>
      </c>
      <c r="M9223" s="299" t="s">
        <v>20</v>
      </c>
      <c r="N9223" s="10" t="s">
        <v>40415</v>
      </c>
      <c r="O9223" s="389" t="s">
        <v>29314</v>
      </c>
      <c r="P9223" s="386">
        <v>43952</v>
      </c>
    </row>
    <row r="9224" spans="1:16" s="8" customFormat="1" ht="15" customHeight="1" x14ac:dyDescent="0.25">
      <c r="A9224" s="362" t="s">
        <v>59</v>
      </c>
      <c r="B9224" s="362" t="s">
        <v>22115</v>
      </c>
      <c r="C9224" s="340" t="s">
        <v>30348</v>
      </c>
      <c r="D9224" s="362" t="s">
        <v>30347</v>
      </c>
      <c r="E9224" s="362">
        <v>32</v>
      </c>
      <c r="F9224" s="364">
        <v>26526063</v>
      </c>
      <c r="G9224" s="363">
        <v>20265260633</v>
      </c>
      <c r="H9224" s="365">
        <v>28576</v>
      </c>
      <c r="I9224" s="388">
        <v>27</v>
      </c>
      <c r="J9224" s="378">
        <v>3</v>
      </c>
      <c r="K9224" s="381">
        <v>1978</v>
      </c>
      <c r="L9224" s="369">
        <f t="shared" ca="1" si="144"/>
        <v>46</v>
      </c>
      <c r="M9224" s="299" t="s">
        <v>20</v>
      </c>
      <c r="N9224" s="10" t="s">
        <v>40415</v>
      </c>
      <c r="O9224" s="389" t="s">
        <v>30195</v>
      </c>
      <c r="P9224" s="386">
        <v>44483</v>
      </c>
    </row>
    <row r="9225" spans="1:16" s="8" customFormat="1" ht="15" customHeight="1" x14ac:dyDescent="0.25">
      <c r="A9225" s="362" t="s">
        <v>27</v>
      </c>
      <c r="B9225" s="362" t="s">
        <v>22115</v>
      </c>
      <c r="C9225" s="340" t="s">
        <v>39431</v>
      </c>
      <c r="D9225" s="362" t="s">
        <v>39495</v>
      </c>
      <c r="E9225" s="362">
        <v>31</v>
      </c>
      <c r="F9225" s="364">
        <v>27047204</v>
      </c>
      <c r="G9225" s="363">
        <v>20270472040</v>
      </c>
      <c r="H9225" s="365">
        <v>28742</v>
      </c>
      <c r="I9225" s="388">
        <v>9</v>
      </c>
      <c r="J9225" s="378">
        <v>9</v>
      </c>
      <c r="K9225" s="381">
        <v>1978</v>
      </c>
      <c r="L9225" s="369">
        <f t="shared" ca="1" si="144"/>
        <v>45</v>
      </c>
      <c r="M9225" s="299" t="s">
        <v>20</v>
      </c>
      <c r="N9225" s="10" t="s">
        <v>40415</v>
      </c>
      <c r="O9225" s="389" t="s">
        <v>36672</v>
      </c>
      <c r="P9225" s="386">
        <v>45231</v>
      </c>
    </row>
    <row r="9226" spans="1:16" s="8" customFormat="1" ht="15" customHeight="1" x14ac:dyDescent="0.25">
      <c r="A9226" s="362" t="s">
        <v>46</v>
      </c>
      <c r="B9226" s="362" t="s">
        <v>22115</v>
      </c>
      <c r="C9226" s="340" t="s">
        <v>37416</v>
      </c>
      <c r="D9226" s="362" t="s">
        <v>37417</v>
      </c>
      <c r="E9226" s="362">
        <v>32</v>
      </c>
      <c r="F9226" s="364">
        <v>20994518</v>
      </c>
      <c r="G9226" s="363">
        <v>27209945180</v>
      </c>
      <c r="H9226" s="365">
        <v>25372</v>
      </c>
      <c r="I9226" s="388">
        <v>18</v>
      </c>
      <c r="J9226" s="378">
        <v>6</v>
      </c>
      <c r="K9226" s="381">
        <v>1969</v>
      </c>
      <c r="L9226" s="369">
        <f t="shared" ca="1" si="144"/>
        <v>54</v>
      </c>
      <c r="M9226" s="299" t="s">
        <v>20</v>
      </c>
      <c r="N9226" s="10" t="s">
        <v>28854</v>
      </c>
      <c r="O9226" s="389" t="s">
        <v>37043</v>
      </c>
      <c r="P9226" s="386">
        <v>44927</v>
      </c>
    </row>
    <row r="9227" spans="1:16" s="8" customFormat="1" ht="15" customHeight="1" x14ac:dyDescent="0.25">
      <c r="A9227" s="362">
        <v>10</v>
      </c>
      <c r="B9227" s="362" t="s">
        <v>22115</v>
      </c>
      <c r="C9227" s="340" t="s">
        <v>37629</v>
      </c>
      <c r="D9227" s="362" t="s">
        <v>37670</v>
      </c>
      <c r="E9227" s="362">
        <v>32</v>
      </c>
      <c r="F9227" s="364">
        <v>20102634</v>
      </c>
      <c r="G9227" s="363">
        <v>20201026343</v>
      </c>
      <c r="H9227" s="365">
        <v>24856</v>
      </c>
      <c r="I9227" s="388">
        <v>19</v>
      </c>
      <c r="J9227" s="378">
        <v>1</v>
      </c>
      <c r="K9227" s="381">
        <v>1968</v>
      </c>
      <c r="L9227" s="369">
        <f t="shared" ca="1" si="144"/>
        <v>56</v>
      </c>
      <c r="M9227" s="299" t="s">
        <v>20</v>
      </c>
      <c r="N9227" s="10" t="s">
        <v>40415</v>
      </c>
      <c r="O9227" s="389" t="s">
        <v>37607</v>
      </c>
      <c r="P9227" s="386">
        <v>44958</v>
      </c>
    </row>
    <row r="9228" spans="1:16" s="8" customFormat="1" ht="15" customHeight="1" x14ac:dyDescent="0.25">
      <c r="A9228" s="362" t="s">
        <v>889</v>
      </c>
      <c r="B9228" s="362" t="s">
        <v>22115</v>
      </c>
      <c r="C9228" s="340" t="s">
        <v>19958</v>
      </c>
      <c r="D9228" s="362" t="s">
        <v>19957</v>
      </c>
      <c r="E9228" s="362">
        <v>32</v>
      </c>
      <c r="F9228" s="364">
        <v>18322130</v>
      </c>
      <c r="G9228" s="363">
        <v>20183221303</v>
      </c>
      <c r="H9228" s="365">
        <v>24544</v>
      </c>
      <c r="I9228" s="388">
        <v>13</v>
      </c>
      <c r="J9228" s="378">
        <v>3</v>
      </c>
      <c r="K9228" s="381">
        <v>1967</v>
      </c>
      <c r="L9228" s="369">
        <f t="shared" ca="1" si="144"/>
        <v>57</v>
      </c>
      <c r="M9228" s="299" t="s">
        <v>20</v>
      </c>
      <c r="N9228" s="10" t="s">
        <v>40415</v>
      </c>
      <c r="O9228" s="389" t="s">
        <v>29346</v>
      </c>
      <c r="P9228" s="386">
        <v>44409</v>
      </c>
    </row>
    <row r="9229" spans="1:16" s="8" customFormat="1" ht="15" customHeight="1" x14ac:dyDescent="0.25">
      <c r="A9229" s="362" t="s">
        <v>74</v>
      </c>
      <c r="B9229" s="362" t="s">
        <v>22115</v>
      </c>
      <c r="C9229" s="340" t="s">
        <v>34479</v>
      </c>
      <c r="D9229" s="362" t="s">
        <v>34498</v>
      </c>
      <c r="E9229" s="362">
        <v>33</v>
      </c>
      <c r="F9229" s="364">
        <v>31529954</v>
      </c>
      <c r="G9229" s="363">
        <v>27315299549</v>
      </c>
      <c r="H9229" s="365">
        <v>31128</v>
      </c>
      <c r="I9229" s="388">
        <v>22</v>
      </c>
      <c r="J9229" s="378">
        <v>3</v>
      </c>
      <c r="K9229" s="381">
        <v>1985</v>
      </c>
      <c r="L9229" s="369">
        <f t="shared" ca="1" si="144"/>
        <v>39</v>
      </c>
      <c r="M9229" s="299" t="s">
        <v>20</v>
      </c>
      <c r="N9229" s="10" t="s">
        <v>28854</v>
      </c>
      <c r="O9229" s="389" t="s">
        <v>34034</v>
      </c>
      <c r="P9229" s="386">
        <v>44641</v>
      </c>
    </row>
    <row r="9230" spans="1:16" s="8" customFormat="1" ht="15" customHeight="1" x14ac:dyDescent="0.25">
      <c r="A9230" s="362" t="s">
        <v>193</v>
      </c>
      <c r="B9230" s="362" t="s">
        <v>22115</v>
      </c>
      <c r="C9230" s="340" t="s">
        <v>19956</v>
      </c>
      <c r="D9230" s="362" t="s">
        <v>19955</v>
      </c>
      <c r="E9230" s="362">
        <v>33</v>
      </c>
      <c r="F9230" s="364">
        <v>21712517</v>
      </c>
      <c r="G9230" s="363">
        <v>20217125171</v>
      </c>
      <c r="H9230" s="365">
        <v>25747</v>
      </c>
      <c r="I9230" s="388">
        <v>28</v>
      </c>
      <c r="J9230" s="378">
        <v>6</v>
      </c>
      <c r="K9230" s="381">
        <v>1970</v>
      </c>
      <c r="L9230" s="369">
        <f t="shared" ca="1" si="144"/>
        <v>53</v>
      </c>
      <c r="M9230" s="299" t="s">
        <v>20</v>
      </c>
      <c r="N9230" s="10" t="s">
        <v>40415</v>
      </c>
      <c r="O9230" s="389" t="s">
        <v>29314</v>
      </c>
      <c r="P9230" s="386">
        <v>43952</v>
      </c>
    </row>
    <row r="9231" spans="1:16" s="8" customFormat="1" ht="15" customHeight="1" x14ac:dyDescent="0.25">
      <c r="A9231" s="362" t="s">
        <v>33761</v>
      </c>
      <c r="B9231" s="362" t="s">
        <v>22115</v>
      </c>
      <c r="C9231" s="340" t="s">
        <v>19952</v>
      </c>
      <c r="D9231" s="362" t="s">
        <v>19951</v>
      </c>
      <c r="E9231" s="362">
        <v>35</v>
      </c>
      <c r="F9231" s="364">
        <v>32613949</v>
      </c>
      <c r="G9231" s="363">
        <v>20326139492</v>
      </c>
      <c r="H9231" s="365">
        <v>31644</v>
      </c>
      <c r="I9231" s="388">
        <v>20</v>
      </c>
      <c r="J9231" s="378">
        <v>8</v>
      </c>
      <c r="K9231" s="381">
        <v>1986</v>
      </c>
      <c r="L9231" s="369">
        <f t="shared" ca="1" si="144"/>
        <v>37</v>
      </c>
      <c r="M9231" s="299" t="s">
        <v>20</v>
      </c>
      <c r="N9231" s="10" t="s">
        <v>40415</v>
      </c>
      <c r="O9231" s="389" t="s">
        <v>30830</v>
      </c>
      <c r="P9231" s="386">
        <v>42769</v>
      </c>
    </row>
    <row r="9232" spans="1:16" s="8" customFormat="1" ht="15" customHeight="1" x14ac:dyDescent="0.25">
      <c r="A9232" s="362" t="s">
        <v>179</v>
      </c>
      <c r="B9232" s="362" t="s">
        <v>22115</v>
      </c>
      <c r="C9232" s="340" t="s">
        <v>19950</v>
      </c>
      <c r="D9232" s="362" t="s">
        <v>19949</v>
      </c>
      <c r="E9232" s="362">
        <v>34</v>
      </c>
      <c r="F9232" s="364">
        <v>29080697</v>
      </c>
      <c r="G9232" s="363">
        <v>20290806977</v>
      </c>
      <c r="H9232" s="365">
        <v>29844</v>
      </c>
      <c r="I9232" s="388">
        <v>15</v>
      </c>
      <c r="J9232" s="378">
        <v>9</v>
      </c>
      <c r="K9232" s="381">
        <v>1981</v>
      </c>
      <c r="L9232" s="369">
        <f t="shared" ca="1" si="144"/>
        <v>42</v>
      </c>
      <c r="M9232" s="299" t="s">
        <v>20</v>
      </c>
      <c r="N9232" s="10" t="s">
        <v>40415</v>
      </c>
      <c r="O9232" s="389" t="s">
        <v>30779</v>
      </c>
      <c r="P9232" s="386">
        <v>42342</v>
      </c>
    </row>
    <row r="9233" spans="1:16" s="8" customFormat="1" ht="15" customHeight="1" x14ac:dyDescent="0.25">
      <c r="A9233" s="362">
        <v>16</v>
      </c>
      <c r="B9233" s="362" t="s">
        <v>22115</v>
      </c>
      <c r="C9233" s="340" t="s">
        <v>33041</v>
      </c>
      <c r="D9233" s="362" t="s">
        <v>33088</v>
      </c>
      <c r="E9233" s="362">
        <v>32</v>
      </c>
      <c r="F9233" s="364">
        <v>25210226</v>
      </c>
      <c r="G9233" s="363">
        <v>23252102264</v>
      </c>
      <c r="H9233" s="365">
        <v>27911</v>
      </c>
      <c r="I9233" s="388">
        <v>31</v>
      </c>
      <c r="J9233" s="378">
        <v>5</v>
      </c>
      <c r="K9233" s="381">
        <v>1976</v>
      </c>
      <c r="L9233" s="369">
        <f t="shared" ca="1" si="144"/>
        <v>47</v>
      </c>
      <c r="M9233" s="299" t="s">
        <v>20</v>
      </c>
      <c r="N9233" s="10" t="s">
        <v>28854</v>
      </c>
      <c r="O9233" s="389" t="s">
        <v>32454</v>
      </c>
      <c r="P9233" s="386">
        <v>44603</v>
      </c>
    </row>
    <row r="9234" spans="1:16" s="8" customFormat="1" ht="15" customHeight="1" x14ac:dyDescent="0.25">
      <c r="A9234" s="362" t="s">
        <v>27</v>
      </c>
      <c r="B9234" s="362" t="s">
        <v>22115</v>
      </c>
      <c r="C9234" s="340" t="s">
        <v>19948</v>
      </c>
      <c r="D9234" s="362" t="s">
        <v>19947</v>
      </c>
      <c r="E9234" s="362">
        <v>34</v>
      </c>
      <c r="F9234" s="364">
        <v>26658509</v>
      </c>
      <c r="G9234" s="363">
        <v>27266585093</v>
      </c>
      <c r="H9234" s="365">
        <v>28719</v>
      </c>
      <c r="I9234" s="388">
        <v>17</v>
      </c>
      <c r="J9234" s="378">
        <v>8</v>
      </c>
      <c r="K9234" s="381">
        <v>1978</v>
      </c>
      <c r="L9234" s="369">
        <f t="shared" ca="1" si="144"/>
        <v>45</v>
      </c>
      <c r="M9234" s="299" t="s">
        <v>20</v>
      </c>
      <c r="N9234" s="10" t="s">
        <v>28854</v>
      </c>
      <c r="O9234" s="389" t="s">
        <v>30834</v>
      </c>
      <c r="P9234" s="386">
        <v>40931</v>
      </c>
    </row>
    <row r="9235" spans="1:16" s="8" customFormat="1" ht="15" customHeight="1" x14ac:dyDescent="0.25">
      <c r="A9235" s="362" t="s">
        <v>27</v>
      </c>
      <c r="B9235" s="362" t="s">
        <v>22115</v>
      </c>
      <c r="C9235" s="340" t="s">
        <v>38626</v>
      </c>
      <c r="D9235" s="362" t="s">
        <v>38663</v>
      </c>
      <c r="E9235" s="362">
        <v>32</v>
      </c>
      <c r="F9235" s="364">
        <v>22234458</v>
      </c>
      <c r="G9235" s="363">
        <v>20222344582</v>
      </c>
      <c r="H9235" s="365">
        <v>26067</v>
      </c>
      <c r="I9235" s="388">
        <v>14</v>
      </c>
      <c r="J9235" s="378">
        <v>5</v>
      </c>
      <c r="K9235" s="381">
        <v>1971</v>
      </c>
      <c r="L9235" s="369">
        <f t="shared" ca="1" si="144"/>
        <v>52</v>
      </c>
      <c r="M9235" s="299" t="s">
        <v>20</v>
      </c>
      <c r="N9235" s="10" t="s">
        <v>40415</v>
      </c>
      <c r="O9235" s="389" t="s">
        <v>38556</v>
      </c>
      <c r="P9235" s="386">
        <v>45139</v>
      </c>
    </row>
    <row r="9236" spans="1:16" s="8" customFormat="1" ht="15" customHeight="1" x14ac:dyDescent="0.25">
      <c r="A9236" s="362">
        <v>24</v>
      </c>
      <c r="B9236" s="362" t="s">
        <v>22115</v>
      </c>
      <c r="C9236" s="340" t="s">
        <v>39821</v>
      </c>
      <c r="D9236" s="362" t="s">
        <v>40008</v>
      </c>
      <c r="E9236" s="362">
        <v>30</v>
      </c>
      <c r="F9236" s="364">
        <v>28906156</v>
      </c>
      <c r="G9236" s="363">
        <v>20289061569</v>
      </c>
      <c r="H9236" s="365">
        <v>29761</v>
      </c>
      <c r="I9236" s="388">
        <v>24</v>
      </c>
      <c r="J9236" s="378">
        <v>6</v>
      </c>
      <c r="K9236" s="381">
        <v>1981</v>
      </c>
      <c r="L9236" s="369">
        <f t="shared" ca="1" si="144"/>
        <v>42</v>
      </c>
      <c r="M9236" s="299" t="s">
        <v>20</v>
      </c>
      <c r="N9236" s="10" t="s">
        <v>40415</v>
      </c>
      <c r="O9236" s="389" t="s">
        <v>40072</v>
      </c>
      <c r="P9236" s="386">
        <v>45292</v>
      </c>
    </row>
    <row r="9237" spans="1:16" s="8" customFormat="1" ht="15" customHeight="1" x14ac:dyDescent="0.25">
      <c r="A9237" s="362" t="s">
        <v>193</v>
      </c>
      <c r="B9237" s="362" t="s">
        <v>22115</v>
      </c>
      <c r="C9237" s="340" t="s">
        <v>33039</v>
      </c>
      <c r="D9237" s="362" t="s">
        <v>33086</v>
      </c>
      <c r="E9237" s="362">
        <v>32</v>
      </c>
      <c r="F9237" s="364">
        <v>27948510</v>
      </c>
      <c r="G9237" s="363">
        <v>20279485107</v>
      </c>
      <c r="H9237" s="365">
        <v>29265</v>
      </c>
      <c r="I9237" s="388">
        <v>14</v>
      </c>
      <c r="J9237" s="378">
        <v>2</v>
      </c>
      <c r="K9237" s="381">
        <v>1980</v>
      </c>
      <c r="L9237" s="369">
        <f t="shared" ca="1" si="144"/>
        <v>44</v>
      </c>
      <c r="M9237" s="299" t="s">
        <v>20</v>
      </c>
      <c r="N9237" s="10" t="s">
        <v>40415</v>
      </c>
      <c r="O9237" s="389" t="s">
        <v>32454</v>
      </c>
      <c r="P9237" s="386">
        <v>44621</v>
      </c>
    </row>
    <row r="9238" spans="1:16" s="8" customFormat="1" ht="15" customHeight="1" x14ac:dyDescent="0.25">
      <c r="A9238" s="362" t="s">
        <v>46</v>
      </c>
      <c r="B9238" s="362" t="s">
        <v>22115</v>
      </c>
      <c r="C9238" s="340" t="s">
        <v>39808</v>
      </c>
      <c r="D9238" s="362" t="s">
        <v>39995</v>
      </c>
      <c r="E9238" s="362">
        <v>32</v>
      </c>
      <c r="F9238" s="364">
        <v>28708045</v>
      </c>
      <c r="G9238" s="363">
        <v>27287080455</v>
      </c>
      <c r="H9238" s="365">
        <v>29642</v>
      </c>
      <c r="I9238" s="388">
        <v>25</v>
      </c>
      <c r="J9238" s="378">
        <v>2</v>
      </c>
      <c r="K9238" s="381">
        <v>1981</v>
      </c>
      <c r="L9238" s="369">
        <f t="shared" ca="1" si="144"/>
        <v>43</v>
      </c>
      <c r="M9238" s="299" t="s">
        <v>20</v>
      </c>
      <c r="N9238" s="10" t="s">
        <v>28854</v>
      </c>
      <c r="O9238" s="389" t="s">
        <v>40072</v>
      </c>
      <c r="P9238" s="386">
        <v>45292</v>
      </c>
    </row>
    <row r="9239" spans="1:16" s="8" customFormat="1" ht="15" customHeight="1" x14ac:dyDescent="0.25">
      <c r="A9239" s="362">
        <v>24</v>
      </c>
      <c r="B9239" s="362" t="s">
        <v>22115</v>
      </c>
      <c r="C9239" s="340" t="s">
        <v>37400</v>
      </c>
      <c r="D9239" s="362" t="s">
        <v>37401</v>
      </c>
      <c r="E9239" s="362">
        <v>32</v>
      </c>
      <c r="F9239" s="364">
        <v>21714293</v>
      </c>
      <c r="G9239" s="363">
        <v>27217142933</v>
      </c>
      <c r="H9239" s="365">
        <v>25768</v>
      </c>
      <c r="I9239" s="388">
        <v>19</v>
      </c>
      <c r="J9239" s="378">
        <v>7</v>
      </c>
      <c r="K9239" s="381">
        <v>1970</v>
      </c>
      <c r="L9239" s="369">
        <f t="shared" ca="1" si="144"/>
        <v>53</v>
      </c>
      <c r="M9239" s="299" t="s">
        <v>20</v>
      </c>
      <c r="N9239" s="10" t="s">
        <v>28854</v>
      </c>
      <c r="O9239" s="389" t="s">
        <v>37043</v>
      </c>
      <c r="P9239" s="386">
        <v>44927</v>
      </c>
    </row>
    <row r="9240" spans="1:16" s="8" customFormat="1" ht="15" customHeight="1" x14ac:dyDescent="0.25">
      <c r="A9240" s="362" t="s">
        <v>59</v>
      </c>
      <c r="B9240" s="362" t="s">
        <v>22115</v>
      </c>
      <c r="C9240" s="340" t="s">
        <v>38960</v>
      </c>
      <c r="D9240" s="362" t="s">
        <v>39001</v>
      </c>
      <c r="E9240" s="362">
        <v>32</v>
      </c>
      <c r="F9240" s="364">
        <v>24559312</v>
      </c>
      <c r="G9240" s="363">
        <v>20245593121</v>
      </c>
      <c r="H9240" s="365">
        <v>31523</v>
      </c>
      <c r="I9240" s="388">
        <v>21</v>
      </c>
      <c r="J9240" s="378">
        <v>4</v>
      </c>
      <c r="K9240" s="381">
        <v>1986</v>
      </c>
      <c r="L9240" s="369">
        <f t="shared" ca="1" si="144"/>
        <v>38</v>
      </c>
      <c r="M9240" s="299" t="s">
        <v>20</v>
      </c>
      <c r="N9240" s="10" t="s">
        <v>40415</v>
      </c>
      <c r="O9240" s="389" t="s">
        <v>38820</v>
      </c>
      <c r="P9240" s="386">
        <v>45170</v>
      </c>
    </row>
    <row r="9241" spans="1:16" s="8" customFormat="1" ht="15" customHeight="1" x14ac:dyDescent="0.25">
      <c r="A9241" s="362">
        <v>17</v>
      </c>
      <c r="B9241" s="362" t="s">
        <v>22115</v>
      </c>
      <c r="C9241" s="340" t="s">
        <v>39730</v>
      </c>
      <c r="D9241" s="362" t="s">
        <v>39919</v>
      </c>
      <c r="E9241" s="362">
        <v>34</v>
      </c>
      <c r="F9241" s="364">
        <v>29138934</v>
      </c>
      <c r="G9241" s="363">
        <v>20291389342</v>
      </c>
      <c r="H9241" s="365">
        <v>30018</v>
      </c>
      <c r="I9241" s="388">
        <v>8</v>
      </c>
      <c r="J9241" s="378">
        <v>3</v>
      </c>
      <c r="K9241" s="381">
        <v>1982</v>
      </c>
      <c r="L9241" s="369">
        <f t="shared" ca="1" si="144"/>
        <v>42</v>
      </c>
      <c r="M9241" s="299" t="s">
        <v>20</v>
      </c>
      <c r="N9241" s="10" t="s">
        <v>40415</v>
      </c>
      <c r="O9241" s="389" t="s">
        <v>40072</v>
      </c>
      <c r="P9241" s="386">
        <v>45292</v>
      </c>
    </row>
    <row r="9242" spans="1:16" s="8" customFormat="1" ht="15" customHeight="1" x14ac:dyDescent="0.25">
      <c r="A9242" s="362" t="s">
        <v>800</v>
      </c>
      <c r="B9242" s="362" t="s">
        <v>22115</v>
      </c>
      <c r="C9242" s="340" t="s">
        <v>33081</v>
      </c>
      <c r="D9242" s="362" t="s">
        <v>33128</v>
      </c>
      <c r="E9242" s="362">
        <v>32</v>
      </c>
      <c r="F9242" s="364">
        <v>26864321</v>
      </c>
      <c r="G9242" s="363">
        <v>20268643215</v>
      </c>
      <c r="H9242" s="365">
        <v>28790</v>
      </c>
      <c r="I9242" s="388">
        <v>27</v>
      </c>
      <c r="J9242" s="378">
        <v>10</v>
      </c>
      <c r="K9242" s="381">
        <v>1978</v>
      </c>
      <c r="L9242" s="369">
        <f t="shared" ca="1" si="144"/>
        <v>45</v>
      </c>
      <c r="M9242" s="299" t="s">
        <v>20</v>
      </c>
      <c r="N9242" s="10" t="s">
        <v>40415</v>
      </c>
      <c r="O9242" s="389" t="s">
        <v>32454</v>
      </c>
      <c r="P9242" s="386">
        <v>44621</v>
      </c>
    </row>
    <row r="9243" spans="1:16" s="8" customFormat="1" ht="15" customHeight="1" x14ac:dyDescent="0.25">
      <c r="A9243" s="362" t="s">
        <v>800</v>
      </c>
      <c r="B9243" s="362" t="s">
        <v>22115</v>
      </c>
      <c r="C9243" s="340" t="s">
        <v>33048</v>
      </c>
      <c r="D9243" s="362" t="s">
        <v>33095</v>
      </c>
      <c r="E9243" s="362">
        <v>33</v>
      </c>
      <c r="F9243" s="364">
        <v>30595200</v>
      </c>
      <c r="G9243" s="363">
        <v>20305952002</v>
      </c>
      <c r="H9243" s="365">
        <v>30598</v>
      </c>
      <c r="I9243" s="388">
        <v>9</v>
      </c>
      <c r="J9243" s="378">
        <v>10</v>
      </c>
      <c r="K9243" s="381">
        <v>1983</v>
      </c>
      <c r="L9243" s="369">
        <f t="shared" ca="1" si="144"/>
        <v>40</v>
      </c>
      <c r="M9243" s="299" t="s">
        <v>20</v>
      </c>
      <c r="N9243" s="10" t="s">
        <v>40415</v>
      </c>
      <c r="O9243" s="389" t="s">
        <v>32454</v>
      </c>
      <c r="P9243" s="386">
        <v>44621</v>
      </c>
    </row>
    <row r="9244" spans="1:16" s="8" customFormat="1" ht="15" customHeight="1" x14ac:dyDescent="0.25">
      <c r="A9244" s="362" t="s">
        <v>46</v>
      </c>
      <c r="B9244" s="362" t="s">
        <v>22115</v>
      </c>
      <c r="C9244" s="340" t="s">
        <v>39757</v>
      </c>
      <c r="D9244" s="362" t="s">
        <v>39946</v>
      </c>
      <c r="E9244" s="362">
        <v>32</v>
      </c>
      <c r="F9244" s="364">
        <v>28462601</v>
      </c>
      <c r="G9244" s="363" t="s">
        <v>40093</v>
      </c>
      <c r="H9244" s="365">
        <v>29516</v>
      </c>
      <c r="I9244" s="388">
        <v>22</v>
      </c>
      <c r="J9244" s="378">
        <v>10</v>
      </c>
      <c r="K9244" s="381">
        <v>1980</v>
      </c>
      <c r="L9244" s="369">
        <f t="shared" ca="1" si="144"/>
        <v>43</v>
      </c>
      <c r="M9244" s="299" t="s">
        <v>20</v>
      </c>
      <c r="N9244" s="10" t="s">
        <v>28854</v>
      </c>
      <c r="O9244" s="389" t="s">
        <v>40072</v>
      </c>
      <c r="P9244" s="386">
        <v>45292</v>
      </c>
    </row>
    <row r="9245" spans="1:16" s="8" customFormat="1" ht="15" customHeight="1" x14ac:dyDescent="0.25">
      <c r="A9245" s="362">
        <v>16</v>
      </c>
      <c r="B9245" s="362" t="s">
        <v>22115</v>
      </c>
      <c r="C9245" s="340" t="s">
        <v>37163</v>
      </c>
      <c r="D9245" s="362" t="s">
        <v>37164</v>
      </c>
      <c r="E9245" s="362">
        <v>32</v>
      </c>
      <c r="F9245" s="364">
        <v>31659872</v>
      </c>
      <c r="G9245" s="363">
        <v>27316598728</v>
      </c>
      <c r="H9245" s="365">
        <v>31176</v>
      </c>
      <c r="I9245" s="388">
        <v>9</v>
      </c>
      <c r="J9245" s="378">
        <v>5</v>
      </c>
      <c r="K9245" s="381">
        <v>1985</v>
      </c>
      <c r="L9245" s="369">
        <f t="shared" ca="1" si="144"/>
        <v>38</v>
      </c>
      <c r="M9245" s="299" t="s">
        <v>20</v>
      </c>
      <c r="N9245" s="10" t="s">
        <v>28854</v>
      </c>
      <c r="O9245" s="389" t="s">
        <v>37043</v>
      </c>
      <c r="P9245" s="386">
        <v>44927</v>
      </c>
    </row>
    <row r="9246" spans="1:16" s="8" customFormat="1" ht="15" customHeight="1" x14ac:dyDescent="0.25">
      <c r="A9246" s="362" t="s">
        <v>172</v>
      </c>
      <c r="B9246" s="362" t="s">
        <v>22115</v>
      </c>
      <c r="C9246" s="340" t="s">
        <v>38625</v>
      </c>
      <c r="D9246" s="362" t="s">
        <v>38662</v>
      </c>
      <c r="E9246" s="362">
        <v>32</v>
      </c>
      <c r="F9246" s="364">
        <v>25618724</v>
      </c>
      <c r="G9246" s="363">
        <v>27256187243</v>
      </c>
      <c r="H9246" s="365">
        <v>28194</v>
      </c>
      <c r="I9246" s="388">
        <v>10</v>
      </c>
      <c r="J9246" s="378">
        <v>3</v>
      </c>
      <c r="K9246" s="381">
        <v>1977</v>
      </c>
      <c r="L9246" s="369">
        <f t="shared" ca="1" si="144"/>
        <v>47</v>
      </c>
      <c r="M9246" s="299" t="s">
        <v>20</v>
      </c>
      <c r="N9246" s="10" t="s">
        <v>28854</v>
      </c>
      <c r="O9246" s="389" t="s">
        <v>38556</v>
      </c>
      <c r="P9246" s="386">
        <v>45139</v>
      </c>
    </row>
    <row r="9247" spans="1:16" s="8" customFormat="1" ht="15" customHeight="1" x14ac:dyDescent="0.25">
      <c r="A9247" s="362" t="s">
        <v>2915</v>
      </c>
      <c r="B9247" s="362" t="s">
        <v>22115</v>
      </c>
      <c r="C9247" s="340" t="s">
        <v>33046</v>
      </c>
      <c r="D9247" s="362" t="s">
        <v>33093</v>
      </c>
      <c r="E9247" s="362">
        <v>33</v>
      </c>
      <c r="F9247" s="364">
        <v>25798069</v>
      </c>
      <c r="G9247" s="363">
        <v>27257980699</v>
      </c>
      <c r="H9247" s="365">
        <v>28159</v>
      </c>
      <c r="I9247" s="388">
        <v>3</v>
      </c>
      <c r="J9247" s="378">
        <v>2</v>
      </c>
      <c r="K9247" s="381">
        <v>1977</v>
      </c>
      <c r="L9247" s="369">
        <f t="shared" ca="1" si="144"/>
        <v>47</v>
      </c>
      <c r="M9247" s="299" t="s">
        <v>20</v>
      </c>
      <c r="N9247" s="10" t="s">
        <v>28854</v>
      </c>
      <c r="O9247" s="389" t="s">
        <v>32454</v>
      </c>
      <c r="P9247" s="386">
        <v>44621</v>
      </c>
    </row>
    <row r="9248" spans="1:16" s="8" customFormat="1" ht="15" customHeight="1" x14ac:dyDescent="0.25">
      <c r="A9248" s="362" t="s">
        <v>27</v>
      </c>
      <c r="B9248" s="362" t="s">
        <v>22115</v>
      </c>
      <c r="C9248" s="340" t="s">
        <v>40195</v>
      </c>
      <c r="D9248" s="362" t="s">
        <v>40212</v>
      </c>
      <c r="E9248" s="362">
        <v>32</v>
      </c>
      <c r="F9248" s="364">
        <v>23891645</v>
      </c>
      <c r="G9248" s="363">
        <v>27238916459</v>
      </c>
      <c r="H9248" s="365">
        <v>27157</v>
      </c>
      <c r="I9248" s="388">
        <v>8</v>
      </c>
      <c r="J9248" s="378">
        <v>5</v>
      </c>
      <c r="K9248" s="381">
        <v>1974</v>
      </c>
      <c r="L9248" s="369">
        <f t="shared" ca="1" si="144"/>
        <v>49</v>
      </c>
      <c r="M9248" s="299" t="s">
        <v>20</v>
      </c>
      <c r="N9248" s="10" t="s">
        <v>28854</v>
      </c>
      <c r="O9248" s="389" t="s">
        <v>40148</v>
      </c>
      <c r="P9248" s="386">
        <v>45337</v>
      </c>
    </row>
    <row r="9249" spans="1:16" s="8" customFormat="1" ht="15" customHeight="1" x14ac:dyDescent="0.25">
      <c r="A9249" s="362" t="s">
        <v>27</v>
      </c>
      <c r="B9249" s="362" t="s">
        <v>22115</v>
      </c>
      <c r="C9249" s="340" t="s">
        <v>37324</v>
      </c>
      <c r="D9249" s="362" t="s">
        <v>37325</v>
      </c>
      <c r="E9249" s="362">
        <v>32</v>
      </c>
      <c r="F9249" s="364">
        <v>21116052</v>
      </c>
      <c r="G9249" s="363">
        <v>27211160522</v>
      </c>
      <c r="H9249" s="365">
        <v>25510</v>
      </c>
      <c r="I9249" s="388">
        <v>3</v>
      </c>
      <c r="J9249" s="378">
        <v>11</v>
      </c>
      <c r="K9249" s="381">
        <v>1969</v>
      </c>
      <c r="L9249" s="369">
        <f t="shared" ca="1" si="144"/>
        <v>54</v>
      </c>
      <c r="M9249" s="299" t="s">
        <v>20</v>
      </c>
      <c r="N9249" s="10" t="s">
        <v>28854</v>
      </c>
      <c r="O9249" s="389" t="s">
        <v>37043</v>
      </c>
      <c r="P9249" s="386">
        <v>44927</v>
      </c>
    </row>
    <row r="9250" spans="1:16" s="8" customFormat="1" ht="15" customHeight="1" x14ac:dyDescent="0.25">
      <c r="A9250" s="362" t="s">
        <v>46</v>
      </c>
      <c r="B9250" s="362" t="s">
        <v>22115</v>
      </c>
      <c r="C9250" s="340" t="s">
        <v>39735</v>
      </c>
      <c r="D9250" s="362" t="s">
        <v>39924</v>
      </c>
      <c r="E9250" s="362">
        <v>32</v>
      </c>
      <c r="F9250" s="364">
        <v>21414061</v>
      </c>
      <c r="G9250" s="363">
        <v>27214140611</v>
      </c>
      <c r="H9250" s="365">
        <v>25560</v>
      </c>
      <c r="I9250" s="388">
        <v>23</v>
      </c>
      <c r="J9250" s="378">
        <v>12</v>
      </c>
      <c r="K9250" s="381">
        <v>1969</v>
      </c>
      <c r="L9250" s="369">
        <f t="shared" ca="1" si="144"/>
        <v>54</v>
      </c>
      <c r="M9250" s="299" t="s">
        <v>20</v>
      </c>
      <c r="N9250" s="10" t="s">
        <v>28854</v>
      </c>
      <c r="O9250" s="389" t="s">
        <v>40072</v>
      </c>
      <c r="P9250" s="386">
        <v>45292</v>
      </c>
    </row>
    <row r="9251" spans="1:16" s="8" customFormat="1" ht="15" customHeight="1" x14ac:dyDescent="0.25">
      <c r="A9251" s="362">
        <v>24</v>
      </c>
      <c r="B9251" s="362" t="s">
        <v>22115</v>
      </c>
      <c r="C9251" s="340" t="s">
        <v>39762</v>
      </c>
      <c r="D9251" s="362" t="s">
        <v>39951</v>
      </c>
      <c r="E9251" s="362">
        <v>34</v>
      </c>
      <c r="F9251" s="364">
        <v>31414988</v>
      </c>
      <c r="G9251" s="363">
        <v>20314149883</v>
      </c>
      <c r="H9251" s="365">
        <v>31156</v>
      </c>
      <c r="I9251" s="388">
        <v>19</v>
      </c>
      <c r="J9251" s="378">
        <v>4</v>
      </c>
      <c r="K9251" s="381">
        <v>1985</v>
      </c>
      <c r="L9251" s="369">
        <f t="shared" ca="1" si="144"/>
        <v>39</v>
      </c>
      <c r="M9251" s="299" t="s">
        <v>20</v>
      </c>
      <c r="N9251" s="10" t="s">
        <v>40415</v>
      </c>
      <c r="O9251" s="389" t="s">
        <v>40072</v>
      </c>
      <c r="P9251" s="386">
        <v>45292</v>
      </c>
    </row>
    <row r="9252" spans="1:16" s="8" customFormat="1" ht="15" customHeight="1" x14ac:dyDescent="0.25">
      <c r="A9252" s="362" t="s">
        <v>800</v>
      </c>
      <c r="B9252" s="362" t="s">
        <v>22115</v>
      </c>
      <c r="C9252" s="340" t="s">
        <v>19946</v>
      </c>
      <c r="D9252" s="362" t="s">
        <v>19945</v>
      </c>
      <c r="E9252" s="362">
        <v>34</v>
      </c>
      <c r="F9252" s="364">
        <v>17069750</v>
      </c>
      <c r="G9252" s="363">
        <v>20170697503</v>
      </c>
      <c r="H9252" s="365">
        <v>23535</v>
      </c>
      <c r="I9252" s="388">
        <v>7</v>
      </c>
      <c r="J9252" s="378">
        <v>6</v>
      </c>
      <c r="K9252" s="381">
        <v>1964</v>
      </c>
      <c r="L9252" s="369">
        <f t="shared" ca="1" si="144"/>
        <v>59</v>
      </c>
      <c r="M9252" s="299" t="s">
        <v>20</v>
      </c>
      <c r="N9252" s="10" t="s">
        <v>40415</v>
      </c>
      <c r="O9252" s="389" t="s">
        <v>29354</v>
      </c>
      <c r="P9252" s="386">
        <v>42977</v>
      </c>
    </row>
    <row r="9253" spans="1:16" s="8" customFormat="1" ht="15" customHeight="1" x14ac:dyDescent="0.25">
      <c r="A9253" s="362">
        <v>32</v>
      </c>
      <c r="B9253" s="362" t="s">
        <v>22115</v>
      </c>
      <c r="C9253" s="340" t="s">
        <v>39744</v>
      </c>
      <c r="D9253" s="362" t="s">
        <v>39933</v>
      </c>
      <c r="E9253" s="362">
        <v>32</v>
      </c>
      <c r="F9253" s="364">
        <v>22828908</v>
      </c>
      <c r="G9253" s="363">
        <v>27228289081</v>
      </c>
      <c r="H9253" s="365">
        <v>26770</v>
      </c>
      <c r="I9253" s="388">
        <v>16</v>
      </c>
      <c r="J9253" s="378">
        <v>4</v>
      </c>
      <c r="K9253" s="381">
        <v>1973</v>
      </c>
      <c r="L9253" s="369">
        <f t="shared" ca="1" si="144"/>
        <v>51</v>
      </c>
      <c r="M9253" s="299" t="s">
        <v>20</v>
      </c>
      <c r="N9253" s="10" t="s">
        <v>28854</v>
      </c>
      <c r="O9253" s="389" t="s">
        <v>40072</v>
      </c>
      <c r="P9253" s="386">
        <v>45292</v>
      </c>
    </row>
    <row r="9254" spans="1:16" s="8" customFormat="1" ht="15" customHeight="1" x14ac:dyDescent="0.25">
      <c r="A9254" s="362" t="s">
        <v>46</v>
      </c>
      <c r="B9254" s="362" t="s">
        <v>22115</v>
      </c>
      <c r="C9254" s="340" t="s">
        <v>30343</v>
      </c>
      <c r="D9254" s="362" t="s">
        <v>30342</v>
      </c>
      <c r="E9254" s="362">
        <v>33</v>
      </c>
      <c r="F9254" s="364">
        <v>28298606</v>
      </c>
      <c r="G9254" s="363">
        <v>20282986060</v>
      </c>
      <c r="H9254" s="365">
        <v>29552</v>
      </c>
      <c r="I9254" s="388">
        <v>27</v>
      </c>
      <c r="J9254" s="378">
        <v>11</v>
      </c>
      <c r="K9254" s="381">
        <v>1980</v>
      </c>
      <c r="L9254" s="369">
        <f t="shared" ca="1" si="144"/>
        <v>43</v>
      </c>
      <c r="M9254" s="299" t="s">
        <v>20</v>
      </c>
      <c r="N9254" s="10" t="s">
        <v>40415</v>
      </c>
      <c r="O9254" s="389" t="s">
        <v>30224</v>
      </c>
      <c r="P9254" s="386">
        <v>44485</v>
      </c>
    </row>
    <row r="9255" spans="1:16" s="8" customFormat="1" ht="15" customHeight="1" x14ac:dyDescent="0.25">
      <c r="A9255" s="362">
        <v>24</v>
      </c>
      <c r="B9255" s="362" t="s">
        <v>22115</v>
      </c>
      <c r="C9255" s="340" t="s">
        <v>38961</v>
      </c>
      <c r="D9255" s="362" t="s">
        <v>39002</v>
      </c>
      <c r="E9255" s="362">
        <v>30</v>
      </c>
      <c r="F9255" s="364">
        <v>20029059</v>
      </c>
      <c r="G9255" s="363">
        <v>20200290594</v>
      </c>
      <c r="H9255" s="365">
        <v>24902</v>
      </c>
      <c r="I9255" s="388">
        <v>5</v>
      </c>
      <c r="J9255" s="378">
        <v>3</v>
      </c>
      <c r="K9255" s="381">
        <v>1968</v>
      </c>
      <c r="L9255" s="369">
        <f t="shared" ca="1" si="144"/>
        <v>56</v>
      </c>
      <c r="M9255" s="299" t="s">
        <v>20</v>
      </c>
      <c r="N9255" s="10" t="s">
        <v>40415</v>
      </c>
      <c r="O9255" s="389" t="s">
        <v>38820</v>
      </c>
      <c r="P9255" s="386">
        <v>45169</v>
      </c>
    </row>
    <row r="9256" spans="1:16" s="8" customFormat="1" ht="15" customHeight="1" x14ac:dyDescent="0.25">
      <c r="A9256" s="362" t="s">
        <v>27</v>
      </c>
      <c r="B9256" s="362" t="s">
        <v>22115</v>
      </c>
      <c r="C9256" s="340" t="s">
        <v>39836</v>
      </c>
      <c r="D9256" s="362" t="s">
        <v>40023</v>
      </c>
      <c r="E9256" s="362">
        <v>32</v>
      </c>
      <c r="F9256" s="364">
        <v>24979789</v>
      </c>
      <c r="G9256" s="363">
        <v>27249797893</v>
      </c>
      <c r="H9256" s="365">
        <v>27836</v>
      </c>
      <c r="I9256" s="388">
        <v>17</v>
      </c>
      <c r="J9256" s="378">
        <v>3</v>
      </c>
      <c r="K9256" s="381">
        <v>1976</v>
      </c>
      <c r="L9256" s="369">
        <f t="shared" ca="1" si="144"/>
        <v>48</v>
      </c>
      <c r="M9256" s="299" t="s">
        <v>20</v>
      </c>
      <c r="N9256" s="10" t="s">
        <v>28854</v>
      </c>
      <c r="O9256" s="389" t="s">
        <v>40072</v>
      </c>
      <c r="P9256" s="386">
        <v>45292</v>
      </c>
    </row>
    <row r="9257" spans="1:16" s="8" customFormat="1" ht="15" customHeight="1" x14ac:dyDescent="0.25">
      <c r="A9257" s="362" t="s">
        <v>59</v>
      </c>
      <c r="B9257" s="362" t="s">
        <v>22115</v>
      </c>
      <c r="C9257" s="340" t="s">
        <v>39749</v>
      </c>
      <c r="D9257" s="362" t="s">
        <v>39938</v>
      </c>
      <c r="E9257" s="362">
        <v>32</v>
      </c>
      <c r="F9257" s="364">
        <v>22002994</v>
      </c>
      <c r="G9257" s="363">
        <v>20220029949</v>
      </c>
      <c r="H9257" s="365">
        <v>26421</v>
      </c>
      <c r="I9257" s="388">
        <v>2</v>
      </c>
      <c r="J9257" s="378">
        <v>5</v>
      </c>
      <c r="K9257" s="381">
        <v>1972</v>
      </c>
      <c r="L9257" s="369">
        <f t="shared" ca="1" si="144"/>
        <v>51</v>
      </c>
      <c r="M9257" s="299" t="s">
        <v>20</v>
      </c>
      <c r="N9257" s="10" t="s">
        <v>40415</v>
      </c>
      <c r="O9257" s="389" t="s">
        <v>40072</v>
      </c>
      <c r="P9257" s="386">
        <v>45292</v>
      </c>
    </row>
    <row r="9258" spans="1:16" s="8" customFormat="1" ht="15" customHeight="1" x14ac:dyDescent="0.25">
      <c r="A9258" s="362">
        <v>16</v>
      </c>
      <c r="B9258" s="362" t="s">
        <v>22115</v>
      </c>
      <c r="C9258" s="340" t="s">
        <v>40228</v>
      </c>
      <c r="D9258" s="362" t="s">
        <v>40260</v>
      </c>
      <c r="E9258" s="362">
        <v>32</v>
      </c>
      <c r="F9258" s="364">
        <v>25954876</v>
      </c>
      <c r="G9258" s="363">
        <v>20259548765</v>
      </c>
      <c r="H9258" s="365">
        <v>28359</v>
      </c>
      <c r="I9258" s="388" t="s">
        <v>40545</v>
      </c>
      <c r="J9258" s="378">
        <v>8</v>
      </c>
      <c r="K9258" s="381" t="s">
        <v>40532</v>
      </c>
      <c r="L9258" s="369">
        <f t="shared" ca="1" si="144"/>
        <v>46</v>
      </c>
      <c r="M9258" s="299" t="s">
        <v>20</v>
      </c>
      <c r="N9258" s="10" t="s">
        <v>40415</v>
      </c>
      <c r="O9258" s="389" t="s">
        <v>40280</v>
      </c>
      <c r="P9258" s="386">
        <v>45346</v>
      </c>
    </row>
    <row r="9259" spans="1:16" s="8" customFormat="1" ht="15" customHeight="1" x14ac:dyDescent="0.25">
      <c r="A9259" s="362" t="s">
        <v>2915</v>
      </c>
      <c r="B9259" s="362" t="s">
        <v>22115</v>
      </c>
      <c r="C9259" s="340" t="s">
        <v>19944</v>
      </c>
      <c r="D9259" s="362" t="s">
        <v>19943</v>
      </c>
      <c r="E9259" s="362">
        <v>32</v>
      </c>
      <c r="F9259" s="364">
        <v>25798372</v>
      </c>
      <c r="G9259" s="363">
        <v>20257983723</v>
      </c>
      <c r="H9259" s="365">
        <v>28346</v>
      </c>
      <c r="I9259" s="388">
        <v>9</v>
      </c>
      <c r="J9259" s="378">
        <v>8</v>
      </c>
      <c r="K9259" s="381">
        <v>1977</v>
      </c>
      <c r="L9259" s="369">
        <f t="shared" ca="1" si="144"/>
        <v>46</v>
      </c>
      <c r="M9259" s="299" t="s">
        <v>20</v>
      </c>
      <c r="N9259" s="10" t="s">
        <v>40415</v>
      </c>
      <c r="O9259" s="389" t="s">
        <v>29314</v>
      </c>
      <c r="P9259" s="386">
        <v>43952</v>
      </c>
    </row>
    <row r="9260" spans="1:16" s="8" customFormat="1" ht="15" customHeight="1" x14ac:dyDescent="0.25">
      <c r="A9260" s="362" t="s">
        <v>27</v>
      </c>
      <c r="B9260" s="362" t="s">
        <v>22115</v>
      </c>
      <c r="C9260" s="340" t="s">
        <v>39784</v>
      </c>
      <c r="D9260" s="362" t="s">
        <v>39971</v>
      </c>
      <c r="E9260" s="362">
        <v>32</v>
      </c>
      <c r="F9260" s="364">
        <v>31925947</v>
      </c>
      <c r="G9260" s="363">
        <v>27319259479</v>
      </c>
      <c r="H9260" s="365">
        <v>31352</v>
      </c>
      <c r="I9260" s="388">
        <v>1</v>
      </c>
      <c r="J9260" s="378">
        <v>11</v>
      </c>
      <c r="K9260" s="381">
        <v>1985</v>
      </c>
      <c r="L9260" s="369">
        <f t="shared" ca="1" si="144"/>
        <v>38</v>
      </c>
      <c r="M9260" s="299" t="s">
        <v>20</v>
      </c>
      <c r="N9260" s="10" t="s">
        <v>28854</v>
      </c>
      <c r="O9260" s="389" t="s">
        <v>40072</v>
      </c>
      <c r="P9260" s="386">
        <v>45292</v>
      </c>
    </row>
    <row r="9261" spans="1:16" s="8" customFormat="1" ht="15" customHeight="1" x14ac:dyDescent="0.25">
      <c r="A9261" s="362" t="s">
        <v>46</v>
      </c>
      <c r="B9261" s="362" t="s">
        <v>22115</v>
      </c>
      <c r="C9261" s="340" t="s">
        <v>19941</v>
      </c>
      <c r="D9261" s="362" t="s">
        <v>19940</v>
      </c>
      <c r="E9261" s="362">
        <v>35</v>
      </c>
      <c r="F9261" s="364">
        <v>27242649</v>
      </c>
      <c r="G9261" s="363">
        <v>20272426490</v>
      </c>
      <c r="H9261" s="365">
        <v>28970</v>
      </c>
      <c r="I9261" s="388">
        <v>25</v>
      </c>
      <c r="J9261" s="378">
        <v>4</v>
      </c>
      <c r="K9261" s="381">
        <v>1979</v>
      </c>
      <c r="L9261" s="369">
        <f t="shared" ca="1" si="144"/>
        <v>44</v>
      </c>
      <c r="M9261" s="299" t="s">
        <v>20</v>
      </c>
      <c r="N9261" s="10" t="s">
        <v>40415</v>
      </c>
      <c r="O9261" s="389" t="s">
        <v>35977</v>
      </c>
      <c r="P9261" s="386">
        <v>42769</v>
      </c>
    </row>
    <row r="9262" spans="1:16" s="8" customFormat="1" ht="15" customHeight="1" x14ac:dyDescent="0.25">
      <c r="A9262" s="362" t="s">
        <v>36</v>
      </c>
      <c r="B9262" s="362" t="s">
        <v>22115</v>
      </c>
      <c r="C9262" s="340" t="s">
        <v>38631</v>
      </c>
      <c r="D9262" s="362" t="s">
        <v>38668</v>
      </c>
      <c r="E9262" s="362">
        <v>33</v>
      </c>
      <c r="F9262" s="364">
        <v>30248303</v>
      </c>
      <c r="G9262" s="363">
        <v>27302483030</v>
      </c>
      <c r="H9262" s="365">
        <v>30522</v>
      </c>
      <c r="I9262" s="388">
        <v>25</v>
      </c>
      <c r="J9262" s="378">
        <v>7</v>
      </c>
      <c r="K9262" s="381">
        <v>1983</v>
      </c>
      <c r="L9262" s="369">
        <f t="shared" ca="1" si="144"/>
        <v>40</v>
      </c>
      <c r="M9262" s="299" t="s">
        <v>20</v>
      </c>
      <c r="N9262" s="10" t="s">
        <v>28854</v>
      </c>
      <c r="O9262" s="389" t="s">
        <v>38556</v>
      </c>
      <c r="P9262" s="386">
        <v>45139</v>
      </c>
    </row>
    <row r="9263" spans="1:16" s="8" customFormat="1" ht="15" customHeight="1" x14ac:dyDescent="0.25">
      <c r="A9263" s="362" t="s">
        <v>46</v>
      </c>
      <c r="B9263" s="362" t="s">
        <v>22115</v>
      </c>
      <c r="C9263" s="340" t="s">
        <v>31565</v>
      </c>
      <c r="D9263" s="362" t="s">
        <v>31737</v>
      </c>
      <c r="E9263" s="362">
        <v>32</v>
      </c>
      <c r="F9263" s="364">
        <v>28282458</v>
      </c>
      <c r="G9263" s="363">
        <v>20282824583</v>
      </c>
      <c r="H9263" s="365">
        <v>29262</v>
      </c>
      <c r="I9263" s="388">
        <v>11</v>
      </c>
      <c r="J9263" s="378">
        <v>2</v>
      </c>
      <c r="K9263" s="381">
        <v>1980</v>
      </c>
      <c r="L9263" s="369">
        <f t="shared" ca="1" si="144"/>
        <v>44</v>
      </c>
      <c r="M9263" s="299" t="s">
        <v>20</v>
      </c>
      <c r="N9263" s="10" t="s">
        <v>40415</v>
      </c>
      <c r="O9263" s="389" t="s">
        <v>31910</v>
      </c>
      <c r="P9263" s="386">
        <v>44562</v>
      </c>
    </row>
    <row r="9264" spans="1:16" s="8" customFormat="1" ht="15" customHeight="1" x14ac:dyDescent="0.25">
      <c r="A9264" s="362" t="s">
        <v>46</v>
      </c>
      <c r="B9264" s="362" t="s">
        <v>22115</v>
      </c>
      <c r="C9264" s="340" t="s">
        <v>38962</v>
      </c>
      <c r="D9264" s="362" t="s">
        <v>39003</v>
      </c>
      <c r="E9264" s="362">
        <v>35</v>
      </c>
      <c r="F9264" s="364">
        <v>23272829</v>
      </c>
      <c r="G9264" s="363">
        <v>23232728299</v>
      </c>
      <c r="H9264" s="365">
        <v>26902</v>
      </c>
      <c r="I9264" s="388">
        <v>26</v>
      </c>
      <c r="J9264" s="378">
        <v>8</v>
      </c>
      <c r="K9264" s="381">
        <v>1973</v>
      </c>
      <c r="L9264" s="369">
        <f t="shared" ca="1" si="144"/>
        <v>50</v>
      </c>
      <c r="M9264" s="299" t="s">
        <v>20</v>
      </c>
      <c r="N9264" s="10" t="s">
        <v>40415</v>
      </c>
      <c r="O9264" s="389" t="s">
        <v>38820</v>
      </c>
      <c r="P9264" s="386">
        <v>45139</v>
      </c>
    </row>
    <row r="9265" spans="1:16" s="8" customFormat="1" ht="15" customHeight="1" x14ac:dyDescent="0.25">
      <c r="A9265" s="362" t="s">
        <v>33761</v>
      </c>
      <c r="B9265" s="362" t="s">
        <v>22115</v>
      </c>
      <c r="C9265" s="340" t="s">
        <v>39776</v>
      </c>
      <c r="D9265" s="362" t="s">
        <v>39965</v>
      </c>
      <c r="E9265" s="362">
        <v>32</v>
      </c>
      <c r="F9265" s="364">
        <v>30651302</v>
      </c>
      <c r="G9265" s="363">
        <v>20306513029</v>
      </c>
      <c r="H9265" s="365">
        <v>30650</v>
      </c>
      <c r="I9265" s="388">
        <v>30</v>
      </c>
      <c r="J9265" s="378">
        <v>11</v>
      </c>
      <c r="K9265" s="381">
        <v>1983</v>
      </c>
      <c r="L9265" s="369">
        <f t="shared" ca="1" si="144"/>
        <v>40</v>
      </c>
      <c r="M9265" s="299" t="s">
        <v>20</v>
      </c>
      <c r="N9265" s="10" t="s">
        <v>40415</v>
      </c>
      <c r="O9265" s="389" t="s">
        <v>40072</v>
      </c>
      <c r="P9265" s="386">
        <v>45292</v>
      </c>
    </row>
    <row r="9266" spans="1:16" s="8" customFormat="1" ht="15" customHeight="1" x14ac:dyDescent="0.25">
      <c r="A9266" s="362" t="s">
        <v>33761</v>
      </c>
      <c r="B9266" s="362" t="s">
        <v>22115</v>
      </c>
      <c r="C9266" s="340" t="s">
        <v>40229</v>
      </c>
      <c r="D9266" s="362" t="s">
        <v>40261</v>
      </c>
      <c r="E9266" s="362">
        <v>32</v>
      </c>
      <c r="F9266" s="364">
        <v>26437261</v>
      </c>
      <c r="G9266" s="363">
        <v>20264372616</v>
      </c>
      <c r="H9266" s="365">
        <v>28561</v>
      </c>
      <c r="I9266" s="388">
        <v>12</v>
      </c>
      <c r="J9266" s="378">
        <v>3</v>
      </c>
      <c r="K9266" s="381">
        <v>1978</v>
      </c>
      <c r="L9266" s="369">
        <f t="shared" ca="1" si="144"/>
        <v>46</v>
      </c>
      <c r="M9266" s="299" t="s">
        <v>20</v>
      </c>
      <c r="N9266" s="10" t="s">
        <v>40415</v>
      </c>
      <c r="O9266" s="389" t="s">
        <v>40280</v>
      </c>
      <c r="P9266" s="386">
        <v>45352</v>
      </c>
    </row>
    <row r="9267" spans="1:16" s="8" customFormat="1" ht="15" customHeight="1" x14ac:dyDescent="0.25">
      <c r="A9267" s="362">
        <v>13</v>
      </c>
      <c r="B9267" s="362" t="s">
        <v>22115</v>
      </c>
      <c r="C9267" s="340" t="s">
        <v>39792</v>
      </c>
      <c r="D9267" s="362" t="s">
        <v>39979</v>
      </c>
      <c r="E9267" s="362">
        <v>32</v>
      </c>
      <c r="F9267" s="364">
        <v>29757093</v>
      </c>
      <c r="G9267" s="363">
        <v>20297570936</v>
      </c>
      <c r="H9267" s="365">
        <v>30227</v>
      </c>
      <c r="I9267" s="388" t="s">
        <v>40546</v>
      </c>
      <c r="J9267" s="378">
        <v>10</v>
      </c>
      <c r="K9267" s="381">
        <v>1982</v>
      </c>
      <c r="L9267" s="369">
        <f t="shared" ca="1" si="144"/>
        <v>41</v>
      </c>
      <c r="M9267" s="299" t="s">
        <v>20</v>
      </c>
      <c r="N9267" s="10" t="s">
        <v>40415</v>
      </c>
      <c r="O9267" s="389" t="s">
        <v>40072</v>
      </c>
      <c r="P9267" s="386">
        <v>45292</v>
      </c>
    </row>
    <row r="9268" spans="1:16" s="8" customFormat="1" ht="15" customHeight="1" x14ac:dyDescent="0.25">
      <c r="A9268" s="362">
        <v>16</v>
      </c>
      <c r="B9268" s="362" t="s">
        <v>22115</v>
      </c>
      <c r="C9268" s="340" t="s">
        <v>39604</v>
      </c>
      <c r="D9268" s="362" t="s">
        <v>39638</v>
      </c>
      <c r="E9268" s="362">
        <v>32</v>
      </c>
      <c r="F9268" s="364">
        <v>25961070</v>
      </c>
      <c r="G9268" s="363">
        <v>20259610703</v>
      </c>
      <c r="H9268" s="365">
        <v>28265</v>
      </c>
      <c r="I9268" s="388">
        <v>20</v>
      </c>
      <c r="J9268" s="378">
        <v>5</v>
      </c>
      <c r="K9268" s="381">
        <v>1977</v>
      </c>
      <c r="L9268" s="369">
        <f t="shared" ca="1" si="144"/>
        <v>46</v>
      </c>
      <c r="M9268" s="299" t="s">
        <v>20</v>
      </c>
      <c r="N9268" s="10" t="s">
        <v>40415</v>
      </c>
      <c r="O9268" s="389" t="s">
        <v>39542</v>
      </c>
      <c r="P9268" s="386">
        <v>45261</v>
      </c>
    </row>
    <row r="9269" spans="1:16" s="8" customFormat="1" ht="15" customHeight="1" x14ac:dyDescent="0.25">
      <c r="A9269" s="362" t="s">
        <v>27</v>
      </c>
      <c r="B9269" s="362" t="s">
        <v>22115</v>
      </c>
      <c r="C9269" s="340" t="s">
        <v>19939</v>
      </c>
      <c r="D9269" s="362" t="s">
        <v>19938</v>
      </c>
      <c r="E9269" s="362">
        <v>33</v>
      </c>
      <c r="F9269" s="364">
        <v>27274070</v>
      </c>
      <c r="G9269" s="363">
        <v>20272740705</v>
      </c>
      <c r="H9269" s="365">
        <v>28942</v>
      </c>
      <c r="I9269" s="388">
        <v>28</v>
      </c>
      <c r="J9269" s="378">
        <v>3</v>
      </c>
      <c r="K9269" s="381">
        <v>1979</v>
      </c>
      <c r="L9269" s="369">
        <f t="shared" ca="1" si="144"/>
        <v>45</v>
      </c>
      <c r="M9269" s="299" t="s">
        <v>20</v>
      </c>
      <c r="N9269" s="10" t="s">
        <v>40415</v>
      </c>
      <c r="O9269" s="389" t="s">
        <v>29314</v>
      </c>
      <c r="P9269" s="386">
        <v>43952</v>
      </c>
    </row>
    <row r="9270" spans="1:16" s="8" customFormat="1" ht="15" customHeight="1" x14ac:dyDescent="0.25">
      <c r="A9270" s="362" t="s">
        <v>252</v>
      </c>
      <c r="B9270" s="362" t="s">
        <v>22115</v>
      </c>
      <c r="C9270" s="340" t="s">
        <v>19933</v>
      </c>
      <c r="D9270" s="362" t="s">
        <v>19932</v>
      </c>
      <c r="E9270" s="362">
        <v>33</v>
      </c>
      <c r="F9270" s="364">
        <v>21849081</v>
      </c>
      <c r="G9270" s="363">
        <v>20218490817</v>
      </c>
      <c r="H9270" s="365">
        <v>25882</v>
      </c>
      <c r="I9270" s="388">
        <v>10</v>
      </c>
      <c r="J9270" s="378">
        <v>11</v>
      </c>
      <c r="K9270" s="381">
        <v>1970</v>
      </c>
      <c r="L9270" s="369">
        <f t="shared" ca="1" si="144"/>
        <v>53</v>
      </c>
      <c r="M9270" s="299" t="s">
        <v>20</v>
      </c>
      <c r="N9270" s="10" t="s">
        <v>40415</v>
      </c>
      <c r="O9270" s="389" t="s">
        <v>29314</v>
      </c>
      <c r="P9270" s="386">
        <v>43952</v>
      </c>
    </row>
    <row r="9271" spans="1:16" s="8" customFormat="1" ht="15" customHeight="1" x14ac:dyDescent="0.25">
      <c r="A9271" s="362">
        <v>10</v>
      </c>
      <c r="B9271" s="362" t="s">
        <v>22115</v>
      </c>
      <c r="C9271" s="340" t="s">
        <v>40225</v>
      </c>
      <c r="D9271" s="362" t="s">
        <v>40257</v>
      </c>
      <c r="E9271" s="362">
        <v>32</v>
      </c>
      <c r="F9271" s="364">
        <v>25466917</v>
      </c>
      <c r="G9271" s="363">
        <v>20254669173</v>
      </c>
      <c r="H9271" s="365">
        <v>28073</v>
      </c>
      <c r="I9271" s="388">
        <v>9</v>
      </c>
      <c r="J9271" s="378">
        <v>11</v>
      </c>
      <c r="K9271" s="381">
        <v>1976</v>
      </c>
      <c r="L9271" s="369">
        <f t="shared" ca="1" si="144"/>
        <v>47</v>
      </c>
      <c r="M9271" s="299" t="s">
        <v>20</v>
      </c>
      <c r="N9271" s="10" t="s">
        <v>40415</v>
      </c>
      <c r="O9271" s="389" t="s">
        <v>40280</v>
      </c>
      <c r="P9271" s="386">
        <v>45352</v>
      </c>
    </row>
    <row r="9272" spans="1:16" s="8" customFormat="1" ht="15" customHeight="1" x14ac:dyDescent="0.25">
      <c r="A9272" s="362" t="s">
        <v>46</v>
      </c>
      <c r="B9272" s="362" t="s">
        <v>22115</v>
      </c>
      <c r="C9272" s="340" t="s">
        <v>29481</v>
      </c>
      <c r="D9272" s="362" t="s">
        <v>29482</v>
      </c>
      <c r="E9272" s="362">
        <v>33</v>
      </c>
      <c r="F9272" s="364">
        <v>25551836</v>
      </c>
      <c r="G9272" s="363">
        <v>20255518365</v>
      </c>
      <c r="H9272" s="365">
        <v>28109</v>
      </c>
      <c r="I9272" s="388">
        <v>15</v>
      </c>
      <c r="J9272" s="378">
        <v>12</v>
      </c>
      <c r="K9272" s="381">
        <v>1976</v>
      </c>
      <c r="L9272" s="369">
        <f t="shared" ca="1" si="144"/>
        <v>47</v>
      </c>
      <c r="M9272" s="299" t="s">
        <v>20</v>
      </c>
      <c r="N9272" s="10" t="s">
        <v>40415</v>
      </c>
      <c r="O9272" s="389" t="s">
        <v>29382</v>
      </c>
      <c r="P9272" s="386">
        <v>44111</v>
      </c>
    </row>
    <row r="9273" spans="1:16" s="8" customFormat="1" ht="15" customHeight="1" x14ac:dyDescent="0.25">
      <c r="A9273" s="362" t="s">
        <v>800</v>
      </c>
      <c r="B9273" s="362" t="s">
        <v>22115</v>
      </c>
      <c r="C9273" s="340" t="s">
        <v>33044</v>
      </c>
      <c r="D9273" s="362" t="s">
        <v>33091</v>
      </c>
      <c r="E9273" s="362">
        <v>32</v>
      </c>
      <c r="F9273" s="364">
        <v>28391404</v>
      </c>
      <c r="G9273" s="363">
        <v>20283914047</v>
      </c>
      <c r="H9273" s="365">
        <v>29577</v>
      </c>
      <c r="I9273" s="388">
        <v>22</v>
      </c>
      <c r="J9273" s="378">
        <v>12</v>
      </c>
      <c r="K9273" s="381">
        <v>1980</v>
      </c>
      <c r="L9273" s="369">
        <f t="shared" ca="1" si="144"/>
        <v>43</v>
      </c>
      <c r="M9273" s="299" t="s">
        <v>20</v>
      </c>
      <c r="N9273" s="10" t="s">
        <v>40415</v>
      </c>
      <c r="O9273" s="389" t="s">
        <v>32454</v>
      </c>
      <c r="P9273" s="386">
        <v>44621</v>
      </c>
    </row>
    <row r="9274" spans="1:16" s="8" customFormat="1" ht="15" customHeight="1" x14ac:dyDescent="0.25">
      <c r="A9274" s="362">
        <v>17</v>
      </c>
      <c r="B9274" s="362" t="s">
        <v>22115</v>
      </c>
      <c r="C9274" s="340" t="s">
        <v>37368</v>
      </c>
      <c r="D9274" s="362" t="s">
        <v>37369</v>
      </c>
      <c r="E9274" s="362">
        <v>32</v>
      </c>
      <c r="F9274" s="364">
        <v>25764294</v>
      </c>
      <c r="G9274" s="363">
        <v>20257642942</v>
      </c>
      <c r="H9274" s="365">
        <v>28351</v>
      </c>
      <c r="I9274" s="388">
        <v>14</v>
      </c>
      <c r="J9274" s="378">
        <v>8</v>
      </c>
      <c r="K9274" s="381">
        <v>1977</v>
      </c>
      <c r="L9274" s="369">
        <f t="shared" ca="1" si="144"/>
        <v>46</v>
      </c>
      <c r="M9274" s="299" t="s">
        <v>20</v>
      </c>
      <c r="N9274" s="10" t="s">
        <v>40415</v>
      </c>
      <c r="O9274" s="389" t="s">
        <v>37043</v>
      </c>
      <c r="P9274" s="386">
        <v>44927</v>
      </c>
    </row>
    <row r="9275" spans="1:16" s="8" customFormat="1" ht="15" customHeight="1" x14ac:dyDescent="0.25">
      <c r="A9275" s="362" t="s">
        <v>172</v>
      </c>
      <c r="B9275" s="362" t="s">
        <v>22115</v>
      </c>
      <c r="C9275" s="340" t="s">
        <v>39777</v>
      </c>
      <c r="D9275" s="362" t="s">
        <v>39966</v>
      </c>
      <c r="E9275" s="362">
        <v>32</v>
      </c>
      <c r="F9275" s="364">
        <v>29212621</v>
      </c>
      <c r="G9275" s="363">
        <v>20292126213</v>
      </c>
      <c r="H9275" s="365">
        <v>30065</v>
      </c>
      <c r="I9275" s="388">
        <v>24</v>
      </c>
      <c r="J9275" s="378">
        <v>4</v>
      </c>
      <c r="K9275" s="381">
        <v>1982</v>
      </c>
      <c r="L9275" s="369">
        <f t="shared" ca="1" si="144"/>
        <v>41</v>
      </c>
      <c r="M9275" s="299" t="s">
        <v>20</v>
      </c>
      <c r="N9275" s="10" t="s">
        <v>40415</v>
      </c>
      <c r="O9275" s="389" t="s">
        <v>40072</v>
      </c>
      <c r="P9275" s="386">
        <v>45292</v>
      </c>
    </row>
    <row r="9276" spans="1:16" s="8" customFormat="1" ht="15" customHeight="1" x14ac:dyDescent="0.25">
      <c r="A9276" s="362" t="s">
        <v>172</v>
      </c>
      <c r="B9276" s="362" t="s">
        <v>22115</v>
      </c>
      <c r="C9276" s="340" t="s">
        <v>37073</v>
      </c>
      <c r="D9276" s="362" t="s">
        <v>37074</v>
      </c>
      <c r="E9276" s="362">
        <v>31</v>
      </c>
      <c r="F9276" s="364">
        <v>26169488</v>
      </c>
      <c r="G9276" s="363">
        <v>20261694884</v>
      </c>
      <c r="H9276" s="365">
        <v>28418</v>
      </c>
      <c r="I9276" s="388">
        <v>20</v>
      </c>
      <c r="J9276" s="378">
        <v>10</v>
      </c>
      <c r="K9276" s="381">
        <v>1977</v>
      </c>
      <c r="L9276" s="369">
        <f t="shared" ca="1" si="144"/>
        <v>46</v>
      </c>
      <c r="M9276" s="299" t="s">
        <v>20</v>
      </c>
      <c r="N9276" s="10" t="s">
        <v>40415</v>
      </c>
      <c r="O9276" s="389" t="s">
        <v>37043</v>
      </c>
      <c r="P9276" s="386">
        <v>44927</v>
      </c>
    </row>
    <row r="9277" spans="1:16" s="8" customFormat="1" ht="15" customHeight="1" x14ac:dyDescent="0.25">
      <c r="A9277" s="362" t="s">
        <v>46</v>
      </c>
      <c r="B9277" s="362" t="s">
        <v>22115</v>
      </c>
      <c r="C9277" s="340" t="s">
        <v>39780</v>
      </c>
      <c r="D9277" s="362" t="s">
        <v>39969</v>
      </c>
      <c r="E9277" s="362">
        <v>32</v>
      </c>
      <c r="F9277" s="364">
        <v>21759142</v>
      </c>
      <c r="G9277" s="363">
        <v>20217591423</v>
      </c>
      <c r="H9277" s="365">
        <v>26009</v>
      </c>
      <c r="I9277" s="388">
        <v>17</v>
      </c>
      <c r="J9277" s="378">
        <v>3</v>
      </c>
      <c r="K9277" s="381">
        <v>1971</v>
      </c>
      <c r="L9277" s="369">
        <f t="shared" ca="1" si="144"/>
        <v>53</v>
      </c>
      <c r="M9277" s="299" t="s">
        <v>20</v>
      </c>
      <c r="N9277" s="10" t="s">
        <v>40415</v>
      </c>
      <c r="O9277" s="389" t="s">
        <v>40072</v>
      </c>
      <c r="P9277" s="386">
        <v>45292</v>
      </c>
    </row>
    <row r="9278" spans="1:16" s="8" customFormat="1" ht="15" customHeight="1" x14ac:dyDescent="0.25">
      <c r="A9278" s="362" t="s">
        <v>59</v>
      </c>
      <c r="B9278" s="362" t="s">
        <v>22115</v>
      </c>
      <c r="C9278" s="340" t="s">
        <v>36841</v>
      </c>
      <c r="D9278" s="362" t="s">
        <v>36866</v>
      </c>
      <c r="E9278" s="362">
        <v>32</v>
      </c>
      <c r="F9278" s="364">
        <v>22164350</v>
      </c>
      <c r="G9278" s="363">
        <v>20221643500</v>
      </c>
      <c r="H9278" s="365">
        <v>25951</v>
      </c>
      <c r="I9278" s="388">
        <v>18</v>
      </c>
      <c r="J9278" s="378">
        <v>1</v>
      </c>
      <c r="K9278" s="381">
        <v>1971</v>
      </c>
      <c r="L9278" s="369">
        <f t="shared" ca="1" si="144"/>
        <v>53</v>
      </c>
      <c r="M9278" s="299" t="s">
        <v>20</v>
      </c>
      <c r="N9278" s="10" t="s">
        <v>40415</v>
      </c>
      <c r="O9278" s="389" t="s">
        <v>36762</v>
      </c>
      <c r="P9278" s="386">
        <v>44896</v>
      </c>
    </row>
    <row r="9279" spans="1:16" s="8" customFormat="1" ht="15" customHeight="1" x14ac:dyDescent="0.25">
      <c r="A9279" s="362">
        <v>15</v>
      </c>
      <c r="B9279" s="362" t="s">
        <v>22115</v>
      </c>
      <c r="C9279" s="340" t="s">
        <v>39772</v>
      </c>
      <c r="D9279" s="362" t="s">
        <v>39961</v>
      </c>
      <c r="E9279" s="362">
        <v>32</v>
      </c>
      <c r="F9279" s="364">
        <v>26515954</v>
      </c>
      <c r="G9279" s="363" t="s">
        <v>40097</v>
      </c>
      <c r="H9279" s="365">
        <v>28631</v>
      </c>
      <c r="I9279" s="388" t="s">
        <v>40547</v>
      </c>
      <c r="J9279" s="378">
        <v>5</v>
      </c>
      <c r="K9279" s="381" t="s">
        <v>40524</v>
      </c>
      <c r="L9279" s="369">
        <f t="shared" ca="1" si="144"/>
        <v>45</v>
      </c>
      <c r="M9279" s="299" t="s">
        <v>20</v>
      </c>
      <c r="N9279" s="10" t="s">
        <v>28854</v>
      </c>
      <c r="O9279" s="389" t="s">
        <v>40072</v>
      </c>
      <c r="P9279" s="386">
        <v>45292</v>
      </c>
    </row>
    <row r="9280" spans="1:16" s="8" customFormat="1" ht="15" customHeight="1" x14ac:dyDescent="0.25">
      <c r="A9280" s="362" t="s">
        <v>33761</v>
      </c>
      <c r="B9280" s="362" t="s">
        <v>22115</v>
      </c>
      <c r="C9280" s="340" t="s">
        <v>39708</v>
      </c>
      <c r="D9280" s="362" t="s">
        <v>39897</v>
      </c>
      <c r="E9280" s="362">
        <v>32</v>
      </c>
      <c r="F9280" s="364">
        <v>23069376</v>
      </c>
      <c r="G9280" s="363">
        <v>27230693760</v>
      </c>
      <c r="H9280" s="365">
        <v>26674</v>
      </c>
      <c r="I9280" s="388">
        <v>10</v>
      </c>
      <c r="J9280" s="378">
        <v>1</v>
      </c>
      <c r="K9280" s="381">
        <v>1973</v>
      </c>
      <c r="L9280" s="369">
        <f t="shared" ca="1" si="144"/>
        <v>51</v>
      </c>
      <c r="M9280" s="299" t="s">
        <v>20</v>
      </c>
      <c r="N9280" s="10" t="s">
        <v>28854</v>
      </c>
      <c r="O9280" s="389" t="s">
        <v>40072</v>
      </c>
      <c r="P9280" s="386">
        <v>45292</v>
      </c>
    </row>
    <row r="9281" spans="1:16" s="8" customFormat="1" ht="15" customHeight="1" x14ac:dyDescent="0.25">
      <c r="A9281" s="362" t="s">
        <v>27</v>
      </c>
      <c r="B9281" s="362" t="s">
        <v>22115</v>
      </c>
      <c r="C9281" s="340" t="s">
        <v>38963</v>
      </c>
      <c r="D9281" s="362" t="s">
        <v>39004</v>
      </c>
      <c r="E9281" s="362">
        <v>32</v>
      </c>
      <c r="F9281" s="364">
        <v>31070299</v>
      </c>
      <c r="G9281" s="363">
        <v>23310702994</v>
      </c>
      <c r="H9281" s="365">
        <v>30852</v>
      </c>
      <c r="I9281" s="388">
        <v>19</v>
      </c>
      <c r="J9281" s="378">
        <v>6</v>
      </c>
      <c r="K9281" s="381">
        <v>1984</v>
      </c>
      <c r="L9281" s="369">
        <f t="shared" ca="1" si="144"/>
        <v>39</v>
      </c>
      <c r="M9281" s="299" t="s">
        <v>20</v>
      </c>
      <c r="N9281" s="10" t="s">
        <v>28854</v>
      </c>
      <c r="O9281" s="389" t="s">
        <v>38820</v>
      </c>
      <c r="P9281" s="386">
        <v>45170</v>
      </c>
    </row>
    <row r="9282" spans="1:16" s="8" customFormat="1" ht="15" customHeight="1" x14ac:dyDescent="0.25">
      <c r="A9282" s="362" t="s">
        <v>27</v>
      </c>
      <c r="B9282" s="362" t="s">
        <v>22115</v>
      </c>
      <c r="C9282" s="340" t="s">
        <v>39232</v>
      </c>
      <c r="D9282" s="362" t="s">
        <v>39289</v>
      </c>
      <c r="E9282" s="362">
        <v>32</v>
      </c>
      <c r="F9282" s="364">
        <v>25743833</v>
      </c>
      <c r="G9282" s="363">
        <v>27257438339</v>
      </c>
      <c r="H9282" s="365">
        <v>28137</v>
      </c>
      <c r="I9282" s="388">
        <v>12</v>
      </c>
      <c r="J9282" s="378">
        <v>1</v>
      </c>
      <c r="K9282" s="381">
        <v>197</v>
      </c>
      <c r="L9282" s="369">
        <f t="shared" ref="L9282:L9345" ca="1" si="145">DATEDIF(H9282,TODAY(),"Y")</f>
        <v>47</v>
      </c>
      <c r="M9282" s="299" t="s">
        <v>20</v>
      </c>
      <c r="N9282" s="10" t="s">
        <v>28854</v>
      </c>
      <c r="O9282" s="389" t="s">
        <v>39123</v>
      </c>
      <c r="P9282" s="386">
        <v>45200</v>
      </c>
    </row>
    <row r="9283" spans="1:16" s="8" customFormat="1" ht="15" customHeight="1" x14ac:dyDescent="0.25">
      <c r="A9283" s="362" t="s">
        <v>46</v>
      </c>
      <c r="B9283" s="362" t="s">
        <v>22115</v>
      </c>
      <c r="C9283" s="340" t="s">
        <v>30338</v>
      </c>
      <c r="D9283" s="362" t="s">
        <v>30337</v>
      </c>
      <c r="E9283" s="362">
        <v>33</v>
      </c>
      <c r="F9283" s="364">
        <v>28863770</v>
      </c>
      <c r="G9283" s="363">
        <v>27288637704</v>
      </c>
      <c r="H9283" s="365">
        <v>29729</v>
      </c>
      <c r="I9283" s="388">
        <v>23</v>
      </c>
      <c r="J9283" s="378">
        <v>5</v>
      </c>
      <c r="K9283" s="381">
        <v>1981</v>
      </c>
      <c r="L9283" s="369">
        <f t="shared" ca="1" si="145"/>
        <v>42</v>
      </c>
      <c r="M9283" s="299" t="s">
        <v>20</v>
      </c>
      <c r="N9283" s="10" t="s">
        <v>28854</v>
      </c>
      <c r="O9283" s="389" t="s">
        <v>30195</v>
      </c>
      <c r="P9283" s="386">
        <v>44492</v>
      </c>
    </row>
    <row r="9284" spans="1:16" s="8" customFormat="1" ht="15" customHeight="1" x14ac:dyDescent="0.25">
      <c r="A9284" s="362" t="s">
        <v>46</v>
      </c>
      <c r="B9284" s="362" t="s">
        <v>22115</v>
      </c>
      <c r="C9284" s="340" t="s">
        <v>40232</v>
      </c>
      <c r="D9284" s="362" t="s">
        <v>40264</v>
      </c>
      <c r="E9284" s="362">
        <v>33</v>
      </c>
      <c r="F9284" s="364">
        <v>28661744</v>
      </c>
      <c r="G9284" s="363">
        <v>20286617442</v>
      </c>
      <c r="H9284" s="365">
        <v>29783</v>
      </c>
      <c r="I9284" s="388">
        <v>16</v>
      </c>
      <c r="J9284" s="378">
        <v>7</v>
      </c>
      <c r="K9284" s="381" t="s">
        <v>40527</v>
      </c>
      <c r="L9284" s="369">
        <f t="shared" ca="1" si="145"/>
        <v>42</v>
      </c>
      <c r="M9284" s="299" t="s">
        <v>20</v>
      </c>
      <c r="N9284" s="10" t="s">
        <v>40415</v>
      </c>
      <c r="O9284" s="389" t="s">
        <v>40280</v>
      </c>
      <c r="P9284" s="386">
        <v>45352</v>
      </c>
    </row>
    <row r="9285" spans="1:16" s="8" customFormat="1" ht="15" customHeight="1" x14ac:dyDescent="0.25">
      <c r="A9285" s="362" t="s">
        <v>27</v>
      </c>
      <c r="B9285" s="362" t="s">
        <v>22115</v>
      </c>
      <c r="C9285" s="340" t="s">
        <v>39240</v>
      </c>
      <c r="D9285" s="362" t="s">
        <v>39297</v>
      </c>
      <c r="E9285" s="362">
        <v>33</v>
      </c>
      <c r="F9285" s="364">
        <v>27966153</v>
      </c>
      <c r="G9285" s="363">
        <v>27279661538</v>
      </c>
      <c r="H9285" s="365">
        <v>29182</v>
      </c>
      <c r="I9285" s="388">
        <v>23</v>
      </c>
      <c r="J9285" s="378">
        <v>11</v>
      </c>
      <c r="K9285" s="381">
        <v>1979</v>
      </c>
      <c r="L9285" s="369">
        <f t="shared" ca="1" si="145"/>
        <v>44</v>
      </c>
      <c r="M9285" s="299" t="s">
        <v>20</v>
      </c>
      <c r="N9285" s="10" t="s">
        <v>28854</v>
      </c>
      <c r="O9285" s="389" t="s">
        <v>39123</v>
      </c>
      <c r="P9285" s="386">
        <v>45200</v>
      </c>
    </row>
    <row r="9286" spans="1:16" s="8" customFormat="1" ht="15" customHeight="1" x14ac:dyDescent="0.25">
      <c r="A9286" s="362" t="s">
        <v>27</v>
      </c>
      <c r="B9286" s="362" t="s">
        <v>22115</v>
      </c>
      <c r="C9286" s="340" t="s">
        <v>38362</v>
      </c>
      <c r="D9286" s="362" t="s">
        <v>38398</v>
      </c>
      <c r="E9286" s="362">
        <v>33</v>
      </c>
      <c r="F9286" s="364">
        <v>25419346</v>
      </c>
      <c r="G9286" s="363">
        <v>20254193462</v>
      </c>
      <c r="H9286" s="365">
        <v>27966</v>
      </c>
      <c r="I9286" s="388">
        <v>25</v>
      </c>
      <c r="J9286" s="378">
        <v>7</v>
      </c>
      <c r="K9286" s="381">
        <v>1976</v>
      </c>
      <c r="L9286" s="369">
        <f t="shared" ca="1" si="145"/>
        <v>47</v>
      </c>
      <c r="M9286" s="299" t="s">
        <v>20</v>
      </c>
      <c r="N9286" s="10" t="s">
        <v>40415</v>
      </c>
      <c r="O9286" s="389" t="s">
        <v>38280</v>
      </c>
      <c r="P9286" s="386">
        <v>45119</v>
      </c>
    </row>
    <row r="9287" spans="1:16" s="8" customFormat="1" ht="15" customHeight="1" x14ac:dyDescent="0.25">
      <c r="A9287" s="362" t="s">
        <v>27</v>
      </c>
      <c r="B9287" s="362" t="s">
        <v>22115</v>
      </c>
      <c r="C9287" s="340" t="s">
        <v>32558</v>
      </c>
      <c r="D9287" s="362" t="s">
        <v>32478</v>
      </c>
      <c r="E9287" s="362">
        <v>33</v>
      </c>
      <c r="F9287" s="364">
        <v>27257080</v>
      </c>
      <c r="G9287" s="363">
        <v>27272570804</v>
      </c>
      <c r="H9287" s="365">
        <v>28933</v>
      </c>
      <c r="I9287" s="388">
        <v>19</v>
      </c>
      <c r="J9287" s="378">
        <v>3</v>
      </c>
      <c r="K9287" s="381">
        <v>1979</v>
      </c>
      <c r="L9287" s="369">
        <f t="shared" ca="1" si="145"/>
        <v>45</v>
      </c>
      <c r="M9287" s="299" t="s">
        <v>20</v>
      </c>
      <c r="N9287" s="10" t="s">
        <v>28854</v>
      </c>
      <c r="O9287" s="389" t="s">
        <v>32443</v>
      </c>
      <c r="P9287" s="386">
        <v>44593</v>
      </c>
    </row>
    <row r="9288" spans="1:16" s="8" customFormat="1" ht="15" customHeight="1" x14ac:dyDescent="0.25">
      <c r="A9288" s="362" t="s">
        <v>46</v>
      </c>
      <c r="B9288" s="362" t="s">
        <v>22115</v>
      </c>
      <c r="C9288" s="340" t="s">
        <v>38964</v>
      </c>
      <c r="D9288" s="362" t="s">
        <v>39005</v>
      </c>
      <c r="E9288" s="362">
        <v>32</v>
      </c>
      <c r="F9288" s="364">
        <v>20995184</v>
      </c>
      <c r="G9288" s="363">
        <v>20209951844</v>
      </c>
      <c r="H9288" s="365">
        <v>25402</v>
      </c>
      <c r="I9288" s="388">
        <v>18</v>
      </c>
      <c r="J9288" s="378">
        <v>7</v>
      </c>
      <c r="K9288" s="381">
        <v>1969</v>
      </c>
      <c r="L9288" s="369">
        <f t="shared" ca="1" si="145"/>
        <v>54</v>
      </c>
      <c r="M9288" s="299" t="s">
        <v>20</v>
      </c>
      <c r="N9288" s="10" t="s">
        <v>40415</v>
      </c>
      <c r="O9288" s="389" t="s">
        <v>38820</v>
      </c>
      <c r="P9288" s="386">
        <v>45170</v>
      </c>
    </row>
    <row r="9289" spans="1:16" s="8" customFormat="1" ht="15" customHeight="1" x14ac:dyDescent="0.25">
      <c r="A9289" s="362" t="s">
        <v>27</v>
      </c>
      <c r="B9289" s="362" t="s">
        <v>22115</v>
      </c>
      <c r="C9289" s="340" t="s">
        <v>38624</v>
      </c>
      <c r="D9289" s="362" t="s">
        <v>38661</v>
      </c>
      <c r="E9289" s="362">
        <v>33</v>
      </c>
      <c r="F9289" s="364">
        <v>24560725</v>
      </c>
      <c r="G9289" s="363">
        <v>27245607259</v>
      </c>
      <c r="H9289" s="365">
        <v>27548</v>
      </c>
      <c r="I9289" s="388">
        <v>3</v>
      </c>
      <c r="J9289" s="378">
        <v>6</v>
      </c>
      <c r="K9289" s="381">
        <v>1975</v>
      </c>
      <c r="L9289" s="369">
        <f t="shared" ca="1" si="145"/>
        <v>48</v>
      </c>
      <c r="M9289" s="299" t="s">
        <v>20</v>
      </c>
      <c r="N9289" s="10" t="s">
        <v>28854</v>
      </c>
      <c r="O9289" s="389" t="s">
        <v>38556</v>
      </c>
      <c r="P9289" s="386">
        <v>45139</v>
      </c>
    </row>
    <row r="9290" spans="1:16" s="8" customFormat="1" ht="15" customHeight="1" x14ac:dyDescent="0.25">
      <c r="A9290" s="362" t="s">
        <v>889</v>
      </c>
      <c r="B9290" s="362" t="s">
        <v>22115</v>
      </c>
      <c r="C9290" s="340" t="s">
        <v>19929</v>
      </c>
      <c r="D9290" s="362" t="s">
        <v>19928</v>
      </c>
      <c r="E9290" s="362">
        <v>32</v>
      </c>
      <c r="F9290" s="364">
        <v>24624532</v>
      </c>
      <c r="G9290" s="363">
        <v>20246245321</v>
      </c>
      <c r="H9290" s="365">
        <v>27629</v>
      </c>
      <c r="I9290" s="388">
        <v>23</v>
      </c>
      <c r="J9290" s="378">
        <v>8</v>
      </c>
      <c r="K9290" s="381">
        <v>1975</v>
      </c>
      <c r="L9290" s="369">
        <f t="shared" ca="1" si="145"/>
        <v>48</v>
      </c>
      <c r="M9290" s="299" t="s">
        <v>20</v>
      </c>
      <c r="N9290" s="10" t="s">
        <v>40415</v>
      </c>
      <c r="O9290" s="389" t="s">
        <v>29361</v>
      </c>
      <c r="P9290" s="386">
        <v>44317</v>
      </c>
    </row>
    <row r="9291" spans="1:16" s="8" customFormat="1" ht="15" customHeight="1" x14ac:dyDescent="0.25">
      <c r="A9291" s="362" t="s">
        <v>27</v>
      </c>
      <c r="B9291" s="362" t="s">
        <v>22115</v>
      </c>
      <c r="C9291" s="340" t="s">
        <v>31566</v>
      </c>
      <c r="D9291" s="362" t="s">
        <v>31738</v>
      </c>
      <c r="E9291" s="362">
        <v>33</v>
      </c>
      <c r="F9291" s="364">
        <v>22344516</v>
      </c>
      <c r="G9291" s="363">
        <v>20223445161</v>
      </c>
      <c r="H9291" s="365">
        <v>26313</v>
      </c>
      <c r="I9291" s="388">
        <v>15</v>
      </c>
      <c r="J9291" s="378">
        <v>1</v>
      </c>
      <c r="K9291" s="381">
        <v>1972</v>
      </c>
      <c r="L9291" s="369">
        <f t="shared" ca="1" si="145"/>
        <v>52</v>
      </c>
      <c r="M9291" s="299" t="s">
        <v>20</v>
      </c>
      <c r="N9291" s="10" t="s">
        <v>40415</v>
      </c>
      <c r="O9291" s="389" t="s">
        <v>31910</v>
      </c>
      <c r="P9291" s="386">
        <v>44562</v>
      </c>
    </row>
    <row r="9292" spans="1:16" s="8" customFormat="1" ht="15" customHeight="1" x14ac:dyDescent="0.25">
      <c r="A9292" s="362" t="s">
        <v>27</v>
      </c>
      <c r="B9292" s="362" t="s">
        <v>22115</v>
      </c>
      <c r="C9292" s="340" t="s">
        <v>36476</v>
      </c>
      <c r="D9292" s="362" t="s">
        <v>36521</v>
      </c>
      <c r="E9292" s="362">
        <v>33</v>
      </c>
      <c r="F9292" s="364">
        <v>25292751</v>
      </c>
      <c r="G9292" s="363">
        <v>23252927514</v>
      </c>
      <c r="H9292" s="365">
        <v>27787</v>
      </c>
      <c r="I9292" s="388">
        <v>28</v>
      </c>
      <c r="J9292" s="378">
        <v>1</v>
      </c>
      <c r="K9292" s="381">
        <v>1976</v>
      </c>
      <c r="L9292" s="369">
        <f t="shared" ca="1" si="145"/>
        <v>48</v>
      </c>
      <c r="M9292" s="299" t="s">
        <v>20</v>
      </c>
      <c r="N9292" s="10" t="s">
        <v>28854</v>
      </c>
      <c r="O9292" s="389" t="s">
        <v>36270</v>
      </c>
      <c r="P9292" s="386">
        <v>44866</v>
      </c>
    </row>
    <row r="9293" spans="1:16" s="8" customFormat="1" ht="15" customHeight="1" x14ac:dyDescent="0.25">
      <c r="A9293" s="362" t="s">
        <v>27</v>
      </c>
      <c r="B9293" s="362" t="s">
        <v>22115</v>
      </c>
      <c r="C9293" s="340" t="s">
        <v>31567</v>
      </c>
      <c r="D9293" s="362" t="s">
        <v>31739</v>
      </c>
      <c r="E9293" s="362">
        <v>33</v>
      </c>
      <c r="F9293" s="364">
        <v>20315359</v>
      </c>
      <c r="G9293" s="363">
        <v>20203153598</v>
      </c>
      <c r="H9293" s="365">
        <v>24960</v>
      </c>
      <c r="I9293" s="388">
        <v>2</v>
      </c>
      <c r="J9293" s="378">
        <v>5</v>
      </c>
      <c r="K9293" s="381">
        <v>1968</v>
      </c>
      <c r="L9293" s="369">
        <f t="shared" ca="1" si="145"/>
        <v>55</v>
      </c>
      <c r="M9293" s="299" t="s">
        <v>20</v>
      </c>
      <c r="N9293" s="10" t="s">
        <v>40415</v>
      </c>
      <c r="O9293" s="389" t="s">
        <v>31910</v>
      </c>
      <c r="P9293" s="386">
        <v>44562</v>
      </c>
    </row>
    <row r="9294" spans="1:16" s="8" customFormat="1" ht="15" customHeight="1" x14ac:dyDescent="0.25">
      <c r="A9294" s="362">
        <v>24</v>
      </c>
      <c r="B9294" s="362" t="s">
        <v>22115</v>
      </c>
      <c r="C9294" s="340" t="s">
        <v>30332</v>
      </c>
      <c r="D9294" s="362" t="s">
        <v>30331</v>
      </c>
      <c r="E9294" s="362">
        <v>33</v>
      </c>
      <c r="F9294" s="364">
        <v>23243818</v>
      </c>
      <c r="G9294" s="363">
        <v>27232438180</v>
      </c>
      <c r="H9294" s="365">
        <v>26796</v>
      </c>
      <c r="I9294" s="388">
        <v>12</v>
      </c>
      <c r="J9294" s="378">
        <v>5</v>
      </c>
      <c r="K9294" s="381">
        <v>1973</v>
      </c>
      <c r="L9294" s="369">
        <f t="shared" ca="1" si="145"/>
        <v>50</v>
      </c>
      <c r="M9294" s="299" t="s">
        <v>20</v>
      </c>
      <c r="N9294" s="10" t="s">
        <v>28854</v>
      </c>
      <c r="O9294" s="389" t="s">
        <v>30195</v>
      </c>
      <c r="P9294" s="386">
        <v>44483</v>
      </c>
    </row>
    <row r="9295" spans="1:16" s="8" customFormat="1" ht="15" customHeight="1" x14ac:dyDescent="0.25">
      <c r="A9295" s="362" t="s">
        <v>27</v>
      </c>
      <c r="B9295" s="362" t="s">
        <v>22115</v>
      </c>
      <c r="C9295" s="340" t="s">
        <v>39843</v>
      </c>
      <c r="D9295" s="362" t="s">
        <v>40029</v>
      </c>
      <c r="E9295" s="362">
        <v>32</v>
      </c>
      <c r="F9295" s="364">
        <v>26997679</v>
      </c>
      <c r="G9295" s="363">
        <v>27269976794</v>
      </c>
      <c r="H9295" s="365">
        <v>28885</v>
      </c>
      <c r="I9295" s="388">
        <v>30</v>
      </c>
      <c r="J9295" s="378">
        <v>1</v>
      </c>
      <c r="K9295" s="381">
        <v>1979</v>
      </c>
      <c r="L9295" s="369">
        <f t="shared" ca="1" si="145"/>
        <v>45</v>
      </c>
      <c r="M9295" s="299" t="s">
        <v>20</v>
      </c>
      <c r="N9295" s="10" t="s">
        <v>28854</v>
      </c>
      <c r="O9295" s="389" t="s">
        <v>40072</v>
      </c>
      <c r="P9295" s="386">
        <v>45292</v>
      </c>
    </row>
    <row r="9296" spans="1:16" s="8" customFormat="1" ht="15" customHeight="1" x14ac:dyDescent="0.25">
      <c r="A9296" s="362" t="s">
        <v>59</v>
      </c>
      <c r="B9296" s="362" t="s">
        <v>22115</v>
      </c>
      <c r="C9296" s="340" t="s">
        <v>38965</v>
      </c>
      <c r="D9296" s="362" t="s">
        <v>39006</v>
      </c>
      <c r="E9296" s="362">
        <v>33</v>
      </c>
      <c r="F9296" s="364">
        <v>24896274</v>
      </c>
      <c r="G9296" s="363">
        <v>20248962748</v>
      </c>
      <c r="H9296" s="365">
        <v>27406</v>
      </c>
      <c r="I9296" s="388">
        <v>12</v>
      </c>
      <c r="J9296" s="378">
        <v>1</v>
      </c>
      <c r="K9296" s="381" t="s">
        <v>40533</v>
      </c>
      <c r="L9296" s="369">
        <f t="shared" ca="1" si="145"/>
        <v>49</v>
      </c>
      <c r="M9296" s="299" t="s">
        <v>20</v>
      </c>
      <c r="N9296" s="10" t="s">
        <v>40415</v>
      </c>
      <c r="O9296" s="389" t="s">
        <v>38820</v>
      </c>
      <c r="P9296" s="386">
        <v>45170</v>
      </c>
    </row>
    <row r="9297" spans="1:16" s="8" customFormat="1" ht="15" customHeight="1" x14ac:dyDescent="0.25">
      <c r="A9297" s="362" t="s">
        <v>27</v>
      </c>
      <c r="B9297" s="362" t="s">
        <v>22115</v>
      </c>
      <c r="C9297" s="340" t="s">
        <v>19923</v>
      </c>
      <c r="D9297" s="362" t="s">
        <v>19922</v>
      </c>
      <c r="E9297" s="362">
        <v>34</v>
      </c>
      <c r="F9297" s="364">
        <v>31309524</v>
      </c>
      <c r="G9297" s="363">
        <v>20313095240</v>
      </c>
      <c r="H9297" s="365">
        <v>31028</v>
      </c>
      <c r="I9297" s="388">
        <v>12</v>
      </c>
      <c r="J9297" s="378">
        <v>12</v>
      </c>
      <c r="K9297" s="381">
        <v>1984</v>
      </c>
      <c r="L9297" s="369">
        <f t="shared" ca="1" si="145"/>
        <v>39</v>
      </c>
      <c r="M9297" s="299" t="s">
        <v>20</v>
      </c>
      <c r="N9297" s="10" t="s">
        <v>40415</v>
      </c>
      <c r="O9297" s="389" t="s">
        <v>30749</v>
      </c>
      <c r="P9297" s="386">
        <v>42861</v>
      </c>
    </row>
    <row r="9298" spans="1:16" s="8" customFormat="1" ht="15" customHeight="1" x14ac:dyDescent="0.25">
      <c r="A9298" s="362">
        <v>11</v>
      </c>
      <c r="B9298" s="362" t="s">
        <v>22115</v>
      </c>
      <c r="C9298" s="340" t="s">
        <v>39842</v>
      </c>
      <c r="D9298" s="362" t="s">
        <v>10413</v>
      </c>
      <c r="E9298" s="362">
        <v>33</v>
      </c>
      <c r="F9298" s="364">
        <v>24799305</v>
      </c>
      <c r="G9298" s="363">
        <v>20247993054</v>
      </c>
      <c r="H9298" s="365">
        <v>27637</v>
      </c>
      <c r="I9298" s="388">
        <v>31</v>
      </c>
      <c r="J9298" s="378">
        <v>8</v>
      </c>
      <c r="K9298" s="381">
        <v>1975</v>
      </c>
      <c r="L9298" s="369">
        <f t="shared" ca="1" si="145"/>
        <v>48</v>
      </c>
      <c r="M9298" s="299" t="s">
        <v>20</v>
      </c>
      <c r="N9298" s="10" t="s">
        <v>40415</v>
      </c>
      <c r="O9298" s="389" t="s">
        <v>40072</v>
      </c>
      <c r="P9298" s="386">
        <v>45292</v>
      </c>
    </row>
    <row r="9299" spans="1:16" s="8" customFormat="1" ht="15" customHeight="1" x14ac:dyDescent="0.25">
      <c r="A9299" s="362">
        <v>24</v>
      </c>
      <c r="B9299" s="362" t="s">
        <v>22115</v>
      </c>
      <c r="C9299" s="340" t="s">
        <v>39844</v>
      </c>
      <c r="D9299" s="362" t="s">
        <v>11025</v>
      </c>
      <c r="E9299" s="362">
        <v>34</v>
      </c>
      <c r="F9299" s="364">
        <v>20710770</v>
      </c>
      <c r="G9299" s="363">
        <v>20207107701</v>
      </c>
      <c r="H9299" s="365">
        <v>25344</v>
      </c>
      <c r="I9299" s="388" t="s">
        <v>40547</v>
      </c>
      <c r="J9299" s="378">
        <v>5</v>
      </c>
      <c r="K9299" s="381">
        <v>1969</v>
      </c>
      <c r="L9299" s="369">
        <f t="shared" ca="1" si="145"/>
        <v>54</v>
      </c>
      <c r="M9299" s="299" t="s">
        <v>20</v>
      </c>
      <c r="N9299" s="10" t="s">
        <v>40415</v>
      </c>
      <c r="O9299" s="389" t="s">
        <v>40072</v>
      </c>
      <c r="P9299" s="386">
        <v>45292</v>
      </c>
    </row>
    <row r="9300" spans="1:16" s="8" customFormat="1" ht="15" customHeight="1" x14ac:dyDescent="0.25">
      <c r="A9300" s="362" t="s">
        <v>46</v>
      </c>
      <c r="B9300" s="362" t="s">
        <v>22115</v>
      </c>
      <c r="C9300" s="340" t="s">
        <v>39243</v>
      </c>
      <c r="D9300" s="362" t="s">
        <v>39300</v>
      </c>
      <c r="E9300" s="362">
        <v>32</v>
      </c>
      <c r="F9300" s="364">
        <v>23320310</v>
      </c>
      <c r="G9300" s="363" t="s">
        <v>39318</v>
      </c>
      <c r="H9300" s="365">
        <v>26691</v>
      </c>
      <c r="I9300" s="388">
        <v>27</v>
      </c>
      <c r="J9300" s="378">
        <v>1</v>
      </c>
      <c r="K9300" s="381">
        <v>1973</v>
      </c>
      <c r="L9300" s="369">
        <f t="shared" ca="1" si="145"/>
        <v>51</v>
      </c>
      <c r="M9300" s="299" t="s">
        <v>20</v>
      </c>
      <c r="N9300" s="10" t="s">
        <v>28854</v>
      </c>
      <c r="O9300" s="389" t="s">
        <v>39123</v>
      </c>
      <c r="P9300" s="386">
        <v>45200</v>
      </c>
    </row>
    <row r="9301" spans="1:16" s="8" customFormat="1" ht="15" customHeight="1" x14ac:dyDescent="0.25">
      <c r="A9301" s="362">
        <v>10</v>
      </c>
      <c r="B9301" s="362" t="s">
        <v>22115</v>
      </c>
      <c r="C9301" s="340" t="s">
        <v>39804</v>
      </c>
      <c r="D9301" s="362" t="s">
        <v>39991</v>
      </c>
      <c r="E9301" s="362">
        <v>32</v>
      </c>
      <c r="F9301" s="364">
        <v>31266348</v>
      </c>
      <c r="G9301" s="363">
        <v>20312663482</v>
      </c>
      <c r="H9301" s="365">
        <v>31429</v>
      </c>
      <c r="I9301" s="388">
        <v>17</v>
      </c>
      <c r="J9301" s="378">
        <v>1</v>
      </c>
      <c r="K9301" s="381">
        <v>1986</v>
      </c>
      <c r="L9301" s="369">
        <f t="shared" ca="1" si="145"/>
        <v>38</v>
      </c>
      <c r="M9301" s="299" t="s">
        <v>20</v>
      </c>
      <c r="N9301" s="10" t="s">
        <v>40415</v>
      </c>
      <c r="O9301" s="389" t="s">
        <v>40072</v>
      </c>
      <c r="P9301" s="386">
        <v>45292</v>
      </c>
    </row>
    <row r="9302" spans="1:16" s="8" customFormat="1" ht="15" customHeight="1" x14ac:dyDescent="0.25">
      <c r="A9302" s="362" t="s">
        <v>46</v>
      </c>
      <c r="B9302" s="362" t="s">
        <v>22115</v>
      </c>
      <c r="C9302" s="340" t="s">
        <v>19921</v>
      </c>
      <c r="D9302" s="362" t="s">
        <v>19920</v>
      </c>
      <c r="E9302" s="362">
        <v>34</v>
      </c>
      <c r="F9302" s="364">
        <v>26052844</v>
      </c>
      <c r="G9302" s="363">
        <v>27260528446</v>
      </c>
      <c r="H9302" s="365">
        <v>28317</v>
      </c>
      <c r="I9302" s="388">
        <v>11</v>
      </c>
      <c r="J9302" s="378">
        <v>7</v>
      </c>
      <c r="K9302" s="381">
        <v>1977</v>
      </c>
      <c r="L9302" s="369">
        <f t="shared" ca="1" si="145"/>
        <v>46</v>
      </c>
      <c r="M9302" s="299" t="s">
        <v>20</v>
      </c>
      <c r="N9302" s="10" t="s">
        <v>28854</v>
      </c>
      <c r="O9302" s="389" t="s">
        <v>30826</v>
      </c>
      <c r="P9302" s="386">
        <v>42826</v>
      </c>
    </row>
    <row r="9303" spans="1:16" s="8" customFormat="1" ht="15" customHeight="1" x14ac:dyDescent="0.25">
      <c r="A9303" s="362">
        <v>24</v>
      </c>
      <c r="B9303" s="362" t="s">
        <v>22115</v>
      </c>
      <c r="C9303" s="340" t="s">
        <v>39846</v>
      </c>
      <c r="D9303" s="362" t="s">
        <v>40031</v>
      </c>
      <c r="E9303" s="362">
        <v>32</v>
      </c>
      <c r="F9303" s="364">
        <v>27700463</v>
      </c>
      <c r="G9303" s="363">
        <v>27277004637</v>
      </c>
      <c r="H9303" s="365">
        <v>29235</v>
      </c>
      <c r="I9303" s="388">
        <v>15</v>
      </c>
      <c r="J9303" s="378">
        <v>1</v>
      </c>
      <c r="K9303" s="381">
        <v>1980</v>
      </c>
      <c r="L9303" s="369">
        <f t="shared" ca="1" si="145"/>
        <v>44</v>
      </c>
      <c r="M9303" s="299" t="s">
        <v>20</v>
      </c>
      <c r="N9303" s="10" t="s">
        <v>28854</v>
      </c>
      <c r="O9303" s="389" t="s">
        <v>40072</v>
      </c>
      <c r="P9303" s="386">
        <v>45292</v>
      </c>
    </row>
    <row r="9304" spans="1:16" s="8" customFormat="1" ht="15" customHeight="1" x14ac:dyDescent="0.25">
      <c r="A9304" s="362" t="s">
        <v>161</v>
      </c>
      <c r="B9304" s="362" t="s">
        <v>22115</v>
      </c>
      <c r="C9304" s="340" t="s">
        <v>33045</v>
      </c>
      <c r="D9304" s="362" t="s">
        <v>33092</v>
      </c>
      <c r="E9304" s="362">
        <v>33</v>
      </c>
      <c r="F9304" s="364">
        <v>24389393</v>
      </c>
      <c r="G9304" s="363">
        <v>20243893934</v>
      </c>
      <c r="H9304" s="365">
        <v>27464</v>
      </c>
      <c r="I9304" s="388">
        <v>11</v>
      </c>
      <c r="J9304" s="378">
        <v>3</v>
      </c>
      <c r="K9304" s="381">
        <v>1975</v>
      </c>
      <c r="L9304" s="369">
        <f t="shared" ca="1" si="145"/>
        <v>49</v>
      </c>
      <c r="M9304" s="299" t="s">
        <v>20</v>
      </c>
      <c r="N9304" s="10" t="s">
        <v>40415</v>
      </c>
      <c r="O9304" s="389" t="s">
        <v>32454</v>
      </c>
      <c r="P9304" s="386">
        <v>44621</v>
      </c>
    </row>
    <row r="9305" spans="1:16" s="8" customFormat="1" ht="15" customHeight="1" x14ac:dyDescent="0.25">
      <c r="A9305" s="362" t="s">
        <v>36</v>
      </c>
      <c r="B9305" s="362" t="s">
        <v>22115</v>
      </c>
      <c r="C9305" s="340" t="s">
        <v>19919</v>
      </c>
      <c r="D9305" s="362" t="s">
        <v>19918</v>
      </c>
      <c r="E9305" s="362">
        <v>34</v>
      </c>
      <c r="F9305" s="364">
        <v>20560907</v>
      </c>
      <c r="G9305" s="363">
        <v>27205609070</v>
      </c>
      <c r="H9305" s="365">
        <v>25210</v>
      </c>
      <c r="I9305" s="388">
        <v>7</v>
      </c>
      <c r="J9305" s="378">
        <v>1</v>
      </c>
      <c r="K9305" s="381">
        <v>1969</v>
      </c>
      <c r="L9305" s="369">
        <f t="shared" ca="1" si="145"/>
        <v>55</v>
      </c>
      <c r="M9305" s="299" t="s">
        <v>20</v>
      </c>
      <c r="N9305" s="10" t="s">
        <v>28854</v>
      </c>
      <c r="O9305" s="389" t="s">
        <v>29330</v>
      </c>
      <c r="P9305" s="386">
        <v>43153</v>
      </c>
    </row>
    <row r="9306" spans="1:16" s="8" customFormat="1" ht="15" customHeight="1" x14ac:dyDescent="0.25">
      <c r="A9306" s="362" t="s">
        <v>59</v>
      </c>
      <c r="B9306" s="362" t="s">
        <v>22115</v>
      </c>
      <c r="C9306" s="340" t="s">
        <v>39710</v>
      </c>
      <c r="D9306" s="362" t="s">
        <v>39899</v>
      </c>
      <c r="E9306" s="362">
        <v>33</v>
      </c>
      <c r="F9306" s="364">
        <v>21978441</v>
      </c>
      <c r="G9306" s="363">
        <v>20219784415</v>
      </c>
      <c r="H9306" s="365">
        <v>26046</v>
      </c>
      <c r="I9306" s="388">
        <v>23</v>
      </c>
      <c r="J9306" s="378">
        <v>4</v>
      </c>
      <c r="K9306" s="381">
        <v>1971</v>
      </c>
      <c r="L9306" s="369">
        <f t="shared" ca="1" si="145"/>
        <v>53</v>
      </c>
      <c r="M9306" s="299" t="s">
        <v>20</v>
      </c>
      <c r="N9306" s="10" t="s">
        <v>40415</v>
      </c>
      <c r="O9306" s="389" t="s">
        <v>40072</v>
      </c>
      <c r="P9306" s="386">
        <v>45292</v>
      </c>
    </row>
    <row r="9307" spans="1:16" s="8" customFormat="1" ht="15" customHeight="1" x14ac:dyDescent="0.25">
      <c r="A9307" s="362" t="s">
        <v>27</v>
      </c>
      <c r="B9307" s="362" t="s">
        <v>22115</v>
      </c>
      <c r="C9307" s="340" t="s">
        <v>39432</v>
      </c>
      <c r="D9307" s="362" t="s">
        <v>39496</v>
      </c>
      <c r="E9307" s="362">
        <v>33</v>
      </c>
      <c r="F9307" s="364">
        <v>26250823</v>
      </c>
      <c r="G9307" s="363">
        <v>20262508235</v>
      </c>
      <c r="H9307" s="365">
        <v>28416</v>
      </c>
      <c r="I9307" s="388">
        <v>18</v>
      </c>
      <c r="J9307" s="378">
        <v>10</v>
      </c>
      <c r="K9307" s="381" t="s">
        <v>40532</v>
      </c>
      <c r="L9307" s="369">
        <f t="shared" ca="1" si="145"/>
        <v>46</v>
      </c>
      <c r="M9307" s="299" t="s">
        <v>20</v>
      </c>
      <c r="N9307" s="10" t="s">
        <v>40415</v>
      </c>
      <c r="O9307" s="389" t="s">
        <v>36672</v>
      </c>
      <c r="P9307" s="386">
        <v>45231</v>
      </c>
    </row>
    <row r="9308" spans="1:16" s="8" customFormat="1" ht="15" customHeight="1" x14ac:dyDescent="0.25">
      <c r="A9308" s="362" t="s">
        <v>27</v>
      </c>
      <c r="B9308" s="362" t="s">
        <v>22115</v>
      </c>
      <c r="C9308" s="340" t="s">
        <v>19915</v>
      </c>
      <c r="D9308" s="362" t="s">
        <v>19914</v>
      </c>
      <c r="E9308" s="362">
        <v>34</v>
      </c>
      <c r="F9308" s="364">
        <v>17855651</v>
      </c>
      <c r="G9308" s="363">
        <v>27178556512</v>
      </c>
      <c r="H9308" s="365">
        <v>24302</v>
      </c>
      <c r="I9308" s="388">
        <v>14</v>
      </c>
      <c r="J9308" s="378">
        <v>7</v>
      </c>
      <c r="K9308" s="381">
        <v>1966</v>
      </c>
      <c r="L9308" s="369">
        <f t="shared" ca="1" si="145"/>
        <v>57</v>
      </c>
      <c r="M9308" s="299" t="s">
        <v>20</v>
      </c>
      <c r="N9308" s="10" t="s">
        <v>28854</v>
      </c>
      <c r="O9308" s="389" t="s">
        <v>29354</v>
      </c>
      <c r="P9308" s="386">
        <v>43090</v>
      </c>
    </row>
    <row r="9309" spans="1:16" s="8" customFormat="1" ht="15" customHeight="1" x14ac:dyDescent="0.25">
      <c r="A9309" s="362">
        <v>10</v>
      </c>
      <c r="B9309" s="362" t="s">
        <v>22115</v>
      </c>
      <c r="C9309" s="340" t="s">
        <v>37495</v>
      </c>
      <c r="D9309" s="362" t="s">
        <v>37499</v>
      </c>
      <c r="E9309" s="362">
        <v>34</v>
      </c>
      <c r="F9309" s="364">
        <v>30302865</v>
      </c>
      <c r="G9309" s="363">
        <v>20303028650</v>
      </c>
      <c r="H9309" s="365">
        <v>30487</v>
      </c>
      <c r="I9309" s="388">
        <v>20</v>
      </c>
      <c r="J9309" s="378">
        <v>6</v>
      </c>
      <c r="K9309" s="381">
        <v>1983</v>
      </c>
      <c r="L9309" s="369">
        <f t="shared" ca="1" si="145"/>
        <v>40</v>
      </c>
      <c r="M9309" s="299" t="s">
        <v>20</v>
      </c>
      <c r="N9309" s="10" t="s">
        <v>40415</v>
      </c>
      <c r="O9309" s="389" t="s">
        <v>37607</v>
      </c>
      <c r="P9309" s="386">
        <v>44927</v>
      </c>
    </row>
    <row r="9310" spans="1:16" s="8" customFormat="1" ht="15" customHeight="1" x14ac:dyDescent="0.25">
      <c r="A9310" s="362" t="s">
        <v>46</v>
      </c>
      <c r="B9310" s="362" t="s">
        <v>22115</v>
      </c>
      <c r="C9310" s="340" t="s">
        <v>19913</v>
      </c>
      <c r="D9310" s="362" t="s">
        <v>19912</v>
      </c>
      <c r="E9310" s="362">
        <v>34</v>
      </c>
      <c r="F9310" s="364">
        <v>30650651</v>
      </c>
      <c r="G9310" s="363">
        <v>20306506510</v>
      </c>
      <c r="H9310" s="365">
        <v>32475</v>
      </c>
      <c r="I9310" s="388">
        <v>28</v>
      </c>
      <c r="J9310" s="378">
        <v>11</v>
      </c>
      <c r="K9310" s="381">
        <v>1988</v>
      </c>
      <c r="L9310" s="369">
        <f t="shared" ca="1" si="145"/>
        <v>35</v>
      </c>
      <c r="M9310" s="299" t="s">
        <v>20</v>
      </c>
      <c r="N9310" s="10" t="s">
        <v>40415</v>
      </c>
      <c r="O9310" s="389" t="s">
        <v>29325</v>
      </c>
      <c r="P9310" s="386">
        <v>43624</v>
      </c>
    </row>
    <row r="9311" spans="1:16" s="8" customFormat="1" ht="15" customHeight="1" x14ac:dyDescent="0.25">
      <c r="A9311" s="362" t="s">
        <v>46</v>
      </c>
      <c r="B9311" s="362" t="s">
        <v>22115</v>
      </c>
      <c r="C9311" s="340" t="s">
        <v>19911</v>
      </c>
      <c r="D9311" s="362" t="s">
        <v>19910</v>
      </c>
      <c r="E9311" s="362">
        <v>33</v>
      </c>
      <c r="F9311" s="364">
        <v>29484170</v>
      </c>
      <c r="G9311" s="363">
        <v>23294841709</v>
      </c>
      <c r="H9311" s="365">
        <v>30051</v>
      </c>
      <c r="I9311" s="388">
        <v>10</v>
      </c>
      <c r="J9311" s="378">
        <v>4</v>
      </c>
      <c r="K9311" s="381">
        <v>1982</v>
      </c>
      <c r="L9311" s="369">
        <f t="shared" ca="1" si="145"/>
        <v>42</v>
      </c>
      <c r="M9311" s="299" t="s">
        <v>20</v>
      </c>
      <c r="N9311" s="10" t="s">
        <v>40415</v>
      </c>
      <c r="O9311" s="389" t="s">
        <v>29314</v>
      </c>
      <c r="P9311" s="386">
        <v>43952</v>
      </c>
    </row>
    <row r="9312" spans="1:16" s="8" customFormat="1" ht="15" customHeight="1" x14ac:dyDescent="0.25">
      <c r="A9312" s="362">
        <v>24</v>
      </c>
      <c r="B9312" s="362" t="s">
        <v>22115</v>
      </c>
      <c r="C9312" s="340" t="s">
        <v>40578</v>
      </c>
      <c r="D9312" s="362" t="s">
        <v>40580</v>
      </c>
      <c r="E9312" s="362" t="s">
        <v>40582</v>
      </c>
      <c r="F9312" s="364">
        <v>29285633</v>
      </c>
      <c r="G9312" s="363">
        <v>20292856335</v>
      </c>
      <c r="H9312" s="365">
        <v>29964</v>
      </c>
      <c r="I9312" s="388">
        <v>13</v>
      </c>
      <c r="J9312" s="378">
        <v>1</v>
      </c>
      <c r="K9312" s="381">
        <v>1982</v>
      </c>
      <c r="L9312" s="369">
        <f t="shared" ca="1" si="145"/>
        <v>42</v>
      </c>
      <c r="M9312" s="299" t="s">
        <v>20</v>
      </c>
      <c r="N9312" s="10" t="s">
        <v>40415</v>
      </c>
      <c r="O9312" s="389" t="s">
        <v>40559</v>
      </c>
      <c r="P9312" s="386">
        <v>45380</v>
      </c>
    </row>
    <row r="9313" spans="1:16" s="8" customFormat="1" ht="15" customHeight="1" x14ac:dyDescent="0.25">
      <c r="A9313" s="362" t="s">
        <v>59</v>
      </c>
      <c r="B9313" s="362" t="s">
        <v>22115</v>
      </c>
      <c r="C9313" s="340" t="s">
        <v>39746</v>
      </c>
      <c r="D9313" s="362" t="s">
        <v>39935</v>
      </c>
      <c r="E9313" s="362">
        <v>33</v>
      </c>
      <c r="F9313" s="364">
        <v>22687360</v>
      </c>
      <c r="G9313" s="363">
        <v>20226873601</v>
      </c>
      <c r="H9313" s="365">
        <v>26470</v>
      </c>
      <c r="I9313" s="388">
        <v>20</v>
      </c>
      <c r="J9313" s="378">
        <v>6</v>
      </c>
      <c r="K9313" s="381">
        <v>1972</v>
      </c>
      <c r="L9313" s="369">
        <f t="shared" ca="1" si="145"/>
        <v>51</v>
      </c>
      <c r="M9313" s="299" t="s">
        <v>20</v>
      </c>
      <c r="N9313" s="10" t="s">
        <v>40415</v>
      </c>
      <c r="O9313" s="389" t="s">
        <v>40072</v>
      </c>
      <c r="P9313" s="386">
        <v>45292</v>
      </c>
    </row>
    <row r="9314" spans="1:16" s="8" customFormat="1" ht="15" customHeight="1" x14ac:dyDescent="0.25">
      <c r="A9314" s="362" t="s">
        <v>33761</v>
      </c>
      <c r="B9314" s="362" t="s">
        <v>22115</v>
      </c>
      <c r="C9314" s="340" t="s">
        <v>39885</v>
      </c>
      <c r="D9314" s="362" t="s">
        <v>40070</v>
      </c>
      <c r="E9314" s="362">
        <v>32</v>
      </c>
      <c r="F9314" s="364">
        <v>22090665</v>
      </c>
      <c r="G9314" s="363">
        <v>27220906650</v>
      </c>
      <c r="H9314" s="365">
        <v>26001</v>
      </c>
      <c r="I9314" s="388">
        <v>9</v>
      </c>
      <c r="J9314" s="378">
        <v>3</v>
      </c>
      <c r="K9314" s="381">
        <v>1971</v>
      </c>
      <c r="L9314" s="369">
        <f t="shared" ca="1" si="145"/>
        <v>53</v>
      </c>
      <c r="M9314" s="299" t="s">
        <v>20</v>
      </c>
      <c r="N9314" s="10" t="s">
        <v>28854</v>
      </c>
      <c r="O9314" s="389" t="s">
        <v>40072</v>
      </c>
      <c r="P9314" s="386">
        <v>45292</v>
      </c>
    </row>
    <row r="9315" spans="1:16" s="8" customFormat="1" ht="15" customHeight="1" x14ac:dyDescent="0.25">
      <c r="A9315" s="362" t="s">
        <v>27</v>
      </c>
      <c r="B9315" s="362" t="s">
        <v>22115</v>
      </c>
      <c r="C9315" s="340" t="s">
        <v>39198</v>
      </c>
      <c r="D9315" s="362" t="s">
        <v>39255</v>
      </c>
      <c r="E9315" s="362">
        <v>32</v>
      </c>
      <c r="F9315" s="364">
        <v>26887250</v>
      </c>
      <c r="G9315" s="363">
        <v>20268872508</v>
      </c>
      <c r="H9315" s="365">
        <v>28793</v>
      </c>
      <c r="I9315" s="388">
        <v>30</v>
      </c>
      <c r="J9315" s="378">
        <v>10</v>
      </c>
      <c r="K9315" s="381" t="s">
        <v>40524</v>
      </c>
      <c r="L9315" s="369">
        <f t="shared" ca="1" si="145"/>
        <v>45</v>
      </c>
      <c r="M9315" s="299" t="s">
        <v>20</v>
      </c>
      <c r="N9315" s="10" t="s">
        <v>40415</v>
      </c>
      <c r="O9315" s="389" t="s">
        <v>39123</v>
      </c>
      <c r="P9315" s="386">
        <v>45200</v>
      </c>
    </row>
    <row r="9316" spans="1:16" s="8" customFormat="1" ht="15" customHeight="1" x14ac:dyDescent="0.25">
      <c r="A9316" s="362" t="s">
        <v>46</v>
      </c>
      <c r="B9316" s="362" t="s">
        <v>22115</v>
      </c>
      <c r="C9316" s="340" t="s">
        <v>38363</v>
      </c>
      <c r="D9316" s="362" t="s">
        <v>38399</v>
      </c>
      <c r="E9316" s="362">
        <v>33</v>
      </c>
      <c r="F9316" s="364">
        <v>23475488</v>
      </c>
      <c r="G9316" s="363">
        <v>27234754888</v>
      </c>
      <c r="H9316" s="365">
        <v>26934</v>
      </c>
      <c r="I9316" s="388" t="s">
        <v>40517</v>
      </c>
      <c r="J9316" s="378">
        <v>9</v>
      </c>
      <c r="K9316" s="381">
        <v>1973</v>
      </c>
      <c r="L9316" s="369">
        <f t="shared" ca="1" si="145"/>
        <v>50</v>
      </c>
      <c r="M9316" s="299" t="s">
        <v>20</v>
      </c>
      <c r="N9316" s="10" t="s">
        <v>28854</v>
      </c>
      <c r="O9316" s="389" t="s">
        <v>38280</v>
      </c>
      <c r="P9316" s="386">
        <v>45108</v>
      </c>
    </row>
    <row r="9317" spans="1:16" s="8" customFormat="1" ht="15" customHeight="1" x14ac:dyDescent="0.25">
      <c r="A9317" s="362" t="s">
        <v>27</v>
      </c>
      <c r="B9317" s="362" t="s">
        <v>22115</v>
      </c>
      <c r="C9317" s="340" t="s">
        <v>36215</v>
      </c>
      <c r="D9317" s="362" t="s">
        <v>36216</v>
      </c>
      <c r="E9317" s="362">
        <v>33</v>
      </c>
      <c r="F9317" s="364">
        <v>29497040</v>
      </c>
      <c r="G9317" s="363">
        <v>20294970402</v>
      </c>
      <c r="H9317" s="365">
        <v>30189</v>
      </c>
      <c r="I9317" s="388">
        <v>26</v>
      </c>
      <c r="J9317" s="378">
        <v>8</v>
      </c>
      <c r="K9317" s="381">
        <v>1982</v>
      </c>
      <c r="L9317" s="369">
        <f t="shared" ca="1" si="145"/>
        <v>41</v>
      </c>
      <c r="M9317" s="299" t="s">
        <v>20</v>
      </c>
      <c r="N9317" s="10" t="s">
        <v>40415</v>
      </c>
      <c r="O9317" s="389" t="s">
        <v>31211</v>
      </c>
      <c r="P9317" s="386">
        <v>44507</v>
      </c>
    </row>
    <row r="9318" spans="1:16" s="8" customFormat="1" ht="15" customHeight="1" x14ac:dyDescent="0.25">
      <c r="A9318" s="362" t="s">
        <v>800</v>
      </c>
      <c r="B9318" s="362" t="s">
        <v>22115</v>
      </c>
      <c r="C9318" s="340" t="s">
        <v>19906</v>
      </c>
      <c r="D9318" s="362" t="s">
        <v>19905</v>
      </c>
      <c r="E9318" s="362">
        <v>34</v>
      </c>
      <c r="F9318" s="364">
        <v>21678399</v>
      </c>
      <c r="G9318" s="363">
        <v>23216783999</v>
      </c>
      <c r="H9318" s="365">
        <v>25740</v>
      </c>
      <c r="I9318" s="388">
        <v>21</v>
      </c>
      <c r="J9318" s="378">
        <v>6</v>
      </c>
      <c r="K9318" s="381">
        <v>1970</v>
      </c>
      <c r="L9318" s="369">
        <f t="shared" ca="1" si="145"/>
        <v>53</v>
      </c>
      <c r="M9318" s="299" t="s">
        <v>20</v>
      </c>
      <c r="N9318" s="10" t="s">
        <v>40415</v>
      </c>
      <c r="O9318" s="389" t="s">
        <v>29334</v>
      </c>
      <c r="P9318" s="386">
        <v>42802</v>
      </c>
    </row>
    <row r="9319" spans="1:16" s="8" customFormat="1" ht="15" customHeight="1" x14ac:dyDescent="0.25">
      <c r="A9319" s="362" t="s">
        <v>27</v>
      </c>
      <c r="B9319" s="362" t="s">
        <v>22115</v>
      </c>
      <c r="C9319" s="340" t="s">
        <v>39725</v>
      </c>
      <c r="D9319" s="362" t="s">
        <v>39914</v>
      </c>
      <c r="E9319" s="362">
        <v>32</v>
      </c>
      <c r="F9319" s="364">
        <v>26024620</v>
      </c>
      <c r="G9319" s="363">
        <v>27260246203</v>
      </c>
      <c r="H9319" s="365">
        <v>28251</v>
      </c>
      <c r="I9319" s="388">
        <v>6</v>
      </c>
      <c r="J9319" s="378">
        <v>5</v>
      </c>
      <c r="K9319" s="381">
        <v>1977</v>
      </c>
      <c r="L9319" s="369">
        <f t="shared" ca="1" si="145"/>
        <v>46</v>
      </c>
      <c r="M9319" s="299" t="s">
        <v>20</v>
      </c>
      <c r="N9319" s="10" t="s">
        <v>28854</v>
      </c>
      <c r="O9319" s="389" t="s">
        <v>40072</v>
      </c>
      <c r="P9319" s="386">
        <v>45292</v>
      </c>
    </row>
    <row r="9320" spans="1:16" s="8" customFormat="1" ht="15" customHeight="1" x14ac:dyDescent="0.25">
      <c r="A9320" s="362" t="s">
        <v>27</v>
      </c>
      <c r="B9320" s="362" t="s">
        <v>22115</v>
      </c>
      <c r="C9320" s="340" t="s">
        <v>37123</v>
      </c>
      <c r="D9320" s="362" t="s">
        <v>37124</v>
      </c>
      <c r="E9320" s="362">
        <v>33</v>
      </c>
      <c r="F9320" s="364">
        <v>27745431</v>
      </c>
      <c r="G9320" s="363">
        <v>27277454314</v>
      </c>
      <c r="H9320" s="365">
        <v>29144</v>
      </c>
      <c r="I9320" s="388">
        <v>16</v>
      </c>
      <c r="J9320" s="378">
        <v>10</v>
      </c>
      <c r="K9320" s="381">
        <v>1979</v>
      </c>
      <c r="L9320" s="369">
        <f t="shared" ca="1" si="145"/>
        <v>44</v>
      </c>
      <c r="M9320" s="299" t="s">
        <v>20</v>
      </c>
      <c r="N9320" s="10" t="s">
        <v>28854</v>
      </c>
      <c r="O9320" s="389" t="s">
        <v>37043</v>
      </c>
      <c r="P9320" s="386">
        <v>44927</v>
      </c>
    </row>
    <row r="9321" spans="1:16" s="8" customFormat="1" ht="15" customHeight="1" x14ac:dyDescent="0.25">
      <c r="A9321" s="362" t="s">
        <v>27</v>
      </c>
      <c r="B9321" s="362" t="s">
        <v>22115</v>
      </c>
      <c r="C9321" s="340" t="s">
        <v>36477</v>
      </c>
      <c r="D9321" s="362" t="s">
        <v>36522</v>
      </c>
      <c r="E9321" s="362">
        <v>32</v>
      </c>
      <c r="F9321" s="364">
        <v>22936925</v>
      </c>
      <c r="G9321" s="363">
        <v>20229369254</v>
      </c>
      <c r="H9321" s="365">
        <v>27935</v>
      </c>
      <c r="I9321" s="388">
        <v>24</v>
      </c>
      <c r="J9321" s="378">
        <v>6</v>
      </c>
      <c r="K9321" s="381">
        <v>1976</v>
      </c>
      <c r="L9321" s="369">
        <f t="shared" ca="1" si="145"/>
        <v>47</v>
      </c>
      <c r="M9321" s="299" t="s">
        <v>20</v>
      </c>
      <c r="N9321" s="10" t="s">
        <v>40415</v>
      </c>
      <c r="O9321" s="389" t="s">
        <v>36270</v>
      </c>
      <c r="P9321" s="386">
        <v>44866</v>
      </c>
    </row>
    <row r="9322" spans="1:16" s="8" customFormat="1" ht="15" customHeight="1" x14ac:dyDescent="0.25">
      <c r="A9322" s="362" t="s">
        <v>2915</v>
      </c>
      <c r="B9322" s="362" t="s">
        <v>22115</v>
      </c>
      <c r="C9322" s="340" t="s">
        <v>39433</v>
      </c>
      <c r="D9322" s="362" t="s">
        <v>39497</v>
      </c>
      <c r="E9322" s="362">
        <v>33</v>
      </c>
      <c r="F9322" s="364">
        <v>27822488</v>
      </c>
      <c r="G9322" s="363">
        <v>20278224881</v>
      </c>
      <c r="H9322" s="365">
        <v>28892</v>
      </c>
      <c r="I9322" s="388">
        <v>6</v>
      </c>
      <c r="J9322" s="378">
        <v>2</v>
      </c>
      <c r="K9322" s="381">
        <v>1979</v>
      </c>
      <c r="L9322" s="369">
        <f t="shared" ca="1" si="145"/>
        <v>45</v>
      </c>
      <c r="M9322" s="299" t="s">
        <v>20</v>
      </c>
      <c r="N9322" s="10" t="s">
        <v>40415</v>
      </c>
      <c r="O9322" s="389" t="s">
        <v>36672</v>
      </c>
      <c r="P9322" s="386">
        <v>45231</v>
      </c>
    </row>
    <row r="9323" spans="1:16" s="8" customFormat="1" ht="15" customHeight="1" x14ac:dyDescent="0.25">
      <c r="A9323" s="362" t="s">
        <v>27</v>
      </c>
      <c r="B9323" s="362" t="s">
        <v>22115</v>
      </c>
      <c r="C9323" s="340" t="s">
        <v>34164</v>
      </c>
      <c r="D9323" s="362" t="s">
        <v>34205</v>
      </c>
      <c r="E9323" s="362">
        <v>33</v>
      </c>
      <c r="F9323" s="364">
        <v>28031798</v>
      </c>
      <c r="G9323" s="363">
        <v>27280317980</v>
      </c>
      <c r="H9323" s="365">
        <v>29291</v>
      </c>
      <c r="I9323" s="388">
        <v>11</v>
      </c>
      <c r="J9323" s="378">
        <v>3</v>
      </c>
      <c r="K9323" s="381">
        <v>1980</v>
      </c>
      <c r="L9323" s="369">
        <f t="shared" ca="1" si="145"/>
        <v>44</v>
      </c>
      <c r="M9323" s="299" t="s">
        <v>20</v>
      </c>
      <c r="N9323" s="10" t="s">
        <v>28854</v>
      </c>
      <c r="O9323" s="389" t="s">
        <v>34034</v>
      </c>
      <c r="P9323" s="386">
        <v>44682</v>
      </c>
    </row>
    <row r="9324" spans="1:16" s="8" customFormat="1" ht="15" customHeight="1" x14ac:dyDescent="0.25">
      <c r="A9324" s="362" t="s">
        <v>27</v>
      </c>
      <c r="B9324" s="362" t="s">
        <v>22115</v>
      </c>
      <c r="C9324" s="340" t="s">
        <v>19904</v>
      </c>
      <c r="D9324" s="362" t="s">
        <v>19903</v>
      </c>
      <c r="E9324" s="362">
        <v>34</v>
      </c>
      <c r="F9324" s="364">
        <v>23796998</v>
      </c>
      <c r="G9324" s="363">
        <v>27237969982</v>
      </c>
      <c r="H9324" s="365">
        <v>28899</v>
      </c>
      <c r="I9324" s="388">
        <v>13</v>
      </c>
      <c r="J9324" s="378">
        <v>2</v>
      </c>
      <c r="K9324" s="381">
        <v>1979</v>
      </c>
      <c r="L9324" s="369">
        <f t="shared" ca="1" si="145"/>
        <v>45</v>
      </c>
      <c r="M9324" s="299" t="s">
        <v>20</v>
      </c>
      <c r="N9324" s="10" t="s">
        <v>28854</v>
      </c>
      <c r="O9324" s="389" t="s">
        <v>29350</v>
      </c>
      <c r="P9324" s="386">
        <v>43028</v>
      </c>
    </row>
    <row r="9325" spans="1:16" s="8" customFormat="1" ht="15" customHeight="1" x14ac:dyDescent="0.25">
      <c r="A9325" s="362" t="s">
        <v>46</v>
      </c>
      <c r="B9325" s="362" t="s">
        <v>22115</v>
      </c>
      <c r="C9325" s="340" t="s">
        <v>19902</v>
      </c>
      <c r="D9325" s="362" t="s">
        <v>19901</v>
      </c>
      <c r="E9325" s="362">
        <v>34</v>
      </c>
      <c r="F9325" s="364">
        <v>25696967</v>
      </c>
      <c r="G9325" s="363">
        <v>27256969675</v>
      </c>
      <c r="H9325" s="365">
        <v>28131</v>
      </c>
      <c r="I9325" s="388">
        <v>6</v>
      </c>
      <c r="J9325" s="378">
        <v>1</v>
      </c>
      <c r="K9325" s="381">
        <v>1977</v>
      </c>
      <c r="L9325" s="369">
        <f t="shared" ca="1" si="145"/>
        <v>47</v>
      </c>
      <c r="M9325" s="299" t="s">
        <v>20</v>
      </c>
      <c r="N9325" s="10" t="s">
        <v>28854</v>
      </c>
      <c r="O9325" s="389" t="s">
        <v>35977</v>
      </c>
      <c r="P9325" s="386">
        <v>42769</v>
      </c>
    </row>
    <row r="9326" spans="1:16" s="8" customFormat="1" ht="15" customHeight="1" x14ac:dyDescent="0.25">
      <c r="A9326" s="362" t="s">
        <v>2915</v>
      </c>
      <c r="B9326" s="362" t="s">
        <v>22115</v>
      </c>
      <c r="C9326" s="340" t="s">
        <v>19900</v>
      </c>
      <c r="D9326" s="362" t="s">
        <v>19899</v>
      </c>
      <c r="E9326" s="362">
        <v>35</v>
      </c>
      <c r="F9326" s="364">
        <v>26182475</v>
      </c>
      <c r="G9326" s="363">
        <v>20261824753</v>
      </c>
      <c r="H9326" s="365">
        <v>28370</v>
      </c>
      <c r="I9326" s="388">
        <v>2</v>
      </c>
      <c r="J9326" s="378">
        <v>9</v>
      </c>
      <c r="K9326" s="381">
        <v>1977</v>
      </c>
      <c r="L9326" s="369">
        <f t="shared" ca="1" si="145"/>
        <v>46</v>
      </c>
      <c r="M9326" s="299" t="s">
        <v>20</v>
      </c>
      <c r="N9326" s="10" t="s">
        <v>40415</v>
      </c>
      <c r="O9326" s="389" t="s">
        <v>29340</v>
      </c>
      <c r="P9326" s="386">
        <v>42821</v>
      </c>
    </row>
    <row r="9327" spans="1:16" s="8" customFormat="1" ht="15" customHeight="1" x14ac:dyDescent="0.25">
      <c r="A9327" s="362" t="s">
        <v>27</v>
      </c>
      <c r="B9327" s="362" t="s">
        <v>22115</v>
      </c>
      <c r="C9327" s="340" t="s">
        <v>38616</v>
      </c>
      <c r="D9327" s="362" t="s">
        <v>38653</v>
      </c>
      <c r="E9327" s="362">
        <v>33</v>
      </c>
      <c r="F9327" s="364">
        <v>27767621</v>
      </c>
      <c r="G9327" s="363">
        <v>20277676215</v>
      </c>
      <c r="H9327" s="365">
        <v>29148</v>
      </c>
      <c r="I9327" s="388">
        <v>20</v>
      </c>
      <c r="J9327" s="378">
        <v>10</v>
      </c>
      <c r="K9327" s="381">
        <v>1979</v>
      </c>
      <c r="L9327" s="369">
        <f t="shared" ca="1" si="145"/>
        <v>44</v>
      </c>
      <c r="M9327" s="299" t="s">
        <v>20</v>
      </c>
      <c r="N9327" s="10" t="s">
        <v>40415</v>
      </c>
      <c r="O9327" s="389" t="s">
        <v>38556</v>
      </c>
      <c r="P9327" s="386">
        <v>45139</v>
      </c>
    </row>
    <row r="9328" spans="1:16" s="8" customFormat="1" ht="15" customHeight="1" x14ac:dyDescent="0.25">
      <c r="A9328" s="362">
        <v>24</v>
      </c>
      <c r="B9328" s="362" t="s">
        <v>22115</v>
      </c>
      <c r="C9328" s="340" t="s">
        <v>40196</v>
      </c>
      <c r="D9328" s="362" t="s">
        <v>40213</v>
      </c>
      <c r="E9328" s="362">
        <v>33</v>
      </c>
      <c r="F9328" s="364">
        <v>20913839</v>
      </c>
      <c r="G9328" s="363">
        <v>20209138399</v>
      </c>
      <c r="H9328" s="365">
        <v>25380</v>
      </c>
      <c r="I9328" s="388">
        <v>26</v>
      </c>
      <c r="J9328" s="378">
        <v>6</v>
      </c>
      <c r="K9328" s="381">
        <v>1969</v>
      </c>
      <c r="L9328" s="369">
        <f t="shared" ca="1" si="145"/>
        <v>54</v>
      </c>
      <c r="M9328" s="299" t="s">
        <v>20</v>
      </c>
      <c r="N9328" s="10" t="s">
        <v>40415</v>
      </c>
      <c r="O9328" s="389" t="s">
        <v>40148</v>
      </c>
      <c r="P9328" s="386">
        <v>45323</v>
      </c>
    </row>
    <row r="9329" spans="1:16" s="8" customFormat="1" ht="15" customHeight="1" x14ac:dyDescent="0.25">
      <c r="A9329" s="362" t="s">
        <v>27</v>
      </c>
      <c r="B9329" s="362" t="s">
        <v>22115</v>
      </c>
      <c r="C9329" s="340" t="s">
        <v>37117</v>
      </c>
      <c r="D9329" s="362" t="s">
        <v>37118</v>
      </c>
      <c r="E9329" s="362">
        <v>33</v>
      </c>
      <c r="F9329" s="364">
        <v>30304630</v>
      </c>
      <c r="G9329" s="363">
        <v>27303046300</v>
      </c>
      <c r="H9329" s="365">
        <v>30600</v>
      </c>
      <c r="I9329" s="388">
        <v>11</v>
      </c>
      <c r="J9329" s="378">
        <v>10</v>
      </c>
      <c r="K9329" s="381">
        <v>1983</v>
      </c>
      <c r="L9329" s="369">
        <f t="shared" ca="1" si="145"/>
        <v>40</v>
      </c>
      <c r="M9329" s="299" t="s">
        <v>20</v>
      </c>
      <c r="N9329" s="10" t="s">
        <v>28854</v>
      </c>
      <c r="O9329" s="389" t="s">
        <v>37043</v>
      </c>
      <c r="P9329" s="386">
        <v>44927</v>
      </c>
    </row>
    <row r="9330" spans="1:16" s="8" customFormat="1" ht="15" customHeight="1" x14ac:dyDescent="0.25">
      <c r="A9330" s="362" t="s">
        <v>27</v>
      </c>
      <c r="B9330" s="362" t="s">
        <v>22115</v>
      </c>
      <c r="C9330" s="340" t="s">
        <v>40197</v>
      </c>
      <c r="D9330" s="362" t="s">
        <v>40214</v>
      </c>
      <c r="E9330" s="362">
        <v>33</v>
      </c>
      <c r="F9330" s="364">
        <v>28323274</v>
      </c>
      <c r="G9330" s="363">
        <v>27283232749</v>
      </c>
      <c r="H9330" s="365">
        <v>29436</v>
      </c>
      <c r="I9330" s="388">
        <v>3</v>
      </c>
      <c r="J9330" s="378">
        <v>8</v>
      </c>
      <c r="K9330" s="381">
        <v>1980</v>
      </c>
      <c r="L9330" s="369">
        <f t="shared" ca="1" si="145"/>
        <v>43</v>
      </c>
      <c r="M9330" s="299" t="s">
        <v>20</v>
      </c>
      <c r="N9330" s="10" t="s">
        <v>28854</v>
      </c>
      <c r="O9330" s="389" t="s">
        <v>40148</v>
      </c>
      <c r="P9330" s="386">
        <v>45331</v>
      </c>
    </row>
    <row r="9331" spans="1:16" s="8" customFormat="1" ht="15" customHeight="1" x14ac:dyDescent="0.25">
      <c r="A9331" s="362" t="s">
        <v>27</v>
      </c>
      <c r="B9331" s="362" t="s">
        <v>22115</v>
      </c>
      <c r="C9331" s="340" t="s">
        <v>36478</v>
      </c>
      <c r="D9331" s="362" t="s">
        <v>36523</v>
      </c>
      <c r="E9331" s="362">
        <v>33</v>
      </c>
      <c r="F9331" s="364">
        <v>24923461</v>
      </c>
      <c r="G9331" s="363">
        <v>27249234619</v>
      </c>
      <c r="H9331" s="365">
        <v>27712</v>
      </c>
      <c r="I9331" s="388">
        <v>14</v>
      </c>
      <c r="J9331" s="378">
        <v>11</v>
      </c>
      <c r="K9331" s="381">
        <v>1975</v>
      </c>
      <c r="L9331" s="369">
        <f t="shared" ca="1" si="145"/>
        <v>48</v>
      </c>
      <c r="M9331" s="299" t="s">
        <v>20</v>
      </c>
      <c r="N9331" s="10" t="s">
        <v>28854</v>
      </c>
      <c r="O9331" s="389" t="s">
        <v>36270</v>
      </c>
      <c r="P9331" s="386">
        <v>44866</v>
      </c>
    </row>
    <row r="9332" spans="1:16" s="8" customFormat="1" ht="15" customHeight="1" x14ac:dyDescent="0.25">
      <c r="A9332" s="362" t="s">
        <v>27</v>
      </c>
      <c r="B9332" s="362" t="s">
        <v>22115</v>
      </c>
      <c r="C9332" s="340" t="s">
        <v>38618</v>
      </c>
      <c r="D9332" s="362" t="s">
        <v>38655</v>
      </c>
      <c r="E9332" s="362">
        <v>34</v>
      </c>
      <c r="F9332" s="364">
        <v>16894480</v>
      </c>
      <c r="G9332" s="363">
        <v>20168944803</v>
      </c>
      <c r="H9332" s="365">
        <v>23367</v>
      </c>
      <c r="I9332" s="388">
        <v>22</v>
      </c>
      <c r="J9332" s="378">
        <v>12</v>
      </c>
      <c r="K9332" s="381">
        <v>1963</v>
      </c>
      <c r="L9332" s="369">
        <f t="shared" ca="1" si="145"/>
        <v>60</v>
      </c>
      <c r="M9332" s="299" t="s">
        <v>20</v>
      </c>
      <c r="N9332" s="10" t="s">
        <v>40415</v>
      </c>
      <c r="O9332" s="389" t="s">
        <v>38556</v>
      </c>
      <c r="P9332" s="386">
        <v>45139</v>
      </c>
    </row>
    <row r="9333" spans="1:16" s="8" customFormat="1" ht="15" customHeight="1" x14ac:dyDescent="0.25">
      <c r="A9333" s="362" t="s">
        <v>33761</v>
      </c>
      <c r="B9333" s="362" t="s">
        <v>22115</v>
      </c>
      <c r="C9333" s="340" t="s">
        <v>40230</v>
      </c>
      <c r="D9333" s="362" t="s">
        <v>40262</v>
      </c>
      <c r="E9333" s="362">
        <v>32</v>
      </c>
      <c r="F9333" s="364">
        <v>27737454</v>
      </c>
      <c r="G9333" s="363" t="s">
        <v>40332</v>
      </c>
      <c r="H9333" s="365">
        <v>29218</v>
      </c>
      <c r="I9333" s="388">
        <v>29</v>
      </c>
      <c r="J9333" s="378">
        <v>12</v>
      </c>
      <c r="K9333" s="381">
        <v>1979</v>
      </c>
      <c r="L9333" s="369">
        <f t="shared" ca="1" si="145"/>
        <v>44</v>
      </c>
      <c r="M9333" s="299" t="s">
        <v>20</v>
      </c>
      <c r="N9333" s="10" t="s">
        <v>40415</v>
      </c>
      <c r="O9333" s="389" t="s">
        <v>40280</v>
      </c>
      <c r="P9333" s="386">
        <v>45352</v>
      </c>
    </row>
    <row r="9334" spans="1:16" s="8" customFormat="1" ht="15" customHeight="1" x14ac:dyDescent="0.25">
      <c r="A9334" s="362" t="s">
        <v>46</v>
      </c>
      <c r="B9334" s="362" t="s">
        <v>22115</v>
      </c>
      <c r="C9334" s="340" t="s">
        <v>40231</v>
      </c>
      <c r="D9334" s="362" t="s">
        <v>40263</v>
      </c>
      <c r="E9334" s="362">
        <v>32</v>
      </c>
      <c r="F9334" s="364">
        <v>32475833</v>
      </c>
      <c r="G9334" s="363">
        <v>20324758330</v>
      </c>
      <c r="H9334" s="365">
        <v>31603</v>
      </c>
      <c r="I9334" s="388">
        <v>10</v>
      </c>
      <c r="J9334" s="378">
        <v>7</v>
      </c>
      <c r="K9334" s="381">
        <v>1986</v>
      </c>
      <c r="L9334" s="369">
        <f t="shared" ca="1" si="145"/>
        <v>37</v>
      </c>
      <c r="M9334" s="299" t="s">
        <v>20</v>
      </c>
      <c r="N9334" s="10" t="s">
        <v>40415</v>
      </c>
      <c r="O9334" s="389" t="s">
        <v>40280</v>
      </c>
      <c r="P9334" s="386">
        <v>45352</v>
      </c>
    </row>
    <row r="9335" spans="1:16" s="8" customFormat="1" ht="15" customHeight="1" x14ac:dyDescent="0.25">
      <c r="A9335" s="362" t="s">
        <v>46</v>
      </c>
      <c r="B9335" s="362" t="s">
        <v>22115</v>
      </c>
      <c r="C9335" s="340" t="s">
        <v>39434</v>
      </c>
      <c r="D9335" s="362" t="s">
        <v>39498</v>
      </c>
      <c r="E9335" s="362">
        <v>32</v>
      </c>
      <c r="F9335" s="364">
        <v>30810041</v>
      </c>
      <c r="G9335" s="363">
        <v>20308100414</v>
      </c>
      <c r="H9335" s="365">
        <v>30758</v>
      </c>
      <c r="I9335" s="388">
        <v>17</v>
      </c>
      <c r="J9335" s="378">
        <v>3</v>
      </c>
      <c r="K9335" s="381" t="s">
        <v>40548</v>
      </c>
      <c r="L9335" s="369">
        <f t="shared" ca="1" si="145"/>
        <v>40</v>
      </c>
      <c r="M9335" s="299" t="s">
        <v>20</v>
      </c>
      <c r="N9335" s="10" t="s">
        <v>40415</v>
      </c>
      <c r="O9335" s="389" t="s">
        <v>36672</v>
      </c>
      <c r="P9335" s="386">
        <v>45234</v>
      </c>
    </row>
    <row r="9336" spans="1:16" s="8" customFormat="1" ht="15" customHeight="1" x14ac:dyDescent="0.25">
      <c r="A9336" s="362" t="s">
        <v>59</v>
      </c>
      <c r="B9336" s="362" t="s">
        <v>22115</v>
      </c>
      <c r="C9336" s="340" t="s">
        <v>34693</v>
      </c>
      <c r="D9336" s="362" t="s">
        <v>34734</v>
      </c>
      <c r="E9336" s="362">
        <v>36</v>
      </c>
      <c r="F9336" s="364">
        <v>32375203</v>
      </c>
      <c r="G9336" s="363">
        <v>20323752037</v>
      </c>
      <c r="H9336" s="365">
        <v>31309</v>
      </c>
      <c r="I9336" s="388">
        <v>19</v>
      </c>
      <c r="J9336" s="378">
        <v>9</v>
      </c>
      <c r="K9336" s="381">
        <v>1985</v>
      </c>
      <c r="L9336" s="369">
        <f t="shared" ca="1" si="145"/>
        <v>38</v>
      </c>
      <c r="M9336" s="299" t="s">
        <v>20</v>
      </c>
      <c r="N9336" s="10" t="s">
        <v>40415</v>
      </c>
      <c r="O9336" s="389" t="s">
        <v>34541</v>
      </c>
      <c r="P9336" s="386">
        <v>43141</v>
      </c>
    </row>
    <row r="9337" spans="1:16" s="8" customFormat="1" ht="15" customHeight="1" x14ac:dyDescent="0.25">
      <c r="A9337" s="362" t="s">
        <v>59</v>
      </c>
      <c r="B9337" s="362" t="s">
        <v>22115</v>
      </c>
      <c r="C9337" s="340" t="s">
        <v>37750</v>
      </c>
      <c r="D9337" s="362" t="s">
        <v>37781</v>
      </c>
      <c r="E9337" s="362">
        <v>33</v>
      </c>
      <c r="F9337" s="364">
        <v>27663144</v>
      </c>
      <c r="G9337" s="363">
        <v>27276631441</v>
      </c>
      <c r="H9337" s="365">
        <v>29206</v>
      </c>
      <c r="I9337" s="388">
        <v>17</v>
      </c>
      <c r="J9337" s="378">
        <v>12</v>
      </c>
      <c r="K9337" s="381">
        <v>1979</v>
      </c>
      <c r="L9337" s="369">
        <f t="shared" ca="1" si="145"/>
        <v>44</v>
      </c>
      <c r="M9337" s="299" t="s">
        <v>20</v>
      </c>
      <c r="N9337" s="10" t="s">
        <v>28854</v>
      </c>
      <c r="O9337" s="389" t="s">
        <v>37599</v>
      </c>
      <c r="P9337" s="386">
        <v>44986</v>
      </c>
    </row>
    <row r="9338" spans="1:16" s="8" customFormat="1" ht="15" customHeight="1" x14ac:dyDescent="0.25">
      <c r="A9338" s="362">
        <v>13</v>
      </c>
      <c r="B9338" s="362" t="s">
        <v>22115</v>
      </c>
      <c r="C9338" s="340" t="s">
        <v>40233</v>
      </c>
      <c r="D9338" s="362" t="s">
        <v>40265</v>
      </c>
      <c r="E9338" s="362">
        <v>33</v>
      </c>
      <c r="F9338" s="364">
        <v>30030300</v>
      </c>
      <c r="G9338" s="363">
        <v>27320303007</v>
      </c>
      <c r="H9338" s="365">
        <v>31646</v>
      </c>
      <c r="I9338" s="388" t="s">
        <v>40545</v>
      </c>
      <c r="J9338" s="378">
        <v>8</v>
      </c>
      <c r="K9338" s="381">
        <v>1986</v>
      </c>
      <c r="L9338" s="369">
        <f t="shared" ca="1" si="145"/>
        <v>37</v>
      </c>
      <c r="M9338" s="299" t="s">
        <v>20</v>
      </c>
      <c r="N9338" s="10" t="s">
        <v>28854</v>
      </c>
      <c r="O9338" s="389" t="s">
        <v>40280</v>
      </c>
      <c r="P9338" s="386">
        <v>45364</v>
      </c>
    </row>
    <row r="9339" spans="1:16" s="8" customFormat="1" ht="15" customHeight="1" x14ac:dyDescent="0.25">
      <c r="A9339" s="362" t="s">
        <v>46</v>
      </c>
      <c r="B9339" s="362" t="s">
        <v>22115</v>
      </c>
      <c r="C9339" s="340" t="s">
        <v>30860</v>
      </c>
      <c r="D9339" s="362" t="s">
        <v>30873</v>
      </c>
      <c r="E9339" s="362">
        <v>34</v>
      </c>
      <c r="F9339" s="364">
        <v>28739487</v>
      </c>
      <c r="G9339" s="363">
        <v>27287394875</v>
      </c>
      <c r="H9339" s="365">
        <v>29658</v>
      </c>
      <c r="I9339" s="388">
        <v>13</v>
      </c>
      <c r="J9339" s="378">
        <v>3</v>
      </c>
      <c r="K9339" s="381">
        <v>1981</v>
      </c>
      <c r="L9339" s="369">
        <f t="shared" ca="1" si="145"/>
        <v>43</v>
      </c>
      <c r="M9339" s="299" t="s">
        <v>20</v>
      </c>
      <c r="N9339" s="10" t="s">
        <v>28854</v>
      </c>
      <c r="O9339" s="389" t="s">
        <v>30833</v>
      </c>
      <c r="P9339" s="386">
        <v>44485</v>
      </c>
    </row>
    <row r="9340" spans="1:16" s="8" customFormat="1" ht="15" customHeight="1" x14ac:dyDescent="0.25">
      <c r="A9340" s="362" t="s">
        <v>46</v>
      </c>
      <c r="B9340" s="362" t="s">
        <v>22115</v>
      </c>
      <c r="C9340" s="340" t="s">
        <v>39435</v>
      </c>
      <c r="D9340" s="362" t="s">
        <v>39499</v>
      </c>
      <c r="E9340" s="362">
        <v>33</v>
      </c>
      <c r="F9340" s="364">
        <v>29706366</v>
      </c>
      <c r="G9340" s="363">
        <v>23297063669</v>
      </c>
      <c r="H9340" s="365">
        <v>30215</v>
      </c>
      <c r="I9340" s="388">
        <v>21</v>
      </c>
      <c r="J9340" s="378">
        <v>9</v>
      </c>
      <c r="K9340" s="381">
        <v>1982</v>
      </c>
      <c r="L9340" s="369">
        <f t="shared" ca="1" si="145"/>
        <v>41</v>
      </c>
      <c r="M9340" s="299" t="s">
        <v>20</v>
      </c>
      <c r="N9340" s="10" t="s">
        <v>40415</v>
      </c>
      <c r="O9340" s="389" t="s">
        <v>36672</v>
      </c>
      <c r="P9340" s="386">
        <v>45231</v>
      </c>
    </row>
    <row r="9341" spans="1:16" s="8" customFormat="1" ht="15" customHeight="1" x14ac:dyDescent="0.25">
      <c r="A9341" s="362" t="s">
        <v>27</v>
      </c>
      <c r="B9341" s="362" t="s">
        <v>22115</v>
      </c>
      <c r="C9341" s="340" t="s">
        <v>39811</v>
      </c>
      <c r="D9341" s="362" t="s">
        <v>39998</v>
      </c>
      <c r="E9341" s="362">
        <v>32</v>
      </c>
      <c r="F9341" s="364">
        <v>25127891</v>
      </c>
      <c r="G9341" s="363">
        <v>27251278917</v>
      </c>
      <c r="H9341" s="365">
        <v>27937</v>
      </c>
      <c r="I9341" s="388">
        <v>26</v>
      </c>
      <c r="J9341" s="378">
        <v>6</v>
      </c>
      <c r="K9341" s="381">
        <v>1976</v>
      </c>
      <c r="L9341" s="369">
        <f t="shared" ca="1" si="145"/>
        <v>47</v>
      </c>
      <c r="M9341" s="299" t="s">
        <v>20</v>
      </c>
      <c r="N9341" s="10" t="s">
        <v>28854</v>
      </c>
      <c r="O9341" s="389" t="s">
        <v>40072</v>
      </c>
      <c r="P9341" s="386">
        <v>45292</v>
      </c>
    </row>
    <row r="9342" spans="1:16" s="8" customFormat="1" ht="15" customHeight="1" x14ac:dyDescent="0.25">
      <c r="A9342" s="362" t="s">
        <v>161</v>
      </c>
      <c r="B9342" s="362" t="s">
        <v>22115</v>
      </c>
      <c r="C9342" s="340" t="s">
        <v>19898</v>
      </c>
      <c r="D9342" s="362" t="s">
        <v>19897</v>
      </c>
      <c r="E9342" s="362">
        <v>35</v>
      </c>
      <c r="F9342" s="364">
        <v>27840906</v>
      </c>
      <c r="G9342" s="363">
        <v>20278409067</v>
      </c>
      <c r="H9342" s="365">
        <v>29199</v>
      </c>
      <c r="I9342" s="388">
        <v>10</v>
      </c>
      <c r="J9342" s="378">
        <v>12</v>
      </c>
      <c r="K9342" s="381">
        <v>1979</v>
      </c>
      <c r="L9342" s="369">
        <f t="shared" ca="1" si="145"/>
        <v>44</v>
      </c>
      <c r="M9342" s="299" t="s">
        <v>20</v>
      </c>
      <c r="N9342" s="10" t="s">
        <v>40415</v>
      </c>
      <c r="O9342" s="389" t="s">
        <v>29348</v>
      </c>
      <c r="P9342" s="386">
        <v>43624</v>
      </c>
    </row>
    <row r="9343" spans="1:16" s="8" customFormat="1" ht="15" customHeight="1" x14ac:dyDescent="0.25">
      <c r="A9343" s="362">
        <v>16</v>
      </c>
      <c r="B9343" s="362" t="s">
        <v>22115</v>
      </c>
      <c r="C9343" s="340" t="s">
        <v>33291</v>
      </c>
      <c r="D9343" s="362" t="s">
        <v>33300</v>
      </c>
      <c r="E9343" s="362">
        <v>36</v>
      </c>
      <c r="F9343" s="364">
        <v>30638424</v>
      </c>
      <c r="G9343" s="363">
        <v>20306384245</v>
      </c>
      <c r="H9343" s="365">
        <v>30885</v>
      </c>
      <c r="I9343" s="388">
        <v>22</v>
      </c>
      <c r="J9343" s="378">
        <v>7</v>
      </c>
      <c r="K9343" s="381">
        <v>1984</v>
      </c>
      <c r="L9343" s="369">
        <f t="shared" ca="1" si="145"/>
        <v>39</v>
      </c>
      <c r="M9343" s="299" t="s">
        <v>20</v>
      </c>
      <c r="N9343" s="10" t="s">
        <v>40415</v>
      </c>
      <c r="O9343" s="389" t="s">
        <v>31910</v>
      </c>
      <c r="P9343" s="386">
        <v>44537</v>
      </c>
    </row>
    <row r="9344" spans="1:16" s="8" customFormat="1" ht="15" customHeight="1" x14ac:dyDescent="0.25">
      <c r="A9344" s="362">
        <v>16</v>
      </c>
      <c r="B9344" s="362" t="s">
        <v>22115</v>
      </c>
      <c r="C9344" s="340" t="s">
        <v>30924</v>
      </c>
      <c r="D9344" s="362" t="s">
        <v>30925</v>
      </c>
      <c r="E9344" s="362">
        <v>33</v>
      </c>
      <c r="F9344" s="364">
        <v>28051327</v>
      </c>
      <c r="G9344" s="363">
        <v>20280513270</v>
      </c>
      <c r="H9344" s="365">
        <v>29687</v>
      </c>
      <c r="I9344" s="388">
        <v>11</v>
      </c>
      <c r="J9344" s="378">
        <v>4</v>
      </c>
      <c r="K9344" s="381">
        <v>1981</v>
      </c>
      <c r="L9344" s="369">
        <f t="shared" ca="1" si="145"/>
        <v>43</v>
      </c>
      <c r="M9344" s="299" t="s">
        <v>20</v>
      </c>
      <c r="N9344" s="10" t="s">
        <v>40415</v>
      </c>
      <c r="O9344" s="389" t="s">
        <v>30833</v>
      </c>
      <c r="P9344" s="386">
        <v>44483</v>
      </c>
    </row>
    <row r="9345" spans="1:16" s="8" customFormat="1" ht="15" customHeight="1" x14ac:dyDescent="0.25">
      <c r="A9345" s="362" t="s">
        <v>27</v>
      </c>
      <c r="B9345" s="362" t="s">
        <v>22115</v>
      </c>
      <c r="C9345" s="340" t="s">
        <v>37751</v>
      </c>
      <c r="D9345" s="362" t="s">
        <v>37782</v>
      </c>
      <c r="E9345" s="362">
        <v>33</v>
      </c>
      <c r="F9345" s="364">
        <v>26556157</v>
      </c>
      <c r="G9345" s="363">
        <v>20265561579</v>
      </c>
      <c r="H9345" s="365">
        <v>28602</v>
      </c>
      <c r="I9345" s="388">
        <v>22</v>
      </c>
      <c r="J9345" s="378">
        <v>4</v>
      </c>
      <c r="K9345" s="381">
        <v>1978</v>
      </c>
      <c r="L9345" s="369">
        <f t="shared" ca="1" si="145"/>
        <v>46</v>
      </c>
      <c r="M9345" s="299" t="s">
        <v>20</v>
      </c>
      <c r="N9345" s="10" t="s">
        <v>40415</v>
      </c>
      <c r="O9345" s="389" t="s">
        <v>37599</v>
      </c>
      <c r="P9345" s="386">
        <v>44986</v>
      </c>
    </row>
    <row r="9346" spans="1:16" s="8" customFormat="1" ht="15" customHeight="1" x14ac:dyDescent="0.25">
      <c r="A9346" s="362" t="s">
        <v>27</v>
      </c>
      <c r="B9346" s="362" t="s">
        <v>22115</v>
      </c>
      <c r="C9346" s="340" t="s">
        <v>31196</v>
      </c>
      <c r="D9346" s="362" t="s">
        <v>31197</v>
      </c>
      <c r="E9346" s="362">
        <v>33</v>
      </c>
      <c r="F9346" s="364">
        <v>32205139</v>
      </c>
      <c r="G9346" s="363">
        <v>20322051396</v>
      </c>
      <c r="H9346" s="365">
        <v>31412</v>
      </c>
      <c r="I9346" s="388">
        <v>31</v>
      </c>
      <c r="J9346" s="378">
        <v>12</v>
      </c>
      <c r="K9346" s="381">
        <v>1985</v>
      </c>
      <c r="L9346" s="369">
        <f t="shared" ref="L9346:L9409" ca="1" si="146">DATEDIF(H9346,TODAY(),"Y")</f>
        <v>38</v>
      </c>
      <c r="M9346" s="299" t="s">
        <v>20</v>
      </c>
      <c r="N9346" s="10" t="s">
        <v>40415</v>
      </c>
      <c r="O9346" s="389" t="s">
        <v>31211</v>
      </c>
      <c r="P9346" s="386">
        <v>44547</v>
      </c>
    </row>
    <row r="9347" spans="1:16" s="8" customFormat="1" ht="15" customHeight="1" x14ac:dyDescent="0.25">
      <c r="A9347" s="362" t="s">
        <v>6665</v>
      </c>
      <c r="B9347" s="362" t="s">
        <v>22115</v>
      </c>
      <c r="C9347" s="340" t="s">
        <v>19896</v>
      </c>
      <c r="D9347" s="362" t="s">
        <v>19895</v>
      </c>
      <c r="E9347" s="362">
        <v>36</v>
      </c>
      <c r="F9347" s="364">
        <v>29301788</v>
      </c>
      <c r="G9347" s="363">
        <v>27293017889</v>
      </c>
      <c r="H9347" s="365">
        <v>29971</v>
      </c>
      <c r="I9347" s="388">
        <v>20</v>
      </c>
      <c r="J9347" s="378">
        <v>1</v>
      </c>
      <c r="K9347" s="381">
        <v>1982</v>
      </c>
      <c r="L9347" s="369">
        <f t="shared" ca="1" si="146"/>
        <v>42</v>
      </c>
      <c r="M9347" s="299" t="s">
        <v>20</v>
      </c>
      <c r="N9347" s="10" t="s">
        <v>28854</v>
      </c>
      <c r="O9347" s="389" t="s">
        <v>29328</v>
      </c>
      <c r="P9347" s="386">
        <v>43069</v>
      </c>
    </row>
    <row r="9348" spans="1:16" s="8" customFormat="1" ht="15" customHeight="1" x14ac:dyDescent="0.25">
      <c r="A9348" s="362" t="s">
        <v>27</v>
      </c>
      <c r="B9348" s="362" t="s">
        <v>22115</v>
      </c>
      <c r="C9348" s="340" t="s">
        <v>19894</v>
      </c>
      <c r="D9348" s="362" t="s">
        <v>19893</v>
      </c>
      <c r="E9348" s="362">
        <v>34</v>
      </c>
      <c r="F9348" s="364">
        <v>25419757</v>
      </c>
      <c r="G9348" s="363">
        <v>27254197578</v>
      </c>
      <c r="H9348" s="365">
        <v>28026</v>
      </c>
      <c r="I9348" s="388">
        <v>23</v>
      </c>
      <c r="J9348" s="378">
        <v>9</v>
      </c>
      <c r="K9348" s="381">
        <v>1976</v>
      </c>
      <c r="L9348" s="369">
        <f t="shared" ca="1" si="146"/>
        <v>47</v>
      </c>
      <c r="M9348" s="299" t="s">
        <v>20</v>
      </c>
      <c r="N9348" s="10" t="s">
        <v>28854</v>
      </c>
      <c r="O9348" s="389" t="s">
        <v>29338</v>
      </c>
      <c r="P9348" s="386">
        <v>43209</v>
      </c>
    </row>
    <row r="9349" spans="1:16" s="8" customFormat="1" ht="15" customHeight="1" x14ac:dyDescent="0.25">
      <c r="A9349" s="362" t="s">
        <v>252</v>
      </c>
      <c r="B9349" s="362" t="s">
        <v>22115</v>
      </c>
      <c r="C9349" s="340" t="s">
        <v>39436</v>
      </c>
      <c r="D9349" s="362" t="s">
        <v>39500</v>
      </c>
      <c r="E9349" s="362">
        <v>33</v>
      </c>
      <c r="F9349" s="364">
        <v>23071983</v>
      </c>
      <c r="G9349" s="363">
        <v>20230719830</v>
      </c>
      <c r="H9349" s="365">
        <v>26737</v>
      </c>
      <c r="I9349" s="388" t="s">
        <v>40514</v>
      </c>
      <c r="J9349" s="378">
        <v>3</v>
      </c>
      <c r="K9349" s="381">
        <v>1973</v>
      </c>
      <c r="L9349" s="369">
        <f t="shared" ca="1" si="146"/>
        <v>51</v>
      </c>
      <c r="M9349" s="299" t="s">
        <v>20</v>
      </c>
      <c r="N9349" s="10" t="s">
        <v>40415</v>
      </c>
      <c r="O9349" s="389" t="s">
        <v>36672</v>
      </c>
      <c r="P9349" s="386">
        <v>45231</v>
      </c>
    </row>
    <row r="9350" spans="1:16" s="8" customFormat="1" ht="15" customHeight="1" x14ac:dyDescent="0.25">
      <c r="A9350" s="362" t="s">
        <v>59</v>
      </c>
      <c r="B9350" s="362" t="s">
        <v>22115</v>
      </c>
      <c r="C9350" s="340" t="s">
        <v>40234</v>
      </c>
      <c r="D9350" s="362" t="s">
        <v>5853</v>
      </c>
      <c r="E9350" s="362">
        <v>33</v>
      </c>
      <c r="F9350" s="364">
        <v>22687247</v>
      </c>
      <c r="G9350" s="363">
        <v>20226872478</v>
      </c>
      <c r="H9350" s="365">
        <v>26423</v>
      </c>
      <c r="I9350" s="388">
        <v>4</v>
      </c>
      <c r="J9350" s="378">
        <v>5</v>
      </c>
      <c r="K9350" s="381">
        <v>1972</v>
      </c>
      <c r="L9350" s="369">
        <f t="shared" ca="1" si="146"/>
        <v>51</v>
      </c>
      <c r="M9350" s="299" t="s">
        <v>20</v>
      </c>
      <c r="N9350" s="10" t="s">
        <v>40415</v>
      </c>
      <c r="O9350" s="389" t="s">
        <v>40280</v>
      </c>
      <c r="P9350" s="386">
        <v>45352</v>
      </c>
    </row>
    <row r="9351" spans="1:16" s="8" customFormat="1" ht="15" customHeight="1" x14ac:dyDescent="0.25">
      <c r="A9351" s="362">
        <v>13</v>
      </c>
      <c r="B9351" s="362" t="s">
        <v>22115</v>
      </c>
      <c r="C9351" s="340" t="s">
        <v>39755</v>
      </c>
      <c r="D9351" s="362" t="s">
        <v>39944</v>
      </c>
      <c r="E9351" s="362">
        <v>33</v>
      </c>
      <c r="F9351" s="364">
        <v>23105009</v>
      </c>
      <c r="G9351" s="363">
        <v>20231050095</v>
      </c>
      <c r="H9351" s="365">
        <v>26707</v>
      </c>
      <c r="I9351" s="388">
        <v>12</v>
      </c>
      <c r="J9351" s="378">
        <v>2</v>
      </c>
      <c r="K9351" s="381">
        <v>1973</v>
      </c>
      <c r="L9351" s="369">
        <f t="shared" ca="1" si="146"/>
        <v>51</v>
      </c>
      <c r="M9351" s="299" t="s">
        <v>20</v>
      </c>
      <c r="N9351" s="10" t="s">
        <v>40415</v>
      </c>
      <c r="O9351" s="389" t="s">
        <v>40072</v>
      </c>
      <c r="P9351" s="386">
        <v>45292</v>
      </c>
    </row>
    <row r="9352" spans="1:16" s="8" customFormat="1" ht="15" customHeight="1" x14ac:dyDescent="0.25">
      <c r="A9352" s="362">
        <v>10</v>
      </c>
      <c r="B9352" s="362" t="s">
        <v>22115</v>
      </c>
      <c r="C9352" s="340" t="s">
        <v>39437</v>
      </c>
      <c r="D9352" s="362" t="s">
        <v>39501</v>
      </c>
      <c r="E9352" s="362">
        <v>33</v>
      </c>
      <c r="F9352" s="364">
        <v>29910331</v>
      </c>
      <c r="G9352" s="363">
        <v>27299103310</v>
      </c>
      <c r="H9352" s="365">
        <v>29947</v>
      </c>
      <c r="I9352" s="388" t="s">
        <v>40517</v>
      </c>
      <c r="J9352" s="378">
        <v>12</v>
      </c>
      <c r="K9352" s="381">
        <v>1981</v>
      </c>
      <c r="L9352" s="369">
        <f t="shared" ca="1" si="146"/>
        <v>42</v>
      </c>
      <c r="M9352" s="299" t="s">
        <v>20</v>
      </c>
      <c r="N9352" s="10" t="s">
        <v>28854</v>
      </c>
      <c r="O9352" s="389" t="s">
        <v>36672</v>
      </c>
      <c r="P9352" s="386">
        <v>45234</v>
      </c>
    </row>
    <row r="9353" spans="1:16" s="8" customFormat="1" ht="15" customHeight="1" x14ac:dyDescent="0.25">
      <c r="A9353" s="362" t="s">
        <v>252</v>
      </c>
      <c r="B9353" s="362" t="s">
        <v>22115</v>
      </c>
      <c r="C9353" s="340" t="s">
        <v>19892</v>
      </c>
      <c r="D9353" s="362" t="s">
        <v>19891</v>
      </c>
      <c r="E9353" s="362">
        <v>34</v>
      </c>
      <c r="F9353" s="364">
        <v>31676065</v>
      </c>
      <c r="G9353" s="363">
        <v>20316760652</v>
      </c>
      <c r="H9353" s="365">
        <v>31226</v>
      </c>
      <c r="I9353" s="388">
        <v>28</v>
      </c>
      <c r="J9353" s="378">
        <v>6</v>
      </c>
      <c r="K9353" s="381">
        <v>1985</v>
      </c>
      <c r="L9353" s="369">
        <f t="shared" ca="1" si="146"/>
        <v>38</v>
      </c>
      <c r="M9353" s="299" t="s">
        <v>20</v>
      </c>
      <c r="N9353" s="10" t="s">
        <v>40415</v>
      </c>
      <c r="O9353" s="389" t="s">
        <v>29361</v>
      </c>
      <c r="P9353" s="386">
        <v>44203</v>
      </c>
    </row>
    <row r="9354" spans="1:16" s="8" customFormat="1" ht="15" customHeight="1" x14ac:dyDescent="0.25">
      <c r="A9354" s="362" t="s">
        <v>27</v>
      </c>
      <c r="B9354" s="362" t="s">
        <v>22115</v>
      </c>
      <c r="C9354" s="340" t="s">
        <v>40198</v>
      </c>
      <c r="D9354" s="362" t="s">
        <v>40215</v>
      </c>
      <c r="E9354" s="362">
        <v>33</v>
      </c>
      <c r="F9354" s="364">
        <v>31679455</v>
      </c>
      <c r="G9354" s="363">
        <v>27316794551</v>
      </c>
      <c r="H9354" s="365">
        <v>31226</v>
      </c>
      <c r="I9354" s="388">
        <v>28</v>
      </c>
      <c r="J9354" s="378">
        <v>6</v>
      </c>
      <c r="K9354" s="381">
        <v>1985</v>
      </c>
      <c r="L9354" s="369">
        <f t="shared" ca="1" si="146"/>
        <v>38</v>
      </c>
      <c r="M9354" s="299" t="s">
        <v>20</v>
      </c>
      <c r="N9354" s="10" t="s">
        <v>28854</v>
      </c>
      <c r="O9354" s="389" t="s">
        <v>40148</v>
      </c>
      <c r="P9354" s="386">
        <v>45337</v>
      </c>
    </row>
    <row r="9355" spans="1:16" s="8" customFormat="1" ht="15" customHeight="1" x14ac:dyDescent="0.25">
      <c r="A9355" s="362" t="s">
        <v>27</v>
      </c>
      <c r="B9355" s="362" t="s">
        <v>22115</v>
      </c>
      <c r="C9355" s="340" t="s">
        <v>39721</v>
      </c>
      <c r="D9355" s="362" t="s">
        <v>39910</v>
      </c>
      <c r="E9355" s="362">
        <v>33</v>
      </c>
      <c r="F9355" s="364">
        <v>29697151</v>
      </c>
      <c r="G9355" s="363">
        <v>27296971516</v>
      </c>
      <c r="H9355" s="365">
        <v>30166</v>
      </c>
      <c r="I9355" s="388">
        <v>3</v>
      </c>
      <c r="J9355" s="378">
        <v>8</v>
      </c>
      <c r="K9355" s="381">
        <v>1982</v>
      </c>
      <c r="L9355" s="369">
        <f t="shared" ca="1" si="146"/>
        <v>41</v>
      </c>
      <c r="M9355" s="299" t="s">
        <v>20</v>
      </c>
      <c r="N9355" s="10" t="s">
        <v>28854</v>
      </c>
      <c r="O9355" s="389" t="s">
        <v>40072</v>
      </c>
      <c r="P9355" s="386">
        <v>45292</v>
      </c>
    </row>
    <row r="9356" spans="1:16" s="8" customFormat="1" ht="15" customHeight="1" x14ac:dyDescent="0.25">
      <c r="A9356" s="362">
        <v>35</v>
      </c>
      <c r="B9356" s="362" t="s">
        <v>22115</v>
      </c>
      <c r="C9356" s="340" t="s">
        <v>35212</v>
      </c>
      <c r="D9356" s="362" t="s">
        <v>35128</v>
      </c>
      <c r="E9356" s="362">
        <v>33</v>
      </c>
      <c r="F9356" s="364">
        <v>28870994</v>
      </c>
      <c r="G9356" s="363">
        <v>20288709948</v>
      </c>
      <c r="H9356" s="365">
        <v>29787</v>
      </c>
      <c r="I9356" s="388">
        <v>20</v>
      </c>
      <c r="J9356" s="378">
        <v>7</v>
      </c>
      <c r="K9356" s="381">
        <v>1981</v>
      </c>
      <c r="L9356" s="369">
        <f t="shared" ca="1" si="146"/>
        <v>42</v>
      </c>
      <c r="M9356" s="299" t="s">
        <v>20</v>
      </c>
      <c r="N9356" s="10" t="s">
        <v>40415</v>
      </c>
      <c r="O9356" s="389" t="s">
        <v>35042</v>
      </c>
      <c r="P9356" s="386">
        <v>44763</v>
      </c>
    </row>
    <row r="9357" spans="1:16" s="8" customFormat="1" ht="15" customHeight="1" x14ac:dyDescent="0.25">
      <c r="A9357" s="362" t="s">
        <v>27</v>
      </c>
      <c r="B9357" s="362" t="s">
        <v>22115</v>
      </c>
      <c r="C9357" s="340" t="s">
        <v>19887</v>
      </c>
      <c r="D9357" s="362" t="s">
        <v>31021</v>
      </c>
      <c r="E9357" s="362">
        <v>35</v>
      </c>
      <c r="F9357" s="364">
        <v>32536554</v>
      </c>
      <c r="G9357" s="363">
        <v>20325365545</v>
      </c>
      <c r="H9357" s="365">
        <v>31711</v>
      </c>
      <c r="I9357" s="388">
        <v>26</v>
      </c>
      <c r="J9357" s="378">
        <v>10</v>
      </c>
      <c r="K9357" s="381">
        <v>1986</v>
      </c>
      <c r="L9357" s="369">
        <f t="shared" ca="1" si="146"/>
        <v>37</v>
      </c>
      <c r="M9357" s="299" t="s">
        <v>20</v>
      </c>
      <c r="N9357" s="10" t="s">
        <v>40415</v>
      </c>
      <c r="O9357" s="389" t="s">
        <v>29351</v>
      </c>
      <c r="P9357" s="386">
        <v>44111</v>
      </c>
    </row>
    <row r="9358" spans="1:16" s="8" customFormat="1" ht="15" customHeight="1" x14ac:dyDescent="0.25">
      <c r="A9358" s="362" t="s">
        <v>27</v>
      </c>
      <c r="B9358" s="362" t="s">
        <v>22115</v>
      </c>
      <c r="C9358" s="340" t="s">
        <v>39438</v>
      </c>
      <c r="D9358" s="362" t="s">
        <v>39502</v>
      </c>
      <c r="E9358" s="362">
        <v>33</v>
      </c>
      <c r="F9358" s="364">
        <v>33027382</v>
      </c>
      <c r="G9358" s="363">
        <v>20330273829</v>
      </c>
      <c r="H9358" s="365">
        <v>31941</v>
      </c>
      <c r="I9358" s="388">
        <v>13</v>
      </c>
      <c r="J9358" s="378">
        <v>6</v>
      </c>
      <c r="K9358" s="381">
        <v>1987</v>
      </c>
      <c r="L9358" s="369">
        <f t="shared" ca="1" si="146"/>
        <v>36</v>
      </c>
      <c r="M9358" s="299" t="s">
        <v>20</v>
      </c>
      <c r="N9358" s="10" t="s">
        <v>40415</v>
      </c>
      <c r="O9358" s="389" t="s">
        <v>36672</v>
      </c>
      <c r="P9358" s="386">
        <v>45234</v>
      </c>
    </row>
    <row r="9359" spans="1:16" s="8" customFormat="1" ht="15" customHeight="1" x14ac:dyDescent="0.25">
      <c r="A9359" s="362" t="s">
        <v>27</v>
      </c>
      <c r="B9359" s="362" t="s">
        <v>22115</v>
      </c>
      <c r="C9359" s="340" t="s">
        <v>19883</v>
      </c>
      <c r="D9359" s="362" t="s">
        <v>19882</v>
      </c>
      <c r="E9359" s="362">
        <v>35</v>
      </c>
      <c r="F9359" s="364">
        <v>32046050</v>
      </c>
      <c r="G9359" s="363">
        <v>27320460501</v>
      </c>
      <c r="H9359" s="365">
        <v>31561</v>
      </c>
      <c r="I9359" s="388">
        <v>29</v>
      </c>
      <c r="J9359" s="378">
        <v>5</v>
      </c>
      <c r="K9359" s="381">
        <v>1986</v>
      </c>
      <c r="L9359" s="369">
        <f t="shared" ca="1" si="146"/>
        <v>37</v>
      </c>
      <c r="M9359" s="299" t="s">
        <v>20</v>
      </c>
      <c r="N9359" s="10" t="s">
        <v>28854</v>
      </c>
      <c r="O9359" s="389" t="s">
        <v>29339</v>
      </c>
      <c r="P9359" s="386">
        <v>43599</v>
      </c>
    </row>
    <row r="9360" spans="1:16" s="8" customFormat="1" ht="15" customHeight="1" x14ac:dyDescent="0.25">
      <c r="A9360" s="362">
        <v>10</v>
      </c>
      <c r="B9360" s="362" t="s">
        <v>22115</v>
      </c>
      <c r="C9360" s="340" t="s">
        <v>19881</v>
      </c>
      <c r="D9360" s="362" t="s">
        <v>19880</v>
      </c>
      <c r="E9360" s="362">
        <v>34</v>
      </c>
      <c r="F9360" s="364">
        <v>27630996</v>
      </c>
      <c r="G9360" s="363">
        <v>27276309965</v>
      </c>
      <c r="H9360" s="365">
        <v>29896</v>
      </c>
      <c r="I9360" s="388">
        <v>6</v>
      </c>
      <c r="J9360" s="378">
        <v>11</v>
      </c>
      <c r="K9360" s="381">
        <v>1981</v>
      </c>
      <c r="L9360" s="369">
        <f t="shared" ca="1" si="146"/>
        <v>42</v>
      </c>
      <c r="M9360" s="299" t="s">
        <v>20</v>
      </c>
      <c r="N9360" s="10" t="s">
        <v>28854</v>
      </c>
      <c r="O9360" s="389" t="s">
        <v>29348</v>
      </c>
      <c r="P9360" s="386">
        <v>43709</v>
      </c>
    </row>
    <row r="9361" spans="1:16" s="8" customFormat="1" ht="15" customHeight="1" x14ac:dyDescent="0.25">
      <c r="A9361" s="362" t="s">
        <v>27</v>
      </c>
      <c r="B9361" s="362" t="s">
        <v>22115</v>
      </c>
      <c r="C9361" s="340" t="s">
        <v>39439</v>
      </c>
      <c r="D9361" s="362" t="s">
        <v>39503</v>
      </c>
      <c r="E9361" s="362" t="s">
        <v>45</v>
      </c>
      <c r="F9361" s="364">
        <v>33934989</v>
      </c>
      <c r="G9361" s="363">
        <v>20339349895</v>
      </c>
      <c r="H9361" s="365">
        <v>32344</v>
      </c>
      <c r="I9361" s="388">
        <v>20</v>
      </c>
      <c r="J9361" s="378">
        <v>7</v>
      </c>
      <c r="K9361" s="381" t="s">
        <v>40549</v>
      </c>
      <c r="L9361" s="369">
        <f t="shared" ca="1" si="146"/>
        <v>35</v>
      </c>
      <c r="M9361" s="299" t="s">
        <v>20</v>
      </c>
      <c r="N9361" s="10" t="s">
        <v>40415</v>
      </c>
      <c r="O9361" s="389" t="s">
        <v>36672</v>
      </c>
      <c r="P9361" s="386">
        <v>45239</v>
      </c>
    </row>
    <row r="9362" spans="1:16" s="8" customFormat="1" ht="15" customHeight="1" x14ac:dyDescent="0.25">
      <c r="A9362" s="362" t="s">
        <v>5006</v>
      </c>
      <c r="B9362" s="362" t="s">
        <v>22115</v>
      </c>
      <c r="C9362" s="340" t="s">
        <v>33425</v>
      </c>
      <c r="D9362" s="362" t="s">
        <v>19878</v>
      </c>
      <c r="E9362" s="362">
        <v>34</v>
      </c>
      <c r="F9362" s="364">
        <v>32949380</v>
      </c>
      <c r="G9362" s="363">
        <v>27329493801</v>
      </c>
      <c r="H9362" s="365">
        <v>31824</v>
      </c>
      <c r="I9362" s="388">
        <v>16</v>
      </c>
      <c r="J9362" s="378">
        <v>2</v>
      </c>
      <c r="K9362" s="381">
        <v>1987</v>
      </c>
      <c r="L9362" s="369">
        <f t="shared" ca="1" si="146"/>
        <v>37</v>
      </c>
      <c r="M9362" s="299" t="s">
        <v>20</v>
      </c>
      <c r="N9362" s="10" t="s">
        <v>28854</v>
      </c>
      <c r="O9362" s="389" t="s">
        <v>29357</v>
      </c>
      <c r="P9362" s="386">
        <v>44139</v>
      </c>
    </row>
    <row r="9363" spans="1:16" s="8" customFormat="1" ht="15" customHeight="1" x14ac:dyDescent="0.25">
      <c r="A9363" s="362" t="s">
        <v>46</v>
      </c>
      <c r="B9363" s="362" t="s">
        <v>22115</v>
      </c>
      <c r="C9363" s="340" t="s">
        <v>33080</v>
      </c>
      <c r="D9363" s="362" t="s">
        <v>33127</v>
      </c>
      <c r="E9363" s="362">
        <v>35</v>
      </c>
      <c r="F9363" s="364">
        <v>23185814</v>
      </c>
      <c r="G9363" s="363">
        <v>27231858143</v>
      </c>
      <c r="H9363" s="365">
        <v>26712</v>
      </c>
      <c r="I9363" s="388">
        <v>17</v>
      </c>
      <c r="J9363" s="378">
        <v>2</v>
      </c>
      <c r="K9363" s="381">
        <v>1973</v>
      </c>
      <c r="L9363" s="369">
        <f t="shared" ca="1" si="146"/>
        <v>51</v>
      </c>
      <c r="M9363" s="299" t="s">
        <v>20</v>
      </c>
      <c r="N9363" s="10" t="s">
        <v>28854</v>
      </c>
      <c r="O9363" s="389" t="s">
        <v>32454</v>
      </c>
      <c r="P9363" s="386">
        <v>44623</v>
      </c>
    </row>
    <row r="9364" spans="1:16" s="8" customFormat="1" ht="15" customHeight="1" x14ac:dyDescent="0.25">
      <c r="A9364" s="362" t="s">
        <v>27</v>
      </c>
      <c r="B9364" s="362" t="s">
        <v>22115</v>
      </c>
      <c r="C9364" s="340" t="s">
        <v>19874</v>
      </c>
      <c r="D9364" s="362" t="s">
        <v>19873</v>
      </c>
      <c r="E9364" s="362">
        <v>34</v>
      </c>
      <c r="F9364" s="364">
        <v>30101618</v>
      </c>
      <c r="G9364" s="363">
        <v>27301016188</v>
      </c>
      <c r="H9364" s="365">
        <v>30432</v>
      </c>
      <c r="I9364" s="388">
        <v>26</v>
      </c>
      <c r="J9364" s="378">
        <v>4</v>
      </c>
      <c r="K9364" s="381">
        <v>1983</v>
      </c>
      <c r="L9364" s="369">
        <f t="shared" ca="1" si="146"/>
        <v>40</v>
      </c>
      <c r="M9364" s="299" t="s">
        <v>20</v>
      </c>
      <c r="N9364" s="10" t="s">
        <v>28854</v>
      </c>
      <c r="O9364" s="389" t="s">
        <v>29325</v>
      </c>
      <c r="P9364" s="386">
        <v>43741</v>
      </c>
    </row>
    <row r="9365" spans="1:16" s="8" customFormat="1" ht="15" customHeight="1" x14ac:dyDescent="0.25">
      <c r="A9365" s="362" t="s">
        <v>27</v>
      </c>
      <c r="B9365" s="362" t="s">
        <v>22115</v>
      </c>
      <c r="C9365" s="340" t="s">
        <v>38630</v>
      </c>
      <c r="D9365" s="362" t="s">
        <v>38667</v>
      </c>
      <c r="E9365" s="362">
        <v>33</v>
      </c>
      <c r="F9365" s="364">
        <v>25957928</v>
      </c>
      <c r="G9365" s="363">
        <v>27259579282</v>
      </c>
      <c r="H9365" s="365">
        <v>28266</v>
      </c>
      <c r="I9365" s="388">
        <v>21</v>
      </c>
      <c r="J9365" s="378">
        <v>5</v>
      </c>
      <c r="K9365" s="381" t="s">
        <v>40532</v>
      </c>
      <c r="L9365" s="369">
        <f t="shared" ca="1" si="146"/>
        <v>46</v>
      </c>
      <c r="M9365" s="299" t="s">
        <v>20</v>
      </c>
      <c r="N9365" s="10" t="s">
        <v>28854</v>
      </c>
      <c r="O9365" s="389" t="s">
        <v>38556</v>
      </c>
      <c r="P9365" s="386">
        <v>45082</v>
      </c>
    </row>
    <row r="9366" spans="1:16" s="8" customFormat="1" ht="15" customHeight="1" x14ac:dyDescent="0.25">
      <c r="A9366" s="362" t="s">
        <v>27</v>
      </c>
      <c r="B9366" s="362" t="s">
        <v>22115</v>
      </c>
      <c r="C9366" s="340" t="s">
        <v>34165</v>
      </c>
      <c r="D9366" s="362" t="s">
        <v>34206</v>
      </c>
      <c r="E9366" s="362">
        <v>35</v>
      </c>
      <c r="F9366" s="364">
        <v>31199074</v>
      </c>
      <c r="G9366" s="363">
        <v>20311990749</v>
      </c>
      <c r="H9366" s="365">
        <v>30919</v>
      </c>
      <c r="I9366" s="388">
        <v>25</v>
      </c>
      <c r="J9366" s="378">
        <v>8</v>
      </c>
      <c r="K9366" s="381">
        <v>1984</v>
      </c>
      <c r="L9366" s="369">
        <f t="shared" ca="1" si="146"/>
        <v>39</v>
      </c>
      <c r="M9366" s="299" t="s">
        <v>20</v>
      </c>
      <c r="N9366" s="10" t="s">
        <v>40415</v>
      </c>
      <c r="O9366" s="389" t="s">
        <v>34034</v>
      </c>
      <c r="P9366" s="386">
        <v>44621</v>
      </c>
    </row>
    <row r="9367" spans="1:16" s="8" customFormat="1" ht="15" customHeight="1" x14ac:dyDescent="0.25">
      <c r="A9367" s="362" t="s">
        <v>27</v>
      </c>
      <c r="B9367" s="362" t="s">
        <v>22115</v>
      </c>
      <c r="C9367" s="340" t="s">
        <v>40199</v>
      </c>
      <c r="D9367" s="362" t="s">
        <v>40216</v>
      </c>
      <c r="E9367" s="362">
        <v>33</v>
      </c>
      <c r="F9367" s="364">
        <v>29616479</v>
      </c>
      <c r="G9367" s="363">
        <v>27296164793</v>
      </c>
      <c r="H9367" s="365">
        <v>30062</v>
      </c>
      <c r="I9367" s="388">
        <v>21</v>
      </c>
      <c r="J9367" s="378">
        <v>4</v>
      </c>
      <c r="K9367" s="381">
        <v>1982</v>
      </c>
      <c r="L9367" s="369">
        <f t="shared" ca="1" si="146"/>
        <v>42</v>
      </c>
      <c r="M9367" s="299" t="s">
        <v>20</v>
      </c>
      <c r="N9367" s="10" t="s">
        <v>28854</v>
      </c>
      <c r="O9367" s="389" t="s">
        <v>40148</v>
      </c>
      <c r="P9367" s="386">
        <v>45337</v>
      </c>
    </row>
    <row r="9368" spans="1:16" s="8" customFormat="1" ht="15" customHeight="1" x14ac:dyDescent="0.25">
      <c r="A9368" s="362" t="s">
        <v>27</v>
      </c>
      <c r="B9368" s="362" t="s">
        <v>22115</v>
      </c>
      <c r="C9368" s="340" t="s">
        <v>38647</v>
      </c>
      <c r="D9368" s="362" t="s">
        <v>38684</v>
      </c>
      <c r="E9368" s="362">
        <v>36</v>
      </c>
      <c r="F9368" s="364">
        <v>26821683</v>
      </c>
      <c r="G9368" s="363">
        <v>23268216839</v>
      </c>
      <c r="H9368" s="365">
        <v>28720</v>
      </c>
      <c r="I9368" s="388">
        <v>18</v>
      </c>
      <c r="J9368" s="378">
        <v>8</v>
      </c>
      <c r="K9368" s="381">
        <v>1978</v>
      </c>
      <c r="L9368" s="369">
        <f t="shared" ca="1" si="146"/>
        <v>45</v>
      </c>
      <c r="M9368" s="299" t="s">
        <v>20</v>
      </c>
      <c r="N9368" s="10" t="s">
        <v>40415</v>
      </c>
      <c r="O9368" s="389" t="s">
        <v>38556</v>
      </c>
      <c r="P9368" s="386">
        <v>45150</v>
      </c>
    </row>
    <row r="9369" spans="1:16" s="8" customFormat="1" ht="15" customHeight="1" x14ac:dyDescent="0.25">
      <c r="A9369" s="362">
        <v>16</v>
      </c>
      <c r="B9369" s="362" t="s">
        <v>22115</v>
      </c>
      <c r="C9369" s="340" t="s">
        <v>19872</v>
      </c>
      <c r="D9369" s="362" t="s">
        <v>19871</v>
      </c>
      <c r="E9369" s="362">
        <v>34</v>
      </c>
      <c r="F9369" s="364">
        <v>33140045</v>
      </c>
      <c r="G9369" s="363">
        <v>27331400454</v>
      </c>
      <c r="H9369" s="365">
        <v>32107</v>
      </c>
      <c r="I9369" s="388">
        <v>26</v>
      </c>
      <c r="J9369" s="378">
        <v>11</v>
      </c>
      <c r="K9369" s="381">
        <v>1987</v>
      </c>
      <c r="L9369" s="369">
        <f t="shared" ca="1" si="146"/>
        <v>36</v>
      </c>
      <c r="M9369" s="299" t="s">
        <v>20</v>
      </c>
      <c r="N9369" s="10" t="s">
        <v>28854</v>
      </c>
      <c r="O9369" s="389" t="s">
        <v>29322</v>
      </c>
      <c r="P9369" s="386">
        <v>44233</v>
      </c>
    </row>
    <row r="9370" spans="1:16" s="8" customFormat="1" ht="15" customHeight="1" x14ac:dyDescent="0.25">
      <c r="A9370" s="362" t="s">
        <v>252</v>
      </c>
      <c r="B9370" s="362" t="s">
        <v>22115</v>
      </c>
      <c r="C9370" s="340" t="s">
        <v>19868</v>
      </c>
      <c r="D9370" s="362" t="s">
        <v>19867</v>
      </c>
      <c r="E9370" s="362">
        <v>35</v>
      </c>
      <c r="F9370" s="364">
        <v>30039767</v>
      </c>
      <c r="G9370" s="363">
        <v>20300397671</v>
      </c>
      <c r="H9370" s="365">
        <v>30368</v>
      </c>
      <c r="I9370" s="388">
        <v>21</v>
      </c>
      <c r="J9370" s="378">
        <v>2</v>
      </c>
      <c r="K9370" s="381">
        <v>1983</v>
      </c>
      <c r="L9370" s="369">
        <f t="shared" ca="1" si="146"/>
        <v>41</v>
      </c>
      <c r="M9370" s="299" t="s">
        <v>20</v>
      </c>
      <c r="N9370" s="10" t="s">
        <v>40415</v>
      </c>
      <c r="O9370" s="389" t="s">
        <v>30773</v>
      </c>
      <c r="P9370" s="386">
        <v>41970</v>
      </c>
    </row>
    <row r="9371" spans="1:16" s="8" customFormat="1" ht="15" customHeight="1" x14ac:dyDescent="0.25">
      <c r="A9371" s="362" t="s">
        <v>27</v>
      </c>
      <c r="B9371" s="362" t="s">
        <v>22115</v>
      </c>
      <c r="C9371" s="340" t="s">
        <v>32535</v>
      </c>
      <c r="D9371" s="362" t="s">
        <v>32469</v>
      </c>
      <c r="E9371" s="362">
        <v>34</v>
      </c>
      <c r="F9371" s="364">
        <v>28713596</v>
      </c>
      <c r="G9371" s="363">
        <v>20287135964</v>
      </c>
      <c r="H9371" s="365">
        <v>29240</v>
      </c>
      <c r="I9371" s="388">
        <v>20</v>
      </c>
      <c r="J9371" s="378">
        <v>1</v>
      </c>
      <c r="K9371" s="381">
        <v>1980</v>
      </c>
      <c r="L9371" s="369">
        <f t="shared" ca="1" si="146"/>
        <v>44</v>
      </c>
      <c r="M9371" s="299" t="s">
        <v>20</v>
      </c>
      <c r="N9371" s="10" t="s">
        <v>40415</v>
      </c>
      <c r="O9371" s="389" t="s">
        <v>32443</v>
      </c>
      <c r="P9371" s="386">
        <v>44613</v>
      </c>
    </row>
    <row r="9372" spans="1:16" s="8" customFormat="1" ht="15" customHeight="1" x14ac:dyDescent="0.25">
      <c r="A9372" s="362" t="s">
        <v>27</v>
      </c>
      <c r="B9372" s="362" t="s">
        <v>22115</v>
      </c>
      <c r="C9372" s="340" t="s">
        <v>39440</v>
      </c>
      <c r="D9372" s="362" t="s">
        <v>39504</v>
      </c>
      <c r="E9372" s="362">
        <v>34</v>
      </c>
      <c r="F9372" s="364">
        <v>26943672</v>
      </c>
      <c r="G9372" s="363">
        <v>20269436728</v>
      </c>
      <c r="H9372" s="365">
        <v>28852</v>
      </c>
      <c r="I9372" s="388">
        <v>28</v>
      </c>
      <c r="J9372" s="378">
        <v>12</v>
      </c>
      <c r="K9372" s="381" t="s">
        <v>40524</v>
      </c>
      <c r="L9372" s="369">
        <f t="shared" ca="1" si="146"/>
        <v>45</v>
      </c>
      <c r="M9372" s="299" t="s">
        <v>20</v>
      </c>
      <c r="N9372" s="10" t="s">
        <v>40415</v>
      </c>
      <c r="O9372" s="389" t="s">
        <v>36672</v>
      </c>
      <c r="P9372" s="386">
        <v>45241</v>
      </c>
    </row>
    <row r="9373" spans="1:16" s="8" customFormat="1" ht="15" customHeight="1" x14ac:dyDescent="0.25">
      <c r="A9373" s="362" t="s">
        <v>27</v>
      </c>
      <c r="B9373" s="362" t="s">
        <v>22115</v>
      </c>
      <c r="C9373" s="340" t="s">
        <v>30922</v>
      </c>
      <c r="D9373" s="362" t="s">
        <v>30923</v>
      </c>
      <c r="E9373" s="362" t="s">
        <v>30926</v>
      </c>
      <c r="F9373" s="364">
        <v>33847353</v>
      </c>
      <c r="G9373" s="363">
        <v>20338473533</v>
      </c>
      <c r="H9373" s="365">
        <v>32305</v>
      </c>
      <c r="I9373" s="388">
        <v>11</v>
      </c>
      <c r="J9373" s="378">
        <v>6</v>
      </c>
      <c r="K9373" s="381">
        <v>1988</v>
      </c>
      <c r="L9373" s="369">
        <f t="shared" ca="1" si="146"/>
        <v>35</v>
      </c>
      <c r="M9373" s="299" t="s">
        <v>20</v>
      </c>
      <c r="N9373" s="10" t="s">
        <v>40415</v>
      </c>
      <c r="O9373" s="389" t="s">
        <v>30833</v>
      </c>
      <c r="P9373" s="386">
        <v>44485</v>
      </c>
    </row>
    <row r="9374" spans="1:16" s="8" customFormat="1" ht="15" customHeight="1" x14ac:dyDescent="0.25">
      <c r="A9374" s="362" t="s">
        <v>27</v>
      </c>
      <c r="B9374" s="362" t="s">
        <v>22115</v>
      </c>
      <c r="C9374" s="340" t="s">
        <v>33049</v>
      </c>
      <c r="D9374" s="362" t="s">
        <v>33096</v>
      </c>
      <c r="E9374" s="362">
        <v>36</v>
      </c>
      <c r="F9374" s="364">
        <v>31752716</v>
      </c>
      <c r="G9374" s="363">
        <v>27317527166</v>
      </c>
      <c r="H9374" s="365">
        <v>31283</v>
      </c>
      <c r="I9374" s="388">
        <v>24</v>
      </c>
      <c r="J9374" s="378">
        <v>8</v>
      </c>
      <c r="K9374" s="381">
        <v>1985</v>
      </c>
      <c r="L9374" s="369">
        <f t="shared" ca="1" si="146"/>
        <v>38</v>
      </c>
      <c r="M9374" s="299" t="s">
        <v>20</v>
      </c>
      <c r="N9374" s="10" t="s">
        <v>28854</v>
      </c>
      <c r="O9374" s="389" t="s">
        <v>32454</v>
      </c>
      <c r="P9374" s="386">
        <v>44642</v>
      </c>
    </row>
    <row r="9375" spans="1:16" s="8" customFormat="1" ht="15" customHeight="1" x14ac:dyDescent="0.25">
      <c r="A9375" s="362" t="s">
        <v>46</v>
      </c>
      <c r="B9375" s="362" t="s">
        <v>22115</v>
      </c>
      <c r="C9375" s="340" t="s">
        <v>31568</v>
      </c>
      <c r="D9375" s="362" t="s">
        <v>31740</v>
      </c>
      <c r="E9375" s="362">
        <v>35</v>
      </c>
      <c r="F9375" s="364">
        <v>33242744</v>
      </c>
      <c r="G9375" s="363">
        <v>27332427445</v>
      </c>
      <c r="H9375" s="365">
        <v>32032</v>
      </c>
      <c r="I9375" s="388">
        <v>12</v>
      </c>
      <c r="J9375" s="378">
        <v>9</v>
      </c>
      <c r="K9375" s="381">
        <v>1987</v>
      </c>
      <c r="L9375" s="369">
        <f t="shared" ca="1" si="146"/>
        <v>36</v>
      </c>
      <c r="M9375" s="299" t="s">
        <v>20</v>
      </c>
      <c r="N9375" s="10" t="s">
        <v>28854</v>
      </c>
      <c r="O9375" s="389" t="s">
        <v>31910</v>
      </c>
      <c r="P9375" s="386">
        <v>44575</v>
      </c>
    </row>
    <row r="9376" spans="1:16" s="8" customFormat="1" ht="15" customHeight="1" x14ac:dyDescent="0.25">
      <c r="A9376" s="362" t="s">
        <v>46</v>
      </c>
      <c r="B9376" s="362" t="s">
        <v>22115</v>
      </c>
      <c r="C9376" s="340" t="s">
        <v>37752</v>
      </c>
      <c r="D9376" s="362" t="s">
        <v>37783</v>
      </c>
      <c r="E9376" s="362">
        <v>34</v>
      </c>
      <c r="F9376" s="364">
        <v>27071862</v>
      </c>
      <c r="G9376" s="363">
        <v>20270718621</v>
      </c>
      <c r="H9376" s="365">
        <v>29005</v>
      </c>
      <c r="I9376" s="388">
        <v>30</v>
      </c>
      <c r="J9376" s="378">
        <v>5</v>
      </c>
      <c r="K9376" s="381">
        <v>1979</v>
      </c>
      <c r="L9376" s="369">
        <f t="shared" ca="1" si="146"/>
        <v>44</v>
      </c>
      <c r="M9376" s="299" t="s">
        <v>20</v>
      </c>
      <c r="N9376" s="10" t="s">
        <v>40415</v>
      </c>
      <c r="O9376" s="389" t="s">
        <v>37599</v>
      </c>
      <c r="P9376" s="386">
        <v>45000</v>
      </c>
    </row>
    <row r="9377" spans="1:16" s="8" customFormat="1" ht="15" customHeight="1" x14ac:dyDescent="0.25">
      <c r="A9377" s="362">
        <v>15</v>
      </c>
      <c r="B9377" s="362" t="s">
        <v>22115</v>
      </c>
      <c r="C9377" s="340" t="s">
        <v>39221</v>
      </c>
      <c r="D9377" s="362" t="s">
        <v>39278</v>
      </c>
      <c r="E9377" s="362">
        <v>34</v>
      </c>
      <c r="F9377" s="364">
        <v>26575486</v>
      </c>
      <c r="G9377" s="363">
        <v>23265754864</v>
      </c>
      <c r="H9377" s="365">
        <v>28642</v>
      </c>
      <c r="I9377" s="388">
        <v>1</v>
      </c>
      <c r="J9377" s="378">
        <v>6</v>
      </c>
      <c r="K9377" s="381">
        <v>1978</v>
      </c>
      <c r="L9377" s="369">
        <f t="shared" ca="1" si="146"/>
        <v>45</v>
      </c>
      <c r="M9377" s="299" t="s">
        <v>20</v>
      </c>
      <c r="N9377" s="10" t="s">
        <v>28854</v>
      </c>
      <c r="O9377" s="389" t="s">
        <v>39123</v>
      </c>
      <c r="P9377" s="386">
        <v>45210</v>
      </c>
    </row>
    <row r="9378" spans="1:16" s="8" customFormat="1" ht="15" customHeight="1" x14ac:dyDescent="0.25">
      <c r="A9378" s="362" t="s">
        <v>46</v>
      </c>
      <c r="B9378" s="362" t="s">
        <v>22115</v>
      </c>
      <c r="C9378" s="340" t="s">
        <v>37881</v>
      </c>
      <c r="D9378" s="362" t="s">
        <v>37875</v>
      </c>
      <c r="E9378" s="362">
        <v>34</v>
      </c>
      <c r="F9378" s="364">
        <v>34799965</v>
      </c>
      <c r="G9378" s="363">
        <v>27347999658</v>
      </c>
      <c r="H9378" s="365">
        <v>32778</v>
      </c>
      <c r="I9378" s="388">
        <v>27</v>
      </c>
      <c r="J9378" s="378">
        <v>9</v>
      </c>
      <c r="K9378" s="381">
        <v>1989</v>
      </c>
      <c r="L9378" s="369">
        <f t="shared" ca="1" si="146"/>
        <v>34</v>
      </c>
      <c r="M9378" s="299" t="s">
        <v>20</v>
      </c>
      <c r="N9378" s="10" t="s">
        <v>28854</v>
      </c>
      <c r="O9378" s="389" t="s">
        <v>37839</v>
      </c>
      <c r="P9378" s="386">
        <v>45024</v>
      </c>
    </row>
    <row r="9379" spans="1:16" s="8" customFormat="1" ht="15" customHeight="1" x14ac:dyDescent="0.25">
      <c r="A9379" s="362" t="s">
        <v>27</v>
      </c>
      <c r="B9379" s="362" t="s">
        <v>22115</v>
      </c>
      <c r="C9379" s="340" t="s">
        <v>39441</v>
      </c>
      <c r="D9379" s="362" t="s">
        <v>39505</v>
      </c>
      <c r="E9379" s="362">
        <v>34</v>
      </c>
      <c r="F9379" s="364">
        <v>27712680</v>
      </c>
      <c r="G9379" s="363">
        <v>20277126800</v>
      </c>
      <c r="H9379" s="365">
        <v>29230</v>
      </c>
      <c r="I9379" s="388">
        <v>10</v>
      </c>
      <c r="J9379" s="378">
        <v>1</v>
      </c>
      <c r="K9379" s="381">
        <v>1980</v>
      </c>
      <c r="L9379" s="369">
        <f t="shared" ca="1" si="146"/>
        <v>44</v>
      </c>
      <c r="M9379" s="299" t="s">
        <v>20</v>
      </c>
      <c r="N9379" s="10" t="s">
        <v>40415</v>
      </c>
      <c r="O9379" s="389" t="s">
        <v>36672</v>
      </c>
      <c r="P9379" s="386">
        <v>45234</v>
      </c>
    </row>
    <row r="9380" spans="1:16" s="8" customFormat="1" ht="15" customHeight="1" x14ac:dyDescent="0.25">
      <c r="A9380" s="362" t="s">
        <v>27</v>
      </c>
      <c r="B9380" s="362" t="s">
        <v>22115</v>
      </c>
      <c r="C9380" s="340" t="s">
        <v>38185</v>
      </c>
      <c r="D9380" s="362" t="s">
        <v>38194</v>
      </c>
      <c r="E9380" s="362">
        <v>34</v>
      </c>
      <c r="F9380" s="364">
        <v>31061564</v>
      </c>
      <c r="G9380" s="363">
        <v>20310615642</v>
      </c>
      <c r="H9380" s="365">
        <v>30876</v>
      </c>
      <c r="I9380" s="388">
        <v>13</v>
      </c>
      <c r="J9380" s="378">
        <v>7</v>
      </c>
      <c r="K9380" s="381" t="s">
        <v>40548</v>
      </c>
      <c r="L9380" s="369">
        <f t="shared" ca="1" si="146"/>
        <v>39</v>
      </c>
      <c r="M9380" s="299" t="s">
        <v>20</v>
      </c>
      <c r="N9380" s="10" t="s">
        <v>40415</v>
      </c>
      <c r="O9380" s="389" t="s">
        <v>38050</v>
      </c>
      <c r="P9380" s="386">
        <v>45076</v>
      </c>
    </row>
    <row r="9381" spans="1:16" s="8" customFormat="1" ht="15" customHeight="1" x14ac:dyDescent="0.25">
      <c r="A9381" s="362" t="s">
        <v>33761</v>
      </c>
      <c r="B9381" s="362" t="s">
        <v>22115</v>
      </c>
      <c r="C9381" s="340" t="s">
        <v>37753</v>
      </c>
      <c r="D9381" s="362" t="s">
        <v>37784</v>
      </c>
      <c r="E9381" s="362">
        <v>35</v>
      </c>
      <c r="F9381" s="364">
        <v>34076336</v>
      </c>
      <c r="G9381" s="363">
        <v>20340763360</v>
      </c>
      <c r="H9381" s="365">
        <v>32393</v>
      </c>
      <c r="I9381" s="388">
        <v>7</v>
      </c>
      <c r="J9381" s="378">
        <v>9</v>
      </c>
      <c r="K9381" s="381">
        <v>1988</v>
      </c>
      <c r="L9381" s="369">
        <f t="shared" ca="1" si="146"/>
        <v>35</v>
      </c>
      <c r="M9381" s="299" t="s">
        <v>20</v>
      </c>
      <c r="N9381" s="10" t="s">
        <v>40415</v>
      </c>
      <c r="O9381" s="389" t="s">
        <v>37599</v>
      </c>
      <c r="P9381" s="386">
        <v>44973</v>
      </c>
    </row>
    <row r="9382" spans="1:16" s="8" customFormat="1" ht="15" customHeight="1" x14ac:dyDescent="0.25">
      <c r="A9382" s="362" t="s">
        <v>46</v>
      </c>
      <c r="B9382" s="362" t="s">
        <v>22115</v>
      </c>
      <c r="C9382" s="340" t="s">
        <v>39442</v>
      </c>
      <c r="D9382" s="362" t="s">
        <v>39506</v>
      </c>
      <c r="E9382" s="362">
        <v>34</v>
      </c>
      <c r="F9382" s="364">
        <v>33210273</v>
      </c>
      <c r="G9382" s="363" t="s">
        <v>39519</v>
      </c>
      <c r="H9382" s="365">
        <v>32013</v>
      </c>
      <c r="I9382" s="388">
        <v>24</v>
      </c>
      <c r="J9382" s="378">
        <v>8</v>
      </c>
      <c r="K9382" s="381">
        <v>1987</v>
      </c>
      <c r="L9382" s="369">
        <f t="shared" ca="1" si="146"/>
        <v>36</v>
      </c>
      <c r="M9382" s="299" t="s">
        <v>20</v>
      </c>
      <c r="N9382" s="10" t="s">
        <v>28854</v>
      </c>
      <c r="O9382" s="389" t="s">
        <v>36672</v>
      </c>
      <c r="P9382" s="386">
        <v>45234</v>
      </c>
    </row>
    <row r="9383" spans="1:16" s="8" customFormat="1" ht="15" customHeight="1" x14ac:dyDescent="0.25">
      <c r="A9383" s="362" t="s">
        <v>46</v>
      </c>
      <c r="B9383" s="362" t="s">
        <v>22115</v>
      </c>
      <c r="C9383" s="340" t="s">
        <v>39443</v>
      </c>
      <c r="D9383" s="362" t="s">
        <v>39507</v>
      </c>
      <c r="E9383" s="362">
        <v>34</v>
      </c>
      <c r="F9383" s="364">
        <v>34779727</v>
      </c>
      <c r="G9383" s="363">
        <v>27347797273</v>
      </c>
      <c r="H9383" s="365">
        <v>32706</v>
      </c>
      <c r="I9383" s="388">
        <v>17</v>
      </c>
      <c r="J9383" s="378">
        <v>7</v>
      </c>
      <c r="K9383" s="381">
        <v>1989</v>
      </c>
      <c r="L9383" s="369">
        <f t="shared" ca="1" si="146"/>
        <v>34</v>
      </c>
      <c r="M9383" s="299" t="s">
        <v>20</v>
      </c>
      <c r="N9383" s="10" t="s">
        <v>28854</v>
      </c>
      <c r="O9383" s="389" t="s">
        <v>36672</v>
      </c>
      <c r="P9383" s="386">
        <v>45234</v>
      </c>
    </row>
    <row r="9384" spans="1:16" s="8" customFormat="1" ht="15" customHeight="1" x14ac:dyDescent="0.25">
      <c r="A9384" s="362" t="s">
        <v>59</v>
      </c>
      <c r="B9384" s="362" t="s">
        <v>22115</v>
      </c>
      <c r="C9384" s="340" t="s">
        <v>39227</v>
      </c>
      <c r="D9384" s="362" t="s">
        <v>39284</v>
      </c>
      <c r="E9384" s="362">
        <v>35</v>
      </c>
      <c r="F9384" s="364">
        <v>33685551</v>
      </c>
      <c r="G9384" s="363">
        <v>27336855514</v>
      </c>
      <c r="H9384" s="365">
        <v>32301</v>
      </c>
      <c r="I9384" s="388">
        <v>7</v>
      </c>
      <c r="J9384" s="378">
        <v>6</v>
      </c>
      <c r="K9384" s="381">
        <v>1988</v>
      </c>
      <c r="L9384" s="369">
        <f t="shared" ca="1" si="146"/>
        <v>35</v>
      </c>
      <c r="M9384" s="299" t="s">
        <v>20</v>
      </c>
      <c r="N9384" s="10" t="s">
        <v>28854</v>
      </c>
      <c r="O9384" s="389" t="s">
        <v>39123</v>
      </c>
      <c r="P9384" s="386">
        <v>45169</v>
      </c>
    </row>
    <row r="9385" spans="1:16" s="8" customFormat="1" ht="15" customHeight="1" x14ac:dyDescent="0.25">
      <c r="A9385" s="362" t="s">
        <v>59</v>
      </c>
      <c r="B9385" s="362" t="s">
        <v>22116</v>
      </c>
      <c r="C9385" s="340" t="s">
        <v>19866</v>
      </c>
      <c r="D9385" s="362" t="s">
        <v>19865</v>
      </c>
      <c r="E9385" s="362">
        <v>33</v>
      </c>
      <c r="F9385" s="364">
        <v>11058670</v>
      </c>
      <c r="G9385" s="363">
        <v>27110586707</v>
      </c>
      <c r="H9385" s="365">
        <v>19756</v>
      </c>
      <c r="I9385" s="388">
        <v>1</v>
      </c>
      <c r="J9385" s="378">
        <v>2</v>
      </c>
      <c r="K9385" s="381">
        <v>1954</v>
      </c>
      <c r="L9385" s="369">
        <f t="shared" ca="1" si="146"/>
        <v>70</v>
      </c>
      <c r="M9385" s="299" t="s">
        <v>17337</v>
      </c>
      <c r="N9385" s="10" t="s">
        <v>28854</v>
      </c>
      <c r="O9385" s="389" t="s">
        <v>177</v>
      </c>
      <c r="P9385" s="386" t="s">
        <v>177</v>
      </c>
    </row>
    <row r="9386" spans="1:16" s="8" customFormat="1" ht="15" customHeight="1" x14ac:dyDescent="0.25">
      <c r="A9386" s="362" t="s">
        <v>302</v>
      </c>
      <c r="B9386" s="362" t="s">
        <v>22116</v>
      </c>
      <c r="C9386" s="340" t="s">
        <v>19864</v>
      </c>
      <c r="D9386" s="362" t="s">
        <v>19863</v>
      </c>
      <c r="E9386" s="362" t="s">
        <v>36</v>
      </c>
      <c r="F9386" s="364">
        <v>720673</v>
      </c>
      <c r="G9386" s="363">
        <v>27007206734</v>
      </c>
      <c r="H9386" s="365">
        <v>12819</v>
      </c>
      <c r="I9386" s="388">
        <v>4</v>
      </c>
      <c r="J9386" s="378">
        <v>2</v>
      </c>
      <c r="K9386" s="381">
        <v>1935</v>
      </c>
      <c r="L9386" s="369">
        <f t="shared" ca="1" si="146"/>
        <v>89</v>
      </c>
      <c r="M9386" s="299" t="s">
        <v>17470</v>
      </c>
      <c r="N9386" s="10" t="s">
        <v>28854</v>
      </c>
      <c r="O9386" s="389" t="s">
        <v>177</v>
      </c>
      <c r="P9386" s="386" t="s">
        <v>177</v>
      </c>
    </row>
    <row r="9387" spans="1:16" s="8" customFormat="1" ht="15" customHeight="1" x14ac:dyDescent="0.25">
      <c r="A9387" s="362" t="s">
        <v>27</v>
      </c>
      <c r="B9387" s="362" t="s">
        <v>22116</v>
      </c>
      <c r="C9387" s="340" t="s">
        <v>19862</v>
      </c>
      <c r="D9387" s="362" t="s">
        <v>19861</v>
      </c>
      <c r="E9387" s="362" t="s">
        <v>74</v>
      </c>
      <c r="F9387" s="364">
        <v>16762780</v>
      </c>
      <c r="G9387" s="363">
        <v>27167627809</v>
      </c>
      <c r="H9387" s="365">
        <v>23238</v>
      </c>
      <c r="I9387" s="388">
        <v>15</v>
      </c>
      <c r="J9387" s="378">
        <v>8</v>
      </c>
      <c r="K9387" s="381">
        <v>1963</v>
      </c>
      <c r="L9387" s="369">
        <f t="shared" ca="1" si="146"/>
        <v>60</v>
      </c>
      <c r="M9387" s="299" t="s">
        <v>17337</v>
      </c>
      <c r="N9387" s="10" t="s">
        <v>28854</v>
      </c>
      <c r="O9387" s="389" t="s">
        <v>35550</v>
      </c>
      <c r="P9387" s="386">
        <v>25984</v>
      </c>
    </row>
    <row r="9388" spans="1:16" s="8" customFormat="1" ht="15" customHeight="1" x14ac:dyDescent="0.25">
      <c r="A9388" s="362" t="s">
        <v>27</v>
      </c>
      <c r="B9388" s="362" t="s">
        <v>22116</v>
      </c>
      <c r="C9388" s="340" t="s">
        <v>19855</v>
      </c>
      <c r="D9388" s="362" t="s">
        <v>19854</v>
      </c>
      <c r="E9388" s="362" t="s">
        <v>55</v>
      </c>
      <c r="F9388" s="364">
        <v>4663306</v>
      </c>
      <c r="G9388" s="363">
        <v>27046633062</v>
      </c>
      <c r="H9388" s="365">
        <v>15901</v>
      </c>
      <c r="I9388" s="388">
        <v>14</v>
      </c>
      <c r="J9388" s="378">
        <v>7</v>
      </c>
      <c r="K9388" s="381">
        <v>1943</v>
      </c>
      <c r="L9388" s="369">
        <f t="shared" ca="1" si="146"/>
        <v>80</v>
      </c>
      <c r="M9388" s="299" t="s">
        <v>17337</v>
      </c>
      <c r="N9388" s="10" t="s">
        <v>28854</v>
      </c>
      <c r="O9388" s="389" t="s">
        <v>177</v>
      </c>
      <c r="P9388" s="386" t="s">
        <v>177</v>
      </c>
    </row>
    <row r="9389" spans="1:16" s="8" customFormat="1" ht="15" customHeight="1" x14ac:dyDescent="0.25">
      <c r="A9389" s="362">
        <v>17</v>
      </c>
      <c r="B9389" s="362" t="s">
        <v>22116</v>
      </c>
      <c r="C9389" s="340" t="s">
        <v>19853</v>
      </c>
      <c r="D9389" s="362" t="s">
        <v>19852</v>
      </c>
      <c r="E9389" s="362">
        <v>36</v>
      </c>
      <c r="F9389" s="364">
        <v>12258827</v>
      </c>
      <c r="G9389" s="363">
        <v>27122588276</v>
      </c>
      <c r="H9389" s="365">
        <v>20595</v>
      </c>
      <c r="I9389" s="388">
        <v>20</v>
      </c>
      <c r="J9389" s="378">
        <v>5</v>
      </c>
      <c r="K9389" s="381">
        <v>1956</v>
      </c>
      <c r="L9389" s="369">
        <f t="shared" ca="1" si="146"/>
        <v>67</v>
      </c>
      <c r="M9389" s="299" t="s">
        <v>17337</v>
      </c>
      <c r="N9389" s="10" t="s">
        <v>28854</v>
      </c>
      <c r="O9389" s="389" t="s">
        <v>29314</v>
      </c>
      <c r="P9389" s="386">
        <v>26076</v>
      </c>
    </row>
    <row r="9390" spans="1:16" s="8" customFormat="1" ht="15" customHeight="1" x14ac:dyDescent="0.25">
      <c r="A9390" s="362" t="s">
        <v>172</v>
      </c>
      <c r="B9390" s="362" t="s">
        <v>22116</v>
      </c>
      <c r="C9390" s="340" t="s">
        <v>19849</v>
      </c>
      <c r="D9390" s="362" t="s">
        <v>38573</v>
      </c>
      <c r="E9390" s="362" t="s">
        <v>45</v>
      </c>
      <c r="F9390" s="364">
        <v>716267</v>
      </c>
      <c r="G9390" s="363">
        <v>27007162672</v>
      </c>
      <c r="H9390" s="365" t="s">
        <v>29718</v>
      </c>
      <c r="I9390" s="388">
        <v>8</v>
      </c>
      <c r="J9390" s="378">
        <v>6</v>
      </c>
      <c r="K9390" s="381">
        <v>1931</v>
      </c>
      <c r="L9390" s="369">
        <f t="shared" ca="1" si="146"/>
        <v>92</v>
      </c>
      <c r="M9390" s="299" t="s">
        <v>17470</v>
      </c>
      <c r="N9390" s="10" t="s">
        <v>28854</v>
      </c>
      <c r="O9390" s="389" t="s">
        <v>177</v>
      </c>
      <c r="P9390" s="386" t="s">
        <v>177</v>
      </c>
    </row>
    <row r="9391" spans="1:16" s="8" customFormat="1" ht="15" customHeight="1" x14ac:dyDescent="0.25">
      <c r="A9391" s="362" t="s">
        <v>27</v>
      </c>
      <c r="B9391" s="362" t="s">
        <v>22116</v>
      </c>
      <c r="C9391" s="340" t="s">
        <v>19848</v>
      </c>
      <c r="D9391" s="362" t="s">
        <v>19847</v>
      </c>
      <c r="E9391" s="362" t="s">
        <v>889</v>
      </c>
      <c r="F9391" s="364">
        <v>20664920</v>
      </c>
      <c r="G9391" s="363">
        <v>27206649203</v>
      </c>
      <c r="H9391" s="365">
        <v>25336</v>
      </c>
      <c r="I9391" s="388">
        <v>13</v>
      </c>
      <c r="J9391" s="378">
        <v>5</v>
      </c>
      <c r="K9391" s="381">
        <v>1969</v>
      </c>
      <c r="L9391" s="369">
        <f t="shared" ca="1" si="146"/>
        <v>54</v>
      </c>
      <c r="M9391" s="299" t="s">
        <v>17337</v>
      </c>
      <c r="N9391" s="10" t="s">
        <v>28854</v>
      </c>
      <c r="O9391" s="389" t="s">
        <v>177</v>
      </c>
      <c r="P9391" s="386" t="s">
        <v>177</v>
      </c>
    </row>
    <row r="9392" spans="1:16" s="8" customFormat="1" ht="15" customHeight="1" x14ac:dyDescent="0.25">
      <c r="A9392" s="362" t="s">
        <v>27</v>
      </c>
      <c r="B9392" s="362" t="s">
        <v>22116</v>
      </c>
      <c r="C9392" s="340" t="s">
        <v>19846</v>
      </c>
      <c r="D9392" s="362" t="s">
        <v>19845</v>
      </c>
      <c r="E9392" s="362" t="s">
        <v>36</v>
      </c>
      <c r="F9392" s="364">
        <v>6160764</v>
      </c>
      <c r="G9392" s="363">
        <v>27061607647</v>
      </c>
      <c r="H9392" s="365">
        <v>18178</v>
      </c>
      <c r="I9392" s="388">
        <v>7</v>
      </c>
      <c r="J9392" s="378">
        <v>10</v>
      </c>
      <c r="K9392" s="381">
        <v>1949</v>
      </c>
      <c r="L9392" s="369">
        <f t="shared" ca="1" si="146"/>
        <v>74</v>
      </c>
      <c r="M9392" s="299" t="s">
        <v>17337</v>
      </c>
      <c r="N9392" s="10" t="s">
        <v>28854</v>
      </c>
      <c r="O9392" s="389" t="s">
        <v>177</v>
      </c>
      <c r="P9392" s="386" t="s">
        <v>177</v>
      </c>
    </row>
    <row r="9393" spans="1:16" s="8" customFormat="1" ht="15" customHeight="1" x14ac:dyDescent="0.25">
      <c r="A9393" s="362" t="s">
        <v>179</v>
      </c>
      <c r="B9393" s="362" t="s">
        <v>22116</v>
      </c>
      <c r="C9393" s="340" t="s">
        <v>19832</v>
      </c>
      <c r="D9393" s="362" t="s">
        <v>19831</v>
      </c>
      <c r="E9393" s="362">
        <v>33</v>
      </c>
      <c r="F9393" s="364">
        <v>4956589</v>
      </c>
      <c r="G9393" s="363">
        <v>27049565890</v>
      </c>
      <c r="H9393" s="365">
        <v>16440</v>
      </c>
      <c r="I9393" s="388">
        <v>3</v>
      </c>
      <c r="J9393" s="378">
        <v>1</v>
      </c>
      <c r="K9393" s="381">
        <v>1945</v>
      </c>
      <c r="L9393" s="369">
        <f t="shared" ca="1" si="146"/>
        <v>79</v>
      </c>
      <c r="M9393" s="299" t="s">
        <v>17470</v>
      </c>
      <c r="N9393" s="10" t="s">
        <v>28854</v>
      </c>
      <c r="O9393" s="389" t="s">
        <v>177</v>
      </c>
      <c r="P9393" s="386" t="s">
        <v>177</v>
      </c>
    </row>
    <row r="9394" spans="1:16" s="8" customFormat="1" ht="15" customHeight="1" x14ac:dyDescent="0.25">
      <c r="A9394" s="362">
        <v>13</v>
      </c>
      <c r="B9394" s="362" t="s">
        <v>22116</v>
      </c>
      <c r="C9394" s="340" t="s">
        <v>19827</v>
      </c>
      <c r="D9394" s="362" t="s">
        <v>19826</v>
      </c>
      <c r="E9394" s="362" t="s">
        <v>33</v>
      </c>
      <c r="F9394" s="364">
        <v>4739522</v>
      </c>
      <c r="G9394" s="363">
        <v>23047395224</v>
      </c>
      <c r="H9394" s="365">
        <v>16703</v>
      </c>
      <c r="I9394" s="388">
        <v>23</v>
      </c>
      <c r="J9394" s="378">
        <v>9</v>
      </c>
      <c r="K9394" s="381">
        <v>1945</v>
      </c>
      <c r="L9394" s="369">
        <f t="shared" ca="1" si="146"/>
        <v>78</v>
      </c>
      <c r="M9394" s="299" t="s">
        <v>17470</v>
      </c>
      <c r="N9394" s="10" t="s">
        <v>28854</v>
      </c>
      <c r="O9394" s="389" t="s">
        <v>177</v>
      </c>
      <c r="P9394" s="386" t="s">
        <v>177</v>
      </c>
    </row>
    <row r="9395" spans="1:16" s="8" customFormat="1" ht="15" customHeight="1" x14ac:dyDescent="0.25">
      <c r="A9395" s="362" t="s">
        <v>27</v>
      </c>
      <c r="B9395" s="362" t="s">
        <v>22116</v>
      </c>
      <c r="C9395" s="340" t="s">
        <v>19821</v>
      </c>
      <c r="D9395" s="362" t="s">
        <v>19820</v>
      </c>
      <c r="E9395" s="362">
        <v>35</v>
      </c>
      <c r="F9395" s="364">
        <v>35372719</v>
      </c>
      <c r="G9395" s="363">
        <v>20353727193</v>
      </c>
      <c r="H9395" s="365">
        <v>10014</v>
      </c>
      <c r="I9395" s="388">
        <v>1</v>
      </c>
      <c r="J9395" s="378">
        <v>6</v>
      </c>
      <c r="K9395" s="381">
        <v>1927</v>
      </c>
      <c r="L9395" s="369">
        <f t="shared" ca="1" si="146"/>
        <v>96</v>
      </c>
      <c r="M9395" s="299" t="s">
        <v>17337</v>
      </c>
      <c r="N9395" s="10" t="s">
        <v>40415</v>
      </c>
      <c r="O9395" s="389" t="s">
        <v>177</v>
      </c>
      <c r="P9395" s="386" t="s">
        <v>177</v>
      </c>
    </row>
    <row r="9396" spans="1:16" s="8" customFormat="1" ht="15" customHeight="1" x14ac:dyDescent="0.25">
      <c r="A9396" s="362" t="s">
        <v>36</v>
      </c>
      <c r="B9396" s="362" t="s">
        <v>22116</v>
      </c>
      <c r="C9396" s="340" t="s">
        <v>19816</v>
      </c>
      <c r="D9396" s="362" t="s">
        <v>19815</v>
      </c>
      <c r="E9396" s="362" t="s">
        <v>33</v>
      </c>
      <c r="F9396" s="364">
        <v>9860942</v>
      </c>
      <c r="G9396" s="363">
        <v>27098609429</v>
      </c>
      <c r="H9396" s="365">
        <v>10807</v>
      </c>
      <c r="I9396" s="388">
        <v>2</v>
      </c>
      <c r="J9396" s="378">
        <v>8</v>
      </c>
      <c r="K9396" s="381">
        <v>1929</v>
      </c>
      <c r="L9396" s="369">
        <f t="shared" ca="1" si="146"/>
        <v>94</v>
      </c>
      <c r="M9396" s="299" t="s">
        <v>17470</v>
      </c>
      <c r="N9396" s="10" t="s">
        <v>28854</v>
      </c>
      <c r="O9396" s="389" t="s">
        <v>177</v>
      </c>
      <c r="P9396" s="386" t="s">
        <v>177</v>
      </c>
    </row>
    <row r="9397" spans="1:16" s="8" customFormat="1" ht="15" customHeight="1" x14ac:dyDescent="0.25">
      <c r="A9397" s="362">
        <v>17</v>
      </c>
      <c r="B9397" s="362" t="s">
        <v>22116</v>
      </c>
      <c r="C9397" s="340" t="s">
        <v>19814</v>
      </c>
      <c r="D9397" s="362" t="s">
        <v>19813</v>
      </c>
      <c r="E9397" s="362" t="s">
        <v>33</v>
      </c>
      <c r="F9397" s="364">
        <v>3272714</v>
      </c>
      <c r="G9397" s="363">
        <v>27032727145</v>
      </c>
      <c r="H9397" s="365">
        <v>13445</v>
      </c>
      <c r="I9397" s="388">
        <v>22</v>
      </c>
      <c r="J9397" s="378">
        <v>10</v>
      </c>
      <c r="K9397" s="381">
        <v>1936</v>
      </c>
      <c r="L9397" s="369">
        <f t="shared" ca="1" si="146"/>
        <v>87</v>
      </c>
      <c r="M9397" s="299" t="s">
        <v>17470</v>
      </c>
      <c r="N9397" s="10" t="s">
        <v>28854</v>
      </c>
      <c r="O9397" s="389" t="s">
        <v>177</v>
      </c>
      <c r="P9397" s="386" t="s">
        <v>177</v>
      </c>
    </row>
    <row r="9398" spans="1:16" s="8" customFormat="1" ht="15" customHeight="1" x14ac:dyDescent="0.25">
      <c r="A9398" s="362" t="s">
        <v>27</v>
      </c>
      <c r="B9398" s="362" t="s">
        <v>22116</v>
      </c>
      <c r="C9398" s="340" t="s">
        <v>19812</v>
      </c>
      <c r="D9398" s="362" t="s">
        <v>19811</v>
      </c>
      <c r="E9398" s="362" t="s">
        <v>78</v>
      </c>
      <c r="F9398" s="364">
        <v>1744818</v>
      </c>
      <c r="G9398" s="363">
        <v>27017448183</v>
      </c>
      <c r="H9398" s="365">
        <v>11936</v>
      </c>
      <c r="I9398" s="388">
        <v>4</v>
      </c>
      <c r="J9398" s="378">
        <v>9</v>
      </c>
      <c r="K9398" s="381">
        <v>1932</v>
      </c>
      <c r="L9398" s="369">
        <f t="shared" ca="1" si="146"/>
        <v>91</v>
      </c>
      <c r="M9398" s="299" t="s">
        <v>17470</v>
      </c>
      <c r="N9398" s="10" t="s">
        <v>28854</v>
      </c>
      <c r="O9398" s="389" t="s">
        <v>177</v>
      </c>
      <c r="P9398" s="386" t="s">
        <v>177</v>
      </c>
    </row>
    <row r="9399" spans="1:16" s="8" customFormat="1" ht="15" customHeight="1" x14ac:dyDescent="0.25">
      <c r="A9399" s="362" t="s">
        <v>972</v>
      </c>
      <c r="B9399" s="362" t="s">
        <v>22116</v>
      </c>
      <c r="C9399" s="340" t="s">
        <v>19810</v>
      </c>
      <c r="D9399" s="362" t="s">
        <v>19809</v>
      </c>
      <c r="E9399" s="362" t="s">
        <v>889</v>
      </c>
      <c r="F9399" s="364">
        <v>3808161</v>
      </c>
      <c r="G9399" s="363">
        <v>27038081611</v>
      </c>
      <c r="H9399" s="365">
        <v>14594</v>
      </c>
      <c r="I9399" s="388">
        <v>15</v>
      </c>
      <c r="J9399" s="378">
        <v>12</v>
      </c>
      <c r="K9399" s="381">
        <v>1939</v>
      </c>
      <c r="L9399" s="369">
        <f t="shared" ca="1" si="146"/>
        <v>84</v>
      </c>
      <c r="M9399" s="299" t="s">
        <v>17337</v>
      </c>
      <c r="N9399" s="10" t="s">
        <v>28854</v>
      </c>
      <c r="O9399" s="389" t="s">
        <v>177</v>
      </c>
      <c r="P9399" s="386" t="s">
        <v>177</v>
      </c>
    </row>
    <row r="9400" spans="1:16" s="8" customFormat="1" ht="15" customHeight="1" x14ac:dyDescent="0.25">
      <c r="A9400" s="362" t="s">
        <v>27</v>
      </c>
      <c r="B9400" s="362" t="s">
        <v>22116</v>
      </c>
      <c r="C9400" s="340" t="s">
        <v>19808</v>
      </c>
      <c r="D9400" s="362" t="s">
        <v>19807</v>
      </c>
      <c r="E9400" s="362" t="s">
        <v>124</v>
      </c>
      <c r="F9400" s="364">
        <v>3870921</v>
      </c>
      <c r="G9400" s="363">
        <v>27038709211</v>
      </c>
      <c r="H9400" s="365">
        <v>14604</v>
      </c>
      <c r="I9400" s="388">
        <v>25</v>
      </c>
      <c r="J9400" s="378">
        <v>12</v>
      </c>
      <c r="K9400" s="381">
        <v>1939</v>
      </c>
      <c r="L9400" s="369">
        <f t="shared" ca="1" si="146"/>
        <v>84</v>
      </c>
      <c r="M9400" s="299" t="s">
        <v>17337</v>
      </c>
      <c r="N9400" s="10" t="s">
        <v>28854</v>
      </c>
      <c r="O9400" s="389" t="s">
        <v>177</v>
      </c>
      <c r="P9400" s="386" t="s">
        <v>177</v>
      </c>
    </row>
    <row r="9401" spans="1:16" s="8" customFormat="1" ht="15" customHeight="1" x14ac:dyDescent="0.25">
      <c r="A9401" s="362" t="s">
        <v>33761</v>
      </c>
      <c r="B9401" s="362" t="s">
        <v>22116</v>
      </c>
      <c r="C9401" s="340" t="s">
        <v>19806</v>
      </c>
      <c r="D9401" s="362" t="s">
        <v>19805</v>
      </c>
      <c r="E9401" s="362" t="s">
        <v>30</v>
      </c>
      <c r="F9401" s="364">
        <v>5884907</v>
      </c>
      <c r="G9401" s="363">
        <v>27058849079</v>
      </c>
      <c r="H9401" s="365">
        <v>17613</v>
      </c>
      <c r="I9401" s="388">
        <v>21</v>
      </c>
      <c r="J9401" s="378">
        <v>3</v>
      </c>
      <c r="K9401" s="381">
        <v>1948</v>
      </c>
      <c r="L9401" s="369">
        <f t="shared" ca="1" si="146"/>
        <v>76</v>
      </c>
      <c r="M9401" s="299" t="s">
        <v>17337</v>
      </c>
      <c r="N9401" s="10" t="s">
        <v>28854</v>
      </c>
      <c r="O9401" s="389" t="s">
        <v>177</v>
      </c>
      <c r="P9401" s="386" t="s">
        <v>177</v>
      </c>
    </row>
    <row r="9402" spans="1:16" s="8" customFormat="1" ht="15" customHeight="1" x14ac:dyDescent="0.25">
      <c r="A9402" s="362" t="s">
        <v>27</v>
      </c>
      <c r="B9402" s="362" t="s">
        <v>22116</v>
      </c>
      <c r="C9402" s="340" t="s">
        <v>19804</v>
      </c>
      <c r="D9402" s="362" t="s">
        <v>19803</v>
      </c>
      <c r="E9402" s="362" t="s">
        <v>30</v>
      </c>
      <c r="F9402" s="364">
        <v>4469324</v>
      </c>
      <c r="G9402" s="363">
        <v>27044693246</v>
      </c>
      <c r="H9402" s="365">
        <v>14930</v>
      </c>
      <c r="I9402" s="388">
        <v>15</v>
      </c>
      <c r="J9402" s="378">
        <v>11</v>
      </c>
      <c r="K9402" s="381">
        <v>1940</v>
      </c>
      <c r="L9402" s="369">
        <f t="shared" ca="1" si="146"/>
        <v>83</v>
      </c>
      <c r="M9402" s="299" t="s">
        <v>17470</v>
      </c>
      <c r="N9402" s="10" t="s">
        <v>28854</v>
      </c>
      <c r="O9402" s="389" t="s">
        <v>177</v>
      </c>
      <c r="P9402" s="386" t="s">
        <v>177</v>
      </c>
    </row>
    <row r="9403" spans="1:16" s="8" customFormat="1" ht="15" customHeight="1" x14ac:dyDescent="0.25">
      <c r="A9403" s="362">
        <v>17</v>
      </c>
      <c r="B9403" s="362" t="s">
        <v>22116</v>
      </c>
      <c r="C9403" s="340" t="s">
        <v>19799</v>
      </c>
      <c r="D9403" s="362" t="s">
        <v>19798</v>
      </c>
      <c r="E9403" s="362" t="s">
        <v>33</v>
      </c>
      <c r="F9403" s="364">
        <v>14469176</v>
      </c>
      <c r="G9403" s="363">
        <v>27144691763</v>
      </c>
      <c r="H9403" s="365">
        <v>22338</v>
      </c>
      <c r="I9403" s="388">
        <v>26</v>
      </c>
      <c r="J9403" s="378">
        <v>2</v>
      </c>
      <c r="K9403" s="381">
        <v>1961</v>
      </c>
      <c r="L9403" s="369">
        <f t="shared" ca="1" si="146"/>
        <v>63</v>
      </c>
      <c r="M9403" s="299" t="s">
        <v>17337</v>
      </c>
      <c r="N9403" s="10" t="s">
        <v>28854</v>
      </c>
      <c r="O9403" s="389" t="s">
        <v>177</v>
      </c>
      <c r="P9403" s="386" t="s">
        <v>177</v>
      </c>
    </row>
    <row r="9404" spans="1:16" s="8" customFormat="1" ht="15" customHeight="1" x14ac:dyDescent="0.25">
      <c r="A9404" s="362" t="s">
        <v>59</v>
      </c>
      <c r="B9404" s="362" t="s">
        <v>22116</v>
      </c>
      <c r="C9404" s="340" t="s">
        <v>19797</v>
      </c>
      <c r="D9404" s="362" t="s">
        <v>19796</v>
      </c>
      <c r="E9404" s="362" t="s">
        <v>30</v>
      </c>
      <c r="F9404" s="364">
        <v>2420880</v>
      </c>
      <c r="G9404" s="363">
        <v>27024208805</v>
      </c>
      <c r="H9404" s="365">
        <v>12554</v>
      </c>
      <c r="I9404" s="388">
        <v>15</v>
      </c>
      <c r="J9404" s="378">
        <v>5</v>
      </c>
      <c r="K9404" s="381">
        <v>1934</v>
      </c>
      <c r="L9404" s="369">
        <f t="shared" ca="1" si="146"/>
        <v>89</v>
      </c>
      <c r="M9404" s="299" t="s">
        <v>17470</v>
      </c>
      <c r="N9404" s="10" t="s">
        <v>28854</v>
      </c>
      <c r="O9404" s="389" t="s">
        <v>177</v>
      </c>
      <c r="P9404" s="386" t="s">
        <v>177</v>
      </c>
    </row>
    <row r="9405" spans="1:16" s="8" customFormat="1" ht="15" customHeight="1" x14ac:dyDescent="0.25">
      <c r="A9405" s="362" t="s">
        <v>27</v>
      </c>
      <c r="B9405" s="362" t="s">
        <v>22116</v>
      </c>
      <c r="C9405" s="340" t="s">
        <v>19794</v>
      </c>
      <c r="D9405" s="362" t="s">
        <v>19793</v>
      </c>
      <c r="E9405" s="362" t="s">
        <v>889</v>
      </c>
      <c r="F9405" s="364">
        <v>5903204</v>
      </c>
      <c r="G9405" s="363">
        <v>27059032041</v>
      </c>
      <c r="H9405" s="365">
        <v>17314</v>
      </c>
      <c r="I9405" s="388">
        <v>27</v>
      </c>
      <c r="J9405" s="378">
        <v>5</v>
      </c>
      <c r="K9405" s="381">
        <v>1947</v>
      </c>
      <c r="L9405" s="369">
        <f t="shared" ca="1" si="146"/>
        <v>76</v>
      </c>
      <c r="M9405" s="299" t="s">
        <v>17337</v>
      </c>
      <c r="N9405" s="10" t="s">
        <v>28854</v>
      </c>
      <c r="O9405" s="389" t="s">
        <v>177</v>
      </c>
      <c r="P9405" s="386" t="s">
        <v>177</v>
      </c>
    </row>
    <row r="9406" spans="1:16" s="8" customFormat="1" ht="15" customHeight="1" x14ac:dyDescent="0.25">
      <c r="A9406" s="362" t="s">
        <v>27</v>
      </c>
      <c r="B9406" s="362" t="s">
        <v>22116</v>
      </c>
      <c r="C9406" s="340" t="s">
        <v>19788</v>
      </c>
      <c r="D9406" s="362" t="s">
        <v>19787</v>
      </c>
      <c r="E9406" s="362" t="s">
        <v>33</v>
      </c>
      <c r="F9406" s="364">
        <v>144714</v>
      </c>
      <c r="G9406" s="363">
        <v>27001447144</v>
      </c>
      <c r="H9406" s="365">
        <v>10243</v>
      </c>
      <c r="I9406" s="388">
        <v>16</v>
      </c>
      <c r="J9406" s="378">
        <v>1</v>
      </c>
      <c r="K9406" s="381">
        <v>1928</v>
      </c>
      <c r="L9406" s="369">
        <f t="shared" ca="1" si="146"/>
        <v>96</v>
      </c>
      <c r="M9406" s="299" t="s">
        <v>17337</v>
      </c>
      <c r="N9406" s="10" t="s">
        <v>28854</v>
      </c>
      <c r="O9406" s="389" t="s">
        <v>177</v>
      </c>
      <c r="P9406" s="386" t="s">
        <v>177</v>
      </c>
    </row>
    <row r="9407" spans="1:16" s="8" customFormat="1" ht="15" customHeight="1" x14ac:dyDescent="0.25">
      <c r="A9407" s="362" t="s">
        <v>302</v>
      </c>
      <c r="B9407" s="362" t="s">
        <v>22116</v>
      </c>
      <c r="C9407" s="340" t="s">
        <v>19786</v>
      </c>
      <c r="D9407" s="362" t="s">
        <v>38574</v>
      </c>
      <c r="E9407" s="362" t="s">
        <v>78</v>
      </c>
      <c r="F9407" s="364">
        <v>3194617</v>
      </c>
      <c r="G9407" s="363">
        <v>23031946174</v>
      </c>
      <c r="H9407" s="365">
        <v>12107</v>
      </c>
      <c r="I9407" s="388">
        <v>22</v>
      </c>
      <c r="J9407" s="378">
        <v>2</v>
      </c>
      <c r="K9407" s="381">
        <v>1933</v>
      </c>
      <c r="L9407" s="369">
        <f t="shared" ca="1" si="146"/>
        <v>91</v>
      </c>
      <c r="M9407" s="299" t="s">
        <v>17470</v>
      </c>
      <c r="N9407" s="10" t="s">
        <v>28854</v>
      </c>
      <c r="O9407" s="389" t="s">
        <v>177</v>
      </c>
      <c r="P9407" s="386" t="s">
        <v>177</v>
      </c>
    </row>
    <row r="9408" spans="1:16" s="8" customFormat="1" ht="15" customHeight="1" x14ac:dyDescent="0.25">
      <c r="A9408" s="362" t="s">
        <v>59</v>
      </c>
      <c r="B9408" s="362" t="s">
        <v>22116</v>
      </c>
      <c r="C9408" s="340" t="s">
        <v>19780</v>
      </c>
      <c r="D9408" s="362" t="s">
        <v>19779</v>
      </c>
      <c r="E9408" s="362" t="s">
        <v>77</v>
      </c>
      <c r="F9408" s="364">
        <v>6570163</v>
      </c>
      <c r="G9408" s="363">
        <v>23065701634</v>
      </c>
      <c r="H9408" s="365">
        <v>9717</v>
      </c>
      <c r="I9408" s="388">
        <v>8</v>
      </c>
      <c r="J9408" s="378">
        <v>8</v>
      </c>
      <c r="K9408" s="381">
        <v>1926</v>
      </c>
      <c r="L9408" s="369">
        <f t="shared" ca="1" si="146"/>
        <v>97</v>
      </c>
      <c r="M9408" s="299" t="s">
        <v>17337</v>
      </c>
      <c r="N9408" s="10" t="s">
        <v>28854</v>
      </c>
      <c r="O9408" s="389" t="s">
        <v>177</v>
      </c>
      <c r="P9408" s="386" t="s">
        <v>177</v>
      </c>
    </row>
    <row r="9409" spans="1:16" s="8" customFormat="1" ht="15" customHeight="1" x14ac:dyDescent="0.25">
      <c r="A9409" s="362" t="s">
        <v>27</v>
      </c>
      <c r="B9409" s="362" t="s">
        <v>22116</v>
      </c>
      <c r="C9409" s="340" t="s">
        <v>19773</v>
      </c>
      <c r="D9409" s="362" t="s">
        <v>19772</v>
      </c>
      <c r="E9409" s="362" t="s">
        <v>14257</v>
      </c>
      <c r="F9409" s="364"/>
      <c r="G9409" s="363"/>
      <c r="H9409" s="365" t="s">
        <v>177</v>
      </c>
      <c r="I9409" s="388"/>
      <c r="J9409" s="378"/>
      <c r="K9409" s="381"/>
      <c r="L9409" s="369" t="e">
        <f t="shared" ca="1" si="146"/>
        <v>#VALUE!</v>
      </c>
      <c r="M9409" s="299" t="s">
        <v>17470</v>
      </c>
      <c r="N9409" s="10" t="s">
        <v>28854</v>
      </c>
      <c r="O9409" s="389" t="s">
        <v>177</v>
      </c>
      <c r="P9409" s="386" t="s">
        <v>177</v>
      </c>
    </row>
    <row r="9410" spans="1:16" s="8" customFormat="1" ht="15" customHeight="1" x14ac:dyDescent="0.25">
      <c r="A9410" s="362" t="s">
        <v>179</v>
      </c>
      <c r="B9410" s="362" t="s">
        <v>22116</v>
      </c>
      <c r="C9410" s="340" t="s">
        <v>19771</v>
      </c>
      <c r="D9410" s="362" t="s">
        <v>19770</v>
      </c>
      <c r="E9410" s="362" t="s">
        <v>45</v>
      </c>
      <c r="F9410" s="364">
        <v>3674225</v>
      </c>
      <c r="G9410" s="363">
        <v>27036742254</v>
      </c>
      <c r="H9410" s="365">
        <v>14006</v>
      </c>
      <c r="I9410" s="388">
        <v>6</v>
      </c>
      <c r="J9410" s="378">
        <v>5</v>
      </c>
      <c r="K9410" s="381">
        <v>1938</v>
      </c>
      <c r="L9410" s="369">
        <f t="shared" ref="L9410:L9473" ca="1" si="147">DATEDIF(H9410,TODAY(),"Y")</f>
        <v>85</v>
      </c>
      <c r="M9410" s="299" t="s">
        <v>17470</v>
      </c>
      <c r="N9410" s="10" t="s">
        <v>28854</v>
      </c>
      <c r="O9410" s="389" t="s">
        <v>177</v>
      </c>
      <c r="P9410" s="386">
        <v>27485</v>
      </c>
    </row>
    <row r="9411" spans="1:16" s="8" customFormat="1" ht="15" customHeight="1" x14ac:dyDescent="0.25">
      <c r="A9411" s="362" t="s">
        <v>11712</v>
      </c>
      <c r="B9411" s="362" t="s">
        <v>22116</v>
      </c>
      <c r="C9411" s="340" t="s">
        <v>19769</v>
      </c>
      <c r="D9411" s="362" t="s">
        <v>11711</v>
      </c>
      <c r="E9411" s="362" t="s">
        <v>30</v>
      </c>
      <c r="F9411" s="364">
        <v>12768261</v>
      </c>
      <c r="G9411" s="363">
        <v>27127682610</v>
      </c>
      <c r="H9411" s="365">
        <v>21373</v>
      </c>
      <c r="I9411" s="388">
        <v>7</v>
      </c>
      <c r="J9411" s="378">
        <v>7</v>
      </c>
      <c r="K9411" s="381">
        <v>1958</v>
      </c>
      <c r="L9411" s="369">
        <f t="shared" ca="1" si="147"/>
        <v>65</v>
      </c>
      <c r="M9411" s="299" t="s">
        <v>17337</v>
      </c>
      <c r="N9411" s="10" t="s">
        <v>28854</v>
      </c>
      <c r="O9411" s="389" t="s">
        <v>177</v>
      </c>
      <c r="P9411" s="386" t="s">
        <v>177</v>
      </c>
    </row>
    <row r="9412" spans="1:16" s="8" customFormat="1" ht="15" customHeight="1" x14ac:dyDescent="0.25">
      <c r="A9412" s="362" t="s">
        <v>74</v>
      </c>
      <c r="B9412" s="362" t="s">
        <v>22116</v>
      </c>
      <c r="C9412" s="340" t="s">
        <v>19768</v>
      </c>
      <c r="D9412" s="362" t="s">
        <v>19767</v>
      </c>
      <c r="E9412" s="362" t="s">
        <v>99</v>
      </c>
      <c r="F9412" s="364">
        <v>2756504</v>
      </c>
      <c r="G9412" s="363">
        <v>27027565048</v>
      </c>
      <c r="H9412" s="365">
        <v>14117</v>
      </c>
      <c r="I9412" s="388">
        <v>25</v>
      </c>
      <c r="J9412" s="378">
        <v>8</v>
      </c>
      <c r="K9412" s="381">
        <v>1938</v>
      </c>
      <c r="L9412" s="369">
        <f t="shared" ca="1" si="147"/>
        <v>85</v>
      </c>
      <c r="M9412" s="299" t="s">
        <v>17337</v>
      </c>
      <c r="N9412" s="10" t="s">
        <v>28854</v>
      </c>
      <c r="O9412" s="389" t="s">
        <v>177</v>
      </c>
      <c r="P9412" s="386" t="s">
        <v>177</v>
      </c>
    </row>
    <row r="9413" spans="1:16" s="8" customFormat="1" ht="15" customHeight="1" x14ac:dyDescent="0.25">
      <c r="A9413" s="362" t="s">
        <v>74</v>
      </c>
      <c r="B9413" s="362" t="s">
        <v>22116</v>
      </c>
      <c r="C9413" s="340" t="s">
        <v>19766</v>
      </c>
      <c r="D9413" s="362" t="s">
        <v>38575</v>
      </c>
      <c r="E9413" s="362" t="s">
        <v>33</v>
      </c>
      <c r="F9413" s="364">
        <v>5407479</v>
      </c>
      <c r="G9413" s="363">
        <v>23054074794</v>
      </c>
      <c r="H9413" s="365">
        <v>17170</v>
      </c>
      <c r="I9413" s="388">
        <v>3</v>
      </c>
      <c r="J9413" s="378">
        <v>1</v>
      </c>
      <c r="K9413" s="381">
        <v>1947</v>
      </c>
      <c r="L9413" s="369">
        <f t="shared" ca="1" si="147"/>
        <v>77</v>
      </c>
      <c r="M9413" s="299" t="s">
        <v>17470</v>
      </c>
      <c r="N9413" s="10" t="s">
        <v>28854</v>
      </c>
      <c r="O9413" s="389" t="s">
        <v>177</v>
      </c>
      <c r="P9413" s="386" t="s">
        <v>177</v>
      </c>
    </row>
    <row r="9414" spans="1:16" s="8" customFormat="1" ht="15" customHeight="1" x14ac:dyDescent="0.25">
      <c r="A9414" s="362" t="s">
        <v>27</v>
      </c>
      <c r="B9414" s="362" t="s">
        <v>22116</v>
      </c>
      <c r="C9414" s="340" t="s">
        <v>19765</v>
      </c>
      <c r="D9414" s="362" t="s">
        <v>19764</v>
      </c>
      <c r="E9414" s="362">
        <v>10</v>
      </c>
      <c r="F9414" s="364">
        <v>16454230</v>
      </c>
      <c r="G9414" s="363">
        <v>27164542306</v>
      </c>
      <c r="H9414" s="365">
        <v>23006</v>
      </c>
      <c r="I9414" s="388">
        <v>26</v>
      </c>
      <c r="J9414" s="378">
        <v>12</v>
      </c>
      <c r="K9414" s="381">
        <v>1962</v>
      </c>
      <c r="L9414" s="369">
        <f t="shared" ca="1" si="147"/>
        <v>61</v>
      </c>
      <c r="M9414" s="299" t="s">
        <v>17470</v>
      </c>
      <c r="N9414" s="10" t="s">
        <v>28854</v>
      </c>
      <c r="O9414" s="389" t="s">
        <v>177</v>
      </c>
      <c r="P9414" s="386" t="s">
        <v>177</v>
      </c>
    </row>
    <row r="9415" spans="1:16" s="8" customFormat="1" ht="15" customHeight="1" x14ac:dyDescent="0.25">
      <c r="A9415" s="362" t="s">
        <v>27</v>
      </c>
      <c r="B9415" s="362" t="s">
        <v>22116</v>
      </c>
      <c r="C9415" s="340" t="s">
        <v>19763</v>
      </c>
      <c r="D9415" s="362" t="s">
        <v>19762</v>
      </c>
      <c r="E9415" s="362">
        <v>10</v>
      </c>
      <c r="F9415" s="364">
        <v>13855883</v>
      </c>
      <c r="G9415" s="363">
        <v>27138558830</v>
      </c>
      <c r="H9415" s="365">
        <v>21675</v>
      </c>
      <c r="I9415" s="388">
        <v>5</v>
      </c>
      <c r="J9415" s="378">
        <v>5</v>
      </c>
      <c r="K9415" s="381">
        <v>1959</v>
      </c>
      <c r="L9415" s="369">
        <f t="shared" ca="1" si="147"/>
        <v>64</v>
      </c>
      <c r="M9415" s="299" t="s">
        <v>17337</v>
      </c>
      <c r="N9415" s="10" t="s">
        <v>28854</v>
      </c>
      <c r="O9415" s="389" t="s">
        <v>29321</v>
      </c>
      <c r="P9415" s="386">
        <v>43556</v>
      </c>
    </row>
    <row r="9416" spans="1:16" s="8" customFormat="1" ht="15" customHeight="1" x14ac:dyDescent="0.25">
      <c r="A9416" s="362" t="s">
        <v>27</v>
      </c>
      <c r="B9416" s="362" t="s">
        <v>22116</v>
      </c>
      <c r="C9416" s="340" t="s">
        <v>19760</v>
      </c>
      <c r="D9416" s="362" t="s">
        <v>19759</v>
      </c>
      <c r="E9416" s="362" t="s">
        <v>74</v>
      </c>
      <c r="F9416" s="364">
        <v>10269052</v>
      </c>
      <c r="G9416" s="363">
        <v>23102690524</v>
      </c>
      <c r="H9416" s="365">
        <v>18907</v>
      </c>
      <c r="I9416" s="388">
        <v>6</v>
      </c>
      <c r="J9416" s="378">
        <v>10</v>
      </c>
      <c r="K9416" s="381">
        <v>1951</v>
      </c>
      <c r="L9416" s="369">
        <f t="shared" ca="1" si="147"/>
        <v>72</v>
      </c>
      <c r="M9416" s="299" t="s">
        <v>17470</v>
      </c>
      <c r="N9416" s="10" t="s">
        <v>28854</v>
      </c>
      <c r="O9416" s="389" t="s">
        <v>177</v>
      </c>
      <c r="P9416" s="386" t="s">
        <v>177</v>
      </c>
    </row>
    <row r="9417" spans="1:16" s="8" customFormat="1" ht="15" customHeight="1" x14ac:dyDescent="0.25">
      <c r="A9417" s="362">
        <v>10</v>
      </c>
      <c r="B9417" s="362" t="s">
        <v>22116</v>
      </c>
      <c r="C9417" s="340" t="s">
        <v>19758</v>
      </c>
      <c r="D9417" s="362" t="s">
        <v>19757</v>
      </c>
      <c r="E9417" s="362">
        <v>13</v>
      </c>
      <c r="F9417" s="364">
        <v>11887788</v>
      </c>
      <c r="G9417" s="363">
        <v>27118877883</v>
      </c>
      <c r="H9417" s="365">
        <v>20507</v>
      </c>
      <c r="I9417" s="388">
        <v>22</v>
      </c>
      <c r="J9417" s="378">
        <v>2</v>
      </c>
      <c r="K9417" s="381">
        <v>1956</v>
      </c>
      <c r="L9417" s="369">
        <f t="shared" ca="1" si="147"/>
        <v>68</v>
      </c>
      <c r="M9417" s="299" t="s">
        <v>17337</v>
      </c>
      <c r="N9417" s="10" t="s">
        <v>28854</v>
      </c>
      <c r="O9417" s="389" t="s">
        <v>30822</v>
      </c>
      <c r="P9417" s="386">
        <v>31708</v>
      </c>
    </row>
    <row r="9418" spans="1:16" s="8" customFormat="1" ht="15" customHeight="1" x14ac:dyDescent="0.25">
      <c r="A9418" s="362" t="s">
        <v>27</v>
      </c>
      <c r="B9418" s="362" t="s">
        <v>22116</v>
      </c>
      <c r="C9418" s="340" t="s">
        <v>19752</v>
      </c>
      <c r="D9418" s="362" t="s">
        <v>19751</v>
      </c>
      <c r="E9418" s="362" t="s">
        <v>55</v>
      </c>
      <c r="F9418" s="364">
        <v>2020815</v>
      </c>
      <c r="G9418" s="363">
        <v>27020208150</v>
      </c>
      <c r="H9418" s="365">
        <v>13026</v>
      </c>
      <c r="I9418" s="388">
        <v>30</v>
      </c>
      <c r="J9418" s="378">
        <v>8</v>
      </c>
      <c r="K9418" s="381">
        <v>1935</v>
      </c>
      <c r="L9418" s="369">
        <f t="shared" ca="1" si="147"/>
        <v>88</v>
      </c>
      <c r="M9418" s="299" t="s">
        <v>17337</v>
      </c>
      <c r="N9418" s="10" t="s">
        <v>28854</v>
      </c>
      <c r="O9418" s="389" t="s">
        <v>177</v>
      </c>
      <c r="P9418" s="386" t="s">
        <v>177</v>
      </c>
    </row>
    <row r="9419" spans="1:16" s="8" customFormat="1" ht="15" customHeight="1" x14ac:dyDescent="0.25">
      <c r="A9419" s="362" t="s">
        <v>27</v>
      </c>
      <c r="B9419" s="362" t="s">
        <v>22116</v>
      </c>
      <c r="C9419" s="340" t="s">
        <v>19750</v>
      </c>
      <c r="D9419" s="362" t="s">
        <v>19749</v>
      </c>
      <c r="E9419" s="362" t="s">
        <v>14318</v>
      </c>
      <c r="F9419" s="364">
        <v>5571251</v>
      </c>
      <c r="G9419" s="363">
        <v>23055712514</v>
      </c>
      <c r="H9419" s="365">
        <v>17228</v>
      </c>
      <c r="I9419" s="388">
        <v>2</v>
      </c>
      <c r="J9419" s="378">
        <v>3</v>
      </c>
      <c r="K9419" s="381">
        <v>1947</v>
      </c>
      <c r="L9419" s="369">
        <f t="shared" ca="1" si="147"/>
        <v>77</v>
      </c>
      <c r="M9419" s="299" t="s">
        <v>17337</v>
      </c>
      <c r="N9419" s="10" t="s">
        <v>28854</v>
      </c>
      <c r="O9419" s="389" t="s">
        <v>177</v>
      </c>
      <c r="P9419" s="386" t="s">
        <v>177</v>
      </c>
    </row>
    <row r="9420" spans="1:16" s="8" customFormat="1" ht="15" customHeight="1" x14ac:dyDescent="0.25">
      <c r="A9420" s="362" t="s">
        <v>27</v>
      </c>
      <c r="B9420" s="362" t="s">
        <v>22116</v>
      </c>
      <c r="C9420" s="340" t="s">
        <v>19748</v>
      </c>
      <c r="D9420" s="362" t="s">
        <v>19747</v>
      </c>
      <c r="E9420" s="362" t="s">
        <v>30</v>
      </c>
      <c r="F9420" s="364">
        <v>5150015</v>
      </c>
      <c r="G9420" s="363">
        <v>27051500151</v>
      </c>
      <c r="H9420" s="365">
        <v>16265</v>
      </c>
      <c r="I9420" s="388">
        <v>12</v>
      </c>
      <c r="J9420" s="378">
        <v>7</v>
      </c>
      <c r="K9420" s="381">
        <v>1944</v>
      </c>
      <c r="L9420" s="369">
        <f t="shared" ca="1" si="147"/>
        <v>79</v>
      </c>
      <c r="M9420" s="299" t="s">
        <v>17337</v>
      </c>
      <c r="N9420" s="10" t="s">
        <v>28854</v>
      </c>
      <c r="O9420" s="389" t="s">
        <v>177</v>
      </c>
      <c r="P9420" s="386" t="s">
        <v>177</v>
      </c>
    </row>
    <row r="9421" spans="1:16" s="8" customFormat="1" ht="15" customHeight="1" x14ac:dyDescent="0.25">
      <c r="A9421" s="362" t="s">
        <v>27</v>
      </c>
      <c r="B9421" s="362" t="s">
        <v>22116</v>
      </c>
      <c r="C9421" s="340" t="s">
        <v>19746</v>
      </c>
      <c r="D9421" s="362" t="s">
        <v>44</v>
      </c>
      <c r="E9421" s="362" t="s">
        <v>33</v>
      </c>
      <c r="F9421" s="364">
        <v>561856</v>
      </c>
      <c r="G9421" s="363">
        <v>27005618563</v>
      </c>
      <c r="H9421" s="365">
        <v>11643</v>
      </c>
      <c r="I9421" s="388">
        <v>16</v>
      </c>
      <c r="J9421" s="378">
        <v>11</v>
      </c>
      <c r="K9421" s="381">
        <v>1931</v>
      </c>
      <c r="L9421" s="369">
        <f t="shared" ca="1" si="147"/>
        <v>92</v>
      </c>
      <c r="M9421" s="299" t="s">
        <v>17337</v>
      </c>
      <c r="N9421" s="10" t="s">
        <v>28854</v>
      </c>
      <c r="O9421" s="389" t="s">
        <v>177</v>
      </c>
      <c r="P9421" s="386" t="s">
        <v>177</v>
      </c>
    </row>
    <row r="9422" spans="1:16" s="8" customFormat="1" ht="15" customHeight="1" x14ac:dyDescent="0.25">
      <c r="A9422" s="362" t="s">
        <v>27</v>
      </c>
      <c r="B9422" s="362" t="s">
        <v>22116</v>
      </c>
      <c r="C9422" s="340" t="s">
        <v>19745</v>
      </c>
      <c r="D9422" s="362" t="s">
        <v>19744</v>
      </c>
      <c r="E9422" s="362" t="s">
        <v>33</v>
      </c>
      <c r="F9422" s="364">
        <v>4423646</v>
      </c>
      <c r="G9422" s="363">
        <v>27044236465</v>
      </c>
      <c r="H9422" s="365">
        <v>15374</v>
      </c>
      <c r="I9422" s="388">
        <v>2</v>
      </c>
      <c r="J9422" s="378">
        <v>2</v>
      </c>
      <c r="K9422" s="381">
        <v>1942</v>
      </c>
      <c r="L9422" s="369">
        <f t="shared" ca="1" si="147"/>
        <v>82</v>
      </c>
      <c r="M9422" s="299" t="s">
        <v>17337</v>
      </c>
      <c r="N9422" s="10" t="s">
        <v>28854</v>
      </c>
      <c r="O9422" s="389" t="s">
        <v>177</v>
      </c>
      <c r="P9422" s="386" t="s">
        <v>177</v>
      </c>
    </row>
    <row r="9423" spans="1:16" s="8" customFormat="1" ht="15" customHeight="1" x14ac:dyDescent="0.25">
      <c r="A9423" s="362" t="s">
        <v>27</v>
      </c>
      <c r="B9423" s="362" t="s">
        <v>22116</v>
      </c>
      <c r="C9423" s="340" t="s">
        <v>19743</v>
      </c>
      <c r="D9423" s="362" t="s">
        <v>19742</v>
      </c>
      <c r="E9423" s="362" t="s">
        <v>99</v>
      </c>
      <c r="F9423" s="364">
        <v>6207073</v>
      </c>
      <c r="G9423" s="363">
        <v>27062070736</v>
      </c>
      <c r="H9423" s="365">
        <v>18112</v>
      </c>
      <c r="I9423" s="388">
        <v>2</v>
      </c>
      <c r="J9423" s="378">
        <v>8</v>
      </c>
      <c r="K9423" s="381">
        <v>1949</v>
      </c>
      <c r="L9423" s="369">
        <f t="shared" ca="1" si="147"/>
        <v>74</v>
      </c>
      <c r="M9423" s="299" t="s">
        <v>17337</v>
      </c>
      <c r="N9423" s="10" t="s">
        <v>28854</v>
      </c>
      <c r="O9423" s="389" t="s">
        <v>177</v>
      </c>
      <c r="P9423" s="386" t="s">
        <v>177</v>
      </c>
    </row>
    <row r="9424" spans="1:16" s="8" customFormat="1" ht="15" customHeight="1" x14ac:dyDescent="0.25">
      <c r="A9424" s="362" t="s">
        <v>172</v>
      </c>
      <c r="B9424" s="362" t="s">
        <v>22116</v>
      </c>
      <c r="C9424" s="340" t="s">
        <v>35553</v>
      </c>
      <c r="D9424" s="362" t="s">
        <v>35574</v>
      </c>
      <c r="E9424" s="362" t="s">
        <v>55</v>
      </c>
      <c r="F9424" s="364">
        <v>20565724</v>
      </c>
      <c r="G9424" s="363">
        <v>27205657245</v>
      </c>
      <c r="H9424" s="365">
        <v>25289</v>
      </c>
      <c r="I9424" s="388">
        <v>27</v>
      </c>
      <c r="J9424" s="378">
        <v>3</v>
      </c>
      <c r="K9424" s="381">
        <v>1969</v>
      </c>
      <c r="L9424" s="369">
        <f t="shared" ca="1" si="147"/>
        <v>55</v>
      </c>
      <c r="M9424" s="299" t="s">
        <v>17337</v>
      </c>
      <c r="N9424" s="10" t="s">
        <v>28854</v>
      </c>
      <c r="O9424" s="389" t="s">
        <v>35535</v>
      </c>
      <c r="P9424" s="386" t="s">
        <v>35612</v>
      </c>
    </row>
    <row r="9425" spans="1:16" s="8" customFormat="1" ht="15" customHeight="1" x14ac:dyDescent="0.25">
      <c r="A9425" s="362" t="s">
        <v>27</v>
      </c>
      <c r="B9425" s="362" t="s">
        <v>22116</v>
      </c>
      <c r="C9425" s="340" t="s">
        <v>19741</v>
      </c>
      <c r="D9425" s="362" t="s">
        <v>19740</v>
      </c>
      <c r="E9425" s="362" t="s">
        <v>33</v>
      </c>
      <c r="F9425" s="364">
        <v>1154254</v>
      </c>
      <c r="G9425" s="363">
        <v>27011542544</v>
      </c>
      <c r="H9425" s="365">
        <v>12981</v>
      </c>
      <c r="I9425" s="388">
        <v>16</v>
      </c>
      <c r="J9425" s="378">
        <v>7</v>
      </c>
      <c r="K9425" s="381">
        <v>1935</v>
      </c>
      <c r="L9425" s="369">
        <f t="shared" ca="1" si="147"/>
        <v>88</v>
      </c>
      <c r="M9425" s="299" t="s">
        <v>17470</v>
      </c>
      <c r="N9425" s="10" t="s">
        <v>28854</v>
      </c>
      <c r="O9425" s="389" t="s">
        <v>177</v>
      </c>
      <c r="P9425" s="386" t="s">
        <v>177</v>
      </c>
    </row>
    <row r="9426" spans="1:16" s="8" customFormat="1" ht="15" customHeight="1" x14ac:dyDescent="0.25">
      <c r="A9426" s="362" t="s">
        <v>193</v>
      </c>
      <c r="B9426" s="362" t="s">
        <v>22116</v>
      </c>
      <c r="C9426" s="340" t="s">
        <v>19735</v>
      </c>
      <c r="D9426" s="362" t="s">
        <v>19734</v>
      </c>
      <c r="E9426" s="362">
        <v>16</v>
      </c>
      <c r="F9426" s="364">
        <v>3860896</v>
      </c>
      <c r="G9426" s="363">
        <v>27038608962</v>
      </c>
      <c r="H9426" s="365">
        <v>14407</v>
      </c>
      <c r="I9426" s="388">
        <v>11</v>
      </c>
      <c r="J9426" s="378">
        <v>6</v>
      </c>
      <c r="K9426" s="381">
        <v>1939</v>
      </c>
      <c r="L9426" s="369">
        <f t="shared" ca="1" si="147"/>
        <v>84</v>
      </c>
      <c r="M9426" s="299" t="s">
        <v>17470</v>
      </c>
      <c r="N9426" s="10" t="s">
        <v>28854</v>
      </c>
      <c r="O9426" s="389" t="s">
        <v>29341</v>
      </c>
      <c r="P9426" s="386">
        <v>43239</v>
      </c>
    </row>
    <row r="9427" spans="1:16" s="8" customFormat="1" ht="15" customHeight="1" x14ac:dyDescent="0.25">
      <c r="A9427" s="362" t="s">
        <v>27</v>
      </c>
      <c r="B9427" s="362" t="s">
        <v>22116</v>
      </c>
      <c r="C9427" s="340" t="s">
        <v>19730</v>
      </c>
      <c r="D9427" s="362" t="s">
        <v>19729</v>
      </c>
      <c r="E9427" s="362" t="s">
        <v>33</v>
      </c>
      <c r="F9427" s="364">
        <v>3292622</v>
      </c>
      <c r="G9427" s="363">
        <v>27032926229</v>
      </c>
      <c r="H9427" s="365">
        <v>13370</v>
      </c>
      <c r="I9427" s="388">
        <v>8</v>
      </c>
      <c r="J9427" s="378">
        <v>8</v>
      </c>
      <c r="K9427" s="381">
        <v>1936</v>
      </c>
      <c r="L9427" s="369">
        <f t="shared" ca="1" si="147"/>
        <v>87</v>
      </c>
      <c r="M9427" s="299" t="s">
        <v>17337</v>
      </c>
      <c r="N9427" s="10" t="s">
        <v>28854</v>
      </c>
      <c r="O9427" s="389" t="s">
        <v>177</v>
      </c>
      <c r="P9427" s="386" t="s">
        <v>177</v>
      </c>
    </row>
    <row r="9428" spans="1:16" s="8" customFormat="1" ht="15" customHeight="1" x14ac:dyDescent="0.25">
      <c r="A9428" s="362" t="s">
        <v>27</v>
      </c>
      <c r="B9428" s="362" t="s">
        <v>22116</v>
      </c>
      <c r="C9428" s="340" t="s">
        <v>19728</v>
      </c>
      <c r="D9428" s="362" t="s">
        <v>19727</v>
      </c>
      <c r="E9428" s="362" t="s">
        <v>78</v>
      </c>
      <c r="F9428" s="364">
        <v>17073515</v>
      </c>
      <c r="G9428" s="363">
        <v>27170735159</v>
      </c>
      <c r="H9428" s="365">
        <v>23748</v>
      </c>
      <c r="I9428" s="388">
        <v>6</v>
      </c>
      <c r="J9428" s="378">
        <v>1</v>
      </c>
      <c r="K9428" s="381">
        <v>1965</v>
      </c>
      <c r="L9428" s="369">
        <f t="shared" ca="1" si="147"/>
        <v>59</v>
      </c>
      <c r="M9428" s="299" t="s">
        <v>17337</v>
      </c>
      <c r="N9428" s="10" t="s">
        <v>28854</v>
      </c>
      <c r="O9428" s="389" t="s">
        <v>177</v>
      </c>
      <c r="P9428" s="386" t="s">
        <v>177</v>
      </c>
    </row>
    <row r="9429" spans="1:16" s="8" customFormat="1" ht="15" customHeight="1" x14ac:dyDescent="0.25">
      <c r="A9429" s="362" t="s">
        <v>193</v>
      </c>
      <c r="B9429" s="362" t="s">
        <v>22116</v>
      </c>
      <c r="C9429" s="340" t="s">
        <v>19726</v>
      </c>
      <c r="D9429" s="362" t="s">
        <v>19725</v>
      </c>
      <c r="E9429" s="362" t="s">
        <v>55</v>
      </c>
      <c r="F9429" s="364">
        <v>6662300</v>
      </c>
      <c r="G9429" s="363">
        <v>27066623004</v>
      </c>
      <c r="H9429" s="365">
        <v>18839</v>
      </c>
      <c r="I9429" s="388">
        <v>30</v>
      </c>
      <c r="J9429" s="378">
        <v>7</v>
      </c>
      <c r="K9429" s="381">
        <v>1951</v>
      </c>
      <c r="L9429" s="369">
        <f t="shared" ca="1" si="147"/>
        <v>72</v>
      </c>
      <c r="M9429" s="299" t="s">
        <v>17337</v>
      </c>
      <c r="N9429" s="10" t="s">
        <v>28854</v>
      </c>
      <c r="O9429" s="389" t="s">
        <v>177</v>
      </c>
      <c r="P9429" s="386" t="s">
        <v>177</v>
      </c>
    </row>
    <row r="9430" spans="1:16" s="8" customFormat="1" ht="15" customHeight="1" x14ac:dyDescent="0.25">
      <c r="A9430" s="362" t="s">
        <v>193</v>
      </c>
      <c r="B9430" s="362" t="s">
        <v>22116</v>
      </c>
      <c r="C9430" s="340" t="s">
        <v>19724</v>
      </c>
      <c r="D9430" s="362" t="s">
        <v>19723</v>
      </c>
      <c r="E9430" s="362" t="s">
        <v>33</v>
      </c>
      <c r="F9430" s="364">
        <v>5612401</v>
      </c>
      <c r="G9430" s="363">
        <v>27056124018</v>
      </c>
      <c r="H9430" s="365">
        <v>17125</v>
      </c>
      <c r="I9430" s="388">
        <v>19</v>
      </c>
      <c r="J9430" s="378">
        <v>11</v>
      </c>
      <c r="K9430" s="381">
        <v>1946</v>
      </c>
      <c r="L9430" s="369">
        <f t="shared" ca="1" si="147"/>
        <v>77</v>
      </c>
      <c r="M9430" s="299" t="s">
        <v>17337</v>
      </c>
      <c r="N9430" s="10" t="s">
        <v>28854</v>
      </c>
      <c r="O9430" s="389" t="s">
        <v>177</v>
      </c>
      <c r="P9430" s="386" t="s">
        <v>177</v>
      </c>
    </row>
    <row r="9431" spans="1:16" s="8" customFormat="1" ht="15" customHeight="1" x14ac:dyDescent="0.25">
      <c r="A9431" s="362" t="s">
        <v>27</v>
      </c>
      <c r="B9431" s="362" t="s">
        <v>22116</v>
      </c>
      <c r="C9431" s="340" t="s">
        <v>19722</v>
      </c>
      <c r="D9431" s="362" t="s">
        <v>19721</v>
      </c>
      <c r="E9431" s="362" t="s">
        <v>77</v>
      </c>
      <c r="F9431" s="364">
        <v>2447784</v>
      </c>
      <c r="G9431" s="363">
        <v>27024477849</v>
      </c>
      <c r="H9431" s="365">
        <v>11786</v>
      </c>
      <c r="I9431" s="388">
        <v>7</v>
      </c>
      <c r="J9431" s="378">
        <v>4</v>
      </c>
      <c r="K9431" s="381">
        <v>1932</v>
      </c>
      <c r="L9431" s="369">
        <f t="shared" ca="1" si="147"/>
        <v>92</v>
      </c>
      <c r="M9431" s="299" t="s">
        <v>17337</v>
      </c>
      <c r="N9431" s="10" t="s">
        <v>28854</v>
      </c>
      <c r="O9431" s="389" t="s">
        <v>177</v>
      </c>
      <c r="P9431" s="386" t="s">
        <v>177</v>
      </c>
    </row>
    <row r="9432" spans="1:16" s="8" customFormat="1" ht="15" customHeight="1" x14ac:dyDescent="0.25">
      <c r="A9432" s="362" t="s">
        <v>27</v>
      </c>
      <c r="B9432" s="362" t="s">
        <v>22116</v>
      </c>
      <c r="C9432" s="340" t="s">
        <v>35274</v>
      </c>
      <c r="D9432" s="362" t="s">
        <v>35275</v>
      </c>
      <c r="E9432" s="362">
        <v>37</v>
      </c>
      <c r="F9432" s="364">
        <v>16405530</v>
      </c>
      <c r="G9432" s="363">
        <v>27164055308</v>
      </c>
      <c r="H9432" s="365">
        <v>22905</v>
      </c>
      <c r="I9432" s="388">
        <v>16</v>
      </c>
      <c r="J9432" s="378">
        <v>9</v>
      </c>
      <c r="K9432" s="381">
        <v>1962</v>
      </c>
      <c r="L9432" s="369">
        <f t="shared" ca="1" si="147"/>
        <v>61</v>
      </c>
      <c r="M9432" s="299" t="s">
        <v>17337</v>
      </c>
      <c r="N9432" s="10" t="s">
        <v>28854</v>
      </c>
      <c r="O9432" s="389" t="s">
        <v>177</v>
      </c>
      <c r="P9432" s="386" t="s">
        <v>177</v>
      </c>
    </row>
    <row r="9433" spans="1:16" s="8" customFormat="1" ht="15" customHeight="1" x14ac:dyDescent="0.25">
      <c r="A9433" s="362" t="s">
        <v>27</v>
      </c>
      <c r="B9433" s="362" t="s">
        <v>22116</v>
      </c>
      <c r="C9433" s="340" t="s">
        <v>19717</v>
      </c>
      <c r="D9433" s="362" t="s">
        <v>19716</v>
      </c>
      <c r="E9433" s="362" t="s">
        <v>179</v>
      </c>
      <c r="F9433" s="364">
        <v>4791730</v>
      </c>
      <c r="G9433" s="363">
        <v>27047917307</v>
      </c>
      <c r="H9433" s="365">
        <v>16219</v>
      </c>
      <c r="I9433" s="388">
        <v>27</v>
      </c>
      <c r="J9433" s="378">
        <v>5</v>
      </c>
      <c r="K9433" s="381">
        <v>1944</v>
      </c>
      <c r="L9433" s="369">
        <f t="shared" ca="1" si="147"/>
        <v>79</v>
      </c>
      <c r="M9433" s="299" t="s">
        <v>17337</v>
      </c>
      <c r="N9433" s="10" t="s">
        <v>28854</v>
      </c>
      <c r="O9433" s="389" t="s">
        <v>177</v>
      </c>
      <c r="P9433" s="386" t="s">
        <v>177</v>
      </c>
    </row>
    <row r="9434" spans="1:16" s="8" customFormat="1" ht="15" customHeight="1" x14ac:dyDescent="0.25">
      <c r="A9434" s="362" t="s">
        <v>27</v>
      </c>
      <c r="B9434" s="362" t="s">
        <v>22116</v>
      </c>
      <c r="C9434" s="340" t="s">
        <v>19715</v>
      </c>
      <c r="D9434" s="362" t="s">
        <v>19714</v>
      </c>
      <c r="E9434" s="362" t="s">
        <v>55</v>
      </c>
      <c r="F9434" s="364">
        <v>93335037</v>
      </c>
      <c r="G9434" s="363">
        <v>27933350377</v>
      </c>
      <c r="H9434" s="365">
        <v>13659</v>
      </c>
      <c r="I9434" s="388">
        <v>24</v>
      </c>
      <c r="J9434" s="378">
        <v>5</v>
      </c>
      <c r="K9434" s="381">
        <v>1937</v>
      </c>
      <c r="L9434" s="369">
        <f t="shared" ca="1" si="147"/>
        <v>86</v>
      </c>
      <c r="M9434" s="299" t="s">
        <v>17337</v>
      </c>
      <c r="N9434" s="10" t="s">
        <v>28854</v>
      </c>
      <c r="O9434" s="389" t="s">
        <v>177</v>
      </c>
      <c r="P9434" s="386" t="s">
        <v>177</v>
      </c>
    </row>
    <row r="9435" spans="1:16" s="8" customFormat="1" ht="15" customHeight="1" x14ac:dyDescent="0.25">
      <c r="A9435" s="362" t="s">
        <v>27</v>
      </c>
      <c r="B9435" s="362" t="s">
        <v>22116</v>
      </c>
      <c r="C9435" s="340" t="s">
        <v>19709</v>
      </c>
      <c r="D9435" s="362" t="s">
        <v>19708</v>
      </c>
      <c r="E9435" s="362" t="s">
        <v>30</v>
      </c>
      <c r="F9435" s="364">
        <v>2023821</v>
      </c>
      <c r="G9435" s="363">
        <v>27020238211</v>
      </c>
      <c r="H9435" s="365">
        <v>13064</v>
      </c>
      <c r="I9435" s="388">
        <v>7</v>
      </c>
      <c r="J9435" s="378">
        <v>10</v>
      </c>
      <c r="K9435" s="381">
        <v>1935</v>
      </c>
      <c r="L9435" s="369">
        <f t="shared" ca="1" si="147"/>
        <v>88</v>
      </c>
      <c r="M9435" s="299" t="s">
        <v>17337</v>
      </c>
      <c r="N9435" s="10" t="s">
        <v>28854</v>
      </c>
      <c r="O9435" s="389" t="s">
        <v>177</v>
      </c>
      <c r="P9435" s="386" t="s">
        <v>177</v>
      </c>
    </row>
    <row r="9436" spans="1:16" s="8" customFormat="1" ht="15" customHeight="1" x14ac:dyDescent="0.25">
      <c r="A9436" s="362" t="s">
        <v>27</v>
      </c>
      <c r="B9436" s="362" t="s">
        <v>22116</v>
      </c>
      <c r="C9436" s="340" t="s">
        <v>19707</v>
      </c>
      <c r="D9436" s="362" t="s">
        <v>19706</v>
      </c>
      <c r="E9436" s="362" t="s">
        <v>124</v>
      </c>
      <c r="F9436" s="364">
        <v>374574</v>
      </c>
      <c r="G9436" s="363">
        <v>27003745746</v>
      </c>
      <c r="H9436" s="365">
        <v>10033</v>
      </c>
      <c r="I9436" s="388">
        <v>20</v>
      </c>
      <c r="J9436" s="378">
        <v>6</v>
      </c>
      <c r="K9436" s="381">
        <v>1927</v>
      </c>
      <c r="L9436" s="369">
        <f t="shared" ca="1" si="147"/>
        <v>96</v>
      </c>
      <c r="M9436" s="299" t="s">
        <v>17470</v>
      </c>
      <c r="N9436" s="10" t="s">
        <v>28854</v>
      </c>
      <c r="O9436" s="389" t="s">
        <v>177</v>
      </c>
      <c r="P9436" s="386" t="s">
        <v>177</v>
      </c>
    </row>
    <row r="9437" spans="1:16" s="8" customFormat="1" ht="15" customHeight="1" x14ac:dyDescent="0.25">
      <c r="A9437" s="362" t="s">
        <v>27</v>
      </c>
      <c r="B9437" s="362" t="s">
        <v>22116</v>
      </c>
      <c r="C9437" s="340" t="s">
        <v>19703</v>
      </c>
      <c r="D9437" s="362" t="s">
        <v>19702</v>
      </c>
      <c r="E9437" s="362" t="s">
        <v>77</v>
      </c>
      <c r="F9437" s="364">
        <v>4253392</v>
      </c>
      <c r="G9437" s="363">
        <v>27042533926</v>
      </c>
      <c r="H9437" s="365">
        <v>15279</v>
      </c>
      <c r="I9437" s="388">
        <v>30</v>
      </c>
      <c r="J9437" s="378">
        <v>10</v>
      </c>
      <c r="K9437" s="381">
        <v>1941</v>
      </c>
      <c r="L9437" s="369">
        <f t="shared" ca="1" si="147"/>
        <v>82</v>
      </c>
      <c r="M9437" s="299" t="s">
        <v>17337</v>
      </c>
      <c r="N9437" s="10" t="s">
        <v>28854</v>
      </c>
      <c r="O9437" s="389" t="s">
        <v>177</v>
      </c>
      <c r="P9437" s="386" t="s">
        <v>177</v>
      </c>
    </row>
    <row r="9438" spans="1:16" s="8" customFormat="1" ht="15" customHeight="1" x14ac:dyDescent="0.25">
      <c r="A9438" s="362" t="s">
        <v>27</v>
      </c>
      <c r="B9438" s="362" t="s">
        <v>22116</v>
      </c>
      <c r="C9438" s="340" t="s">
        <v>19701</v>
      </c>
      <c r="D9438" s="362" t="s">
        <v>19700</v>
      </c>
      <c r="E9438" s="362" t="s">
        <v>33</v>
      </c>
      <c r="F9438" s="364">
        <v>6285694</v>
      </c>
      <c r="G9438" s="363">
        <v>27062856942</v>
      </c>
      <c r="H9438" s="365">
        <v>18373</v>
      </c>
      <c r="I9438" s="388">
        <v>20</v>
      </c>
      <c r="J9438" s="378">
        <v>4</v>
      </c>
      <c r="K9438" s="381">
        <v>1950</v>
      </c>
      <c r="L9438" s="369">
        <f t="shared" ca="1" si="147"/>
        <v>74</v>
      </c>
      <c r="M9438" s="299" t="s">
        <v>17337</v>
      </c>
      <c r="N9438" s="10" t="s">
        <v>28854</v>
      </c>
      <c r="O9438" s="389" t="s">
        <v>177</v>
      </c>
      <c r="P9438" s="386" t="s">
        <v>177</v>
      </c>
    </row>
    <row r="9439" spans="1:16" s="8" customFormat="1" ht="15" customHeight="1" x14ac:dyDescent="0.25">
      <c r="A9439" s="362" t="s">
        <v>27</v>
      </c>
      <c r="B9439" s="362" t="s">
        <v>22116</v>
      </c>
      <c r="C9439" s="340" t="s">
        <v>19699</v>
      </c>
      <c r="D9439" s="362" t="s">
        <v>19698</v>
      </c>
      <c r="E9439" s="362" t="s">
        <v>55</v>
      </c>
      <c r="F9439" s="364">
        <v>4861122</v>
      </c>
      <c r="G9439" s="363">
        <v>27048611228</v>
      </c>
      <c r="H9439" s="365">
        <v>16238</v>
      </c>
      <c r="I9439" s="388">
        <v>15</v>
      </c>
      <c r="J9439" s="378">
        <v>6</v>
      </c>
      <c r="K9439" s="381">
        <v>1944</v>
      </c>
      <c r="L9439" s="369">
        <f t="shared" ca="1" si="147"/>
        <v>79</v>
      </c>
      <c r="M9439" s="299" t="s">
        <v>17337</v>
      </c>
      <c r="N9439" s="10" t="s">
        <v>28854</v>
      </c>
      <c r="O9439" s="389" t="s">
        <v>177</v>
      </c>
      <c r="P9439" s="386" t="s">
        <v>177</v>
      </c>
    </row>
    <row r="9440" spans="1:16" s="8" customFormat="1" ht="15" customHeight="1" x14ac:dyDescent="0.25">
      <c r="A9440" s="362" t="s">
        <v>193</v>
      </c>
      <c r="B9440" s="362" t="s">
        <v>22116</v>
      </c>
      <c r="C9440" s="340" t="s">
        <v>19697</v>
      </c>
      <c r="D9440" s="362" t="s">
        <v>19696</v>
      </c>
      <c r="E9440" s="362" t="s">
        <v>30</v>
      </c>
      <c r="F9440" s="364">
        <v>1081615</v>
      </c>
      <c r="G9440" s="363">
        <v>27010816152</v>
      </c>
      <c r="H9440" s="365">
        <v>5650</v>
      </c>
      <c r="I9440" s="388">
        <v>20</v>
      </c>
      <c r="J9440" s="378">
        <v>6</v>
      </c>
      <c r="K9440" s="381">
        <v>1915</v>
      </c>
      <c r="L9440" s="369">
        <f t="shared" ca="1" si="147"/>
        <v>108</v>
      </c>
      <c r="M9440" s="299" t="s">
        <v>17470</v>
      </c>
      <c r="N9440" s="10" t="s">
        <v>28854</v>
      </c>
      <c r="O9440" s="389" t="s">
        <v>177</v>
      </c>
      <c r="P9440" s="386" t="s">
        <v>177</v>
      </c>
    </row>
    <row r="9441" spans="1:16" s="8" customFormat="1" ht="15" customHeight="1" x14ac:dyDescent="0.25">
      <c r="A9441" s="362" t="s">
        <v>27</v>
      </c>
      <c r="B9441" s="362" t="s">
        <v>22116</v>
      </c>
      <c r="C9441" s="340" t="s">
        <v>19695</v>
      </c>
      <c r="D9441" s="362" t="s">
        <v>38577</v>
      </c>
      <c r="E9441" s="362" t="s">
        <v>889</v>
      </c>
      <c r="F9441" s="364">
        <v>5128057</v>
      </c>
      <c r="G9441" s="363">
        <v>27051280577</v>
      </c>
      <c r="H9441" s="365">
        <v>16571</v>
      </c>
      <c r="I9441" s="388">
        <v>14</v>
      </c>
      <c r="J9441" s="378">
        <v>5</v>
      </c>
      <c r="K9441" s="381">
        <v>1945</v>
      </c>
      <c r="L9441" s="369">
        <f t="shared" ca="1" si="147"/>
        <v>78</v>
      </c>
      <c r="M9441" s="299" t="s">
        <v>17470</v>
      </c>
      <c r="N9441" s="10" t="s">
        <v>28854</v>
      </c>
      <c r="O9441" s="389" t="s">
        <v>177</v>
      </c>
      <c r="P9441" s="386" t="s">
        <v>177</v>
      </c>
    </row>
    <row r="9442" spans="1:16" s="8" customFormat="1" ht="15" customHeight="1" x14ac:dyDescent="0.25">
      <c r="A9442" s="362" t="s">
        <v>27</v>
      </c>
      <c r="B9442" s="362" t="s">
        <v>22116</v>
      </c>
      <c r="C9442" s="340" t="s">
        <v>19694</v>
      </c>
      <c r="D9442" s="362" t="s">
        <v>19693</v>
      </c>
      <c r="E9442" s="362" t="s">
        <v>30</v>
      </c>
      <c r="F9442" s="364">
        <v>2938358</v>
      </c>
      <c r="G9442" s="363">
        <v>27029383583</v>
      </c>
      <c r="H9442" s="365">
        <v>13250</v>
      </c>
      <c r="I9442" s="388">
        <v>10</v>
      </c>
      <c r="J9442" s="378">
        <v>4</v>
      </c>
      <c r="K9442" s="381">
        <v>1936</v>
      </c>
      <c r="L9442" s="369">
        <f t="shared" ca="1" si="147"/>
        <v>88</v>
      </c>
      <c r="M9442" s="299" t="s">
        <v>17470</v>
      </c>
      <c r="N9442" s="10" t="s">
        <v>28854</v>
      </c>
      <c r="O9442" s="389" t="s">
        <v>177</v>
      </c>
      <c r="P9442" s="386" t="s">
        <v>177</v>
      </c>
    </row>
    <row r="9443" spans="1:16" s="8" customFormat="1" ht="15" customHeight="1" x14ac:dyDescent="0.25">
      <c r="A9443" s="362" t="s">
        <v>27</v>
      </c>
      <c r="B9443" s="362" t="s">
        <v>22116</v>
      </c>
      <c r="C9443" s="340" t="s">
        <v>19688</v>
      </c>
      <c r="D9443" s="362" t="s">
        <v>19687</v>
      </c>
      <c r="E9443" s="362" t="s">
        <v>33</v>
      </c>
      <c r="F9443" s="364">
        <v>5202832</v>
      </c>
      <c r="G9443" s="363">
        <v>27052028324</v>
      </c>
      <c r="H9443" s="365">
        <v>16742</v>
      </c>
      <c r="I9443" s="388">
        <v>1</v>
      </c>
      <c r="J9443" s="378">
        <v>11</v>
      </c>
      <c r="K9443" s="381">
        <v>1945</v>
      </c>
      <c r="L9443" s="369">
        <f t="shared" ca="1" si="147"/>
        <v>78</v>
      </c>
      <c r="M9443" s="299" t="s">
        <v>17337</v>
      </c>
      <c r="N9443" s="10" t="s">
        <v>28854</v>
      </c>
      <c r="O9443" s="389" t="s">
        <v>177</v>
      </c>
      <c r="P9443" s="386" t="s">
        <v>177</v>
      </c>
    </row>
    <row r="9444" spans="1:16" s="8" customFormat="1" ht="15" customHeight="1" x14ac:dyDescent="0.25">
      <c r="A9444" s="362">
        <v>17</v>
      </c>
      <c r="B9444" s="362" t="s">
        <v>22116</v>
      </c>
      <c r="C9444" s="340" t="s">
        <v>19682</v>
      </c>
      <c r="D9444" s="362" t="s">
        <v>38578</v>
      </c>
      <c r="E9444" s="362" t="s">
        <v>78</v>
      </c>
      <c r="F9444" s="364">
        <v>1732006</v>
      </c>
      <c r="G9444" s="363">
        <v>27017320063</v>
      </c>
      <c r="H9444" s="365">
        <v>12871</v>
      </c>
      <c r="I9444" s="388">
        <v>28</v>
      </c>
      <c r="J9444" s="378">
        <v>3</v>
      </c>
      <c r="K9444" s="381">
        <v>1935</v>
      </c>
      <c r="L9444" s="369">
        <f t="shared" ca="1" si="147"/>
        <v>89</v>
      </c>
      <c r="M9444" s="299" t="s">
        <v>17470</v>
      </c>
      <c r="N9444" s="10" t="s">
        <v>28854</v>
      </c>
      <c r="O9444" s="389" t="s">
        <v>177</v>
      </c>
      <c r="P9444" s="386" t="s">
        <v>177</v>
      </c>
    </row>
    <row r="9445" spans="1:16" s="8" customFormat="1" ht="15" customHeight="1" x14ac:dyDescent="0.25">
      <c r="A9445" s="362" t="s">
        <v>27</v>
      </c>
      <c r="B9445" s="362" t="s">
        <v>22116</v>
      </c>
      <c r="C9445" s="340" t="s">
        <v>19678</v>
      </c>
      <c r="D9445" s="362" t="s">
        <v>19677</v>
      </c>
      <c r="E9445" s="362" t="s">
        <v>252</v>
      </c>
      <c r="F9445" s="364">
        <v>2943373</v>
      </c>
      <c r="G9445" s="363">
        <v>27029433734</v>
      </c>
      <c r="H9445" s="365">
        <v>11722</v>
      </c>
      <c r="I9445" s="388">
        <v>3</v>
      </c>
      <c r="J9445" s="378">
        <v>2</v>
      </c>
      <c r="K9445" s="381">
        <v>1932</v>
      </c>
      <c r="L9445" s="369">
        <f t="shared" ca="1" si="147"/>
        <v>92</v>
      </c>
      <c r="M9445" s="299" t="s">
        <v>17337</v>
      </c>
      <c r="N9445" s="10" t="s">
        <v>28854</v>
      </c>
      <c r="O9445" s="389" t="s">
        <v>177</v>
      </c>
      <c r="P9445" s="386" t="s">
        <v>177</v>
      </c>
    </row>
    <row r="9446" spans="1:16" s="8" customFormat="1" ht="15" customHeight="1" x14ac:dyDescent="0.25">
      <c r="A9446" s="362">
        <v>15</v>
      </c>
      <c r="B9446" s="362" t="s">
        <v>22116</v>
      </c>
      <c r="C9446" s="340" t="s">
        <v>19675</v>
      </c>
      <c r="D9446" s="362" t="s">
        <v>19674</v>
      </c>
      <c r="E9446" s="362">
        <v>30</v>
      </c>
      <c r="F9446" s="364">
        <v>5906880</v>
      </c>
      <c r="G9446" s="363">
        <v>27059068801</v>
      </c>
      <c r="H9446" s="365">
        <v>12739</v>
      </c>
      <c r="I9446" s="388">
        <v>16</v>
      </c>
      <c r="J9446" s="378">
        <v>11</v>
      </c>
      <c r="K9446" s="381">
        <v>1934</v>
      </c>
      <c r="L9446" s="369">
        <f t="shared" ca="1" si="147"/>
        <v>89</v>
      </c>
      <c r="M9446" s="299" t="s">
        <v>17470</v>
      </c>
      <c r="N9446" s="10" t="s">
        <v>28854</v>
      </c>
      <c r="O9446" s="389" t="s">
        <v>177</v>
      </c>
      <c r="P9446" s="386" t="s">
        <v>177</v>
      </c>
    </row>
    <row r="9447" spans="1:16" s="8" customFormat="1" ht="15" customHeight="1" x14ac:dyDescent="0.25">
      <c r="A9447" s="362">
        <v>13</v>
      </c>
      <c r="B9447" s="362" t="s">
        <v>22116</v>
      </c>
      <c r="C9447" s="340" t="s">
        <v>19669</v>
      </c>
      <c r="D9447" s="362" t="s">
        <v>19668</v>
      </c>
      <c r="E9447" s="362" t="s">
        <v>124</v>
      </c>
      <c r="F9447" s="364">
        <v>3581864</v>
      </c>
      <c r="G9447" s="363">
        <v>27035818648</v>
      </c>
      <c r="H9447" s="365">
        <v>13719</v>
      </c>
      <c r="I9447" s="388">
        <v>23</v>
      </c>
      <c r="J9447" s="378">
        <v>7</v>
      </c>
      <c r="K9447" s="381">
        <v>1937</v>
      </c>
      <c r="L9447" s="369">
        <f t="shared" ca="1" si="147"/>
        <v>86</v>
      </c>
      <c r="M9447" s="299" t="s">
        <v>17470</v>
      </c>
      <c r="N9447" s="10" t="s">
        <v>28854</v>
      </c>
      <c r="O9447" s="389" t="s">
        <v>177</v>
      </c>
      <c r="P9447" s="386">
        <v>27781</v>
      </c>
    </row>
    <row r="9448" spans="1:16" s="8" customFormat="1" ht="15" customHeight="1" x14ac:dyDescent="0.25">
      <c r="A9448" s="362" t="s">
        <v>27</v>
      </c>
      <c r="B9448" s="362" t="s">
        <v>22116</v>
      </c>
      <c r="C9448" s="340" t="s">
        <v>19667</v>
      </c>
      <c r="D9448" s="362" t="s">
        <v>38579</v>
      </c>
      <c r="E9448" s="362" t="s">
        <v>33</v>
      </c>
      <c r="F9448" s="364">
        <v>9988766</v>
      </c>
      <c r="G9448" s="363">
        <v>23099887664</v>
      </c>
      <c r="H9448" s="365">
        <v>15266</v>
      </c>
      <c r="I9448" s="388">
        <v>17</v>
      </c>
      <c r="J9448" s="378">
        <v>10</v>
      </c>
      <c r="K9448" s="381">
        <v>1941</v>
      </c>
      <c r="L9448" s="369">
        <f t="shared" ca="1" si="147"/>
        <v>82</v>
      </c>
      <c r="M9448" s="299" t="s">
        <v>17470</v>
      </c>
      <c r="N9448" s="10" t="s">
        <v>28854</v>
      </c>
      <c r="O9448" s="389" t="s">
        <v>177</v>
      </c>
      <c r="P9448" s="386" t="s">
        <v>177</v>
      </c>
    </row>
    <row r="9449" spans="1:16" s="8" customFormat="1" ht="15" customHeight="1" x14ac:dyDescent="0.25">
      <c r="A9449" s="362" t="s">
        <v>27</v>
      </c>
      <c r="B9449" s="362" t="s">
        <v>22116</v>
      </c>
      <c r="C9449" s="340" t="s">
        <v>19666</v>
      </c>
      <c r="D9449" s="362" t="s">
        <v>38580</v>
      </c>
      <c r="E9449" s="362" t="s">
        <v>14318</v>
      </c>
      <c r="F9449" s="364">
        <v>1273095</v>
      </c>
      <c r="G9449" s="363">
        <v>27012730956</v>
      </c>
      <c r="H9449" s="365">
        <v>5450</v>
      </c>
      <c r="I9449" s="388">
        <v>2</v>
      </c>
      <c r="J9449" s="378">
        <v>12</v>
      </c>
      <c r="K9449" s="381">
        <v>1914</v>
      </c>
      <c r="L9449" s="369">
        <f t="shared" ca="1" si="147"/>
        <v>109</v>
      </c>
      <c r="M9449" s="299" t="s">
        <v>17470</v>
      </c>
      <c r="N9449" s="10" t="s">
        <v>28854</v>
      </c>
      <c r="O9449" s="389" t="s">
        <v>177</v>
      </c>
      <c r="P9449" s="386" t="s">
        <v>177</v>
      </c>
    </row>
    <row r="9450" spans="1:16" s="8" customFormat="1" ht="15" customHeight="1" x14ac:dyDescent="0.25">
      <c r="A9450" s="362" t="s">
        <v>33761</v>
      </c>
      <c r="B9450" s="362" t="s">
        <v>22116</v>
      </c>
      <c r="C9450" s="340" t="s">
        <v>19665</v>
      </c>
      <c r="D9450" s="362" t="s">
        <v>19664</v>
      </c>
      <c r="E9450" s="362" t="s">
        <v>124</v>
      </c>
      <c r="F9450" s="364">
        <v>3714774</v>
      </c>
      <c r="G9450" s="363">
        <v>27037147740</v>
      </c>
      <c r="H9450" s="365">
        <v>14046</v>
      </c>
      <c r="I9450" s="388">
        <v>15</v>
      </c>
      <c r="J9450" s="378">
        <v>6</v>
      </c>
      <c r="K9450" s="381">
        <v>1938</v>
      </c>
      <c r="L9450" s="369">
        <f t="shared" ca="1" si="147"/>
        <v>85</v>
      </c>
      <c r="M9450" s="299" t="s">
        <v>17470</v>
      </c>
      <c r="N9450" s="10" t="s">
        <v>28854</v>
      </c>
      <c r="O9450" s="389" t="s">
        <v>177</v>
      </c>
      <c r="P9450" s="386" t="s">
        <v>177</v>
      </c>
    </row>
    <row r="9451" spans="1:16" s="8" customFormat="1" ht="15" customHeight="1" x14ac:dyDescent="0.25">
      <c r="A9451" s="362" t="s">
        <v>33761</v>
      </c>
      <c r="B9451" s="362" t="s">
        <v>22116</v>
      </c>
      <c r="C9451" s="340" t="s">
        <v>19660</v>
      </c>
      <c r="D9451" s="362" t="s">
        <v>19659</v>
      </c>
      <c r="E9451" s="362" t="s">
        <v>55</v>
      </c>
      <c r="F9451" s="364">
        <v>9996412</v>
      </c>
      <c r="G9451" s="363">
        <v>27099964125</v>
      </c>
      <c r="H9451" s="365">
        <v>15484</v>
      </c>
      <c r="I9451" s="388">
        <v>23</v>
      </c>
      <c r="J9451" s="378">
        <v>5</v>
      </c>
      <c r="K9451" s="381">
        <v>1942</v>
      </c>
      <c r="L9451" s="369">
        <f t="shared" ca="1" si="147"/>
        <v>81</v>
      </c>
      <c r="M9451" s="299" t="s">
        <v>17337</v>
      </c>
      <c r="N9451" s="10" t="s">
        <v>28854</v>
      </c>
      <c r="O9451" s="389" t="s">
        <v>177</v>
      </c>
      <c r="P9451" s="386" t="s">
        <v>177</v>
      </c>
    </row>
    <row r="9452" spans="1:16" s="8" customFormat="1" ht="15" customHeight="1" x14ac:dyDescent="0.25">
      <c r="A9452" s="362" t="s">
        <v>27</v>
      </c>
      <c r="B9452" s="362" t="s">
        <v>22116</v>
      </c>
      <c r="C9452" s="340" t="s">
        <v>19658</v>
      </c>
      <c r="D9452" s="362" t="s">
        <v>19657</v>
      </c>
      <c r="E9452" s="362" t="s">
        <v>55</v>
      </c>
      <c r="F9452" s="364">
        <v>115816</v>
      </c>
      <c r="G9452" s="363">
        <v>27001158169</v>
      </c>
      <c r="H9452" s="365">
        <v>10631</v>
      </c>
      <c r="I9452" s="388">
        <v>7</v>
      </c>
      <c r="J9452" s="378">
        <v>2</v>
      </c>
      <c r="K9452" s="381">
        <v>1929</v>
      </c>
      <c r="L9452" s="369">
        <f t="shared" ca="1" si="147"/>
        <v>95</v>
      </c>
      <c r="M9452" s="299" t="s">
        <v>17337</v>
      </c>
      <c r="N9452" s="10" t="s">
        <v>28854</v>
      </c>
      <c r="O9452" s="389" t="s">
        <v>177</v>
      </c>
      <c r="P9452" s="386" t="s">
        <v>177</v>
      </c>
    </row>
    <row r="9453" spans="1:16" s="8" customFormat="1" ht="15" customHeight="1" x14ac:dyDescent="0.25">
      <c r="A9453" s="362" t="s">
        <v>38582</v>
      </c>
      <c r="B9453" s="362" t="s">
        <v>22116</v>
      </c>
      <c r="C9453" s="340" t="s">
        <v>38581</v>
      </c>
      <c r="D9453" s="362" t="s">
        <v>38583</v>
      </c>
      <c r="E9453" s="362" t="s">
        <v>99</v>
      </c>
      <c r="F9453" s="364">
        <v>17361517</v>
      </c>
      <c r="G9453" s="363">
        <v>27173615170</v>
      </c>
      <c r="H9453" s="365">
        <v>23774</v>
      </c>
      <c r="I9453" s="388">
        <v>1</v>
      </c>
      <c r="J9453" s="378">
        <v>2</v>
      </c>
      <c r="K9453" s="381">
        <v>1965</v>
      </c>
      <c r="L9453" s="369">
        <f t="shared" ca="1" si="147"/>
        <v>59</v>
      </c>
      <c r="M9453" s="299" t="s">
        <v>17337</v>
      </c>
      <c r="N9453" s="10" t="s">
        <v>28854</v>
      </c>
      <c r="O9453" s="389" t="s">
        <v>177</v>
      </c>
      <c r="P9453" s="386" t="s">
        <v>177</v>
      </c>
    </row>
    <row r="9454" spans="1:16" s="8" customFormat="1" ht="15" customHeight="1" x14ac:dyDescent="0.25">
      <c r="A9454" s="362" t="s">
        <v>38582</v>
      </c>
      <c r="B9454" s="362" t="s">
        <v>22116</v>
      </c>
      <c r="C9454" s="340" t="s">
        <v>38581</v>
      </c>
      <c r="D9454" s="362" t="s">
        <v>38584</v>
      </c>
      <c r="E9454" s="362" t="s">
        <v>99</v>
      </c>
      <c r="F9454" s="364">
        <v>20629498</v>
      </c>
      <c r="G9454" s="363" t="s">
        <v>38585</v>
      </c>
      <c r="H9454" s="365" t="s">
        <v>177</v>
      </c>
      <c r="I9454" s="388"/>
      <c r="J9454" s="378"/>
      <c r="K9454" s="381"/>
      <c r="L9454" s="369" t="e">
        <f t="shared" ca="1" si="147"/>
        <v>#VALUE!</v>
      </c>
      <c r="M9454" s="299" t="s">
        <v>17337</v>
      </c>
      <c r="N9454" s="10" t="s">
        <v>28854</v>
      </c>
      <c r="O9454" s="389" t="s">
        <v>177</v>
      </c>
      <c r="P9454" s="386" t="s">
        <v>177</v>
      </c>
    </row>
    <row r="9455" spans="1:16" s="8" customFormat="1" ht="15" customHeight="1" x14ac:dyDescent="0.25">
      <c r="A9455" s="362" t="s">
        <v>172</v>
      </c>
      <c r="B9455" s="362" t="s">
        <v>22116</v>
      </c>
      <c r="C9455" s="340" t="s">
        <v>19656</v>
      </c>
      <c r="D9455" s="362" t="s">
        <v>19655</v>
      </c>
      <c r="E9455" s="362" t="s">
        <v>30</v>
      </c>
      <c r="F9455" s="364">
        <v>14598870</v>
      </c>
      <c r="G9455" s="363">
        <v>27145988700</v>
      </c>
      <c r="H9455" s="365" t="s">
        <v>29710</v>
      </c>
      <c r="I9455" s="388">
        <v>15</v>
      </c>
      <c r="J9455" s="378">
        <v>12</v>
      </c>
      <c r="K9455" s="381">
        <v>1961</v>
      </c>
      <c r="L9455" s="369">
        <f t="shared" ca="1" si="147"/>
        <v>62</v>
      </c>
      <c r="M9455" s="299" t="s">
        <v>17337</v>
      </c>
      <c r="N9455" s="10" t="s">
        <v>28854</v>
      </c>
      <c r="O9455" s="389" t="s">
        <v>38294</v>
      </c>
      <c r="P9455" s="386">
        <v>27768</v>
      </c>
    </row>
    <row r="9456" spans="1:16" s="8" customFormat="1" ht="15" customHeight="1" x14ac:dyDescent="0.25">
      <c r="A9456" s="362" t="s">
        <v>27</v>
      </c>
      <c r="B9456" s="362" t="s">
        <v>22116</v>
      </c>
      <c r="C9456" s="340" t="s">
        <v>19654</v>
      </c>
      <c r="D9456" s="362" t="s">
        <v>19653</v>
      </c>
      <c r="E9456" s="362" t="s">
        <v>1328</v>
      </c>
      <c r="F9456" s="364">
        <v>2638449</v>
      </c>
      <c r="G9456" s="363">
        <v>23026384494</v>
      </c>
      <c r="H9456" s="365">
        <v>12002</v>
      </c>
      <c r="I9456" s="388">
        <v>9</v>
      </c>
      <c r="J9456" s="378">
        <v>11</v>
      </c>
      <c r="K9456" s="381">
        <v>1932</v>
      </c>
      <c r="L9456" s="369">
        <f t="shared" ca="1" si="147"/>
        <v>91</v>
      </c>
      <c r="M9456" s="299" t="s">
        <v>17337</v>
      </c>
      <c r="N9456" s="10" t="s">
        <v>28854</v>
      </c>
      <c r="O9456" s="389" t="s">
        <v>177</v>
      </c>
      <c r="P9456" s="386" t="s">
        <v>177</v>
      </c>
    </row>
    <row r="9457" spans="1:16" s="8" customFormat="1" ht="15" customHeight="1" x14ac:dyDescent="0.25">
      <c r="A9457" s="362" t="s">
        <v>172</v>
      </c>
      <c r="B9457" s="362" t="s">
        <v>22116</v>
      </c>
      <c r="C9457" s="340" t="s">
        <v>19652</v>
      </c>
      <c r="D9457" s="362" t="s">
        <v>19651</v>
      </c>
      <c r="E9457" s="362" t="s">
        <v>99</v>
      </c>
      <c r="F9457" s="364">
        <v>5409005</v>
      </c>
      <c r="G9457" s="363">
        <v>27054090051</v>
      </c>
      <c r="H9457" s="365" t="s">
        <v>29709</v>
      </c>
      <c r="I9457" s="388">
        <v>4</v>
      </c>
      <c r="J9457" s="378">
        <v>9</v>
      </c>
      <c r="K9457" s="381">
        <v>1946</v>
      </c>
      <c r="L9457" s="369">
        <f t="shared" ca="1" si="147"/>
        <v>77</v>
      </c>
      <c r="M9457" s="299" t="s">
        <v>17337</v>
      </c>
      <c r="N9457" s="10" t="s">
        <v>28854</v>
      </c>
      <c r="O9457" s="389" t="s">
        <v>177</v>
      </c>
      <c r="P9457" s="386">
        <v>24867</v>
      </c>
    </row>
    <row r="9458" spans="1:16" s="8" customFormat="1" ht="15" customHeight="1" x14ac:dyDescent="0.25">
      <c r="A9458" s="362" t="s">
        <v>27</v>
      </c>
      <c r="B9458" s="362" t="s">
        <v>22116</v>
      </c>
      <c r="C9458" s="340" t="s">
        <v>19650</v>
      </c>
      <c r="D9458" s="362" t="s">
        <v>33753</v>
      </c>
      <c r="E9458" s="362" t="s">
        <v>33</v>
      </c>
      <c r="F9458" s="364">
        <v>3588152</v>
      </c>
      <c r="G9458" s="363">
        <v>27035881528</v>
      </c>
      <c r="H9458" s="365">
        <v>13698</v>
      </c>
      <c r="I9458" s="388">
        <v>2</v>
      </c>
      <c r="J9458" s="378">
        <v>7</v>
      </c>
      <c r="K9458" s="381">
        <v>1937</v>
      </c>
      <c r="L9458" s="369">
        <f t="shared" ca="1" si="147"/>
        <v>86</v>
      </c>
      <c r="M9458" s="299" t="s">
        <v>17470</v>
      </c>
      <c r="N9458" s="10" t="s">
        <v>28854</v>
      </c>
      <c r="O9458" s="389" t="s">
        <v>177</v>
      </c>
      <c r="P9458" s="386">
        <v>27918</v>
      </c>
    </row>
    <row r="9459" spans="1:16" s="8" customFormat="1" ht="15" customHeight="1" x14ac:dyDescent="0.25">
      <c r="A9459" s="362" t="s">
        <v>27</v>
      </c>
      <c r="B9459" s="362" t="s">
        <v>22116</v>
      </c>
      <c r="C9459" s="340" t="s">
        <v>19649</v>
      </c>
      <c r="D9459" s="362" t="s">
        <v>19648</v>
      </c>
      <c r="E9459" s="362" t="s">
        <v>55</v>
      </c>
      <c r="F9459" s="364">
        <v>6150821</v>
      </c>
      <c r="G9459" s="363">
        <v>27061508215</v>
      </c>
      <c r="H9459" s="365">
        <v>18160</v>
      </c>
      <c r="I9459" s="388">
        <v>19</v>
      </c>
      <c r="J9459" s="378">
        <v>9</v>
      </c>
      <c r="K9459" s="381">
        <v>1949</v>
      </c>
      <c r="L9459" s="369">
        <f t="shared" ca="1" si="147"/>
        <v>74</v>
      </c>
      <c r="M9459" s="299" t="s">
        <v>17337</v>
      </c>
      <c r="N9459" s="10" t="s">
        <v>28854</v>
      </c>
      <c r="O9459" s="389" t="s">
        <v>177</v>
      </c>
      <c r="P9459" s="386" t="s">
        <v>177</v>
      </c>
    </row>
    <row r="9460" spans="1:16" s="8" customFormat="1" ht="15" customHeight="1" x14ac:dyDescent="0.25">
      <c r="A9460" s="362" t="s">
        <v>23</v>
      </c>
      <c r="B9460" s="362" t="s">
        <v>22116</v>
      </c>
      <c r="C9460" s="340" t="s">
        <v>19641</v>
      </c>
      <c r="D9460" s="362" t="s">
        <v>19640</v>
      </c>
      <c r="E9460" s="362" t="s">
        <v>33</v>
      </c>
      <c r="F9460" s="364">
        <v>9950428</v>
      </c>
      <c r="G9460" s="363">
        <v>27099504280</v>
      </c>
      <c r="H9460" s="365">
        <v>10016</v>
      </c>
      <c r="I9460" s="388">
        <v>3</v>
      </c>
      <c r="J9460" s="378">
        <v>6</v>
      </c>
      <c r="K9460" s="381">
        <v>1927</v>
      </c>
      <c r="L9460" s="369">
        <f t="shared" ca="1" si="147"/>
        <v>96</v>
      </c>
      <c r="M9460" s="299" t="s">
        <v>17470</v>
      </c>
      <c r="N9460" s="10" t="s">
        <v>28854</v>
      </c>
      <c r="O9460" s="389" t="s">
        <v>177</v>
      </c>
      <c r="P9460" s="386" t="s">
        <v>177</v>
      </c>
    </row>
    <row r="9461" spans="1:16" s="8" customFormat="1" ht="15" customHeight="1" x14ac:dyDescent="0.25">
      <c r="A9461" s="362" t="s">
        <v>27</v>
      </c>
      <c r="B9461" s="362" t="s">
        <v>22116</v>
      </c>
      <c r="C9461" s="340" t="s">
        <v>19639</v>
      </c>
      <c r="D9461" s="362" t="s">
        <v>19638</v>
      </c>
      <c r="E9461" s="362" t="s">
        <v>30</v>
      </c>
      <c r="F9461" s="364">
        <v>20669390</v>
      </c>
      <c r="G9461" s="363">
        <v>27206693903</v>
      </c>
      <c r="H9461" s="365">
        <v>25335</v>
      </c>
      <c r="I9461" s="388">
        <v>12</v>
      </c>
      <c r="J9461" s="378">
        <v>5</v>
      </c>
      <c r="K9461" s="381">
        <v>1969</v>
      </c>
      <c r="L9461" s="369">
        <f t="shared" ca="1" si="147"/>
        <v>54</v>
      </c>
      <c r="M9461" s="299" t="s">
        <v>17337</v>
      </c>
      <c r="N9461" s="10" t="s">
        <v>28854</v>
      </c>
      <c r="O9461" s="389" t="s">
        <v>177</v>
      </c>
      <c r="P9461" s="386" t="s">
        <v>177</v>
      </c>
    </row>
    <row r="9462" spans="1:16" s="8" customFormat="1" ht="15" customHeight="1" x14ac:dyDescent="0.25">
      <c r="A9462" s="362" t="s">
        <v>302</v>
      </c>
      <c r="B9462" s="362" t="s">
        <v>22116</v>
      </c>
      <c r="C9462" s="340" t="s">
        <v>28858</v>
      </c>
      <c r="D9462" s="362" t="s">
        <v>1756</v>
      </c>
      <c r="E9462" s="362">
        <v>36</v>
      </c>
      <c r="F9462" s="364">
        <v>3290264</v>
      </c>
      <c r="G9462" s="363">
        <v>27032902648</v>
      </c>
      <c r="H9462" s="365">
        <v>12010</v>
      </c>
      <c r="I9462" s="388">
        <v>17</v>
      </c>
      <c r="J9462" s="378">
        <v>11</v>
      </c>
      <c r="K9462" s="381">
        <v>1932</v>
      </c>
      <c r="L9462" s="369">
        <f t="shared" ca="1" si="147"/>
        <v>91</v>
      </c>
      <c r="M9462" s="299" t="s">
        <v>17337</v>
      </c>
      <c r="N9462" s="10" t="s">
        <v>28854</v>
      </c>
      <c r="O9462" s="389" t="s">
        <v>177</v>
      </c>
      <c r="P9462" s="386" t="s">
        <v>177</v>
      </c>
    </row>
    <row r="9463" spans="1:16" s="8" customFormat="1" ht="15" customHeight="1" x14ac:dyDescent="0.25">
      <c r="A9463" s="362" t="s">
        <v>33761</v>
      </c>
      <c r="B9463" s="362" t="s">
        <v>22116</v>
      </c>
      <c r="C9463" s="340" t="s">
        <v>19637</v>
      </c>
      <c r="D9463" s="362" t="s">
        <v>19636</v>
      </c>
      <c r="E9463" s="362" t="s">
        <v>77</v>
      </c>
      <c r="F9463" s="364">
        <v>4163760</v>
      </c>
      <c r="G9463" s="363">
        <v>27041637604</v>
      </c>
      <c r="H9463" s="365">
        <v>14997</v>
      </c>
      <c r="I9463" s="388">
        <v>21</v>
      </c>
      <c r="J9463" s="378">
        <v>1</v>
      </c>
      <c r="K9463" s="381">
        <v>1941</v>
      </c>
      <c r="L9463" s="369">
        <f t="shared" ca="1" si="147"/>
        <v>83</v>
      </c>
      <c r="M9463" s="299" t="s">
        <v>17337</v>
      </c>
      <c r="N9463" s="10" t="s">
        <v>28854</v>
      </c>
      <c r="O9463" s="389" t="s">
        <v>177</v>
      </c>
      <c r="P9463" s="386" t="s">
        <v>177</v>
      </c>
    </row>
    <row r="9464" spans="1:16" s="8" customFormat="1" ht="15" customHeight="1" x14ac:dyDescent="0.25">
      <c r="A9464" s="362">
        <v>14</v>
      </c>
      <c r="B9464" s="362" t="s">
        <v>22116</v>
      </c>
      <c r="C9464" s="340" t="s">
        <v>19630</v>
      </c>
      <c r="D9464" s="362" t="s">
        <v>38587</v>
      </c>
      <c r="E9464" s="362">
        <v>14</v>
      </c>
      <c r="F9464" s="364">
        <v>9964583</v>
      </c>
      <c r="G9464" s="363">
        <v>27099645836</v>
      </c>
      <c r="H9464" s="365">
        <v>21378</v>
      </c>
      <c r="I9464" s="388">
        <v>12</v>
      </c>
      <c r="J9464" s="378">
        <v>7</v>
      </c>
      <c r="K9464" s="381">
        <v>1958</v>
      </c>
      <c r="L9464" s="369">
        <f t="shared" ca="1" si="147"/>
        <v>65</v>
      </c>
      <c r="M9464" s="299" t="s">
        <v>17470</v>
      </c>
      <c r="N9464" s="10" t="s">
        <v>28854</v>
      </c>
      <c r="O9464" s="389" t="s">
        <v>177</v>
      </c>
      <c r="P9464" s="386" t="s">
        <v>177</v>
      </c>
    </row>
    <row r="9465" spans="1:16" s="8" customFormat="1" ht="15" customHeight="1" x14ac:dyDescent="0.25">
      <c r="A9465" s="362" t="s">
        <v>27</v>
      </c>
      <c r="B9465" s="362" t="s">
        <v>22116</v>
      </c>
      <c r="C9465" s="340" t="s">
        <v>19629</v>
      </c>
      <c r="D9465" s="362" t="s">
        <v>19628</v>
      </c>
      <c r="E9465" s="362" t="s">
        <v>55</v>
      </c>
      <c r="F9465" s="364">
        <v>5612406</v>
      </c>
      <c r="G9465" s="363">
        <v>27056124069</v>
      </c>
      <c r="H9465" s="365">
        <v>17384</v>
      </c>
      <c r="I9465" s="388">
        <v>5</v>
      </c>
      <c r="J9465" s="378">
        <v>8</v>
      </c>
      <c r="K9465" s="381">
        <v>1947</v>
      </c>
      <c r="L9465" s="369">
        <f t="shared" ca="1" si="147"/>
        <v>76</v>
      </c>
      <c r="M9465" s="299" t="s">
        <v>17337</v>
      </c>
      <c r="N9465" s="10" t="s">
        <v>28854</v>
      </c>
      <c r="O9465" s="389" t="s">
        <v>177</v>
      </c>
      <c r="P9465" s="386" t="s">
        <v>177</v>
      </c>
    </row>
    <row r="9466" spans="1:16" s="8" customFormat="1" ht="15" customHeight="1" x14ac:dyDescent="0.25">
      <c r="A9466" s="362" t="s">
        <v>3511</v>
      </c>
      <c r="B9466" s="362" t="s">
        <v>22116</v>
      </c>
      <c r="C9466" s="340" t="s">
        <v>19623</v>
      </c>
      <c r="D9466" s="362" t="s">
        <v>3712</v>
      </c>
      <c r="E9466" s="362">
        <v>34</v>
      </c>
      <c r="F9466" s="364">
        <v>4610239</v>
      </c>
      <c r="G9466" s="363">
        <v>27046102393</v>
      </c>
      <c r="H9466" s="365">
        <v>17949</v>
      </c>
      <c r="I9466" s="388">
        <v>20</v>
      </c>
      <c r="J9466" s="378">
        <v>2</v>
      </c>
      <c r="K9466" s="381">
        <v>1949</v>
      </c>
      <c r="L9466" s="369">
        <f t="shared" ca="1" si="147"/>
        <v>75</v>
      </c>
      <c r="M9466" s="299" t="s">
        <v>17337</v>
      </c>
      <c r="N9466" s="10" t="s">
        <v>28854</v>
      </c>
      <c r="O9466" s="389" t="s">
        <v>177</v>
      </c>
      <c r="P9466" s="386">
        <v>30891</v>
      </c>
    </row>
    <row r="9467" spans="1:16" s="8" customFormat="1" ht="15" customHeight="1" x14ac:dyDescent="0.25">
      <c r="A9467" s="362" t="s">
        <v>23</v>
      </c>
      <c r="B9467" s="362" t="s">
        <v>22116</v>
      </c>
      <c r="C9467" s="340" t="s">
        <v>19622</v>
      </c>
      <c r="D9467" s="362" t="s">
        <v>19621</v>
      </c>
      <c r="E9467" s="362" t="s">
        <v>77</v>
      </c>
      <c r="F9467" s="364">
        <v>13922579</v>
      </c>
      <c r="G9467" s="363">
        <v>27139225797</v>
      </c>
      <c r="H9467" s="365">
        <v>22153</v>
      </c>
      <c r="I9467" s="388">
        <v>25</v>
      </c>
      <c r="J9467" s="378">
        <v>8</v>
      </c>
      <c r="K9467" s="381">
        <v>1960</v>
      </c>
      <c r="L9467" s="369">
        <f t="shared" ca="1" si="147"/>
        <v>63</v>
      </c>
      <c r="M9467" s="299" t="s">
        <v>17337</v>
      </c>
      <c r="N9467" s="10" t="s">
        <v>28854</v>
      </c>
      <c r="O9467" s="389" t="s">
        <v>177</v>
      </c>
      <c r="P9467" s="386" t="s">
        <v>177</v>
      </c>
    </row>
    <row r="9468" spans="1:16" s="8" customFormat="1" ht="15" customHeight="1" x14ac:dyDescent="0.25">
      <c r="A9468" s="362" t="s">
        <v>27</v>
      </c>
      <c r="B9468" s="362" t="s">
        <v>22116</v>
      </c>
      <c r="C9468" s="340" t="s">
        <v>19614</v>
      </c>
      <c r="D9468" s="362" t="s">
        <v>19613</v>
      </c>
      <c r="E9468" s="362" t="s">
        <v>14257</v>
      </c>
      <c r="F9468" s="364">
        <v>3169298</v>
      </c>
      <c r="G9468" s="363">
        <v>27031692984</v>
      </c>
      <c r="H9468" s="365">
        <v>11668</v>
      </c>
      <c r="I9468" s="388">
        <v>11</v>
      </c>
      <c r="J9468" s="378">
        <v>12</v>
      </c>
      <c r="K9468" s="381">
        <v>1931</v>
      </c>
      <c r="L9468" s="369">
        <f t="shared" ca="1" si="147"/>
        <v>92</v>
      </c>
      <c r="M9468" s="299" t="s">
        <v>17470</v>
      </c>
      <c r="N9468" s="10" t="s">
        <v>28854</v>
      </c>
      <c r="O9468" s="389" t="s">
        <v>177</v>
      </c>
      <c r="P9468" s="386" t="s">
        <v>177</v>
      </c>
    </row>
    <row r="9469" spans="1:16" s="8" customFormat="1" ht="15" customHeight="1" x14ac:dyDescent="0.25">
      <c r="A9469" s="362" t="s">
        <v>27</v>
      </c>
      <c r="B9469" s="362" t="s">
        <v>22116</v>
      </c>
      <c r="C9469" s="340" t="s">
        <v>19612</v>
      </c>
      <c r="D9469" s="362" t="s">
        <v>38588</v>
      </c>
      <c r="E9469" s="362" t="s">
        <v>45</v>
      </c>
      <c r="F9469" s="364">
        <v>3290893</v>
      </c>
      <c r="G9469" s="363">
        <v>23032908934</v>
      </c>
      <c r="H9469" s="365">
        <v>12886</v>
      </c>
      <c r="I9469" s="388">
        <v>12</v>
      </c>
      <c r="J9469" s="378">
        <v>4</v>
      </c>
      <c r="K9469" s="381">
        <v>1935</v>
      </c>
      <c r="L9469" s="369">
        <f t="shared" ca="1" si="147"/>
        <v>89</v>
      </c>
      <c r="M9469" s="299" t="s">
        <v>17337</v>
      </c>
      <c r="N9469" s="10" t="s">
        <v>28854</v>
      </c>
      <c r="O9469" s="389" t="s">
        <v>177</v>
      </c>
      <c r="P9469" s="386" t="s">
        <v>177</v>
      </c>
    </row>
    <row r="9470" spans="1:16" s="8" customFormat="1" ht="15" customHeight="1" x14ac:dyDescent="0.25">
      <c r="A9470" s="362" t="s">
        <v>27</v>
      </c>
      <c r="B9470" s="362" t="s">
        <v>22116</v>
      </c>
      <c r="C9470" s="340" t="s">
        <v>19611</v>
      </c>
      <c r="D9470" s="362" t="s">
        <v>19610</v>
      </c>
      <c r="E9470" s="362" t="s">
        <v>124</v>
      </c>
      <c r="F9470" s="364">
        <v>16754886</v>
      </c>
      <c r="G9470" s="363">
        <v>27167548860</v>
      </c>
      <c r="H9470" s="365">
        <v>23103</v>
      </c>
      <c r="I9470" s="388">
        <v>2</v>
      </c>
      <c r="J9470" s="378">
        <v>4</v>
      </c>
      <c r="K9470" s="381">
        <v>1963</v>
      </c>
      <c r="L9470" s="369">
        <f t="shared" ca="1" si="147"/>
        <v>61</v>
      </c>
      <c r="M9470" s="299" t="s">
        <v>17337</v>
      </c>
      <c r="N9470" s="10" t="s">
        <v>28854</v>
      </c>
      <c r="O9470" s="389" t="s">
        <v>177</v>
      </c>
      <c r="P9470" s="386" t="s">
        <v>177</v>
      </c>
    </row>
    <row r="9471" spans="1:16" s="8" customFormat="1" ht="15" customHeight="1" x14ac:dyDescent="0.25">
      <c r="A9471" s="362" t="s">
        <v>27</v>
      </c>
      <c r="B9471" s="362" t="s">
        <v>22116</v>
      </c>
      <c r="C9471" s="340" t="s">
        <v>19609</v>
      </c>
      <c r="D9471" s="362" t="s">
        <v>38589</v>
      </c>
      <c r="E9471" s="362" t="s">
        <v>33</v>
      </c>
      <c r="F9471" s="364">
        <v>94101137</v>
      </c>
      <c r="G9471" s="363">
        <v>27941011379</v>
      </c>
      <c r="H9471" s="365">
        <v>12760</v>
      </c>
      <c r="I9471" s="388">
        <v>7</v>
      </c>
      <c r="J9471" s="378">
        <v>12</v>
      </c>
      <c r="K9471" s="381">
        <v>1934</v>
      </c>
      <c r="L9471" s="369">
        <f t="shared" ca="1" si="147"/>
        <v>89</v>
      </c>
      <c r="M9471" s="299" t="s">
        <v>17470</v>
      </c>
      <c r="N9471" s="10" t="s">
        <v>28854</v>
      </c>
      <c r="O9471" s="389" t="s">
        <v>177</v>
      </c>
      <c r="P9471" s="386" t="s">
        <v>177</v>
      </c>
    </row>
    <row r="9472" spans="1:16" s="8" customFormat="1" ht="15" customHeight="1" x14ac:dyDescent="0.25">
      <c r="A9472" s="362">
        <v>17</v>
      </c>
      <c r="B9472" s="362" t="s">
        <v>22116</v>
      </c>
      <c r="C9472" s="340" t="s">
        <v>19608</v>
      </c>
      <c r="D9472" s="362" t="s">
        <v>19607</v>
      </c>
      <c r="E9472" s="362" t="s">
        <v>45</v>
      </c>
      <c r="F9472" s="364">
        <v>20382737</v>
      </c>
      <c r="G9472" s="363">
        <v>20203827378</v>
      </c>
      <c r="H9472" s="365" t="s">
        <v>177</v>
      </c>
      <c r="I9472" s="388"/>
      <c r="J9472" s="378"/>
      <c r="K9472" s="381"/>
      <c r="L9472" s="369" t="e">
        <f t="shared" ca="1" si="147"/>
        <v>#VALUE!</v>
      </c>
      <c r="M9472" s="299" t="s">
        <v>22252</v>
      </c>
      <c r="N9472" s="10" t="s">
        <v>40415</v>
      </c>
      <c r="O9472" s="389" t="s">
        <v>177</v>
      </c>
      <c r="P9472" s="386" t="s">
        <v>177</v>
      </c>
    </row>
    <row r="9473" spans="1:16" s="8" customFormat="1" ht="15" customHeight="1" x14ac:dyDescent="0.25">
      <c r="A9473" s="362" t="s">
        <v>27</v>
      </c>
      <c r="B9473" s="362" t="s">
        <v>22116</v>
      </c>
      <c r="C9473" s="340" t="s">
        <v>19606</v>
      </c>
      <c r="D9473" s="362" t="s">
        <v>19605</v>
      </c>
      <c r="E9473" s="362" t="s">
        <v>30</v>
      </c>
      <c r="F9473" s="364">
        <v>1554461</v>
      </c>
      <c r="G9473" s="363">
        <v>27015544614</v>
      </c>
      <c r="H9473" s="365">
        <v>12296</v>
      </c>
      <c r="I9473" s="388">
        <v>30</v>
      </c>
      <c r="J9473" s="378">
        <v>8</v>
      </c>
      <c r="K9473" s="381">
        <v>1933</v>
      </c>
      <c r="L9473" s="369">
        <f t="shared" ca="1" si="147"/>
        <v>90</v>
      </c>
      <c r="M9473" s="299" t="s">
        <v>17470</v>
      </c>
      <c r="N9473" s="10" t="s">
        <v>28854</v>
      </c>
      <c r="O9473" s="389" t="s">
        <v>177</v>
      </c>
      <c r="P9473" s="386" t="s">
        <v>177</v>
      </c>
    </row>
    <row r="9474" spans="1:16" s="8" customFormat="1" ht="15" customHeight="1" x14ac:dyDescent="0.25">
      <c r="A9474" s="362">
        <v>12</v>
      </c>
      <c r="B9474" s="362" t="s">
        <v>22116</v>
      </c>
      <c r="C9474" s="340" t="s">
        <v>19604</v>
      </c>
      <c r="D9474" s="362" t="s">
        <v>19603</v>
      </c>
      <c r="E9474" s="362" t="s">
        <v>33</v>
      </c>
      <c r="F9474" s="364">
        <v>10381482</v>
      </c>
      <c r="G9474" s="363">
        <v>27103814826</v>
      </c>
      <c r="H9474" s="365">
        <v>17691</v>
      </c>
      <c r="I9474" s="388">
        <v>7</v>
      </c>
      <c r="J9474" s="378">
        <v>6</v>
      </c>
      <c r="K9474" s="381">
        <v>1948</v>
      </c>
      <c r="L9474" s="369">
        <f t="shared" ref="L9474:L9537" ca="1" si="148">DATEDIF(H9474,TODAY(),"Y")</f>
        <v>75</v>
      </c>
      <c r="M9474" s="299" t="s">
        <v>17337</v>
      </c>
      <c r="N9474" s="10" t="s">
        <v>28854</v>
      </c>
      <c r="O9474" s="389" t="s">
        <v>177</v>
      </c>
      <c r="P9474" s="386" t="s">
        <v>177</v>
      </c>
    </row>
    <row r="9475" spans="1:16" s="8" customFormat="1" ht="15" customHeight="1" x14ac:dyDescent="0.25">
      <c r="A9475" s="362" t="s">
        <v>27</v>
      </c>
      <c r="B9475" s="362" t="s">
        <v>22116</v>
      </c>
      <c r="C9475" s="340" t="s">
        <v>19602</v>
      </c>
      <c r="D9475" s="362" t="s">
        <v>19601</v>
      </c>
      <c r="E9475" s="362" t="s">
        <v>99</v>
      </c>
      <c r="F9475" s="364">
        <v>4776088</v>
      </c>
      <c r="G9475" s="363">
        <v>27047760882</v>
      </c>
      <c r="H9475" s="365">
        <v>16023</v>
      </c>
      <c r="I9475" s="388">
        <v>13</v>
      </c>
      <c r="J9475" s="378">
        <v>11</v>
      </c>
      <c r="K9475" s="381">
        <v>1943</v>
      </c>
      <c r="L9475" s="369">
        <f t="shared" ca="1" si="148"/>
        <v>80</v>
      </c>
      <c r="M9475" s="299" t="s">
        <v>17337</v>
      </c>
      <c r="N9475" s="10" t="s">
        <v>28854</v>
      </c>
      <c r="O9475" s="389" t="s">
        <v>177</v>
      </c>
      <c r="P9475" s="386" t="s">
        <v>177</v>
      </c>
    </row>
    <row r="9476" spans="1:16" s="8" customFormat="1" ht="15" customHeight="1" x14ac:dyDescent="0.25">
      <c r="A9476" s="362" t="s">
        <v>33761</v>
      </c>
      <c r="B9476" s="362" t="s">
        <v>22116</v>
      </c>
      <c r="C9476" s="340" t="s">
        <v>19600</v>
      </c>
      <c r="D9476" s="362" t="s">
        <v>19599</v>
      </c>
      <c r="E9476" s="362" t="s">
        <v>55</v>
      </c>
      <c r="F9476" s="364">
        <v>10381543</v>
      </c>
      <c r="G9476" s="363">
        <v>27103815431</v>
      </c>
      <c r="H9476" s="365">
        <v>19124</v>
      </c>
      <c r="I9476" s="388">
        <v>10</v>
      </c>
      <c r="J9476" s="378">
        <v>5</v>
      </c>
      <c r="K9476" s="381">
        <v>1952</v>
      </c>
      <c r="L9476" s="369">
        <f t="shared" ca="1" si="148"/>
        <v>71</v>
      </c>
      <c r="M9476" s="299" t="s">
        <v>17337</v>
      </c>
      <c r="N9476" s="10" t="s">
        <v>28854</v>
      </c>
      <c r="O9476" s="389" t="s">
        <v>177</v>
      </c>
      <c r="P9476" s="386" t="s">
        <v>177</v>
      </c>
    </row>
    <row r="9477" spans="1:16" s="8" customFormat="1" ht="15" customHeight="1" x14ac:dyDescent="0.25">
      <c r="A9477" s="362">
        <v>13</v>
      </c>
      <c r="B9477" s="362" t="s">
        <v>22116</v>
      </c>
      <c r="C9477" s="340" t="s">
        <v>19598</v>
      </c>
      <c r="D9477" s="362" t="s">
        <v>19597</v>
      </c>
      <c r="E9477" s="362" t="s">
        <v>33</v>
      </c>
      <c r="F9477" s="364">
        <v>6257600</v>
      </c>
      <c r="G9477" s="363">
        <v>27062576001</v>
      </c>
      <c r="H9477" s="365">
        <v>18289</v>
      </c>
      <c r="I9477" s="388">
        <v>26</v>
      </c>
      <c r="J9477" s="378">
        <v>1</v>
      </c>
      <c r="K9477" s="381">
        <v>1950</v>
      </c>
      <c r="L9477" s="369">
        <f t="shared" ca="1" si="148"/>
        <v>74</v>
      </c>
      <c r="M9477" s="299" t="s">
        <v>17470</v>
      </c>
      <c r="N9477" s="10" t="s">
        <v>28854</v>
      </c>
      <c r="O9477" s="389" t="s">
        <v>177</v>
      </c>
      <c r="P9477" s="386" t="s">
        <v>177</v>
      </c>
    </row>
    <row r="9478" spans="1:16" s="8" customFormat="1" ht="15" customHeight="1" x14ac:dyDescent="0.25">
      <c r="A9478" s="362">
        <v>17</v>
      </c>
      <c r="B9478" s="362" t="s">
        <v>22116</v>
      </c>
      <c r="C9478" s="340" t="s">
        <v>19596</v>
      </c>
      <c r="D9478" s="362" t="s">
        <v>19595</v>
      </c>
      <c r="E9478" s="362" t="s">
        <v>124</v>
      </c>
      <c r="F9478" s="364">
        <v>16205031</v>
      </c>
      <c r="G9478" s="363">
        <v>27162050317</v>
      </c>
      <c r="H9478" s="365">
        <v>12275</v>
      </c>
      <c r="I9478" s="388">
        <v>9</v>
      </c>
      <c r="J9478" s="378">
        <v>8</v>
      </c>
      <c r="K9478" s="381">
        <v>1933</v>
      </c>
      <c r="L9478" s="369">
        <f t="shared" ca="1" si="148"/>
        <v>90</v>
      </c>
      <c r="M9478" s="299" t="s">
        <v>17337</v>
      </c>
      <c r="N9478" s="10" t="s">
        <v>28854</v>
      </c>
      <c r="O9478" s="389" t="s">
        <v>177</v>
      </c>
      <c r="P9478" s="386" t="s">
        <v>177</v>
      </c>
    </row>
    <row r="9479" spans="1:16" s="8" customFormat="1" ht="15" customHeight="1" x14ac:dyDescent="0.25">
      <c r="A9479" s="362" t="s">
        <v>27</v>
      </c>
      <c r="B9479" s="362" t="s">
        <v>22116</v>
      </c>
      <c r="C9479" s="340" t="s">
        <v>19594</v>
      </c>
      <c r="D9479" s="362" t="s">
        <v>19593</v>
      </c>
      <c r="E9479" s="362" t="s">
        <v>33</v>
      </c>
      <c r="F9479" s="364">
        <v>2961651</v>
      </c>
      <c r="G9479" s="363">
        <v>27029616510</v>
      </c>
      <c r="H9479" s="365">
        <v>14050</v>
      </c>
      <c r="I9479" s="388">
        <v>19</v>
      </c>
      <c r="J9479" s="378">
        <v>6</v>
      </c>
      <c r="K9479" s="381">
        <v>1938</v>
      </c>
      <c r="L9479" s="369">
        <f t="shared" ca="1" si="148"/>
        <v>85</v>
      </c>
      <c r="M9479" s="299" t="s">
        <v>17470</v>
      </c>
      <c r="N9479" s="10" t="s">
        <v>28854</v>
      </c>
      <c r="O9479" s="389" t="s">
        <v>177</v>
      </c>
      <c r="P9479" s="386" t="s">
        <v>177</v>
      </c>
    </row>
    <row r="9480" spans="1:16" s="8" customFormat="1" ht="15" customHeight="1" x14ac:dyDescent="0.25">
      <c r="A9480" s="362" t="s">
        <v>33761</v>
      </c>
      <c r="B9480" s="362" t="s">
        <v>22116</v>
      </c>
      <c r="C9480" s="340" t="s">
        <v>19592</v>
      </c>
      <c r="D9480" s="362" t="s">
        <v>19591</v>
      </c>
      <c r="E9480" s="362" t="s">
        <v>14257</v>
      </c>
      <c r="F9480" s="364">
        <v>1746739</v>
      </c>
      <c r="G9480" s="363">
        <v>27017467390</v>
      </c>
      <c r="H9480" s="365">
        <v>13299</v>
      </c>
      <c r="I9480" s="388">
        <v>29</v>
      </c>
      <c r="J9480" s="378">
        <v>5</v>
      </c>
      <c r="K9480" s="381">
        <v>1936</v>
      </c>
      <c r="L9480" s="369">
        <f t="shared" ca="1" si="148"/>
        <v>87</v>
      </c>
      <c r="M9480" s="299" t="s">
        <v>17470</v>
      </c>
      <c r="N9480" s="10" t="s">
        <v>28854</v>
      </c>
      <c r="O9480" s="389" t="s">
        <v>177</v>
      </c>
      <c r="P9480" s="386" t="s">
        <v>177</v>
      </c>
    </row>
    <row r="9481" spans="1:16" s="8" customFormat="1" ht="15" customHeight="1" x14ac:dyDescent="0.25">
      <c r="A9481" s="362" t="s">
        <v>33761</v>
      </c>
      <c r="B9481" s="362" t="s">
        <v>22116</v>
      </c>
      <c r="C9481" s="340" t="s">
        <v>19590</v>
      </c>
      <c r="D9481" s="362" t="s">
        <v>19589</v>
      </c>
      <c r="E9481" s="362" t="s">
        <v>77</v>
      </c>
      <c r="F9481" s="364">
        <v>12065208</v>
      </c>
      <c r="G9481" s="363">
        <v>27120652082</v>
      </c>
      <c r="H9481" s="365">
        <v>20585</v>
      </c>
      <c r="I9481" s="388">
        <v>10</v>
      </c>
      <c r="J9481" s="378">
        <v>5</v>
      </c>
      <c r="K9481" s="381">
        <v>1956</v>
      </c>
      <c r="L9481" s="369">
        <f t="shared" ca="1" si="148"/>
        <v>67</v>
      </c>
      <c r="M9481" s="299" t="s">
        <v>17337</v>
      </c>
      <c r="N9481" s="10" t="s">
        <v>28854</v>
      </c>
      <c r="O9481" s="389" t="s">
        <v>177</v>
      </c>
      <c r="P9481" s="386" t="s">
        <v>177</v>
      </c>
    </row>
    <row r="9482" spans="1:16" s="8" customFormat="1" ht="15" customHeight="1" x14ac:dyDescent="0.25">
      <c r="A9482" s="362" t="s">
        <v>27</v>
      </c>
      <c r="B9482" s="362" t="s">
        <v>22116</v>
      </c>
      <c r="C9482" s="340" t="s">
        <v>19588</v>
      </c>
      <c r="D9482" s="362" t="s">
        <v>19587</v>
      </c>
      <c r="E9482" s="362" t="s">
        <v>55</v>
      </c>
      <c r="F9482" s="364">
        <v>60873550</v>
      </c>
      <c r="G9482" s="363">
        <v>27608735505</v>
      </c>
      <c r="H9482" s="365" t="s">
        <v>177</v>
      </c>
      <c r="I9482" s="388">
        <v>1</v>
      </c>
      <c r="J9482" s="378">
        <v>1</v>
      </c>
      <c r="K9482" s="381">
        <v>1901</v>
      </c>
      <c r="L9482" s="369" t="e">
        <f t="shared" ca="1" si="148"/>
        <v>#VALUE!</v>
      </c>
      <c r="M9482" s="299" t="s">
        <v>17470</v>
      </c>
      <c r="N9482" s="10" t="s">
        <v>28854</v>
      </c>
      <c r="O9482" s="389" t="s">
        <v>177</v>
      </c>
      <c r="P9482" s="386" t="s">
        <v>177</v>
      </c>
    </row>
    <row r="9483" spans="1:16" s="8" customFormat="1" ht="15" customHeight="1" x14ac:dyDescent="0.25">
      <c r="A9483" s="362" t="s">
        <v>36</v>
      </c>
      <c r="B9483" s="362" t="s">
        <v>22116</v>
      </c>
      <c r="C9483" s="340" t="s">
        <v>19584</v>
      </c>
      <c r="D9483" s="362" t="s">
        <v>38590</v>
      </c>
      <c r="E9483" s="362" t="s">
        <v>99</v>
      </c>
      <c r="F9483" s="364">
        <v>983673</v>
      </c>
      <c r="G9483" s="363">
        <v>27009836735</v>
      </c>
      <c r="H9483" s="365">
        <v>11691</v>
      </c>
      <c r="I9483" s="388">
        <v>3</v>
      </c>
      <c r="J9483" s="378">
        <v>1</v>
      </c>
      <c r="K9483" s="381">
        <v>1932</v>
      </c>
      <c r="L9483" s="369">
        <f t="shared" ca="1" si="148"/>
        <v>92</v>
      </c>
      <c r="M9483" s="299" t="s">
        <v>17470</v>
      </c>
      <c r="N9483" s="10" t="s">
        <v>28854</v>
      </c>
      <c r="O9483" s="389" t="s">
        <v>177</v>
      </c>
      <c r="P9483" s="386" t="s">
        <v>177</v>
      </c>
    </row>
    <row r="9484" spans="1:16" s="8" customFormat="1" ht="15" customHeight="1" x14ac:dyDescent="0.25">
      <c r="A9484" s="362" t="s">
        <v>193</v>
      </c>
      <c r="B9484" s="362" t="s">
        <v>22116</v>
      </c>
      <c r="C9484" s="340" t="s">
        <v>19583</v>
      </c>
      <c r="D9484" s="362" t="s">
        <v>19582</v>
      </c>
      <c r="E9484" s="362" t="s">
        <v>14257</v>
      </c>
      <c r="F9484" s="364">
        <v>1380160</v>
      </c>
      <c r="G9484" s="363">
        <v>27013801601</v>
      </c>
      <c r="H9484" s="365">
        <v>8984</v>
      </c>
      <c r="I9484" s="388">
        <v>5</v>
      </c>
      <c r="J9484" s="378">
        <v>8</v>
      </c>
      <c r="K9484" s="381">
        <v>1924</v>
      </c>
      <c r="L9484" s="369">
        <f t="shared" ca="1" si="148"/>
        <v>99</v>
      </c>
      <c r="M9484" s="299" t="s">
        <v>17470</v>
      </c>
      <c r="N9484" s="10" t="s">
        <v>28854</v>
      </c>
      <c r="O9484" s="389" t="s">
        <v>177</v>
      </c>
      <c r="P9484" s="386" t="s">
        <v>177</v>
      </c>
    </row>
    <row r="9485" spans="1:16" s="8" customFormat="1" ht="15" customHeight="1" x14ac:dyDescent="0.25">
      <c r="A9485" s="362" t="s">
        <v>27</v>
      </c>
      <c r="B9485" s="362" t="s">
        <v>22116</v>
      </c>
      <c r="C9485" s="340" t="s">
        <v>19581</v>
      </c>
      <c r="D9485" s="362" t="s">
        <v>19580</v>
      </c>
      <c r="E9485" s="362" t="s">
        <v>33</v>
      </c>
      <c r="F9485" s="364">
        <v>14350003</v>
      </c>
      <c r="G9485" s="363">
        <v>27143500034</v>
      </c>
      <c r="H9485" s="365">
        <v>21091</v>
      </c>
      <c r="I9485" s="388">
        <v>28</v>
      </c>
      <c r="J9485" s="378">
        <v>9</v>
      </c>
      <c r="K9485" s="381">
        <v>1957</v>
      </c>
      <c r="L9485" s="369">
        <f t="shared" ca="1" si="148"/>
        <v>66</v>
      </c>
      <c r="M9485" s="299" t="s">
        <v>17337</v>
      </c>
      <c r="N9485" s="10" t="s">
        <v>28854</v>
      </c>
      <c r="O9485" s="389" t="s">
        <v>177</v>
      </c>
      <c r="P9485" s="386" t="s">
        <v>177</v>
      </c>
    </row>
    <row r="9486" spans="1:16" s="8" customFormat="1" ht="15" customHeight="1" x14ac:dyDescent="0.25">
      <c r="A9486" s="362" t="s">
        <v>27</v>
      </c>
      <c r="B9486" s="362" t="s">
        <v>22116</v>
      </c>
      <c r="C9486" s="340" t="s">
        <v>19579</v>
      </c>
      <c r="D9486" s="362" t="s">
        <v>19578</v>
      </c>
      <c r="E9486" s="362" t="s">
        <v>124</v>
      </c>
      <c r="F9486" s="364">
        <v>6562664</v>
      </c>
      <c r="G9486" s="363">
        <v>27065626646</v>
      </c>
      <c r="H9486" s="365">
        <v>17904</v>
      </c>
      <c r="I9486" s="388">
        <v>6</v>
      </c>
      <c r="J9486" s="378">
        <v>1</v>
      </c>
      <c r="K9486" s="381">
        <v>1949</v>
      </c>
      <c r="L9486" s="369">
        <f t="shared" ca="1" si="148"/>
        <v>75</v>
      </c>
      <c r="M9486" s="299" t="s">
        <v>17470</v>
      </c>
      <c r="N9486" s="10" t="s">
        <v>28854</v>
      </c>
      <c r="O9486" s="389" t="s">
        <v>177</v>
      </c>
      <c r="P9486" s="386" t="s">
        <v>177</v>
      </c>
    </row>
    <row r="9487" spans="1:16" s="8" customFormat="1" ht="15" customHeight="1" x14ac:dyDescent="0.25">
      <c r="A9487" s="362" t="s">
        <v>27</v>
      </c>
      <c r="B9487" s="362" t="s">
        <v>22116</v>
      </c>
      <c r="C9487" s="340" t="s">
        <v>19577</v>
      </c>
      <c r="D9487" s="362" t="s">
        <v>19576</v>
      </c>
      <c r="E9487" s="362" t="s">
        <v>252</v>
      </c>
      <c r="F9487" s="364">
        <v>16050068</v>
      </c>
      <c r="G9487" s="363">
        <v>27160500684</v>
      </c>
      <c r="H9487" s="365">
        <v>22816</v>
      </c>
      <c r="I9487" s="388">
        <v>19</v>
      </c>
      <c r="J9487" s="378">
        <v>6</v>
      </c>
      <c r="K9487" s="381">
        <v>1962</v>
      </c>
      <c r="L9487" s="369">
        <f t="shared" ca="1" si="148"/>
        <v>61</v>
      </c>
      <c r="M9487" s="299" t="s">
        <v>17337</v>
      </c>
      <c r="N9487" s="10" t="s">
        <v>28854</v>
      </c>
      <c r="O9487" s="389" t="s">
        <v>177</v>
      </c>
      <c r="P9487" s="386">
        <v>28908</v>
      </c>
    </row>
    <row r="9488" spans="1:16" s="8" customFormat="1" ht="15" customHeight="1" x14ac:dyDescent="0.25">
      <c r="A9488" s="362">
        <v>12</v>
      </c>
      <c r="B9488" s="362" t="s">
        <v>22116</v>
      </c>
      <c r="C9488" s="340" t="s">
        <v>19575</v>
      </c>
      <c r="D9488" s="362" t="s">
        <v>17309</v>
      </c>
      <c r="E9488" s="362">
        <v>35</v>
      </c>
      <c r="F9488" s="364">
        <v>13477233</v>
      </c>
      <c r="G9488" s="363">
        <v>27134772331</v>
      </c>
      <c r="H9488" s="365">
        <v>30614</v>
      </c>
      <c r="I9488" s="388">
        <v>25</v>
      </c>
      <c r="J9488" s="378">
        <v>10</v>
      </c>
      <c r="K9488" s="381">
        <v>1983</v>
      </c>
      <c r="L9488" s="369">
        <f t="shared" ca="1" si="148"/>
        <v>40</v>
      </c>
      <c r="M9488" s="299" t="s">
        <v>22252</v>
      </c>
      <c r="N9488" s="10" t="s">
        <v>28854</v>
      </c>
      <c r="O9488" s="389" t="s">
        <v>30825</v>
      </c>
      <c r="P9488" s="386">
        <v>28860</v>
      </c>
    </row>
    <row r="9489" spans="1:16" s="8" customFormat="1" ht="15" customHeight="1" x14ac:dyDescent="0.25">
      <c r="A9489" s="362" t="s">
        <v>27</v>
      </c>
      <c r="B9489" s="362" t="s">
        <v>22116</v>
      </c>
      <c r="C9489" s="340" t="s">
        <v>19574</v>
      </c>
      <c r="D9489" s="362" t="s">
        <v>19573</v>
      </c>
      <c r="E9489" s="362" t="s">
        <v>889</v>
      </c>
      <c r="F9489" s="364">
        <v>12059044</v>
      </c>
      <c r="G9489" s="363">
        <v>27120590443</v>
      </c>
      <c r="H9489" s="365">
        <v>20363</v>
      </c>
      <c r="I9489" s="388">
        <v>1</v>
      </c>
      <c r="J9489" s="378">
        <v>10</v>
      </c>
      <c r="K9489" s="381">
        <v>1955</v>
      </c>
      <c r="L9489" s="369">
        <f t="shared" ca="1" si="148"/>
        <v>68</v>
      </c>
      <c r="M9489" s="299" t="s">
        <v>17337</v>
      </c>
      <c r="N9489" s="10" t="s">
        <v>28854</v>
      </c>
      <c r="O9489" s="389" t="s">
        <v>177</v>
      </c>
      <c r="P9489" s="386" t="s">
        <v>177</v>
      </c>
    </row>
    <row r="9490" spans="1:16" s="8" customFormat="1" ht="15" customHeight="1" x14ac:dyDescent="0.25">
      <c r="A9490" s="362" t="s">
        <v>27</v>
      </c>
      <c r="B9490" s="362" t="s">
        <v>22116</v>
      </c>
      <c r="C9490" s="340" t="s">
        <v>19572</v>
      </c>
      <c r="D9490" s="362" t="s">
        <v>19571</v>
      </c>
      <c r="E9490" s="362">
        <v>13</v>
      </c>
      <c r="F9490" s="364">
        <v>9865101</v>
      </c>
      <c r="G9490" s="363">
        <v>27098651018</v>
      </c>
      <c r="H9490" s="365">
        <v>11144</v>
      </c>
      <c r="I9490" s="388">
        <v>5</v>
      </c>
      <c r="J9490" s="378">
        <v>7</v>
      </c>
      <c r="K9490" s="381">
        <v>1930</v>
      </c>
      <c r="L9490" s="369">
        <f t="shared" ca="1" si="148"/>
        <v>93</v>
      </c>
      <c r="M9490" s="299" t="s">
        <v>17470</v>
      </c>
      <c r="N9490" s="10" t="s">
        <v>28854</v>
      </c>
      <c r="O9490" s="389" t="s">
        <v>30794</v>
      </c>
      <c r="P9490" s="386">
        <v>41631</v>
      </c>
    </row>
    <row r="9491" spans="1:16" s="8" customFormat="1" ht="15" customHeight="1" x14ac:dyDescent="0.25">
      <c r="A9491" s="362" t="s">
        <v>27</v>
      </c>
      <c r="B9491" s="362" t="s">
        <v>22116</v>
      </c>
      <c r="C9491" s="340" t="s">
        <v>19570</v>
      </c>
      <c r="D9491" s="362" t="s">
        <v>19569</v>
      </c>
      <c r="E9491" s="362" t="s">
        <v>889</v>
      </c>
      <c r="F9491" s="364">
        <v>18648681</v>
      </c>
      <c r="G9491" s="363">
        <v>27186486817</v>
      </c>
      <c r="H9491" s="365">
        <v>24767</v>
      </c>
      <c r="I9491" s="388">
        <v>22</v>
      </c>
      <c r="J9491" s="378">
        <v>10</v>
      </c>
      <c r="K9491" s="381">
        <v>1967</v>
      </c>
      <c r="L9491" s="369">
        <f t="shared" ca="1" si="148"/>
        <v>56</v>
      </c>
      <c r="M9491" s="299" t="s">
        <v>17337</v>
      </c>
      <c r="N9491" s="10" t="s">
        <v>28854</v>
      </c>
      <c r="O9491" s="389" t="s">
        <v>177</v>
      </c>
      <c r="P9491" s="386" t="s">
        <v>177</v>
      </c>
    </row>
    <row r="9492" spans="1:16" s="8" customFormat="1" ht="15" customHeight="1" x14ac:dyDescent="0.25">
      <c r="A9492" s="362" t="s">
        <v>27</v>
      </c>
      <c r="B9492" s="362" t="s">
        <v>22116</v>
      </c>
      <c r="C9492" s="340" t="s">
        <v>19568</v>
      </c>
      <c r="D9492" s="362" t="s">
        <v>19567</v>
      </c>
      <c r="E9492" s="362" t="s">
        <v>99</v>
      </c>
      <c r="F9492" s="364">
        <v>2436273</v>
      </c>
      <c r="G9492" s="363">
        <v>27024362731</v>
      </c>
      <c r="H9492" s="365">
        <v>12218</v>
      </c>
      <c r="I9492" s="388">
        <v>13</v>
      </c>
      <c r="J9492" s="378">
        <v>6</v>
      </c>
      <c r="K9492" s="381">
        <v>1933</v>
      </c>
      <c r="L9492" s="369">
        <f t="shared" ca="1" si="148"/>
        <v>90</v>
      </c>
      <c r="M9492" s="299" t="s">
        <v>17470</v>
      </c>
      <c r="N9492" s="10" t="s">
        <v>28854</v>
      </c>
      <c r="O9492" s="389" t="s">
        <v>177</v>
      </c>
      <c r="P9492" s="386" t="s">
        <v>177</v>
      </c>
    </row>
    <row r="9493" spans="1:16" s="8" customFormat="1" ht="15" customHeight="1" x14ac:dyDescent="0.25">
      <c r="A9493" s="362">
        <v>12</v>
      </c>
      <c r="B9493" s="362" t="s">
        <v>22116</v>
      </c>
      <c r="C9493" s="340" t="s">
        <v>19566</v>
      </c>
      <c r="D9493" s="362" t="s">
        <v>38591</v>
      </c>
      <c r="E9493" s="362" t="s">
        <v>30</v>
      </c>
      <c r="F9493" s="364">
        <v>3620711</v>
      </c>
      <c r="G9493" s="363">
        <v>27036207111</v>
      </c>
      <c r="H9493" s="365">
        <v>13516</v>
      </c>
      <c r="I9493" s="388">
        <v>1</v>
      </c>
      <c r="J9493" s="378">
        <v>1</v>
      </c>
      <c r="K9493" s="381">
        <v>1937</v>
      </c>
      <c r="L9493" s="369">
        <f t="shared" ca="1" si="148"/>
        <v>87</v>
      </c>
      <c r="M9493" s="299" t="s">
        <v>17470</v>
      </c>
      <c r="N9493" s="10" t="s">
        <v>28854</v>
      </c>
      <c r="O9493" s="389" t="s">
        <v>177</v>
      </c>
      <c r="P9493" s="386" t="s">
        <v>177</v>
      </c>
    </row>
    <row r="9494" spans="1:16" s="8" customFormat="1" ht="15" customHeight="1" x14ac:dyDescent="0.25">
      <c r="A9494" s="362" t="s">
        <v>59</v>
      </c>
      <c r="B9494" s="362" t="s">
        <v>22116</v>
      </c>
      <c r="C9494" s="340" t="s">
        <v>19563</v>
      </c>
      <c r="D9494" s="362" t="s">
        <v>19562</v>
      </c>
      <c r="E9494" s="362" t="s">
        <v>30</v>
      </c>
      <c r="F9494" s="364">
        <v>6842009</v>
      </c>
      <c r="G9494" s="363">
        <v>27068420097</v>
      </c>
      <c r="H9494" s="365">
        <v>14995</v>
      </c>
      <c r="I9494" s="388">
        <v>19</v>
      </c>
      <c r="J9494" s="378">
        <v>1</v>
      </c>
      <c r="K9494" s="381">
        <v>1941</v>
      </c>
      <c r="L9494" s="369">
        <f t="shared" ca="1" si="148"/>
        <v>83</v>
      </c>
      <c r="M9494" s="299" t="s">
        <v>17470</v>
      </c>
      <c r="N9494" s="10" t="s">
        <v>28854</v>
      </c>
      <c r="O9494" s="389" t="s">
        <v>177</v>
      </c>
      <c r="P9494" s="386" t="s">
        <v>177</v>
      </c>
    </row>
    <row r="9495" spans="1:16" s="8" customFormat="1" ht="15" customHeight="1" x14ac:dyDescent="0.25">
      <c r="A9495" s="362" t="s">
        <v>33761</v>
      </c>
      <c r="B9495" s="362" t="s">
        <v>22116</v>
      </c>
      <c r="C9495" s="340" t="s">
        <v>19561</v>
      </c>
      <c r="D9495" s="362" t="s">
        <v>19560</v>
      </c>
      <c r="E9495" s="362">
        <v>30</v>
      </c>
      <c r="F9495" s="364">
        <v>3718826</v>
      </c>
      <c r="G9495" s="363">
        <v>27037188269</v>
      </c>
      <c r="H9495" s="365">
        <v>13881</v>
      </c>
      <c r="I9495" s="388">
        <v>1</v>
      </c>
      <c r="J9495" s="378">
        <v>1</v>
      </c>
      <c r="K9495" s="381">
        <v>1938</v>
      </c>
      <c r="L9495" s="369">
        <f t="shared" ca="1" si="148"/>
        <v>86</v>
      </c>
      <c r="M9495" s="299" t="s">
        <v>17470</v>
      </c>
      <c r="N9495" s="10" t="s">
        <v>28854</v>
      </c>
      <c r="O9495" s="389" t="s">
        <v>29324</v>
      </c>
      <c r="P9495" s="386">
        <v>43708</v>
      </c>
    </row>
    <row r="9496" spans="1:16" s="8" customFormat="1" ht="15" customHeight="1" x14ac:dyDescent="0.25">
      <c r="A9496" s="362" t="s">
        <v>59</v>
      </c>
      <c r="B9496" s="362" t="s">
        <v>22116</v>
      </c>
      <c r="C9496" s="340" t="s">
        <v>19559</v>
      </c>
      <c r="D9496" s="362" t="s">
        <v>19558</v>
      </c>
      <c r="E9496" s="362" t="s">
        <v>45</v>
      </c>
      <c r="F9496" s="364">
        <v>11653584</v>
      </c>
      <c r="G9496" s="363">
        <v>27116535845</v>
      </c>
      <c r="H9496" s="365">
        <v>20114</v>
      </c>
      <c r="I9496" s="388">
        <v>25</v>
      </c>
      <c r="J9496" s="378">
        <v>1</v>
      </c>
      <c r="K9496" s="381">
        <v>1955</v>
      </c>
      <c r="L9496" s="369">
        <f t="shared" ca="1" si="148"/>
        <v>69</v>
      </c>
      <c r="M9496" s="299" t="s">
        <v>17470</v>
      </c>
      <c r="N9496" s="10" t="s">
        <v>28854</v>
      </c>
      <c r="O9496" s="389" t="s">
        <v>177</v>
      </c>
      <c r="P9496" s="386" t="s">
        <v>177</v>
      </c>
    </row>
    <row r="9497" spans="1:16" s="8" customFormat="1" ht="15" customHeight="1" x14ac:dyDescent="0.25">
      <c r="A9497" s="362" t="s">
        <v>46</v>
      </c>
      <c r="B9497" s="362" t="s">
        <v>22116</v>
      </c>
      <c r="C9497" s="340" t="s">
        <v>19557</v>
      </c>
      <c r="D9497" s="362" t="s">
        <v>19556</v>
      </c>
      <c r="E9497" s="362" t="s">
        <v>33</v>
      </c>
      <c r="F9497" s="364">
        <v>10115684</v>
      </c>
      <c r="G9497" s="363">
        <v>27101156848</v>
      </c>
      <c r="H9497" s="365">
        <v>18947</v>
      </c>
      <c r="I9497" s="388">
        <v>15</v>
      </c>
      <c r="J9497" s="378">
        <v>11</v>
      </c>
      <c r="K9497" s="381">
        <v>1951</v>
      </c>
      <c r="L9497" s="369">
        <f t="shared" ca="1" si="148"/>
        <v>72</v>
      </c>
      <c r="M9497" s="299" t="s">
        <v>17470</v>
      </c>
      <c r="N9497" s="10" t="s">
        <v>28854</v>
      </c>
      <c r="O9497" s="389" t="s">
        <v>177</v>
      </c>
      <c r="P9497" s="386" t="s">
        <v>177</v>
      </c>
    </row>
    <row r="9498" spans="1:16" s="8" customFormat="1" ht="15" customHeight="1" x14ac:dyDescent="0.25">
      <c r="A9498" s="362" t="s">
        <v>59</v>
      </c>
      <c r="B9498" s="362" t="s">
        <v>22116</v>
      </c>
      <c r="C9498" s="340" t="s">
        <v>19554</v>
      </c>
      <c r="D9498" s="362" t="s">
        <v>19553</v>
      </c>
      <c r="E9498" s="362" t="s">
        <v>161</v>
      </c>
      <c r="F9498" s="364">
        <v>25534190</v>
      </c>
      <c r="G9498" s="363">
        <v>27255341907</v>
      </c>
      <c r="H9498" s="365">
        <v>28084</v>
      </c>
      <c r="I9498" s="388">
        <v>20</v>
      </c>
      <c r="J9498" s="378">
        <v>11</v>
      </c>
      <c r="K9498" s="381">
        <v>1976</v>
      </c>
      <c r="L9498" s="369">
        <f t="shared" ca="1" si="148"/>
        <v>47</v>
      </c>
      <c r="M9498" s="299" t="s">
        <v>17337</v>
      </c>
      <c r="N9498" s="10" t="s">
        <v>28854</v>
      </c>
      <c r="O9498" s="389" t="s">
        <v>177</v>
      </c>
      <c r="P9498" s="386" t="s">
        <v>177</v>
      </c>
    </row>
    <row r="9499" spans="1:16" s="8" customFormat="1" ht="15" customHeight="1" x14ac:dyDescent="0.25">
      <c r="A9499" s="362" t="s">
        <v>27</v>
      </c>
      <c r="B9499" s="362" t="s">
        <v>22116</v>
      </c>
      <c r="C9499" s="340" t="s">
        <v>19550</v>
      </c>
      <c r="D9499" s="362" t="s">
        <v>19549</v>
      </c>
      <c r="E9499" s="362" t="s">
        <v>55</v>
      </c>
      <c r="F9499" s="364">
        <v>14121798</v>
      </c>
      <c r="G9499" s="363">
        <v>23141217984</v>
      </c>
      <c r="H9499" s="365">
        <v>22138</v>
      </c>
      <c r="I9499" s="388">
        <v>10</v>
      </c>
      <c r="J9499" s="378">
        <v>8</v>
      </c>
      <c r="K9499" s="381">
        <v>1960</v>
      </c>
      <c r="L9499" s="369">
        <f t="shared" ca="1" si="148"/>
        <v>63</v>
      </c>
      <c r="M9499" s="299" t="s">
        <v>17337</v>
      </c>
      <c r="N9499" s="10" t="s">
        <v>28854</v>
      </c>
      <c r="O9499" s="389" t="s">
        <v>177</v>
      </c>
      <c r="P9499" s="386" t="s">
        <v>177</v>
      </c>
    </row>
    <row r="9500" spans="1:16" s="8" customFormat="1" ht="15" customHeight="1" x14ac:dyDescent="0.25">
      <c r="A9500" s="362" t="s">
        <v>27</v>
      </c>
      <c r="B9500" s="362" t="s">
        <v>22116</v>
      </c>
      <c r="C9500" s="340" t="s">
        <v>19548</v>
      </c>
      <c r="D9500" s="362" t="s">
        <v>33713</v>
      </c>
      <c r="E9500" s="362" t="s">
        <v>36</v>
      </c>
      <c r="F9500" s="364">
        <v>877288</v>
      </c>
      <c r="G9500" s="363">
        <v>27008772881</v>
      </c>
      <c r="H9500" s="365">
        <v>12728</v>
      </c>
      <c r="I9500" s="388">
        <v>5</v>
      </c>
      <c r="J9500" s="378">
        <v>11</v>
      </c>
      <c r="K9500" s="381">
        <v>1934</v>
      </c>
      <c r="L9500" s="369">
        <f t="shared" ca="1" si="148"/>
        <v>89</v>
      </c>
      <c r="M9500" s="299" t="s">
        <v>17470</v>
      </c>
      <c r="N9500" s="10" t="s">
        <v>28854</v>
      </c>
      <c r="O9500" s="389" t="s">
        <v>177</v>
      </c>
      <c r="P9500" s="386" t="s">
        <v>177</v>
      </c>
    </row>
    <row r="9501" spans="1:16" s="8" customFormat="1" ht="15" customHeight="1" x14ac:dyDescent="0.25">
      <c r="A9501" s="362" t="s">
        <v>59</v>
      </c>
      <c r="B9501" s="362" t="s">
        <v>22116</v>
      </c>
      <c r="C9501" s="340" t="s">
        <v>19547</v>
      </c>
      <c r="D9501" s="362" t="s">
        <v>38592</v>
      </c>
      <c r="E9501" s="362" t="s">
        <v>33</v>
      </c>
      <c r="F9501" s="364">
        <v>2425812</v>
      </c>
      <c r="G9501" s="363">
        <v>27024258128</v>
      </c>
      <c r="H9501" s="365">
        <v>12045</v>
      </c>
      <c r="I9501" s="388">
        <v>22</v>
      </c>
      <c r="J9501" s="378">
        <v>12</v>
      </c>
      <c r="K9501" s="381">
        <v>1932</v>
      </c>
      <c r="L9501" s="369">
        <f t="shared" ca="1" si="148"/>
        <v>91</v>
      </c>
      <c r="M9501" s="299" t="s">
        <v>17470</v>
      </c>
      <c r="N9501" s="10" t="s">
        <v>28854</v>
      </c>
      <c r="O9501" s="389" t="s">
        <v>177</v>
      </c>
      <c r="P9501" s="386" t="s">
        <v>177</v>
      </c>
    </row>
    <row r="9502" spans="1:16" s="8" customFormat="1" ht="15" customHeight="1" x14ac:dyDescent="0.25">
      <c r="A9502" s="362" t="s">
        <v>27</v>
      </c>
      <c r="B9502" s="362" t="s">
        <v>22116</v>
      </c>
      <c r="C9502" s="340" t="s">
        <v>28859</v>
      </c>
      <c r="D9502" s="362" t="s">
        <v>28860</v>
      </c>
      <c r="E9502" s="362">
        <v>17</v>
      </c>
      <c r="F9502" s="364">
        <v>5198402</v>
      </c>
      <c r="G9502" s="363">
        <v>27051984027</v>
      </c>
      <c r="H9502" s="365">
        <v>16670</v>
      </c>
      <c r="I9502" s="388">
        <v>21</v>
      </c>
      <c r="J9502" s="378">
        <v>8</v>
      </c>
      <c r="K9502" s="381">
        <v>1945</v>
      </c>
      <c r="L9502" s="369">
        <f t="shared" ca="1" si="148"/>
        <v>78</v>
      </c>
      <c r="M9502" s="299" t="s">
        <v>17337</v>
      </c>
      <c r="N9502" s="10" t="s">
        <v>28854</v>
      </c>
      <c r="O9502" s="389" t="s">
        <v>177</v>
      </c>
      <c r="P9502" s="386" t="s">
        <v>177</v>
      </c>
    </row>
    <row r="9503" spans="1:16" s="8" customFormat="1" ht="15" customHeight="1" x14ac:dyDescent="0.25">
      <c r="A9503" s="362" t="s">
        <v>27</v>
      </c>
      <c r="B9503" s="362" t="s">
        <v>22116</v>
      </c>
      <c r="C9503" s="340" t="s">
        <v>19546</v>
      </c>
      <c r="D9503" s="362" t="s">
        <v>38593</v>
      </c>
      <c r="E9503" s="362">
        <v>35</v>
      </c>
      <c r="F9503" s="364">
        <v>3903641</v>
      </c>
      <c r="G9503" s="363">
        <v>27039036415</v>
      </c>
      <c r="H9503" s="365">
        <v>14989</v>
      </c>
      <c r="I9503" s="388">
        <v>13</v>
      </c>
      <c r="J9503" s="378">
        <v>1</v>
      </c>
      <c r="K9503" s="381">
        <v>1941</v>
      </c>
      <c r="L9503" s="369">
        <f t="shared" ca="1" si="148"/>
        <v>83</v>
      </c>
      <c r="M9503" s="299" t="s">
        <v>17470</v>
      </c>
      <c r="N9503" s="10" t="s">
        <v>28854</v>
      </c>
      <c r="O9503" s="389" t="s">
        <v>177</v>
      </c>
      <c r="P9503" s="386" t="s">
        <v>177</v>
      </c>
    </row>
    <row r="9504" spans="1:16" s="8" customFormat="1" ht="15" customHeight="1" x14ac:dyDescent="0.25">
      <c r="A9504" s="362">
        <v>10</v>
      </c>
      <c r="B9504" s="362" t="s">
        <v>22116</v>
      </c>
      <c r="C9504" s="340" t="s">
        <v>19545</v>
      </c>
      <c r="D9504" s="362" t="s">
        <v>38594</v>
      </c>
      <c r="E9504" s="362" t="s">
        <v>889</v>
      </c>
      <c r="F9504" s="364">
        <v>2745907</v>
      </c>
      <c r="G9504" s="363">
        <v>27027459078</v>
      </c>
      <c r="H9504" s="365">
        <v>13345</v>
      </c>
      <c r="I9504" s="388">
        <v>14</v>
      </c>
      <c r="J9504" s="378">
        <v>7</v>
      </c>
      <c r="K9504" s="381">
        <v>1936</v>
      </c>
      <c r="L9504" s="369">
        <f t="shared" ca="1" si="148"/>
        <v>87</v>
      </c>
      <c r="M9504" s="299" t="s">
        <v>17470</v>
      </c>
      <c r="N9504" s="10" t="s">
        <v>28854</v>
      </c>
      <c r="O9504" s="389" t="s">
        <v>177</v>
      </c>
      <c r="P9504" s="386" t="s">
        <v>177</v>
      </c>
    </row>
    <row r="9505" spans="1:16" s="8" customFormat="1" ht="15" customHeight="1" x14ac:dyDescent="0.25">
      <c r="A9505" s="362" t="s">
        <v>27</v>
      </c>
      <c r="B9505" s="362" t="s">
        <v>22116</v>
      </c>
      <c r="C9505" s="340" t="s">
        <v>19540</v>
      </c>
      <c r="D9505" s="362" t="s">
        <v>19539</v>
      </c>
      <c r="E9505" s="362" t="s">
        <v>14257</v>
      </c>
      <c r="F9505" s="364">
        <v>11499924</v>
      </c>
      <c r="G9505" s="363">
        <v>27114999240</v>
      </c>
      <c r="H9505" s="365">
        <v>20120</v>
      </c>
      <c r="I9505" s="388">
        <v>31</v>
      </c>
      <c r="J9505" s="378">
        <v>1</v>
      </c>
      <c r="K9505" s="381">
        <v>1955</v>
      </c>
      <c r="L9505" s="369">
        <f t="shared" ca="1" si="148"/>
        <v>69</v>
      </c>
      <c r="M9505" s="299" t="s">
        <v>17337</v>
      </c>
      <c r="N9505" s="10" t="s">
        <v>28854</v>
      </c>
      <c r="O9505" s="389" t="s">
        <v>177</v>
      </c>
      <c r="P9505" s="386" t="s">
        <v>177</v>
      </c>
    </row>
    <row r="9506" spans="1:16" s="8" customFormat="1" ht="15" customHeight="1" x14ac:dyDescent="0.25">
      <c r="A9506" s="362" t="s">
        <v>27</v>
      </c>
      <c r="B9506" s="362" t="s">
        <v>22116</v>
      </c>
      <c r="C9506" s="340" t="s">
        <v>28861</v>
      </c>
      <c r="D9506" s="362" t="s">
        <v>28862</v>
      </c>
      <c r="E9506" s="362">
        <v>35</v>
      </c>
      <c r="F9506" s="364">
        <v>16412645</v>
      </c>
      <c r="G9506" s="363">
        <v>27164126450</v>
      </c>
      <c r="H9506" s="365">
        <v>23298</v>
      </c>
      <c r="I9506" s="388">
        <v>14</v>
      </c>
      <c r="J9506" s="378">
        <v>10</v>
      </c>
      <c r="K9506" s="381">
        <v>1963</v>
      </c>
      <c r="L9506" s="369">
        <f t="shared" ca="1" si="148"/>
        <v>60</v>
      </c>
      <c r="M9506" s="299" t="s">
        <v>17337</v>
      </c>
      <c r="N9506" s="10" t="s">
        <v>28854</v>
      </c>
      <c r="O9506" s="389" t="s">
        <v>177</v>
      </c>
      <c r="P9506" s="386" t="s">
        <v>177</v>
      </c>
    </row>
    <row r="9507" spans="1:16" s="8" customFormat="1" ht="15" customHeight="1" x14ac:dyDescent="0.25">
      <c r="A9507" s="362" t="s">
        <v>193</v>
      </c>
      <c r="B9507" s="362" t="s">
        <v>22116</v>
      </c>
      <c r="C9507" s="340" t="s">
        <v>19535</v>
      </c>
      <c r="D9507" s="362" t="s">
        <v>38595</v>
      </c>
      <c r="E9507" s="362" t="s">
        <v>30</v>
      </c>
      <c r="F9507" s="364">
        <v>4589603</v>
      </c>
      <c r="G9507" s="363">
        <v>27045896035</v>
      </c>
      <c r="H9507" s="365">
        <v>15811</v>
      </c>
      <c r="I9507" s="388">
        <v>15</v>
      </c>
      <c r="J9507" s="378">
        <v>4</v>
      </c>
      <c r="K9507" s="381">
        <v>1943</v>
      </c>
      <c r="L9507" s="369">
        <f t="shared" ca="1" si="148"/>
        <v>81</v>
      </c>
      <c r="M9507" s="299" t="s">
        <v>17470</v>
      </c>
      <c r="N9507" s="10" t="s">
        <v>28854</v>
      </c>
      <c r="O9507" s="389" t="s">
        <v>177</v>
      </c>
      <c r="P9507" s="386" t="s">
        <v>177</v>
      </c>
    </row>
    <row r="9508" spans="1:16" s="8" customFormat="1" ht="15" customHeight="1" x14ac:dyDescent="0.25">
      <c r="A9508" s="362" t="s">
        <v>27</v>
      </c>
      <c r="B9508" s="362" t="s">
        <v>22116</v>
      </c>
      <c r="C9508" s="340" t="s">
        <v>19534</v>
      </c>
      <c r="D9508" s="362" t="s">
        <v>19533</v>
      </c>
      <c r="E9508" s="362" t="s">
        <v>161</v>
      </c>
      <c r="F9508" s="364">
        <v>6708269</v>
      </c>
      <c r="G9508" s="363">
        <v>27067082694</v>
      </c>
      <c r="H9508" s="365">
        <v>18784</v>
      </c>
      <c r="I9508" s="388">
        <v>5</v>
      </c>
      <c r="J9508" s="378">
        <v>6</v>
      </c>
      <c r="K9508" s="381">
        <v>1951</v>
      </c>
      <c r="L9508" s="369">
        <f t="shared" ca="1" si="148"/>
        <v>72</v>
      </c>
      <c r="M9508" s="299" t="s">
        <v>17337</v>
      </c>
      <c r="N9508" s="10" t="s">
        <v>28854</v>
      </c>
      <c r="O9508" s="389" t="s">
        <v>177</v>
      </c>
      <c r="P9508" s="386">
        <v>29397</v>
      </c>
    </row>
    <row r="9509" spans="1:16" s="8" customFormat="1" ht="15" customHeight="1" x14ac:dyDescent="0.25">
      <c r="A9509" s="362" t="s">
        <v>27</v>
      </c>
      <c r="B9509" s="362" t="s">
        <v>22116</v>
      </c>
      <c r="C9509" s="340" t="s">
        <v>19532</v>
      </c>
      <c r="D9509" s="362" t="s">
        <v>19531</v>
      </c>
      <c r="E9509" s="362">
        <v>14</v>
      </c>
      <c r="F9509" s="364">
        <v>10913060</v>
      </c>
      <c r="G9509" s="363">
        <v>27109130600</v>
      </c>
      <c r="H9509" s="365">
        <v>19606</v>
      </c>
      <c r="I9509" s="388">
        <v>4</v>
      </c>
      <c r="J9509" s="378">
        <v>9</v>
      </c>
      <c r="K9509" s="381">
        <v>1953</v>
      </c>
      <c r="L9509" s="369">
        <f t="shared" ca="1" si="148"/>
        <v>70</v>
      </c>
      <c r="M9509" s="299" t="s">
        <v>17337</v>
      </c>
      <c r="N9509" s="10" t="s">
        <v>28854</v>
      </c>
      <c r="O9509" s="389" t="s">
        <v>36075</v>
      </c>
      <c r="P9509" s="386">
        <v>29229</v>
      </c>
    </row>
    <row r="9510" spans="1:16" s="8" customFormat="1" ht="15" customHeight="1" x14ac:dyDescent="0.25">
      <c r="A9510" s="362" t="s">
        <v>27</v>
      </c>
      <c r="B9510" s="362" t="s">
        <v>22116</v>
      </c>
      <c r="C9510" s="340" t="s">
        <v>19527</v>
      </c>
      <c r="D9510" s="362" t="s">
        <v>38596</v>
      </c>
      <c r="E9510" s="362" t="s">
        <v>36</v>
      </c>
      <c r="F9510" s="364">
        <v>3980402</v>
      </c>
      <c r="G9510" s="363">
        <v>27039804021</v>
      </c>
      <c r="H9510" s="365">
        <v>15073</v>
      </c>
      <c r="I9510" s="388">
        <v>7</v>
      </c>
      <c r="J9510" s="378">
        <v>4</v>
      </c>
      <c r="K9510" s="381">
        <v>1941</v>
      </c>
      <c r="L9510" s="369">
        <f t="shared" ca="1" si="148"/>
        <v>83</v>
      </c>
      <c r="M9510" s="299" t="s">
        <v>17337</v>
      </c>
      <c r="N9510" s="10" t="s">
        <v>28854</v>
      </c>
      <c r="O9510" s="389" t="s">
        <v>177</v>
      </c>
      <c r="P9510" s="386" t="s">
        <v>177</v>
      </c>
    </row>
    <row r="9511" spans="1:16" s="8" customFormat="1" ht="15" customHeight="1" x14ac:dyDescent="0.25">
      <c r="A9511" s="362" t="s">
        <v>23</v>
      </c>
      <c r="B9511" s="362" t="s">
        <v>22116</v>
      </c>
      <c r="C9511" s="340" t="s">
        <v>19523</v>
      </c>
      <c r="D9511" s="362" t="s">
        <v>19522</v>
      </c>
      <c r="E9511" s="362" t="s">
        <v>33</v>
      </c>
      <c r="F9511" s="364">
        <v>4267164</v>
      </c>
      <c r="G9511" s="363">
        <v>27042671644</v>
      </c>
      <c r="H9511" s="365">
        <v>15561</v>
      </c>
      <c r="I9511" s="388">
        <v>8</v>
      </c>
      <c r="J9511" s="378">
        <v>8</v>
      </c>
      <c r="K9511" s="381">
        <v>1942</v>
      </c>
      <c r="L9511" s="369">
        <f t="shared" ca="1" si="148"/>
        <v>81</v>
      </c>
      <c r="M9511" s="299" t="s">
        <v>17470</v>
      </c>
      <c r="N9511" s="10" t="s">
        <v>28854</v>
      </c>
      <c r="O9511" s="389" t="s">
        <v>177</v>
      </c>
      <c r="P9511" s="386" t="s">
        <v>177</v>
      </c>
    </row>
    <row r="9512" spans="1:16" s="8" customFormat="1" ht="15" customHeight="1" x14ac:dyDescent="0.25">
      <c r="A9512" s="362">
        <v>14</v>
      </c>
      <c r="B9512" s="362" t="s">
        <v>22116</v>
      </c>
      <c r="C9512" s="340" t="s">
        <v>19521</v>
      </c>
      <c r="D9512" s="362" t="s">
        <v>38597</v>
      </c>
      <c r="E9512" s="362" t="s">
        <v>55</v>
      </c>
      <c r="F9512" s="364">
        <v>2770008</v>
      </c>
      <c r="G9512" s="363">
        <v>27027700085</v>
      </c>
      <c r="H9512" s="365">
        <v>13377</v>
      </c>
      <c r="I9512" s="388">
        <v>15</v>
      </c>
      <c r="J9512" s="378">
        <v>8</v>
      </c>
      <c r="K9512" s="381">
        <v>1936</v>
      </c>
      <c r="L9512" s="369">
        <f t="shared" ca="1" si="148"/>
        <v>87</v>
      </c>
      <c r="M9512" s="299" t="s">
        <v>17470</v>
      </c>
      <c r="N9512" s="10" t="s">
        <v>28854</v>
      </c>
      <c r="O9512" s="389" t="s">
        <v>177</v>
      </c>
      <c r="P9512" s="386" t="s">
        <v>177</v>
      </c>
    </row>
    <row r="9513" spans="1:16" s="8" customFormat="1" ht="15" customHeight="1" x14ac:dyDescent="0.25">
      <c r="A9513" s="362" t="s">
        <v>27</v>
      </c>
      <c r="B9513" s="362" t="s">
        <v>22116</v>
      </c>
      <c r="C9513" s="340" t="s">
        <v>19520</v>
      </c>
      <c r="D9513" s="362" t="s">
        <v>19519</v>
      </c>
      <c r="E9513" s="362" t="s">
        <v>33</v>
      </c>
      <c r="F9513" s="364">
        <v>13072682</v>
      </c>
      <c r="G9513" s="363">
        <v>27130726823</v>
      </c>
      <c r="H9513" s="365">
        <v>20862</v>
      </c>
      <c r="I9513" s="388">
        <v>11</v>
      </c>
      <c r="J9513" s="378">
        <v>2</v>
      </c>
      <c r="K9513" s="381">
        <v>1957</v>
      </c>
      <c r="L9513" s="369">
        <f t="shared" ca="1" si="148"/>
        <v>67</v>
      </c>
      <c r="M9513" s="299" t="s">
        <v>17337</v>
      </c>
      <c r="N9513" s="10" t="s">
        <v>28854</v>
      </c>
      <c r="O9513" s="389" t="s">
        <v>177</v>
      </c>
      <c r="P9513" s="386" t="s">
        <v>177</v>
      </c>
    </row>
    <row r="9514" spans="1:16" s="8" customFormat="1" ht="15" customHeight="1" x14ac:dyDescent="0.25">
      <c r="A9514" s="362" t="s">
        <v>27</v>
      </c>
      <c r="B9514" s="362" t="s">
        <v>22116</v>
      </c>
      <c r="C9514" s="340" t="s">
        <v>19518</v>
      </c>
      <c r="D9514" s="362" t="s">
        <v>3150</v>
      </c>
      <c r="E9514" s="362" t="s">
        <v>14257</v>
      </c>
      <c r="F9514" s="364">
        <v>6573996</v>
      </c>
      <c r="G9514" s="363">
        <v>27065739963</v>
      </c>
      <c r="H9514" s="365">
        <v>19445</v>
      </c>
      <c r="I9514" s="388">
        <v>27</v>
      </c>
      <c r="J9514" s="378">
        <v>3</v>
      </c>
      <c r="K9514" s="381">
        <v>1953</v>
      </c>
      <c r="L9514" s="369">
        <f t="shared" ca="1" si="148"/>
        <v>71</v>
      </c>
      <c r="M9514" s="299" t="s">
        <v>17470</v>
      </c>
      <c r="N9514" s="10" t="s">
        <v>28854</v>
      </c>
      <c r="O9514" s="389" t="s">
        <v>177</v>
      </c>
      <c r="P9514" s="386" t="s">
        <v>177</v>
      </c>
    </row>
    <row r="9515" spans="1:16" s="8" customFormat="1" ht="15" customHeight="1" x14ac:dyDescent="0.25">
      <c r="A9515" s="362" t="s">
        <v>27</v>
      </c>
      <c r="B9515" s="362" t="s">
        <v>22116</v>
      </c>
      <c r="C9515" s="340" t="s">
        <v>19517</v>
      </c>
      <c r="D9515" s="362" t="s">
        <v>38598</v>
      </c>
      <c r="E9515" s="362" t="s">
        <v>161</v>
      </c>
      <c r="F9515" s="364">
        <v>93458415</v>
      </c>
      <c r="G9515" s="363">
        <v>27934584150</v>
      </c>
      <c r="H9515" s="365">
        <v>12014</v>
      </c>
      <c r="I9515" s="388">
        <v>21</v>
      </c>
      <c r="J9515" s="378">
        <v>11</v>
      </c>
      <c r="K9515" s="381">
        <v>1932</v>
      </c>
      <c r="L9515" s="369">
        <f t="shared" ca="1" si="148"/>
        <v>91</v>
      </c>
      <c r="M9515" s="299" t="s">
        <v>17470</v>
      </c>
      <c r="N9515" s="10" t="s">
        <v>28854</v>
      </c>
      <c r="O9515" s="389" t="s">
        <v>177</v>
      </c>
      <c r="P9515" s="386" t="s">
        <v>177</v>
      </c>
    </row>
    <row r="9516" spans="1:16" s="8" customFormat="1" ht="15" customHeight="1" x14ac:dyDescent="0.25">
      <c r="A9516" s="362">
        <v>17</v>
      </c>
      <c r="B9516" s="362" t="s">
        <v>22116</v>
      </c>
      <c r="C9516" s="340" t="s">
        <v>19516</v>
      </c>
      <c r="D9516" s="362" t="s">
        <v>19515</v>
      </c>
      <c r="E9516" s="362" t="s">
        <v>45</v>
      </c>
      <c r="F9516" s="364">
        <v>13875612</v>
      </c>
      <c r="G9516" s="363">
        <v>27138756128</v>
      </c>
      <c r="H9516" s="365">
        <v>22953</v>
      </c>
      <c r="I9516" s="388">
        <v>3</v>
      </c>
      <c r="J9516" s="378">
        <v>11</v>
      </c>
      <c r="K9516" s="381">
        <v>1962</v>
      </c>
      <c r="L9516" s="369">
        <f t="shared" ca="1" si="148"/>
        <v>61</v>
      </c>
      <c r="M9516" s="299" t="s">
        <v>17337</v>
      </c>
      <c r="N9516" s="10" t="s">
        <v>28854</v>
      </c>
      <c r="O9516" s="389" t="s">
        <v>177</v>
      </c>
      <c r="P9516" s="386" t="s">
        <v>177</v>
      </c>
    </row>
    <row r="9517" spans="1:16" s="8" customFormat="1" ht="15" customHeight="1" x14ac:dyDescent="0.25">
      <c r="A9517" s="362" t="s">
        <v>33761</v>
      </c>
      <c r="B9517" s="362" t="s">
        <v>22116</v>
      </c>
      <c r="C9517" s="340" t="s">
        <v>19514</v>
      </c>
      <c r="D9517" s="362" t="s">
        <v>19513</v>
      </c>
      <c r="E9517" s="362" t="s">
        <v>33</v>
      </c>
      <c r="F9517" s="364">
        <v>18671109</v>
      </c>
      <c r="G9517" s="363">
        <v>27186711098</v>
      </c>
      <c r="H9517" s="365">
        <v>24461</v>
      </c>
      <c r="I9517" s="388">
        <v>20</v>
      </c>
      <c r="J9517" s="378">
        <v>12</v>
      </c>
      <c r="K9517" s="381">
        <v>1966</v>
      </c>
      <c r="L9517" s="369">
        <f t="shared" ca="1" si="148"/>
        <v>57</v>
      </c>
      <c r="M9517" s="299" t="s">
        <v>30728</v>
      </c>
      <c r="N9517" s="10" t="s">
        <v>28854</v>
      </c>
      <c r="O9517" s="389" t="s">
        <v>177</v>
      </c>
      <c r="P9517" s="386" t="s">
        <v>177</v>
      </c>
    </row>
    <row r="9518" spans="1:16" s="8" customFormat="1" ht="15" customHeight="1" x14ac:dyDescent="0.25">
      <c r="A9518" s="362" t="s">
        <v>27</v>
      </c>
      <c r="B9518" s="362" t="s">
        <v>22116</v>
      </c>
      <c r="C9518" s="340" t="s">
        <v>19512</v>
      </c>
      <c r="D9518" s="362" t="s">
        <v>19511</v>
      </c>
      <c r="E9518" s="362" t="s">
        <v>55</v>
      </c>
      <c r="F9518" s="364">
        <v>3607869</v>
      </c>
      <c r="G9518" s="363">
        <v>27036078699</v>
      </c>
      <c r="H9518" s="365">
        <v>13863</v>
      </c>
      <c r="I9518" s="388">
        <v>14</v>
      </c>
      <c r="J9518" s="378">
        <v>12</v>
      </c>
      <c r="K9518" s="381">
        <v>1937</v>
      </c>
      <c r="L9518" s="369">
        <f t="shared" ca="1" si="148"/>
        <v>86</v>
      </c>
      <c r="M9518" s="299" t="s">
        <v>17337</v>
      </c>
      <c r="N9518" s="10" t="s">
        <v>28854</v>
      </c>
      <c r="O9518" s="389" t="s">
        <v>38297</v>
      </c>
      <c r="P9518" s="386">
        <v>29721</v>
      </c>
    </row>
    <row r="9519" spans="1:16" s="8" customFormat="1" ht="15" customHeight="1" x14ac:dyDescent="0.25">
      <c r="A9519" s="362" t="s">
        <v>23</v>
      </c>
      <c r="B9519" s="362" t="s">
        <v>22116</v>
      </c>
      <c r="C9519" s="340" t="s">
        <v>19510</v>
      </c>
      <c r="D9519" s="362" t="s">
        <v>19509</v>
      </c>
      <c r="E9519" s="362" t="s">
        <v>45</v>
      </c>
      <c r="F9519" s="364">
        <v>22835525</v>
      </c>
      <c r="G9519" s="363">
        <v>27228355254</v>
      </c>
      <c r="H9519" s="365">
        <v>26477</v>
      </c>
      <c r="I9519" s="388">
        <v>27</v>
      </c>
      <c r="J9519" s="378">
        <v>6</v>
      </c>
      <c r="K9519" s="381">
        <v>1972</v>
      </c>
      <c r="L9519" s="369">
        <f t="shared" ca="1" si="148"/>
        <v>51</v>
      </c>
      <c r="M9519" s="299" t="s">
        <v>17337</v>
      </c>
      <c r="N9519" s="10" t="s">
        <v>28854</v>
      </c>
      <c r="O9519" s="389" t="s">
        <v>177</v>
      </c>
      <c r="P9519" s="386" t="s">
        <v>177</v>
      </c>
    </row>
    <row r="9520" spans="1:16" s="8" customFormat="1" ht="15" customHeight="1" x14ac:dyDescent="0.25">
      <c r="A9520" s="362" t="s">
        <v>46</v>
      </c>
      <c r="B9520" s="362" t="s">
        <v>22116</v>
      </c>
      <c r="C9520" s="340" t="s">
        <v>19500</v>
      </c>
      <c r="D9520" s="362" t="s">
        <v>38599</v>
      </c>
      <c r="E9520" s="362" t="s">
        <v>33</v>
      </c>
      <c r="F9520" s="364">
        <v>5790019</v>
      </c>
      <c r="G9520" s="363">
        <v>27057900194</v>
      </c>
      <c r="H9520" s="365">
        <v>17622</v>
      </c>
      <c r="I9520" s="388">
        <v>30</v>
      </c>
      <c r="J9520" s="378">
        <v>3</v>
      </c>
      <c r="K9520" s="381">
        <v>1948</v>
      </c>
      <c r="L9520" s="369">
        <f t="shared" ca="1" si="148"/>
        <v>76</v>
      </c>
      <c r="M9520" s="299" t="s">
        <v>17470</v>
      </c>
      <c r="N9520" s="10" t="s">
        <v>28854</v>
      </c>
      <c r="O9520" s="389" t="s">
        <v>177</v>
      </c>
      <c r="P9520" s="386" t="s">
        <v>177</v>
      </c>
    </row>
    <row r="9521" spans="1:16" s="8" customFormat="1" ht="15" customHeight="1" x14ac:dyDescent="0.25">
      <c r="A9521" s="362" t="s">
        <v>27</v>
      </c>
      <c r="B9521" s="362" t="s">
        <v>22116</v>
      </c>
      <c r="C9521" s="340" t="s">
        <v>19499</v>
      </c>
      <c r="D9521" s="362" t="s">
        <v>19498</v>
      </c>
      <c r="E9521" s="362" t="s">
        <v>30</v>
      </c>
      <c r="F9521" s="364">
        <v>3741796</v>
      </c>
      <c r="G9521" s="363">
        <v>27037417969</v>
      </c>
      <c r="H9521" s="365">
        <v>14381</v>
      </c>
      <c r="I9521" s="388">
        <v>16</v>
      </c>
      <c r="J9521" s="378">
        <v>5</v>
      </c>
      <c r="K9521" s="381">
        <v>1939</v>
      </c>
      <c r="L9521" s="369">
        <f t="shared" ca="1" si="148"/>
        <v>84</v>
      </c>
      <c r="M9521" s="299" t="s">
        <v>17337</v>
      </c>
      <c r="N9521" s="10" t="s">
        <v>28854</v>
      </c>
      <c r="O9521" s="389" t="s">
        <v>177</v>
      </c>
      <c r="P9521" s="386" t="s">
        <v>177</v>
      </c>
    </row>
    <row r="9522" spans="1:16" s="8" customFormat="1" ht="15" customHeight="1" x14ac:dyDescent="0.25">
      <c r="A9522" s="362" t="s">
        <v>27</v>
      </c>
      <c r="B9522" s="362" t="s">
        <v>22116</v>
      </c>
      <c r="C9522" s="340" t="s">
        <v>19497</v>
      </c>
      <c r="D9522" s="362" t="s">
        <v>19496</v>
      </c>
      <c r="E9522" s="362" t="s">
        <v>55</v>
      </c>
      <c r="F9522" s="364">
        <v>6206745</v>
      </c>
      <c r="G9522" s="363">
        <v>23062067454</v>
      </c>
      <c r="H9522" s="365">
        <v>17076</v>
      </c>
      <c r="I9522" s="388">
        <v>1</v>
      </c>
      <c r="J9522" s="378">
        <v>10</v>
      </c>
      <c r="K9522" s="381">
        <v>1946</v>
      </c>
      <c r="L9522" s="369">
        <f t="shared" ca="1" si="148"/>
        <v>77</v>
      </c>
      <c r="M9522" s="299" t="s">
        <v>17337</v>
      </c>
      <c r="N9522" s="10" t="s">
        <v>28854</v>
      </c>
      <c r="O9522" s="389" t="s">
        <v>177</v>
      </c>
      <c r="P9522" s="386" t="s">
        <v>177</v>
      </c>
    </row>
    <row r="9523" spans="1:16" s="8" customFormat="1" ht="15" customHeight="1" x14ac:dyDescent="0.25">
      <c r="A9523" s="362" t="s">
        <v>27</v>
      </c>
      <c r="B9523" s="362" t="s">
        <v>22116</v>
      </c>
      <c r="C9523" s="340" t="s">
        <v>19493</v>
      </c>
      <c r="D9523" s="362" t="s">
        <v>19492</v>
      </c>
      <c r="E9523" s="362" t="s">
        <v>889</v>
      </c>
      <c r="F9523" s="364">
        <v>12588807</v>
      </c>
      <c r="G9523" s="363">
        <v>27125888076</v>
      </c>
      <c r="H9523" s="365">
        <v>21531</v>
      </c>
      <c r="I9523" s="388">
        <v>12</v>
      </c>
      <c r="J9523" s="378">
        <v>12</v>
      </c>
      <c r="K9523" s="381">
        <v>1958</v>
      </c>
      <c r="L9523" s="369">
        <f t="shared" ca="1" si="148"/>
        <v>65</v>
      </c>
      <c r="M9523" s="299" t="s">
        <v>17337</v>
      </c>
      <c r="N9523" s="10" t="s">
        <v>28854</v>
      </c>
      <c r="O9523" s="389" t="s">
        <v>177</v>
      </c>
      <c r="P9523" s="386" t="s">
        <v>177</v>
      </c>
    </row>
    <row r="9524" spans="1:16" s="8" customFormat="1" ht="15" customHeight="1" x14ac:dyDescent="0.25">
      <c r="A9524" s="362" t="s">
        <v>27</v>
      </c>
      <c r="B9524" s="362" t="s">
        <v>22116</v>
      </c>
      <c r="C9524" s="340" t="s">
        <v>19491</v>
      </c>
      <c r="D9524" s="362" t="s">
        <v>19490</v>
      </c>
      <c r="E9524" s="362" t="s">
        <v>889</v>
      </c>
      <c r="F9524" s="364">
        <v>106248</v>
      </c>
      <c r="G9524" s="363">
        <v>23001062484</v>
      </c>
      <c r="H9524" s="365">
        <v>10448</v>
      </c>
      <c r="I9524" s="388">
        <v>8</v>
      </c>
      <c r="J9524" s="378">
        <v>8</v>
      </c>
      <c r="K9524" s="381">
        <v>1928</v>
      </c>
      <c r="L9524" s="369">
        <f t="shared" ca="1" si="148"/>
        <v>95</v>
      </c>
      <c r="M9524" s="299" t="s">
        <v>17470</v>
      </c>
      <c r="N9524" s="10" t="s">
        <v>28854</v>
      </c>
      <c r="O9524" s="389" t="s">
        <v>177</v>
      </c>
      <c r="P9524" s="386" t="s">
        <v>177</v>
      </c>
    </row>
    <row r="9525" spans="1:16" s="8" customFormat="1" ht="15" customHeight="1" x14ac:dyDescent="0.25">
      <c r="A9525" s="362" t="s">
        <v>23</v>
      </c>
      <c r="B9525" s="362" t="s">
        <v>22116</v>
      </c>
      <c r="C9525" s="340" t="s">
        <v>19489</v>
      </c>
      <c r="D9525" s="362" t="s">
        <v>38600</v>
      </c>
      <c r="E9525" s="362" t="s">
        <v>33</v>
      </c>
      <c r="F9525" s="364">
        <v>6189853</v>
      </c>
      <c r="G9525" s="363">
        <v>27061898536</v>
      </c>
      <c r="H9525" s="365">
        <v>12240</v>
      </c>
      <c r="I9525" s="388">
        <v>5</v>
      </c>
      <c r="J9525" s="378">
        <v>7</v>
      </c>
      <c r="K9525" s="381">
        <v>1933</v>
      </c>
      <c r="L9525" s="369">
        <f t="shared" ca="1" si="148"/>
        <v>90</v>
      </c>
      <c r="M9525" s="299" t="s">
        <v>17470</v>
      </c>
      <c r="N9525" s="10" t="s">
        <v>28854</v>
      </c>
      <c r="O9525" s="389" t="s">
        <v>177</v>
      </c>
      <c r="P9525" s="386" t="s">
        <v>177</v>
      </c>
    </row>
    <row r="9526" spans="1:16" s="8" customFormat="1" ht="15" customHeight="1" x14ac:dyDescent="0.25">
      <c r="A9526" s="362" t="s">
        <v>27</v>
      </c>
      <c r="B9526" s="362" t="s">
        <v>22116</v>
      </c>
      <c r="C9526" s="340" t="s">
        <v>19485</v>
      </c>
      <c r="D9526" s="362" t="s">
        <v>19484</v>
      </c>
      <c r="E9526" s="362" t="s">
        <v>889</v>
      </c>
      <c r="F9526" s="364">
        <v>10868548</v>
      </c>
      <c r="G9526" s="363">
        <v>23108685484</v>
      </c>
      <c r="H9526" s="365">
        <v>19252</v>
      </c>
      <c r="I9526" s="388">
        <v>15</v>
      </c>
      <c r="J9526" s="378">
        <v>9</v>
      </c>
      <c r="K9526" s="381">
        <v>1952</v>
      </c>
      <c r="L9526" s="369">
        <f t="shared" ca="1" si="148"/>
        <v>71</v>
      </c>
      <c r="M9526" s="299" t="s">
        <v>17337</v>
      </c>
      <c r="N9526" s="10" t="s">
        <v>28854</v>
      </c>
      <c r="O9526" s="389" t="s">
        <v>37718</v>
      </c>
      <c r="P9526" s="386">
        <v>29064</v>
      </c>
    </row>
    <row r="9527" spans="1:16" s="8" customFormat="1" ht="15" customHeight="1" x14ac:dyDescent="0.25">
      <c r="A9527" s="362" t="s">
        <v>27</v>
      </c>
      <c r="B9527" s="362" t="s">
        <v>22116</v>
      </c>
      <c r="C9527" s="340" t="s">
        <v>19483</v>
      </c>
      <c r="D9527" s="362" t="s">
        <v>19482</v>
      </c>
      <c r="E9527" s="362" t="s">
        <v>889</v>
      </c>
      <c r="F9527" s="364">
        <v>12976327</v>
      </c>
      <c r="G9527" s="363">
        <v>27129763278</v>
      </c>
      <c r="H9527" s="365">
        <v>20678</v>
      </c>
      <c r="I9527" s="388">
        <v>11</v>
      </c>
      <c r="J9527" s="378">
        <v>8</v>
      </c>
      <c r="K9527" s="381">
        <v>1956</v>
      </c>
      <c r="L9527" s="369">
        <f t="shared" ca="1" si="148"/>
        <v>67</v>
      </c>
      <c r="M9527" s="299" t="s">
        <v>17337</v>
      </c>
      <c r="N9527" s="10" t="s">
        <v>28854</v>
      </c>
      <c r="O9527" s="389" t="s">
        <v>37718</v>
      </c>
      <c r="P9527" s="386">
        <v>29064</v>
      </c>
    </row>
    <row r="9528" spans="1:16" s="8" customFormat="1" ht="15" customHeight="1" x14ac:dyDescent="0.25">
      <c r="A9528" s="362" t="s">
        <v>193</v>
      </c>
      <c r="B9528" s="362" t="s">
        <v>22116</v>
      </c>
      <c r="C9528" s="340" t="s">
        <v>19478</v>
      </c>
      <c r="D9528" s="362" t="s">
        <v>19477</v>
      </c>
      <c r="E9528" s="362" t="s">
        <v>14257</v>
      </c>
      <c r="F9528" s="364">
        <v>20009155</v>
      </c>
      <c r="G9528" s="363">
        <v>27200091553</v>
      </c>
      <c r="H9528" s="365">
        <v>24864</v>
      </c>
      <c r="I9528" s="388">
        <v>27</v>
      </c>
      <c r="J9528" s="378">
        <v>1</v>
      </c>
      <c r="K9528" s="381">
        <v>1968</v>
      </c>
      <c r="L9528" s="369">
        <f t="shared" ca="1" si="148"/>
        <v>56</v>
      </c>
      <c r="M9528" s="299" t="s">
        <v>17337</v>
      </c>
      <c r="N9528" s="10" t="s">
        <v>28854</v>
      </c>
      <c r="O9528" s="389" t="s">
        <v>177</v>
      </c>
      <c r="P9528" s="386" t="s">
        <v>177</v>
      </c>
    </row>
    <row r="9529" spans="1:16" s="8" customFormat="1" ht="15" customHeight="1" x14ac:dyDescent="0.25">
      <c r="A9529" s="362" t="s">
        <v>23</v>
      </c>
      <c r="B9529" s="362" t="s">
        <v>22116</v>
      </c>
      <c r="C9529" s="340" t="s">
        <v>19476</v>
      </c>
      <c r="D9529" s="362" t="s">
        <v>39118</v>
      </c>
      <c r="E9529" s="362" t="s">
        <v>33</v>
      </c>
      <c r="F9529" s="364">
        <v>6510248</v>
      </c>
      <c r="G9529" s="363">
        <v>27065102485</v>
      </c>
      <c r="H9529" s="365">
        <v>18590</v>
      </c>
      <c r="I9529" s="388">
        <v>23</v>
      </c>
      <c r="J9529" s="378">
        <v>11</v>
      </c>
      <c r="K9529" s="381">
        <v>1950</v>
      </c>
      <c r="L9529" s="369">
        <f t="shared" ca="1" si="148"/>
        <v>73</v>
      </c>
      <c r="M9529" s="299" t="s">
        <v>17470</v>
      </c>
      <c r="N9529" s="10" t="s">
        <v>28854</v>
      </c>
      <c r="O9529" s="389" t="s">
        <v>177</v>
      </c>
      <c r="P9529" s="386">
        <v>29842</v>
      </c>
    </row>
    <row r="9530" spans="1:16" s="8" customFormat="1" ht="15" customHeight="1" x14ac:dyDescent="0.25">
      <c r="A9530" s="362" t="s">
        <v>193</v>
      </c>
      <c r="B9530" s="362" t="s">
        <v>22116</v>
      </c>
      <c r="C9530" s="340" t="s">
        <v>19472</v>
      </c>
      <c r="D9530" s="362" t="s">
        <v>19471</v>
      </c>
      <c r="E9530" s="362">
        <v>32</v>
      </c>
      <c r="F9530" s="364"/>
      <c r="G9530" s="363"/>
      <c r="H9530" s="365" t="s">
        <v>177</v>
      </c>
      <c r="I9530" s="388"/>
      <c r="J9530" s="378"/>
      <c r="K9530" s="381"/>
      <c r="L9530" s="369" t="e">
        <f t="shared" ca="1" si="148"/>
        <v>#VALUE!</v>
      </c>
      <c r="M9530" s="299" t="s">
        <v>17337</v>
      </c>
      <c r="N9530" s="10" t="s">
        <v>28854</v>
      </c>
      <c r="O9530" s="389" t="s">
        <v>177</v>
      </c>
      <c r="P9530" s="386" t="s">
        <v>177</v>
      </c>
    </row>
    <row r="9531" spans="1:16" s="8" customFormat="1" ht="15" customHeight="1" x14ac:dyDescent="0.25">
      <c r="A9531" s="362">
        <v>13</v>
      </c>
      <c r="B9531" s="362" t="s">
        <v>22116</v>
      </c>
      <c r="C9531" s="340" t="s">
        <v>33181</v>
      </c>
      <c r="D9531" s="362" t="s">
        <v>33445</v>
      </c>
      <c r="E9531" s="362">
        <v>31</v>
      </c>
      <c r="F9531" s="364">
        <v>3938103</v>
      </c>
      <c r="G9531" s="363">
        <v>27039381031</v>
      </c>
      <c r="H9531" s="365">
        <v>14695</v>
      </c>
      <c r="I9531" s="388">
        <v>25</v>
      </c>
      <c r="J9531" s="378">
        <v>3</v>
      </c>
      <c r="K9531" s="381">
        <v>1940</v>
      </c>
      <c r="L9531" s="369">
        <f t="shared" ca="1" si="148"/>
        <v>84</v>
      </c>
      <c r="M9531" s="299" t="s">
        <v>17470</v>
      </c>
      <c r="N9531" s="10" t="s">
        <v>28854</v>
      </c>
      <c r="O9531" s="389" t="s">
        <v>33567</v>
      </c>
      <c r="P9531" s="386">
        <v>44531</v>
      </c>
    </row>
    <row r="9532" spans="1:16" s="8" customFormat="1" ht="15" customHeight="1" x14ac:dyDescent="0.25">
      <c r="A9532" s="362">
        <v>13</v>
      </c>
      <c r="B9532" s="362" t="s">
        <v>22116</v>
      </c>
      <c r="C9532" s="340" t="s">
        <v>19470</v>
      </c>
      <c r="D9532" s="362" t="s">
        <v>19469</v>
      </c>
      <c r="E9532" s="362">
        <v>30</v>
      </c>
      <c r="F9532" s="364">
        <v>13956774</v>
      </c>
      <c r="G9532" s="363">
        <v>27139567744</v>
      </c>
      <c r="H9532" s="365">
        <v>22653</v>
      </c>
      <c r="I9532" s="388">
        <v>7</v>
      </c>
      <c r="J9532" s="378">
        <v>1</v>
      </c>
      <c r="K9532" s="381">
        <v>1962</v>
      </c>
      <c r="L9532" s="369">
        <f t="shared" ca="1" si="148"/>
        <v>62</v>
      </c>
      <c r="M9532" s="299" t="s">
        <v>17337</v>
      </c>
      <c r="N9532" s="10" t="s">
        <v>28854</v>
      </c>
      <c r="O9532" s="389" t="s">
        <v>35850</v>
      </c>
      <c r="P9532" s="386">
        <v>40764</v>
      </c>
    </row>
    <row r="9533" spans="1:16" s="8" customFormat="1" ht="15" customHeight="1" x14ac:dyDescent="0.25">
      <c r="A9533" s="362" t="s">
        <v>27</v>
      </c>
      <c r="B9533" s="362" t="s">
        <v>22116</v>
      </c>
      <c r="C9533" s="340" t="s">
        <v>19468</v>
      </c>
      <c r="D9533" s="362" t="s">
        <v>19467</v>
      </c>
      <c r="E9533" s="362" t="s">
        <v>36</v>
      </c>
      <c r="F9533" s="364">
        <v>4149588</v>
      </c>
      <c r="G9533" s="363">
        <v>27041495885</v>
      </c>
      <c r="H9533" s="365">
        <v>15230</v>
      </c>
      <c r="I9533" s="388">
        <v>11</v>
      </c>
      <c r="J9533" s="378">
        <v>9</v>
      </c>
      <c r="K9533" s="381">
        <v>1941</v>
      </c>
      <c r="L9533" s="369">
        <f t="shared" ca="1" si="148"/>
        <v>82</v>
      </c>
      <c r="M9533" s="299" t="s">
        <v>17337</v>
      </c>
      <c r="N9533" s="10" t="s">
        <v>28854</v>
      </c>
      <c r="O9533" s="389" t="s">
        <v>177</v>
      </c>
      <c r="P9533" s="386" t="s">
        <v>177</v>
      </c>
    </row>
    <row r="9534" spans="1:16" s="8" customFormat="1" ht="15" customHeight="1" x14ac:dyDescent="0.25">
      <c r="A9534" s="362" t="s">
        <v>23</v>
      </c>
      <c r="B9534" s="362" t="s">
        <v>22116</v>
      </c>
      <c r="C9534" s="340" t="s">
        <v>19463</v>
      </c>
      <c r="D9534" s="362" t="s">
        <v>19462</v>
      </c>
      <c r="E9534" s="362" t="s">
        <v>77</v>
      </c>
      <c r="F9534" s="364">
        <v>5982002</v>
      </c>
      <c r="G9534" s="363">
        <v>27059820023</v>
      </c>
      <c r="H9534" s="365">
        <v>17818</v>
      </c>
      <c r="I9534" s="388">
        <v>12</v>
      </c>
      <c r="J9534" s="378">
        <v>10</v>
      </c>
      <c r="K9534" s="381">
        <v>1948</v>
      </c>
      <c r="L9534" s="369">
        <f t="shared" ca="1" si="148"/>
        <v>75</v>
      </c>
      <c r="M9534" s="299" t="s">
        <v>17337</v>
      </c>
      <c r="N9534" s="10" t="s">
        <v>28854</v>
      </c>
      <c r="O9534" s="389" t="s">
        <v>177</v>
      </c>
      <c r="P9534" s="386" t="s">
        <v>177</v>
      </c>
    </row>
    <row r="9535" spans="1:16" s="8" customFormat="1" ht="15" customHeight="1" x14ac:dyDescent="0.25">
      <c r="A9535" s="362" t="s">
        <v>23</v>
      </c>
      <c r="B9535" s="362" t="s">
        <v>22116</v>
      </c>
      <c r="C9535" s="340" t="s">
        <v>19461</v>
      </c>
      <c r="D9535" s="362" t="s">
        <v>19460</v>
      </c>
      <c r="E9535" s="362">
        <v>30</v>
      </c>
      <c r="F9535" s="364">
        <v>3936710</v>
      </c>
      <c r="G9535" s="363">
        <v>27039367101</v>
      </c>
      <c r="H9535" s="365">
        <v>14604</v>
      </c>
      <c r="I9535" s="388">
        <v>25</v>
      </c>
      <c r="J9535" s="378">
        <v>12</v>
      </c>
      <c r="K9535" s="381">
        <v>1939</v>
      </c>
      <c r="L9535" s="369">
        <f t="shared" ca="1" si="148"/>
        <v>84</v>
      </c>
      <c r="M9535" s="299" t="s">
        <v>17470</v>
      </c>
      <c r="N9535" s="10" t="s">
        <v>28854</v>
      </c>
      <c r="O9535" s="389" t="s">
        <v>30798</v>
      </c>
      <c r="P9535" s="386">
        <v>41972</v>
      </c>
    </row>
    <row r="9536" spans="1:16" s="8" customFormat="1" ht="15" customHeight="1" x14ac:dyDescent="0.25">
      <c r="A9536" s="362">
        <v>24</v>
      </c>
      <c r="B9536" s="362" t="s">
        <v>22116</v>
      </c>
      <c r="C9536" s="340" t="s">
        <v>19457</v>
      </c>
      <c r="D9536" s="362" t="s">
        <v>33676</v>
      </c>
      <c r="E9536" s="362" t="s">
        <v>14257</v>
      </c>
      <c r="F9536" s="364">
        <v>3087329</v>
      </c>
      <c r="G9536" s="363">
        <v>27030873292</v>
      </c>
      <c r="H9536" s="365">
        <v>11712</v>
      </c>
      <c r="I9536" s="388">
        <v>24</v>
      </c>
      <c r="J9536" s="378">
        <v>1</v>
      </c>
      <c r="K9536" s="381">
        <v>1932</v>
      </c>
      <c r="L9536" s="369">
        <f t="shared" ca="1" si="148"/>
        <v>92</v>
      </c>
      <c r="M9536" s="299" t="s">
        <v>17470</v>
      </c>
      <c r="N9536" s="10" t="s">
        <v>28854</v>
      </c>
      <c r="O9536" s="389" t="s">
        <v>177</v>
      </c>
      <c r="P9536" s="386" t="s">
        <v>177</v>
      </c>
    </row>
    <row r="9537" spans="1:16" s="8" customFormat="1" ht="15" customHeight="1" x14ac:dyDescent="0.25">
      <c r="A9537" s="362">
        <v>11</v>
      </c>
      <c r="B9537" s="362" t="s">
        <v>22116</v>
      </c>
      <c r="C9537" s="340" t="s">
        <v>19456</v>
      </c>
      <c r="D9537" s="362" t="s">
        <v>19455</v>
      </c>
      <c r="E9537" s="362">
        <v>30</v>
      </c>
      <c r="F9537" s="364">
        <v>12331439</v>
      </c>
      <c r="G9537" s="363">
        <v>27123314390</v>
      </c>
      <c r="H9537" s="365">
        <v>20636</v>
      </c>
      <c r="I9537" s="388">
        <v>30</v>
      </c>
      <c r="J9537" s="378">
        <v>6</v>
      </c>
      <c r="K9537" s="381">
        <v>1956</v>
      </c>
      <c r="L9537" s="369">
        <f t="shared" ca="1" si="148"/>
        <v>67</v>
      </c>
      <c r="M9537" s="299" t="s">
        <v>17337</v>
      </c>
      <c r="N9537" s="10" t="s">
        <v>28854</v>
      </c>
      <c r="O9537" s="389" t="s">
        <v>177</v>
      </c>
      <c r="P9537" s="386" t="s">
        <v>177</v>
      </c>
    </row>
    <row r="9538" spans="1:16" s="8" customFormat="1" ht="15" customHeight="1" x14ac:dyDescent="0.25">
      <c r="A9538" s="362" t="s">
        <v>27</v>
      </c>
      <c r="B9538" s="362" t="s">
        <v>22116</v>
      </c>
      <c r="C9538" s="340" t="s">
        <v>19454</v>
      </c>
      <c r="D9538" s="362" t="s">
        <v>19453</v>
      </c>
      <c r="E9538" s="362" t="s">
        <v>124</v>
      </c>
      <c r="F9538" s="364">
        <v>5963845</v>
      </c>
      <c r="G9538" s="363">
        <v>27059638454</v>
      </c>
      <c r="H9538" s="365">
        <v>17900</v>
      </c>
      <c r="I9538" s="388">
        <v>2</v>
      </c>
      <c r="J9538" s="378">
        <v>1</v>
      </c>
      <c r="K9538" s="381">
        <v>1949</v>
      </c>
      <c r="L9538" s="369">
        <f t="shared" ref="L9538:L9601" ca="1" si="149">DATEDIF(H9538,TODAY(),"Y")</f>
        <v>75</v>
      </c>
      <c r="M9538" s="299" t="s">
        <v>17470</v>
      </c>
      <c r="N9538" s="10" t="s">
        <v>28854</v>
      </c>
      <c r="O9538" s="389" t="s">
        <v>177</v>
      </c>
      <c r="P9538" s="386" t="s">
        <v>177</v>
      </c>
    </row>
    <row r="9539" spans="1:16" s="8" customFormat="1" ht="15" customHeight="1" x14ac:dyDescent="0.25">
      <c r="A9539" s="362" t="s">
        <v>27</v>
      </c>
      <c r="B9539" s="362" t="s">
        <v>22116</v>
      </c>
      <c r="C9539" s="340" t="s">
        <v>19452</v>
      </c>
      <c r="D9539" s="362" t="s">
        <v>19451</v>
      </c>
      <c r="E9539" s="362" t="s">
        <v>77</v>
      </c>
      <c r="F9539" s="364">
        <v>6545207</v>
      </c>
      <c r="G9539" s="363">
        <v>27065452079</v>
      </c>
      <c r="H9539" s="365">
        <v>18390</v>
      </c>
      <c r="I9539" s="388">
        <v>7</v>
      </c>
      <c r="J9539" s="378">
        <v>5</v>
      </c>
      <c r="K9539" s="381">
        <v>1950</v>
      </c>
      <c r="L9539" s="369">
        <f t="shared" ca="1" si="149"/>
        <v>73</v>
      </c>
      <c r="M9539" s="299" t="s">
        <v>17337</v>
      </c>
      <c r="N9539" s="10" t="s">
        <v>28854</v>
      </c>
      <c r="O9539" s="389" t="s">
        <v>177</v>
      </c>
      <c r="P9539" s="386" t="s">
        <v>177</v>
      </c>
    </row>
    <row r="9540" spans="1:16" s="8" customFormat="1" ht="15" customHeight="1" x14ac:dyDescent="0.25">
      <c r="A9540" s="362" t="s">
        <v>27</v>
      </c>
      <c r="B9540" s="362" t="s">
        <v>22116</v>
      </c>
      <c r="C9540" s="340" t="s">
        <v>19450</v>
      </c>
      <c r="D9540" s="362" t="s">
        <v>19449</v>
      </c>
      <c r="E9540" s="362" t="s">
        <v>99</v>
      </c>
      <c r="F9540" s="364">
        <v>11542724</v>
      </c>
      <c r="G9540" s="363">
        <v>27115427240</v>
      </c>
      <c r="H9540" s="365">
        <v>20093</v>
      </c>
      <c r="I9540" s="388">
        <v>4</v>
      </c>
      <c r="J9540" s="378">
        <v>1</v>
      </c>
      <c r="K9540" s="381">
        <v>1955</v>
      </c>
      <c r="L9540" s="369">
        <f t="shared" ca="1" si="149"/>
        <v>69</v>
      </c>
      <c r="M9540" s="299" t="s">
        <v>17337</v>
      </c>
      <c r="N9540" s="10" t="s">
        <v>28854</v>
      </c>
      <c r="O9540" s="389" t="s">
        <v>177</v>
      </c>
      <c r="P9540" s="386" t="s">
        <v>177</v>
      </c>
    </row>
    <row r="9541" spans="1:16" s="8" customFormat="1" ht="15" customHeight="1" x14ac:dyDescent="0.25">
      <c r="A9541" s="362" t="s">
        <v>27</v>
      </c>
      <c r="B9541" s="362" t="s">
        <v>22116</v>
      </c>
      <c r="C9541" s="340" t="s">
        <v>19448</v>
      </c>
      <c r="D9541" s="362" t="s">
        <v>19447</v>
      </c>
      <c r="E9541" s="362" t="s">
        <v>99</v>
      </c>
      <c r="F9541" s="364">
        <v>16962467</v>
      </c>
      <c r="G9541" s="363">
        <v>23169624674</v>
      </c>
      <c r="H9541" s="365">
        <v>23621</v>
      </c>
      <c r="I9541" s="388">
        <v>1</v>
      </c>
      <c r="J9541" s="378">
        <v>9</v>
      </c>
      <c r="K9541" s="381">
        <v>1964</v>
      </c>
      <c r="L9541" s="369">
        <f t="shared" ca="1" si="149"/>
        <v>59</v>
      </c>
      <c r="M9541" s="299" t="s">
        <v>17337</v>
      </c>
      <c r="N9541" s="10" t="s">
        <v>28854</v>
      </c>
      <c r="O9541" s="389" t="s">
        <v>177</v>
      </c>
      <c r="P9541" s="386" t="s">
        <v>177</v>
      </c>
    </row>
    <row r="9542" spans="1:16" s="8" customFormat="1" ht="15" customHeight="1" x14ac:dyDescent="0.25">
      <c r="A9542" s="362" t="s">
        <v>27</v>
      </c>
      <c r="B9542" s="362" t="s">
        <v>22116</v>
      </c>
      <c r="C9542" s="340" t="s">
        <v>19442</v>
      </c>
      <c r="D9542" s="362" t="s">
        <v>19441</v>
      </c>
      <c r="E9542" s="362" t="s">
        <v>99</v>
      </c>
      <c r="F9542" s="364">
        <v>13800704</v>
      </c>
      <c r="G9542" s="363">
        <v>27138007044</v>
      </c>
      <c r="H9542" s="365">
        <v>22074</v>
      </c>
      <c r="I9542" s="388">
        <v>7</v>
      </c>
      <c r="J9542" s="378">
        <v>6</v>
      </c>
      <c r="K9542" s="381">
        <v>1960</v>
      </c>
      <c r="L9542" s="369">
        <f t="shared" ca="1" si="149"/>
        <v>63</v>
      </c>
      <c r="M9542" s="299" t="s">
        <v>17337</v>
      </c>
      <c r="N9542" s="10" t="s">
        <v>28854</v>
      </c>
      <c r="O9542" s="389" t="s">
        <v>177</v>
      </c>
      <c r="P9542" s="386" t="s">
        <v>177</v>
      </c>
    </row>
    <row r="9543" spans="1:16" s="8" customFormat="1" ht="15" customHeight="1" x14ac:dyDescent="0.25">
      <c r="A9543" s="362" t="s">
        <v>46</v>
      </c>
      <c r="B9543" s="362" t="s">
        <v>22116</v>
      </c>
      <c r="C9543" s="340" t="s">
        <v>19440</v>
      </c>
      <c r="D9543" s="362" t="s">
        <v>19439</v>
      </c>
      <c r="E9543" s="362" t="s">
        <v>33</v>
      </c>
      <c r="F9543" s="364">
        <v>5950429</v>
      </c>
      <c r="G9543" s="363">
        <v>27059504296</v>
      </c>
      <c r="H9543" s="365">
        <v>17431</v>
      </c>
      <c r="I9543" s="388">
        <v>21</v>
      </c>
      <c r="J9543" s="378">
        <v>9</v>
      </c>
      <c r="K9543" s="381">
        <v>1947</v>
      </c>
      <c r="L9543" s="369">
        <f t="shared" ca="1" si="149"/>
        <v>76</v>
      </c>
      <c r="M9543" s="299" t="s">
        <v>17470</v>
      </c>
      <c r="N9543" s="10" t="s">
        <v>28854</v>
      </c>
      <c r="O9543" s="389" t="s">
        <v>177</v>
      </c>
      <c r="P9543" s="386" t="s">
        <v>177</v>
      </c>
    </row>
    <row r="9544" spans="1:16" s="8" customFormat="1" ht="15" customHeight="1" x14ac:dyDescent="0.25">
      <c r="A9544" s="362" t="s">
        <v>27</v>
      </c>
      <c r="B9544" s="362" t="s">
        <v>22116</v>
      </c>
      <c r="C9544" s="340" t="s">
        <v>19438</v>
      </c>
      <c r="D9544" s="362" t="s">
        <v>19437</v>
      </c>
      <c r="E9544" s="362" t="s">
        <v>33</v>
      </c>
      <c r="F9544" s="364">
        <v>8296415</v>
      </c>
      <c r="G9544" s="363">
        <v>20082964151</v>
      </c>
      <c r="H9544" s="365">
        <v>18411</v>
      </c>
      <c r="I9544" s="388">
        <v>28</v>
      </c>
      <c r="J9544" s="378">
        <v>5</v>
      </c>
      <c r="K9544" s="381">
        <v>1950</v>
      </c>
      <c r="L9544" s="369">
        <f t="shared" ca="1" si="149"/>
        <v>73</v>
      </c>
      <c r="M9544" s="299" t="s">
        <v>22252</v>
      </c>
      <c r="N9544" s="10" t="s">
        <v>40415</v>
      </c>
      <c r="O9544" s="389" t="s">
        <v>177</v>
      </c>
      <c r="P9544" s="386" t="s">
        <v>177</v>
      </c>
    </row>
    <row r="9545" spans="1:16" s="8" customFormat="1" ht="15" customHeight="1" x14ac:dyDescent="0.25">
      <c r="A9545" s="362">
        <v>11</v>
      </c>
      <c r="B9545" s="362" t="s">
        <v>22116</v>
      </c>
      <c r="C9545" s="340" t="s">
        <v>19436</v>
      </c>
      <c r="D9545" s="362" t="s">
        <v>19435</v>
      </c>
      <c r="E9545" s="362">
        <v>36</v>
      </c>
      <c r="F9545" s="364">
        <v>3284776</v>
      </c>
      <c r="G9545" s="363">
        <v>27032847760</v>
      </c>
      <c r="H9545" s="365">
        <v>14145</v>
      </c>
      <c r="I9545" s="388">
        <v>22</v>
      </c>
      <c r="J9545" s="378">
        <v>9</v>
      </c>
      <c r="K9545" s="381">
        <v>1938</v>
      </c>
      <c r="L9545" s="369">
        <f t="shared" ca="1" si="149"/>
        <v>85</v>
      </c>
      <c r="M9545" s="299" t="s">
        <v>36329</v>
      </c>
      <c r="N9545" s="10" t="s">
        <v>28854</v>
      </c>
      <c r="O9545" s="389" t="s">
        <v>177</v>
      </c>
      <c r="P9545" s="386" t="s">
        <v>177</v>
      </c>
    </row>
    <row r="9546" spans="1:16" s="8" customFormat="1" ht="15" customHeight="1" x14ac:dyDescent="0.25">
      <c r="A9546" s="362" t="s">
        <v>193</v>
      </c>
      <c r="B9546" s="362" t="s">
        <v>22116</v>
      </c>
      <c r="C9546" s="340" t="s">
        <v>19434</v>
      </c>
      <c r="D9546" s="362" t="s">
        <v>19433</v>
      </c>
      <c r="E9546" s="362" t="s">
        <v>252</v>
      </c>
      <c r="F9546" s="364">
        <v>16911452</v>
      </c>
      <c r="G9546" s="363">
        <v>27169114523</v>
      </c>
      <c r="H9546" s="365">
        <v>23559</v>
      </c>
      <c r="I9546" s="388">
        <v>1</v>
      </c>
      <c r="J9546" s="378">
        <v>7</v>
      </c>
      <c r="K9546" s="381">
        <v>1964</v>
      </c>
      <c r="L9546" s="369">
        <f t="shared" ca="1" si="149"/>
        <v>59</v>
      </c>
      <c r="M9546" s="299" t="s">
        <v>17337</v>
      </c>
      <c r="N9546" s="10" t="s">
        <v>28854</v>
      </c>
      <c r="O9546" s="389" t="s">
        <v>177</v>
      </c>
      <c r="P9546" s="386">
        <v>30071</v>
      </c>
    </row>
    <row r="9547" spans="1:16" s="8" customFormat="1" ht="15" customHeight="1" x14ac:dyDescent="0.25">
      <c r="A9547" s="362">
        <v>17</v>
      </c>
      <c r="B9547" s="362" t="s">
        <v>22116</v>
      </c>
      <c r="C9547" s="340" t="s">
        <v>19432</v>
      </c>
      <c r="D9547" s="362" t="s">
        <v>19431</v>
      </c>
      <c r="E9547" s="362" t="s">
        <v>33</v>
      </c>
      <c r="F9547" s="364">
        <v>22131069</v>
      </c>
      <c r="G9547" s="363">
        <v>27221310697</v>
      </c>
      <c r="H9547" s="365">
        <v>26117</v>
      </c>
      <c r="I9547" s="388">
        <v>3</v>
      </c>
      <c r="J9547" s="378">
        <v>71971</v>
      </c>
      <c r="K9547" s="381"/>
      <c r="L9547" s="369">
        <f t="shared" ca="1" si="149"/>
        <v>52</v>
      </c>
      <c r="M9547" s="299" t="s">
        <v>17337</v>
      </c>
      <c r="N9547" s="10" t="s">
        <v>28854</v>
      </c>
      <c r="O9547" s="389" t="s">
        <v>177</v>
      </c>
      <c r="P9547" s="386" t="s">
        <v>177</v>
      </c>
    </row>
    <row r="9548" spans="1:16" s="8" customFormat="1" ht="15" customHeight="1" x14ac:dyDescent="0.25">
      <c r="A9548" s="362" t="s">
        <v>74</v>
      </c>
      <c r="B9548" s="362" t="s">
        <v>22116</v>
      </c>
      <c r="C9548" s="340" t="s">
        <v>19430</v>
      </c>
      <c r="D9548" s="362" t="s">
        <v>19429</v>
      </c>
      <c r="E9548" s="362" t="s">
        <v>33</v>
      </c>
      <c r="F9548" s="364">
        <v>4202360</v>
      </c>
      <c r="G9548" s="363">
        <v>23042023604</v>
      </c>
      <c r="H9548" s="365">
        <v>15487</v>
      </c>
      <c r="I9548" s="388">
        <v>26</v>
      </c>
      <c r="J9548" s="378">
        <v>5</v>
      </c>
      <c r="K9548" s="381">
        <v>1942</v>
      </c>
      <c r="L9548" s="369">
        <f t="shared" ca="1" si="149"/>
        <v>81</v>
      </c>
      <c r="M9548" s="299" t="s">
        <v>17470</v>
      </c>
      <c r="N9548" s="10" t="s">
        <v>28854</v>
      </c>
      <c r="O9548" s="389" t="s">
        <v>37592</v>
      </c>
      <c r="P9548" s="386">
        <v>30129</v>
      </c>
    </row>
    <row r="9549" spans="1:16" s="8" customFormat="1" ht="15" customHeight="1" x14ac:dyDescent="0.25">
      <c r="A9549" s="362">
        <v>13</v>
      </c>
      <c r="B9549" s="362" t="s">
        <v>22116</v>
      </c>
      <c r="C9549" s="340" t="s">
        <v>19424</v>
      </c>
      <c r="D9549" s="362" t="s">
        <v>19423</v>
      </c>
      <c r="E9549" s="362" t="s">
        <v>124</v>
      </c>
      <c r="F9549" s="364">
        <v>6632417</v>
      </c>
      <c r="G9549" s="363">
        <v>27066324171</v>
      </c>
      <c r="H9549" s="365">
        <v>15622</v>
      </c>
      <c r="I9549" s="388">
        <v>8</v>
      </c>
      <c r="J9549" s="378">
        <v>10</v>
      </c>
      <c r="K9549" s="381">
        <v>1942</v>
      </c>
      <c r="L9549" s="369">
        <f t="shared" ca="1" si="149"/>
        <v>81</v>
      </c>
      <c r="M9549" s="299" t="s">
        <v>17470</v>
      </c>
      <c r="N9549" s="10" t="s">
        <v>28854</v>
      </c>
      <c r="O9549" s="389" t="s">
        <v>177</v>
      </c>
      <c r="P9549" s="386" t="s">
        <v>177</v>
      </c>
    </row>
    <row r="9550" spans="1:16" s="8" customFormat="1" ht="15" customHeight="1" x14ac:dyDescent="0.25">
      <c r="A9550" s="362">
        <v>25</v>
      </c>
      <c r="B9550" s="362" t="s">
        <v>22116</v>
      </c>
      <c r="C9550" s="340" t="s">
        <v>38903</v>
      </c>
      <c r="D9550" s="362" t="s">
        <v>38905</v>
      </c>
      <c r="E9550" s="362" t="s">
        <v>45</v>
      </c>
      <c r="F9550" s="364">
        <v>14232889</v>
      </c>
      <c r="G9550" s="363">
        <v>27142328890</v>
      </c>
      <c r="H9550" s="365">
        <v>22449</v>
      </c>
      <c r="I9550" s="388">
        <v>17</v>
      </c>
      <c r="J9550" s="378">
        <v>6</v>
      </c>
      <c r="K9550" s="381">
        <v>1961</v>
      </c>
      <c r="L9550" s="369">
        <f t="shared" ca="1" si="149"/>
        <v>62</v>
      </c>
      <c r="M9550" s="299" t="s">
        <v>17337</v>
      </c>
      <c r="N9550" s="10" t="s">
        <v>28854</v>
      </c>
      <c r="O9550" s="389" t="s">
        <v>177</v>
      </c>
      <c r="P9550" s="386" t="s">
        <v>177</v>
      </c>
    </row>
    <row r="9551" spans="1:16" s="8" customFormat="1" ht="15" customHeight="1" x14ac:dyDescent="0.25">
      <c r="A9551" s="362" t="s">
        <v>59</v>
      </c>
      <c r="B9551" s="362" t="s">
        <v>22116</v>
      </c>
      <c r="C9551" s="340" t="s">
        <v>19421</v>
      </c>
      <c r="D9551" s="362" t="s">
        <v>33622</v>
      </c>
      <c r="E9551" s="362" t="s">
        <v>14257</v>
      </c>
      <c r="F9551" s="364">
        <v>3272411</v>
      </c>
      <c r="G9551" s="363">
        <v>27032724111</v>
      </c>
      <c r="H9551" s="365">
        <v>13135</v>
      </c>
      <c r="I9551" s="388">
        <v>17</v>
      </c>
      <c r="J9551" s="378">
        <v>12</v>
      </c>
      <c r="K9551" s="381">
        <v>1935</v>
      </c>
      <c r="L9551" s="369">
        <f t="shared" ca="1" si="149"/>
        <v>88</v>
      </c>
      <c r="M9551" s="299" t="s">
        <v>17470</v>
      </c>
      <c r="N9551" s="10" t="s">
        <v>28854</v>
      </c>
      <c r="O9551" s="389" t="s">
        <v>177</v>
      </c>
      <c r="P9551" s="386" t="s">
        <v>177</v>
      </c>
    </row>
    <row r="9552" spans="1:16" s="8" customFormat="1" ht="15" customHeight="1" x14ac:dyDescent="0.25">
      <c r="A9552" s="362" t="s">
        <v>59</v>
      </c>
      <c r="B9552" s="362" t="s">
        <v>22116</v>
      </c>
      <c r="C9552" s="340" t="s">
        <v>19416</v>
      </c>
      <c r="D9552" s="362" t="s">
        <v>33623</v>
      </c>
      <c r="E9552" s="362" t="s">
        <v>30</v>
      </c>
      <c r="F9552" s="364">
        <v>6420359</v>
      </c>
      <c r="G9552" s="363">
        <v>27064203598</v>
      </c>
      <c r="H9552" s="365">
        <v>18688</v>
      </c>
      <c r="I9552" s="388">
        <v>1</v>
      </c>
      <c r="J9552" s="378">
        <v>3</v>
      </c>
      <c r="K9552" s="381">
        <v>1951</v>
      </c>
      <c r="L9552" s="369">
        <f t="shared" ca="1" si="149"/>
        <v>73</v>
      </c>
      <c r="M9552" s="299" t="s">
        <v>17470</v>
      </c>
      <c r="N9552" s="10" t="s">
        <v>28854</v>
      </c>
      <c r="O9552" s="389" t="s">
        <v>177</v>
      </c>
      <c r="P9552" s="386" t="s">
        <v>177</v>
      </c>
    </row>
    <row r="9553" spans="1:16" s="8" customFormat="1" ht="15" customHeight="1" x14ac:dyDescent="0.25">
      <c r="A9553" s="362">
        <v>12</v>
      </c>
      <c r="B9553" s="362" t="s">
        <v>22116</v>
      </c>
      <c r="C9553" s="340" t="s">
        <v>19415</v>
      </c>
      <c r="D9553" s="362" t="s">
        <v>19414</v>
      </c>
      <c r="E9553" s="362" t="s">
        <v>33</v>
      </c>
      <c r="F9553" s="364">
        <v>5407437</v>
      </c>
      <c r="G9553" s="363">
        <v>27054074374</v>
      </c>
      <c r="H9553" s="365">
        <v>17120</v>
      </c>
      <c r="I9553" s="388">
        <v>14</v>
      </c>
      <c r="J9553" s="378">
        <v>11</v>
      </c>
      <c r="K9553" s="381">
        <v>1946</v>
      </c>
      <c r="L9553" s="369">
        <f t="shared" ca="1" si="149"/>
        <v>77</v>
      </c>
      <c r="M9553" s="299" t="s">
        <v>17337</v>
      </c>
      <c r="N9553" s="10" t="s">
        <v>28854</v>
      </c>
      <c r="O9553" s="389" t="s">
        <v>177</v>
      </c>
      <c r="P9553" s="386" t="s">
        <v>177</v>
      </c>
    </row>
    <row r="9554" spans="1:16" s="8" customFormat="1" ht="15" customHeight="1" x14ac:dyDescent="0.25">
      <c r="A9554" s="362" t="s">
        <v>27</v>
      </c>
      <c r="B9554" s="362" t="s">
        <v>22116</v>
      </c>
      <c r="C9554" s="340" t="s">
        <v>19413</v>
      </c>
      <c r="D9554" s="362" t="s">
        <v>19412</v>
      </c>
      <c r="E9554" s="362" t="s">
        <v>179</v>
      </c>
      <c r="F9554" s="364">
        <v>1938514</v>
      </c>
      <c r="G9554" s="363">
        <v>27019385146</v>
      </c>
      <c r="H9554" s="365">
        <v>12561</v>
      </c>
      <c r="I9554" s="388">
        <v>22</v>
      </c>
      <c r="J9554" s="378">
        <v>5</v>
      </c>
      <c r="K9554" s="381">
        <v>1934</v>
      </c>
      <c r="L9554" s="369">
        <f t="shared" ca="1" si="149"/>
        <v>89</v>
      </c>
      <c r="M9554" s="299" t="s">
        <v>17470</v>
      </c>
      <c r="N9554" s="10" t="s">
        <v>28854</v>
      </c>
      <c r="O9554" s="389" t="s">
        <v>177</v>
      </c>
      <c r="P9554" s="386" t="s">
        <v>177</v>
      </c>
    </row>
    <row r="9555" spans="1:16" s="8" customFormat="1" ht="15" customHeight="1" x14ac:dyDescent="0.25">
      <c r="A9555" s="362" t="s">
        <v>27</v>
      </c>
      <c r="B9555" s="362" t="s">
        <v>22116</v>
      </c>
      <c r="C9555" s="340" t="s">
        <v>19408</v>
      </c>
      <c r="D9555" s="362" t="s">
        <v>19407</v>
      </c>
      <c r="E9555" s="362" t="s">
        <v>55</v>
      </c>
      <c r="F9555" s="364">
        <v>4626778</v>
      </c>
      <c r="G9555" s="363">
        <v>27046267783</v>
      </c>
      <c r="H9555" s="365">
        <v>15793</v>
      </c>
      <c r="I9555" s="388">
        <v>28</v>
      </c>
      <c r="J9555" s="378">
        <v>3</v>
      </c>
      <c r="K9555" s="381">
        <v>1943</v>
      </c>
      <c r="L9555" s="369">
        <f t="shared" ca="1" si="149"/>
        <v>81</v>
      </c>
      <c r="M9555" s="299" t="s">
        <v>17470</v>
      </c>
      <c r="N9555" s="10" t="s">
        <v>28854</v>
      </c>
      <c r="O9555" s="389" t="s">
        <v>177</v>
      </c>
      <c r="P9555" s="386" t="s">
        <v>177</v>
      </c>
    </row>
    <row r="9556" spans="1:16" s="8" customFormat="1" ht="15" customHeight="1" x14ac:dyDescent="0.25">
      <c r="A9556" s="362">
        <v>17</v>
      </c>
      <c r="B9556" s="362" t="s">
        <v>22116</v>
      </c>
      <c r="C9556" s="340" t="s">
        <v>19406</v>
      </c>
      <c r="D9556" s="362" t="s">
        <v>33625</v>
      </c>
      <c r="E9556" s="362" t="s">
        <v>889</v>
      </c>
      <c r="F9556" s="364">
        <v>3752485</v>
      </c>
      <c r="G9556" s="363">
        <v>27037524854</v>
      </c>
      <c r="H9556" s="365">
        <v>14118</v>
      </c>
      <c r="I9556" s="388">
        <v>26</v>
      </c>
      <c r="J9556" s="378">
        <v>8</v>
      </c>
      <c r="K9556" s="381">
        <v>1938</v>
      </c>
      <c r="L9556" s="369">
        <f t="shared" ca="1" si="149"/>
        <v>85</v>
      </c>
      <c r="M9556" s="299" t="s">
        <v>17470</v>
      </c>
      <c r="N9556" s="10" t="s">
        <v>28854</v>
      </c>
      <c r="O9556" s="389" t="s">
        <v>177</v>
      </c>
      <c r="P9556" s="386" t="s">
        <v>177</v>
      </c>
    </row>
    <row r="9557" spans="1:16" s="8" customFormat="1" ht="15" customHeight="1" x14ac:dyDescent="0.25">
      <c r="A9557" s="362">
        <v>13</v>
      </c>
      <c r="B9557" s="362" t="s">
        <v>22116</v>
      </c>
      <c r="C9557" s="340" t="s">
        <v>19405</v>
      </c>
      <c r="D9557" s="362" t="s">
        <v>19404</v>
      </c>
      <c r="E9557" s="362" t="s">
        <v>45</v>
      </c>
      <c r="F9557" s="364">
        <v>4896140</v>
      </c>
      <c r="G9557" s="363">
        <v>27048961407</v>
      </c>
      <c r="H9557" s="365">
        <v>16350</v>
      </c>
      <c r="I9557" s="388">
        <v>5</v>
      </c>
      <c r="J9557" s="378">
        <v>10</v>
      </c>
      <c r="K9557" s="381">
        <v>1944</v>
      </c>
      <c r="L9557" s="369">
        <f t="shared" ca="1" si="149"/>
        <v>79</v>
      </c>
      <c r="M9557" s="299" t="s">
        <v>17470</v>
      </c>
      <c r="N9557" s="10" t="s">
        <v>28854</v>
      </c>
      <c r="O9557" s="389" t="s">
        <v>177</v>
      </c>
      <c r="P9557" s="386" t="s">
        <v>177</v>
      </c>
    </row>
    <row r="9558" spans="1:16" s="8" customFormat="1" ht="15" customHeight="1" x14ac:dyDescent="0.25">
      <c r="A9558" s="362">
        <v>13</v>
      </c>
      <c r="B9558" s="362" t="s">
        <v>22116</v>
      </c>
      <c r="C9558" s="340" t="s">
        <v>19403</v>
      </c>
      <c r="D9558" s="362" t="s">
        <v>19402</v>
      </c>
      <c r="E9558" s="362" t="s">
        <v>55</v>
      </c>
      <c r="F9558" s="364">
        <v>22176579</v>
      </c>
      <c r="G9558" s="363">
        <v>27221765791</v>
      </c>
      <c r="H9558" s="365">
        <v>26200</v>
      </c>
      <c r="I9558" s="388">
        <v>24</v>
      </c>
      <c r="J9558" s="378">
        <v>9</v>
      </c>
      <c r="K9558" s="381">
        <v>1971</v>
      </c>
      <c r="L9558" s="369">
        <f t="shared" ca="1" si="149"/>
        <v>52</v>
      </c>
      <c r="M9558" s="299" t="s">
        <v>17337</v>
      </c>
      <c r="N9558" s="10" t="s">
        <v>28854</v>
      </c>
      <c r="O9558" s="389" t="s">
        <v>37603</v>
      </c>
      <c r="P9558" s="386">
        <v>30412</v>
      </c>
    </row>
    <row r="9559" spans="1:16" s="8" customFormat="1" ht="15" customHeight="1" x14ac:dyDescent="0.25">
      <c r="A9559" s="362" t="s">
        <v>27</v>
      </c>
      <c r="B9559" s="362" t="s">
        <v>22116</v>
      </c>
      <c r="C9559" s="340" t="s">
        <v>19397</v>
      </c>
      <c r="D9559" s="362" t="s">
        <v>19396</v>
      </c>
      <c r="E9559" s="362" t="s">
        <v>124</v>
      </c>
      <c r="F9559" s="364">
        <v>14461725</v>
      </c>
      <c r="G9559" s="363">
        <v>27144617253</v>
      </c>
      <c r="H9559" s="365">
        <v>22354</v>
      </c>
      <c r="I9559" s="388">
        <v>14</v>
      </c>
      <c r="J9559" s="378">
        <v>3</v>
      </c>
      <c r="K9559" s="381">
        <v>1961</v>
      </c>
      <c r="L9559" s="369">
        <f t="shared" ca="1" si="149"/>
        <v>63</v>
      </c>
      <c r="M9559" s="299" t="s">
        <v>17337</v>
      </c>
      <c r="N9559" s="10" t="s">
        <v>28854</v>
      </c>
      <c r="O9559" s="389" t="s">
        <v>177</v>
      </c>
      <c r="P9559" s="386" t="s">
        <v>177</v>
      </c>
    </row>
    <row r="9560" spans="1:16" s="8" customFormat="1" ht="15" customHeight="1" x14ac:dyDescent="0.25">
      <c r="A9560" s="362" t="s">
        <v>172</v>
      </c>
      <c r="B9560" s="362" t="s">
        <v>22116</v>
      </c>
      <c r="C9560" s="340" t="s">
        <v>19387</v>
      </c>
      <c r="D9560" s="362" t="s">
        <v>19386</v>
      </c>
      <c r="E9560" s="362" t="s">
        <v>99</v>
      </c>
      <c r="F9560" s="364">
        <v>828334</v>
      </c>
      <c r="G9560" s="363">
        <v>27008283341</v>
      </c>
      <c r="H9560" s="365" t="s">
        <v>29705</v>
      </c>
      <c r="I9560" s="388">
        <v>24</v>
      </c>
      <c r="J9560" s="378">
        <v>11</v>
      </c>
      <c r="K9560" s="381">
        <v>1934</v>
      </c>
      <c r="L9560" s="369">
        <f t="shared" ca="1" si="149"/>
        <v>89</v>
      </c>
      <c r="M9560" s="299" t="s">
        <v>17470</v>
      </c>
      <c r="N9560" s="10" t="s">
        <v>28854</v>
      </c>
      <c r="O9560" s="389" t="s">
        <v>177</v>
      </c>
      <c r="P9560" s="386" t="s">
        <v>177</v>
      </c>
    </row>
    <row r="9561" spans="1:16" s="8" customFormat="1" ht="15" customHeight="1" x14ac:dyDescent="0.25">
      <c r="A9561" s="362" t="s">
        <v>27</v>
      </c>
      <c r="B9561" s="362" t="s">
        <v>22116</v>
      </c>
      <c r="C9561" s="340" t="s">
        <v>19385</v>
      </c>
      <c r="D9561" s="362" t="s">
        <v>19384</v>
      </c>
      <c r="E9561" s="362" t="s">
        <v>252</v>
      </c>
      <c r="F9561" s="364">
        <v>1481178</v>
      </c>
      <c r="G9561" s="363">
        <v>27014811783</v>
      </c>
      <c r="H9561" s="365">
        <v>11660</v>
      </c>
      <c r="I9561" s="388">
        <v>3</v>
      </c>
      <c r="J9561" s="378">
        <v>12</v>
      </c>
      <c r="K9561" s="381">
        <v>1931</v>
      </c>
      <c r="L9561" s="369">
        <f t="shared" ca="1" si="149"/>
        <v>92</v>
      </c>
      <c r="M9561" s="299" t="s">
        <v>17470</v>
      </c>
      <c r="N9561" s="10" t="s">
        <v>28854</v>
      </c>
      <c r="O9561" s="389" t="s">
        <v>177</v>
      </c>
      <c r="P9561" s="386" t="s">
        <v>177</v>
      </c>
    </row>
    <row r="9562" spans="1:16" s="8" customFormat="1" ht="15" customHeight="1" x14ac:dyDescent="0.25">
      <c r="A9562" s="362" t="s">
        <v>27</v>
      </c>
      <c r="B9562" s="362" t="s">
        <v>22116</v>
      </c>
      <c r="C9562" s="340" t="s">
        <v>19383</v>
      </c>
      <c r="D9562" s="362" t="s">
        <v>19382</v>
      </c>
      <c r="E9562" s="362" t="s">
        <v>78</v>
      </c>
      <c r="F9562" s="364">
        <v>6439378</v>
      </c>
      <c r="G9562" s="363">
        <v>27064393788</v>
      </c>
      <c r="H9562" s="365">
        <v>18355</v>
      </c>
      <c r="I9562" s="388">
        <v>2</v>
      </c>
      <c r="J9562" s="378">
        <v>4</v>
      </c>
      <c r="K9562" s="381">
        <v>1950</v>
      </c>
      <c r="L9562" s="369">
        <f t="shared" ca="1" si="149"/>
        <v>74</v>
      </c>
      <c r="M9562" s="299" t="s">
        <v>17470</v>
      </c>
      <c r="N9562" s="10" t="s">
        <v>28854</v>
      </c>
      <c r="O9562" s="389" t="s">
        <v>177</v>
      </c>
      <c r="P9562" s="386" t="s">
        <v>177</v>
      </c>
    </row>
    <row r="9563" spans="1:16" s="8" customFormat="1" ht="15" customHeight="1" x14ac:dyDescent="0.25">
      <c r="A9563" s="362">
        <v>17</v>
      </c>
      <c r="B9563" s="362" t="s">
        <v>22116</v>
      </c>
      <c r="C9563" s="340" t="s">
        <v>19370</v>
      </c>
      <c r="D9563" s="362" t="s">
        <v>19369</v>
      </c>
      <c r="E9563" s="362">
        <v>32</v>
      </c>
      <c r="F9563" s="364">
        <v>16042330</v>
      </c>
      <c r="G9563" s="363">
        <v>27160423302</v>
      </c>
      <c r="H9563" s="365">
        <v>22957</v>
      </c>
      <c r="I9563" s="388">
        <v>7</v>
      </c>
      <c r="J9563" s="378">
        <v>11</v>
      </c>
      <c r="K9563" s="381">
        <v>1962</v>
      </c>
      <c r="L9563" s="369">
        <f t="shared" ca="1" si="149"/>
        <v>61</v>
      </c>
      <c r="M9563" s="299" t="s">
        <v>17337</v>
      </c>
      <c r="N9563" s="10" t="s">
        <v>28854</v>
      </c>
      <c r="O9563" s="389" t="s">
        <v>33534</v>
      </c>
      <c r="P9563" s="386" t="s">
        <v>177</v>
      </c>
    </row>
    <row r="9564" spans="1:16" s="8" customFormat="1" ht="15" customHeight="1" x14ac:dyDescent="0.25">
      <c r="A9564" s="362" t="s">
        <v>27</v>
      </c>
      <c r="B9564" s="362" t="s">
        <v>22116</v>
      </c>
      <c r="C9564" s="340" t="s">
        <v>19368</v>
      </c>
      <c r="D9564" s="362" t="s">
        <v>19367</v>
      </c>
      <c r="E9564" s="362" t="s">
        <v>99</v>
      </c>
      <c r="F9564" s="364">
        <v>5279261</v>
      </c>
      <c r="G9564" s="363">
        <v>23052792614</v>
      </c>
      <c r="H9564" s="365">
        <v>16820</v>
      </c>
      <c r="I9564" s="388">
        <v>18</v>
      </c>
      <c r="J9564" s="378">
        <v>1</v>
      </c>
      <c r="K9564" s="381">
        <v>1946</v>
      </c>
      <c r="L9564" s="369">
        <f t="shared" ca="1" si="149"/>
        <v>78</v>
      </c>
      <c r="M9564" s="299" t="s">
        <v>17470</v>
      </c>
      <c r="N9564" s="10" t="s">
        <v>28854</v>
      </c>
      <c r="O9564" s="389" t="s">
        <v>177</v>
      </c>
      <c r="P9564" s="386" t="s">
        <v>177</v>
      </c>
    </row>
    <row r="9565" spans="1:16" s="8" customFormat="1" ht="15" customHeight="1" x14ac:dyDescent="0.25">
      <c r="A9565" s="362" t="s">
        <v>27</v>
      </c>
      <c r="B9565" s="362" t="s">
        <v>22116</v>
      </c>
      <c r="C9565" s="340" t="s">
        <v>19366</v>
      </c>
      <c r="D9565" s="362" t="s">
        <v>19365</v>
      </c>
      <c r="E9565" s="362" t="s">
        <v>14257</v>
      </c>
      <c r="F9565" s="364">
        <v>14118398</v>
      </c>
      <c r="G9565" s="363">
        <v>27141183988</v>
      </c>
      <c r="H9565" s="365">
        <v>21882</v>
      </c>
      <c r="I9565" s="388">
        <v>28</v>
      </c>
      <c r="J9565" s="378">
        <v>11</v>
      </c>
      <c r="K9565" s="381">
        <v>1959</v>
      </c>
      <c r="L9565" s="369">
        <f t="shared" ca="1" si="149"/>
        <v>64</v>
      </c>
      <c r="M9565" s="299" t="s">
        <v>17337</v>
      </c>
      <c r="N9565" s="10" t="s">
        <v>28854</v>
      </c>
      <c r="O9565" s="389" t="s">
        <v>177</v>
      </c>
      <c r="P9565" s="386" t="s">
        <v>177</v>
      </c>
    </row>
    <row r="9566" spans="1:16" s="8" customFormat="1" ht="15" customHeight="1" x14ac:dyDescent="0.25">
      <c r="A9566" s="362" t="s">
        <v>33761</v>
      </c>
      <c r="B9566" s="362" t="s">
        <v>22116</v>
      </c>
      <c r="C9566" s="340" t="s">
        <v>19364</v>
      </c>
      <c r="D9566" s="362" t="s">
        <v>33719</v>
      </c>
      <c r="E9566" s="362" t="s">
        <v>45</v>
      </c>
      <c r="F9566" s="364">
        <v>2938914</v>
      </c>
      <c r="G9566" s="363">
        <v>23029389144</v>
      </c>
      <c r="H9566" s="365">
        <v>13475</v>
      </c>
      <c r="I9566" s="388">
        <v>21</v>
      </c>
      <c r="J9566" s="378">
        <v>11</v>
      </c>
      <c r="K9566" s="381">
        <v>1936</v>
      </c>
      <c r="L9566" s="369">
        <f t="shared" ca="1" si="149"/>
        <v>87</v>
      </c>
      <c r="M9566" s="299" t="s">
        <v>30847</v>
      </c>
      <c r="N9566" s="10" t="s">
        <v>28854</v>
      </c>
      <c r="O9566" s="389" t="s">
        <v>177</v>
      </c>
      <c r="P9566" s="386" t="s">
        <v>177</v>
      </c>
    </row>
    <row r="9567" spans="1:16" s="8" customFormat="1" ht="15" customHeight="1" x14ac:dyDescent="0.25">
      <c r="A9567" s="362">
        <v>12</v>
      </c>
      <c r="B9567" s="362" t="s">
        <v>22116</v>
      </c>
      <c r="C9567" s="340" t="s">
        <v>19363</v>
      </c>
      <c r="D9567" s="362" t="s">
        <v>19362</v>
      </c>
      <c r="E9567" s="362" t="s">
        <v>30</v>
      </c>
      <c r="F9567" s="364">
        <v>10228528</v>
      </c>
      <c r="G9567" s="363">
        <v>27102285285</v>
      </c>
      <c r="H9567" s="365">
        <v>19156</v>
      </c>
      <c r="I9567" s="388">
        <v>11</v>
      </c>
      <c r="J9567" s="378">
        <v>6</v>
      </c>
      <c r="K9567" s="381">
        <v>1952</v>
      </c>
      <c r="L9567" s="369">
        <f t="shared" ca="1" si="149"/>
        <v>71</v>
      </c>
      <c r="M9567" s="299" t="s">
        <v>17470</v>
      </c>
      <c r="N9567" s="10" t="s">
        <v>28854</v>
      </c>
      <c r="O9567" s="389" t="s">
        <v>177</v>
      </c>
      <c r="P9567" s="386" t="s">
        <v>177</v>
      </c>
    </row>
    <row r="9568" spans="1:16" s="8" customFormat="1" ht="15" customHeight="1" x14ac:dyDescent="0.25">
      <c r="A9568" s="362">
        <v>17</v>
      </c>
      <c r="B9568" s="362" t="s">
        <v>22116</v>
      </c>
      <c r="C9568" s="340" t="s">
        <v>19361</v>
      </c>
      <c r="D9568" s="362" t="s">
        <v>19360</v>
      </c>
      <c r="E9568" s="362" t="s">
        <v>55</v>
      </c>
      <c r="F9568" s="364">
        <v>5646752</v>
      </c>
      <c r="G9568" s="363">
        <v>27056467527</v>
      </c>
      <c r="H9568" s="365">
        <v>17108</v>
      </c>
      <c r="I9568" s="388">
        <v>2</v>
      </c>
      <c r="J9568" s="378">
        <v>11</v>
      </c>
      <c r="K9568" s="381">
        <v>1946</v>
      </c>
      <c r="L9568" s="369">
        <f t="shared" ca="1" si="149"/>
        <v>77</v>
      </c>
      <c r="M9568" s="299" t="s">
        <v>17337</v>
      </c>
      <c r="N9568" s="10" t="s">
        <v>28854</v>
      </c>
      <c r="O9568" s="389" t="s">
        <v>177</v>
      </c>
      <c r="P9568" s="386" t="s">
        <v>177</v>
      </c>
    </row>
    <row r="9569" spans="1:16" s="8" customFormat="1" ht="15" customHeight="1" x14ac:dyDescent="0.25">
      <c r="A9569" s="362" t="s">
        <v>33761</v>
      </c>
      <c r="B9569" s="362" t="s">
        <v>22116</v>
      </c>
      <c r="C9569" s="340" t="s">
        <v>19359</v>
      </c>
      <c r="D9569" s="362" t="s">
        <v>19358</v>
      </c>
      <c r="E9569" s="362" t="s">
        <v>45</v>
      </c>
      <c r="F9569" s="364">
        <v>20120954</v>
      </c>
      <c r="G9569" s="363">
        <v>23201209544</v>
      </c>
      <c r="H9569" s="365">
        <v>24874</v>
      </c>
      <c r="I9569" s="388">
        <v>6</v>
      </c>
      <c r="J9569" s="378">
        <v>2</v>
      </c>
      <c r="K9569" s="381">
        <v>1968</v>
      </c>
      <c r="L9569" s="369">
        <f t="shared" ca="1" si="149"/>
        <v>56</v>
      </c>
      <c r="M9569" s="299" t="s">
        <v>17337</v>
      </c>
      <c r="N9569" s="10" t="s">
        <v>28854</v>
      </c>
      <c r="O9569" s="389" t="s">
        <v>177</v>
      </c>
      <c r="P9569" s="386" t="s">
        <v>177</v>
      </c>
    </row>
    <row r="9570" spans="1:16" s="8" customFormat="1" ht="15" customHeight="1" x14ac:dyDescent="0.25">
      <c r="A9570" s="362" t="s">
        <v>27</v>
      </c>
      <c r="B9570" s="362" t="s">
        <v>22116</v>
      </c>
      <c r="C9570" s="340" t="s">
        <v>19357</v>
      </c>
      <c r="D9570" s="362" t="s">
        <v>19356</v>
      </c>
      <c r="E9570" s="362" t="s">
        <v>77</v>
      </c>
      <c r="F9570" s="364">
        <v>14059421</v>
      </c>
      <c r="G9570" s="363">
        <v>20140594211</v>
      </c>
      <c r="H9570" s="365">
        <v>22053</v>
      </c>
      <c r="I9570" s="388">
        <v>17</v>
      </c>
      <c r="J9570" s="378">
        <v>5</v>
      </c>
      <c r="K9570" s="381">
        <v>1960</v>
      </c>
      <c r="L9570" s="369">
        <f t="shared" ca="1" si="149"/>
        <v>63</v>
      </c>
      <c r="M9570" s="299" t="s">
        <v>22252</v>
      </c>
      <c r="N9570" s="10" t="s">
        <v>40415</v>
      </c>
      <c r="O9570" s="389" t="s">
        <v>177</v>
      </c>
      <c r="P9570" s="386" t="s">
        <v>177</v>
      </c>
    </row>
    <row r="9571" spans="1:16" s="8" customFormat="1" ht="15" customHeight="1" x14ac:dyDescent="0.25">
      <c r="A9571" s="362">
        <v>13</v>
      </c>
      <c r="B9571" s="362" t="s">
        <v>22116</v>
      </c>
      <c r="C9571" s="340" t="s">
        <v>19355</v>
      </c>
      <c r="D9571" s="362" t="s">
        <v>19354</v>
      </c>
      <c r="E9571" s="362" t="s">
        <v>55</v>
      </c>
      <c r="F9571" s="364">
        <v>14341357</v>
      </c>
      <c r="G9571" s="363">
        <v>27143413573</v>
      </c>
      <c r="H9571" s="365">
        <v>22288</v>
      </c>
      <c r="I9571" s="388">
        <v>7</v>
      </c>
      <c r="J9571" s="378">
        <v>1</v>
      </c>
      <c r="K9571" s="381">
        <v>1961</v>
      </c>
      <c r="L9571" s="369">
        <f t="shared" ca="1" si="149"/>
        <v>63</v>
      </c>
      <c r="M9571" s="299" t="s">
        <v>17337</v>
      </c>
      <c r="N9571" s="10" t="s">
        <v>28854</v>
      </c>
      <c r="O9571" s="389" t="s">
        <v>177</v>
      </c>
      <c r="P9571" s="386" t="s">
        <v>177</v>
      </c>
    </row>
    <row r="9572" spans="1:16" s="8" customFormat="1" ht="15" customHeight="1" x14ac:dyDescent="0.25">
      <c r="A9572" s="362" t="s">
        <v>302</v>
      </c>
      <c r="B9572" s="362" t="s">
        <v>22116</v>
      </c>
      <c r="C9572" s="340" t="s">
        <v>19351</v>
      </c>
      <c r="D9572" s="362" t="s">
        <v>16904</v>
      </c>
      <c r="E9572" s="362" t="s">
        <v>252</v>
      </c>
      <c r="F9572" s="364">
        <v>11077261</v>
      </c>
      <c r="G9572" s="363">
        <v>27110772616</v>
      </c>
      <c r="H9572" s="365">
        <v>19947</v>
      </c>
      <c r="I9572" s="388">
        <v>11</v>
      </c>
      <c r="J9572" s="378">
        <v>8</v>
      </c>
      <c r="K9572" s="381">
        <v>1954</v>
      </c>
      <c r="L9572" s="369">
        <f t="shared" ca="1" si="149"/>
        <v>69</v>
      </c>
      <c r="M9572" s="299" t="s">
        <v>17337</v>
      </c>
      <c r="N9572" s="10" t="s">
        <v>28854</v>
      </c>
      <c r="O9572" s="389" t="s">
        <v>177</v>
      </c>
      <c r="P9572" s="386" t="s">
        <v>177</v>
      </c>
    </row>
    <row r="9573" spans="1:16" s="8" customFormat="1" ht="15" customHeight="1" x14ac:dyDescent="0.25">
      <c r="A9573" s="362">
        <v>17</v>
      </c>
      <c r="B9573" s="362" t="s">
        <v>22116</v>
      </c>
      <c r="C9573" s="340" t="s">
        <v>19350</v>
      </c>
      <c r="D9573" s="362" t="s">
        <v>19349</v>
      </c>
      <c r="E9573" s="362" t="s">
        <v>78</v>
      </c>
      <c r="F9573" s="364">
        <v>6274150</v>
      </c>
      <c r="G9573" s="363">
        <v>27062741509</v>
      </c>
      <c r="H9573" s="365">
        <v>18455</v>
      </c>
      <c r="I9573" s="388">
        <v>11</v>
      </c>
      <c r="J9573" s="378">
        <v>7</v>
      </c>
      <c r="K9573" s="381">
        <v>1950</v>
      </c>
      <c r="L9573" s="369">
        <f t="shared" ca="1" si="149"/>
        <v>73</v>
      </c>
      <c r="M9573" s="299" t="s">
        <v>17470</v>
      </c>
      <c r="N9573" s="10" t="s">
        <v>28854</v>
      </c>
      <c r="O9573" s="389" t="s">
        <v>177</v>
      </c>
      <c r="P9573" s="386" t="s">
        <v>177</v>
      </c>
    </row>
    <row r="9574" spans="1:16" s="8" customFormat="1" ht="15" customHeight="1" x14ac:dyDescent="0.25">
      <c r="A9574" s="362">
        <v>11</v>
      </c>
      <c r="B9574" s="362" t="s">
        <v>22116</v>
      </c>
      <c r="C9574" s="340" t="s">
        <v>19348</v>
      </c>
      <c r="D9574" s="362" t="s">
        <v>19347</v>
      </c>
      <c r="E9574" s="362" t="s">
        <v>99</v>
      </c>
      <c r="F9574" s="364">
        <v>6582425</v>
      </c>
      <c r="G9574" s="363">
        <v>27065824251</v>
      </c>
      <c r="H9574" s="365">
        <v>10463</v>
      </c>
      <c r="I9574" s="388">
        <v>23</v>
      </c>
      <c r="J9574" s="378">
        <v>8</v>
      </c>
      <c r="K9574" s="381">
        <v>1928</v>
      </c>
      <c r="L9574" s="369">
        <f t="shared" ca="1" si="149"/>
        <v>95</v>
      </c>
      <c r="M9574" s="299" t="s">
        <v>17470</v>
      </c>
      <c r="N9574" s="10" t="s">
        <v>28854</v>
      </c>
      <c r="O9574" s="389" t="s">
        <v>177</v>
      </c>
      <c r="P9574" s="386" t="s">
        <v>177</v>
      </c>
    </row>
    <row r="9575" spans="1:16" s="8" customFormat="1" ht="15" customHeight="1" x14ac:dyDescent="0.25">
      <c r="A9575" s="362" t="s">
        <v>27</v>
      </c>
      <c r="B9575" s="362" t="s">
        <v>22116</v>
      </c>
      <c r="C9575" s="340" t="s">
        <v>19342</v>
      </c>
      <c r="D9575" s="362" t="s">
        <v>19341</v>
      </c>
      <c r="E9575" s="362" t="s">
        <v>14257</v>
      </c>
      <c r="F9575" s="364">
        <v>2061256</v>
      </c>
      <c r="G9575" s="363">
        <v>27020612563</v>
      </c>
      <c r="H9575" s="365">
        <v>11592</v>
      </c>
      <c r="I9575" s="388">
        <v>26</v>
      </c>
      <c r="J9575" s="378">
        <v>9</v>
      </c>
      <c r="K9575" s="381">
        <v>1931</v>
      </c>
      <c r="L9575" s="369">
        <f t="shared" ca="1" si="149"/>
        <v>92</v>
      </c>
      <c r="M9575" s="299" t="s">
        <v>17470</v>
      </c>
      <c r="N9575" s="10" t="s">
        <v>28854</v>
      </c>
      <c r="O9575" s="389" t="s">
        <v>177</v>
      </c>
      <c r="P9575" s="386" t="s">
        <v>177</v>
      </c>
    </row>
    <row r="9576" spans="1:16" s="8" customFormat="1" ht="15" customHeight="1" x14ac:dyDescent="0.25">
      <c r="A9576" s="362" t="s">
        <v>23</v>
      </c>
      <c r="B9576" s="362" t="s">
        <v>22116</v>
      </c>
      <c r="C9576" s="340" t="s">
        <v>19340</v>
      </c>
      <c r="D9576" s="362" t="s">
        <v>19339</v>
      </c>
      <c r="E9576" s="362" t="s">
        <v>99</v>
      </c>
      <c r="F9576" s="364">
        <v>25974456</v>
      </c>
      <c r="G9576" s="363">
        <v>27259744569</v>
      </c>
      <c r="H9576" s="365">
        <v>23293</v>
      </c>
      <c r="I9576" s="388">
        <v>9</v>
      </c>
      <c r="J9576" s="378">
        <v>10</v>
      </c>
      <c r="K9576" s="381">
        <v>1963</v>
      </c>
      <c r="L9576" s="369">
        <f t="shared" ca="1" si="149"/>
        <v>60</v>
      </c>
      <c r="M9576" s="299" t="s">
        <v>17337</v>
      </c>
      <c r="N9576" s="10" t="s">
        <v>28854</v>
      </c>
      <c r="O9576" s="389" t="s">
        <v>177</v>
      </c>
      <c r="P9576" s="386" t="s">
        <v>177</v>
      </c>
    </row>
    <row r="9577" spans="1:16" s="8" customFormat="1" ht="15" customHeight="1" x14ac:dyDescent="0.25">
      <c r="A9577" s="362" t="s">
        <v>23</v>
      </c>
      <c r="B9577" s="362" t="s">
        <v>22116</v>
      </c>
      <c r="C9577" s="340" t="s">
        <v>19338</v>
      </c>
      <c r="D9577" s="362" t="s">
        <v>33628</v>
      </c>
      <c r="E9577" s="362" t="s">
        <v>45</v>
      </c>
      <c r="F9577" s="364">
        <v>4267186</v>
      </c>
      <c r="G9577" s="363">
        <v>27042671865</v>
      </c>
      <c r="H9577" s="365">
        <v>15578</v>
      </c>
      <c r="I9577" s="388">
        <v>25</v>
      </c>
      <c r="J9577" s="378">
        <v>8</v>
      </c>
      <c r="K9577" s="381">
        <v>1942</v>
      </c>
      <c r="L9577" s="369">
        <f t="shared" ca="1" si="149"/>
        <v>81</v>
      </c>
      <c r="M9577" s="299" t="s">
        <v>17470</v>
      </c>
      <c r="N9577" s="10" t="s">
        <v>28854</v>
      </c>
      <c r="O9577" s="389" t="s">
        <v>177</v>
      </c>
      <c r="P9577" s="386" t="s">
        <v>177</v>
      </c>
    </row>
    <row r="9578" spans="1:16" s="8" customFormat="1" ht="15" customHeight="1" x14ac:dyDescent="0.25">
      <c r="A9578" s="362">
        <v>14</v>
      </c>
      <c r="B9578" s="362" t="s">
        <v>22116</v>
      </c>
      <c r="C9578" s="340" t="s">
        <v>36217</v>
      </c>
      <c r="D9578" s="362" t="s">
        <v>36218</v>
      </c>
      <c r="E9578" s="362">
        <v>35</v>
      </c>
      <c r="F9578" s="364">
        <v>20236354</v>
      </c>
      <c r="G9578" s="363">
        <v>20202363548</v>
      </c>
      <c r="H9578" s="365">
        <v>25163</v>
      </c>
      <c r="I9578" s="388">
        <v>21</v>
      </c>
      <c r="J9578" s="378">
        <v>11</v>
      </c>
      <c r="K9578" s="381">
        <v>1968</v>
      </c>
      <c r="L9578" s="369">
        <f t="shared" ca="1" si="149"/>
        <v>55</v>
      </c>
      <c r="M9578" s="299" t="s">
        <v>22252</v>
      </c>
      <c r="N9578" s="10" t="s">
        <v>40415</v>
      </c>
      <c r="O9578" s="389" t="s">
        <v>36270</v>
      </c>
      <c r="P9578" s="386">
        <v>30905</v>
      </c>
    </row>
    <row r="9579" spans="1:16" s="8" customFormat="1" ht="15" customHeight="1" x14ac:dyDescent="0.25">
      <c r="A9579" s="362">
        <v>11</v>
      </c>
      <c r="B9579" s="362" t="s">
        <v>22116</v>
      </c>
      <c r="C9579" s="340" t="s">
        <v>19337</v>
      </c>
      <c r="D9579" s="362" t="s">
        <v>19336</v>
      </c>
      <c r="E9579" s="362" t="s">
        <v>99</v>
      </c>
      <c r="F9579" s="364">
        <v>2088044</v>
      </c>
      <c r="G9579" s="363">
        <v>27020880444</v>
      </c>
      <c r="H9579" s="365">
        <v>12442</v>
      </c>
      <c r="I9579" s="388">
        <v>23</v>
      </c>
      <c r="J9579" s="378">
        <v>1</v>
      </c>
      <c r="K9579" s="381">
        <v>1934</v>
      </c>
      <c r="L9579" s="369">
        <f t="shared" ca="1" si="149"/>
        <v>90</v>
      </c>
      <c r="M9579" s="299" t="s">
        <v>17470</v>
      </c>
      <c r="N9579" s="10" t="s">
        <v>28854</v>
      </c>
      <c r="O9579" s="389" t="s">
        <v>177</v>
      </c>
      <c r="P9579" s="386" t="s">
        <v>177</v>
      </c>
    </row>
    <row r="9580" spans="1:16" s="8" customFormat="1" ht="15" customHeight="1" x14ac:dyDescent="0.25">
      <c r="A9580" s="362" t="s">
        <v>59</v>
      </c>
      <c r="B9580" s="362" t="s">
        <v>22116</v>
      </c>
      <c r="C9580" s="340" t="s">
        <v>19335</v>
      </c>
      <c r="D9580" s="362" t="s">
        <v>19334</v>
      </c>
      <c r="E9580" s="362">
        <v>30</v>
      </c>
      <c r="F9580" s="364">
        <v>2419006</v>
      </c>
      <c r="G9580" s="363">
        <v>23024190064</v>
      </c>
      <c r="H9580" s="365">
        <v>11844</v>
      </c>
      <c r="I9580" s="388">
        <v>4</v>
      </c>
      <c r="J9580" s="378">
        <v>6</v>
      </c>
      <c r="K9580" s="381">
        <v>1932</v>
      </c>
      <c r="L9580" s="369">
        <f t="shared" ca="1" si="149"/>
        <v>91</v>
      </c>
      <c r="M9580" s="299" t="s">
        <v>17470</v>
      </c>
      <c r="N9580" s="10" t="s">
        <v>28854</v>
      </c>
      <c r="O9580" s="389" t="s">
        <v>29322</v>
      </c>
      <c r="P9580" s="386">
        <v>43919</v>
      </c>
    </row>
    <row r="9581" spans="1:16" s="8" customFormat="1" ht="15" customHeight="1" x14ac:dyDescent="0.25">
      <c r="A9581" s="362">
        <v>11</v>
      </c>
      <c r="B9581" s="362" t="s">
        <v>22116</v>
      </c>
      <c r="C9581" s="340" t="s">
        <v>19331</v>
      </c>
      <c r="D9581" s="362" t="s">
        <v>29307</v>
      </c>
      <c r="E9581" s="362" t="s">
        <v>33</v>
      </c>
      <c r="F9581" s="364">
        <v>6137951</v>
      </c>
      <c r="G9581" s="363">
        <v>27061379512</v>
      </c>
      <c r="H9581" s="365">
        <v>18469</v>
      </c>
      <c r="I9581" s="388">
        <v>25</v>
      </c>
      <c r="J9581" s="378">
        <v>7</v>
      </c>
      <c r="K9581" s="381">
        <v>1950</v>
      </c>
      <c r="L9581" s="369">
        <f t="shared" ca="1" si="149"/>
        <v>73</v>
      </c>
      <c r="M9581" s="299" t="s">
        <v>17470</v>
      </c>
      <c r="N9581" s="10" t="s">
        <v>28854</v>
      </c>
      <c r="O9581" s="389" t="s">
        <v>177</v>
      </c>
      <c r="P9581" s="386" t="s">
        <v>177</v>
      </c>
    </row>
    <row r="9582" spans="1:16" s="8" customFormat="1" ht="15" customHeight="1" x14ac:dyDescent="0.25">
      <c r="A9582" s="362">
        <v>13</v>
      </c>
      <c r="B9582" s="362" t="s">
        <v>22116</v>
      </c>
      <c r="C9582" s="340" t="s">
        <v>19330</v>
      </c>
      <c r="D9582" s="362" t="s">
        <v>33718</v>
      </c>
      <c r="E9582" s="362" t="s">
        <v>33</v>
      </c>
      <c r="F9582" s="364">
        <v>5407019</v>
      </c>
      <c r="G9582" s="363">
        <v>27054070190</v>
      </c>
      <c r="H9582" s="365">
        <v>16925</v>
      </c>
      <c r="I9582" s="388">
        <v>3</v>
      </c>
      <c r="J9582" s="378">
        <v>5</v>
      </c>
      <c r="K9582" s="381">
        <v>1946</v>
      </c>
      <c r="L9582" s="369">
        <f t="shared" ca="1" si="149"/>
        <v>77</v>
      </c>
      <c r="M9582" s="299" t="s">
        <v>17470</v>
      </c>
      <c r="N9582" s="10" t="s">
        <v>28854</v>
      </c>
      <c r="O9582" s="389" t="s">
        <v>177</v>
      </c>
      <c r="P9582" s="386" t="s">
        <v>177</v>
      </c>
    </row>
    <row r="9583" spans="1:16" s="8" customFormat="1" ht="15" customHeight="1" x14ac:dyDescent="0.25">
      <c r="A9583" s="362">
        <v>24</v>
      </c>
      <c r="B9583" s="362" t="s">
        <v>22116</v>
      </c>
      <c r="C9583" s="340" t="s">
        <v>19329</v>
      </c>
      <c r="D9583" s="362" t="s">
        <v>33677</v>
      </c>
      <c r="E9583" s="362" t="s">
        <v>99</v>
      </c>
      <c r="F9583" s="364">
        <v>3683239</v>
      </c>
      <c r="G9583" s="363">
        <v>27036832393</v>
      </c>
      <c r="H9583" s="365">
        <v>13882</v>
      </c>
      <c r="I9583" s="388">
        <v>2</v>
      </c>
      <c r="J9583" s="378">
        <v>1</v>
      </c>
      <c r="K9583" s="381">
        <v>1938</v>
      </c>
      <c r="L9583" s="369">
        <f t="shared" ca="1" si="149"/>
        <v>86</v>
      </c>
      <c r="M9583" s="299" t="s">
        <v>17470</v>
      </c>
      <c r="N9583" s="10" t="s">
        <v>28854</v>
      </c>
      <c r="O9583" s="389" t="s">
        <v>177</v>
      </c>
      <c r="P9583" s="386" t="s">
        <v>177</v>
      </c>
    </row>
    <row r="9584" spans="1:16" s="8" customFormat="1" ht="15" customHeight="1" x14ac:dyDescent="0.25">
      <c r="A9584" s="362" t="s">
        <v>46</v>
      </c>
      <c r="B9584" s="362" t="s">
        <v>22116</v>
      </c>
      <c r="C9584" s="340" t="s">
        <v>19328</v>
      </c>
      <c r="D9584" s="362" t="s">
        <v>19327</v>
      </c>
      <c r="E9584" s="362" t="s">
        <v>45</v>
      </c>
      <c r="F9584" s="364">
        <v>3723949</v>
      </c>
      <c r="G9584" s="363">
        <v>27037239491</v>
      </c>
      <c r="H9584" s="365">
        <v>14042</v>
      </c>
      <c r="I9584" s="388">
        <v>11</v>
      </c>
      <c r="J9584" s="378">
        <v>6</v>
      </c>
      <c r="K9584" s="381">
        <v>1938</v>
      </c>
      <c r="L9584" s="369">
        <f t="shared" ca="1" si="149"/>
        <v>85</v>
      </c>
      <c r="M9584" s="299" t="s">
        <v>17470</v>
      </c>
      <c r="N9584" s="10" t="s">
        <v>28854</v>
      </c>
      <c r="O9584" s="389" t="s">
        <v>177</v>
      </c>
      <c r="P9584" s="386" t="s">
        <v>177</v>
      </c>
    </row>
    <row r="9585" spans="1:16" s="8" customFormat="1" ht="15" customHeight="1" x14ac:dyDescent="0.25">
      <c r="A9585" s="362" t="s">
        <v>27</v>
      </c>
      <c r="B9585" s="362" t="s">
        <v>22116</v>
      </c>
      <c r="C9585" s="340" t="s">
        <v>19326</v>
      </c>
      <c r="D9585" s="362" t="s">
        <v>19325</v>
      </c>
      <c r="E9585" s="362" t="s">
        <v>889</v>
      </c>
      <c r="F9585" s="364">
        <v>11077976</v>
      </c>
      <c r="G9585" s="363">
        <v>27110779769</v>
      </c>
      <c r="H9585" s="365">
        <v>19932</v>
      </c>
      <c r="I9585" s="388">
        <v>27</v>
      </c>
      <c r="J9585" s="378">
        <v>7</v>
      </c>
      <c r="K9585" s="381">
        <v>1954</v>
      </c>
      <c r="L9585" s="369">
        <f t="shared" ca="1" si="149"/>
        <v>69</v>
      </c>
      <c r="M9585" s="299" t="s">
        <v>17337</v>
      </c>
      <c r="N9585" s="10" t="s">
        <v>28854</v>
      </c>
      <c r="O9585" s="389" t="s">
        <v>38047</v>
      </c>
      <c r="P9585" s="386">
        <v>30965</v>
      </c>
    </row>
    <row r="9586" spans="1:16" s="8" customFormat="1" ht="15" customHeight="1" x14ac:dyDescent="0.25">
      <c r="A9586" s="362">
        <v>17</v>
      </c>
      <c r="B9586" s="362" t="s">
        <v>22116</v>
      </c>
      <c r="C9586" s="340" t="s">
        <v>19324</v>
      </c>
      <c r="D9586" s="362" t="s">
        <v>33627</v>
      </c>
      <c r="E9586" s="362" t="s">
        <v>55</v>
      </c>
      <c r="F9586" s="364">
        <v>13004392</v>
      </c>
      <c r="G9586" s="363">
        <v>27130043920</v>
      </c>
      <c r="H9586" s="365">
        <v>21674</v>
      </c>
      <c r="I9586" s="388">
        <v>4</v>
      </c>
      <c r="J9586" s="378">
        <v>5</v>
      </c>
      <c r="K9586" s="381">
        <v>1959</v>
      </c>
      <c r="L9586" s="369">
        <f t="shared" ca="1" si="149"/>
        <v>64</v>
      </c>
      <c r="M9586" s="299" t="s">
        <v>17337</v>
      </c>
      <c r="N9586" s="10" t="s">
        <v>28854</v>
      </c>
      <c r="O9586" s="389" t="s">
        <v>177</v>
      </c>
      <c r="P9586" s="386" t="s">
        <v>177</v>
      </c>
    </row>
    <row r="9587" spans="1:16" s="8" customFormat="1" ht="15" customHeight="1" x14ac:dyDescent="0.25">
      <c r="A9587" s="362">
        <v>24</v>
      </c>
      <c r="B9587" s="362" t="s">
        <v>22116</v>
      </c>
      <c r="C9587" s="340" t="s">
        <v>19323</v>
      </c>
      <c r="D9587" s="362" t="s">
        <v>19322</v>
      </c>
      <c r="E9587" s="362" t="s">
        <v>45</v>
      </c>
      <c r="F9587" s="364">
        <v>1056533</v>
      </c>
      <c r="G9587" s="363">
        <v>27010565338</v>
      </c>
      <c r="H9587" s="365">
        <v>11575</v>
      </c>
      <c r="I9587" s="388">
        <v>9</v>
      </c>
      <c r="J9587" s="378">
        <v>9</v>
      </c>
      <c r="K9587" s="381">
        <v>1931</v>
      </c>
      <c r="L9587" s="369">
        <f t="shared" ca="1" si="149"/>
        <v>92</v>
      </c>
      <c r="M9587" s="299" t="s">
        <v>17470</v>
      </c>
      <c r="N9587" s="10" t="s">
        <v>28854</v>
      </c>
      <c r="O9587" s="389" t="s">
        <v>177</v>
      </c>
      <c r="P9587" s="386" t="s">
        <v>177</v>
      </c>
    </row>
    <row r="9588" spans="1:16" s="8" customFormat="1" ht="15" customHeight="1" x14ac:dyDescent="0.25">
      <c r="A9588" s="362" t="s">
        <v>193</v>
      </c>
      <c r="B9588" s="362" t="s">
        <v>22116</v>
      </c>
      <c r="C9588" s="340" t="s">
        <v>19319</v>
      </c>
      <c r="D9588" s="362" t="s">
        <v>19318</v>
      </c>
      <c r="E9588" s="362" t="s">
        <v>45</v>
      </c>
      <c r="F9588" s="364">
        <v>6417622</v>
      </c>
      <c r="G9588" s="363">
        <v>27064176221</v>
      </c>
      <c r="H9588" s="365">
        <v>18474</v>
      </c>
      <c r="I9588" s="388">
        <v>30</v>
      </c>
      <c r="J9588" s="378">
        <v>7</v>
      </c>
      <c r="K9588" s="381">
        <v>1950</v>
      </c>
      <c r="L9588" s="369">
        <f t="shared" ca="1" si="149"/>
        <v>73</v>
      </c>
      <c r="M9588" s="299" t="s">
        <v>17470</v>
      </c>
      <c r="N9588" s="10" t="s">
        <v>28854</v>
      </c>
      <c r="O9588" s="389" t="s">
        <v>177</v>
      </c>
      <c r="P9588" s="386">
        <v>31003</v>
      </c>
    </row>
    <row r="9589" spans="1:16" s="8" customFormat="1" ht="15" customHeight="1" x14ac:dyDescent="0.25">
      <c r="A9589" s="362">
        <v>13</v>
      </c>
      <c r="B9589" s="362" t="s">
        <v>22116</v>
      </c>
      <c r="C9589" s="340" t="s">
        <v>36220</v>
      </c>
      <c r="D9589" s="362" t="s">
        <v>36221</v>
      </c>
      <c r="E9589" s="362">
        <v>32</v>
      </c>
      <c r="F9589" s="364">
        <v>16867775</v>
      </c>
      <c r="G9589" s="363">
        <v>27168677753</v>
      </c>
      <c r="H9589" s="365">
        <v>23601</v>
      </c>
      <c r="I9589" s="388">
        <v>12</v>
      </c>
      <c r="J9589" s="378">
        <v>8</v>
      </c>
      <c r="K9589" s="381">
        <v>1964</v>
      </c>
      <c r="L9589" s="369">
        <f t="shared" ca="1" si="149"/>
        <v>59</v>
      </c>
      <c r="M9589" s="299" t="s">
        <v>17337</v>
      </c>
      <c r="N9589" s="10" t="s">
        <v>28854</v>
      </c>
      <c r="O9589" s="389" t="s">
        <v>36270</v>
      </c>
      <c r="P9589" s="386">
        <v>31145</v>
      </c>
    </row>
    <row r="9590" spans="1:16" s="8" customFormat="1" ht="15" customHeight="1" x14ac:dyDescent="0.25">
      <c r="A9590" s="362" t="s">
        <v>27</v>
      </c>
      <c r="B9590" s="362" t="s">
        <v>22116</v>
      </c>
      <c r="C9590" s="340" t="s">
        <v>19317</v>
      </c>
      <c r="D9590" s="362" t="s">
        <v>19316</v>
      </c>
      <c r="E9590" s="362" t="s">
        <v>30</v>
      </c>
      <c r="F9590" s="364">
        <v>22113998</v>
      </c>
      <c r="G9590" s="363">
        <v>23221139984</v>
      </c>
      <c r="H9590" s="365">
        <v>26057</v>
      </c>
      <c r="I9590" s="388">
        <v>4</v>
      </c>
      <c r="J9590" s="378">
        <v>5</v>
      </c>
      <c r="K9590" s="381">
        <v>1971</v>
      </c>
      <c r="L9590" s="369">
        <f t="shared" ca="1" si="149"/>
        <v>52</v>
      </c>
      <c r="M9590" s="299" t="s">
        <v>17337</v>
      </c>
      <c r="N9590" s="10" t="s">
        <v>28854</v>
      </c>
      <c r="O9590" s="389" t="s">
        <v>177</v>
      </c>
      <c r="P9590" s="386" t="s">
        <v>177</v>
      </c>
    </row>
    <row r="9591" spans="1:16" s="8" customFormat="1" ht="15" customHeight="1" x14ac:dyDescent="0.25">
      <c r="A9591" s="362">
        <v>13</v>
      </c>
      <c r="B9591" s="362" t="s">
        <v>22116</v>
      </c>
      <c r="C9591" s="340" t="s">
        <v>19315</v>
      </c>
      <c r="D9591" s="362" t="s">
        <v>19314</v>
      </c>
      <c r="E9591" s="362" t="s">
        <v>33</v>
      </c>
      <c r="F9591" s="364">
        <v>5708518</v>
      </c>
      <c r="G9591" s="363">
        <v>27057085180</v>
      </c>
      <c r="H9591" s="365">
        <v>17769</v>
      </c>
      <c r="I9591" s="388">
        <v>24</v>
      </c>
      <c r="J9591" s="378">
        <v>8</v>
      </c>
      <c r="K9591" s="381">
        <v>1948</v>
      </c>
      <c r="L9591" s="369">
        <f t="shared" ca="1" si="149"/>
        <v>75</v>
      </c>
      <c r="M9591" s="299" t="s">
        <v>17337</v>
      </c>
      <c r="N9591" s="10" t="s">
        <v>28854</v>
      </c>
      <c r="O9591" s="389" t="s">
        <v>177</v>
      </c>
      <c r="P9591" s="386" t="s">
        <v>177</v>
      </c>
    </row>
    <row r="9592" spans="1:16" s="8" customFormat="1" ht="15" customHeight="1" x14ac:dyDescent="0.25">
      <c r="A9592" s="362" t="s">
        <v>27</v>
      </c>
      <c r="B9592" s="362" t="s">
        <v>22116</v>
      </c>
      <c r="C9592" s="340" t="s">
        <v>19306</v>
      </c>
      <c r="D9592" s="362" t="s">
        <v>19305</v>
      </c>
      <c r="E9592" s="362" t="s">
        <v>33</v>
      </c>
      <c r="F9592" s="364">
        <v>4842195</v>
      </c>
      <c r="G9592" s="363">
        <v>23048421954</v>
      </c>
      <c r="H9592" s="365">
        <v>16305</v>
      </c>
      <c r="I9592" s="388">
        <v>21</v>
      </c>
      <c r="J9592" s="378">
        <v>8</v>
      </c>
      <c r="K9592" s="381">
        <v>1944</v>
      </c>
      <c r="L9592" s="369">
        <f t="shared" ca="1" si="149"/>
        <v>79</v>
      </c>
      <c r="M9592" s="299" t="s">
        <v>17470</v>
      </c>
      <c r="N9592" s="10" t="s">
        <v>28854</v>
      </c>
      <c r="O9592" s="389" t="s">
        <v>177</v>
      </c>
      <c r="P9592" s="386" t="s">
        <v>177</v>
      </c>
    </row>
    <row r="9593" spans="1:16" s="8" customFormat="1" ht="15" customHeight="1" x14ac:dyDescent="0.25">
      <c r="A9593" s="362">
        <v>17</v>
      </c>
      <c r="B9593" s="362" t="s">
        <v>22116</v>
      </c>
      <c r="C9593" s="340" t="s">
        <v>19304</v>
      </c>
      <c r="D9593" s="362" t="s">
        <v>19303</v>
      </c>
      <c r="E9593" s="362">
        <v>33</v>
      </c>
      <c r="F9593" s="364">
        <v>31950706</v>
      </c>
      <c r="G9593" s="363">
        <v>27319507065</v>
      </c>
      <c r="H9593" s="365" t="s">
        <v>177</v>
      </c>
      <c r="I9593" s="388"/>
      <c r="J9593" s="378"/>
      <c r="K9593" s="381"/>
      <c r="L9593" s="369" t="e">
        <f t="shared" ca="1" si="149"/>
        <v>#VALUE!</v>
      </c>
      <c r="M9593" s="299" t="s">
        <v>22252</v>
      </c>
      <c r="N9593" s="10" t="s">
        <v>28854</v>
      </c>
      <c r="O9593" s="389" t="s">
        <v>177</v>
      </c>
      <c r="P9593" s="386" t="s">
        <v>177</v>
      </c>
    </row>
    <row r="9594" spans="1:16" s="8" customFormat="1" ht="15" customHeight="1" x14ac:dyDescent="0.25">
      <c r="A9594" s="362">
        <v>12</v>
      </c>
      <c r="B9594" s="362" t="s">
        <v>22116</v>
      </c>
      <c r="C9594" s="340" t="s">
        <v>19302</v>
      </c>
      <c r="D9594" s="362" t="s">
        <v>19301</v>
      </c>
      <c r="E9594" s="362" t="s">
        <v>77</v>
      </c>
      <c r="F9594" s="364">
        <v>13477237</v>
      </c>
      <c r="G9594" s="363">
        <v>27134772374</v>
      </c>
      <c r="H9594" s="365">
        <v>21678</v>
      </c>
      <c r="I9594" s="388">
        <v>8</v>
      </c>
      <c r="J9594" s="378">
        <v>5</v>
      </c>
      <c r="K9594" s="381">
        <v>1959</v>
      </c>
      <c r="L9594" s="369">
        <f t="shared" ca="1" si="149"/>
        <v>64</v>
      </c>
      <c r="M9594" s="299" t="s">
        <v>17337</v>
      </c>
      <c r="N9594" s="10" t="s">
        <v>28854</v>
      </c>
      <c r="O9594" s="389" t="s">
        <v>177</v>
      </c>
      <c r="P9594" s="386" t="s">
        <v>177</v>
      </c>
    </row>
    <row r="9595" spans="1:16" s="8" customFormat="1" ht="15" customHeight="1" x14ac:dyDescent="0.25">
      <c r="A9595" s="362" t="s">
        <v>27</v>
      </c>
      <c r="B9595" s="362" t="s">
        <v>22116</v>
      </c>
      <c r="C9595" s="340" t="s">
        <v>19300</v>
      </c>
      <c r="D9595" s="362" t="s">
        <v>19299</v>
      </c>
      <c r="E9595" s="362" t="s">
        <v>55</v>
      </c>
      <c r="F9595" s="364">
        <v>18114087</v>
      </c>
      <c r="G9595" s="363">
        <v>27181140874</v>
      </c>
      <c r="H9595" s="365">
        <v>24187</v>
      </c>
      <c r="I9595" s="388">
        <v>21</v>
      </c>
      <c r="J9595" s="378">
        <v>3</v>
      </c>
      <c r="K9595" s="381">
        <v>1966</v>
      </c>
      <c r="L9595" s="369">
        <f t="shared" ca="1" si="149"/>
        <v>58</v>
      </c>
      <c r="M9595" s="299" t="s">
        <v>17337</v>
      </c>
      <c r="N9595" s="10" t="s">
        <v>28854</v>
      </c>
      <c r="O9595" s="389" t="s">
        <v>177</v>
      </c>
      <c r="P9595" s="386" t="s">
        <v>177</v>
      </c>
    </row>
    <row r="9596" spans="1:16" s="8" customFormat="1" ht="15" customHeight="1" x14ac:dyDescent="0.25">
      <c r="A9596" s="362">
        <v>14</v>
      </c>
      <c r="B9596" s="362" t="s">
        <v>22116</v>
      </c>
      <c r="C9596" s="340" t="s">
        <v>19295</v>
      </c>
      <c r="D9596" s="362" t="s">
        <v>19294</v>
      </c>
      <c r="E9596" s="362" t="s">
        <v>124</v>
      </c>
      <c r="F9596" s="364">
        <v>9790865</v>
      </c>
      <c r="G9596" s="363">
        <v>27097908651</v>
      </c>
      <c r="H9596" s="365">
        <v>10857</v>
      </c>
      <c r="I9596" s="388">
        <v>21</v>
      </c>
      <c r="J9596" s="378">
        <v>9</v>
      </c>
      <c r="K9596" s="381">
        <v>1929</v>
      </c>
      <c r="L9596" s="369">
        <f t="shared" ca="1" si="149"/>
        <v>94</v>
      </c>
      <c r="M9596" s="299" t="s">
        <v>17470</v>
      </c>
      <c r="N9596" s="10" t="s">
        <v>28854</v>
      </c>
      <c r="O9596" s="389" t="s">
        <v>177</v>
      </c>
      <c r="P9596" s="386" t="s">
        <v>177</v>
      </c>
    </row>
    <row r="9597" spans="1:16" s="8" customFormat="1" ht="15" customHeight="1" x14ac:dyDescent="0.25">
      <c r="A9597" s="362" t="s">
        <v>59</v>
      </c>
      <c r="B9597" s="362" t="s">
        <v>22116</v>
      </c>
      <c r="C9597" s="340" t="s">
        <v>19293</v>
      </c>
      <c r="D9597" s="362" t="s">
        <v>15681</v>
      </c>
      <c r="E9597" s="362" t="s">
        <v>124</v>
      </c>
      <c r="F9597" s="364">
        <v>17016329</v>
      </c>
      <c r="G9597" s="363">
        <v>27170163295</v>
      </c>
      <c r="H9597" s="365">
        <v>10293</v>
      </c>
      <c r="I9597" s="388">
        <v>6</v>
      </c>
      <c r="J9597" s="378">
        <v>3</v>
      </c>
      <c r="K9597" s="381">
        <v>1928</v>
      </c>
      <c r="L9597" s="369">
        <f t="shared" ca="1" si="149"/>
        <v>96</v>
      </c>
      <c r="M9597" s="299" t="s">
        <v>17337</v>
      </c>
      <c r="N9597" s="10" t="s">
        <v>28854</v>
      </c>
      <c r="O9597" s="389" t="s">
        <v>177</v>
      </c>
      <c r="P9597" s="386" t="s">
        <v>177</v>
      </c>
    </row>
    <row r="9598" spans="1:16" s="8" customFormat="1" ht="15" customHeight="1" x14ac:dyDescent="0.25">
      <c r="A9598" s="362" t="s">
        <v>27</v>
      </c>
      <c r="B9598" s="362" t="s">
        <v>22116</v>
      </c>
      <c r="C9598" s="340" t="s">
        <v>19292</v>
      </c>
      <c r="D9598" s="362" t="s">
        <v>19291</v>
      </c>
      <c r="E9598" s="362" t="s">
        <v>36</v>
      </c>
      <c r="F9598" s="364">
        <v>2865625</v>
      </c>
      <c r="G9598" s="363">
        <v>23028656254</v>
      </c>
      <c r="H9598" s="365">
        <v>13918</v>
      </c>
      <c r="I9598" s="388">
        <v>7</v>
      </c>
      <c r="J9598" s="378">
        <v>2</v>
      </c>
      <c r="K9598" s="381">
        <v>1938</v>
      </c>
      <c r="L9598" s="369">
        <f t="shared" ca="1" si="149"/>
        <v>86</v>
      </c>
      <c r="M9598" s="299" t="s">
        <v>17470</v>
      </c>
      <c r="N9598" s="10" t="s">
        <v>28854</v>
      </c>
      <c r="O9598" s="389" t="s">
        <v>37717</v>
      </c>
      <c r="P9598" s="386">
        <v>31272</v>
      </c>
    </row>
    <row r="9599" spans="1:16" s="8" customFormat="1" ht="15" customHeight="1" x14ac:dyDescent="0.25">
      <c r="A9599" s="362" t="s">
        <v>46</v>
      </c>
      <c r="B9599" s="362" t="s">
        <v>22116</v>
      </c>
      <c r="C9599" s="340" t="s">
        <v>19287</v>
      </c>
      <c r="D9599" s="362" t="s">
        <v>19286</v>
      </c>
      <c r="E9599" s="362" t="s">
        <v>33</v>
      </c>
      <c r="F9599" s="364">
        <v>6222653</v>
      </c>
      <c r="G9599" s="363">
        <v>27062226531</v>
      </c>
      <c r="H9599" s="365">
        <v>17902</v>
      </c>
      <c r="I9599" s="388">
        <v>4</v>
      </c>
      <c r="J9599" s="378">
        <v>1</v>
      </c>
      <c r="K9599" s="381">
        <v>1949</v>
      </c>
      <c r="L9599" s="369">
        <f t="shared" ca="1" si="149"/>
        <v>75</v>
      </c>
      <c r="M9599" s="299" t="s">
        <v>17470</v>
      </c>
      <c r="N9599" s="10" t="s">
        <v>28854</v>
      </c>
      <c r="O9599" s="389" t="s">
        <v>177</v>
      </c>
      <c r="P9599" s="386" t="s">
        <v>177</v>
      </c>
    </row>
    <row r="9600" spans="1:16" s="8" customFormat="1" ht="15" customHeight="1" x14ac:dyDescent="0.25">
      <c r="A9600" s="362" t="s">
        <v>27</v>
      </c>
      <c r="B9600" s="362" t="s">
        <v>22116</v>
      </c>
      <c r="C9600" s="340" t="s">
        <v>19285</v>
      </c>
      <c r="D9600" s="362" t="s">
        <v>19284</v>
      </c>
      <c r="E9600" s="362" t="s">
        <v>55</v>
      </c>
      <c r="F9600" s="364">
        <v>3385781</v>
      </c>
      <c r="G9600" s="363">
        <v>27033857816</v>
      </c>
      <c r="H9600" s="365">
        <v>13742</v>
      </c>
      <c r="I9600" s="388">
        <v>15</v>
      </c>
      <c r="J9600" s="378">
        <v>8</v>
      </c>
      <c r="K9600" s="381">
        <v>1937</v>
      </c>
      <c r="L9600" s="369">
        <f t="shared" ca="1" si="149"/>
        <v>86</v>
      </c>
      <c r="M9600" s="299" t="s">
        <v>17470</v>
      </c>
      <c r="N9600" s="10" t="s">
        <v>28854</v>
      </c>
      <c r="O9600" s="389" t="s">
        <v>177</v>
      </c>
      <c r="P9600" s="386" t="s">
        <v>177</v>
      </c>
    </row>
    <row r="9601" spans="1:16" s="8" customFormat="1" ht="15" customHeight="1" x14ac:dyDescent="0.25">
      <c r="A9601" s="362" t="s">
        <v>27</v>
      </c>
      <c r="B9601" s="362" t="s">
        <v>22116</v>
      </c>
      <c r="C9601" s="340" t="s">
        <v>19283</v>
      </c>
      <c r="D9601" s="362" t="s">
        <v>19282</v>
      </c>
      <c r="E9601" s="362" t="s">
        <v>30</v>
      </c>
      <c r="F9601" s="364">
        <v>6416115</v>
      </c>
      <c r="G9601" s="363">
        <v>27064161151</v>
      </c>
      <c r="H9601" s="365">
        <v>18504</v>
      </c>
      <c r="I9601" s="388">
        <v>29</v>
      </c>
      <c r="J9601" s="378">
        <v>8</v>
      </c>
      <c r="K9601" s="381">
        <v>1950</v>
      </c>
      <c r="L9601" s="369">
        <f t="shared" ca="1" si="149"/>
        <v>73</v>
      </c>
      <c r="M9601" s="299" t="s">
        <v>17337</v>
      </c>
      <c r="N9601" s="10" t="s">
        <v>28854</v>
      </c>
      <c r="O9601" s="389" t="s">
        <v>177</v>
      </c>
      <c r="P9601" s="386" t="s">
        <v>177</v>
      </c>
    </row>
    <row r="9602" spans="1:16" s="8" customFormat="1" ht="15" customHeight="1" x14ac:dyDescent="0.25">
      <c r="A9602" s="362" t="s">
        <v>23</v>
      </c>
      <c r="B9602" s="362" t="s">
        <v>22116</v>
      </c>
      <c r="C9602" s="340" t="s">
        <v>19277</v>
      </c>
      <c r="D9602" s="362" t="s">
        <v>19276</v>
      </c>
      <c r="E9602" s="362" t="s">
        <v>889</v>
      </c>
      <c r="F9602" s="364">
        <v>3674986</v>
      </c>
      <c r="G9602" s="363">
        <v>27036749860</v>
      </c>
      <c r="H9602" s="365">
        <v>6832</v>
      </c>
      <c r="I9602" s="388">
        <v>14</v>
      </c>
      <c r="J9602" s="378">
        <v>9</v>
      </c>
      <c r="K9602" s="381">
        <v>1918</v>
      </c>
      <c r="L9602" s="369">
        <f t="shared" ref="L9602:L9665" ca="1" si="150">DATEDIF(H9602,TODAY(),"Y")</f>
        <v>105</v>
      </c>
      <c r="M9602" s="299" t="s">
        <v>17337</v>
      </c>
      <c r="N9602" s="10" t="s">
        <v>28854</v>
      </c>
      <c r="O9602" s="389" t="s">
        <v>177</v>
      </c>
      <c r="P9602" s="386" t="s">
        <v>177</v>
      </c>
    </row>
    <row r="9603" spans="1:16" s="8" customFormat="1" ht="15" customHeight="1" x14ac:dyDescent="0.25">
      <c r="A9603" s="362" t="s">
        <v>172</v>
      </c>
      <c r="B9603" s="362" t="s">
        <v>22116</v>
      </c>
      <c r="C9603" s="340" t="s">
        <v>19275</v>
      </c>
      <c r="D9603" s="362" t="s">
        <v>33714</v>
      </c>
      <c r="E9603" s="362" t="s">
        <v>33</v>
      </c>
      <c r="F9603" s="364">
        <v>14169253</v>
      </c>
      <c r="G9603" s="363">
        <v>23141692534</v>
      </c>
      <c r="H9603" s="365" t="s">
        <v>29704</v>
      </c>
      <c r="I9603" s="388">
        <v>12</v>
      </c>
      <c r="J9603" s="378">
        <v>5</v>
      </c>
      <c r="K9603" s="381">
        <v>1929</v>
      </c>
      <c r="L9603" s="369">
        <f t="shared" ca="1" si="150"/>
        <v>94</v>
      </c>
      <c r="M9603" s="299" t="s">
        <v>17470</v>
      </c>
      <c r="N9603" s="10" t="s">
        <v>28854</v>
      </c>
      <c r="O9603" s="389" t="s">
        <v>177</v>
      </c>
      <c r="P9603" s="386" t="s">
        <v>177</v>
      </c>
    </row>
    <row r="9604" spans="1:16" s="8" customFormat="1" ht="15" customHeight="1" x14ac:dyDescent="0.25">
      <c r="A9604" s="362" t="s">
        <v>27</v>
      </c>
      <c r="B9604" s="362" t="s">
        <v>22116</v>
      </c>
      <c r="C9604" s="340" t="s">
        <v>19274</v>
      </c>
      <c r="D9604" s="362" t="s">
        <v>19273</v>
      </c>
      <c r="E9604" s="362" t="s">
        <v>33</v>
      </c>
      <c r="F9604" s="364">
        <v>4992693</v>
      </c>
      <c r="G9604" s="363">
        <v>27049926931</v>
      </c>
      <c r="H9604" s="365">
        <v>16147</v>
      </c>
      <c r="I9604" s="388">
        <v>16</v>
      </c>
      <c r="J9604" s="378">
        <v>3</v>
      </c>
      <c r="K9604" s="381">
        <v>1944</v>
      </c>
      <c r="L9604" s="369">
        <f t="shared" ca="1" si="150"/>
        <v>80</v>
      </c>
      <c r="M9604" s="299" t="s">
        <v>17470</v>
      </c>
      <c r="N9604" s="10" t="s">
        <v>28854</v>
      </c>
      <c r="O9604" s="389" t="s">
        <v>177</v>
      </c>
      <c r="P9604" s="386" t="s">
        <v>177</v>
      </c>
    </row>
    <row r="9605" spans="1:16" s="8" customFormat="1" ht="15" customHeight="1" x14ac:dyDescent="0.25">
      <c r="A9605" s="362" t="s">
        <v>46</v>
      </c>
      <c r="B9605" s="362" t="s">
        <v>22116</v>
      </c>
      <c r="C9605" s="340" t="s">
        <v>19272</v>
      </c>
      <c r="D9605" s="362" t="s">
        <v>33720</v>
      </c>
      <c r="E9605" s="362" t="s">
        <v>45</v>
      </c>
      <c r="F9605" s="364">
        <v>5166149</v>
      </c>
      <c r="G9605" s="363">
        <v>23051661494</v>
      </c>
      <c r="H9605" s="365">
        <v>16667</v>
      </c>
      <c r="I9605" s="388">
        <v>18</v>
      </c>
      <c r="J9605" s="378">
        <v>8</v>
      </c>
      <c r="K9605" s="381">
        <v>1945</v>
      </c>
      <c r="L9605" s="369">
        <f t="shared" ca="1" si="150"/>
        <v>78</v>
      </c>
      <c r="M9605" s="299" t="s">
        <v>17470</v>
      </c>
      <c r="N9605" s="10" t="s">
        <v>28854</v>
      </c>
      <c r="O9605" s="389" t="s">
        <v>36787</v>
      </c>
      <c r="P9605" s="386">
        <v>31376</v>
      </c>
    </row>
    <row r="9606" spans="1:16" s="8" customFormat="1" ht="15" customHeight="1" x14ac:dyDescent="0.25">
      <c r="A9606" s="362" t="s">
        <v>46</v>
      </c>
      <c r="B9606" s="362" t="s">
        <v>22116</v>
      </c>
      <c r="C9606" s="340" t="s">
        <v>19267</v>
      </c>
      <c r="D9606" s="362" t="s">
        <v>19266</v>
      </c>
      <c r="E9606" s="362" t="s">
        <v>33</v>
      </c>
      <c r="F9606" s="364">
        <v>4875151</v>
      </c>
      <c r="G9606" s="363">
        <v>27048751518</v>
      </c>
      <c r="H9606" s="365">
        <v>16345</v>
      </c>
      <c r="I9606" s="388">
        <v>30</v>
      </c>
      <c r="J9606" s="378">
        <v>9</v>
      </c>
      <c r="K9606" s="381">
        <v>1944</v>
      </c>
      <c r="L9606" s="369">
        <f t="shared" ca="1" si="150"/>
        <v>79</v>
      </c>
      <c r="M9606" s="299" t="s">
        <v>17337</v>
      </c>
      <c r="N9606" s="10" t="s">
        <v>28854</v>
      </c>
      <c r="O9606" s="389" t="s">
        <v>177</v>
      </c>
      <c r="P9606" s="386" t="s">
        <v>177</v>
      </c>
    </row>
    <row r="9607" spans="1:16" s="8" customFormat="1" ht="15" customHeight="1" x14ac:dyDescent="0.25">
      <c r="A9607" s="362" t="s">
        <v>27</v>
      </c>
      <c r="B9607" s="362" t="s">
        <v>22116</v>
      </c>
      <c r="C9607" s="340" t="s">
        <v>19265</v>
      </c>
      <c r="D9607" s="362" t="s">
        <v>19264</v>
      </c>
      <c r="E9607" s="362" t="s">
        <v>14257</v>
      </c>
      <c r="F9607" s="364">
        <v>12628419</v>
      </c>
      <c r="G9607" s="363">
        <v>27126284190</v>
      </c>
      <c r="H9607" s="365">
        <v>21451</v>
      </c>
      <c r="I9607" s="388">
        <v>23</v>
      </c>
      <c r="J9607" s="378">
        <v>9</v>
      </c>
      <c r="K9607" s="381">
        <v>1958</v>
      </c>
      <c r="L9607" s="369">
        <f t="shared" ca="1" si="150"/>
        <v>65</v>
      </c>
      <c r="M9607" s="299" t="s">
        <v>17470</v>
      </c>
      <c r="N9607" s="10" t="s">
        <v>28854</v>
      </c>
      <c r="O9607" s="389" t="s">
        <v>177</v>
      </c>
      <c r="P9607" s="386">
        <v>31186</v>
      </c>
    </row>
    <row r="9608" spans="1:16" s="8" customFormat="1" ht="15" customHeight="1" x14ac:dyDescent="0.25">
      <c r="A9608" s="362" t="s">
        <v>179</v>
      </c>
      <c r="B9608" s="362" t="s">
        <v>22116</v>
      </c>
      <c r="C9608" s="340" t="s">
        <v>19263</v>
      </c>
      <c r="D9608" s="362" t="s">
        <v>33626</v>
      </c>
      <c r="E9608" s="362" t="s">
        <v>36</v>
      </c>
      <c r="F9608" s="364">
        <v>4199091</v>
      </c>
      <c r="G9608" s="363">
        <v>27041990916</v>
      </c>
      <c r="H9608" s="365">
        <v>14828</v>
      </c>
      <c r="I9608" s="388">
        <v>5</v>
      </c>
      <c r="J9608" s="378">
        <v>8</v>
      </c>
      <c r="K9608" s="381">
        <v>1940</v>
      </c>
      <c r="L9608" s="369">
        <f t="shared" ca="1" si="150"/>
        <v>83</v>
      </c>
      <c r="M9608" s="299" t="s">
        <v>17470</v>
      </c>
      <c r="N9608" s="10" t="s">
        <v>28854</v>
      </c>
      <c r="O9608" s="389" t="s">
        <v>177</v>
      </c>
      <c r="P9608" s="386" t="s">
        <v>177</v>
      </c>
    </row>
    <row r="9609" spans="1:16" s="8" customFormat="1" ht="15" customHeight="1" x14ac:dyDescent="0.25">
      <c r="A9609" s="362" t="s">
        <v>27</v>
      </c>
      <c r="B9609" s="362" t="s">
        <v>22116</v>
      </c>
      <c r="C9609" s="340" t="s">
        <v>19262</v>
      </c>
      <c r="D9609" s="362" t="s">
        <v>19261</v>
      </c>
      <c r="E9609" s="362" t="s">
        <v>161</v>
      </c>
      <c r="F9609" s="364">
        <v>1396692</v>
      </c>
      <c r="G9609" s="363">
        <v>27013966929</v>
      </c>
      <c r="H9609" s="365">
        <v>12956</v>
      </c>
      <c r="I9609" s="388">
        <v>21</v>
      </c>
      <c r="J9609" s="378">
        <v>6</v>
      </c>
      <c r="K9609" s="381">
        <v>1935</v>
      </c>
      <c r="L9609" s="369">
        <f t="shared" ca="1" si="150"/>
        <v>88</v>
      </c>
      <c r="M9609" s="299" t="s">
        <v>17470</v>
      </c>
      <c r="N9609" s="10" t="s">
        <v>28854</v>
      </c>
      <c r="O9609" s="389" t="s">
        <v>177</v>
      </c>
      <c r="P9609" s="386" t="s">
        <v>177</v>
      </c>
    </row>
    <row r="9610" spans="1:16" s="8" customFormat="1" ht="15" customHeight="1" x14ac:dyDescent="0.25">
      <c r="A9610" s="362">
        <v>17</v>
      </c>
      <c r="B9610" s="362" t="s">
        <v>22116</v>
      </c>
      <c r="C9610" s="340" t="s">
        <v>19257</v>
      </c>
      <c r="D9610" s="362" t="s">
        <v>19256</v>
      </c>
      <c r="E9610" s="362" t="s">
        <v>55</v>
      </c>
      <c r="F9610" s="364">
        <v>761945</v>
      </c>
      <c r="G9610" s="363">
        <v>27007619451</v>
      </c>
      <c r="H9610" s="365">
        <v>12242</v>
      </c>
      <c r="I9610" s="388">
        <v>7</v>
      </c>
      <c r="J9610" s="378">
        <v>7</v>
      </c>
      <c r="K9610" s="381">
        <v>1933</v>
      </c>
      <c r="L9610" s="369">
        <f t="shared" ca="1" si="150"/>
        <v>90</v>
      </c>
      <c r="M9610" s="299" t="s">
        <v>17470</v>
      </c>
      <c r="N9610" s="10" t="s">
        <v>28854</v>
      </c>
      <c r="O9610" s="389" t="s">
        <v>177</v>
      </c>
      <c r="P9610" s="386" t="s">
        <v>177</v>
      </c>
    </row>
    <row r="9611" spans="1:16" s="8" customFormat="1" ht="15" customHeight="1" x14ac:dyDescent="0.25">
      <c r="A9611" s="362" t="s">
        <v>33761</v>
      </c>
      <c r="B9611" s="362" t="s">
        <v>22116</v>
      </c>
      <c r="C9611" s="340" t="s">
        <v>19255</v>
      </c>
      <c r="D9611" s="362" t="s">
        <v>19254</v>
      </c>
      <c r="E9611" s="362" t="s">
        <v>45</v>
      </c>
      <c r="F9611" s="364">
        <v>10437545</v>
      </c>
      <c r="G9611" s="363">
        <v>27104375451</v>
      </c>
      <c r="H9611" s="365">
        <v>19331</v>
      </c>
      <c r="I9611" s="388">
        <v>3</v>
      </c>
      <c r="J9611" s="378">
        <v>12</v>
      </c>
      <c r="K9611" s="381">
        <v>1952</v>
      </c>
      <c r="L9611" s="369">
        <f t="shared" ca="1" si="150"/>
        <v>71</v>
      </c>
      <c r="M9611" s="299" t="s">
        <v>17337</v>
      </c>
      <c r="N9611" s="10" t="s">
        <v>28854</v>
      </c>
      <c r="O9611" s="389" t="s">
        <v>177</v>
      </c>
      <c r="P9611" s="386" t="s">
        <v>177</v>
      </c>
    </row>
    <row r="9612" spans="1:16" s="8" customFormat="1" ht="15" customHeight="1" x14ac:dyDescent="0.25">
      <c r="A9612" s="362">
        <v>24</v>
      </c>
      <c r="B9612" s="362" t="s">
        <v>22116</v>
      </c>
      <c r="C9612" s="340" t="s">
        <v>19253</v>
      </c>
      <c r="D9612" s="362" t="s">
        <v>19252</v>
      </c>
      <c r="E9612" s="362" t="s">
        <v>889</v>
      </c>
      <c r="F9612" s="364">
        <v>6658012</v>
      </c>
      <c r="G9612" s="363">
        <v>27066580127</v>
      </c>
      <c r="H9612" s="365">
        <v>18783</v>
      </c>
      <c r="I9612" s="388">
        <v>4</v>
      </c>
      <c r="J9612" s="378">
        <v>6</v>
      </c>
      <c r="K9612" s="381">
        <v>1951</v>
      </c>
      <c r="L9612" s="369">
        <f t="shared" ca="1" si="150"/>
        <v>72</v>
      </c>
      <c r="M9612" s="299" t="s">
        <v>17470</v>
      </c>
      <c r="N9612" s="10" t="s">
        <v>28854</v>
      </c>
      <c r="O9612" s="389" t="s">
        <v>177</v>
      </c>
      <c r="P9612" s="386" t="s">
        <v>177</v>
      </c>
    </row>
    <row r="9613" spans="1:16" s="8" customFormat="1" ht="15" customHeight="1" x14ac:dyDescent="0.25">
      <c r="A9613" s="362" t="s">
        <v>33761</v>
      </c>
      <c r="B9613" s="362" t="s">
        <v>22116</v>
      </c>
      <c r="C9613" s="340" t="s">
        <v>19251</v>
      </c>
      <c r="D9613" s="362" t="s">
        <v>19250</v>
      </c>
      <c r="E9613" s="362" t="s">
        <v>30</v>
      </c>
      <c r="F9613" s="364">
        <v>11640520</v>
      </c>
      <c r="G9613" s="363">
        <v>27116405208</v>
      </c>
      <c r="H9613" s="365">
        <v>19949</v>
      </c>
      <c r="I9613" s="388">
        <v>13</v>
      </c>
      <c r="J9613" s="378">
        <v>8</v>
      </c>
      <c r="K9613" s="381">
        <v>1954</v>
      </c>
      <c r="L9613" s="369">
        <f t="shared" ca="1" si="150"/>
        <v>69</v>
      </c>
      <c r="M9613" s="299" t="s">
        <v>17337</v>
      </c>
      <c r="N9613" s="10" t="s">
        <v>28854</v>
      </c>
      <c r="O9613" s="389" t="s">
        <v>177</v>
      </c>
      <c r="P9613" s="386" t="s">
        <v>177</v>
      </c>
    </row>
    <row r="9614" spans="1:16" s="8" customFormat="1" ht="15" customHeight="1" x14ac:dyDescent="0.25">
      <c r="A9614" s="362" t="s">
        <v>193</v>
      </c>
      <c r="B9614" s="362" t="s">
        <v>22116</v>
      </c>
      <c r="C9614" s="340" t="s">
        <v>32798</v>
      </c>
      <c r="D9614" s="362" t="s">
        <v>33327</v>
      </c>
      <c r="E9614" s="362">
        <v>34</v>
      </c>
      <c r="F9614" s="364">
        <v>16999762</v>
      </c>
      <c r="G9614" s="363">
        <v>23169997624</v>
      </c>
      <c r="H9614" s="365">
        <v>23563</v>
      </c>
      <c r="I9614" s="388">
        <v>5</v>
      </c>
      <c r="J9614" s="378">
        <v>7</v>
      </c>
      <c r="K9614" s="381">
        <v>1964</v>
      </c>
      <c r="L9614" s="369">
        <f t="shared" ca="1" si="150"/>
        <v>59</v>
      </c>
      <c r="M9614" s="299" t="s">
        <v>17337</v>
      </c>
      <c r="N9614" s="10" t="s">
        <v>28854</v>
      </c>
      <c r="O9614" s="389" t="s">
        <v>31211</v>
      </c>
      <c r="P9614" s="386">
        <v>31677</v>
      </c>
    </row>
    <row r="9615" spans="1:16" s="8" customFormat="1" ht="15" customHeight="1" x14ac:dyDescent="0.25">
      <c r="A9615" s="362" t="s">
        <v>27</v>
      </c>
      <c r="B9615" s="362" t="s">
        <v>22116</v>
      </c>
      <c r="C9615" s="340" t="s">
        <v>19244</v>
      </c>
      <c r="D9615" s="362" t="s">
        <v>19243</v>
      </c>
      <c r="E9615" s="362" t="s">
        <v>45</v>
      </c>
      <c r="F9615" s="364">
        <v>5950717</v>
      </c>
      <c r="G9615" s="363">
        <v>27059507171</v>
      </c>
      <c r="H9615" s="365">
        <v>17910</v>
      </c>
      <c r="I9615" s="388">
        <v>12</v>
      </c>
      <c r="J9615" s="378">
        <v>1</v>
      </c>
      <c r="K9615" s="381">
        <v>1949</v>
      </c>
      <c r="L9615" s="369">
        <f t="shared" ca="1" si="150"/>
        <v>75</v>
      </c>
      <c r="M9615" s="299" t="s">
        <v>17470</v>
      </c>
      <c r="N9615" s="10" t="s">
        <v>28854</v>
      </c>
      <c r="O9615" s="389" t="s">
        <v>177</v>
      </c>
      <c r="P9615" s="386" t="s">
        <v>177</v>
      </c>
    </row>
    <row r="9616" spans="1:16" s="8" customFormat="1" ht="15" customHeight="1" x14ac:dyDescent="0.25">
      <c r="A9616" s="362" t="s">
        <v>27</v>
      </c>
      <c r="B9616" s="362" t="s">
        <v>22116</v>
      </c>
      <c r="C9616" s="340" t="s">
        <v>19242</v>
      </c>
      <c r="D9616" s="362" t="s">
        <v>19241</v>
      </c>
      <c r="E9616" s="362" t="s">
        <v>889</v>
      </c>
      <c r="F9616" s="364">
        <v>20184395</v>
      </c>
      <c r="G9616" s="363">
        <v>27201843958</v>
      </c>
      <c r="H9616" s="365">
        <v>25075</v>
      </c>
      <c r="I9616" s="388">
        <v>25</v>
      </c>
      <c r="J9616" s="378">
        <v>8</v>
      </c>
      <c r="K9616" s="381">
        <v>1968</v>
      </c>
      <c r="L9616" s="369">
        <f t="shared" ca="1" si="150"/>
        <v>55</v>
      </c>
      <c r="M9616" s="299" t="s">
        <v>17337</v>
      </c>
      <c r="N9616" s="10" t="s">
        <v>28854</v>
      </c>
      <c r="O9616" s="389" t="s">
        <v>177</v>
      </c>
      <c r="P9616" s="386" t="s">
        <v>177</v>
      </c>
    </row>
    <row r="9617" spans="1:16" s="8" customFormat="1" ht="15" customHeight="1" x14ac:dyDescent="0.25">
      <c r="A9617" s="362" t="s">
        <v>46</v>
      </c>
      <c r="B9617" s="362" t="s">
        <v>22116</v>
      </c>
      <c r="C9617" s="340" t="s">
        <v>19240</v>
      </c>
      <c r="D9617" s="362" t="s">
        <v>19239</v>
      </c>
      <c r="E9617" s="362" t="s">
        <v>45</v>
      </c>
      <c r="F9617" s="364">
        <v>5084978</v>
      </c>
      <c r="G9617" s="363">
        <v>27050849789</v>
      </c>
      <c r="H9617" s="365">
        <v>16642</v>
      </c>
      <c r="I9617" s="388">
        <v>24</v>
      </c>
      <c r="J9617" s="378">
        <v>7</v>
      </c>
      <c r="K9617" s="381">
        <v>1945</v>
      </c>
      <c r="L9617" s="369">
        <f t="shared" ca="1" si="150"/>
        <v>78</v>
      </c>
      <c r="M9617" s="299" t="s">
        <v>17470</v>
      </c>
      <c r="N9617" s="10" t="s">
        <v>28854</v>
      </c>
      <c r="O9617" s="389" t="s">
        <v>177</v>
      </c>
      <c r="P9617" s="386" t="s">
        <v>177</v>
      </c>
    </row>
    <row r="9618" spans="1:16" s="8" customFormat="1" ht="15" customHeight="1" x14ac:dyDescent="0.25">
      <c r="A9618" s="362" t="s">
        <v>59</v>
      </c>
      <c r="B9618" s="362" t="s">
        <v>22116</v>
      </c>
      <c r="C9618" s="340" t="s">
        <v>19238</v>
      </c>
      <c r="D9618" s="362" t="s">
        <v>19237</v>
      </c>
      <c r="E9618" s="362" t="s">
        <v>30</v>
      </c>
      <c r="F9618" s="364">
        <v>13099721</v>
      </c>
      <c r="G9618" s="363">
        <v>27130997215</v>
      </c>
      <c r="H9618" s="365">
        <v>21289</v>
      </c>
      <c r="I9618" s="388">
        <v>14</v>
      </c>
      <c r="J9618" s="378">
        <v>4</v>
      </c>
      <c r="K9618" s="381">
        <v>1958</v>
      </c>
      <c r="L9618" s="369">
        <f t="shared" ca="1" si="150"/>
        <v>66</v>
      </c>
      <c r="M9618" s="299" t="s">
        <v>17470</v>
      </c>
      <c r="N9618" s="10" t="s">
        <v>28854</v>
      </c>
      <c r="O9618" s="389" t="s">
        <v>177</v>
      </c>
      <c r="P9618" s="386">
        <v>31640</v>
      </c>
    </row>
    <row r="9619" spans="1:16" s="8" customFormat="1" ht="15" customHeight="1" x14ac:dyDescent="0.25">
      <c r="A9619" s="362">
        <v>13</v>
      </c>
      <c r="B9619" s="362" t="s">
        <v>22116</v>
      </c>
      <c r="C9619" s="340" t="s">
        <v>19236</v>
      </c>
      <c r="D9619" s="362" t="s">
        <v>19235</v>
      </c>
      <c r="E9619" s="362" t="s">
        <v>252</v>
      </c>
      <c r="F9619" s="364">
        <v>3407713</v>
      </c>
      <c r="G9619" s="363">
        <v>23034077134</v>
      </c>
      <c r="H9619" s="365">
        <v>9680</v>
      </c>
      <c r="I9619" s="388">
        <v>2</v>
      </c>
      <c r="J9619" s="378">
        <v>7</v>
      </c>
      <c r="K9619" s="381">
        <v>1926</v>
      </c>
      <c r="L9619" s="369">
        <f t="shared" ca="1" si="150"/>
        <v>97</v>
      </c>
      <c r="M9619" s="299" t="s">
        <v>17470</v>
      </c>
      <c r="N9619" s="10" t="s">
        <v>28854</v>
      </c>
      <c r="O9619" s="389" t="s">
        <v>177</v>
      </c>
      <c r="P9619" s="386" t="s">
        <v>177</v>
      </c>
    </row>
    <row r="9620" spans="1:16" s="8" customFormat="1" ht="15" customHeight="1" x14ac:dyDescent="0.25">
      <c r="A9620" s="362" t="s">
        <v>59</v>
      </c>
      <c r="B9620" s="362" t="s">
        <v>22116</v>
      </c>
      <c r="C9620" s="340" t="s">
        <v>19234</v>
      </c>
      <c r="D9620" s="362" t="s">
        <v>19233</v>
      </c>
      <c r="E9620" s="362" t="s">
        <v>55</v>
      </c>
      <c r="F9620" s="364">
        <v>6353457</v>
      </c>
      <c r="G9620" s="363">
        <v>27063534574</v>
      </c>
      <c r="H9620" s="365">
        <v>18442</v>
      </c>
      <c r="I9620" s="388">
        <v>28</v>
      </c>
      <c r="J9620" s="378">
        <v>6</v>
      </c>
      <c r="K9620" s="381">
        <v>1950</v>
      </c>
      <c r="L9620" s="369">
        <f t="shared" ca="1" si="150"/>
        <v>73</v>
      </c>
      <c r="M9620" s="299" t="s">
        <v>30728</v>
      </c>
      <c r="N9620" s="10" t="s">
        <v>28854</v>
      </c>
      <c r="O9620" s="389" t="s">
        <v>177</v>
      </c>
      <c r="P9620" s="386">
        <v>31652</v>
      </c>
    </row>
    <row r="9621" spans="1:16" s="8" customFormat="1" ht="15" customHeight="1" x14ac:dyDescent="0.25">
      <c r="A9621" s="362" t="s">
        <v>27</v>
      </c>
      <c r="B9621" s="362" t="s">
        <v>22116</v>
      </c>
      <c r="C9621" s="340" t="s">
        <v>19232</v>
      </c>
      <c r="D9621" s="362" t="s">
        <v>19231</v>
      </c>
      <c r="E9621" s="362" t="s">
        <v>55</v>
      </c>
      <c r="F9621" s="364">
        <v>3340336</v>
      </c>
      <c r="G9621" s="363">
        <v>23033403364</v>
      </c>
      <c r="H9621" s="365">
        <v>14001</v>
      </c>
      <c r="I9621" s="388">
        <v>1</v>
      </c>
      <c r="J9621" s="378">
        <v>5</v>
      </c>
      <c r="K9621" s="381">
        <v>1938</v>
      </c>
      <c r="L9621" s="369">
        <f t="shared" ca="1" si="150"/>
        <v>85</v>
      </c>
      <c r="M9621" s="299" t="s">
        <v>17470</v>
      </c>
      <c r="N9621" s="10" t="s">
        <v>28854</v>
      </c>
      <c r="O9621" s="389" t="s">
        <v>177</v>
      </c>
      <c r="P9621" s="386" t="s">
        <v>177</v>
      </c>
    </row>
    <row r="9622" spans="1:16" s="8" customFormat="1" ht="15" customHeight="1" x14ac:dyDescent="0.25">
      <c r="A9622" s="362">
        <v>24</v>
      </c>
      <c r="B9622" s="362" t="s">
        <v>22116</v>
      </c>
      <c r="C9622" s="340" t="s">
        <v>19230</v>
      </c>
      <c r="D9622" s="362" t="s">
        <v>19229</v>
      </c>
      <c r="E9622" s="362" t="s">
        <v>124</v>
      </c>
      <c r="F9622" s="364">
        <v>4992058</v>
      </c>
      <c r="G9622" s="363">
        <v>27049920585</v>
      </c>
      <c r="H9622" s="365">
        <v>16420</v>
      </c>
      <c r="I9622" s="388">
        <v>14</v>
      </c>
      <c r="J9622" s="378">
        <v>12</v>
      </c>
      <c r="K9622" s="381">
        <v>1944</v>
      </c>
      <c r="L9622" s="369">
        <f t="shared" ca="1" si="150"/>
        <v>79</v>
      </c>
      <c r="M9622" s="299" t="s">
        <v>17470</v>
      </c>
      <c r="N9622" s="10" t="s">
        <v>28854</v>
      </c>
      <c r="O9622" s="389" t="s">
        <v>177</v>
      </c>
      <c r="P9622" s="386" t="s">
        <v>177</v>
      </c>
    </row>
    <row r="9623" spans="1:16" s="8" customFormat="1" ht="15" customHeight="1" x14ac:dyDescent="0.25">
      <c r="A9623" s="362" t="s">
        <v>27</v>
      </c>
      <c r="B9623" s="362" t="s">
        <v>22116</v>
      </c>
      <c r="C9623" s="340" t="s">
        <v>19228</v>
      </c>
      <c r="D9623" s="362" t="s">
        <v>19227</v>
      </c>
      <c r="E9623" s="362" t="s">
        <v>99</v>
      </c>
      <c r="F9623" s="364">
        <v>3200861</v>
      </c>
      <c r="G9623" s="363">
        <v>27032008610</v>
      </c>
      <c r="H9623" s="365">
        <v>12206</v>
      </c>
      <c r="I9623" s="388">
        <v>1</v>
      </c>
      <c r="J9623" s="378">
        <v>6</v>
      </c>
      <c r="K9623" s="381">
        <v>1933</v>
      </c>
      <c r="L9623" s="369">
        <f t="shared" ca="1" si="150"/>
        <v>90</v>
      </c>
      <c r="M9623" s="299" t="s">
        <v>17470</v>
      </c>
      <c r="N9623" s="10" t="s">
        <v>28854</v>
      </c>
      <c r="O9623" s="389" t="s">
        <v>177</v>
      </c>
      <c r="P9623" s="386" t="s">
        <v>177</v>
      </c>
    </row>
    <row r="9624" spans="1:16" s="8" customFormat="1" ht="15" customHeight="1" x14ac:dyDescent="0.25">
      <c r="A9624" s="362" t="s">
        <v>27</v>
      </c>
      <c r="B9624" s="362" t="s">
        <v>22116</v>
      </c>
      <c r="C9624" s="340" t="s">
        <v>19226</v>
      </c>
      <c r="D9624" s="362" t="s">
        <v>19225</v>
      </c>
      <c r="E9624" s="362" t="s">
        <v>30</v>
      </c>
      <c r="F9624" s="364">
        <v>12645292</v>
      </c>
      <c r="G9624" s="363">
        <v>27126452921</v>
      </c>
      <c r="H9624" s="365">
        <v>20647</v>
      </c>
      <c r="I9624" s="388">
        <v>11</v>
      </c>
      <c r="J9624" s="378">
        <v>7</v>
      </c>
      <c r="K9624" s="381">
        <v>1956</v>
      </c>
      <c r="L9624" s="369">
        <f t="shared" ca="1" si="150"/>
        <v>67</v>
      </c>
      <c r="M9624" s="299" t="s">
        <v>17337</v>
      </c>
      <c r="N9624" s="10" t="s">
        <v>28854</v>
      </c>
      <c r="O9624" s="389" t="s">
        <v>177</v>
      </c>
      <c r="P9624" s="386" t="s">
        <v>177</v>
      </c>
    </row>
    <row r="9625" spans="1:16" s="8" customFormat="1" ht="15" customHeight="1" x14ac:dyDescent="0.25">
      <c r="A9625" s="362" t="s">
        <v>33687</v>
      </c>
      <c r="B9625" s="362" t="s">
        <v>22116</v>
      </c>
      <c r="C9625" s="340" t="s">
        <v>33686</v>
      </c>
      <c r="D9625" s="362" t="s">
        <v>33685</v>
      </c>
      <c r="E9625" s="362">
        <v>30</v>
      </c>
      <c r="F9625" s="364">
        <v>14138111</v>
      </c>
      <c r="G9625" s="363">
        <v>27141381119</v>
      </c>
      <c r="H9625" s="365">
        <v>24570</v>
      </c>
      <c r="I9625" s="388">
        <v>8</v>
      </c>
      <c r="J9625" s="378">
        <v>4</v>
      </c>
      <c r="K9625" s="381">
        <v>1967</v>
      </c>
      <c r="L9625" s="369">
        <f t="shared" ca="1" si="150"/>
        <v>57</v>
      </c>
      <c r="M9625" s="299" t="s">
        <v>17337</v>
      </c>
      <c r="N9625" s="10" t="s">
        <v>28854</v>
      </c>
      <c r="O9625" s="389" t="s">
        <v>177</v>
      </c>
      <c r="P9625" s="386" t="s">
        <v>177</v>
      </c>
    </row>
    <row r="9626" spans="1:16" s="8" customFormat="1" ht="15" customHeight="1" x14ac:dyDescent="0.25">
      <c r="A9626" s="362" t="s">
        <v>33687</v>
      </c>
      <c r="B9626" s="362" t="s">
        <v>22116</v>
      </c>
      <c r="C9626" s="340" t="s">
        <v>33686</v>
      </c>
      <c r="D9626" s="362" t="s">
        <v>33684</v>
      </c>
      <c r="E9626" s="362" t="s">
        <v>55</v>
      </c>
      <c r="F9626" s="364">
        <v>14976183</v>
      </c>
      <c r="G9626" s="363">
        <v>27149761832</v>
      </c>
      <c r="H9626" s="365">
        <v>22555</v>
      </c>
      <c r="I9626" s="388">
        <v>1</v>
      </c>
      <c r="J9626" s="378">
        <v>10</v>
      </c>
      <c r="K9626" s="381">
        <v>1961</v>
      </c>
      <c r="L9626" s="369">
        <f t="shared" ca="1" si="150"/>
        <v>62</v>
      </c>
      <c r="M9626" s="299" t="s">
        <v>17337</v>
      </c>
      <c r="N9626" s="10" t="s">
        <v>28854</v>
      </c>
      <c r="O9626" s="389" t="s">
        <v>177</v>
      </c>
      <c r="P9626" s="386" t="s">
        <v>177</v>
      </c>
    </row>
    <row r="9627" spans="1:16" s="8" customFormat="1" ht="15" customHeight="1" x14ac:dyDescent="0.25">
      <c r="A9627" s="362" t="s">
        <v>23</v>
      </c>
      <c r="B9627" s="362" t="s">
        <v>22116</v>
      </c>
      <c r="C9627" s="340" t="s">
        <v>19224</v>
      </c>
      <c r="D9627" s="362" t="s">
        <v>33630</v>
      </c>
      <c r="E9627" s="362" t="s">
        <v>99</v>
      </c>
      <c r="F9627" s="364">
        <v>17184440</v>
      </c>
      <c r="G9627" s="363">
        <v>27171844407</v>
      </c>
      <c r="H9627" s="365">
        <v>23913</v>
      </c>
      <c r="I9627" s="388">
        <v>20</v>
      </c>
      <c r="J9627" s="378">
        <v>6</v>
      </c>
      <c r="K9627" s="381">
        <v>1965</v>
      </c>
      <c r="L9627" s="369">
        <f t="shared" ca="1" si="150"/>
        <v>58</v>
      </c>
      <c r="M9627" s="299" t="s">
        <v>17337</v>
      </c>
      <c r="N9627" s="10" t="s">
        <v>28854</v>
      </c>
      <c r="O9627" s="389" t="s">
        <v>177</v>
      </c>
      <c r="P9627" s="386" t="s">
        <v>177</v>
      </c>
    </row>
    <row r="9628" spans="1:16" s="8" customFormat="1" ht="15" customHeight="1" x14ac:dyDescent="0.25">
      <c r="A9628" s="362" t="s">
        <v>27</v>
      </c>
      <c r="B9628" s="362" t="s">
        <v>22116</v>
      </c>
      <c r="C9628" s="340" t="s">
        <v>19223</v>
      </c>
      <c r="D9628" s="362" t="s">
        <v>19222</v>
      </c>
      <c r="E9628" s="362" t="s">
        <v>889</v>
      </c>
      <c r="F9628" s="364">
        <v>16106749</v>
      </c>
      <c r="G9628" s="363">
        <v>27161067496</v>
      </c>
      <c r="H9628" s="365">
        <v>22751</v>
      </c>
      <c r="I9628" s="388">
        <v>15</v>
      </c>
      <c r="J9628" s="378">
        <v>4</v>
      </c>
      <c r="K9628" s="381">
        <v>1962</v>
      </c>
      <c r="L9628" s="369">
        <f t="shared" ca="1" si="150"/>
        <v>62</v>
      </c>
      <c r="M9628" s="299" t="s">
        <v>17337</v>
      </c>
      <c r="N9628" s="10" t="s">
        <v>28854</v>
      </c>
      <c r="O9628" s="389" t="s">
        <v>177</v>
      </c>
      <c r="P9628" s="386" t="s">
        <v>177</v>
      </c>
    </row>
    <row r="9629" spans="1:16" s="8" customFormat="1" ht="15" customHeight="1" x14ac:dyDescent="0.25">
      <c r="A9629" s="362" t="s">
        <v>27</v>
      </c>
      <c r="B9629" s="362" t="s">
        <v>22116</v>
      </c>
      <c r="C9629" s="340" t="s">
        <v>19221</v>
      </c>
      <c r="D9629" s="362" t="s">
        <v>19220</v>
      </c>
      <c r="E9629" s="362" t="s">
        <v>30</v>
      </c>
      <c r="F9629" s="364">
        <v>6241804</v>
      </c>
      <c r="G9629" s="363">
        <v>23062418044</v>
      </c>
      <c r="H9629" s="365">
        <v>18029</v>
      </c>
      <c r="I9629" s="388">
        <v>11</v>
      </c>
      <c r="J9629" s="378">
        <v>5</v>
      </c>
      <c r="K9629" s="381">
        <v>1949</v>
      </c>
      <c r="L9629" s="369">
        <f t="shared" ca="1" si="150"/>
        <v>74</v>
      </c>
      <c r="M9629" s="299" t="s">
        <v>17470</v>
      </c>
      <c r="N9629" s="10" t="s">
        <v>28854</v>
      </c>
      <c r="O9629" s="389" t="s">
        <v>177</v>
      </c>
      <c r="P9629" s="386" t="s">
        <v>177</v>
      </c>
    </row>
    <row r="9630" spans="1:16" s="8" customFormat="1" ht="15" customHeight="1" x14ac:dyDescent="0.25">
      <c r="A9630" s="362" t="s">
        <v>27</v>
      </c>
      <c r="B9630" s="362" t="s">
        <v>22116</v>
      </c>
      <c r="C9630" s="340" t="s">
        <v>19219</v>
      </c>
      <c r="D9630" s="362" t="s">
        <v>19218</v>
      </c>
      <c r="E9630" s="362" t="s">
        <v>77</v>
      </c>
      <c r="F9630" s="364">
        <v>6282618</v>
      </c>
      <c r="G9630" s="363">
        <v>27062826180</v>
      </c>
      <c r="H9630" s="365">
        <v>18169</v>
      </c>
      <c r="I9630" s="388">
        <v>28</v>
      </c>
      <c r="J9630" s="378">
        <v>9</v>
      </c>
      <c r="K9630" s="381">
        <v>1949</v>
      </c>
      <c r="L9630" s="369">
        <f t="shared" ca="1" si="150"/>
        <v>74</v>
      </c>
      <c r="M9630" s="299" t="s">
        <v>17337</v>
      </c>
      <c r="N9630" s="10" t="s">
        <v>28854</v>
      </c>
      <c r="O9630" s="389" t="s">
        <v>177</v>
      </c>
      <c r="P9630" s="386" t="s">
        <v>177</v>
      </c>
    </row>
    <row r="9631" spans="1:16" s="8" customFormat="1" ht="15" customHeight="1" x14ac:dyDescent="0.25">
      <c r="A9631" s="362" t="s">
        <v>59</v>
      </c>
      <c r="B9631" s="362" t="s">
        <v>22116</v>
      </c>
      <c r="C9631" s="340" t="s">
        <v>19217</v>
      </c>
      <c r="D9631" s="362" t="s">
        <v>30730</v>
      </c>
      <c r="E9631" s="362" t="s">
        <v>74</v>
      </c>
      <c r="F9631" s="364">
        <v>24727914</v>
      </c>
      <c r="G9631" s="363">
        <v>27247279143</v>
      </c>
      <c r="H9631" s="365">
        <v>27710</v>
      </c>
      <c r="I9631" s="388">
        <v>12</v>
      </c>
      <c r="J9631" s="378">
        <v>11</v>
      </c>
      <c r="K9631" s="381">
        <v>1975</v>
      </c>
      <c r="L9631" s="369">
        <f t="shared" ca="1" si="150"/>
        <v>48</v>
      </c>
      <c r="M9631" s="299" t="s">
        <v>17337</v>
      </c>
      <c r="N9631" s="10" t="s">
        <v>28854</v>
      </c>
      <c r="O9631" s="389" t="s">
        <v>177</v>
      </c>
      <c r="P9631" s="386" t="s">
        <v>177</v>
      </c>
    </row>
    <row r="9632" spans="1:16" s="8" customFormat="1" ht="15" customHeight="1" x14ac:dyDescent="0.25">
      <c r="A9632" s="362" t="s">
        <v>27</v>
      </c>
      <c r="B9632" s="362" t="s">
        <v>22116</v>
      </c>
      <c r="C9632" s="340" t="s">
        <v>19216</v>
      </c>
      <c r="D9632" s="362" t="s">
        <v>34635</v>
      </c>
      <c r="E9632" s="362" t="s">
        <v>45</v>
      </c>
      <c r="F9632" s="364">
        <v>3209025</v>
      </c>
      <c r="G9632" s="363">
        <v>27032090252</v>
      </c>
      <c r="H9632" s="365">
        <v>12401</v>
      </c>
      <c r="I9632" s="388">
        <v>13</v>
      </c>
      <c r="J9632" s="378">
        <v>12</v>
      </c>
      <c r="K9632" s="381">
        <v>1933</v>
      </c>
      <c r="L9632" s="369">
        <f t="shared" ca="1" si="150"/>
        <v>90</v>
      </c>
      <c r="M9632" s="299" t="s">
        <v>17470</v>
      </c>
      <c r="N9632" s="10" t="s">
        <v>28854</v>
      </c>
      <c r="O9632" s="389" t="s">
        <v>177</v>
      </c>
      <c r="P9632" s="386" t="s">
        <v>177</v>
      </c>
    </row>
    <row r="9633" spans="1:16" s="8" customFormat="1" ht="15" customHeight="1" x14ac:dyDescent="0.25">
      <c r="A9633" s="362" t="s">
        <v>59</v>
      </c>
      <c r="B9633" s="362" t="s">
        <v>22116</v>
      </c>
      <c r="C9633" s="340" t="s">
        <v>19215</v>
      </c>
      <c r="D9633" s="362" t="s">
        <v>19214</v>
      </c>
      <c r="E9633" s="362" t="s">
        <v>14257</v>
      </c>
      <c r="F9633" s="364">
        <v>4717005</v>
      </c>
      <c r="G9633" s="363">
        <v>27047170058</v>
      </c>
      <c r="H9633" s="365">
        <v>19615</v>
      </c>
      <c r="I9633" s="388">
        <v>13</v>
      </c>
      <c r="J9633" s="378">
        <v>9</v>
      </c>
      <c r="K9633" s="381">
        <v>1953</v>
      </c>
      <c r="L9633" s="369">
        <f t="shared" ca="1" si="150"/>
        <v>70</v>
      </c>
      <c r="M9633" s="299" t="s">
        <v>17337</v>
      </c>
      <c r="N9633" s="10" t="s">
        <v>28854</v>
      </c>
      <c r="O9633" s="389" t="s">
        <v>177</v>
      </c>
      <c r="P9633" s="386" t="s">
        <v>177</v>
      </c>
    </row>
    <row r="9634" spans="1:16" s="8" customFormat="1" ht="15" customHeight="1" x14ac:dyDescent="0.25">
      <c r="A9634" s="362" t="s">
        <v>27</v>
      </c>
      <c r="B9634" s="362" t="s">
        <v>22116</v>
      </c>
      <c r="C9634" s="340" t="s">
        <v>19208</v>
      </c>
      <c r="D9634" s="362" t="s">
        <v>19207</v>
      </c>
      <c r="E9634" s="362" t="s">
        <v>36</v>
      </c>
      <c r="F9634" s="364">
        <v>2911282</v>
      </c>
      <c r="G9634" s="363">
        <v>27029112822</v>
      </c>
      <c r="H9634" s="365">
        <v>12425</v>
      </c>
      <c r="I9634" s="388">
        <v>6</v>
      </c>
      <c r="J9634" s="378">
        <v>1</v>
      </c>
      <c r="K9634" s="381">
        <v>1934</v>
      </c>
      <c r="L9634" s="369">
        <f t="shared" ca="1" si="150"/>
        <v>90</v>
      </c>
      <c r="M9634" s="299" t="s">
        <v>17470</v>
      </c>
      <c r="N9634" s="10" t="s">
        <v>28854</v>
      </c>
      <c r="O9634" s="389" t="s">
        <v>177</v>
      </c>
      <c r="P9634" s="386">
        <v>31951</v>
      </c>
    </row>
    <row r="9635" spans="1:16" s="8" customFormat="1" ht="15" customHeight="1" x14ac:dyDescent="0.25">
      <c r="A9635" s="362" t="s">
        <v>33704</v>
      </c>
      <c r="B9635" s="362" t="s">
        <v>22116</v>
      </c>
      <c r="C9635" s="340" t="s">
        <v>33721</v>
      </c>
      <c r="D9635" s="362" t="s">
        <v>19204</v>
      </c>
      <c r="E9635" s="362" t="s">
        <v>33</v>
      </c>
      <c r="F9635" s="364">
        <v>5153869</v>
      </c>
      <c r="G9635" s="363">
        <v>27051538698</v>
      </c>
      <c r="H9635" s="365">
        <v>6607</v>
      </c>
      <c r="I9635" s="388">
        <v>1</v>
      </c>
      <c r="J9635" s="378">
        <v>2</v>
      </c>
      <c r="K9635" s="381">
        <v>1918</v>
      </c>
      <c r="L9635" s="369">
        <f t="shared" ca="1" si="150"/>
        <v>106</v>
      </c>
      <c r="M9635" s="299" t="s">
        <v>17470</v>
      </c>
      <c r="N9635" s="10" t="s">
        <v>28854</v>
      </c>
      <c r="O9635" s="389" t="s">
        <v>177</v>
      </c>
      <c r="P9635" s="386" t="s">
        <v>177</v>
      </c>
    </row>
    <row r="9636" spans="1:16" s="8" customFormat="1" ht="15" customHeight="1" x14ac:dyDescent="0.25">
      <c r="A9636" s="362" t="s">
        <v>33704</v>
      </c>
      <c r="B9636" s="362" t="s">
        <v>22116</v>
      </c>
      <c r="C9636" s="340" t="s">
        <v>33721</v>
      </c>
      <c r="D9636" s="362" t="s">
        <v>33722</v>
      </c>
      <c r="E9636" s="362" t="s">
        <v>33</v>
      </c>
      <c r="F9636" s="364">
        <v>27085907</v>
      </c>
      <c r="G9636" s="363">
        <v>27270859076</v>
      </c>
      <c r="H9636" s="365">
        <v>28879</v>
      </c>
      <c r="I9636" s="388">
        <v>24</v>
      </c>
      <c r="J9636" s="378">
        <v>1</v>
      </c>
      <c r="K9636" s="381">
        <v>1979</v>
      </c>
      <c r="L9636" s="369">
        <f t="shared" ca="1" si="150"/>
        <v>45</v>
      </c>
      <c r="M9636" s="299" t="s">
        <v>17337</v>
      </c>
      <c r="N9636" s="10" t="s">
        <v>28854</v>
      </c>
      <c r="O9636" s="389" t="s">
        <v>177</v>
      </c>
      <c r="P9636" s="386" t="s">
        <v>177</v>
      </c>
    </row>
    <row r="9637" spans="1:16" s="8" customFormat="1" ht="15" customHeight="1" x14ac:dyDescent="0.25">
      <c r="A9637" s="362" t="s">
        <v>59</v>
      </c>
      <c r="B9637" s="362" t="s">
        <v>22116</v>
      </c>
      <c r="C9637" s="340" t="s">
        <v>19203</v>
      </c>
      <c r="D9637" s="362" t="s">
        <v>19202</v>
      </c>
      <c r="E9637" s="362" t="s">
        <v>889</v>
      </c>
      <c r="F9637" s="364">
        <v>5416372</v>
      </c>
      <c r="G9637" s="363">
        <v>27054163725</v>
      </c>
      <c r="H9637" s="365">
        <v>16676</v>
      </c>
      <c r="I9637" s="388">
        <v>27</v>
      </c>
      <c r="J9637" s="378">
        <v>8</v>
      </c>
      <c r="K9637" s="381">
        <v>1945</v>
      </c>
      <c r="L9637" s="369">
        <f t="shared" ca="1" si="150"/>
        <v>78</v>
      </c>
      <c r="M9637" s="299" t="s">
        <v>17470</v>
      </c>
      <c r="N9637" s="10" t="s">
        <v>28854</v>
      </c>
      <c r="O9637" s="389" t="s">
        <v>177</v>
      </c>
      <c r="P9637" s="386" t="s">
        <v>177</v>
      </c>
    </row>
    <row r="9638" spans="1:16" s="8" customFormat="1" ht="15" customHeight="1" x14ac:dyDescent="0.25">
      <c r="A9638" s="362" t="s">
        <v>193</v>
      </c>
      <c r="B9638" s="362" t="s">
        <v>22116</v>
      </c>
      <c r="C9638" s="340" t="s">
        <v>19201</v>
      </c>
      <c r="D9638" s="362" t="s">
        <v>19200</v>
      </c>
      <c r="E9638" s="362">
        <v>34</v>
      </c>
      <c r="F9638" s="364">
        <v>12593302</v>
      </c>
      <c r="G9638" s="363">
        <v>27125933020</v>
      </c>
      <c r="H9638" s="365">
        <v>5718</v>
      </c>
      <c r="I9638" s="388">
        <v>27</v>
      </c>
      <c r="J9638" s="378">
        <v>8</v>
      </c>
      <c r="K9638" s="381">
        <v>1915</v>
      </c>
      <c r="L9638" s="369">
        <f t="shared" ca="1" si="150"/>
        <v>108</v>
      </c>
      <c r="M9638" s="299" t="s">
        <v>17470</v>
      </c>
      <c r="N9638" s="10" t="s">
        <v>28854</v>
      </c>
      <c r="O9638" s="389" t="s">
        <v>177</v>
      </c>
      <c r="P9638" s="386" t="s">
        <v>177</v>
      </c>
    </row>
    <row r="9639" spans="1:16" s="8" customFormat="1" ht="15" customHeight="1" x14ac:dyDescent="0.25">
      <c r="A9639" s="362" t="s">
        <v>172</v>
      </c>
      <c r="B9639" s="362" t="s">
        <v>22116</v>
      </c>
      <c r="C9639" s="340" t="s">
        <v>19199</v>
      </c>
      <c r="D9639" s="362" t="s">
        <v>19198</v>
      </c>
      <c r="E9639" s="362" t="s">
        <v>45</v>
      </c>
      <c r="F9639" s="364">
        <v>6078701</v>
      </c>
      <c r="G9639" s="363">
        <v>27060787013</v>
      </c>
      <c r="H9639" s="365" t="s">
        <v>29702</v>
      </c>
      <c r="I9639" s="388">
        <v>16</v>
      </c>
      <c r="J9639" s="378">
        <v>6</v>
      </c>
      <c r="K9639" s="381">
        <v>1949</v>
      </c>
      <c r="L9639" s="369">
        <f t="shared" ca="1" si="150"/>
        <v>74</v>
      </c>
      <c r="M9639" s="299" t="s">
        <v>17337</v>
      </c>
      <c r="N9639" s="10" t="s">
        <v>28854</v>
      </c>
      <c r="O9639" s="389" t="s">
        <v>177</v>
      </c>
      <c r="P9639" s="386" t="s">
        <v>177</v>
      </c>
    </row>
    <row r="9640" spans="1:16" s="8" customFormat="1" ht="15" customHeight="1" x14ac:dyDescent="0.25">
      <c r="A9640" s="362">
        <v>10</v>
      </c>
      <c r="B9640" s="362" t="s">
        <v>22116</v>
      </c>
      <c r="C9640" s="340" t="s">
        <v>19197</v>
      </c>
      <c r="D9640" s="362" t="s">
        <v>19196</v>
      </c>
      <c r="E9640" s="362" t="s">
        <v>30</v>
      </c>
      <c r="F9640" s="364">
        <v>12383491</v>
      </c>
      <c r="G9640" s="363">
        <v>27123834912</v>
      </c>
      <c r="H9640" s="365">
        <v>21411</v>
      </c>
      <c r="I9640" s="388">
        <v>14</v>
      </c>
      <c r="J9640" s="378">
        <v>8</v>
      </c>
      <c r="K9640" s="381">
        <v>1958</v>
      </c>
      <c r="L9640" s="369">
        <f t="shared" ca="1" si="150"/>
        <v>65</v>
      </c>
      <c r="M9640" s="299" t="s">
        <v>17470</v>
      </c>
      <c r="N9640" s="10" t="s">
        <v>28854</v>
      </c>
      <c r="O9640" s="389" t="s">
        <v>177</v>
      </c>
      <c r="P9640" s="386" t="s">
        <v>177</v>
      </c>
    </row>
    <row r="9641" spans="1:16" s="8" customFormat="1" ht="15" customHeight="1" x14ac:dyDescent="0.25">
      <c r="A9641" s="362" t="s">
        <v>27</v>
      </c>
      <c r="B9641" s="362" t="s">
        <v>22116</v>
      </c>
      <c r="C9641" s="340" t="s">
        <v>19195</v>
      </c>
      <c r="D9641" s="362" t="s">
        <v>19194</v>
      </c>
      <c r="E9641" s="362" t="s">
        <v>30</v>
      </c>
      <c r="F9641" s="364">
        <v>12537768</v>
      </c>
      <c r="G9641" s="363">
        <v>27125377683</v>
      </c>
      <c r="H9641" s="365">
        <v>20774</v>
      </c>
      <c r="I9641" s="388">
        <v>15</v>
      </c>
      <c r="J9641" s="378">
        <v>11</v>
      </c>
      <c r="K9641" s="381">
        <v>1956</v>
      </c>
      <c r="L9641" s="369">
        <f t="shared" ca="1" si="150"/>
        <v>67</v>
      </c>
      <c r="M9641" s="299" t="s">
        <v>17470</v>
      </c>
      <c r="N9641" s="10" t="s">
        <v>28854</v>
      </c>
      <c r="O9641" s="389" t="s">
        <v>177</v>
      </c>
      <c r="P9641" s="386" t="s">
        <v>177</v>
      </c>
    </row>
    <row r="9642" spans="1:16" s="8" customFormat="1" ht="15" customHeight="1" x14ac:dyDescent="0.25">
      <c r="A9642" s="362" t="s">
        <v>59</v>
      </c>
      <c r="B9642" s="362" t="s">
        <v>22116</v>
      </c>
      <c r="C9642" s="340" t="s">
        <v>19193</v>
      </c>
      <c r="D9642" s="362" t="s">
        <v>19192</v>
      </c>
      <c r="E9642" s="362" t="s">
        <v>889</v>
      </c>
      <c r="F9642" s="364">
        <v>3391560</v>
      </c>
      <c r="G9642" s="363">
        <v>27033915603</v>
      </c>
      <c r="H9642" s="365">
        <v>13681</v>
      </c>
      <c r="I9642" s="388">
        <v>15</v>
      </c>
      <c r="J9642" s="378">
        <v>6</v>
      </c>
      <c r="K9642" s="381">
        <v>1937</v>
      </c>
      <c r="L9642" s="369">
        <f t="shared" ca="1" si="150"/>
        <v>86</v>
      </c>
      <c r="M9642" s="299" t="s">
        <v>17470</v>
      </c>
      <c r="N9642" s="10" t="s">
        <v>28854</v>
      </c>
      <c r="O9642" s="389" t="s">
        <v>177</v>
      </c>
      <c r="P9642" s="386" t="s">
        <v>177</v>
      </c>
    </row>
    <row r="9643" spans="1:16" s="8" customFormat="1" ht="15" customHeight="1" x14ac:dyDescent="0.25">
      <c r="A9643" s="362" t="s">
        <v>27</v>
      </c>
      <c r="B9643" s="362" t="s">
        <v>22116</v>
      </c>
      <c r="C9643" s="340" t="s">
        <v>19191</v>
      </c>
      <c r="D9643" s="362" t="s">
        <v>19190</v>
      </c>
      <c r="E9643" s="362" t="s">
        <v>30</v>
      </c>
      <c r="F9643" s="364">
        <v>960517</v>
      </c>
      <c r="G9643" s="363">
        <v>27009605172</v>
      </c>
      <c r="H9643" s="365">
        <v>12800</v>
      </c>
      <c r="I9643" s="388">
        <v>16</v>
      </c>
      <c r="J9643" s="378">
        <v>1</v>
      </c>
      <c r="K9643" s="381">
        <v>1935</v>
      </c>
      <c r="L9643" s="369">
        <f t="shared" ca="1" si="150"/>
        <v>89</v>
      </c>
      <c r="M9643" s="299" t="s">
        <v>17470</v>
      </c>
      <c r="N9643" s="10" t="s">
        <v>28854</v>
      </c>
      <c r="O9643" s="389" t="s">
        <v>177</v>
      </c>
      <c r="P9643" s="386" t="s">
        <v>177</v>
      </c>
    </row>
    <row r="9644" spans="1:16" s="8" customFormat="1" ht="15" customHeight="1" x14ac:dyDescent="0.25">
      <c r="A9644" s="362">
        <v>13</v>
      </c>
      <c r="B9644" s="362" t="s">
        <v>22116</v>
      </c>
      <c r="C9644" s="340" t="s">
        <v>19189</v>
      </c>
      <c r="D9644" s="362" t="s">
        <v>19188</v>
      </c>
      <c r="E9644" s="362" t="s">
        <v>33</v>
      </c>
      <c r="F9644" s="364">
        <v>4602949</v>
      </c>
      <c r="G9644" s="363">
        <v>27046029491</v>
      </c>
      <c r="H9644" s="365">
        <v>18379</v>
      </c>
      <c r="I9644" s="388">
        <v>26</v>
      </c>
      <c r="J9644" s="378">
        <v>4</v>
      </c>
      <c r="K9644" s="381">
        <v>1950</v>
      </c>
      <c r="L9644" s="369">
        <f t="shared" ca="1" si="150"/>
        <v>73</v>
      </c>
      <c r="M9644" s="299" t="s">
        <v>17470</v>
      </c>
      <c r="N9644" s="10" t="s">
        <v>28854</v>
      </c>
      <c r="O9644" s="389" t="s">
        <v>35703</v>
      </c>
      <c r="P9644" s="386">
        <v>32032</v>
      </c>
    </row>
    <row r="9645" spans="1:16" s="8" customFormat="1" ht="15" customHeight="1" x14ac:dyDescent="0.25">
      <c r="A9645" s="362" t="s">
        <v>172</v>
      </c>
      <c r="B9645" s="362" t="s">
        <v>22116</v>
      </c>
      <c r="C9645" s="340" t="s">
        <v>19187</v>
      </c>
      <c r="D9645" s="362" t="s">
        <v>19186</v>
      </c>
      <c r="E9645" s="362" t="s">
        <v>30</v>
      </c>
      <c r="F9645" s="364">
        <v>92266449</v>
      </c>
      <c r="G9645" s="363">
        <v>27922664493</v>
      </c>
      <c r="H9645" s="365" t="s">
        <v>29701</v>
      </c>
      <c r="I9645" s="388">
        <v>31</v>
      </c>
      <c r="J9645" s="378">
        <v>7</v>
      </c>
      <c r="K9645" s="381">
        <v>1955</v>
      </c>
      <c r="L9645" s="369">
        <f t="shared" ca="1" si="150"/>
        <v>68</v>
      </c>
      <c r="M9645" s="299" t="s">
        <v>17470</v>
      </c>
      <c r="N9645" s="10" t="s">
        <v>28854</v>
      </c>
      <c r="O9645" s="389" t="s">
        <v>177</v>
      </c>
      <c r="P9645" s="386" t="s">
        <v>177</v>
      </c>
    </row>
    <row r="9646" spans="1:16" s="8" customFormat="1" ht="15" customHeight="1" x14ac:dyDescent="0.25">
      <c r="A9646" s="362">
        <v>14</v>
      </c>
      <c r="B9646" s="362" t="s">
        <v>22116</v>
      </c>
      <c r="C9646" s="340" t="s">
        <v>19185</v>
      </c>
      <c r="D9646" s="362" t="s">
        <v>19184</v>
      </c>
      <c r="E9646" s="362" t="s">
        <v>55</v>
      </c>
      <c r="F9646" s="364">
        <v>4491984</v>
      </c>
      <c r="G9646" s="363">
        <v>27044919848</v>
      </c>
      <c r="H9646" s="365">
        <v>15820</v>
      </c>
      <c r="I9646" s="388">
        <v>24</v>
      </c>
      <c r="J9646" s="378">
        <v>4</v>
      </c>
      <c r="K9646" s="381">
        <v>1943</v>
      </c>
      <c r="L9646" s="369">
        <f t="shared" ca="1" si="150"/>
        <v>80</v>
      </c>
      <c r="M9646" s="299" t="s">
        <v>17470</v>
      </c>
      <c r="N9646" s="10" t="s">
        <v>28854</v>
      </c>
      <c r="O9646" s="389" t="s">
        <v>177</v>
      </c>
      <c r="P9646" s="386" t="s">
        <v>177</v>
      </c>
    </row>
    <row r="9647" spans="1:16" s="8" customFormat="1" ht="15" customHeight="1" x14ac:dyDescent="0.25">
      <c r="A9647" s="362" t="s">
        <v>27</v>
      </c>
      <c r="B9647" s="362" t="s">
        <v>22116</v>
      </c>
      <c r="C9647" s="340" t="s">
        <v>19183</v>
      </c>
      <c r="D9647" s="362" t="s">
        <v>19182</v>
      </c>
      <c r="E9647" s="362" t="s">
        <v>55</v>
      </c>
      <c r="F9647" s="364">
        <v>22133070</v>
      </c>
      <c r="G9647" s="363">
        <v>27221330701</v>
      </c>
      <c r="H9647" s="365">
        <v>26018</v>
      </c>
      <c r="I9647" s="388">
        <v>26</v>
      </c>
      <c r="J9647" s="378">
        <v>3</v>
      </c>
      <c r="K9647" s="381">
        <v>1971</v>
      </c>
      <c r="L9647" s="369">
        <f t="shared" ca="1" si="150"/>
        <v>53</v>
      </c>
      <c r="M9647" s="299" t="s">
        <v>17337</v>
      </c>
      <c r="N9647" s="10" t="s">
        <v>28854</v>
      </c>
      <c r="O9647" s="389" t="s">
        <v>177</v>
      </c>
      <c r="P9647" s="386" t="s">
        <v>177</v>
      </c>
    </row>
    <row r="9648" spans="1:16" s="8" customFormat="1" ht="15" customHeight="1" x14ac:dyDescent="0.25">
      <c r="A9648" s="362" t="s">
        <v>27</v>
      </c>
      <c r="B9648" s="362" t="s">
        <v>22116</v>
      </c>
      <c r="C9648" s="340" t="s">
        <v>19181</v>
      </c>
      <c r="D9648" s="362" t="s">
        <v>19180</v>
      </c>
      <c r="E9648" s="362" t="s">
        <v>74</v>
      </c>
      <c r="F9648" s="364">
        <v>10894620</v>
      </c>
      <c r="G9648" s="363">
        <v>27108946208</v>
      </c>
      <c r="H9648" s="365">
        <v>19615</v>
      </c>
      <c r="I9648" s="388">
        <v>13</v>
      </c>
      <c r="J9648" s="378">
        <v>9</v>
      </c>
      <c r="K9648" s="381">
        <v>1953</v>
      </c>
      <c r="L9648" s="369">
        <f t="shared" ca="1" si="150"/>
        <v>70</v>
      </c>
      <c r="M9648" s="299" t="s">
        <v>17337</v>
      </c>
      <c r="N9648" s="10" t="s">
        <v>28854</v>
      </c>
      <c r="O9648" s="389" t="s">
        <v>36781</v>
      </c>
      <c r="P9648" s="386">
        <v>30483</v>
      </c>
    </row>
    <row r="9649" spans="1:16" s="8" customFormat="1" ht="15" customHeight="1" x14ac:dyDescent="0.25">
      <c r="A9649" s="362" t="s">
        <v>27</v>
      </c>
      <c r="B9649" s="362" t="s">
        <v>22116</v>
      </c>
      <c r="C9649" s="340" t="s">
        <v>19179</v>
      </c>
      <c r="D9649" s="362" t="s">
        <v>19178</v>
      </c>
      <c r="E9649" s="362" t="s">
        <v>252</v>
      </c>
      <c r="F9649" s="364">
        <v>4385484</v>
      </c>
      <c r="G9649" s="363">
        <v>23043854844</v>
      </c>
      <c r="H9649" s="365">
        <v>14333</v>
      </c>
      <c r="I9649" s="388">
        <v>29</v>
      </c>
      <c r="J9649" s="378">
        <v>3</v>
      </c>
      <c r="K9649" s="381">
        <v>1939</v>
      </c>
      <c r="L9649" s="369">
        <f t="shared" ca="1" si="150"/>
        <v>85</v>
      </c>
      <c r="M9649" s="299" t="s">
        <v>17337</v>
      </c>
      <c r="N9649" s="10" t="s">
        <v>28854</v>
      </c>
      <c r="O9649" s="389" t="s">
        <v>177</v>
      </c>
      <c r="P9649" s="386" t="s">
        <v>177</v>
      </c>
    </row>
    <row r="9650" spans="1:16" s="8" customFormat="1" ht="15" customHeight="1" x14ac:dyDescent="0.25">
      <c r="A9650" s="362">
        <v>11</v>
      </c>
      <c r="B9650" s="362" t="s">
        <v>22116</v>
      </c>
      <c r="C9650" s="340" t="s">
        <v>19177</v>
      </c>
      <c r="D9650" s="362" t="s">
        <v>19176</v>
      </c>
      <c r="E9650" s="362" t="s">
        <v>33</v>
      </c>
      <c r="F9650" s="364">
        <v>6041171</v>
      </c>
      <c r="G9650" s="363">
        <v>27060411714</v>
      </c>
      <c r="H9650" s="365">
        <v>17871</v>
      </c>
      <c r="I9650" s="388">
        <v>4</v>
      </c>
      <c r="J9650" s="378">
        <v>12</v>
      </c>
      <c r="K9650" s="381">
        <v>1948</v>
      </c>
      <c r="L9650" s="369">
        <f t="shared" ca="1" si="150"/>
        <v>75</v>
      </c>
      <c r="M9650" s="299" t="s">
        <v>17470</v>
      </c>
      <c r="N9650" s="10" t="s">
        <v>28854</v>
      </c>
      <c r="O9650" s="389" t="s">
        <v>36070</v>
      </c>
      <c r="P9650" s="386">
        <v>32055</v>
      </c>
    </row>
    <row r="9651" spans="1:16" s="8" customFormat="1" ht="15" customHeight="1" x14ac:dyDescent="0.25">
      <c r="A9651" s="362" t="s">
        <v>46</v>
      </c>
      <c r="B9651" s="362" t="s">
        <v>22116</v>
      </c>
      <c r="C9651" s="340" t="s">
        <v>19175</v>
      </c>
      <c r="D9651" s="362" t="s">
        <v>19174</v>
      </c>
      <c r="E9651" s="362" t="s">
        <v>45</v>
      </c>
      <c r="F9651" s="364">
        <v>5445072</v>
      </c>
      <c r="G9651" s="363">
        <v>27054450724</v>
      </c>
      <c r="H9651" s="365">
        <v>17032</v>
      </c>
      <c r="I9651" s="388">
        <v>18</v>
      </c>
      <c r="J9651" s="378">
        <v>8</v>
      </c>
      <c r="K9651" s="381">
        <v>1946</v>
      </c>
      <c r="L9651" s="369">
        <f t="shared" ca="1" si="150"/>
        <v>77</v>
      </c>
      <c r="M9651" s="299" t="s">
        <v>17470</v>
      </c>
      <c r="N9651" s="10" t="s">
        <v>28854</v>
      </c>
      <c r="O9651" s="389" t="s">
        <v>177</v>
      </c>
      <c r="P9651" s="386" t="s">
        <v>177</v>
      </c>
    </row>
    <row r="9652" spans="1:16" s="8" customFormat="1" ht="15" customHeight="1" x14ac:dyDescent="0.25">
      <c r="A9652" s="362" t="s">
        <v>33761</v>
      </c>
      <c r="B9652" s="362" t="s">
        <v>22116</v>
      </c>
      <c r="C9652" s="340" t="s">
        <v>39153</v>
      </c>
      <c r="D9652" s="362" t="s">
        <v>39154</v>
      </c>
      <c r="E9652" s="362" t="s">
        <v>77</v>
      </c>
      <c r="F9652" s="364">
        <v>18531460</v>
      </c>
      <c r="G9652" s="363">
        <v>20185314600</v>
      </c>
      <c r="H9652" s="365" t="s">
        <v>177</v>
      </c>
      <c r="I9652" s="388"/>
      <c r="J9652" s="378"/>
      <c r="K9652" s="381"/>
      <c r="L9652" s="369" t="e">
        <f t="shared" ca="1" si="150"/>
        <v>#VALUE!</v>
      </c>
      <c r="M9652" s="299" t="s">
        <v>22252</v>
      </c>
      <c r="N9652" s="10" t="s">
        <v>40415</v>
      </c>
      <c r="O9652" s="389" t="s">
        <v>36070</v>
      </c>
      <c r="P9652" s="386">
        <v>32073</v>
      </c>
    </row>
    <row r="9653" spans="1:16" s="8" customFormat="1" ht="15" customHeight="1" x14ac:dyDescent="0.25">
      <c r="A9653" s="362" t="s">
        <v>33761</v>
      </c>
      <c r="B9653" s="362" t="s">
        <v>22116</v>
      </c>
      <c r="C9653" s="340" t="s">
        <v>39153</v>
      </c>
      <c r="D9653" s="362" t="s">
        <v>39152</v>
      </c>
      <c r="E9653" s="362" t="s">
        <v>77</v>
      </c>
      <c r="F9653" s="364">
        <v>6628744</v>
      </c>
      <c r="G9653" s="363">
        <v>27066287446</v>
      </c>
      <c r="H9653" s="365">
        <v>14260</v>
      </c>
      <c r="I9653" s="388">
        <v>15</v>
      </c>
      <c r="J9653" s="378">
        <v>1</v>
      </c>
      <c r="K9653" s="381">
        <v>1939</v>
      </c>
      <c r="L9653" s="369">
        <f t="shared" ca="1" si="150"/>
        <v>85</v>
      </c>
      <c r="M9653" s="299" t="s">
        <v>40176</v>
      </c>
      <c r="N9653" s="10" t="s">
        <v>28854</v>
      </c>
      <c r="O9653" s="389" t="s">
        <v>36070</v>
      </c>
      <c r="P9653" s="386">
        <v>32073</v>
      </c>
    </row>
    <row r="9654" spans="1:16" s="8" customFormat="1" ht="15" customHeight="1" x14ac:dyDescent="0.25">
      <c r="A9654" s="362" t="s">
        <v>27</v>
      </c>
      <c r="B9654" s="362" t="s">
        <v>22116</v>
      </c>
      <c r="C9654" s="340" t="s">
        <v>19171</v>
      </c>
      <c r="D9654" s="362" t="s">
        <v>19170</v>
      </c>
      <c r="E9654" s="362" t="s">
        <v>252</v>
      </c>
      <c r="F9654" s="364">
        <v>1276868</v>
      </c>
      <c r="G9654" s="363">
        <v>27012768686</v>
      </c>
      <c r="H9654" s="365">
        <v>11148</v>
      </c>
      <c r="I9654" s="388">
        <v>9</v>
      </c>
      <c r="J9654" s="378">
        <v>7</v>
      </c>
      <c r="K9654" s="381">
        <v>1930</v>
      </c>
      <c r="L9654" s="369">
        <f t="shared" ca="1" si="150"/>
        <v>93</v>
      </c>
      <c r="M9654" s="299" t="s">
        <v>17470</v>
      </c>
      <c r="N9654" s="10" t="s">
        <v>28854</v>
      </c>
      <c r="O9654" s="389" t="s">
        <v>177</v>
      </c>
      <c r="P9654" s="386" t="s">
        <v>177</v>
      </c>
    </row>
    <row r="9655" spans="1:16" s="8" customFormat="1" ht="15" customHeight="1" x14ac:dyDescent="0.25">
      <c r="A9655" s="362" t="s">
        <v>27</v>
      </c>
      <c r="B9655" s="362" t="s">
        <v>22116</v>
      </c>
      <c r="C9655" s="340" t="s">
        <v>19167</v>
      </c>
      <c r="D9655" s="362" t="s">
        <v>19166</v>
      </c>
      <c r="E9655" s="362" t="s">
        <v>124</v>
      </c>
      <c r="F9655" s="364">
        <v>331041</v>
      </c>
      <c r="G9655" s="363">
        <v>27003310413</v>
      </c>
      <c r="H9655" s="365">
        <v>11307</v>
      </c>
      <c r="I9655" s="388">
        <v>15</v>
      </c>
      <c r="J9655" s="378">
        <v>12</v>
      </c>
      <c r="K9655" s="381">
        <v>1930</v>
      </c>
      <c r="L9655" s="369">
        <f t="shared" ca="1" si="150"/>
        <v>93</v>
      </c>
      <c r="M9655" s="299" t="s">
        <v>17470</v>
      </c>
      <c r="N9655" s="10" t="s">
        <v>28854</v>
      </c>
      <c r="O9655" s="389" t="s">
        <v>177</v>
      </c>
      <c r="P9655" s="386" t="s">
        <v>177</v>
      </c>
    </row>
    <row r="9656" spans="1:16" s="8" customFormat="1" ht="15" customHeight="1" x14ac:dyDescent="0.25">
      <c r="A9656" s="362">
        <v>17</v>
      </c>
      <c r="B9656" s="362" t="s">
        <v>22116</v>
      </c>
      <c r="C9656" s="340" t="s">
        <v>19165</v>
      </c>
      <c r="D9656" s="362" t="s">
        <v>33633</v>
      </c>
      <c r="E9656" s="362" t="s">
        <v>45</v>
      </c>
      <c r="F9656" s="364">
        <v>2433413</v>
      </c>
      <c r="G9656" s="363">
        <v>27024334134</v>
      </c>
      <c r="H9656" s="365">
        <v>13022</v>
      </c>
      <c r="I9656" s="388">
        <v>26</v>
      </c>
      <c r="J9656" s="378">
        <v>8</v>
      </c>
      <c r="K9656" s="381">
        <v>1935</v>
      </c>
      <c r="L9656" s="369">
        <f t="shared" ca="1" si="150"/>
        <v>88</v>
      </c>
      <c r="M9656" s="299" t="s">
        <v>17470</v>
      </c>
      <c r="N9656" s="10" t="s">
        <v>28854</v>
      </c>
      <c r="O9656" s="389" t="s">
        <v>177</v>
      </c>
      <c r="P9656" s="386" t="s">
        <v>177</v>
      </c>
    </row>
    <row r="9657" spans="1:16" s="8" customFormat="1" ht="15" customHeight="1" x14ac:dyDescent="0.25">
      <c r="A9657" s="362" t="s">
        <v>27</v>
      </c>
      <c r="B9657" s="362" t="s">
        <v>22116</v>
      </c>
      <c r="C9657" s="340" t="s">
        <v>19164</v>
      </c>
      <c r="D9657" s="362" t="s">
        <v>33632</v>
      </c>
      <c r="E9657" s="362" t="s">
        <v>33</v>
      </c>
      <c r="F9657" s="364">
        <v>26773151</v>
      </c>
      <c r="G9657" s="363">
        <v>27267731514</v>
      </c>
      <c r="H9657" s="365">
        <v>25982</v>
      </c>
      <c r="I9657" s="388">
        <v>18</v>
      </c>
      <c r="J9657" s="378">
        <v>2</v>
      </c>
      <c r="K9657" s="381">
        <v>1971</v>
      </c>
      <c r="L9657" s="369">
        <f t="shared" ca="1" si="150"/>
        <v>53</v>
      </c>
      <c r="M9657" s="299" t="s">
        <v>17337</v>
      </c>
      <c r="N9657" s="10" t="s">
        <v>28854</v>
      </c>
      <c r="O9657" s="389" t="s">
        <v>177</v>
      </c>
      <c r="P9657" s="386" t="s">
        <v>177</v>
      </c>
    </row>
    <row r="9658" spans="1:16" s="8" customFormat="1" ht="15" customHeight="1" x14ac:dyDescent="0.25">
      <c r="A9658" s="362">
        <v>24</v>
      </c>
      <c r="B9658" s="362" t="s">
        <v>22116</v>
      </c>
      <c r="C9658" s="340" t="s">
        <v>19163</v>
      </c>
      <c r="D9658" s="362" t="s">
        <v>33631</v>
      </c>
      <c r="E9658" s="362" t="s">
        <v>33</v>
      </c>
      <c r="F9658" s="364">
        <v>2728018</v>
      </c>
      <c r="G9658" s="363">
        <v>27027280183</v>
      </c>
      <c r="H9658" s="365">
        <v>12975</v>
      </c>
      <c r="I9658" s="388">
        <v>10</v>
      </c>
      <c r="J9658" s="378">
        <v>7</v>
      </c>
      <c r="K9658" s="381">
        <v>1935</v>
      </c>
      <c r="L9658" s="369">
        <f t="shared" ca="1" si="150"/>
        <v>88</v>
      </c>
      <c r="M9658" s="299" t="s">
        <v>17470</v>
      </c>
      <c r="N9658" s="10" t="s">
        <v>28854</v>
      </c>
      <c r="O9658" s="389" t="s">
        <v>177</v>
      </c>
      <c r="P9658" s="386" t="s">
        <v>177</v>
      </c>
    </row>
    <row r="9659" spans="1:16" s="8" customFormat="1" ht="15" customHeight="1" x14ac:dyDescent="0.25">
      <c r="A9659" s="362" t="s">
        <v>27</v>
      </c>
      <c r="B9659" s="362" t="s">
        <v>22116</v>
      </c>
      <c r="C9659" s="340" t="s">
        <v>19162</v>
      </c>
      <c r="D9659" s="362" t="s">
        <v>19161</v>
      </c>
      <c r="E9659" s="362" t="s">
        <v>14257</v>
      </c>
      <c r="F9659" s="364">
        <v>3796316</v>
      </c>
      <c r="G9659" s="363">
        <v>27037963165</v>
      </c>
      <c r="H9659" s="365">
        <v>14600</v>
      </c>
      <c r="I9659" s="388">
        <v>21</v>
      </c>
      <c r="J9659" s="378">
        <v>12</v>
      </c>
      <c r="K9659" s="381">
        <v>1939</v>
      </c>
      <c r="L9659" s="369">
        <f t="shared" ca="1" si="150"/>
        <v>84</v>
      </c>
      <c r="M9659" s="299" t="s">
        <v>17337</v>
      </c>
      <c r="N9659" s="10" t="s">
        <v>28854</v>
      </c>
      <c r="O9659" s="389" t="s">
        <v>177</v>
      </c>
      <c r="P9659" s="386" t="s">
        <v>177</v>
      </c>
    </row>
    <row r="9660" spans="1:16" s="8" customFormat="1" ht="15" customHeight="1" x14ac:dyDescent="0.25">
      <c r="A9660" s="362" t="s">
        <v>27</v>
      </c>
      <c r="B9660" s="362" t="s">
        <v>22116</v>
      </c>
      <c r="C9660" s="340" t="s">
        <v>19160</v>
      </c>
      <c r="D9660" s="362" t="s">
        <v>19159</v>
      </c>
      <c r="E9660" s="362" t="s">
        <v>33</v>
      </c>
      <c r="F9660" s="364">
        <v>31500296</v>
      </c>
      <c r="G9660" s="363">
        <v>27315002961</v>
      </c>
      <c r="H9660" s="365">
        <v>31139</v>
      </c>
      <c r="I9660" s="388">
        <v>2</v>
      </c>
      <c r="J9660" s="378">
        <v>4</v>
      </c>
      <c r="K9660" s="381">
        <v>1985</v>
      </c>
      <c r="L9660" s="369">
        <f t="shared" ca="1" si="150"/>
        <v>39</v>
      </c>
      <c r="M9660" s="299" t="s">
        <v>17337</v>
      </c>
      <c r="N9660" s="10" t="s">
        <v>28854</v>
      </c>
      <c r="O9660" s="389" t="s">
        <v>177</v>
      </c>
      <c r="P9660" s="386" t="s">
        <v>177</v>
      </c>
    </row>
    <row r="9661" spans="1:16" s="8" customFormat="1" ht="15" customHeight="1" x14ac:dyDescent="0.25">
      <c r="A9661" s="362" t="s">
        <v>27</v>
      </c>
      <c r="B9661" s="362" t="s">
        <v>22116</v>
      </c>
      <c r="C9661" s="340" t="s">
        <v>19156</v>
      </c>
      <c r="D9661" s="362" t="s">
        <v>19155</v>
      </c>
      <c r="E9661" s="362" t="s">
        <v>30</v>
      </c>
      <c r="F9661" s="364">
        <v>12212264</v>
      </c>
      <c r="G9661" s="363">
        <v>27122122641</v>
      </c>
      <c r="H9661" s="365">
        <v>21236</v>
      </c>
      <c r="I9661" s="388">
        <v>20</v>
      </c>
      <c r="J9661" s="378">
        <v>2</v>
      </c>
      <c r="K9661" s="381">
        <v>1958</v>
      </c>
      <c r="L9661" s="369">
        <f t="shared" ca="1" si="150"/>
        <v>66</v>
      </c>
      <c r="M9661" s="299" t="s">
        <v>17470</v>
      </c>
      <c r="N9661" s="10" t="s">
        <v>28854</v>
      </c>
      <c r="O9661" s="389" t="s">
        <v>177</v>
      </c>
      <c r="P9661" s="386" t="s">
        <v>177</v>
      </c>
    </row>
    <row r="9662" spans="1:16" s="8" customFormat="1" ht="15" customHeight="1" x14ac:dyDescent="0.25">
      <c r="A9662" s="362" t="s">
        <v>27</v>
      </c>
      <c r="B9662" s="362" t="s">
        <v>22116</v>
      </c>
      <c r="C9662" s="340" t="s">
        <v>19154</v>
      </c>
      <c r="D9662" s="362" t="s">
        <v>19153</v>
      </c>
      <c r="E9662" s="362" t="s">
        <v>889</v>
      </c>
      <c r="F9662" s="364">
        <v>942107</v>
      </c>
      <c r="G9662" s="363">
        <v>27009421071</v>
      </c>
      <c r="H9662" s="365">
        <v>12329</v>
      </c>
      <c r="I9662" s="388">
        <v>2</v>
      </c>
      <c r="J9662" s="378">
        <v>10</v>
      </c>
      <c r="K9662" s="381">
        <v>1933</v>
      </c>
      <c r="L9662" s="369">
        <f t="shared" ca="1" si="150"/>
        <v>90</v>
      </c>
      <c r="M9662" s="299" t="s">
        <v>17470</v>
      </c>
      <c r="N9662" s="10" t="s">
        <v>28854</v>
      </c>
      <c r="O9662" s="389" t="s">
        <v>177</v>
      </c>
      <c r="P9662" s="386" t="s">
        <v>177</v>
      </c>
    </row>
    <row r="9663" spans="1:16" s="8" customFormat="1" ht="15" customHeight="1" x14ac:dyDescent="0.25">
      <c r="A9663" s="362" t="s">
        <v>27</v>
      </c>
      <c r="B9663" s="362" t="s">
        <v>22116</v>
      </c>
      <c r="C9663" s="340" t="s">
        <v>19152</v>
      </c>
      <c r="D9663" s="362" t="s">
        <v>19151</v>
      </c>
      <c r="E9663" s="362" t="s">
        <v>30</v>
      </c>
      <c r="F9663" s="364">
        <v>6692395</v>
      </c>
      <c r="G9663" s="363">
        <v>27066923954</v>
      </c>
      <c r="H9663" s="365">
        <v>18735</v>
      </c>
      <c r="I9663" s="388">
        <v>17</v>
      </c>
      <c r="J9663" s="378">
        <v>4</v>
      </c>
      <c r="K9663" s="381">
        <v>1951</v>
      </c>
      <c r="L9663" s="369">
        <f t="shared" ca="1" si="150"/>
        <v>73</v>
      </c>
      <c r="M9663" s="299" t="s">
        <v>17470</v>
      </c>
      <c r="N9663" s="10" t="s">
        <v>28854</v>
      </c>
      <c r="O9663" s="389" t="s">
        <v>177</v>
      </c>
      <c r="P9663" s="386" t="s">
        <v>177</v>
      </c>
    </row>
    <row r="9664" spans="1:16" s="8" customFormat="1" ht="15" customHeight="1" x14ac:dyDescent="0.25">
      <c r="A9664" s="362" t="s">
        <v>46</v>
      </c>
      <c r="B9664" s="362" t="s">
        <v>22116</v>
      </c>
      <c r="C9664" s="340" t="s">
        <v>19150</v>
      </c>
      <c r="D9664" s="362" t="s">
        <v>19149</v>
      </c>
      <c r="E9664" s="362" t="s">
        <v>30</v>
      </c>
      <c r="F9664" s="364">
        <v>3389058</v>
      </c>
      <c r="G9664" s="363">
        <v>27033890589</v>
      </c>
      <c r="H9664" s="365">
        <v>12446</v>
      </c>
      <c r="I9664" s="388">
        <v>27</v>
      </c>
      <c r="J9664" s="378">
        <v>1</v>
      </c>
      <c r="K9664" s="381">
        <v>1934</v>
      </c>
      <c r="L9664" s="369">
        <f t="shared" ca="1" si="150"/>
        <v>90</v>
      </c>
      <c r="M9664" s="299" t="s">
        <v>17470</v>
      </c>
      <c r="N9664" s="10" t="s">
        <v>28854</v>
      </c>
      <c r="O9664" s="389" t="s">
        <v>177</v>
      </c>
      <c r="P9664" s="386" t="s">
        <v>177</v>
      </c>
    </row>
    <row r="9665" spans="1:16" s="8" customFormat="1" ht="15" customHeight="1" x14ac:dyDescent="0.25">
      <c r="A9665" s="362" t="s">
        <v>46</v>
      </c>
      <c r="B9665" s="362" t="s">
        <v>22116</v>
      </c>
      <c r="C9665" s="340" t="s">
        <v>19148</v>
      </c>
      <c r="D9665" s="362" t="s">
        <v>19147</v>
      </c>
      <c r="E9665" s="362" t="s">
        <v>45</v>
      </c>
      <c r="F9665" s="364">
        <v>7494705</v>
      </c>
      <c r="G9665" s="363">
        <v>27074947056</v>
      </c>
      <c r="H9665" s="365">
        <v>14121</v>
      </c>
      <c r="I9665" s="388">
        <v>29</v>
      </c>
      <c r="J9665" s="378">
        <v>8</v>
      </c>
      <c r="K9665" s="381">
        <v>1938</v>
      </c>
      <c r="L9665" s="369">
        <f t="shared" ca="1" si="150"/>
        <v>85</v>
      </c>
      <c r="M9665" s="299" t="s">
        <v>17470</v>
      </c>
      <c r="N9665" s="10" t="s">
        <v>28854</v>
      </c>
      <c r="O9665" s="389" t="s">
        <v>177</v>
      </c>
      <c r="P9665" s="386" t="s">
        <v>177</v>
      </c>
    </row>
    <row r="9666" spans="1:16" s="8" customFormat="1" ht="15" customHeight="1" x14ac:dyDescent="0.25">
      <c r="A9666" s="362" t="s">
        <v>27</v>
      </c>
      <c r="B9666" s="362" t="s">
        <v>22116</v>
      </c>
      <c r="C9666" s="340" t="s">
        <v>19135</v>
      </c>
      <c r="D9666" s="362" t="s">
        <v>19134</v>
      </c>
      <c r="E9666" s="362" t="s">
        <v>55</v>
      </c>
      <c r="F9666" s="364">
        <v>21492783</v>
      </c>
      <c r="G9666" s="363">
        <v>27214927832</v>
      </c>
      <c r="H9666" s="365">
        <v>25658</v>
      </c>
      <c r="I9666" s="388">
        <v>31</v>
      </c>
      <c r="J9666" s="378">
        <v>3</v>
      </c>
      <c r="K9666" s="381">
        <v>1970</v>
      </c>
      <c r="L9666" s="369">
        <f t="shared" ref="L9666:L9729" ca="1" si="151">DATEDIF(H9666,TODAY(),"Y")</f>
        <v>54</v>
      </c>
      <c r="M9666" s="299" t="s">
        <v>17337</v>
      </c>
      <c r="N9666" s="10" t="s">
        <v>28854</v>
      </c>
      <c r="O9666" s="389" t="s">
        <v>177</v>
      </c>
      <c r="P9666" s="386" t="s">
        <v>177</v>
      </c>
    </row>
    <row r="9667" spans="1:16" s="8" customFormat="1" ht="15" customHeight="1" x14ac:dyDescent="0.25">
      <c r="A9667" s="362">
        <v>11</v>
      </c>
      <c r="B9667" s="362" t="s">
        <v>22116</v>
      </c>
      <c r="C9667" s="340" t="s">
        <v>19133</v>
      </c>
      <c r="D9667" s="362" t="s">
        <v>19132</v>
      </c>
      <c r="E9667" s="362">
        <v>30</v>
      </c>
      <c r="F9667" s="364">
        <v>5114772</v>
      </c>
      <c r="G9667" s="363">
        <v>27051147729</v>
      </c>
      <c r="H9667" s="365">
        <v>16581</v>
      </c>
      <c r="I9667" s="388">
        <v>24</v>
      </c>
      <c r="J9667" s="378">
        <v>5</v>
      </c>
      <c r="K9667" s="381">
        <v>1945</v>
      </c>
      <c r="L9667" s="369">
        <f t="shared" ca="1" si="151"/>
        <v>78</v>
      </c>
      <c r="M9667" s="299" t="s">
        <v>17337</v>
      </c>
      <c r="N9667" s="10" t="s">
        <v>28854</v>
      </c>
      <c r="O9667" s="389" t="s">
        <v>30790</v>
      </c>
      <c r="P9667" s="386" t="s">
        <v>177</v>
      </c>
    </row>
    <row r="9668" spans="1:16" s="8" customFormat="1" ht="15" customHeight="1" x14ac:dyDescent="0.25">
      <c r="A9668" s="362" t="s">
        <v>59</v>
      </c>
      <c r="B9668" s="362" t="s">
        <v>22116</v>
      </c>
      <c r="C9668" s="340" t="s">
        <v>19131</v>
      </c>
      <c r="D9668" s="362" t="s">
        <v>33636</v>
      </c>
      <c r="E9668" s="362" t="s">
        <v>45</v>
      </c>
      <c r="F9668" s="364">
        <v>3272639</v>
      </c>
      <c r="G9668" s="363">
        <v>27032726394</v>
      </c>
      <c r="H9668" s="365">
        <v>13089</v>
      </c>
      <c r="I9668" s="388">
        <v>1</v>
      </c>
      <c r="J9668" s="378">
        <v>11</v>
      </c>
      <c r="K9668" s="381">
        <v>1935</v>
      </c>
      <c r="L9668" s="369">
        <f t="shared" ca="1" si="151"/>
        <v>88</v>
      </c>
      <c r="M9668" s="299" t="s">
        <v>17470</v>
      </c>
      <c r="N9668" s="10" t="s">
        <v>28854</v>
      </c>
      <c r="O9668" s="389" t="s">
        <v>177</v>
      </c>
      <c r="P9668" s="386" t="s">
        <v>177</v>
      </c>
    </row>
    <row r="9669" spans="1:16" s="8" customFormat="1" ht="15" customHeight="1" x14ac:dyDescent="0.25">
      <c r="A9669" s="362" t="s">
        <v>193</v>
      </c>
      <c r="B9669" s="362" t="s">
        <v>22116</v>
      </c>
      <c r="C9669" s="340" t="s">
        <v>19130</v>
      </c>
      <c r="D9669" s="362" t="s">
        <v>33637</v>
      </c>
      <c r="E9669" s="362" t="s">
        <v>77</v>
      </c>
      <c r="F9669" s="364">
        <v>550972</v>
      </c>
      <c r="G9669" s="363">
        <v>27005509721</v>
      </c>
      <c r="H9669" s="365">
        <v>11033</v>
      </c>
      <c r="I9669" s="388">
        <v>16</v>
      </c>
      <c r="J9669" s="378">
        <v>3</v>
      </c>
      <c r="K9669" s="381">
        <v>1930</v>
      </c>
      <c r="L9669" s="369">
        <f t="shared" ca="1" si="151"/>
        <v>94</v>
      </c>
      <c r="M9669" s="299" t="s">
        <v>17470</v>
      </c>
      <c r="N9669" s="10" t="s">
        <v>28854</v>
      </c>
      <c r="O9669" s="389" t="s">
        <v>177</v>
      </c>
      <c r="P9669" s="386" t="s">
        <v>177</v>
      </c>
    </row>
    <row r="9670" spans="1:16" s="8" customFormat="1" ht="15" customHeight="1" x14ac:dyDescent="0.25">
      <c r="A9670" s="362" t="s">
        <v>172</v>
      </c>
      <c r="B9670" s="362" t="s">
        <v>22116</v>
      </c>
      <c r="C9670" s="340" t="s">
        <v>19129</v>
      </c>
      <c r="D9670" s="362" t="s">
        <v>19128</v>
      </c>
      <c r="E9670" s="362" t="s">
        <v>55</v>
      </c>
      <c r="F9670" s="364">
        <v>12680557</v>
      </c>
      <c r="G9670" s="363">
        <v>27126805573</v>
      </c>
      <c r="H9670" s="365" t="s">
        <v>29700</v>
      </c>
      <c r="I9670" s="388">
        <v>9</v>
      </c>
      <c r="J9670" s="378">
        <v>1</v>
      </c>
      <c r="K9670" s="381">
        <v>1957</v>
      </c>
      <c r="L9670" s="369">
        <f t="shared" ca="1" si="151"/>
        <v>67</v>
      </c>
      <c r="M9670" s="299" t="s">
        <v>17337</v>
      </c>
      <c r="N9670" s="10" t="s">
        <v>28854</v>
      </c>
      <c r="O9670" s="389" t="s">
        <v>177</v>
      </c>
      <c r="P9670" s="386" t="s">
        <v>177</v>
      </c>
    </row>
    <row r="9671" spans="1:16" s="8" customFormat="1" ht="15" customHeight="1" x14ac:dyDescent="0.25">
      <c r="A9671" s="362" t="s">
        <v>27</v>
      </c>
      <c r="B9671" s="362" t="s">
        <v>22116</v>
      </c>
      <c r="C9671" s="340" t="s">
        <v>19127</v>
      </c>
      <c r="D9671" s="362" t="s">
        <v>19126</v>
      </c>
      <c r="E9671" s="362" t="s">
        <v>252</v>
      </c>
      <c r="F9671" s="364">
        <v>13071513</v>
      </c>
      <c r="G9671" s="363">
        <v>27130715139</v>
      </c>
      <c r="H9671" s="365">
        <v>21558</v>
      </c>
      <c r="I9671" s="388">
        <v>8</v>
      </c>
      <c r="J9671" s="378">
        <v>1</v>
      </c>
      <c r="K9671" s="381">
        <v>1959</v>
      </c>
      <c r="L9671" s="369">
        <f t="shared" ca="1" si="151"/>
        <v>65</v>
      </c>
      <c r="M9671" s="299" t="s">
        <v>17337</v>
      </c>
      <c r="N9671" s="10" t="s">
        <v>28854</v>
      </c>
      <c r="O9671" s="389" t="s">
        <v>177</v>
      </c>
      <c r="P9671" s="386" t="s">
        <v>177</v>
      </c>
    </row>
    <row r="9672" spans="1:16" s="8" customFormat="1" ht="15" customHeight="1" x14ac:dyDescent="0.25">
      <c r="A9672" s="362" t="s">
        <v>27</v>
      </c>
      <c r="B9672" s="362" t="s">
        <v>22116</v>
      </c>
      <c r="C9672" s="340" t="s">
        <v>19125</v>
      </c>
      <c r="D9672" s="362" t="s">
        <v>19124</v>
      </c>
      <c r="E9672" s="362" t="s">
        <v>124</v>
      </c>
      <c r="F9672" s="364">
        <v>1724076</v>
      </c>
      <c r="G9672" s="363">
        <v>27017240760</v>
      </c>
      <c r="H9672" s="365">
        <v>12839</v>
      </c>
      <c r="I9672" s="388">
        <v>24</v>
      </c>
      <c r="J9672" s="378">
        <v>2</v>
      </c>
      <c r="K9672" s="381">
        <v>1935</v>
      </c>
      <c r="L9672" s="369">
        <f t="shared" ca="1" si="151"/>
        <v>89</v>
      </c>
      <c r="M9672" s="299" t="s">
        <v>17470</v>
      </c>
      <c r="N9672" s="10" t="s">
        <v>28854</v>
      </c>
      <c r="O9672" s="389" t="s">
        <v>177</v>
      </c>
      <c r="P9672" s="386" t="s">
        <v>177</v>
      </c>
    </row>
    <row r="9673" spans="1:16" s="8" customFormat="1" ht="15" customHeight="1" x14ac:dyDescent="0.25">
      <c r="A9673" s="362" t="s">
        <v>172</v>
      </c>
      <c r="B9673" s="362" t="s">
        <v>22116</v>
      </c>
      <c r="C9673" s="340" t="s">
        <v>19123</v>
      </c>
      <c r="D9673" s="362" t="s">
        <v>19122</v>
      </c>
      <c r="E9673" s="362">
        <v>30</v>
      </c>
      <c r="F9673" s="364">
        <v>1899868</v>
      </c>
      <c r="G9673" s="363">
        <v>27018998683</v>
      </c>
      <c r="H9673" s="365" t="s">
        <v>29699</v>
      </c>
      <c r="I9673" s="388">
        <v>4</v>
      </c>
      <c r="J9673" s="378">
        <v>7</v>
      </c>
      <c r="K9673" s="381">
        <v>1931</v>
      </c>
      <c r="L9673" s="369">
        <f t="shared" ca="1" si="151"/>
        <v>92</v>
      </c>
      <c r="M9673" s="299" t="s">
        <v>17337</v>
      </c>
      <c r="N9673" s="10" t="s">
        <v>28854</v>
      </c>
      <c r="O9673" s="389" t="s">
        <v>30785</v>
      </c>
      <c r="P9673" s="386">
        <v>42405</v>
      </c>
    </row>
    <row r="9674" spans="1:16" s="8" customFormat="1" ht="15" customHeight="1" x14ac:dyDescent="0.25">
      <c r="A9674" s="362" t="s">
        <v>27</v>
      </c>
      <c r="B9674" s="362" t="s">
        <v>22116</v>
      </c>
      <c r="C9674" s="340" t="s">
        <v>19118</v>
      </c>
      <c r="D9674" s="362" t="s">
        <v>19117</v>
      </c>
      <c r="E9674" s="362" t="s">
        <v>36</v>
      </c>
      <c r="F9674" s="364">
        <v>2602076</v>
      </c>
      <c r="G9674" s="363">
        <v>27026020765</v>
      </c>
      <c r="H9674" s="365">
        <v>11369</v>
      </c>
      <c r="I9674" s="388">
        <v>15</v>
      </c>
      <c r="J9674" s="378">
        <v>2</v>
      </c>
      <c r="K9674" s="381">
        <v>1931</v>
      </c>
      <c r="L9674" s="369">
        <f t="shared" ca="1" si="151"/>
        <v>93</v>
      </c>
      <c r="M9674" s="299" t="s">
        <v>17337</v>
      </c>
      <c r="N9674" s="10" t="s">
        <v>28854</v>
      </c>
      <c r="O9674" s="389" t="s">
        <v>177</v>
      </c>
      <c r="P9674" s="386" t="s">
        <v>177</v>
      </c>
    </row>
    <row r="9675" spans="1:16" s="8" customFormat="1" ht="15" customHeight="1" x14ac:dyDescent="0.25">
      <c r="A9675" s="362" t="s">
        <v>59</v>
      </c>
      <c r="B9675" s="362" t="s">
        <v>22116</v>
      </c>
      <c r="C9675" s="340" t="s">
        <v>19116</v>
      </c>
      <c r="D9675" s="362" t="s">
        <v>19115</v>
      </c>
      <c r="E9675" s="362" t="s">
        <v>77</v>
      </c>
      <c r="F9675" s="364">
        <v>2621988</v>
      </c>
      <c r="G9675" s="363">
        <v>23026219884</v>
      </c>
      <c r="H9675" s="365">
        <v>13164</v>
      </c>
      <c r="I9675" s="388">
        <v>15</v>
      </c>
      <c r="J9675" s="378">
        <v>1</v>
      </c>
      <c r="K9675" s="381">
        <v>1936</v>
      </c>
      <c r="L9675" s="369">
        <f t="shared" ca="1" si="151"/>
        <v>88</v>
      </c>
      <c r="M9675" s="299" t="s">
        <v>17337</v>
      </c>
      <c r="N9675" s="10" t="s">
        <v>28854</v>
      </c>
      <c r="O9675" s="389" t="s">
        <v>177</v>
      </c>
      <c r="P9675" s="386" t="s">
        <v>177</v>
      </c>
    </row>
    <row r="9676" spans="1:16" s="8" customFormat="1" ht="15" customHeight="1" x14ac:dyDescent="0.25">
      <c r="A9676" s="362" t="s">
        <v>27</v>
      </c>
      <c r="B9676" s="362" t="s">
        <v>22116</v>
      </c>
      <c r="C9676" s="340" t="s">
        <v>35276</v>
      </c>
      <c r="D9676" s="362" t="s">
        <v>35277</v>
      </c>
      <c r="E9676" s="362">
        <v>31</v>
      </c>
      <c r="F9676" s="364">
        <v>12441202</v>
      </c>
      <c r="G9676" s="363">
        <v>24124412028</v>
      </c>
      <c r="H9676" s="365">
        <v>21312</v>
      </c>
      <c r="I9676" s="388">
        <v>7</v>
      </c>
      <c r="J9676" s="378">
        <v>5</v>
      </c>
      <c r="K9676" s="381">
        <v>1958</v>
      </c>
      <c r="L9676" s="369">
        <f t="shared" ca="1" si="151"/>
        <v>65</v>
      </c>
      <c r="M9676" s="299" t="s">
        <v>17337</v>
      </c>
      <c r="N9676" s="10" t="s">
        <v>28854</v>
      </c>
      <c r="O9676" s="389" t="s">
        <v>177</v>
      </c>
      <c r="P9676" s="386">
        <v>32468</v>
      </c>
    </row>
    <row r="9677" spans="1:16" s="8" customFormat="1" ht="15" customHeight="1" x14ac:dyDescent="0.25">
      <c r="A9677" s="362" t="s">
        <v>172</v>
      </c>
      <c r="B9677" s="362" t="s">
        <v>22116</v>
      </c>
      <c r="C9677" s="340" t="s">
        <v>19112</v>
      </c>
      <c r="D9677" s="362" t="s">
        <v>19111</v>
      </c>
      <c r="E9677" s="362" t="s">
        <v>124</v>
      </c>
      <c r="F9677" s="364">
        <v>9741467</v>
      </c>
      <c r="G9677" s="363">
        <v>27097414675</v>
      </c>
      <c r="H9677" s="365" t="s">
        <v>29698</v>
      </c>
      <c r="I9677" s="388">
        <v>7</v>
      </c>
      <c r="J9677" s="378">
        <v>2</v>
      </c>
      <c r="K9677" s="381">
        <v>1921</v>
      </c>
      <c r="L9677" s="369">
        <f t="shared" ca="1" si="151"/>
        <v>103</v>
      </c>
      <c r="M9677" s="299" t="s">
        <v>17470</v>
      </c>
      <c r="N9677" s="10" t="s">
        <v>28854</v>
      </c>
      <c r="O9677" s="389" t="s">
        <v>177</v>
      </c>
      <c r="P9677" s="386" t="s">
        <v>177</v>
      </c>
    </row>
    <row r="9678" spans="1:16" s="8" customFormat="1" ht="15" customHeight="1" x14ac:dyDescent="0.25">
      <c r="A9678" s="362" t="s">
        <v>172</v>
      </c>
      <c r="B9678" s="362" t="s">
        <v>22116</v>
      </c>
      <c r="C9678" s="340" t="s">
        <v>19110</v>
      </c>
      <c r="D9678" s="362" t="s">
        <v>19109</v>
      </c>
      <c r="E9678" s="362" t="s">
        <v>30</v>
      </c>
      <c r="F9678" s="364">
        <v>3860614</v>
      </c>
      <c r="G9678" s="363">
        <v>27038606145</v>
      </c>
      <c r="H9678" s="365" t="s">
        <v>29697</v>
      </c>
      <c r="I9678" s="388">
        <v>7</v>
      </c>
      <c r="J9678" s="378">
        <v>1</v>
      </c>
      <c r="K9678" s="381">
        <v>1936</v>
      </c>
      <c r="L9678" s="369">
        <f t="shared" ca="1" si="151"/>
        <v>88</v>
      </c>
      <c r="M9678" s="299" t="s">
        <v>17470</v>
      </c>
      <c r="N9678" s="10" t="s">
        <v>28854</v>
      </c>
      <c r="O9678" s="389" t="s">
        <v>177</v>
      </c>
      <c r="P9678" s="386" t="s">
        <v>177</v>
      </c>
    </row>
    <row r="9679" spans="1:16" s="8" customFormat="1" ht="15" customHeight="1" x14ac:dyDescent="0.25">
      <c r="A9679" s="362" t="s">
        <v>27</v>
      </c>
      <c r="B9679" s="362" t="s">
        <v>22116</v>
      </c>
      <c r="C9679" s="340" t="s">
        <v>19108</v>
      </c>
      <c r="D9679" s="362" t="s">
        <v>19107</v>
      </c>
      <c r="E9679" s="362" t="s">
        <v>99</v>
      </c>
      <c r="F9679" s="364">
        <v>26910247</v>
      </c>
      <c r="G9679" s="363">
        <v>27269102476</v>
      </c>
      <c r="H9679" s="365">
        <v>28800</v>
      </c>
      <c r="I9679" s="388">
        <v>6</v>
      </c>
      <c r="J9679" s="378">
        <v>11</v>
      </c>
      <c r="K9679" s="381">
        <v>1978</v>
      </c>
      <c r="L9679" s="369">
        <f t="shared" ca="1" si="151"/>
        <v>45</v>
      </c>
      <c r="M9679" s="299" t="s">
        <v>17337</v>
      </c>
      <c r="N9679" s="10" t="s">
        <v>28854</v>
      </c>
      <c r="O9679" s="389" t="s">
        <v>177</v>
      </c>
      <c r="P9679" s="386" t="s">
        <v>177</v>
      </c>
    </row>
    <row r="9680" spans="1:16" s="8" customFormat="1" ht="15" customHeight="1" x14ac:dyDescent="0.25">
      <c r="A9680" s="362" t="s">
        <v>59</v>
      </c>
      <c r="B9680" s="362" t="s">
        <v>22116</v>
      </c>
      <c r="C9680" s="340" t="s">
        <v>19106</v>
      </c>
      <c r="D9680" s="362" t="s">
        <v>33638</v>
      </c>
      <c r="E9680" s="362" t="s">
        <v>30</v>
      </c>
      <c r="F9680" s="364">
        <v>5114423</v>
      </c>
      <c r="G9680" s="363">
        <v>27051144231</v>
      </c>
      <c r="H9680" s="365">
        <v>16492</v>
      </c>
      <c r="I9680" s="388">
        <v>24</v>
      </c>
      <c r="J9680" s="378">
        <v>2</v>
      </c>
      <c r="K9680" s="381">
        <v>1945</v>
      </c>
      <c r="L9680" s="369">
        <f t="shared" ca="1" si="151"/>
        <v>79</v>
      </c>
      <c r="M9680" s="299" t="s">
        <v>17470</v>
      </c>
      <c r="N9680" s="10" t="s">
        <v>28854</v>
      </c>
      <c r="O9680" s="389" t="s">
        <v>177</v>
      </c>
      <c r="P9680" s="386" t="s">
        <v>177</v>
      </c>
    </row>
    <row r="9681" spans="1:16" s="8" customFormat="1" ht="15" customHeight="1" x14ac:dyDescent="0.25">
      <c r="A9681" s="362">
        <v>17</v>
      </c>
      <c r="B9681" s="362" t="s">
        <v>22116</v>
      </c>
      <c r="C9681" s="340" t="s">
        <v>19105</v>
      </c>
      <c r="D9681" s="362" t="s">
        <v>19104</v>
      </c>
      <c r="E9681" s="362" t="s">
        <v>33</v>
      </c>
      <c r="F9681" s="364">
        <v>27304287</v>
      </c>
      <c r="G9681" s="363">
        <v>27273042879</v>
      </c>
      <c r="H9681" s="365">
        <v>29050</v>
      </c>
      <c r="I9681" s="388">
        <v>14</v>
      </c>
      <c r="J9681" s="378">
        <v>7</v>
      </c>
      <c r="K9681" s="381">
        <v>1979</v>
      </c>
      <c r="L9681" s="369">
        <f t="shared" ca="1" si="151"/>
        <v>44</v>
      </c>
      <c r="M9681" s="299" t="s">
        <v>17337</v>
      </c>
      <c r="N9681" s="10" t="s">
        <v>28854</v>
      </c>
      <c r="O9681" s="389" t="s">
        <v>177</v>
      </c>
      <c r="P9681" s="386" t="s">
        <v>177</v>
      </c>
    </row>
    <row r="9682" spans="1:16" s="8" customFormat="1" ht="15" customHeight="1" x14ac:dyDescent="0.25">
      <c r="A9682" s="362" t="s">
        <v>193</v>
      </c>
      <c r="B9682" s="362" t="s">
        <v>22116</v>
      </c>
      <c r="C9682" s="340" t="s">
        <v>28863</v>
      </c>
      <c r="D9682" s="362" t="s">
        <v>28864</v>
      </c>
      <c r="E9682" s="362">
        <v>34</v>
      </c>
      <c r="F9682" s="364">
        <v>5696469</v>
      </c>
      <c r="G9682" s="363">
        <v>27056964695</v>
      </c>
      <c r="H9682" s="365">
        <v>17405</v>
      </c>
      <c r="I9682" s="388">
        <v>26</v>
      </c>
      <c r="J9682" s="378">
        <v>8</v>
      </c>
      <c r="K9682" s="381">
        <v>1947</v>
      </c>
      <c r="L9682" s="369">
        <f t="shared" ca="1" si="151"/>
        <v>76</v>
      </c>
      <c r="M9682" s="299" t="s">
        <v>17470</v>
      </c>
      <c r="N9682" s="10" t="s">
        <v>28854</v>
      </c>
      <c r="O9682" s="389" t="s">
        <v>177</v>
      </c>
      <c r="P9682" s="386" t="s">
        <v>177</v>
      </c>
    </row>
    <row r="9683" spans="1:16" s="8" customFormat="1" ht="15" customHeight="1" x14ac:dyDescent="0.25">
      <c r="A9683" s="362" t="s">
        <v>27</v>
      </c>
      <c r="B9683" s="362" t="s">
        <v>22116</v>
      </c>
      <c r="C9683" s="340" t="s">
        <v>19098</v>
      </c>
      <c r="D9683" s="362" t="s">
        <v>19097</v>
      </c>
      <c r="E9683" s="362" t="s">
        <v>33</v>
      </c>
      <c r="F9683" s="364">
        <v>27282244</v>
      </c>
      <c r="G9683" s="363">
        <v>27272822447</v>
      </c>
      <c r="H9683" s="365">
        <v>28990</v>
      </c>
      <c r="I9683" s="388">
        <v>15</v>
      </c>
      <c r="J9683" s="378">
        <v>5</v>
      </c>
      <c r="K9683" s="381">
        <v>1979</v>
      </c>
      <c r="L9683" s="369">
        <f t="shared" ca="1" si="151"/>
        <v>44</v>
      </c>
      <c r="M9683" s="299" t="s">
        <v>17337</v>
      </c>
      <c r="N9683" s="10" t="s">
        <v>28854</v>
      </c>
      <c r="O9683" s="389" t="s">
        <v>177</v>
      </c>
      <c r="P9683" s="386" t="s">
        <v>177</v>
      </c>
    </row>
    <row r="9684" spans="1:16" s="8" customFormat="1" ht="15" customHeight="1" x14ac:dyDescent="0.25">
      <c r="A9684" s="362">
        <v>14</v>
      </c>
      <c r="B9684" s="362" t="s">
        <v>22116</v>
      </c>
      <c r="C9684" s="340" t="s">
        <v>19096</v>
      </c>
      <c r="D9684" s="362" t="s">
        <v>33639</v>
      </c>
      <c r="E9684" s="362" t="s">
        <v>36</v>
      </c>
      <c r="F9684" s="364">
        <v>9798472</v>
      </c>
      <c r="G9684" s="363">
        <v>27097984722</v>
      </c>
      <c r="H9684" s="365">
        <v>12977</v>
      </c>
      <c r="I9684" s="388">
        <v>12</v>
      </c>
      <c r="J9684" s="378">
        <v>7</v>
      </c>
      <c r="K9684" s="381">
        <v>1935</v>
      </c>
      <c r="L9684" s="369">
        <f t="shared" ca="1" si="151"/>
        <v>88</v>
      </c>
      <c r="M9684" s="299" t="s">
        <v>17470</v>
      </c>
      <c r="N9684" s="10" t="s">
        <v>28854</v>
      </c>
      <c r="O9684" s="389" t="s">
        <v>177</v>
      </c>
      <c r="P9684" s="386" t="s">
        <v>177</v>
      </c>
    </row>
    <row r="9685" spans="1:16" s="8" customFormat="1" ht="15" customHeight="1" x14ac:dyDescent="0.25">
      <c r="A9685" s="362" t="s">
        <v>161</v>
      </c>
      <c r="B9685" s="362" t="s">
        <v>22116</v>
      </c>
      <c r="C9685" s="340" t="s">
        <v>19093</v>
      </c>
      <c r="D9685" s="362" t="s">
        <v>19092</v>
      </c>
      <c r="E9685" s="362">
        <v>35</v>
      </c>
      <c r="F9685" s="364">
        <v>25019348</v>
      </c>
      <c r="G9685" s="363">
        <v>27250193489</v>
      </c>
      <c r="H9685" s="365">
        <v>27667</v>
      </c>
      <c r="I9685" s="388">
        <v>30</v>
      </c>
      <c r="J9685" s="378">
        <v>9</v>
      </c>
      <c r="K9685" s="381">
        <v>1975</v>
      </c>
      <c r="L9685" s="369">
        <f t="shared" ca="1" si="151"/>
        <v>48</v>
      </c>
      <c r="M9685" s="299" t="s">
        <v>17337</v>
      </c>
      <c r="N9685" s="10" t="s">
        <v>28854</v>
      </c>
      <c r="O9685" s="389" t="s">
        <v>30762</v>
      </c>
      <c r="P9685" s="386">
        <v>32493</v>
      </c>
    </row>
    <row r="9686" spans="1:16" s="8" customFormat="1" ht="15" customHeight="1" x14ac:dyDescent="0.25">
      <c r="A9686" s="362" t="s">
        <v>172</v>
      </c>
      <c r="B9686" s="362" t="s">
        <v>22116</v>
      </c>
      <c r="C9686" s="340" t="s">
        <v>19091</v>
      </c>
      <c r="D9686" s="362" t="s">
        <v>19090</v>
      </c>
      <c r="E9686" s="362">
        <v>33</v>
      </c>
      <c r="F9686" s="364">
        <v>10595251</v>
      </c>
      <c r="G9686" s="363">
        <v>27105952517</v>
      </c>
      <c r="H9686" s="365" t="s">
        <v>29696</v>
      </c>
      <c r="I9686" s="388">
        <v>31</v>
      </c>
      <c r="J9686" s="378">
        <v>3</v>
      </c>
      <c r="K9686" s="381">
        <v>1953</v>
      </c>
      <c r="L9686" s="369">
        <f t="shared" ca="1" si="151"/>
        <v>71</v>
      </c>
      <c r="M9686" s="299" t="s">
        <v>17337</v>
      </c>
      <c r="N9686" s="10" t="s">
        <v>28854</v>
      </c>
      <c r="O9686" s="389" t="s">
        <v>177</v>
      </c>
      <c r="P9686" s="386" t="s">
        <v>177</v>
      </c>
    </row>
    <row r="9687" spans="1:16" s="8" customFormat="1" ht="15" customHeight="1" x14ac:dyDescent="0.25">
      <c r="A9687" s="362" t="s">
        <v>27</v>
      </c>
      <c r="B9687" s="362" t="s">
        <v>22116</v>
      </c>
      <c r="C9687" s="340" t="s">
        <v>19089</v>
      </c>
      <c r="D9687" s="362" t="s">
        <v>19088</v>
      </c>
      <c r="E9687" s="362" t="s">
        <v>99</v>
      </c>
      <c r="F9687" s="364">
        <v>10535180</v>
      </c>
      <c r="G9687" s="363">
        <v>27105351807</v>
      </c>
      <c r="H9687" s="365">
        <v>19341</v>
      </c>
      <c r="I9687" s="388">
        <v>13</v>
      </c>
      <c r="J9687" s="378">
        <v>12</v>
      </c>
      <c r="K9687" s="381">
        <v>1952</v>
      </c>
      <c r="L9687" s="369">
        <f t="shared" ca="1" si="151"/>
        <v>71</v>
      </c>
      <c r="M9687" s="299" t="s">
        <v>17470</v>
      </c>
      <c r="N9687" s="10" t="s">
        <v>28854</v>
      </c>
      <c r="O9687" s="389" t="s">
        <v>177</v>
      </c>
      <c r="P9687" s="386" t="s">
        <v>177</v>
      </c>
    </row>
    <row r="9688" spans="1:16" s="8" customFormat="1" ht="15" customHeight="1" x14ac:dyDescent="0.25">
      <c r="A9688" s="362" t="s">
        <v>33687</v>
      </c>
      <c r="B9688" s="362" t="s">
        <v>22116</v>
      </c>
      <c r="C9688" s="340" t="s">
        <v>33688</v>
      </c>
      <c r="D9688" s="362" t="s">
        <v>33689</v>
      </c>
      <c r="E9688" s="362" t="s">
        <v>252</v>
      </c>
      <c r="F9688" s="364">
        <v>6664468</v>
      </c>
      <c r="G9688" s="363">
        <v>27066644680</v>
      </c>
      <c r="H9688" s="365">
        <v>18667</v>
      </c>
      <c r="I9688" s="388">
        <v>8</v>
      </c>
      <c r="J9688" s="378">
        <v>2</v>
      </c>
      <c r="K9688" s="381">
        <v>1951</v>
      </c>
      <c r="L9688" s="369">
        <f t="shared" ca="1" si="151"/>
        <v>73</v>
      </c>
      <c r="M9688" s="299" t="s">
        <v>17470</v>
      </c>
      <c r="N9688" s="10" t="s">
        <v>28854</v>
      </c>
      <c r="O9688" s="389" t="s">
        <v>177</v>
      </c>
      <c r="P9688" s="386" t="s">
        <v>177</v>
      </c>
    </row>
    <row r="9689" spans="1:16" s="8" customFormat="1" ht="15" customHeight="1" x14ac:dyDescent="0.25">
      <c r="A9689" s="362" t="s">
        <v>33687</v>
      </c>
      <c r="B9689" s="362" t="s">
        <v>22116</v>
      </c>
      <c r="C9689" s="340" t="s">
        <v>33688</v>
      </c>
      <c r="D9689" s="362" t="s">
        <v>33690</v>
      </c>
      <c r="E9689" s="362">
        <v>11</v>
      </c>
      <c r="F9689" s="364">
        <v>28274005</v>
      </c>
      <c r="G9689" s="363">
        <v>27282740058</v>
      </c>
      <c r="H9689" s="365">
        <v>29419</v>
      </c>
      <c r="I9689" s="388">
        <v>17</v>
      </c>
      <c r="J9689" s="378">
        <v>7</v>
      </c>
      <c r="K9689" s="381">
        <v>1980</v>
      </c>
      <c r="L9689" s="369">
        <f t="shared" ca="1" si="151"/>
        <v>43</v>
      </c>
      <c r="M9689" s="299" t="s">
        <v>17337</v>
      </c>
      <c r="N9689" s="10" t="s">
        <v>28854</v>
      </c>
      <c r="O9689" s="389" t="s">
        <v>177</v>
      </c>
      <c r="P9689" s="386" t="s">
        <v>177</v>
      </c>
    </row>
    <row r="9690" spans="1:16" s="8" customFormat="1" ht="15" customHeight="1" x14ac:dyDescent="0.25">
      <c r="A9690" s="362" t="s">
        <v>33687</v>
      </c>
      <c r="B9690" s="362" t="s">
        <v>22116</v>
      </c>
      <c r="C9690" s="340" t="s">
        <v>33688</v>
      </c>
      <c r="D9690" s="362" t="s">
        <v>33691</v>
      </c>
      <c r="E9690" s="362">
        <v>11</v>
      </c>
      <c r="F9690" s="364">
        <v>30836756</v>
      </c>
      <c r="G9690" s="363">
        <v>27308367563</v>
      </c>
      <c r="H9690" s="365">
        <v>30712</v>
      </c>
      <c r="I9690" s="388">
        <v>31</v>
      </c>
      <c r="J9690" s="378">
        <v>1</v>
      </c>
      <c r="K9690" s="381">
        <v>1984</v>
      </c>
      <c r="L9690" s="369">
        <f t="shared" ca="1" si="151"/>
        <v>40</v>
      </c>
      <c r="M9690" s="299" t="s">
        <v>17337</v>
      </c>
      <c r="N9690" s="10" t="s">
        <v>28854</v>
      </c>
      <c r="O9690" s="389" t="s">
        <v>177</v>
      </c>
      <c r="P9690" s="386" t="s">
        <v>177</v>
      </c>
    </row>
    <row r="9691" spans="1:16" s="8" customFormat="1" ht="15" customHeight="1" x14ac:dyDescent="0.25">
      <c r="A9691" s="362" t="s">
        <v>27</v>
      </c>
      <c r="B9691" s="362" t="s">
        <v>22116</v>
      </c>
      <c r="C9691" s="340" t="s">
        <v>19087</v>
      </c>
      <c r="D9691" s="362" t="s">
        <v>19086</v>
      </c>
      <c r="E9691" s="362" t="s">
        <v>252</v>
      </c>
      <c r="F9691" s="364">
        <v>3594757</v>
      </c>
      <c r="G9691" s="363">
        <v>23035947574</v>
      </c>
      <c r="H9691" s="365">
        <v>13915</v>
      </c>
      <c r="I9691" s="388">
        <v>4</v>
      </c>
      <c r="J9691" s="378">
        <v>2</v>
      </c>
      <c r="K9691" s="381">
        <v>1938</v>
      </c>
      <c r="L9691" s="369">
        <f t="shared" ca="1" si="151"/>
        <v>86</v>
      </c>
      <c r="M9691" s="299" t="s">
        <v>17470</v>
      </c>
      <c r="N9691" s="10" t="s">
        <v>28854</v>
      </c>
      <c r="O9691" s="389" t="s">
        <v>177</v>
      </c>
      <c r="P9691" s="386" t="s">
        <v>177</v>
      </c>
    </row>
    <row r="9692" spans="1:16" s="8" customFormat="1" ht="15" customHeight="1" x14ac:dyDescent="0.25">
      <c r="A9692" s="362" t="s">
        <v>27</v>
      </c>
      <c r="B9692" s="362" t="s">
        <v>22116</v>
      </c>
      <c r="C9692" s="340" t="s">
        <v>19083</v>
      </c>
      <c r="D9692" s="362" t="s">
        <v>19082</v>
      </c>
      <c r="E9692" s="362" t="s">
        <v>36</v>
      </c>
      <c r="F9692" s="364">
        <v>13807003</v>
      </c>
      <c r="G9692" s="363">
        <v>23138070034</v>
      </c>
      <c r="H9692" s="365">
        <v>21102</v>
      </c>
      <c r="I9692" s="388">
        <v>9</v>
      </c>
      <c r="J9692" s="378">
        <v>10</v>
      </c>
      <c r="K9692" s="381">
        <v>1957</v>
      </c>
      <c r="L9692" s="369">
        <f t="shared" ca="1" si="151"/>
        <v>66</v>
      </c>
      <c r="M9692" s="299" t="s">
        <v>17337</v>
      </c>
      <c r="N9692" s="10" t="s">
        <v>28854</v>
      </c>
      <c r="O9692" s="389" t="s">
        <v>177</v>
      </c>
      <c r="P9692" s="386" t="s">
        <v>177</v>
      </c>
    </row>
    <row r="9693" spans="1:16" s="8" customFormat="1" ht="15" customHeight="1" x14ac:dyDescent="0.25">
      <c r="A9693" s="362" t="s">
        <v>59</v>
      </c>
      <c r="B9693" s="362" t="s">
        <v>22116</v>
      </c>
      <c r="C9693" s="340" t="s">
        <v>19081</v>
      </c>
      <c r="D9693" s="362" t="s">
        <v>19080</v>
      </c>
      <c r="E9693" s="362">
        <v>33</v>
      </c>
      <c r="F9693" s="364">
        <v>2428117</v>
      </c>
      <c r="G9693" s="363">
        <v>27024281170</v>
      </c>
      <c r="H9693" s="365">
        <v>13345</v>
      </c>
      <c r="I9693" s="388">
        <v>14</v>
      </c>
      <c r="J9693" s="378">
        <v>7</v>
      </c>
      <c r="K9693" s="381">
        <v>1936</v>
      </c>
      <c r="L9693" s="369">
        <f t="shared" ca="1" si="151"/>
        <v>87</v>
      </c>
      <c r="M9693" s="299" t="s">
        <v>17470</v>
      </c>
      <c r="N9693" s="10" t="s">
        <v>28854</v>
      </c>
      <c r="O9693" s="389" t="s">
        <v>177</v>
      </c>
      <c r="P9693" s="386" t="s">
        <v>177</v>
      </c>
    </row>
    <row r="9694" spans="1:16" s="8" customFormat="1" ht="15" customHeight="1" x14ac:dyDescent="0.25">
      <c r="A9694" s="362" t="s">
        <v>27</v>
      </c>
      <c r="B9694" s="362" t="s">
        <v>22116</v>
      </c>
      <c r="C9694" s="340" t="s">
        <v>19079</v>
      </c>
      <c r="D9694" s="362" t="s">
        <v>19078</v>
      </c>
      <c r="E9694" s="362" t="s">
        <v>33</v>
      </c>
      <c r="F9694" s="364">
        <v>11730595</v>
      </c>
      <c r="G9694" s="363">
        <v>27117305959</v>
      </c>
      <c r="H9694" s="365">
        <v>20189</v>
      </c>
      <c r="I9694" s="388">
        <v>10</v>
      </c>
      <c r="J9694" s="378">
        <v>4</v>
      </c>
      <c r="K9694" s="381">
        <v>1955</v>
      </c>
      <c r="L9694" s="369">
        <f t="shared" ca="1" si="151"/>
        <v>69</v>
      </c>
      <c r="M9694" s="299" t="s">
        <v>17470</v>
      </c>
      <c r="N9694" s="10" t="s">
        <v>28854</v>
      </c>
      <c r="O9694" s="389" t="s">
        <v>177</v>
      </c>
      <c r="P9694" s="386" t="s">
        <v>177</v>
      </c>
    </row>
    <row r="9695" spans="1:16" s="8" customFormat="1" ht="15" customHeight="1" x14ac:dyDescent="0.25">
      <c r="A9695" s="362" t="s">
        <v>172</v>
      </c>
      <c r="B9695" s="362" t="s">
        <v>22116</v>
      </c>
      <c r="C9695" s="340" t="s">
        <v>19077</v>
      </c>
      <c r="D9695" s="362" t="s">
        <v>19076</v>
      </c>
      <c r="E9695" s="362" t="s">
        <v>99</v>
      </c>
      <c r="F9695" s="364">
        <v>9734816</v>
      </c>
      <c r="G9695" s="363">
        <v>27097348168</v>
      </c>
      <c r="H9695" s="365" t="s">
        <v>29695</v>
      </c>
      <c r="I9695" s="388">
        <v>20</v>
      </c>
      <c r="J9695" s="378">
        <v>5</v>
      </c>
      <c r="K9695" s="381">
        <v>1924</v>
      </c>
      <c r="L9695" s="369">
        <f t="shared" ca="1" si="151"/>
        <v>99</v>
      </c>
      <c r="M9695" s="299" t="s">
        <v>17470</v>
      </c>
      <c r="N9695" s="10" t="s">
        <v>28854</v>
      </c>
      <c r="O9695" s="389" t="s">
        <v>177</v>
      </c>
      <c r="P9695" s="386" t="s">
        <v>177</v>
      </c>
    </row>
    <row r="9696" spans="1:16" s="8" customFormat="1" ht="15" customHeight="1" x14ac:dyDescent="0.25">
      <c r="A9696" s="362" t="s">
        <v>27</v>
      </c>
      <c r="B9696" s="362" t="s">
        <v>22116</v>
      </c>
      <c r="C9696" s="340" t="s">
        <v>19075</v>
      </c>
      <c r="D9696" s="362" t="s">
        <v>19074</v>
      </c>
      <c r="E9696" s="362" t="s">
        <v>55</v>
      </c>
      <c r="F9696" s="364">
        <v>5930469</v>
      </c>
      <c r="G9696" s="363">
        <v>27059304696</v>
      </c>
      <c r="H9696" s="365">
        <v>17699</v>
      </c>
      <c r="I9696" s="388">
        <v>15</v>
      </c>
      <c r="J9696" s="378">
        <v>6</v>
      </c>
      <c r="K9696" s="381">
        <v>1948</v>
      </c>
      <c r="L9696" s="369">
        <f t="shared" ca="1" si="151"/>
        <v>75</v>
      </c>
      <c r="M9696" s="299" t="s">
        <v>17337</v>
      </c>
      <c r="N9696" s="10" t="s">
        <v>28854</v>
      </c>
      <c r="O9696" s="389" t="s">
        <v>177</v>
      </c>
      <c r="P9696" s="386" t="s">
        <v>177</v>
      </c>
    </row>
    <row r="9697" spans="1:16" s="8" customFormat="1" ht="15" customHeight="1" x14ac:dyDescent="0.25">
      <c r="A9697" s="362" t="s">
        <v>27</v>
      </c>
      <c r="B9697" s="362" t="s">
        <v>22116</v>
      </c>
      <c r="C9697" s="340" t="s">
        <v>19073</v>
      </c>
      <c r="D9697" s="362" t="s">
        <v>19072</v>
      </c>
      <c r="E9697" s="362" t="s">
        <v>30</v>
      </c>
      <c r="F9697" s="364">
        <v>12154935</v>
      </c>
      <c r="G9697" s="363">
        <v>27121549358</v>
      </c>
      <c r="H9697" s="365">
        <v>20369</v>
      </c>
      <c r="I9697" s="388">
        <v>7</v>
      </c>
      <c r="J9697" s="378">
        <v>10</v>
      </c>
      <c r="K9697" s="381">
        <v>1955</v>
      </c>
      <c r="L9697" s="369">
        <f t="shared" ca="1" si="151"/>
        <v>68</v>
      </c>
      <c r="M9697" s="299" t="s">
        <v>17337</v>
      </c>
      <c r="N9697" s="10" t="s">
        <v>28854</v>
      </c>
      <c r="O9697" s="389" t="s">
        <v>177</v>
      </c>
      <c r="P9697" s="386" t="s">
        <v>177</v>
      </c>
    </row>
    <row r="9698" spans="1:16" s="8" customFormat="1" ht="15" customHeight="1" x14ac:dyDescent="0.25">
      <c r="A9698" s="362" t="s">
        <v>27</v>
      </c>
      <c r="B9698" s="362" t="s">
        <v>22116</v>
      </c>
      <c r="C9698" s="340" t="s">
        <v>19068</v>
      </c>
      <c r="D9698" s="362" t="s">
        <v>19067</v>
      </c>
      <c r="E9698" s="362" t="s">
        <v>33</v>
      </c>
      <c r="F9698" s="364">
        <v>5644556</v>
      </c>
      <c r="G9698" s="363">
        <v>27056445566</v>
      </c>
      <c r="H9698" s="365">
        <v>17081</v>
      </c>
      <c r="I9698" s="388">
        <v>6</v>
      </c>
      <c r="J9698" s="378">
        <v>10</v>
      </c>
      <c r="K9698" s="381">
        <v>1946</v>
      </c>
      <c r="L9698" s="369">
        <f t="shared" ca="1" si="151"/>
        <v>77</v>
      </c>
      <c r="M9698" s="299" t="s">
        <v>17470</v>
      </c>
      <c r="N9698" s="10" t="s">
        <v>28854</v>
      </c>
      <c r="O9698" s="389" t="s">
        <v>177</v>
      </c>
      <c r="P9698" s="386" t="s">
        <v>177</v>
      </c>
    </row>
    <row r="9699" spans="1:16" s="8" customFormat="1" ht="15" customHeight="1" x14ac:dyDescent="0.25">
      <c r="A9699" s="362" t="s">
        <v>33761</v>
      </c>
      <c r="B9699" s="362" t="s">
        <v>22116</v>
      </c>
      <c r="C9699" s="340" t="s">
        <v>19066</v>
      </c>
      <c r="D9699" s="362" t="s">
        <v>19065</v>
      </c>
      <c r="E9699" s="362" t="s">
        <v>99</v>
      </c>
      <c r="F9699" s="364">
        <v>4795703</v>
      </c>
      <c r="G9699" s="363">
        <v>27047957031</v>
      </c>
      <c r="H9699" s="365">
        <v>16097</v>
      </c>
      <c r="I9699" s="388">
        <v>26</v>
      </c>
      <c r="J9699" s="378">
        <v>1</v>
      </c>
      <c r="K9699" s="381">
        <v>1944</v>
      </c>
      <c r="L9699" s="369">
        <f t="shared" ca="1" si="151"/>
        <v>80</v>
      </c>
      <c r="M9699" s="299" t="s">
        <v>17470</v>
      </c>
      <c r="N9699" s="10" t="s">
        <v>28854</v>
      </c>
      <c r="O9699" s="389" t="s">
        <v>177</v>
      </c>
      <c r="P9699" s="386" t="s">
        <v>177</v>
      </c>
    </row>
    <row r="9700" spans="1:16" s="8" customFormat="1" ht="15" customHeight="1" x14ac:dyDescent="0.25">
      <c r="A9700" s="362">
        <v>13</v>
      </c>
      <c r="B9700" s="362" t="s">
        <v>22116</v>
      </c>
      <c r="C9700" s="340" t="s">
        <v>19064</v>
      </c>
      <c r="D9700" s="362" t="s">
        <v>19063</v>
      </c>
      <c r="E9700" s="362" t="s">
        <v>33</v>
      </c>
      <c r="F9700" s="364">
        <v>3938138</v>
      </c>
      <c r="G9700" s="363">
        <v>27039381384</v>
      </c>
      <c r="H9700" s="365">
        <v>14950</v>
      </c>
      <c r="I9700" s="388">
        <v>5</v>
      </c>
      <c r="J9700" s="378">
        <v>12</v>
      </c>
      <c r="K9700" s="381">
        <v>1940</v>
      </c>
      <c r="L9700" s="369">
        <f t="shared" ca="1" si="151"/>
        <v>83</v>
      </c>
      <c r="M9700" s="299" t="s">
        <v>17470</v>
      </c>
      <c r="N9700" s="10" t="s">
        <v>28854</v>
      </c>
      <c r="O9700" s="389" t="s">
        <v>177</v>
      </c>
      <c r="P9700" s="386" t="s">
        <v>177</v>
      </c>
    </row>
    <row r="9701" spans="1:16" s="8" customFormat="1" ht="15" customHeight="1" x14ac:dyDescent="0.25">
      <c r="A9701" s="362" t="s">
        <v>27</v>
      </c>
      <c r="B9701" s="362" t="s">
        <v>22116</v>
      </c>
      <c r="C9701" s="340" t="s">
        <v>19058</v>
      </c>
      <c r="D9701" s="362" t="s">
        <v>19057</v>
      </c>
      <c r="E9701" s="362" t="s">
        <v>124</v>
      </c>
      <c r="F9701" s="364">
        <v>16030088</v>
      </c>
      <c r="G9701" s="363">
        <v>20160300885</v>
      </c>
      <c r="H9701" s="365">
        <v>20868</v>
      </c>
      <c r="I9701" s="388">
        <v>17</v>
      </c>
      <c r="J9701" s="378">
        <v>2</v>
      </c>
      <c r="K9701" s="381">
        <v>1957</v>
      </c>
      <c r="L9701" s="369">
        <f t="shared" ca="1" si="151"/>
        <v>67</v>
      </c>
      <c r="M9701" s="299" t="s">
        <v>22252</v>
      </c>
      <c r="N9701" s="10" t="s">
        <v>40415</v>
      </c>
      <c r="O9701" s="389" t="s">
        <v>177</v>
      </c>
      <c r="P9701" s="386" t="s">
        <v>177</v>
      </c>
    </row>
    <row r="9702" spans="1:16" s="8" customFormat="1" ht="15" customHeight="1" x14ac:dyDescent="0.25">
      <c r="A9702" s="362" t="s">
        <v>59</v>
      </c>
      <c r="B9702" s="362" t="s">
        <v>22116</v>
      </c>
      <c r="C9702" s="340" t="s">
        <v>19053</v>
      </c>
      <c r="D9702" s="362" t="s">
        <v>19052</v>
      </c>
      <c r="E9702" s="362" t="s">
        <v>36</v>
      </c>
      <c r="F9702" s="364">
        <v>17930750</v>
      </c>
      <c r="G9702" s="363">
        <v>27179307508</v>
      </c>
      <c r="H9702" s="365">
        <v>14549</v>
      </c>
      <c r="I9702" s="388">
        <v>31</v>
      </c>
      <c r="J9702" s="378">
        <v>10</v>
      </c>
      <c r="K9702" s="381">
        <v>1939</v>
      </c>
      <c r="L9702" s="369">
        <f t="shared" ca="1" si="151"/>
        <v>84</v>
      </c>
      <c r="M9702" s="299" t="s">
        <v>17337</v>
      </c>
      <c r="N9702" s="10" t="s">
        <v>28854</v>
      </c>
      <c r="O9702" s="389" t="s">
        <v>177</v>
      </c>
      <c r="P9702" s="386" t="s">
        <v>177</v>
      </c>
    </row>
    <row r="9703" spans="1:16" s="8" customFormat="1" ht="15" customHeight="1" x14ac:dyDescent="0.25">
      <c r="A9703" s="362" t="s">
        <v>27</v>
      </c>
      <c r="B9703" s="362" t="s">
        <v>22116</v>
      </c>
      <c r="C9703" s="340" t="s">
        <v>19051</v>
      </c>
      <c r="D9703" s="362" t="s">
        <v>19050</v>
      </c>
      <c r="E9703" s="362" t="s">
        <v>14257</v>
      </c>
      <c r="F9703" s="364">
        <v>4295747</v>
      </c>
      <c r="G9703" s="363">
        <v>27042957475</v>
      </c>
      <c r="H9703" s="365">
        <v>14977</v>
      </c>
      <c r="I9703" s="388">
        <v>1</v>
      </c>
      <c r="J9703" s="378">
        <v>1</v>
      </c>
      <c r="K9703" s="381">
        <v>1941</v>
      </c>
      <c r="L9703" s="369">
        <f t="shared" ca="1" si="151"/>
        <v>83</v>
      </c>
      <c r="M9703" s="299" t="s">
        <v>17470</v>
      </c>
      <c r="N9703" s="10" t="s">
        <v>28854</v>
      </c>
      <c r="O9703" s="389" t="s">
        <v>177</v>
      </c>
      <c r="P9703" s="386" t="s">
        <v>177</v>
      </c>
    </row>
    <row r="9704" spans="1:16" s="8" customFormat="1" ht="15" customHeight="1" x14ac:dyDescent="0.25">
      <c r="A9704" s="362" t="s">
        <v>27</v>
      </c>
      <c r="B9704" s="362" t="s">
        <v>22116</v>
      </c>
      <c r="C9704" s="340" t="s">
        <v>19049</v>
      </c>
      <c r="D9704" s="362" t="s">
        <v>19048</v>
      </c>
      <c r="E9704" s="362" t="s">
        <v>252</v>
      </c>
      <c r="F9704" s="364">
        <v>4400785</v>
      </c>
      <c r="G9704" s="363">
        <v>27044007857</v>
      </c>
      <c r="H9704" s="365">
        <v>15031</v>
      </c>
      <c r="I9704" s="388">
        <v>24</v>
      </c>
      <c r="J9704" s="378">
        <v>2</v>
      </c>
      <c r="K9704" s="381">
        <v>1941</v>
      </c>
      <c r="L9704" s="369">
        <f t="shared" ca="1" si="151"/>
        <v>83</v>
      </c>
      <c r="M9704" s="299" t="s">
        <v>17470</v>
      </c>
      <c r="N9704" s="10" t="s">
        <v>28854</v>
      </c>
      <c r="O9704" s="389" t="s">
        <v>177</v>
      </c>
      <c r="P9704" s="386" t="s">
        <v>177</v>
      </c>
    </row>
    <row r="9705" spans="1:16" s="8" customFormat="1" ht="15" customHeight="1" x14ac:dyDescent="0.25">
      <c r="A9705" s="362" t="s">
        <v>27</v>
      </c>
      <c r="B9705" s="362" t="s">
        <v>22116</v>
      </c>
      <c r="C9705" s="340" t="s">
        <v>19045</v>
      </c>
      <c r="D9705" s="362" t="s">
        <v>19044</v>
      </c>
      <c r="E9705" s="362" t="s">
        <v>14318</v>
      </c>
      <c r="F9705" s="364">
        <v>13313099</v>
      </c>
      <c r="G9705" s="363">
        <v>27133130999</v>
      </c>
      <c r="H9705" s="365">
        <v>21586</v>
      </c>
      <c r="I9705" s="388">
        <v>5</v>
      </c>
      <c r="J9705" s="378">
        <v>2</v>
      </c>
      <c r="K9705" s="381">
        <v>1959</v>
      </c>
      <c r="L9705" s="369">
        <f t="shared" ca="1" si="151"/>
        <v>65</v>
      </c>
      <c r="M9705" s="299" t="s">
        <v>17470</v>
      </c>
      <c r="N9705" s="10" t="s">
        <v>28854</v>
      </c>
      <c r="O9705" s="389" t="s">
        <v>177</v>
      </c>
      <c r="P9705" s="386" t="s">
        <v>177</v>
      </c>
    </row>
    <row r="9706" spans="1:16" s="8" customFormat="1" ht="15" customHeight="1" x14ac:dyDescent="0.25">
      <c r="A9706" s="362">
        <v>17</v>
      </c>
      <c r="B9706" s="362" t="s">
        <v>22116</v>
      </c>
      <c r="C9706" s="340" t="s">
        <v>19043</v>
      </c>
      <c r="D9706" s="362" t="s">
        <v>19042</v>
      </c>
      <c r="E9706" s="362">
        <v>31</v>
      </c>
      <c r="F9706" s="364">
        <v>2328900</v>
      </c>
      <c r="G9706" s="363">
        <v>27023289003</v>
      </c>
      <c r="H9706" s="365">
        <v>13344</v>
      </c>
      <c r="I9706" s="388">
        <v>13</v>
      </c>
      <c r="J9706" s="378">
        <v>7</v>
      </c>
      <c r="K9706" s="381">
        <v>1936</v>
      </c>
      <c r="L9706" s="369">
        <f t="shared" ca="1" si="151"/>
        <v>87</v>
      </c>
      <c r="M9706" s="299" t="s">
        <v>17470</v>
      </c>
      <c r="N9706" s="10" t="s">
        <v>28854</v>
      </c>
      <c r="O9706" s="389" t="s">
        <v>30804</v>
      </c>
      <c r="P9706" s="386">
        <v>41108</v>
      </c>
    </row>
    <row r="9707" spans="1:16" s="8" customFormat="1" ht="15" customHeight="1" x14ac:dyDescent="0.25">
      <c r="A9707" s="362" t="s">
        <v>59</v>
      </c>
      <c r="B9707" s="362" t="s">
        <v>22116</v>
      </c>
      <c r="C9707" s="340" t="s">
        <v>19041</v>
      </c>
      <c r="D9707" s="362" t="s">
        <v>33641</v>
      </c>
      <c r="E9707" s="362" t="s">
        <v>30</v>
      </c>
      <c r="F9707" s="364">
        <v>6155683</v>
      </c>
      <c r="G9707" s="363">
        <v>23061556834</v>
      </c>
      <c r="H9707" s="365">
        <v>18087</v>
      </c>
      <c r="I9707" s="388">
        <v>8</v>
      </c>
      <c r="J9707" s="378">
        <v>7</v>
      </c>
      <c r="K9707" s="381">
        <v>1949</v>
      </c>
      <c r="L9707" s="369">
        <f t="shared" ca="1" si="151"/>
        <v>74</v>
      </c>
      <c r="M9707" s="299" t="s">
        <v>17470</v>
      </c>
      <c r="N9707" s="10" t="s">
        <v>28854</v>
      </c>
      <c r="O9707" s="389" t="s">
        <v>177</v>
      </c>
      <c r="P9707" s="386" t="s">
        <v>177</v>
      </c>
    </row>
    <row r="9708" spans="1:16" s="8" customFormat="1" ht="15" customHeight="1" x14ac:dyDescent="0.25">
      <c r="A9708" s="362" t="s">
        <v>27</v>
      </c>
      <c r="B9708" s="362" t="s">
        <v>22116</v>
      </c>
      <c r="C9708" s="340" t="s">
        <v>19040</v>
      </c>
      <c r="D9708" s="362" t="s">
        <v>19039</v>
      </c>
      <c r="E9708" s="362" t="s">
        <v>45</v>
      </c>
      <c r="F9708" s="364">
        <v>92094167</v>
      </c>
      <c r="G9708" s="363">
        <v>27920941678</v>
      </c>
      <c r="H9708" s="365">
        <v>18609</v>
      </c>
      <c r="I9708" s="388">
        <v>12</v>
      </c>
      <c r="J9708" s="378">
        <v>12</v>
      </c>
      <c r="K9708" s="381">
        <v>1950</v>
      </c>
      <c r="L9708" s="369">
        <f t="shared" ca="1" si="151"/>
        <v>73</v>
      </c>
      <c r="M9708" s="299" t="s">
        <v>17470</v>
      </c>
      <c r="N9708" s="10" t="s">
        <v>28854</v>
      </c>
      <c r="O9708" s="389" t="s">
        <v>177</v>
      </c>
      <c r="P9708" s="386" t="s">
        <v>177</v>
      </c>
    </row>
    <row r="9709" spans="1:16" s="8" customFormat="1" ht="15" customHeight="1" x14ac:dyDescent="0.25">
      <c r="A9709" s="362" t="s">
        <v>27</v>
      </c>
      <c r="B9709" s="362" t="s">
        <v>22116</v>
      </c>
      <c r="C9709" s="340" t="s">
        <v>19038</v>
      </c>
      <c r="D9709" s="362" t="s">
        <v>19037</v>
      </c>
      <c r="E9709" s="362" t="s">
        <v>77</v>
      </c>
      <c r="F9709" s="364">
        <v>12446520</v>
      </c>
      <c r="G9709" s="363">
        <v>27124465201</v>
      </c>
      <c r="H9709" s="365">
        <v>20689</v>
      </c>
      <c r="I9709" s="388">
        <v>22</v>
      </c>
      <c r="J9709" s="378">
        <v>8</v>
      </c>
      <c r="K9709" s="381">
        <v>1956</v>
      </c>
      <c r="L9709" s="369">
        <f t="shared" ca="1" si="151"/>
        <v>67</v>
      </c>
      <c r="M9709" s="299" t="s">
        <v>17470</v>
      </c>
      <c r="N9709" s="10" t="s">
        <v>28854</v>
      </c>
      <c r="O9709" s="389" t="s">
        <v>177</v>
      </c>
      <c r="P9709" s="386" t="s">
        <v>177</v>
      </c>
    </row>
    <row r="9710" spans="1:16" s="8" customFormat="1" ht="15" customHeight="1" x14ac:dyDescent="0.25">
      <c r="A9710" s="362" t="s">
        <v>252</v>
      </c>
      <c r="B9710" s="362" t="s">
        <v>22116</v>
      </c>
      <c r="C9710" s="340" t="s">
        <v>19032</v>
      </c>
      <c r="D9710" s="362" t="s">
        <v>19031</v>
      </c>
      <c r="E9710" s="362">
        <v>31</v>
      </c>
      <c r="F9710" s="364">
        <v>6589910</v>
      </c>
      <c r="G9710" s="363">
        <v>27065899103</v>
      </c>
      <c r="H9710" s="365">
        <v>10867</v>
      </c>
      <c r="I9710" s="388">
        <v>1</v>
      </c>
      <c r="J9710" s="378">
        <v>10</v>
      </c>
      <c r="K9710" s="381">
        <v>1929</v>
      </c>
      <c r="L9710" s="369">
        <f t="shared" ca="1" si="151"/>
        <v>94</v>
      </c>
      <c r="M9710" s="299" t="s">
        <v>17470</v>
      </c>
      <c r="N9710" s="10" t="s">
        <v>28854</v>
      </c>
      <c r="O9710" s="389" t="s">
        <v>177</v>
      </c>
      <c r="P9710" s="386" t="s">
        <v>177</v>
      </c>
    </row>
    <row r="9711" spans="1:16" s="8" customFormat="1" ht="15" customHeight="1" x14ac:dyDescent="0.25">
      <c r="A9711" s="362" t="s">
        <v>46</v>
      </c>
      <c r="B9711" s="362" t="s">
        <v>22116</v>
      </c>
      <c r="C9711" s="340" t="s">
        <v>19030</v>
      </c>
      <c r="D9711" s="362" t="s">
        <v>19029</v>
      </c>
      <c r="E9711" s="362" t="s">
        <v>45</v>
      </c>
      <c r="F9711" s="364">
        <v>5127449</v>
      </c>
      <c r="G9711" s="363">
        <v>27051274496</v>
      </c>
      <c r="H9711" s="365">
        <v>16518</v>
      </c>
      <c r="I9711" s="388">
        <v>22</v>
      </c>
      <c r="J9711" s="378">
        <v>3</v>
      </c>
      <c r="K9711" s="381">
        <v>1945</v>
      </c>
      <c r="L9711" s="369">
        <f t="shared" ca="1" si="151"/>
        <v>79</v>
      </c>
      <c r="M9711" s="299" t="s">
        <v>17470</v>
      </c>
      <c r="N9711" s="10" t="s">
        <v>28854</v>
      </c>
      <c r="O9711" s="389" t="s">
        <v>177</v>
      </c>
      <c r="P9711" s="386">
        <v>32900</v>
      </c>
    </row>
    <row r="9712" spans="1:16" s="8" customFormat="1" ht="15" customHeight="1" x14ac:dyDescent="0.25">
      <c r="A9712" s="362" t="s">
        <v>59</v>
      </c>
      <c r="B9712" s="362" t="s">
        <v>22116</v>
      </c>
      <c r="C9712" s="340" t="s">
        <v>19028</v>
      </c>
      <c r="D9712" s="362" t="s">
        <v>19027</v>
      </c>
      <c r="E9712" s="362" t="s">
        <v>99</v>
      </c>
      <c r="F9712" s="364">
        <v>20387750</v>
      </c>
      <c r="G9712" s="363">
        <v>27203877507</v>
      </c>
      <c r="H9712" s="365">
        <v>25106</v>
      </c>
      <c r="I9712" s="388">
        <v>25</v>
      </c>
      <c r="J9712" s="378">
        <v>9</v>
      </c>
      <c r="K9712" s="381">
        <v>1968</v>
      </c>
      <c r="L9712" s="369">
        <f t="shared" ca="1" si="151"/>
        <v>55</v>
      </c>
      <c r="M9712" s="299" t="s">
        <v>17337</v>
      </c>
      <c r="N9712" s="10" t="s">
        <v>28854</v>
      </c>
      <c r="O9712" s="389" t="s">
        <v>177</v>
      </c>
      <c r="P9712" s="386" t="s">
        <v>177</v>
      </c>
    </row>
    <row r="9713" spans="1:16" s="8" customFormat="1" ht="15" customHeight="1" x14ac:dyDescent="0.25">
      <c r="A9713" s="362">
        <v>12</v>
      </c>
      <c r="B9713" s="362" t="s">
        <v>22116</v>
      </c>
      <c r="C9713" s="340" t="s">
        <v>31229</v>
      </c>
      <c r="D9713" s="362" t="s">
        <v>31244</v>
      </c>
      <c r="E9713" s="362">
        <v>13</v>
      </c>
      <c r="F9713" s="364">
        <v>20122220</v>
      </c>
      <c r="G9713" s="363">
        <v>27201222201</v>
      </c>
      <c r="H9713" s="365">
        <v>22671</v>
      </c>
      <c r="I9713" s="388">
        <v>25</v>
      </c>
      <c r="J9713" s="378">
        <v>1</v>
      </c>
      <c r="K9713" s="381">
        <v>1962</v>
      </c>
      <c r="L9713" s="369">
        <f t="shared" ca="1" si="151"/>
        <v>62</v>
      </c>
      <c r="M9713" s="299" t="s">
        <v>17337</v>
      </c>
      <c r="N9713" s="10" t="s">
        <v>28854</v>
      </c>
      <c r="O9713" s="389" t="s">
        <v>31211</v>
      </c>
      <c r="P9713" s="386">
        <v>44250</v>
      </c>
    </row>
    <row r="9714" spans="1:16" s="8" customFormat="1" ht="15" customHeight="1" x14ac:dyDescent="0.25">
      <c r="A9714" s="362" t="s">
        <v>193</v>
      </c>
      <c r="B9714" s="362" t="s">
        <v>22116</v>
      </c>
      <c r="C9714" s="340" t="s">
        <v>19026</v>
      </c>
      <c r="D9714" s="362" t="s">
        <v>19025</v>
      </c>
      <c r="E9714" s="362" t="s">
        <v>36</v>
      </c>
      <c r="F9714" s="364">
        <v>7798583</v>
      </c>
      <c r="G9714" s="363">
        <v>27077985838</v>
      </c>
      <c r="H9714" s="365">
        <v>10381</v>
      </c>
      <c r="I9714" s="388">
        <v>2</v>
      </c>
      <c r="J9714" s="378">
        <v>6</v>
      </c>
      <c r="K9714" s="381">
        <v>1928</v>
      </c>
      <c r="L9714" s="369">
        <f t="shared" ca="1" si="151"/>
        <v>95</v>
      </c>
      <c r="M9714" s="299" t="s">
        <v>17470</v>
      </c>
      <c r="N9714" s="10" t="s">
        <v>28854</v>
      </c>
      <c r="O9714" s="389" t="s">
        <v>177</v>
      </c>
      <c r="P9714" s="386" t="s">
        <v>177</v>
      </c>
    </row>
    <row r="9715" spans="1:16" s="8" customFormat="1" ht="15" customHeight="1" x14ac:dyDescent="0.25">
      <c r="A9715" s="362">
        <v>13</v>
      </c>
      <c r="B9715" s="362" t="s">
        <v>22116</v>
      </c>
      <c r="C9715" s="340" t="s">
        <v>19024</v>
      </c>
      <c r="D9715" s="362" t="s">
        <v>33642</v>
      </c>
      <c r="E9715" s="362" t="s">
        <v>45</v>
      </c>
      <c r="F9715" s="364">
        <v>24517297</v>
      </c>
      <c r="G9715" s="363">
        <v>23245172974</v>
      </c>
      <c r="H9715" s="365">
        <v>27516</v>
      </c>
      <c r="I9715" s="388">
        <v>2</v>
      </c>
      <c r="J9715" s="378">
        <v>5</v>
      </c>
      <c r="K9715" s="381">
        <v>1975</v>
      </c>
      <c r="L9715" s="369">
        <f t="shared" ca="1" si="151"/>
        <v>48</v>
      </c>
      <c r="M9715" s="299" t="s">
        <v>17337</v>
      </c>
      <c r="N9715" s="10" t="s">
        <v>28854</v>
      </c>
      <c r="O9715" s="389" t="s">
        <v>177</v>
      </c>
      <c r="P9715" s="386" t="s">
        <v>177</v>
      </c>
    </row>
    <row r="9716" spans="1:16" s="8" customFormat="1" ht="15" customHeight="1" x14ac:dyDescent="0.25">
      <c r="A9716" s="362" t="s">
        <v>23</v>
      </c>
      <c r="B9716" s="362" t="s">
        <v>22116</v>
      </c>
      <c r="C9716" s="340" t="s">
        <v>35902</v>
      </c>
      <c r="D9716" s="362" t="s">
        <v>35903</v>
      </c>
      <c r="E9716" s="362">
        <v>10</v>
      </c>
      <c r="F9716" s="364">
        <v>2702811</v>
      </c>
      <c r="G9716" s="363">
        <v>27027028115</v>
      </c>
      <c r="H9716" s="365">
        <v>9942</v>
      </c>
      <c r="I9716" s="388">
        <v>21</v>
      </c>
      <c r="J9716" s="378">
        <v>3</v>
      </c>
      <c r="K9716" s="381">
        <v>1927</v>
      </c>
      <c r="L9716" s="369">
        <f t="shared" ca="1" si="151"/>
        <v>97</v>
      </c>
      <c r="M9716" s="299" t="s">
        <v>17470</v>
      </c>
      <c r="N9716" s="10" t="s">
        <v>28854</v>
      </c>
      <c r="O9716" s="389" t="s">
        <v>35535</v>
      </c>
      <c r="P9716" s="386">
        <v>44419</v>
      </c>
    </row>
    <row r="9717" spans="1:16" s="8" customFormat="1" ht="15" customHeight="1" x14ac:dyDescent="0.25">
      <c r="A9717" s="362" t="s">
        <v>27</v>
      </c>
      <c r="B9717" s="362" t="s">
        <v>22116</v>
      </c>
      <c r="C9717" s="340" t="s">
        <v>19023</v>
      </c>
      <c r="D9717" s="362" t="s">
        <v>19022</v>
      </c>
      <c r="E9717" s="362" t="s">
        <v>36</v>
      </c>
      <c r="F9717" s="364">
        <v>4721313</v>
      </c>
      <c r="G9717" s="363">
        <v>23047213134</v>
      </c>
      <c r="H9717" s="365">
        <v>18284</v>
      </c>
      <c r="I9717" s="388">
        <v>21</v>
      </c>
      <c r="J9717" s="378">
        <v>1</v>
      </c>
      <c r="K9717" s="381">
        <v>1950</v>
      </c>
      <c r="L9717" s="369">
        <f t="shared" ca="1" si="151"/>
        <v>74</v>
      </c>
      <c r="M9717" s="299" t="s">
        <v>17470</v>
      </c>
      <c r="N9717" s="10" t="s">
        <v>28854</v>
      </c>
      <c r="O9717" s="389" t="s">
        <v>177</v>
      </c>
      <c r="P9717" s="386" t="s">
        <v>177</v>
      </c>
    </row>
    <row r="9718" spans="1:16" s="8" customFormat="1" ht="15" customHeight="1" x14ac:dyDescent="0.25">
      <c r="A9718" s="362">
        <v>17</v>
      </c>
      <c r="B9718" s="362" t="s">
        <v>22116</v>
      </c>
      <c r="C9718" s="340" t="s">
        <v>19021</v>
      </c>
      <c r="D9718" s="362" t="s">
        <v>19020</v>
      </c>
      <c r="E9718" s="362" t="s">
        <v>33</v>
      </c>
      <c r="F9718" s="364">
        <v>14639464</v>
      </c>
      <c r="G9718" s="363">
        <v>27146394642</v>
      </c>
      <c r="H9718" s="365">
        <v>22603</v>
      </c>
      <c r="I9718" s="388">
        <v>18</v>
      </c>
      <c r="J9718" s="378">
        <v>11</v>
      </c>
      <c r="K9718" s="381">
        <v>1961</v>
      </c>
      <c r="L9718" s="369">
        <f t="shared" ca="1" si="151"/>
        <v>62</v>
      </c>
      <c r="M9718" s="299" t="s">
        <v>17337</v>
      </c>
      <c r="N9718" s="10" t="s">
        <v>28854</v>
      </c>
      <c r="O9718" s="389" t="s">
        <v>177</v>
      </c>
      <c r="P9718" s="386" t="s">
        <v>177</v>
      </c>
    </row>
    <row r="9719" spans="1:16" s="8" customFormat="1" ht="15" customHeight="1" x14ac:dyDescent="0.25">
      <c r="A9719" s="362" t="s">
        <v>16960</v>
      </c>
      <c r="B9719" s="362" t="s">
        <v>22116</v>
      </c>
      <c r="C9719" s="340" t="s">
        <v>19019</v>
      </c>
      <c r="D9719" s="362" t="s">
        <v>19018</v>
      </c>
      <c r="E9719" s="362" t="s">
        <v>36</v>
      </c>
      <c r="F9719" s="364">
        <v>1759063</v>
      </c>
      <c r="G9719" s="363">
        <v>23017590634</v>
      </c>
      <c r="H9719" s="365">
        <v>12432</v>
      </c>
      <c r="I9719" s="388">
        <v>13</v>
      </c>
      <c r="J9719" s="378">
        <v>1</v>
      </c>
      <c r="K9719" s="381">
        <v>1934</v>
      </c>
      <c r="L9719" s="369">
        <f t="shared" ca="1" si="151"/>
        <v>90</v>
      </c>
      <c r="M9719" s="299" t="s">
        <v>17470</v>
      </c>
      <c r="N9719" s="10" t="s">
        <v>28854</v>
      </c>
      <c r="O9719" s="389" t="s">
        <v>177</v>
      </c>
      <c r="P9719" s="386" t="s">
        <v>177</v>
      </c>
    </row>
    <row r="9720" spans="1:16" s="8" customFormat="1" ht="15" customHeight="1" x14ac:dyDescent="0.25">
      <c r="A9720" s="362">
        <v>32</v>
      </c>
      <c r="B9720" s="362" t="s">
        <v>22116</v>
      </c>
      <c r="C9720" s="340" t="s">
        <v>19017</v>
      </c>
      <c r="D9720" s="362" t="s">
        <v>33643</v>
      </c>
      <c r="E9720" s="362" t="s">
        <v>77</v>
      </c>
      <c r="F9720" s="364">
        <v>16222842</v>
      </c>
      <c r="G9720" s="363">
        <v>27162228426</v>
      </c>
      <c r="H9720" s="365">
        <v>31662</v>
      </c>
      <c r="I9720" s="388">
        <v>7</v>
      </c>
      <c r="J9720" s="378">
        <v>9</v>
      </c>
      <c r="K9720" s="381">
        <v>1986</v>
      </c>
      <c r="L9720" s="369">
        <f t="shared" ca="1" si="151"/>
        <v>37</v>
      </c>
      <c r="M9720" s="299" t="s">
        <v>17470</v>
      </c>
      <c r="N9720" s="10" t="s">
        <v>28854</v>
      </c>
      <c r="O9720" s="389" t="s">
        <v>177</v>
      </c>
      <c r="P9720" s="386" t="s">
        <v>177</v>
      </c>
    </row>
    <row r="9721" spans="1:16" s="8" customFormat="1" ht="15" customHeight="1" x14ac:dyDescent="0.25">
      <c r="A9721" s="362" t="s">
        <v>27</v>
      </c>
      <c r="B9721" s="362" t="s">
        <v>22116</v>
      </c>
      <c r="C9721" s="340" t="s">
        <v>19016</v>
      </c>
      <c r="D9721" s="362" t="s">
        <v>19015</v>
      </c>
      <c r="E9721" s="362">
        <v>30</v>
      </c>
      <c r="F9721" s="364">
        <v>18628984</v>
      </c>
      <c r="G9721" s="363">
        <v>27186289841</v>
      </c>
      <c r="H9721" s="365">
        <v>24512</v>
      </c>
      <c r="I9721" s="388">
        <v>9</v>
      </c>
      <c r="J9721" s="378">
        <v>2</v>
      </c>
      <c r="K9721" s="381">
        <v>1967</v>
      </c>
      <c r="L9721" s="369">
        <f t="shared" ca="1" si="151"/>
        <v>57</v>
      </c>
      <c r="M9721" s="299" t="s">
        <v>17337</v>
      </c>
      <c r="N9721" s="10" t="s">
        <v>28854</v>
      </c>
      <c r="O9721" s="389" t="s">
        <v>30819</v>
      </c>
      <c r="P9721" s="386">
        <v>41948</v>
      </c>
    </row>
    <row r="9722" spans="1:16" s="8" customFormat="1" ht="15" customHeight="1" x14ac:dyDescent="0.25">
      <c r="A9722" s="362" t="s">
        <v>23</v>
      </c>
      <c r="B9722" s="362" t="s">
        <v>22116</v>
      </c>
      <c r="C9722" s="340" t="s">
        <v>19014</v>
      </c>
      <c r="D9722" s="362" t="s">
        <v>19013</v>
      </c>
      <c r="E9722" s="362" t="s">
        <v>30</v>
      </c>
      <c r="F9722" s="364">
        <v>12363647</v>
      </c>
      <c r="G9722" s="363">
        <v>27123636479</v>
      </c>
      <c r="H9722" s="365">
        <v>21444</v>
      </c>
      <c r="I9722" s="388">
        <v>16</v>
      </c>
      <c r="J9722" s="378">
        <v>9</v>
      </c>
      <c r="K9722" s="381">
        <v>1958</v>
      </c>
      <c r="L9722" s="369">
        <f t="shared" ca="1" si="151"/>
        <v>65</v>
      </c>
      <c r="M9722" s="299" t="s">
        <v>30955</v>
      </c>
      <c r="N9722" s="10" t="s">
        <v>28854</v>
      </c>
      <c r="O9722" s="389" t="s">
        <v>177</v>
      </c>
      <c r="P9722" s="386" t="s">
        <v>177</v>
      </c>
    </row>
    <row r="9723" spans="1:16" s="8" customFormat="1" ht="15" customHeight="1" x14ac:dyDescent="0.25">
      <c r="A9723" s="362" t="s">
        <v>172</v>
      </c>
      <c r="B9723" s="362" t="s">
        <v>22116</v>
      </c>
      <c r="C9723" s="340" t="s">
        <v>19009</v>
      </c>
      <c r="D9723" s="362" t="s">
        <v>19008</v>
      </c>
      <c r="E9723" s="362" t="s">
        <v>124</v>
      </c>
      <c r="F9723" s="364">
        <v>24392720</v>
      </c>
      <c r="G9723" s="363">
        <v>27243927205</v>
      </c>
      <c r="H9723" s="365" t="s">
        <v>29694</v>
      </c>
      <c r="I9723" s="388">
        <v>24</v>
      </c>
      <c r="J9723" s="378">
        <v>8</v>
      </c>
      <c r="K9723" s="381">
        <v>1975</v>
      </c>
      <c r="L9723" s="369">
        <f t="shared" ca="1" si="151"/>
        <v>48</v>
      </c>
      <c r="M9723" s="299" t="s">
        <v>17337</v>
      </c>
      <c r="N9723" s="10" t="s">
        <v>28854</v>
      </c>
      <c r="O9723" s="389" t="s">
        <v>38290</v>
      </c>
      <c r="P9723" s="386">
        <v>33081</v>
      </c>
    </row>
    <row r="9724" spans="1:16" s="8" customFormat="1" ht="15" customHeight="1" x14ac:dyDescent="0.25">
      <c r="A9724" s="362" t="s">
        <v>59</v>
      </c>
      <c r="B9724" s="362" t="s">
        <v>22116</v>
      </c>
      <c r="C9724" s="340" t="s">
        <v>19007</v>
      </c>
      <c r="D9724" s="362" t="s">
        <v>19006</v>
      </c>
      <c r="E9724" s="362" t="s">
        <v>33</v>
      </c>
      <c r="F9724" s="364">
        <v>3019331</v>
      </c>
      <c r="G9724" s="363">
        <v>27030193313</v>
      </c>
      <c r="H9724" s="365">
        <v>12330</v>
      </c>
      <c r="I9724" s="388">
        <v>3</v>
      </c>
      <c r="J9724" s="378">
        <v>10</v>
      </c>
      <c r="K9724" s="381">
        <v>1933</v>
      </c>
      <c r="L9724" s="369">
        <f t="shared" ca="1" si="151"/>
        <v>90</v>
      </c>
      <c r="M9724" s="299" t="s">
        <v>17470</v>
      </c>
      <c r="N9724" s="10" t="s">
        <v>28854</v>
      </c>
      <c r="O9724" s="389" t="s">
        <v>177</v>
      </c>
      <c r="P9724" s="386" t="s">
        <v>177</v>
      </c>
    </row>
    <row r="9725" spans="1:16" s="8" customFormat="1" ht="15" customHeight="1" x14ac:dyDescent="0.25">
      <c r="A9725" s="362" t="s">
        <v>193</v>
      </c>
      <c r="B9725" s="362" t="s">
        <v>22116</v>
      </c>
      <c r="C9725" s="340" t="s">
        <v>19005</v>
      </c>
      <c r="D9725" s="362" t="s">
        <v>19004</v>
      </c>
      <c r="E9725" s="362" t="s">
        <v>74</v>
      </c>
      <c r="F9725" s="364">
        <v>14328673</v>
      </c>
      <c r="G9725" s="363">
        <v>27143286733</v>
      </c>
      <c r="H9725" s="365">
        <v>22307</v>
      </c>
      <c r="I9725" s="388">
        <v>26</v>
      </c>
      <c r="J9725" s="378">
        <v>1</v>
      </c>
      <c r="K9725" s="381">
        <v>1961</v>
      </c>
      <c r="L9725" s="369">
        <f t="shared" ca="1" si="151"/>
        <v>63</v>
      </c>
      <c r="M9725" s="299" t="s">
        <v>17337</v>
      </c>
      <c r="N9725" s="10" t="s">
        <v>28854</v>
      </c>
      <c r="O9725" s="389" t="s">
        <v>177</v>
      </c>
      <c r="P9725" s="386" t="s">
        <v>177</v>
      </c>
    </row>
    <row r="9726" spans="1:16" s="8" customFormat="1" ht="15" customHeight="1" x14ac:dyDescent="0.25">
      <c r="A9726" s="362" t="s">
        <v>27</v>
      </c>
      <c r="B9726" s="362" t="s">
        <v>22116</v>
      </c>
      <c r="C9726" s="340" t="s">
        <v>19003</v>
      </c>
      <c r="D9726" s="362" t="s">
        <v>19002</v>
      </c>
      <c r="E9726" s="362" t="s">
        <v>78</v>
      </c>
      <c r="F9726" s="364">
        <v>24293912</v>
      </c>
      <c r="G9726" s="363">
        <v>27242939129</v>
      </c>
      <c r="H9726" s="365">
        <v>27333</v>
      </c>
      <c r="I9726" s="388">
        <v>31</v>
      </c>
      <c r="J9726" s="378">
        <v>10</v>
      </c>
      <c r="K9726" s="381">
        <v>1974</v>
      </c>
      <c r="L9726" s="369">
        <f t="shared" ca="1" si="151"/>
        <v>49</v>
      </c>
      <c r="M9726" s="299" t="s">
        <v>17337</v>
      </c>
      <c r="N9726" s="10" t="s">
        <v>28854</v>
      </c>
      <c r="O9726" s="389" t="s">
        <v>177</v>
      </c>
      <c r="P9726" s="386" t="s">
        <v>177</v>
      </c>
    </row>
    <row r="9727" spans="1:16" s="8" customFormat="1" ht="15" customHeight="1" x14ac:dyDescent="0.25">
      <c r="A9727" s="362" t="s">
        <v>193</v>
      </c>
      <c r="B9727" s="362" t="s">
        <v>22116</v>
      </c>
      <c r="C9727" s="340" t="s">
        <v>19001</v>
      </c>
      <c r="D9727" s="362" t="s">
        <v>19000</v>
      </c>
      <c r="E9727" s="362" t="s">
        <v>45</v>
      </c>
      <c r="F9727" s="364">
        <v>4944754</v>
      </c>
      <c r="G9727" s="363">
        <v>27049447545</v>
      </c>
      <c r="H9727" s="365">
        <v>16271</v>
      </c>
      <c r="I9727" s="388">
        <v>18</v>
      </c>
      <c r="J9727" s="378">
        <v>7</v>
      </c>
      <c r="K9727" s="381">
        <v>1944</v>
      </c>
      <c r="L9727" s="369">
        <f t="shared" ca="1" si="151"/>
        <v>79</v>
      </c>
      <c r="M9727" s="299" t="s">
        <v>17470</v>
      </c>
      <c r="N9727" s="10" t="s">
        <v>28854</v>
      </c>
      <c r="O9727" s="389" t="s">
        <v>177</v>
      </c>
      <c r="P9727" s="386" t="s">
        <v>177</v>
      </c>
    </row>
    <row r="9728" spans="1:16" s="8" customFormat="1" ht="15" customHeight="1" x14ac:dyDescent="0.25">
      <c r="A9728" s="362">
        <v>14</v>
      </c>
      <c r="B9728" s="362" t="s">
        <v>22116</v>
      </c>
      <c r="C9728" s="340" t="s">
        <v>18999</v>
      </c>
      <c r="D9728" s="362" t="s">
        <v>18998</v>
      </c>
      <c r="E9728" s="362" t="s">
        <v>33</v>
      </c>
      <c r="F9728" s="364">
        <v>4161460</v>
      </c>
      <c r="G9728" s="363">
        <v>27041614604</v>
      </c>
      <c r="H9728" s="365">
        <v>13388</v>
      </c>
      <c r="I9728" s="388">
        <v>26</v>
      </c>
      <c r="J9728" s="378">
        <v>8</v>
      </c>
      <c r="K9728" s="381">
        <v>1936</v>
      </c>
      <c r="L9728" s="369">
        <f t="shared" ca="1" si="151"/>
        <v>87</v>
      </c>
      <c r="M9728" s="299" t="s">
        <v>17470</v>
      </c>
      <c r="N9728" s="10" t="s">
        <v>28854</v>
      </c>
      <c r="O9728" s="389" t="s">
        <v>177</v>
      </c>
      <c r="P9728" s="386" t="s">
        <v>177</v>
      </c>
    </row>
    <row r="9729" spans="1:16" s="8" customFormat="1" ht="15" customHeight="1" x14ac:dyDescent="0.25">
      <c r="A9729" s="362" t="s">
        <v>27</v>
      </c>
      <c r="B9729" s="362" t="s">
        <v>22116</v>
      </c>
      <c r="C9729" s="340" t="s">
        <v>18997</v>
      </c>
      <c r="D9729" s="362" t="s">
        <v>18996</v>
      </c>
      <c r="E9729" s="362" t="s">
        <v>77</v>
      </c>
      <c r="F9729" s="364">
        <v>5001334</v>
      </c>
      <c r="G9729" s="363">
        <v>27050013346</v>
      </c>
      <c r="H9729" s="365">
        <v>16348</v>
      </c>
      <c r="I9729" s="388">
        <v>3</v>
      </c>
      <c r="J9729" s="378">
        <v>10</v>
      </c>
      <c r="K9729" s="381">
        <v>1944</v>
      </c>
      <c r="L9729" s="369">
        <f t="shared" ca="1" si="151"/>
        <v>79</v>
      </c>
      <c r="M9729" s="299" t="s">
        <v>17470</v>
      </c>
      <c r="N9729" s="10" t="s">
        <v>28854</v>
      </c>
      <c r="O9729" s="389" t="s">
        <v>177</v>
      </c>
      <c r="P9729" s="386" t="s">
        <v>177</v>
      </c>
    </row>
    <row r="9730" spans="1:16" s="8" customFormat="1" ht="15" customHeight="1" x14ac:dyDescent="0.25">
      <c r="A9730" s="362" t="s">
        <v>27</v>
      </c>
      <c r="B9730" s="362" t="s">
        <v>22116</v>
      </c>
      <c r="C9730" s="340" t="s">
        <v>18995</v>
      </c>
      <c r="D9730" s="362" t="s">
        <v>18994</v>
      </c>
      <c r="E9730" s="362" t="s">
        <v>45</v>
      </c>
      <c r="F9730" s="364">
        <v>10036515</v>
      </c>
      <c r="G9730" s="363">
        <v>23100365154</v>
      </c>
      <c r="H9730" s="365">
        <v>18995</v>
      </c>
      <c r="I9730" s="388">
        <v>2</v>
      </c>
      <c r="J9730" s="378">
        <v>1</v>
      </c>
      <c r="K9730" s="381">
        <v>1952</v>
      </c>
      <c r="L9730" s="369">
        <f t="shared" ref="L9730:L9793" ca="1" si="152">DATEDIF(H9730,TODAY(),"Y")</f>
        <v>72</v>
      </c>
      <c r="M9730" s="299" t="s">
        <v>17470</v>
      </c>
      <c r="N9730" s="10" t="s">
        <v>28854</v>
      </c>
      <c r="O9730" s="389" t="s">
        <v>177</v>
      </c>
      <c r="P9730" s="386" t="s">
        <v>177</v>
      </c>
    </row>
    <row r="9731" spans="1:16" s="8" customFormat="1" ht="15" customHeight="1" x14ac:dyDescent="0.25">
      <c r="A9731" s="362" t="s">
        <v>27</v>
      </c>
      <c r="B9731" s="362" t="s">
        <v>22116</v>
      </c>
      <c r="C9731" s="340" t="s">
        <v>30932</v>
      </c>
      <c r="D9731" s="362" t="s">
        <v>30933</v>
      </c>
      <c r="E9731" s="362" t="s">
        <v>36</v>
      </c>
      <c r="F9731" s="364">
        <v>4198305</v>
      </c>
      <c r="G9731" s="363">
        <v>27041983057</v>
      </c>
      <c r="H9731" s="365">
        <v>14902</v>
      </c>
      <c r="I9731" s="388">
        <v>18</v>
      </c>
      <c r="J9731" s="378">
        <v>10</v>
      </c>
      <c r="K9731" s="381">
        <v>1940</v>
      </c>
      <c r="L9731" s="369">
        <f t="shared" ca="1" si="152"/>
        <v>83</v>
      </c>
      <c r="M9731" s="299" t="s">
        <v>17470</v>
      </c>
      <c r="N9731" s="10" t="s">
        <v>28854</v>
      </c>
      <c r="O9731" s="389" t="s">
        <v>177</v>
      </c>
      <c r="P9731" s="386" t="s">
        <v>177</v>
      </c>
    </row>
    <row r="9732" spans="1:16" s="8" customFormat="1" ht="15" customHeight="1" x14ac:dyDescent="0.25">
      <c r="A9732" s="362" t="s">
        <v>193</v>
      </c>
      <c r="B9732" s="362" t="s">
        <v>22116</v>
      </c>
      <c r="C9732" s="340" t="s">
        <v>18993</v>
      </c>
      <c r="D9732" s="362" t="s">
        <v>18992</v>
      </c>
      <c r="E9732" s="362" t="s">
        <v>33</v>
      </c>
      <c r="F9732" s="364">
        <v>14240869</v>
      </c>
      <c r="G9732" s="363">
        <v>23142408694</v>
      </c>
      <c r="H9732" s="365">
        <v>22550</v>
      </c>
      <c r="I9732" s="388">
        <v>26</v>
      </c>
      <c r="J9732" s="378">
        <v>9</v>
      </c>
      <c r="K9732" s="381">
        <v>1961</v>
      </c>
      <c r="L9732" s="369">
        <f t="shared" ca="1" si="152"/>
        <v>62</v>
      </c>
      <c r="M9732" s="299" t="s">
        <v>17470</v>
      </c>
      <c r="N9732" s="10" t="s">
        <v>28854</v>
      </c>
      <c r="O9732" s="389" t="s">
        <v>177</v>
      </c>
      <c r="P9732" s="386" t="s">
        <v>177</v>
      </c>
    </row>
    <row r="9733" spans="1:16" s="8" customFormat="1" ht="15" customHeight="1" x14ac:dyDescent="0.25">
      <c r="A9733" s="362" t="s">
        <v>302</v>
      </c>
      <c r="B9733" s="362" t="s">
        <v>22116</v>
      </c>
      <c r="C9733" s="340" t="s">
        <v>18991</v>
      </c>
      <c r="D9733" s="362" t="s">
        <v>8201</v>
      </c>
      <c r="E9733" s="362" t="s">
        <v>55</v>
      </c>
      <c r="F9733" s="364">
        <v>4249533</v>
      </c>
      <c r="G9733" s="363">
        <v>27042495331</v>
      </c>
      <c r="H9733" s="365">
        <v>15302</v>
      </c>
      <c r="I9733" s="388">
        <v>22</v>
      </c>
      <c r="J9733" s="378">
        <v>11</v>
      </c>
      <c r="K9733" s="381">
        <v>1941</v>
      </c>
      <c r="L9733" s="369">
        <f t="shared" ca="1" si="152"/>
        <v>82</v>
      </c>
      <c r="M9733" s="299" t="s">
        <v>18026</v>
      </c>
      <c r="N9733" s="10" t="s">
        <v>28854</v>
      </c>
      <c r="O9733" s="389" t="s">
        <v>177</v>
      </c>
      <c r="P9733" s="386" t="s">
        <v>177</v>
      </c>
    </row>
    <row r="9734" spans="1:16" s="8" customFormat="1" ht="15" customHeight="1" x14ac:dyDescent="0.25">
      <c r="A9734" s="362" t="s">
        <v>27</v>
      </c>
      <c r="B9734" s="362" t="s">
        <v>22116</v>
      </c>
      <c r="C9734" s="340" t="s">
        <v>18990</v>
      </c>
      <c r="D9734" s="362" t="s">
        <v>18989</v>
      </c>
      <c r="E9734" s="362" t="s">
        <v>33</v>
      </c>
      <c r="F9734" s="364">
        <v>5396433</v>
      </c>
      <c r="G9734" s="363">
        <v>27053964333</v>
      </c>
      <c r="H9734" s="365">
        <v>16817</v>
      </c>
      <c r="I9734" s="388">
        <v>15</v>
      </c>
      <c r="J9734" s="378">
        <v>1</v>
      </c>
      <c r="K9734" s="381">
        <v>1946</v>
      </c>
      <c r="L9734" s="369">
        <f t="shared" ca="1" si="152"/>
        <v>78</v>
      </c>
      <c r="M9734" s="299" t="s">
        <v>17470</v>
      </c>
      <c r="N9734" s="10" t="s">
        <v>28854</v>
      </c>
      <c r="O9734" s="389" t="s">
        <v>177</v>
      </c>
      <c r="P9734" s="386" t="s">
        <v>177</v>
      </c>
    </row>
    <row r="9735" spans="1:16" s="8" customFormat="1" ht="15" customHeight="1" x14ac:dyDescent="0.25">
      <c r="A9735" s="362" t="s">
        <v>27</v>
      </c>
      <c r="B9735" s="362" t="s">
        <v>22116</v>
      </c>
      <c r="C9735" s="340" t="s">
        <v>18988</v>
      </c>
      <c r="D9735" s="362" t="s">
        <v>18987</v>
      </c>
      <c r="E9735" s="362" t="s">
        <v>45</v>
      </c>
      <c r="F9735" s="364">
        <v>3312058</v>
      </c>
      <c r="G9735" s="363">
        <v>27033120589</v>
      </c>
      <c r="H9735" s="365">
        <v>13222</v>
      </c>
      <c r="I9735" s="388">
        <v>13</v>
      </c>
      <c r="J9735" s="378">
        <v>3</v>
      </c>
      <c r="K9735" s="381">
        <v>1936</v>
      </c>
      <c r="L9735" s="369">
        <f t="shared" ca="1" si="152"/>
        <v>88</v>
      </c>
      <c r="M9735" s="299" t="s">
        <v>17470</v>
      </c>
      <c r="N9735" s="10" t="s">
        <v>28854</v>
      </c>
      <c r="O9735" s="389" t="s">
        <v>177</v>
      </c>
      <c r="P9735" s="386" t="s">
        <v>177</v>
      </c>
    </row>
    <row r="9736" spans="1:16" s="8" customFormat="1" ht="15" customHeight="1" x14ac:dyDescent="0.25">
      <c r="A9736" s="362" t="s">
        <v>27</v>
      </c>
      <c r="B9736" s="362" t="s">
        <v>22116</v>
      </c>
      <c r="C9736" s="340" t="s">
        <v>18986</v>
      </c>
      <c r="D9736" s="362" t="s">
        <v>18985</v>
      </c>
      <c r="E9736" s="362" t="s">
        <v>77</v>
      </c>
      <c r="F9736" s="364">
        <v>17960314</v>
      </c>
      <c r="G9736" s="363">
        <v>23179603144</v>
      </c>
      <c r="H9736" s="365">
        <v>24448</v>
      </c>
      <c r="I9736" s="388">
        <v>7</v>
      </c>
      <c r="J9736" s="378">
        <v>12</v>
      </c>
      <c r="K9736" s="381">
        <v>1966</v>
      </c>
      <c r="L9736" s="369">
        <f t="shared" ca="1" si="152"/>
        <v>57</v>
      </c>
      <c r="M9736" s="299" t="s">
        <v>17337</v>
      </c>
      <c r="N9736" s="10" t="s">
        <v>28854</v>
      </c>
      <c r="O9736" s="389" t="s">
        <v>177</v>
      </c>
      <c r="P9736" s="386" t="s">
        <v>177</v>
      </c>
    </row>
    <row r="9737" spans="1:16" s="8" customFormat="1" ht="15" customHeight="1" x14ac:dyDescent="0.25">
      <c r="A9737" s="362" t="s">
        <v>36</v>
      </c>
      <c r="B9737" s="362" t="s">
        <v>22116</v>
      </c>
      <c r="C9737" s="340" t="s">
        <v>18981</v>
      </c>
      <c r="D9737" s="362" t="s">
        <v>18980</v>
      </c>
      <c r="E9737" s="362" t="s">
        <v>99</v>
      </c>
      <c r="F9737" s="364">
        <v>9878750</v>
      </c>
      <c r="G9737" s="363">
        <v>27098787505</v>
      </c>
      <c r="H9737" s="365">
        <v>11134</v>
      </c>
      <c r="I9737" s="388">
        <v>25</v>
      </c>
      <c r="J9737" s="378">
        <v>6</v>
      </c>
      <c r="K9737" s="381">
        <v>1930</v>
      </c>
      <c r="L9737" s="369">
        <f t="shared" ca="1" si="152"/>
        <v>93</v>
      </c>
      <c r="M9737" s="299" t="s">
        <v>29091</v>
      </c>
      <c r="N9737" s="10" t="s">
        <v>28854</v>
      </c>
      <c r="O9737" s="389" t="s">
        <v>177</v>
      </c>
      <c r="P9737" s="386" t="s">
        <v>177</v>
      </c>
    </row>
    <row r="9738" spans="1:16" s="8" customFormat="1" ht="15" customHeight="1" x14ac:dyDescent="0.25">
      <c r="A9738" s="362" t="s">
        <v>193</v>
      </c>
      <c r="B9738" s="362" t="s">
        <v>22116</v>
      </c>
      <c r="C9738" s="340" t="s">
        <v>18979</v>
      </c>
      <c r="D9738" s="362" t="s">
        <v>33644</v>
      </c>
      <c r="E9738" s="362" t="s">
        <v>33</v>
      </c>
      <c r="F9738" s="364">
        <v>95299722</v>
      </c>
      <c r="G9738" s="363">
        <v>27952997225</v>
      </c>
      <c r="H9738" s="365">
        <v>12803</v>
      </c>
      <c r="I9738" s="388">
        <v>19</v>
      </c>
      <c r="J9738" s="378">
        <v>1</v>
      </c>
      <c r="K9738" s="381">
        <v>1935</v>
      </c>
      <c r="L9738" s="369">
        <f t="shared" ca="1" si="152"/>
        <v>89</v>
      </c>
      <c r="M9738" s="299" t="s">
        <v>17470</v>
      </c>
      <c r="N9738" s="10" t="s">
        <v>28854</v>
      </c>
      <c r="O9738" s="389" t="s">
        <v>177</v>
      </c>
      <c r="P9738" s="386" t="s">
        <v>177</v>
      </c>
    </row>
    <row r="9739" spans="1:16" s="8" customFormat="1" ht="15" customHeight="1" x14ac:dyDescent="0.25">
      <c r="A9739" s="362" t="s">
        <v>23</v>
      </c>
      <c r="B9739" s="362" t="s">
        <v>22116</v>
      </c>
      <c r="C9739" s="340" t="s">
        <v>18978</v>
      </c>
      <c r="D9739" s="362" t="s">
        <v>18977</v>
      </c>
      <c r="E9739" s="362" t="s">
        <v>33</v>
      </c>
      <c r="F9739" s="364">
        <v>561920</v>
      </c>
      <c r="G9739" s="363">
        <v>27005619209</v>
      </c>
      <c r="H9739" s="365">
        <v>16710</v>
      </c>
      <c r="I9739" s="388">
        <v>30</v>
      </c>
      <c r="J9739" s="378">
        <v>9</v>
      </c>
      <c r="K9739" s="381">
        <v>1945</v>
      </c>
      <c r="L9739" s="369">
        <f t="shared" ca="1" si="152"/>
        <v>78</v>
      </c>
      <c r="M9739" s="299" t="s">
        <v>17470</v>
      </c>
      <c r="N9739" s="10" t="s">
        <v>28854</v>
      </c>
      <c r="O9739" s="389" t="s">
        <v>177</v>
      </c>
      <c r="P9739" s="386" t="s">
        <v>177</v>
      </c>
    </row>
    <row r="9740" spans="1:16" s="8" customFormat="1" ht="15" customHeight="1" x14ac:dyDescent="0.25">
      <c r="A9740" s="362" t="s">
        <v>27</v>
      </c>
      <c r="B9740" s="362" t="s">
        <v>22116</v>
      </c>
      <c r="C9740" s="340" t="s">
        <v>18976</v>
      </c>
      <c r="D9740" s="362" t="s">
        <v>18975</v>
      </c>
      <c r="E9740" s="362" t="s">
        <v>252</v>
      </c>
      <c r="F9740" s="364">
        <v>1789885</v>
      </c>
      <c r="G9740" s="363">
        <v>27017898855</v>
      </c>
      <c r="H9740" s="365">
        <v>30822</v>
      </c>
      <c r="I9740" s="388">
        <v>20</v>
      </c>
      <c r="J9740" s="378">
        <v>5</v>
      </c>
      <c r="K9740" s="381">
        <v>1984</v>
      </c>
      <c r="L9740" s="369">
        <f t="shared" ca="1" si="152"/>
        <v>39</v>
      </c>
      <c r="M9740" s="299" t="s">
        <v>17470</v>
      </c>
      <c r="N9740" s="10" t="s">
        <v>28854</v>
      </c>
      <c r="O9740" s="389" t="s">
        <v>177</v>
      </c>
      <c r="P9740" s="386" t="s">
        <v>177</v>
      </c>
    </row>
    <row r="9741" spans="1:16" s="8" customFormat="1" ht="15" customHeight="1" x14ac:dyDescent="0.25">
      <c r="A9741" s="362" t="s">
        <v>27</v>
      </c>
      <c r="B9741" s="362" t="s">
        <v>22116</v>
      </c>
      <c r="C9741" s="340" t="s">
        <v>18974</v>
      </c>
      <c r="D9741" s="362" t="s">
        <v>18973</v>
      </c>
      <c r="E9741" s="362" t="s">
        <v>889</v>
      </c>
      <c r="F9741" s="364">
        <v>23248967</v>
      </c>
      <c r="G9741" s="363">
        <v>27232489672</v>
      </c>
      <c r="H9741" s="365">
        <v>26722</v>
      </c>
      <c r="I9741" s="388">
        <v>27</v>
      </c>
      <c r="J9741" s="378">
        <v>2</v>
      </c>
      <c r="K9741" s="381">
        <v>1973</v>
      </c>
      <c r="L9741" s="369">
        <f t="shared" ca="1" si="152"/>
        <v>51</v>
      </c>
      <c r="M9741" s="299" t="s">
        <v>17337</v>
      </c>
      <c r="N9741" s="10" t="s">
        <v>28854</v>
      </c>
      <c r="O9741" s="389" t="s">
        <v>177</v>
      </c>
      <c r="P9741" s="386" t="s">
        <v>177</v>
      </c>
    </row>
    <row r="9742" spans="1:16" s="8" customFormat="1" ht="15" customHeight="1" x14ac:dyDescent="0.25">
      <c r="A9742" s="362">
        <v>35</v>
      </c>
      <c r="B9742" s="362" t="s">
        <v>22116</v>
      </c>
      <c r="C9742" s="340" t="s">
        <v>18972</v>
      </c>
      <c r="D9742" s="362" t="s">
        <v>18971</v>
      </c>
      <c r="E9742" s="362" t="s">
        <v>33</v>
      </c>
      <c r="F9742" s="364">
        <v>4726411</v>
      </c>
      <c r="G9742" s="363">
        <v>27047264117</v>
      </c>
      <c r="H9742" s="365">
        <v>16157</v>
      </c>
      <c r="I9742" s="388">
        <v>26</v>
      </c>
      <c r="J9742" s="378">
        <v>3</v>
      </c>
      <c r="K9742" s="381">
        <v>1944</v>
      </c>
      <c r="L9742" s="369">
        <f t="shared" ca="1" si="152"/>
        <v>80</v>
      </c>
      <c r="M9742" s="299" t="s">
        <v>17470</v>
      </c>
      <c r="N9742" s="10" t="s">
        <v>28854</v>
      </c>
      <c r="O9742" s="389" t="s">
        <v>177</v>
      </c>
      <c r="P9742" s="386" t="s">
        <v>177</v>
      </c>
    </row>
    <row r="9743" spans="1:16" s="8" customFormat="1" ht="15" customHeight="1" x14ac:dyDescent="0.25">
      <c r="A9743" s="362">
        <v>17</v>
      </c>
      <c r="B9743" s="362" t="s">
        <v>22116</v>
      </c>
      <c r="C9743" s="340" t="s">
        <v>18970</v>
      </c>
      <c r="D9743" s="362" t="s">
        <v>18969</v>
      </c>
      <c r="E9743" s="362" t="s">
        <v>77</v>
      </c>
      <c r="F9743" s="364">
        <v>2925571</v>
      </c>
      <c r="G9743" s="363">
        <v>27029255712</v>
      </c>
      <c r="H9743" s="365">
        <v>13502</v>
      </c>
      <c r="I9743" s="388">
        <v>18</v>
      </c>
      <c r="J9743" s="378">
        <v>12</v>
      </c>
      <c r="K9743" s="381">
        <v>1936</v>
      </c>
      <c r="L9743" s="369">
        <f t="shared" ca="1" si="152"/>
        <v>87</v>
      </c>
      <c r="M9743" s="299" t="s">
        <v>17470</v>
      </c>
      <c r="N9743" s="10" t="s">
        <v>28854</v>
      </c>
      <c r="O9743" s="389" t="s">
        <v>177</v>
      </c>
      <c r="P9743" s="386" t="s">
        <v>177</v>
      </c>
    </row>
    <row r="9744" spans="1:16" s="8" customFormat="1" ht="15" customHeight="1" x14ac:dyDescent="0.25">
      <c r="A9744" s="362">
        <v>11</v>
      </c>
      <c r="B9744" s="362" t="s">
        <v>22116</v>
      </c>
      <c r="C9744" s="340" t="s">
        <v>18968</v>
      </c>
      <c r="D9744" s="362" t="s">
        <v>18967</v>
      </c>
      <c r="E9744" s="362" t="s">
        <v>124</v>
      </c>
      <c r="F9744" s="364">
        <v>10472571</v>
      </c>
      <c r="G9744" s="363">
        <v>27104725711</v>
      </c>
      <c r="H9744" s="365">
        <v>19418</v>
      </c>
      <c r="I9744" s="388">
        <v>28</v>
      </c>
      <c r="J9744" s="378">
        <v>2</v>
      </c>
      <c r="K9744" s="381">
        <v>1953</v>
      </c>
      <c r="L9744" s="369">
        <f t="shared" ca="1" si="152"/>
        <v>71</v>
      </c>
      <c r="M9744" s="299" t="s">
        <v>17470</v>
      </c>
      <c r="N9744" s="10" t="s">
        <v>28854</v>
      </c>
      <c r="O9744" s="389" t="s">
        <v>177</v>
      </c>
      <c r="P9744" s="386" t="s">
        <v>177</v>
      </c>
    </row>
    <row r="9745" spans="1:16" s="8" customFormat="1" ht="15" customHeight="1" x14ac:dyDescent="0.25">
      <c r="A9745" s="362" t="s">
        <v>161</v>
      </c>
      <c r="B9745" s="362" t="s">
        <v>22116</v>
      </c>
      <c r="C9745" s="340" t="s">
        <v>18966</v>
      </c>
      <c r="D9745" s="362" t="s">
        <v>18965</v>
      </c>
      <c r="E9745" s="362" t="s">
        <v>124</v>
      </c>
      <c r="F9745" s="364">
        <v>4501612</v>
      </c>
      <c r="G9745" s="363">
        <v>27045016124</v>
      </c>
      <c r="H9745" s="365">
        <v>15723</v>
      </c>
      <c r="I9745" s="388">
        <v>17</v>
      </c>
      <c r="J9745" s="378">
        <v>1</v>
      </c>
      <c r="K9745" s="381">
        <v>1943</v>
      </c>
      <c r="L9745" s="369">
        <f t="shared" ca="1" si="152"/>
        <v>81</v>
      </c>
      <c r="M9745" s="299" t="s">
        <v>17470</v>
      </c>
      <c r="N9745" s="10" t="s">
        <v>28854</v>
      </c>
      <c r="O9745" s="389" t="s">
        <v>177</v>
      </c>
      <c r="P9745" s="386" t="s">
        <v>177</v>
      </c>
    </row>
    <row r="9746" spans="1:16" s="8" customFormat="1" ht="15" customHeight="1" x14ac:dyDescent="0.25">
      <c r="A9746" s="362" t="s">
        <v>161</v>
      </c>
      <c r="B9746" s="362" t="s">
        <v>22116</v>
      </c>
      <c r="C9746" s="340" t="s">
        <v>18964</v>
      </c>
      <c r="D9746" s="362" t="s">
        <v>18963</v>
      </c>
      <c r="E9746" s="362" t="s">
        <v>33</v>
      </c>
      <c r="F9746" s="364">
        <v>14258334</v>
      </c>
      <c r="G9746" s="363">
        <v>27142583343</v>
      </c>
      <c r="H9746" s="365">
        <v>22257</v>
      </c>
      <c r="I9746" s="388">
        <v>7</v>
      </c>
      <c r="J9746" s="378">
        <v>12</v>
      </c>
      <c r="K9746" s="381">
        <v>1960</v>
      </c>
      <c r="L9746" s="369">
        <f t="shared" ca="1" si="152"/>
        <v>63</v>
      </c>
      <c r="M9746" s="299" t="s">
        <v>17337</v>
      </c>
      <c r="N9746" s="10" t="s">
        <v>28854</v>
      </c>
      <c r="O9746" s="389" t="s">
        <v>177</v>
      </c>
      <c r="P9746" s="386" t="s">
        <v>177</v>
      </c>
    </row>
    <row r="9747" spans="1:16" s="8" customFormat="1" ht="15" customHeight="1" x14ac:dyDescent="0.25">
      <c r="A9747" s="362">
        <v>17</v>
      </c>
      <c r="B9747" s="362" t="s">
        <v>22116</v>
      </c>
      <c r="C9747" s="340" t="s">
        <v>18962</v>
      </c>
      <c r="D9747" s="362" t="s">
        <v>33645</v>
      </c>
      <c r="E9747" s="362" t="s">
        <v>33</v>
      </c>
      <c r="F9747" s="364">
        <v>17518046</v>
      </c>
      <c r="G9747" s="363">
        <v>27175180465</v>
      </c>
      <c r="H9747" s="365">
        <v>23727</v>
      </c>
      <c r="I9747" s="388">
        <v>16</v>
      </c>
      <c r="J9747" s="378">
        <v>12</v>
      </c>
      <c r="K9747" s="381">
        <v>1964</v>
      </c>
      <c r="L9747" s="369">
        <f t="shared" ca="1" si="152"/>
        <v>59</v>
      </c>
      <c r="M9747" s="299" t="s">
        <v>17337</v>
      </c>
      <c r="N9747" s="10" t="s">
        <v>28854</v>
      </c>
      <c r="O9747" s="389" t="s">
        <v>177</v>
      </c>
      <c r="P9747" s="386" t="s">
        <v>177</v>
      </c>
    </row>
    <row r="9748" spans="1:16" s="8" customFormat="1" ht="15" customHeight="1" x14ac:dyDescent="0.25">
      <c r="A9748" s="362" t="s">
        <v>46</v>
      </c>
      <c r="B9748" s="362" t="s">
        <v>22116</v>
      </c>
      <c r="C9748" s="340" t="s">
        <v>18961</v>
      </c>
      <c r="D9748" s="362" t="s">
        <v>18960</v>
      </c>
      <c r="E9748" s="362" t="s">
        <v>45</v>
      </c>
      <c r="F9748" s="364">
        <v>4610291</v>
      </c>
      <c r="G9748" s="363">
        <v>27046102911</v>
      </c>
      <c r="H9748" s="365">
        <v>16140</v>
      </c>
      <c r="I9748" s="388">
        <v>9</v>
      </c>
      <c r="J9748" s="378">
        <v>3</v>
      </c>
      <c r="K9748" s="381">
        <v>1944</v>
      </c>
      <c r="L9748" s="369">
        <f t="shared" ca="1" si="152"/>
        <v>80</v>
      </c>
      <c r="M9748" s="299" t="s">
        <v>17470</v>
      </c>
      <c r="N9748" s="10" t="s">
        <v>28854</v>
      </c>
      <c r="O9748" s="389" t="s">
        <v>177</v>
      </c>
      <c r="P9748" s="386" t="s">
        <v>177</v>
      </c>
    </row>
    <row r="9749" spans="1:16" s="8" customFormat="1" ht="15" customHeight="1" x14ac:dyDescent="0.25">
      <c r="A9749" s="362" t="s">
        <v>33761</v>
      </c>
      <c r="B9749" s="362" t="s">
        <v>22116</v>
      </c>
      <c r="C9749" s="340" t="s">
        <v>18959</v>
      </c>
      <c r="D9749" s="362" t="s">
        <v>18958</v>
      </c>
      <c r="E9749" s="362" t="s">
        <v>14257</v>
      </c>
      <c r="F9749" s="364">
        <v>2784003</v>
      </c>
      <c r="G9749" s="363">
        <v>27027840030</v>
      </c>
      <c r="H9749" s="365">
        <v>12214</v>
      </c>
      <c r="I9749" s="388">
        <v>9</v>
      </c>
      <c r="J9749" s="378">
        <v>6</v>
      </c>
      <c r="K9749" s="381">
        <v>1933</v>
      </c>
      <c r="L9749" s="369">
        <f t="shared" ca="1" si="152"/>
        <v>90</v>
      </c>
      <c r="M9749" s="299" t="s">
        <v>17470</v>
      </c>
      <c r="N9749" s="10" t="s">
        <v>28854</v>
      </c>
      <c r="O9749" s="389" t="s">
        <v>177</v>
      </c>
      <c r="P9749" s="386" t="s">
        <v>177</v>
      </c>
    </row>
    <row r="9750" spans="1:16" s="8" customFormat="1" ht="15" customHeight="1" x14ac:dyDescent="0.25">
      <c r="A9750" s="362" t="s">
        <v>27</v>
      </c>
      <c r="B9750" s="362" t="s">
        <v>22116</v>
      </c>
      <c r="C9750" s="340" t="s">
        <v>18957</v>
      </c>
      <c r="D9750" s="362" t="s">
        <v>18956</v>
      </c>
      <c r="E9750" s="362" t="s">
        <v>33</v>
      </c>
      <c r="F9750" s="364">
        <v>29455442</v>
      </c>
      <c r="G9750" s="363">
        <v>23294554424</v>
      </c>
      <c r="H9750" s="365">
        <v>30059</v>
      </c>
      <c r="I9750" s="388">
        <v>18</v>
      </c>
      <c r="J9750" s="378">
        <v>4</v>
      </c>
      <c r="K9750" s="381">
        <v>1982</v>
      </c>
      <c r="L9750" s="369">
        <f t="shared" ca="1" si="152"/>
        <v>42</v>
      </c>
      <c r="M9750" s="299" t="s">
        <v>17337</v>
      </c>
      <c r="N9750" s="10" t="s">
        <v>28854</v>
      </c>
      <c r="O9750" s="389" t="s">
        <v>177</v>
      </c>
      <c r="P9750" s="386" t="s">
        <v>177</v>
      </c>
    </row>
    <row r="9751" spans="1:16" s="8" customFormat="1" ht="15" customHeight="1" x14ac:dyDescent="0.25">
      <c r="A9751" s="362" t="s">
        <v>302</v>
      </c>
      <c r="B9751" s="362" t="s">
        <v>22116</v>
      </c>
      <c r="C9751" s="340" t="s">
        <v>18955</v>
      </c>
      <c r="D9751" s="362" t="s">
        <v>18954</v>
      </c>
      <c r="E9751" s="362" t="s">
        <v>124</v>
      </c>
      <c r="F9751" s="364">
        <v>13123214</v>
      </c>
      <c r="G9751" s="363">
        <v>23131232144</v>
      </c>
      <c r="H9751" s="365">
        <v>20928</v>
      </c>
      <c r="I9751" s="388">
        <v>18</v>
      </c>
      <c r="J9751" s="378">
        <v>4</v>
      </c>
      <c r="K9751" s="381">
        <v>1957</v>
      </c>
      <c r="L9751" s="369">
        <f t="shared" ca="1" si="152"/>
        <v>67</v>
      </c>
      <c r="M9751" s="299" t="s">
        <v>17470</v>
      </c>
      <c r="N9751" s="10" t="s">
        <v>28854</v>
      </c>
      <c r="O9751" s="389" t="s">
        <v>177</v>
      </c>
      <c r="P9751" s="386" t="s">
        <v>177</v>
      </c>
    </row>
    <row r="9752" spans="1:16" s="8" customFormat="1" ht="15" customHeight="1" x14ac:dyDescent="0.25">
      <c r="A9752" s="362" t="s">
        <v>27</v>
      </c>
      <c r="B9752" s="362" t="s">
        <v>22116</v>
      </c>
      <c r="C9752" s="340" t="s">
        <v>18953</v>
      </c>
      <c r="D9752" s="362" t="s">
        <v>18952</v>
      </c>
      <c r="E9752" s="362" t="s">
        <v>74</v>
      </c>
      <c r="F9752" s="364">
        <v>93881604</v>
      </c>
      <c r="G9752" s="363">
        <v>27938816048</v>
      </c>
      <c r="H9752" s="365">
        <v>11824</v>
      </c>
      <c r="I9752" s="388">
        <v>15</v>
      </c>
      <c r="J9752" s="378">
        <v>5</v>
      </c>
      <c r="K9752" s="381">
        <v>1932</v>
      </c>
      <c r="L9752" s="369">
        <f t="shared" ca="1" si="152"/>
        <v>91</v>
      </c>
      <c r="M9752" s="299" t="s">
        <v>17470</v>
      </c>
      <c r="N9752" s="10" t="s">
        <v>28854</v>
      </c>
      <c r="O9752" s="389" t="s">
        <v>177</v>
      </c>
      <c r="P9752" s="386" t="s">
        <v>177</v>
      </c>
    </row>
    <row r="9753" spans="1:16" s="8" customFormat="1" ht="15" customHeight="1" x14ac:dyDescent="0.25">
      <c r="A9753" s="362">
        <v>32</v>
      </c>
      <c r="B9753" s="362" t="s">
        <v>22116</v>
      </c>
      <c r="C9753" s="340" t="s">
        <v>18951</v>
      </c>
      <c r="D9753" s="362" t="s">
        <v>33646</v>
      </c>
      <c r="E9753" s="362" t="s">
        <v>55</v>
      </c>
      <c r="F9753" s="364">
        <v>3860019</v>
      </c>
      <c r="G9753" s="363">
        <v>27038600198</v>
      </c>
      <c r="H9753" s="365">
        <v>14538</v>
      </c>
      <c r="I9753" s="388">
        <v>20</v>
      </c>
      <c r="J9753" s="378">
        <v>10</v>
      </c>
      <c r="K9753" s="381">
        <v>1939</v>
      </c>
      <c r="L9753" s="369">
        <f t="shared" ca="1" si="152"/>
        <v>84</v>
      </c>
      <c r="M9753" s="299" t="s">
        <v>17337</v>
      </c>
      <c r="N9753" s="10" t="s">
        <v>28854</v>
      </c>
      <c r="O9753" s="389" t="s">
        <v>177</v>
      </c>
      <c r="P9753" s="386" t="s">
        <v>177</v>
      </c>
    </row>
    <row r="9754" spans="1:16" s="8" customFormat="1" ht="15" customHeight="1" x14ac:dyDescent="0.25">
      <c r="A9754" s="362" t="s">
        <v>59</v>
      </c>
      <c r="B9754" s="362" t="s">
        <v>22116</v>
      </c>
      <c r="C9754" s="340" t="s">
        <v>18950</v>
      </c>
      <c r="D9754" s="362" t="s">
        <v>18949</v>
      </c>
      <c r="E9754" s="362" t="s">
        <v>55</v>
      </c>
      <c r="F9754" s="364">
        <v>5078339</v>
      </c>
      <c r="G9754" s="363">
        <v>27050783397</v>
      </c>
      <c r="H9754" s="365">
        <v>16532</v>
      </c>
      <c r="I9754" s="388">
        <v>5</v>
      </c>
      <c r="J9754" s="378">
        <v>4</v>
      </c>
      <c r="K9754" s="381">
        <v>1945</v>
      </c>
      <c r="L9754" s="369">
        <f t="shared" ca="1" si="152"/>
        <v>79</v>
      </c>
      <c r="M9754" s="299" t="s">
        <v>17470</v>
      </c>
      <c r="N9754" s="10" t="s">
        <v>28854</v>
      </c>
      <c r="O9754" s="389" t="s">
        <v>177</v>
      </c>
      <c r="P9754" s="386" t="s">
        <v>177</v>
      </c>
    </row>
    <row r="9755" spans="1:16" s="8" customFormat="1" ht="15" customHeight="1" x14ac:dyDescent="0.25">
      <c r="A9755" s="362" t="s">
        <v>27</v>
      </c>
      <c r="B9755" s="362" t="s">
        <v>22116</v>
      </c>
      <c r="C9755" s="340" t="s">
        <v>18946</v>
      </c>
      <c r="D9755" s="362" t="s">
        <v>33647</v>
      </c>
      <c r="E9755" s="362" t="s">
        <v>124</v>
      </c>
      <c r="F9755" s="364">
        <v>92874730</v>
      </c>
      <c r="G9755" s="363">
        <v>27928747307</v>
      </c>
      <c r="H9755" s="365">
        <v>8521</v>
      </c>
      <c r="I9755" s="388">
        <v>30</v>
      </c>
      <c r="J9755" s="378">
        <v>4</v>
      </c>
      <c r="K9755" s="381">
        <v>1923</v>
      </c>
      <c r="L9755" s="369">
        <f t="shared" ca="1" si="152"/>
        <v>100</v>
      </c>
      <c r="M9755" s="299" t="s">
        <v>17470</v>
      </c>
      <c r="N9755" s="10" t="s">
        <v>28854</v>
      </c>
      <c r="O9755" s="389" t="s">
        <v>177</v>
      </c>
      <c r="P9755" s="386" t="s">
        <v>177</v>
      </c>
    </row>
    <row r="9756" spans="1:16" s="8" customFormat="1" ht="15" customHeight="1" x14ac:dyDescent="0.25">
      <c r="A9756" s="362" t="s">
        <v>27</v>
      </c>
      <c r="B9756" s="362" t="s">
        <v>22116</v>
      </c>
      <c r="C9756" s="340" t="s">
        <v>18945</v>
      </c>
      <c r="D9756" s="362" t="s">
        <v>18944</v>
      </c>
      <c r="E9756" s="362" t="s">
        <v>14257</v>
      </c>
      <c r="F9756" s="364">
        <v>13212382</v>
      </c>
      <c r="G9756" s="363">
        <v>27132123824</v>
      </c>
      <c r="H9756" s="365">
        <v>21834</v>
      </c>
      <c r="I9756" s="388">
        <v>11</v>
      </c>
      <c r="J9756" s="378">
        <v>10</v>
      </c>
      <c r="K9756" s="381">
        <v>1959</v>
      </c>
      <c r="L9756" s="369">
        <f t="shared" ca="1" si="152"/>
        <v>64</v>
      </c>
      <c r="M9756" s="299" t="s">
        <v>17337</v>
      </c>
      <c r="N9756" s="10" t="s">
        <v>28854</v>
      </c>
      <c r="O9756" s="389" t="s">
        <v>177</v>
      </c>
      <c r="P9756" s="386" t="s">
        <v>177</v>
      </c>
    </row>
    <row r="9757" spans="1:16" s="8" customFormat="1" ht="15" customHeight="1" x14ac:dyDescent="0.25">
      <c r="A9757" s="362" t="s">
        <v>27</v>
      </c>
      <c r="B9757" s="362" t="s">
        <v>22116</v>
      </c>
      <c r="C9757" s="340" t="s">
        <v>18943</v>
      </c>
      <c r="D9757" s="362" t="s">
        <v>18942</v>
      </c>
      <c r="E9757" s="362" t="s">
        <v>55</v>
      </c>
      <c r="F9757" s="364">
        <v>5659522</v>
      </c>
      <c r="G9757" s="363">
        <v>27056595223</v>
      </c>
      <c r="H9757" s="365">
        <v>17559</v>
      </c>
      <c r="I9757" s="388">
        <v>27</v>
      </c>
      <c r="J9757" s="378">
        <v>1</v>
      </c>
      <c r="K9757" s="381">
        <v>1948</v>
      </c>
      <c r="L9757" s="369">
        <f t="shared" ca="1" si="152"/>
        <v>76</v>
      </c>
      <c r="M9757" s="299" t="s">
        <v>17470</v>
      </c>
      <c r="N9757" s="10" t="s">
        <v>28854</v>
      </c>
      <c r="O9757" s="389" t="s">
        <v>177</v>
      </c>
      <c r="P9757" s="386" t="s">
        <v>177</v>
      </c>
    </row>
    <row r="9758" spans="1:16" s="8" customFormat="1" ht="15" customHeight="1" x14ac:dyDescent="0.25">
      <c r="A9758" s="362" t="s">
        <v>172</v>
      </c>
      <c r="B9758" s="362" t="s">
        <v>22116</v>
      </c>
      <c r="C9758" s="340" t="s">
        <v>18941</v>
      </c>
      <c r="D9758" s="362" t="s">
        <v>18940</v>
      </c>
      <c r="E9758" s="362" t="s">
        <v>99</v>
      </c>
      <c r="F9758" s="364">
        <v>4631776</v>
      </c>
      <c r="G9758" s="363">
        <v>27046317764</v>
      </c>
      <c r="H9758" s="365" t="s">
        <v>29693</v>
      </c>
      <c r="I9758" s="388">
        <v>10</v>
      </c>
      <c r="J9758" s="378">
        <v>2</v>
      </c>
      <c r="K9758" s="381">
        <v>1944</v>
      </c>
      <c r="L9758" s="369">
        <f t="shared" ca="1" si="152"/>
        <v>80</v>
      </c>
      <c r="M9758" s="299" t="s">
        <v>17470</v>
      </c>
      <c r="N9758" s="10" t="s">
        <v>28854</v>
      </c>
      <c r="O9758" s="389" t="s">
        <v>177</v>
      </c>
      <c r="P9758" s="386" t="s">
        <v>177</v>
      </c>
    </row>
    <row r="9759" spans="1:16" s="8" customFormat="1" ht="15" customHeight="1" x14ac:dyDescent="0.25">
      <c r="A9759" s="362" t="s">
        <v>27</v>
      </c>
      <c r="B9759" s="362" t="s">
        <v>22116</v>
      </c>
      <c r="C9759" s="340" t="s">
        <v>18939</v>
      </c>
      <c r="D9759" s="362" t="s">
        <v>18938</v>
      </c>
      <c r="E9759" s="362" t="s">
        <v>36</v>
      </c>
      <c r="F9759" s="364">
        <v>12946257</v>
      </c>
      <c r="G9759" s="363">
        <v>23129462574</v>
      </c>
      <c r="H9759" s="365">
        <v>21518</v>
      </c>
      <c r="I9759" s="388">
        <v>29</v>
      </c>
      <c r="J9759" s="378">
        <v>11</v>
      </c>
      <c r="K9759" s="381">
        <v>1958</v>
      </c>
      <c r="L9759" s="369">
        <f t="shared" ca="1" si="152"/>
        <v>65</v>
      </c>
      <c r="M9759" s="299" t="s">
        <v>17470</v>
      </c>
      <c r="N9759" s="10" t="s">
        <v>40415</v>
      </c>
      <c r="O9759" s="389" t="s">
        <v>177</v>
      </c>
      <c r="P9759" s="386" t="s">
        <v>177</v>
      </c>
    </row>
    <row r="9760" spans="1:16" s="8" customFormat="1" ht="15" customHeight="1" x14ac:dyDescent="0.25">
      <c r="A9760" s="362" t="s">
        <v>27</v>
      </c>
      <c r="B9760" s="362" t="s">
        <v>22116</v>
      </c>
      <c r="C9760" s="340" t="s">
        <v>18929</v>
      </c>
      <c r="D9760" s="362" t="s">
        <v>18928</v>
      </c>
      <c r="E9760" s="362">
        <v>30</v>
      </c>
      <c r="F9760" s="364">
        <v>20015491</v>
      </c>
      <c r="G9760" s="363">
        <v>27200154911</v>
      </c>
      <c r="H9760" s="365">
        <v>24923</v>
      </c>
      <c r="I9760" s="388">
        <v>26</v>
      </c>
      <c r="J9760" s="378">
        <v>3</v>
      </c>
      <c r="K9760" s="381">
        <v>1968</v>
      </c>
      <c r="L9760" s="369">
        <f t="shared" ca="1" si="152"/>
        <v>56</v>
      </c>
      <c r="M9760" s="299" t="s">
        <v>17337</v>
      </c>
      <c r="N9760" s="10" t="s">
        <v>28854</v>
      </c>
      <c r="O9760" s="389" t="s">
        <v>30763</v>
      </c>
      <c r="P9760" s="386" t="s">
        <v>38112</v>
      </c>
    </row>
    <row r="9761" spans="1:16" s="8" customFormat="1" ht="15" customHeight="1" x14ac:dyDescent="0.25">
      <c r="A9761" s="362" t="s">
        <v>27</v>
      </c>
      <c r="B9761" s="362" t="s">
        <v>22116</v>
      </c>
      <c r="C9761" s="340" t="s">
        <v>18927</v>
      </c>
      <c r="D9761" s="362" t="s">
        <v>18926</v>
      </c>
      <c r="E9761" s="362" t="s">
        <v>889</v>
      </c>
      <c r="F9761" s="364">
        <v>10703877</v>
      </c>
      <c r="G9761" s="363">
        <v>27107038774</v>
      </c>
      <c r="H9761" s="365">
        <v>19495</v>
      </c>
      <c r="I9761" s="388">
        <v>16</v>
      </c>
      <c r="J9761" s="378">
        <v>5</v>
      </c>
      <c r="K9761" s="381">
        <v>1953</v>
      </c>
      <c r="L9761" s="369">
        <f t="shared" ca="1" si="152"/>
        <v>70</v>
      </c>
      <c r="M9761" s="299" t="s">
        <v>17337</v>
      </c>
      <c r="N9761" s="10" t="s">
        <v>28854</v>
      </c>
      <c r="O9761" s="389" t="s">
        <v>177</v>
      </c>
      <c r="P9761" s="386" t="s">
        <v>177</v>
      </c>
    </row>
    <row r="9762" spans="1:16" s="8" customFormat="1" ht="15" customHeight="1" x14ac:dyDescent="0.25">
      <c r="A9762" s="362">
        <v>13</v>
      </c>
      <c r="B9762" s="362" t="s">
        <v>22116</v>
      </c>
      <c r="C9762" s="340" t="s">
        <v>18925</v>
      </c>
      <c r="D9762" s="362" t="s">
        <v>18924</v>
      </c>
      <c r="E9762" s="362" t="s">
        <v>33</v>
      </c>
      <c r="F9762" s="364">
        <v>5005843</v>
      </c>
      <c r="G9762" s="363">
        <v>27050058439</v>
      </c>
      <c r="H9762" s="365">
        <v>16552</v>
      </c>
      <c r="I9762" s="388">
        <v>25</v>
      </c>
      <c r="J9762" s="378">
        <v>4</v>
      </c>
      <c r="K9762" s="381">
        <v>1945</v>
      </c>
      <c r="L9762" s="369">
        <f t="shared" ca="1" si="152"/>
        <v>78</v>
      </c>
      <c r="M9762" s="299" t="s">
        <v>17470</v>
      </c>
      <c r="N9762" s="10" t="s">
        <v>28854</v>
      </c>
      <c r="O9762" s="389" t="s">
        <v>177</v>
      </c>
      <c r="P9762" s="386" t="s">
        <v>177</v>
      </c>
    </row>
    <row r="9763" spans="1:16" s="8" customFormat="1" ht="15" customHeight="1" x14ac:dyDescent="0.25">
      <c r="A9763" s="362" t="s">
        <v>23</v>
      </c>
      <c r="B9763" s="362" t="s">
        <v>22116</v>
      </c>
      <c r="C9763" s="340" t="s">
        <v>18923</v>
      </c>
      <c r="D9763" s="362" t="s">
        <v>18922</v>
      </c>
      <c r="E9763" s="362" t="s">
        <v>889</v>
      </c>
      <c r="F9763" s="364">
        <v>4173239</v>
      </c>
      <c r="G9763" s="363">
        <v>27041732399</v>
      </c>
      <c r="H9763" s="365">
        <v>15072</v>
      </c>
      <c r="I9763" s="388">
        <v>6</v>
      </c>
      <c r="J9763" s="378">
        <v>4</v>
      </c>
      <c r="K9763" s="381">
        <v>1941</v>
      </c>
      <c r="L9763" s="369">
        <f t="shared" ca="1" si="152"/>
        <v>83</v>
      </c>
      <c r="M9763" s="299" t="s">
        <v>17470</v>
      </c>
      <c r="N9763" s="10" t="s">
        <v>28854</v>
      </c>
      <c r="O9763" s="389" t="s">
        <v>177</v>
      </c>
      <c r="P9763" s="386" t="s">
        <v>177</v>
      </c>
    </row>
    <row r="9764" spans="1:16" s="8" customFormat="1" ht="15" customHeight="1" x14ac:dyDescent="0.25">
      <c r="A9764" s="362" t="s">
        <v>27</v>
      </c>
      <c r="B9764" s="362" t="s">
        <v>22116</v>
      </c>
      <c r="C9764" s="340" t="s">
        <v>18921</v>
      </c>
      <c r="D9764" s="362" t="s">
        <v>9939</v>
      </c>
      <c r="E9764" s="362" t="s">
        <v>99</v>
      </c>
      <c r="F9764" s="364">
        <v>22198527</v>
      </c>
      <c r="G9764" s="363">
        <v>27221985279</v>
      </c>
      <c r="H9764" s="365">
        <v>25996</v>
      </c>
      <c r="I9764" s="388">
        <v>4</v>
      </c>
      <c r="J9764" s="378">
        <v>3</v>
      </c>
      <c r="K9764" s="381">
        <v>1971</v>
      </c>
      <c r="L9764" s="369">
        <f t="shared" ca="1" si="152"/>
        <v>53</v>
      </c>
      <c r="M9764" s="299" t="s">
        <v>17337</v>
      </c>
      <c r="N9764" s="10" t="s">
        <v>28854</v>
      </c>
      <c r="O9764" s="389" t="s">
        <v>177</v>
      </c>
      <c r="P9764" s="386" t="s">
        <v>177</v>
      </c>
    </row>
    <row r="9765" spans="1:16" s="8" customFormat="1" ht="15" customHeight="1" x14ac:dyDescent="0.25">
      <c r="A9765" s="362" t="s">
        <v>27</v>
      </c>
      <c r="B9765" s="362" t="s">
        <v>22116</v>
      </c>
      <c r="C9765" s="340" t="s">
        <v>18920</v>
      </c>
      <c r="D9765" s="362" t="s">
        <v>18919</v>
      </c>
      <c r="E9765" s="362" t="s">
        <v>77</v>
      </c>
      <c r="F9765" s="364">
        <v>6505398</v>
      </c>
      <c r="G9765" s="363">
        <v>27065053980</v>
      </c>
      <c r="H9765" s="365">
        <v>18671</v>
      </c>
      <c r="I9765" s="388">
        <v>12</v>
      </c>
      <c r="J9765" s="378">
        <v>2</v>
      </c>
      <c r="K9765" s="381">
        <v>1951</v>
      </c>
      <c r="L9765" s="369">
        <f t="shared" ca="1" si="152"/>
        <v>73</v>
      </c>
      <c r="M9765" s="299" t="s">
        <v>17337</v>
      </c>
      <c r="N9765" s="10" t="s">
        <v>28854</v>
      </c>
      <c r="O9765" s="389" t="s">
        <v>177</v>
      </c>
      <c r="P9765" s="386" t="s">
        <v>177</v>
      </c>
    </row>
    <row r="9766" spans="1:16" s="8" customFormat="1" ht="15" customHeight="1" x14ac:dyDescent="0.25">
      <c r="A9766" s="362" t="s">
        <v>27</v>
      </c>
      <c r="B9766" s="362" t="s">
        <v>22116</v>
      </c>
      <c r="C9766" s="340" t="s">
        <v>18918</v>
      </c>
      <c r="D9766" s="362" t="s">
        <v>18917</v>
      </c>
      <c r="E9766" s="362" t="s">
        <v>55</v>
      </c>
      <c r="F9766" s="364">
        <v>3953106</v>
      </c>
      <c r="G9766" s="363">
        <v>27039531068</v>
      </c>
      <c r="H9766" s="365">
        <v>14796</v>
      </c>
      <c r="I9766" s="388">
        <v>4</v>
      </c>
      <c r="J9766" s="378">
        <v>7</v>
      </c>
      <c r="K9766" s="381">
        <v>1940</v>
      </c>
      <c r="L9766" s="369">
        <f t="shared" ca="1" si="152"/>
        <v>83</v>
      </c>
      <c r="M9766" s="299" t="s">
        <v>17470</v>
      </c>
      <c r="N9766" s="10" t="s">
        <v>28854</v>
      </c>
      <c r="O9766" s="389" t="s">
        <v>177</v>
      </c>
      <c r="P9766" s="386" t="s">
        <v>177</v>
      </c>
    </row>
    <row r="9767" spans="1:16" s="8" customFormat="1" ht="15" customHeight="1" x14ac:dyDescent="0.25">
      <c r="A9767" s="362" t="s">
        <v>33761</v>
      </c>
      <c r="B9767" s="362" t="s">
        <v>22116</v>
      </c>
      <c r="C9767" s="340" t="s">
        <v>18916</v>
      </c>
      <c r="D9767" s="362" t="s">
        <v>18915</v>
      </c>
      <c r="E9767" s="362">
        <v>31</v>
      </c>
      <c r="F9767" s="364">
        <v>21952557</v>
      </c>
      <c r="G9767" s="363">
        <v>27219525570</v>
      </c>
      <c r="H9767" s="365">
        <v>25889</v>
      </c>
      <c r="I9767" s="388">
        <v>17</v>
      </c>
      <c r="J9767" s="378">
        <v>11</v>
      </c>
      <c r="K9767" s="381">
        <v>1970</v>
      </c>
      <c r="L9767" s="369">
        <f t="shared" ca="1" si="152"/>
        <v>53</v>
      </c>
      <c r="M9767" s="299" t="s">
        <v>17337</v>
      </c>
      <c r="N9767" s="10" t="s">
        <v>28854</v>
      </c>
      <c r="O9767" s="389" t="s">
        <v>31039</v>
      </c>
      <c r="P9767" s="386">
        <v>41866</v>
      </c>
    </row>
    <row r="9768" spans="1:16" s="8" customFormat="1" ht="15" customHeight="1" x14ac:dyDescent="0.25">
      <c r="A9768" s="362" t="s">
        <v>27</v>
      </c>
      <c r="B9768" s="362" t="s">
        <v>22116</v>
      </c>
      <c r="C9768" s="340" t="s">
        <v>18914</v>
      </c>
      <c r="D9768" s="362" t="s">
        <v>18913</v>
      </c>
      <c r="E9768" s="362" t="s">
        <v>99</v>
      </c>
      <c r="F9768" s="364">
        <v>13049619</v>
      </c>
      <c r="G9768" s="363">
        <v>27130496194</v>
      </c>
      <c r="H9768" s="365">
        <v>21584</v>
      </c>
      <c r="I9768" s="388">
        <v>3</v>
      </c>
      <c r="J9768" s="378">
        <v>2</v>
      </c>
      <c r="K9768" s="381">
        <v>1959</v>
      </c>
      <c r="L9768" s="369">
        <f t="shared" ca="1" si="152"/>
        <v>65</v>
      </c>
      <c r="M9768" s="299" t="s">
        <v>17337</v>
      </c>
      <c r="N9768" s="10" t="s">
        <v>28854</v>
      </c>
      <c r="O9768" s="389" t="s">
        <v>177</v>
      </c>
      <c r="P9768" s="386" t="s">
        <v>177</v>
      </c>
    </row>
    <row r="9769" spans="1:16" s="8" customFormat="1" ht="15" customHeight="1" x14ac:dyDescent="0.25">
      <c r="A9769" s="362" t="s">
        <v>59</v>
      </c>
      <c r="B9769" s="362" t="s">
        <v>22116</v>
      </c>
      <c r="C9769" s="340" t="s">
        <v>18908</v>
      </c>
      <c r="D9769" s="362" t="s">
        <v>18907</v>
      </c>
      <c r="E9769" s="362" t="s">
        <v>30</v>
      </c>
      <c r="F9769" s="364">
        <v>25693672</v>
      </c>
      <c r="G9769" s="363">
        <v>27256936726</v>
      </c>
      <c r="H9769" s="365">
        <v>28290</v>
      </c>
      <c r="I9769" s="388">
        <v>14</v>
      </c>
      <c r="J9769" s="378">
        <v>6</v>
      </c>
      <c r="K9769" s="381">
        <v>1977</v>
      </c>
      <c r="L9769" s="369">
        <f t="shared" ca="1" si="152"/>
        <v>46</v>
      </c>
      <c r="M9769" s="299" t="s">
        <v>30728</v>
      </c>
      <c r="N9769" s="10" t="s">
        <v>28854</v>
      </c>
      <c r="O9769" s="389" t="s">
        <v>177</v>
      </c>
      <c r="P9769" s="386" t="s">
        <v>177</v>
      </c>
    </row>
    <row r="9770" spans="1:16" s="8" customFormat="1" ht="15" customHeight="1" x14ac:dyDescent="0.25">
      <c r="A9770" s="362" t="s">
        <v>46</v>
      </c>
      <c r="B9770" s="362" t="s">
        <v>22116</v>
      </c>
      <c r="C9770" s="340" t="s">
        <v>18906</v>
      </c>
      <c r="D9770" s="362" t="s">
        <v>18905</v>
      </c>
      <c r="E9770" s="362" t="s">
        <v>99</v>
      </c>
      <c r="F9770" s="364">
        <v>10156462</v>
      </c>
      <c r="G9770" s="363">
        <v>27101564628</v>
      </c>
      <c r="H9770" s="365">
        <v>18873</v>
      </c>
      <c r="I9770" s="388">
        <v>2</v>
      </c>
      <c r="J9770" s="378">
        <v>9</v>
      </c>
      <c r="K9770" s="381">
        <v>1951</v>
      </c>
      <c r="L9770" s="369">
        <f t="shared" ca="1" si="152"/>
        <v>72</v>
      </c>
      <c r="M9770" s="299" t="s">
        <v>17470</v>
      </c>
      <c r="N9770" s="10" t="s">
        <v>28854</v>
      </c>
      <c r="O9770" s="389" t="s">
        <v>177</v>
      </c>
      <c r="P9770" s="386" t="s">
        <v>177</v>
      </c>
    </row>
    <row r="9771" spans="1:16" s="8" customFormat="1" ht="15" customHeight="1" x14ac:dyDescent="0.25">
      <c r="A9771" s="362" t="s">
        <v>33687</v>
      </c>
      <c r="B9771" s="362" t="s">
        <v>22116</v>
      </c>
      <c r="C9771" s="340" t="s">
        <v>33725</v>
      </c>
      <c r="D9771" s="362" t="s">
        <v>33726</v>
      </c>
      <c r="E9771" s="362" t="s">
        <v>45</v>
      </c>
      <c r="F9771" s="364">
        <v>34308996</v>
      </c>
      <c r="G9771" s="363">
        <v>27343089967</v>
      </c>
      <c r="H9771" s="365">
        <v>32589</v>
      </c>
      <c r="I9771" s="388">
        <v>22</v>
      </c>
      <c r="J9771" s="378">
        <v>3</v>
      </c>
      <c r="K9771" s="381">
        <v>1989</v>
      </c>
      <c r="L9771" s="369">
        <f t="shared" ca="1" si="152"/>
        <v>35</v>
      </c>
      <c r="M9771" s="299" t="s">
        <v>17337</v>
      </c>
      <c r="N9771" s="10" t="s">
        <v>28854</v>
      </c>
      <c r="O9771" s="389" t="s">
        <v>177</v>
      </c>
      <c r="P9771" s="386" t="s">
        <v>177</v>
      </c>
    </row>
    <row r="9772" spans="1:16" s="8" customFormat="1" ht="15" customHeight="1" x14ac:dyDescent="0.25">
      <c r="A9772" s="362" t="s">
        <v>33723</v>
      </c>
      <c r="B9772" s="362" t="s">
        <v>22116</v>
      </c>
      <c r="C9772" s="340" t="s">
        <v>33724</v>
      </c>
      <c r="D9772" s="362" t="s">
        <v>18904</v>
      </c>
      <c r="E9772" s="362" t="s">
        <v>45</v>
      </c>
      <c r="F9772" s="364">
        <v>13606712</v>
      </c>
      <c r="G9772" s="363">
        <v>27136067120</v>
      </c>
      <c r="H9772" s="365">
        <v>21051</v>
      </c>
      <c r="I9772" s="388">
        <v>19</v>
      </c>
      <c r="J9772" s="378">
        <v>8</v>
      </c>
      <c r="K9772" s="381">
        <v>1957</v>
      </c>
      <c r="L9772" s="369">
        <f t="shared" ca="1" si="152"/>
        <v>66</v>
      </c>
      <c r="M9772" s="299" t="s">
        <v>17470</v>
      </c>
      <c r="N9772" s="10" t="s">
        <v>28854</v>
      </c>
      <c r="O9772" s="389" t="s">
        <v>177</v>
      </c>
      <c r="P9772" s="386" t="s">
        <v>177</v>
      </c>
    </row>
    <row r="9773" spans="1:16" s="8" customFormat="1" ht="15" customHeight="1" x14ac:dyDescent="0.25">
      <c r="A9773" s="362" t="s">
        <v>46</v>
      </c>
      <c r="B9773" s="362" t="s">
        <v>22116</v>
      </c>
      <c r="C9773" s="340" t="s">
        <v>18903</v>
      </c>
      <c r="D9773" s="362" t="s">
        <v>18902</v>
      </c>
      <c r="E9773" s="362" t="s">
        <v>33</v>
      </c>
      <c r="F9773" s="364">
        <v>2745607</v>
      </c>
      <c r="G9773" s="363">
        <v>27027456079</v>
      </c>
      <c r="H9773" s="365">
        <v>13136</v>
      </c>
      <c r="I9773" s="388">
        <v>18</v>
      </c>
      <c r="J9773" s="378">
        <v>12</v>
      </c>
      <c r="K9773" s="381">
        <v>1935</v>
      </c>
      <c r="L9773" s="369">
        <f t="shared" ca="1" si="152"/>
        <v>88</v>
      </c>
      <c r="M9773" s="299" t="s">
        <v>17470</v>
      </c>
      <c r="N9773" s="10" t="s">
        <v>28854</v>
      </c>
      <c r="O9773" s="389" t="s">
        <v>177</v>
      </c>
      <c r="P9773" s="386" t="s">
        <v>177</v>
      </c>
    </row>
    <row r="9774" spans="1:16" s="8" customFormat="1" ht="15" customHeight="1" x14ac:dyDescent="0.25">
      <c r="A9774" s="362" t="s">
        <v>23</v>
      </c>
      <c r="B9774" s="362" t="s">
        <v>22116</v>
      </c>
      <c r="C9774" s="340" t="s">
        <v>18901</v>
      </c>
      <c r="D9774" s="362" t="s">
        <v>18900</v>
      </c>
      <c r="E9774" s="362">
        <v>34</v>
      </c>
      <c r="F9774" s="364">
        <v>10286863</v>
      </c>
      <c r="G9774" s="363">
        <v>27102868639</v>
      </c>
      <c r="H9774" s="365">
        <v>19164</v>
      </c>
      <c r="I9774" s="388">
        <v>19</v>
      </c>
      <c r="J9774" s="378">
        <v>6</v>
      </c>
      <c r="K9774" s="381">
        <v>1952</v>
      </c>
      <c r="L9774" s="369">
        <f t="shared" ca="1" si="152"/>
        <v>71</v>
      </c>
      <c r="M9774" s="299" t="s">
        <v>17470</v>
      </c>
      <c r="N9774" s="10" t="s">
        <v>28854</v>
      </c>
      <c r="O9774" s="389" t="s">
        <v>177</v>
      </c>
      <c r="P9774" s="386" t="s">
        <v>177</v>
      </c>
    </row>
    <row r="9775" spans="1:16" s="8" customFormat="1" ht="15" customHeight="1" x14ac:dyDescent="0.25">
      <c r="A9775" s="362" t="s">
        <v>193</v>
      </c>
      <c r="B9775" s="362" t="s">
        <v>22116</v>
      </c>
      <c r="C9775" s="340" t="s">
        <v>18899</v>
      </c>
      <c r="D9775" s="362" t="s">
        <v>18898</v>
      </c>
      <c r="E9775" s="362" t="s">
        <v>36</v>
      </c>
      <c r="F9775" s="364">
        <v>5121167</v>
      </c>
      <c r="G9775" s="363">
        <v>27051211672</v>
      </c>
      <c r="H9775" s="365">
        <v>16672</v>
      </c>
      <c r="I9775" s="388">
        <v>23</v>
      </c>
      <c r="J9775" s="378">
        <v>8</v>
      </c>
      <c r="K9775" s="381">
        <v>1945</v>
      </c>
      <c r="L9775" s="369">
        <f t="shared" ca="1" si="152"/>
        <v>78</v>
      </c>
      <c r="M9775" s="299" t="s">
        <v>17470</v>
      </c>
      <c r="N9775" s="10" t="s">
        <v>28854</v>
      </c>
      <c r="O9775" s="389" t="s">
        <v>177</v>
      </c>
      <c r="P9775" s="386" t="s">
        <v>177</v>
      </c>
    </row>
    <row r="9776" spans="1:16" s="8" customFormat="1" ht="15" customHeight="1" x14ac:dyDescent="0.25">
      <c r="A9776" s="362" t="s">
        <v>172</v>
      </c>
      <c r="B9776" s="362" t="s">
        <v>22116</v>
      </c>
      <c r="C9776" s="340" t="s">
        <v>18890</v>
      </c>
      <c r="D9776" s="362" t="s">
        <v>18889</v>
      </c>
      <c r="E9776" s="362" t="s">
        <v>33</v>
      </c>
      <c r="F9776" s="364">
        <v>6417637</v>
      </c>
      <c r="G9776" s="363">
        <v>23064176374</v>
      </c>
      <c r="H9776" s="365" t="s">
        <v>29692</v>
      </c>
      <c r="I9776" s="388">
        <v>9</v>
      </c>
      <c r="J9776" s="378">
        <v>3</v>
      </c>
      <c r="K9776" s="381">
        <v>1950</v>
      </c>
      <c r="L9776" s="369">
        <f t="shared" ca="1" si="152"/>
        <v>74</v>
      </c>
      <c r="M9776" s="299" t="s">
        <v>29091</v>
      </c>
      <c r="N9776" s="10" t="s">
        <v>28854</v>
      </c>
      <c r="O9776" s="389" t="s">
        <v>177</v>
      </c>
      <c r="P9776" s="386" t="s">
        <v>177</v>
      </c>
    </row>
    <row r="9777" spans="1:16" s="8" customFormat="1" ht="15" customHeight="1" x14ac:dyDescent="0.25">
      <c r="A9777" s="362" t="s">
        <v>27</v>
      </c>
      <c r="B9777" s="362" t="s">
        <v>22116</v>
      </c>
      <c r="C9777" s="340" t="s">
        <v>18888</v>
      </c>
      <c r="D9777" s="362" t="s">
        <v>18887</v>
      </c>
      <c r="E9777" s="362" t="s">
        <v>99</v>
      </c>
      <c r="F9777" s="364">
        <v>3292574</v>
      </c>
      <c r="G9777" s="363">
        <v>27032925745</v>
      </c>
      <c r="H9777" s="365">
        <v>14161</v>
      </c>
      <c r="I9777" s="388">
        <v>8</v>
      </c>
      <c r="J9777" s="378">
        <v>10</v>
      </c>
      <c r="K9777" s="381">
        <v>1938</v>
      </c>
      <c r="L9777" s="369">
        <f t="shared" ca="1" si="152"/>
        <v>85</v>
      </c>
      <c r="M9777" s="299" t="s">
        <v>17470</v>
      </c>
      <c r="N9777" s="10" t="s">
        <v>28854</v>
      </c>
      <c r="O9777" s="389" t="s">
        <v>177</v>
      </c>
      <c r="P9777" s="386">
        <v>33755</v>
      </c>
    </row>
    <row r="9778" spans="1:16" s="8" customFormat="1" ht="15" customHeight="1" x14ac:dyDescent="0.25">
      <c r="A9778" s="362">
        <v>17</v>
      </c>
      <c r="B9778" s="362" t="s">
        <v>22116</v>
      </c>
      <c r="C9778" s="340" t="s">
        <v>18886</v>
      </c>
      <c r="D9778" s="362" t="s">
        <v>18885</v>
      </c>
      <c r="E9778" s="362" t="s">
        <v>78</v>
      </c>
      <c r="F9778" s="364">
        <v>4132511</v>
      </c>
      <c r="G9778" s="363">
        <v>27041325114</v>
      </c>
      <c r="H9778" s="365">
        <v>15153</v>
      </c>
      <c r="I9778" s="388">
        <v>26</v>
      </c>
      <c r="J9778" s="378">
        <v>6</v>
      </c>
      <c r="K9778" s="381">
        <v>1941</v>
      </c>
      <c r="L9778" s="369">
        <f t="shared" ca="1" si="152"/>
        <v>82</v>
      </c>
      <c r="M9778" s="299" t="s">
        <v>17470</v>
      </c>
      <c r="N9778" s="10" t="s">
        <v>28854</v>
      </c>
      <c r="O9778" s="389" t="s">
        <v>177</v>
      </c>
      <c r="P9778" s="386" t="s">
        <v>177</v>
      </c>
    </row>
    <row r="9779" spans="1:16" s="8" customFormat="1" ht="15" customHeight="1" x14ac:dyDescent="0.25">
      <c r="A9779" s="362">
        <v>13</v>
      </c>
      <c r="B9779" s="362" t="s">
        <v>22116</v>
      </c>
      <c r="C9779" s="340" t="s">
        <v>18877</v>
      </c>
      <c r="D9779" s="362" t="s">
        <v>18876</v>
      </c>
      <c r="E9779" s="362" t="s">
        <v>55</v>
      </c>
      <c r="F9779" s="364">
        <v>1958763</v>
      </c>
      <c r="G9779" s="363">
        <v>27019587636</v>
      </c>
      <c r="H9779" s="365">
        <v>8505</v>
      </c>
      <c r="I9779" s="388">
        <v>14</v>
      </c>
      <c r="J9779" s="378">
        <v>4</v>
      </c>
      <c r="K9779" s="381">
        <v>1923</v>
      </c>
      <c r="L9779" s="369">
        <f t="shared" ca="1" si="152"/>
        <v>101</v>
      </c>
      <c r="M9779" s="299" t="s">
        <v>17470</v>
      </c>
      <c r="N9779" s="10" t="s">
        <v>28854</v>
      </c>
      <c r="O9779" s="389" t="s">
        <v>177</v>
      </c>
      <c r="P9779" s="386" t="s">
        <v>177</v>
      </c>
    </row>
    <row r="9780" spans="1:16" s="8" customFormat="1" ht="15" customHeight="1" x14ac:dyDescent="0.25">
      <c r="A9780" s="362" t="s">
        <v>46</v>
      </c>
      <c r="B9780" s="362" t="s">
        <v>22116</v>
      </c>
      <c r="C9780" s="340" t="s">
        <v>18869</v>
      </c>
      <c r="D9780" s="362" t="s">
        <v>18868</v>
      </c>
      <c r="E9780" s="362" t="s">
        <v>45</v>
      </c>
      <c r="F9780" s="364">
        <v>10472188</v>
      </c>
      <c r="G9780" s="363">
        <v>27104721880</v>
      </c>
      <c r="H9780" s="365">
        <v>19231</v>
      </c>
      <c r="I9780" s="388">
        <v>25</v>
      </c>
      <c r="J9780" s="378">
        <v>8</v>
      </c>
      <c r="K9780" s="381">
        <v>1952</v>
      </c>
      <c r="L9780" s="369">
        <f t="shared" ca="1" si="152"/>
        <v>71</v>
      </c>
      <c r="M9780" s="299" t="s">
        <v>17470</v>
      </c>
      <c r="N9780" s="10" t="s">
        <v>28854</v>
      </c>
      <c r="O9780" s="389" t="s">
        <v>177</v>
      </c>
      <c r="P9780" s="386" t="s">
        <v>177</v>
      </c>
    </row>
    <row r="9781" spans="1:16" s="8" customFormat="1" ht="15" customHeight="1" x14ac:dyDescent="0.25">
      <c r="A9781" s="362" t="s">
        <v>27</v>
      </c>
      <c r="B9781" s="362" t="s">
        <v>22116</v>
      </c>
      <c r="C9781" s="340" t="s">
        <v>18867</v>
      </c>
      <c r="D9781" s="362" t="s">
        <v>18866</v>
      </c>
      <c r="E9781" s="362" t="s">
        <v>45</v>
      </c>
      <c r="F9781" s="364">
        <v>13022410</v>
      </c>
      <c r="G9781" s="363">
        <v>27130224100</v>
      </c>
      <c r="H9781" s="365">
        <v>21523</v>
      </c>
      <c r="I9781" s="388">
        <v>4</v>
      </c>
      <c r="J9781" s="378">
        <v>12</v>
      </c>
      <c r="K9781" s="381">
        <v>1958</v>
      </c>
      <c r="L9781" s="369">
        <f t="shared" ca="1" si="152"/>
        <v>65</v>
      </c>
      <c r="M9781" s="299" t="s">
        <v>17337</v>
      </c>
      <c r="N9781" s="10" t="s">
        <v>28854</v>
      </c>
      <c r="O9781" s="389" t="s">
        <v>177</v>
      </c>
      <c r="P9781" s="386" t="s">
        <v>177</v>
      </c>
    </row>
    <row r="9782" spans="1:16" s="8" customFormat="1" ht="15" customHeight="1" x14ac:dyDescent="0.25">
      <c r="A9782" s="362" t="s">
        <v>59</v>
      </c>
      <c r="B9782" s="362" t="s">
        <v>22116</v>
      </c>
      <c r="C9782" s="340" t="s">
        <v>18865</v>
      </c>
      <c r="D9782" s="362" t="s">
        <v>18864</v>
      </c>
      <c r="E9782" s="362" t="s">
        <v>45</v>
      </c>
      <c r="F9782" s="364">
        <v>10735210</v>
      </c>
      <c r="G9782" s="363">
        <v>23107352104</v>
      </c>
      <c r="H9782" s="365">
        <v>19377</v>
      </c>
      <c r="I9782" s="388">
        <v>18</v>
      </c>
      <c r="J9782" s="378">
        <v>1</v>
      </c>
      <c r="K9782" s="381">
        <v>1953</v>
      </c>
      <c r="L9782" s="369">
        <f t="shared" ca="1" si="152"/>
        <v>71</v>
      </c>
      <c r="M9782" s="299" t="s">
        <v>17470</v>
      </c>
      <c r="N9782" s="10" t="s">
        <v>28854</v>
      </c>
      <c r="O9782" s="389" t="s">
        <v>177</v>
      </c>
      <c r="P9782" s="386" t="s">
        <v>177</v>
      </c>
    </row>
    <row r="9783" spans="1:16" s="8" customFormat="1" ht="15" customHeight="1" x14ac:dyDescent="0.25">
      <c r="A9783" s="362" t="s">
        <v>27</v>
      </c>
      <c r="B9783" s="362" t="s">
        <v>22116</v>
      </c>
      <c r="C9783" s="340" t="s">
        <v>18860</v>
      </c>
      <c r="D9783" s="362" t="s">
        <v>18859</v>
      </c>
      <c r="E9783" s="362" t="s">
        <v>124</v>
      </c>
      <c r="F9783" s="364">
        <v>13086404</v>
      </c>
      <c r="G9783" s="363">
        <v>27130864045</v>
      </c>
      <c r="H9783" s="365">
        <v>21578</v>
      </c>
      <c r="I9783" s="388">
        <v>28</v>
      </c>
      <c r="J9783" s="378">
        <v>1</v>
      </c>
      <c r="K9783" s="381">
        <v>1959</v>
      </c>
      <c r="L9783" s="369">
        <f t="shared" ca="1" si="152"/>
        <v>65</v>
      </c>
      <c r="M9783" s="299" t="s">
        <v>17470</v>
      </c>
      <c r="N9783" s="10" t="s">
        <v>28854</v>
      </c>
      <c r="O9783" s="389" t="s">
        <v>177</v>
      </c>
      <c r="P9783" s="386" t="s">
        <v>177</v>
      </c>
    </row>
    <row r="9784" spans="1:16" s="8" customFormat="1" ht="15" customHeight="1" x14ac:dyDescent="0.25">
      <c r="A9784" s="362" t="s">
        <v>46</v>
      </c>
      <c r="B9784" s="362" t="s">
        <v>22116</v>
      </c>
      <c r="C9784" s="340" t="s">
        <v>18858</v>
      </c>
      <c r="D9784" s="362" t="s">
        <v>18857</v>
      </c>
      <c r="E9784" s="362" t="s">
        <v>99</v>
      </c>
      <c r="F9784" s="364">
        <v>28906685</v>
      </c>
      <c r="G9784" s="363">
        <v>20289066854</v>
      </c>
      <c r="H9784" s="365">
        <v>29755</v>
      </c>
      <c r="I9784" s="388">
        <v>18</v>
      </c>
      <c r="J9784" s="378">
        <v>6</v>
      </c>
      <c r="K9784" s="381">
        <v>1981</v>
      </c>
      <c r="L9784" s="369">
        <f t="shared" ca="1" si="152"/>
        <v>42</v>
      </c>
      <c r="M9784" s="299" t="s">
        <v>22252</v>
      </c>
      <c r="N9784" s="10" t="s">
        <v>40415</v>
      </c>
      <c r="O9784" s="389" t="s">
        <v>177</v>
      </c>
      <c r="P9784" s="386" t="s">
        <v>177</v>
      </c>
    </row>
    <row r="9785" spans="1:16" s="8" customFormat="1" ht="15" customHeight="1" x14ac:dyDescent="0.25">
      <c r="A9785" s="362" t="s">
        <v>23</v>
      </c>
      <c r="B9785" s="362" t="s">
        <v>22116</v>
      </c>
      <c r="C9785" s="340" t="s">
        <v>18856</v>
      </c>
      <c r="D9785" s="362" t="s">
        <v>18855</v>
      </c>
      <c r="E9785" s="362" t="s">
        <v>55</v>
      </c>
      <c r="F9785" s="364">
        <v>828839</v>
      </c>
      <c r="G9785" s="363">
        <v>27008288394</v>
      </c>
      <c r="H9785" s="365">
        <v>13731</v>
      </c>
      <c r="I9785" s="388">
        <v>4</v>
      </c>
      <c r="J9785" s="378">
        <v>8</v>
      </c>
      <c r="K9785" s="381">
        <v>1937</v>
      </c>
      <c r="L9785" s="369">
        <f t="shared" ca="1" si="152"/>
        <v>86</v>
      </c>
      <c r="M9785" s="299" t="s">
        <v>17470</v>
      </c>
      <c r="N9785" s="10" t="s">
        <v>28854</v>
      </c>
      <c r="O9785" s="389" t="s">
        <v>177</v>
      </c>
      <c r="P9785" s="386" t="s">
        <v>177</v>
      </c>
    </row>
    <row r="9786" spans="1:16" s="8" customFormat="1" ht="15" customHeight="1" x14ac:dyDescent="0.25">
      <c r="A9786" s="362" t="s">
        <v>27</v>
      </c>
      <c r="B9786" s="362" t="s">
        <v>22116</v>
      </c>
      <c r="C9786" s="340" t="s">
        <v>18854</v>
      </c>
      <c r="D9786" s="362" t="s">
        <v>18853</v>
      </c>
      <c r="E9786" s="362" t="s">
        <v>33</v>
      </c>
      <c r="F9786" s="364">
        <v>93609986</v>
      </c>
      <c r="G9786" s="363">
        <v>27936099861</v>
      </c>
      <c r="H9786" s="365">
        <v>15275</v>
      </c>
      <c r="I9786" s="388">
        <v>26</v>
      </c>
      <c r="J9786" s="378">
        <v>10</v>
      </c>
      <c r="K9786" s="381">
        <v>1941</v>
      </c>
      <c r="L9786" s="369">
        <f t="shared" ca="1" si="152"/>
        <v>82</v>
      </c>
      <c r="M9786" s="299" t="s">
        <v>17470</v>
      </c>
      <c r="N9786" s="10" t="s">
        <v>28854</v>
      </c>
      <c r="O9786" s="389" t="s">
        <v>177</v>
      </c>
      <c r="P9786" s="386" t="s">
        <v>177</v>
      </c>
    </row>
    <row r="9787" spans="1:16" s="8" customFormat="1" ht="15" customHeight="1" x14ac:dyDescent="0.25">
      <c r="A9787" s="362" t="s">
        <v>5006</v>
      </c>
      <c r="B9787" s="362" t="s">
        <v>22116</v>
      </c>
      <c r="C9787" s="340" t="s">
        <v>18852</v>
      </c>
      <c r="D9787" s="362" t="s">
        <v>14374</v>
      </c>
      <c r="E9787" s="362" t="s">
        <v>55</v>
      </c>
      <c r="F9787" s="364">
        <v>20378183</v>
      </c>
      <c r="G9787" s="363">
        <v>27203781836</v>
      </c>
      <c r="H9787" s="365">
        <v>25013</v>
      </c>
      <c r="I9787" s="388">
        <v>24</v>
      </c>
      <c r="J9787" s="378">
        <v>6</v>
      </c>
      <c r="K9787" s="381">
        <v>1968</v>
      </c>
      <c r="L9787" s="369">
        <f t="shared" ca="1" si="152"/>
        <v>55</v>
      </c>
      <c r="M9787" s="299" t="s">
        <v>17337</v>
      </c>
      <c r="N9787" s="10" t="s">
        <v>28854</v>
      </c>
      <c r="O9787" s="389" t="s">
        <v>177</v>
      </c>
      <c r="P9787" s="386" t="s">
        <v>177</v>
      </c>
    </row>
    <row r="9788" spans="1:16" s="8" customFormat="1" ht="15" customHeight="1" x14ac:dyDescent="0.25">
      <c r="A9788" s="362">
        <v>17</v>
      </c>
      <c r="B9788" s="362" t="s">
        <v>22116</v>
      </c>
      <c r="C9788" s="340" t="s">
        <v>18845</v>
      </c>
      <c r="D9788" s="362" t="s">
        <v>18844</v>
      </c>
      <c r="E9788" s="362" t="s">
        <v>55</v>
      </c>
      <c r="F9788" s="364">
        <v>5992231</v>
      </c>
      <c r="G9788" s="363">
        <v>27059922314</v>
      </c>
      <c r="H9788" s="365">
        <v>18355</v>
      </c>
      <c r="I9788" s="388">
        <v>2</v>
      </c>
      <c r="J9788" s="378">
        <v>4</v>
      </c>
      <c r="K9788" s="381">
        <v>1950</v>
      </c>
      <c r="L9788" s="369">
        <f t="shared" ca="1" si="152"/>
        <v>74</v>
      </c>
      <c r="M9788" s="299" t="s">
        <v>17337</v>
      </c>
      <c r="N9788" s="10" t="s">
        <v>28854</v>
      </c>
      <c r="O9788" s="389" t="s">
        <v>177</v>
      </c>
      <c r="P9788" s="386" t="s">
        <v>177</v>
      </c>
    </row>
    <row r="9789" spans="1:16" s="8" customFormat="1" ht="15" customHeight="1" x14ac:dyDescent="0.25">
      <c r="A9789" s="362" t="s">
        <v>27</v>
      </c>
      <c r="B9789" s="362" t="s">
        <v>22116</v>
      </c>
      <c r="C9789" s="340" t="s">
        <v>18843</v>
      </c>
      <c r="D9789" s="362" t="s">
        <v>18842</v>
      </c>
      <c r="E9789" s="362" t="s">
        <v>889</v>
      </c>
      <c r="F9789" s="364">
        <v>11593655</v>
      </c>
      <c r="G9789" s="363">
        <v>27115936552</v>
      </c>
      <c r="H9789" s="365">
        <v>20047</v>
      </c>
      <c r="I9789" s="388">
        <v>19</v>
      </c>
      <c r="J9789" s="378">
        <v>11</v>
      </c>
      <c r="K9789" s="381">
        <v>1954</v>
      </c>
      <c r="L9789" s="369">
        <f t="shared" ca="1" si="152"/>
        <v>69</v>
      </c>
      <c r="M9789" s="299" t="s">
        <v>17337</v>
      </c>
      <c r="N9789" s="10" t="s">
        <v>28854</v>
      </c>
      <c r="O9789" s="389" t="s">
        <v>177</v>
      </c>
      <c r="P9789" s="386" t="s">
        <v>177</v>
      </c>
    </row>
    <row r="9790" spans="1:16" s="8" customFormat="1" ht="15" customHeight="1" x14ac:dyDescent="0.25">
      <c r="A9790" s="362" t="s">
        <v>27</v>
      </c>
      <c r="B9790" s="362" t="s">
        <v>22116</v>
      </c>
      <c r="C9790" s="340" t="s">
        <v>18841</v>
      </c>
      <c r="D9790" s="362" t="s">
        <v>18840</v>
      </c>
      <c r="E9790" s="362">
        <v>34</v>
      </c>
      <c r="F9790" s="364">
        <v>172766</v>
      </c>
      <c r="G9790" s="363">
        <v>23001727664</v>
      </c>
      <c r="H9790" s="365">
        <v>38596</v>
      </c>
      <c r="I9790" s="388">
        <v>1</v>
      </c>
      <c r="J9790" s="378">
        <v>9</v>
      </c>
      <c r="K9790" s="381">
        <v>2005</v>
      </c>
      <c r="L9790" s="369">
        <f t="shared" ca="1" si="152"/>
        <v>18</v>
      </c>
      <c r="M9790" s="299" t="s">
        <v>17470</v>
      </c>
      <c r="N9790" s="10" t="s">
        <v>28854</v>
      </c>
      <c r="O9790" s="389" t="s">
        <v>30791</v>
      </c>
      <c r="P9790" s="386">
        <v>41560</v>
      </c>
    </row>
    <row r="9791" spans="1:16" s="8" customFormat="1" ht="15" customHeight="1" x14ac:dyDescent="0.25">
      <c r="A9791" s="362">
        <v>11</v>
      </c>
      <c r="B9791" s="362" t="s">
        <v>22116</v>
      </c>
      <c r="C9791" s="340" t="s">
        <v>18836</v>
      </c>
      <c r="D9791" s="362" t="s">
        <v>18835</v>
      </c>
      <c r="E9791" s="362" t="s">
        <v>99</v>
      </c>
      <c r="F9791" s="364">
        <v>4405139</v>
      </c>
      <c r="G9791" s="363">
        <v>27044051392</v>
      </c>
      <c r="H9791" s="365">
        <v>15405</v>
      </c>
      <c r="I9791" s="388">
        <v>5</v>
      </c>
      <c r="J9791" s="378">
        <v>3</v>
      </c>
      <c r="K9791" s="381">
        <v>1942</v>
      </c>
      <c r="L9791" s="369">
        <f t="shared" ca="1" si="152"/>
        <v>82</v>
      </c>
      <c r="M9791" s="299" t="s">
        <v>17470</v>
      </c>
      <c r="N9791" s="10" t="s">
        <v>28854</v>
      </c>
      <c r="O9791" s="389" t="s">
        <v>177</v>
      </c>
      <c r="P9791" s="386" t="s">
        <v>177</v>
      </c>
    </row>
    <row r="9792" spans="1:16" s="8" customFormat="1" ht="15" customHeight="1" x14ac:dyDescent="0.25">
      <c r="A9792" s="362" t="s">
        <v>172</v>
      </c>
      <c r="B9792" s="362" t="s">
        <v>22116</v>
      </c>
      <c r="C9792" s="340" t="s">
        <v>18834</v>
      </c>
      <c r="D9792" s="362" t="s">
        <v>18833</v>
      </c>
      <c r="E9792" s="362" t="s">
        <v>14257</v>
      </c>
      <c r="F9792" s="364">
        <v>13175239</v>
      </c>
      <c r="G9792" s="363">
        <v>27131752399</v>
      </c>
      <c r="H9792" s="365" t="s">
        <v>29689</v>
      </c>
      <c r="I9792" s="388">
        <v>22</v>
      </c>
      <c r="J9792" s="378">
        <v>5</v>
      </c>
      <c r="K9792" s="381">
        <v>1935</v>
      </c>
      <c r="L9792" s="369">
        <f t="shared" ca="1" si="152"/>
        <v>88</v>
      </c>
      <c r="M9792" s="299" t="s">
        <v>17470</v>
      </c>
      <c r="N9792" s="10" t="s">
        <v>28854</v>
      </c>
      <c r="O9792" s="389" t="s">
        <v>177</v>
      </c>
      <c r="P9792" s="386" t="s">
        <v>177</v>
      </c>
    </row>
    <row r="9793" spans="1:16" s="8" customFormat="1" ht="15" customHeight="1" x14ac:dyDescent="0.25">
      <c r="A9793" s="362" t="s">
        <v>172</v>
      </c>
      <c r="B9793" s="362" t="s">
        <v>22116</v>
      </c>
      <c r="C9793" s="340" t="s">
        <v>18832</v>
      </c>
      <c r="D9793" s="362" t="s">
        <v>18831</v>
      </c>
      <c r="E9793" s="362" t="s">
        <v>55</v>
      </c>
      <c r="F9793" s="364">
        <v>4164885</v>
      </c>
      <c r="G9793" s="363">
        <v>27041648851</v>
      </c>
      <c r="H9793" s="365" t="s">
        <v>29688</v>
      </c>
      <c r="I9793" s="388">
        <v>24</v>
      </c>
      <c r="J9793" s="378">
        <v>10</v>
      </c>
      <c r="K9793" s="381">
        <v>1940</v>
      </c>
      <c r="L9793" s="369">
        <f t="shared" ca="1" si="152"/>
        <v>83</v>
      </c>
      <c r="M9793" s="299" t="s">
        <v>17470</v>
      </c>
      <c r="N9793" s="10" t="s">
        <v>28854</v>
      </c>
      <c r="O9793" s="389" t="s">
        <v>177</v>
      </c>
      <c r="P9793" s="386">
        <v>34173</v>
      </c>
    </row>
    <row r="9794" spans="1:16" s="8" customFormat="1" ht="15" customHeight="1" x14ac:dyDescent="0.25">
      <c r="A9794" s="362" t="s">
        <v>27</v>
      </c>
      <c r="B9794" s="362" t="s">
        <v>22116</v>
      </c>
      <c r="C9794" s="340" t="s">
        <v>18826</v>
      </c>
      <c r="D9794" s="362" t="s">
        <v>18825</v>
      </c>
      <c r="E9794" s="362" t="s">
        <v>33</v>
      </c>
      <c r="F9794" s="364">
        <v>3915160</v>
      </c>
      <c r="G9794" s="363">
        <v>27039151605</v>
      </c>
      <c r="H9794" s="365">
        <v>14890</v>
      </c>
      <c r="I9794" s="388">
        <v>6</v>
      </c>
      <c r="J9794" s="378">
        <v>10</v>
      </c>
      <c r="K9794" s="381">
        <v>1940</v>
      </c>
      <c r="L9794" s="369">
        <f t="shared" ref="L9794:L9857" ca="1" si="153">DATEDIF(H9794,TODAY(),"Y")</f>
        <v>83</v>
      </c>
      <c r="M9794" s="299" t="s">
        <v>17337</v>
      </c>
      <c r="N9794" s="10" t="s">
        <v>28854</v>
      </c>
      <c r="O9794" s="389" t="s">
        <v>177</v>
      </c>
      <c r="P9794" s="386" t="s">
        <v>177</v>
      </c>
    </row>
    <row r="9795" spans="1:16" s="8" customFormat="1" ht="15" customHeight="1" x14ac:dyDescent="0.25">
      <c r="A9795" s="362" t="s">
        <v>27</v>
      </c>
      <c r="B9795" s="362" t="s">
        <v>22116</v>
      </c>
      <c r="C9795" s="340" t="s">
        <v>18820</v>
      </c>
      <c r="D9795" s="362" t="s">
        <v>18819</v>
      </c>
      <c r="E9795" s="362" t="s">
        <v>55</v>
      </c>
      <c r="F9795" s="364">
        <v>22590861</v>
      </c>
      <c r="G9795" s="363">
        <v>27225908619</v>
      </c>
      <c r="H9795" s="365">
        <v>26471</v>
      </c>
      <c r="I9795" s="388">
        <v>21</v>
      </c>
      <c r="J9795" s="378">
        <v>6</v>
      </c>
      <c r="K9795" s="381">
        <v>1972</v>
      </c>
      <c r="L9795" s="369">
        <f t="shared" ca="1" si="153"/>
        <v>51</v>
      </c>
      <c r="M9795" s="299" t="s">
        <v>17337</v>
      </c>
      <c r="N9795" s="10" t="s">
        <v>28854</v>
      </c>
      <c r="O9795" s="389" t="s">
        <v>177</v>
      </c>
      <c r="P9795" s="386" t="s">
        <v>177</v>
      </c>
    </row>
    <row r="9796" spans="1:16" s="8" customFormat="1" ht="15" customHeight="1" x14ac:dyDescent="0.25">
      <c r="A9796" s="362">
        <v>13</v>
      </c>
      <c r="B9796" s="362" t="s">
        <v>22116</v>
      </c>
      <c r="C9796" s="340" t="s">
        <v>18818</v>
      </c>
      <c r="D9796" s="362" t="s">
        <v>18817</v>
      </c>
      <c r="E9796" s="362" t="s">
        <v>99</v>
      </c>
      <c r="F9796" s="364">
        <v>6353175</v>
      </c>
      <c r="G9796" s="363">
        <v>27063531753</v>
      </c>
      <c r="H9796" s="365">
        <v>18525</v>
      </c>
      <c r="I9796" s="388">
        <v>19</v>
      </c>
      <c r="J9796" s="378">
        <v>9</v>
      </c>
      <c r="K9796" s="381">
        <v>1950</v>
      </c>
      <c r="L9796" s="369">
        <f t="shared" ca="1" si="153"/>
        <v>73</v>
      </c>
      <c r="M9796" s="299" t="s">
        <v>17337</v>
      </c>
      <c r="N9796" s="10" t="s">
        <v>28854</v>
      </c>
      <c r="O9796" s="389" t="s">
        <v>177</v>
      </c>
      <c r="P9796" s="386" t="s">
        <v>177</v>
      </c>
    </row>
    <row r="9797" spans="1:16" s="8" customFormat="1" ht="15" customHeight="1" x14ac:dyDescent="0.25">
      <c r="A9797" s="362">
        <v>10</v>
      </c>
      <c r="B9797" s="362" t="s">
        <v>22116</v>
      </c>
      <c r="C9797" s="340" t="s">
        <v>18816</v>
      </c>
      <c r="D9797" s="362" t="s">
        <v>18815</v>
      </c>
      <c r="E9797" s="362" t="s">
        <v>30</v>
      </c>
      <c r="F9797" s="364">
        <v>23269708</v>
      </c>
      <c r="G9797" s="363">
        <v>27232697089</v>
      </c>
      <c r="H9797" s="365">
        <v>26833</v>
      </c>
      <c r="I9797" s="388">
        <v>18</v>
      </c>
      <c r="J9797" s="378">
        <v>6</v>
      </c>
      <c r="K9797" s="381">
        <v>1973</v>
      </c>
      <c r="L9797" s="369">
        <f t="shared" ca="1" si="153"/>
        <v>50</v>
      </c>
      <c r="M9797" s="299" t="s">
        <v>17337</v>
      </c>
      <c r="N9797" s="10" t="s">
        <v>28854</v>
      </c>
      <c r="O9797" s="389" t="s">
        <v>177</v>
      </c>
      <c r="P9797" s="386" t="s">
        <v>177</v>
      </c>
    </row>
    <row r="9798" spans="1:16" s="8" customFormat="1" ht="15" customHeight="1" x14ac:dyDescent="0.25">
      <c r="A9798" s="362">
        <v>11</v>
      </c>
      <c r="B9798" s="362" t="s">
        <v>22116</v>
      </c>
      <c r="C9798" s="340" t="s">
        <v>18814</v>
      </c>
      <c r="D9798" s="362" t="s">
        <v>18813</v>
      </c>
      <c r="E9798" s="362">
        <v>32</v>
      </c>
      <c r="F9798" s="364">
        <v>12793134</v>
      </c>
      <c r="G9798" s="363">
        <v>27127931343</v>
      </c>
      <c r="H9798" s="365">
        <v>20627</v>
      </c>
      <c r="I9798" s="388">
        <v>21</v>
      </c>
      <c r="J9798" s="378">
        <v>6</v>
      </c>
      <c r="K9798" s="381">
        <v>1956</v>
      </c>
      <c r="L9798" s="369">
        <f t="shared" ca="1" si="153"/>
        <v>67</v>
      </c>
      <c r="M9798" s="299" t="s">
        <v>17337</v>
      </c>
      <c r="N9798" s="10" t="s">
        <v>28854</v>
      </c>
      <c r="O9798" s="389" t="s">
        <v>177</v>
      </c>
      <c r="P9798" s="386" t="s">
        <v>177</v>
      </c>
    </row>
    <row r="9799" spans="1:16" s="8" customFormat="1" ht="15" customHeight="1" x14ac:dyDescent="0.25">
      <c r="A9799" s="362" t="s">
        <v>27</v>
      </c>
      <c r="B9799" s="362" t="s">
        <v>22116</v>
      </c>
      <c r="C9799" s="340" t="s">
        <v>18812</v>
      </c>
      <c r="D9799" s="362" t="s">
        <v>18811</v>
      </c>
      <c r="E9799" s="362" t="s">
        <v>74</v>
      </c>
      <c r="F9799" s="364">
        <v>34683409</v>
      </c>
      <c r="G9799" s="363">
        <v>27346834094</v>
      </c>
      <c r="H9799" s="365">
        <v>32484</v>
      </c>
      <c r="I9799" s="388">
        <v>7</v>
      </c>
      <c r="J9799" s="378">
        <v>12</v>
      </c>
      <c r="K9799" s="381">
        <v>1988</v>
      </c>
      <c r="L9799" s="369">
        <f t="shared" ca="1" si="153"/>
        <v>35</v>
      </c>
      <c r="M9799" s="299" t="s">
        <v>17337</v>
      </c>
      <c r="N9799" s="10" t="s">
        <v>28854</v>
      </c>
      <c r="O9799" s="389" t="s">
        <v>177</v>
      </c>
      <c r="P9799" s="386" t="s">
        <v>177</v>
      </c>
    </row>
    <row r="9800" spans="1:16" s="8" customFormat="1" ht="15" customHeight="1" x14ac:dyDescent="0.25">
      <c r="A9800" s="362">
        <v>12</v>
      </c>
      <c r="B9800" s="362" t="s">
        <v>22116</v>
      </c>
      <c r="C9800" s="340" t="s">
        <v>18810</v>
      </c>
      <c r="D9800" s="362" t="s">
        <v>18809</v>
      </c>
      <c r="E9800" s="362" t="s">
        <v>55</v>
      </c>
      <c r="F9800" s="364">
        <v>9960212</v>
      </c>
      <c r="G9800" s="363">
        <v>27099602126</v>
      </c>
      <c r="H9800" s="365">
        <v>11078</v>
      </c>
      <c r="I9800" s="388">
        <v>30</v>
      </c>
      <c r="J9800" s="378">
        <v>4</v>
      </c>
      <c r="K9800" s="381">
        <v>1930</v>
      </c>
      <c r="L9800" s="369">
        <f t="shared" ca="1" si="153"/>
        <v>93</v>
      </c>
      <c r="M9800" s="299" t="s">
        <v>17470</v>
      </c>
      <c r="N9800" s="10" t="s">
        <v>28854</v>
      </c>
      <c r="O9800" s="389" t="s">
        <v>177</v>
      </c>
      <c r="P9800" s="386" t="s">
        <v>177</v>
      </c>
    </row>
    <row r="9801" spans="1:16" s="8" customFormat="1" ht="15" customHeight="1" x14ac:dyDescent="0.25">
      <c r="A9801" s="362">
        <v>13</v>
      </c>
      <c r="B9801" s="362" t="s">
        <v>22116</v>
      </c>
      <c r="C9801" s="340" t="s">
        <v>18808</v>
      </c>
      <c r="D9801" s="362" t="s">
        <v>18807</v>
      </c>
      <c r="E9801" s="362">
        <v>32</v>
      </c>
      <c r="F9801" s="364">
        <v>1381617</v>
      </c>
      <c r="G9801" s="363">
        <v>23013816174</v>
      </c>
      <c r="H9801" s="365">
        <v>12666</v>
      </c>
      <c r="I9801" s="388">
        <v>4</v>
      </c>
      <c r="J9801" s="378">
        <v>9</v>
      </c>
      <c r="K9801" s="381">
        <v>1934</v>
      </c>
      <c r="L9801" s="369">
        <f t="shared" ca="1" si="153"/>
        <v>89</v>
      </c>
      <c r="M9801" s="299" t="s">
        <v>17470</v>
      </c>
      <c r="N9801" s="10" t="s">
        <v>28854</v>
      </c>
      <c r="O9801" s="389" t="s">
        <v>30738</v>
      </c>
      <c r="P9801" s="386">
        <v>42064</v>
      </c>
    </row>
    <row r="9802" spans="1:16" s="8" customFormat="1" ht="15" customHeight="1" x14ac:dyDescent="0.25">
      <c r="A9802" s="362" t="s">
        <v>27</v>
      </c>
      <c r="B9802" s="362" t="s">
        <v>22116</v>
      </c>
      <c r="C9802" s="340" t="s">
        <v>18806</v>
      </c>
      <c r="D9802" s="362" t="s">
        <v>18805</v>
      </c>
      <c r="E9802" s="362" t="s">
        <v>30</v>
      </c>
      <c r="F9802" s="364">
        <v>11443319</v>
      </c>
      <c r="G9802" s="363">
        <v>27114433190</v>
      </c>
      <c r="H9802" s="365">
        <v>19828</v>
      </c>
      <c r="I9802" s="388">
        <v>14</v>
      </c>
      <c r="J9802" s="378">
        <v>4</v>
      </c>
      <c r="K9802" s="381">
        <v>1954</v>
      </c>
      <c r="L9802" s="369">
        <f t="shared" ca="1" si="153"/>
        <v>70</v>
      </c>
      <c r="M9802" s="299" t="s">
        <v>17470</v>
      </c>
      <c r="N9802" s="10" t="s">
        <v>28854</v>
      </c>
      <c r="O9802" s="389" t="s">
        <v>177</v>
      </c>
      <c r="P9802" s="386" t="s">
        <v>177</v>
      </c>
    </row>
    <row r="9803" spans="1:16" s="8" customFormat="1" ht="15" customHeight="1" x14ac:dyDescent="0.25">
      <c r="A9803" s="362" t="s">
        <v>27</v>
      </c>
      <c r="B9803" s="362" t="s">
        <v>22116</v>
      </c>
      <c r="C9803" s="340" t="s">
        <v>18804</v>
      </c>
      <c r="D9803" s="362" t="s">
        <v>18803</v>
      </c>
      <c r="E9803" s="362" t="s">
        <v>99</v>
      </c>
      <c r="F9803" s="364">
        <v>60873658</v>
      </c>
      <c r="G9803" s="363">
        <v>27608736587</v>
      </c>
      <c r="H9803" s="365" t="s">
        <v>177</v>
      </c>
      <c r="I9803" s="388">
        <v>1</v>
      </c>
      <c r="J9803" s="378">
        <v>1</v>
      </c>
      <c r="K9803" s="381">
        <v>1901</v>
      </c>
      <c r="L9803" s="369" t="e">
        <f t="shared" ca="1" si="153"/>
        <v>#VALUE!</v>
      </c>
      <c r="M9803" s="299" t="s">
        <v>17470</v>
      </c>
      <c r="N9803" s="10" t="s">
        <v>28854</v>
      </c>
      <c r="O9803" s="389" t="s">
        <v>177</v>
      </c>
      <c r="P9803" s="386" t="s">
        <v>177</v>
      </c>
    </row>
    <row r="9804" spans="1:16" s="8" customFormat="1" ht="15" customHeight="1" x14ac:dyDescent="0.25">
      <c r="A9804" s="362">
        <v>24</v>
      </c>
      <c r="B9804" s="362" t="s">
        <v>22116</v>
      </c>
      <c r="C9804" s="340" t="s">
        <v>18802</v>
      </c>
      <c r="D9804" s="362" t="s">
        <v>18801</v>
      </c>
      <c r="E9804" s="362" t="s">
        <v>55</v>
      </c>
      <c r="F9804" s="364">
        <v>6282825</v>
      </c>
      <c r="G9804" s="363">
        <v>27062828256</v>
      </c>
      <c r="H9804" s="365">
        <v>17824</v>
      </c>
      <c r="I9804" s="388">
        <v>18</v>
      </c>
      <c r="J9804" s="378">
        <v>10</v>
      </c>
      <c r="K9804" s="381">
        <v>1948</v>
      </c>
      <c r="L9804" s="369">
        <f t="shared" ca="1" si="153"/>
        <v>75</v>
      </c>
      <c r="M9804" s="299" t="s">
        <v>17470</v>
      </c>
      <c r="N9804" s="10" t="s">
        <v>28854</v>
      </c>
      <c r="O9804" s="389" t="s">
        <v>177</v>
      </c>
      <c r="P9804" s="386" t="s">
        <v>177</v>
      </c>
    </row>
    <row r="9805" spans="1:16" s="8" customFormat="1" ht="15" customHeight="1" x14ac:dyDescent="0.25">
      <c r="A9805" s="362">
        <v>13</v>
      </c>
      <c r="B9805" s="362" t="s">
        <v>22116</v>
      </c>
      <c r="C9805" s="340" t="s">
        <v>18800</v>
      </c>
      <c r="D9805" s="362" t="s">
        <v>18799</v>
      </c>
      <c r="E9805" s="362" t="s">
        <v>124</v>
      </c>
      <c r="F9805" s="364">
        <v>983755</v>
      </c>
      <c r="G9805" s="363">
        <v>27009837553</v>
      </c>
      <c r="H9805" s="365">
        <v>9319</v>
      </c>
      <c r="I9805" s="388">
        <v>6</v>
      </c>
      <c r="J9805" s="378">
        <v>7</v>
      </c>
      <c r="K9805" s="381">
        <v>1925</v>
      </c>
      <c r="L9805" s="369">
        <f t="shared" ca="1" si="153"/>
        <v>98</v>
      </c>
      <c r="M9805" s="299" t="s">
        <v>17470</v>
      </c>
      <c r="N9805" s="10" t="s">
        <v>28854</v>
      </c>
      <c r="O9805" s="389" t="s">
        <v>177</v>
      </c>
      <c r="P9805" s="386" t="s">
        <v>177</v>
      </c>
    </row>
    <row r="9806" spans="1:16" s="8" customFormat="1" ht="15" customHeight="1" x14ac:dyDescent="0.25">
      <c r="A9806" s="362" t="s">
        <v>172</v>
      </c>
      <c r="B9806" s="362" t="s">
        <v>22116</v>
      </c>
      <c r="C9806" s="340" t="s">
        <v>18798</v>
      </c>
      <c r="D9806" s="362" t="s">
        <v>18797</v>
      </c>
      <c r="E9806" s="362" t="s">
        <v>33</v>
      </c>
      <c r="F9806" s="364">
        <v>9739680</v>
      </c>
      <c r="G9806" s="363">
        <v>27097396804</v>
      </c>
      <c r="H9806" s="365" t="s">
        <v>29687</v>
      </c>
      <c r="I9806" s="388">
        <v>22</v>
      </c>
      <c r="J9806" s="378">
        <v>10</v>
      </c>
      <c r="K9806" s="381">
        <v>1926</v>
      </c>
      <c r="L9806" s="369">
        <f t="shared" ca="1" si="153"/>
        <v>97</v>
      </c>
      <c r="M9806" s="299" t="s">
        <v>17470</v>
      </c>
      <c r="N9806" s="10" t="s">
        <v>28854</v>
      </c>
      <c r="O9806" s="389" t="s">
        <v>177</v>
      </c>
      <c r="P9806" s="386" t="s">
        <v>177</v>
      </c>
    </row>
    <row r="9807" spans="1:16" s="8" customFormat="1" ht="15" customHeight="1" x14ac:dyDescent="0.25">
      <c r="A9807" s="362" t="s">
        <v>27</v>
      </c>
      <c r="B9807" s="362" t="s">
        <v>22116</v>
      </c>
      <c r="C9807" s="340" t="s">
        <v>18796</v>
      </c>
      <c r="D9807" s="362" t="s">
        <v>18795</v>
      </c>
      <c r="E9807" s="362" t="s">
        <v>889</v>
      </c>
      <c r="F9807" s="364">
        <v>2911578</v>
      </c>
      <c r="G9807" s="363">
        <v>27029115783</v>
      </c>
      <c r="H9807" s="365">
        <v>12568</v>
      </c>
      <c r="I9807" s="388">
        <v>29</v>
      </c>
      <c r="J9807" s="378">
        <v>5</v>
      </c>
      <c r="K9807" s="381">
        <v>1934</v>
      </c>
      <c r="L9807" s="369">
        <f t="shared" ca="1" si="153"/>
        <v>89</v>
      </c>
      <c r="M9807" s="299" t="s">
        <v>17337</v>
      </c>
      <c r="N9807" s="10" t="s">
        <v>28854</v>
      </c>
      <c r="O9807" s="389" t="s">
        <v>35657</v>
      </c>
      <c r="P9807" s="386">
        <v>34918</v>
      </c>
    </row>
    <row r="9808" spans="1:16" s="8" customFormat="1" ht="15" customHeight="1" x14ac:dyDescent="0.25">
      <c r="A9808" s="362">
        <v>13</v>
      </c>
      <c r="B9808" s="362" t="s">
        <v>22116</v>
      </c>
      <c r="C9808" s="340" t="s">
        <v>18790</v>
      </c>
      <c r="D9808" s="362" t="s">
        <v>18789</v>
      </c>
      <c r="E9808" s="362" t="s">
        <v>45</v>
      </c>
      <c r="F9808" s="364">
        <v>4599622</v>
      </c>
      <c r="G9808" s="363">
        <v>27045996226</v>
      </c>
      <c r="H9808" s="365">
        <v>15783</v>
      </c>
      <c r="I9808" s="388">
        <v>18</v>
      </c>
      <c r="J9808" s="378">
        <v>3</v>
      </c>
      <c r="K9808" s="381">
        <v>1943</v>
      </c>
      <c r="L9808" s="369">
        <f t="shared" ca="1" si="153"/>
        <v>81</v>
      </c>
      <c r="M9808" s="299" t="s">
        <v>17470</v>
      </c>
      <c r="N9808" s="10" t="s">
        <v>28854</v>
      </c>
      <c r="O9808" s="389" t="s">
        <v>33894</v>
      </c>
      <c r="P9808" s="386">
        <v>35012</v>
      </c>
    </row>
    <row r="9809" spans="1:16" s="8" customFormat="1" ht="15" customHeight="1" x14ac:dyDescent="0.25">
      <c r="A9809" s="362" t="s">
        <v>27</v>
      </c>
      <c r="B9809" s="362" t="s">
        <v>22116</v>
      </c>
      <c r="C9809" s="340" t="s">
        <v>18788</v>
      </c>
      <c r="D9809" s="362" t="s">
        <v>18787</v>
      </c>
      <c r="E9809" s="362" t="s">
        <v>55</v>
      </c>
      <c r="F9809" s="364">
        <v>2087005</v>
      </c>
      <c r="G9809" s="363">
        <v>27020870058</v>
      </c>
      <c r="H9809" s="365">
        <v>11885</v>
      </c>
      <c r="I9809" s="388">
        <v>15</v>
      </c>
      <c r="J9809" s="378">
        <v>7</v>
      </c>
      <c r="K9809" s="381">
        <v>1932</v>
      </c>
      <c r="L9809" s="369">
        <f t="shared" ca="1" si="153"/>
        <v>91</v>
      </c>
      <c r="M9809" s="299" t="s">
        <v>17470</v>
      </c>
      <c r="N9809" s="10" t="s">
        <v>28854</v>
      </c>
      <c r="O9809" s="389" t="s">
        <v>177</v>
      </c>
      <c r="P9809" s="386" t="s">
        <v>177</v>
      </c>
    </row>
    <row r="9810" spans="1:16" s="8" customFormat="1" ht="15" customHeight="1" x14ac:dyDescent="0.25">
      <c r="A9810" s="362" t="s">
        <v>33687</v>
      </c>
      <c r="B9810" s="362" t="s">
        <v>22116</v>
      </c>
      <c r="C9810" s="340" t="s">
        <v>33693</v>
      </c>
      <c r="D9810" s="362" t="s">
        <v>33696</v>
      </c>
      <c r="E9810" s="362" t="s">
        <v>124</v>
      </c>
      <c r="F9810" s="364">
        <v>21677894</v>
      </c>
      <c r="G9810" s="363">
        <v>23216778944</v>
      </c>
      <c r="H9810" s="365">
        <v>25846</v>
      </c>
      <c r="I9810" s="388">
        <v>5</v>
      </c>
      <c r="J9810" s="378">
        <v>10</v>
      </c>
      <c r="K9810" s="381">
        <v>1970</v>
      </c>
      <c r="L9810" s="369">
        <f t="shared" ca="1" si="153"/>
        <v>53</v>
      </c>
      <c r="M9810" s="299" t="s">
        <v>17337</v>
      </c>
      <c r="N9810" s="10" t="s">
        <v>28854</v>
      </c>
      <c r="O9810" s="389" t="s">
        <v>177</v>
      </c>
      <c r="P9810" s="386" t="s">
        <v>177</v>
      </c>
    </row>
    <row r="9811" spans="1:16" s="8" customFormat="1" ht="15" customHeight="1" x14ac:dyDescent="0.25">
      <c r="A9811" s="362" t="s">
        <v>33687</v>
      </c>
      <c r="B9811" s="362" t="s">
        <v>22116</v>
      </c>
      <c r="C9811" s="340" t="s">
        <v>33693</v>
      </c>
      <c r="D9811" s="362" t="s">
        <v>33695</v>
      </c>
      <c r="E9811" s="362" t="s">
        <v>124</v>
      </c>
      <c r="F9811" s="364">
        <v>10900674</v>
      </c>
      <c r="G9811" s="363">
        <v>27109006748</v>
      </c>
      <c r="H9811" s="365">
        <v>19658</v>
      </c>
      <c r="I9811" s="388">
        <v>26</v>
      </c>
      <c r="J9811" s="378">
        <v>10</v>
      </c>
      <c r="K9811" s="381">
        <v>1953</v>
      </c>
      <c r="L9811" s="369">
        <f t="shared" ca="1" si="153"/>
        <v>70</v>
      </c>
      <c r="M9811" s="299" t="s">
        <v>17337</v>
      </c>
      <c r="N9811" s="10" t="s">
        <v>28854</v>
      </c>
      <c r="O9811" s="389" t="s">
        <v>177</v>
      </c>
      <c r="P9811" s="386" t="s">
        <v>177</v>
      </c>
    </row>
    <row r="9812" spans="1:16" s="8" customFormat="1" ht="15" customHeight="1" x14ac:dyDescent="0.25">
      <c r="A9812" s="362" t="s">
        <v>33687</v>
      </c>
      <c r="B9812" s="362" t="s">
        <v>22116</v>
      </c>
      <c r="C9812" s="340" t="s">
        <v>33693</v>
      </c>
      <c r="D9812" s="362" t="s">
        <v>33694</v>
      </c>
      <c r="E9812" s="362" t="s">
        <v>124</v>
      </c>
      <c r="F9812" s="364">
        <v>13124409</v>
      </c>
      <c r="G9812" s="363">
        <v>27131244091</v>
      </c>
      <c r="H9812" s="365">
        <v>21024</v>
      </c>
      <c r="I9812" s="388">
        <v>23</v>
      </c>
      <c r="J9812" s="378">
        <v>7</v>
      </c>
      <c r="K9812" s="381">
        <v>1957</v>
      </c>
      <c r="L9812" s="369">
        <f t="shared" ca="1" si="153"/>
        <v>66</v>
      </c>
      <c r="M9812" s="299" t="s">
        <v>17337</v>
      </c>
      <c r="N9812" s="10" t="s">
        <v>28854</v>
      </c>
      <c r="O9812" s="389" t="s">
        <v>177</v>
      </c>
      <c r="P9812" s="386" t="s">
        <v>177</v>
      </c>
    </row>
    <row r="9813" spans="1:16" s="8" customFormat="1" ht="15" customHeight="1" x14ac:dyDescent="0.25">
      <c r="A9813" s="362">
        <v>35</v>
      </c>
      <c r="B9813" s="362" t="s">
        <v>22116</v>
      </c>
      <c r="C9813" s="340" t="s">
        <v>18783</v>
      </c>
      <c r="D9813" s="362" t="s">
        <v>18782</v>
      </c>
      <c r="E9813" s="362" t="s">
        <v>99</v>
      </c>
      <c r="F9813" s="364">
        <v>4728646</v>
      </c>
      <c r="G9813" s="363">
        <v>27047286463</v>
      </c>
      <c r="H9813" s="365">
        <v>15941</v>
      </c>
      <c r="I9813" s="388">
        <v>23</v>
      </c>
      <c r="J9813" s="378">
        <v>8</v>
      </c>
      <c r="K9813" s="381">
        <v>1943</v>
      </c>
      <c r="L9813" s="369">
        <f t="shared" ca="1" si="153"/>
        <v>80</v>
      </c>
      <c r="M9813" s="299" t="s">
        <v>17337</v>
      </c>
      <c r="N9813" s="10" t="s">
        <v>28854</v>
      </c>
      <c r="O9813" s="389" t="s">
        <v>177</v>
      </c>
      <c r="P9813" s="386" t="s">
        <v>177</v>
      </c>
    </row>
    <row r="9814" spans="1:16" s="8" customFormat="1" ht="15" customHeight="1" x14ac:dyDescent="0.25">
      <c r="A9814" s="362" t="s">
        <v>27</v>
      </c>
      <c r="B9814" s="362" t="s">
        <v>22116</v>
      </c>
      <c r="C9814" s="340" t="s">
        <v>18781</v>
      </c>
      <c r="D9814" s="362" t="s">
        <v>18780</v>
      </c>
      <c r="E9814" s="362" t="s">
        <v>889</v>
      </c>
      <c r="F9814" s="364">
        <v>2755272</v>
      </c>
      <c r="G9814" s="363">
        <v>27027552728</v>
      </c>
      <c r="H9814" s="365">
        <v>14340</v>
      </c>
      <c r="I9814" s="388">
        <v>5</v>
      </c>
      <c r="J9814" s="378">
        <v>4</v>
      </c>
      <c r="K9814" s="381">
        <v>1939</v>
      </c>
      <c r="L9814" s="369">
        <f t="shared" ca="1" si="153"/>
        <v>85</v>
      </c>
      <c r="M9814" s="299" t="s">
        <v>17470</v>
      </c>
      <c r="N9814" s="10" t="s">
        <v>28854</v>
      </c>
      <c r="O9814" s="389" t="s">
        <v>177</v>
      </c>
      <c r="P9814" s="386" t="s">
        <v>177</v>
      </c>
    </row>
    <row r="9815" spans="1:16" s="8" customFormat="1" ht="15" customHeight="1" x14ac:dyDescent="0.25">
      <c r="A9815" s="362" t="s">
        <v>27</v>
      </c>
      <c r="B9815" s="362" t="s">
        <v>22116</v>
      </c>
      <c r="C9815" s="340" t="s">
        <v>18779</v>
      </c>
      <c r="D9815" s="362" t="s">
        <v>18778</v>
      </c>
      <c r="E9815" s="362" t="s">
        <v>45</v>
      </c>
      <c r="F9815" s="364">
        <v>4754222</v>
      </c>
      <c r="G9815" s="363">
        <v>27047542222</v>
      </c>
      <c r="H9815" s="365">
        <v>15998</v>
      </c>
      <c r="I9815" s="388">
        <v>19</v>
      </c>
      <c r="J9815" s="378">
        <v>10</v>
      </c>
      <c r="K9815" s="381">
        <v>1943</v>
      </c>
      <c r="L9815" s="369">
        <f t="shared" ca="1" si="153"/>
        <v>80</v>
      </c>
      <c r="M9815" s="299" t="s">
        <v>17470</v>
      </c>
      <c r="N9815" s="10" t="s">
        <v>28854</v>
      </c>
      <c r="O9815" s="389" t="s">
        <v>177</v>
      </c>
      <c r="P9815" s="386" t="s">
        <v>177</v>
      </c>
    </row>
    <row r="9816" spans="1:16" s="8" customFormat="1" ht="15" customHeight="1" x14ac:dyDescent="0.25">
      <c r="A9816" s="362">
        <v>10</v>
      </c>
      <c r="B9816" s="362" t="s">
        <v>22116</v>
      </c>
      <c r="C9816" s="340" t="s">
        <v>18774</v>
      </c>
      <c r="D9816" s="362" t="s">
        <v>18773</v>
      </c>
      <c r="E9816" s="362" t="s">
        <v>99</v>
      </c>
      <c r="F9816" s="364">
        <v>5178391</v>
      </c>
      <c r="G9816" s="363">
        <v>27051783919</v>
      </c>
      <c r="H9816" s="365">
        <v>16814</v>
      </c>
      <c r="I9816" s="388">
        <v>12</v>
      </c>
      <c r="J9816" s="378">
        <v>1</v>
      </c>
      <c r="K9816" s="381">
        <v>1946</v>
      </c>
      <c r="L9816" s="369">
        <f t="shared" ca="1" si="153"/>
        <v>78</v>
      </c>
      <c r="M9816" s="299" t="s">
        <v>17470</v>
      </c>
      <c r="N9816" s="10" t="s">
        <v>28854</v>
      </c>
      <c r="O9816" s="389" t="s">
        <v>177</v>
      </c>
      <c r="P9816" s="386" t="s">
        <v>177</v>
      </c>
    </row>
    <row r="9817" spans="1:16" s="8" customFormat="1" ht="15" customHeight="1" x14ac:dyDescent="0.25">
      <c r="A9817" s="362">
        <v>11</v>
      </c>
      <c r="B9817" s="362" t="s">
        <v>22116</v>
      </c>
      <c r="C9817" s="340" t="s">
        <v>18772</v>
      </c>
      <c r="D9817" s="362" t="s">
        <v>18771</v>
      </c>
      <c r="E9817" s="362" t="s">
        <v>124</v>
      </c>
      <c r="F9817" s="364">
        <v>11730663</v>
      </c>
      <c r="G9817" s="363">
        <v>27117306637</v>
      </c>
      <c r="H9817" s="365">
        <v>3481</v>
      </c>
      <c r="I9817" s="388">
        <v>12</v>
      </c>
      <c r="J9817" s="378">
        <v>7</v>
      </c>
      <c r="K9817" s="381">
        <v>1909</v>
      </c>
      <c r="L9817" s="369">
        <f t="shared" ca="1" si="153"/>
        <v>114</v>
      </c>
      <c r="M9817" s="299" t="s">
        <v>17337</v>
      </c>
      <c r="N9817" s="10" t="s">
        <v>28854</v>
      </c>
      <c r="O9817" s="389" t="s">
        <v>177</v>
      </c>
      <c r="P9817" s="386" t="s">
        <v>177</v>
      </c>
    </row>
    <row r="9818" spans="1:16" s="8" customFormat="1" ht="15" customHeight="1" x14ac:dyDescent="0.25">
      <c r="A9818" s="362" t="s">
        <v>27</v>
      </c>
      <c r="B9818" s="362" t="s">
        <v>22116</v>
      </c>
      <c r="C9818" s="340" t="s">
        <v>18770</v>
      </c>
      <c r="D9818" s="362" t="s">
        <v>18769</v>
      </c>
      <c r="E9818" s="362" t="s">
        <v>55</v>
      </c>
      <c r="F9818" s="364">
        <v>4966504</v>
      </c>
      <c r="G9818" s="363">
        <v>27049665046</v>
      </c>
      <c r="H9818" s="365">
        <v>16439</v>
      </c>
      <c r="I9818" s="388">
        <v>2</v>
      </c>
      <c r="J9818" s="378">
        <v>1</v>
      </c>
      <c r="K9818" s="381">
        <v>1945</v>
      </c>
      <c r="L9818" s="369">
        <f t="shared" ca="1" si="153"/>
        <v>79</v>
      </c>
      <c r="M9818" s="299" t="s">
        <v>17337</v>
      </c>
      <c r="N9818" s="10" t="s">
        <v>28854</v>
      </c>
      <c r="O9818" s="389" t="s">
        <v>177</v>
      </c>
      <c r="P9818" s="386" t="s">
        <v>177</v>
      </c>
    </row>
    <row r="9819" spans="1:16" s="8" customFormat="1" ht="15" customHeight="1" x14ac:dyDescent="0.25">
      <c r="A9819" s="362" t="s">
        <v>27</v>
      </c>
      <c r="B9819" s="362" t="s">
        <v>22116</v>
      </c>
      <c r="C9819" s="340" t="s">
        <v>18768</v>
      </c>
      <c r="D9819" s="362" t="s">
        <v>18767</v>
      </c>
      <c r="E9819" s="362" t="s">
        <v>179</v>
      </c>
      <c r="F9819" s="364">
        <v>11383901</v>
      </c>
      <c r="G9819" s="363">
        <v>27113839010</v>
      </c>
      <c r="H9819" s="365">
        <v>20230</v>
      </c>
      <c r="I9819" s="388">
        <v>21</v>
      </c>
      <c r="J9819" s="378">
        <v>5</v>
      </c>
      <c r="K9819" s="381">
        <v>1955</v>
      </c>
      <c r="L9819" s="369">
        <f t="shared" ca="1" si="153"/>
        <v>68</v>
      </c>
      <c r="M9819" s="299" t="s">
        <v>17337</v>
      </c>
      <c r="N9819" s="10" t="s">
        <v>28854</v>
      </c>
      <c r="O9819" s="389" t="s">
        <v>177</v>
      </c>
      <c r="P9819" s="386" t="s">
        <v>177</v>
      </c>
    </row>
    <row r="9820" spans="1:16" s="8" customFormat="1" ht="15" customHeight="1" x14ac:dyDescent="0.25">
      <c r="A9820" s="362" t="s">
        <v>59</v>
      </c>
      <c r="B9820" s="362" t="s">
        <v>22116</v>
      </c>
      <c r="C9820" s="340" t="s">
        <v>18766</v>
      </c>
      <c r="D9820" s="362" t="s">
        <v>18765</v>
      </c>
      <c r="E9820" s="362" t="s">
        <v>33</v>
      </c>
      <c r="F9820" s="364">
        <v>20192905</v>
      </c>
      <c r="G9820" s="363">
        <v>27201929054</v>
      </c>
      <c r="H9820" s="365">
        <v>24902</v>
      </c>
      <c r="I9820" s="388">
        <v>5</v>
      </c>
      <c r="J9820" s="378">
        <v>3</v>
      </c>
      <c r="K9820" s="381">
        <v>1968</v>
      </c>
      <c r="L9820" s="369">
        <f t="shared" ca="1" si="153"/>
        <v>56</v>
      </c>
      <c r="M9820" s="299" t="s">
        <v>17337</v>
      </c>
      <c r="N9820" s="10" t="s">
        <v>28854</v>
      </c>
      <c r="O9820" s="389" t="s">
        <v>177</v>
      </c>
      <c r="P9820" s="386" t="s">
        <v>177</v>
      </c>
    </row>
    <row r="9821" spans="1:16" s="8" customFormat="1" ht="15" customHeight="1" x14ac:dyDescent="0.25">
      <c r="A9821" s="362" t="s">
        <v>27</v>
      </c>
      <c r="B9821" s="362" t="s">
        <v>22116</v>
      </c>
      <c r="C9821" s="340" t="s">
        <v>18764</v>
      </c>
      <c r="D9821" s="362" t="s">
        <v>18763</v>
      </c>
      <c r="E9821" s="362" t="s">
        <v>99</v>
      </c>
      <c r="F9821" s="364">
        <v>3493034</v>
      </c>
      <c r="G9821" s="363">
        <v>27034930347</v>
      </c>
      <c r="H9821" s="365">
        <v>13479</v>
      </c>
      <c r="I9821" s="388">
        <v>25</v>
      </c>
      <c r="J9821" s="378">
        <v>11</v>
      </c>
      <c r="K9821" s="381">
        <v>1936</v>
      </c>
      <c r="L9821" s="369">
        <f t="shared" ca="1" si="153"/>
        <v>87</v>
      </c>
      <c r="M9821" s="299" t="s">
        <v>17470</v>
      </c>
      <c r="N9821" s="10" t="s">
        <v>28854</v>
      </c>
      <c r="O9821" s="389" t="s">
        <v>177</v>
      </c>
      <c r="P9821" s="386" t="s">
        <v>177</v>
      </c>
    </row>
    <row r="9822" spans="1:16" s="8" customFormat="1" ht="15" customHeight="1" x14ac:dyDescent="0.25">
      <c r="A9822" s="362" t="s">
        <v>193</v>
      </c>
      <c r="B9822" s="362" t="s">
        <v>22116</v>
      </c>
      <c r="C9822" s="340" t="s">
        <v>18762</v>
      </c>
      <c r="D9822" s="362" t="s">
        <v>18761</v>
      </c>
      <c r="E9822" s="362" t="s">
        <v>78</v>
      </c>
      <c r="F9822" s="364">
        <v>22002303</v>
      </c>
      <c r="G9822" s="363">
        <v>27220023031</v>
      </c>
      <c r="H9822" s="365">
        <v>26194</v>
      </c>
      <c r="I9822" s="388">
        <v>18</v>
      </c>
      <c r="J9822" s="378">
        <v>9</v>
      </c>
      <c r="K9822" s="381">
        <v>1971</v>
      </c>
      <c r="L9822" s="369">
        <f t="shared" ca="1" si="153"/>
        <v>52</v>
      </c>
      <c r="M9822" s="299" t="s">
        <v>17337</v>
      </c>
      <c r="N9822" s="10" t="s">
        <v>28854</v>
      </c>
      <c r="O9822" s="389" t="s">
        <v>177</v>
      </c>
      <c r="P9822" s="386" t="s">
        <v>177</v>
      </c>
    </row>
    <row r="9823" spans="1:16" s="8" customFormat="1" ht="15" customHeight="1" x14ac:dyDescent="0.25">
      <c r="A9823" s="362" t="s">
        <v>27</v>
      </c>
      <c r="B9823" s="362" t="s">
        <v>22116</v>
      </c>
      <c r="C9823" s="340" t="s">
        <v>18760</v>
      </c>
      <c r="D9823" s="362" t="s">
        <v>18759</v>
      </c>
      <c r="E9823" s="362" t="s">
        <v>124</v>
      </c>
      <c r="F9823" s="364">
        <v>5405416</v>
      </c>
      <c r="G9823" s="363">
        <v>24054054161</v>
      </c>
      <c r="H9823" s="365">
        <v>16952</v>
      </c>
      <c r="I9823" s="388">
        <v>30</v>
      </c>
      <c r="J9823" s="378">
        <v>5</v>
      </c>
      <c r="K9823" s="381">
        <v>1946</v>
      </c>
      <c r="L9823" s="369">
        <f t="shared" ca="1" si="153"/>
        <v>77</v>
      </c>
      <c r="M9823" s="299" t="s">
        <v>17337</v>
      </c>
      <c r="N9823" s="10" t="s">
        <v>28854</v>
      </c>
      <c r="O9823" s="389" t="s">
        <v>177</v>
      </c>
      <c r="P9823" s="386" t="s">
        <v>177</v>
      </c>
    </row>
    <row r="9824" spans="1:16" s="8" customFormat="1" ht="15" customHeight="1" x14ac:dyDescent="0.25">
      <c r="A9824" s="362" t="s">
        <v>27</v>
      </c>
      <c r="B9824" s="362" t="s">
        <v>22116</v>
      </c>
      <c r="C9824" s="340" t="s">
        <v>18758</v>
      </c>
      <c r="D9824" s="362" t="s">
        <v>18757</v>
      </c>
      <c r="E9824" s="362" t="s">
        <v>78</v>
      </c>
      <c r="F9824" s="364">
        <v>11768842</v>
      </c>
      <c r="G9824" s="363">
        <v>27117688424</v>
      </c>
      <c r="H9824" s="365">
        <v>20197</v>
      </c>
      <c r="I9824" s="388">
        <v>18</v>
      </c>
      <c r="J9824" s="378">
        <v>4</v>
      </c>
      <c r="K9824" s="381">
        <v>1955</v>
      </c>
      <c r="L9824" s="369">
        <f t="shared" ca="1" si="153"/>
        <v>69</v>
      </c>
      <c r="M9824" s="299" t="s">
        <v>17337</v>
      </c>
      <c r="N9824" s="10" t="s">
        <v>28854</v>
      </c>
      <c r="O9824" s="389" t="s">
        <v>177</v>
      </c>
      <c r="P9824" s="386" t="s">
        <v>177</v>
      </c>
    </row>
    <row r="9825" spans="1:16" s="8" customFormat="1" ht="15" customHeight="1" x14ac:dyDescent="0.25">
      <c r="A9825" s="362">
        <v>13</v>
      </c>
      <c r="B9825" s="362" t="s">
        <v>22116</v>
      </c>
      <c r="C9825" s="340" t="s">
        <v>18756</v>
      </c>
      <c r="D9825" s="362" t="s">
        <v>18755</v>
      </c>
      <c r="E9825" s="362" t="s">
        <v>30</v>
      </c>
      <c r="F9825" s="364">
        <v>18424857</v>
      </c>
      <c r="G9825" s="363">
        <v>27184248579</v>
      </c>
      <c r="H9825" s="365">
        <v>24552</v>
      </c>
      <c r="I9825" s="388">
        <v>21</v>
      </c>
      <c r="J9825" s="378">
        <v>3</v>
      </c>
      <c r="K9825" s="381">
        <v>1967</v>
      </c>
      <c r="L9825" s="369">
        <f t="shared" ca="1" si="153"/>
        <v>57</v>
      </c>
      <c r="M9825" s="299" t="s">
        <v>17470</v>
      </c>
      <c r="N9825" s="10" t="s">
        <v>28854</v>
      </c>
      <c r="O9825" s="389" t="s">
        <v>177</v>
      </c>
      <c r="P9825" s="386">
        <v>35191</v>
      </c>
    </row>
    <row r="9826" spans="1:16" s="8" customFormat="1" ht="15" customHeight="1" x14ac:dyDescent="0.25">
      <c r="A9826" s="362" t="s">
        <v>27</v>
      </c>
      <c r="B9826" s="362" t="s">
        <v>22116</v>
      </c>
      <c r="C9826" s="340" t="s">
        <v>18754</v>
      </c>
      <c r="D9826" s="362" t="s">
        <v>18753</v>
      </c>
      <c r="E9826" s="362" t="s">
        <v>124</v>
      </c>
      <c r="F9826" s="364">
        <v>10949337</v>
      </c>
      <c r="G9826" s="363">
        <v>27109493371</v>
      </c>
      <c r="H9826" s="365">
        <v>20011</v>
      </c>
      <c r="I9826" s="388">
        <v>14</v>
      </c>
      <c r="J9826" s="378">
        <v>10</v>
      </c>
      <c r="K9826" s="381">
        <v>1954</v>
      </c>
      <c r="L9826" s="369">
        <f t="shared" ca="1" si="153"/>
        <v>69</v>
      </c>
      <c r="M9826" s="299" t="s">
        <v>17337</v>
      </c>
      <c r="N9826" s="10" t="s">
        <v>28854</v>
      </c>
      <c r="O9826" s="389" t="s">
        <v>177</v>
      </c>
      <c r="P9826" s="386" t="s">
        <v>177</v>
      </c>
    </row>
    <row r="9827" spans="1:16" s="8" customFormat="1" ht="15" customHeight="1" x14ac:dyDescent="0.25">
      <c r="A9827" s="362" t="s">
        <v>27</v>
      </c>
      <c r="B9827" s="362" t="s">
        <v>22116</v>
      </c>
      <c r="C9827" s="340" t="s">
        <v>18752</v>
      </c>
      <c r="D9827" s="362" t="s">
        <v>18751</v>
      </c>
      <c r="E9827" s="362" t="s">
        <v>78</v>
      </c>
      <c r="F9827" s="364">
        <v>5731849</v>
      </c>
      <c r="G9827" s="363">
        <v>27057318495</v>
      </c>
      <c r="H9827" s="365">
        <v>17502</v>
      </c>
      <c r="I9827" s="388">
        <v>1</v>
      </c>
      <c r="J9827" s="378">
        <v>12</v>
      </c>
      <c r="K9827" s="381">
        <v>1947</v>
      </c>
      <c r="L9827" s="369">
        <f t="shared" ca="1" si="153"/>
        <v>76</v>
      </c>
      <c r="M9827" s="299" t="s">
        <v>17337</v>
      </c>
      <c r="N9827" s="10" t="s">
        <v>28854</v>
      </c>
      <c r="O9827" s="389" t="s">
        <v>177</v>
      </c>
      <c r="P9827" s="386" t="s">
        <v>177</v>
      </c>
    </row>
    <row r="9828" spans="1:16" s="8" customFormat="1" ht="15" customHeight="1" x14ac:dyDescent="0.25">
      <c r="A9828" s="362" t="s">
        <v>27</v>
      </c>
      <c r="B9828" s="362" t="s">
        <v>22116</v>
      </c>
      <c r="C9828" s="340" t="s">
        <v>18750</v>
      </c>
      <c r="D9828" s="362" t="s">
        <v>18749</v>
      </c>
      <c r="E9828" s="362" t="s">
        <v>99</v>
      </c>
      <c r="F9828" s="364">
        <v>6176886</v>
      </c>
      <c r="G9828" s="363">
        <v>27061768861</v>
      </c>
      <c r="H9828" s="365">
        <v>16830</v>
      </c>
      <c r="I9828" s="388">
        <v>28</v>
      </c>
      <c r="J9828" s="378">
        <v>1</v>
      </c>
      <c r="K9828" s="381">
        <v>1946</v>
      </c>
      <c r="L9828" s="369">
        <f t="shared" ca="1" si="153"/>
        <v>78</v>
      </c>
      <c r="M9828" s="299" t="s">
        <v>17470</v>
      </c>
      <c r="N9828" s="10" t="s">
        <v>28854</v>
      </c>
      <c r="O9828" s="389" t="s">
        <v>177</v>
      </c>
      <c r="P9828" s="386" t="s">
        <v>177</v>
      </c>
    </row>
    <row r="9829" spans="1:16" s="8" customFormat="1" ht="15" customHeight="1" x14ac:dyDescent="0.25">
      <c r="A9829" s="362" t="s">
        <v>27</v>
      </c>
      <c r="B9829" s="362" t="s">
        <v>22116</v>
      </c>
      <c r="C9829" s="340" t="s">
        <v>18745</v>
      </c>
      <c r="D9829" s="362" t="s">
        <v>18744</v>
      </c>
      <c r="E9829" s="362">
        <v>30</v>
      </c>
      <c r="F9829" s="364">
        <v>13264624</v>
      </c>
      <c r="G9829" s="363">
        <v>23132646244</v>
      </c>
      <c r="H9829" s="365">
        <v>21388</v>
      </c>
      <c r="I9829" s="388">
        <v>22</v>
      </c>
      <c r="J9829" s="378">
        <v>7</v>
      </c>
      <c r="K9829" s="381">
        <v>1958</v>
      </c>
      <c r="L9829" s="369">
        <f t="shared" ca="1" si="153"/>
        <v>65</v>
      </c>
      <c r="M9829" s="299" t="s">
        <v>17470</v>
      </c>
      <c r="N9829" s="10" t="s">
        <v>28854</v>
      </c>
      <c r="O9829" s="389" t="s">
        <v>38115</v>
      </c>
      <c r="P9829" s="386">
        <v>42549</v>
      </c>
    </row>
    <row r="9830" spans="1:16" s="8" customFormat="1" ht="15" customHeight="1" x14ac:dyDescent="0.25">
      <c r="A9830" s="362" t="s">
        <v>193</v>
      </c>
      <c r="B9830" s="362" t="s">
        <v>22116</v>
      </c>
      <c r="C9830" s="340" t="s">
        <v>18743</v>
      </c>
      <c r="D9830" s="362" t="s">
        <v>18742</v>
      </c>
      <c r="E9830" s="362" t="s">
        <v>889</v>
      </c>
      <c r="F9830" s="364">
        <v>14111511</v>
      </c>
      <c r="G9830" s="363">
        <v>27141115117</v>
      </c>
      <c r="H9830" s="365">
        <v>22405</v>
      </c>
      <c r="I9830" s="388">
        <v>4</v>
      </c>
      <c r="J9830" s="378">
        <v>5</v>
      </c>
      <c r="K9830" s="381">
        <v>1961</v>
      </c>
      <c r="L9830" s="369">
        <f t="shared" ca="1" si="153"/>
        <v>62</v>
      </c>
      <c r="M9830" s="299" t="s">
        <v>17470</v>
      </c>
      <c r="N9830" s="10" t="s">
        <v>28854</v>
      </c>
      <c r="O9830" s="389" t="s">
        <v>177</v>
      </c>
      <c r="P9830" s="386" t="s">
        <v>177</v>
      </c>
    </row>
    <row r="9831" spans="1:16" s="8" customFormat="1" ht="15" customHeight="1" x14ac:dyDescent="0.25">
      <c r="A9831" s="362" t="s">
        <v>46</v>
      </c>
      <c r="B9831" s="362" t="s">
        <v>22116</v>
      </c>
      <c r="C9831" s="340" t="s">
        <v>18739</v>
      </c>
      <c r="D9831" s="362" t="s">
        <v>18738</v>
      </c>
      <c r="E9831" s="362" t="s">
        <v>124</v>
      </c>
      <c r="F9831" s="364">
        <v>6170940</v>
      </c>
      <c r="G9831" s="363">
        <v>27061709407</v>
      </c>
      <c r="H9831" s="365">
        <v>18335</v>
      </c>
      <c r="I9831" s="388">
        <v>13</v>
      </c>
      <c r="J9831" s="378">
        <v>3</v>
      </c>
      <c r="K9831" s="381">
        <v>1950</v>
      </c>
      <c r="L9831" s="369">
        <f t="shared" ca="1" si="153"/>
        <v>74</v>
      </c>
      <c r="M9831" s="299" t="s">
        <v>17337</v>
      </c>
      <c r="N9831" s="10" t="s">
        <v>28854</v>
      </c>
      <c r="O9831" s="389" t="s">
        <v>177</v>
      </c>
      <c r="P9831" s="386" t="s">
        <v>177</v>
      </c>
    </row>
    <row r="9832" spans="1:16" s="8" customFormat="1" ht="15" customHeight="1" x14ac:dyDescent="0.25">
      <c r="A9832" s="362" t="s">
        <v>193</v>
      </c>
      <c r="B9832" s="362" t="s">
        <v>22116</v>
      </c>
      <c r="C9832" s="340" t="s">
        <v>18733</v>
      </c>
      <c r="D9832" s="362" t="s">
        <v>18732</v>
      </c>
      <c r="E9832" s="362" t="s">
        <v>36</v>
      </c>
      <c r="F9832" s="364">
        <v>2312243</v>
      </c>
      <c r="G9832" s="363">
        <v>27023122435</v>
      </c>
      <c r="H9832" s="365">
        <v>12656</v>
      </c>
      <c r="I9832" s="388">
        <v>25</v>
      </c>
      <c r="J9832" s="378">
        <v>8</v>
      </c>
      <c r="K9832" s="381">
        <v>1934</v>
      </c>
      <c r="L9832" s="369">
        <f t="shared" ca="1" si="153"/>
        <v>89</v>
      </c>
      <c r="M9832" s="299" t="s">
        <v>17470</v>
      </c>
      <c r="N9832" s="10" t="s">
        <v>28854</v>
      </c>
      <c r="O9832" s="389" t="s">
        <v>177</v>
      </c>
      <c r="P9832" s="386" t="s">
        <v>177</v>
      </c>
    </row>
    <row r="9833" spans="1:16" s="8" customFormat="1" ht="15" customHeight="1" x14ac:dyDescent="0.25">
      <c r="A9833" s="362" t="s">
        <v>27</v>
      </c>
      <c r="B9833" s="362" t="s">
        <v>22116</v>
      </c>
      <c r="C9833" s="340" t="s">
        <v>18731</v>
      </c>
      <c r="D9833" s="362" t="s">
        <v>18730</v>
      </c>
      <c r="E9833" s="362" t="s">
        <v>36</v>
      </c>
      <c r="F9833" s="364">
        <v>12400405</v>
      </c>
      <c r="G9833" s="363">
        <v>27124004050</v>
      </c>
      <c r="H9833" s="365">
        <v>21247</v>
      </c>
      <c r="I9833" s="388">
        <v>3</v>
      </c>
      <c r="J9833" s="378">
        <v>3</v>
      </c>
      <c r="K9833" s="381">
        <v>1958</v>
      </c>
      <c r="L9833" s="369">
        <f t="shared" ca="1" si="153"/>
        <v>66</v>
      </c>
      <c r="M9833" s="299" t="s">
        <v>17337</v>
      </c>
      <c r="N9833" s="10" t="s">
        <v>28854</v>
      </c>
      <c r="O9833" s="389" t="s">
        <v>177</v>
      </c>
      <c r="P9833" s="386" t="s">
        <v>177</v>
      </c>
    </row>
    <row r="9834" spans="1:16" s="8" customFormat="1" ht="15" customHeight="1" x14ac:dyDescent="0.25">
      <c r="A9834" s="362" t="s">
        <v>27</v>
      </c>
      <c r="B9834" s="362" t="s">
        <v>22116</v>
      </c>
      <c r="C9834" s="340" t="s">
        <v>18729</v>
      </c>
      <c r="D9834" s="362" t="s">
        <v>18728</v>
      </c>
      <c r="E9834" s="362" t="s">
        <v>99</v>
      </c>
      <c r="F9834" s="364">
        <v>93044407</v>
      </c>
      <c r="G9834" s="363">
        <v>27930444079</v>
      </c>
      <c r="H9834" s="365">
        <v>14497</v>
      </c>
      <c r="I9834" s="388">
        <v>9</v>
      </c>
      <c r="J9834" s="378">
        <v>9</v>
      </c>
      <c r="K9834" s="381">
        <v>1939</v>
      </c>
      <c r="L9834" s="369">
        <f t="shared" ca="1" si="153"/>
        <v>84</v>
      </c>
      <c r="M9834" s="299" t="s">
        <v>17470</v>
      </c>
      <c r="N9834" s="10" t="s">
        <v>28854</v>
      </c>
      <c r="O9834" s="389" t="s">
        <v>177</v>
      </c>
      <c r="P9834" s="386" t="s">
        <v>177</v>
      </c>
    </row>
    <row r="9835" spans="1:16" s="8" customFormat="1" ht="15" customHeight="1" x14ac:dyDescent="0.25">
      <c r="A9835" s="362" t="s">
        <v>27</v>
      </c>
      <c r="B9835" s="362" t="s">
        <v>22116</v>
      </c>
      <c r="C9835" s="340" t="s">
        <v>18727</v>
      </c>
      <c r="D9835" s="362" t="s">
        <v>18726</v>
      </c>
      <c r="E9835" s="362" t="s">
        <v>36</v>
      </c>
      <c r="F9835" s="364">
        <v>5611878</v>
      </c>
      <c r="G9835" s="363">
        <v>27056118786</v>
      </c>
      <c r="H9835" s="365">
        <v>17073</v>
      </c>
      <c r="I9835" s="388">
        <v>28</v>
      </c>
      <c r="J9835" s="378">
        <v>9</v>
      </c>
      <c r="K9835" s="381">
        <v>1946</v>
      </c>
      <c r="L9835" s="369">
        <f t="shared" ca="1" si="153"/>
        <v>77</v>
      </c>
      <c r="M9835" s="299" t="s">
        <v>17337</v>
      </c>
      <c r="N9835" s="10" t="s">
        <v>28854</v>
      </c>
      <c r="O9835" s="389" t="s">
        <v>177</v>
      </c>
      <c r="P9835" s="386" t="s">
        <v>177</v>
      </c>
    </row>
    <row r="9836" spans="1:16" s="8" customFormat="1" ht="15" customHeight="1" x14ac:dyDescent="0.25">
      <c r="A9836" s="362">
        <v>11</v>
      </c>
      <c r="B9836" s="362" t="s">
        <v>22116</v>
      </c>
      <c r="C9836" s="340" t="s">
        <v>18722</v>
      </c>
      <c r="D9836" s="362" t="s">
        <v>18721</v>
      </c>
      <c r="E9836" s="362" t="s">
        <v>55</v>
      </c>
      <c r="F9836" s="364">
        <v>6594213</v>
      </c>
      <c r="G9836" s="363">
        <v>27065942130</v>
      </c>
      <c r="H9836" s="365">
        <v>11314</v>
      </c>
      <c r="I9836" s="388">
        <v>22</v>
      </c>
      <c r="J9836" s="378">
        <v>12</v>
      </c>
      <c r="K9836" s="381">
        <v>1930</v>
      </c>
      <c r="L9836" s="369">
        <f t="shared" ca="1" si="153"/>
        <v>93</v>
      </c>
      <c r="M9836" s="299" t="s">
        <v>17470</v>
      </c>
      <c r="N9836" s="10" t="s">
        <v>28854</v>
      </c>
      <c r="O9836" s="389" t="s">
        <v>177</v>
      </c>
      <c r="P9836" s="386" t="s">
        <v>177</v>
      </c>
    </row>
    <row r="9837" spans="1:16" s="8" customFormat="1" ht="15" customHeight="1" x14ac:dyDescent="0.25">
      <c r="A9837" s="362" t="s">
        <v>302</v>
      </c>
      <c r="B9837" s="362" t="s">
        <v>22116</v>
      </c>
      <c r="C9837" s="340" t="s">
        <v>18720</v>
      </c>
      <c r="D9837" s="362" t="s">
        <v>17793</v>
      </c>
      <c r="E9837" s="362" t="s">
        <v>36</v>
      </c>
      <c r="F9837" s="364">
        <v>18625579</v>
      </c>
      <c r="G9837" s="363">
        <v>27186255793</v>
      </c>
      <c r="H9837" s="365">
        <v>24336</v>
      </c>
      <c r="I9837" s="388">
        <v>17</v>
      </c>
      <c r="J9837" s="378">
        <v>8</v>
      </c>
      <c r="K9837" s="381">
        <v>1966</v>
      </c>
      <c r="L9837" s="369">
        <f t="shared" ca="1" si="153"/>
        <v>57</v>
      </c>
      <c r="M9837" s="299" t="s">
        <v>17337</v>
      </c>
      <c r="N9837" s="10" t="s">
        <v>28854</v>
      </c>
      <c r="O9837" s="389" t="s">
        <v>177</v>
      </c>
      <c r="P9837" s="386" t="s">
        <v>177</v>
      </c>
    </row>
    <row r="9838" spans="1:16" s="8" customFormat="1" ht="15" customHeight="1" x14ac:dyDescent="0.25">
      <c r="A9838" s="362" t="s">
        <v>27</v>
      </c>
      <c r="B9838" s="362" t="s">
        <v>22116</v>
      </c>
      <c r="C9838" s="340" t="s">
        <v>18716</v>
      </c>
      <c r="D9838" s="362" t="s">
        <v>18715</v>
      </c>
      <c r="E9838" s="362" t="s">
        <v>78</v>
      </c>
      <c r="F9838" s="364">
        <v>25530170</v>
      </c>
      <c r="G9838" s="363">
        <v>27255301700</v>
      </c>
      <c r="H9838" s="365">
        <v>28016</v>
      </c>
      <c r="I9838" s="388">
        <v>13</v>
      </c>
      <c r="J9838" s="378">
        <v>9</v>
      </c>
      <c r="K9838" s="381">
        <v>1976</v>
      </c>
      <c r="L9838" s="369">
        <f t="shared" ca="1" si="153"/>
        <v>47</v>
      </c>
      <c r="M9838" s="299" t="s">
        <v>17337</v>
      </c>
      <c r="N9838" s="10" t="s">
        <v>28854</v>
      </c>
      <c r="O9838" s="389" t="s">
        <v>177</v>
      </c>
      <c r="P9838" s="386" t="s">
        <v>177</v>
      </c>
    </row>
    <row r="9839" spans="1:16" s="8" customFormat="1" ht="15" customHeight="1" x14ac:dyDescent="0.25">
      <c r="A9839" s="362" t="s">
        <v>27</v>
      </c>
      <c r="B9839" s="362" t="s">
        <v>22116</v>
      </c>
      <c r="C9839" s="340" t="s">
        <v>18714</v>
      </c>
      <c r="D9839" s="362" t="s">
        <v>18713</v>
      </c>
      <c r="E9839" s="362" t="s">
        <v>55</v>
      </c>
      <c r="F9839" s="364">
        <v>5178902</v>
      </c>
      <c r="G9839" s="363">
        <v>23051789024</v>
      </c>
      <c r="H9839" s="365">
        <v>16736</v>
      </c>
      <c r="I9839" s="388">
        <v>26</v>
      </c>
      <c r="J9839" s="378">
        <v>10</v>
      </c>
      <c r="K9839" s="381">
        <v>1945</v>
      </c>
      <c r="L9839" s="369">
        <f t="shared" ca="1" si="153"/>
        <v>78</v>
      </c>
      <c r="M9839" s="299" t="s">
        <v>17337</v>
      </c>
      <c r="N9839" s="10" t="s">
        <v>28854</v>
      </c>
      <c r="O9839" s="389" t="s">
        <v>177</v>
      </c>
      <c r="P9839" s="386" t="s">
        <v>177</v>
      </c>
    </row>
    <row r="9840" spans="1:16" s="8" customFormat="1" ht="15" customHeight="1" x14ac:dyDescent="0.25">
      <c r="A9840" s="362" t="s">
        <v>46</v>
      </c>
      <c r="B9840" s="362" t="s">
        <v>22116</v>
      </c>
      <c r="C9840" s="340" t="s">
        <v>18712</v>
      </c>
      <c r="D9840" s="362" t="s">
        <v>18711</v>
      </c>
      <c r="E9840" s="362" t="s">
        <v>45</v>
      </c>
      <c r="F9840" s="364">
        <v>21307497</v>
      </c>
      <c r="G9840" s="363">
        <v>27213074976</v>
      </c>
      <c r="H9840" s="365">
        <v>25654</v>
      </c>
      <c r="I9840" s="388">
        <v>27</v>
      </c>
      <c r="J9840" s="378">
        <v>3</v>
      </c>
      <c r="K9840" s="381">
        <v>1970</v>
      </c>
      <c r="L9840" s="369">
        <f t="shared" ca="1" si="153"/>
        <v>54</v>
      </c>
      <c r="M9840" s="299" t="s">
        <v>17337</v>
      </c>
      <c r="N9840" s="10" t="s">
        <v>28854</v>
      </c>
      <c r="O9840" s="389" t="s">
        <v>177</v>
      </c>
      <c r="P9840" s="386" t="s">
        <v>177</v>
      </c>
    </row>
    <row r="9841" spans="1:16" s="8" customFormat="1" ht="15" customHeight="1" x14ac:dyDescent="0.25">
      <c r="A9841" s="362" t="s">
        <v>27</v>
      </c>
      <c r="B9841" s="362" t="s">
        <v>22116</v>
      </c>
      <c r="C9841" s="340" t="s">
        <v>18706</v>
      </c>
      <c r="D9841" s="362" t="s">
        <v>18705</v>
      </c>
      <c r="E9841" s="362" t="s">
        <v>14257</v>
      </c>
      <c r="F9841" s="364">
        <v>10460238</v>
      </c>
      <c r="G9841" s="363">
        <v>27104602385</v>
      </c>
      <c r="H9841" s="365">
        <v>19205</v>
      </c>
      <c r="I9841" s="388">
        <v>30</v>
      </c>
      <c r="J9841" s="378">
        <v>7</v>
      </c>
      <c r="K9841" s="381">
        <v>1952</v>
      </c>
      <c r="L9841" s="369">
        <f t="shared" ca="1" si="153"/>
        <v>71</v>
      </c>
      <c r="M9841" s="299" t="s">
        <v>17337</v>
      </c>
      <c r="N9841" s="10" t="s">
        <v>28854</v>
      </c>
      <c r="O9841" s="389" t="s">
        <v>177</v>
      </c>
      <c r="P9841" s="386" t="s">
        <v>177</v>
      </c>
    </row>
    <row r="9842" spans="1:16" s="8" customFormat="1" ht="15" customHeight="1" x14ac:dyDescent="0.25">
      <c r="A9842" s="362">
        <v>13</v>
      </c>
      <c r="B9842" s="362" t="s">
        <v>22116</v>
      </c>
      <c r="C9842" s="340" t="s">
        <v>18701</v>
      </c>
      <c r="D9842" s="362" t="s">
        <v>18700</v>
      </c>
      <c r="E9842" s="362" t="s">
        <v>99</v>
      </c>
      <c r="F9842" s="364">
        <v>823252</v>
      </c>
      <c r="G9842" s="363">
        <v>27008232526</v>
      </c>
      <c r="H9842" s="365">
        <v>11334</v>
      </c>
      <c r="I9842" s="388">
        <v>11</v>
      </c>
      <c r="J9842" s="378">
        <v>1</v>
      </c>
      <c r="K9842" s="381">
        <v>1931</v>
      </c>
      <c r="L9842" s="369">
        <f t="shared" ca="1" si="153"/>
        <v>93</v>
      </c>
      <c r="M9842" s="299" t="s">
        <v>17470</v>
      </c>
      <c r="N9842" s="10" t="s">
        <v>28854</v>
      </c>
      <c r="O9842" s="389" t="s">
        <v>177</v>
      </c>
      <c r="P9842" s="386" t="s">
        <v>177</v>
      </c>
    </row>
    <row r="9843" spans="1:16" s="8" customFormat="1" ht="15" customHeight="1" x14ac:dyDescent="0.25">
      <c r="A9843" s="362" t="s">
        <v>172</v>
      </c>
      <c r="B9843" s="362" t="s">
        <v>22116</v>
      </c>
      <c r="C9843" s="340" t="s">
        <v>18699</v>
      </c>
      <c r="D9843" s="362" t="s">
        <v>18698</v>
      </c>
      <c r="E9843" s="362" t="s">
        <v>99</v>
      </c>
      <c r="F9843" s="364">
        <v>4217692</v>
      </c>
      <c r="G9843" s="363">
        <v>27042176929</v>
      </c>
      <c r="H9843" s="365" t="s">
        <v>29683</v>
      </c>
      <c r="I9843" s="388">
        <v>9</v>
      </c>
      <c r="J9843" s="378">
        <v>5</v>
      </c>
      <c r="K9843" s="381">
        <v>1942</v>
      </c>
      <c r="L9843" s="369">
        <f t="shared" ca="1" si="153"/>
        <v>81</v>
      </c>
      <c r="M9843" s="299" t="s">
        <v>17337</v>
      </c>
      <c r="N9843" s="10" t="s">
        <v>28854</v>
      </c>
      <c r="O9843" s="389" t="s">
        <v>177</v>
      </c>
      <c r="P9843" s="386" t="s">
        <v>177</v>
      </c>
    </row>
    <row r="9844" spans="1:16" s="8" customFormat="1" ht="15" customHeight="1" x14ac:dyDescent="0.25">
      <c r="A9844" s="362" t="s">
        <v>27</v>
      </c>
      <c r="B9844" s="362" t="s">
        <v>22116</v>
      </c>
      <c r="C9844" s="340" t="s">
        <v>18697</v>
      </c>
      <c r="D9844" s="362" t="s">
        <v>18696</v>
      </c>
      <c r="E9844" s="362" t="s">
        <v>14257</v>
      </c>
      <c r="F9844" s="364">
        <v>5778856</v>
      </c>
      <c r="G9844" s="363">
        <v>27057788564</v>
      </c>
      <c r="H9844" s="365">
        <v>17531</v>
      </c>
      <c r="I9844" s="388">
        <v>30</v>
      </c>
      <c r="J9844" s="378">
        <v>12</v>
      </c>
      <c r="K9844" s="381">
        <v>1947</v>
      </c>
      <c r="L9844" s="369">
        <f t="shared" ca="1" si="153"/>
        <v>76</v>
      </c>
      <c r="M9844" s="299" t="s">
        <v>17337</v>
      </c>
      <c r="N9844" s="10" t="s">
        <v>28854</v>
      </c>
      <c r="O9844" s="389" t="s">
        <v>177</v>
      </c>
      <c r="P9844" s="386" t="s">
        <v>177</v>
      </c>
    </row>
    <row r="9845" spans="1:16" s="8" customFormat="1" ht="15" customHeight="1" x14ac:dyDescent="0.25">
      <c r="A9845" s="362">
        <v>17</v>
      </c>
      <c r="B9845" s="362" t="s">
        <v>22116</v>
      </c>
      <c r="C9845" s="340" t="s">
        <v>18695</v>
      </c>
      <c r="D9845" s="362" t="s">
        <v>18694</v>
      </c>
      <c r="E9845" s="362" t="s">
        <v>99</v>
      </c>
      <c r="F9845" s="364">
        <v>13897234</v>
      </c>
      <c r="G9845" s="363">
        <v>27138972343</v>
      </c>
      <c r="H9845" s="365">
        <v>21874</v>
      </c>
      <c r="I9845" s="388">
        <v>20</v>
      </c>
      <c r="J9845" s="378">
        <v>11</v>
      </c>
      <c r="K9845" s="381">
        <v>1959</v>
      </c>
      <c r="L9845" s="369">
        <f t="shared" ca="1" si="153"/>
        <v>64</v>
      </c>
      <c r="M9845" s="299" t="s">
        <v>17337</v>
      </c>
      <c r="N9845" s="10" t="s">
        <v>28854</v>
      </c>
      <c r="O9845" s="389" t="s">
        <v>177</v>
      </c>
      <c r="P9845" s="386" t="s">
        <v>177</v>
      </c>
    </row>
    <row r="9846" spans="1:16" s="8" customFormat="1" ht="15" customHeight="1" x14ac:dyDescent="0.25">
      <c r="A9846" s="362" t="s">
        <v>27</v>
      </c>
      <c r="B9846" s="362" t="s">
        <v>22116</v>
      </c>
      <c r="C9846" s="340" t="s">
        <v>18693</v>
      </c>
      <c r="D9846" s="362" t="s">
        <v>18692</v>
      </c>
      <c r="E9846" s="362" t="s">
        <v>33</v>
      </c>
      <c r="F9846" s="364">
        <v>14789189</v>
      </c>
      <c r="G9846" s="363">
        <v>27147891895</v>
      </c>
      <c r="H9846" s="365">
        <v>21964</v>
      </c>
      <c r="I9846" s="388">
        <v>18</v>
      </c>
      <c r="J9846" s="378">
        <v>2</v>
      </c>
      <c r="K9846" s="381">
        <v>1960</v>
      </c>
      <c r="L9846" s="369">
        <f t="shared" ca="1" si="153"/>
        <v>64</v>
      </c>
      <c r="M9846" s="299" t="s">
        <v>17470</v>
      </c>
      <c r="N9846" s="10" t="s">
        <v>28854</v>
      </c>
      <c r="O9846" s="389" t="s">
        <v>177</v>
      </c>
      <c r="P9846" s="386" t="s">
        <v>177</v>
      </c>
    </row>
    <row r="9847" spans="1:16" s="8" customFormat="1" ht="15" customHeight="1" x14ac:dyDescent="0.25">
      <c r="A9847" s="362">
        <v>13</v>
      </c>
      <c r="B9847" s="362" t="s">
        <v>22116</v>
      </c>
      <c r="C9847" s="340" t="s">
        <v>18691</v>
      </c>
      <c r="D9847" s="362" t="s">
        <v>18690</v>
      </c>
      <c r="E9847" s="362" t="s">
        <v>889</v>
      </c>
      <c r="F9847" s="364">
        <v>984348</v>
      </c>
      <c r="G9847" s="363">
        <v>27009843480</v>
      </c>
      <c r="H9847" s="365">
        <v>11800</v>
      </c>
      <c r="I9847" s="388">
        <v>21</v>
      </c>
      <c r="J9847" s="378">
        <v>4</v>
      </c>
      <c r="K9847" s="381">
        <v>1932</v>
      </c>
      <c r="L9847" s="369">
        <f t="shared" ca="1" si="153"/>
        <v>92</v>
      </c>
      <c r="M9847" s="299" t="s">
        <v>17470</v>
      </c>
      <c r="N9847" s="10" t="s">
        <v>28854</v>
      </c>
      <c r="O9847" s="389" t="s">
        <v>177</v>
      </c>
      <c r="P9847" s="386" t="s">
        <v>177</v>
      </c>
    </row>
    <row r="9848" spans="1:16" s="8" customFormat="1" ht="15" customHeight="1" x14ac:dyDescent="0.25">
      <c r="A9848" s="362" t="s">
        <v>172</v>
      </c>
      <c r="B9848" s="362" t="s">
        <v>22116</v>
      </c>
      <c r="C9848" s="340" t="s">
        <v>18689</v>
      </c>
      <c r="D9848" s="362" t="s">
        <v>18688</v>
      </c>
      <c r="E9848" s="362" t="s">
        <v>45</v>
      </c>
      <c r="F9848" s="364">
        <v>12262326</v>
      </c>
      <c r="G9848" s="363">
        <v>27122623268</v>
      </c>
      <c r="H9848" s="365" t="s">
        <v>29682</v>
      </c>
      <c r="I9848" s="388">
        <v>24</v>
      </c>
      <c r="J9848" s="378">
        <v>7</v>
      </c>
      <c r="K9848" s="381">
        <v>1956</v>
      </c>
      <c r="L9848" s="369">
        <f t="shared" ca="1" si="153"/>
        <v>67</v>
      </c>
      <c r="M9848" s="299" t="s">
        <v>17337</v>
      </c>
      <c r="N9848" s="10" t="s">
        <v>28854</v>
      </c>
      <c r="O9848" s="389" t="s">
        <v>37714</v>
      </c>
      <c r="P9848" s="386">
        <v>29578</v>
      </c>
    </row>
    <row r="9849" spans="1:16" s="8" customFormat="1" ht="15" customHeight="1" x14ac:dyDescent="0.25">
      <c r="A9849" s="362">
        <v>12</v>
      </c>
      <c r="B9849" s="362" t="s">
        <v>22116</v>
      </c>
      <c r="C9849" s="340" t="s">
        <v>18687</v>
      </c>
      <c r="D9849" s="362" t="s">
        <v>18686</v>
      </c>
      <c r="E9849" s="362" t="s">
        <v>77</v>
      </c>
      <c r="F9849" s="364">
        <v>10477357</v>
      </c>
      <c r="G9849" s="363">
        <v>27104773570</v>
      </c>
      <c r="H9849" s="365">
        <v>19924</v>
      </c>
      <c r="I9849" s="388">
        <v>19</v>
      </c>
      <c r="J9849" s="378">
        <v>7</v>
      </c>
      <c r="K9849" s="381">
        <v>1954</v>
      </c>
      <c r="L9849" s="369">
        <f t="shared" ca="1" si="153"/>
        <v>69</v>
      </c>
      <c r="M9849" s="299" t="s">
        <v>17337</v>
      </c>
      <c r="N9849" s="10" t="s">
        <v>28854</v>
      </c>
      <c r="O9849" s="389" t="s">
        <v>177</v>
      </c>
      <c r="P9849" s="386" t="s">
        <v>177</v>
      </c>
    </row>
    <row r="9850" spans="1:16" s="8" customFormat="1" ht="15" customHeight="1" x14ac:dyDescent="0.25">
      <c r="A9850" s="362">
        <v>13</v>
      </c>
      <c r="B9850" s="362" t="s">
        <v>22116</v>
      </c>
      <c r="C9850" s="340" t="s">
        <v>18685</v>
      </c>
      <c r="D9850" s="362" t="s">
        <v>18684</v>
      </c>
      <c r="E9850" s="362" t="s">
        <v>55</v>
      </c>
      <c r="F9850" s="364">
        <v>6353037</v>
      </c>
      <c r="G9850" s="363">
        <v>27063530374</v>
      </c>
      <c r="H9850" s="365">
        <v>18354</v>
      </c>
      <c r="I9850" s="388">
        <v>1</v>
      </c>
      <c r="J9850" s="378">
        <v>4</v>
      </c>
      <c r="K9850" s="381">
        <v>1950</v>
      </c>
      <c r="L9850" s="369">
        <f t="shared" ca="1" si="153"/>
        <v>74</v>
      </c>
      <c r="M9850" s="299" t="s">
        <v>17337</v>
      </c>
      <c r="N9850" s="10" t="s">
        <v>28854</v>
      </c>
      <c r="O9850" s="389" t="s">
        <v>177</v>
      </c>
      <c r="P9850" s="386" t="s">
        <v>177</v>
      </c>
    </row>
    <row r="9851" spans="1:16" s="8" customFormat="1" ht="15" customHeight="1" x14ac:dyDescent="0.25">
      <c r="A9851" s="362" t="s">
        <v>27</v>
      </c>
      <c r="B9851" s="362" t="s">
        <v>22116</v>
      </c>
      <c r="C9851" s="340" t="s">
        <v>18683</v>
      </c>
      <c r="D9851" s="362" t="s">
        <v>18682</v>
      </c>
      <c r="E9851" s="362" t="s">
        <v>124</v>
      </c>
      <c r="F9851" s="364">
        <v>14626536</v>
      </c>
      <c r="G9851" s="363">
        <v>20146265368</v>
      </c>
      <c r="H9851" s="365">
        <v>22566</v>
      </c>
      <c r="I9851" s="388">
        <v>12</v>
      </c>
      <c r="J9851" s="378">
        <v>10</v>
      </c>
      <c r="K9851" s="381">
        <v>1961</v>
      </c>
      <c r="L9851" s="369">
        <f t="shared" ca="1" si="153"/>
        <v>62</v>
      </c>
      <c r="M9851" s="299" t="s">
        <v>22252</v>
      </c>
      <c r="N9851" s="10" t="s">
        <v>40415</v>
      </c>
      <c r="O9851" s="389" t="s">
        <v>177</v>
      </c>
      <c r="P9851" s="386" t="s">
        <v>177</v>
      </c>
    </row>
    <row r="9852" spans="1:16" s="8" customFormat="1" ht="15" customHeight="1" x14ac:dyDescent="0.25">
      <c r="A9852" s="362">
        <v>14</v>
      </c>
      <c r="B9852" s="362" t="s">
        <v>22116</v>
      </c>
      <c r="C9852" s="340" t="s">
        <v>18681</v>
      </c>
      <c r="D9852" s="362" t="s">
        <v>18680</v>
      </c>
      <c r="E9852" s="362" t="s">
        <v>99</v>
      </c>
      <c r="F9852" s="364">
        <v>6665632</v>
      </c>
      <c r="G9852" s="363">
        <v>27066656328</v>
      </c>
      <c r="H9852" s="365">
        <v>18755</v>
      </c>
      <c r="I9852" s="388">
        <v>7</v>
      </c>
      <c r="J9852" s="378">
        <v>5</v>
      </c>
      <c r="K9852" s="381">
        <v>1951</v>
      </c>
      <c r="L9852" s="369">
        <f t="shared" ca="1" si="153"/>
        <v>72</v>
      </c>
      <c r="M9852" s="299" t="s">
        <v>17337</v>
      </c>
      <c r="N9852" s="10" t="s">
        <v>28854</v>
      </c>
      <c r="O9852" s="389" t="s">
        <v>177</v>
      </c>
      <c r="P9852" s="386" t="s">
        <v>177</v>
      </c>
    </row>
    <row r="9853" spans="1:16" s="8" customFormat="1" ht="15" customHeight="1" x14ac:dyDescent="0.25">
      <c r="A9853" s="362" t="s">
        <v>193</v>
      </c>
      <c r="B9853" s="362" t="s">
        <v>22116</v>
      </c>
      <c r="C9853" s="340" t="s">
        <v>18679</v>
      </c>
      <c r="D9853" s="362" t="s">
        <v>18678</v>
      </c>
      <c r="E9853" s="362" t="s">
        <v>99</v>
      </c>
      <c r="F9853" s="364">
        <v>11117096</v>
      </c>
      <c r="G9853" s="363">
        <v>27111170962</v>
      </c>
      <c r="H9853" s="365">
        <v>19833</v>
      </c>
      <c r="I9853" s="388">
        <v>19</v>
      </c>
      <c r="J9853" s="378">
        <v>4</v>
      </c>
      <c r="K9853" s="381">
        <v>1954</v>
      </c>
      <c r="L9853" s="369">
        <f t="shared" ca="1" si="153"/>
        <v>70</v>
      </c>
      <c r="M9853" s="299" t="s">
        <v>17337</v>
      </c>
      <c r="N9853" s="10" t="s">
        <v>28854</v>
      </c>
      <c r="O9853" s="389" t="s">
        <v>177</v>
      </c>
      <c r="P9853" s="386" t="s">
        <v>177</v>
      </c>
    </row>
    <row r="9854" spans="1:16" s="8" customFormat="1" ht="15" customHeight="1" x14ac:dyDescent="0.25">
      <c r="A9854" s="362">
        <v>13</v>
      </c>
      <c r="B9854" s="362" t="s">
        <v>22116</v>
      </c>
      <c r="C9854" s="340" t="s">
        <v>18677</v>
      </c>
      <c r="D9854" s="362" t="s">
        <v>18676</v>
      </c>
      <c r="E9854" s="362" t="s">
        <v>124</v>
      </c>
      <c r="F9854" s="364">
        <v>1958681</v>
      </c>
      <c r="G9854" s="363">
        <v>27019586818</v>
      </c>
      <c r="H9854" s="365">
        <v>11113</v>
      </c>
      <c r="I9854" s="388">
        <v>4</v>
      </c>
      <c r="J9854" s="378">
        <v>6</v>
      </c>
      <c r="K9854" s="381">
        <v>1930</v>
      </c>
      <c r="L9854" s="369">
        <f t="shared" ca="1" si="153"/>
        <v>93</v>
      </c>
      <c r="M9854" s="299" t="s">
        <v>17470</v>
      </c>
      <c r="N9854" s="10" t="s">
        <v>28854</v>
      </c>
      <c r="O9854" s="389" t="s">
        <v>177</v>
      </c>
      <c r="P9854" s="386" t="s">
        <v>177</v>
      </c>
    </row>
    <row r="9855" spans="1:16" s="8" customFormat="1" ht="15" customHeight="1" x14ac:dyDescent="0.25">
      <c r="A9855" s="362" t="s">
        <v>172</v>
      </c>
      <c r="B9855" s="362" t="s">
        <v>22116</v>
      </c>
      <c r="C9855" s="340" t="s">
        <v>18673</v>
      </c>
      <c r="D9855" s="362" t="s">
        <v>18672</v>
      </c>
      <c r="E9855" s="362" t="s">
        <v>33</v>
      </c>
      <c r="F9855" s="364">
        <v>17371746</v>
      </c>
      <c r="G9855" s="363">
        <v>27173717461</v>
      </c>
      <c r="H9855" s="365" t="s">
        <v>29678</v>
      </c>
      <c r="I9855" s="388">
        <v>26</v>
      </c>
      <c r="J9855" s="378">
        <v>5</v>
      </c>
      <c r="K9855" s="381">
        <v>1965</v>
      </c>
      <c r="L9855" s="369">
        <f t="shared" ca="1" si="153"/>
        <v>58</v>
      </c>
      <c r="M9855" s="299" t="s">
        <v>17337</v>
      </c>
      <c r="N9855" s="10" t="s">
        <v>28854</v>
      </c>
      <c r="O9855" s="389" t="s">
        <v>177</v>
      </c>
      <c r="P9855" s="386" t="s">
        <v>177</v>
      </c>
    </row>
    <row r="9856" spans="1:16" s="8" customFormat="1" ht="15" customHeight="1" x14ac:dyDescent="0.25">
      <c r="A9856" s="362" t="s">
        <v>27</v>
      </c>
      <c r="B9856" s="362" t="s">
        <v>22116</v>
      </c>
      <c r="C9856" s="340" t="s">
        <v>18671</v>
      </c>
      <c r="D9856" s="362" t="s">
        <v>18670</v>
      </c>
      <c r="E9856" s="362" t="s">
        <v>99</v>
      </c>
      <c r="F9856" s="364">
        <v>5767155</v>
      </c>
      <c r="G9856" s="363">
        <v>27057671551</v>
      </c>
      <c r="H9856" s="365">
        <v>17550</v>
      </c>
      <c r="I9856" s="388">
        <v>18</v>
      </c>
      <c r="J9856" s="378">
        <v>1</v>
      </c>
      <c r="K9856" s="381">
        <v>1948</v>
      </c>
      <c r="L9856" s="369">
        <f t="shared" ca="1" si="153"/>
        <v>76</v>
      </c>
      <c r="M9856" s="299" t="s">
        <v>17470</v>
      </c>
      <c r="N9856" s="10" t="s">
        <v>28854</v>
      </c>
      <c r="O9856" s="389" t="s">
        <v>177</v>
      </c>
      <c r="P9856" s="386" t="s">
        <v>177</v>
      </c>
    </row>
    <row r="9857" spans="1:16" s="8" customFormat="1" ht="15" customHeight="1" x14ac:dyDescent="0.25">
      <c r="A9857" s="362" t="s">
        <v>27</v>
      </c>
      <c r="B9857" s="362" t="s">
        <v>22116</v>
      </c>
      <c r="C9857" s="340" t="s">
        <v>18669</v>
      </c>
      <c r="D9857" s="362" t="s">
        <v>18668</v>
      </c>
      <c r="E9857" s="362" t="s">
        <v>36</v>
      </c>
      <c r="F9857" s="364">
        <v>11650993</v>
      </c>
      <c r="G9857" s="363">
        <v>27116509933</v>
      </c>
      <c r="H9857" s="365">
        <v>20455</v>
      </c>
      <c r="I9857" s="388">
        <v>1</v>
      </c>
      <c r="J9857" s="378">
        <v>1</v>
      </c>
      <c r="K9857" s="381">
        <v>1956</v>
      </c>
      <c r="L9857" s="369">
        <f t="shared" ca="1" si="153"/>
        <v>68</v>
      </c>
      <c r="M9857" s="299" t="s">
        <v>17337</v>
      </c>
      <c r="N9857" s="10" t="s">
        <v>28854</v>
      </c>
      <c r="O9857" s="389" t="s">
        <v>177</v>
      </c>
      <c r="P9857" s="386" t="s">
        <v>177</v>
      </c>
    </row>
    <row r="9858" spans="1:16" s="8" customFormat="1" ht="15" customHeight="1" x14ac:dyDescent="0.25">
      <c r="A9858" s="362">
        <v>15</v>
      </c>
      <c r="B9858" s="362" t="s">
        <v>22116</v>
      </c>
      <c r="C9858" s="340" t="s">
        <v>18667</v>
      </c>
      <c r="D9858" s="362" t="s">
        <v>18666</v>
      </c>
      <c r="E9858" s="362" t="s">
        <v>45</v>
      </c>
      <c r="F9858" s="364">
        <v>9796134</v>
      </c>
      <c r="G9858" s="363">
        <v>23097961344</v>
      </c>
      <c r="H9858" s="365">
        <v>11210</v>
      </c>
      <c r="I9858" s="388">
        <v>9</v>
      </c>
      <c r="J9858" s="378">
        <v>9</v>
      </c>
      <c r="K9858" s="381">
        <v>1930</v>
      </c>
      <c r="L9858" s="369">
        <f t="shared" ref="L9858:L9921" ca="1" si="154">DATEDIF(H9858,TODAY(),"Y")</f>
        <v>93</v>
      </c>
      <c r="M9858" s="299" t="s">
        <v>17337</v>
      </c>
      <c r="N9858" s="10" t="s">
        <v>28854</v>
      </c>
      <c r="O9858" s="389" t="s">
        <v>177</v>
      </c>
      <c r="P9858" s="386" t="s">
        <v>177</v>
      </c>
    </row>
    <row r="9859" spans="1:16" s="8" customFormat="1" ht="15" customHeight="1" x14ac:dyDescent="0.25">
      <c r="A9859" s="362">
        <v>17</v>
      </c>
      <c r="B9859" s="362" t="s">
        <v>22116</v>
      </c>
      <c r="C9859" s="340" t="s">
        <v>18665</v>
      </c>
      <c r="D9859" s="362" t="s">
        <v>18664</v>
      </c>
      <c r="E9859" s="362" t="s">
        <v>74</v>
      </c>
      <c r="F9859" s="364">
        <v>27304313</v>
      </c>
      <c r="G9859" s="363">
        <v>27273043131</v>
      </c>
      <c r="H9859" s="365">
        <v>29063</v>
      </c>
      <c r="I9859" s="388">
        <v>27</v>
      </c>
      <c r="J9859" s="378">
        <v>7</v>
      </c>
      <c r="K9859" s="381">
        <v>1979</v>
      </c>
      <c r="L9859" s="369">
        <f t="shared" ca="1" si="154"/>
        <v>44</v>
      </c>
      <c r="M9859" s="299" t="s">
        <v>17337</v>
      </c>
      <c r="N9859" s="10" t="s">
        <v>28854</v>
      </c>
      <c r="O9859" s="389" t="s">
        <v>177</v>
      </c>
      <c r="P9859" s="386" t="s">
        <v>177</v>
      </c>
    </row>
    <row r="9860" spans="1:16" s="8" customFormat="1" ht="15" customHeight="1" x14ac:dyDescent="0.25">
      <c r="A9860" s="362" t="s">
        <v>27</v>
      </c>
      <c r="B9860" s="362" t="s">
        <v>22116</v>
      </c>
      <c r="C9860" s="340" t="s">
        <v>18663</v>
      </c>
      <c r="D9860" s="362" t="s">
        <v>18662</v>
      </c>
      <c r="E9860" s="362" t="s">
        <v>33</v>
      </c>
      <c r="F9860" s="364">
        <v>11755030</v>
      </c>
      <c r="G9860" s="363">
        <v>27117550309</v>
      </c>
      <c r="H9860" s="365">
        <v>20185</v>
      </c>
      <c r="I9860" s="388">
        <v>6</v>
      </c>
      <c r="J9860" s="378">
        <v>4</v>
      </c>
      <c r="K9860" s="381">
        <v>1955</v>
      </c>
      <c r="L9860" s="369">
        <f t="shared" ca="1" si="154"/>
        <v>69</v>
      </c>
      <c r="M9860" s="299" t="s">
        <v>17337</v>
      </c>
      <c r="N9860" s="10" t="s">
        <v>28854</v>
      </c>
      <c r="O9860" s="389" t="s">
        <v>177</v>
      </c>
      <c r="P9860" s="386" t="s">
        <v>177</v>
      </c>
    </row>
    <row r="9861" spans="1:16" s="8" customFormat="1" ht="15" customHeight="1" x14ac:dyDescent="0.25">
      <c r="A9861" s="362" t="s">
        <v>27</v>
      </c>
      <c r="B9861" s="362" t="s">
        <v>22116</v>
      </c>
      <c r="C9861" s="340" t="s">
        <v>18661</v>
      </c>
      <c r="D9861" s="362" t="s">
        <v>18660</v>
      </c>
      <c r="E9861" s="362">
        <v>10</v>
      </c>
      <c r="F9861" s="364">
        <v>2604057</v>
      </c>
      <c r="G9861" s="363">
        <v>23026040574</v>
      </c>
      <c r="H9861" s="365">
        <v>10351</v>
      </c>
      <c r="I9861" s="388">
        <v>3</v>
      </c>
      <c r="J9861" s="378">
        <v>5</v>
      </c>
      <c r="K9861" s="381">
        <v>1928</v>
      </c>
      <c r="L9861" s="369">
        <f t="shared" ca="1" si="154"/>
        <v>95</v>
      </c>
      <c r="M9861" s="299" t="s">
        <v>17470</v>
      </c>
      <c r="N9861" s="10" t="s">
        <v>28854</v>
      </c>
      <c r="O9861" s="389" t="s">
        <v>29348</v>
      </c>
      <c r="P9861" s="386">
        <v>43625</v>
      </c>
    </row>
    <row r="9862" spans="1:16" s="8" customFormat="1" ht="15" customHeight="1" x14ac:dyDescent="0.25">
      <c r="A9862" s="362" t="s">
        <v>27</v>
      </c>
      <c r="B9862" s="362" t="s">
        <v>22116</v>
      </c>
      <c r="C9862" s="340" t="s">
        <v>18659</v>
      </c>
      <c r="D9862" s="362" t="s">
        <v>18658</v>
      </c>
      <c r="E9862" s="362" t="s">
        <v>36</v>
      </c>
      <c r="F9862" s="364">
        <v>93212880</v>
      </c>
      <c r="G9862" s="363">
        <v>27932128808</v>
      </c>
      <c r="H9862" s="365">
        <v>13799</v>
      </c>
      <c r="I9862" s="388">
        <v>11</v>
      </c>
      <c r="J9862" s="378">
        <v>10</v>
      </c>
      <c r="K9862" s="381">
        <v>1937</v>
      </c>
      <c r="L9862" s="369">
        <f t="shared" ca="1" si="154"/>
        <v>86</v>
      </c>
      <c r="M9862" s="299" t="s">
        <v>17470</v>
      </c>
      <c r="N9862" s="10" t="s">
        <v>28854</v>
      </c>
      <c r="O9862" s="389" t="s">
        <v>177</v>
      </c>
      <c r="P9862" s="386" t="s">
        <v>177</v>
      </c>
    </row>
    <row r="9863" spans="1:16" s="8" customFormat="1" ht="15" customHeight="1" x14ac:dyDescent="0.25">
      <c r="A9863" s="362" t="s">
        <v>16960</v>
      </c>
      <c r="B9863" s="362" t="s">
        <v>22116</v>
      </c>
      <c r="C9863" s="340" t="s">
        <v>18649</v>
      </c>
      <c r="D9863" s="362" t="s">
        <v>18648</v>
      </c>
      <c r="E9863" s="362" t="s">
        <v>889</v>
      </c>
      <c r="F9863" s="364">
        <v>1348524</v>
      </c>
      <c r="G9863" s="363">
        <v>27013485246</v>
      </c>
      <c r="H9863" s="365">
        <v>8029</v>
      </c>
      <c r="I9863" s="388">
        <v>24</v>
      </c>
      <c r="J9863" s="378">
        <v>12</v>
      </c>
      <c r="K9863" s="381">
        <v>1921</v>
      </c>
      <c r="L9863" s="369">
        <f t="shared" ca="1" si="154"/>
        <v>102</v>
      </c>
      <c r="M9863" s="299" t="s">
        <v>17470</v>
      </c>
      <c r="N9863" s="10" t="s">
        <v>28854</v>
      </c>
      <c r="O9863" s="389" t="s">
        <v>177</v>
      </c>
      <c r="P9863" s="386" t="s">
        <v>177</v>
      </c>
    </row>
    <row r="9864" spans="1:16" s="8" customFormat="1" ht="15" customHeight="1" x14ac:dyDescent="0.25">
      <c r="A9864" s="362">
        <v>17</v>
      </c>
      <c r="B9864" s="362" t="s">
        <v>22116</v>
      </c>
      <c r="C9864" s="340" t="s">
        <v>18641</v>
      </c>
      <c r="D9864" s="362" t="s">
        <v>18640</v>
      </c>
      <c r="E9864" s="362" t="s">
        <v>45</v>
      </c>
      <c r="F9864" s="364">
        <v>5976382</v>
      </c>
      <c r="G9864" s="363">
        <v>27059763828</v>
      </c>
      <c r="H9864" s="365">
        <v>18088</v>
      </c>
      <c r="I9864" s="388">
        <v>9</v>
      </c>
      <c r="J9864" s="378">
        <v>7</v>
      </c>
      <c r="K9864" s="381">
        <v>1949</v>
      </c>
      <c r="L9864" s="369">
        <f t="shared" ca="1" si="154"/>
        <v>74</v>
      </c>
      <c r="M9864" s="299" t="s">
        <v>17337</v>
      </c>
      <c r="N9864" s="10" t="s">
        <v>28854</v>
      </c>
      <c r="O9864" s="389" t="s">
        <v>177</v>
      </c>
      <c r="P9864" s="386" t="s">
        <v>177</v>
      </c>
    </row>
    <row r="9865" spans="1:16" s="8" customFormat="1" ht="15" customHeight="1" x14ac:dyDescent="0.25">
      <c r="A9865" s="362" t="s">
        <v>27</v>
      </c>
      <c r="B9865" s="362" t="s">
        <v>22116</v>
      </c>
      <c r="C9865" s="340" t="s">
        <v>18639</v>
      </c>
      <c r="D9865" s="362" t="s">
        <v>18638</v>
      </c>
      <c r="E9865" s="362" t="s">
        <v>45</v>
      </c>
      <c r="F9865" s="364">
        <v>6386625</v>
      </c>
      <c r="G9865" s="363">
        <v>27063866259</v>
      </c>
      <c r="H9865" s="365">
        <v>18399</v>
      </c>
      <c r="I9865" s="388">
        <v>16</v>
      </c>
      <c r="J9865" s="378">
        <v>5</v>
      </c>
      <c r="K9865" s="381">
        <v>1950</v>
      </c>
      <c r="L9865" s="369">
        <f t="shared" ca="1" si="154"/>
        <v>73</v>
      </c>
      <c r="M9865" s="299" t="s">
        <v>17337</v>
      </c>
      <c r="N9865" s="10" t="s">
        <v>28854</v>
      </c>
      <c r="O9865" s="389" t="s">
        <v>177</v>
      </c>
      <c r="P9865" s="386" t="s">
        <v>177</v>
      </c>
    </row>
    <row r="9866" spans="1:16" s="8" customFormat="1" ht="15" customHeight="1" x14ac:dyDescent="0.25">
      <c r="A9866" s="362">
        <v>12</v>
      </c>
      <c r="B9866" s="362" t="s">
        <v>22116</v>
      </c>
      <c r="C9866" s="340" t="s">
        <v>18637</v>
      </c>
      <c r="D9866" s="362" t="s">
        <v>18636</v>
      </c>
      <c r="E9866" s="362">
        <v>32</v>
      </c>
      <c r="F9866" s="364">
        <v>3598487</v>
      </c>
      <c r="G9866" s="363">
        <v>27035984874</v>
      </c>
      <c r="H9866" s="365">
        <v>13664</v>
      </c>
      <c r="I9866" s="388">
        <v>29</v>
      </c>
      <c r="J9866" s="378">
        <v>5</v>
      </c>
      <c r="K9866" s="381">
        <v>1937</v>
      </c>
      <c r="L9866" s="369">
        <f t="shared" ca="1" si="154"/>
        <v>86</v>
      </c>
      <c r="M9866" s="299" t="s">
        <v>17470</v>
      </c>
      <c r="N9866" s="10" t="s">
        <v>28854</v>
      </c>
      <c r="O9866" s="389" t="s">
        <v>30777</v>
      </c>
      <c r="P9866" s="386">
        <v>42334</v>
      </c>
    </row>
    <row r="9867" spans="1:16" s="8" customFormat="1" ht="15" customHeight="1" x14ac:dyDescent="0.25">
      <c r="A9867" s="362" t="s">
        <v>36</v>
      </c>
      <c r="B9867" s="362" t="s">
        <v>22116</v>
      </c>
      <c r="C9867" s="340" t="s">
        <v>18635</v>
      </c>
      <c r="D9867" s="362" t="s">
        <v>18634</v>
      </c>
      <c r="E9867" s="362" t="s">
        <v>33</v>
      </c>
      <c r="F9867" s="364">
        <v>4599627</v>
      </c>
      <c r="G9867" s="363">
        <v>27045996277</v>
      </c>
      <c r="H9867" s="365">
        <v>15720</v>
      </c>
      <c r="I9867" s="388">
        <v>14</v>
      </c>
      <c r="J9867" s="378">
        <v>1</v>
      </c>
      <c r="K9867" s="381">
        <v>1943</v>
      </c>
      <c r="L9867" s="369">
        <f t="shared" ca="1" si="154"/>
        <v>81</v>
      </c>
      <c r="M9867" s="299" t="s">
        <v>17337</v>
      </c>
      <c r="N9867" s="10" t="s">
        <v>28854</v>
      </c>
      <c r="O9867" s="389" t="s">
        <v>37584</v>
      </c>
      <c r="P9867" s="386">
        <v>37305</v>
      </c>
    </row>
    <row r="9868" spans="1:16" s="8" customFormat="1" ht="15" customHeight="1" x14ac:dyDescent="0.25">
      <c r="A9868" s="362">
        <v>13</v>
      </c>
      <c r="B9868" s="362" t="s">
        <v>22116</v>
      </c>
      <c r="C9868" s="340" t="s">
        <v>18633</v>
      </c>
      <c r="D9868" s="362" t="s">
        <v>18632</v>
      </c>
      <c r="E9868" s="362" t="s">
        <v>33</v>
      </c>
      <c r="F9868" s="364">
        <v>4896059</v>
      </c>
      <c r="G9868" s="363">
        <v>27048960591</v>
      </c>
      <c r="H9868" s="365">
        <v>16236</v>
      </c>
      <c r="I9868" s="388">
        <v>13</v>
      </c>
      <c r="J9868" s="378">
        <v>6</v>
      </c>
      <c r="K9868" s="381">
        <v>1944</v>
      </c>
      <c r="L9868" s="369">
        <f t="shared" ca="1" si="154"/>
        <v>79</v>
      </c>
      <c r="M9868" s="299" t="s">
        <v>17337</v>
      </c>
      <c r="N9868" s="10" t="s">
        <v>28854</v>
      </c>
      <c r="O9868" s="389" t="s">
        <v>37584</v>
      </c>
      <c r="P9868" s="386">
        <v>37305</v>
      </c>
    </row>
    <row r="9869" spans="1:16" s="8" customFormat="1" ht="15" customHeight="1" x14ac:dyDescent="0.25">
      <c r="A9869" s="362" t="s">
        <v>74</v>
      </c>
      <c r="B9869" s="362" t="s">
        <v>22116</v>
      </c>
      <c r="C9869" s="340" t="s">
        <v>18631</v>
      </c>
      <c r="D9869" s="362" t="s">
        <v>18630</v>
      </c>
      <c r="E9869" s="362" t="s">
        <v>77</v>
      </c>
      <c r="F9869" s="364">
        <v>12768049</v>
      </c>
      <c r="G9869" s="363">
        <v>27127680499</v>
      </c>
      <c r="H9869" s="365">
        <v>20737</v>
      </c>
      <c r="I9869" s="388">
        <v>9</v>
      </c>
      <c r="J9869" s="378">
        <v>10</v>
      </c>
      <c r="K9869" s="381">
        <v>1956</v>
      </c>
      <c r="L9869" s="369">
        <f t="shared" ca="1" si="154"/>
        <v>67</v>
      </c>
      <c r="M9869" s="299" t="s">
        <v>17337</v>
      </c>
      <c r="N9869" s="10" t="s">
        <v>28854</v>
      </c>
      <c r="O9869" s="389" t="s">
        <v>177</v>
      </c>
      <c r="P9869" s="386" t="s">
        <v>177</v>
      </c>
    </row>
    <row r="9870" spans="1:16" s="8" customFormat="1" ht="15" customHeight="1" x14ac:dyDescent="0.25">
      <c r="A9870" s="362" t="s">
        <v>27</v>
      </c>
      <c r="B9870" s="362" t="s">
        <v>22116</v>
      </c>
      <c r="C9870" s="340" t="s">
        <v>18624</v>
      </c>
      <c r="D9870" s="362" t="s">
        <v>18623</v>
      </c>
      <c r="E9870" s="362" t="s">
        <v>45</v>
      </c>
      <c r="F9870" s="364">
        <v>5906029</v>
      </c>
      <c r="G9870" s="363">
        <v>27059060290</v>
      </c>
      <c r="H9870" s="365">
        <v>17809</v>
      </c>
      <c r="I9870" s="388">
        <v>3</v>
      </c>
      <c r="J9870" s="378">
        <v>10</v>
      </c>
      <c r="K9870" s="381">
        <v>1948</v>
      </c>
      <c r="L9870" s="369">
        <f t="shared" ca="1" si="154"/>
        <v>75</v>
      </c>
      <c r="M9870" s="299" t="s">
        <v>22252</v>
      </c>
      <c r="N9870" s="10" t="s">
        <v>28854</v>
      </c>
      <c r="O9870" s="389" t="s">
        <v>177</v>
      </c>
      <c r="P9870" s="386" t="s">
        <v>177</v>
      </c>
    </row>
    <row r="9871" spans="1:16" s="8" customFormat="1" ht="15" customHeight="1" x14ac:dyDescent="0.25">
      <c r="A9871" s="362">
        <v>13</v>
      </c>
      <c r="B9871" s="362" t="s">
        <v>22116</v>
      </c>
      <c r="C9871" s="340" t="s">
        <v>18622</v>
      </c>
      <c r="D9871" s="362" t="s">
        <v>18621</v>
      </c>
      <c r="E9871" s="362" t="s">
        <v>55</v>
      </c>
      <c r="F9871" s="364">
        <v>9860798</v>
      </c>
      <c r="G9871" s="363">
        <v>27098607981</v>
      </c>
      <c r="H9871" s="365">
        <v>8773</v>
      </c>
      <c r="I9871" s="388">
        <v>7</v>
      </c>
      <c r="J9871" s="378">
        <v>1</v>
      </c>
      <c r="K9871" s="381">
        <v>1924</v>
      </c>
      <c r="L9871" s="369">
        <f t="shared" ca="1" si="154"/>
        <v>100</v>
      </c>
      <c r="M9871" s="299" t="s">
        <v>17470</v>
      </c>
      <c r="N9871" s="10" t="s">
        <v>28854</v>
      </c>
      <c r="O9871" s="389" t="s">
        <v>177</v>
      </c>
      <c r="P9871" s="386" t="s">
        <v>177</v>
      </c>
    </row>
    <row r="9872" spans="1:16" s="8" customFormat="1" ht="15" customHeight="1" x14ac:dyDescent="0.25">
      <c r="A9872" s="362" t="s">
        <v>27</v>
      </c>
      <c r="B9872" s="362" t="s">
        <v>22116</v>
      </c>
      <c r="C9872" s="340" t="s">
        <v>18620</v>
      </c>
      <c r="D9872" s="362" t="s">
        <v>18619</v>
      </c>
      <c r="E9872" s="362" t="s">
        <v>45</v>
      </c>
      <c r="F9872" s="364">
        <v>1945412</v>
      </c>
      <c r="G9872" s="363">
        <v>27019454121</v>
      </c>
      <c r="H9872" s="365">
        <v>11914</v>
      </c>
      <c r="I9872" s="388">
        <v>13</v>
      </c>
      <c r="J9872" s="378">
        <v>8</v>
      </c>
      <c r="K9872" s="381">
        <v>1932</v>
      </c>
      <c r="L9872" s="369">
        <f t="shared" ca="1" si="154"/>
        <v>91</v>
      </c>
      <c r="M9872" s="299" t="s">
        <v>17470</v>
      </c>
      <c r="N9872" s="10" t="s">
        <v>28854</v>
      </c>
      <c r="O9872" s="389" t="s">
        <v>177</v>
      </c>
      <c r="P9872" s="386" t="s">
        <v>177</v>
      </c>
    </row>
    <row r="9873" spans="1:16" s="8" customFormat="1" ht="15" customHeight="1" x14ac:dyDescent="0.25">
      <c r="A9873" s="362" t="s">
        <v>27</v>
      </c>
      <c r="B9873" s="362" t="s">
        <v>22116</v>
      </c>
      <c r="C9873" s="340" t="s">
        <v>18618</v>
      </c>
      <c r="D9873" s="362" t="s">
        <v>18617</v>
      </c>
      <c r="E9873" s="362" t="s">
        <v>77</v>
      </c>
      <c r="F9873" s="364">
        <v>10830465</v>
      </c>
      <c r="G9873" s="363">
        <v>27108304656</v>
      </c>
      <c r="H9873" s="365">
        <v>19396</v>
      </c>
      <c r="I9873" s="388">
        <v>6</v>
      </c>
      <c r="J9873" s="378">
        <v>2</v>
      </c>
      <c r="K9873" s="381">
        <v>1953</v>
      </c>
      <c r="L9873" s="369">
        <f t="shared" ca="1" si="154"/>
        <v>71</v>
      </c>
      <c r="M9873" s="299" t="s">
        <v>17470</v>
      </c>
      <c r="N9873" s="10" t="s">
        <v>28854</v>
      </c>
      <c r="O9873" s="389" t="s">
        <v>177</v>
      </c>
      <c r="P9873" s="386" t="s">
        <v>177</v>
      </c>
    </row>
    <row r="9874" spans="1:16" s="8" customFormat="1" ht="15" customHeight="1" x14ac:dyDescent="0.25">
      <c r="A9874" s="362">
        <v>13</v>
      </c>
      <c r="B9874" s="362" t="s">
        <v>22116</v>
      </c>
      <c r="C9874" s="340" t="s">
        <v>18608</v>
      </c>
      <c r="D9874" s="362" t="s">
        <v>18607</v>
      </c>
      <c r="E9874" s="362" t="s">
        <v>124</v>
      </c>
      <c r="F9874" s="364">
        <v>5708211</v>
      </c>
      <c r="G9874" s="363">
        <v>27057082114</v>
      </c>
      <c r="H9874" s="365">
        <v>17374</v>
      </c>
      <c r="I9874" s="388">
        <v>26</v>
      </c>
      <c r="J9874" s="378">
        <v>7</v>
      </c>
      <c r="K9874" s="381">
        <v>1947</v>
      </c>
      <c r="L9874" s="369">
        <f t="shared" ca="1" si="154"/>
        <v>76</v>
      </c>
      <c r="M9874" s="299" t="s">
        <v>17337</v>
      </c>
      <c r="N9874" s="10" t="s">
        <v>28854</v>
      </c>
      <c r="O9874" s="389" t="s">
        <v>177</v>
      </c>
      <c r="P9874" s="386" t="s">
        <v>177</v>
      </c>
    </row>
    <row r="9875" spans="1:16" s="8" customFormat="1" ht="15" customHeight="1" x14ac:dyDescent="0.25">
      <c r="A9875" s="362" t="s">
        <v>59</v>
      </c>
      <c r="B9875" s="362" t="s">
        <v>22116</v>
      </c>
      <c r="C9875" s="340" t="s">
        <v>18606</v>
      </c>
      <c r="D9875" s="362" t="s">
        <v>18605</v>
      </c>
      <c r="E9875" s="362" t="s">
        <v>30</v>
      </c>
      <c r="F9875" s="364">
        <v>12470642</v>
      </c>
      <c r="G9875" s="363">
        <v>23124706424</v>
      </c>
      <c r="H9875" s="365">
        <v>21590</v>
      </c>
      <c r="I9875" s="388">
        <v>9</v>
      </c>
      <c r="J9875" s="378">
        <v>2</v>
      </c>
      <c r="K9875" s="381">
        <v>1959</v>
      </c>
      <c r="L9875" s="369">
        <f t="shared" ca="1" si="154"/>
        <v>65</v>
      </c>
      <c r="M9875" s="299" t="s">
        <v>17337</v>
      </c>
      <c r="N9875" s="10" t="s">
        <v>28854</v>
      </c>
      <c r="O9875" s="389" t="s">
        <v>177</v>
      </c>
      <c r="P9875" s="386" t="s">
        <v>177</v>
      </c>
    </row>
    <row r="9876" spans="1:16" s="8" customFormat="1" ht="15" customHeight="1" x14ac:dyDescent="0.25">
      <c r="A9876" s="362" t="s">
        <v>27</v>
      </c>
      <c r="B9876" s="362" t="s">
        <v>22116</v>
      </c>
      <c r="C9876" s="340" t="s">
        <v>18604</v>
      </c>
      <c r="D9876" s="362" t="s">
        <v>18603</v>
      </c>
      <c r="E9876" s="362" t="s">
        <v>179</v>
      </c>
      <c r="F9876" s="364">
        <v>92447208</v>
      </c>
      <c r="G9876" s="363">
        <v>27924472087</v>
      </c>
      <c r="H9876" s="365">
        <v>19872</v>
      </c>
      <c r="I9876" s="388">
        <v>28</v>
      </c>
      <c r="J9876" s="378">
        <v>5</v>
      </c>
      <c r="K9876" s="381">
        <v>1954</v>
      </c>
      <c r="L9876" s="369">
        <f t="shared" ca="1" si="154"/>
        <v>69</v>
      </c>
      <c r="M9876" s="299" t="s">
        <v>17470</v>
      </c>
      <c r="N9876" s="10" t="s">
        <v>28854</v>
      </c>
      <c r="O9876" s="389" t="s">
        <v>177</v>
      </c>
      <c r="P9876" s="386" t="s">
        <v>177</v>
      </c>
    </row>
    <row r="9877" spans="1:16" s="8" customFormat="1" ht="15" customHeight="1" x14ac:dyDescent="0.25">
      <c r="A9877" s="362" t="s">
        <v>27</v>
      </c>
      <c r="B9877" s="362" t="s">
        <v>22116</v>
      </c>
      <c r="C9877" s="340" t="s">
        <v>18602</v>
      </c>
      <c r="D9877" s="362" t="s">
        <v>18601</v>
      </c>
      <c r="E9877" s="362">
        <v>13</v>
      </c>
      <c r="F9877" s="364">
        <v>11410701</v>
      </c>
      <c r="G9877" s="363">
        <v>20114107019</v>
      </c>
      <c r="H9877" s="365" t="s">
        <v>31125</v>
      </c>
      <c r="I9877" s="388">
        <v>2</v>
      </c>
      <c r="J9877" s="378">
        <v>12</v>
      </c>
      <c r="K9877" s="381">
        <v>1954</v>
      </c>
      <c r="L9877" s="369">
        <f t="shared" ca="1" si="154"/>
        <v>69</v>
      </c>
      <c r="M9877" s="299" t="s">
        <v>22252</v>
      </c>
      <c r="N9877" s="10" t="s">
        <v>40415</v>
      </c>
      <c r="O9877" s="389" t="s">
        <v>35850</v>
      </c>
      <c r="P9877" s="386">
        <v>39894</v>
      </c>
    </row>
    <row r="9878" spans="1:16" s="8" customFormat="1" ht="15" customHeight="1" x14ac:dyDescent="0.25">
      <c r="A9878" s="362" t="s">
        <v>27</v>
      </c>
      <c r="B9878" s="362" t="s">
        <v>22116</v>
      </c>
      <c r="C9878" s="340" t="s">
        <v>18600</v>
      </c>
      <c r="D9878" s="362" t="s">
        <v>18599</v>
      </c>
      <c r="E9878" s="362" t="s">
        <v>33</v>
      </c>
      <c r="F9878" s="364">
        <v>3598268</v>
      </c>
      <c r="G9878" s="363">
        <v>27035982685</v>
      </c>
      <c r="H9878" s="365">
        <v>14245</v>
      </c>
      <c r="I9878" s="388">
        <v>31</v>
      </c>
      <c r="J9878" s="378">
        <v>12</v>
      </c>
      <c r="K9878" s="381">
        <v>1938</v>
      </c>
      <c r="L9878" s="369">
        <f t="shared" ca="1" si="154"/>
        <v>85</v>
      </c>
      <c r="M9878" s="299" t="s">
        <v>17470</v>
      </c>
      <c r="N9878" s="10" t="s">
        <v>28854</v>
      </c>
      <c r="O9878" s="389" t="s">
        <v>177</v>
      </c>
      <c r="P9878" s="386" t="s">
        <v>177</v>
      </c>
    </row>
    <row r="9879" spans="1:16" s="8" customFormat="1" ht="15" customHeight="1" x14ac:dyDescent="0.25">
      <c r="A9879" s="362" t="s">
        <v>302</v>
      </c>
      <c r="B9879" s="362" t="s">
        <v>22116</v>
      </c>
      <c r="C9879" s="340" t="s">
        <v>18598</v>
      </c>
      <c r="D9879" s="362" t="s">
        <v>7711</v>
      </c>
      <c r="E9879" s="362" t="s">
        <v>889</v>
      </c>
      <c r="F9879" s="364">
        <v>10395568</v>
      </c>
      <c r="G9879" s="363">
        <v>27103955683</v>
      </c>
      <c r="H9879" s="365">
        <v>20422</v>
      </c>
      <c r="I9879" s="388">
        <v>29</v>
      </c>
      <c r="J9879" s="378">
        <v>11</v>
      </c>
      <c r="K9879" s="381">
        <v>1955</v>
      </c>
      <c r="L9879" s="369">
        <f t="shared" ca="1" si="154"/>
        <v>68</v>
      </c>
      <c r="M9879" s="299" t="s">
        <v>17470</v>
      </c>
      <c r="N9879" s="10" t="s">
        <v>28854</v>
      </c>
      <c r="O9879" s="389" t="s">
        <v>177</v>
      </c>
      <c r="P9879" s="386" t="s">
        <v>177</v>
      </c>
    </row>
    <row r="9880" spans="1:16" s="8" customFormat="1" ht="15" customHeight="1" x14ac:dyDescent="0.25">
      <c r="A9880" s="362">
        <v>13</v>
      </c>
      <c r="B9880" s="362" t="s">
        <v>22116</v>
      </c>
      <c r="C9880" s="340" t="s">
        <v>18591</v>
      </c>
      <c r="D9880" s="362" t="s">
        <v>18590</v>
      </c>
      <c r="E9880" s="362" t="s">
        <v>45</v>
      </c>
      <c r="F9880" s="364">
        <v>5407190</v>
      </c>
      <c r="G9880" s="363">
        <v>27054071901</v>
      </c>
      <c r="H9880" s="365">
        <v>17178</v>
      </c>
      <c r="I9880" s="388">
        <v>11</v>
      </c>
      <c r="J9880" s="378">
        <v>1</v>
      </c>
      <c r="K9880" s="381">
        <v>1947</v>
      </c>
      <c r="L9880" s="369">
        <f t="shared" ca="1" si="154"/>
        <v>77</v>
      </c>
      <c r="M9880" s="299" t="s">
        <v>17337</v>
      </c>
      <c r="N9880" s="10" t="s">
        <v>28854</v>
      </c>
      <c r="O9880" s="389" t="s">
        <v>177</v>
      </c>
      <c r="P9880" s="386" t="s">
        <v>177</v>
      </c>
    </row>
    <row r="9881" spans="1:16" s="8" customFormat="1" ht="15" customHeight="1" x14ac:dyDescent="0.25">
      <c r="A9881" s="362" t="s">
        <v>36</v>
      </c>
      <c r="B9881" s="362" t="s">
        <v>22116</v>
      </c>
      <c r="C9881" s="340" t="s">
        <v>39639</v>
      </c>
      <c r="D9881" s="362" t="s">
        <v>39664</v>
      </c>
      <c r="E9881" s="362">
        <v>33</v>
      </c>
      <c r="F9881" s="364">
        <v>3938139</v>
      </c>
      <c r="G9881" s="363">
        <v>27039381399</v>
      </c>
      <c r="H9881" s="365">
        <v>15070</v>
      </c>
      <c r="I9881" s="388">
        <v>4</v>
      </c>
      <c r="J9881" s="378">
        <v>4</v>
      </c>
      <c r="K9881" s="381">
        <v>1941</v>
      </c>
      <c r="L9881" s="369">
        <f t="shared" ca="1" si="154"/>
        <v>83</v>
      </c>
      <c r="M9881" s="299" t="s">
        <v>17470</v>
      </c>
      <c r="N9881" s="10" t="s">
        <v>28854</v>
      </c>
      <c r="O9881" s="389" t="s">
        <v>40072</v>
      </c>
      <c r="P9881" s="386">
        <v>45135</v>
      </c>
    </row>
    <row r="9882" spans="1:16" s="8" customFormat="1" ht="15" customHeight="1" x14ac:dyDescent="0.25">
      <c r="A9882" s="362" t="s">
        <v>27</v>
      </c>
      <c r="B9882" s="362" t="s">
        <v>22116</v>
      </c>
      <c r="C9882" s="340" t="s">
        <v>18583</v>
      </c>
      <c r="D9882" s="362" t="s">
        <v>2898</v>
      </c>
      <c r="E9882" s="362" t="s">
        <v>179</v>
      </c>
      <c r="F9882" s="364">
        <v>1665337</v>
      </c>
      <c r="G9882" s="363">
        <v>27016653379</v>
      </c>
      <c r="H9882" s="365">
        <v>12394</v>
      </c>
      <c r="I9882" s="388">
        <v>6</v>
      </c>
      <c r="J9882" s="378">
        <v>12</v>
      </c>
      <c r="K9882" s="381">
        <v>1933</v>
      </c>
      <c r="L9882" s="369">
        <f t="shared" ca="1" si="154"/>
        <v>90</v>
      </c>
      <c r="M9882" s="299" t="s">
        <v>17470</v>
      </c>
      <c r="N9882" s="10" t="s">
        <v>28854</v>
      </c>
      <c r="O9882" s="389" t="s">
        <v>177</v>
      </c>
      <c r="P9882" s="386" t="s">
        <v>177</v>
      </c>
    </row>
    <row r="9883" spans="1:16" s="8" customFormat="1" ht="15" customHeight="1" x14ac:dyDescent="0.25">
      <c r="A9883" s="362" t="s">
        <v>27</v>
      </c>
      <c r="B9883" s="362" t="s">
        <v>22116</v>
      </c>
      <c r="C9883" s="340" t="s">
        <v>18582</v>
      </c>
      <c r="D9883" s="362" t="s">
        <v>18581</v>
      </c>
      <c r="E9883" s="362" t="s">
        <v>77</v>
      </c>
      <c r="F9883" s="364">
        <v>984400</v>
      </c>
      <c r="G9883" s="363">
        <v>27009844002</v>
      </c>
      <c r="H9883" s="365">
        <v>11709</v>
      </c>
      <c r="I9883" s="388">
        <v>21</v>
      </c>
      <c r="J9883" s="378">
        <v>1</v>
      </c>
      <c r="K9883" s="381">
        <v>1932</v>
      </c>
      <c r="L9883" s="369">
        <f t="shared" ca="1" si="154"/>
        <v>92</v>
      </c>
      <c r="M9883" s="299" t="s">
        <v>17470</v>
      </c>
      <c r="N9883" s="10" t="s">
        <v>28854</v>
      </c>
      <c r="O9883" s="389" t="s">
        <v>177</v>
      </c>
      <c r="P9883" s="386" t="s">
        <v>177</v>
      </c>
    </row>
    <row r="9884" spans="1:16" s="8" customFormat="1" ht="15" customHeight="1" x14ac:dyDescent="0.25">
      <c r="A9884" s="362" t="s">
        <v>193</v>
      </c>
      <c r="B9884" s="362" t="s">
        <v>22116</v>
      </c>
      <c r="C9884" s="340" t="s">
        <v>18576</v>
      </c>
      <c r="D9884" s="362" t="s">
        <v>18575</v>
      </c>
      <c r="E9884" s="362">
        <v>34</v>
      </c>
      <c r="F9884" s="364">
        <v>6535785</v>
      </c>
      <c r="G9884" s="363">
        <v>27065357858</v>
      </c>
      <c r="H9884" s="365">
        <v>18795</v>
      </c>
      <c r="I9884" s="388">
        <v>16</v>
      </c>
      <c r="J9884" s="378">
        <v>6</v>
      </c>
      <c r="K9884" s="381">
        <v>1951</v>
      </c>
      <c r="L9884" s="369">
        <f t="shared" ca="1" si="154"/>
        <v>72</v>
      </c>
      <c r="M9884" s="299" t="s">
        <v>17470</v>
      </c>
      <c r="N9884" s="10" t="s">
        <v>28854</v>
      </c>
      <c r="O9884" s="389" t="s">
        <v>177</v>
      </c>
      <c r="P9884" s="386" t="s">
        <v>177</v>
      </c>
    </row>
    <row r="9885" spans="1:16" s="8" customFormat="1" ht="15" customHeight="1" x14ac:dyDescent="0.25">
      <c r="A9885" s="362">
        <v>17</v>
      </c>
      <c r="B9885" s="362" t="s">
        <v>22116</v>
      </c>
      <c r="C9885" s="340" t="s">
        <v>18562</v>
      </c>
      <c r="D9885" s="362" t="s">
        <v>18561</v>
      </c>
      <c r="E9885" s="362">
        <v>30</v>
      </c>
      <c r="F9885" s="364">
        <v>12624335</v>
      </c>
      <c r="G9885" s="363">
        <v>27126243354</v>
      </c>
      <c r="H9885" s="365">
        <v>21409</v>
      </c>
      <c r="I9885" s="388">
        <v>12</v>
      </c>
      <c r="J9885" s="378">
        <v>8</v>
      </c>
      <c r="K9885" s="381">
        <v>1958</v>
      </c>
      <c r="L9885" s="369">
        <f t="shared" ca="1" si="154"/>
        <v>65</v>
      </c>
      <c r="M9885" s="299" t="s">
        <v>17337</v>
      </c>
      <c r="N9885" s="10" t="s">
        <v>28854</v>
      </c>
      <c r="O9885" s="389" t="s">
        <v>177</v>
      </c>
      <c r="P9885" s="386" t="s">
        <v>177</v>
      </c>
    </row>
    <row r="9886" spans="1:16" s="8" customFormat="1" ht="15" customHeight="1" x14ac:dyDescent="0.25">
      <c r="A9886" s="362">
        <v>13</v>
      </c>
      <c r="B9886" s="362" t="s">
        <v>22116</v>
      </c>
      <c r="C9886" s="340" t="s">
        <v>18560</v>
      </c>
      <c r="D9886" s="362" t="s">
        <v>18559</v>
      </c>
      <c r="E9886" s="362" t="s">
        <v>55</v>
      </c>
      <c r="F9886" s="364">
        <v>1381754</v>
      </c>
      <c r="G9886" s="363">
        <v>27013817540</v>
      </c>
      <c r="H9886" s="365">
        <v>12894</v>
      </c>
      <c r="I9886" s="388">
        <v>20</v>
      </c>
      <c r="J9886" s="378">
        <v>4</v>
      </c>
      <c r="K9886" s="381">
        <v>1935</v>
      </c>
      <c r="L9886" s="369">
        <f t="shared" ca="1" si="154"/>
        <v>89</v>
      </c>
      <c r="M9886" s="299" t="s">
        <v>17470</v>
      </c>
      <c r="N9886" s="10" t="s">
        <v>28854</v>
      </c>
      <c r="O9886" s="389" t="s">
        <v>177</v>
      </c>
      <c r="P9886" s="386" t="s">
        <v>177</v>
      </c>
    </row>
    <row r="9887" spans="1:16" s="8" customFormat="1" ht="15" customHeight="1" x14ac:dyDescent="0.25">
      <c r="A9887" s="362" t="s">
        <v>33761</v>
      </c>
      <c r="B9887" s="362" t="s">
        <v>22116</v>
      </c>
      <c r="C9887" s="340" t="s">
        <v>18558</v>
      </c>
      <c r="D9887" s="362" t="s">
        <v>18557</v>
      </c>
      <c r="E9887" s="362">
        <v>36</v>
      </c>
      <c r="F9887" s="364">
        <v>5742019</v>
      </c>
      <c r="G9887" s="363">
        <v>27057420192</v>
      </c>
      <c r="H9887" s="365">
        <v>17441</v>
      </c>
      <c r="I9887" s="388">
        <v>1</v>
      </c>
      <c r="J9887" s="378">
        <v>10</v>
      </c>
      <c r="K9887" s="381">
        <v>1947</v>
      </c>
      <c r="L9887" s="369">
        <f t="shared" ca="1" si="154"/>
        <v>76</v>
      </c>
      <c r="M9887" s="299" t="s">
        <v>17470</v>
      </c>
      <c r="N9887" s="10" t="s">
        <v>28854</v>
      </c>
      <c r="O9887" s="389" t="s">
        <v>177</v>
      </c>
      <c r="P9887" s="386" t="s">
        <v>177</v>
      </c>
    </row>
    <row r="9888" spans="1:16" s="8" customFormat="1" ht="15" customHeight="1" x14ac:dyDescent="0.25">
      <c r="A9888" s="362">
        <v>13</v>
      </c>
      <c r="B9888" s="362" t="s">
        <v>22116</v>
      </c>
      <c r="C9888" s="340" t="s">
        <v>18556</v>
      </c>
      <c r="D9888" s="362" t="s">
        <v>18555</v>
      </c>
      <c r="E9888" s="362">
        <v>30</v>
      </c>
      <c r="F9888" s="364">
        <v>10614689</v>
      </c>
      <c r="G9888" s="363">
        <v>27106146891</v>
      </c>
      <c r="H9888" s="365">
        <v>19440</v>
      </c>
      <c r="I9888" s="388">
        <v>22</v>
      </c>
      <c r="J9888" s="378">
        <v>3</v>
      </c>
      <c r="K9888" s="381">
        <v>1953</v>
      </c>
      <c r="L9888" s="369">
        <f t="shared" ca="1" si="154"/>
        <v>71</v>
      </c>
      <c r="M9888" s="299" t="s">
        <v>17337</v>
      </c>
      <c r="N9888" s="10" t="s">
        <v>28854</v>
      </c>
      <c r="O9888" s="389" t="s">
        <v>37603</v>
      </c>
      <c r="P9888" s="386">
        <v>30412</v>
      </c>
    </row>
    <row r="9889" spans="1:16" s="8" customFormat="1" ht="15" customHeight="1" x14ac:dyDescent="0.25">
      <c r="A9889" s="362" t="s">
        <v>27</v>
      </c>
      <c r="B9889" s="362" t="s">
        <v>22116</v>
      </c>
      <c r="C9889" s="340" t="s">
        <v>18554</v>
      </c>
      <c r="D9889" s="362" t="s">
        <v>18553</v>
      </c>
      <c r="E9889" s="362">
        <v>32</v>
      </c>
      <c r="F9889" s="364">
        <v>13768212</v>
      </c>
      <c r="G9889" s="363">
        <v>27137682120</v>
      </c>
      <c r="H9889" s="365">
        <v>21949</v>
      </c>
      <c r="I9889" s="388">
        <v>3</v>
      </c>
      <c r="J9889" s="378">
        <v>2</v>
      </c>
      <c r="K9889" s="381">
        <v>1960</v>
      </c>
      <c r="L9889" s="369">
        <f t="shared" ca="1" si="154"/>
        <v>64</v>
      </c>
      <c r="M9889" s="299" t="s">
        <v>17337</v>
      </c>
      <c r="N9889" s="10" t="s">
        <v>28854</v>
      </c>
      <c r="O9889" s="389" t="s">
        <v>177</v>
      </c>
      <c r="P9889" s="386" t="s">
        <v>177</v>
      </c>
    </row>
    <row r="9890" spans="1:16" s="8" customFormat="1" ht="15" customHeight="1" x14ac:dyDescent="0.25">
      <c r="A9890" s="362" t="s">
        <v>59</v>
      </c>
      <c r="B9890" s="362" t="s">
        <v>22116</v>
      </c>
      <c r="C9890" s="340" t="s">
        <v>18552</v>
      </c>
      <c r="D9890" s="362" t="s">
        <v>18551</v>
      </c>
      <c r="E9890" s="362">
        <v>30</v>
      </c>
      <c r="F9890" s="364">
        <v>13592594</v>
      </c>
      <c r="G9890" s="363">
        <v>27135925948</v>
      </c>
      <c r="H9890" s="365">
        <v>21937</v>
      </c>
      <c r="I9890" s="388">
        <v>22</v>
      </c>
      <c r="J9890" s="378">
        <v>1</v>
      </c>
      <c r="K9890" s="381">
        <v>1960</v>
      </c>
      <c r="L9890" s="369">
        <f t="shared" ca="1" si="154"/>
        <v>64</v>
      </c>
      <c r="M9890" s="299" t="s">
        <v>17337</v>
      </c>
      <c r="N9890" s="10" t="s">
        <v>28854</v>
      </c>
      <c r="O9890" s="389" t="s">
        <v>177</v>
      </c>
      <c r="P9890" s="386" t="s">
        <v>177</v>
      </c>
    </row>
    <row r="9891" spans="1:16" s="8" customFormat="1" ht="15" customHeight="1" x14ac:dyDescent="0.25">
      <c r="A9891" s="362" t="s">
        <v>33761</v>
      </c>
      <c r="B9891" s="362" t="s">
        <v>22116</v>
      </c>
      <c r="C9891" s="340" t="s">
        <v>18550</v>
      </c>
      <c r="D9891" s="362" t="s">
        <v>18549</v>
      </c>
      <c r="E9891" s="362">
        <v>36</v>
      </c>
      <c r="F9891" s="364">
        <v>27352088</v>
      </c>
      <c r="G9891" s="363">
        <v>27273520886</v>
      </c>
      <c r="H9891" s="365">
        <v>29069</v>
      </c>
      <c r="I9891" s="388">
        <v>2</v>
      </c>
      <c r="J9891" s="378">
        <v>8</v>
      </c>
      <c r="K9891" s="381">
        <v>1979</v>
      </c>
      <c r="L9891" s="369">
        <f t="shared" ca="1" si="154"/>
        <v>44</v>
      </c>
      <c r="M9891" s="299" t="s">
        <v>17337</v>
      </c>
      <c r="N9891" s="10" t="s">
        <v>28854</v>
      </c>
      <c r="O9891" s="389" t="s">
        <v>177</v>
      </c>
      <c r="P9891" s="386" t="s">
        <v>177</v>
      </c>
    </row>
    <row r="9892" spans="1:16" s="8" customFormat="1" ht="15" customHeight="1" x14ac:dyDescent="0.25">
      <c r="A9892" s="362" t="s">
        <v>23</v>
      </c>
      <c r="B9892" s="362" t="s">
        <v>22116</v>
      </c>
      <c r="C9892" s="340" t="s">
        <v>18548</v>
      </c>
      <c r="D9892" s="362" t="s">
        <v>18547</v>
      </c>
      <c r="E9892" s="362">
        <v>35</v>
      </c>
      <c r="F9892" s="364">
        <v>5475738</v>
      </c>
      <c r="G9892" s="363">
        <v>27054757382</v>
      </c>
      <c r="H9892" s="365">
        <v>17151</v>
      </c>
      <c r="I9892" s="388">
        <v>15</v>
      </c>
      <c r="J9892" s="378">
        <v>12</v>
      </c>
      <c r="K9892" s="381">
        <v>1946</v>
      </c>
      <c r="L9892" s="369">
        <f t="shared" ca="1" si="154"/>
        <v>77</v>
      </c>
      <c r="M9892" s="299" t="s">
        <v>17470</v>
      </c>
      <c r="N9892" s="10" t="s">
        <v>28854</v>
      </c>
      <c r="O9892" s="389" t="s">
        <v>177</v>
      </c>
      <c r="P9892" s="386" t="s">
        <v>177</v>
      </c>
    </row>
    <row r="9893" spans="1:16" s="8" customFormat="1" ht="15" customHeight="1" x14ac:dyDescent="0.25">
      <c r="A9893" s="362">
        <v>10</v>
      </c>
      <c r="B9893" s="362" t="s">
        <v>22116</v>
      </c>
      <c r="C9893" s="340" t="s">
        <v>18546</v>
      </c>
      <c r="D9893" s="362" t="s">
        <v>9400</v>
      </c>
      <c r="E9893" s="362" t="s">
        <v>124</v>
      </c>
      <c r="F9893" s="364">
        <v>6176087</v>
      </c>
      <c r="G9893" s="363">
        <v>27061760879</v>
      </c>
      <c r="H9893" s="365">
        <v>18295</v>
      </c>
      <c r="I9893" s="388">
        <v>1</v>
      </c>
      <c r="J9893" s="378">
        <v>2</v>
      </c>
      <c r="K9893" s="381">
        <v>1950</v>
      </c>
      <c r="L9893" s="369">
        <f t="shared" ca="1" si="154"/>
        <v>74</v>
      </c>
      <c r="M9893" s="299" t="s">
        <v>17337</v>
      </c>
      <c r="N9893" s="10" t="s">
        <v>28854</v>
      </c>
      <c r="O9893" s="389" t="s">
        <v>177</v>
      </c>
      <c r="P9893" s="386" t="s">
        <v>177</v>
      </c>
    </row>
    <row r="9894" spans="1:16" s="8" customFormat="1" ht="15" customHeight="1" x14ac:dyDescent="0.25">
      <c r="A9894" s="362" t="s">
        <v>59</v>
      </c>
      <c r="B9894" s="362" t="s">
        <v>22116</v>
      </c>
      <c r="C9894" s="340" t="s">
        <v>18545</v>
      </c>
      <c r="D9894" s="362" t="s">
        <v>18544</v>
      </c>
      <c r="E9894" s="362">
        <v>30</v>
      </c>
      <c r="F9894" s="364">
        <v>1550596</v>
      </c>
      <c r="G9894" s="363">
        <v>27015505961</v>
      </c>
      <c r="H9894" s="365">
        <v>11209</v>
      </c>
      <c r="I9894" s="388">
        <v>8</v>
      </c>
      <c r="J9894" s="378">
        <v>9</v>
      </c>
      <c r="K9894" s="381">
        <v>1930</v>
      </c>
      <c r="L9894" s="369">
        <f t="shared" ca="1" si="154"/>
        <v>93</v>
      </c>
      <c r="M9894" s="299" t="s">
        <v>17470</v>
      </c>
      <c r="N9894" s="10" t="s">
        <v>28854</v>
      </c>
      <c r="O9894" s="389" t="s">
        <v>177</v>
      </c>
      <c r="P9894" s="386" t="s">
        <v>177</v>
      </c>
    </row>
    <row r="9895" spans="1:16" s="8" customFormat="1" ht="15" customHeight="1" x14ac:dyDescent="0.25">
      <c r="A9895" s="362">
        <v>17</v>
      </c>
      <c r="B9895" s="362" t="s">
        <v>22116</v>
      </c>
      <c r="C9895" s="340" t="s">
        <v>18543</v>
      </c>
      <c r="D9895" s="362" t="s">
        <v>18542</v>
      </c>
      <c r="E9895" s="362">
        <v>31</v>
      </c>
      <c r="F9895" s="364">
        <v>17378244</v>
      </c>
      <c r="G9895" s="363">
        <v>27173782441</v>
      </c>
      <c r="H9895" s="365">
        <v>23863</v>
      </c>
      <c r="I9895" s="388">
        <v>1</v>
      </c>
      <c r="J9895" s="378">
        <v>5</v>
      </c>
      <c r="K9895" s="381">
        <v>1965</v>
      </c>
      <c r="L9895" s="369">
        <f t="shared" ca="1" si="154"/>
        <v>58</v>
      </c>
      <c r="M9895" s="299" t="s">
        <v>17470</v>
      </c>
      <c r="N9895" s="10" t="s">
        <v>28854</v>
      </c>
      <c r="O9895" s="389" t="s">
        <v>177</v>
      </c>
      <c r="P9895" s="386" t="s">
        <v>177</v>
      </c>
    </row>
    <row r="9896" spans="1:16" s="8" customFormat="1" ht="15" customHeight="1" x14ac:dyDescent="0.25">
      <c r="A9896" s="362">
        <v>17</v>
      </c>
      <c r="B9896" s="362" t="s">
        <v>22116</v>
      </c>
      <c r="C9896" s="340" t="s">
        <v>18541</v>
      </c>
      <c r="D9896" s="362" t="s">
        <v>18540</v>
      </c>
      <c r="E9896" s="362">
        <v>32</v>
      </c>
      <c r="F9896" s="364">
        <v>14420159</v>
      </c>
      <c r="G9896" s="363">
        <v>27144201596</v>
      </c>
      <c r="H9896" s="365">
        <v>22508</v>
      </c>
      <c r="I9896" s="388">
        <v>15</v>
      </c>
      <c r="J9896" s="378">
        <v>8</v>
      </c>
      <c r="K9896" s="381">
        <v>1961</v>
      </c>
      <c r="L9896" s="369">
        <f t="shared" ca="1" si="154"/>
        <v>62</v>
      </c>
      <c r="M9896" s="299" t="s">
        <v>17337</v>
      </c>
      <c r="N9896" s="10" t="s">
        <v>28854</v>
      </c>
      <c r="O9896" s="389" t="s">
        <v>177</v>
      </c>
      <c r="P9896" s="386" t="s">
        <v>177</v>
      </c>
    </row>
    <row r="9897" spans="1:16" s="8" customFormat="1" ht="15" customHeight="1" x14ac:dyDescent="0.25">
      <c r="A9897" s="362">
        <v>17</v>
      </c>
      <c r="B9897" s="362" t="s">
        <v>22116</v>
      </c>
      <c r="C9897" s="340" t="s">
        <v>18539</v>
      </c>
      <c r="D9897" s="362" t="s">
        <v>18538</v>
      </c>
      <c r="E9897" s="362">
        <v>31</v>
      </c>
      <c r="F9897" s="364">
        <v>5992265</v>
      </c>
      <c r="G9897" s="363">
        <v>27059922659</v>
      </c>
      <c r="H9897" s="365">
        <v>18641</v>
      </c>
      <c r="I9897" s="388">
        <v>13</v>
      </c>
      <c r="J9897" s="378">
        <v>1</v>
      </c>
      <c r="K9897" s="381">
        <v>1951</v>
      </c>
      <c r="L9897" s="369">
        <f t="shared" ca="1" si="154"/>
        <v>73</v>
      </c>
      <c r="M9897" s="299" t="s">
        <v>17337</v>
      </c>
      <c r="N9897" s="10" t="s">
        <v>28854</v>
      </c>
      <c r="O9897" s="389" t="s">
        <v>177</v>
      </c>
      <c r="P9897" s="386" t="s">
        <v>177</v>
      </c>
    </row>
    <row r="9898" spans="1:16" s="8" customFormat="1" ht="15" customHeight="1" x14ac:dyDescent="0.25">
      <c r="A9898" s="362">
        <v>17</v>
      </c>
      <c r="B9898" s="362" t="s">
        <v>22116</v>
      </c>
      <c r="C9898" s="340" t="s">
        <v>18537</v>
      </c>
      <c r="D9898" s="362" t="s">
        <v>18536</v>
      </c>
      <c r="E9898" s="362">
        <v>31</v>
      </c>
      <c r="F9898" s="364">
        <v>4501616</v>
      </c>
      <c r="G9898" s="363">
        <v>27045016167</v>
      </c>
      <c r="H9898" s="365">
        <v>15739</v>
      </c>
      <c r="I9898" s="388">
        <v>2</v>
      </c>
      <c r="J9898" s="378">
        <v>2</v>
      </c>
      <c r="K9898" s="381">
        <v>1943</v>
      </c>
      <c r="L9898" s="369">
        <f t="shared" ca="1" si="154"/>
        <v>81</v>
      </c>
      <c r="M9898" s="299" t="s">
        <v>17337</v>
      </c>
      <c r="N9898" s="10" t="s">
        <v>28854</v>
      </c>
      <c r="O9898" s="389" t="s">
        <v>177</v>
      </c>
      <c r="P9898" s="386" t="s">
        <v>177</v>
      </c>
    </row>
    <row r="9899" spans="1:16" s="8" customFormat="1" ht="15" customHeight="1" x14ac:dyDescent="0.25">
      <c r="A9899" s="362" t="s">
        <v>59</v>
      </c>
      <c r="B9899" s="362" t="s">
        <v>22116</v>
      </c>
      <c r="C9899" s="340" t="s">
        <v>18535</v>
      </c>
      <c r="D9899" s="362" t="s">
        <v>18534</v>
      </c>
      <c r="E9899" s="362" t="s">
        <v>124</v>
      </c>
      <c r="F9899" s="364">
        <v>5875361</v>
      </c>
      <c r="G9899" s="363">
        <v>27058753616</v>
      </c>
      <c r="H9899" s="365">
        <v>17957</v>
      </c>
      <c r="I9899" s="388">
        <v>28</v>
      </c>
      <c r="J9899" s="378">
        <v>2</v>
      </c>
      <c r="K9899" s="381">
        <v>1949</v>
      </c>
      <c r="L9899" s="369">
        <f t="shared" ca="1" si="154"/>
        <v>75</v>
      </c>
      <c r="M9899" s="299" t="s">
        <v>17337</v>
      </c>
      <c r="N9899" s="10" t="s">
        <v>28854</v>
      </c>
      <c r="O9899" s="389" t="s">
        <v>177</v>
      </c>
      <c r="P9899" s="386" t="s">
        <v>177</v>
      </c>
    </row>
    <row r="9900" spans="1:16" s="8" customFormat="1" ht="15" customHeight="1" x14ac:dyDescent="0.25">
      <c r="A9900" s="362" t="s">
        <v>59</v>
      </c>
      <c r="B9900" s="362" t="s">
        <v>22116</v>
      </c>
      <c r="C9900" s="340" t="s">
        <v>18533</v>
      </c>
      <c r="D9900" s="362" t="s">
        <v>18532</v>
      </c>
      <c r="E9900" s="362" t="s">
        <v>99</v>
      </c>
      <c r="F9900" s="364">
        <v>6353989</v>
      </c>
      <c r="G9900" s="363">
        <v>27063539894</v>
      </c>
      <c r="H9900" s="365">
        <v>17755</v>
      </c>
      <c r="I9900" s="388">
        <v>10</v>
      </c>
      <c r="J9900" s="378">
        <v>8</v>
      </c>
      <c r="K9900" s="381">
        <v>1948</v>
      </c>
      <c r="L9900" s="369">
        <f t="shared" ca="1" si="154"/>
        <v>75</v>
      </c>
      <c r="M9900" s="299" t="s">
        <v>17470</v>
      </c>
      <c r="N9900" s="10" t="s">
        <v>28854</v>
      </c>
      <c r="O9900" s="389" t="s">
        <v>177</v>
      </c>
      <c r="P9900" s="386" t="s">
        <v>177</v>
      </c>
    </row>
    <row r="9901" spans="1:16" s="8" customFormat="1" ht="15" customHeight="1" x14ac:dyDescent="0.25">
      <c r="A9901" s="362" t="s">
        <v>27</v>
      </c>
      <c r="B9901" s="362" t="s">
        <v>22116</v>
      </c>
      <c r="C9901" s="340" t="s">
        <v>18531</v>
      </c>
      <c r="D9901" s="362" t="s">
        <v>18530</v>
      </c>
      <c r="E9901" s="362">
        <v>15</v>
      </c>
      <c r="F9901" s="364">
        <v>17470208</v>
      </c>
      <c r="G9901" s="363">
        <v>27174702085</v>
      </c>
      <c r="H9901" s="365">
        <v>23832</v>
      </c>
      <c r="I9901" s="388">
        <v>31</v>
      </c>
      <c r="J9901" s="378">
        <v>3</v>
      </c>
      <c r="K9901" s="381">
        <v>1965</v>
      </c>
      <c r="L9901" s="369">
        <f t="shared" ca="1" si="154"/>
        <v>59</v>
      </c>
      <c r="M9901" s="299" t="s">
        <v>17337</v>
      </c>
      <c r="N9901" s="10" t="s">
        <v>28854</v>
      </c>
      <c r="O9901" s="389" t="s">
        <v>33531</v>
      </c>
      <c r="P9901" s="386" t="s">
        <v>177</v>
      </c>
    </row>
    <row r="9902" spans="1:16" s="8" customFormat="1" ht="15" customHeight="1" x14ac:dyDescent="0.25">
      <c r="A9902" s="362" t="s">
        <v>193</v>
      </c>
      <c r="B9902" s="362" t="s">
        <v>22116</v>
      </c>
      <c r="C9902" s="340" t="s">
        <v>18529</v>
      </c>
      <c r="D9902" s="362" t="s">
        <v>18528</v>
      </c>
      <c r="E9902" s="362">
        <v>13</v>
      </c>
      <c r="F9902" s="364">
        <v>4103510</v>
      </c>
      <c r="G9902" s="363">
        <v>27041035108</v>
      </c>
      <c r="H9902" s="365">
        <v>15412</v>
      </c>
      <c r="I9902" s="388">
        <v>12</v>
      </c>
      <c r="J9902" s="378">
        <v>3</v>
      </c>
      <c r="K9902" s="381">
        <v>1942</v>
      </c>
      <c r="L9902" s="369">
        <f t="shared" ca="1" si="154"/>
        <v>82</v>
      </c>
      <c r="M9902" s="299" t="s">
        <v>17470</v>
      </c>
      <c r="N9902" s="10" t="s">
        <v>28854</v>
      </c>
      <c r="O9902" s="389" t="s">
        <v>33534</v>
      </c>
      <c r="P9902" s="386" t="s">
        <v>177</v>
      </c>
    </row>
    <row r="9903" spans="1:16" s="8" customFormat="1" ht="15" customHeight="1" x14ac:dyDescent="0.25">
      <c r="A9903" s="362" t="s">
        <v>27</v>
      </c>
      <c r="B9903" s="362" t="s">
        <v>22116</v>
      </c>
      <c r="C9903" s="340" t="s">
        <v>18524</v>
      </c>
      <c r="D9903" s="362" t="s">
        <v>18523</v>
      </c>
      <c r="E9903" s="362">
        <v>15</v>
      </c>
      <c r="F9903" s="364">
        <v>3405416</v>
      </c>
      <c r="G9903" s="363">
        <v>27034054164</v>
      </c>
      <c r="H9903" s="365">
        <v>9762</v>
      </c>
      <c r="I9903" s="388">
        <v>22</v>
      </c>
      <c r="J9903" s="378">
        <v>9</v>
      </c>
      <c r="K9903" s="381">
        <v>1926</v>
      </c>
      <c r="L9903" s="369">
        <f t="shared" ca="1" si="154"/>
        <v>97</v>
      </c>
      <c r="M9903" s="299" t="s">
        <v>17470</v>
      </c>
      <c r="N9903" s="10" t="s">
        <v>28854</v>
      </c>
      <c r="O9903" s="389" t="s">
        <v>30767</v>
      </c>
      <c r="P9903" s="386" t="s">
        <v>177</v>
      </c>
    </row>
    <row r="9904" spans="1:16" s="8" customFormat="1" ht="15" customHeight="1" x14ac:dyDescent="0.25">
      <c r="A9904" s="362" t="s">
        <v>193</v>
      </c>
      <c r="B9904" s="362" t="s">
        <v>22116</v>
      </c>
      <c r="C9904" s="340" t="s">
        <v>18522</v>
      </c>
      <c r="D9904" s="362" t="s">
        <v>18521</v>
      </c>
      <c r="E9904" s="362">
        <v>35</v>
      </c>
      <c r="F9904" s="364">
        <v>10314991</v>
      </c>
      <c r="G9904" s="363">
        <v>27103149911</v>
      </c>
      <c r="H9904" s="365">
        <v>18190</v>
      </c>
      <c r="I9904" s="388">
        <v>19</v>
      </c>
      <c r="J9904" s="378">
        <v>10</v>
      </c>
      <c r="K9904" s="381">
        <v>1949</v>
      </c>
      <c r="L9904" s="369">
        <f t="shared" ca="1" si="154"/>
        <v>74</v>
      </c>
      <c r="M9904" s="299" t="s">
        <v>17470</v>
      </c>
      <c r="N9904" s="10" t="s">
        <v>28854</v>
      </c>
      <c r="O9904" s="389" t="s">
        <v>30812</v>
      </c>
      <c r="P9904" s="386" t="s">
        <v>177</v>
      </c>
    </row>
    <row r="9905" spans="1:16" s="8" customFormat="1" ht="15" customHeight="1" x14ac:dyDescent="0.25">
      <c r="A9905" s="362" t="s">
        <v>36</v>
      </c>
      <c r="B9905" s="362" t="s">
        <v>22116</v>
      </c>
      <c r="C9905" s="340" t="s">
        <v>18517</v>
      </c>
      <c r="D9905" s="362" t="s">
        <v>18516</v>
      </c>
      <c r="E9905" s="362">
        <v>15</v>
      </c>
      <c r="F9905" s="364">
        <v>2744316</v>
      </c>
      <c r="G9905" s="363">
        <v>27027443163</v>
      </c>
      <c r="H9905" s="365">
        <v>13244</v>
      </c>
      <c r="I9905" s="388">
        <v>4</v>
      </c>
      <c r="J9905" s="378">
        <v>4</v>
      </c>
      <c r="K9905" s="381">
        <v>1936</v>
      </c>
      <c r="L9905" s="369">
        <f t="shared" ca="1" si="154"/>
        <v>88</v>
      </c>
      <c r="M9905" s="299" t="s">
        <v>17470</v>
      </c>
      <c r="N9905" s="10" t="s">
        <v>28854</v>
      </c>
      <c r="O9905" s="389" t="s">
        <v>177</v>
      </c>
      <c r="P9905" s="386" t="s">
        <v>177</v>
      </c>
    </row>
    <row r="9906" spans="1:16" s="8" customFormat="1" ht="15" customHeight="1" x14ac:dyDescent="0.25">
      <c r="A9906" s="362" t="s">
        <v>27</v>
      </c>
      <c r="B9906" s="362" t="s">
        <v>22116</v>
      </c>
      <c r="C9906" s="340" t="s">
        <v>18515</v>
      </c>
      <c r="D9906" s="362" t="s">
        <v>18514</v>
      </c>
      <c r="E9906" s="362">
        <v>15</v>
      </c>
      <c r="F9906" s="364">
        <v>16940043</v>
      </c>
      <c r="G9906" s="363">
        <v>27169400437</v>
      </c>
      <c r="H9906" s="365">
        <v>23097</v>
      </c>
      <c r="I9906" s="388">
        <v>27</v>
      </c>
      <c r="J9906" s="378">
        <v>3</v>
      </c>
      <c r="K9906" s="381">
        <v>1963</v>
      </c>
      <c r="L9906" s="369">
        <f t="shared" ca="1" si="154"/>
        <v>61</v>
      </c>
      <c r="M9906" s="299" t="s">
        <v>17470</v>
      </c>
      <c r="N9906" s="10" t="s">
        <v>28854</v>
      </c>
      <c r="O9906" s="389" t="s">
        <v>30828</v>
      </c>
      <c r="P9906" s="386" t="s">
        <v>177</v>
      </c>
    </row>
    <row r="9907" spans="1:16" s="8" customFormat="1" ht="15" customHeight="1" x14ac:dyDescent="0.25">
      <c r="A9907" s="362" t="s">
        <v>59</v>
      </c>
      <c r="B9907" s="362" t="s">
        <v>22116</v>
      </c>
      <c r="C9907" s="340" t="s">
        <v>18513</v>
      </c>
      <c r="D9907" s="362" t="s">
        <v>18512</v>
      </c>
      <c r="E9907" s="362">
        <v>30</v>
      </c>
      <c r="F9907" s="364">
        <v>10882985</v>
      </c>
      <c r="G9907" s="363">
        <v>24108829857</v>
      </c>
      <c r="H9907" s="365">
        <v>19583</v>
      </c>
      <c r="I9907" s="388">
        <v>12</v>
      </c>
      <c r="J9907" s="378">
        <v>8</v>
      </c>
      <c r="K9907" s="381">
        <v>1953</v>
      </c>
      <c r="L9907" s="369">
        <f t="shared" ca="1" si="154"/>
        <v>70</v>
      </c>
      <c r="M9907" s="299" t="s">
        <v>17470</v>
      </c>
      <c r="N9907" s="10" t="s">
        <v>28854</v>
      </c>
      <c r="O9907" s="389" t="s">
        <v>30752</v>
      </c>
      <c r="P9907" s="386" t="s">
        <v>177</v>
      </c>
    </row>
    <row r="9908" spans="1:16" s="8" customFormat="1" ht="15" customHeight="1" x14ac:dyDescent="0.25">
      <c r="A9908" s="362" t="s">
        <v>179</v>
      </c>
      <c r="B9908" s="362" t="s">
        <v>22116</v>
      </c>
      <c r="C9908" s="340" t="s">
        <v>18508</v>
      </c>
      <c r="D9908" s="362" t="s">
        <v>18507</v>
      </c>
      <c r="E9908" s="362">
        <v>35</v>
      </c>
      <c r="F9908" s="364">
        <v>10490728</v>
      </c>
      <c r="G9908" s="363">
        <v>27104907283</v>
      </c>
      <c r="H9908" s="365">
        <v>14164</v>
      </c>
      <c r="I9908" s="388">
        <v>11</v>
      </c>
      <c r="J9908" s="378">
        <v>10</v>
      </c>
      <c r="K9908" s="381">
        <v>1938</v>
      </c>
      <c r="L9908" s="369">
        <f t="shared" ca="1" si="154"/>
        <v>85</v>
      </c>
      <c r="M9908" s="299" t="s">
        <v>17470</v>
      </c>
      <c r="N9908" s="10" t="s">
        <v>28854</v>
      </c>
      <c r="O9908" s="389" t="s">
        <v>33552</v>
      </c>
      <c r="P9908" s="386" t="s">
        <v>177</v>
      </c>
    </row>
    <row r="9909" spans="1:16" s="8" customFormat="1" ht="15" customHeight="1" x14ac:dyDescent="0.25">
      <c r="A9909" s="362" t="s">
        <v>23</v>
      </c>
      <c r="B9909" s="362" t="s">
        <v>22116</v>
      </c>
      <c r="C9909" s="340" t="s">
        <v>18506</v>
      </c>
      <c r="D9909" s="362" t="s">
        <v>18505</v>
      </c>
      <c r="E9909" s="362">
        <v>31</v>
      </c>
      <c r="F9909" s="364">
        <v>561893</v>
      </c>
      <c r="G9909" s="363">
        <v>27005618938</v>
      </c>
      <c r="H9909" s="365">
        <v>12217</v>
      </c>
      <c r="I9909" s="388">
        <v>12</v>
      </c>
      <c r="J9909" s="378">
        <v>6</v>
      </c>
      <c r="K9909" s="381">
        <v>1933</v>
      </c>
      <c r="L9909" s="369">
        <f t="shared" ca="1" si="154"/>
        <v>90</v>
      </c>
      <c r="M9909" s="299" t="s">
        <v>17470</v>
      </c>
      <c r="N9909" s="10" t="s">
        <v>28854</v>
      </c>
      <c r="O9909" s="389" t="s">
        <v>30750</v>
      </c>
      <c r="P9909" s="386" t="s">
        <v>177</v>
      </c>
    </row>
    <row r="9910" spans="1:16" s="8" customFormat="1" ht="15" customHeight="1" x14ac:dyDescent="0.25">
      <c r="A9910" s="362" t="s">
        <v>27</v>
      </c>
      <c r="B9910" s="362" t="s">
        <v>22116</v>
      </c>
      <c r="C9910" s="340" t="s">
        <v>18504</v>
      </c>
      <c r="D9910" s="362" t="s">
        <v>18503</v>
      </c>
      <c r="E9910" s="362">
        <v>11</v>
      </c>
      <c r="F9910" s="364">
        <v>21551189</v>
      </c>
      <c r="G9910" s="363">
        <v>27215511893</v>
      </c>
      <c r="H9910" s="365">
        <v>25647</v>
      </c>
      <c r="I9910" s="388">
        <v>20</v>
      </c>
      <c r="J9910" s="378">
        <v>3</v>
      </c>
      <c r="K9910" s="381">
        <v>1970</v>
      </c>
      <c r="L9910" s="369">
        <f t="shared" ca="1" si="154"/>
        <v>54</v>
      </c>
      <c r="M9910" s="299" t="s">
        <v>17337</v>
      </c>
      <c r="N9910" s="10" t="s">
        <v>28854</v>
      </c>
      <c r="O9910" s="389" t="s">
        <v>30813</v>
      </c>
      <c r="P9910" s="386" t="s">
        <v>177</v>
      </c>
    </row>
    <row r="9911" spans="1:16" s="8" customFormat="1" ht="15" customHeight="1" x14ac:dyDescent="0.25">
      <c r="A9911" s="362" t="s">
        <v>27</v>
      </c>
      <c r="B9911" s="362" t="s">
        <v>22116</v>
      </c>
      <c r="C9911" s="340" t="s">
        <v>18502</v>
      </c>
      <c r="D9911" s="362" t="s">
        <v>18501</v>
      </c>
      <c r="E9911" s="362">
        <v>11</v>
      </c>
      <c r="F9911" s="364">
        <v>28547715</v>
      </c>
      <c r="G9911" s="363">
        <v>27285477153</v>
      </c>
      <c r="H9911" s="365">
        <v>29944</v>
      </c>
      <c r="I9911" s="388">
        <v>24</v>
      </c>
      <c r="J9911" s="378">
        <v>12</v>
      </c>
      <c r="K9911" s="381">
        <v>1981</v>
      </c>
      <c r="L9911" s="369">
        <f t="shared" ca="1" si="154"/>
        <v>42</v>
      </c>
      <c r="M9911" s="299" t="s">
        <v>17337</v>
      </c>
      <c r="N9911" s="10" t="s">
        <v>28854</v>
      </c>
      <c r="O9911" s="389" t="s">
        <v>30813</v>
      </c>
      <c r="P9911" s="386" t="s">
        <v>177</v>
      </c>
    </row>
    <row r="9912" spans="1:16" s="8" customFormat="1" ht="15" customHeight="1" x14ac:dyDescent="0.25">
      <c r="A9912" s="362" t="s">
        <v>27</v>
      </c>
      <c r="B9912" s="362" t="s">
        <v>22116</v>
      </c>
      <c r="C9912" s="340" t="s">
        <v>18500</v>
      </c>
      <c r="D9912" s="362" t="s">
        <v>18499</v>
      </c>
      <c r="E9912" s="362">
        <v>33</v>
      </c>
      <c r="F9912" s="364">
        <v>5758231</v>
      </c>
      <c r="G9912" s="363">
        <v>27057582311</v>
      </c>
      <c r="H9912" s="365">
        <v>17659</v>
      </c>
      <c r="I9912" s="388">
        <v>6</v>
      </c>
      <c r="J9912" s="378">
        <v>5</v>
      </c>
      <c r="K9912" s="381">
        <v>1948</v>
      </c>
      <c r="L9912" s="369">
        <f t="shared" ca="1" si="154"/>
        <v>75</v>
      </c>
      <c r="M9912" s="299" t="s">
        <v>17470</v>
      </c>
      <c r="N9912" s="10" t="s">
        <v>28854</v>
      </c>
      <c r="O9912" s="389" t="s">
        <v>29324</v>
      </c>
      <c r="P9912" s="386">
        <v>43677</v>
      </c>
    </row>
    <row r="9913" spans="1:16" s="8" customFormat="1" ht="15" customHeight="1" x14ac:dyDescent="0.25">
      <c r="A9913" s="362">
        <v>10</v>
      </c>
      <c r="B9913" s="362" t="s">
        <v>22116</v>
      </c>
      <c r="C9913" s="340" t="s">
        <v>18498</v>
      </c>
      <c r="D9913" s="362" t="s">
        <v>18497</v>
      </c>
      <c r="E9913" s="362">
        <v>33</v>
      </c>
      <c r="F9913" s="364">
        <v>27904399</v>
      </c>
      <c r="G9913" s="363">
        <v>27279043990</v>
      </c>
      <c r="H9913" s="365">
        <v>29255</v>
      </c>
      <c r="I9913" s="388">
        <v>4</v>
      </c>
      <c r="J9913" s="378">
        <v>2</v>
      </c>
      <c r="K9913" s="381">
        <v>1980</v>
      </c>
      <c r="L9913" s="369">
        <f t="shared" ca="1" si="154"/>
        <v>44</v>
      </c>
      <c r="M9913" s="299" t="s">
        <v>17337</v>
      </c>
      <c r="N9913" s="10" t="s">
        <v>28854</v>
      </c>
      <c r="O9913" s="389" t="s">
        <v>30813</v>
      </c>
      <c r="P9913" s="386" t="s">
        <v>177</v>
      </c>
    </row>
    <row r="9914" spans="1:16" s="8" customFormat="1" ht="15" customHeight="1" x14ac:dyDescent="0.25">
      <c r="A9914" s="362" t="s">
        <v>27</v>
      </c>
      <c r="B9914" s="362" t="s">
        <v>22116</v>
      </c>
      <c r="C9914" s="340" t="s">
        <v>18491</v>
      </c>
      <c r="D9914" s="362" t="s">
        <v>18490</v>
      </c>
      <c r="E9914" s="362">
        <v>34</v>
      </c>
      <c r="F9914" s="364">
        <v>5745310</v>
      </c>
      <c r="G9914" s="363">
        <v>27057453104</v>
      </c>
      <c r="H9914" s="365">
        <v>17723</v>
      </c>
      <c r="I9914" s="388">
        <v>9</v>
      </c>
      <c r="J9914" s="378">
        <v>7</v>
      </c>
      <c r="K9914" s="381">
        <v>1948</v>
      </c>
      <c r="L9914" s="369">
        <f t="shared" ca="1" si="154"/>
        <v>75</v>
      </c>
      <c r="M9914" s="299" t="s">
        <v>17470</v>
      </c>
      <c r="N9914" s="10" t="s">
        <v>28854</v>
      </c>
      <c r="O9914" s="389" t="s">
        <v>36064</v>
      </c>
      <c r="P9914" s="386" t="s">
        <v>177</v>
      </c>
    </row>
    <row r="9915" spans="1:16" s="8" customFormat="1" ht="15" customHeight="1" x14ac:dyDescent="0.25">
      <c r="A9915" s="362" t="s">
        <v>59</v>
      </c>
      <c r="B9915" s="362" t="s">
        <v>22116</v>
      </c>
      <c r="C9915" s="340" t="s">
        <v>18489</v>
      </c>
      <c r="D9915" s="362" t="s">
        <v>18488</v>
      </c>
      <c r="E9915" s="362">
        <v>34</v>
      </c>
      <c r="F9915" s="364">
        <v>16244484</v>
      </c>
      <c r="G9915" s="363">
        <v>27162444846</v>
      </c>
      <c r="H9915" s="365">
        <v>22995</v>
      </c>
      <c r="I9915" s="388">
        <v>15</v>
      </c>
      <c r="J9915" s="378">
        <v>12</v>
      </c>
      <c r="K9915" s="381">
        <v>1962</v>
      </c>
      <c r="L9915" s="369">
        <f t="shared" ca="1" si="154"/>
        <v>61</v>
      </c>
      <c r="M9915" s="299" t="s">
        <v>17337</v>
      </c>
      <c r="N9915" s="10" t="s">
        <v>28854</v>
      </c>
      <c r="O9915" s="389" t="s">
        <v>30844</v>
      </c>
      <c r="P9915" s="386" t="s">
        <v>177</v>
      </c>
    </row>
    <row r="9916" spans="1:16" s="8" customFormat="1" ht="15" customHeight="1" x14ac:dyDescent="0.25">
      <c r="A9916" s="362" t="s">
        <v>59</v>
      </c>
      <c r="B9916" s="362" t="s">
        <v>22116</v>
      </c>
      <c r="C9916" s="340" t="s">
        <v>18487</v>
      </c>
      <c r="D9916" s="362" t="s">
        <v>18486</v>
      </c>
      <c r="E9916" s="362">
        <v>30</v>
      </c>
      <c r="F9916" s="364">
        <v>10674414</v>
      </c>
      <c r="G9916" s="363">
        <v>27106744144</v>
      </c>
      <c r="H9916" s="365">
        <v>19346</v>
      </c>
      <c r="I9916" s="388">
        <v>18</v>
      </c>
      <c r="J9916" s="378">
        <v>12</v>
      </c>
      <c r="K9916" s="381">
        <v>1952</v>
      </c>
      <c r="L9916" s="369">
        <f t="shared" ca="1" si="154"/>
        <v>71</v>
      </c>
      <c r="M9916" s="299" t="s">
        <v>17337</v>
      </c>
      <c r="N9916" s="10" t="s">
        <v>28854</v>
      </c>
      <c r="O9916" s="389" t="s">
        <v>30843</v>
      </c>
      <c r="P9916" s="386" t="s">
        <v>177</v>
      </c>
    </row>
    <row r="9917" spans="1:16" s="8" customFormat="1" ht="15" customHeight="1" x14ac:dyDescent="0.25">
      <c r="A9917" s="362" t="s">
        <v>27</v>
      </c>
      <c r="B9917" s="362" t="s">
        <v>22116</v>
      </c>
      <c r="C9917" s="340" t="s">
        <v>18484</v>
      </c>
      <c r="D9917" s="362" t="s">
        <v>18483</v>
      </c>
      <c r="E9917" s="362">
        <v>31</v>
      </c>
      <c r="F9917" s="364">
        <v>9874499</v>
      </c>
      <c r="G9917" s="363">
        <v>27098744997</v>
      </c>
      <c r="H9917" s="365">
        <v>11608</v>
      </c>
      <c r="I9917" s="388">
        <v>12</v>
      </c>
      <c r="J9917" s="378">
        <v>10</v>
      </c>
      <c r="K9917" s="381">
        <v>1931</v>
      </c>
      <c r="L9917" s="369">
        <f t="shared" ca="1" si="154"/>
        <v>92</v>
      </c>
      <c r="M9917" s="299" t="s">
        <v>17470</v>
      </c>
      <c r="N9917" s="10" t="s">
        <v>28854</v>
      </c>
      <c r="O9917" s="389" t="s">
        <v>30986</v>
      </c>
      <c r="P9917" s="386">
        <v>40081</v>
      </c>
    </row>
    <row r="9918" spans="1:16" s="8" customFormat="1" ht="15" customHeight="1" x14ac:dyDescent="0.25">
      <c r="A9918" s="362" t="s">
        <v>59</v>
      </c>
      <c r="B9918" s="362" t="s">
        <v>22116</v>
      </c>
      <c r="C9918" s="340" t="s">
        <v>18482</v>
      </c>
      <c r="D9918" s="362" t="s">
        <v>18481</v>
      </c>
      <c r="E9918" s="362">
        <v>34</v>
      </c>
      <c r="F9918" s="364">
        <v>10882936</v>
      </c>
      <c r="G9918" s="363">
        <v>27108829368</v>
      </c>
      <c r="H9918" s="365">
        <v>19520</v>
      </c>
      <c r="I9918" s="388">
        <v>10</v>
      </c>
      <c r="J9918" s="378">
        <v>6</v>
      </c>
      <c r="K9918" s="381">
        <v>1953</v>
      </c>
      <c r="L9918" s="369">
        <f t="shared" ca="1" si="154"/>
        <v>70</v>
      </c>
      <c r="M9918" s="299" t="s">
        <v>17470</v>
      </c>
      <c r="N9918" s="10" t="s">
        <v>28854</v>
      </c>
      <c r="O9918" s="389" t="s">
        <v>30986</v>
      </c>
      <c r="P9918" s="386" t="s">
        <v>35839</v>
      </c>
    </row>
    <row r="9919" spans="1:16" s="8" customFormat="1" ht="15" customHeight="1" x14ac:dyDescent="0.25">
      <c r="A9919" s="362" t="s">
        <v>33761</v>
      </c>
      <c r="B9919" s="362" t="s">
        <v>22116</v>
      </c>
      <c r="C9919" s="340" t="s">
        <v>18480</v>
      </c>
      <c r="D9919" s="362" t="s">
        <v>18479</v>
      </c>
      <c r="E9919" s="362">
        <v>13</v>
      </c>
      <c r="F9919" s="364">
        <v>10269016</v>
      </c>
      <c r="G9919" s="363">
        <v>27102690163</v>
      </c>
      <c r="H9919" s="365">
        <v>18958</v>
      </c>
      <c r="I9919" s="388">
        <v>26</v>
      </c>
      <c r="J9919" s="378">
        <v>11</v>
      </c>
      <c r="K9919" s="381">
        <v>1951</v>
      </c>
      <c r="L9919" s="369">
        <f t="shared" ca="1" si="154"/>
        <v>72</v>
      </c>
      <c r="M9919" s="299" t="s">
        <v>17337</v>
      </c>
      <c r="N9919" s="10" t="s">
        <v>28854</v>
      </c>
      <c r="O9919" s="389" t="s">
        <v>30780</v>
      </c>
      <c r="P9919" s="386">
        <v>26833</v>
      </c>
    </row>
    <row r="9920" spans="1:16" s="8" customFormat="1" ht="15" customHeight="1" x14ac:dyDescent="0.25">
      <c r="A9920" s="362" t="s">
        <v>27</v>
      </c>
      <c r="B9920" s="362" t="s">
        <v>22116</v>
      </c>
      <c r="C9920" s="340" t="s">
        <v>18478</v>
      </c>
      <c r="D9920" s="362" t="s">
        <v>18477</v>
      </c>
      <c r="E9920" s="362">
        <v>17</v>
      </c>
      <c r="F9920" s="364">
        <v>3394445</v>
      </c>
      <c r="G9920" s="363">
        <v>23033944454</v>
      </c>
      <c r="H9920" s="365">
        <v>10769</v>
      </c>
      <c r="I9920" s="388">
        <v>25</v>
      </c>
      <c r="J9920" s="378">
        <v>6</v>
      </c>
      <c r="K9920" s="381">
        <v>1929</v>
      </c>
      <c r="L9920" s="369">
        <f t="shared" ca="1" si="154"/>
        <v>94</v>
      </c>
      <c r="M9920" s="299" t="s">
        <v>17470</v>
      </c>
      <c r="N9920" s="10" t="s">
        <v>28854</v>
      </c>
      <c r="O9920" s="389" t="s">
        <v>35648</v>
      </c>
      <c r="P9920" s="386">
        <v>40108</v>
      </c>
    </row>
    <row r="9921" spans="1:16" s="8" customFormat="1" ht="15" customHeight="1" x14ac:dyDescent="0.25">
      <c r="A9921" s="362" t="s">
        <v>33761</v>
      </c>
      <c r="B9921" s="362" t="s">
        <v>22116</v>
      </c>
      <c r="C9921" s="340" t="s">
        <v>18476</v>
      </c>
      <c r="D9921" s="362" t="s">
        <v>18475</v>
      </c>
      <c r="E9921" s="362">
        <v>33</v>
      </c>
      <c r="F9921" s="364">
        <v>4216083</v>
      </c>
      <c r="G9921" s="363">
        <v>27042160836</v>
      </c>
      <c r="H9921" s="365">
        <v>15227</v>
      </c>
      <c r="I9921" s="388">
        <v>8</v>
      </c>
      <c r="J9921" s="378">
        <v>9</v>
      </c>
      <c r="K9921" s="381">
        <v>1941</v>
      </c>
      <c r="L9921" s="369">
        <f t="shared" ca="1" si="154"/>
        <v>82</v>
      </c>
      <c r="M9921" s="299" t="s">
        <v>17470</v>
      </c>
      <c r="N9921" s="10" t="s">
        <v>28854</v>
      </c>
      <c r="O9921" s="389" t="s">
        <v>30776</v>
      </c>
      <c r="P9921" s="386">
        <v>40209</v>
      </c>
    </row>
    <row r="9922" spans="1:16" s="8" customFormat="1" ht="15" customHeight="1" x14ac:dyDescent="0.25">
      <c r="A9922" s="362" t="s">
        <v>27</v>
      </c>
      <c r="B9922" s="362" t="s">
        <v>22116</v>
      </c>
      <c r="C9922" s="340" t="s">
        <v>18474</v>
      </c>
      <c r="D9922" s="362" t="s">
        <v>18473</v>
      </c>
      <c r="E9922" s="362">
        <v>10</v>
      </c>
      <c r="F9922" s="364">
        <v>12543435</v>
      </c>
      <c r="G9922" s="363">
        <v>27125434350</v>
      </c>
      <c r="H9922" s="365">
        <v>20558</v>
      </c>
      <c r="I9922" s="388">
        <v>13</v>
      </c>
      <c r="J9922" s="378">
        <v>4</v>
      </c>
      <c r="K9922" s="381">
        <v>1956</v>
      </c>
      <c r="L9922" s="369">
        <f t="shared" ref="L9922:L9985" ca="1" si="155">DATEDIF(H9922,TODAY(),"Y")</f>
        <v>68</v>
      </c>
      <c r="M9922" s="299" t="s">
        <v>17470</v>
      </c>
      <c r="N9922" s="10" t="s">
        <v>28854</v>
      </c>
      <c r="O9922" s="389" t="s">
        <v>30743</v>
      </c>
      <c r="P9922" s="386">
        <v>40217</v>
      </c>
    </row>
    <row r="9923" spans="1:16" s="8" customFormat="1" ht="15" customHeight="1" x14ac:dyDescent="0.25">
      <c r="A9923" s="362" t="s">
        <v>36</v>
      </c>
      <c r="B9923" s="362" t="s">
        <v>22116</v>
      </c>
      <c r="C9923" s="340" t="s">
        <v>18467</v>
      </c>
      <c r="D9923" s="362" t="s">
        <v>18466</v>
      </c>
      <c r="E9923" s="362">
        <v>33</v>
      </c>
      <c r="F9923" s="364">
        <v>21955285</v>
      </c>
      <c r="G9923" s="363">
        <v>20219552859</v>
      </c>
      <c r="H9923" s="365">
        <v>25992</v>
      </c>
      <c r="I9923" s="388">
        <v>28</v>
      </c>
      <c r="J9923" s="378">
        <v>2</v>
      </c>
      <c r="K9923" s="381">
        <v>1971</v>
      </c>
      <c r="L9923" s="369">
        <f t="shared" ca="1" si="155"/>
        <v>53</v>
      </c>
      <c r="M9923" s="299" t="s">
        <v>22252</v>
      </c>
      <c r="N9923" s="10" t="s">
        <v>40415</v>
      </c>
      <c r="O9923" s="389" t="s">
        <v>36304</v>
      </c>
      <c r="P9923" s="386">
        <v>40525</v>
      </c>
    </row>
    <row r="9924" spans="1:16" s="8" customFormat="1" ht="15" customHeight="1" x14ac:dyDescent="0.25">
      <c r="A9924" s="362" t="s">
        <v>27</v>
      </c>
      <c r="B9924" s="362" t="s">
        <v>22116</v>
      </c>
      <c r="C9924" s="340" t="s">
        <v>18461</v>
      </c>
      <c r="D9924" s="362" t="s">
        <v>18460</v>
      </c>
      <c r="E9924" s="362">
        <v>17</v>
      </c>
      <c r="F9924" s="364">
        <v>3553010</v>
      </c>
      <c r="G9924" s="363">
        <v>27035530105</v>
      </c>
      <c r="H9924" s="365">
        <v>13441</v>
      </c>
      <c r="I9924" s="388">
        <v>18</v>
      </c>
      <c r="J9924" s="378">
        <v>10</v>
      </c>
      <c r="K9924" s="381">
        <v>1936</v>
      </c>
      <c r="L9924" s="369">
        <f t="shared" ca="1" si="155"/>
        <v>87</v>
      </c>
      <c r="M9924" s="299" t="s">
        <v>17470</v>
      </c>
      <c r="N9924" s="10" t="s">
        <v>28854</v>
      </c>
      <c r="O9924" s="389" t="s">
        <v>35850</v>
      </c>
      <c r="P9924" s="386">
        <v>40829</v>
      </c>
    </row>
    <row r="9925" spans="1:16" s="8" customFormat="1" ht="15" customHeight="1" x14ac:dyDescent="0.25">
      <c r="A9925" s="362" t="s">
        <v>27</v>
      </c>
      <c r="B9925" s="362" t="s">
        <v>22116</v>
      </c>
      <c r="C9925" s="340" t="s">
        <v>18459</v>
      </c>
      <c r="D9925" s="362" t="s">
        <v>18458</v>
      </c>
      <c r="E9925" s="362">
        <v>13</v>
      </c>
      <c r="F9925" s="364">
        <v>2711443</v>
      </c>
      <c r="G9925" s="363">
        <v>27027114437</v>
      </c>
      <c r="H9925" s="365">
        <v>11565</v>
      </c>
      <c r="I9925" s="388">
        <v>30</v>
      </c>
      <c r="J9925" s="378">
        <v>8</v>
      </c>
      <c r="K9925" s="381">
        <v>1931</v>
      </c>
      <c r="L9925" s="369">
        <f t="shared" ca="1" si="155"/>
        <v>92</v>
      </c>
      <c r="M9925" s="299" t="s">
        <v>17470</v>
      </c>
      <c r="N9925" s="10" t="s">
        <v>28854</v>
      </c>
      <c r="O9925" s="389" t="s">
        <v>30783</v>
      </c>
      <c r="P9925" s="386">
        <v>40998</v>
      </c>
    </row>
    <row r="9926" spans="1:16" s="8" customFormat="1" ht="15" customHeight="1" x14ac:dyDescent="0.25">
      <c r="A9926" s="362" t="s">
        <v>74</v>
      </c>
      <c r="B9926" s="362" t="s">
        <v>22116</v>
      </c>
      <c r="C9926" s="340" t="s">
        <v>18457</v>
      </c>
      <c r="D9926" s="362" t="s">
        <v>18456</v>
      </c>
      <c r="E9926" s="362">
        <v>32</v>
      </c>
      <c r="F9926" s="364">
        <v>4765305</v>
      </c>
      <c r="G9926" s="363">
        <v>27047653059</v>
      </c>
      <c r="H9926" s="365">
        <v>16485</v>
      </c>
      <c r="I9926" s="388">
        <v>17</v>
      </c>
      <c r="J9926" s="378">
        <v>2</v>
      </c>
      <c r="K9926" s="381">
        <v>1945</v>
      </c>
      <c r="L9926" s="369">
        <f t="shared" ca="1" si="155"/>
        <v>79</v>
      </c>
      <c r="M9926" s="299" t="s">
        <v>17470</v>
      </c>
      <c r="N9926" s="10" t="s">
        <v>28854</v>
      </c>
      <c r="O9926" s="389" t="s">
        <v>30762</v>
      </c>
      <c r="P9926" s="386">
        <v>41012</v>
      </c>
    </row>
    <row r="9927" spans="1:16" s="8" customFormat="1" ht="15" customHeight="1" x14ac:dyDescent="0.25">
      <c r="A9927" s="362" t="s">
        <v>27</v>
      </c>
      <c r="B9927" s="362" t="s">
        <v>22116</v>
      </c>
      <c r="C9927" s="340" t="s">
        <v>18451</v>
      </c>
      <c r="D9927" s="362" t="s">
        <v>18450</v>
      </c>
      <c r="E9927" s="362">
        <v>14</v>
      </c>
      <c r="F9927" s="364">
        <v>9799588</v>
      </c>
      <c r="G9927" s="363">
        <v>27097995880</v>
      </c>
      <c r="H9927" s="365">
        <v>9058</v>
      </c>
      <c r="I9927" s="388">
        <v>18</v>
      </c>
      <c r="J9927" s="378">
        <v>10</v>
      </c>
      <c r="K9927" s="381">
        <v>1924</v>
      </c>
      <c r="L9927" s="369">
        <f t="shared" ca="1" si="155"/>
        <v>99</v>
      </c>
      <c r="M9927" s="299" t="s">
        <v>17470</v>
      </c>
      <c r="N9927" s="10" t="s">
        <v>28854</v>
      </c>
      <c r="O9927" s="389" t="s">
        <v>30627</v>
      </c>
      <c r="P9927" s="386">
        <v>41474</v>
      </c>
    </row>
    <row r="9928" spans="1:16" s="8" customFormat="1" ht="15" customHeight="1" x14ac:dyDescent="0.25">
      <c r="A9928" s="362" t="s">
        <v>252</v>
      </c>
      <c r="B9928" s="362" t="s">
        <v>22116</v>
      </c>
      <c r="C9928" s="340" t="s">
        <v>18449</v>
      </c>
      <c r="D9928" s="362" t="s">
        <v>18448</v>
      </c>
      <c r="E9928" s="362">
        <v>35</v>
      </c>
      <c r="F9928" s="364">
        <v>18666471</v>
      </c>
      <c r="G9928" s="363">
        <v>27186664715</v>
      </c>
      <c r="H9928" s="365">
        <v>24825</v>
      </c>
      <c r="I9928" s="388">
        <v>19</v>
      </c>
      <c r="J9928" s="378">
        <v>12</v>
      </c>
      <c r="K9928" s="381">
        <v>1967</v>
      </c>
      <c r="L9928" s="369">
        <f t="shared" ca="1" si="155"/>
        <v>56</v>
      </c>
      <c r="M9928" s="299" t="s">
        <v>17470</v>
      </c>
      <c r="N9928" s="10" t="s">
        <v>28854</v>
      </c>
      <c r="O9928" s="389" t="s">
        <v>30791</v>
      </c>
      <c r="P9928" s="386">
        <v>41291</v>
      </c>
    </row>
    <row r="9929" spans="1:16" s="8" customFormat="1" ht="15" customHeight="1" x14ac:dyDescent="0.25">
      <c r="A9929" s="362" t="s">
        <v>27</v>
      </c>
      <c r="B9929" s="362" t="s">
        <v>22116</v>
      </c>
      <c r="C9929" s="340" t="s">
        <v>18440</v>
      </c>
      <c r="D9929" s="362" t="s">
        <v>18439</v>
      </c>
      <c r="E9929" s="362">
        <v>14</v>
      </c>
      <c r="F9929" s="364">
        <v>3972286</v>
      </c>
      <c r="G9929" s="363">
        <v>27039722866</v>
      </c>
      <c r="H9929" s="365">
        <v>15127</v>
      </c>
      <c r="I9929" s="388">
        <v>31</v>
      </c>
      <c r="J9929" s="378">
        <v>5</v>
      </c>
      <c r="K9929" s="381">
        <v>1941</v>
      </c>
      <c r="L9929" s="369">
        <f t="shared" ca="1" si="155"/>
        <v>82</v>
      </c>
      <c r="M9929" s="299" t="s">
        <v>17470</v>
      </c>
      <c r="N9929" s="10" t="s">
        <v>28854</v>
      </c>
      <c r="O9929" s="389" t="s">
        <v>36284</v>
      </c>
      <c r="P9929" s="386">
        <v>41630</v>
      </c>
    </row>
    <row r="9930" spans="1:16" s="8" customFormat="1" ht="15" customHeight="1" x14ac:dyDescent="0.25">
      <c r="A9930" s="362" t="s">
        <v>193</v>
      </c>
      <c r="B9930" s="362" t="s">
        <v>22116</v>
      </c>
      <c r="C9930" s="340" t="s">
        <v>18438</v>
      </c>
      <c r="D9930" s="362" t="s">
        <v>18437</v>
      </c>
      <c r="E9930" s="362">
        <v>17</v>
      </c>
      <c r="F9930" s="364">
        <v>2775974</v>
      </c>
      <c r="G9930" s="363">
        <v>27027759748</v>
      </c>
      <c r="H9930" s="365">
        <v>14436</v>
      </c>
      <c r="I9930" s="388">
        <v>10</v>
      </c>
      <c r="J9930" s="378">
        <v>7</v>
      </c>
      <c r="K9930" s="381">
        <v>1939</v>
      </c>
      <c r="L9930" s="369">
        <f t="shared" ca="1" si="155"/>
        <v>84</v>
      </c>
      <c r="M9930" s="299" t="s">
        <v>17470</v>
      </c>
      <c r="N9930" s="10" t="s">
        <v>28854</v>
      </c>
      <c r="O9930" s="389" t="s">
        <v>36004</v>
      </c>
      <c r="P9930" s="386">
        <v>41708</v>
      </c>
    </row>
    <row r="9931" spans="1:16" s="8" customFormat="1" ht="15" customHeight="1" x14ac:dyDescent="0.25">
      <c r="A9931" s="362" t="s">
        <v>27</v>
      </c>
      <c r="B9931" s="362" t="s">
        <v>22116</v>
      </c>
      <c r="C9931" s="340" t="s">
        <v>18436</v>
      </c>
      <c r="D9931" s="362" t="s">
        <v>18435</v>
      </c>
      <c r="E9931" s="362">
        <v>34</v>
      </c>
      <c r="F9931" s="364">
        <v>14309307</v>
      </c>
      <c r="G9931" s="363">
        <v>27143093072</v>
      </c>
      <c r="H9931" s="365">
        <v>22334</v>
      </c>
      <c r="I9931" s="388">
        <v>22</v>
      </c>
      <c r="J9931" s="378">
        <v>2</v>
      </c>
      <c r="K9931" s="381">
        <v>1961</v>
      </c>
      <c r="L9931" s="369">
        <f t="shared" ca="1" si="155"/>
        <v>63</v>
      </c>
      <c r="M9931" s="299" t="s">
        <v>17337</v>
      </c>
      <c r="N9931" s="10" t="s">
        <v>28854</v>
      </c>
      <c r="O9931" s="389" t="s">
        <v>30823</v>
      </c>
      <c r="P9931" s="386">
        <v>33244</v>
      </c>
    </row>
    <row r="9932" spans="1:16" s="8" customFormat="1" ht="15" customHeight="1" x14ac:dyDescent="0.25">
      <c r="A9932" s="362" t="s">
        <v>27</v>
      </c>
      <c r="B9932" s="362" t="s">
        <v>22116</v>
      </c>
      <c r="C9932" s="340" t="s">
        <v>18434</v>
      </c>
      <c r="D9932" s="362" t="s">
        <v>18433</v>
      </c>
      <c r="E9932" s="362">
        <v>10</v>
      </c>
      <c r="F9932" s="364">
        <v>4279197</v>
      </c>
      <c r="G9932" s="363">
        <v>27042791976</v>
      </c>
      <c r="H9932" s="365">
        <v>14806</v>
      </c>
      <c r="I9932" s="388">
        <v>14</v>
      </c>
      <c r="J9932" s="378">
        <v>7</v>
      </c>
      <c r="K9932" s="381">
        <v>1940</v>
      </c>
      <c r="L9932" s="369">
        <f t="shared" ca="1" si="155"/>
        <v>83</v>
      </c>
      <c r="M9932" s="299" t="s">
        <v>17337</v>
      </c>
      <c r="N9932" s="10" t="s">
        <v>28854</v>
      </c>
      <c r="O9932" s="389" t="s">
        <v>30735</v>
      </c>
      <c r="P9932" s="386">
        <v>34192</v>
      </c>
    </row>
    <row r="9933" spans="1:16" s="8" customFormat="1" ht="15" customHeight="1" x14ac:dyDescent="0.25">
      <c r="A9933" s="362" t="s">
        <v>27</v>
      </c>
      <c r="B9933" s="362" t="s">
        <v>22116</v>
      </c>
      <c r="C9933" s="340" t="s">
        <v>18432</v>
      </c>
      <c r="D9933" s="362" t="s">
        <v>18431</v>
      </c>
      <c r="E9933" s="362">
        <v>10</v>
      </c>
      <c r="F9933" s="364">
        <v>4279196</v>
      </c>
      <c r="G9933" s="363">
        <v>27042791968</v>
      </c>
      <c r="H9933" s="365">
        <v>15568</v>
      </c>
      <c r="I9933" s="388">
        <v>15</v>
      </c>
      <c r="J9933" s="378">
        <v>8</v>
      </c>
      <c r="K9933" s="381">
        <v>1942</v>
      </c>
      <c r="L9933" s="369">
        <f t="shared" ca="1" si="155"/>
        <v>81</v>
      </c>
      <c r="M9933" s="299" t="s">
        <v>17337</v>
      </c>
      <c r="N9933" s="10" t="s">
        <v>28854</v>
      </c>
      <c r="O9933" s="389" t="s">
        <v>30735</v>
      </c>
      <c r="P9933" s="386">
        <v>34192</v>
      </c>
    </row>
    <row r="9934" spans="1:16" s="8" customFormat="1" ht="15" customHeight="1" x14ac:dyDescent="0.25">
      <c r="A9934" s="362">
        <v>17</v>
      </c>
      <c r="B9934" s="362" t="s">
        <v>22116</v>
      </c>
      <c r="C9934" s="340" t="s">
        <v>18430</v>
      </c>
      <c r="D9934" s="362" t="s">
        <v>18429</v>
      </c>
      <c r="E9934" s="362">
        <v>30</v>
      </c>
      <c r="F9934" s="364">
        <v>21737612</v>
      </c>
      <c r="G9934" s="363">
        <v>27217376128</v>
      </c>
      <c r="H9934" s="365">
        <v>25730</v>
      </c>
      <c r="I9934" s="388">
        <v>11</v>
      </c>
      <c r="J9934" s="378">
        <v>6</v>
      </c>
      <c r="K9934" s="381">
        <v>1970</v>
      </c>
      <c r="L9934" s="369">
        <f t="shared" ca="1" si="155"/>
        <v>53</v>
      </c>
      <c r="M9934" s="299" t="s">
        <v>17337</v>
      </c>
      <c r="N9934" s="10" t="s">
        <v>28854</v>
      </c>
      <c r="O9934" s="389" t="s">
        <v>36021</v>
      </c>
      <c r="P9934" s="386">
        <v>41694</v>
      </c>
    </row>
    <row r="9935" spans="1:16" s="8" customFormat="1" ht="15" customHeight="1" x14ac:dyDescent="0.25">
      <c r="A9935" s="362">
        <v>17</v>
      </c>
      <c r="B9935" s="362" t="s">
        <v>22116</v>
      </c>
      <c r="C9935" s="340" t="s">
        <v>18428</v>
      </c>
      <c r="D9935" s="362" t="s">
        <v>18427</v>
      </c>
      <c r="E9935" s="362">
        <v>30</v>
      </c>
      <c r="F9935" s="364">
        <v>20211958</v>
      </c>
      <c r="G9935" s="363">
        <v>27202119587</v>
      </c>
      <c r="H9935" s="365">
        <v>25085</v>
      </c>
      <c r="I9935" s="388">
        <v>4</v>
      </c>
      <c r="J9935" s="378">
        <v>9</v>
      </c>
      <c r="K9935" s="381">
        <v>1968</v>
      </c>
      <c r="L9935" s="369">
        <f t="shared" ca="1" si="155"/>
        <v>55</v>
      </c>
      <c r="M9935" s="299" t="s">
        <v>17337</v>
      </c>
      <c r="N9935" s="10" t="s">
        <v>28854</v>
      </c>
      <c r="O9935" s="389" t="s">
        <v>36021</v>
      </c>
      <c r="P9935" s="386">
        <v>41694</v>
      </c>
    </row>
    <row r="9936" spans="1:16" s="8" customFormat="1" ht="15" customHeight="1" x14ac:dyDescent="0.25">
      <c r="A9936" s="362" t="s">
        <v>179</v>
      </c>
      <c r="B9936" s="362" t="s">
        <v>22116</v>
      </c>
      <c r="C9936" s="340" t="s">
        <v>18426</v>
      </c>
      <c r="D9936" s="362" t="s">
        <v>18425</v>
      </c>
      <c r="E9936" s="362">
        <v>30</v>
      </c>
      <c r="F9936" s="364">
        <v>5714661</v>
      </c>
      <c r="G9936" s="363">
        <v>27057146619</v>
      </c>
      <c r="H9936" s="365">
        <v>17312</v>
      </c>
      <c r="I9936" s="388">
        <v>25</v>
      </c>
      <c r="J9936" s="378">
        <v>5</v>
      </c>
      <c r="K9936" s="381">
        <v>1947</v>
      </c>
      <c r="L9936" s="369">
        <f t="shared" ca="1" si="155"/>
        <v>76</v>
      </c>
      <c r="M9936" s="299" t="s">
        <v>40176</v>
      </c>
      <c r="N9936" s="10" t="s">
        <v>28854</v>
      </c>
      <c r="O9936" s="389" t="s">
        <v>30735</v>
      </c>
      <c r="P9936" s="386">
        <v>41557</v>
      </c>
    </row>
    <row r="9937" spans="1:16" s="8" customFormat="1" ht="15" customHeight="1" x14ac:dyDescent="0.25">
      <c r="A9937" s="362" t="s">
        <v>27</v>
      </c>
      <c r="B9937" s="362" t="s">
        <v>22116</v>
      </c>
      <c r="C9937" s="340" t="s">
        <v>18424</v>
      </c>
      <c r="D9937" s="362" t="s">
        <v>18423</v>
      </c>
      <c r="E9937" s="362">
        <v>10</v>
      </c>
      <c r="F9937" s="364">
        <v>4222126</v>
      </c>
      <c r="G9937" s="363">
        <v>27042221266</v>
      </c>
      <c r="H9937" s="365">
        <v>15255</v>
      </c>
      <c r="I9937" s="388">
        <v>6</v>
      </c>
      <c r="J9937" s="378">
        <v>10</v>
      </c>
      <c r="K9937" s="381">
        <v>1941</v>
      </c>
      <c r="L9937" s="369">
        <f t="shared" ca="1" si="155"/>
        <v>82</v>
      </c>
      <c r="M9937" s="299" t="s">
        <v>17470</v>
      </c>
      <c r="N9937" s="10" t="s">
        <v>28854</v>
      </c>
      <c r="O9937" s="389" t="s">
        <v>30789</v>
      </c>
      <c r="P9937" s="386">
        <v>42231</v>
      </c>
    </row>
    <row r="9938" spans="1:16" s="8" customFormat="1" ht="15" customHeight="1" x14ac:dyDescent="0.25">
      <c r="A9938" s="362" t="s">
        <v>27</v>
      </c>
      <c r="B9938" s="362" t="s">
        <v>22116</v>
      </c>
      <c r="C9938" s="340" t="s">
        <v>18422</v>
      </c>
      <c r="D9938" s="362" t="s">
        <v>18421</v>
      </c>
      <c r="E9938" s="362">
        <v>12</v>
      </c>
      <c r="F9938" s="364">
        <v>3320246</v>
      </c>
      <c r="G9938" s="363">
        <v>27033202461</v>
      </c>
      <c r="H9938" s="365">
        <v>12213</v>
      </c>
      <c r="I9938" s="388">
        <v>8</v>
      </c>
      <c r="J9938" s="378">
        <v>6</v>
      </c>
      <c r="K9938" s="381">
        <v>1933</v>
      </c>
      <c r="L9938" s="369">
        <f t="shared" ca="1" si="155"/>
        <v>90</v>
      </c>
      <c r="M9938" s="299" t="s">
        <v>17470</v>
      </c>
      <c r="N9938" s="10" t="s">
        <v>28854</v>
      </c>
      <c r="O9938" s="389" t="s">
        <v>30819</v>
      </c>
      <c r="P9938" s="386">
        <v>42180</v>
      </c>
    </row>
    <row r="9939" spans="1:16" s="8" customFormat="1" ht="15" customHeight="1" x14ac:dyDescent="0.25">
      <c r="A9939" s="362" t="s">
        <v>27</v>
      </c>
      <c r="B9939" s="362" t="s">
        <v>22116</v>
      </c>
      <c r="C9939" s="340" t="s">
        <v>18420</v>
      </c>
      <c r="D9939" s="362" t="s">
        <v>18419</v>
      </c>
      <c r="E9939" s="362">
        <v>30</v>
      </c>
      <c r="F9939" s="364">
        <v>205121</v>
      </c>
      <c r="G9939" s="363">
        <v>23002051214</v>
      </c>
      <c r="H9939" s="365">
        <v>8057</v>
      </c>
      <c r="I9939" s="388">
        <v>21</v>
      </c>
      <c r="J9939" s="378">
        <v>1</v>
      </c>
      <c r="K9939" s="381">
        <v>1922</v>
      </c>
      <c r="L9939" s="369">
        <f t="shared" ca="1" si="155"/>
        <v>102</v>
      </c>
      <c r="M9939" s="299" t="s">
        <v>17470</v>
      </c>
      <c r="N9939" s="10" t="s">
        <v>28854</v>
      </c>
      <c r="O9939" s="389" t="s">
        <v>30825</v>
      </c>
      <c r="P9939" s="386">
        <v>42320</v>
      </c>
    </row>
    <row r="9940" spans="1:16" s="8" customFormat="1" ht="15" customHeight="1" x14ac:dyDescent="0.25">
      <c r="A9940" s="362" t="s">
        <v>36</v>
      </c>
      <c r="B9940" s="362" t="s">
        <v>22116</v>
      </c>
      <c r="C9940" s="340" t="s">
        <v>18418</v>
      </c>
      <c r="D9940" s="362" t="s">
        <v>18417</v>
      </c>
      <c r="E9940" s="362">
        <v>31</v>
      </c>
      <c r="F9940" s="364">
        <v>3581864</v>
      </c>
      <c r="G9940" s="363">
        <v>27035818648</v>
      </c>
      <c r="H9940" s="365">
        <v>13719</v>
      </c>
      <c r="I9940" s="388">
        <v>23</v>
      </c>
      <c r="J9940" s="378">
        <v>7</v>
      </c>
      <c r="K9940" s="381">
        <v>1937</v>
      </c>
      <c r="L9940" s="369">
        <f t="shared" ca="1" si="155"/>
        <v>86</v>
      </c>
      <c r="M9940" s="299" t="s">
        <v>17470</v>
      </c>
      <c r="N9940" s="10" t="s">
        <v>28854</v>
      </c>
      <c r="O9940" s="389" t="s">
        <v>30825</v>
      </c>
      <c r="P9940" s="386">
        <v>42198</v>
      </c>
    </row>
    <row r="9941" spans="1:16" s="8" customFormat="1" ht="15" customHeight="1" x14ac:dyDescent="0.25">
      <c r="A9941" s="362" t="s">
        <v>27</v>
      </c>
      <c r="B9941" s="362" t="s">
        <v>22116</v>
      </c>
      <c r="C9941" s="340" t="s">
        <v>18416</v>
      </c>
      <c r="D9941" s="362" t="s">
        <v>18415</v>
      </c>
      <c r="E9941" s="362">
        <v>35</v>
      </c>
      <c r="F9941" s="364">
        <v>12204991</v>
      </c>
      <c r="G9941" s="363">
        <v>23122049914</v>
      </c>
      <c r="H9941" s="365">
        <v>21486</v>
      </c>
      <c r="I9941" s="388">
        <v>28</v>
      </c>
      <c r="J9941" s="378">
        <v>10</v>
      </c>
      <c r="K9941" s="381">
        <v>1958</v>
      </c>
      <c r="L9941" s="369">
        <f t="shared" ca="1" si="155"/>
        <v>65</v>
      </c>
      <c r="M9941" s="299" t="s">
        <v>17470</v>
      </c>
      <c r="N9941" s="10" t="s">
        <v>28854</v>
      </c>
      <c r="O9941" s="389" t="s">
        <v>30775</v>
      </c>
      <c r="P9941" s="386">
        <v>42013</v>
      </c>
    </row>
    <row r="9942" spans="1:16" s="8" customFormat="1" ht="15" customHeight="1" x14ac:dyDescent="0.25">
      <c r="A9942" s="362" t="s">
        <v>27</v>
      </c>
      <c r="B9942" s="362" t="s">
        <v>22116</v>
      </c>
      <c r="C9942" s="340" t="s">
        <v>18414</v>
      </c>
      <c r="D9942" s="362" t="s">
        <v>18413</v>
      </c>
      <c r="E9942" s="362">
        <v>30</v>
      </c>
      <c r="F9942" s="364">
        <v>21348112</v>
      </c>
      <c r="G9942" s="363">
        <v>27213481121</v>
      </c>
      <c r="H9942" s="365">
        <v>25595</v>
      </c>
      <c r="I9942" s="388">
        <v>27</v>
      </c>
      <c r="J9942" s="378">
        <v>1</v>
      </c>
      <c r="K9942" s="381">
        <v>1970</v>
      </c>
      <c r="L9942" s="369">
        <f t="shared" ca="1" si="155"/>
        <v>54</v>
      </c>
      <c r="M9942" s="299" t="s">
        <v>17337</v>
      </c>
      <c r="N9942" s="10" t="s">
        <v>28854</v>
      </c>
      <c r="O9942" s="389" t="s">
        <v>30775</v>
      </c>
      <c r="P9942" s="386">
        <v>42065</v>
      </c>
    </row>
    <row r="9943" spans="1:16" s="8" customFormat="1" ht="15" customHeight="1" x14ac:dyDescent="0.25">
      <c r="A9943" s="362" t="s">
        <v>27</v>
      </c>
      <c r="B9943" s="362" t="s">
        <v>22116</v>
      </c>
      <c r="C9943" s="340" t="s">
        <v>18412</v>
      </c>
      <c r="D9943" s="362" t="s">
        <v>18411</v>
      </c>
      <c r="E9943" s="362">
        <v>33</v>
      </c>
      <c r="F9943" s="364">
        <v>16472377</v>
      </c>
      <c r="G9943" s="363">
        <v>27164723777</v>
      </c>
      <c r="H9943" s="365">
        <v>23205</v>
      </c>
      <c r="I9943" s="388">
        <v>13</v>
      </c>
      <c r="J9943" s="378">
        <v>7</v>
      </c>
      <c r="K9943" s="381">
        <v>1963</v>
      </c>
      <c r="L9943" s="369">
        <f t="shared" ca="1" si="155"/>
        <v>60</v>
      </c>
      <c r="M9943" s="299" t="s">
        <v>17337</v>
      </c>
      <c r="N9943" s="10" t="s">
        <v>28854</v>
      </c>
      <c r="O9943" s="389" t="s">
        <v>30775</v>
      </c>
      <c r="P9943" s="386">
        <v>26713</v>
      </c>
    </row>
    <row r="9944" spans="1:16" s="8" customFormat="1" ht="15" customHeight="1" x14ac:dyDescent="0.25">
      <c r="A9944" s="362" t="s">
        <v>27</v>
      </c>
      <c r="B9944" s="362" t="s">
        <v>22116</v>
      </c>
      <c r="C9944" s="340" t="s">
        <v>30937</v>
      </c>
      <c r="D9944" s="362" t="s">
        <v>30938</v>
      </c>
      <c r="E9944" s="362">
        <v>10</v>
      </c>
      <c r="F9944" s="364">
        <v>22258413</v>
      </c>
      <c r="G9944" s="363">
        <v>27222584138</v>
      </c>
      <c r="H9944" s="365">
        <v>26094</v>
      </c>
      <c r="I9944" s="388">
        <v>10</v>
      </c>
      <c r="J9944" s="378">
        <v>6</v>
      </c>
      <c r="K9944" s="381">
        <v>1971</v>
      </c>
      <c r="L9944" s="369">
        <f t="shared" ca="1" si="155"/>
        <v>52</v>
      </c>
      <c r="M9944" s="299" t="s">
        <v>18026</v>
      </c>
      <c r="N9944" s="10" t="s">
        <v>28854</v>
      </c>
      <c r="O9944" s="389" t="s">
        <v>29328</v>
      </c>
      <c r="P9944" s="386">
        <v>42396</v>
      </c>
    </row>
    <row r="9945" spans="1:16" s="8" customFormat="1" ht="15" customHeight="1" x14ac:dyDescent="0.25">
      <c r="A9945" s="362" t="s">
        <v>27</v>
      </c>
      <c r="B9945" s="362" t="s">
        <v>22116</v>
      </c>
      <c r="C9945" s="340" t="s">
        <v>30939</v>
      </c>
      <c r="D9945" s="362" t="s">
        <v>30940</v>
      </c>
      <c r="E9945" s="362">
        <v>32</v>
      </c>
      <c r="F9945" s="364">
        <v>2943491</v>
      </c>
      <c r="G9945" s="363">
        <v>27029434919</v>
      </c>
      <c r="H9945" s="365">
        <v>11638</v>
      </c>
      <c r="I9945" s="388">
        <v>11</v>
      </c>
      <c r="J9945" s="378">
        <v>11</v>
      </c>
      <c r="K9945" s="381">
        <v>1931</v>
      </c>
      <c r="L9945" s="369">
        <f t="shared" ca="1" si="155"/>
        <v>92</v>
      </c>
      <c r="M9945" s="299" t="s">
        <v>17470</v>
      </c>
      <c r="N9945" s="10" t="s">
        <v>28854</v>
      </c>
      <c r="O9945" s="389" t="s">
        <v>29320</v>
      </c>
      <c r="P9945" s="386">
        <v>43413</v>
      </c>
    </row>
    <row r="9946" spans="1:16" s="8" customFormat="1" ht="15" customHeight="1" x14ac:dyDescent="0.25">
      <c r="A9946" s="362" t="s">
        <v>172</v>
      </c>
      <c r="B9946" s="362" t="s">
        <v>22116</v>
      </c>
      <c r="C9946" s="340" t="s">
        <v>18403</v>
      </c>
      <c r="D9946" s="362" t="s">
        <v>18402</v>
      </c>
      <c r="E9946" s="362">
        <v>30</v>
      </c>
      <c r="F9946" s="364">
        <v>4848206</v>
      </c>
      <c r="G9946" s="363">
        <v>27048482061</v>
      </c>
      <c r="H9946" s="365">
        <v>16589</v>
      </c>
      <c r="I9946" s="388">
        <v>1</v>
      </c>
      <c r="J9946" s="378">
        <v>6</v>
      </c>
      <c r="K9946" s="381">
        <v>1945</v>
      </c>
      <c r="L9946" s="369">
        <f t="shared" ca="1" si="155"/>
        <v>78</v>
      </c>
      <c r="M9946" s="299" t="s">
        <v>17470</v>
      </c>
      <c r="N9946" s="10" t="s">
        <v>28854</v>
      </c>
      <c r="O9946" s="389" t="s">
        <v>29329</v>
      </c>
      <c r="P9946" s="386">
        <v>43552</v>
      </c>
    </row>
    <row r="9947" spans="1:16" s="8" customFormat="1" ht="15" customHeight="1" x14ac:dyDescent="0.25">
      <c r="A9947" s="362" t="s">
        <v>27</v>
      </c>
      <c r="B9947" s="362" t="s">
        <v>22116</v>
      </c>
      <c r="C9947" s="340" t="s">
        <v>18401</v>
      </c>
      <c r="D9947" s="362" t="s">
        <v>18400</v>
      </c>
      <c r="E9947" s="362">
        <v>12</v>
      </c>
      <c r="F9947" s="364">
        <v>4604893</v>
      </c>
      <c r="G9947" s="363">
        <v>27046048933</v>
      </c>
      <c r="H9947" s="365">
        <v>15801</v>
      </c>
      <c r="I9947" s="388">
        <v>5</v>
      </c>
      <c r="J9947" s="378">
        <v>4</v>
      </c>
      <c r="K9947" s="381">
        <v>1943</v>
      </c>
      <c r="L9947" s="369">
        <f t="shared" ca="1" si="155"/>
        <v>81</v>
      </c>
      <c r="M9947" s="299" t="s">
        <v>17470</v>
      </c>
      <c r="N9947" s="10" t="s">
        <v>28854</v>
      </c>
      <c r="O9947" s="389" t="s">
        <v>30735</v>
      </c>
      <c r="P9947" s="386">
        <v>42123</v>
      </c>
    </row>
    <row r="9948" spans="1:16" s="8" customFormat="1" ht="15" customHeight="1" x14ac:dyDescent="0.25">
      <c r="A9948" s="362" t="s">
        <v>161</v>
      </c>
      <c r="B9948" s="362" t="s">
        <v>22116</v>
      </c>
      <c r="C9948" s="340" t="s">
        <v>18399</v>
      </c>
      <c r="D9948" s="362" t="s">
        <v>18398</v>
      </c>
      <c r="E9948" s="362">
        <v>33</v>
      </c>
      <c r="F9948" s="364">
        <v>4747897</v>
      </c>
      <c r="G9948" s="363">
        <v>27047478974</v>
      </c>
      <c r="H9948" s="365">
        <v>17894</v>
      </c>
      <c r="I9948" s="388">
        <v>27</v>
      </c>
      <c r="J9948" s="378">
        <v>12</v>
      </c>
      <c r="K9948" s="381">
        <v>1948</v>
      </c>
      <c r="L9948" s="369">
        <f t="shared" ca="1" si="155"/>
        <v>75</v>
      </c>
      <c r="M9948" s="299" t="s">
        <v>17337</v>
      </c>
      <c r="N9948" s="10" t="s">
        <v>28854</v>
      </c>
      <c r="O9948" s="389" t="s">
        <v>29358</v>
      </c>
      <c r="P9948" s="386">
        <v>43704</v>
      </c>
    </row>
    <row r="9949" spans="1:16" s="8" customFormat="1" ht="15" customHeight="1" x14ac:dyDescent="0.25">
      <c r="A9949" s="362" t="s">
        <v>46</v>
      </c>
      <c r="B9949" s="362" t="s">
        <v>22116</v>
      </c>
      <c r="C9949" s="340" t="s">
        <v>18395</v>
      </c>
      <c r="D9949" s="362" t="s">
        <v>18394</v>
      </c>
      <c r="E9949" s="362">
        <v>15</v>
      </c>
      <c r="F9949" s="364">
        <v>5445619</v>
      </c>
      <c r="G9949" s="363">
        <v>27054456196</v>
      </c>
      <c r="H9949" s="365">
        <v>17042</v>
      </c>
      <c r="I9949" s="388">
        <v>28</v>
      </c>
      <c r="J9949" s="378">
        <v>8</v>
      </c>
      <c r="K9949" s="381">
        <v>1946</v>
      </c>
      <c r="L9949" s="369">
        <f t="shared" ca="1" si="155"/>
        <v>77</v>
      </c>
      <c r="M9949" s="299" t="s">
        <v>17470</v>
      </c>
      <c r="N9949" s="10" t="s">
        <v>28854</v>
      </c>
      <c r="O9949" s="389" t="s">
        <v>29361</v>
      </c>
      <c r="P9949" s="386">
        <v>44115</v>
      </c>
    </row>
    <row r="9950" spans="1:16" s="8" customFormat="1" ht="15" customHeight="1" x14ac:dyDescent="0.25">
      <c r="A9950" s="362">
        <v>12</v>
      </c>
      <c r="B9950" s="362" t="s">
        <v>22116</v>
      </c>
      <c r="C9950" s="340" t="s">
        <v>32612</v>
      </c>
      <c r="D9950" s="362" t="s">
        <v>32613</v>
      </c>
      <c r="E9950" s="362">
        <v>34</v>
      </c>
      <c r="F9950" s="364">
        <v>16164779</v>
      </c>
      <c r="G9950" s="363">
        <v>27161647794</v>
      </c>
      <c r="H9950" s="365">
        <v>22983</v>
      </c>
      <c r="I9950" s="388">
        <v>3</v>
      </c>
      <c r="J9950" s="378">
        <v>12</v>
      </c>
      <c r="K9950" s="381">
        <v>1962</v>
      </c>
      <c r="L9950" s="369">
        <f t="shared" ca="1" si="155"/>
        <v>61</v>
      </c>
      <c r="M9950" s="299" t="s">
        <v>28022</v>
      </c>
      <c r="N9950" s="10" t="s">
        <v>28854</v>
      </c>
      <c r="O9950" s="389" t="s">
        <v>32443</v>
      </c>
      <c r="P9950" s="386">
        <v>44370</v>
      </c>
    </row>
    <row r="9951" spans="1:16" s="8" customFormat="1" ht="15" customHeight="1" x14ac:dyDescent="0.25">
      <c r="A9951" s="362" t="s">
        <v>27</v>
      </c>
      <c r="B9951" s="362" t="s">
        <v>22116</v>
      </c>
      <c r="C9951" s="340" t="s">
        <v>37502</v>
      </c>
      <c r="D9951" s="362" t="s">
        <v>37501</v>
      </c>
      <c r="E9951" s="362">
        <v>12</v>
      </c>
      <c r="F9951" s="364">
        <v>16323073</v>
      </c>
      <c r="G9951" s="363">
        <v>27163230734</v>
      </c>
      <c r="H9951" s="365">
        <v>23193</v>
      </c>
      <c r="I9951" s="388">
        <v>1</v>
      </c>
      <c r="J9951" s="378">
        <v>7</v>
      </c>
      <c r="K9951" s="381">
        <v>1963</v>
      </c>
      <c r="L9951" s="369">
        <f t="shared" ca="1" si="155"/>
        <v>60</v>
      </c>
      <c r="M9951" s="299" t="s">
        <v>17337</v>
      </c>
      <c r="N9951" s="10" t="s">
        <v>28854</v>
      </c>
      <c r="O9951" s="389" t="s">
        <v>37043</v>
      </c>
      <c r="P9951" s="386">
        <v>44378</v>
      </c>
    </row>
    <row r="9952" spans="1:16" s="8" customFormat="1" ht="15" customHeight="1" x14ac:dyDescent="0.25">
      <c r="A9952" s="362" t="s">
        <v>27</v>
      </c>
      <c r="B9952" s="362" t="s">
        <v>22116</v>
      </c>
      <c r="C9952" s="340" t="s">
        <v>37630</v>
      </c>
      <c r="D9952" s="362" t="s">
        <v>37694</v>
      </c>
      <c r="E9952" s="362">
        <v>13</v>
      </c>
      <c r="F9952" s="364">
        <v>2424330</v>
      </c>
      <c r="G9952" s="363">
        <v>27024243309</v>
      </c>
      <c r="H9952" s="365">
        <v>13127</v>
      </c>
      <c r="I9952" s="388">
        <v>9</v>
      </c>
      <c r="J9952" s="378">
        <v>12</v>
      </c>
      <c r="K9952" s="381">
        <v>1935</v>
      </c>
      <c r="L9952" s="369">
        <f t="shared" ca="1" si="155"/>
        <v>88</v>
      </c>
      <c r="M9952" s="299" t="s">
        <v>17470</v>
      </c>
      <c r="N9952" s="10" t="s">
        <v>28854</v>
      </c>
      <c r="O9952" s="389" t="s">
        <v>37607</v>
      </c>
      <c r="P9952" s="386">
        <v>44412</v>
      </c>
    </row>
    <row r="9953" spans="1:16" s="8" customFormat="1" ht="15" customHeight="1" x14ac:dyDescent="0.25">
      <c r="A9953" s="362">
        <v>17</v>
      </c>
      <c r="B9953" s="362" t="s">
        <v>22116</v>
      </c>
      <c r="C9953" s="340" t="s">
        <v>38236</v>
      </c>
      <c r="D9953" s="362" t="s">
        <v>38237</v>
      </c>
      <c r="E9953" s="362">
        <v>31</v>
      </c>
      <c r="F9953" s="364">
        <v>14126874</v>
      </c>
      <c r="G9953" s="363">
        <v>27141268746</v>
      </c>
      <c r="H9953" s="365">
        <v>21859</v>
      </c>
      <c r="I9953" s="388">
        <v>5</v>
      </c>
      <c r="J9953" s="378">
        <v>11</v>
      </c>
      <c r="K9953" s="381">
        <v>1959</v>
      </c>
      <c r="L9953" s="369">
        <f t="shared" ca="1" si="155"/>
        <v>64</v>
      </c>
      <c r="M9953" s="299" t="s">
        <v>17337</v>
      </c>
      <c r="N9953" s="10" t="s">
        <v>28854</v>
      </c>
      <c r="O9953" s="389" t="s">
        <v>38050</v>
      </c>
      <c r="P9953" s="386">
        <v>44613</v>
      </c>
    </row>
    <row r="9954" spans="1:16" s="8" customFormat="1" ht="15" customHeight="1" x14ac:dyDescent="0.25">
      <c r="A9954" s="362" t="s">
        <v>27</v>
      </c>
      <c r="B9954" s="362" t="s">
        <v>22116</v>
      </c>
      <c r="C9954" s="340" t="s">
        <v>38714</v>
      </c>
      <c r="D9954" s="362" t="s">
        <v>38744</v>
      </c>
      <c r="E9954" s="362">
        <v>33</v>
      </c>
      <c r="F9954" s="364">
        <v>3196966</v>
      </c>
      <c r="G9954" s="363">
        <v>27031969668</v>
      </c>
      <c r="H9954" s="365">
        <v>12369</v>
      </c>
      <c r="I9954" s="388">
        <v>11</v>
      </c>
      <c r="J9954" s="378">
        <v>11</v>
      </c>
      <c r="K9954" s="381">
        <v>1933</v>
      </c>
      <c r="L9954" s="369">
        <f t="shared" ca="1" si="155"/>
        <v>90</v>
      </c>
      <c r="M9954" s="299" t="s">
        <v>17470</v>
      </c>
      <c r="N9954" s="10" t="s">
        <v>28854</v>
      </c>
      <c r="O9954" s="389" t="s">
        <v>38820</v>
      </c>
      <c r="P9954" s="386">
        <v>44969</v>
      </c>
    </row>
    <row r="9955" spans="1:16" s="8" customFormat="1" ht="15" customHeight="1" x14ac:dyDescent="0.25">
      <c r="A9955" s="362" t="s">
        <v>27</v>
      </c>
      <c r="B9955" s="362" t="s">
        <v>22116</v>
      </c>
      <c r="C9955" s="340" t="s">
        <v>18391</v>
      </c>
      <c r="D9955" s="362" t="s">
        <v>18390</v>
      </c>
      <c r="E9955" s="362">
        <v>13</v>
      </c>
      <c r="F9955" s="364">
        <v>5216827</v>
      </c>
      <c r="G9955" s="363">
        <v>27052168274</v>
      </c>
      <c r="H9955" s="365">
        <v>16691</v>
      </c>
      <c r="I9955" s="388">
        <v>11</v>
      </c>
      <c r="J9955" s="378">
        <v>9</v>
      </c>
      <c r="K9955" s="381">
        <v>1945</v>
      </c>
      <c r="L9955" s="369">
        <f t="shared" ca="1" si="155"/>
        <v>78</v>
      </c>
      <c r="M9955" s="299" t="s">
        <v>17470</v>
      </c>
      <c r="N9955" s="10" t="s">
        <v>28854</v>
      </c>
      <c r="O9955" s="389" t="s">
        <v>177</v>
      </c>
      <c r="P9955" s="386" t="s">
        <v>177</v>
      </c>
    </row>
    <row r="9956" spans="1:16" s="8" customFormat="1" ht="15" customHeight="1" x14ac:dyDescent="0.25">
      <c r="A9956" s="362" t="s">
        <v>27</v>
      </c>
      <c r="B9956" s="362" t="s">
        <v>22116</v>
      </c>
      <c r="C9956" s="340" t="s">
        <v>18389</v>
      </c>
      <c r="D9956" s="362" t="s">
        <v>14204</v>
      </c>
      <c r="E9956" s="362">
        <v>12</v>
      </c>
      <c r="F9956" s="364">
        <v>17762209</v>
      </c>
      <c r="G9956" s="363">
        <v>27177622090</v>
      </c>
      <c r="H9956" s="365">
        <v>23664</v>
      </c>
      <c r="I9956" s="388">
        <v>14</v>
      </c>
      <c r="J9956" s="378">
        <v>10</v>
      </c>
      <c r="K9956" s="381">
        <v>1964</v>
      </c>
      <c r="L9956" s="369">
        <f t="shared" ca="1" si="155"/>
        <v>59</v>
      </c>
      <c r="M9956" s="299" t="s">
        <v>17337</v>
      </c>
      <c r="N9956" s="10" t="s">
        <v>28854</v>
      </c>
      <c r="O9956" s="389" t="s">
        <v>29355</v>
      </c>
      <c r="P9956" s="386">
        <v>43128</v>
      </c>
    </row>
    <row r="9957" spans="1:16" s="8" customFormat="1" ht="15" customHeight="1" x14ac:dyDescent="0.25">
      <c r="A9957" s="362" t="s">
        <v>172</v>
      </c>
      <c r="B9957" s="362" t="s">
        <v>22116</v>
      </c>
      <c r="C9957" s="340" t="s">
        <v>40405</v>
      </c>
      <c r="D9957" s="362" t="s">
        <v>40406</v>
      </c>
      <c r="E9957" s="362">
        <v>33</v>
      </c>
      <c r="F9957" s="364" t="s">
        <v>40407</v>
      </c>
      <c r="G9957" s="363">
        <v>27114414471</v>
      </c>
      <c r="H9957" s="365">
        <v>19861</v>
      </c>
      <c r="I9957" s="388">
        <v>17</v>
      </c>
      <c r="J9957" s="378">
        <v>5</v>
      </c>
      <c r="K9957" s="381">
        <v>1954</v>
      </c>
      <c r="L9957" s="369">
        <f t="shared" ca="1" si="155"/>
        <v>69</v>
      </c>
      <c r="M9957" s="299" t="s">
        <v>17470</v>
      </c>
      <c r="N9957" s="10" t="s">
        <v>28854</v>
      </c>
      <c r="O9957" s="389" t="s">
        <v>40280</v>
      </c>
      <c r="P9957" s="386" t="s">
        <v>40408</v>
      </c>
    </row>
    <row r="9958" spans="1:16" s="8" customFormat="1" ht="15" customHeight="1" x14ac:dyDescent="0.25">
      <c r="A9958" s="362" t="s">
        <v>27</v>
      </c>
      <c r="B9958" s="362" t="s">
        <v>22116</v>
      </c>
      <c r="C9958" s="340" t="s">
        <v>18388</v>
      </c>
      <c r="D9958" s="362" t="s">
        <v>18387</v>
      </c>
      <c r="E9958" s="362">
        <v>11</v>
      </c>
      <c r="F9958" s="364">
        <v>2776714</v>
      </c>
      <c r="G9958" s="363">
        <v>27027767147</v>
      </c>
      <c r="H9958" s="365">
        <v>13625</v>
      </c>
      <c r="I9958" s="388">
        <v>20</v>
      </c>
      <c r="J9958" s="378">
        <v>4</v>
      </c>
      <c r="K9958" s="381">
        <v>1937</v>
      </c>
      <c r="L9958" s="369">
        <f t="shared" ca="1" si="155"/>
        <v>87</v>
      </c>
      <c r="M9958" s="299" t="s">
        <v>17470</v>
      </c>
      <c r="N9958" s="10" t="s">
        <v>28854</v>
      </c>
      <c r="O9958" s="389" t="s">
        <v>177</v>
      </c>
      <c r="P9958" s="386" t="s">
        <v>177</v>
      </c>
    </row>
    <row r="9959" spans="1:16" s="8" customFormat="1" ht="15" customHeight="1" x14ac:dyDescent="0.25">
      <c r="A9959" s="362" t="s">
        <v>179</v>
      </c>
      <c r="B9959" s="362" t="s">
        <v>22116</v>
      </c>
      <c r="C9959" s="340" t="s">
        <v>18386</v>
      </c>
      <c r="D9959" s="362" t="s">
        <v>18385</v>
      </c>
      <c r="E9959" s="362">
        <v>32</v>
      </c>
      <c r="F9959" s="364">
        <v>16374666</v>
      </c>
      <c r="G9959" s="363">
        <v>27163746668</v>
      </c>
      <c r="H9959" s="365">
        <v>22869</v>
      </c>
      <c r="I9959" s="388">
        <v>11</v>
      </c>
      <c r="J9959" s="378">
        <v>8</v>
      </c>
      <c r="K9959" s="381">
        <v>1962</v>
      </c>
      <c r="L9959" s="369">
        <f t="shared" ca="1" si="155"/>
        <v>61</v>
      </c>
      <c r="M9959" s="299" t="s">
        <v>18026</v>
      </c>
      <c r="N9959" s="10" t="s">
        <v>28854</v>
      </c>
      <c r="O9959" s="389" t="s">
        <v>30986</v>
      </c>
      <c r="P9959" s="386">
        <v>39792</v>
      </c>
    </row>
    <row r="9960" spans="1:16" s="8" customFormat="1" ht="15" customHeight="1" x14ac:dyDescent="0.25">
      <c r="A9960" s="362" t="s">
        <v>27</v>
      </c>
      <c r="B9960" s="362" t="s">
        <v>22116</v>
      </c>
      <c r="C9960" s="340" t="s">
        <v>18378</v>
      </c>
      <c r="D9960" s="362" t="s">
        <v>18377</v>
      </c>
      <c r="E9960" s="362">
        <v>10</v>
      </c>
      <c r="F9960" s="364">
        <v>2930294</v>
      </c>
      <c r="G9960" s="363">
        <v>23029302944</v>
      </c>
      <c r="H9960" s="365">
        <v>12098</v>
      </c>
      <c r="I9960" s="388">
        <v>13</v>
      </c>
      <c r="J9960" s="378">
        <v>2</v>
      </c>
      <c r="K9960" s="381">
        <v>1933</v>
      </c>
      <c r="L9960" s="369">
        <f t="shared" ca="1" si="155"/>
        <v>91</v>
      </c>
      <c r="M9960" s="299" t="s">
        <v>17470</v>
      </c>
      <c r="N9960" s="10" t="s">
        <v>28854</v>
      </c>
      <c r="O9960" s="389" t="s">
        <v>30737</v>
      </c>
      <c r="P9960" s="386">
        <v>40832</v>
      </c>
    </row>
    <row r="9961" spans="1:16" s="8" customFormat="1" ht="15" customHeight="1" x14ac:dyDescent="0.25">
      <c r="A9961" s="362" t="s">
        <v>27</v>
      </c>
      <c r="B9961" s="362" t="s">
        <v>22116</v>
      </c>
      <c r="C9961" s="340" t="s">
        <v>18372</v>
      </c>
      <c r="D9961" s="362" t="s">
        <v>18371</v>
      </c>
      <c r="E9961" s="362">
        <v>14</v>
      </c>
      <c r="F9961" s="364">
        <v>11320477</v>
      </c>
      <c r="G9961" s="363">
        <v>27113204775</v>
      </c>
      <c r="H9961" s="365">
        <v>19802</v>
      </c>
      <c r="I9961" s="388">
        <v>19</v>
      </c>
      <c r="J9961" s="378">
        <v>3</v>
      </c>
      <c r="K9961" s="381">
        <v>1954</v>
      </c>
      <c r="L9961" s="369">
        <f t="shared" ca="1" si="155"/>
        <v>70</v>
      </c>
      <c r="M9961" s="299" t="s">
        <v>40176</v>
      </c>
      <c r="N9961" s="10" t="s">
        <v>28854</v>
      </c>
      <c r="O9961" s="389" t="s">
        <v>30830</v>
      </c>
      <c r="P9961" s="386">
        <v>42695</v>
      </c>
    </row>
    <row r="9962" spans="1:16" s="8" customFormat="1" ht="15" customHeight="1" x14ac:dyDescent="0.25">
      <c r="A9962" s="362" t="s">
        <v>172</v>
      </c>
      <c r="B9962" s="362" t="s">
        <v>22116</v>
      </c>
      <c r="C9962" s="340" t="s">
        <v>18370</v>
      </c>
      <c r="D9962" s="362" t="s">
        <v>18369</v>
      </c>
      <c r="E9962" s="362" t="s">
        <v>124</v>
      </c>
      <c r="F9962" s="364">
        <v>16234606</v>
      </c>
      <c r="G9962" s="363">
        <v>27162346062</v>
      </c>
      <c r="H9962" s="365" t="s">
        <v>29674</v>
      </c>
      <c r="I9962" s="388">
        <v>13</v>
      </c>
      <c r="J9962" s="378">
        <v>10</v>
      </c>
      <c r="K9962" s="381">
        <v>1962</v>
      </c>
      <c r="L9962" s="369">
        <f t="shared" ca="1" si="155"/>
        <v>61</v>
      </c>
      <c r="M9962" s="299" t="s">
        <v>17337</v>
      </c>
      <c r="N9962" s="10" t="s">
        <v>28854</v>
      </c>
      <c r="O9962" s="389" t="s">
        <v>177</v>
      </c>
      <c r="P9962" s="386" t="s">
        <v>177</v>
      </c>
    </row>
    <row r="9963" spans="1:16" s="8" customFormat="1" ht="15" customHeight="1" x14ac:dyDescent="0.25">
      <c r="A9963" s="362" t="s">
        <v>59</v>
      </c>
      <c r="B9963" s="362" t="s">
        <v>22116</v>
      </c>
      <c r="C9963" s="340" t="s">
        <v>30886</v>
      </c>
      <c r="D9963" s="362" t="s">
        <v>30887</v>
      </c>
      <c r="E9963" s="362">
        <v>31</v>
      </c>
      <c r="F9963" s="364">
        <v>2790774</v>
      </c>
      <c r="G9963" s="363">
        <v>27027907747</v>
      </c>
      <c r="H9963" s="365">
        <v>13363</v>
      </c>
      <c r="I9963" s="388">
        <v>1</v>
      </c>
      <c r="J9963" s="378">
        <v>8</v>
      </c>
      <c r="K9963" s="381">
        <v>1936</v>
      </c>
      <c r="L9963" s="369">
        <f t="shared" ca="1" si="155"/>
        <v>87</v>
      </c>
      <c r="M9963" s="299" t="s">
        <v>17470</v>
      </c>
      <c r="N9963" s="10" t="s">
        <v>28854</v>
      </c>
      <c r="O9963" s="389" t="s">
        <v>30833</v>
      </c>
      <c r="P9963" s="386">
        <v>44340</v>
      </c>
    </row>
    <row r="9964" spans="1:16" s="8" customFormat="1" ht="15" customHeight="1" x14ac:dyDescent="0.25">
      <c r="A9964" s="362" t="s">
        <v>27</v>
      </c>
      <c r="B9964" s="362" t="s">
        <v>22116</v>
      </c>
      <c r="C9964" s="340" t="s">
        <v>18363</v>
      </c>
      <c r="D9964" s="362" t="s">
        <v>18362</v>
      </c>
      <c r="E9964" s="362">
        <v>13</v>
      </c>
      <c r="F9964" s="364">
        <v>1816978</v>
      </c>
      <c r="G9964" s="363">
        <v>27018169784</v>
      </c>
      <c r="H9964" s="365">
        <v>11299</v>
      </c>
      <c r="I9964" s="388">
        <v>7</v>
      </c>
      <c r="J9964" s="378">
        <v>12</v>
      </c>
      <c r="K9964" s="381">
        <v>1930</v>
      </c>
      <c r="L9964" s="369">
        <f t="shared" ca="1" si="155"/>
        <v>93</v>
      </c>
      <c r="M9964" s="299" t="s">
        <v>17470</v>
      </c>
      <c r="N9964" s="10" t="s">
        <v>28854</v>
      </c>
      <c r="O9964" s="389" t="s">
        <v>29358</v>
      </c>
      <c r="P9964" s="386">
        <v>44207</v>
      </c>
    </row>
    <row r="9965" spans="1:16" s="8" customFormat="1" ht="15" customHeight="1" x14ac:dyDescent="0.25">
      <c r="A9965" s="362" t="s">
        <v>193</v>
      </c>
      <c r="B9965" s="362" t="s">
        <v>22116</v>
      </c>
      <c r="C9965" s="340" t="s">
        <v>18355</v>
      </c>
      <c r="D9965" s="362" t="s">
        <v>18354</v>
      </c>
      <c r="E9965" s="362">
        <v>33</v>
      </c>
      <c r="F9965" s="364">
        <v>4102454</v>
      </c>
      <c r="G9965" s="363">
        <v>27041024548</v>
      </c>
      <c r="H9965" s="365">
        <v>15380</v>
      </c>
      <c r="I9965" s="388">
        <v>8</v>
      </c>
      <c r="J9965" s="378">
        <v>2</v>
      </c>
      <c r="K9965" s="381">
        <v>1942</v>
      </c>
      <c r="L9965" s="369">
        <f t="shared" ca="1" si="155"/>
        <v>82</v>
      </c>
      <c r="M9965" s="299" t="s">
        <v>17470</v>
      </c>
      <c r="N9965" s="10" t="s">
        <v>28854</v>
      </c>
      <c r="O9965" s="389" t="s">
        <v>177</v>
      </c>
      <c r="P9965" s="386" t="s">
        <v>177</v>
      </c>
    </row>
    <row r="9966" spans="1:16" s="8" customFormat="1" ht="15" customHeight="1" x14ac:dyDescent="0.25">
      <c r="A9966" s="362" t="s">
        <v>27</v>
      </c>
      <c r="B9966" s="362" t="s">
        <v>22116</v>
      </c>
      <c r="C9966" s="340" t="s">
        <v>18353</v>
      </c>
      <c r="D9966" s="362" t="s">
        <v>18352</v>
      </c>
      <c r="E9966" s="362">
        <v>34</v>
      </c>
      <c r="F9966" s="364">
        <v>11137309</v>
      </c>
      <c r="G9966" s="363">
        <v>23111373094</v>
      </c>
      <c r="H9966" s="365">
        <v>19535</v>
      </c>
      <c r="I9966" s="388">
        <v>25</v>
      </c>
      <c r="J9966" s="378">
        <v>6</v>
      </c>
      <c r="K9966" s="381">
        <v>1953</v>
      </c>
      <c r="L9966" s="369">
        <f t="shared" ca="1" si="155"/>
        <v>70</v>
      </c>
      <c r="M9966" s="299" t="s">
        <v>17337</v>
      </c>
      <c r="N9966" s="10" t="s">
        <v>28854</v>
      </c>
      <c r="O9966" s="389" t="s">
        <v>30829</v>
      </c>
      <c r="P9966" s="386" t="s">
        <v>177</v>
      </c>
    </row>
    <row r="9967" spans="1:16" s="8" customFormat="1" ht="15" customHeight="1" x14ac:dyDescent="0.25">
      <c r="A9967" s="362" t="s">
        <v>27</v>
      </c>
      <c r="B9967" s="362" t="s">
        <v>22116</v>
      </c>
      <c r="C9967" s="340" t="s">
        <v>18351</v>
      </c>
      <c r="D9967" s="362" t="s">
        <v>18350</v>
      </c>
      <c r="E9967" s="362">
        <v>11</v>
      </c>
      <c r="F9967" s="364">
        <v>3593620</v>
      </c>
      <c r="G9967" s="363">
        <v>27035936209</v>
      </c>
      <c r="H9967" s="365">
        <v>13607</v>
      </c>
      <c r="I9967" s="388">
        <v>2</v>
      </c>
      <c r="J9967" s="378">
        <v>4</v>
      </c>
      <c r="K9967" s="381">
        <v>1937</v>
      </c>
      <c r="L9967" s="369">
        <f t="shared" ca="1" si="155"/>
        <v>87</v>
      </c>
      <c r="M9967" s="299" t="s">
        <v>17470</v>
      </c>
      <c r="N9967" s="10" t="s">
        <v>28854</v>
      </c>
      <c r="O9967" s="389" t="s">
        <v>177</v>
      </c>
      <c r="P9967" s="386" t="s">
        <v>177</v>
      </c>
    </row>
    <row r="9968" spans="1:16" s="8" customFormat="1" ht="15" customHeight="1" x14ac:dyDescent="0.25">
      <c r="A9968" s="362" t="s">
        <v>27</v>
      </c>
      <c r="B9968" s="362" t="s">
        <v>22116</v>
      </c>
      <c r="C9968" s="340" t="s">
        <v>18349</v>
      </c>
      <c r="D9968" s="362" t="s">
        <v>18348</v>
      </c>
      <c r="E9968" s="362" t="s">
        <v>55</v>
      </c>
      <c r="F9968" s="364">
        <v>13922925</v>
      </c>
      <c r="G9968" s="363">
        <v>27139229253</v>
      </c>
      <c r="H9968" s="365">
        <v>22013</v>
      </c>
      <c r="I9968" s="388">
        <v>7</v>
      </c>
      <c r="J9968" s="378">
        <v>4</v>
      </c>
      <c r="K9968" s="381">
        <v>1960</v>
      </c>
      <c r="L9968" s="369">
        <f t="shared" ca="1" si="155"/>
        <v>64</v>
      </c>
      <c r="M9968" s="299" t="s">
        <v>17337</v>
      </c>
      <c r="N9968" s="10" t="s">
        <v>28854</v>
      </c>
      <c r="O9968" s="389" t="s">
        <v>177</v>
      </c>
      <c r="P9968" s="386" t="s">
        <v>177</v>
      </c>
    </row>
    <row r="9969" spans="1:16" s="8" customFormat="1" ht="15" customHeight="1" x14ac:dyDescent="0.25">
      <c r="A9969" s="362" t="s">
        <v>27</v>
      </c>
      <c r="B9969" s="362" t="s">
        <v>22116</v>
      </c>
      <c r="C9969" s="340" t="s">
        <v>18347</v>
      </c>
      <c r="D9969" s="362" t="s">
        <v>18346</v>
      </c>
      <c r="E9969" s="362">
        <v>33</v>
      </c>
      <c r="F9969" s="364">
        <v>12366494</v>
      </c>
      <c r="G9969" s="363">
        <v>27123664944</v>
      </c>
      <c r="H9969" s="365">
        <v>20533</v>
      </c>
      <c r="I9969" s="388">
        <v>19</v>
      </c>
      <c r="J9969" s="378">
        <v>3</v>
      </c>
      <c r="K9969" s="381">
        <v>1956</v>
      </c>
      <c r="L9969" s="369">
        <f t="shared" ca="1" si="155"/>
        <v>68</v>
      </c>
      <c r="M9969" s="299" t="s">
        <v>17337</v>
      </c>
      <c r="N9969" s="10" t="s">
        <v>28854</v>
      </c>
      <c r="O9969" s="389" t="s">
        <v>35848</v>
      </c>
      <c r="P9969" s="386">
        <v>41483</v>
      </c>
    </row>
    <row r="9970" spans="1:16" s="8" customFormat="1" ht="15" customHeight="1" x14ac:dyDescent="0.25">
      <c r="A9970" s="362" t="s">
        <v>27</v>
      </c>
      <c r="B9970" s="362" t="s">
        <v>22116</v>
      </c>
      <c r="C9970" s="340" t="s">
        <v>18345</v>
      </c>
      <c r="D9970" s="362" t="s">
        <v>18344</v>
      </c>
      <c r="E9970" s="362" t="s">
        <v>124</v>
      </c>
      <c r="F9970" s="364">
        <v>12183775</v>
      </c>
      <c r="G9970" s="363">
        <v>27121837752</v>
      </c>
      <c r="H9970" s="365">
        <v>21443</v>
      </c>
      <c r="I9970" s="388">
        <v>15</v>
      </c>
      <c r="J9970" s="378">
        <v>9</v>
      </c>
      <c r="K9970" s="381">
        <v>1958</v>
      </c>
      <c r="L9970" s="369">
        <f t="shared" ca="1" si="155"/>
        <v>65</v>
      </c>
      <c r="M9970" s="299" t="s">
        <v>17337</v>
      </c>
      <c r="N9970" s="10" t="s">
        <v>28854</v>
      </c>
      <c r="O9970" s="389" t="s">
        <v>177</v>
      </c>
      <c r="P9970" s="386" t="s">
        <v>177</v>
      </c>
    </row>
    <row r="9971" spans="1:16" s="8" customFormat="1" ht="15" customHeight="1" x14ac:dyDescent="0.25">
      <c r="A9971" s="362" t="s">
        <v>78</v>
      </c>
      <c r="B9971" s="362" t="s">
        <v>22116</v>
      </c>
      <c r="C9971" s="340" t="s">
        <v>18340</v>
      </c>
      <c r="D9971" s="362" t="s">
        <v>18339</v>
      </c>
      <c r="E9971" s="362">
        <v>34</v>
      </c>
      <c r="F9971" s="364">
        <v>2312262</v>
      </c>
      <c r="G9971" s="363">
        <v>27023122621</v>
      </c>
      <c r="H9971" s="365">
        <v>12769</v>
      </c>
      <c r="I9971" s="388">
        <v>16</v>
      </c>
      <c r="J9971" s="378">
        <v>12</v>
      </c>
      <c r="K9971" s="381">
        <v>1934</v>
      </c>
      <c r="L9971" s="369">
        <f t="shared" ca="1" si="155"/>
        <v>89</v>
      </c>
      <c r="M9971" s="299" t="s">
        <v>17470</v>
      </c>
      <c r="N9971" s="10" t="s">
        <v>28854</v>
      </c>
      <c r="O9971" s="389" t="s">
        <v>29331</v>
      </c>
      <c r="P9971" s="386">
        <v>43314</v>
      </c>
    </row>
    <row r="9972" spans="1:16" s="8" customFormat="1" ht="15" customHeight="1" x14ac:dyDescent="0.25">
      <c r="A9972" s="362">
        <v>10</v>
      </c>
      <c r="B9972" s="362" t="s">
        <v>22116</v>
      </c>
      <c r="C9972" s="340" t="s">
        <v>18336</v>
      </c>
      <c r="D9972" s="362" t="s">
        <v>18335</v>
      </c>
      <c r="E9972" s="362">
        <v>30</v>
      </c>
      <c r="F9972" s="364">
        <v>92677292</v>
      </c>
      <c r="G9972" s="363">
        <v>27926772924</v>
      </c>
      <c r="H9972" s="365">
        <v>16498</v>
      </c>
      <c r="I9972" s="388">
        <v>2</v>
      </c>
      <c r="J9972" s="378">
        <v>3</v>
      </c>
      <c r="K9972" s="381">
        <v>1945</v>
      </c>
      <c r="L9972" s="369">
        <f t="shared" ca="1" si="155"/>
        <v>79</v>
      </c>
      <c r="M9972" s="299" t="s">
        <v>17470</v>
      </c>
      <c r="N9972" s="10" t="s">
        <v>28854</v>
      </c>
      <c r="O9972" s="389" t="s">
        <v>29326</v>
      </c>
      <c r="P9972" s="386">
        <v>43560</v>
      </c>
    </row>
    <row r="9973" spans="1:16" s="8" customFormat="1" ht="15" customHeight="1" x14ac:dyDescent="0.25">
      <c r="A9973" s="362" t="s">
        <v>46</v>
      </c>
      <c r="B9973" s="362" t="s">
        <v>22116</v>
      </c>
      <c r="C9973" s="340" t="s">
        <v>18332</v>
      </c>
      <c r="D9973" s="362" t="s">
        <v>18331</v>
      </c>
      <c r="E9973" s="362" t="s">
        <v>30</v>
      </c>
      <c r="F9973" s="364">
        <v>20436159</v>
      </c>
      <c r="G9973" s="363">
        <v>20204361593</v>
      </c>
      <c r="H9973" s="365">
        <v>25067</v>
      </c>
      <c r="I9973" s="388">
        <v>17</v>
      </c>
      <c r="J9973" s="378">
        <v>8</v>
      </c>
      <c r="K9973" s="381">
        <v>1968</v>
      </c>
      <c r="L9973" s="369">
        <f t="shared" ca="1" si="155"/>
        <v>55</v>
      </c>
      <c r="M9973" s="299" t="s">
        <v>22252</v>
      </c>
      <c r="N9973" s="10" t="s">
        <v>40415</v>
      </c>
      <c r="O9973" s="389" t="s">
        <v>177</v>
      </c>
      <c r="P9973" s="386" t="s">
        <v>177</v>
      </c>
    </row>
    <row r="9974" spans="1:16" s="8" customFormat="1" ht="15" customHeight="1" x14ac:dyDescent="0.25">
      <c r="A9974" s="362" t="s">
        <v>161</v>
      </c>
      <c r="B9974" s="362" t="s">
        <v>22116</v>
      </c>
      <c r="C9974" s="340" t="s">
        <v>18326</v>
      </c>
      <c r="D9974" s="362" t="s">
        <v>18325</v>
      </c>
      <c r="E9974" s="362" t="s">
        <v>33</v>
      </c>
      <c r="F9974" s="364">
        <v>4414338</v>
      </c>
      <c r="G9974" s="363">
        <v>27044143386</v>
      </c>
      <c r="H9974" s="365">
        <v>15455</v>
      </c>
      <c r="I9974" s="388">
        <v>24</v>
      </c>
      <c r="J9974" s="378">
        <v>4</v>
      </c>
      <c r="K9974" s="381">
        <v>1942</v>
      </c>
      <c r="L9974" s="369">
        <f t="shared" ca="1" si="155"/>
        <v>81</v>
      </c>
      <c r="M9974" s="299" t="s">
        <v>17470</v>
      </c>
      <c r="N9974" s="10" t="s">
        <v>28854</v>
      </c>
      <c r="O9974" s="389" t="s">
        <v>177</v>
      </c>
      <c r="P9974" s="386" t="s">
        <v>177</v>
      </c>
    </row>
    <row r="9975" spans="1:16" s="8" customFormat="1" ht="15" customHeight="1" x14ac:dyDescent="0.25">
      <c r="A9975" s="362" t="s">
        <v>46</v>
      </c>
      <c r="B9975" s="362" t="s">
        <v>22116</v>
      </c>
      <c r="C9975" s="340" t="s">
        <v>18324</v>
      </c>
      <c r="D9975" s="362" t="s">
        <v>18323</v>
      </c>
      <c r="E9975" s="362">
        <v>30</v>
      </c>
      <c r="F9975" s="364">
        <v>1319547</v>
      </c>
      <c r="G9975" s="363">
        <v>27013195477</v>
      </c>
      <c r="H9975" s="365">
        <v>11005</v>
      </c>
      <c r="I9975" s="388">
        <v>16</v>
      </c>
      <c r="J9975" s="378">
        <v>2</v>
      </c>
      <c r="K9975" s="381">
        <v>1930</v>
      </c>
      <c r="L9975" s="369">
        <f t="shared" ca="1" si="155"/>
        <v>94</v>
      </c>
      <c r="M9975" s="299" t="s">
        <v>17470</v>
      </c>
      <c r="N9975" s="10" t="s">
        <v>28854</v>
      </c>
      <c r="O9975" s="389" t="s">
        <v>30764</v>
      </c>
      <c r="P9975" s="386">
        <v>40364</v>
      </c>
    </row>
    <row r="9976" spans="1:16" s="8" customFormat="1" ht="15" customHeight="1" x14ac:dyDescent="0.25">
      <c r="A9976" s="362" t="s">
        <v>46</v>
      </c>
      <c r="B9976" s="362" t="s">
        <v>22116</v>
      </c>
      <c r="C9976" s="340" t="s">
        <v>18322</v>
      </c>
      <c r="D9976" s="362" t="s">
        <v>18321</v>
      </c>
      <c r="E9976" s="362" t="s">
        <v>124</v>
      </c>
      <c r="F9976" s="364">
        <v>3331917</v>
      </c>
      <c r="G9976" s="363">
        <v>27033319172</v>
      </c>
      <c r="H9976" s="365">
        <v>13424</v>
      </c>
      <c r="I9976" s="388">
        <v>1</v>
      </c>
      <c r="J9976" s="378">
        <v>10</v>
      </c>
      <c r="K9976" s="381">
        <v>1936</v>
      </c>
      <c r="L9976" s="369">
        <f t="shared" ca="1" si="155"/>
        <v>87</v>
      </c>
      <c r="M9976" s="299" t="s">
        <v>17470</v>
      </c>
      <c r="N9976" s="10" t="s">
        <v>28854</v>
      </c>
      <c r="O9976" s="389" t="s">
        <v>177</v>
      </c>
      <c r="P9976" s="386" t="s">
        <v>177</v>
      </c>
    </row>
    <row r="9977" spans="1:16" s="8" customFormat="1" ht="15" customHeight="1" x14ac:dyDescent="0.25">
      <c r="A9977" s="362" t="s">
        <v>161</v>
      </c>
      <c r="B9977" s="362" t="s">
        <v>22116</v>
      </c>
      <c r="C9977" s="340" t="s">
        <v>18320</v>
      </c>
      <c r="D9977" s="362" t="s">
        <v>18319</v>
      </c>
      <c r="E9977" s="362">
        <v>32</v>
      </c>
      <c r="F9977" s="364">
        <v>4186614</v>
      </c>
      <c r="G9977" s="363">
        <v>23041866144</v>
      </c>
      <c r="H9977" s="365">
        <v>14792</v>
      </c>
      <c r="I9977" s="388">
        <v>30</v>
      </c>
      <c r="J9977" s="378">
        <v>6</v>
      </c>
      <c r="K9977" s="381">
        <v>1940</v>
      </c>
      <c r="L9977" s="369">
        <f t="shared" ca="1" si="155"/>
        <v>83</v>
      </c>
      <c r="M9977" s="299" t="s">
        <v>17470</v>
      </c>
      <c r="N9977" s="10" t="s">
        <v>28854</v>
      </c>
      <c r="O9977" s="389" t="s">
        <v>30762</v>
      </c>
      <c r="P9977" s="386">
        <v>41003</v>
      </c>
    </row>
    <row r="9978" spans="1:16" s="8" customFormat="1" ht="15" customHeight="1" x14ac:dyDescent="0.25">
      <c r="A9978" s="362">
        <v>10</v>
      </c>
      <c r="B9978" s="362" t="s">
        <v>22116</v>
      </c>
      <c r="C9978" s="340" t="s">
        <v>18318</v>
      </c>
      <c r="D9978" s="362" t="s">
        <v>18317</v>
      </c>
      <c r="E9978" s="362" t="s">
        <v>99</v>
      </c>
      <c r="F9978" s="364">
        <v>13009336</v>
      </c>
      <c r="G9978" s="363">
        <v>27130093367</v>
      </c>
      <c r="H9978" s="365">
        <v>12271</v>
      </c>
      <c r="I9978" s="388">
        <v>5</v>
      </c>
      <c r="J9978" s="378">
        <v>8</v>
      </c>
      <c r="K9978" s="381">
        <v>1933</v>
      </c>
      <c r="L9978" s="369">
        <f t="shared" ca="1" si="155"/>
        <v>90</v>
      </c>
      <c r="M9978" s="299" t="s">
        <v>17470</v>
      </c>
      <c r="N9978" s="10" t="s">
        <v>28854</v>
      </c>
      <c r="O9978" s="389" t="s">
        <v>177</v>
      </c>
      <c r="P9978" s="386" t="s">
        <v>177</v>
      </c>
    </row>
    <row r="9979" spans="1:16" s="8" customFormat="1" ht="15" customHeight="1" x14ac:dyDescent="0.25">
      <c r="A9979" s="362" t="s">
        <v>36</v>
      </c>
      <c r="B9979" s="362" t="s">
        <v>22116</v>
      </c>
      <c r="C9979" s="340" t="s">
        <v>18313</v>
      </c>
      <c r="D9979" s="362" t="s">
        <v>18312</v>
      </c>
      <c r="E9979" s="362" t="s">
        <v>99</v>
      </c>
      <c r="F9979" s="364">
        <v>1381657</v>
      </c>
      <c r="G9979" s="363">
        <v>27013816579</v>
      </c>
      <c r="H9979" s="365">
        <v>12733</v>
      </c>
      <c r="I9979" s="388">
        <v>10</v>
      </c>
      <c r="J9979" s="378">
        <v>11</v>
      </c>
      <c r="K9979" s="381">
        <v>1934</v>
      </c>
      <c r="L9979" s="369">
        <f t="shared" ca="1" si="155"/>
        <v>89</v>
      </c>
      <c r="M9979" s="299" t="s">
        <v>17470</v>
      </c>
      <c r="N9979" s="10" t="s">
        <v>28854</v>
      </c>
      <c r="O9979" s="389" t="s">
        <v>177</v>
      </c>
      <c r="P9979" s="386" t="s">
        <v>177</v>
      </c>
    </row>
    <row r="9980" spans="1:16" s="8" customFormat="1" ht="15" customHeight="1" x14ac:dyDescent="0.25">
      <c r="A9980" s="362" t="s">
        <v>23</v>
      </c>
      <c r="B9980" s="362" t="s">
        <v>22116</v>
      </c>
      <c r="C9980" s="340" t="s">
        <v>18311</v>
      </c>
      <c r="D9980" s="362" t="s">
        <v>18310</v>
      </c>
      <c r="E9980" s="362">
        <v>32</v>
      </c>
      <c r="F9980" s="364">
        <v>561947</v>
      </c>
      <c r="G9980" s="363">
        <v>27005619470</v>
      </c>
      <c r="H9980" s="365">
        <v>12968</v>
      </c>
      <c r="I9980" s="388">
        <v>3</v>
      </c>
      <c r="J9980" s="378">
        <v>7</v>
      </c>
      <c r="K9980" s="381">
        <v>1935</v>
      </c>
      <c r="L9980" s="369">
        <f t="shared" ca="1" si="155"/>
        <v>88</v>
      </c>
      <c r="M9980" s="299" t="s">
        <v>17470</v>
      </c>
      <c r="N9980" s="10" t="s">
        <v>28854</v>
      </c>
      <c r="O9980" s="389" t="s">
        <v>30741</v>
      </c>
      <c r="P9980" s="386">
        <v>41858</v>
      </c>
    </row>
    <row r="9981" spans="1:16" s="8" customFormat="1" ht="15" customHeight="1" x14ac:dyDescent="0.25">
      <c r="A9981" s="362" t="s">
        <v>46</v>
      </c>
      <c r="B9981" s="362" t="s">
        <v>22116</v>
      </c>
      <c r="C9981" s="340" t="s">
        <v>18309</v>
      </c>
      <c r="D9981" s="362" t="s">
        <v>18308</v>
      </c>
      <c r="E9981" s="362">
        <v>34</v>
      </c>
      <c r="F9981" s="364">
        <v>10876420</v>
      </c>
      <c r="G9981" s="363">
        <v>20108764202</v>
      </c>
      <c r="H9981" s="365">
        <v>19523</v>
      </c>
      <c r="I9981" s="388">
        <v>13</v>
      </c>
      <c r="J9981" s="378">
        <v>6</v>
      </c>
      <c r="K9981" s="381">
        <v>1953</v>
      </c>
      <c r="L9981" s="369">
        <f t="shared" ca="1" si="155"/>
        <v>70</v>
      </c>
      <c r="M9981" s="299" t="s">
        <v>22252</v>
      </c>
      <c r="N9981" s="10" t="s">
        <v>40415</v>
      </c>
      <c r="O9981" s="389" t="s">
        <v>177</v>
      </c>
      <c r="P9981" s="386" t="s">
        <v>177</v>
      </c>
    </row>
    <row r="9982" spans="1:16" s="8" customFormat="1" ht="15" customHeight="1" x14ac:dyDescent="0.25">
      <c r="A9982" s="362" t="s">
        <v>33761</v>
      </c>
      <c r="B9982" s="362" t="s">
        <v>22116</v>
      </c>
      <c r="C9982" s="340" t="s">
        <v>18307</v>
      </c>
      <c r="D9982" s="362" t="s">
        <v>18306</v>
      </c>
      <c r="E9982" s="362">
        <v>34</v>
      </c>
      <c r="F9982" s="364">
        <v>12568897</v>
      </c>
      <c r="G9982" s="363">
        <v>27125688972</v>
      </c>
      <c r="H9982" s="365">
        <v>21568</v>
      </c>
      <c r="I9982" s="388">
        <v>18</v>
      </c>
      <c r="J9982" s="378">
        <v>1</v>
      </c>
      <c r="K9982" s="381">
        <v>1959</v>
      </c>
      <c r="L9982" s="369">
        <f t="shared" ca="1" si="155"/>
        <v>65</v>
      </c>
      <c r="M9982" s="299" t="s">
        <v>17337</v>
      </c>
      <c r="N9982" s="10" t="s">
        <v>28854</v>
      </c>
      <c r="O9982" s="389" t="s">
        <v>30826</v>
      </c>
      <c r="P9982" s="386">
        <v>42546</v>
      </c>
    </row>
    <row r="9983" spans="1:16" s="8" customFormat="1" ht="15" customHeight="1" x14ac:dyDescent="0.25">
      <c r="A9983" s="362" t="s">
        <v>889</v>
      </c>
      <c r="B9983" s="362" t="s">
        <v>22116</v>
      </c>
      <c r="C9983" s="340" t="s">
        <v>18305</v>
      </c>
      <c r="D9983" s="362" t="s">
        <v>18304</v>
      </c>
      <c r="E9983" s="362">
        <v>30</v>
      </c>
      <c r="F9983" s="364">
        <v>561948</v>
      </c>
      <c r="G9983" s="363">
        <v>27005619489</v>
      </c>
      <c r="H9983" s="365">
        <v>12903</v>
      </c>
      <c r="I9983" s="388">
        <v>29</v>
      </c>
      <c r="J9983" s="378">
        <v>4</v>
      </c>
      <c r="K9983" s="381">
        <v>1935</v>
      </c>
      <c r="L9983" s="369">
        <f t="shared" ca="1" si="155"/>
        <v>88</v>
      </c>
      <c r="M9983" s="299" t="s">
        <v>17470</v>
      </c>
      <c r="N9983" s="10" t="s">
        <v>28854</v>
      </c>
      <c r="O9983" s="389" t="s">
        <v>29362</v>
      </c>
      <c r="P9983" s="386">
        <v>43274</v>
      </c>
    </row>
    <row r="9984" spans="1:16" s="8" customFormat="1" ht="15" customHeight="1" x14ac:dyDescent="0.25">
      <c r="A9984" s="362" t="s">
        <v>193</v>
      </c>
      <c r="B9984" s="362" t="s">
        <v>22116</v>
      </c>
      <c r="C9984" s="340" t="s">
        <v>18303</v>
      </c>
      <c r="D9984" s="362" t="s">
        <v>18302</v>
      </c>
      <c r="E9984" s="362">
        <v>15</v>
      </c>
      <c r="F9984" s="364">
        <v>13699439</v>
      </c>
      <c r="G9984" s="363">
        <v>27136994390</v>
      </c>
      <c r="H9984" s="365">
        <v>21177</v>
      </c>
      <c r="I9984" s="388">
        <v>23</v>
      </c>
      <c r="J9984" s="378">
        <v>12</v>
      </c>
      <c r="K9984" s="381">
        <v>1957</v>
      </c>
      <c r="L9984" s="369">
        <f t="shared" ca="1" si="155"/>
        <v>66</v>
      </c>
      <c r="M9984" s="299" t="s">
        <v>17337</v>
      </c>
      <c r="N9984" s="10" t="s">
        <v>28854</v>
      </c>
      <c r="O9984" s="389" t="s">
        <v>177</v>
      </c>
      <c r="P9984" s="386" t="s">
        <v>177</v>
      </c>
    </row>
    <row r="9985" spans="1:16" s="8" customFormat="1" ht="15" customHeight="1" x14ac:dyDescent="0.25">
      <c r="A9985" s="362" t="s">
        <v>23</v>
      </c>
      <c r="B9985" s="362" t="s">
        <v>22116</v>
      </c>
      <c r="C9985" s="340" t="s">
        <v>18301</v>
      </c>
      <c r="D9985" s="362" t="s">
        <v>18300</v>
      </c>
      <c r="E9985" s="362" t="s">
        <v>45</v>
      </c>
      <c r="F9985" s="364">
        <v>720551</v>
      </c>
      <c r="G9985" s="363">
        <v>27007205517</v>
      </c>
      <c r="H9985" s="365">
        <v>11550</v>
      </c>
      <c r="I9985" s="388">
        <v>15</v>
      </c>
      <c r="J9985" s="378">
        <v>8</v>
      </c>
      <c r="K9985" s="381">
        <v>1931</v>
      </c>
      <c r="L9985" s="369">
        <f t="shared" ca="1" si="155"/>
        <v>92</v>
      </c>
      <c r="M9985" s="299" t="s">
        <v>17470</v>
      </c>
      <c r="N9985" s="10" t="s">
        <v>28854</v>
      </c>
      <c r="O9985" s="389" t="s">
        <v>177</v>
      </c>
      <c r="P9985" s="386" t="s">
        <v>177</v>
      </c>
    </row>
    <row r="9986" spans="1:16" s="8" customFormat="1" ht="15" customHeight="1" x14ac:dyDescent="0.25">
      <c r="A9986" s="362" t="s">
        <v>193</v>
      </c>
      <c r="B9986" s="362" t="s">
        <v>22116</v>
      </c>
      <c r="C9986" s="340" t="s">
        <v>18296</v>
      </c>
      <c r="D9986" s="362" t="s">
        <v>18295</v>
      </c>
      <c r="E9986" s="362">
        <v>30</v>
      </c>
      <c r="F9986" s="364">
        <v>2087827</v>
      </c>
      <c r="G9986" s="363">
        <v>23020878274</v>
      </c>
      <c r="H9986" s="365">
        <v>12470</v>
      </c>
      <c r="I9986" s="388">
        <v>20</v>
      </c>
      <c r="J9986" s="378">
        <v>2</v>
      </c>
      <c r="K9986" s="381">
        <v>1934</v>
      </c>
      <c r="L9986" s="369">
        <f t="shared" ref="L9986:L10049" ca="1" si="156">DATEDIF(H9986,TODAY(),"Y")</f>
        <v>90</v>
      </c>
      <c r="M9986" s="299" t="s">
        <v>17470</v>
      </c>
      <c r="N9986" s="10" t="s">
        <v>28854</v>
      </c>
      <c r="O9986" s="389" t="s">
        <v>30762</v>
      </c>
      <c r="P9986" s="386">
        <v>39697</v>
      </c>
    </row>
    <row r="9987" spans="1:16" s="8" customFormat="1" ht="15" customHeight="1" x14ac:dyDescent="0.25">
      <c r="A9987" s="362" t="s">
        <v>27</v>
      </c>
      <c r="B9987" s="362" t="s">
        <v>22116</v>
      </c>
      <c r="C9987" s="340" t="s">
        <v>39454</v>
      </c>
      <c r="D9987" s="362" t="s">
        <v>39516</v>
      </c>
      <c r="E9987" s="362">
        <v>32</v>
      </c>
      <c r="F9987" s="364">
        <v>7377247</v>
      </c>
      <c r="G9987" s="363">
        <v>27073772473</v>
      </c>
      <c r="H9987" s="365">
        <v>11219</v>
      </c>
      <c r="I9987" s="388">
        <v>18</v>
      </c>
      <c r="J9987" s="378">
        <v>9</v>
      </c>
      <c r="K9987" s="381">
        <v>1930</v>
      </c>
      <c r="L9987" s="369">
        <f t="shared" ca="1" si="156"/>
        <v>93</v>
      </c>
      <c r="M9987" s="299" t="s">
        <v>17470</v>
      </c>
      <c r="N9987" s="10" t="s">
        <v>28854</v>
      </c>
      <c r="O9987" s="389" t="s">
        <v>36672</v>
      </c>
      <c r="P9987" s="386">
        <v>45185</v>
      </c>
    </row>
    <row r="9988" spans="1:16" s="8" customFormat="1" ht="15" customHeight="1" x14ac:dyDescent="0.25">
      <c r="A9988" s="362" t="s">
        <v>59</v>
      </c>
      <c r="B9988" s="362" t="s">
        <v>22116</v>
      </c>
      <c r="C9988" s="340" t="s">
        <v>18294</v>
      </c>
      <c r="D9988" s="362" t="s">
        <v>18293</v>
      </c>
      <c r="E9988" s="362">
        <v>30</v>
      </c>
      <c r="F9988" s="364">
        <v>14224067</v>
      </c>
      <c r="G9988" s="363">
        <v>27142240675</v>
      </c>
      <c r="H9988" s="365">
        <v>22007</v>
      </c>
      <c r="I9988" s="388">
        <v>1</v>
      </c>
      <c r="J9988" s="378">
        <v>4</v>
      </c>
      <c r="K9988" s="381">
        <v>1960</v>
      </c>
      <c r="L9988" s="369">
        <f t="shared" ca="1" si="156"/>
        <v>64</v>
      </c>
      <c r="M9988" s="299" t="s">
        <v>40176</v>
      </c>
      <c r="N9988" s="10" t="s">
        <v>28854</v>
      </c>
      <c r="O9988" s="389" t="s">
        <v>29352</v>
      </c>
      <c r="P9988" s="386">
        <v>42703</v>
      </c>
    </row>
    <row r="9989" spans="1:16" s="8" customFormat="1" ht="15" customHeight="1" x14ac:dyDescent="0.25">
      <c r="A9989" s="362" t="s">
        <v>172</v>
      </c>
      <c r="B9989" s="362" t="s">
        <v>22116</v>
      </c>
      <c r="C9989" s="340" t="s">
        <v>18292</v>
      </c>
      <c r="D9989" s="362" t="s">
        <v>18291</v>
      </c>
      <c r="E9989" s="362">
        <v>30</v>
      </c>
      <c r="F9989" s="364">
        <v>6025452</v>
      </c>
      <c r="G9989" s="363">
        <v>23060254524</v>
      </c>
      <c r="H9989" s="365" t="s">
        <v>29673</v>
      </c>
      <c r="I9989" s="388">
        <v>1</v>
      </c>
      <c r="J9989" s="378">
        <v>5</v>
      </c>
      <c r="K9989" s="381">
        <v>1949</v>
      </c>
      <c r="L9989" s="369">
        <f t="shared" ca="1" si="156"/>
        <v>74</v>
      </c>
      <c r="M9989" s="299" t="s">
        <v>17470</v>
      </c>
      <c r="N9989" s="10" t="s">
        <v>28854</v>
      </c>
      <c r="O9989" s="389" t="s">
        <v>30749</v>
      </c>
      <c r="P9989" s="386">
        <v>42858</v>
      </c>
    </row>
    <row r="9990" spans="1:16" s="8" customFormat="1" ht="15" customHeight="1" x14ac:dyDescent="0.25">
      <c r="A9990" s="362">
        <v>12</v>
      </c>
      <c r="B9990" s="362" t="s">
        <v>22116</v>
      </c>
      <c r="C9990" s="340" t="s">
        <v>18290</v>
      </c>
      <c r="D9990" s="362" t="s">
        <v>18289</v>
      </c>
      <c r="E9990" s="362" t="s">
        <v>99</v>
      </c>
      <c r="F9990" s="364">
        <v>9958148</v>
      </c>
      <c r="G9990" s="363">
        <v>23099581484</v>
      </c>
      <c r="H9990" s="365">
        <v>10973</v>
      </c>
      <c r="I9990" s="388">
        <v>15</v>
      </c>
      <c r="J9990" s="378">
        <v>1</v>
      </c>
      <c r="K9990" s="381">
        <v>1930</v>
      </c>
      <c r="L9990" s="369">
        <f t="shared" ca="1" si="156"/>
        <v>94</v>
      </c>
      <c r="M9990" s="299" t="s">
        <v>17470</v>
      </c>
      <c r="N9990" s="10" t="s">
        <v>28854</v>
      </c>
      <c r="O9990" s="389" t="s">
        <v>177</v>
      </c>
      <c r="P9990" s="386" t="s">
        <v>177</v>
      </c>
    </row>
    <row r="9991" spans="1:16" s="8" customFormat="1" ht="15" customHeight="1" x14ac:dyDescent="0.25">
      <c r="A9991" s="362" t="s">
        <v>36</v>
      </c>
      <c r="B9991" s="362" t="s">
        <v>22116</v>
      </c>
      <c r="C9991" s="340" t="s">
        <v>18285</v>
      </c>
      <c r="D9991" s="362" t="s">
        <v>18284</v>
      </c>
      <c r="E9991" s="362">
        <v>12</v>
      </c>
      <c r="F9991" s="364">
        <v>9868408</v>
      </c>
      <c r="G9991" s="363">
        <v>27098684080</v>
      </c>
      <c r="H9991" s="365">
        <v>9037</v>
      </c>
      <c r="I9991" s="388">
        <v>27</v>
      </c>
      <c r="J9991" s="378">
        <v>9</v>
      </c>
      <c r="K9991" s="381">
        <v>1924</v>
      </c>
      <c r="L9991" s="369">
        <f t="shared" ca="1" si="156"/>
        <v>99</v>
      </c>
      <c r="M9991" s="299" t="s">
        <v>17470</v>
      </c>
      <c r="N9991" s="10" t="s">
        <v>28854</v>
      </c>
      <c r="O9991" s="389" t="s">
        <v>30769</v>
      </c>
      <c r="P9991" s="386">
        <v>41531</v>
      </c>
    </row>
    <row r="9992" spans="1:16" s="8" customFormat="1" ht="15" customHeight="1" x14ac:dyDescent="0.25">
      <c r="A9992" s="362" t="s">
        <v>27</v>
      </c>
      <c r="B9992" s="362" t="s">
        <v>22116</v>
      </c>
      <c r="C9992" s="340" t="s">
        <v>18283</v>
      </c>
      <c r="D9992" s="362" t="s">
        <v>18282</v>
      </c>
      <c r="E9992" s="362">
        <v>31</v>
      </c>
      <c r="F9992" s="364">
        <v>4405060</v>
      </c>
      <c r="G9992" s="363">
        <v>27044050604</v>
      </c>
      <c r="H9992" s="365">
        <v>15502</v>
      </c>
      <c r="I9992" s="388">
        <v>10</v>
      </c>
      <c r="J9992" s="378">
        <v>6</v>
      </c>
      <c r="K9992" s="381">
        <v>1942</v>
      </c>
      <c r="L9992" s="369">
        <f t="shared" ca="1" si="156"/>
        <v>81</v>
      </c>
      <c r="M9992" s="299" t="s">
        <v>17470</v>
      </c>
      <c r="N9992" s="10" t="s">
        <v>28854</v>
      </c>
      <c r="O9992" s="389" t="s">
        <v>30785</v>
      </c>
      <c r="P9992" s="386">
        <v>42455</v>
      </c>
    </row>
    <row r="9993" spans="1:16" s="8" customFormat="1" ht="15" customHeight="1" x14ac:dyDescent="0.25">
      <c r="A9993" s="362" t="s">
        <v>27</v>
      </c>
      <c r="B9993" s="362" t="s">
        <v>22116</v>
      </c>
      <c r="C9993" s="340" t="s">
        <v>18281</v>
      </c>
      <c r="D9993" s="362" t="s">
        <v>18280</v>
      </c>
      <c r="E9993" s="362">
        <v>11</v>
      </c>
      <c r="F9993" s="364">
        <v>2328189</v>
      </c>
      <c r="G9993" s="363">
        <v>27023281894</v>
      </c>
      <c r="H9993" s="365">
        <v>13138</v>
      </c>
      <c r="I9993" s="388">
        <v>20</v>
      </c>
      <c r="J9993" s="378">
        <v>12</v>
      </c>
      <c r="K9993" s="381">
        <v>1935</v>
      </c>
      <c r="L9993" s="369">
        <f t="shared" ca="1" si="156"/>
        <v>88</v>
      </c>
      <c r="M9993" s="299" t="s">
        <v>17470</v>
      </c>
      <c r="N9993" s="10" t="s">
        <v>28854</v>
      </c>
      <c r="O9993" s="389" t="s">
        <v>29358</v>
      </c>
      <c r="P9993" s="386">
        <v>44173</v>
      </c>
    </row>
    <row r="9994" spans="1:16" s="8" customFormat="1" ht="15" customHeight="1" x14ac:dyDescent="0.25">
      <c r="A9994" s="362" t="s">
        <v>59</v>
      </c>
      <c r="B9994" s="362" t="s">
        <v>22116</v>
      </c>
      <c r="C9994" s="340" t="s">
        <v>18276</v>
      </c>
      <c r="D9994" s="362" t="s">
        <v>18275</v>
      </c>
      <c r="E9994" s="362">
        <v>13</v>
      </c>
      <c r="F9994" s="364">
        <v>1889437</v>
      </c>
      <c r="G9994" s="363">
        <v>27018894373</v>
      </c>
      <c r="H9994" s="365">
        <v>12545</v>
      </c>
      <c r="I9994" s="388">
        <v>6</v>
      </c>
      <c r="J9994" s="378">
        <v>5</v>
      </c>
      <c r="K9994" s="381">
        <v>1934</v>
      </c>
      <c r="L9994" s="369">
        <f t="shared" ca="1" si="156"/>
        <v>89</v>
      </c>
      <c r="M9994" s="299" t="s">
        <v>17470</v>
      </c>
      <c r="N9994" s="10" t="s">
        <v>28854</v>
      </c>
      <c r="O9994" s="389" t="s">
        <v>33618</v>
      </c>
      <c r="P9994" s="386" t="s">
        <v>177</v>
      </c>
    </row>
    <row r="9995" spans="1:16" s="8" customFormat="1" ht="15" customHeight="1" x14ac:dyDescent="0.25">
      <c r="A9995" s="362" t="s">
        <v>27</v>
      </c>
      <c r="B9995" s="362" t="s">
        <v>22116</v>
      </c>
      <c r="C9995" s="340" t="s">
        <v>18274</v>
      </c>
      <c r="D9995" s="362" t="s">
        <v>18273</v>
      </c>
      <c r="E9995" s="362">
        <v>14</v>
      </c>
      <c r="F9995" s="364">
        <v>13506943</v>
      </c>
      <c r="G9995" s="363">
        <v>23135069434</v>
      </c>
      <c r="H9995" s="365">
        <v>21005</v>
      </c>
      <c r="I9995" s="388">
        <v>4</v>
      </c>
      <c r="J9995" s="378">
        <v>7</v>
      </c>
      <c r="K9995" s="381">
        <v>1957</v>
      </c>
      <c r="L9995" s="369">
        <f t="shared" ca="1" si="156"/>
        <v>66</v>
      </c>
      <c r="M9995" s="299" t="s">
        <v>17470</v>
      </c>
      <c r="N9995" s="10" t="s">
        <v>28854</v>
      </c>
      <c r="O9995" s="389" t="s">
        <v>35850</v>
      </c>
      <c r="P9995" s="386">
        <v>40907</v>
      </c>
    </row>
    <row r="9996" spans="1:16" s="8" customFormat="1" ht="15" customHeight="1" x14ac:dyDescent="0.25">
      <c r="A9996" s="362" t="s">
        <v>193</v>
      </c>
      <c r="B9996" s="362" t="s">
        <v>22116</v>
      </c>
      <c r="C9996" s="340" t="s">
        <v>36928</v>
      </c>
      <c r="D9996" s="362" t="s">
        <v>36929</v>
      </c>
      <c r="E9996" s="362">
        <v>15</v>
      </c>
      <c r="F9996" s="364">
        <v>5596857</v>
      </c>
      <c r="G9996" s="363">
        <v>27055968573</v>
      </c>
      <c r="H9996" s="365">
        <v>17467</v>
      </c>
      <c r="I9996" s="388">
        <v>27</v>
      </c>
      <c r="J9996" s="378">
        <v>10</v>
      </c>
      <c r="K9996" s="381">
        <v>1947</v>
      </c>
      <c r="L9996" s="369">
        <f t="shared" ca="1" si="156"/>
        <v>76</v>
      </c>
      <c r="M9996" s="299" t="s">
        <v>17470</v>
      </c>
      <c r="N9996" s="10" t="s">
        <v>28854</v>
      </c>
      <c r="O9996" s="389" t="s">
        <v>36762</v>
      </c>
      <c r="P9996" s="386">
        <v>44780</v>
      </c>
    </row>
    <row r="9997" spans="1:16" s="8" customFormat="1" ht="15" customHeight="1" x14ac:dyDescent="0.25">
      <c r="A9997" s="362" t="s">
        <v>27</v>
      </c>
      <c r="B9997" s="362" t="s">
        <v>22116</v>
      </c>
      <c r="C9997" s="340" t="s">
        <v>18260</v>
      </c>
      <c r="D9997" s="362" t="s">
        <v>18259</v>
      </c>
      <c r="E9997" s="362">
        <v>34</v>
      </c>
      <c r="F9997" s="364">
        <v>6606010</v>
      </c>
      <c r="G9997" s="363">
        <v>27066060107</v>
      </c>
      <c r="H9997" s="365">
        <v>8218</v>
      </c>
      <c r="I9997" s="388">
        <v>1</v>
      </c>
      <c r="J9997" s="378">
        <v>7</v>
      </c>
      <c r="K9997" s="381">
        <v>1922</v>
      </c>
      <c r="L9997" s="369">
        <f t="shared" ca="1" si="156"/>
        <v>101</v>
      </c>
      <c r="M9997" s="299" t="s">
        <v>17470</v>
      </c>
      <c r="N9997" s="10" t="s">
        <v>28854</v>
      </c>
      <c r="O9997" s="389" t="s">
        <v>30754</v>
      </c>
      <c r="P9997" s="386">
        <v>40257</v>
      </c>
    </row>
    <row r="9998" spans="1:16" s="8" customFormat="1" ht="15" customHeight="1" x14ac:dyDescent="0.25">
      <c r="A9998" s="362" t="s">
        <v>30</v>
      </c>
      <c r="B9998" s="362" t="s">
        <v>22116</v>
      </c>
      <c r="C9998" s="340" t="s">
        <v>39640</v>
      </c>
      <c r="D9998" s="362" t="s">
        <v>39665</v>
      </c>
      <c r="E9998" s="362">
        <v>31</v>
      </c>
      <c r="F9998" s="364">
        <v>10928192</v>
      </c>
      <c r="G9998" s="363">
        <v>27109281921</v>
      </c>
      <c r="H9998" s="365">
        <v>19649</v>
      </c>
      <c r="I9998" s="388">
        <v>17</v>
      </c>
      <c r="J9998" s="378">
        <v>10</v>
      </c>
      <c r="K9998" s="381">
        <v>1953</v>
      </c>
      <c r="L9998" s="369">
        <f t="shared" ca="1" si="156"/>
        <v>70</v>
      </c>
      <c r="M9998" s="299" t="s">
        <v>17470</v>
      </c>
      <c r="N9998" s="10" t="s">
        <v>28854</v>
      </c>
      <c r="O9998" s="389" t="s">
        <v>40072</v>
      </c>
      <c r="P9998" s="386">
        <v>45130</v>
      </c>
    </row>
    <row r="9999" spans="1:16" s="8" customFormat="1" ht="15" customHeight="1" x14ac:dyDescent="0.25">
      <c r="A9999" s="362" t="s">
        <v>23</v>
      </c>
      <c r="B9999" s="362" t="s">
        <v>22116</v>
      </c>
      <c r="C9999" s="340" t="s">
        <v>18258</v>
      </c>
      <c r="D9999" s="362" t="s">
        <v>18257</v>
      </c>
      <c r="E9999" s="362">
        <v>34</v>
      </c>
      <c r="F9999" s="364">
        <v>561991</v>
      </c>
      <c r="G9999" s="363">
        <v>27005619918</v>
      </c>
      <c r="H9999" s="365">
        <v>13289</v>
      </c>
      <c r="I9999" s="388">
        <v>19</v>
      </c>
      <c r="J9999" s="378">
        <v>5</v>
      </c>
      <c r="K9999" s="381">
        <v>1936</v>
      </c>
      <c r="L9999" s="369">
        <f t="shared" ca="1" si="156"/>
        <v>87</v>
      </c>
      <c r="M9999" s="299" t="s">
        <v>17470</v>
      </c>
      <c r="N9999" s="10" t="s">
        <v>28854</v>
      </c>
      <c r="O9999" s="389" t="s">
        <v>177</v>
      </c>
      <c r="P9999" s="386" t="s">
        <v>177</v>
      </c>
    </row>
    <row r="10000" spans="1:16" s="8" customFormat="1" ht="15" customHeight="1" x14ac:dyDescent="0.25">
      <c r="A10000" s="362" t="s">
        <v>252</v>
      </c>
      <c r="B10000" s="362" t="s">
        <v>22116</v>
      </c>
      <c r="C10000" s="340" t="s">
        <v>18256</v>
      </c>
      <c r="D10000" s="362" t="s">
        <v>18255</v>
      </c>
      <c r="E10000" s="362" t="s">
        <v>55</v>
      </c>
      <c r="F10000" s="364">
        <v>5790144</v>
      </c>
      <c r="G10000" s="363">
        <v>27057901441</v>
      </c>
      <c r="H10000" s="365">
        <v>17636</v>
      </c>
      <c r="I10000" s="388">
        <v>13</v>
      </c>
      <c r="J10000" s="378">
        <v>4</v>
      </c>
      <c r="K10000" s="381">
        <v>1948</v>
      </c>
      <c r="L10000" s="369">
        <f t="shared" ca="1" si="156"/>
        <v>76</v>
      </c>
      <c r="M10000" s="299" t="s">
        <v>17470</v>
      </c>
      <c r="N10000" s="10" t="s">
        <v>28854</v>
      </c>
      <c r="O10000" s="389" t="s">
        <v>177</v>
      </c>
      <c r="P10000" s="386" t="s">
        <v>177</v>
      </c>
    </row>
    <row r="10001" spans="1:16" s="8" customFormat="1" ht="15" customHeight="1" x14ac:dyDescent="0.25">
      <c r="A10001" s="362" t="s">
        <v>972</v>
      </c>
      <c r="B10001" s="362" t="s">
        <v>22116</v>
      </c>
      <c r="C10001" s="340" t="s">
        <v>18254</v>
      </c>
      <c r="D10001" s="362" t="s">
        <v>18253</v>
      </c>
      <c r="E10001" s="362">
        <v>30</v>
      </c>
      <c r="F10001" s="364">
        <v>11562998</v>
      </c>
      <c r="G10001" s="363">
        <v>27115629986</v>
      </c>
      <c r="H10001" s="365">
        <v>20260</v>
      </c>
      <c r="I10001" s="388">
        <v>20</v>
      </c>
      <c r="J10001" s="378">
        <v>6</v>
      </c>
      <c r="K10001" s="381">
        <v>1955</v>
      </c>
      <c r="L10001" s="369">
        <f t="shared" ca="1" si="156"/>
        <v>68</v>
      </c>
      <c r="M10001" s="299" t="s">
        <v>17470</v>
      </c>
      <c r="N10001" s="10" t="s">
        <v>28854</v>
      </c>
      <c r="O10001" s="389" t="s">
        <v>30826</v>
      </c>
      <c r="P10001" s="386">
        <v>42718</v>
      </c>
    </row>
    <row r="10002" spans="1:16" s="8" customFormat="1" ht="15" customHeight="1" x14ac:dyDescent="0.25">
      <c r="A10002" s="362">
        <v>14</v>
      </c>
      <c r="B10002" s="362" t="s">
        <v>22116</v>
      </c>
      <c r="C10002" s="340" t="s">
        <v>18248</v>
      </c>
      <c r="D10002" s="362" t="s">
        <v>18247</v>
      </c>
      <c r="E10002" s="362">
        <v>15</v>
      </c>
      <c r="F10002" s="364">
        <v>1798544</v>
      </c>
      <c r="G10002" s="363">
        <v>27017985448</v>
      </c>
      <c r="H10002" s="365">
        <v>14425</v>
      </c>
      <c r="I10002" s="388">
        <v>29</v>
      </c>
      <c r="J10002" s="378">
        <v>6</v>
      </c>
      <c r="K10002" s="381">
        <v>1939</v>
      </c>
      <c r="L10002" s="369">
        <f t="shared" ca="1" si="156"/>
        <v>84</v>
      </c>
      <c r="M10002" s="299" t="s">
        <v>17470</v>
      </c>
      <c r="N10002" s="10" t="s">
        <v>28854</v>
      </c>
      <c r="O10002" s="389" t="s">
        <v>30763</v>
      </c>
      <c r="P10002" s="386">
        <v>40741</v>
      </c>
    </row>
    <row r="10003" spans="1:16" s="8" customFormat="1" ht="15" customHeight="1" x14ac:dyDescent="0.25">
      <c r="A10003" s="362" t="s">
        <v>27</v>
      </c>
      <c r="B10003" s="362" t="s">
        <v>22116</v>
      </c>
      <c r="C10003" s="340" t="s">
        <v>18246</v>
      </c>
      <c r="D10003" s="362" t="s">
        <v>18245</v>
      </c>
      <c r="E10003" s="362">
        <v>16</v>
      </c>
      <c r="F10003" s="364">
        <v>1762937</v>
      </c>
      <c r="G10003" s="363">
        <v>27017629374</v>
      </c>
      <c r="H10003" s="365">
        <v>12958</v>
      </c>
      <c r="I10003" s="388">
        <v>23</v>
      </c>
      <c r="J10003" s="378">
        <v>6</v>
      </c>
      <c r="K10003" s="381">
        <v>1935</v>
      </c>
      <c r="L10003" s="369">
        <f t="shared" ca="1" si="156"/>
        <v>88</v>
      </c>
      <c r="M10003" s="299" t="s">
        <v>17470</v>
      </c>
      <c r="N10003" s="10" t="s">
        <v>28854</v>
      </c>
      <c r="O10003" s="389" t="s">
        <v>177</v>
      </c>
      <c r="P10003" s="386" t="s">
        <v>177</v>
      </c>
    </row>
    <row r="10004" spans="1:16" s="8" customFormat="1" ht="15" customHeight="1" x14ac:dyDescent="0.25">
      <c r="A10004" s="362" t="s">
        <v>59</v>
      </c>
      <c r="B10004" s="362" t="s">
        <v>22116</v>
      </c>
      <c r="C10004" s="340" t="s">
        <v>18241</v>
      </c>
      <c r="D10004" s="362" t="s">
        <v>18240</v>
      </c>
      <c r="E10004" s="362" t="s">
        <v>55</v>
      </c>
      <c r="F10004" s="364">
        <v>2419020</v>
      </c>
      <c r="G10004" s="363">
        <v>27024190205</v>
      </c>
      <c r="H10004" s="365">
        <v>11825</v>
      </c>
      <c r="I10004" s="388">
        <v>16</v>
      </c>
      <c r="J10004" s="378">
        <v>5</v>
      </c>
      <c r="K10004" s="381">
        <v>1932</v>
      </c>
      <c r="L10004" s="369">
        <f t="shared" ca="1" si="156"/>
        <v>91</v>
      </c>
      <c r="M10004" s="299" t="s">
        <v>17470</v>
      </c>
      <c r="N10004" s="10" t="s">
        <v>28854</v>
      </c>
      <c r="O10004" s="389" t="s">
        <v>177</v>
      </c>
      <c r="P10004" s="386" t="s">
        <v>177</v>
      </c>
    </row>
    <row r="10005" spans="1:16" s="8" customFormat="1" ht="15" customHeight="1" x14ac:dyDescent="0.25">
      <c r="A10005" s="362" t="s">
        <v>59</v>
      </c>
      <c r="B10005" s="362" t="s">
        <v>22116</v>
      </c>
      <c r="C10005" s="340" t="s">
        <v>18239</v>
      </c>
      <c r="D10005" s="362" t="s">
        <v>18238</v>
      </c>
      <c r="E10005" s="362">
        <v>33</v>
      </c>
      <c r="F10005" s="364">
        <v>14137979</v>
      </c>
      <c r="G10005" s="363">
        <v>27141379793</v>
      </c>
      <c r="H10005" s="365">
        <v>22107</v>
      </c>
      <c r="I10005" s="388">
        <v>10</v>
      </c>
      <c r="J10005" s="378">
        <v>7</v>
      </c>
      <c r="K10005" s="381">
        <v>1960</v>
      </c>
      <c r="L10005" s="369">
        <f t="shared" ca="1" si="156"/>
        <v>63</v>
      </c>
      <c r="M10005" s="299" t="s">
        <v>17337</v>
      </c>
      <c r="N10005" s="10" t="s">
        <v>28854</v>
      </c>
      <c r="O10005" s="389" t="s">
        <v>177</v>
      </c>
      <c r="P10005" s="386" t="s">
        <v>177</v>
      </c>
    </row>
    <row r="10006" spans="1:16" s="8" customFormat="1" ht="15" customHeight="1" x14ac:dyDescent="0.25">
      <c r="A10006" s="362" t="s">
        <v>36</v>
      </c>
      <c r="B10006" s="362" t="s">
        <v>22116</v>
      </c>
      <c r="C10006" s="340" t="s">
        <v>18233</v>
      </c>
      <c r="D10006" s="362" t="s">
        <v>18232</v>
      </c>
      <c r="E10006" s="362">
        <v>30</v>
      </c>
      <c r="F10006" s="364">
        <v>666385</v>
      </c>
      <c r="G10006" s="363">
        <v>27006663856</v>
      </c>
      <c r="H10006" s="365">
        <v>12862</v>
      </c>
      <c r="I10006" s="388">
        <v>19</v>
      </c>
      <c r="J10006" s="378">
        <v>3</v>
      </c>
      <c r="K10006" s="381">
        <v>1935</v>
      </c>
      <c r="L10006" s="369">
        <f t="shared" ca="1" si="156"/>
        <v>89</v>
      </c>
      <c r="M10006" s="299" t="s">
        <v>17470</v>
      </c>
      <c r="N10006" s="10" t="s">
        <v>28854</v>
      </c>
      <c r="O10006" s="389" t="s">
        <v>30819</v>
      </c>
      <c r="P10006" s="386">
        <v>42222</v>
      </c>
    </row>
    <row r="10007" spans="1:16" s="8" customFormat="1" ht="15" customHeight="1" x14ac:dyDescent="0.25">
      <c r="A10007" s="362" t="s">
        <v>36</v>
      </c>
      <c r="B10007" s="362" t="s">
        <v>22116</v>
      </c>
      <c r="C10007" s="340" t="s">
        <v>18231</v>
      </c>
      <c r="D10007" s="362" t="s">
        <v>18230</v>
      </c>
      <c r="E10007" s="362">
        <v>32</v>
      </c>
      <c r="F10007" s="364">
        <v>9867199</v>
      </c>
      <c r="G10007" s="363">
        <v>23098671994</v>
      </c>
      <c r="H10007" s="365">
        <v>10499</v>
      </c>
      <c r="I10007" s="388">
        <v>28</v>
      </c>
      <c r="J10007" s="378">
        <v>9</v>
      </c>
      <c r="K10007" s="381">
        <v>1928</v>
      </c>
      <c r="L10007" s="369">
        <f t="shared" ca="1" si="156"/>
        <v>95</v>
      </c>
      <c r="M10007" s="299" t="s">
        <v>17470</v>
      </c>
      <c r="N10007" s="10" t="s">
        <v>28854</v>
      </c>
      <c r="O10007" s="389" t="s">
        <v>30758</v>
      </c>
      <c r="P10007" s="386">
        <v>40476</v>
      </c>
    </row>
    <row r="10008" spans="1:16" s="8" customFormat="1" ht="15" customHeight="1" x14ac:dyDescent="0.25">
      <c r="A10008" s="362">
        <v>13</v>
      </c>
      <c r="B10008" s="362" t="s">
        <v>22116</v>
      </c>
      <c r="C10008" s="340" t="s">
        <v>18229</v>
      </c>
      <c r="D10008" s="362" t="s">
        <v>18228</v>
      </c>
      <c r="E10008" s="362" t="s">
        <v>55</v>
      </c>
      <c r="F10008" s="364">
        <v>6628722</v>
      </c>
      <c r="G10008" s="363">
        <v>27066287225</v>
      </c>
      <c r="H10008" s="365">
        <v>13341</v>
      </c>
      <c r="I10008" s="388">
        <v>10</v>
      </c>
      <c r="J10008" s="378">
        <v>7</v>
      </c>
      <c r="K10008" s="381">
        <v>1936</v>
      </c>
      <c r="L10008" s="369">
        <f t="shared" ca="1" si="156"/>
        <v>87</v>
      </c>
      <c r="M10008" s="299" t="s">
        <v>17470</v>
      </c>
      <c r="N10008" s="10" t="s">
        <v>28854</v>
      </c>
      <c r="O10008" s="389" t="s">
        <v>177</v>
      </c>
      <c r="P10008" s="386" t="s">
        <v>177</v>
      </c>
    </row>
    <row r="10009" spans="1:16" s="8" customFormat="1" ht="15" customHeight="1" x14ac:dyDescent="0.25">
      <c r="A10009" s="362" t="s">
        <v>193</v>
      </c>
      <c r="B10009" s="362" t="s">
        <v>22116</v>
      </c>
      <c r="C10009" s="340" t="s">
        <v>18227</v>
      </c>
      <c r="D10009" s="362" t="s">
        <v>18226</v>
      </c>
      <c r="E10009" s="362">
        <v>31</v>
      </c>
      <c r="F10009" s="364">
        <v>13166520</v>
      </c>
      <c r="G10009" s="363">
        <v>27131665208</v>
      </c>
      <c r="H10009" s="365">
        <v>21647</v>
      </c>
      <c r="I10009" s="388">
        <v>7</v>
      </c>
      <c r="J10009" s="378">
        <v>4</v>
      </c>
      <c r="K10009" s="381">
        <v>1959</v>
      </c>
      <c r="L10009" s="369">
        <f t="shared" ca="1" si="156"/>
        <v>65</v>
      </c>
      <c r="M10009" s="299" t="s">
        <v>17470</v>
      </c>
      <c r="N10009" s="10" t="s">
        <v>28854</v>
      </c>
      <c r="O10009" s="389" t="s">
        <v>35975</v>
      </c>
      <c r="P10009" s="386">
        <v>41310</v>
      </c>
    </row>
    <row r="10010" spans="1:16" s="8" customFormat="1" ht="15" customHeight="1" x14ac:dyDescent="0.25">
      <c r="A10010" s="362" t="s">
        <v>36</v>
      </c>
      <c r="B10010" s="362" t="s">
        <v>22116</v>
      </c>
      <c r="C10010" s="340" t="s">
        <v>18221</v>
      </c>
      <c r="D10010" s="362" t="s">
        <v>18220</v>
      </c>
      <c r="E10010" s="362">
        <v>33</v>
      </c>
      <c r="F10010" s="364">
        <v>9873504</v>
      </c>
      <c r="G10010" s="363">
        <v>27098735041</v>
      </c>
      <c r="H10010" s="365">
        <v>10726</v>
      </c>
      <c r="I10010" s="388">
        <v>13</v>
      </c>
      <c r="J10010" s="378">
        <v>5</v>
      </c>
      <c r="K10010" s="381">
        <v>1929</v>
      </c>
      <c r="L10010" s="369">
        <f t="shared" ca="1" si="156"/>
        <v>94</v>
      </c>
      <c r="M10010" s="299" t="s">
        <v>17470</v>
      </c>
      <c r="N10010" s="10" t="s">
        <v>28854</v>
      </c>
      <c r="O10010" s="389" t="s">
        <v>35648</v>
      </c>
      <c r="P10010" s="386">
        <v>40085</v>
      </c>
    </row>
    <row r="10011" spans="1:16" s="8" customFormat="1" ht="15" customHeight="1" x14ac:dyDescent="0.25">
      <c r="A10011" s="362" t="s">
        <v>302</v>
      </c>
      <c r="B10011" s="362" t="s">
        <v>22116</v>
      </c>
      <c r="C10011" s="340" t="s">
        <v>18215</v>
      </c>
      <c r="D10011" s="362" t="s">
        <v>18214</v>
      </c>
      <c r="E10011" s="362" t="s">
        <v>55</v>
      </c>
      <c r="F10011" s="364">
        <v>22488017</v>
      </c>
      <c r="G10011" s="363">
        <v>27224880176</v>
      </c>
      <c r="H10011" s="365">
        <v>26104</v>
      </c>
      <c r="I10011" s="388">
        <v>20</v>
      </c>
      <c r="J10011" s="378">
        <v>6</v>
      </c>
      <c r="K10011" s="381">
        <v>1971</v>
      </c>
      <c r="L10011" s="369">
        <f t="shared" ca="1" si="156"/>
        <v>52</v>
      </c>
      <c r="M10011" s="299" t="s">
        <v>17337</v>
      </c>
      <c r="N10011" s="10" t="s">
        <v>28854</v>
      </c>
      <c r="O10011" s="389" t="s">
        <v>177</v>
      </c>
      <c r="P10011" s="386" t="s">
        <v>177</v>
      </c>
    </row>
    <row r="10012" spans="1:16" s="8" customFormat="1" ht="15" customHeight="1" x14ac:dyDescent="0.25">
      <c r="A10012" s="362" t="s">
        <v>23</v>
      </c>
      <c r="B10012" s="362" t="s">
        <v>22116</v>
      </c>
      <c r="C10012" s="340" t="s">
        <v>18209</v>
      </c>
      <c r="D10012" s="362" t="s">
        <v>18208</v>
      </c>
      <c r="E10012" s="362" t="s">
        <v>45</v>
      </c>
      <c r="F10012" s="364">
        <v>4161228</v>
      </c>
      <c r="G10012" s="363">
        <v>27041612288</v>
      </c>
      <c r="H10012" s="365">
        <v>15410</v>
      </c>
      <c r="I10012" s="388">
        <v>10</v>
      </c>
      <c r="J10012" s="378">
        <v>3</v>
      </c>
      <c r="K10012" s="381">
        <v>1942</v>
      </c>
      <c r="L10012" s="369">
        <f t="shared" ca="1" si="156"/>
        <v>82</v>
      </c>
      <c r="M10012" s="299" t="s">
        <v>17470</v>
      </c>
      <c r="N10012" s="10" t="s">
        <v>28854</v>
      </c>
      <c r="O10012" s="389" t="s">
        <v>177</v>
      </c>
      <c r="P10012" s="386" t="s">
        <v>177</v>
      </c>
    </row>
    <row r="10013" spans="1:16" s="8" customFormat="1" ht="15" customHeight="1" x14ac:dyDescent="0.25">
      <c r="A10013" s="362" t="s">
        <v>179</v>
      </c>
      <c r="B10013" s="362" t="s">
        <v>22116</v>
      </c>
      <c r="C10013" s="340" t="s">
        <v>18207</v>
      </c>
      <c r="D10013" s="362" t="s">
        <v>18206</v>
      </c>
      <c r="E10013" s="362">
        <v>31</v>
      </c>
      <c r="F10013" s="364">
        <v>14522825</v>
      </c>
      <c r="G10013" s="363">
        <v>27145228250</v>
      </c>
      <c r="H10013" s="365">
        <v>22383</v>
      </c>
      <c r="I10013" s="388">
        <v>12</v>
      </c>
      <c r="J10013" s="378">
        <v>4</v>
      </c>
      <c r="K10013" s="381">
        <v>1961</v>
      </c>
      <c r="L10013" s="369">
        <f t="shared" ca="1" si="156"/>
        <v>63</v>
      </c>
      <c r="M10013" s="299" t="s">
        <v>17470</v>
      </c>
      <c r="N10013" s="10" t="s">
        <v>28854</v>
      </c>
      <c r="O10013" s="389" t="s">
        <v>30842</v>
      </c>
      <c r="P10013" s="386">
        <v>42499</v>
      </c>
    </row>
    <row r="10014" spans="1:16" s="8" customFormat="1" ht="15" customHeight="1" x14ac:dyDescent="0.25">
      <c r="A10014" s="362" t="s">
        <v>27</v>
      </c>
      <c r="B10014" s="362" t="s">
        <v>22116</v>
      </c>
      <c r="C10014" s="340" t="s">
        <v>18195</v>
      </c>
      <c r="D10014" s="362" t="s">
        <v>18194</v>
      </c>
      <c r="E10014" s="362">
        <v>31</v>
      </c>
      <c r="F10014" s="364">
        <v>6830454</v>
      </c>
      <c r="G10014" s="363">
        <v>27068304542</v>
      </c>
      <c r="H10014" s="365">
        <v>10959</v>
      </c>
      <c r="I10014" s="388">
        <v>1</v>
      </c>
      <c r="J10014" s="378">
        <v>1</v>
      </c>
      <c r="K10014" s="381">
        <v>1930</v>
      </c>
      <c r="L10014" s="369">
        <f t="shared" ca="1" si="156"/>
        <v>94</v>
      </c>
      <c r="M10014" s="299" t="s">
        <v>17470</v>
      </c>
      <c r="N10014" s="10" t="s">
        <v>28854</v>
      </c>
      <c r="O10014" s="389" t="s">
        <v>33534</v>
      </c>
      <c r="P10014" s="386" t="s">
        <v>177</v>
      </c>
    </row>
    <row r="10015" spans="1:16" s="8" customFormat="1" ht="15" customHeight="1" x14ac:dyDescent="0.25">
      <c r="A10015" s="362">
        <v>11</v>
      </c>
      <c r="B10015" s="362" t="s">
        <v>22116</v>
      </c>
      <c r="C10015" s="340" t="s">
        <v>18193</v>
      </c>
      <c r="D10015" s="362" t="s">
        <v>18192</v>
      </c>
      <c r="E10015" s="362">
        <v>33</v>
      </c>
      <c r="F10015" s="364">
        <v>20412588</v>
      </c>
      <c r="G10015" s="363">
        <v>27204125886</v>
      </c>
      <c r="H10015" s="365">
        <v>25044</v>
      </c>
      <c r="I10015" s="388">
        <v>25</v>
      </c>
      <c r="J10015" s="378">
        <v>7</v>
      </c>
      <c r="K10015" s="381">
        <v>1968</v>
      </c>
      <c r="L10015" s="369">
        <f t="shared" ca="1" si="156"/>
        <v>55</v>
      </c>
      <c r="M10015" s="299" t="s">
        <v>17337</v>
      </c>
      <c r="N10015" s="10" t="s">
        <v>28854</v>
      </c>
      <c r="O10015" s="389" t="s">
        <v>177</v>
      </c>
      <c r="P10015" s="386" t="s">
        <v>177</v>
      </c>
    </row>
    <row r="10016" spans="1:16" s="8" customFormat="1" ht="15" customHeight="1" x14ac:dyDescent="0.25">
      <c r="A10016" s="362" t="s">
        <v>27</v>
      </c>
      <c r="B10016" s="362" t="s">
        <v>22116</v>
      </c>
      <c r="C10016" s="340" t="s">
        <v>38715</v>
      </c>
      <c r="D10016" s="362" t="s">
        <v>38745</v>
      </c>
      <c r="E10016" s="362">
        <v>14</v>
      </c>
      <c r="F10016" s="364">
        <v>24496900</v>
      </c>
      <c r="G10016" s="363">
        <v>27244969009</v>
      </c>
      <c r="H10016" s="365">
        <v>27447</v>
      </c>
      <c r="I10016" s="388">
        <v>22</v>
      </c>
      <c r="J10016" s="378">
        <v>2</v>
      </c>
      <c r="K10016" s="381">
        <v>1975</v>
      </c>
      <c r="L10016" s="369">
        <f t="shared" ca="1" si="156"/>
        <v>49</v>
      </c>
      <c r="M10016" s="299" t="s">
        <v>17337</v>
      </c>
      <c r="N10016" s="10" t="s">
        <v>28854</v>
      </c>
      <c r="O10016" s="389" t="s">
        <v>38820</v>
      </c>
      <c r="P10016" s="386">
        <v>44859</v>
      </c>
    </row>
    <row r="10017" spans="1:16" s="8" customFormat="1" ht="15" customHeight="1" x14ac:dyDescent="0.25">
      <c r="A10017" s="362">
        <v>11</v>
      </c>
      <c r="B10017" s="362" t="s">
        <v>22116</v>
      </c>
      <c r="C10017" s="340" t="s">
        <v>18191</v>
      </c>
      <c r="D10017" s="362" t="s">
        <v>18190</v>
      </c>
      <c r="E10017" s="362">
        <v>31</v>
      </c>
      <c r="F10017" s="364">
        <v>6432318</v>
      </c>
      <c r="G10017" s="363">
        <v>27064323186</v>
      </c>
      <c r="H10017" s="365">
        <v>18664</v>
      </c>
      <c r="I10017" s="388">
        <v>5</v>
      </c>
      <c r="J10017" s="378">
        <v>2</v>
      </c>
      <c r="K10017" s="381">
        <v>1951</v>
      </c>
      <c r="L10017" s="369">
        <f t="shared" ca="1" si="156"/>
        <v>73</v>
      </c>
      <c r="M10017" s="299" t="s">
        <v>17470</v>
      </c>
      <c r="N10017" s="10" t="s">
        <v>28854</v>
      </c>
      <c r="O10017" s="389" t="s">
        <v>177</v>
      </c>
      <c r="P10017" s="386" t="s">
        <v>177</v>
      </c>
    </row>
    <row r="10018" spans="1:16" s="8" customFormat="1" ht="15" customHeight="1" x14ac:dyDescent="0.25">
      <c r="A10018" s="362" t="s">
        <v>252</v>
      </c>
      <c r="B10018" s="362" t="s">
        <v>22116</v>
      </c>
      <c r="C10018" s="340" t="s">
        <v>18189</v>
      </c>
      <c r="D10018" s="362" t="s">
        <v>33716</v>
      </c>
      <c r="E10018" s="362" t="s">
        <v>77</v>
      </c>
      <c r="F10018" s="364">
        <v>12968855</v>
      </c>
      <c r="G10018" s="363">
        <v>27129688551</v>
      </c>
      <c r="H10018" s="365">
        <v>10981</v>
      </c>
      <c r="I10018" s="388">
        <v>23</v>
      </c>
      <c r="J10018" s="378">
        <v>1</v>
      </c>
      <c r="K10018" s="381">
        <v>1930</v>
      </c>
      <c r="L10018" s="369">
        <f t="shared" ca="1" si="156"/>
        <v>94</v>
      </c>
      <c r="M10018" s="299" t="s">
        <v>17470</v>
      </c>
      <c r="N10018" s="10" t="s">
        <v>28854</v>
      </c>
      <c r="O10018" s="389" t="s">
        <v>177</v>
      </c>
      <c r="P10018" s="386" t="s">
        <v>177</v>
      </c>
    </row>
    <row r="10019" spans="1:16" s="8" customFormat="1" ht="15" customHeight="1" x14ac:dyDescent="0.25">
      <c r="A10019" s="362" t="s">
        <v>27</v>
      </c>
      <c r="B10019" s="362" t="s">
        <v>22116</v>
      </c>
      <c r="C10019" s="340" t="s">
        <v>37909</v>
      </c>
      <c r="D10019" s="362" t="s">
        <v>37910</v>
      </c>
      <c r="E10019" s="362">
        <v>34</v>
      </c>
      <c r="F10019" s="364">
        <v>16514682</v>
      </c>
      <c r="G10019" s="363">
        <v>23165146824</v>
      </c>
      <c r="H10019" s="365">
        <v>23304</v>
      </c>
      <c r="I10019" s="388">
        <v>20</v>
      </c>
      <c r="J10019" s="378">
        <v>10</v>
      </c>
      <c r="K10019" s="381">
        <v>1963</v>
      </c>
      <c r="L10019" s="369">
        <f t="shared" ca="1" si="156"/>
        <v>60</v>
      </c>
      <c r="M10019" s="299" t="s">
        <v>17337</v>
      </c>
      <c r="N10019" s="10" t="s">
        <v>28854</v>
      </c>
      <c r="O10019" s="389" t="s">
        <v>37917</v>
      </c>
      <c r="P10019" s="386">
        <v>26411</v>
      </c>
    </row>
    <row r="10020" spans="1:16" s="8" customFormat="1" ht="15" customHeight="1" x14ac:dyDescent="0.25">
      <c r="A10020" s="362">
        <v>13</v>
      </c>
      <c r="B10020" s="362" t="s">
        <v>22116</v>
      </c>
      <c r="C10020" s="340" t="s">
        <v>18183</v>
      </c>
      <c r="D10020" s="362" t="s">
        <v>18182</v>
      </c>
      <c r="E10020" s="362" t="s">
        <v>45</v>
      </c>
      <c r="F10020" s="364">
        <v>12877387</v>
      </c>
      <c r="G10020" s="363">
        <v>27128773873</v>
      </c>
      <c r="H10020" s="365">
        <v>21583</v>
      </c>
      <c r="I10020" s="388">
        <v>2</v>
      </c>
      <c r="J10020" s="378">
        <v>2</v>
      </c>
      <c r="K10020" s="381">
        <v>1959</v>
      </c>
      <c r="L10020" s="369">
        <f t="shared" ca="1" si="156"/>
        <v>65</v>
      </c>
      <c r="M10020" s="299" t="s">
        <v>17337</v>
      </c>
      <c r="N10020" s="10" t="s">
        <v>28854</v>
      </c>
      <c r="O10020" s="389" t="s">
        <v>177</v>
      </c>
      <c r="P10020" s="386" t="s">
        <v>177</v>
      </c>
    </row>
    <row r="10021" spans="1:16" s="8" customFormat="1" ht="15" customHeight="1" x14ac:dyDescent="0.25">
      <c r="A10021" s="362" t="s">
        <v>27</v>
      </c>
      <c r="B10021" s="362" t="s">
        <v>22116</v>
      </c>
      <c r="C10021" s="340" t="s">
        <v>18181</v>
      </c>
      <c r="D10021" s="362" t="s">
        <v>18180</v>
      </c>
      <c r="E10021" s="362" t="s">
        <v>33</v>
      </c>
      <c r="F10021" s="364">
        <v>13309822</v>
      </c>
      <c r="G10021" s="363">
        <v>23133098224</v>
      </c>
      <c r="H10021" s="365">
        <v>21580</v>
      </c>
      <c r="I10021" s="388">
        <v>30</v>
      </c>
      <c r="J10021" s="378">
        <v>1</v>
      </c>
      <c r="K10021" s="381">
        <v>1959</v>
      </c>
      <c r="L10021" s="369">
        <f t="shared" ca="1" si="156"/>
        <v>65</v>
      </c>
      <c r="M10021" s="299" t="s">
        <v>17337</v>
      </c>
      <c r="N10021" s="10" t="s">
        <v>28854</v>
      </c>
      <c r="O10021" s="389" t="s">
        <v>177</v>
      </c>
      <c r="P10021" s="386" t="s">
        <v>177</v>
      </c>
    </row>
    <row r="10022" spans="1:16" s="8" customFormat="1" ht="15" customHeight="1" x14ac:dyDescent="0.25">
      <c r="A10022" s="362" t="s">
        <v>161</v>
      </c>
      <c r="B10022" s="362" t="s">
        <v>22116</v>
      </c>
      <c r="C10022" s="340" t="s">
        <v>18172</v>
      </c>
      <c r="D10022" s="362" t="s">
        <v>18171</v>
      </c>
      <c r="E10022" s="362">
        <v>36</v>
      </c>
      <c r="F10022" s="364">
        <v>4744058</v>
      </c>
      <c r="G10022" s="363">
        <v>27047440586</v>
      </c>
      <c r="H10022" s="365">
        <v>1571</v>
      </c>
      <c r="I10022" s="388">
        <v>19</v>
      </c>
      <c r="J10022" s="378">
        <v>4</v>
      </c>
      <c r="K10022" s="381">
        <v>1904</v>
      </c>
      <c r="L10022" s="369">
        <f t="shared" ca="1" si="156"/>
        <v>120</v>
      </c>
      <c r="M10022" s="299" t="s">
        <v>17337</v>
      </c>
      <c r="N10022" s="10" t="s">
        <v>28854</v>
      </c>
      <c r="O10022" s="389" t="s">
        <v>177</v>
      </c>
      <c r="P10022" s="386" t="s">
        <v>177</v>
      </c>
    </row>
    <row r="10023" spans="1:16" s="8" customFormat="1" ht="15" customHeight="1" x14ac:dyDescent="0.25">
      <c r="A10023" s="362" t="s">
        <v>27</v>
      </c>
      <c r="B10023" s="362" t="s">
        <v>22116</v>
      </c>
      <c r="C10023" s="340" t="s">
        <v>18170</v>
      </c>
      <c r="D10023" s="362" t="s">
        <v>18169</v>
      </c>
      <c r="E10023" s="362">
        <v>32</v>
      </c>
      <c r="F10023" s="364">
        <v>4156121</v>
      </c>
      <c r="G10023" s="363">
        <v>27041561217</v>
      </c>
      <c r="H10023" s="365">
        <v>14858</v>
      </c>
      <c r="I10023" s="388">
        <v>4</v>
      </c>
      <c r="J10023" s="378">
        <v>9</v>
      </c>
      <c r="K10023" s="381">
        <v>1940</v>
      </c>
      <c r="L10023" s="369">
        <f t="shared" ca="1" si="156"/>
        <v>83</v>
      </c>
      <c r="M10023" s="299" t="s">
        <v>40176</v>
      </c>
      <c r="N10023" s="10" t="s">
        <v>28854</v>
      </c>
      <c r="O10023" s="389" t="s">
        <v>30759</v>
      </c>
      <c r="P10023" s="386">
        <v>40221</v>
      </c>
    </row>
    <row r="10024" spans="1:16" s="8" customFormat="1" ht="15" customHeight="1" x14ac:dyDescent="0.25">
      <c r="A10024" s="362" t="s">
        <v>193</v>
      </c>
      <c r="B10024" s="362" t="s">
        <v>22116</v>
      </c>
      <c r="C10024" s="340" t="s">
        <v>18165</v>
      </c>
      <c r="D10024" s="362" t="s">
        <v>18164</v>
      </c>
      <c r="E10024" s="362" t="s">
        <v>55</v>
      </c>
      <c r="F10024" s="364">
        <v>855597</v>
      </c>
      <c r="G10024" s="363">
        <v>23008555974</v>
      </c>
      <c r="H10024" s="365">
        <v>12738</v>
      </c>
      <c r="I10024" s="388">
        <v>15</v>
      </c>
      <c r="J10024" s="378">
        <v>11</v>
      </c>
      <c r="K10024" s="381">
        <v>1934</v>
      </c>
      <c r="L10024" s="369">
        <f t="shared" ca="1" si="156"/>
        <v>89</v>
      </c>
      <c r="M10024" s="299" t="s">
        <v>17470</v>
      </c>
      <c r="N10024" s="10" t="s">
        <v>28854</v>
      </c>
      <c r="O10024" s="389" t="s">
        <v>177</v>
      </c>
      <c r="P10024" s="386" t="s">
        <v>177</v>
      </c>
    </row>
    <row r="10025" spans="1:16" s="8" customFormat="1" ht="15" customHeight="1" x14ac:dyDescent="0.25">
      <c r="A10025" s="362" t="s">
        <v>27</v>
      </c>
      <c r="B10025" s="362" t="s">
        <v>22116</v>
      </c>
      <c r="C10025" s="340" t="s">
        <v>18163</v>
      </c>
      <c r="D10025" s="362" t="s">
        <v>18162</v>
      </c>
      <c r="E10025" s="362">
        <v>33</v>
      </c>
      <c r="F10025" s="364">
        <v>6168131</v>
      </c>
      <c r="G10025" s="363">
        <v>27061681316</v>
      </c>
      <c r="H10025" s="365">
        <v>18179</v>
      </c>
      <c r="I10025" s="388">
        <v>8</v>
      </c>
      <c r="J10025" s="378">
        <v>10</v>
      </c>
      <c r="K10025" s="381">
        <v>1949</v>
      </c>
      <c r="L10025" s="369">
        <f t="shared" ca="1" si="156"/>
        <v>74</v>
      </c>
      <c r="M10025" s="299" t="s">
        <v>17470</v>
      </c>
      <c r="N10025" s="10" t="s">
        <v>28854</v>
      </c>
      <c r="O10025" s="389" t="s">
        <v>29338</v>
      </c>
      <c r="P10025" s="386">
        <v>39447</v>
      </c>
    </row>
    <row r="10026" spans="1:16" s="8" customFormat="1" ht="15" customHeight="1" x14ac:dyDescent="0.25">
      <c r="A10026" s="362">
        <v>10</v>
      </c>
      <c r="B10026" s="362" t="s">
        <v>22116</v>
      </c>
      <c r="C10026" s="340" t="s">
        <v>18155</v>
      </c>
      <c r="D10026" s="362" t="s">
        <v>18154</v>
      </c>
      <c r="E10026" s="362" t="s">
        <v>124</v>
      </c>
      <c r="F10026" s="364">
        <v>93271974</v>
      </c>
      <c r="G10026" s="363">
        <v>27932719741</v>
      </c>
      <c r="H10026" s="365">
        <v>16925</v>
      </c>
      <c r="I10026" s="388">
        <v>3</v>
      </c>
      <c r="J10026" s="378">
        <v>5</v>
      </c>
      <c r="K10026" s="381">
        <v>1946</v>
      </c>
      <c r="L10026" s="369">
        <f t="shared" ca="1" si="156"/>
        <v>77</v>
      </c>
      <c r="M10026" s="299" t="s">
        <v>17470</v>
      </c>
      <c r="N10026" s="10" t="s">
        <v>28854</v>
      </c>
      <c r="O10026" s="389" t="s">
        <v>177</v>
      </c>
      <c r="P10026" s="386" t="s">
        <v>177</v>
      </c>
    </row>
    <row r="10027" spans="1:16" s="8" customFormat="1" ht="15" customHeight="1" x14ac:dyDescent="0.25">
      <c r="A10027" s="362" t="s">
        <v>74</v>
      </c>
      <c r="B10027" s="362" t="s">
        <v>22116</v>
      </c>
      <c r="C10027" s="340" t="s">
        <v>18153</v>
      </c>
      <c r="D10027" s="362" t="s">
        <v>18152</v>
      </c>
      <c r="E10027" s="362" t="s">
        <v>14257</v>
      </c>
      <c r="F10027" s="364">
        <v>1198780</v>
      </c>
      <c r="G10027" s="363">
        <v>27011987805</v>
      </c>
      <c r="H10027" s="365">
        <v>11884</v>
      </c>
      <c r="I10027" s="388">
        <v>14</v>
      </c>
      <c r="J10027" s="378">
        <v>7</v>
      </c>
      <c r="K10027" s="381">
        <v>1932</v>
      </c>
      <c r="L10027" s="369">
        <f t="shared" ca="1" si="156"/>
        <v>91</v>
      </c>
      <c r="M10027" s="299" t="s">
        <v>17470</v>
      </c>
      <c r="N10027" s="10" t="s">
        <v>28854</v>
      </c>
      <c r="O10027" s="389" t="s">
        <v>177</v>
      </c>
      <c r="P10027" s="386" t="s">
        <v>177</v>
      </c>
    </row>
    <row r="10028" spans="1:16" s="8" customFormat="1" ht="15" customHeight="1" x14ac:dyDescent="0.25">
      <c r="A10028" s="362" t="s">
        <v>27</v>
      </c>
      <c r="B10028" s="362" t="s">
        <v>22116</v>
      </c>
      <c r="C10028" s="340" t="s">
        <v>18151</v>
      </c>
      <c r="D10028" s="362" t="s">
        <v>18150</v>
      </c>
      <c r="E10028" s="362">
        <v>12</v>
      </c>
      <c r="F10028" s="364">
        <v>877163</v>
      </c>
      <c r="G10028" s="363">
        <v>23008771634</v>
      </c>
      <c r="H10028" s="365">
        <v>12290</v>
      </c>
      <c r="I10028" s="388">
        <v>24</v>
      </c>
      <c r="J10028" s="378">
        <v>8</v>
      </c>
      <c r="K10028" s="381">
        <v>1933</v>
      </c>
      <c r="L10028" s="369">
        <f t="shared" ca="1" si="156"/>
        <v>90</v>
      </c>
      <c r="M10028" s="299" t="s">
        <v>17470</v>
      </c>
      <c r="N10028" s="10" t="s">
        <v>28854</v>
      </c>
      <c r="O10028" s="389" t="s">
        <v>30761</v>
      </c>
      <c r="P10028" s="386">
        <v>41120</v>
      </c>
    </row>
    <row r="10029" spans="1:16" s="8" customFormat="1" ht="15" customHeight="1" x14ac:dyDescent="0.25">
      <c r="A10029" s="362" t="s">
        <v>161</v>
      </c>
      <c r="B10029" s="362" t="s">
        <v>22116</v>
      </c>
      <c r="C10029" s="340" t="s">
        <v>18149</v>
      </c>
      <c r="D10029" s="362" t="s">
        <v>18148</v>
      </c>
      <c r="E10029" s="362">
        <v>12</v>
      </c>
      <c r="F10029" s="364">
        <v>2436291</v>
      </c>
      <c r="G10029" s="363">
        <v>23024362914</v>
      </c>
      <c r="H10029" s="365">
        <v>12166</v>
      </c>
      <c r="I10029" s="388">
        <v>22</v>
      </c>
      <c r="J10029" s="378">
        <v>4</v>
      </c>
      <c r="K10029" s="381">
        <v>1933</v>
      </c>
      <c r="L10029" s="369">
        <f t="shared" ca="1" si="156"/>
        <v>91</v>
      </c>
      <c r="M10029" s="299" t="s">
        <v>17470</v>
      </c>
      <c r="N10029" s="10" t="s">
        <v>28854</v>
      </c>
      <c r="O10029" s="389" t="s">
        <v>36284</v>
      </c>
      <c r="P10029" s="386">
        <v>41653</v>
      </c>
    </row>
    <row r="10030" spans="1:16" s="8" customFormat="1" ht="15" customHeight="1" x14ac:dyDescent="0.25">
      <c r="A10030" s="362" t="s">
        <v>302</v>
      </c>
      <c r="B10030" s="362" t="s">
        <v>22116</v>
      </c>
      <c r="C10030" s="340" t="s">
        <v>18147</v>
      </c>
      <c r="D10030" s="362" t="s">
        <v>3008</v>
      </c>
      <c r="E10030" s="362">
        <v>10</v>
      </c>
      <c r="F10030" s="364">
        <v>5197964</v>
      </c>
      <c r="G10030" s="363">
        <v>27051979643</v>
      </c>
      <c r="H10030" s="365">
        <v>16692</v>
      </c>
      <c r="I10030" s="388">
        <v>12</v>
      </c>
      <c r="J10030" s="378">
        <v>9</v>
      </c>
      <c r="K10030" s="381">
        <v>1945</v>
      </c>
      <c r="L10030" s="369">
        <f t="shared" ca="1" si="156"/>
        <v>78</v>
      </c>
      <c r="M10030" s="299" t="s">
        <v>17470</v>
      </c>
      <c r="N10030" s="10" t="s">
        <v>28854</v>
      </c>
      <c r="O10030" s="389" t="s">
        <v>177</v>
      </c>
      <c r="P10030" s="386" t="s">
        <v>177</v>
      </c>
    </row>
    <row r="10031" spans="1:16" s="8" customFormat="1" ht="15" customHeight="1" x14ac:dyDescent="0.25">
      <c r="A10031" s="362" t="s">
        <v>172</v>
      </c>
      <c r="B10031" s="362" t="s">
        <v>22116</v>
      </c>
      <c r="C10031" s="340" t="s">
        <v>18146</v>
      </c>
      <c r="D10031" s="362" t="s">
        <v>18145</v>
      </c>
      <c r="E10031" s="362">
        <v>10</v>
      </c>
      <c r="F10031" s="364">
        <v>26458409</v>
      </c>
      <c r="G10031" s="363">
        <v>23264584094</v>
      </c>
      <c r="H10031" s="365" t="s">
        <v>29672</v>
      </c>
      <c r="I10031" s="388">
        <v>7</v>
      </c>
      <c r="J10031" s="378">
        <v>5</v>
      </c>
      <c r="K10031" s="381">
        <v>1978</v>
      </c>
      <c r="L10031" s="369">
        <f t="shared" ca="1" si="156"/>
        <v>45</v>
      </c>
      <c r="M10031" s="299" t="s">
        <v>17337</v>
      </c>
      <c r="N10031" s="10" t="s">
        <v>28854</v>
      </c>
      <c r="O10031" s="389" t="s">
        <v>177</v>
      </c>
      <c r="P10031" s="386" t="s">
        <v>177</v>
      </c>
    </row>
    <row r="10032" spans="1:16" s="8" customFormat="1" ht="15" customHeight="1" x14ac:dyDescent="0.25">
      <c r="A10032" s="362">
        <v>11</v>
      </c>
      <c r="B10032" s="362" t="s">
        <v>22116</v>
      </c>
      <c r="C10032" s="340" t="s">
        <v>18144</v>
      </c>
      <c r="D10032" s="362" t="s">
        <v>10440</v>
      </c>
      <c r="E10032" s="362" t="s">
        <v>179</v>
      </c>
      <c r="F10032" s="364">
        <v>17960329</v>
      </c>
      <c r="G10032" s="363">
        <v>27179603298</v>
      </c>
      <c r="H10032" s="365">
        <v>24447</v>
      </c>
      <c r="I10032" s="388">
        <v>6</v>
      </c>
      <c r="J10032" s="378">
        <v>12</v>
      </c>
      <c r="K10032" s="381">
        <v>1966</v>
      </c>
      <c r="L10032" s="369">
        <f t="shared" ca="1" si="156"/>
        <v>57</v>
      </c>
      <c r="M10032" s="299" t="s">
        <v>17337</v>
      </c>
      <c r="N10032" s="10" t="s">
        <v>28854</v>
      </c>
      <c r="O10032" s="389" t="s">
        <v>177</v>
      </c>
      <c r="P10032" s="386" t="s">
        <v>177</v>
      </c>
    </row>
    <row r="10033" spans="1:16" s="8" customFormat="1" ht="15" customHeight="1" x14ac:dyDescent="0.25">
      <c r="A10033" s="362">
        <v>13</v>
      </c>
      <c r="B10033" s="362" t="s">
        <v>22116</v>
      </c>
      <c r="C10033" s="340" t="s">
        <v>18143</v>
      </c>
      <c r="D10033" s="362" t="s">
        <v>18142</v>
      </c>
      <c r="E10033" s="362">
        <v>13</v>
      </c>
      <c r="F10033" s="364">
        <v>4152779</v>
      </c>
      <c r="G10033" s="363">
        <v>27041527795</v>
      </c>
      <c r="H10033" s="365">
        <v>14900</v>
      </c>
      <c r="I10033" s="388">
        <v>16</v>
      </c>
      <c r="J10033" s="378">
        <v>10</v>
      </c>
      <c r="K10033" s="381">
        <v>1940</v>
      </c>
      <c r="L10033" s="369">
        <f t="shared" ca="1" si="156"/>
        <v>83</v>
      </c>
      <c r="M10033" s="299" t="s">
        <v>17470</v>
      </c>
      <c r="N10033" s="10" t="s">
        <v>28854</v>
      </c>
      <c r="O10033" s="389" t="s">
        <v>30738</v>
      </c>
      <c r="P10033" s="386">
        <v>42033</v>
      </c>
    </row>
    <row r="10034" spans="1:16" s="8" customFormat="1" ht="15" customHeight="1" x14ac:dyDescent="0.25">
      <c r="A10034" s="362" t="s">
        <v>27</v>
      </c>
      <c r="B10034" s="362" t="s">
        <v>22116</v>
      </c>
      <c r="C10034" s="340" t="s">
        <v>18141</v>
      </c>
      <c r="D10034" s="362" t="s">
        <v>18140</v>
      </c>
      <c r="E10034" s="362" t="s">
        <v>179</v>
      </c>
      <c r="F10034" s="364">
        <v>5175305</v>
      </c>
      <c r="G10034" s="363">
        <v>23051753054</v>
      </c>
      <c r="H10034" s="365">
        <v>16633</v>
      </c>
      <c r="I10034" s="388">
        <v>15</v>
      </c>
      <c r="J10034" s="378">
        <v>7</v>
      </c>
      <c r="K10034" s="381">
        <v>1945</v>
      </c>
      <c r="L10034" s="369">
        <f t="shared" ca="1" si="156"/>
        <v>78</v>
      </c>
      <c r="M10034" s="299" t="s">
        <v>17470</v>
      </c>
      <c r="N10034" s="10" t="s">
        <v>28854</v>
      </c>
      <c r="O10034" s="389" t="s">
        <v>177</v>
      </c>
      <c r="P10034" s="386" t="s">
        <v>177</v>
      </c>
    </row>
    <row r="10035" spans="1:16" s="8" customFormat="1" ht="15" customHeight="1" x14ac:dyDescent="0.25">
      <c r="A10035" s="362">
        <v>13</v>
      </c>
      <c r="B10035" s="362" t="s">
        <v>22116</v>
      </c>
      <c r="C10035" s="340" t="s">
        <v>18139</v>
      </c>
      <c r="D10035" s="362" t="s">
        <v>18138</v>
      </c>
      <c r="E10035" s="362">
        <v>12</v>
      </c>
      <c r="F10035" s="364">
        <v>13956588</v>
      </c>
      <c r="G10035" s="363">
        <v>27139565881</v>
      </c>
      <c r="H10035" s="365">
        <v>13651</v>
      </c>
      <c r="I10035" s="388">
        <v>16</v>
      </c>
      <c r="J10035" s="378">
        <v>5</v>
      </c>
      <c r="K10035" s="381">
        <v>1937</v>
      </c>
      <c r="L10035" s="369">
        <f t="shared" ca="1" si="156"/>
        <v>86</v>
      </c>
      <c r="M10035" s="299" t="s">
        <v>17470</v>
      </c>
      <c r="N10035" s="10" t="s">
        <v>28854</v>
      </c>
      <c r="O10035" s="389" t="s">
        <v>29354</v>
      </c>
      <c r="P10035" s="386">
        <v>42962</v>
      </c>
    </row>
    <row r="10036" spans="1:16" s="8" customFormat="1" ht="15" customHeight="1" x14ac:dyDescent="0.25">
      <c r="A10036" s="362" t="s">
        <v>59</v>
      </c>
      <c r="B10036" s="362" t="s">
        <v>22116</v>
      </c>
      <c r="C10036" s="340" t="s">
        <v>18137</v>
      </c>
      <c r="D10036" s="362" t="s">
        <v>18136</v>
      </c>
      <c r="E10036" s="362">
        <v>33</v>
      </c>
      <c r="F10036" s="364">
        <v>5723616</v>
      </c>
      <c r="G10036" s="363">
        <v>27057236162</v>
      </c>
      <c r="H10036" s="365">
        <v>17632</v>
      </c>
      <c r="I10036" s="388">
        <v>9</v>
      </c>
      <c r="J10036" s="378">
        <v>4</v>
      </c>
      <c r="K10036" s="381">
        <v>1948</v>
      </c>
      <c r="L10036" s="369">
        <f t="shared" ca="1" si="156"/>
        <v>76</v>
      </c>
      <c r="M10036" s="299" t="s">
        <v>17470</v>
      </c>
      <c r="N10036" s="10" t="s">
        <v>28854</v>
      </c>
      <c r="O10036" s="389" t="s">
        <v>30817</v>
      </c>
      <c r="P10036" s="386">
        <v>42195</v>
      </c>
    </row>
    <row r="10037" spans="1:16" s="8" customFormat="1" ht="15" customHeight="1" x14ac:dyDescent="0.25">
      <c r="A10037" s="362" t="s">
        <v>59</v>
      </c>
      <c r="B10037" s="362" t="s">
        <v>22116</v>
      </c>
      <c r="C10037" s="340" t="s">
        <v>18135</v>
      </c>
      <c r="D10037" s="362" t="s">
        <v>18134</v>
      </c>
      <c r="E10037" s="362" t="s">
        <v>45</v>
      </c>
      <c r="F10037" s="364">
        <v>3785589</v>
      </c>
      <c r="G10037" s="363">
        <v>27037855893</v>
      </c>
      <c r="H10037" s="365">
        <v>13735</v>
      </c>
      <c r="I10037" s="388">
        <v>8</v>
      </c>
      <c r="J10037" s="378">
        <v>8</v>
      </c>
      <c r="K10037" s="381">
        <v>1937</v>
      </c>
      <c r="L10037" s="369">
        <f t="shared" ca="1" si="156"/>
        <v>86</v>
      </c>
      <c r="M10037" s="299" t="s">
        <v>17470</v>
      </c>
      <c r="N10037" s="10" t="s">
        <v>28854</v>
      </c>
      <c r="O10037" s="389" t="s">
        <v>177</v>
      </c>
      <c r="P10037" s="386" t="s">
        <v>177</v>
      </c>
    </row>
    <row r="10038" spans="1:16" s="8" customFormat="1" ht="15" customHeight="1" x14ac:dyDescent="0.25">
      <c r="A10038" s="362" t="s">
        <v>23</v>
      </c>
      <c r="B10038" s="362" t="s">
        <v>22116</v>
      </c>
      <c r="C10038" s="340" t="s">
        <v>18131</v>
      </c>
      <c r="D10038" s="362" t="s">
        <v>18130</v>
      </c>
      <c r="E10038" s="362">
        <v>34</v>
      </c>
      <c r="F10038" s="364">
        <v>13657237</v>
      </c>
      <c r="G10038" s="363">
        <v>27136572372</v>
      </c>
      <c r="H10038" s="365">
        <v>21139</v>
      </c>
      <c r="I10038" s="388">
        <v>15</v>
      </c>
      <c r="J10038" s="378">
        <v>11</v>
      </c>
      <c r="K10038" s="381">
        <v>1957</v>
      </c>
      <c r="L10038" s="369">
        <f t="shared" ca="1" si="156"/>
        <v>66</v>
      </c>
      <c r="M10038" s="299" t="s">
        <v>17337</v>
      </c>
      <c r="N10038" s="10" t="s">
        <v>28854</v>
      </c>
      <c r="O10038" s="389" t="s">
        <v>30763</v>
      </c>
      <c r="P10038" s="386">
        <v>40394</v>
      </c>
    </row>
    <row r="10039" spans="1:16" s="8" customFormat="1" ht="15" customHeight="1" x14ac:dyDescent="0.25">
      <c r="A10039" s="362" t="s">
        <v>33761</v>
      </c>
      <c r="B10039" s="362" t="s">
        <v>22116</v>
      </c>
      <c r="C10039" s="340" t="s">
        <v>18129</v>
      </c>
      <c r="D10039" s="362" t="s">
        <v>18128</v>
      </c>
      <c r="E10039" s="362" t="s">
        <v>55</v>
      </c>
      <c r="F10039" s="364">
        <v>6590902</v>
      </c>
      <c r="G10039" s="363">
        <v>27065909028</v>
      </c>
      <c r="H10039" s="365">
        <v>11068</v>
      </c>
      <c r="I10039" s="388">
        <v>20</v>
      </c>
      <c r="J10039" s="378">
        <v>4</v>
      </c>
      <c r="K10039" s="381">
        <v>1930</v>
      </c>
      <c r="L10039" s="369">
        <f t="shared" ca="1" si="156"/>
        <v>94</v>
      </c>
      <c r="M10039" s="299" t="s">
        <v>29091</v>
      </c>
      <c r="N10039" s="10" t="s">
        <v>28854</v>
      </c>
      <c r="O10039" s="389" t="s">
        <v>177</v>
      </c>
      <c r="P10039" s="386" t="s">
        <v>177</v>
      </c>
    </row>
    <row r="10040" spans="1:16" s="8" customFormat="1" ht="15" customHeight="1" x14ac:dyDescent="0.25">
      <c r="A10040" s="362" t="s">
        <v>302</v>
      </c>
      <c r="B10040" s="362" t="s">
        <v>22116</v>
      </c>
      <c r="C10040" s="340" t="s">
        <v>18127</v>
      </c>
      <c r="D10040" s="362" t="s">
        <v>11567</v>
      </c>
      <c r="E10040" s="362" t="s">
        <v>36</v>
      </c>
      <c r="F10040" s="364">
        <v>14407437</v>
      </c>
      <c r="G10040" s="363">
        <v>27144074373</v>
      </c>
      <c r="H10040" s="365">
        <v>22502</v>
      </c>
      <c r="I10040" s="388">
        <v>9</v>
      </c>
      <c r="J10040" s="378">
        <v>8</v>
      </c>
      <c r="K10040" s="381">
        <v>1961</v>
      </c>
      <c r="L10040" s="369">
        <f t="shared" ca="1" si="156"/>
        <v>62</v>
      </c>
      <c r="M10040" s="299" t="s">
        <v>17337</v>
      </c>
      <c r="N10040" s="10" t="s">
        <v>28854</v>
      </c>
      <c r="O10040" s="389" t="s">
        <v>177</v>
      </c>
      <c r="P10040" s="386" t="s">
        <v>177</v>
      </c>
    </row>
    <row r="10041" spans="1:16" s="8" customFormat="1" ht="15" customHeight="1" x14ac:dyDescent="0.25">
      <c r="A10041" s="362" t="s">
        <v>33761</v>
      </c>
      <c r="B10041" s="362" t="s">
        <v>22116</v>
      </c>
      <c r="C10041" s="340" t="s">
        <v>18123</v>
      </c>
      <c r="D10041" s="362" t="s">
        <v>18122</v>
      </c>
      <c r="E10041" s="362">
        <v>14</v>
      </c>
      <c r="F10041" s="364">
        <v>5620858</v>
      </c>
      <c r="G10041" s="363">
        <v>27056208580</v>
      </c>
      <c r="H10041" s="365">
        <v>17604</v>
      </c>
      <c r="I10041" s="388">
        <v>12</v>
      </c>
      <c r="J10041" s="378">
        <v>3</v>
      </c>
      <c r="K10041" s="381">
        <v>1948</v>
      </c>
      <c r="L10041" s="369">
        <f t="shared" ca="1" si="156"/>
        <v>76</v>
      </c>
      <c r="M10041" s="299" t="s">
        <v>17470</v>
      </c>
      <c r="N10041" s="10" t="s">
        <v>28854</v>
      </c>
      <c r="O10041" s="389" t="s">
        <v>36284</v>
      </c>
      <c r="P10041" s="386">
        <v>41673</v>
      </c>
    </row>
    <row r="10042" spans="1:16" s="8" customFormat="1" ht="15" customHeight="1" x14ac:dyDescent="0.25">
      <c r="A10042" s="362" t="s">
        <v>59</v>
      </c>
      <c r="B10042" s="362" t="s">
        <v>22116</v>
      </c>
      <c r="C10042" s="340" t="s">
        <v>18121</v>
      </c>
      <c r="D10042" s="362" t="s">
        <v>18120</v>
      </c>
      <c r="E10042" s="362" t="s">
        <v>33</v>
      </c>
      <c r="F10042" s="364">
        <v>21978096</v>
      </c>
      <c r="G10042" s="363">
        <v>27219780961</v>
      </c>
      <c r="H10042" s="365">
        <v>25938</v>
      </c>
      <c r="I10042" s="388">
        <v>5</v>
      </c>
      <c r="J10042" s="378">
        <v>1</v>
      </c>
      <c r="K10042" s="381">
        <v>1971</v>
      </c>
      <c r="L10042" s="369">
        <f t="shared" ca="1" si="156"/>
        <v>53</v>
      </c>
      <c r="M10042" s="299" t="s">
        <v>17337</v>
      </c>
      <c r="N10042" s="10" t="s">
        <v>28854</v>
      </c>
      <c r="O10042" s="389" t="s">
        <v>177</v>
      </c>
      <c r="P10042" s="386" t="s">
        <v>177</v>
      </c>
    </row>
    <row r="10043" spans="1:16" s="8" customFormat="1" ht="15" customHeight="1" x14ac:dyDescent="0.25">
      <c r="A10043" s="362" t="s">
        <v>179</v>
      </c>
      <c r="B10043" s="362" t="s">
        <v>22116</v>
      </c>
      <c r="C10043" s="340" t="s">
        <v>18119</v>
      </c>
      <c r="D10043" s="362" t="s">
        <v>18118</v>
      </c>
      <c r="E10043" s="362">
        <v>32</v>
      </c>
      <c r="F10043" s="364">
        <v>6558907</v>
      </c>
      <c r="G10043" s="363">
        <v>27065589074</v>
      </c>
      <c r="H10043" s="365">
        <v>10861</v>
      </c>
      <c r="I10043" s="388">
        <v>25</v>
      </c>
      <c r="J10043" s="378">
        <v>9</v>
      </c>
      <c r="K10043" s="381">
        <v>1929</v>
      </c>
      <c r="L10043" s="369">
        <f t="shared" ca="1" si="156"/>
        <v>94</v>
      </c>
      <c r="M10043" s="299" t="s">
        <v>17470</v>
      </c>
      <c r="N10043" s="10" t="s">
        <v>28854</v>
      </c>
      <c r="O10043" s="389" t="s">
        <v>29358</v>
      </c>
      <c r="P10043" s="386">
        <v>44014</v>
      </c>
    </row>
    <row r="10044" spans="1:16" s="8" customFormat="1" ht="15" customHeight="1" x14ac:dyDescent="0.25">
      <c r="A10044" s="362" t="s">
        <v>172</v>
      </c>
      <c r="B10044" s="362" t="s">
        <v>22116</v>
      </c>
      <c r="C10044" s="340" t="s">
        <v>18110</v>
      </c>
      <c r="D10044" s="362" t="s">
        <v>18109</v>
      </c>
      <c r="E10044" s="362" t="s">
        <v>55</v>
      </c>
      <c r="F10044" s="364">
        <v>27091021</v>
      </c>
      <c r="G10044" s="363">
        <v>27270910217</v>
      </c>
      <c r="H10044" s="365" t="s">
        <v>29671</v>
      </c>
      <c r="I10044" s="388">
        <v>21</v>
      </c>
      <c r="J10044" s="378">
        <v>1</v>
      </c>
      <c r="K10044" s="381">
        <v>1979</v>
      </c>
      <c r="L10044" s="369">
        <f t="shared" ca="1" si="156"/>
        <v>45</v>
      </c>
      <c r="M10044" s="299" t="s">
        <v>17337</v>
      </c>
      <c r="N10044" s="10" t="s">
        <v>28854</v>
      </c>
      <c r="O10044" s="389" t="s">
        <v>177</v>
      </c>
      <c r="P10044" s="386" t="s">
        <v>177</v>
      </c>
    </row>
    <row r="10045" spans="1:16" s="8" customFormat="1" ht="15" customHeight="1" x14ac:dyDescent="0.25">
      <c r="A10045" s="362" t="s">
        <v>27</v>
      </c>
      <c r="B10045" s="362" t="s">
        <v>22116</v>
      </c>
      <c r="C10045" s="340" t="s">
        <v>18108</v>
      </c>
      <c r="D10045" s="362" t="s">
        <v>18107</v>
      </c>
      <c r="E10045" s="362" t="s">
        <v>99</v>
      </c>
      <c r="F10045" s="364">
        <v>958158</v>
      </c>
      <c r="G10045" s="363">
        <v>27009581583</v>
      </c>
      <c r="H10045" s="365">
        <v>11622</v>
      </c>
      <c r="I10045" s="388">
        <v>26</v>
      </c>
      <c r="J10045" s="378">
        <v>10</v>
      </c>
      <c r="K10045" s="381">
        <v>1931</v>
      </c>
      <c r="L10045" s="369">
        <f t="shared" ca="1" si="156"/>
        <v>92</v>
      </c>
      <c r="M10045" s="299" t="s">
        <v>17470</v>
      </c>
      <c r="N10045" s="10" t="s">
        <v>28854</v>
      </c>
      <c r="O10045" s="389" t="s">
        <v>36775</v>
      </c>
      <c r="P10045" s="386">
        <v>34204</v>
      </c>
    </row>
    <row r="10046" spans="1:16" s="8" customFormat="1" ht="15" customHeight="1" x14ac:dyDescent="0.25">
      <c r="A10046" s="362" t="s">
        <v>59</v>
      </c>
      <c r="B10046" s="362" t="s">
        <v>22116</v>
      </c>
      <c r="C10046" s="340" t="s">
        <v>18106</v>
      </c>
      <c r="D10046" s="362" t="s">
        <v>18105</v>
      </c>
      <c r="E10046" s="362">
        <v>30</v>
      </c>
      <c r="F10046" s="364">
        <v>12104325</v>
      </c>
      <c r="G10046" s="363">
        <v>23121043254</v>
      </c>
      <c r="H10046" s="365">
        <v>19249</v>
      </c>
      <c r="I10046" s="388">
        <v>12</v>
      </c>
      <c r="J10046" s="378">
        <v>9</v>
      </c>
      <c r="K10046" s="381">
        <v>1952</v>
      </c>
      <c r="L10046" s="369">
        <f t="shared" ca="1" si="156"/>
        <v>71</v>
      </c>
      <c r="M10046" s="299" t="s">
        <v>17470</v>
      </c>
      <c r="N10046" s="10" t="s">
        <v>28854</v>
      </c>
      <c r="O10046" s="389" t="s">
        <v>30809</v>
      </c>
      <c r="P10046" s="386">
        <v>40295</v>
      </c>
    </row>
    <row r="10047" spans="1:16" s="8" customFormat="1" ht="15" customHeight="1" x14ac:dyDescent="0.25">
      <c r="A10047" s="362" t="s">
        <v>27</v>
      </c>
      <c r="B10047" s="362" t="s">
        <v>22116</v>
      </c>
      <c r="C10047" s="340" t="s">
        <v>18101</v>
      </c>
      <c r="D10047" s="362" t="s">
        <v>18100</v>
      </c>
      <c r="E10047" s="362">
        <v>31</v>
      </c>
      <c r="F10047" s="364">
        <v>10890221</v>
      </c>
      <c r="G10047" s="363">
        <v>27108902219</v>
      </c>
      <c r="H10047" s="365">
        <v>19616</v>
      </c>
      <c r="I10047" s="388">
        <v>14</v>
      </c>
      <c r="J10047" s="378">
        <v>9</v>
      </c>
      <c r="K10047" s="381">
        <v>1953</v>
      </c>
      <c r="L10047" s="369">
        <f t="shared" ca="1" si="156"/>
        <v>70</v>
      </c>
      <c r="M10047" s="299" t="s">
        <v>17470</v>
      </c>
      <c r="N10047" s="10" t="s">
        <v>28854</v>
      </c>
      <c r="O10047" s="389" t="s">
        <v>29324</v>
      </c>
      <c r="P10047" s="386">
        <v>43648</v>
      </c>
    </row>
    <row r="10048" spans="1:16" s="8" customFormat="1" ht="15" customHeight="1" x14ac:dyDescent="0.25">
      <c r="A10048" s="362" t="s">
        <v>36</v>
      </c>
      <c r="B10048" s="362" t="s">
        <v>22116</v>
      </c>
      <c r="C10048" s="340" t="s">
        <v>18099</v>
      </c>
      <c r="D10048" s="362" t="s">
        <v>18098</v>
      </c>
      <c r="E10048" s="362">
        <v>30</v>
      </c>
      <c r="F10048" s="364">
        <v>9861246</v>
      </c>
      <c r="G10048" s="363">
        <v>27098612462</v>
      </c>
      <c r="H10048" s="365">
        <v>11219</v>
      </c>
      <c r="I10048" s="388">
        <v>18</v>
      </c>
      <c r="J10048" s="378">
        <v>9</v>
      </c>
      <c r="K10048" s="381">
        <v>1930</v>
      </c>
      <c r="L10048" s="369">
        <f t="shared" ca="1" si="156"/>
        <v>93</v>
      </c>
      <c r="M10048" s="299" t="s">
        <v>17470</v>
      </c>
      <c r="N10048" s="10" t="s">
        <v>28854</v>
      </c>
      <c r="O10048" s="389" t="s">
        <v>29358</v>
      </c>
      <c r="P10048" s="386">
        <v>44041</v>
      </c>
    </row>
    <row r="10049" spans="1:16" s="8" customFormat="1" ht="15" customHeight="1" x14ac:dyDescent="0.25">
      <c r="A10049" s="362" t="s">
        <v>27</v>
      </c>
      <c r="B10049" s="362" t="s">
        <v>22116</v>
      </c>
      <c r="C10049" s="340" t="s">
        <v>18094</v>
      </c>
      <c r="D10049" s="362" t="s">
        <v>18093</v>
      </c>
      <c r="E10049" s="362" t="s">
        <v>55</v>
      </c>
      <c r="F10049" s="364">
        <v>5041301</v>
      </c>
      <c r="G10049" s="363">
        <v>27050413018</v>
      </c>
      <c r="H10049" s="365">
        <v>11122</v>
      </c>
      <c r="I10049" s="388">
        <v>13</v>
      </c>
      <c r="J10049" s="378">
        <v>6</v>
      </c>
      <c r="K10049" s="381">
        <v>1930</v>
      </c>
      <c r="L10049" s="369">
        <f t="shared" ca="1" si="156"/>
        <v>93</v>
      </c>
      <c r="M10049" s="299" t="s">
        <v>17470</v>
      </c>
      <c r="N10049" s="10" t="s">
        <v>28854</v>
      </c>
      <c r="O10049" s="389" t="s">
        <v>177</v>
      </c>
      <c r="P10049" s="386" t="s">
        <v>177</v>
      </c>
    </row>
    <row r="10050" spans="1:16" s="8" customFormat="1" ht="15" customHeight="1" x14ac:dyDescent="0.25">
      <c r="A10050" s="362" t="s">
        <v>59</v>
      </c>
      <c r="B10050" s="362" t="s">
        <v>22116</v>
      </c>
      <c r="C10050" s="340" t="s">
        <v>39007</v>
      </c>
      <c r="D10050" s="362" t="s">
        <v>39032</v>
      </c>
      <c r="E10050" s="362">
        <v>33</v>
      </c>
      <c r="F10050" s="364">
        <v>5635179</v>
      </c>
      <c r="G10050" s="363">
        <v>27056351790</v>
      </c>
      <c r="H10050" s="365">
        <v>17439</v>
      </c>
      <c r="I10050" s="388">
        <v>29</v>
      </c>
      <c r="J10050" s="378">
        <v>9</v>
      </c>
      <c r="K10050" s="381">
        <v>1947</v>
      </c>
      <c r="L10050" s="369">
        <f t="shared" ref="L10050:L10113" ca="1" si="157">DATEDIF(H10050,TODAY(),"Y")</f>
        <v>76</v>
      </c>
      <c r="M10050" s="299" t="s">
        <v>17470</v>
      </c>
      <c r="N10050" s="10" t="s">
        <v>28854</v>
      </c>
      <c r="O10050" s="389" t="s">
        <v>38820</v>
      </c>
      <c r="P10050" s="386">
        <v>45008</v>
      </c>
    </row>
    <row r="10051" spans="1:16" s="8" customFormat="1" ht="15" customHeight="1" x14ac:dyDescent="0.25">
      <c r="A10051" s="362" t="s">
        <v>27</v>
      </c>
      <c r="B10051" s="362" t="s">
        <v>22116</v>
      </c>
      <c r="C10051" s="340" t="s">
        <v>18092</v>
      </c>
      <c r="D10051" s="362" t="s">
        <v>18091</v>
      </c>
      <c r="E10051" s="362">
        <v>31</v>
      </c>
      <c r="F10051" s="364">
        <v>18023335</v>
      </c>
      <c r="G10051" s="363">
        <v>27180233356</v>
      </c>
      <c r="H10051" s="365">
        <v>24329</v>
      </c>
      <c r="I10051" s="388">
        <v>10</v>
      </c>
      <c r="J10051" s="378">
        <v>8</v>
      </c>
      <c r="K10051" s="381">
        <v>1966</v>
      </c>
      <c r="L10051" s="369">
        <f t="shared" ca="1" si="157"/>
        <v>57</v>
      </c>
      <c r="M10051" s="299" t="s">
        <v>17337</v>
      </c>
      <c r="N10051" s="10" t="s">
        <v>28854</v>
      </c>
      <c r="O10051" s="389" t="s">
        <v>35851</v>
      </c>
      <c r="P10051" s="386">
        <v>41799</v>
      </c>
    </row>
    <row r="10052" spans="1:16" s="8" customFormat="1" ht="15" customHeight="1" x14ac:dyDescent="0.25">
      <c r="A10052" s="362">
        <v>17</v>
      </c>
      <c r="B10052" s="362" t="s">
        <v>22116</v>
      </c>
      <c r="C10052" s="340" t="s">
        <v>18090</v>
      </c>
      <c r="D10052" s="362" t="s">
        <v>18089</v>
      </c>
      <c r="E10052" s="362">
        <v>34</v>
      </c>
      <c r="F10052" s="364">
        <v>2319881</v>
      </c>
      <c r="G10052" s="363">
        <v>27023198814</v>
      </c>
      <c r="H10052" s="365">
        <v>12791</v>
      </c>
      <c r="I10052" s="388">
        <v>7</v>
      </c>
      <c r="J10052" s="378">
        <v>1</v>
      </c>
      <c r="K10052" s="381">
        <v>1935</v>
      </c>
      <c r="L10052" s="369">
        <f t="shared" ca="1" si="157"/>
        <v>89</v>
      </c>
      <c r="M10052" s="299" t="s">
        <v>17470</v>
      </c>
      <c r="N10052" s="10" t="s">
        <v>28854</v>
      </c>
      <c r="O10052" s="389" t="s">
        <v>30785</v>
      </c>
      <c r="P10052" s="386">
        <v>42454</v>
      </c>
    </row>
    <row r="10053" spans="1:16" s="8" customFormat="1" ht="15" customHeight="1" x14ac:dyDescent="0.25">
      <c r="A10053" s="362" t="s">
        <v>193</v>
      </c>
      <c r="B10053" s="362" t="s">
        <v>22116</v>
      </c>
      <c r="C10053" s="340" t="s">
        <v>18088</v>
      </c>
      <c r="D10053" s="362" t="s">
        <v>18087</v>
      </c>
      <c r="E10053" s="362">
        <v>11</v>
      </c>
      <c r="F10053" s="364">
        <v>3276130</v>
      </c>
      <c r="G10053" s="363">
        <v>27032761300</v>
      </c>
      <c r="H10053" s="365">
        <v>12604</v>
      </c>
      <c r="I10053" s="388">
        <v>4</v>
      </c>
      <c r="J10053" s="378">
        <v>7</v>
      </c>
      <c r="K10053" s="381">
        <v>1934</v>
      </c>
      <c r="L10053" s="369">
        <f t="shared" ca="1" si="157"/>
        <v>89</v>
      </c>
      <c r="M10053" s="299" t="s">
        <v>17470</v>
      </c>
      <c r="N10053" s="10" t="s">
        <v>28854</v>
      </c>
      <c r="O10053" s="389" t="s">
        <v>34624</v>
      </c>
      <c r="P10053" s="386">
        <v>41649</v>
      </c>
    </row>
    <row r="10054" spans="1:16" s="8" customFormat="1" ht="15" customHeight="1" x14ac:dyDescent="0.25">
      <c r="A10054" s="362" t="s">
        <v>33687</v>
      </c>
      <c r="B10054" s="362" t="s">
        <v>22116</v>
      </c>
      <c r="C10054" s="340" t="s">
        <v>33697</v>
      </c>
      <c r="D10054" s="362" t="s">
        <v>33698</v>
      </c>
      <c r="E10054" s="362" t="s">
        <v>99</v>
      </c>
      <c r="F10054" s="364">
        <v>13976775</v>
      </c>
      <c r="G10054" s="363">
        <v>27139767751</v>
      </c>
      <c r="H10054" s="365">
        <v>21445</v>
      </c>
      <c r="I10054" s="388">
        <v>17</v>
      </c>
      <c r="J10054" s="378">
        <v>9</v>
      </c>
      <c r="K10054" s="381">
        <v>1958</v>
      </c>
      <c r="L10054" s="369">
        <f t="shared" ca="1" si="157"/>
        <v>65</v>
      </c>
      <c r="M10054" s="299" t="s">
        <v>17337</v>
      </c>
      <c r="N10054" s="10" t="s">
        <v>28854</v>
      </c>
      <c r="O10054" s="389" t="s">
        <v>177</v>
      </c>
      <c r="P10054" s="386" t="s">
        <v>177</v>
      </c>
    </row>
    <row r="10055" spans="1:16" s="8" customFormat="1" ht="15" customHeight="1" x14ac:dyDescent="0.25">
      <c r="A10055" s="362" t="s">
        <v>33687</v>
      </c>
      <c r="B10055" s="362" t="s">
        <v>22116</v>
      </c>
      <c r="C10055" s="340" t="s">
        <v>33697</v>
      </c>
      <c r="D10055" s="362" t="s">
        <v>33699</v>
      </c>
      <c r="E10055" s="362" t="s">
        <v>99</v>
      </c>
      <c r="F10055" s="364">
        <v>17037810</v>
      </c>
      <c r="G10055" s="363">
        <v>27170378100</v>
      </c>
      <c r="H10055" s="365">
        <v>23624</v>
      </c>
      <c r="I10055" s="388">
        <v>4</v>
      </c>
      <c r="J10055" s="378">
        <v>9</v>
      </c>
      <c r="K10055" s="381">
        <v>1964</v>
      </c>
      <c r="L10055" s="369">
        <f t="shared" ca="1" si="157"/>
        <v>59</v>
      </c>
      <c r="M10055" s="299" t="s">
        <v>17337</v>
      </c>
      <c r="N10055" s="10" t="s">
        <v>28854</v>
      </c>
      <c r="O10055" s="389" t="s">
        <v>177</v>
      </c>
      <c r="P10055" s="386" t="s">
        <v>177</v>
      </c>
    </row>
    <row r="10056" spans="1:16" s="8" customFormat="1" ht="15" customHeight="1" x14ac:dyDescent="0.25">
      <c r="A10056" s="362" t="s">
        <v>27</v>
      </c>
      <c r="B10056" s="362" t="s">
        <v>22116</v>
      </c>
      <c r="C10056" s="340" t="s">
        <v>18086</v>
      </c>
      <c r="D10056" s="362" t="s">
        <v>18085</v>
      </c>
      <c r="E10056" s="362">
        <v>31</v>
      </c>
      <c r="F10056" s="364">
        <v>1889764</v>
      </c>
      <c r="G10056" s="363">
        <v>23018897644</v>
      </c>
      <c r="H10056" s="365">
        <v>12538</v>
      </c>
      <c r="I10056" s="388">
        <v>29</v>
      </c>
      <c r="J10056" s="378">
        <v>4</v>
      </c>
      <c r="K10056" s="381">
        <v>1934</v>
      </c>
      <c r="L10056" s="369">
        <f t="shared" ca="1" si="157"/>
        <v>89</v>
      </c>
      <c r="M10056" s="299" t="s">
        <v>17470</v>
      </c>
      <c r="N10056" s="10" t="s">
        <v>28854</v>
      </c>
      <c r="O10056" s="389" t="s">
        <v>35820</v>
      </c>
      <c r="P10056" s="386" t="s">
        <v>35834</v>
      </c>
    </row>
    <row r="10057" spans="1:16" s="8" customFormat="1" ht="15" customHeight="1" x14ac:dyDescent="0.25">
      <c r="A10057" s="362" t="s">
        <v>46</v>
      </c>
      <c r="B10057" s="362" t="s">
        <v>22116</v>
      </c>
      <c r="C10057" s="340" t="s">
        <v>18084</v>
      </c>
      <c r="D10057" s="362" t="s">
        <v>18083</v>
      </c>
      <c r="E10057" s="362">
        <v>35</v>
      </c>
      <c r="F10057" s="364">
        <v>18746201</v>
      </c>
      <c r="G10057" s="363">
        <v>27187462016</v>
      </c>
      <c r="H10057" s="365">
        <v>21287</v>
      </c>
      <c r="I10057" s="388">
        <v>12</v>
      </c>
      <c r="J10057" s="378">
        <v>4</v>
      </c>
      <c r="K10057" s="381">
        <v>1958</v>
      </c>
      <c r="L10057" s="369">
        <f t="shared" ca="1" si="157"/>
        <v>66</v>
      </c>
      <c r="M10057" s="299" t="s">
        <v>22252</v>
      </c>
      <c r="N10057" s="10" t="s">
        <v>28854</v>
      </c>
      <c r="O10057" s="389" t="s">
        <v>30802</v>
      </c>
      <c r="P10057" s="386">
        <v>40644</v>
      </c>
    </row>
    <row r="10058" spans="1:16" s="8" customFormat="1" ht="15" customHeight="1" x14ac:dyDescent="0.25">
      <c r="A10058" s="362" t="s">
        <v>46</v>
      </c>
      <c r="B10058" s="362" t="s">
        <v>22116</v>
      </c>
      <c r="C10058" s="340" t="s">
        <v>18082</v>
      </c>
      <c r="D10058" s="362" t="s">
        <v>18081</v>
      </c>
      <c r="E10058" s="362" t="s">
        <v>55</v>
      </c>
      <c r="F10058" s="364">
        <v>149676</v>
      </c>
      <c r="G10058" s="363">
        <v>27001496765</v>
      </c>
      <c r="H10058" s="365">
        <v>10245</v>
      </c>
      <c r="I10058" s="388">
        <v>18</v>
      </c>
      <c r="J10058" s="378">
        <v>1</v>
      </c>
      <c r="K10058" s="381">
        <v>1928</v>
      </c>
      <c r="L10058" s="369">
        <f t="shared" ca="1" si="157"/>
        <v>96</v>
      </c>
      <c r="M10058" s="299" t="s">
        <v>17470</v>
      </c>
      <c r="N10058" s="10" t="s">
        <v>28854</v>
      </c>
      <c r="O10058" s="389" t="s">
        <v>177</v>
      </c>
      <c r="P10058" s="386" t="s">
        <v>177</v>
      </c>
    </row>
    <row r="10059" spans="1:16" s="8" customFormat="1" ht="15" customHeight="1" x14ac:dyDescent="0.25">
      <c r="A10059" s="362" t="s">
        <v>27</v>
      </c>
      <c r="B10059" s="362" t="s">
        <v>22116</v>
      </c>
      <c r="C10059" s="340" t="s">
        <v>18080</v>
      </c>
      <c r="D10059" s="362" t="s">
        <v>18079</v>
      </c>
      <c r="E10059" s="362" t="s">
        <v>74</v>
      </c>
      <c r="F10059" s="364">
        <v>878887</v>
      </c>
      <c r="G10059" s="363">
        <v>27008788877</v>
      </c>
      <c r="H10059" s="365">
        <v>12637</v>
      </c>
      <c r="I10059" s="388">
        <v>6</v>
      </c>
      <c r="J10059" s="378">
        <v>8</v>
      </c>
      <c r="K10059" s="381">
        <v>1934</v>
      </c>
      <c r="L10059" s="369">
        <f t="shared" ca="1" si="157"/>
        <v>89</v>
      </c>
      <c r="M10059" s="299" t="s">
        <v>17470</v>
      </c>
      <c r="N10059" s="10" t="s">
        <v>28854</v>
      </c>
      <c r="O10059" s="389" t="s">
        <v>39172</v>
      </c>
      <c r="P10059" s="386">
        <v>36299</v>
      </c>
    </row>
    <row r="10060" spans="1:16" s="8" customFormat="1" ht="15" customHeight="1" x14ac:dyDescent="0.25">
      <c r="A10060" s="362" t="s">
        <v>889</v>
      </c>
      <c r="B10060" s="362" t="s">
        <v>22116</v>
      </c>
      <c r="C10060" s="340" t="s">
        <v>18078</v>
      </c>
      <c r="D10060" s="362" t="s">
        <v>18077</v>
      </c>
      <c r="E10060" s="362">
        <v>32</v>
      </c>
      <c r="F10060" s="364">
        <v>6061507</v>
      </c>
      <c r="G10060" s="363">
        <v>27060615077</v>
      </c>
      <c r="H10060" s="365">
        <v>18008</v>
      </c>
      <c r="I10060" s="388">
        <v>20</v>
      </c>
      <c r="J10060" s="378">
        <v>4</v>
      </c>
      <c r="K10060" s="381">
        <v>1949</v>
      </c>
      <c r="L10060" s="369">
        <f t="shared" ca="1" si="157"/>
        <v>75</v>
      </c>
      <c r="M10060" s="299" t="s">
        <v>17470</v>
      </c>
      <c r="N10060" s="10" t="s">
        <v>28854</v>
      </c>
      <c r="O10060" s="389" t="s">
        <v>29344</v>
      </c>
      <c r="P10060" s="386">
        <v>42892</v>
      </c>
    </row>
    <row r="10061" spans="1:16" s="8" customFormat="1" ht="15" customHeight="1" x14ac:dyDescent="0.25">
      <c r="A10061" s="362">
        <v>10</v>
      </c>
      <c r="B10061" s="362" t="s">
        <v>22116</v>
      </c>
      <c r="C10061" s="340" t="s">
        <v>18072</v>
      </c>
      <c r="D10061" s="362" t="s">
        <v>18071</v>
      </c>
      <c r="E10061" s="362">
        <v>32</v>
      </c>
      <c r="F10061" s="364">
        <v>13419686</v>
      </c>
      <c r="G10061" s="363">
        <v>27134196861</v>
      </c>
      <c r="H10061" s="365">
        <v>12164</v>
      </c>
      <c r="I10061" s="388">
        <v>20</v>
      </c>
      <c r="J10061" s="378">
        <v>4</v>
      </c>
      <c r="K10061" s="381">
        <v>1933</v>
      </c>
      <c r="L10061" s="369">
        <f t="shared" ca="1" si="157"/>
        <v>91</v>
      </c>
      <c r="M10061" s="299" t="s">
        <v>17470</v>
      </c>
      <c r="N10061" s="10" t="s">
        <v>28854</v>
      </c>
      <c r="O10061" s="389" t="s">
        <v>30746</v>
      </c>
      <c r="P10061" s="386">
        <v>42085</v>
      </c>
    </row>
    <row r="10062" spans="1:16" s="8" customFormat="1" ht="15" customHeight="1" x14ac:dyDescent="0.25">
      <c r="A10062" s="362" t="s">
        <v>27</v>
      </c>
      <c r="B10062" s="362" t="s">
        <v>22116</v>
      </c>
      <c r="C10062" s="340" t="s">
        <v>40418</v>
      </c>
      <c r="D10062" s="362" t="s">
        <v>40419</v>
      </c>
      <c r="E10062" s="362">
        <v>33</v>
      </c>
      <c r="F10062" s="364" t="s">
        <v>40420</v>
      </c>
      <c r="G10062" s="363">
        <v>27054698688</v>
      </c>
      <c r="H10062" s="365">
        <v>17131</v>
      </c>
      <c r="I10062" s="388">
        <v>25</v>
      </c>
      <c r="J10062" s="378">
        <v>11</v>
      </c>
      <c r="K10062" s="381">
        <v>1946</v>
      </c>
      <c r="L10062" s="369">
        <f t="shared" ca="1" si="157"/>
        <v>77</v>
      </c>
      <c r="M10062" s="299" t="s">
        <v>17470</v>
      </c>
      <c r="N10062" s="10" t="s">
        <v>28854</v>
      </c>
      <c r="O10062" s="389" t="s">
        <v>40280</v>
      </c>
      <c r="P10062" s="386" t="s">
        <v>40421</v>
      </c>
    </row>
    <row r="10063" spans="1:16" s="8" customFormat="1" ht="15" customHeight="1" x14ac:dyDescent="0.25">
      <c r="A10063" s="362" t="s">
        <v>59</v>
      </c>
      <c r="B10063" s="362" t="s">
        <v>22116</v>
      </c>
      <c r="C10063" s="340" t="s">
        <v>39342</v>
      </c>
      <c r="D10063" s="362" t="s">
        <v>39328</v>
      </c>
      <c r="E10063" s="362">
        <v>14</v>
      </c>
      <c r="F10063" s="364">
        <v>5575653</v>
      </c>
      <c r="G10063" s="363">
        <v>27055756533</v>
      </c>
      <c r="H10063" s="365">
        <v>17254</v>
      </c>
      <c r="I10063" s="388">
        <v>28</v>
      </c>
      <c r="J10063" s="378">
        <v>3</v>
      </c>
      <c r="K10063" s="381">
        <v>1947</v>
      </c>
      <c r="L10063" s="369">
        <f t="shared" ca="1" si="157"/>
        <v>77</v>
      </c>
      <c r="M10063" s="299" t="s">
        <v>17470</v>
      </c>
      <c r="N10063" s="10" t="s">
        <v>28854</v>
      </c>
      <c r="O10063" s="389" t="s">
        <v>39123</v>
      </c>
      <c r="P10063" s="386">
        <v>45118</v>
      </c>
    </row>
    <row r="10064" spans="1:16" s="8" customFormat="1" ht="15" customHeight="1" x14ac:dyDescent="0.25">
      <c r="A10064" s="362">
        <v>13</v>
      </c>
      <c r="B10064" s="362" t="s">
        <v>22116</v>
      </c>
      <c r="C10064" s="340" t="s">
        <v>18063</v>
      </c>
      <c r="D10064" s="362" t="s">
        <v>18062</v>
      </c>
      <c r="E10064" s="362" t="s">
        <v>889</v>
      </c>
      <c r="F10064" s="364">
        <v>4153288</v>
      </c>
      <c r="G10064" s="363">
        <v>27041532888</v>
      </c>
      <c r="H10064" s="365">
        <v>14952</v>
      </c>
      <c r="I10064" s="388">
        <v>7</v>
      </c>
      <c r="J10064" s="378">
        <v>12</v>
      </c>
      <c r="K10064" s="381">
        <v>1940</v>
      </c>
      <c r="L10064" s="369">
        <f t="shared" ca="1" si="157"/>
        <v>83</v>
      </c>
      <c r="M10064" s="299" t="s">
        <v>17470</v>
      </c>
      <c r="N10064" s="10" t="s">
        <v>28854</v>
      </c>
      <c r="O10064" s="389" t="s">
        <v>177</v>
      </c>
      <c r="P10064" s="386" t="s">
        <v>177</v>
      </c>
    </row>
    <row r="10065" spans="1:16" s="8" customFormat="1" ht="15" customHeight="1" x14ac:dyDescent="0.25">
      <c r="A10065" s="362" t="s">
        <v>27</v>
      </c>
      <c r="B10065" s="362" t="s">
        <v>22116</v>
      </c>
      <c r="C10065" s="340" t="s">
        <v>18061</v>
      </c>
      <c r="D10065" s="362" t="s">
        <v>18060</v>
      </c>
      <c r="E10065" s="362" t="s">
        <v>252</v>
      </c>
      <c r="F10065" s="364">
        <v>994320</v>
      </c>
      <c r="G10065" s="363">
        <v>27009943205</v>
      </c>
      <c r="H10065" s="365">
        <v>13164</v>
      </c>
      <c r="I10065" s="388">
        <v>15</v>
      </c>
      <c r="J10065" s="378">
        <v>1</v>
      </c>
      <c r="K10065" s="381">
        <v>1936</v>
      </c>
      <c r="L10065" s="369">
        <f t="shared" ca="1" si="157"/>
        <v>88</v>
      </c>
      <c r="M10065" s="299" t="s">
        <v>17470</v>
      </c>
      <c r="N10065" s="10" t="s">
        <v>28854</v>
      </c>
      <c r="O10065" s="389" t="s">
        <v>177</v>
      </c>
      <c r="P10065" s="386" t="s">
        <v>177</v>
      </c>
    </row>
    <row r="10066" spans="1:16" s="8" customFormat="1" ht="15" customHeight="1" x14ac:dyDescent="0.25">
      <c r="A10066" s="362" t="s">
        <v>27</v>
      </c>
      <c r="B10066" s="362" t="s">
        <v>22116</v>
      </c>
      <c r="C10066" s="340" t="s">
        <v>18056</v>
      </c>
      <c r="D10066" s="362" t="s">
        <v>18055</v>
      </c>
      <c r="E10066" s="362">
        <v>16</v>
      </c>
      <c r="F10066" s="364">
        <v>987929</v>
      </c>
      <c r="G10066" s="363">
        <v>27009879299</v>
      </c>
      <c r="H10066" s="365">
        <v>12785</v>
      </c>
      <c r="I10066" s="388">
        <v>1</v>
      </c>
      <c r="J10066" s="378">
        <v>1</v>
      </c>
      <c r="K10066" s="381">
        <v>1935</v>
      </c>
      <c r="L10066" s="369">
        <f t="shared" ca="1" si="157"/>
        <v>89</v>
      </c>
      <c r="M10066" s="299" t="s">
        <v>17470</v>
      </c>
      <c r="N10066" s="10" t="s">
        <v>28854</v>
      </c>
      <c r="O10066" s="389" t="s">
        <v>30775</v>
      </c>
      <c r="P10066" s="386">
        <v>42283</v>
      </c>
    </row>
    <row r="10067" spans="1:16" s="8" customFormat="1" ht="15" customHeight="1" x14ac:dyDescent="0.25">
      <c r="A10067" s="362" t="s">
        <v>193</v>
      </c>
      <c r="B10067" s="362" t="s">
        <v>22116</v>
      </c>
      <c r="C10067" s="340" t="s">
        <v>18054</v>
      </c>
      <c r="D10067" s="362" t="s">
        <v>18053</v>
      </c>
      <c r="E10067" s="362" t="s">
        <v>252</v>
      </c>
      <c r="F10067" s="364">
        <v>2826892</v>
      </c>
      <c r="G10067" s="363">
        <v>27028268926</v>
      </c>
      <c r="H10067" s="365">
        <v>13861</v>
      </c>
      <c r="I10067" s="388">
        <v>12</v>
      </c>
      <c r="J10067" s="378">
        <v>12</v>
      </c>
      <c r="K10067" s="381">
        <v>1937</v>
      </c>
      <c r="L10067" s="369">
        <f t="shared" ca="1" si="157"/>
        <v>86</v>
      </c>
      <c r="M10067" s="299" t="s">
        <v>17470</v>
      </c>
      <c r="N10067" s="10" t="s">
        <v>28854</v>
      </c>
      <c r="O10067" s="389" t="s">
        <v>34605</v>
      </c>
      <c r="P10067" s="386" t="s">
        <v>35720</v>
      </c>
    </row>
    <row r="10068" spans="1:16" s="8" customFormat="1" ht="15" customHeight="1" x14ac:dyDescent="0.25">
      <c r="A10068" s="362" t="s">
        <v>27</v>
      </c>
      <c r="B10068" s="362" t="s">
        <v>22116</v>
      </c>
      <c r="C10068" s="340" t="s">
        <v>18052</v>
      </c>
      <c r="D10068" s="362" t="s">
        <v>18051</v>
      </c>
      <c r="E10068" s="362">
        <v>13</v>
      </c>
      <c r="F10068" s="364">
        <v>93294379</v>
      </c>
      <c r="G10068" s="363">
        <v>23932943794</v>
      </c>
      <c r="H10068" s="365">
        <v>11302</v>
      </c>
      <c r="I10068" s="388">
        <v>10</v>
      </c>
      <c r="J10068" s="378">
        <v>12</v>
      </c>
      <c r="K10068" s="381">
        <v>1930</v>
      </c>
      <c r="L10068" s="369">
        <f t="shared" ca="1" si="157"/>
        <v>93</v>
      </c>
      <c r="M10068" s="299" t="s">
        <v>17470</v>
      </c>
      <c r="N10068" s="10" t="s">
        <v>28854</v>
      </c>
      <c r="O10068" s="389" t="s">
        <v>30774</v>
      </c>
      <c r="P10068" s="386">
        <v>42535</v>
      </c>
    </row>
    <row r="10069" spans="1:16" s="8" customFormat="1" ht="15" customHeight="1" x14ac:dyDescent="0.25">
      <c r="A10069" s="362" t="s">
        <v>27</v>
      </c>
      <c r="B10069" s="362" t="s">
        <v>22116</v>
      </c>
      <c r="C10069" s="340" t="s">
        <v>18050</v>
      </c>
      <c r="D10069" s="362" t="s">
        <v>18049</v>
      </c>
      <c r="E10069" s="362" t="s">
        <v>124</v>
      </c>
      <c r="F10069" s="364">
        <v>6524730</v>
      </c>
      <c r="G10069" s="363">
        <v>27065247300</v>
      </c>
      <c r="H10069" s="365">
        <v>18716</v>
      </c>
      <c r="I10069" s="388">
        <v>29</v>
      </c>
      <c r="J10069" s="378">
        <v>3</v>
      </c>
      <c r="K10069" s="381">
        <v>1951</v>
      </c>
      <c r="L10069" s="369">
        <f t="shared" ca="1" si="157"/>
        <v>73</v>
      </c>
      <c r="M10069" s="299" t="s">
        <v>17337</v>
      </c>
      <c r="N10069" s="10" t="s">
        <v>28854</v>
      </c>
      <c r="O10069" s="389" t="s">
        <v>177</v>
      </c>
      <c r="P10069" s="386" t="s">
        <v>177</v>
      </c>
    </row>
    <row r="10070" spans="1:16" s="8" customFormat="1" ht="15" customHeight="1" x14ac:dyDescent="0.25">
      <c r="A10070" s="362">
        <v>10</v>
      </c>
      <c r="B10070" s="362" t="s">
        <v>22116</v>
      </c>
      <c r="C10070" s="340" t="s">
        <v>18048</v>
      </c>
      <c r="D10070" s="362" t="s">
        <v>18047</v>
      </c>
      <c r="E10070" s="362" t="s">
        <v>55</v>
      </c>
      <c r="F10070" s="364">
        <v>3018217</v>
      </c>
      <c r="G10070" s="363">
        <v>27030182176</v>
      </c>
      <c r="H10070" s="365">
        <v>9680</v>
      </c>
      <c r="I10070" s="388">
        <v>2</v>
      </c>
      <c r="J10070" s="378">
        <v>7</v>
      </c>
      <c r="K10070" s="381">
        <v>1926</v>
      </c>
      <c r="L10070" s="369">
        <f t="shared" ca="1" si="157"/>
        <v>97</v>
      </c>
      <c r="M10070" s="299" t="s">
        <v>17470</v>
      </c>
      <c r="N10070" s="10" t="s">
        <v>28854</v>
      </c>
      <c r="O10070" s="389" t="s">
        <v>177</v>
      </c>
      <c r="P10070" s="386" t="s">
        <v>177</v>
      </c>
    </row>
    <row r="10071" spans="1:16" s="8" customFormat="1" ht="15" customHeight="1" x14ac:dyDescent="0.25">
      <c r="A10071" s="362">
        <v>13</v>
      </c>
      <c r="B10071" s="362" t="s">
        <v>22116</v>
      </c>
      <c r="C10071" s="340" t="s">
        <v>18040</v>
      </c>
      <c r="D10071" s="362" t="s">
        <v>18039</v>
      </c>
      <c r="E10071" s="362">
        <v>30</v>
      </c>
      <c r="F10071" s="364">
        <v>1957018</v>
      </c>
      <c r="G10071" s="363">
        <v>27019570180</v>
      </c>
      <c r="H10071" s="365">
        <v>10902</v>
      </c>
      <c r="I10071" s="388">
        <v>5</v>
      </c>
      <c r="J10071" s="378">
        <v>11</v>
      </c>
      <c r="K10071" s="381">
        <v>1929</v>
      </c>
      <c r="L10071" s="369">
        <f t="shared" ca="1" si="157"/>
        <v>94</v>
      </c>
      <c r="M10071" s="299" t="s">
        <v>17470</v>
      </c>
      <c r="N10071" s="10" t="s">
        <v>28854</v>
      </c>
      <c r="O10071" s="389" t="s">
        <v>30799</v>
      </c>
      <c r="P10071" s="386" t="s">
        <v>177</v>
      </c>
    </row>
    <row r="10072" spans="1:16" s="8" customFormat="1" ht="15" customHeight="1" x14ac:dyDescent="0.25">
      <c r="A10072" s="362" t="s">
        <v>27</v>
      </c>
      <c r="B10072" s="362" t="s">
        <v>22116</v>
      </c>
      <c r="C10072" s="340" t="s">
        <v>18038</v>
      </c>
      <c r="D10072" s="362" t="s">
        <v>18037</v>
      </c>
      <c r="E10072" s="362" t="s">
        <v>14257</v>
      </c>
      <c r="F10072" s="364">
        <v>23086348</v>
      </c>
      <c r="G10072" s="363">
        <v>27230863488</v>
      </c>
      <c r="H10072" s="365">
        <v>26635</v>
      </c>
      <c r="I10072" s="388">
        <v>2</v>
      </c>
      <c r="J10072" s="378">
        <v>12</v>
      </c>
      <c r="K10072" s="381">
        <v>1972</v>
      </c>
      <c r="L10072" s="369">
        <f t="shared" ca="1" si="157"/>
        <v>51</v>
      </c>
      <c r="M10072" s="299" t="s">
        <v>17337</v>
      </c>
      <c r="N10072" s="10" t="s">
        <v>28854</v>
      </c>
      <c r="O10072" s="389" t="s">
        <v>177</v>
      </c>
      <c r="P10072" s="386" t="s">
        <v>177</v>
      </c>
    </row>
    <row r="10073" spans="1:16" s="8" customFormat="1" ht="15" customHeight="1" x14ac:dyDescent="0.25">
      <c r="A10073" s="362" t="s">
        <v>27</v>
      </c>
      <c r="B10073" s="362" t="s">
        <v>22116</v>
      </c>
      <c r="C10073" s="340" t="s">
        <v>18036</v>
      </c>
      <c r="D10073" s="362" t="s">
        <v>18035</v>
      </c>
      <c r="E10073" s="362">
        <v>16</v>
      </c>
      <c r="F10073" s="364">
        <v>4141428</v>
      </c>
      <c r="G10073" s="363">
        <v>20041414287</v>
      </c>
      <c r="H10073" s="365">
        <v>12661</v>
      </c>
      <c r="I10073" s="388">
        <v>30</v>
      </c>
      <c r="J10073" s="378">
        <v>8</v>
      </c>
      <c r="K10073" s="381">
        <v>1934</v>
      </c>
      <c r="L10073" s="369">
        <f t="shared" ca="1" si="157"/>
        <v>89</v>
      </c>
      <c r="M10073" s="299" t="s">
        <v>17470</v>
      </c>
      <c r="N10073" s="10" t="s">
        <v>40415</v>
      </c>
      <c r="O10073" s="389" t="s">
        <v>29348</v>
      </c>
      <c r="P10073" s="386">
        <v>43565</v>
      </c>
    </row>
    <row r="10074" spans="1:16" s="8" customFormat="1" ht="15" customHeight="1" x14ac:dyDescent="0.25">
      <c r="A10074" s="362" t="s">
        <v>27</v>
      </c>
      <c r="B10074" s="362" t="s">
        <v>22116</v>
      </c>
      <c r="C10074" s="340" t="s">
        <v>18034</v>
      </c>
      <c r="D10074" s="362" t="s">
        <v>18033</v>
      </c>
      <c r="E10074" s="362">
        <v>12</v>
      </c>
      <c r="F10074" s="364">
        <v>18100151</v>
      </c>
      <c r="G10074" s="363">
        <v>27181001513</v>
      </c>
      <c r="H10074" s="365">
        <v>24253</v>
      </c>
      <c r="I10074" s="388">
        <v>26</v>
      </c>
      <c r="J10074" s="378">
        <v>5</v>
      </c>
      <c r="K10074" s="381">
        <v>1966</v>
      </c>
      <c r="L10074" s="369">
        <f t="shared" ca="1" si="157"/>
        <v>57</v>
      </c>
      <c r="M10074" s="299" t="s">
        <v>17337</v>
      </c>
      <c r="N10074" s="10" t="s">
        <v>28854</v>
      </c>
      <c r="O10074" s="389" t="s">
        <v>30754</v>
      </c>
      <c r="P10074" s="386">
        <v>40168</v>
      </c>
    </row>
    <row r="10075" spans="1:16" s="8" customFormat="1" ht="15" customHeight="1" x14ac:dyDescent="0.25">
      <c r="A10075" s="362" t="s">
        <v>16960</v>
      </c>
      <c r="B10075" s="362" t="s">
        <v>22116</v>
      </c>
      <c r="C10075" s="340" t="s">
        <v>18032</v>
      </c>
      <c r="D10075" s="362" t="s">
        <v>18031</v>
      </c>
      <c r="E10075" s="362">
        <v>15</v>
      </c>
      <c r="F10075" s="364">
        <v>2447474</v>
      </c>
      <c r="G10075" s="363">
        <v>27024474742</v>
      </c>
      <c r="H10075" s="365">
        <v>11896</v>
      </c>
      <c r="I10075" s="388">
        <v>26</v>
      </c>
      <c r="J10075" s="378">
        <v>7</v>
      </c>
      <c r="K10075" s="381">
        <v>1932</v>
      </c>
      <c r="L10075" s="369">
        <f t="shared" ca="1" si="157"/>
        <v>91</v>
      </c>
      <c r="M10075" s="299" t="s">
        <v>17470</v>
      </c>
      <c r="N10075" s="10" t="s">
        <v>28854</v>
      </c>
      <c r="O10075" s="389" t="s">
        <v>30823</v>
      </c>
      <c r="P10075" s="386">
        <v>41795</v>
      </c>
    </row>
    <row r="10076" spans="1:16" s="8" customFormat="1" ht="15" customHeight="1" x14ac:dyDescent="0.25">
      <c r="A10076" s="362">
        <v>15</v>
      </c>
      <c r="B10076" s="362" t="s">
        <v>22116</v>
      </c>
      <c r="C10076" s="340" t="s">
        <v>38716</v>
      </c>
      <c r="D10076" s="362" t="s">
        <v>38746</v>
      </c>
      <c r="E10076" s="362">
        <v>31</v>
      </c>
      <c r="F10076" s="364">
        <v>92547844</v>
      </c>
      <c r="G10076" s="363">
        <v>27925478445</v>
      </c>
      <c r="H10076" s="365">
        <v>14001</v>
      </c>
      <c r="I10076" s="388">
        <v>1</v>
      </c>
      <c r="J10076" s="378">
        <v>5</v>
      </c>
      <c r="K10076" s="381">
        <v>1938</v>
      </c>
      <c r="L10076" s="369">
        <f t="shared" ca="1" si="157"/>
        <v>85</v>
      </c>
      <c r="M10076" s="299" t="s">
        <v>17470</v>
      </c>
      <c r="N10076" s="10" t="s">
        <v>28854</v>
      </c>
      <c r="O10076" s="389" t="s">
        <v>38820</v>
      </c>
      <c r="P10076" s="386">
        <v>45055</v>
      </c>
    </row>
    <row r="10077" spans="1:16" s="8" customFormat="1" ht="15" customHeight="1" x14ac:dyDescent="0.25">
      <c r="A10077" s="362" t="s">
        <v>46</v>
      </c>
      <c r="B10077" s="362" t="s">
        <v>22116</v>
      </c>
      <c r="C10077" s="340" t="s">
        <v>18030</v>
      </c>
      <c r="D10077" s="362" t="s">
        <v>18029</v>
      </c>
      <c r="E10077" s="362">
        <v>34</v>
      </c>
      <c r="F10077" s="364">
        <v>5336850</v>
      </c>
      <c r="G10077" s="363">
        <v>27053368501</v>
      </c>
      <c r="H10077" s="365">
        <v>17015</v>
      </c>
      <c r="I10077" s="388">
        <v>1</v>
      </c>
      <c r="J10077" s="378">
        <v>8</v>
      </c>
      <c r="K10077" s="381">
        <v>1946</v>
      </c>
      <c r="L10077" s="369">
        <f t="shared" ca="1" si="157"/>
        <v>77</v>
      </c>
      <c r="M10077" s="299" t="s">
        <v>17470</v>
      </c>
      <c r="N10077" s="10" t="s">
        <v>28854</v>
      </c>
      <c r="O10077" s="389" t="s">
        <v>29350</v>
      </c>
      <c r="P10077" s="386">
        <v>42949</v>
      </c>
    </row>
    <row r="10078" spans="1:16" s="8" customFormat="1" ht="15" customHeight="1" x14ac:dyDescent="0.25">
      <c r="A10078" s="362" t="s">
        <v>27</v>
      </c>
      <c r="B10078" s="362" t="s">
        <v>22116</v>
      </c>
      <c r="C10078" s="340" t="s">
        <v>18028</v>
      </c>
      <c r="D10078" s="362" t="s">
        <v>18027</v>
      </c>
      <c r="E10078" s="362">
        <v>13</v>
      </c>
      <c r="F10078" s="364">
        <v>5672196</v>
      </c>
      <c r="G10078" s="363">
        <v>27056721962</v>
      </c>
      <c r="H10078" s="365">
        <v>17376</v>
      </c>
      <c r="I10078" s="388">
        <v>28</v>
      </c>
      <c r="J10078" s="378">
        <v>7</v>
      </c>
      <c r="K10078" s="381">
        <v>1947</v>
      </c>
      <c r="L10078" s="369">
        <f t="shared" ca="1" si="157"/>
        <v>76</v>
      </c>
      <c r="M10078" s="299" t="s">
        <v>18026</v>
      </c>
      <c r="N10078" s="10" t="s">
        <v>28854</v>
      </c>
      <c r="O10078" s="389" t="s">
        <v>29359</v>
      </c>
      <c r="P10078" s="386">
        <v>44302</v>
      </c>
    </row>
    <row r="10079" spans="1:16" s="8" customFormat="1" ht="15" customHeight="1" x14ac:dyDescent="0.25">
      <c r="A10079" s="362" t="s">
        <v>59</v>
      </c>
      <c r="B10079" s="362" t="s">
        <v>22116</v>
      </c>
      <c r="C10079" s="340" t="s">
        <v>18021</v>
      </c>
      <c r="D10079" s="362" t="s">
        <v>18020</v>
      </c>
      <c r="E10079" s="362">
        <v>14</v>
      </c>
      <c r="F10079" s="364">
        <v>14869241</v>
      </c>
      <c r="G10079" s="363">
        <v>27148692411</v>
      </c>
      <c r="H10079" s="365">
        <v>22618</v>
      </c>
      <c r="I10079" s="388">
        <v>3</v>
      </c>
      <c r="J10079" s="378">
        <v>12</v>
      </c>
      <c r="K10079" s="381">
        <v>1961</v>
      </c>
      <c r="L10079" s="369">
        <f t="shared" ca="1" si="157"/>
        <v>62</v>
      </c>
      <c r="M10079" s="299" t="s">
        <v>17337</v>
      </c>
      <c r="N10079" s="10" t="s">
        <v>28854</v>
      </c>
      <c r="O10079" s="389" t="s">
        <v>30772</v>
      </c>
      <c r="P10079" s="386">
        <v>32011</v>
      </c>
    </row>
    <row r="10080" spans="1:16" s="8" customFormat="1" ht="15" customHeight="1" x14ac:dyDescent="0.25">
      <c r="A10080" s="362">
        <v>17</v>
      </c>
      <c r="B10080" s="362" t="s">
        <v>22116</v>
      </c>
      <c r="C10080" s="340" t="s">
        <v>18019</v>
      </c>
      <c r="D10080" s="362" t="s">
        <v>18018</v>
      </c>
      <c r="E10080" s="362" t="s">
        <v>99</v>
      </c>
      <c r="F10080" s="364">
        <v>2328155</v>
      </c>
      <c r="G10080" s="363">
        <v>27023281559</v>
      </c>
      <c r="H10080" s="365">
        <v>13195</v>
      </c>
      <c r="I10080" s="388">
        <v>15</v>
      </c>
      <c r="J10080" s="378">
        <v>2</v>
      </c>
      <c r="K10080" s="381">
        <v>16936</v>
      </c>
      <c r="L10080" s="369">
        <f t="shared" ca="1" si="157"/>
        <v>88</v>
      </c>
      <c r="M10080" s="299" t="s">
        <v>17470</v>
      </c>
      <c r="N10080" s="10" t="s">
        <v>28854</v>
      </c>
      <c r="O10080" s="389" t="s">
        <v>177</v>
      </c>
      <c r="P10080" s="386" t="s">
        <v>177</v>
      </c>
    </row>
    <row r="10081" spans="1:16" s="8" customFormat="1" ht="15" customHeight="1" x14ac:dyDescent="0.25">
      <c r="A10081" s="362" t="s">
        <v>27</v>
      </c>
      <c r="B10081" s="362" t="s">
        <v>22116</v>
      </c>
      <c r="C10081" s="340" t="s">
        <v>18017</v>
      </c>
      <c r="D10081" s="362" t="s">
        <v>18016</v>
      </c>
      <c r="E10081" s="362">
        <v>34</v>
      </c>
      <c r="F10081" s="364">
        <v>92882331</v>
      </c>
      <c r="G10081" s="363">
        <v>27928823313</v>
      </c>
      <c r="H10081" s="365">
        <v>14666</v>
      </c>
      <c r="I10081" s="388">
        <v>25</v>
      </c>
      <c r="J10081" s="378">
        <v>2</v>
      </c>
      <c r="K10081" s="381">
        <v>1940</v>
      </c>
      <c r="L10081" s="369">
        <f t="shared" ca="1" si="157"/>
        <v>84</v>
      </c>
      <c r="M10081" s="299" t="s">
        <v>17470</v>
      </c>
      <c r="N10081" s="10" t="s">
        <v>28854</v>
      </c>
      <c r="O10081" s="389" t="s">
        <v>30745</v>
      </c>
      <c r="P10081" s="386">
        <v>41219</v>
      </c>
    </row>
    <row r="10082" spans="1:16" s="8" customFormat="1" ht="15" customHeight="1" x14ac:dyDescent="0.25">
      <c r="A10082" s="362" t="s">
        <v>27</v>
      </c>
      <c r="B10082" s="362" t="s">
        <v>22116</v>
      </c>
      <c r="C10082" s="340" t="s">
        <v>18015</v>
      </c>
      <c r="D10082" s="362" t="s">
        <v>18014</v>
      </c>
      <c r="E10082" s="362">
        <v>30</v>
      </c>
      <c r="F10082" s="364">
        <v>2720011</v>
      </c>
      <c r="G10082" s="363">
        <v>27027200112</v>
      </c>
      <c r="H10082" s="365">
        <v>11893</v>
      </c>
      <c r="I10082" s="388">
        <v>23</v>
      </c>
      <c r="J10082" s="378">
        <v>7</v>
      </c>
      <c r="K10082" s="381">
        <v>1932</v>
      </c>
      <c r="L10082" s="369">
        <f t="shared" ca="1" si="157"/>
        <v>91</v>
      </c>
      <c r="M10082" s="299" t="s">
        <v>17470</v>
      </c>
      <c r="N10082" s="10" t="s">
        <v>28854</v>
      </c>
      <c r="O10082" s="389" t="s">
        <v>30756</v>
      </c>
      <c r="P10082" s="386">
        <v>40339</v>
      </c>
    </row>
    <row r="10083" spans="1:16" s="8" customFormat="1" ht="15" customHeight="1" x14ac:dyDescent="0.25">
      <c r="A10083" s="362" t="s">
        <v>27</v>
      </c>
      <c r="B10083" s="362" t="s">
        <v>22116</v>
      </c>
      <c r="C10083" s="340" t="s">
        <v>18013</v>
      </c>
      <c r="D10083" s="362" t="s">
        <v>18012</v>
      </c>
      <c r="E10083" s="362">
        <v>16</v>
      </c>
      <c r="F10083" s="364">
        <v>6285066</v>
      </c>
      <c r="G10083" s="363">
        <v>27062850669</v>
      </c>
      <c r="H10083" s="365">
        <v>18402</v>
      </c>
      <c r="I10083" s="388">
        <v>19</v>
      </c>
      <c r="J10083" s="378">
        <v>5</v>
      </c>
      <c r="K10083" s="381">
        <v>1950</v>
      </c>
      <c r="L10083" s="369">
        <f t="shared" ca="1" si="157"/>
        <v>73</v>
      </c>
      <c r="M10083" s="299" t="s">
        <v>17470</v>
      </c>
      <c r="N10083" s="10" t="s">
        <v>28854</v>
      </c>
      <c r="O10083" s="389" t="s">
        <v>29353</v>
      </c>
      <c r="P10083" s="386">
        <v>43322</v>
      </c>
    </row>
    <row r="10084" spans="1:16" s="8" customFormat="1" ht="15" customHeight="1" x14ac:dyDescent="0.25">
      <c r="A10084" s="362" t="s">
        <v>302</v>
      </c>
      <c r="B10084" s="362" t="s">
        <v>22116</v>
      </c>
      <c r="C10084" s="340" t="s">
        <v>18011</v>
      </c>
      <c r="D10084" s="362" t="s">
        <v>10886</v>
      </c>
      <c r="E10084" s="362" t="s">
        <v>179</v>
      </c>
      <c r="F10084" s="364">
        <v>12809540</v>
      </c>
      <c r="G10084" s="363">
        <v>27128095409</v>
      </c>
      <c r="H10084" s="365">
        <v>21507</v>
      </c>
      <c r="I10084" s="388">
        <v>18</v>
      </c>
      <c r="J10084" s="378">
        <v>11</v>
      </c>
      <c r="K10084" s="381">
        <v>1958</v>
      </c>
      <c r="L10084" s="369">
        <f t="shared" ca="1" si="157"/>
        <v>65</v>
      </c>
      <c r="M10084" s="299" t="s">
        <v>17470</v>
      </c>
      <c r="N10084" s="10" t="s">
        <v>28854</v>
      </c>
      <c r="O10084" s="389" t="s">
        <v>177</v>
      </c>
      <c r="P10084" s="386" t="s">
        <v>177</v>
      </c>
    </row>
    <row r="10085" spans="1:16" s="8" customFormat="1" ht="15" customHeight="1" x14ac:dyDescent="0.25">
      <c r="A10085" s="362" t="s">
        <v>27</v>
      </c>
      <c r="B10085" s="362" t="s">
        <v>22116</v>
      </c>
      <c r="C10085" s="340" t="s">
        <v>37991</v>
      </c>
      <c r="D10085" s="362" t="s">
        <v>37992</v>
      </c>
      <c r="E10085" s="362">
        <v>13</v>
      </c>
      <c r="F10085" s="364">
        <v>14121013</v>
      </c>
      <c r="G10085" s="363">
        <v>27141210136</v>
      </c>
      <c r="H10085" s="365">
        <v>21157</v>
      </c>
      <c r="I10085" s="388">
        <v>3</v>
      </c>
      <c r="J10085" s="378">
        <v>12</v>
      </c>
      <c r="K10085" s="381">
        <v>1957</v>
      </c>
      <c r="L10085" s="369">
        <f t="shared" ca="1" si="157"/>
        <v>66</v>
      </c>
      <c r="M10085" s="299" t="s">
        <v>28022</v>
      </c>
      <c r="N10085" s="10" t="s">
        <v>28854</v>
      </c>
      <c r="O10085" s="389" t="s">
        <v>38050</v>
      </c>
      <c r="P10085" s="386">
        <v>44690</v>
      </c>
    </row>
    <row r="10086" spans="1:16" s="8" customFormat="1" ht="15" customHeight="1" x14ac:dyDescent="0.25">
      <c r="A10086" s="362" t="s">
        <v>33761</v>
      </c>
      <c r="B10086" s="362" t="s">
        <v>22116</v>
      </c>
      <c r="C10086" s="340" t="s">
        <v>18010</v>
      </c>
      <c r="D10086" s="362" t="s">
        <v>18009</v>
      </c>
      <c r="E10086" s="362">
        <v>13</v>
      </c>
      <c r="F10086" s="364">
        <v>17416655</v>
      </c>
      <c r="G10086" s="363">
        <v>27174166558</v>
      </c>
      <c r="H10086" s="365">
        <v>24066</v>
      </c>
      <c r="I10086" s="388">
        <v>20</v>
      </c>
      <c r="J10086" s="378">
        <v>11</v>
      </c>
      <c r="K10086" s="381">
        <v>1965</v>
      </c>
      <c r="L10086" s="369">
        <f t="shared" ca="1" si="157"/>
        <v>58</v>
      </c>
      <c r="M10086" s="299" t="s">
        <v>17337</v>
      </c>
      <c r="N10086" s="10" t="s">
        <v>28854</v>
      </c>
      <c r="O10086" s="389" t="s">
        <v>30809</v>
      </c>
      <c r="P10086" s="386">
        <v>40588</v>
      </c>
    </row>
    <row r="10087" spans="1:16" s="8" customFormat="1" ht="15" customHeight="1" x14ac:dyDescent="0.25">
      <c r="A10087" s="362" t="s">
        <v>27</v>
      </c>
      <c r="B10087" s="362" t="s">
        <v>22116</v>
      </c>
      <c r="C10087" s="340" t="s">
        <v>30892</v>
      </c>
      <c r="D10087" s="362" t="s">
        <v>30893</v>
      </c>
      <c r="E10087" s="362">
        <v>15</v>
      </c>
      <c r="F10087" s="364">
        <v>2422074</v>
      </c>
      <c r="G10087" s="363">
        <v>27024220740</v>
      </c>
      <c r="H10087" s="365">
        <v>12933</v>
      </c>
      <c r="I10087" s="388">
        <v>29</v>
      </c>
      <c r="J10087" s="378">
        <v>5</v>
      </c>
      <c r="K10087" s="381">
        <v>1935</v>
      </c>
      <c r="L10087" s="369">
        <f t="shared" ca="1" si="157"/>
        <v>88</v>
      </c>
      <c r="M10087" s="299" t="s">
        <v>17470</v>
      </c>
      <c r="N10087" s="10" t="s">
        <v>28854</v>
      </c>
      <c r="O10087" s="389" t="s">
        <v>30833</v>
      </c>
      <c r="P10087" s="386">
        <v>44334</v>
      </c>
    </row>
    <row r="10088" spans="1:16" s="8" customFormat="1" ht="15" customHeight="1" x14ac:dyDescent="0.25">
      <c r="A10088" s="362" t="s">
        <v>27</v>
      </c>
      <c r="B10088" s="362" t="s">
        <v>22116</v>
      </c>
      <c r="C10088" s="340" t="s">
        <v>18008</v>
      </c>
      <c r="D10088" s="362" t="s">
        <v>18007</v>
      </c>
      <c r="E10088" s="362">
        <v>16</v>
      </c>
      <c r="F10088" s="364">
        <v>956040</v>
      </c>
      <c r="G10088" s="363">
        <v>27009560403</v>
      </c>
      <c r="H10088" s="365">
        <v>12788</v>
      </c>
      <c r="I10088" s="388">
        <v>4</v>
      </c>
      <c r="J10088" s="378">
        <v>1</v>
      </c>
      <c r="K10088" s="381">
        <v>1935</v>
      </c>
      <c r="L10088" s="369">
        <f t="shared" ca="1" si="157"/>
        <v>89</v>
      </c>
      <c r="M10088" s="299" t="s">
        <v>17470</v>
      </c>
      <c r="N10088" s="10" t="s">
        <v>28854</v>
      </c>
      <c r="O10088" s="389" t="s">
        <v>30743</v>
      </c>
      <c r="P10088" s="386">
        <v>40231</v>
      </c>
    </row>
    <row r="10089" spans="1:16" s="8" customFormat="1" ht="15" customHeight="1" x14ac:dyDescent="0.25">
      <c r="A10089" s="362" t="s">
        <v>27</v>
      </c>
      <c r="B10089" s="362" t="s">
        <v>22116</v>
      </c>
      <c r="C10089" s="340" t="s">
        <v>18006</v>
      </c>
      <c r="D10089" s="362" t="s">
        <v>18005</v>
      </c>
      <c r="E10089" s="362">
        <v>32</v>
      </c>
      <c r="F10089" s="364">
        <v>3264342</v>
      </c>
      <c r="G10089" s="363">
        <v>27032643421</v>
      </c>
      <c r="H10089" s="365">
        <v>13689</v>
      </c>
      <c r="I10089" s="388">
        <v>23</v>
      </c>
      <c r="J10089" s="378">
        <v>6</v>
      </c>
      <c r="K10089" s="381">
        <v>1937</v>
      </c>
      <c r="L10089" s="369">
        <f t="shared" ca="1" si="157"/>
        <v>86</v>
      </c>
      <c r="M10089" s="299" t="s">
        <v>17470</v>
      </c>
      <c r="N10089" s="10" t="s">
        <v>28854</v>
      </c>
      <c r="O10089" s="389" t="s">
        <v>30790</v>
      </c>
      <c r="P10089" s="386" t="s">
        <v>177</v>
      </c>
    </row>
    <row r="10090" spans="1:16" s="8" customFormat="1" ht="15" customHeight="1" x14ac:dyDescent="0.25">
      <c r="A10090" s="362" t="s">
        <v>27</v>
      </c>
      <c r="B10090" s="362" t="s">
        <v>22116</v>
      </c>
      <c r="C10090" s="340" t="s">
        <v>18000</v>
      </c>
      <c r="D10090" s="362" t="s">
        <v>17999</v>
      </c>
      <c r="E10090" s="362">
        <v>10</v>
      </c>
      <c r="F10090" s="364">
        <v>12204859</v>
      </c>
      <c r="G10090" s="363">
        <v>23122048594</v>
      </c>
      <c r="H10090" s="365">
        <v>21394</v>
      </c>
      <c r="I10090" s="388">
        <v>28</v>
      </c>
      <c r="J10090" s="378">
        <v>7</v>
      </c>
      <c r="K10090" s="381">
        <v>1958</v>
      </c>
      <c r="L10090" s="369">
        <f t="shared" ca="1" si="157"/>
        <v>65</v>
      </c>
      <c r="M10090" s="299" t="s">
        <v>17337</v>
      </c>
      <c r="N10090" s="10" t="s">
        <v>28854</v>
      </c>
      <c r="O10090" s="389" t="s">
        <v>29348</v>
      </c>
      <c r="P10090" s="386">
        <v>43242</v>
      </c>
    </row>
    <row r="10091" spans="1:16" s="8" customFormat="1" ht="15" customHeight="1" x14ac:dyDescent="0.25">
      <c r="A10091" s="362" t="s">
        <v>179</v>
      </c>
      <c r="B10091" s="362" t="s">
        <v>22116</v>
      </c>
      <c r="C10091" s="340" t="s">
        <v>17994</v>
      </c>
      <c r="D10091" s="362" t="s">
        <v>17993</v>
      </c>
      <c r="E10091" s="362">
        <v>30</v>
      </c>
      <c r="F10091" s="364">
        <v>6964821</v>
      </c>
      <c r="G10091" s="363">
        <v>27069648210</v>
      </c>
      <c r="H10091" s="365">
        <v>11871</v>
      </c>
      <c r="I10091" s="388">
        <v>1</v>
      </c>
      <c r="J10091" s="378">
        <v>7</v>
      </c>
      <c r="K10091" s="381">
        <v>1932</v>
      </c>
      <c r="L10091" s="369">
        <f t="shared" ca="1" si="157"/>
        <v>91</v>
      </c>
      <c r="M10091" s="299" t="s">
        <v>17470</v>
      </c>
      <c r="N10091" s="10" t="s">
        <v>28854</v>
      </c>
      <c r="O10091" s="389" t="s">
        <v>30798</v>
      </c>
      <c r="P10091" s="386">
        <v>41845</v>
      </c>
    </row>
    <row r="10092" spans="1:16" s="8" customFormat="1" ht="15" customHeight="1" x14ac:dyDescent="0.25">
      <c r="A10092" s="362">
        <v>10</v>
      </c>
      <c r="B10092" s="362" t="s">
        <v>22116</v>
      </c>
      <c r="C10092" s="340" t="s">
        <v>17992</v>
      </c>
      <c r="D10092" s="362" t="s">
        <v>17991</v>
      </c>
      <c r="E10092" s="362">
        <v>31</v>
      </c>
      <c r="F10092" s="364">
        <v>10909427</v>
      </c>
      <c r="G10092" s="363">
        <v>27109094272</v>
      </c>
      <c r="H10092" s="365">
        <v>19574</v>
      </c>
      <c r="I10092" s="388">
        <v>3</v>
      </c>
      <c r="J10092" s="378">
        <v>8</v>
      </c>
      <c r="K10092" s="381">
        <v>1953</v>
      </c>
      <c r="L10092" s="369">
        <f t="shared" ca="1" si="157"/>
        <v>70</v>
      </c>
      <c r="M10092" s="299" t="s">
        <v>17470</v>
      </c>
      <c r="N10092" s="10" t="s">
        <v>28854</v>
      </c>
      <c r="O10092" s="389" t="s">
        <v>30800</v>
      </c>
      <c r="P10092" s="386">
        <v>40171</v>
      </c>
    </row>
    <row r="10093" spans="1:16" s="8" customFormat="1" ht="15" customHeight="1" x14ac:dyDescent="0.25">
      <c r="A10093" s="362">
        <v>10</v>
      </c>
      <c r="B10093" s="362" t="s">
        <v>22116</v>
      </c>
      <c r="C10093" s="340" t="s">
        <v>17990</v>
      </c>
      <c r="D10093" s="362" t="s">
        <v>17989</v>
      </c>
      <c r="E10093" s="362">
        <v>31</v>
      </c>
      <c r="F10093" s="364">
        <v>13261856</v>
      </c>
      <c r="G10093" s="363">
        <v>27132618564</v>
      </c>
      <c r="H10093" s="365">
        <v>14669</v>
      </c>
      <c r="I10093" s="388">
        <v>28</v>
      </c>
      <c r="J10093" s="378">
        <v>2</v>
      </c>
      <c r="K10093" s="381">
        <v>1940</v>
      </c>
      <c r="L10093" s="369">
        <f t="shared" ca="1" si="157"/>
        <v>84</v>
      </c>
      <c r="M10093" s="299" t="s">
        <v>17470</v>
      </c>
      <c r="N10093" s="10" t="s">
        <v>28854</v>
      </c>
      <c r="O10093" s="389" t="s">
        <v>30813</v>
      </c>
      <c r="P10093" s="386" t="s">
        <v>177</v>
      </c>
    </row>
    <row r="10094" spans="1:16" s="8" customFormat="1" ht="15" customHeight="1" x14ac:dyDescent="0.25">
      <c r="A10094" s="362" t="s">
        <v>193</v>
      </c>
      <c r="B10094" s="362" t="s">
        <v>22116</v>
      </c>
      <c r="C10094" s="340" t="s">
        <v>17988</v>
      </c>
      <c r="D10094" s="362" t="s">
        <v>17987</v>
      </c>
      <c r="E10094" s="362">
        <v>13</v>
      </c>
      <c r="F10094" s="364">
        <v>5505824</v>
      </c>
      <c r="G10094" s="363">
        <v>27055058240</v>
      </c>
      <c r="H10094" s="365">
        <v>10472</v>
      </c>
      <c r="I10094" s="388">
        <v>1</v>
      </c>
      <c r="J10094" s="378">
        <v>9</v>
      </c>
      <c r="K10094" s="381">
        <v>1928</v>
      </c>
      <c r="L10094" s="369">
        <f t="shared" ca="1" si="157"/>
        <v>95</v>
      </c>
      <c r="M10094" s="299" t="s">
        <v>17470</v>
      </c>
      <c r="N10094" s="10" t="s">
        <v>28854</v>
      </c>
      <c r="O10094" s="389" t="s">
        <v>30742</v>
      </c>
      <c r="P10094" s="386">
        <v>41346</v>
      </c>
    </row>
    <row r="10095" spans="1:16" s="8" customFormat="1" ht="15" customHeight="1" x14ac:dyDescent="0.25">
      <c r="A10095" s="362">
        <v>17</v>
      </c>
      <c r="B10095" s="362" t="s">
        <v>22116</v>
      </c>
      <c r="C10095" s="340" t="s">
        <v>17986</v>
      </c>
      <c r="D10095" s="362" t="s">
        <v>17985</v>
      </c>
      <c r="E10095" s="362" t="s">
        <v>124</v>
      </c>
      <c r="F10095" s="364">
        <v>18726870</v>
      </c>
      <c r="G10095" s="363">
        <v>27187268708</v>
      </c>
      <c r="H10095" s="365">
        <v>12810</v>
      </c>
      <c r="I10095" s="388">
        <v>26</v>
      </c>
      <c r="J10095" s="378">
        <v>1</v>
      </c>
      <c r="K10095" s="381">
        <v>1935</v>
      </c>
      <c r="L10095" s="369">
        <f t="shared" ca="1" si="157"/>
        <v>89</v>
      </c>
      <c r="M10095" s="299" t="s">
        <v>17470</v>
      </c>
      <c r="N10095" s="10" t="s">
        <v>28854</v>
      </c>
      <c r="O10095" s="389" t="s">
        <v>177</v>
      </c>
      <c r="P10095" s="386" t="s">
        <v>177</v>
      </c>
    </row>
    <row r="10096" spans="1:16" s="8" customFormat="1" ht="15" customHeight="1" x14ac:dyDescent="0.25">
      <c r="A10096" s="362">
        <v>10</v>
      </c>
      <c r="B10096" s="362" t="s">
        <v>22116</v>
      </c>
      <c r="C10096" s="340" t="s">
        <v>17984</v>
      </c>
      <c r="D10096" s="362" t="s">
        <v>17983</v>
      </c>
      <c r="E10096" s="362">
        <v>30</v>
      </c>
      <c r="F10096" s="364">
        <v>13419162</v>
      </c>
      <c r="G10096" s="363">
        <v>27134191622</v>
      </c>
      <c r="H10096" s="365">
        <v>21026</v>
      </c>
      <c r="I10096" s="388">
        <v>25</v>
      </c>
      <c r="J10096" s="378">
        <v>7</v>
      </c>
      <c r="K10096" s="381">
        <v>1957</v>
      </c>
      <c r="L10096" s="369">
        <f t="shared" ca="1" si="157"/>
        <v>66</v>
      </c>
      <c r="M10096" s="299" t="s">
        <v>17337</v>
      </c>
      <c r="N10096" s="10" t="s">
        <v>28854</v>
      </c>
      <c r="O10096" s="389" t="s">
        <v>30753</v>
      </c>
      <c r="P10096" s="386">
        <v>32886</v>
      </c>
    </row>
    <row r="10097" spans="1:16" s="8" customFormat="1" ht="15" customHeight="1" x14ac:dyDescent="0.25">
      <c r="A10097" s="362" t="s">
        <v>27</v>
      </c>
      <c r="B10097" s="362" t="s">
        <v>22116</v>
      </c>
      <c r="C10097" s="340" t="s">
        <v>17982</v>
      </c>
      <c r="D10097" s="362" t="s">
        <v>17981</v>
      </c>
      <c r="E10097" s="362">
        <v>30</v>
      </c>
      <c r="F10097" s="364">
        <v>15013</v>
      </c>
      <c r="G10097" s="363">
        <v>23000150134</v>
      </c>
      <c r="H10097" s="365">
        <v>10024</v>
      </c>
      <c r="I10097" s="388">
        <v>11</v>
      </c>
      <c r="J10097" s="378">
        <v>6</v>
      </c>
      <c r="K10097" s="381">
        <v>1927</v>
      </c>
      <c r="L10097" s="369">
        <f t="shared" ca="1" si="157"/>
        <v>96</v>
      </c>
      <c r="M10097" s="299" t="s">
        <v>17470</v>
      </c>
      <c r="N10097" s="10" t="s">
        <v>28854</v>
      </c>
      <c r="O10097" s="389" t="s">
        <v>30807</v>
      </c>
      <c r="P10097" s="386">
        <v>41398</v>
      </c>
    </row>
    <row r="10098" spans="1:16" s="8" customFormat="1" ht="15" customHeight="1" x14ac:dyDescent="0.25">
      <c r="A10098" s="362" t="s">
        <v>27</v>
      </c>
      <c r="B10098" s="362" t="s">
        <v>22116</v>
      </c>
      <c r="C10098" s="340" t="s">
        <v>17980</v>
      </c>
      <c r="D10098" s="362" t="s">
        <v>17979</v>
      </c>
      <c r="E10098" s="362" t="s">
        <v>124</v>
      </c>
      <c r="F10098" s="364">
        <v>2355298</v>
      </c>
      <c r="G10098" s="363">
        <v>27023552987</v>
      </c>
      <c r="H10098" s="365">
        <v>13245</v>
      </c>
      <c r="I10098" s="388">
        <v>5</v>
      </c>
      <c r="J10098" s="378">
        <v>4</v>
      </c>
      <c r="K10098" s="381">
        <v>1936</v>
      </c>
      <c r="L10098" s="369">
        <f t="shared" ca="1" si="157"/>
        <v>88</v>
      </c>
      <c r="M10098" s="299" t="s">
        <v>17470</v>
      </c>
      <c r="N10098" s="10" t="s">
        <v>28854</v>
      </c>
      <c r="O10098" s="389" t="s">
        <v>177</v>
      </c>
      <c r="P10098" s="386" t="s">
        <v>177</v>
      </c>
    </row>
    <row r="10099" spans="1:16" s="8" customFormat="1" ht="15" customHeight="1" x14ac:dyDescent="0.25">
      <c r="A10099" s="362" t="s">
        <v>27</v>
      </c>
      <c r="B10099" s="362" t="s">
        <v>22116</v>
      </c>
      <c r="C10099" s="340" t="s">
        <v>17975</v>
      </c>
      <c r="D10099" s="362" t="s">
        <v>17974</v>
      </c>
      <c r="E10099" s="362" t="s">
        <v>36</v>
      </c>
      <c r="F10099" s="364">
        <v>5407559</v>
      </c>
      <c r="G10099" s="363">
        <v>27054075591</v>
      </c>
      <c r="H10099" s="365">
        <v>17305</v>
      </c>
      <c r="I10099" s="388">
        <v>18</v>
      </c>
      <c r="J10099" s="378">
        <v>5</v>
      </c>
      <c r="K10099" s="381">
        <v>1947</v>
      </c>
      <c r="L10099" s="369">
        <f t="shared" ca="1" si="157"/>
        <v>76</v>
      </c>
      <c r="M10099" s="299" t="s">
        <v>17470</v>
      </c>
      <c r="N10099" s="10" t="s">
        <v>28854</v>
      </c>
      <c r="O10099" s="389" t="s">
        <v>177</v>
      </c>
      <c r="P10099" s="386" t="s">
        <v>177</v>
      </c>
    </row>
    <row r="10100" spans="1:16" s="8" customFormat="1" ht="15" customHeight="1" x14ac:dyDescent="0.25">
      <c r="A10100" s="362" t="s">
        <v>23</v>
      </c>
      <c r="B10100" s="362" t="s">
        <v>22116</v>
      </c>
      <c r="C10100" s="340" t="s">
        <v>17973</v>
      </c>
      <c r="D10100" s="362" t="s">
        <v>17972</v>
      </c>
      <c r="E10100" s="362" t="s">
        <v>74</v>
      </c>
      <c r="F10100" s="364">
        <v>2727880</v>
      </c>
      <c r="G10100" s="363">
        <v>27027278804</v>
      </c>
      <c r="H10100" s="365">
        <v>14343</v>
      </c>
      <c r="I10100" s="388">
        <v>8</v>
      </c>
      <c r="J10100" s="378">
        <v>4</v>
      </c>
      <c r="K10100" s="381">
        <v>1939</v>
      </c>
      <c r="L10100" s="369">
        <f t="shared" ca="1" si="157"/>
        <v>85</v>
      </c>
      <c r="M10100" s="299" t="s">
        <v>17470</v>
      </c>
      <c r="N10100" s="10" t="s">
        <v>28854</v>
      </c>
      <c r="O10100" s="389" t="s">
        <v>177</v>
      </c>
      <c r="P10100" s="386" t="s">
        <v>177</v>
      </c>
    </row>
    <row r="10101" spans="1:16" s="8" customFormat="1" ht="15" customHeight="1" x14ac:dyDescent="0.25">
      <c r="A10101" s="362" t="s">
        <v>302</v>
      </c>
      <c r="B10101" s="362" t="s">
        <v>22116</v>
      </c>
      <c r="C10101" s="340" t="s">
        <v>17971</v>
      </c>
      <c r="D10101" s="362" t="s">
        <v>2994</v>
      </c>
      <c r="E10101" s="362">
        <v>12</v>
      </c>
      <c r="F10101" s="364">
        <v>11360041</v>
      </c>
      <c r="G10101" s="363">
        <v>27113600417</v>
      </c>
      <c r="H10101" s="365">
        <v>19954</v>
      </c>
      <c r="I10101" s="388">
        <v>18</v>
      </c>
      <c r="J10101" s="378">
        <v>8</v>
      </c>
      <c r="K10101" s="381">
        <v>1954</v>
      </c>
      <c r="L10101" s="369">
        <f t="shared" ca="1" si="157"/>
        <v>69</v>
      </c>
      <c r="M10101" s="299" t="s">
        <v>17337</v>
      </c>
      <c r="N10101" s="10" t="s">
        <v>28854</v>
      </c>
      <c r="O10101" s="389" t="s">
        <v>30740</v>
      </c>
      <c r="P10101" s="386">
        <v>30483</v>
      </c>
    </row>
    <row r="10102" spans="1:16" s="8" customFormat="1" ht="15" customHeight="1" x14ac:dyDescent="0.25">
      <c r="A10102" s="362" t="s">
        <v>59</v>
      </c>
      <c r="B10102" s="362" t="s">
        <v>22116</v>
      </c>
      <c r="C10102" s="340" t="s">
        <v>17963</v>
      </c>
      <c r="D10102" s="362" t="s">
        <v>17962</v>
      </c>
      <c r="E10102" s="362" t="s">
        <v>124</v>
      </c>
      <c r="F10102" s="364">
        <v>1447392</v>
      </c>
      <c r="G10102" s="363">
        <v>27014473926</v>
      </c>
      <c r="H10102" s="365">
        <v>14104</v>
      </c>
      <c r="I10102" s="388">
        <v>12</v>
      </c>
      <c r="J10102" s="378">
        <v>8</v>
      </c>
      <c r="K10102" s="381">
        <v>1938</v>
      </c>
      <c r="L10102" s="369">
        <f t="shared" ca="1" si="157"/>
        <v>85</v>
      </c>
      <c r="M10102" s="299" t="s">
        <v>17470</v>
      </c>
      <c r="N10102" s="10" t="s">
        <v>28854</v>
      </c>
      <c r="O10102" s="389" t="s">
        <v>177</v>
      </c>
      <c r="P10102" s="386" t="s">
        <v>177</v>
      </c>
    </row>
    <row r="10103" spans="1:16" s="8" customFormat="1" ht="15" customHeight="1" x14ac:dyDescent="0.25">
      <c r="A10103" s="362" t="s">
        <v>27</v>
      </c>
      <c r="B10103" s="362" t="s">
        <v>22116</v>
      </c>
      <c r="C10103" s="340" t="s">
        <v>17961</v>
      </c>
      <c r="D10103" s="362" t="s">
        <v>17960</v>
      </c>
      <c r="E10103" s="362" t="s">
        <v>33</v>
      </c>
      <c r="F10103" s="364">
        <v>26574591</v>
      </c>
      <c r="G10103" s="363">
        <v>27265745917</v>
      </c>
      <c r="H10103" s="365">
        <v>28542</v>
      </c>
      <c r="I10103" s="388">
        <v>21</v>
      </c>
      <c r="J10103" s="378">
        <v>2</v>
      </c>
      <c r="K10103" s="381">
        <v>1978</v>
      </c>
      <c r="L10103" s="369">
        <f t="shared" ca="1" si="157"/>
        <v>46</v>
      </c>
      <c r="M10103" s="299" t="s">
        <v>17337</v>
      </c>
      <c r="N10103" s="10" t="s">
        <v>28854</v>
      </c>
      <c r="O10103" s="389" t="s">
        <v>177</v>
      </c>
      <c r="P10103" s="386" t="s">
        <v>177</v>
      </c>
    </row>
    <row r="10104" spans="1:16" s="8" customFormat="1" ht="15" customHeight="1" x14ac:dyDescent="0.25">
      <c r="A10104" s="362" t="s">
        <v>27</v>
      </c>
      <c r="B10104" s="362" t="s">
        <v>22116</v>
      </c>
      <c r="C10104" s="340" t="s">
        <v>17959</v>
      </c>
      <c r="D10104" s="362" t="s">
        <v>17958</v>
      </c>
      <c r="E10104" s="362" t="s">
        <v>36</v>
      </c>
      <c r="F10104" s="364">
        <v>3326249</v>
      </c>
      <c r="G10104" s="363">
        <v>27033262499</v>
      </c>
      <c r="H10104" s="365">
        <v>13752</v>
      </c>
      <c r="I10104" s="388">
        <v>25</v>
      </c>
      <c r="J10104" s="378">
        <v>8</v>
      </c>
      <c r="K10104" s="381">
        <v>1937</v>
      </c>
      <c r="L10104" s="369">
        <f t="shared" ca="1" si="157"/>
        <v>86</v>
      </c>
      <c r="M10104" s="299" t="s">
        <v>17470</v>
      </c>
      <c r="N10104" s="10" t="s">
        <v>28854</v>
      </c>
      <c r="O10104" s="389" t="s">
        <v>177</v>
      </c>
      <c r="P10104" s="386" t="s">
        <v>177</v>
      </c>
    </row>
    <row r="10105" spans="1:16" s="8" customFormat="1" ht="15" customHeight="1" x14ac:dyDescent="0.25">
      <c r="A10105" s="362">
        <v>13</v>
      </c>
      <c r="B10105" s="362" t="s">
        <v>22116</v>
      </c>
      <c r="C10105" s="340" t="s">
        <v>17957</v>
      </c>
      <c r="D10105" s="362" t="s">
        <v>17956</v>
      </c>
      <c r="E10105" s="362">
        <v>34</v>
      </c>
      <c r="F10105" s="364">
        <v>3742188</v>
      </c>
      <c r="G10105" s="363">
        <v>27037421885</v>
      </c>
      <c r="H10105" s="365">
        <v>14456</v>
      </c>
      <c r="I10105" s="388">
        <v>30</v>
      </c>
      <c r="J10105" s="378">
        <v>7</v>
      </c>
      <c r="K10105" s="381">
        <v>1939</v>
      </c>
      <c r="L10105" s="369">
        <f t="shared" ca="1" si="157"/>
        <v>84</v>
      </c>
      <c r="M10105" s="299" t="s">
        <v>17470</v>
      </c>
      <c r="N10105" s="10" t="s">
        <v>28854</v>
      </c>
      <c r="O10105" s="389" t="s">
        <v>30797</v>
      </c>
      <c r="P10105" s="386">
        <v>41174</v>
      </c>
    </row>
    <row r="10106" spans="1:16" s="8" customFormat="1" ht="15" customHeight="1" x14ac:dyDescent="0.25">
      <c r="A10106" s="362" t="s">
        <v>193</v>
      </c>
      <c r="B10106" s="362" t="s">
        <v>22116</v>
      </c>
      <c r="C10106" s="340" t="s">
        <v>17955</v>
      </c>
      <c r="D10106" s="362" t="s">
        <v>17954</v>
      </c>
      <c r="E10106" s="362">
        <v>13</v>
      </c>
      <c r="F10106" s="364">
        <v>5873883</v>
      </c>
      <c r="G10106" s="363">
        <v>27058738838</v>
      </c>
      <c r="H10106" s="365">
        <v>17665</v>
      </c>
      <c r="I10106" s="388">
        <v>12</v>
      </c>
      <c r="J10106" s="378">
        <v>5</v>
      </c>
      <c r="K10106" s="381">
        <v>1948</v>
      </c>
      <c r="L10106" s="369">
        <f t="shared" ca="1" si="157"/>
        <v>75</v>
      </c>
      <c r="M10106" s="299" t="s">
        <v>17470</v>
      </c>
      <c r="N10106" s="10" t="s">
        <v>28854</v>
      </c>
      <c r="O10106" s="389" t="s">
        <v>30815</v>
      </c>
      <c r="P10106" s="386">
        <v>42325</v>
      </c>
    </row>
    <row r="10107" spans="1:16" s="8" customFormat="1" ht="15" customHeight="1" x14ac:dyDescent="0.25">
      <c r="A10107" s="362" t="s">
        <v>23</v>
      </c>
      <c r="B10107" s="362" t="s">
        <v>22116</v>
      </c>
      <c r="C10107" s="340" t="s">
        <v>17953</v>
      </c>
      <c r="D10107" s="362" t="s">
        <v>17952</v>
      </c>
      <c r="E10107" s="362">
        <v>11</v>
      </c>
      <c r="F10107" s="364">
        <v>3860140</v>
      </c>
      <c r="G10107" s="363">
        <v>27038601402</v>
      </c>
      <c r="H10107" s="365">
        <v>14724</v>
      </c>
      <c r="I10107" s="388">
        <v>23</v>
      </c>
      <c r="J10107" s="378">
        <v>4</v>
      </c>
      <c r="K10107" s="381">
        <v>1940</v>
      </c>
      <c r="L10107" s="369">
        <f t="shared" ca="1" si="157"/>
        <v>84</v>
      </c>
      <c r="M10107" s="299" t="s">
        <v>17470</v>
      </c>
      <c r="N10107" s="10" t="s">
        <v>28854</v>
      </c>
      <c r="O10107" s="389" t="s">
        <v>30832</v>
      </c>
      <c r="P10107" s="386">
        <v>42503</v>
      </c>
    </row>
    <row r="10108" spans="1:16" s="8" customFormat="1" ht="15" customHeight="1" x14ac:dyDescent="0.25">
      <c r="A10108" s="362" t="s">
        <v>193</v>
      </c>
      <c r="B10108" s="362" t="s">
        <v>22116</v>
      </c>
      <c r="C10108" s="340" t="s">
        <v>17946</v>
      </c>
      <c r="D10108" s="362" t="s">
        <v>17945</v>
      </c>
      <c r="E10108" s="362">
        <v>18</v>
      </c>
      <c r="F10108" s="364">
        <v>13338207</v>
      </c>
      <c r="G10108" s="363">
        <v>27133382076</v>
      </c>
      <c r="H10108" s="365">
        <v>20965</v>
      </c>
      <c r="I10108" s="388">
        <v>25</v>
      </c>
      <c r="J10108" s="378">
        <v>5</v>
      </c>
      <c r="K10108" s="381">
        <v>1957</v>
      </c>
      <c r="L10108" s="369">
        <f t="shared" ca="1" si="157"/>
        <v>66</v>
      </c>
      <c r="M10108" s="299" t="s">
        <v>17470</v>
      </c>
      <c r="N10108" s="10" t="s">
        <v>28854</v>
      </c>
      <c r="O10108" s="389" t="s">
        <v>30821</v>
      </c>
      <c r="P10108" s="386">
        <v>40733</v>
      </c>
    </row>
    <row r="10109" spans="1:16" s="8" customFormat="1" ht="15" customHeight="1" x14ac:dyDescent="0.25">
      <c r="A10109" s="362" t="s">
        <v>302</v>
      </c>
      <c r="B10109" s="362" t="s">
        <v>22116</v>
      </c>
      <c r="C10109" s="340" t="s">
        <v>17944</v>
      </c>
      <c r="D10109" s="362" t="s">
        <v>17943</v>
      </c>
      <c r="E10109" s="362" t="s">
        <v>36</v>
      </c>
      <c r="F10109" s="364">
        <v>6682673</v>
      </c>
      <c r="G10109" s="363">
        <v>27066826738</v>
      </c>
      <c r="H10109" s="365">
        <v>18728</v>
      </c>
      <c r="I10109" s="388">
        <v>10</v>
      </c>
      <c r="J10109" s="378">
        <v>4</v>
      </c>
      <c r="K10109" s="381">
        <v>1951</v>
      </c>
      <c r="L10109" s="369">
        <f t="shared" ca="1" si="157"/>
        <v>73</v>
      </c>
      <c r="M10109" s="299" t="s">
        <v>17470</v>
      </c>
      <c r="N10109" s="10" t="s">
        <v>28854</v>
      </c>
      <c r="O10109" s="389" t="s">
        <v>177</v>
      </c>
      <c r="P10109" s="386" t="s">
        <v>177</v>
      </c>
    </row>
    <row r="10110" spans="1:16" s="8" customFormat="1" ht="15" customHeight="1" x14ac:dyDescent="0.25">
      <c r="A10110" s="362" t="s">
        <v>27</v>
      </c>
      <c r="B10110" s="362" t="s">
        <v>22116</v>
      </c>
      <c r="C10110" s="340" t="s">
        <v>17942</v>
      </c>
      <c r="D10110" s="362" t="s">
        <v>17941</v>
      </c>
      <c r="E10110" s="362">
        <v>14</v>
      </c>
      <c r="F10110" s="364">
        <v>93265253</v>
      </c>
      <c r="G10110" s="363">
        <v>27932652531</v>
      </c>
      <c r="H10110" s="365">
        <v>13999</v>
      </c>
      <c r="I10110" s="388">
        <v>29</v>
      </c>
      <c r="J10110" s="378">
        <v>4</v>
      </c>
      <c r="K10110" s="381">
        <v>1938</v>
      </c>
      <c r="L10110" s="369">
        <f t="shared" ca="1" si="157"/>
        <v>85</v>
      </c>
      <c r="M10110" s="299" t="s">
        <v>17470</v>
      </c>
      <c r="N10110" s="10" t="s">
        <v>28854</v>
      </c>
      <c r="O10110" s="389" t="s">
        <v>30738</v>
      </c>
      <c r="P10110" s="386">
        <v>42024</v>
      </c>
    </row>
    <row r="10111" spans="1:16" s="8" customFormat="1" ht="15" customHeight="1" x14ac:dyDescent="0.25">
      <c r="A10111" s="362" t="s">
        <v>193</v>
      </c>
      <c r="B10111" s="362" t="s">
        <v>22116</v>
      </c>
      <c r="C10111" s="340" t="s">
        <v>17936</v>
      </c>
      <c r="D10111" s="362" t="s">
        <v>17935</v>
      </c>
      <c r="E10111" s="362" t="s">
        <v>74</v>
      </c>
      <c r="F10111" s="364">
        <v>5807495</v>
      </c>
      <c r="G10111" s="363">
        <v>27058074956</v>
      </c>
      <c r="H10111" s="365">
        <v>17804</v>
      </c>
      <c r="I10111" s="388">
        <v>28</v>
      </c>
      <c r="J10111" s="378">
        <v>9</v>
      </c>
      <c r="K10111" s="381">
        <v>1948</v>
      </c>
      <c r="L10111" s="369">
        <f t="shared" ca="1" si="157"/>
        <v>75</v>
      </c>
      <c r="M10111" s="299" t="s">
        <v>17470</v>
      </c>
      <c r="N10111" s="10" t="s">
        <v>28854</v>
      </c>
      <c r="O10111" s="389" t="s">
        <v>177</v>
      </c>
      <c r="P10111" s="386" t="s">
        <v>177</v>
      </c>
    </row>
    <row r="10112" spans="1:16" s="8" customFormat="1" ht="15" customHeight="1" x14ac:dyDescent="0.25">
      <c r="A10112" s="362" t="s">
        <v>33761</v>
      </c>
      <c r="B10112" s="362" t="s">
        <v>22116</v>
      </c>
      <c r="C10112" s="340" t="s">
        <v>38364</v>
      </c>
      <c r="D10112" s="362" t="s">
        <v>38400</v>
      </c>
      <c r="E10112" s="362">
        <v>34</v>
      </c>
      <c r="F10112" s="364">
        <v>22116241</v>
      </c>
      <c r="G10112" s="363">
        <v>20221162413</v>
      </c>
      <c r="H10112" s="365">
        <v>26033</v>
      </c>
      <c r="I10112" s="388">
        <v>10</v>
      </c>
      <c r="J10112" s="378">
        <v>4</v>
      </c>
      <c r="K10112" s="381">
        <v>1971</v>
      </c>
      <c r="L10112" s="369">
        <f t="shared" ca="1" si="157"/>
        <v>53</v>
      </c>
      <c r="M10112" s="299" t="s">
        <v>22252</v>
      </c>
      <c r="N10112" s="10" t="s">
        <v>40415</v>
      </c>
      <c r="O10112" s="389" t="s">
        <v>38280</v>
      </c>
      <c r="P10112" s="386">
        <v>44700</v>
      </c>
    </row>
    <row r="10113" spans="1:16" s="8" customFormat="1" ht="15" customHeight="1" x14ac:dyDescent="0.25">
      <c r="A10113" s="362" t="s">
        <v>27</v>
      </c>
      <c r="B10113" s="362" t="s">
        <v>22116</v>
      </c>
      <c r="C10113" s="340" t="s">
        <v>17932</v>
      </c>
      <c r="D10113" s="362" t="s">
        <v>17931</v>
      </c>
      <c r="E10113" s="362">
        <v>33</v>
      </c>
      <c r="F10113" s="364">
        <v>3565653</v>
      </c>
      <c r="G10113" s="363">
        <v>27035656532</v>
      </c>
      <c r="H10113" s="365">
        <v>13619</v>
      </c>
      <c r="I10113" s="388">
        <v>14</v>
      </c>
      <c r="J10113" s="378">
        <v>4</v>
      </c>
      <c r="K10113" s="381">
        <v>1937</v>
      </c>
      <c r="L10113" s="369">
        <f t="shared" ca="1" si="157"/>
        <v>87</v>
      </c>
      <c r="M10113" s="299" t="s">
        <v>17337</v>
      </c>
      <c r="N10113" s="10" t="s">
        <v>28854</v>
      </c>
      <c r="O10113" s="389" t="s">
        <v>30783</v>
      </c>
      <c r="P10113" s="386">
        <v>41011</v>
      </c>
    </row>
    <row r="10114" spans="1:16" s="8" customFormat="1" ht="15" customHeight="1" x14ac:dyDescent="0.25">
      <c r="A10114" s="362" t="s">
        <v>27</v>
      </c>
      <c r="B10114" s="362" t="s">
        <v>22116</v>
      </c>
      <c r="C10114" s="340" t="s">
        <v>17928</v>
      </c>
      <c r="D10114" s="362" t="s">
        <v>17927</v>
      </c>
      <c r="E10114" s="362">
        <v>35</v>
      </c>
      <c r="F10114" s="364">
        <v>2800992</v>
      </c>
      <c r="G10114" s="363">
        <v>27028009920</v>
      </c>
      <c r="H10114" s="365">
        <v>11987</v>
      </c>
      <c r="I10114" s="388">
        <v>25</v>
      </c>
      <c r="J10114" s="378">
        <v>10</v>
      </c>
      <c r="K10114" s="381">
        <v>1932</v>
      </c>
      <c r="L10114" s="369">
        <f t="shared" ref="L10114:L10177" ca="1" si="158">DATEDIF(H10114,TODAY(),"Y")</f>
        <v>91</v>
      </c>
      <c r="M10114" s="299" t="s">
        <v>17470</v>
      </c>
      <c r="N10114" s="10" t="s">
        <v>28854</v>
      </c>
      <c r="O10114" s="389" t="s">
        <v>30745</v>
      </c>
      <c r="P10114" s="386">
        <v>41176</v>
      </c>
    </row>
    <row r="10115" spans="1:16" s="8" customFormat="1" ht="15" customHeight="1" x14ac:dyDescent="0.25">
      <c r="A10115" s="362" t="s">
        <v>27</v>
      </c>
      <c r="B10115" s="362" t="s">
        <v>22116</v>
      </c>
      <c r="C10115" s="340" t="s">
        <v>17926</v>
      </c>
      <c r="D10115" s="362" t="s">
        <v>17925</v>
      </c>
      <c r="E10115" s="362">
        <v>32</v>
      </c>
      <c r="F10115" s="364">
        <v>2441809</v>
      </c>
      <c r="G10115" s="363">
        <v>27024418095</v>
      </c>
      <c r="H10115" s="365">
        <v>11853</v>
      </c>
      <c r="I10115" s="388">
        <v>13</v>
      </c>
      <c r="J10115" s="378">
        <v>6</v>
      </c>
      <c r="K10115" s="381">
        <v>1932</v>
      </c>
      <c r="L10115" s="369">
        <f t="shared" ca="1" si="158"/>
        <v>91</v>
      </c>
      <c r="M10115" s="299" t="s">
        <v>17470</v>
      </c>
      <c r="N10115" s="10" t="s">
        <v>28854</v>
      </c>
      <c r="O10115" s="389" t="s">
        <v>33532</v>
      </c>
      <c r="P10115" s="386" t="s">
        <v>177</v>
      </c>
    </row>
    <row r="10116" spans="1:16" s="8" customFormat="1" ht="15" customHeight="1" x14ac:dyDescent="0.25">
      <c r="A10116" s="362" t="s">
        <v>27</v>
      </c>
      <c r="B10116" s="362" t="s">
        <v>22116</v>
      </c>
      <c r="C10116" s="340" t="s">
        <v>17924</v>
      </c>
      <c r="D10116" s="362" t="s">
        <v>17923</v>
      </c>
      <c r="E10116" s="362" t="s">
        <v>30</v>
      </c>
      <c r="F10116" s="364">
        <v>987222</v>
      </c>
      <c r="G10116" s="363">
        <v>27009872227</v>
      </c>
      <c r="H10116" s="365">
        <v>12378</v>
      </c>
      <c r="I10116" s="388">
        <v>20</v>
      </c>
      <c r="J10116" s="378">
        <v>11</v>
      </c>
      <c r="K10116" s="381">
        <v>1933</v>
      </c>
      <c r="L10116" s="369">
        <f t="shared" ca="1" si="158"/>
        <v>90</v>
      </c>
      <c r="M10116" s="299" t="s">
        <v>17470</v>
      </c>
      <c r="N10116" s="10" t="s">
        <v>28854</v>
      </c>
      <c r="O10116" s="389" t="s">
        <v>177</v>
      </c>
      <c r="P10116" s="386" t="s">
        <v>177</v>
      </c>
    </row>
    <row r="10117" spans="1:16" s="8" customFormat="1" ht="15" customHeight="1" x14ac:dyDescent="0.25">
      <c r="A10117" s="362" t="s">
        <v>27</v>
      </c>
      <c r="B10117" s="362" t="s">
        <v>22116</v>
      </c>
      <c r="C10117" s="340" t="s">
        <v>17922</v>
      </c>
      <c r="D10117" s="362" t="s">
        <v>17921</v>
      </c>
      <c r="E10117" s="362" t="s">
        <v>55</v>
      </c>
      <c r="F10117" s="364">
        <v>92549309</v>
      </c>
      <c r="G10117" s="363">
        <v>27925493096</v>
      </c>
      <c r="H10117" s="365">
        <v>14949</v>
      </c>
      <c r="I10117" s="388">
        <v>4</v>
      </c>
      <c r="J10117" s="378">
        <v>12</v>
      </c>
      <c r="K10117" s="381">
        <v>1940</v>
      </c>
      <c r="L10117" s="369">
        <f t="shared" ca="1" si="158"/>
        <v>83</v>
      </c>
      <c r="M10117" s="299" t="s">
        <v>17470</v>
      </c>
      <c r="N10117" s="10" t="s">
        <v>28854</v>
      </c>
      <c r="O10117" s="389" t="s">
        <v>177</v>
      </c>
      <c r="P10117" s="386" t="s">
        <v>177</v>
      </c>
    </row>
    <row r="10118" spans="1:16" s="8" customFormat="1" ht="15" customHeight="1" x14ac:dyDescent="0.25">
      <c r="A10118" s="362" t="s">
        <v>23</v>
      </c>
      <c r="B10118" s="362" t="s">
        <v>22116</v>
      </c>
      <c r="C10118" s="340" t="s">
        <v>17920</v>
      </c>
      <c r="D10118" s="362" t="s">
        <v>17919</v>
      </c>
      <c r="E10118" s="362" t="s">
        <v>55</v>
      </c>
      <c r="F10118" s="364">
        <v>6189929</v>
      </c>
      <c r="G10118" s="363">
        <v>23061899294</v>
      </c>
      <c r="H10118" s="365">
        <v>18841</v>
      </c>
      <c r="I10118" s="388">
        <v>1</v>
      </c>
      <c r="J10118" s="378">
        <v>8</v>
      </c>
      <c r="K10118" s="381">
        <v>1951</v>
      </c>
      <c r="L10118" s="369">
        <f t="shared" ca="1" si="158"/>
        <v>72</v>
      </c>
      <c r="M10118" s="299" t="s">
        <v>17470</v>
      </c>
      <c r="N10118" s="10" t="s">
        <v>28854</v>
      </c>
      <c r="O10118" s="389" t="s">
        <v>177</v>
      </c>
      <c r="P10118" s="386" t="s">
        <v>177</v>
      </c>
    </row>
    <row r="10119" spans="1:16" s="8" customFormat="1" ht="15" customHeight="1" x14ac:dyDescent="0.25">
      <c r="A10119" s="362" t="s">
        <v>193</v>
      </c>
      <c r="B10119" s="362" t="s">
        <v>22116</v>
      </c>
      <c r="C10119" s="340" t="s">
        <v>17918</v>
      </c>
      <c r="D10119" s="362" t="s">
        <v>17917</v>
      </c>
      <c r="E10119" s="362">
        <v>13</v>
      </c>
      <c r="F10119" s="364">
        <v>9889066</v>
      </c>
      <c r="G10119" s="363">
        <v>27098890667</v>
      </c>
      <c r="H10119" s="365">
        <v>14548</v>
      </c>
      <c r="I10119" s="388">
        <v>30</v>
      </c>
      <c r="J10119" s="378">
        <v>10</v>
      </c>
      <c r="K10119" s="381">
        <v>1939</v>
      </c>
      <c r="L10119" s="369">
        <f t="shared" ca="1" si="158"/>
        <v>84</v>
      </c>
      <c r="M10119" s="299" t="s">
        <v>17470</v>
      </c>
      <c r="N10119" s="10" t="s">
        <v>28854</v>
      </c>
      <c r="O10119" s="389" t="s">
        <v>177</v>
      </c>
      <c r="P10119" s="386" t="s">
        <v>177</v>
      </c>
    </row>
    <row r="10120" spans="1:16" s="8" customFormat="1" ht="15" customHeight="1" x14ac:dyDescent="0.25">
      <c r="A10120" s="362" t="s">
        <v>172</v>
      </c>
      <c r="B10120" s="362" t="s">
        <v>22116</v>
      </c>
      <c r="C10120" s="340" t="s">
        <v>17916</v>
      </c>
      <c r="D10120" s="362" t="s">
        <v>17915</v>
      </c>
      <c r="E10120" s="362">
        <v>31</v>
      </c>
      <c r="F10120" s="364">
        <v>5409077</v>
      </c>
      <c r="G10120" s="363">
        <v>27054090779</v>
      </c>
      <c r="H10120" s="365" t="s">
        <v>29670</v>
      </c>
      <c r="I10120" s="388">
        <v>26</v>
      </c>
      <c r="J10120" s="378">
        <v>6</v>
      </c>
      <c r="K10120" s="381">
        <v>1946</v>
      </c>
      <c r="L10120" s="369">
        <f t="shared" ca="1" si="158"/>
        <v>77</v>
      </c>
      <c r="M10120" s="299" t="s">
        <v>17470</v>
      </c>
      <c r="N10120" s="10" t="s">
        <v>28854</v>
      </c>
      <c r="O10120" s="389" t="s">
        <v>35850</v>
      </c>
      <c r="P10120" s="386">
        <v>40864</v>
      </c>
    </row>
    <row r="10121" spans="1:16" s="8" customFormat="1" ht="15" customHeight="1" x14ac:dyDescent="0.25">
      <c r="A10121" s="362" t="s">
        <v>33761</v>
      </c>
      <c r="B10121" s="362" t="s">
        <v>22116</v>
      </c>
      <c r="C10121" s="340" t="s">
        <v>17914</v>
      </c>
      <c r="D10121" s="362" t="s">
        <v>17913</v>
      </c>
      <c r="E10121" s="362" t="s">
        <v>45</v>
      </c>
      <c r="F10121" s="364">
        <v>14212350</v>
      </c>
      <c r="G10121" s="363">
        <v>27142123504</v>
      </c>
      <c r="H10121" s="365">
        <v>15144</v>
      </c>
      <c r="I10121" s="388">
        <v>17</v>
      </c>
      <c r="J10121" s="378">
        <v>6</v>
      </c>
      <c r="K10121" s="381">
        <v>1941</v>
      </c>
      <c r="L10121" s="369">
        <f t="shared" ca="1" si="158"/>
        <v>82</v>
      </c>
      <c r="M10121" s="299" t="s">
        <v>17470</v>
      </c>
      <c r="N10121" s="10" t="s">
        <v>28854</v>
      </c>
      <c r="O10121" s="389" t="s">
        <v>177</v>
      </c>
      <c r="P10121" s="386" t="s">
        <v>177</v>
      </c>
    </row>
    <row r="10122" spans="1:16" s="8" customFormat="1" ht="15" customHeight="1" x14ac:dyDescent="0.25">
      <c r="A10122" s="362">
        <v>12</v>
      </c>
      <c r="B10122" s="362" t="s">
        <v>22116</v>
      </c>
      <c r="C10122" s="340" t="s">
        <v>17908</v>
      </c>
      <c r="D10122" s="362" t="s">
        <v>33528</v>
      </c>
      <c r="E10122" s="362" t="s">
        <v>45</v>
      </c>
      <c r="F10122" s="364">
        <v>16657538</v>
      </c>
      <c r="G10122" s="363">
        <v>27166575384</v>
      </c>
      <c r="H10122" s="365">
        <v>23195</v>
      </c>
      <c r="I10122" s="388">
        <v>3</v>
      </c>
      <c r="J10122" s="378">
        <v>7</v>
      </c>
      <c r="K10122" s="381">
        <v>1963</v>
      </c>
      <c r="L10122" s="369">
        <f t="shared" ca="1" si="158"/>
        <v>60</v>
      </c>
      <c r="M10122" s="299" t="s">
        <v>17337</v>
      </c>
      <c r="N10122" s="10" t="s">
        <v>28854</v>
      </c>
      <c r="O10122" s="389" t="s">
        <v>177</v>
      </c>
      <c r="P10122" s="386" t="s">
        <v>177</v>
      </c>
    </row>
    <row r="10123" spans="1:16" s="8" customFormat="1" ht="15" customHeight="1" x14ac:dyDescent="0.25">
      <c r="A10123" s="362" t="s">
        <v>33761</v>
      </c>
      <c r="B10123" s="362" t="s">
        <v>22116</v>
      </c>
      <c r="C10123" s="340" t="s">
        <v>17907</v>
      </c>
      <c r="D10123" s="362" t="s">
        <v>17906</v>
      </c>
      <c r="E10123" s="362">
        <v>33</v>
      </c>
      <c r="F10123" s="364">
        <v>3237879</v>
      </c>
      <c r="G10123" s="363">
        <v>27032378795</v>
      </c>
      <c r="H10123" s="365">
        <v>13075</v>
      </c>
      <c r="I10123" s="388">
        <v>18</v>
      </c>
      <c r="J10123" s="378">
        <v>10</v>
      </c>
      <c r="K10123" s="381">
        <v>1935</v>
      </c>
      <c r="L10123" s="369">
        <f t="shared" ca="1" si="158"/>
        <v>88</v>
      </c>
      <c r="M10123" s="299" t="s">
        <v>17470</v>
      </c>
      <c r="N10123" s="10" t="s">
        <v>28854</v>
      </c>
      <c r="O10123" s="389" t="s">
        <v>29324</v>
      </c>
      <c r="P10123" s="386">
        <v>43693</v>
      </c>
    </row>
    <row r="10124" spans="1:16" s="8" customFormat="1" ht="15" customHeight="1" x14ac:dyDescent="0.25">
      <c r="A10124" s="362" t="s">
        <v>36</v>
      </c>
      <c r="B10124" s="362" t="s">
        <v>22116</v>
      </c>
      <c r="C10124" s="340" t="s">
        <v>17894</v>
      </c>
      <c r="D10124" s="362" t="s">
        <v>17893</v>
      </c>
      <c r="E10124" s="362">
        <v>34</v>
      </c>
      <c r="F10124" s="364">
        <v>16709038</v>
      </c>
      <c r="G10124" s="363">
        <v>27167090384</v>
      </c>
      <c r="H10124" s="365">
        <v>23357</v>
      </c>
      <c r="I10124" s="388">
        <v>12</v>
      </c>
      <c r="J10124" s="378">
        <v>12</v>
      </c>
      <c r="K10124" s="381">
        <v>1963</v>
      </c>
      <c r="L10124" s="369">
        <f t="shared" ca="1" si="158"/>
        <v>60</v>
      </c>
      <c r="M10124" s="299" t="s">
        <v>17337</v>
      </c>
      <c r="N10124" s="10" t="s">
        <v>28854</v>
      </c>
      <c r="O10124" s="389" t="s">
        <v>30764</v>
      </c>
      <c r="P10124" s="386">
        <v>40005</v>
      </c>
    </row>
    <row r="10125" spans="1:16" s="8" customFormat="1" ht="15" customHeight="1" x14ac:dyDescent="0.25">
      <c r="A10125" s="362" t="s">
        <v>161</v>
      </c>
      <c r="B10125" s="362" t="s">
        <v>22116</v>
      </c>
      <c r="C10125" s="340" t="s">
        <v>17892</v>
      </c>
      <c r="D10125" s="362" t="s">
        <v>17891</v>
      </c>
      <c r="E10125" s="362">
        <v>31</v>
      </c>
      <c r="F10125" s="364">
        <v>18815682</v>
      </c>
      <c r="G10125" s="363">
        <v>27188156822</v>
      </c>
      <c r="H10125" s="365">
        <v>22586</v>
      </c>
      <c r="I10125" s="388">
        <v>1</v>
      </c>
      <c r="J10125" s="378">
        <v>11</v>
      </c>
      <c r="K10125" s="381">
        <v>1961</v>
      </c>
      <c r="L10125" s="369">
        <f t="shared" ca="1" si="158"/>
        <v>62</v>
      </c>
      <c r="M10125" s="299" t="s">
        <v>17470</v>
      </c>
      <c r="N10125" s="10" t="s">
        <v>28854</v>
      </c>
      <c r="O10125" s="389" t="s">
        <v>30769</v>
      </c>
      <c r="P10125" s="386">
        <v>41530</v>
      </c>
    </row>
    <row r="10126" spans="1:16" s="8" customFormat="1" ht="15" customHeight="1" x14ac:dyDescent="0.25">
      <c r="A10126" s="362" t="s">
        <v>27</v>
      </c>
      <c r="B10126" s="362" t="s">
        <v>22116</v>
      </c>
      <c r="C10126" s="340" t="s">
        <v>17887</v>
      </c>
      <c r="D10126" s="362" t="s">
        <v>17886</v>
      </c>
      <c r="E10126" s="362">
        <v>34</v>
      </c>
      <c r="F10126" s="364">
        <v>3176624</v>
      </c>
      <c r="G10126" s="363">
        <v>27031766244</v>
      </c>
      <c r="H10126" s="365">
        <v>12400</v>
      </c>
      <c r="I10126" s="388">
        <v>12</v>
      </c>
      <c r="J10126" s="378">
        <v>12</v>
      </c>
      <c r="K10126" s="381">
        <v>1933</v>
      </c>
      <c r="L10126" s="369">
        <f t="shared" ca="1" si="158"/>
        <v>90</v>
      </c>
      <c r="M10126" s="299" t="s">
        <v>17470</v>
      </c>
      <c r="N10126" s="10" t="s">
        <v>28854</v>
      </c>
      <c r="O10126" s="389" t="s">
        <v>30822</v>
      </c>
      <c r="P10126" s="386">
        <v>41351</v>
      </c>
    </row>
    <row r="10127" spans="1:16" s="8" customFormat="1" ht="15" customHeight="1" x14ac:dyDescent="0.25">
      <c r="A10127" s="362" t="s">
        <v>27</v>
      </c>
      <c r="B10127" s="362" t="s">
        <v>22116</v>
      </c>
      <c r="C10127" s="340" t="s">
        <v>17885</v>
      </c>
      <c r="D10127" s="362" t="s">
        <v>17884</v>
      </c>
      <c r="E10127" s="362">
        <v>11</v>
      </c>
      <c r="F10127" s="364">
        <v>6622074</v>
      </c>
      <c r="G10127" s="363">
        <v>27066220740</v>
      </c>
      <c r="H10127" s="365">
        <v>14260</v>
      </c>
      <c r="I10127" s="388">
        <v>15</v>
      </c>
      <c r="J10127" s="378">
        <v>1</v>
      </c>
      <c r="K10127" s="381">
        <v>1939</v>
      </c>
      <c r="L10127" s="369">
        <f t="shared" ca="1" si="158"/>
        <v>85</v>
      </c>
      <c r="M10127" s="299" t="s">
        <v>17470</v>
      </c>
      <c r="N10127" s="10" t="s">
        <v>28854</v>
      </c>
      <c r="O10127" s="389" t="s">
        <v>35975</v>
      </c>
      <c r="P10127" s="386">
        <v>41125</v>
      </c>
    </row>
    <row r="10128" spans="1:16" s="8" customFormat="1" ht="15" customHeight="1" x14ac:dyDescent="0.25">
      <c r="A10128" s="362" t="s">
        <v>179</v>
      </c>
      <c r="B10128" s="362" t="s">
        <v>22116</v>
      </c>
      <c r="C10128" s="340" t="s">
        <v>17883</v>
      </c>
      <c r="D10128" s="362" t="s">
        <v>17882</v>
      </c>
      <c r="E10128" s="362">
        <v>11</v>
      </c>
      <c r="F10128" s="364">
        <v>21659815</v>
      </c>
      <c r="G10128" s="363">
        <v>27216598151</v>
      </c>
      <c r="H10128" s="365">
        <v>25843</v>
      </c>
      <c r="I10128" s="388">
        <v>2</v>
      </c>
      <c r="J10128" s="378">
        <v>10</v>
      </c>
      <c r="K10128" s="381">
        <v>1970</v>
      </c>
      <c r="L10128" s="369">
        <f t="shared" ca="1" si="158"/>
        <v>53</v>
      </c>
      <c r="M10128" s="299" t="s">
        <v>17337</v>
      </c>
      <c r="N10128" s="10" t="s">
        <v>28854</v>
      </c>
      <c r="O10128" s="389" t="s">
        <v>29324</v>
      </c>
      <c r="P10128" s="386">
        <v>43369</v>
      </c>
    </row>
    <row r="10129" spans="1:16" s="8" customFormat="1" ht="15" customHeight="1" x14ac:dyDescent="0.25">
      <c r="A10129" s="362" t="s">
        <v>27</v>
      </c>
      <c r="B10129" s="362" t="s">
        <v>22116</v>
      </c>
      <c r="C10129" s="340" t="s">
        <v>17881</v>
      </c>
      <c r="D10129" s="362" t="s">
        <v>17880</v>
      </c>
      <c r="E10129" s="362">
        <v>14</v>
      </c>
      <c r="F10129" s="364">
        <v>13361457</v>
      </c>
      <c r="G10129" s="363">
        <v>27133614570</v>
      </c>
      <c r="H10129" s="365">
        <v>21052</v>
      </c>
      <c r="I10129" s="388">
        <v>20</v>
      </c>
      <c r="J10129" s="378">
        <v>8</v>
      </c>
      <c r="K10129" s="381">
        <v>1957</v>
      </c>
      <c r="L10129" s="369">
        <f t="shared" ca="1" si="158"/>
        <v>66</v>
      </c>
      <c r="M10129" s="299" t="s">
        <v>40176</v>
      </c>
      <c r="N10129" s="10" t="s">
        <v>28854</v>
      </c>
      <c r="O10129" s="389" t="s">
        <v>29354</v>
      </c>
      <c r="P10129" s="386">
        <v>42731</v>
      </c>
    </row>
    <row r="10130" spans="1:16" s="8" customFormat="1" ht="15" customHeight="1" x14ac:dyDescent="0.25">
      <c r="A10130" s="362" t="s">
        <v>36</v>
      </c>
      <c r="B10130" s="362" t="s">
        <v>22116</v>
      </c>
      <c r="C10130" s="340" t="s">
        <v>17879</v>
      </c>
      <c r="D10130" s="362" t="s">
        <v>17878</v>
      </c>
      <c r="E10130" s="362">
        <v>13</v>
      </c>
      <c r="F10130" s="364">
        <v>4153031</v>
      </c>
      <c r="G10130" s="363">
        <v>27041530311</v>
      </c>
      <c r="H10130" s="365">
        <v>14974</v>
      </c>
      <c r="I10130" s="388">
        <v>29</v>
      </c>
      <c r="J10130" s="378">
        <v>12</v>
      </c>
      <c r="K10130" s="381">
        <v>1940</v>
      </c>
      <c r="L10130" s="369">
        <f t="shared" ca="1" si="158"/>
        <v>83</v>
      </c>
      <c r="M10130" s="299" t="s">
        <v>17470</v>
      </c>
      <c r="N10130" s="10" t="s">
        <v>28854</v>
      </c>
      <c r="O10130" s="389" t="s">
        <v>30749</v>
      </c>
      <c r="P10130" s="386">
        <v>42770</v>
      </c>
    </row>
    <row r="10131" spans="1:16" s="8" customFormat="1" ht="15" customHeight="1" x14ac:dyDescent="0.25">
      <c r="A10131" s="362" t="s">
        <v>27</v>
      </c>
      <c r="B10131" s="362" t="s">
        <v>22116</v>
      </c>
      <c r="C10131" s="340" t="s">
        <v>33951</v>
      </c>
      <c r="D10131" s="362" t="s">
        <v>33970</v>
      </c>
      <c r="E10131" s="362">
        <v>15</v>
      </c>
      <c r="F10131" s="364">
        <v>21484771</v>
      </c>
      <c r="G10131" s="363">
        <v>27214847715</v>
      </c>
      <c r="H10131" s="365">
        <v>25629</v>
      </c>
      <c r="I10131" s="388">
        <v>2</v>
      </c>
      <c r="J10131" s="378">
        <v>3</v>
      </c>
      <c r="K10131" s="381">
        <v>1970</v>
      </c>
      <c r="L10131" s="369">
        <f t="shared" ca="1" si="158"/>
        <v>54</v>
      </c>
      <c r="M10131" s="299" t="s">
        <v>17337</v>
      </c>
      <c r="N10131" s="10" t="s">
        <v>28854</v>
      </c>
      <c r="O10131" s="389" t="s">
        <v>34034</v>
      </c>
      <c r="P10131" s="386">
        <v>44116</v>
      </c>
    </row>
    <row r="10132" spans="1:16" s="8" customFormat="1" ht="15" customHeight="1" x14ac:dyDescent="0.25">
      <c r="A10132" s="362" t="s">
        <v>27</v>
      </c>
      <c r="B10132" s="362" t="s">
        <v>22116</v>
      </c>
      <c r="C10132" s="340" t="s">
        <v>17873</v>
      </c>
      <c r="D10132" s="362" t="s">
        <v>17872</v>
      </c>
      <c r="E10132" s="362">
        <v>14</v>
      </c>
      <c r="F10132" s="364">
        <v>3770016</v>
      </c>
      <c r="G10132" s="363">
        <v>27037700164</v>
      </c>
      <c r="H10132" s="365">
        <v>14048</v>
      </c>
      <c r="I10132" s="388">
        <v>17</v>
      </c>
      <c r="J10132" s="378">
        <v>6</v>
      </c>
      <c r="K10132" s="381">
        <v>1938</v>
      </c>
      <c r="L10132" s="369">
        <f t="shared" ca="1" si="158"/>
        <v>85</v>
      </c>
      <c r="M10132" s="299" t="s">
        <v>17470</v>
      </c>
      <c r="N10132" s="10" t="s">
        <v>28854</v>
      </c>
      <c r="O10132" s="389" t="s">
        <v>177</v>
      </c>
      <c r="P10132" s="386" t="s">
        <v>177</v>
      </c>
    </row>
    <row r="10133" spans="1:16" s="8" customFormat="1" ht="15" customHeight="1" x14ac:dyDescent="0.25">
      <c r="A10133" s="362" t="s">
        <v>46</v>
      </c>
      <c r="B10133" s="362" t="s">
        <v>22116</v>
      </c>
      <c r="C10133" s="340" t="s">
        <v>17867</v>
      </c>
      <c r="D10133" s="362" t="s">
        <v>17866</v>
      </c>
      <c r="E10133" s="362">
        <v>14</v>
      </c>
      <c r="F10133" s="364">
        <v>6166374</v>
      </c>
      <c r="G10133" s="363">
        <v>27061663741</v>
      </c>
      <c r="H10133" s="365">
        <v>18223</v>
      </c>
      <c r="I10133" s="388">
        <v>21</v>
      </c>
      <c r="J10133" s="378">
        <v>11</v>
      </c>
      <c r="K10133" s="381">
        <v>1949</v>
      </c>
      <c r="L10133" s="369">
        <f t="shared" ca="1" si="158"/>
        <v>74</v>
      </c>
      <c r="M10133" s="299" t="s">
        <v>17470</v>
      </c>
      <c r="N10133" s="10" t="s">
        <v>28854</v>
      </c>
      <c r="O10133" s="389" t="s">
        <v>30735</v>
      </c>
      <c r="P10133" s="386">
        <v>42144</v>
      </c>
    </row>
    <row r="10134" spans="1:16" s="8" customFormat="1" ht="15" customHeight="1" x14ac:dyDescent="0.25">
      <c r="A10134" s="362" t="s">
        <v>27</v>
      </c>
      <c r="B10134" s="362" t="s">
        <v>22116</v>
      </c>
      <c r="C10134" s="340" t="s">
        <v>17862</v>
      </c>
      <c r="D10134" s="362" t="s">
        <v>17861</v>
      </c>
      <c r="E10134" s="362">
        <v>35</v>
      </c>
      <c r="F10134" s="364">
        <v>1976136</v>
      </c>
      <c r="G10134" s="363">
        <v>27019761369</v>
      </c>
      <c r="H10134" s="365">
        <v>10918</v>
      </c>
      <c r="I10134" s="388">
        <v>21</v>
      </c>
      <c r="J10134" s="378">
        <v>11</v>
      </c>
      <c r="K10134" s="381">
        <v>1929</v>
      </c>
      <c r="L10134" s="369">
        <f t="shared" ca="1" si="158"/>
        <v>94</v>
      </c>
      <c r="M10134" s="299" t="s">
        <v>17470</v>
      </c>
      <c r="N10134" s="10" t="s">
        <v>28854</v>
      </c>
      <c r="O10134" s="389" t="s">
        <v>177</v>
      </c>
      <c r="P10134" s="386" t="s">
        <v>177</v>
      </c>
    </row>
    <row r="10135" spans="1:16" s="8" customFormat="1" ht="15" customHeight="1" x14ac:dyDescent="0.25">
      <c r="A10135" s="362" t="s">
        <v>27</v>
      </c>
      <c r="B10135" s="362" t="s">
        <v>22116</v>
      </c>
      <c r="C10135" s="340" t="s">
        <v>17860</v>
      </c>
      <c r="D10135" s="362" t="s">
        <v>17859</v>
      </c>
      <c r="E10135" s="362">
        <v>14</v>
      </c>
      <c r="F10135" s="364">
        <v>1387733</v>
      </c>
      <c r="G10135" s="363">
        <v>27013877330</v>
      </c>
      <c r="H10135" s="365">
        <v>12612</v>
      </c>
      <c r="I10135" s="388">
        <v>12</v>
      </c>
      <c r="J10135" s="378">
        <v>7</v>
      </c>
      <c r="K10135" s="381">
        <v>1934</v>
      </c>
      <c r="L10135" s="369">
        <f t="shared" ca="1" si="158"/>
        <v>89</v>
      </c>
      <c r="M10135" s="299" t="s">
        <v>17470</v>
      </c>
      <c r="N10135" s="10" t="s">
        <v>28854</v>
      </c>
      <c r="O10135" s="389" t="s">
        <v>29348</v>
      </c>
      <c r="P10135" s="386">
        <v>43642</v>
      </c>
    </row>
    <row r="10136" spans="1:16" s="8" customFormat="1" ht="15" customHeight="1" x14ac:dyDescent="0.25">
      <c r="A10136" s="362" t="s">
        <v>33761</v>
      </c>
      <c r="B10136" s="362" t="s">
        <v>22116</v>
      </c>
      <c r="C10136" s="340" t="s">
        <v>40431</v>
      </c>
      <c r="D10136" s="362" t="s">
        <v>40432</v>
      </c>
      <c r="E10136" s="362">
        <v>33</v>
      </c>
      <c r="F10136" s="364">
        <v>996693</v>
      </c>
      <c r="G10136" s="363">
        <v>27009969630</v>
      </c>
      <c r="H10136" s="365">
        <v>14107</v>
      </c>
      <c r="I10136" s="388">
        <v>15</v>
      </c>
      <c r="J10136" s="378">
        <v>8</v>
      </c>
      <c r="K10136" s="381">
        <v>1938</v>
      </c>
      <c r="L10136" s="369">
        <f t="shared" ca="1" si="158"/>
        <v>85</v>
      </c>
      <c r="M10136" s="299" t="s">
        <v>30847</v>
      </c>
      <c r="N10136" s="10" t="s">
        <v>28854</v>
      </c>
      <c r="O10136" s="389" t="s">
        <v>40280</v>
      </c>
      <c r="P10136" s="386">
        <v>45297</v>
      </c>
    </row>
    <row r="10137" spans="1:16" s="8" customFormat="1" ht="15" customHeight="1" x14ac:dyDescent="0.25">
      <c r="A10137" s="362" t="s">
        <v>27</v>
      </c>
      <c r="B10137" s="362" t="s">
        <v>22116</v>
      </c>
      <c r="C10137" s="340" t="s">
        <v>17858</v>
      </c>
      <c r="D10137" s="362" t="s">
        <v>17857</v>
      </c>
      <c r="E10137" s="362">
        <v>15</v>
      </c>
      <c r="F10137" s="364">
        <v>8985135</v>
      </c>
      <c r="G10137" s="363">
        <v>27089851357</v>
      </c>
      <c r="H10137" s="365">
        <v>14588</v>
      </c>
      <c r="I10137" s="388">
        <v>9</v>
      </c>
      <c r="J10137" s="378">
        <v>12</v>
      </c>
      <c r="K10137" s="381">
        <v>1939</v>
      </c>
      <c r="L10137" s="369">
        <f t="shared" ca="1" si="158"/>
        <v>84</v>
      </c>
      <c r="M10137" s="299" t="s">
        <v>40176</v>
      </c>
      <c r="N10137" s="10" t="s">
        <v>28854</v>
      </c>
      <c r="O10137" s="389" t="s">
        <v>29352</v>
      </c>
      <c r="P10137" s="386">
        <v>42812</v>
      </c>
    </row>
    <row r="10138" spans="1:16" s="8" customFormat="1" ht="15" customHeight="1" x14ac:dyDescent="0.25">
      <c r="A10138" s="362">
        <v>13</v>
      </c>
      <c r="B10138" s="362" t="s">
        <v>22116</v>
      </c>
      <c r="C10138" s="340" t="s">
        <v>17856</v>
      </c>
      <c r="D10138" s="362" t="s">
        <v>17855</v>
      </c>
      <c r="E10138" s="362" t="s">
        <v>55</v>
      </c>
      <c r="F10138" s="364">
        <v>913347</v>
      </c>
      <c r="G10138" s="363">
        <v>27009133475</v>
      </c>
      <c r="H10138" s="365">
        <v>14463</v>
      </c>
      <c r="I10138" s="388">
        <v>6</v>
      </c>
      <c r="J10138" s="378">
        <v>8</v>
      </c>
      <c r="K10138" s="381">
        <v>1939</v>
      </c>
      <c r="L10138" s="369">
        <f t="shared" ca="1" si="158"/>
        <v>84</v>
      </c>
      <c r="M10138" s="299" t="s">
        <v>17470</v>
      </c>
      <c r="N10138" s="10" t="s">
        <v>28854</v>
      </c>
      <c r="O10138" s="389" t="s">
        <v>177</v>
      </c>
      <c r="P10138" s="386" t="s">
        <v>177</v>
      </c>
    </row>
    <row r="10139" spans="1:16" s="8" customFormat="1" ht="15" customHeight="1" x14ac:dyDescent="0.25">
      <c r="A10139" s="362">
        <v>10</v>
      </c>
      <c r="B10139" s="362" t="s">
        <v>22116</v>
      </c>
      <c r="C10139" s="340" t="s">
        <v>17854</v>
      </c>
      <c r="D10139" s="362" t="s">
        <v>17853</v>
      </c>
      <c r="E10139" s="362">
        <v>32</v>
      </c>
      <c r="F10139" s="364">
        <v>255820</v>
      </c>
      <c r="G10139" s="363">
        <v>27002558209</v>
      </c>
      <c r="H10139" s="365">
        <v>11201</v>
      </c>
      <c r="I10139" s="388">
        <v>31</v>
      </c>
      <c r="J10139" s="378">
        <v>8</v>
      </c>
      <c r="K10139" s="381">
        <v>1930</v>
      </c>
      <c r="L10139" s="369">
        <f t="shared" ca="1" si="158"/>
        <v>93</v>
      </c>
      <c r="M10139" s="299" t="s">
        <v>17470</v>
      </c>
      <c r="N10139" s="10" t="s">
        <v>28854</v>
      </c>
      <c r="O10139" s="389" t="s">
        <v>30789</v>
      </c>
      <c r="P10139" s="386">
        <v>42070</v>
      </c>
    </row>
    <row r="10140" spans="1:16" s="8" customFormat="1" ht="15" customHeight="1" x14ac:dyDescent="0.25">
      <c r="A10140" s="362">
        <v>11</v>
      </c>
      <c r="B10140" s="362" t="s">
        <v>22116</v>
      </c>
      <c r="C10140" s="340" t="s">
        <v>17852</v>
      </c>
      <c r="D10140" s="362" t="s">
        <v>17851</v>
      </c>
      <c r="E10140" s="362" t="s">
        <v>30</v>
      </c>
      <c r="F10140" s="364">
        <v>2283746</v>
      </c>
      <c r="G10140" s="363">
        <v>27022837465</v>
      </c>
      <c r="H10140" s="365">
        <v>13116</v>
      </c>
      <c r="I10140" s="388">
        <v>28</v>
      </c>
      <c r="J10140" s="378">
        <v>11</v>
      </c>
      <c r="K10140" s="381">
        <v>1935</v>
      </c>
      <c r="L10140" s="369">
        <f t="shared" ca="1" si="158"/>
        <v>88</v>
      </c>
      <c r="M10140" s="299" t="s">
        <v>17470</v>
      </c>
      <c r="N10140" s="10" t="s">
        <v>28854</v>
      </c>
      <c r="O10140" s="389" t="s">
        <v>177</v>
      </c>
      <c r="P10140" s="386" t="s">
        <v>177</v>
      </c>
    </row>
    <row r="10141" spans="1:16" s="8" customFormat="1" ht="15" customHeight="1" x14ac:dyDescent="0.25">
      <c r="A10141" s="362" t="s">
        <v>23</v>
      </c>
      <c r="B10141" s="362" t="s">
        <v>22116</v>
      </c>
      <c r="C10141" s="340" t="s">
        <v>17850</v>
      </c>
      <c r="D10141" s="362" t="s">
        <v>17849</v>
      </c>
      <c r="E10141" s="362">
        <v>31</v>
      </c>
      <c r="F10141" s="364">
        <v>13922578</v>
      </c>
      <c r="G10141" s="363">
        <v>27139225789</v>
      </c>
      <c r="H10141" s="365">
        <v>22159</v>
      </c>
      <c r="I10141" s="388">
        <v>31</v>
      </c>
      <c r="J10141" s="378">
        <v>8</v>
      </c>
      <c r="K10141" s="381">
        <v>1960</v>
      </c>
      <c r="L10141" s="369">
        <f t="shared" ca="1" si="158"/>
        <v>63</v>
      </c>
      <c r="M10141" s="299" t="s">
        <v>17337</v>
      </c>
      <c r="N10141" s="10" t="s">
        <v>28854</v>
      </c>
      <c r="O10141" s="389" t="s">
        <v>29340</v>
      </c>
      <c r="P10141" s="386">
        <v>42155</v>
      </c>
    </row>
    <row r="10142" spans="1:16" s="8" customFormat="1" ht="15" customHeight="1" x14ac:dyDescent="0.25">
      <c r="A10142" s="362" t="s">
        <v>27</v>
      </c>
      <c r="B10142" s="362" t="s">
        <v>22116</v>
      </c>
      <c r="C10142" s="340" t="s">
        <v>17848</v>
      </c>
      <c r="D10142" s="362" t="s">
        <v>17847</v>
      </c>
      <c r="E10142" s="362" t="s">
        <v>179</v>
      </c>
      <c r="F10142" s="364">
        <v>11635931</v>
      </c>
      <c r="G10142" s="363">
        <v>27116359311</v>
      </c>
      <c r="H10142" s="365">
        <v>20416</v>
      </c>
      <c r="I10142" s="388">
        <v>23</v>
      </c>
      <c r="J10142" s="378">
        <v>11</v>
      </c>
      <c r="K10142" s="381">
        <v>1955</v>
      </c>
      <c r="L10142" s="369">
        <f t="shared" ca="1" si="158"/>
        <v>68</v>
      </c>
      <c r="M10142" s="299" t="s">
        <v>17470</v>
      </c>
      <c r="N10142" s="10" t="s">
        <v>28854</v>
      </c>
      <c r="O10142" s="389" t="s">
        <v>177</v>
      </c>
      <c r="P10142" s="386" t="s">
        <v>177</v>
      </c>
    </row>
    <row r="10143" spans="1:16" s="8" customFormat="1" ht="15" customHeight="1" x14ac:dyDescent="0.25">
      <c r="A10143" s="362" t="s">
        <v>27</v>
      </c>
      <c r="B10143" s="362" t="s">
        <v>22116</v>
      </c>
      <c r="C10143" s="340" t="s">
        <v>17846</v>
      </c>
      <c r="D10143" s="362" t="s">
        <v>17845</v>
      </c>
      <c r="E10143" s="362">
        <v>17</v>
      </c>
      <c r="F10143" s="364">
        <v>3562289</v>
      </c>
      <c r="G10143" s="363">
        <v>27035622891</v>
      </c>
      <c r="H10143" s="365">
        <v>14234</v>
      </c>
      <c r="I10143" s="388">
        <v>20</v>
      </c>
      <c r="J10143" s="378">
        <v>12</v>
      </c>
      <c r="K10143" s="381">
        <v>1938</v>
      </c>
      <c r="L10143" s="369">
        <f t="shared" ca="1" si="158"/>
        <v>85</v>
      </c>
      <c r="M10143" s="299" t="s">
        <v>17470</v>
      </c>
      <c r="N10143" s="10" t="s">
        <v>28854</v>
      </c>
      <c r="O10143" s="389" t="s">
        <v>36064</v>
      </c>
      <c r="P10143" s="386" t="s">
        <v>177</v>
      </c>
    </row>
    <row r="10144" spans="1:16" s="8" customFormat="1" ht="15" customHeight="1" x14ac:dyDescent="0.25">
      <c r="A10144" s="362" t="s">
        <v>33761</v>
      </c>
      <c r="B10144" s="362" t="s">
        <v>22116</v>
      </c>
      <c r="C10144" s="340" t="s">
        <v>17844</v>
      </c>
      <c r="D10144" s="362" t="s">
        <v>17843</v>
      </c>
      <c r="E10144" s="362" t="s">
        <v>33</v>
      </c>
      <c r="F10144" s="364">
        <v>3543465</v>
      </c>
      <c r="G10144" s="363">
        <v>27035434653</v>
      </c>
      <c r="H10144" s="365">
        <v>13681</v>
      </c>
      <c r="I10144" s="388">
        <v>15</v>
      </c>
      <c r="J10144" s="378">
        <v>6</v>
      </c>
      <c r="K10144" s="381">
        <v>1937</v>
      </c>
      <c r="L10144" s="369">
        <f t="shared" ca="1" si="158"/>
        <v>86</v>
      </c>
      <c r="M10144" s="299" t="s">
        <v>17470</v>
      </c>
      <c r="N10144" s="10" t="s">
        <v>28854</v>
      </c>
      <c r="O10144" s="389" t="s">
        <v>33534</v>
      </c>
      <c r="P10144" s="386" t="s">
        <v>177</v>
      </c>
    </row>
    <row r="10145" spans="1:16" s="8" customFormat="1" ht="15" customHeight="1" x14ac:dyDescent="0.25">
      <c r="A10145" s="362">
        <v>13</v>
      </c>
      <c r="B10145" s="362" t="s">
        <v>22116</v>
      </c>
      <c r="C10145" s="340" t="s">
        <v>17835</v>
      </c>
      <c r="D10145" s="362" t="s">
        <v>17834</v>
      </c>
      <c r="E10145" s="362">
        <v>30</v>
      </c>
      <c r="F10145" s="364">
        <v>8786137</v>
      </c>
      <c r="G10145" s="363">
        <v>27087861371</v>
      </c>
      <c r="H10145" s="365">
        <v>14528</v>
      </c>
      <c r="I10145" s="388">
        <v>10</v>
      </c>
      <c r="J10145" s="378">
        <v>10</v>
      </c>
      <c r="K10145" s="381">
        <v>1939</v>
      </c>
      <c r="L10145" s="369">
        <f t="shared" ca="1" si="158"/>
        <v>84</v>
      </c>
      <c r="M10145" s="299" t="s">
        <v>17470</v>
      </c>
      <c r="N10145" s="10" t="s">
        <v>28854</v>
      </c>
      <c r="O10145" s="389" t="s">
        <v>30735</v>
      </c>
      <c r="P10145" s="386">
        <v>42137</v>
      </c>
    </row>
    <row r="10146" spans="1:16" s="8" customFormat="1" ht="15" customHeight="1" x14ac:dyDescent="0.25">
      <c r="A10146" s="362" t="s">
        <v>33761</v>
      </c>
      <c r="B10146" s="362" t="s">
        <v>22116</v>
      </c>
      <c r="C10146" s="340" t="s">
        <v>37993</v>
      </c>
      <c r="D10146" s="362" t="s">
        <v>37994</v>
      </c>
      <c r="E10146" s="362">
        <v>34</v>
      </c>
      <c r="F10146" s="364">
        <v>3694942</v>
      </c>
      <c r="G10146" s="363">
        <v>27036949428</v>
      </c>
      <c r="H10146" s="365">
        <v>13951</v>
      </c>
      <c r="I10146" s="388">
        <v>12</v>
      </c>
      <c r="J10146" s="378">
        <v>3</v>
      </c>
      <c r="K10146" s="381">
        <v>1938</v>
      </c>
      <c r="L10146" s="369">
        <f t="shared" ca="1" si="158"/>
        <v>86</v>
      </c>
      <c r="M10146" s="299" t="s">
        <v>17470</v>
      </c>
      <c r="N10146" s="10" t="s">
        <v>28854</v>
      </c>
      <c r="O10146" s="389" t="s">
        <v>38050</v>
      </c>
      <c r="P10146" s="386">
        <v>44178</v>
      </c>
    </row>
    <row r="10147" spans="1:16" s="8" customFormat="1" ht="15" customHeight="1" x14ac:dyDescent="0.25">
      <c r="A10147" s="362" t="s">
        <v>27</v>
      </c>
      <c r="B10147" s="362" t="s">
        <v>22116</v>
      </c>
      <c r="C10147" s="340" t="s">
        <v>17833</v>
      </c>
      <c r="D10147" s="362" t="s">
        <v>17832</v>
      </c>
      <c r="E10147" s="362">
        <v>34</v>
      </c>
      <c r="F10147" s="364">
        <v>9972697</v>
      </c>
      <c r="G10147" s="363">
        <v>27099726976</v>
      </c>
      <c r="H10147" s="365">
        <v>14990</v>
      </c>
      <c r="I10147" s="388">
        <v>14</v>
      </c>
      <c r="J10147" s="378">
        <v>1</v>
      </c>
      <c r="K10147" s="381">
        <v>1941</v>
      </c>
      <c r="L10147" s="369">
        <f t="shared" ca="1" si="158"/>
        <v>83</v>
      </c>
      <c r="M10147" s="299" t="s">
        <v>17470</v>
      </c>
      <c r="N10147" s="10" t="s">
        <v>28854</v>
      </c>
      <c r="O10147" s="389" t="s">
        <v>177</v>
      </c>
      <c r="P10147" s="386" t="s">
        <v>177</v>
      </c>
    </row>
    <row r="10148" spans="1:16" s="8" customFormat="1" ht="15" customHeight="1" x14ac:dyDescent="0.25">
      <c r="A10148" s="362" t="s">
        <v>33761</v>
      </c>
      <c r="B10148" s="362" t="s">
        <v>22116</v>
      </c>
      <c r="C10148" s="340" t="s">
        <v>17831</v>
      </c>
      <c r="D10148" s="362" t="s">
        <v>17830</v>
      </c>
      <c r="E10148" s="362">
        <v>31</v>
      </c>
      <c r="F10148" s="364">
        <v>2814327</v>
      </c>
      <c r="G10148" s="363">
        <v>27028143279</v>
      </c>
      <c r="H10148" s="365">
        <v>14353</v>
      </c>
      <c r="I10148" s="388">
        <v>18</v>
      </c>
      <c r="J10148" s="378">
        <v>4</v>
      </c>
      <c r="K10148" s="381">
        <v>1939</v>
      </c>
      <c r="L10148" s="369">
        <f t="shared" ca="1" si="158"/>
        <v>85</v>
      </c>
      <c r="M10148" s="299" t="s">
        <v>17470</v>
      </c>
      <c r="N10148" s="10" t="s">
        <v>28854</v>
      </c>
      <c r="O10148" s="389" t="s">
        <v>29341</v>
      </c>
      <c r="P10148" s="386">
        <v>43515</v>
      </c>
    </row>
    <row r="10149" spans="1:16" s="8" customFormat="1" ht="15" customHeight="1" x14ac:dyDescent="0.25">
      <c r="A10149" s="362">
        <v>14</v>
      </c>
      <c r="B10149" s="362" t="s">
        <v>22116</v>
      </c>
      <c r="C10149" s="340" t="s">
        <v>17829</v>
      </c>
      <c r="D10149" s="362" t="s">
        <v>17828</v>
      </c>
      <c r="E10149" s="362">
        <v>36</v>
      </c>
      <c r="F10149" s="364">
        <v>718759</v>
      </c>
      <c r="G10149" s="363">
        <v>27007187594</v>
      </c>
      <c r="H10149" s="365">
        <v>14990</v>
      </c>
      <c r="I10149" s="388">
        <v>14</v>
      </c>
      <c r="J10149" s="378">
        <v>1</v>
      </c>
      <c r="K10149" s="381">
        <v>1941</v>
      </c>
      <c r="L10149" s="369">
        <f t="shared" ca="1" si="158"/>
        <v>83</v>
      </c>
      <c r="M10149" s="299" t="s">
        <v>17470</v>
      </c>
      <c r="N10149" s="10" t="s">
        <v>28854</v>
      </c>
      <c r="O10149" s="389" t="s">
        <v>177</v>
      </c>
      <c r="P10149" s="386">
        <v>39219</v>
      </c>
    </row>
    <row r="10150" spans="1:16" s="8" customFormat="1" ht="15" customHeight="1" x14ac:dyDescent="0.25">
      <c r="A10150" s="362" t="s">
        <v>172</v>
      </c>
      <c r="B10150" s="362" t="s">
        <v>22116</v>
      </c>
      <c r="C10150" s="340" t="s">
        <v>35489</v>
      </c>
      <c r="D10150" s="362" t="s">
        <v>35490</v>
      </c>
      <c r="E10150" s="362">
        <v>31</v>
      </c>
      <c r="F10150" s="364">
        <v>13175644</v>
      </c>
      <c r="G10150" s="363">
        <v>27131756440</v>
      </c>
      <c r="H10150" s="365">
        <v>21081</v>
      </c>
      <c r="I10150" s="388">
        <v>18</v>
      </c>
      <c r="J10150" s="378">
        <v>9</v>
      </c>
      <c r="K10150" s="381">
        <v>1957</v>
      </c>
      <c r="L10150" s="369">
        <f t="shared" ca="1" si="158"/>
        <v>66</v>
      </c>
      <c r="M10150" s="299" t="s">
        <v>17470</v>
      </c>
      <c r="N10150" s="10" t="s">
        <v>28854</v>
      </c>
      <c r="O10150" s="389" t="s">
        <v>35341</v>
      </c>
      <c r="P10150" s="386">
        <v>44714</v>
      </c>
    </row>
    <row r="10151" spans="1:16" s="8" customFormat="1" ht="15" customHeight="1" x14ac:dyDescent="0.25">
      <c r="A10151" s="362" t="s">
        <v>193</v>
      </c>
      <c r="B10151" s="362" t="s">
        <v>22116</v>
      </c>
      <c r="C10151" s="340" t="s">
        <v>17827</v>
      </c>
      <c r="D10151" s="362" t="s">
        <v>17826</v>
      </c>
      <c r="E10151" s="362">
        <v>30</v>
      </c>
      <c r="F10151" s="364">
        <v>4797791</v>
      </c>
      <c r="G10151" s="363">
        <v>27047977911</v>
      </c>
      <c r="H10151" s="365">
        <v>18094</v>
      </c>
      <c r="I10151" s="388">
        <v>15</v>
      </c>
      <c r="J10151" s="378">
        <v>7</v>
      </c>
      <c r="K10151" s="381">
        <v>1949</v>
      </c>
      <c r="L10151" s="369">
        <f t="shared" ca="1" si="158"/>
        <v>74</v>
      </c>
      <c r="M10151" s="299" t="s">
        <v>17470</v>
      </c>
      <c r="N10151" s="10" t="s">
        <v>28854</v>
      </c>
      <c r="O10151" s="389" t="s">
        <v>29350</v>
      </c>
      <c r="P10151" s="386">
        <v>42943</v>
      </c>
    </row>
    <row r="10152" spans="1:16" s="8" customFormat="1" ht="15" customHeight="1" x14ac:dyDescent="0.25">
      <c r="A10152" s="362">
        <v>24</v>
      </c>
      <c r="B10152" s="362" t="s">
        <v>22116</v>
      </c>
      <c r="C10152" s="340" t="s">
        <v>17825</v>
      </c>
      <c r="D10152" s="362" t="s">
        <v>17824</v>
      </c>
      <c r="E10152" s="362" t="s">
        <v>33</v>
      </c>
      <c r="F10152" s="364">
        <v>2550689</v>
      </c>
      <c r="G10152" s="363">
        <v>27025506893</v>
      </c>
      <c r="H10152" s="365">
        <v>11063</v>
      </c>
      <c r="I10152" s="388">
        <v>15</v>
      </c>
      <c r="J10152" s="378">
        <v>4</v>
      </c>
      <c r="K10152" s="381">
        <v>1930</v>
      </c>
      <c r="L10152" s="369">
        <f t="shared" ca="1" si="158"/>
        <v>94</v>
      </c>
      <c r="M10152" s="299" t="s">
        <v>17470</v>
      </c>
      <c r="N10152" s="10" t="s">
        <v>28854</v>
      </c>
      <c r="O10152" s="389" t="s">
        <v>177</v>
      </c>
      <c r="P10152" s="386" t="s">
        <v>177</v>
      </c>
    </row>
    <row r="10153" spans="1:16" s="8" customFormat="1" ht="15" customHeight="1" x14ac:dyDescent="0.25">
      <c r="A10153" s="362">
        <v>12</v>
      </c>
      <c r="B10153" s="362" t="s">
        <v>22116</v>
      </c>
      <c r="C10153" s="340" t="s">
        <v>17820</v>
      </c>
      <c r="D10153" s="362" t="s">
        <v>17819</v>
      </c>
      <c r="E10153" s="362">
        <v>32</v>
      </c>
      <c r="F10153" s="364">
        <v>4742251</v>
      </c>
      <c r="G10153" s="363">
        <v>27047422510</v>
      </c>
      <c r="H10153" s="365">
        <v>16061</v>
      </c>
      <c r="I10153" s="388">
        <v>21</v>
      </c>
      <c r="J10153" s="378">
        <v>12</v>
      </c>
      <c r="K10153" s="381">
        <v>1943</v>
      </c>
      <c r="L10153" s="369">
        <f t="shared" ca="1" si="158"/>
        <v>80</v>
      </c>
      <c r="M10153" s="299" t="s">
        <v>17470</v>
      </c>
      <c r="N10153" s="10" t="s">
        <v>28854</v>
      </c>
      <c r="O10153" s="389" t="s">
        <v>30844</v>
      </c>
      <c r="P10153" s="386" t="s">
        <v>177</v>
      </c>
    </row>
    <row r="10154" spans="1:16" s="8" customFormat="1" ht="15" customHeight="1" x14ac:dyDescent="0.25">
      <c r="A10154" s="362" t="s">
        <v>16960</v>
      </c>
      <c r="B10154" s="362" t="s">
        <v>22116</v>
      </c>
      <c r="C10154" s="340" t="s">
        <v>17818</v>
      </c>
      <c r="D10154" s="362" t="s">
        <v>17817</v>
      </c>
      <c r="E10154" s="362">
        <v>13</v>
      </c>
      <c r="F10154" s="364">
        <v>3890868</v>
      </c>
      <c r="G10154" s="363">
        <v>27038908680</v>
      </c>
      <c r="H10154" s="365">
        <v>14766</v>
      </c>
      <c r="I10154" s="388">
        <v>4</v>
      </c>
      <c r="J10154" s="378">
        <v>6</v>
      </c>
      <c r="K10154" s="381">
        <v>1940</v>
      </c>
      <c r="L10154" s="369">
        <f t="shared" ca="1" si="158"/>
        <v>83</v>
      </c>
      <c r="M10154" s="299" t="s">
        <v>17470</v>
      </c>
      <c r="N10154" s="10" t="s">
        <v>28854</v>
      </c>
      <c r="O10154" s="389" t="s">
        <v>30753</v>
      </c>
      <c r="P10154" s="386">
        <v>40869</v>
      </c>
    </row>
    <row r="10155" spans="1:16" s="8" customFormat="1" ht="15" customHeight="1" x14ac:dyDescent="0.25">
      <c r="A10155" s="362">
        <v>17</v>
      </c>
      <c r="B10155" s="362" t="s">
        <v>22116</v>
      </c>
      <c r="C10155" s="340" t="s">
        <v>17816</v>
      </c>
      <c r="D10155" s="362" t="s">
        <v>17815</v>
      </c>
      <c r="E10155" s="362">
        <v>31</v>
      </c>
      <c r="F10155" s="364">
        <v>6587803</v>
      </c>
      <c r="G10155" s="363">
        <v>27065878033</v>
      </c>
      <c r="H10155" s="365">
        <v>9675</v>
      </c>
      <c r="I10155" s="388">
        <v>27</v>
      </c>
      <c r="J10155" s="378">
        <v>6</v>
      </c>
      <c r="K10155" s="381">
        <v>1926</v>
      </c>
      <c r="L10155" s="369">
        <f t="shared" ca="1" si="158"/>
        <v>97</v>
      </c>
      <c r="M10155" s="299" t="s">
        <v>17470</v>
      </c>
      <c r="N10155" s="10" t="s">
        <v>28854</v>
      </c>
      <c r="O10155" s="389" t="s">
        <v>30627</v>
      </c>
      <c r="P10155" s="386">
        <v>41461</v>
      </c>
    </row>
    <row r="10156" spans="1:16" s="8" customFormat="1" ht="15" customHeight="1" x14ac:dyDescent="0.25">
      <c r="A10156" s="362">
        <v>13</v>
      </c>
      <c r="B10156" s="362" t="s">
        <v>22116</v>
      </c>
      <c r="C10156" s="340" t="s">
        <v>17814</v>
      </c>
      <c r="D10156" s="362" t="s">
        <v>17813</v>
      </c>
      <c r="E10156" s="362">
        <v>31</v>
      </c>
      <c r="F10156" s="364">
        <v>21428947</v>
      </c>
      <c r="G10156" s="363">
        <v>23214289474</v>
      </c>
      <c r="H10156" s="365">
        <v>25580</v>
      </c>
      <c r="I10156" s="388">
        <v>12</v>
      </c>
      <c r="J10156" s="378">
        <v>1</v>
      </c>
      <c r="K10156" s="381">
        <v>1970</v>
      </c>
      <c r="L10156" s="369">
        <f t="shared" ca="1" si="158"/>
        <v>54</v>
      </c>
      <c r="M10156" s="299" t="s">
        <v>17337</v>
      </c>
      <c r="N10156" s="10" t="s">
        <v>28854</v>
      </c>
      <c r="O10156" s="389" t="s">
        <v>30815</v>
      </c>
      <c r="P10156" s="386">
        <v>30166</v>
      </c>
    </row>
    <row r="10157" spans="1:16" s="8" customFormat="1" ht="15" customHeight="1" x14ac:dyDescent="0.25">
      <c r="A10157" s="362">
        <v>15</v>
      </c>
      <c r="B10157" s="362" t="s">
        <v>22116</v>
      </c>
      <c r="C10157" s="340" t="s">
        <v>17812</v>
      </c>
      <c r="D10157" s="362" t="s">
        <v>17811</v>
      </c>
      <c r="E10157" s="362">
        <v>35</v>
      </c>
      <c r="F10157" s="364">
        <v>18682387</v>
      </c>
      <c r="G10157" s="363">
        <v>27186823872</v>
      </c>
      <c r="H10157" s="365">
        <v>13707</v>
      </c>
      <c r="I10157" s="388">
        <v>11</v>
      </c>
      <c r="J10157" s="378">
        <v>7</v>
      </c>
      <c r="K10157" s="381">
        <v>1937</v>
      </c>
      <c r="L10157" s="369">
        <f t="shared" ca="1" si="158"/>
        <v>86</v>
      </c>
      <c r="M10157" s="299" t="s">
        <v>17337</v>
      </c>
      <c r="N10157" s="10" t="s">
        <v>28854</v>
      </c>
      <c r="O10157" s="389" t="s">
        <v>30783</v>
      </c>
      <c r="P10157" s="386">
        <v>40925</v>
      </c>
    </row>
    <row r="10158" spans="1:16" s="8" customFormat="1" ht="15" customHeight="1" x14ac:dyDescent="0.25">
      <c r="A10158" s="362">
        <v>11</v>
      </c>
      <c r="B10158" s="362" t="s">
        <v>22116</v>
      </c>
      <c r="C10158" s="340" t="s">
        <v>17810</v>
      </c>
      <c r="D10158" s="362" t="s">
        <v>17809</v>
      </c>
      <c r="E10158" s="362">
        <v>31</v>
      </c>
      <c r="F10158" s="364">
        <v>22075283</v>
      </c>
      <c r="G10158" s="363">
        <v>27220752831</v>
      </c>
      <c r="H10158" s="365">
        <v>26000</v>
      </c>
      <c r="I10158" s="388">
        <v>8</v>
      </c>
      <c r="J10158" s="378">
        <v>3</v>
      </c>
      <c r="K10158" s="381">
        <v>1971</v>
      </c>
      <c r="L10158" s="369">
        <f t="shared" ca="1" si="158"/>
        <v>53</v>
      </c>
      <c r="M10158" s="299" t="s">
        <v>17337</v>
      </c>
      <c r="N10158" s="10" t="s">
        <v>28854</v>
      </c>
      <c r="O10158" s="389" t="s">
        <v>30790</v>
      </c>
      <c r="P10158" s="386" t="s">
        <v>177</v>
      </c>
    </row>
    <row r="10159" spans="1:16" s="8" customFormat="1" ht="15" customHeight="1" x14ac:dyDescent="0.25">
      <c r="A10159" s="362" t="s">
        <v>172</v>
      </c>
      <c r="B10159" s="362" t="s">
        <v>22116</v>
      </c>
      <c r="C10159" s="340" t="s">
        <v>17808</v>
      </c>
      <c r="D10159" s="362" t="s">
        <v>17807</v>
      </c>
      <c r="E10159" s="362">
        <v>31</v>
      </c>
      <c r="F10159" s="364">
        <v>5757515</v>
      </c>
      <c r="G10159" s="363">
        <v>27057575153</v>
      </c>
      <c r="H10159" s="365" t="s">
        <v>29667</v>
      </c>
      <c r="I10159" s="388">
        <v>19</v>
      </c>
      <c r="J10159" s="378">
        <v>6</v>
      </c>
      <c r="K10159" s="381">
        <v>1948</v>
      </c>
      <c r="L10159" s="369">
        <f t="shared" ca="1" si="158"/>
        <v>75</v>
      </c>
      <c r="M10159" s="299" t="s">
        <v>17470</v>
      </c>
      <c r="N10159" s="10" t="s">
        <v>28854</v>
      </c>
      <c r="O10159" s="389" t="s">
        <v>30766</v>
      </c>
      <c r="P10159" s="386">
        <v>40922</v>
      </c>
    </row>
    <row r="10160" spans="1:16" s="8" customFormat="1" ht="15" customHeight="1" x14ac:dyDescent="0.25">
      <c r="A10160" s="362" t="s">
        <v>27</v>
      </c>
      <c r="B10160" s="362" t="s">
        <v>22116</v>
      </c>
      <c r="C10160" s="340" t="s">
        <v>17806</v>
      </c>
      <c r="D10160" s="362" t="s">
        <v>17805</v>
      </c>
      <c r="E10160" s="362">
        <v>16</v>
      </c>
      <c r="F10160" s="364">
        <v>6341271</v>
      </c>
      <c r="G10160" s="363">
        <v>27063412711</v>
      </c>
      <c r="H10160" s="365">
        <v>14806</v>
      </c>
      <c r="I10160" s="388">
        <v>14</v>
      </c>
      <c r="J10160" s="378">
        <v>7</v>
      </c>
      <c r="K10160" s="381">
        <v>1940</v>
      </c>
      <c r="L10160" s="369">
        <f t="shared" ca="1" si="158"/>
        <v>83</v>
      </c>
      <c r="M10160" s="299" t="s">
        <v>17470</v>
      </c>
      <c r="N10160" s="10" t="s">
        <v>28854</v>
      </c>
      <c r="O10160" s="389" t="s">
        <v>30821</v>
      </c>
      <c r="P10160" s="386">
        <v>40709</v>
      </c>
    </row>
    <row r="10161" spans="1:16" s="8" customFormat="1" ht="15" customHeight="1" x14ac:dyDescent="0.25">
      <c r="A10161" s="362" t="s">
        <v>33761</v>
      </c>
      <c r="B10161" s="362" t="s">
        <v>22116</v>
      </c>
      <c r="C10161" s="340" t="s">
        <v>17801</v>
      </c>
      <c r="D10161" s="362" t="s">
        <v>17800</v>
      </c>
      <c r="E10161" s="362">
        <v>34</v>
      </c>
      <c r="F10161" s="364">
        <v>10660502</v>
      </c>
      <c r="G10161" s="363">
        <v>27106605020</v>
      </c>
      <c r="H10161" s="365">
        <v>19596</v>
      </c>
      <c r="I10161" s="388">
        <v>25</v>
      </c>
      <c r="J10161" s="378">
        <v>8</v>
      </c>
      <c r="K10161" s="381">
        <v>1953</v>
      </c>
      <c r="L10161" s="369">
        <f t="shared" ca="1" si="158"/>
        <v>70</v>
      </c>
      <c r="M10161" s="299" t="s">
        <v>17470</v>
      </c>
      <c r="N10161" s="10" t="s">
        <v>28854</v>
      </c>
      <c r="O10161" s="389" t="s">
        <v>30761</v>
      </c>
      <c r="P10161" s="386">
        <v>41127</v>
      </c>
    </row>
    <row r="10162" spans="1:16" s="8" customFormat="1" ht="15" customHeight="1" x14ac:dyDescent="0.25">
      <c r="A10162" s="362" t="s">
        <v>193</v>
      </c>
      <c r="B10162" s="362" t="s">
        <v>22116</v>
      </c>
      <c r="C10162" s="340" t="s">
        <v>17799</v>
      </c>
      <c r="D10162" s="362" t="s">
        <v>17798</v>
      </c>
      <c r="E10162" s="362" t="s">
        <v>45</v>
      </c>
      <c r="F10162" s="364">
        <v>16760224</v>
      </c>
      <c r="G10162" s="363">
        <v>27167602245</v>
      </c>
      <c r="H10162" s="365">
        <v>14010</v>
      </c>
      <c r="I10162" s="388">
        <v>10</v>
      </c>
      <c r="J10162" s="378">
        <v>5</v>
      </c>
      <c r="K10162" s="381">
        <v>1938</v>
      </c>
      <c r="L10162" s="369">
        <f t="shared" ca="1" si="158"/>
        <v>85</v>
      </c>
      <c r="M10162" s="299" t="s">
        <v>17337</v>
      </c>
      <c r="N10162" s="10" t="s">
        <v>28854</v>
      </c>
      <c r="O10162" s="389" t="s">
        <v>177</v>
      </c>
      <c r="P10162" s="386" t="s">
        <v>177</v>
      </c>
    </row>
    <row r="10163" spans="1:16" s="8" customFormat="1" ht="15" customHeight="1" x14ac:dyDescent="0.25">
      <c r="A10163" s="362" t="s">
        <v>27</v>
      </c>
      <c r="B10163" s="362" t="s">
        <v>22116</v>
      </c>
      <c r="C10163" s="340" t="s">
        <v>17797</v>
      </c>
      <c r="D10163" s="362" t="s">
        <v>17796</v>
      </c>
      <c r="E10163" s="362">
        <v>36</v>
      </c>
      <c r="F10163" s="364">
        <v>18446286</v>
      </c>
      <c r="G10163" s="363">
        <v>27184462864</v>
      </c>
      <c r="H10163" s="365">
        <v>24336</v>
      </c>
      <c r="I10163" s="388">
        <v>17</v>
      </c>
      <c r="J10163" s="378">
        <v>8</v>
      </c>
      <c r="K10163" s="381">
        <v>1966</v>
      </c>
      <c r="L10163" s="369">
        <f t="shared" ca="1" si="158"/>
        <v>57</v>
      </c>
      <c r="M10163" s="299" t="s">
        <v>17337</v>
      </c>
      <c r="N10163" s="10" t="s">
        <v>28854</v>
      </c>
      <c r="O10163" s="389" t="s">
        <v>29361</v>
      </c>
      <c r="P10163" s="386">
        <v>43864</v>
      </c>
    </row>
    <row r="10164" spans="1:16" s="8" customFormat="1" ht="15" customHeight="1" x14ac:dyDescent="0.25">
      <c r="A10164" s="362" t="s">
        <v>302</v>
      </c>
      <c r="B10164" s="362" t="s">
        <v>22116</v>
      </c>
      <c r="C10164" s="340" t="s">
        <v>17794</v>
      </c>
      <c r="D10164" s="362" t="s">
        <v>17793</v>
      </c>
      <c r="E10164" s="362">
        <v>16</v>
      </c>
      <c r="F10164" s="364">
        <v>18625579</v>
      </c>
      <c r="G10164" s="363">
        <v>27186255793</v>
      </c>
      <c r="H10164" s="365">
        <v>24336</v>
      </c>
      <c r="I10164" s="388">
        <v>17</v>
      </c>
      <c r="J10164" s="378">
        <v>8</v>
      </c>
      <c r="K10164" s="381">
        <v>1966</v>
      </c>
      <c r="L10164" s="369">
        <f t="shared" ca="1" si="158"/>
        <v>57</v>
      </c>
      <c r="M10164" s="299" t="s">
        <v>17337</v>
      </c>
      <c r="N10164" s="10" t="s">
        <v>28854</v>
      </c>
      <c r="O10164" s="389" t="s">
        <v>30773</v>
      </c>
      <c r="P10164" s="386">
        <v>39929</v>
      </c>
    </row>
    <row r="10165" spans="1:16" s="8" customFormat="1" ht="15" customHeight="1" x14ac:dyDescent="0.25">
      <c r="A10165" s="362" t="s">
        <v>33761</v>
      </c>
      <c r="B10165" s="362" t="s">
        <v>22116</v>
      </c>
      <c r="C10165" s="340" t="s">
        <v>17782</v>
      </c>
      <c r="D10165" s="362" t="s">
        <v>17781</v>
      </c>
      <c r="E10165" s="362" t="s">
        <v>33</v>
      </c>
      <c r="F10165" s="364">
        <v>17641433</v>
      </c>
      <c r="G10165" s="363">
        <v>27176414338</v>
      </c>
      <c r="H10165" s="365">
        <v>24011</v>
      </c>
      <c r="I10165" s="388">
        <v>26</v>
      </c>
      <c r="J10165" s="378">
        <v>9</v>
      </c>
      <c r="K10165" s="381">
        <v>1965</v>
      </c>
      <c r="L10165" s="369">
        <f t="shared" ca="1" si="158"/>
        <v>58</v>
      </c>
      <c r="M10165" s="299" t="s">
        <v>17337</v>
      </c>
      <c r="N10165" s="10" t="s">
        <v>28854</v>
      </c>
      <c r="O10165" s="389" t="s">
        <v>177</v>
      </c>
      <c r="P10165" s="386" t="s">
        <v>177</v>
      </c>
    </row>
    <row r="10166" spans="1:16" s="8" customFormat="1" ht="15" customHeight="1" x14ac:dyDescent="0.25">
      <c r="A10166" s="362" t="s">
        <v>23</v>
      </c>
      <c r="B10166" s="362" t="s">
        <v>22116</v>
      </c>
      <c r="C10166" s="340" t="s">
        <v>17780</v>
      </c>
      <c r="D10166" s="362" t="s">
        <v>17779</v>
      </c>
      <c r="E10166" s="362">
        <v>35</v>
      </c>
      <c r="F10166" s="364">
        <v>3748851</v>
      </c>
      <c r="G10166" s="363">
        <v>27037488513</v>
      </c>
      <c r="H10166" s="365">
        <v>13975</v>
      </c>
      <c r="I10166" s="388">
        <v>5</v>
      </c>
      <c r="J10166" s="378">
        <v>4</v>
      </c>
      <c r="K10166" s="381">
        <v>1938</v>
      </c>
      <c r="L10166" s="369">
        <f t="shared" ca="1" si="158"/>
        <v>86</v>
      </c>
      <c r="M10166" s="299" t="s">
        <v>17470</v>
      </c>
      <c r="N10166" s="10" t="s">
        <v>28854</v>
      </c>
      <c r="O10166" s="389" t="s">
        <v>35849</v>
      </c>
      <c r="P10166" s="386">
        <v>42618</v>
      </c>
    </row>
    <row r="10167" spans="1:16" s="8" customFormat="1" ht="15" customHeight="1" x14ac:dyDescent="0.25">
      <c r="A10167" s="362" t="s">
        <v>74</v>
      </c>
      <c r="B10167" s="362" t="s">
        <v>22116</v>
      </c>
      <c r="C10167" s="340" t="s">
        <v>17778</v>
      </c>
      <c r="D10167" s="362" t="s">
        <v>17777</v>
      </c>
      <c r="E10167" s="362">
        <v>34</v>
      </c>
      <c r="F10167" s="364">
        <v>8789975</v>
      </c>
      <c r="G10167" s="363">
        <v>27087899751</v>
      </c>
      <c r="H10167" s="365">
        <v>14616</v>
      </c>
      <c r="I10167" s="388">
        <v>6</v>
      </c>
      <c r="J10167" s="378">
        <v>1</v>
      </c>
      <c r="K10167" s="381">
        <v>1940</v>
      </c>
      <c r="L10167" s="369">
        <f t="shared" ca="1" si="158"/>
        <v>84</v>
      </c>
      <c r="M10167" s="299" t="s">
        <v>17470</v>
      </c>
      <c r="N10167" s="10" t="s">
        <v>28854</v>
      </c>
      <c r="O10167" s="389" t="s">
        <v>30825</v>
      </c>
      <c r="P10167" s="386">
        <v>42258</v>
      </c>
    </row>
    <row r="10168" spans="1:16" s="8" customFormat="1" ht="15" customHeight="1" x14ac:dyDescent="0.25">
      <c r="A10168" s="362" t="s">
        <v>27</v>
      </c>
      <c r="B10168" s="362" t="s">
        <v>22116</v>
      </c>
      <c r="C10168" s="340" t="s">
        <v>37995</v>
      </c>
      <c r="D10168" s="362" t="s">
        <v>85</v>
      </c>
      <c r="E10168" s="362">
        <v>34</v>
      </c>
      <c r="F10168" s="364">
        <v>4085934</v>
      </c>
      <c r="G10168" s="363" t="str">
        <f>230&amp;F10168&amp;9</f>
        <v>23040859349</v>
      </c>
      <c r="H10168" s="365">
        <v>11987</v>
      </c>
      <c r="I10168" s="388">
        <v>25</v>
      </c>
      <c r="J10168" s="378">
        <v>10</v>
      </c>
      <c r="K10168" s="381">
        <v>1932</v>
      </c>
      <c r="L10168" s="369">
        <f t="shared" ca="1" si="158"/>
        <v>91</v>
      </c>
      <c r="M10168" s="299" t="s">
        <v>17470</v>
      </c>
      <c r="N10168" s="10" t="s">
        <v>28854</v>
      </c>
      <c r="O10168" s="389" t="s">
        <v>38050</v>
      </c>
      <c r="P10168" s="386">
        <v>44909</v>
      </c>
    </row>
    <row r="10169" spans="1:16" s="8" customFormat="1" ht="15" customHeight="1" x14ac:dyDescent="0.25">
      <c r="A10169" s="362" t="s">
        <v>27</v>
      </c>
      <c r="B10169" s="362" t="s">
        <v>22116</v>
      </c>
      <c r="C10169" s="340" t="s">
        <v>31263</v>
      </c>
      <c r="D10169" s="362" t="s">
        <v>31289</v>
      </c>
      <c r="E10169" s="362">
        <v>30</v>
      </c>
      <c r="F10169" s="364">
        <v>92887821</v>
      </c>
      <c r="G10169" s="363">
        <v>24928878216</v>
      </c>
      <c r="H10169" s="365">
        <v>22732</v>
      </c>
      <c r="I10169" s="388">
        <v>27</v>
      </c>
      <c r="J10169" s="378">
        <v>3</v>
      </c>
      <c r="K10169" s="381">
        <v>1962</v>
      </c>
      <c r="L10169" s="369">
        <f t="shared" ca="1" si="158"/>
        <v>62</v>
      </c>
      <c r="M10169" s="299" t="s">
        <v>17470</v>
      </c>
      <c r="N10169" s="10" t="s">
        <v>28854</v>
      </c>
      <c r="O10169" s="389" t="s">
        <v>31211</v>
      </c>
      <c r="P10169" s="386">
        <v>44389</v>
      </c>
    </row>
    <row r="10170" spans="1:16" s="8" customFormat="1" ht="15" customHeight="1" x14ac:dyDescent="0.25">
      <c r="A10170" s="362" t="s">
        <v>59</v>
      </c>
      <c r="B10170" s="362" t="s">
        <v>22116</v>
      </c>
      <c r="C10170" s="340" t="s">
        <v>17773</v>
      </c>
      <c r="D10170" s="362" t="s">
        <v>17772</v>
      </c>
      <c r="E10170" s="362">
        <v>32</v>
      </c>
      <c r="F10170" s="364">
        <v>17497199</v>
      </c>
      <c r="G10170" s="363">
        <v>23174971994</v>
      </c>
      <c r="H10170" s="365" t="s">
        <v>177</v>
      </c>
      <c r="I10170" s="388"/>
      <c r="J10170" s="378"/>
      <c r="K10170" s="381"/>
      <c r="L10170" s="369" t="e">
        <f t="shared" ca="1" si="158"/>
        <v>#VALUE!</v>
      </c>
      <c r="M10170" s="299" t="s">
        <v>22252</v>
      </c>
      <c r="N10170" s="10" t="s">
        <v>28854</v>
      </c>
      <c r="O10170" s="389" t="s">
        <v>177</v>
      </c>
      <c r="P10170" s="386" t="s">
        <v>177</v>
      </c>
    </row>
    <row r="10171" spans="1:16" s="8" customFormat="1" ht="15" customHeight="1" x14ac:dyDescent="0.25">
      <c r="A10171" s="362" t="s">
        <v>27</v>
      </c>
      <c r="B10171" s="362" t="s">
        <v>22116</v>
      </c>
      <c r="C10171" s="340" t="s">
        <v>17771</v>
      </c>
      <c r="D10171" s="362" t="s">
        <v>17770</v>
      </c>
      <c r="E10171" s="362" t="s">
        <v>124</v>
      </c>
      <c r="F10171" s="364">
        <v>3604711</v>
      </c>
      <c r="G10171" s="363">
        <v>27036047114</v>
      </c>
      <c r="H10171" s="365">
        <v>13665</v>
      </c>
      <c r="I10171" s="388">
        <v>30</v>
      </c>
      <c r="J10171" s="378">
        <v>5</v>
      </c>
      <c r="K10171" s="381">
        <v>1937</v>
      </c>
      <c r="L10171" s="369">
        <f t="shared" ca="1" si="158"/>
        <v>86</v>
      </c>
      <c r="M10171" s="299" t="s">
        <v>17470</v>
      </c>
      <c r="N10171" s="10" t="s">
        <v>28854</v>
      </c>
      <c r="O10171" s="389" t="s">
        <v>177</v>
      </c>
      <c r="P10171" s="386" t="s">
        <v>177</v>
      </c>
    </row>
    <row r="10172" spans="1:16" s="8" customFormat="1" ht="15" customHeight="1" x14ac:dyDescent="0.25">
      <c r="A10172" s="362" t="s">
        <v>27</v>
      </c>
      <c r="B10172" s="362" t="s">
        <v>22116</v>
      </c>
      <c r="C10172" s="340" t="s">
        <v>17769</v>
      </c>
      <c r="D10172" s="362" t="s">
        <v>17768</v>
      </c>
      <c r="E10172" s="362">
        <v>31</v>
      </c>
      <c r="F10172" s="364">
        <v>409658</v>
      </c>
      <c r="G10172" s="363">
        <v>23004096584</v>
      </c>
      <c r="H10172" s="365">
        <v>10905</v>
      </c>
      <c r="I10172" s="388">
        <v>8</v>
      </c>
      <c r="J10172" s="378">
        <v>11</v>
      </c>
      <c r="K10172" s="381">
        <v>1929</v>
      </c>
      <c r="L10172" s="369">
        <f t="shared" ca="1" si="158"/>
        <v>94</v>
      </c>
      <c r="M10172" s="299" t="s">
        <v>17470</v>
      </c>
      <c r="N10172" s="10" t="s">
        <v>28854</v>
      </c>
      <c r="O10172" s="389" t="s">
        <v>29349</v>
      </c>
      <c r="P10172" s="386">
        <v>43746</v>
      </c>
    </row>
    <row r="10173" spans="1:16" s="8" customFormat="1" ht="15" customHeight="1" x14ac:dyDescent="0.25">
      <c r="A10173" s="362" t="s">
        <v>27</v>
      </c>
      <c r="B10173" s="362" t="s">
        <v>22116</v>
      </c>
      <c r="C10173" s="340" t="s">
        <v>17765</v>
      </c>
      <c r="D10173" s="362" t="s">
        <v>17764</v>
      </c>
      <c r="E10173" s="362" t="s">
        <v>36</v>
      </c>
      <c r="F10173" s="364">
        <v>6479530</v>
      </c>
      <c r="G10173" s="363">
        <v>27064795304</v>
      </c>
      <c r="H10173" s="365">
        <v>14483</v>
      </c>
      <c r="I10173" s="388">
        <v>26</v>
      </c>
      <c r="J10173" s="378">
        <v>8</v>
      </c>
      <c r="K10173" s="381">
        <v>1939</v>
      </c>
      <c r="L10173" s="369">
        <f t="shared" ca="1" si="158"/>
        <v>84</v>
      </c>
      <c r="M10173" s="299" t="s">
        <v>17470</v>
      </c>
      <c r="N10173" s="10" t="s">
        <v>28854</v>
      </c>
      <c r="O10173" s="389" t="s">
        <v>177</v>
      </c>
      <c r="P10173" s="386" t="s">
        <v>177</v>
      </c>
    </row>
    <row r="10174" spans="1:16" s="8" customFormat="1" ht="15" customHeight="1" x14ac:dyDescent="0.25">
      <c r="A10174" s="362" t="s">
        <v>27</v>
      </c>
      <c r="B10174" s="362" t="s">
        <v>22116</v>
      </c>
      <c r="C10174" s="340" t="s">
        <v>17763</v>
      </c>
      <c r="D10174" s="362" t="s">
        <v>17762</v>
      </c>
      <c r="E10174" s="362" t="s">
        <v>45</v>
      </c>
      <c r="F10174" s="364">
        <v>3406383</v>
      </c>
      <c r="G10174" s="363">
        <v>23034063834</v>
      </c>
      <c r="H10174" s="365">
        <v>11354</v>
      </c>
      <c r="I10174" s="388">
        <v>31</v>
      </c>
      <c r="J10174" s="378">
        <v>1</v>
      </c>
      <c r="K10174" s="381">
        <v>1931</v>
      </c>
      <c r="L10174" s="369">
        <f t="shared" ca="1" si="158"/>
        <v>93</v>
      </c>
      <c r="M10174" s="299" t="s">
        <v>17470</v>
      </c>
      <c r="N10174" s="10" t="s">
        <v>28854</v>
      </c>
      <c r="O10174" s="389" t="s">
        <v>177</v>
      </c>
      <c r="P10174" s="386" t="s">
        <v>177</v>
      </c>
    </row>
    <row r="10175" spans="1:16" s="8" customFormat="1" ht="15" customHeight="1" x14ac:dyDescent="0.25">
      <c r="A10175" s="362" t="s">
        <v>78</v>
      </c>
      <c r="B10175" s="362" t="s">
        <v>22116</v>
      </c>
      <c r="C10175" s="340" t="s">
        <v>17761</v>
      </c>
      <c r="D10175" s="362" t="s">
        <v>17760</v>
      </c>
      <c r="E10175" s="362">
        <v>15</v>
      </c>
      <c r="F10175" s="364">
        <v>18586846</v>
      </c>
      <c r="G10175" s="363">
        <v>27185868465</v>
      </c>
      <c r="H10175" s="365">
        <v>14504</v>
      </c>
      <c r="I10175" s="388">
        <v>16</v>
      </c>
      <c r="J10175" s="378">
        <v>9</v>
      </c>
      <c r="K10175" s="381">
        <v>1939</v>
      </c>
      <c r="L10175" s="369">
        <f t="shared" ca="1" si="158"/>
        <v>84</v>
      </c>
      <c r="M10175" s="299" t="s">
        <v>17337</v>
      </c>
      <c r="N10175" s="10" t="s">
        <v>28854</v>
      </c>
      <c r="O10175" s="389" t="s">
        <v>30792</v>
      </c>
      <c r="P10175" s="386" t="s">
        <v>177</v>
      </c>
    </row>
    <row r="10176" spans="1:16" s="8" customFormat="1" ht="15" customHeight="1" x14ac:dyDescent="0.25">
      <c r="A10176" s="362" t="s">
        <v>27</v>
      </c>
      <c r="B10176" s="362" t="s">
        <v>22116</v>
      </c>
      <c r="C10176" s="340" t="s">
        <v>17759</v>
      </c>
      <c r="D10176" s="362" t="s">
        <v>17758</v>
      </c>
      <c r="E10176" s="362">
        <v>30</v>
      </c>
      <c r="F10176" s="364">
        <v>3934221</v>
      </c>
      <c r="G10176" s="363">
        <v>27039342214</v>
      </c>
      <c r="H10176" s="365">
        <v>14702</v>
      </c>
      <c r="I10176" s="388">
        <v>1</v>
      </c>
      <c r="J10176" s="378">
        <v>4</v>
      </c>
      <c r="K10176" s="381">
        <v>1940</v>
      </c>
      <c r="L10176" s="369">
        <f t="shared" ca="1" si="158"/>
        <v>84</v>
      </c>
      <c r="M10176" s="299" t="s">
        <v>17470</v>
      </c>
      <c r="N10176" s="10" t="s">
        <v>28854</v>
      </c>
      <c r="O10176" s="389" t="s">
        <v>30797</v>
      </c>
      <c r="P10176" s="386">
        <v>41177</v>
      </c>
    </row>
    <row r="10177" spans="1:16" s="8" customFormat="1" ht="15" customHeight="1" x14ac:dyDescent="0.25">
      <c r="A10177" s="362" t="s">
        <v>172</v>
      </c>
      <c r="B10177" s="362" t="s">
        <v>22116</v>
      </c>
      <c r="C10177" s="340" t="s">
        <v>17757</v>
      </c>
      <c r="D10177" s="362" t="s">
        <v>17756</v>
      </c>
      <c r="E10177" s="362">
        <v>34</v>
      </c>
      <c r="F10177" s="364">
        <v>2092590</v>
      </c>
      <c r="G10177" s="363">
        <v>27020925901</v>
      </c>
      <c r="H10177" s="365">
        <v>13373</v>
      </c>
      <c r="I10177" s="388">
        <v>11</v>
      </c>
      <c r="J10177" s="378">
        <v>8</v>
      </c>
      <c r="K10177" s="381">
        <v>1936</v>
      </c>
      <c r="L10177" s="369">
        <f t="shared" ca="1" si="158"/>
        <v>87</v>
      </c>
      <c r="M10177" s="299" t="s">
        <v>17470</v>
      </c>
      <c r="N10177" s="10" t="s">
        <v>28854</v>
      </c>
      <c r="O10177" s="389" t="s">
        <v>29322</v>
      </c>
      <c r="P10177" s="386">
        <v>44280</v>
      </c>
    </row>
    <row r="10178" spans="1:16" s="8" customFormat="1" ht="15" customHeight="1" x14ac:dyDescent="0.25">
      <c r="A10178" s="362">
        <v>13</v>
      </c>
      <c r="B10178" s="362" t="s">
        <v>22116</v>
      </c>
      <c r="C10178" s="340" t="s">
        <v>17752</v>
      </c>
      <c r="D10178" s="362" t="s">
        <v>17751</v>
      </c>
      <c r="E10178" s="362">
        <v>31</v>
      </c>
      <c r="F10178" s="364">
        <v>1444890</v>
      </c>
      <c r="G10178" s="363">
        <v>27014448905</v>
      </c>
      <c r="H10178" s="365">
        <v>13111</v>
      </c>
      <c r="I10178" s="388">
        <v>23</v>
      </c>
      <c r="J10178" s="378">
        <v>11</v>
      </c>
      <c r="K10178" s="381">
        <v>1935</v>
      </c>
      <c r="L10178" s="369">
        <f t="shared" ref="L10178:L10241" ca="1" si="159">DATEDIF(H10178,TODAY(),"Y")</f>
        <v>88</v>
      </c>
      <c r="M10178" s="299" t="s">
        <v>17470</v>
      </c>
      <c r="N10178" s="10" t="s">
        <v>28854</v>
      </c>
      <c r="O10178" s="389" t="s">
        <v>30770</v>
      </c>
      <c r="P10178" s="386">
        <v>41517</v>
      </c>
    </row>
    <row r="10179" spans="1:16" s="8" customFormat="1" ht="15" customHeight="1" x14ac:dyDescent="0.25">
      <c r="A10179" s="362" t="s">
        <v>27</v>
      </c>
      <c r="B10179" s="362" t="s">
        <v>22116</v>
      </c>
      <c r="C10179" s="340" t="s">
        <v>17750</v>
      </c>
      <c r="D10179" s="362" t="s">
        <v>17749</v>
      </c>
      <c r="E10179" s="362" t="s">
        <v>55</v>
      </c>
      <c r="F10179" s="364">
        <v>6587884</v>
      </c>
      <c r="G10179" s="363">
        <v>23065878844</v>
      </c>
      <c r="H10179" s="365">
        <v>10010</v>
      </c>
      <c r="I10179" s="388">
        <v>28</v>
      </c>
      <c r="J10179" s="378">
        <v>5</v>
      </c>
      <c r="K10179" s="381">
        <v>1927</v>
      </c>
      <c r="L10179" s="369">
        <f t="shared" ca="1" si="159"/>
        <v>96</v>
      </c>
      <c r="M10179" s="299" t="s">
        <v>17470</v>
      </c>
      <c r="N10179" s="10" t="s">
        <v>28854</v>
      </c>
      <c r="O10179" s="389" t="s">
        <v>177</v>
      </c>
      <c r="P10179" s="386" t="s">
        <v>177</v>
      </c>
    </row>
    <row r="10180" spans="1:16" s="8" customFormat="1" ht="15" customHeight="1" x14ac:dyDescent="0.25">
      <c r="A10180" s="362" t="s">
        <v>27</v>
      </c>
      <c r="B10180" s="362" t="s">
        <v>22116</v>
      </c>
      <c r="C10180" s="340" t="s">
        <v>17748</v>
      </c>
      <c r="D10180" s="362" t="s">
        <v>17747</v>
      </c>
      <c r="E10180" s="362">
        <v>34</v>
      </c>
      <c r="F10180" s="364">
        <v>4286608</v>
      </c>
      <c r="G10180" s="363">
        <v>27042866089</v>
      </c>
      <c r="H10180" s="365">
        <v>15441</v>
      </c>
      <c r="I10180" s="388">
        <v>10</v>
      </c>
      <c r="J10180" s="378">
        <v>4</v>
      </c>
      <c r="K10180" s="381">
        <v>1942</v>
      </c>
      <c r="L10180" s="369">
        <f t="shared" ca="1" si="159"/>
        <v>82</v>
      </c>
      <c r="M10180" s="299" t="s">
        <v>17470</v>
      </c>
      <c r="N10180" s="10" t="s">
        <v>28854</v>
      </c>
      <c r="O10180" s="389" t="s">
        <v>30776</v>
      </c>
      <c r="P10180" s="386">
        <v>40167</v>
      </c>
    </row>
    <row r="10181" spans="1:16" s="8" customFormat="1" ht="15" customHeight="1" x14ac:dyDescent="0.25">
      <c r="A10181" s="362" t="s">
        <v>59</v>
      </c>
      <c r="B10181" s="362" t="s">
        <v>22116</v>
      </c>
      <c r="C10181" s="340" t="s">
        <v>17744</v>
      </c>
      <c r="D10181" s="362" t="s">
        <v>30964</v>
      </c>
      <c r="E10181" s="362">
        <v>31</v>
      </c>
      <c r="F10181" s="364">
        <v>28388178</v>
      </c>
      <c r="G10181" s="363">
        <v>23283881784</v>
      </c>
      <c r="H10181" s="365">
        <v>29436</v>
      </c>
      <c r="I10181" s="388">
        <v>3</v>
      </c>
      <c r="J10181" s="378">
        <v>8</v>
      </c>
      <c r="K10181" s="381">
        <v>1980</v>
      </c>
      <c r="L10181" s="369">
        <f t="shared" ca="1" si="159"/>
        <v>43</v>
      </c>
      <c r="M10181" s="299" t="s">
        <v>17337</v>
      </c>
      <c r="N10181" s="10" t="s">
        <v>28854</v>
      </c>
      <c r="O10181" s="389" t="s">
        <v>29346</v>
      </c>
      <c r="P10181" s="386">
        <v>44047</v>
      </c>
    </row>
    <row r="10182" spans="1:16" s="8" customFormat="1" ht="15" customHeight="1" x14ac:dyDescent="0.25">
      <c r="A10182" s="362" t="s">
        <v>27</v>
      </c>
      <c r="B10182" s="362" t="s">
        <v>22116</v>
      </c>
      <c r="C10182" s="340" t="s">
        <v>17743</v>
      </c>
      <c r="D10182" s="362" t="s">
        <v>17742</v>
      </c>
      <c r="E10182" s="362">
        <v>31</v>
      </c>
      <c r="F10182" s="364">
        <v>4575564</v>
      </c>
      <c r="G10182" s="363">
        <v>27045755644</v>
      </c>
      <c r="H10182" s="365">
        <v>15632</v>
      </c>
      <c r="I10182" s="388">
        <v>18</v>
      </c>
      <c r="J10182" s="378">
        <v>10</v>
      </c>
      <c r="K10182" s="381">
        <v>1942</v>
      </c>
      <c r="L10182" s="369">
        <f t="shared" ca="1" si="159"/>
        <v>81</v>
      </c>
      <c r="M10182" s="299" t="s">
        <v>17470</v>
      </c>
      <c r="N10182" s="10" t="s">
        <v>28854</v>
      </c>
      <c r="O10182" s="389" t="s">
        <v>30767</v>
      </c>
      <c r="P10182" s="386" t="s">
        <v>177</v>
      </c>
    </row>
    <row r="10183" spans="1:16" s="8" customFormat="1" ht="15" customHeight="1" x14ac:dyDescent="0.25">
      <c r="A10183" s="362" t="s">
        <v>27</v>
      </c>
      <c r="B10183" s="362" t="s">
        <v>22116</v>
      </c>
      <c r="C10183" s="340" t="s">
        <v>17741</v>
      </c>
      <c r="D10183" s="362" t="s">
        <v>17740</v>
      </c>
      <c r="E10183" s="362" t="s">
        <v>99</v>
      </c>
      <c r="F10183" s="364">
        <v>216379</v>
      </c>
      <c r="G10183" s="363">
        <v>27002163794</v>
      </c>
      <c r="H10183" s="365">
        <v>9845</v>
      </c>
      <c r="I10183" s="388">
        <v>14</v>
      </c>
      <c r="J10183" s="378">
        <v>12</v>
      </c>
      <c r="K10183" s="381">
        <v>1926</v>
      </c>
      <c r="L10183" s="369">
        <f t="shared" ca="1" si="159"/>
        <v>97</v>
      </c>
      <c r="M10183" s="299" t="s">
        <v>17470</v>
      </c>
      <c r="N10183" s="10" t="s">
        <v>28854</v>
      </c>
      <c r="O10183" s="389" t="s">
        <v>177</v>
      </c>
      <c r="P10183" s="386" t="s">
        <v>177</v>
      </c>
    </row>
    <row r="10184" spans="1:16" s="8" customFormat="1" ht="15" customHeight="1" x14ac:dyDescent="0.25">
      <c r="A10184" s="362" t="s">
        <v>36</v>
      </c>
      <c r="B10184" s="362" t="s">
        <v>22116</v>
      </c>
      <c r="C10184" s="340" t="s">
        <v>17732</v>
      </c>
      <c r="D10184" s="362" t="s">
        <v>17731</v>
      </c>
      <c r="E10184" s="362" t="s">
        <v>33</v>
      </c>
      <c r="F10184" s="364">
        <v>3594755</v>
      </c>
      <c r="G10184" s="363">
        <v>27035947553</v>
      </c>
      <c r="H10184" s="365">
        <v>14031</v>
      </c>
      <c r="I10184" s="388">
        <v>31</v>
      </c>
      <c r="J10184" s="378">
        <v>5</v>
      </c>
      <c r="K10184" s="381">
        <v>1938</v>
      </c>
      <c r="L10184" s="369">
        <f t="shared" ca="1" si="159"/>
        <v>85</v>
      </c>
      <c r="M10184" s="299" t="s">
        <v>17470</v>
      </c>
      <c r="N10184" s="10" t="s">
        <v>28854</v>
      </c>
      <c r="O10184" s="389" t="s">
        <v>177</v>
      </c>
      <c r="P10184" s="386" t="s">
        <v>177</v>
      </c>
    </row>
    <row r="10185" spans="1:16" s="8" customFormat="1" ht="15" customHeight="1" x14ac:dyDescent="0.25">
      <c r="A10185" s="362" t="s">
        <v>36</v>
      </c>
      <c r="B10185" s="362" t="s">
        <v>22116</v>
      </c>
      <c r="C10185" s="340" t="s">
        <v>17730</v>
      </c>
      <c r="D10185" s="362" t="s">
        <v>17729</v>
      </c>
      <c r="E10185" s="362">
        <v>32</v>
      </c>
      <c r="F10185" s="364">
        <v>6471758</v>
      </c>
      <c r="G10185" s="363">
        <v>27064717583</v>
      </c>
      <c r="H10185" s="365">
        <v>14322</v>
      </c>
      <c r="I10185" s="388">
        <v>18</v>
      </c>
      <c r="J10185" s="378">
        <v>3</v>
      </c>
      <c r="K10185" s="381">
        <v>1939</v>
      </c>
      <c r="L10185" s="369">
        <f t="shared" ca="1" si="159"/>
        <v>85</v>
      </c>
      <c r="M10185" s="299" t="s">
        <v>17470</v>
      </c>
      <c r="N10185" s="10" t="s">
        <v>28854</v>
      </c>
      <c r="O10185" s="389" t="s">
        <v>30761</v>
      </c>
      <c r="P10185" s="386">
        <v>41117</v>
      </c>
    </row>
    <row r="10186" spans="1:16" s="8" customFormat="1" ht="15" customHeight="1" x14ac:dyDescent="0.25">
      <c r="A10186" s="362">
        <v>15</v>
      </c>
      <c r="B10186" s="362" t="s">
        <v>22116</v>
      </c>
      <c r="C10186" s="340" t="s">
        <v>17728</v>
      </c>
      <c r="D10186" s="362" t="s">
        <v>17727</v>
      </c>
      <c r="E10186" s="362" t="s">
        <v>124</v>
      </c>
      <c r="F10186" s="364">
        <v>19016771</v>
      </c>
      <c r="G10186" s="363">
        <v>27190167718</v>
      </c>
      <c r="H10186" s="365">
        <v>13824</v>
      </c>
      <c r="I10186" s="388">
        <v>5</v>
      </c>
      <c r="J10186" s="378">
        <v>11</v>
      </c>
      <c r="K10186" s="381">
        <v>1937</v>
      </c>
      <c r="L10186" s="369">
        <f t="shared" ca="1" si="159"/>
        <v>86</v>
      </c>
      <c r="M10186" s="299" t="s">
        <v>17337</v>
      </c>
      <c r="N10186" s="10" t="s">
        <v>28854</v>
      </c>
      <c r="O10186" s="389" t="s">
        <v>177</v>
      </c>
      <c r="P10186" s="386" t="s">
        <v>177</v>
      </c>
    </row>
    <row r="10187" spans="1:16" s="8" customFormat="1" ht="15" customHeight="1" x14ac:dyDescent="0.25">
      <c r="A10187" s="362" t="s">
        <v>27</v>
      </c>
      <c r="B10187" s="362" t="s">
        <v>22116</v>
      </c>
      <c r="C10187" s="340" t="s">
        <v>17726</v>
      </c>
      <c r="D10187" s="362" t="s">
        <v>17725</v>
      </c>
      <c r="E10187" s="362" t="s">
        <v>30</v>
      </c>
      <c r="F10187" s="364">
        <v>7069908</v>
      </c>
      <c r="G10187" s="363">
        <v>20070699088</v>
      </c>
      <c r="H10187" s="365">
        <v>13874</v>
      </c>
      <c r="I10187" s="388">
        <v>25</v>
      </c>
      <c r="J10187" s="378">
        <v>12</v>
      </c>
      <c r="K10187" s="381">
        <v>1937</v>
      </c>
      <c r="L10187" s="369">
        <f t="shared" ca="1" si="159"/>
        <v>86</v>
      </c>
      <c r="M10187" s="299" t="s">
        <v>17470</v>
      </c>
      <c r="N10187" s="10" t="s">
        <v>40415</v>
      </c>
      <c r="O10187" s="389" t="s">
        <v>38311</v>
      </c>
      <c r="P10187" s="386">
        <v>27485</v>
      </c>
    </row>
    <row r="10188" spans="1:16" s="8" customFormat="1" ht="15" customHeight="1" x14ac:dyDescent="0.25">
      <c r="A10188" s="362" t="s">
        <v>27</v>
      </c>
      <c r="B10188" s="362" t="s">
        <v>22116</v>
      </c>
      <c r="C10188" s="340" t="s">
        <v>17724</v>
      </c>
      <c r="D10188" s="362" t="s">
        <v>17723</v>
      </c>
      <c r="E10188" s="362">
        <v>13</v>
      </c>
      <c r="F10188" s="364">
        <v>95076573</v>
      </c>
      <c r="G10188" s="363">
        <v>27950765734</v>
      </c>
      <c r="H10188" s="365">
        <v>28142</v>
      </c>
      <c r="I10188" s="388">
        <v>17</v>
      </c>
      <c r="J10188" s="378">
        <v>1</v>
      </c>
      <c r="K10188" s="381">
        <v>1977</v>
      </c>
      <c r="L10188" s="369">
        <f t="shared" ca="1" si="159"/>
        <v>47</v>
      </c>
      <c r="M10188" s="299" t="s">
        <v>17470</v>
      </c>
      <c r="N10188" s="10" t="s">
        <v>28854</v>
      </c>
      <c r="O10188" s="389" t="s">
        <v>29354</v>
      </c>
      <c r="P10188" s="386">
        <v>42993</v>
      </c>
    </row>
    <row r="10189" spans="1:16" s="8" customFormat="1" ht="15" customHeight="1" x14ac:dyDescent="0.25">
      <c r="A10189" s="362">
        <v>10</v>
      </c>
      <c r="B10189" s="362" t="s">
        <v>22116</v>
      </c>
      <c r="C10189" s="340" t="s">
        <v>37916</v>
      </c>
      <c r="D10189" s="362" t="s">
        <v>10563</v>
      </c>
      <c r="E10189" s="362">
        <v>14</v>
      </c>
      <c r="F10189" s="364">
        <v>13009458</v>
      </c>
      <c r="G10189" s="363">
        <v>27130094584</v>
      </c>
      <c r="H10189" s="365">
        <v>20926</v>
      </c>
      <c r="I10189" s="388">
        <v>16</v>
      </c>
      <c r="J10189" s="378">
        <v>4</v>
      </c>
      <c r="K10189" s="381">
        <v>1957</v>
      </c>
      <c r="L10189" s="369">
        <f t="shared" ca="1" si="159"/>
        <v>67</v>
      </c>
      <c r="M10189" s="299" t="s">
        <v>17470</v>
      </c>
      <c r="N10189" s="10" t="s">
        <v>28854</v>
      </c>
      <c r="O10189" s="389" t="s">
        <v>37917</v>
      </c>
      <c r="P10189" s="386">
        <v>44769</v>
      </c>
    </row>
    <row r="10190" spans="1:16" s="8" customFormat="1" ht="15" customHeight="1" x14ac:dyDescent="0.25">
      <c r="A10190" s="362" t="s">
        <v>27</v>
      </c>
      <c r="B10190" s="362" t="s">
        <v>22116</v>
      </c>
      <c r="C10190" s="340" t="s">
        <v>17719</v>
      </c>
      <c r="D10190" s="362" t="s">
        <v>17718</v>
      </c>
      <c r="E10190" s="362">
        <v>10</v>
      </c>
      <c r="F10190" s="364">
        <v>5294302</v>
      </c>
      <c r="G10190" s="363">
        <v>27052943022</v>
      </c>
      <c r="H10190" s="365">
        <v>14043</v>
      </c>
      <c r="I10190" s="388">
        <v>12</v>
      </c>
      <c r="J10190" s="378">
        <v>6</v>
      </c>
      <c r="K10190" s="381">
        <v>1938</v>
      </c>
      <c r="L10190" s="369">
        <f t="shared" ca="1" si="159"/>
        <v>85</v>
      </c>
      <c r="M10190" s="299" t="s">
        <v>17470</v>
      </c>
      <c r="N10190" s="10" t="s">
        <v>28854</v>
      </c>
      <c r="O10190" s="389" t="s">
        <v>29348</v>
      </c>
      <c r="P10190" s="386">
        <v>43667</v>
      </c>
    </row>
    <row r="10191" spans="1:16" s="8" customFormat="1" ht="15" customHeight="1" x14ac:dyDescent="0.25">
      <c r="A10191" s="362" t="s">
        <v>193</v>
      </c>
      <c r="B10191" s="362" t="s">
        <v>22116</v>
      </c>
      <c r="C10191" s="340" t="s">
        <v>17717</v>
      </c>
      <c r="D10191" s="362" t="s">
        <v>17716</v>
      </c>
      <c r="E10191" s="362" t="s">
        <v>889</v>
      </c>
      <c r="F10191" s="364">
        <v>4576647</v>
      </c>
      <c r="G10191" s="363">
        <v>27045766476</v>
      </c>
      <c r="H10191" s="365">
        <v>16247</v>
      </c>
      <c r="I10191" s="388">
        <v>24</v>
      </c>
      <c r="J10191" s="378">
        <v>6</v>
      </c>
      <c r="K10191" s="381">
        <v>1944</v>
      </c>
      <c r="L10191" s="369">
        <f t="shared" ca="1" si="159"/>
        <v>79</v>
      </c>
      <c r="M10191" s="299" t="s">
        <v>17470</v>
      </c>
      <c r="N10191" s="10" t="s">
        <v>28854</v>
      </c>
      <c r="O10191" s="389" t="s">
        <v>177</v>
      </c>
      <c r="P10191" s="386" t="s">
        <v>177</v>
      </c>
    </row>
    <row r="10192" spans="1:16" s="8" customFormat="1" ht="15" customHeight="1" x14ac:dyDescent="0.25">
      <c r="A10192" s="362" t="s">
        <v>27</v>
      </c>
      <c r="B10192" s="362" t="s">
        <v>22116</v>
      </c>
      <c r="C10192" s="340" t="s">
        <v>17712</v>
      </c>
      <c r="D10192" s="362" t="s">
        <v>17711</v>
      </c>
      <c r="E10192" s="362">
        <v>33</v>
      </c>
      <c r="F10192" s="364">
        <v>1053653</v>
      </c>
      <c r="G10192" s="363">
        <v>27010536532</v>
      </c>
      <c r="H10192" s="365">
        <v>13966</v>
      </c>
      <c r="I10192" s="388">
        <v>27</v>
      </c>
      <c r="J10192" s="378">
        <v>3</v>
      </c>
      <c r="K10192" s="381">
        <v>1938</v>
      </c>
      <c r="L10192" s="369">
        <f t="shared" ca="1" si="159"/>
        <v>86</v>
      </c>
      <c r="M10192" s="299" t="s">
        <v>17470</v>
      </c>
      <c r="N10192" s="10" t="s">
        <v>28854</v>
      </c>
      <c r="O10192" s="389" t="s">
        <v>30772</v>
      </c>
      <c r="P10192" s="386">
        <v>41517</v>
      </c>
    </row>
    <row r="10193" spans="1:16" s="8" customFormat="1" ht="15" customHeight="1" x14ac:dyDescent="0.25">
      <c r="A10193" s="362" t="s">
        <v>193</v>
      </c>
      <c r="B10193" s="362" t="s">
        <v>22116</v>
      </c>
      <c r="C10193" s="340" t="s">
        <v>17707</v>
      </c>
      <c r="D10193" s="362" t="s">
        <v>17706</v>
      </c>
      <c r="E10193" s="362" t="s">
        <v>124</v>
      </c>
      <c r="F10193" s="364">
        <v>4267871</v>
      </c>
      <c r="G10193" s="363">
        <v>27042678711</v>
      </c>
      <c r="H10193" s="365">
        <v>15511</v>
      </c>
      <c r="I10193" s="388">
        <v>19</v>
      </c>
      <c r="J10193" s="378">
        <v>6</v>
      </c>
      <c r="K10193" s="381">
        <v>1942</v>
      </c>
      <c r="L10193" s="369">
        <f t="shared" ca="1" si="159"/>
        <v>81</v>
      </c>
      <c r="M10193" s="299" t="s">
        <v>17470</v>
      </c>
      <c r="N10193" s="10" t="s">
        <v>28854</v>
      </c>
      <c r="O10193" s="389" t="s">
        <v>177</v>
      </c>
      <c r="P10193" s="386" t="s">
        <v>177</v>
      </c>
    </row>
    <row r="10194" spans="1:16" s="8" customFormat="1" ht="15" customHeight="1" x14ac:dyDescent="0.25">
      <c r="A10194" s="362" t="s">
        <v>172</v>
      </c>
      <c r="B10194" s="362" t="s">
        <v>22116</v>
      </c>
      <c r="C10194" s="340" t="s">
        <v>17701</v>
      </c>
      <c r="D10194" s="362" t="s">
        <v>30734</v>
      </c>
      <c r="E10194" s="362">
        <v>36</v>
      </c>
      <c r="F10194" s="364">
        <v>3200524</v>
      </c>
      <c r="G10194" s="363">
        <v>27032005247</v>
      </c>
      <c r="H10194" s="365" t="s">
        <v>29661</v>
      </c>
      <c r="I10194" s="388">
        <v>3</v>
      </c>
      <c r="J10194" s="378">
        <v>5</v>
      </c>
      <c r="K10194" s="381">
        <v>1932</v>
      </c>
      <c r="L10194" s="369">
        <f t="shared" ca="1" si="159"/>
        <v>91</v>
      </c>
      <c r="M10194" s="299" t="s">
        <v>17470</v>
      </c>
      <c r="N10194" s="10" t="s">
        <v>28854</v>
      </c>
      <c r="O10194" s="389" t="s">
        <v>177</v>
      </c>
      <c r="P10194" s="386" t="s">
        <v>177</v>
      </c>
    </row>
    <row r="10195" spans="1:16" s="8" customFormat="1" ht="15" customHeight="1" x14ac:dyDescent="0.25">
      <c r="A10195" s="362" t="s">
        <v>27</v>
      </c>
      <c r="B10195" s="362" t="s">
        <v>22116</v>
      </c>
      <c r="C10195" s="340" t="s">
        <v>17700</v>
      </c>
      <c r="D10195" s="362" t="s">
        <v>17699</v>
      </c>
      <c r="E10195" s="362">
        <v>10</v>
      </c>
      <c r="F10195" s="364">
        <v>3874008</v>
      </c>
      <c r="G10195" s="363">
        <v>27038740089</v>
      </c>
      <c r="H10195" s="365">
        <v>14633</v>
      </c>
      <c r="I10195" s="388">
        <v>23</v>
      </c>
      <c r="J10195" s="378">
        <v>1</v>
      </c>
      <c r="K10195" s="381">
        <v>1940</v>
      </c>
      <c r="L10195" s="369">
        <f t="shared" ca="1" si="159"/>
        <v>84</v>
      </c>
      <c r="M10195" s="299" t="s">
        <v>17470</v>
      </c>
      <c r="N10195" s="10" t="s">
        <v>28854</v>
      </c>
      <c r="O10195" s="389" t="s">
        <v>29349</v>
      </c>
      <c r="P10195" s="386">
        <v>43950</v>
      </c>
    </row>
    <row r="10196" spans="1:16" s="8" customFormat="1" ht="15" customHeight="1" x14ac:dyDescent="0.25">
      <c r="A10196" s="362" t="s">
        <v>27</v>
      </c>
      <c r="B10196" s="362" t="s">
        <v>22116</v>
      </c>
      <c r="C10196" s="340" t="s">
        <v>17695</v>
      </c>
      <c r="D10196" s="362" t="s">
        <v>17694</v>
      </c>
      <c r="E10196" s="362">
        <v>14</v>
      </c>
      <c r="F10196" s="364">
        <v>3575016</v>
      </c>
      <c r="G10196" s="363">
        <v>27035750164</v>
      </c>
      <c r="H10196" s="365">
        <v>13530</v>
      </c>
      <c r="I10196" s="388">
        <v>15</v>
      </c>
      <c r="J10196" s="378">
        <v>1</v>
      </c>
      <c r="K10196" s="381">
        <v>1937</v>
      </c>
      <c r="L10196" s="369">
        <f t="shared" ca="1" si="159"/>
        <v>87</v>
      </c>
      <c r="M10196" s="299" t="s">
        <v>17470</v>
      </c>
      <c r="N10196" s="10" t="s">
        <v>28854</v>
      </c>
      <c r="O10196" s="389" t="s">
        <v>30789</v>
      </c>
      <c r="P10196" s="386">
        <v>42153</v>
      </c>
    </row>
    <row r="10197" spans="1:16" s="8" customFormat="1" ht="15" customHeight="1" x14ac:dyDescent="0.25">
      <c r="A10197" s="362">
        <v>10</v>
      </c>
      <c r="B10197" s="362" t="s">
        <v>22116</v>
      </c>
      <c r="C10197" s="340" t="s">
        <v>36224</v>
      </c>
      <c r="D10197" s="362" t="s">
        <v>36225</v>
      </c>
      <c r="E10197" s="362">
        <v>34</v>
      </c>
      <c r="F10197" s="364">
        <v>18311195</v>
      </c>
      <c r="G10197" s="363">
        <v>27183111952</v>
      </c>
      <c r="H10197" s="365">
        <v>23838</v>
      </c>
      <c r="I10197" s="388">
        <v>6</v>
      </c>
      <c r="J10197" s="378">
        <v>4</v>
      </c>
      <c r="K10197" s="381">
        <v>1965</v>
      </c>
      <c r="L10197" s="369">
        <f t="shared" ca="1" si="159"/>
        <v>59</v>
      </c>
      <c r="M10197" s="299" t="s">
        <v>17337</v>
      </c>
      <c r="N10197" s="10" t="s">
        <v>28854</v>
      </c>
      <c r="O10197" s="389" t="s">
        <v>36270</v>
      </c>
      <c r="P10197" s="386">
        <v>44501</v>
      </c>
    </row>
    <row r="10198" spans="1:16" s="8" customFormat="1" ht="15" customHeight="1" x14ac:dyDescent="0.25">
      <c r="A10198" s="362" t="s">
        <v>252</v>
      </c>
      <c r="B10198" s="362" t="s">
        <v>22116</v>
      </c>
      <c r="C10198" s="340" t="s">
        <v>17685</v>
      </c>
      <c r="D10198" s="362" t="s">
        <v>17684</v>
      </c>
      <c r="E10198" s="362">
        <v>30</v>
      </c>
      <c r="F10198" s="364">
        <v>4405054</v>
      </c>
      <c r="G10198" s="363">
        <v>23044050544</v>
      </c>
      <c r="H10198" s="365">
        <v>14458</v>
      </c>
      <c r="I10198" s="388">
        <v>1</v>
      </c>
      <c r="J10198" s="378">
        <v>8</v>
      </c>
      <c r="K10198" s="381">
        <v>1939</v>
      </c>
      <c r="L10198" s="369">
        <f t="shared" ca="1" si="159"/>
        <v>84</v>
      </c>
      <c r="M10198" s="299" t="s">
        <v>17470</v>
      </c>
      <c r="N10198" s="10" t="s">
        <v>28854</v>
      </c>
      <c r="O10198" s="389" t="s">
        <v>30747</v>
      </c>
      <c r="P10198" s="386">
        <v>40770</v>
      </c>
    </row>
    <row r="10199" spans="1:16" s="8" customFormat="1" ht="15" customHeight="1" x14ac:dyDescent="0.25">
      <c r="A10199" s="362" t="s">
        <v>74</v>
      </c>
      <c r="B10199" s="362" t="s">
        <v>22116</v>
      </c>
      <c r="C10199" s="340" t="s">
        <v>17683</v>
      </c>
      <c r="D10199" s="362" t="s">
        <v>17682</v>
      </c>
      <c r="E10199" s="362" t="s">
        <v>45</v>
      </c>
      <c r="F10199" s="364">
        <v>7390001</v>
      </c>
      <c r="G10199" s="363">
        <v>20073900019</v>
      </c>
      <c r="H10199" s="365">
        <v>12590</v>
      </c>
      <c r="I10199" s="388">
        <v>20</v>
      </c>
      <c r="J10199" s="378">
        <v>6</v>
      </c>
      <c r="K10199" s="381">
        <v>1934</v>
      </c>
      <c r="L10199" s="369">
        <f t="shared" ca="1" si="159"/>
        <v>89</v>
      </c>
      <c r="M10199" s="299" t="s">
        <v>29091</v>
      </c>
      <c r="N10199" s="10" t="s">
        <v>40415</v>
      </c>
      <c r="O10199" s="389" t="s">
        <v>177</v>
      </c>
      <c r="P10199" s="386" t="s">
        <v>177</v>
      </c>
    </row>
    <row r="10200" spans="1:16" s="8" customFormat="1" ht="15" customHeight="1" x14ac:dyDescent="0.25">
      <c r="A10200" s="362" t="s">
        <v>59</v>
      </c>
      <c r="B10200" s="362" t="s">
        <v>22116</v>
      </c>
      <c r="C10200" s="340" t="s">
        <v>17681</v>
      </c>
      <c r="D10200" s="362" t="s">
        <v>17680</v>
      </c>
      <c r="E10200" s="362" t="s">
        <v>889</v>
      </c>
      <c r="F10200" s="364">
        <v>14227499</v>
      </c>
      <c r="G10200" s="363">
        <v>27142274995</v>
      </c>
      <c r="H10200" s="365">
        <v>22173</v>
      </c>
      <c r="I10200" s="388">
        <v>14</v>
      </c>
      <c r="J10200" s="378">
        <v>9</v>
      </c>
      <c r="K10200" s="381">
        <v>1960</v>
      </c>
      <c r="L10200" s="369">
        <f t="shared" ca="1" si="159"/>
        <v>63</v>
      </c>
      <c r="M10200" s="299" t="s">
        <v>17337</v>
      </c>
      <c r="N10200" s="10" t="s">
        <v>28854</v>
      </c>
      <c r="O10200" s="389" t="s">
        <v>177</v>
      </c>
      <c r="P10200" s="386" t="s">
        <v>177</v>
      </c>
    </row>
    <row r="10201" spans="1:16" s="8" customFormat="1" ht="15" customHeight="1" x14ac:dyDescent="0.25">
      <c r="A10201" s="362" t="s">
        <v>33761</v>
      </c>
      <c r="B10201" s="362" t="s">
        <v>22116</v>
      </c>
      <c r="C10201" s="340" t="s">
        <v>17676</v>
      </c>
      <c r="D10201" s="362" t="s">
        <v>17675</v>
      </c>
      <c r="E10201" s="362" t="s">
        <v>55</v>
      </c>
      <c r="F10201" s="364">
        <v>1780068</v>
      </c>
      <c r="G10201" s="363">
        <v>27017800685</v>
      </c>
      <c r="H10201" s="365">
        <v>14183</v>
      </c>
      <c r="I10201" s="388">
        <v>30</v>
      </c>
      <c r="J10201" s="378">
        <v>10</v>
      </c>
      <c r="K10201" s="381">
        <v>1938</v>
      </c>
      <c r="L10201" s="369">
        <f t="shared" ca="1" si="159"/>
        <v>85</v>
      </c>
      <c r="M10201" s="299" t="s">
        <v>17470</v>
      </c>
      <c r="N10201" s="10" t="s">
        <v>28854</v>
      </c>
      <c r="O10201" s="389" t="s">
        <v>30627</v>
      </c>
      <c r="P10201" s="386">
        <v>41438</v>
      </c>
    </row>
    <row r="10202" spans="1:16" s="8" customFormat="1" ht="15" customHeight="1" x14ac:dyDescent="0.25">
      <c r="A10202" s="362" t="s">
        <v>27</v>
      </c>
      <c r="B10202" s="362" t="s">
        <v>22116</v>
      </c>
      <c r="C10202" s="340" t="s">
        <v>17671</v>
      </c>
      <c r="D10202" s="362" t="s">
        <v>17670</v>
      </c>
      <c r="E10202" s="362" t="s">
        <v>30</v>
      </c>
      <c r="F10202" s="364">
        <v>3300440</v>
      </c>
      <c r="G10202" s="363">
        <v>27033004406</v>
      </c>
      <c r="H10202" s="365">
        <v>13977</v>
      </c>
      <c r="I10202" s="388">
        <v>7</v>
      </c>
      <c r="J10202" s="378">
        <v>4</v>
      </c>
      <c r="K10202" s="381">
        <v>1938</v>
      </c>
      <c r="L10202" s="369">
        <f t="shared" ca="1" si="159"/>
        <v>86</v>
      </c>
      <c r="M10202" s="299" t="s">
        <v>17337</v>
      </c>
      <c r="N10202" s="10" t="s">
        <v>28854</v>
      </c>
      <c r="O10202" s="389" t="s">
        <v>177</v>
      </c>
      <c r="P10202" s="386" t="s">
        <v>177</v>
      </c>
    </row>
    <row r="10203" spans="1:16" s="8" customFormat="1" ht="15" customHeight="1" x14ac:dyDescent="0.25">
      <c r="A10203" s="362" t="s">
        <v>27</v>
      </c>
      <c r="B10203" s="362" t="s">
        <v>22116</v>
      </c>
      <c r="C10203" s="340" t="s">
        <v>17669</v>
      </c>
      <c r="D10203" s="362" t="s">
        <v>17668</v>
      </c>
      <c r="E10203" s="362">
        <v>30</v>
      </c>
      <c r="F10203" s="364">
        <v>31751519</v>
      </c>
      <c r="G10203" s="363">
        <v>27317515192</v>
      </c>
      <c r="H10203" s="365">
        <v>31190</v>
      </c>
      <c r="I10203" s="388">
        <v>23</v>
      </c>
      <c r="J10203" s="378">
        <v>5</v>
      </c>
      <c r="K10203" s="381">
        <v>1985</v>
      </c>
      <c r="L10203" s="369">
        <f t="shared" ca="1" si="159"/>
        <v>38</v>
      </c>
      <c r="M10203" s="299" t="s">
        <v>17337</v>
      </c>
      <c r="N10203" s="10" t="s">
        <v>28854</v>
      </c>
      <c r="O10203" s="389" t="s">
        <v>177</v>
      </c>
      <c r="P10203" s="386" t="s">
        <v>177</v>
      </c>
    </row>
    <row r="10204" spans="1:16" s="8" customFormat="1" ht="15" customHeight="1" x14ac:dyDescent="0.25">
      <c r="A10204" s="362">
        <v>12</v>
      </c>
      <c r="B10204" s="362" t="s">
        <v>22116</v>
      </c>
      <c r="C10204" s="340" t="s">
        <v>17667</v>
      </c>
      <c r="D10204" s="362" t="s">
        <v>17666</v>
      </c>
      <c r="E10204" s="362">
        <v>33</v>
      </c>
      <c r="F10204" s="364">
        <v>5763636</v>
      </c>
      <c r="G10204" s="363">
        <v>27057636365</v>
      </c>
      <c r="H10204" s="365">
        <v>17695</v>
      </c>
      <c r="I10204" s="388">
        <v>11</v>
      </c>
      <c r="J10204" s="378">
        <v>6</v>
      </c>
      <c r="K10204" s="381">
        <v>1948</v>
      </c>
      <c r="L10204" s="369">
        <f t="shared" ca="1" si="159"/>
        <v>75</v>
      </c>
      <c r="M10204" s="299" t="s">
        <v>40176</v>
      </c>
      <c r="N10204" s="10" t="s">
        <v>28854</v>
      </c>
      <c r="O10204" s="389" t="s">
        <v>30821</v>
      </c>
      <c r="P10204" s="386">
        <v>40632</v>
      </c>
    </row>
    <row r="10205" spans="1:16" s="8" customFormat="1" ht="15" customHeight="1" x14ac:dyDescent="0.25">
      <c r="A10205" s="362" t="s">
        <v>27</v>
      </c>
      <c r="B10205" s="362" t="s">
        <v>22116</v>
      </c>
      <c r="C10205" s="340" t="s">
        <v>17660</v>
      </c>
      <c r="D10205" s="362" t="s">
        <v>17659</v>
      </c>
      <c r="E10205" s="362">
        <v>30</v>
      </c>
      <c r="F10205" s="364">
        <v>9634887</v>
      </c>
      <c r="G10205" s="363">
        <v>27096348873</v>
      </c>
      <c r="H10205" s="365">
        <v>14566</v>
      </c>
      <c r="I10205" s="388">
        <v>17</v>
      </c>
      <c r="J10205" s="378">
        <v>11</v>
      </c>
      <c r="K10205" s="381">
        <v>1939</v>
      </c>
      <c r="L10205" s="369">
        <f t="shared" ca="1" si="159"/>
        <v>84</v>
      </c>
      <c r="M10205" s="299" t="s">
        <v>17470</v>
      </c>
      <c r="N10205" s="10" t="s">
        <v>28854</v>
      </c>
      <c r="O10205" s="389" t="s">
        <v>29334</v>
      </c>
      <c r="P10205" s="386">
        <v>42093</v>
      </c>
    </row>
    <row r="10206" spans="1:16" s="8" customFormat="1" ht="15" customHeight="1" x14ac:dyDescent="0.25">
      <c r="A10206" s="362" t="s">
        <v>27</v>
      </c>
      <c r="B10206" s="362" t="s">
        <v>22116</v>
      </c>
      <c r="C10206" s="340" t="s">
        <v>17658</v>
      </c>
      <c r="D10206" s="362" t="s">
        <v>17657</v>
      </c>
      <c r="E10206" s="362">
        <v>32</v>
      </c>
      <c r="F10206" s="364">
        <v>16583981</v>
      </c>
      <c r="G10206" s="363">
        <v>27165839817</v>
      </c>
      <c r="H10206" s="365">
        <v>23321</v>
      </c>
      <c r="I10206" s="388">
        <v>6</v>
      </c>
      <c r="J10206" s="378">
        <v>11</v>
      </c>
      <c r="K10206" s="381">
        <v>1963</v>
      </c>
      <c r="L10206" s="369">
        <f t="shared" ca="1" si="159"/>
        <v>60</v>
      </c>
      <c r="M10206" s="299" t="s">
        <v>17337</v>
      </c>
      <c r="N10206" s="10" t="s">
        <v>28854</v>
      </c>
      <c r="O10206" s="389" t="s">
        <v>177</v>
      </c>
      <c r="P10206" s="386" t="s">
        <v>177</v>
      </c>
    </row>
    <row r="10207" spans="1:16" s="8" customFormat="1" ht="15" customHeight="1" x14ac:dyDescent="0.25">
      <c r="A10207" s="362" t="s">
        <v>27</v>
      </c>
      <c r="B10207" s="362" t="s">
        <v>22116</v>
      </c>
      <c r="C10207" s="340" t="s">
        <v>17652</v>
      </c>
      <c r="D10207" s="362" t="s">
        <v>17651</v>
      </c>
      <c r="E10207" s="362">
        <v>17</v>
      </c>
      <c r="F10207" s="364">
        <v>986028</v>
      </c>
      <c r="G10207" s="363">
        <v>27009860288</v>
      </c>
      <c r="H10207" s="365">
        <v>12756</v>
      </c>
      <c r="I10207" s="388">
        <v>3</v>
      </c>
      <c r="J10207" s="378">
        <v>12</v>
      </c>
      <c r="K10207" s="381">
        <v>1934</v>
      </c>
      <c r="L10207" s="369">
        <f t="shared" ca="1" si="159"/>
        <v>89</v>
      </c>
      <c r="M10207" s="299" t="s">
        <v>17470</v>
      </c>
      <c r="N10207" s="10" t="s">
        <v>28854</v>
      </c>
      <c r="O10207" s="389" t="s">
        <v>29333</v>
      </c>
      <c r="P10207" s="386">
        <v>44144</v>
      </c>
    </row>
    <row r="10208" spans="1:16" s="8" customFormat="1" ht="15" customHeight="1" x14ac:dyDescent="0.25">
      <c r="A10208" s="362" t="s">
        <v>27</v>
      </c>
      <c r="B10208" s="362" t="s">
        <v>22116</v>
      </c>
      <c r="C10208" s="340" t="s">
        <v>17643</v>
      </c>
      <c r="D10208" s="362" t="s">
        <v>17642</v>
      </c>
      <c r="E10208" s="362">
        <v>34</v>
      </c>
      <c r="F10208" s="364">
        <v>4633778</v>
      </c>
      <c r="G10208" s="363">
        <v>27046337781</v>
      </c>
      <c r="H10208" s="365">
        <v>15859</v>
      </c>
      <c r="I10208" s="388">
        <v>2</v>
      </c>
      <c r="J10208" s="378">
        <v>6</v>
      </c>
      <c r="K10208" s="381">
        <v>1943</v>
      </c>
      <c r="L10208" s="369">
        <f t="shared" ca="1" si="159"/>
        <v>80</v>
      </c>
      <c r="M10208" s="299" t="s">
        <v>17470</v>
      </c>
      <c r="N10208" s="10" t="s">
        <v>28854</v>
      </c>
      <c r="O10208" s="389" t="s">
        <v>35977</v>
      </c>
      <c r="P10208" s="386">
        <v>42682</v>
      </c>
    </row>
    <row r="10209" spans="1:16" s="8" customFormat="1" ht="15" customHeight="1" x14ac:dyDescent="0.25">
      <c r="A10209" s="362" t="s">
        <v>27</v>
      </c>
      <c r="B10209" s="362" t="s">
        <v>22116</v>
      </c>
      <c r="C10209" s="340" t="s">
        <v>17641</v>
      </c>
      <c r="D10209" s="362" t="s">
        <v>17640</v>
      </c>
      <c r="E10209" s="362">
        <v>14</v>
      </c>
      <c r="F10209" s="364">
        <v>10732266</v>
      </c>
      <c r="G10209" s="363">
        <v>27107322669</v>
      </c>
      <c r="H10209" s="365">
        <v>19697</v>
      </c>
      <c r="I10209" s="388">
        <v>4</v>
      </c>
      <c r="J10209" s="378">
        <v>12</v>
      </c>
      <c r="K10209" s="381">
        <v>1953</v>
      </c>
      <c r="L10209" s="369">
        <f t="shared" ca="1" si="159"/>
        <v>70</v>
      </c>
      <c r="M10209" s="299" t="s">
        <v>17337</v>
      </c>
      <c r="N10209" s="10" t="s">
        <v>28854</v>
      </c>
      <c r="O10209" s="389" t="s">
        <v>30832</v>
      </c>
      <c r="P10209" s="386">
        <v>42380</v>
      </c>
    </row>
    <row r="10210" spans="1:16" s="8" customFormat="1" ht="15" customHeight="1" x14ac:dyDescent="0.25">
      <c r="A10210" s="362">
        <v>14</v>
      </c>
      <c r="B10210" s="362" t="s">
        <v>22116</v>
      </c>
      <c r="C10210" s="340" t="s">
        <v>30322</v>
      </c>
      <c r="D10210" s="362" t="s">
        <v>30321</v>
      </c>
      <c r="E10210" s="362">
        <v>34</v>
      </c>
      <c r="F10210" s="364">
        <v>4162167</v>
      </c>
      <c r="G10210" s="363">
        <v>27041621678</v>
      </c>
      <c r="H10210" s="365">
        <v>14963</v>
      </c>
      <c r="I10210" s="388">
        <v>18</v>
      </c>
      <c r="J10210" s="378">
        <v>12</v>
      </c>
      <c r="K10210" s="381">
        <v>1940</v>
      </c>
      <c r="L10210" s="369">
        <f t="shared" ca="1" si="159"/>
        <v>83</v>
      </c>
      <c r="M10210" s="299" t="s">
        <v>17470</v>
      </c>
      <c r="N10210" s="10" t="s">
        <v>28854</v>
      </c>
      <c r="O10210" s="389" t="s">
        <v>30195</v>
      </c>
      <c r="P10210" s="386">
        <v>44352</v>
      </c>
    </row>
    <row r="10211" spans="1:16" s="8" customFormat="1" ht="15" customHeight="1" x14ac:dyDescent="0.25">
      <c r="A10211" s="362" t="s">
        <v>27</v>
      </c>
      <c r="B10211" s="362" t="s">
        <v>22116</v>
      </c>
      <c r="C10211" s="340" t="s">
        <v>17639</v>
      </c>
      <c r="D10211" s="362" t="s">
        <v>17638</v>
      </c>
      <c r="E10211" s="362">
        <v>30</v>
      </c>
      <c r="F10211" s="364">
        <v>1444344</v>
      </c>
      <c r="G10211" s="363">
        <v>23014443444</v>
      </c>
      <c r="H10211" s="365">
        <v>13934</v>
      </c>
      <c r="I10211" s="388">
        <v>23</v>
      </c>
      <c r="J10211" s="378">
        <v>2</v>
      </c>
      <c r="K10211" s="381">
        <v>1938</v>
      </c>
      <c r="L10211" s="369">
        <f t="shared" ca="1" si="159"/>
        <v>86</v>
      </c>
      <c r="M10211" s="299" t="s">
        <v>17470</v>
      </c>
      <c r="N10211" s="10" t="s">
        <v>28854</v>
      </c>
      <c r="O10211" s="389" t="s">
        <v>30824</v>
      </c>
      <c r="P10211" s="386">
        <v>41255</v>
      </c>
    </row>
    <row r="10212" spans="1:16" s="8" customFormat="1" ht="15" customHeight="1" x14ac:dyDescent="0.25">
      <c r="A10212" s="362" t="s">
        <v>46</v>
      </c>
      <c r="B10212" s="362" t="s">
        <v>22116</v>
      </c>
      <c r="C10212" s="340" t="s">
        <v>17637</v>
      </c>
      <c r="D10212" s="362" t="s">
        <v>17636</v>
      </c>
      <c r="E10212" s="362">
        <v>32</v>
      </c>
      <c r="F10212" s="364">
        <v>14990062</v>
      </c>
      <c r="G10212" s="363">
        <v>23149900624</v>
      </c>
      <c r="H10212" s="365">
        <v>22749</v>
      </c>
      <c r="I10212" s="388">
        <v>13</v>
      </c>
      <c r="J10212" s="378">
        <v>4</v>
      </c>
      <c r="K10212" s="381">
        <v>1962</v>
      </c>
      <c r="L10212" s="369">
        <f t="shared" ca="1" si="159"/>
        <v>62</v>
      </c>
      <c r="M10212" s="299" t="s">
        <v>17470</v>
      </c>
      <c r="N10212" s="10" t="s">
        <v>28854</v>
      </c>
      <c r="O10212" s="389" t="s">
        <v>30745</v>
      </c>
      <c r="P10212" s="386">
        <v>41204</v>
      </c>
    </row>
    <row r="10213" spans="1:16" s="8" customFormat="1" ht="15" customHeight="1" x14ac:dyDescent="0.25">
      <c r="A10213" s="362" t="s">
        <v>193</v>
      </c>
      <c r="B10213" s="362" t="s">
        <v>22116</v>
      </c>
      <c r="C10213" s="340" t="s">
        <v>17635</v>
      </c>
      <c r="D10213" s="362" t="s">
        <v>17634</v>
      </c>
      <c r="E10213" s="362" t="s">
        <v>55</v>
      </c>
      <c r="F10213" s="364">
        <v>2633853</v>
      </c>
      <c r="G10213" s="363">
        <v>27026338536</v>
      </c>
      <c r="H10213" s="365">
        <v>11897</v>
      </c>
      <c r="I10213" s="388">
        <v>27</v>
      </c>
      <c r="J10213" s="378">
        <v>7</v>
      </c>
      <c r="K10213" s="381">
        <v>1932</v>
      </c>
      <c r="L10213" s="369">
        <f t="shared" ca="1" si="159"/>
        <v>91</v>
      </c>
      <c r="M10213" s="299" t="s">
        <v>17470</v>
      </c>
      <c r="N10213" s="10" t="s">
        <v>28854</v>
      </c>
      <c r="O10213" s="389" t="s">
        <v>177</v>
      </c>
      <c r="P10213" s="386" t="s">
        <v>177</v>
      </c>
    </row>
    <row r="10214" spans="1:16" s="8" customFormat="1" ht="15" customHeight="1" x14ac:dyDescent="0.25">
      <c r="A10214" s="362" t="s">
        <v>27</v>
      </c>
      <c r="B10214" s="362" t="s">
        <v>22116</v>
      </c>
      <c r="C10214" s="340" t="s">
        <v>17633</v>
      </c>
      <c r="D10214" s="362" t="s">
        <v>17632</v>
      </c>
      <c r="E10214" s="362">
        <v>35</v>
      </c>
      <c r="F10214" s="364">
        <v>2492194</v>
      </c>
      <c r="G10214" s="363">
        <v>27024921943</v>
      </c>
      <c r="H10214" s="365">
        <v>14186</v>
      </c>
      <c r="I10214" s="388">
        <v>2</v>
      </c>
      <c r="J10214" s="378">
        <v>11</v>
      </c>
      <c r="K10214" s="381">
        <v>1938</v>
      </c>
      <c r="L10214" s="369">
        <f t="shared" ca="1" si="159"/>
        <v>85</v>
      </c>
      <c r="M10214" s="299" t="s">
        <v>17470</v>
      </c>
      <c r="N10214" s="10" t="s">
        <v>28854</v>
      </c>
      <c r="O10214" s="389" t="s">
        <v>30813</v>
      </c>
      <c r="P10214" s="386" t="s">
        <v>177</v>
      </c>
    </row>
    <row r="10215" spans="1:16" s="8" customFormat="1" ht="15" customHeight="1" x14ac:dyDescent="0.25">
      <c r="A10215" s="362" t="s">
        <v>27</v>
      </c>
      <c r="B10215" s="362" t="s">
        <v>22116</v>
      </c>
      <c r="C10215" s="340" t="s">
        <v>17631</v>
      </c>
      <c r="D10215" s="362" t="s">
        <v>17630</v>
      </c>
      <c r="E10215" s="362">
        <v>30</v>
      </c>
      <c r="F10215" s="364">
        <v>6408189</v>
      </c>
      <c r="G10215" s="363">
        <v>27064081891</v>
      </c>
      <c r="H10215" s="365">
        <v>18461</v>
      </c>
      <c r="I10215" s="388">
        <v>17</v>
      </c>
      <c r="J10215" s="378">
        <v>7</v>
      </c>
      <c r="K10215" s="381">
        <v>1950</v>
      </c>
      <c r="L10215" s="369">
        <f t="shared" ca="1" si="159"/>
        <v>73</v>
      </c>
      <c r="M10215" s="299" t="s">
        <v>17470</v>
      </c>
      <c r="N10215" s="10" t="s">
        <v>28854</v>
      </c>
      <c r="O10215" s="389" t="s">
        <v>30746</v>
      </c>
      <c r="P10215" s="386">
        <v>42184</v>
      </c>
    </row>
    <row r="10216" spans="1:16" s="8" customFormat="1" ht="15" customHeight="1" x14ac:dyDescent="0.25">
      <c r="A10216" s="362" t="s">
        <v>27</v>
      </c>
      <c r="B10216" s="362" t="s">
        <v>22116</v>
      </c>
      <c r="C10216" s="340" t="s">
        <v>17629</v>
      </c>
      <c r="D10216" s="362" t="s">
        <v>17628</v>
      </c>
      <c r="E10216" s="362" t="s">
        <v>99</v>
      </c>
      <c r="F10216" s="364">
        <v>93394093</v>
      </c>
      <c r="G10216" s="363">
        <v>23933940934</v>
      </c>
      <c r="H10216" s="365">
        <v>12888</v>
      </c>
      <c r="I10216" s="388">
        <v>14</v>
      </c>
      <c r="J10216" s="378">
        <v>4</v>
      </c>
      <c r="K10216" s="381">
        <v>1935</v>
      </c>
      <c r="L10216" s="369">
        <f t="shared" ca="1" si="159"/>
        <v>89</v>
      </c>
      <c r="M10216" s="299" t="s">
        <v>17470</v>
      </c>
      <c r="N10216" s="10" t="s">
        <v>28854</v>
      </c>
      <c r="O10216" s="389" t="s">
        <v>177</v>
      </c>
      <c r="P10216" s="386" t="s">
        <v>177</v>
      </c>
    </row>
    <row r="10217" spans="1:16" s="8" customFormat="1" ht="15" customHeight="1" x14ac:dyDescent="0.25">
      <c r="A10217" s="362" t="s">
        <v>27</v>
      </c>
      <c r="B10217" s="362" t="s">
        <v>22116</v>
      </c>
      <c r="C10217" s="340" t="s">
        <v>37588</v>
      </c>
      <c r="D10217" s="362" t="s">
        <v>38844</v>
      </c>
      <c r="E10217" s="362" t="s">
        <v>30</v>
      </c>
      <c r="F10217" s="364">
        <v>11819876</v>
      </c>
      <c r="G10217" s="363">
        <v>27118198765</v>
      </c>
      <c r="H10217" s="365">
        <v>20317</v>
      </c>
      <c r="I10217" s="388">
        <v>16</v>
      </c>
      <c r="J10217" s="378">
        <v>8</v>
      </c>
      <c r="K10217" s="381">
        <v>1955</v>
      </c>
      <c r="L10217" s="369">
        <f t="shared" ca="1" si="159"/>
        <v>68</v>
      </c>
      <c r="M10217" s="299" t="s">
        <v>17337</v>
      </c>
      <c r="N10217" s="10" t="s">
        <v>28854</v>
      </c>
      <c r="O10217" s="389" t="s">
        <v>177</v>
      </c>
      <c r="P10217" s="386" t="s">
        <v>177</v>
      </c>
    </row>
    <row r="10218" spans="1:16" s="8" customFormat="1" ht="15" customHeight="1" x14ac:dyDescent="0.25">
      <c r="A10218" s="362" t="s">
        <v>46</v>
      </c>
      <c r="B10218" s="362" t="s">
        <v>22116</v>
      </c>
      <c r="C10218" s="340" t="s">
        <v>17626</v>
      </c>
      <c r="D10218" s="362" t="s">
        <v>17625</v>
      </c>
      <c r="E10218" s="362" t="s">
        <v>99</v>
      </c>
      <c r="F10218" s="364">
        <v>4992422</v>
      </c>
      <c r="G10218" s="363">
        <v>23049924224</v>
      </c>
      <c r="H10218" s="365">
        <v>16412</v>
      </c>
      <c r="I10218" s="388">
        <v>6</v>
      </c>
      <c r="J10218" s="378">
        <v>12</v>
      </c>
      <c r="K10218" s="381">
        <v>1944</v>
      </c>
      <c r="L10218" s="369">
        <f t="shared" ca="1" si="159"/>
        <v>79</v>
      </c>
      <c r="M10218" s="299" t="s">
        <v>17470</v>
      </c>
      <c r="N10218" s="10" t="s">
        <v>28854</v>
      </c>
      <c r="O10218" s="389" t="s">
        <v>177</v>
      </c>
      <c r="P10218" s="386" t="s">
        <v>177</v>
      </c>
    </row>
    <row r="10219" spans="1:16" s="8" customFormat="1" ht="15" customHeight="1" x14ac:dyDescent="0.25">
      <c r="A10219" s="362" t="s">
        <v>27</v>
      </c>
      <c r="B10219" s="362" t="s">
        <v>22116</v>
      </c>
      <c r="C10219" s="340" t="s">
        <v>17621</v>
      </c>
      <c r="D10219" s="362" t="s">
        <v>17620</v>
      </c>
      <c r="E10219" s="362">
        <v>31</v>
      </c>
      <c r="F10219" s="364">
        <v>16990428</v>
      </c>
      <c r="G10219" s="363">
        <v>27169904281</v>
      </c>
      <c r="H10219" s="365">
        <v>23631</v>
      </c>
      <c r="I10219" s="388">
        <v>11</v>
      </c>
      <c r="J10219" s="378">
        <v>9</v>
      </c>
      <c r="K10219" s="381">
        <v>1964</v>
      </c>
      <c r="L10219" s="369">
        <f t="shared" ca="1" si="159"/>
        <v>59</v>
      </c>
      <c r="M10219" s="299" t="s">
        <v>17337</v>
      </c>
      <c r="N10219" s="10" t="s">
        <v>28854</v>
      </c>
      <c r="O10219" s="389" t="s">
        <v>35836</v>
      </c>
      <c r="P10219" s="386" t="s">
        <v>177</v>
      </c>
    </row>
    <row r="10220" spans="1:16" s="8" customFormat="1" ht="15" customHeight="1" x14ac:dyDescent="0.25">
      <c r="A10220" s="362" t="s">
        <v>27</v>
      </c>
      <c r="B10220" s="362" t="s">
        <v>22116</v>
      </c>
      <c r="C10220" s="340" t="s">
        <v>17619</v>
      </c>
      <c r="D10220" s="362" t="s">
        <v>17618</v>
      </c>
      <c r="E10220" s="362">
        <v>34</v>
      </c>
      <c r="F10220" s="364">
        <v>2457296</v>
      </c>
      <c r="G10220" s="363">
        <v>27024572965</v>
      </c>
      <c r="H10220" s="365">
        <v>13955</v>
      </c>
      <c r="I10220" s="388">
        <v>16</v>
      </c>
      <c r="J10220" s="378">
        <v>3</v>
      </c>
      <c r="K10220" s="381">
        <v>1938</v>
      </c>
      <c r="L10220" s="369">
        <f t="shared" ca="1" si="159"/>
        <v>86</v>
      </c>
      <c r="M10220" s="299" t="s">
        <v>17470</v>
      </c>
      <c r="N10220" s="10" t="s">
        <v>28854</v>
      </c>
      <c r="O10220" s="389" t="s">
        <v>30815</v>
      </c>
      <c r="P10220" s="386">
        <v>42152</v>
      </c>
    </row>
    <row r="10221" spans="1:16" s="8" customFormat="1" ht="15" customHeight="1" x14ac:dyDescent="0.25">
      <c r="A10221" s="362" t="s">
        <v>972</v>
      </c>
      <c r="B10221" s="362" t="s">
        <v>22116</v>
      </c>
      <c r="C10221" s="340" t="s">
        <v>17617</v>
      </c>
      <c r="D10221" s="362" t="s">
        <v>17616</v>
      </c>
      <c r="E10221" s="362" t="s">
        <v>33</v>
      </c>
      <c r="F10221" s="364">
        <v>10232435</v>
      </c>
      <c r="G10221" s="363">
        <v>27102324353</v>
      </c>
      <c r="H10221" s="365">
        <v>19142</v>
      </c>
      <c r="I10221" s="388">
        <v>28</v>
      </c>
      <c r="J10221" s="378">
        <v>5</v>
      </c>
      <c r="K10221" s="381">
        <v>1952</v>
      </c>
      <c r="L10221" s="369">
        <f t="shared" ca="1" si="159"/>
        <v>71</v>
      </c>
      <c r="M10221" s="299" t="s">
        <v>17337</v>
      </c>
      <c r="N10221" s="10" t="s">
        <v>28854</v>
      </c>
      <c r="O10221" s="389" t="s">
        <v>177</v>
      </c>
      <c r="P10221" s="386" t="s">
        <v>177</v>
      </c>
    </row>
    <row r="10222" spans="1:16" s="8" customFormat="1" ht="15" customHeight="1" x14ac:dyDescent="0.25">
      <c r="A10222" s="362">
        <v>17</v>
      </c>
      <c r="B10222" s="362" t="s">
        <v>22116</v>
      </c>
      <c r="C10222" s="340" t="s">
        <v>17615</v>
      </c>
      <c r="D10222" s="362" t="s">
        <v>17614</v>
      </c>
      <c r="E10222" s="362">
        <v>31</v>
      </c>
      <c r="F10222" s="364">
        <v>10675151</v>
      </c>
      <c r="G10222" s="363">
        <v>27106751515</v>
      </c>
      <c r="H10222" s="365">
        <v>19222</v>
      </c>
      <c r="I10222" s="388">
        <v>16</v>
      </c>
      <c r="J10222" s="378">
        <v>8</v>
      </c>
      <c r="K10222" s="381">
        <v>1952</v>
      </c>
      <c r="L10222" s="369">
        <f t="shared" ca="1" si="159"/>
        <v>71</v>
      </c>
      <c r="M10222" s="299" t="s">
        <v>18026</v>
      </c>
      <c r="N10222" s="10" t="s">
        <v>28854</v>
      </c>
      <c r="O10222" s="389" t="s">
        <v>30745</v>
      </c>
      <c r="P10222" s="386">
        <v>41159</v>
      </c>
    </row>
    <row r="10223" spans="1:16" s="8" customFormat="1" ht="15" customHeight="1" x14ac:dyDescent="0.25">
      <c r="A10223" s="362" t="s">
        <v>27</v>
      </c>
      <c r="B10223" s="362" t="s">
        <v>22116</v>
      </c>
      <c r="C10223" s="340" t="s">
        <v>17613</v>
      </c>
      <c r="D10223" s="362" t="s">
        <v>17612</v>
      </c>
      <c r="E10223" s="362" t="s">
        <v>99</v>
      </c>
      <c r="F10223" s="364">
        <v>10882525</v>
      </c>
      <c r="G10223" s="363">
        <v>27108825257</v>
      </c>
      <c r="H10223" s="365">
        <v>19523</v>
      </c>
      <c r="I10223" s="388">
        <v>13</v>
      </c>
      <c r="J10223" s="378">
        <v>6</v>
      </c>
      <c r="K10223" s="381">
        <v>1953</v>
      </c>
      <c r="L10223" s="369">
        <f t="shared" ca="1" si="159"/>
        <v>70</v>
      </c>
      <c r="M10223" s="299" t="s">
        <v>17470</v>
      </c>
      <c r="N10223" s="10" t="s">
        <v>28854</v>
      </c>
      <c r="O10223" s="389" t="s">
        <v>177</v>
      </c>
      <c r="P10223" s="386" t="s">
        <v>177</v>
      </c>
    </row>
    <row r="10224" spans="1:16" s="8" customFormat="1" ht="15" customHeight="1" x14ac:dyDescent="0.25">
      <c r="A10224" s="362" t="s">
        <v>27</v>
      </c>
      <c r="B10224" s="362" t="s">
        <v>22116</v>
      </c>
      <c r="C10224" s="340" t="s">
        <v>17608</v>
      </c>
      <c r="D10224" s="362" t="s">
        <v>17607</v>
      </c>
      <c r="E10224" s="362">
        <v>30</v>
      </c>
      <c r="F10224" s="364">
        <v>2957264</v>
      </c>
      <c r="G10224" s="363">
        <v>27029572645</v>
      </c>
      <c r="H10224" s="365">
        <v>12041</v>
      </c>
      <c r="I10224" s="388">
        <v>18</v>
      </c>
      <c r="J10224" s="378">
        <v>12</v>
      </c>
      <c r="K10224" s="381">
        <v>1932</v>
      </c>
      <c r="L10224" s="369">
        <f t="shared" ca="1" si="159"/>
        <v>91</v>
      </c>
      <c r="M10224" s="299" t="s">
        <v>17470</v>
      </c>
      <c r="N10224" s="10" t="s">
        <v>28854</v>
      </c>
      <c r="O10224" s="389" t="s">
        <v>30745</v>
      </c>
      <c r="P10224" s="386">
        <v>41201</v>
      </c>
    </row>
    <row r="10225" spans="1:16" s="8" customFormat="1" ht="15" customHeight="1" x14ac:dyDescent="0.25">
      <c r="A10225" s="362" t="s">
        <v>59</v>
      </c>
      <c r="B10225" s="362" t="s">
        <v>22116</v>
      </c>
      <c r="C10225" s="340" t="s">
        <v>17606</v>
      </c>
      <c r="D10225" s="362" t="s">
        <v>17605</v>
      </c>
      <c r="E10225" s="362">
        <v>33</v>
      </c>
      <c r="F10225" s="364">
        <v>2087664</v>
      </c>
      <c r="G10225" s="363">
        <v>27020876641</v>
      </c>
      <c r="H10225" s="365" t="s">
        <v>33682</v>
      </c>
      <c r="I10225" s="388">
        <v>10</v>
      </c>
      <c r="J10225" s="378">
        <v>1</v>
      </c>
      <c r="K10225" s="381">
        <v>1932</v>
      </c>
      <c r="L10225" s="369">
        <f t="shared" ca="1" si="159"/>
        <v>92</v>
      </c>
      <c r="M10225" s="299" t="s">
        <v>17470</v>
      </c>
      <c r="N10225" s="10" t="s">
        <v>28854</v>
      </c>
      <c r="O10225" s="389" t="s">
        <v>30789</v>
      </c>
      <c r="P10225" s="386">
        <v>42141</v>
      </c>
    </row>
    <row r="10226" spans="1:16" s="8" customFormat="1" ht="15" customHeight="1" x14ac:dyDescent="0.25">
      <c r="A10226" s="362" t="s">
        <v>27</v>
      </c>
      <c r="B10226" s="362" t="s">
        <v>22116</v>
      </c>
      <c r="C10226" s="340" t="s">
        <v>17604</v>
      </c>
      <c r="D10226" s="362" t="s">
        <v>17603</v>
      </c>
      <c r="E10226" s="362" t="s">
        <v>889</v>
      </c>
      <c r="F10226" s="364">
        <v>5952126</v>
      </c>
      <c r="G10226" s="363">
        <v>27059521263</v>
      </c>
      <c r="H10226" s="365">
        <v>17797</v>
      </c>
      <c r="I10226" s="388">
        <v>21</v>
      </c>
      <c r="J10226" s="378">
        <v>9</v>
      </c>
      <c r="K10226" s="381">
        <v>1948</v>
      </c>
      <c r="L10226" s="369">
        <f t="shared" ca="1" si="159"/>
        <v>75</v>
      </c>
      <c r="M10226" s="299" t="s">
        <v>17337</v>
      </c>
      <c r="N10226" s="10" t="s">
        <v>28854</v>
      </c>
      <c r="O10226" s="389" t="s">
        <v>177</v>
      </c>
      <c r="P10226" s="386" t="s">
        <v>177</v>
      </c>
    </row>
    <row r="10227" spans="1:16" s="8" customFormat="1" ht="15" customHeight="1" x14ac:dyDescent="0.25">
      <c r="A10227" s="362" t="s">
        <v>46</v>
      </c>
      <c r="B10227" s="362" t="s">
        <v>22116</v>
      </c>
      <c r="C10227" s="340" t="s">
        <v>17602</v>
      </c>
      <c r="D10227" s="362" t="s">
        <v>17601</v>
      </c>
      <c r="E10227" s="362">
        <v>30</v>
      </c>
      <c r="F10227" s="364">
        <v>8782158</v>
      </c>
      <c r="G10227" s="363">
        <v>27087821582</v>
      </c>
      <c r="H10227" s="365">
        <v>14479</v>
      </c>
      <c r="I10227" s="388">
        <v>22</v>
      </c>
      <c r="J10227" s="378">
        <v>8</v>
      </c>
      <c r="K10227" s="381">
        <v>1939</v>
      </c>
      <c r="L10227" s="369">
        <f t="shared" ca="1" si="159"/>
        <v>84</v>
      </c>
      <c r="M10227" s="299" t="s">
        <v>17470</v>
      </c>
      <c r="N10227" s="10" t="s">
        <v>28854</v>
      </c>
      <c r="O10227" s="389" t="s">
        <v>29328</v>
      </c>
      <c r="P10227" s="386">
        <v>42988</v>
      </c>
    </row>
    <row r="10228" spans="1:16" s="8" customFormat="1" ht="15" customHeight="1" x14ac:dyDescent="0.25">
      <c r="A10228" s="362" t="s">
        <v>27</v>
      </c>
      <c r="B10228" s="362" t="s">
        <v>22116</v>
      </c>
      <c r="C10228" s="340" t="s">
        <v>17600</v>
      </c>
      <c r="D10228" s="362" t="s">
        <v>17599</v>
      </c>
      <c r="E10228" s="362">
        <v>30</v>
      </c>
      <c r="F10228" s="364">
        <v>6618085</v>
      </c>
      <c r="G10228" s="363">
        <v>27066180854</v>
      </c>
      <c r="H10228" s="365">
        <v>14210</v>
      </c>
      <c r="I10228" s="388">
        <v>26</v>
      </c>
      <c r="J10228" s="378">
        <v>11</v>
      </c>
      <c r="K10228" s="381">
        <v>1938</v>
      </c>
      <c r="L10228" s="369">
        <f t="shared" ca="1" si="159"/>
        <v>85</v>
      </c>
      <c r="M10228" s="299" t="s">
        <v>17470</v>
      </c>
      <c r="N10228" s="10" t="s">
        <v>28854</v>
      </c>
      <c r="O10228" s="389" t="s">
        <v>30765</v>
      </c>
      <c r="P10228" s="386">
        <v>41408</v>
      </c>
    </row>
    <row r="10229" spans="1:16" s="8" customFormat="1" ht="15" customHeight="1" x14ac:dyDescent="0.25">
      <c r="A10229" s="362" t="s">
        <v>27</v>
      </c>
      <c r="B10229" s="362" t="s">
        <v>22116</v>
      </c>
      <c r="C10229" s="340" t="s">
        <v>17598</v>
      </c>
      <c r="D10229" s="362" t="s">
        <v>32842</v>
      </c>
      <c r="E10229" s="362">
        <v>30</v>
      </c>
      <c r="F10229" s="364">
        <v>3488375</v>
      </c>
      <c r="G10229" s="363">
        <v>27034883756</v>
      </c>
      <c r="H10229" s="365">
        <v>13874</v>
      </c>
      <c r="I10229" s="388">
        <v>25</v>
      </c>
      <c r="J10229" s="378">
        <v>12</v>
      </c>
      <c r="K10229" s="381">
        <v>1937</v>
      </c>
      <c r="L10229" s="369">
        <f t="shared" ca="1" si="159"/>
        <v>86</v>
      </c>
      <c r="M10229" s="299" t="s">
        <v>17470</v>
      </c>
      <c r="N10229" s="10" t="s">
        <v>28854</v>
      </c>
      <c r="O10229" s="389" t="s">
        <v>29329</v>
      </c>
      <c r="P10229" s="386">
        <v>43646</v>
      </c>
    </row>
    <row r="10230" spans="1:16" s="8" customFormat="1" ht="15" customHeight="1" x14ac:dyDescent="0.25">
      <c r="A10230" s="362" t="s">
        <v>972</v>
      </c>
      <c r="B10230" s="362" t="s">
        <v>22116</v>
      </c>
      <c r="C10230" s="340" t="s">
        <v>17597</v>
      </c>
      <c r="D10230" s="362" t="s">
        <v>17596</v>
      </c>
      <c r="E10230" s="362">
        <v>33</v>
      </c>
      <c r="F10230" s="364">
        <v>20426237</v>
      </c>
      <c r="G10230" s="363">
        <v>27204262379</v>
      </c>
      <c r="H10230" s="365">
        <v>25081</v>
      </c>
      <c r="I10230" s="388">
        <v>31</v>
      </c>
      <c r="J10230" s="378">
        <v>8</v>
      </c>
      <c r="K10230" s="381">
        <v>1968</v>
      </c>
      <c r="L10230" s="369">
        <f t="shared" ca="1" si="159"/>
        <v>55</v>
      </c>
      <c r="M10230" s="299" t="s">
        <v>17337</v>
      </c>
      <c r="N10230" s="10" t="s">
        <v>28854</v>
      </c>
      <c r="O10230" s="389" t="s">
        <v>30763</v>
      </c>
      <c r="P10230" s="386">
        <v>39338</v>
      </c>
    </row>
    <row r="10231" spans="1:16" s="8" customFormat="1" ht="15" customHeight="1" x14ac:dyDescent="0.25">
      <c r="A10231" s="362" t="s">
        <v>302</v>
      </c>
      <c r="B10231" s="362" t="s">
        <v>22116</v>
      </c>
      <c r="C10231" s="340" t="s">
        <v>17595</v>
      </c>
      <c r="D10231" s="362" t="s">
        <v>17594</v>
      </c>
      <c r="E10231" s="362">
        <v>35</v>
      </c>
      <c r="F10231" s="364">
        <v>101395</v>
      </c>
      <c r="G10231" s="363">
        <v>27001013950</v>
      </c>
      <c r="H10231" s="365">
        <v>10379</v>
      </c>
      <c r="I10231" s="388">
        <v>31</v>
      </c>
      <c r="J10231" s="378">
        <v>5</v>
      </c>
      <c r="K10231" s="381">
        <v>1928</v>
      </c>
      <c r="L10231" s="369">
        <f t="shared" ca="1" si="159"/>
        <v>95</v>
      </c>
      <c r="M10231" s="299" t="s">
        <v>17470</v>
      </c>
      <c r="N10231" s="10" t="s">
        <v>28854</v>
      </c>
      <c r="O10231" s="389" t="s">
        <v>177</v>
      </c>
      <c r="P10231" s="386" t="s">
        <v>177</v>
      </c>
    </row>
    <row r="10232" spans="1:16" s="8" customFormat="1" ht="15" customHeight="1" x14ac:dyDescent="0.25">
      <c r="A10232" s="362" t="s">
        <v>27</v>
      </c>
      <c r="B10232" s="362" t="s">
        <v>22116</v>
      </c>
      <c r="C10232" s="340" t="s">
        <v>17593</v>
      </c>
      <c r="D10232" s="362" t="s">
        <v>17592</v>
      </c>
      <c r="E10232" s="362" t="s">
        <v>55</v>
      </c>
      <c r="F10232" s="364">
        <v>2728394</v>
      </c>
      <c r="G10232" s="363">
        <v>27027283948</v>
      </c>
      <c r="H10232" s="365">
        <v>13395</v>
      </c>
      <c r="I10232" s="388">
        <v>2</v>
      </c>
      <c r="J10232" s="378">
        <v>9</v>
      </c>
      <c r="K10232" s="381">
        <v>1936</v>
      </c>
      <c r="L10232" s="369">
        <f t="shared" ca="1" si="159"/>
        <v>87</v>
      </c>
      <c r="M10232" s="299" t="s">
        <v>17470</v>
      </c>
      <c r="N10232" s="10" t="s">
        <v>28854</v>
      </c>
      <c r="O10232" s="389" t="s">
        <v>177</v>
      </c>
      <c r="P10232" s="386" t="s">
        <v>177</v>
      </c>
    </row>
    <row r="10233" spans="1:16" s="8" customFormat="1" ht="15" customHeight="1" x14ac:dyDescent="0.25">
      <c r="A10233" s="362" t="s">
        <v>46</v>
      </c>
      <c r="B10233" s="362" t="s">
        <v>22116</v>
      </c>
      <c r="C10233" s="340" t="s">
        <v>17585</v>
      </c>
      <c r="D10233" s="362" t="s">
        <v>17584</v>
      </c>
      <c r="E10233" s="362" t="s">
        <v>99</v>
      </c>
      <c r="F10233" s="364">
        <v>5356444</v>
      </c>
      <c r="G10233" s="363">
        <v>27053564440</v>
      </c>
      <c r="H10233" s="365">
        <v>11268</v>
      </c>
      <c r="I10233" s="388">
        <v>6</v>
      </c>
      <c r="J10233" s="378">
        <v>11</v>
      </c>
      <c r="K10233" s="381">
        <v>1930</v>
      </c>
      <c r="L10233" s="369">
        <f t="shared" ca="1" si="159"/>
        <v>93</v>
      </c>
      <c r="M10233" s="299" t="s">
        <v>17470</v>
      </c>
      <c r="N10233" s="10" t="s">
        <v>28854</v>
      </c>
      <c r="O10233" s="389" t="s">
        <v>177</v>
      </c>
      <c r="P10233" s="386" t="s">
        <v>177</v>
      </c>
    </row>
    <row r="10234" spans="1:16" s="8" customFormat="1" ht="15" customHeight="1" x14ac:dyDescent="0.25">
      <c r="A10234" s="362" t="s">
        <v>27</v>
      </c>
      <c r="B10234" s="362" t="s">
        <v>22116</v>
      </c>
      <c r="C10234" s="340" t="s">
        <v>17580</v>
      </c>
      <c r="D10234" s="362" t="s">
        <v>17579</v>
      </c>
      <c r="E10234" s="362" t="s">
        <v>124</v>
      </c>
      <c r="F10234" s="364">
        <v>12552266</v>
      </c>
      <c r="G10234" s="363">
        <v>27125522667</v>
      </c>
      <c r="H10234" s="365">
        <v>20715</v>
      </c>
      <c r="I10234" s="388">
        <v>17</v>
      </c>
      <c r="J10234" s="378">
        <v>9</v>
      </c>
      <c r="K10234" s="381">
        <v>1956</v>
      </c>
      <c r="L10234" s="369">
        <f t="shared" ca="1" si="159"/>
        <v>67</v>
      </c>
      <c r="M10234" s="299" t="s">
        <v>17337</v>
      </c>
      <c r="N10234" s="10" t="s">
        <v>28854</v>
      </c>
      <c r="O10234" s="389" t="s">
        <v>177</v>
      </c>
      <c r="P10234" s="386" t="s">
        <v>177</v>
      </c>
    </row>
    <row r="10235" spans="1:16" s="8" customFormat="1" ht="15" customHeight="1" x14ac:dyDescent="0.25">
      <c r="A10235" s="362" t="s">
        <v>27</v>
      </c>
      <c r="B10235" s="362" t="s">
        <v>22116</v>
      </c>
      <c r="C10235" s="340" t="s">
        <v>17578</v>
      </c>
      <c r="D10235" s="362" t="s">
        <v>38845</v>
      </c>
      <c r="E10235" s="362">
        <v>18</v>
      </c>
      <c r="F10235" s="364">
        <v>1396622</v>
      </c>
      <c r="G10235" s="363">
        <v>27013966228</v>
      </c>
      <c r="H10235" s="365" t="s">
        <v>177</v>
      </c>
      <c r="I10235" s="388"/>
      <c r="J10235" s="378"/>
      <c r="K10235" s="381"/>
      <c r="L10235" s="369" t="e">
        <f t="shared" ca="1" si="159"/>
        <v>#VALUE!</v>
      </c>
      <c r="M10235" s="299" t="s">
        <v>17470</v>
      </c>
      <c r="N10235" s="10" t="s">
        <v>28854</v>
      </c>
      <c r="O10235" s="389" t="s">
        <v>177</v>
      </c>
      <c r="P10235" s="386" t="s">
        <v>177</v>
      </c>
    </row>
    <row r="10236" spans="1:16" s="8" customFormat="1" ht="15" customHeight="1" x14ac:dyDescent="0.25">
      <c r="A10236" s="362" t="s">
        <v>27</v>
      </c>
      <c r="B10236" s="362" t="s">
        <v>22116</v>
      </c>
      <c r="C10236" s="340" t="s">
        <v>17577</v>
      </c>
      <c r="D10236" s="362" t="s">
        <v>17576</v>
      </c>
      <c r="E10236" s="362" t="s">
        <v>124</v>
      </c>
      <c r="F10236" s="364">
        <v>1630950</v>
      </c>
      <c r="G10236" s="363">
        <v>27016309503</v>
      </c>
      <c r="H10236" s="365">
        <v>10567</v>
      </c>
      <c r="I10236" s="388">
        <v>5</v>
      </c>
      <c r="J10236" s="378">
        <v>12</v>
      </c>
      <c r="K10236" s="381">
        <v>1928</v>
      </c>
      <c r="L10236" s="369">
        <f t="shared" ca="1" si="159"/>
        <v>95</v>
      </c>
      <c r="M10236" s="299" t="s">
        <v>17470</v>
      </c>
      <c r="N10236" s="10" t="s">
        <v>28854</v>
      </c>
      <c r="O10236" s="389" t="s">
        <v>177</v>
      </c>
      <c r="P10236" s="386" t="s">
        <v>177</v>
      </c>
    </row>
    <row r="10237" spans="1:16" s="8" customFormat="1" ht="15" customHeight="1" x14ac:dyDescent="0.25">
      <c r="A10237" s="362" t="s">
        <v>59</v>
      </c>
      <c r="B10237" s="362" t="s">
        <v>22116</v>
      </c>
      <c r="C10237" s="340" t="s">
        <v>17575</v>
      </c>
      <c r="D10237" s="362" t="s">
        <v>17574</v>
      </c>
      <c r="E10237" s="362">
        <v>32</v>
      </c>
      <c r="F10237" s="364">
        <v>20657203</v>
      </c>
      <c r="G10237" s="363">
        <v>27206572030</v>
      </c>
      <c r="H10237" s="365">
        <v>25289</v>
      </c>
      <c r="I10237" s="388">
        <v>27</v>
      </c>
      <c r="J10237" s="378">
        <v>3</v>
      </c>
      <c r="K10237" s="381">
        <v>1969</v>
      </c>
      <c r="L10237" s="369">
        <f t="shared" ca="1" si="159"/>
        <v>55</v>
      </c>
      <c r="M10237" s="299" t="s">
        <v>17337</v>
      </c>
      <c r="N10237" s="10" t="s">
        <v>28854</v>
      </c>
      <c r="O10237" s="389" t="s">
        <v>29350</v>
      </c>
      <c r="P10237" s="386">
        <v>33750</v>
      </c>
    </row>
    <row r="10238" spans="1:16" s="8" customFormat="1" ht="15" customHeight="1" x14ac:dyDescent="0.25">
      <c r="A10238" s="362" t="s">
        <v>27</v>
      </c>
      <c r="B10238" s="362" t="s">
        <v>22116</v>
      </c>
      <c r="C10238" s="340" t="s">
        <v>17573</v>
      </c>
      <c r="D10238" s="362" t="s">
        <v>17572</v>
      </c>
      <c r="E10238" s="362">
        <v>30</v>
      </c>
      <c r="F10238" s="364">
        <v>1799069</v>
      </c>
      <c r="G10238" s="363">
        <v>27017990697</v>
      </c>
      <c r="H10238" s="365">
        <v>13314</v>
      </c>
      <c r="I10238" s="388">
        <v>13</v>
      </c>
      <c r="J10238" s="378">
        <v>6</v>
      </c>
      <c r="K10238" s="381">
        <v>1936</v>
      </c>
      <c r="L10238" s="369">
        <f t="shared" ca="1" si="159"/>
        <v>87</v>
      </c>
      <c r="M10238" s="299" t="s">
        <v>17470</v>
      </c>
      <c r="N10238" s="10" t="s">
        <v>28854</v>
      </c>
      <c r="O10238" s="389" t="s">
        <v>177</v>
      </c>
      <c r="P10238" s="386" t="s">
        <v>177</v>
      </c>
    </row>
    <row r="10239" spans="1:16" s="8" customFormat="1" ht="15" customHeight="1" x14ac:dyDescent="0.25">
      <c r="A10239" s="362">
        <v>11</v>
      </c>
      <c r="B10239" s="362" t="s">
        <v>22116</v>
      </c>
      <c r="C10239" s="340" t="s">
        <v>17571</v>
      </c>
      <c r="D10239" s="362" t="s">
        <v>17570</v>
      </c>
      <c r="E10239" s="362">
        <v>34</v>
      </c>
      <c r="F10239" s="364">
        <v>5739107</v>
      </c>
      <c r="G10239" s="363">
        <v>27057391079</v>
      </c>
      <c r="H10239" s="365">
        <v>16488</v>
      </c>
      <c r="I10239" s="388">
        <v>20</v>
      </c>
      <c r="J10239" s="378">
        <v>2</v>
      </c>
      <c r="K10239" s="381">
        <v>1945</v>
      </c>
      <c r="L10239" s="369">
        <f t="shared" ca="1" si="159"/>
        <v>79</v>
      </c>
      <c r="M10239" s="299" t="s">
        <v>17470</v>
      </c>
      <c r="N10239" s="10" t="s">
        <v>28854</v>
      </c>
      <c r="O10239" s="389" t="s">
        <v>30792</v>
      </c>
      <c r="P10239" s="386" t="s">
        <v>177</v>
      </c>
    </row>
    <row r="10240" spans="1:16" s="8" customFormat="1" ht="15" customHeight="1" x14ac:dyDescent="0.25">
      <c r="A10240" s="362" t="s">
        <v>27</v>
      </c>
      <c r="B10240" s="362" t="s">
        <v>22116</v>
      </c>
      <c r="C10240" s="340" t="s">
        <v>17569</v>
      </c>
      <c r="D10240" s="362" t="s">
        <v>17568</v>
      </c>
      <c r="E10240" s="362" t="s">
        <v>55</v>
      </c>
      <c r="F10240" s="364">
        <v>6267568</v>
      </c>
      <c r="G10240" s="363">
        <v>27062675689</v>
      </c>
      <c r="H10240" s="365">
        <v>18428</v>
      </c>
      <c r="I10240" s="388">
        <v>14</v>
      </c>
      <c r="J10240" s="378">
        <v>6</v>
      </c>
      <c r="K10240" s="381">
        <v>1950</v>
      </c>
      <c r="L10240" s="369">
        <f t="shared" ca="1" si="159"/>
        <v>73</v>
      </c>
      <c r="M10240" s="299" t="s">
        <v>17337</v>
      </c>
      <c r="N10240" s="10" t="s">
        <v>28854</v>
      </c>
      <c r="O10240" s="389" t="s">
        <v>177</v>
      </c>
      <c r="P10240" s="386" t="s">
        <v>177</v>
      </c>
    </row>
    <row r="10241" spans="1:16" s="8" customFormat="1" ht="15" customHeight="1" x14ac:dyDescent="0.25">
      <c r="A10241" s="362" t="s">
        <v>78</v>
      </c>
      <c r="B10241" s="362" t="s">
        <v>22116</v>
      </c>
      <c r="C10241" s="340" t="s">
        <v>17565</v>
      </c>
      <c r="D10241" s="362" t="s">
        <v>17564</v>
      </c>
      <c r="E10241" s="362">
        <v>34</v>
      </c>
      <c r="F10241" s="364">
        <v>4532468</v>
      </c>
      <c r="G10241" s="363">
        <v>27045324686</v>
      </c>
      <c r="H10241" s="365">
        <v>15794</v>
      </c>
      <c r="I10241" s="388">
        <v>29</v>
      </c>
      <c r="J10241" s="378">
        <v>3</v>
      </c>
      <c r="K10241" s="381">
        <v>1943</v>
      </c>
      <c r="L10241" s="369">
        <f t="shared" ca="1" si="159"/>
        <v>81</v>
      </c>
      <c r="M10241" s="299" t="s">
        <v>17470</v>
      </c>
      <c r="N10241" s="10" t="s">
        <v>28854</v>
      </c>
      <c r="O10241" s="389" t="s">
        <v>29321</v>
      </c>
      <c r="P10241" s="386">
        <v>44037</v>
      </c>
    </row>
    <row r="10242" spans="1:16" s="8" customFormat="1" ht="15" customHeight="1" x14ac:dyDescent="0.25">
      <c r="A10242" s="362" t="s">
        <v>27</v>
      </c>
      <c r="B10242" s="362" t="s">
        <v>22116</v>
      </c>
      <c r="C10242" s="340" t="s">
        <v>17556</v>
      </c>
      <c r="D10242" s="362" t="s">
        <v>17555</v>
      </c>
      <c r="E10242" s="362">
        <v>32</v>
      </c>
      <c r="F10242" s="364">
        <v>5196904</v>
      </c>
      <c r="G10242" s="363">
        <v>27051969044</v>
      </c>
      <c r="H10242" s="365">
        <v>16763</v>
      </c>
      <c r="I10242" s="388">
        <v>22</v>
      </c>
      <c r="J10242" s="378">
        <v>11</v>
      </c>
      <c r="K10242" s="381">
        <v>1945</v>
      </c>
      <c r="L10242" s="369">
        <f t="shared" ref="L10242:L10305" ca="1" si="160">DATEDIF(H10242,TODAY(),"Y")</f>
        <v>78</v>
      </c>
      <c r="M10242" s="299" t="s">
        <v>17470</v>
      </c>
      <c r="N10242" s="10" t="s">
        <v>28854</v>
      </c>
      <c r="O10242" s="389" t="s">
        <v>32667</v>
      </c>
      <c r="P10242" s="386">
        <v>44222</v>
      </c>
    </row>
    <row r="10243" spans="1:16" s="8" customFormat="1" ht="15" customHeight="1" x14ac:dyDescent="0.25">
      <c r="A10243" s="362" t="s">
        <v>59</v>
      </c>
      <c r="B10243" s="362" t="s">
        <v>22116</v>
      </c>
      <c r="C10243" s="340" t="s">
        <v>17554</v>
      </c>
      <c r="D10243" s="362" t="s">
        <v>17553</v>
      </c>
      <c r="E10243" s="362">
        <v>32</v>
      </c>
      <c r="F10243" s="364">
        <v>17027536</v>
      </c>
      <c r="G10243" s="363">
        <v>27170275360</v>
      </c>
      <c r="H10243" s="365">
        <v>24114</v>
      </c>
      <c r="I10243" s="388">
        <v>7</v>
      </c>
      <c r="J10243" s="378">
        <v>1</v>
      </c>
      <c r="K10243" s="381">
        <v>1966</v>
      </c>
      <c r="L10243" s="369">
        <f t="shared" ca="1" si="160"/>
        <v>58</v>
      </c>
      <c r="M10243" s="299" t="s">
        <v>17470</v>
      </c>
      <c r="N10243" s="10" t="s">
        <v>28854</v>
      </c>
      <c r="O10243" s="389" t="s">
        <v>29346</v>
      </c>
      <c r="P10243" s="386">
        <v>44081</v>
      </c>
    </row>
    <row r="10244" spans="1:16" s="8" customFormat="1" ht="15" customHeight="1" x14ac:dyDescent="0.25">
      <c r="A10244" s="362" t="s">
        <v>252</v>
      </c>
      <c r="B10244" s="362" t="s">
        <v>22116</v>
      </c>
      <c r="C10244" s="340" t="s">
        <v>17552</v>
      </c>
      <c r="D10244" s="362" t="s">
        <v>17551</v>
      </c>
      <c r="E10244" s="362" t="s">
        <v>30</v>
      </c>
      <c r="F10244" s="364">
        <v>17708186</v>
      </c>
      <c r="G10244" s="363">
        <v>27177081863</v>
      </c>
      <c r="H10244" s="365">
        <v>24370</v>
      </c>
      <c r="I10244" s="388">
        <v>20</v>
      </c>
      <c r="J10244" s="378">
        <v>9</v>
      </c>
      <c r="K10244" s="381">
        <v>1966</v>
      </c>
      <c r="L10244" s="369">
        <f t="shared" ca="1" si="160"/>
        <v>57</v>
      </c>
      <c r="M10244" s="299" t="s">
        <v>17337</v>
      </c>
      <c r="N10244" s="10" t="s">
        <v>28854</v>
      </c>
      <c r="O10244" s="389" t="s">
        <v>177</v>
      </c>
      <c r="P10244" s="386" t="s">
        <v>177</v>
      </c>
    </row>
    <row r="10245" spans="1:16" s="8" customFormat="1" ht="15" customHeight="1" x14ac:dyDescent="0.25">
      <c r="A10245" s="362" t="s">
        <v>27</v>
      </c>
      <c r="B10245" s="362" t="s">
        <v>22116</v>
      </c>
      <c r="C10245" s="340" t="s">
        <v>17546</v>
      </c>
      <c r="D10245" s="362" t="s">
        <v>17545</v>
      </c>
      <c r="E10245" s="362" t="s">
        <v>45</v>
      </c>
      <c r="F10245" s="364">
        <v>11634267</v>
      </c>
      <c r="G10245" s="363">
        <v>27116342672</v>
      </c>
      <c r="H10245" s="365">
        <v>17615</v>
      </c>
      <c r="I10245" s="388">
        <v>23</v>
      </c>
      <c r="J10245" s="378">
        <v>3</v>
      </c>
      <c r="K10245" s="381">
        <v>1948</v>
      </c>
      <c r="L10245" s="369">
        <f t="shared" ca="1" si="160"/>
        <v>76</v>
      </c>
      <c r="M10245" s="299" t="s">
        <v>17337</v>
      </c>
      <c r="N10245" s="10" t="s">
        <v>28854</v>
      </c>
      <c r="O10245" s="389" t="s">
        <v>177</v>
      </c>
      <c r="P10245" s="386" t="s">
        <v>177</v>
      </c>
    </row>
    <row r="10246" spans="1:16" s="8" customFormat="1" ht="15" customHeight="1" x14ac:dyDescent="0.25">
      <c r="A10246" s="362" t="s">
        <v>27</v>
      </c>
      <c r="B10246" s="362" t="s">
        <v>22116</v>
      </c>
      <c r="C10246" s="340" t="s">
        <v>17539</v>
      </c>
      <c r="D10246" s="362" t="s">
        <v>17538</v>
      </c>
      <c r="E10246" s="362">
        <v>14</v>
      </c>
      <c r="F10246" s="364">
        <v>1832950</v>
      </c>
      <c r="G10246" s="363">
        <v>27018329501</v>
      </c>
      <c r="H10246" s="365">
        <v>12936</v>
      </c>
      <c r="I10246" s="388">
        <v>1</v>
      </c>
      <c r="J10246" s="378">
        <v>6</v>
      </c>
      <c r="K10246" s="381">
        <v>1935</v>
      </c>
      <c r="L10246" s="369">
        <f t="shared" ca="1" si="160"/>
        <v>88</v>
      </c>
      <c r="M10246" s="299" t="s">
        <v>17470</v>
      </c>
      <c r="N10246" s="10" t="s">
        <v>28854</v>
      </c>
      <c r="O10246" s="389" t="s">
        <v>29348</v>
      </c>
      <c r="P10246" s="386">
        <v>43615</v>
      </c>
    </row>
    <row r="10247" spans="1:16" s="8" customFormat="1" ht="15" customHeight="1" x14ac:dyDescent="0.25">
      <c r="A10247" s="362" t="s">
        <v>23</v>
      </c>
      <c r="B10247" s="362" t="s">
        <v>22116</v>
      </c>
      <c r="C10247" s="340" t="s">
        <v>17537</v>
      </c>
      <c r="D10247" s="362" t="s">
        <v>17536</v>
      </c>
      <c r="E10247" s="362">
        <v>14</v>
      </c>
      <c r="F10247" s="364">
        <v>17020678</v>
      </c>
      <c r="G10247" s="363">
        <v>27170206784</v>
      </c>
      <c r="H10247" s="365">
        <v>23721</v>
      </c>
      <c r="I10247" s="388">
        <v>10</v>
      </c>
      <c r="J10247" s="378">
        <v>12</v>
      </c>
      <c r="K10247" s="381">
        <v>1964</v>
      </c>
      <c r="L10247" s="369">
        <f t="shared" ca="1" si="160"/>
        <v>59</v>
      </c>
      <c r="M10247" s="299" t="s">
        <v>17337</v>
      </c>
      <c r="N10247" s="10" t="s">
        <v>28854</v>
      </c>
      <c r="O10247" s="389" t="s">
        <v>30769</v>
      </c>
      <c r="P10247" s="386">
        <v>40719</v>
      </c>
    </row>
    <row r="10248" spans="1:16" s="8" customFormat="1" ht="15" customHeight="1" x14ac:dyDescent="0.25">
      <c r="A10248" s="362">
        <v>17</v>
      </c>
      <c r="B10248" s="362" t="s">
        <v>22116</v>
      </c>
      <c r="C10248" s="340" t="s">
        <v>17532</v>
      </c>
      <c r="D10248" s="362" t="s">
        <v>17531</v>
      </c>
      <c r="E10248" s="362">
        <v>12</v>
      </c>
      <c r="F10248" s="364">
        <v>4984895</v>
      </c>
      <c r="G10248" s="363">
        <v>27049848957</v>
      </c>
      <c r="H10248" s="365">
        <v>16414</v>
      </c>
      <c r="I10248" s="388">
        <v>8</v>
      </c>
      <c r="J10248" s="378">
        <v>12</v>
      </c>
      <c r="K10248" s="381">
        <v>1944</v>
      </c>
      <c r="L10248" s="369">
        <f t="shared" ca="1" si="160"/>
        <v>79</v>
      </c>
      <c r="M10248" s="299" t="s">
        <v>17470</v>
      </c>
      <c r="N10248" s="10" t="s">
        <v>28854</v>
      </c>
      <c r="O10248" s="389" t="s">
        <v>30744</v>
      </c>
      <c r="P10248" s="386">
        <v>40359</v>
      </c>
    </row>
    <row r="10249" spans="1:16" s="8" customFormat="1" ht="15" customHeight="1" x14ac:dyDescent="0.25">
      <c r="A10249" s="362" t="s">
        <v>27</v>
      </c>
      <c r="B10249" s="362" t="s">
        <v>22116</v>
      </c>
      <c r="C10249" s="340" t="s">
        <v>17530</v>
      </c>
      <c r="D10249" s="362" t="s">
        <v>17529</v>
      </c>
      <c r="E10249" s="362" t="s">
        <v>252</v>
      </c>
      <c r="F10249" s="364">
        <v>4885410</v>
      </c>
      <c r="G10249" s="363">
        <v>27048854104</v>
      </c>
      <c r="H10249" s="365">
        <v>16237</v>
      </c>
      <c r="I10249" s="388">
        <v>14</v>
      </c>
      <c r="J10249" s="378">
        <v>6</v>
      </c>
      <c r="K10249" s="381">
        <v>1944</v>
      </c>
      <c r="L10249" s="369">
        <f t="shared" ca="1" si="160"/>
        <v>79</v>
      </c>
      <c r="M10249" s="299" t="s">
        <v>17470</v>
      </c>
      <c r="N10249" s="10" t="s">
        <v>28854</v>
      </c>
      <c r="O10249" s="389" t="s">
        <v>177</v>
      </c>
      <c r="P10249" s="386" t="s">
        <v>177</v>
      </c>
    </row>
    <row r="10250" spans="1:16" s="8" customFormat="1" ht="15" customHeight="1" x14ac:dyDescent="0.25">
      <c r="A10250" s="362" t="s">
        <v>302</v>
      </c>
      <c r="B10250" s="362" t="s">
        <v>22116</v>
      </c>
      <c r="C10250" s="340" t="s">
        <v>17528</v>
      </c>
      <c r="D10250" s="362" t="s">
        <v>8499</v>
      </c>
      <c r="E10250" s="362">
        <v>14</v>
      </c>
      <c r="F10250" s="364">
        <v>3955217</v>
      </c>
      <c r="G10250" s="363">
        <v>27039552170</v>
      </c>
      <c r="H10250" s="365">
        <v>14814</v>
      </c>
      <c r="I10250" s="388">
        <v>22</v>
      </c>
      <c r="J10250" s="378">
        <v>7</v>
      </c>
      <c r="K10250" s="381">
        <v>1940</v>
      </c>
      <c r="L10250" s="369">
        <f t="shared" ca="1" si="160"/>
        <v>83</v>
      </c>
      <c r="M10250" s="299" t="s">
        <v>17470</v>
      </c>
      <c r="N10250" s="10" t="s">
        <v>28854</v>
      </c>
      <c r="O10250" s="389" t="s">
        <v>30762</v>
      </c>
      <c r="P10250" s="386">
        <v>41027</v>
      </c>
    </row>
    <row r="10251" spans="1:16" s="8" customFormat="1" ht="15" customHeight="1" x14ac:dyDescent="0.25">
      <c r="A10251" s="362" t="s">
        <v>193</v>
      </c>
      <c r="B10251" s="362" t="s">
        <v>22116</v>
      </c>
      <c r="C10251" s="340" t="s">
        <v>37996</v>
      </c>
      <c r="D10251" s="362" t="s">
        <v>37997</v>
      </c>
      <c r="E10251" s="362">
        <v>13</v>
      </c>
      <c r="F10251" s="364">
        <v>9996456</v>
      </c>
      <c r="G10251" s="363">
        <v>27099964567</v>
      </c>
      <c r="H10251" s="365">
        <v>15547</v>
      </c>
      <c r="I10251" s="388">
        <v>25</v>
      </c>
      <c r="J10251" s="378">
        <v>7</v>
      </c>
      <c r="K10251" s="381">
        <v>1942</v>
      </c>
      <c r="L10251" s="369">
        <f t="shared" ca="1" si="160"/>
        <v>81</v>
      </c>
      <c r="M10251" s="299" t="s">
        <v>17470</v>
      </c>
      <c r="N10251" s="10" t="s">
        <v>28854</v>
      </c>
      <c r="O10251" s="389" t="s">
        <v>37917</v>
      </c>
      <c r="P10251" s="386">
        <v>44955</v>
      </c>
    </row>
    <row r="10252" spans="1:16" s="8" customFormat="1" ht="15" customHeight="1" x14ac:dyDescent="0.25">
      <c r="A10252" s="362" t="s">
        <v>27</v>
      </c>
      <c r="B10252" s="362" t="s">
        <v>22116</v>
      </c>
      <c r="C10252" s="340" t="s">
        <v>17527</v>
      </c>
      <c r="D10252" s="362" t="s">
        <v>17526</v>
      </c>
      <c r="E10252" s="362" t="s">
        <v>36</v>
      </c>
      <c r="F10252" s="364">
        <v>23383990</v>
      </c>
      <c r="G10252" s="363">
        <v>27233839901</v>
      </c>
      <c r="H10252" s="365">
        <v>26994</v>
      </c>
      <c r="I10252" s="388">
        <v>26</v>
      </c>
      <c r="J10252" s="378">
        <v>11</v>
      </c>
      <c r="K10252" s="381">
        <v>1973</v>
      </c>
      <c r="L10252" s="369">
        <f t="shared" ca="1" si="160"/>
        <v>50</v>
      </c>
      <c r="M10252" s="299" t="s">
        <v>17337</v>
      </c>
      <c r="N10252" s="10" t="s">
        <v>28854</v>
      </c>
      <c r="O10252" s="389" t="s">
        <v>177</v>
      </c>
      <c r="P10252" s="386" t="s">
        <v>177</v>
      </c>
    </row>
    <row r="10253" spans="1:16" s="8" customFormat="1" ht="15" customHeight="1" x14ac:dyDescent="0.25">
      <c r="A10253" s="362" t="s">
        <v>27</v>
      </c>
      <c r="B10253" s="362" t="s">
        <v>22116</v>
      </c>
      <c r="C10253" s="340" t="s">
        <v>17525</v>
      </c>
      <c r="D10253" s="362" t="s">
        <v>17524</v>
      </c>
      <c r="E10253" s="362">
        <v>12</v>
      </c>
      <c r="F10253" s="364">
        <v>3267190</v>
      </c>
      <c r="G10253" s="363">
        <v>27032671905</v>
      </c>
      <c r="H10253" s="365">
        <v>13323</v>
      </c>
      <c r="I10253" s="388">
        <v>22</v>
      </c>
      <c r="J10253" s="378">
        <v>6</v>
      </c>
      <c r="K10253" s="381">
        <v>1936</v>
      </c>
      <c r="L10253" s="369">
        <f t="shared" ca="1" si="160"/>
        <v>87</v>
      </c>
      <c r="M10253" s="299" t="s">
        <v>17470</v>
      </c>
      <c r="N10253" s="10" t="s">
        <v>28854</v>
      </c>
      <c r="O10253" s="389" t="s">
        <v>30739</v>
      </c>
      <c r="P10253" s="386">
        <v>40646</v>
      </c>
    </row>
    <row r="10254" spans="1:16" s="8" customFormat="1" ht="15" customHeight="1" x14ac:dyDescent="0.25">
      <c r="A10254" s="362" t="s">
        <v>27</v>
      </c>
      <c r="B10254" s="362" t="s">
        <v>22116</v>
      </c>
      <c r="C10254" s="340" t="s">
        <v>34947</v>
      </c>
      <c r="D10254" s="362" t="s">
        <v>34948</v>
      </c>
      <c r="E10254" s="362">
        <v>30</v>
      </c>
      <c r="F10254" s="364">
        <v>94040900</v>
      </c>
      <c r="G10254" s="363">
        <v>23940409004</v>
      </c>
      <c r="H10254" s="365">
        <v>15851</v>
      </c>
      <c r="I10254" s="388">
        <v>25</v>
      </c>
      <c r="J10254" s="378">
        <v>5</v>
      </c>
      <c r="K10254" s="381">
        <v>1943</v>
      </c>
      <c r="L10254" s="369">
        <f t="shared" ca="1" si="160"/>
        <v>80</v>
      </c>
      <c r="M10254" s="299" t="s">
        <v>17470</v>
      </c>
      <c r="N10254" s="10" t="s">
        <v>28854</v>
      </c>
      <c r="O10254" s="389" t="s">
        <v>35042</v>
      </c>
      <c r="P10254" s="386">
        <v>44626</v>
      </c>
    </row>
    <row r="10255" spans="1:16" s="8" customFormat="1" ht="15" customHeight="1" x14ac:dyDescent="0.25">
      <c r="A10255" s="362" t="s">
        <v>172</v>
      </c>
      <c r="B10255" s="362" t="s">
        <v>22116</v>
      </c>
      <c r="C10255" s="340" t="s">
        <v>17509</v>
      </c>
      <c r="D10255" s="362" t="s">
        <v>17508</v>
      </c>
      <c r="E10255" s="362">
        <v>35</v>
      </c>
      <c r="F10255" s="364">
        <v>14169448</v>
      </c>
      <c r="G10255" s="363">
        <v>27141694486</v>
      </c>
      <c r="H10255" s="365" t="s">
        <v>29660</v>
      </c>
      <c r="I10255" s="388">
        <v>5</v>
      </c>
      <c r="J10255" s="378">
        <v>6</v>
      </c>
      <c r="K10255" s="381">
        <v>1960</v>
      </c>
      <c r="L10255" s="369">
        <f t="shared" ca="1" si="160"/>
        <v>63</v>
      </c>
      <c r="M10255" s="299" t="s">
        <v>17337</v>
      </c>
      <c r="N10255" s="10" t="s">
        <v>28854</v>
      </c>
      <c r="O10255" s="389" t="s">
        <v>30774</v>
      </c>
      <c r="P10255" s="386">
        <v>25815</v>
      </c>
    </row>
    <row r="10256" spans="1:16" s="8" customFormat="1" ht="15" customHeight="1" x14ac:dyDescent="0.25">
      <c r="A10256" s="362" t="s">
        <v>27</v>
      </c>
      <c r="B10256" s="362" t="s">
        <v>22116</v>
      </c>
      <c r="C10256" s="340" t="s">
        <v>17507</v>
      </c>
      <c r="D10256" s="362" t="s">
        <v>17506</v>
      </c>
      <c r="E10256" s="362" t="s">
        <v>45</v>
      </c>
      <c r="F10256" s="364">
        <v>14569217</v>
      </c>
      <c r="G10256" s="363">
        <v>27145692178</v>
      </c>
      <c r="H10256" s="365">
        <v>22588</v>
      </c>
      <c r="I10256" s="388">
        <v>3</v>
      </c>
      <c r="J10256" s="378">
        <v>11</v>
      </c>
      <c r="K10256" s="381">
        <v>1961</v>
      </c>
      <c r="L10256" s="369">
        <f t="shared" ca="1" si="160"/>
        <v>62</v>
      </c>
      <c r="M10256" s="299" t="s">
        <v>17337</v>
      </c>
      <c r="N10256" s="10" t="s">
        <v>28854</v>
      </c>
      <c r="O10256" s="389" t="s">
        <v>177</v>
      </c>
      <c r="P10256" s="386" t="s">
        <v>177</v>
      </c>
    </row>
    <row r="10257" spans="1:16" s="8" customFormat="1" ht="15" customHeight="1" x14ac:dyDescent="0.25">
      <c r="A10257" s="362">
        <v>16</v>
      </c>
      <c r="B10257" s="362" t="s">
        <v>22116</v>
      </c>
      <c r="C10257" s="340" t="s">
        <v>17505</v>
      </c>
      <c r="D10257" s="362" t="s">
        <v>17504</v>
      </c>
      <c r="E10257" s="362">
        <v>31</v>
      </c>
      <c r="F10257" s="364">
        <v>14091220</v>
      </c>
      <c r="G10257" s="363">
        <v>23140912204</v>
      </c>
      <c r="H10257" s="365">
        <v>20835</v>
      </c>
      <c r="I10257" s="388">
        <v>15</v>
      </c>
      <c r="J10257" s="378">
        <v>1</v>
      </c>
      <c r="K10257" s="381">
        <v>1957</v>
      </c>
      <c r="L10257" s="369">
        <f t="shared" ca="1" si="160"/>
        <v>67</v>
      </c>
      <c r="M10257" s="299" t="s">
        <v>17470</v>
      </c>
      <c r="N10257" s="10" t="s">
        <v>28854</v>
      </c>
      <c r="O10257" s="389" t="s">
        <v>35850</v>
      </c>
      <c r="P10257" s="386">
        <v>40847</v>
      </c>
    </row>
    <row r="10258" spans="1:16" s="8" customFormat="1" ht="15" customHeight="1" x14ac:dyDescent="0.25">
      <c r="A10258" s="362" t="s">
        <v>59</v>
      </c>
      <c r="B10258" s="362" t="s">
        <v>22116</v>
      </c>
      <c r="C10258" s="340" t="s">
        <v>17503</v>
      </c>
      <c r="D10258" s="362" t="s">
        <v>17502</v>
      </c>
      <c r="E10258" s="362" t="s">
        <v>124</v>
      </c>
      <c r="F10258" s="364">
        <v>3588138</v>
      </c>
      <c r="G10258" s="363">
        <v>27035881382</v>
      </c>
      <c r="H10258" s="365">
        <v>13748</v>
      </c>
      <c r="I10258" s="388">
        <v>21</v>
      </c>
      <c r="J10258" s="378">
        <v>8</v>
      </c>
      <c r="K10258" s="381">
        <v>1937</v>
      </c>
      <c r="L10258" s="369">
        <f t="shared" ca="1" si="160"/>
        <v>86</v>
      </c>
      <c r="M10258" s="299" t="s">
        <v>17470</v>
      </c>
      <c r="N10258" s="10" t="s">
        <v>28854</v>
      </c>
      <c r="O10258" s="389" t="s">
        <v>177</v>
      </c>
      <c r="P10258" s="386" t="s">
        <v>177</v>
      </c>
    </row>
    <row r="10259" spans="1:16" s="8" customFormat="1" ht="15" customHeight="1" x14ac:dyDescent="0.25">
      <c r="A10259" s="362" t="s">
        <v>27</v>
      </c>
      <c r="B10259" s="362" t="s">
        <v>22116</v>
      </c>
      <c r="C10259" s="340" t="s">
        <v>17501</v>
      </c>
      <c r="D10259" s="362" t="s">
        <v>17500</v>
      </c>
      <c r="E10259" s="362" t="s">
        <v>55</v>
      </c>
      <c r="F10259" s="364">
        <v>21863349</v>
      </c>
      <c r="G10259" s="363">
        <v>27218633493</v>
      </c>
      <c r="H10259" s="365">
        <v>26357</v>
      </c>
      <c r="I10259" s="388">
        <v>28</v>
      </c>
      <c r="J10259" s="378">
        <v>2</v>
      </c>
      <c r="K10259" s="381">
        <v>1972</v>
      </c>
      <c r="L10259" s="369">
        <f t="shared" ca="1" si="160"/>
        <v>52</v>
      </c>
      <c r="M10259" s="299" t="s">
        <v>17337</v>
      </c>
      <c r="N10259" s="10" t="s">
        <v>28854</v>
      </c>
      <c r="O10259" s="389" t="s">
        <v>177</v>
      </c>
      <c r="P10259" s="386" t="s">
        <v>177</v>
      </c>
    </row>
    <row r="10260" spans="1:16" s="8" customFormat="1" ht="15" customHeight="1" x14ac:dyDescent="0.25">
      <c r="A10260" s="362">
        <v>10</v>
      </c>
      <c r="B10260" s="362" t="s">
        <v>22116</v>
      </c>
      <c r="C10260" s="340" t="s">
        <v>17499</v>
      </c>
      <c r="D10260" s="362" t="s">
        <v>17498</v>
      </c>
      <c r="E10260" s="362">
        <v>32</v>
      </c>
      <c r="F10260" s="364">
        <v>28094021</v>
      </c>
      <c r="G10260" s="363">
        <v>27280940211</v>
      </c>
      <c r="H10260" s="365">
        <v>29301</v>
      </c>
      <c r="I10260" s="388">
        <v>21</v>
      </c>
      <c r="J10260" s="378">
        <v>3</v>
      </c>
      <c r="K10260" s="381">
        <v>1980</v>
      </c>
      <c r="L10260" s="369">
        <f t="shared" ca="1" si="160"/>
        <v>44</v>
      </c>
      <c r="M10260" s="299" t="s">
        <v>17337</v>
      </c>
      <c r="N10260" s="10" t="s">
        <v>28854</v>
      </c>
      <c r="O10260" s="389" t="s">
        <v>29332</v>
      </c>
      <c r="P10260" s="386">
        <v>43603</v>
      </c>
    </row>
    <row r="10261" spans="1:16" s="8" customFormat="1" ht="15" customHeight="1" x14ac:dyDescent="0.25">
      <c r="A10261" s="362" t="s">
        <v>193</v>
      </c>
      <c r="B10261" s="362" t="s">
        <v>22116</v>
      </c>
      <c r="C10261" s="340" t="s">
        <v>17494</v>
      </c>
      <c r="D10261" s="362" t="s">
        <v>17493</v>
      </c>
      <c r="E10261" s="362" t="s">
        <v>33</v>
      </c>
      <c r="F10261" s="364">
        <v>5810322</v>
      </c>
      <c r="G10261" s="363">
        <v>27058103220</v>
      </c>
      <c r="H10261" s="365">
        <v>17509</v>
      </c>
      <c r="I10261" s="388">
        <v>8</v>
      </c>
      <c r="J10261" s="378">
        <v>12</v>
      </c>
      <c r="K10261" s="381">
        <v>1947</v>
      </c>
      <c r="L10261" s="369">
        <f t="shared" ca="1" si="160"/>
        <v>76</v>
      </c>
      <c r="M10261" s="299" t="s">
        <v>17470</v>
      </c>
      <c r="N10261" s="10" t="s">
        <v>28854</v>
      </c>
      <c r="O10261" s="389" t="s">
        <v>177</v>
      </c>
      <c r="P10261" s="386" t="s">
        <v>177</v>
      </c>
    </row>
    <row r="10262" spans="1:16" s="8" customFormat="1" ht="15" customHeight="1" x14ac:dyDescent="0.25">
      <c r="A10262" s="362" t="s">
        <v>27</v>
      </c>
      <c r="B10262" s="362" t="s">
        <v>22116</v>
      </c>
      <c r="C10262" s="340" t="s">
        <v>32600</v>
      </c>
      <c r="D10262" s="362" t="s">
        <v>32601</v>
      </c>
      <c r="E10262" s="362">
        <v>30</v>
      </c>
      <c r="F10262" s="364">
        <v>21650399</v>
      </c>
      <c r="G10262" s="363">
        <v>27216503991</v>
      </c>
      <c r="H10262" s="365">
        <v>27850</v>
      </c>
      <c r="I10262" s="388">
        <v>31</v>
      </c>
      <c r="J10262" s="378">
        <v>3</v>
      </c>
      <c r="K10262" s="381">
        <v>1976</v>
      </c>
      <c r="L10262" s="369">
        <f t="shared" ca="1" si="160"/>
        <v>48</v>
      </c>
      <c r="M10262" s="299" t="s">
        <v>17337</v>
      </c>
      <c r="N10262" s="10" t="s">
        <v>28854</v>
      </c>
      <c r="O10262" s="389" t="s">
        <v>32443</v>
      </c>
      <c r="P10262" s="386">
        <v>44309</v>
      </c>
    </row>
    <row r="10263" spans="1:16" s="8" customFormat="1" ht="15" customHeight="1" x14ac:dyDescent="0.25">
      <c r="A10263" s="362" t="s">
        <v>59</v>
      </c>
      <c r="B10263" s="362" t="s">
        <v>22116</v>
      </c>
      <c r="C10263" s="340" t="s">
        <v>17487</v>
      </c>
      <c r="D10263" s="362" t="s">
        <v>17486</v>
      </c>
      <c r="E10263" s="362">
        <v>32</v>
      </c>
      <c r="F10263" s="364">
        <v>9748989</v>
      </c>
      <c r="G10263" s="363">
        <v>27097489896</v>
      </c>
      <c r="H10263" s="365">
        <v>14438</v>
      </c>
      <c r="I10263" s="388">
        <v>12</v>
      </c>
      <c r="J10263" s="378">
        <v>7</v>
      </c>
      <c r="K10263" s="381">
        <v>1939</v>
      </c>
      <c r="L10263" s="369">
        <f t="shared" ca="1" si="160"/>
        <v>84</v>
      </c>
      <c r="M10263" s="299" t="s">
        <v>17470</v>
      </c>
      <c r="N10263" s="10" t="s">
        <v>28854</v>
      </c>
      <c r="O10263" s="389" t="s">
        <v>30807</v>
      </c>
      <c r="P10263" s="386">
        <v>41386</v>
      </c>
    </row>
    <row r="10264" spans="1:16" s="8" customFormat="1" ht="15" customHeight="1" x14ac:dyDescent="0.25">
      <c r="A10264" s="362" t="s">
        <v>27</v>
      </c>
      <c r="B10264" s="362" t="s">
        <v>22116</v>
      </c>
      <c r="C10264" s="340" t="s">
        <v>17482</v>
      </c>
      <c r="D10264" s="362" t="s">
        <v>17481</v>
      </c>
      <c r="E10264" s="362">
        <v>32</v>
      </c>
      <c r="F10264" s="364">
        <v>3674885</v>
      </c>
      <c r="G10264" s="363">
        <v>27036748856</v>
      </c>
      <c r="H10264" s="365">
        <v>13374</v>
      </c>
      <c r="I10264" s="388">
        <v>12</v>
      </c>
      <c r="J10264" s="378">
        <v>8</v>
      </c>
      <c r="K10264" s="381">
        <v>1936</v>
      </c>
      <c r="L10264" s="369">
        <f t="shared" ca="1" si="160"/>
        <v>87</v>
      </c>
      <c r="M10264" s="299" t="s">
        <v>17470</v>
      </c>
      <c r="N10264" s="10" t="s">
        <v>28854</v>
      </c>
      <c r="O10264" s="389" t="s">
        <v>30747</v>
      </c>
      <c r="P10264" s="386">
        <v>40960</v>
      </c>
    </row>
    <row r="10265" spans="1:16" s="8" customFormat="1" ht="15" customHeight="1" x14ac:dyDescent="0.25">
      <c r="A10265" s="362">
        <v>11</v>
      </c>
      <c r="B10265" s="362" t="s">
        <v>22116</v>
      </c>
      <c r="C10265" s="340" t="s">
        <v>17472</v>
      </c>
      <c r="D10265" s="362" t="s">
        <v>17471</v>
      </c>
      <c r="E10265" s="362">
        <v>33</v>
      </c>
      <c r="F10265" s="364">
        <v>3675700</v>
      </c>
      <c r="G10265" s="363">
        <v>27036757006</v>
      </c>
      <c r="H10265" s="365">
        <v>14039</v>
      </c>
      <c r="I10265" s="388">
        <v>8</v>
      </c>
      <c r="J10265" s="378">
        <v>6</v>
      </c>
      <c r="K10265" s="381">
        <v>1938</v>
      </c>
      <c r="L10265" s="369">
        <f t="shared" ca="1" si="160"/>
        <v>85</v>
      </c>
      <c r="M10265" s="299" t="s">
        <v>17470</v>
      </c>
      <c r="N10265" s="10" t="s">
        <v>28854</v>
      </c>
      <c r="O10265" s="389" t="s">
        <v>29357</v>
      </c>
      <c r="P10265" s="386">
        <v>44060</v>
      </c>
    </row>
    <row r="10266" spans="1:16" s="8" customFormat="1" ht="15" customHeight="1" x14ac:dyDescent="0.25">
      <c r="A10266" s="362" t="s">
        <v>36</v>
      </c>
      <c r="B10266" s="362" t="s">
        <v>22116</v>
      </c>
      <c r="C10266" s="340" t="s">
        <v>17467</v>
      </c>
      <c r="D10266" s="362" t="s">
        <v>17466</v>
      </c>
      <c r="E10266" s="362">
        <v>32</v>
      </c>
      <c r="F10266" s="364">
        <v>4610030</v>
      </c>
      <c r="G10266" s="363">
        <v>27046100307</v>
      </c>
      <c r="H10266" s="365">
        <v>16101</v>
      </c>
      <c r="I10266" s="388">
        <v>30</v>
      </c>
      <c r="J10266" s="378">
        <v>1</v>
      </c>
      <c r="K10266" s="381">
        <v>1944</v>
      </c>
      <c r="L10266" s="369">
        <f t="shared" ca="1" si="160"/>
        <v>80</v>
      </c>
      <c r="M10266" s="299" t="s">
        <v>17470</v>
      </c>
      <c r="N10266" s="10" t="s">
        <v>28854</v>
      </c>
      <c r="O10266" s="389" t="s">
        <v>177</v>
      </c>
      <c r="P10266" s="386" t="s">
        <v>177</v>
      </c>
    </row>
    <row r="10267" spans="1:16" s="8" customFormat="1" ht="15" customHeight="1" x14ac:dyDescent="0.25">
      <c r="A10267" s="362" t="s">
        <v>27</v>
      </c>
      <c r="B10267" s="362" t="s">
        <v>22116</v>
      </c>
      <c r="C10267" s="340" t="s">
        <v>40589</v>
      </c>
      <c r="D10267" s="362" t="s">
        <v>40590</v>
      </c>
      <c r="E10267" s="362">
        <v>34</v>
      </c>
      <c r="F10267" s="364">
        <v>2620968</v>
      </c>
      <c r="G10267" s="363">
        <v>23026209684</v>
      </c>
      <c r="H10267" s="365">
        <v>13077</v>
      </c>
      <c r="I10267" s="388">
        <v>30</v>
      </c>
      <c r="J10267" s="378">
        <v>10</v>
      </c>
      <c r="K10267" s="381">
        <v>1935</v>
      </c>
      <c r="L10267" s="369">
        <f t="shared" ca="1" si="160"/>
        <v>88</v>
      </c>
      <c r="M10267" s="299" t="s">
        <v>17470</v>
      </c>
      <c r="N10267" s="10" t="s">
        <v>28854</v>
      </c>
      <c r="O10267" s="389" t="s">
        <v>40559</v>
      </c>
      <c r="P10267" s="386">
        <v>45265</v>
      </c>
    </row>
    <row r="10268" spans="1:16" s="8" customFormat="1" ht="15" customHeight="1" x14ac:dyDescent="0.25">
      <c r="A10268" s="362" t="s">
        <v>27</v>
      </c>
      <c r="B10268" s="362" t="s">
        <v>22116</v>
      </c>
      <c r="C10268" s="340" t="s">
        <v>17458</v>
      </c>
      <c r="D10268" s="362" t="s">
        <v>17457</v>
      </c>
      <c r="E10268" s="362" t="s">
        <v>33</v>
      </c>
      <c r="F10268" s="364">
        <v>10313278</v>
      </c>
      <c r="G10268" s="363">
        <v>27103132784</v>
      </c>
      <c r="H10268" s="365">
        <v>19329</v>
      </c>
      <c r="I10268" s="388">
        <v>1</v>
      </c>
      <c r="J10268" s="378">
        <v>12</v>
      </c>
      <c r="K10268" s="381">
        <v>1952</v>
      </c>
      <c r="L10268" s="369">
        <f t="shared" ca="1" si="160"/>
        <v>71</v>
      </c>
      <c r="M10268" s="299" t="s">
        <v>17337</v>
      </c>
      <c r="N10268" s="10" t="s">
        <v>28854</v>
      </c>
      <c r="O10268" s="389" t="s">
        <v>177</v>
      </c>
      <c r="P10268" s="386" t="s">
        <v>177</v>
      </c>
    </row>
    <row r="10269" spans="1:16" s="8" customFormat="1" ht="15" customHeight="1" x14ac:dyDescent="0.25">
      <c r="A10269" s="362" t="s">
        <v>27</v>
      </c>
      <c r="B10269" s="362" t="s">
        <v>22116</v>
      </c>
      <c r="C10269" s="340" t="s">
        <v>17456</v>
      </c>
      <c r="D10269" s="362" t="s">
        <v>17455</v>
      </c>
      <c r="E10269" s="362">
        <v>32</v>
      </c>
      <c r="F10269" s="364">
        <v>1059899</v>
      </c>
      <c r="G10269" s="363">
        <v>27010598996</v>
      </c>
      <c r="H10269" s="365">
        <v>11881</v>
      </c>
      <c r="I10269" s="388">
        <v>11</v>
      </c>
      <c r="J10269" s="378">
        <v>7</v>
      </c>
      <c r="K10269" s="381">
        <v>1932</v>
      </c>
      <c r="L10269" s="369">
        <f t="shared" ca="1" si="160"/>
        <v>91</v>
      </c>
      <c r="M10269" s="299" t="s">
        <v>17470</v>
      </c>
      <c r="N10269" s="10" t="s">
        <v>28854</v>
      </c>
      <c r="O10269" s="389" t="s">
        <v>30765</v>
      </c>
      <c r="P10269" s="386">
        <v>41316</v>
      </c>
    </row>
    <row r="10270" spans="1:16" s="8" customFormat="1" ht="15" customHeight="1" x14ac:dyDescent="0.25">
      <c r="A10270" s="362" t="s">
        <v>27</v>
      </c>
      <c r="B10270" s="362" t="s">
        <v>22116</v>
      </c>
      <c r="C10270" s="340" t="s">
        <v>17454</v>
      </c>
      <c r="D10270" s="362" t="s">
        <v>17453</v>
      </c>
      <c r="E10270" s="362">
        <v>31</v>
      </c>
      <c r="F10270" s="364">
        <v>850645</v>
      </c>
      <c r="G10270" s="363">
        <v>27008506456</v>
      </c>
      <c r="H10270" s="365">
        <v>12540</v>
      </c>
      <c r="I10270" s="388">
        <v>1</v>
      </c>
      <c r="J10270" s="378">
        <v>5</v>
      </c>
      <c r="K10270" s="381">
        <v>1934</v>
      </c>
      <c r="L10270" s="369">
        <f t="shared" ca="1" si="160"/>
        <v>89</v>
      </c>
      <c r="M10270" s="299" t="s">
        <v>17470</v>
      </c>
      <c r="N10270" s="10" t="s">
        <v>28854</v>
      </c>
      <c r="O10270" s="389" t="s">
        <v>29344</v>
      </c>
      <c r="P10270" s="386">
        <v>43144</v>
      </c>
    </row>
    <row r="10271" spans="1:16" s="8" customFormat="1" ht="15" customHeight="1" x14ac:dyDescent="0.25">
      <c r="A10271" s="362" t="s">
        <v>27</v>
      </c>
      <c r="B10271" s="362" t="s">
        <v>22116</v>
      </c>
      <c r="C10271" s="340" t="s">
        <v>17452</v>
      </c>
      <c r="D10271" s="362" t="s">
        <v>17451</v>
      </c>
      <c r="E10271" s="362" t="s">
        <v>55</v>
      </c>
      <c r="F10271" s="364">
        <v>1945996</v>
      </c>
      <c r="G10271" s="363">
        <v>27019459964</v>
      </c>
      <c r="H10271" s="365">
        <v>14310</v>
      </c>
      <c r="I10271" s="388">
        <v>6</v>
      </c>
      <c r="J10271" s="378">
        <v>3</v>
      </c>
      <c r="K10271" s="381">
        <v>1939</v>
      </c>
      <c r="L10271" s="369">
        <f t="shared" ca="1" si="160"/>
        <v>85</v>
      </c>
      <c r="M10271" s="299" t="s">
        <v>17470</v>
      </c>
      <c r="N10271" s="10" t="s">
        <v>28854</v>
      </c>
      <c r="O10271" s="389" t="s">
        <v>177</v>
      </c>
      <c r="P10271" s="386">
        <v>36151</v>
      </c>
    </row>
    <row r="10272" spans="1:16" s="8" customFormat="1" ht="15" customHeight="1" x14ac:dyDescent="0.25">
      <c r="A10272" s="362" t="s">
        <v>27</v>
      </c>
      <c r="B10272" s="362" t="s">
        <v>22116</v>
      </c>
      <c r="C10272" s="340" t="s">
        <v>17450</v>
      </c>
      <c r="D10272" s="362" t="s">
        <v>17449</v>
      </c>
      <c r="E10272" s="362">
        <v>34</v>
      </c>
      <c r="F10272" s="364">
        <v>16334415</v>
      </c>
      <c r="G10272" s="363">
        <v>27163344152</v>
      </c>
      <c r="H10272" s="365">
        <v>23116</v>
      </c>
      <c r="I10272" s="388">
        <v>15</v>
      </c>
      <c r="J10272" s="378">
        <v>4</v>
      </c>
      <c r="K10272" s="381">
        <v>1963</v>
      </c>
      <c r="L10272" s="369">
        <f t="shared" ca="1" si="160"/>
        <v>61</v>
      </c>
      <c r="M10272" s="299" t="s">
        <v>17337</v>
      </c>
      <c r="N10272" s="10" t="s">
        <v>28854</v>
      </c>
      <c r="O10272" s="389" t="s">
        <v>37712</v>
      </c>
      <c r="P10272" s="386">
        <v>29498</v>
      </c>
    </row>
    <row r="10273" spans="1:16" s="8" customFormat="1" ht="15" customHeight="1" x14ac:dyDescent="0.25">
      <c r="A10273" s="362" t="s">
        <v>27</v>
      </c>
      <c r="B10273" s="362" t="s">
        <v>22116</v>
      </c>
      <c r="C10273" s="340" t="s">
        <v>17448</v>
      </c>
      <c r="D10273" s="362" t="s">
        <v>17447</v>
      </c>
      <c r="E10273" s="362">
        <v>32</v>
      </c>
      <c r="F10273" s="364">
        <v>4777598</v>
      </c>
      <c r="G10273" s="363">
        <v>27047775987</v>
      </c>
      <c r="H10273" s="365">
        <v>16532</v>
      </c>
      <c r="I10273" s="388">
        <v>5</v>
      </c>
      <c r="J10273" s="378">
        <v>4</v>
      </c>
      <c r="K10273" s="381">
        <v>1945</v>
      </c>
      <c r="L10273" s="369">
        <f t="shared" ca="1" si="160"/>
        <v>79</v>
      </c>
      <c r="M10273" s="299" t="s">
        <v>17470</v>
      </c>
      <c r="N10273" s="10" t="s">
        <v>28854</v>
      </c>
      <c r="O10273" s="389" t="s">
        <v>177</v>
      </c>
      <c r="P10273" s="386" t="s">
        <v>177</v>
      </c>
    </row>
    <row r="10274" spans="1:16" s="8" customFormat="1" ht="15" customHeight="1" x14ac:dyDescent="0.25">
      <c r="A10274" s="362">
        <v>10</v>
      </c>
      <c r="B10274" s="362" t="s">
        <v>22116</v>
      </c>
      <c r="C10274" s="340" t="s">
        <v>17446</v>
      </c>
      <c r="D10274" s="362" t="s">
        <v>17445</v>
      </c>
      <c r="E10274" s="362">
        <v>32</v>
      </c>
      <c r="F10274" s="364">
        <v>3699178</v>
      </c>
      <c r="G10274" s="363">
        <v>27036991785</v>
      </c>
      <c r="H10274" s="365">
        <v>13986</v>
      </c>
      <c r="I10274" s="388">
        <v>16</v>
      </c>
      <c r="J10274" s="378">
        <v>4</v>
      </c>
      <c r="K10274" s="381">
        <v>1938</v>
      </c>
      <c r="L10274" s="369">
        <f t="shared" ca="1" si="160"/>
        <v>86</v>
      </c>
      <c r="M10274" s="299" t="s">
        <v>17470</v>
      </c>
      <c r="N10274" s="10" t="s">
        <v>28854</v>
      </c>
      <c r="O10274" s="389" t="s">
        <v>30815</v>
      </c>
      <c r="P10274" s="386">
        <v>42103</v>
      </c>
    </row>
    <row r="10275" spans="1:16" s="8" customFormat="1" ht="15" customHeight="1" x14ac:dyDescent="0.25">
      <c r="A10275" s="362" t="s">
        <v>27</v>
      </c>
      <c r="B10275" s="362" t="s">
        <v>22116</v>
      </c>
      <c r="C10275" s="340" t="s">
        <v>38717</v>
      </c>
      <c r="D10275" s="362" t="s">
        <v>38793</v>
      </c>
      <c r="E10275" s="362">
        <v>14</v>
      </c>
      <c r="F10275" s="364">
        <v>3616811</v>
      </c>
      <c r="G10275" s="363">
        <v>27036168116</v>
      </c>
      <c r="H10275" s="365">
        <v>13744</v>
      </c>
      <c r="I10275" s="388">
        <v>17</v>
      </c>
      <c r="J10275" s="378">
        <v>8</v>
      </c>
      <c r="K10275" s="381">
        <v>1937</v>
      </c>
      <c r="L10275" s="369">
        <f t="shared" ca="1" si="160"/>
        <v>86</v>
      </c>
      <c r="M10275" s="299" t="s">
        <v>17470</v>
      </c>
      <c r="N10275" s="10" t="s">
        <v>28854</v>
      </c>
      <c r="O10275" s="389" t="s">
        <v>38556</v>
      </c>
      <c r="P10275" s="386">
        <v>45076</v>
      </c>
    </row>
    <row r="10276" spans="1:16" s="8" customFormat="1" ht="15" customHeight="1" x14ac:dyDescent="0.25">
      <c r="A10276" s="362" t="s">
        <v>27</v>
      </c>
      <c r="B10276" s="362" t="s">
        <v>22116</v>
      </c>
      <c r="C10276" s="340" t="s">
        <v>17444</v>
      </c>
      <c r="D10276" s="362" t="s">
        <v>17443</v>
      </c>
      <c r="E10276" s="362">
        <v>13</v>
      </c>
      <c r="F10276" s="364">
        <v>3764943</v>
      </c>
      <c r="G10276" s="363">
        <v>27037649436</v>
      </c>
      <c r="H10276" s="365">
        <v>14036</v>
      </c>
      <c r="I10276" s="388">
        <v>5</v>
      </c>
      <c r="J10276" s="378">
        <v>6</v>
      </c>
      <c r="K10276" s="381">
        <v>1938</v>
      </c>
      <c r="L10276" s="369">
        <f t="shared" ca="1" si="160"/>
        <v>85</v>
      </c>
      <c r="M10276" s="299" t="s">
        <v>17470</v>
      </c>
      <c r="N10276" s="10" t="s">
        <v>28854</v>
      </c>
      <c r="O10276" s="389" t="s">
        <v>30769</v>
      </c>
      <c r="P10276" s="386">
        <v>41926</v>
      </c>
    </row>
    <row r="10277" spans="1:16" s="8" customFormat="1" ht="15" customHeight="1" x14ac:dyDescent="0.25">
      <c r="A10277" s="362">
        <v>10</v>
      </c>
      <c r="B10277" s="362" t="s">
        <v>22116</v>
      </c>
      <c r="C10277" s="340" t="s">
        <v>17442</v>
      </c>
      <c r="D10277" s="362" t="s">
        <v>17441</v>
      </c>
      <c r="E10277" s="362" t="s">
        <v>33</v>
      </c>
      <c r="F10277" s="364">
        <v>1662245</v>
      </c>
      <c r="G10277" s="363">
        <v>27016622457</v>
      </c>
      <c r="H10277" s="365">
        <v>10513</v>
      </c>
      <c r="I10277" s="388">
        <v>12</v>
      </c>
      <c r="J10277" s="378">
        <v>10</v>
      </c>
      <c r="K10277" s="381">
        <v>1928</v>
      </c>
      <c r="L10277" s="369">
        <f t="shared" ca="1" si="160"/>
        <v>95</v>
      </c>
      <c r="M10277" s="299" t="s">
        <v>17470</v>
      </c>
      <c r="N10277" s="10" t="s">
        <v>28854</v>
      </c>
      <c r="O10277" s="389" t="s">
        <v>177</v>
      </c>
      <c r="P10277" s="386" t="s">
        <v>177</v>
      </c>
    </row>
    <row r="10278" spans="1:16" s="8" customFormat="1" ht="15" customHeight="1" x14ac:dyDescent="0.25">
      <c r="A10278" s="362">
        <v>11</v>
      </c>
      <c r="B10278" s="362" t="s">
        <v>22116</v>
      </c>
      <c r="C10278" s="340" t="s">
        <v>17436</v>
      </c>
      <c r="D10278" s="362" t="s">
        <v>17435</v>
      </c>
      <c r="E10278" s="362" t="s">
        <v>99</v>
      </c>
      <c r="F10278" s="364">
        <v>14570464</v>
      </c>
      <c r="G10278" s="363">
        <v>27145704648</v>
      </c>
      <c r="H10278" s="365">
        <v>22282</v>
      </c>
      <c r="I10278" s="388">
        <v>1</v>
      </c>
      <c r="J10278" s="378">
        <v>1</v>
      </c>
      <c r="K10278" s="381">
        <v>1961</v>
      </c>
      <c r="L10278" s="369">
        <f t="shared" ca="1" si="160"/>
        <v>63</v>
      </c>
      <c r="M10278" s="299" t="s">
        <v>17337</v>
      </c>
      <c r="N10278" s="10" t="s">
        <v>28854</v>
      </c>
      <c r="O10278" s="389" t="s">
        <v>177</v>
      </c>
      <c r="P10278" s="386" t="s">
        <v>177</v>
      </c>
    </row>
    <row r="10279" spans="1:16" s="8" customFormat="1" ht="15" customHeight="1" x14ac:dyDescent="0.25">
      <c r="A10279" s="362" t="s">
        <v>27</v>
      </c>
      <c r="B10279" s="362" t="s">
        <v>22116</v>
      </c>
      <c r="C10279" s="340" t="s">
        <v>17434</v>
      </c>
      <c r="D10279" s="362" t="s">
        <v>17433</v>
      </c>
      <c r="E10279" s="362" t="s">
        <v>33</v>
      </c>
      <c r="F10279" s="364">
        <v>27816850</v>
      </c>
      <c r="G10279" s="363">
        <v>27278168501</v>
      </c>
      <c r="H10279" s="365">
        <v>29236</v>
      </c>
      <c r="I10279" s="388">
        <v>16</v>
      </c>
      <c r="J10279" s="378">
        <v>1</v>
      </c>
      <c r="K10279" s="381">
        <v>1980</v>
      </c>
      <c r="L10279" s="369">
        <f t="shared" ca="1" si="160"/>
        <v>44</v>
      </c>
      <c r="M10279" s="299" t="s">
        <v>17337</v>
      </c>
      <c r="N10279" s="10" t="s">
        <v>28854</v>
      </c>
      <c r="O10279" s="389" t="s">
        <v>177</v>
      </c>
      <c r="P10279" s="386" t="s">
        <v>177</v>
      </c>
    </row>
    <row r="10280" spans="1:16" s="8" customFormat="1" ht="15" customHeight="1" x14ac:dyDescent="0.25">
      <c r="A10280" s="362" t="s">
        <v>59</v>
      </c>
      <c r="B10280" s="362" t="s">
        <v>22116</v>
      </c>
      <c r="C10280" s="340" t="s">
        <v>17432</v>
      </c>
      <c r="D10280" s="362" t="s">
        <v>17431</v>
      </c>
      <c r="E10280" s="362">
        <v>30</v>
      </c>
      <c r="F10280" s="364">
        <v>14649480</v>
      </c>
      <c r="G10280" s="363">
        <v>27146494809</v>
      </c>
      <c r="H10280" s="365">
        <v>22683</v>
      </c>
      <c r="I10280" s="388">
        <v>6</v>
      </c>
      <c r="J10280" s="378">
        <v>2</v>
      </c>
      <c r="K10280" s="381">
        <v>1962</v>
      </c>
      <c r="L10280" s="369">
        <f t="shared" ca="1" si="160"/>
        <v>62</v>
      </c>
      <c r="M10280" s="299" t="s">
        <v>17337</v>
      </c>
      <c r="N10280" s="10" t="s">
        <v>28854</v>
      </c>
      <c r="O10280" s="389" t="s">
        <v>29340</v>
      </c>
      <c r="P10280" s="386">
        <v>41948</v>
      </c>
    </row>
    <row r="10281" spans="1:16" s="8" customFormat="1" ht="15" customHeight="1" x14ac:dyDescent="0.25">
      <c r="A10281" s="362" t="s">
        <v>27</v>
      </c>
      <c r="B10281" s="362" t="s">
        <v>22116</v>
      </c>
      <c r="C10281" s="340" t="s">
        <v>17426</v>
      </c>
      <c r="D10281" s="362" t="s">
        <v>17425</v>
      </c>
      <c r="E10281" s="362">
        <v>33</v>
      </c>
      <c r="F10281" s="364">
        <v>16510953</v>
      </c>
      <c r="G10281" s="363">
        <v>27165109533</v>
      </c>
      <c r="H10281" s="365">
        <v>23330</v>
      </c>
      <c r="I10281" s="388">
        <v>15</v>
      </c>
      <c r="J10281" s="378">
        <v>11</v>
      </c>
      <c r="K10281" s="381">
        <v>1963</v>
      </c>
      <c r="L10281" s="369">
        <f t="shared" ca="1" si="160"/>
        <v>60</v>
      </c>
      <c r="M10281" s="299" t="s">
        <v>17337</v>
      </c>
      <c r="N10281" s="10" t="s">
        <v>28854</v>
      </c>
      <c r="O10281" s="389" t="s">
        <v>36079</v>
      </c>
      <c r="P10281" s="386">
        <v>41818</v>
      </c>
    </row>
    <row r="10282" spans="1:16" s="8" customFormat="1" ht="15" customHeight="1" x14ac:dyDescent="0.25">
      <c r="A10282" s="362" t="s">
        <v>27</v>
      </c>
      <c r="B10282" s="362" t="s">
        <v>22116</v>
      </c>
      <c r="C10282" s="340" t="s">
        <v>17424</v>
      </c>
      <c r="D10282" s="362" t="s">
        <v>17423</v>
      </c>
      <c r="E10282" s="362">
        <v>32</v>
      </c>
      <c r="F10282" s="364">
        <v>5405893</v>
      </c>
      <c r="G10282" s="363">
        <v>23054058934</v>
      </c>
      <c r="H10282" s="365">
        <v>17043</v>
      </c>
      <c r="I10282" s="388">
        <v>29</v>
      </c>
      <c r="J10282" s="378">
        <v>8</v>
      </c>
      <c r="K10282" s="381">
        <v>1946</v>
      </c>
      <c r="L10282" s="369">
        <f t="shared" ca="1" si="160"/>
        <v>77</v>
      </c>
      <c r="M10282" s="299" t="s">
        <v>17470</v>
      </c>
      <c r="N10282" s="10" t="s">
        <v>28854</v>
      </c>
      <c r="O10282" s="389" t="s">
        <v>30794</v>
      </c>
      <c r="P10282" s="386">
        <v>41149</v>
      </c>
    </row>
    <row r="10283" spans="1:16" s="8" customFormat="1" ht="15" customHeight="1" x14ac:dyDescent="0.25">
      <c r="A10283" s="362" t="s">
        <v>46</v>
      </c>
      <c r="B10283" s="362" t="s">
        <v>22116</v>
      </c>
      <c r="C10283" s="340" t="s">
        <v>17422</v>
      </c>
      <c r="D10283" s="362" t="s">
        <v>17421</v>
      </c>
      <c r="E10283" s="362" t="s">
        <v>124</v>
      </c>
      <c r="F10283" s="364">
        <v>94091673</v>
      </c>
      <c r="G10283" s="363">
        <v>27940916734</v>
      </c>
      <c r="H10283" s="365">
        <v>14679</v>
      </c>
      <c r="I10283" s="388">
        <v>9</v>
      </c>
      <c r="J10283" s="378">
        <v>3</v>
      </c>
      <c r="K10283" s="381">
        <v>1940</v>
      </c>
      <c r="L10283" s="369">
        <f t="shared" ca="1" si="160"/>
        <v>84</v>
      </c>
      <c r="M10283" s="299" t="s">
        <v>17470</v>
      </c>
      <c r="N10283" s="10" t="s">
        <v>28854</v>
      </c>
      <c r="O10283" s="389" t="s">
        <v>177</v>
      </c>
      <c r="P10283" s="386" t="s">
        <v>177</v>
      </c>
    </row>
    <row r="10284" spans="1:16" s="8" customFormat="1" ht="15" customHeight="1" x14ac:dyDescent="0.25">
      <c r="A10284" s="362" t="s">
        <v>59</v>
      </c>
      <c r="B10284" s="362" t="s">
        <v>22116</v>
      </c>
      <c r="C10284" s="340" t="s">
        <v>17420</v>
      </c>
      <c r="D10284" s="362" t="s">
        <v>17419</v>
      </c>
      <c r="E10284" s="362">
        <v>30</v>
      </c>
      <c r="F10284" s="364">
        <v>6623995</v>
      </c>
      <c r="G10284" s="363">
        <v>27066239956</v>
      </c>
      <c r="H10284" s="365">
        <v>14302</v>
      </c>
      <c r="I10284" s="388">
        <v>26</v>
      </c>
      <c r="J10284" s="378">
        <v>2</v>
      </c>
      <c r="K10284" s="381">
        <v>1939</v>
      </c>
      <c r="L10284" s="369">
        <f t="shared" ca="1" si="160"/>
        <v>85</v>
      </c>
      <c r="M10284" s="299" t="s">
        <v>17337</v>
      </c>
      <c r="N10284" s="10" t="s">
        <v>28854</v>
      </c>
      <c r="O10284" s="389" t="s">
        <v>30756</v>
      </c>
      <c r="P10284" s="386">
        <v>40335</v>
      </c>
    </row>
    <row r="10285" spans="1:16" s="8" customFormat="1" ht="15" customHeight="1" x14ac:dyDescent="0.25">
      <c r="A10285" s="362" t="s">
        <v>59</v>
      </c>
      <c r="B10285" s="362" t="s">
        <v>22116</v>
      </c>
      <c r="C10285" s="340" t="s">
        <v>17418</v>
      </c>
      <c r="D10285" s="362" t="s">
        <v>17417</v>
      </c>
      <c r="E10285" s="362">
        <v>30</v>
      </c>
      <c r="F10285" s="364">
        <v>24931228</v>
      </c>
      <c r="G10285" s="363">
        <v>27249312288</v>
      </c>
      <c r="H10285" s="365">
        <v>27792</v>
      </c>
      <c r="I10285" s="388">
        <v>2</v>
      </c>
      <c r="J10285" s="378">
        <v>2</v>
      </c>
      <c r="K10285" s="381">
        <v>1976</v>
      </c>
      <c r="L10285" s="369">
        <f t="shared" ca="1" si="160"/>
        <v>48</v>
      </c>
      <c r="M10285" s="299" t="s">
        <v>17470</v>
      </c>
      <c r="N10285" s="10" t="s">
        <v>28854</v>
      </c>
      <c r="O10285" s="389" t="s">
        <v>177</v>
      </c>
      <c r="P10285" s="386" t="s">
        <v>177</v>
      </c>
    </row>
    <row r="10286" spans="1:16" s="8" customFormat="1" ht="15" customHeight="1" x14ac:dyDescent="0.25">
      <c r="A10286" s="362">
        <v>10</v>
      </c>
      <c r="B10286" s="362" t="s">
        <v>22116</v>
      </c>
      <c r="C10286" s="340" t="s">
        <v>17416</v>
      </c>
      <c r="D10286" s="362" t="s">
        <v>17415</v>
      </c>
      <c r="E10286" s="362" t="s">
        <v>33</v>
      </c>
      <c r="F10286" s="364">
        <v>6481861</v>
      </c>
      <c r="G10286" s="363">
        <v>27064818614</v>
      </c>
      <c r="H10286" s="365">
        <v>15078</v>
      </c>
      <c r="I10286" s="388">
        <v>12</v>
      </c>
      <c r="J10286" s="378">
        <v>4</v>
      </c>
      <c r="K10286" s="381">
        <v>1941</v>
      </c>
      <c r="L10286" s="369">
        <f t="shared" ca="1" si="160"/>
        <v>83</v>
      </c>
      <c r="M10286" s="299" t="s">
        <v>17470</v>
      </c>
      <c r="N10286" s="10" t="s">
        <v>28854</v>
      </c>
      <c r="O10286" s="389" t="s">
        <v>177</v>
      </c>
      <c r="P10286" s="386" t="s">
        <v>177</v>
      </c>
    </row>
    <row r="10287" spans="1:16" s="8" customFormat="1" ht="15" customHeight="1" x14ac:dyDescent="0.25">
      <c r="A10287" s="362" t="s">
        <v>302</v>
      </c>
      <c r="B10287" s="362" t="s">
        <v>22116</v>
      </c>
      <c r="C10287" s="340" t="s">
        <v>17414</v>
      </c>
      <c r="D10287" s="362" t="s">
        <v>17413</v>
      </c>
      <c r="E10287" s="362">
        <v>32</v>
      </c>
      <c r="F10287" s="364">
        <v>20053623</v>
      </c>
      <c r="G10287" s="363">
        <v>27200536237</v>
      </c>
      <c r="H10287" s="365">
        <v>24924</v>
      </c>
      <c r="I10287" s="388">
        <v>27</v>
      </c>
      <c r="J10287" s="378">
        <v>3</v>
      </c>
      <c r="K10287" s="381">
        <v>1968</v>
      </c>
      <c r="L10287" s="369">
        <f t="shared" ca="1" si="160"/>
        <v>56</v>
      </c>
      <c r="M10287" s="299" t="s">
        <v>17337</v>
      </c>
      <c r="N10287" s="10" t="s">
        <v>28854</v>
      </c>
      <c r="O10287" s="389" t="s">
        <v>177</v>
      </c>
      <c r="P10287" s="386" t="s">
        <v>177</v>
      </c>
    </row>
    <row r="10288" spans="1:16" s="8" customFormat="1" ht="15" customHeight="1" x14ac:dyDescent="0.25">
      <c r="A10288" s="362" t="s">
        <v>59</v>
      </c>
      <c r="B10288" s="362" t="s">
        <v>22116</v>
      </c>
      <c r="C10288" s="340" t="s">
        <v>32230</v>
      </c>
      <c r="D10288" s="362" t="s">
        <v>32231</v>
      </c>
      <c r="E10288" s="362">
        <v>31</v>
      </c>
      <c r="F10288" s="364">
        <v>9799121</v>
      </c>
      <c r="G10288" s="363">
        <v>27097991214</v>
      </c>
      <c r="H10288" s="365">
        <v>14305</v>
      </c>
      <c r="I10288" s="388">
        <v>1</v>
      </c>
      <c r="J10288" s="378">
        <v>3</v>
      </c>
      <c r="K10288" s="381">
        <v>1939</v>
      </c>
      <c r="L10288" s="369">
        <f t="shared" ca="1" si="160"/>
        <v>85</v>
      </c>
      <c r="M10288" s="299" t="s">
        <v>17470</v>
      </c>
      <c r="N10288" s="10" t="s">
        <v>28854</v>
      </c>
      <c r="O10288" s="389" t="s">
        <v>31910</v>
      </c>
      <c r="P10288" s="386">
        <v>44497</v>
      </c>
    </row>
    <row r="10289" spans="1:16" s="8" customFormat="1" ht="15" customHeight="1" x14ac:dyDescent="0.25">
      <c r="A10289" s="362" t="s">
        <v>59</v>
      </c>
      <c r="B10289" s="362" t="s">
        <v>22116</v>
      </c>
      <c r="C10289" s="340" t="s">
        <v>17412</v>
      </c>
      <c r="D10289" s="362" t="s">
        <v>17411</v>
      </c>
      <c r="E10289" s="362">
        <v>15</v>
      </c>
      <c r="F10289" s="364">
        <v>1723995</v>
      </c>
      <c r="G10289" s="363">
        <v>27017239959</v>
      </c>
      <c r="H10289" s="365">
        <v>12871</v>
      </c>
      <c r="I10289" s="388">
        <v>28</v>
      </c>
      <c r="J10289" s="378">
        <v>3</v>
      </c>
      <c r="K10289" s="381">
        <v>1935</v>
      </c>
      <c r="L10289" s="369">
        <f t="shared" ca="1" si="160"/>
        <v>89</v>
      </c>
      <c r="M10289" s="299" t="s">
        <v>17470</v>
      </c>
      <c r="N10289" s="10" t="s">
        <v>28854</v>
      </c>
      <c r="O10289" s="389" t="s">
        <v>34422</v>
      </c>
      <c r="P10289" s="386">
        <v>40817</v>
      </c>
    </row>
    <row r="10290" spans="1:16" s="8" customFormat="1" ht="15" customHeight="1" x14ac:dyDescent="0.25">
      <c r="A10290" s="362" t="s">
        <v>27</v>
      </c>
      <c r="B10290" s="362" t="s">
        <v>22116</v>
      </c>
      <c r="C10290" s="340" t="s">
        <v>17410</v>
      </c>
      <c r="D10290" s="362" t="s">
        <v>17409</v>
      </c>
      <c r="E10290" s="362">
        <v>30</v>
      </c>
      <c r="F10290" s="364">
        <v>18897381</v>
      </c>
      <c r="G10290" s="363">
        <v>27188973812</v>
      </c>
      <c r="H10290" s="365">
        <v>22844</v>
      </c>
      <c r="I10290" s="388">
        <v>17</v>
      </c>
      <c r="J10290" s="378">
        <v>7</v>
      </c>
      <c r="K10290" s="381">
        <v>1962</v>
      </c>
      <c r="L10290" s="369">
        <f t="shared" ca="1" si="160"/>
        <v>61</v>
      </c>
      <c r="M10290" s="299" t="s">
        <v>40176</v>
      </c>
      <c r="N10290" s="10" t="s">
        <v>28854</v>
      </c>
      <c r="O10290" s="389" t="s">
        <v>30775</v>
      </c>
      <c r="P10290" s="386">
        <v>42272</v>
      </c>
    </row>
    <row r="10291" spans="1:16" s="8" customFormat="1" ht="15" customHeight="1" x14ac:dyDescent="0.25">
      <c r="A10291" s="362" t="s">
        <v>252</v>
      </c>
      <c r="B10291" s="362" t="s">
        <v>22116</v>
      </c>
      <c r="C10291" s="340" t="s">
        <v>17408</v>
      </c>
      <c r="D10291" s="362" t="s">
        <v>17407</v>
      </c>
      <c r="E10291" s="362">
        <v>36</v>
      </c>
      <c r="F10291" s="364">
        <v>2087243</v>
      </c>
      <c r="G10291" s="363">
        <v>27020872433</v>
      </c>
      <c r="H10291" s="365">
        <v>11707</v>
      </c>
      <c r="I10291" s="388">
        <v>19</v>
      </c>
      <c r="J10291" s="378">
        <v>1</v>
      </c>
      <c r="K10291" s="381">
        <v>1932</v>
      </c>
      <c r="L10291" s="369">
        <f t="shared" ca="1" si="160"/>
        <v>92</v>
      </c>
      <c r="M10291" s="299" t="s">
        <v>17470</v>
      </c>
      <c r="N10291" s="10" t="s">
        <v>28854</v>
      </c>
      <c r="O10291" s="389" t="s">
        <v>30794</v>
      </c>
      <c r="P10291" s="386">
        <v>41551</v>
      </c>
    </row>
    <row r="10292" spans="1:16" s="8" customFormat="1" ht="15" customHeight="1" x14ac:dyDescent="0.25">
      <c r="A10292" s="362" t="s">
        <v>27</v>
      </c>
      <c r="B10292" s="362" t="s">
        <v>22116</v>
      </c>
      <c r="C10292" s="340" t="s">
        <v>17406</v>
      </c>
      <c r="D10292" s="362" t="s">
        <v>17405</v>
      </c>
      <c r="E10292" s="362" t="s">
        <v>45</v>
      </c>
      <c r="F10292" s="364">
        <v>16023011</v>
      </c>
      <c r="G10292" s="363">
        <v>27160230113</v>
      </c>
      <c r="H10292" s="365">
        <v>22696</v>
      </c>
      <c r="I10292" s="388">
        <v>19</v>
      </c>
      <c r="J10292" s="378">
        <v>2</v>
      </c>
      <c r="K10292" s="381">
        <v>1962</v>
      </c>
      <c r="L10292" s="369">
        <f t="shared" ca="1" si="160"/>
        <v>62</v>
      </c>
      <c r="M10292" s="299" t="s">
        <v>17470</v>
      </c>
      <c r="N10292" s="10" t="s">
        <v>28854</v>
      </c>
      <c r="O10292" s="389" t="s">
        <v>177</v>
      </c>
      <c r="P10292" s="386" t="s">
        <v>177</v>
      </c>
    </row>
    <row r="10293" spans="1:16" s="8" customFormat="1" ht="15" customHeight="1" x14ac:dyDescent="0.25">
      <c r="A10293" s="362" t="s">
        <v>46</v>
      </c>
      <c r="B10293" s="362" t="s">
        <v>22116</v>
      </c>
      <c r="C10293" s="340" t="s">
        <v>17404</v>
      </c>
      <c r="D10293" s="362" t="s">
        <v>17403</v>
      </c>
      <c r="E10293" s="362">
        <v>31</v>
      </c>
      <c r="F10293" s="364">
        <v>10428552</v>
      </c>
      <c r="G10293" s="363">
        <v>27104285525</v>
      </c>
      <c r="H10293" s="365">
        <v>19289</v>
      </c>
      <c r="I10293" s="388">
        <v>22</v>
      </c>
      <c r="J10293" s="378">
        <v>10</v>
      </c>
      <c r="K10293" s="381">
        <v>1952</v>
      </c>
      <c r="L10293" s="369">
        <f t="shared" ca="1" si="160"/>
        <v>71</v>
      </c>
      <c r="M10293" s="299" t="s">
        <v>40176</v>
      </c>
      <c r="N10293" s="10" t="s">
        <v>28854</v>
      </c>
      <c r="O10293" s="389" t="s">
        <v>29323</v>
      </c>
      <c r="P10293" s="386">
        <v>43873</v>
      </c>
    </row>
    <row r="10294" spans="1:16" s="8" customFormat="1" ht="15" customHeight="1" x14ac:dyDescent="0.25">
      <c r="A10294" s="362" t="s">
        <v>59</v>
      </c>
      <c r="B10294" s="362" t="s">
        <v>22116</v>
      </c>
      <c r="C10294" s="340" t="s">
        <v>17394</v>
      </c>
      <c r="D10294" s="362" t="s">
        <v>17393</v>
      </c>
      <c r="E10294" s="362" t="s">
        <v>179</v>
      </c>
      <c r="F10294" s="364">
        <v>4536514</v>
      </c>
      <c r="G10294" s="363">
        <v>27045365145</v>
      </c>
      <c r="H10294" s="365">
        <v>15867</v>
      </c>
      <c r="I10294" s="388">
        <v>10</v>
      </c>
      <c r="J10294" s="378">
        <v>6</v>
      </c>
      <c r="K10294" s="381">
        <v>1943</v>
      </c>
      <c r="L10294" s="369">
        <f t="shared" ca="1" si="160"/>
        <v>80</v>
      </c>
      <c r="M10294" s="299" t="s">
        <v>17470</v>
      </c>
      <c r="N10294" s="10" t="s">
        <v>28854</v>
      </c>
      <c r="O10294" s="389" t="s">
        <v>177</v>
      </c>
      <c r="P10294" s="386" t="s">
        <v>177</v>
      </c>
    </row>
    <row r="10295" spans="1:16" s="8" customFormat="1" ht="15" customHeight="1" x14ac:dyDescent="0.25">
      <c r="A10295" s="362" t="s">
        <v>27</v>
      </c>
      <c r="B10295" s="362" t="s">
        <v>22116</v>
      </c>
      <c r="C10295" s="340" t="s">
        <v>35554</v>
      </c>
      <c r="D10295" s="362" t="s">
        <v>35575</v>
      </c>
      <c r="E10295" s="362">
        <v>30</v>
      </c>
      <c r="F10295" s="364">
        <v>1891313</v>
      </c>
      <c r="G10295" s="363">
        <v>27018913130</v>
      </c>
      <c r="H10295" s="365">
        <v>12931</v>
      </c>
      <c r="I10295" s="388">
        <v>27</v>
      </c>
      <c r="J10295" s="378">
        <v>5</v>
      </c>
      <c r="K10295" s="381">
        <v>1935</v>
      </c>
      <c r="L10295" s="369">
        <f t="shared" ca="1" si="160"/>
        <v>88</v>
      </c>
      <c r="M10295" s="299" t="s">
        <v>17470</v>
      </c>
      <c r="N10295" s="10" t="s">
        <v>28854</v>
      </c>
      <c r="O10295" s="389" t="s">
        <v>35535</v>
      </c>
      <c r="P10295" s="386" t="s">
        <v>35805</v>
      </c>
    </row>
    <row r="10296" spans="1:16" s="8" customFormat="1" ht="15" customHeight="1" x14ac:dyDescent="0.25">
      <c r="A10296" s="362" t="s">
        <v>46</v>
      </c>
      <c r="B10296" s="362" t="s">
        <v>22116</v>
      </c>
      <c r="C10296" s="340" t="s">
        <v>17392</v>
      </c>
      <c r="D10296" s="362" t="s">
        <v>17391</v>
      </c>
      <c r="E10296" s="362">
        <v>33</v>
      </c>
      <c r="F10296" s="364">
        <v>4281888</v>
      </c>
      <c r="G10296" s="363">
        <v>27042818882</v>
      </c>
      <c r="H10296" s="365">
        <v>8619</v>
      </c>
      <c r="I10296" s="388">
        <v>6</v>
      </c>
      <c r="J10296" s="378">
        <v>8</v>
      </c>
      <c r="K10296" s="381">
        <v>1923</v>
      </c>
      <c r="L10296" s="369">
        <f t="shared" ca="1" si="160"/>
        <v>100</v>
      </c>
      <c r="M10296" s="299" t="s">
        <v>17470</v>
      </c>
      <c r="N10296" s="10" t="s">
        <v>28854</v>
      </c>
      <c r="O10296" s="389" t="s">
        <v>30739</v>
      </c>
      <c r="P10296" s="386">
        <v>40613</v>
      </c>
    </row>
    <row r="10297" spans="1:16" s="8" customFormat="1" ht="15" customHeight="1" x14ac:dyDescent="0.25">
      <c r="A10297" s="362" t="s">
        <v>59</v>
      </c>
      <c r="B10297" s="362" t="s">
        <v>22116</v>
      </c>
      <c r="C10297" s="340" t="s">
        <v>40292</v>
      </c>
      <c r="D10297" s="362" t="s">
        <v>40293</v>
      </c>
      <c r="E10297" s="362">
        <v>33</v>
      </c>
      <c r="F10297" s="364">
        <v>31630455</v>
      </c>
      <c r="G10297" s="363">
        <v>27316304554</v>
      </c>
      <c r="H10297" s="365">
        <v>31230</v>
      </c>
      <c r="I10297" s="388">
        <v>2</v>
      </c>
      <c r="J10297" s="378">
        <v>7</v>
      </c>
      <c r="K10297" s="381">
        <v>1985</v>
      </c>
      <c r="L10297" s="369">
        <f t="shared" ca="1" si="160"/>
        <v>38</v>
      </c>
      <c r="M10297" s="299" t="s">
        <v>17337</v>
      </c>
      <c r="N10297" s="10" t="s">
        <v>28854</v>
      </c>
      <c r="O10297" s="389" t="s">
        <v>40148</v>
      </c>
      <c r="P10297" s="386">
        <v>44793</v>
      </c>
    </row>
    <row r="10298" spans="1:16" s="8" customFormat="1" ht="15" customHeight="1" x14ac:dyDescent="0.25">
      <c r="A10298" s="362" t="s">
        <v>27</v>
      </c>
      <c r="B10298" s="362" t="s">
        <v>22116</v>
      </c>
      <c r="C10298" s="340" t="s">
        <v>17390</v>
      </c>
      <c r="D10298" s="362" t="s">
        <v>17389</v>
      </c>
      <c r="E10298" s="362">
        <v>36</v>
      </c>
      <c r="F10298" s="364">
        <v>4937780</v>
      </c>
      <c r="G10298" s="363">
        <v>27049377806</v>
      </c>
      <c r="H10298" s="365">
        <v>16293</v>
      </c>
      <c r="I10298" s="388">
        <v>9</v>
      </c>
      <c r="J10298" s="378">
        <v>8</v>
      </c>
      <c r="K10298" s="381">
        <v>1944</v>
      </c>
      <c r="L10298" s="369">
        <f t="shared" ca="1" si="160"/>
        <v>79</v>
      </c>
      <c r="M10298" s="299" t="s">
        <v>17470</v>
      </c>
      <c r="N10298" s="10" t="s">
        <v>28854</v>
      </c>
      <c r="O10298" s="389" t="s">
        <v>30808</v>
      </c>
      <c r="P10298" s="386">
        <v>41458</v>
      </c>
    </row>
    <row r="10299" spans="1:16" s="8" customFormat="1" ht="15" customHeight="1" x14ac:dyDescent="0.25">
      <c r="A10299" s="362" t="s">
        <v>27</v>
      </c>
      <c r="B10299" s="362" t="s">
        <v>22116</v>
      </c>
      <c r="C10299" s="340" t="s">
        <v>17388</v>
      </c>
      <c r="D10299" s="362" t="s">
        <v>17387</v>
      </c>
      <c r="E10299" s="362" t="s">
        <v>33</v>
      </c>
      <c r="F10299" s="364">
        <v>4383478</v>
      </c>
      <c r="G10299" s="363">
        <v>27043834784</v>
      </c>
      <c r="H10299" s="365">
        <v>12885</v>
      </c>
      <c r="I10299" s="388">
        <v>11</v>
      </c>
      <c r="J10299" s="378">
        <v>4</v>
      </c>
      <c r="K10299" s="381">
        <v>1935</v>
      </c>
      <c r="L10299" s="369">
        <f t="shared" ca="1" si="160"/>
        <v>89</v>
      </c>
      <c r="M10299" s="299" t="s">
        <v>17470</v>
      </c>
      <c r="N10299" s="10" t="s">
        <v>28854</v>
      </c>
      <c r="O10299" s="389" t="s">
        <v>177</v>
      </c>
      <c r="P10299" s="386" t="s">
        <v>177</v>
      </c>
    </row>
    <row r="10300" spans="1:16" s="8" customFormat="1" ht="15" customHeight="1" x14ac:dyDescent="0.25">
      <c r="A10300" s="362" t="s">
        <v>27</v>
      </c>
      <c r="B10300" s="362" t="s">
        <v>22116</v>
      </c>
      <c r="C10300" s="340" t="s">
        <v>17383</v>
      </c>
      <c r="D10300" s="362" t="s">
        <v>17382</v>
      </c>
      <c r="E10300" s="362">
        <v>30</v>
      </c>
      <c r="F10300" s="364">
        <v>2444119</v>
      </c>
      <c r="G10300" s="363">
        <v>27024441194</v>
      </c>
      <c r="H10300" s="365">
        <v>11921</v>
      </c>
      <c r="I10300" s="388">
        <v>20</v>
      </c>
      <c r="J10300" s="378">
        <v>8</v>
      </c>
      <c r="K10300" s="381">
        <v>1932</v>
      </c>
      <c r="L10300" s="369">
        <f t="shared" ca="1" si="160"/>
        <v>91</v>
      </c>
      <c r="M10300" s="299" t="s">
        <v>17470</v>
      </c>
      <c r="N10300" s="10" t="s">
        <v>28854</v>
      </c>
      <c r="O10300" s="389" t="s">
        <v>30800</v>
      </c>
      <c r="P10300" s="386">
        <v>40199</v>
      </c>
    </row>
    <row r="10301" spans="1:16" s="8" customFormat="1" ht="15" customHeight="1" x14ac:dyDescent="0.25">
      <c r="A10301" s="362" t="s">
        <v>193</v>
      </c>
      <c r="B10301" s="362" t="s">
        <v>22116</v>
      </c>
      <c r="C10301" s="340" t="s">
        <v>17381</v>
      </c>
      <c r="D10301" s="362" t="s">
        <v>17380</v>
      </c>
      <c r="E10301" s="362" t="s">
        <v>30</v>
      </c>
      <c r="F10301" s="364">
        <v>2458040</v>
      </c>
      <c r="G10301" s="363">
        <v>27024580402</v>
      </c>
      <c r="H10301" s="365">
        <v>13054</v>
      </c>
      <c r="I10301" s="388">
        <v>27</v>
      </c>
      <c r="J10301" s="378">
        <v>9</v>
      </c>
      <c r="K10301" s="381">
        <v>1935</v>
      </c>
      <c r="L10301" s="369">
        <f t="shared" ca="1" si="160"/>
        <v>88</v>
      </c>
      <c r="M10301" s="299" t="s">
        <v>17470</v>
      </c>
      <c r="N10301" s="10" t="s">
        <v>28854</v>
      </c>
      <c r="O10301" s="389" t="s">
        <v>177</v>
      </c>
      <c r="P10301" s="386" t="s">
        <v>177</v>
      </c>
    </row>
    <row r="10302" spans="1:16" s="8" customFormat="1" ht="15" customHeight="1" x14ac:dyDescent="0.25">
      <c r="A10302" s="362" t="s">
        <v>27</v>
      </c>
      <c r="B10302" s="362" t="s">
        <v>22116</v>
      </c>
      <c r="C10302" s="340" t="s">
        <v>39008</v>
      </c>
      <c r="D10302" s="362" t="s">
        <v>39033</v>
      </c>
      <c r="E10302" s="362">
        <v>32</v>
      </c>
      <c r="F10302" s="364">
        <v>4151019</v>
      </c>
      <c r="G10302" s="363">
        <v>27041510191</v>
      </c>
      <c r="H10302" s="365">
        <v>14839</v>
      </c>
      <c r="I10302" s="388">
        <v>16</v>
      </c>
      <c r="J10302" s="378">
        <v>8</v>
      </c>
      <c r="K10302" s="381">
        <v>1940</v>
      </c>
      <c r="L10302" s="369">
        <f t="shared" ca="1" si="160"/>
        <v>83</v>
      </c>
      <c r="M10302" s="299" t="s">
        <v>17470</v>
      </c>
      <c r="N10302" s="10" t="s">
        <v>28854</v>
      </c>
      <c r="O10302" s="389" t="s">
        <v>39123</v>
      </c>
      <c r="P10302" s="386">
        <v>45016</v>
      </c>
    </row>
    <row r="10303" spans="1:16" s="8" customFormat="1" ht="15" customHeight="1" x14ac:dyDescent="0.25">
      <c r="A10303" s="362" t="s">
        <v>27</v>
      </c>
      <c r="B10303" s="362" t="s">
        <v>22116</v>
      </c>
      <c r="C10303" s="340" t="s">
        <v>17379</v>
      </c>
      <c r="D10303" s="362" t="s">
        <v>17378</v>
      </c>
      <c r="E10303" s="362" t="s">
        <v>99</v>
      </c>
      <c r="F10303" s="364">
        <v>4635394</v>
      </c>
      <c r="G10303" s="363">
        <v>27046353949</v>
      </c>
      <c r="H10303" s="365">
        <v>15928</v>
      </c>
      <c r="I10303" s="388">
        <v>10</v>
      </c>
      <c r="J10303" s="378">
        <v>8</v>
      </c>
      <c r="K10303" s="381">
        <v>1943</v>
      </c>
      <c r="L10303" s="369">
        <f t="shared" ca="1" si="160"/>
        <v>80</v>
      </c>
      <c r="M10303" s="299" t="s">
        <v>17470</v>
      </c>
      <c r="N10303" s="10" t="s">
        <v>28854</v>
      </c>
      <c r="O10303" s="389" t="s">
        <v>177</v>
      </c>
      <c r="P10303" s="386" t="s">
        <v>177</v>
      </c>
    </row>
    <row r="10304" spans="1:16" s="8" customFormat="1" ht="15" customHeight="1" x14ac:dyDescent="0.25">
      <c r="A10304" s="362">
        <v>10</v>
      </c>
      <c r="B10304" s="362" t="s">
        <v>22116</v>
      </c>
      <c r="C10304" s="340" t="s">
        <v>37559</v>
      </c>
      <c r="D10304" s="362" t="s">
        <v>37560</v>
      </c>
      <c r="E10304" s="362">
        <v>32</v>
      </c>
      <c r="F10304" s="364">
        <v>2776893</v>
      </c>
      <c r="G10304" s="363">
        <v>27027768933</v>
      </c>
      <c r="H10304" s="365">
        <v>13660</v>
      </c>
      <c r="I10304" s="388">
        <v>25</v>
      </c>
      <c r="J10304" s="378">
        <v>5</v>
      </c>
      <c r="K10304" s="381">
        <v>1937</v>
      </c>
      <c r="L10304" s="369">
        <f t="shared" ca="1" si="160"/>
        <v>86</v>
      </c>
      <c r="M10304" s="299" t="s">
        <v>17470</v>
      </c>
      <c r="N10304" s="10" t="s">
        <v>28854</v>
      </c>
      <c r="O10304" s="389" t="s">
        <v>37607</v>
      </c>
      <c r="P10304" s="386">
        <v>44700</v>
      </c>
    </row>
    <row r="10305" spans="1:16" s="8" customFormat="1" ht="15" customHeight="1" x14ac:dyDescent="0.25">
      <c r="A10305" s="362" t="s">
        <v>27</v>
      </c>
      <c r="B10305" s="362" t="s">
        <v>22116</v>
      </c>
      <c r="C10305" s="340" t="s">
        <v>17375</v>
      </c>
      <c r="D10305" s="362" t="s">
        <v>17374</v>
      </c>
      <c r="E10305" s="362">
        <v>31</v>
      </c>
      <c r="F10305" s="364">
        <v>13807971</v>
      </c>
      <c r="G10305" s="363">
        <v>27138079711</v>
      </c>
      <c r="H10305" s="365">
        <v>21744</v>
      </c>
      <c r="I10305" s="388">
        <v>13</v>
      </c>
      <c r="J10305" s="378">
        <v>7</v>
      </c>
      <c r="K10305" s="381">
        <v>1959</v>
      </c>
      <c r="L10305" s="369">
        <f t="shared" ca="1" si="160"/>
        <v>64</v>
      </c>
      <c r="M10305" s="299" t="s">
        <v>17337</v>
      </c>
      <c r="N10305" s="10" t="s">
        <v>28854</v>
      </c>
      <c r="O10305" s="389" t="s">
        <v>30844</v>
      </c>
      <c r="P10305" s="386" t="s">
        <v>177</v>
      </c>
    </row>
    <row r="10306" spans="1:16" s="8" customFormat="1" ht="15" customHeight="1" x14ac:dyDescent="0.25">
      <c r="A10306" s="362" t="s">
        <v>172</v>
      </c>
      <c r="B10306" s="362" t="s">
        <v>22116</v>
      </c>
      <c r="C10306" s="340" t="s">
        <v>30902</v>
      </c>
      <c r="D10306" s="362" t="s">
        <v>30903</v>
      </c>
      <c r="E10306" s="362">
        <v>33</v>
      </c>
      <c r="F10306" s="364">
        <v>25948548</v>
      </c>
      <c r="G10306" s="363">
        <v>27259485482</v>
      </c>
      <c r="H10306" s="365">
        <v>28360</v>
      </c>
      <c r="I10306" s="388">
        <v>23</v>
      </c>
      <c r="J10306" s="378">
        <v>8</v>
      </c>
      <c r="K10306" s="381">
        <v>1977</v>
      </c>
      <c r="L10306" s="369">
        <f t="shared" ref="L10306:L10369" ca="1" si="161">DATEDIF(H10306,TODAY(),"Y")</f>
        <v>46</v>
      </c>
      <c r="M10306" s="299" t="s">
        <v>17337</v>
      </c>
      <c r="N10306" s="10" t="s">
        <v>28854</v>
      </c>
      <c r="O10306" s="389" t="s">
        <v>30833</v>
      </c>
      <c r="P10306" s="386">
        <v>44190</v>
      </c>
    </row>
    <row r="10307" spans="1:16" s="8" customFormat="1" ht="15" customHeight="1" x14ac:dyDescent="0.25">
      <c r="A10307" s="362" t="s">
        <v>27</v>
      </c>
      <c r="B10307" s="362" t="s">
        <v>22116</v>
      </c>
      <c r="C10307" s="340" t="s">
        <v>17369</v>
      </c>
      <c r="D10307" s="362" t="s">
        <v>17368</v>
      </c>
      <c r="E10307" s="362">
        <v>33</v>
      </c>
      <c r="F10307" s="364">
        <v>11307017</v>
      </c>
      <c r="G10307" s="363">
        <v>27113070175</v>
      </c>
      <c r="H10307" s="365">
        <v>19987</v>
      </c>
      <c r="I10307" s="388">
        <v>20</v>
      </c>
      <c r="J10307" s="378">
        <v>9</v>
      </c>
      <c r="K10307" s="381">
        <v>1954</v>
      </c>
      <c r="L10307" s="369">
        <f t="shared" ca="1" si="161"/>
        <v>69</v>
      </c>
      <c r="M10307" s="299" t="s">
        <v>17337</v>
      </c>
      <c r="N10307" s="10" t="s">
        <v>28854</v>
      </c>
      <c r="O10307" s="389" t="s">
        <v>30760</v>
      </c>
      <c r="P10307" s="386" t="s">
        <v>177</v>
      </c>
    </row>
    <row r="10308" spans="1:16" s="8" customFormat="1" ht="15" customHeight="1" x14ac:dyDescent="0.25">
      <c r="A10308" s="362">
        <v>12</v>
      </c>
      <c r="B10308" s="362" t="s">
        <v>22116</v>
      </c>
      <c r="C10308" s="340" t="s">
        <v>17367</v>
      </c>
      <c r="D10308" s="362" t="s">
        <v>17366</v>
      </c>
      <c r="E10308" s="362">
        <v>32</v>
      </c>
      <c r="F10308" s="364">
        <v>4473118</v>
      </c>
      <c r="G10308" s="363">
        <v>27044731180</v>
      </c>
      <c r="H10308" s="365">
        <v>15732</v>
      </c>
      <c r="I10308" s="388">
        <v>26</v>
      </c>
      <c r="J10308" s="378">
        <v>1</v>
      </c>
      <c r="K10308" s="381">
        <v>1943</v>
      </c>
      <c r="L10308" s="369">
        <f t="shared" ca="1" si="161"/>
        <v>81</v>
      </c>
      <c r="M10308" s="299" t="s">
        <v>17470</v>
      </c>
      <c r="N10308" s="10" t="s">
        <v>28854</v>
      </c>
      <c r="O10308" s="389" t="s">
        <v>36007</v>
      </c>
      <c r="P10308" s="386">
        <v>40426</v>
      </c>
    </row>
    <row r="10309" spans="1:16" s="8" customFormat="1" ht="15" customHeight="1" x14ac:dyDescent="0.25">
      <c r="A10309" s="362" t="s">
        <v>59</v>
      </c>
      <c r="B10309" s="362" t="s">
        <v>22116</v>
      </c>
      <c r="C10309" s="340" t="s">
        <v>17365</v>
      </c>
      <c r="D10309" s="362" t="s">
        <v>17364</v>
      </c>
      <c r="E10309" s="362">
        <v>32</v>
      </c>
      <c r="F10309" s="364">
        <v>6597935</v>
      </c>
      <c r="G10309" s="363">
        <v>27065979352</v>
      </c>
      <c r="H10309" s="365">
        <v>10722</v>
      </c>
      <c r="I10309" s="388">
        <v>9</v>
      </c>
      <c r="J10309" s="378">
        <v>5</v>
      </c>
      <c r="K10309" s="381">
        <v>1929</v>
      </c>
      <c r="L10309" s="369">
        <f t="shared" ca="1" si="161"/>
        <v>94</v>
      </c>
      <c r="M10309" s="299" t="s">
        <v>17470</v>
      </c>
      <c r="N10309" s="10" t="s">
        <v>28854</v>
      </c>
      <c r="O10309" s="389" t="s">
        <v>33552</v>
      </c>
      <c r="P10309" s="386" t="s">
        <v>177</v>
      </c>
    </row>
    <row r="10310" spans="1:16" s="8" customFormat="1" ht="15" customHeight="1" x14ac:dyDescent="0.25">
      <c r="A10310" s="362">
        <v>32</v>
      </c>
      <c r="B10310" s="362" t="s">
        <v>22116</v>
      </c>
      <c r="C10310" s="340" t="s">
        <v>17360</v>
      </c>
      <c r="D10310" s="362" t="s">
        <v>17359</v>
      </c>
      <c r="E10310" s="362">
        <v>32</v>
      </c>
      <c r="F10310" s="364">
        <v>16032562</v>
      </c>
      <c r="G10310" s="363">
        <v>27160325629</v>
      </c>
      <c r="H10310" s="365">
        <v>22557</v>
      </c>
      <c r="I10310" s="388">
        <v>3</v>
      </c>
      <c r="J10310" s="378">
        <v>10</v>
      </c>
      <c r="K10310" s="381">
        <v>1961</v>
      </c>
      <c r="L10310" s="369">
        <f t="shared" ca="1" si="161"/>
        <v>62</v>
      </c>
      <c r="M10310" s="299" t="s">
        <v>17337</v>
      </c>
      <c r="N10310" s="10" t="s">
        <v>28854</v>
      </c>
      <c r="O10310" s="389" t="s">
        <v>177</v>
      </c>
      <c r="P10310" s="386" t="s">
        <v>177</v>
      </c>
    </row>
    <row r="10311" spans="1:16" s="8" customFormat="1" ht="15" customHeight="1" x14ac:dyDescent="0.25">
      <c r="A10311" s="362" t="s">
        <v>46</v>
      </c>
      <c r="B10311" s="362" t="s">
        <v>22116</v>
      </c>
      <c r="C10311" s="340" t="s">
        <v>17354</v>
      </c>
      <c r="D10311" s="362" t="s">
        <v>17353</v>
      </c>
      <c r="E10311" s="362">
        <v>34</v>
      </c>
      <c r="F10311" s="364">
        <v>4425460</v>
      </c>
      <c r="G10311" s="363">
        <v>27044254609</v>
      </c>
      <c r="H10311" s="365">
        <v>14882</v>
      </c>
      <c r="I10311" s="388">
        <v>28</v>
      </c>
      <c r="J10311" s="378">
        <v>9</v>
      </c>
      <c r="K10311" s="381">
        <v>1940</v>
      </c>
      <c r="L10311" s="369">
        <f t="shared" ca="1" si="161"/>
        <v>83</v>
      </c>
      <c r="M10311" s="299" t="s">
        <v>17470</v>
      </c>
      <c r="N10311" s="10" t="s">
        <v>28854</v>
      </c>
      <c r="O10311" s="389" t="s">
        <v>30815</v>
      </c>
      <c r="P10311" s="386">
        <v>42305</v>
      </c>
    </row>
    <row r="10312" spans="1:16" s="8" customFormat="1" ht="15" customHeight="1" x14ac:dyDescent="0.25">
      <c r="A10312" s="362" t="s">
        <v>193</v>
      </c>
      <c r="B10312" s="362" t="s">
        <v>22116</v>
      </c>
      <c r="C10312" s="340" t="s">
        <v>17352</v>
      </c>
      <c r="D10312" s="362" t="s">
        <v>17351</v>
      </c>
      <c r="E10312" s="362">
        <v>34</v>
      </c>
      <c r="F10312" s="364">
        <v>2672382</v>
      </c>
      <c r="G10312" s="363">
        <v>27026723820</v>
      </c>
      <c r="H10312" s="365">
        <v>10791</v>
      </c>
      <c r="I10312" s="388">
        <v>17</v>
      </c>
      <c r="J10312" s="378">
        <v>7</v>
      </c>
      <c r="K10312" s="381">
        <v>1929</v>
      </c>
      <c r="L10312" s="369">
        <f t="shared" ca="1" si="161"/>
        <v>94</v>
      </c>
      <c r="M10312" s="299" t="s">
        <v>17470</v>
      </c>
      <c r="N10312" s="10" t="s">
        <v>28854</v>
      </c>
      <c r="O10312" s="389" t="s">
        <v>30770</v>
      </c>
      <c r="P10312" s="386">
        <v>41556</v>
      </c>
    </row>
    <row r="10313" spans="1:16" s="8" customFormat="1" ht="15" customHeight="1" x14ac:dyDescent="0.25">
      <c r="A10313" s="362" t="s">
        <v>27</v>
      </c>
      <c r="B10313" s="362" t="s">
        <v>22116</v>
      </c>
      <c r="C10313" s="340" t="s">
        <v>17350</v>
      </c>
      <c r="D10313" s="362" t="s">
        <v>17349</v>
      </c>
      <c r="E10313" s="362" t="s">
        <v>124</v>
      </c>
      <c r="F10313" s="364">
        <v>1444623</v>
      </c>
      <c r="G10313" s="363">
        <v>27014446236</v>
      </c>
      <c r="H10313" s="365">
        <v>12940</v>
      </c>
      <c r="I10313" s="388">
        <v>5</v>
      </c>
      <c r="J10313" s="378">
        <v>6</v>
      </c>
      <c r="K10313" s="381">
        <v>1935</v>
      </c>
      <c r="L10313" s="369">
        <f t="shared" ca="1" si="161"/>
        <v>88</v>
      </c>
      <c r="M10313" s="299" t="s">
        <v>17470</v>
      </c>
      <c r="N10313" s="10" t="s">
        <v>28854</v>
      </c>
      <c r="O10313" s="389" t="s">
        <v>177</v>
      </c>
      <c r="P10313" s="386" t="s">
        <v>177</v>
      </c>
    </row>
    <row r="10314" spans="1:16" s="8" customFormat="1" ht="15" customHeight="1" x14ac:dyDescent="0.25">
      <c r="A10314" s="362">
        <v>15</v>
      </c>
      <c r="B10314" s="362" t="s">
        <v>22116</v>
      </c>
      <c r="C10314" s="340" t="s">
        <v>17348</v>
      </c>
      <c r="D10314" s="362" t="s">
        <v>17347</v>
      </c>
      <c r="E10314" s="362">
        <v>30</v>
      </c>
      <c r="F10314" s="364">
        <v>22725420</v>
      </c>
      <c r="G10314" s="363">
        <v>27227254209</v>
      </c>
      <c r="H10314" s="365">
        <v>26499</v>
      </c>
      <c r="I10314" s="388">
        <v>19</v>
      </c>
      <c r="J10314" s="378">
        <v>7</v>
      </c>
      <c r="K10314" s="381">
        <v>1972</v>
      </c>
      <c r="L10314" s="369">
        <f t="shared" ca="1" si="161"/>
        <v>51</v>
      </c>
      <c r="M10314" s="299" t="s">
        <v>17337</v>
      </c>
      <c r="N10314" s="10" t="s">
        <v>28854</v>
      </c>
      <c r="O10314" s="389" t="s">
        <v>29360</v>
      </c>
      <c r="P10314" s="386">
        <v>36854</v>
      </c>
    </row>
    <row r="10315" spans="1:16" s="8" customFormat="1" ht="15" customHeight="1" x14ac:dyDescent="0.25">
      <c r="A10315" s="362" t="s">
        <v>59</v>
      </c>
      <c r="B10315" s="362" t="s">
        <v>22116</v>
      </c>
      <c r="C10315" s="340" t="s">
        <v>17346</v>
      </c>
      <c r="D10315" s="362" t="s">
        <v>17345</v>
      </c>
      <c r="E10315" s="362" t="s">
        <v>45</v>
      </c>
      <c r="F10315" s="364">
        <v>6471677</v>
      </c>
      <c r="G10315" s="363">
        <v>27064716773</v>
      </c>
      <c r="H10315" s="365">
        <v>13770</v>
      </c>
      <c r="I10315" s="388">
        <v>12</v>
      </c>
      <c r="J10315" s="378">
        <v>9</v>
      </c>
      <c r="K10315" s="381">
        <v>1937</v>
      </c>
      <c r="L10315" s="369">
        <f t="shared" ca="1" si="161"/>
        <v>86</v>
      </c>
      <c r="M10315" s="299" t="s">
        <v>17470</v>
      </c>
      <c r="N10315" s="10" t="s">
        <v>28854</v>
      </c>
      <c r="O10315" s="389" t="s">
        <v>177</v>
      </c>
      <c r="P10315" s="386" t="s">
        <v>177</v>
      </c>
    </row>
    <row r="10316" spans="1:16" s="8" customFormat="1" ht="15" customHeight="1" x14ac:dyDescent="0.25">
      <c r="A10316" s="362" t="s">
        <v>59</v>
      </c>
      <c r="B10316" s="362" t="s">
        <v>22116</v>
      </c>
      <c r="C10316" s="340" t="s">
        <v>17340</v>
      </c>
      <c r="D10316" s="362" t="s">
        <v>17339</v>
      </c>
      <c r="E10316" s="362">
        <v>31</v>
      </c>
      <c r="F10316" s="364">
        <v>3919386</v>
      </c>
      <c r="G10316" s="363">
        <v>27039193863</v>
      </c>
      <c r="H10316" s="365">
        <v>14579</v>
      </c>
      <c r="I10316" s="388">
        <v>30</v>
      </c>
      <c r="J10316" s="378">
        <v>11</v>
      </c>
      <c r="K10316" s="381">
        <v>1939</v>
      </c>
      <c r="L10316" s="369">
        <f t="shared" ca="1" si="161"/>
        <v>84</v>
      </c>
      <c r="M10316" s="299" t="s">
        <v>17470</v>
      </c>
      <c r="N10316" s="10" t="s">
        <v>28854</v>
      </c>
      <c r="O10316" s="389" t="s">
        <v>177</v>
      </c>
      <c r="P10316" s="386" t="s">
        <v>177</v>
      </c>
    </row>
    <row r="10317" spans="1:16" s="8" customFormat="1" ht="15" customHeight="1" x14ac:dyDescent="0.25">
      <c r="A10317" s="362" t="s">
        <v>6665</v>
      </c>
      <c r="B10317" s="362" t="s">
        <v>22116</v>
      </c>
      <c r="C10317" s="340" t="s">
        <v>17338</v>
      </c>
      <c r="D10317" s="362" t="s">
        <v>8507</v>
      </c>
      <c r="E10317" s="362">
        <v>33</v>
      </c>
      <c r="F10317" s="364">
        <v>10900508</v>
      </c>
      <c r="G10317" s="363">
        <v>27109005083</v>
      </c>
      <c r="H10317" s="365">
        <v>19517</v>
      </c>
      <c r="I10317" s="388">
        <v>7</v>
      </c>
      <c r="J10317" s="378">
        <v>6</v>
      </c>
      <c r="K10317" s="381">
        <v>1953</v>
      </c>
      <c r="L10317" s="369">
        <f t="shared" ca="1" si="161"/>
        <v>70</v>
      </c>
      <c r="M10317" s="299" t="s">
        <v>17337</v>
      </c>
      <c r="N10317" s="10" t="s">
        <v>28854</v>
      </c>
      <c r="O10317" s="389" t="s">
        <v>177</v>
      </c>
      <c r="P10317" s="386" t="s">
        <v>177</v>
      </c>
    </row>
    <row r="10318" spans="1:16" s="8" customFormat="1" ht="15" customHeight="1" x14ac:dyDescent="0.25">
      <c r="A10318" s="362" t="s">
        <v>27</v>
      </c>
      <c r="B10318" s="362" t="s">
        <v>22116</v>
      </c>
      <c r="C10318" s="340" t="s">
        <v>17336</v>
      </c>
      <c r="D10318" s="362" t="s">
        <v>17335</v>
      </c>
      <c r="E10318" s="362">
        <v>33</v>
      </c>
      <c r="F10318" s="364">
        <v>9299114</v>
      </c>
      <c r="G10318" s="363">
        <v>27092991143</v>
      </c>
      <c r="H10318" s="365">
        <v>14198</v>
      </c>
      <c r="I10318" s="388">
        <v>14</v>
      </c>
      <c r="J10318" s="378">
        <v>11</v>
      </c>
      <c r="K10318" s="381">
        <v>1938</v>
      </c>
      <c r="L10318" s="369">
        <f t="shared" ca="1" si="161"/>
        <v>85</v>
      </c>
      <c r="M10318" s="299" t="s">
        <v>17470</v>
      </c>
      <c r="N10318" s="10" t="s">
        <v>28854</v>
      </c>
      <c r="O10318" s="389" t="s">
        <v>30826</v>
      </c>
      <c r="P10318" s="386">
        <v>42742</v>
      </c>
    </row>
    <row r="10319" spans="1:16" s="8" customFormat="1" ht="15" customHeight="1" x14ac:dyDescent="0.25">
      <c r="A10319" s="362" t="s">
        <v>27</v>
      </c>
      <c r="B10319" s="362" t="s">
        <v>22116</v>
      </c>
      <c r="C10319" s="340" t="s">
        <v>37631</v>
      </c>
      <c r="D10319" s="362" t="s">
        <v>37695</v>
      </c>
      <c r="E10319" s="362">
        <v>31</v>
      </c>
      <c r="F10319" s="364">
        <v>4432747</v>
      </c>
      <c r="G10319" s="363">
        <v>27044327479</v>
      </c>
      <c r="H10319" s="365">
        <v>15730</v>
      </c>
      <c r="I10319" s="388">
        <v>24</v>
      </c>
      <c r="J10319" s="378">
        <v>1</v>
      </c>
      <c r="K10319" s="381">
        <v>1943</v>
      </c>
      <c r="L10319" s="369">
        <f t="shared" ca="1" si="161"/>
        <v>81</v>
      </c>
      <c r="M10319" s="299" t="s">
        <v>17470</v>
      </c>
      <c r="N10319" s="10" t="s">
        <v>28854</v>
      </c>
      <c r="O10319" s="389" t="s">
        <v>37607</v>
      </c>
      <c r="P10319" s="386">
        <v>44507</v>
      </c>
    </row>
    <row r="10320" spans="1:16" s="8" customFormat="1" ht="15" customHeight="1" x14ac:dyDescent="0.25">
      <c r="A10320" s="362" t="s">
        <v>193</v>
      </c>
      <c r="B10320" s="362" t="s">
        <v>22116</v>
      </c>
      <c r="C10320" s="340" t="s">
        <v>38278</v>
      </c>
      <c r="D10320" s="362" t="s">
        <v>38279</v>
      </c>
      <c r="E10320" s="362">
        <v>34</v>
      </c>
      <c r="F10320" s="364">
        <v>5459776</v>
      </c>
      <c r="G10320" s="363">
        <v>27054597768</v>
      </c>
      <c r="H10320" s="365">
        <v>17196</v>
      </c>
      <c r="I10320" s="388">
        <v>29</v>
      </c>
      <c r="J10320" s="378">
        <v>1</v>
      </c>
      <c r="K10320" s="381">
        <v>1947</v>
      </c>
      <c r="L10320" s="369">
        <f t="shared" ca="1" si="161"/>
        <v>77</v>
      </c>
      <c r="M10320" s="299" t="s">
        <v>17470</v>
      </c>
      <c r="N10320" s="10" t="s">
        <v>28854</v>
      </c>
      <c r="O10320" s="389" t="s">
        <v>38280</v>
      </c>
      <c r="P10320" s="386">
        <v>44921</v>
      </c>
    </row>
    <row r="10321" spans="1:16" s="8" customFormat="1" ht="15" customHeight="1" x14ac:dyDescent="0.25">
      <c r="A10321" s="362" t="s">
        <v>27</v>
      </c>
      <c r="B10321" s="362" t="s">
        <v>22116</v>
      </c>
      <c r="C10321" s="340" t="s">
        <v>17330</v>
      </c>
      <c r="D10321" s="362" t="s">
        <v>17329</v>
      </c>
      <c r="E10321" s="362" t="s">
        <v>45</v>
      </c>
      <c r="F10321" s="364">
        <v>5632395</v>
      </c>
      <c r="G10321" s="363">
        <v>27056323959</v>
      </c>
      <c r="H10321" s="365">
        <v>17380</v>
      </c>
      <c r="I10321" s="388">
        <v>1</v>
      </c>
      <c r="J10321" s="378">
        <v>8</v>
      </c>
      <c r="K10321" s="381">
        <v>1947</v>
      </c>
      <c r="L10321" s="369">
        <f t="shared" ca="1" si="161"/>
        <v>76</v>
      </c>
      <c r="M10321" s="299" t="s">
        <v>17470</v>
      </c>
      <c r="N10321" s="10" t="s">
        <v>28854</v>
      </c>
      <c r="O10321" s="389" t="s">
        <v>177</v>
      </c>
      <c r="P10321" s="386" t="s">
        <v>177</v>
      </c>
    </row>
    <row r="10322" spans="1:16" s="8" customFormat="1" ht="15" customHeight="1" x14ac:dyDescent="0.25">
      <c r="A10322" s="362" t="s">
        <v>27</v>
      </c>
      <c r="B10322" s="362" t="s">
        <v>22116</v>
      </c>
      <c r="C10322" s="340" t="s">
        <v>17328</v>
      </c>
      <c r="D10322" s="362" t="s">
        <v>17327</v>
      </c>
      <c r="E10322" s="362">
        <v>30</v>
      </c>
      <c r="F10322" s="364">
        <v>2930994</v>
      </c>
      <c r="G10322" s="363">
        <v>27029309944</v>
      </c>
      <c r="H10322" s="365">
        <v>12606</v>
      </c>
      <c r="I10322" s="388">
        <v>6</v>
      </c>
      <c r="J10322" s="378">
        <v>7</v>
      </c>
      <c r="K10322" s="381">
        <v>1934</v>
      </c>
      <c r="L10322" s="369">
        <f t="shared" ca="1" si="161"/>
        <v>89</v>
      </c>
      <c r="M10322" s="299" t="s">
        <v>17470</v>
      </c>
      <c r="N10322" s="10" t="s">
        <v>28854</v>
      </c>
      <c r="O10322" s="389" t="s">
        <v>30843</v>
      </c>
      <c r="P10322" s="386" t="s">
        <v>177</v>
      </c>
    </row>
    <row r="10323" spans="1:16" s="8" customFormat="1" ht="15" customHeight="1" x14ac:dyDescent="0.25">
      <c r="A10323" s="362" t="s">
        <v>27</v>
      </c>
      <c r="B10323" s="362" t="s">
        <v>22116</v>
      </c>
      <c r="C10323" s="340" t="s">
        <v>17314</v>
      </c>
      <c r="D10323" s="362" t="s">
        <v>17313</v>
      </c>
      <c r="E10323" s="362">
        <v>32</v>
      </c>
      <c r="F10323" s="364">
        <v>23412809</v>
      </c>
      <c r="G10323" s="363">
        <v>23234128094</v>
      </c>
      <c r="H10323" s="365">
        <v>26838</v>
      </c>
      <c r="I10323" s="388">
        <v>23</v>
      </c>
      <c r="J10323" s="378">
        <v>6</v>
      </c>
      <c r="K10323" s="381">
        <v>1973</v>
      </c>
      <c r="L10323" s="369">
        <f t="shared" ca="1" si="161"/>
        <v>50</v>
      </c>
      <c r="M10323" s="299" t="s">
        <v>17337</v>
      </c>
      <c r="N10323" s="10" t="s">
        <v>28854</v>
      </c>
      <c r="O10323" s="389" t="s">
        <v>37579</v>
      </c>
      <c r="P10323" s="386">
        <v>31291</v>
      </c>
    </row>
    <row r="10324" spans="1:16" s="8" customFormat="1" ht="15" customHeight="1" x14ac:dyDescent="0.25">
      <c r="A10324" s="362">
        <v>12</v>
      </c>
      <c r="B10324" s="362" t="s">
        <v>22116</v>
      </c>
      <c r="C10324" s="340" t="s">
        <v>17310</v>
      </c>
      <c r="D10324" s="362" t="s">
        <v>17309</v>
      </c>
      <c r="E10324" s="362">
        <v>33</v>
      </c>
      <c r="F10324" s="364">
        <v>29826773</v>
      </c>
      <c r="G10324" s="363">
        <v>20298267730</v>
      </c>
      <c r="H10324" s="365" t="s">
        <v>177</v>
      </c>
      <c r="I10324" s="388"/>
      <c r="J10324" s="378"/>
      <c r="K10324" s="381"/>
      <c r="L10324" s="369" t="e">
        <f t="shared" ca="1" si="161"/>
        <v>#VALUE!</v>
      </c>
      <c r="M10324" s="299" t="s">
        <v>22252</v>
      </c>
      <c r="N10324" s="10" t="s">
        <v>40415</v>
      </c>
      <c r="O10324" s="389" t="s">
        <v>30774</v>
      </c>
      <c r="P10324" s="386">
        <v>41567</v>
      </c>
    </row>
    <row r="10325" spans="1:16" s="8" customFormat="1" ht="15" customHeight="1" x14ac:dyDescent="0.25">
      <c r="A10325" s="362" t="s">
        <v>193</v>
      </c>
      <c r="B10325" s="362" t="s">
        <v>22116</v>
      </c>
      <c r="C10325" s="340" t="s">
        <v>39343</v>
      </c>
      <c r="D10325" s="362" t="s">
        <v>39329</v>
      </c>
      <c r="E10325" s="362">
        <v>33</v>
      </c>
      <c r="F10325" s="364">
        <v>3728393</v>
      </c>
      <c r="G10325" s="363">
        <v>27037283938</v>
      </c>
      <c r="H10325" s="365">
        <v>14081</v>
      </c>
      <c r="I10325" s="388">
        <v>20</v>
      </c>
      <c r="J10325" s="378">
        <v>7</v>
      </c>
      <c r="K10325" s="381">
        <v>1938</v>
      </c>
      <c r="L10325" s="369">
        <f t="shared" ca="1" si="161"/>
        <v>85</v>
      </c>
      <c r="M10325" s="299" t="s">
        <v>17470</v>
      </c>
      <c r="N10325" s="10" t="s">
        <v>28854</v>
      </c>
      <c r="O10325" s="389" t="s">
        <v>39123</v>
      </c>
      <c r="P10325" s="386">
        <v>45088</v>
      </c>
    </row>
    <row r="10326" spans="1:16" s="8" customFormat="1" ht="15" customHeight="1" x14ac:dyDescent="0.25">
      <c r="A10326" s="362">
        <v>13</v>
      </c>
      <c r="B10326" s="362" t="s">
        <v>22116</v>
      </c>
      <c r="C10326" s="340" t="s">
        <v>17308</v>
      </c>
      <c r="D10326" s="362" t="s">
        <v>17307</v>
      </c>
      <c r="E10326" s="362">
        <v>33</v>
      </c>
      <c r="F10326" s="364">
        <v>1381601</v>
      </c>
      <c r="G10326" s="363">
        <v>27013816013</v>
      </c>
      <c r="H10326" s="365">
        <v>12692</v>
      </c>
      <c r="I10326" s="388">
        <v>30</v>
      </c>
      <c r="J10326" s="378">
        <v>9</v>
      </c>
      <c r="K10326" s="381">
        <v>1934</v>
      </c>
      <c r="L10326" s="369">
        <f t="shared" ca="1" si="161"/>
        <v>89</v>
      </c>
      <c r="M10326" s="299" t="s">
        <v>17470</v>
      </c>
      <c r="N10326" s="10" t="s">
        <v>28854</v>
      </c>
      <c r="O10326" s="389" t="s">
        <v>33531</v>
      </c>
      <c r="P10326" s="386" t="s">
        <v>177</v>
      </c>
    </row>
    <row r="10327" spans="1:16" s="8" customFormat="1" ht="15" customHeight="1" x14ac:dyDescent="0.25">
      <c r="A10327" s="362">
        <v>13</v>
      </c>
      <c r="B10327" s="362" t="s">
        <v>22116</v>
      </c>
      <c r="C10327" s="340" t="s">
        <v>17303</v>
      </c>
      <c r="D10327" s="362" t="s">
        <v>17302</v>
      </c>
      <c r="E10327" s="362" t="s">
        <v>99</v>
      </c>
      <c r="F10327" s="364">
        <v>4432750</v>
      </c>
      <c r="G10327" s="363">
        <v>27044327509</v>
      </c>
      <c r="H10327" s="365">
        <v>15759</v>
      </c>
      <c r="I10327" s="388">
        <v>22</v>
      </c>
      <c r="J10327" s="378">
        <v>2</v>
      </c>
      <c r="K10327" s="381">
        <v>1943</v>
      </c>
      <c r="L10327" s="369">
        <f t="shared" ca="1" si="161"/>
        <v>81</v>
      </c>
      <c r="M10327" s="299" t="s">
        <v>17470</v>
      </c>
      <c r="N10327" s="10" t="s">
        <v>28854</v>
      </c>
      <c r="O10327" s="389" t="s">
        <v>177</v>
      </c>
      <c r="P10327" s="386" t="s">
        <v>177</v>
      </c>
    </row>
    <row r="10328" spans="1:16" s="8" customFormat="1" ht="15" customHeight="1" x14ac:dyDescent="0.25">
      <c r="A10328" s="362" t="s">
        <v>27</v>
      </c>
      <c r="B10328" s="362" t="s">
        <v>22116</v>
      </c>
      <c r="C10328" s="340" t="s">
        <v>17301</v>
      </c>
      <c r="D10328" s="362" t="s">
        <v>17300</v>
      </c>
      <c r="E10328" s="362" t="s">
        <v>30</v>
      </c>
      <c r="F10328" s="364">
        <v>16835444</v>
      </c>
      <c r="G10328" s="363">
        <v>23168354444</v>
      </c>
      <c r="H10328" s="365">
        <v>23432</v>
      </c>
      <c r="I10328" s="388">
        <v>25</v>
      </c>
      <c r="J10328" s="378">
        <v>2</v>
      </c>
      <c r="K10328" s="381">
        <v>1964</v>
      </c>
      <c r="L10328" s="369">
        <f t="shared" ca="1" si="161"/>
        <v>60</v>
      </c>
      <c r="M10328" s="299" t="s">
        <v>17337</v>
      </c>
      <c r="N10328" s="10" t="s">
        <v>28854</v>
      </c>
      <c r="O10328" s="389" t="s">
        <v>177</v>
      </c>
      <c r="P10328" s="386" t="s">
        <v>177</v>
      </c>
    </row>
    <row r="10329" spans="1:16" s="8" customFormat="1" ht="15" customHeight="1" x14ac:dyDescent="0.25">
      <c r="A10329" s="362">
        <v>10</v>
      </c>
      <c r="B10329" s="362" t="s">
        <v>22116</v>
      </c>
      <c r="C10329" s="340" t="s">
        <v>17299</v>
      </c>
      <c r="D10329" s="362" t="s">
        <v>17298</v>
      </c>
      <c r="E10329" s="362" t="s">
        <v>124</v>
      </c>
      <c r="F10329" s="364">
        <v>5793041</v>
      </c>
      <c r="G10329" s="363">
        <v>27057930417</v>
      </c>
      <c r="H10329" s="365">
        <v>17811</v>
      </c>
      <c r="I10329" s="388">
        <v>5</v>
      </c>
      <c r="J10329" s="378">
        <v>10</v>
      </c>
      <c r="K10329" s="381">
        <v>1948</v>
      </c>
      <c r="L10329" s="369">
        <f t="shared" ca="1" si="161"/>
        <v>75</v>
      </c>
      <c r="M10329" s="299" t="s">
        <v>17470</v>
      </c>
      <c r="N10329" s="10" t="s">
        <v>28854</v>
      </c>
      <c r="O10329" s="389" t="s">
        <v>177</v>
      </c>
      <c r="P10329" s="386" t="s">
        <v>177</v>
      </c>
    </row>
    <row r="10330" spans="1:16" s="8" customFormat="1" ht="15" customHeight="1" x14ac:dyDescent="0.25">
      <c r="A10330" s="362">
        <v>11</v>
      </c>
      <c r="B10330" s="362" t="s">
        <v>22116</v>
      </c>
      <c r="C10330" s="340" t="s">
        <v>17297</v>
      </c>
      <c r="D10330" s="362" t="s">
        <v>17296</v>
      </c>
      <c r="E10330" s="362">
        <v>34</v>
      </c>
      <c r="F10330" s="364">
        <v>6350675</v>
      </c>
      <c r="G10330" s="363">
        <v>27063506759</v>
      </c>
      <c r="H10330" s="365">
        <v>15605</v>
      </c>
      <c r="I10330" s="388">
        <v>21</v>
      </c>
      <c r="J10330" s="378">
        <v>9</v>
      </c>
      <c r="K10330" s="381">
        <v>1942</v>
      </c>
      <c r="L10330" s="369">
        <f t="shared" ca="1" si="161"/>
        <v>81</v>
      </c>
      <c r="M10330" s="299" t="s">
        <v>40176</v>
      </c>
      <c r="N10330" s="10" t="s">
        <v>28854</v>
      </c>
      <c r="O10330" s="389" t="s">
        <v>29341</v>
      </c>
      <c r="P10330" s="386">
        <v>43489</v>
      </c>
    </row>
    <row r="10331" spans="1:16" s="8" customFormat="1" ht="15" customHeight="1" x14ac:dyDescent="0.25">
      <c r="A10331" s="362" t="s">
        <v>27</v>
      </c>
      <c r="B10331" s="362" t="s">
        <v>22116</v>
      </c>
      <c r="C10331" s="340" t="s">
        <v>17295</v>
      </c>
      <c r="D10331" s="362" t="s">
        <v>17294</v>
      </c>
      <c r="E10331" s="362">
        <v>30</v>
      </c>
      <c r="F10331" s="364">
        <v>5964178</v>
      </c>
      <c r="G10331" s="363">
        <v>27059641781</v>
      </c>
      <c r="H10331" s="365">
        <v>17857</v>
      </c>
      <c r="I10331" s="388">
        <v>20</v>
      </c>
      <c r="J10331" s="378">
        <v>11</v>
      </c>
      <c r="K10331" s="381">
        <v>1948</v>
      </c>
      <c r="L10331" s="369">
        <f t="shared" ca="1" si="161"/>
        <v>75</v>
      </c>
      <c r="M10331" s="299" t="s">
        <v>17470</v>
      </c>
      <c r="N10331" s="10" t="s">
        <v>28854</v>
      </c>
      <c r="O10331" s="389" t="s">
        <v>30775</v>
      </c>
      <c r="P10331" s="386">
        <v>42293</v>
      </c>
    </row>
    <row r="10332" spans="1:16" s="8" customFormat="1" ht="15" customHeight="1" x14ac:dyDescent="0.25">
      <c r="A10332" s="362" t="s">
        <v>27</v>
      </c>
      <c r="B10332" s="362" t="s">
        <v>22116</v>
      </c>
      <c r="C10332" s="340" t="s">
        <v>17293</v>
      </c>
      <c r="D10332" s="362" t="s">
        <v>17292</v>
      </c>
      <c r="E10332" s="362">
        <v>31</v>
      </c>
      <c r="F10332" s="364">
        <v>5391164</v>
      </c>
      <c r="G10332" s="363">
        <v>27053911647</v>
      </c>
      <c r="H10332" s="365">
        <v>16137</v>
      </c>
      <c r="I10332" s="388">
        <v>6</v>
      </c>
      <c r="J10332" s="378">
        <v>3</v>
      </c>
      <c r="K10332" s="381">
        <v>1944</v>
      </c>
      <c r="L10332" s="369">
        <f t="shared" ca="1" si="161"/>
        <v>80</v>
      </c>
      <c r="M10332" s="299" t="s">
        <v>17470</v>
      </c>
      <c r="N10332" s="10" t="s">
        <v>28854</v>
      </c>
      <c r="O10332" s="389" t="s">
        <v>177</v>
      </c>
      <c r="P10332" s="386" t="s">
        <v>177</v>
      </c>
    </row>
    <row r="10333" spans="1:16" s="8" customFormat="1" ht="15" customHeight="1" x14ac:dyDescent="0.25">
      <c r="A10333" s="362" t="s">
        <v>46</v>
      </c>
      <c r="B10333" s="362" t="s">
        <v>22116</v>
      </c>
      <c r="C10333" s="340" t="s">
        <v>31228</v>
      </c>
      <c r="D10333" s="362" t="s">
        <v>31243</v>
      </c>
      <c r="E10333" s="362" t="s">
        <v>179</v>
      </c>
      <c r="F10333" s="364">
        <v>4734356</v>
      </c>
      <c r="G10333" s="363">
        <v>27047343564</v>
      </c>
      <c r="H10333" s="365">
        <v>15991</v>
      </c>
      <c r="I10333" s="388">
        <v>12</v>
      </c>
      <c r="J10333" s="378">
        <v>10</v>
      </c>
      <c r="K10333" s="381">
        <v>1943</v>
      </c>
      <c r="L10333" s="369">
        <f t="shared" ca="1" si="161"/>
        <v>80</v>
      </c>
      <c r="M10333" s="299" t="s">
        <v>17470</v>
      </c>
      <c r="N10333" s="10" t="s">
        <v>28854</v>
      </c>
      <c r="O10333" s="389" t="s">
        <v>31211</v>
      </c>
      <c r="P10333" s="386">
        <v>44406</v>
      </c>
    </row>
    <row r="10334" spans="1:16" s="8" customFormat="1" ht="15" customHeight="1" x14ac:dyDescent="0.25">
      <c r="A10334" s="362" t="s">
        <v>27</v>
      </c>
      <c r="B10334" s="362" t="s">
        <v>22116</v>
      </c>
      <c r="C10334" s="340" t="s">
        <v>17287</v>
      </c>
      <c r="D10334" s="362" t="s">
        <v>17286</v>
      </c>
      <c r="E10334" s="362">
        <v>14</v>
      </c>
      <c r="F10334" s="364">
        <v>3864905</v>
      </c>
      <c r="G10334" s="363">
        <v>27038649057</v>
      </c>
      <c r="H10334" s="365">
        <v>14593</v>
      </c>
      <c r="I10334" s="388">
        <v>14</v>
      </c>
      <c r="J10334" s="378">
        <v>12</v>
      </c>
      <c r="K10334" s="381">
        <v>1939</v>
      </c>
      <c r="L10334" s="369">
        <f t="shared" ca="1" si="161"/>
        <v>84</v>
      </c>
      <c r="M10334" s="299" t="s">
        <v>17470</v>
      </c>
      <c r="N10334" s="10" t="s">
        <v>28854</v>
      </c>
      <c r="O10334" s="389" t="s">
        <v>33531</v>
      </c>
      <c r="P10334" s="386" t="s">
        <v>177</v>
      </c>
    </row>
    <row r="10335" spans="1:16" s="8" customFormat="1" ht="15" customHeight="1" x14ac:dyDescent="0.25">
      <c r="A10335" s="362" t="s">
        <v>27</v>
      </c>
      <c r="B10335" s="362" t="s">
        <v>22116</v>
      </c>
      <c r="C10335" s="340" t="s">
        <v>17285</v>
      </c>
      <c r="D10335" s="362" t="s">
        <v>17284</v>
      </c>
      <c r="E10335" s="362">
        <v>14</v>
      </c>
      <c r="F10335" s="364">
        <v>5200876</v>
      </c>
      <c r="G10335" s="363">
        <v>27052008765</v>
      </c>
      <c r="H10335" s="365">
        <v>16657</v>
      </c>
      <c r="I10335" s="388">
        <v>8</v>
      </c>
      <c r="J10335" s="378">
        <v>8</v>
      </c>
      <c r="K10335" s="381">
        <v>1945</v>
      </c>
      <c r="L10335" s="369">
        <f t="shared" ca="1" si="161"/>
        <v>78</v>
      </c>
      <c r="M10335" s="299" t="s">
        <v>17470</v>
      </c>
      <c r="N10335" s="10" t="s">
        <v>28854</v>
      </c>
      <c r="O10335" s="389" t="s">
        <v>30829</v>
      </c>
      <c r="P10335" s="386" t="s">
        <v>177</v>
      </c>
    </row>
    <row r="10336" spans="1:16" s="8" customFormat="1" ht="15" customHeight="1" x14ac:dyDescent="0.25">
      <c r="A10336" s="362" t="s">
        <v>27</v>
      </c>
      <c r="B10336" s="362" t="s">
        <v>22116</v>
      </c>
      <c r="C10336" s="340" t="s">
        <v>37998</v>
      </c>
      <c r="D10336" s="362" t="s">
        <v>37999</v>
      </c>
      <c r="E10336" s="362">
        <v>33</v>
      </c>
      <c r="F10336" s="364">
        <v>5277305</v>
      </c>
      <c r="G10336" s="363">
        <v>27052773054</v>
      </c>
      <c r="H10336" s="365">
        <v>16856</v>
      </c>
      <c r="I10336" s="388">
        <v>23</v>
      </c>
      <c r="J10336" s="378">
        <v>2</v>
      </c>
      <c r="K10336" s="381">
        <v>1946</v>
      </c>
      <c r="L10336" s="369">
        <f t="shared" ca="1" si="161"/>
        <v>78</v>
      </c>
      <c r="M10336" s="299" t="s">
        <v>40176</v>
      </c>
      <c r="N10336" s="10" t="s">
        <v>28854</v>
      </c>
      <c r="O10336" s="389" t="s">
        <v>38050</v>
      </c>
      <c r="P10336" s="386">
        <v>45016</v>
      </c>
    </row>
    <row r="10337" spans="1:16" s="8" customFormat="1" ht="15" customHeight="1" x14ac:dyDescent="0.25">
      <c r="A10337" s="362" t="s">
        <v>27</v>
      </c>
      <c r="B10337" s="362" t="s">
        <v>22116</v>
      </c>
      <c r="C10337" s="340" t="s">
        <v>17279</v>
      </c>
      <c r="D10337" s="362" t="s">
        <v>17278</v>
      </c>
      <c r="E10337" s="362">
        <v>13</v>
      </c>
      <c r="F10337" s="364">
        <v>20694841</v>
      </c>
      <c r="G10337" s="363">
        <v>27206948413</v>
      </c>
      <c r="H10337" s="365">
        <v>25235</v>
      </c>
      <c r="I10337" s="388">
        <v>1</v>
      </c>
      <c r="J10337" s="378">
        <v>2</v>
      </c>
      <c r="K10337" s="381">
        <v>1969</v>
      </c>
      <c r="L10337" s="369">
        <f t="shared" ca="1" si="161"/>
        <v>55</v>
      </c>
      <c r="M10337" s="299" t="s">
        <v>17337</v>
      </c>
      <c r="N10337" s="10" t="s">
        <v>28854</v>
      </c>
      <c r="O10337" s="389" t="s">
        <v>30775</v>
      </c>
      <c r="P10337" s="386">
        <v>41895</v>
      </c>
    </row>
    <row r="10338" spans="1:16" s="8" customFormat="1" ht="15" customHeight="1" x14ac:dyDescent="0.25">
      <c r="A10338" s="362" t="s">
        <v>27</v>
      </c>
      <c r="B10338" s="362" t="s">
        <v>22116</v>
      </c>
      <c r="C10338" s="340" t="s">
        <v>17277</v>
      </c>
      <c r="D10338" s="362" t="s">
        <v>17276</v>
      </c>
      <c r="E10338" s="362">
        <v>35</v>
      </c>
      <c r="F10338" s="364">
        <v>4486843</v>
      </c>
      <c r="G10338" s="363">
        <v>27044868437</v>
      </c>
      <c r="H10338" s="365">
        <v>15928</v>
      </c>
      <c r="I10338" s="388">
        <v>10</v>
      </c>
      <c r="J10338" s="378">
        <v>8</v>
      </c>
      <c r="K10338" s="381">
        <v>1943</v>
      </c>
      <c r="L10338" s="369">
        <f t="shared" ca="1" si="161"/>
        <v>80</v>
      </c>
      <c r="M10338" s="299" t="s">
        <v>17470</v>
      </c>
      <c r="N10338" s="10" t="s">
        <v>28854</v>
      </c>
      <c r="O10338" s="389" t="s">
        <v>30843</v>
      </c>
      <c r="P10338" s="386" t="s">
        <v>177</v>
      </c>
    </row>
    <row r="10339" spans="1:16" s="8" customFormat="1" ht="15" customHeight="1" x14ac:dyDescent="0.25">
      <c r="A10339" s="362" t="s">
        <v>302</v>
      </c>
      <c r="B10339" s="362" t="s">
        <v>22116</v>
      </c>
      <c r="C10339" s="340" t="s">
        <v>17275</v>
      </c>
      <c r="D10339" s="362" t="s">
        <v>11384</v>
      </c>
      <c r="E10339" s="362">
        <v>35</v>
      </c>
      <c r="F10339" s="364">
        <v>5783700</v>
      </c>
      <c r="G10339" s="363">
        <v>23057837004</v>
      </c>
      <c r="H10339" s="365">
        <v>17451</v>
      </c>
      <c r="I10339" s="388">
        <v>11</v>
      </c>
      <c r="J10339" s="378">
        <v>10</v>
      </c>
      <c r="K10339" s="381">
        <v>1947</v>
      </c>
      <c r="L10339" s="369">
        <f t="shared" ca="1" si="161"/>
        <v>76</v>
      </c>
      <c r="M10339" s="299" t="s">
        <v>17470</v>
      </c>
      <c r="N10339" s="10" t="s">
        <v>28854</v>
      </c>
      <c r="O10339" s="389" t="s">
        <v>30774</v>
      </c>
      <c r="P10339" s="386">
        <v>42466</v>
      </c>
    </row>
    <row r="10340" spans="1:16" s="8" customFormat="1" ht="15" customHeight="1" x14ac:dyDescent="0.25">
      <c r="A10340" s="362" t="s">
        <v>46</v>
      </c>
      <c r="B10340" s="362" t="s">
        <v>22116</v>
      </c>
      <c r="C10340" s="340" t="s">
        <v>17270</v>
      </c>
      <c r="D10340" s="362" t="s">
        <v>17269</v>
      </c>
      <c r="E10340" s="362">
        <v>33</v>
      </c>
      <c r="F10340" s="364">
        <v>6630821</v>
      </c>
      <c r="G10340" s="363">
        <v>27066308214</v>
      </c>
      <c r="H10340" s="365">
        <v>15266</v>
      </c>
      <c r="I10340" s="388">
        <v>17</v>
      </c>
      <c r="J10340" s="378">
        <v>10</v>
      </c>
      <c r="K10340" s="381">
        <v>1941</v>
      </c>
      <c r="L10340" s="369">
        <f t="shared" ca="1" si="161"/>
        <v>82</v>
      </c>
      <c r="M10340" s="299" t="s">
        <v>17470</v>
      </c>
      <c r="N10340" s="10" t="s">
        <v>28854</v>
      </c>
      <c r="O10340" s="389" t="s">
        <v>30744</v>
      </c>
      <c r="P10340" s="386">
        <v>40369</v>
      </c>
    </row>
    <row r="10341" spans="1:16" s="8" customFormat="1" ht="15" customHeight="1" x14ac:dyDescent="0.25">
      <c r="A10341" s="362" t="s">
        <v>27</v>
      </c>
      <c r="B10341" s="362" t="s">
        <v>22116</v>
      </c>
      <c r="C10341" s="340" t="s">
        <v>17268</v>
      </c>
      <c r="D10341" s="362" t="s">
        <v>17267</v>
      </c>
      <c r="E10341" s="362">
        <v>33</v>
      </c>
      <c r="F10341" s="364">
        <v>2929832</v>
      </c>
      <c r="G10341" s="363">
        <v>27029298322</v>
      </c>
      <c r="H10341" s="365">
        <v>13619</v>
      </c>
      <c r="I10341" s="388">
        <v>14</v>
      </c>
      <c r="J10341" s="378">
        <v>4</v>
      </c>
      <c r="K10341" s="381">
        <v>1937</v>
      </c>
      <c r="L10341" s="369">
        <f t="shared" ca="1" si="161"/>
        <v>87</v>
      </c>
      <c r="M10341" s="299" t="s">
        <v>17470</v>
      </c>
      <c r="N10341" s="10" t="s">
        <v>28854</v>
      </c>
      <c r="O10341" s="389" t="s">
        <v>30753</v>
      </c>
      <c r="P10341" s="386">
        <v>40829</v>
      </c>
    </row>
    <row r="10342" spans="1:16" s="8" customFormat="1" ht="15" customHeight="1" x14ac:dyDescent="0.25">
      <c r="A10342" s="362" t="s">
        <v>27</v>
      </c>
      <c r="B10342" s="362" t="s">
        <v>22116</v>
      </c>
      <c r="C10342" s="340" t="s">
        <v>17263</v>
      </c>
      <c r="D10342" s="362" t="s">
        <v>17262</v>
      </c>
      <c r="E10342" s="362" t="s">
        <v>99</v>
      </c>
      <c r="F10342" s="364">
        <v>10959855</v>
      </c>
      <c r="G10342" s="363">
        <v>27109598556</v>
      </c>
      <c r="H10342" s="365" t="s">
        <v>177</v>
      </c>
      <c r="I10342" s="388"/>
      <c r="J10342" s="378"/>
      <c r="K10342" s="381"/>
      <c r="L10342" s="369" t="e">
        <f t="shared" ca="1" si="161"/>
        <v>#VALUE!</v>
      </c>
      <c r="M10342" s="299" t="s">
        <v>22252</v>
      </c>
      <c r="N10342" s="10" t="s">
        <v>28854</v>
      </c>
      <c r="O10342" s="389" t="s">
        <v>177</v>
      </c>
      <c r="P10342" s="386" t="s">
        <v>177</v>
      </c>
    </row>
    <row r="10343" spans="1:16" s="8" customFormat="1" ht="15" customHeight="1" x14ac:dyDescent="0.25">
      <c r="A10343" s="362">
        <v>12</v>
      </c>
      <c r="B10343" s="362" t="s">
        <v>22116</v>
      </c>
      <c r="C10343" s="340" t="s">
        <v>17261</v>
      </c>
      <c r="D10343" s="362" t="s">
        <v>17260</v>
      </c>
      <c r="E10343" s="362" t="s">
        <v>33</v>
      </c>
      <c r="F10343" s="364">
        <v>6628493</v>
      </c>
      <c r="G10343" s="363">
        <v>27066284935</v>
      </c>
      <c r="H10343" s="365">
        <v>14535</v>
      </c>
      <c r="I10343" s="388">
        <v>17</v>
      </c>
      <c r="J10343" s="378">
        <v>10</v>
      </c>
      <c r="K10343" s="381">
        <v>1939</v>
      </c>
      <c r="L10343" s="369">
        <f t="shared" ca="1" si="161"/>
        <v>84</v>
      </c>
      <c r="M10343" s="299" t="s">
        <v>29091</v>
      </c>
      <c r="N10343" s="10" t="s">
        <v>28854</v>
      </c>
      <c r="O10343" s="389" t="s">
        <v>177</v>
      </c>
      <c r="P10343" s="386" t="s">
        <v>177</v>
      </c>
    </row>
    <row r="10344" spans="1:16" s="8" customFormat="1" ht="15" customHeight="1" x14ac:dyDescent="0.25">
      <c r="A10344" s="362">
        <v>12</v>
      </c>
      <c r="B10344" s="362" t="s">
        <v>22116</v>
      </c>
      <c r="C10344" s="340" t="s">
        <v>26700</v>
      </c>
      <c r="D10344" s="362" t="s">
        <v>26699</v>
      </c>
      <c r="E10344" s="362">
        <v>33</v>
      </c>
      <c r="F10344" s="364">
        <v>3928201</v>
      </c>
      <c r="G10344" s="363">
        <v>27039282017</v>
      </c>
      <c r="H10344" s="365">
        <v>15253</v>
      </c>
      <c r="I10344" s="388">
        <v>4</v>
      </c>
      <c r="J10344" s="378">
        <v>10</v>
      </c>
      <c r="K10344" s="381">
        <v>1941</v>
      </c>
      <c r="L10344" s="369">
        <f t="shared" ca="1" si="161"/>
        <v>82</v>
      </c>
      <c r="M10344" s="299" t="s">
        <v>17470</v>
      </c>
      <c r="N10344" s="10" t="s">
        <v>28854</v>
      </c>
      <c r="O10344" s="389" t="s">
        <v>29361</v>
      </c>
      <c r="P10344" s="386">
        <v>44229</v>
      </c>
    </row>
    <row r="10345" spans="1:16" s="8" customFormat="1" ht="15" customHeight="1" x14ac:dyDescent="0.25">
      <c r="A10345" s="362" t="s">
        <v>59</v>
      </c>
      <c r="B10345" s="362" t="s">
        <v>22116</v>
      </c>
      <c r="C10345" s="340" t="s">
        <v>26695</v>
      </c>
      <c r="D10345" s="362" t="s">
        <v>26694</v>
      </c>
      <c r="E10345" s="362">
        <v>31</v>
      </c>
      <c r="F10345" s="364">
        <v>882382</v>
      </c>
      <c r="G10345" s="363">
        <v>27008823826</v>
      </c>
      <c r="H10345" s="365">
        <v>11717</v>
      </c>
      <c r="I10345" s="388">
        <v>29</v>
      </c>
      <c r="J10345" s="378">
        <v>1</v>
      </c>
      <c r="K10345" s="381">
        <v>1932</v>
      </c>
      <c r="L10345" s="369">
        <f t="shared" ca="1" si="161"/>
        <v>92</v>
      </c>
      <c r="M10345" s="299" t="s">
        <v>17470</v>
      </c>
      <c r="N10345" s="10" t="s">
        <v>28854</v>
      </c>
      <c r="O10345" s="389" t="s">
        <v>30842</v>
      </c>
      <c r="P10345" s="386">
        <v>42559</v>
      </c>
    </row>
    <row r="10346" spans="1:16" s="8" customFormat="1" ht="15" customHeight="1" x14ac:dyDescent="0.25">
      <c r="A10346" s="362" t="s">
        <v>27</v>
      </c>
      <c r="B10346" s="362" t="s">
        <v>22116</v>
      </c>
      <c r="C10346" s="340" t="s">
        <v>38365</v>
      </c>
      <c r="D10346" s="362" t="s">
        <v>38401</v>
      </c>
      <c r="E10346" s="362">
        <v>31</v>
      </c>
      <c r="F10346" s="364">
        <v>5406357</v>
      </c>
      <c r="G10346" s="363">
        <v>27054063577</v>
      </c>
      <c r="H10346" s="365">
        <v>17438</v>
      </c>
      <c r="I10346" s="388">
        <v>28</v>
      </c>
      <c r="J10346" s="378">
        <v>9</v>
      </c>
      <c r="K10346" s="381">
        <v>1947</v>
      </c>
      <c r="L10346" s="369">
        <f t="shared" ca="1" si="161"/>
        <v>76</v>
      </c>
      <c r="M10346" s="299" t="s">
        <v>17470</v>
      </c>
      <c r="N10346" s="10" t="s">
        <v>28854</v>
      </c>
      <c r="O10346" s="389" t="s">
        <v>38280</v>
      </c>
      <c r="P10346" s="386">
        <v>45049</v>
      </c>
    </row>
    <row r="10347" spans="1:16" s="8" customFormat="1" ht="15" customHeight="1" x14ac:dyDescent="0.25">
      <c r="A10347" s="362" t="s">
        <v>27</v>
      </c>
      <c r="B10347" s="362" t="s">
        <v>22116</v>
      </c>
      <c r="C10347" s="340" t="s">
        <v>26690</v>
      </c>
      <c r="D10347" s="362" t="s">
        <v>26689</v>
      </c>
      <c r="E10347" s="362">
        <v>31</v>
      </c>
      <c r="F10347" s="364">
        <v>4756845</v>
      </c>
      <c r="G10347" s="363">
        <v>27047568450</v>
      </c>
      <c r="H10347" s="365">
        <v>15994</v>
      </c>
      <c r="I10347" s="388">
        <v>15</v>
      </c>
      <c r="J10347" s="378">
        <v>10</v>
      </c>
      <c r="K10347" s="381">
        <v>1943</v>
      </c>
      <c r="L10347" s="369">
        <f t="shared" ca="1" si="161"/>
        <v>80</v>
      </c>
      <c r="M10347" s="299" t="s">
        <v>17470</v>
      </c>
      <c r="N10347" s="10" t="s">
        <v>28854</v>
      </c>
      <c r="O10347" s="389" t="s">
        <v>30743</v>
      </c>
      <c r="P10347" s="386">
        <v>40250</v>
      </c>
    </row>
    <row r="10348" spans="1:16" s="8" customFormat="1" ht="15" customHeight="1" x14ac:dyDescent="0.25">
      <c r="A10348" s="362" t="s">
        <v>36</v>
      </c>
      <c r="B10348" s="362" t="s">
        <v>22116</v>
      </c>
      <c r="C10348" s="340" t="s">
        <v>26688</v>
      </c>
      <c r="D10348" s="362" t="s">
        <v>26687</v>
      </c>
      <c r="E10348" s="362">
        <v>31</v>
      </c>
      <c r="F10348" s="364">
        <v>3306469</v>
      </c>
      <c r="G10348" s="363">
        <v>27033064697</v>
      </c>
      <c r="H10348" s="365">
        <v>13819</v>
      </c>
      <c r="I10348" s="388">
        <v>31</v>
      </c>
      <c r="J10348" s="378">
        <v>10</v>
      </c>
      <c r="K10348" s="381">
        <v>1937</v>
      </c>
      <c r="L10348" s="369">
        <f t="shared" ca="1" si="161"/>
        <v>86</v>
      </c>
      <c r="M10348" s="299" t="s">
        <v>17470</v>
      </c>
      <c r="N10348" s="10" t="s">
        <v>28854</v>
      </c>
      <c r="O10348" s="389" t="s">
        <v>30824</v>
      </c>
      <c r="P10348" s="386">
        <v>41238</v>
      </c>
    </row>
    <row r="10349" spans="1:16" s="8" customFormat="1" ht="15" customHeight="1" x14ac:dyDescent="0.25">
      <c r="A10349" s="362" t="s">
        <v>161</v>
      </c>
      <c r="B10349" s="362" t="s">
        <v>22116</v>
      </c>
      <c r="C10349" s="340" t="s">
        <v>26686</v>
      </c>
      <c r="D10349" s="362" t="s">
        <v>26685</v>
      </c>
      <c r="E10349" s="362" t="s">
        <v>99</v>
      </c>
      <c r="F10349" s="364">
        <v>4146290</v>
      </c>
      <c r="G10349" s="363">
        <v>27041462901</v>
      </c>
      <c r="H10349" s="365">
        <v>14754</v>
      </c>
      <c r="I10349" s="388">
        <v>23</v>
      </c>
      <c r="J10349" s="378">
        <v>5</v>
      </c>
      <c r="K10349" s="381">
        <v>1940</v>
      </c>
      <c r="L10349" s="369">
        <f t="shared" ca="1" si="161"/>
        <v>83</v>
      </c>
      <c r="M10349" s="299" t="s">
        <v>17470</v>
      </c>
      <c r="N10349" s="10" t="s">
        <v>28854</v>
      </c>
      <c r="O10349" s="389" t="s">
        <v>177</v>
      </c>
      <c r="P10349" s="386" t="s">
        <v>177</v>
      </c>
    </row>
    <row r="10350" spans="1:16" s="8" customFormat="1" ht="15" customHeight="1" x14ac:dyDescent="0.25">
      <c r="A10350" s="362" t="s">
        <v>193</v>
      </c>
      <c r="B10350" s="362" t="s">
        <v>22116</v>
      </c>
      <c r="C10350" s="340" t="s">
        <v>26684</v>
      </c>
      <c r="D10350" s="362" t="s">
        <v>26683</v>
      </c>
      <c r="E10350" s="362">
        <v>34</v>
      </c>
      <c r="F10350" s="364">
        <v>4858697</v>
      </c>
      <c r="G10350" s="363">
        <v>27048586975</v>
      </c>
      <c r="H10350" s="365">
        <v>16453</v>
      </c>
      <c r="I10350" s="388">
        <v>16</v>
      </c>
      <c r="J10350" s="378">
        <v>1</v>
      </c>
      <c r="K10350" s="381">
        <v>1945</v>
      </c>
      <c r="L10350" s="369">
        <f t="shared" ca="1" si="161"/>
        <v>79</v>
      </c>
      <c r="M10350" s="299" t="s">
        <v>17470</v>
      </c>
      <c r="N10350" s="10" t="s">
        <v>28854</v>
      </c>
      <c r="O10350" s="389" t="s">
        <v>29348</v>
      </c>
      <c r="P10350" s="386">
        <v>43674</v>
      </c>
    </row>
    <row r="10351" spans="1:16" s="8" customFormat="1" ht="15" customHeight="1" x14ac:dyDescent="0.25">
      <c r="A10351" s="362" t="s">
        <v>74</v>
      </c>
      <c r="B10351" s="362" t="s">
        <v>22116</v>
      </c>
      <c r="C10351" s="340" t="s">
        <v>26680</v>
      </c>
      <c r="D10351" s="362" t="s">
        <v>26679</v>
      </c>
      <c r="E10351" s="362">
        <v>33</v>
      </c>
      <c r="F10351" s="364">
        <v>4645860</v>
      </c>
      <c r="G10351" s="363">
        <v>27046458600</v>
      </c>
      <c r="H10351" s="365">
        <v>16026</v>
      </c>
      <c r="I10351" s="388">
        <v>16</v>
      </c>
      <c r="J10351" s="378">
        <v>11</v>
      </c>
      <c r="K10351" s="381">
        <v>1943</v>
      </c>
      <c r="L10351" s="369">
        <f t="shared" ca="1" si="161"/>
        <v>80</v>
      </c>
      <c r="M10351" s="299" t="s">
        <v>17470</v>
      </c>
      <c r="N10351" s="10" t="s">
        <v>28854</v>
      </c>
      <c r="O10351" s="389" t="s">
        <v>30761</v>
      </c>
      <c r="P10351" s="386">
        <v>41024</v>
      </c>
    </row>
    <row r="10352" spans="1:16" s="8" customFormat="1" ht="15" customHeight="1" x14ac:dyDescent="0.25">
      <c r="A10352" s="362" t="s">
        <v>972</v>
      </c>
      <c r="B10352" s="362" t="s">
        <v>22116</v>
      </c>
      <c r="C10352" s="340" t="s">
        <v>40300</v>
      </c>
      <c r="D10352" s="362" t="s">
        <v>40301</v>
      </c>
      <c r="E10352" s="362">
        <v>33</v>
      </c>
      <c r="F10352" s="364">
        <v>10503223</v>
      </c>
      <c r="G10352" s="363">
        <v>23105032234</v>
      </c>
      <c r="H10352" s="365">
        <v>17729</v>
      </c>
      <c r="I10352" s="388">
        <v>15</v>
      </c>
      <c r="J10352" s="378">
        <v>7</v>
      </c>
      <c r="K10352" s="381">
        <v>1948</v>
      </c>
      <c r="L10352" s="369">
        <f t="shared" ca="1" si="161"/>
        <v>75</v>
      </c>
      <c r="M10352" s="299" t="s">
        <v>17470</v>
      </c>
      <c r="N10352" s="10" t="s">
        <v>28854</v>
      </c>
      <c r="O10352" s="389" t="s">
        <v>40148</v>
      </c>
      <c r="P10352" s="386">
        <v>45099</v>
      </c>
    </row>
    <row r="10353" spans="1:16" s="8" customFormat="1" ht="15" customHeight="1" x14ac:dyDescent="0.25">
      <c r="A10353" s="362" t="s">
        <v>27</v>
      </c>
      <c r="B10353" s="362" t="s">
        <v>22116</v>
      </c>
      <c r="C10353" s="340" t="s">
        <v>34950</v>
      </c>
      <c r="D10353" s="362" t="s">
        <v>34951</v>
      </c>
      <c r="E10353" s="362">
        <v>16</v>
      </c>
      <c r="F10353" s="364">
        <v>4508700</v>
      </c>
      <c r="G10353" s="363">
        <v>27045087005</v>
      </c>
      <c r="H10353" s="365">
        <v>15729</v>
      </c>
      <c r="I10353" s="388">
        <v>23</v>
      </c>
      <c r="J10353" s="378">
        <v>1</v>
      </c>
      <c r="K10353" s="381">
        <v>1943</v>
      </c>
      <c r="L10353" s="369">
        <f t="shared" ca="1" si="161"/>
        <v>81</v>
      </c>
      <c r="M10353" s="299" t="s">
        <v>17470</v>
      </c>
      <c r="N10353" s="10" t="s">
        <v>28854</v>
      </c>
      <c r="O10353" s="389" t="s">
        <v>35042</v>
      </c>
      <c r="P10353" s="386">
        <v>44638</v>
      </c>
    </row>
    <row r="10354" spans="1:16" s="8" customFormat="1" ht="15" customHeight="1" x14ac:dyDescent="0.25">
      <c r="A10354" s="362">
        <v>13</v>
      </c>
      <c r="B10354" s="362" t="s">
        <v>22116</v>
      </c>
      <c r="C10354" s="340" t="s">
        <v>26670</v>
      </c>
      <c r="D10354" s="362" t="s">
        <v>26669</v>
      </c>
      <c r="E10354" s="362">
        <v>31</v>
      </c>
      <c r="F10354" s="364">
        <v>3938136</v>
      </c>
      <c r="G10354" s="363">
        <v>27039381368</v>
      </c>
      <c r="H10354" s="365">
        <v>15017</v>
      </c>
      <c r="I10354" s="388">
        <v>10</v>
      </c>
      <c r="J10354" s="378">
        <v>2</v>
      </c>
      <c r="K10354" s="381">
        <v>1941</v>
      </c>
      <c r="L10354" s="369">
        <f t="shared" ca="1" si="161"/>
        <v>83</v>
      </c>
      <c r="M10354" s="299" t="s">
        <v>17470</v>
      </c>
      <c r="N10354" s="10" t="s">
        <v>28854</v>
      </c>
      <c r="O10354" s="389" t="s">
        <v>177</v>
      </c>
      <c r="P10354" s="386" t="s">
        <v>177</v>
      </c>
    </row>
    <row r="10355" spans="1:16" s="8" customFormat="1" ht="15" customHeight="1" x14ac:dyDescent="0.25">
      <c r="A10355" s="362">
        <v>13</v>
      </c>
      <c r="B10355" s="362" t="s">
        <v>22116</v>
      </c>
      <c r="C10355" s="340" t="s">
        <v>26665</v>
      </c>
      <c r="D10355" s="362" t="s">
        <v>26664</v>
      </c>
      <c r="E10355" s="362" t="s">
        <v>33</v>
      </c>
      <c r="F10355" s="364">
        <v>22936068</v>
      </c>
      <c r="G10355" s="363">
        <v>27229360685</v>
      </c>
      <c r="H10355" s="365">
        <v>26579</v>
      </c>
      <c r="I10355" s="388">
        <v>7</v>
      </c>
      <c r="J10355" s="378">
        <v>10</v>
      </c>
      <c r="K10355" s="381">
        <v>1972</v>
      </c>
      <c r="L10355" s="369">
        <f t="shared" ca="1" si="161"/>
        <v>51</v>
      </c>
      <c r="M10355" s="299" t="s">
        <v>17337</v>
      </c>
      <c r="N10355" s="10" t="s">
        <v>28854</v>
      </c>
      <c r="O10355" s="389" t="s">
        <v>177</v>
      </c>
      <c r="P10355" s="386" t="s">
        <v>177</v>
      </c>
    </row>
    <row r="10356" spans="1:16" s="8" customFormat="1" ht="15" customHeight="1" x14ac:dyDescent="0.25">
      <c r="A10356" s="362" t="s">
        <v>27</v>
      </c>
      <c r="B10356" s="362" t="s">
        <v>22116</v>
      </c>
      <c r="C10356" s="340" t="s">
        <v>26663</v>
      </c>
      <c r="D10356" s="362" t="s">
        <v>26662</v>
      </c>
      <c r="E10356" s="362">
        <v>35</v>
      </c>
      <c r="F10356" s="364">
        <v>959488</v>
      </c>
      <c r="G10356" s="363">
        <v>23009594884</v>
      </c>
      <c r="H10356" s="365">
        <v>12055</v>
      </c>
      <c r="I10356" s="388">
        <v>1</v>
      </c>
      <c r="J10356" s="378">
        <v>1</v>
      </c>
      <c r="K10356" s="381">
        <v>1933</v>
      </c>
      <c r="L10356" s="369">
        <f t="shared" ca="1" si="161"/>
        <v>91</v>
      </c>
      <c r="M10356" s="299" t="s">
        <v>17470</v>
      </c>
      <c r="N10356" s="10" t="s">
        <v>28854</v>
      </c>
      <c r="O10356" s="389" t="s">
        <v>30759</v>
      </c>
      <c r="P10356" s="386">
        <v>40033</v>
      </c>
    </row>
    <row r="10357" spans="1:16" s="8" customFormat="1" ht="15" customHeight="1" x14ac:dyDescent="0.25">
      <c r="A10357" s="362" t="s">
        <v>27</v>
      </c>
      <c r="B10357" s="362" t="s">
        <v>22116</v>
      </c>
      <c r="C10357" s="340" t="s">
        <v>35978</v>
      </c>
      <c r="D10357" s="362" t="s">
        <v>35985</v>
      </c>
      <c r="E10357" s="362">
        <v>34</v>
      </c>
      <c r="F10357" s="364">
        <v>3747761</v>
      </c>
      <c r="G10357" s="363">
        <v>27037477619</v>
      </c>
      <c r="H10357" s="365">
        <v>14403</v>
      </c>
      <c r="I10357" s="388">
        <v>7</v>
      </c>
      <c r="J10357" s="378">
        <v>6</v>
      </c>
      <c r="K10357" s="381">
        <v>1939</v>
      </c>
      <c r="L10357" s="369">
        <f t="shared" ca="1" si="161"/>
        <v>84</v>
      </c>
      <c r="M10357" s="299" t="s">
        <v>17470</v>
      </c>
      <c r="N10357" s="10" t="s">
        <v>28854</v>
      </c>
      <c r="O10357" s="389" t="s">
        <v>35992</v>
      </c>
      <c r="P10357" s="386">
        <v>44727</v>
      </c>
    </row>
    <row r="10358" spans="1:16" s="8" customFormat="1" ht="15" customHeight="1" x14ac:dyDescent="0.25">
      <c r="A10358" s="362" t="s">
        <v>27</v>
      </c>
      <c r="B10358" s="362" t="s">
        <v>22116</v>
      </c>
      <c r="C10358" s="340" t="s">
        <v>26661</v>
      </c>
      <c r="D10358" s="362" t="s">
        <v>26660</v>
      </c>
      <c r="E10358" s="362" t="s">
        <v>30</v>
      </c>
      <c r="F10358" s="364">
        <v>18207693</v>
      </c>
      <c r="G10358" s="363">
        <v>27182076932</v>
      </c>
      <c r="H10358" s="365">
        <v>23824</v>
      </c>
      <c r="I10358" s="388">
        <v>23</v>
      </c>
      <c r="J10358" s="378">
        <v>3</v>
      </c>
      <c r="K10358" s="381">
        <v>1965</v>
      </c>
      <c r="L10358" s="369">
        <f t="shared" ca="1" si="161"/>
        <v>59</v>
      </c>
      <c r="M10358" s="299" t="s">
        <v>17337</v>
      </c>
      <c r="N10358" s="10" t="s">
        <v>28854</v>
      </c>
      <c r="O10358" s="389" t="s">
        <v>177</v>
      </c>
      <c r="P10358" s="386" t="s">
        <v>177</v>
      </c>
    </row>
    <row r="10359" spans="1:16" s="8" customFormat="1" ht="15" customHeight="1" x14ac:dyDescent="0.25">
      <c r="A10359" s="362" t="s">
        <v>27</v>
      </c>
      <c r="B10359" s="362" t="s">
        <v>22116</v>
      </c>
      <c r="C10359" s="340" t="s">
        <v>38366</v>
      </c>
      <c r="D10359" s="362" t="s">
        <v>38402</v>
      </c>
      <c r="E10359" s="362">
        <v>34</v>
      </c>
      <c r="F10359" s="364">
        <v>2733286</v>
      </c>
      <c r="G10359" s="363">
        <v>27027332868</v>
      </c>
      <c r="H10359" s="365">
        <v>13243</v>
      </c>
      <c r="I10359" s="388">
        <v>3</v>
      </c>
      <c r="J10359" s="378">
        <v>4</v>
      </c>
      <c r="K10359" s="381">
        <v>1936</v>
      </c>
      <c r="L10359" s="369">
        <f t="shared" ca="1" si="161"/>
        <v>88</v>
      </c>
      <c r="M10359" s="299" t="s">
        <v>17470</v>
      </c>
      <c r="N10359" s="10" t="s">
        <v>28854</v>
      </c>
      <c r="O10359" s="389" t="s">
        <v>38556</v>
      </c>
      <c r="P10359" s="386">
        <v>44935</v>
      </c>
    </row>
    <row r="10360" spans="1:16" s="8" customFormat="1" ht="15" customHeight="1" x14ac:dyDescent="0.25">
      <c r="A10360" s="362" t="s">
        <v>6665</v>
      </c>
      <c r="B10360" s="362" t="s">
        <v>22116</v>
      </c>
      <c r="C10360" s="340" t="s">
        <v>26655</v>
      </c>
      <c r="D10360" s="362" t="s">
        <v>19895</v>
      </c>
      <c r="E10360" s="362">
        <v>30</v>
      </c>
      <c r="F10360" s="364">
        <v>29301788</v>
      </c>
      <c r="G10360" s="363">
        <v>27293017889</v>
      </c>
      <c r="H10360" s="365">
        <v>29971</v>
      </c>
      <c r="I10360" s="388">
        <v>20</v>
      </c>
      <c r="J10360" s="378">
        <v>1</v>
      </c>
      <c r="K10360" s="381">
        <v>1982</v>
      </c>
      <c r="L10360" s="369">
        <f t="shared" ca="1" si="161"/>
        <v>42</v>
      </c>
      <c r="M10360" s="299" t="s">
        <v>17337</v>
      </c>
      <c r="N10360" s="10" t="s">
        <v>28854</v>
      </c>
      <c r="O10360" s="389" t="s">
        <v>30735</v>
      </c>
      <c r="P10360" s="386">
        <v>41933</v>
      </c>
    </row>
    <row r="10361" spans="1:16" s="8" customFormat="1" ht="15" customHeight="1" x14ac:dyDescent="0.25">
      <c r="A10361" s="362" t="s">
        <v>27</v>
      </c>
      <c r="B10361" s="362" t="s">
        <v>22116</v>
      </c>
      <c r="C10361" s="340" t="s">
        <v>38367</v>
      </c>
      <c r="D10361" s="362" t="s">
        <v>38403</v>
      </c>
      <c r="E10361" s="362">
        <v>32</v>
      </c>
      <c r="F10361" s="364">
        <v>3388076</v>
      </c>
      <c r="G10361" s="363">
        <v>27033880761</v>
      </c>
      <c r="H10361" s="365">
        <v>13582</v>
      </c>
      <c r="I10361" s="388">
        <v>8</v>
      </c>
      <c r="J10361" s="378">
        <v>3</v>
      </c>
      <c r="K10361" s="381">
        <v>1937</v>
      </c>
      <c r="L10361" s="369">
        <f t="shared" ca="1" si="161"/>
        <v>87</v>
      </c>
      <c r="M10361" s="299" t="s">
        <v>17470</v>
      </c>
      <c r="N10361" s="10" t="s">
        <v>28854</v>
      </c>
      <c r="O10361" s="389" t="s">
        <v>38556</v>
      </c>
      <c r="P10361" s="386">
        <v>45003</v>
      </c>
    </row>
    <row r="10362" spans="1:16" s="8" customFormat="1" ht="15" customHeight="1" x14ac:dyDescent="0.25">
      <c r="A10362" s="362" t="s">
        <v>27</v>
      </c>
      <c r="B10362" s="362" t="s">
        <v>22116</v>
      </c>
      <c r="C10362" s="340" t="s">
        <v>26654</v>
      </c>
      <c r="D10362" s="362" t="s">
        <v>26653</v>
      </c>
      <c r="E10362" s="362">
        <v>34</v>
      </c>
      <c r="F10362" s="364">
        <v>4170468</v>
      </c>
      <c r="G10362" s="363">
        <v>27041704689</v>
      </c>
      <c r="H10362" s="365">
        <v>14914</v>
      </c>
      <c r="I10362" s="388">
        <v>30</v>
      </c>
      <c r="J10362" s="378">
        <v>10</v>
      </c>
      <c r="K10362" s="381">
        <v>1940</v>
      </c>
      <c r="L10362" s="369">
        <f t="shared" ca="1" si="161"/>
        <v>83</v>
      </c>
      <c r="M10362" s="299" t="s">
        <v>17470</v>
      </c>
      <c r="N10362" s="10" t="s">
        <v>28854</v>
      </c>
      <c r="O10362" s="389" t="s">
        <v>36062</v>
      </c>
      <c r="P10362" s="386">
        <v>40545</v>
      </c>
    </row>
    <row r="10363" spans="1:16" s="8" customFormat="1" ht="15" customHeight="1" x14ac:dyDescent="0.25">
      <c r="A10363" s="362" t="s">
        <v>27</v>
      </c>
      <c r="B10363" s="362" t="s">
        <v>22116</v>
      </c>
      <c r="C10363" s="340" t="s">
        <v>26649</v>
      </c>
      <c r="D10363" s="362" t="s">
        <v>26648</v>
      </c>
      <c r="E10363" s="362" t="s">
        <v>30</v>
      </c>
      <c r="F10363" s="364">
        <v>422865</v>
      </c>
      <c r="G10363" s="363">
        <v>27004228656</v>
      </c>
      <c r="H10363" s="365">
        <v>11130</v>
      </c>
      <c r="I10363" s="388">
        <v>21</v>
      </c>
      <c r="J10363" s="378">
        <v>6</v>
      </c>
      <c r="K10363" s="381">
        <v>1930</v>
      </c>
      <c r="L10363" s="369">
        <f t="shared" ca="1" si="161"/>
        <v>93</v>
      </c>
      <c r="M10363" s="299" t="s">
        <v>17470</v>
      </c>
      <c r="N10363" s="10" t="s">
        <v>28854</v>
      </c>
      <c r="O10363" s="389" t="s">
        <v>177</v>
      </c>
      <c r="P10363" s="386" t="s">
        <v>177</v>
      </c>
    </row>
    <row r="10364" spans="1:16" s="8" customFormat="1" ht="15" customHeight="1" x14ac:dyDescent="0.25">
      <c r="A10364" s="362" t="s">
        <v>27</v>
      </c>
      <c r="B10364" s="362" t="s">
        <v>22116</v>
      </c>
      <c r="C10364" s="340" t="s">
        <v>26647</v>
      </c>
      <c r="D10364" s="362" t="s">
        <v>26646</v>
      </c>
      <c r="E10364" s="362" t="s">
        <v>124</v>
      </c>
      <c r="F10364" s="364">
        <v>2089867</v>
      </c>
      <c r="G10364" s="363">
        <v>23020898674</v>
      </c>
      <c r="H10364" s="365">
        <v>12651</v>
      </c>
      <c r="I10364" s="388">
        <v>20</v>
      </c>
      <c r="J10364" s="378">
        <v>8</v>
      </c>
      <c r="K10364" s="381">
        <v>1934</v>
      </c>
      <c r="L10364" s="369">
        <f t="shared" ca="1" si="161"/>
        <v>89</v>
      </c>
      <c r="M10364" s="299" t="s">
        <v>17470</v>
      </c>
      <c r="N10364" s="10" t="s">
        <v>28854</v>
      </c>
      <c r="O10364" s="389" t="s">
        <v>177</v>
      </c>
      <c r="P10364" s="386" t="s">
        <v>177</v>
      </c>
    </row>
    <row r="10365" spans="1:16" s="8" customFormat="1" ht="15" customHeight="1" x14ac:dyDescent="0.25">
      <c r="A10365" s="362" t="s">
        <v>23</v>
      </c>
      <c r="B10365" s="362" t="s">
        <v>22116</v>
      </c>
      <c r="C10365" s="340" t="s">
        <v>26639</v>
      </c>
      <c r="D10365" s="362" t="s">
        <v>26638</v>
      </c>
      <c r="E10365" s="362">
        <v>34</v>
      </c>
      <c r="F10365" s="364">
        <v>10147256</v>
      </c>
      <c r="G10365" s="363">
        <v>27101472561</v>
      </c>
      <c r="H10365" s="365">
        <v>19438</v>
      </c>
      <c r="I10365" s="388">
        <v>20</v>
      </c>
      <c r="J10365" s="378">
        <v>3</v>
      </c>
      <c r="K10365" s="381">
        <v>1953</v>
      </c>
      <c r="L10365" s="369">
        <f t="shared" ca="1" si="161"/>
        <v>71</v>
      </c>
      <c r="M10365" s="299" t="s">
        <v>17470</v>
      </c>
      <c r="N10365" s="10" t="s">
        <v>28854</v>
      </c>
      <c r="O10365" s="389" t="s">
        <v>29321</v>
      </c>
      <c r="P10365" s="386">
        <v>44015</v>
      </c>
    </row>
    <row r="10366" spans="1:16" s="8" customFormat="1" ht="15" customHeight="1" x14ac:dyDescent="0.25">
      <c r="A10366" s="362">
        <v>24</v>
      </c>
      <c r="B10366" s="362" t="s">
        <v>22116</v>
      </c>
      <c r="C10366" s="340" t="s">
        <v>26637</v>
      </c>
      <c r="D10366" s="362" t="s">
        <v>26636</v>
      </c>
      <c r="E10366" s="362">
        <v>34</v>
      </c>
      <c r="F10366" s="364">
        <v>3326721</v>
      </c>
      <c r="G10366" s="363">
        <v>27033267210</v>
      </c>
      <c r="H10366" s="365">
        <v>13613</v>
      </c>
      <c r="I10366" s="388">
        <v>8</v>
      </c>
      <c r="J10366" s="378">
        <v>4</v>
      </c>
      <c r="K10366" s="381">
        <v>1937</v>
      </c>
      <c r="L10366" s="369">
        <f t="shared" ca="1" si="161"/>
        <v>87</v>
      </c>
      <c r="M10366" s="299" t="s">
        <v>17470</v>
      </c>
      <c r="N10366" s="10" t="s">
        <v>28854</v>
      </c>
      <c r="O10366" s="389" t="s">
        <v>29330</v>
      </c>
      <c r="P10366" s="386">
        <v>43054</v>
      </c>
    </row>
    <row r="10367" spans="1:16" s="8" customFormat="1" ht="15" customHeight="1" x14ac:dyDescent="0.25">
      <c r="A10367" s="362" t="s">
        <v>23</v>
      </c>
      <c r="B10367" s="362" t="s">
        <v>22116</v>
      </c>
      <c r="C10367" s="340" t="s">
        <v>26630</v>
      </c>
      <c r="D10367" s="362" t="s">
        <v>26629</v>
      </c>
      <c r="E10367" s="362">
        <v>34</v>
      </c>
      <c r="F10367" s="364">
        <v>2381793</v>
      </c>
      <c r="G10367" s="363">
        <v>23023817934</v>
      </c>
      <c r="H10367" s="365">
        <v>13432</v>
      </c>
      <c r="I10367" s="388">
        <v>9</v>
      </c>
      <c r="J10367" s="378">
        <v>10</v>
      </c>
      <c r="K10367" s="381">
        <v>1936</v>
      </c>
      <c r="L10367" s="369">
        <f t="shared" ca="1" si="161"/>
        <v>87</v>
      </c>
      <c r="M10367" s="299" t="s">
        <v>17470</v>
      </c>
      <c r="N10367" s="10" t="s">
        <v>28854</v>
      </c>
      <c r="O10367" s="389" t="s">
        <v>30803</v>
      </c>
      <c r="P10367" s="386">
        <v>40639</v>
      </c>
    </row>
    <row r="10368" spans="1:16" s="8" customFormat="1" ht="15" customHeight="1" x14ac:dyDescent="0.25">
      <c r="A10368" s="362" t="s">
        <v>27</v>
      </c>
      <c r="B10368" s="362" t="s">
        <v>22116</v>
      </c>
      <c r="C10368" s="340" t="s">
        <v>26624</v>
      </c>
      <c r="D10368" s="362" t="s">
        <v>26623</v>
      </c>
      <c r="E10368" s="362">
        <v>33</v>
      </c>
      <c r="F10368" s="364">
        <v>920439</v>
      </c>
      <c r="G10368" s="363">
        <v>27009204399</v>
      </c>
      <c r="H10368" s="365">
        <v>12385</v>
      </c>
      <c r="I10368" s="388">
        <v>27</v>
      </c>
      <c r="J10368" s="378">
        <v>11</v>
      </c>
      <c r="K10368" s="381">
        <v>1933</v>
      </c>
      <c r="L10368" s="369">
        <f t="shared" ca="1" si="161"/>
        <v>90</v>
      </c>
      <c r="M10368" s="299" t="s">
        <v>17470</v>
      </c>
      <c r="N10368" s="10" t="s">
        <v>28854</v>
      </c>
      <c r="O10368" s="389" t="s">
        <v>30768</v>
      </c>
      <c r="P10368" s="386">
        <v>41830</v>
      </c>
    </row>
    <row r="10369" spans="1:16" s="8" customFormat="1" ht="15" customHeight="1" x14ac:dyDescent="0.25">
      <c r="A10369" s="362" t="s">
        <v>36</v>
      </c>
      <c r="B10369" s="362" t="s">
        <v>22116</v>
      </c>
      <c r="C10369" s="340" t="s">
        <v>26622</v>
      </c>
      <c r="D10369" s="362" t="s">
        <v>26621</v>
      </c>
      <c r="E10369" s="362">
        <v>32</v>
      </c>
      <c r="F10369" s="364">
        <v>4896105</v>
      </c>
      <c r="G10369" s="363">
        <v>27048961059</v>
      </c>
      <c r="H10369" s="365">
        <v>16458</v>
      </c>
      <c r="I10369" s="388">
        <v>21</v>
      </c>
      <c r="J10369" s="378">
        <v>1</v>
      </c>
      <c r="K10369" s="381">
        <v>1945</v>
      </c>
      <c r="L10369" s="369">
        <f t="shared" ca="1" si="161"/>
        <v>79</v>
      </c>
      <c r="M10369" s="299" t="s">
        <v>17470</v>
      </c>
      <c r="N10369" s="10" t="s">
        <v>28854</v>
      </c>
      <c r="O10369" s="389" t="s">
        <v>177</v>
      </c>
      <c r="P10369" s="386" t="s">
        <v>177</v>
      </c>
    </row>
    <row r="10370" spans="1:16" s="8" customFormat="1" ht="15" customHeight="1" x14ac:dyDescent="0.25">
      <c r="A10370" s="362">
        <v>13</v>
      </c>
      <c r="B10370" s="362" t="s">
        <v>22116</v>
      </c>
      <c r="C10370" s="340" t="s">
        <v>26620</v>
      </c>
      <c r="D10370" s="362" t="s">
        <v>26619</v>
      </c>
      <c r="E10370" s="362" t="s">
        <v>99</v>
      </c>
      <c r="F10370" s="364">
        <v>9985982</v>
      </c>
      <c r="G10370" s="363">
        <v>27099859828</v>
      </c>
      <c r="H10370" s="365">
        <v>15175</v>
      </c>
      <c r="I10370" s="388">
        <v>18</v>
      </c>
      <c r="J10370" s="378">
        <v>7</v>
      </c>
      <c r="K10370" s="381">
        <v>1941</v>
      </c>
      <c r="L10370" s="369">
        <f t="shared" ref="L10370:L10433" ca="1" si="162">DATEDIF(H10370,TODAY(),"Y")</f>
        <v>82</v>
      </c>
      <c r="M10370" s="299" t="s">
        <v>17470</v>
      </c>
      <c r="N10370" s="10" t="s">
        <v>28854</v>
      </c>
      <c r="O10370" s="389" t="s">
        <v>177</v>
      </c>
      <c r="P10370" s="386" t="s">
        <v>177</v>
      </c>
    </row>
    <row r="10371" spans="1:16" s="8" customFormat="1" ht="15" customHeight="1" x14ac:dyDescent="0.25">
      <c r="A10371" s="362" t="s">
        <v>172</v>
      </c>
      <c r="B10371" s="362" t="s">
        <v>22116</v>
      </c>
      <c r="C10371" s="340" t="s">
        <v>37632</v>
      </c>
      <c r="D10371" s="362" t="s">
        <v>37671</v>
      </c>
      <c r="E10371" s="362">
        <v>31</v>
      </c>
      <c r="F10371" s="364">
        <v>875637</v>
      </c>
      <c r="G10371" s="363">
        <v>27008756371</v>
      </c>
      <c r="H10371" s="365">
        <v>12813</v>
      </c>
      <c r="I10371" s="388">
        <v>29</v>
      </c>
      <c r="J10371" s="378">
        <v>1</v>
      </c>
      <c r="K10371" s="381">
        <v>1935</v>
      </c>
      <c r="L10371" s="369">
        <f t="shared" ca="1" si="162"/>
        <v>89</v>
      </c>
      <c r="M10371" s="299" t="s">
        <v>17470</v>
      </c>
      <c r="N10371" s="10" t="s">
        <v>28854</v>
      </c>
      <c r="O10371" s="389" t="s">
        <v>37607</v>
      </c>
      <c r="P10371" s="386">
        <v>44844</v>
      </c>
    </row>
    <row r="10372" spans="1:16" s="8" customFormat="1" ht="15" customHeight="1" x14ac:dyDescent="0.25">
      <c r="A10372" s="362" t="s">
        <v>59</v>
      </c>
      <c r="B10372" s="362" t="s">
        <v>22116</v>
      </c>
      <c r="C10372" s="340" t="s">
        <v>26618</v>
      </c>
      <c r="D10372" s="362" t="s">
        <v>26617</v>
      </c>
      <c r="E10372" s="362">
        <v>33</v>
      </c>
      <c r="F10372" s="364">
        <v>21978084</v>
      </c>
      <c r="G10372" s="363">
        <v>27219780848</v>
      </c>
      <c r="H10372" s="365">
        <v>25933</v>
      </c>
      <c r="I10372" s="388">
        <v>31</v>
      </c>
      <c r="J10372" s="378">
        <v>12</v>
      </c>
      <c r="K10372" s="381">
        <v>1970</v>
      </c>
      <c r="L10372" s="369">
        <f t="shared" ca="1" si="162"/>
        <v>53</v>
      </c>
      <c r="M10372" s="299" t="s">
        <v>17337</v>
      </c>
      <c r="N10372" s="10" t="s">
        <v>28854</v>
      </c>
      <c r="O10372" s="389" t="s">
        <v>31039</v>
      </c>
      <c r="P10372" s="386">
        <v>42048</v>
      </c>
    </row>
    <row r="10373" spans="1:16" s="8" customFormat="1" ht="15" customHeight="1" x14ac:dyDescent="0.25">
      <c r="A10373" s="362" t="s">
        <v>27</v>
      </c>
      <c r="B10373" s="362" t="s">
        <v>22116</v>
      </c>
      <c r="C10373" s="340" t="s">
        <v>26613</v>
      </c>
      <c r="D10373" s="362" t="s">
        <v>34638</v>
      </c>
      <c r="E10373" s="362">
        <v>34</v>
      </c>
      <c r="F10373" s="364">
        <v>6477366</v>
      </c>
      <c r="G10373" s="363">
        <v>27064773661</v>
      </c>
      <c r="H10373" s="365">
        <v>14340</v>
      </c>
      <c r="I10373" s="388">
        <v>5</v>
      </c>
      <c r="J10373" s="378">
        <v>4</v>
      </c>
      <c r="K10373" s="381">
        <v>1939</v>
      </c>
      <c r="L10373" s="369">
        <f t="shared" ca="1" si="162"/>
        <v>85</v>
      </c>
      <c r="M10373" s="299" t="s">
        <v>17470</v>
      </c>
      <c r="N10373" s="10" t="s">
        <v>28854</v>
      </c>
      <c r="O10373" s="389" t="s">
        <v>29337</v>
      </c>
      <c r="P10373" s="386">
        <v>43870</v>
      </c>
    </row>
    <row r="10374" spans="1:16" s="8" customFormat="1" ht="15" customHeight="1" x14ac:dyDescent="0.25">
      <c r="A10374" s="362" t="s">
        <v>179</v>
      </c>
      <c r="B10374" s="362" t="s">
        <v>22116</v>
      </c>
      <c r="C10374" s="340" t="s">
        <v>26608</v>
      </c>
      <c r="D10374" s="362" t="s">
        <v>26607</v>
      </c>
      <c r="E10374" s="362" t="s">
        <v>99</v>
      </c>
      <c r="F10374" s="364">
        <v>13128274</v>
      </c>
      <c r="G10374" s="363">
        <v>27131282740</v>
      </c>
      <c r="H10374" s="365">
        <v>21999</v>
      </c>
      <c r="I10374" s="388">
        <v>24</v>
      </c>
      <c r="J10374" s="378">
        <v>3</v>
      </c>
      <c r="K10374" s="381">
        <v>1960</v>
      </c>
      <c r="L10374" s="369">
        <f t="shared" ca="1" si="162"/>
        <v>64</v>
      </c>
      <c r="M10374" s="299" t="s">
        <v>17470</v>
      </c>
      <c r="N10374" s="10" t="s">
        <v>28854</v>
      </c>
      <c r="O10374" s="389" t="s">
        <v>177</v>
      </c>
      <c r="P10374" s="386" t="s">
        <v>177</v>
      </c>
    </row>
    <row r="10375" spans="1:16" s="8" customFormat="1" ht="15" customHeight="1" x14ac:dyDescent="0.25">
      <c r="A10375" s="362" t="s">
        <v>252</v>
      </c>
      <c r="B10375" s="362" t="s">
        <v>22116</v>
      </c>
      <c r="C10375" s="340" t="s">
        <v>26606</v>
      </c>
      <c r="D10375" s="362" t="s">
        <v>26605</v>
      </c>
      <c r="E10375" s="362">
        <v>30</v>
      </c>
      <c r="F10375" s="364">
        <v>20070550</v>
      </c>
      <c r="G10375" s="363">
        <v>27200705500</v>
      </c>
      <c r="H10375" s="365">
        <v>25074</v>
      </c>
      <c r="I10375" s="388">
        <v>24</v>
      </c>
      <c r="J10375" s="378">
        <v>8</v>
      </c>
      <c r="K10375" s="381">
        <v>1968</v>
      </c>
      <c r="L10375" s="369">
        <f t="shared" ca="1" si="162"/>
        <v>55</v>
      </c>
      <c r="M10375" s="299" t="s">
        <v>17337</v>
      </c>
      <c r="N10375" s="10" t="s">
        <v>28854</v>
      </c>
      <c r="O10375" s="389" t="s">
        <v>29315</v>
      </c>
      <c r="P10375" s="386">
        <v>43999</v>
      </c>
    </row>
    <row r="10376" spans="1:16" s="8" customFormat="1" ht="15" customHeight="1" x14ac:dyDescent="0.25">
      <c r="A10376" s="362" t="s">
        <v>27</v>
      </c>
      <c r="B10376" s="362" t="s">
        <v>22116</v>
      </c>
      <c r="C10376" s="340" t="s">
        <v>38718</v>
      </c>
      <c r="D10376" s="362" t="s">
        <v>38747</v>
      </c>
      <c r="E10376" s="362">
        <v>32</v>
      </c>
      <c r="F10376" s="364">
        <v>94098238</v>
      </c>
      <c r="G10376" s="363">
        <v>27940982389</v>
      </c>
      <c r="H10376" s="365">
        <v>14025</v>
      </c>
      <c r="I10376" s="388">
        <v>25</v>
      </c>
      <c r="J10376" s="378">
        <v>5</v>
      </c>
      <c r="K10376" s="381">
        <v>1938</v>
      </c>
      <c r="L10376" s="369">
        <f t="shared" ca="1" si="162"/>
        <v>85</v>
      </c>
      <c r="M10376" s="299" t="s">
        <v>17470</v>
      </c>
      <c r="N10376" s="10" t="s">
        <v>28854</v>
      </c>
      <c r="O10376" s="389" t="s">
        <v>38820</v>
      </c>
      <c r="P10376" s="386">
        <v>45057</v>
      </c>
    </row>
    <row r="10377" spans="1:16" s="8" customFormat="1" ht="15" customHeight="1" x14ac:dyDescent="0.25">
      <c r="A10377" s="362" t="s">
        <v>59</v>
      </c>
      <c r="B10377" s="362" t="s">
        <v>22116</v>
      </c>
      <c r="C10377" s="340" t="s">
        <v>26601</v>
      </c>
      <c r="D10377" s="362" t="s">
        <v>26600</v>
      </c>
      <c r="E10377" s="362" t="s">
        <v>99</v>
      </c>
      <c r="F10377" s="364">
        <v>4734521</v>
      </c>
      <c r="G10377" s="363">
        <v>27047345214</v>
      </c>
      <c r="H10377" s="365">
        <v>25435</v>
      </c>
      <c r="I10377" s="388">
        <v>20</v>
      </c>
      <c r="J10377" s="378">
        <v>8</v>
      </c>
      <c r="K10377" s="381">
        <v>1969</v>
      </c>
      <c r="L10377" s="369">
        <f t="shared" ca="1" si="162"/>
        <v>54</v>
      </c>
      <c r="M10377" s="299" t="s">
        <v>17470</v>
      </c>
      <c r="N10377" s="10" t="s">
        <v>28854</v>
      </c>
      <c r="O10377" s="389"/>
      <c r="P10377" s="386"/>
    </row>
    <row r="10378" spans="1:16" s="8" customFormat="1" ht="15" customHeight="1" x14ac:dyDescent="0.25">
      <c r="A10378" s="362" t="s">
        <v>59</v>
      </c>
      <c r="B10378" s="362" t="s">
        <v>22116</v>
      </c>
      <c r="C10378" s="340" t="s">
        <v>26599</v>
      </c>
      <c r="D10378" s="362" t="s">
        <v>26598</v>
      </c>
      <c r="E10378" s="362" t="s">
        <v>45</v>
      </c>
      <c r="F10378" s="364">
        <v>22330576</v>
      </c>
      <c r="G10378" s="363">
        <v>27223305763</v>
      </c>
      <c r="H10378" s="365">
        <v>26203</v>
      </c>
      <c r="I10378" s="388">
        <v>27</v>
      </c>
      <c r="J10378" s="378">
        <v>9</v>
      </c>
      <c r="K10378" s="381">
        <v>1971</v>
      </c>
      <c r="L10378" s="369">
        <f t="shared" ca="1" si="162"/>
        <v>52</v>
      </c>
      <c r="M10378" s="299" t="s">
        <v>17337</v>
      </c>
      <c r="N10378" s="10" t="s">
        <v>28854</v>
      </c>
      <c r="O10378" s="389" t="s">
        <v>177</v>
      </c>
      <c r="P10378" s="386" t="s">
        <v>177</v>
      </c>
    </row>
    <row r="10379" spans="1:16" s="8" customFormat="1" ht="15" customHeight="1" x14ac:dyDescent="0.25">
      <c r="A10379" s="362" t="s">
        <v>275</v>
      </c>
      <c r="B10379" s="362" t="s">
        <v>22116</v>
      </c>
      <c r="C10379" s="340" t="s">
        <v>26597</v>
      </c>
      <c r="D10379" s="362" t="s">
        <v>277</v>
      </c>
      <c r="E10379" s="362">
        <v>33</v>
      </c>
      <c r="F10379" s="364">
        <v>5584738</v>
      </c>
      <c r="G10379" s="363">
        <v>20055847380</v>
      </c>
      <c r="H10379" s="365">
        <v>12063</v>
      </c>
      <c r="I10379" s="388">
        <v>9</v>
      </c>
      <c r="J10379" s="378">
        <v>1</v>
      </c>
      <c r="K10379" s="381">
        <v>1933</v>
      </c>
      <c r="L10379" s="369">
        <f t="shared" ca="1" si="162"/>
        <v>91</v>
      </c>
      <c r="M10379" s="299" t="s">
        <v>17470</v>
      </c>
      <c r="N10379" s="10" t="s">
        <v>40415</v>
      </c>
      <c r="O10379" s="389" t="s">
        <v>36021</v>
      </c>
      <c r="P10379" s="386">
        <v>41978</v>
      </c>
    </row>
    <row r="10380" spans="1:16" s="8" customFormat="1" ht="15" customHeight="1" x14ac:dyDescent="0.25">
      <c r="A10380" s="362" t="s">
        <v>27</v>
      </c>
      <c r="B10380" s="362" t="s">
        <v>22116</v>
      </c>
      <c r="C10380" s="340" t="s">
        <v>26596</v>
      </c>
      <c r="D10380" s="362" t="s">
        <v>26595</v>
      </c>
      <c r="E10380" s="362" t="s">
        <v>30</v>
      </c>
      <c r="F10380" s="364">
        <v>11802859</v>
      </c>
      <c r="G10380" s="363">
        <v>27118028592</v>
      </c>
      <c r="H10380" s="365">
        <v>12475</v>
      </c>
      <c r="I10380" s="388">
        <v>25</v>
      </c>
      <c r="J10380" s="378">
        <v>2</v>
      </c>
      <c r="K10380" s="381">
        <v>1934</v>
      </c>
      <c r="L10380" s="369">
        <f t="shared" ca="1" si="162"/>
        <v>90</v>
      </c>
      <c r="M10380" s="299" t="s">
        <v>17470</v>
      </c>
      <c r="N10380" s="10" t="s">
        <v>28854</v>
      </c>
      <c r="O10380" s="389" t="s">
        <v>177</v>
      </c>
      <c r="P10380" s="386" t="s">
        <v>177</v>
      </c>
    </row>
    <row r="10381" spans="1:16" s="8" customFormat="1" ht="15" customHeight="1" x14ac:dyDescent="0.25">
      <c r="A10381" s="362" t="s">
        <v>27</v>
      </c>
      <c r="B10381" s="362" t="s">
        <v>22116</v>
      </c>
      <c r="C10381" s="340" t="s">
        <v>26591</v>
      </c>
      <c r="D10381" s="362" t="s">
        <v>26590</v>
      </c>
      <c r="E10381" s="362">
        <v>13</v>
      </c>
      <c r="F10381" s="364">
        <v>4976240</v>
      </c>
      <c r="G10381" s="363">
        <v>27049762408</v>
      </c>
      <c r="H10381" s="365">
        <v>16323</v>
      </c>
      <c r="I10381" s="388">
        <v>8</v>
      </c>
      <c r="J10381" s="378">
        <v>9</v>
      </c>
      <c r="K10381" s="381">
        <v>1944</v>
      </c>
      <c r="L10381" s="369">
        <f t="shared" ca="1" si="162"/>
        <v>79</v>
      </c>
      <c r="M10381" s="299" t="s">
        <v>17470</v>
      </c>
      <c r="N10381" s="10" t="s">
        <v>28854</v>
      </c>
      <c r="O10381" s="389" t="s">
        <v>30783</v>
      </c>
      <c r="P10381" s="386">
        <v>41017</v>
      </c>
    </row>
    <row r="10382" spans="1:16" s="8" customFormat="1" ht="15" customHeight="1" x14ac:dyDescent="0.25">
      <c r="A10382" s="362" t="s">
        <v>59</v>
      </c>
      <c r="B10382" s="362" t="s">
        <v>22116</v>
      </c>
      <c r="C10382" s="340" t="s">
        <v>26585</v>
      </c>
      <c r="D10382" s="362" t="s">
        <v>26584</v>
      </c>
      <c r="E10382" s="362">
        <v>12</v>
      </c>
      <c r="F10382" s="364">
        <v>5723531</v>
      </c>
      <c r="G10382" s="363">
        <v>23057235314</v>
      </c>
      <c r="H10382" s="365">
        <v>17558</v>
      </c>
      <c r="I10382" s="388">
        <v>26</v>
      </c>
      <c r="J10382" s="378">
        <v>1</v>
      </c>
      <c r="K10382" s="381">
        <v>1948</v>
      </c>
      <c r="L10382" s="369">
        <f t="shared" ca="1" si="162"/>
        <v>76</v>
      </c>
      <c r="M10382" s="299" t="s">
        <v>17470</v>
      </c>
      <c r="N10382" s="10" t="s">
        <v>28854</v>
      </c>
      <c r="O10382" s="389" t="s">
        <v>30815</v>
      </c>
      <c r="P10382" s="386">
        <v>42231</v>
      </c>
    </row>
    <row r="10383" spans="1:16" s="8" customFormat="1" ht="15" customHeight="1" x14ac:dyDescent="0.25">
      <c r="A10383" s="362" t="s">
        <v>46</v>
      </c>
      <c r="B10383" s="362" t="s">
        <v>22116</v>
      </c>
      <c r="C10383" s="340" t="s">
        <v>32239</v>
      </c>
      <c r="D10383" s="362" t="s">
        <v>32240</v>
      </c>
      <c r="E10383" s="362">
        <v>32</v>
      </c>
      <c r="F10383" s="364">
        <v>28973855</v>
      </c>
      <c r="G10383" s="363">
        <v>24289738556</v>
      </c>
      <c r="H10383" s="365">
        <v>29877</v>
      </c>
      <c r="I10383" s="388">
        <v>18</v>
      </c>
      <c r="J10383" s="378">
        <v>10</v>
      </c>
      <c r="K10383" s="381">
        <v>1981</v>
      </c>
      <c r="L10383" s="369">
        <f t="shared" ca="1" si="162"/>
        <v>42</v>
      </c>
      <c r="M10383" s="299" t="s">
        <v>17337</v>
      </c>
      <c r="N10383" s="10" t="s">
        <v>28854</v>
      </c>
      <c r="O10383" s="389" t="s">
        <v>31910</v>
      </c>
      <c r="P10383" s="386">
        <v>44288</v>
      </c>
    </row>
    <row r="10384" spans="1:16" s="8" customFormat="1" ht="15" customHeight="1" x14ac:dyDescent="0.25">
      <c r="A10384" s="362" t="s">
        <v>27</v>
      </c>
      <c r="B10384" s="362" t="s">
        <v>22116</v>
      </c>
      <c r="C10384" s="340" t="s">
        <v>26583</v>
      </c>
      <c r="D10384" s="362" t="s">
        <v>26582</v>
      </c>
      <c r="E10384" s="362">
        <v>32</v>
      </c>
      <c r="F10384" s="364">
        <v>4187291</v>
      </c>
      <c r="G10384" s="363">
        <v>27041872913</v>
      </c>
      <c r="H10384" s="365">
        <v>13181</v>
      </c>
      <c r="I10384" s="388">
        <v>1</v>
      </c>
      <c r="J10384" s="378">
        <v>2</v>
      </c>
      <c r="K10384" s="381">
        <v>1936</v>
      </c>
      <c r="L10384" s="369">
        <f t="shared" ca="1" si="162"/>
        <v>88</v>
      </c>
      <c r="M10384" s="299" t="s">
        <v>17470</v>
      </c>
      <c r="N10384" s="10" t="s">
        <v>28854</v>
      </c>
      <c r="O10384" s="389" t="s">
        <v>35975</v>
      </c>
      <c r="P10384" s="386">
        <v>41313</v>
      </c>
    </row>
    <row r="10385" spans="1:16" s="8" customFormat="1" ht="15" customHeight="1" x14ac:dyDescent="0.25">
      <c r="A10385" s="362" t="s">
        <v>161</v>
      </c>
      <c r="B10385" s="362" t="s">
        <v>22116</v>
      </c>
      <c r="C10385" s="340" t="s">
        <v>31265</v>
      </c>
      <c r="D10385" s="362" t="s">
        <v>31291</v>
      </c>
      <c r="E10385" s="362">
        <v>31</v>
      </c>
      <c r="F10385" s="364">
        <v>4501685</v>
      </c>
      <c r="G10385" s="363">
        <v>23045016854</v>
      </c>
      <c r="H10385" s="365">
        <v>16799</v>
      </c>
      <c r="I10385" s="388">
        <v>28</v>
      </c>
      <c r="J10385" s="378">
        <v>12</v>
      </c>
      <c r="K10385" s="381">
        <v>1945</v>
      </c>
      <c r="L10385" s="369">
        <f t="shared" ca="1" si="162"/>
        <v>78</v>
      </c>
      <c r="M10385" s="299" t="s">
        <v>17470</v>
      </c>
      <c r="N10385" s="10" t="s">
        <v>28854</v>
      </c>
      <c r="O10385" s="389" t="s">
        <v>31211</v>
      </c>
      <c r="P10385" s="386">
        <v>44486</v>
      </c>
    </row>
    <row r="10386" spans="1:16" s="8" customFormat="1" ht="15" customHeight="1" x14ac:dyDescent="0.25">
      <c r="A10386" s="362" t="s">
        <v>161</v>
      </c>
      <c r="B10386" s="362" t="s">
        <v>22116</v>
      </c>
      <c r="C10386" s="340" t="s">
        <v>26581</v>
      </c>
      <c r="D10386" s="362" t="s">
        <v>26580</v>
      </c>
      <c r="E10386" s="362">
        <v>31</v>
      </c>
      <c r="F10386" s="364">
        <v>4501652</v>
      </c>
      <c r="G10386" s="363">
        <v>27045016523</v>
      </c>
      <c r="H10386" s="365">
        <v>16428</v>
      </c>
      <c r="I10386" s="388">
        <v>22</v>
      </c>
      <c r="J10386" s="378">
        <v>12</v>
      </c>
      <c r="K10386" s="381">
        <v>1944</v>
      </c>
      <c r="L10386" s="369">
        <f t="shared" ca="1" si="162"/>
        <v>79</v>
      </c>
      <c r="M10386" s="299" t="s">
        <v>17470</v>
      </c>
      <c r="N10386" s="10" t="s">
        <v>28854</v>
      </c>
      <c r="O10386" s="389" t="s">
        <v>29346</v>
      </c>
      <c r="P10386" s="386">
        <v>44370</v>
      </c>
    </row>
    <row r="10387" spans="1:16" s="8" customFormat="1" ht="15" customHeight="1" x14ac:dyDescent="0.25">
      <c r="A10387" s="362" t="s">
        <v>33761</v>
      </c>
      <c r="B10387" s="362" t="s">
        <v>22116</v>
      </c>
      <c r="C10387" s="340" t="s">
        <v>26579</v>
      </c>
      <c r="D10387" s="362" t="s">
        <v>26578</v>
      </c>
      <c r="E10387" s="362">
        <v>30</v>
      </c>
      <c r="F10387" s="364">
        <v>3023149</v>
      </c>
      <c r="G10387" s="363">
        <v>27030231495</v>
      </c>
      <c r="H10387" s="365">
        <v>13245</v>
      </c>
      <c r="I10387" s="388">
        <v>5</v>
      </c>
      <c r="J10387" s="378">
        <v>4</v>
      </c>
      <c r="K10387" s="381">
        <v>1936</v>
      </c>
      <c r="L10387" s="369">
        <f t="shared" ca="1" si="162"/>
        <v>88</v>
      </c>
      <c r="M10387" s="299" t="s">
        <v>17470</v>
      </c>
      <c r="N10387" s="10" t="s">
        <v>28854</v>
      </c>
      <c r="O10387" s="389" t="s">
        <v>29321</v>
      </c>
      <c r="P10387" s="386">
        <v>43821</v>
      </c>
    </row>
    <row r="10388" spans="1:16" s="8" customFormat="1" ht="15" customHeight="1" x14ac:dyDescent="0.25">
      <c r="A10388" s="362" t="s">
        <v>27</v>
      </c>
      <c r="B10388" s="362" t="s">
        <v>22116</v>
      </c>
      <c r="C10388" s="340" t="s">
        <v>35555</v>
      </c>
      <c r="D10388" s="362" t="s">
        <v>35576</v>
      </c>
      <c r="E10388" s="362">
        <v>10</v>
      </c>
      <c r="F10388" s="364">
        <v>11249722</v>
      </c>
      <c r="G10388" s="363">
        <v>27112497221</v>
      </c>
      <c r="H10388" s="365">
        <v>20038</v>
      </c>
      <c r="I10388" s="388">
        <v>10</v>
      </c>
      <c r="J10388" s="378">
        <v>11</v>
      </c>
      <c r="K10388" s="381">
        <v>1954</v>
      </c>
      <c r="L10388" s="369">
        <f t="shared" ca="1" si="162"/>
        <v>69</v>
      </c>
      <c r="M10388" s="299" t="s">
        <v>17470</v>
      </c>
      <c r="N10388" s="10" t="s">
        <v>28854</v>
      </c>
      <c r="O10388" s="389" t="s">
        <v>35535</v>
      </c>
      <c r="P10388" s="386" t="s">
        <v>35803</v>
      </c>
    </row>
    <row r="10389" spans="1:16" s="8" customFormat="1" ht="15" customHeight="1" x14ac:dyDescent="0.25">
      <c r="A10389" s="362" t="s">
        <v>46</v>
      </c>
      <c r="B10389" s="362" t="s">
        <v>22116</v>
      </c>
      <c r="C10389" s="340" t="s">
        <v>26577</v>
      </c>
      <c r="D10389" s="362" t="s">
        <v>26576</v>
      </c>
      <c r="E10389" s="362">
        <v>34</v>
      </c>
      <c r="F10389" s="364">
        <v>2169044</v>
      </c>
      <c r="G10389" s="363">
        <v>27021690444</v>
      </c>
      <c r="H10389" s="365">
        <v>10785</v>
      </c>
      <c r="I10389" s="388">
        <v>11</v>
      </c>
      <c r="J10389" s="378">
        <v>7</v>
      </c>
      <c r="K10389" s="381">
        <v>1929</v>
      </c>
      <c r="L10389" s="369">
        <f t="shared" ca="1" si="162"/>
        <v>94</v>
      </c>
      <c r="M10389" s="299" t="s">
        <v>17470</v>
      </c>
      <c r="N10389" s="10" t="s">
        <v>28854</v>
      </c>
      <c r="O10389" s="389" t="s">
        <v>30765</v>
      </c>
      <c r="P10389" s="386">
        <v>41387</v>
      </c>
    </row>
    <row r="10390" spans="1:16" s="8" customFormat="1" ht="15" customHeight="1" x14ac:dyDescent="0.25">
      <c r="A10390" s="362" t="s">
        <v>33761</v>
      </c>
      <c r="B10390" s="362" t="s">
        <v>22116</v>
      </c>
      <c r="C10390" s="340" t="s">
        <v>26575</v>
      </c>
      <c r="D10390" s="362" t="s">
        <v>26574</v>
      </c>
      <c r="E10390" s="362" t="s">
        <v>99</v>
      </c>
      <c r="F10390" s="364">
        <v>4574754</v>
      </c>
      <c r="G10390" s="363">
        <v>27045747544</v>
      </c>
      <c r="H10390" s="365">
        <v>16046</v>
      </c>
      <c r="I10390" s="388">
        <v>6</v>
      </c>
      <c r="J10390" s="378">
        <v>12</v>
      </c>
      <c r="K10390" s="381">
        <v>1943</v>
      </c>
      <c r="L10390" s="369">
        <f t="shared" ca="1" si="162"/>
        <v>80</v>
      </c>
      <c r="M10390" s="299" t="s">
        <v>17470</v>
      </c>
      <c r="N10390" s="10" t="s">
        <v>28854</v>
      </c>
      <c r="O10390" s="389" t="s">
        <v>177</v>
      </c>
      <c r="P10390" s="386" t="s">
        <v>177</v>
      </c>
    </row>
    <row r="10391" spans="1:16" s="8" customFormat="1" ht="15" customHeight="1" x14ac:dyDescent="0.25">
      <c r="A10391" s="362" t="s">
        <v>193</v>
      </c>
      <c r="B10391" s="362" t="s">
        <v>22116</v>
      </c>
      <c r="C10391" s="340" t="s">
        <v>26573</v>
      </c>
      <c r="D10391" s="362" t="s">
        <v>9682</v>
      </c>
      <c r="E10391" s="362">
        <v>16</v>
      </c>
      <c r="F10391" s="364">
        <v>5725209</v>
      </c>
      <c r="G10391" s="363">
        <v>27057252095</v>
      </c>
      <c r="H10391" s="365">
        <v>17396</v>
      </c>
      <c r="I10391" s="388">
        <v>17</v>
      </c>
      <c r="J10391" s="378">
        <v>8</v>
      </c>
      <c r="K10391" s="381">
        <v>1947</v>
      </c>
      <c r="L10391" s="369">
        <f t="shared" ca="1" si="162"/>
        <v>76</v>
      </c>
      <c r="M10391" s="299" t="s">
        <v>17470</v>
      </c>
      <c r="N10391" s="10" t="s">
        <v>28854</v>
      </c>
      <c r="O10391" s="389" t="s">
        <v>29345</v>
      </c>
      <c r="P10391" s="386">
        <v>43480</v>
      </c>
    </row>
    <row r="10392" spans="1:16" s="8" customFormat="1" ht="15" customHeight="1" x14ac:dyDescent="0.25">
      <c r="A10392" s="362" t="s">
        <v>27</v>
      </c>
      <c r="B10392" s="362" t="s">
        <v>22116</v>
      </c>
      <c r="C10392" s="340" t="s">
        <v>38000</v>
      </c>
      <c r="D10392" s="362" t="s">
        <v>38001</v>
      </c>
      <c r="E10392" s="362">
        <v>33</v>
      </c>
      <c r="F10392" s="364">
        <v>4786826</v>
      </c>
      <c r="G10392" s="363">
        <v>27047868268</v>
      </c>
      <c r="H10392" s="365">
        <v>16087</v>
      </c>
      <c r="I10392" s="388">
        <v>16</v>
      </c>
      <c r="J10392" s="378">
        <v>1</v>
      </c>
      <c r="K10392" s="381">
        <v>1944</v>
      </c>
      <c r="L10392" s="369">
        <f t="shared" ca="1" si="162"/>
        <v>80</v>
      </c>
      <c r="M10392" s="299" t="s">
        <v>17470</v>
      </c>
      <c r="N10392" s="10" t="s">
        <v>28854</v>
      </c>
      <c r="O10392" s="389" t="s">
        <v>38050</v>
      </c>
      <c r="P10392" s="386">
        <v>45010</v>
      </c>
    </row>
    <row r="10393" spans="1:16" s="8" customFormat="1" ht="15" customHeight="1" x14ac:dyDescent="0.25">
      <c r="A10393" s="362" t="s">
        <v>302</v>
      </c>
      <c r="B10393" s="362" t="s">
        <v>22116</v>
      </c>
      <c r="C10393" s="340" t="s">
        <v>26572</v>
      </c>
      <c r="D10393" s="362" t="s">
        <v>8231</v>
      </c>
      <c r="E10393" s="362">
        <v>30</v>
      </c>
      <c r="F10393" s="364">
        <v>4649323</v>
      </c>
      <c r="G10393" s="363">
        <v>27046493236</v>
      </c>
      <c r="H10393" s="365">
        <v>15978</v>
      </c>
      <c r="I10393" s="388">
        <v>29</v>
      </c>
      <c r="J10393" s="378">
        <v>9</v>
      </c>
      <c r="K10393" s="381">
        <v>1943</v>
      </c>
      <c r="L10393" s="369">
        <f t="shared" ca="1" si="162"/>
        <v>80</v>
      </c>
      <c r="M10393" s="299" t="s">
        <v>17470</v>
      </c>
      <c r="N10393" s="10" t="s">
        <v>28854</v>
      </c>
      <c r="O10393" s="389" t="s">
        <v>29360</v>
      </c>
      <c r="P10393" s="386">
        <v>43144</v>
      </c>
    </row>
    <row r="10394" spans="1:16" s="8" customFormat="1" ht="15" customHeight="1" x14ac:dyDescent="0.25">
      <c r="A10394" s="362" t="s">
        <v>59</v>
      </c>
      <c r="B10394" s="362" t="s">
        <v>22116</v>
      </c>
      <c r="C10394" s="340" t="s">
        <v>26564</v>
      </c>
      <c r="D10394" s="362" t="s">
        <v>26563</v>
      </c>
      <c r="E10394" s="362">
        <v>32</v>
      </c>
      <c r="F10394" s="364">
        <v>4288091</v>
      </c>
      <c r="G10394" s="363">
        <v>23042880914</v>
      </c>
      <c r="H10394" s="365">
        <v>15070</v>
      </c>
      <c r="I10394" s="388">
        <v>4</v>
      </c>
      <c r="J10394" s="378">
        <v>4</v>
      </c>
      <c r="K10394" s="381">
        <v>1941</v>
      </c>
      <c r="L10394" s="369">
        <f t="shared" ca="1" si="162"/>
        <v>83</v>
      </c>
      <c r="M10394" s="299" t="s">
        <v>17470</v>
      </c>
      <c r="N10394" s="10" t="s">
        <v>28854</v>
      </c>
      <c r="O10394" s="389" t="s">
        <v>29335</v>
      </c>
      <c r="P10394" s="386">
        <v>43426</v>
      </c>
    </row>
    <row r="10395" spans="1:16" s="8" customFormat="1" ht="15" customHeight="1" x14ac:dyDescent="0.25">
      <c r="A10395" s="362" t="s">
        <v>27</v>
      </c>
      <c r="B10395" s="362" t="s">
        <v>22116</v>
      </c>
      <c r="C10395" s="340" t="s">
        <v>26562</v>
      </c>
      <c r="D10395" s="362" t="s">
        <v>26561</v>
      </c>
      <c r="E10395" s="362">
        <v>33</v>
      </c>
      <c r="F10395" s="364">
        <v>14885587</v>
      </c>
      <c r="G10395" s="363">
        <v>27148855876</v>
      </c>
      <c r="H10395" s="365">
        <v>22897</v>
      </c>
      <c r="I10395" s="388">
        <v>8</v>
      </c>
      <c r="J10395" s="378">
        <v>9</v>
      </c>
      <c r="K10395" s="381">
        <v>1962</v>
      </c>
      <c r="L10395" s="369">
        <f t="shared" ca="1" si="162"/>
        <v>61</v>
      </c>
      <c r="M10395" s="299" t="s">
        <v>17337</v>
      </c>
      <c r="N10395" s="10" t="s">
        <v>28854</v>
      </c>
      <c r="O10395" s="389" t="s">
        <v>30761</v>
      </c>
      <c r="P10395" s="386">
        <v>39541</v>
      </c>
    </row>
    <row r="10396" spans="1:16" s="8" customFormat="1" ht="15" customHeight="1" x14ac:dyDescent="0.25">
      <c r="A10396" s="362" t="s">
        <v>27</v>
      </c>
      <c r="B10396" s="362" t="s">
        <v>22116</v>
      </c>
      <c r="C10396" s="340" t="s">
        <v>26560</v>
      </c>
      <c r="D10396" s="362" t="s">
        <v>26559</v>
      </c>
      <c r="E10396" s="362">
        <v>31</v>
      </c>
      <c r="F10396" s="364">
        <v>92488021</v>
      </c>
      <c r="G10396" s="363">
        <v>27924880215</v>
      </c>
      <c r="H10396" s="365">
        <v>16481</v>
      </c>
      <c r="I10396" s="388">
        <v>13</v>
      </c>
      <c r="J10396" s="378">
        <v>2</v>
      </c>
      <c r="K10396" s="381">
        <v>1945</v>
      </c>
      <c r="L10396" s="369">
        <f t="shared" ca="1" si="162"/>
        <v>79</v>
      </c>
      <c r="M10396" s="299" t="s">
        <v>17470</v>
      </c>
      <c r="N10396" s="10" t="s">
        <v>28854</v>
      </c>
      <c r="O10396" s="389" t="s">
        <v>29362</v>
      </c>
      <c r="P10396" s="386">
        <v>43273</v>
      </c>
    </row>
    <row r="10397" spans="1:16" s="8" customFormat="1" ht="15" customHeight="1" x14ac:dyDescent="0.25">
      <c r="A10397" s="362" t="s">
        <v>27</v>
      </c>
      <c r="B10397" s="362" t="s">
        <v>22116</v>
      </c>
      <c r="C10397" s="340" t="s">
        <v>26558</v>
      </c>
      <c r="D10397" s="362" t="s">
        <v>26557</v>
      </c>
      <c r="E10397" s="362">
        <v>16</v>
      </c>
      <c r="F10397" s="364">
        <v>92303291</v>
      </c>
      <c r="G10397" s="363">
        <v>27923032911</v>
      </c>
      <c r="H10397" s="365">
        <v>16489</v>
      </c>
      <c r="I10397" s="388">
        <v>21</v>
      </c>
      <c r="J10397" s="378">
        <v>2</v>
      </c>
      <c r="K10397" s="381">
        <v>1945</v>
      </c>
      <c r="L10397" s="369">
        <f t="shared" ca="1" si="162"/>
        <v>79</v>
      </c>
      <c r="M10397" s="299" t="s">
        <v>17470</v>
      </c>
      <c r="N10397" s="10" t="s">
        <v>28854</v>
      </c>
      <c r="O10397" s="389" t="s">
        <v>29354</v>
      </c>
      <c r="P10397" s="386">
        <v>42982</v>
      </c>
    </row>
    <row r="10398" spans="1:16" s="8" customFormat="1" ht="15" customHeight="1" x14ac:dyDescent="0.25">
      <c r="A10398" s="362" t="s">
        <v>302</v>
      </c>
      <c r="B10398" s="362" t="s">
        <v>22116</v>
      </c>
      <c r="C10398" s="340" t="s">
        <v>36097</v>
      </c>
      <c r="D10398" s="362" t="s">
        <v>36094</v>
      </c>
      <c r="E10398" s="362">
        <v>31</v>
      </c>
      <c r="F10398" s="364">
        <v>3292968</v>
      </c>
      <c r="G10398" s="363">
        <v>27032929686</v>
      </c>
      <c r="H10398" s="365">
        <v>13627</v>
      </c>
      <c r="I10398" s="388">
        <v>22</v>
      </c>
      <c r="J10398" s="378">
        <v>4</v>
      </c>
      <c r="K10398" s="381">
        <v>1937</v>
      </c>
      <c r="L10398" s="369">
        <f t="shared" ca="1" si="162"/>
        <v>87</v>
      </c>
      <c r="M10398" s="299" t="s">
        <v>17470</v>
      </c>
      <c r="N10398" s="10" t="s">
        <v>28854</v>
      </c>
      <c r="O10398" s="389" t="s">
        <v>29357</v>
      </c>
      <c r="P10398" s="386">
        <v>43856</v>
      </c>
    </row>
    <row r="10399" spans="1:16" s="8" customFormat="1" ht="15" customHeight="1" x14ac:dyDescent="0.25">
      <c r="A10399" s="362" t="s">
        <v>27</v>
      </c>
      <c r="B10399" s="362" t="s">
        <v>22116</v>
      </c>
      <c r="C10399" s="340" t="s">
        <v>26556</v>
      </c>
      <c r="D10399" s="362" t="s">
        <v>26555</v>
      </c>
      <c r="E10399" s="362">
        <v>30</v>
      </c>
      <c r="F10399" s="364">
        <v>12900236</v>
      </c>
      <c r="G10399" s="363">
        <v>27129002366</v>
      </c>
      <c r="H10399" s="365">
        <v>20797</v>
      </c>
      <c r="I10399" s="388">
        <v>8</v>
      </c>
      <c r="J10399" s="378">
        <v>12</v>
      </c>
      <c r="K10399" s="381">
        <v>1956</v>
      </c>
      <c r="L10399" s="369">
        <f t="shared" ca="1" si="162"/>
        <v>67</v>
      </c>
      <c r="M10399" s="299" t="s">
        <v>17470</v>
      </c>
      <c r="N10399" s="10" t="s">
        <v>28854</v>
      </c>
      <c r="O10399" s="389" t="s">
        <v>36004</v>
      </c>
      <c r="P10399" s="386">
        <v>41373</v>
      </c>
    </row>
    <row r="10400" spans="1:16" s="8" customFormat="1" ht="15" customHeight="1" x14ac:dyDescent="0.25">
      <c r="A10400" s="362" t="s">
        <v>302</v>
      </c>
      <c r="B10400" s="362" t="s">
        <v>22116</v>
      </c>
      <c r="C10400" s="340" t="s">
        <v>26554</v>
      </c>
      <c r="D10400" s="362" t="s">
        <v>14761</v>
      </c>
      <c r="E10400" s="362">
        <v>35</v>
      </c>
      <c r="F10400" s="364">
        <v>14614842</v>
      </c>
      <c r="G10400" s="363">
        <v>27146148420</v>
      </c>
      <c r="H10400" s="365">
        <v>22472</v>
      </c>
      <c r="I10400" s="388">
        <v>10</v>
      </c>
      <c r="J10400" s="378">
        <v>7</v>
      </c>
      <c r="K10400" s="381">
        <v>1961</v>
      </c>
      <c r="L10400" s="369">
        <f t="shared" ca="1" si="162"/>
        <v>62</v>
      </c>
      <c r="M10400" s="299" t="s">
        <v>17337</v>
      </c>
      <c r="N10400" s="10" t="s">
        <v>28854</v>
      </c>
      <c r="O10400" s="389" t="s">
        <v>29344</v>
      </c>
      <c r="P10400" s="386">
        <v>42908</v>
      </c>
    </row>
    <row r="10401" spans="1:16" s="8" customFormat="1" ht="15" customHeight="1" x14ac:dyDescent="0.25">
      <c r="A10401" s="362" t="s">
        <v>59</v>
      </c>
      <c r="B10401" s="362" t="s">
        <v>22116</v>
      </c>
      <c r="C10401" s="340" t="s">
        <v>36227</v>
      </c>
      <c r="D10401" s="362" t="s">
        <v>36228</v>
      </c>
      <c r="E10401" s="362">
        <v>34</v>
      </c>
      <c r="F10401" s="364">
        <v>4848967</v>
      </c>
      <c r="G10401" s="363">
        <v>27048489678</v>
      </c>
      <c r="H10401" s="365">
        <v>17036</v>
      </c>
      <c r="I10401" s="388">
        <v>22</v>
      </c>
      <c r="J10401" s="378">
        <v>8</v>
      </c>
      <c r="K10401" s="381">
        <v>1946</v>
      </c>
      <c r="L10401" s="369">
        <f t="shared" ca="1" si="162"/>
        <v>77</v>
      </c>
      <c r="M10401" s="299" t="s">
        <v>17470</v>
      </c>
      <c r="N10401" s="10" t="s">
        <v>28854</v>
      </c>
      <c r="O10401" s="389" t="s">
        <v>36270</v>
      </c>
      <c r="P10401" s="386">
        <v>44745</v>
      </c>
    </row>
    <row r="10402" spans="1:16" s="8" customFormat="1" ht="15" customHeight="1" x14ac:dyDescent="0.25">
      <c r="A10402" s="362" t="s">
        <v>27</v>
      </c>
      <c r="B10402" s="362" t="s">
        <v>22116</v>
      </c>
      <c r="C10402" s="340" t="s">
        <v>26548</v>
      </c>
      <c r="D10402" s="362" t="s">
        <v>26547</v>
      </c>
      <c r="E10402" s="362" t="s">
        <v>33</v>
      </c>
      <c r="F10402" s="364">
        <v>92619035</v>
      </c>
      <c r="G10402" s="363">
        <v>27926190356</v>
      </c>
      <c r="H10402" s="365">
        <v>16996</v>
      </c>
      <c r="I10402" s="388">
        <v>13</v>
      </c>
      <c r="J10402" s="378">
        <v>7</v>
      </c>
      <c r="K10402" s="381">
        <v>1946</v>
      </c>
      <c r="L10402" s="369">
        <f t="shared" ca="1" si="162"/>
        <v>77</v>
      </c>
      <c r="M10402" s="299" t="s">
        <v>17470</v>
      </c>
      <c r="N10402" s="10" t="s">
        <v>28854</v>
      </c>
      <c r="O10402" s="389" t="s">
        <v>177</v>
      </c>
      <c r="P10402" s="386" t="s">
        <v>177</v>
      </c>
    </row>
    <row r="10403" spans="1:16" s="8" customFormat="1" ht="15" customHeight="1" x14ac:dyDescent="0.25">
      <c r="A10403" s="362" t="s">
        <v>27</v>
      </c>
      <c r="B10403" s="362" t="s">
        <v>22116</v>
      </c>
      <c r="C10403" s="340" t="s">
        <v>26546</v>
      </c>
      <c r="D10403" s="362" t="s">
        <v>26545</v>
      </c>
      <c r="E10403" s="362">
        <v>30</v>
      </c>
      <c r="F10403" s="364">
        <v>5714137</v>
      </c>
      <c r="G10403" s="363">
        <v>27057141374</v>
      </c>
      <c r="H10403" s="365">
        <v>17782</v>
      </c>
      <c r="I10403" s="388">
        <v>6</v>
      </c>
      <c r="J10403" s="378">
        <v>9</v>
      </c>
      <c r="K10403" s="381">
        <v>1948</v>
      </c>
      <c r="L10403" s="369">
        <f t="shared" ca="1" si="162"/>
        <v>75</v>
      </c>
      <c r="M10403" s="299" t="s">
        <v>17470</v>
      </c>
      <c r="N10403" s="10" t="s">
        <v>28854</v>
      </c>
      <c r="O10403" s="389" t="s">
        <v>30770</v>
      </c>
      <c r="P10403" s="386">
        <v>41625</v>
      </c>
    </row>
    <row r="10404" spans="1:16" s="8" customFormat="1" ht="15" customHeight="1" x14ac:dyDescent="0.25">
      <c r="A10404" s="362" t="s">
        <v>179</v>
      </c>
      <c r="B10404" s="362" t="s">
        <v>22116</v>
      </c>
      <c r="C10404" s="340" t="s">
        <v>26540</v>
      </c>
      <c r="D10404" s="362" t="s">
        <v>26539</v>
      </c>
      <c r="E10404" s="362">
        <v>31</v>
      </c>
      <c r="F10404" s="364">
        <v>4449439</v>
      </c>
      <c r="G10404" s="363">
        <v>27044494391</v>
      </c>
      <c r="H10404" s="365">
        <v>15583</v>
      </c>
      <c r="I10404" s="388">
        <v>30</v>
      </c>
      <c r="J10404" s="378">
        <v>8</v>
      </c>
      <c r="K10404" s="381">
        <v>1942</v>
      </c>
      <c r="L10404" s="369">
        <f t="shared" ca="1" si="162"/>
        <v>81</v>
      </c>
      <c r="M10404" s="299" t="s">
        <v>17470</v>
      </c>
      <c r="N10404" s="10" t="s">
        <v>28854</v>
      </c>
      <c r="O10404" s="389" t="s">
        <v>30774</v>
      </c>
      <c r="P10404" s="386">
        <v>42514</v>
      </c>
    </row>
    <row r="10405" spans="1:16" s="8" customFormat="1" ht="15" customHeight="1" x14ac:dyDescent="0.25">
      <c r="A10405" s="362" t="s">
        <v>27</v>
      </c>
      <c r="B10405" s="362" t="s">
        <v>22116</v>
      </c>
      <c r="C10405" s="340" t="s">
        <v>26538</v>
      </c>
      <c r="D10405" s="362" t="s">
        <v>26537</v>
      </c>
      <c r="E10405" s="362">
        <v>30</v>
      </c>
      <c r="F10405" s="364">
        <v>4497187</v>
      </c>
      <c r="G10405" s="363">
        <v>27044971874</v>
      </c>
      <c r="H10405" s="365">
        <v>16281</v>
      </c>
      <c r="I10405" s="388">
        <v>28</v>
      </c>
      <c r="J10405" s="378">
        <v>7</v>
      </c>
      <c r="K10405" s="381">
        <v>1944</v>
      </c>
      <c r="L10405" s="369">
        <f t="shared" ca="1" si="162"/>
        <v>79</v>
      </c>
      <c r="M10405" s="299" t="s">
        <v>17470</v>
      </c>
      <c r="N10405" s="10" t="s">
        <v>28854</v>
      </c>
      <c r="O10405" s="389" t="s">
        <v>30744</v>
      </c>
      <c r="P10405" s="386">
        <v>40380</v>
      </c>
    </row>
    <row r="10406" spans="1:16" s="8" customFormat="1" ht="15" customHeight="1" x14ac:dyDescent="0.25">
      <c r="A10406" s="362" t="s">
        <v>27</v>
      </c>
      <c r="B10406" s="362" t="s">
        <v>22116</v>
      </c>
      <c r="C10406" s="340" t="s">
        <v>26536</v>
      </c>
      <c r="D10406" s="362" t="s">
        <v>32733</v>
      </c>
      <c r="E10406" s="362">
        <v>35</v>
      </c>
      <c r="F10406" s="364">
        <v>24994880</v>
      </c>
      <c r="G10406" s="363">
        <v>27249948808</v>
      </c>
      <c r="H10406" s="365">
        <v>27417</v>
      </c>
      <c r="I10406" s="388">
        <v>23</v>
      </c>
      <c r="J10406" s="378">
        <v>1</v>
      </c>
      <c r="K10406" s="381">
        <v>1975</v>
      </c>
      <c r="L10406" s="369">
        <f t="shared" ca="1" si="162"/>
        <v>49</v>
      </c>
      <c r="M10406" s="299" t="s">
        <v>17337</v>
      </c>
      <c r="N10406" s="10" t="s">
        <v>28854</v>
      </c>
      <c r="O10406" s="389" t="s">
        <v>29329</v>
      </c>
      <c r="P10406" s="386">
        <v>43182</v>
      </c>
    </row>
    <row r="10407" spans="1:16" s="8" customFormat="1" ht="15" customHeight="1" x14ac:dyDescent="0.25">
      <c r="A10407" s="362" t="s">
        <v>27</v>
      </c>
      <c r="B10407" s="362" t="s">
        <v>22116</v>
      </c>
      <c r="C10407" s="340" t="s">
        <v>26535</v>
      </c>
      <c r="D10407" s="362" t="s">
        <v>26534</v>
      </c>
      <c r="E10407" s="362" t="s">
        <v>124</v>
      </c>
      <c r="F10407" s="364">
        <v>4465191</v>
      </c>
      <c r="G10407" s="363">
        <v>27044651918</v>
      </c>
      <c r="H10407" s="365">
        <v>16008</v>
      </c>
      <c r="I10407" s="388">
        <v>29</v>
      </c>
      <c r="J10407" s="378">
        <v>10</v>
      </c>
      <c r="K10407" s="381">
        <v>1943</v>
      </c>
      <c r="L10407" s="369">
        <f t="shared" ca="1" si="162"/>
        <v>80</v>
      </c>
      <c r="M10407" s="299" t="s">
        <v>17470</v>
      </c>
      <c r="N10407" s="10" t="s">
        <v>28854</v>
      </c>
      <c r="O10407" s="389" t="s">
        <v>177</v>
      </c>
      <c r="P10407" s="386" t="s">
        <v>177</v>
      </c>
    </row>
    <row r="10408" spans="1:16" s="8" customFormat="1" ht="15" customHeight="1" x14ac:dyDescent="0.25">
      <c r="A10408" s="362" t="s">
        <v>27</v>
      </c>
      <c r="B10408" s="362" t="s">
        <v>22116</v>
      </c>
      <c r="C10408" s="340" t="s">
        <v>26533</v>
      </c>
      <c r="D10408" s="362" t="s">
        <v>26532</v>
      </c>
      <c r="E10408" s="362">
        <v>33</v>
      </c>
      <c r="F10408" s="364">
        <v>2020667</v>
      </c>
      <c r="G10408" s="363">
        <v>27020206670</v>
      </c>
      <c r="H10408" s="365">
        <v>12409</v>
      </c>
      <c r="I10408" s="388">
        <v>21</v>
      </c>
      <c r="J10408" s="378">
        <v>12</v>
      </c>
      <c r="K10408" s="381">
        <v>1933</v>
      </c>
      <c r="L10408" s="369">
        <f t="shared" ca="1" si="162"/>
        <v>90</v>
      </c>
      <c r="M10408" s="299" t="s">
        <v>17470</v>
      </c>
      <c r="N10408" s="10" t="s">
        <v>28854</v>
      </c>
      <c r="O10408" s="389" t="s">
        <v>30826</v>
      </c>
      <c r="P10408" s="386">
        <v>42713</v>
      </c>
    </row>
    <row r="10409" spans="1:16" s="8" customFormat="1" ht="15" customHeight="1" x14ac:dyDescent="0.25">
      <c r="A10409" s="362">
        <v>11</v>
      </c>
      <c r="B10409" s="362" t="s">
        <v>22116</v>
      </c>
      <c r="C10409" s="340" t="s">
        <v>26531</v>
      </c>
      <c r="D10409" s="362" t="s">
        <v>26530</v>
      </c>
      <c r="E10409" s="362" t="s">
        <v>124</v>
      </c>
      <c r="F10409" s="364">
        <v>4445083</v>
      </c>
      <c r="G10409" s="363">
        <v>27044450831</v>
      </c>
      <c r="H10409" s="365">
        <v>15641</v>
      </c>
      <c r="I10409" s="388">
        <v>27</v>
      </c>
      <c r="J10409" s="378">
        <v>10</v>
      </c>
      <c r="K10409" s="381">
        <v>1942</v>
      </c>
      <c r="L10409" s="369">
        <f t="shared" ca="1" si="162"/>
        <v>81</v>
      </c>
      <c r="M10409" s="299" t="s">
        <v>17470</v>
      </c>
      <c r="N10409" s="10" t="s">
        <v>28854</v>
      </c>
      <c r="O10409" s="389" t="s">
        <v>177</v>
      </c>
      <c r="P10409" s="386" t="s">
        <v>177</v>
      </c>
    </row>
    <row r="10410" spans="1:16" s="8" customFormat="1" ht="15" customHeight="1" x14ac:dyDescent="0.25">
      <c r="A10410" s="362" t="s">
        <v>27</v>
      </c>
      <c r="B10410" s="362" t="s">
        <v>22116</v>
      </c>
      <c r="C10410" s="340" t="s">
        <v>26529</v>
      </c>
      <c r="D10410" s="362" t="s">
        <v>26528</v>
      </c>
      <c r="E10410" s="362" t="s">
        <v>33</v>
      </c>
      <c r="F10410" s="364">
        <v>8365999</v>
      </c>
      <c r="G10410" s="363">
        <v>27083659993</v>
      </c>
      <c r="H10410" s="365">
        <v>14072</v>
      </c>
      <c r="I10410" s="388">
        <v>11</v>
      </c>
      <c r="J10410" s="378">
        <v>7</v>
      </c>
      <c r="K10410" s="381">
        <v>1938</v>
      </c>
      <c r="L10410" s="369">
        <f t="shared" ca="1" si="162"/>
        <v>85</v>
      </c>
      <c r="M10410" s="299" t="s">
        <v>17470</v>
      </c>
      <c r="N10410" s="10" t="s">
        <v>28854</v>
      </c>
      <c r="O10410" s="389" t="s">
        <v>177</v>
      </c>
      <c r="P10410" s="386" t="s">
        <v>177</v>
      </c>
    </row>
    <row r="10411" spans="1:16" s="8" customFormat="1" ht="15" customHeight="1" x14ac:dyDescent="0.25">
      <c r="A10411" s="362" t="s">
        <v>27</v>
      </c>
      <c r="B10411" s="362" t="s">
        <v>22116</v>
      </c>
      <c r="C10411" s="340" t="s">
        <v>26522</v>
      </c>
      <c r="D10411" s="362" t="s">
        <v>26521</v>
      </c>
      <c r="E10411" s="362">
        <v>17</v>
      </c>
      <c r="F10411" s="364">
        <v>2920987</v>
      </c>
      <c r="G10411" s="363">
        <v>27029209877</v>
      </c>
      <c r="H10411" s="365">
        <v>12649</v>
      </c>
      <c r="I10411" s="388">
        <v>18</v>
      </c>
      <c r="J10411" s="378">
        <v>8</v>
      </c>
      <c r="K10411" s="381">
        <v>1934</v>
      </c>
      <c r="L10411" s="369">
        <f t="shared" ca="1" si="162"/>
        <v>89</v>
      </c>
      <c r="M10411" s="299" t="s">
        <v>17470</v>
      </c>
      <c r="N10411" s="10" t="s">
        <v>28854</v>
      </c>
      <c r="O10411" s="389" t="s">
        <v>35550</v>
      </c>
      <c r="P10411" s="386">
        <v>40862</v>
      </c>
    </row>
    <row r="10412" spans="1:16" s="8" customFormat="1" ht="15" customHeight="1" x14ac:dyDescent="0.25">
      <c r="A10412" s="362" t="s">
        <v>27</v>
      </c>
      <c r="B10412" s="362" t="s">
        <v>22116</v>
      </c>
      <c r="C10412" s="340" t="s">
        <v>26520</v>
      </c>
      <c r="D10412" s="362" t="s">
        <v>26519</v>
      </c>
      <c r="E10412" s="362">
        <v>34</v>
      </c>
      <c r="F10412" s="364">
        <v>4259616</v>
      </c>
      <c r="G10412" s="363">
        <v>20042596168</v>
      </c>
      <c r="H10412" s="365">
        <v>13726</v>
      </c>
      <c r="I10412" s="388">
        <v>30</v>
      </c>
      <c r="J10412" s="378">
        <v>7</v>
      </c>
      <c r="K10412" s="381">
        <v>1937</v>
      </c>
      <c r="L10412" s="369">
        <f t="shared" ca="1" si="162"/>
        <v>86</v>
      </c>
      <c r="M10412" s="299" t="s">
        <v>17470</v>
      </c>
      <c r="N10412" s="10" t="s">
        <v>40415</v>
      </c>
      <c r="O10412" s="389" t="s">
        <v>30812</v>
      </c>
      <c r="P10412" s="386" t="s">
        <v>177</v>
      </c>
    </row>
    <row r="10413" spans="1:16" s="8" customFormat="1" ht="15" customHeight="1" x14ac:dyDescent="0.25">
      <c r="A10413" s="362" t="s">
        <v>27</v>
      </c>
      <c r="B10413" s="362" t="s">
        <v>22116</v>
      </c>
      <c r="C10413" s="340" t="s">
        <v>26518</v>
      </c>
      <c r="D10413" s="362" t="s">
        <v>26517</v>
      </c>
      <c r="E10413" s="362">
        <v>34</v>
      </c>
      <c r="F10413" s="364">
        <v>11280453</v>
      </c>
      <c r="G10413" s="363">
        <v>27112804531</v>
      </c>
      <c r="H10413" s="365">
        <v>19688</v>
      </c>
      <c r="I10413" s="388">
        <v>25</v>
      </c>
      <c r="J10413" s="378">
        <v>11</v>
      </c>
      <c r="K10413" s="381">
        <v>1953</v>
      </c>
      <c r="L10413" s="369">
        <f t="shared" ca="1" si="162"/>
        <v>70</v>
      </c>
      <c r="M10413" s="299" t="s">
        <v>17337</v>
      </c>
      <c r="N10413" s="10" t="s">
        <v>28854</v>
      </c>
      <c r="O10413" s="389" t="s">
        <v>30775</v>
      </c>
      <c r="P10413" s="386">
        <v>29418</v>
      </c>
    </row>
    <row r="10414" spans="1:16" s="8" customFormat="1" ht="15" customHeight="1" x14ac:dyDescent="0.25">
      <c r="A10414" s="362" t="s">
        <v>27</v>
      </c>
      <c r="B10414" s="362" t="s">
        <v>22116</v>
      </c>
      <c r="C10414" s="340" t="s">
        <v>26516</v>
      </c>
      <c r="D10414" s="362" t="s">
        <v>26515</v>
      </c>
      <c r="E10414" s="362">
        <v>30</v>
      </c>
      <c r="F10414" s="364">
        <v>5871665</v>
      </c>
      <c r="G10414" s="363">
        <v>27058716656</v>
      </c>
      <c r="H10414" s="365">
        <v>17552</v>
      </c>
      <c r="I10414" s="388">
        <v>20</v>
      </c>
      <c r="J10414" s="378">
        <v>1</v>
      </c>
      <c r="K10414" s="381">
        <v>1948</v>
      </c>
      <c r="L10414" s="369">
        <f t="shared" ca="1" si="162"/>
        <v>76</v>
      </c>
      <c r="M10414" s="299" t="s">
        <v>17470</v>
      </c>
      <c r="N10414" s="10" t="s">
        <v>28854</v>
      </c>
      <c r="O10414" s="389" t="s">
        <v>30744</v>
      </c>
      <c r="P10414" s="386">
        <v>40239</v>
      </c>
    </row>
    <row r="10415" spans="1:16" s="8" customFormat="1" ht="15" customHeight="1" x14ac:dyDescent="0.25">
      <c r="A10415" s="362" t="s">
        <v>27</v>
      </c>
      <c r="B10415" s="362" t="s">
        <v>22116</v>
      </c>
      <c r="C10415" s="340" t="s">
        <v>26513</v>
      </c>
      <c r="D10415" s="362" t="s">
        <v>26512</v>
      </c>
      <c r="E10415" s="362">
        <v>33</v>
      </c>
      <c r="F10415" s="364">
        <v>5165556</v>
      </c>
      <c r="G10415" s="363">
        <v>27051655562</v>
      </c>
      <c r="H10415" s="365">
        <v>16578</v>
      </c>
      <c r="I10415" s="388">
        <v>21</v>
      </c>
      <c r="J10415" s="378">
        <v>5</v>
      </c>
      <c r="K10415" s="381">
        <v>1945</v>
      </c>
      <c r="L10415" s="369">
        <f t="shared" ca="1" si="162"/>
        <v>78</v>
      </c>
      <c r="M10415" s="299" t="s">
        <v>40176</v>
      </c>
      <c r="N10415" s="10" t="s">
        <v>28854</v>
      </c>
      <c r="O10415" s="389" t="s">
        <v>30814</v>
      </c>
      <c r="P10415" s="386">
        <v>42450</v>
      </c>
    </row>
    <row r="10416" spans="1:16" s="8" customFormat="1" ht="15" customHeight="1" x14ac:dyDescent="0.25">
      <c r="A10416" s="362" t="s">
        <v>27</v>
      </c>
      <c r="B10416" s="362" t="s">
        <v>22116</v>
      </c>
      <c r="C10416" s="340" t="s">
        <v>26511</v>
      </c>
      <c r="D10416" s="362" t="s">
        <v>26510</v>
      </c>
      <c r="E10416" s="362" t="s">
        <v>99</v>
      </c>
      <c r="F10416" s="364">
        <v>18026070</v>
      </c>
      <c r="G10416" s="363">
        <v>27180260701</v>
      </c>
      <c r="H10416" s="365">
        <v>24387</v>
      </c>
      <c r="I10416" s="388">
        <v>7</v>
      </c>
      <c r="J10416" s="378">
        <v>10</v>
      </c>
      <c r="K10416" s="381">
        <v>1966</v>
      </c>
      <c r="L10416" s="369">
        <f t="shared" ca="1" si="162"/>
        <v>57</v>
      </c>
      <c r="M10416" s="299" t="s">
        <v>17337</v>
      </c>
      <c r="N10416" s="10" t="s">
        <v>28854</v>
      </c>
      <c r="O10416" s="389" t="s">
        <v>177</v>
      </c>
      <c r="P10416" s="386" t="s">
        <v>177</v>
      </c>
    </row>
    <row r="10417" spans="1:16" s="8" customFormat="1" ht="15" customHeight="1" x14ac:dyDescent="0.25">
      <c r="A10417" s="362" t="s">
        <v>27</v>
      </c>
      <c r="B10417" s="362" t="s">
        <v>22116</v>
      </c>
      <c r="C10417" s="340" t="s">
        <v>26509</v>
      </c>
      <c r="D10417" s="362" t="s">
        <v>26508</v>
      </c>
      <c r="E10417" s="362">
        <v>30</v>
      </c>
      <c r="F10417" s="364">
        <v>4432278</v>
      </c>
      <c r="G10417" s="363">
        <v>27044322787</v>
      </c>
      <c r="H10417" s="365">
        <v>15919</v>
      </c>
      <c r="I10417" s="388">
        <v>1</v>
      </c>
      <c r="J10417" s="378">
        <v>8</v>
      </c>
      <c r="K10417" s="381">
        <v>1943</v>
      </c>
      <c r="L10417" s="369">
        <f t="shared" ca="1" si="162"/>
        <v>80</v>
      </c>
      <c r="M10417" s="299" t="s">
        <v>17470</v>
      </c>
      <c r="N10417" s="10" t="s">
        <v>28854</v>
      </c>
      <c r="O10417" s="389" t="s">
        <v>29341</v>
      </c>
      <c r="P10417" s="386">
        <v>43493</v>
      </c>
    </row>
    <row r="10418" spans="1:16" s="8" customFormat="1" ht="15" customHeight="1" x14ac:dyDescent="0.25">
      <c r="A10418" s="362" t="s">
        <v>193</v>
      </c>
      <c r="B10418" s="362" t="s">
        <v>22116</v>
      </c>
      <c r="C10418" s="340" t="s">
        <v>26507</v>
      </c>
      <c r="D10418" s="362" t="s">
        <v>26506</v>
      </c>
      <c r="E10418" s="362" t="s">
        <v>45</v>
      </c>
      <c r="F10418" s="364">
        <v>92128007</v>
      </c>
      <c r="G10418" s="363">
        <v>27921280071</v>
      </c>
      <c r="H10418" s="365">
        <v>17842</v>
      </c>
      <c r="I10418" s="388">
        <v>5</v>
      </c>
      <c r="J10418" s="378">
        <v>11</v>
      </c>
      <c r="K10418" s="381">
        <v>1948</v>
      </c>
      <c r="L10418" s="369">
        <f t="shared" ca="1" si="162"/>
        <v>75</v>
      </c>
      <c r="M10418" s="299" t="s">
        <v>17470</v>
      </c>
      <c r="N10418" s="10" t="s">
        <v>28854</v>
      </c>
      <c r="O10418" s="389" t="s">
        <v>177</v>
      </c>
      <c r="P10418" s="386" t="s">
        <v>177</v>
      </c>
    </row>
    <row r="10419" spans="1:16" s="8" customFormat="1" ht="15" customHeight="1" x14ac:dyDescent="0.25">
      <c r="A10419" s="362">
        <v>12</v>
      </c>
      <c r="B10419" s="362" t="s">
        <v>22116</v>
      </c>
      <c r="C10419" s="340" t="s">
        <v>26505</v>
      </c>
      <c r="D10419" s="362" t="s">
        <v>26504</v>
      </c>
      <c r="E10419" s="362">
        <v>33</v>
      </c>
      <c r="F10419" s="364">
        <v>17135842</v>
      </c>
      <c r="G10419" s="363">
        <v>27171358421</v>
      </c>
      <c r="H10419" s="365">
        <v>23177</v>
      </c>
      <c r="I10419" s="388">
        <v>15</v>
      </c>
      <c r="J10419" s="378">
        <v>6</v>
      </c>
      <c r="K10419" s="381">
        <v>1963</v>
      </c>
      <c r="L10419" s="369">
        <f t="shared" ca="1" si="162"/>
        <v>60</v>
      </c>
      <c r="M10419" s="299" t="s">
        <v>17470</v>
      </c>
      <c r="N10419" s="10" t="s">
        <v>28854</v>
      </c>
      <c r="O10419" s="389" t="s">
        <v>29332</v>
      </c>
      <c r="P10419" s="386">
        <v>43770</v>
      </c>
    </row>
    <row r="10420" spans="1:16" s="8" customFormat="1" ht="15" customHeight="1" x14ac:dyDescent="0.25">
      <c r="A10420" s="362" t="s">
        <v>27</v>
      </c>
      <c r="B10420" s="362" t="s">
        <v>22116</v>
      </c>
      <c r="C10420" s="340" t="s">
        <v>26500</v>
      </c>
      <c r="D10420" s="362" t="s">
        <v>26499</v>
      </c>
      <c r="E10420" s="362" t="s">
        <v>252</v>
      </c>
      <c r="F10420" s="364">
        <v>18225905</v>
      </c>
      <c r="G10420" s="363">
        <v>27182259050</v>
      </c>
      <c r="H10420" s="365">
        <v>24423</v>
      </c>
      <c r="I10420" s="388">
        <v>12</v>
      </c>
      <c r="J10420" s="378">
        <v>11</v>
      </c>
      <c r="K10420" s="381">
        <v>1966</v>
      </c>
      <c r="L10420" s="369">
        <f t="shared" ca="1" si="162"/>
        <v>57</v>
      </c>
      <c r="M10420" s="299" t="s">
        <v>17337</v>
      </c>
      <c r="N10420" s="10" t="s">
        <v>28854</v>
      </c>
      <c r="O10420" s="389" t="s">
        <v>177</v>
      </c>
      <c r="P10420" s="386" t="s">
        <v>177</v>
      </c>
    </row>
    <row r="10421" spans="1:16" s="8" customFormat="1" ht="15" customHeight="1" x14ac:dyDescent="0.25">
      <c r="A10421" s="362" t="s">
        <v>59</v>
      </c>
      <c r="B10421" s="362" t="s">
        <v>22116</v>
      </c>
      <c r="C10421" s="340" t="s">
        <v>26498</v>
      </c>
      <c r="D10421" s="362" t="s">
        <v>26497</v>
      </c>
      <c r="E10421" s="362">
        <v>31</v>
      </c>
      <c r="F10421" s="364">
        <v>5879540</v>
      </c>
      <c r="G10421" s="363">
        <v>27058795408</v>
      </c>
      <c r="H10421" s="365">
        <v>17724</v>
      </c>
      <c r="I10421" s="388">
        <v>10</v>
      </c>
      <c r="J10421" s="378">
        <v>7</v>
      </c>
      <c r="K10421" s="381">
        <v>1948</v>
      </c>
      <c r="L10421" s="369">
        <f t="shared" ca="1" si="162"/>
        <v>75</v>
      </c>
      <c r="M10421" s="299" t="s">
        <v>17470</v>
      </c>
      <c r="N10421" s="10" t="s">
        <v>28854</v>
      </c>
      <c r="O10421" s="389" t="s">
        <v>29315</v>
      </c>
      <c r="P10421" s="386">
        <v>44031</v>
      </c>
    </row>
    <row r="10422" spans="1:16" s="8" customFormat="1" ht="15" customHeight="1" x14ac:dyDescent="0.25">
      <c r="A10422" s="362" t="s">
        <v>27</v>
      </c>
      <c r="B10422" s="362" t="s">
        <v>22116</v>
      </c>
      <c r="C10422" s="340" t="s">
        <v>26494</v>
      </c>
      <c r="D10422" s="362" t="s">
        <v>26493</v>
      </c>
      <c r="E10422" s="362">
        <v>34</v>
      </c>
      <c r="F10422" s="364">
        <v>4605127</v>
      </c>
      <c r="G10422" s="363">
        <v>27046051276</v>
      </c>
      <c r="H10422" s="365">
        <v>15537</v>
      </c>
      <c r="I10422" s="388">
        <v>15</v>
      </c>
      <c r="J10422" s="378">
        <v>7</v>
      </c>
      <c r="K10422" s="381">
        <v>1942</v>
      </c>
      <c r="L10422" s="369">
        <f t="shared" ca="1" si="162"/>
        <v>81</v>
      </c>
      <c r="M10422" s="299" t="s">
        <v>17470</v>
      </c>
      <c r="N10422" s="10" t="s">
        <v>28854</v>
      </c>
      <c r="O10422" s="389" t="s">
        <v>33618</v>
      </c>
      <c r="P10422" s="386" t="s">
        <v>177</v>
      </c>
    </row>
    <row r="10423" spans="1:16" s="8" customFormat="1" ht="15" customHeight="1" x14ac:dyDescent="0.25">
      <c r="A10423" s="362" t="s">
        <v>27</v>
      </c>
      <c r="B10423" s="362" t="s">
        <v>22116</v>
      </c>
      <c r="C10423" s="340" t="s">
        <v>35246</v>
      </c>
      <c r="D10423" s="362" t="s">
        <v>8593</v>
      </c>
      <c r="E10423" s="362">
        <v>31</v>
      </c>
      <c r="F10423" s="364">
        <v>11739256</v>
      </c>
      <c r="G10423" s="363">
        <v>27117392568</v>
      </c>
      <c r="H10423" s="365">
        <v>20166</v>
      </c>
      <c r="I10423" s="388">
        <v>18</v>
      </c>
      <c r="J10423" s="378">
        <v>3</v>
      </c>
      <c r="K10423" s="381">
        <v>1955</v>
      </c>
      <c r="L10423" s="369">
        <f t="shared" ca="1" si="162"/>
        <v>69</v>
      </c>
      <c r="M10423" s="299" t="s">
        <v>40176</v>
      </c>
      <c r="N10423" s="10" t="s">
        <v>28854</v>
      </c>
      <c r="O10423" s="389" t="s">
        <v>35042</v>
      </c>
      <c r="P10423" s="386">
        <v>44522</v>
      </c>
    </row>
    <row r="10424" spans="1:16" s="8" customFormat="1" ht="15" customHeight="1" x14ac:dyDescent="0.25">
      <c r="A10424" s="362" t="s">
        <v>27</v>
      </c>
      <c r="B10424" s="362" t="s">
        <v>22116</v>
      </c>
      <c r="C10424" s="340" t="s">
        <v>26492</v>
      </c>
      <c r="D10424" s="362" t="s">
        <v>26491</v>
      </c>
      <c r="E10424" s="362" t="s">
        <v>99</v>
      </c>
      <c r="F10424" s="364">
        <v>5779247</v>
      </c>
      <c r="G10424" s="363">
        <v>27057792472</v>
      </c>
      <c r="H10424" s="365">
        <v>17572</v>
      </c>
      <c r="I10424" s="388">
        <v>9</v>
      </c>
      <c r="J10424" s="378">
        <v>2</v>
      </c>
      <c r="K10424" s="381">
        <v>1948</v>
      </c>
      <c r="L10424" s="369">
        <f t="shared" ca="1" si="162"/>
        <v>76</v>
      </c>
      <c r="M10424" s="299" t="s">
        <v>17470</v>
      </c>
      <c r="N10424" s="10" t="s">
        <v>28854</v>
      </c>
      <c r="O10424" s="389" t="s">
        <v>177</v>
      </c>
      <c r="P10424" s="386" t="s">
        <v>177</v>
      </c>
    </row>
    <row r="10425" spans="1:16" s="8" customFormat="1" ht="15" customHeight="1" x14ac:dyDescent="0.25">
      <c r="A10425" s="362">
        <v>13</v>
      </c>
      <c r="B10425" s="362" t="s">
        <v>22116</v>
      </c>
      <c r="C10425" s="340" t="s">
        <v>26490</v>
      </c>
      <c r="D10425" s="362" t="s">
        <v>26489</v>
      </c>
      <c r="E10425" s="362">
        <v>32</v>
      </c>
      <c r="F10425" s="364">
        <v>4610314</v>
      </c>
      <c r="G10425" s="363">
        <v>27046103144</v>
      </c>
      <c r="H10425" s="365">
        <v>16207</v>
      </c>
      <c r="I10425" s="388">
        <v>15</v>
      </c>
      <c r="J10425" s="378">
        <v>5</v>
      </c>
      <c r="K10425" s="381">
        <v>1944</v>
      </c>
      <c r="L10425" s="369">
        <f t="shared" ca="1" si="162"/>
        <v>79</v>
      </c>
      <c r="M10425" s="299" t="s">
        <v>17470</v>
      </c>
      <c r="N10425" s="10" t="s">
        <v>28854</v>
      </c>
      <c r="O10425" s="389" t="s">
        <v>30814</v>
      </c>
      <c r="P10425" s="386">
        <v>42630</v>
      </c>
    </row>
    <row r="10426" spans="1:16" s="8" customFormat="1" ht="15" customHeight="1" x14ac:dyDescent="0.25">
      <c r="A10426" s="362">
        <v>13</v>
      </c>
      <c r="B10426" s="362" t="s">
        <v>22116</v>
      </c>
      <c r="C10426" s="340" t="s">
        <v>26488</v>
      </c>
      <c r="D10426" s="362" t="s">
        <v>26487</v>
      </c>
      <c r="E10426" s="362">
        <v>30</v>
      </c>
      <c r="F10426" s="364">
        <v>4599788</v>
      </c>
      <c r="G10426" s="363">
        <v>27045997885</v>
      </c>
      <c r="H10426" s="365">
        <v>15736</v>
      </c>
      <c r="I10426" s="388">
        <v>30</v>
      </c>
      <c r="J10426" s="378">
        <v>1</v>
      </c>
      <c r="K10426" s="381">
        <v>1943</v>
      </c>
      <c r="L10426" s="369">
        <f t="shared" ca="1" si="162"/>
        <v>81</v>
      </c>
      <c r="M10426" s="299" t="s">
        <v>17470</v>
      </c>
      <c r="N10426" s="10" t="s">
        <v>28854</v>
      </c>
      <c r="O10426" s="389" t="s">
        <v>30770</v>
      </c>
      <c r="P10426" s="386">
        <v>41605</v>
      </c>
    </row>
    <row r="10427" spans="1:16" s="8" customFormat="1" ht="15" customHeight="1" x14ac:dyDescent="0.25">
      <c r="A10427" s="362" t="s">
        <v>27</v>
      </c>
      <c r="B10427" s="362" t="s">
        <v>22116</v>
      </c>
      <c r="C10427" s="340" t="s">
        <v>26486</v>
      </c>
      <c r="D10427" s="362" t="s">
        <v>26485</v>
      </c>
      <c r="E10427" s="362">
        <v>32</v>
      </c>
      <c r="F10427" s="364">
        <v>93917963</v>
      </c>
      <c r="G10427" s="363">
        <v>27939179637</v>
      </c>
      <c r="H10427" s="365">
        <v>17324</v>
      </c>
      <c r="I10427" s="388">
        <v>6</v>
      </c>
      <c r="J10427" s="378">
        <v>6</v>
      </c>
      <c r="K10427" s="381">
        <v>1947</v>
      </c>
      <c r="L10427" s="369">
        <f t="shared" ca="1" si="162"/>
        <v>76</v>
      </c>
      <c r="M10427" s="299" t="s">
        <v>17470</v>
      </c>
      <c r="N10427" s="10" t="s">
        <v>28854</v>
      </c>
      <c r="O10427" s="389" t="s">
        <v>29361</v>
      </c>
      <c r="P10427" s="386">
        <v>44058</v>
      </c>
    </row>
    <row r="10428" spans="1:16" s="8" customFormat="1" ht="15" customHeight="1" x14ac:dyDescent="0.25">
      <c r="A10428" s="362" t="s">
        <v>27</v>
      </c>
      <c r="B10428" s="362" t="s">
        <v>22116</v>
      </c>
      <c r="C10428" s="340" t="s">
        <v>26484</v>
      </c>
      <c r="D10428" s="362" t="s">
        <v>26483</v>
      </c>
      <c r="E10428" s="362">
        <v>35</v>
      </c>
      <c r="F10428" s="364">
        <v>5667073</v>
      </c>
      <c r="G10428" s="363">
        <v>23056670734</v>
      </c>
      <c r="H10428" s="365">
        <v>17408</v>
      </c>
      <c r="I10428" s="388">
        <v>29</v>
      </c>
      <c r="J10428" s="378">
        <v>8</v>
      </c>
      <c r="K10428" s="381">
        <v>1947</v>
      </c>
      <c r="L10428" s="369">
        <f t="shared" ca="1" si="162"/>
        <v>76</v>
      </c>
      <c r="M10428" s="299" t="s">
        <v>17470</v>
      </c>
      <c r="N10428" s="10" t="s">
        <v>28854</v>
      </c>
      <c r="O10428" s="389" t="s">
        <v>30740</v>
      </c>
      <c r="P10428" s="386" t="s">
        <v>177</v>
      </c>
    </row>
    <row r="10429" spans="1:16" s="8" customFormat="1" ht="15" customHeight="1" x14ac:dyDescent="0.25">
      <c r="A10429" s="362">
        <v>14</v>
      </c>
      <c r="B10429" s="362" t="s">
        <v>22116</v>
      </c>
      <c r="C10429" s="340" t="s">
        <v>26482</v>
      </c>
      <c r="D10429" s="362" t="s">
        <v>26481</v>
      </c>
      <c r="E10429" s="362" t="s">
        <v>99</v>
      </c>
      <c r="F10429" s="364">
        <v>4994751</v>
      </c>
      <c r="G10429" s="363">
        <v>27049947513</v>
      </c>
      <c r="H10429" s="365">
        <v>16646</v>
      </c>
      <c r="I10429" s="388">
        <v>28</v>
      </c>
      <c r="J10429" s="378">
        <v>7</v>
      </c>
      <c r="K10429" s="381">
        <v>1945</v>
      </c>
      <c r="L10429" s="369">
        <f t="shared" ca="1" si="162"/>
        <v>78</v>
      </c>
      <c r="M10429" s="299" t="s">
        <v>17470</v>
      </c>
      <c r="N10429" s="10" t="s">
        <v>28854</v>
      </c>
      <c r="O10429" s="389" t="s">
        <v>177</v>
      </c>
      <c r="P10429" s="386" t="s">
        <v>177</v>
      </c>
    </row>
    <row r="10430" spans="1:16" s="8" customFormat="1" ht="15" customHeight="1" x14ac:dyDescent="0.25">
      <c r="A10430" s="362" t="s">
        <v>27</v>
      </c>
      <c r="B10430" s="362" t="s">
        <v>22116</v>
      </c>
      <c r="C10430" s="340" t="s">
        <v>26480</v>
      </c>
      <c r="D10430" s="362" t="s">
        <v>26479</v>
      </c>
      <c r="E10430" s="362">
        <v>32</v>
      </c>
      <c r="F10430" s="364">
        <v>6222679</v>
      </c>
      <c r="G10430" s="363">
        <v>27062226795</v>
      </c>
      <c r="H10430" s="365">
        <v>18163</v>
      </c>
      <c r="I10430" s="388">
        <v>22</v>
      </c>
      <c r="J10430" s="378">
        <v>9</v>
      </c>
      <c r="K10430" s="381">
        <v>1949</v>
      </c>
      <c r="L10430" s="369">
        <f t="shared" ca="1" si="162"/>
        <v>74</v>
      </c>
      <c r="M10430" s="299" t="s">
        <v>17470</v>
      </c>
      <c r="N10430" s="10" t="s">
        <v>28854</v>
      </c>
      <c r="O10430" s="389" t="s">
        <v>30785</v>
      </c>
      <c r="P10430" s="386">
        <v>42435</v>
      </c>
    </row>
    <row r="10431" spans="1:16" s="8" customFormat="1" ht="15" customHeight="1" x14ac:dyDescent="0.25">
      <c r="A10431" s="362" t="s">
        <v>27</v>
      </c>
      <c r="B10431" s="362" t="s">
        <v>22116</v>
      </c>
      <c r="C10431" s="340" t="s">
        <v>26478</v>
      </c>
      <c r="D10431" s="362" t="s">
        <v>26477</v>
      </c>
      <c r="E10431" s="362">
        <v>31</v>
      </c>
      <c r="F10431" s="364">
        <v>5418991</v>
      </c>
      <c r="G10431" s="363">
        <v>27054189910</v>
      </c>
      <c r="H10431" s="365">
        <v>17295</v>
      </c>
      <c r="I10431" s="388">
        <v>8</v>
      </c>
      <c r="J10431" s="378">
        <v>5</v>
      </c>
      <c r="K10431" s="381">
        <v>1947</v>
      </c>
      <c r="L10431" s="369">
        <f t="shared" ca="1" si="162"/>
        <v>76</v>
      </c>
      <c r="M10431" s="299" t="s">
        <v>17470</v>
      </c>
      <c r="N10431" s="10" t="s">
        <v>28854</v>
      </c>
      <c r="O10431" s="389" t="s">
        <v>30798</v>
      </c>
      <c r="P10431" s="386">
        <v>41954</v>
      </c>
    </row>
    <row r="10432" spans="1:16" s="8" customFormat="1" ht="15" customHeight="1" x14ac:dyDescent="0.25">
      <c r="A10432" s="362" t="s">
        <v>800</v>
      </c>
      <c r="B10432" s="362" t="s">
        <v>22116</v>
      </c>
      <c r="C10432" s="340" t="s">
        <v>26473</v>
      </c>
      <c r="D10432" s="362" t="s">
        <v>26472</v>
      </c>
      <c r="E10432" s="362">
        <v>35</v>
      </c>
      <c r="F10432" s="364">
        <v>1453328</v>
      </c>
      <c r="G10432" s="363">
        <v>27014533287</v>
      </c>
      <c r="H10432" s="365">
        <v>12668</v>
      </c>
      <c r="I10432" s="388">
        <v>6</v>
      </c>
      <c r="J10432" s="378">
        <v>9</v>
      </c>
      <c r="K10432" s="381">
        <v>1934</v>
      </c>
      <c r="L10432" s="369">
        <f t="shared" ca="1" si="162"/>
        <v>89</v>
      </c>
      <c r="M10432" s="299" t="s">
        <v>17470</v>
      </c>
      <c r="N10432" s="10" t="s">
        <v>28854</v>
      </c>
      <c r="O10432" s="389" t="s">
        <v>30745</v>
      </c>
      <c r="P10432" s="386">
        <v>41218</v>
      </c>
    </row>
    <row r="10433" spans="1:16" s="8" customFormat="1" ht="15" customHeight="1" x14ac:dyDescent="0.25">
      <c r="A10433" s="362" t="s">
        <v>27</v>
      </c>
      <c r="B10433" s="362" t="s">
        <v>22116</v>
      </c>
      <c r="C10433" s="340" t="s">
        <v>35982</v>
      </c>
      <c r="D10433" s="362" t="s">
        <v>35989</v>
      </c>
      <c r="E10433" s="362">
        <v>31</v>
      </c>
      <c r="F10433" s="364">
        <v>4539720</v>
      </c>
      <c r="G10433" s="363">
        <v>27045397209</v>
      </c>
      <c r="H10433" s="365">
        <v>15394</v>
      </c>
      <c r="I10433" s="388">
        <v>22</v>
      </c>
      <c r="J10433" s="378">
        <v>2</v>
      </c>
      <c r="K10433" s="381">
        <v>1942</v>
      </c>
      <c r="L10433" s="369">
        <f t="shared" ca="1" si="162"/>
        <v>82</v>
      </c>
      <c r="M10433" s="299" t="s">
        <v>17470</v>
      </c>
      <c r="N10433" s="10" t="s">
        <v>28854</v>
      </c>
      <c r="O10433" s="389" t="s">
        <v>35992</v>
      </c>
      <c r="P10433" s="386">
        <v>44763</v>
      </c>
    </row>
    <row r="10434" spans="1:16" s="8" customFormat="1" ht="15" customHeight="1" x14ac:dyDescent="0.25">
      <c r="A10434" s="362" t="s">
        <v>27</v>
      </c>
      <c r="B10434" s="362" t="s">
        <v>22116</v>
      </c>
      <c r="C10434" s="340" t="s">
        <v>26471</v>
      </c>
      <c r="D10434" s="362" t="s">
        <v>26470</v>
      </c>
      <c r="E10434" s="362">
        <v>33</v>
      </c>
      <c r="F10434" s="364">
        <v>4186627</v>
      </c>
      <c r="G10434" s="363">
        <v>27041866271</v>
      </c>
      <c r="H10434" s="365">
        <v>14915</v>
      </c>
      <c r="I10434" s="388">
        <v>31</v>
      </c>
      <c r="J10434" s="378">
        <v>10</v>
      </c>
      <c r="K10434" s="381">
        <v>1940</v>
      </c>
      <c r="L10434" s="369">
        <f t="shared" ref="L10434:L10497" ca="1" si="163">DATEDIF(H10434,TODAY(),"Y")</f>
        <v>83</v>
      </c>
      <c r="M10434" s="299" t="s">
        <v>17470</v>
      </c>
      <c r="N10434" s="10" t="s">
        <v>28854</v>
      </c>
      <c r="O10434" s="389" t="s">
        <v>30774</v>
      </c>
      <c r="P10434" s="386">
        <v>42516</v>
      </c>
    </row>
    <row r="10435" spans="1:16" s="8" customFormat="1" ht="15" customHeight="1" x14ac:dyDescent="0.25">
      <c r="A10435" s="362" t="s">
        <v>59</v>
      </c>
      <c r="B10435" s="362" t="s">
        <v>22116</v>
      </c>
      <c r="C10435" s="340" t="s">
        <v>26469</v>
      </c>
      <c r="D10435" s="362" t="s">
        <v>26468</v>
      </c>
      <c r="E10435" s="362">
        <v>34</v>
      </c>
      <c r="F10435" s="364">
        <v>18033043</v>
      </c>
      <c r="G10435" s="363">
        <v>27180330432</v>
      </c>
      <c r="H10435" s="365">
        <v>24374</v>
      </c>
      <c r="I10435" s="388">
        <v>24</v>
      </c>
      <c r="J10435" s="378">
        <v>9</v>
      </c>
      <c r="K10435" s="381">
        <v>1966</v>
      </c>
      <c r="L10435" s="369">
        <f t="shared" ca="1" si="163"/>
        <v>57</v>
      </c>
      <c r="M10435" s="299" t="s">
        <v>17470</v>
      </c>
      <c r="N10435" s="10" t="s">
        <v>28854</v>
      </c>
      <c r="O10435" s="389" t="s">
        <v>30821</v>
      </c>
      <c r="P10435" s="386">
        <v>40259</v>
      </c>
    </row>
    <row r="10436" spans="1:16" s="8" customFormat="1" ht="15" customHeight="1" x14ac:dyDescent="0.25">
      <c r="A10436" s="362" t="s">
        <v>33687</v>
      </c>
      <c r="B10436" s="362" t="s">
        <v>22116</v>
      </c>
      <c r="C10436" s="340" t="s">
        <v>33732</v>
      </c>
      <c r="D10436" s="362" t="s">
        <v>33731</v>
      </c>
      <c r="E10436" s="362" t="s">
        <v>33</v>
      </c>
      <c r="F10436" s="364">
        <v>13017885</v>
      </c>
      <c r="G10436" s="363">
        <v>27130178850</v>
      </c>
      <c r="H10436" s="365">
        <v>20836</v>
      </c>
      <c r="I10436" s="388">
        <v>16</v>
      </c>
      <c r="J10436" s="378">
        <v>1</v>
      </c>
      <c r="K10436" s="381">
        <v>1957</v>
      </c>
      <c r="L10436" s="369">
        <f t="shared" ca="1" si="163"/>
        <v>67</v>
      </c>
      <c r="M10436" s="299" t="s">
        <v>17337</v>
      </c>
      <c r="N10436" s="10" t="s">
        <v>28854</v>
      </c>
      <c r="O10436" s="389" t="s">
        <v>177</v>
      </c>
      <c r="P10436" s="386" t="s">
        <v>177</v>
      </c>
    </row>
    <row r="10437" spans="1:16" s="8" customFormat="1" ht="15" customHeight="1" x14ac:dyDescent="0.25">
      <c r="A10437" s="362" t="s">
        <v>27</v>
      </c>
      <c r="B10437" s="362" t="s">
        <v>22116</v>
      </c>
      <c r="C10437" s="340" t="s">
        <v>28865</v>
      </c>
      <c r="D10437" s="362" t="s">
        <v>28866</v>
      </c>
      <c r="E10437" s="362">
        <v>35</v>
      </c>
      <c r="F10437" s="364">
        <v>18613306</v>
      </c>
      <c r="G10437" s="363">
        <v>23186133064</v>
      </c>
      <c r="H10437" s="365">
        <v>24439</v>
      </c>
      <c r="I10437" s="388">
        <v>28</v>
      </c>
      <c r="J10437" s="378">
        <v>11</v>
      </c>
      <c r="K10437" s="381">
        <v>1966</v>
      </c>
      <c r="L10437" s="369">
        <f t="shared" ca="1" si="163"/>
        <v>57</v>
      </c>
      <c r="M10437" s="299" t="s">
        <v>17337</v>
      </c>
      <c r="N10437" s="10" t="s">
        <v>28854</v>
      </c>
      <c r="O10437" s="389" t="s">
        <v>177</v>
      </c>
      <c r="P10437" s="386" t="s">
        <v>177</v>
      </c>
    </row>
    <row r="10438" spans="1:16" s="8" customFormat="1" ht="15" customHeight="1" x14ac:dyDescent="0.25">
      <c r="A10438" s="362" t="s">
        <v>59</v>
      </c>
      <c r="B10438" s="362" t="s">
        <v>22116</v>
      </c>
      <c r="C10438" s="340" t="s">
        <v>28867</v>
      </c>
      <c r="D10438" s="362" t="s">
        <v>28868</v>
      </c>
      <c r="E10438" s="362">
        <v>33</v>
      </c>
      <c r="F10438" s="364">
        <v>5685779</v>
      </c>
      <c r="G10438" s="363">
        <v>27056857791</v>
      </c>
      <c r="H10438" s="365">
        <v>17430</v>
      </c>
      <c r="I10438" s="388">
        <v>20</v>
      </c>
      <c r="J10438" s="378">
        <v>9</v>
      </c>
      <c r="K10438" s="381">
        <v>1947</v>
      </c>
      <c r="L10438" s="369">
        <f t="shared" ca="1" si="163"/>
        <v>76</v>
      </c>
      <c r="M10438" s="299" t="s">
        <v>17470</v>
      </c>
      <c r="N10438" s="10" t="s">
        <v>28854</v>
      </c>
      <c r="O10438" s="389" t="s">
        <v>30665</v>
      </c>
      <c r="P10438" s="386">
        <v>41806</v>
      </c>
    </row>
    <row r="10439" spans="1:16" s="8" customFormat="1" ht="15" customHeight="1" x14ac:dyDescent="0.25">
      <c r="A10439" s="362">
        <v>14</v>
      </c>
      <c r="B10439" s="362" t="s">
        <v>22116</v>
      </c>
      <c r="C10439" s="340" t="s">
        <v>26464</v>
      </c>
      <c r="D10439" s="362" t="s">
        <v>26463</v>
      </c>
      <c r="E10439" s="362" t="s">
        <v>99</v>
      </c>
      <c r="F10439" s="364">
        <v>4994762</v>
      </c>
      <c r="G10439" s="363">
        <v>27049947629</v>
      </c>
      <c r="H10439" s="365">
        <v>16643</v>
      </c>
      <c r="I10439" s="388">
        <v>25</v>
      </c>
      <c r="J10439" s="378">
        <v>7</v>
      </c>
      <c r="K10439" s="381">
        <v>1945</v>
      </c>
      <c r="L10439" s="369">
        <f t="shared" ca="1" si="163"/>
        <v>78</v>
      </c>
      <c r="M10439" s="299" t="s">
        <v>17470</v>
      </c>
      <c r="N10439" s="10" t="s">
        <v>28854</v>
      </c>
      <c r="O10439" s="389" t="s">
        <v>177</v>
      </c>
      <c r="P10439" s="386" t="s">
        <v>177</v>
      </c>
    </row>
    <row r="10440" spans="1:16" s="8" customFormat="1" ht="15" customHeight="1" x14ac:dyDescent="0.25">
      <c r="A10440" s="362">
        <v>12</v>
      </c>
      <c r="B10440" s="362" t="s">
        <v>22116</v>
      </c>
      <c r="C10440" s="340" t="s">
        <v>26462</v>
      </c>
      <c r="D10440" s="362" t="s">
        <v>26461</v>
      </c>
      <c r="E10440" s="362" t="s">
        <v>99</v>
      </c>
      <c r="F10440" s="364">
        <v>2298266</v>
      </c>
      <c r="G10440" s="363">
        <v>23022982664</v>
      </c>
      <c r="H10440" s="365">
        <v>13076</v>
      </c>
      <c r="I10440" s="388">
        <v>19</v>
      </c>
      <c r="J10440" s="378">
        <v>10</v>
      </c>
      <c r="K10440" s="381">
        <v>1935</v>
      </c>
      <c r="L10440" s="369">
        <f t="shared" ca="1" si="163"/>
        <v>88</v>
      </c>
      <c r="M10440" s="299" t="s">
        <v>17470</v>
      </c>
      <c r="N10440" s="10" t="s">
        <v>28854</v>
      </c>
      <c r="O10440" s="389" t="s">
        <v>177</v>
      </c>
      <c r="P10440" s="386" t="s">
        <v>177</v>
      </c>
    </row>
    <row r="10441" spans="1:16" s="8" customFormat="1" ht="15" customHeight="1" x14ac:dyDescent="0.25">
      <c r="A10441" s="362" t="s">
        <v>172</v>
      </c>
      <c r="B10441" s="362" t="s">
        <v>22116</v>
      </c>
      <c r="C10441" s="340" t="s">
        <v>26457</v>
      </c>
      <c r="D10441" s="362" t="s">
        <v>26456</v>
      </c>
      <c r="E10441" s="362">
        <v>31</v>
      </c>
      <c r="F10441" s="364">
        <v>5409196</v>
      </c>
      <c r="G10441" s="363">
        <v>27054091961</v>
      </c>
      <c r="H10441" s="365">
        <v>17405</v>
      </c>
      <c r="I10441" s="388">
        <v>26</v>
      </c>
      <c r="J10441" s="378">
        <v>8</v>
      </c>
      <c r="K10441" s="381">
        <v>1947</v>
      </c>
      <c r="L10441" s="369">
        <f t="shared" ca="1" si="163"/>
        <v>76</v>
      </c>
      <c r="M10441" s="299" t="s">
        <v>17470</v>
      </c>
      <c r="N10441" s="10" t="s">
        <v>28854</v>
      </c>
      <c r="O10441" s="389" t="s">
        <v>29361</v>
      </c>
      <c r="P10441" s="386">
        <v>44206</v>
      </c>
    </row>
    <row r="10442" spans="1:16" s="8" customFormat="1" ht="15" customHeight="1" x14ac:dyDescent="0.25">
      <c r="A10442" s="362" t="s">
        <v>172</v>
      </c>
      <c r="B10442" s="362" t="s">
        <v>22116</v>
      </c>
      <c r="C10442" s="340" t="s">
        <v>26452</v>
      </c>
      <c r="D10442" s="362" t="s">
        <v>26451</v>
      </c>
      <c r="E10442" s="362" t="s">
        <v>99</v>
      </c>
      <c r="F10442" s="364">
        <v>5409235</v>
      </c>
      <c r="G10442" s="363">
        <v>27054092356</v>
      </c>
      <c r="H10442" s="365" t="s">
        <v>29656</v>
      </c>
      <c r="I10442" s="388">
        <v>30</v>
      </c>
      <c r="J10442" s="378">
        <v>11</v>
      </c>
      <c r="K10442" s="381">
        <v>1945</v>
      </c>
      <c r="L10442" s="369">
        <f t="shared" ca="1" si="163"/>
        <v>78</v>
      </c>
      <c r="M10442" s="299" t="s">
        <v>17470</v>
      </c>
      <c r="N10442" s="10" t="s">
        <v>28854</v>
      </c>
      <c r="O10442" s="389" t="s">
        <v>177</v>
      </c>
      <c r="P10442" s="386" t="s">
        <v>177</v>
      </c>
    </row>
    <row r="10443" spans="1:16" s="8" customFormat="1" ht="15" customHeight="1" x14ac:dyDescent="0.25">
      <c r="A10443" s="362">
        <v>10</v>
      </c>
      <c r="B10443" s="362" t="s">
        <v>22116</v>
      </c>
      <c r="C10443" s="340" t="s">
        <v>26450</v>
      </c>
      <c r="D10443" s="362" t="s">
        <v>26449</v>
      </c>
      <c r="E10443" s="362">
        <v>32</v>
      </c>
      <c r="F10443" s="364">
        <v>12571784</v>
      </c>
      <c r="G10443" s="363">
        <v>27125717840</v>
      </c>
      <c r="H10443" s="365">
        <v>21470</v>
      </c>
      <c r="I10443" s="388">
        <v>12</v>
      </c>
      <c r="J10443" s="378">
        <v>10</v>
      </c>
      <c r="K10443" s="381">
        <v>1958</v>
      </c>
      <c r="L10443" s="369">
        <f t="shared" ca="1" si="163"/>
        <v>65</v>
      </c>
      <c r="M10443" s="299" t="s">
        <v>17470</v>
      </c>
      <c r="N10443" s="10" t="s">
        <v>28854</v>
      </c>
      <c r="O10443" s="389" t="s">
        <v>177</v>
      </c>
      <c r="P10443" s="386" t="s">
        <v>177</v>
      </c>
    </row>
    <row r="10444" spans="1:16" s="8" customFormat="1" ht="15" customHeight="1" x14ac:dyDescent="0.25">
      <c r="A10444" s="362" t="s">
        <v>27</v>
      </c>
      <c r="B10444" s="362" t="s">
        <v>22116</v>
      </c>
      <c r="C10444" s="340" t="s">
        <v>30316</v>
      </c>
      <c r="D10444" s="362" t="s">
        <v>30315</v>
      </c>
      <c r="E10444" s="362">
        <v>34</v>
      </c>
      <c r="F10444" s="364">
        <v>7748148</v>
      </c>
      <c r="G10444" s="363">
        <v>20077481487</v>
      </c>
      <c r="H10444" s="365">
        <v>16178</v>
      </c>
      <c r="I10444" s="388">
        <v>16</v>
      </c>
      <c r="J10444" s="378">
        <v>4</v>
      </c>
      <c r="K10444" s="381">
        <v>1944</v>
      </c>
      <c r="L10444" s="369">
        <f t="shared" ca="1" si="163"/>
        <v>80</v>
      </c>
      <c r="M10444" s="299" t="s">
        <v>17470</v>
      </c>
      <c r="N10444" s="10" t="s">
        <v>40415</v>
      </c>
      <c r="O10444" s="389" t="s">
        <v>30195</v>
      </c>
      <c r="P10444" s="386">
        <v>44143</v>
      </c>
    </row>
    <row r="10445" spans="1:16" s="8" customFormat="1" ht="15" customHeight="1" x14ac:dyDescent="0.25">
      <c r="A10445" s="362" t="s">
        <v>27</v>
      </c>
      <c r="B10445" s="362" t="s">
        <v>22116</v>
      </c>
      <c r="C10445" s="340" t="s">
        <v>26446</v>
      </c>
      <c r="D10445" s="362" t="s">
        <v>26445</v>
      </c>
      <c r="E10445" s="362">
        <v>34</v>
      </c>
      <c r="F10445" s="364">
        <v>22121388</v>
      </c>
      <c r="G10445" s="363">
        <v>27221213888</v>
      </c>
      <c r="H10445" s="365">
        <v>26119</v>
      </c>
      <c r="I10445" s="388">
        <v>5</v>
      </c>
      <c r="J10445" s="378">
        <v>7</v>
      </c>
      <c r="K10445" s="381">
        <v>1971</v>
      </c>
      <c r="L10445" s="369">
        <f t="shared" ca="1" si="163"/>
        <v>52</v>
      </c>
      <c r="M10445" s="299" t="s">
        <v>17337</v>
      </c>
      <c r="N10445" s="10" t="s">
        <v>28854</v>
      </c>
      <c r="O10445" s="389" t="s">
        <v>29343</v>
      </c>
      <c r="P10445" s="386">
        <v>42355</v>
      </c>
    </row>
    <row r="10446" spans="1:16" s="8" customFormat="1" ht="15" customHeight="1" x14ac:dyDescent="0.25">
      <c r="A10446" s="362" t="s">
        <v>27</v>
      </c>
      <c r="B10446" s="362" t="s">
        <v>22116</v>
      </c>
      <c r="C10446" s="340" t="s">
        <v>26444</v>
      </c>
      <c r="D10446" s="362" t="s">
        <v>26443</v>
      </c>
      <c r="E10446" s="362" t="s">
        <v>30</v>
      </c>
      <c r="F10446" s="364">
        <v>3499541</v>
      </c>
      <c r="G10446" s="363">
        <v>27034995414</v>
      </c>
      <c r="H10446" s="365">
        <v>14310</v>
      </c>
      <c r="I10446" s="388">
        <v>6</v>
      </c>
      <c r="J10446" s="378">
        <v>3</v>
      </c>
      <c r="K10446" s="381">
        <v>1939</v>
      </c>
      <c r="L10446" s="369">
        <f t="shared" ca="1" si="163"/>
        <v>85</v>
      </c>
      <c r="M10446" s="299" t="s">
        <v>17470</v>
      </c>
      <c r="N10446" s="10" t="s">
        <v>28854</v>
      </c>
      <c r="O10446" s="389" t="s">
        <v>177</v>
      </c>
      <c r="P10446" s="386" t="s">
        <v>177</v>
      </c>
    </row>
    <row r="10447" spans="1:16" s="8" customFormat="1" ht="15" customHeight="1" x14ac:dyDescent="0.25">
      <c r="A10447" s="362" t="s">
        <v>27</v>
      </c>
      <c r="B10447" s="362" t="s">
        <v>22116</v>
      </c>
      <c r="C10447" s="340" t="s">
        <v>26442</v>
      </c>
      <c r="D10447" s="362" t="s">
        <v>26441</v>
      </c>
      <c r="E10447" s="362" t="s">
        <v>33</v>
      </c>
      <c r="F10447" s="364">
        <v>21066269</v>
      </c>
      <c r="G10447" s="363">
        <v>27210662699</v>
      </c>
      <c r="H10447" s="365">
        <v>25435</v>
      </c>
      <c r="I10447" s="388">
        <v>20</v>
      </c>
      <c r="J10447" s="378">
        <v>8</v>
      </c>
      <c r="K10447" s="381">
        <v>1969</v>
      </c>
      <c r="L10447" s="369">
        <f t="shared" ca="1" si="163"/>
        <v>54</v>
      </c>
      <c r="M10447" s="299" t="s">
        <v>17337</v>
      </c>
      <c r="N10447" s="10" t="s">
        <v>28854</v>
      </c>
      <c r="O10447" s="389" t="s">
        <v>30742</v>
      </c>
      <c r="P10447" s="386">
        <v>41177</v>
      </c>
    </row>
    <row r="10448" spans="1:16" s="8" customFormat="1" ht="15" customHeight="1" x14ac:dyDescent="0.25">
      <c r="A10448" s="362" t="s">
        <v>27</v>
      </c>
      <c r="B10448" s="362" t="s">
        <v>22116</v>
      </c>
      <c r="C10448" s="340" t="s">
        <v>26440</v>
      </c>
      <c r="D10448" s="362" t="s">
        <v>26439</v>
      </c>
      <c r="E10448" s="362">
        <v>32</v>
      </c>
      <c r="F10448" s="364">
        <v>3304017</v>
      </c>
      <c r="G10448" s="363">
        <v>27033040178</v>
      </c>
      <c r="H10448" s="365">
        <v>12633</v>
      </c>
      <c r="I10448" s="388">
        <v>2</v>
      </c>
      <c r="J10448" s="378">
        <v>8</v>
      </c>
      <c r="K10448" s="381">
        <v>1934</v>
      </c>
      <c r="L10448" s="369">
        <f t="shared" ca="1" si="163"/>
        <v>89</v>
      </c>
      <c r="M10448" s="299" t="s">
        <v>17470</v>
      </c>
      <c r="N10448" s="10" t="s">
        <v>28854</v>
      </c>
      <c r="O10448" s="389" t="s">
        <v>30744</v>
      </c>
      <c r="P10448" s="386">
        <v>40382</v>
      </c>
    </row>
    <row r="10449" spans="1:16" s="8" customFormat="1" ht="15" customHeight="1" x14ac:dyDescent="0.25">
      <c r="A10449" s="362">
        <v>11</v>
      </c>
      <c r="B10449" s="362" t="s">
        <v>22116</v>
      </c>
      <c r="C10449" s="340" t="s">
        <v>26435</v>
      </c>
      <c r="D10449" s="362" t="s">
        <v>26434</v>
      </c>
      <c r="E10449" s="362">
        <v>35</v>
      </c>
      <c r="F10449" s="364">
        <v>4179305</v>
      </c>
      <c r="G10449" s="363">
        <v>27041793053</v>
      </c>
      <c r="H10449" s="365">
        <v>14517</v>
      </c>
      <c r="I10449" s="388">
        <v>29</v>
      </c>
      <c r="J10449" s="378">
        <v>9</v>
      </c>
      <c r="K10449" s="381">
        <v>1939</v>
      </c>
      <c r="L10449" s="369">
        <f t="shared" ca="1" si="163"/>
        <v>84</v>
      </c>
      <c r="M10449" s="299" t="s">
        <v>17470</v>
      </c>
      <c r="N10449" s="10" t="s">
        <v>28854</v>
      </c>
      <c r="O10449" s="389" t="s">
        <v>29333</v>
      </c>
      <c r="P10449" s="386">
        <v>44092</v>
      </c>
    </row>
    <row r="10450" spans="1:16" s="8" customFormat="1" ht="15" customHeight="1" x14ac:dyDescent="0.25">
      <c r="A10450" s="362" t="s">
        <v>27</v>
      </c>
      <c r="B10450" s="362" t="s">
        <v>22116</v>
      </c>
      <c r="C10450" s="340" t="s">
        <v>26433</v>
      </c>
      <c r="D10450" s="362" t="s">
        <v>26432</v>
      </c>
      <c r="E10450" s="362">
        <v>30</v>
      </c>
      <c r="F10450" s="364">
        <v>3874080</v>
      </c>
      <c r="G10450" s="363">
        <v>27038740801</v>
      </c>
      <c r="H10450" s="365">
        <v>14737</v>
      </c>
      <c r="I10450" s="388">
        <v>6</v>
      </c>
      <c r="J10450" s="378">
        <v>5</v>
      </c>
      <c r="K10450" s="381">
        <v>1940</v>
      </c>
      <c r="L10450" s="369">
        <f t="shared" ca="1" si="163"/>
        <v>83</v>
      </c>
      <c r="M10450" s="299" t="s">
        <v>17470</v>
      </c>
      <c r="N10450" s="10" t="s">
        <v>28854</v>
      </c>
      <c r="O10450" s="389" t="s">
        <v>177</v>
      </c>
      <c r="P10450" s="386" t="s">
        <v>177</v>
      </c>
    </row>
    <row r="10451" spans="1:16" s="8" customFormat="1" ht="15" customHeight="1" x14ac:dyDescent="0.25">
      <c r="A10451" s="362" t="s">
        <v>27</v>
      </c>
      <c r="B10451" s="362" t="s">
        <v>22116</v>
      </c>
      <c r="C10451" s="340" t="s">
        <v>33952</v>
      </c>
      <c r="D10451" s="362" t="s">
        <v>33971</v>
      </c>
      <c r="E10451" s="362">
        <v>11</v>
      </c>
      <c r="F10451" s="364">
        <v>5288921</v>
      </c>
      <c r="G10451" s="363">
        <v>27052889214</v>
      </c>
      <c r="H10451" s="365">
        <v>17244</v>
      </c>
      <c r="I10451" s="388">
        <v>18</v>
      </c>
      <c r="J10451" s="378">
        <v>3</v>
      </c>
      <c r="K10451" s="381">
        <v>1947</v>
      </c>
      <c r="L10451" s="369">
        <f t="shared" ca="1" si="163"/>
        <v>77</v>
      </c>
      <c r="M10451" s="299" t="s">
        <v>17470</v>
      </c>
      <c r="N10451" s="10" t="s">
        <v>28854</v>
      </c>
      <c r="O10451" s="389" t="s">
        <v>34034</v>
      </c>
      <c r="P10451" s="386">
        <v>44605</v>
      </c>
    </row>
    <row r="10452" spans="1:16" s="8" customFormat="1" ht="15" customHeight="1" x14ac:dyDescent="0.25">
      <c r="A10452" s="362" t="s">
        <v>27</v>
      </c>
      <c r="B10452" s="362" t="s">
        <v>22116</v>
      </c>
      <c r="C10452" s="340" t="s">
        <v>30904</v>
      </c>
      <c r="D10452" s="362" t="s">
        <v>30905</v>
      </c>
      <c r="E10452" s="362" t="s">
        <v>179</v>
      </c>
      <c r="F10452" s="364">
        <v>5804823</v>
      </c>
      <c r="G10452" s="363">
        <v>27058048238</v>
      </c>
      <c r="H10452" s="365">
        <v>17748</v>
      </c>
      <c r="I10452" s="388">
        <v>3</v>
      </c>
      <c r="J10452" s="378">
        <v>8</v>
      </c>
      <c r="K10452" s="381">
        <v>1948</v>
      </c>
      <c r="L10452" s="369">
        <f t="shared" ca="1" si="163"/>
        <v>75</v>
      </c>
      <c r="M10452" s="299" t="s">
        <v>17470</v>
      </c>
      <c r="N10452" s="10" t="s">
        <v>28854</v>
      </c>
      <c r="O10452" s="389" t="s">
        <v>30833</v>
      </c>
      <c r="P10452" s="386">
        <v>44345</v>
      </c>
    </row>
    <row r="10453" spans="1:16" s="8" customFormat="1" ht="15" customHeight="1" x14ac:dyDescent="0.25">
      <c r="A10453" s="362" t="s">
        <v>33761</v>
      </c>
      <c r="B10453" s="362" t="s">
        <v>22116</v>
      </c>
      <c r="C10453" s="340" t="s">
        <v>26431</v>
      </c>
      <c r="D10453" s="362" t="s">
        <v>26430</v>
      </c>
      <c r="E10453" s="362">
        <v>33</v>
      </c>
      <c r="F10453" s="364">
        <v>3543485</v>
      </c>
      <c r="G10453" s="363">
        <v>27035434858</v>
      </c>
      <c r="H10453" s="365">
        <v>13680</v>
      </c>
      <c r="I10453" s="388">
        <v>14</v>
      </c>
      <c r="J10453" s="378">
        <v>6</v>
      </c>
      <c r="K10453" s="381">
        <v>1937</v>
      </c>
      <c r="L10453" s="369">
        <f t="shared" ca="1" si="163"/>
        <v>86</v>
      </c>
      <c r="M10453" s="299" t="s">
        <v>17470</v>
      </c>
      <c r="N10453" s="10" t="s">
        <v>28854</v>
      </c>
      <c r="O10453" s="389" t="s">
        <v>30739</v>
      </c>
      <c r="P10453" s="386">
        <v>40633</v>
      </c>
    </row>
    <row r="10454" spans="1:16" s="8" customFormat="1" ht="15" customHeight="1" x14ac:dyDescent="0.25">
      <c r="A10454" s="362" t="s">
        <v>23</v>
      </c>
      <c r="B10454" s="362" t="s">
        <v>22116</v>
      </c>
      <c r="C10454" s="340" t="s">
        <v>26429</v>
      </c>
      <c r="D10454" s="362" t="s">
        <v>26428</v>
      </c>
      <c r="E10454" s="362">
        <v>15</v>
      </c>
      <c r="F10454" s="364">
        <v>3936964</v>
      </c>
      <c r="G10454" s="363">
        <v>27039369643</v>
      </c>
      <c r="H10454" s="365">
        <v>14708</v>
      </c>
      <c r="I10454" s="388">
        <v>7</v>
      </c>
      <c r="J10454" s="378">
        <v>4</v>
      </c>
      <c r="K10454" s="381">
        <v>1940</v>
      </c>
      <c r="L10454" s="369">
        <f t="shared" ca="1" si="163"/>
        <v>84</v>
      </c>
      <c r="M10454" s="299" t="s">
        <v>17470</v>
      </c>
      <c r="N10454" s="10" t="s">
        <v>28854</v>
      </c>
      <c r="O10454" s="389" t="s">
        <v>30823</v>
      </c>
      <c r="P10454" s="386">
        <v>41682</v>
      </c>
    </row>
    <row r="10455" spans="1:16" s="8" customFormat="1" ht="15" customHeight="1" x14ac:dyDescent="0.25">
      <c r="A10455" s="362" t="s">
        <v>59</v>
      </c>
      <c r="B10455" s="362" t="s">
        <v>22116</v>
      </c>
      <c r="C10455" s="340" t="s">
        <v>26427</v>
      </c>
      <c r="D10455" s="362" t="s">
        <v>26426</v>
      </c>
      <c r="E10455" s="362">
        <v>33</v>
      </c>
      <c r="F10455" s="364">
        <v>10374786</v>
      </c>
      <c r="G10455" s="363">
        <v>23103747864</v>
      </c>
      <c r="H10455" s="365">
        <v>19251</v>
      </c>
      <c r="I10455" s="388">
        <v>14</v>
      </c>
      <c r="J10455" s="378">
        <v>9</v>
      </c>
      <c r="K10455" s="381">
        <v>1952</v>
      </c>
      <c r="L10455" s="369">
        <f t="shared" ca="1" si="163"/>
        <v>71</v>
      </c>
      <c r="M10455" s="299" t="s">
        <v>17470</v>
      </c>
      <c r="N10455" s="10" t="s">
        <v>28854</v>
      </c>
      <c r="O10455" s="389" t="s">
        <v>30627</v>
      </c>
      <c r="P10455" s="386">
        <v>41392</v>
      </c>
    </row>
    <row r="10456" spans="1:16" s="8" customFormat="1" ht="15" customHeight="1" x14ac:dyDescent="0.25">
      <c r="A10456" s="362" t="s">
        <v>27</v>
      </c>
      <c r="B10456" s="362" t="s">
        <v>22116</v>
      </c>
      <c r="C10456" s="340" t="s">
        <v>26423</v>
      </c>
      <c r="D10456" s="362" t="s">
        <v>26422</v>
      </c>
      <c r="E10456" s="362" t="s">
        <v>889</v>
      </c>
      <c r="F10456" s="364">
        <v>932701</v>
      </c>
      <c r="G10456" s="363">
        <v>27009327016</v>
      </c>
      <c r="H10456" s="365">
        <v>12742</v>
      </c>
      <c r="I10456" s="388">
        <v>19</v>
      </c>
      <c r="J10456" s="378">
        <v>11</v>
      </c>
      <c r="K10456" s="381">
        <v>1934</v>
      </c>
      <c r="L10456" s="369">
        <f t="shared" ca="1" si="163"/>
        <v>89</v>
      </c>
      <c r="M10456" s="299" t="s">
        <v>17470</v>
      </c>
      <c r="N10456" s="10" t="s">
        <v>28854</v>
      </c>
      <c r="O10456" s="389" t="s">
        <v>177</v>
      </c>
      <c r="P10456" s="386" t="s">
        <v>177</v>
      </c>
    </row>
    <row r="10457" spans="1:16" s="8" customFormat="1" ht="15" customHeight="1" x14ac:dyDescent="0.25">
      <c r="A10457" s="362" t="s">
        <v>11712</v>
      </c>
      <c r="B10457" s="362" t="s">
        <v>22116</v>
      </c>
      <c r="C10457" s="340" t="s">
        <v>26421</v>
      </c>
      <c r="D10457" s="362" t="s">
        <v>11711</v>
      </c>
      <c r="E10457" s="362">
        <v>33</v>
      </c>
      <c r="F10457" s="364">
        <v>12768261</v>
      </c>
      <c r="G10457" s="363">
        <v>27127682610</v>
      </c>
      <c r="H10457" s="365">
        <v>21373</v>
      </c>
      <c r="I10457" s="388">
        <v>7</v>
      </c>
      <c r="J10457" s="378">
        <v>7</v>
      </c>
      <c r="K10457" s="381">
        <v>1958</v>
      </c>
      <c r="L10457" s="369">
        <f t="shared" ca="1" si="163"/>
        <v>65</v>
      </c>
      <c r="M10457" s="299" t="s">
        <v>17337</v>
      </c>
      <c r="N10457" s="10" t="s">
        <v>28854</v>
      </c>
      <c r="O10457" s="389" t="s">
        <v>35550</v>
      </c>
      <c r="P10457" s="386">
        <v>40210</v>
      </c>
    </row>
    <row r="10458" spans="1:16" s="8" customFormat="1" ht="15" customHeight="1" x14ac:dyDescent="0.25">
      <c r="A10458" s="362" t="s">
        <v>27</v>
      </c>
      <c r="B10458" s="362" t="s">
        <v>22116</v>
      </c>
      <c r="C10458" s="340" t="s">
        <v>26420</v>
      </c>
      <c r="D10458" s="362" t="s">
        <v>26419</v>
      </c>
      <c r="E10458" s="362">
        <v>34</v>
      </c>
      <c r="F10458" s="364">
        <v>92506733</v>
      </c>
      <c r="G10458" s="363">
        <v>23925067334</v>
      </c>
      <c r="H10458" s="365">
        <v>20524</v>
      </c>
      <c r="I10458" s="388">
        <v>10</v>
      </c>
      <c r="J10458" s="378">
        <v>3</v>
      </c>
      <c r="K10458" s="381">
        <v>1956</v>
      </c>
      <c r="L10458" s="369">
        <f t="shared" ca="1" si="163"/>
        <v>68</v>
      </c>
      <c r="M10458" s="299" t="s">
        <v>22252</v>
      </c>
      <c r="N10458" s="10" t="s">
        <v>28854</v>
      </c>
      <c r="O10458" s="389" t="s">
        <v>29341</v>
      </c>
      <c r="P10458" s="386">
        <v>43045</v>
      </c>
    </row>
    <row r="10459" spans="1:16" s="8" customFormat="1" ht="15" customHeight="1" x14ac:dyDescent="0.25">
      <c r="A10459" s="362" t="s">
        <v>59</v>
      </c>
      <c r="B10459" s="362" t="s">
        <v>22116</v>
      </c>
      <c r="C10459" s="340" t="s">
        <v>26418</v>
      </c>
      <c r="D10459" s="362" t="s">
        <v>26417</v>
      </c>
      <c r="E10459" s="362">
        <v>31</v>
      </c>
      <c r="F10459" s="364">
        <v>4529862</v>
      </c>
      <c r="G10459" s="363">
        <v>27045298626</v>
      </c>
      <c r="H10459" s="365">
        <v>26169</v>
      </c>
      <c r="I10459" s="388">
        <v>24</v>
      </c>
      <c r="J10459" s="378">
        <v>8</v>
      </c>
      <c r="K10459" s="381">
        <v>1971</v>
      </c>
      <c r="L10459" s="369">
        <f t="shared" ca="1" si="163"/>
        <v>52</v>
      </c>
      <c r="M10459" s="299" t="s">
        <v>17470</v>
      </c>
      <c r="N10459" s="10" t="s">
        <v>28854</v>
      </c>
      <c r="O10459" s="389" t="s">
        <v>35851</v>
      </c>
      <c r="P10459" s="386">
        <v>41973</v>
      </c>
    </row>
    <row r="10460" spans="1:16" s="8" customFormat="1" ht="15" customHeight="1" x14ac:dyDescent="0.25">
      <c r="A10460" s="362" t="s">
        <v>193</v>
      </c>
      <c r="B10460" s="362" t="s">
        <v>22116</v>
      </c>
      <c r="C10460" s="340" t="s">
        <v>26416</v>
      </c>
      <c r="D10460" s="362" t="s">
        <v>26415</v>
      </c>
      <c r="E10460" s="362">
        <v>33</v>
      </c>
      <c r="F10460" s="364">
        <v>13357684</v>
      </c>
      <c r="G10460" s="363">
        <v>27133576849</v>
      </c>
      <c r="H10460" s="365">
        <v>22688</v>
      </c>
      <c r="I10460" s="388">
        <v>11</v>
      </c>
      <c r="J10460" s="378">
        <v>2</v>
      </c>
      <c r="K10460" s="381">
        <v>1962</v>
      </c>
      <c r="L10460" s="369">
        <f t="shared" ca="1" si="163"/>
        <v>62</v>
      </c>
      <c r="M10460" s="299" t="s">
        <v>17337</v>
      </c>
      <c r="N10460" s="10" t="s">
        <v>28854</v>
      </c>
      <c r="O10460" s="389" t="s">
        <v>30842</v>
      </c>
      <c r="P10460" s="386">
        <v>42128</v>
      </c>
    </row>
    <row r="10461" spans="1:16" s="8" customFormat="1" ht="15" customHeight="1" x14ac:dyDescent="0.25">
      <c r="A10461" s="362" t="s">
        <v>27</v>
      </c>
      <c r="B10461" s="362" t="s">
        <v>22116</v>
      </c>
      <c r="C10461" s="340" t="s">
        <v>26414</v>
      </c>
      <c r="D10461" s="362" t="s">
        <v>26413</v>
      </c>
      <c r="E10461" s="362">
        <v>34</v>
      </c>
      <c r="F10461" s="364">
        <v>21605678</v>
      </c>
      <c r="G10461" s="363">
        <v>27216056782</v>
      </c>
      <c r="H10461" s="365">
        <v>25730</v>
      </c>
      <c r="I10461" s="388">
        <v>11</v>
      </c>
      <c r="J10461" s="378">
        <v>6</v>
      </c>
      <c r="K10461" s="381">
        <v>1970</v>
      </c>
      <c r="L10461" s="369">
        <f t="shared" ca="1" si="163"/>
        <v>53</v>
      </c>
      <c r="M10461" s="299" t="s">
        <v>17337</v>
      </c>
      <c r="N10461" s="10" t="s">
        <v>28854</v>
      </c>
      <c r="O10461" s="389" t="s">
        <v>29347</v>
      </c>
      <c r="P10461" s="386">
        <v>31182</v>
      </c>
    </row>
    <row r="10462" spans="1:16" s="8" customFormat="1" ht="15" customHeight="1" x14ac:dyDescent="0.25">
      <c r="A10462" s="362">
        <v>11</v>
      </c>
      <c r="B10462" s="362" t="s">
        <v>22116</v>
      </c>
      <c r="C10462" s="340" t="s">
        <v>35279</v>
      </c>
      <c r="D10462" s="362" t="s">
        <v>35280</v>
      </c>
      <c r="E10462" s="362">
        <v>31</v>
      </c>
      <c r="F10462" s="364">
        <v>36106981</v>
      </c>
      <c r="G10462" s="363">
        <v>27361069817</v>
      </c>
      <c r="H10462" s="365">
        <v>33549</v>
      </c>
      <c r="I10462" s="388">
        <v>7</v>
      </c>
      <c r="J10462" s="378">
        <v>11</v>
      </c>
      <c r="K10462" s="381">
        <v>1991</v>
      </c>
      <c r="L10462" s="369">
        <f t="shared" ca="1" si="163"/>
        <v>32</v>
      </c>
      <c r="M10462" s="299" t="s">
        <v>35337</v>
      </c>
      <c r="N10462" s="10" t="s">
        <v>28854</v>
      </c>
      <c r="O10462" s="389" t="s">
        <v>35341</v>
      </c>
      <c r="P10462" s="386">
        <v>42716</v>
      </c>
    </row>
    <row r="10463" spans="1:16" s="8" customFormat="1" ht="15" customHeight="1" x14ac:dyDescent="0.25">
      <c r="A10463" s="362" t="s">
        <v>27</v>
      </c>
      <c r="B10463" s="362" t="s">
        <v>22116</v>
      </c>
      <c r="C10463" s="340" t="s">
        <v>26412</v>
      </c>
      <c r="D10463" s="362" t="s">
        <v>26411</v>
      </c>
      <c r="E10463" s="362">
        <v>33</v>
      </c>
      <c r="F10463" s="364">
        <v>4600223</v>
      </c>
      <c r="G10463" s="363">
        <v>27046002232</v>
      </c>
      <c r="H10463" s="365">
        <v>15723</v>
      </c>
      <c r="I10463" s="388">
        <v>17</v>
      </c>
      <c r="J10463" s="378">
        <v>1</v>
      </c>
      <c r="K10463" s="381">
        <v>1943</v>
      </c>
      <c r="L10463" s="369">
        <f t="shared" ca="1" si="163"/>
        <v>81</v>
      </c>
      <c r="M10463" s="299" t="s">
        <v>17470</v>
      </c>
      <c r="N10463" s="10" t="s">
        <v>28854</v>
      </c>
      <c r="O10463" s="389" t="s">
        <v>30815</v>
      </c>
      <c r="P10463" s="386">
        <v>42264</v>
      </c>
    </row>
    <row r="10464" spans="1:16" s="8" customFormat="1" ht="15" customHeight="1" x14ac:dyDescent="0.25">
      <c r="A10464" s="362" t="s">
        <v>27</v>
      </c>
      <c r="B10464" s="362" t="s">
        <v>22116</v>
      </c>
      <c r="C10464" s="340" t="s">
        <v>26410</v>
      </c>
      <c r="D10464" s="362" t="s">
        <v>26409</v>
      </c>
      <c r="E10464" s="362">
        <v>16</v>
      </c>
      <c r="F10464" s="364">
        <v>4654160</v>
      </c>
      <c r="G10464" s="363">
        <v>27046541605</v>
      </c>
      <c r="H10464" s="365">
        <v>15813</v>
      </c>
      <c r="I10464" s="388">
        <v>17</v>
      </c>
      <c r="J10464" s="378">
        <v>4</v>
      </c>
      <c r="K10464" s="381">
        <v>1943</v>
      </c>
      <c r="L10464" s="369">
        <f t="shared" ca="1" si="163"/>
        <v>81</v>
      </c>
      <c r="M10464" s="299" t="s">
        <v>17470</v>
      </c>
      <c r="N10464" s="10" t="s">
        <v>28854</v>
      </c>
      <c r="O10464" s="389" t="s">
        <v>36304</v>
      </c>
      <c r="P10464" s="386">
        <v>40575</v>
      </c>
    </row>
    <row r="10465" spans="1:16" s="8" customFormat="1" ht="15" customHeight="1" x14ac:dyDescent="0.25">
      <c r="A10465" s="362">
        <v>13</v>
      </c>
      <c r="B10465" s="362" t="s">
        <v>22116</v>
      </c>
      <c r="C10465" s="340" t="s">
        <v>26408</v>
      </c>
      <c r="D10465" s="362" t="s">
        <v>26407</v>
      </c>
      <c r="E10465" s="362" t="s">
        <v>14257</v>
      </c>
      <c r="F10465" s="364">
        <v>16099720</v>
      </c>
      <c r="G10465" s="363">
        <v>27160997201</v>
      </c>
      <c r="H10465" s="365">
        <v>22870</v>
      </c>
      <c r="I10465" s="388">
        <v>12</v>
      </c>
      <c r="J10465" s="378">
        <v>8</v>
      </c>
      <c r="K10465" s="381">
        <v>1962</v>
      </c>
      <c r="L10465" s="369">
        <f t="shared" ca="1" si="163"/>
        <v>61</v>
      </c>
      <c r="M10465" s="299" t="s">
        <v>17337</v>
      </c>
      <c r="N10465" s="10" t="s">
        <v>28854</v>
      </c>
      <c r="O10465" s="389" t="s">
        <v>177</v>
      </c>
      <c r="P10465" s="386" t="s">
        <v>177</v>
      </c>
    </row>
    <row r="10466" spans="1:16" s="8" customFormat="1" ht="15" customHeight="1" x14ac:dyDescent="0.25">
      <c r="A10466" s="362" t="s">
        <v>172</v>
      </c>
      <c r="B10466" s="362" t="s">
        <v>22116</v>
      </c>
      <c r="C10466" s="340" t="s">
        <v>26400</v>
      </c>
      <c r="D10466" s="362" t="s">
        <v>26399</v>
      </c>
      <c r="E10466" s="362" t="s">
        <v>33</v>
      </c>
      <c r="F10466" s="364">
        <v>4631434</v>
      </c>
      <c r="G10466" s="363">
        <v>23046314344</v>
      </c>
      <c r="H10466" s="365" t="s">
        <v>29655</v>
      </c>
      <c r="I10466" s="388">
        <v>18</v>
      </c>
      <c r="J10466" s="378">
        <v>10</v>
      </c>
      <c r="K10466" s="381">
        <v>1944</v>
      </c>
      <c r="L10466" s="369">
        <f t="shared" ca="1" si="163"/>
        <v>79</v>
      </c>
      <c r="M10466" s="299" t="s">
        <v>17470</v>
      </c>
      <c r="N10466" s="10" t="s">
        <v>28854</v>
      </c>
      <c r="O10466" s="389" t="s">
        <v>177</v>
      </c>
      <c r="P10466" s="386" t="s">
        <v>177</v>
      </c>
    </row>
    <row r="10467" spans="1:16" s="8" customFormat="1" ht="15" customHeight="1" x14ac:dyDescent="0.25">
      <c r="A10467" s="362" t="s">
        <v>46</v>
      </c>
      <c r="B10467" s="362" t="s">
        <v>22116</v>
      </c>
      <c r="C10467" s="340" t="s">
        <v>26398</v>
      </c>
      <c r="D10467" s="362" t="s">
        <v>26397</v>
      </c>
      <c r="E10467" s="362">
        <v>13</v>
      </c>
      <c r="F10467" s="364">
        <v>12319259</v>
      </c>
      <c r="G10467" s="363">
        <v>27123192597</v>
      </c>
      <c r="H10467" s="365">
        <v>21459</v>
      </c>
      <c r="I10467" s="388">
        <v>1</v>
      </c>
      <c r="J10467" s="378">
        <v>10</v>
      </c>
      <c r="K10467" s="381">
        <v>1958</v>
      </c>
      <c r="L10467" s="369">
        <f t="shared" ca="1" si="163"/>
        <v>65</v>
      </c>
      <c r="M10467" s="299" t="s">
        <v>17470</v>
      </c>
      <c r="N10467" s="10" t="s">
        <v>28854</v>
      </c>
      <c r="O10467" s="389" t="s">
        <v>35851</v>
      </c>
      <c r="P10467" s="386">
        <v>41984</v>
      </c>
    </row>
    <row r="10468" spans="1:16" s="8" customFormat="1" ht="15" customHeight="1" x14ac:dyDescent="0.25">
      <c r="A10468" s="362" t="s">
        <v>27</v>
      </c>
      <c r="B10468" s="362" t="s">
        <v>22116</v>
      </c>
      <c r="C10468" s="340" t="s">
        <v>26396</v>
      </c>
      <c r="D10468" s="362" t="s">
        <v>26395</v>
      </c>
      <c r="E10468" s="362">
        <v>32</v>
      </c>
      <c r="F10468" s="364">
        <v>10823383</v>
      </c>
      <c r="G10468" s="363">
        <v>23108233834</v>
      </c>
      <c r="H10468" s="365">
        <v>19425</v>
      </c>
      <c r="I10468" s="388">
        <v>7</v>
      </c>
      <c r="J10468" s="378">
        <v>3</v>
      </c>
      <c r="K10468" s="381">
        <v>1953</v>
      </c>
      <c r="L10468" s="369">
        <f t="shared" ca="1" si="163"/>
        <v>71</v>
      </c>
      <c r="M10468" s="299" t="s">
        <v>17470</v>
      </c>
      <c r="N10468" s="10" t="s">
        <v>28854</v>
      </c>
      <c r="O10468" s="389" t="s">
        <v>35836</v>
      </c>
      <c r="P10468" s="386">
        <v>40023</v>
      </c>
    </row>
    <row r="10469" spans="1:16" s="8" customFormat="1" ht="15" customHeight="1" x14ac:dyDescent="0.25">
      <c r="A10469" s="362" t="s">
        <v>27</v>
      </c>
      <c r="B10469" s="362" t="s">
        <v>22116</v>
      </c>
      <c r="C10469" s="340" t="s">
        <v>26394</v>
      </c>
      <c r="D10469" s="362" t="s">
        <v>26393</v>
      </c>
      <c r="E10469" s="362">
        <v>33</v>
      </c>
      <c r="F10469" s="364">
        <v>4828919</v>
      </c>
      <c r="G10469" s="363">
        <v>27048289199</v>
      </c>
      <c r="H10469" s="365">
        <v>16211</v>
      </c>
      <c r="I10469" s="388">
        <v>19</v>
      </c>
      <c r="J10469" s="378">
        <v>5</v>
      </c>
      <c r="K10469" s="381">
        <v>1944</v>
      </c>
      <c r="L10469" s="369">
        <f t="shared" ca="1" si="163"/>
        <v>79</v>
      </c>
      <c r="M10469" s="299" t="s">
        <v>17470</v>
      </c>
      <c r="N10469" s="10" t="s">
        <v>28854</v>
      </c>
      <c r="O10469" s="389" t="s">
        <v>29320</v>
      </c>
      <c r="P10469" s="386">
        <v>43341</v>
      </c>
    </row>
    <row r="10470" spans="1:16" s="8" customFormat="1" ht="15" customHeight="1" x14ac:dyDescent="0.25">
      <c r="A10470" s="362" t="s">
        <v>27</v>
      </c>
      <c r="B10470" s="362" t="s">
        <v>22116</v>
      </c>
      <c r="C10470" s="340" t="s">
        <v>26392</v>
      </c>
      <c r="D10470" s="362" t="s">
        <v>26391</v>
      </c>
      <c r="E10470" s="362">
        <v>30</v>
      </c>
      <c r="F10470" s="364">
        <v>3338306</v>
      </c>
      <c r="G10470" s="363">
        <v>27033383067</v>
      </c>
      <c r="H10470" s="365">
        <v>13359</v>
      </c>
      <c r="I10470" s="388">
        <v>28</v>
      </c>
      <c r="J10470" s="378">
        <v>7</v>
      </c>
      <c r="K10470" s="381">
        <v>1936</v>
      </c>
      <c r="L10470" s="369">
        <f t="shared" ca="1" si="163"/>
        <v>87</v>
      </c>
      <c r="M10470" s="299" t="s">
        <v>17470</v>
      </c>
      <c r="N10470" s="10" t="s">
        <v>28854</v>
      </c>
      <c r="O10470" s="389" t="s">
        <v>30802</v>
      </c>
      <c r="P10470" s="386">
        <v>40946</v>
      </c>
    </row>
    <row r="10471" spans="1:16" s="8" customFormat="1" ht="15" customHeight="1" x14ac:dyDescent="0.25">
      <c r="A10471" s="362" t="s">
        <v>59</v>
      </c>
      <c r="B10471" s="362" t="s">
        <v>22116</v>
      </c>
      <c r="C10471" s="340" t="s">
        <v>26390</v>
      </c>
      <c r="D10471" s="362" t="s">
        <v>26389</v>
      </c>
      <c r="E10471" s="362">
        <v>33</v>
      </c>
      <c r="F10471" s="364">
        <v>2091523</v>
      </c>
      <c r="G10471" s="363">
        <v>23020915234</v>
      </c>
      <c r="H10471" s="365">
        <v>10409</v>
      </c>
      <c r="I10471" s="388">
        <v>30</v>
      </c>
      <c r="J10471" s="378">
        <v>6</v>
      </c>
      <c r="K10471" s="381">
        <v>1928</v>
      </c>
      <c r="L10471" s="369">
        <f t="shared" ca="1" si="163"/>
        <v>95</v>
      </c>
      <c r="M10471" s="299" t="s">
        <v>17470</v>
      </c>
      <c r="N10471" s="10" t="s">
        <v>28854</v>
      </c>
      <c r="O10471" s="389" t="s">
        <v>30834</v>
      </c>
      <c r="P10471" s="386">
        <v>41252</v>
      </c>
    </row>
    <row r="10472" spans="1:16" s="8" customFormat="1" ht="15" customHeight="1" x14ac:dyDescent="0.25">
      <c r="A10472" s="362" t="s">
        <v>27</v>
      </c>
      <c r="B10472" s="362" t="s">
        <v>22116</v>
      </c>
      <c r="C10472" s="340" t="s">
        <v>26388</v>
      </c>
      <c r="D10472" s="362" t="s">
        <v>26387</v>
      </c>
      <c r="E10472" s="362">
        <v>30</v>
      </c>
      <c r="F10472" s="364">
        <v>17342519</v>
      </c>
      <c r="G10472" s="363">
        <v>27173425193</v>
      </c>
      <c r="H10472" s="365">
        <v>24002</v>
      </c>
      <c r="I10472" s="388">
        <v>17</v>
      </c>
      <c r="J10472" s="378">
        <v>9</v>
      </c>
      <c r="K10472" s="381">
        <v>1965</v>
      </c>
      <c r="L10472" s="369">
        <f t="shared" ca="1" si="163"/>
        <v>58</v>
      </c>
      <c r="M10472" s="299" t="s">
        <v>40176</v>
      </c>
      <c r="N10472" s="10" t="s">
        <v>28854</v>
      </c>
      <c r="O10472" s="389" t="s">
        <v>29326</v>
      </c>
      <c r="P10472" s="386">
        <v>43753</v>
      </c>
    </row>
    <row r="10473" spans="1:16" s="8" customFormat="1" ht="15" customHeight="1" x14ac:dyDescent="0.25">
      <c r="A10473" s="362" t="s">
        <v>5006</v>
      </c>
      <c r="B10473" s="362" t="s">
        <v>22116</v>
      </c>
      <c r="C10473" s="340" t="s">
        <v>29555</v>
      </c>
      <c r="D10473" s="362" t="s">
        <v>26384</v>
      </c>
      <c r="E10473" s="362" t="s">
        <v>33</v>
      </c>
      <c r="F10473" s="364">
        <v>920594</v>
      </c>
      <c r="G10473" s="363">
        <v>27009205948</v>
      </c>
      <c r="H10473" s="365">
        <v>13767</v>
      </c>
      <c r="I10473" s="388">
        <v>9</v>
      </c>
      <c r="J10473" s="378">
        <v>9</v>
      </c>
      <c r="K10473" s="381">
        <v>1937</v>
      </c>
      <c r="L10473" s="369">
        <f t="shared" ca="1" si="163"/>
        <v>86</v>
      </c>
      <c r="M10473" s="299" t="s">
        <v>17470</v>
      </c>
      <c r="N10473" s="10" t="s">
        <v>28854</v>
      </c>
      <c r="O10473" s="389" t="s">
        <v>177</v>
      </c>
      <c r="P10473" s="386" t="s">
        <v>177</v>
      </c>
    </row>
    <row r="10474" spans="1:16" s="8" customFormat="1" ht="15" customHeight="1" x14ac:dyDescent="0.25">
      <c r="A10474" s="362">
        <v>17</v>
      </c>
      <c r="B10474" s="362" t="s">
        <v>22116</v>
      </c>
      <c r="C10474" s="340" t="s">
        <v>26383</v>
      </c>
      <c r="D10474" s="362" t="s">
        <v>26382</v>
      </c>
      <c r="E10474" s="362" t="s">
        <v>45</v>
      </c>
      <c r="F10474" s="364">
        <v>16342280</v>
      </c>
      <c r="G10474" s="363">
        <v>27163422803</v>
      </c>
      <c r="H10474" s="365">
        <v>23278</v>
      </c>
      <c r="I10474" s="388">
        <v>24</v>
      </c>
      <c r="J10474" s="378">
        <v>9</v>
      </c>
      <c r="K10474" s="381">
        <v>1963</v>
      </c>
      <c r="L10474" s="369">
        <f t="shared" ca="1" si="163"/>
        <v>60</v>
      </c>
      <c r="M10474" s="299" t="s">
        <v>17470</v>
      </c>
      <c r="N10474" s="10" t="s">
        <v>28854</v>
      </c>
      <c r="O10474" s="389" t="s">
        <v>177</v>
      </c>
      <c r="P10474" s="386" t="s">
        <v>177</v>
      </c>
    </row>
    <row r="10475" spans="1:16" s="8" customFormat="1" ht="15" customHeight="1" x14ac:dyDescent="0.25">
      <c r="A10475" s="362">
        <v>17</v>
      </c>
      <c r="B10475" s="362" t="s">
        <v>22116</v>
      </c>
      <c r="C10475" s="340" t="s">
        <v>26381</v>
      </c>
      <c r="D10475" s="362" t="s">
        <v>26380</v>
      </c>
      <c r="E10475" s="362">
        <v>31</v>
      </c>
      <c r="F10475" s="364">
        <v>2732855</v>
      </c>
      <c r="G10475" s="363">
        <v>27027328550</v>
      </c>
      <c r="H10475" s="365">
        <v>13019</v>
      </c>
      <c r="I10475" s="388">
        <v>23</v>
      </c>
      <c r="J10475" s="378">
        <v>8</v>
      </c>
      <c r="K10475" s="381">
        <v>1935</v>
      </c>
      <c r="L10475" s="369">
        <f t="shared" ca="1" si="163"/>
        <v>88</v>
      </c>
      <c r="M10475" s="299" t="s">
        <v>17470</v>
      </c>
      <c r="N10475" s="10" t="s">
        <v>28854</v>
      </c>
      <c r="O10475" s="389" t="s">
        <v>30812</v>
      </c>
      <c r="P10475" s="386" t="s">
        <v>177</v>
      </c>
    </row>
    <row r="10476" spans="1:16" s="8" customFormat="1" ht="15" customHeight="1" x14ac:dyDescent="0.25">
      <c r="A10476" s="362">
        <v>17</v>
      </c>
      <c r="B10476" s="362" t="s">
        <v>22116</v>
      </c>
      <c r="C10476" s="340" t="s">
        <v>26379</v>
      </c>
      <c r="D10476" s="362" t="s">
        <v>26378</v>
      </c>
      <c r="E10476" s="362">
        <v>34</v>
      </c>
      <c r="F10476" s="364">
        <v>17787209</v>
      </c>
      <c r="G10476" s="363">
        <v>27177872097</v>
      </c>
      <c r="H10476" s="365">
        <v>23955</v>
      </c>
      <c r="I10476" s="388">
        <v>1</v>
      </c>
      <c r="J10476" s="378">
        <v>8</v>
      </c>
      <c r="K10476" s="381">
        <v>1965</v>
      </c>
      <c r="L10476" s="369">
        <f t="shared" ca="1" si="163"/>
        <v>58</v>
      </c>
      <c r="M10476" s="299" t="s">
        <v>17337</v>
      </c>
      <c r="N10476" s="10" t="s">
        <v>28854</v>
      </c>
      <c r="O10476" s="389" t="s">
        <v>177</v>
      </c>
      <c r="P10476" s="386" t="s">
        <v>177</v>
      </c>
    </row>
    <row r="10477" spans="1:16" s="8" customFormat="1" ht="15" customHeight="1" x14ac:dyDescent="0.25">
      <c r="A10477" s="362">
        <v>17</v>
      </c>
      <c r="B10477" s="362" t="s">
        <v>22116</v>
      </c>
      <c r="C10477" s="340" t="s">
        <v>26377</v>
      </c>
      <c r="D10477" s="362" t="s">
        <v>26376</v>
      </c>
      <c r="E10477" s="362">
        <v>33</v>
      </c>
      <c r="F10477" s="364">
        <v>17428709</v>
      </c>
      <c r="G10477" s="363">
        <v>27174287096</v>
      </c>
      <c r="H10477" s="365">
        <v>24027</v>
      </c>
      <c r="I10477" s="388">
        <v>12</v>
      </c>
      <c r="J10477" s="378">
        <v>10</v>
      </c>
      <c r="K10477" s="381">
        <v>1965</v>
      </c>
      <c r="L10477" s="369">
        <f t="shared" ca="1" si="163"/>
        <v>58</v>
      </c>
      <c r="M10477" s="299" t="s">
        <v>17337</v>
      </c>
      <c r="N10477" s="10" t="s">
        <v>28854</v>
      </c>
      <c r="O10477" s="389" t="s">
        <v>177</v>
      </c>
      <c r="P10477" s="386" t="s">
        <v>177</v>
      </c>
    </row>
    <row r="10478" spans="1:16" s="8" customFormat="1" ht="15" customHeight="1" x14ac:dyDescent="0.25">
      <c r="A10478" s="362">
        <v>10</v>
      </c>
      <c r="B10478" s="362" t="s">
        <v>22116</v>
      </c>
      <c r="C10478" s="340" t="s">
        <v>26375</v>
      </c>
      <c r="D10478" s="362" t="s">
        <v>26374</v>
      </c>
      <c r="E10478" s="362">
        <v>33</v>
      </c>
      <c r="F10478" s="364">
        <v>5287953</v>
      </c>
      <c r="G10478" s="363">
        <v>27052879537</v>
      </c>
      <c r="H10478" s="365">
        <v>16803</v>
      </c>
      <c r="I10478" s="388">
        <v>1</v>
      </c>
      <c r="J10478" s="378">
        <v>1</v>
      </c>
      <c r="K10478" s="381">
        <v>1946</v>
      </c>
      <c r="L10478" s="369">
        <f t="shared" ca="1" si="163"/>
        <v>78</v>
      </c>
      <c r="M10478" s="299" t="s">
        <v>17470</v>
      </c>
      <c r="N10478" s="10" t="s">
        <v>28854</v>
      </c>
      <c r="O10478" s="389" t="s">
        <v>33560</v>
      </c>
      <c r="P10478" s="386">
        <v>39816</v>
      </c>
    </row>
    <row r="10479" spans="1:16" s="8" customFormat="1" ht="15" customHeight="1" x14ac:dyDescent="0.25">
      <c r="A10479" s="362" t="s">
        <v>27</v>
      </c>
      <c r="B10479" s="362" t="s">
        <v>22116</v>
      </c>
      <c r="C10479" s="340" t="s">
        <v>26373</v>
      </c>
      <c r="D10479" s="362" t="s">
        <v>26372</v>
      </c>
      <c r="E10479" s="362">
        <v>34</v>
      </c>
      <c r="F10479" s="364">
        <v>4863698</v>
      </c>
      <c r="G10479" s="363">
        <v>27048636980</v>
      </c>
      <c r="H10479" s="365">
        <v>16314</v>
      </c>
      <c r="I10479" s="388">
        <v>30</v>
      </c>
      <c r="J10479" s="378">
        <v>8</v>
      </c>
      <c r="K10479" s="381">
        <v>1944</v>
      </c>
      <c r="L10479" s="369">
        <f t="shared" ca="1" si="163"/>
        <v>79</v>
      </c>
      <c r="M10479" s="299" t="s">
        <v>40176</v>
      </c>
      <c r="N10479" s="10" t="s">
        <v>28854</v>
      </c>
      <c r="O10479" s="389" t="s">
        <v>30986</v>
      </c>
      <c r="P10479" s="386">
        <v>40066</v>
      </c>
    </row>
    <row r="10480" spans="1:16" s="8" customFormat="1" ht="15" customHeight="1" x14ac:dyDescent="0.25">
      <c r="A10480" s="362" t="s">
        <v>27</v>
      </c>
      <c r="B10480" s="362" t="s">
        <v>22116</v>
      </c>
      <c r="C10480" s="340" t="s">
        <v>40429</v>
      </c>
      <c r="D10480" s="362" t="s">
        <v>40430</v>
      </c>
      <c r="E10480" s="362">
        <v>34</v>
      </c>
      <c r="F10480" s="364">
        <v>2929752</v>
      </c>
      <c r="G10480" s="363">
        <v>27029297520</v>
      </c>
      <c r="H10480" s="365">
        <v>13812</v>
      </c>
      <c r="I10480" s="388">
        <v>24</v>
      </c>
      <c r="J10480" s="378">
        <v>10</v>
      </c>
      <c r="K10480" s="381">
        <v>1937</v>
      </c>
      <c r="L10480" s="369">
        <f t="shared" ca="1" si="163"/>
        <v>86</v>
      </c>
      <c r="M10480" s="299" t="s">
        <v>17470</v>
      </c>
      <c r="N10480" s="10" t="s">
        <v>28854</v>
      </c>
      <c r="O10480" s="389" t="s">
        <v>40280</v>
      </c>
      <c r="P10480" s="386">
        <v>44684</v>
      </c>
    </row>
    <row r="10481" spans="1:16" s="8" customFormat="1" ht="15" customHeight="1" x14ac:dyDescent="0.25">
      <c r="A10481" s="362" t="s">
        <v>27</v>
      </c>
      <c r="B10481" s="362" t="s">
        <v>22116</v>
      </c>
      <c r="C10481" s="340" t="s">
        <v>26367</v>
      </c>
      <c r="D10481" s="362" t="s">
        <v>26366</v>
      </c>
      <c r="E10481" s="362">
        <v>33</v>
      </c>
      <c r="F10481" s="364">
        <v>93948884</v>
      </c>
      <c r="G10481" s="363">
        <v>27939488842</v>
      </c>
      <c r="H10481" s="365">
        <v>15471</v>
      </c>
      <c r="I10481" s="388">
        <v>10</v>
      </c>
      <c r="J10481" s="378">
        <v>5</v>
      </c>
      <c r="K10481" s="381">
        <v>1942</v>
      </c>
      <c r="L10481" s="369">
        <f t="shared" ca="1" si="163"/>
        <v>81</v>
      </c>
      <c r="M10481" s="299" t="s">
        <v>17470</v>
      </c>
      <c r="N10481" s="10" t="s">
        <v>28854</v>
      </c>
      <c r="O10481" s="389" t="s">
        <v>30665</v>
      </c>
      <c r="P10481" s="386">
        <v>41817</v>
      </c>
    </row>
    <row r="10482" spans="1:16" s="8" customFormat="1" ht="15" customHeight="1" x14ac:dyDescent="0.25">
      <c r="A10482" s="362">
        <v>10</v>
      </c>
      <c r="B10482" s="362" t="s">
        <v>22116</v>
      </c>
      <c r="C10482" s="340" t="s">
        <v>26365</v>
      </c>
      <c r="D10482" s="362" t="s">
        <v>26364</v>
      </c>
      <c r="E10482" s="362">
        <v>14</v>
      </c>
      <c r="F10482" s="364">
        <v>11473257</v>
      </c>
      <c r="G10482" s="363">
        <v>27114732570</v>
      </c>
      <c r="H10482" s="365">
        <v>19888</v>
      </c>
      <c r="I10482" s="388">
        <v>13</v>
      </c>
      <c r="J10482" s="378">
        <v>6</v>
      </c>
      <c r="K10482" s="381">
        <v>1954</v>
      </c>
      <c r="L10482" s="369">
        <f t="shared" ca="1" si="163"/>
        <v>69</v>
      </c>
      <c r="M10482" s="299" t="s">
        <v>17470</v>
      </c>
      <c r="N10482" s="10" t="s">
        <v>28854</v>
      </c>
      <c r="O10482" s="389" t="s">
        <v>30783</v>
      </c>
      <c r="P10482" s="386">
        <v>40955</v>
      </c>
    </row>
    <row r="10483" spans="1:16" s="8" customFormat="1" ht="15" customHeight="1" x14ac:dyDescent="0.25">
      <c r="A10483" s="362" t="s">
        <v>27</v>
      </c>
      <c r="B10483" s="362" t="s">
        <v>22116</v>
      </c>
      <c r="C10483" s="340" t="s">
        <v>26363</v>
      </c>
      <c r="D10483" s="362" t="s">
        <v>26362</v>
      </c>
      <c r="E10483" s="362">
        <v>14</v>
      </c>
      <c r="F10483" s="364">
        <v>12668355</v>
      </c>
      <c r="G10483" s="363">
        <v>27126683559</v>
      </c>
      <c r="H10483" s="365">
        <v>21503</v>
      </c>
      <c r="I10483" s="388">
        <v>14</v>
      </c>
      <c r="J10483" s="378">
        <v>11</v>
      </c>
      <c r="K10483" s="381">
        <v>1958</v>
      </c>
      <c r="L10483" s="369">
        <f t="shared" ca="1" si="163"/>
        <v>65</v>
      </c>
      <c r="M10483" s="299" t="s">
        <v>17470</v>
      </c>
      <c r="N10483" s="10" t="s">
        <v>28854</v>
      </c>
      <c r="O10483" s="389" t="s">
        <v>29358</v>
      </c>
      <c r="P10483" s="386">
        <v>43901</v>
      </c>
    </row>
    <row r="10484" spans="1:16" s="8" customFormat="1" ht="15" customHeight="1" x14ac:dyDescent="0.25">
      <c r="A10484" s="362" t="s">
        <v>59</v>
      </c>
      <c r="B10484" s="362" t="s">
        <v>22116</v>
      </c>
      <c r="C10484" s="340" t="s">
        <v>26358</v>
      </c>
      <c r="D10484" s="362" t="s">
        <v>26357</v>
      </c>
      <c r="E10484" s="362">
        <v>30</v>
      </c>
      <c r="F10484" s="364">
        <v>5471750</v>
      </c>
      <c r="G10484" s="363">
        <v>23054717504</v>
      </c>
      <c r="H10484" s="365">
        <v>17344</v>
      </c>
      <c r="I10484" s="388">
        <v>26</v>
      </c>
      <c r="J10484" s="378">
        <v>6</v>
      </c>
      <c r="K10484" s="381">
        <v>1947</v>
      </c>
      <c r="L10484" s="369">
        <f t="shared" ca="1" si="163"/>
        <v>76</v>
      </c>
      <c r="M10484" s="299" t="s">
        <v>17470</v>
      </c>
      <c r="N10484" s="10" t="s">
        <v>28854</v>
      </c>
      <c r="O10484" s="389" t="s">
        <v>177</v>
      </c>
      <c r="P10484" s="386" t="s">
        <v>177</v>
      </c>
    </row>
    <row r="10485" spans="1:16" s="8" customFormat="1" ht="15" customHeight="1" x14ac:dyDescent="0.25">
      <c r="A10485" s="362" t="s">
        <v>27</v>
      </c>
      <c r="B10485" s="362" t="s">
        <v>22116</v>
      </c>
      <c r="C10485" s="340" t="s">
        <v>33924</v>
      </c>
      <c r="D10485" s="362" t="s">
        <v>33925</v>
      </c>
      <c r="E10485" s="362">
        <v>34</v>
      </c>
      <c r="F10485" s="364">
        <v>93755175</v>
      </c>
      <c r="G10485" s="363">
        <v>23937551754</v>
      </c>
      <c r="H10485" s="365">
        <v>18237</v>
      </c>
      <c r="I10485" s="388">
        <v>5</v>
      </c>
      <c r="J10485" s="378">
        <v>12</v>
      </c>
      <c r="K10485" s="381">
        <v>1949</v>
      </c>
      <c r="L10485" s="369">
        <f t="shared" ca="1" si="163"/>
        <v>74</v>
      </c>
      <c r="M10485" s="299" t="s">
        <v>17470</v>
      </c>
      <c r="N10485" s="10" t="s">
        <v>28854</v>
      </c>
      <c r="O10485" s="389" t="s">
        <v>33567</v>
      </c>
      <c r="P10485" s="386">
        <v>44571</v>
      </c>
    </row>
    <row r="10486" spans="1:16" s="8" customFormat="1" ht="15" customHeight="1" x14ac:dyDescent="0.25">
      <c r="A10486" s="362" t="s">
        <v>36</v>
      </c>
      <c r="B10486" s="362" t="s">
        <v>22116</v>
      </c>
      <c r="C10486" s="340" t="s">
        <v>26353</v>
      </c>
      <c r="D10486" s="362" t="s">
        <v>26352</v>
      </c>
      <c r="E10486" s="362">
        <v>30</v>
      </c>
      <c r="F10486" s="364">
        <v>3723049</v>
      </c>
      <c r="G10486" s="363">
        <v>27037230494</v>
      </c>
      <c r="H10486" s="365">
        <v>14171</v>
      </c>
      <c r="I10486" s="388">
        <v>18</v>
      </c>
      <c r="J10486" s="378">
        <v>10</v>
      </c>
      <c r="K10486" s="381">
        <v>1938</v>
      </c>
      <c r="L10486" s="369">
        <f t="shared" ca="1" si="163"/>
        <v>85</v>
      </c>
      <c r="M10486" s="299" t="s">
        <v>17470</v>
      </c>
      <c r="N10486" s="10" t="s">
        <v>28854</v>
      </c>
      <c r="O10486" s="389" t="s">
        <v>29320</v>
      </c>
      <c r="P10486" s="386">
        <v>43382</v>
      </c>
    </row>
    <row r="10487" spans="1:16" s="8" customFormat="1" ht="15" customHeight="1" x14ac:dyDescent="0.25">
      <c r="A10487" s="362">
        <v>13</v>
      </c>
      <c r="B10487" s="362" t="s">
        <v>22116</v>
      </c>
      <c r="C10487" s="340" t="s">
        <v>26351</v>
      </c>
      <c r="D10487" s="362" t="s">
        <v>26350</v>
      </c>
      <c r="E10487" s="362" t="s">
        <v>99</v>
      </c>
      <c r="F10487" s="364">
        <v>6632375</v>
      </c>
      <c r="G10487" s="363">
        <v>27066323752</v>
      </c>
      <c r="H10487" s="365">
        <v>15883</v>
      </c>
      <c r="I10487" s="388">
        <v>26</v>
      </c>
      <c r="J10487" s="378">
        <v>6</v>
      </c>
      <c r="K10487" s="381">
        <v>1943</v>
      </c>
      <c r="L10487" s="369">
        <f t="shared" ca="1" si="163"/>
        <v>80</v>
      </c>
      <c r="M10487" s="299" t="s">
        <v>17470</v>
      </c>
      <c r="N10487" s="10" t="s">
        <v>28854</v>
      </c>
      <c r="O10487" s="389" t="s">
        <v>177</v>
      </c>
      <c r="P10487" s="386" t="s">
        <v>177</v>
      </c>
    </row>
    <row r="10488" spans="1:16" s="8" customFormat="1" ht="15" customHeight="1" x14ac:dyDescent="0.25">
      <c r="A10488" s="362" t="s">
        <v>27</v>
      </c>
      <c r="B10488" s="362" t="s">
        <v>22116</v>
      </c>
      <c r="C10488" s="340" t="s">
        <v>26349</v>
      </c>
      <c r="D10488" s="362" t="s">
        <v>26348</v>
      </c>
      <c r="E10488" s="362">
        <v>14</v>
      </c>
      <c r="F10488" s="364">
        <v>6392238</v>
      </c>
      <c r="G10488" s="363">
        <v>27063922388</v>
      </c>
      <c r="H10488" s="365">
        <v>18762</v>
      </c>
      <c r="I10488" s="388">
        <v>14</v>
      </c>
      <c r="J10488" s="378">
        <v>5</v>
      </c>
      <c r="K10488" s="381">
        <v>1951</v>
      </c>
      <c r="L10488" s="369">
        <f t="shared" ca="1" si="163"/>
        <v>72</v>
      </c>
      <c r="M10488" s="299" t="s">
        <v>40176</v>
      </c>
      <c r="N10488" s="10" t="s">
        <v>28854</v>
      </c>
      <c r="O10488" s="389" t="s">
        <v>29337</v>
      </c>
      <c r="P10488" s="386">
        <v>43551</v>
      </c>
    </row>
    <row r="10489" spans="1:16" s="8" customFormat="1" ht="15" customHeight="1" x14ac:dyDescent="0.25">
      <c r="A10489" s="362" t="s">
        <v>172</v>
      </c>
      <c r="B10489" s="362" t="s">
        <v>22116</v>
      </c>
      <c r="C10489" s="340" t="s">
        <v>26344</v>
      </c>
      <c r="D10489" s="362" t="s">
        <v>26343</v>
      </c>
      <c r="E10489" s="362">
        <v>31</v>
      </c>
      <c r="F10489" s="364">
        <v>6417690</v>
      </c>
      <c r="G10489" s="363">
        <v>27064176906</v>
      </c>
      <c r="H10489" s="365" t="s">
        <v>29654</v>
      </c>
      <c r="I10489" s="388">
        <v>23</v>
      </c>
      <c r="J10489" s="378">
        <v>9</v>
      </c>
      <c r="K10489" s="381">
        <v>1950</v>
      </c>
      <c r="L10489" s="369">
        <f t="shared" ca="1" si="163"/>
        <v>73</v>
      </c>
      <c r="M10489" s="299" t="s">
        <v>17470</v>
      </c>
      <c r="N10489" s="10" t="s">
        <v>28854</v>
      </c>
      <c r="O10489" s="389" t="s">
        <v>30665</v>
      </c>
      <c r="P10489" s="386">
        <v>41890</v>
      </c>
    </row>
    <row r="10490" spans="1:16" s="8" customFormat="1" ht="15" customHeight="1" x14ac:dyDescent="0.25">
      <c r="A10490" s="362" t="s">
        <v>33761</v>
      </c>
      <c r="B10490" s="362" t="s">
        <v>22116</v>
      </c>
      <c r="C10490" s="340" t="s">
        <v>26342</v>
      </c>
      <c r="D10490" s="362" t="s">
        <v>26341</v>
      </c>
      <c r="E10490" s="362">
        <v>30</v>
      </c>
      <c r="F10490" s="364">
        <v>40294486</v>
      </c>
      <c r="G10490" s="363">
        <v>27402944868</v>
      </c>
      <c r="H10490" s="365">
        <v>35527</v>
      </c>
      <c r="I10490" s="388">
        <v>7</v>
      </c>
      <c r="J10490" s="378">
        <v>4</v>
      </c>
      <c r="K10490" s="381">
        <v>1997</v>
      </c>
      <c r="L10490" s="369">
        <f t="shared" ca="1" si="163"/>
        <v>27</v>
      </c>
      <c r="M10490" s="299" t="s">
        <v>17337</v>
      </c>
      <c r="N10490" s="10" t="s">
        <v>28854</v>
      </c>
      <c r="O10490" s="389" t="s">
        <v>29317</v>
      </c>
      <c r="P10490" s="386">
        <v>43612</v>
      </c>
    </row>
    <row r="10491" spans="1:16" s="8" customFormat="1" ht="15" customHeight="1" x14ac:dyDescent="0.25">
      <c r="A10491" s="362">
        <v>12</v>
      </c>
      <c r="B10491" s="362" t="s">
        <v>22116</v>
      </c>
      <c r="C10491" s="340" t="s">
        <v>26340</v>
      </c>
      <c r="D10491" s="362" t="s">
        <v>26339</v>
      </c>
      <c r="E10491" s="362">
        <v>32</v>
      </c>
      <c r="F10491" s="364">
        <v>667858</v>
      </c>
      <c r="G10491" s="363">
        <v>27006678586</v>
      </c>
      <c r="H10491" s="365">
        <v>11827</v>
      </c>
      <c r="I10491" s="388">
        <v>18</v>
      </c>
      <c r="J10491" s="378">
        <v>5</v>
      </c>
      <c r="K10491" s="381">
        <v>1932</v>
      </c>
      <c r="L10491" s="369">
        <f t="shared" ca="1" si="163"/>
        <v>91</v>
      </c>
      <c r="M10491" s="299" t="s">
        <v>17470</v>
      </c>
      <c r="N10491" s="10" t="s">
        <v>28854</v>
      </c>
      <c r="O10491" s="389" t="s">
        <v>30776</v>
      </c>
      <c r="P10491" s="386">
        <v>40127</v>
      </c>
    </row>
    <row r="10492" spans="1:16" s="8" customFormat="1" ht="15" customHeight="1" x14ac:dyDescent="0.25">
      <c r="A10492" s="362" t="s">
        <v>36</v>
      </c>
      <c r="B10492" s="362" t="s">
        <v>22116</v>
      </c>
      <c r="C10492" s="340" t="s">
        <v>39009</v>
      </c>
      <c r="D10492" s="362" t="s">
        <v>39034</v>
      </c>
      <c r="E10492" s="362">
        <v>34</v>
      </c>
      <c r="F10492" s="364">
        <v>8784968</v>
      </c>
      <c r="G10492" s="363">
        <v>27087849681</v>
      </c>
      <c r="H10492" s="365">
        <v>14595</v>
      </c>
      <c r="I10492" s="388">
        <v>16</v>
      </c>
      <c r="J10492" s="378">
        <v>12</v>
      </c>
      <c r="K10492" s="381">
        <v>1939</v>
      </c>
      <c r="L10492" s="369">
        <f t="shared" ca="1" si="163"/>
        <v>84</v>
      </c>
      <c r="M10492" s="299" t="s">
        <v>17470</v>
      </c>
      <c r="N10492" s="10" t="s">
        <v>28854</v>
      </c>
      <c r="O10492" s="389" t="s">
        <v>38820</v>
      </c>
      <c r="P10492" s="386">
        <v>45038</v>
      </c>
    </row>
    <row r="10493" spans="1:16" s="8" customFormat="1" ht="15" customHeight="1" x14ac:dyDescent="0.25">
      <c r="A10493" s="362">
        <v>13</v>
      </c>
      <c r="B10493" s="362" t="s">
        <v>22116</v>
      </c>
      <c r="C10493" s="340" t="s">
        <v>26338</v>
      </c>
      <c r="D10493" s="362" t="s">
        <v>26337</v>
      </c>
      <c r="E10493" s="362">
        <v>32</v>
      </c>
      <c r="F10493" s="364">
        <v>4599676</v>
      </c>
      <c r="G10493" s="363">
        <v>27045996765</v>
      </c>
      <c r="H10493" s="365">
        <v>15944</v>
      </c>
      <c r="I10493" s="388">
        <v>26</v>
      </c>
      <c r="J10493" s="378">
        <v>8</v>
      </c>
      <c r="K10493" s="381">
        <v>1943</v>
      </c>
      <c r="L10493" s="369">
        <f t="shared" ca="1" si="163"/>
        <v>80</v>
      </c>
      <c r="M10493" s="299" t="s">
        <v>17470</v>
      </c>
      <c r="N10493" s="10" t="s">
        <v>28854</v>
      </c>
      <c r="O10493" s="389" t="s">
        <v>29320</v>
      </c>
      <c r="P10493" s="386">
        <v>43390</v>
      </c>
    </row>
    <row r="10494" spans="1:16" s="8" customFormat="1" ht="15" customHeight="1" x14ac:dyDescent="0.25">
      <c r="A10494" s="362" t="s">
        <v>27</v>
      </c>
      <c r="B10494" s="362" t="s">
        <v>22116</v>
      </c>
      <c r="C10494" s="340" t="s">
        <v>26336</v>
      </c>
      <c r="D10494" s="362" t="s">
        <v>26335</v>
      </c>
      <c r="E10494" s="362">
        <v>33</v>
      </c>
      <c r="F10494" s="364">
        <v>4130441</v>
      </c>
      <c r="G10494" s="363">
        <v>27041304419</v>
      </c>
      <c r="H10494" s="365">
        <v>15260</v>
      </c>
      <c r="I10494" s="388">
        <v>11</v>
      </c>
      <c r="J10494" s="378">
        <v>10</v>
      </c>
      <c r="K10494" s="381">
        <v>1941</v>
      </c>
      <c r="L10494" s="369">
        <f t="shared" ca="1" si="163"/>
        <v>82</v>
      </c>
      <c r="M10494" s="299" t="s">
        <v>17470</v>
      </c>
      <c r="N10494" s="10" t="s">
        <v>28854</v>
      </c>
      <c r="O10494" s="389" t="s">
        <v>29328</v>
      </c>
      <c r="P10494" s="386">
        <v>43005</v>
      </c>
    </row>
    <row r="10495" spans="1:16" s="8" customFormat="1" ht="15" customHeight="1" x14ac:dyDescent="0.25">
      <c r="A10495" s="362" t="s">
        <v>27</v>
      </c>
      <c r="B10495" s="362" t="s">
        <v>22116</v>
      </c>
      <c r="C10495" s="340" t="s">
        <v>26334</v>
      </c>
      <c r="D10495" s="362" t="s">
        <v>26333</v>
      </c>
      <c r="E10495" s="362">
        <v>30</v>
      </c>
      <c r="F10495" s="364">
        <v>27388790</v>
      </c>
      <c r="G10495" s="363">
        <v>27273887909</v>
      </c>
      <c r="H10495" s="365">
        <v>29005</v>
      </c>
      <c r="I10495" s="388">
        <v>30</v>
      </c>
      <c r="J10495" s="378">
        <v>5</v>
      </c>
      <c r="K10495" s="381">
        <v>1979</v>
      </c>
      <c r="L10495" s="369">
        <f t="shared" ca="1" si="163"/>
        <v>44</v>
      </c>
      <c r="M10495" s="299" t="s">
        <v>17337</v>
      </c>
      <c r="N10495" s="10" t="s">
        <v>28854</v>
      </c>
      <c r="O10495" s="389" t="s">
        <v>30769</v>
      </c>
      <c r="P10495" s="386">
        <v>41413</v>
      </c>
    </row>
    <row r="10496" spans="1:16" s="8" customFormat="1" ht="15" customHeight="1" x14ac:dyDescent="0.25">
      <c r="A10496" s="362" t="s">
        <v>27</v>
      </c>
      <c r="B10496" s="362" t="s">
        <v>22116</v>
      </c>
      <c r="C10496" s="340" t="s">
        <v>26332</v>
      </c>
      <c r="D10496" s="362" t="s">
        <v>26331</v>
      </c>
      <c r="E10496" s="362" t="s">
        <v>124</v>
      </c>
      <c r="F10496" s="364">
        <v>4244213</v>
      </c>
      <c r="G10496" s="363">
        <v>27042442130</v>
      </c>
      <c r="H10496" s="365">
        <v>15271</v>
      </c>
      <c r="I10496" s="388">
        <v>22</v>
      </c>
      <c r="J10496" s="378">
        <v>10</v>
      </c>
      <c r="K10496" s="381">
        <v>1941</v>
      </c>
      <c r="L10496" s="369">
        <f t="shared" ca="1" si="163"/>
        <v>82</v>
      </c>
      <c r="M10496" s="299" t="s">
        <v>17470</v>
      </c>
      <c r="N10496" s="10" t="s">
        <v>28854</v>
      </c>
      <c r="O10496" s="389" t="s">
        <v>177</v>
      </c>
      <c r="P10496" s="386" t="s">
        <v>177</v>
      </c>
    </row>
    <row r="10497" spans="1:16" s="8" customFormat="1" ht="15" customHeight="1" x14ac:dyDescent="0.25">
      <c r="A10497" s="362" t="s">
        <v>27</v>
      </c>
      <c r="B10497" s="362" t="s">
        <v>22116</v>
      </c>
      <c r="C10497" s="340" t="s">
        <v>26330</v>
      </c>
      <c r="D10497" s="362" t="s">
        <v>26329</v>
      </c>
      <c r="E10497" s="362" t="s">
        <v>77</v>
      </c>
      <c r="F10497" s="364">
        <v>3309606</v>
      </c>
      <c r="G10497" s="363">
        <v>27033096068</v>
      </c>
      <c r="H10497" s="365">
        <v>13409</v>
      </c>
      <c r="I10497" s="388">
        <v>16</v>
      </c>
      <c r="J10497" s="378">
        <v>9</v>
      </c>
      <c r="K10497" s="381">
        <v>1936</v>
      </c>
      <c r="L10497" s="369">
        <f t="shared" ca="1" si="163"/>
        <v>87</v>
      </c>
      <c r="M10497" s="299" t="s">
        <v>17470</v>
      </c>
      <c r="N10497" s="10" t="s">
        <v>28854</v>
      </c>
      <c r="O10497" s="389" t="s">
        <v>177</v>
      </c>
      <c r="P10497" s="386" t="s">
        <v>177</v>
      </c>
    </row>
    <row r="10498" spans="1:16" s="8" customFormat="1" ht="15" customHeight="1" x14ac:dyDescent="0.25">
      <c r="A10498" s="362" t="s">
        <v>27</v>
      </c>
      <c r="B10498" s="362" t="s">
        <v>22116</v>
      </c>
      <c r="C10498" s="340" t="s">
        <v>26326</v>
      </c>
      <c r="D10498" s="362" t="s">
        <v>26325</v>
      </c>
      <c r="E10498" s="362">
        <v>33</v>
      </c>
      <c r="F10498" s="364">
        <v>10120520</v>
      </c>
      <c r="G10498" s="363">
        <v>27101205202</v>
      </c>
      <c r="H10498" s="365">
        <v>18882</v>
      </c>
      <c r="I10498" s="388">
        <v>11</v>
      </c>
      <c r="J10498" s="378">
        <v>9</v>
      </c>
      <c r="K10498" s="381">
        <v>1951</v>
      </c>
      <c r="L10498" s="369">
        <f t="shared" ref="L10498:L10561" ca="1" si="164">DATEDIF(H10498,TODAY(),"Y")</f>
        <v>72</v>
      </c>
      <c r="M10498" s="299" t="s">
        <v>17470</v>
      </c>
      <c r="N10498" s="10" t="s">
        <v>28854</v>
      </c>
      <c r="O10498" s="389" t="s">
        <v>177</v>
      </c>
      <c r="P10498" s="386" t="s">
        <v>177</v>
      </c>
    </row>
    <row r="10499" spans="1:16" s="8" customFormat="1" ht="15" customHeight="1" x14ac:dyDescent="0.25">
      <c r="A10499" s="362" t="s">
        <v>27</v>
      </c>
      <c r="B10499" s="362" t="s">
        <v>22116</v>
      </c>
      <c r="C10499" s="340" t="s">
        <v>26324</v>
      </c>
      <c r="D10499" s="362" t="s">
        <v>26323</v>
      </c>
      <c r="E10499" s="362">
        <v>30</v>
      </c>
      <c r="F10499" s="364">
        <v>6708390</v>
      </c>
      <c r="G10499" s="363">
        <v>27067083909</v>
      </c>
      <c r="H10499" s="365">
        <v>18928</v>
      </c>
      <c r="I10499" s="388">
        <v>27</v>
      </c>
      <c r="J10499" s="378">
        <v>10</v>
      </c>
      <c r="K10499" s="381">
        <v>1951</v>
      </c>
      <c r="L10499" s="369">
        <f t="shared" ca="1" si="164"/>
        <v>72</v>
      </c>
      <c r="M10499" s="299" t="s">
        <v>17470</v>
      </c>
      <c r="N10499" s="10" t="s">
        <v>28854</v>
      </c>
      <c r="O10499" s="389" t="s">
        <v>29332</v>
      </c>
      <c r="P10499" s="386">
        <v>43778</v>
      </c>
    </row>
    <row r="10500" spans="1:16" s="8" customFormat="1" ht="15" customHeight="1" x14ac:dyDescent="0.25">
      <c r="A10500" s="362" t="s">
        <v>172</v>
      </c>
      <c r="B10500" s="362" t="s">
        <v>22116</v>
      </c>
      <c r="C10500" s="340" t="s">
        <v>26321</v>
      </c>
      <c r="D10500" s="362" t="s">
        <v>26320</v>
      </c>
      <c r="E10500" s="362">
        <v>33</v>
      </c>
      <c r="F10500" s="364">
        <v>4848253</v>
      </c>
      <c r="G10500" s="363">
        <v>27048482533</v>
      </c>
      <c r="H10500" s="365" t="s">
        <v>29653</v>
      </c>
      <c r="I10500" s="388">
        <v>15</v>
      </c>
      <c r="J10500" s="378">
        <v>3</v>
      </c>
      <c r="K10500" s="381">
        <v>1945</v>
      </c>
      <c r="L10500" s="369">
        <f t="shared" ca="1" si="164"/>
        <v>79</v>
      </c>
      <c r="M10500" s="299" t="s">
        <v>17470</v>
      </c>
      <c r="N10500" s="10" t="s">
        <v>28854</v>
      </c>
      <c r="O10500" s="389" t="s">
        <v>177</v>
      </c>
      <c r="P10500" s="386" t="s">
        <v>177</v>
      </c>
    </row>
    <row r="10501" spans="1:16" s="8" customFormat="1" ht="15" customHeight="1" x14ac:dyDescent="0.25">
      <c r="A10501" s="362" t="s">
        <v>33761</v>
      </c>
      <c r="B10501" s="362" t="s">
        <v>22116</v>
      </c>
      <c r="C10501" s="340" t="s">
        <v>26319</v>
      </c>
      <c r="D10501" s="362" t="s">
        <v>26318</v>
      </c>
      <c r="E10501" s="362">
        <v>32</v>
      </c>
      <c r="F10501" s="364">
        <v>23270444</v>
      </c>
      <c r="G10501" s="363">
        <v>27232704441</v>
      </c>
      <c r="H10501" s="365">
        <v>26982</v>
      </c>
      <c r="I10501" s="388">
        <v>14</v>
      </c>
      <c r="J10501" s="378">
        <v>11</v>
      </c>
      <c r="K10501" s="381">
        <v>1973</v>
      </c>
      <c r="L10501" s="369">
        <f t="shared" ca="1" si="164"/>
        <v>50</v>
      </c>
      <c r="M10501" s="299" t="s">
        <v>17337</v>
      </c>
      <c r="N10501" s="10" t="s">
        <v>28854</v>
      </c>
      <c r="O10501" s="389" t="s">
        <v>29356</v>
      </c>
      <c r="P10501" s="386">
        <v>43463</v>
      </c>
    </row>
    <row r="10502" spans="1:16" s="8" customFormat="1" ht="15" customHeight="1" x14ac:dyDescent="0.25">
      <c r="A10502" s="362" t="s">
        <v>36</v>
      </c>
      <c r="B10502" s="362" t="s">
        <v>22116</v>
      </c>
      <c r="C10502" s="340" t="s">
        <v>26311</v>
      </c>
      <c r="D10502" s="362" t="s">
        <v>26310</v>
      </c>
      <c r="E10502" s="362">
        <v>33</v>
      </c>
      <c r="F10502" s="364">
        <v>5407376</v>
      </c>
      <c r="G10502" s="363">
        <v>27054073769</v>
      </c>
      <c r="H10502" s="365">
        <v>17336</v>
      </c>
      <c r="I10502" s="388">
        <v>18</v>
      </c>
      <c r="J10502" s="378">
        <v>6</v>
      </c>
      <c r="K10502" s="381">
        <v>1947</v>
      </c>
      <c r="L10502" s="369">
        <f t="shared" ca="1" si="164"/>
        <v>76</v>
      </c>
      <c r="M10502" s="299" t="s">
        <v>17470</v>
      </c>
      <c r="N10502" s="10" t="s">
        <v>28854</v>
      </c>
      <c r="O10502" s="389" t="s">
        <v>30750</v>
      </c>
      <c r="P10502" s="386" t="s">
        <v>177</v>
      </c>
    </row>
    <row r="10503" spans="1:16" s="8" customFormat="1" ht="15" customHeight="1" x14ac:dyDescent="0.25">
      <c r="A10503" s="362" t="s">
        <v>27</v>
      </c>
      <c r="B10503" s="362" t="s">
        <v>22116</v>
      </c>
      <c r="C10503" s="340" t="s">
        <v>26309</v>
      </c>
      <c r="D10503" s="362" t="s">
        <v>26308</v>
      </c>
      <c r="E10503" s="362">
        <v>15</v>
      </c>
      <c r="F10503" s="364">
        <v>5992211</v>
      </c>
      <c r="G10503" s="363">
        <v>23059922114</v>
      </c>
      <c r="H10503" s="365">
        <v>18080</v>
      </c>
      <c r="I10503" s="388">
        <v>1</v>
      </c>
      <c r="J10503" s="378">
        <v>7</v>
      </c>
      <c r="K10503" s="381">
        <v>1949</v>
      </c>
      <c r="L10503" s="369">
        <f t="shared" ca="1" si="164"/>
        <v>74</v>
      </c>
      <c r="M10503" s="299" t="s">
        <v>17470</v>
      </c>
      <c r="N10503" s="10" t="s">
        <v>28854</v>
      </c>
      <c r="O10503" s="389" t="s">
        <v>30740</v>
      </c>
      <c r="P10503" s="386" t="s">
        <v>177</v>
      </c>
    </row>
    <row r="10504" spans="1:16" s="8" customFormat="1" ht="15" customHeight="1" x14ac:dyDescent="0.25">
      <c r="A10504" s="362" t="s">
        <v>27</v>
      </c>
      <c r="B10504" s="362" t="s">
        <v>22116</v>
      </c>
      <c r="C10504" s="340" t="s">
        <v>26307</v>
      </c>
      <c r="D10504" s="362" t="s">
        <v>26306</v>
      </c>
      <c r="E10504" s="362">
        <v>13</v>
      </c>
      <c r="F10504" s="364">
        <v>5166553</v>
      </c>
      <c r="G10504" s="363">
        <v>27051665533</v>
      </c>
      <c r="H10504" s="365">
        <v>17154</v>
      </c>
      <c r="I10504" s="388">
        <v>18</v>
      </c>
      <c r="J10504" s="378">
        <v>12</v>
      </c>
      <c r="K10504" s="381">
        <v>1946</v>
      </c>
      <c r="L10504" s="369">
        <f t="shared" ca="1" si="164"/>
        <v>77</v>
      </c>
      <c r="M10504" s="299" t="s">
        <v>17470</v>
      </c>
      <c r="N10504" s="10" t="s">
        <v>28854</v>
      </c>
      <c r="O10504" s="389" t="s">
        <v>35644</v>
      </c>
      <c r="P10504" s="386">
        <v>38557</v>
      </c>
    </row>
    <row r="10505" spans="1:16" s="8" customFormat="1" ht="15" customHeight="1" x14ac:dyDescent="0.25">
      <c r="A10505" s="362" t="s">
        <v>27</v>
      </c>
      <c r="B10505" s="362" t="s">
        <v>22116</v>
      </c>
      <c r="C10505" s="340" t="s">
        <v>26305</v>
      </c>
      <c r="D10505" s="362" t="s">
        <v>26304</v>
      </c>
      <c r="E10505" s="362" t="s">
        <v>74</v>
      </c>
      <c r="F10505" s="364">
        <v>6161370</v>
      </c>
      <c r="G10505" s="363">
        <v>27061613701</v>
      </c>
      <c r="H10505" s="365">
        <v>18091</v>
      </c>
      <c r="I10505" s="388">
        <v>12</v>
      </c>
      <c r="J10505" s="378">
        <v>7</v>
      </c>
      <c r="K10505" s="381">
        <v>1949</v>
      </c>
      <c r="L10505" s="369">
        <f t="shared" ca="1" si="164"/>
        <v>74</v>
      </c>
      <c r="M10505" s="299" t="s">
        <v>17470</v>
      </c>
      <c r="N10505" s="10" t="s">
        <v>28854</v>
      </c>
      <c r="O10505" s="389" t="s">
        <v>177</v>
      </c>
      <c r="P10505" s="386" t="s">
        <v>177</v>
      </c>
    </row>
    <row r="10506" spans="1:16" s="8" customFormat="1" ht="15" customHeight="1" x14ac:dyDescent="0.25">
      <c r="A10506" s="362" t="s">
        <v>27</v>
      </c>
      <c r="B10506" s="362" t="s">
        <v>22116</v>
      </c>
      <c r="C10506" s="340" t="s">
        <v>40104</v>
      </c>
      <c r="D10506" s="362" t="s">
        <v>40121</v>
      </c>
      <c r="E10506" s="362">
        <v>14</v>
      </c>
      <c r="F10506" s="364">
        <v>4610330</v>
      </c>
      <c r="G10506" s="363">
        <v>27046103306</v>
      </c>
      <c r="H10506" s="365">
        <v>16175</v>
      </c>
      <c r="I10506" s="388">
        <v>13</v>
      </c>
      <c r="J10506" s="378">
        <v>4</v>
      </c>
      <c r="K10506" s="381">
        <v>1944</v>
      </c>
      <c r="L10506" s="369">
        <f t="shared" ca="1" si="164"/>
        <v>80</v>
      </c>
      <c r="M10506" s="299" t="s">
        <v>17470</v>
      </c>
      <c r="N10506" s="10" t="s">
        <v>28854</v>
      </c>
      <c r="O10506" s="389" t="s">
        <v>40072</v>
      </c>
      <c r="P10506" s="386" t="s">
        <v>40138</v>
      </c>
    </row>
    <row r="10507" spans="1:16" s="8" customFormat="1" ht="15" customHeight="1" x14ac:dyDescent="0.25">
      <c r="A10507" s="362">
        <v>13</v>
      </c>
      <c r="B10507" s="362" t="s">
        <v>22116</v>
      </c>
      <c r="C10507" s="340" t="s">
        <v>26303</v>
      </c>
      <c r="D10507" s="362" t="s">
        <v>26136</v>
      </c>
      <c r="E10507" s="362" t="s">
        <v>252</v>
      </c>
      <c r="F10507" s="364">
        <v>5970219</v>
      </c>
      <c r="G10507" s="363">
        <v>27059702195</v>
      </c>
      <c r="H10507" s="365">
        <v>17852</v>
      </c>
      <c r="I10507" s="388">
        <v>15</v>
      </c>
      <c r="J10507" s="378">
        <v>11</v>
      </c>
      <c r="K10507" s="381">
        <v>1948</v>
      </c>
      <c r="L10507" s="369">
        <f t="shared" ca="1" si="164"/>
        <v>75</v>
      </c>
      <c r="M10507" s="299" t="s">
        <v>17470</v>
      </c>
      <c r="N10507" s="10" t="s">
        <v>28854</v>
      </c>
      <c r="O10507" s="389" t="s">
        <v>177</v>
      </c>
      <c r="P10507" s="386" t="s">
        <v>177</v>
      </c>
    </row>
    <row r="10508" spans="1:16" s="8" customFormat="1" ht="15" customHeight="1" x14ac:dyDescent="0.25">
      <c r="A10508" s="362" t="s">
        <v>193</v>
      </c>
      <c r="B10508" s="362" t="s">
        <v>22116</v>
      </c>
      <c r="C10508" s="340" t="s">
        <v>26302</v>
      </c>
      <c r="D10508" s="362" t="s">
        <v>26301</v>
      </c>
      <c r="E10508" s="362">
        <v>10</v>
      </c>
      <c r="F10508" s="364">
        <v>4473111</v>
      </c>
      <c r="G10508" s="363">
        <v>27044731113</v>
      </c>
      <c r="H10508" s="365">
        <v>15732</v>
      </c>
      <c r="I10508" s="388">
        <v>26</v>
      </c>
      <c r="J10508" s="378">
        <v>1</v>
      </c>
      <c r="K10508" s="381">
        <v>1943</v>
      </c>
      <c r="L10508" s="369">
        <f t="shared" ca="1" si="164"/>
        <v>81</v>
      </c>
      <c r="M10508" s="299" t="s">
        <v>17470</v>
      </c>
      <c r="N10508" s="10" t="s">
        <v>28854</v>
      </c>
      <c r="O10508" s="389" t="s">
        <v>30825</v>
      </c>
      <c r="P10508" s="386">
        <v>42302</v>
      </c>
    </row>
    <row r="10509" spans="1:16" s="8" customFormat="1" ht="15" customHeight="1" x14ac:dyDescent="0.25">
      <c r="A10509" s="362" t="s">
        <v>59</v>
      </c>
      <c r="B10509" s="362" t="s">
        <v>22116</v>
      </c>
      <c r="C10509" s="340" t="s">
        <v>26300</v>
      </c>
      <c r="D10509" s="362" t="s">
        <v>26299</v>
      </c>
      <c r="E10509" s="362">
        <v>33</v>
      </c>
      <c r="F10509" s="364">
        <v>4287819</v>
      </c>
      <c r="G10509" s="363">
        <v>27042878192</v>
      </c>
      <c r="H10509" s="365">
        <v>15667</v>
      </c>
      <c r="I10509" s="388">
        <v>22</v>
      </c>
      <c r="J10509" s="378">
        <v>11</v>
      </c>
      <c r="K10509" s="381">
        <v>1942</v>
      </c>
      <c r="L10509" s="369">
        <f t="shared" ca="1" si="164"/>
        <v>81</v>
      </c>
      <c r="M10509" s="299" t="s">
        <v>17470</v>
      </c>
      <c r="N10509" s="10" t="s">
        <v>28854</v>
      </c>
      <c r="O10509" s="389" t="s">
        <v>40072</v>
      </c>
      <c r="P10509" s="386">
        <v>44083</v>
      </c>
    </row>
    <row r="10510" spans="1:16" s="8" customFormat="1" ht="15" customHeight="1" x14ac:dyDescent="0.25">
      <c r="A10510" s="362" t="s">
        <v>252</v>
      </c>
      <c r="B10510" s="362" t="s">
        <v>22116</v>
      </c>
      <c r="C10510" s="340" t="s">
        <v>26300</v>
      </c>
      <c r="D10510" s="362" t="s">
        <v>26299</v>
      </c>
      <c r="E10510" s="362">
        <v>33</v>
      </c>
      <c r="F10510" s="364">
        <v>4287819</v>
      </c>
      <c r="G10510" s="363">
        <v>27042878192</v>
      </c>
      <c r="H10510" s="365">
        <v>15667</v>
      </c>
      <c r="I10510" s="388">
        <v>22</v>
      </c>
      <c r="J10510" s="378">
        <v>11</v>
      </c>
      <c r="K10510" s="381">
        <v>1942</v>
      </c>
      <c r="L10510" s="369">
        <f t="shared" ca="1" si="164"/>
        <v>81</v>
      </c>
      <c r="M10510" s="299" t="s">
        <v>17470</v>
      </c>
      <c r="N10510" s="10" t="s">
        <v>28854</v>
      </c>
      <c r="O10510" s="389" t="s">
        <v>29321</v>
      </c>
      <c r="P10510" s="386">
        <v>44083</v>
      </c>
    </row>
    <row r="10511" spans="1:16" s="8" customFormat="1" ht="15" customHeight="1" x14ac:dyDescent="0.25">
      <c r="A10511" s="362" t="s">
        <v>27</v>
      </c>
      <c r="B10511" s="362" t="s">
        <v>22116</v>
      </c>
      <c r="C10511" s="340" t="s">
        <v>26296</v>
      </c>
      <c r="D10511" s="362" t="s">
        <v>26295</v>
      </c>
      <c r="E10511" s="362">
        <v>31</v>
      </c>
      <c r="F10511" s="364">
        <v>5114751</v>
      </c>
      <c r="G10511" s="363">
        <v>27051147516</v>
      </c>
      <c r="H10511" s="365">
        <v>16559</v>
      </c>
      <c r="I10511" s="388">
        <v>2</v>
      </c>
      <c r="J10511" s="378">
        <v>5</v>
      </c>
      <c r="K10511" s="381">
        <v>1945</v>
      </c>
      <c r="L10511" s="369">
        <f t="shared" ca="1" si="164"/>
        <v>78</v>
      </c>
      <c r="M10511" s="299" t="s">
        <v>17470</v>
      </c>
      <c r="N10511" s="10" t="s">
        <v>28854</v>
      </c>
      <c r="O10511" s="389" t="s">
        <v>30741</v>
      </c>
      <c r="P10511" s="386">
        <v>41941</v>
      </c>
    </row>
    <row r="10512" spans="1:16" s="8" customFormat="1" ht="15" customHeight="1" x14ac:dyDescent="0.25">
      <c r="A10512" s="362" t="s">
        <v>193</v>
      </c>
      <c r="B10512" s="362" t="s">
        <v>22116</v>
      </c>
      <c r="C10512" s="340" t="s">
        <v>38368</v>
      </c>
      <c r="D10512" s="362" t="s">
        <v>38404</v>
      </c>
      <c r="E10512" s="362">
        <v>31</v>
      </c>
      <c r="F10512" s="364">
        <v>16217843</v>
      </c>
      <c r="G10512" s="363">
        <v>27162178437</v>
      </c>
      <c r="H10512" s="365">
        <v>23266</v>
      </c>
      <c r="I10512" s="388">
        <v>12</v>
      </c>
      <c r="J10512" s="378">
        <v>9</v>
      </c>
      <c r="K10512" s="381">
        <v>1963</v>
      </c>
      <c r="L10512" s="369">
        <f t="shared" ca="1" si="164"/>
        <v>60</v>
      </c>
      <c r="M10512" s="299" t="s">
        <v>17470</v>
      </c>
      <c r="N10512" s="10" t="s">
        <v>28854</v>
      </c>
      <c r="O10512" s="389" t="s">
        <v>38556</v>
      </c>
      <c r="P10512" s="386">
        <v>45078</v>
      </c>
    </row>
    <row r="10513" spans="1:16" s="8" customFormat="1" ht="15" customHeight="1" x14ac:dyDescent="0.25">
      <c r="A10513" s="362" t="s">
        <v>46</v>
      </c>
      <c r="B10513" s="362" t="s">
        <v>22116</v>
      </c>
      <c r="C10513" s="340" t="s">
        <v>26294</v>
      </c>
      <c r="D10513" s="362" t="s">
        <v>26293</v>
      </c>
      <c r="E10513" s="362">
        <v>33</v>
      </c>
      <c r="F10513" s="364">
        <v>26466333</v>
      </c>
      <c r="G10513" s="363">
        <v>23264663334</v>
      </c>
      <c r="H10513" s="365">
        <v>28548</v>
      </c>
      <c r="I10513" s="388">
        <v>27</v>
      </c>
      <c r="J10513" s="378">
        <v>2</v>
      </c>
      <c r="K10513" s="381">
        <v>1978</v>
      </c>
      <c r="L10513" s="369">
        <f t="shared" ca="1" si="164"/>
        <v>46</v>
      </c>
      <c r="M10513" s="299" t="s">
        <v>17337</v>
      </c>
      <c r="N10513" s="10" t="s">
        <v>28854</v>
      </c>
      <c r="O10513" s="389" t="s">
        <v>177</v>
      </c>
      <c r="P10513" s="386">
        <v>31706</v>
      </c>
    </row>
    <row r="10514" spans="1:16" s="8" customFormat="1" ht="15" customHeight="1" x14ac:dyDescent="0.25">
      <c r="A10514" s="362" t="s">
        <v>27</v>
      </c>
      <c r="B10514" s="362" t="s">
        <v>22116</v>
      </c>
      <c r="C10514" s="340" t="s">
        <v>26289</v>
      </c>
      <c r="D10514" s="362" t="s">
        <v>26288</v>
      </c>
      <c r="E10514" s="362">
        <v>34</v>
      </c>
      <c r="F10514" s="364">
        <v>24717269</v>
      </c>
      <c r="G10514" s="363">
        <v>27247172691</v>
      </c>
      <c r="H10514" s="365">
        <v>27591</v>
      </c>
      <c r="I10514" s="388">
        <v>16</v>
      </c>
      <c r="J10514" s="378">
        <v>7</v>
      </c>
      <c r="K10514" s="381">
        <v>1975</v>
      </c>
      <c r="L10514" s="369">
        <f t="shared" ca="1" si="164"/>
        <v>48</v>
      </c>
      <c r="M10514" s="299" t="s">
        <v>17337</v>
      </c>
      <c r="N10514" s="10" t="s">
        <v>28854</v>
      </c>
      <c r="O10514" s="389" t="s">
        <v>29325</v>
      </c>
      <c r="P10514" s="386">
        <v>27918</v>
      </c>
    </row>
    <row r="10515" spans="1:16" s="8" customFormat="1" ht="15" customHeight="1" x14ac:dyDescent="0.25">
      <c r="A10515" s="362" t="s">
        <v>59</v>
      </c>
      <c r="B10515" s="362" t="s">
        <v>22116</v>
      </c>
      <c r="C10515" s="340" t="s">
        <v>39145</v>
      </c>
      <c r="D10515" s="362" t="s">
        <v>39147</v>
      </c>
      <c r="E10515" s="362" t="s">
        <v>78</v>
      </c>
      <c r="F10515" s="364">
        <v>4970372</v>
      </c>
      <c r="G10515" s="363">
        <v>23049703724</v>
      </c>
      <c r="H10515" s="365">
        <v>16573</v>
      </c>
      <c r="I10515" s="388">
        <v>16</v>
      </c>
      <c r="J10515" s="378">
        <v>5</v>
      </c>
      <c r="K10515" s="381">
        <v>1945</v>
      </c>
      <c r="L10515" s="369">
        <f t="shared" ca="1" si="164"/>
        <v>78</v>
      </c>
      <c r="M10515" s="299" t="s">
        <v>17470</v>
      </c>
      <c r="N10515" s="10" t="s">
        <v>28854</v>
      </c>
      <c r="O10515" s="389" t="s">
        <v>177</v>
      </c>
      <c r="P10515" s="386" t="s">
        <v>177</v>
      </c>
    </row>
    <row r="10516" spans="1:16" s="8" customFormat="1" ht="15" customHeight="1" x14ac:dyDescent="0.25">
      <c r="A10516" s="362" t="s">
        <v>59</v>
      </c>
      <c r="B10516" s="362" t="s">
        <v>22116</v>
      </c>
      <c r="C10516" s="340" t="s">
        <v>39145</v>
      </c>
      <c r="D10516" s="362" t="s">
        <v>39146</v>
      </c>
      <c r="E10516" s="362">
        <v>15</v>
      </c>
      <c r="F10516" s="364">
        <v>31850381</v>
      </c>
      <c r="G10516" s="363">
        <v>27318503813</v>
      </c>
      <c r="H10516" s="365" t="s">
        <v>177</v>
      </c>
      <c r="I10516" s="388"/>
      <c r="J10516" s="378"/>
      <c r="K10516" s="381"/>
      <c r="L10516" s="369" t="e">
        <f t="shared" ca="1" si="164"/>
        <v>#VALUE!</v>
      </c>
      <c r="M10516" s="299" t="s">
        <v>17337</v>
      </c>
      <c r="N10516" s="10" t="s">
        <v>28854</v>
      </c>
      <c r="O10516" s="389" t="s">
        <v>177</v>
      </c>
      <c r="P10516" s="386" t="s">
        <v>177</v>
      </c>
    </row>
    <row r="10517" spans="1:16" s="8" customFormat="1" ht="15" customHeight="1" x14ac:dyDescent="0.25">
      <c r="A10517" s="362" t="s">
        <v>78</v>
      </c>
      <c r="B10517" s="362" t="s">
        <v>22116</v>
      </c>
      <c r="C10517" s="340" t="s">
        <v>26287</v>
      </c>
      <c r="D10517" s="362" t="s">
        <v>26286</v>
      </c>
      <c r="E10517" s="362">
        <v>31</v>
      </c>
      <c r="F10517" s="364">
        <v>6717601</v>
      </c>
      <c r="G10517" s="363">
        <v>23067176014</v>
      </c>
      <c r="H10517" s="365">
        <v>18962</v>
      </c>
      <c r="I10517" s="388">
        <v>30</v>
      </c>
      <c r="J10517" s="378">
        <v>11</v>
      </c>
      <c r="K10517" s="381">
        <v>1951</v>
      </c>
      <c r="L10517" s="369">
        <f t="shared" ca="1" si="164"/>
        <v>72</v>
      </c>
      <c r="M10517" s="299" t="s">
        <v>17337</v>
      </c>
      <c r="N10517" s="10" t="s">
        <v>28854</v>
      </c>
      <c r="O10517" s="389" t="s">
        <v>35836</v>
      </c>
      <c r="P10517" s="386" t="s">
        <v>177</v>
      </c>
    </row>
    <row r="10518" spans="1:16" s="8" customFormat="1" ht="15" customHeight="1" x14ac:dyDescent="0.25">
      <c r="A10518" s="362" t="s">
        <v>59</v>
      </c>
      <c r="B10518" s="362" t="s">
        <v>22116</v>
      </c>
      <c r="C10518" s="340" t="s">
        <v>26282</v>
      </c>
      <c r="D10518" s="362" t="s">
        <v>26281</v>
      </c>
      <c r="E10518" s="362">
        <v>31</v>
      </c>
      <c r="F10518" s="364">
        <v>5188301</v>
      </c>
      <c r="G10518" s="363">
        <v>27051883018</v>
      </c>
      <c r="H10518" s="365">
        <v>17781</v>
      </c>
      <c r="I10518" s="388">
        <v>5</v>
      </c>
      <c r="J10518" s="378">
        <v>9</v>
      </c>
      <c r="K10518" s="381">
        <v>1948</v>
      </c>
      <c r="L10518" s="369">
        <f t="shared" ca="1" si="164"/>
        <v>75</v>
      </c>
      <c r="M10518" s="299" t="s">
        <v>40176</v>
      </c>
      <c r="N10518" s="10" t="s">
        <v>28854</v>
      </c>
      <c r="O10518" s="389" t="s">
        <v>30819</v>
      </c>
      <c r="P10518" s="386">
        <v>41645</v>
      </c>
    </row>
    <row r="10519" spans="1:16" s="8" customFormat="1" ht="15" customHeight="1" x14ac:dyDescent="0.25">
      <c r="A10519" s="362" t="s">
        <v>59</v>
      </c>
      <c r="B10519" s="362" t="s">
        <v>22116</v>
      </c>
      <c r="C10519" s="340" t="s">
        <v>26280</v>
      </c>
      <c r="D10519" s="362" t="s">
        <v>26279</v>
      </c>
      <c r="E10519" s="362">
        <v>31</v>
      </c>
      <c r="F10519" s="364">
        <v>5635293</v>
      </c>
      <c r="G10519" s="363">
        <v>27056352932</v>
      </c>
      <c r="H10519" s="365">
        <v>17031</v>
      </c>
      <c r="I10519" s="388">
        <v>17</v>
      </c>
      <c r="J10519" s="378">
        <v>8</v>
      </c>
      <c r="K10519" s="381">
        <v>1946</v>
      </c>
      <c r="L10519" s="369">
        <f t="shared" ca="1" si="164"/>
        <v>77</v>
      </c>
      <c r="M10519" s="299" t="s">
        <v>17470</v>
      </c>
      <c r="N10519" s="10" t="s">
        <v>28854</v>
      </c>
      <c r="O10519" s="389" t="s">
        <v>29325</v>
      </c>
      <c r="P10519" s="386">
        <v>43642</v>
      </c>
    </row>
    <row r="10520" spans="1:16" s="8" customFormat="1" ht="15" customHeight="1" x14ac:dyDescent="0.25">
      <c r="A10520" s="362" t="s">
        <v>33761</v>
      </c>
      <c r="B10520" s="362" t="s">
        <v>22116</v>
      </c>
      <c r="C10520" s="340" t="s">
        <v>26278</v>
      </c>
      <c r="D10520" s="362" t="s">
        <v>26277</v>
      </c>
      <c r="E10520" s="362">
        <v>33</v>
      </c>
      <c r="F10520" s="364">
        <v>6491055</v>
      </c>
      <c r="G10520" s="363">
        <v>27064910553</v>
      </c>
      <c r="H10520" s="365">
        <v>26982</v>
      </c>
      <c r="I10520" s="388">
        <v>14</v>
      </c>
      <c r="J10520" s="378">
        <v>11</v>
      </c>
      <c r="K10520" s="381">
        <v>1973</v>
      </c>
      <c r="L10520" s="369">
        <f t="shared" ca="1" si="164"/>
        <v>50</v>
      </c>
      <c r="M10520" s="299" t="s">
        <v>17470</v>
      </c>
      <c r="N10520" s="10" t="s">
        <v>28854</v>
      </c>
      <c r="O10520" s="389" t="s">
        <v>29348</v>
      </c>
      <c r="P10520" s="386">
        <v>43602</v>
      </c>
    </row>
    <row r="10521" spans="1:16" s="8" customFormat="1" ht="15" customHeight="1" x14ac:dyDescent="0.25">
      <c r="A10521" s="362">
        <v>12</v>
      </c>
      <c r="B10521" s="362" t="s">
        <v>22116</v>
      </c>
      <c r="C10521" s="340" t="s">
        <v>26276</v>
      </c>
      <c r="D10521" s="362" t="s">
        <v>26275</v>
      </c>
      <c r="E10521" s="362">
        <v>30</v>
      </c>
      <c r="F10521" s="364">
        <v>4765373</v>
      </c>
      <c r="G10521" s="363">
        <v>27047653733</v>
      </c>
      <c r="H10521" s="365">
        <v>16370</v>
      </c>
      <c r="I10521" s="388">
        <v>25</v>
      </c>
      <c r="J10521" s="378">
        <v>10</v>
      </c>
      <c r="K10521" s="381">
        <v>1944</v>
      </c>
      <c r="L10521" s="369">
        <f t="shared" ca="1" si="164"/>
        <v>79</v>
      </c>
      <c r="M10521" s="299" t="s">
        <v>17470</v>
      </c>
      <c r="N10521" s="10" t="s">
        <v>28854</v>
      </c>
      <c r="O10521" s="389" t="s">
        <v>30788</v>
      </c>
      <c r="P10521" s="386">
        <v>42021</v>
      </c>
    </row>
    <row r="10522" spans="1:16" s="8" customFormat="1" ht="15" customHeight="1" x14ac:dyDescent="0.25">
      <c r="A10522" s="362">
        <v>10</v>
      </c>
      <c r="B10522" s="362" t="s">
        <v>22116</v>
      </c>
      <c r="C10522" s="340" t="s">
        <v>26274</v>
      </c>
      <c r="D10522" s="362" t="s">
        <v>26273</v>
      </c>
      <c r="E10522" s="362">
        <v>30</v>
      </c>
      <c r="F10522" s="364">
        <v>6477639</v>
      </c>
      <c r="G10522" s="363">
        <v>27064776393</v>
      </c>
      <c r="H10522" s="365">
        <v>14343</v>
      </c>
      <c r="I10522" s="388">
        <v>8</v>
      </c>
      <c r="J10522" s="378">
        <v>4</v>
      </c>
      <c r="K10522" s="381">
        <v>1939</v>
      </c>
      <c r="L10522" s="369">
        <f t="shared" ca="1" si="164"/>
        <v>85</v>
      </c>
      <c r="M10522" s="299" t="s">
        <v>17470</v>
      </c>
      <c r="N10522" s="10" t="s">
        <v>28854</v>
      </c>
      <c r="O10522" s="389" t="s">
        <v>177</v>
      </c>
      <c r="P10522" s="386" t="s">
        <v>177</v>
      </c>
    </row>
    <row r="10523" spans="1:16" s="8" customFormat="1" ht="15" customHeight="1" x14ac:dyDescent="0.25">
      <c r="A10523" s="362" t="s">
        <v>46</v>
      </c>
      <c r="B10523" s="362" t="s">
        <v>22116</v>
      </c>
      <c r="C10523" s="340" t="s">
        <v>26272</v>
      </c>
      <c r="D10523" s="362" t="s">
        <v>26271</v>
      </c>
      <c r="E10523" s="362" t="s">
        <v>99</v>
      </c>
      <c r="F10523" s="364">
        <v>6536177</v>
      </c>
      <c r="G10523" s="363">
        <v>27065361774</v>
      </c>
      <c r="H10523" s="365">
        <v>31552</v>
      </c>
      <c r="I10523" s="388">
        <v>20</v>
      </c>
      <c r="J10523" s="378">
        <v>5</v>
      </c>
      <c r="K10523" s="381">
        <v>1986</v>
      </c>
      <c r="L10523" s="369">
        <f t="shared" ca="1" si="164"/>
        <v>37</v>
      </c>
      <c r="M10523" s="299" t="s">
        <v>17470</v>
      </c>
      <c r="N10523" s="10" t="s">
        <v>28854</v>
      </c>
      <c r="O10523" s="389" t="s">
        <v>177</v>
      </c>
      <c r="P10523" s="386" t="s">
        <v>177</v>
      </c>
    </row>
    <row r="10524" spans="1:16" s="8" customFormat="1" ht="15" customHeight="1" x14ac:dyDescent="0.25">
      <c r="A10524" s="362" t="s">
        <v>46</v>
      </c>
      <c r="B10524" s="362" t="s">
        <v>22116</v>
      </c>
      <c r="C10524" s="340" t="s">
        <v>26270</v>
      </c>
      <c r="D10524" s="362" t="s">
        <v>26269</v>
      </c>
      <c r="E10524" s="362">
        <v>32</v>
      </c>
      <c r="F10524" s="364">
        <v>5714280</v>
      </c>
      <c r="G10524" s="363">
        <v>23057142804</v>
      </c>
      <c r="H10524" s="365">
        <v>18207</v>
      </c>
      <c r="I10524" s="388">
        <v>5</v>
      </c>
      <c r="J10524" s="378">
        <v>11</v>
      </c>
      <c r="K10524" s="381">
        <v>1949</v>
      </c>
      <c r="L10524" s="369">
        <f t="shared" ca="1" si="164"/>
        <v>74</v>
      </c>
      <c r="M10524" s="299" t="s">
        <v>17470</v>
      </c>
      <c r="N10524" s="10" t="s">
        <v>28854</v>
      </c>
      <c r="O10524" s="389" t="s">
        <v>29361</v>
      </c>
      <c r="P10524" s="386">
        <v>43996</v>
      </c>
    </row>
    <row r="10525" spans="1:16" s="8" customFormat="1" ht="15" customHeight="1" x14ac:dyDescent="0.25">
      <c r="A10525" s="362" t="s">
        <v>172</v>
      </c>
      <c r="B10525" s="362" t="s">
        <v>22116</v>
      </c>
      <c r="C10525" s="340" t="s">
        <v>40600</v>
      </c>
      <c r="D10525" s="362" t="s">
        <v>40601</v>
      </c>
      <c r="E10525" s="362">
        <v>32</v>
      </c>
      <c r="F10525" s="364">
        <v>11929927</v>
      </c>
      <c r="G10525" s="363">
        <v>27119299271</v>
      </c>
      <c r="H10525" s="365">
        <v>20533</v>
      </c>
      <c r="I10525" s="388">
        <v>19</v>
      </c>
      <c r="J10525" s="378">
        <v>3</v>
      </c>
      <c r="K10525" s="381">
        <v>1956</v>
      </c>
      <c r="L10525" s="369">
        <f t="shared" ca="1" si="164"/>
        <v>68</v>
      </c>
      <c r="M10525" s="299" t="s">
        <v>17470</v>
      </c>
      <c r="N10525" s="10" t="s">
        <v>28854</v>
      </c>
      <c r="O10525" s="389" t="s">
        <v>40559</v>
      </c>
      <c r="P10525" s="386">
        <v>45290</v>
      </c>
    </row>
    <row r="10526" spans="1:16" s="8" customFormat="1" ht="15" customHeight="1" x14ac:dyDescent="0.25">
      <c r="A10526" s="362" t="s">
        <v>59</v>
      </c>
      <c r="B10526" s="362" t="s">
        <v>22116</v>
      </c>
      <c r="C10526" s="340" t="s">
        <v>40105</v>
      </c>
      <c r="D10526" s="362" t="s">
        <v>40122</v>
      </c>
      <c r="E10526" s="362">
        <v>33</v>
      </c>
      <c r="F10526" s="364">
        <v>18568889</v>
      </c>
      <c r="G10526" s="363">
        <v>27185688890</v>
      </c>
      <c r="H10526" s="365">
        <v>24414</v>
      </c>
      <c r="I10526" s="388">
        <v>3</v>
      </c>
      <c r="J10526" s="378">
        <v>11</v>
      </c>
      <c r="K10526" s="381">
        <v>1966</v>
      </c>
      <c r="L10526" s="369">
        <f t="shared" ca="1" si="164"/>
        <v>57</v>
      </c>
      <c r="M10526" s="299" t="s">
        <v>17470</v>
      </c>
      <c r="N10526" s="10" t="s">
        <v>28854</v>
      </c>
      <c r="O10526" s="389" t="s">
        <v>40148</v>
      </c>
      <c r="P10526" s="386">
        <v>45157</v>
      </c>
    </row>
    <row r="10527" spans="1:16" s="8" customFormat="1" ht="15" customHeight="1" x14ac:dyDescent="0.25">
      <c r="A10527" s="362" t="s">
        <v>179</v>
      </c>
      <c r="B10527" s="362" t="s">
        <v>22116</v>
      </c>
      <c r="C10527" s="340" t="s">
        <v>26266</v>
      </c>
      <c r="D10527" s="362" t="s">
        <v>26265</v>
      </c>
      <c r="E10527" s="362">
        <v>30</v>
      </c>
      <c r="F10527" s="364">
        <v>5303633</v>
      </c>
      <c r="G10527" s="363">
        <v>27053036339</v>
      </c>
      <c r="H10527" s="365">
        <v>16924</v>
      </c>
      <c r="I10527" s="388">
        <v>2</v>
      </c>
      <c r="J10527" s="378">
        <v>5</v>
      </c>
      <c r="K10527" s="381">
        <v>1946</v>
      </c>
      <c r="L10527" s="369">
        <f t="shared" ca="1" si="164"/>
        <v>77</v>
      </c>
      <c r="M10527" s="299" t="s">
        <v>17470</v>
      </c>
      <c r="N10527" s="10" t="s">
        <v>28854</v>
      </c>
      <c r="O10527" s="389" t="s">
        <v>36304</v>
      </c>
      <c r="P10527" s="386">
        <v>40502</v>
      </c>
    </row>
    <row r="10528" spans="1:16" s="8" customFormat="1" ht="15" customHeight="1" x14ac:dyDescent="0.25">
      <c r="A10528" s="362" t="s">
        <v>33761</v>
      </c>
      <c r="B10528" s="362" t="s">
        <v>22116</v>
      </c>
      <c r="C10528" s="340" t="s">
        <v>34480</v>
      </c>
      <c r="D10528" s="362" t="s">
        <v>34502</v>
      </c>
      <c r="E10528" s="362">
        <v>33</v>
      </c>
      <c r="F10528" s="364">
        <v>6705023</v>
      </c>
      <c r="G10528" s="363">
        <v>27067050237</v>
      </c>
      <c r="H10528" s="365">
        <v>18915</v>
      </c>
      <c r="I10528" s="388">
        <v>14</v>
      </c>
      <c r="J10528" s="378">
        <v>10</v>
      </c>
      <c r="K10528" s="381">
        <v>1951</v>
      </c>
      <c r="L10528" s="369">
        <f t="shared" ca="1" si="164"/>
        <v>72</v>
      </c>
      <c r="M10528" s="299" t="s">
        <v>17470</v>
      </c>
      <c r="N10528" s="10" t="s">
        <v>28854</v>
      </c>
      <c r="O10528" s="389" t="s">
        <v>34541</v>
      </c>
      <c r="P10528" s="386">
        <v>44170</v>
      </c>
    </row>
    <row r="10529" spans="1:16" s="8" customFormat="1" ht="15" customHeight="1" x14ac:dyDescent="0.25">
      <c r="A10529" s="362">
        <v>13</v>
      </c>
      <c r="B10529" s="362" t="s">
        <v>22116</v>
      </c>
      <c r="C10529" s="340" t="s">
        <v>38719</v>
      </c>
      <c r="D10529" s="362" t="s">
        <v>38748</v>
      </c>
      <c r="E10529" s="362">
        <v>32</v>
      </c>
      <c r="F10529" s="364">
        <v>2311003</v>
      </c>
      <c r="G10529" s="363">
        <v>27023110038</v>
      </c>
      <c r="H10529" s="365">
        <v>13100</v>
      </c>
      <c r="I10529" s="388">
        <v>12</v>
      </c>
      <c r="J10529" s="378">
        <v>11</v>
      </c>
      <c r="K10529" s="381">
        <v>1935</v>
      </c>
      <c r="L10529" s="369">
        <f t="shared" ca="1" si="164"/>
        <v>88</v>
      </c>
      <c r="M10529" s="299" t="s">
        <v>17470</v>
      </c>
      <c r="N10529" s="10" t="s">
        <v>28854</v>
      </c>
      <c r="O10529" s="389" t="s">
        <v>38556</v>
      </c>
      <c r="P10529" s="386">
        <v>45077</v>
      </c>
    </row>
    <row r="10530" spans="1:16" s="8" customFormat="1" ht="15" customHeight="1" x14ac:dyDescent="0.25">
      <c r="A10530" s="362" t="s">
        <v>33761</v>
      </c>
      <c r="B10530" s="362" t="s">
        <v>22116</v>
      </c>
      <c r="C10530" s="340" t="s">
        <v>26264</v>
      </c>
      <c r="D10530" s="362" t="s">
        <v>26263</v>
      </c>
      <c r="E10530" s="362">
        <v>30</v>
      </c>
      <c r="F10530" s="364">
        <v>4511751</v>
      </c>
      <c r="G10530" s="363">
        <v>27045117516</v>
      </c>
      <c r="H10530" s="365">
        <v>15887</v>
      </c>
      <c r="I10530" s="388">
        <v>30</v>
      </c>
      <c r="J10530" s="378">
        <v>6</v>
      </c>
      <c r="K10530" s="381">
        <v>1943</v>
      </c>
      <c r="L10530" s="369">
        <f t="shared" ca="1" si="164"/>
        <v>80</v>
      </c>
      <c r="M10530" s="299" t="s">
        <v>17470</v>
      </c>
      <c r="N10530" s="10" t="s">
        <v>28854</v>
      </c>
      <c r="O10530" s="389" t="s">
        <v>30627</v>
      </c>
      <c r="P10530" s="386">
        <v>41461</v>
      </c>
    </row>
    <row r="10531" spans="1:16" s="8" customFormat="1" ht="15" customHeight="1" x14ac:dyDescent="0.25">
      <c r="A10531" s="362" t="s">
        <v>59</v>
      </c>
      <c r="B10531" s="362" t="s">
        <v>22116</v>
      </c>
      <c r="C10531" s="340" t="s">
        <v>26262</v>
      </c>
      <c r="D10531" s="362" t="s">
        <v>26261</v>
      </c>
      <c r="E10531" s="362">
        <v>33</v>
      </c>
      <c r="F10531" s="364">
        <v>9992897</v>
      </c>
      <c r="G10531" s="363">
        <v>27099928978</v>
      </c>
      <c r="H10531" s="365">
        <v>15652</v>
      </c>
      <c r="I10531" s="388">
        <v>7</v>
      </c>
      <c r="J10531" s="378">
        <v>11</v>
      </c>
      <c r="K10531" s="381">
        <v>1942</v>
      </c>
      <c r="L10531" s="369">
        <f t="shared" ca="1" si="164"/>
        <v>81</v>
      </c>
      <c r="M10531" s="299" t="s">
        <v>17470</v>
      </c>
      <c r="N10531" s="10" t="s">
        <v>28854</v>
      </c>
      <c r="O10531" s="389" t="s">
        <v>177</v>
      </c>
      <c r="P10531" s="386" t="s">
        <v>177</v>
      </c>
    </row>
    <row r="10532" spans="1:16" s="8" customFormat="1" ht="15" customHeight="1" x14ac:dyDescent="0.25">
      <c r="A10532" s="362" t="s">
        <v>59</v>
      </c>
      <c r="B10532" s="362" t="s">
        <v>22116</v>
      </c>
      <c r="C10532" s="340" t="s">
        <v>26260</v>
      </c>
      <c r="D10532" s="362" t="s">
        <v>26259</v>
      </c>
      <c r="E10532" s="362">
        <v>32</v>
      </c>
      <c r="F10532" s="364">
        <v>10408025</v>
      </c>
      <c r="G10532" s="363">
        <v>27104080257</v>
      </c>
      <c r="H10532" s="365">
        <v>19033</v>
      </c>
      <c r="I10532" s="388">
        <v>9</v>
      </c>
      <c r="J10532" s="378">
        <v>2</v>
      </c>
      <c r="K10532" s="381">
        <v>1952</v>
      </c>
      <c r="L10532" s="369">
        <f t="shared" ca="1" si="164"/>
        <v>72</v>
      </c>
      <c r="M10532" s="299" t="s">
        <v>17470</v>
      </c>
      <c r="N10532" s="10" t="s">
        <v>28854</v>
      </c>
      <c r="O10532" s="389" t="s">
        <v>29330</v>
      </c>
      <c r="P10532" s="386">
        <v>42906</v>
      </c>
    </row>
    <row r="10533" spans="1:16" s="8" customFormat="1" ht="15" customHeight="1" x14ac:dyDescent="0.25">
      <c r="A10533" s="362" t="s">
        <v>59</v>
      </c>
      <c r="B10533" s="362" t="s">
        <v>22116</v>
      </c>
      <c r="C10533" s="340" t="s">
        <v>26258</v>
      </c>
      <c r="D10533" s="362" t="s">
        <v>26257</v>
      </c>
      <c r="E10533" s="362">
        <v>34</v>
      </c>
      <c r="F10533" s="364">
        <v>6624945</v>
      </c>
      <c r="G10533" s="363">
        <v>27066249455</v>
      </c>
      <c r="H10533" s="365">
        <v>14195</v>
      </c>
      <c r="I10533" s="388">
        <v>11</v>
      </c>
      <c r="J10533" s="378">
        <v>11</v>
      </c>
      <c r="K10533" s="381">
        <v>1938</v>
      </c>
      <c r="L10533" s="369">
        <f t="shared" ca="1" si="164"/>
        <v>85</v>
      </c>
      <c r="M10533" s="299" t="s">
        <v>17470</v>
      </c>
      <c r="N10533" s="10" t="s">
        <v>28854</v>
      </c>
      <c r="O10533" s="389" t="s">
        <v>29319</v>
      </c>
      <c r="P10533" s="386">
        <v>43485</v>
      </c>
    </row>
    <row r="10534" spans="1:16" s="8" customFormat="1" ht="15" customHeight="1" x14ac:dyDescent="0.25">
      <c r="A10534" s="362" t="s">
        <v>59</v>
      </c>
      <c r="B10534" s="362" t="s">
        <v>22116</v>
      </c>
      <c r="C10534" s="340" t="s">
        <v>26256</v>
      </c>
      <c r="D10534" s="362" t="s">
        <v>26255</v>
      </c>
      <c r="E10534" s="362">
        <v>33</v>
      </c>
      <c r="F10534" s="364">
        <v>24727808</v>
      </c>
      <c r="G10534" s="363">
        <v>27247278082</v>
      </c>
      <c r="H10534" s="365">
        <v>27677</v>
      </c>
      <c r="I10534" s="388">
        <v>10</v>
      </c>
      <c r="J10534" s="378">
        <v>10</v>
      </c>
      <c r="K10534" s="381">
        <v>1975</v>
      </c>
      <c r="L10534" s="369">
        <f t="shared" ca="1" si="164"/>
        <v>48</v>
      </c>
      <c r="M10534" s="299" t="s">
        <v>17337</v>
      </c>
      <c r="N10534" s="10" t="s">
        <v>28854</v>
      </c>
      <c r="O10534" s="389" t="s">
        <v>177</v>
      </c>
      <c r="P10534" s="386" t="s">
        <v>177</v>
      </c>
    </row>
    <row r="10535" spans="1:16" s="8" customFormat="1" ht="15" customHeight="1" x14ac:dyDescent="0.25">
      <c r="A10535" s="362" t="s">
        <v>33761</v>
      </c>
      <c r="B10535" s="362" t="s">
        <v>22116</v>
      </c>
      <c r="C10535" s="340" t="s">
        <v>26254</v>
      </c>
      <c r="D10535" s="362" t="s">
        <v>26253</v>
      </c>
      <c r="E10535" s="362" t="s">
        <v>99</v>
      </c>
      <c r="F10535" s="364">
        <v>9997433</v>
      </c>
      <c r="G10535" s="363">
        <v>27099974333</v>
      </c>
      <c r="H10535" s="365">
        <v>15615</v>
      </c>
      <c r="I10535" s="388">
        <v>1</v>
      </c>
      <c r="J10535" s="378">
        <v>10</v>
      </c>
      <c r="K10535" s="381">
        <v>1942</v>
      </c>
      <c r="L10535" s="369">
        <f t="shared" ca="1" si="164"/>
        <v>81</v>
      </c>
      <c r="M10535" s="299" t="s">
        <v>17470</v>
      </c>
      <c r="N10535" s="10" t="s">
        <v>28854</v>
      </c>
      <c r="O10535" s="389" t="s">
        <v>177</v>
      </c>
      <c r="P10535" s="386" t="s">
        <v>177</v>
      </c>
    </row>
    <row r="10536" spans="1:16" s="8" customFormat="1" ht="15" customHeight="1" x14ac:dyDescent="0.25">
      <c r="A10536" s="362" t="s">
        <v>33761</v>
      </c>
      <c r="B10536" s="362" t="s">
        <v>22116</v>
      </c>
      <c r="C10536" s="340" t="s">
        <v>26252</v>
      </c>
      <c r="D10536" s="362" t="s">
        <v>26251</v>
      </c>
      <c r="E10536" s="362">
        <v>33</v>
      </c>
      <c r="F10536" s="364">
        <v>5115192</v>
      </c>
      <c r="G10536" s="363">
        <v>27051151920</v>
      </c>
      <c r="H10536" s="365">
        <v>16797</v>
      </c>
      <c r="I10536" s="388">
        <v>26</v>
      </c>
      <c r="J10536" s="378">
        <v>12</v>
      </c>
      <c r="K10536" s="381">
        <v>1945</v>
      </c>
      <c r="L10536" s="369">
        <f t="shared" ca="1" si="164"/>
        <v>78</v>
      </c>
      <c r="M10536" s="299" t="s">
        <v>17470</v>
      </c>
      <c r="N10536" s="10" t="s">
        <v>28854</v>
      </c>
      <c r="O10536" s="389" t="s">
        <v>29345</v>
      </c>
      <c r="P10536" s="386">
        <v>43535</v>
      </c>
    </row>
    <row r="10537" spans="1:16" s="8" customFormat="1" ht="15" customHeight="1" x14ac:dyDescent="0.25">
      <c r="A10537" s="362" t="s">
        <v>27</v>
      </c>
      <c r="B10537" s="362" t="s">
        <v>22116</v>
      </c>
      <c r="C10537" s="340" t="s">
        <v>26247</v>
      </c>
      <c r="D10537" s="362" t="s">
        <v>26246</v>
      </c>
      <c r="E10537" s="362">
        <v>31</v>
      </c>
      <c r="F10537" s="364">
        <v>92602420</v>
      </c>
      <c r="G10537" s="363">
        <v>27926024200</v>
      </c>
      <c r="H10537" s="365">
        <v>17778</v>
      </c>
      <c r="I10537" s="388">
        <v>2</v>
      </c>
      <c r="J10537" s="378">
        <v>9</v>
      </c>
      <c r="K10537" s="381">
        <v>1948</v>
      </c>
      <c r="L10537" s="369">
        <f t="shared" ca="1" si="164"/>
        <v>75</v>
      </c>
      <c r="M10537" s="299" t="s">
        <v>17470</v>
      </c>
      <c r="N10537" s="10" t="s">
        <v>28854</v>
      </c>
      <c r="O10537" s="389" t="s">
        <v>29343</v>
      </c>
      <c r="P10537" s="386">
        <v>42834</v>
      </c>
    </row>
    <row r="10538" spans="1:16" s="8" customFormat="1" ht="15" customHeight="1" x14ac:dyDescent="0.25">
      <c r="A10538" s="362" t="s">
        <v>27</v>
      </c>
      <c r="B10538" s="362" t="s">
        <v>22116</v>
      </c>
      <c r="C10538" s="340" t="s">
        <v>26245</v>
      </c>
      <c r="D10538" s="362" t="s">
        <v>26244</v>
      </c>
      <c r="E10538" s="362">
        <v>30</v>
      </c>
      <c r="F10538" s="364">
        <v>5876159</v>
      </c>
      <c r="G10538" s="363">
        <v>27058761597</v>
      </c>
      <c r="H10538" s="365">
        <v>17789</v>
      </c>
      <c r="I10538" s="388">
        <v>13</v>
      </c>
      <c r="J10538" s="378">
        <v>9</v>
      </c>
      <c r="K10538" s="381">
        <v>1948</v>
      </c>
      <c r="L10538" s="369">
        <f t="shared" ca="1" si="164"/>
        <v>75</v>
      </c>
      <c r="M10538" s="299" t="s">
        <v>17470</v>
      </c>
      <c r="N10538" s="10" t="s">
        <v>28854</v>
      </c>
      <c r="O10538" s="389" t="s">
        <v>30781</v>
      </c>
      <c r="P10538" s="386">
        <v>42667</v>
      </c>
    </row>
    <row r="10539" spans="1:16" s="8" customFormat="1" ht="15" customHeight="1" x14ac:dyDescent="0.25">
      <c r="A10539" s="362" t="s">
        <v>27</v>
      </c>
      <c r="B10539" s="362" t="s">
        <v>22116</v>
      </c>
      <c r="C10539" s="340" t="s">
        <v>26243</v>
      </c>
      <c r="D10539" s="362" t="s">
        <v>26242</v>
      </c>
      <c r="E10539" s="362">
        <v>13</v>
      </c>
      <c r="F10539" s="364">
        <v>11383309</v>
      </c>
      <c r="G10539" s="363">
        <v>27113833098</v>
      </c>
      <c r="H10539" s="365">
        <v>20159</v>
      </c>
      <c r="I10539" s="388">
        <v>11</v>
      </c>
      <c r="J10539" s="378">
        <v>3</v>
      </c>
      <c r="K10539" s="381">
        <v>1955</v>
      </c>
      <c r="L10539" s="369">
        <f t="shared" ca="1" si="164"/>
        <v>69</v>
      </c>
      <c r="M10539" s="299" t="s">
        <v>17470</v>
      </c>
      <c r="N10539" s="10" t="s">
        <v>28854</v>
      </c>
      <c r="O10539" s="389" t="s">
        <v>30775</v>
      </c>
      <c r="P10539" s="386">
        <v>42265</v>
      </c>
    </row>
    <row r="10540" spans="1:16" s="8" customFormat="1" ht="15" customHeight="1" x14ac:dyDescent="0.25">
      <c r="A10540" s="362" t="s">
        <v>193</v>
      </c>
      <c r="B10540" s="362" t="s">
        <v>22116</v>
      </c>
      <c r="C10540" s="340" t="s">
        <v>36214</v>
      </c>
      <c r="D10540" s="362" t="s">
        <v>33735</v>
      </c>
      <c r="E10540" s="362" t="s">
        <v>889</v>
      </c>
      <c r="F10540" s="364">
        <v>28130083</v>
      </c>
      <c r="G10540" s="363">
        <v>27281300833</v>
      </c>
      <c r="H10540" s="365">
        <v>29532</v>
      </c>
      <c r="I10540" s="388">
        <v>7</v>
      </c>
      <c r="J10540" s="378">
        <v>11</v>
      </c>
      <c r="K10540" s="381">
        <v>1980</v>
      </c>
      <c r="L10540" s="369">
        <f t="shared" ca="1" si="164"/>
        <v>43</v>
      </c>
      <c r="M10540" s="299" t="s">
        <v>17337</v>
      </c>
      <c r="N10540" s="10" t="s">
        <v>28854</v>
      </c>
      <c r="O10540" s="389" t="s">
        <v>177</v>
      </c>
      <c r="P10540" s="386" t="s">
        <v>177</v>
      </c>
    </row>
    <row r="10541" spans="1:16" s="8" customFormat="1" ht="15" customHeight="1" x14ac:dyDescent="0.25">
      <c r="A10541" s="362" t="s">
        <v>27</v>
      </c>
      <c r="B10541" s="362" t="s">
        <v>22116</v>
      </c>
      <c r="C10541" s="340" t="s">
        <v>26237</v>
      </c>
      <c r="D10541" s="362" t="s">
        <v>26236</v>
      </c>
      <c r="E10541" s="362">
        <v>10</v>
      </c>
      <c r="F10541" s="364">
        <v>5006885</v>
      </c>
      <c r="G10541" s="363">
        <v>23050068854</v>
      </c>
      <c r="H10541" s="365">
        <v>16397</v>
      </c>
      <c r="I10541" s="388">
        <v>21</v>
      </c>
      <c r="J10541" s="378">
        <v>11</v>
      </c>
      <c r="K10541" s="381">
        <v>1944</v>
      </c>
      <c r="L10541" s="369">
        <f t="shared" ca="1" si="164"/>
        <v>79</v>
      </c>
      <c r="M10541" s="299" t="s">
        <v>17470</v>
      </c>
      <c r="N10541" s="10" t="s">
        <v>28854</v>
      </c>
      <c r="O10541" s="389" t="s">
        <v>29346</v>
      </c>
      <c r="P10541" s="386">
        <v>44310</v>
      </c>
    </row>
    <row r="10542" spans="1:16" s="8" customFormat="1" ht="15" customHeight="1" x14ac:dyDescent="0.25">
      <c r="A10542" s="362">
        <v>10</v>
      </c>
      <c r="B10542" s="362" t="s">
        <v>22116</v>
      </c>
      <c r="C10542" s="340" t="s">
        <v>26232</v>
      </c>
      <c r="D10542" s="362" t="s">
        <v>26231</v>
      </c>
      <c r="E10542" s="362" t="s">
        <v>99</v>
      </c>
      <c r="F10542" s="364">
        <v>5575619</v>
      </c>
      <c r="G10542" s="363">
        <v>27055756193</v>
      </c>
      <c r="H10542" s="365">
        <v>17368</v>
      </c>
      <c r="I10542" s="388">
        <v>20</v>
      </c>
      <c r="J10542" s="378">
        <v>7</v>
      </c>
      <c r="K10542" s="381">
        <v>1947</v>
      </c>
      <c r="L10542" s="369">
        <f t="shared" ca="1" si="164"/>
        <v>76</v>
      </c>
      <c r="M10542" s="299" t="s">
        <v>17470</v>
      </c>
      <c r="N10542" s="10" t="s">
        <v>28854</v>
      </c>
      <c r="O10542" s="389" t="s">
        <v>177</v>
      </c>
      <c r="P10542" s="386" t="s">
        <v>177</v>
      </c>
    </row>
    <row r="10543" spans="1:16" s="8" customFormat="1" ht="15" customHeight="1" x14ac:dyDescent="0.25">
      <c r="A10543" s="362" t="s">
        <v>302</v>
      </c>
      <c r="B10543" s="362" t="s">
        <v>22116</v>
      </c>
      <c r="C10543" s="340" t="s">
        <v>26230</v>
      </c>
      <c r="D10543" s="362" t="s">
        <v>26229</v>
      </c>
      <c r="E10543" s="362">
        <v>16</v>
      </c>
      <c r="F10543" s="364">
        <v>4775788</v>
      </c>
      <c r="G10543" s="363">
        <v>27047757881</v>
      </c>
      <c r="H10543" s="365">
        <v>16065</v>
      </c>
      <c r="I10543" s="388">
        <v>25</v>
      </c>
      <c r="J10543" s="378">
        <v>12</v>
      </c>
      <c r="K10543" s="381">
        <v>1943</v>
      </c>
      <c r="L10543" s="369">
        <f t="shared" ca="1" si="164"/>
        <v>80</v>
      </c>
      <c r="M10543" s="299" t="s">
        <v>17470</v>
      </c>
      <c r="N10543" s="10" t="s">
        <v>28854</v>
      </c>
      <c r="O10543" s="389" t="s">
        <v>35648</v>
      </c>
      <c r="P10543" s="386">
        <v>40093</v>
      </c>
    </row>
    <row r="10544" spans="1:16" s="8" customFormat="1" ht="15" customHeight="1" x14ac:dyDescent="0.25">
      <c r="A10544" s="362" t="s">
        <v>27</v>
      </c>
      <c r="B10544" s="362" t="s">
        <v>22116</v>
      </c>
      <c r="C10544" s="340" t="s">
        <v>26228</v>
      </c>
      <c r="D10544" s="362" t="s">
        <v>26227</v>
      </c>
      <c r="E10544" s="362">
        <v>31</v>
      </c>
      <c r="F10544" s="364">
        <v>6230716</v>
      </c>
      <c r="G10544" s="363">
        <v>27062307167</v>
      </c>
      <c r="H10544" s="365">
        <v>18075</v>
      </c>
      <c r="I10544" s="388">
        <v>26</v>
      </c>
      <c r="J10544" s="378">
        <v>6</v>
      </c>
      <c r="K10544" s="381">
        <v>1949</v>
      </c>
      <c r="L10544" s="369">
        <f t="shared" ca="1" si="164"/>
        <v>74</v>
      </c>
      <c r="M10544" s="299" t="s">
        <v>17470</v>
      </c>
      <c r="N10544" s="10" t="s">
        <v>28854</v>
      </c>
      <c r="O10544" s="389" t="s">
        <v>30811</v>
      </c>
      <c r="P10544" s="386" t="s">
        <v>177</v>
      </c>
    </row>
    <row r="10545" spans="1:16" s="8" customFormat="1" ht="15" customHeight="1" x14ac:dyDescent="0.25">
      <c r="A10545" s="362" t="s">
        <v>193</v>
      </c>
      <c r="B10545" s="362" t="s">
        <v>22116</v>
      </c>
      <c r="C10545" s="340" t="s">
        <v>26226</v>
      </c>
      <c r="D10545" s="362" t="s">
        <v>26225</v>
      </c>
      <c r="E10545" s="362">
        <v>34</v>
      </c>
      <c r="F10545" s="364">
        <v>4571333</v>
      </c>
      <c r="G10545" s="363">
        <v>23045713334</v>
      </c>
      <c r="H10545" s="365">
        <v>15868</v>
      </c>
      <c r="I10545" s="388">
        <v>11</v>
      </c>
      <c r="J10545" s="378">
        <v>6</v>
      </c>
      <c r="K10545" s="381">
        <v>1943</v>
      </c>
      <c r="L10545" s="369">
        <f t="shared" ca="1" si="164"/>
        <v>80</v>
      </c>
      <c r="M10545" s="299" t="s">
        <v>17470</v>
      </c>
      <c r="N10545" s="10" t="s">
        <v>28854</v>
      </c>
      <c r="O10545" s="389" t="s">
        <v>29315</v>
      </c>
      <c r="P10545" s="386">
        <v>43740</v>
      </c>
    </row>
    <row r="10546" spans="1:16" s="8" customFormat="1" ht="15" customHeight="1" x14ac:dyDescent="0.25">
      <c r="A10546" s="362" t="s">
        <v>74</v>
      </c>
      <c r="B10546" s="362" t="s">
        <v>22116</v>
      </c>
      <c r="C10546" s="340" t="s">
        <v>26221</v>
      </c>
      <c r="D10546" s="362" t="s">
        <v>26220</v>
      </c>
      <c r="E10546" s="362">
        <v>30</v>
      </c>
      <c r="F10546" s="364">
        <v>4553188</v>
      </c>
      <c r="G10546" s="363">
        <v>27045531886</v>
      </c>
      <c r="H10546" s="365">
        <v>16989</v>
      </c>
      <c r="I10546" s="388">
        <v>6</v>
      </c>
      <c r="J10546" s="378">
        <v>7</v>
      </c>
      <c r="K10546" s="381">
        <v>1946</v>
      </c>
      <c r="L10546" s="369">
        <f t="shared" ca="1" si="164"/>
        <v>77</v>
      </c>
      <c r="M10546" s="299" t="s">
        <v>17470</v>
      </c>
      <c r="N10546" s="10" t="s">
        <v>28854</v>
      </c>
      <c r="O10546" s="389" t="s">
        <v>36079</v>
      </c>
      <c r="P10546" s="386" t="s">
        <v>36313</v>
      </c>
    </row>
    <row r="10547" spans="1:16" s="8" customFormat="1" ht="15" customHeight="1" x14ac:dyDescent="0.25">
      <c r="A10547" s="362" t="s">
        <v>193</v>
      </c>
      <c r="B10547" s="362" t="s">
        <v>22116</v>
      </c>
      <c r="C10547" s="340" t="s">
        <v>26219</v>
      </c>
      <c r="D10547" s="362" t="s">
        <v>26218</v>
      </c>
      <c r="E10547" s="362">
        <v>33</v>
      </c>
      <c r="F10547" s="364">
        <v>93924091</v>
      </c>
      <c r="G10547" s="363">
        <v>27939240913</v>
      </c>
      <c r="H10547" s="365">
        <v>16779</v>
      </c>
      <c r="I10547" s="388">
        <v>8</v>
      </c>
      <c r="J10547" s="378">
        <v>12</v>
      </c>
      <c r="K10547" s="381">
        <v>1945</v>
      </c>
      <c r="L10547" s="369">
        <f t="shared" ca="1" si="164"/>
        <v>78</v>
      </c>
      <c r="M10547" s="299" t="s">
        <v>17470</v>
      </c>
      <c r="N10547" s="10" t="s">
        <v>28854</v>
      </c>
      <c r="O10547" s="389" t="s">
        <v>177</v>
      </c>
      <c r="P10547" s="386" t="s">
        <v>177</v>
      </c>
    </row>
    <row r="10548" spans="1:16" s="8" customFormat="1" ht="15" customHeight="1" x14ac:dyDescent="0.25">
      <c r="A10548" s="362" t="s">
        <v>27</v>
      </c>
      <c r="B10548" s="362" t="s">
        <v>22116</v>
      </c>
      <c r="C10548" s="340" t="s">
        <v>26216</v>
      </c>
      <c r="D10548" s="362" t="s">
        <v>26215</v>
      </c>
      <c r="E10548" s="362">
        <v>33</v>
      </c>
      <c r="F10548" s="364">
        <v>11400627</v>
      </c>
      <c r="G10548" s="363">
        <v>27114006276</v>
      </c>
      <c r="H10548" s="365">
        <v>19726</v>
      </c>
      <c r="I10548" s="388">
        <v>2</v>
      </c>
      <c r="J10548" s="378">
        <v>1</v>
      </c>
      <c r="K10548" s="381">
        <v>1954</v>
      </c>
      <c r="L10548" s="369">
        <f t="shared" ca="1" si="164"/>
        <v>70</v>
      </c>
      <c r="M10548" s="299" t="s">
        <v>17470</v>
      </c>
      <c r="N10548" s="10" t="s">
        <v>28854</v>
      </c>
      <c r="O10548" s="389" t="s">
        <v>34624</v>
      </c>
      <c r="P10548" s="386">
        <v>41731</v>
      </c>
    </row>
    <row r="10549" spans="1:16" s="8" customFormat="1" ht="15" customHeight="1" x14ac:dyDescent="0.25">
      <c r="A10549" s="362" t="s">
        <v>27</v>
      </c>
      <c r="B10549" s="362" t="s">
        <v>22116</v>
      </c>
      <c r="C10549" s="340" t="s">
        <v>35556</v>
      </c>
      <c r="D10549" s="362" t="s">
        <v>35577</v>
      </c>
      <c r="E10549" s="362">
        <v>32</v>
      </c>
      <c r="F10549" s="364">
        <v>2387345</v>
      </c>
      <c r="G10549" s="363">
        <v>27023873457</v>
      </c>
      <c r="H10549" s="365">
        <v>13189</v>
      </c>
      <c r="I10549" s="388">
        <v>9</v>
      </c>
      <c r="J10549" s="378">
        <v>2</v>
      </c>
      <c r="K10549" s="381">
        <v>1936</v>
      </c>
      <c r="L10549" s="369">
        <f t="shared" ca="1" si="164"/>
        <v>88</v>
      </c>
      <c r="M10549" s="299" t="s">
        <v>17470</v>
      </c>
      <c r="N10549" s="10" t="s">
        <v>28854</v>
      </c>
      <c r="O10549" s="389" t="s">
        <v>35535</v>
      </c>
      <c r="P10549" s="386" t="s">
        <v>35798</v>
      </c>
    </row>
    <row r="10550" spans="1:16" s="8" customFormat="1" ht="15" customHeight="1" x14ac:dyDescent="0.25">
      <c r="A10550" s="362" t="s">
        <v>59</v>
      </c>
      <c r="B10550" s="362" t="s">
        <v>22116</v>
      </c>
      <c r="C10550" s="340" t="s">
        <v>26214</v>
      </c>
      <c r="D10550" s="362" t="s">
        <v>26213</v>
      </c>
      <c r="E10550" s="362" t="s">
        <v>30</v>
      </c>
      <c r="F10550" s="364">
        <v>18145598</v>
      </c>
      <c r="G10550" s="363">
        <v>27181455980</v>
      </c>
      <c r="H10550" s="365">
        <v>24582</v>
      </c>
      <c r="I10550" s="388">
        <v>20</v>
      </c>
      <c r="J10550" s="378">
        <v>4</v>
      </c>
      <c r="K10550" s="381">
        <v>1967</v>
      </c>
      <c r="L10550" s="369">
        <f t="shared" ca="1" si="164"/>
        <v>57</v>
      </c>
      <c r="M10550" s="299" t="s">
        <v>17337</v>
      </c>
      <c r="N10550" s="10" t="s">
        <v>28854</v>
      </c>
      <c r="O10550" s="389" t="s">
        <v>177</v>
      </c>
      <c r="P10550" s="386" t="s">
        <v>177</v>
      </c>
    </row>
    <row r="10551" spans="1:16" s="8" customFormat="1" ht="15" customHeight="1" x14ac:dyDescent="0.25">
      <c r="A10551" s="362" t="s">
        <v>59</v>
      </c>
      <c r="B10551" s="362" t="s">
        <v>22116</v>
      </c>
      <c r="C10551" s="340" t="s">
        <v>26212</v>
      </c>
      <c r="D10551" s="362" t="s">
        <v>26211</v>
      </c>
      <c r="E10551" s="362">
        <v>33</v>
      </c>
      <c r="F10551" s="364">
        <v>2954934</v>
      </c>
      <c r="G10551" s="363">
        <v>27029549341</v>
      </c>
      <c r="H10551" s="365">
        <v>13532</v>
      </c>
      <c r="I10551" s="388">
        <v>17</v>
      </c>
      <c r="J10551" s="378">
        <v>1</v>
      </c>
      <c r="K10551" s="381">
        <v>1937</v>
      </c>
      <c r="L10551" s="369">
        <f t="shared" ca="1" si="164"/>
        <v>87</v>
      </c>
      <c r="M10551" s="299" t="s">
        <v>17470</v>
      </c>
      <c r="N10551" s="10" t="s">
        <v>28854</v>
      </c>
      <c r="O10551" s="389" t="s">
        <v>30986</v>
      </c>
      <c r="P10551" s="386" t="s">
        <v>35840</v>
      </c>
    </row>
    <row r="10552" spans="1:16" s="8" customFormat="1" ht="15" customHeight="1" x14ac:dyDescent="0.25">
      <c r="A10552" s="362" t="s">
        <v>74</v>
      </c>
      <c r="B10552" s="362" t="s">
        <v>22116</v>
      </c>
      <c r="C10552" s="340" t="s">
        <v>26210</v>
      </c>
      <c r="D10552" s="362" t="s">
        <v>26209</v>
      </c>
      <c r="E10552" s="362">
        <v>30</v>
      </c>
      <c r="F10552" s="364">
        <v>5723695</v>
      </c>
      <c r="G10552" s="363">
        <v>27057236952</v>
      </c>
      <c r="H10552" s="365">
        <v>17507</v>
      </c>
      <c r="I10552" s="388">
        <v>6</v>
      </c>
      <c r="J10552" s="378">
        <v>12</v>
      </c>
      <c r="K10552" s="381">
        <v>1947</v>
      </c>
      <c r="L10552" s="369">
        <f t="shared" ca="1" si="164"/>
        <v>76</v>
      </c>
      <c r="M10552" s="299" t="s">
        <v>17470</v>
      </c>
      <c r="N10552" s="10" t="s">
        <v>28854</v>
      </c>
      <c r="O10552" s="389" t="s">
        <v>30738</v>
      </c>
      <c r="P10552" s="386">
        <v>41831</v>
      </c>
    </row>
    <row r="10553" spans="1:16" s="8" customFormat="1" ht="15" customHeight="1" x14ac:dyDescent="0.25">
      <c r="A10553" s="362" t="s">
        <v>46</v>
      </c>
      <c r="B10553" s="362" t="s">
        <v>22116</v>
      </c>
      <c r="C10553" s="340" t="s">
        <v>26208</v>
      </c>
      <c r="D10553" s="362" t="s">
        <v>26207</v>
      </c>
      <c r="E10553" s="362">
        <v>30</v>
      </c>
      <c r="F10553" s="364">
        <v>5714923</v>
      </c>
      <c r="G10553" s="363">
        <v>27057149235</v>
      </c>
      <c r="H10553" s="365">
        <v>17668</v>
      </c>
      <c r="I10553" s="388">
        <v>15</v>
      </c>
      <c r="J10553" s="378">
        <v>5</v>
      </c>
      <c r="K10553" s="381">
        <v>1948</v>
      </c>
      <c r="L10553" s="369">
        <f t="shared" ca="1" si="164"/>
        <v>75</v>
      </c>
      <c r="M10553" s="299" t="s">
        <v>17470</v>
      </c>
      <c r="N10553" s="10" t="s">
        <v>28854</v>
      </c>
      <c r="O10553" s="389" t="s">
        <v>30986</v>
      </c>
      <c r="P10553" s="386">
        <v>40088</v>
      </c>
    </row>
    <row r="10554" spans="1:16" s="8" customFormat="1" ht="15" customHeight="1" x14ac:dyDescent="0.25">
      <c r="A10554" s="362" t="s">
        <v>252</v>
      </c>
      <c r="B10554" s="362" t="s">
        <v>22116</v>
      </c>
      <c r="C10554" s="340" t="s">
        <v>33182</v>
      </c>
      <c r="D10554" s="362" t="s">
        <v>33249</v>
      </c>
      <c r="E10554" s="362">
        <v>30</v>
      </c>
      <c r="F10554" s="364">
        <v>22486444</v>
      </c>
      <c r="G10554" s="363">
        <v>27224864448</v>
      </c>
      <c r="H10554" s="365">
        <v>26311</v>
      </c>
      <c r="I10554" s="388">
        <v>13</v>
      </c>
      <c r="J10554" s="378">
        <v>1</v>
      </c>
      <c r="K10554" s="381">
        <v>1972</v>
      </c>
      <c r="L10554" s="369">
        <f t="shared" ca="1" si="164"/>
        <v>52</v>
      </c>
      <c r="M10554" s="299" t="s">
        <v>17470</v>
      </c>
      <c r="N10554" s="10" t="s">
        <v>28854</v>
      </c>
      <c r="O10554" s="389" t="s">
        <v>32454</v>
      </c>
      <c r="P10554" s="386">
        <v>44522</v>
      </c>
    </row>
    <row r="10555" spans="1:16" s="8" customFormat="1" ht="15" customHeight="1" x14ac:dyDescent="0.25">
      <c r="A10555" s="362" t="s">
        <v>27</v>
      </c>
      <c r="B10555" s="362" t="s">
        <v>22116</v>
      </c>
      <c r="C10555" s="340" t="s">
        <v>26204</v>
      </c>
      <c r="D10555" s="362" t="s">
        <v>26203</v>
      </c>
      <c r="E10555" s="362">
        <v>33</v>
      </c>
      <c r="F10555" s="364">
        <v>6707432</v>
      </c>
      <c r="G10555" s="363">
        <v>27067074322</v>
      </c>
      <c r="H10555" s="365">
        <v>18950</v>
      </c>
      <c r="I10555" s="388">
        <v>18</v>
      </c>
      <c r="J10555" s="378">
        <v>11</v>
      </c>
      <c r="K10555" s="381">
        <v>1951</v>
      </c>
      <c r="L10555" s="369">
        <f t="shared" ca="1" si="164"/>
        <v>72</v>
      </c>
      <c r="M10555" s="299" t="s">
        <v>17470</v>
      </c>
      <c r="N10555" s="10" t="s">
        <v>28854</v>
      </c>
      <c r="O10555" s="389" t="s">
        <v>30742</v>
      </c>
      <c r="P10555" s="386">
        <v>41206</v>
      </c>
    </row>
    <row r="10556" spans="1:16" s="8" customFormat="1" ht="15" customHeight="1" x14ac:dyDescent="0.25">
      <c r="A10556" s="362" t="s">
        <v>36</v>
      </c>
      <c r="B10556" s="362" t="s">
        <v>22116</v>
      </c>
      <c r="C10556" s="340" t="s">
        <v>26202</v>
      </c>
      <c r="D10556" s="362" t="s">
        <v>26201</v>
      </c>
      <c r="E10556" s="362" t="s">
        <v>99</v>
      </c>
      <c r="F10556" s="364">
        <v>4153221</v>
      </c>
      <c r="G10556" s="363">
        <v>27041532217</v>
      </c>
      <c r="H10556" s="365">
        <v>14867</v>
      </c>
      <c r="I10556" s="388">
        <v>13</v>
      </c>
      <c r="J10556" s="378">
        <v>9</v>
      </c>
      <c r="K10556" s="381">
        <v>1940</v>
      </c>
      <c r="L10556" s="369">
        <f t="shared" ca="1" si="164"/>
        <v>83</v>
      </c>
      <c r="M10556" s="299" t="s">
        <v>17470</v>
      </c>
      <c r="N10556" s="10" t="s">
        <v>28854</v>
      </c>
      <c r="O10556" s="389" t="s">
        <v>177</v>
      </c>
      <c r="P10556" s="386" t="s">
        <v>177</v>
      </c>
    </row>
    <row r="10557" spans="1:16" s="8" customFormat="1" ht="15" customHeight="1" x14ac:dyDescent="0.25">
      <c r="A10557" s="362" t="s">
        <v>23750</v>
      </c>
      <c r="B10557" s="362" t="s">
        <v>22116</v>
      </c>
      <c r="C10557" s="340" t="s">
        <v>26197</v>
      </c>
      <c r="D10557" s="362" t="s">
        <v>11552</v>
      </c>
      <c r="E10557" s="362">
        <v>32</v>
      </c>
      <c r="F10557" s="364">
        <v>17730995</v>
      </c>
      <c r="G10557" s="363">
        <v>27177309953</v>
      </c>
      <c r="H10557" s="365">
        <v>24120</v>
      </c>
      <c r="I10557" s="388">
        <v>13</v>
      </c>
      <c r="J10557" s="378">
        <v>1</v>
      </c>
      <c r="K10557" s="381">
        <v>1966</v>
      </c>
      <c r="L10557" s="369">
        <f t="shared" ca="1" si="164"/>
        <v>58</v>
      </c>
      <c r="M10557" s="299" t="s">
        <v>17337</v>
      </c>
      <c r="N10557" s="10" t="s">
        <v>28854</v>
      </c>
      <c r="O10557" s="389" t="s">
        <v>177</v>
      </c>
      <c r="P10557" s="386" t="s">
        <v>177</v>
      </c>
    </row>
    <row r="10558" spans="1:16" s="8" customFormat="1" ht="15" customHeight="1" x14ac:dyDescent="0.25">
      <c r="A10558" s="362" t="s">
        <v>179</v>
      </c>
      <c r="B10558" s="362" t="s">
        <v>22116</v>
      </c>
      <c r="C10558" s="340" t="s">
        <v>26196</v>
      </c>
      <c r="D10558" s="362" t="s">
        <v>18797</v>
      </c>
      <c r="E10558" s="362">
        <v>30</v>
      </c>
      <c r="F10558" s="364">
        <v>5397990</v>
      </c>
      <c r="G10558" s="363">
        <v>23053979904</v>
      </c>
      <c r="H10558" s="365">
        <v>17192</v>
      </c>
      <c r="I10558" s="388">
        <v>25</v>
      </c>
      <c r="J10558" s="378">
        <v>1</v>
      </c>
      <c r="K10558" s="381">
        <v>1947</v>
      </c>
      <c r="L10558" s="369">
        <f t="shared" ca="1" si="164"/>
        <v>77</v>
      </c>
      <c r="M10558" s="299" t="s">
        <v>17470</v>
      </c>
      <c r="N10558" s="10" t="s">
        <v>28854</v>
      </c>
      <c r="O10558" s="389" t="s">
        <v>29354</v>
      </c>
      <c r="P10558" s="386">
        <v>42819</v>
      </c>
    </row>
    <row r="10559" spans="1:16" s="8" customFormat="1" ht="15" customHeight="1" x14ac:dyDescent="0.25">
      <c r="A10559" s="362" t="s">
        <v>36</v>
      </c>
      <c r="B10559" s="362" t="s">
        <v>22116</v>
      </c>
      <c r="C10559" s="340" t="s">
        <v>26195</v>
      </c>
      <c r="D10559" s="362" t="s">
        <v>26194</v>
      </c>
      <c r="E10559" s="362">
        <v>33</v>
      </c>
      <c r="F10559" s="364">
        <v>710475</v>
      </c>
      <c r="G10559" s="363">
        <v>27007104753</v>
      </c>
      <c r="H10559" s="365">
        <v>14124</v>
      </c>
      <c r="I10559" s="388">
        <v>1</v>
      </c>
      <c r="J10559" s="378">
        <v>9</v>
      </c>
      <c r="K10559" s="381">
        <v>1938</v>
      </c>
      <c r="L10559" s="369">
        <f t="shared" ca="1" si="164"/>
        <v>85</v>
      </c>
      <c r="M10559" s="299" t="s">
        <v>17470</v>
      </c>
      <c r="N10559" s="10" t="s">
        <v>28854</v>
      </c>
      <c r="O10559" s="389" t="s">
        <v>30777</v>
      </c>
      <c r="P10559" s="386">
        <v>42520</v>
      </c>
    </row>
    <row r="10560" spans="1:16" s="8" customFormat="1" ht="15" customHeight="1" x14ac:dyDescent="0.25">
      <c r="A10560" s="362" t="s">
        <v>36</v>
      </c>
      <c r="B10560" s="362" t="s">
        <v>22116</v>
      </c>
      <c r="C10560" s="340" t="s">
        <v>26193</v>
      </c>
      <c r="D10560" s="362" t="s">
        <v>26192</v>
      </c>
      <c r="E10560" s="362">
        <v>33</v>
      </c>
      <c r="F10560" s="364">
        <v>20421658</v>
      </c>
      <c r="G10560" s="363">
        <v>23204216584</v>
      </c>
      <c r="H10560" s="365">
        <v>25108</v>
      </c>
      <c r="I10560" s="388">
        <v>27</v>
      </c>
      <c r="J10560" s="378">
        <v>9</v>
      </c>
      <c r="K10560" s="381">
        <v>1968</v>
      </c>
      <c r="L10560" s="369">
        <f t="shared" ca="1" si="164"/>
        <v>55</v>
      </c>
      <c r="M10560" s="299" t="s">
        <v>17337</v>
      </c>
      <c r="N10560" s="10" t="s">
        <v>28854</v>
      </c>
      <c r="O10560" s="389" t="s">
        <v>30742</v>
      </c>
      <c r="P10560" s="386">
        <v>41173</v>
      </c>
    </row>
    <row r="10561" spans="1:16" s="8" customFormat="1" ht="15" customHeight="1" x14ac:dyDescent="0.25">
      <c r="A10561" s="362" t="s">
        <v>172</v>
      </c>
      <c r="B10561" s="362" t="s">
        <v>22116</v>
      </c>
      <c r="C10561" s="340" t="s">
        <v>26191</v>
      </c>
      <c r="D10561" s="362" t="s">
        <v>26190</v>
      </c>
      <c r="E10561" s="362">
        <v>31</v>
      </c>
      <c r="F10561" s="364">
        <v>5316795</v>
      </c>
      <c r="G10561" s="363">
        <v>27053167956</v>
      </c>
      <c r="H10561" s="365" t="s">
        <v>29569</v>
      </c>
      <c r="I10561" s="388">
        <v>14</v>
      </c>
      <c r="J10561" s="378">
        <v>5</v>
      </c>
      <c r="K10561" s="381">
        <v>1946</v>
      </c>
      <c r="L10561" s="369">
        <f t="shared" ca="1" si="164"/>
        <v>77</v>
      </c>
      <c r="M10561" s="299" t="s">
        <v>17470</v>
      </c>
      <c r="N10561" s="10" t="s">
        <v>28854</v>
      </c>
      <c r="O10561" s="389" t="s">
        <v>29333</v>
      </c>
      <c r="P10561" s="386">
        <v>44104</v>
      </c>
    </row>
    <row r="10562" spans="1:16" s="8" customFormat="1" ht="15" customHeight="1" x14ac:dyDescent="0.25">
      <c r="A10562" s="362" t="s">
        <v>33761</v>
      </c>
      <c r="B10562" s="362" t="s">
        <v>22116</v>
      </c>
      <c r="C10562" s="340" t="s">
        <v>38720</v>
      </c>
      <c r="D10562" s="362" t="s">
        <v>38749</v>
      </c>
      <c r="E10562" s="362">
        <v>33</v>
      </c>
      <c r="F10562" s="364">
        <v>92898965</v>
      </c>
      <c r="G10562" s="363">
        <v>27928989653</v>
      </c>
      <c r="H10562" s="365">
        <v>20756</v>
      </c>
      <c r="I10562" s="388">
        <v>28</v>
      </c>
      <c r="J10562" s="378">
        <v>10</v>
      </c>
      <c r="K10562" s="381">
        <v>1956</v>
      </c>
      <c r="L10562" s="369">
        <f t="shared" ref="L10562:L10625" ca="1" si="165">DATEDIF(H10562,TODAY(),"Y")</f>
        <v>67</v>
      </c>
      <c r="M10562" s="299" t="s">
        <v>18026</v>
      </c>
      <c r="N10562" s="10" t="s">
        <v>28854</v>
      </c>
      <c r="O10562" s="389" t="s">
        <v>38820</v>
      </c>
      <c r="P10562" s="386">
        <v>45082</v>
      </c>
    </row>
    <row r="10563" spans="1:16" s="8" customFormat="1" ht="15" customHeight="1" x14ac:dyDescent="0.25">
      <c r="A10563" s="362" t="s">
        <v>33761</v>
      </c>
      <c r="B10563" s="362" t="s">
        <v>22116</v>
      </c>
      <c r="C10563" s="340" t="s">
        <v>26187</v>
      </c>
      <c r="D10563" s="362" t="s">
        <v>26186</v>
      </c>
      <c r="E10563" s="362">
        <v>32</v>
      </c>
      <c r="F10563" s="364">
        <v>4623708</v>
      </c>
      <c r="G10563" s="363">
        <v>27046237086</v>
      </c>
      <c r="H10563" s="365">
        <v>15791</v>
      </c>
      <c r="I10563" s="388">
        <v>26</v>
      </c>
      <c r="J10563" s="378">
        <v>3</v>
      </c>
      <c r="K10563" s="381">
        <v>1943</v>
      </c>
      <c r="L10563" s="369">
        <f t="shared" ca="1" si="165"/>
        <v>81</v>
      </c>
      <c r="M10563" s="299" t="s">
        <v>17470</v>
      </c>
      <c r="N10563" s="10" t="s">
        <v>28854</v>
      </c>
      <c r="O10563" s="389" t="s">
        <v>29359</v>
      </c>
      <c r="P10563" s="386">
        <v>44290</v>
      </c>
    </row>
    <row r="10564" spans="1:16" s="8" customFormat="1" ht="15" customHeight="1" x14ac:dyDescent="0.25">
      <c r="A10564" s="362" t="s">
        <v>33761</v>
      </c>
      <c r="B10564" s="362" t="s">
        <v>22116</v>
      </c>
      <c r="C10564" s="340" t="s">
        <v>26182</v>
      </c>
      <c r="D10564" s="362" t="s">
        <v>26181</v>
      </c>
      <c r="E10564" s="362" t="s">
        <v>45</v>
      </c>
      <c r="F10564" s="364">
        <v>8786178</v>
      </c>
      <c r="G10564" s="363">
        <v>27087861789</v>
      </c>
      <c r="H10564" s="365">
        <v>14452</v>
      </c>
      <c r="I10564" s="388">
        <v>26</v>
      </c>
      <c r="J10564" s="378">
        <v>7</v>
      </c>
      <c r="K10564" s="381">
        <v>1939</v>
      </c>
      <c r="L10564" s="369">
        <f t="shared" ca="1" si="165"/>
        <v>84</v>
      </c>
      <c r="M10564" s="299" t="s">
        <v>29091</v>
      </c>
      <c r="N10564" s="10" t="s">
        <v>28854</v>
      </c>
      <c r="O10564" s="389" t="s">
        <v>177</v>
      </c>
      <c r="P10564" s="386" t="s">
        <v>177</v>
      </c>
    </row>
    <row r="10565" spans="1:16" s="8" customFormat="1" ht="15" customHeight="1" x14ac:dyDescent="0.25">
      <c r="A10565" s="362" t="s">
        <v>172</v>
      </c>
      <c r="B10565" s="362" t="s">
        <v>22116</v>
      </c>
      <c r="C10565" s="340" t="s">
        <v>26180</v>
      </c>
      <c r="D10565" s="362" t="s">
        <v>26179</v>
      </c>
      <c r="E10565" s="362">
        <v>32</v>
      </c>
      <c r="F10565" s="364">
        <v>5409118</v>
      </c>
      <c r="G10565" s="363">
        <v>23054091184</v>
      </c>
      <c r="H10565" s="365" t="s">
        <v>29652</v>
      </c>
      <c r="I10565" s="388">
        <v>23</v>
      </c>
      <c r="J10565" s="378">
        <v>2</v>
      </c>
      <c r="K10565" s="381">
        <v>1946</v>
      </c>
      <c r="L10565" s="369">
        <f t="shared" ca="1" si="165"/>
        <v>78</v>
      </c>
      <c r="M10565" s="299" t="s">
        <v>17470</v>
      </c>
      <c r="N10565" s="10" t="s">
        <v>28854</v>
      </c>
      <c r="O10565" s="389" t="s">
        <v>29331</v>
      </c>
      <c r="P10565" s="386">
        <v>43401</v>
      </c>
    </row>
    <row r="10566" spans="1:16" s="8" customFormat="1" ht="15" customHeight="1" x14ac:dyDescent="0.25">
      <c r="A10566" s="362">
        <v>10</v>
      </c>
      <c r="B10566" s="362" t="s">
        <v>22116</v>
      </c>
      <c r="C10566" s="340" t="s">
        <v>26175</v>
      </c>
      <c r="D10566" s="362" t="s">
        <v>26174</v>
      </c>
      <c r="E10566" s="362" t="s">
        <v>55</v>
      </c>
      <c r="F10566" s="364">
        <v>4222594</v>
      </c>
      <c r="G10566" s="363">
        <v>27042225946</v>
      </c>
      <c r="H10566" s="365">
        <v>15297</v>
      </c>
      <c r="I10566" s="388">
        <v>17</v>
      </c>
      <c r="J10566" s="378">
        <v>11</v>
      </c>
      <c r="K10566" s="381">
        <v>1941</v>
      </c>
      <c r="L10566" s="369">
        <f t="shared" ca="1" si="165"/>
        <v>82</v>
      </c>
      <c r="M10566" s="299" t="s">
        <v>17470</v>
      </c>
      <c r="N10566" s="10" t="s">
        <v>28854</v>
      </c>
      <c r="O10566" s="389" t="s">
        <v>177</v>
      </c>
      <c r="P10566" s="386">
        <v>35633</v>
      </c>
    </row>
    <row r="10567" spans="1:16" s="8" customFormat="1" ht="15" customHeight="1" x14ac:dyDescent="0.25">
      <c r="A10567" s="362">
        <v>11</v>
      </c>
      <c r="B10567" s="362" t="s">
        <v>22116</v>
      </c>
      <c r="C10567" s="340" t="s">
        <v>26170</v>
      </c>
      <c r="D10567" s="362" t="s">
        <v>26169</v>
      </c>
      <c r="E10567" s="362">
        <v>31</v>
      </c>
      <c r="F10567" s="364">
        <v>11452564</v>
      </c>
      <c r="G10567" s="363">
        <v>27114525648</v>
      </c>
      <c r="H10567" s="365">
        <v>20011</v>
      </c>
      <c r="I10567" s="388">
        <v>14</v>
      </c>
      <c r="J10567" s="378">
        <v>10</v>
      </c>
      <c r="K10567" s="381">
        <v>1954</v>
      </c>
      <c r="L10567" s="369">
        <f t="shared" ca="1" si="165"/>
        <v>69</v>
      </c>
      <c r="M10567" s="299" t="s">
        <v>17470</v>
      </c>
      <c r="N10567" s="10" t="s">
        <v>28854</v>
      </c>
      <c r="O10567" s="389" t="s">
        <v>177</v>
      </c>
      <c r="P10567" s="386" t="s">
        <v>177</v>
      </c>
    </row>
    <row r="10568" spans="1:16" s="8" customFormat="1" ht="15" customHeight="1" x14ac:dyDescent="0.25">
      <c r="A10568" s="362" t="s">
        <v>59</v>
      </c>
      <c r="B10568" s="362" t="s">
        <v>22116</v>
      </c>
      <c r="C10568" s="340" t="s">
        <v>26164</v>
      </c>
      <c r="D10568" s="362" t="s">
        <v>26163</v>
      </c>
      <c r="E10568" s="362">
        <v>32</v>
      </c>
      <c r="F10568" s="364">
        <v>11850420</v>
      </c>
      <c r="G10568" s="363">
        <v>27118504203</v>
      </c>
      <c r="H10568" s="365">
        <v>19545</v>
      </c>
      <c r="I10568" s="388">
        <v>5</v>
      </c>
      <c r="J10568" s="378">
        <v>7</v>
      </c>
      <c r="K10568" s="381">
        <v>1953</v>
      </c>
      <c r="L10568" s="369">
        <f t="shared" ca="1" si="165"/>
        <v>70</v>
      </c>
      <c r="M10568" s="299" t="s">
        <v>17470</v>
      </c>
      <c r="N10568" s="10" t="s">
        <v>28854</v>
      </c>
      <c r="O10568" s="389" t="s">
        <v>30749</v>
      </c>
      <c r="P10568" s="386">
        <v>42687</v>
      </c>
    </row>
    <row r="10569" spans="1:16" s="8" customFormat="1" ht="15" customHeight="1" x14ac:dyDescent="0.25">
      <c r="A10569" s="362" t="s">
        <v>27</v>
      </c>
      <c r="B10569" s="362" t="s">
        <v>22116</v>
      </c>
      <c r="C10569" s="340" t="s">
        <v>26160</v>
      </c>
      <c r="D10569" s="362" t="s">
        <v>26159</v>
      </c>
      <c r="E10569" s="362">
        <v>13</v>
      </c>
      <c r="F10569" s="364">
        <v>6534248</v>
      </c>
      <c r="G10569" s="363">
        <v>27065342486</v>
      </c>
      <c r="H10569" s="365">
        <v>18604</v>
      </c>
      <c r="I10569" s="388">
        <v>7</v>
      </c>
      <c r="J10569" s="378">
        <v>12</v>
      </c>
      <c r="K10569" s="381">
        <v>1950</v>
      </c>
      <c r="L10569" s="369">
        <f t="shared" ca="1" si="165"/>
        <v>73</v>
      </c>
      <c r="M10569" s="299" t="s">
        <v>17337</v>
      </c>
      <c r="N10569" s="10" t="s">
        <v>28854</v>
      </c>
      <c r="O10569" s="389" t="s">
        <v>33531</v>
      </c>
      <c r="P10569" s="386" t="s">
        <v>177</v>
      </c>
    </row>
    <row r="10570" spans="1:16" s="8" customFormat="1" ht="15" customHeight="1" x14ac:dyDescent="0.25">
      <c r="A10570" s="362" t="s">
        <v>27</v>
      </c>
      <c r="B10570" s="362" t="s">
        <v>22116</v>
      </c>
      <c r="C10570" s="340" t="s">
        <v>26158</v>
      </c>
      <c r="D10570" s="362" t="s">
        <v>26157</v>
      </c>
      <c r="E10570" s="362" t="s">
        <v>99</v>
      </c>
      <c r="F10570" s="364">
        <v>92232962</v>
      </c>
      <c r="G10570" s="363">
        <v>27922329627</v>
      </c>
      <c r="H10570" s="365">
        <v>18304</v>
      </c>
      <c r="I10570" s="388">
        <v>10</v>
      </c>
      <c r="J10570" s="378">
        <v>2</v>
      </c>
      <c r="K10570" s="381">
        <v>1950</v>
      </c>
      <c r="L10570" s="369">
        <f t="shared" ca="1" si="165"/>
        <v>74</v>
      </c>
      <c r="M10570" s="299" t="s">
        <v>17470</v>
      </c>
      <c r="N10570" s="10" t="s">
        <v>28854</v>
      </c>
      <c r="O10570" s="389" t="s">
        <v>177</v>
      </c>
      <c r="P10570" s="386" t="s">
        <v>177</v>
      </c>
    </row>
    <row r="10571" spans="1:16" s="8" customFormat="1" ht="15" customHeight="1" x14ac:dyDescent="0.25">
      <c r="A10571" s="362" t="s">
        <v>27</v>
      </c>
      <c r="B10571" s="362" t="s">
        <v>22116</v>
      </c>
      <c r="C10571" s="340" t="s">
        <v>26153</v>
      </c>
      <c r="D10571" s="362" t="s">
        <v>26152</v>
      </c>
      <c r="E10571" s="362">
        <v>30</v>
      </c>
      <c r="F10571" s="364">
        <v>4746649</v>
      </c>
      <c r="G10571" s="363">
        <v>27047466496</v>
      </c>
      <c r="H10571" s="365">
        <v>15958</v>
      </c>
      <c r="I10571" s="388">
        <v>9</v>
      </c>
      <c r="J10571" s="378">
        <v>9</v>
      </c>
      <c r="K10571" s="381">
        <v>1943</v>
      </c>
      <c r="L10571" s="369">
        <f t="shared" ca="1" si="165"/>
        <v>80</v>
      </c>
      <c r="M10571" s="299" t="s">
        <v>17470</v>
      </c>
      <c r="N10571" s="10" t="s">
        <v>28854</v>
      </c>
      <c r="O10571" s="389" t="s">
        <v>29320</v>
      </c>
      <c r="P10571" s="386">
        <v>43370</v>
      </c>
    </row>
    <row r="10572" spans="1:16" s="8" customFormat="1" ht="15" customHeight="1" x14ac:dyDescent="0.25">
      <c r="A10572" s="362">
        <v>11</v>
      </c>
      <c r="B10572" s="362" t="s">
        <v>22116</v>
      </c>
      <c r="C10572" s="340" t="s">
        <v>26148</v>
      </c>
      <c r="D10572" s="362" t="s">
        <v>26147</v>
      </c>
      <c r="E10572" s="362" t="s">
        <v>124</v>
      </c>
      <c r="F10572" s="364">
        <v>6696651</v>
      </c>
      <c r="G10572" s="363">
        <v>27066966513</v>
      </c>
      <c r="H10572" s="365">
        <v>18812</v>
      </c>
      <c r="I10572" s="388">
        <v>3</v>
      </c>
      <c r="J10572" s="378">
        <v>7</v>
      </c>
      <c r="K10572" s="381">
        <v>1951</v>
      </c>
      <c r="L10572" s="369">
        <f t="shared" ca="1" si="165"/>
        <v>72</v>
      </c>
      <c r="M10572" s="299" t="s">
        <v>17470</v>
      </c>
      <c r="N10572" s="10" t="s">
        <v>28854</v>
      </c>
      <c r="O10572" s="389" t="s">
        <v>177</v>
      </c>
      <c r="P10572" s="386" t="s">
        <v>177</v>
      </c>
    </row>
    <row r="10573" spans="1:16" s="8" customFormat="1" ht="15" customHeight="1" x14ac:dyDescent="0.25">
      <c r="A10573" s="362" t="s">
        <v>179</v>
      </c>
      <c r="B10573" s="362" t="s">
        <v>22116</v>
      </c>
      <c r="C10573" s="340" t="s">
        <v>26146</v>
      </c>
      <c r="D10573" s="362" t="s">
        <v>26145</v>
      </c>
      <c r="E10573" s="362">
        <v>33</v>
      </c>
      <c r="F10573" s="364">
        <v>5575448</v>
      </c>
      <c r="G10573" s="363">
        <v>27055754484</v>
      </c>
      <c r="H10573" s="365">
        <v>17032</v>
      </c>
      <c r="I10573" s="388">
        <v>18</v>
      </c>
      <c r="J10573" s="378">
        <v>8</v>
      </c>
      <c r="K10573" s="381">
        <v>1946</v>
      </c>
      <c r="L10573" s="369">
        <f t="shared" ca="1" si="165"/>
        <v>77</v>
      </c>
      <c r="M10573" s="299" t="s">
        <v>17470</v>
      </c>
      <c r="N10573" s="10" t="s">
        <v>28854</v>
      </c>
      <c r="O10573" s="389" t="s">
        <v>30811</v>
      </c>
      <c r="P10573" s="386" t="s">
        <v>177</v>
      </c>
    </row>
    <row r="10574" spans="1:16" s="8" customFormat="1" ht="15" customHeight="1" x14ac:dyDescent="0.25">
      <c r="A10574" s="362" t="s">
        <v>27</v>
      </c>
      <c r="B10574" s="362" t="s">
        <v>22116</v>
      </c>
      <c r="C10574" s="340" t="s">
        <v>26141</v>
      </c>
      <c r="D10574" s="362" t="s">
        <v>26140</v>
      </c>
      <c r="E10574" s="362">
        <v>32</v>
      </c>
      <c r="F10574" s="364">
        <v>4736707</v>
      </c>
      <c r="G10574" s="363">
        <v>27047367072</v>
      </c>
      <c r="H10574" s="365">
        <v>15939</v>
      </c>
      <c r="I10574" s="388">
        <v>21</v>
      </c>
      <c r="J10574" s="378">
        <v>8</v>
      </c>
      <c r="K10574" s="381">
        <v>1943</v>
      </c>
      <c r="L10574" s="369">
        <f t="shared" ca="1" si="165"/>
        <v>80</v>
      </c>
      <c r="M10574" s="299" t="s">
        <v>17470</v>
      </c>
      <c r="N10574" s="10" t="s">
        <v>28854</v>
      </c>
      <c r="O10574" s="389" t="s">
        <v>30627</v>
      </c>
      <c r="P10574" s="386">
        <v>41482</v>
      </c>
    </row>
    <row r="10575" spans="1:16" s="8" customFormat="1" ht="15" customHeight="1" x14ac:dyDescent="0.25">
      <c r="A10575" s="362" t="s">
        <v>27</v>
      </c>
      <c r="B10575" s="362" t="s">
        <v>22116</v>
      </c>
      <c r="C10575" s="340" t="s">
        <v>26139</v>
      </c>
      <c r="D10575" s="362" t="s">
        <v>26138</v>
      </c>
      <c r="E10575" s="362" t="s">
        <v>36</v>
      </c>
      <c r="F10575" s="364">
        <v>22960825</v>
      </c>
      <c r="G10575" s="363">
        <v>27229608253</v>
      </c>
      <c r="H10575" s="365">
        <v>26567</v>
      </c>
      <c r="I10575" s="388">
        <v>25</v>
      </c>
      <c r="J10575" s="378">
        <v>9</v>
      </c>
      <c r="K10575" s="381">
        <v>1972</v>
      </c>
      <c r="L10575" s="369">
        <f t="shared" ca="1" si="165"/>
        <v>51</v>
      </c>
      <c r="M10575" s="299" t="s">
        <v>17337</v>
      </c>
      <c r="N10575" s="10" t="s">
        <v>28854</v>
      </c>
      <c r="O10575" s="389" t="s">
        <v>177</v>
      </c>
      <c r="P10575" s="386" t="s">
        <v>177</v>
      </c>
    </row>
    <row r="10576" spans="1:16" s="8" customFormat="1" ht="15" customHeight="1" x14ac:dyDescent="0.25">
      <c r="A10576" s="362">
        <v>13</v>
      </c>
      <c r="B10576" s="362" t="s">
        <v>22116</v>
      </c>
      <c r="C10576" s="340" t="s">
        <v>26137</v>
      </c>
      <c r="D10576" s="362" t="s">
        <v>26136</v>
      </c>
      <c r="E10576" s="362">
        <v>32</v>
      </c>
      <c r="F10576" s="364">
        <v>5970219</v>
      </c>
      <c r="G10576" s="363">
        <v>27059702195</v>
      </c>
      <c r="H10576" s="365">
        <v>17852</v>
      </c>
      <c r="I10576" s="388">
        <v>15</v>
      </c>
      <c r="J10576" s="378">
        <v>11</v>
      </c>
      <c r="K10576" s="381">
        <v>1948</v>
      </c>
      <c r="L10576" s="369">
        <f t="shared" ca="1" si="165"/>
        <v>75</v>
      </c>
      <c r="M10576" s="299" t="s">
        <v>17470</v>
      </c>
      <c r="N10576" s="10" t="s">
        <v>28854</v>
      </c>
      <c r="O10576" s="389" t="s">
        <v>30832</v>
      </c>
      <c r="P10576" s="386">
        <v>42445</v>
      </c>
    </row>
    <row r="10577" spans="1:16" s="8" customFormat="1" ht="15" customHeight="1" x14ac:dyDescent="0.25">
      <c r="A10577" s="362" t="s">
        <v>36</v>
      </c>
      <c r="B10577" s="362" t="s">
        <v>22116</v>
      </c>
      <c r="C10577" s="340" t="s">
        <v>34905</v>
      </c>
      <c r="D10577" s="362" t="s">
        <v>34906</v>
      </c>
      <c r="E10577" s="362">
        <v>31</v>
      </c>
      <c r="F10577" s="364">
        <v>5005835</v>
      </c>
      <c r="G10577" s="363">
        <v>27050058358</v>
      </c>
      <c r="H10577" s="365">
        <v>16507</v>
      </c>
      <c r="I10577" s="388">
        <v>11</v>
      </c>
      <c r="J10577" s="378">
        <v>3</v>
      </c>
      <c r="K10577" s="381">
        <v>1945</v>
      </c>
      <c r="L10577" s="369">
        <f t="shared" ca="1" si="165"/>
        <v>79</v>
      </c>
      <c r="M10577" s="299" t="s">
        <v>17470</v>
      </c>
      <c r="N10577" s="10" t="s">
        <v>28854</v>
      </c>
      <c r="O10577" s="389" t="s">
        <v>34541</v>
      </c>
      <c r="P10577" s="386">
        <v>44359</v>
      </c>
    </row>
    <row r="10578" spans="1:16" s="8" customFormat="1" ht="15" customHeight="1" x14ac:dyDescent="0.25">
      <c r="A10578" s="362">
        <v>13</v>
      </c>
      <c r="B10578" s="362" t="s">
        <v>22116</v>
      </c>
      <c r="C10578" s="340" t="s">
        <v>26135</v>
      </c>
      <c r="D10578" s="362" t="s">
        <v>26134</v>
      </c>
      <c r="E10578" s="362" t="s">
        <v>45</v>
      </c>
      <c r="F10578" s="364">
        <v>6353111</v>
      </c>
      <c r="G10578" s="363">
        <v>27063531117</v>
      </c>
      <c r="H10578" s="365">
        <v>18481</v>
      </c>
      <c r="I10578" s="388">
        <v>6</v>
      </c>
      <c r="J10578" s="378">
        <v>8</v>
      </c>
      <c r="K10578" s="381">
        <v>1950</v>
      </c>
      <c r="L10578" s="369">
        <f t="shared" ca="1" si="165"/>
        <v>73</v>
      </c>
      <c r="M10578" s="299" t="s">
        <v>17470</v>
      </c>
      <c r="N10578" s="10" t="s">
        <v>28854</v>
      </c>
      <c r="O10578" s="389" t="s">
        <v>177</v>
      </c>
      <c r="P10578" s="386" t="s">
        <v>177</v>
      </c>
    </row>
    <row r="10579" spans="1:16" s="8" customFormat="1" ht="15" customHeight="1" x14ac:dyDescent="0.25">
      <c r="A10579" s="362" t="s">
        <v>33761</v>
      </c>
      <c r="B10579" s="362" t="s">
        <v>22116</v>
      </c>
      <c r="C10579" s="340" t="s">
        <v>26133</v>
      </c>
      <c r="D10579" s="362" t="s">
        <v>26132</v>
      </c>
      <c r="E10579" s="362">
        <v>32</v>
      </c>
      <c r="F10579" s="364">
        <v>3792813</v>
      </c>
      <c r="G10579" s="363">
        <v>27037928130</v>
      </c>
      <c r="H10579" s="365">
        <v>14571</v>
      </c>
      <c r="I10579" s="388">
        <v>22</v>
      </c>
      <c r="J10579" s="378">
        <v>11</v>
      </c>
      <c r="K10579" s="381">
        <v>1939</v>
      </c>
      <c r="L10579" s="369">
        <f t="shared" ca="1" si="165"/>
        <v>84</v>
      </c>
      <c r="M10579" s="299" t="s">
        <v>17470</v>
      </c>
      <c r="N10579" s="10" t="s">
        <v>28854</v>
      </c>
      <c r="O10579" s="389" t="s">
        <v>30775</v>
      </c>
      <c r="P10579" s="386">
        <v>42214</v>
      </c>
    </row>
    <row r="10580" spans="1:16" s="8" customFormat="1" ht="15" customHeight="1" x14ac:dyDescent="0.25">
      <c r="A10580" s="362" t="s">
        <v>33761</v>
      </c>
      <c r="B10580" s="362" t="s">
        <v>22116</v>
      </c>
      <c r="C10580" s="340" t="s">
        <v>31225</v>
      </c>
      <c r="D10580" s="362" t="s">
        <v>31240</v>
      </c>
      <c r="E10580" s="362">
        <v>33</v>
      </c>
      <c r="F10580" s="364">
        <v>11510776</v>
      </c>
      <c r="G10580" s="363">
        <v>27115107769</v>
      </c>
      <c r="H10580" s="365">
        <v>20261</v>
      </c>
      <c r="I10580" s="388">
        <v>21</v>
      </c>
      <c r="J10580" s="378">
        <v>6</v>
      </c>
      <c r="K10580" s="381">
        <v>1955</v>
      </c>
      <c r="L10580" s="369">
        <f t="shared" ca="1" si="165"/>
        <v>68</v>
      </c>
      <c r="M10580" s="299" t="s">
        <v>40176</v>
      </c>
      <c r="N10580" s="10" t="s">
        <v>28854</v>
      </c>
      <c r="O10580" s="389" t="s">
        <v>31211</v>
      </c>
      <c r="P10580" s="386">
        <v>44191</v>
      </c>
    </row>
    <row r="10581" spans="1:16" s="8" customFormat="1" ht="15" customHeight="1" x14ac:dyDescent="0.25">
      <c r="A10581" s="362" t="s">
        <v>46</v>
      </c>
      <c r="B10581" s="362" t="s">
        <v>22116</v>
      </c>
      <c r="C10581" s="340" t="s">
        <v>37796</v>
      </c>
      <c r="D10581" s="362" t="s">
        <v>37831</v>
      </c>
      <c r="E10581" s="362">
        <v>17</v>
      </c>
      <c r="F10581" s="364">
        <v>14762576</v>
      </c>
      <c r="G10581" s="363">
        <v>27147625761</v>
      </c>
      <c r="H10581" s="365">
        <v>22547</v>
      </c>
      <c r="I10581" s="388">
        <v>23</v>
      </c>
      <c r="J10581" s="378">
        <v>9</v>
      </c>
      <c r="K10581" s="381">
        <v>1961</v>
      </c>
      <c r="L10581" s="369">
        <f t="shared" ca="1" si="165"/>
        <v>62</v>
      </c>
      <c r="M10581" s="299" t="s">
        <v>40176</v>
      </c>
      <c r="N10581" s="10" t="s">
        <v>28854</v>
      </c>
      <c r="O10581" s="389" t="s">
        <v>37839</v>
      </c>
      <c r="P10581" s="386">
        <v>44663</v>
      </c>
    </row>
    <row r="10582" spans="1:16" s="8" customFormat="1" ht="15" customHeight="1" x14ac:dyDescent="0.25">
      <c r="A10582" s="362" t="s">
        <v>27</v>
      </c>
      <c r="B10582" s="362" t="s">
        <v>22116</v>
      </c>
      <c r="C10582" s="340" t="s">
        <v>26131</v>
      </c>
      <c r="D10582" s="362" t="s">
        <v>26130</v>
      </c>
      <c r="E10582" s="362">
        <v>15</v>
      </c>
      <c r="F10582" s="364">
        <v>4994028</v>
      </c>
      <c r="G10582" s="363">
        <v>27049940284</v>
      </c>
      <c r="H10582" s="365">
        <v>16477</v>
      </c>
      <c r="I10582" s="388">
        <v>9</v>
      </c>
      <c r="J10582" s="378">
        <v>2</v>
      </c>
      <c r="K10582" s="381">
        <v>1945</v>
      </c>
      <c r="L10582" s="369">
        <f t="shared" ca="1" si="165"/>
        <v>79</v>
      </c>
      <c r="M10582" s="299" t="s">
        <v>17470</v>
      </c>
      <c r="N10582" s="10" t="s">
        <v>28854</v>
      </c>
      <c r="O10582" s="389" t="s">
        <v>29362</v>
      </c>
      <c r="P10582" s="386">
        <v>43303</v>
      </c>
    </row>
    <row r="10583" spans="1:16" s="8" customFormat="1" ht="15" customHeight="1" x14ac:dyDescent="0.25">
      <c r="A10583" s="362" t="s">
        <v>27</v>
      </c>
      <c r="B10583" s="362" t="s">
        <v>22116</v>
      </c>
      <c r="C10583" s="340" t="s">
        <v>26129</v>
      </c>
      <c r="D10583" s="362" t="s">
        <v>26128</v>
      </c>
      <c r="E10583" s="362" t="s">
        <v>99</v>
      </c>
      <c r="F10583" s="364">
        <v>20446083</v>
      </c>
      <c r="G10583" s="363">
        <v>27204460839</v>
      </c>
      <c r="H10583" s="365">
        <v>25024</v>
      </c>
      <c r="I10583" s="388">
        <v>5</v>
      </c>
      <c r="J10583" s="378">
        <v>7</v>
      </c>
      <c r="K10583" s="381">
        <v>1968</v>
      </c>
      <c r="L10583" s="369">
        <f t="shared" ca="1" si="165"/>
        <v>55</v>
      </c>
      <c r="M10583" s="299" t="s">
        <v>17337</v>
      </c>
      <c r="N10583" s="10" t="s">
        <v>28854</v>
      </c>
      <c r="O10583" s="389" t="s">
        <v>177</v>
      </c>
      <c r="P10583" s="386" t="s">
        <v>177</v>
      </c>
    </row>
    <row r="10584" spans="1:16" s="8" customFormat="1" ht="15" customHeight="1" x14ac:dyDescent="0.25">
      <c r="A10584" s="362" t="s">
        <v>59</v>
      </c>
      <c r="B10584" s="362" t="s">
        <v>22116</v>
      </c>
      <c r="C10584" s="340" t="s">
        <v>26127</v>
      </c>
      <c r="D10584" s="362" t="s">
        <v>26126</v>
      </c>
      <c r="E10584" s="362">
        <v>33</v>
      </c>
      <c r="F10584" s="364">
        <v>23447469</v>
      </c>
      <c r="G10584" s="363">
        <v>27234474699</v>
      </c>
      <c r="H10584" s="365">
        <v>26842</v>
      </c>
      <c r="I10584" s="388">
        <v>27</v>
      </c>
      <c r="J10584" s="378">
        <v>6</v>
      </c>
      <c r="K10584" s="381">
        <v>1973</v>
      </c>
      <c r="L10584" s="369">
        <f t="shared" ca="1" si="165"/>
        <v>50</v>
      </c>
      <c r="M10584" s="299" t="s">
        <v>17337</v>
      </c>
      <c r="N10584" s="10" t="s">
        <v>28854</v>
      </c>
      <c r="O10584" s="389" t="s">
        <v>30842</v>
      </c>
      <c r="P10584" s="386">
        <v>42165</v>
      </c>
    </row>
    <row r="10585" spans="1:16" s="8" customFormat="1" ht="15" customHeight="1" x14ac:dyDescent="0.25">
      <c r="A10585" s="362" t="s">
        <v>46</v>
      </c>
      <c r="B10585" s="362" t="s">
        <v>22116</v>
      </c>
      <c r="C10585" s="340" t="s">
        <v>30880</v>
      </c>
      <c r="D10585" s="362" t="s">
        <v>30881</v>
      </c>
      <c r="E10585" s="362">
        <v>31</v>
      </c>
      <c r="F10585" s="364">
        <v>5303801</v>
      </c>
      <c r="G10585" s="363">
        <v>27053038013</v>
      </c>
      <c r="H10585" s="365">
        <v>17083</v>
      </c>
      <c r="I10585" s="388">
        <v>8</v>
      </c>
      <c r="J10585" s="378">
        <v>10</v>
      </c>
      <c r="K10585" s="381">
        <v>1946</v>
      </c>
      <c r="L10585" s="369">
        <f t="shared" ca="1" si="165"/>
        <v>77</v>
      </c>
      <c r="M10585" s="299" t="s">
        <v>17470</v>
      </c>
      <c r="N10585" s="10" t="s">
        <v>28854</v>
      </c>
      <c r="O10585" s="389" t="s">
        <v>30833</v>
      </c>
      <c r="P10585" s="386">
        <v>44398</v>
      </c>
    </row>
    <row r="10586" spans="1:16" s="8" customFormat="1" ht="15" customHeight="1" x14ac:dyDescent="0.25">
      <c r="A10586" s="362" t="s">
        <v>59</v>
      </c>
      <c r="B10586" s="362" t="s">
        <v>22116</v>
      </c>
      <c r="C10586" s="340" t="s">
        <v>26121</v>
      </c>
      <c r="D10586" s="362" t="s">
        <v>26120</v>
      </c>
      <c r="E10586" s="362">
        <v>32</v>
      </c>
      <c r="F10586" s="364">
        <v>25904737</v>
      </c>
      <c r="G10586" s="363">
        <v>23259047374</v>
      </c>
      <c r="H10586" s="365">
        <v>28304</v>
      </c>
      <c r="I10586" s="388">
        <v>28</v>
      </c>
      <c r="J10586" s="378">
        <v>6</v>
      </c>
      <c r="K10586" s="381">
        <v>1977</v>
      </c>
      <c r="L10586" s="369">
        <f t="shared" ca="1" si="165"/>
        <v>46</v>
      </c>
      <c r="M10586" s="299" t="s">
        <v>17337</v>
      </c>
      <c r="N10586" s="10" t="s">
        <v>28854</v>
      </c>
      <c r="O10586" s="389" t="s">
        <v>30843</v>
      </c>
      <c r="P10586" s="386" t="s">
        <v>177</v>
      </c>
    </row>
    <row r="10587" spans="1:16" s="8" customFormat="1" ht="15" customHeight="1" x14ac:dyDescent="0.25">
      <c r="A10587" s="362" t="s">
        <v>59</v>
      </c>
      <c r="B10587" s="362" t="s">
        <v>22116</v>
      </c>
      <c r="C10587" s="340" t="s">
        <v>26119</v>
      </c>
      <c r="D10587" s="362" t="s">
        <v>26118</v>
      </c>
      <c r="E10587" s="362">
        <v>33</v>
      </c>
      <c r="F10587" s="364">
        <v>7581219</v>
      </c>
      <c r="G10587" s="363">
        <v>27075812197</v>
      </c>
      <c r="H10587" s="365">
        <v>14479</v>
      </c>
      <c r="I10587" s="388">
        <v>22</v>
      </c>
      <c r="J10587" s="378">
        <v>8</v>
      </c>
      <c r="K10587" s="381">
        <v>1939</v>
      </c>
      <c r="L10587" s="369">
        <f t="shared" ca="1" si="165"/>
        <v>84</v>
      </c>
      <c r="M10587" s="299" t="s">
        <v>17470</v>
      </c>
      <c r="N10587" s="10" t="s">
        <v>28854</v>
      </c>
      <c r="O10587" s="389" t="s">
        <v>177</v>
      </c>
      <c r="P10587" s="386" t="s">
        <v>177</v>
      </c>
    </row>
    <row r="10588" spans="1:16" s="8" customFormat="1" ht="15" customHeight="1" x14ac:dyDescent="0.25">
      <c r="A10588" s="362" t="s">
        <v>59</v>
      </c>
      <c r="B10588" s="362" t="s">
        <v>22116</v>
      </c>
      <c r="C10588" s="340" t="s">
        <v>26117</v>
      </c>
      <c r="D10588" s="362" t="s">
        <v>26116</v>
      </c>
      <c r="E10588" s="362">
        <v>33</v>
      </c>
      <c r="F10588" s="364">
        <v>8781650</v>
      </c>
      <c r="G10588" s="363">
        <v>27087816503</v>
      </c>
      <c r="H10588" s="365">
        <v>14349</v>
      </c>
      <c r="I10588" s="388">
        <v>14</v>
      </c>
      <c r="J10588" s="378">
        <v>4</v>
      </c>
      <c r="K10588" s="381">
        <v>1939</v>
      </c>
      <c r="L10588" s="369">
        <f t="shared" ca="1" si="165"/>
        <v>85</v>
      </c>
      <c r="M10588" s="299" t="s">
        <v>17470</v>
      </c>
      <c r="N10588" s="10" t="s">
        <v>28854</v>
      </c>
      <c r="O10588" s="389" t="s">
        <v>30843</v>
      </c>
      <c r="P10588" s="386" t="s">
        <v>177</v>
      </c>
    </row>
    <row r="10589" spans="1:16" s="8" customFormat="1" ht="15" customHeight="1" x14ac:dyDescent="0.25">
      <c r="A10589" s="362" t="s">
        <v>27</v>
      </c>
      <c r="B10589" s="362" t="s">
        <v>22116</v>
      </c>
      <c r="C10589" s="340" t="s">
        <v>26115</v>
      </c>
      <c r="D10589" s="362" t="s">
        <v>26114</v>
      </c>
      <c r="E10589" s="362">
        <v>32</v>
      </c>
      <c r="F10589" s="364">
        <v>10980474</v>
      </c>
      <c r="G10589" s="363">
        <v>27109804741</v>
      </c>
      <c r="H10589" s="365">
        <v>19670</v>
      </c>
      <c r="I10589" s="388">
        <v>7</v>
      </c>
      <c r="J10589" s="378">
        <v>11</v>
      </c>
      <c r="K10589" s="381">
        <v>1953</v>
      </c>
      <c r="L10589" s="369">
        <f t="shared" ca="1" si="165"/>
        <v>70</v>
      </c>
      <c r="M10589" s="299" t="s">
        <v>17470</v>
      </c>
      <c r="N10589" s="10" t="s">
        <v>28854</v>
      </c>
      <c r="O10589" s="389" t="s">
        <v>35836</v>
      </c>
      <c r="P10589" s="386" t="s">
        <v>177</v>
      </c>
    </row>
    <row r="10590" spans="1:16" s="8" customFormat="1" ht="15" customHeight="1" x14ac:dyDescent="0.25">
      <c r="A10590" s="362" t="s">
        <v>27</v>
      </c>
      <c r="B10590" s="362" t="s">
        <v>22116</v>
      </c>
      <c r="C10590" s="340" t="s">
        <v>26113</v>
      </c>
      <c r="D10590" s="362" t="s">
        <v>26112</v>
      </c>
      <c r="E10590" s="362">
        <v>11</v>
      </c>
      <c r="F10590" s="364">
        <v>3724147</v>
      </c>
      <c r="G10590" s="363">
        <v>23037241474</v>
      </c>
      <c r="H10590" s="365">
        <v>14423</v>
      </c>
      <c r="I10590" s="388">
        <v>27</v>
      </c>
      <c r="J10590" s="378">
        <v>6</v>
      </c>
      <c r="K10590" s="381">
        <v>1939</v>
      </c>
      <c r="L10590" s="369">
        <f t="shared" ca="1" si="165"/>
        <v>84</v>
      </c>
      <c r="M10590" s="299" t="s">
        <v>17470</v>
      </c>
      <c r="N10590" s="10" t="s">
        <v>28854</v>
      </c>
      <c r="O10590" s="389" t="s">
        <v>29348</v>
      </c>
      <c r="P10590" s="386">
        <v>43655</v>
      </c>
    </row>
    <row r="10591" spans="1:16" s="8" customFormat="1" ht="15" customHeight="1" x14ac:dyDescent="0.25">
      <c r="A10591" s="362" t="s">
        <v>27</v>
      </c>
      <c r="B10591" s="362" t="s">
        <v>22116</v>
      </c>
      <c r="C10591" s="340" t="s">
        <v>26111</v>
      </c>
      <c r="D10591" s="362" t="s">
        <v>26110</v>
      </c>
      <c r="E10591" s="362">
        <v>13</v>
      </c>
      <c r="F10591" s="364">
        <v>3982741</v>
      </c>
      <c r="G10591" s="363">
        <v>27039827412</v>
      </c>
      <c r="H10591" s="365">
        <v>14867</v>
      </c>
      <c r="I10591" s="388">
        <v>13</v>
      </c>
      <c r="J10591" s="378">
        <v>9</v>
      </c>
      <c r="K10591" s="381">
        <v>1940</v>
      </c>
      <c r="L10591" s="369">
        <f t="shared" ca="1" si="165"/>
        <v>83</v>
      </c>
      <c r="M10591" s="299" t="s">
        <v>17470</v>
      </c>
      <c r="N10591" s="10" t="s">
        <v>28854</v>
      </c>
      <c r="O10591" s="389" t="s">
        <v>30817</v>
      </c>
      <c r="P10591" s="386">
        <v>42204</v>
      </c>
    </row>
    <row r="10592" spans="1:16" s="8" customFormat="1" ht="15" customHeight="1" x14ac:dyDescent="0.25">
      <c r="A10592" s="362" t="s">
        <v>27</v>
      </c>
      <c r="B10592" s="362" t="s">
        <v>22116</v>
      </c>
      <c r="C10592" s="340" t="s">
        <v>26109</v>
      </c>
      <c r="D10592" s="362" t="s">
        <v>26108</v>
      </c>
      <c r="E10592" s="362">
        <v>33</v>
      </c>
      <c r="F10592" s="364">
        <v>4249504</v>
      </c>
      <c r="G10592" s="363">
        <v>27042495048</v>
      </c>
      <c r="H10592" s="365">
        <v>15373</v>
      </c>
      <c r="I10592" s="388">
        <v>1</v>
      </c>
      <c r="J10592" s="378">
        <v>2</v>
      </c>
      <c r="K10592" s="381">
        <v>1942</v>
      </c>
      <c r="L10592" s="369">
        <f t="shared" ca="1" si="165"/>
        <v>82</v>
      </c>
      <c r="M10592" s="299" t="s">
        <v>17470</v>
      </c>
      <c r="N10592" s="10" t="s">
        <v>28854</v>
      </c>
      <c r="O10592" s="389" t="s">
        <v>30761</v>
      </c>
      <c r="P10592" s="386">
        <v>41117</v>
      </c>
    </row>
    <row r="10593" spans="1:16" s="8" customFormat="1" ht="15" customHeight="1" x14ac:dyDescent="0.25">
      <c r="A10593" s="362">
        <v>17</v>
      </c>
      <c r="B10593" s="362" t="s">
        <v>22116</v>
      </c>
      <c r="C10593" s="340" t="s">
        <v>31224</v>
      </c>
      <c r="D10593" s="362" t="s">
        <v>31239</v>
      </c>
      <c r="E10593" s="362" t="s">
        <v>55</v>
      </c>
      <c r="F10593" s="364">
        <v>46550796</v>
      </c>
      <c r="G10593" s="363">
        <v>23465507969</v>
      </c>
      <c r="H10593" s="365">
        <v>38588</v>
      </c>
      <c r="I10593" s="388">
        <v>24</v>
      </c>
      <c r="J10593" s="378">
        <v>8</v>
      </c>
      <c r="K10593" s="381">
        <v>2005</v>
      </c>
      <c r="L10593" s="369">
        <f t="shared" ca="1" si="165"/>
        <v>18</v>
      </c>
      <c r="M10593" s="299" t="s">
        <v>40554</v>
      </c>
      <c r="N10593" s="10" t="s">
        <v>40415</v>
      </c>
      <c r="O10593" s="389" t="s">
        <v>31211</v>
      </c>
      <c r="P10593" s="386">
        <v>44396</v>
      </c>
    </row>
    <row r="10594" spans="1:16" s="8" customFormat="1" ht="15" customHeight="1" x14ac:dyDescent="0.25">
      <c r="A10594" s="362" t="s">
        <v>23</v>
      </c>
      <c r="B10594" s="362" t="s">
        <v>22116</v>
      </c>
      <c r="C10594" s="340" t="s">
        <v>26107</v>
      </c>
      <c r="D10594" s="362" t="s">
        <v>30159</v>
      </c>
      <c r="E10594" s="362" t="s">
        <v>99</v>
      </c>
      <c r="F10594" s="364">
        <v>21993814</v>
      </c>
      <c r="G10594" s="363">
        <v>23219938144</v>
      </c>
      <c r="H10594" s="365">
        <v>25909</v>
      </c>
      <c r="I10594" s="388">
        <v>7</v>
      </c>
      <c r="J10594" s="378">
        <v>12</v>
      </c>
      <c r="K10594" s="381">
        <v>1970</v>
      </c>
      <c r="L10594" s="369">
        <f t="shared" ca="1" si="165"/>
        <v>53</v>
      </c>
      <c r="M10594" s="299" t="s">
        <v>17337</v>
      </c>
      <c r="N10594" s="10" t="s">
        <v>28854</v>
      </c>
      <c r="O10594" s="389" t="s">
        <v>177</v>
      </c>
      <c r="P10594" s="386" t="s">
        <v>177</v>
      </c>
    </row>
    <row r="10595" spans="1:16" s="8" customFormat="1" ht="15" customHeight="1" x14ac:dyDescent="0.25">
      <c r="A10595" s="362" t="s">
        <v>23</v>
      </c>
      <c r="B10595" s="362" t="s">
        <v>22116</v>
      </c>
      <c r="C10595" s="340" t="s">
        <v>26103</v>
      </c>
      <c r="D10595" s="362" t="s">
        <v>26102</v>
      </c>
      <c r="E10595" s="362">
        <v>31</v>
      </c>
      <c r="F10595" s="364">
        <v>11542781</v>
      </c>
      <c r="G10595" s="363">
        <v>23115427814</v>
      </c>
      <c r="H10595" s="365">
        <v>20219</v>
      </c>
      <c r="I10595" s="388">
        <v>10</v>
      </c>
      <c r="J10595" s="378">
        <v>5</v>
      </c>
      <c r="K10595" s="381">
        <v>1955</v>
      </c>
      <c r="L10595" s="369">
        <f t="shared" ca="1" si="165"/>
        <v>68</v>
      </c>
      <c r="M10595" s="299" t="s">
        <v>17470</v>
      </c>
      <c r="N10595" s="10" t="s">
        <v>28854</v>
      </c>
      <c r="O10595" s="389" t="s">
        <v>30772</v>
      </c>
      <c r="P10595" s="386">
        <v>41408</v>
      </c>
    </row>
    <row r="10596" spans="1:16" s="8" customFormat="1" ht="15" customHeight="1" x14ac:dyDescent="0.25">
      <c r="A10596" s="362" t="s">
        <v>36</v>
      </c>
      <c r="B10596" s="362" t="s">
        <v>22116</v>
      </c>
      <c r="C10596" s="340" t="s">
        <v>34907</v>
      </c>
      <c r="D10596" s="362" t="s">
        <v>34908</v>
      </c>
      <c r="E10596" s="362">
        <v>33</v>
      </c>
      <c r="F10596" s="364">
        <v>5241619</v>
      </c>
      <c r="G10596" s="363">
        <v>27052416197</v>
      </c>
      <c r="H10596" s="365">
        <v>16668</v>
      </c>
      <c r="I10596" s="388">
        <v>19</v>
      </c>
      <c r="J10596" s="378">
        <v>8</v>
      </c>
      <c r="K10596" s="381">
        <v>1945</v>
      </c>
      <c r="L10596" s="369">
        <f t="shared" ca="1" si="165"/>
        <v>78</v>
      </c>
      <c r="M10596" s="299" t="s">
        <v>17470</v>
      </c>
      <c r="N10596" s="10" t="s">
        <v>28854</v>
      </c>
      <c r="O10596" s="389" t="s">
        <v>34541</v>
      </c>
      <c r="P10596" s="386">
        <v>44643</v>
      </c>
    </row>
    <row r="10597" spans="1:16" s="8" customFormat="1" ht="15" customHeight="1" x14ac:dyDescent="0.25">
      <c r="A10597" s="362" t="s">
        <v>627</v>
      </c>
      <c r="B10597" s="362" t="s">
        <v>22116</v>
      </c>
      <c r="C10597" s="340" t="s">
        <v>33183</v>
      </c>
      <c r="D10597" s="362" t="s">
        <v>33447</v>
      </c>
      <c r="E10597" s="362">
        <v>33</v>
      </c>
      <c r="F10597" s="364">
        <v>5940309</v>
      </c>
      <c r="G10597" s="363">
        <v>27059403090</v>
      </c>
      <c r="H10597" s="365">
        <v>17888</v>
      </c>
      <c r="I10597" s="388">
        <v>21</v>
      </c>
      <c r="J10597" s="378">
        <v>12</v>
      </c>
      <c r="K10597" s="381">
        <v>1948</v>
      </c>
      <c r="L10597" s="369">
        <f t="shared" ca="1" si="165"/>
        <v>75</v>
      </c>
      <c r="M10597" s="299" t="s">
        <v>17470</v>
      </c>
      <c r="N10597" s="10" t="s">
        <v>28854</v>
      </c>
      <c r="O10597" s="389" t="s">
        <v>33567</v>
      </c>
      <c r="P10597" s="386">
        <v>44565</v>
      </c>
    </row>
    <row r="10598" spans="1:16" s="8" customFormat="1" ht="15" customHeight="1" x14ac:dyDescent="0.25">
      <c r="A10598" s="362">
        <v>17</v>
      </c>
      <c r="B10598" s="362" t="s">
        <v>22116</v>
      </c>
      <c r="C10598" s="340" t="s">
        <v>26095</v>
      </c>
      <c r="D10598" s="362" t="s">
        <v>26094</v>
      </c>
      <c r="E10598" s="362" t="s">
        <v>55</v>
      </c>
      <c r="F10598" s="364">
        <v>4476787</v>
      </c>
      <c r="G10598" s="363">
        <v>27044767878</v>
      </c>
      <c r="H10598" s="365">
        <v>15494</v>
      </c>
      <c r="I10598" s="388">
        <v>2</v>
      </c>
      <c r="J10598" s="378">
        <v>6</v>
      </c>
      <c r="K10598" s="381">
        <v>1942</v>
      </c>
      <c r="L10598" s="369">
        <f t="shared" ca="1" si="165"/>
        <v>81</v>
      </c>
      <c r="M10598" s="299" t="s">
        <v>17470</v>
      </c>
      <c r="N10598" s="10" t="s">
        <v>28854</v>
      </c>
      <c r="O10598" s="389" t="s">
        <v>177</v>
      </c>
      <c r="P10598" s="386" t="s">
        <v>177</v>
      </c>
    </row>
    <row r="10599" spans="1:16" s="8" customFormat="1" ht="15" customHeight="1" x14ac:dyDescent="0.25">
      <c r="A10599" s="362">
        <v>17</v>
      </c>
      <c r="B10599" s="362" t="s">
        <v>22116</v>
      </c>
      <c r="C10599" s="340" t="s">
        <v>26093</v>
      </c>
      <c r="D10599" s="362" t="s">
        <v>26092</v>
      </c>
      <c r="E10599" s="362" t="s">
        <v>99</v>
      </c>
      <c r="F10599" s="364">
        <v>4497154</v>
      </c>
      <c r="G10599" s="363">
        <v>27044971548</v>
      </c>
      <c r="H10599" s="365">
        <v>15906</v>
      </c>
      <c r="I10599" s="388">
        <v>19</v>
      </c>
      <c r="J10599" s="378">
        <v>7</v>
      </c>
      <c r="K10599" s="381">
        <v>1943</v>
      </c>
      <c r="L10599" s="369">
        <f t="shared" ca="1" si="165"/>
        <v>80</v>
      </c>
      <c r="M10599" s="299" t="s">
        <v>17470</v>
      </c>
      <c r="N10599" s="10" t="s">
        <v>28854</v>
      </c>
      <c r="O10599" s="389" t="s">
        <v>177</v>
      </c>
      <c r="P10599" s="386" t="s">
        <v>177</v>
      </c>
    </row>
    <row r="10600" spans="1:16" s="8" customFormat="1" ht="15" customHeight="1" x14ac:dyDescent="0.25">
      <c r="A10600" s="362">
        <v>11</v>
      </c>
      <c r="B10600" s="362" t="s">
        <v>22116</v>
      </c>
      <c r="C10600" s="340" t="s">
        <v>26091</v>
      </c>
      <c r="D10600" s="362" t="s">
        <v>26090</v>
      </c>
      <c r="E10600" s="362" t="s">
        <v>45</v>
      </c>
      <c r="F10600" s="364">
        <v>4525895</v>
      </c>
      <c r="G10600" s="363">
        <v>27045258950</v>
      </c>
      <c r="H10600" s="365">
        <v>15660</v>
      </c>
      <c r="I10600" s="388">
        <v>15</v>
      </c>
      <c r="J10600" s="378">
        <v>11</v>
      </c>
      <c r="K10600" s="381">
        <v>1942</v>
      </c>
      <c r="L10600" s="369">
        <f t="shared" ca="1" si="165"/>
        <v>81</v>
      </c>
      <c r="M10600" s="299" t="s">
        <v>17470</v>
      </c>
      <c r="N10600" s="10" t="s">
        <v>28854</v>
      </c>
      <c r="O10600" s="389" t="s">
        <v>177</v>
      </c>
      <c r="P10600" s="386" t="s">
        <v>177</v>
      </c>
    </row>
    <row r="10601" spans="1:16" s="8" customFormat="1" ht="15" customHeight="1" x14ac:dyDescent="0.25">
      <c r="A10601" s="362">
        <v>11</v>
      </c>
      <c r="B10601" s="362" t="s">
        <v>22116</v>
      </c>
      <c r="C10601" s="340" t="s">
        <v>26089</v>
      </c>
      <c r="D10601" s="362" t="s">
        <v>26088</v>
      </c>
      <c r="E10601" s="362">
        <v>33</v>
      </c>
      <c r="F10601" s="364">
        <v>11627039</v>
      </c>
      <c r="G10601" s="363">
        <v>27116270396</v>
      </c>
      <c r="H10601" s="365">
        <v>20293</v>
      </c>
      <c r="I10601" s="388">
        <v>23</v>
      </c>
      <c r="J10601" s="378">
        <v>7</v>
      </c>
      <c r="K10601" s="381">
        <v>1955</v>
      </c>
      <c r="L10601" s="369">
        <f t="shared" ca="1" si="165"/>
        <v>68</v>
      </c>
      <c r="M10601" s="299" t="s">
        <v>17470</v>
      </c>
      <c r="N10601" s="10" t="s">
        <v>28854</v>
      </c>
      <c r="O10601" s="389" t="s">
        <v>30770</v>
      </c>
      <c r="P10601" s="386">
        <v>41583</v>
      </c>
    </row>
    <row r="10602" spans="1:16" s="8" customFormat="1" ht="15" customHeight="1" x14ac:dyDescent="0.25">
      <c r="A10602" s="362">
        <v>14</v>
      </c>
      <c r="B10602" s="362" t="s">
        <v>22116</v>
      </c>
      <c r="C10602" s="340" t="s">
        <v>26087</v>
      </c>
      <c r="D10602" s="362" t="s">
        <v>26086</v>
      </c>
      <c r="E10602" s="362" t="s">
        <v>45</v>
      </c>
      <c r="F10602" s="364">
        <v>5254049</v>
      </c>
      <c r="G10602" s="363">
        <v>27052540491</v>
      </c>
      <c r="H10602" s="365">
        <v>17644</v>
      </c>
      <c r="I10602" s="388">
        <v>21</v>
      </c>
      <c r="J10602" s="378">
        <v>4</v>
      </c>
      <c r="K10602" s="381">
        <v>1948</v>
      </c>
      <c r="L10602" s="369">
        <f t="shared" ca="1" si="165"/>
        <v>76</v>
      </c>
      <c r="M10602" s="299" t="s">
        <v>17470</v>
      </c>
      <c r="N10602" s="10" t="s">
        <v>28854</v>
      </c>
      <c r="O10602" s="389" t="s">
        <v>177</v>
      </c>
      <c r="P10602" s="386" t="s">
        <v>177</v>
      </c>
    </row>
    <row r="10603" spans="1:16" s="8" customFormat="1" ht="15" customHeight="1" x14ac:dyDescent="0.25">
      <c r="A10603" s="362">
        <v>14</v>
      </c>
      <c r="B10603" s="362" t="s">
        <v>22116</v>
      </c>
      <c r="C10603" s="340" t="s">
        <v>26085</v>
      </c>
      <c r="D10603" s="362" t="s">
        <v>26084</v>
      </c>
      <c r="E10603" s="362">
        <v>31</v>
      </c>
      <c r="F10603" s="364">
        <v>12977477</v>
      </c>
      <c r="G10603" s="363">
        <v>27129774776</v>
      </c>
      <c r="H10603" s="365">
        <v>21438</v>
      </c>
      <c r="I10603" s="388">
        <v>10</v>
      </c>
      <c r="J10603" s="378">
        <v>9</v>
      </c>
      <c r="K10603" s="381">
        <v>1958</v>
      </c>
      <c r="L10603" s="369">
        <f t="shared" ca="1" si="165"/>
        <v>65</v>
      </c>
      <c r="M10603" s="299" t="s">
        <v>17470</v>
      </c>
      <c r="N10603" s="10" t="s">
        <v>28854</v>
      </c>
      <c r="O10603" s="389" t="s">
        <v>29340</v>
      </c>
      <c r="P10603" s="386">
        <v>42665</v>
      </c>
    </row>
    <row r="10604" spans="1:16" s="8" customFormat="1" ht="15" customHeight="1" x14ac:dyDescent="0.25">
      <c r="A10604" s="362">
        <v>25</v>
      </c>
      <c r="B10604" s="362" t="s">
        <v>22116</v>
      </c>
      <c r="C10604" s="340" t="s">
        <v>26083</v>
      </c>
      <c r="D10604" s="362" t="s">
        <v>26082</v>
      </c>
      <c r="E10604" s="362">
        <v>33</v>
      </c>
      <c r="F10604" s="364">
        <v>4202022</v>
      </c>
      <c r="G10604" s="363">
        <v>27042020228</v>
      </c>
      <c r="H10604" s="365">
        <v>15182</v>
      </c>
      <c r="I10604" s="388">
        <v>25</v>
      </c>
      <c r="J10604" s="378">
        <v>7</v>
      </c>
      <c r="K10604" s="381">
        <v>1941</v>
      </c>
      <c r="L10604" s="369">
        <f t="shared" ca="1" si="165"/>
        <v>82</v>
      </c>
      <c r="M10604" s="299" t="s">
        <v>17470</v>
      </c>
      <c r="N10604" s="10" t="s">
        <v>28854</v>
      </c>
      <c r="O10604" s="389" t="s">
        <v>177</v>
      </c>
      <c r="P10604" s="386" t="s">
        <v>177</v>
      </c>
    </row>
    <row r="10605" spans="1:16" s="8" customFormat="1" ht="15" customHeight="1" x14ac:dyDescent="0.25">
      <c r="A10605" s="362" t="s">
        <v>27</v>
      </c>
      <c r="B10605" s="362" t="s">
        <v>22116</v>
      </c>
      <c r="C10605" s="340" t="s">
        <v>26081</v>
      </c>
      <c r="D10605" s="362" t="s">
        <v>26080</v>
      </c>
      <c r="E10605" s="362" t="s">
        <v>124</v>
      </c>
      <c r="F10605" s="364">
        <v>4568242</v>
      </c>
      <c r="G10605" s="363">
        <v>27045682426</v>
      </c>
      <c r="H10605" s="365">
        <v>15814</v>
      </c>
      <c r="I10605" s="388">
        <v>18</v>
      </c>
      <c r="J10605" s="378">
        <v>4</v>
      </c>
      <c r="K10605" s="381">
        <v>1943</v>
      </c>
      <c r="L10605" s="369">
        <f t="shared" ca="1" si="165"/>
        <v>81</v>
      </c>
      <c r="M10605" s="299" t="s">
        <v>17470</v>
      </c>
      <c r="N10605" s="10" t="s">
        <v>28854</v>
      </c>
      <c r="O10605" s="389" t="s">
        <v>177</v>
      </c>
      <c r="P10605" s="386" t="s">
        <v>177</v>
      </c>
    </row>
    <row r="10606" spans="1:16" s="8" customFormat="1" ht="15" customHeight="1" x14ac:dyDescent="0.25">
      <c r="A10606" s="362">
        <v>16</v>
      </c>
      <c r="B10606" s="362" t="s">
        <v>22116</v>
      </c>
      <c r="C10606" s="340" t="s">
        <v>26079</v>
      </c>
      <c r="D10606" s="362" t="s">
        <v>26078</v>
      </c>
      <c r="E10606" s="362">
        <v>31</v>
      </c>
      <c r="F10606" s="364">
        <v>10513525</v>
      </c>
      <c r="G10606" s="363">
        <v>23105135254</v>
      </c>
      <c r="H10606" s="365">
        <v>19260</v>
      </c>
      <c r="I10606" s="388">
        <v>23</v>
      </c>
      <c r="J10606" s="378">
        <v>9</v>
      </c>
      <c r="K10606" s="381">
        <v>1952</v>
      </c>
      <c r="L10606" s="369">
        <f t="shared" ca="1" si="165"/>
        <v>71</v>
      </c>
      <c r="M10606" s="299" t="s">
        <v>17470</v>
      </c>
      <c r="N10606" s="10" t="s">
        <v>28854</v>
      </c>
      <c r="O10606" s="389" t="s">
        <v>29320</v>
      </c>
      <c r="P10606" s="386">
        <v>43118</v>
      </c>
    </row>
    <row r="10607" spans="1:16" s="8" customFormat="1" ht="15" customHeight="1" x14ac:dyDescent="0.25">
      <c r="A10607" s="362" t="s">
        <v>27</v>
      </c>
      <c r="B10607" s="362" t="s">
        <v>22116</v>
      </c>
      <c r="C10607" s="340" t="s">
        <v>26077</v>
      </c>
      <c r="D10607" s="362" t="s">
        <v>26076</v>
      </c>
      <c r="E10607" s="362">
        <v>32</v>
      </c>
      <c r="F10607" s="364">
        <v>93784540</v>
      </c>
      <c r="G10607" s="363">
        <v>27937845400</v>
      </c>
      <c r="H10607" s="365">
        <v>16223</v>
      </c>
      <c r="I10607" s="388">
        <v>31</v>
      </c>
      <c r="J10607" s="378">
        <v>5</v>
      </c>
      <c r="K10607" s="381">
        <v>1944</v>
      </c>
      <c r="L10607" s="369">
        <f t="shared" ca="1" si="165"/>
        <v>79</v>
      </c>
      <c r="M10607" s="299" t="s">
        <v>17470</v>
      </c>
      <c r="N10607" s="10" t="s">
        <v>28854</v>
      </c>
      <c r="O10607" s="389" t="s">
        <v>30753</v>
      </c>
      <c r="P10607" s="386">
        <v>40729</v>
      </c>
    </row>
    <row r="10608" spans="1:16" s="8" customFormat="1" ht="15" customHeight="1" x14ac:dyDescent="0.25">
      <c r="A10608" s="362" t="s">
        <v>27</v>
      </c>
      <c r="B10608" s="362" t="s">
        <v>22116</v>
      </c>
      <c r="C10608" s="340" t="s">
        <v>26071</v>
      </c>
      <c r="D10608" s="362" t="s">
        <v>26070</v>
      </c>
      <c r="E10608" s="362">
        <v>32</v>
      </c>
      <c r="F10608" s="364">
        <v>10533790</v>
      </c>
      <c r="G10608" s="363">
        <v>27105337901</v>
      </c>
      <c r="H10608" s="365">
        <v>19207</v>
      </c>
      <c r="I10608" s="388">
        <v>1</v>
      </c>
      <c r="J10608" s="378">
        <v>8</v>
      </c>
      <c r="K10608" s="381">
        <v>1952</v>
      </c>
      <c r="L10608" s="369">
        <f t="shared" ca="1" si="165"/>
        <v>71</v>
      </c>
      <c r="M10608" s="299" t="s">
        <v>17470</v>
      </c>
      <c r="N10608" s="10" t="s">
        <v>28854</v>
      </c>
      <c r="O10608" s="389" t="s">
        <v>30785</v>
      </c>
      <c r="P10608" s="386">
        <v>42281</v>
      </c>
    </row>
    <row r="10609" spans="1:16" s="8" customFormat="1" ht="15" customHeight="1" x14ac:dyDescent="0.25">
      <c r="A10609" s="362">
        <v>25</v>
      </c>
      <c r="B10609" s="362" t="s">
        <v>22116</v>
      </c>
      <c r="C10609" s="340" t="s">
        <v>26069</v>
      </c>
      <c r="D10609" s="362" t="s">
        <v>26068</v>
      </c>
      <c r="E10609" s="362">
        <v>32</v>
      </c>
      <c r="F10609" s="364">
        <v>12938738</v>
      </c>
      <c r="G10609" s="363">
        <v>27129387381</v>
      </c>
      <c r="H10609" s="365">
        <v>21003</v>
      </c>
      <c r="I10609" s="388">
        <v>2</v>
      </c>
      <c r="J10609" s="378">
        <v>7</v>
      </c>
      <c r="K10609" s="381">
        <v>1957</v>
      </c>
      <c r="L10609" s="369">
        <f t="shared" ca="1" si="165"/>
        <v>66</v>
      </c>
      <c r="M10609" s="299" t="s">
        <v>17470</v>
      </c>
      <c r="N10609" s="10" t="s">
        <v>28854</v>
      </c>
      <c r="O10609" s="389" t="s">
        <v>30740</v>
      </c>
      <c r="P10609" s="386" t="s">
        <v>177</v>
      </c>
    </row>
    <row r="10610" spans="1:16" s="8" customFormat="1" ht="15" customHeight="1" x14ac:dyDescent="0.25">
      <c r="A10610" s="362" t="s">
        <v>23</v>
      </c>
      <c r="B10610" s="362" t="s">
        <v>22116</v>
      </c>
      <c r="C10610" s="340" t="s">
        <v>26067</v>
      </c>
      <c r="D10610" s="362" t="s">
        <v>26066</v>
      </c>
      <c r="E10610" s="362">
        <v>32</v>
      </c>
      <c r="F10610" s="364">
        <v>11402854</v>
      </c>
      <c r="G10610" s="363">
        <v>27114028547</v>
      </c>
      <c r="H10610" s="365">
        <v>20290</v>
      </c>
      <c r="I10610" s="388">
        <v>20</v>
      </c>
      <c r="J10610" s="378">
        <v>7</v>
      </c>
      <c r="K10610" s="381">
        <v>1955</v>
      </c>
      <c r="L10610" s="369">
        <f t="shared" ca="1" si="165"/>
        <v>68</v>
      </c>
      <c r="M10610" s="299" t="s">
        <v>17470</v>
      </c>
      <c r="N10610" s="10" t="s">
        <v>28854</v>
      </c>
      <c r="O10610" s="389" t="s">
        <v>35660</v>
      </c>
      <c r="P10610" s="386">
        <v>40624</v>
      </c>
    </row>
    <row r="10611" spans="1:16" s="8" customFormat="1" ht="15" customHeight="1" x14ac:dyDescent="0.25">
      <c r="A10611" s="362" t="s">
        <v>27</v>
      </c>
      <c r="B10611" s="362" t="s">
        <v>22116</v>
      </c>
      <c r="C10611" s="340" t="s">
        <v>34481</v>
      </c>
      <c r="D10611" s="362" t="s">
        <v>34503</v>
      </c>
      <c r="E10611" s="362">
        <v>33</v>
      </c>
      <c r="F10611" s="364">
        <v>11847771</v>
      </c>
      <c r="G10611" s="363">
        <v>27118477710</v>
      </c>
      <c r="H10611" s="365">
        <v>20506</v>
      </c>
      <c r="I10611" s="388">
        <v>21</v>
      </c>
      <c r="J10611" s="378">
        <v>2</v>
      </c>
      <c r="K10611" s="381">
        <v>1956</v>
      </c>
      <c r="L10611" s="369">
        <f t="shared" ca="1" si="165"/>
        <v>68</v>
      </c>
      <c r="M10611" s="299" t="s">
        <v>17470</v>
      </c>
      <c r="N10611" s="10" t="s">
        <v>28854</v>
      </c>
      <c r="O10611" s="389" t="s">
        <v>34541</v>
      </c>
      <c r="P10611" s="386">
        <v>44632</v>
      </c>
    </row>
    <row r="10612" spans="1:16" s="8" customFormat="1" ht="15" customHeight="1" x14ac:dyDescent="0.25">
      <c r="A10612" s="362" t="s">
        <v>161</v>
      </c>
      <c r="B10612" s="362" t="s">
        <v>22116</v>
      </c>
      <c r="C10612" s="340" t="s">
        <v>26065</v>
      </c>
      <c r="D10612" s="362" t="s">
        <v>26064</v>
      </c>
      <c r="E10612" s="362">
        <v>32</v>
      </c>
      <c r="F10612" s="364">
        <v>4538103</v>
      </c>
      <c r="G10612" s="363">
        <v>27045381035</v>
      </c>
      <c r="H10612" s="365">
        <v>15804</v>
      </c>
      <c r="I10612" s="388">
        <v>8</v>
      </c>
      <c r="J10612" s="378">
        <v>4</v>
      </c>
      <c r="K10612" s="381">
        <v>1943</v>
      </c>
      <c r="L10612" s="369">
        <f t="shared" ca="1" si="165"/>
        <v>81</v>
      </c>
      <c r="M10612" s="299" t="s">
        <v>17470</v>
      </c>
      <c r="N10612" s="10" t="s">
        <v>28854</v>
      </c>
      <c r="O10612" s="389" t="s">
        <v>29322</v>
      </c>
      <c r="P10612" s="386" t="s">
        <v>35733</v>
      </c>
    </row>
    <row r="10613" spans="1:16" s="8" customFormat="1" ht="15" customHeight="1" x14ac:dyDescent="0.25">
      <c r="A10613" s="362">
        <v>11</v>
      </c>
      <c r="B10613" s="362" t="s">
        <v>22116</v>
      </c>
      <c r="C10613" s="340" t="s">
        <v>26060</v>
      </c>
      <c r="D10613" s="362" t="s">
        <v>26059</v>
      </c>
      <c r="E10613" s="362" t="s">
        <v>45</v>
      </c>
      <c r="F10613" s="364">
        <v>3733234</v>
      </c>
      <c r="G10613" s="363">
        <v>27037332343</v>
      </c>
      <c r="H10613" s="365">
        <v>14012</v>
      </c>
      <c r="I10613" s="388">
        <v>12</v>
      </c>
      <c r="J10613" s="378">
        <v>5</v>
      </c>
      <c r="K10613" s="381">
        <v>1938</v>
      </c>
      <c r="L10613" s="369">
        <f t="shared" ca="1" si="165"/>
        <v>85</v>
      </c>
      <c r="M10613" s="299" t="s">
        <v>17470</v>
      </c>
      <c r="N10613" s="10" t="s">
        <v>28854</v>
      </c>
      <c r="O10613" s="389" t="s">
        <v>177</v>
      </c>
      <c r="P10613" s="386" t="s">
        <v>177</v>
      </c>
    </row>
    <row r="10614" spans="1:16" s="8" customFormat="1" ht="15" customHeight="1" x14ac:dyDescent="0.25">
      <c r="A10614" s="362">
        <v>13</v>
      </c>
      <c r="B10614" s="362" t="s">
        <v>22116</v>
      </c>
      <c r="C10614" s="340" t="s">
        <v>26058</v>
      </c>
      <c r="D10614" s="362" t="s">
        <v>26057</v>
      </c>
      <c r="E10614" s="362">
        <v>34</v>
      </c>
      <c r="F10614" s="364">
        <v>9887017</v>
      </c>
      <c r="G10614" s="363">
        <v>27098870178</v>
      </c>
      <c r="H10614" s="365">
        <v>11697</v>
      </c>
      <c r="I10614" s="388">
        <v>9</v>
      </c>
      <c r="J10614" s="378">
        <v>1</v>
      </c>
      <c r="K10614" s="381">
        <v>1932</v>
      </c>
      <c r="L10614" s="369">
        <f t="shared" ca="1" si="165"/>
        <v>92</v>
      </c>
      <c r="M10614" s="299" t="s">
        <v>17470</v>
      </c>
      <c r="N10614" s="10" t="s">
        <v>28854</v>
      </c>
      <c r="O10614" s="389" t="s">
        <v>30754</v>
      </c>
      <c r="P10614" s="386">
        <v>40101</v>
      </c>
    </row>
    <row r="10615" spans="1:16" s="8" customFormat="1" ht="15" customHeight="1" x14ac:dyDescent="0.25">
      <c r="A10615" s="362">
        <v>13</v>
      </c>
      <c r="B10615" s="362" t="s">
        <v>22116</v>
      </c>
      <c r="C10615" s="340" t="s">
        <v>26056</v>
      </c>
      <c r="D10615" s="362" t="s">
        <v>26055</v>
      </c>
      <c r="E10615" s="362">
        <v>32</v>
      </c>
      <c r="F10615" s="364">
        <v>93708439</v>
      </c>
      <c r="G10615" s="363">
        <v>27937084396</v>
      </c>
      <c r="H10615" s="365">
        <v>22026</v>
      </c>
      <c r="I10615" s="388">
        <v>20</v>
      </c>
      <c r="J10615" s="378">
        <v>4</v>
      </c>
      <c r="K10615" s="381">
        <v>1960</v>
      </c>
      <c r="L10615" s="369">
        <f t="shared" ca="1" si="165"/>
        <v>64</v>
      </c>
      <c r="M10615" s="299" t="s">
        <v>17470</v>
      </c>
      <c r="N10615" s="10" t="s">
        <v>28854</v>
      </c>
      <c r="O10615" s="389" t="s">
        <v>29358</v>
      </c>
      <c r="P10615" s="386">
        <v>44059</v>
      </c>
    </row>
    <row r="10616" spans="1:16" s="8" customFormat="1" ht="15" customHeight="1" x14ac:dyDescent="0.25">
      <c r="A10616" s="362">
        <v>13</v>
      </c>
      <c r="B10616" s="362" t="s">
        <v>22116</v>
      </c>
      <c r="C10616" s="340" t="s">
        <v>26052</v>
      </c>
      <c r="D10616" s="362" t="s">
        <v>26051</v>
      </c>
      <c r="E10616" s="362" t="s">
        <v>33</v>
      </c>
      <c r="F10616" s="364">
        <v>6212856</v>
      </c>
      <c r="G10616" s="363">
        <v>27062128564</v>
      </c>
      <c r="H10616" s="365">
        <v>18132</v>
      </c>
      <c r="I10616" s="388">
        <v>22</v>
      </c>
      <c r="J10616" s="378">
        <v>8</v>
      </c>
      <c r="K10616" s="381">
        <v>1949</v>
      </c>
      <c r="L10616" s="369">
        <f t="shared" ca="1" si="165"/>
        <v>74</v>
      </c>
      <c r="M10616" s="299" t="s">
        <v>17470</v>
      </c>
      <c r="N10616" s="10" t="s">
        <v>28854</v>
      </c>
      <c r="O10616" s="389" t="s">
        <v>37598</v>
      </c>
      <c r="P10616" s="386">
        <v>36745</v>
      </c>
    </row>
    <row r="10617" spans="1:16" s="8" customFormat="1" ht="15" customHeight="1" x14ac:dyDescent="0.25">
      <c r="A10617" s="362" t="s">
        <v>27</v>
      </c>
      <c r="B10617" s="362" t="s">
        <v>22116</v>
      </c>
      <c r="C10617" s="340" t="s">
        <v>26047</v>
      </c>
      <c r="D10617" s="362" t="s">
        <v>26046</v>
      </c>
      <c r="E10617" s="362" t="s">
        <v>889</v>
      </c>
      <c r="F10617" s="364">
        <v>5657887</v>
      </c>
      <c r="G10617" s="363">
        <v>20056578871</v>
      </c>
      <c r="H10617" s="365">
        <v>14381</v>
      </c>
      <c r="I10617" s="388">
        <v>16</v>
      </c>
      <c r="J10617" s="378">
        <v>5</v>
      </c>
      <c r="K10617" s="381">
        <v>1939</v>
      </c>
      <c r="L10617" s="369">
        <f t="shared" ca="1" si="165"/>
        <v>84</v>
      </c>
      <c r="M10617" s="299" t="s">
        <v>17470</v>
      </c>
      <c r="N10617" s="10" t="s">
        <v>40415</v>
      </c>
      <c r="O10617" s="389" t="s">
        <v>177</v>
      </c>
      <c r="P10617" s="386" t="s">
        <v>177</v>
      </c>
    </row>
    <row r="10618" spans="1:16" s="8" customFormat="1" ht="15" customHeight="1" x14ac:dyDescent="0.25">
      <c r="A10618" s="362" t="s">
        <v>59</v>
      </c>
      <c r="B10618" s="362" t="s">
        <v>22116</v>
      </c>
      <c r="C10618" s="340" t="s">
        <v>26045</v>
      </c>
      <c r="D10618" s="362" t="s">
        <v>26044</v>
      </c>
      <c r="E10618" s="362" t="s">
        <v>124</v>
      </c>
      <c r="F10618" s="364">
        <v>27438627</v>
      </c>
      <c r="G10618" s="363">
        <v>23274386274</v>
      </c>
      <c r="H10618" s="365">
        <v>28966</v>
      </c>
      <c r="I10618" s="388">
        <v>21</v>
      </c>
      <c r="J10618" s="378">
        <v>4</v>
      </c>
      <c r="K10618" s="381">
        <v>1979</v>
      </c>
      <c r="L10618" s="369">
        <f t="shared" ca="1" si="165"/>
        <v>45</v>
      </c>
      <c r="M10618" s="299" t="s">
        <v>17337</v>
      </c>
      <c r="N10618" s="10" t="s">
        <v>28854</v>
      </c>
      <c r="O10618" s="389" t="s">
        <v>177</v>
      </c>
      <c r="P10618" s="386" t="s">
        <v>177</v>
      </c>
    </row>
    <row r="10619" spans="1:16" s="8" customFormat="1" ht="15" customHeight="1" x14ac:dyDescent="0.25">
      <c r="A10619" s="362" t="s">
        <v>59</v>
      </c>
      <c r="B10619" s="362" t="s">
        <v>22116</v>
      </c>
      <c r="C10619" s="340" t="s">
        <v>26043</v>
      </c>
      <c r="D10619" s="362" t="s">
        <v>26042</v>
      </c>
      <c r="E10619" s="362">
        <v>30</v>
      </c>
      <c r="F10619" s="364">
        <v>16574175</v>
      </c>
      <c r="G10619" s="363">
        <v>27165741752</v>
      </c>
      <c r="H10619" s="365">
        <v>23447</v>
      </c>
      <c r="I10619" s="388">
        <v>11</v>
      </c>
      <c r="J10619" s="378">
        <v>3</v>
      </c>
      <c r="K10619" s="381">
        <v>1964</v>
      </c>
      <c r="L10619" s="369">
        <f t="shared" ca="1" si="165"/>
        <v>60</v>
      </c>
      <c r="M10619" s="299" t="s">
        <v>40176</v>
      </c>
      <c r="N10619" s="10" t="s">
        <v>28854</v>
      </c>
      <c r="O10619" s="389" t="s">
        <v>30741</v>
      </c>
      <c r="P10619" s="386">
        <v>41618</v>
      </c>
    </row>
    <row r="10620" spans="1:16" s="8" customFormat="1" ht="15" customHeight="1" x14ac:dyDescent="0.25">
      <c r="A10620" s="362" t="s">
        <v>59</v>
      </c>
      <c r="B10620" s="362" t="s">
        <v>22116</v>
      </c>
      <c r="C10620" s="340" t="s">
        <v>26041</v>
      </c>
      <c r="D10620" s="362" t="s">
        <v>26040</v>
      </c>
      <c r="E10620" s="362" t="s">
        <v>45</v>
      </c>
      <c r="F10620" s="364">
        <v>3777785</v>
      </c>
      <c r="G10620" s="363">
        <v>23037777854</v>
      </c>
      <c r="H10620" s="365">
        <v>13792</v>
      </c>
      <c r="I10620" s="388">
        <v>4</v>
      </c>
      <c r="J10620" s="378">
        <v>10</v>
      </c>
      <c r="K10620" s="381">
        <v>1937</v>
      </c>
      <c r="L10620" s="369">
        <f t="shared" ca="1" si="165"/>
        <v>86</v>
      </c>
      <c r="M10620" s="299" t="s">
        <v>17470</v>
      </c>
      <c r="N10620" s="10" t="s">
        <v>28854</v>
      </c>
      <c r="O10620" s="389" t="s">
        <v>177</v>
      </c>
      <c r="P10620" s="386" t="s">
        <v>177</v>
      </c>
    </row>
    <row r="10621" spans="1:16" s="8" customFormat="1" ht="15" customHeight="1" x14ac:dyDescent="0.25">
      <c r="A10621" s="362" t="s">
        <v>59</v>
      </c>
      <c r="B10621" s="362" t="s">
        <v>22116</v>
      </c>
      <c r="C10621" s="340" t="s">
        <v>34277</v>
      </c>
      <c r="D10621" s="362" t="s">
        <v>34258</v>
      </c>
      <c r="E10621" s="362">
        <v>32</v>
      </c>
      <c r="F10621" s="364">
        <v>29864109</v>
      </c>
      <c r="G10621" s="363">
        <v>27298641092</v>
      </c>
      <c r="H10621" s="365">
        <v>26455</v>
      </c>
      <c r="I10621" s="388">
        <v>5</v>
      </c>
      <c r="J10621" s="378">
        <v>6</v>
      </c>
      <c r="K10621" s="381">
        <v>1972</v>
      </c>
      <c r="L10621" s="369">
        <f t="shared" ca="1" si="165"/>
        <v>51</v>
      </c>
      <c r="M10621" s="299" t="s">
        <v>17470</v>
      </c>
      <c r="N10621" s="10" t="s">
        <v>28854</v>
      </c>
      <c r="O10621" s="389" t="s">
        <v>34034</v>
      </c>
      <c r="P10621" s="386">
        <v>44378</v>
      </c>
    </row>
    <row r="10622" spans="1:16" s="8" customFormat="1" ht="15" customHeight="1" x14ac:dyDescent="0.25">
      <c r="A10622" s="362" t="s">
        <v>252</v>
      </c>
      <c r="B10622" s="362" t="s">
        <v>22116</v>
      </c>
      <c r="C10622" s="340" t="s">
        <v>26039</v>
      </c>
      <c r="D10622" s="362" t="s">
        <v>26038</v>
      </c>
      <c r="E10622" s="362">
        <v>32</v>
      </c>
      <c r="F10622" s="364">
        <v>4842208</v>
      </c>
      <c r="G10622" s="363">
        <v>27048422085</v>
      </c>
      <c r="H10622" s="365">
        <v>15353</v>
      </c>
      <c r="I10622" s="388">
        <v>12</v>
      </c>
      <c r="J10622" s="378">
        <v>1</v>
      </c>
      <c r="K10622" s="381">
        <v>1942</v>
      </c>
      <c r="L10622" s="369">
        <f t="shared" ca="1" si="165"/>
        <v>82</v>
      </c>
      <c r="M10622" s="299" t="s">
        <v>17470</v>
      </c>
      <c r="N10622" s="10" t="s">
        <v>28854</v>
      </c>
      <c r="O10622" s="389" t="s">
        <v>30797</v>
      </c>
      <c r="P10622" s="386">
        <v>41170</v>
      </c>
    </row>
    <row r="10623" spans="1:16" s="8" customFormat="1" ht="15" customHeight="1" x14ac:dyDescent="0.25">
      <c r="A10623" s="362" t="s">
        <v>252</v>
      </c>
      <c r="B10623" s="362" t="s">
        <v>22116</v>
      </c>
      <c r="C10623" s="340" t="s">
        <v>26037</v>
      </c>
      <c r="D10623" s="362" t="s">
        <v>26036</v>
      </c>
      <c r="E10623" s="362">
        <v>31</v>
      </c>
      <c r="F10623" s="364">
        <v>12442748</v>
      </c>
      <c r="G10623" s="363">
        <v>27124427482</v>
      </c>
      <c r="H10623" s="365">
        <v>20620</v>
      </c>
      <c r="I10623" s="388">
        <v>14</v>
      </c>
      <c r="J10623" s="378">
        <v>6</v>
      </c>
      <c r="K10623" s="381">
        <v>1956</v>
      </c>
      <c r="L10623" s="369">
        <f t="shared" ca="1" si="165"/>
        <v>67</v>
      </c>
      <c r="M10623" s="299" t="s">
        <v>17470</v>
      </c>
      <c r="N10623" s="10" t="s">
        <v>28854</v>
      </c>
      <c r="O10623" s="389" t="s">
        <v>30798</v>
      </c>
      <c r="P10623" s="386">
        <v>41816</v>
      </c>
    </row>
    <row r="10624" spans="1:16" s="8" customFormat="1" ht="15" customHeight="1" x14ac:dyDescent="0.25">
      <c r="A10624" s="362" t="s">
        <v>302</v>
      </c>
      <c r="B10624" s="362" t="s">
        <v>22116</v>
      </c>
      <c r="C10624" s="340" t="s">
        <v>26035</v>
      </c>
      <c r="D10624" s="362" t="s">
        <v>26034</v>
      </c>
      <c r="E10624" s="362" t="s">
        <v>99</v>
      </c>
      <c r="F10624" s="364">
        <v>21760687</v>
      </c>
      <c r="G10624" s="363">
        <v>27217606875</v>
      </c>
      <c r="H10624" s="365">
        <v>25754</v>
      </c>
      <c r="I10624" s="388">
        <v>5</v>
      </c>
      <c r="J10624" s="378">
        <v>7</v>
      </c>
      <c r="K10624" s="381">
        <v>1970</v>
      </c>
      <c r="L10624" s="369">
        <f t="shared" ca="1" si="165"/>
        <v>53</v>
      </c>
      <c r="M10624" s="299" t="s">
        <v>17337</v>
      </c>
      <c r="N10624" s="10" t="s">
        <v>28854</v>
      </c>
      <c r="O10624" s="389" t="s">
        <v>177</v>
      </c>
      <c r="P10624" s="386" t="s">
        <v>177</v>
      </c>
    </row>
    <row r="10625" spans="1:16" s="8" customFormat="1" ht="15" customHeight="1" x14ac:dyDescent="0.25">
      <c r="A10625" s="362">
        <v>11</v>
      </c>
      <c r="B10625" s="362" t="s">
        <v>22116</v>
      </c>
      <c r="C10625" s="340" t="s">
        <v>26033</v>
      </c>
      <c r="D10625" s="362" t="s">
        <v>26032</v>
      </c>
      <c r="E10625" s="362">
        <v>32</v>
      </c>
      <c r="F10625" s="364">
        <v>6348945</v>
      </c>
      <c r="G10625" s="363">
        <v>27063489455</v>
      </c>
      <c r="H10625" s="365">
        <v>15135</v>
      </c>
      <c r="I10625" s="388">
        <v>8</v>
      </c>
      <c r="J10625" s="378">
        <v>6</v>
      </c>
      <c r="K10625" s="381">
        <v>1941</v>
      </c>
      <c r="L10625" s="369">
        <f t="shared" ca="1" si="165"/>
        <v>82</v>
      </c>
      <c r="M10625" s="299" t="s">
        <v>17470</v>
      </c>
      <c r="N10625" s="10" t="s">
        <v>28854</v>
      </c>
      <c r="O10625" s="389" t="s">
        <v>29344</v>
      </c>
      <c r="P10625" s="386">
        <v>43178</v>
      </c>
    </row>
    <row r="10626" spans="1:16" s="8" customFormat="1" ht="15" customHeight="1" x14ac:dyDescent="0.25">
      <c r="A10626" s="362">
        <v>12</v>
      </c>
      <c r="B10626" s="362" t="s">
        <v>22116</v>
      </c>
      <c r="C10626" s="340" t="s">
        <v>26031</v>
      </c>
      <c r="D10626" s="362" t="s">
        <v>26030</v>
      </c>
      <c r="E10626" s="362">
        <v>14</v>
      </c>
      <c r="F10626" s="364">
        <v>10208219</v>
      </c>
      <c r="G10626" s="363">
        <v>27102082198</v>
      </c>
      <c r="H10626" s="365">
        <v>19097</v>
      </c>
      <c r="I10626" s="388">
        <v>13</v>
      </c>
      <c r="J10626" s="378">
        <v>4</v>
      </c>
      <c r="K10626" s="381">
        <v>1952</v>
      </c>
      <c r="L10626" s="369">
        <f t="shared" ref="L10626:L10689" ca="1" si="166">DATEDIF(H10626,TODAY(),"Y")</f>
        <v>72</v>
      </c>
      <c r="M10626" s="299" t="s">
        <v>17470</v>
      </c>
      <c r="N10626" s="10" t="s">
        <v>28854</v>
      </c>
      <c r="O10626" s="389" t="s">
        <v>35820</v>
      </c>
      <c r="P10626" s="386" t="s">
        <v>35827</v>
      </c>
    </row>
    <row r="10627" spans="1:16" s="8" customFormat="1" ht="15" customHeight="1" x14ac:dyDescent="0.25">
      <c r="A10627" s="362" t="s">
        <v>27</v>
      </c>
      <c r="B10627" s="362" t="s">
        <v>22116</v>
      </c>
      <c r="C10627" s="340" t="s">
        <v>34944</v>
      </c>
      <c r="D10627" s="362" t="s">
        <v>34945</v>
      </c>
      <c r="E10627" s="362">
        <v>15</v>
      </c>
      <c r="F10627" s="364">
        <v>3529330</v>
      </c>
      <c r="G10627" s="363">
        <v>27035293308</v>
      </c>
      <c r="H10627" s="365">
        <v>13510</v>
      </c>
      <c r="I10627" s="388">
        <v>26</v>
      </c>
      <c r="J10627" s="378">
        <v>12</v>
      </c>
      <c r="K10627" s="381">
        <v>1936</v>
      </c>
      <c r="L10627" s="369">
        <f t="shared" ca="1" si="166"/>
        <v>87</v>
      </c>
      <c r="M10627" s="299" t="s">
        <v>17470</v>
      </c>
      <c r="N10627" s="10" t="s">
        <v>28854</v>
      </c>
      <c r="O10627" s="389" t="s">
        <v>35042</v>
      </c>
      <c r="P10627" s="386">
        <v>44378</v>
      </c>
    </row>
    <row r="10628" spans="1:16" s="8" customFormat="1" ht="15" customHeight="1" x14ac:dyDescent="0.25">
      <c r="A10628" s="362" t="s">
        <v>27</v>
      </c>
      <c r="B10628" s="362" t="s">
        <v>22116</v>
      </c>
      <c r="C10628" s="340" t="s">
        <v>26029</v>
      </c>
      <c r="D10628" s="362" t="s">
        <v>26028</v>
      </c>
      <c r="E10628" s="362">
        <v>13</v>
      </c>
      <c r="F10628" s="364">
        <v>6542974</v>
      </c>
      <c r="G10628" s="363">
        <v>27065429743</v>
      </c>
      <c r="H10628" s="365">
        <v>18602</v>
      </c>
      <c r="I10628" s="388">
        <v>5</v>
      </c>
      <c r="J10628" s="378">
        <v>12</v>
      </c>
      <c r="K10628" s="381">
        <v>1950</v>
      </c>
      <c r="L10628" s="369">
        <f t="shared" ca="1" si="166"/>
        <v>73</v>
      </c>
      <c r="M10628" s="299" t="s">
        <v>17470</v>
      </c>
      <c r="N10628" s="10" t="s">
        <v>28854</v>
      </c>
      <c r="O10628" s="389" t="s">
        <v>30798</v>
      </c>
      <c r="P10628" s="386">
        <v>41956</v>
      </c>
    </row>
    <row r="10629" spans="1:16" s="8" customFormat="1" ht="15" customHeight="1" x14ac:dyDescent="0.25">
      <c r="A10629" s="362" t="s">
        <v>302</v>
      </c>
      <c r="B10629" s="362" t="s">
        <v>22116</v>
      </c>
      <c r="C10629" s="340" t="s">
        <v>26027</v>
      </c>
      <c r="D10629" s="362" t="s">
        <v>26026</v>
      </c>
      <c r="E10629" s="362">
        <v>31</v>
      </c>
      <c r="F10629" s="364">
        <v>6718114</v>
      </c>
      <c r="G10629" s="363">
        <v>27067181145</v>
      </c>
      <c r="H10629" s="365">
        <v>18719</v>
      </c>
      <c r="I10629" s="388">
        <v>1</v>
      </c>
      <c r="J10629" s="378">
        <v>4</v>
      </c>
      <c r="K10629" s="381">
        <v>1951</v>
      </c>
      <c r="L10629" s="369">
        <f t="shared" ca="1" si="166"/>
        <v>73</v>
      </c>
      <c r="M10629" s="299" t="s">
        <v>17470</v>
      </c>
      <c r="N10629" s="10" t="s">
        <v>28854</v>
      </c>
      <c r="O10629" s="389" t="s">
        <v>30761</v>
      </c>
      <c r="P10629" s="386">
        <v>41129</v>
      </c>
    </row>
    <row r="10630" spans="1:16" s="8" customFormat="1" ht="15" customHeight="1" x14ac:dyDescent="0.25">
      <c r="A10630" s="362" t="s">
        <v>59</v>
      </c>
      <c r="B10630" s="362" t="s">
        <v>22116</v>
      </c>
      <c r="C10630" s="340" t="s">
        <v>26025</v>
      </c>
      <c r="D10630" s="362" t="s">
        <v>26024</v>
      </c>
      <c r="E10630" s="362">
        <v>30</v>
      </c>
      <c r="F10630" s="364">
        <v>5314687</v>
      </c>
      <c r="G10630" s="363">
        <v>27053146878</v>
      </c>
      <c r="H10630" s="365">
        <v>16831</v>
      </c>
      <c r="I10630" s="388">
        <v>29</v>
      </c>
      <c r="J10630" s="378">
        <v>1</v>
      </c>
      <c r="K10630" s="381">
        <v>1946</v>
      </c>
      <c r="L10630" s="369">
        <f t="shared" ca="1" si="166"/>
        <v>78</v>
      </c>
      <c r="M10630" s="299" t="s">
        <v>17470</v>
      </c>
      <c r="N10630" s="10" t="s">
        <v>28854</v>
      </c>
      <c r="O10630" s="389" t="s">
        <v>30763</v>
      </c>
      <c r="P10630" s="386">
        <v>40681</v>
      </c>
    </row>
    <row r="10631" spans="1:16" s="8" customFormat="1" ht="15" customHeight="1" x14ac:dyDescent="0.25">
      <c r="A10631" s="362">
        <v>13</v>
      </c>
      <c r="B10631" s="362" t="s">
        <v>22116</v>
      </c>
      <c r="C10631" s="340" t="s">
        <v>26023</v>
      </c>
      <c r="D10631" s="362" t="s">
        <v>26022</v>
      </c>
      <c r="E10631" s="362">
        <v>14</v>
      </c>
      <c r="F10631" s="364">
        <v>9865697</v>
      </c>
      <c r="G10631" s="363">
        <v>27098656974</v>
      </c>
      <c r="H10631" s="365">
        <v>11432</v>
      </c>
      <c r="I10631" s="388">
        <v>19</v>
      </c>
      <c r="J10631" s="378">
        <v>4</v>
      </c>
      <c r="K10631" s="381">
        <v>1931</v>
      </c>
      <c r="L10631" s="369">
        <f t="shared" ca="1" si="166"/>
        <v>93</v>
      </c>
      <c r="M10631" s="299" t="s">
        <v>17470</v>
      </c>
      <c r="N10631" s="10" t="s">
        <v>28854</v>
      </c>
      <c r="O10631" s="389" t="s">
        <v>30756</v>
      </c>
      <c r="P10631" s="386">
        <v>40293</v>
      </c>
    </row>
    <row r="10632" spans="1:16" s="8" customFormat="1" ht="15" customHeight="1" x14ac:dyDescent="0.25">
      <c r="A10632" s="362" t="s">
        <v>172</v>
      </c>
      <c r="B10632" s="362" t="s">
        <v>22116</v>
      </c>
      <c r="C10632" s="340" t="s">
        <v>26021</v>
      </c>
      <c r="D10632" s="362" t="s">
        <v>26020</v>
      </c>
      <c r="E10632" s="362">
        <v>30</v>
      </c>
      <c r="F10632" s="364">
        <v>10595406</v>
      </c>
      <c r="G10632" s="363">
        <v>27105954064</v>
      </c>
      <c r="H10632" s="365" t="s">
        <v>29649</v>
      </c>
      <c r="I10632" s="388">
        <v>16</v>
      </c>
      <c r="J10632" s="378">
        <v>5</v>
      </c>
      <c r="K10632" s="381">
        <v>1951</v>
      </c>
      <c r="L10632" s="369">
        <f t="shared" ca="1" si="166"/>
        <v>72</v>
      </c>
      <c r="M10632" s="299" t="s">
        <v>17470</v>
      </c>
      <c r="N10632" s="10" t="s">
        <v>28854</v>
      </c>
      <c r="O10632" s="389" t="s">
        <v>29332</v>
      </c>
      <c r="P10632" s="386">
        <v>43774</v>
      </c>
    </row>
    <row r="10633" spans="1:16" s="8" customFormat="1" ht="15" customHeight="1" x14ac:dyDescent="0.25">
      <c r="A10633" s="362" t="s">
        <v>172</v>
      </c>
      <c r="B10633" s="362" t="s">
        <v>22116</v>
      </c>
      <c r="C10633" s="340" t="s">
        <v>26016</v>
      </c>
      <c r="D10633" s="362" t="s">
        <v>26015</v>
      </c>
      <c r="E10633" s="362">
        <v>33</v>
      </c>
      <c r="F10633" s="364">
        <v>4848338</v>
      </c>
      <c r="G10633" s="363">
        <v>27048483386</v>
      </c>
      <c r="H10633" s="365" t="s">
        <v>29647</v>
      </c>
      <c r="I10633" s="388">
        <v>25</v>
      </c>
      <c r="J10633" s="378">
        <v>9</v>
      </c>
      <c r="K10633" s="381">
        <v>1945</v>
      </c>
      <c r="L10633" s="369">
        <f t="shared" ca="1" si="166"/>
        <v>78</v>
      </c>
      <c r="M10633" s="299" t="s">
        <v>17470</v>
      </c>
      <c r="N10633" s="10" t="s">
        <v>28854</v>
      </c>
      <c r="O10633" s="389" t="s">
        <v>30830</v>
      </c>
      <c r="P10633" s="386">
        <v>42816</v>
      </c>
    </row>
    <row r="10634" spans="1:16" s="8" customFormat="1" ht="15" customHeight="1" x14ac:dyDescent="0.25">
      <c r="A10634" s="362">
        <v>13</v>
      </c>
      <c r="B10634" s="362" t="s">
        <v>22116</v>
      </c>
      <c r="C10634" s="340" t="s">
        <v>26011</v>
      </c>
      <c r="D10634" s="362" t="s">
        <v>26010</v>
      </c>
      <c r="E10634" s="362" t="s">
        <v>45</v>
      </c>
      <c r="F10634" s="364">
        <v>5407267</v>
      </c>
      <c r="G10634" s="363">
        <v>27054072673</v>
      </c>
      <c r="H10634" s="365">
        <v>17272</v>
      </c>
      <c r="I10634" s="388">
        <v>15</v>
      </c>
      <c r="J10634" s="378">
        <v>4</v>
      </c>
      <c r="K10634" s="381">
        <v>1947</v>
      </c>
      <c r="L10634" s="369">
        <f t="shared" ca="1" si="166"/>
        <v>77</v>
      </c>
      <c r="M10634" s="299" t="s">
        <v>17470</v>
      </c>
      <c r="N10634" s="10" t="s">
        <v>28854</v>
      </c>
      <c r="O10634" s="389" t="s">
        <v>177</v>
      </c>
      <c r="P10634" s="386" t="s">
        <v>177</v>
      </c>
    </row>
    <row r="10635" spans="1:16" s="8" customFormat="1" ht="15" customHeight="1" x14ac:dyDescent="0.25">
      <c r="A10635" s="362">
        <v>13</v>
      </c>
      <c r="B10635" s="362" t="s">
        <v>22116</v>
      </c>
      <c r="C10635" s="340" t="s">
        <v>26009</v>
      </c>
      <c r="D10635" s="362" t="s">
        <v>26008</v>
      </c>
      <c r="E10635" s="362">
        <v>33</v>
      </c>
      <c r="F10635" s="364">
        <v>5241623</v>
      </c>
      <c r="G10635" s="363">
        <v>27052416235</v>
      </c>
      <c r="H10635" s="365">
        <v>16693</v>
      </c>
      <c r="I10635" s="388">
        <v>13</v>
      </c>
      <c r="J10635" s="378">
        <v>9</v>
      </c>
      <c r="K10635" s="381">
        <v>1945</v>
      </c>
      <c r="L10635" s="369">
        <f t="shared" ca="1" si="166"/>
        <v>78</v>
      </c>
      <c r="M10635" s="299" t="s">
        <v>17470</v>
      </c>
      <c r="N10635" s="10" t="s">
        <v>28854</v>
      </c>
      <c r="O10635" s="389" t="s">
        <v>30767</v>
      </c>
      <c r="P10635" s="386" t="s">
        <v>177</v>
      </c>
    </row>
    <row r="10636" spans="1:16" s="8" customFormat="1" ht="15" customHeight="1" x14ac:dyDescent="0.25">
      <c r="A10636" s="362" t="s">
        <v>27</v>
      </c>
      <c r="B10636" s="362" t="s">
        <v>22116</v>
      </c>
      <c r="C10636" s="340" t="s">
        <v>26007</v>
      </c>
      <c r="D10636" s="362" t="s">
        <v>26006</v>
      </c>
      <c r="E10636" s="362">
        <v>11</v>
      </c>
      <c r="F10636" s="364">
        <v>6054597</v>
      </c>
      <c r="G10636" s="363">
        <v>27060545974</v>
      </c>
      <c r="H10636" s="365">
        <v>17946</v>
      </c>
      <c r="I10636" s="388">
        <v>17</v>
      </c>
      <c r="J10636" s="378">
        <v>2</v>
      </c>
      <c r="K10636" s="381">
        <v>1949</v>
      </c>
      <c r="L10636" s="369">
        <f t="shared" ca="1" si="166"/>
        <v>75</v>
      </c>
      <c r="M10636" s="299" t="s">
        <v>17470</v>
      </c>
      <c r="N10636" s="10" t="s">
        <v>28854</v>
      </c>
      <c r="O10636" s="389" t="s">
        <v>29356</v>
      </c>
      <c r="P10636" s="386">
        <v>43625</v>
      </c>
    </row>
    <row r="10637" spans="1:16" s="8" customFormat="1" ht="15" customHeight="1" x14ac:dyDescent="0.25">
      <c r="A10637" s="362" t="s">
        <v>27</v>
      </c>
      <c r="B10637" s="362" t="s">
        <v>22116</v>
      </c>
      <c r="C10637" s="340" t="s">
        <v>26003</v>
      </c>
      <c r="D10637" s="362" t="s">
        <v>26002</v>
      </c>
      <c r="E10637" s="362">
        <v>11</v>
      </c>
      <c r="F10637" s="364">
        <v>10358496</v>
      </c>
      <c r="G10637" s="363">
        <v>27103584960</v>
      </c>
      <c r="H10637" s="365">
        <v>19103</v>
      </c>
      <c r="I10637" s="388">
        <v>19</v>
      </c>
      <c r="J10637" s="378">
        <v>4</v>
      </c>
      <c r="K10637" s="381">
        <v>1952</v>
      </c>
      <c r="L10637" s="369">
        <f t="shared" ca="1" si="166"/>
        <v>72</v>
      </c>
      <c r="M10637" s="299" t="s">
        <v>17470</v>
      </c>
      <c r="N10637" s="10" t="s">
        <v>28854</v>
      </c>
      <c r="O10637" s="389" t="s">
        <v>30758</v>
      </c>
      <c r="P10637" s="386">
        <v>40437</v>
      </c>
    </row>
    <row r="10638" spans="1:16" s="8" customFormat="1" ht="15" customHeight="1" x14ac:dyDescent="0.25">
      <c r="A10638" s="362" t="s">
        <v>27</v>
      </c>
      <c r="B10638" s="362" t="s">
        <v>22116</v>
      </c>
      <c r="C10638" s="340" t="s">
        <v>25997</v>
      </c>
      <c r="D10638" s="362" t="s">
        <v>25996</v>
      </c>
      <c r="E10638" s="362">
        <v>12</v>
      </c>
      <c r="F10638" s="364">
        <v>5646475</v>
      </c>
      <c r="G10638" s="363">
        <v>27056464757</v>
      </c>
      <c r="H10638" s="365">
        <v>17297</v>
      </c>
      <c r="I10638" s="388">
        <v>10</v>
      </c>
      <c r="J10638" s="378">
        <v>5</v>
      </c>
      <c r="K10638" s="381">
        <v>1947</v>
      </c>
      <c r="L10638" s="369">
        <f t="shared" ca="1" si="166"/>
        <v>76</v>
      </c>
      <c r="M10638" s="299" t="s">
        <v>17470</v>
      </c>
      <c r="N10638" s="10" t="s">
        <v>28854</v>
      </c>
      <c r="O10638" s="389" t="s">
        <v>30751</v>
      </c>
      <c r="P10638" s="386">
        <v>40153</v>
      </c>
    </row>
    <row r="10639" spans="1:16" s="8" customFormat="1" ht="15" customHeight="1" x14ac:dyDescent="0.25">
      <c r="A10639" s="362" t="s">
        <v>59</v>
      </c>
      <c r="B10639" s="362" t="s">
        <v>22116</v>
      </c>
      <c r="C10639" s="340" t="s">
        <v>25995</v>
      </c>
      <c r="D10639" s="362" t="s">
        <v>25994</v>
      </c>
      <c r="E10639" s="362">
        <v>13</v>
      </c>
      <c r="F10639" s="364">
        <v>13036042</v>
      </c>
      <c r="G10639" s="363">
        <v>23130360424</v>
      </c>
      <c r="H10639" s="365">
        <v>21603</v>
      </c>
      <c r="I10639" s="388">
        <v>22</v>
      </c>
      <c r="J10639" s="378">
        <v>2</v>
      </c>
      <c r="K10639" s="381">
        <v>1959</v>
      </c>
      <c r="L10639" s="369">
        <f t="shared" ca="1" si="166"/>
        <v>65</v>
      </c>
      <c r="M10639" s="299" t="s">
        <v>17470</v>
      </c>
      <c r="N10639" s="10" t="s">
        <v>28854</v>
      </c>
      <c r="O10639" s="389" t="s">
        <v>30986</v>
      </c>
      <c r="P10639" s="386" t="s">
        <v>35841</v>
      </c>
    </row>
    <row r="10640" spans="1:16" s="8" customFormat="1" ht="15" customHeight="1" x14ac:dyDescent="0.25">
      <c r="A10640" s="362" t="s">
        <v>889</v>
      </c>
      <c r="B10640" s="362" t="s">
        <v>22116</v>
      </c>
      <c r="C10640" s="340" t="s">
        <v>25993</v>
      </c>
      <c r="D10640" s="362" t="s">
        <v>4052</v>
      </c>
      <c r="E10640" s="362">
        <v>14</v>
      </c>
      <c r="F10640" s="364">
        <v>10027878</v>
      </c>
      <c r="G10640" s="363">
        <v>27100278788</v>
      </c>
      <c r="H10640" s="365">
        <v>18849</v>
      </c>
      <c r="I10640" s="388">
        <v>9</v>
      </c>
      <c r="J10640" s="378">
        <v>8</v>
      </c>
      <c r="K10640" s="381">
        <v>1951</v>
      </c>
      <c r="L10640" s="369">
        <f t="shared" ca="1" si="166"/>
        <v>72</v>
      </c>
      <c r="M10640" s="299" t="s">
        <v>17470</v>
      </c>
      <c r="N10640" s="10" t="s">
        <v>28854</v>
      </c>
      <c r="O10640" s="389" t="s">
        <v>30756</v>
      </c>
      <c r="P10640" s="386">
        <v>40311</v>
      </c>
    </row>
    <row r="10641" spans="1:16" s="8" customFormat="1" ht="15" customHeight="1" x14ac:dyDescent="0.25">
      <c r="A10641" s="362" t="s">
        <v>27</v>
      </c>
      <c r="B10641" s="362" t="s">
        <v>22116</v>
      </c>
      <c r="C10641" s="340" t="s">
        <v>32283</v>
      </c>
      <c r="D10641" s="362" t="s">
        <v>32284</v>
      </c>
      <c r="E10641" s="362">
        <v>12</v>
      </c>
      <c r="F10641" s="364">
        <v>5133504</v>
      </c>
      <c r="G10641" s="363">
        <v>27051335045</v>
      </c>
      <c r="H10641" s="365">
        <v>16742</v>
      </c>
      <c r="I10641" s="388">
        <v>1</v>
      </c>
      <c r="J10641" s="378">
        <v>11</v>
      </c>
      <c r="K10641" s="381">
        <v>1945</v>
      </c>
      <c r="L10641" s="369">
        <f t="shared" ca="1" si="166"/>
        <v>78</v>
      </c>
      <c r="M10641" s="299" t="s">
        <v>17470</v>
      </c>
      <c r="N10641" s="10" t="s">
        <v>28854</v>
      </c>
      <c r="O10641" s="389" t="s">
        <v>31910</v>
      </c>
      <c r="P10641" s="386">
        <v>44511</v>
      </c>
    </row>
    <row r="10642" spans="1:16" s="8" customFormat="1" ht="15" customHeight="1" x14ac:dyDescent="0.25">
      <c r="A10642" s="362" t="s">
        <v>36</v>
      </c>
      <c r="B10642" s="362" t="s">
        <v>22116</v>
      </c>
      <c r="C10642" s="340" t="s">
        <v>25992</v>
      </c>
      <c r="D10642" s="362" t="s">
        <v>25991</v>
      </c>
      <c r="E10642" s="362">
        <v>11</v>
      </c>
      <c r="F10642" s="364">
        <v>5306728</v>
      </c>
      <c r="G10642" s="363">
        <v>27053067285</v>
      </c>
      <c r="H10642" s="365">
        <v>16886</v>
      </c>
      <c r="I10642" s="388">
        <v>25</v>
      </c>
      <c r="J10642" s="378">
        <v>3</v>
      </c>
      <c r="K10642" s="381">
        <v>1946</v>
      </c>
      <c r="L10642" s="369">
        <f t="shared" ca="1" si="166"/>
        <v>78</v>
      </c>
      <c r="M10642" s="299" t="s">
        <v>17470</v>
      </c>
      <c r="N10642" s="10" t="s">
        <v>28854</v>
      </c>
      <c r="O10642" s="389" t="s">
        <v>29344</v>
      </c>
      <c r="P10642" s="386">
        <v>43213</v>
      </c>
    </row>
    <row r="10643" spans="1:16" s="8" customFormat="1" ht="15" customHeight="1" x14ac:dyDescent="0.25">
      <c r="A10643" s="362" t="s">
        <v>23</v>
      </c>
      <c r="B10643" s="362" t="s">
        <v>22116</v>
      </c>
      <c r="C10643" s="340" t="s">
        <v>25990</v>
      </c>
      <c r="D10643" s="362" t="s">
        <v>25989</v>
      </c>
      <c r="E10643" s="362">
        <v>14</v>
      </c>
      <c r="F10643" s="364">
        <v>4576607</v>
      </c>
      <c r="G10643" s="363">
        <v>27045766077</v>
      </c>
      <c r="H10643" s="365">
        <v>15824</v>
      </c>
      <c r="I10643" s="388">
        <v>28</v>
      </c>
      <c r="J10643" s="378">
        <v>4</v>
      </c>
      <c r="K10643" s="381">
        <v>1943</v>
      </c>
      <c r="L10643" s="369">
        <f t="shared" ca="1" si="166"/>
        <v>80</v>
      </c>
      <c r="M10643" s="299" t="s">
        <v>17470</v>
      </c>
      <c r="N10643" s="10" t="s">
        <v>28854</v>
      </c>
      <c r="O10643" s="389" t="s">
        <v>30765</v>
      </c>
      <c r="P10643" s="386">
        <v>41343</v>
      </c>
    </row>
    <row r="10644" spans="1:16" s="8" customFormat="1" ht="15" customHeight="1" x14ac:dyDescent="0.25">
      <c r="A10644" s="362" t="s">
        <v>27</v>
      </c>
      <c r="B10644" s="362" t="s">
        <v>22116</v>
      </c>
      <c r="C10644" s="340" t="s">
        <v>25988</v>
      </c>
      <c r="D10644" s="362" t="s">
        <v>25987</v>
      </c>
      <c r="E10644" s="362">
        <v>12</v>
      </c>
      <c r="F10644" s="364">
        <v>10231622</v>
      </c>
      <c r="G10644" s="363">
        <v>27102316229</v>
      </c>
      <c r="H10644" s="365">
        <v>19038</v>
      </c>
      <c r="I10644" s="388">
        <v>14</v>
      </c>
      <c r="J10644" s="378">
        <v>2</v>
      </c>
      <c r="K10644" s="381">
        <v>1952</v>
      </c>
      <c r="L10644" s="369">
        <f t="shared" ca="1" si="166"/>
        <v>72</v>
      </c>
      <c r="M10644" s="299" t="s">
        <v>17470</v>
      </c>
      <c r="N10644" s="10" t="s">
        <v>28854</v>
      </c>
      <c r="O10644" s="389" t="s">
        <v>177</v>
      </c>
      <c r="P10644" s="386" t="s">
        <v>177</v>
      </c>
    </row>
    <row r="10645" spans="1:16" s="8" customFormat="1" ht="15" customHeight="1" x14ac:dyDescent="0.25">
      <c r="A10645" s="362">
        <v>17</v>
      </c>
      <c r="B10645" s="362" t="s">
        <v>22116</v>
      </c>
      <c r="C10645" s="340" t="s">
        <v>25986</v>
      </c>
      <c r="D10645" s="362" t="s">
        <v>25985</v>
      </c>
      <c r="E10645" s="362">
        <v>13</v>
      </c>
      <c r="F10645" s="364">
        <v>6549688</v>
      </c>
      <c r="G10645" s="363">
        <v>27065496882</v>
      </c>
      <c r="H10645" s="365">
        <v>18749</v>
      </c>
      <c r="I10645" s="388">
        <v>1</v>
      </c>
      <c r="J10645" s="378">
        <v>5</v>
      </c>
      <c r="K10645" s="381">
        <v>1951</v>
      </c>
      <c r="L10645" s="369">
        <f t="shared" ca="1" si="166"/>
        <v>72</v>
      </c>
      <c r="M10645" s="299" t="s">
        <v>17470</v>
      </c>
      <c r="N10645" s="10" t="s">
        <v>28854</v>
      </c>
      <c r="O10645" s="389" t="s">
        <v>29346</v>
      </c>
      <c r="P10645" s="386">
        <v>44328</v>
      </c>
    </row>
    <row r="10646" spans="1:16" s="8" customFormat="1" ht="15" customHeight="1" x14ac:dyDescent="0.25">
      <c r="A10646" s="362" t="s">
        <v>27</v>
      </c>
      <c r="B10646" s="362" t="s">
        <v>22116</v>
      </c>
      <c r="C10646" s="340" t="s">
        <v>25984</v>
      </c>
      <c r="D10646" s="362" t="s">
        <v>25983</v>
      </c>
      <c r="E10646" s="362">
        <v>32</v>
      </c>
      <c r="F10646" s="364">
        <v>3040576</v>
      </c>
      <c r="G10646" s="363">
        <v>27030405760</v>
      </c>
      <c r="H10646" s="365">
        <v>13402</v>
      </c>
      <c r="I10646" s="388">
        <v>9</v>
      </c>
      <c r="J10646" s="378">
        <v>9</v>
      </c>
      <c r="K10646" s="381">
        <v>1936</v>
      </c>
      <c r="L10646" s="369">
        <f t="shared" ca="1" si="166"/>
        <v>87</v>
      </c>
      <c r="M10646" s="299" t="s">
        <v>17470</v>
      </c>
      <c r="N10646" s="10" t="s">
        <v>28854</v>
      </c>
      <c r="O10646" s="389" t="s">
        <v>29328</v>
      </c>
      <c r="P10646" s="386">
        <v>42949</v>
      </c>
    </row>
    <row r="10647" spans="1:16" s="8" customFormat="1" ht="15" customHeight="1" x14ac:dyDescent="0.25">
      <c r="A10647" s="362" t="s">
        <v>27</v>
      </c>
      <c r="B10647" s="362" t="s">
        <v>22116</v>
      </c>
      <c r="C10647" s="340" t="s">
        <v>25982</v>
      </c>
      <c r="D10647" s="362" t="s">
        <v>25981</v>
      </c>
      <c r="E10647" s="362">
        <v>34</v>
      </c>
      <c r="F10647" s="364">
        <v>10306381</v>
      </c>
      <c r="G10647" s="363">
        <v>27103063812</v>
      </c>
      <c r="H10647" s="365">
        <v>18772</v>
      </c>
      <c r="I10647" s="388">
        <v>24</v>
      </c>
      <c r="J10647" s="378">
        <v>5</v>
      </c>
      <c r="K10647" s="381">
        <v>1951</v>
      </c>
      <c r="L10647" s="369">
        <f t="shared" ca="1" si="166"/>
        <v>72</v>
      </c>
      <c r="M10647" s="299" t="s">
        <v>40176</v>
      </c>
      <c r="N10647" s="10" t="s">
        <v>28854</v>
      </c>
      <c r="O10647" s="389" t="s">
        <v>30789</v>
      </c>
      <c r="P10647" s="386">
        <v>41549</v>
      </c>
    </row>
    <row r="10648" spans="1:16" s="8" customFormat="1" ht="15" customHeight="1" x14ac:dyDescent="0.25">
      <c r="A10648" s="362" t="s">
        <v>33761</v>
      </c>
      <c r="B10648" s="362" t="s">
        <v>22116</v>
      </c>
      <c r="C10648" s="340" t="s">
        <v>25980</v>
      </c>
      <c r="D10648" s="362" t="s">
        <v>25979</v>
      </c>
      <c r="E10648" s="362">
        <v>32</v>
      </c>
      <c r="F10648" s="364">
        <v>5328104</v>
      </c>
      <c r="G10648" s="363">
        <v>23053281044</v>
      </c>
      <c r="H10648" s="365">
        <v>17053</v>
      </c>
      <c r="I10648" s="388">
        <v>8</v>
      </c>
      <c r="J10648" s="378">
        <v>9</v>
      </c>
      <c r="K10648" s="381">
        <v>1946</v>
      </c>
      <c r="L10648" s="369">
        <f t="shared" ca="1" si="166"/>
        <v>77</v>
      </c>
      <c r="M10648" s="299" t="s">
        <v>17470</v>
      </c>
      <c r="N10648" s="10" t="s">
        <v>28854</v>
      </c>
      <c r="O10648" s="389" t="s">
        <v>29334</v>
      </c>
      <c r="P10648" s="386">
        <v>42671</v>
      </c>
    </row>
    <row r="10649" spans="1:16" s="8" customFormat="1" ht="15" customHeight="1" x14ac:dyDescent="0.25">
      <c r="A10649" s="362" t="s">
        <v>59</v>
      </c>
      <c r="B10649" s="362" t="s">
        <v>22116</v>
      </c>
      <c r="C10649" s="340" t="s">
        <v>36731</v>
      </c>
      <c r="D10649" s="362" t="s">
        <v>36732</v>
      </c>
      <c r="E10649" s="362">
        <v>31</v>
      </c>
      <c r="F10649" s="364">
        <v>6061529</v>
      </c>
      <c r="G10649" s="363">
        <v>27060615298</v>
      </c>
      <c r="H10649" s="365">
        <v>18151</v>
      </c>
      <c r="I10649" s="388">
        <v>10</v>
      </c>
      <c r="J10649" s="378">
        <v>9</v>
      </c>
      <c r="K10649" s="381">
        <v>1949</v>
      </c>
      <c r="L10649" s="369">
        <f t="shared" ca="1" si="166"/>
        <v>74</v>
      </c>
      <c r="M10649" s="299" t="s">
        <v>17470</v>
      </c>
      <c r="N10649" s="10" t="s">
        <v>28854</v>
      </c>
      <c r="O10649" s="389" t="s">
        <v>36762</v>
      </c>
      <c r="P10649" s="386">
        <v>44728</v>
      </c>
    </row>
    <row r="10650" spans="1:16" s="8" customFormat="1" ht="15" customHeight="1" x14ac:dyDescent="0.25">
      <c r="A10650" s="362" t="s">
        <v>59</v>
      </c>
      <c r="B10650" s="362" t="s">
        <v>22116</v>
      </c>
      <c r="C10650" s="340" t="s">
        <v>25978</v>
      </c>
      <c r="D10650" s="362" t="s">
        <v>25977</v>
      </c>
      <c r="E10650" s="362">
        <v>32</v>
      </c>
      <c r="F10650" s="364">
        <v>4535874</v>
      </c>
      <c r="G10650" s="363">
        <v>27045358742</v>
      </c>
      <c r="H10650" s="365">
        <v>15780</v>
      </c>
      <c r="I10650" s="388">
        <v>15</v>
      </c>
      <c r="J10650" s="378">
        <v>3</v>
      </c>
      <c r="K10650" s="381">
        <v>1943</v>
      </c>
      <c r="L10650" s="369">
        <f t="shared" ca="1" si="166"/>
        <v>81</v>
      </c>
      <c r="M10650" s="299" t="s">
        <v>17470</v>
      </c>
      <c r="N10650" s="10" t="s">
        <v>28854</v>
      </c>
      <c r="O10650" s="389" t="s">
        <v>30776</v>
      </c>
      <c r="P10650" s="386">
        <v>40183</v>
      </c>
    </row>
    <row r="10651" spans="1:16" s="8" customFormat="1" ht="15" customHeight="1" x14ac:dyDescent="0.25">
      <c r="A10651" s="362" t="s">
        <v>302</v>
      </c>
      <c r="B10651" s="362" t="s">
        <v>22116</v>
      </c>
      <c r="C10651" s="340" t="s">
        <v>25976</v>
      </c>
      <c r="D10651" s="362" t="s">
        <v>1710</v>
      </c>
      <c r="E10651" s="362">
        <v>33</v>
      </c>
      <c r="F10651" s="364">
        <v>11890774</v>
      </c>
      <c r="G10651" s="363">
        <v>23118907744</v>
      </c>
      <c r="H10651" s="365">
        <v>16539</v>
      </c>
      <c r="I10651" s="388">
        <v>12</v>
      </c>
      <c r="J10651" s="378">
        <v>4</v>
      </c>
      <c r="K10651" s="381">
        <v>1945</v>
      </c>
      <c r="L10651" s="369">
        <f t="shared" ca="1" si="166"/>
        <v>79</v>
      </c>
      <c r="M10651" s="299" t="s">
        <v>17470</v>
      </c>
      <c r="N10651" s="10" t="s">
        <v>28854</v>
      </c>
      <c r="O10651" s="389" t="s">
        <v>177</v>
      </c>
      <c r="P10651" s="386" t="s">
        <v>177</v>
      </c>
    </row>
    <row r="10652" spans="1:16" s="8" customFormat="1" ht="15" customHeight="1" x14ac:dyDescent="0.25">
      <c r="A10652" s="362">
        <v>17</v>
      </c>
      <c r="B10652" s="362" t="s">
        <v>22116</v>
      </c>
      <c r="C10652" s="340" t="s">
        <v>25975</v>
      </c>
      <c r="D10652" s="362" t="s">
        <v>25974</v>
      </c>
      <c r="E10652" s="362">
        <v>32</v>
      </c>
      <c r="F10652" s="364">
        <v>11281686</v>
      </c>
      <c r="G10652" s="363">
        <v>27112816866</v>
      </c>
      <c r="H10652" s="365">
        <v>19966</v>
      </c>
      <c r="I10652" s="388">
        <v>30</v>
      </c>
      <c r="J10652" s="378">
        <v>8</v>
      </c>
      <c r="K10652" s="381">
        <v>1954</v>
      </c>
      <c r="L10652" s="369">
        <f t="shared" ca="1" si="166"/>
        <v>69</v>
      </c>
      <c r="M10652" s="299" t="s">
        <v>18026</v>
      </c>
      <c r="N10652" s="10" t="s">
        <v>28854</v>
      </c>
      <c r="O10652" s="389" t="s">
        <v>30737</v>
      </c>
      <c r="P10652" s="386">
        <v>40638</v>
      </c>
    </row>
    <row r="10653" spans="1:16" s="8" customFormat="1" ht="15" customHeight="1" x14ac:dyDescent="0.25">
      <c r="A10653" s="362">
        <v>14</v>
      </c>
      <c r="B10653" s="362" t="s">
        <v>22116</v>
      </c>
      <c r="C10653" s="340" t="s">
        <v>25973</v>
      </c>
      <c r="D10653" s="362" t="s">
        <v>25972</v>
      </c>
      <c r="E10653" s="362">
        <v>31</v>
      </c>
      <c r="F10653" s="364">
        <v>10657408</v>
      </c>
      <c r="G10653" s="363">
        <v>27106574087</v>
      </c>
      <c r="H10653" s="365">
        <v>19303</v>
      </c>
      <c r="I10653" s="388">
        <v>5</v>
      </c>
      <c r="J10653" s="378">
        <v>11</v>
      </c>
      <c r="K10653" s="381">
        <v>1952</v>
      </c>
      <c r="L10653" s="369">
        <f t="shared" ca="1" si="166"/>
        <v>71</v>
      </c>
      <c r="M10653" s="299" t="s">
        <v>17470</v>
      </c>
      <c r="N10653" s="10" t="s">
        <v>28854</v>
      </c>
      <c r="O10653" s="389" t="s">
        <v>36304</v>
      </c>
      <c r="P10653" s="386">
        <v>40556</v>
      </c>
    </row>
    <row r="10654" spans="1:16" s="8" customFormat="1" ht="15" customHeight="1" x14ac:dyDescent="0.25">
      <c r="A10654" s="362">
        <v>11</v>
      </c>
      <c r="B10654" s="362" t="s">
        <v>22116</v>
      </c>
      <c r="C10654" s="340" t="s">
        <v>25971</v>
      </c>
      <c r="D10654" s="362" t="s">
        <v>25970</v>
      </c>
      <c r="E10654" s="362">
        <v>31</v>
      </c>
      <c r="F10654" s="364">
        <v>3492645</v>
      </c>
      <c r="G10654" s="363">
        <v>27034926455</v>
      </c>
      <c r="H10654" s="365">
        <v>13598</v>
      </c>
      <c r="I10654" s="388">
        <v>24</v>
      </c>
      <c r="J10654" s="378">
        <v>3</v>
      </c>
      <c r="K10654" s="381">
        <v>1937</v>
      </c>
      <c r="L10654" s="369">
        <f t="shared" ca="1" si="166"/>
        <v>87</v>
      </c>
      <c r="M10654" s="299" t="s">
        <v>17470</v>
      </c>
      <c r="N10654" s="10" t="s">
        <v>28854</v>
      </c>
      <c r="O10654" s="389" t="s">
        <v>30794</v>
      </c>
      <c r="P10654" s="386">
        <v>41642</v>
      </c>
    </row>
    <row r="10655" spans="1:16" s="8" customFormat="1" ht="15" customHeight="1" x14ac:dyDescent="0.25">
      <c r="A10655" s="362">
        <v>11</v>
      </c>
      <c r="B10655" s="362" t="s">
        <v>22116</v>
      </c>
      <c r="C10655" s="340" t="s">
        <v>25969</v>
      </c>
      <c r="D10655" s="362" t="s">
        <v>25968</v>
      </c>
      <c r="E10655" s="362">
        <v>30</v>
      </c>
      <c r="F10655" s="364">
        <v>5601751</v>
      </c>
      <c r="G10655" s="363">
        <v>27056017513</v>
      </c>
      <c r="H10655" s="365">
        <v>16959</v>
      </c>
      <c r="I10655" s="388">
        <v>6</v>
      </c>
      <c r="J10655" s="378">
        <v>6</v>
      </c>
      <c r="K10655" s="381">
        <v>1946</v>
      </c>
      <c r="L10655" s="369">
        <f t="shared" ca="1" si="166"/>
        <v>77</v>
      </c>
      <c r="M10655" s="299" t="s">
        <v>17470</v>
      </c>
      <c r="N10655" s="10" t="s">
        <v>28854</v>
      </c>
      <c r="O10655" s="389" t="s">
        <v>30746</v>
      </c>
      <c r="P10655" s="386">
        <v>41980</v>
      </c>
    </row>
    <row r="10656" spans="1:16" s="8" customFormat="1" ht="15" customHeight="1" x14ac:dyDescent="0.25">
      <c r="A10656" s="362" t="s">
        <v>33761</v>
      </c>
      <c r="B10656" s="362" t="s">
        <v>22116</v>
      </c>
      <c r="C10656" s="340" t="s">
        <v>25967</v>
      </c>
      <c r="D10656" s="362" t="s">
        <v>25966</v>
      </c>
      <c r="E10656" s="362">
        <v>32</v>
      </c>
      <c r="F10656" s="364">
        <v>12066449</v>
      </c>
      <c r="G10656" s="363">
        <v>27120664498</v>
      </c>
      <c r="H10656" s="365">
        <v>20648</v>
      </c>
      <c r="I10656" s="388">
        <v>12</v>
      </c>
      <c r="J10656" s="378">
        <v>7</v>
      </c>
      <c r="K10656" s="381">
        <v>1956</v>
      </c>
      <c r="L10656" s="369">
        <f t="shared" ca="1" si="166"/>
        <v>67</v>
      </c>
      <c r="M10656" s="299" t="s">
        <v>17470</v>
      </c>
      <c r="N10656" s="10" t="s">
        <v>28854</v>
      </c>
      <c r="O10656" s="389" t="s">
        <v>29317</v>
      </c>
      <c r="P10656" s="386">
        <v>43962</v>
      </c>
    </row>
    <row r="10657" spans="1:16" s="8" customFormat="1" ht="15" customHeight="1" x14ac:dyDescent="0.25">
      <c r="A10657" s="362" t="s">
        <v>33761</v>
      </c>
      <c r="B10657" s="362" t="s">
        <v>22116</v>
      </c>
      <c r="C10657" s="340" t="s">
        <v>25962</v>
      </c>
      <c r="D10657" s="362" t="s">
        <v>25961</v>
      </c>
      <c r="E10657" s="362" t="s">
        <v>124</v>
      </c>
      <c r="F10657" s="364">
        <v>6251323</v>
      </c>
      <c r="G10657" s="363">
        <v>27062513239</v>
      </c>
      <c r="H10657" s="365">
        <v>18464</v>
      </c>
      <c r="I10657" s="388">
        <v>20</v>
      </c>
      <c r="J10657" s="378">
        <v>7</v>
      </c>
      <c r="K10657" s="381">
        <v>1950</v>
      </c>
      <c r="L10657" s="369">
        <f t="shared" ca="1" si="166"/>
        <v>73</v>
      </c>
      <c r="M10657" s="299" t="s">
        <v>17470</v>
      </c>
      <c r="N10657" s="10" t="s">
        <v>28854</v>
      </c>
      <c r="O10657" s="389" t="s">
        <v>177</v>
      </c>
      <c r="P10657" s="386" t="s">
        <v>177</v>
      </c>
    </row>
    <row r="10658" spans="1:16" s="8" customFormat="1" ht="15" customHeight="1" x14ac:dyDescent="0.25">
      <c r="A10658" s="362" t="s">
        <v>33761</v>
      </c>
      <c r="B10658" s="362" t="s">
        <v>22116</v>
      </c>
      <c r="C10658" s="340" t="s">
        <v>25960</v>
      </c>
      <c r="D10658" s="362" t="s">
        <v>25959</v>
      </c>
      <c r="E10658" s="362" t="s">
        <v>99</v>
      </c>
      <c r="F10658" s="364">
        <v>13812437</v>
      </c>
      <c r="G10658" s="363">
        <v>27138124377</v>
      </c>
      <c r="H10658" s="365">
        <v>22015</v>
      </c>
      <c r="I10658" s="388">
        <v>9</v>
      </c>
      <c r="J10658" s="378">
        <v>4</v>
      </c>
      <c r="K10658" s="381">
        <v>1960</v>
      </c>
      <c r="L10658" s="369">
        <f t="shared" ca="1" si="166"/>
        <v>64</v>
      </c>
      <c r="M10658" s="299" t="s">
        <v>17470</v>
      </c>
      <c r="N10658" s="10" t="s">
        <v>28854</v>
      </c>
      <c r="O10658" s="389" t="s">
        <v>177</v>
      </c>
      <c r="P10658" s="386" t="s">
        <v>177</v>
      </c>
    </row>
    <row r="10659" spans="1:16" s="8" customFormat="1" ht="15" customHeight="1" x14ac:dyDescent="0.25">
      <c r="A10659" s="362" t="s">
        <v>59</v>
      </c>
      <c r="B10659" s="362" t="s">
        <v>22116</v>
      </c>
      <c r="C10659" s="340" t="s">
        <v>25955</v>
      </c>
      <c r="D10659" s="362" t="s">
        <v>25954</v>
      </c>
      <c r="E10659" s="362" t="s">
        <v>124</v>
      </c>
      <c r="F10659" s="364">
        <v>4529995</v>
      </c>
      <c r="G10659" s="363">
        <v>27045299959</v>
      </c>
      <c r="H10659" s="365">
        <v>17140</v>
      </c>
      <c r="I10659" s="388">
        <v>4</v>
      </c>
      <c r="J10659" s="378">
        <v>12</v>
      </c>
      <c r="K10659" s="381">
        <v>1946</v>
      </c>
      <c r="L10659" s="369">
        <f t="shared" ca="1" si="166"/>
        <v>77</v>
      </c>
      <c r="M10659" s="299" t="s">
        <v>17470</v>
      </c>
      <c r="N10659" s="10" t="s">
        <v>28854</v>
      </c>
      <c r="O10659" s="389" t="s">
        <v>29317</v>
      </c>
      <c r="P10659" s="386">
        <v>43885</v>
      </c>
    </row>
    <row r="10660" spans="1:16" s="8" customFormat="1" ht="15" customHeight="1" x14ac:dyDescent="0.25">
      <c r="A10660" s="362" t="s">
        <v>889</v>
      </c>
      <c r="B10660" s="362" t="s">
        <v>22116</v>
      </c>
      <c r="C10660" s="340" t="s">
        <v>25953</v>
      </c>
      <c r="D10660" s="362" t="s">
        <v>25952</v>
      </c>
      <c r="E10660" s="362" t="s">
        <v>55</v>
      </c>
      <c r="F10660" s="364">
        <v>10422637</v>
      </c>
      <c r="G10660" s="363">
        <v>27104226375</v>
      </c>
      <c r="H10660" s="365">
        <v>18981</v>
      </c>
      <c r="I10660" s="388">
        <v>19</v>
      </c>
      <c r="J10660" s="378">
        <v>12</v>
      </c>
      <c r="K10660" s="381">
        <v>1951</v>
      </c>
      <c r="L10660" s="369">
        <f t="shared" ca="1" si="166"/>
        <v>72</v>
      </c>
      <c r="M10660" s="299" t="s">
        <v>17470</v>
      </c>
      <c r="N10660" s="10" t="s">
        <v>28854</v>
      </c>
      <c r="O10660" s="389" t="s">
        <v>35977</v>
      </c>
      <c r="P10660" s="386">
        <v>42686</v>
      </c>
    </row>
    <row r="10661" spans="1:16" s="8" customFormat="1" ht="15" customHeight="1" x14ac:dyDescent="0.25">
      <c r="A10661" s="362" t="s">
        <v>27</v>
      </c>
      <c r="B10661" s="362" t="s">
        <v>22116</v>
      </c>
      <c r="C10661" s="340" t="s">
        <v>25951</v>
      </c>
      <c r="D10661" s="362" t="s">
        <v>25950</v>
      </c>
      <c r="E10661" s="362" t="s">
        <v>55</v>
      </c>
      <c r="F10661" s="364">
        <v>10656416</v>
      </c>
      <c r="G10661" s="363">
        <v>27106564162</v>
      </c>
      <c r="H10661" s="365">
        <v>19394</v>
      </c>
      <c r="I10661" s="388">
        <v>4</v>
      </c>
      <c r="J10661" s="378">
        <v>2</v>
      </c>
      <c r="K10661" s="381">
        <v>1953</v>
      </c>
      <c r="L10661" s="369">
        <f t="shared" ca="1" si="166"/>
        <v>71</v>
      </c>
      <c r="M10661" s="299" t="s">
        <v>17470</v>
      </c>
      <c r="N10661" s="10" t="s">
        <v>28854</v>
      </c>
      <c r="O10661" s="389" t="s">
        <v>30759</v>
      </c>
      <c r="P10661" s="386">
        <v>40353</v>
      </c>
    </row>
    <row r="10662" spans="1:16" s="8" customFormat="1" ht="15" customHeight="1" x14ac:dyDescent="0.25">
      <c r="A10662" s="362" t="s">
        <v>27</v>
      </c>
      <c r="B10662" s="362" t="s">
        <v>22116</v>
      </c>
      <c r="C10662" s="340" t="s">
        <v>25949</v>
      </c>
      <c r="D10662" s="362" t="s">
        <v>25948</v>
      </c>
      <c r="E10662" s="362" t="s">
        <v>99</v>
      </c>
      <c r="F10662" s="364">
        <v>4282330</v>
      </c>
      <c r="G10662" s="363">
        <v>27042823304</v>
      </c>
      <c r="H10662" s="365">
        <v>15615</v>
      </c>
      <c r="I10662" s="388">
        <v>1</v>
      </c>
      <c r="J10662" s="378">
        <v>10</v>
      </c>
      <c r="K10662" s="381">
        <v>1942</v>
      </c>
      <c r="L10662" s="369">
        <f t="shared" ca="1" si="166"/>
        <v>81</v>
      </c>
      <c r="M10662" s="299" t="s">
        <v>17470</v>
      </c>
      <c r="N10662" s="10" t="s">
        <v>28854</v>
      </c>
      <c r="O10662" s="389" t="s">
        <v>29353</v>
      </c>
      <c r="P10662" s="386">
        <v>43319</v>
      </c>
    </row>
    <row r="10663" spans="1:16" s="8" customFormat="1" ht="15" customHeight="1" x14ac:dyDescent="0.25">
      <c r="A10663" s="362" t="s">
        <v>27</v>
      </c>
      <c r="B10663" s="362" t="s">
        <v>22116</v>
      </c>
      <c r="C10663" s="340" t="s">
        <v>25947</v>
      </c>
      <c r="D10663" s="362" t="s">
        <v>25946</v>
      </c>
      <c r="E10663" s="362">
        <v>33</v>
      </c>
      <c r="F10663" s="364">
        <v>11090136</v>
      </c>
      <c r="G10663" s="363">
        <v>23110901364</v>
      </c>
      <c r="H10663" s="365">
        <v>18981</v>
      </c>
      <c r="I10663" s="388">
        <v>19</v>
      </c>
      <c r="J10663" s="378">
        <v>12</v>
      </c>
      <c r="K10663" s="381">
        <v>1951</v>
      </c>
      <c r="L10663" s="369">
        <f t="shared" ca="1" si="166"/>
        <v>72</v>
      </c>
      <c r="M10663" s="299" t="s">
        <v>17470</v>
      </c>
      <c r="N10663" s="10" t="s">
        <v>28854</v>
      </c>
      <c r="O10663" s="389" t="s">
        <v>30740</v>
      </c>
      <c r="P10663" s="386" t="s">
        <v>177</v>
      </c>
    </row>
    <row r="10664" spans="1:16" s="8" customFormat="1" ht="15" customHeight="1" x14ac:dyDescent="0.25">
      <c r="A10664" s="362">
        <v>10</v>
      </c>
      <c r="B10664" s="362" t="s">
        <v>22116</v>
      </c>
      <c r="C10664" s="340" t="s">
        <v>25945</v>
      </c>
      <c r="D10664" s="362" t="s">
        <v>25944</v>
      </c>
      <c r="E10664" s="362" t="s">
        <v>33</v>
      </c>
      <c r="F10664" s="364">
        <v>8449388</v>
      </c>
      <c r="G10664" s="363">
        <v>20084493881</v>
      </c>
      <c r="H10664" s="365" t="s">
        <v>177</v>
      </c>
      <c r="I10664" s="388"/>
      <c r="J10664" s="378"/>
      <c r="K10664" s="381"/>
      <c r="L10664" s="369" t="e">
        <f t="shared" ca="1" si="166"/>
        <v>#VALUE!</v>
      </c>
      <c r="M10664" s="299" t="s">
        <v>17337</v>
      </c>
      <c r="N10664" s="10" t="s">
        <v>40415</v>
      </c>
      <c r="O10664" s="389" t="s">
        <v>177</v>
      </c>
      <c r="P10664" s="386" t="s">
        <v>177</v>
      </c>
    </row>
    <row r="10665" spans="1:16" s="8" customFormat="1" ht="15" customHeight="1" x14ac:dyDescent="0.25">
      <c r="A10665" s="362" t="s">
        <v>27</v>
      </c>
      <c r="B10665" s="362" t="s">
        <v>22116</v>
      </c>
      <c r="C10665" s="340" t="s">
        <v>25943</v>
      </c>
      <c r="D10665" s="362" t="s">
        <v>25942</v>
      </c>
      <c r="E10665" s="362">
        <v>32</v>
      </c>
      <c r="F10665" s="364">
        <v>6504159</v>
      </c>
      <c r="G10665" s="363">
        <v>27065041591</v>
      </c>
      <c r="H10665" s="365">
        <v>18486</v>
      </c>
      <c r="I10665" s="388">
        <v>11</v>
      </c>
      <c r="J10665" s="378">
        <v>8</v>
      </c>
      <c r="K10665" s="381">
        <v>1950</v>
      </c>
      <c r="L10665" s="369">
        <f t="shared" ca="1" si="166"/>
        <v>73</v>
      </c>
      <c r="M10665" s="299" t="s">
        <v>17470</v>
      </c>
      <c r="N10665" s="10" t="s">
        <v>28854</v>
      </c>
      <c r="O10665" s="389" t="s">
        <v>30746</v>
      </c>
      <c r="P10665" s="386">
        <v>42163</v>
      </c>
    </row>
    <row r="10666" spans="1:16" s="8" customFormat="1" ht="15" customHeight="1" x14ac:dyDescent="0.25">
      <c r="A10666" s="362" t="s">
        <v>59</v>
      </c>
      <c r="B10666" s="362" t="s">
        <v>22116</v>
      </c>
      <c r="C10666" s="340" t="s">
        <v>25941</v>
      </c>
      <c r="D10666" s="362" t="s">
        <v>25940</v>
      </c>
      <c r="E10666" s="362">
        <v>13</v>
      </c>
      <c r="F10666" s="364">
        <v>1540331</v>
      </c>
      <c r="G10666" s="363">
        <v>23015403314</v>
      </c>
      <c r="H10666" s="365">
        <v>13082</v>
      </c>
      <c r="I10666" s="388">
        <v>25</v>
      </c>
      <c r="J10666" s="378">
        <v>10</v>
      </c>
      <c r="K10666" s="381">
        <v>1935</v>
      </c>
      <c r="L10666" s="369">
        <f t="shared" ca="1" si="166"/>
        <v>88</v>
      </c>
      <c r="M10666" s="299" t="s">
        <v>17470</v>
      </c>
      <c r="N10666" s="10" t="s">
        <v>28854</v>
      </c>
      <c r="O10666" s="389" t="s">
        <v>30815</v>
      </c>
      <c r="P10666" s="386">
        <v>42299</v>
      </c>
    </row>
    <row r="10667" spans="1:16" s="8" customFormat="1" ht="15" customHeight="1" x14ac:dyDescent="0.25">
      <c r="A10667" s="362">
        <v>14</v>
      </c>
      <c r="B10667" s="362" t="s">
        <v>22116</v>
      </c>
      <c r="C10667" s="340" t="s">
        <v>25939</v>
      </c>
      <c r="D10667" s="362" t="s">
        <v>25938</v>
      </c>
      <c r="E10667" s="362" t="s">
        <v>78</v>
      </c>
      <c r="F10667" s="364">
        <v>4278283</v>
      </c>
      <c r="G10667" s="363">
        <v>27042782837</v>
      </c>
      <c r="H10667" s="365">
        <v>15380</v>
      </c>
      <c r="I10667" s="388">
        <v>8</v>
      </c>
      <c r="J10667" s="378">
        <v>2</v>
      </c>
      <c r="K10667" s="381">
        <v>1942</v>
      </c>
      <c r="L10667" s="369">
        <f t="shared" ca="1" si="166"/>
        <v>82</v>
      </c>
      <c r="M10667" s="299" t="s">
        <v>17470</v>
      </c>
      <c r="N10667" s="10" t="s">
        <v>28854</v>
      </c>
      <c r="O10667" s="389" t="s">
        <v>177</v>
      </c>
      <c r="P10667" s="386" t="s">
        <v>177</v>
      </c>
    </row>
    <row r="10668" spans="1:16" s="8" customFormat="1" ht="15" customHeight="1" x14ac:dyDescent="0.25">
      <c r="A10668" s="362" t="s">
        <v>27</v>
      </c>
      <c r="B10668" s="362" t="s">
        <v>22116</v>
      </c>
      <c r="C10668" s="340" t="s">
        <v>25932</v>
      </c>
      <c r="D10668" s="362" t="s">
        <v>25931</v>
      </c>
      <c r="E10668" s="362">
        <v>30</v>
      </c>
      <c r="F10668" s="364">
        <v>6278938</v>
      </c>
      <c r="G10668" s="363">
        <v>27062789382</v>
      </c>
      <c r="H10668" s="365">
        <v>18101</v>
      </c>
      <c r="I10668" s="388">
        <v>22</v>
      </c>
      <c r="J10668" s="378">
        <v>7</v>
      </c>
      <c r="K10668" s="381">
        <v>1949</v>
      </c>
      <c r="L10668" s="369">
        <f t="shared" ca="1" si="166"/>
        <v>74</v>
      </c>
      <c r="M10668" s="299" t="s">
        <v>40176</v>
      </c>
      <c r="N10668" s="10" t="s">
        <v>28854</v>
      </c>
      <c r="O10668" s="389" t="s">
        <v>29346</v>
      </c>
      <c r="P10668" s="386">
        <v>44235</v>
      </c>
    </row>
    <row r="10669" spans="1:16" s="8" customFormat="1" ht="15" customHeight="1" x14ac:dyDescent="0.25">
      <c r="A10669" s="362" t="s">
        <v>27</v>
      </c>
      <c r="B10669" s="362" t="s">
        <v>22116</v>
      </c>
      <c r="C10669" s="340" t="s">
        <v>25930</v>
      </c>
      <c r="D10669" s="362" t="s">
        <v>25929</v>
      </c>
      <c r="E10669" s="362">
        <v>30</v>
      </c>
      <c r="F10669" s="364">
        <v>93643335</v>
      </c>
      <c r="G10669" s="363">
        <v>27936433354</v>
      </c>
      <c r="H10669" s="365">
        <v>22612</v>
      </c>
      <c r="I10669" s="388">
        <v>27</v>
      </c>
      <c r="J10669" s="378">
        <v>11</v>
      </c>
      <c r="K10669" s="381">
        <v>1961</v>
      </c>
      <c r="L10669" s="369">
        <f t="shared" ca="1" si="166"/>
        <v>62</v>
      </c>
      <c r="M10669" s="299" t="s">
        <v>17470</v>
      </c>
      <c r="N10669" s="10" t="s">
        <v>28854</v>
      </c>
      <c r="O10669" s="389" t="s">
        <v>30812</v>
      </c>
      <c r="P10669" s="386" t="s">
        <v>177</v>
      </c>
    </row>
    <row r="10670" spans="1:16" s="8" customFormat="1" ht="15" customHeight="1" x14ac:dyDescent="0.25">
      <c r="A10670" s="362" t="s">
        <v>27</v>
      </c>
      <c r="B10670" s="362" t="s">
        <v>22116</v>
      </c>
      <c r="C10670" s="340" t="s">
        <v>25925</v>
      </c>
      <c r="D10670" s="362" t="s">
        <v>25924</v>
      </c>
      <c r="E10670" s="362">
        <v>31</v>
      </c>
      <c r="F10670" s="364">
        <v>5714977</v>
      </c>
      <c r="G10670" s="363">
        <v>27057149774</v>
      </c>
      <c r="H10670" s="365">
        <v>17604</v>
      </c>
      <c r="I10670" s="388">
        <v>12</v>
      </c>
      <c r="J10670" s="378">
        <v>3</v>
      </c>
      <c r="K10670" s="381">
        <v>1948</v>
      </c>
      <c r="L10670" s="369">
        <f t="shared" ca="1" si="166"/>
        <v>76</v>
      </c>
      <c r="M10670" s="299" t="s">
        <v>17470</v>
      </c>
      <c r="N10670" s="10" t="s">
        <v>28854</v>
      </c>
      <c r="O10670" s="389" t="s">
        <v>30744</v>
      </c>
      <c r="P10670" s="386">
        <v>40394</v>
      </c>
    </row>
    <row r="10671" spans="1:16" s="8" customFormat="1" ht="15" customHeight="1" x14ac:dyDescent="0.25">
      <c r="A10671" s="362" t="s">
        <v>27</v>
      </c>
      <c r="B10671" s="362" t="s">
        <v>22116</v>
      </c>
      <c r="C10671" s="340" t="s">
        <v>25923</v>
      </c>
      <c r="D10671" s="362" t="s">
        <v>25922</v>
      </c>
      <c r="E10671" s="362" t="s">
        <v>124</v>
      </c>
      <c r="F10671" s="364">
        <v>5637952</v>
      </c>
      <c r="G10671" s="363">
        <v>27056379520</v>
      </c>
      <c r="H10671" s="365">
        <v>17455</v>
      </c>
      <c r="I10671" s="388">
        <v>15</v>
      </c>
      <c r="J10671" s="378">
        <v>10</v>
      </c>
      <c r="K10671" s="381">
        <v>1947</v>
      </c>
      <c r="L10671" s="369">
        <f t="shared" ca="1" si="166"/>
        <v>76</v>
      </c>
      <c r="M10671" s="299" t="s">
        <v>17470</v>
      </c>
      <c r="N10671" s="10" t="s">
        <v>28854</v>
      </c>
      <c r="O10671" s="389" t="s">
        <v>177</v>
      </c>
      <c r="P10671" s="386" t="s">
        <v>177</v>
      </c>
    </row>
    <row r="10672" spans="1:16" s="8" customFormat="1" ht="15" customHeight="1" x14ac:dyDescent="0.25">
      <c r="A10672" s="362" t="s">
        <v>27</v>
      </c>
      <c r="B10672" s="362" t="s">
        <v>22116</v>
      </c>
      <c r="C10672" s="340" t="s">
        <v>25921</v>
      </c>
      <c r="D10672" s="362" t="s">
        <v>25920</v>
      </c>
      <c r="E10672" s="362" t="s">
        <v>45</v>
      </c>
      <c r="F10672" s="364">
        <v>3945533</v>
      </c>
      <c r="G10672" s="363">
        <v>27039455337</v>
      </c>
      <c r="H10672" s="365">
        <v>14896</v>
      </c>
      <c r="I10672" s="388">
        <v>12</v>
      </c>
      <c r="J10672" s="378">
        <v>10</v>
      </c>
      <c r="K10672" s="381">
        <v>1940</v>
      </c>
      <c r="L10672" s="369">
        <f t="shared" ca="1" si="166"/>
        <v>83</v>
      </c>
      <c r="M10672" s="299" t="s">
        <v>17470</v>
      </c>
      <c r="N10672" s="10" t="s">
        <v>28854</v>
      </c>
      <c r="O10672" s="389" t="s">
        <v>177</v>
      </c>
      <c r="P10672" s="386">
        <v>35830</v>
      </c>
    </row>
    <row r="10673" spans="1:16" s="8" customFormat="1" ht="15" customHeight="1" x14ac:dyDescent="0.25">
      <c r="A10673" s="362" t="s">
        <v>302</v>
      </c>
      <c r="B10673" s="362" t="s">
        <v>22116</v>
      </c>
      <c r="C10673" s="340" t="s">
        <v>25919</v>
      </c>
      <c r="D10673" s="362" t="s">
        <v>9020</v>
      </c>
      <c r="E10673" s="362">
        <v>34</v>
      </c>
      <c r="F10673" s="364">
        <v>5994607</v>
      </c>
      <c r="G10673" s="363">
        <v>27059946078</v>
      </c>
      <c r="H10673" s="365">
        <v>17964</v>
      </c>
      <c r="I10673" s="388">
        <v>7</v>
      </c>
      <c r="J10673" s="378">
        <v>3</v>
      </c>
      <c r="K10673" s="381">
        <v>1949</v>
      </c>
      <c r="L10673" s="369">
        <f t="shared" ca="1" si="166"/>
        <v>75</v>
      </c>
      <c r="M10673" s="299" t="s">
        <v>17470</v>
      </c>
      <c r="N10673" s="10" t="s">
        <v>28854</v>
      </c>
      <c r="O10673" s="389" t="s">
        <v>36064</v>
      </c>
      <c r="P10673" s="386" t="s">
        <v>177</v>
      </c>
    </row>
    <row r="10674" spans="1:16" s="8" customFormat="1" ht="15" customHeight="1" x14ac:dyDescent="0.25">
      <c r="A10674" s="362" t="s">
        <v>23</v>
      </c>
      <c r="B10674" s="362" t="s">
        <v>22116</v>
      </c>
      <c r="C10674" s="340" t="s">
        <v>25918</v>
      </c>
      <c r="D10674" s="362" t="s">
        <v>9838</v>
      </c>
      <c r="E10674" s="362">
        <v>31</v>
      </c>
      <c r="F10674" s="364">
        <v>4566006</v>
      </c>
      <c r="G10674" s="363">
        <v>20045660061</v>
      </c>
      <c r="H10674" s="365">
        <v>14492</v>
      </c>
      <c r="I10674" s="388">
        <v>4</v>
      </c>
      <c r="J10674" s="378">
        <v>9</v>
      </c>
      <c r="K10674" s="381">
        <v>1939</v>
      </c>
      <c r="L10674" s="369">
        <f t="shared" ca="1" si="166"/>
        <v>84</v>
      </c>
      <c r="M10674" s="299" t="s">
        <v>17470</v>
      </c>
      <c r="N10674" s="10" t="s">
        <v>40415</v>
      </c>
      <c r="O10674" s="389" t="s">
        <v>29313</v>
      </c>
      <c r="P10674" s="386">
        <v>43082</v>
      </c>
    </row>
    <row r="10675" spans="1:16" s="8" customFormat="1" ht="15" customHeight="1" x14ac:dyDescent="0.25">
      <c r="A10675" s="362" t="s">
        <v>27</v>
      </c>
      <c r="B10675" s="362" t="s">
        <v>22116</v>
      </c>
      <c r="C10675" s="340" t="s">
        <v>25917</v>
      </c>
      <c r="D10675" s="362" t="s">
        <v>25916</v>
      </c>
      <c r="E10675" s="362">
        <v>30</v>
      </c>
      <c r="F10675" s="364">
        <v>5776683</v>
      </c>
      <c r="G10675" s="363">
        <v>27057766838</v>
      </c>
      <c r="H10675" s="365">
        <v>17663</v>
      </c>
      <c r="I10675" s="388">
        <v>10</v>
      </c>
      <c r="J10675" s="378">
        <v>5</v>
      </c>
      <c r="K10675" s="381">
        <v>1948</v>
      </c>
      <c r="L10675" s="369">
        <f t="shared" ca="1" si="166"/>
        <v>75</v>
      </c>
      <c r="M10675" s="299" t="s">
        <v>17470</v>
      </c>
      <c r="N10675" s="10" t="s">
        <v>28854</v>
      </c>
      <c r="O10675" s="389" t="s">
        <v>29355</v>
      </c>
      <c r="P10675" s="386">
        <v>43072</v>
      </c>
    </row>
    <row r="10676" spans="1:16" s="8" customFormat="1" ht="15" customHeight="1" x14ac:dyDescent="0.25">
      <c r="A10676" s="362" t="s">
        <v>36</v>
      </c>
      <c r="B10676" s="362" t="s">
        <v>22116</v>
      </c>
      <c r="C10676" s="340" t="s">
        <v>25915</v>
      </c>
      <c r="D10676" s="362" t="s">
        <v>25914</v>
      </c>
      <c r="E10676" s="362">
        <v>31</v>
      </c>
      <c r="F10676" s="364">
        <v>4553100</v>
      </c>
      <c r="G10676" s="363">
        <v>27045531002</v>
      </c>
      <c r="H10676" s="365">
        <v>16928</v>
      </c>
      <c r="I10676" s="388">
        <v>6</v>
      </c>
      <c r="J10676" s="378">
        <v>5</v>
      </c>
      <c r="K10676" s="381">
        <v>1946</v>
      </c>
      <c r="L10676" s="369">
        <f t="shared" ca="1" si="166"/>
        <v>77</v>
      </c>
      <c r="M10676" s="299" t="s">
        <v>17470</v>
      </c>
      <c r="N10676" s="10" t="s">
        <v>28854</v>
      </c>
      <c r="O10676" s="389" t="s">
        <v>29325</v>
      </c>
      <c r="P10676" s="386">
        <v>43650</v>
      </c>
    </row>
    <row r="10677" spans="1:16" s="8" customFormat="1" ht="15" customHeight="1" x14ac:dyDescent="0.25">
      <c r="A10677" s="362" t="s">
        <v>27</v>
      </c>
      <c r="B10677" s="362" t="s">
        <v>22116</v>
      </c>
      <c r="C10677" s="340" t="s">
        <v>33940</v>
      </c>
      <c r="D10677" s="362" t="s">
        <v>33939</v>
      </c>
      <c r="E10677" s="362">
        <v>31</v>
      </c>
      <c r="F10677" s="364">
        <v>3719262</v>
      </c>
      <c r="G10677" s="363">
        <v>27037192622</v>
      </c>
      <c r="H10677" s="365">
        <v>13809</v>
      </c>
      <c r="I10677" s="388">
        <v>21</v>
      </c>
      <c r="J10677" s="378">
        <v>10</v>
      </c>
      <c r="K10677" s="381">
        <v>1937</v>
      </c>
      <c r="L10677" s="369">
        <f t="shared" ca="1" si="166"/>
        <v>86</v>
      </c>
      <c r="M10677" s="299" t="s">
        <v>40176</v>
      </c>
      <c r="N10677" s="10" t="s">
        <v>28854</v>
      </c>
      <c r="O10677" s="389" t="s">
        <v>33567</v>
      </c>
      <c r="P10677" s="386" t="s">
        <v>177</v>
      </c>
    </row>
    <row r="10678" spans="1:16" s="8" customFormat="1" ht="15" customHeight="1" x14ac:dyDescent="0.25">
      <c r="A10678" s="362" t="s">
        <v>27</v>
      </c>
      <c r="B10678" s="362" t="s">
        <v>22116</v>
      </c>
      <c r="C10678" s="340" t="s">
        <v>25911</v>
      </c>
      <c r="D10678" s="362" t="s">
        <v>25910</v>
      </c>
      <c r="E10678" s="362">
        <v>30</v>
      </c>
      <c r="F10678" s="364">
        <v>4097061</v>
      </c>
      <c r="G10678" s="363">
        <v>23040970614</v>
      </c>
      <c r="H10678" s="365">
        <v>15207</v>
      </c>
      <c r="I10678" s="388">
        <v>19</v>
      </c>
      <c r="J10678" s="378">
        <v>8</v>
      </c>
      <c r="K10678" s="381">
        <v>1941</v>
      </c>
      <c r="L10678" s="369">
        <f t="shared" ca="1" si="166"/>
        <v>82</v>
      </c>
      <c r="M10678" s="299" t="s">
        <v>17470</v>
      </c>
      <c r="N10678" s="10" t="s">
        <v>28854</v>
      </c>
      <c r="O10678" s="389" t="s">
        <v>30627</v>
      </c>
      <c r="P10678" s="386">
        <v>41463</v>
      </c>
    </row>
    <row r="10679" spans="1:16" s="8" customFormat="1" ht="15" customHeight="1" x14ac:dyDescent="0.25">
      <c r="A10679" s="362">
        <v>17</v>
      </c>
      <c r="B10679" s="362" t="s">
        <v>22116</v>
      </c>
      <c r="C10679" s="340" t="s">
        <v>25909</v>
      </c>
      <c r="D10679" s="362" t="s">
        <v>25908</v>
      </c>
      <c r="E10679" s="362">
        <v>31</v>
      </c>
      <c r="F10679" s="364">
        <v>21781876</v>
      </c>
      <c r="G10679" s="363">
        <v>27217818767</v>
      </c>
      <c r="H10679" s="365">
        <v>25926</v>
      </c>
      <c r="I10679" s="388">
        <v>24</v>
      </c>
      <c r="J10679" s="378">
        <v>12</v>
      </c>
      <c r="K10679" s="381">
        <v>1970</v>
      </c>
      <c r="L10679" s="369">
        <f t="shared" ca="1" si="166"/>
        <v>53</v>
      </c>
      <c r="M10679" s="299" t="s">
        <v>40176</v>
      </c>
      <c r="N10679" s="10" t="s">
        <v>28854</v>
      </c>
      <c r="O10679" s="389" t="s">
        <v>29333</v>
      </c>
      <c r="P10679" s="386">
        <v>44090</v>
      </c>
    </row>
    <row r="10680" spans="1:16" s="8" customFormat="1" ht="15" customHeight="1" x14ac:dyDescent="0.25">
      <c r="A10680" s="362" t="s">
        <v>27</v>
      </c>
      <c r="B10680" s="362" t="s">
        <v>22116</v>
      </c>
      <c r="C10680" s="340" t="s">
        <v>25904</v>
      </c>
      <c r="D10680" s="362" t="s">
        <v>25903</v>
      </c>
      <c r="E10680" s="362" t="s">
        <v>55</v>
      </c>
      <c r="F10680" s="364">
        <v>4516230</v>
      </c>
      <c r="G10680" s="363">
        <v>27045162309</v>
      </c>
      <c r="H10680" s="365">
        <v>16293</v>
      </c>
      <c r="I10680" s="388">
        <v>9</v>
      </c>
      <c r="J10680" s="378">
        <v>8</v>
      </c>
      <c r="K10680" s="381">
        <v>1944</v>
      </c>
      <c r="L10680" s="369">
        <f t="shared" ca="1" si="166"/>
        <v>79</v>
      </c>
      <c r="M10680" s="299" t="s">
        <v>17470</v>
      </c>
      <c r="N10680" s="10" t="s">
        <v>28854</v>
      </c>
      <c r="O10680" s="389" t="s">
        <v>177</v>
      </c>
      <c r="P10680" s="386" t="s">
        <v>177</v>
      </c>
    </row>
    <row r="10681" spans="1:16" s="8" customFormat="1" ht="15" customHeight="1" x14ac:dyDescent="0.25">
      <c r="A10681" s="362" t="s">
        <v>46</v>
      </c>
      <c r="B10681" s="362" t="s">
        <v>22116</v>
      </c>
      <c r="C10681" s="340" t="s">
        <v>36996</v>
      </c>
      <c r="D10681" s="362" t="s">
        <v>36997</v>
      </c>
      <c r="E10681" s="362">
        <v>31</v>
      </c>
      <c r="F10681" s="364">
        <v>6347833</v>
      </c>
      <c r="G10681" s="363">
        <v>23063478334</v>
      </c>
      <c r="H10681" s="365">
        <v>15531</v>
      </c>
      <c r="I10681" s="388">
        <v>9</v>
      </c>
      <c r="J10681" s="378">
        <v>7</v>
      </c>
      <c r="K10681" s="381">
        <v>1942</v>
      </c>
      <c r="L10681" s="369">
        <f t="shared" ca="1" si="166"/>
        <v>81</v>
      </c>
      <c r="M10681" s="299" t="s">
        <v>17470</v>
      </c>
      <c r="N10681" s="10" t="s">
        <v>28854</v>
      </c>
      <c r="O10681" s="389" t="s">
        <v>37043</v>
      </c>
      <c r="P10681" s="386">
        <v>44846</v>
      </c>
    </row>
    <row r="10682" spans="1:16" s="8" customFormat="1" ht="15" customHeight="1" x14ac:dyDescent="0.25">
      <c r="A10682" s="362" t="s">
        <v>27</v>
      </c>
      <c r="B10682" s="362" t="s">
        <v>22116</v>
      </c>
      <c r="C10682" s="340" t="s">
        <v>25902</v>
      </c>
      <c r="D10682" s="362" t="s">
        <v>25901</v>
      </c>
      <c r="E10682" s="362" t="s">
        <v>55</v>
      </c>
      <c r="F10682" s="364">
        <v>6045768</v>
      </c>
      <c r="G10682" s="363">
        <v>27060457684</v>
      </c>
      <c r="H10682" s="365">
        <v>18002</v>
      </c>
      <c r="I10682" s="388">
        <v>14</v>
      </c>
      <c r="J10682" s="378">
        <v>4</v>
      </c>
      <c r="K10682" s="381">
        <v>1949</v>
      </c>
      <c r="L10682" s="369">
        <f t="shared" ca="1" si="166"/>
        <v>75</v>
      </c>
      <c r="M10682" s="299" t="s">
        <v>17470</v>
      </c>
      <c r="N10682" s="10" t="s">
        <v>28854</v>
      </c>
      <c r="O10682" s="389" t="s">
        <v>177</v>
      </c>
      <c r="P10682" s="386" t="s">
        <v>177</v>
      </c>
    </row>
    <row r="10683" spans="1:16" s="8" customFormat="1" ht="15" customHeight="1" x14ac:dyDescent="0.25">
      <c r="A10683" s="362" t="s">
        <v>27</v>
      </c>
      <c r="B10683" s="362" t="s">
        <v>22116</v>
      </c>
      <c r="C10683" s="340" t="s">
        <v>25900</v>
      </c>
      <c r="D10683" s="362" t="s">
        <v>25899</v>
      </c>
      <c r="E10683" s="362">
        <v>33</v>
      </c>
      <c r="F10683" s="364">
        <v>11373790</v>
      </c>
      <c r="G10683" s="363">
        <v>27113737900</v>
      </c>
      <c r="H10683" s="365">
        <v>20251</v>
      </c>
      <c r="I10683" s="388">
        <v>11</v>
      </c>
      <c r="J10683" s="378">
        <v>6</v>
      </c>
      <c r="K10683" s="381">
        <v>1955</v>
      </c>
      <c r="L10683" s="369">
        <f t="shared" ca="1" si="166"/>
        <v>68</v>
      </c>
      <c r="M10683" s="299" t="s">
        <v>17470</v>
      </c>
      <c r="N10683" s="10" t="s">
        <v>28854</v>
      </c>
      <c r="O10683" s="389" t="s">
        <v>33532</v>
      </c>
      <c r="P10683" s="386" t="s">
        <v>177</v>
      </c>
    </row>
    <row r="10684" spans="1:16" s="8" customFormat="1" ht="15" customHeight="1" x14ac:dyDescent="0.25">
      <c r="A10684" s="362" t="s">
        <v>6665</v>
      </c>
      <c r="B10684" s="362" t="s">
        <v>22116</v>
      </c>
      <c r="C10684" s="340" t="s">
        <v>25898</v>
      </c>
      <c r="D10684" s="362" t="s">
        <v>6663</v>
      </c>
      <c r="E10684" s="362">
        <v>34</v>
      </c>
      <c r="F10684" s="364">
        <v>10226976</v>
      </c>
      <c r="G10684" s="363">
        <v>23102269764</v>
      </c>
      <c r="H10684" s="365">
        <v>19213</v>
      </c>
      <c r="I10684" s="388">
        <v>7</v>
      </c>
      <c r="J10684" s="378">
        <v>8</v>
      </c>
      <c r="K10684" s="381">
        <v>1952</v>
      </c>
      <c r="L10684" s="369">
        <f t="shared" ca="1" si="166"/>
        <v>71</v>
      </c>
      <c r="M10684" s="299" t="s">
        <v>17470</v>
      </c>
      <c r="N10684" s="10" t="s">
        <v>28854</v>
      </c>
      <c r="O10684" s="389" t="s">
        <v>30665</v>
      </c>
      <c r="P10684" s="386">
        <v>41792</v>
      </c>
    </row>
    <row r="10685" spans="1:16" s="8" customFormat="1" ht="15" customHeight="1" x14ac:dyDescent="0.25">
      <c r="A10685" s="362" t="s">
        <v>193</v>
      </c>
      <c r="B10685" s="362" t="s">
        <v>22116</v>
      </c>
      <c r="C10685" s="340" t="s">
        <v>25897</v>
      </c>
      <c r="D10685" s="362" t="s">
        <v>25896</v>
      </c>
      <c r="E10685" s="362">
        <v>34</v>
      </c>
      <c r="F10685" s="364">
        <v>5610807</v>
      </c>
      <c r="G10685" s="363">
        <v>27056108071</v>
      </c>
      <c r="H10685" s="365">
        <v>17262</v>
      </c>
      <c r="I10685" s="388">
        <v>5</v>
      </c>
      <c r="J10685" s="378">
        <v>4</v>
      </c>
      <c r="K10685" s="381">
        <v>1947</v>
      </c>
      <c r="L10685" s="369">
        <f t="shared" ca="1" si="166"/>
        <v>77</v>
      </c>
      <c r="M10685" s="299" t="s">
        <v>17470</v>
      </c>
      <c r="N10685" s="10" t="s">
        <v>28854</v>
      </c>
      <c r="O10685" s="389" t="s">
        <v>30832</v>
      </c>
      <c r="P10685" s="386">
        <v>42511</v>
      </c>
    </row>
    <row r="10686" spans="1:16" s="8" customFormat="1" ht="15" customHeight="1" x14ac:dyDescent="0.25">
      <c r="A10686" s="362" t="s">
        <v>252</v>
      </c>
      <c r="B10686" s="362" t="s">
        <v>22116</v>
      </c>
      <c r="C10686" s="340" t="s">
        <v>25895</v>
      </c>
      <c r="D10686" s="362" t="s">
        <v>25894</v>
      </c>
      <c r="E10686" s="362">
        <v>14</v>
      </c>
      <c r="F10686" s="364">
        <v>4635317</v>
      </c>
      <c r="G10686" s="363">
        <v>27046353175</v>
      </c>
      <c r="H10686" s="365">
        <v>15788</v>
      </c>
      <c r="I10686" s="388">
        <v>23</v>
      </c>
      <c r="J10686" s="378">
        <v>3</v>
      </c>
      <c r="K10686" s="381">
        <v>1943</v>
      </c>
      <c r="L10686" s="369">
        <f t="shared" ca="1" si="166"/>
        <v>81</v>
      </c>
      <c r="M10686" s="299" t="s">
        <v>17470</v>
      </c>
      <c r="N10686" s="10" t="s">
        <v>28854</v>
      </c>
      <c r="O10686" s="389" t="s">
        <v>30627</v>
      </c>
      <c r="P10686" s="386">
        <v>41386</v>
      </c>
    </row>
    <row r="10687" spans="1:16" s="8" customFormat="1" ht="15" customHeight="1" x14ac:dyDescent="0.25">
      <c r="A10687" s="362">
        <v>10</v>
      </c>
      <c r="B10687" s="362" t="s">
        <v>22116</v>
      </c>
      <c r="C10687" s="340" t="s">
        <v>25891</v>
      </c>
      <c r="D10687" s="362" t="s">
        <v>25890</v>
      </c>
      <c r="E10687" s="362" t="s">
        <v>55</v>
      </c>
      <c r="F10687" s="364">
        <v>4897374</v>
      </c>
      <c r="G10687" s="363">
        <v>23048973744</v>
      </c>
      <c r="H10687" s="365">
        <v>16300</v>
      </c>
      <c r="I10687" s="388">
        <v>16</v>
      </c>
      <c r="J10687" s="378">
        <v>8</v>
      </c>
      <c r="K10687" s="381">
        <v>1944</v>
      </c>
      <c r="L10687" s="369">
        <f t="shared" ca="1" si="166"/>
        <v>79</v>
      </c>
      <c r="M10687" s="299" t="s">
        <v>17470</v>
      </c>
      <c r="N10687" s="10" t="s">
        <v>28854</v>
      </c>
      <c r="O10687" s="389" t="s">
        <v>177</v>
      </c>
      <c r="P10687" s="386" t="s">
        <v>177</v>
      </c>
    </row>
    <row r="10688" spans="1:16" s="8" customFormat="1" ht="15" customHeight="1" x14ac:dyDescent="0.25">
      <c r="A10688" s="362" t="s">
        <v>27</v>
      </c>
      <c r="B10688" s="362" t="s">
        <v>22116</v>
      </c>
      <c r="C10688" s="340" t="s">
        <v>39344</v>
      </c>
      <c r="D10688" s="362" t="s">
        <v>39330</v>
      </c>
      <c r="E10688" s="362">
        <v>31</v>
      </c>
      <c r="F10688" s="364">
        <v>4837812</v>
      </c>
      <c r="G10688" s="363">
        <v>27048378128</v>
      </c>
      <c r="H10688" s="365">
        <v>16173</v>
      </c>
      <c r="I10688" s="388">
        <v>11</v>
      </c>
      <c r="J10688" s="378">
        <v>4</v>
      </c>
      <c r="K10688" s="381">
        <v>1944</v>
      </c>
      <c r="L10688" s="369">
        <f t="shared" ca="1" si="166"/>
        <v>80</v>
      </c>
      <c r="M10688" s="299" t="s">
        <v>17470</v>
      </c>
      <c r="N10688" s="10" t="s">
        <v>28854</v>
      </c>
      <c r="O10688" s="389" t="s">
        <v>39123</v>
      </c>
      <c r="P10688" s="386">
        <v>44815</v>
      </c>
    </row>
    <row r="10689" spans="1:16" s="8" customFormat="1" ht="15" customHeight="1" x14ac:dyDescent="0.25">
      <c r="A10689" s="362">
        <v>12</v>
      </c>
      <c r="B10689" s="362" t="s">
        <v>22116</v>
      </c>
      <c r="C10689" s="340" t="s">
        <v>25889</v>
      </c>
      <c r="D10689" s="362" t="s">
        <v>25888</v>
      </c>
      <c r="E10689" s="362">
        <v>32</v>
      </c>
      <c r="F10689" s="364">
        <v>3928261</v>
      </c>
      <c r="G10689" s="363">
        <v>27039282610</v>
      </c>
      <c r="H10689" s="365">
        <v>15466</v>
      </c>
      <c r="I10689" s="388">
        <v>5</v>
      </c>
      <c r="J10689" s="378">
        <v>5</v>
      </c>
      <c r="K10689" s="381">
        <v>1942</v>
      </c>
      <c r="L10689" s="369">
        <f t="shared" ca="1" si="166"/>
        <v>81</v>
      </c>
      <c r="M10689" s="299" t="s">
        <v>17470</v>
      </c>
      <c r="N10689" s="10" t="s">
        <v>28854</v>
      </c>
      <c r="O10689" s="389" t="s">
        <v>29339</v>
      </c>
      <c r="P10689" s="386">
        <v>43181</v>
      </c>
    </row>
    <row r="10690" spans="1:16" s="8" customFormat="1" ht="15" customHeight="1" x14ac:dyDescent="0.25">
      <c r="A10690" s="362">
        <v>12</v>
      </c>
      <c r="B10690" s="362" t="s">
        <v>22116</v>
      </c>
      <c r="C10690" s="340" t="s">
        <v>25887</v>
      </c>
      <c r="D10690" s="362" t="s">
        <v>25886</v>
      </c>
      <c r="E10690" s="362">
        <v>31</v>
      </c>
      <c r="F10690" s="364">
        <v>10739704</v>
      </c>
      <c r="G10690" s="363">
        <v>27107397049</v>
      </c>
      <c r="H10690" s="365">
        <v>19367</v>
      </c>
      <c r="I10690" s="388">
        <v>8</v>
      </c>
      <c r="J10690" s="378">
        <v>1</v>
      </c>
      <c r="K10690" s="381">
        <v>1953</v>
      </c>
      <c r="L10690" s="369">
        <f t="shared" ref="L10690:L10753" ca="1" si="167">DATEDIF(H10690,TODAY(),"Y")</f>
        <v>71</v>
      </c>
      <c r="M10690" s="299" t="s">
        <v>17470</v>
      </c>
      <c r="N10690" s="10" t="s">
        <v>28854</v>
      </c>
      <c r="O10690" s="389" t="s">
        <v>29347</v>
      </c>
      <c r="P10690" s="386">
        <v>42860</v>
      </c>
    </row>
    <row r="10691" spans="1:16" s="8" customFormat="1" ht="15" customHeight="1" x14ac:dyDescent="0.25">
      <c r="A10691" s="362" t="s">
        <v>33761</v>
      </c>
      <c r="B10691" s="362" t="s">
        <v>22116</v>
      </c>
      <c r="C10691" s="340" t="s">
        <v>25885</v>
      </c>
      <c r="D10691" s="362" t="s">
        <v>25884</v>
      </c>
      <c r="E10691" s="362">
        <v>13</v>
      </c>
      <c r="F10691" s="364">
        <v>10304265</v>
      </c>
      <c r="G10691" s="363">
        <v>27103042653</v>
      </c>
      <c r="H10691" s="365">
        <v>19019</v>
      </c>
      <c r="I10691" s="388">
        <v>26</v>
      </c>
      <c r="J10691" s="378">
        <v>1</v>
      </c>
      <c r="K10691" s="381">
        <v>1952</v>
      </c>
      <c r="L10691" s="369">
        <f t="shared" ca="1" si="167"/>
        <v>72</v>
      </c>
      <c r="M10691" s="299" t="s">
        <v>17470</v>
      </c>
      <c r="N10691" s="10" t="s">
        <v>28854</v>
      </c>
      <c r="O10691" s="389" t="s">
        <v>29334</v>
      </c>
      <c r="P10691" s="386" t="s">
        <v>38068</v>
      </c>
    </row>
    <row r="10692" spans="1:16" s="8" customFormat="1" ht="15" customHeight="1" x14ac:dyDescent="0.25">
      <c r="A10692" s="362" t="s">
        <v>27</v>
      </c>
      <c r="B10692" s="362" t="s">
        <v>22116</v>
      </c>
      <c r="C10692" s="340" t="s">
        <v>25883</v>
      </c>
      <c r="D10692" s="362" t="s">
        <v>25882</v>
      </c>
      <c r="E10692" s="362">
        <v>14</v>
      </c>
      <c r="F10692" s="364">
        <v>5943949</v>
      </c>
      <c r="G10692" s="363">
        <v>27059439494</v>
      </c>
      <c r="H10692" s="365">
        <v>17988</v>
      </c>
      <c r="I10692" s="388">
        <v>31</v>
      </c>
      <c r="J10692" s="378">
        <v>3</v>
      </c>
      <c r="K10692" s="381">
        <v>1949</v>
      </c>
      <c r="L10692" s="369">
        <f t="shared" ca="1" si="167"/>
        <v>75</v>
      </c>
      <c r="M10692" s="299" t="s">
        <v>17470</v>
      </c>
      <c r="N10692" s="10" t="s">
        <v>28854</v>
      </c>
      <c r="O10692" s="389" t="s">
        <v>29339</v>
      </c>
      <c r="P10692" s="386">
        <v>43483</v>
      </c>
    </row>
    <row r="10693" spans="1:16" s="8" customFormat="1" ht="15" customHeight="1" x14ac:dyDescent="0.25">
      <c r="A10693" s="362" t="s">
        <v>27</v>
      </c>
      <c r="B10693" s="362" t="s">
        <v>22116</v>
      </c>
      <c r="C10693" s="340" t="s">
        <v>25881</v>
      </c>
      <c r="D10693" s="362" t="s">
        <v>25880</v>
      </c>
      <c r="E10693" s="362" t="s">
        <v>252</v>
      </c>
      <c r="F10693" s="364">
        <v>28422031</v>
      </c>
      <c r="G10693" s="363">
        <v>27284220310</v>
      </c>
      <c r="H10693" s="365">
        <v>29487</v>
      </c>
      <c r="I10693" s="388">
        <v>23</v>
      </c>
      <c r="J10693" s="378">
        <v>9</v>
      </c>
      <c r="K10693" s="381">
        <v>1980</v>
      </c>
      <c r="L10693" s="369">
        <f t="shared" ca="1" si="167"/>
        <v>43</v>
      </c>
      <c r="M10693" s="299" t="s">
        <v>17337</v>
      </c>
      <c r="N10693" s="10" t="s">
        <v>28854</v>
      </c>
      <c r="O10693" s="389" t="s">
        <v>177</v>
      </c>
      <c r="P10693" s="386" t="s">
        <v>177</v>
      </c>
    </row>
    <row r="10694" spans="1:16" s="8" customFormat="1" ht="15" customHeight="1" x14ac:dyDescent="0.25">
      <c r="A10694" s="362" t="s">
        <v>27</v>
      </c>
      <c r="B10694" s="362" t="s">
        <v>22116</v>
      </c>
      <c r="C10694" s="340" t="s">
        <v>25879</v>
      </c>
      <c r="D10694" s="362" t="s">
        <v>2839</v>
      </c>
      <c r="E10694" s="362">
        <v>14</v>
      </c>
      <c r="F10694" s="364">
        <v>5982828</v>
      </c>
      <c r="G10694" s="363">
        <v>27059828288</v>
      </c>
      <c r="H10694" s="365">
        <v>18260</v>
      </c>
      <c r="I10694" s="388">
        <v>28</v>
      </c>
      <c r="J10694" s="378">
        <v>12</v>
      </c>
      <c r="K10694" s="381">
        <v>1949</v>
      </c>
      <c r="L10694" s="369">
        <f t="shared" ca="1" si="167"/>
        <v>74</v>
      </c>
      <c r="M10694" s="299" t="s">
        <v>17470</v>
      </c>
      <c r="N10694" s="10" t="s">
        <v>28854</v>
      </c>
      <c r="O10694" s="389" t="s">
        <v>29337</v>
      </c>
      <c r="P10694" s="386">
        <v>43851</v>
      </c>
    </row>
    <row r="10695" spans="1:16" s="8" customFormat="1" ht="15" customHeight="1" x14ac:dyDescent="0.25">
      <c r="A10695" s="362" t="s">
        <v>172</v>
      </c>
      <c r="B10695" s="362" t="s">
        <v>22116</v>
      </c>
      <c r="C10695" s="340" t="s">
        <v>25876</v>
      </c>
      <c r="D10695" s="362" t="s">
        <v>2685</v>
      </c>
      <c r="E10695" s="362">
        <v>11</v>
      </c>
      <c r="F10695" s="364">
        <v>6417784</v>
      </c>
      <c r="G10695" s="363">
        <v>27064177848</v>
      </c>
      <c r="H10695" s="365" t="s">
        <v>29646</v>
      </c>
      <c r="I10695" s="388">
        <v>27</v>
      </c>
      <c r="J10695" s="378">
        <v>9</v>
      </c>
      <c r="K10695" s="381">
        <v>1950</v>
      </c>
      <c r="L10695" s="369">
        <f t="shared" ca="1" si="167"/>
        <v>73</v>
      </c>
      <c r="M10695" s="299" t="s">
        <v>17470</v>
      </c>
      <c r="N10695" s="10" t="s">
        <v>28854</v>
      </c>
      <c r="O10695" s="389" t="s">
        <v>36284</v>
      </c>
      <c r="P10695" s="386">
        <v>41673</v>
      </c>
    </row>
    <row r="10696" spans="1:16" s="8" customFormat="1" ht="15" customHeight="1" x14ac:dyDescent="0.25">
      <c r="A10696" s="362" t="s">
        <v>302</v>
      </c>
      <c r="B10696" s="362" t="s">
        <v>22116</v>
      </c>
      <c r="C10696" s="340" t="s">
        <v>25875</v>
      </c>
      <c r="D10696" s="362" t="s">
        <v>2772</v>
      </c>
      <c r="E10696" s="362">
        <v>11</v>
      </c>
      <c r="F10696" s="364">
        <v>5970303</v>
      </c>
      <c r="G10696" s="363">
        <v>27059703035</v>
      </c>
      <c r="H10696" s="365">
        <v>17875</v>
      </c>
      <c r="I10696" s="388">
        <v>8</v>
      </c>
      <c r="J10696" s="378">
        <v>12</v>
      </c>
      <c r="K10696" s="381">
        <v>1948</v>
      </c>
      <c r="L10696" s="369">
        <f t="shared" ca="1" si="167"/>
        <v>75</v>
      </c>
      <c r="M10696" s="299" t="s">
        <v>17470</v>
      </c>
      <c r="N10696" s="10" t="s">
        <v>28854</v>
      </c>
      <c r="O10696" s="389" t="s">
        <v>30741</v>
      </c>
      <c r="P10696" s="386">
        <v>41993</v>
      </c>
    </row>
    <row r="10697" spans="1:16" s="8" customFormat="1" ht="15" customHeight="1" x14ac:dyDescent="0.25">
      <c r="A10697" s="362">
        <v>17</v>
      </c>
      <c r="B10697" s="362" t="s">
        <v>22116</v>
      </c>
      <c r="C10697" s="340" t="s">
        <v>25874</v>
      </c>
      <c r="D10697" s="362" t="s">
        <v>25873</v>
      </c>
      <c r="E10697" s="362">
        <v>12</v>
      </c>
      <c r="F10697" s="364">
        <v>10267211</v>
      </c>
      <c r="G10697" s="363">
        <v>27102672114</v>
      </c>
      <c r="H10697" s="365">
        <v>18529</v>
      </c>
      <c r="I10697" s="388">
        <v>23</v>
      </c>
      <c r="J10697" s="378">
        <v>9</v>
      </c>
      <c r="K10697" s="381">
        <v>1950</v>
      </c>
      <c r="L10697" s="369">
        <f t="shared" ca="1" si="167"/>
        <v>73</v>
      </c>
      <c r="M10697" s="299" t="s">
        <v>17470</v>
      </c>
      <c r="N10697" s="10" t="s">
        <v>28854</v>
      </c>
      <c r="O10697" s="389" t="s">
        <v>30813</v>
      </c>
      <c r="P10697" s="386" t="s">
        <v>177</v>
      </c>
    </row>
    <row r="10698" spans="1:16" s="8" customFormat="1" ht="15" customHeight="1" x14ac:dyDescent="0.25">
      <c r="A10698" s="362" t="s">
        <v>302</v>
      </c>
      <c r="B10698" s="362" t="s">
        <v>22116</v>
      </c>
      <c r="C10698" s="340" t="s">
        <v>25872</v>
      </c>
      <c r="D10698" s="362" t="s">
        <v>8187</v>
      </c>
      <c r="E10698" s="362">
        <v>11</v>
      </c>
      <c r="F10698" s="364">
        <v>5440306</v>
      </c>
      <c r="G10698" s="363">
        <v>27054403068</v>
      </c>
      <c r="H10698" s="365">
        <v>17976</v>
      </c>
      <c r="I10698" s="388">
        <v>19</v>
      </c>
      <c r="J10698" s="378">
        <v>3</v>
      </c>
      <c r="K10698" s="381">
        <v>1949</v>
      </c>
      <c r="L10698" s="369">
        <f t="shared" ca="1" si="167"/>
        <v>75</v>
      </c>
      <c r="M10698" s="299" t="s">
        <v>17470</v>
      </c>
      <c r="N10698" s="10" t="s">
        <v>28854</v>
      </c>
      <c r="O10698" s="389" t="s">
        <v>29352</v>
      </c>
      <c r="P10698" s="386">
        <v>42992</v>
      </c>
    </row>
    <row r="10699" spans="1:16" s="8" customFormat="1" ht="15" customHeight="1" x14ac:dyDescent="0.25">
      <c r="A10699" s="362" t="s">
        <v>27</v>
      </c>
      <c r="B10699" s="362" t="s">
        <v>22116</v>
      </c>
      <c r="C10699" s="340" t="s">
        <v>25871</v>
      </c>
      <c r="D10699" s="362" t="s">
        <v>25870</v>
      </c>
      <c r="E10699" s="362" t="s">
        <v>179</v>
      </c>
      <c r="F10699" s="364">
        <v>5808713</v>
      </c>
      <c r="G10699" s="363">
        <v>27058087136</v>
      </c>
      <c r="H10699" s="365">
        <v>17830</v>
      </c>
      <c r="I10699" s="388">
        <v>24</v>
      </c>
      <c r="J10699" s="378">
        <v>10</v>
      </c>
      <c r="K10699" s="381">
        <v>1948</v>
      </c>
      <c r="L10699" s="369">
        <f t="shared" ca="1" si="167"/>
        <v>75</v>
      </c>
      <c r="M10699" s="299" t="s">
        <v>17470</v>
      </c>
      <c r="N10699" s="10" t="s">
        <v>28854</v>
      </c>
      <c r="O10699" s="389" t="s">
        <v>177</v>
      </c>
      <c r="P10699" s="386" t="s">
        <v>177</v>
      </c>
    </row>
    <row r="10700" spans="1:16" s="8" customFormat="1" ht="15" customHeight="1" x14ac:dyDescent="0.25">
      <c r="A10700" s="362" t="s">
        <v>27</v>
      </c>
      <c r="B10700" s="362" t="s">
        <v>22116</v>
      </c>
      <c r="C10700" s="340" t="s">
        <v>29491</v>
      </c>
      <c r="D10700" s="362" t="s">
        <v>29492</v>
      </c>
      <c r="E10700" s="362">
        <v>34</v>
      </c>
      <c r="F10700" s="364">
        <v>4141639</v>
      </c>
      <c r="G10700" s="363">
        <v>23041416394</v>
      </c>
      <c r="H10700" s="365">
        <v>15021</v>
      </c>
      <c r="I10700" s="388">
        <v>14</v>
      </c>
      <c r="J10700" s="378">
        <v>2</v>
      </c>
      <c r="K10700" s="381">
        <v>1941</v>
      </c>
      <c r="L10700" s="369">
        <f t="shared" ca="1" si="167"/>
        <v>83</v>
      </c>
      <c r="M10700" s="299" t="s">
        <v>17470</v>
      </c>
      <c r="N10700" s="10" t="s">
        <v>28854</v>
      </c>
      <c r="O10700" s="389" t="s">
        <v>29382</v>
      </c>
      <c r="P10700" s="386">
        <v>44343</v>
      </c>
    </row>
    <row r="10701" spans="1:16" s="8" customFormat="1" ht="15" customHeight="1" x14ac:dyDescent="0.25">
      <c r="A10701" s="362" t="s">
        <v>46</v>
      </c>
      <c r="B10701" s="362" t="s">
        <v>22116</v>
      </c>
      <c r="C10701" s="340" t="s">
        <v>25869</v>
      </c>
      <c r="D10701" s="362" t="s">
        <v>25868</v>
      </c>
      <c r="E10701" s="362">
        <v>30</v>
      </c>
      <c r="F10701" s="364">
        <v>9988150</v>
      </c>
      <c r="G10701" s="363">
        <v>27099881505</v>
      </c>
      <c r="H10701" s="365">
        <v>14970</v>
      </c>
      <c r="I10701" s="388">
        <v>25</v>
      </c>
      <c r="J10701" s="378">
        <v>12</v>
      </c>
      <c r="K10701" s="381">
        <v>1940</v>
      </c>
      <c r="L10701" s="369">
        <f t="shared" ca="1" si="167"/>
        <v>83</v>
      </c>
      <c r="M10701" s="299" t="s">
        <v>17470</v>
      </c>
      <c r="N10701" s="10" t="s">
        <v>28854</v>
      </c>
      <c r="O10701" s="389" t="s">
        <v>30769</v>
      </c>
      <c r="P10701" s="386">
        <v>41555</v>
      </c>
    </row>
    <row r="10702" spans="1:16" s="8" customFormat="1" ht="15" customHeight="1" x14ac:dyDescent="0.25">
      <c r="A10702" s="362" t="s">
        <v>33687</v>
      </c>
      <c r="B10702" s="362" t="s">
        <v>22116</v>
      </c>
      <c r="C10702" s="340" t="s">
        <v>33739</v>
      </c>
      <c r="D10702" s="362" t="s">
        <v>25867</v>
      </c>
      <c r="E10702" s="362" t="s">
        <v>33</v>
      </c>
      <c r="F10702" s="364">
        <v>4769144</v>
      </c>
      <c r="G10702" s="363">
        <v>27047691449</v>
      </c>
      <c r="H10702" s="365">
        <v>16305</v>
      </c>
      <c r="I10702" s="388">
        <v>21</v>
      </c>
      <c r="J10702" s="378">
        <v>8</v>
      </c>
      <c r="K10702" s="381">
        <v>1944</v>
      </c>
      <c r="L10702" s="369">
        <f t="shared" ca="1" si="167"/>
        <v>79</v>
      </c>
      <c r="M10702" s="299" t="s">
        <v>17470</v>
      </c>
      <c r="N10702" s="10" t="s">
        <v>28854</v>
      </c>
      <c r="O10702" s="389" t="s">
        <v>177</v>
      </c>
      <c r="P10702" s="386" t="s">
        <v>177</v>
      </c>
    </row>
    <row r="10703" spans="1:16" s="8" customFormat="1" ht="15" customHeight="1" x14ac:dyDescent="0.25">
      <c r="A10703" s="362" t="s">
        <v>33687</v>
      </c>
      <c r="B10703" s="362" t="s">
        <v>22116</v>
      </c>
      <c r="C10703" s="340" t="s">
        <v>33739</v>
      </c>
      <c r="D10703" s="362" t="s">
        <v>33738</v>
      </c>
      <c r="E10703" s="362" t="s">
        <v>33</v>
      </c>
      <c r="F10703" s="364">
        <v>25250636</v>
      </c>
      <c r="G10703" s="363">
        <v>27252506360</v>
      </c>
      <c r="H10703" s="365">
        <v>27912</v>
      </c>
      <c r="I10703" s="388">
        <v>1</v>
      </c>
      <c r="J10703" s="378">
        <v>6</v>
      </c>
      <c r="K10703" s="381">
        <v>1976</v>
      </c>
      <c r="L10703" s="369">
        <f t="shared" ca="1" si="167"/>
        <v>47</v>
      </c>
      <c r="M10703" s="299" t="s">
        <v>17337</v>
      </c>
      <c r="N10703" s="10" t="s">
        <v>28854</v>
      </c>
      <c r="O10703" s="389" t="s">
        <v>177</v>
      </c>
      <c r="P10703" s="386" t="s">
        <v>177</v>
      </c>
    </row>
    <row r="10704" spans="1:16" s="8" customFormat="1" ht="15" customHeight="1" x14ac:dyDescent="0.25">
      <c r="A10704" s="362" t="s">
        <v>193</v>
      </c>
      <c r="B10704" s="362" t="s">
        <v>22116</v>
      </c>
      <c r="C10704" s="340" t="s">
        <v>25866</v>
      </c>
      <c r="D10704" s="362" t="s">
        <v>25865</v>
      </c>
      <c r="E10704" s="362">
        <v>32</v>
      </c>
      <c r="F10704" s="364">
        <v>6189332</v>
      </c>
      <c r="G10704" s="363">
        <v>27061893321</v>
      </c>
      <c r="H10704" s="365">
        <v>18746</v>
      </c>
      <c r="I10704" s="388">
        <v>28</v>
      </c>
      <c r="J10704" s="378">
        <v>4</v>
      </c>
      <c r="K10704" s="381">
        <v>1951</v>
      </c>
      <c r="L10704" s="369">
        <f t="shared" ca="1" si="167"/>
        <v>72</v>
      </c>
      <c r="M10704" s="299" t="s">
        <v>17470</v>
      </c>
      <c r="N10704" s="10" t="s">
        <v>28854</v>
      </c>
      <c r="O10704" s="389" t="s">
        <v>30754</v>
      </c>
      <c r="P10704" s="386">
        <v>40268</v>
      </c>
    </row>
    <row r="10705" spans="1:16" s="8" customFormat="1" ht="15" customHeight="1" x14ac:dyDescent="0.25">
      <c r="A10705" s="362" t="s">
        <v>27</v>
      </c>
      <c r="B10705" s="362" t="s">
        <v>22116</v>
      </c>
      <c r="C10705" s="340" t="s">
        <v>25864</v>
      </c>
      <c r="D10705" s="362" t="s">
        <v>25863</v>
      </c>
      <c r="E10705" s="362">
        <v>33</v>
      </c>
      <c r="F10705" s="364">
        <v>5082098</v>
      </c>
      <c r="G10705" s="363">
        <v>27050820985</v>
      </c>
      <c r="H10705" s="365">
        <v>16408</v>
      </c>
      <c r="I10705" s="388">
        <v>2</v>
      </c>
      <c r="J10705" s="378">
        <v>12</v>
      </c>
      <c r="K10705" s="381">
        <v>1944</v>
      </c>
      <c r="L10705" s="369">
        <f t="shared" ca="1" si="167"/>
        <v>79</v>
      </c>
      <c r="M10705" s="299" t="s">
        <v>17337</v>
      </c>
      <c r="N10705" s="10" t="s">
        <v>28854</v>
      </c>
      <c r="O10705" s="389" t="s">
        <v>177</v>
      </c>
      <c r="P10705" s="386" t="s">
        <v>177</v>
      </c>
    </row>
    <row r="10706" spans="1:16" s="8" customFormat="1" ht="15" customHeight="1" x14ac:dyDescent="0.25">
      <c r="A10706" s="362" t="s">
        <v>27</v>
      </c>
      <c r="B10706" s="362" t="s">
        <v>22116</v>
      </c>
      <c r="C10706" s="340" t="s">
        <v>35557</v>
      </c>
      <c r="D10706" s="362" t="s">
        <v>35578</v>
      </c>
      <c r="E10706" s="362">
        <v>33</v>
      </c>
      <c r="F10706" s="364">
        <v>24604660</v>
      </c>
      <c r="G10706" s="363">
        <v>27246046609</v>
      </c>
      <c r="H10706" s="365">
        <v>27576</v>
      </c>
      <c r="I10706" s="388">
        <v>1</v>
      </c>
      <c r="J10706" s="378">
        <v>7</v>
      </c>
      <c r="K10706" s="381">
        <v>1975</v>
      </c>
      <c r="L10706" s="369">
        <f t="shared" ca="1" si="167"/>
        <v>48</v>
      </c>
      <c r="M10706" s="299" t="s">
        <v>17337</v>
      </c>
      <c r="N10706" s="10" t="s">
        <v>28854</v>
      </c>
      <c r="O10706" s="389" t="s">
        <v>35535</v>
      </c>
      <c r="P10706" s="386" t="s">
        <v>35807</v>
      </c>
    </row>
    <row r="10707" spans="1:16" s="8" customFormat="1" ht="15" customHeight="1" x14ac:dyDescent="0.25">
      <c r="A10707" s="362">
        <v>25</v>
      </c>
      <c r="B10707" s="362" t="s">
        <v>22116</v>
      </c>
      <c r="C10707" s="340" t="s">
        <v>25859</v>
      </c>
      <c r="D10707" s="362" t="s">
        <v>25858</v>
      </c>
      <c r="E10707" s="362">
        <v>33</v>
      </c>
      <c r="F10707" s="364">
        <v>4599620</v>
      </c>
      <c r="G10707" s="363">
        <v>23045996204</v>
      </c>
      <c r="H10707" s="365">
        <v>15677</v>
      </c>
      <c r="I10707" s="388">
        <v>2</v>
      </c>
      <c r="J10707" s="378">
        <v>12</v>
      </c>
      <c r="K10707" s="381">
        <v>1942</v>
      </c>
      <c r="L10707" s="369">
        <f t="shared" ca="1" si="167"/>
        <v>81</v>
      </c>
      <c r="M10707" s="299" t="s">
        <v>17470</v>
      </c>
      <c r="N10707" s="10" t="s">
        <v>28854</v>
      </c>
      <c r="O10707" s="389" t="s">
        <v>30815</v>
      </c>
      <c r="P10707" s="386">
        <v>42277</v>
      </c>
    </row>
    <row r="10708" spans="1:16" s="8" customFormat="1" ht="15" customHeight="1" x14ac:dyDescent="0.25">
      <c r="A10708" s="362" t="s">
        <v>33702</v>
      </c>
      <c r="B10708" s="362" t="s">
        <v>22116</v>
      </c>
      <c r="C10708" s="340" t="s">
        <v>33701</v>
      </c>
      <c r="D10708" s="362" t="s">
        <v>33700</v>
      </c>
      <c r="E10708" s="362" t="s">
        <v>124</v>
      </c>
      <c r="F10708" s="364">
        <v>10816140</v>
      </c>
      <c r="G10708" s="363">
        <v>27108161405</v>
      </c>
      <c r="H10708" s="365">
        <v>19361</v>
      </c>
      <c r="I10708" s="388">
        <v>2</v>
      </c>
      <c r="J10708" s="378">
        <v>1</v>
      </c>
      <c r="K10708" s="381">
        <v>1953</v>
      </c>
      <c r="L10708" s="369">
        <f t="shared" ca="1" si="167"/>
        <v>71</v>
      </c>
      <c r="M10708" s="299" t="s">
        <v>17470</v>
      </c>
      <c r="N10708" s="10" t="s">
        <v>28854</v>
      </c>
      <c r="O10708" s="389" t="s">
        <v>177</v>
      </c>
      <c r="P10708" s="386" t="s">
        <v>177</v>
      </c>
    </row>
    <row r="10709" spans="1:16" s="8" customFormat="1" ht="15" customHeight="1" x14ac:dyDescent="0.25">
      <c r="A10709" s="362" t="s">
        <v>33702</v>
      </c>
      <c r="B10709" s="362" t="s">
        <v>22116</v>
      </c>
      <c r="C10709" s="340" t="s">
        <v>33701</v>
      </c>
      <c r="D10709" s="362" t="s">
        <v>33703</v>
      </c>
      <c r="E10709" s="362" t="s">
        <v>124</v>
      </c>
      <c r="F10709" s="364">
        <v>26120257</v>
      </c>
      <c r="G10709" s="363">
        <v>27261202579</v>
      </c>
      <c r="H10709" s="365">
        <v>28354</v>
      </c>
      <c r="I10709" s="388">
        <v>17</v>
      </c>
      <c r="J10709" s="378">
        <v>8</v>
      </c>
      <c r="K10709" s="381">
        <v>1977</v>
      </c>
      <c r="L10709" s="369">
        <f t="shared" ca="1" si="167"/>
        <v>46</v>
      </c>
      <c r="M10709" s="299" t="s">
        <v>17337</v>
      </c>
      <c r="N10709" s="10" t="s">
        <v>28854</v>
      </c>
      <c r="O10709" s="389" t="s">
        <v>177</v>
      </c>
      <c r="P10709" s="386" t="s">
        <v>177</v>
      </c>
    </row>
    <row r="10710" spans="1:16" s="8" customFormat="1" ht="15" customHeight="1" x14ac:dyDescent="0.25">
      <c r="A10710" s="362" t="s">
        <v>99</v>
      </c>
      <c r="B10710" s="362" t="s">
        <v>22116</v>
      </c>
      <c r="C10710" s="340" t="s">
        <v>25857</v>
      </c>
      <c r="D10710" s="362" t="s">
        <v>25856</v>
      </c>
      <c r="E10710" s="362">
        <v>33</v>
      </c>
      <c r="F10710" s="364">
        <v>6539274</v>
      </c>
      <c r="G10710" s="363">
        <v>27065392742</v>
      </c>
      <c r="H10710" s="365">
        <v>18719</v>
      </c>
      <c r="I10710" s="388">
        <v>1</v>
      </c>
      <c r="J10710" s="378">
        <v>4</v>
      </c>
      <c r="K10710" s="381">
        <v>1951</v>
      </c>
      <c r="L10710" s="369">
        <f t="shared" ca="1" si="167"/>
        <v>73</v>
      </c>
      <c r="M10710" s="299" t="s">
        <v>17470</v>
      </c>
      <c r="N10710" s="10" t="s">
        <v>28854</v>
      </c>
      <c r="O10710" s="389" t="s">
        <v>30798</v>
      </c>
      <c r="P10710" s="386">
        <v>41825</v>
      </c>
    </row>
    <row r="10711" spans="1:16" s="8" customFormat="1" ht="15" customHeight="1" x14ac:dyDescent="0.25">
      <c r="A10711" s="362" t="s">
        <v>27</v>
      </c>
      <c r="B10711" s="362" t="s">
        <v>22116</v>
      </c>
      <c r="C10711" s="340" t="s">
        <v>38276</v>
      </c>
      <c r="D10711" s="362" t="s">
        <v>38277</v>
      </c>
      <c r="E10711" s="362">
        <v>33</v>
      </c>
      <c r="F10711" s="364">
        <v>4529560</v>
      </c>
      <c r="G10711" s="363">
        <v>27045295600</v>
      </c>
      <c r="H10711" s="365">
        <v>17521</v>
      </c>
      <c r="I10711" s="388">
        <v>20</v>
      </c>
      <c r="J10711" s="378">
        <v>12</v>
      </c>
      <c r="K10711" s="381">
        <v>1947</v>
      </c>
      <c r="L10711" s="369">
        <f t="shared" ca="1" si="167"/>
        <v>76</v>
      </c>
      <c r="M10711" s="299" t="s">
        <v>17470</v>
      </c>
      <c r="N10711" s="10" t="s">
        <v>28854</v>
      </c>
      <c r="O10711" s="389" t="s">
        <v>38280</v>
      </c>
      <c r="P10711" s="386">
        <v>44730</v>
      </c>
    </row>
    <row r="10712" spans="1:16" s="8" customFormat="1" ht="15" customHeight="1" x14ac:dyDescent="0.25">
      <c r="A10712" s="362" t="s">
        <v>23</v>
      </c>
      <c r="B10712" s="362" t="s">
        <v>22116</v>
      </c>
      <c r="C10712" s="340" t="s">
        <v>25850</v>
      </c>
      <c r="D10712" s="362" t="s">
        <v>25849</v>
      </c>
      <c r="E10712" s="362">
        <v>32</v>
      </c>
      <c r="F10712" s="364">
        <v>10147414</v>
      </c>
      <c r="G10712" s="363">
        <v>27101474149</v>
      </c>
      <c r="H10712" s="365">
        <v>19826</v>
      </c>
      <c r="I10712" s="388">
        <v>12</v>
      </c>
      <c r="J10712" s="378">
        <v>4</v>
      </c>
      <c r="K10712" s="381">
        <v>1954</v>
      </c>
      <c r="L10712" s="369">
        <f t="shared" ca="1" si="167"/>
        <v>70</v>
      </c>
      <c r="M10712" s="299" t="s">
        <v>17470</v>
      </c>
      <c r="N10712" s="10" t="s">
        <v>28854</v>
      </c>
      <c r="O10712" s="389" t="s">
        <v>30741</v>
      </c>
      <c r="P10712" s="386">
        <v>41879</v>
      </c>
    </row>
    <row r="10713" spans="1:16" s="8" customFormat="1" ht="15" customHeight="1" x14ac:dyDescent="0.25">
      <c r="A10713" s="362" t="s">
        <v>27</v>
      </c>
      <c r="B10713" s="362" t="s">
        <v>22116</v>
      </c>
      <c r="C10713" s="340" t="s">
        <v>25848</v>
      </c>
      <c r="D10713" s="362" t="s">
        <v>25847</v>
      </c>
      <c r="E10713" s="362">
        <v>12</v>
      </c>
      <c r="F10713" s="364">
        <v>4248497</v>
      </c>
      <c r="G10713" s="363">
        <v>27042484976</v>
      </c>
      <c r="H10713" s="365">
        <v>15498</v>
      </c>
      <c r="I10713" s="388">
        <v>6</v>
      </c>
      <c r="J10713" s="378">
        <v>6</v>
      </c>
      <c r="K10713" s="381">
        <v>1942</v>
      </c>
      <c r="L10713" s="369">
        <f t="shared" ca="1" si="167"/>
        <v>81</v>
      </c>
      <c r="M10713" s="299" t="s">
        <v>17470</v>
      </c>
      <c r="N10713" s="10" t="s">
        <v>28854</v>
      </c>
      <c r="O10713" s="389" t="s">
        <v>29353</v>
      </c>
      <c r="P10713" s="386">
        <v>43250</v>
      </c>
    </row>
    <row r="10714" spans="1:16" s="8" customFormat="1" ht="15" customHeight="1" x14ac:dyDescent="0.25">
      <c r="A10714" s="362" t="s">
        <v>252</v>
      </c>
      <c r="B10714" s="362" t="s">
        <v>22116</v>
      </c>
      <c r="C10714" s="340" t="s">
        <v>25846</v>
      </c>
      <c r="D10714" s="362" t="s">
        <v>25845</v>
      </c>
      <c r="E10714" s="362">
        <v>30</v>
      </c>
      <c r="F10714" s="364">
        <v>10024966</v>
      </c>
      <c r="G10714" s="363">
        <v>27100249664</v>
      </c>
      <c r="H10714" s="365">
        <v>18837</v>
      </c>
      <c r="I10714" s="388">
        <v>28</v>
      </c>
      <c r="J10714" s="378">
        <v>7</v>
      </c>
      <c r="K10714" s="381">
        <v>1951</v>
      </c>
      <c r="L10714" s="369">
        <f t="shared" ca="1" si="167"/>
        <v>72</v>
      </c>
      <c r="M10714" s="299" t="s">
        <v>17470</v>
      </c>
      <c r="N10714" s="10" t="s">
        <v>28854</v>
      </c>
      <c r="O10714" s="389" t="s">
        <v>29350</v>
      </c>
      <c r="P10714" s="386">
        <v>42891</v>
      </c>
    </row>
    <row r="10715" spans="1:16" s="8" customFormat="1" ht="15" customHeight="1" x14ac:dyDescent="0.25">
      <c r="A10715" s="362" t="s">
        <v>27</v>
      </c>
      <c r="B10715" s="362" t="s">
        <v>22116</v>
      </c>
      <c r="C10715" s="340" t="s">
        <v>35931</v>
      </c>
      <c r="D10715" s="362" t="s">
        <v>35932</v>
      </c>
      <c r="E10715" s="362">
        <v>33</v>
      </c>
      <c r="F10715" s="364">
        <v>4406265</v>
      </c>
      <c r="G10715" s="363">
        <v>27044062653</v>
      </c>
      <c r="H10715" s="365">
        <v>15387</v>
      </c>
      <c r="I10715" s="388">
        <v>15</v>
      </c>
      <c r="J10715" s="378">
        <v>2</v>
      </c>
      <c r="K10715" s="381">
        <v>1942</v>
      </c>
      <c r="L10715" s="369">
        <f t="shared" ca="1" si="167"/>
        <v>82</v>
      </c>
      <c r="M10715" s="299" t="s">
        <v>30847</v>
      </c>
      <c r="N10715" s="10" t="s">
        <v>28854</v>
      </c>
      <c r="O10715" s="389" t="s">
        <v>35535</v>
      </c>
      <c r="P10715" s="386">
        <v>44682</v>
      </c>
    </row>
    <row r="10716" spans="1:16" s="8" customFormat="1" ht="15" customHeight="1" x14ac:dyDescent="0.25">
      <c r="A10716" s="362" t="s">
        <v>27</v>
      </c>
      <c r="B10716" s="362" t="s">
        <v>22116</v>
      </c>
      <c r="C10716" s="340" t="s">
        <v>25844</v>
      </c>
      <c r="D10716" s="362" t="s">
        <v>25843</v>
      </c>
      <c r="E10716" s="362">
        <v>32</v>
      </c>
      <c r="F10716" s="364">
        <v>5580942</v>
      </c>
      <c r="G10716" s="363">
        <v>27055809424</v>
      </c>
      <c r="H10716" s="365">
        <v>17604</v>
      </c>
      <c r="I10716" s="388">
        <v>12</v>
      </c>
      <c r="J10716" s="378">
        <v>3</v>
      </c>
      <c r="K10716" s="381">
        <v>1948</v>
      </c>
      <c r="L10716" s="369">
        <f t="shared" ca="1" si="167"/>
        <v>76</v>
      </c>
      <c r="M10716" s="299" t="s">
        <v>17470</v>
      </c>
      <c r="N10716" s="10" t="s">
        <v>28854</v>
      </c>
      <c r="O10716" s="389" t="s">
        <v>30738</v>
      </c>
      <c r="P10716" s="386">
        <v>42057</v>
      </c>
    </row>
    <row r="10717" spans="1:16" s="8" customFormat="1" ht="15" customHeight="1" x14ac:dyDescent="0.25">
      <c r="A10717" s="362" t="s">
        <v>46</v>
      </c>
      <c r="B10717" s="362" t="s">
        <v>22116</v>
      </c>
      <c r="C10717" s="340" t="s">
        <v>25842</v>
      </c>
      <c r="D10717" s="362" t="s">
        <v>25841</v>
      </c>
      <c r="E10717" s="362" t="s">
        <v>33</v>
      </c>
      <c r="F10717" s="364">
        <v>4183796</v>
      </c>
      <c r="G10717" s="363">
        <v>27041837964</v>
      </c>
      <c r="H10717" s="365">
        <v>15232</v>
      </c>
      <c r="I10717" s="388">
        <v>13</v>
      </c>
      <c r="J10717" s="378">
        <v>9</v>
      </c>
      <c r="K10717" s="381">
        <v>1941</v>
      </c>
      <c r="L10717" s="369">
        <f t="shared" ca="1" si="167"/>
        <v>82</v>
      </c>
      <c r="M10717" s="299" t="s">
        <v>17470</v>
      </c>
      <c r="N10717" s="10" t="s">
        <v>28854</v>
      </c>
      <c r="O10717" s="389" t="s">
        <v>177</v>
      </c>
      <c r="P10717" s="386" t="s">
        <v>177</v>
      </c>
    </row>
    <row r="10718" spans="1:16" s="8" customFormat="1" ht="15" customHeight="1" x14ac:dyDescent="0.25">
      <c r="A10718" s="362" t="s">
        <v>27</v>
      </c>
      <c r="B10718" s="362" t="s">
        <v>22116</v>
      </c>
      <c r="C10718" s="340" t="s">
        <v>25840</v>
      </c>
      <c r="D10718" s="362" t="s">
        <v>25839</v>
      </c>
      <c r="E10718" s="362">
        <v>30</v>
      </c>
      <c r="F10718" s="364">
        <v>6220656</v>
      </c>
      <c r="G10718" s="363">
        <v>27062206565</v>
      </c>
      <c r="H10718" s="365">
        <v>18018</v>
      </c>
      <c r="I10718" s="388">
        <v>30</v>
      </c>
      <c r="J10718" s="378">
        <v>4</v>
      </c>
      <c r="K10718" s="381">
        <v>1949</v>
      </c>
      <c r="L10718" s="369">
        <f t="shared" ca="1" si="167"/>
        <v>74</v>
      </c>
      <c r="M10718" s="299" t="s">
        <v>17470</v>
      </c>
      <c r="N10718" s="10" t="s">
        <v>28854</v>
      </c>
      <c r="O10718" s="389" t="s">
        <v>29315</v>
      </c>
      <c r="P10718" s="386">
        <v>43956</v>
      </c>
    </row>
    <row r="10719" spans="1:16" s="8" customFormat="1" ht="15" customHeight="1" x14ac:dyDescent="0.25">
      <c r="A10719" s="362" t="s">
        <v>800</v>
      </c>
      <c r="B10719" s="362" t="s">
        <v>22116</v>
      </c>
      <c r="C10719" s="340" t="s">
        <v>25835</v>
      </c>
      <c r="D10719" s="362" t="s">
        <v>25834</v>
      </c>
      <c r="E10719" s="362">
        <v>34</v>
      </c>
      <c r="F10719" s="364">
        <v>5192692</v>
      </c>
      <c r="G10719" s="363">
        <v>27051926922</v>
      </c>
      <c r="H10719" s="365">
        <v>16646</v>
      </c>
      <c r="I10719" s="388">
        <v>28</v>
      </c>
      <c r="J10719" s="378">
        <v>7</v>
      </c>
      <c r="K10719" s="381">
        <v>1945</v>
      </c>
      <c r="L10719" s="369">
        <f t="shared" ca="1" si="167"/>
        <v>78</v>
      </c>
      <c r="M10719" s="299" t="s">
        <v>17470</v>
      </c>
      <c r="N10719" s="10" t="s">
        <v>28854</v>
      </c>
      <c r="O10719" s="389" t="s">
        <v>29342</v>
      </c>
      <c r="P10719" s="386">
        <v>43165</v>
      </c>
    </row>
    <row r="10720" spans="1:16" s="8" customFormat="1" ht="15" customHeight="1" x14ac:dyDescent="0.25">
      <c r="A10720" s="362">
        <v>13</v>
      </c>
      <c r="B10720" s="362" t="s">
        <v>22116</v>
      </c>
      <c r="C10720" s="340" t="s">
        <v>37797</v>
      </c>
      <c r="D10720" s="362" t="s">
        <v>37832</v>
      </c>
      <c r="E10720" s="362">
        <v>30</v>
      </c>
      <c r="F10720" s="364">
        <v>10213865</v>
      </c>
      <c r="G10720" s="363">
        <v>27102138657</v>
      </c>
      <c r="H10720" s="365">
        <v>19266</v>
      </c>
      <c r="I10720" s="388">
        <v>29</v>
      </c>
      <c r="J10720" s="378">
        <v>9</v>
      </c>
      <c r="K10720" s="381">
        <v>1952</v>
      </c>
      <c r="L10720" s="369">
        <f t="shared" ca="1" si="167"/>
        <v>71</v>
      </c>
      <c r="M10720" s="299" t="s">
        <v>17470</v>
      </c>
      <c r="N10720" s="10" t="s">
        <v>28854</v>
      </c>
      <c r="O10720" s="389" t="s">
        <v>37839</v>
      </c>
      <c r="P10720" s="386">
        <v>44935</v>
      </c>
    </row>
    <row r="10721" spans="1:16" s="8" customFormat="1" ht="15" customHeight="1" x14ac:dyDescent="0.25">
      <c r="A10721" s="362" t="s">
        <v>46</v>
      </c>
      <c r="B10721" s="362" t="s">
        <v>22116</v>
      </c>
      <c r="C10721" s="340" t="s">
        <v>25833</v>
      </c>
      <c r="D10721" s="362" t="s">
        <v>25832</v>
      </c>
      <c r="E10721" s="362">
        <v>31</v>
      </c>
      <c r="F10721" s="364">
        <v>6379117</v>
      </c>
      <c r="G10721" s="363">
        <v>27063791178</v>
      </c>
      <c r="H10721" s="365">
        <v>16425</v>
      </c>
      <c r="I10721" s="388">
        <v>19</v>
      </c>
      <c r="J10721" s="378">
        <v>12</v>
      </c>
      <c r="K10721" s="381">
        <v>1944</v>
      </c>
      <c r="L10721" s="369">
        <f t="shared" ca="1" si="167"/>
        <v>79</v>
      </c>
      <c r="M10721" s="299" t="s">
        <v>17470</v>
      </c>
      <c r="N10721" s="10" t="s">
        <v>28854</v>
      </c>
      <c r="O10721" s="389" t="s">
        <v>30665</v>
      </c>
      <c r="P10721" s="386">
        <v>41828</v>
      </c>
    </row>
    <row r="10722" spans="1:16" s="8" customFormat="1" ht="15" customHeight="1" x14ac:dyDescent="0.25">
      <c r="A10722" s="362" t="s">
        <v>46</v>
      </c>
      <c r="B10722" s="362" t="s">
        <v>22116</v>
      </c>
      <c r="C10722" s="340" t="s">
        <v>25831</v>
      </c>
      <c r="D10722" s="362" t="s">
        <v>25830</v>
      </c>
      <c r="E10722" s="362">
        <v>30</v>
      </c>
      <c r="F10722" s="364">
        <v>24636018</v>
      </c>
      <c r="G10722" s="363">
        <v>27246360184</v>
      </c>
      <c r="H10722" s="365">
        <v>26443</v>
      </c>
      <c r="I10722" s="388">
        <v>24</v>
      </c>
      <c r="J10722" s="378">
        <v>5</v>
      </c>
      <c r="K10722" s="381">
        <v>1972</v>
      </c>
      <c r="L10722" s="369">
        <f t="shared" ca="1" si="167"/>
        <v>51</v>
      </c>
      <c r="M10722" s="299" t="s">
        <v>17470</v>
      </c>
      <c r="N10722" s="10" t="s">
        <v>28854</v>
      </c>
      <c r="O10722" s="389" t="s">
        <v>30774</v>
      </c>
      <c r="P10722" s="386">
        <v>42593</v>
      </c>
    </row>
    <row r="10723" spans="1:16" s="8" customFormat="1" ht="15" customHeight="1" x14ac:dyDescent="0.25">
      <c r="A10723" s="362" t="s">
        <v>27</v>
      </c>
      <c r="B10723" s="362" t="s">
        <v>22116</v>
      </c>
      <c r="C10723" s="340" t="s">
        <v>25829</v>
      </c>
      <c r="D10723" s="362" t="s">
        <v>25828</v>
      </c>
      <c r="E10723" s="362" t="s">
        <v>99</v>
      </c>
      <c r="F10723" s="364">
        <v>2513397</v>
      </c>
      <c r="G10723" s="363">
        <v>27025133973</v>
      </c>
      <c r="H10723" s="365">
        <v>12677</v>
      </c>
      <c r="I10723" s="388">
        <v>15</v>
      </c>
      <c r="J10723" s="378">
        <v>9</v>
      </c>
      <c r="K10723" s="381">
        <v>1934</v>
      </c>
      <c r="L10723" s="369">
        <f t="shared" ca="1" si="167"/>
        <v>89</v>
      </c>
      <c r="M10723" s="299" t="s">
        <v>17470</v>
      </c>
      <c r="N10723" s="10" t="s">
        <v>28854</v>
      </c>
      <c r="O10723" s="389" t="s">
        <v>177</v>
      </c>
      <c r="P10723" s="386" t="s">
        <v>177</v>
      </c>
    </row>
    <row r="10724" spans="1:16" s="8" customFormat="1" ht="15" customHeight="1" x14ac:dyDescent="0.25">
      <c r="A10724" s="362" t="s">
        <v>46</v>
      </c>
      <c r="B10724" s="362" t="s">
        <v>22116</v>
      </c>
      <c r="C10724" s="340" t="s">
        <v>25827</v>
      </c>
      <c r="D10724" s="362" t="s">
        <v>25826</v>
      </c>
      <c r="E10724" s="362">
        <v>34</v>
      </c>
      <c r="F10724" s="364">
        <v>16334342</v>
      </c>
      <c r="G10724" s="363">
        <v>20163343429</v>
      </c>
      <c r="H10724" s="365">
        <v>22894</v>
      </c>
      <c r="I10724" s="388">
        <v>5</v>
      </c>
      <c r="J10724" s="378">
        <v>9</v>
      </c>
      <c r="K10724" s="381">
        <v>1962</v>
      </c>
      <c r="L10724" s="369">
        <f t="shared" ca="1" si="167"/>
        <v>61</v>
      </c>
      <c r="M10724" s="299" t="s">
        <v>22252</v>
      </c>
      <c r="N10724" s="10" t="s">
        <v>40415</v>
      </c>
      <c r="O10724" s="389" t="s">
        <v>30768</v>
      </c>
      <c r="P10724" s="386">
        <v>41446</v>
      </c>
    </row>
    <row r="10725" spans="1:16" s="8" customFormat="1" ht="15" customHeight="1" x14ac:dyDescent="0.25">
      <c r="A10725" s="362" t="s">
        <v>27</v>
      </c>
      <c r="B10725" s="362" t="s">
        <v>22116</v>
      </c>
      <c r="C10725" s="340" t="s">
        <v>25825</v>
      </c>
      <c r="D10725" s="362" t="s">
        <v>25824</v>
      </c>
      <c r="E10725" s="362">
        <v>32</v>
      </c>
      <c r="F10725" s="364">
        <v>6170173</v>
      </c>
      <c r="G10725" s="363">
        <v>27061701732</v>
      </c>
      <c r="H10725" s="365">
        <v>18156</v>
      </c>
      <c r="I10725" s="388">
        <v>15</v>
      </c>
      <c r="J10725" s="378">
        <v>9</v>
      </c>
      <c r="K10725" s="381">
        <v>1949</v>
      </c>
      <c r="L10725" s="369">
        <f t="shared" ca="1" si="167"/>
        <v>74</v>
      </c>
      <c r="M10725" s="299" t="s">
        <v>17470</v>
      </c>
      <c r="N10725" s="10" t="s">
        <v>28854</v>
      </c>
      <c r="O10725" s="389" t="s">
        <v>30738</v>
      </c>
      <c r="P10725" s="386" t="s">
        <v>38067</v>
      </c>
    </row>
    <row r="10726" spans="1:16" s="8" customFormat="1" ht="15" customHeight="1" x14ac:dyDescent="0.25">
      <c r="A10726" s="362" t="s">
        <v>27</v>
      </c>
      <c r="B10726" s="362" t="s">
        <v>22116</v>
      </c>
      <c r="C10726" s="340" t="s">
        <v>25823</v>
      </c>
      <c r="D10726" s="362" t="s">
        <v>25822</v>
      </c>
      <c r="E10726" s="362">
        <v>34</v>
      </c>
      <c r="F10726" s="364">
        <v>94329508</v>
      </c>
      <c r="G10726" s="363">
        <v>27943295080</v>
      </c>
      <c r="H10726" s="365">
        <v>15110</v>
      </c>
      <c r="I10726" s="388">
        <v>14</v>
      </c>
      <c r="J10726" s="378">
        <v>5</v>
      </c>
      <c r="K10726" s="381">
        <v>1941</v>
      </c>
      <c r="L10726" s="369">
        <f t="shared" ca="1" si="167"/>
        <v>82</v>
      </c>
      <c r="M10726" s="299" t="s">
        <v>17470</v>
      </c>
      <c r="N10726" s="10" t="s">
        <v>28854</v>
      </c>
      <c r="O10726" s="389" t="s">
        <v>30813</v>
      </c>
      <c r="P10726" s="386" t="s">
        <v>177</v>
      </c>
    </row>
    <row r="10727" spans="1:16" s="8" customFormat="1" ht="15" customHeight="1" x14ac:dyDescent="0.25">
      <c r="A10727" s="362">
        <v>10</v>
      </c>
      <c r="B10727" s="362" t="s">
        <v>22116</v>
      </c>
      <c r="C10727" s="340" t="s">
        <v>36229</v>
      </c>
      <c r="D10727" s="362" t="s">
        <v>36230</v>
      </c>
      <c r="E10727" s="362">
        <v>16</v>
      </c>
      <c r="F10727" s="364">
        <v>11148119</v>
      </c>
      <c r="G10727" s="363">
        <v>27111481194</v>
      </c>
      <c r="H10727" s="365">
        <v>19811</v>
      </c>
      <c r="I10727" s="388">
        <v>28</v>
      </c>
      <c r="J10727" s="378">
        <v>3</v>
      </c>
      <c r="K10727" s="381">
        <v>1954</v>
      </c>
      <c r="L10727" s="369">
        <f t="shared" ca="1" si="167"/>
        <v>70</v>
      </c>
      <c r="M10727" s="299" t="s">
        <v>17470</v>
      </c>
      <c r="N10727" s="10" t="s">
        <v>28854</v>
      </c>
      <c r="O10727" s="389" t="s">
        <v>36270</v>
      </c>
      <c r="P10727" s="386">
        <v>44704</v>
      </c>
    </row>
    <row r="10728" spans="1:16" s="8" customFormat="1" ht="15" customHeight="1" x14ac:dyDescent="0.25">
      <c r="A10728" s="362" t="s">
        <v>74</v>
      </c>
      <c r="B10728" s="362" t="s">
        <v>22116</v>
      </c>
      <c r="C10728" s="340" t="s">
        <v>25821</v>
      </c>
      <c r="D10728" s="362" t="s">
        <v>25820</v>
      </c>
      <c r="E10728" s="362">
        <v>14</v>
      </c>
      <c r="F10728" s="364">
        <v>5156529</v>
      </c>
      <c r="G10728" s="363">
        <v>27051565296</v>
      </c>
      <c r="H10728" s="365">
        <v>17018</v>
      </c>
      <c r="I10728" s="388">
        <v>4</v>
      </c>
      <c r="J10728" s="378">
        <v>8</v>
      </c>
      <c r="K10728" s="381">
        <v>1946</v>
      </c>
      <c r="L10728" s="369">
        <f t="shared" ca="1" si="167"/>
        <v>77</v>
      </c>
      <c r="M10728" s="299" t="s">
        <v>18026</v>
      </c>
      <c r="N10728" s="10" t="s">
        <v>28854</v>
      </c>
      <c r="O10728" s="389" t="s">
        <v>30797</v>
      </c>
      <c r="P10728" s="386">
        <v>41000</v>
      </c>
    </row>
    <row r="10729" spans="1:16" s="8" customFormat="1" ht="15" customHeight="1" x14ac:dyDescent="0.25">
      <c r="A10729" s="362" t="s">
        <v>27</v>
      </c>
      <c r="B10729" s="362" t="s">
        <v>22116</v>
      </c>
      <c r="C10729" s="340" t="s">
        <v>25819</v>
      </c>
      <c r="D10729" s="362" t="s">
        <v>25818</v>
      </c>
      <c r="E10729" s="362">
        <v>34</v>
      </c>
      <c r="F10729" s="364">
        <v>6512252</v>
      </c>
      <c r="G10729" s="363">
        <v>24065122525</v>
      </c>
      <c r="H10729" s="365">
        <v>18719</v>
      </c>
      <c r="I10729" s="388">
        <v>1</v>
      </c>
      <c r="J10729" s="378">
        <v>4</v>
      </c>
      <c r="K10729" s="381">
        <v>1951</v>
      </c>
      <c r="L10729" s="369">
        <f t="shared" ca="1" si="167"/>
        <v>73</v>
      </c>
      <c r="M10729" s="299" t="s">
        <v>17470</v>
      </c>
      <c r="N10729" s="10" t="s">
        <v>28854</v>
      </c>
      <c r="O10729" s="389" t="s">
        <v>30737</v>
      </c>
      <c r="P10729" s="386">
        <v>40776</v>
      </c>
    </row>
    <row r="10730" spans="1:16" s="8" customFormat="1" ht="15" customHeight="1" x14ac:dyDescent="0.25">
      <c r="A10730" s="362" t="s">
        <v>46</v>
      </c>
      <c r="B10730" s="362" t="s">
        <v>22116</v>
      </c>
      <c r="C10730" s="340" t="s">
        <v>25817</v>
      </c>
      <c r="D10730" s="362" t="s">
        <v>25816</v>
      </c>
      <c r="E10730" s="362">
        <v>34</v>
      </c>
      <c r="F10730" s="364">
        <v>3174798</v>
      </c>
      <c r="G10730" s="363">
        <v>27031747983</v>
      </c>
      <c r="H10730" s="365">
        <v>14386</v>
      </c>
      <c r="I10730" s="388">
        <v>21</v>
      </c>
      <c r="J10730" s="378">
        <v>5</v>
      </c>
      <c r="K10730" s="381">
        <v>1939</v>
      </c>
      <c r="L10730" s="369">
        <f t="shared" ca="1" si="167"/>
        <v>84</v>
      </c>
      <c r="M10730" s="299" t="s">
        <v>40176</v>
      </c>
      <c r="N10730" s="10" t="s">
        <v>28854</v>
      </c>
      <c r="O10730" s="389" t="s">
        <v>29348</v>
      </c>
      <c r="P10730" s="386">
        <v>43495</v>
      </c>
    </row>
    <row r="10731" spans="1:16" s="8" customFormat="1" ht="15" customHeight="1" x14ac:dyDescent="0.25">
      <c r="A10731" s="362" t="s">
        <v>46</v>
      </c>
      <c r="B10731" s="362" t="s">
        <v>22116</v>
      </c>
      <c r="C10731" s="340" t="s">
        <v>25815</v>
      </c>
      <c r="D10731" s="362" t="s">
        <v>25814</v>
      </c>
      <c r="E10731" s="362">
        <v>30</v>
      </c>
      <c r="F10731" s="364">
        <v>5739103</v>
      </c>
      <c r="G10731" s="363">
        <v>27057391036</v>
      </c>
      <c r="H10731" s="365">
        <v>17582</v>
      </c>
      <c r="I10731" s="388">
        <v>19</v>
      </c>
      <c r="J10731" s="378">
        <v>2</v>
      </c>
      <c r="K10731" s="381">
        <v>1948</v>
      </c>
      <c r="L10731" s="369">
        <f t="shared" ca="1" si="167"/>
        <v>76</v>
      </c>
      <c r="M10731" s="299" t="s">
        <v>17470</v>
      </c>
      <c r="N10731" s="10" t="s">
        <v>28854</v>
      </c>
      <c r="O10731" s="389" t="s">
        <v>30798</v>
      </c>
      <c r="P10731" s="386">
        <v>41931</v>
      </c>
    </row>
    <row r="10732" spans="1:16" s="8" customFormat="1" ht="15" customHeight="1" x14ac:dyDescent="0.25">
      <c r="A10732" s="362" t="s">
        <v>59</v>
      </c>
      <c r="B10732" s="362" t="s">
        <v>22116</v>
      </c>
      <c r="C10732" s="340" t="s">
        <v>25813</v>
      </c>
      <c r="D10732" s="362" t="s">
        <v>25812</v>
      </c>
      <c r="E10732" s="362">
        <v>30</v>
      </c>
      <c r="F10732" s="364">
        <v>5878128</v>
      </c>
      <c r="G10732" s="363">
        <v>27058781288</v>
      </c>
      <c r="H10732" s="365">
        <v>17677</v>
      </c>
      <c r="I10732" s="388">
        <v>24</v>
      </c>
      <c r="J10732" s="378">
        <v>5</v>
      </c>
      <c r="K10732" s="381">
        <v>1948</v>
      </c>
      <c r="L10732" s="369">
        <f t="shared" ca="1" si="167"/>
        <v>75</v>
      </c>
      <c r="M10732" s="299" t="s">
        <v>17470</v>
      </c>
      <c r="N10732" s="10" t="s">
        <v>28854</v>
      </c>
      <c r="O10732" s="389" t="s">
        <v>30754</v>
      </c>
      <c r="P10732" s="386">
        <v>40161</v>
      </c>
    </row>
    <row r="10733" spans="1:16" s="8" customFormat="1" ht="15" customHeight="1" x14ac:dyDescent="0.25">
      <c r="A10733" s="362" t="s">
        <v>27</v>
      </c>
      <c r="B10733" s="362" t="s">
        <v>22116</v>
      </c>
      <c r="C10733" s="340" t="s">
        <v>39522</v>
      </c>
      <c r="D10733" s="362" t="s">
        <v>39523</v>
      </c>
      <c r="E10733" s="362">
        <v>32</v>
      </c>
      <c r="F10733" s="364">
        <v>9978782</v>
      </c>
      <c r="G10733" s="363">
        <v>27099787827</v>
      </c>
      <c r="H10733" s="365">
        <v>15138</v>
      </c>
      <c r="I10733" s="388">
        <v>11</v>
      </c>
      <c r="J10733" s="378">
        <v>6</v>
      </c>
      <c r="K10733" s="381">
        <v>1941</v>
      </c>
      <c r="L10733" s="369">
        <f t="shared" ca="1" si="167"/>
        <v>82</v>
      </c>
      <c r="M10733" s="299" t="s">
        <v>17470</v>
      </c>
      <c r="N10733" s="10" t="s">
        <v>28854</v>
      </c>
      <c r="O10733" s="389" t="s">
        <v>36672</v>
      </c>
      <c r="P10733" s="386">
        <v>45156</v>
      </c>
    </row>
    <row r="10734" spans="1:16" s="8" customFormat="1" ht="15" customHeight="1" x14ac:dyDescent="0.25">
      <c r="A10734" s="362" t="s">
        <v>800</v>
      </c>
      <c r="B10734" s="362" t="s">
        <v>22116</v>
      </c>
      <c r="C10734" s="340" t="s">
        <v>25811</v>
      </c>
      <c r="D10734" s="362" t="s">
        <v>25810</v>
      </c>
      <c r="E10734" s="362">
        <v>32</v>
      </c>
      <c r="F10734" s="364">
        <v>10746162</v>
      </c>
      <c r="G10734" s="363">
        <v>27107461626</v>
      </c>
      <c r="H10734" s="365">
        <v>19321</v>
      </c>
      <c r="I10734" s="388">
        <v>23</v>
      </c>
      <c r="J10734" s="378">
        <v>11</v>
      </c>
      <c r="K10734" s="381">
        <v>1952</v>
      </c>
      <c r="L10734" s="369">
        <f t="shared" ca="1" si="167"/>
        <v>71</v>
      </c>
      <c r="M10734" s="299" t="s">
        <v>17470</v>
      </c>
      <c r="N10734" s="10" t="s">
        <v>28854</v>
      </c>
      <c r="O10734" s="389" t="s">
        <v>30830</v>
      </c>
      <c r="P10734" s="386">
        <v>42692</v>
      </c>
    </row>
    <row r="10735" spans="1:16" s="8" customFormat="1" ht="15" customHeight="1" x14ac:dyDescent="0.25">
      <c r="A10735" s="362" t="s">
        <v>27</v>
      </c>
      <c r="B10735" s="362" t="s">
        <v>22116</v>
      </c>
      <c r="C10735" s="340" t="s">
        <v>25809</v>
      </c>
      <c r="D10735" s="362" t="s">
        <v>25808</v>
      </c>
      <c r="E10735" s="362">
        <v>32</v>
      </c>
      <c r="F10735" s="364">
        <v>4899157</v>
      </c>
      <c r="G10735" s="363">
        <v>27048991578</v>
      </c>
      <c r="H10735" s="365">
        <v>16305</v>
      </c>
      <c r="I10735" s="388">
        <v>21</v>
      </c>
      <c r="J10735" s="378">
        <v>8</v>
      </c>
      <c r="K10735" s="381">
        <v>1944</v>
      </c>
      <c r="L10735" s="369">
        <f t="shared" ca="1" si="167"/>
        <v>79</v>
      </c>
      <c r="M10735" s="299" t="s">
        <v>17470</v>
      </c>
      <c r="N10735" s="10" t="s">
        <v>28854</v>
      </c>
      <c r="O10735" s="389" t="s">
        <v>177</v>
      </c>
      <c r="P10735" s="386" t="s">
        <v>177</v>
      </c>
    </row>
    <row r="10736" spans="1:16" s="8" customFormat="1" ht="15" customHeight="1" x14ac:dyDescent="0.25">
      <c r="A10736" s="362" t="s">
        <v>193</v>
      </c>
      <c r="B10736" s="362" t="s">
        <v>22116</v>
      </c>
      <c r="C10736" s="340" t="s">
        <v>25807</v>
      </c>
      <c r="D10736" s="362" t="s">
        <v>25806</v>
      </c>
      <c r="E10736" s="362" t="s">
        <v>99</v>
      </c>
      <c r="F10736" s="364">
        <v>5173075</v>
      </c>
      <c r="G10736" s="363">
        <v>27051730750</v>
      </c>
      <c r="H10736" s="365">
        <v>17065</v>
      </c>
      <c r="I10736" s="388">
        <v>20</v>
      </c>
      <c r="J10736" s="378">
        <v>9</v>
      </c>
      <c r="K10736" s="381">
        <v>1946</v>
      </c>
      <c r="L10736" s="369">
        <f t="shared" ca="1" si="167"/>
        <v>77</v>
      </c>
      <c r="M10736" s="299" t="s">
        <v>17470</v>
      </c>
      <c r="N10736" s="10" t="s">
        <v>28854</v>
      </c>
      <c r="O10736" s="389" t="s">
        <v>177</v>
      </c>
      <c r="P10736" s="386" t="s">
        <v>177</v>
      </c>
    </row>
    <row r="10737" spans="1:16" s="8" customFormat="1" ht="15" customHeight="1" x14ac:dyDescent="0.25">
      <c r="A10737" s="362">
        <v>11</v>
      </c>
      <c r="B10737" s="362" t="s">
        <v>22116</v>
      </c>
      <c r="C10737" s="340" t="s">
        <v>38222</v>
      </c>
      <c r="D10737" s="362" t="s">
        <v>38223</v>
      </c>
      <c r="E10737" s="362">
        <v>30</v>
      </c>
      <c r="F10737" s="364">
        <v>4525889</v>
      </c>
      <c r="G10737" s="363">
        <v>27045258896</v>
      </c>
      <c r="H10737" s="365">
        <v>15676</v>
      </c>
      <c r="I10737" s="388">
        <v>1</v>
      </c>
      <c r="J10737" s="378">
        <v>12</v>
      </c>
      <c r="K10737" s="381">
        <v>1942</v>
      </c>
      <c r="L10737" s="369">
        <f t="shared" ca="1" si="167"/>
        <v>81</v>
      </c>
      <c r="M10737" s="299" t="s">
        <v>17470</v>
      </c>
      <c r="N10737" s="10" t="s">
        <v>28854</v>
      </c>
      <c r="O10737" s="389" t="s">
        <v>38050</v>
      </c>
      <c r="P10737" s="386">
        <v>44950</v>
      </c>
    </row>
    <row r="10738" spans="1:16" s="8" customFormat="1" ht="15" customHeight="1" x14ac:dyDescent="0.25">
      <c r="A10738" s="362" t="s">
        <v>27</v>
      </c>
      <c r="B10738" s="362" t="s">
        <v>22116</v>
      </c>
      <c r="C10738" s="340" t="s">
        <v>33184</v>
      </c>
      <c r="D10738" s="362" t="s">
        <v>33449</v>
      </c>
      <c r="E10738" s="362">
        <v>33</v>
      </c>
      <c r="F10738" s="364">
        <v>5179014</v>
      </c>
      <c r="G10738" s="363">
        <v>27051790141</v>
      </c>
      <c r="H10738" s="365">
        <v>16779</v>
      </c>
      <c r="I10738" s="388">
        <v>8</v>
      </c>
      <c r="J10738" s="378">
        <v>12</v>
      </c>
      <c r="K10738" s="381">
        <v>1945</v>
      </c>
      <c r="L10738" s="369">
        <f t="shared" ca="1" si="167"/>
        <v>78</v>
      </c>
      <c r="M10738" s="299" t="s">
        <v>17470</v>
      </c>
      <c r="N10738" s="10" t="s">
        <v>28854</v>
      </c>
      <c r="O10738" s="389" t="s">
        <v>33567</v>
      </c>
      <c r="P10738" s="386">
        <v>44589</v>
      </c>
    </row>
    <row r="10739" spans="1:16" s="8" customFormat="1" ht="15" customHeight="1" x14ac:dyDescent="0.25">
      <c r="A10739" s="362" t="s">
        <v>172</v>
      </c>
      <c r="B10739" s="362" t="s">
        <v>22116</v>
      </c>
      <c r="C10739" s="340" t="s">
        <v>25802</v>
      </c>
      <c r="D10739" s="362" t="s">
        <v>25801</v>
      </c>
      <c r="E10739" s="362" t="s">
        <v>55</v>
      </c>
      <c r="F10739" s="364">
        <v>5409297</v>
      </c>
      <c r="G10739" s="363">
        <v>27054092976</v>
      </c>
      <c r="H10739" s="365" t="s">
        <v>29645</v>
      </c>
      <c r="I10739" s="388">
        <v>28</v>
      </c>
      <c r="J10739" s="378">
        <v>10</v>
      </c>
      <c r="K10739" s="381">
        <v>1947</v>
      </c>
      <c r="L10739" s="369">
        <f t="shared" ca="1" si="167"/>
        <v>76</v>
      </c>
      <c r="M10739" s="299" t="s">
        <v>17470</v>
      </c>
      <c r="N10739" s="10" t="s">
        <v>28854</v>
      </c>
      <c r="O10739" s="389" t="s">
        <v>177</v>
      </c>
      <c r="P10739" s="386" t="s">
        <v>177</v>
      </c>
    </row>
    <row r="10740" spans="1:16" s="8" customFormat="1" ht="15" customHeight="1" x14ac:dyDescent="0.25">
      <c r="A10740" s="362" t="s">
        <v>33761</v>
      </c>
      <c r="B10740" s="362" t="s">
        <v>22116</v>
      </c>
      <c r="C10740" s="340" t="s">
        <v>39449</v>
      </c>
      <c r="D10740" s="362" t="s">
        <v>39512</v>
      </c>
      <c r="E10740" s="362">
        <v>33</v>
      </c>
      <c r="F10740" s="364">
        <v>5688162</v>
      </c>
      <c r="G10740" s="363">
        <v>27056881625</v>
      </c>
      <c r="H10740" s="365">
        <v>18319</v>
      </c>
      <c r="I10740" s="388">
        <v>25</v>
      </c>
      <c r="J10740" s="378">
        <v>2</v>
      </c>
      <c r="K10740" s="381">
        <v>1950</v>
      </c>
      <c r="L10740" s="369">
        <f t="shared" ca="1" si="167"/>
        <v>74</v>
      </c>
      <c r="M10740" s="299" t="s">
        <v>17470</v>
      </c>
      <c r="N10740" s="10" t="s">
        <v>28854</v>
      </c>
      <c r="O10740" s="389" t="s">
        <v>36672</v>
      </c>
      <c r="P10740" s="386">
        <v>45139</v>
      </c>
    </row>
    <row r="10741" spans="1:16" s="8" customFormat="1" ht="15" customHeight="1" x14ac:dyDescent="0.25">
      <c r="A10741" s="362" t="s">
        <v>99</v>
      </c>
      <c r="B10741" s="362" t="s">
        <v>22116</v>
      </c>
      <c r="C10741" s="340" t="s">
        <v>25800</v>
      </c>
      <c r="D10741" s="362" t="s">
        <v>25799</v>
      </c>
      <c r="E10741" s="362">
        <v>35</v>
      </c>
      <c r="F10741" s="364">
        <v>6880337</v>
      </c>
      <c r="G10741" s="363">
        <v>20068803374</v>
      </c>
      <c r="H10741" s="365">
        <v>14460</v>
      </c>
      <c r="I10741" s="388">
        <v>3</v>
      </c>
      <c r="J10741" s="378">
        <v>8</v>
      </c>
      <c r="K10741" s="381">
        <v>1939</v>
      </c>
      <c r="L10741" s="369">
        <f t="shared" ca="1" si="167"/>
        <v>84</v>
      </c>
      <c r="M10741" s="299" t="s">
        <v>17470</v>
      </c>
      <c r="N10741" s="10" t="s">
        <v>40415</v>
      </c>
      <c r="O10741" s="389" t="s">
        <v>30738</v>
      </c>
      <c r="P10741" s="386">
        <v>42039</v>
      </c>
    </row>
    <row r="10742" spans="1:16" s="8" customFormat="1" ht="15" customHeight="1" x14ac:dyDescent="0.25">
      <c r="A10742" s="362" t="s">
        <v>33761</v>
      </c>
      <c r="B10742" s="362" t="s">
        <v>22116</v>
      </c>
      <c r="C10742" s="340" t="s">
        <v>25798</v>
      </c>
      <c r="D10742" s="362" t="s">
        <v>25797</v>
      </c>
      <c r="E10742" s="362">
        <v>32</v>
      </c>
      <c r="F10742" s="364">
        <v>6705006</v>
      </c>
      <c r="G10742" s="363">
        <v>27067050067</v>
      </c>
      <c r="H10742" s="365">
        <v>17791</v>
      </c>
      <c r="I10742" s="388">
        <v>15</v>
      </c>
      <c r="J10742" s="378">
        <v>9</v>
      </c>
      <c r="K10742" s="381">
        <v>1948</v>
      </c>
      <c r="L10742" s="369">
        <f t="shared" ca="1" si="167"/>
        <v>75</v>
      </c>
      <c r="M10742" s="299" t="s">
        <v>17470</v>
      </c>
      <c r="N10742" s="10" t="s">
        <v>28854</v>
      </c>
      <c r="O10742" s="389" t="s">
        <v>29348</v>
      </c>
      <c r="P10742" s="386">
        <v>43633</v>
      </c>
    </row>
    <row r="10743" spans="1:16" s="8" customFormat="1" ht="15" customHeight="1" x14ac:dyDescent="0.25">
      <c r="A10743" s="362" t="s">
        <v>27</v>
      </c>
      <c r="B10743" s="362" t="s">
        <v>22116</v>
      </c>
      <c r="C10743" s="340" t="s">
        <v>25796</v>
      </c>
      <c r="D10743" s="362" t="s">
        <v>25795</v>
      </c>
      <c r="E10743" s="362">
        <v>12</v>
      </c>
      <c r="F10743" s="364">
        <v>13851519</v>
      </c>
      <c r="G10743" s="363">
        <v>27138515198</v>
      </c>
      <c r="H10743" s="365">
        <v>21159</v>
      </c>
      <c r="I10743" s="388">
        <v>5</v>
      </c>
      <c r="J10743" s="378">
        <v>12</v>
      </c>
      <c r="K10743" s="381">
        <v>1957</v>
      </c>
      <c r="L10743" s="369">
        <f t="shared" ca="1" si="167"/>
        <v>66</v>
      </c>
      <c r="M10743" s="299" t="s">
        <v>17470</v>
      </c>
      <c r="N10743" s="10" t="s">
        <v>28854</v>
      </c>
      <c r="O10743" s="389" t="s">
        <v>177</v>
      </c>
      <c r="P10743" s="386" t="s">
        <v>177</v>
      </c>
    </row>
    <row r="10744" spans="1:16" s="8" customFormat="1" ht="15" customHeight="1" x14ac:dyDescent="0.25">
      <c r="A10744" s="362" t="s">
        <v>27</v>
      </c>
      <c r="B10744" s="362" t="s">
        <v>22116</v>
      </c>
      <c r="C10744" s="340" t="s">
        <v>25794</v>
      </c>
      <c r="D10744" s="362" t="s">
        <v>25793</v>
      </c>
      <c r="E10744" s="362">
        <v>34</v>
      </c>
      <c r="F10744" s="364">
        <v>126855</v>
      </c>
      <c r="G10744" s="363">
        <v>23001268554</v>
      </c>
      <c r="H10744" s="365">
        <v>10888</v>
      </c>
      <c r="I10744" s="388">
        <v>22</v>
      </c>
      <c r="J10744" s="378">
        <v>10</v>
      </c>
      <c r="K10744" s="381">
        <v>1929</v>
      </c>
      <c r="L10744" s="369">
        <f t="shared" ca="1" si="167"/>
        <v>94</v>
      </c>
      <c r="M10744" s="299" t="s">
        <v>17470</v>
      </c>
      <c r="N10744" s="10" t="s">
        <v>28854</v>
      </c>
      <c r="O10744" s="389" t="s">
        <v>29316</v>
      </c>
      <c r="P10744" s="386">
        <v>43952</v>
      </c>
    </row>
    <row r="10745" spans="1:16" s="8" customFormat="1" ht="15" customHeight="1" x14ac:dyDescent="0.25">
      <c r="A10745" s="362" t="s">
        <v>27</v>
      </c>
      <c r="B10745" s="362" t="s">
        <v>22116</v>
      </c>
      <c r="C10745" s="340" t="s">
        <v>25789</v>
      </c>
      <c r="D10745" s="362" t="s">
        <v>25788</v>
      </c>
      <c r="E10745" s="362" t="s">
        <v>33</v>
      </c>
      <c r="F10745" s="364">
        <v>3679316</v>
      </c>
      <c r="G10745" s="363">
        <v>27036793169</v>
      </c>
      <c r="H10745" s="365">
        <v>14017</v>
      </c>
      <c r="I10745" s="388">
        <v>17</v>
      </c>
      <c r="J10745" s="378">
        <v>5</v>
      </c>
      <c r="K10745" s="381">
        <v>1938</v>
      </c>
      <c r="L10745" s="369">
        <f t="shared" ca="1" si="167"/>
        <v>85</v>
      </c>
      <c r="M10745" s="299" t="s">
        <v>17470</v>
      </c>
      <c r="N10745" s="10" t="s">
        <v>28854</v>
      </c>
      <c r="O10745" s="389" t="s">
        <v>177</v>
      </c>
      <c r="P10745" s="386" t="s">
        <v>177</v>
      </c>
    </row>
    <row r="10746" spans="1:16" s="8" customFormat="1" ht="15" customHeight="1" x14ac:dyDescent="0.25">
      <c r="A10746" s="362" t="s">
        <v>27</v>
      </c>
      <c r="B10746" s="362" t="s">
        <v>22116</v>
      </c>
      <c r="C10746" s="340" t="s">
        <v>25787</v>
      </c>
      <c r="D10746" s="362" t="s">
        <v>25786</v>
      </c>
      <c r="E10746" s="362">
        <v>34</v>
      </c>
      <c r="F10746" s="364">
        <v>93917562</v>
      </c>
      <c r="G10746" s="363">
        <v>27939175623</v>
      </c>
      <c r="H10746" s="365">
        <v>27641</v>
      </c>
      <c r="I10746" s="388">
        <v>4</v>
      </c>
      <c r="J10746" s="378">
        <v>9</v>
      </c>
      <c r="K10746" s="381">
        <v>1975</v>
      </c>
      <c r="L10746" s="369">
        <f t="shared" ca="1" si="167"/>
        <v>48</v>
      </c>
      <c r="M10746" s="299" t="s">
        <v>17470</v>
      </c>
      <c r="N10746" s="10" t="s">
        <v>28854</v>
      </c>
      <c r="O10746" s="389" t="s">
        <v>29349</v>
      </c>
      <c r="P10746" s="386">
        <v>43809</v>
      </c>
    </row>
    <row r="10747" spans="1:16" s="8" customFormat="1" ht="15" customHeight="1" x14ac:dyDescent="0.25">
      <c r="A10747" s="362" t="s">
        <v>46</v>
      </c>
      <c r="B10747" s="362" t="s">
        <v>22116</v>
      </c>
      <c r="C10747" s="340" t="s">
        <v>25783</v>
      </c>
      <c r="D10747" s="362" t="s">
        <v>25782</v>
      </c>
      <c r="E10747" s="362" t="s">
        <v>124</v>
      </c>
      <c r="F10747" s="364">
        <v>3793176</v>
      </c>
      <c r="G10747" s="363">
        <v>23037931764</v>
      </c>
      <c r="H10747" s="365">
        <v>14570</v>
      </c>
      <c r="I10747" s="388">
        <v>21</v>
      </c>
      <c r="J10747" s="378">
        <v>11</v>
      </c>
      <c r="K10747" s="381">
        <v>1939</v>
      </c>
      <c r="L10747" s="369">
        <f t="shared" ca="1" si="167"/>
        <v>84</v>
      </c>
      <c r="M10747" s="299" t="s">
        <v>17470</v>
      </c>
      <c r="N10747" s="10" t="s">
        <v>28854</v>
      </c>
      <c r="O10747" s="389" t="s">
        <v>177</v>
      </c>
      <c r="P10747" s="386" t="s">
        <v>177</v>
      </c>
    </row>
    <row r="10748" spans="1:16" s="8" customFormat="1" ht="15" customHeight="1" x14ac:dyDescent="0.25">
      <c r="A10748" s="362" t="s">
        <v>302</v>
      </c>
      <c r="B10748" s="362" t="s">
        <v>22116</v>
      </c>
      <c r="C10748" s="340" t="s">
        <v>25781</v>
      </c>
      <c r="D10748" s="362" t="s">
        <v>6518</v>
      </c>
      <c r="E10748" s="362">
        <v>30</v>
      </c>
      <c r="F10748" s="364">
        <v>10299195</v>
      </c>
      <c r="G10748" s="363">
        <v>27102991953</v>
      </c>
      <c r="H10748" s="365">
        <v>18902</v>
      </c>
      <c r="I10748" s="388">
        <v>1</v>
      </c>
      <c r="J10748" s="378">
        <v>10</v>
      </c>
      <c r="K10748" s="381">
        <v>1951</v>
      </c>
      <c r="L10748" s="369">
        <f t="shared" ca="1" si="167"/>
        <v>72</v>
      </c>
      <c r="M10748" s="299" t="s">
        <v>17470</v>
      </c>
      <c r="N10748" s="10" t="s">
        <v>28854</v>
      </c>
      <c r="O10748" s="389" t="s">
        <v>40557</v>
      </c>
      <c r="P10748" s="386">
        <v>38623</v>
      </c>
    </row>
    <row r="10749" spans="1:16" s="8" customFormat="1" ht="15" customHeight="1" x14ac:dyDescent="0.25">
      <c r="A10749" s="362" t="s">
        <v>27</v>
      </c>
      <c r="B10749" s="362" t="s">
        <v>22116</v>
      </c>
      <c r="C10749" s="340" t="s">
        <v>25780</v>
      </c>
      <c r="D10749" s="362" t="s">
        <v>25779</v>
      </c>
      <c r="E10749" s="362">
        <v>34</v>
      </c>
      <c r="F10749" s="364">
        <v>5277289</v>
      </c>
      <c r="G10749" s="363">
        <v>27052772899</v>
      </c>
      <c r="H10749" s="365">
        <v>16812</v>
      </c>
      <c r="I10749" s="388">
        <v>10</v>
      </c>
      <c r="J10749" s="378">
        <v>1</v>
      </c>
      <c r="K10749" s="381">
        <v>1946</v>
      </c>
      <c r="L10749" s="369">
        <f t="shared" ca="1" si="167"/>
        <v>78</v>
      </c>
      <c r="M10749" s="299" t="s">
        <v>17470</v>
      </c>
      <c r="N10749" s="10" t="s">
        <v>28854</v>
      </c>
      <c r="O10749" s="389" t="s">
        <v>29359</v>
      </c>
      <c r="P10749" s="386">
        <v>44175</v>
      </c>
    </row>
    <row r="10750" spans="1:16" s="8" customFormat="1" ht="15" customHeight="1" x14ac:dyDescent="0.25">
      <c r="A10750" s="362" t="s">
        <v>27</v>
      </c>
      <c r="B10750" s="362" t="s">
        <v>22116</v>
      </c>
      <c r="C10750" s="340" t="s">
        <v>25775</v>
      </c>
      <c r="D10750" s="362" t="s">
        <v>25774</v>
      </c>
      <c r="E10750" s="362">
        <v>32</v>
      </c>
      <c r="F10750" s="364">
        <v>4199976</v>
      </c>
      <c r="G10750" s="363">
        <v>23041999764</v>
      </c>
      <c r="H10750" s="365">
        <v>14733</v>
      </c>
      <c r="I10750" s="388">
        <v>2</v>
      </c>
      <c r="J10750" s="378">
        <v>5</v>
      </c>
      <c r="K10750" s="381">
        <v>1940</v>
      </c>
      <c r="L10750" s="369">
        <f t="shared" ca="1" si="167"/>
        <v>83</v>
      </c>
      <c r="M10750" s="299" t="s">
        <v>17470</v>
      </c>
      <c r="N10750" s="10" t="s">
        <v>28854</v>
      </c>
      <c r="O10750" s="389" t="s">
        <v>30791</v>
      </c>
      <c r="P10750" s="386">
        <v>41543</v>
      </c>
    </row>
    <row r="10751" spans="1:16" s="8" customFormat="1" ht="15" customHeight="1" x14ac:dyDescent="0.25">
      <c r="A10751" s="362" t="s">
        <v>27</v>
      </c>
      <c r="B10751" s="362" t="s">
        <v>22116</v>
      </c>
      <c r="C10751" s="340" t="s">
        <v>25773</v>
      </c>
      <c r="D10751" s="362" t="s">
        <v>25772</v>
      </c>
      <c r="E10751" s="362">
        <v>13</v>
      </c>
      <c r="F10751" s="364">
        <v>31069260</v>
      </c>
      <c r="G10751" s="363">
        <v>27310692609</v>
      </c>
      <c r="H10751" s="365">
        <v>30910</v>
      </c>
      <c r="I10751" s="388">
        <v>16</v>
      </c>
      <c r="J10751" s="378">
        <v>8</v>
      </c>
      <c r="K10751" s="381">
        <v>1984</v>
      </c>
      <c r="L10751" s="369">
        <f t="shared" ca="1" si="167"/>
        <v>39</v>
      </c>
      <c r="M10751" s="299" t="s">
        <v>17337</v>
      </c>
      <c r="N10751" s="10" t="s">
        <v>28854</v>
      </c>
      <c r="O10751" s="389" t="s">
        <v>36010</v>
      </c>
      <c r="P10751" s="386">
        <v>40404</v>
      </c>
    </row>
    <row r="10752" spans="1:16" s="8" customFormat="1" ht="15" customHeight="1" x14ac:dyDescent="0.25">
      <c r="A10752" s="362" t="s">
        <v>27</v>
      </c>
      <c r="B10752" s="362" t="s">
        <v>22116</v>
      </c>
      <c r="C10752" s="340" t="s">
        <v>32221</v>
      </c>
      <c r="D10752" s="362" t="s">
        <v>32222</v>
      </c>
      <c r="E10752" s="362">
        <v>14</v>
      </c>
      <c r="F10752" s="364">
        <v>4517791</v>
      </c>
      <c r="G10752" s="363">
        <v>27045177918</v>
      </c>
      <c r="H10752" s="365">
        <v>15707</v>
      </c>
      <c r="I10752" s="388">
        <v>1</v>
      </c>
      <c r="J10752" s="378">
        <v>1</v>
      </c>
      <c r="K10752" s="381">
        <v>1943</v>
      </c>
      <c r="L10752" s="369">
        <f t="shared" ca="1" si="167"/>
        <v>81</v>
      </c>
      <c r="M10752" s="299" t="s">
        <v>17470</v>
      </c>
      <c r="N10752" s="10" t="s">
        <v>28854</v>
      </c>
      <c r="O10752" s="389" t="s">
        <v>31910</v>
      </c>
      <c r="P10752" s="386">
        <v>44475</v>
      </c>
    </row>
    <row r="10753" spans="1:16" s="8" customFormat="1" ht="15" customHeight="1" x14ac:dyDescent="0.25">
      <c r="A10753" s="362" t="s">
        <v>27</v>
      </c>
      <c r="B10753" s="362" t="s">
        <v>22116</v>
      </c>
      <c r="C10753" s="340" t="s">
        <v>25771</v>
      </c>
      <c r="D10753" s="362" t="s">
        <v>25770</v>
      </c>
      <c r="E10753" s="362">
        <v>15</v>
      </c>
      <c r="F10753" s="364">
        <v>3877729</v>
      </c>
      <c r="G10753" s="363">
        <v>27038777292</v>
      </c>
      <c r="H10753" s="365">
        <v>14661</v>
      </c>
      <c r="I10753" s="388">
        <v>20</v>
      </c>
      <c r="J10753" s="378">
        <v>2</v>
      </c>
      <c r="K10753" s="381">
        <v>1940</v>
      </c>
      <c r="L10753" s="369">
        <f t="shared" ca="1" si="167"/>
        <v>84</v>
      </c>
      <c r="M10753" s="299" t="s">
        <v>17470</v>
      </c>
      <c r="N10753" s="10" t="s">
        <v>28854</v>
      </c>
      <c r="O10753" s="389" t="s">
        <v>29353</v>
      </c>
      <c r="P10753" s="386">
        <v>43354</v>
      </c>
    </row>
    <row r="10754" spans="1:16" s="8" customFormat="1" ht="15" customHeight="1" x14ac:dyDescent="0.25">
      <c r="A10754" s="362">
        <v>17</v>
      </c>
      <c r="B10754" s="362" t="s">
        <v>22116</v>
      </c>
      <c r="C10754" s="340" t="s">
        <v>25769</v>
      </c>
      <c r="D10754" s="362" t="s">
        <v>25768</v>
      </c>
      <c r="E10754" s="362">
        <v>32</v>
      </c>
      <c r="F10754" s="364">
        <v>92022032</v>
      </c>
      <c r="G10754" s="363">
        <v>20920220321</v>
      </c>
      <c r="H10754" s="365">
        <v>14707</v>
      </c>
      <c r="I10754" s="388">
        <v>6</v>
      </c>
      <c r="J10754" s="378">
        <v>4</v>
      </c>
      <c r="K10754" s="381">
        <v>1940</v>
      </c>
      <c r="L10754" s="369">
        <f t="shared" ref="L10754:L10817" ca="1" si="168">DATEDIF(H10754,TODAY(),"Y")</f>
        <v>84</v>
      </c>
      <c r="M10754" s="299" t="s">
        <v>17470</v>
      </c>
      <c r="N10754" s="10" t="s">
        <v>40415</v>
      </c>
      <c r="O10754" s="389" t="s">
        <v>30752</v>
      </c>
      <c r="P10754" s="386" t="s">
        <v>177</v>
      </c>
    </row>
    <row r="10755" spans="1:16" s="8" customFormat="1" ht="15" customHeight="1" x14ac:dyDescent="0.25">
      <c r="A10755" s="362">
        <v>10</v>
      </c>
      <c r="B10755" s="362" t="s">
        <v>22116</v>
      </c>
      <c r="C10755" s="340" t="s">
        <v>25767</v>
      </c>
      <c r="D10755" s="362" t="s">
        <v>25766</v>
      </c>
      <c r="E10755" s="362" t="s">
        <v>55</v>
      </c>
      <c r="F10755" s="364">
        <v>22675228</v>
      </c>
      <c r="G10755" s="363">
        <v>27226752280</v>
      </c>
      <c r="H10755" s="365">
        <v>26366</v>
      </c>
      <c r="I10755" s="388">
        <v>8</v>
      </c>
      <c r="J10755" s="378">
        <v>3</v>
      </c>
      <c r="K10755" s="381">
        <v>1972</v>
      </c>
      <c r="L10755" s="369">
        <f t="shared" ca="1" si="168"/>
        <v>52</v>
      </c>
      <c r="M10755" s="299" t="s">
        <v>17337</v>
      </c>
      <c r="N10755" s="10" t="s">
        <v>28854</v>
      </c>
      <c r="O10755" s="389" t="s">
        <v>177</v>
      </c>
      <c r="P10755" s="386" t="s">
        <v>177</v>
      </c>
    </row>
    <row r="10756" spans="1:16" s="8" customFormat="1" ht="15" customHeight="1" x14ac:dyDescent="0.25">
      <c r="A10756" s="362" t="s">
        <v>27</v>
      </c>
      <c r="B10756" s="362" t="s">
        <v>22116</v>
      </c>
      <c r="C10756" s="340" t="s">
        <v>25765</v>
      </c>
      <c r="D10756" s="362" t="s">
        <v>25764</v>
      </c>
      <c r="E10756" s="362">
        <v>34</v>
      </c>
      <c r="F10756" s="364">
        <v>4808472</v>
      </c>
      <c r="G10756" s="363">
        <v>27048084724</v>
      </c>
      <c r="H10756" s="365">
        <v>10588</v>
      </c>
      <c r="I10756" s="388">
        <v>26</v>
      </c>
      <c r="J10756" s="378">
        <v>12</v>
      </c>
      <c r="K10756" s="381">
        <v>1928</v>
      </c>
      <c r="L10756" s="369">
        <f t="shared" ca="1" si="168"/>
        <v>95</v>
      </c>
      <c r="M10756" s="299" t="s">
        <v>17470</v>
      </c>
      <c r="N10756" s="10" t="s">
        <v>28854</v>
      </c>
      <c r="O10756" s="389" t="s">
        <v>36021</v>
      </c>
      <c r="P10756" s="386">
        <v>42046</v>
      </c>
    </row>
    <row r="10757" spans="1:16" s="8" customFormat="1" ht="15" customHeight="1" x14ac:dyDescent="0.25">
      <c r="A10757" s="362" t="s">
        <v>46</v>
      </c>
      <c r="B10757" s="362" t="s">
        <v>22116</v>
      </c>
      <c r="C10757" s="340" t="s">
        <v>25763</v>
      </c>
      <c r="D10757" s="362" t="s">
        <v>25762</v>
      </c>
      <c r="E10757" s="362">
        <v>32</v>
      </c>
      <c r="F10757" s="364">
        <v>24498738</v>
      </c>
      <c r="G10757" s="363">
        <v>27244987384</v>
      </c>
      <c r="H10757" s="365">
        <v>27499</v>
      </c>
      <c r="I10757" s="388">
        <v>15</v>
      </c>
      <c r="J10757" s="378">
        <v>4</v>
      </c>
      <c r="K10757" s="381">
        <v>1975</v>
      </c>
      <c r="L10757" s="369">
        <f t="shared" ca="1" si="168"/>
        <v>49</v>
      </c>
      <c r="M10757" s="299" t="s">
        <v>17337</v>
      </c>
      <c r="N10757" s="10" t="s">
        <v>28854</v>
      </c>
      <c r="O10757" s="389" t="s">
        <v>36021</v>
      </c>
      <c r="P10757" s="386">
        <v>41753</v>
      </c>
    </row>
    <row r="10758" spans="1:16" s="8" customFormat="1" ht="15" customHeight="1" x14ac:dyDescent="0.25">
      <c r="A10758" s="362" t="s">
        <v>46</v>
      </c>
      <c r="B10758" s="362" t="s">
        <v>22116</v>
      </c>
      <c r="C10758" s="340" t="s">
        <v>34953</v>
      </c>
      <c r="D10758" s="362" t="s">
        <v>34954</v>
      </c>
      <c r="E10758" s="362">
        <v>33</v>
      </c>
      <c r="F10758" s="364">
        <v>5470883</v>
      </c>
      <c r="G10758" s="363">
        <v>27054708837</v>
      </c>
      <c r="H10758" s="365">
        <v>17186</v>
      </c>
      <c r="I10758" s="388">
        <v>19</v>
      </c>
      <c r="J10758" s="378">
        <v>1</v>
      </c>
      <c r="K10758" s="381">
        <v>1947</v>
      </c>
      <c r="L10758" s="369">
        <f t="shared" ca="1" si="168"/>
        <v>77</v>
      </c>
      <c r="M10758" s="299" t="s">
        <v>17470</v>
      </c>
      <c r="N10758" s="10" t="s">
        <v>28854</v>
      </c>
      <c r="O10758" s="389" t="s">
        <v>35042</v>
      </c>
      <c r="P10758" s="386">
        <v>44569</v>
      </c>
    </row>
    <row r="10759" spans="1:16" s="8" customFormat="1" ht="15" customHeight="1" x14ac:dyDescent="0.25">
      <c r="A10759" s="362" t="s">
        <v>193</v>
      </c>
      <c r="B10759" s="362" t="s">
        <v>22116</v>
      </c>
      <c r="C10759" s="340" t="s">
        <v>25761</v>
      </c>
      <c r="D10759" s="362" t="s">
        <v>25760</v>
      </c>
      <c r="E10759" s="362" t="s">
        <v>33</v>
      </c>
      <c r="F10759" s="364">
        <v>4995661</v>
      </c>
      <c r="G10759" s="363">
        <v>23049956614</v>
      </c>
      <c r="H10759" s="365">
        <v>16476</v>
      </c>
      <c r="I10759" s="388">
        <v>8</v>
      </c>
      <c r="J10759" s="378">
        <v>2</v>
      </c>
      <c r="K10759" s="381">
        <v>1945</v>
      </c>
      <c r="L10759" s="369">
        <f t="shared" ca="1" si="168"/>
        <v>79</v>
      </c>
      <c r="M10759" s="299" t="s">
        <v>17470</v>
      </c>
      <c r="N10759" s="10" t="s">
        <v>28854</v>
      </c>
      <c r="O10759" s="389" t="s">
        <v>177</v>
      </c>
      <c r="P10759" s="386" t="s">
        <v>177</v>
      </c>
    </row>
    <row r="10760" spans="1:16" s="8" customFormat="1" ht="15" customHeight="1" x14ac:dyDescent="0.25">
      <c r="A10760" s="362" t="s">
        <v>27</v>
      </c>
      <c r="B10760" s="362" t="s">
        <v>22116</v>
      </c>
      <c r="C10760" s="340" t="s">
        <v>25759</v>
      </c>
      <c r="D10760" s="362" t="s">
        <v>25758</v>
      </c>
      <c r="E10760" s="362">
        <v>34</v>
      </c>
      <c r="F10760" s="364">
        <v>3781975</v>
      </c>
      <c r="G10760" s="363">
        <v>27037819757</v>
      </c>
      <c r="H10760" s="365">
        <v>14066</v>
      </c>
      <c r="I10760" s="388">
        <v>5</v>
      </c>
      <c r="J10760" s="378">
        <v>7</v>
      </c>
      <c r="K10760" s="381">
        <v>1938</v>
      </c>
      <c r="L10760" s="369">
        <f t="shared" ca="1" si="168"/>
        <v>85</v>
      </c>
      <c r="M10760" s="299" t="s">
        <v>17470</v>
      </c>
      <c r="N10760" s="10" t="s">
        <v>28854</v>
      </c>
      <c r="O10760" s="389" t="s">
        <v>30795</v>
      </c>
      <c r="P10760" s="386">
        <v>40798</v>
      </c>
    </row>
    <row r="10761" spans="1:16" s="8" customFormat="1" ht="15" customHeight="1" x14ac:dyDescent="0.25">
      <c r="A10761" s="362">
        <v>10</v>
      </c>
      <c r="B10761" s="362" t="s">
        <v>22116</v>
      </c>
      <c r="C10761" s="340" t="s">
        <v>25757</v>
      </c>
      <c r="D10761" s="362" t="s">
        <v>25756</v>
      </c>
      <c r="E10761" s="362">
        <v>34</v>
      </c>
      <c r="F10761" s="364">
        <v>4294118</v>
      </c>
      <c r="G10761" s="363">
        <v>27042941188</v>
      </c>
      <c r="H10761" s="365">
        <v>15496</v>
      </c>
      <c r="I10761" s="388">
        <v>4</v>
      </c>
      <c r="J10761" s="378">
        <v>6</v>
      </c>
      <c r="K10761" s="381">
        <v>1942</v>
      </c>
      <c r="L10761" s="369">
        <f t="shared" ca="1" si="168"/>
        <v>81</v>
      </c>
      <c r="M10761" s="299" t="s">
        <v>17470</v>
      </c>
      <c r="N10761" s="10" t="s">
        <v>28854</v>
      </c>
      <c r="O10761" s="389" t="s">
        <v>30797</v>
      </c>
      <c r="P10761" s="386">
        <v>41181</v>
      </c>
    </row>
    <row r="10762" spans="1:16" s="8" customFormat="1" ht="15" customHeight="1" x14ac:dyDescent="0.25">
      <c r="A10762" s="362" t="s">
        <v>27</v>
      </c>
      <c r="B10762" s="362" t="s">
        <v>22116</v>
      </c>
      <c r="C10762" s="340" t="s">
        <v>25755</v>
      </c>
      <c r="D10762" s="362" t="s">
        <v>25754</v>
      </c>
      <c r="E10762" s="362">
        <v>34</v>
      </c>
      <c r="F10762" s="364">
        <v>1553504</v>
      </c>
      <c r="G10762" s="363">
        <v>27015535046</v>
      </c>
      <c r="H10762" s="365">
        <v>14399</v>
      </c>
      <c r="I10762" s="388">
        <v>3</v>
      </c>
      <c r="J10762" s="378">
        <v>6</v>
      </c>
      <c r="K10762" s="381">
        <v>1939</v>
      </c>
      <c r="L10762" s="369">
        <f t="shared" ca="1" si="168"/>
        <v>84</v>
      </c>
      <c r="M10762" s="299" t="s">
        <v>17470</v>
      </c>
      <c r="N10762" s="10" t="s">
        <v>28854</v>
      </c>
      <c r="O10762" s="389" t="s">
        <v>29331</v>
      </c>
      <c r="P10762" s="386">
        <v>43422</v>
      </c>
    </row>
    <row r="10763" spans="1:16" s="8" customFormat="1" ht="15" customHeight="1" x14ac:dyDescent="0.25">
      <c r="A10763" s="362">
        <v>17</v>
      </c>
      <c r="B10763" s="362" t="s">
        <v>22116</v>
      </c>
      <c r="C10763" s="340" t="s">
        <v>25753</v>
      </c>
      <c r="D10763" s="362" t="s">
        <v>25752</v>
      </c>
      <c r="E10763" s="362">
        <v>34</v>
      </c>
      <c r="F10763" s="364">
        <v>16993147</v>
      </c>
      <c r="G10763" s="363">
        <v>27169931475</v>
      </c>
      <c r="H10763" s="365">
        <v>20812</v>
      </c>
      <c r="I10763" s="388">
        <v>23</v>
      </c>
      <c r="J10763" s="378">
        <v>12</v>
      </c>
      <c r="K10763" s="381">
        <v>1956</v>
      </c>
      <c r="L10763" s="369">
        <f t="shared" ca="1" si="168"/>
        <v>67</v>
      </c>
      <c r="M10763" s="299" t="s">
        <v>17337</v>
      </c>
      <c r="N10763" s="10" t="s">
        <v>28854</v>
      </c>
      <c r="O10763" s="389" t="s">
        <v>177</v>
      </c>
      <c r="P10763" s="386" t="s">
        <v>177</v>
      </c>
    </row>
    <row r="10764" spans="1:16" s="8" customFormat="1" ht="15" customHeight="1" x14ac:dyDescent="0.25">
      <c r="A10764" s="362" t="s">
        <v>59</v>
      </c>
      <c r="B10764" s="362" t="s">
        <v>22116</v>
      </c>
      <c r="C10764" s="340" t="s">
        <v>25751</v>
      </c>
      <c r="D10764" s="362" t="s">
        <v>25750</v>
      </c>
      <c r="E10764" s="362" t="s">
        <v>55</v>
      </c>
      <c r="F10764" s="364">
        <v>5303890</v>
      </c>
      <c r="G10764" s="363">
        <v>27053038900</v>
      </c>
      <c r="H10764" s="365">
        <v>16846</v>
      </c>
      <c r="I10764" s="388">
        <v>13</v>
      </c>
      <c r="J10764" s="378">
        <v>2</v>
      </c>
      <c r="K10764" s="381">
        <v>1946</v>
      </c>
      <c r="L10764" s="369">
        <f t="shared" ca="1" si="168"/>
        <v>78</v>
      </c>
      <c r="M10764" s="299" t="s">
        <v>17470</v>
      </c>
      <c r="N10764" s="10" t="s">
        <v>28854</v>
      </c>
      <c r="O10764" s="389" t="s">
        <v>177</v>
      </c>
      <c r="P10764" s="386" t="s">
        <v>177</v>
      </c>
    </row>
    <row r="10765" spans="1:16" s="8" customFormat="1" ht="15" customHeight="1" x14ac:dyDescent="0.25">
      <c r="A10765" s="362" t="s">
        <v>27</v>
      </c>
      <c r="B10765" s="362" t="s">
        <v>22116</v>
      </c>
      <c r="C10765" s="340" t="s">
        <v>25745</v>
      </c>
      <c r="D10765" s="362" t="s">
        <v>25744</v>
      </c>
      <c r="E10765" s="362">
        <v>12</v>
      </c>
      <c r="F10765" s="364">
        <v>35726569</v>
      </c>
      <c r="G10765" s="363">
        <v>27357265695</v>
      </c>
      <c r="H10765" s="365">
        <v>33254</v>
      </c>
      <c r="I10765" s="388">
        <v>16</v>
      </c>
      <c r="J10765" s="378">
        <v>1</v>
      </c>
      <c r="K10765" s="381">
        <v>1991</v>
      </c>
      <c r="L10765" s="369">
        <f t="shared" ca="1" si="168"/>
        <v>33</v>
      </c>
      <c r="M10765" s="299" t="s">
        <v>17337</v>
      </c>
      <c r="N10765" s="10" t="s">
        <v>28854</v>
      </c>
      <c r="O10765" s="389" t="s">
        <v>33618</v>
      </c>
      <c r="P10765" s="386" t="s">
        <v>177</v>
      </c>
    </row>
    <row r="10766" spans="1:16" s="8" customFormat="1" ht="15" customHeight="1" x14ac:dyDescent="0.25">
      <c r="A10766" s="362" t="s">
        <v>27</v>
      </c>
      <c r="B10766" s="362" t="s">
        <v>22116</v>
      </c>
      <c r="C10766" s="340" t="s">
        <v>25741</v>
      </c>
      <c r="D10766" s="362" t="s">
        <v>25740</v>
      </c>
      <c r="E10766" s="362" t="s">
        <v>36</v>
      </c>
      <c r="F10766" s="364">
        <v>3756351</v>
      </c>
      <c r="G10766" s="363">
        <v>27037563515</v>
      </c>
      <c r="H10766" s="365">
        <v>12982</v>
      </c>
      <c r="I10766" s="388">
        <v>17</v>
      </c>
      <c r="J10766" s="378">
        <v>7</v>
      </c>
      <c r="K10766" s="381">
        <v>1935</v>
      </c>
      <c r="L10766" s="369">
        <f t="shared" ca="1" si="168"/>
        <v>88</v>
      </c>
      <c r="M10766" s="299" t="s">
        <v>17470</v>
      </c>
      <c r="N10766" s="10" t="s">
        <v>28854</v>
      </c>
      <c r="O10766" s="389" t="s">
        <v>177</v>
      </c>
      <c r="P10766" s="386" t="s">
        <v>177</v>
      </c>
    </row>
    <row r="10767" spans="1:16" s="8" customFormat="1" ht="15" customHeight="1" x14ac:dyDescent="0.25">
      <c r="A10767" s="362">
        <v>13</v>
      </c>
      <c r="B10767" s="362" t="s">
        <v>22116</v>
      </c>
      <c r="C10767" s="340" t="s">
        <v>25739</v>
      </c>
      <c r="D10767" s="362" t="s">
        <v>25738</v>
      </c>
      <c r="E10767" s="362">
        <v>13</v>
      </c>
      <c r="F10767" s="364">
        <v>4610289</v>
      </c>
      <c r="G10767" s="363">
        <v>23046102894</v>
      </c>
      <c r="H10767" s="365">
        <v>16043</v>
      </c>
      <c r="I10767" s="388">
        <v>3</v>
      </c>
      <c r="J10767" s="378">
        <v>12</v>
      </c>
      <c r="K10767" s="381">
        <v>1943</v>
      </c>
      <c r="L10767" s="369">
        <f t="shared" ca="1" si="168"/>
        <v>80</v>
      </c>
      <c r="M10767" s="299" t="s">
        <v>17470</v>
      </c>
      <c r="N10767" s="10" t="s">
        <v>28854</v>
      </c>
      <c r="O10767" s="389" t="s">
        <v>30813</v>
      </c>
      <c r="P10767" s="386" t="s">
        <v>177</v>
      </c>
    </row>
    <row r="10768" spans="1:16" s="8" customFormat="1" ht="15" customHeight="1" x14ac:dyDescent="0.25">
      <c r="A10768" s="362" t="s">
        <v>27</v>
      </c>
      <c r="B10768" s="362" t="s">
        <v>22116</v>
      </c>
      <c r="C10768" s="340" t="s">
        <v>25737</v>
      </c>
      <c r="D10768" s="362" t="s">
        <v>25736</v>
      </c>
      <c r="E10768" s="362">
        <v>30</v>
      </c>
      <c r="F10768" s="364">
        <v>5309866</v>
      </c>
      <c r="G10768" s="363">
        <v>27053098660</v>
      </c>
      <c r="H10768" s="365">
        <v>16922</v>
      </c>
      <c r="I10768" s="388">
        <v>30</v>
      </c>
      <c r="J10768" s="378">
        <v>4</v>
      </c>
      <c r="K10768" s="381">
        <v>1946</v>
      </c>
      <c r="L10768" s="369">
        <f t="shared" ca="1" si="168"/>
        <v>77</v>
      </c>
      <c r="M10768" s="299" t="s">
        <v>17470</v>
      </c>
      <c r="N10768" s="10" t="s">
        <v>28854</v>
      </c>
      <c r="O10768" s="389" t="s">
        <v>29353</v>
      </c>
      <c r="P10768" s="386">
        <v>43180</v>
      </c>
    </row>
    <row r="10769" spans="1:16" s="8" customFormat="1" ht="15" customHeight="1" x14ac:dyDescent="0.25">
      <c r="A10769" s="362">
        <v>13</v>
      </c>
      <c r="B10769" s="362" t="s">
        <v>22116</v>
      </c>
      <c r="C10769" s="340" t="s">
        <v>25735</v>
      </c>
      <c r="D10769" s="362" t="s">
        <v>25734</v>
      </c>
      <c r="E10769" s="362" t="s">
        <v>55</v>
      </c>
      <c r="F10769" s="364">
        <v>6353084</v>
      </c>
      <c r="G10769" s="363">
        <v>27063530846</v>
      </c>
      <c r="H10769" s="365">
        <v>18415</v>
      </c>
      <c r="I10769" s="388">
        <v>1</v>
      </c>
      <c r="J10769" s="378">
        <v>6</v>
      </c>
      <c r="K10769" s="381">
        <v>1950</v>
      </c>
      <c r="L10769" s="369">
        <f t="shared" ca="1" si="168"/>
        <v>73</v>
      </c>
      <c r="M10769" s="299" t="s">
        <v>17470</v>
      </c>
      <c r="N10769" s="10" t="s">
        <v>28854</v>
      </c>
      <c r="O10769" s="389" t="s">
        <v>35651</v>
      </c>
      <c r="P10769" s="386" t="s">
        <v>177</v>
      </c>
    </row>
    <row r="10770" spans="1:16" s="8" customFormat="1" ht="15" customHeight="1" x14ac:dyDescent="0.25">
      <c r="A10770" s="362" t="s">
        <v>172</v>
      </c>
      <c r="B10770" s="362" t="s">
        <v>22116</v>
      </c>
      <c r="C10770" s="340" t="s">
        <v>25733</v>
      </c>
      <c r="D10770" s="362" t="s">
        <v>25732</v>
      </c>
      <c r="E10770" s="362" t="s">
        <v>33</v>
      </c>
      <c r="F10770" s="364">
        <v>4848358</v>
      </c>
      <c r="G10770" s="363">
        <v>27048483580</v>
      </c>
      <c r="H10770" s="365" t="s">
        <v>29644</v>
      </c>
      <c r="I10770" s="388">
        <v>16</v>
      </c>
      <c r="J10770" s="378">
        <v>7</v>
      </c>
      <c r="K10770" s="381">
        <v>1945</v>
      </c>
      <c r="L10770" s="369">
        <f t="shared" ca="1" si="168"/>
        <v>78</v>
      </c>
      <c r="M10770" s="299" t="s">
        <v>17470</v>
      </c>
      <c r="N10770" s="10" t="s">
        <v>28854</v>
      </c>
      <c r="O10770" s="389" t="s">
        <v>177</v>
      </c>
      <c r="P10770" s="386" t="s">
        <v>177</v>
      </c>
    </row>
    <row r="10771" spans="1:16" s="8" customFormat="1" ht="15" customHeight="1" x14ac:dyDescent="0.25">
      <c r="A10771" s="362" t="s">
        <v>172</v>
      </c>
      <c r="B10771" s="362" t="s">
        <v>22116</v>
      </c>
      <c r="C10771" s="340" t="s">
        <v>25731</v>
      </c>
      <c r="D10771" s="362" t="s">
        <v>25730</v>
      </c>
      <c r="E10771" s="362">
        <v>33</v>
      </c>
      <c r="F10771" s="364">
        <v>5409096</v>
      </c>
      <c r="G10771" s="363">
        <v>27054090965</v>
      </c>
      <c r="H10771" s="365" t="s">
        <v>29643</v>
      </c>
      <c r="I10771" s="388">
        <v>23</v>
      </c>
      <c r="J10771" s="378">
        <v>3</v>
      </c>
      <c r="K10771" s="381">
        <v>1947</v>
      </c>
      <c r="L10771" s="369">
        <f t="shared" ca="1" si="168"/>
        <v>77</v>
      </c>
      <c r="M10771" s="299" t="s">
        <v>17337</v>
      </c>
      <c r="N10771" s="10" t="s">
        <v>28854</v>
      </c>
      <c r="O10771" s="389" t="s">
        <v>30834</v>
      </c>
      <c r="P10771" s="386">
        <v>41316</v>
      </c>
    </row>
    <row r="10772" spans="1:16" s="8" customFormat="1" ht="15" customHeight="1" x14ac:dyDescent="0.25">
      <c r="A10772" s="362" t="s">
        <v>23</v>
      </c>
      <c r="B10772" s="362" t="s">
        <v>22116</v>
      </c>
      <c r="C10772" s="340" t="s">
        <v>25729</v>
      </c>
      <c r="D10772" s="362" t="s">
        <v>25728</v>
      </c>
      <c r="E10772" s="362">
        <v>32</v>
      </c>
      <c r="F10772" s="364">
        <v>4576603</v>
      </c>
      <c r="G10772" s="363">
        <v>27045766034</v>
      </c>
      <c r="H10772" s="365">
        <v>16972</v>
      </c>
      <c r="I10772" s="388">
        <v>19</v>
      </c>
      <c r="J10772" s="378">
        <v>6</v>
      </c>
      <c r="K10772" s="381">
        <v>1946</v>
      </c>
      <c r="L10772" s="369">
        <f t="shared" ca="1" si="168"/>
        <v>77</v>
      </c>
      <c r="M10772" s="299" t="s">
        <v>17470</v>
      </c>
      <c r="N10772" s="10" t="s">
        <v>28854</v>
      </c>
      <c r="O10772" s="389" t="s">
        <v>177</v>
      </c>
      <c r="P10772" s="386" t="s">
        <v>177</v>
      </c>
    </row>
    <row r="10773" spans="1:16" s="8" customFormat="1" ht="15" customHeight="1" x14ac:dyDescent="0.25">
      <c r="A10773" s="362" t="s">
        <v>59</v>
      </c>
      <c r="B10773" s="362" t="s">
        <v>22116</v>
      </c>
      <c r="C10773" s="340" t="s">
        <v>25727</v>
      </c>
      <c r="D10773" s="362" t="s">
        <v>25726</v>
      </c>
      <c r="E10773" s="362">
        <v>30</v>
      </c>
      <c r="F10773" s="364">
        <v>9973991</v>
      </c>
      <c r="G10773" s="363">
        <v>27099739911</v>
      </c>
      <c r="H10773" s="365">
        <v>15029</v>
      </c>
      <c r="I10773" s="388">
        <v>22</v>
      </c>
      <c r="J10773" s="378">
        <v>2</v>
      </c>
      <c r="K10773" s="381">
        <v>1941</v>
      </c>
      <c r="L10773" s="369">
        <f t="shared" ca="1" si="168"/>
        <v>83</v>
      </c>
      <c r="M10773" s="299" t="s">
        <v>17470</v>
      </c>
      <c r="N10773" s="10" t="s">
        <v>28854</v>
      </c>
      <c r="O10773" s="389" t="s">
        <v>29361</v>
      </c>
      <c r="P10773" s="386">
        <v>44153</v>
      </c>
    </row>
    <row r="10774" spans="1:16" s="8" customFormat="1" ht="15" customHeight="1" x14ac:dyDescent="0.25">
      <c r="A10774" s="362" t="s">
        <v>59</v>
      </c>
      <c r="B10774" s="362" t="s">
        <v>22116</v>
      </c>
      <c r="C10774" s="340" t="s">
        <v>25723</v>
      </c>
      <c r="D10774" s="362" t="s">
        <v>25722</v>
      </c>
      <c r="E10774" s="362">
        <v>34</v>
      </c>
      <c r="F10774" s="364">
        <v>5723466</v>
      </c>
      <c r="G10774" s="363">
        <v>27057234666</v>
      </c>
      <c r="H10774" s="365">
        <v>17425</v>
      </c>
      <c r="I10774" s="388">
        <v>15</v>
      </c>
      <c r="J10774" s="378">
        <v>9</v>
      </c>
      <c r="K10774" s="381">
        <v>1947</v>
      </c>
      <c r="L10774" s="369">
        <f t="shared" ca="1" si="168"/>
        <v>76</v>
      </c>
      <c r="M10774" s="299" t="s">
        <v>17470</v>
      </c>
      <c r="N10774" s="10" t="s">
        <v>28854</v>
      </c>
      <c r="O10774" s="389" t="s">
        <v>35849</v>
      </c>
      <c r="P10774" s="386">
        <v>42548</v>
      </c>
    </row>
    <row r="10775" spans="1:16" s="8" customFormat="1" ht="15" customHeight="1" x14ac:dyDescent="0.25">
      <c r="A10775" s="362" t="s">
        <v>59</v>
      </c>
      <c r="B10775" s="362" t="s">
        <v>22116</v>
      </c>
      <c r="C10775" s="340" t="s">
        <v>25721</v>
      </c>
      <c r="D10775" s="362" t="s">
        <v>25720</v>
      </c>
      <c r="E10775" s="362">
        <v>33</v>
      </c>
      <c r="F10775" s="364">
        <v>6348659</v>
      </c>
      <c r="G10775" s="363">
        <v>27063486596</v>
      </c>
      <c r="H10775" s="365">
        <v>15198</v>
      </c>
      <c r="I10775" s="388">
        <v>10</v>
      </c>
      <c r="J10775" s="378">
        <v>8</v>
      </c>
      <c r="K10775" s="381">
        <v>1941</v>
      </c>
      <c r="L10775" s="369">
        <f t="shared" ca="1" si="168"/>
        <v>82</v>
      </c>
      <c r="M10775" s="299" t="s">
        <v>17470</v>
      </c>
      <c r="N10775" s="10" t="s">
        <v>28854</v>
      </c>
      <c r="O10775" s="389" t="s">
        <v>29325</v>
      </c>
      <c r="P10775" s="386">
        <v>43601</v>
      </c>
    </row>
    <row r="10776" spans="1:16" s="8" customFormat="1" ht="15" customHeight="1" x14ac:dyDescent="0.25">
      <c r="A10776" s="362" t="s">
        <v>59</v>
      </c>
      <c r="B10776" s="362" t="s">
        <v>22116</v>
      </c>
      <c r="C10776" s="340" t="s">
        <v>25719</v>
      </c>
      <c r="D10776" s="362" t="s">
        <v>25718</v>
      </c>
      <c r="E10776" s="362">
        <v>30</v>
      </c>
      <c r="F10776" s="364">
        <v>5192982</v>
      </c>
      <c r="G10776" s="363">
        <v>27051929824</v>
      </c>
      <c r="H10776" s="365">
        <v>16827</v>
      </c>
      <c r="I10776" s="388">
        <v>25</v>
      </c>
      <c r="J10776" s="378">
        <v>1</v>
      </c>
      <c r="K10776" s="381">
        <v>1946</v>
      </c>
      <c r="L10776" s="369">
        <f t="shared" ca="1" si="168"/>
        <v>78</v>
      </c>
      <c r="M10776" s="299" t="s">
        <v>17470</v>
      </c>
      <c r="N10776" s="10" t="s">
        <v>28854</v>
      </c>
      <c r="O10776" s="389" t="s">
        <v>30815</v>
      </c>
      <c r="P10776" s="386">
        <v>42271</v>
      </c>
    </row>
    <row r="10777" spans="1:16" s="8" customFormat="1" ht="15" customHeight="1" x14ac:dyDescent="0.25">
      <c r="A10777" s="362" t="s">
        <v>59</v>
      </c>
      <c r="B10777" s="362" t="s">
        <v>22116</v>
      </c>
      <c r="C10777" s="340" t="s">
        <v>25717</v>
      </c>
      <c r="D10777" s="362" t="s">
        <v>25716</v>
      </c>
      <c r="E10777" s="362">
        <v>34</v>
      </c>
      <c r="F10777" s="364">
        <v>6697386</v>
      </c>
      <c r="G10777" s="363">
        <v>27066973862</v>
      </c>
      <c r="H10777" s="365">
        <v>18796</v>
      </c>
      <c r="I10777" s="388">
        <v>17</v>
      </c>
      <c r="J10777" s="378">
        <v>6</v>
      </c>
      <c r="K10777" s="381">
        <v>1951</v>
      </c>
      <c r="L10777" s="369">
        <f t="shared" ca="1" si="168"/>
        <v>72</v>
      </c>
      <c r="M10777" s="299" t="s">
        <v>17470</v>
      </c>
      <c r="N10777" s="10" t="s">
        <v>28854</v>
      </c>
      <c r="O10777" s="389" t="s">
        <v>29358</v>
      </c>
      <c r="P10777" s="386">
        <v>43975</v>
      </c>
    </row>
    <row r="10778" spans="1:16" s="8" customFormat="1" ht="15" customHeight="1" x14ac:dyDescent="0.25">
      <c r="A10778" s="362" t="s">
        <v>59</v>
      </c>
      <c r="B10778" s="362" t="s">
        <v>22116</v>
      </c>
      <c r="C10778" s="340" t="s">
        <v>25713</v>
      </c>
      <c r="D10778" s="362" t="s">
        <v>25712</v>
      </c>
      <c r="E10778" s="362">
        <v>33</v>
      </c>
      <c r="F10778" s="364">
        <v>11249745</v>
      </c>
      <c r="G10778" s="363">
        <v>27112497450</v>
      </c>
      <c r="H10778" s="365">
        <v>19969</v>
      </c>
      <c r="I10778" s="388">
        <v>2</v>
      </c>
      <c r="J10778" s="378">
        <v>9</v>
      </c>
      <c r="K10778" s="381">
        <v>1954</v>
      </c>
      <c r="L10778" s="369">
        <f t="shared" ca="1" si="168"/>
        <v>69</v>
      </c>
      <c r="M10778" s="299" t="s">
        <v>17470</v>
      </c>
      <c r="N10778" s="10" t="s">
        <v>28854</v>
      </c>
      <c r="O10778" s="389" t="s">
        <v>30627</v>
      </c>
      <c r="P10778" s="386">
        <v>41499</v>
      </c>
    </row>
    <row r="10779" spans="1:16" s="8" customFormat="1" ht="15" customHeight="1" x14ac:dyDescent="0.25">
      <c r="A10779" s="362" t="s">
        <v>33761</v>
      </c>
      <c r="B10779" s="362" t="s">
        <v>22116</v>
      </c>
      <c r="C10779" s="340" t="s">
        <v>38369</v>
      </c>
      <c r="D10779" s="362" t="s">
        <v>38405</v>
      </c>
      <c r="E10779" s="362">
        <v>33</v>
      </c>
      <c r="F10779" s="364">
        <v>14485323</v>
      </c>
      <c r="G10779" s="363">
        <v>27144853232</v>
      </c>
      <c r="H10779" s="365">
        <v>22716</v>
      </c>
      <c r="I10779" s="388">
        <v>11</v>
      </c>
      <c r="J10779" s="378">
        <v>3</v>
      </c>
      <c r="K10779" s="381">
        <v>1962</v>
      </c>
      <c r="L10779" s="369">
        <f t="shared" ca="1" si="168"/>
        <v>62</v>
      </c>
      <c r="M10779" s="299" t="s">
        <v>17470</v>
      </c>
      <c r="N10779" s="10" t="s">
        <v>28854</v>
      </c>
      <c r="O10779" s="389" t="s">
        <v>38556</v>
      </c>
      <c r="P10779" s="386">
        <v>45031</v>
      </c>
    </row>
    <row r="10780" spans="1:16" s="8" customFormat="1" ht="15" customHeight="1" x14ac:dyDescent="0.25">
      <c r="A10780" s="362" t="s">
        <v>33761</v>
      </c>
      <c r="B10780" s="362" t="s">
        <v>22116</v>
      </c>
      <c r="C10780" s="340" t="s">
        <v>25711</v>
      </c>
      <c r="D10780" s="362" t="s">
        <v>25710</v>
      </c>
      <c r="E10780" s="362">
        <v>34</v>
      </c>
      <c r="F10780" s="364">
        <v>5328016</v>
      </c>
      <c r="G10780" s="363">
        <v>27053280167</v>
      </c>
      <c r="H10780" s="365">
        <v>16993</v>
      </c>
      <c r="I10780" s="388">
        <v>10</v>
      </c>
      <c r="J10780" s="378">
        <v>7</v>
      </c>
      <c r="K10780" s="381">
        <v>1946</v>
      </c>
      <c r="L10780" s="369">
        <f t="shared" ca="1" si="168"/>
        <v>77</v>
      </c>
      <c r="M10780" s="299" t="s">
        <v>17470</v>
      </c>
      <c r="N10780" s="10" t="s">
        <v>28854</v>
      </c>
      <c r="O10780" s="389" t="s">
        <v>30743</v>
      </c>
      <c r="P10780" s="386">
        <v>40274</v>
      </c>
    </row>
    <row r="10781" spans="1:16" s="8" customFormat="1" ht="15" customHeight="1" x14ac:dyDescent="0.25">
      <c r="A10781" s="362" t="s">
        <v>33761</v>
      </c>
      <c r="B10781" s="362" t="s">
        <v>22116</v>
      </c>
      <c r="C10781" s="340" t="s">
        <v>25709</v>
      </c>
      <c r="D10781" s="362" t="s">
        <v>25708</v>
      </c>
      <c r="E10781" s="362" t="s">
        <v>33</v>
      </c>
      <c r="F10781" s="364">
        <v>4433407</v>
      </c>
      <c r="G10781" s="363">
        <v>27044334076</v>
      </c>
      <c r="H10781" s="365">
        <v>15531</v>
      </c>
      <c r="I10781" s="388">
        <v>9</v>
      </c>
      <c r="J10781" s="378">
        <v>7</v>
      </c>
      <c r="K10781" s="381">
        <v>1942</v>
      </c>
      <c r="L10781" s="369">
        <f t="shared" ca="1" si="168"/>
        <v>81</v>
      </c>
      <c r="M10781" s="299" t="s">
        <v>17470</v>
      </c>
      <c r="N10781" s="10" t="s">
        <v>28854</v>
      </c>
      <c r="O10781" s="389" t="s">
        <v>177</v>
      </c>
      <c r="P10781" s="386" t="s">
        <v>177</v>
      </c>
    </row>
    <row r="10782" spans="1:16" s="8" customFormat="1" ht="15" customHeight="1" x14ac:dyDescent="0.25">
      <c r="A10782" s="362" t="s">
        <v>33761</v>
      </c>
      <c r="B10782" s="362" t="s">
        <v>22116</v>
      </c>
      <c r="C10782" s="340" t="s">
        <v>34956</v>
      </c>
      <c r="D10782" s="362" t="s">
        <v>34957</v>
      </c>
      <c r="E10782" s="362">
        <v>31</v>
      </c>
      <c r="F10782" s="364">
        <v>4525956</v>
      </c>
      <c r="G10782" s="363">
        <v>27045259566</v>
      </c>
      <c r="H10782" s="365">
        <v>15825</v>
      </c>
      <c r="I10782" s="388">
        <v>29</v>
      </c>
      <c r="J10782" s="378">
        <v>4</v>
      </c>
      <c r="K10782" s="381">
        <v>1943</v>
      </c>
      <c r="L10782" s="369">
        <f t="shared" ca="1" si="168"/>
        <v>80</v>
      </c>
      <c r="M10782" s="299" t="s">
        <v>17470</v>
      </c>
      <c r="N10782" s="10" t="s">
        <v>28854</v>
      </c>
      <c r="O10782" s="389" t="s">
        <v>35042</v>
      </c>
      <c r="P10782" s="386">
        <v>44620</v>
      </c>
    </row>
    <row r="10783" spans="1:16" s="8" customFormat="1" ht="15" customHeight="1" x14ac:dyDescent="0.25">
      <c r="A10783" s="362" t="s">
        <v>27</v>
      </c>
      <c r="B10783" s="362" t="s">
        <v>22116</v>
      </c>
      <c r="C10783" s="340" t="s">
        <v>40442</v>
      </c>
      <c r="D10783" s="362" t="s">
        <v>40443</v>
      </c>
      <c r="E10783" s="362">
        <v>34</v>
      </c>
      <c r="F10783" s="364">
        <v>10186316</v>
      </c>
      <c r="G10783" s="363">
        <v>27101863161</v>
      </c>
      <c r="H10783" s="365">
        <v>19036</v>
      </c>
      <c r="I10783" s="388">
        <v>12</v>
      </c>
      <c r="J10783" s="378">
        <v>2</v>
      </c>
      <c r="K10783" s="381">
        <v>1952</v>
      </c>
      <c r="L10783" s="369">
        <f t="shared" ca="1" si="168"/>
        <v>72</v>
      </c>
      <c r="M10783" s="299" t="s">
        <v>17470</v>
      </c>
      <c r="N10783" s="10" t="s">
        <v>28854</v>
      </c>
      <c r="O10783" s="389" t="s">
        <v>40559</v>
      </c>
      <c r="P10783" s="386">
        <v>45277</v>
      </c>
    </row>
    <row r="10784" spans="1:16" s="8" customFormat="1" ht="15" customHeight="1" x14ac:dyDescent="0.25">
      <c r="A10784" s="362" t="s">
        <v>36</v>
      </c>
      <c r="B10784" s="362" t="s">
        <v>22116</v>
      </c>
      <c r="C10784" s="340" t="s">
        <v>33185</v>
      </c>
      <c r="D10784" s="362" t="s">
        <v>33246</v>
      </c>
      <c r="E10784" s="362">
        <v>33</v>
      </c>
      <c r="F10784" s="364">
        <v>6503645</v>
      </c>
      <c r="G10784" s="363">
        <v>27065036458</v>
      </c>
      <c r="H10784" s="365">
        <v>18641</v>
      </c>
      <c r="I10784" s="388">
        <v>13</v>
      </c>
      <c r="J10784" s="378">
        <v>1</v>
      </c>
      <c r="K10784" s="381">
        <v>1951</v>
      </c>
      <c r="L10784" s="369">
        <f t="shared" ca="1" si="168"/>
        <v>73</v>
      </c>
      <c r="M10784" s="299" t="s">
        <v>17470</v>
      </c>
      <c r="N10784" s="10" t="s">
        <v>28854</v>
      </c>
      <c r="O10784" s="389" t="s">
        <v>32454</v>
      </c>
      <c r="P10784" s="386">
        <v>44542</v>
      </c>
    </row>
    <row r="10785" spans="1:16" s="8" customFormat="1" ht="15" customHeight="1" x14ac:dyDescent="0.25">
      <c r="A10785" s="362" t="s">
        <v>78</v>
      </c>
      <c r="B10785" s="362" t="s">
        <v>22116</v>
      </c>
      <c r="C10785" s="340" t="s">
        <v>25707</v>
      </c>
      <c r="D10785" s="362" t="s">
        <v>25706</v>
      </c>
      <c r="E10785" s="362">
        <v>32</v>
      </c>
      <c r="F10785" s="364">
        <v>5405325</v>
      </c>
      <c r="G10785" s="363">
        <v>27054053253</v>
      </c>
      <c r="H10785" s="365">
        <v>17182</v>
      </c>
      <c r="I10785" s="388">
        <v>15</v>
      </c>
      <c r="J10785" s="378">
        <v>1</v>
      </c>
      <c r="K10785" s="381">
        <v>1947</v>
      </c>
      <c r="L10785" s="369">
        <f t="shared" ca="1" si="168"/>
        <v>77</v>
      </c>
      <c r="M10785" s="299" t="s">
        <v>17337</v>
      </c>
      <c r="N10785" s="10" t="s">
        <v>28854</v>
      </c>
      <c r="O10785" s="389" t="s">
        <v>30744</v>
      </c>
      <c r="P10785" s="386">
        <v>40308</v>
      </c>
    </row>
    <row r="10786" spans="1:16" s="8" customFormat="1" ht="15" customHeight="1" x14ac:dyDescent="0.25">
      <c r="A10786" s="362" t="s">
        <v>800</v>
      </c>
      <c r="B10786" s="362" t="s">
        <v>22116</v>
      </c>
      <c r="C10786" s="340" t="s">
        <v>25705</v>
      </c>
      <c r="D10786" s="362" t="s">
        <v>25704</v>
      </c>
      <c r="E10786" s="362">
        <v>33</v>
      </c>
      <c r="F10786" s="364">
        <v>10355329</v>
      </c>
      <c r="G10786" s="363">
        <v>27103553291</v>
      </c>
      <c r="H10786" s="365">
        <v>19149</v>
      </c>
      <c r="I10786" s="388">
        <v>4</v>
      </c>
      <c r="J10786" s="378">
        <v>6</v>
      </c>
      <c r="K10786" s="381">
        <v>1952</v>
      </c>
      <c r="L10786" s="369">
        <f t="shared" ca="1" si="168"/>
        <v>71</v>
      </c>
      <c r="M10786" s="299" t="s">
        <v>17470</v>
      </c>
      <c r="N10786" s="10" t="s">
        <v>28854</v>
      </c>
      <c r="O10786" s="389" t="s">
        <v>30769</v>
      </c>
      <c r="P10786" s="386">
        <v>41522</v>
      </c>
    </row>
    <row r="10787" spans="1:16" s="8" customFormat="1" ht="15" customHeight="1" x14ac:dyDescent="0.25">
      <c r="A10787" s="362" t="s">
        <v>59</v>
      </c>
      <c r="B10787" s="362" t="s">
        <v>22116</v>
      </c>
      <c r="C10787" s="340" t="s">
        <v>25703</v>
      </c>
      <c r="D10787" s="362" t="s">
        <v>25702</v>
      </c>
      <c r="E10787" s="362">
        <v>30</v>
      </c>
      <c r="F10787" s="364">
        <v>13693279</v>
      </c>
      <c r="G10787" s="363">
        <v>27136932794</v>
      </c>
      <c r="H10787" s="365">
        <v>21133</v>
      </c>
      <c r="I10787" s="388">
        <v>9</v>
      </c>
      <c r="J10787" s="378">
        <v>11</v>
      </c>
      <c r="K10787" s="381">
        <v>1957</v>
      </c>
      <c r="L10787" s="369">
        <f t="shared" ca="1" si="168"/>
        <v>66</v>
      </c>
      <c r="M10787" s="299" t="s">
        <v>17470</v>
      </c>
      <c r="N10787" s="10" t="s">
        <v>28854</v>
      </c>
      <c r="O10787" s="389" t="s">
        <v>30774</v>
      </c>
      <c r="P10787" s="386">
        <v>42503</v>
      </c>
    </row>
    <row r="10788" spans="1:16" s="8" customFormat="1" ht="15" customHeight="1" x14ac:dyDescent="0.25">
      <c r="A10788" s="362" t="s">
        <v>59</v>
      </c>
      <c r="B10788" s="362" t="s">
        <v>22116</v>
      </c>
      <c r="C10788" s="340" t="s">
        <v>25699</v>
      </c>
      <c r="D10788" s="362" t="s">
        <v>25698</v>
      </c>
      <c r="E10788" s="362">
        <v>15</v>
      </c>
      <c r="F10788" s="364">
        <v>5405097</v>
      </c>
      <c r="G10788" s="363">
        <v>27054050971</v>
      </c>
      <c r="H10788" s="365">
        <v>16566</v>
      </c>
      <c r="I10788" s="388">
        <v>9</v>
      </c>
      <c r="J10788" s="378">
        <v>5</v>
      </c>
      <c r="K10788" s="381">
        <v>1945</v>
      </c>
      <c r="L10788" s="369">
        <f t="shared" ca="1" si="168"/>
        <v>78</v>
      </c>
      <c r="M10788" s="299" t="s">
        <v>17470</v>
      </c>
      <c r="N10788" s="10" t="s">
        <v>28854</v>
      </c>
      <c r="O10788" s="389" t="s">
        <v>177</v>
      </c>
      <c r="P10788" s="386" t="s">
        <v>177</v>
      </c>
    </row>
    <row r="10789" spans="1:16" s="8" customFormat="1" ht="15" customHeight="1" x14ac:dyDescent="0.25">
      <c r="A10789" s="362" t="s">
        <v>23</v>
      </c>
      <c r="B10789" s="362" t="s">
        <v>22116</v>
      </c>
      <c r="C10789" s="340" t="s">
        <v>25697</v>
      </c>
      <c r="D10789" s="362" t="s">
        <v>25696</v>
      </c>
      <c r="E10789" s="362">
        <v>13</v>
      </c>
      <c r="F10789" s="364">
        <v>5139974</v>
      </c>
      <c r="G10789" s="363">
        <v>27051399744</v>
      </c>
      <c r="H10789" s="365">
        <v>17772</v>
      </c>
      <c r="I10789" s="388">
        <v>27</v>
      </c>
      <c r="J10789" s="378">
        <v>8</v>
      </c>
      <c r="K10789" s="381">
        <v>1948</v>
      </c>
      <c r="L10789" s="369">
        <f t="shared" ca="1" si="168"/>
        <v>75</v>
      </c>
      <c r="M10789" s="299" t="s">
        <v>17470</v>
      </c>
      <c r="N10789" s="10" t="s">
        <v>28854</v>
      </c>
      <c r="O10789" s="389" t="s">
        <v>29333</v>
      </c>
      <c r="P10789" s="386">
        <v>44137</v>
      </c>
    </row>
    <row r="10790" spans="1:16" s="8" customFormat="1" ht="15" customHeight="1" x14ac:dyDescent="0.25">
      <c r="A10790" s="362" t="s">
        <v>161</v>
      </c>
      <c r="B10790" s="362" t="s">
        <v>22116</v>
      </c>
      <c r="C10790" s="340" t="s">
        <v>25692</v>
      </c>
      <c r="D10790" s="362" t="s">
        <v>1567</v>
      </c>
      <c r="E10790" s="362">
        <v>11</v>
      </c>
      <c r="F10790" s="364">
        <v>10446857</v>
      </c>
      <c r="G10790" s="363">
        <v>27104468573</v>
      </c>
      <c r="H10790" s="365">
        <v>18817</v>
      </c>
      <c r="I10790" s="388">
        <v>8</v>
      </c>
      <c r="J10790" s="378">
        <v>7</v>
      </c>
      <c r="K10790" s="381">
        <v>1951</v>
      </c>
      <c r="L10790" s="369">
        <f t="shared" ca="1" si="168"/>
        <v>72</v>
      </c>
      <c r="M10790" s="299" t="s">
        <v>17470</v>
      </c>
      <c r="N10790" s="10" t="s">
        <v>28854</v>
      </c>
      <c r="O10790" s="389" t="s">
        <v>29356</v>
      </c>
      <c r="P10790" s="386">
        <v>43498</v>
      </c>
    </row>
    <row r="10791" spans="1:16" s="8" customFormat="1" ht="15" customHeight="1" x14ac:dyDescent="0.25">
      <c r="A10791" s="362" t="s">
        <v>46</v>
      </c>
      <c r="B10791" s="362" t="s">
        <v>22116</v>
      </c>
      <c r="C10791" s="340" t="s">
        <v>25691</v>
      </c>
      <c r="D10791" s="362" t="s">
        <v>25690</v>
      </c>
      <c r="E10791" s="362">
        <v>11</v>
      </c>
      <c r="F10791" s="364">
        <v>12571932</v>
      </c>
      <c r="G10791" s="363">
        <v>27125719320</v>
      </c>
      <c r="H10791" s="365">
        <v>21426</v>
      </c>
      <c r="I10791" s="388">
        <v>29</v>
      </c>
      <c r="J10791" s="378">
        <v>8</v>
      </c>
      <c r="K10791" s="381">
        <v>1958</v>
      </c>
      <c r="L10791" s="369">
        <f t="shared" ca="1" si="168"/>
        <v>65</v>
      </c>
      <c r="M10791" s="299" t="s">
        <v>17470</v>
      </c>
      <c r="N10791" s="10" t="s">
        <v>28854</v>
      </c>
      <c r="O10791" s="389" t="s">
        <v>30627</v>
      </c>
      <c r="P10791" s="386">
        <v>41509</v>
      </c>
    </row>
    <row r="10792" spans="1:16" s="8" customFormat="1" ht="15" customHeight="1" x14ac:dyDescent="0.25">
      <c r="A10792" s="362" t="s">
        <v>59</v>
      </c>
      <c r="B10792" s="362" t="s">
        <v>22116</v>
      </c>
      <c r="C10792" s="340" t="s">
        <v>25689</v>
      </c>
      <c r="D10792" s="362" t="s">
        <v>25688</v>
      </c>
      <c r="E10792" s="362">
        <v>10</v>
      </c>
      <c r="F10792" s="364">
        <v>10850232</v>
      </c>
      <c r="G10792" s="363">
        <v>27108502326</v>
      </c>
      <c r="H10792" s="365">
        <v>19409</v>
      </c>
      <c r="I10792" s="388">
        <v>19</v>
      </c>
      <c r="J10792" s="378">
        <v>2</v>
      </c>
      <c r="K10792" s="381">
        <v>1953</v>
      </c>
      <c r="L10792" s="369">
        <f t="shared" ca="1" si="168"/>
        <v>71</v>
      </c>
      <c r="M10792" s="299" t="s">
        <v>17470</v>
      </c>
      <c r="N10792" s="10" t="s">
        <v>28854</v>
      </c>
      <c r="O10792" s="389" t="s">
        <v>35851</v>
      </c>
      <c r="P10792" s="386">
        <v>41972</v>
      </c>
    </row>
    <row r="10793" spans="1:16" s="8" customFormat="1" ht="15" customHeight="1" x14ac:dyDescent="0.25">
      <c r="A10793" s="362" t="s">
        <v>27</v>
      </c>
      <c r="B10793" s="362" t="s">
        <v>22116</v>
      </c>
      <c r="C10793" s="340" t="s">
        <v>25687</v>
      </c>
      <c r="D10793" s="362" t="s">
        <v>25686</v>
      </c>
      <c r="E10793" s="362">
        <v>14</v>
      </c>
      <c r="F10793" s="364">
        <v>10428766</v>
      </c>
      <c r="G10793" s="363">
        <v>27104287668</v>
      </c>
      <c r="H10793" s="365">
        <v>19251</v>
      </c>
      <c r="I10793" s="388">
        <v>14</v>
      </c>
      <c r="J10793" s="378">
        <v>9</v>
      </c>
      <c r="K10793" s="381">
        <v>1952</v>
      </c>
      <c r="L10793" s="369">
        <f t="shared" ca="1" si="168"/>
        <v>71</v>
      </c>
      <c r="M10793" s="299" t="s">
        <v>17470</v>
      </c>
      <c r="N10793" s="10" t="s">
        <v>28854</v>
      </c>
      <c r="O10793" s="389" t="s">
        <v>30764</v>
      </c>
      <c r="P10793" s="386">
        <v>40427</v>
      </c>
    </row>
    <row r="10794" spans="1:16" s="8" customFormat="1" ht="15" customHeight="1" x14ac:dyDescent="0.25">
      <c r="A10794" s="362" t="s">
        <v>59</v>
      </c>
      <c r="B10794" s="362" t="s">
        <v>22116</v>
      </c>
      <c r="C10794" s="340" t="s">
        <v>35251</v>
      </c>
      <c r="D10794" s="362" t="s">
        <v>35252</v>
      </c>
      <c r="E10794" s="362">
        <v>30</v>
      </c>
      <c r="F10794" s="364">
        <v>17918903</v>
      </c>
      <c r="G10794" s="363">
        <v>27179189033</v>
      </c>
      <c r="H10794" s="365">
        <v>24445</v>
      </c>
      <c r="I10794" s="388">
        <v>4</v>
      </c>
      <c r="J10794" s="378">
        <v>12</v>
      </c>
      <c r="K10794" s="381">
        <v>1966</v>
      </c>
      <c r="L10794" s="369">
        <f t="shared" ca="1" si="168"/>
        <v>57</v>
      </c>
      <c r="M10794" s="299" t="s">
        <v>17470</v>
      </c>
      <c r="N10794" s="10" t="s">
        <v>28854</v>
      </c>
      <c r="O10794" s="389" t="s">
        <v>35042</v>
      </c>
      <c r="P10794" s="386">
        <v>44649</v>
      </c>
    </row>
    <row r="10795" spans="1:16" s="8" customFormat="1" ht="15" customHeight="1" x14ac:dyDescent="0.25">
      <c r="A10795" s="362" t="s">
        <v>27</v>
      </c>
      <c r="B10795" s="362" t="s">
        <v>22116</v>
      </c>
      <c r="C10795" s="340" t="s">
        <v>38005</v>
      </c>
      <c r="D10795" s="362" t="s">
        <v>38006</v>
      </c>
      <c r="E10795" s="362">
        <v>11</v>
      </c>
      <c r="F10795" s="364">
        <v>41501360</v>
      </c>
      <c r="G10795" s="363">
        <v>23415013604</v>
      </c>
      <c r="H10795" s="365">
        <v>35871</v>
      </c>
      <c r="I10795" s="388">
        <v>17</v>
      </c>
      <c r="J10795" s="378">
        <v>3</v>
      </c>
      <c r="K10795" s="381">
        <v>1998</v>
      </c>
      <c r="L10795" s="369">
        <f t="shared" ca="1" si="168"/>
        <v>26</v>
      </c>
      <c r="M10795" s="299" t="s">
        <v>28022</v>
      </c>
      <c r="N10795" s="10" t="s">
        <v>28854</v>
      </c>
      <c r="O10795" s="389" t="s">
        <v>38050</v>
      </c>
      <c r="P10795" s="386">
        <v>44952</v>
      </c>
    </row>
    <row r="10796" spans="1:16" s="8" customFormat="1" ht="15" customHeight="1" x14ac:dyDescent="0.25">
      <c r="A10796" s="362" t="s">
        <v>27</v>
      </c>
      <c r="B10796" s="362" t="s">
        <v>22116</v>
      </c>
      <c r="C10796" s="340" t="s">
        <v>31267</v>
      </c>
      <c r="D10796" s="362" t="s">
        <v>31293</v>
      </c>
      <c r="E10796" s="362">
        <v>34</v>
      </c>
      <c r="F10796" s="364">
        <v>6401612</v>
      </c>
      <c r="G10796" s="363">
        <v>27064016127</v>
      </c>
      <c r="H10796" s="365">
        <v>18390</v>
      </c>
      <c r="I10796" s="388">
        <v>7</v>
      </c>
      <c r="J10796" s="378">
        <v>5</v>
      </c>
      <c r="K10796" s="381">
        <v>1950</v>
      </c>
      <c r="L10796" s="369">
        <f t="shared" ca="1" si="168"/>
        <v>73</v>
      </c>
      <c r="M10796" s="299" t="s">
        <v>17470</v>
      </c>
      <c r="N10796" s="10" t="s">
        <v>28854</v>
      </c>
      <c r="O10796" s="389" t="s">
        <v>31211</v>
      </c>
      <c r="P10796" s="386">
        <v>44417</v>
      </c>
    </row>
    <row r="10797" spans="1:16" s="8" customFormat="1" ht="15" customHeight="1" x14ac:dyDescent="0.25">
      <c r="A10797" s="362" t="s">
        <v>302</v>
      </c>
      <c r="B10797" s="362" t="s">
        <v>22116</v>
      </c>
      <c r="C10797" s="340" t="s">
        <v>25685</v>
      </c>
      <c r="D10797" s="362" t="s">
        <v>2996</v>
      </c>
      <c r="E10797" s="362">
        <v>32</v>
      </c>
      <c r="F10797" s="364">
        <v>5074774</v>
      </c>
      <c r="G10797" s="363">
        <v>27050747749</v>
      </c>
      <c r="H10797" s="365">
        <v>16608</v>
      </c>
      <c r="I10797" s="388">
        <v>20</v>
      </c>
      <c r="J10797" s="378">
        <v>6</v>
      </c>
      <c r="K10797" s="381">
        <v>1945</v>
      </c>
      <c r="L10797" s="369">
        <f t="shared" ca="1" si="168"/>
        <v>78</v>
      </c>
      <c r="M10797" s="299" t="s">
        <v>17470</v>
      </c>
      <c r="N10797" s="10" t="s">
        <v>28854</v>
      </c>
      <c r="O10797" s="389" t="s">
        <v>30735</v>
      </c>
      <c r="P10797" s="386">
        <v>42088</v>
      </c>
    </row>
    <row r="10798" spans="1:16" s="8" customFormat="1" ht="15" customHeight="1" x14ac:dyDescent="0.25">
      <c r="A10798" s="362" t="s">
        <v>27</v>
      </c>
      <c r="B10798" s="362" t="s">
        <v>22116</v>
      </c>
      <c r="C10798" s="340" t="s">
        <v>25684</v>
      </c>
      <c r="D10798" s="362" t="s">
        <v>25683</v>
      </c>
      <c r="E10798" s="362">
        <v>33</v>
      </c>
      <c r="F10798" s="364">
        <v>5445151</v>
      </c>
      <c r="G10798" s="363">
        <v>27054451518</v>
      </c>
      <c r="H10798" s="365">
        <v>17116</v>
      </c>
      <c r="I10798" s="388">
        <v>10</v>
      </c>
      <c r="J10798" s="378">
        <v>11</v>
      </c>
      <c r="K10798" s="381">
        <v>1946</v>
      </c>
      <c r="L10798" s="369">
        <f t="shared" ca="1" si="168"/>
        <v>77</v>
      </c>
      <c r="M10798" s="299" t="s">
        <v>17470</v>
      </c>
      <c r="N10798" s="10" t="s">
        <v>28854</v>
      </c>
      <c r="O10798" s="389" t="s">
        <v>29344</v>
      </c>
      <c r="P10798" s="386">
        <v>43239</v>
      </c>
    </row>
    <row r="10799" spans="1:16" s="8" customFormat="1" ht="15" customHeight="1" x14ac:dyDescent="0.25">
      <c r="A10799" s="362" t="s">
        <v>46</v>
      </c>
      <c r="B10799" s="362" t="s">
        <v>22116</v>
      </c>
      <c r="C10799" s="340" t="s">
        <v>38721</v>
      </c>
      <c r="D10799" s="362" t="s">
        <v>38794</v>
      </c>
      <c r="E10799" s="362">
        <v>30</v>
      </c>
      <c r="F10799" s="364">
        <v>5737748</v>
      </c>
      <c r="G10799" s="363">
        <v>27057377483</v>
      </c>
      <c r="H10799" s="365">
        <v>17570</v>
      </c>
      <c r="I10799" s="388">
        <v>7</v>
      </c>
      <c r="J10799" s="378">
        <v>2</v>
      </c>
      <c r="K10799" s="381">
        <v>1948</v>
      </c>
      <c r="L10799" s="369">
        <f t="shared" ca="1" si="168"/>
        <v>76</v>
      </c>
      <c r="M10799" s="299" t="s">
        <v>17470</v>
      </c>
      <c r="N10799" s="10" t="s">
        <v>28854</v>
      </c>
      <c r="O10799" s="389" t="s">
        <v>38556</v>
      </c>
      <c r="P10799" s="386">
        <v>45057</v>
      </c>
    </row>
    <row r="10800" spans="1:16" s="8" customFormat="1" ht="15" customHeight="1" x14ac:dyDescent="0.25">
      <c r="A10800" s="362" t="s">
        <v>33687</v>
      </c>
      <c r="B10800" s="362" t="s">
        <v>22116</v>
      </c>
      <c r="C10800" s="340" t="s">
        <v>33740</v>
      </c>
      <c r="D10800" s="362" t="s">
        <v>25682</v>
      </c>
      <c r="E10800" s="362" t="s">
        <v>45</v>
      </c>
      <c r="F10800" s="364">
        <v>4387364</v>
      </c>
      <c r="G10800" s="363">
        <v>23043873644</v>
      </c>
      <c r="H10800" s="365">
        <v>14037</v>
      </c>
      <c r="I10800" s="388">
        <v>6</v>
      </c>
      <c r="J10800" s="378">
        <v>6</v>
      </c>
      <c r="K10800" s="381">
        <v>1938</v>
      </c>
      <c r="L10800" s="369">
        <f t="shared" ca="1" si="168"/>
        <v>85</v>
      </c>
      <c r="M10800" s="299" t="s">
        <v>17470</v>
      </c>
      <c r="N10800" s="10" t="s">
        <v>28854</v>
      </c>
      <c r="O10800" s="389" t="s">
        <v>177</v>
      </c>
      <c r="P10800" s="386" t="s">
        <v>177</v>
      </c>
    </row>
    <row r="10801" spans="1:16" s="8" customFormat="1" ht="15" customHeight="1" x14ac:dyDescent="0.25">
      <c r="A10801" s="362" t="s">
        <v>33687</v>
      </c>
      <c r="B10801" s="362" t="s">
        <v>22116</v>
      </c>
      <c r="C10801" s="340" t="s">
        <v>33740</v>
      </c>
      <c r="D10801" s="362" t="s">
        <v>33741</v>
      </c>
      <c r="E10801" s="362" t="s">
        <v>45</v>
      </c>
      <c r="F10801" s="364">
        <v>21677431</v>
      </c>
      <c r="G10801" s="363">
        <v>27216774316</v>
      </c>
      <c r="H10801" s="365">
        <v>25740</v>
      </c>
      <c r="I10801" s="388">
        <v>21</v>
      </c>
      <c r="J10801" s="378">
        <v>6</v>
      </c>
      <c r="K10801" s="381">
        <v>1970</v>
      </c>
      <c r="L10801" s="369">
        <f t="shared" ca="1" si="168"/>
        <v>53</v>
      </c>
      <c r="M10801" s="299" t="s">
        <v>17337</v>
      </c>
      <c r="N10801" s="10" t="s">
        <v>28854</v>
      </c>
      <c r="O10801" s="389" t="s">
        <v>177</v>
      </c>
      <c r="P10801" s="386" t="s">
        <v>177</v>
      </c>
    </row>
    <row r="10802" spans="1:16" s="8" customFormat="1" ht="15" customHeight="1" x14ac:dyDescent="0.25">
      <c r="A10802" s="362" t="s">
        <v>46</v>
      </c>
      <c r="B10802" s="362" t="s">
        <v>22116</v>
      </c>
      <c r="C10802" s="340" t="s">
        <v>25681</v>
      </c>
      <c r="D10802" s="362" t="s">
        <v>25680</v>
      </c>
      <c r="E10802" s="362">
        <v>33</v>
      </c>
      <c r="F10802" s="364">
        <v>6543146</v>
      </c>
      <c r="G10802" s="363">
        <v>27065431462</v>
      </c>
      <c r="H10802" s="365">
        <v>18588</v>
      </c>
      <c r="I10802" s="388">
        <v>21</v>
      </c>
      <c r="J10802" s="378">
        <v>11</v>
      </c>
      <c r="K10802" s="381">
        <v>1950</v>
      </c>
      <c r="L10802" s="369">
        <f t="shared" ca="1" si="168"/>
        <v>73</v>
      </c>
      <c r="M10802" s="299" t="s">
        <v>17470</v>
      </c>
      <c r="N10802" s="10" t="s">
        <v>28854</v>
      </c>
      <c r="O10802" s="389" t="s">
        <v>30798</v>
      </c>
      <c r="P10802" s="386">
        <v>42020</v>
      </c>
    </row>
    <row r="10803" spans="1:16" s="8" customFormat="1" ht="15" customHeight="1" x14ac:dyDescent="0.25">
      <c r="A10803" s="362">
        <v>10</v>
      </c>
      <c r="B10803" s="362" t="s">
        <v>22116</v>
      </c>
      <c r="C10803" s="340" t="s">
        <v>25679</v>
      </c>
      <c r="D10803" s="362" t="s">
        <v>25678</v>
      </c>
      <c r="E10803" s="362">
        <v>34</v>
      </c>
      <c r="F10803" s="364">
        <v>5284350</v>
      </c>
      <c r="G10803" s="363">
        <v>27052843508</v>
      </c>
      <c r="H10803" s="365">
        <v>16996</v>
      </c>
      <c r="I10803" s="388">
        <v>13</v>
      </c>
      <c r="J10803" s="378">
        <v>7</v>
      </c>
      <c r="K10803" s="381">
        <v>1946</v>
      </c>
      <c r="L10803" s="369">
        <f t="shared" ca="1" si="168"/>
        <v>77</v>
      </c>
      <c r="M10803" s="299" t="s">
        <v>17337</v>
      </c>
      <c r="N10803" s="10" t="s">
        <v>28854</v>
      </c>
      <c r="O10803" s="389" t="s">
        <v>177</v>
      </c>
      <c r="P10803" s="386" t="s">
        <v>177</v>
      </c>
    </row>
    <row r="10804" spans="1:16" s="8" customFormat="1" ht="15" customHeight="1" x14ac:dyDescent="0.25">
      <c r="A10804" s="362" t="s">
        <v>302</v>
      </c>
      <c r="B10804" s="362" t="s">
        <v>22116</v>
      </c>
      <c r="C10804" s="340" t="s">
        <v>25677</v>
      </c>
      <c r="D10804" s="362" t="s">
        <v>25676</v>
      </c>
      <c r="E10804" s="362" t="s">
        <v>45</v>
      </c>
      <c r="F10804" s="364">
        <v>6258346</v>
      </c>
      <c r="G10804" s="363">
        <v>27062583466</v>
      </c>
      <c r="H10804" s="365">
        <v>18430</v>
      </c>
      <c r="I10804" s="388">
        <v>16</v>
      </c>
      <c r="J10804" s="378">
        <v>6</v>
      </c>
      <c r="K10804" s="381">
        <v>1950</v>
      </c>
      <c r="L10804" s="369">
        <f t="shared" ca="1" si="168"/>
        <v>73</v>
      </c>
      <c r="M10804" s="299" t="s">
        <v>17470</v>
      </c>
      <c r="N10804" s="10" t="s">
        <v>28854</v>
      </c>
      <c r="O10804" s="389" t="s">
        <v>177</v>
      </c>
      <c r="P10804" s="386" t="s">
        <v>177</v>
      </c>
    </row>
    <row r="10805" spans="1:16" s="8" customFormat="1" ht="15" customHeight="1" x14ac:dyDescent="0.25">
      <c r="A10805" s="362" t="s">
        <v>27</v>
      </c>
      <c r="B10805" s="362" t="s">
        <v>22116</v>
      </c>
      <c r="C10805" s="340" t="s">
        <v>25675</v>
      </c>
      <c r="D10805" s="362" t="s">
        <v>25674</v>
      </c>
      <c r="E10805" s="362">
        <v>33</v>
      </c>
      <c r="F10805" s="364">
        <v>3498618</v>
      </c>
      <c r="G10805" s="363">
        <v>27034986180</v>
      </c>
      <c r="H10805" s="365">
        <v>13603</v>
      </c>
      <c r="I10805" s="388">
        <v>29</v>
      </c>
      <c r="J10805" s="378">
        <v>3</v>
      </c>
      <c r="K10805" s="381">
        <v>1937</v>
      </c>
      <c r="L10805" s="369">
        <f t="shared" ca="1" si="168"/>
        <v>87</v>
      </c>
      <c r="M10805" s="299" t="s">
        <v>17337</v>
      </c>
      <c r="N10805" s="10" t="s">
        <v>28854</v>
      </c>
      <c r="O10805" s="389" t="s">
        <v>33532</v>
      </c>
      <c r="P10805" s="386" t="s">
        <v>177</v>
      </c>
    </row>
    <row r="10806" spans="1:16" s="8" customFormat="1" ht="15" customHeight="1" x14ac:dyDescent="0.25">
      <c r="A10806" s="362" t="s">
        <v>179</v>
      </c>
      <c r="B10806" s="362" t="s">
        <v>22116</v>
      </c>
      <c r="C10806" s="340" t="s">
        <v>31273</v>
      </c>
      <c r="D10806" s="362" t="s">
        <v>31299</v>
      </c>
      <c r="E10806" s="362">
        <v>34</v>
      </c>
      <c r="F10806" s="364">
        <v>17560508</v>
      </c>
      <c r="G10806" s="363">
        <v>27175605083</v>
      </c>
      <c r="H10806" s="365">
        <v>24081</v>
      </c>
      <c r="I10806" s="388">
        <v>5</v>
      </c>
      <c r="J10806" s="378">
        <v>12</v>
      </c>
      <c r="K10806" s="381">
        <v>1965</v>
      </c>
      <c r="L10806" s="369">
        <f t="shared" ca="1" si="168"/>
        <v>58</v>
      </c>
      <c r="M10806" s="299" t="s">
        <v>17337</v>
      </c>
      <c r="N10806" s="10" t="s">
        <v>28854</v>
      </c>
      <c r="O10806" s="389" t="s">
        <v>31211</v>
      </c>
      <c r="P10806" s="386">
        <v>44332</v>
      </c>
    </row>
    <row r="10807" spans="1:16" s="8" customFormat="1" ht="15" customHeight="1" x14ac:dyDescent="0.25">
      <c r="A10807" s="362" t="s">
        <v>27</v>
      </c>
      <c r="B10807" s="362" t="s">
        <v>22116</v>
      </c>
      <c r="C10807" s="340" t="s">
        <v>25670</v>
      </c>
      <c r="D10807" s="362" t="s">
        <v>25669</v>
      </c>
      <c r="E10807" s="362">
        <v>34</v>
      </c>
      <c r="F10807" s="364">
        <v>27091514</v>
      </c>
      <c r="G10807" s="363">
        <v>27270915146</v>
      </c>
      <c r="H10807" s="365">
        <v>29123</v>
      </c>
      <c r="I10807" s="388">
        <v>25</v>
      </c>
      <c r="J10807" s="378">
        <v>9</v>
      </c>
      <c r="K10807" s="381">
        <v>1979</v>
      </c>
      <c r="L10807" s="369">
        <f t="shared" ca="1" si="168"/>
        <v>44</v>
      </c>
      <c r="M10807" s="299" t="s">
        <v>17337</v>
      </c>
      <c r="N10807" s="10" t="s">
        <v>28854</v>
      </c>
      <c r="O10807" s="389" t="s">
        <v>29340</v>
      </c>
      <c r="P10807" s="386">
        <v>42635</v>
      </c>
    </row>
    <row r="10808" spans="1:16" s="8" customFormat="1" ht="15" customHeight="1" x14ac:dyDescent="0.25">
      <c r="A10808" s="362" t="s">
        <v>27</v>
      </c>
      <c r="B10808" s="362" t="s">
        <v>22116</v>
      </c>
      <c r="C10808" s="340" t="s">
        <v>25668</v>
      </c>
      <c r="D10808" s="362" t="s">
        <v>25667</v>
      </c>
      <c r="E10808" s="362" t="s">
        <v>124</v>
      </c>
      <c r="F10808" s="364">
        <v>6032536</v>
      </c>
      <c r="G10808" s="363">
        <v>27060325362</v>
      </c>
      <c r="H10808" s="365">
        <v>17940</v>
      </c>
      <c r="I10808" s="388">
        <v>11</v>
      </c>
      <c r="J10808" s="378">
        <v>2</v>
      </c>
      <c r="K10808" s="381">
        <v>1949</v>
      </c>
      <c r="L10808" s="369">
        <f t="shared" ca="1" si="168"/>
        <v>75</v>
      </c>
      <c r="M10808" s="299" t="s">
        <v>17470</v>
      </c>
      <c r="N10808" s="10" t="s">
        <v>28854</v>
      </c>
      <c r="O10808" s="389" t="s">
        <v>177</v>
      </c>
      <c r="P10808" s="386" t="s">
        <v>177</v>
      </c>
    </row>
    <row r="10809" spans="1:16" s="8" customFormat="1" ht="15" customHeight="1" x14ac:dyDescent="0.25">
      <c r="A10809" s="362" t="s">
        <v>27</v>
      </c>
      <c r="B10809" s="362" t="s">
        <v>22116</v>
      </c>
      <c r="C10809" s="340" t="s">
        <v>37798</v>
      </c>
      <c r="D10809" s="362" t="s">
        <v>37833</v>
      </c>
      <c r="E10809" s="362">
        <v>31</v>
      </c>
      <c r="F10809" s="364">
        <v>4539509</v>
      </c>
      <c r="G10809" s="363">
        <v>27045395095</v>
      </c>
      <c r="H10809" s="365">
        <v>15719</v>
      </c>
      <c r="I10809" s="388">
        <v>13</v>
      </c>
      <c r="J10809" s="378">
        <v>1</v>
      </c>
      <c r="K10809" s="381">
        <v>1943</v>
      </c>
      <c r="L10809" s="369">
        <f t="shared" ca="1" si="168"/>
        <v>81</v>
      </c>
      <c r="M10809" s="299" t="s">
        <v>17470</v>
      </c>
      <c r="N10809" s="10" t="s">
        <v>28854</v>
      </c>
      <c r="O10809" s="389" t="s">
        <v>37839</v>
      </c>
      <c r="P10809" s="386">
        <v>44884</v>
      </c>
    </row>
    <row r="10810" spans="1:16" s="8" customFormat="1" ht="15" customHeight="1" x14ac:dyDescent="0.25">
      <c r="A10810" s="362" t="s">
        <v>27</v>
      </c>
      <c r="B10810" s="362" t="s">
        <v>22116</v>
      </c>
      <c r="C10810" s="340" t="s">
        <v>25666</v>
      </c>
      <c r="D10810" s="362" t="s">
        <v>25665</v>
      </c>
      <c r="E10810" s="362" t="s">
        <v>30</v>
      </c>
      <c r="F10810" s="364">
        <v>93318735</v>
      </c>
      <c r="G10810" s="363">
        <v>27933187352</v>
      </c>
      <c r="H10810" s="365">
        <v>18435</v>
      </c>
      <c r="I10810" s="388">
        <v>21</v>
      </c>
      <c r="J10810" s="378">
        <v>6</v>
      </c>
      <c r="K10810" s="381">
        <v>1950</v>
      </c>
      <c r="L10810" s="369">
        <f t="shared" ca="1" si="168"/>
        <v>73</v>
      </c>
      <c r="M10810" s="299" t="s">
        <v>17470</v>
      </c>
      <c r="N10810" s="10" t="s">
        <v>28854</v>
      </c>
      <c r="O10810" s="389" t="s">
        <v>177</v>
      </c>
      <c r="P10810" s="386" t="s">
        <v>177</v>
      </c>
    </row>
    <row r="10811" spans="1:16" s="8" customFormat="1" ht="15" customHeight="1" x14ac:dyDescent="0.25">
      <c r="A10811" s="362" t="s">
        <v>27</v>
      </c>
      <c r="B10811" s="362" t="s">
        <v>22116</v>
      </c>
      <c r="C10811" s="340" t="s">
        <v>36210</v>
      </c>
      <c r="D10811" s="362" t="s">
        <v>36211</v>
      </c>
      <c r="E10811" s="362">
        <v>31</v>
      </c>
      <c r="F10811" s="364">
        <v>633616</v>
      </c>
      <c r="G10811" s="363">
        <v>27006336162</v>
      </c>
      <c r="H10811" s="365">
        <v>12643</v>
      </c>
      <c r="I10811" s="388">
        <v>12</v>
      </c>
      <c r="J10811" s="378">
        <v>8</v>
      </c>
      <c r="K10811" s="381">
        <v>1934</v>
      </c>
      <c r="L10811" s="369">
        <f t="shared" ca="1" si="168"/>
        <v>89</v>
      </c>
      <c r="M10811" s="299" t="s">
        <v>17470</v>
      </c>
      <c r="N10811" s="10" t="s">
        <v>28854</v>
      </c>
      <c r="O10811" s="389" t="s">
        <v>35992</v>
      </c>
      <c r="P10811" s="386">
        <v>44771</v>
      </c>
    </row>
    <row r="10812" spans="1:16" s="8" customFormat="1" ht="15" customHeight="1" x14ac:dyDescent="0.25">
      <c r="A10812" s="362" t="s">
        <v>46</v>
      </c>
      <c r="B10812" s="362" t="s">
        <v>22116</v>
      </c>
      <c r="C10812" s="340" t="s">
        <v>25664</v>
      </c>
      <c r="D10812" s="362" t="s">
        <v>25663</v>
      </c>
      <c r="E10812" s="362" t="s">
        <v>45</v>
      </c>
      <c r="F10812" s="364">
        <v>4495454</v>
      </c>
      <c r="G10812" s="363">
        <v>27044954546</v>
      </c>
      <c r="H10812" s="365">
        <v>15644</v>
      </c>
      <c r="I10812" s="388">
        <v>30</v>
      </c>
      <c r="J10812" s="378">
        <v>10</v>
      </c>
      <c r="K10812" s="381">
        <v>1942</v>
      </c>
      <c r="L10812" s="369">
        <f t="shared" ca="1" si="168"/>
        <v>81</v>
      </c>
      <c r="M10812" s="299" t="s">
        <v>29091</v>
      </c>
      <c r="N10812" s="10" t="s">
        <v>28854</v>
      </c>
      <c r="O10812" s="389" t="s">
        <v>177</v>
      </c>
      <c r="P10812" s="386" t="s">
        <v>177</v>
      </c>
    </row>
    <row r="10813" spans="1:16" s="8" customFormat="1" ht="15" customHeight="1" x14ac:dyDescent="0.25">
      <c r="A10813" s="362" t="s">
        <v>46</v>
      </c>
      <c r="B10813" s="362" t="s">
        <v>22116</v>
      </c>
      <c r="C10813" s="340" t="s">
        <v>25662</v>
      </c>
      <c r="D10813" s="362" t="s">
        <v>25661</v>
      </c>
      <c r="E10813" s="362">
        <v>14</v>
      </c>
      <c r="F10813" s="364">
        <v>25905697</v>
      </c>
      <c r="G10813" s="363">
        <v>27259056972</v>
      </c>
      <c r="H10813" s="365">
        <v>28244</v>
      </c>
      <c r="I10813" s="388">
        <v>29</v>
      </c>
      <c r="J10813" s="378">
        <v>4</v>
      </c>
      <c r="K10813" s="381">
        <v>1977</v>
      </c>
      <c r="L10813" s="369">
        <f t="shared" ca="1" si="168"/>
        <v>46</v>
      </c>
      <c r="M10813" s="299" t="s">
        <v>17470</v>
      </c>
      <c r="N10813" s="10" t="s">
        <v>28854</v>
      </c>
      <c r="O10813" s="389" t="s">
        <v>177</v>
      </c>
      <c r="P10813" s="386" t="s">
        <v>177</v>
      </c>
    </row>
    <row r="10814" spans="1:16" s="8" customFormat="1" ht="15" customHeight="1" x14ac:dyDescent="0.25">
      <c r="A10814" s="362" t="s">
        <v>27</v>
      </c>
      <c r="B10814" s="362" t="s">
        <v>22116</v>
      </c>
      <c r="C10814" s="340" t="s">
        <v>30888</v>
      </c>
      <c r="D10814" s="362" t="s">
        <v>30889</v>
      </c>
      <c r="E10814" s="362">
        <v>31</v>
      </c>
      <c r="F10814" s="364">
        <v>6021857</v>
      </c>
      <c r="G10814" s="363">
        <v>27060218574</v>
      </c>
      <c r="H10814" s="365">
        <v>18095</v>
      </c>
      <c r="I10814" s="388">
        <v>16</v>
      </c>
      <c r="J10814" s="378">
        <v>7</v>
      </c>
      <c r="K10814" s="381">
        <v>1949</v>
      </c>
      <c r="L10814" s="369">
        <f t="shared" ca="1" si="168"/>
        <v>74</v>
      </c>
      <c r="M10814" s="299" t="s">
        <v>17470</v>
      </c>
      <c r="N10814" s="10" t="s">
        <v>28854</v>
      </c>
      <c r="O10814" s="389" t="s">
        <v>30833</v>
      </c>
      <c r="P10814" s="386">
        <v>44388</v>
      </c>
    </row>
    <row r="10815" spans="1:16" s="8" customFormat="1" ht="15" customHeight="1" x14ac:dyDescent="0.25">
      <c r="A10815" s="362">
        <v>13</v>
      </c>
      <c r="B10815" s="362" t="s">
        <v>22116</v>
      </c>
      <c r="C10815" s="340" t="s">
        <v>25660</v>
      </c>
      <c r="D10815" s="362" t="s">
        <v>25659</v>
      </c>
      <c r="E10815" s="362">
        <v>34</v>
      </c>
      <c r="F10815" s="364">
        <v>5708401</v>
      </c>
      <c r="G10815" s="363">
        <v>23057084014</v>
      </c>
      <c r="H10815" s="365">
        <v>17611</v>
      </c>
      <c r="I10815" s="388">
        <v>19</v>
      </c>
      <c r="J10815" s="378">
        <v>3</v>
      </c>
      <c r="K10815" s="381">
        <v>1948</v>
      </c>
      <c r="L10815" s="369">
        <f t="shared" ca="1" si="168"/>
        <v>76</v>
      </c>
      <c r="M10815" s="299" t="s">
        <v>17470</v>
      </c>
      <c r="N10815" s="10" t="s">
        <v>28854</v>
      </c>
      <c r="O10815" s="389" t="s">
        <v>30821</v>
      </c>
      <c r="P10815" s="386">
        <v>40753</v>
      </c>
    </row>
    <row r="10816" spans="1:16" s="8" customFormat="1" ht="15" customHeight="1" x14ac:dyDescent="0.25">
      <c r="A10816" s="362">
        <v>13</v>
      </c>
      <c r="B10816" s="362" t="s">
        <v>22116</v>
      </c>
      <c r="C10816" s="340" t="s">
        <v>25658</v>
      </c>
      <c r="D10816" s="362" t="s">
        <v>25657</v>
      </c>
      <c r="E10816" s="362" t="s">
        <v>889</v>
      </c>
      <c r="F10816" s="364">
        <v>5708224</v>
      </c>
      <c r="G10816" s="363">
        <v>27057082246</v>
      </c>
      <c r="H10816" s="365">
        <v>17401</v>
      </c>
      <c r="I10816" s="388">
        <v>22</v>
      </c>
      <c r="J10816" s="378">
        <v>8</v>
      </c>
      <c r="K10816" s="381">
        <v>1947</v>
      </c>
      <c r="L10816" s="369">
        <f t="shared" ca="1" si="168"/>
        <v>76</v>
      </c>
      <c r="M10816" s="299" t="s">
        <v>17470</v>
      </c>
      <c r="N10816" s="10" t="s">
        <v>28854</v>
      </c>
      <c r="O10816" s="389" t="s">
        <v>177</v>
      </c>
      <c r="P10816" s="386" t="s">
        <v>177</v>
      </c>
    </row>
    <row r="10817" spans="1:16" s="8" customFormat="1" ht="15" customHeight="1" x14ac:dyDescent="0.25">
      <c r="A10817" s="362" t="s">
        <v>46</v>
      </c>
      <c r="B10817" s="362" t="s">
        <v>22116</v>
      </c>
      <c r="C10817" s="340" t="s">
        <v>37914</v>
      </c>
      <c r="D10817" s="362" t="s">
        <v>37915</v>
      </c>
      <c r="E10817" s="362">
        <v>30</v>
      </c>
      <c r="F10817" s="364">
        <v>5114699</v>
      </c>
      <c r="G10817" s="363">
        <v>27051146994</v>
      </c>
      <c r="H10817" s="365">
        <v>16639</v>
      </c>
      <c r="I10817" s="388">
        <v>21</v>
      </c>
      <c r="J10817" s="378">
        <v>7</v>
      </c>
      <c r="K10817" s="381">
        <v>1945</v>
      </c>
      <c r="L10817" s="369">
        <f t="shared" ca="1" si="168"/>
        <v>78</v>
      </c>
      <c r="M10817" s="299" t="s">
        <v>17470</v>
      </c>
      <c r="N10817" s="10" t="s">
        <v>28854</v>
      </c>
      <c r="O10817" s="389" t="s">
        <v>37917</v>
      </c>
      <c r="P10817" s="386">
        <v>44927</v>
      </c>
    </row>
    <row r="10818" spans="1:16" s="8" customFormat="1" ht="15" customHeight="1" x14ac:dyDescent="0.25">
      <c r="A10818" s="362" t="s">
        <v>33761</v>
      </c>
      <c r="B10818" s="362" t="s">
        <v>22116</v>
      </c>
      <c r="C10818" s="340" t="s">
        <v>25656</v>
      </c>
      <c r="D10818" s="362" t="s">
        <v>25655</v>
      </c>
      <c r="E10818" s="362" t="s">
        <v>78</v>
      </c>
      <c r="F10818" s="364">
        <v>3969060</v>
      </c>
      <c r="G10818" s="363">
        <v>27039690603</v>
      </c>
      <c r="H10818" s="365">
        <v>14607</v>
      </c>
      <c r="I10818" s="388">
        <v>28</v>
      </c>
      <c r="J10818" s="378">
        <v>12</v>
      </c>
      <c r="K10818" s="381">
        <v>1939</v>
      </c>
      <c r="L10818" s="369">
        <f t="shared" ref="L10818:L10881" ca="1" si="169">DATEDIF(H10818,TODAY(),"Y")</f>
        <v>84</v>
      </c>
      <c r="M10818" s="299" t="s">
        <v>17470</v>
      </c>
      <c r="N10818" s="10" t="s">
        <v>28854</v>
      </c>
      <c r="O10818" s="389" t="s">
        <v>177</v>
      </c>
      <c r="P10818" s="386" t="s">
        <v>177</v>
      </c>
    </row>
    <row r="10819" spans="1:16" s="8" customFormat="1" ht="15" customHeight="1" x14ac:dyDescent="0.25">
      <c r="A10819" s="362" t="s">
        <v>46</v>
      </c>
      <c r="B10819" s="362" t="s">
        <v>22116</v>
      </c>
      <c r="C10819" s="340" t="s">
        <v>40325</v>
      </c>
      <c r="D10819" s="362" t="s">
        <v>40326</v>
      </c>
      <c r="E10819" s="362">
        <v>32</v>
      </c>
      <c r="F10819" s="364">
        <v>49885600</v>
      </c>
      <c r="G10819" s="363">
        <v>20498856005</v>
      </c>
      <c r="H10819" s="365" t="s">
        <v>177</v>
      </c>
      <c r="I10819" s="388"/>
      <c r="J10819" s="378"/>
      <c r="K10819" s="381"/>
      <c r="L10819" s="369" t="e">
        <f t="shared" ca="1" si="169"/>
        <v>#VALUE!</v>
      </c>
      <c r="M10819" s="299" t="s">
        <v>40554</v>
      </c>
      <c r="N10819" s="10" t="s">
        <v>28854</v>
      </c>
      <c r="O10819" s="389" t="s">
        <v>40148</v>
      </c>
      <c r="P10819" s="386">
        <v>44987</v>
      </c>
    </row>
    <row r="10820" spans="1:16" s="8" customFormat="1" ht="15" customHeight="1" x14ac:dyDescent="0.25">
      <c r="A10820" s="362" t="s">
        <v>27</v>
      </c>
      <c r="B10820" s="362" t="s">
        <v>22116</v>
      </c>
      <c r="C10820" s="340" t="s">
        <v>25651</v>
      </c>
      <c r="D10820" s="362" t="s">
        <v>25650</v>
      </c>
      <c r="E10820" s="362">
        <v>34</v>
      </c>
      <c r="F10820" s="364">
        <v>94079351</v>
      </c>
      <c r="G10820" s="363">
        <v>27940793519</v>
      </c>
      <c r="H10820" s="365">
        <v>14655</v>
      </c>
      <c r="I10820" s="388">
        <v>14</v>
      </c>
      <c r="J10820" s="378">
        <v>2</v>
      </c>
      <c r="K10820" s="381">
        <v>1940</v>
      </c>
      <c r="L10820" s="369">
        <f t="shared" ca="1" si="169"/>
        <v>84</v>
      </c>
      <c r="M10820" s="299" t="s">
        <v>17470</v>
      </c>
      <c r="N10820" s="10" t="s">
        <v>28854</v>
      </c>
      <c r="O10820" s="389" t="s">
        <v>34624</v>
      </c>
      <c r="P10820" s="386">
        <v>41702</v>
      </c>
    </row>
    <row r="10821" spans="1:16" s="8" customFormat="1" ht="15" customHeight="1" x14ac:dyDescent="0.25">
      <c r="A10821" s="362" t="s">
        <v>27</v>
      </c>
      <c r="B10821" s="362" t="s">
        <v>22116</v>
      </c>
      <c r="C10821" s="340" t="s">
        <v>34959</v>
      </c>
      <c r="D10821" s="362" t="s">
        <v>34960</v>
      </c>
      <c r="E10821" s="362">
        <v>32</v>
      </c>
      <c r="F10821" s="364">
        <v>11367143</v>
      </c>
      <c r="G10821" s="363">
        <v>27113671438</v>
      </c>
      <c r="H10821" s="365">
        <v>19082</v>
      </c>
      <c r="I10821" s="388">
        <v>29</v>
      </c>
      <c r="J10821" s="378">
        <v>3</v>
      </c>
      <c r="K10821" s="381">
        <v>1952</v>
      </c>
      <c r="L10821" s="369">
        <f t="shared" ca="1" si="169"/>
        <v>72</v>
      </c>
      <c r="M10821" s="299" t="s">
        <v>17470</v>
      </c>
      <c r="N10821" s="10" t="s">
        <v>28854</v>
      </c>
      <c r="O10821" s="389" t="s">
        <v>35042</v>
      </c>
      <c r="P10821" s="386">
        <v>44549</v>
      </c>
    </row>
    <row r="10822" spans="1:16" s="8" customFormat="1" ht="15" customHeight="1" x14ac:dyDescent="0.25">
      <c r="A10822" s="362" t="s">
        <v>193</v>
      </c>
      <c r="B10822" s="362" t="s">
        <v>22116</v>
      </c>
      <c r="C10822" s="340" t="s">
        <v>25649</v>
      </c>
      <c r="D10822" s="362" t="s">
        <v>25648</v>
      </c>
      <c r="E10822" s="362">
        <v>32</v>
      </c>
      <c r="F10822" s="364">
        <v>45078997</v>
      </c>
      <c r="G10822" s="363">
        <v>27450789971</v>
      </c>
      <c r="H10822" s="365">
        <v>37981</v>
      </c>
      <c r="I10822" s="388">
        <v>26</v>
      </c>
      <c r="J10822" s="378">
        <v>12</v>
      </c>
      <c r="K10822" s="381">
        <v>2003</v>
      </c>
      <c r="L10822" s="369">
        <f t="shared" ca="1" si="169"/>
        <v>20</v>
      </c>
      <c r="M10822" s="299" t="s">
        <v>17337</v>
      </c>
      <c r="N10822" s="10" t="s">
        <v>28854</v>
      </c>
      <c r="O10822" s="389" t="s">
        <v>30747</v>
      </c>
      <c r="P10822" s="386">
        <v>40968</v>
      </c>
    </row>
    <row r="10823" spans="1:16" s="8" customFormat="1" ht="15" customHeight="1" x14ac:dyDescent="0.25">
      <c r="A10823" s="362" t="s">
        <v>27</v>
      </c>
      <c r="B10823" s="362" t="s">
        <v>22116</v>
      </c>
      <c r="C10823" s="340" t="s">
        <v>39345</v>
      </c>
      <c r="D10823" s="362" t="s">
        <v>39331</v>
      </c>
      <c r="E10823" s="362">
        <v>34</v>
      </c>
      <c r="F10823" s="364">
        <v>4964095</v>
      </c>
      <c r="G10823" s="363">
        <v>27049640957</v>
      </c>
      <c r="H10823" s="365">
        <v>16499</v>
      </c>
      <c r="I10823" s="388">
        <v>3</v>
      </c>
      <c r="J10823" s="378">
        <v>3</v>
      </c>
      <c r="K10823" s="381">
        <v>1945</v>
      </c>
      <c r="L10823" s="369">
        <f t="shared" ca="1" si="169"/>
        <v>79</v>
      </c>
      <c r="M10823" s="299" t="s">
        <v>17470</v>
      </c>
      <c r="N10823" s="10" t="s">
        <v>28854</v>
      </c>
      <c r="O10823" s="389" t="s">
        <v>36672</v>
      </c>
      <c r="P10823" s="386">
        <v>45076</v>
      </c>
    </row>
    <row r="10824" spans="1:16" s="8" customFormat="1" ht="15" customHeight="1" x14ac:dyDescent="0.25">
      <c r="A10824" s="362">
        <v>24</v>
      </c>
      <c r="B10824" s="362" t="s">
        <v>22116</v>
      </c>
      <c r="C10824" s="340" t="s">
        <v>30312</v>
      </c>
      <c r="D10824" s="362" t="s">
        <v>30311</v>
      </c>
      <c r="E10824" s="362">
        <v>30</v>
      </c>
      <c r="F10824" s="364">
        <v>4717579</v>
      </c>
      <c r="G10824" s="363">
        <v>27047175793</v>
      </c>
      <c r="H10824" s="365">
        <v>16182</v>
      </c>
      <c r="I10824" s="388">
        <v>20</v>
      </c>
      <c r="J10824" s="378">
        <v>4</v>
      </c>
      <c r="K10824" s="381">
        <v>1944</v>
      </c>
      <c r="L10824" s="369">
        <f t="shared" ca="1" si="169"/>
        <v>80</v>
      </c>
      <c r="M10824" s="299" t="s">
        <v>17470</v>
      </c>
      <c r="N10824" s="10" t="s">
        <v>28854</v>
      </c>
      <c r="O10824" s="389" t="s">
        <v>30195</v>
      </c>
      <c r="P10824" s="386">
        <v>44396</v>
      </c>
    </row>
    <row r="10825" spans="1:16" s="8" customFormat="1" ht="15" customHeight="1" x14ac:dyDescent="0.25">
      <c r="A10825" s="362" t="s">
        <v>27</v>
      </c>
      <c r="B10825" s="362" t="s">
        <v>22116</v>
      </c>
      <c r="C10825" s="340" t="s">
        <v>25647</v>
      </c>
      <c r="D10825" s="362" t="s">
        <v>25646</v>
      </c>
      <c r="E10825" s="362">
        <v>33</v>
      </c>
      <c r="F10825" s="364">
        <v>4523649</v>
      </c>
      <c r="G10825" s="363">
        <v>27045236493</v>
      </c>
      <c r="H10825" s="365">
        <v>15553</v>
      </c>
      <c r="I10825" s="388">
        <v>31</v>
      </c>
      <c r="J10825" s="378">
        <v>7</v>
      </c>
      <c r="K10825" s="381">
        <v>1942</v>
      </c>
      <c r="L10825" s="369">
        <f t="shared" ca="1" si="169"/>
        <v>81</v>
      </c>
      <c r="M10825" s="299" t="s">
        <v>17470</v>
      </c>
      <c r="N10825" s="10" t="s">
        <v>28854</v>
      </c>
      <c r="O10825" s="389" t="s">
        <v>35850</v>
      </c>
      <c r="P10825" s="386">
        <v>40842</v>
      </c>
    </row>
    <row r="10826" spans="1:16" s="8" customFormat="1" ht="15" customHeight="1" x14ac:dyDescent="0.25">
      <c r="A10826" s="362" t="s">
        <v>33704</v>
      </c>
      <c r="B10826" s="362" t="s">
        <v>22116</v>
      </c>
      <c r="C10826" s="340" t="s">
        <v>33705</v>
      </c>
      <c r="D10826" s="362" t="s">
        <v>18319</v>
      </c>
      <c r="E10826" s="362" t="s">
        <v>33</v>
      </c>
      <c r="F10826" s="364">
        <v>11464549</v>
      </c>
      <c r="G10826" s="363">
        <v>23114645494</v>
      </c>
      <c r="H10826" s="365">
        <v>6607</v>
      </c>
      <c r="I10826" s="388">
        <v>1</v>
      </c>
      <c r="J10826" s="378">
        <v>2</v>
      </c>
      <c r="K10826" s="381">
        <v>1918</v>
      </c>
      <c r="L10826" s="369">
        <f t="shared" ca="1" si="169"/>
        <v>106</v>
      </c>
      <c r="M10826" s="299" t="s">
        <v>17470</v>
      </c>
      <c r="N10826" s="10" t="s">
        <v>28854</v>
      </c>
      <c r="O10826" s="389" t="s">
        <v>177</v>
      </c>
      <c r="P10826" s="386" t="s">
        <v>177</v>
      </c>
    </row>
    <row r="10827" spans="1:16" s="8" customFormat="1" ht="15" customHeight="1" x14ac:dyDescent="0.25">
      <c r="A10827" s="362" t="s">
        <v>33704</v>
      </c>
      <c r="B10827" s="362" t="s">
        <v>22116</v>
      </c>
      <c r="C10827" s="340" t="s">
        <v>33705</v>
      </c>
      <c r="D10827" s="362" t="s">
        <v>33707</v>
      </c>
      <c r="E10827" s="362" t="s">
        <v>33</v>
      </c>
      <c r="F10827" s="364">
        <v>27231446</v>
      </c>
      <c r="G10827" s="363">
        <v>27272314468</v>
      </c>
      <c r="H10827" s="365">
        <v>28943</v>
      </c>
      <c r="I10827" s="388">
        <v>29</v>
      </c>
      <c r="J10827" s="378">
        <v>3</v>
      </c>
      <c r="K10827" s="381">
        <v>1979</v>
      </c>
      <c r="L10827" s="369">
        <f t="shared" ca="1" si="169"/>
        <v>45</v>
      </c>
      <c r="M10827" s="299" t="s">
        <v>17337</v>
      </c>
      <c r="N10827" s="10" t="s">
        <v>28854</v>
      </c>
      <c r="O10827" s="389" t="s">
        <v>177</v>
      </c>
      <c r="P10827" s="386" t="s">
        <v>177</v>
      </c>
    </row>
    <row r="10828" spans="1:16" s="8" customFormat="1" ht="15" customHeight="1" x14ac:dyDescent="0.25">
      <c r="A10828" s="362" t="s">
        <v>33704</v>
      </c>
      <c r="B10828" s="362" t="s">
        <v>22116</v>
      </c>
      <c r="C10828" s="340" t="s">
        <v>33705</v>
      </c>
      <c r="D10828" s="362" t="s">
        <v>33706</v>
      </c>
      <c r="E10828" s="362" t="s">
        <v>33</v>
      </c>
      <c r="F10828" s="364">
        <v>28628481</v>
      </c>
      <c r="G10828" s="363">
        <v>27286284812</v>
      </c>
      <c r="H10828" s="365">
        <v>29676</v>
      </c>
      <c r="I10828" s="388">
        <v>31</v>
      </c>
      <c r="J10828" s="378">
        <v>3</v>
      </c>
      <c r="K10828" s="381">
        <v>1981</v>
      </c>
      <c r="L10828" s="369">
        <f t="shared" ca="1" si="169"/>
        <v>43</v>
      </c>
      <c r="M10828" s="299" t="s">
        <v>17337</v>
      </c>
      <c r="N10828" s="10" t="s">
        <v>28854</v>
      </c>
      <c r="O10828" s="389" t="s">
        <v>177</v>
      </c>
      <c r="P10828" s="386" t="s">
        <v>177</v>
      </c>
    </row>
    <row r="10829" spans="1:16" s="8" customFormat="1" ht="15" customHeight="1" x14ac:dyDescent="0.25">
      <c r="A10829" s="362" t="s">
        <v>46</v>
      </c>
      <c r="B10829" s="362" t="s">
        <v>22116</v>
      </c>
      <c r="C10829" s="340" t="s">
        <v>25645</v>
      </c>
      <c r="D10829" s="362" t="s">
        <v>25644</v>
      </c>
      <c r="E10829" s="362">
        <v>34</v>
      </c>
      <c r="F10829" s="364">
        <v>6063</v>
      </c>
      <c r="G10829" s="363">
        <v>27000060637</v>
      </c>
      <c r="H10829" s="365">
        <v>9932</v>
      </c>
      <c r="I10829" s="388">
        <v>11</v>
      </c>
      <c r="J10829" s="378">
        <v>3</v>
      </c>
      <c r="K10829" s="381">
        <v>1927</v>
      </c>
      <c r="L10829" s="369">
        <f t="shared" ca="1" si="169"/>
        <v>97</v>
      </c>
      <c r="M10829" s="299" t="s">
        <v>17470</v>
      </c>
      <c r="N10829" s="10" t="s">
        <v>28854</v>
      </c>
      <c r="O10829" s="389" t="s">
        <v>30739</v>
      </c>
      <c r="P10829" s="386">
        <v>40620</v>
      </c>
    </row>
    <row r="10830" spans="1:16" s="8" customFormat="1" ht="15" customHeight="1" x14ac:dyDescent="0.25">
      <c r="A10830" s="362" t="s">
        <v>27</v>
      </c>
      <c r="B10830" s="362" t="s">
        <v>22116</v>
      </c>
      <c r="C10830" s="340" t="s">
        <v>25643</v>
      </c>
      <c r="D10830" s="362" t="s">
        <v>25642</v>
      </c>
      <c r="E10830" s="362" t="s">
        <v>124</v>
      </c>
      <c r="F10830" s="364">
        <v>1692217</v>
      </c>
      <c r="G10830" s="363">
        <v>27016922175</v>
      </c>
      <c r="H10830" s="365">
        <v>11488</v>
      </c>
      <c r="I10830" s="388">
        <v>14</v>
      </c>
      <c r="J10830" s="378">
        <v>6</v>
      </c>
      <c r="K10830" s="381">
        <v>1931</v>
      </c>
      <c r="L10830" s="369">
        <f t="shared" ca="1" si="169"/>
        <v>92</v>
      </c>
      <c r="M10830" s="299" t="s">
        <v>17470</v>
      </c>
      <c r="N10830" s="10" t="s">
        <v>28854</v>
      </c>
      <c r="O10830" s="389" t="s">
        <v>177</v>
      </c>
      <c r="P10830" s="386" t="s">
        <v>177</v>
      </c>
    </row>
    <row r="10831" spans="1:16" s="8" customFormat="1" ht="15" customHeight="1" x14ac:dyDescent="0.25">
      <c r="A10831" s="362" t="s">
        <v>193</v>
      </c>
      <c r="B10831" s="362" t="s">
        <v>22116</v>
      </c>
      <c r="C10831" s="340" t="s">
        <v>25641</v>
      </c>
      <c r="D10831" s="362" t="s">
        <v>25640</v>
      </c>
      <c r="E10831" s="362">
        <v>33</v>
      </c>
      <c r="F10831" s="364">
        <v>4194497</v>
      </c>
      <c r="G10831" s="363">
        <v>27041944973</v>
      </c>
      <c r="H10831" s="365">
        <v>15335</v>
      </c>
      <c r="I10831" s="388">
        <v>25</v>
      </c>
      <c r="J10831" s="378">
        <v>12</v>
      </c>
      <c r="K10831" s="381">
        <v>1941</v>
      </c>
      <c r="L10831" s="369">
        <f t="shared" ca="1" si="169"/>
        <v>82</v>
      </c>
      <c r="M10831" s="299" t="s">
        <v>17470</v>
      </c>
      <c r="N10831" s="10" t="s">
        <v>28854</v>
      </c>
      <c r="O10831" s="389" t="s">
        <v>34624</v>
      </c>
      <c r="P10831" s="386">
        <v>41697</v>
      </c>
    </row>
    <row r="10832" spans="1:16" s="8" customFormat="1" ht="15" customHeight="1" x14ac:dyDescent="0.25">
      <c r="A10832" s="362" t="s">
        <v>27</v>
      </c>
      <c r="B10832" s="362" t="s">
        <v>22116</v>
      </c>
      <c r="C10832" s="340" t="s">
        <v>25639</v>
      </c>
      <c r="D10832" s="362" t="s">
        <v>25638</v>
      </c>
      <c r="E10832" s="362" t="s">
        <v>124</v>
      </c>
      <c r="F10832" s="364">
        <v>6694162</v>
      </c>
      <c r="G10832" s="363">
        <v>27066941626</v>
      </c>
      <c r="H10832" s="365">
        <v>18310</v>
      </c>
      <c r="I10832" s="388">
        <v>16</v>
      </c>
      <c r="J10832" s="378">
        <v>2</v>
      </c>
      <c r="K10832" s="381">
        <v>1950</v>
      </c>
      <c r="L10832" s="369">
        <f t="shared" ca="1" si="169"/>
        <v>74</v>
      </c>
      <c r="M10832" s="299" t="s">
        <v>17470</v>
      </c>
      <c r="N10832" s="10" t="s">
        <v>28854</v>
      </c>
      <c r="O10832" s="389" t="s">
        <v>177</v>
      </c>
      <c r="P10832" s="386" t="s">
        <v>177</v>
      </c>
    </row>
    <row r="10833" spans="1:16" s="8" customFormat="1" ht="15" customHeight="1" x14ac:dyDescent="0.25">
      <c r="A10833" s="362" t="s">
        <v>193</v>
      </c>
      <c r="B10833" s="362" t="s">
        <v>22116</v>
      </c>
      <c r="C10833" s="340" t="s">
        <v>25637</v>
      </c>
      <c r="D10833" s="362" t="s">
        <v>25636</v>
      </c>
      <c r="E10833" s="362">
        <v>34</v>
      </c>
      <c r="F10833" s="364">
        <v>4966407</v>
      </c>
      <c r="G10833" s="363">
        <v>23049664079</v>
      </c>
      <c r="H10833" s="365">
        <v>15359</v>
      </c>
      <c r="I10833" s="388">
        <v>18</v>
      </c>
      <c r="J10833" s="378">
        <v>1</v>
      </c>
      <c r="K10833" s="381">
        <v>1942</v>
      </c>
      <c r="L10833" s="369">
        <f t="shared" ca="1" si="169"/>
        <v>82</v>
      </c>
      <c r="M10833" s="299" t="s">
        <v>17470</v>
      </c>
      <c r="N10833" s="10" t="s">
        <v>40415</v>
      </c>
      <c r="O10833" s="389" t="s">
        <v>30826</v>
      </c>
      <c r="P10833" s="386">
        <v>42666</v>
      </c>
    </row>
    <row r="10834" spans="1:16" s="8" customFormat="1" ht="15" customHeight="1" x14ac:dyDescent="0.25">
      <c r="A10834" s="362" t="s">
        <v>27</v>
      </c>
      <c r="B10834" s="362" t="s">
        <v>22116</v>
      </c>
      <c r="C10834" s="340" t="s">
        <v>25635</v>
      </c>
      <c r="D10834" s="362" t="s">
        <v>25634</v>
      </c>
      <c r="E10834" s="362">
        <v>30</v>
      </c>
      <c r="F10834" s="364">
        <v>5999658</v>
      </c>
      <c r="G10834" s="363">
        <v>23059996584</v>
      </c>
      <c r="H10834" s="365">
        <v>18021</v>
      </c>
      <c r="I10834" s="388">
        <v>3</v>
      </c>
      <c r="J10834" s="378">
        <v>5</v>
      </c>
      <c r="K10834" s="381">
        <v>1949</v>
      </c>
      <c r="L10834" s="369">
        <f t="shared" ca="1" si="169"/>
        <v>74</v>
      </c>
      <c r="M10834" s="299" t="s">
        <v>17470</v>
      </c>
      <c r="N10834" s="10" t="s">
        <v>28854</v>
      </c>
      <c r="O10834" s="389" t="s">
        <v>29353</v>
      </c>
      <c r="P10834" s="386">
        <v>43370</v>
      </c>
    </row>
    <row r="10835" spans="1:16" s="8" customFormat="1" ht="15" customHeight="1" x14ac:dyDescent="0.25">
      <c r="A10835" s="362" t="s">
        <v>33761</v>
      </c>
      <c r="B10835" s="362" t="s">
        <v>22116</v>
      </c>
      <c r="C10835" s="340" t="s">
        <v>25633</v>
      </c>
      <c r="D10835" s="362" t="s">
        <v>25632</v>
      </c>
      <c r="E10835" s="362">
        <v>30</v>
      </c>
      <c r="F10835" s="364">
        <v>5884997</v>
      </c>
      <c r="G10835" s="363">
        <v>27058849974</v>
      </c>
      <c r="H10835" s="365">
        <v>17913</v>
      </c>
      <c r="I10835" s="388">
        <v>15</v>
      </c>
      <c r="J10835" s="378">
        <v>1</v>
      </c>
      <c r="K10835" s="381">
        <v>1949</v>
      </c>
      <c r="L10835" s="369">
        <f t="shared" ca="1" si="169"/>
        <v>75</v>
      </c>
      <c r="M10835" s="299" t="s">
        <v>17470</v>
      </c>
      <c r="N10835" s="10" t="s">
        <v>28854</v>
      </c>
      <c r="O10835" s="389" t="s">
        <v>29354</v>
      </c>
      <c r="P10835" s="386">
        <v>42944</v>
      </c>
    </row>
    <row r="10836" spans="1:16" s="8" customFormat="1" ht="15" customHeight="1" x14ac:dyDescent="0.25">
      <c r="A10836" s="362" t="s">
        <v>33761</v>
      </c>
      <c r="B10836" s="362" t="s">
        <v>22116</v>
      </c>
      <c r="C10836" s="340" t="s">
        <v>25631</v>
      </c>
      <c r="D10836" s="362" t="s">
        <v>25630</v>
      </c>
      <c r="E10836" s="362">
        <v>31</v>
      </c>
      <c r="F10836" s="364">
        <v>5948519</v>
      </c>
      <c r="G10836" s="363">
        <v>27059485194</v>
      </c>
      <c r="H10836" s="365">
        <v>18098</v>
      </c>
      <c r="I10836" s="388">
        <v>19</v>
      </c>
      <c r="J10836" s="378">
        <v>7</v>
      </c>
      <c r="K10836" s="381">
        <v>1949</v>
      </c>
      <c r="L10836" s="369">
        <f t="shared" ca="1" si="169"/>
        <v>74</v>
      </c>
      <c r="M10836" s="299" t="s">
        <v>17470</v>
      </c>
      <c r="N10836" s="10" t="s">
        <v>28854</v>
      </c>
      <c r="O10836" s="389" t="s">
        <v>29331</v>
      </c>
      <c r="P10836" s="386">
        <v>43335</v>
      </c>
    </row>
    <row r="10837" spans="1:16" s="8" customFormat="1" ht="15" customHeight="1" x14ac:dyDescent="0.25">
      <c r="A10837" s="362">
        <v>12</v>
      </c>
      <c r="B10837" s="362" t="s">
        <v>22116</v>
      </c>
      <c r="C10837" s="340" t="s">
        <v>25629</v>
      </c>
      <c r="D10837" s="362" t="s">
        <v>25628</v>
      </c>
      <c r="E10837" s="362" t="s">
        <v>124</v>
      </c>
      <c r="F10837" s="364">
        <v>5407517</v>
      </c>
      <c r="G10837" s="363">
        <v>27054075176</v>
      </c>
      <c r="H10837" s="365">
        <v>17187</v>
      </c>
      <c r="I10837" s="388">
        <v>20</v>
      </c>
      <c r="J10837" s="378">
        <v>1</v>
      </c>
      <c r="K10837" s="381">
        <v>1947</v>
      </c>
      <c r="L10837" s="369">
        <f t="shared" ca="1" si="169"/>
        <v>77</v>
      </c>
      <c r="M10837" s="299" t="s">
        <v>17470</v>
      </c>
      <c r="N10837" s="10" t="s">
        <v>28854</v>
      </c>
      <c r="O10837" s="389" t="s">
        <v>35658</v>
      </c>
      <c r="P10837" s="386" t="s">
        <v>177</v>
      </c>
    </row>
    <row r="10838" spans="1:16" s="8" customFormat="1" ht="15" customHeight="1" x14ac:dyDescent="0.25">
      <c r="A10838" s="362">
        <v>12</v>
      </c>
      <c r="B10838" s="362" t="s">
        <v>22116</v>
      </c>
      <c r="C10838" s="340" t="s">
        <v>25627</v>
      </c>
      <c r="D10838" s="362" t="s">
        <v>25626</v>
      </c>
      <c r="E10838" s="362" t="s">
        <v>99</v>
      </c>
      <c r="F10838" s="364">
        <v>5763679</v>
      </c>
      <c r="G10838" s="363">
        <v>27057636799</v>
      </c>
      <c r="H10838" s="365">
        <v>17736</v>
      </c>
      <c r="I10838" s="388">
        <v>22</v>
      </c>
      <c r="J10838" s="378">
        <v>7</v>
      </c>
      <c r="K10838" s="381">
        <v>1948</v>
      </c>
      <c r="L10838" s="369">
        <f t="shared" ca="1" si="169"/>
        <v>75</v>
      </c>
      <c r="M10838" s="299" t="s">
        <v>17470</v>
      </c>
      <c r="N10838" s="10" t="s">
        <v>28854</v>
      </c>
      <c r="O10838" s="389" t="s">
        <v>177</v>
      </c>
      <c r="P10838" s="386" t="s">
        <v>177</v>
      </c>
    </row>
    <row r="10839" spans="1:16" s="8" customFormat="1" ht="15" customHeight="1" x14ac:dyDescent="0.25">
      <c r="A10839" s="362" t="s">
        <v>27</v>
      </c>
      <c r="B10839" s="362" t="s">
        <v>22116</v>
      </c>
      <c r="C10839" s="340" t="s">
        <v>25625</v>
      </c>
      <c r="D10839" s="362" t="s">
        <v>25624</v>
      </c>
      <c r="E10839" s="362">
        <v>33</v>
      </c>
      <c r="F10839" s="364">
        <v>3787442</v>
      </c>
      <c r="G10839" s="363">
        <v>27037874421</v>
      </c>
      <c r="H10839" s="365">
        <v>14511</v>
      </c>
      <c r="I10839" s="388">
        <v>23</v>
      </c>
      <c r="J10839" s="378">
        <v>9</v>
      </c>
      <c r="K10839" s="381">
        <v>1939</v>
      </c>
      <c r="L10839" s="369">
        <f t="shared" ca="1" si="169"/>
        <v>84</v>
      </c>
      <c r="M10839" s="299" t="s">
        <v>17470</v>
      </c>
      <c r="N10839" s="10" t="s">
        <v>28854</v>
      </c>
      <c r="O10839" s="389" t="s">
        <v>177</v>
      </c>
      <c r="P10839" s="386" t="s">
        <v>177</v>
      </c>
    </row>
    <row r="10840" spans="1:16" s="8" customFormat="1" ht="15" customHeight="1" x14ac:dyDescent="0.25">
      <c r="A10840" s="362" t="s">
        <v>27</v>
      </c>
      <c r="B10840" s="362" t="s">
        <v>22116</v>
      </c>
      <c r="C10840" s="340" t="s">
        <v>25619</v>
      </c>
      <c r="D10840" s="362" t="s">
        <v>25618</v>
      </c>
      <c r="E10840" s="362">
        <v>34</v>
      </c>
      <c r="F10840" s="364">
        <v>4849858</v>
      </c>
      <c r="G10840" s="363">
        <v>27048498588</v>
      </c>
      <c r="H10840" s="365">
        <v>19809</v>
      </c>
      <c r="I10840" s="388">
        <v>26</v>
      </c>
      <c r="J10840" s="378">
        <v>3</v>
      </c>
      <c r="K10840" s="381">
        <v>1954</v>
      </c>
      <c r="L10840" s="369">
        <f t="shared" ca="1" si="169"/>
        <v>70</v>
      </c>
      <c r="M10840" s="299" t="s">
        <v>17337</v>
      </c>
      <c r="N10840" s="10" t="s">
        <v>28854</v>
      </c>
      <c r="O10840" s="389" t="s">
        <v>30820</v>
      </c>
      <c r="P10840" s="386" t="s">
        <v>177</v>
      </c>
    </row>
    <row r="10841" spans="1:16" s="8" customFormat="1" ht="15" customHeight="1" x14ac:dyDescent="0.25">
      <c r="A10841" s="362" t="s">
        <v>27</v>
      </c>
      <c r="B10841" s="362" t="s">
        <v>22116</v>
      </c>
      <c r="C10841" s="340" t="s">
        <v>35461</v>
      </c>
      <c r="D10841" s="362" t="s">
        <v>35462</v>
      </c>
      <c r="E10841" s="362">
        <v>30</v>
      </c>
      <c r="F10841" s="364">
        <v>13476716</v>
      </c>
      <c r="G10841" s="363">
        <v>27134767168</v>
      </c>
      <c r="H10841" s="365">
        <v>21801</v>
      </c>
      <c r="I10841" s="388">
        <v>8</v>
      </c>
      <c r="J10841" s="378">
        <v>9</v>
      </c>
      <c r="K10841" s="381">
        <v>1959</v>
      </c>
      <c r="L10841" s="369">
        <f t="shared" ca="1" si="169"/>
        <v>64</v>
      </c>
      <c r="M10841" s="299" t="s">
        <v>17470</v>
      </c>
      <c r="N10841" s="10" t="s">
        <v>28854</v>
      </c>
      <c r="O10841" s="389" t="s">
        <v>35341</v>
      </c>
      <c r="P10841" s="386">
        <v>44603</v>
      </c>
    </row>
    <row r="10842" spans="1:16" s="8" customFormat="1" ht="15" customHeight="1" x14ac:dyDescent="0.25">
      <c r="A10842" s="362" t="s">
        <v>27</v>
      </c>
      <c r="B10842" s="362" t="s">
        <v>22116</v>
      </c>
      <c r="C10842" s="340" t="s">
        <v>25617</v>
      </c>
      <c r="D10842" s="362" t="s">
        <v>25616</v>
      </c>
      <c r="E10842" s="362">
        <v>30</v>
      </c>
      <c r="F10842" s="364">
        <v>10648462</v>
      </c>
      <c r="G10842" s="363">
        <v>27106484622</v>
      </c>
      <c r="H10842" s="365">
        <v>18933</v>
      </c>
      <c r="I10842" s="388">
        <v>1</v>
      </c>
      <c r="J10842" s="378">
        <v>11</v>
      </c>
      <c r="K10842" s="381">
        <v>1951</v>
      </c>
      <c r="L10842" s="369">
        <f t="shared" ca="1" si="169"/>
        <v>72</v>
      </c>
      <c r="M10842" s="299" t="s">
        <v>17470</v>
      </c>
      <c r="N10842" s="10" t="s">
        <v>28854</v>
      </c>
      <c r="O10842" s="389" t="s">
        <v>30777</v>
      </c>
      <c r="P10842" s="386">
        <v>42428</v>
      </c>
    </row>
    <row r="10843" spans="1:16" s="8" customFormat="1" ht="15" customHeight="1" x14ac:dyDescent="0.25">
      <c r="A10843" s="362">
        <v>11</v>
      </c>
      <c r="B10843" s="362" t="s">
        <v>22116</v>
      </c>
      <c r="C10843" s="340" t="s">
        <v>25615</v>
      </c>
      <c r="D10843" s="362" t="s">
        <v>25614</v>
      </c>
      <c r="E10843" s="362">
        <v>32</v>
      </c>
      <c r="F10843" s="364">
        <v>24296051</v>
      </c>
      <c r="G10843" s="363">
        <v>27242960519</v>
      </c>
      <c r="H10843" s="365">
        <v>27380</v>
      </c>
      <c r="I10843" s="388">
        <v>17</v>
      </c>
      <c r="J10843" s="378">
        <v>12</v>
      </c>
      <c r="K10843" s="381">
        <v>1974</v>
      </c>
      <c r="L10843" s="369">
        <f t="shared" ca="1" si="169"/>
        <v>49</v>
      </c>
      <c r="M10843" s="299" t="s">
        <v>17337</v>
      </c>
      <c r="N10843" s="10" t="s">
        <v>28854</v>
      </c>
      <c r="O10843" s="389" t="s">
        <v>29350</v>
      </c>
      <c r="P10843" s="386">
        <v>42509</v>
      </c>
    </row>
    <row r="10844" spans="1:16" s="8" customFormat="1" ht="15" customHeight="1" x14ac:dyDescent="0.25">
      <c r="A10844" s="362" t="s">
        <v>27</v>
      </c>
      <c r="B10844" s="362" t="s">
        <v>22116</v>
      </c>
      <c r="C10844" s="340" t="s">
        <v>25613</v>
      </c>
      <c r="D10844" s="362" t="s">
        <v>25612</v>
      </c>
      <c r="E10844" s="362">
        <v>34</v>
      </c>
      <c r="F10844" s="364">
        <v>4857801</v>
      </c>
      <c r="G10844" s="363">
        <v>27048578018</v>
      </c>
      <c r="H10844" s="365">
        <v>16190</v>
      </c>
      <c r="I10844" s="388">
        <v>28</v>
      </c>
      <c r="J10844" s="378">
        <v>4</v>
      </c>
      <c r="K10844" s="381">
        <v>1944</v>
      </c>
      <c r="L10844" s="369">
        <f t="shared" ca="1" si="169"/>
        <v>79</v>
      </c>
      <c r="M10844" s="299" t="s">
        <v>17470</v>
      </c>
      <c r="N10844" s="10" t="s">
        <v>28854</v>
      </c>
      <c r="O10844" s="389" t="s">
        <v>30749</v>
      </c>
      <c r="P10844" s="386">
        <v>42601</v>
      </c>
    </row>
    <row r="10845" spans="1:16" s="8" customFormat="1" ht="15" customHeight="1" x14ac:dyDescent="0.25">
      <c r="A10845" s="362" t="s">
        <v>27</v>
      </c>
      <c r="B10845" s="362" t="s">
        <v>22116</v>
      </c>
      <c r="C10845" s="340" t="s">
        <v>33590</v>
      </c>
      <c r="D10845" s="362" t="s">
        <v>33591</v>
      </c>
      <c r="E10845" s="362">
        <v>30</v>
      </c>
      <c r="F10845" s="364">
        <v>5213980</v>
      </c>
      <c r="G10845" s="363">
        <v>27052139800</v>
      </c>
      <c r="H10845" s="365">
        <v>16692</v>
      </c>
      <c r="I10845" s="388">
        <v>12</v>
      </c>
      <c r="J10845" s="378">
        <v>9</v>
      </c>
      <c r="K10845" s="381">
        <v>1945</v>
      </c>
      <c r="L10845" s="369">
        <f t="shared" ca="1" si="169"/>
        <v>78</v>
      </c>
      <c r="M10845" s="299" t="s">
        <v>17470</v>
      </c>
      <c r="N10845" s="10" t="s">
        <v>28854</v>
      </c>
      <c r="O10845" s="389" t="s">
        <v>29351</v>
      </c>
      <c r="P10845" s="386">
        <v>43976</v>
      </c>
    </row>
    <row r="10846" spans="1:16" s="8" customFormat="1" ht="15" customHeight="1" x14ac:dyDescent="0.25">
      <c r="A10846" s="362" t="s">
        <v>27</v>
      </c>
      <c r="B10846" s="362" t="s">
        <v>22116</v>
      </c>
      <c r="C10846" s="340" t="s">
        <v>25611</v>
      </c>
      <c r="D10846" s="362" t="s">
        <v>25610</v>
      </c>
      <c r="E10846" s="362">
        <v>30</v>
      </c>
      <c r="F10846" s="364">
        <v>4995134</v>
      </c>
      <c r="G10846" s="363">
        <v>27049951340</v>
      </c>
      <c r="H10846" s="365">
        <v>16258</v>
      </c>
      <c r="I10846" s="388">
        <v>5</v>
      </c>
      <c r="J10846" s="378">
        <v>7</v>
      </c>
      <c r="K10846" s="381">
        <v>1944</v>
      </c>
      <c r="L10846" s="369">
        <f t="shared" ca="1" si="169"/>
        <v>79</v>
      </c>
      <c r="M10846" s="299" t="s">
        <v>17470</v>
      </c>
      <c r="N10846" s="10" t="s">
        <v>28854</v>
      </c>
      <c r="O10846" s="389" t="s">
        <v>30823</v>
      </c>
      <c r="P10846" s="386">
        <v>41740</v>
      </c>
    </row>
    <row r="10847" spans="1:16" s="8" customFormat="1" ht="15" customHeight="1" x14ac:dyDescent="0.25">
      <c r="A10847" s="362">
        <v>13</v>
      </c>
      <c r="B10847" s="362" t="s">
        <v>22116</v>
      </c>
      <c r="C10847" s="340" t="s">
        <v>25609</v>
      </c>
      <c r="D10847" s="362" t="s">
        <v>25608</v>
      </c>
      <c r="E10847" s="362">
        <v>16</v>
      </c>
      <c r="F10847" s="364">
        <v>5005851</v>
      </c>
      <c r="G10847" s="363">
        <v>23050058514</v>
      </c>
      <c r="H10847" s="365">
        <v>16560</v>
      </c>
      <c r="I10847" s="388">
        <v>3</v>
      </c>
      <c r="J10847" s="378">
        <v>5</v>
      </c>
      <c r="K10847" s="381">
        <v>1945</v>
      </c>
      <c r="L10847" s="369">
        <f t="shared" ca="1" si="169"/>
        <v>78</v>
      </c>
      <c r="M10847" s="299" t="s">
        <v>17470</v>
      </c>
      <c r="N10847" s="10" t="s">
        <v>28854</v>
      </c>
      <c r="O10847" s="389" t="s">
        <v>29358</v>
      </c>
      <c r="P10847" s="386">
        <v>44002</v>
      </c>
    </row>
    <row r="10848" spans="1:16" s="8" customFormat="1" ht="15" customHeight="1" x14ac:dyDescent="0.25">
      <c r="A10848" s="362" t="s">
        <v>27</v>
      </c>
      <c r="B10848" s="362" t="s">
        <v>22116</v>
      </c>
      <c r="C10848" s="340" t="s">
        <v>25605</v>
      </c>
      <c r="D10848" s="362" t="s">
        <v>25604</v>
      </c>
      <c r="E10848" s="362" t="s">
        <v>45</v>
      </c>
      <c r="F10848" s="364">
        <v>5974218</v>
      </c>
      <c r="G10848" s="363">
        <v>27059742189</v>
      </c>
      <c r="H10848" s="365">
        <v>17948</v>
      </c>
      <c r="I10848" s="388">
        <v>19</v>
      </c>
      <c r="J10848" s="378">
        <v>2</v>
      </c>
      <c r="K10848" s="381">
        <v>1949</v>
      </c>
      <c r="L10848" s="369">
        <f t="shared" ca="1" si="169"/>
        <v>75</v>
      </c>
      <c r="M10848" s="299" t="s">
        <v>17470</v>
      </c>
      <c r="N10848" s="10" t="s">
        <v>28854</v>
      </c>
      <c r="O10848" s="389" t="s">
        <v>177</v>
      </c>
      <c r="P10848" s="386" t="s">
        <v>177</v>
      </c>
    </row>
    <row r="10849" spans="1:16" s="8" customFormat="1" ht="15" customHeight="1" x14ac:dyDescent="0.25">
      <c r="A10849" s="362" t="s">
        <v>23</v>
      </c>
      <c r="B10849" s="362" t="s">
        <v>22116</v>
      </c>
      <c r="C10849" s="340" t="s">
        <v>40433</v>
      </c>
      <c r="D10849" s="362" t="s">
        <v>40434</v>
      </c>
      <c r="E10849" s="362">
        <v>30</v>
      </c>
      <c r="F10849" s="364">
        <v>4579681</v>
      </c>
      <c r="G10849" s="363">
        <v>27045796811</v>
      </c>
      <c r="H10849" s="365">
        <v>17067</v>
      </c>
      <c r="I10849" s="388">
        <v>22</v>
      </c>
      <c r="J10849" s="378">
        <v>9</v>
      </c>
      <c r="K10849" s="381">
        <v>1946</v>
      </c>
      <c r="L10849" s="369">
        <f t="shared" ca="1" si="169"/>
        <v>77</v>
      </c>
      <c r="M10849" s="299" t="s">
        <v>17470</v>
      </c>
      <c r="N10849" s="10" t="s">
        <v>28854</v>
      </c>
      <c r="O10849" s="389" t="s">
        <v>40559</v>
      </c>
      <c r="P10849" s="386">
        <v>45306</v>
      </c>
    </row>
    <row r="10850" spans="1:16" s="8" customFormat="1" ht="15" customHeight="1" x14ac:dyDescent="0.25">
      <c r="A10850" s="362" t="s">
        <v>27</v>
      </c>
      <c r="B10850" s="362" t="s">
        <v>22116</v>
      </c>
      <c r="C10850" s="340" t="s">
        <v>25603</v>
      </c>
      <c r="D10850" s="362" t="s">
        <v>25602</v>
      </c>
      <c r="E10850" s="362">
        <v>30</v>
      </c>
      <c r="F10850" s="364">
        <v>6187127</v>
      </c>
      <c r="G10850" s="363">
        <v>27061871271</v>
      </c>
      <c r="H10850" s="365">
        <v>17955</v>
      </c>
      <c r="I10850" s="388">
        <v>26</v>
      </c>
      <c r="J10850" s="378">
        <v>2</v>
      </c>
      <c r="K10850" s="381">
        <v>1949</v>
      </c>
      <c r="L10850" s="369">
        <f t="shared" ca="1" si="169"/>
        <v>75</v>
      </c>
      <c r="M10850" s="299" t="s">
        <v>17470</v>
      </c>
      <c r="N10850" s="10" t="s">
        <v>28854</v>
      </c>
      <c r="O10850" s="389" t="s">
        <v>33532</v>
      </c>
      <c r="P10850" s="386" t="s">
        <v>177</v>
      </c>
    </row>
    <row r="10851" spans="1:16" s="8" customFormat="1" ht="15" customHeight="1" x14ac:dyDescent="0.25">
      <c r="A10851" s="362" t="s">
        <v>27</v>
      </c>
      <c r="B10851" s="362" t="s">
        <v>22116</v>
      </c>
      <c r="C10851" s="340" t="s">
        <v>39010</v>
      </c>
      <c r="D10851" s="362" t="s">
        <v>39035</v>
      </c>
      <c r="E10851" s="362">
        <v>33</v>
      </c>
      <c r="F10851" s="364">
        <v>8782736</v>
      </c>
      <c r="G10851" s="363">
        <v>23087827364</v>
      </c>
      <c r="H10851" s="365">
        <v>43812</v>
      </c>
      <c r="I10851" s="388">
        <v>13</v>
      </c>
      <c r="J10851" s="378">
        <v>12</v>
      </c>
      <c r="K10851" s="381">
        <v>2019</v>
      </c>
      <c r="L10851" s="369">
        <f t="shared" ca="1" si="169"/>
        <v>4</v>
      </c>
      <c r="M10851" s="299" t="s">
        <v>17470</v>
      </c>
      <c r="N10851" s="10" t="s">
        <v>28854</v>
      </c>
      <c r="O10851" s="389" t="s">
        <v>39123</v>
      </c>
      <c r="P10851" s="386">
        <v>45089</v>
      </c>
    </row>
    <row r="10852" spans="1:16" s="8" customFormat="1" ht="15" customHeight="1" x14ac:dyDescent="0.25">
      <c r="A10852" s="362" t="s">
        <v>161</v>
      </c>
      <c r="B10852" s="362" t="s">
        <v>22116</v>
      </c>
      <c r="C10852" s="340" t="s">
        <v>25601</v>
      </c>
      <c r="D10852" s="362" t="s">
        <v>25600</v>
      </c>
      <c r="E10852" s="362">
        <v>13</v>
      </c>
      <c r="F10852" s="364">
        <v>10000562</v>
      </c>
      <c r="G10852" s="363">
        <v>27100005625</v>
      </c>
      <c r="H10852" s="365">
        <v>18829</v>
      </c>
      <c r="I10852" s="388">
        <v>20</v>
      </c>
      <c r="J10852" s="378">
        <v>7</v>
      </c>
      <c r="K10852" s="381">
        <v>1951</v>
      </c>
      <c r="L10852" s="369">
        <f t="shared" ca="1" si="169"/>
        <v>72</v>
      </c>
      <c r="M10852" s="299" t="s">
        <v>17470</v>
      </c>
      <c r="N10852" s="10" t="s">
        <v>28854</v>
      </c>
      <c r="O10852" s="389" t="s">
        <v>36007</v>
      </c>
      <c r="P10852" s="386">
        <v>40502</v>
      </c>
    </row>
    <row r="10853" spans="1:16" s="8" customFormat="1" ht="15" customHeight="1" x14ac:dyDescent="0.25">
      <c r="A10853" s="362" t="s">
        <v>172</v>
      </c>
      <c r="B10853" s="362" t="s">
        <v>22116</v>
      </c>
      <c r="C10853" s="340" t="s">
        <v>25599</v>
      </c>
      <c r="D10853" s="362" t="s">
        <v>25598</v>
      </c>
      <c r="E10853" s="362">
        <v>12</v>
      </c>
      <c r="F10853" s="364">
        <v>12680581</v>
      </c>
      <c r="G10853" s="363">
        <v>27126805816</v>
      </c>
      <c r="H10853" s="365" t="s">
        <v>29642</v>
      </c>
      <c r="I10853" s="388">
        <v>14</v>
      </c>
      <c r="J10853" s="378">
        <v>10</v>
      </c>
      <c r="K10853" s="381">
        <v>1956</v>
      </c>
      <c r="L10853" s="369">
        <f t="shared" ca="1" si="169"/>
        <v>67</v>
      </c>
      <c r="M10853" s="299" t="s">
        <v>17470</v>
      </c>
      <c r="N10853" s="10" t="s">
        <v>28854</v>
      </c>
      <c r="O10853" s="389" t="s">
        <v>30743</v>
      </c>
      <c r="P10853" s="386">
        <v>40271</v>
      </c>
    </row>
    <row r="10854" spans="1:16" s="8" customFormat="1" ht="15" customHeight="1" x14ac:dyDescent="0.25">
      <c r="A10854" s="362">
        <v>11</v>
      </c>
      <c r="B10854" s="362" t="s">
        <v>22116</v>
      </c>
      <c r="C10854" s="340" t="s">
        <v>30301</v>
      </c>
      <c r="D10854" s="362" t="s">
        <v>30300</v>
      </c>
      <c r="E10854" s="362">
        <v>13</v>
      </c>
      <c r="F10854" s="364">
        <v>12770058</v>
      </c>
      <c r="G10854" s="363">
        <v>27127700589</v>
      </c>
      <c r="H10854" s="365">
        <v>21380</v>
      </c>
      <c r="I10854" s="388">
        <v>14</v>
      </c>
      <c r="J10854" s="378">
        <v>7</v>
      </c>
      <c r="K10854" s="381">
        <v>1958</v>
      </c>
      <c r="L10854" s="369">
        <f t="shared" ca="1" si="169"/>
        <v>65</v>
      </c>
      <c r="M10854" s="299" t="s">
        <v>17470</v>
      </c>
      <c r="N10854" s="10" t="s">
        <v>28854</v>
      </c>
      <c r="O10854" s="389" t="s">
        <v>30195</v>
      </c>
      <c r="P10854" s="386">
        <v>44379</v>
      </c>
    </row>
    <row r="10855" spans="1:16" s="8" customFormat="1" ht="15" customHeight="1" x14ac:dyDescent="0.25">
      <c r="A10855" s="362" t="s">
        <v>179</v>
      </c>
      <c r="B10855" s="362" t="s">
        <v>22116</v>
      </c>
      <c r="C10855" s="340" t="s">
        <v>25597</v>
      </c>
      <c r="D10855" s="362" t="s">
        <v>25596</v>
      </c>
      <c r="E10855" s="362">
        <v>13</v>
      </c>
      <c r="F10855" s="364">
        <v>12638550</v>
      </c>
      <c r="G10855" s="363">
        <v>27126385507</v>
      </c>
      <c r="H10855" s="365">
        <v>21433</v>
      </c>
      <c r="I10855" s="388">
        <v>5</v>
      </c>
      <c r="J10855" s="378">
        <v>9</v>
      </c>
      <c r="K10855" s="381">
        <v>1958</v>
      </c>
      <c r="L10855" s="369">
        <f t="shared" ca="1" si="169"/>
        <v>65</v>
      </c>
      <c r="M10855" s="299" t="s">
        <v>17470</v>
      </c>
      <c r="N10855" s="10" t="s">
        <v>28854</v>
      </c>
      <c r="O10855" s="389" t="s">
        <v>30802</v>
      </c>
      <c r="P10855" s="386">
        <v>40957</v>
      </c>
    </row>
    <row r="10856" spans="1:16" s="8" customFormat="1" ht="15" customHeight="1" x14ac:dyDescent="0.25">
      <c r="A10856" s="362">
        <v>32</v>
      </c>
      <c r="B10856" s="362" t="s">
        <v>22116</v>
      </c>
      <c r="C10856" s="340" t="s">
        <v>33186</v>
      </c>
      <c r="D10856" s="362" t="s">
        <v>33451</v>
      </c>
      <c r="E10856" s="362">
        <v>14</v>
      </c>
      <c r="F10856" s="364">
        <v>5738042</v>
      </c>
      <c r="G10856" s="363">
        <v>27057380425</v>
      </c>
      <c r="H10856" s="365">
        <v>17613</v>
      </c>
      <c r="I10856" s="388">
        <v>21</v>
      </c>
      <c r="J10856" s="378">
        <v>3</v>
      </c>
      <c r="K10856" s="381">
        <v>1948</v>
      </c>
      <c r="L10856" s="369">
        <f t="shared" ca="1" si="169"/>
        <v>76</v>
      </c>
      <c r="M10856" s="299" t="s">
        <v>17470</v>
      </c>
      <c r="N10856" s="10" t="s">
        <v>28854</v>
      </c>
      <c r="O10856" s="389" t="s">
        <v>33567</v>
      </c>
      <c r="P10856" s="386">
        <v>44530</v>
      </c>
    </row>
    <row r="10857" spans="1:16" s="8" customFormat="1" ht="15" customHeight="1" x14ac:dyDescent="0.25">
      <c r="A10857" s="362" t="s">
        <v>27</v>
      </c>
      <c r="B10857" s="362" t="s">
        <v>22116</v>
      </c>
      <c r="C10857" s="340" t="s">
        <v>25595</v>
      </c>
      <c r="D10857" s="362" t="s">
        <v>25594</v>
      </c>
      <c r="E10857" s="362">
        <v>10</v>
      </c>
      <c r="F10857" s="364">
        <v>10407052</v>
      </c>
      <c r="G10857" s="363">
        <v>27104070529</v>
      </c>
      <c r="H10857" s="365">
        <v>19001</v>
      </c>
      <c r="I10857" s="388">
        <v>8</v>
      </c>
      <c r="J10857" s="378">
        <v>1</v>
      </c>
      <c r="K10857" s="381">
        <v>1952</v>
      </c>
      <c r="L10857" s="369">
        <f t="shared" ca="1" si="169"/>
        <v>72</v>
      </c>
      <c r="M10857" s="299" t="s">
        <v>17470</v>
      </c>
      <c r="N10857" s="10" t="s">
        <v>28854</v>
      </c>
      <c r="O10857" s="389" t="s">
        <v>29345</v>
      </c>
      <c r="P10857" s="386">
        <v>43629</v>
      </c>
    </row>
    <row r="10858" spans="1:16" s="8" customFormat="1" ht="15" customHeight="1" x14ac:dyDescent="0.25">
      <c r="A10858" s="362">
        <v>24</v>
      </c>
      <c r="B10858" s="362" t="s">
        <v>22116</v>
      </c>
      <c r="C10858" s="340" t="s">
        <v>29496</v>
      </c>
      <c r="D10858" s="362" t="s">
        <v>29497</v>
      </c>
      <c r="E10858" s="362">
        <v>12</v>
      </c>
      <c r="F10858" s="364">
        <v>93128373</v>
      </c>
      <c r="G10858" s="363">
        <v>27931283737</v>
      </c>
      <c r="H10858" s="365">
        <v>19006</v>
      </c>
      <c r="I10858" s="388">
        <v>13</v>
      </c>
      <c r="J10858" s="378">
        <v>1</v>
      </c>
      <c r="K10858" s="381">
        <v>1952</v>
      </c>
      <c r="L10858" s="369">
        <f t="shared" ca="1" si="169"/>
        <v>72</v>
      </c>
      <c r="M10858" s="299" t="s">
        <v>17470</v>
      </c>
      <c r="N10858" s="10" t="s">
        <v>28854</v>
      </c>
      <c r="O10858" s="389" t="s">
        <v>29382</v>
      </c>
      <c r="P10858" s="386">
        <v>44345</v>
      </c>
    </row>
    <row r="10859" spans="1:16" s="8" customFormat="1" ht="15" customHeight="1" x14ac:dyDescent="0.25">
      <c r="A10859" s="362" t="s">
        <v>23</v>
      </c>
      <c r="B10859" s="362" t="s">
        <v>22116</v>
      </c>
      <c r="C10859" s="340" t="s">
        <v>38370</v>
      </c>
      <c r="D10859" s="362" t="s">
        <v>38406</v>
      </c>
      <c r="E10859" s="362">
        <v>13</v>
      </c>
      <c r="F10859" s="364">
        <v>29909000</v>
      </c>
      <c r="G10859" s="363">
        <v>20299090001</v>
      </c>
      <c r="H10859" s="365">
        <v>30362</v>
      </c>
      <c r="I10859" s="388">
        <v>15</v>
      </c>
      <c r="J10859" s="378">
        <v>2</v>
      </c>
      <c r="K10859" s="381">
        <v>1983</v>
      </c>
      <c r="L10859" s="369">
        <f t="shared" ca="1" si="169"/>
        <v>41</v>
      </c>
      <c r="M10859" s="299" t="s">
        <v>22252</v>
      </c>
      <c r="N10859" s="10" t="s">
        <v>40415</v>
      </c>
      <c r="O10859" s="389" t="s">
        <v>38280</v>
      </c>
      <c r="P10859" s="386">
        <v>44512</v>
      </c>
    </row>
    <row r="10860" spans="1:16" s="8" customFormat="1" ht="15" customHeight="1" x14ac:dyDescent="0.25">
      <c r="A10860" s="362" t="s">
        <v>59</v>
      </c>
      <c r="B10860" s="362" t="s">
        <v>22116</v>
      </c>
      <c r="C10860" s="340" t="s">
        <v>25593</v>
      </c>
      <c r="D10860" s="362" t="s">
        <v>25592</v>
      </c>
      <c r="E10860" s="362">
        <v>30</v>
      </c>
      <c r="F10860" s="364">
        <v>11249899</v>
      </c>
      <c r="G10860" s="363">
        <v>27112498996</v>
      </c>
      <c r="H10860" s="365">
        <v>20037</v>
      </c>
      <c r="I10860" s="388">
        <v>9</v>
      </c>
      <c r="J10860" s="378">
        <v>11</v>
      </c>
      <c r="K10860" s="381">
        <v>1954</v>
      </c>
      <c r="L10860" s="369">
        <f t="shared" ca="1" si="169"/>
        <v>69</v>
      </c>
      <c r="M10860" s="299" t="s">
        <v>17337</v>
      </c>
      <c r="N10860" s="10" t="s">
        <v>28854</v>
      </c>
      <c r="O10860" s="389" t="s">
        <v>29335</v>
      </c>
      <c r="P10860" s="386">
        <v>43434</v>
      </c>
    </row>
    <row r="10861" spans="1:16" s="8" customFormat="1" ht="15" customHeight="1" x14ac:dyDescent="0.25">
      <c r="A10861" s="362">
        <v>13</v>
      </c>
      <c r="B10861" s="362" t="s">
        <v>22116</v>
      </c>
      <c r="C10861" s="340" t="s">
        <v>25591</v>
      </c>
      <c r="D10861" s="362" t="s">
        <v>25590</v>
      </c>
      <c r="E10861" s="362" t="s">
        <v>45</v>
      </c>
      <c r="F10861" s="364">
        <v>5970215</v>
      </c>
      <c r="G10861" s="363">
        <v>27059702152</v>
      </c>
      <c r="H10861" s="365">
        <v>17930</v>
      </c>
      <c r="I10861" s="388">
        <v>1</v>
      </c>
      <c r="J10861" s="378">
        <v>2</v>
      </c>
      <c r="K10861" s="381">
        <v>1949</v>
      </c>
      <c r="L10861" s="369">
        <f t="shared" ca="1" si="169"/>
        <v>75</v>
      </c>
      <c r="M10861" s="299" t="s">
        <v>17470</v>
      </c>
      <c r="N10861" s="10" t="s">
        <v>28854</v>
      </c>
      <c r="O10861" s="389" t="s">
        <v>177</v>
      </c>
      <c r="P10861" s="386" t="s">
        <v>177</v>
      </c>
    </row>
    <row r="10862" spans="1:16" s="8" customFormat="1" ht="15" customHeight="1" x14ac:dyDescent="0.25">
      <c r="A10862" s="362" t="s">
        <v>252</v>
      </c>
      <c r="B10862" s="362" t="s">
        <v>22116</v>
      </c>
      <c r="C10862" s="340" t="s">
        <v>39641</v>
      </c>
      <c r="D10862" s="362" t="s">
        <v>39666</v>
      </c>
      <c r="E10862" s="362">
        <v>30</v>
      </c>
      <c r="F10862" s="364">
        <v>5114661</v>
      </c>
      <c r="G10862" s="363">
        <v>27051146617</v>
      </c>
      <c r="H10862" s="365">
        <v>16458</v>
      </c>
      <c r="I10862" s="388">
        <v>21</v>
      </c>
      <c r="J10862" s="378">
        <v>1</v>
      </c>
      <c r="K10862" s="381">
        <v>1945</v>
      </c>
      <c r="L10862" s="369">
        <f t="shared" ca="1" si="169"/>
        <v>79</v>
      </c>
      <c r="M10862" s="299" t="s">
        <v>17470</v>
      </c>
      <c r="N10862" s="10" t="s">
        <v>28854</v>
      </c>
      <c r="O10862" s="389" t="s">
        <v>39542</v>
      </c>
      <c r="P10862" s="386">
        <v>44946</v>
      </c>
    </row>
    <row r="10863" spans="1:16" s="8" customFormat="1" ht="15" customHeight="1" x14ac:dyDescent="0.25">
      <c r="A10863" s="362" t="s">
        <v>252</v>
      </c>
      <c r="B10863" s="362" t="s">
        <v>22116</v>
      </c>
      <c r="C10863" s="340" t="s">
        <v>25589</v>
      </c>
      <c r="D10863" s="362" t="s">
        <v>25588</v>
      </c>
      <c r="E10863" s="362">
        <v>30</v>
      </c>
      <c r="F10863" s="364">
        <v>13571708</v>
      </c>
      <c r="G10863" s="363">
        <v>27135717083</v>
      </c>
      <c r="H10863" s="365">
        <v>21098</v>
      </c>
      <c r="I10863" s="388">
        <v>5</v>
      </c>
      <c r="J10863" s="378">
        <v>10</v>
      </c>
      <c r="K10863" s="381">
        <v>1957</v>
      </c>
      <c r="L10863" s="369">
        <f t="shared" ca="1" si="169"/>
        <v>66</v>
      </c>
      <c r="M10863" s="299" t="s">
        <v>17470</v>
      </c>
      <c r="N10863" s="10" t="s">
        <v>28854</v>
      </c>
      <c r="O10863" s="389" t="s">
        <v>30740</v>
      </c>
      <c r="P10863" s="386" t="s">
        <v>177</v>
      </c>
    </row>
    <row r="10864" spans="1:16" s="8" customFormat="1" ht="15" customHeight="1" x14ac:dyDescent="0.25">
      <c r="A10864" s="362" t="s">
        <v>179</v>
      </c>
      <c r="B10864" s="362" t="s">
        <v>22116</v>
      </c>
      <c r="C10864" s="340" t="s">
        <v>25587</v>
      </c>
      <c r="D10864" s="362" t="s">
        <v>25586</v>
      </c>
      <c r="E10864" s="362">
        <v>32</v>
      </c>
      <c r="F10864" s="364">
        <v>11407974</v>
      </c>
      <c r="G10864" s="363">
        <v>27114079745</v>
      </c>
      <c r="H10864" s="365">
        <v>20180</v>
      </c>
      <c r="I10864" s="388">
        <v>1</v>
      </c>
      <c r="J10864" s="378">
        <v>4</v>
      </c>
      <c r="K10864" s="381">
        <v>1955</v>
      </c>
      <c r="L10864" s="369">
        <f t="shared" ca="1" si="169"/>
        <v>69</v>
      </c>
      <c r="M10864" s="299" t="s">
        <v>17470</v>
      </c>
      <c r="N10864" s="10" t="s">
        <v>28854</v>
      </c>
      <c r="O10864" s="389" t="s">
        <v>177</v>
      </c>
      <c r="P10864" s="386" t="s">
        <v>177</v>
      </c>
    </row>
    <row r="10865" spans="1:16" s="8" customFormat="1" ht="15" customHeight="1" x14ac:dyDescent="0.25">
      <c r="A10865" s="362" t="s">
        <v>179</v>
      </c>
      <c r="B10865" s="362" t="s">
        <v>22116</v>
      </c>
      <c r="C10865" s="340" t="s">
        <v>25585</v>
      </c>
      <c r="D10865" s="362" t="s">
        <v>25584</v>
      </c>
      <c r="E10865" s="362" t="s">
        <v>55</v>
      </c>
      <c r="F10865" s="364">
        <v>11887067</v>
      </c>
      <c r="G10865" s="363">
        <v>27118870676</v>
      </c>
      <c r="H10865" s="365">
        <v>20161</v>
      </c>
      <c r="I10865" s="388">
        <v>13</v>
      </c>
      <c r="J10865" s="378">
        <v>3</v>
      </c>
      <c r="K10865" s="381">
        <v>1955</v>
      </c>
      <c r="L10865" s="369">
        <f t="shared" ca="1" si="169"/>
        <v>69</v>
      </c>
      <c r="M10865" s="299" t="s">
        <v>17470</v>
      </c>
      <c r="N10865" s="10" t="s">
        <v>28854</v>
      </c>
      <c r="O10865" s="389" t="s">
        <v>177</v>
      </c>
      <c r="P10865" s="386" t="s">
        <v>177</v>
      </c>
    </row>
    <row r="10866" spans="1:16" s="8" customFormat="1" ht="15" customHeight="1" x14ac:dyDescent="0.25">
      <c r="A10866" s="362" t="s">
        <v>59</v>
      </c>
      <c r="B10866" s="362" t="s">
        <v>22116</v>
      </c>
      <c r="C10866" s="340" t="s">
        <v>40395</v>
      </c>
      <c r="D10866" s="362" t="s">
        <v>40396</v>
      </c>
      <c r="E10866" s="362">
        <v>30</v>
      </c>
      <c r="F10866" s="364">
        <v>11407265</v>
      </c>
      <c r="G10866" s="363">
        <v>27114072651</v>
      </c>
      <c r="H10866" s="365">
        <v>20052</v>
      </c>
      <c r="I10866" s="388">
        <v>24</v>
      </c>
      <c r="J10866" s="378">
        <v>11</v>
      </c>
      <c r="K10866" s="381">
        <v>1954</v>
      </c>
      <c r="L10866" s="369">
        <f t="shared" ca="1" si="169"/>
        <v>69</v>
      </c>
      <c r="M10866" s="299" t="s">
        <v>17470</v>
      </c>
      <c r="N10866" s="10" t="s">
        <v>28854</v>
      </c>
      <c r="O10866" s="389" t="s">
        <v>40280</v>
      </c>
      <c r="P10866" s="386">
        <v>45192</v>
      </c>
    </row>
    <row r="10867" spans="1:16" s="8" customFormat="1" ht="15" customHeight="1" x14ac:dyDescent="0.25">
      <c r="A10867" s="362" t="s">
        <v>59</v>
      </c>
      <c r="B10867" s="362" t="s">
        <v>22116</v>
      </c>
      <c r="C10867" s="340" t="s">
        <v>25580</v>
      </c>
      <c r="D10867" s="362" t="s">
        <v>25579</v>
      </c>
      <c r="E10867" s="362">
        <v>32</v>
      </c>
      <c r="F10867" s="364">
        <v>4983290</v>
      </c>
      <c r="G10867" s="363">
        <v>27049832902</v>
      </c>
      <c r="H10867" s="365">
        <v>16427</v>
      </c>
      <c r="I10867" s="388">
        <v>21</v>
      </c>
      <c r="J10867" s="378">
        <v>12</v>
      </c>
      <c r="K10867" s="381">
        <v>1944</v>
      </c>
      <c r="L10867" s="369">
        <f t="shared" ca="1" si="169"/>
        <v>79</v>
      </c>
      <c r="M10867" s="299" t="s">
        <v>17470</v>
      </c>
      <c r="N10867" s="10" t="s">
        <v>28854</v>
      </c>
      <c r="O10867" s="389" t="s">
        <v>30808</v>
      </c>
      <c r="P10867" s="386">
        <v>41420</v>
      </c>
    </row>
    <row r="10868" spans="1:16" s="8" customFormat="1" ht="15" customHeight="1" x14ac:dyDescent="0.25">
      <c r="A10868" s="362" t="s">
        <v>36</v>
      </c>
      <c r="B10868" s="362" t="s">
        <v>22116</v>
      </c>
      <c r="C10868" s="340" t="s">
        <v>25578</v>
      </c>
      <c r="D10868" s="362" t="s">
        <v>25577</v>
      </c>
      <c r="E10868" s="362">
        <v>33</v>
      </c>
      <c r="F10868" s="364">
        <v>6630981</v>
      </c>
      <c r="G10868" s="363">
        <v>27066309814</v>
      </c>
      <c r="H10868" s="365">
        <v>15471</v>
      </c>
      <c r="I10868" s="388">
        <v>10</v>
      </c>
      <c r="J10868" s="378">
        <v>5</v>
      </c>
      <c r="K10868" s="381">
        <v>1942</v>
      </c>
      <c r="L10868" s="369">
        <f t="shared" ca="1" si="169"/>
        <v>81</v>
      </c>
      <c r="M10868" s="299" t="s">
        <v>17470</v>
      </c>
      <c r="N10868" s="10" t="s">
        <v>28854</v>
      </c>
      <c r="O10868" s="389" t="s">
        <v>29347</v>
      </c>
      <c r="P10868" s="386">
        <v>42870</v>
      </c>
    </row>
    <row r="10869" spans="1:16" s="8" customFormat="1" ht="15" customHeight="1" x14ac:dyDescent="0.25">
      <c r="A10869" s="362" t="s">
        <v>59</v>
      </c>
      <c r="B10869" s="362" t="s">
        <v>22116</v>
      </c>
      <c r="C10869" s="340" t="s">
        <v>40409</v>
      </c>
      <c r="D10869" s="362" t="s">
        <v>40410</v>
      </c>
      <c r="E10869" s="362">
        <v>33</v>
      </c>
      <c r="F10869" s="364">
        <v>24597342</v>
      </c>
      <c r="G10869" s="363">
        <v>27245973425</v>
      </c>
      <c r="H10869" s="365">
        <v>27603</v>
      </c>
      <c r="I10869" s="388">
        <v>28</v>
      </c>
      <c r="J10869" s="378">
        <v>7</v>
      </c>
      <c r="K10869" s="381">
        <v>1975</v>
      </c>
      <c r="L10869" s="369">
        <f t="shared" ca="1" si="169"/>
        <v>48</v>
      </c>
      <c r="M10869" s="299" t="s">
        <v>17470</v>
      </c>
      <c r="N10869" s="10" t="s">
        <v>28854</v>
      </c>
      <c r="O10869" s="389" t="s">
        <v>40280</v>
      </c>
      <c r="P10869" s="386">
        <v>44740</v>
      </c>
    </row>
    <row r="10870" spans="1:16" s="8" customFormat="1" ht="15" customHeight="1" x14ac:dyDescent="0.25">
      <c r="A10870" s="362" t="s">
        <v>36</v>
      </c>
      <c r="B10870" s="362" t="s">
        <v>22116</v>
      </c>
      <c r="C10870" s="340" t="s">
        <v>25576</v>
      </c>
      <c r="D10870" s="362" t="s">
        <v>25575</v>
      </c>
      <c r="E10870" s="362">
        <v>30</v>
      </c>
      <c r="F10870" s="364">
        <v>14664456</v>
      </c>
      <c r="G10870" s="363">
        <v>27146644568</v>
      </c>
      <c r="H10870" s="365">
        <v>22578</v>
      </c>
      <c r="I10870" s="388">
        <v>24</v>
      </c>
      <c r="J10870" s="378">
        <v>10</v>
      </c>
      <c r="K10870" s="381">
        <v>1961</v>
      </c>
      <c r="L10870" s="369">
        <f t="shared" ca="1" si="169"/>
        <v>62</v>
      </c>
      <c r="M10870" s="299" t="s">
        <v>17470</v>
      </c>
      <c r="N10870" s="10" t="s">
        <v>28854</v>
      </c>
      <c r="O10870" s="389" t="s">
        <v>29315</v>
      </c>
      <c r="P10870" s="386">
        <v>43859</v>
      </c>
    </row>
    <row r="10871" spans="1:16" s="8" customFormat="1" ht="15" customHeight="1" x14ac:dyDescent="0.25">
      <c r="A10871" s="362">
        <v>10</v>
      </c>
      <c r="B10871" s="362" t="s">
        <v>22116</v>
      </c>
      <c r="C10871" s="340" t="s">
        <v>25571</v>
      </c>
      <c r="D10871" s="362" t="s">
        <v>25570</v>
      </c>
      <c r="E10871" s="362">
        <v>32</v>
      </c>
      <c r="F10871" s="364">
        <v>21769848</v>
      </c>
      <c r="G10871" s="363">
        <v>27217698486</v>
      </c>
      <c r="H10871" s="365">
        <v>26465</v>
      </c>
      <c r="I10871" s="388">
        <v>15</v>
      </c>
      <c r="J10871" s="378">
        <v>6</v>
      </c>
      <c r="K10871" s="381">
        <v>1972</v>
      </c>
      <c r="L10871" s="369">
        <f t="shared" ca="1" si="169"/>
        <v>51</v>
      </c>
      <c r="M10871" s="299" t="s">
        <v>17470</v>
      </c>
      <c r="N10871" s="10" t="s">
        <v>28854</v>
      </c>
      <c r="O10871" s="389" t="s">
        <v>30737</v>
      </c>
      <c r="P10871" s="386">
        <v>40787</v>
      </c>
    </row>
    <row r="10872" spans="1:16" s="8" customFormat="1" ht="15" customHeight="1" x14ac:dyDescent="0.25">
      <c r="A10872" s="362" t="s">
        <v>36</v>
      </c>
      <c r="B10872" s="362" t="s">
        <v>22116</v>
      </c>
      <c r="C10872" s="340" t="s">
        <v>32280</v>
      </c>
      <c r="D10872" s="362" t="s">
        <v>32281</v>
      </c>
      <c r="E10872" s="362">
        <v>34</v>
      </c>
      <c r="F10872" s="364">
        <v>12211896</v>
      </c>
      <c r="G10872" s="363">
        <v>27122118962</v>
      </c>
      <c r="H10872" s="365">
        <v>21576</v>
      </c>
      <c r="I10872" s="388">
        <v>26</v>
      </c>
      <c r="J10872" s="378">
        <v>1</v>
      </c>
      <c r="K10872" s="381">
        <v>1959</v>
      </c>
      <c r="L10872" s="369">
        <f t="shared" ca="1" si="169"/>
        <v>65</v>
      </c>
      <c r="M10872" s="299" t="s">
        <v>17470</v>
      </c>
      <c r="N10872" s="10" t="s">
        <v>28854</v>
      </c>
      <c r="O10872" s="389" t="s">
        <v>31910</v>
      </c>
      <c r="P10872" s="386">
        <v>44434</v>
      </c>
    </row>
    <row r="10873" spans="1:16" s="8" customFormat="1" ht="15" customHeight="1" x14ac:dyDescent="0.25">
      <c r="A10873" s="362">
        <v>10</v>
      </c>
      <c r="B10873" s="362" t="s">
        <v>22116</v>
      </c>
      <c r="C10873" s="340" t="s">
        <v>25569</v>
      </c>
      <c r="D10873" s="362" t="s">
        <v>25568</v>
      </c>
      <c r="E10873" s="362" t="s">
        <v>33</v>
      </c>
      <c r="F10873" s="364">
        <v>6340025</v>
      </c>
      <c r="G10873" s="363">
        <v>23063400254</v>
      </c>
      <c r="H10873" s="365">
        <v>15268</v>
      </c>
      <c r="I10873" s="388">
        <v>19</v>
      </c>
      <c r="J10873" s="378">
        <v>10</v>
      </c>
      <c r="K10873" s="381">
        <v>1941</v>
      </c>
      <c r="L10873" s="369">
        <f t="shared" ca="1" si="169"/>
        <v>82</v>
      </c>
      <c r="M10873" s="299" t="s">
        <v>17470</v>
      </c>
      <c r="N10873" s="10" t="s">
        <v>28854</v>
      </c>
      <c r="O10873" s="389" t="s">
        <v>177</v>
      </c>
      <c r="P10873" s="386" t="s">
        <v>177</v>
      </c>
    </row>
    <row r="10874" spans="1:16" s="8" customFormat="1" ht="15" customHeight="1" x14ac:dyDescent="0.25">
      <c r="A10874" s="362">
        <v>13</v>
      </c>
      <c r="B10874" s="362" t="s">
        <v>22116</v>
      </c>
      <c r="C10874" s="340" t="s">
        <v>32300</v>
      </c>
      <c r="D10874" s="362" t="s">
        <v>32301</v>
      </c>
      <c r="E10874" s="362">
        <v>34</v>
      </c>
      <c r="F10874" s="364">
        <v>4610354</v>
      </c>
      <c r="G10874" s="363">
        <v>27046103543</v>
      </c>
      <c r="H10874" s="365">
        <v>16184</v>
      </c>
      <c r="I10874" s="388">
        <v>22</v>
      </c>
      <c r="J10874" s="378">
        <v>4</v>
      </c>
      <c r="K10874" s="381">
        <v>1944</v>
      </c>
      <c r="L10874" s="369">
        <f t="shared" ca="1" si="169"/>
        <v>80</v>
      </c>
      <c r="M10874" s="299" t="s">
        <v>17470</v>
      </c>
      <c r="N10874" s="10" t="s">
        <v>28854</v>
      </c>
      <c r="O10874" s="389" t="s">
        <v>31910</v>
      </c>
      <c r="P10874" s="386">
        <v>42059</v>
      </c>
    </row>
    <row r="10875" spans="1:16" s="8" customFormat="1" ht="15" customHeight="1" x14ac:dyDescent="0.25">
      <c r="A10875" s="362" t="s">
        <v>59</v>
      </c>
      <c r="B10875" s="362" t="s">
        <v>22116</v>
      </c>
      <c r="C10875" s="340" t="s">
        <v>34909</v>
      </c>
      <c r="D10875" s="362" t="s">
        <v>34910</v>
      </c>
      <c r="E10875" s="362">
        <v>30</v>
      </c>
      <c r="F10875" s="364">
        <v>4287932</v>
      </c>
      <c r="G10875" s="363">
        <v>27042879326</v>
      </c>
      <c r="H10875" s="365">
        <v>18071</v>
      </c>
      <c r="I10875" s="388">
        <v>22</v>
      </c>
      <c r="J10875" s="378">
        <v>6</v>
      </c>
      <c r="K10875" s="381">
        <v>1949</v>
      </c>
      <c r="L10875" s="369">
        <f t="shared" ca="1" si="169"/>
        <v>74</v>
      </c>
      <c r="M10875" s="299" t="s">
        <v>17470</v>
      </c>
      <c r="N10875" s="10" t="s">
        <v>28854</v>
      </c>
      <c r="O10875" s="389" t="s">
        <v>34541</v>
      </c>
      <c r="P10875" s="386">
        <v>44427</v>
      </c>
    </row>
    <row r="10876" spans="1:16" s="8" customFormat="1" ht="15" customHeight="1" x14ac:dyDescent="0.25">
      <c r="A10876" s="362" t="s">
        <v>161</v>
      </c>
      <c r="B10876" s="362" t="s">
        <v>22116</v>
      </c>
      <c r="C10876" s="340" t="s">
        <v>25563</v>
      </c>
      <c r="D10876" s="362" t="s">
        <v>25562</v>
      </c>
      <c r="E10876" s="362">
        <v>30</v>
      </c>
      <c r="F10876" s="364">
        <v>6708327</v>
      </c>
      <c r="G10876" s="363">
        <v>27067083275</v>
      </c>
      <c r="H10876" s="365">
        <v>18772</v>
      </c>
      <c r="I10876" s="388">
        <v>24</v>
      </c>
      <c r="J10876" s="378">
        <v>5</v>
      </c>
      <c r="K10876" s="381">
        <v>1951</v>
      </c>
      <c r="L10876" s="369">
        <f t="shared" ca="1" si="169"/>
        <v>72</v>
      </c>
      <c r="M10876" s="299" t="s">
        <v>40176</v>
      </c>
      <c r="N10876" s="10" t="s">
        <v>28854</v>
      </c>
      <c r="O10876" s="389" t="s">
        <v>29324</v>
      </c>
      <c r="P10876" s="386">
        <v>43223</v>
      </c>
    </row>
    <row r="10877" spans="1:16" s="8" customFormat="1" ht="15" customHeight="1" x14ac:dyDescent="0.25">
      <c r="A10877" s="362">
        <v>13</v>
      </c>
      <c r="B10877" s="362" t="s">
        <v>22116</v>
      </c>
      <c r="C10877" s="340" t="s">
        <v>25561</v>
      </c>
      <c r="D10877" s="362" t="s">
        <v>25560</v>
      </c>
      <c r="E10877" s="362" t="s">
        <v>55</v>
      </c>
      <c r="F10877" s="364">
        <v>11137291</v>
      </c>
      <c r="G10877" s="363">
        <v>27111372913</v>
      </c>
      <c r="H10877" s="365">
        <v>19754</v>
      </c>
      <c r="I10877" s="388">
        <v>30</v>
      </c>
      <c r="J10877" s="378">
        <v>1</v>
      </c>
      <c r="K10877" s="381">
        <v>1954</v>
      </c>
      <c r="L10877" s="369">
        <f t="shared" ca="1" si="169"/>
        <v>70</v>
      </c>
      <c r="M10877" s="299" t="s">
        <v>17470</v>
      </c>
      <c r="N10877" s="10" t="s">
        <v>28854</v>
      </c>
      <c r="O10877" s="389" t="s">
        <v>34605</v>
      </c>
      <c r="P10877" s="386" t="s">
        <v>177</v>
      </c>
    </row>
    <row r="10878" spans="1:16" s="8" customFormat="1" ht="15" customHeight="1" x14ac:dyDescent="0.25">
      <c r="A10878" s="362" t="s">
        <v>972</v>
      </c>
      <c r="B10878" s="362" t="s">
        <v>22116</v>
      </c>
      <c r="C10878" s="340" t="s">
        <v>39642</v>
      </c>
      <c r="D10878" s="362" t="s">
        <v>39667</v>
      </c>
      <c r="E10878" s="362">
        <v>31</v>
      </c>
      <c r="F10878" s="364">
        <v>11192944</v>
      </c>
      <c r="G10878" s="363">
        <v>27111929446</v>
      </c>
      <c r="H10878" s="365">
        <v>19982</v>
      </c>
      <c r="I10878" s="388">
        <v>15</v>
      </c>
      <c r="J10878" s="378">
        <v>9</v>
      </c>
      <c r="K10878" s="381">
        <v>1954</v>
      </c>
      <c r="L10878" s="369">
        <f t="shared" ca="1" si="169"/>
        <v>69</v>
      </c>
      <c r="M10878" s="299" t="s">
        <v>17470</v>
      </c>
      <c r="N10878" s="10" t="s">
        <v>28854</v>
      </c>
      <c r="O10878" s="389" t="s">
        <v>39542</v>
      </c>
      <c r="P10878" s="386">
        <v>45171</v>
      </c>
    </row>
    <row r="10879" spans="1:16" s="8" customFormat="1" ht="15" customHeight="1" x14ac:dyDescent="0.25">
      <c r="A10879" s="362" t="s">
        <v>27</v>
      </c>
      <c r="B10879" s="362" t="s">
        <v>22116</v>
      </c>
      <c r="C10879" s="340" t="s">
        <v>25559</v>
      </c>
      <c r="D10879" s="362" t="s">
        <v>25558</v>
      </c>
      <c r="E10879" s="362" t="s">
        <v>33</v>
      </c>
      <c r="F10879" s="364">
        <v>4776121</v>
      </c>
      <c r="G10879" s="363">
        <v>27047761218</v>
      </c>
      <c r="H10879" s="365">
        <v>16080</v>
      </c>
      <c r="I10879" s="388">
        <v>9</v>
      </c>
      <c r="J10879" s="378">
        <v>1</v>
      </c>
      <c r="K10879" s="381">
        <v>1944</v>
      </c>
      <c r="L10879" s="369">
        <f t="shared" ca="1" si="169"/>
        <v>80</v>
      </c>
      <c r="M10879" s="299" t="s">
        <v>17470</v>
      </c>
      <c r="N10879" s="10" t="s">
        <v>28854</v>
      </c>
      <c r="O10879" s="389" t="s">
        <v>39550</v>
      </c>
      <c r="P10879" s="386" t="s">
        <v>39549</v>
      </c>
    </row>
    <row r="10880" spans="1:16" s="8" customFormat="1" ht="15" customHeight="1" x14ac:dyDescent="0.25">
      <c r="A10880" s="362" t="s">
        <v>46</v>
      </c>
      <c r="B10880" s="362" t="s">
        <v>22116</v>
      </c>
      <c r="C10880" s="340" t="s">
        <v>25557</v>
      </c>
      <c r="D10880" s="362" t="s">
        <v>25556</v>
      </c>
      <c r="E10880" s="362">
        <v>33</v>
      </c>
      <c r="F10880" s="364">
        <v>4921831</v>
      </c>
      <c r="G10880" s="363">
        <v>27049218317</v>
      </c>
      <c r="H10880" s="365">
        <v>16197</v>
      </c>
      <c r="I10880" s="388">
        <v>5</v>
      </c>
      <c r="J10880" s="378">
        <v>5</v>
      </c>
      <c r="K10880" s="381">
        <v>1944</v>
      </c>
      <c r="L10880" s="369">
        <f t="shared" ca="1" si="169"/>
        <v>79</v>
      </c>
      <c r="M10880" s="299" t="s">
        <v>17470</v>
      </c>
      <c r="N10880" s="10" t="s">
        <v>28854</v>
      </c>
      <c r="O10880" s="389" t="s">
        <v>177</v>
      </c>
      <c r="P10880" s="386" t="s">
        <v>177</v>
      </c>
    </row>
    <row r="10881" spans="1:16" s="8" customFormat="1" ht="15" customHeight="1" x14ac:dyDescent="0.25">
      <c r="A10881" s="362" t="s">
        <v>36</v>
      </c>
      <c r="B10881" s="362" t="s">
        <v>22116</v>
      </c>
      <c r="C10881" s="340" t="s">
        <v>25555</v>
      </c>
      <c r="D10881" s="362" t="s">
        <v>25554</v>
      </c>
      <c r="E10881" s="362">
        <v>34</v>
      </c>
      <c r="F10881" s="364">
        <v>24153329</v>
      </c>
      <c r="G10881" s="363">
        <v>27241533293</v>
      </c>
      <c r="H10881" s="365">
        <v>27299</v>
      </c>
      <c r="I10881" s="388">
        <v>27</v>
      </c>
      <c r="J10881" s="378">
        <v>9</v>
      </c>
      <c r="K10881" s="381">
        <v>1974</v>
      </c>
      <c r="L10881" s="369">
        <f t="shared" ca="1" si="169"/>
        <v>49</v>
      </c>
      <c r="M10881" s="299" t="s">
        <v>17337</v>
      </c>
      <c r="N10881" s="10" t="s">
        <v>28854</v>
      </c>
      <c r="O10881" s="389" t="s">
        <v>30749</v>
      </c>
      <c r="P10881" s="386">
        <v>42612</v>
      </c>
    </row>
    <row r="10882" spans="1:16" s="8" customFormat="1" ht="15" customHeight="1" x14ac:dyDescent="0.25">
      <c r="A10882" s="362" t="s">
        <v>46</v>
      </c>
      <c r="B10882" s="362" t="s">
        <v>22116</v>
      </c>
      <c r="C10882" s="340" t="s">
        <v>25553</v>
      </c>
      <c r="D10882" s="362" t="s">
        <v>25552</v>
      </c>
      <c r="E10882" s="362">
        <v>30</v>
      </c>
      <c r="F10882" s="364">
        <v>5284351</v>
      </c>
      <c r="G10882" s="363">
        <v>27052843516</v>
      </c>
      <c r="H10882" s="365">
        <v>16947</v>
      </c>
      <c r="I10882" s="388">
        <v>25</v>
      </c>
      <c r="J10882" s="378">
        <v>5</v>
      </c>
      <c r="K10882" s="381">
        <v>1946</v>
      </c>
      <c r="L10882" s="369">
        <f t="shared" ref="L10882:L10945" ca="1" si="170">DATEDIF(H10882,TODAY(),"Y")</f>
        <v>77</v>
      </c>
      <c r="M10882" s="299" t="s">
        <v>17470</v>
      </c>
      <c r="N10882" s="10" t="s">
        <v>28854</v>
      </c>
      <c r="O10882" s="389" t="s">
        <v>177</v>
      </c>
      <c r="P10882" s="386" t="s">
        <v>177</v>
      </c>
    </row>
    <row r="10883" spans="1:16" s="8" customFormat="1" ht="15" customHeight="1" x14ac:dyDescent="0.25">
      <c r="A10883" s="362" t="s">
        <v>59</v>
      </c>
      <c r="B10883" s="362" t="s">
        <v>22116</v>
      </c>
      <c r="C10883" s="340" t="s">
        <v>25551</v>
      </c>
      <c r="D10883" s="362" t="s">
        <v>25550</v>
      </c>
      <c r="E10883" s="362" t="s">
        <v>124</v>
      </c>
      <c r="F10883" s="364">
        <v>22491126</v>
      </c>
      <c r="G10883" s="363">
        <v>27224911268</v>
      </c>
      <c r="H10883" s="365">
        <v>25581</v>
      </c>
      <c r="I10883" s="388">
        <v>13</v>
      </c>
      <c r="J10883" s="378">
        <v>1</v>
      </c>
      <c r="K10883" s="381">
        <v>1970</v>
      </c>
      <c r="L10883" s="369">
        <f t="shared" ca="1" si="170"/>
        <v>54</v>
      </c>
      <c r="M10883" s="299" t="s">
        <v>17337</v>
      </c>
      <c r="N10883" s="10" t="s">
        <v>28854</v>
      </c>
      <c r="O10883" s="389" t="s">
        <v>177</v>
      </c>
      <c r="P10883" s="386" t="s">
        <v>177</v>
      </c>
    </row>
    <row r="10884" spans="1:16" s="8" customFormat="1" ht="15" customHeight="1" x14ac:dyDescent="0.25">
      <c r="A10884" s="362">
        <v>13</v>
      </c>
      <c r="B10884" s="362" t="s">
        <v>22116</v>
      </c>
      <c r="C10884" s="340" t="s">
        <v>25549</v>
      </c>
      <c r="D10884" s="362" t="s">
        <v>25548</v>
      </c>
      <c r="E10884" s="362" t="s">
        <v>99</v>
      </c>
      <c r="F10884" s="364">
        <v>25855079</v>
      </c>
      <c r="G10884" s="363">
        <v>27258550795</v>
      </c>
      <c r="H10884" s="365">
        <v>28180</v>
      </c>
      <c r="I10884" s="388">
        <v>24</v>
      </c>
      <c r="J10884" s="378">
        <v>2</v>
      </c>
      <c r="K10884" s="381">
        <v>1977</v>
      </c>
      <c r="L10884" s="369">
        <f t="shared" ca="1" si="170"/>
        <v>47</v>
      </c>
      <c r="M10884" s="299" t="s">
        <v>17337</v>
      </c>
      <c r="N10884" s="10" t="s">
        <v>28854</v>
      </c>
      <c r="O10884" s="389" t="s">
        <v>40303</v>
      </c>
      <c r="P10884" s="386" t="s">
        <v>40302</v>
      </c>
    </row>
    <row r="10885" spans="1:16" s="8" customFormat="1" ht="15" customHeight="1" x14ac:dyDescent="0.25">
      <c r="A10885" s="362" t="s">
        <v>27</v>
      </c>
      <c r="B10885" s="362" t="s">
        <v>22116</v>
      </c>
      <c r="C10885" s="340" t="s">
        <v>25547</v>
      </c>
      <c r="D10885" s="362" t="s">
        <v>25546</v>
      </c>
      <c r="E10885" s="362">
        <v>13</v>
      </c>
      <c r="F10885" s="364">
        <v>4645125</v>
      </c>
      <c r="G10885" s="363">
        <v>27046451258</v>
      </c>
      <c r="H10885" s="365">
        <v>15840</v>
      </c>
      <c r="I10885" s="388">
        <v>14</v>
      </c>
      <c r="J10885" s="378">
        <v>5</v>
      </c>
      <c r="K10885" s="381">
        <v>1943</v>
      </c>
      <c r="L10885" s="369">
        <f t="shared" ca="1" si="170"/>
        <v>80</v>
      </c>
      <c r="M10885" s="299" t="s">
        <v>17470</v>
      </c>
      <c r="N10885" s="10" t="s">
        <v>28854</v>
      </c>
      <c r="O10885" s="389" t="s">
        <v>36284</v>
      </c>
      <c r="P10885" s="386">
        <v>41607</v>
      </c>
    </row>
    <row r="10886" spans="1:16" s="8" customFormat="1" ht="15" customHeight="1" x14ac:dyDescent="0.25">
      <c r="A10886" s="362" t="s">
        <v>27</v>
      </c>
      <c r="B10886" s="362" t="s">
        <v>22116</v>
      </c>
      <c r="C10886" s="340" t="s">
        <v>25545</v>
      </c>
      <c r="D10886" s="362" t="s">
        <v>25544</v>
      </c>
      <c r="E10886" s="362" t="s">
        <v>45</v>
      </c>
      <c r="F10886" s="364">
        <v>10518338</v>
      </c>
      <c r="G10886" s="363">
        <v>27105183386</v>
      </c>
      <c r="H10886" s="365">
        <v>19397</v>
      </c>
      <c r="I10886" s="388">
        <v>7</v>
      </c>
      <c r="J10886" s="378">
        <v>2</v>
      </c>
      <c r="K10886" s="381">
        <v>1953</v>
      </c>
      <c r="L10886" s="369">
        <f t="shared" ca="1" si="170"/>
        <v>71</v>
      </c>
      <c r="M10886" s="299" t="s">
        <v>17470</v>
      </c>
      <c r="N10886" s="10" t="s">
        <v>28854</v>
      </c>
      <c r="O10886" s="389" t="s">
        <v>177</v>
      </c>
      <c r="P10886" s="386" t="s">
        <v>177</v>
      </c>
    </row>
    <row r="10887" spans="1:16" s="8" customFormat="1" ht="15" customHeight="1" x14ac:dyDescent="0.25">
      <c r="A10887" s="362" t="s">
        <v>27</v>
      </c>
      <c r="B10887" s="362" t="s">
        <v>22116</v>
      </c>
      <c r="C10887" s="340" t="s">
        <v>25540</v>
      </c>
      <c r="D10887" s="362" t="s">
        <v>25539</v>
      </c>
      <c r="E10887" s="362">
        <v>14</v>
      </c>
      <c r="F10887" s="364">
        <v>4414637</v>
      </c>
      <c r="G10887" s="363">
        <v>20044146372</v>
      </c>
      <c r="H10887" s="365">
        <v>15870</v>
      </c>
      <c r="I10887" s="388">
        <v>13</v>
      </c>
      <c r="J10887" s="378">
        <v>6</v>
      </c>
      <c r="K10887" s="381">
        <v>1943</v>
      </c>
      <c r="L10887" s="369">
        <f t="shared" ca="1" si="170"/>
        <v>80</v>
      </c>
      <c r="M10887" s="299" t="s">
        <v>17470</v>
      </c>
      <c r="N10887" s="10" t="s">
        <v>40415</v>
      </c>
      <c r="O10887" s="389" t="s">
        <v>29344</v>
      </c>
      <c r="P10887" s="386">
        <v>43227</v>
      </c>
    </row>
    <row r="10888" spans="1:16" s="8" customFormat="1" ht="15" customHeight="1" x14ac:dyDescent="0.25">
      <c r="A10888" s="362">
        <v>10</v>
      </c>
      <c r="B10888" s="362" t="s">
        <v>22116</v>
      </c>
      <c r="C10888" s="340" t="s">
        <v>25538</v>
      </c>
      <c r="D10888" s="362" t="s">
        <v>25537</v>
      </c>
      <c r="E10888" s="362">
        <v>33</v>
      </c>
      <c r="F10888" s="364">
        <v>10003325</v>
      </c>
      <c r="G10888" s="363">
        <v>27100033254</v>
      </c>
      <c r="H10888" s="365">
        <v>18925</v>
      </c>
      <c r="I10888" s="388">
        <v>24</v>
      </c>
      <c r="J10888" s="378">
        <v>10</v>
      </c>
      <c r="K10888" s="381">
        <v>1951</v>
      </c>
      <c r="L10888" s="369">
        <f t="shared" ca="1" si="170"/>
        <v>72</v>
      </c>
      <c r="M10888" s="299" t="s">
        <v>17470</v>
      </c>
      <c r="N10888" s="10" t="s">
        <v>28854</v>
      </c>
      <c r="O10888" s="389" t="s">
        <v>30808</v>
      </c>
      <c r="P10888" s="386">
        <v>41312</v>
      </c>
    </row>
    <row r="10889" spans="1:16" s="8" customFormat="1" ht="15" customHeight="1" x14ac:dyDescent="0.25">
      <c r="A10889" s="362">
        <v>15</v>
      </c>
      <c r="B10889" s="362" t="s">
        <v>22116</v>
      </c>
      <c r="C10889" s="340" t="s">
        <v>25536</v>
      </c>
      <c r="D10889" s="362" t="s">
        <v>25535</v>
      </c>
      <c r="E10889" s="362" t="s">
        <v>99</v>
      </c>
      <c r="F10889" s="364">
        <v>12174939</v>
      </c>
      <c r="G10889" s="363">
        <v>23121749394</v>
      </c>
      <c r="H10889" s="365">
        <v>21461</v>
      </c>
      <c r="I10889" s="388">
        <v>3</v>
      </c>
      <c r="J10889" s="378">
        <v>10</v>
      </c>
      <c r="K10889" s="381">
        <v>1958</v>
      </c>
      <c r="L10889" s="369">
        <f t="shared" ca="1" si="170"/>
        <v>65</v>
      </c>
      <c r="M10889" s="299" t="s">
        <v>17337</v>
      </c>
      <c r="N10889" s="10" t="s">
        <v>28854</v>
      </c>
      <c r="O10889" s="389" t="s">
        <v>177</v>
      </c>
      <c r="P10889" s="386" t="s">
        <v>177</v>
      </c>
    </row>
    <row r="10890" spans="1:16" s="8" customFormat="1" ht="15" customHeight="1" x14ac:dyDescent="0.25">
      <c r="A10890" s="362" t="s">
        <v>27</v>
      </c>
      <c r="B10890" s="362" t="s">
        <v>22116</v>
      </c>
      <c r="C10890" s="340" t="s">
        <v>25534</v>
      </c>
      <c r="D10890" s="362" t="s">
        <v>25533</v>
      </c>
      <c r="E10890" s="362">
        <v>34</v>
      </c>
      <c r="F10890" s="364">
        <v>6254148</v>
      </c>
      <c r="G10890" s="363">
        <v>27062541488</v>
      </c>
      <c r="H10890" s="365">
        <v>18172</v>
      </c>
      <c r="I10890" s="388">
        <v>1</v>
      </c>
      <c r="J10890" s="378">
        <v>10</v>
      </c>
      <c r="K10890" s="381">
        <v>1949</v>
      </c>
      <c r="L10890" s="369">
        <f t="shared" ca="1" si="170"/>
        <v>74</v>
      </c>
      <c r="M10890" s="299" t="s">
        <v>17470</v>
      </c>
      <c r="N10890" s="10" t="s">
        <v>28854</v>
      </c>
      <c r="O10890" s="389" t="s">
        <v>29360</v>
      </c>
      <c r="P10890" s="386">
        <v>43083</v>
      </c>
    </row>
    <row r="10891" spans="1:16" s="8" customFormat="1" ht="15" customHeight="1" x14ac:dyDescent="0.25">
      <c r="A10891" s="362">
        <v>13</v>
      </c>
      <c r="B10891" s="362" t="s">
        <v>22116</v>
      </c>
      <c r="C10891" s="340" t="s">
        <v>25532</v>
      </c>
      <c r="D10891" s="362" t="s">
        <v>25531</v>
      </c>
      <c r="E10891" s="362">
        <v>34</v>
      </c>
      <c r="F10891" s="364">
        <v>11866304</v>
      </c>
      <c r="G10891" s="363">
        <v>20118663048</v>
      </c>
      <c r="H10891" s="365">
        <v>20363</v>
      </c>
      <c r="I10891" s="388">
        <v>1</v>
      </c>
      <c r="J10891" s="378">
        <v>10</v>
      </c>
      <c r="K10891" s="381">
        <v>1955</v>
      </c>
      <c r="L10891" s="369">
        <f t="shared" ca="1" si="170"/>
        <v>68</v>
      </c>
      <c r="M10891" s="299" t="s">
        <v>17470</v>
      </c>
      <c r="N10891" s="10" t="s">
        <v>40415</v>
      </c>
      <c r="O10891" s="389" t="s">
        <v>30744</v>
      </c>
      <c r="P10891" s="386">
        <v>40225</v>
      </c>
    </row>
    <row r="10892" spans="1:16" s="8" customFormat="1" ht="15" customHeight="1" x14ac:dyDescent="0.25">
      <c r="A10892" s="362" t="s">
        <v>193</v>
      </c>
      <c r="B10892" s="362" t="s">
        <v>22116</v>
      </c>
      <c r="C10892" s="340" t="s">
        <v>25530</v>
      </c>
      <c r="D10892" s="362" t="s">
        <v>25529</v>
      </c>
      <c r="E10892" s="362">
        <v>33</v>
      </c>
      <c r="F10892" s="364">
        <v>5159982</v>
      </c>
      <c r="G10892" s="363">
        <v>27051599824</v>
      </c>
      <c r="H10892" s="365">
        <v>17454</v>
      </c>
      <c r="I10892" s="388">
        <v>14</v>
      </c>
      <c r="J10892" s="378">
        <v>10</v>
      </c>
      <c r="K10892" s="381">
        <v>1947</v>
      </c>
      <c r="L10892" s="369">
        <f t="shared" ca="1" si="170"/>
        <v>76</v>
      </c>
      <c r="M10892" s="299" t="s">
        <v>17470</v>
      </c>
      <c r="N10892" s="10" t="s">
        <v>28854</v>
      </c>
      <c r="O10892" s="389" t="s">
        <v>29359</v>
      </c>
      <c r="P10892" s="386">
        <v>43976</v>
      </c>
    </row>
    <row r="10893" spans="1:16" s="8" customFormat="1" ht="15" customHeight="1" x14ac:dyDescent="0.25">
      <c r="A10893" s="362" t="s">
        <v>27</v>
      </c>
      <c r="B10893" s="362" t="s">
        <v>22116</v>
      </c>
      <c r="C10893" s="340" t="s">
        <v>25527</v>
      </c>
      <c r="D10893" s="362" t="s">
        <v>25526</v>
      </c>
      <c r="E10893" s="362">
        <v>33</v>
      </c>
      <c r="F10893" s="364">
        <v>4273263</v>
      </c>
      <c r="G10893" s="363">
        <v>27042732635</v>
      </c>
      <c r="H10893" s="365">
        <v>15321</v>
      </c>
      <c r="I10893" s="388">
        <v>11</v>
      </c>
      <c r="J10893" s="378">
        <v>12</v>
      </c>
      <c r="K10893" s="381">
        <v>1941</v>
      </c>
      <c r="L10893" s="369">
        <f t="shared" ca="1" si="170"/>
        <v>82</v>
      </c>
      <c r="M10893" s="299" t="s">
        <v>17470</v>
      </c>
      <c r="N10893" s="10" t="s">
        <v>28854</v>
      </c>
      <c r="O10893" s="389" t="s">
        <v>30738</v>
      </c>
      <c r="P10893" s="386">
        <v>42024</v>
      </c>
    </row>
    <row r="10894" spans="1:16" s="8" customFormat="1" ht="15" customHeight="1" x14ac:dyDescent="0.25">
      <c r="A10894" s="362" t="s">
        <v>46</v>
      </c>
      <c r="B10894" s="362" t="s">
        <v>22116</v>
      </c>
      <c r="C10894" s="340" t="s">
        <v>25525</v>
      </c>
      <c r="D10894" s="362" t="s">
        <v>25524</v>
      </c>
      <c r="E10894" s="362" t="s">
        <v>124</v>
      </c>
      <c r="F10894" s="364">
        <v>4501620</v>
      </c>
      <c r="G10894" s="363">
        <v>27045016205</v>
      </c>
      <c r="H10894" s="365">
        <v>15862</v>
      </c>
      <c r="I10894" s="388">
        <v>5</v>
      </c>
      <c r="J10894" s="378">
        <v>6</v>
      </c>
      <c r="K10894" s="381">
        <v>1943</v>
      </c>
      <c r="L10894" s="369">
        <f t="shared" ca="1" si="170"/>
        <v>80</v>
      </c>
      <c r="M10894" s="299" t="s">
        <v>17470</v>
      </c>
      <c r="N10894" s="10" t="s">
        <v>28854</v>
      </c>
      <c r="O10894" s="389" t="s">
        <v>177</v>
      </c>
      <c r="P10894" s="386" t="s">
        <v>177</v>
      </c>
    </row>
    <row r="10895" spans="1:16" s="8" customFormat="1" ht="15" customHeight="1" x14ac:dyDescent="0.25">
      <c r="A10895" s="362" t="s">
        <v>27</v>
      </c>
      <c r="B10895" s="362" t="s">
        <v>22116</v>
      </c>
      <c r="C10895" s="340" t="s">
        <v>34259</v>
      </c>
      <c r="D10895" s="362" t="s">
        <v>34257</v>
      </c>
      <c r="E10895" s="362">
        <v>34</v>
      </c>
      <c r="F10895" s="364">
        <v>6401486</v>
      </c>
      <c r="G10895" s="363">
        <v>27064014868</v>
      </c>
      <c r="H10895" s="365">
        <v>18365</v>
      </c>
      <c r="I10895" s="388">
        <v>12</v>
      </c>
      <c r="J10895" s="378">
        <v>4</v>
      </c>
      <c r="K10895" s="381">
        <v>1950</v>
      </c>
      <c r="L10895" s="369">
        <f t="shared" ca="1" si="170"/>
        <v>74</v>
      </c>
      <c r="M10895" s="299" t="s">
        <v>17470</v>
      </c>
      <c r="N10895" s="10" t="s">
        <v>28854</v>
      </c>
      <c r="O10895" s="389" t="s">
        <v>34034</v>
      </c>
      <c r="P10895" s="386">
        <v>44608</v>
      </c>
    </row>
    <row r="10896" spans="1:16" s="8" customFormat="1" ht="15" customHeight="1" x14ac:dyDescent="0.25">
      <c r="A10896" s="362" t="s">
        <v>27</v>
      </c>
      <c r="B10896" s="362" t="s">
        <v>22116</v>
      </c>
      <c r="C10896" s="340" t="s">
        <v>25523</v>
      </c>
      <c r="D10896" s="362" t="s">
        <v>25522</v>
      </c>
      <c r="E10896" s="362" t="s">
        <v>55</v>
      </c>
      <c r="F10896" s="364">
        <v>6674996</v>
      </c>
      <c r="G10896" s="363">
        <v>27066749962</v>
      </c>
      <c r="H10896" s="365">
        <v>18896</v>
      </c>
      <c r="I10896" s="388">
        <v>25</v>
      </c>
      <c r="J10896" s="378">
        <v>9</v>
      </c>
      <c r="K10896" s="381">
        <v>1951</v>
      </c>
      <c r="L10896" s="369">
        <f t="shared" ca="1" si="170"/>
        <v>72</v>
      </c>
      <c r="M10896" s="299" t="s">
        <v>17470</v>
      </c>
      <c r="N10896" s="10" t="s">
        <v>28854</v>
      </c>
      <c r="O10896" s="389" t="s">
        <v>177</v>
      </c>
      <c r="P10896" s="386" t="s">
        <v>177</v>
      </c>
    </row>
    <row r="10897" spans="1:16" s="8" customFormat="1" ht="15" customHeight="1" x14ac:dyDescent="0.25">
      <c r="A10897" s="362">
        <v>13</v>
      </c>
      <c r="B10897" s="362" t="s">
        <v>22116</v>
      </c>
      <c r="C10897" s="340" t="s">
        <v>25521</v>
      </c>
      <c r="D10897" s="362" t="s">
        <v>25520</v>
      </c>
      <c r="E10897" s="362">
        <v>31</v>
      </c>
      <c r="F10897" s="364">
        <v>5708298</v>
      </c>
      <c r="G10897" s="363">
        <v>23057082984</v>
      </c>
      <c r="H10897" s="365">
        <v>17465</v>
      </c>
      <c r="I10897" s="388">
        <v>25</v>
      </c>
      <c r="J10897" s="378">
        <v>10</v>
      </c>
      <c r="K10897" s="381">
        <v>1947</v>
      </c>
      <c r="L10897" s="369">
        <f t="shared" ca="1" si="170"/>
        <v>76</v>
      </c>
      <c r="M10897" s="299" t="s">
        <v>17470</v>
      </c>
      <c r="N10897" s="10" t="s">
        <v>28854</v>
      </c>
      <c r="O10897" s="389" t="s">
        <v>30811</v>
      </c>
      <c r="P10897" s="386" t="s">
        <v>177</v>
      </c>
    </row>
    <row r="10898" spans="1:16" s="8" customFormat="1" ht="15" customHeight="1" x14ac:dyDescent="0.25">
      <c r="A10898" s="362" t="s">
        <v>27</v>
      </c>
      <c r="B10898" s="362" t="s">
        <v>22116</v>
      </c>
      <c r="C10898" s="340" t="s">
        <v>25519</v>
      </c>
      <c r="D10898" s="362" t="s">
        <v>25518</v>
      </c>
      <c r="E10898" s="362">
        <v>31</v>
      </c>
      <c r="F10898" s="364">
        <v>4272679</v>
      </c>
      <c r="G10898" s="363">
        <v>27042726791</v>
      </c>
      <c r="H10898" s="365">
        <v>15341</v>
      </c>
      <c r="I10898" s="388">
        <v>31</v>
      </c>
      <c r="J10898" s="378">
        <v>12</v>
      </c>
      <c r="K10898" s="381">
        <v>1941</v>
      </c>
      <c r="L10898" s="369">
        <f t="shared" ca="1" si="170"/>
        <v>82</v>
      </c>
      <c r="M10898" s="299" t="s">
        <v>17470</v>
      </c>
      <c r="N10898" s="10" t="s">
        <v>28854</v>
      </c>
      <c r="O10898" s="389" t="s">
        <v>177</v>
      </c>
      <c r="P10898" s="386" t="s">
        <v>177</v>
      </c>
    </row>
    <row r="10899" spans="1:16" s="8" customFormat="1" ht="15" customHeight="1" x14ac:dyDescent="0.25">
      <c r="A10899" s="362" t="s">
        <v>27</v>
      </c>
      <c r="B10899" s="362" t="s">
        <v>22116</v>
      </c>
      <c r="C10899" s="340" t="s">
        <v>25517</v>
      </c>
      <c r="D10899" s="362" t="s">
        <v>25516</v>
      </c>
      <c r="E10899" s="362">
        <v>15</v>
      </c>
      <c r="F10899" s="364">
        <v>21561316</v>
      </c>
      <c r="G10899" s="363">
        <v>27215613165</v>
      </c>
      <c r="H10899" s="365">
        <v>25715</v>
      </c>
      <c r="I10899" s="388">
        <v>27</v>
      </c>
      <c r="J10899" s="378">
        <v>5</v>
      </c>
      <c r="K10899" s="381">
        <v>1970</v>
      </c>
      <c r="L10899" s="369">
        <f t="shared" ca="1" si="170"/>
        <v>53</v>
      </c>
      <c r="M10899" s="299" t="s">
        <v>40176</v>
      </c>
      <c r="N10899" s="10" t="s">
        <v>28854</v>
      </c>
      <c r="O10899" s="389" t="s">
        <v>30763</v>
      </c>
      <c r="P10899" s="386">
        <v>40620</v>
      </c>
    </row>
    <row r="10900" spans="1:16" s="8" customFormat="1" ht="15" customHeight="1" x14ac:dyDescent="0.25">
      <c r="A10900" s="362">
        <v>13</v>
      </c>
      <c r="B10900" s="362" t="s">
        <v>22116</v>
      </c>
      <c r="C10900" s="340" t="s">
        <v>25515</v>
      </c>
      <c r="D10900" s="362" t="s">
        <v>25514</v>
      </c>
      <c r="E10900" s="362">
        <v>33</v>
      </c>
      <c r="F10900" s="364">
        <v>10919670</v>
      </c>
      <c r="G10900" s="363">
        <v>27109196709</v>
      </c>
      <c r="H10900" s="365">
        <v>19442</v>
      </c>
      <c r="I10900" s="388">
        <v>24</v>
      </c>
      <c r="J10900" s="378">
        <v>3</v>
      </c>
      <c r="K10900" s="381">
        <v>1953</v>
      </c>
      <c r="L10900" s="369">
        <f t="shared" ca="1" si="170"/>
        <v>71</v>
      </c>
      <c r="M10900" s="299" t="s">
        <v>17470</v>
      </c>
      <c r="N10900" s="10" t="s">
        <v>28854</v>
      </c>
      <c r="O10900" s="389" t="s">
        <v>30770</v>
      </c>
      <c r="P10900" s="386">
        <v>41560</v>
      </c>
    </row>
    <row r="10901" spans="1:16" s="8" customFormat="1" ht="15" customHeight="1" x14ac:dyDescent="0.25">
      <c r="A10901" s="362" t="s">
        <v>179</v>
      </c>
      <c r="B10901" s="362" t="s">
        <v>22116</v>
      </c>
      <c r="C10901" s="340" t="s">
        <v>25513</v>
      </c>
      <c r="D10901" s="362" t="s">
        <v>25512</v>
      </c>
      <c r="E10901" s="362">
        <v>32</v>
      </c>
      <c r="F10901" s="364">
        <v>5761838</v>
      </c>
      <c r="G10901" s="363">
        <v>27057618383</v>
      </c>
      <c r="H10901" s="365">
        <v>17498</v>
      </c>
      <c r="I10901" s="388">
        <v>27</v>
      </c>
      <c r="J10901" s="378">
        <v>11</v>
      </c>
      <c r="K10901" s="381">
        <v>1947</v>
      </c>
      <c r="L10901" s="369">
        <f t="shared" ca="1" si="170"/>
        <v>76</v>
      </c>
      <c r="M10901" s="299" t="s">
        <v>17470</v>
      </c>
      <c r="N10901" s="10" t="s">
        <v>28854</v>
      </c>
      <c r="O10901" s="389" t="s">
        <v>29337</v>
      </c>
      <c r="P10901" s="386">
        <v>43601</v>
      </c>
    </row>
    <row r="10902" spans="1:16" s="8" customFormat="1" ht="15" customHeight="1" x14ac:dyDescent="0.25">
      <c r="A10902" s="362">
        <v>13</v>
      </c>
      <c r="B10902" s="362" t="s">
        <v>22116</v>
      </c>
      <c r="C10902" s="340" t="s">
        <v>33187</v>
      </c>
      <c r="D10902" s="362" t="s">
        <v>33453</v>
      </c>
      <c r="E10902" s="362">
        <v>33</v>
      </c>
      <c r="F10902" s="364">
        <v>5407076</v>
      </c>
      <c r="G10902" s="363">
        <v>23054070764</v>
      </c>
      <c r="H10902" s="365">
        <v>17099</v>
      </c>
      <c r="I10902" s="388">
        <v>24</v>
      </c>
      <c r="J10902" s="378">
        <v>10</v>
      </c>
      <c r="K10902" s="381">
        <v>1946</v>
      </c>
      <c r="L10902" s="369">
        <f t="shared" ca="1" si="170"/>
        <v>77</v>
      </c>
      <c r="M10902" s="299" t="s">
        <v>17470</v>
      </c>
      <c r="N10902" s="10" t="s">
        <v>28854</v>
      </c>
      <c r="O10902" s="389" t="s">
        <v>33567</v>
      </c>
      <c r="P10902" s="386">
        <v>44582</v>
      </c>
    </row>
    <row r="10903" spans="1:16" s="8" customFormat="1" ht="15" customHeight="1" x14ac:dyDescent="0.25">
      <c r="A10903" s="362" t="s">
        <v>27</v>
      </c>
      <c r="B10903" s="362" t="s">
        <v>22116</v>
      </c>
      <c r="C10903" s="340" t="s">
        <v>25509</v>
      </c>
      <c r="D10903" s="362" t="s">
        <v>25508</v>
      </c>
      <c r="E10903" s="362">
        <v>34</v>
      </c>
      <c r="F10903" s="364">
        <v>1680981</v>
      </c>
      <c r="G10903" s="363">
        <v>27016809816</v>
      </c>
      <c r="H10903" s="365">
        <v>13142</v>
      </c>
      <c r="I10903" s="388">
        <v>24</v>
      </c>
      <c r="J10903" s="378">
        <v>12</v>
      </c>
      <c r="K10903" s="381">
        <v>1935</v>
      </c>
      <c r="L10903" s="369">
        <f t="shared" ca="1" si="170"/>
        <v>88</v>
      </c>
      <c r="M10903" s="299" t="s">
        <v>17470</v>
      </c>
      <c r="N10903" s="10" t="s">
        <v>28854</v>
      </c>
      <c r="O10903" s="389" t="s">
        <v>29358</v>
      </c>
      <c r="P10903" s="386">
        <v>44108</v>
      </c>
    </row>
    <row r="10904" spans="1:16" s="8" customFormat="1" ht="15" customHeight="1" x14ac:dyDescent="0.25">
      <c r="A10904" s="362" t="s">
        <v>46</v>
      </c>
      <c r="B10904" s="362" t="s">
        <v>22116</v>
      </c>
      <c r="C10904" s="340" t="s">
        <v>40281</v>
      </c>
      <c r="D10904" s="362" t="s">
        <v>40282</v>
      </c>
      <c r="E10904" s="362">
        <v>33</v>
      </c>
      <c r="F10904" s="364">
        <v>5933708</v>
      </c>
      <c r="G10904" s="363">
        <v>23059337084</v>
      </c>
      <c r="H10904" s="365">
        <v>17676</v>
      </c>
      <c r="I10904" s="388">
        <v>23</v>
      </c>
      <c r="J10904" s="378">
        <v>5</v>
      </c>
      <c r="K10904" s="381">
        <v>1948</v>
      </c>
      <c r="L10904" s="369">
        <f t="shared" ca="1" si="170"/>
        <v>75</v>
      </c>
      <c r="M10904" s="299" t="s">
        <v>17470</v>
      </c>
      <c r="N10904" s="10" t="s">
        <v>28854</v>
      </c>
      <c r="O10904" s="389" t="s">
        <v>40148</v>
      </c>
      <c r="P10904" s="386">
        <v>45213</v>
      </c>
    </row>
    <row r="10905" spans="1:16" s="8" customFormat="1" ht="15" customHeight="1" x14ac:dyDescent="0.25">
      <c r="A10905" s="362" t="s">
        <v>27</v>
      </c>
      <c r="B10905" s="362" t="s">
        <v>37887</v>
      </c>
      <c r="C10905" s="340" t="s">
        <v>37888</v>
      </c>
      <c r="D10905" s="362" t="s">
        <v>37889</v>
      </c>
      <c r="E10905" s="362">
        <v>11</v>
      </c>
      <c r="F10905" s="364">
        <v>6728779</v>
      </c>
      <c r="G10905" s="363">
        <v>27067287792</v>
      </c>
      <c r="H10905" s="365">
        <v>18830</v>
      </c>
      <c r="I10905" s="388">
        <v>21</v>
      </c>
      <c r="J10905" s="378">
        <v>7</v>
      </c>
      <c r="K10905" s="381">
        <v>1951</v>
      </c>
      <c r="L10905" s="369">
        <f t="shared" ca="1" si="170"/>
        <v>72</v>
      </c>
      <c r="M10905" s="299" t="s">
        <v>17470</v>
      </c>
      <c r="N10905" s="10" t="s">
        <v>28854</v>
      </c>
      <c r="O10905" s="389" t="s">
        <v>37839</v>
      </c>
      <c r="P10905" s="386">
        <v>44903</v>
      </c>
    </row>
    <row r="10906" spans="1:16" s="8" customFormat="1" ht="15" customHeight="1" x14ac:dyDescent="0.25">
      <c r="A10906" s="362">
        <v>10</v>
      </c>
      <c r="B10906" s="362" t="s">
        <v>22116</v>
      </c>
      <c r="C10906" s="340" t="s">
        <v>25504</v>
      </c>
      <c r="D10906" s="362" t="s">
        <v>25503</v>
      </c>
      <c r="E10906" s="362">
        <v>14</v>
      </c>
      <c r="F10906" s="364">
        <v>10953614</v>
      </c>
      <c r="G10906" s="363">
        <v>27109536143</v>
      </c>
      <c r="H10906" s="365">
        <v>17785</v>
      </c>
      <c r="I10906" s="388">
        <v>9</v>
      </c>
      <c r="J10906" s="378">
        <v>9</v>
      </c>
      <c r="K10906" s="381">
        <v>1948</v>
      </c>
      <c r="L10906" s="369">
        <f t="shared" ca="1" si="170"/>
        <v>75</v>
      </c>
      <c r="M10906" s="299" t="s">
        <v>17470</v>
      </c>
      <c r="N10906" s="10" t="s">
        <v>28854</v>
      </c>
      <c r="O10906" s="389" t="s">
        <v>29319</v>
      </c>
      <c r="P10906" s="386">
        <v>43454</v>
      </c>
    </row>
    <row r="10907" spans="1:16" s="8" customFormat="1" ht="15" customHeight="1" x14ac:dyDescent="0.25">
      <c r="A10907" s="362" t="s">
        <v>27</v>
      </c>
      <c r="B10907" s="362" t="s">
        <v>22116</v>
      </c>
      <c r="C10907" s="340" t="s">
        <v>25502</v>
      </c>
      <c r="D10907" s="362" t="s">
        <v>25501</v>
      </c>
      <c r="E10907" s="362" t="s">
        <v>74</v>
      </c>
      <c r="F10907" s="364">
        <v>10128993</v>
      </c>
      <c r="G10907" s="363">
        <v>27101289937</v>
      </c>
      <c r="H10907" s="365">
        <v>18881</v>
      </c>
      <c r="I10907" s="388">
        <v>10</v>
      </c>
      <c r="J10907" s="378">
        <v>9</v>
      </c>
      <c r="K10907" s="381">
        <v>1951</v>
      </c>
      <c r="L10907" s="369">
        <f t="shared" ca="1" si="170"/>
        <v>72</v>
      </c>
      <c r="M10907" s="299" t="s">
        <v>17470</v>
      </c>
      <c r="N10907" s="10" t="s">
        <v>28854</v>
      </c>
      <c r="O10907" s="389" t="s">
        <v>177</v>
      </c>
      <c r="P10907" s="386" t="s">
        <v>177</v>
      </c>
    </row>
    <row r="10908" spans="1:16" s="8" customFormat="1" ht="15" customHeight="1" x14ac:dyDescent="0.25">
      <c r="A10908" s="362" t="s">
        <v>172</v>
      </c>
      <c r="B10908" s="362" t="s">
        <v>22116</v>
      </c>
      <c r="C10908" s="340" t="s">
        <v>25500</v>
      </c>
      <c r="D10908" s="362" t="s">
        <v>25499</v>
      </c>
      <c r="E10908" s="362">
        <v>11</v>
      </c>
      <c r="F10908" s="364">
        <v>26934873</v>
      </c>
      <c r="G10908" s="363">
        <v>27269348734</v>
      </c>
      <c r="H10908" s="365" t="s">
        <v>29641</v>
      </c>
      <c r="I10908" s="388">
        <v>20</v>
      </c>
      <c r="J10908" s="378">
        <v>10</v>
      </c>
      <c r="K10908" s="381">
        <v>1978</v>
      </c>
      <c r="L10908" s="369">
        <f t="shared" ca="1" si="170"/>
        <v>45</v>
      </c>
      <c r="M10908" s="299" t="s">
        <v>17337</v>
      </c>
      <c r="N10908" s="10" t="s">
        <v>28854</v>
      </c>
      <c r="O10908" s="389" t="s">
        <v>30825</v>
      </c>
      <c r="P10908" s="386">
        <v>42013</v>
      </c>
    </row>
    <row r="10909" spans="1:16" s="8" customFormat="1" ht="15" customHeight="1" x14ac:dyDescent="0.25">
      <c r="A10909" s="362" t="s">
        <v>252</v>
      </c>
      <c r="B10909" s="362" t="s">
        <v>22116</v>
      </c>
      <c r="C10909" s="340" t="s">
        <v>25498</v>
      </c>
      <c r="D10909" s="362" t="s">
        <v>25497</v>
      </c>
      <c r="E10909" s="362">
        <v>12</v>
      </c>
      <c r="F10909" s="364">
        <v>5879624</v>
      </c>
      <c r="G10909" s="363">
        <v>27058796242</v>
      </c>
      <c r="H10909" s="365">
        <v>17853</v>
      </c>
      <c r="I10909" s="388">
        <v>16</v>
      </c>
      <c r="J10909" s="378">
        <v>11</v>
      </c>
      <c r="K10909" s="381">
        <v>1948</v>
      </c>
      <c r="L10909" s="369">
        <f t="shared" ca="1" si="170"/>
        <v>75</v>
      </c>
      <c r="M10909" s="299" t="s">
        <v>17470</v>
      </c>
      <c r="N10909" s="10" t="s">
        <v>28854</v>
      </c>
      <c r="O10909" s="389" t="s">
        <v>29315</v>
      </c>
      <c r="P10909" s="386">
        <v>44161</v>
      </c>
    </row>
    <row r="10910" spans="1:16" s="8" customFormat="1" ht="15" customHeight="1" x14ac:dyDescent="0.25">
      <c r="A10910" s="362" t="s">
        <v>3511</v>
      </c>
      <c r="B10910" s="362" t="s">
        <v>22116</v>
      </c>
      <c r="C10910" s="340" t="s">
        <v>25495</v>
      </c>
      <c r="D10910" s="362" t="s">
        <v>25494</v>
      </c>
      <c r="E10910" s="362" t="s">
        <v>889</v>
      </c>
      <c r="F10910" s="364">
        <v>6503615</v>
      </c>
      <c r="G10910" s="363">
        <v>27065036156</v>
      </c>
      <c r="H10910" s="365">
        <v>18583</v>
      </c>
      <c r="I10910" s="388">
        <v>16</v>
      </c>
      <c r="J10910" s="378">
        <v>11</v>
      </c>
      <c r="K10910" s="381">
        <v>1950</v>
      </c>
      <c r="L10910" s="369">
        <f t="shared" ca="1" si="170"/>
        <v>73</v>
      </c>
      <c r="M10910" s="299" t="s">
        <v>17470</v>
      </c>
      <c r="N10910" s="10" t="s">
        <v>28854</v>
      </c>
      <c r="O10910" s="389" t="s">
        <v>35663</v>
      </c>
      <c r="P10910" s="386" t="s">
        <v>177</v>
      </c>
    </row>
    <row r="10911" spans="1:16" s="8" customFormat="1" ht="15" customHeight="1" x14ac:dyDescent="0.25">
      <c r="A10911" s="362" t="s">
        <v>46</v>
      </c>
      <c r="B10911" s="362" t="s">
        <v>22116</v>
      </c>
      <c r="C10911" s="340" t="s">
        <v>25493</v>
      </c>
      <c r="D10911" s="362" t="s">
        <v>25492</v>
      </c>
      <c r="E10911" s="362">
        <v>13</v>
      </c>
      <c r="F10911" s="364">
        <v>11221676</v>
      </c>
      <c r="G10911" s="363">
        <v>27112216761</v>
      </c>
      <c r="H10911" s="365">
        <v>19393</v>
      </c>
      <c r="I10911" s="388">
        <v>3</v>
      </c>
      <c r="J10911" s="378">
        <v>2</v>
      </c>
      <c r="K10911" s="381">
        <v>1953</v>
      </c>
      <c r="L10911" s="369">
        <f t="shared" ca="1" si="170"/>
        <v>71</v>
      </c>
      <c r="M10911" s="299" t="s">
        <v>17470</v>
      </c>
      <c r="N10911" s="10" t="s">
        <v>28854</v>
      </c>
      <c r="O10911" s="389" t="s">
        <v>29358</v>
      </c>
      <c r="P10911" s="386">
        <v>44214</v>
      </c>
    </row>
    <row r="10912" spans="1:16" s="8" customFormat="1" ht="15" customHeight="1" x14ac:dyDescent="0.25">
      <c r="A10912" s="362">
        <v>14</v>
      </c>
      <c r="B10912" s="362" t="s">
        <v>22116</v>
      </c>
      <c r="C10912" s="340" t="s">
        <v>25481</v>
      </c>
      <c r="D10912" s="362" t="s">
        <v>32032</v>
      </c>
      <c r="E10912" s="362" t="s">
        <v>99</v>
      </c>
      <c r="F10912" s="364">
        <v>34503754</v>
      </c>
      <c r="G10912" s="363">
        <v>27345037549</v>
      </c>
      <c r="H10912" s="365" t="s">
        <v>177</v>
      </c>
      <c r="I10912" s="388"/>
      <c r="J10912" s="378"/>
      <c r="K10912" s="381"/>
      <c r="L10912" s="369" t="e">
        <f t="shared" ca="1" si="170"/>
        <v>#VALUE!</v>
      </c>
      <c r="M10912" s="299" t="s">
        <v>17337</v>
      </c>
      <c r="N10912" s="10" t="s">
        <v>28854</v>
      </c>
      <c r="O10912" s="389" t="s">
        <v>177</v>
      </c>
      <c r="P10912" s="386" t="s">
        <v>177</v>
      </c>
    </row>
    <row r="10913" spans="1:16" s="8" customFormat="1" ht="15" customHeight="1" x14ac:dyDescent="0.25">
      <c r="A10913" s="362" t="s">
        <v>59</v>
      </c>
      <c r="B10913" s="362" t="s">
        <v>22116</v>
      </c>
      <c r="C10913" s="340" t="s">
        <v>25480</v>
      </c>
      <c r="D10913" s="362" t="s">
        <v>25479</v>
      </c>
      <c r="E10913" s="362">
        <v>33</v>
      </c>
      <c r="F10913" s="364">
        <v>24245681</v>
      </c>
      <c r="G10913" s="363">
        <v>20242456816</v>
      </c>
      <c r="H10913" s="365">
        <v>27562</v>
      </c>
      <c r="I10913" s="388">
        <v>17</v>
      </c>
      <c r="J10913" s="378">
        <v>6</v>
      </c>
      <c r="K10913" s="381">
        <v>1975</v>
      </c>
      <c r="L10913" s="369">
        <f t="shared" ca="1" si="170"/>
        <v>48</v>
      </c>
      <c r="M10913" s="299" t="s">
        <v>22252</v>
      </c>
      <c r="N10913" s="10" t="s">
        <v>40415</v>
      </c>
      <c r="O10913" s="389" t="s">
        <v>29323</v>
      </c>
      <c r="P10913" s="386">
        <v>43712</v>
      </c>
    </row>
    <row r="10914" spans="1:16" s="8" customFormat="1" ht="15" customHeight="1" x14ac:dyDescent="0.25">
      <c r="A10914" s="362" t="s">
        <v>27</v>
      </c>
      <c r="B10914" s="362" t="s">
        <v>22116</v>
      </c>
      <c r="C10914" s="340" t="s">
        <v>37799</v>
      </c>
      <c r="D10914" s="362" t="s">
        <v>37815</v>
      </c>
      <c r="E10914" s="362">
        <v>31</v>
      </c>
      <c r="F10914" s="364">
        <v>4538199</v>
      </c>
      <c r="G10914" s="363">
        <v>23045381994</v>
      </c>
      <c r="H10914" s="365">
        <v>17030</v>
      </c>
      <c r="I10914" s="388">
        <v>16</v>
      </c>
      <c r="J10914" s="378">
        <v>8</v>
      </c>
      <c r="K10914" s="381">
        <v>1946</v>
      </c>
      <c r="L10914" s="369">
        <f t="shared" ca="1" si="170"/>
        <v>77</v>
      </c>
      <c r="M10914" s="299" t="s">
        <v>17470</v>
      </c>
      <c r="N10914" s="10" t="s">
        <v>40415</v>
      </c>
      <c r="O10914" s="389" t="s">
        <v>37839</v>
      </c>
      <c r="P10914" s="386">
        <v>44838</v>
      </c>
    </row>
    <row r="10915" spans="1:16" s="8" customFormat="1" ht="15" customHeight="1" x14ac:dyDescent="0.25">
      <c r="A10915" s="362" t="s">
        <v>252</v>
      </c>
      <c r="B10915" s="362" t="s">
        <v>22116</v>
      </c>
      <c r="C10915" s="340" t="s">
        <v>25476</v>
      </c>
      <c r="D10915" s="362" t="s">
        <v>25475</v>
      </c>
      <c r="E10915" s="362">
        <v>31</v>
      </c>
      <c r="F10915" s="364">
        <v>14137072</v>
      </c>
      <c r="G10915" s="363">
        <v>27141370729</v>
      </c>
      <c r="H10915" s="365">
        <v>22343</v>
      </c>
      <c r="I10915" s="388">
        <v>3</v>
      </c>
      <c r="J10915" s="378">
        <v>3</v>
      </c>
      <c r="K10915" s="381">
        <v>1961</v>
      </c>
      <c r="L10915" s="369">
        <f t="shared" ca="1" si="170"/>
        <v>63</v>
      </c>
      <c r="M10915" s="299" t="s">
        <v>17470</v>
      </c>
      <c r="N10915" s="10" t="s">
        <v>28854</v>
      </c>
      <c r="O10915" s="389" t="s">
        <v>29359</v>
      </c>
      <c r="P10915" s="386">
        <v>44290</v>
      </c>
    </row>
    <row r="10916" spans="1:16" s="8" customFormat="1" ht="15" customHeight="1" x14ac:dyDescent="0.25">
      <c r="A10916" s="362" t="s">
        <v>23</v>
      </c>
      <c r="B10916" s="362" t="s">
        <v>22116</v>
      </c>
      <c r="C10916" s="340" t="s">
        <v>38722</v>
      </c>
      <c r="D10916" s="362" t="s">
        <v>38750</v>
      </c>
      <c r="E10916" s="362">
        <v>34</v>
      </c>
      <c r="F10916" s="364">
        <v>26237144</v>
      </c>
      <c r="G10916" s="363">
        <v>27262371447</v>
      </c>
      <c r="H10916" s="365">
        <v>28453</v>
      </c>
      <c r="I10916" s="388">
        <v>24</v>
      </c>
      <c r="J10916" s="378">
        <v>11</v>
      </c>
      <c r="K10916" s="381">
        <v>1977</v>
      </c>
      <c r="L10916" s="369">
        <f t="shared" ca="1" si="170"/>
        <v>46</v>
      </c>
      <c r="M10916" s="299" t="s">
        <v>32853</v>
      </c>
      <c r="N10916" s="10" t="s">
        <v>28854</v>
      </c>
      <c r="O10916" s="389" t="s">
        <v>38820</v>
      </c>
      <c r="P10916" s="386">
        <v>29842</v>
      </c>
    </row>
    <row r="10917" spans="1:16" s="8" customFormat="1" ht="15" customHeight="1" x14ac:dyDescent="0.25">
      <c r="A10917" s="362" t="s">
        <v>59</v>
      </c>
      <c r="B10917" s="362" t="s">
        <v>22116</v>
      </c>
      <c r="C10917" s="340" t="s">
        <v>25467</v>
      </c>
      <c r="D10917" s="362" t="s">
        <v>25466</v>
      </c>
      <c r="E10917" s="362">
        <v>30</v>
      </c>
      <c r="F10917" s="364">
        <v>10147204</v>
      </c>
      <c r="G10917" s="363">
        <v>27101472049</v>
      </c>
      <c r="H10917" s="365">
        <v>19457</v>
      </c>
      <c r="I10917" s="388">
        <v>8</v>
      </c>
      <c r="J10917" s="378">
        <v>4</v>
      </c>
      <c r="K10917" s="381">
        <v>1953</v>
      </c>
      <c r="L10917" s="369">
        <f t="shared" ca="1" si="170"/>
        <v>71</v>
      </c>
      <c r="M10917" s="299" t="s">
        <v>17470</v>
      </c>
      <c r="N10917" s="10" t="s">
        <v>28854</v>
      </c>
      <c r="O10917" s="389" t="s">
        <v>30783</v>
      </c>
      <c r="P10917" s="386">
        <v>40897</v>
      </c>
    </row>
    <row r="10918" spans="1:16" s="8" customFormat="1" ht="15" customHeight="1" x14ac:dyDescent="0.25">
      <c r="A10918" s="362" t="s">
        <v>179</v>
      </c>
      <c r="B10918" s="362" t="s">
        <v>22116</v>
      </c>
      <c r="C10918" s="340" t="s">
        <v>25465</v>
      </c>
      <c r="D10918" s="362" t="s">
        <v>25464</v>
      </c>
      <c r="E10918" s="362">
        <v>33</v>
      </c>
      <c r="F10918" s="364">
        <v>92231673</v>
      </c>
      <c r="G10918" s="363">
        <v>27922316738</v>
      </c>
      <c r="H10918" s="365">
        <v>17934</v>
      </c>
      <c r="I10918" s="388">
        <v>5</v>
      </c>
      <c r="J10918" s="378">
        <v>2</v>
      </c>
      <c r="K10918" s="381">
        <v>1949</v>
      </c>
      <c r="L10918" s="369">
        <f t="shared" ca="1" si="170"/>
        <v>75</v>
      </c>
      <c r="M10918" s="299" t="s">
        <v>17470</v>
      </c>
      <c r="N10918" s="10" t="s">
        <v>28854</v>
      </c>
      <c r="O10918" s="389" t="s">
        <v>34422</v>
      </c>
      <c r="P10918" s="386">
        <v>40735</v>
      </c>
    </row>
    <row r="10919" spans="1:16" s="8" customFormat="1" ht="15" customHeight="1" x14ac:dyDescent="0.25">
      <c r="A10919" s="362" t="s">
        <v>252</v>
      </c>
      <c r="B10919" s="362" t="s">
        <v>22116</v>
      </c>
      <c r="C10919" s="340" t="s">
        <v>25463</v>
      </c>
      <c r="D10919" s="362" t="s">
        <v>25462</v>
      </c>
      <c r="E10919" s="362">
        <v>33</v>
      </c>
      <c r="F10919" s="364">
        <v>4178531</v>
      </c>
      <c r="G10919" s="363">
        <v>23041785314</v>
      </c>
      <c r="H10919" s="365">
        <v>14740</v>
      </c>
      <c r="I10919" s="388">
        <v>9</v>
      </c>
      <c r="J10919" s="378">
        <v>5</v>
      </c>
      <c r="K10919" s="381">
        <v>1940</v>
      </c>
      <c r="L10919" s="369">
        <f t="shared" ca="1" si="170"/>
        <v>83</v>
      </c>
      <c r="M10919" s="299" t="s">
        <v>17470</v>
      </c>
      <c r="N10919" s="10" t="s">
        <v>28854</v>
      </c>
      <c r="O10919" s="389" t="s">
        <v>30799</v>
      </c>
      <c r="P10919" s="386" t="s">
        <v>177</v>
      </c>
    </row>
    <row r="10920" spans="1:16" s="8" customFormat="1" ht="15" customHeight="1" x14ac:dyDescent="0.25">
      <c r="A10920" s="362" t="s">
        <v>59</v>
      </c>
      <c r="B10920" s="362" t="s">
        <v>22116</v>
      </c>
      <c r="C10920" s="340" t="s">
        <v>25461</v>
      </c>
      <c r="D10920" s="362" t="s">
        <v>25460</v>
      </c>
      <c r="E10920" s="362">
        <v>30</v>
      </c>
      <c r="F10920" s="364">
        <v>6061595</v>
      </c>
      <c r="G10920" s="363">
        <v>27060615956</v>
      </c>
      <c r="H10920" s="365">
        <v>18195</v>
      </c>
      <c r="I10920" s="388">
        <v>24</v>
      </c>
      <c r="J10920" s="378">
        <v>10</v>
      </c>
      <c r="K10920" s="381">
        <v>1949</v>
      </c>
      <c r="L10920" s="369">
        <f t="shared" ca="1" si="170"/>
        <v>74</v>
      </c>
      <c r="M10920" s="299" t="s">
        <v>17470</v>
      </c>
      <c r="N10920" s="10" t="s">
        <v>28854</v>
      </c>
      <c r="O10920" s="389" t="s">
        <v>177</v>
      </c>
      <c r="P10920" s="386" t="s">
        <v>177</v>
      </c>
    </row>
    <row r="10921" spans="1:16" s="8" customFormat="1" ht="15" customHeight="1" x14ac:dyDescent="0.25">
      <c r="A10921" s="362">
        <v>13</v>
      </c>
      <c r="B10921" s="362" t="s">
        <v>22116</v>
      </c>
      <c r="C10921" s="340" t="s">
        <v>25459</v>
      </c>
      <c r="D10921" s="362" t="s">
        <v>25458</v>
      </c>
      <c r="E10921" s="362">
        <v>33</v>
      </c>
      <c r="F10921" s="364">
        <v>10269408</v>
      </c>
      <c r="G10921" s="363">
        <v>27102694088</v>
      </c>
      <c r="H10921" s="365">
        <v>19249</v>
      </c>
      <c r="I10921" s="388">
        <v>12</v>
      </c>
      <c r="J10921" s="378">
        <v>9</v>
      </c>
      <c r="K10921" s="381">
        <v>1952</v>
      </c>
      <c r="L10921" s="369">
        <f t="shared" ca="1" si="170"/>
        <v>71</v>
      </c>
      <c r="M10921" s="299" t="s">
        <v>17470</v>
      </c>
      <c r="N10921" s="10" t="s">
        <v>28854</v>
      </c>
      <c r="O10921" s="389" t="s">
        <v>36304</v>
      </c>
      <c r="P10921" s="386">
        <v>40552</v>
      </c>
    </row>
    <row r="10922" spans="1:16" s="8" customFormat="1" ht="15" customHeight="1" x14ac:dyDescent="0.25">
      <c r="A10922" s="362" t="s">
        <v>27</v>
      </c>
      <c r="B10922" s="362" t="s">
        <v>22116</v>
      </c>
      <c r="C10922" s="340" t="s">
        <v>25457</v>
      </c>
      <c r="D10922" s="362" t="s">
        <v>25456</v>
      </c>
      <c r="E10922" s="362">
        <v>32</v>
      </c>
      <c r="F10922" s="364">
        <v>3679199</v>
      </c>
      <c r="G10922" s="363">
        <v>27036791999</v>
      </c>
      <c r="H10922" s="365">
        <v>13435</v>
      </c>
      <c r="I10922" s="388">
        <v>12</v>
      </c>
      <c r="J10922" s="378">
        <v>10</v>
      </c>
      <c r="K10922" s="381">
        <v>1936</v>
      </c>
      <c r="L10922" s="369">
        <f t="shared" ca="1" si="170"/>
        <v>87</v>
      </c>
      <c r="M10922" s="299" t="s">
        <v>17470</v>
      </c>
      <c r="N10922" s="10" t="s">
        <v>28854</v>
      </c>
      <c r="O10922" s="389" t="s">
        <v>29318</v>
      </c>
      <c r="P10922" s="386">
        <v>43105</v>
      </c>
    </row>
    <row r="10923" spans="1:16" s="8" customFormat="1" ht="15" customHeight="1" x14ac:dyDescent="0.25">
      <c r="A10923" s="362" t="s">
        <v>59</v>
      </c>
      <c r="B10923" s="362" t="s">
        <v>22116</v>
      </c>
      <c r="C10923" s="340" t="s">
        <v>25455</v>
      </c>
      <c r="D10923" s="362" t="s">
        <v>25454</v>
      </c>
      <c r="E10923" s="362">
        <v>31</v>
      </c>
      <c r="F10923" s="364">
        <v>6353438</v>
      </c>
      <c r="G10923" s="363">
        <v>27063534388</v>
      </c>
      <c r="H10923" s="365">
        <v>16693</v>
      </c>
      <c r="I10923" s="388">
        <v>13</v>
      </c>
      <c r="J10923" s="378">
        <v>9</v>
      </c>
      <c r="K10923" s="381">
        <v>1945</v>
      </c>
      <c r="L10923" s="369">
        <f t="shared" ca="1" si="170"/>
        <v>78</v>
      </c>
      <c r="M10923" s="299" t="s">
        <v>17470</v>
      </c>
      <c r="N10923" s="10" t="s">
        <v>28854</v>
      </c>
      <c r="O10923" s="389" t="s">
        <v>30767</v>
      </c>
      <c r="P10923" s="386" t="s">
        <v>177</v>
      </c>
    </row>
    <row r="10924" spans="1:16" s="8" customFormat="1" ht="15" customHeight="1" x14ac:dyDescent="0.25">
      <c r="A10924" s="362" t="s">
        <v>59</v>
      </c>
      <c r="B10924" s="362" t="s">
        <v>22116</v>
      </c>
      <c r="C10924" s="340" t="s">
        <v>25453</v>
      </c>
      <c r="D10924" s="362" t="s">
        <v>25452</v>
      </c>
      <c r="E10924" s="362" t="s">
        <v>55</v>
      </c>
      <c r="F10924" s="364">
        <v>11415492</v>
      </c>
      <c r="G10924" s="363">
        <v>27114154925</v>
      </c>
      <c r="H10924" s="365">
        <v>19994</v>
      </c>
      <c r="I10924" s="388">
        <v>27</v>
      </c>
      <c r="J10924" s="378">
        <v>9</v>
      </c>
      <c r="K10924" s="381">
        <v>1954</v>
      </c>
      <c r="L10924" s="369">
        <f t="shared" ca="1" si="170"/>
        <v>69</v>
      </c>
      <c r="M10924" s="299" t="s">
        <v>17470</v>
      </c>
      <c r="N10924" s="10" t="s">
        <v>28854</v>
      </c>
      <c r="O10924" s="389" t="s">
        <v>177</v>
      </c>
      <c r="P10924" s="386" t="s">
        <v>177</v>
      </c>
    </row>
    <row r="10925" spans="1:16" s="8" customFormat="1" ht="15" customHeight="1" x14ac:dyDescent="0.25">
      <c r="A10925" s="362" t="s">
        <v>27</v>
      </c>
      <c r="B10925" s="362" t="s">
        <v>22116</v>
      </c>
      <c r="C10925" s="340" t="s">
        <v>40106</v>
      </c>
      <c r="D10925" s="362" t="s">
        <v>40123</v>
      </c>
      <c r="E10925" s="362">
        <v>33</v>
      </c>
      <c r="F10925" s="364">
        <v>27848735</v>
      </c>
      <c r="G10925" s="363">
        <v>27278487356</v>
      </c>
      <c r="H10925" s="365">
        <v>25867</v>
      </c>
      <c r="I10925" s="388">
        <v>26</v>
      </c>
      <c r="J10925" s="378">
        <v>10</v>
      </c>
      <c r="K10925" s="381">
        <v>1970</v>
      </c>
      <c r="L10925" s="369">
        <f t="shared" ca="1" si="170"/>
        <v>53</v>
      </c>
      <c r="M10925" s="299" t="s">
        <v>17470</v>
      </c>
      <c r="N10925" s="10" t="s">
        <v>28854</v>
      </c>
      <c r="O10925" s="389" t="s">
        <v>40072</v>
      </c>
      <c r="P10925" s="386">
        <v>45213</v>
      </c>
    </row>
    <row r="10926" spans="1:16" s="8" customFormat="1" ht="15" customHeight="1" x14ac:dyDescent="0.25">
      <c r="A10926" s="362">
        <v>24</v>
      </c>
      <c r="B10926" s="362" t="s">
        <v>22116</v>
      </c>
      <c r="C10926" s="340" t="s">
        <v>30278</v>
      </c>
      <c r="D10926" s="362" t="s">
        <v>30277</v>
      </c>
      <c r="E10926" s="362">
        <v>30</v>
      </c>
      <c r="F10926" s="364">
        <v>10872545</v>
      </c>
      <c r="G10926" s="363">
        <v>27108725457</v>
      </c>
      <c r="H10926" s="365">
        <v>19473</v>
      </c>
      <c r="I10926" s="388">
        <v>24</v>
      </c>
      <c r="J10926" s="378">
        <v>4</v>
      </c>
      <c r="K10926" s="381">
        <v>1953</v>
      </c>
      <c r="L10926" s="369">
        <f t="shared" ca="1" si="170"/>
        <v>70</v>
      </c>
      <c r="M10926" s="299" t="s">
        <v>17470</v>
      </c>
      <c r="N10926" s="10" t="s">
        <v>28854</v>
      </c>
      <c r="O10926" s="389" t="s">
        <v>30195</v>
      </c>
      <c r="P10926" s="386">
        <v>44339</v>
      </c>
    </row>
    <row r="10927" spans="1:16" s="8" customFormat="1" ht="15" customHeight="1" x14ac:dyDescent="0.25">
      <c r="A10927" s="362" t="s">
        <v>27</v>
      </c>
      <c r="B10927" s="362" t="s">
        <v>22116</v>
      </c>
      <c r="C10927" s="340" t="s">
        <v>25449</v>
      </c>
      <c r="D10927" s="362" t="s">
        <v>25448</v>
      </c>
      <c r="E10927" s="362">
        <v>30</v>
      </c>
      <c r="F10927" s="364">
        <v>10793548</v>
      </c>
      <c r="G10927" s="363">
        <v>27107935482</v>
      </c>
      <c r="H10927" s="365">
        <v>19730</v>
      </c>
      <c r="I10927" s="388">
        <v>6</v>
      </c>
      <c r="J10927" s="378">
        <v>1</v>
      </c>
      <c r="K10927" s="381">
        <v>1954</v>
      </c>
      <c r="L10927" s="369">
        <f t="shared" ca="1" si="170"/>
        <v>70</v>
      </c>
      <c r="M10927" s="299" t="s">
        <v>17470</v>
      </c>
      <c r="N10927" s="10" t="s">
        <v>28854</v>
      </c>
      <c r="O10927" s="389" t="s">
        <v>30792</v>
      </c>
      <c r="P10927" s="386">
        <v>39548</v>
      </c>
    </row>
    <row r="10928" spans="1:16" s="8" customFormat="1" ht="15" customHeight="1" x14ac:dyDescent="0.25">
      <c r="A10928" s="362" t="s">
        <v>27</v>
      </c>
      <c r="B10928" s="362" t="s">
        <v>22116</v>
      </c>
      <c r="C10928" s="340" t="s">
        <v>25447</v>
      </c>
      <c r="D10928" s="362" t="s">
        <v>25446</v>
      </c>
      <c r="E10928" s="362" t="s">
        <v>124</v>
      </c>
      <c r="F10928" s="364">
        <v>6541025</v>
      </c>
      <c r="G10928" s="363">
        <v>27065410252</v>
      </c>
      <c r="H10928" s="365">
        <v>18721</v>
      </c>
      <c r="I10928" s="388">
        <v>3</v>
      </c>
      <c r="J10928" s="378">
        <v>4</v>
      </c>
      <c r="K10928" s="381">
        <v>1951</v>
      </c>
      <c r="L10928" s="369">
        <f t="shared" ca="1" si="170"/>
        <v>73</v>
      </c>
      <c r="M10928" s="299" t="s">
        <v>17337</v>
      </c>
      <c r="N10928" s="10" t="s">
        <v>28854</v>
      </c>
      <c r="O10928" s="389" t="s">
        <v>177</v>
      </c>
      <c r="P10928" s="386" t="s">
        <v>177</v>
      </c>
    </row>
    <row r="10929" spans="1:16" s="8" customFormat="1" ht="15" customHeight="1" x14ac:dyDescent="0.25">
      <c r="A10929" s="362" t="s">
        <v>23</v>
      </c>
      <c r="B10929" s="362" t="s">
        <v>22116</v>
      </c>
      <c r="C10929" s="340" t="s">
        <v>25445</v>
      </c>
      <c r="D10929" s="362" t="s">
        <v>25444</v>
      </c>
      <c r="E10929" s="362" t="s">
        <v>45</v>
      </c>
      <c r="F10929" s="364">
        <v>26304176</v>
      </c>
      <c r="G10929" s="363">
        <v>27263041769</v>
      </c>
      <c r="H10929" s="365">
        <v>28656</v>
      </c>
      <c r="I10929" s="388">
        <v>15</v>
      </c>
      <c r="J10929" s="378">
        <v>6</v>
      </c>
      <c r="K10929" s="381">
        <v>1978</v>
      </c>
      <c r="L10929" s="369">
        <f t="shared" ca="1" si="170"/>
        <v>45</v>
      </c>
      <c r="M10929" s="299" t="s">
        <v>17337</v>
      </c>
      <c r="N10929" s="10" t="s">
        <v>28854</v>
      </c>
      <c r="O10929" s="389" t="s">
        <v>177</v>
      </c>
      <c r="P10929" s="386" t="s">
        <v>177</v>
      </c>
    </row>
    <row r="10930" spans="1:16" s="8" customFormat="1" ht="15" customHeight="1" x14ac:dyDescent="0.25">
      <c r="A10930" s="362" t="s">
        <v>59</v>
      </c>
      <c r="B10930" s="362" t="s">
        <v>22116</v>
      </c>
      <c r="C10930" s="340" t="s">
        <v>25443</v>
      </c>
      <c r="D10930" s="362" t="s">
        <v>25442</v>
      </c>
      <c r="E10930" s="362">
        <v>34</v>
      </c>
      <c r="F10930" s="364">
        <v>6155835</v>
      </c>
      <c r="G10930" s="363">
        <v>27061558352</v>
      </c>
      <c r="H10930" s="365">
        <v>18149</v>
      </c>
      <c r="I10930" s="388">
        <v>8</v>
      </c>
      <c r="J10930" s="378">
        <v>9</v>
      </c>
      <c r="K10930" s="381">
        <v>1949</v>
      </c>
      <c r="L10930" s="369">
        <f t="shared" ca="1" si="170"/>
        <v>74</v>
      </c>
      <c r="M10930" s="299" t="s">
        <v>17470</v>
      </c>
      <c r="N10930" s="10" t="s">
        <v>28854</v>
      </c>
      <c r="O10930" s="389" t="s">
        <v>29330</v>
      </c>
      <c r="P10930" s="386">
        <v>43049</v>
      </c>
    </row>
    <row r="10931" spans="1:16" s="8" customFormat="1" ht="15" customHeight="1" x14ac:dyDescent="0.25">
      <c r="A10931" s="362" t="s">
        <v>27</v>
      </c>
      <c r="B10931" s="362" t="s">
        <v>22116</v>
      </c>
      <c r="C10931" s="340" t="s">
        <v>25441</v>
      </c>
      <c r="D10931" s="362" t="s">
        <v>25440</v>
      </c>
      <c r="E10931" s="362">
        <v>30</v>
      </c>
      <c r="F10931" s="364">
        <v>5647516</v>
      </c>
      <c r="G10931" s="363">
        <v>27056475163</v>
      </c>
      <c r="H10931" s="365">
        <v>18796</v>
      </c>
      <c r="I10931" s="388">
        <v>17</v>
      </c>
      <c r="J10931" s="378">
        <v>6</v>
      </c>
      <c r="K10931" s="381">
        <v>1951</v>
      </c>
      <c r="L10931" s="369">
        <f t="shared" ca="1" si="170"/>
        <v>72</v>
      </c>
      <c r="M10931" s="299" t="s">
        <v>17470</v>
      </c>
      <c r="N10931" s="10" t="s">
        <v>28854</v>
      </c>
      <c r="O10931" s="389" t="s">
        <v>29330</v>
      </c>
      <c r="P10931" s="386">
        <v>43018</v>
      </c>
    </row>
    <row r="10932" spans="1:16" s="8" customFormat="1" ht="15" customHeight="1" x14ac:dyDescent="0.25">
      <c r="A10932" s="362" t="s">
        <v>59</v>
      </c>
      <c r="B10932" s="362" t="s">
        <v>22116</v>
      </c>
      <c r="C10932" s="340" t="s">
        <v>25439</v>
      </c>
      <c r="D10932" s="362" t="s">
        <v>25438</v>
      </c>
      <c r="E10932" s="362" t="s">
        <v>99</v>
      </c>
      <c r="F10932" s="364">
        <v>10882748</v>
      </c>
      <c r="G10932" s="363">
        <v>27108827489</v>
      </c>
      <c r="H10932" s="365">
        <v>18985</v>
      </c>
      <c r="I10932" s="388">
        <v>23</v>
      </c>
      <c r="J10932" s="378">
        <v>12</v>
      </c>
      <c r="K10932" s="381">
        <v>1951</v>
      </c>
      <c r="L10932" s="369">
        <f t="shared" ca="1" si="170"/>
        <v>72</v>
      </c>
      <c r="M10932" s="299" t="s">
        <v>17470</v>
      </c>
      <c r="N10932" s="10" t="s">
        <v>28854</v>
      </c>
      <c r="O10932" s="389" t="s">
        <v>177</v>
      </c>
      <c r="P10932" s="386" t="s">
        <v>177</v>
      </c>
    </row>
    <row r="10933" spans="1:16" s="8" customFormat="1" ht="15" customHeight="1" x14ac:dyDescent="0.25">
      <c r="A10933" s="362" t="s">
        <v>33761</v>
      </c>
      <c r="B10933" s="362" t="s">
        <v>22116</v>
      </c>
      <c r="C10933" s="340" t="s">
        <v>25437</v>
      </c>
      <c r="D10933" s="362" t="s">
        <v>25436</v>
      </c>
      <c r="E10933" s="362" t="s">
        <v>45</v>
      </c>
      <c r="F10933" s="364">
        <v>5606213</v>
      </c>
      <c r="G10933" s="363">
        <v>27056062136</v>
      </c>
      <c r="H10933" s="365">
        <v>17168</v>
      </c>
      <c r="I10933" s="388">
        <v>1</v>
      </c>
      <c r="J10933" s="378">
        <v>1</v>
      </c>
      <c r="K10933" s="381">
        <v>1947</v>
      </c>
      <c r="L10933" s="369">
        <f t="shared" ca="1" si="170"/>
        <v>77</v>
      </c>
      <c r="M10933" s="299" t="s">
        <v>17470</v>
      </c>
      <c r="N10933" s="10" t="s">
        <v>28854</v>
      </c>
      <c r="O10933" s="389" t="s">
        <v>177</v>
      </c>
      <c r="P10933" s="386" t="s">
        <v>177</v>
      </c>
    </row>
    <row r="10934" spans="1:16" s="8" customFormat="1" ht="15" customHeight="1" x14ac:dyDescent="0.25">
      <c r="A10934" s="362" t="s">
        <v>59</v>
      </c>
      <c r="B10934" s="362" t="s">
        <v>22116</v>
      </c>
      <c r="C10934" s="340" t="s">
        <v>25435</v>
      </c>
      <c r="D10934" s="362" t="s">
        <v>25434</v>
      </c>
      <c r="E10934" s="362" t="s">
        <v>99</v>
      </c>
      <c r="F10934" s="364">
        <v>4287668</v>
      </c>
      <c r="G10934" s="363">
        <v>27042876688</v>
      </c>
      <c r="H10934" s="365">
        <v>15535</v>
      </c>
      <c r="I10934" s="388">
        <v>13</v>
      </c>
      <c r="J10934" s="378">
        <v>7</v>
      </c>
      <c r="K10934" s="381">
        <v>1942</v>
      </c>
      <c r="L10934" s="369">
        <f t="shared" ca="1" si="170"/>
        <v>81</v>
      </c>
      <c r="M10934" s="299" t="s">
        <v>17470</v>
      </c>
      <c r="N10934" s="10" t="s">
        <v>28854</v>
      </c>
      <c r="O10934" s="389" t="s">
        <v>30753</v>
      </c>
      <c r="P10934" s="386">
        <v>40535</v>
      </c>
    </row>
    <row r="10935" spans="1:16" s="8" customFormat="1" ht="15" customHeight="1" x14ac:dyDescent="0.25">
      <c r="A10935" s="362" t="s">
        <v>27</v>
      </c>
      <c r="B10935" s="362" t="s">
        <v>22116</v>
      </c>
      <c r="C10935" s="340" t="s">
        <v>25429</v>
      </c>
      <c r="D10935" s="362" t="s">
        <v>25428</v>
      </c>
      <c r="E10935" s="362" t="s">
        <v>99</v>
      </c>
      <c r="F10935" s="364">
        <v>93588955</v>
      </c>
      <c r="G10935" s="363">
        <v>27935889559</v>
      </c>
      <c r="H10935" s="365">
        <v>16623</v>
      </c>
      <c r="I10935" s="388">
        <v>5</v>
      </c>
      <c r="J10935" s="378">
        <v>7</v>
      </c>
      <c r="K10935" s="381">
        <v>1945</v>
      </c>
      <c r="L10935" s="369">
        <f t="shared" ca="1" si="170"/>
        <v>78</v>
      </c>
      <c r="M10935" s="299" t="s">
        <v>17470</v>
      </c>
      <c r="N10935" s="10" t="s">
        <v>28854</v>
      </c>
      <c r="O10935" s="389" t="s">
        <v>177</v>
      </c>
      <c r="P10935" s="386" t="s">
        <v>177</v>
      </c>
    </row>
    <row r="10936" spans="1:16" s="8" customFormat="1" ht="15" customHeight="1" x14ac:dyDescent="0.25">
      <c r="A10936" s="362" t="s">
        <v>27</v>
      </c>
      <c r="B10936" s="362" t="s">
        <v>22116</v>
      </c>
      <c r="C10936" s="340" t="s">
        <v>25427</v>
      </c>
      <c r="D10936" s="362" t="s">
        <v>25426</v>
      </c>
      <c r="E10936" s="362">
        <v>30</v>
      </c>
      <c r="F10936" s="364">
        <v>3911359</v>
      </c>
      <c r="G10936" s="363">
        <v>27039113592</v>
      </c>
      <c r="H10936" s="365">
        <v>14597</v>
      </c>
      <c r="I10936" s="388">
        <v>18</v>
      </c>
      <c r="J10936" s="378">
        <v>12</v>
      </c>
      <c r="K10936" s="381">
        <v>1939</v>
      </c>
      <c r="L10936" s="369">
        <f t="shared" ca="1" si="170"/>
        <v>84</v>
      </c>
      <c r="M10936" s="299" t="s">
        <v>17470</v>
      </c>
      <c r="N10936" s="10" t="s">
        <v>28854</v>
      </c>
      <c r="O10936" s="389" t="s">
        <v>29343</v>
      </c>
      <c r="P10936" s="386">
        <v>42878</v>
      </c>
    </row>
    <row r="10937" spans="1:16" s="8" customFormat="1" ht="15" customHeight="1" x14ac:dyDescent="0.25">
      <c r="A10937" s="362" t="s">
        <v>302</v>
      </c>
      <c r="B10937" s="362" t="s">
        <v>22116</v>
      </c>
      <c r="C10937" s="340" t="s">
        <v>25425</v>
      </c>
      <c r="D10937" s="362" t="s">
        <v>25424</v>
      </c>
      <c r="E10937" s="362" t="s">
        <v>45</v>
      </c>
      <c r="F10937" s="364">
        <v>10918579</v>
      </c>
      <c r="G10937" s="363">
        <v>20109185796</v>
      </c>
      <c r="H10937" s="365">
        <v>19597</v>
      </c>
      <c r="I10937" s="388">
        <v>26</v>
      </c>
      <c r="J10937" s="378">
        <v>8</v>
      </c>
      <c r="K10937" s="381">
        <v>1953</v>
      </c>
      <c r="L10937" s="369">
        <f t="shared" ca="1" si="170"/>
        <v>70</v>
      </c>
      <c r="M10937" s="299" t="s">
        <v>17470</v>
      </c>
      <c r="N10937" s="10" t="s">
        <v>40415</v>
      </c>
      <c r="O10937" s="389" t="s">
        <v>177</v>
      </c>
      <c r="P10937" s="386">
        <v>33939</v>
      </c>
    </row>
    <row r="10938" spans="1:16" s="8" customFormat="1" ht="15" customHeight="1" x14ac:dyDescent="0.25">
      <c r="A10938" s="362" t="s">
        <v>172</v>
      </c>
      <c r="B10938" s="362" t="s">
        <v>22116</v>
      </c>
      <c r="C10938" s="340" t="s">
        <v>25423</v>
      </c>
      <c r="D10938" s="362" t="s">
        <v>25422</v>
      </c>
      <c r="E10938" s="362" t="s">
        <v>55</v>
      </c>
      <c r="F10938" s="364">
        <v>4217797</v>
      </c>
      <c r="G10938" s="363">
        <v>27042177976</v>
      </c>
      <c r="H10938" s="365" t="s">
        <v>29640</v>
      </c>
      <c r="I10938" s="388">
        <v>21</v>
      </c>
      <c r="J10938" s="378">
        <v>7</v>
      </c>
      <c r="K10938" s="381">
        <v>1943</v>
      </c>
      <c r="L10938" s="369">
        <f t="shared" ca="1" si="170"/>
        <v>80</v>
      </c>
      <c r="M10938" s="299" t="s">
        <v>17470</v>
      </c>
      <c r="N10938" s="10" t="s">
        <v>28854</v>
      </c>
      <c r="O10938" s="389" t="s">
        <v>177</v>
      </c>
      <c r="P10938" s="386" t="s">
        <v>177</v>
      </c>
    </row>
    <row r="10939" spans="1:16" s="8" customFormat="1" ht="15" customHeight="1" x14ac:dyDescent="0.25">
      <c r="A10939" s="362" t="s">
        <v>172</v>
      </c>
      <c r="B10939" s="362" t="s">
        <v>22116</v>
      </c>
      <c r="C10939" s="340" t="s">
        <v>25421</v>
      </c>
      <c r="D10939" s="362" t="s">
        <v>25420</v>
      </c>
      <c r="E10939" s="362">
        <v>33</v>
      </c>
      <c r="F10939" s="364">
        <v>27324865</v>
      </c>
      <c r="G10939" s="363">
        <v>27273248655</v>
      </c>
      <c r="H10939" s="365" t="s">
        <v>29639</v>
      </c>
      <c r="I10939" s="388">
        <v>8</v>
      </c>
      <c r="J10939" s="378">
        <v>5</v>
      </c>
      <c r="K10939" s="381">
        <v>1979</v>
      </c>
      <c r="L10939" s="369">
        <f t="shared" ca="1" si="170"/>
        <v>44</v>
      </c>
      <c r="M10939" s="299" t="s">
        <v>17337</v>
      </c>
      <c r="N10939" s="10" t="s">
        <v>28854</v>
      </c>
      <c r="O10939" s="389" t="s">
        <v>30830</v>
      </c>
      <c r="P10939" s="386">
        <v>42250</v>
      </c>
    </row>
    <row r="10940" spans="1:16" s="8" customFormat="1" ht="15" customHeight="1" x14ac:dyDescent="0.25">
      <c r="A10940" s="362" t="s">
        <v>161</v>
      </c>
      <c r="B10940" s="362" t="s">
        <v>22116</v>
      </c>
      <c r="C10940" s="340" t="s">
        <v>25419</v>
      </c>
      <c r="D10940" s="362" t="s">
        <v>25418</v>
      </c>
      <c r="E10940" s="362">
        <v>30</v>
      </c>
      <c r="F10940" s="364">
        <v>13591875</v>
      </c>
      <c r="G10940" s="363">
        <v>27135918755</v>
      </c>
      <c r="H10940" s="365">
        <v>20965</v>
      </c>
      <c r="I10940" s="388">
        <v>25</v>
      </c>
      <c r="J10940" s="378">
        <v>5</v>
      </c>
      <c r="K10940" s="381">
        <v>1957</v>
      </c>
      <c r="L10940" s="369">
        <f t="shared" ca="1" si="170"/>
        <v>66</v>
      </c>
      <c r="M10940" s="299" t="s">
        <v>17470</v>
      </c>
      <c r="N10940" s="10" t="s">
        <v>28854</v>
      </c>
      <c r="O10940" s="389" t="s">
        <v>30764</v>
      </c>
      <c r="P10940" s="386">
        <v>40407</v>
      </c>
    </row>
    <row r="10941" spans="1:16" s="8" customFormat="1" ht="15" customHeight="1" x14ac:dyDescent="0.25">
      <c r="A10941" s="362" t="s">
        <v>161</v>
      </c>
      <c r="B10941" s="362" t="s">
        <v>22116</v>
      </c>
      <c r="C10941" s="340" t="s">
        <v>25417</v>
      </c>
      <c r="D10941" s="362" t="s">
        <v>25416</v>
      </c>
      <c r="E10941" s="362">
        <v>31</v>
      </c>
      <c r="F10941" s="364">
        <v>5992215</v>
      </c>
      <c r="G10941" s="363">
        <v>27059922152</v>
      </c>
      <c r="H10941" s="365">
        <v>18252</v>
      </c>
      <c r="I10941" s="388">
        <v>20</v>
      </c>
      <c r="J10941" s="378">
        <v>12</v>
      </c>
      <c r="K10941" s="381">
        <v>1949</v>
      </c>
      <c r="L10941" s="369">
        <f t="shared" ca="1" si="170"/>
        <v>74</v>
      </c>
      <c r="M10941" s="299" t="s">
        <v>17470</v>
      </c>
      <c r="N10941" s="10" t="s">
        <v>28854</v>
      </c>
      <c r="O10941" s="389" t="s">
        <v>29320</v>
      </c>
      <c r="P10941" s="386">
        <v>43432</v>
      </c>
    </row>
    <row r="10942" spans="1:16" s="8" customFormat="1" ht="15" customHeight="1" x14ac:dyDescent="0.25">
      <c r="A10942" s="362">
        <v>17</v>
      </c>
      <c r="B10942" s="362" t="s">
        <v>22116</v>
      </c>
      <c r="C10942" s="340" t="s">
        <v>30295</v>
      </c>
      <c r="D10942" s="362" t="s">
        <v>30294</v>
      </c>
      <c r="E10942" s="362">
        <v>30</v>
      </c>
      <c r="F10942" s="364">
        <v>16259981</v>
      </c>
      <c r="G10942" s="363">
        <v>27162599815</v>
      </c>
      <c r="H10942" s="365">
        <v>22690</v>
      </c>
      <c r="I10942" s="388">
        <v>13</v>
      </c>
      <c r="J10942" s="378">
        <v>2</v>
      </c>
      <c r="K10942" s="381">
        <v>1962</v>
      </c>
      <c r="L10942" s="369">
        <f t="shared" ca="1" si="170"/>
        <v>62</v>
      </c>
      <c r="M10942" s="299" t="s">
        <v>17470</v>
      </c>
      <c r="N10942" s="10" t="s">
        <v>28854</v>
      </c>
      <c r="O10942" s="389" t="s">
        <v>30195</v>
      </c>
      <c r="P10942" s="386">
        <v>44417</v>
      </c>
    </row>
    <row r="10943" spans="1:16" s="8" customFormat="1" ht="15" customHeight="1" x14ac:dyDescent="0.25">
      <c r="A10943" s="362" t="s">
        <v>161</v>
      </c>
      <c r="B10943" s="362" t="s">
        <v>22116</v>
      </c>
      <c r="C10943" s="340" t="s">
        <v>25415</v>
      </c>
      <c r="D10943" s="362" t="s">
        <v>25414</v>
      </c>
      <c r="E10943" s="362">
        <v>32</v>
      </c>
      <c r="F10943" s="364">
        <v>48951781</v>
      </c>
      <c r="G10943" s="363">
        <v>27489517812</v>
      </c>
      <c r="H10943" s="365">
        <v>39719</v>
      </c>
      <c r="I10943" s="388">
        <v>28</v>
      </c>
      <c r="J10943" s="378">
        <v>9</v>
      </c>
      <c r="K10943" s="381">
        <v>2008</v>
      </c>
      <c r="L10943" s="369">
        <f t="shared" ca="1" si="170"/>
        <v>15</v>
      </c>
      <c r="M10943" s="299" t="s">
        <v>17337</v>
      </c>
      <c r="N10943" s="10" t="s">
        <v>28854</v>
      </c>
      <c r="O10943" s="389" t="s">
        <v>29356</v>
      </c>
      <c r="P10943" s="386">
        <v>43228</v>
      </c>
    </row>
    <row r="10944" spans="1:16" s="8" customFormat="1" ht="15" customHeight="1" x14ac:dyDescent="0.25">
      <c r="A10944" s="362" t="s">
        <v>179</v>
      </c>
      <c r="B10944" s="362" t="s">
        <v>22116</v>
      </c>
      <c r="C10944" s="340" t="s">
        <v>25411</v>
      </c>
      <c r="D10944" s="362" t="s">
        <v>25410</v>
      </c>
      <c r="E10944" s="362">
        <v>31</v>
      </c>
      <c r="F10944" s="364">
        <v>5575618</v>
      </c>
      <c r="G10944" s="363">
        <v>27055756185</v>
      </c>
      <c r="H10944" s="365">
        <v>17246</v>
      </c>
      <c r="I10944" s="388">
        <v>20</v>
      </c>
      <c r="J10944" s="378">
        <v>3</v>
      </c>
      <c r="K10944" s="381">
        <v>1947</v>
      </c>
      <c r="L10944" s="369">
        <f t="shared" ca="1" si="170"/>
        <v>77</v>
      </c>
      <c r="M10944" s="299" t="s">
        <v>17470</v>
      </c>
      <c r="N10944" s="10" t="s">
        <v>28854</v>
      </c>
      <c r="O10944" s="389" t="s">
        <v>177</v>
      </c>
      <c r="P10944" s="386" t="s">
        <v>177</v>
      </c>
    </row>
    <row r="10945" spans="1:16" s="8" customFormat="1" ht="15" customHeight="1" x14ac:dyDescent="0.25">
      <c r="A10945" s="362" t="s">
        <v>27</v>
      </c>
      <c r="B10945" s="362" t="s">
        <v>22116</v>
      </c>
      <c r="C10945" s="340" t="s">
        <v>25409</v>
      </c>
      <c r="D10945" s="362" t="s">
        <v>25408</v>
      </c>
      <c r="E10945" s="362">
        <v>15</v>
      </c>
      <c r="F10945" s="364">
        <v>5991129</v>
      </c>
      <c r="G10945" s="363">
        <v>27059911290</v>
      </c>
      <c r="H10945" s="365">
        <v>18272</v>
      </c>
      <c r="I10945" s="388">
        <v>9</v>
      </c>
      <c r="J10945" s="378">
        <v>1</v>
      </c>
      <c r="K10945" s="381">
        <v>1950</v>
      </c>
      <c r="L10945" s="369">
        <f t="shared" ca="1" si="170"/>
        <v>74</v>
      </c>
      <c r="M10945" s="299" t="s">
        <v>17470</v>
      </c>
      <c r="N10945" s="10" t="s">
        <v>28854</v>
      </c>
      <c r="O10945" s="389" t="s">
        <v>30741</v>
      </c>
      <c r="P10945" s="386">
        <v>41814</v>
      </c>
    </row>
    <row r="10946" spans="1:16" s="8" customFormat="1" ht="15" customHeight="1" x14ac:dyDescent="0.25">
      <c r="A10946" s="362">
        <v>17</v>
      </c>
      <c r="B10946" s="362" t="s">
        <v>22116</v>
      </c>
      <c r="C10946" s="340" t="s">
        <v>25407</v>
      </c>
      <c r="D10946" s="362" t="s">
        <v>25406</v>
      </c>
      <c r="E10946" s="362">
        <v>14</v>
      </c>
      <c r="F10946" s="364">
        <v>3639688</v>
      </c>
      <c r="G10946" s="363">
        <v>27036396887</v>
      </c>
      <c r="H10946" s="365">
        <v>14153</v>
      </c>
      <c r="I10946" s="388">
        <v>30</v>
      </c>
      <c r="J10946" s="378">
        <v>9</v>
      </c>
      <c r="K10946" s="381">
        <v>1938</v>
      </c>
      <c r="L10946" s="369">
        <f t="shared" ref="L10946:L11009" ca="1" si="171">DATEDIF(H10946,TODAY(),"Y")</f>
        <v>85</v>
      </c>
      <c r="M10946" s="299" t="s">
        <v>17470</v>
      </c>
      <c r="N10946" s="10" t="s">
        <v>28854</v>
      </c>
      <c r="O10946" s="389" t="s">
        <v>177</v>
      </c>
      <c r="P10946" s="386" t="s">
        <v>177</v>
      </c>
    </row>
    <row r="10947" spans="1:16" s="8" customFormat="1" ht="15" customHeight="1" x14ac:dyDescent="0.25">
      <c r="A10947" s="362" t="s">
        <v>27</v>
      </c>
      <c r="B10947" s="362" t="s">
        <v>22116</v>
      </c>
      <c r="C10947" s="340" t="s">
        <v>32582</v>
      </c>
      <c r="D10947" s="362" t="s">
        <v>32583</v>
      </c>
      <c r="E10947" s="362">
        <v>34</v>
      </c>
      <c r="F10947" s="364">
        <v>13238507</v>
      </c>
      <c r="G10947" s="363">
        <v>27132385071</v>
      </c>
      <c r="H10947" s="365">
        <v>20940</v>
      </c>
      <c r="I10947" s="388">
        <v>30</v>
      </c>
      <c r="J10947" s="378">
        <v>4</v>
      </c>
      <c r="K10947" s="381">
        <v>1957</v>
      </c>
      <c r="L10947" s="369">
        <f t="shared" ca="1" si="171"/>
        <v>66</v>
      </c>
      <c r="M10947" s="299" t="s">
        <v>17470</v>
      </c>
      <c r="N10947" s="10" t="s">
        <v>28854</v>
      </c>
      <c r="O10947" s="389" t="s">
        <v>32443</v>
      </c>
      <c r="P10947" s="386">
        <v>44497</v>
      </c>
    </row>
    <row r="10948" spans="1:16" s="8" customFormat="1" ht="15" customHeight="1" x14ac:dyDescent="0.25">
      <c r="A10948" s="362" t="s">
        <v>27</v>
      </c>
      <c r="B10948" s="362" t="s">
        <v>22116</v>
      </c>
      <c r="C10948" s="340" t="s">
        <v>25405</v>
      </c>
      <c r="D10948" s="362" t="s">
        <v>25404</v>
      </c>
      <c r="E10948" s="362">
        <v>33</v>
      </c>
      <c r="F10948" s="364">
        <v>94540030</v>
      </c>
      <c r="G10948" s="363">
        <v>27945400302</v>
      </c>
      <c r="H10948" s="365">
        <v>20200</v>
      </c>
      <c r="I10948" s="388">
        <v>21</v>
      </c>
      <c r="J10948" s="378">
        <v>4</v>
      </c>
      <c r="K10948" s="381">
        <v>1955</v>
      </c>
      <c r="L10948" s="369">
        <f t="shared" ca="1" si="171"/>
        <v>69</v>
      </c>
      <c r="M10948" s="299" t="s">
        <v>17470</v>
      </c>
      <c r="N10948" s="10" t="s">
        <v>28854</v>
      </c>
      <c r="O10948" s="389" t="s">
        <v>30769</v>
      </c>
      <c r="P10948" s="386">
        <v>41418</v>
      </c>
    </row>
    <row r="10949" spans="1:16" s="8" customFormat="1" ht="15" customHeight="1" x14ac:dyDescent="0.25">
      <c r="A10949" s="362" t="s">
        <v>27</v>
      </c>
      <c r="B10949" s="362" t="s">
        <v>22116</v>
      </c>
      <c r="C10949" s="340" t="s">
        <v>25403</v>
      </c>
      <c r="D10949" s="362" t="s">
        <v>25402</v>
      </c>
      <c r="E10949" s="362" t="s">
        <v>55</v>
      </c>
      <c r="F10949" s="364">
        <v>11058426</v>
      </c>
      <c r="G10949" s="363">
        <v>27110584267</v>
      </c>
      <c r="H10949" s="365">
        <v>19795</v>
      </c>
      <c r="I10949" s="388">
        <v>12</v>
      </c>
      <c r="J10949" s="378">
        <v>3</v>
      </c>
      <c r="K10949" s="381">
        <v>1954</v>
      </c>
      <c r="L10949" s="369">
        <f t="shared" ca="1" si="171"/>
        <v>70</v>
      </c>
      <c r="M10949" s="299" t="s">
        <v>17470</v>
      </c>
      <c r="N10949" s="10" t="s">
        <v>28854</v>
      </c>
      <c r="O10949" s="389" t="s">
        <v>30736</v>
      </c>
      <c r="P10949" s="386" t="s">
        <v>177</v>
      </c>
    </row>
    <row r="10950" spans="1:16" s="8" customFormat="1" ht="15" customHeight="1" x14ac:dyDescent="0.25">
      <c r="A10950" s="362" t="s">
        <v>172</v>
      </c>
      <c r="B10950" s="362" t="s">
        <v>22116</v>
      </c>
      <c r="C10950" s="340" t="s">
        <v>25401</v>
      </c>
      <c r="D10950" s="362" t="s">
        <v>25400</v>
      </c>
      <c r="E10950" s="362">
        <v>30</v>
      </c>
      <c r="F10950" s="364">
        <v>6265409</v>
      </c>
      <c r="G10950" s="363">
        <v>27062654096</v>
      </c>
      <c r="H10950" s="365" t="s">
        <v>29638</v>
      </c>
      <c r="I10950" s="388">
        <v>3</v>
      </c>
      <c r="J10950" s="378">
        <v>2</v>
      </c>
      <c r="K10950" s="381">
        <v>1950</v>
      </c>
      <c r="L10950" s="369">
        <f t="shared" ca="1" si="171"/>
        <v>74</v>
      </c>
      <c r="M10950" s="299" t="s">
        <v>17470</v>
      </c>
      <c r="N10950" s="10" t="s">
        <v>28854</v>
      </c>
      <c r="O10950" s="389" t="s">
        <v>30745</v>
      </c>
      <c r="P10950" s="386">
        <v>41232</v>
      </c>
    </row>
    <row r="10951" spans="1:16" s="8" customFormat="1" ht="15" customHeight="1" x14ac:dyDescent="0.25">
      <c r="A10951" s="362" t="s">
        <v>161</v>
      </c>
      <c r="B10951" s="362" t="s">
        <v>22116</v>
      </c>
      <c r="C10951" s="340" t="s">
        <v>25397</v>
      </c>
      <c r="D10951" s="362" t="s">
        <v>25396</v>
      </c>
      <c r="E10951" s="362">
        <v>31</v>
      </c>
      <c r="F10951" s="364">
        <v>30559906</v>
      </c>
      <c r="G10951" s="363">
        <v>27305599064</v>
      </c>
      <c r="H10951" s="365">
        <v>30673</v>
      </c>
      <c r="I10951" s="388">
        <v>23</v>
      </c>
      <c r="J10951" s="378">
        <v>12</v>
      </c>
      <c r="K10951" s="381">
        <v>1983</v>
      </c>
      <c r="L10951" s="369">
        <f t="shared" ca="1" si="171"/>
        <v>40</v>
      </c>
      <c r="M10951" s="299" t="s">
        <v>17470</v>
      </c>
      <c r="N10951" s="10" t="s">
        <v>28854</v>
      </c>
      <c r="O10951" s="389" t="s">
        <v>29359</v>
      </c>
      <c r="P10951" s="386">
        <v>44346</v>
      </c>
    </row>
    <row r="10952" spans="1:16" s="8" customFormat="1" ht="15" customHeight="1" x14ac:dyDescent="0.25">
      <c r="A10952" s="362" t="s">
        <v>161</v>
      </c>
      <c r="B10952" s="362" t="s">
        <v>22116</v>
      </c>
      <c r="C10952" s="340" t="s">
        <v>34911</v>
      </c>
      <c r="D10952" s="362" t="s">
        <v>34912</v>
      </c>
      <c r="E10952" s="362">
        <v>31</v>
      </c>
      <c r="F10952" s="364">
        <v>16042341</v>
      </c>
      <c r="G10952" s="363">
        <v>27160423418</v>
      </c>
      <c r="H10952" s="365">
        <v>23043</v>
      </c>
      <c r="I10952" s="388">
        <v>1</v>
      </c>
      <c r="J10952" s="378">
        <v>2</v>
      </c>
      <c r="K10952" s="381">
        <v>1963</v>
      </c>
      <c r="L10952" s="369">
        <f t="shared" ca="1" si="171"/>
        <v>61</v>
      </c>
      <c r="M10952" s="299" t="s">
        <v>17470</v>
      </c>
      <c r="N10952" s="10" t="s">
        <v>28854</v>
      </c>
      <c r="O10952" s="389" t="s">
        <v>34541</v>
      </c>
      <c r="P10952" s="386">
        <v>44642</v>
      </c>
    </row>
    <row r="10953" spans="1:16" s="8" customFormat="1" ht="15" customHeight="1" x14ac:dyDescent="0.25">
      <c r="A10953" s="362" t="s">
        <v>99</v>
      </c>
      <c r="B10953" s="362" t="s">
        <v>22116</v>
      </c>
      <c r="C10953" s="340" t="s">
        <v>25392</v>
      </c>
      <c r="D10953" s="362" t="s">
        <v>25391</v>
      </c>
      <c r="E10953" s="362">
        <v>14</v>
      </c>
      <c r="F10953" s="364">
        <v>5417707</v>
      </c>
      <c r="G10953" s="363">
        <v>27054177076</v>
      </c>
      <c r="H10953" s="365">
        <v>17363</v>
      </c>
      <c r="I10953" s="388">
        <v>15</v>
      </c>
      <c r="J10953" s="378">
        <v>7</v>
      </c>
      <c r="K10953" s="381">
        <v>1947</v>
      </c>
      <c r="L10953" s="369">
        <f t="shared" ca="1" si="171"/>
        <v>76</v>
      </c>
      <c r="M10953" s="299" t="s">
        <v>17470</v>
      </c>
      <c r="N10953" s="10" t="s">
        <v>28854</v>
      </c>
      <c r="O10953" s="389" t="s">
        <v>29346</v>
      </c>
      <c r="P10953" s="386">
        <v>44172</v>
      </c>
    </row>
    <row r="10954" spans="1:16" s="8" customFormat="1" ht="15" customHeight="1" x14ac:dyDescent="0.25">
      <c r="A10954" s="362" t="s">
        <v>302</v>
      </c>
      <c r="B10954" s="362" t="s">
        <v>22116</v>
      </c>
      <c r="C10954" s="340" t="s">
        <v>25389</v>
      </c>
      <c r="D10954" s="362" t="s">
        <v>9404</v>
      </c>
      <c r="E10954" s="362">
        <v>33</v>
      </c>
      <c r="F10954" s="364">
        <v>11679244</v>
      </c>
      <c r="G10954" s="363">
        <v>27116792449</v>
      </c>
      <c r="H10954" s="365">
        <v>20086</v>
      </c>
      <c r="I10954" s="388">
        <v>28</v>
      </c>
      <c r="J10954" s="378">
        <v>12</v>
      </c>
      <c r="K10954" s="381">
        <v>1954</v>
      </c>
      <c r="L10954" s="369">
        <f t="shared" ca="1" si="171"/>
        <v>69</v>
      </c>
      <c r="M10954" s="299" t="s">
        <v>17470</v>
      </c>
      <c r="N10954" s="10" t="s">
        <v>28854</v>
      </c>
      <c r="O10954" s="389" t="s">
        <v>30815</v>
      </c>
      <c r="P10954" s="386">
        <v>42226</v>
      </c>
    </row>
    <row r="10955" spans="1:16" s="8" customFormat="1" ht="15" customHeight="1" x14ac:dyDescent="0.25">
      <c r="A10955" s="362" t="s">
        <v>161</v>
      </c>
      <c r="B10955" s="362" t="s">
        <v>22116</v>
      </c>
      <c r="C10955" s="340" t="s">
        <v>25388</v>
      </c>
      <c r="D10955" s="362" t="s">
        <v>25387</v>
      </c>
      <c r="E10955" s="362">
        <v>32</v>
      </c>
      <c r="F10955" s="364">
        <v>5107564</v>
      </c>
      <c r="G10955" s="363">
        <v>27051075647</v>
      </c>
      <c r="H10955" s="365">
        <v>16432</v>
      </c>
      <c r="I10955" s="388">
        <v>26</v>
      </c>
      <c r="J10955" s="378">
        <v>12</v>
      </c>
      <c r="K10955" s="381">
        <v>1944</v>
      </c>
      <c r="L10955" s="369">
        <f t="shared" ca="1" si="171"/>
        <v>79</v>
      </c>
      <c r="M10955" s="299" t="s">
        <v>17470</v>
      </c>
      <c r="N10955" s="10" t="s">
        <v>28854</v>
      </c>
      <c r="O10955" s="389" t="s">
        <v>30832</v>
      </c>
      <c r="P10955" s="386">
        <v>42357</v>
      </c>
    </row>
    <row r="10956" spans="1:16" s="8" customFormat="1" ht="15" customHeight="1" x14ac:dyDescent="0.25">
      <c r="A10956" s="362" t="s">
        <v>27</v>
      </c>
      <c r="B10956" s="362" t="s">
        <v>22116</v>
      </c>
      <c r="C10956" s="340" t="s">
        <v>25386</v>
      </c>
      <c r="D10956" s="362" t="s">
        <v>25385</v>
      </c>
      <c r="E10956" s="362">
        <v>32</v>
      </c>
      <c r="F10956" s="364">
        <v>4597578</v>
      </c>
      <c r="G10956" s="363">
        <v>27045975784</v>
      </c>
      <c r="H10956" s="365">
        <v>15789</v>
      </c>
      <c r="I10956" s="388">
        <v>24</v>
      </c>
      <c r="J10956" s="378">
        <v>3</v>
      </c>
      <c r="K10956" s="381">
        <v>1943</v>
      </c>
      <c r="L10956" s="369">
        <f t="shared" ca="1" si="171"/>
        <v>81</v>
      </c>
      <c r="M10956" s="299" t="s">
        <v>17470</v>
      </c>
      <c r="N10956" s="10" t="s">
        <v>28854</v>
      </c>
      <c r="O10956" s="389" t="s">
        <v>29343</v>
      </c>
      <c r="P10956" s="386">
        <v>42791</v>
      </c>
    </row>
    <row r="10957" spans="1:16" s="8" customFormat="1" ht="15" customHeight="1" x14ac:dyDescent="0.25">
      <c r="A10957" s="362">
        <v>17</v>
      </c>
      <c r="B10957" s="362" t="s">
        <v>22116</v>
      </c>
      <c r="C10957" s="340" t="s">
        <v>25384</v>
      </c>
      <c r="D10957" s="362" t="s">
        <v>25383</v>
      </c>
      <c r="E10957" s="362">
        <v>32</v>
      </c>
      <c r="F10957" s="364">
        <v>4538768</v>
      </c>
      <c r="G10957" s="363">
        <v>27045387688</v>
      </c>
      <c r="H10957" s="365">
        <v>16614</v>
      </c>
      <c r="I10957" s="388">
        <v>26</v>
      </c>
      <c r="J10957" s="378">
        <v>6</v>
      </c>
      <c r="K10957" s="381">
        <v>1945</v>
      </c>
      <c r="L10957" s="369">
        <f t="shared" ca="1" si="171"/>
        <v>78</v>
      </c>
      <c r="M10957" s="299" t="s">
        <v>17470</v>
      </c>
      <c r="N10957" s="10" t="s">
        <v>28854</v>
      </c>
      <c r="O10957" s="389" t="s">
        <v>30740</v>
      </c>
      <c r="P10957" s="386" t="s">
        <v>177</v>
      </c>
    </row>
    <row r="10958" spans="1:16" s="8" customFormat="1" ht="15" customHeight="1" x14ac:dyDescent="0.25">
      <c r="A10958" s="362" t="s">
        <v>27</v>
      </c>
      <c r="B10958" s="362" t="s">
        <v>22116</v>
      </c>
      <c r="C10958" s="340" t="s">
        <v>25382</v>
      </c>
      <c r="D10958" s="362" t="s">
        <v>25381</v>
      </c>
      <c r="E10958" s="362">
        <v>15</v>
      </c>
      <c r="F10958" s="364">
        <v>5622495</v>
      </c>
      <c r="G10958" s="363">
        <v>27056224950</v>
      </c>
      <c r="H10958" s="365">
        <v>17434</v>
      </c>
      <c r="I10958" s="388">
        <v>24</v>
      </c>
      <c r="J10958" s="378">
        <v>9</v>
      </c>
      <c r="K10958" s="381">
        <v>1947</v>
      </c>
      <c r="L10958" s="369">
        <f t="shared" ca="1" si="171"/>
        <v>76</v>
      </c>
      <c r="M10958" s="299" t="s">
        <v>17470</v>
      </c>
      <c r="N10958" s="10" t="s">
        <v>28854</v>
      </c>
      <c r="O10958" s="389" t="s">
        <v>177</v>
      </c>
      <c r="P10958" s="386" t="s">
        <v>177</v>
      </c>
    </row>
    <row r="10959" spans="1:16" s="8" customFormat="1" ht="15" customHeight="1" x14ac:dyDescent="0.25">
      <c r="A10959" s="362" t="s">
        <v>27</v>
      </c>
      <c r="B10959" s="362" t="s">
        <v>22116</v>
      </c>
      <c r="C10959" s="340" t="s">
        <v>25380</v>
      </c>
      <c r="D10959" s="362" t="s">
        <v>25379</v>
      </c>
      <c r="E10959" s="362">
        <v>17</v>
      </c>
      <c r="F10959" s="364">
        <v>25987757</v>
      </c>
      <c r="G10959" s="363">
        <v>27259877577</v>
      </c>
      <c r="H10959" s="365">
        <v>28348</v>
      </c>
      <c r="I10959" s="388">
        <v>11</v>
      </c>
      <c r="J10959" s="378">
        <v>8</v>
      </c>
      <c r="K10959" s="381">
        <v>1977</v>
      </c>
      <c r="L10959" s="369">
        <f t="shared" ca="1" si="171"/>
        <v>46</v>
      </c>
      <c r="M10959" s="299" t="s">
        <v>17337</v>
      </c>
      <c r="N10959" s="10" t="s">
        <v>28854</v>
      </c>
      <c r="O10959" s="389" t="s">
        <v>29322</v>
      </c>
      <c r="P10959" s="386">
        <v>43971</v>
      </c>
    </row>
    <row r="10960" spans="1:16" s="8" customFormat="1" ht="15" customHeight="1" x14ac:dyDescent="0.25">
      <c r="A10960" s="362">
        <v>17</v>
      </c>
      <c r="B10960" s="362" t="s">
        <v>22116</v>
      </c>
      <c r="C10960" s="340" t="s">
        <v>37503</v>
      </c>
      <c r="D10960" s="362" t="s">
        <v>37892</v>
      </c>
      <c r="E10960" s="362">
        <v>15</v>
      </c>
      <c r="F10960" s="364">
        <v>8373056</v>
      </c>
      <c r="G10960" s="363">
        <v>20083730561</v>
      </c>
      <c r="H10960" s="365">
        <v>18582</v>
      </c>
      <c r="I10960" s="388">
        <v>15</v>
      </c>
      <c r="J10960" s="378">
        <v>11</v>
      </c>
      <c r="K10960" s="381">
        <v>1950</v>
      </c>
      <c r="L10960" s="369">
        <f t="shared" ca="1" si="171"/>
        <v>73</v>
      </c>
      <c r="M10960" s="299" t="s">
        <v>17470</v>
      </c>
      <c r="N10960" s="10" t="s">
        <v>40415</v>
      </c>
      <c r="O10960" s="389" t="s">
        <v>37043</v>
      </c>
      <c r="P10960" s="386">
        <v>44800</v>
      </c>
    </row>
    <row r="10961" spans="1:16" s="8" customFormat="1" ht="15" customHeight="1" x14ac:dyDescent="0.25">
      <c r="A10961" s="362" t="s">
        <v>27</v>
      </c>
      <c r="B10961" s="362" t="s">
        <v>22116</v>
      </c>
      <c r="C10961" s="340" t="s">
        <v>25375</v>
      </c>
      <c r="D10961" s="362" t="s">
        <v>25374</v>
      </c>
      <c r="E10961" s="362">
        <v>32</v>
      </c>
      <c r="F10961" s="364">
        <v>10265647</v>
      </c>
      <c r="G10961" s="363">
        <v>23102656474</v>
      </c>
      <c r="H10961" s="365">
        <v>19192</v>
      </c>
      <c r="I10961" s="388">
        <v>17</v>
      </c>
      <c r="J10961" s="378">
        <v>7</v>
      </c>
      <c r="K10961" s="381">
        <v>1952</v>
      </c>
      <c r="L10961" s="369">
        <f t="shared" ca="1" si="171"/>
        <v>71</v>
      </c>
      <c r="M10961" s="299" t="s">
        <v>17470</v>
      </c>
      <c r="N10961" s="10" t="s">
        <v>28854</v>
      </c>
      <c r="O10961" s="389" t="s">
        <v>29333</v>
      </c>
      <c r="P10961" s="386">
        <v>43907</v>
      </c>
    </row>
    <row r="10962" spans="1:16" s="8" customFormat="1" ht="15" customHeight="1" x14ac:dyDescent="0.25">
      <c r="A10962" s="362" t="s">
        <v>27</v>
      </c>
      <c r="B10962" s="362" t="s">
        <v>22116</v>
      </c>
      <c r="C10962" s="340" t="s">
        <v>25371</v>
      </c>
      <c r="D10962" s="362" t="s">
        <v>25370</v>
      </c>
      <c r="E10962" s="362" t="s">
        <v>124</v>
      </c>
      <c r="F10962" s="364">
        <v>13261710</v>
      </c>
      <c r="G10962" s="363">
        <v>23132617104</v>
      </c>
      <c r="H10962" s="365">
        <v>21586</v>
      </c>
      <c r="I10962" s="388">
        <v>5</v>
      </c>
      <c r="J10962" s="378">
        <v>2</v>
      </c>
      <c r="K10962" s="381">
        <v>1959</v>
      </c>
      <c r="L10962" s="369">
        <f t="shared" ca="1" si="171"/>
        <v>65</v>
      </c>
      <c r="M10962" s="299" t="s">
        <v>17470</v>
      </c>
      <c r="N10962" s="10" t="s">
        <v>28854</v>
      </c>
      <c r="O10962" s="389" t="s">
        <v>177</v>
      </c>
      <c r="P10962" s="386" t="s">
        <v>177</v>
      </c>
    </row>
    <row r="10963" spans="1:16" s="8" customFormat="1" ht="15" customHeight="1" x14ac:dyDescent="0.25">
      <c r="A10963" s="362" t="s">
        <v>27</v>
      </c>
      <c r="B10963" s="362" t="s">
        <v>22116</v>
      </c>
      <c r="C10963" s="340" t="s">
        <v>25369</v>
      </c>
      <c r="D10963" s="362" t="s">
        <v>25368</v>
      </c>
      <c r="E10963" s="362">
        <v>32</v>
      </c>
      <c r="F10963" s="364">
        <v>3890344</v>
      </c>
      <c r="G10963" s="363">
        <v>27038903441</v>
      </c>
      <c r="H10963" s="365">
        <v>14871</v>
      </c>
      <c r="I10963" s="388">
        <v>17</v>
      </c>
      <c r="J10963" s="378">
        <v>9</v>
      </c>
      <c r="K10963" s="381">
        <v>1940</v>
      </c>
      <c r="L10963" s="369">
        <f t="shared" ca="1" si="171"/>
        <v>83</v>
      </c>
      <c r="M10963" s="299" t="s">
        <v>17470</v>
      </c>
      <c r="N10963" s="10" t="s">
        <v>28854</v>
      </c>
      <c r="O10963" s="389" t="s">
        <v>177</v>
      </c>
      <c r="P10963" s="386" t="s">
        <v>177</v>
      </c>
    </row>
    <row r="10964" spans="1:16" s="8" customFormat="1" ht="15" customHeight="1" x14ac:dyDescent="0.25">
      <c r="A10964" s="362" t="s">
        <v>46</v>
      </c>
      <c r="B10964" s="362" t="s">
        <v>22116</v>
      </c>
      <c r="C10964" s="340" t="s">
        <v>25363</v>
      </c>
      <c r="D10964" s="362" t="s">
        <v>25362</v>
      </c>
      <c r="E10964" s="362" t="s">
        <v>33</v>
      </c>
      <c r="F10964" s="364">
        <v>6413275</v>
      </c>
      <c r="G10964" s="363">
        <v>24064132756</v>
      </c>
      <c r="H10964" s="365">
        <v>17785</v>
      </c>
      <c r="I10964" s="388">
        <v>9</v>
      </c>
      <c r="J10964" s="378">
        <v>9</v>
      </c>
      <c r="K10964" s="381">
        <v>1948</v>
      </c>
      <c r="L10964" s="369">
        <f t="shared" ca="1" si="171"/>
        <v>75</v>
      </c>
      <c r="M10964" s="299" t="s">
        <v>17470</v>
      </c>
      <c r="N10964" s="10" t="s">
        <v>28854</v>
      </c>
      <c r="O10964" s="389" t="s">
        <v>177</v>
      </c>
      <c r="P10964" s="386" t="s">
        <v>177</v>
      </c>
    </row>
    <row r="10965" spans="1:16" s="8" customFormat="1" ht="15" customHeight="1" x14ac:dyDescent="0.25">
      <c r="A10965" s="362" t="s">
        <v>59</v>
      </c>
      <c r="B10965" s="362" t="s">
        <v>22116</v>
      </c>
      <c r="C10965" s="340" t="s">
        <v>25361</v>
      </c>
      <c r="D10965" s="362" t="s">
        <v>25360</v>
      </c>
      <c r="E10965" s="362">
        <v>33</v>
      </c>
      <c r="F10965" s="364">
        <v>4866234</v>
      </c>
      <c r="G10965" s="363">
        <v>27048662345</v>
      </c>
      <c r="H10965" s="365">
        <v>16324</v>
      </c>
      <c r="I10965" s="388">
        <v>9</v>
      </c>
      <c r="J10965" s="378">
        <v>9</v>
      </c>
      <c r="K10965" s="381">
        <v>1944</v>
      </c>
      <c r="L10965" s="369">
        <f t="shared" ca="1" si="171"/>
        <v>79</v>
      </c>
      <c r="M10965" s="299" t="s">
        <v>17470</v>
      </c>
      <c r="N10965" s="10" t="s">
        <v>28854</v>
      </c>
      <c r="O10965" s="389" t="s">
        <v>30803</v>
      </c>
      <c r="P10965" s="386">
        <v>40584</v>
      </c>
    </row>
    <row r="10966" spans="1:16" s="8" customFormat="1" ht="15" customHeight="1" x14ac:dyDescent="0.25">
      <c r="A10966" s="362" t="s">
        <v>33761</v>
      </c>
      <c r="B10966" s="362" t="s">
        <v>22116</v>
      </c>
      <c r="C10966" s="340" t="s">
        <v>25359</v>
      </c>
      <c r="D10966" s="362" t="s">
        <v>25358</v>
      </c>
      <c r="E10966" s="362">
        <v>32</v>
      </c>
      <c r="F10966" s="364">
        <v>6209412</v>
      </c>
      <c r="G10966" s="363">
        <v>27062094120</v>
      </c>
      <c r="H10966" s="365">
        <v>18494</v>
      </c>
      <c r="I10966" s="388">
        <v>19</v>
      </c>
      <c r="J10966" s="378">
        <v>8</v>
      </c>
      <c r="K10966" s="381">
        <v>1950</v>
      </c>
      <c r="L10966" s="369">
        <f t="shared" ca="1" si="171"/>
        <v>73</v>
      </c>
      <c r="M10966" s="299" t="s">
        <v>17470</v>
      </c>
      <c r="N10966" s="10" t="s">
        <v>28854</v>
      </c>
      <c r="O10966" s="389" t="s">
        <v>30823</v>
      </c>
      <c r="P10966" s="386">
        <v>41748</v>
      </c>
    </row>
    <row r="10967" spans="1:16" s="8" customFormat="1" ht="15" customHeight="1" x14ac:dyDescent="0.25">
      <c r="A10967" s="362" t="s">
        <v>27</v>
      </c>
      <c r="B10967" s="362" t="s">
        <v>22116</v>
      </c>
      <c r="C10967" s="340" t="s">
        <v>25357</v>
      </c>
      <c r="D10967" s="362" t="s">
        <v>25356</v>
      </c>
      <c r="E10967" s="362">
        <v>32</v>
      </c>
      <c r="F10967" s="364">
        <v>3910149</v>
      </c>
      <c r="G10967" s="363">
        <v>27039101497</v>
      </c>
      <c r="H10967" s="365">
        <v>14952</v>
      </c>
      <c r="I10967" s="388">
        <v>7</v>
      </c>
      <c r="J10967" s="378">
        <v>12</v>
      </c>
      <c r="K10967" s="381">
        <v>1940</v>
      </c>
      <c r="L10967" s="369">
        <f t="shared" ca="1" si="171"/>
        <v>83</v>
      </c>
      <c r="M10967" s="299" t="s">
        <v>17470</v>
      </c>
      <c r="N10967" s="10" t="s">
        <v>28854</v>
      </c>
      <c r="O10967" s="389" t="s">
        <v>177</v>
      </c>
      <c r="P10967" s="386" t="s">
        <v>177</v>
      </c>
    </row>
    <row r="10968" spans="1:16" s="8" customFormat="1" ht="15" customHeight="1" x14ac:dyDescent="0.25">
      <c r="A10968" s="362" t="s">
        <v>27</v>
      </c>
      <c r="B10968" s="362" t="s">
        <v>22116</v>
      </c>
      <c r="C10968" s="340" t="s">
        <v>25355</v>
      </c>
      <c r="D10968" s="362" t="s">
        <v>25354</v>
      </c>
      <c r="E10968" s="362" t="s">
        <v>99</v>
      </c>
      <c r="F10968" s="364">
        <v>5011894</v>
      </c>
      <c r="G10968" s="363">
        <v>27050118946</v>
      </c>
      <c r="H10968" s="365">
        <v>16913</v>
      </c>
      <c r="I10968" s="388">
        <v>21</v>
      </c>
      <c r="J10968" s="378">
        <v>4</v>
      </c>
      <c r="K10968" s="381">
        <v>1946</v>
      </c>
      <c r="L10968" s="369">
        <f t="shared" ca="1" si="171"/>
        <v>78</v>
      </c>
      <c r="M10968" s="299" t="s">
        <v>17470</v>
      </c>
      <c r="N10968" s="10" t="s">
        <v>28854</v>
      </c>
      <c r="O10968" s="389" t="s">
        <v>177</v>
      </c>
      <c r="P10968" s="386" t="s">
        <v>177</v>
      </c>
    </row>
    <row r="10969" spans="1:16" s="8" customFormat="1" ht="15" customHeight="1" x14ac:dyDescent="0.25">
      <c r="A10969" s="362" t="s">
        <v>27</v>
      </c>
      <c r="B10969" s="362" t="s">
        <v>22116</v>
      </c>
      <c r="C10969" s="340" t="s">
        <v>25353</v>
      </c>
      <c r="D10969" s="362" t="s">
        <v>25352</v>
      </c>
      <c r="E10969" s="362" t="s">
        <v>45</v>
      </c>
      <c r="F10969" s="364">
        <v>5899638</v>
      </c>
      <c r="G10969" s="363">
        <v>27058996381</v>
      </c>
      <c r="H10969" s="365">
        <v>17735</v>
      </c>
      <c r="I10969" s="388">
        <v>21</v>
      </c>
      <c r="J10969" s="378">
        <v>7</v>
      </c>
      <c r="K10969" s="381">
        <v>1948</v>
      </c>
      <c r="L10969" s="369">
        <f t="shared" ca="1" si="171"/>
        <v>75</v>
      </c>
      <c r="M10969" s="299" t="s">
        <v>17470</v>
      </c>
      <c r="N10969" s="10" t="s">
        <v>28854</v>
      </c>
      <c r="O10969" s="389" t="s">
        <v>177</v>
      </c>
      <c r="P10969" s="386" t="s">
        <v>177</v>
      </c>
    </row>
    <row r="10970" spans="1:16" s="8" customFormat="1" ht="15" customHeight="1" x14ac:dyDescent="0.25">
      <c r="A10970" s="362" t="s">
        <v>59</v>
      </c>
      <c r="B10970" s="362" t="s">
        <v>22116</v>
      </c>
      <c r="C10970" s="340" t="s">
        <v>38723</v>
      </c>
      <c r="D10970" s="362" t="s">
        <v>38751</v>
      </c>
      <c r="E10970" s="362">
        <v>14</v>
      </c>
      <c r="F10970" s="364">
        <v>12156051</v>
      </c>
      <c r="G10970" s="363">
        <v>27121560513</v>
      </c>
      <c r="H10970" s="365">
        <v>21202</v>
      </c>
      <c r="I10970" s="388">
        <v>17</v>
      </c>
      <c r="J10970" s="378">
        <v>1</v>
      </c>
      <c r="K10970" s="381">
        <v>1958</v>
      </c>
      <c r="L10970" s="369">
        <f t="shared" ca="1" si="171"/>
        <v>66</v>
      </c>
      <c r="M10970" s="299" t="s">
        <v>17470</v>
      </c>
      <c r="N10970" s="10" t="s">
        <v>28854</v>
      </c>
      <c r="O10970" s="389" t="s">
        <v>38820</v>
      </c>
      <c r="P10970" s="386">
        <v>45079</v>
      </c>
    </row>
    <row r="10971" spans="1:16" s="8" customFormat="1" ht="15" customHeight="1" x14ac:dyDescent="0.25">
      <c r="A10971" s="362" t="s">
        <v>27</v>
      </c>
      <c r="B10971" s="362" t="s">
        <v>22116</v>
      </c>
      <c r="C10971" s="340" t="s">
        <v>25351</v>
      </c>
      <c r="D10971" s="362" t="s">
        <v>25350</v>
      </c>
      <c r="E10971" s="362">
        <v>31</v>
      </c>
      <c r="F10971" s="364">
        <v>10839242</v>
      </c>
      <c r="G10971" s="363">
        <v>27108392423</v>
      </c>
      <c r="H10971" s="365">
        <v>19138</v>
      </c>
      <c r="I10971" s="388">
        <v>24</v>
      </c>
      <c r="J10971" s="378">
        <v>5</v>
      </c>
      <c r="K10971" s="381">
        <v>1952</v>
      </c>
      <c r="L10971" s="369">
        <f t="shared" ca="1" si="171"/>
        <v>71</v>
      </c>
      <c r="M10971" s="299" t="s">
        <v>17470</v>
      </c>
      <c r="N10971" s="10" t="s">
        <v>28854</v>
      </c>
      <c r="O10971" s="389" t="s">
        <v>30817</v>
      </c>
      <c r="P10971" s="386">
        <v>42203</v>
      </c>
    </row>
    <row r="10972" spans="1:16" s="8" customFormat="1" ht="15" customHeight="1" x14ac:dyDescent="0.25">
      <c r="A10972" s="362" t="s">
        <v>27</v>
      </c>
      <c r="B10972" s="362" t="s">
        <v>22116</v>
      </c>
      <c r="C10972" s="340" t="s">
        <v>35911</v>
      </c>
      <c r="D10972" s="362" t="s">
        <v>35912</v>
      </c>
      <c r="E10972" s="362">
        <v>35</v>
      </c>
      <c r="F10972" s="364">
        <v>6428210</v>
      </c>
      <c r="G10972" s="363">
        <v>27064282102</v>
      </c>
      <c r="H10972" s="365">
        <v>18543</v>
      </c>
      <c r="I10972" s="388">
        <v>7</v>
      </c>
      <c r="J10972" s="378">
        <v>10</v>
      </c>
      <c r="K10972" s="381">
        <v>1950</v>
      </c>
      <c r="L10972" s="369">
        <f t="shared" ca="1" si="171"/>
        <v>73</v>
      </c>
      <c r="M10972" s="299" t="s">
        <v>17470</v>
      </c>
      <c r="N10972" s="10" t="s">
        <v>28854</v>
      </c>
      <c r="O10972" s="389" t="s">
        <v>35535</v>
      </c>
      <c r="P10972" s="386">
        <v>44707</v>
      </c>
    </row>
    <row r="10973" spans="1:16" s="8" customFormat="1" ht="15" customHeight="1" x14ac:dyDescent="0.25">
      <c r="A10973" s="362" t="s">
        <v>27</v>
      </c>
      <c r="B10973" s="362" t="s">
        <v>22116</v>
      </c>
      <c r="C10973" s="340" t="s">
        <v>25345</v>
      </c>
      <c r="D10973" s="362" t="s">
        <v>25344</v>
      </c>
      <c r="E10973" s="362">
        <v>32</v>
      </c>
      <c r="F10973" s="364">
        <v>94324568</v>
      </c>
      <c r="G10973" s="363">
        <v>27943245687</v>
      </c>
      <c r="H10973" s="365">
        <v>23759</v>
      </c>
      <c r="I10973" s="388">
        <v>17</v>
      </c>
      <c r="J10973" s="378">
        <v>1</v>
      </c>
      <c r="K10973" s="381">
        <v>1965</v>
      </c>
      <c r="L10973" s="369">
        <f t="shared" ca="1" si="171"/>
        <v>59</v>
      </c>
      <c r="M10973" s="299" t="s">
        <v>17470</v>
      </c>
      <c r="N10973" s="10" t="s">
        <v>28854</v>
      </c>
      <c r="O10973" s="389" t="s">
        <v>29356</v>
      </c>
      <c r="P10973" s="386">
        <v>43721</v>
      </c>
    </row>
    <row r="10974" spans="1:16" s="8" customFormat="1" ht="15" customHeight="1" x14ac:dyDescent="0.25">
      <c r="A10974" s="362" t="s">
        <v>27</v>
      </c>
      <c r="B10974" s="362" t="s">
        <v>22116</v>
      </c>
      <c r="C10974" s="340" t="s">
        <v>25343</v>
      </c>
      <c r="D10974" s="362" t="s">
        <v>25342</v>
      </c>
      <c r="E10974" s="362" t="s">
        <v>45</v>
      </c>
      <c r="F10974" s="364">
        <v>5430827</v>
      </c>
      <c r="G10974" s="363">
        <v>27054308278</v>
      </c>
      <c r="H10974" s="365">
        <v>17065</v>
      </c>
      <c r="I10974" s="388">
        <v>20</v>
      </c>
      <c r="J10974" s="378">
        <v>9</v>
      </c>
      <c r="K10974" s="381">
        <v>1946</v>
      </c>
      <c r="L10974" s="369">
        <f t="shared" ca="1" si="171"/>
        <v>77</v>
      </c>
      <c r="M10974" s="299" t="s">
        <v>17470</v>
      </c>
      <c r="N10974" s="10" t="s">
        <v>28854</v>
      </c>
      <c r="O10974" s="389" t="s">
        <v>177</v>
      </c>
      <c r="P10974" s="386" t="s">
        <v>177</v>
      </c>
    </row>
    <row r="10975" spans="1:16" s="8" customFormat="1" ht="15" customHeight="1" x14ac:dyDescent="0.25">
      <c r="A10975" s="362" t="s">
        <v>27</v>
      </c>
      <c r="B10975" s="362" t="s">
        <v>22116</v>
      </c>
      <c r="C10975" s="340" t="s">
        <v>25341</v>
      </c>
      <c r="D10975" s="362" t="s">
        <v>25340</v>
      </c>
      <c r="E10975" s="362">
        <v>33</v>
      </c>
      <c r="F10975" s="364">
        <v>2953349</v>
      </c>
      <c r="G10975" s="363">
        <v>27029533496</v>
      </c>
      <c r="H10975" s="365">
        <v>11875</v>
      </c>
      <c r="I10975" s="388">
        <v>5</v>
      </c>
      <c r="J10975" s="378">
        <v>7</v>
      </c>
      <c r="K10975" s="381">
        <v>1932</v>
      </c>
      <c r="L10975" s="369">
        <f t="shared" ca="1" si="171"/>
        <v>91</v>
      </c>
      <c r="M10975" s="299" t="s">
        <v>17470</v>
      </c>
      <c r="N10975" s="10" t="s">
        <v>28854</v>
      </c>
      <c r="O10975" s="389" t="s">
        <v>29343</v>
      </c>
      <c r="P10975" s="386">
        <v>42810</v>
      </c>
    </row>
    <row r="10976" spans="1:16" s="8" customFormat="1" ht="15" customHeight="1" x14ac:dyDescent="0.25">
      <c r="A10976" s="362" t="s">
        <v>27</v>
      </c>
      <c r="B10976" s="362" t="s">
        <v>22116</v>
      </c>
      <c r="C10976" s="340" t="s">
        <v>25339</v>
      </c>
      <c r="D10976" s="362" t="s">
        <v>25338</v>
      </c>
      <c r="E10976" s="362">
        <v>30</v>
      </c>
      <c r="F10976" s="364">
        <v>5879503</v>
      </c>
      <c r="G10976" s="363">
        <v>27058795033</v>
      </c>
      <c r="H10976" s="365">
        <v>17789</v>
      </c>
      <c r="I10976" s="388">
        <v>13</v>
      </c>
      <c r="J10976" s="378">
        <v>9</v>
      </c>
      <c r="K10976" s="381">
        <v>1948</v>
      </c>
      <c r="L10976" s="369">
        <f t="shared" ca="1" si="171"/>
        <v>75</v>
      </c>
      <c r="M10976" s="299" t="s">
        <v>17470</v>
      </c>
      <c r="N10976" s="10" t="s">
        <v>28854</v>
      </c>
      <c r="O10976" s="389" t="s">
        <v>29352</v>
      </c>
      <c r="P10976" s="386">
        <v>42930</v>
      </c>
    </row>
    <row r="10977" spans="1:16" s="8" customFormat="1" ht="15" customHeight="1" x14ac:dyDescent="0.25">
      <c r="A10977" s="362" t="s">
        <v>27</v>
      </c>
      <c r="B10977" s="362" t="s">
        <v>22116</v>
      </c>
      <c r="C10977" s="340" t="s">
        <v>25334</v>
      </c>
      <c r="D10977" s="362" t="s">
        <v>25333</v>
      </c>
      <c r="E10977" s="362" t="s">
        <v>99</v>
      </c>
      <c r="F10977" s="364">
        <v>6294360</v>
      </c>
      <c r="G10977" s="363">
        <v>27062943608</v>
      </c>
      <c r="H10977" s="365">
        <v>18508</v>
      </c>
      <c r="I10977" s="388">
        <v>2</v>
      </c>
      <c r="J10977" s="378">
        <v>9</v>
      </c>
      <c r="K10977" s="381">
        <v>1950</v>
      </c>
      <c r="L10977" s="369">
        <f t="shared" ca="1" si="171"/>
        <v>73</v>
      </c>
      <c r="M10977" s="299" t="s">
        <v>17470</v>
      </c>
      <c r="N10977" s="10" t="s">
        <v>28854</v>
      </c>
      <c r="O10977" s="389" t="s">
        <v>177</v>
      </c>
      <c r="P10977" s="386" t="s">
        <v>177</v>
      </c>
    </row>
    <row r="10978" spans="1:16" s="8" customFormat="1" ht="15" customHeight="1" x14ac:dyDescent="0.25">
      <c r="A10978" s="362" t="s">
        <v>27</v>
      </c>
      <c r="B10978" s="362" t="s">
        <v>22116</v>
      </c>
      <c r="C10978" s="340" t="s">
        <v>25332</v>
      </c>
      <c r="D10978" s="362" t="s">
        <v>25331</v>
      </c>
      <c r="E10978" s="362">
        <v>33</v>
      </c>
      <c r="F10978" s="364">
        <v>34274877</v>
      </c>
      <c r="G10978" s="363">
        <v>27342748770</v>
      </c>
      <c r="H10978" s="365">
        <v>32584</v>
      </c>
      <c r="I10978" s="388">
        <v>17</v>
      </c>
      <c r="J10978" s="378">
        <v>3</v>
      </c>
      <c r="K10978" s="381">
        <v>1989</v>
      </c>
      <c r="L10978" s="369">
        <f t="shared" ca="1" si="171"/>
        <v>35</v>
      </c>
      <c r="M10978" s="299" t="s">
        <v>17337</v>
      </c>
      <c r="N10978" s="10" t="s">
        <v>28854</v>
      </c>
      <c r="O10978" s="389" t="s">
        <v>29318</v>
      </c>
      <c r="P10978" s="386">
        <v>42058</v>
      </c>
    </row>
    <row r="10979" spans="1:16" s="8" customFormat="1" ht="15" customHeight="1" x14ac:dyDescent="0.25">
      <c r="A10979" s="362" t="s">
        <v>179</v>
      </c>
      <c r="B10979" s="362" t="s">
        <v>22116</v>
      </c>
      <c r="C10979" s="340" t="s">
        <v>25330</v>
      </c>
      <c r="D10979" s="362" t="s">
        <v>25329</v>
      </c>
      <c r="E10979" s="362" t="s">
        <v>45</v>
      </c>
      <c r="F10979" s="364">
        <v>13625734</v>
      </c>
      <c r="G10979" s="363">
        <v>27136257345</v>
      </c>
      <c r="H10979" s="365">
        <v>21122</v>
      </c>
      <c r="I10979" s="388">
        <v>29</v>
      </c>
      <c r="J10979" s="378">
        <v>10</v>
      </c>
      <c r="K10979" s="381">
        <v>1957</v>
      </c>
      <c r="L10979" s="369">
        <f t="shared" ca="1" si="171"/>
        <v>66</v>
      </c>
      <c r="M10979" s="299" t="s">
        <v>17470</v>
      </c>
      <c r="N10979" s="10" t="s">
        <v>28854</v>
      </c>
      <c r="O10979" s="389" t="s">
        <v>177</v>
      </c>
      <c r="P10979" s="386" t="s">
        <v>177</v>
      </c>
    </row>
    <row r="10980" spans="1:16" s="8" customFormat="1" ht="15" customHeight="1" x14ac:dyDescent="0.25">
      <c r="A10980" s="362">
        <v>13</v>
      </c>
      <c r="B10980" s="362" t="s">
        <v>22116</v>
      </c>
      <c r="C10980" s="340" t="s">
        <v>25328</v>
      </c>
      <c r="D10980" s="362" t="s">
        <v>25327</v>
      </c>
      <c r="E10980" s="362" t="s">
        <v>45</v>
      </c>
      <c r="F10980" s="364">
        <v>5005971</v>
      </c>
      <c r="G10980" s="363">
        <v>27050059710</v>
      </c>
      <c r="H10980" s="365">
        <v>16720</v>
      </c>
      <c r="I10980" s="388">
        <v>10</v>
      </c>
      <c r="J10980" s="378">
        <v>10</v>
      </c>
      <c r="K10980" s="381">
        <v>1945</v>
      </c>
      <c r="L10980" s="369">
        <f t="shared" ca="1" si="171"/>
        <v>78</v>
      </c>
      <c r="M10980" s="299" t="s">
        <v>17470</v>
      </c>
      <c r="N10980" s="10" t="s">
        <v>28854</v>
      </c>
      <c r="O10980" s="389" t="s">
        <v>177</v>
      </c>
      <c r="P10980" s="386" t="s">
        <v>177</v>
      </c>
    </row>
    <row r="10981" spans="1:16" s="8" customFormat="1" ht="15" customHeight="1" x14ac:dyDescent="0.25">
      <c r="A10981" s="362" t="s">
        <v>27</v>
      </c>
      <c r="B10981" s="362" t="s">
        <v>22116</v>
      </c>
      <c r="C10981" s="340" t="s">
        <v>25326</v>
      </c>
      <c r="D10981" s="362" t="s">
        <v>25325</v>
      </c>
      <c r="E10981" s="362">
        <v>33</v>
      </c>
      <c r="F10981" s="364">
        <v>30762133</v>
      </c>
      <c r="G10981" s="363">
        <v>27307621334</v>
      </c>
      <c r="H10981" s="365">
        <v>30864</v>
      </c>
      <c r="I10981" s="388">
        <v>1</v>
      </c>
      <c r="J10981" s="378">
        <v>7</v>
      </c>
      <c r="K10981" s="381">
        <v>1984</v>
      </c>
      <c r="L10981" s="369">
        <f t="shared" ca="1" si="171"/>
        <v>39</v>
      </c>
      <c r="M10981" s="299" t="s">
        <v>17337</v>
      </c>
      <c r="N10981" s="10" t="s">
        <v>28854</v>
      </c>
      <c r="O10981" s="389" t="s">
        <v>177</v>
      </c>
      <c r="P10981" s="386">
        <v>32871</v>
      </c>
    </row>
    <row r="10982" spans="1:16" s="8" customFormat="1" ht="15" customHeight="1" x14ac:dyDescent="0.25">
      <c r="A10982" s="362" t="s">
        <v>172</v>
      </c>
      <c r="B10982" s="362" t="s">
        <v>22116</v>
      </c>
      <c r="C10982" s="340" t="s">
        <v>25324</v>
      </c>
      <c r="D10982" s="362" t="s">
        <v>25323</v>
      </c>
      <c r="E10982" s="362">
        <v>33</v>
      </c>
      <c r="F10982" s="364">
        <v>5955689</v>
      </c>
      <c r="G10982" s="363">
        <v>23059556894</v>
      </c>
      <c r="H10982" s="365" t="s">
        <v>29635</v>
      </c>
      <c r="I10982" s="388">
        <v>20</v>
      </c>
      <c r="J10982" s="378">
        <v>6</v>
      </c>
      <c r="K10982" s="381">
        <v>1949</v>
      </c>
      <c r="L10982" s="369">
        <f t="shared" ca="1" si="171"/>
        <v>74</v>
      </c>
      <c r="M10982" s="299" t="s">
        <v>17470</v>
      </c>
      <c r="N10982" s="10" t="s">
        <v>28854</v>
      </c>
      <c r="O10982" s="389" t="s">
        <v>177</v>
      </c>
      <c r="P10982" s="386" t="s">
        <v>177</v>
      </c>
    </row>
    <row r="10983" spans="1:16" s="8" customFormat="1" ht="15" customHeight="1" x14ac:dyDescent="0.25">
      <c r="A10983" s="362" t="s">
        <v>172</v>
      </c>
      <c r="B10983" s="362" t="s">
        <v>22116</v>
      </c>
      <c r="C10983" s="340" t="s">
        <v>25322</v>
      </c>
      <c r="D10983" s="362" t="s">
        <v>25321</v>
      </c>
      <c r="E10983" s="362">
        <v>31</v>
      </c>
      <c r="F10983" s="364">
        <v>25948149</v>
      </c>
      <c r="G10983" s="363">
        <v>27259481495</v>
      </c>
      <c r="H10983" s="365" t="s">
        <v>29634</v>
      </c>
      <c r="I10983" s="388">
        <v>9</v>
      </c>
      <c r="J10983" s="378">
        <v>5</v>
      </c>
      <c r="K10983" s="381">
        <v>1977</v>
      </c>
      <c r="L10983" s="369">
        <f t="shared" ca="1" si="171"/>
        <v>46</v>
      </c>
      <c r="M10983" s="299" t="s">
        <v>17337</v>
      </c>
      <c r="N10983" s="10" t="s">
        <v>28854</v>
      </c>
      <c r="O10983" s="389" t="s">
        <v>29351</v>
      </c>
      <c r="P10983" s="386">
        <v>43670</v>
      </c>
    </row>
    <row r="10984" spans="1:16" s="8" customFormat="1" ht="15" customHeight="1" x14ac:dyDescent="0.25">
      <c r="A10984" s="362" t="s">
        <v>172</v>
      </c>
      <c r="B10984" s="362" t="s">
        <v>22116</v>
      </c>
      <c r="C10984" s="340" t="s">
        <v>25318</v>
      </c>
      <c r="D10984" s="362" t="s">
        <v>25317</v>
      </c>
      <c r="E10984" s="362">
        <v>32</v>
      </c>
      <c r="F10984" s="364">
        <v>4848143</v>
      </c>
      <c r="G10984" s="363">
        <v>23048481434</v>
      </c>
      <c r="H10984" s="365" t="s">
        <v>29633</v>
      </c>
      <c r="I10984" s="388">
        <v>24</v>
      </c>
      <c r="J10984" s="378">
        <v>9</v>
      </c>
      <c r="K10984" s="381">
        <v>1944</v>
      </c>
      <c r="L10984" s="369">
        <f t="shared" ca="1" si="171"/>
        <v>79</v>
      </c>
      <c r="M10984" s="299" t="s">
        <v>17470</v>
      </c>
      <c r="N10984" s="10" t="s">
        <v>28854</v>
      </c>
      <c r="O10984" s="389" t="s">
        <v>30802</v>
      </c>
      <c r="P10984" s="386">
        <v>40766</v>
      </c>
    </row>
    <row r="10985" spans="1:16" s="8" customFormat="1" ht="15" customHeight="1" x14ac:dyDescent="0.25">
      <c r="A10985" s="362" t="s">
        <v>59</v>
      </c>
      <c r="B10985" s="362" t="s">
        <v>22116</v>
      </c>
      <c r="C10985" s="340" t="s">
        <v>25316</v>
      </c>
      <c r="D10985" s="362" t="s">
        <v>25315</v>
      </c>
      <c r="E10985" s="362">
        <v>35</v>
      </c>
      <c r="F10985" s="364">
        <v>93710230</v>
      </c>
      <c r="G10985" s="363">
        <v>27937102300</v>
      </c>
      <c r="H10985" s="365">
        <v>17625</v>
      </c>
      <c r="I10985" s="388">
        <v>2</v>
      </c>
      <c r="J10985" s="378">
        <v>4</v>
      </c>
      <c r="K10985" s="381">
        <v>1948</v>
      </c>
      <c r="L10985" s="369">
        <f t="shared" ca="1" si="171"/>
        <v>76</v>
      </c>
      <c r="M10985" s="299" t="s">
        <v>17470</v>
      </c>
      <c r="N10985" s="10" t="s">
        <v>28854</v>
      </c>
      <c r="O10985" s="389" t="s">
        <v>30794</v>
      </c>
      <c r="P10985" s="386">
        <v>41634</v>
      </c>
    </row>
    <row r="10986" spans="1:16" s="8" customFormat="1" ht="15" customHeight="1" x14ac:dyDescent="0.25">
      <c r="A10986" s="362" t="s">
        <v>59</v>
      </c>
      <c r="B10986" s="362" t="s">
        <v>22116</v>
      </c>
      <c r="C10986" s="340" t="s">
        <v>25314</v>
      </c>
      <c r="D10986" s="362" t="s">
        <v>25313</v>
      </c>
      <c r="E10986" s="362">
        <v>30</v>
      </c>
      <c r="F10986" s="364">
        <v>11402828</v>
      </c>
      <c r="G10986" s="363">
        <v>27114028288</v>
      </c>
      <c r="H10986" s="365">
        <v>20287</v>
      </c>
      <c r="I10986" s="388">
        <v>17</v>
      </c>
      <c r="J10986" s="378">
        <v>7</v>
      </c>
      <c r="K10986" s="381">
        <v>1955</v>
      </c>
      <c r="L10986" s="369">
        <f t="shared" ca="1" si="171"/>
        <v>68</v>
      </c>
      <c r="M10986" s="299" t="s">
        <v>17470</v>
      </c>
      <c r="N10986" s="10" t="s">
        <v>28854</v>
      </c>
      <c r="O10986" s="389" t="s">
        <v>36079</v>
      </c>
      <c r="P10986" s="386">
        <v>41884</v>
      </c>
    </row>
    <row r="10987" spans="1:16" s="8" customFormat="1" ht="15" customHeight="1" x14ac:dyDescent="0.25">
      <c r="A10987" s="362" t="s">
        <v>59</v>
      </c>
      <c r="B10987" s="362" t="s">
        <v>22116</v>
      </c>
      <c r="C10987" s="340" t="s">
        <v>25312</v>
      </c>
      <c r="D10987" s="362" t="s">
        <v>25311</v>
      </c>
      <c r="E10987" s="362">
        <v>32</v>
      </c>
      <c r="F10987" s="364">
        <v>6250832</v>
      </c>
      <c r="G10987" s="363">
        <v>27062508324</v>
      </c>
      <c r="H10987" s="365">
        <v>14489</v>
      </c>
      <c r="I10987" s="388">
        <v>1</v>
      </c>
      <c r="J10987" s="378">
        <v>9</v>
      </c>
      <c r="K10987" s="381">
        <v>1939</v>
      </c>
      <c r="L10987" s="369">
        <f t="shared" ca="1" si="171"/>
        <v>84</v>
      </c>
      <c r="M10987" s="299" t="s">
        <v>40176</v>
      </c>
      <c r="N10987" s="10" t="s">
        <v>28854</v>
      </c>
      <c r="O10987" s="389" t="s">
        <v>29327</v>
      </c>
      <c r="P10987" s="386">
        <v>43658</v>
      </c>
    </row>
    <row r="10988" spans="1:16" s="8" customFormat="1" ht="15" customHeight="1" x14ac:dyDescent="0.25">
      <c r="A10988" s="362" t="s">
        <v>252</v>
      </c>
      <c r="B10988" s="362" t="s">
        <v>22116</v>
      </c>
      <c r="C10988" s="340" t="s">
        <v>25306</v>
      </c>
      <c r="D10988" s="362" t="s">
        <v>25305</v>
      </c>
      <c r="E10988" s="362" t="s">
        <v>55</v>
      </c>
      <c r="F10988" s="364">
        <v>10735638</v>
      </c>
      <c r="G10988" s="363">
        <v>27107356385</v>
      </c>
      <c r="H10988" s="365">
        <v>19537</v>
      </c>
      <c r="I10988" s="388">
        <v>27</v>
      </c>
      <c r="J10988" s="378">
        <v>6</v>
      </c>
      <c r="K10988" s="381">
        <v>1953</v>
      </c>
      <c r="L10988" s="369">
        <f t="shared" ca="1" si="171"/>
        <v>70</v>
      </c>
      <c r="M10988" s="299" t="s">
        <v>17470</v>
      </c>
      <c r="N10988" s="10" t="s">
        <v>28854</v>
      </c>
      <c r="O10988" s="389" t="s">
        <v>177</v>
      </c>
      <c r="P10988" s="386" t="s">
        <v>177</v>
      </c>
    </row>
    <row r="10989" spans="1:16" s="8" customFormat="1" ht="15" customHeight="1" x14ac:dyDescent="0.25">
      <c r="A10989" s="362" t="s">
        <v>27</v>
      </c>
      <c r="B10989" s="362" t="s">
        <v>22116</v>
      </c>
      <c r="C10989" s="340" t="s">
        <v>25304</v>
      </c>
      <c r="D10989" s="362" t="s">
        <v>25303</v>
      </c>
      <c r="E10989" s="362">
        <v>32</v>
      </c>
      <c r="F10989" s="364">
        <v>10186507</v>
      </c>
      <c r="G10989" s="363">
        <v>27101865075</v>
      </c>
      <c r="H10989" s="365">
        <v>19049</v>
      </c>
      <c r="I10989" s="388">
        <v>25</v>
      </c>
      <c r="J10989" s="378">
        <v>2</v>
      </c>
      <c r="K10989" s="381">
        <v>1952</v>
      </c>
      <c r="L10989" s="369">
        <f t="shared" ca="1" si="171"/>
        <v>72</v>
      </c>
      <c r="M10989" s="299" t="s">
        <v>17470</v>
      </c>
      <c r="N10989" s="10" t="s">
        <v>28854</v>
      </c>
      <c r="O10989" s="389" t="s">
        <v>30627</v>
      </c>
      <c r="P10989" s="386">
        <v>41474</v>
      </c>
    </row>
    <row r="10990" spans="1:16" s="8" customFormat="1" ht="15" customHeight="1" x14ac:dyDescent="0.25">
      <c r="A10990" s="362">
        <v>11</v>
      </c>
      <c r="B10990" s="362" t="s">
        <v>22116</v>
      </c>
      <c r="C10990" s="340" t="s">
        <v>25302</v>
      </c>
      <c r="D10990" s="362" t="s">
        <v>25301</v>
      </c>
      <c r="E10990" s="362">
        <v>34</v>
      </c>
      <c r="F10990" s="364">
        <v>16954133</v>
      </c>
      <c r="G10990" s="363">
        <v>27169541332</v>
      </c>
      <c r="H10990" s="365">
        <v>23619</v>
      </c>
      <c r="I10990" s="388">
        <v>30</v>
      </c>
      <c r="J10990" s="378">
        <v>8</v>
      </c>
      <c r="K10990" s="381">
        <v>1964</v>
      </c>
      <c r="L10990" s="369">
        <f t="shared" ca="1" si="171"/>
        <v>59</v>
      </c>
      <c r="M10990" s="299" t="s">
        <v>17470</v>
      </c>
      <c r="N10990" s="10" t="s">
        <v>28854</v>
      </c>
      <c r="O10990" s="389" t="s">
        <v>30802</v>
      </c>
      <c r="P10990" s="386">
        <v>40861</v>
      </c>
    </row>
    <row r="10991" spans="1:16" s="8" customFormat="1" ht="15" customHeight="1" x14ac:dyDescent="0.25">
      <c r="A10991" s="362">
        <v>11</v>
      </c>
      <c r="B10991" s="362" t="s">
        <v>22116</v>
      </c>
      <c r="C10991" s="340" t="s">
        <v>25299</v>
      </c>
      <c r="D10991" s="362" t="s">
        <v>25298</v>
      </c>
      <c r="E10991" s="362">
        <v>31</v>
      </c>
      <c r="F10991" s="364">
        <v>12917666</v>
      </c>
      <c r="G10991" s="363">
        <v>27129176666</v>
      </c>
      <c r="H10991" s="365">
        <v>20742</v>
      </c>
      <c r="I10991" s="388">
        <v>14</v>
      </c>
      <c r="J10991" s="378">
        <v>10</v>
      </c>
      <c r="K10991" s="381">
        <v>1956</v>
      </c>
      <c r="L10991" s="369">
        <f t="shared" ca="1" si="171"/>
        <v>67</v>
      </c>
      <c r="M10991" s="299" t="s">
        <v>17470</v>
      </c>
      <c r="N10991" s="10" t="s">
        <v>28854</v>
      </c>
      <c r="O10991" s="389" t="s">
        <v>30803</v>
      </c>
      <c r="P10991" s="386">
        <v>40628</v>
      </c>
    </row>
    <row r="10992" spans="1:16" s="8" customFormat="1" ht="15" customHeight="1" x14ac:dyDescent="0.25">
      <c r="A10992" s="362">
        <v>11</v>
      </c>
      <c r="B10992" s="362" t="s">
        <v>22116</v>
      </c>
      <c r="C10992" s="340" t="s">
        <v>25297</v>
      </c>
      <c r="D10992" s="362" t="s">
        <v>25296</v>
      </c>
      <c r="E10992" s="362" t="s">
        <v>99</v>
      </c>
      <c r="F10992" s="364">
        <v>6510724</v>
      </c>
      <c r="G10992" s="363">
        <v>23065107244</v>
      </c>
      <c r="H10992" s="365">
        <v>18606</v>
      </c>
      <c r="I10992" s="388">
        <v>9</v>
      </c>
      <c r="J10992" s="378">
        <v>12</v>
      </c>
      <c r="K10992" s="381">
        <v>1950</v>
      </c>
      <c r="L10992" s="369">
        <f t="shared" ca="1" si="171"/>
        <v>73</v>
      </c>
      <c r="M10992" s="299" t="s">
        <v>17470</v>
      </c>
      <c r="N10992" s="10" t="s">
        <v>28854</v>
      </c>
      <c r="O10992" s="389" t="s">
        <v>177</v>
      </c>
      <c r="P10992" s="386" t="s">
        <v>177</v>
      </c>
    </row>
    <row r="10993" spans="1:16" s="8" customFormat="1" ht="15" customHeight="1" x14ac:dyDescent="0.25">
      <c r="A10993" s="362" t="s">
        <v>33761</v>
      </c>
      <c r="B10993" s="362" t="s">
        <v>22116</v>
      </c>
      <c r="C10993" s="340" t="s">
        <v>25295</v>
      </c>
      <c r="D10993" s="362" t="s">
        <v>25294</v>
      </c>
      <c r="E10993" s="362">
        <v>33</v>
      </c>
      <c r="F10993" s="364">
        <v>28319205</v>
      </c>
      <c r="G10993" s="363">
        <v>27283192054</v>
      </c>
      <c r="H10993" s="365">
        <v>29764</v>
      </c>
      <c r="I10993" s="388">
        <v>27</v>
      </c>
      <c r="J10993" s="378">
        <v>6</v>
      </c>
      <c r="K10993" s="381">
        <v>1981</v>
      </c>
      <c r="L10993" s="369">
        <f t="shared" ca="1" si="171"/>
        <v>42</v>
      </c>
      <c r="M10993" s="299" t="s">
        <v>17337</v>
      </c>
      <c r="N10993" s="10" t="s">
        <v>28854</v>
      </c>
      <c r="O10993" s="389" t="s">
        <v>29344</v>
      </c>
      <c r="P10993" s="386">
        <v>42296</v>
      </c>
    </row>
    <row r="10994" spans="1:16" s="8" customFormat="1" ht="15" customHeight="1" x14ac:dyDescent="0.25">
      <c r="A10994" s="362" t="s">
        <v>27</v>
      </c>
      <c r="B10994" s="362" t="s">
        <v>22116</v>
      </c>
      <c r="C10994" s="340" t="s">
        <v>25293</v>
      </c>
      <c r="D10994" s="362" t="s">
        <v>25292</v>
      </c>
      <c r="E10994" s="362" t="s">
        <v>33</v>
      </c>
      <c r="F10994" s="364">
        <v>5790087</v>
      </c>
      <c r="G10994" s="363">
        <v>27057900879</v>
      </c>
      <c r="H10994" s="365">
        <v>17500</v>
      </c>
      <c r="I10994" s="388">
        <v>29</v>
      </c>
      <c r="J10994" s="378">
        <v>11</v>
      </c>
      <c r="K10994" s="381">
        <v>1947</v>
      </c>
      <c r="L10994" s="369">
        <f t="shared" ca="1" si="171"/>
        <v>76</v>
      </c>
      <c r="M10994" s="299" t="s">
        <v>17470</v>
      </c>
      <c r="N10994" s="10" t="s">
        <v>28854</v>
      </c>
      <c r="O10994" s="389" t="s">
        <v>36016</v>
      </c>
      <c r="P10994" s="386">
        <v>37713</v>
      </c>
    </row>
    <row r="10995" spans="1:16" s="8" customFormat="1" ht="15" customHeight="1" x14ac:dyDescent="0.25">
      <c r="A10995" s="362">
        <v>11</v>
      </c>
      <c r="B10995" s="362" t="s">
        <v>22116</v>
      </c>
      <c r="C10995" s="340" t="s">
        <v>25291</v>
      </c>
      <c r="D10995" s="362" t="s">
        <v>25290</v>
      </c>
      <c r="E10995" s="362">
        <v>33</v>
      </c>
      <c r="F10995" s="364">
        <v>13306699</v>
      </c>
      <c r="G10995" s="363">
        <v>27133066999</v>
      </c>
      <c r="H10995" s="365">
        <v>21758</v>
      </c>
      <c r="I10995" s="388">
        <v>27</v>
      </c>
      <c r="J10995" s="378">
        <v>7</v>
      </c>
      <c r="K10995" s="381">
        <v>1959</v>
      </c>
      <c r="L10995" s="369">
        <f t="shared" ca="1" si="171"/>
        <v>64</v>
      </c>
      <c r="M10995" s="299" t="s">
        <v>17470</v>
      </c>
      <c r="N10995" s="10" t="s">
        <v>28854</v>
      </c>
      <c r="O10995" s="389" t="s">
        <v>30804</v>
      </c>
      <c r="P10995" s="386">
        <v>41029</v>
      </c>
    </row>
    <row r="10996" spans="1:16" s="8" customFormat="1" ht="15" customHeight="1" x14ac:dyDescent="0.25">
      <c r="A10996" s="362" t="s">
        <v>27</v>
      </c>
      <c r="B10996" s="362" t="s">
        <v>22116</v>
      </c>
      <c r="C10996" s="340" t="s">
        <v>25289</v>
      </c>
      <c r="D10996" s="362" t="s">
        <v>25288</v>
      </c>
      <c r="E10996" s="362">
        <v>30</v>
      </c>
      <c r="F10996" s="364">
        <v>6185491</v>
      </c>
      <c r="G10996" s="363">
        <v>27061854911</v>
      </c>
      <c r="H10996" s="365">
        <v>18283</v>
      </c>
      <c r="I10996" s="388">
        <v>20</v>
      </c>
      <c r="J10996" s="378">
        <v>1</v>
      </c>
      <c r="K10996" s="381">
        <v>1950</v>
      </c>
      <c r="L10996" s="369">
        <f t="shared" ca="1" si="171"/>
        <v>74</v>
      </c>
      <c r="M10996" s="299" t="s">
        <v>17337</v>
      </c>
      <c r="N10996" s="10" t="s">
        <v>28854</v>
      </c>
      <c r="O10996" s="389" t="s">
        <v>177</v>
      </c>
      <c r="P10996" s="386" t="s">
        <v>177</v>
      </c>
    </row>
    <row r="10997" spans="1:16" s="8" customFormat="1" ht="15" customHeight="1" x14ac:dyDescent="0.25">
      <c r="A10997" s="362">
        <v>13</v>
      </c>
      <c r="B10997" s="362" t="s">
        <v>22116</v>
      </c>
      <c r="C10997" s="340" t="s">
        <v>25287</v>
      </c>
      <c r="D10997" s="362" t="s">
        <v>25286</v>
      </c>
      <c r="E10997" s="362">
        <v>32</v>
      </c>
      <c r="F10997" s="364">
        <v>18682385</v>
      </c>
      <c r="G10997" s="363">
        <v>27186823856</v>
      </c>
      <c r="H10997" s="365">
        <v>20595</v>
      </c>
      <c r="I10997" s="388">
        <v>20</v>
      </c>
      <c r="J10997" s="378">
        <v>5</v>
      </c>
      <c r="K10997" s="381">
        <v>1956</v>
      </c>
      <c r="L10997" s="369">
        <f t="shared" ca="1" si="171"/>
        <v>67</v>
      </c>
      <c r="M10997" s="299" t="s">
        <v>17470</v>
      </c>
      <c r="N10997" s="10" t="s">
        <v>28854</v>
      </c>
      <c r="O10997" s="389" t="s">
        <v>30785</v>
      </c>
      <c r="P10997" s="386">
        <v>42260</v>
      </c>
    </row>
    <row r="10998" spans="1:16" s="8" customFormat="1" ht="15" customHeight="1" x14ac:dyDescent="0.25">
      <c r="A10998" s="362">
        <v>17</v>
      </c>
      <c r="B10998" s="362" t="s">
        <v>22116</v>
      </c>
      <c r="C10998" s="340" t="s">
        <v>33943</v>
      </c>
      <c r="D10998" s="362" t="s">
        <v>33944</v>
      </c>
      <c r="E10998" s="362">
        <v>32</v>
      </c>
      <c r="F10998" s="364">
        <v>14420196</v>
      </c>
      <c r="G10998" s="363">
        <v>27144201960</v>
      </c>
      <c r="H10998" s="365">
        <v>22668</v>
      </c>
      <c r="I10998" s="388">
        <v>22</v>
      </c>
      <c r="J10998" s="378">
        <v>1</v>
      </c>
      <c r="K10998" s="381">
        <v>1962</v>
      </c>
      <c r="L10998" s="369">
        <f t="shared" ca="1" si="171"/>
        <v>62</v>
      </c>
      <c r="M10998" s="299" t="s">
        <v>17470</v>
      </c>
      <c r="N10998" s="10" t="s">
        <v>28854</v>
      </c>
      <c r="O10998" s="389" t="s">
        <v>33567</v>
      </c>
      <c r="P10998" s="386">
        <v>44596</v>
      </c>
    </row>
    <row r="10999" spans="1:16" s="8" customFormat="1" ht="15" customHeight="1" x14ac:dyDescent="0.25">
      <c r="A10999" s="362">
        <v>17</v>
      </c>
      <c r="B10999" s="362" t="s">
        <v>22116</v>
      </c>
      <c r="C10999" s="340" t="s">
        <v>25285</v>
      </c>
      <c r="D10999" s="362" t="s">
        <v>25284</v>
      </c>
      <c r="E10999" s="362">
        <v>32</v>
      </c>
      <c r="F10999" s="364">
        <v>10199627</v>
      </c>
      <c r="G10999" s="363">
        <v>27101996277</v>
      </c>
      <c r="H10999" s="365">
        <v>19334</v>
      </c>
      <c r="I10999" s="388">
        <v>6</v>
      </c>
      <c r="J10999" s="378">
        <v>12</v>
      </c>
      <c r="K10999" s="381">
        <v>1952</v>
      </c>
      <c r="L10999" s="369">
        <f t="shared" ca="1" si="171"/>
        <v>71</v>
      </c>
      <c r="M10999" s="299" t="s">
        <v>17470</v>
      </c>
      <c r="N10999" s="10" t="s">
        <v>28854</v>
      </c>
      <c r="O10999" s="389" t="s">
        <v>29363</v>
      </c>
      <c r="P10999" s="386">
        <v>43147</v>
      </c>
    </row>
    <row r="11000" spans="1:16" s="8" customFormat="1" ht="15" customHeight="1" x14ac:dyDescent="0.25">
      <c r="A11000" s="362" t="s">
        <v>27</v>
      </c>
      <c r="B11000" s="362" t="s">
        <v>22116</v>
      </c>
      <c r="C11000" s="340" t="s">
        <v>25283</v>
      </c>
      <c r="D11000" s="362" t="s">
        <v>25282</v>
      </c>
      <c r="E11000" s="362">
        <v>34</v>
      </c>
      <c r="F11000" s="364">
        <v>12209317</v>
      </c>
      <c r="G11000" s="363">
        <v>23122093174</v>
      </c>
      <c r="H11000" s="365">
        <v>20608</v>
      </c>
      <c r="I11000" s="388">
        <v>2</v>
      </c>
      <c r="J11000" s="378">
        <v>6</v>
      </c>
      <c r="K11000" s="381">
        <v>1956</v>
      </c>
      <c r="L11000" s="369">
        <f t="shared" ca="1" si="171"/>
        <v>67</v>
      </c>
      <c r="M11000" s="299" t="s">
        <v>17470</v>
      </c>
      <c r="N11000" s="10" t="s">
        <v>28854</v>
      </c>
      <c r="O11000" s="389" t="s">
        <v>29359</v>
      </c>
      <c r="P11000" s="386">
        <v>43887</v>
      </c>
    </row>
    <row r="11001" spans="1:16" s="8" customFormat="1" ht="15" customHeight="1" x14ac:dyDescent="0.25">
      <c r="A11001" s="362" t="s">
        <v>1395</v>
      </c>
      <c r="B11001" s="362" t="s">
        <v>22116</v>
      </c>
      <c r="C11001" s="340" t="s">
        <v>25277</v>
      </c>
      <c r="D11001" s="362" t="s">
        <v>25276</v>
      </c>
      <c r="E11001" s="362">
        <v>10</v>
      </c>
      <c r="F11001" s="364">
        <v>5800853</v>
      </c>
      <c r="G11001" s="363">
        <v>27058008538</v>
      </c>
      <c r="H11001" s="365">
        <v>17345</v>
      </c>
      <c r="I11001" s="388">
        <v>27</v>
      </c>
      <c r="J11001" s="378">
        <v>6</v>
      </c>
      <c r="K11001" s="381">
        <v>1947</v>
      </c>
      <c r="L11001" s="369">
        <f t="shared" ca="1" si="171"/>
        <v>76</v>
      </c>
      <c r="M11001" s="299" t="s">
        <v>17470</v>
      </c>
      <c r="N11001" s="10" t="s">
        <v>28854</v>
      </c>
      <c r="O11001" s="389" t="s">
        <v>30789</v>
      </c>
      <c r="P11001" s="386">
        <v>42105</v>
      </c>
    </row>
    <row r="11002" spans="1:16" s="8" customFormat="1" ht="15" customHeight="1" x14ac:dyDescent="0.25">
      <c r="A11002" s="362" t="s">
        <v>27</v>
      </c>
      <c r="B11002" s="362" t="s">
        <v>22116</v>
      </c>
      <c r="C11002" s="340" t="s">
        <v>32250</v>
      </c>
      <c r="D11002" s="362" t="s">
        <v>32251</v>
      </c>
      <c r="E11002" s="362">
        <v>13</v>
      </c>
      <c r="F11002" s="364">
        <v>29231534</v>
      </c>
      <c r="G11002" s="363">
        <v>27292315347</v>
      </c>
      <c r="H11002" s="365">
        <v>29932</v>
      </c>
      <c r="I11002" s="388">
        <v>12</v>
      </c>
      <c r="J11002" s="378">
        <v>12</v>
      </c>
      <c r="K11002" s="381">
        <v>1981</v>
      </c>
      <c r="L11002" s="369">
        <f t="shared" ca="1" si="171"/>
        <v>42</v>
      </c>
      <c r="M11002" s="299" t="s">
        <v>18026</v>
      </c>
      <c r="N11002" s="10" t="s">
        <v>28854</v>
      </c>
      <c r="O11002" s="389" t="s">
        <v>31910</v>
      </c>
      <c r="P11002" s="386">
        <v>44225</v>
      </c>
    </row>
    <row r="11003" spans="1:16" s="8" customFormat="1" ht="15" customHeight="1" x14ac:dyDescent="0.25">
      <c r="A11003" s="362">
        <v>17</v>
      </c>
      <c r="B11003" s="362" t="s">
        <v>33238</v>
      </c>
      <c r="C11003" s="340" t="s">
        <v>33188</v>
      </c>
      <c r="D11003" s="362" t="s">
        <v>33239</v>
      </c>
      <c r="E11003" s="362">
        <v>13</v>
      </c>
      <c r="F11003" s="364">
        <v>11699825</v>
      </c>
      <c r="G11003" s="363">
        <v>23116998254</v>
      </c>
      <c r="H11003" s="365">
        <v>20154</v>
      </c>
      <c r="I11003" s="388">
        <v>6</v>
      </c>
      <c r="J11003" s="378">
        <v>3</v>
      </c>
      <c r="K11003" s="381">
        <v>1955</v>
      </c>
      <c r="L11003" s="369">
        <f t="shared" ca="1" si="171"/>
        <v>69</v>
      </c>
      <c r="M11003" s="299" t="s">
        <v>17470</v>
      </c>
      <c r="N11003" s="10" t="s">
        <v>28854</v>
      </c>
      <c r="O11003" s="389" t="s">
        <v>32454</v>
      </c>
      <c r="P11003" s="386">
        <v>44564</v>
      </c>
    </row>
    <row r="11004" spans="1:16" s="8" customFormat="1" ht="15" customHeight="1" x14ac:dyDescent="0.25">
      <c r="A11004" s="362">
        <v>24</v>
      </c>
      <c r="B11004" s="362" t="s">
        <v>22116</v>
      </c>
      <c r="C11004" s="340" t="s">
        <v>25275</v>
      </c>
      <c r="D11004" s="362" t="s">
        <v>25274</v>
      </c>
      <c r="E11004" s="362">
        <v>14</v>
      </c>
      <c r="F11004" s="364">
        <v>11383770</v>
      </c>
      <c r="G11004" s="363">
        <v>27113837700</v>
      </c>
      <c r="H11004" s="365">
        <v>20163</v>
      </c>
      <c r="I11004" s="388">
        <v>15</v>
      </c>
      <c r="J11004" s="378">
        <v>3</v>
      </c>
      <c r="K11004" s="381">
        <v>1955</v>
      </c>
      <c r="L11004" s="369">
        <f t="shared" ca="1" si="171"/>
        <v>69</v>
      </c>
      <c r="M11004" s="299" t="s">
        <v>17470</v>
      </c>
      <c r="N11004" s="10" t="s">
        <v>28854</v>
      </c>
      <c r="O11004" s="389" t="s">
        <v>30741</v>
      </c>
      <c r="P11004" s="386">
        <v>41880</v>
      </c>
    </row>
    <row r="11005" spans="1:16" s="8" customFormat="1" ht="15" customHeight="1" x14ac:dyDescent="0.25">
      <c r="A11005" s="362" t="s">
        <v>172</v>
      </c>
      <c r="B11005" s="362" t="s">
        <v>22116</v>
      </c>
      <c r="C11005" s="340" t="s">
        <v>25273</v>
      </c>
      <c r="D11005" s="362" t="s">
        <v>25272</v>
      </c>
      <c r="E11005" s="362">
        <v>34</v>
      </c>
      <c r="F11005" s="364">
        <v>5450878</v>
      </c>
      <c r="G11005" s="363">
        <v>27054508781</v>
      </c>
      <c r="H11005" s="365" t="s">
        <v>29632</v>
      </c>
      <c r="I11005" s="388">
        <v>1</v>
      </c>
      <c r="J11005" s="378">
        <v>2</v>
      </c>
      <c r="K11005" s="381">
        <v>1947</v>
      </c>
      <c r="L11005" s="369">
        <f t="shared" ca="1" si="171"/>
        <v>77</v>
      </c>
      <c r="M11005" s="299" t="s">
        <v>17470</v>
      </c>
      <c r="N11005" s="10" t="s">
        <v>28854</v>
      </c>
      <c r="O11005" s="389" t="s">
        <v>29341</v>
      </c>
      <c r="P11005" s="386">
        <v>43209</v>
      </c>
    </row>
    <row r="11006" spans="1:16" s="8" customFormat="1" ht="15" customHeight="1" x14ac:dyDescent="0.25">
      <c r="A11006" s="362" t="s">
        <v>27</v>
      </c>
      <c r="B11006" s="362" t="s">
        <v>22116</v>
      </c>
      <c r="C11006" s="340" t="s">
        <v>25271</v>
      </c>
      <c r="D11006" s="362" t="s">
        <v>25270</v>
      </c>
      <c r="E11006" s="362">
        <v>32</v>
      </c>
      <c r="F11006" s="364">
        <v>5535698</v>
      </c>
      <c r="G11006" s="363">
        <v>20055356980</v>
      </c>
      <c r="H11006" s="365">
        <v>17822</v>
      </c>
      <c r="I11006" s="388">
        <v>16</v>
      </c>
      <c r="J11006" s="378">
        <v>10</v>
      </c>
      <c r="K11006" s="381">
        <v>1948</v>
      </c>
      <c r="L11006" s="369">
        <f t="shared" ca="1" si="171"/>
        <v>75</v>
      </c>
      <c r="M11006" s="299" t="s">
        <v>17470</v>
      </c>
      <c r="N11006" s="10" t="s">
        <v>40415</v>
      </c>
      <c r="O11006" s="389" t="s">
        <v>29361</v>
      </c>
      <c r="P11006" s="386">
        <v>44190</v>
      </c>
    </row>
    <row r="11007" spans="1:16" s="8" customFormat="1" ht="15" customHeight="1" x14ac:dyDescent="0.25">
      <c r="A11007" s="362" t="s">
        <v>27</v>
      </c>
      <c r="B11007" s="362" t="s">
        <v>22116</v>
      </c>
      <c r="C11007" s="340" t="s">
        <v>25266</v>
      </c>
      <c r="D11007" s="362" t="s">
        <v>25265</v>
      </c>
      <c r="E11007" s="362" t="s">
        <v>99</v>
      </c>
      <c r="F11007" s="364">
        <v>5892782</v>
      </c>
      <c r="G11007" s="363">
        <v>27058927827</v>
      </c>
      <c r="H11007" s="365">
        <v>17737</v>
      </c>
      <c r="I11007" s="388">
        <v>23</v>
      </c>
      <c r="J11007" s="378">
        <v>7</v>
      </c>
      <c r="K11007" s="381">
        <v>1948</v>
      </c>
      <c r="L11007" s="369">
        <f t="shared" ca="1" si="171"/>
        <v>75</v>
      </c>
      <c r="M11007" s="299" t="s">
        <v>17470</v>
      </c>
      <c r="N11007" s="10" t="s">
        <v>28854</v>
      </c>
      <c r="O11007" s="389" t="s">
        <v>177</v>
      </c>
      <c r="P11007" s="386">
        <v>37070</v>
      </c>
    </row>
    <row r="11008" spans="1:16" s="8" customFormat="1" ht="15" customHeight="1" x14ac:dyDescent="0.25">
      <c r="A11008" s="362" t="s">
        <v>33761</v>
      </c>
      <c r="B11008" s="362" t="s">
        <v>22116</v>
      </c>
      <c r="C11008" s="340" t="s">
        <v>25264</v>
      </c>
      <c r="D11008" s="362" t="s">
        <v>25263</v>
      </c>
      <c r="E11008" s="362">
        <v>30</v>
      </c>
      <c r="F11008" s="364">
        <v>12793106</v>
      </c>
      <c r="G11008" s="363">
        <v>27127931068</v>
      </c>
      <c r="H11008" s="365">
        <v>20754</v>
      </c>
      <c r="I11008" s="388">
        <v>26</v>
      </c>
      <c r="J11008" s="378">
        <v>10</v>
      </c>
      <c r="K11008" s="381">
        <v>1956</v>
      </c>
      <c r="L11008" s="369">
        <f t="shared" ca="1" si="171"/>
        <v>67</v>
      </c>
      <c r="M11008" s="299" t="s">
        <v>17470</v>
      </c>
      <c r="N11008" s="10" t="s">
        <v>28854</v>
      </c>
      <c r="O11008" s="389" t="s">
        <v>29322</v>
      </c>
      <c r="P11008" s="386">
        <v>44287</v>
      </c>
    </row>
    <row r="11009" spans="1:16" s="8" customFormat="1" ht="15" customHeight="1" x14ac:dyDescent="0.25">
      <c r="A11009" s="362" t="s">
        <v>972</v>
      </c>
      <c r="B11009" s="362" t="s">
        <v>22116</v>
      </c>
      <c r="C11009" s="340" t="s">
        <v>25259</v>
      </c>
      <c r="D11009" s="362" t="s">
        <v>25258</v>
      </c>
      <c r="E11009" s="362">
        <v>32</v>
      </c>
      <c r="F11009" s="364">
        <v>10041905</v>
      </c>
      <c r="G11009" s="363">
        <v>27100419055</v>
      </c>
      <c r="H11009" s="365">
        <v>19006</v>
      </c>
      <c r="I11009" s="388">
        <v>13</v>
      </c>
      <c r="J11009" s="378">
        <v>1</v>
      </c>
      <c r="K11009" s="381">
        <v>1952</v>
      </c>
      <c r="L11009" s="369">
        <f t="shared" ca="1" si="171"/>
        <v>72</v>
      </c>
      <c r="M11009" s="299" t="s">
        <v>17470</v>
      </c>
      <c r="N11009" s="10" t="s">
        <v>28854</v>
      </c>
      <c r="O11009" s="389" t="s">
        <v>29324</v>
      </c>
      <c r="P11009" s="386">
        <v>42881</v>
      </c>
    </row>
    <row r="11010" spans="1:16" s="8" customFormat="1" ht="15" customHeight="1" x14ac:dyDescent="0.25">
      <c r="A11010" s="362" t="s">
        <v>27</v>
      </c>
      <c r="B11010" s="362" t="s">
        <v>22116</v>
      </c>
      <c r="C11010" s="340" t="s">
        <v>25257</v>
      </c>
      <c r="D11010" s="362" t="s">
        <v>25256</v>
      </c>
      <c r="E11010" s="362">
        <v>33</v>
      </c>
      <c r="F11010" s="364">
        <v>17681912</v>
      </c>
      <c r="G11010" s="363">
        <v>27176819125</v>
      </c>
      <c r="H11010" s="365">
        <v>24250</v>
      </c>
      <c r="I11010" s="388">
        <v>23</v>
      </c>
      <c r="J11010" s="378">
        <v>5</v>
      </c>
      <c r="K11010" s="381">
        <v>1966</v>
      </c>
      <c r="L11010" s="369">
        <f t="shared" ref="L11010:L11073" ca="1" si="172">DATEDIF(H11010,TODAY(),"Y")</f>
        <v>57</v>
      </c>
      <c r="M11010" s="299" t="s">
        <v>17337</v>
      </c>
      <c r="N11010" s="10" t="s">
        <v>28854</v>
      </c>
      <c r="O11010" s="389" t="s">
        <v>29345</v>
      </c>
      <c r="P11010" s="386">
        <v>43124</v>
      </c>
    </row>
    <row r="11011" spans="1:16" s="8" customFormat="1" ht="15" customHeight="1" x14ac:dyDescent="0.25">
      <c r="A11011" s="362">
        <v>17</v>
      </c>
      <c r="B11011" s="362" t="s">
        <v>22116</v>
      </c>
      <c r="C11011" s="340" t="s">
        <v>25255</v>
      </c>
      <c r="D11011" s="362" t="s">
        <v>25254</v>
      </c>
      <c r="E11011" s="362" t="s">
        <v>45</v>
      </c>
      <c r="F11011" s="364">
        <v>6400859</v>
      </c>
      <c r="G11011" s="363">
        <v>27064008590</v>
      </c>
      <c r="H11011" s="365">
        <v>18619</v>
      </c>
      <c r="I11011" s="388">
        <v>22</v>
      </c>
      <c r="J11011" s="378">
        <v>12</v>
      </c>
      <c r="K11011" s="381">
        <v>1950</v>
      </c>
      <c r="L11011" s="369">
        <f t="shared" ca="1" si="172"/>
        <v>73</v>
      </c>
      <c r="M11011" s="299" t="s">
        <v>17470</v>
      </c>
      <c r="N11011" s="10" t="s">
        <v>28854</v>
      </c>
      <c r="O11011" s="389" t="s">
        <v>177</v>
      </c>
      <c r="P11011" s="386" t="s">
        <v>177</v>
      </c>
    </row>
    <row r="11012" spans="1:16" s="8" customFormat="1" ht="15" customHeight="1" x14ac:dyDescent="0.25">
      <c r="A11012" s="362">
        <v>10</v>
      </c>
      <c r="B11012" s="362" t="s">
        <v>22116</v>
      </c>
      <c r="C11012" s="340" t="s">
        <v>25253</v>
      </c>
      <c r="D11012" s="362" t="s">
        <v>25252</v>
      </c>
      <c r="E11012" s="362">
        <v>31</v>
      </c>
      <c r="F11012" s="364">
        <v>11661080</v>
      </c>
      <c r="G11012" s="363">
        <v>27116610804</v>
      </c>
      <c r="H11012" s="365">
        <v>20174</v>
      </c>
      <c r="I11012" s="388">
        <v>26</v>
      </c>
      <c r="J11012" s="378">
        <v>3</v>
      </c>
      <c r="K11012" s="381">
        <v>1955</v>
      </c>
      <c r="L11012" s="369">
        <f t="shared" ca="1" si="172"/>
        <v>69</v>
      </c>
      <c r="M11012" s="299" t="s">
        <v>17470</v>
      </c>
      <c r="N11012" s="10" t="s">
        <v>28854</v>
      </c>
      <c r="O11012" s="389" t="s">
        <v>36284</v>
      </c>
      <c r="P11012" s="386">
        <v>41664</v>
      </c>
    </row>
    <row r="11013" spans="1:16" s="8" customFormat="1" ht="15" customHeight="1" x14ac:dyDescent="0.25">
      <c r="A11013" s="362">
        <v>17</v>
      </c>
      <c r="B11013" s="362" t="s">
        <v>22116</v>
      </c>
      <c r="C11013" s="340" t="s">
        <v>35558</v>
      </c>
      <c r="D11013" s="362" t="s">
        <v>35579</v>
      </c>
      <c r="E11013" s="362">
        <v>30</v>
      </c>
      <c r="F11013" s="364">
        <v>30478847</v>
      </c>
      <c r="G11013" s="363">
        <v>24304788476</v>
      </c>
      <c r="H11013" s="365">
        <v>30577</v>
      </c>
      <c r="I11013" s="388">
        <v>18</v>
      </c>
      <c r="J11013" s="378">
        <v>9</v>
      </c>
      <c r="K11013" s="381">
        <v>1983</v>
      </c>
      <c r="L11013" s="369">
        <f t="shared" ca="1" si="172"/>
        <v>40</v>
      </c>
      <c r="M11013" s="299" t="s">
        <v>17337</v>
      </c>
      <c r="N11013" s="10" t="s">
        <v>28854</v>
      </c>
      <c r="O11013" s="389" t="s">
        <v>35535</v>
      </c>
      <c r="P11013" s="386" t="s">
        <v>35806</v>
      </c>
    </row>
    <row r="11014" spans="1:16" s="8" customFormat="1" ht="15" customHeight="1" x14ac:dyDescent="0.25">
      <c r="A11014" s="362">
        <v>10</v>
      </c>
      <c r="B11014" s="362" t="s">
        <v>22116</v>
      </c>
      <c r="C11014" s="340" t="s">
        <v>25251</v>
      </c>
      <c r="D11014" s="362" t="s">
        <v>25250</v>
      </c>
      <c r="E11014" s="362" t="s">
        <v>45</v>
      </c>
      <c r="F11014" s="364">
        <v>10303542</v>
      </c>
      <c r="G11014" s="363">
        <v>27103035428</v>
      </c>
      <c r="H11014" s="365">
        <v>19351</v>
      </c>
      <c r="I11014" s="388">
        <v>23</v>
      </c>
      <c r="J11014" s="378">
        <v>12</v>
      </c>
      <c r="K11014" s="381">
        <v>1952</v>
      </c>
      <c r="L11014" s="369">
        <f t="shared" ca="1" si="172"/>
        <v>71</v>
      </c>
      <c r="M11014" s="299" t="s">
        <v>30732</v>
      </c>
      <c r="N11014" s="10" t="s">
        <v>28854</v>
      </c>
      <c r="O11014" s="389" t="s">
        <v>177</v>
      </c>
      <c r="P11014" s="386" t="s">
        <v>177</v>
      </c>
    </row>
    <row r="11015" spans="1:16" s="8" customFormat="1" ht="15" customHeight="1" x14ac:dyDescent="0.25">
      <c r="A11015" s="362" t="s">
        <v>2915</v>
      </c>
      <c r="B11015" s="362" t="s">
        <v>22116</v>
      </c>
      <c r="C11015" s="340" t="s">
        <v>25249</v>
      </c>
      <c r="D11015" s="362" t="s">
        <v>25248</v>
      </c>
      <c r="E11015" s="362" t="s">
        <v>124</v>
      </c>
      <c r="F11015" s="364">
        <v>6654958</v>
      </c>
      <c r="G11015" s="363">
        <v>27066549580</v>
      </c>
      <c r="H11015" s="365">
        <v>18572</v>
      </c>
      <c r="I11015" s="388">
        <v>5</v>
      </c>
      <c r="J11015" s="378">
        <v>11</v>
      </c>
      <c r="K11015" s="381">
        <v>1950</v>
      </c>
      <c r="L11015" s="369">
        <f t="shared" ca="1" si="172"/>
        <v>73</v>
      </c>
      <c r="M11015" s="299" t="s">
        <v>17470</v>
      </c>
      <c r="N11015" s="10" t="s">
        <v>28854</v>
      </c>
      <c r="O11015" s="389" t="s">
        <v>35657</v>
      </c>
      <c r="P11015" s="386" t="s">
        <v>38864</v>
      </c>
    </row>
    <row r="11016" spans="1:16" s="8" customFormat="1" ht="15" customHeight="1" x14ac:dyDescent="0.25">
      <c r="A11016" s="362" t="s">
        <v>800</v>
      </c>
      <c r="B11016" s="362" t="s">
        <v>22116</v>
      </c>
      <c r="C11016" s="340" t="s">
        <v>25247</v>
      </c>
      <c r="D11016" s="362" t="s">
        <v>25246</v>
      </c>
      <c r="E11016" s="362">
        <v>32</v>
      </c>
      <c r="F11016" s="364">
        <v>12169328</v>
      </c>
      <c r="G11016" s="363">
        <v>27121693289</v>
      </c>
      <c r="H11016" s="365">
        <v>20588</v>
      </c>
      <c r="I11016" s="388">
        <v>13</v>
      </c>
      <c r="J11016" s="378">
        <v>5</v>
      </c>
      <c r="K11016" s="381">
        <v>1956</v>
      </c>
      <c r="L11016" s="369">
        <f t="shared" ca="1" si="172"/>
        <v>67</v>
      </c>
      <c r="M11016" s="299" t="s">
        <v>17470</v>
      </c>
      <c r="N11016" s="10" t="s">
        <v>28854</v>
      </c>
      <c r="O11016" s="389" t="s">
        <v>29324</v>
      </c>
      <c r="P11016" s="386">
        <v>43702</v>
      </c>
    </row>
    <row r="11017" spans="1:16" s="8" customFormat="1" ht="15" customHeight="1" x14ac:dyDescent="0.25">
      <c r="A11017" s="362" t="s">
        <v>252</v>
      </c>
      <c r="B11017" s="362" t="s">
        <v>22116</v>
      </c>
      <c r="C11017" s="340" t="s">
        <v>34482</v>
      </c>
      <c r="D11017" s="362" t="s">
        <v>34504</v>
      </c>
      <c r="E11017" s="362">
        <v>30</v>
      </c>
      <c r="F11017" s="364">
        <v>11005583</v>
      </c>
      <c r="G11017" s="363">
        <v>27110055833</v>
      </c>
      <c r="H11017" s="365">
        <v>19902</v>
      </c>
      <c r="I11017" s="388">
        <v>27</v>
      </c>
      <c r="J11017" s="378">
        <v>6</v>
      </c>
      <c r="K11017" s="381">
        <v>1954</v>
      </c>
      <c r="L11017" s="369">
        <f t="shared" ca="1" si="172"/>
        <v>69</v>
      </c>
      <c r="M11017" s="299" t="s">
        <v>17470</v>
      </c>
      <c r="N11017" s="10" t="s">
        <v>28854</v>
      </c>
      <c r="O11017" s="389" t="s">
        <v>34541</v>
      </c>
      <c r="P11017" s="386">
        <v>44642</v>
      </c>
    </row>
    <row r="11018" spans="1:16" s="8" customFormat="1" ht="15" customHeight="1" x14ac:dyDescent="0.25">
      <c r="A11018" s="362" t="s">
        <v>27</v>
      </c>
      <c r="B11018" s="362" t="s">
        <v>22116</v>
      </c>
      <c r="C11018" s="340" t="s">
        <v>25245</v>
      </c>
      <c r="D11018" s="362" t="s">
        <v>25244</v>
      </c>
      <c r="E11018" s="362">
        <v>31</v>
      </c>
      <c r="F11018" s="364">
        <v>13677768</v>
      </c>
      <c r="G11018" s="363">
        <v>27136777683</v>
      </c>
      <c r="H11018" s="365">
        <v>21547</v>
      </c>
      <c r="I11018" s="388">
        <v>28</v>
      </c>
      <c r="J11018" s="378">
        <v>12</v>
      </c>
      <c r="K11018" s="381">
        <v>1958</v>
      </c>
      <c r="L11018" s="369">
        <f t="shared" ca="1" si="172"/>
        <v>65</v>
      </c>
      <c r="M11018" s="299" t="s">
        <v>40176</v>
      </c>
      <c r="N11018" s="10" t="s">
        <v>28854</v>
      </c>
      <c r="O11018" s="389" t="s">
        <v>30775</v>
      </c>
      <c r="P11018" s="386">
        <v>41733</v>
      </c>
    </row>
    <row r="11019" spans="1:16" s="8" customFormat="1" ht="15" customHeight="1" x14ac:dyDescent="0.25">
      <c r="A11019" s="362" t="s">
        <v>27</v>
      </c>
      <c r="B11019" s="362" t="s">
        <v>22116</v>
      </c>
      <c r="C11019" s="340" t="s">
        <v>25243</v>
      </c>
      <c r="D11019" s="362" t="s">
        <v>25242</v>
      </c>
      <c r="E11019" s="362">
        <v>32</v>
      </c>
      <c r="F11019" s="364">
        <v>28987693</v>
      </c>
      <c r="G11019" s="363">
        <v>27289876931</v>
      </c>
      <c r="H11019" s="365">
        <v>29809</v>
      </c>
      <c r="I11019" s="388">
        <v>11</v>
      </c>
      <c r="J11019" s="378">
        <v>8</v>
      </c>
      <c r="K11019" s="381">
        <v>1981</v>
      </c>
      <c r="L11019" s="369">
        <f t="shared" ca="1" si="172"/>
        <v>42</v>
      </c>
      <c r="M11019" s="299" t="s">
        <v>17337</v>
      </c>
      <c r="N11019" s="10" t="s">
        <v>28854</v>
      </c>
      <c r="O11019" s="389" t="s">
        <v>29326</v>
      </c>
      <c r="P11019" s="386">
        <v>43519</v>
      </c>
    </row>
    <row r="11020" spans="1:16" s="8" customFormat="1" ht="15" customHeight="1" x14ac:dyDescent="0.25">
      <c r="A11020" s="362" t="s">
        <v>33761</v>
      </c>
      <c r="B11020" s="362" t="s">
        <v>22116</v>
      </c>
      <c r="C11020" s="340" t="s">
        <v>40296</v>
      </c>
      <c r="D11020" s="362" t="s">
        <v>40297</v>
      </c>
      <c r="E11020" s="362">
        <v>14</v>
      </c>
      <c r="F11020" s="364">
        <v>29973031</v>
      </c>
      <c r="G11020" s="363">
        <v>27299730315</v>
      </c>
      <c r="H11020" s="365">
        <v>30317</v>
      </c>
      <c r="I11020" s="388">
        <v>1</v>
      </c>
      <c r="J11020" s="378">
        <v>1</v>
      </c>
      <c r="K11020" s="381">
        <v>1983</v>
      </c>
      <c r="L11020" s="369">
        <f t="shared" ca="1" si="172"/>
        <v>41</v>
      </c>
      <c r="M11020" s="299" t="s">
        <v>17470</v>
      </c>
      <c r="N11020" s="10" t="s">
        <v>28854</v>
      </c>
      <c r="O11020" s="389" t="s">
        <v>40148</v>
      </c>
      <c r="P11020" s="386">
        <v>45252</v>
      </c>
    </row>
    <row r="11021" spans="1:16" s="8" customFormat="1" ht="15" customHeight="1" x14ac:dyDescent="0.25">
      <c r="A11021" s="362" t="s">
        <v>59</v>
      </c>
      <c r="B11021" s="362" t="s">
        <v>22116</v>
      </c>
      <c r="C11021" s="340" t="s">
        <v>40107</v>
      </c>
      <c r="D11021" s="362" t="s">
        <v>40124</v>
      </c>
      <c r="E11021" s="362">
        <v>33</v>
      </c>
      <c r="F11021" s="364">
        <v>30518322</v>
      </c>
      <c r="G11021" s="363">
        <v>27305183222</v>
      </c>
      <c r="H11021" s="365">
        <v>30616</v>
      </c>
      <c r="I11021" s="388">
        <v>27</v>
      </c>
      <c r="J11021" s="378">
        <v>10</v>
      </c>
      <c r="K11021" s="381">
        <v>1983</v>
      </c>
      <c r="L11021" s="369">
        <f t="shared" ca="1" si="172"/>
        <v>40</v>
      </c>
      <c r="M11021" s="299" t="s">
        <v>40176</v>
      </c>
      <c r="N11021" s="10" t="s">
        <v>28854</v>
      </c>
      <c r="O11021" s="389" t="s">
        <v>40148</v>
      </c>
      <c r="P11021" s="386">
        <v>44805</v>
      </c>
    </row>
    <row r="11022" spans="1:16" s="8" customFormat="1" ht="15" customHeight="1" x14ac:dyDescent="0.25">
      <c r="A11022" s="362" t="s">
        <v>36</v>
      </c>
      <c r="B11022" s="362" t="s">
        <v>22116</v>
      </c>
      <c r="C11022" s="340" t="s">
        <v>25239</v>
      </c>
      <c r="D11022" s="362" t="s">
        <v>25238</v>
      </c>
      <c r="E11022" s="362">
        <v>31</v>
      </c>
      <c r="F11022" s="364">
        <v>14145951</v>
      </c>
      <c r="G11022" s="363">
        <v>27141459517</v>
      </c>
      <c r="H11022" s="365">
        <v>20967</v>
      </c>
      <c r="I11022" s="388">
        <v>27</v>
      </c>
      <c r="J11022" s="378">
        <v>5</v>
      </c>
      <c r="K11022" s="381">
        <v>1957</v>
      </c>
      <c r="L11022" s="369">
        <f t="shared" ca="1" si="172"/>
        <v>66</v>
      </c>
      <c r="M11022" s="299" t="s">
        <v>17470</v>
      </c>
      <c r="N11022" s="10" t="s">
        <v>28854</v>
      </c>
      <c r="O11022" s="389" t="s">
        <v>29360</v>
      </c>
      <c r="P11022" s="386">
        <v>43195</v>
      </c>
    </row>
    <row r="11023" spans="1:16" s="8" customFormat="1" ht="15" customHeight="1" x14ac:dyDescent="0.25">
      <c r="A11023" s="362">
        <v>17</v>
      </c>
      <c r="B11023" s="362" t="s">
        <v>22116</v>
      </c>
      <c r="C11023" s="340" t="s">
        <v>25237</v>
      </c>
      <c r="D11023" s="362" t="s">
        <v>25236</v>
      </c>
      <c r="E11023" s="362" t="s">
        <v>30</v>
      </c>
      <c r="F11023" s="364">
        <v>10404773</v>
      </c>
      <c r="G11023" s="363">
        <v>23104047734</v>
      </c>
      <c r="H11023" s="365">
        <v>19239</v>
      </c>
      <c r="I11023" s="388">
        <v>2</v>
      </c>
      <c r="J11023" s="378">
        <v>9</v>
      </c>
      <c r="K11023" s="381">
        <v>1952</v>
      </c>
      <c r="L11023" s="369">
        <f t="shared" ca="1" si="172"/>
        <v>71</v>
      </c>
      <c r="M11023" s="299" t="s">
        <v>17470</v>
      </c>
      <c r="N11023" s="10" t="s">
        <v>28854</v>
      </c>
      <c r="O11023" s="389" t="s">
        <v>177</v>
      </c>
      <c r="P11023" s="386" t="s">
        <v>177</v>
      </c>
    </row>
    <row r="11024" spans="1:16" s="8" customFormat="1" ht="15" customHeight="1" x14ac:dyDescent="0.25">
      <c r="A11024" s="362" t="s">
        <v>23</v>
      </c>
      <c r="B11024" s="362" t="s">
        <v>22116</v>
      </c>
      <c r="C11024" s="340" t="s">
        <v>39643</v>
      </c>
      <c r="D11024" s="362" t="s">
        <v>39668</v>
      </c>
      <c r="E11024" s="362">
        <v>32</v>
      </c>
      <c r="F11024" s="364">
        <v>33946552</v>
      </c>
      <c r="G11024" s="363">
        <v>27339465520</v>
      </c>
      <c r="H11024" s="365">
        <v>32522</v>
      </c>
      <c r="I11024" s="388">
        <v>14</v>
      </c>
      <c r="J11024" s="378">
        <v>1</v>
      </c>
      <c r="K11024" s="381">
        <v>1989</v>
      </c>
      <c r="L11024" s="369">
        <f t="shared" ca="1" si="172"/>
        <v>35</v>
      </c>
      <c r="M11024" s="299" t="s">
        <v>17337</v>
      </c>
      <c r="N11024" s="10" t="s">
        <v>28854</v>
      </c>
      <c r="O11024" s="389" t="s">
        <v>40072</v>
      </c>
      <c r="P11024" s="386">
        <v>44209</v>
      </c>
    </row>
    <row r="11025" spans="1:16" s="8" customFormat="1" ht="15" customHeight="1" x14ac:dyDescent="0.25">
      <c r="A11025" s="362" t="s">
        <v>46</v>
      </c>
      <c r="B11025" s="362" t="s">
        <v>22116</v>
      </c>
      <c r="C11025" s="340" t="s">
        <v>25235</v>
      </c>
      <c r="D11025" s="362" t="s">
        <v>25234</v>
      </c>
      <c r="E11025" s="362" t="s">
        <v>124</v>
      </c>
      <c r="F11025" s="364">
        <v>10230207</v>
      </c>
      <c r="G11025" s="363">
        <v>27102302074</v>
      </c>
      <c r="H11025" s="365">
        <v>19052</v>
      </c>
      <c r="I11025" s="388">
        <v>28</v>
      </c>
      <c r="J11025" s="378">
        <v>2</v>
      </c>
      <c r="K11025" s="381">
        <v>1952</v>
      </c>
      <c r="L11025" s="369">
        <f t="shared" ca="1" si="172"/>
        <v>72</v>
      </c>
      <c r="M11025" s="299" t="s">
        <v>17470</v>
      </c>
      <c r="N11025" s="10" t="s">
        <v>28854</v>
      </c>
      <c r="O11025" s="389" t="s">
        <v>177</v>
      </c>
      <c r="P11025" s="386" t="s">
        <v>177</v>
      </c>
    </row>
    <row r="11026" spans="1:16" s="8" customFormat="1" ht="15" customHeight="1" x14ac:dyDescent="0.25">
      <c r="A11026" s="362" t="s">
        <v>46</v>
      </c>
      <c r="B11026" s="362" t="s">
        <v>22116</v>
      </c>
      <c r="C11026" s="340" t="s">
        <v>25233</v>
      </c>
      <c r="D11026" s="362" t="s">
        <v>25232</v>
      </c>
      <c r="E11026" s="362">
        <v>30</v>
      </c>
      <c r="F11026" s="364">
        <v>5706380</v>
      </c>
      <c r="G11026" s="363">
        <v>27057063802</v>
      </c>
      <c r="H11026" s="365">
        <v>18031</v>
      </c>
      <c r="I11026" s="388">
        <v>13</v>
      </c>
      <c r="J11026" s="378">
        <v>5</v>
      </c>
      <c r="K11026" s="381">
        <v>1949</v>
      </c>
      <c r="L11026" s="369">
        <f t="shared" ca="1" si="172"/>
        <v>74</v>
      </c>
      <c r="M11026" s="299" t="s">
        <v>17470</v>
      </c>
      <c r="N11026" s="10" t="s">
        <v>28854</v>
      </c>
      <c r="O11026" s="389" t="s">
        <v>29356</v>
      </c>
      <c r="P11026" s="386">
        <v>43727</v>
      </c>
    </row>
    <row r="11027" spans="1:16" s="8" customFormat="1" ht="15" customHeight="1" x14ac:dyDescent="0.25">
      <c r="A11027" s="362" t="s">
        <v>172</v>
      </c>
      <c r="B11027" s="362" t="s">
        <v>22116</v>
      </c>
      <c r="C11027" s="340" t="s">
        <v>25231</v>
      </c>
      <c r="D11027" s="362" t="s">
        <v>25230</v>
      </c>
      <c r="E11027" s="362" t="s">
        <v>45</v>
      </c>
      <c r="F11027" s="364">
        <v>25618254</v>
      </c>
      <c r="G11027" s="363">
        <v>27256182543</v>
      </c>
      <c r="H11027" s="365" t="s">
        <v>29631</v>
      </c>
      <c r="I11027" s="388">
        <v>11</v>
      </c>
      <c r="J11027" s="378">
        <v>12</v>
      </c>
      <c r="K11027" s="381">
        <v>1976</v>
      </c>
      <c r="L11027" s="369">
        <f t="shared" ca="1" si="172"/>
        <v>47</v>
      </c>
      <c r="M11027" s="299" t="s">
        <v>17337</v>
      </c>
      <c r="N11027" s="10" t="s">
        <v>28854</v>
      </c>
      <c r="O11027" s="389" t="s">
        <v>177</v>
      </c>
      <c r="P11027" s="386">
        <v>34918</v>
      </c>
    </row>
    <row r="11028" spans="1:16" s="8" customFormat="1" ht="15" customHeight="1" x14ac:dyDescent="0.25">
      <c r="A11028" s="362" t="s">
        <v>172</v>
      </c>
      <c r="B11028" s="362" t="s">
        <v>22116</v>
      </c>
      <c r="C11028" s="340" t="s">
        <v>25229</v>
      </c>
      <c r="D11028" s="362" t="s">
        <v>25228</v>
      </c>
      <c r="E11028" s="362">
        <v>33</v>
      </c>
      <c r="F11028" s="364">
        <v>12262785</v>
      </c>
      <c r="G11028" s="363">
        <v>27122627859</v>
      </c>
      <c r="H11028" s="365" t="s">
        <v>29630</v>
      </c>
      <c r="I11028" s="388">
        <v>9</v>
      </c>
      <c r="J11028" s="378">
        <v>8</v>
      </c>
      <c r="K11028" s="381">
        <v>1956</v>
      </c>
      <c r="L11028" s="369">
        <f t="shared" ca="1" si="172"/>
        <v>67</v>
      </c>
      <c r="M11028" s="299" t="s">
        <v>17470</v>
      </c>
      <c r="N11028" s="10" t="s">
        <v>28854</v>
      </c>
      <c r="O11028" s="389" t="s">
        <v>30830</v>
      </c>
      <c r="P11028" s="386">
        <v>42820</v>
      </c>
    </row>
    <row r="11029" spans="1:16" s="8" customFormat="1" ht="15" customHeight="1" x14ac:dyDescent="0.25">
      <c r="A11029" s="362">
        <v>10</v>
      </c>
      <c r="B11029" s="362" t="s">
        <v>22116</v>
      </c>
      <c r="C11029" s="340" t="s">
        <v>32325</v>
      </c>
      <c r="D11029" s="362" t="s">
        <v>32326</v>
      </c>
      <c r="E11029" s="362">
        <v>31</v>
      </c>
      <c r="F11029" s="364">
        <v>11407693</v>
      </c>
      <c r="G11029" s="363">
        <v>27114076932</v>
      </c>
      <c r="H11029" s="365">
        <v>19994</v>
      </c>
      <c r="I11029" s="388">
        <v>27</v>
      </c>
      <c r="J11029" s="378">
        <v>9</v>
      </c>
      <c r="K11029" s="381">
        <v>1954</v>
      </c>
      <c r="L11029" s="369">
        <f t="shared" ca="1" si="172"/>
        <v>69</v>
      </c>
      <c r="M11029" s="299" t="s">
        <v>17470</v>
      </c>
      <c r="N11029" s="10" t="s">
        <v>28854</v>
      </c>
      <c r="O11029" s="389" t="s">
        <v>31910</v>
      </c>
      <c r="P11029" s="386">
        <v>44331</v>
      </c>
    </row>
    <row r="11030" spans="1:16" s="8" customFormat="1" ht="15" customHeight="1" x14ac:dyDescent="0.25">
      <c r="A11030" s="362" t="s">
        <v>179</v>
      </c>
      <c r="B11030" s="362" t="s">
        <v>22116</v>
      </c>
      <c r="C11030" s="340" t="s">
        <v>25227</v>
      </c>
      <c r="D11030" s="362" t="s">
        <v>25226</v>
      </c>
      <c r="E11030" s="362">
        <v>34</v>
      </c>
      <c r="F11030" s="364">
        <v>26249503</v>
      </c>
      <c r="G11030" s="363">
        <v>27262495030</v>
      </c>
      <c r="H11030" s="365">
        <v>28459</v>
      </c>
      <c r="I11030" s="388">
        <v>30</v>
      </c>
      <c r="J11030" s="378">
        <v>11</v>
      </c>
      <c r="K11030" s="381">
        <v>1977</v>
      </c>
      <c r="L11030" s="369">
        <f t="shared" ca="1" si="172"/>
        <v>46</v>
      </c>
      <c r="M11030" s="299" t="s">
        <v>17470</v>
      </c>
      <c r="N11030" s="10" t="s">
        <v>28854</v>
      </c>
      <c r="O11030" s="389" t="s">
        <v>29353</v>
      </c>
      <c r="P11030" s="386">
        <v>42989</v>
      </c>
    </row>
    <row r="11031" spans="1:16" s="8" customFormat="1" ht="15" customHeight="1" x14ac:dyDescent="0.25">
      <c r="A11031" s="362" t="s">
        <v>252</v>
      </c>
      <c r="B11031" s="362" t="s">
        <v>22116</v>
      </c>
      <c r="C11031" s="340" t="s">
        <v>25225</v>
      </c>
      <c r="D11031" s="362" t="s">
        <v>25224</v>
      </c>
      <c r="E11031" s="362">
        <v>30</v>
      </c>
      <c r="F11031" s="364">
        <v>10026320</v>
      </c>
      <c r="G11031" s="363">
        <v>27100263209</v>
      </c>
      <c r="H11031" s="365">
        <v>18912</v>
      </c>
      <c r="I11031" s="388">
        <v>11</v>
      </c>
      <c r="J11031" s="378">
        <v>10</v>
      </c>
      <c r="K11031" s="381">
        <v>1951</v>
      </c>
      <c r="L11031" s="369">
        <f t="shared" ca="1" si="172"/>
        <v>72</v>
      </c>
      <c r="M11031" s="299" t="s">
        <v>17470</v>
      </c>
      <c r="N11031" s="10" t="s">
        <v>28854</v>
      </c>
      <c r="O11031" s="389" t="s">
        <v>29321</v>
      </c>
      <c r="P11031" s="386">
        <v>44109</v>
      </c>
    </row>
    <row r="11032" spans="1:16" s="8" customFormat="1" ht="15" customHeight="1" x14ac:dyDescent="0.25">
      <c r="A11032" s="362">
        <v>11</v>
      </c>
      <c r="B11032" s="362" t="s">
        <v>22116</v>
      </c>
      <c r="C11032" s="340" t="s">
        <v>25223</v>
      </c>
      <c r="D11032" s="362" t="s">
        <v>25222</v>
      </c>
      <c r="E11032" s="362" t="s">
        <v>99</v>
      </c>
      <c r="F11032" s="364">
        <v>14799135</v>
      </c>
      <c r="G11032" s="363">
        <v>27147991350</v>
      </c>
      <c r="H11032" s="365">
        <v>22600</v>
      </c>
      <c r="I11032" s="388">
        <v>15</v>
      </c>
      <c r="J11032" s="378">
        <v>11</v>
      </c>
      <c r="K11032" s="381">
        <v>1961</v>
      </c>
      <c r="L11032" s="369">
        <f t="shared" ca="1" si="172"/>
        <v>62</v>
      </c>
      <c r="M11032" s="299" t="s">
        <v>17470</v>
      </c>
      <c r="N11032" s="10" t="s">
        <v>28854</v>
      </c>
      <c r="O11032" s="389" t="s">
        <v>177</v>
      </c>
      <c r="P11032" s="386" t="s">
        <v>177</v>
      </c>
    </row>
    <row r="11033" spans="1:16" s="8" customFormat="1" ht="15" customHeight="1" x14ac:dyDescent="0.25">
      <c r="A11033" s="362" t="s">
        <v>27</v>
      </c>
      <c r="B11033" s="362" t="s">
        <v>22116</v>
      </c>
      <c r="C11033" s="340" t="s">
        <v>25221</v>
      </c>
      <c r="D11033" s="362" t="s">
        <v>25220</v>
      </c>
      <c r="E11033" s="362" t="s">
        <v>30</v>
      </c>
      <c r="F11033" s="364">
        <v>92487925</v>
      </c>
      <c r="G11033" s="363">
        <v>23924879254</v>
      </c>
      <c r="H11033" s="365">
        <v>21836</v>
      </c>
      <c r="I11033" s="388">
        <v>13</v>
      </c>
      <c r="J11033" s="378">
        <v>10</v>
      </c>
      <c r="K11033" s="381">
        <v>1959</v>
      </c>
      <c r="L11033" s="369">
        <f t="shared" ca="1" si="172"/>
        <v>64</v>
      </c>
      <c r="M11033" s="299" t="s">
        <v>17470</v>
      </c>
      <c r="N11033" s="10" t="s">
        <v>28854</v>
      </c>
      <c r="O11033" s="389" t="s">
        <v>177</v>
      </c>
      <c r="P11033" s="386" t="s">
        <v>177</v>
      </c>
    </row>
    <row r="11034" spans="1:16" s="8" customFormat="1" ht="15" customHeight="1" x14ac:dyDescent="0.25">
      <c r="A11034" s="362" t="s">
        <v>172</v>
      </c>
      <c r="B11034" s="362" t="s">
        <v>22116</v>
      </c>
      <c r="C11034" s="340" t="s">
        <v>25219</v>
      </c>
      <c r="D11034" s="362" t="s">
        <v>25218</v>
      </c>
      <c r="E11034" s="362" t="s">
        <v>45</v>
      </c>
      <c r="F11034" s="364">
        <v>5757441</v>
      </c>
      <c r="G11034" s="363">
        <v>27057574416</v>
      </c>
      <c r="H11034" s="365" t="s">
        <v>29629</v>
      </c>
      <c r="I11034" s="388">
        <v>14</v>
      </c>
      <c r="J11034" s="378">
        <v>4</v>
      </c>
      <c r="K11034" s="381">
        <v>1948</v>
      </c>
      <c r="L11034" s="369">
        <f t="shared" ca="1" si="172"/>
        <v>76</v>
      </c>
      <c r="M11034" s="299" t="s">
        <v>17470</v>
      </c>
      <c r="N11034" s="10" t="s">
        <v>28854</v>
      </c>
      <c r="O11034" s="389" t="s">
        <v>34611</v>
      </c>
      <c r="P11034" s="386" t="s">
        <v>177</v>
      </c>
    </row>
    <row r="11035" spans="1:16" s="8" customFormat="1" ht="15" customHeight="1" x14ac:dyDescent="0.25">
      <c r="A11035" s="362" t="s">
        <v>27</v>
      </c>
      <c r="B11035" s="362" t="s">
        <v>22116</v>
      </c>
      <c r="C11035" s="340" t="s">
        <v>25217</v>
      </c>
      <c r="D11035" s="362" t="s">
        <v>25216</v>
      </c>
      <c r="E11035" s="362" t="s">
        <v>33</v>
      </c>
      <c r="F11035" s="364">
        <v>10919473</v>
      </c>
      <c r="G11035" s="363">
        <v>20109194736</v>
      </c>
      <c r="H11035" s="365">
        <v>19687</v>
      </c>
      <c r="I11035" s="388">
        <v>24</v>
      </c>
      <c r="J11035" s="378">
        <v>11</v>
      </c>
      <c r="K11035" s="381">
        <v>1953</v>
      </c>
      <c r="L11035" s="369">
        <f t="shared" ca="1" si="172"/>
        <v>70</v>
      </c>
      <c r="M11035" s="299" t="s">
        <v>17470</v>
      </c>
      <c r="N11035" s="10" t="s">
        <v>40415</v>
      </c>
      <c r="O11035" s="389" t="s">
        <v>177</v>
      </c>
      <c r="P11035" s="386" t="s">
        <v>177</v>
      </c>
    </row>
    <row r="11036" spans="1:16" s="8" customFormat="1" ht="15" customHeight="1" x14ac:dyDescent="0.25">
      <c r="A11036" s="362" t="s">
        <v>27</v>
      </c>
      <c r="B11036" s="362" t="s">
        <v>22116</v>
      </c>
      <c r="C11036" s="340" t="s">
        <v>25215</v>
      </c>
      <c r="D11036" s="362" t="s">
        <v>25214</v>
      </c>
      <c r="E11036" s="362" t="s">
        <v>45</v>
      </c>
      <c r="F11036" s="364">
        <v>30137025</v>
      </c>
      <c r="G11036" s="363">
        <v>27301370259</v>
      </c>
      <c r="H11036" s="365">
        <v>30387</v>
      </c>
      <c r="I11036" s="388">
        <v>12</v>
      </c>
      <c r="J11036" s="378">
        <v>3</v>
      </c>
      <c r="K11036" s="381">
        <v>1983</v>
      </c>
      <c r="L11036" s="369">
        <f t="shared" ca="1" si="172"/>
        <v>41</v>
      </c>
      <c r="M11036" s="299" t="s">
        <v>17337</v>
      </c>
      <c r="N11036" s="10" t="s">
        <v>28854</v>
      </c>
      <c r="O11036" s="389" t="s">
        <v>177</v>
      </c>
      <c r="P11036" s="386" t="s">
        <v>177</v>
      </c>
    </row>
    <row r="11037" spans="1:16" s="8" customFormat="1" ht="15" customHeight="1" x14ac:dyDescent="0.25">
      <c r="A11037" s="362" t="s">
        <v>27</v>
      </c>
      <c r="B11037" s="362" t="s">
        <v>22116</v>
      </c>
      <c r="C11037" s="340" t="s">
        <v>25213</v>
      </c>
      <c r="D11037" s="362" t="s">
        <v>25212</v>
      </c>
      <c r="E11037" s="362">
        <v>30</v>
      </c>
      <c r="F11037" s="364">
        <v>12708121</v>
      </c>
      <c r="G11037" s="363">
        <v>27127081218</v>
      </c>
      <c r="H11037" s="365">
        <v>21493</v>
      </c>
      <c r="I11037" s="388">
        <v>4</v>
      </c>
      <c r="J11037" s="378">
        <v>11</v>
      </c>
      <c r="K11037" s="381">
        <v>1958</v>
      </c>
      <c r="L11037" s="369">
        <f t="shared" ca="1" si="172"/>
        <v>65</v>
      </c>
      <c r="M11037" s="299" t="s">
        <v>17470</v>
      </c>
      <c r="N11037" s="10" t="s">
        <v>28854</v>
      </c>
      <c r="O11037" s="389" t="s">
        <v>29326</v>
      </c>
      <c r="P11037" s="386">
        <v>43751</v>
      </c>
    </row>
    <row r="11038" spans="1:16" s="8" customFormat="1" ht="15" customHeight="1" x14ac:dyDescent="0.25">
      <c r="A11038" s="362" t="s">
        <v>46</v>
      </c>
      <c r="B11038" s="362" t="s">
        <v>22116</v>
      </c>
      <c r="C11038" s="340" t="s">
        <v>25205</v>
      </c>
      <c r="D11038" s="362" t="s">
        <v>25204</v>
      </c>
      <c r="E11038" s="362">
        <v>30</v>
      </c>
      <c r="F11038" s="364">
        <v>11554410</v>
      </c>
      <c r="G11038" s="363">
        <v>27115544107</v>
      </c>
      <c r="H11038" s="365">
        <v>19909</v>
      </c>
      <c r="I11038" s="388">
        <v>4</v>
      </c>
      <c r="J11038" s="378">
        <v>7</v>
      </c>
      <c r="K11038" s="381">
        <v>1954</v>
      </c>
      <c r="L11038" s="369">
        <f t="shared" ca="1" si="172"/>
        <v>69</v>
      </c>
      <c r="M11038" s="299" t="s">
        <v>17470</v>
      </c>
      <c r="N11038" s="10" t="s">
        <v>28854</v>
      </c>
      <c r="O11038" s="389" t="s">
        <v>29322</v>
      </c>
      <c r="P11038" s="386">
        <v>44295</v>
      </c>
    </row>
    <row r="11039" spans="1:16" s="8" customFormat="1" ht="15" customHeight="1" x14ac:dyDescent="0.25">
      <c r="A11039" s="362" t="s">
        <v>27</v>
      </c>
      <c r="B11039" s="362" t="s">
        <v>22116</v>
      </c>
      <c r="C11039" s="340" t="s">
        <v>25200</v>
      </c>
      <c r="D11039" s="362" t="s">
        <v>25199</v>
      </c>
      <c r="E11039" s="362">
        <v>14</v>
      </c>
      <c r="F11039" s="364">
        <v>10460269</v>
      </c>
      <c r="G11039" s="363">
        <v>27104602695</v>
      </c>
      <c r="H11039" s="365">
        <v>19132</v>
      </c>
      <c r="I11039" s="388">
        <v>18</v>
      </c>
      <c r="J11039" s="378">
        <v>5</v>
      </c>
      <c r="K11039" s="381">
        <v>1952</v>
      </c>
      <c r="L11039" s="369">
        <f t="shared" ca="1" si="172"/>
        <v>71</v>
      </c>
      <c r="M11039" s="299" t="s">
        <v>17470</v>
      </c>
      <c r="N11039" s="10" t="s">
        <v>28854</v>
      </c>
      <c r="O11039" s="389" t="s">
        <v>35836</v>
      </c>
      <c r="P11039" s="386" t="s">
        <v>177</v>
      </c>
    </row>
    <row r="11040" spans="1:16" s="8" customFormat="1" ht="15" customHeight="1" x14ac:dyDescent="0.25">
      <c r="A11040" s="362">
        <v>16</v>
      </c>
      <c r="B11040" s="362" t="s">
        <v>22116</v>
      </c>
      <c r="C11040" s="340" t="s">
        <v>25198</v>
      </c>
      <c r="D11040" s="362" t="s">
        <v>1769</v>
      </c>
      <c r="E11040" s="362">
        <v>33</v>
      </c>
      <c r="F11040" s="364">
        <v>8183518</v>
      </c>
      <c r="G11040" s="363">
        <v>20081835188</v>
      </c>
      <c r="H11040" s="365">
        <v>17443</v>
      </c>
      <c r="I11040" s="388">
        <v>3</v>
      </c>
      <c r="J11040" s="378">
        <v>10</v>
      </c>
      <c r="K11040" s="381">
        <v>1947</v>
      </c>
      <c r="L11040" s="369">
        <f t="shared" ca="1" si="172"/>
        <v>76</v>
      </c>
      <c r="M11040" s="299" t="s">
        <v>17470</v>
      </c>
      <c r="N11040" s="10" t="s">
        <v>40415</v>
      </c>
      <c r="O11040" s="389" t="s">
        <v>36064</v>
      </c>
      <c r="P11040" s="386">
        <v>39697</v>
      </c>
    </row>
    <row r="11041" spans="1:16" s="8" customFormat="1" ht="15" customHeight="1" x14ac:dyDescent="0.25">
      <c r="A11041" s="362" t="s">
        <v>27</v>
      </c>
      <c r="B11041" s="362" t="s">
        <v>22116</v>
      </c>
      <c r="C11041" s="340" t="s">
        <v>25197</v>
      </c>
      <c r="D11041" s="362" t="s">
        <v>25196</v>
      </c>
      <c r="E11041" s="362" t="s">
        <v>45</v>
      </c>
      <c r="F11041" s="364">
        <v>5084515</v>
      </c>
      <c r="G11041" s="363">
        <v>27050845155</v>
      </c>
      <c r="H11041" s="365">
        <v>16348</v>
      </c>
      <c r="I11041" s="388">
        <v>3</v>
      </c>
      <c r="J11041" s="378">
        <v>10</v>
      </c>
      <c r="K11041" s="381">
        <v>1944</v>
      </c>
      <c r="L11041" s="369">
        <f t="shared" ca="1" si="172"/>
        <v>79</v>
      </c>
      <c r="M11041" s="299" t="s">
        <v>17470</v>
      </c>
      <c r="N11041" s="10" t="s">
        <v>28854</v>
      </c>
      <c r="O11041" s="389" t="s">
        <v>177</v>
      </c>
      <c r="P11041" s="386" t="s">
        <v>177</v>
      </c>
    </row>
    <row r="11042" spans="1:16" s="8" customFormat="1" ht="15" customHeight="1" x14ac:dyDescent="0.25">
      <c r="A11042" s="362">
        <v>16</v>
      </c>
      <c r="B11042" s="362" t="s">
        <v>22116</v>
      </c>
      <c r="C11042" s="340" t="s">
        <v>40437</v>
      </c>
      <c r="D11042" s="362" t="s">
        <v>40438</v>
      </c>
      <c r="E11042" s="362">
        <v>33</v>
      </c>
      <c r="F11042" s="364">
        <v>14919051</v>
      </c>
      <c r="G11042" s="363">
        <v>27149190517</v>
      </c>
      <c r="H11042" s="365">
        <v>23415</v>
      </c>
      <c r="I11042" s="388">
        <v>8</v>
      </c>
      <c r="J11042" s="378">
        <v>2</v>
      </c>
      <c r="K11042" s="381">
        <v>1964</v>
      </c>
      <c r="L11042" s="369">
        <f t="shared" ca="1" si="172"/>
        <v>60</v>
      </c>
      <c r="M11042" s="299" t="s">
        <v>17470</v>
      </c>
      <c r="N11042" s="10" t="s">
        <v>28854</v>
      </c>
      <c r="O11042" s="389" t="s">
        <v>40559</v>
      </c>
      <c r="P11042" s="386">
        <v>45268</v>
      </c>
    </row>
    <row r="11043" spans="1:16" s="8" customFormat="1" ht="15" customHeight="1" x14ac:dyDescent="0.25">
      <c r="A11043" s="362" t="s">
        <v>27</v>
      </c>
      <c r="B11043" s="362" t="s">
        <v>22116</v>
      </c>
      <c r="C11043" s="340" t="s">
        <v>25195</v>
      </c>
      <c r="D11043" s="362" t="s">
        <v>25194</v>
      </c>
      <c r="E11043" s="362">
        <v>30</v>
      </c>
      <c r="F11043" s="364">
        <v>92458920</v>
      </c>
      <c r="G11043" s="363">
        <v>27924589200</v>
      </c>
      <c r="H11043" s="365">
        <v>19287</v>
      </c>
      <c r="I11043" s="388">
        <v>20</v>
      </c>
      <c r="J11043" s="378">
        <v>10</v>
      </c>
      <c r="K11043" s="381">
        <v>1952</v>
      </c>
      <c r="L11043" s="369">
        <f t="shared" ca="1" si="172"/>
        <v>71</v>
      </c>
      <c r="M11043" s="299" t="s">
        <v>17470</v>
      </c>
      <c r="N11043" s="10" t="s">
        <v>28854</v>
      </c>
      <c r="O11043" s="389" t="s">
        <v>29333</v>
      </c>
      <c r="P11043" s="386">
        <v>43992</v>
      </c>
    </row>
    <row r="11044" spans="1:16" s="8" customFormat="1" ht="15" customHeight="1" x14ac:dyDescent="0.25">
      <c r="A11044" s="362" t="s">
        <v>27</v>
      </c>
      <c r="B11044" s="362" t="s">
        <v>22116</v>
      </c>
      <c r="C11044" s="340" t="s">
        <v>25191</v>
      </c>
      <c r="D11044" s="362" t="s">
        <v>25190</v>
      </c>
      <c r="E11044" s="362">
        <v>34</v>
      </c>
      <c r="F11044" s="364">
        <v>10532358</v>
      </c>
      <c r="G11044" s="363">
        <v>27105323587</v>
      </c>
      <c r="H11044" s="365">
        <v>19124</v>
      </c>
      <c r="I11044" s="388">
        <v>10</v>
      </c>
      <c r="J11044" s="378">
        <v>5</v>
      </c>
      <c r="K11044" s="381">
        <v>1952</v>
      </c>
      <c r="L11044" s="369">
        <f t="shared" ca="1" si="172"/>
        <v>71</v>
      </c>
      <c r="M11044" s="299" t="s">
        <v>17470</v>
      </c>
      <c r="N11044" s="10" t="s">
        <v>28854</v>
      </c>
      <c r="O11044" s="389" t="s">
        <v>30798</v>
      </c>
      <c r="P11044" s="386">
        <v>41818</v>
      </c>
    </row>
    <row r="11045" spans="1:16" s="8" customFormat="1" ht="15" customHeight="1" x14ac:dyDescent="0.25">
      <c r="A11045" s="362" t="s">
        <v>46</v>
      </c>
      <c r="B11045" s="362" t="s">
        <v>22116</v>
      </c>
      <c r="C11045" s="340" t="s">
        <v>25189</v>
      </c>
      <c r="D11045" s="362" t="s">
        <v>25188</v>
      </c>
      <c r="E11045" s="362">
        <v>32</v>
      </c>
      <c r="F11045" s="364">
        <v>5719395</v>
      </c>
      <c r="G11045" s="363">
        <v>27057193951</v>
      </c>
      <c r="H11045" s="365">
        <v>18047</v>
      </c>
      <c r="I11045" s="388">
        <v>29</v>
      </c>
      <c r="J11045" s="378">
        <v>5</v>
      </c>
      <c r="K11045" s="381">
        <v>1949</v>
      </c>
      <c r="L11045" s="369">
        <f t="shared" ca="1" si="172"/>
        <v>74</v>
      </c>
      <c r="M11045" s="299" t="s">
        <v>17470</v>
      </c>
      <c r="N11045" s="10" t="s">
        <v>28854</v>
      </c>
      <c r="O11045" s="389" t="s">
        <v>29351</v>
      </c>
      <c r="P11045" s="386">
        <v>43904</v>
      </c>
    </row>
    <row r="11046" spans="1:16" s="8" customFormat="1" ht="15" customHeight="1" x14ac:dyDescent="0.25">
      <c r="A11046" s="362" t="s">
        <v>46</v>
      </c>
      <c r="B11046" s="362" t="s">
        <v>22116</v>
      </c>
      <c r="C11046" s="340" t="s">
        <v>25184</v>
      </c>
      <c r="D11046" s="362" t="s">
        <v>25183</v>
      </c>
      <c r="E11046" s="362">
        <v>30</v>
      </c>
      <c r="F11046" s="364">
        <v>14885969</v>
      </c>
      <c r="G11046" s="363">
        <v>27148859693</v>
      </c>
      <c r="H11046" s="365">
        <v>17805</v>
      </c>
      <c r="I11046" s="388">
        <v>29</v>
      </c>
      <c r="J11046" s="378">
        <v>9</v>
      </c>
      <c r="K11046" s="381">
        <v>1948</v>
      </c>
      <c r="L11046" s="369">
        <f t="shared" ca="1" si="172"/>
        <v>75</v>
      </c>
      <c r="M11046" s="299" t="s">
        <v>17470</v>
      </c>
      <c r="N11046" s="10" t="s">
        <v>28854</v>
      </c>
      <c r="O11046" s="389" t="s">
        <v>29346</v>
      </c>
      <c r="P11046" s="386">
        <v>44327</v>
      </c>
    </row>
    <row r="11047" spans="1:16" s="8" customFormat="1" ht="15" customHeight="1" x14ac:dyDescent="0.25">
      <c r="A11047" s="362">
        <v>16</v>
      </c>
      <c r="B11047" s="362" t="s">
        <v>22116</v>
      </c>
      <c r="C11047" s="340" t="s">
        <v>25182</v>
      </c>
      <c r="D11047" s="362" t="s">
        <v>25181</v>
      </c>
      <c r="E11047" s="362">
        <v>33</v>
      </c>
      <c r="F11047" s="364">
        <v>33428642</v>
      </c>
      <c r="G11047" s="363">
        <v>27334286423</v>
      </c>
      <c r="H11047" s="365">
        <v>29322</v>
      </c>
      <c r="I11047" s="388">
        <v>11</v>
      </c>
      <c r="J11047" s="378">
        <v>4</v>
      </c>
      <c r="K11047" s="381">
        <v>1980</v>
      </c>
      <c r="L11047" s="369">
        <f t="shared" ca="1" si="172"/>
        <v>44</v>
      </c>
      <c r="M11047" s="299" t="s">
        <v>17337</v>
      </c>
      <c r="N11047" s="10" t="s">
        <v>28854</v>
      </c>
      <c r="O11047" s="389" t="s">
        <v>29331</v>
      </c>
      <c r="P11047" s="386">
        <v>43070</v>
      </c>
    </row>
    <row r="11048" spans="1:16" s="8" customFormat="1" ht="15" customHeight="1" x14ac:dyDescent="0.25">
      <c r="A11048" s="362" t="s">
        <v>2915</v>
      </c>
      <c r="B11048" s="362" t="s">
        <v>22116</v>
      </c>
      <c r="C11048" s="340" t="s">
        <v>25180</v>
      </c>
      <c r="D11048" s="362" t="s">
        <v>25179</v>
      </c>
      <c r="E11048" s="362">
        <v>33</v>
      </c>
      <c r="F11048" s="364">
        <v>6171140</v>
      </c>
      <c r="G11048" s="363">
        <v>27061711401</v>
      </c>
      <c r="H11048" s="365">
        <v>18177</v>
      </c>
      <c r="I11048" s="388">
        <v>6</v>
      </c>
      <c r="J11048" s="378">
        <v>10</v>
      </c>
      <c r="K11048" s="381">
        <v>1949</v>
      </c>
      <c r="L11048" s="369">
        <f t="shared" ca="1" si="172"/>
        <v>74</v>
      </c>
      <c r="M11048" s="299" t="s">
        <v>17470</v>
      </c>
      <c r="N11048" s="10" t="s">
        <v>28854</v>
      </c>
      <c r="O11048" s="389" t="s">
        <v>30749</v>
      </c>
      <c r="P11048" s="386">
        <v>42460</v>
      </c>
    </row>
    <row r="11049" spans="1:16" s="8" customFormat="1" ht="15" customHeight="1" x14ac:dyDescent="0.25">
      <c r="A11049" s="362" t="s">
        <v>27</v>
      </c>
      <c r="B11049" s="362" t="s">
        <v>22116</v>
      </c>
      <c r="C11049" s="340" t="s">
        <v>25178</v>
      </c>
      <c r="D11049" s="362" t="s">
        <v>25177</v>
      </c>
      <c r="E11049" s="362" t="s">
        <v>45</v>
      </c>
      <c r="F11049" s="364">
        <v>5329549</v>
      </c>
      <c r="G11049" s="363">
        <v>27053295490</v>
      </c>
      <c r="H11049" s="365">
        <v>15529</v>
      </c>
      <c r="I11049" s="388">
        <v>7</v>
      </c>
      <c r="J11049" s="378">
        <v>7</v>
      </c>
      <c r="K11049" s="381">
        <v>1942</v>
      </c>
      <c r="L11049" s="369">
        <f t="shared" ca="1" si="172"/>
        <v>81</v>
      </c>
      <c r="M11049" s="299" t="s">
        <v>17470</v>
      </c>
      <c r="N11049" s="10" t="s">
        <v>28854</v>
      </c>
      <c r="O11049" s="389" t="s">
        <v>177</v>
      </c>
      <c r="P11049" s="386" t="s">
        <v>177</v>
      </c>
    </row>
    <row r="11050" spans="1:16" s="8" customFormat="1" ht="15" customHeight="1" x14ac:dyDescent="0.25">
      <c r="A11050" s="362" t="s">
        <v>27</v>
      </c>
      <c r="B11050" s="362" t="s">
        <v>22116</v>
      </c>
      <c r="C11050" s="340" t="s">
        <v>25176</v>
      </c>
      <c r="D11050" s="362" t="s">
        <v>25175</v>
      </c>
      <c r="E11050" s="362">
        <v>32</v>
      </c>
      <c r="F11050" s="364">
        <v>6406062</v>
      </c>
      <c r="G11050" s="363">
        <v>27064060622</v>
      </c>
      <c r="H11050" s="365">
        <v>18518</v>
      </c>
      <c r="I11050" s="388">
        <v>12</v>
      </c>
      <c r="J11050" s="378">
        <v>9</v>
      </c>
      <c r="K11050" s="381">
        <v>1950</v>
      </c>
      <c r="L11050" s="369">
        <f t="shared" ca="1" si="172"/>
        <v>73</v>
      </c>
      <c r="M11050" s="299" t="s">
        <v>17470</v>
      </c>
      <c r="N11050" s="10" t="s">
        <v>28854</v>
      </c>
      <c r="O11050" s="389" t="s">
        <v>29347</v>
      </c>
      <c r="P11050" s="386">
        <v>42806</v>
      </c>
    </row>
    <row r="11051" spans="1:16" s="8" customFormat="1" ht="15" customHeight="1" x14ac:dyDescent="0.25">
      <c r="A11051" s="362" t="s">
        <v>74</v>
      </c>
      <c r="B11051" s="362" t="s">
        <v>22116</v>
      </c>
      <c r="C11051" s="340" t="s">
        <v>25174</v>
      </c>
      <c r="D11051" s="362" t="s">
        <v>25173</v>
      </c>
      <c r="E11051" s="362">
        <v>33</v>
      </c>
      <c r="F11051" s="364">
        <v>5869329</v>
      </c>
      <c r="G11051" s="363">
        <v>23058693294</v>
      </c>
      <c r="H11051" s="365">
        <v>17894</v>
      </c>
      <c r="I11051" s="388">
        <v>27</v>
      </c>
      <c r="J11051" s="378">
        <v>12</v>
      </c>
      <c r="K11051" s="381">
        <v>1948</v>
      </c>
      <c r="L11051" s="369">
        <f t="shared" ca="1" si="172"/>
        <v>75</v>
      </c>
      <c r="M11051" s="299" t="s">
        <v>17470</v>
      </c>
      <c r="N11051" s="10" t="s">
        <v>28854</v>
      </c>
      <c r="O11051" s="389" t="s">
        <v>30783</v>
      </c>
      <c r="P11051" s="386">
        <v>40705</v>
      </c>
    </row>
    <row r="11052" spans="1:16" s="8" customFormat="1" ht="15" customHeight="1" x14ac:dyDescent="0.25">
      <c r="A11052" s="362" t="s">
        <v>27</v>
      </c>
      <c r="B11052" s="362" t="s">
        <v>22116</v>
      </c>
      <c r="C11052" s="340" t="s">
        <v>30289</v>
      </c>
      <c r="D11052" s="362" t="s">
        <v>30288</v>
      </c>
      <c r="E11052" s="362">
        <v>30</v>
      </c>
      <c r="F11052" s="364">
        <v>5605704</v>
      </c>
      <c r="G11052" s="363">
        <v>27056057043</v>
      </c>
      <c r="H11052" s="365">
        <v>17319</v>
      </c>
      <c r="I11052" s="388">
        <v>1</v>
      </c>
      <c r="J11052" s="378">
        <v>6</v>
      </c>
      <c r="K11052" s="381">
        <v>1947</v>
      </c>
      <c r="L11052" s="369">
        <f t="shared" ca="1" si="172"/>
        <v>76</v>
      </c>
      <c r="M11052" s="299" t="s">
        <v>17470</v>
      </c>
      <c r="N11052" s="10" t="s">
        <v>28854</v>
      </c>
      <c r="O11052" s="389" t="s">
        <v>30224</v>
      </c>
      <c r="P11052" s="386">
        <v>44371</v>
      </c>
    </row>
    <row r="11053" spans="1:16" s="8" customFormat="1" ht="15" customHeight="1" x14ac:dyDescent="0.25">
      <c r="A11053" s="362" t="s">
        <v>46</v>
      </c>
      <c r="B11053" s="362" t="s">
        <v>22116</v>
      </c>
      <c r="C11053" s="340" t="s">
        <v>25172</v>
      </c>
      <c r="D11053" s="362" t="s">
        <v>25171</v>
      </c>
      <c r="E11053" s="362" t="s">
        <v>45</v>
      </c>
      <c r="F11053" s="364">
        <v>2328683</v>
      </c>
      <c r="G11053" s="363">
        <v>27023286837</v>
      </c>
      <c r="H11053" s="365">
        <v>13409</v>
      </c>
      <c r="I11053" s="388">
        <v>16</v>
      </c>
      <c r="J11053" s="378">
        <v>9</v>
      </c>
      <c r="K11053" s="381">
        <v>1936</v>
      </c>
      <c r="L11053" s="369">
        <f t="shared" ca="1" si="172"/>
        <v>87</v>
      </c>
      <c r="M11053" s="299" t="s">
        <v>17470</v>
      </c>
      <c r="N11053" s="10" t="s">
        <v>28854</v>
      </c>
      <c r="O11053" s="389" t="s">
        <v>177</v>
      </c>
      <c r="P11053" s="386" t="s">
        <v>177</v>
      </c>
    </row>
    <row r="11054" spans="1:16" s="8" customFormat="1" ht="15" customHeight="1" x14ac:dyDescent="0.25">
      <c r="A11054" s="362" t="s">
        <v>193</v>
      </c>
      <c r="B11054" s="362" t="s">
        <v>22116</v>
      </c>
      <c r="C11054" s="340" t="s">
        <v>25170</v>
      </c>
      <c r="D11054" s="362" t="s">
        <v>25169</v>
      </c>
      <c r="E11054" s="362">
        <v>30</v>
      </c>
      <c r="F11054" s="364">
        <v>6732555</v>
      </c>
      <c r="G11054" s="363">
        <v>27067325554</v>
      </c>
      <c r="H11054" s="365">
        <v>18410</v>
      </c>
      <c r="I11054" s="388">
        <v>27</v>
      </c>
      <c r="J11054" s="378">
        <v>5</v>
      </c>
      <c r="K11054" s="381">
        <v>1950</v>
      </c>
      <c r="L11054" s="369">
        <f t="shared" ca="1" si="172"/>
        <v>73</v>
      </c>
      <c r="M11054" s="299" t="s">
        <v>17470</v>
      </c>
      <c r="N11054" s="10" t="s">
        <v>28854</v>
      </c>
      <c r="O11054" s="389" t="s">
        <v>30735</v>
      </c>
      <c r="P11054" s="386">
        <v>41835</v>
      </c>
    </row>
    <row r="11055" spans="1:16" s="8" customFormat="1" ht="15" customHeight="1" x14ac:dyDescent="0.25">
      <c r="A11055" s="362" t="s">
        <v>193</v>
      </c>
      <c r="B11055" s="362" t="s">
        <v>22116</v>
      </c>
      <c r="C11055" s="340" t="s">
        <v>25168</v>
      </c>
      <c r="D11055" s="362" t="s">
        <v>25167</v>
      </c>
      <c r="E11055" s="362">
        <v>30</v>
      </c>
      <c r="F11055" s="364">
        <v>2327673</v>
      </c>
      <c r="G11055" s="363">
        <v>27023276734</v>
      </c>
      <c r="H11055" s="365">
        <v>13178</v>
      </c>
      <c r="I11055" s="388">
        <v>29</v>
      </c>
      <c r="J11055" s="378">
        <v>1</v>
      </c>
      <c r="K11055" s="381">
        <v>1936</v>
      </c>
      <c r="L11055" s="369">
        <f t="shared" ca="1" si="172"/>
        <v>88</v>
      </c>
      <c r="M11055" s="299" t="s">
        <v>17470</v>
      </c>
      <c r="N11055" s="10" t="s">
        <v>28854</v>
      </c>
      <c r="O11055" s="389" t="s">
        <v>30741</v>
      </c>
      <c r="P11055" s="386">
        <v>41728</v>
      </c>
    </row>
    <row r="11056" spans="1:16" s="8" customFormat="1" ht="15" customHeight="1" x14ac:dyDescent="0.25">
      <c r="A11056" s="362" t="s">
        <v>27</v>
      </c>
      <c r="B11056" s="362" t="s">
        <v>22116</v>
      </c>
      <c r="C11056" s="340" t="s">
        <v>40401</v>
      </c>
      <c r="D11056" s="362" t="s">
        <v>40402</v>
      </c>
      <c r="E11056" s="362">
        <v>31</v>
      </c>
      <c r="F11056" s="364">
        <v>5611853</v>
      </c>
      <c r="G11056" s="363">
        <v>27056118530</v>
      </c>
      <c r="H11056" s="365">
        <v>17286</v>
      </c>
      <c r="I11056" s="388">
        <v>29</v>
      </c>
      <c r="J11056" s="378">
        <v>4</v>
      </c>
      <c r="K11056" s="381">
        <v>1947</v>
      </c>
      <c r="L11056" s="369">
        <f t="shared" ca="1" si="172"/>
        <v>76</v>
      </c>
      <c r="M11056" s="299" t="s">
        <v>17470</v>
      </c>
      <c r="N11056" s="10" t="s">
        <v>28854</v>
      </c>
      <c r="O11056" s="389" t="s">
        <v>40280</v>
      </c>
      <c r="P11056" s="386">
        <v>45080</v>
      </c>
    </row>
    <row r="11057" spans="1:16" s="8" customFormat="1" ht="15" customHeight="1" x14ac:dyDescent="0.25">
      <c r="A11057" s="362" t="s">
        <v>27</v>
      </c>
      <c r="B11057" s="362" t="s">
        <v>22116</v>
      </c>
      <c r="C11057" s="340" t="s">
        <v>25166</v>
      </c>
      <c r="D11057" s="362" t="s">
        <v>7142</v>
      </c>
      <c r="E11057" s="362" t="s">
        <v>124</v>
      </c>
      <c r="F11057" s="364">
        <v>6032278</v>
      </c>
      <c r="G11057" s="363">
        <v>27060322789</v>
      </c>
      <c r="H11057" s="365">
        <v>17832</v>
      </c>
      <c r="I11057" s="388">
        <v>26</v>
      </c>
      <c r="J11057" s="378">
        <v>10</v>
      </c>
      <c r="K11057" s="381">
        <v>1948</v>
      </c>
      <c r="L11057" s="369">
        <f t="shared" ca="1" si="172"/>
        <v>75</v>
      </c>
      <c r="M11057" s="299" t="s">
        <v>17470</v>
      </c>
      <c r="N11057" s="10" t="s">
        <v>28854</v>
      </c>
      <c r="O11057" s="389" t="s">
        <v>177</v>
      </c>
      <c r="P11057" s="386" t="s">
        <v>177</v>
      </c>
    </row>
    <row r="11058" spans="1:16" s="8" customFormat="1" ht="15" customHeight="1" x14ac:dyDescent="0.25">
      <c r="A11058" s="362" t="s">
        <v>27</v>
      </c>
      <c r="B11058" s="362" t="s">
        <v>22116</v>
      </c>
      <c r="C11058" s="340" t="s">
        <v>25165</v>
      </c>
      <c r="D11058" s="362" t="s">
        <v>25164</v>
      </c>
      <c r="E11058" s="362">
        <v>33</v>
      </c>
      <c r="F11058" s="364">
        <v>5001254</v>
      </c>
      <c r="G11058" s="363">
        <v>27050012544</v>
      </c>
      <c r="H11058" s="365">
        <v>16025</v>
      </c>
      <c r="I11058" s="388">
        <v>15</v>
      </c>
      <c r="J11058" s="378">
        <v>11</v>
      </c>
      <c r="K11058" s="381">
        <v>1943</v>
      </c>
      <c r="L11058" s="369">
        <f t="shared" ca="1" si="172"/>
        <v>80</v>
      </c>
      <c r="M11058" s="299" t="s">
        <v>17337</v>
      </c>
      <c r="N11058" s="10" t="s">
        <v>28854</v>
      </c>
      <c r="O11058" s="389" t="s">
        <v>34614</v>
      </c>
      <c r="P11058" s="386">
        <v>38344</v>
      </c>
    </row>
    <row r="11059" spans="1:16" s="8" customFormat="1" ht="15" customHeight="1" x14ac:dyDescent="0.25">
      <c r="A11059" s="362" t="s">
        <v>27</v>
      </c>
      <c r="B11059" s="362" t="s">
        <v>22116</v>
      </c>
      <c r="C11059" s="340" t="s">
        <v>25163</v>
      </c>
      <c r="D11059" s="362" t="s">
        <v>25162</v>
      </c>
      <c r="E11059" s="362">
        <v>33</v>
      </c>
      <c r="F11059" s="364">
        <v>14454609</v>
      </c>
      <c r="G11059" s="363">
        <v>27144546097</v>
      </c>
      <c r="H11059" s="365">
        <v>22313</v>
      </c>
      <c r="I11059" s="388">
        <v>1</v>
      </c>
      <c r="J11059" s="378">
        <v>2</v>
      </c>
      <c r="K11059" s="381">
        <v>1961</v>
      </c>
      <c r="L11059" s="369">
        <f t="shared" ca="1" si="172"/>
        <v>63</v>
      </c>
      <c r="M11059" s="299" t="s">
        <v>17470</v>
      </c>
      <c r="N11059" s="10" t="s">
        <v>28854</v>
      </c>
      <c r="O11059" s="389" t="s">
        <v>177</v>
      </c>
      <c r="P11059" s="386">
        <v>38372</v>
      </c>
    </row>
    <row r="11060" spans="1:16" s="8" customFormat="1" ht="15" customHeight="1" x14ac:dyDescent="0.25">
      <c r="A11060" s="362" t="s">
        <v>27</v>
      </c>
      <c r="B11060" s="362" t="s">
        <v>22116</v>
      </c>
      <c r="C11060" s="340" t="s">
        <v>25161</v>
      </c>
      <c r="D11060" s="362" t="s">
        <v>25160</v>
      </c>
      <c r="E11060" s="362">
        <v>32</v>
      </c>
      <c r="F11060" s="364">
        <v>6537554</v>
      </c>
      <c r="G11060" s="363">
        <v>27065375546</v>
      </c>
      <c r="H11060" s="365">
        <v>18713</v>
      </c>
      <c r="I11060" s="388">
        <v>26</v>
      </c>
      <c r="J11060" s="378">
        <v>3</v>
      </c>
      <c r="K11060" s="381">
        <v>1951</v>
      </c>
      <c r="L11060" s="369">
        <f t="shared" ca="1" si="172"/>
        <v>73</v>
      </c>
      <c r="M11060" s="299" t="s">
        <v>17470</v>
      </c>
      <c r="N11060" s="10" t="s">
        <v>28854</v>
      </c>
      <c r="O11060" s="389" t="s">
        <v>30817</v>
      </c>
      <c r="P11060" s="386">
        <v>42275</v>
      </c>
    </row>
    <row r="11061" spans="1:16" s="8" customFormat="1" ht="15" customHeight="1" x14ac:dyDescent="0.25">
      <c r="A11061" s="362" t="s">
        <v>59</v>
      </c>
      <c r="B11061" s="362" t="s">
        <v>22116</v>
      </c>
      <c r="C11061" s="340" t="s">
        <v>25155</v>
      </c>
      <c r="D11061" s="362" t="s">
        <v>25154</v>
      </c>
      <c r="E11061" s="362">
        <v>33</v>
      </c>
      <c r="F11061" s="364">
        <v>30698680</v>
      </c>
      <c r="G11061" s="363">
        <v>27306986800</v>
      </c>
      <c r="H11061" s="365">
        <v>30648</v>
      </c>
      <c r="I11061" s="388">
        <v>28</v>
      </c>
      <c r="J11061" s="378">
        <v>11</v>
      </c>
      <c r="K11061" s="381">
        <v>1983</v>
      </c>
      <c r="L11061" s="369">
        <f t="shared" ca="1" si="172"/>
        <v>40</v>
      </c>
      <c r="M11061" s="299" t="s">
        <v>17470</v>
      </c>
      <c r="N11061" s="10" t="s">
        <v>28854</v>
      </c>
      <c r="O11061" s="389" t="s">
        <v>29355</v>
      </c>
      <c r="P11061" s="386">
        <v>43222</v>
      </c>
    </row>
    <row r="11062" spans="1:16" s="8" customFormat="1" ht="15" customHeight="1" x14ac:dyDescent="0.25">
      <c r="A11062" s="362">
        <v>35</v>
      </c>
      <c r="B11062" s="362" t="s">
        <v>22116</v>
      </c>
      <c r="C11062" s="340" t="s">
        <v>25153</v>
      </c>
      <c r="D11062" s="362" t="s">
        <v>25152</v>
      </c>
      <c r="E11062" s="362">
        <v>33</v>
      </c>
      <c r="F11062" s="364">
        <v>5601739</v>
      </c>
      <c r="G11062" s="363">
        <v>27056017394</v>
      </c>
      <c r="H11062" s="365">
        <v>17241</v>
      </c>
      <c r="I11062" s="388">
        <v>15</v>
      </c>
      <c r="J11062" s="378">
        <v>3</v>
      </c>
      <c r="K11062" s="381">
        <v>1947</v>
      </c>
      <c r="L11062" s="369">
        <f t="shared" ca="1" si="172"/>
        <v>77</v>
      </c>
      <c r="M11062" s="299" t="s">
        <v>17470</v>
      </c>
      <c r="N11062" s="10" t="s">
        <v>28854</v>
      </c>
      <c r="O11062" s="389" t="s">
        <v>30781</v>
      </c>
      <c r="P11062" s="386">
        <v>42118</v>
      </c>
    </row>
    <row r="11063" spans="1:16" s="8" customFormat="1" ht="15" customHeight="1" x14ac:dyDescent="0.25">
      <c r="A11063" s="362">
        <v>24</v>
      </c>
      <c r="B11063" s="362" t="s">
        <v>22116</v>
      </c>
      <c r="C11063" s="340" t="s">
        <v>32447</v>
      </c>
      <c r="D11063" s="362" t="s">
        <v>32448</v>
      </c>
      <c r="E11063" s="362">
        <v>32</v>
      </c>
      <c r="F11063" s="364">
        <v>13987147</v>
      </c>
      <c r="G11063" s="363">
        <v>27139871478</v>
      </c>
      <c r="H11063" s="365">
        <v>22043</v>
      </c>
      <c r="I11063" s="388">
        <v>7</v>
      </c>
      <c r="J11063" s="378">
        <v>5</v>
      </c>
      <c r="K11063" s="381">
        <v>1960</v>
      </c>
      <c r="L11063" s="369">
        <f t="shared" ca="1" si="172"/>
        <v>63</v>
      </c>
      <c r="M11063" s="299" t="s">
        <v>17470</v>
      </c>
      <c r="N11063" s="10" t="s">
        <v>28854</v>
      </c>
      <c r="O11063" s="389" t="s">
        <v>29351</v>
      </c>
      <c r="P11063" s="386">
        <v>43896</v>
      </c>
    </row>
    <row r="11064" spans="1:16" s="8" customFormat="1" ht="15" customHeight="1" x14ac:dyDescent="0.25">
      <c r="A11064" s="362">
        <v>11</v>
      </c>
      <c r="B11064" s="362" t="s">
        <v>22116</v>
      </c>
      <c r="C11064" s="340" t="s">
        <v>39372</v>
      </c>
      <c r="D11064" s="362" t="s">
        <v>39373</v>
      </c>
      <c r="E11064" s="362">
        <v>30</v>
      </c>
      <c r="F11064" s="364">
        <v>11029192</v>
      </c>
      <c r="G11064" s="363">
        <v>27110291928</v>
      </c>
      <c r="H11064" s="365">
        <v>19643</v>
      </c>
      <c r="I11064" s="388">
        <v>11</v>
      </c>
      <c r="J11064" s="378">
        <v>10</v>
      </c>
      <c r="K11064" s="381">
        <v>1953</v>
      </c>
      <c r="L11064" s="369">
        <f t="shared" ca="1" si="172"/>
        <v>70</v>
      </c>
      <c r="M11064" s="299" t="s">
        <v>17470</v>
      </c>
      <c r="N11064" s="10" t="s">
        <v>28854</v>
      </c>
      <c r="O11064" s="389" t="s">
        <v>37043</v>
      </c>
      <c r="P11064" s="386">
        <v>44929</v>
      </c>
    </row>
    <row r="11065" spans="1:16" s="8" customFormat="1" ht="15" customHeight="1" x14ac:dyDescent="0.25">
      <c r="A11065" s="362" t="s">
        <v>27</v>
      </c>
      <c r="B11065" s="362" t="s">
        <v>22116</v>
      </c>
      <c r="C11065" s="340" t="s">
        <v>25151</v>
      </c>
      <c r="D11065" s="362" t="s">
        <v>25150</v>
      </c>
      <c r="E11065" s="362">
        <v>33</v>
      </c>
      <c r="F11065" s="364">
        <v>14385104</v>
      </c>
      <c r="G11065" s="363">
        <v>23143851044</v>
      </c>
      <c r="H11065" s="365">
        <v>22428</v>
      </c>
      <c r="I11065" s="388">
        <v>27</v>
      </c>
      <c r="J11065" s="378">
        <v>5</v>
      </c>
      <c r="K11065" s="381">
        <v>1961</v>
      </c>
      <c r="L11065" s="369">
        <f t="shared" ca="1" si="172"/>
        <v>62</v>
      </c>
      <c r="M11065" s="299" t="s">
        <v>17470</v>
      </c>
      <c r="N11065" s="10" t="s">
        <v>28854</v>
      </c>
      <c r="O11065" s="389" t="s">
        <v>29343</v>
      </c>
      <c r="P11065" s="386">
        <v>42267</v>
      </c>
    </row>
    <row r="11066" spans="1:16" s="8" customFormat="1" ht="15" customHeight="1" x14ac:dyDescent="0.25">
      <c r="A11066" s="362" t="s">
        <v>27</v>
      </c>
      <c r="B11066" s="362" t="s">
        <v>22116</v>
      </c>
      <c r="C11066" s="340" t="s">
        <v>25149</v>
      </c>
      <c r="D11066" s="362" t="s">
        <v>7739</v>
      </c>
      <c r="E11066" s="362">
        <v>32</v>
      </c>
      <c r="F11066" s="364">
        <v>5899834</v>
      </c>
      <c r="G11066" s="363">
        <v>27058998341</v>
      </c>
      <c r="H11066" s="365">
        <v>17702</v>
      </c>
      <c r="I11066" s="388">
        <v>18</v>
      </c>
      <c r="J11066" s="378">
        <v>6</v>
      </c>
      <c r="K11066" s="381">
        <v>1948</v>
      </c>
      <c r="L11066" s="369">
        <f t="shared" ca="1" si="172"/>
        <v>75</v>
      </c>
      <c r="M11066" s="299" t="s">
        <v>17470</v>
      </c>
      <c r="N11066" s="10" t="s">
        <v>28854</v>
      </c>
      <c r="O11066" s="389" t="s">
        <v>34618</v>
      </c>
      <c r="P11066" s="386" t="s">
        <v>177</v>
      </c>
    </row>
    <row r="11067" spans="1:16" s="8" customFormat="1" ht="15" customHeight="1" x14ac:dyDescent="0.25">
      <c r="A11067" s="362" t="s">
        <v>27</v>
      </c>
      <c r="B11067" s="362" t="s">
        <v>22116</v>
      </c>
      <c r="C11067" s="340" t="s">
        <v>25148</v>
      </c>
      <c r="D11067" s="362" t="s">
        <v>35055</v>
      </c>
      <c r="E11067" s="362">
        <v>33</v>
      </c>
      <c r="F11067" s="364">
        <v>11512462</v>
      </c>
      <c r="G11067" s="363">
        <v>27115124620</v>
      </c>
      <c r="H11067" s="365">
        <v>20060</v>
      </c>
      <c r="I11067" s="388">
        <v>2</v>
      </c>
      <c r="J11067" s="378">
        <v>12</v>
      </c>
      <c r="K11067" s="381">
        <v>1954</v>
      </c>
      <c r="L11067" s="369">
        <f t="shared" ca="1" si="172"/>
        <v>69</v>
      </c>
      <c r="M11067" s="299" t="s">
        <v>17470</v>
      </c>
      <c r="N11067" s="10" t="s">
        <v>28854</v>
      </c>
      <c r="O11067" s="389" t="s">
        <v>29337</v>
      </c>
      <c r="P11067" s="386">
        <v>43847</v>
      </c>
    </row>
    <row r="11068" spans="1:16" s="8" customFormat="1" ht="15" customHeight="1" x14ac:dyDescent="0.25">
      <c r="A11068" s="362" t="s">
        <v>252</v>
      </c>
      <c r="B11068" s="362" t="s">
        <v>22116</v>
      </c>
      <c r="C11068" s="340" t="s">
        <v>25144</v>
      </c>
      <c r="D11068" s="362" t="s">
        <v>25143</v>
      </c>
      <c r="E11068" s="362" t="s">
        <v>33</v>
      </c>
      <c r="F11068" s="364">
        <v>5601663</v>
      </c>
      <c r="G11068" s="363">
        <v>27056016630</v>
      </c>
      <c r="H11068" s="365">
        <v>16504</v>
      </c>
      <c r="I11068" s="388">
        <v>8</v>
      </c>
      <c r="J11068" s="378">
        <v>3</v>
      </c>
      <c r="K11068" s="381">
        <v>1945</v>
      </c>
      <c r="L11068" s="369">
        <f t="shared" ca="1" si="172"/>
        <v>79</v>
      </c>
      <c r="M11068" s="299" t="s">
        <v>17470</v>
      </c>
      <c r="N11068" s="10" t="s">
        <v>28854</v>
      </c>
      <c r="O11068" s="389" t="s">
        <v>177</v>
      </c>
      <c r="P11068" s="386" t="s">
        <v>177</v>
      </c>
    </row>
    <row r="11069" spans="1:16" s="8" customFormat="1" ht="15" customHeight="1" x14ac:dyDescent="0.25">
      <c r="A11069" s="362" t="s">
        <v>36</v>
      </c>
      <c r="B11069" s="362" t="s">
        <v>22116</v>
      </c>
      <c r="C11069" s="340" t="s">
        <v>35946</v>
      </c>
      <c r="D11069" s="362" t="s">
        <v>35947</v>
      </c>
      <c r="E11069" s="362">
        <v>33</v>
      </c>
      <c r="F11069" s="364">
        <v>5970336</v>
      </c>
      <c r="G11069" s="363">
        <v>27059703361</v>
      </c>
      <c r="H11069" s="365">
        <v>17905</v>
      </c>
      <c r="I11069" s="388">
        <v>7</v>
      </c>
      <c r="J11069" s="378">
        <v>1</v>
      </c>
      <c r="K11069" s="381">
        <v>1949</v>
      </c>
      <c r="L11069" s="369">
        <f t="shared" ca="1" si="172"/>
        <v>75</v>
      </c>
      <c r="M11069" s="299" t="s">
        <v>17470</v>
      </c>
      <c r="N11069" s="10" t="s">
        <v>28854</v>
      </c>
      <c r="O11069" s="389" t="s">
        <v>35535</v>
      </c>
      <c r="P11069" s="386">
        <v>44733</v>
      </c>
    </row>
    <row r="11070" spans="1:16" s="8" customFormat="1" ht="15" customHeight="1" x14ac:dyDescent="0.25">
      <c r="A11070" s="362" t="s">
        <v>59</v>
      </c>
      <c r="B11070" s="362" t="s">
        <v>22116</v>
      </c>
      <c r="C11070" s="340" t="s">
        <v>25142</v>
      </c>
      <c r="D11070" s="362" t="s">
        <v>25141</v>
      </c>
      <c r="E11070" s="362">
        <v>32</v>
      </c>
      <c r="F11070" s="364">
        <v>37584517</v>
      </c>
      <c r="G11070" s="363">
        <v>27375845178</v>
      </c>
      <c r="H11070" s="365" t="s">
        <v>177</v>
      </c>
      <c r="I11070" s="388"/>
      <c r="J11070" s="378"/>
      <c r="K11070" s="381"/>
      <c r="L11070" s="369" t="e">
        <f t="shared" ca="1" si="172"/>
        <v>#VALUE!</v>
      </c>
      <c r="M11070" s="299" t="s">
        <v>17337</v>
      </c>
      <c r="N11070" s="10" t="s">
        <v>28854</v>
      </c>
      <c r="O11070" s="389" t="s">
        <v>177</v>
      </c>
      <c r="P11070" s="386" t="s">
        <v>177</v>
      </c>
    </row>
    <row r="11071" spans="1:16" s="8" customFormat="1" ht="15" customHeight="1" x14ac:dyDescent="0.25">
      <c r="A11071" s="362" t="s">
        <v>252</v>
      </c>
      <c r="B11071" s="362" t="s">
        <v>22116</v>
      </c>
      <c r="C11071" s="340" t="s">
        <v>25140</v>
      </c>
      <c r="D11071" s="362" t="s">
        <v>25139</v>
      </c>
      <c r="E11071" s="362">
        <v>32</v>
      </c>
      <c r="F11071" s="364">
        <v>6510784</v>
      </c>
      <c r="G11071" s="363">
        <v>27065107843</v>
      </c>
      <c r="H11071" s="365">
        <v>17598</v>
      </c>
      <c r="I11071" s="388">
        <v>6</v>
      </c>
      <c r="J11071" s="378">
        <v>3</v>
      </c>
      <c r="K11071" s="381">
        <v>1948</v>
      </c>
      <c r="L11071" s="369">
        <f t="shared" ca="1" si="172"/>
        <v>76</v>
      </c>
      <c r="M11071" s="299" t="s">
        <v>17470</v>
      </c>
      <c r="N11071" s="10" t="s">
        <v>28854</v>
      </c>
      <c r="O11071" s="389" t="s">
        <v>29334</v>
      </c>
      <c r="P11071" s="386">
        <v>42763</v>
      </c>
    </row>
    <row r="11072" spans="1:16" s="8" customFormat="1" ht="15" customHeight="1" x14ac:dyDescent="0.25">
      <c r="A11072" s="362">
        <v>11</v>
      </c>
      <c r="B11072" s="362" t="s">
        <v>22116</v>
      </c>
      <c r="C11072" s="340" t="s">
        <v>38371</v>
      </c>
      <c r="D11072" s="362" t="s">
        <v>38407</v>
      </c>
      <c r="E11072" s="362">
        <v>32</v>
      </c>
      <c r="F11072" s="364">
        <v>49774463</v>
      </c>
      <c r="G11072" s="363">
        <v>27497744631</v>
      </c>
      <c r="H11072" s="365">
        <v>40057</v>
      </c>
      <c r="I11072" s="388">
        <v>1</v>
      </c>
      <c r="J11072" s="378">
        <v>9</v>
      </c>
      <c r="K11072" s="381">
        <v>2009</v>
      </c>
      <c r="L11072" s="369">
        <f t="shared" ca="1" si="172"/>
        <v>14</v>
      </c>
      <c r="M11072" s="299" t="s">
        <v>40554</v>
      </c>
      <c r="N11072" s="10" t="s">
        <v>28854</v>
      </c>
      <c r="O11072" s="389" t="s">
        <v>38556</v>
      </c>
      <c r="P11072" s="386">
        <v>45020</v>
      </c>
    </row>
    <row r="11073" spans="1:16" s="8" customFormat="1" ht="15" customHeight="1" x14ac:dyDescent="0.25">
      <c r="A11073" s="362" t="s">
        <v>252</v>
      </c>
      <c r="B11073" s="362" t="s">
        <v>22116</v>
      </c>
      <c r="C11073" s="340" t="s">
        <v>25138</v>
      </c>
      <c r="D11073" s="362" t="s">
        <v>24195</v>
      </c>
      <c r="E11073" s="362">
        <v>31</v>
      </c>
      <c r="F11073" s="364">
        <v>11250572</v>
      </c>
      <c r="G11073" s="363">
        <v>27112505720</v>
      </c>
      <c r="H11073" s="365">
        <v>19927</v>
      </c>
      <c r="I11073" s="388">
        <v>22</v>
      </c>
      <c r="J11073" s="378">
        <v>7</v>
      </c>
      <c r="K11073" s="381">
        <v>1954</v>
      </c>
      <c r="L11073" s="369">
        <f t="shared" ca="1" si="172"/>
        <v>69</v>
      </c>
      <c r="M11073" s="299" t="s">
        <v>17470</v>
      </c>
      <c r="N11073" s="10" t="s">
        <v>28854</v>
      </c>
      <c r="O11073" s="389" t="s">
        <v>177</v>
      </c>
      <c r="P11073" s="386" t="s">
        <v>177</v>
      </c>
    </row>
    <row r="11074" spans="1:16" s="8" customFormat="1" ht="15" customHeight="1" x14ac:dyDescent="0.25">
      <c r="A11074" s="362" t="s">
        <v>27</v>
      </c>
      <c r="B11074" s="362" t="s">
        <v>22116</v>
      </c>
      <c r="C11074" s="340" t="s">
        <v>25137</v>
      </c>
      <c r="D11074" s="362" t="s">
        <v>25136</v>
      </c>
      <c r="E11074" s="362">
        <v>32</v>
      </c>
      <c r="F11074" s="364">
        <v>10675367</v>
      </c>
      <c r="G11074" s="363">
        <v>27106753674</v>
      </c>
      <c r="H11074" s="365">
        <v>18228</v>
      </c>
      <c r="I11074" s="388">
        <v>26</v>
      </c>
      <c r="J11074" s="378">
        <v>11</v>
      </c>
      <c r="K11074" s="381">
        <v>1949</v>
      </c>
      <c r="L11074" s="369">
        <f t="shared" ref="L11074:L11137" ca="1" si="173">DATEDIF(H11074,TODAY(),"Y")</f>
        <v>74</v>
      </c>
      <c r="M11074" s="299" t="s">
        <v>17470</v>
      </c>
      <c r="N11074" s="10" t="s">
        <v>28854</v>
      </c>
      <c r="O11074" s="389" t="s">
        <v>29351</v>
      </c>
      <c r="P11074" s="386">
        <v>44065</v>
      </c>
    </row>
    <row r="11075" spans="1:16" s="8" customFormat="1" ht="15" customHeight="1" x14ac:dyDescent="0.25">
      <c r="A11075" s="362" t="s">
        <v>27</v>
      </c>
      <c r="B11075" s="362" t="s">
        <v>22116</v>
      </c>
      <c r="C11075" s="340" t="s">
        <v>25132</v>
      </c>
      <c r="D11075" s="362" t="s">
        <v>25131</v>
      </c>
      <c r="E11075" s="362">
        <v>33</v>
      </c>
      <c r="F11075" s="364">
        <v>10513025</v>
      </c>
      <c r="G11075" s="363">
        <v>27105130258</v>
      </c>
      <c r="H11075" s="365">
        <v>19293</v>
      </c>
      <c r="I11075" s="388">
        <v>26</v>
      </c>
      <c r="J11075" s="378">
        <v>10</v>
      </c>
      <c r="K11075" s="381">
        <v>1952</v>
      </c>
      <c r="L11075" s="369">
        <f t="shared" ca="1" si="173"/>
        <v>71</v>
      </c>
      <c r="M11075" s="299" t="s">
        <v>17470</v>
      </c>
      <c r="N11075" s="10" t="s">
        <v>28854</v>
      </c>
      <c r="O11075" s="389" t="s">
        <v>29334</v>
      </c>
      <c r="P11075" s="386">
        <v>42278</v>
      </c>
    </row>
    <row r="11076" spans="1:16" s="8" customFormat="1" ht="15" customHeight="1" x14ac:dyDescent="0.25">
      <c r="A11076" s="362" t="s">
        <v>161</v>
      </c>
      <c r="B11076" s="362" t="s">
        <v>22116</v>
      </c>
      <c r="C11076" s="340" t="s">
        <v>25130</v>
      </c>
      <c r="D11076" s="362" t="s">
        <v>25129</v>
      </c>
      <c r="E11076" s="362">
        <v>33</v>
      </c>
      <c r="F11076" s="364">
        <v>13197402</v>
      </c>
      <c r="G11076" s="363">
        <v>27131974022</v>
      </c>
      <c r="H11076" s="365">
        <v>21086</v>
      </c>
      <c r="I11076" s="388">
        <v>23</v>
      </c>
      <c r="J11076" s="378">
        <v>9</v>
      </c>
      <c r="K11076" s="381">
        <v>1957</v>
      </c>
      <c r="L11076" s="369">
        <f t="shared" ca="1" si="173"/>
        <v>66</v>
      </c>
      <c r="M11076" s="299" t="s">
        <v>17470</v>
      </c>
      <c r="N11076" s="10" t="s">
        <v>28854</v>
      </c>
      <c r="O11076" s="389" t="s">
        <v>30753</v>
      </c>
      <c r="P11076" s="386">
        <v>40826</v>
      </c>
    </row>
    <row r="11077" spans="1:16" s="8" customFormat="1" ht="15" customHeight="1" x14ac:dyDescent="0.25">
      <c r="A11077" s="362">
        <v>17</v>
      </c>
      <c r="B11077" s="362" t="s">
        <v>22116</v>
      </c>
      <c r="C11077" s="340" t="s">
        <v>40411</v>
      </c>
      <c r="D11077" s="362" t="s">
        <v>40412</v>
      </c>
      <c r="E11077" s="362">
        <v>30</v>
      </c>
      <c r="F11077" s="364">
        <v>20629119</v>
      </c>
      <c r="G11077" s="363">
        <v>27206291198</v>
      </c>
      <c r="H11077" s="365">
        <v>25181</v>
      </c>
      <c r="I11077" s="388">
        <v>9</v>
      </c>
      <c r="J11077" s="378">
        <v>12</v>
      </c>
      <c r="K11077" s="381">
        <v>1968</v>
      </c>
      <c r="L11077" s="369">
        <f t="shared" ca="1" si="173"/>
        <v>55</v>
      </c>
      <c r="M11077" s="299" t="s">
        <v>17470</v>
      </c>
      <c r="N11077" s="10" t="s">
        <v>28854</v>
      </c>
      <c r="O11077" s="389" t="s">
        <v>40280</v>
      </c>
      <c r="P11077" s="386">
        <v>45298</v>
      </c>
    </row>
    <row r="11078" spans="1:16" s="8" customFormat="1" ht="15" customHeight="1" x14ac:dyDescent="0.25">
      <c r="A11078" s="362" t="s">
        <v>59</v>
      </c>
      <c r="B11078" s="362" t="s">
        <v>22116</v>
      </c>
      <c r="C11078" s="340" t="s">
        <v>25128</v>
      </c>
      <c r="D11078" s="362" t="s">
        <v>25127</v>
      </c>
      <c r="E11078" s="362">
        <v>34</v>
      </c>
      <c r="F11078" s="364">
        <v>4477290</v>
      </c>
      <c r="G11078" s="363">
        <v>27044772901</v>
      </c>
      <c r="H11078" s="365">
        <v>15702</v>
      </c>
      <c r="I11078" s="388">
        <v>27</v>
      </c>
      <c r="J11078" s="378">
        <v>12</v>
      </c>
      <c r="K11078" s="381">
        <v>1942</v>
      </c>
      <c r="L11078" s="369">
        <f t="shared" ca="1" si="173"/>
        <v>81</v>
      </c>
      <c r="M11078" s="299" t="s">
        <v>17470</v>
      </c>
      <c r="N11078" s="10" t="s">
        <v>28854</v>
      </c>
      <c r="O11078" s="389" t="s">
        <v>36284</v>
      </c>
      <c r="P11078" s="386">
        <v>41192</v>
      </c>
    </row>
    <row r="11079" spans="1:16" s="8" customFormat="1" ht="15" customHeight="1" x14ac:dyDescent="0.25">
      <c r="A11079" s="362" t="s">
        <v>27</v>
      </c>
      <c r="B11079" s="362" t="s">
        <v>22116</v>
      </c>
      <c r="C11079" s="340" t="s">
        <v>25126</v>
      </c>
      <c r="D11079" s="362" t="s">
        <v>25125</v>
      </c>
      <c r="E11079" s="362">
        <v>34</v>
      </c>
      <c r="F11079" s="364">
        <v>11565595</v>
      </c>
      <c r="G11079" s="363">
        <v>27115655952</v>
      </c>
      <c r="H11079" s="365">
        <v>20167</v>
      </c>
      <c r="I11079" s="388">
        <v>19</v>
      </c>
      <c r="J11079" s="378">
        <v>3</v>
      </c>
      <c r="K11079" s="381">
        <v>1955</v>
      </c>
      <c r="L11079" s="369">
        <f t="shared" ca="1" si="173"/>
        <v>69</v>
      </c>
      <c r="M11079" s="299" t="s">
        <v>17470</v>
      </c>
      <c r="N11079" s="10" t="s">
        <v>28854</v>
      </c>
      <c r="O11079" s="389" t="s">
        <v>177</v>
      </c>
      <c r="P11079" s="386" t="s">
        <v>177</v>
      </c>
    </row>
    <row r="11080" spans="1:16" s="8" customFormat="1" ht="15" customHeight="1" x14ac:dyDescent="0.25">
      <c r="A11080" s="362" t="s">
        <v>27</v>
      </c>
      <c r="B11080" s="362" t="s">
        <v>22116</v>
      </c>
      <c r="C11080" s="340" t="s">
        <v>25124</v>
      </c>
      <c r="D11080" s="362" t="s">
        <v>25123</v>
      </c>
      <c r="E11080" s="362">
        <v>33</v>
      </c>
      <c r="F11080" s="364">
        <v>36159247</v>
      </c>
      <c r="G11080" s="363">
        <v>27361592471</v>
      </c>
      <c r="H11080" s="365">
        <v>33459</v>
      </c>
      <c r="I11080" s="388">
        <v>9</v>
      </c>
      <c r="J11080" s="378">
        <v>8</v>
      </c>
      <c r="K11080" s="381">
        <v>1991</v>
      </c>
      <c r="L11080" s="369">
        <f t="shared" ca="1" si="173"/>
        <v>32</v>
      </c>
      <c r="M11080" s="299" t="s">
        <v>17337</v>
      </c>
      <c r="N11080" s="10" t="s">
        <v>28854</v>
      </c>
      <c r="O11080" s="389" t="s">
        <v>177</v>
      </c>
      <c r="P11080" s="386" t="s">
        <v>177</v>
      </c>
    </row>
    <row r="11081" spans="1:16" s="8" customFormat="1" ht="15" customHeight="1" x14ac:dyDescent="0.25">
      <c r="A11081" s="362">
        <v>16</v>
      </c>
      <c r="B11081" s="362" t="s">
        <v>22116</v>
      </c>
      <c r="C11081" s="340" t="s">
        <v>32654</v>
      </c>
      <c r="D11081" s="362" t="s">
        <v>1600</v>
      </c>
      <c r="E11081" s="362">
        <v>33</v>
      </c>
      <c r="F11081" s="364">
        <v>8043400</v>
      </c>
      <c r="G11081" s="363">
        <v>20080434007</v>
      </c>
      <c r="H11081" s="365">
        <v>17291</v>
      </c>
      <c r="I11081" s="388">
        <v>4</v>
      </c>
      <c r="J11081" s="378">
        <v>5</v>
      </c>
      <c r="K11081" s="381">
        <v>1947</v>
      </c>
      <c r="L11081" s="369">
        <f t="shared" ca="1" si="173"/>
        <v>76</v>
      </c>
      <c r="M11081" s="299" t="s">
        <v>17470</v>
      </c>
      <c r="N11081" s="10" t="s">
        <v>40415</v>
      </c>
      <c r="O11081" s="389" t="s">
        <v>32443</v>
      </c>
      <c r="P11081" s="386">
        <v>44487</v>
      </c>
    </row>
    <row r="11082" spans="1:16" s="8" customFormat="1" ht="15" customHeight="1" x14ac:dyDescent="0.25">
      <c r="A11082" s="362">
        <v>13</v>
      </c>
      <c r="B11082" s="362" t="s">
        <v>22116</v>
      </c>
      <c r="C11082" s="340" t="s">
        <v>25122</v>
      </c>
      <c r="D11082" s="362" t="s">
        <v>25121</v>
      </c>
      <c r="E11082" s="362" t="s">
        <v>45</v>
      </c>
      <c r="F11082" s="364">
        <v>24517525</v>
      </c>
      <c r="G11082" s="363">
        <v>27245175251</v>
      </c>
      <c r="H11082" s="365">
        <v>27582</v>
      </c>
      <c r="I11082" s="388">
        <v>7</v>
      </c>
      <c r="J11082" s="378">
        <v>7</v>
      </c>
      <c r="K11082" s="381">
        <v>1975</v>
      </c>
      <c r="L11082" s="369">
        <f t="shared" ca="1" si="173"/>
        <v>48</v>
      </c>
      <c r="M11082" s="299" t="s">
        <v>17337</v>
      </c>
      <c r="N11082" s="10" t="s">
        <v>28854</v>
      </c>
      <c r="O11082" s="389" t="s">
        <v>177</v>
      </c>
      <c r="P11082" s="386" t="s">
        <v>177</v>
      </c>
    </row>
    <row r="11083" spans="1:16" s="8" customFormat="1" ht="15" customHeight="1" x14ac:dyDescent="0.25">
      <c r="A11083" s="362">
        <v>10</v>
      </c>
      <c r="B11083" s="362" t="s">
        <v>22116</v>
      </c>
      <c r="C11083" s="340" t="s">
        <v>25120</v>
      </c>
      <c r="D11083" s="362" t="s">
        <v>25119</v>
      </c>
      <c r="E11083" s="362">
        <v>33</v>
      </c>
      <c r="F11083" s="364">
        <v>10299324</v>
      </c>
      <c r="G11083" s="363">
        <v>27102993247</v>
      </c>
      <c r="H11083" s="365">
        <v>19034</v>
      </c>
      <c r="I11083" s="388">
        <v>10</v>
      </c>
      <c r="J11083" s="378">
        <v>2</v>
      </c>
      <c r="K11083" s="381">
        <v>1952</v>
      </c>
      <c r="L11083" s="369">
        <f t="shared" ca="1" si="173"/>
        <v>72</v>
      </c>
      <c r="M11083" s="299" t="s">
        <v>17470</v>
      </c>
      <c r="N11083" s="10" t="s">
        <v>28854</v>
      </c>
      <c r="O11083" s="389" t="s">
        <v>177</v>
      </c>
      <c r="P11083" s="386" t="s">
        <v>177</v>
      </c>
    </row>
    <row r="11084" spans="1:16" s="8" customFormat="1" ht="15" customHeight="1" x14ac:dyDescent="0.25">
      <c r="A11084" s="362">
        <v>13</v>
      </c>
      <c r="B11084" s="362" t="s">
        <v>22116</v>
      </c>
      <c r="C11084" s="340" t="s">
        <v>34962</v>
      </c>
      <c r="D11084" s="362" t="s">
        <v>34963</v>
      </c>
      <c r="E11084" s="362">
        <v>33</v>
      </c>
      <c r="F11084" s="364">
        <v>6557847</v>
      </c>
      <c r="G11084" s="363">
        <v>27065578471</v>
      </c>
      <c r="H11084" s="365">
        <v>18906</v>
      </c>
      <c r="I11084" s="388">
        <v>5</v>
      </c>
      <c r="J11084" s="378">
        <v>10</v>
      </c>
      <c r="K11084" s="381">
        <v>1951</v>
      </c>
      <c r="L11084" s="369">
        <f t="shared" ca="1" si="173"/>
        <v>72</v>
      </c>
      <c r="M11084" s="299" t="s">
        <v>17470</v>
      </c>
      <c r="N11084" s="10" t="s">
        <v>28854</v>
      </c>
      <c r="O11084" s="389" t="s">
        <v>35042</v>
      </c>
      <c r="P11084" s="386">
        <v>44666</v>
      </c>
    </row>
    <row r="11085" spans="1:16" s="8" customFormat="1" ht="15" customHeight="1" x14ac:dyDescent="0.25">
      <c r="A11085" s="362" t="s">
        <v>27</v>
      </c>
      <c r="B11085" s="362" t="s">
        <v>22116</v>
      </c>
      <c r="C11085" s="340" t="s">
        <v>25118</v>
      </c>
      <c r="D11085" s="362" t="s">
        <v>25117</v>
      </c>
      <c r="E11085" s="362">
        <v>33</v>
      </c>
      <c r="F11085" s="364">
        <v>93449178</v>
      </c>
      <c r="G11085" s="363">
        <v>27934491780</v>
      </c>
      <c r="H11085" s="365">
        <v>14868</v>
      </c>
      <c r="I11085" s="388">
        <v>14</v>
      </c>
      <c r="J11085" s="378">
        <v>9</v>
      </c>
      <c r="K11085" s="381">
        <v>1940</v>
      </c>
      <c r="L11085" s="369">
        <f t="shared" ca="1" si="173"/>
        <v>83</v>
      </c>
      <c r="M11085" s="299" t="s">
        <v>17470</v>
      </c>
      <c r="N11085" s="10" t="s">
        <v>28854</v>
      </c>
      <c r="O11085" s="389" t="s">
        <v>177</v>
      </c>
      <c r="P11085" s="386" t="s">
        <v>177</v>
      </c>
    </row>
    <row r="11086" spans="1:16" s="8" customFormat="1" ht="15" customHeight="1" x14ac:dyDescent="0.25">
      <c r="A11086" s="362">
        <v>14</v>
      </c>
      <c r="B11086" s="362" t="s">
        <v>22116</v>
      </c>
      <c r="C11086" s="340" t="s">
        <v>25116</v>
      </c>
      <c r="D11086" s="362" t="s">
        <v>25115</v>
      </c>
      <c r="E11086" s="362" t="s">
        <v>889</v>
      </c>
      <c r="F11086" s="364">
        <v>12977624</v>
      </c>
      <c r="G11086" s="363">
        <v>27129776248</v>
      </c>
      <c r="H11086" s="365">
        <v>21712</v>
      </c>
      <c r="I11086" s="388">
        <v>11</v>
      </c>
      <c r="J11086" s="378">
        <v>6</v>
      </c>
      <c r="K11086" s="381">
        <v>1959</v>
      </c>
      <c r="L11086" s="369">
        <f t="shared" ca="1" si="173"/>
        <v>64</v>
      </c>
      <c r="M11086" s="299" t="s">
        <v>17470</v>
      </c>
      <c r="N11086" s="10" t="s">
        <v>28854</v>
      </c>
      <c r="O11086" s="389" t="s">
        <v>39179</v>
      </c>
      <c r="P11086" s="386">
        <v>37116</v>
      </c>
    </row>
    <row r="11087" spans="1:16" s="8" customFormat="1" ht="15" customHeight="1" x14ac:dyDescent="0.25">
      <c r="A11087" s="362" t="s">
        <v>27</v>
      </c>
      <c r="B11087" s="362" t="s">
        <v>22116</v>
      </c>
      <c r="C11087" s="340" t="s">
        <v>32779</v>
      </c>
      <c r="D11087" s="362" t="s">
        <v>32790</v>
      </c>
      <c r="E11087" s="362">
        <v>12</v>
      </c>
      <c r="F11087" s="364">
        <v>5956963</v>
      </c>
      <c r="G11087" s="363">
        <v>27059569630</v>
      </c>
      <c r="H11087" s="365">
        <v>17751</v>
      </c>
      <c r="I11087" s="388">
        <v>6</v>
      </c>
      <c r="J11087" s="378">
        <v>8</v>
      </c>
      <c r="K11087" s="381">
        <v>1948</v>
      </c>
      <c r="L11087" s="369">
        <f t="shared" ca="1" si="173"/>
        <v>75</v>
      </c>
      <c r="M11087" s="299" t="s">
        <v>17470</v>
      </c>
      <c r="N11087" s="10" t="s">
        <v>28854</v>
      </c>
      <c r="O11087" s="389" t="s">
        <v>32454</v>
      </c>
      <c r="P11087" s="386">
        <v>44499</v>
      </c>
    </row>
    <row r="11088" spans="1:16" s="8" customFormat="1" ht="15" customHeight="1" x14ac:dyDescent="0.25">
      <c r="A11088" s="362">
        <v>13</v>
      </c>
      <c r="B11088" s="362" t="s">
        <v>22116</v>
      </c>
      <c r="C11088" s="340" t="s">
        <v>25114</v>
      </c>
      <c r="D11088" s="362" t="s">
        <v>25113</v>
      </c>
      <c r="E11088" s="362">
        <v>14</v>
      </c>
      <c r="F11088" s="364">
        <v>13738429</v>
      </c>
      <c r="G11088" s="363">
        <v>27137384294</v>
      </c>
      <c r="H11088" s="365">
        <v>21883</v>
      </c>
      <c r="I11088" s="388">
        <v>29</v>
      </c>
      <c r="J11088" s="378">
        <v>11</v>
      </c>
      <c r="K11088" s="381">
        <v>1959</v>
      </c>
      <c r="L11088" s="369">
        <f t="shared" ca="1" si="173"/>
        <v>64</v>
      </c>
      <c r="M11088" s="299" t="s">
        <v>17470</v>
      </c>
      <c r="N11088" s="10" t="s">
        <v>28854</v>
      </c>
      <c r="O11088" s="389" t="s">
        <v>29330</v>
      </c>
      <c r="P11088" s="386">
        <v>42992</v>
      </c>
    </row>
    <row r="11089" spans="1:16" s="8" customFormat="1" ht="15" customHeight="1" x14ac:dyDescent="0.25">
      <c r="A11089" s="362">
        <v>13</v>
      </c>
      <c r="B11089" s="362" t="s">
        <v>22116</v>
      </c>
      <c r="C11089" s="340" t="s">
        <v>25109</v>
      </c>
      <c r="D11089" s="362" t="s">
        <v>25108</v>
      </c>
      <c r="E11089" s="362">
        <v>14</v>
      </c>
      <c r="F11089" s="364">
        <v>25987449</v>
      </c>
      <c r="G11089" s="363">
        <v>27259874497</v>
      </c>
      <c r="H11089" s="365">
        <v>28329</v>
      </c>
      <c r="I11089" s="388">
        <v>23</v>
      </c>
      <c r="J11089" s="378">
        <v>7</v>
      </c>
      <c r="K11089" s="381">
        <v>1977</v>
      </c>
      <c r="L11089" s="369">
        <f t="shared" ca="1" si="173"/>
        <v>46</v>
      </c>
      <c r="M11089" s="299" t="s">
        <v>17337</v>
      </c>
      <c r="N11089" s="10" t="s">
        <v>28854</v>
      </c>
      <c r="O11089" s="389" t="s">
        <v>29359</v>
      </c>
      <c r="P11089" s="386">
        <v>43822</v>
      </c>
    </row>
    <row r="11090" spans="1:16" s="8" customFormat="1" ht="15" customHeight="1" x14ac:dyDescent="0.25">
      <c r="A11090" s="362" t="s">
        <v>27</v>
      </c>
      <c r="B11090" s="362" t="s">
        <v>22116</v>
      </c>
      <c r="C11090" s="340" t="s">
        <v>25106</v>
      </c>
      <c r="D11090" s="362" t="s">
        <v>25105</v>
      </c>
      <c r="E11090" s="362" t="s">
        <v>889</v>
      </c>
      <c r="F11090" s="364">
        <v>4088008</v>
      </c>
      <c r="G11090" s="363">
        <v>27040880084</v>
      </c>
      <c r="H11090" s="365">
        <v>15191</v>
      </c>
      <c r="I11090" s="388">
        <v>3</v>
      </c>
      <c r="J11090" s="378">
        <v>8</v>
      </c>
      <c r="K11090" s="381">
        <v>1941</v>
      </c>
      <c r="L11090" s="369">
        <f t="shared" ca="1" si="173"/>
        <v>82</v>
      </c>
      <c r="M11090" s="299" t="s">
        <v>17470</v>
      </c>
      <c r="N11090" s="10" t="s">
        <v>28854</v>
      </c>
      <c r="O11090" s="389" t="s">
        <v>177</v>
      </c>
      <c r="P11090" s="386" t="s">
        <v>177</v>
      </c>
    </row>
    <row r="11091" spans="1:16" s="8" customFormat="1" ht="15" customHeight="1" x14ac:dyDescent="0.25">
      <c r="A11091" s="362" t="s">
        <v>46</v>
      </c>
      <c r="B11091" s="362" t="s">
        <v>22116</v>
      </c>
      <c r="C11091" s="340" t="s">
        <v>25104</v>
      </c>
      <c r="D11091" s="362" t="s">
        <v>25103</v>
      </c>
      <c r="E11091" s="362" t="s">
        <v>33</v>
      </c>
      <c r="F11091" s="364">
        <v>13271014</v>
      </c>
      <c r="G11091" s="363">
        <v>27132710142</v>
      </c>
      <c r="H11091" s="365">
        <v>21150</v>
      </c>
      <c r="I11091" s="388">
        <v>26</v>
      </c>
      <c r="J11091" s="378">
        <v>11</v>
      </c>
      <c r="K11091" s="381">
        <v>1957</v>
      </c>
      <c r="L11091" s="369">
        <f t="shared" ca="1" si="173"/>
        <v>66</v>
      </c>
      <c r="M11091" s="299" t="s">
        <v>17470</v>
      </c>
      <c r="N11091" s="10" t="s">
        <v>28854</v>
      </c>
      <c r="O11091" s="389" t="s">
        <v>177</v>
      </c>
      <c r="P11091" s="386" t="s">
        <v>177</v>
      </c>
    </row>
    <row r="11092" spans="1:16" s="8" customFormat="1" ht="15" customHeight="1" x14ac:dyDescent="0.25">
      <c r="A11092" s="362" t="s">
        <v>27</v>
      </c>
      <c r="B11092" s="362" t="s">
        <v>22116</v>
      </c>
      <c r="C11092" s="340" t="s">
        <v>25102</v>
      </c>
      <c r="D11092" s="362" t="s">
        <v>25101</v>
      </c>
      <c r="E11092" s="362">
        <v>32</v>
      </c>
      <c r="F11092" s="364">
        <v>10308884</v>
      </c>
      <c r="G11092" s="363">
        <v>23103088844</v>
      </c>
      <c r="H11092" s="365">
        <v>19300</v>
      </c>
      <c r="I11092" s="388">
        <v>2</v>
      </c>
      <c r="J11092" s="378">
        <v>11</v>
      </c>
      <c r="K11092" s="381">
        <v>1952</v>
      </c>
      <c r="L11092" s="369">
        <f t="shared" ca="1" si="173"/>
        <v>71</v>
      </c>
      <c r="M11092" s="299" t="s">
        <v>17470</v>
      </c>
      <c r="N11092" s="10" t="s">
        <v>28854</v>
      </c>
      <c r="O11092" s="389" t="s">
        <v>29335</v>
      </c>
      <c r="P11092" s="386">
        <v>43436</v>
      </c>
    </row>
    <row r="11093" spans="1:16" s="8" customFormat="1" ht="15" customHeight="1" x14ac:dyDescent="0.25">
      <c r="A11093" s="362" t="s">
        <v>27</v>
      </c>
      <c r="B11093" s="362" t="s">
        <v>22116</v>
      </c>
      <c r="C11093" s="340" t="s">
        <v>37633</v>
      </c>
      <c r="D11093" s="362" t="s">
        <v>37672</v>
      </c>
      <c r="E11093" s="362">
        <v>32</v>
      </c>
      <c r="F11093" s="364">
        <v>6421234</v>
      </c>
      <c r="G11093" s="363">
        <v>27064212341</v>
      </c>
      <c r="H11093" s="365">
        <v>18714</v>
      </c>
      <c r="I11093" s="388">
        <v>27</v>
      </c>
      <c r="J11093" s="378">
        <v>3</v>
      </c>
      <c r="K11093" s="381">
        <v>1951</v>
      </c>
      <c r="L11093" s="369">
        <f t="shared" ca="1" si="173"/>
        <v>73</v>
      </c>
      <c r="M11093" s="299" t="s">
        <v>17470</v>
      </c>
      <c r="N11093" s="10" t="s">
        <v>28854</v>
      </c>
      <c r="O11093" s="389" t="s">
        <v>37607</v>
      </c>
      <c r="P11093" s="386">
        <v>44880</v>
      </c>
    </row>
    <row r="11094" spans="1:16" s="8" customFormat="1" ht="15" customHeight="1" x14ac:dyDescent="0.25">
      <c r="A11094" s="362" t="s">
        <v>27</v>
      </c>
      <c r="B11094" s="362" t="s">
        <v>22116</v>
      </c>
      <c r="C11094" s="340" t="s">
        <v>25100</v>
      </c>
      <c r="D11094" s="362" t="s">
        <v>25099</v>
      </c>
      <c r="E11094" s="362">
        <v>32</v>
      </c>
      <c r="F11094" s="364">
        <v>3865864</v>
      </c>
      <c r="G11094" s="363">
        <v>27038658641</v>
      </c>
      <c r="H11094" s="365">
        <v>14767</v>
      </c>
      <c r="I11094" s="388">
        <v>5</v>
      </c>
      <c r="J11094" s="378">
        <v>6</v>
      </c>
      <c r="K11094" s="381">
        <v>1940</v>
      </c>
      <c r="L11094" s="369">
        <f t="shared" ca="1" si="173"/>
        <v>83</v>
      </c>
      <c r="M11094" s="299" t="s">
        <v>17470</v>
      </c>
      <c r="N11094" s="10" t="s">
        <v>28854</v>
      </c>
      <c r="O11094" s="389" t="s">
        <v>29358</v>
      </c>
      <c r="P11094" s="386">
        <v>44054</v>
      </c>
    </row>
    <row r="11095" spans="1:16" s="8" customFormat="1" ht="15" customHeight="1" x14ac:dyDescent="0.25">
      <c r="A11095" s="362" t="s">
        <v>27</v>
      </c>
      <c r="B11095" s="362" t="s">
        <v>22116</v>
      </c>
      <c r="C11095" s="340" t="s">
        <v>25095</v>
      </c>
      <c r="D11095" s="362" t="s">
        <v>25094</v>
      </c>
      <c r="E11095" s="362">
        <v>33</v>
      </c>
      <c r="F11095" s="364">
        <v>5400363</v>
      </c>
      <c r="G11095" s="363">
        <v>27054003639</v>
      </c>
      <c r="H11095" s="365">
        <v>17071</v>
      </c>
      <c r="I11095" s="388">
        <v>26</v>
      </c>
      <c r="J11095" s="378">
        <v>9</v>
      </c>
      <c r="K11095" s="381">
        <v>1946</v>
      </c>
      <c r="L11095" s="369">
        <f t="shared" ca="1" si="173"/>
        <v>77</v>
      </c>
      <c r="M11095" s="299" t="s">
        <v>17470</v>
      </c>
      <c r="N11095" s="10" t="s">
        <v>28854</v>
      </c>
      <c r="O11095" s="389" t="s">
        <v>29331</v>
      </c>
      <c r="P11095" s="386">
        <v>43414</v>
      </c>
    </row>
    <row r="11096" spans="1:16" s="8" customFormat="1" ht="15" customHeight="1" x14ac:dyDescent="0.25">
      <c r="A11096" s="362" t="s">
        <v>59</v>
      </c>
      <c r="B11096" s="362" t="s">
        <v>22116</v>
      </c>
      <c r="C11096" s="340" t="s">
        <v>33189</v>
      </c>
      <c r="D11096" s="362" t="s">
        <v>33256</v>
      </c>
      <c r="E11096" s="362">
        <v>32</v>
      </c>
      <c r="F11096" s="364">
        <v>20276613</v>
      </c>
      <c r="G11096" s="363">
        <v>27202766132</v>
      </c>
      <c r="H11096" s="365">
        <v>25057</v>
      </c>
      <c r="I11096" s="388">
        <v>7</v>
      </c>
      <c r="J11096" s="378">
        <v>8</v>
      </c>
      <c r="K11096" s="381">
        <v>1968</v>
      </c>
      <c r="L11096" s="369">
        <f t="shared" ca="1" si="173"/>
        <v>55</v>
      </c>
      <c r="M11096" s="299" t="s">
        <v>17470</v>
      </c>
      <c r="N11096" s="10" t="s">
        <v>28854</v>
      </c>
      <c r="O11096" s="389" t="s">
        <v>32454</v>
      </c>
      <c r="P11096" s="386">
        <v>44514</v>
      </c>
    </row>
    <row r="11097" spans="1:16" s="8" customFormat="1" ht="15" customHeight="1" x14ac:dyDescent="0.25">
      <c r="A11097" s="362" t="s">
        <v>27</v>
      </c>
      <c r="B11097" s="362" t="s">
        <v>22116</v>
      </c>
      <c r="C11097" s="340" t="s">
        <v>25093</v>
      </c>
      <c r="D11097" s="362" t="s">
        <v>25092</v>
      </c>
      <c r="E11097" s="362">
        <v>30</v>
      </c>
      <c r="F11097" s="364">
        <v>6250187</v>
      </c>
      <c r="G11097" s="363">
        <v>27062501877</v>
      </c>
      <c r="H11097" s="365">
        <v>18351</v>
      </c>
      <c r="I11097" s="388">
        <v>29</v>
      </c>
      <c r="J11097" s="378">
        <v>3</v>
      </c>
      <c r="K11097" s="381">
        <v>1950</v>
      </c>
      <c r="L11097" s="369">
        <f t="shared" ca="1" si="173"/>
        <v>74</v>
      </c>
      <c r="M11097" s="299" t="s">
        <v>17470</v>
      </c>
      <c r="N11097" s="10" t="s">
        <v>28854</v>
      </c>
      <c r="O11097" s="389" t="s">
        <v>177</v>
      </c>
      <c r="P11097" s="386" t="s">
        <v>177</v>
      </c>
    </row>
    <row r="11098" spans="1:16" s="8" customFormat="1" ht="15" customHeight="1" x14ac:dyDescent="0.25">
      <c r="A11098" s="362" t="s">
        <v>179</v>
      </c>
      <c r="B11098" s="362" t="s">
        <v>22116</v>
      </c>
      <c r="C11098" s="340" t="s">
        <v>25091</v>
      </c>
      <c r="D11098" s="362" t="s">
        <v>25090</v>
      </c>
      <c r="E11098" s="362">
        <v>31</v>
      </c>
      <c r="F11098" s="364">
        <v>10299508</v>
      </c>
      <c r="G11098" s="363">
        <v>27102995088</v>
      </c>
      <c r="H11098" s="365">
        <v>19125</v>
      </c>
      <c r="I11098" s="388">
        <v>11</v>
      </c>
      <c r="J11098" s="378">
        <v>5</v>
      </c>
      <c r="K11098" s="381">
        <v>1952</v>
      </c>
      <c r="L11098" s="369">
        <f t="shared" ca="1" si="173"/>
        <v>71</v>
      </c>
      <c r="M11098" s="299" t="s">
        <v>17470</v>
      </c>
      <c r="N11098" s="10" t="s">
        <v>28854</v>
      </c>
      <c r="O11098" s="389" t="s">
        <v>29339</v>
      </c>
      <c r="P11098" s="386">
        <v>43401</v>
      </c>
    </row>
    <row r="11099" spans="1:16" s="8" customFormat="1" ht="15" customHeight="1" x14ac:dyDescent="0.25">
      <c r="A11099" s="362" t="s">
        <v>27</v>
      </c>
      <c r="B11099" s="362" t="s">
        <v>22116</v>
      </c>
      <c r="C11099" s="340" t="s">
        <v>38007</v>
      </c>
      <c r="D11099" s="362" t="s">
        <v>38008</v>
      </c>
      <c r="E11099" s="362">
        <v>30</v>
      </c>
      <c r="F11099" s="364">
        <v>5666169</v>
      </c>
      <c r="G11099" s="363">
        <v>27056661692</v>
      </c>
      <c r="H11099" s="365">
        <v>17535</v>
      </c>
      <c r="I11099" s="388">
        <v>3</v>
      </c>
      <c r="J11099" s="378">
        <v>1</v>
      </c>
      <c r="K11099" s="381">
        <v>1948</v>
      </c>
      <c r="L11099" s="369">
        <f t="shared" ca="1" si="173"/>
        <v>76</v>
      </c>
      <c r="M11099" s="299" t="s">
        <v>17470</v>
      </c>
      <c r="N11099" s="10" t="s">
        <v>28854</v>
      </c>
      <c r="O11099" s="389" t="s">
        <v>38050</v>
      </c>
      <c r="P11099" s="386">
        <v>44941</v>
      </c>
    </row>
    <row r="11100" spans="1:16" s="8" customFormat="1" ht="15" customHeight="1" x14ac:dyDescent="0.25">
      <c r="A11100" s="362">
        <v>11</v>
      </c>
      <c r="B11100" s="362" t="s">
        <v>22116</v>
      </c>
      <c r="C11100" s="340" t="s">
        <v>34262</v>
      </c>
      <c r="D11100" s="362" t="s">
        <v>34261</v>
      </c>
      <c r="E11100" s="362">
        <v>30</v>
      </c>
      <c r="F11100" s="364">
        <v>10472391</v>
      </c>
      <c r="G11100" s="363">
        <v>27104723913</v>
      </c>
      <c r="H11100" s="365">
        <v>19397</v>
      </c>
      <c r="I11100" s="388">
        <v>7</v>
      </c>
      <c r="J11100" s="378">
        <v>2</v>
      </c>
      <c r="K11100" s="381">
        <v>1953</v>
      </c>
      <c r="L11100" s="369">
        <f t="shared" ca="1" si="173"/>
        <v>71</v>
      </c>
      <c r="M11100" s="299" t="s">
        <v>17470</v>
      </c>
      <c r="N11100" s="10" t="s">
        <v>28854</v>
      </c>
      <c r="O11100" s="389" t="s">
        <v>34034</v>
      </c>
      <c r="P11100" s="386">
        <v>44639</v>
      </c>
    </row>
    <row r="11101" spans="1:16" s="8" customFormat="1" ht="15" customHeight="1" x14ac:dyDescent="0.25">
      <c r="A11101" s="362">
        <v>11</v>
      </c>
      <c r="B11101" s="362" t="s">
        <v>22116</v>
      </c>
      <c r="C11101" s="340" t="s">
        <v>25089</v>
      </c>
      <c r="D11101" s="362" t="s">
        <v>25088</v>
      </c>
      <c r="E11101" s="362" t="s">
        <v>99</v>
      </c>
      <c r="F11101" s="364">
        <v>4668045</v>
      </c>
      <c r="G11101" s="363">
        <v>27046680451</v>
      </c>
      <c r="H11101" s="365">
        <v>15974</v>
      </c>
      <c r="I11101" s="388">
        <v>25</v>
      </c>
      <c r="J11101" s="378">
        <v>9</v>
      </c>
      <c r="K11101" s="381">
        <v>1943</v>
      </c>
      <c r="L11101" s="369">
        <f t="shared" ca="1" si="173"/>
        <v>80</v>
      </c>
      <c r="M11101" s="299" t="s">
        <v>17470</v>
      </c>
      <c r="N11101" s="10" t="s">
        <v>28854</v>
      </c>
      <c r="O11101" s="389" t="s">
        <v>177</v>
      </c>
      <c r="P11101" s="386" t="s">
        <v>177</v>
      </c>
    </row>
    <row r="11102" spans="1:16" s="8" customFormat="1" ht="15" customHeight="1" x14ac:dyDescent="0.25">
      <c r="A11102" s="362">
        <v>11</v>
      </c>
      <c r="B11102" s="362" t="s">
        <v>22116</v>
      </c>
      <c r="C11102" s="340" t="s">
        <v>25087</v>
      </c>
      <c r="D11102" s="362" t="s">
        <v>25086</v>
      </c>
      <c r="E11102" s="362">
        <v>30</v>
      </c>
      <c r="F11102" s="364">
        <v>6510734</v>
      </c>
      <c r="G11102" s="363">
        <v>27065107347</v>
      </c>
      <c r="H11102" s="365">
        <v>18497</v>
      </c>
      <c r="I11102" s="388">
        <v>22</v>
      </c>
      <c r="J11102" s="378">
        <v>8</v>
      </c>
      <c r="K11102" s="381">
        <v>1950</v>
      </c>
      <c r="L11102" s="369">
        <f t="shared" ca="1" si="173"/>
        <v>73</v>
      </c>
      <c r="M11102" s="299" t="s">
        <v>17470</v>
      </c>
      <c r="N11102" s="10" t="s">
        <v>28854</v>
      </c>
      <c r="O11102" s="389" t="s">
        <v>29337</v>
      </c>
      <c r="P11102" s="386">
        <v>43878</v>
      </c>
    </row>
    <row r="11103" spans="1:16" s="8" customFormat="1" ht="15" customHeight="1" x14ac:dyDescent="0.25">
      <c r="A11103" s="362" t="s">
        <v>27</v>
      </c>
      <c r="B11103" s="362" t="s">
        <v>22116</v>
      </c>
      <c r="C11103" s="340" t="s">
        <v>25082</v>
      </c>
      <c r="D11103" s="362" t="s">
        <v>25081</v>
      </c>
      <c r="E11103" s="362" t="s">
        <v>889</v>
      </c>
      <c r="F11103" s="364">
        <v>6683857</v>
      </c>
      <c r="G11103" s="363">
        <v>27066838574</v>
      </c>
      <c r="H11103" s="365">
        <v>18656</v>
      </c>
      <c r="I11103" s="388">
        <v>28</v>
      </c>
      <c r="J11103" s="378">
        <v>1</v>
      </c>
      <c r="K11103" s="381">
        <v>1951</v>
      </c>
      <c r="L11103" s="369">
        <f t="shared" ca="1" si="173"/>
        <v>73</v>
      </c>
      <c r="M11103" s="299" t="s">
        <v>17470</v>
      </c>
      <c r="N11103" s="10" t="s">
        <v>28854</v>
      </c>
      <c r="O11103" s="389" t="s">
        <v>177</v>
      </c>
      <c r="P11103" s="386" t="s">
        <v>177</v>
      </c>
    </row>
    <row r="11104" spans="1:16" s="8" customFormat="1" ht="15" customHeight="1" x14ac:dyDescent="0.25">
      <c r="A11104" s="362" t="s">
        <v>27</v>
      </c>
      <c r="B11104" s="362" t="s">
        <v>22116</v>
      </c>
      <c r="C11104" s="340" t="s">
        <v>25080</v>
      </c>
      <c r="D11104" s="362" t="s">
        <v>25079</v>
      </c>
      <c r="E11104" s="362">
        <v>12</v>
      </c>
      <c r="F11104" s="364">
        <v>93913365</v>
      </c>
      <c r="G11104" s="363">
        <v>27939133653</v>
      </c>
      <c r="H11104" s="365">
        <v>15984</v>
      </c>
      <c r="I11104" s="388">
        <v>5</v>
      </c>
      <c r="J11104" s="378">
        <v>10</v>
      </c>
      <c r="K11104" s="381">
        <v>1943</v>
      </c>
      <c r="L11104" s="369">
        <f t="shared" ca="1" si="173"/>
        <v>80</v>
      </c>
      <c r="M11104" s="299" t="s">
        <v>17470</v>
      </c>
      <c r="N11104" s="10" t="s">
        <v>28854</v>
      </c>
      <c r="O11104" s="389" t="s">
        <v>177</v>
      </c>
      <c r="P11104" s="386" t="s">
        <v>177</v>
      </c>
    </row>
    <row r="11105" spans="1:16" s="8" customFormat="1" ht="15" customHeight="1" x14ac:dyDescent="0.25">
      <c r="A11105" s="362" t="s">
        <v>898</v>
      </c>
      <c r="B11105" s="362" t="s">
        <v>22116</v>
      </c>
      <c r="C11105" s="340" t="s">
        <v>25078</v>
      </c>
      <c r="D11105" s="362" t="s">
        <v>900</v>
      </c>
      <c r="E11105" s="362">
        <v>32</v>
      </c>
      <c r="F11105" s="364">
        <v>4540242</v>
      </c>
      <c r="G11105" s="363">
        <v>20045402429</v>
      </c>
      <c r="H11105" s="365">
        <v>16915</v>
      </c>
      <c r="I11105" s="388">
        <v>23</v>
      </c>
      <c r="J11105" s="378">
        <v>4</v>
      </c>
      <c r="K11105" s="381">
        <v>1946</v>
      </c>
      <c r="L11105" s="369">
        <f t="shared" ca="1" si="173"/>
        <v>78</v>
      </c>
      <c r="M11105" s="299" t="s">
        <v>17470</v>
      </c>
      <c r="N11105" s="10" t="s">
        <v>40415</v>
      </c>
      <c r="O11105" s="389" t="s">
        <v>177</v>
      </c>
      <c r="P11105" s="386" t="s">
        <v>177</v>
      </c>
    </row>
    <row r="11106" spans="1:16" s="8" customFormat="1" ht="15" customHeight="1" x14ac:dyDescent="0.25">
      <c r="A11106" s="362" t="s">
        <v>27</v>
      </c>
      <c r="B11106" s="362" t="s">
        <v>22116</v>
      </c>
      <c r="C11106" s="340" t="s">
        <v>25077</v>
      </c>
      <c r="D11106" s="362" t="s">
        <v>25076</v>
      </c>
      <c r="E11106" s="362">
        <v>30</v>
      </c>
      <c r="F11106" s="364">
        <v>5919682</v>
      </c>
      <c r="G11106" s="363">
        <v>27059196826</v>
      </c>
      <c r="H11106" s="365">
        <v>17901</v>
      </c>
      <c r="I11106" s="388">
        <v>3</v>
      </c>
      <c r="J11106" s="378">
        <v>1</v>
      </c>
      <c r="K11106" s="381">
        <v>1949</v>
      </c>
      <c r="L11106" s="369">
        <f t="shared" ca="1" si="173"/>
        <v>75</v>
      </c>
      <c r="M11106" s="299" t="s">
        <v>17470</v>
      </c>
      <c r="N11106" s="10" t="s">
        <v>28854</v>
      </c>
      <c r="O11106" s="389" t="s">
        <v>29361</v>
      </c>
      <c r="P11106" s="386">
        <v>44236</v>
      </c>
    </row>
    <row r="11107" spans="1:16" s="8" customFormat="1" ht="15" customHeight="1" x14ac:dyDescent="0.25">
      <c r="A11107" s="362" t="s">
        <v>27</v>
      </c>
      <c r="B11107" s="362" t="s">
        <v>22116</v>
      </c>
      <c r="C11107" s="340" t="s">
        <v>30900</v>
      </c>
      <c r="D11107" s="362" t="s">
        <v>30901</v>
      </c>
      <c r="E11107" s="362" t="s">
        <v>78</v>
      </c>
      <c r="F11107" s="364">
        <v>4398033</v>
      </c>
      <c r="G11107" s="363">
        <v>20043980336</v>
      </c>
      <c r="H11107" s="365">
        <v>15718</v>
      </c>
      <c r="I11107" s="388">
        <v>12</v>
      </c>
      <c r="J11107" s="378">
        <v>1</v>
      </c>
      <c r="K11107" s="381">
        <v>1943</v>
      </c>
      <c r="L11107" s="369">
        <f t="shared" ca="1" si="173"/>
        <v>81</v>
      </c>
      <c r="M11107" s="299" t="s">
        <v>17470</v>
      </c>
      <c r="N11107" s="10" t="s">
        <v>40415</v>
      </c>
      <c r="O11107" s="389" t="s">
        <v>30833</v>
      </c>
      <c r="P11107" s="386">
        <v>44411</v>
      </c>
    </row>
    <row r="11108" spans="1:16" s="8" customFormat="1" ht="15" customHeight="1" x14ac:dyDescent="0.25">
      <c r="A11108" s="362" t="s">
        <v>27</v>
      </c>
      <c r="B11108" s="362" t="s">
        <v>22116</v>
      </c>
      <c r="C11108" s="340" t="s">
        <v>36232</v>
      </c>
      <c r="D11108" s="362" t="s">
        <v>36233</v>
      </c>
      <c r="E11108" s="362">
        <v>16</v>
      </c>
      <c r="F11108" s="364">
        <v>23469065</v>
      </c>
      <c r="G11108" s="363">
        <v>27234690650</v>
      </c>
      <c r="H11108" s="365">
        <v>26833</v>
      </c>
      <c r="I11108" s="388">
        <v>18</v>
      </c>
      <c r="J11108" s="378">
        <v>6</v>
      </c>
      <c r="K11108" s="381">
        <v>1973</v>
      </c>
      <c r="L11108" s="369">
        <f t="shared" ca="1" si="173"/>
        <v>50</v>
      </c>
      <c r="M11108" s="299" t="s">
        <v>17337</v>
      </c>
      <c r="N11108" s="10" t="s">
        <v>28854</v>
      </c>
      <c r="O11108" s="389" t="s">
        <v>36270</v>
      </c>
      <c r="P11108" s="386">
        <v>44196</v>
      </c>
    </row>
    <row r="11109" spans="1:16" s="8" customFormat="1" ht="15" customHeight="1" x14ac:dyDescent="0.25">
      <c r="A11109" s="362" t="s">
        <v>193</v>
      </c>
      <c r="B11109" s="362" t="s">
        <v>22116</v>
      </c>
      <c r="C11109" s="340" t="s">
        <v>25070</v>
      </c>
      <c r="D11109" s="362" t="s">
        <v>25069</v>
      </c>
      <c r="E11109" s="362">
        <v>34</v>
      </c>
      <c r="F11109" s="364">
        <v>93680607</v>
      </c>
      <c r="G11109" s="363">
        <v>23936806074</v>
      </c>
      <c r="H11109" s="365">
        <v>15872</v>
      </c>
      <c r="I11109" s="388">
        <v>15</v>
      </c>
      <c r="J11109" s="378">
        <v>6</v>
      </c>
      <c r="K11109" s="381">
        <v>1943</v>
      </c>
      <c r="L11109" s="369">
        <f t="shared" ca="1" si="173"/>
        <v>80</v>
      </c>
      <c r="M11109" s="299" t="s">
        <v>17470</v>
      </c>
      <c r="N11109" s="10" t="s">
        <v>28854</v>
      </c>
      <c r="O11109" s="389" t="s">
        <v>177</v>
      </c>
      <c r="P11109" s="386" t="s">
        <v>177</v>
      </c>
    </row>
    <row r="11110" spans="1:16" s="8" customFormat="1" ht="15" customHeight="1" x14ac:dyDescent="0.25">
      <c r="A11110" s="362">
        <v>11</v>
      </c>
      <c r="B11110" s="362" t="s">
        <v>22116</v>
      </c>
      <c r="C11110" s="340" t="s">
        <v>25068</v>
      </c>
      <c r="D11110" s="362" t="s">
        <v>25067</v>
      </c>
      <c r="E11110" s="362">
        <v>33</v>
      </c>
      <c r="F11110" s="364">
        <v>4765772</v>
      </c>
      <c r="G11110" s="363">
        <v>27047657720</v>
      </c>
      <c r="H11110" s="365">
        <v>16188</v>
      </c>
      <c r="I11110" s="388">
        <v>26</v>
      </c>
      <c r="J11110" s="378">
        <v>4</v>
      </c>
      <c r="K11110" s="381">
        <v>1944</v>
      </c>
      <c r="L11110" s="369">
        <f t="shared" ca="1" si="173"/>
        <v>79</v>
      </c>
      <c r="M11110" s="299" t="s">
        <v>17470</v>
      </c>
      <c r="N11110" s="10" t="s">
        <v>28854</v>
      </c>
      <c r="O11110" s="389" t="s">
        <v>29362</v>
      </c>
      <c r="P11110" s="386">
        <v>43263</v>
      </c>
    </row>
    <row r="11111" spans="1:16" s="8" customFormat="1" ht="15" customHeight="1" x14ac:dyDescent="0.25">
      <c r="A11111" s="362" t="s">
        <v>27</v>
      </c>
      <c r="B11111" s="362" t="s">
        <v>22116</v>
      </c>
      <c r="C11111" s="340" t="s">
        <v>25066</v>
      </c>
      <c r="D11111" s="362" t="s">
        <v>25065</v>
      </c>
      <c r="E11111" s="362">
        <v>31</v>
      </c>
      <c r="F11111" s="364">
        <v>20250761</v>
      </c>
      <c r="G11111" s="363">
        <v>27202507617</v>
      </c>
      <c r="H11111" s="365">
        <v>25094</v>
      </c>
      <c r="I11111" s="388">
        <v>13</v>
      </c>
      <c r="J11111" s="378">
        <v>9</v>
      </c>
      <c r="K11111" s="381">
        <v>1968</v>
      </c>
      <c r="L11111" s="369">
        <f t="shared" ca="1" si="173"/>
        <v>55</v>
      </c>
      <c r="M11111" s="299" t="s">
        <v>17337</v>
      </c>
      <c r="N11111" s="10" t="s">
        <v>28854</v>
      </c>
      <c r="O11111" s="389" t="s">
        <v>177</v>
      </c>
      <c r="P11111" s="386" t="s">
        <v>177</v>
      </c>
    </row>
    <row r="11112" spans="1:16" s="8" customFormat="1" ht="15" customHeight="1" x14ac:dyDescent="0.25">
      <c r="A11112" s="362" t="s">
        <v>27</v>
      </c>
      <c r="B11112" s="362" t="s">
        <v>22116</v>
      </c>
      <c r="C11112" s="340" t="s">
        <v>25064</v>
      </c>
      <c r="D11112" s="362" t="s">
        <v>25063</v>
      </c>
      <c r="E11112" s="362" t="s">
        <v>74</v>
      </c>
      <c r="F11112" s="364">
        <v>4222945</v>
      </c>
      <c r="G11112" s="363">
        <v>27042229453</v>
      </c>
      <c r="H11112" s="365">
        <v>15330</v>
      </c>
      <c r="I11112" s="388">
        <v>20</v>
      </c>
      <c r="J11112" s="378">
        <v>12</v>
      </c>
      <c r="K11112" s="381">
        <v>1941</v>
      </c>
      <c r="L11112" s="369">
        <f t="shared" ca="1" si="173"/>
        <v>82</v>
      </c>
      <c r="M11112" s="299" t="s">
        <v>17470</v>
      </c>
      <c r="N11112" s="10" t="s">
        <v>28854</v>
      </c>
      <c r="O11112" s="389" t="s">
        <v>177</v>
      </c>
      <c r="P11112" s="386" t="s">
        <v>177</v>
      </c>
    </row>
    <row r="11113" spans="1:16" s="8" customFormat="1" ht="15" customHeight="1" x14ac:dyDescent="0.25">
      <c r="A11113" s="362" t="s">
        <v>27</v>
      </c>
      <c r="B11113" s="362" t="s">
        <v>22116</v>
      </c>
      <c r="C11113" s="340" t="s">
        <v>25062</v>
      </c>
      <c r="D11113" s="362" t="s">
        <v>25061</v>
      </c>
      <c r="E11113" s="362" t="s">
        <v>14257</v>
      </c>
      <c r="F11113" s="364">
        <v>27282909</v>
      </c>
      <c r="G11113" s="363">
        <v>20272829099</v>
      </c>
      <c r="H11113" s="365">
        <v>29025</v>
      </c>
      <c r="I11113" s="388">
        <v>19</v>
      </c>
      <c r="J11113" s="378">
        <v>6</v>
      </c>
      <c r="K11113" s="381">
        <v>1979</v>
      </c>
      <c r="L11113" s="369">
        <f t="shared" ca="1" si="173"/>
        <v>44</v>
      </c>
      <c r="M11113" s="299" t="s">
        <v>22252</v>
      </c>
      <c r="N11113" s="10" t="s">
        <v>40415</v>
      </c>
      <c r="O11113" s="389" t="s">
        <v>177</v>
      </c>
      <c r="P11113" s="386" t="s">
        <v>177</v>
      </c>
    </row>
    <row r="11114" spans="1:16" s="8" customFormat="1" ht="15" customHeight="1" x14ac:dyDescent="0.25">
      <c r="A11114" s="362">
        <v>17</v>
      </c>
      <c r="B11114" s="362" t="s">
        <v>22116</v>
      </c>
      <c r="C11114" s="340" t="s">
        <v>25060</v>
      </c>
      <c r="D11114" s="362" t="s">
        <v>25059</v>
      </c>
      <c r="E11114" s="362">
        <v>32</v>
      </c>
      <c r="F11114" s="364">
        <v>11497603</v>
      </c>
      <c r="G11114" s="363">
        <v>20114976033</v>
      </c>
      <c r="H11114" s="365">
        <v>20108</v>
      </c>
      <c r="I11114" s="388">
        <v>19</v>
      </c>
      <c r="J11114" s="378">
        <v>1</v>
      </c>
      <c r="K11114" s="381">
        <v>1955</v>
      </c>
      <c r="L11114" s="369">
        <f t="shared" ca="1" si="173"/>
        <v>69</v>
      </c>
      <c r="M11114" s="299" t="s">
        <v>17470</v>
      </c>
      <c r="N11114" s="10" t="s">
        <v>40415</v>
      </c>
      <c r="O11114" s="389" t="s">
        <v>30774</v>
      </c>
      <c r="P11114" s="386">
        <v>42509</v>
      </c>
    </row>
    <row r="11115" spans="1:16" s="8" customFormat="1" ht="15" customHeight="1" x14ac:dyDescent="0.25">
      <c r="A11115" s="362" t="s">
        <v>27</v>
      </c>
      <c r="B11115" s="362" t="s">
        <v>22116</v>
      </c>
      <c r="C11115" s="340" t="s">
        <v>25058</v>
      </c>
      <c r="D11115" s="362" t="s">
        <v>25057</v>
      </c>
      <c r="E11115" s="362">
        <v>33</v>
      </c>
      <c r="F11115" s="364">
        <v>5693243</v>
      </c>
      <c r="G11115" s="363">
        <v>27056932432</v>
      </c>
      <c r="H11115" s="365">
        <v>17216</v>
      </c>
      <c r="I11115" s="388">
        <v>18</v>
      </c>
      <c r="J11115" s="378">
        <v>2</v>
      </c>
      <c r="K11115" s="381">
        <v>1947</v>
      </c>
      <c r="L11115" s="369">
        <f t="shared" ca="1" si="173"/>
        <v>77</v>
      </c>
      <c r="M11115" s="299" t="s">
        <v>17470</v>
      </c>
      <c r="N11115" s="10" t="s">
        <v>28854</v>
      </c>
      <c r="O11115" s="389" t="s">
        <v>177</v>
      </c>
      <c r="P11115" s="386" t="s">
        <v>177</v>
      </c>
    </row>
    <row r="11116" spans="1:16" s="8" customFormat="1" ht="15" customHeight="1" x14ac:dyDescent="0.25">
      <c r="A11116" s="362" t="s">
        <v>23</v>
      </c>
      <c r="B11116" s="362" t="s">
        <v>22116</v>
      </c>
      <c r="C11116" s="340" t="s">
        <v>25056</v>
      </c>
      <c r="D11116" s="362" t="s">
        <v>25055</v>
      </c>
      <c r="E11116" s="362">
        <v>32</v>
      </c>
      <c r="F11116" s="364">
        <v>20008423</v>
      </c>
      <c r="G11116" s="363">
        <v>27200084239</v>
      </c>
      <c r="H11116" s="365">
        <v>24898</v>
      </c>
      <c r="I11116" s="388">
        <v>1</v>
      </c>
      <c r="J11116" s="378">
        <v>3</v>
      </c>
      <c r="K11116" s="381">
        <v>1968</v>
      </c>
      <c r="L11116" s="369">
        <f t="shared" ca="1" si="173"/>
        <v>56</v>
      </c>
      <c r="M11116" s="299" t="s">
        <v>17337</v>
      </c>
      <c r="N11116" s="10" t="s">
        <v>28854</v>
      </c>
      <c r="O11116" s="389" t="s">
        <v>30813</v>
      </c>
      <c r="P11116" s="386" t="s">
        <v>177</v>
      </c>
    </row>
    <row r="11117" spans="1:16" s="8" customFormat="1" ht="15" customHeight="1" x14ac:dyDescent="0.25">
      <c r="A11117" s="362" t="s">
        <v>252</v>
      </c>
      <c r="B11117" s="362" t="s">
        <v>22116</v>
      </c>
      <c r="C11117" s="340" t="s">
        <v>25054</v>
      </c>
      <c r="D11117" s="362" t="s">
        <v>25053</v>
      </c>
      <c r="E11117" s="362">
        <v>31</v>
      </c>
      <c r="F11117" s="364">
        <v>8005117</v>
      </c>
      <c r="G11117" s="363">
        <v>20080051175</v>
      </c>
      <c r="H11117" s="365">
        <v>18372</v>
      </c>
      <c r="I11117" s="388">
        <v>19</v>
      </c>
      <c r="J11117" s="378">
        <v>4</v>
      </c>
      <c r="K11117" s="381">
        <v>1950</v>
      </c>
      <c r="L11117" s="369">
        <f t="shared" ca="1" si="173"/>
        <v>74</v>
      </c>
      <c r="M11117" s="299" t="s">
        <v>17470</v>
      </c>
      <c r="N11117" s="10" t="s">
        <v>40415</v>
      </c>
      <c r="O11117" s="389" t="s">
        <v>29319</v>
      </c>
      <c r="P11117" s="386">
        <v>43434</v>
      </c>
    </row>
    <row r="11118" spans="1:16" s="8" customFormat="1" ht="15" customHeight="1" x14ac:dyDescent="0.25">
      <c r="A11118" s="362" t="s">
        <v>172</v>
      </c>
      <c r="B11118" s="362" t="s">
        <v>22116</v>
      </c>
      <c r="C11118" s="340" t="s">
        <v>32257</v>
      </c>
      <c r="D11118" s="362" t="s">
        <v>32258</v>
      </c>
      <c r="E11118" s="362">
        <v>14</v>
      </c>
      <c r="F11118" s="364">
        <v>4256357</v>
      </c>
      <c r="G11118" s="363">
        <v>27042563574</v>
      </c>
      <c r="H11118" s="365">
        <v>15319</v>
      </c>
      <c r="I11118" s="388">
        <v>9</v>
      </c>
      <c r="J11118" s="378">
        <v>12</v>
      </c>
      <c r="K11118" s="381">
        <v>1941</v>
      </c>
      <c r="L11118" s="369">
        <f t="shared" ca="1" si="173"/>
        <v>82</v>
      </c>
      <c r="M11118" s="299" t="s">
        <v>17470</v>
      </c>
      <c r="N11118" s="10" t="s">
        <v>28854</v>
      </c>
      <c r="O11118" s="389" t="s">
        <v>31910</v>
      </c>
      <c r="P11118" s="386">
        <v>44446</v>
      </c>
    </row>
    <row r="11119" spans="1:16" s="8" customFormat="1" ht="15" customHeight="1" x14ac:dyDescent="0.25">
      <c r="A11119" s="362" t="s">
        <v>46</v>
      </c>
      <c r="B11119" s="362" t="s">
        <v>22116</v>
      </c>
      <c r="C11119" s="340" t="s">
        <v>25050</v>
      </c>
      <c r="D11119" s="362" t="s">
        <v>25049</v>
      </c>
      <c r="E11119" s="362">
        <v>32</v>
      </c>
      <c r="F11119" s="364">
        <v>94158844</v>
      </c>
      <c r="G11119" s="363">
        <v>27941588447</v>
      </c>
      <c r="H11119" s="365">
        <v>18649</v>
      </c>
      <c r="I11119" s="388">
        <v>21</v>
      </c>
      <c r="J11119" s="378">
        <v>1</v>
      </c>
      <c r="K11119" s="381">
        <v>1951</v>
      </c>
      <c r="L11119" s="369">
        <f t="shared" ca="1" si="173"/>
        <v>73</v>
      </c>
      <c r="M11119" s="299" t="s">
        <v>17470</v>
      </c>
      <c r="N11119" s="10" t="s">
        <v>28854</v>
      </c>
      <c r="O11119" s="389" t="s">
        <v>177</v>
      </c>
      <c r="P11119" s="386" t="s">
        <v>177</v>
      </c>
    </row>
    <row r="11120" spans="1:16" s="8" customFormat="1" ht="15" customHeight="1" x14ac:dyDescent="0.25">
      <c r="A11120" s="362" t="s">
        <v>27</v>
      </c>
      <c r="B11120" s="362" t="s">
        <v>22116</v>
      </c>
      <c r="C11120" s="340" t="s">
        <v>25048</v>
      </c>
      <c r="D11120" s="362" t="s">
        <v>25047</v>
      </c>
      <c r="E11120" s="362">
        <v>31</v>
      </c>
      <c r="F11120" s="364">
        <v>12269254</v>
      </c>
      <c r="G11120" s="363">
        <v>27122692545</v>
      </c>
      <c r="H11120" s="365">
        <v>20597</v>
      </c>
      <c r="I11120" s="388">
        <v>22</v>
      </c>
      <c r="J11120" s="378">
        <v>5</v>
      </c>
      <c r="K11120" s="381">
        <v>1956</v>
      </c>
      <c r="L11120" s="369">
        <f t="shared" ca="1" si="173"/>
        <v>67</v>
      </c>
      <c r="M11120" s="299" t="s">
        <v>17470</v>
      </c>
      <c r="N11120" s="10" t="s">
        <v>28854</v>
      </c>
      <c r="O11120" s="389" t="s">
        <v>35850</v>
      </c>
      <c r="P11120" s="386">
        <v>40946</v>
      </c>
    </row>
    <row r="11121" spans="1:16" s="8" customFormat="1" ht="15" customHeight="1" x14ac:dyDescent="0.25">
      <c r="A11121" s="362" t="s">
        <v>27</v>
      </c>
      <c r="B11121" s="362" t="s">
        <v>22116</v>
      </c>
      <c r="C11121" s="340" t="s">
        <v>25046</v>
      </c>
      <c r="D11121" s="362" t="s">
        <v>13318</v>
      </c>
      <c r="E11121" s="362">
        <v>33</v>
      </c>
      <c r="F11121" s="364">
        <v>6502810</v>
      </c>
      <c r="G11121" s="363" t="str">
        <f>270&amp;F11121&amp;0</f>
        <v>27065028100</v>
      </c>
      <c r="H11121" s="365">
        <v>18537</v>
      </c>
      <c r="I11121" s="388">
        <v>1</v>
      </c>
      <c r="J11121" s="378">
        <v>10</v>
      </c>
      <c r="K11121" s="381">
        <v>1950</v>
      </c>
      <c r="L11121" s="369">
        <f t="shared" ca="1" si="173"/>
        <v>73</v>
      </c>
      <c r="M11121" s="299" t="s">
        <v>40176</v>
      </c>
      <c r="N11121" s="10" t="s">
        <v>28854</v>
      </c>
      <c r="O11121" s="389" t="s">
        <v>29327</v>
      </c>
      <c r="P11121" s="386">
        <v>43600</v>
      </c>
    </row>
    <row r="11122" spans="1:16" s="8" customFormat="1" ht="15" customHeight="1" x14ac:dyDescent="0.25">
      <c r="A11122" s="362" t="s">
        <v>27</v>
      </c>
      <c r="B11122" s="362" t="s">
        <v>22116</v>
      </c>
      <c r="C11122" s="340" t="s">
        <v>35980</v>
      </c>
      <c r="D11122" s="362" t="s">
        <v>35987</v>
      </c>
      <c r="E11122" s="362">
        <v>32</v>
      </c>
      <c r="F11122" s="364">
        <v>50778273</v>
      </c>
      <c r="G11122" s="363">
        <v>27507782731</v>
      </c>
      <c r="H11122" s="365">
        <v>39300</v>
      </c>
      <c r="I11122" s="388">
        <v>6</v>
      </c>
      <c r="J11122" s="378">
        <v>8</v>
      </c>
      <c r="K11122" s="381">
        <v>2007</v>
      </c>
      <c r="L11122" s="369">
        <f t="shared" ca="1" si="173"/>
        <v>16</v>
      </c>
      <c r="M11122" s="299" t="s">
        <v>40554</v>
      </c>
      <c r="N11122" s="10" t="s">
        <v>28854</v>
      </c>
      <c r="O11122" s="389" t="s">
        <v>35992</v>
      </c>
      <c r="P11122" s="386">
        <v>44721</v>
      </c>
    </row>
    <row r="11123" spans="1:16" s="8" customFormat="1" ht="15" customHeight="1" x14ac:dyDescent="0.25">
      <c r="A11123" s="362" t="s">
        <v>27</v>
      </c>
      <c r="B11123" s="362" t="s">
        <v>22116</v>
      </c>
      <c r="C11123" s="340" t="s">
        <v>30896</v>
      </c>
      <c r="D11123" s="362" t="s">
        <v>30897</v>
      </c>
      <c r="E11123" s="362">
        <v>34</v>
      </c>
      <c r="F11123" s="364">
        <v>12815522</v>
      </c>
      <c r="G11123" s="363">
        <v>27128155223</v>
      </c>
      <c r="H11123" s="365">
        <v>20776</v>
      </c>
      <c r="I11123" s="388">
        <v>17</v>
      </c>
      <c r="J11123" s="378">
        <v>11</v>
      </c>
      <c r="K11123" s="381">
        <v>1956</v>
      </c>
      <c r="L11123" s="369">
        <f t="shared" ca="1" si="173"/>
        <v>67</v>
      </c>
      <c r="M11123" s="299" t="s">
        <v>17470</v>
      </c>
      <c r="N11123" s="10" t="s">
        <v>28854</v>
      </c>
      <c r="O11123" s="389" t="s">
        <v>30833</v>
      </c>
      <c r="P11123" s="386">
        <v>44404</v>
      </c>
    </row>
    <row r="11124" spans="1:16" s="8" customFormat="1" ht="15" customHeight="1" x14ac:dyDescent="0.25">
      <c r="A11124" s="362" t="s">
        <v>27</v>
      </c>
      <c r="B11124" s="362" t="s">
        <v>22116</v>
      </c>
      <c r="C11124" s="340" t="s">
        <v>25038</v>
      </c>
      <c r="D11124" s="362" t="s">
        <v>25037</v>
      </c>
      <c r="E11124" s="362">
        <v>32</v>
      </c>
      <c r="F11124" s="364">
        <v>5744750</v>
      </c>
      <c r="G11124" s="363">
        <v>27057447503</v>
      </c>
      <c r="H11124" s="365">
        <v>17574</v>
      </c>
      <c r="I11124" s="388">
        <v>11</v>
      </c>
      <c r="J11124" s="378">
        <v>2</v>
      </c>
      <c r="K11124" s="381">
        <v>1948</v>
      </c>
      <c r="L11124" s="369">
        <f t="shared" ca="1" si="173"/>
        <v>76</v>
      </c>
      <c r="M11124" s="299" t="s">
        <v>17470</v>
      </c>
      <c r="N11124" s="10" t="s">
        <v>28854</v>
      </c>
      <c r="O11124" s="389" t="s">
        <v>177</v>
      </c>
      <c r="P11124" s="386" t="s">
        <v>177</v>
      </c>
    </row>
    <row r="11125" spans="1:16" s="8" customFormat="1" ht="15" customHeight="1" x14ac:dyDescent="0.25">
      <c r="A11125" s="362">
        <v>13</v>
      </c>
      <c r="B11125" s="362" t="s">
        <v>22116</v>
      </c>
      <c r="C11125" s="340" t="s">
        <v>25036</v>
      </c>
      <c r="D11125" s="362" t="s">
        <v>25035</v>
      </c>
      <c r="E11125" s="362">
        <v>33</v>
      </c>
      <c r="F11125" s="364">
        <v>4461057</v>
      </c>
      <c r="G11125" s="363">
        <v>23044610574</v>
      </c>
      <c r="H11125" s="365">
        <v>16273</v>
      </c>
      <c r="I11125" s="388">
        <v>20</v>
      </c>
      <c r="J11125" s="378">
        <v>7</v>
      </c>
      <c r="K11125" s="381">
        <v>1944</v>
      </c>
      <c r="L11125" s="369">
        <f t="shared" ca="1" si="173"/>
        <v>79</v>
      </c>
      <c r="M11125" s="299" t="s">
        <v>17470</v>
      </c>
      <c r="N11125" s="10" t="s">
        <v>28854</v>
      </c>
      <c r="O11125" s="389" t="s">
        <v>177</v>
      </c>
      <c r="P11125" s="386" t="s">
        <v>177</v>
      </c>
    </row>
    <row r="11126" spans="1:16" s="8" customFormat="1" ht="15" customHeight="1" x14ac:dyDescent="0.25">
      <c r="A11126" s="362">
        <v>13</v>
      </c>
      <c r="B11126" s="362" t="s">
        <v>22116</v>
      </c>
      <c r="C11126" s="340" t="s">
        <v>25034</v>
      </c>
      <c r="D11126" s="362" t="s">
        <v>25033</v>
      </c>
      <c r="E11126" s="362">
        <v>32</v>
      </c>
      <c r="F11126" s="364">
        <v>5708348</v>
      </c>
      <c r="G11126" s="363">
        <v>23057083484</v>
      </c>
      <c r="H11126" s="365">
        <v>17647</v>
      </c>
      <c r="I11126" s="388">
        <v>24</v>
      </c>
      <c r="J11126" s="378">
        <v>4</v>
      </c>
      <c r="K11126" s="381">
        <v>1948</v>
      </c>
      <c r="L11126" s="369">
        <f t="shared" ca="1" si="173"/>
        <v>75</v>
      </c>
      <c r="M11126" s="299" t="s">
        <v>17470</v>
      </c>
      <c r="N11126" s="10" t="s">
        <v>28854</v>
      </c>
      <c r="O11126" s="389" t="s">
        <v>30843</v>
      </c>
      <c r="P11126" s="386" t="s">
        <v>177</v>
      </c>
    </row>
    <row r="11127" spans="1:16" s="8" customFormat="1" ht="15" customHeight="1" x14ac:dyDescent="0.25">
      <c r="A11127" s="362" t="s">
        <v>59</v>
      </c>
      <c r="B11127" s="362" t="s">
        <v>22116</v>
      </c>
      <c r="C11127" s="340" t="s">
        <v>25032</v>
      </c>
      <c r="D11127" s="362" t="s">
        <v>25031</v>
      </c>
      <c r="E11127" s="362" t="s">
        <v>45</v>
      </c>
      <c r="F11127" s="364">
        <v>6251148</v>
      </c>
      <c r="G11127" s="363">
        <v>27062511481</v>
      </c>
      <c r="H11127" s="365">
        <v>18537</v>
      </c>
      <c r="I11127" s="388">
        <v>1</v>
      </c>
      <c r="J11127" s="378">
        <v>10</v>
      </c>
      <c r="K11127" s="381">
        <v>1950</v>
      </c>
      <c r="L11127" s="369">
        <f t="shared" ca="1" si="173"/>
        <v>73</v>
      </c>
      <c r="M11127" s="299" t="s">
        <v>17470</v>
      </c>
      <c r="N11127" s="10" t="s">
        <v>28854</v>
      </c>
      <c r="O11127" s="389" t="s">
        <v>177</v>
      </c>
      <c r="P11127" s="386">
        <v>35192</v>
      </c>
    </row>
    <row r="11128" spans="1:16" s="8" customFormat="1" ht="15" customHeight="1" x14ac:dyDescent="0.25">
      <c r="A11128" s="362" t="s">
        <v>46</v>
      </c>
      <c r="B11128" s="362" t="s">
        <v>22116</v>
      </c>
      <c r="C11128" s="340" t="s">
        <v>25030</v>
      </c>
      <c r="D11128" s="362" t="s">
        <v>25029</v>
      </c>
      <c r="E11128" s="362">
        <v>30</v>
      </c>
      <c r="F11128" s="364">
        <v>10283367</v>
      </c>
      <c r="G11128" s="363">
        <v>27102833673</v>
      </c>
      <c r="H11128" s="365">
        <v>19399</v>
      </c>
      <c r="I11128" s="388">
        <v>9</v>
      </c>
      <c r="J11128" s="378">
        <v>2</v>
      </c>
      <c r="K11128" s="381">
        <v>1953</v>
      </c>
      <c r="L11128" s="369">
        <f t="shared" ca="1" si="173"/>
        <v>71</v>
      </c>
      <c r="M11128" s="299" t="s">
        <v>17470</v>
      </c>
      <c r="N11128" s="10" t="s">
        <v>28854</v>
      </c>
      <c r="O11128" s="389" t="s">
        <v>29346</v>
      </c>
      <c r="P11128" s="386">
        <v>44322</v>
      </c>
    </row>
    <row r="11129" spans="1:16" s="8" customFormat="1" ht="15" customHeight="1" x14ac:dyDescent="0.25">
      <c r="A11129" s="362" t="s">
        <v>99</v>
      </c>
      <c r="B11129" s="362" t="s">
        <v>22116</v>
      </c>
      <c r="C11129" s="340" t="s">
        <v>25028</v>
      </c>
      <c r="D11129" s="362" t="s">
        <v>25027</v>
      </c>
      <c r="E11129" s="362">
        <v>33</v>
      </c>
      <c r="F11129" s="364">
        <v>16442032</v>
      </c>
      <c r="G11129" s="363">
        <v>27164420324</v>
      </c>
      <c r="H11129" s="365">
        <v>23159</v>
      </c>
      <c r="I11129" s="388">
        <v>28</v>
      </c>
      <c r="J11129" s="378">
        <v>5</v>
      </c>
      <c r="K11129" s="381">
        <v>1963</v>
      </c>
      <c r="L11129" s="369">
        <f t="shared" ca="1" si="173"/>
        <v>60</v>
      </c>
      <c r="M11129" s="299" t="s">
        <v>17470</v>
      </c>
      <c r="N11129" s="10" t="s">
        <v>28854</v>
      </c>
      <c r="O11129" s="389" t="s">
        <v>29341</v>
      </c>
      <c r="P11129" s="386">
        <v>43295</v>
      </c>
    </row>
    <row r="11130" spans="1:16" s="8" customFormat="1" ht="15" customHeight="1" x14ac:dyDescent="0.25">
      <c r="A11130" s="362">
        <v>17</v>
      </c>
      <c r="B11130" s="362" t="s">
        <v>22116</v>
      </c>
      <c r="C11130" s="340" t="s">
        <v>25026</v>
      </c>
      <c r="D11130" s="362" t="s">
        <v>25025</v>
      </c>
      <c r="E11130" s="362">
        <v>33</v>
      </c>
      <c r="F11130" s="364">
        <v>17937448</v>
      </c>
      <c r="G11130" s="363">
        <v>27179374485</v>
      </c>
      <c r="H11130" s="365">
        <v>19154</v>
      </c>
      <c r="I11130" s="388">
        <v>9</v>
      </c>
      <c r="J11130" s="378">
        <v>6</v>
      </c>
      <c r="K11130" s="381">
        <v>1952</v>
      </c>
      <c r="L11130" s="369">
        <f t="shared" ca="1" si="173"/>
        <v>71</v>
      </c>
      <c r="M11130" s="299" t="s">
        <v>17470</v>
      </c>
      <c r="N11130" s="10" t="s">
        <v>28854</v>
      </c>
      <c r="O11130" s="389" t="s">
        <v>30844</v>
      </c>
      <c r="P11130" s="386">
        <v>39853</v>
      </c>
    </row>
    <row r="11131" spans="1:16" s="8" customFormat="1" ht="15" customHeight="1" x14ac:dyDescent="0.25">
      <c r="A11131" s="362">
        <v>17</v>
      </c>
      <c r="B11131" s="362" t="s">
        <v>22116</v>
      </c>
      <c r="C11131" s="340" t="s">
        <v>25024</v>
      </c>
      <c r="D11131" s="362" t="s">
        <v>25023</v>
      </c>
      <c r="E11131" s="362">
        <v>33</v>
      </c>
      <c r="F11131" s="364">
        <v>12207868</v>
      </c>
      <c r="G11131" s="363">
        <v>27122078685</v>
      </c>
      <c r="H11131" s="365">
        <v>20542</v>
      </c>
      <c r="I11131" s="388">
        <v>28</v>
      </c>
      <c r="J11131" s="378">
        <v>3</v>
      </c>
      <c r="K11131" s="381">
        <v>1956</v>
      </c>
      <c r="L11131" s="369">
        <f t="shared" ca="1" si="173"/>
        <v>68</v>
      </c>
      <c r="M11131" s="299" t="s">
        <v>17470</v>
      </c>
      <c r="N11131" s="10" t="s">
        <v>28854</v>
      </c>
      <c r="O11131" s="389" t="s">
        <v>30762</v>
      </c>
      <c r="P11131" s="386">
        <v>40945</v>
      </c>
    </row>
    <row r="11132" spans="1:16" s="8" customFormat="1" ht="15" customHeight="1" x14ac:dyDescent="0.25">
      <c r="A11132" s="362">
        <v>17</v>
      </c>
      <c r="B11132" s="362" t="s">
        <v>22116</v>
      </c>
      <c r="C11132" s="340" t="s">
        <v>35484</v>
      </c>
      <c r="D11132" s="362" t="s">
        <v>35485</v>
      </c>
      <c r="E11132" s="362">
        <v>32</v>
      </c>
      <c r="F11132" s="364">
        <v>4747868</v>
      </c>
      <c r="G11132" s="363">
        <v>27047478680</v>
      </c>
      <c r="H11132" s="365">
        <v>17020</v>
      </c>
      <c r="I11132" s="388">
        <v>6</v>
      </c>
      <c r="J11132" s="378">
        <v>8</v>
      </c>
      <c r="K11132" s="381">
        <v>1946</v>
      </c>
      <c r="L11132" s="369">
        <f t="shared" ca="1" si="173"/>
        <v>77</v>
      </c>
      <c r="M11132" s="299" t="s">
        <v>17470</v>
      </c>
      <c r="N11132" s="10" t="s">
        <v>28854</v>
      </c>
      <c r="O11132" s="389" t="s">
        <v>35341</v>
      </c>
      <c r="P11132" s="386">
        <v>44599</v>
      </c>
    </row>
    <row r="11133" spans="1:16" s="8" customFormat="1" ht="15" customHeight="1" x14ac:dyDescent="0.25">
      <c r="A11133" s="362" t="s">
        <v>27</v>
      </c>
      <c r="B11133" s="362" t="s">
        <v>22116</v>
      </c>
      <c r="C11133" s="340" t="s">
        <v>25022</v>
      </c>
      <c r="D11133" s="362" t="s">
        <v>25021</v>
      </c>
      <c r="E11133" s="362">
        <v>32</v>
      </c>
      <c r="F11133" s="364">
        <v>6501429</v>
      </c>
      <c r="G11133" s="363">
        <v>27065014292</v>
      </c>
      <c r="H11133" s="365">
        <v>18706</v>
      </c>
      <c r="I11133" s="388">
        <v>19</v>
      </c>
      <c r="J11133" s="378">
        <v>3</v>
      </c>
      <c r="K11133" s="381">
        <v>1951</v>
      </c>
      <c r="L11133" s="369">
        <f t="shared" ca="1" si="173"/>
        <v>73</v>
      </c>
      <c r="M11133" s="299" t="s">
        <v>17470</v>
      </c>
      <c r="N11133" s="10" t="s">
        <v>28854</v>
      </c>
      <c r="O11133" s="389" t="s">
        <v>177</v>
      </c>
      <c r="P11133" s="386" t="s">
        <v>177</v>
      </c>
    </row>
    <row r="11134" spans="1:16" s="8" customFormat="1" ht="15" customHeight="1" x14ac:dyDescent="0.25">
      <c r="A11134" s="362" t="s">
        <v>27</v>
      </c>
      <c r="B11134" s="362" t="s">
        <v>22116</v>
      </c>
      <c r="C11134" s="340" t="s">
        <v>25020</v>
      </c>
      <c r="D11134" s="362" t="s">
        <v>25019</v>
      </c>
      <c r="E11134" s="362">
        <v>31</v>
      </c>
      <c r="F11134" s="364">
        <v>17390845</v>
      </c>
      <c r="G11134" s="363">
        <v>27173908453</v>
      </c>
      <c r="H11134" s="365">
        <v>23595</v>
      </c>
      <c r="I11134" s="388">
        <v>6</v>
      </c>
      <c r="J11134" s="378">
        <v>8</v>
      </c>
      <c r="K11134" s="381">
        <v>1964</v>
      </c>
      <c r="L11134" s="369">
        <f t="shared" ca="1" si="173"/>
        <v>59</v>
      </c>
      <c r="M11134" s="299" t="s">
        <v>17470</v>
      </c>
      <c r="N11134" s="10" t="s">
        <v>28854</v>
      </c>
      <c r="O11134" s="389" t="s">
        <v>177</v>
      </c>
      <c r="P11134" s="386" t="s">
        <v>177</v>
      </c>
    </row>
    <row r="11135" spans="1:16" s="8" customFormat="1" ht="15" customHeight="1" x14ac:dyDescent="0.25">
      <c r="A11135" s="362">
        <v>17</v>
      </c>
      <c r="B11135" s="362" t="s">
        <v>22116</v>
      </c>
      <c r="C11135" s="340" t="s">
        <v>25018</v>
      </c>
      <c r="D11135" s="362" t="s">
        <v>25017</v>
      </c>
      <c r="E11135" s="362">
        <v>33</v>
      </c>
      <c r="F11135" s="364">
        <v>10783732</v>
      </c>
      <c r="G11135" s="363">
        <v>27107837324</v>
      </c>
      <c r="H11135" s="365">
        <v>19362</v>
      </c>
      <c r="I11135" s="388">
        <v>3</v>
      </c>
      <c r="J11135" s="378">
        <v>1</v>
      </c>
      <c r="K11135" s="381">
        <v>1953</v>
      </c>
      <c r="L11135" s="369">
        <f t="shared" ca="1" si="173"/>
        <v>71</v>
      </c>
      <c r="M11135" s="299" t="s">
        <v>17470</v>
      </c>
      <c r="N11135" s="10" t="s">
        <v>28854</v>
      </c>
      <c r="O11135" s="389" t="s">
        <v>29353</v>
      </c>
      <c r="P11135" s="386">
        <v>43219</v>
      </c>
    </row>
    <row r="11136" spans="1:16" s="8" customFormat="1" ht="15" customHeight="1" x14ac:dyDescent="0.25">
      <c r="A11136" s="362" t="s">
        <v>161</v>
      </c>
      <c r="B11136" s="362" t="s">
        <v>22116</v>
      </c>
      <c r="C11136" s="340" t="s">
        <v>25016</v>
      </c>
      <c r="D11136" s="362" t="s">
        <v>25015</v>
      </c>
      <c r="E11136" s="362" t="s">
        <v>99</v>
      </c>
      <c r="F11136" s="364">
        <v>11132097</v>
      </c>
      <c r="G11136" s="363">
        <v>27111320972</v>
      </c>
      <c r="H11136" s="365">
        <v>19650</v>
      </c>
      <c r="I11136" s="388">
        <v>18</v>
      </c>
      <c r="J11136" s="378">
        <v>10</v>
      </c>
      <c r="K11136" s="381">
        <v>1953</v>
      </c>
      <c r="L11136" s="369">
        <f t="shared" ca="1" si="173"/>
        <v>70</v>
      </c>
      <c r="M11136" s="299" t="s">
        <v>17470</v>
      </c>
      <c r="N11136" s="10" t="s">
        <v>28854</v>
      </c>
      <c r="O11136" s="389" t="s">
        <v>177</v>
      </c>
      <c r="P11136" s="386" t="s">
        <v>177</v>
      </c>
    </row>
    <row r="11137" spans="1:16" s="8" customFormat="1" ht="15" customHeight="1" x14ac:dyDescent="0.25">
      <c r="A11137" s="362" t="s">
        <v>99</v>
      </c>
      <c r="B11137" s="362" t="s">
        <v>22116</v>
      </c>
      <c r="C11137" s="340" t="s">
        <v>25014</v>
      </c>
      <c r="D11137" s="362" t="s">
        <v>25013</v>
      </c>
      <c r="E11137" s="362">
        <v>34</v>
      </c>
      <c r="F11137" s="364">
        <v>5739931</v>
      </c>
      <c r="G11137" s="363">
        <v>27057399312</v>
      </c>
      <c r="H11137" s="365">
        <v>17475</v>
      </c>
      <c r="I11137" s="388">
        <v>4</v>
      </c>
      <c r="J11137" s="378">
        <v>11</v>
      </c>
      <c r="K11137" s="381">
        <v>1947</v>
      </c>
      <c r="L11137" s="369">
        <f t="shared" ca="1" si="173"/>
        <v>76</v>
      </c>
      <c r="M11137" s="299" t="s">
        <v>17470</v>
      </c>
      <c r="N11137" s="10" t="s">
        <v>28854</v>
      </c>
      <c r="O11137" s="389" t="s">
        <v>29361</v>
      </c>
      <c r="P11137" s="386">
        <v>44154</v>
      </c>
    </row>
    <row r="11138" spans="1:16" s="8" customFormat="1" ht="15" customHeight="1" x14ac:dyDescent="0.25">
      <c r="A11138" s="362" t="s">
        <v>46</v>
      </c>
      <c r="B11138" s="362" t="s">
        <v>22116</v>
      </c>
      <c r="C11138" s="340" t="s">
        <v>25009</v>
      </c>
      <c r="D11138" s="362" t="s">
        <v>25008</v>
      </c>
      <c r="E11138" s="362">
        <v>33</v>
      </c>
      <c r="F11138" s="364">
        <v>31091343</v>
      </c>
      <c r="G11138" s="363">
        <v>27310913435</v>
      </c>
      <c r="H11138" s="365">
        <v>30889</v>
      </c>
      <c r="I11138" s="388">
        <v>26</v>
      </c>
      <c r="J11138" s="378">
        <v>7</v>
      </c>
      <c r="K11138" s="381">
        <v>1984</v>
      </c>
      <c r="L11138" s="369">
        <f t="shared" ref="L11138:L11201" ca="1" si="174">DATEDIF(H11138,TODAY(),"Y")</f>
        <v>39</v>
      </c>
      <c r="M11138" s="299" t="s">
        <v>17337</v>
      </c>
      <c r="N11138" s="10" t="s">
        <v>28854</v>
      </c>
      <c r="O11138" s="389" t="s">
        <v>30797</v>
      </c>
      <c r="P11138" s="386">
        <v>32900</v>
      </c>
    </row>
    <row r="11139" spans="1:16" s="8" customFormat="1" ht="15" customHeight="1" x14ac:dyDescent="0.25">
      <c r="A11139" s="362">
        <v>32</v>
      </c>
      <c r="B11139" s="362" t="s">
        <v>22116</v>
      </c>
      <c r="C11139" s="340" t="s">
        <v>30894</v>
      </c>
      <c r="D11139" s="362" t="s">
        <v>30895</v>
      </c>
      <c r="E11139" s="362">
        <v>33</v>
      </c>
      <c r="F11139" s="364">
        <v>4926155</v>
      </c>
      <c r="G11139" s="363">
        <v>27049261557</v>
      </c>
      <c r="H11139" s="365">
        <v>16598</v>
      </c>
      <c r="I11139" s="388">
        <v>10</v>
      </c>
      <c r="J11139" s="378">
        <v>6</v>
      </c>
      <c r="K11139" s="381">
        <v>1945</v>
      </c>
      <c r="L11139" s="369">
        <f t="shared" ca="1" si="174"/>
        <v>78</v>
      </c>
      <c r="M11139" s="299" t="s">
        <v>17470</v>
      </c>
      <c r="N11139" s="10" t="s">
        <v>28854</v>
      </c>
      <c r="O11139" s="389" t="s">
        <v>30833</v>
      </c>
      <c r="P11139" s="386">
        <v>44302</v>
      </c>
    </row>
    <row r="11140" spans="1:16" s="8" customFormat="1" ht="15" customHeight="1" x14ac:dyDescent="0.25">
      <c r="A11140" s="362" t="s">
        <v>889</v>
      </c>
      <c r="B11140" s="362" t="s">
        <v>22116</v>
      </c>
      <c r="C11140" s="340" t="s">
        <v>25002</v>
      </c>
      <c r="D11140" s="362" t="s">
        <v>25001</v>
      </c>
      <c r="E11140" s="362">
        <v>33</v>
      </c>
      <c r="F11140" s="364">
        <v>23065130</v>
      </c>
      <c r="G11140" s="363">
        <v>27230651308</v>
      </c>
      <c r="H11140" s="365">
        <v>26682</v>
      </c>
      <c r="I11140" s="388">
        <v>18</v>
      </c>
      <c r="J11140" s="378">
        <v>1</v>
      </c>
      <c r="K11140" s="381">
        <v>1973</v>
      </c>
      <c r="L11140" s="369">
        <f t="shared" ca="1" si="174"/>
        <v>51</v>
      </c>
      <c r="M11140" s="299" t="s">
        <v>17470</v>
      </c>
      <c r="N11140" s="10" t="s">
        <v>28854</v>
      </c>
      <c r="O11140" s="389" t="s">
        <v>30840</v>
      </c>
      <c r="P11140" s="386" t="s">
        <v>177</v>
      </c>
    </row>
    <row r="11141" spans="1:16" s="8" customFormat="1" ht="15" customHeight="1" x14ac:dyDescent="0.25">
      <c r="A11141" s="362" t="s">
        <v>193</v>
      </c>
      <c r="B11141" s="362" t="s">
        <v>22116</v>
      </c>
      <c r="C11141" s="340" t="s">
        <v>25000</v>
      </c>
      <c r="D11141" s="362" t="s">
        <v>24999</v>
      </c>
      <c r="E11141" s="362">
        <v>32</v>
      </c>
      <c r="F11141" s="364">
        <v>10886558</v>
      </c>
      <c r="G11141" s="363">
        <v>27108865585</v>
      </c>
      <c r="H11141" s="365">
        <v>19485</v>
      </c>
      <c r="I11141" s="388">
        <v>6</v>
      </c>
      <c r="J11141" s="378">
        <v>5</v>
      </c>
      <c r="K11141" s="381">
        <v>1953</v>
      </c>
      <c r="L11141" s="369">
        <f t="shared" ca="1" si="174"/>
        <v>70</v>
      </c>
      <c r="M11141" s="299" t="s">
        <v>17470</v>
      </c>
      <c r="N11141" s="10" t="s">
        <v>28854</v>
      </c>
      <c r="O11141" s="389" t="s">
        <v>177</v>
      </c>
      <c r="P11141" s="386" t="s">
        <v>177</v>
      </c>
    </row>
    <row r="11142" spans="1:16" s="8" customFormat="1" ht="15" customHeight="1" x14ac:dyDescent="0.25">
      <c r="A11142" s="362" t="s">
        <v>59</v>
      </c>
      <c r="B11142" s="362" t="s">
        <v>22116</v>
      </c>
      <c r="C11142" s="340" t="s">
        <v>24998</v>
      </c>
      <c r="D11142" s="362" t="s">
        <v>24997</v>
      </c>
      <c r="E11142" s="362">
        <v>32</v>
      </c>
      <c r="F11142" s="364">
        <v>10735642</v>
      </c>
      <c r="G11142" s="363">
        <v>27107356423</v>
      </c>
      <c r="H11142" s="365">
        <v>19644</v>
      </c>
      <c r="I11142" s="388">
        <v>12</v>
      </c>
      <c r="J11142" s="378">
        <v>10</v>
      </c>
      <c r="K11142" s="381">
        <v>1953</v>
      </c>
      <c r="L11142" s="369">
        <f t="shared" ca="1" si="174"/>
        <v>70</v>
      </c>
      <c r="M11142" s="299" t="s">
        <v>17470</v>
      </c>
      <c r="N11142" s="10" t="s">
        <v>28854</v>
      </c>
      <c r="O11142" s="389" t="s">
        <v>29322</v>
      </c>
      <c r="P11142" s="386">
        <v>44248</v>
      </c>
    </row>
    <row r="11143" spans="1:16" s="8" customFormat="1" ht="15" customHeight="1" x14ac:dyDescent="0.25">
      <c r="A11143" s="362" t="s">
        <v>27</v>
      </c>
      <c r="B11143" s="362" t="s">
        <v>22116</v>
      </c>
      <c r="C11143" s="340" t="s">
        <v>24993</v>
      </c>
      <c r="D11143" s="362" t="s">
        <v>24992</v>
      </c>
      <c r="E11143" s="362" t="s">
        <v>33</v>
      </c>
      <c r="F11143" s="364">
        <v>5745472</v>
      </c>
      <c r="G11143" s="363">
        <v>27057454720</v>
      </c>
      <c r="H11143" s="365">
        <v>17860</v>
      </c>
      <c r="I11143" s="388">
        <v>23</v>
      </c>
      <c r="J11143" s="378">
        <v>11</v>
      </c>
      <c r="K11143" s="381">
        <v>1948</v>
      </c>
      <c r="L11143" s="369">
        <f t="shared" ca="1" si="174"/>
        <v>75</v>
      </c>
      <c r="M11143" s="299" t="s">
        <v>17470</v>
      </c>
      <c r="N11143" s="10" t="s">
        <v>28854</v>
      </c>
      <c r="O11143" s="389" t="s">
        <v>177</v>
      </c>
      <c r="P11143" s="386" t="s">
        <v>177</v>
      </c>
    </row>
    <row r="11144" spans="1:16" s="8" customFormat="1" ht="15" customHeight="1" x14ac:dyDescent="0.25">
      <c r="A11144" s="362" t="s">
        <v>27</v>
      </c>
      <c r="B11144" s="362" t="s">
        <v>22116</v>
      </c>
      <c r="C11144" s="340" t="s">
        <v>24991</v>
      </c>
      <c r="D11144" s="362" t="s">
        <v>24990</v>
      </c>
      <c r="E11144" s="362">
        <v>30</v>
      </c>
      <c r="F11144" s="364">
        <v>10295652</v>
      </c>
      <c r="G11144" s="363">
        <v>23102956524</v>
      </c>
      <c r="H11144" s="365">
        <v>19037</v>
      </c>
      <c r="I11144" s="388">
        <v>13</v>
      </c>
      <c r="J11144" s="378">
        <v>2</v>
      </c>
      <c r="K11144" s="381">
        <v>1952</v>
      </c>
      <c r="L11144" s="369">
        <f t="shared" ca="1" si="174"/>
        <v>72</v>
      </c>
      <c r="M11144" s="299" t="s">
        <v>17470</v>
      </c>
      <c r="N11144" s="10" t="s">
        <v>28854</v>
      </c>
      <c r="O11144" s="389" t="s">
        <v>34624</v>
      </c>
      <c r="P11144" s="386">
        <v>41644</v>
      </c>
    </row>
    <row r="11145" spans="1:16" s="8" customFormat="1" ht="15" customHeight="1" x14ac:dyDescent="0.25">
      <c r="A11145" s="362" t="s">
        <v>27</v>
      </c>
      <c r="B11145" s="362" t="s">
        <v>22116</v>
      </c>
      <c r="C11145" s="340" t="s">
        <v>24989</v>
      </c>
      <c r="D11145" s="362" t="s">
        <v>24988</v>
      </c>
      <c r="E11145" s="362">
        <v>32</v>
      </c>
      <c r="F11145" s="364">
        <v>27150955</v>
      </c>
      <c r="G11145" s="363">
        <v>27271509559</v>
      </c>
      <c r="H11145" s="365">
        <v>28891</v>
      </c>
      <c r="I11145" s="388">
        <v>5</v>
      </c>
      <c r="J11145" s="378">
        <v>2</v>
      </c>
      <c r="K11145" s="381">
        <v>1979</v>
      </c>
      <c r="L11145" s="369">
        <f t="shared" ca="1" si="174"/>
        <v>45</v>
      </c>
      <c r="M11145" s="299" t="s">
        <v>17337</v>
      </c>
      <c r="N11145" s="10" t="s">
        <v>28854</v>
      </c>
      <c r="O11145" s="389" t="s">
        <v>177</v>
      </c>
      <c r="P11145" s="386" t="s">
        <v>177</v>
      </c>
    </row>
    <row r="11146" spans="1:16" s="8" customFormat="1" ht="15" customHeight="1" x14ac:dyDescent="0.25">
      <c r="A11146" s="362" t="s">
        <v>27</v>
      </c>
      <c r="B11146" s="362" t="s">
        <v>22116</v>
      </c>
      <c r="C11146" s="340" t="s">
        <v>24987</v>
      </c>
      <c r="D11146" s="362" t="s">
        <v>24986</v>
      </c>
      <c r="E11146" s="362" t="s">
        <v>124</v>
      </c>
      <c r="F11146" s="364">
        <v>11798531</v>
      </c>
      <c r="G11146" s="363">
        <v>20117985319</v>
      </c>
      <c r="H11146" s="365">
        <v>20185</v>
      </c>
      <c r="I11146" s="388">
        <v>6</v>
      </c>
      <c r="J11146" s="378">
        <v>4</v>
      </c>
      <c r="K11146" s="381">
        <v>1955</v>
      </c>
      <c r="L11146" s="369">
        <f t="shared" ca="1" si="174"/>
        <v>69</v>
      </c>
      <c r="M11146" s="299" t="s">
        <v>22252</v>
      </c>
      <c r="N11146" s="10" t="s">
        <v>40415</v>
      </c>
      <c r="O11146" s="389" t="s">
        <v>177</v>
      </c>
      <c r="P11146" s="386">
        <v>34617</v>
      </c>
    </row>
    <row r="11147" spans="1:16" s="8" customFormat="1" ht="15" customHeight="1" x14ac:dyDescent="0.25">
      <c r="A11147" s="362" t="s">
        <v>27</v>
      </c>
      <c r="B11147" s="362" t="s">
        <v>22116</v>
      </c>
      <c r="C11147" s="340" t="s">
        <v>24985</v>
      </c>
      <c r="D11147" s="362" t="s">
        <v>24984</v>
      </c>
      <c r="E11147" s="362">
        <v>31</v>
      </c>
      <c r="F11147" s="364">
        <v>33503526</v>
      </c>
      <c r="G11147" s="363">
        <v>20335035268</v>
      </c>
      <c r="H11147" s="365">
        <v>32128</v>
      </c>
      <c r="I11147" s="388">
        <v>17</v>
      </c>
      <c r="J11147" s="378">
        <v>12</v>
      </c>
      <c r="K11147" s="381">
        <v>1987</v>
      </c>
      <c r="L11147" s="369">
        <f t="shared" ca="1" si="174"/>
        <v>36</v>
      </c>
      <c r="M11147" s="299" t="s">
        <v>22252</v>
      </c>
      <c r="N11147" s="10" t="s">
        <v>40415</v>
      </c>
      <c r="O11147" s="389" t="s">
        <v>177</v>
      </c>
      <c r="P11147" s="386" t="s">
        <v>177</v>
      </c>
    </row>
    <row r="11148" spans="1:16" s="8" customFormat="1" ht="15" customHeight="1" x14ac:dyDescent="0.25">
      <c r="A11148" s="362">
        <v>24</v>
      </c>
      <c r="B11148" s="362" t="s">
        <v>22116</v>
      </c>
      <c r="C11148" s="340" t="s">
        <v>24983</v>
      </c>
      <c r="D11148" s="362" t="s">
        <v>32725</v>
      </c>
      <c r="E11148" s="362">
        <v>34</v>
      </c>
      <c r="F11148" s="364">
        <v>6536502</v>
      </c>
      <c r="G11148" s="363">
        <v>27065365028</v>
      </c>
      <c r="H11148" s="365">
        <v>18616</v>
      </c>
      <c r="I11148" s="388">
        <v>19</v>
      </c>
      <c r="J11148" s="378">
        <v>12</v>
      </c>
      <c r="K11148" s="381">
        <v>1950</v>
      </c>
      <c r="L11148" s="369">
        <f t="shared" ca="1" si="174"/>
        <v>73</v>
      </c>
      <c r="M11148" s="299" t="s">
        <v>17470</v>
      </c>
      <c r="N11148" s="10" t="s">
        <v>28854</v>
      </c>
      <c r="O11148" s="389" t="s">
        <v>29333</v>
      </c>
      <c r="P11148" s="386">
        <v>44139</v>
      </c>
    </row>
    <row r="11149" spans="1:16" s="8" customFormat="1" ht="15" customHeight="1" x14ac:dyDescent="0.25">
      <c r="A11149" s="362" t="s">
        <v>27</v>
      </c>
      <c r="B11149" s="362" t="s">
        <v>22116</v>
      </c>
      <c r="C11149" s="340" t="s">
        <v>39346</v>
      </c>
      <c r="D11149" s="362" t="s">
        <v>39332</v>
      </c>
      <c r="E11149" s="362">
        <v>33</v>
      </c>
      <c r="F11149" s="364">
        <v>12020904</v>
      </c>
      <c r="G11149" s="363">
        <v>27120209049</v>
      </c>
      <c r="H11149" s="365">
        <v>20381</v>
      </c>
      <c r="I11149" s="388">
        <v>19</v>
      </c>
      <c r="J11149" s="378">
        <v>10</v>
      </c>
      <c r="K11149" s="381">
        <v>1955</v>
      </c>
      <c r="L11149" s="369">
        <f t="shared" ca="1" si="174"/>
        <v>68</v>
      </c>
      <c r="M11149" s="299" t="s">
        <v>17470</v>
      </c>
      <c r="N11149" s="10" t="s">
        <v>28854</v>
      </c>
      <c r="O11149" s="389" t="s">
        <v>36672</v>
      </c>
      <c r="P11149" s="386">
        <v>44299</v>
      </c>
    </row>
    <row r="11150" spans="1:16" s="8" customFormat="1" ht="15" customHeight="1" x14ac:dyDescent="0.25">
      <c r="A11150" s="362" t="s">
        <v>889</v>
      </c>
      <c r="B11150" s="362" t="s">
        <v>22116</v>
      </c>
      <c r="C11150" s="340" t="s">
        <v>33953</v>
      </c>
      <c r="D11150" s="362" t="s">
        <v>33972</v>
      </c>
      <c r="E11150" s="362">
        <v>32</v>
      </c>
      <c r="F11150" s="364">
        <v>14738775</v>
      </c>
      <c r="G11150" s="363">
        <v>27147387755</v>
      </c>
      <c r="H11150" s="365">
        <v>20468</v>
      </c>
      <c r="I11150" s="388">
        <v>14</v>
      </c>
      <c r="J11150" s="378">
        <v>1</v>
      </c>
      <c r="K11150" s="381">
        <v>1956</v>
      </c>
      <c r="L11150" s="369">
        <f t="shared" ca="1" si="174"/>
        <v>68</v>
      </c>
      <c r="M11150" s="299" t="s">
        <v>17470</v>
      </c>
      <c r="N11150" s="10" t="s">
        <v>28854</v>
      </c>
      <c r="O11150" s="389" t="s">
        <v>34034</v>
      </c>
      <c r="P11150" s="386">
        <v>44594</v>
      </c>
    </row>
    <row r="11151" spans="1:16" s="8" customFormat="1" ht="15" customHeight="1" x14ac:dyDescent="0.25">
      <c r="A11151" s="362" t="s">
        <v>27</v>
      </c>
      <c r="B11151" s="362" t="s">
        <v>22116</v>
      </c>
      <c r="C11151" s="340" t="s">
        <v>24979</v>
      </c>
      <c r="D11151" s="362" t="s">
        <v>24978</v>
      </c>
      <c r="E11151" s="362">
        <v>33</v>
      </c>
      <c r="F11151" s="364">
        <v>93483532</v>
      </c>
      <c r="G11151" s="363">
        <v>27934835323</v>
      </c>
      <c r="H11151" s="365" t="s">
        <v>31114</v>
      </c>
      <c r="I11151" s="388">
        <v>8</v>
      </c>
      <c r="J11151" s="378">
        <v>10</v>
      </c>
      <c r="K11151" s="381">
        <v>1950</v>
      </c>
      <c r="L11151" s="369">
        <f t="shared" ca="1" si="174"/>
        <v>73</v>
      </c>
      <c r="M11151" s="299" t="s">
        <v>17470</v>
      </c>
      <c r="N11151" s="10" t="s">
        <v>28854</v>
      </c>
      <c r="O11151" s="389" t="s">
        <v>29324</v>
      </c>
      <c r="P11151" s="386">
        <v>43672</v>
      </c>
    </row>
    <row r="11152" spans="1:16" s="8" customFormat="1" ht="15" customHeight="1" x14ac:dyDescent="0.25">
      <c r="A11152" s="362">
        <v>17</v>
      </c>
      <c r="B11152" s="362" t="s">
        <v>22116</v>
      </c>
      <c r="C11152" s="340" t="s">
        <v>24977</v>
      </c>
      <c r="D11152" s="362" t="s">
        <v>24976</v>
      </c>
      <c r="E11152" s="362">
        <v>33</v>
      </c>
      <c r="F11152" s="364">
        <v>6216482</v>
      </c>
      <c r="G11152" s="363">
        <v>23062164824</v>
      </c>
      <c r="H11152" s="365">
        <v>18213</v>
      </c>
      <c r="I11152" s="388">
        <v>11</v>
      </c>
      <c r="J11152" s="378">
        <v>11</v>
      </c>
      <c r="K11152" s="381">
        <v>1949</v>
      </c>
      <c r="L11152" s="369">
        <f t="shared" ca="1" si="174"/>
        <v>74</v>
      </c>
      <c r="M11152" s="299" t="s">
        <v>17470</v>
      </c>
      <c r="N11152" s="10" t="s">
        <v>28854</v>
      </c>
      <c r="O11152" s="389" t="s">
        <v>29355</v>
      </c>
      <c r="P11152" s="386">
        <v>43198</v>
      </c>
    </row>
    <row r="11153" spans="1:16" s="8" customFormat="1" ht="15" customHeight="1" x14ac:dyDescent="0.25">
      <c r="A11153" s="362" t="s">
        <v>33761</v>
      </c>
      <c r="B11153" s="362" t="s">
        <v>22116</v>
      </c>
      <c r="C11153" s="340" t="s">
        <v>24975</v>
      </c>
      <c r="D11153" s="362" t="s">
        <v>24974</v>
      </c>
      <c r="E11153" s="362">
        <v>34</v>
      </c>
      <c r="F11153" s="364">
        <v>11671497</v>
      </c>
      <c r="G11153" s="363">
        <v>27116714979</v>
      </c>
      <c r="H11153" s="365">
        <v>20212</v>
      </c>
      <c r="I11153" s="388">
        <v>3</v>
      </c>
      <c r="J11153" s="378">
        <v>5</v>
      </c>
      <c r="K11153" s="381">
        <v>1955</v>
      </c>
      <c r="L11153" s="369">
        <f t="shared" ca="1" si="174"/>
        <v>68</v>
      </c>
      <c r="M11153" s="299" t="s">
        <v>17470</v>
      </c>
      <c r="N11153" s="10" t="s">
        <v>28854</v>
      </c>
      <c r="O11153" s="389" t="s">
        <v>177</v>
      </c>
      <c r="P11153" s="386" t="s">
        <v>177</v>
      </c>
    </row>
    <row r="11154" spans="1:16" s="8" customFormat="1" ht="15" customHeight="1" x14ac:dyDescent="0.25">
      <c r="A11154" s="362" t="s">
        <v>59</v>
      </c>
      <c r="B11154" s="362" t="s">
        <v>22116</v>
      </c>
      <c r="C11154" s="340" t="s">
        <v>24973</v>
      </c>
      <c r="D11154" s="362" t="s">
        <v>24972</v>
      </c>
      <c r="E11154" s="362">
        <v>33</v>
      </c>
      <c r="F11154" s="364">
        <v>4560285</v>
      </c>
      <c r="G11154" s="363">
        <v>27045602856</v>
      </c>
      <c r="H11154" s="365">
        <v>15936</v>
      </c>
      <c r="I11154" s="388">
        <v>18</v>
      </c>
      <c r="J11154" s="378">
        <v>8</v>
      </c>
      <c r="K11154" s="381">
        <v>1943</v>
      </c>
      <c r="L11154" s="369">
        <f t="shared" ca="1" si="174"/>
        <v>80</v>
      </c>
      <c r="M11154" s="299" t="s">
        <v>17470</v>
      </c>
      <c r="N11154" s="10" t="s">
        <v>28854</v>
      </c>
      <c r="O11154" s="389" t="s">
        <v>29322</v>
      </c>
      <c r="P11154" s="386">
        <v>44275</v>
      </c>
    </row>
    <row r="11155" spans="1:16" s="8" customFormat="1" ht="15" customHeight="1" x14ac:dyDescent="0.25">
      <c r="A11155" s="362" t="s">
        <v>46</v>
      </c>
      <c r="B11155" s="362" t="s">
        <v>22116</v>
      </c>
      <c r="C11155" s="340" t="s">
        <v>35282</v>
      </c>
      <c r="D11155" s="362" t="s">
        <v>35283</v>
      </c>
      <c r="E11155" s="362">
        <v>34</v>
      </c>
      <c r="F11155" s="364">
        <v>11916140</v>
      </c>
      <c r="G11155" s="363">
        <v>27119161407</v>
      </c>
      <c r="H11155" s="365">
        <v>20226</v>
      </c>
      <c r="I11155" s="388">
        <v>17</v>
      </c>
      <c r="J11155" s="378">
        <v>5</v>
      </c>
      <c r="K11155" s="381">
        <v>1955</v>
      </c>
      <c r="L11155" s="369">
        <f t="shared" ca="1" si="174"/>
        <v>68</v>
      </c>
      <c r="M11155" s="299" t="s">
        <v>17470</v>
      </c>
      <c r="N11155" s="10" t="s">
        <v>28854</v>
      </c>
      <c r="O11155" s="389" t="s">
        <v>35535</v>
      </c>
      <c r="P11155" s="386" t="s">
        <v>35801</v>
      </c>
    </row>
    <row r="11156" spans="1:16" s="8" customFormat="1" ht="15" customHeight="1" x14ac:dyDescent="0.25">
      <c r="A11156" s="362" t="s">
        <v>46</v>
      </c>
      <c r="B11156" s="362" t="s">
        <v>22116</v>
      </c>
      <c r="C11156" s="340" t="s">
        <v>37867</v>
      </c>
      <c r="D11156" s="362" t="s">
        <v>37868</v>
      </c>
      <c r="E11156" s="362">
        <v>32</v>
      </c>
      <c r="F11156" s="364">
        <v>92442210</v>
      </c>
      <c r="G11156" s="363">
        <v>27924422101</v>
      </c>
      <c r="H11156" s="365">
        <v>19080</v>
      </c>
      <c r="I11156" s="388">
        <v>27</v>
      </c>
      <c r="J11156" s="378">
        <v>3</v>
      </c>
      <c r="K11156" s="381">
        <v>1952</v>
      </c>
      <c r="L11156" s="369">
        <f t="shared" ca="1" si="174"/>
        <v>72</v>
      </c>
      <c r="M11156" s="299" t="s">
        <v>17470</v>
      </c>
      <c r="N11156" s="10" t="s">
        <v>28854</v>
      </c>
      <c r="O11156" s="389" t="s">
        <v>37839</v>
      </c>
      <c r="P11156" s="386">
        <v>44897</v>
      </c>
    </row>
    <row r="11157" spans="1:16" s="8" customFormat="1" ht="15" customHeight="1" x14ac:dyDescent="0.25">
      <c r="A11157" s="362" t="s">
        <v>46</v>
      </c>
      <c r="B11157" s="362" t="s">
        <v>22116</v>
      </c>
      <c r="C11157" s="340" t="s">
        <v>24969</v>
      </c>
      <c r="D11157" s="362" t="s">
        <v>24968</v>
      </c>
      <c r="E11157" s="362">
        <v>32</v>
      </c>
      <c r="F11157" s="364">
        <v>10214984</v>
      </c>
      <c r="G11157" s="363">
        <v>27102149845</v>
      </c>
      <c r="H11157" s="365">
        <v>19204</v>
      </c>
      <c r="I11157" s="388">
        <v>29</v>
      </c>
      <c r="J11157" s="378">
        <v>7</v>
      </c>
      <c r="K11157" s="381">
        <v>1952</v>
      </c>
      <c r="L11157" s="369">
        <f t="shared" ca="1" si="174"/>
        <v>71</v>
      </c>
      <c r="M11157" s="299" t="s">
        <v>17470</v>
      </c>
      <c r="N11157" s="10" t="s">
        <v>28854</v>
      </c>
      <c r="O11157" s="389" t="s">
        <v>29333</v>
      </c>
      <c r="P11157" s="386">
        <v>43896</v>
      </c>
    </row>
    <row r="11158" spans="1:16" s="8" customFormat="1" ht="15" customHeight="1" x14ac:dyDescent="0.25">
      <c r="A11158" s="362" t="s">
        <v>59</v>
      </c>
      <c r="B11158" s="362" t="s">
        <v>22116</v>
      </c>
      <c r="C11158" s="340" t="s">
        <v>24964</v>
      </c>
      <c r="D11158" s="362" t="s">
        <v>24963</v>
      </c>
      <c r="E11158" s="362">
        <v>32</v>
      </c>
      <c r="F11158" s="364">
        <v>11375436</v>
      </c>
      <c r="G11158" s="363">
        <v>27113754368</v>
      </c>
      <c r="H11158" s="365">
        <v>19888</v>
      </c>
      <c r="I11158" s="388">
        <v>13</v>
      </c>
      <c r="J11158" s="378">
        <v>6</v>
      </c>
      <c r="K11158" s="381">
        <v>1954</v>
      </c>
      <c r="L11158" s="369">
        <f t="shared" ca="1" si="174"/>
        <v>69</v>
      </c>
      <c r="M11158" s="299" t="s">
        <v>17470</v>
      </c>
      <c r="N11158" s="10" t="s">
        <v>28854</v>
      </c>
      <c r="O11158" s="389" t="s">
        <v>31039</v>
      </c>
      <c r="P11158" s="386">
        <v>39279</v>
      </c>
    </row>
    <row r="11159" spans="1:16" s="8" customFormat="1" ht="15" customHeight="1" x14ac:dyDescent="0.25">
      <c r="A11159" s="362" t="s">
        <v>27</v>
      </c>
      <c r="B11159" s="362" t="s">
        <v>22116</v>
      </c>
      <c r="C11159" s="340" t="s">
        <v>24962</v>
      </c>
      <c r="D11159" s="362" t="s">
        <v>24961</v>
      </c>
      <c r="E11159" s="362">
        <v>33</v>
      </c>
      <c r="F11159" s="364">
        <v>3243785</v>
      </c>
      <c r="G11159" s="363">
        <v>27032437856</v>
      </c>
      <c r="H11159" s="365">
        <v>12449</v>
      </c>
      <c r="I11159" s="388">
        <v>30</v>
      </c>
      <c r="J11159" s="378">
        <v>1</v>
      </c>
      <c r="K11159" s="381">
        <v>1934</v>
      </c>
      <c r="L11159" s="369">
        <f t="shared" ca="1" si="174"/>
        <v>90</v>
      </c>
      <c r="M11159" s="299" t="s">
        <v>17470</v>
      </c>
      <c r="N11159" s="10" t="s">
        <v>28854</v>
      </c>
      <c r="O11159" s="389" t="s">
        <v>177</v>
      </c>
      <c r="P11159" s="386" t="s">
        <v>177</v>
      </c>
    </row>
    <row r="11160" spans="1:16" s="8" customFormat="1" ht="15" customHeight="1" x14ac:dyDescent="0.25">
      <c r="A11160" s="362" t="s">
        <v>59</v>
      </c>
      <c r="B11160" s="362" t="s">
        <v>22116</v>
      </c>
      <c r="C11160" s="340" t="s">
        <v>24960</v>
      </c>
      <c r="D11160" s="362" t="s">
        <v>24959</v>
      </c>
      <c r="E11160" s="362">
        <v>32</v>
      </c>
      <c r="F11160" s="364">
        <v>4526578</v>
      </c>
      <c r="G11160" s="363">
        <v>27045265787</v>
      </c>
      <c r="H11160" s="365">
        <v>16065</v>
      </c>
      <c r="I11160" s="388">
        <v>25</v>
      </c>
      <c r="J11160" s="378">
        <v>12</v>
      </c>
      <c r="K11160" s="381">
        <v>1943</v>
      </c>
      <c r="L11160" s="369">
        <f t="shared" ca="1" si="174"/>
        <v>80</v>
      </c>
      <c r="M11160" s="299" t="s">
        <v>17470</v>
      </c>
      <c r="N11160" s="10" t="s">
        <v>28854</v>
      </c>
      <c r="O11160" s="389" t="s">
        <v>35820</v>
      </c>
      <c r="P11160" s="386" t="s">
        <v>35825</v>
      </c>
    </row>
    <row r="11161" spans="1:16" s="8" customFormat="1" ht="15" customHeight="1" x14ac:dyDescent="0.25">
      <c r="A11161" s="362" t="s">
        <v>46</v>
      </c>
      <c r="B11161" s="362" t="s">
        <v>22116</v>
      </c>
      <c r="C11161" s="340" t="s">
        <v>37885</v>
      </c>
      <c r="D11161" s="362" t="s">
        <v>37886</v>
      </c>
      <c r="E11161" s="362">
        <v>33</v>
      </c>
      <c r="F11161" s="364">
        <v>11247763</v>
      </c>
      <c r="G11161" s="363">
        <v>27112477638</v>
      </c>
      <c r="H11161" s="365">
        <v>19865</v>
      </c>
      <c r="I11161" s="388">
        <v>21</v>
      </c>
      <c r="J11161" s="378">
        <v>5</v>
      </c>
      <c r="K11161" s="381">
        <v>1954</v>
      </c>
      <c r="L11161" s="369">
        <f t="shared" ca="1" si="174"/>
        <v>69</v>
      </c>
      <c r="M11161" s="299" t="s">
        <v>17470</v>
      </c>
      <c r="N11161" s="10" t="s">
        <v>28854</v>
      </c>
      <c r="O11161" s="389" t="s">
        <v>37839</v>
      </c>
      <c r="P11161" s="386">
        <v>44928</v>
      </c>
    </row>
    <row r="11162" spans="1:16" s="8" customFormat="1" ht="15" customHeight="1" x14ac:dyDescent="0.25">
      <c r="A11162" s="362" t="s">
        <v>193</v>
      </c>
      <c r="B11162" s="362" t="s">
        <v>22116</v>
      </c>
      <c r="C11162" s="340" t="s">
        <v>24958</v>
      </c>
      <c r="D11162" s="362" t="s">
        <v>24957</v>
      </c>
      <c r="E11162" s="362">
        <v>34</v>
      </c>
      <c r="F11162" s="364">
        <v>12949264</v>
      </c>
      <c r="G11162" s="363">
        <v>27129492649</v>
      </c>
      <c r="H11162" s="365">
        <v>21462</v>
      </c>
      <c r="I11162" s="388">
        <v>4</v>
      </c>
      <c r="J11162" s="378">
        <v>10</v>
      </c>
      <c r="K11162" s="381">
        <v>1958</v>
      </c>
      <c r="L11162" s="369">
        <f t="shared" ca="1" si="174"/>
        <v>65</v>
      </c>
      <c r="M11162" s="299" t="s">
        <v>17337</v>
      </c>
      <c r="N11162" s="10" t="s">
        <v>28854</v>
      </c>
      <c r="O11162" s="389" t="s">
        <v>177</v>
      </c>
      <c r="P11162" s="386" t="s">
        <v>177</v>
      </c>
    </row>
    <row r="11163" spans="1:16" s="8" customFormat="1" ht="15" customHeight="1" x14ac:dyDescent="0.25">
      <c r="A11163" s="362" t="s">
        <v>27</v>
      </c>
      <c r="B11163" s="362" t="s">
        <v>22116</v>
      </c>
      <c r="C11163" s="340" t="s">
        <v>24956</v>
      </c>
      <c r="D11163" s="362" t="s">
        <v>24955</v>
      </c>
      <c r="E11163" s="362" t="s">
        <v>33</v>
      </c>
      <c r="F11163" s="364">
        <v>6699553</v>
      </c>
      <c r="G11163" s="363">
        <v>23066995534</v>
      </c>
      <c r="H11163" s="365">
        <v>18869</v>
      </c>
      <c r="I11163" s="388">
        <v>29</v>
      </c>
      <c r="J11163" s="378">
        <v>8</v>
      </c>
      <c r="K11163" s="381">
        <v>1951</v>
      </c>
      <c r="L11163" s="369">
        <f t="shared" ca="1" si="174"/>
        <v>72</v>
      </c>
      <c r="M11163" s="299" t="s">
        <v>17470</v>
      </c>
      <c r="N11163" s="10" t="s">
        <v>28854</v>
      </c>
      <c r="O11163" s="389" t="s">
        <v>177</v>
      </c>
      <c r="P11163" s="386" t="s">
        <v>177</v>
      </c>
    </row>
    <row r="11164" spans="1:16" s="8" customFormat="1" ht="15" customHeight="1" x14ac:dyDescent="0.25">
      <c r="A11164" s="362" t="s">
        <v>161</v>
      </c>
      <c r="B11164" s="362" t="s">
        <v>22116</v>
      </c>
      <c r="C11164" s="340" t="s">
        <v>24954</v>
      </c>
      <c r="D11164" s="362" t="s">
        <v>24953</v>
      </c>
      <c r="E11164" s="362">
        <v>34</v>
      </c>
      <c r="F11164" s="364">
        <v>20815113</v>
      </c>
      <c r="G11164" s="363">
        <v>23208151134</v>
      </c>
      <c r="H11164" s="365">
        <v>25337</v>
      </c>
      <c r="I11164" s="388">
        <v>14</v>
      </c>
      <c r="J11164" s="378">
        <v>5</v>
      </c>
      <c r="K11164" s="381">
        <v>1969</v>
      </c>
      <c r="L11164" s="369">
        <f t="shared" ca="1" si="174"/>
        <v>54</v>
      </c>
      <c r="M11164" s="299" t="s">
        <v>17337</v>
      </c>
      <c r="N11164" s="10" t="s">
        <v>28854</v>
      </c>
      <c r="O11164" s="389" t="s">
        <v>30829</v>
      </c>
      <c r="P11164" s="386" t="s">
        <v>177</v>
      </c>
    </row>
    <row r="11165" spans="1:16" s="8" customFormat="1" ht="15" customHeight="1" x14ac:dyDescent="0.25">
      <c r="A11165" s="362" t="s">
        <v>46</v>
      </c>
      <c r="B11165" s="362" t="s">
        <v>22116</v>
      </c>
      <c r="C11165" s="340" t="s">
        <v>24952</v>
      </c>
      <c r="D11165" s="362" t="s">
        <v>24951</v>
      </c>
      <c r="E11165" s="362">
        <v>33</v>
      </c>
      <c r="F11165" s="364">
        <v>11710211</v>
      </c>
      <c r="G11165" s="363">
        <v>23117102114</v>
      </c>
      <c r="H11165" s="365">
        <v>20288</v>
      </c>
      <c r="I11165" s="388">
        <v>18</v>
      </c>
      <c r="J11165" s="378">
        <v>7</v>
      </c>
      <c r="K11165" s="381">
        <v>1955</v>
      </c>
      <c r="L11165" s="369">
        <f t="shared" ca="1" si="174"/>
        <v>68</v>
      </c>
      <c r="M11165" s="299" t="s">
        <v>17470</v>
      </c>
      <c r="N11165" s="10" t="s">
        <v>28854</v>
      </c>
      <c r="O11165" s="389" t="s">
        <v>29315</v>
      </c>
      <c r="P11165" s="386">
        <v>44037</v>
      </c>
    </row>
    <row r="11166" spans="1:16" s="8" customFormat="1" ht="15" customHeight="1" x14ac:dyDescent="0.25">
      <c r="A11166" s="362" t="s">
        <v>302</v>
      </c>
      <c r="B11166" s="362" t="s">
        <v>22116</v>
      </c>
      <c r="C11166" s="340" t="s">
        <v>24948</v>
      </c>
      <c r="D11166" s="362" t="s">
        <v>7042</v>
      </c>
      <c r="E11166" s="362">
        <v>33</v>
      </c>
      <c r="F11166" s="364">
        <v>10267684</v>
      </c>
      <c r="G11166" s="363">
        <v>27102676845</v>
      </c>
      <c r="H11166" s="365">
        <v>19007</v>
      </c>
      <c r="I11166" s="388">
        <v>14</v>
      </c>
      <c r="J11166" s="378">
        <v>1</v>
      </c>
      <c r="K11166" s="381">
        <v>1952</v>
      </c>
      <c r="L11166" s="369">
        <f t="shared" ca="1" si="174"/>
        <v>72</v>
      </c>
      <c r="M11166" s="299" t="s">
        <v>17470</v>
      </c>
      <c r="N11166" s="10" t="s">
        <v>28854</v>
      </c>
      <c r="O11166" s="389" t="s">
        <v>177</v>
      </c>
      <c r="P11166" s="386" t="s">
        <v>177</v>
      </c>
    </row>
    <row r="11167" spans="1:16" s="8" customFormat="1" ht="15" customHeight="1" x14ac:dyDescent="0.25">
      <c r="A11167" s="362" t="s">
        <v>27</v>
      </c>
      <c r="B11167" s="362" t="s">
        <v>22116</v>
      </c>
      <c r="C11167" s="340" t="s">
        <v>30284</v>
      </c>
      <c r="D11167" s="362" t="s">
        <v>30283</v>
      </c>
      <c r="E11167" s="362">
        <v>32</v>
      </c>
      <c r="F11167" s="364">
        <v>5573749</v>
      </c>
      <c r="G11167" s="363">
        <v>27055737490</v>
      </c>
      <c r="H11167" s="365">
        <v>17528</v>
      </c>
      <c r="I11167" s="388">
        <v>27</v>
      </c>
      <c r="J11167" s="378">
        <v>12</v>
      </c>
      <c r="K11167" s="381">
        <v>1947</v>
      </c>
      <c r="L11167" s="369">
        <f t="shared" ca="1" si="174"/>
        <v>76</v>
      </c>
      <c r="M11167" s="299" t="s">
        <v>17470</v>
      </c>
      <c r="N11167" s="10" t="s">
        <v>28854</v>
      </c>
      <c r="O11167" s="389" t="s">
        <v>30195</v>
      </c>
      <c r="P11167" s="386">
        <v>44283</v>
      </c>
    </row>
    <row r="11168" spans="1:16" s="8" customFormat="1" ht="15" customHeight="1" x14ac:dyDescent="0.25">
      <c r="A11168" s="362" t="s">
        <v>59</v>
      </c>
      <c r="B11168" s="362" t="s">
        <v>22116</v>
      </c>
      <c r="C11168" s="340" t="s">
        <v>24947</v>
      </c>
      <c r="D11168" s="362" t="s">
        <v>24946</v>
      </c>
      <c r="E11168" s="362">
        <v>32</v>
      </c>
      <c r="F11168" s="364">
        <v>17251888</v>
      </c>
      <c r="G11168" s="363">
        <v>27172518880</v>
      </c>
      <c r="H11168" s="365">
        <v>23709</v>
      </c>
      <c r="I11168" s="388">
        <v>28</v>
      </c>
      <c r="J11168" s="378">
        <v>11</v>
      </c>
      <c r="K11168" s="381">
        <v>1964</v>
      </c>
      <c r="L11168" s="369">
        <f t="shared" ca="1" si="174"/>
        <v>59</v>
      </c>
      <c r="M11168" s="299" t="s">
        <v>17470</v>
      </c>
      <c r="N11168" s="10" t="s">
        <v>28854</v>
      </c>
      <c r="O11168" s="389" t="s">
        <v>30824</v>
      </c>
      <c r="P11168" s="386">
        <v>41234</v>
      </c>
    </row>
    <row r="11169" spans="1:16" s="8" customFormat="1" ht="15" customHeight="1" x14ac:dyDescent="0.25">
      <c r="A11169" s="362" t="s">
        <v>252</v>
      </c>
      <c r="B11169" s="362" t="s">
        <v>22116</v>
      </c>
      <c r="C11169" s="340" t="s">
        <v>24945</v>
      </c>
      <c r="D11169" s="362" t="s">
        <v>24944</v>
      </c>
      <c r="E11169" s="362">
        <v>31</v>
      </c>
      <c r="F11169" s="364">
        <v>10025097</v>
      </c>
      <c r="G11169" s="363">
        <v>27100250972</v>
      </c>
      <c r="H11169" s="365">
        <v>18982</v>
      </c>
      <c r="I11169" s="388">
        <v>20</v>
      </c>
      <c r="J11169" s="378">
        <v>12</v>
      </c>
      <c r="K11169" s="381">
        <v>1951</v>
      </c>
      <c r="L11169" s="369">
        <f t="shared" ca="1" si="174"/>
        <v>72</v>
      </c>
      <c r="M11169" s="299" t="s">
        <v>17470</v>
      </c>
      <c r="N11169" s="10" t="s">
        <v>28854</v>
      </c>
      <c r="O11169" s="389" t="s">
        <v>29335</v>
      </c>
      <c r="P11169" s="386">
        <v>43457</v>
      </c>
    </row>
    <row r="11170" spans="1:16" s="8" customFormat="1" ht="15" customHeight="1" x14ac:dyDescent="0.25">
      <c r="A11170" s="362">
        <v>17</v>
      </c>
      <c r="B11170" s="362" t="s">
        <v>22116</v>
      </c>
      <c r="C11170" s="340" t="s">
        <v>24943</v>
      </c>
      <c r="D11170" s="362" t="s">
        <v>24942</v>
      </c>
      <c r="E11170" s="362">
        <v>32</v>
      </c>
      <c r="F11170" s="364">
        <v>5917577</v>
      </c>
      <c r="G11170" s="363">
        <v>27059175772</v>
      </c>
      <c r="H11170" s="365">
        <v>18301</v>
      </c>
      <c r="I11170" s="388">
        <v>7</v>
      </c>
      <c r="J11170" s="378">
        <v>2</v>
      </c>
      <c r="K11170" s="381">
        <v>1950</v>
      </c>
      <c r="L11170" s="369">
        <f t="shared" ca="1" si="174"/>
        <v>74</v>
      </c>
      <c r="M11170" s="299" t="s">
        <v>17470</v>
      </c>
      <c r="N11170" s="10" t="s">
        <v>28854</v>
      </c>
      <c r="O11170" s="389" t="s">
        <v>177</v>
      </c>
      <c r="P11170" s="386" t="s">
        <v>177</v>
      </c>
    </row>
    <row r="11171" spans="1:16" s="8" customFormat="1" ht="15" customHeight="1" x14ac:dyDescent="0.25">
      <c r="A11171" s="362">
        <v>17</v>
      </c>
      <c r="B11171" s="362" t="s">
        <v>22116</v>
      </c>
      <c r="C11171" s="340" t="s">
        <v>24941</v>
      </c>
      <c r="D11171" s="362" t="s">
        <v>24940</v>
      </c>
      <c r="E11171" s="362">
        <v>33</v>
      </c>
      <c r="F11171" s="364">
        <v>13070272</v>
      </c>
      <c r="G11171" s="363">
        <v>23130702724</v>
      </c>
      <c r="H11171" s="365">
        <v>20874</v>
      </c>
      <c r="I11171" s="388">
        <v>23</v>
      </c>
      <c r="J11171" s="378">
        <v>2</v>
      </c>
      <c r="K11171" s="381">
        <v>1957</v>
      </c>
      <c r="L11171" s="369">
        <f t="shared" ca="1" si="174"/>
        <v>67</v>
      </c>
      <c r="M11171" s="299" t="s">
        <v>40176</v>
      </c>
      <c r="N11171" s="10" t="s">
        <v>28854</v>
      </c>
      <c r="O11171" s="389" t="s">
        <v>30804</v>
      </c>
      <c r="P11171" s="386">
        <v>41008</v>
      </c>
    </row>
    <row r="11172" spans="1:16" s="8" customFormat="1" ht="15" customHeight="1" x14ac:dyDescent="0.25">
      <c r="A11172" s="362">
        <v>17</v>
      </c>
      <c r="B11172" s="362" t="s">
        <v>22116</v>
      </c>
      <c r="C11172" s="340" t="s">
        <v>24936</v>
      </c>
      <c r="D11172" s="362" t="s">
        <v>24935</v>
      </c>
      <c r="E11172" s="362">
        <v>32</v>
      </c>
      <c r="F11172" s="364">
        <v>10004635</v>
      </c>
      <c r="G11172" s="363">
        <v>27100046356</v>
      </c>
      <c r="H11172" s="365">
        <v>20276</v>
      </c>
      <c r="I11172" s="388">
        <v>6</v>
      </c>
      <c r="J11172" s="378">
        <v>7</v>
      </c>
      <c r="K11172" s="381">
        <v>1955</v>
      </c>
      <c r="L11172" s="369">
        <f t="shared" ca="1" si="174"/>
        <v>68</v>
      </c>
      <c r="M11172" s="299" t="s">
        <v>17470</v>
      </c>
      <c r="N11172" s="10" t="s">
        <v>28854</v>
      </c>
      <c r="O11172" s="389" t="s">
        <v>29346</v>
      </c>
      <c r="P11172" s="386">
        <v>44377</v>
      </c>
    </row>
    <row r="11173" spans="1:16" s="8" customFormat="1" ht="15" customHeight="1" x14ac:dyDescent="0.25">
      <c r="A11173" s="362" t="s">
        <v>59</v>
      </c>
      <c r="B11173" s="362" t="s">
        <v>22116</v>
      </c>
      <c r="C11173" s="340" t="s">
        <v>24934</v>
      </c>
      <c r="D11173" s="362" t="s">
        <v>24933</v>
      </c>
      <c r="E11173" s="362">
        <v>31</v>
      </c>
      <c r="F11173" s="364">
        <v>10743538</v>
      </c>
      <c r="G11173" s="363">
        <v>27107435382</v>
      </c>
      <c r="H11173" s="365">
        <v>19211</v>
      </c>
      <c r="I11173" s="388">
        <v>5</v>
      </c>
      <c r="J11173" s="378">
        <v>8</v>
      </c>
      <c r="K11173" s="381">
        <v>1952</v>
      </c>
      <c r="L11173" s="369">
        <f t="shared" ca="1" si="174"/>
        <v>71</v>
      </c>
      <c r="M11173" s="299" t="s">
        <v>17470</v>
      </c>
      <c r="N11173" s="10" t="s">
        <v>28854</v>
      </c>
      <c r="O11173" s="389" t="s">
        <v>177</v>
      </c>
      <c r="P11173" s="386" t="s">
        <v>177</v>
      </c>
    </row>
    <row r="11174" spans="1:16" s="8" customFormat="1" ht="15" customHeight="1" x14ac:dyDescent="0.25">
      <c r="A11174" s="362" t="s">
        <v>27</v>
      </c>
      <c r="B11174" s="362" t="s">
        <v>22116</v>
      </c>
      <c r="C11174" s="340" t="s">
        <v>24929</v>
      </c>
      <c r="D11174" s="362" t="s">
        <v>24928</v>
      </c>
      <c r="E11174" s="362">
        <v>32</v>
      </c>
      <c r="F11174" s="364">
        <v>11662111</v>
      </c>
      <c r="G11174" s="363">
        <v>27116621113</v>
      </c>
      <c r="H11174" s="365">
        <v>20134</v>
      </c>
      <c r="I11174" s="388">
        <v>14</v>
      </c>
      <c r="J11174" s="378">
        <v>2</v>
      </c>
      <c r="K11174" s="381">
        <v>1955</v>
      </c>
      <c r="L11174" s="369">
        <f t="shared" ca="1" si="174"/>
        <v>69</v>
      </c>
      <c r="M11174" s="299" t="s">
        <v>17470</v>
      </c>
      <c r="N11174" s="10" t="s">
        <v>28854</v>
      </c>
      <c r="O11174" s="389" t="s">
        <v>177</v>
      </c>
      <c r="P11174" s="386" t="s">
        <v>177</v>
      </c>
    </row>
    <row r="11175" spans="1:16" s="8" customFormat="1" ht="15" customHeight="1" x14ac:dyDescent="0.25">
      <c r="A11175" s="362">
        <v>17</v>
      </c>
      <c r="B11175" s="362" t="s">
        <v>22116</v>
      </c>
      <c r="C11175" s="340" t="s">
        <v>32644</v>
      </c>
      <c r="D11175" s="362" t="s">
        <v>32645</v>
      </c>
      <c r="E11175" s="362">
        <v>32</v>
      </c>
      <c r="F11175" s="364">
        <v>12637036</v>
      </c>
      <c r="G11175" s="363">
        <v>27126370364</v>
      </c>
      <c r="H11175" s="365">
        <v>21395</v>
      </c>
      <c r="I11175" s="388">
        <v>29</v>
      </c>
      <c r="J11175" s="378">
        <v>7</v>
      </c>
      <c r="K11175" s="381">
        <v>1958</v>
      </c>
      <c r="L11175" s="369">
        <f t="shared" ca="1" si="174"/>
        <v>65</v>
      </c>
      <c r="M11175" s="299" t="s">
        <v>17470</v>
      </c>
      <c r="N11175" s="10" t="s">
        <v>28854</v>
      </c>
      <c r="O11175" s="389" t="s">
        <v>32443</v>
      </c>
      <c r="P11175" s="386">
        <v>44514</v>
      </c>
    </row>
    <row r="11176" spans="1:16" s="8" customFormat="1" ht="15" customHeight="1" x14ac:dyDescent="0.25">
      <c r="A11176" s="362" t="s">
        <v>46</v>
      </c>
      <c r="B11176" s="362" t="s">
        <v>22116</v>
      </c>
      <c r="C11176" s="340" t="s">
        <v>24927</v>
      </c>
      <c r="D11176" s="362" t="s">
        <v>24926</v>
      </c>
      <c r="E11176" s="362">
        <v>32</v>
      </c>
      <c r="F11176" s="364">
        <v>11850748</v>
      </c>
      <c r="G11176" s="363">
        <v>27118507482</v>
      </c>
      <c r="H11176" s="365">
        <v>20397</v>
      </c>
      <c r="I11176" s="388">
        <v>4</v>
      </c>
      <c r="J11176" s="378">
        <v>11</v>
      </c>
      <c r="K11176" s="381">
        <v>1955</v>
      </c>
      <c r="L11176" s="369">
        <f t="shared" ca="1" si="174"/>
        <v>68</v>
      </c>
      <c r="M11176" s="299" t="s">
        <v>17470</v>
      </c>
      <c r="N11176" s="10" t="s">
        <v>28854</v>
      </c>
      <c r="O11176" s="389" t="s">
        <v>29349</v>
      </c>
      <c r="P11176" s="386">
        <v>43907</v>
      </c>
    </row>
    <row r="11177" spans="1:16" s="8" customFormat="1" ht="15" customHeight="1" x14ac:dyDescent="0.25">
      <c r="A11177" s="362">
        <v>17</v>
      </c>
      <c r="B11177" s="362" t="s">
        <v>22116</v>
      </c>
      <c r="C11177" s="340" t="s">
        <v>24925</v>
      </c>
      <c r="D11177" s="362" t="s">
        <v>24924</v>
      </c>
      <c r="E11177" s="362">
        <v>33</v>
      </c>
      <c r="F11177" s="364">
        <v>10776206</v>
      </c>
      <c r="G11177" s="363">
        <v>27107762065</v>
      </c>
      <c r="H11177" s="365">
        <v>19380</v>
      </c>
      <c r="I11177" s="388">
        <v>21</v>
      </c>
      <c r="J11177" s="378">
        <v>1</v>
      </c>
      <c r="K11177" s="381">
        <v>1953</v>
      </c>
      <c r="L11177" s="369">
        <f t="shared" ca="1" si="174"/>
        <v>71</v>
      </c>
      <c r="M11177" s="299" t="s">
        <v>17470</v>
      </c>
      <c r="N11177" s="10" t="s">
        <v>28854</v>
      </c>
      <c r="O11177" s="389" t="s">
        <v>177</v>
      </c>
      <c r="P11177" s="386" t="s">
        <v>177</v>
      </c>
    </row>
    <row r="11178" spans="1:16" s="8" customFormat="1" ht="15" customHeight="1" x14ac:dyDescent="0.25">
      <c r="A11178" s="362" t="s">
        <v>46</v>
      </c>
      <c r="B11178" s="362" t="s">
        <v>22116</v>
      </c>
      <c r="C11178" s="340" t="s">
        <v>38009</v>
      </c>
      <c r="D11178" s="362" t="s">
        <v>38010</v>
      </c>
      <c r="E11178" s="362">
        <v>31</v>
      </c>
      <c r="F11178" s="364">
        <v>10790927</v>
      </c>
      <c r="G11178" s="363">
        <v>27107909279</v>
      </c>
      <c r="H11178" s="365">
        <v>21036</v>
      </c>
      <c r="I11178" s="388">
        <v>4</v>
      </c>
      <c r="J11178" s="378">
        <v>8</v>
      </c>
      <c r="K11178" s="381">
        <v>1957</v>
      </c>
      <c r="L11178" s="369">
        <f t="shared" ca="1" si="174"/>
        <v>66</v>
      </c>
      <c r="M11178" s="299" t="s">
        <v>17470</v>
      </c>
      <c r="N11178" s="10" t="s">
        <v>28854</v>
      </c>
      <c r="O11178" s="389" t="s">
        <v>37917</v>
      </c>
      <c r="P11178" s="386">
        <v>44922</v>
      </c>
    </row>
    <row r="11179" spans="1:16" s="8" customFormat="1" ht="15" customHeight="1" x14ac:dyDescent="0.25">
      <c r="A11179" s="362">
        <v>24</v>
      </c>
      <c r="B11179" s="362" t="s">
        <v>22116</v>
      </c>
      <c r="C11179" s="340" t="s">
        <v>24923</v>
      </c>
      <c r="D11179" s="362" t="s">
        <v>24922</v>
      </c>
      <c r="E11179" s="362">
        <v>32</v>
      </c>
      <c r="F11179" s="364">
        <v>13598418</v>
      </c>
      <c r="G11179" s="363">
        <v>27135984189</v>
      </c>
      <c r="H11179" s="365">
        <v>21837</v>
      </c>
      <c r="I11179" s="388">
        <v>14</v>
      </c>
      <c r="J11179" s="378">
        <v>10</v>
      </c>
      <c r="K11179" s="381">
        <v>1959</v>
      </c>
      <c r="L11179" s="369">
        <f t="shared" ca="1" si="174"/>
        <v>64</v>
      </c>
      <c r="M11179" s="299" t="s">
        <v>17470</v>
      </c>
      <c r="N11179" s="10" t="s">
        <v>28854</v>
      </c>
      <c r="O11179" s="389" t="s">
        <v>29316</v>
      </c>
      <c r="P11179" s="386">
        <v>44041</v>
      </c>
    </row>
    <row r="11180" spans="1:16" s="8" customFormat="1" ht="15" customHeight="1" x14ac:dyDescent="0.25">
      <c r="A11180" s="362" t="s">
        <v>33761</v>
      </c>
      <c r="B11180" s="362" t="s">
        <v>22116</v>
      </c>
      <c r="C11180" s="340" t="s">
        <v>24918</v>
      </c>
      <c r="D11180" s="362" t="s">
        <v>24917</v>
      </c>
      <c r="E11180" s="362">
        <v>17</v>
      </c>
      <c r="F11180" s="364">
        <v>6525421</v>
      </c>
      <c r="G11180" s="363">
        <v>27065254218</v>
      </c>
      <c r="H11180" s="365">
        <v>18719</v>
      </c>
      <c r="I11180" s="388">
        <v>1</v>
      </c>
      <c r="J11180" s="378">
        <v>4</v>
      </c>
      <c r="K11180" s="381">
        <v>1951</v>
      </c>
      <c r="L11180" s="369">
        <f t="shared" ca="1" si="174"/>
        <v>73</v>
      </c>
      <c r="M11180" s="299" t="s">
        <v>17470</v>
      </c>
      <c r="N11180" s="10" t="s">
        <v>28854</v>
      </c>
      <c r="O11180" s="389" t="s">
        <v>177</v>
      </c>
      <c r="P11180" s="386" t="s">
        <v>177</v>
      </c>
    </row>
    <row r="11181" spans="1:16" s="8" customFormat="1" ht="15" customHeight="1" x14ac:dyDescent="0.25">
      <c r="A11181" s="362" t="s">
        <v>33761</v>
      </c>
      <c r="B11181" s="362" t="s">
        <v>22116</v>
      </c>
      <c r="C11181" s="340" t="s">
        <v>24916</v>
      </c>
      <c r="D11181" s="362" t="s">
        <v>24915</v>
      </c>
      <c r="E11181" s="362">
        <v>33</v>
      </c>
      <c r="F11181" s="364">
        <v>4237760</v>
      </c>
      <c r="G11181" s="363">
        <v>27042377606</v>
      </c>
      <c r="H11181" s="365">
        <v>15582</v>
      </c>
      <c r="I11181" s="388">
        <v>29</v>
      </c>
      <c r="J11181" s="378">
        <v>8</v>
      </c>
      <c r="K11181" s="381">
        <v>1942</v>
      </c>
      <c r="L11181" s="369">
        <f t="shared" ca="1" si="174"/>
        <v>81</v>
      </c>
      <c r="M11181" s="299" t="s">
        <v>17470</v>
      </c>
      <c r="N11181" s="10" t="s">
        <v>28854</v>
      </c>
      <c r="O11181" s="389" t="s">
        <v>177</v>
      </c>
      <c r="P11181" s="386" t="s">
        <v>177</v>
      </c>
    </row>
    <row r="11182" spans="1:16" s="8" customFormat="1" ht="15" customHeight="1" x14ac:dyDescent="0.25">
      <c r="A11182" s="362" t="s">
        <v>46</v>
      </c>
      <c r="B11182" s="362" t="s">
        <v>22116</v>
      </c>
      <c r="C11182" s="340" t="s">
        <v>37911</v>
      </c>
      <c r="D11182" s="362" t="s">
        <v>37912</v>
      </c>
      <c r="E11182" s="362">
        <v>32</v>
      </c>
      <c r="F11182" s="364">
        <v>28465585</v>
      </c>
      <c r="G11182" s="363">
        <v>20284655851</v>
      </c>
      <c r="H11182" s="365">
        <v>29516</v>
      </c>
      <c r="I11182" s="388">
        <v>22</v>
      </c>
      <c r="J11182" s="378">
        <v>10</v>
      </c>
      <c r="K11182" s="381">
        <v>1980</v>
      </c>
      <c r="L11182" s="369">
        <f t="shared" ca="1" si="174"/>
        <v>43</v>
      </c>
      <c r="M11182" s="299" t="s">
        <v>17470</v>
      </c>
      <c r="N11182" s="10" t="s">
        <v>40415</v>
      </c>
      <c r="O11182" s="389" t="s">
        <v>37917</v>
      </c>
      <c r="P11182" s="386">
        <v>44914</v>
      </c>
    </row>
    <row r="11183" spans="1:16" s="8" customFormat="1" ht="15" customHeight="1" x14ac:dyDescent="0.25">
      <c r="A11183" s="362" t="s">
        <v>27</v>
      </c>
      <c r="B11183" s="362" t="s">
        <v>22116</v>
      </c>
      <c r="C11183" s="340" t="s">
        <v>34965</v>
      </c>
      <c r="D11183" s="362" t="s">
        <v>34966</v>
      </c>
      <c r="E11183" s="362">
        <v>13</v>
      </c>
      <c r="F11183" s="364">
        <v>6700956</v>
      </c>
      <c r="G11183" s="363">
        <v>27067009563</v>
      </c>
      <c r="H11183" s="365">
        <v>18875</v>
      </c>
      <c r="I11183" s="388">
        <v>4</v>
      </c>
      <c r="J11183" s="378">
        <v>9</v>
      </c>
      <c r="K11183" s="381">
        <v>1951</v>
      </c>
      <c r="L11183" s="369">
        <f t="shared" ca="1" si="174"/>
        <v>72</v>
      </c>
      <c r="M11183" s="299" t="s">
        <v>40176</v>
      </c>
      <c r="N11183" s="10" t="s">
        <v>28854</v>
      </c>
      <c r="O11183" s="389" t="s">
        <v>35042</v>
      </c>
      <c r="P11183" s="386">
        <v>44375</v>
      </c>
    </row>
    <row r="11184" spans="1:16" s="8" customFormat="1" ht="15" customHeight="1" x14ac:dyDescent="0.25">
      <c r="A11184" s="362" t="s">
        <v>27</v>
      </c>
      <c r="B11184" s="362" t="s">
        <v>22116</v>
      </c>
      <c r="C11184" s="340" t="s">
        <v>24914</v>
      </c>
      <c r="D11184" s="362" t="s">
        <v>24913</v>
      </c>
      <c r="E11184" s="362">
        <v>33</v>
      </c>
      <c r="F11184" s="364">
        <v>10125603</v>
      </c>
      <c r="G11184" s="363">
        <v>27101256036</v>
      </c>
      <c r="H11184" s="365">
        <v>18975</v>
      </c>
      <c r="I11184" s="388">
        <v>13</v>
      </c>
      <c r="J11184" s="378">
        <v>12</v>
      </c>
      <c r="K11184" s="381">
        <v>1951</v>
      </c>
      <c r="L11184" s="369">
        <f t="shared" ca="1" si="174"/>
        <v>72</v>
      </c>
      <c r="M11184" s="299" t="s">
        <v>17470</v>
      </c>
      <c r="N11184" s="10" t="s">
        <v>28854</v>
      </c>
      <c r="O11184" s="389" t="s">
        <v>177</v>
      </c>
      <c r="P11184" s="386" t="s">
        <v>177</v>
      </c>
    </row>
    <row r="11185" spans="1:16" s="8" customFormat="1" ht="15" customHeight="1" x14ac:dyDescent="0.25">
      <c r="A11185" s="362">
        <v>13</v>
      </c>
      <c r="B11185" s="362" t="s">
        <v>22116</v>
      </c>
      <c r="C11185" s="340" t="s">
        <v>24912</v>
      </c>
      <c r="D11185" s="362" t="s">
        <v>24911</v>
      </c>
      <c r="E11185" s="362">
        <v>30</v>
      </c>
      <c r="F11185" s="364">
        <v>10614856</v>
      </c>
      <c r="G11185" s="363">
        <v>27106148568</v>
      </c>
      <c r="H11185" s="365">
        <v>19371</v>
      </c>
      <c r="I11185" s="388">
        <v>12</v>
      </c>
      <c r="J11185" s="378">
        <v>1</v>
      </c>
      <c r="K11185" s="381">
        <v>1953</v>
      </c>
      <c r="L11185" s="369">
        <f t="shared" ca="1" si="174"/>
        <v>71</v>
      </c>
      <c r="M11185" s="299" t="s">
        <v>17470</v>
      </c>
      <c r="N11185" s="10" t="s">
        <v>28854</v>
      </c>
      <c r="O11185" s="389" t="s">
        <v>177</v>
      </c>
      <c r="P11185" s="386" t="s">
        <v>177</v>
      </c>
    </row>
    <row r="11186" spans="1:16" s="8" customFormat="1" ht="15" customHeight="1" x14ac:dyDescent="0.25">
      <c r="A11186" s="362">
        <v>25</v>
      </c>
      <c r="B11186" s="362" t="s">
        <v>22116</v>
      </c>
      <c r="C11186" s="340" t="s">
        <v>24910</v>
      </c>
      <c r="D11186" s="362" t="s">
        <v>24909</v>
      </c>
      <c r="E11186" s="362" t="s">
        <v>45</v>
      </c>
      <c r="F11186" s="364">
        <v>4842609</v>
      </c>
      <c r="G11186" s="363">
        <v>27048426099</v>
      </c>
      <c r="H11186" s="365">
        <v>16312</v>
      </c>
      <c r="I11186" s="388">
        <v>28</v>
      </c>
      <c r="J11186" s="378">
        <v>8</v>
      </c>
      <c r="K11186" s="381">
        <v>1944</v>
      </c>
      <c r="L11186" s="369">
        <f t="shared" ca="1" si="174"/>
        <v>79</v>
      </c>
      <c r="M11186" s="299" t="s">
        <v>17470</v>
      </c>
      <c r="N11186" s="10" t="s">
        <v>28854</v>
      </c>
      <c r="O11186" s="389" t="s">
        <v>177</v>
      </c>
      <c r="P11186" s="386" t="s">
        <v>177</v>
      </c>
    </row>
    <row r="11187" spans="1:16" s="8" customFormat="1" ht="15" customHeight="1" x14ac:dyDescent="0.25">
      <c r="A11187" s="362" t="s">
        <v>27</v>
      </c>
      <c r="B11187" s="362" t="s">
        <v>22116</v>
      </c>
      <c r="C11187" s="340" t="s">
        <v>24908</v>
      </c>
      <c r="D11187" s="362" t="s">
        <v>24907</v>
      </c>
      <c r="E11187" s="362" t="s">
        <v>45</v>
      </c>
      <c r="F11187" s="364">
        <v>31467935</v>
      </c>
      <c r="G11187" s="363">
        <v>27314679356</v>
      </c>
      <c r="H11187" s="365">
        <v>31134</v>
      </c>
      <c r="I11187" s="388">
        <v>28</v>
      </c>
      <c r="J11187" s="378">
        <v>3</v>
      </c>
      <c r="K11187" s="381">
        <v>1985</v>
      </c>
      <c r="L11187" s="369">
        <f t="shared" ca="1" si="174"/>
        <v>39</v>
      </c>
      <c r="M11187" s="299" t="s">
        <v>17337</v>
      </c>
      <c r="N11187" s="10" t="s">
        <v>28854</v>
      </c>
      <c r="O11187" s="389" t="s">
        <v>177</v>
      </c>
      <c r="P11187" s="386" t="s">
        <v>177</v>
      </c>
    </row>
    <row r="11188" spans="1:16" s="8" customFormat="1" ht="15" customHeight="1" x14ac:dyDescent="0.25">
      <c r="A11188" s="362" t="s">
        <v>27</v>
      </c>
      <c r="B11188" s="362" t="s">
        <v>22116</v>
      </c>
      <c r="C11188" s="340" t="s">
        <v>24906</v>
      </c>
      <c r="D11188" s="362" t="s">
        <v>24905</v>
      </c>
      <c r="E11188" s="362" t="s">
        <v>45</v>
      </c>
      <c r="F11188" s="364">
        <v>11536964</v>
      </c>
      <c r="G11188" s="363">
        <v>23115369644</v>
      </c>
      <c r="H11188" s="365">
        <v>20128</v>
      </c>
      <c r="I11188" s="388">
        <v>8</v>
      </c>
      <c r="J11188" s="378">
        <v>2</v>
      </c>
      <c r="K11188" s="381">
        <v>1955</v>
      </c>
      <c r="L11188" s="369">
        <f t="shared" ca="1" si="174"/>
        <v>69</v>
      </c>
      <c r="M11188" s="299" t="s">
        <v>17470</v>
      </c>
      <c r="N11188" s="10" t="s">
        <v>28854</v>
      </c>
      <c r="O11188" s="389" t="s">
        <v>177</v>
      </c>
      <c r="P11188" s="386" t="s">
        <v>177</v>
      </c>
    </row>
    <row r="11189" spans="1:16" s="8" customFormat="1" ht="15" customHeight="1" x14ac:dyDescent="0.25">
      <c r="A11189" s="362" t="s">
        <v>302</v>
      </c>
      <c r="B11189" s="362" t="s">
        <v>22116</v>
      </c>
      <c r="C11189" s="340" t="s">
        <v>24904</v>
      </c>
      <c r="D11189" s="362" t="s">
        <v>8584</v>
      </c>
      <c r="E11189" s="362" t="s">
        <v>45</v>
      </c>
      <c r="F11189" s="364">
        <v>4282507</v>
      </c>
      <c r="G11189" s="363">
        <v>27042825072</v>
      </c>
      <c r="H11189" s="365">
        <v>15332</v>
      </c>
      <c r="I11189" s="388">
        <v>22</v>
      </c>
      <c r="J11189" s="378">
        <v>12</v>
      </c>
      <c r="K11189" s="381">
        <v>1941</v>
      </c>
      <c r="L11189" s="369">
        <f t="shared" ca="1" si="174"/>
        <v>82</v>
      </c>
      <c r="M11189" s="299" t="s">
        <v>17470</v>
      </c>
      <c r="N11189" s="10" t="s">
        <v>28854</v>
      </c>
      <c r="O11189" s="389" t="s">
        <v>177</v>
      </c>
      <c r="P11189" s="386" t="s">
        <v>177</v>
      </c>
    </row>
    <row r="11190" spans="1:16" s="8" customFormat="1" ht="15" customHeight="1" x14ac:dyDescent="0.25">
      <c r="A11190" s="362">
        <v>11</v>
      </c>
      <c r="B11190" s="362" t="s">
        <v>22116</v>
      </c>
      <c r="C11190" s="340" t="s">
        <v>24903</v>
      </c>
      <c r="D11190" s="362" t="s">
        <v>24902</v>
      </c>
      <c r="E11190" s="362">
        <v>32</v>
      </c>
      <c r="F11190" s="364">
        <v>5601653</v>
      </c>
      <c r="G11190" s="363">
        <v>27056016533</v>
      </c>
      <c r="H11190" s="365">
        <v>17229</v>
      </c>
      <c r="I11190" s="388">
        <v>3</v>
      </c>
      <c r="J11190" s="378">
        <v>3</v>
      </c>
      <c r="K11190" s="381">
        <v>1947</v>
      </c>
      <c r="L11190" s="369">
        <f t="shared" ca="1" si="174"/>
        <v>77</v>
      </c>
      <c r="M11190" s="299" t="s">
        <v>17470</v>
      </c>
      <c r="N11190" s="10" t="s">
        <v>28854</v>
      </c>
      <c r="O11190" s="389" t="s">
        <v>29324</v>
      </c>
      <c r="P11190" s="386">
        <v>43729</v>
      </c>
    </row>
    <row r="11191" spans="1:16" s="8" customFormat="1" ht="15" customHeight="1" x14ac:dyDescent="0.25">
      <c r="A11191" s="362" t="s">
        <v>27</v>
      </c>
      <c r="B11191" s="362" t="s">
        <v>22116</v>
      </c>
      <c r="C11191" s="340" t="s">
        <v>24901</v>
      </c>
      <c r="D11191" s="362" t="s">
        <v>24900</v>
      </c>
      <c r="E11191" s="362">
        <v>33</v>
      </c>
      <c r="F11191" s="364">
        <v>7787279</v>
      </c>
      <c r="G11191" s="363">
        <v>20077872796</v>
      </c>
      <c r="H11191" s="365">
        <v>17427</v>
      </c>
      <c r="I11191" s="388">
        <v>17</v>
      </c>
      <c r="J11191" s="378">
        <v>9</v>
      </c>
      <c r="K11191" s="381">
        <v>1947</v>
      </c>
      <c r="L11191" s="369">
        <f t="shared" ca="1" si="174"/>
        <v>76</v>
      </c>
      <c r="M11191" s="299" t="s">
        <v>17470</v>
      </c>
      <c r="N11191" s="10" t="s">
        <v>40415</v>
      </c>
      <c r="O11191" s="389" t="s">
        <v>177</v>
      </c>
      <c r="P11191" s="386" t="s">
        <v>177</v>
      </c>
    </row>
    <row r="11192" spans="1:16" s="8" customFormat="1" ht="15" customHeight="1" x14ac:dyDescent="0.25">
      <c r="A11192" s="362" t="s">
        <v>27</v>
      </c>
      <c r="B11192" s="362" t="s">
        <v>22116</v>
      </c>
      <c r="C11192" s="340" t="s">
        <v>24899</v>
      </c>
      <c r="D11192" s="362" t="s">
        <v>24898</v>
      </c>
      <c r="E11192" s="362">
        <v>34</v>
      </c>
      <c r="F11192" s="364">
        <v>93619727</v>
      </c>
      <c r="G11192" s="363">
        <v>27936197278</v>
      </c>
      <c r="H11192" s="365">
        <v>18533</v>
      </c>
      <c r="I11192" s="388">
        <v>27</v>
      </c>
      <c r="J11192" s="378">
        <v>9</v>
      </c>
      <c r="K11192" s="381">
        <v>1950</v>
      </c>
      <c r="L11192" s="369">
        <f t="shared" ca="1" si="174"/>
        <v>73</v>
      </c>
      <c r="M11192" s="299" t="s">
        <v>17470</v>
      </c>
      <c r="N11192" s="10" t="s">
        <v>28854</v>
      </c>
      <c r="O11192" s="389" t="s">
        <v>29338</v>
      </c>
      <c r="P11192" s="386">
        <v>43072</v>
      </c>
    </row>
    <row r="11193" spans="1:16" s="8" customFormat="1" ht="15" customHeight="1" x14ac:dyDescent="0.25">
      <c r="A11193" s="362" t="s">
        <v>27</v>
      </c>
      <c r="B11193" s="362" t="s">
        <v>22116</v>
      </c>
      <c r="C11193" s="340" t="s">
        <v>24897</v>
      </c>
      <c r="D11193" s="362" t="s">
        <v>24896</v>
      </c>
      <c r="E11193" s="362">
        <v>15</v>
      </c>
      <c r="F11193" s="364">
        <v>5267572</v>
      </c>
      <c r="G11193" s="363">
        <v>27052675729</v>
      </c>
      <c r="H11193" s="365">
        <v>16775</v>
      </c>
      <c r="I11193" s="388">
        <v>4</v>
      </c>
      <c r="J11193" s="378">
        <v>12</v>
      </c>
      <c r="K11193" s="381">
        <v>1945</v>
      </c>
      <c r="L11193" s="369">
        <f t="shared" ca="1" si="174"/>
        <v>78</v>
      </c>
      <c r="M11193" s="299" t="s">
        <v>17470</v>
      </c>
      <c r="N11193" s="10" t="s">
        <v>28854</v>
      </c>
      <c r="O11193" s="389" t="s">
        <v>177</v>
      </c>
      <c r="P11193" s="386" t="s">
        <v>177</v>
      </c>
    </row>
    <row r="11194" spans="1:16" s="8" customFormat="1" ht="15" customHeight="1" x14ac:dyDescent="0.25">
      <c r="A11194" s="362" t="s">
        <v>33761</v>
      </c>
      <c r="B11194" s="362" t="s">
        <v>22116</v>
      </c>
      <c r="C11194" s="340" t="s">
        <v>24895</v>
      </c>
      <c r="D11194" s="362" t="s">
        <v>24894</v>
      </c>
      <c r="E11194" s="362">
        <v>34</v>
      </c>
      <c r="F11194" s="364">
        <v>18181641</v>
      </c>
      <c r="G11194" s="363">
        <v>23181816414</v>
      </c>
      <c r="H11194" s="365">
        <v>24535</v>
      </c>
      <c r="I11194" s="388">
        <v>4</v>
      </c>
      <c r="J11194" s="378">
        <v>3</v>
      </c>
      <c r="K11194" s="381">
        <v>1967</v>
      </c>
      <c r="L11194" s="369">
        <f t="shared" ca="1" si="174"/>
        <v>57</v>
      </c>
      <c r="M11194" s="299" t="s">
        <v>17337</v>
      </c>
      <c r="N11194" s="10" t="s">
        <v>28854</v>
      </c>
      <c r="O11194" s="389" t="s">
        <v>29336</v>
      </c>
      <c r="P11194" s="386">
        <v>33628</v>
      </c>
    </row>
    <row r="11195" spans="1:16" s="8" customFormat="1" ht="15" customHeight="1" x14ac:dyDescent="0.25">
      <c r="A11195" s="362" t="s">
        <v>27</v>
      </c>
      <c r="B11195" s="362" t="s">
        <v>22116</v>
      </c>
      <c r="C11195" s="340" t="s">
        <v>24888</v>
      </c>
      <c r="D11195" s="362" t="s">
        <v>24887</v>
      </c>
      <c r="E11195" s="362">
        <v>34</v>
      </c>
      <c r="F11195" s="364">
        <v>8589043</v>
      </c>
      <c r="G11195" s="363">
        <v>20085890434</v>
      </c>
      <c r="H11195" s="365">
        <v>18678</v>
      </c>
      <c r="I11195" s="388">
        <v>19</v>
      </c>
      <c r="J11195" s="378">
        <v>2</v>
      </c>
      <c r="K11195" s="381">
        <v>1951</v>
      </c>
      <c r="L11195" s="369">
        <f t="shared" ca="1" si="174"/>
        <v>73</v>
      </c>
      <c r="M11195" s="299" t="s">
        <v>17470</v>
      </c>
      <c r="N11195" s="10" t="s">
        <v>40415</v>
      </c>
      <c r="O11195" s="389" t="s">
        <v>177</v>
      </c>
      <c r="P11195" s="386" t="s">
        <v>177</v>
      </c>
    </row>
    <row r="11196" spans="1:16" s="8" customFormat="1" ht="15" customHeight="1" x14ac:dyDescent="0.25">
      <c r="A11196" s="362">
        <v>10</v>
      </c>
      <c r="B11196" s="362" t="s">
        <v>22116</v>
      </c>
      <c r="C11196" s="340" t="s">
        <v>35231</v>
      </c>
      <c r="D11196" s="362" t="s">
        <v>35232</v>
      </c>
      <c r="E11196" s="362">
        <v>32</v>
      </c>
      <c r="F11196" s="364">
        <v>10490999</v>
      </c>
      <c r="G11196" s="363">
        <v>27104909995</v>
      </c>
      <c r="H11196" s="365">
        <v>19412</v>
      </c>
      <c r="I11196" s="388">
        <v>22</v>
      </c>
      <c r="J11196" s="378">
        <v>2</v>
      </c>
      <c r="K11196" s="381">
        <v>1953</v>
      </c>
      <c r="L11196" s="369">
        <f t="shared" ca="1" si="174"/>
        <v>71</v>
      </c>
      <c r="M11196" s="299" t="s">
        <v>17470</v>
      </c>
      <c r="N11196" s="10" t="s">
        <v>28854</v>
      </c>
      <c r="O11196" s="389" t="s">
        <v>29315</v>
      </c>
      <c r="P11196" s="386">
        <v>43687</v>
      </c>
    </row>
    <row r="11197" spans="1:16" s="8" customFormat="1" ht="15" customHeight="1" x14ac:dyDescent="0.25">
      <c r="A11197" s="362">
        <v>24</v>
      </c>
      <c r="B11197" s="362" t="s">
        <v>22116</v>
      </c>
      <c r="C11197" s="340" t="s">
        <v>24886</v>
      </c>
      <c r="D11197" s="362" t="s">
        <v>24885</v>
      </c>
      <c r="E11197" s="362">
        <v>32</v>
      </c>
      <c r="F11197" s="364">
        <v>12280173</v>
      </c>
      <c r="G11197" s="363">
        <v>27122801735</v>
      </c>
      <c r="H11197" s="365">
        <v>20491</v>
      </c>
      <c r="I11197" s="388">
        <v>6</v>
      </c>
      <c r="J11197" s="378">
        <v>2</v>
      </c>
      <c r="K11197" s="381">
        <v>1956</v>
      </c>
      <c r="L11197" s="369">
        <f t="shared" ca="1" si="174"/>
        <v>68</v>
      </c>
      <c r="M11197" s="299" t="s">
        <v>17470</v>
      </c>
      <c r="N11197" s="10" t="s">
        <v>28854</v>
      </c>
      <c r="O11197" s="389" t="s">
        <v>177</v>
      </c>
      <c r="P11197" s="386" t="s">
        <v>177</v>
      </c>
    </row>
    <row r="11198" spans="1:16" s="8" customFormat="1" ht="15" customHeight="1" x14ac:dyDescent="0.25">
      <c r="A11198" s="362" t="s">
        <v>27</v>
      </c>
      <c r="B11198" s="362" t="s">
        <v>22116</v>
      </c>
      <c r="C11198" s="340" t="s">
        <v>24884</v>
      </c>
      <c r="D11198" s="362" t="s">
        <v>24883</v>
      </c>
      <c r="E11198" s="362" t="s">
        <v>33</v>
      </c>
      <c r="F11198" s="364">
        <v>4935853</v>
      </c>
      <c r="G11198" s="363">
        <v>27049358534</v>
      </c>
      <c r="H11198" s="365">
        <v>16280</v>
      </c>
      <c r="I11198" s="388">
        <v>27</v>
      </c>
      <c r="J11198" s="378">
        <v>7</v>
      </c>
      <c r="K11198" s="381">
        <v>1944</v>
      </c>
      <c r="L11198" s="369">
        <f t="shared" ca="1" si="174"/>
        <v>79</v>
      </c>
      <c r="M11198" s="299" t="s">
        <v>17470</v>
      </c>
      <c r="N11198" s="10" t="s">
        <v>28854</v>
      </c>
      <c r="O11198" s="389" t="s">
        <v>177</v>
      </c>
      <c r="P11198" s="386" t="s">
        <v>177</v>
      </c>
    </row>
    <row r="11199" spans="1:16" s="8" customFormat="1" ht="15" customHeight="1" x14ac:dyDescent="0.25">
      <c r="A11199" s="362" t="s">
        <v>27</v>
      </c>
      <c r="B11199" s="362" t="s">
        <v>22116</v>
      </c>
      <c r="C11199" s="340" t="s">
        <v>24882</v>
      </c>
      <c r="D11199" s="362" t="s">
        <v>24881</v>
      </c>
      <c r="E11199" s="362">
        <v>15</v>
      </c>
      <c r="F11199" s="364">
        <v>92220066</v>
      </c>
      <c r="G11199" s="363">
        <v>27922200667</v>
      </c>
      <c r="H11199" s="365">
        <v>15037</v>
      </c>
      <c r="I11199" s="388">
        <v>2</v>
      </c>
      <c r="J11199" s="378">
        <v>3</v>
      </c>
      <c r="K11199" s="381">
        <v>1941</v>
      </c>
      <c r="L11199" s="369">
        <f t="shared" ca="1" si="174"/>
        <v>83</v>
      </c>
      <c r="M11199" s="299" t="s">
        <v>17470</v>
      </c>
      <c r="N11199" s="10" t="s">
        <v>28854</v>
      </c>
      <c r="O11199" s="389" t="s">
        <v>177</v>
      </c>
      <c r="P11199" s="386" t="s">
        <v>177</v>
      </c>
    </row>
    <row r="11200" spans="1:16" s="8" customFormat="1" ht="15" customHeight="1" x14ac:dyDescent="0.25">
      <c r="A11200" s="362" t="s">
        <v>27</v>
      </c>
      <c r="B11200" s="362" t="s">
        <v>22116</v>
      </c>
      <c r="C11200" s="340" t="s">
        <v>39347</v>
      </c>
      <c r="D11200" s="362" t="s">
        <v>39333</v>
      </c>
      <c r="E11200" s="362">
        <v>30</v>
      </c>
      <c r="F11200" s="364">
        <v>11409470</v>
      </c>
      <c r="G11200" s="363">
        <v>27114094701</v>
      </c>
      <c r="H11200" s="365">
        <v>19872</v>
      </c>
      <c r="I11200" s="388">
        <v>28</v>
      </c>
      <c r="J11200" s="378">
        <v>5</v>
      </c>
      <c r="K11200" s="381">
        <v>1954</v>
      </c>
      <c r="L11200" s="369">
        <f t="shared" ca="1" si="174"/>
        <v>69</v>
      </c>
      <c r="M11200" s="299" t="s">
        <v>17470</v>
      </c>
      <c r="N11200" s="10" t="s">
        <v>28854</v>
      </c>
      <c r="O11200" s="389" t="s">
        <v>39123</v>
      </c>
      <c r="P11200" s="386">
        <v>44096</v>
      </c>
    </row>
    <row r="11201" spans="1:16" s="8" customFormat="1" ht="15" customHeight="1" x14ac:dyDescent="0.25">
      <c r="A11201" s="362">
        <v>10</v>
      </c>
      <c r="B11201" s="362" t="s">
        <v>22116</v>
      </c>
      <c r="C11201" s="340" t="s">
        <v>24880</v>
      </c>
      <c r="D11201" s="362" t="s">
        <v>24879</v>
      </c>
      <c r="E11201" s="362" t="s">
        <v>99</v>
      </c>
      <c r="F11201" s="364">
        <v>5107553</v>
      </c>
      <c r="G11201" s="363">
        <v>27051075531</v>
      </c>
      <c r="H11201" s="365">
        <v>16555</v>
      </c>
      <c r="I11201" s="388">
        <v>28</v>
      </c>
      <c r="J11201" s="378">
        <v>4</v>
      </c>
      <c r="K11201" s="381">
        <v>1945</v>
      </c>
      <c r="L11201" s="369">
        <f t="shared" ca="1" si="174"/>
        <v>78</v>
      </c>
      <c r="M11201" s="299" t="s">
        <v>17470</v>
      </c>
      <c r="N11201" s="10" t="s">
        <v>28854</v>
      </c>
      <c r="O11201" s="389" t="s">
        <v>177</v>
      </c>
      <c r="P11201" s="386" t="s">
        <v>177</v>
      </c>
    </row>
    <row r="11202" spans="1:16" s="8" customFormat="1" ht="15" customHeight="1" x14ac:dyDescent="0.25">
      <c r="A11202" s="362" t="s">
        <v>2915</v>
      </c>
      <c r="B11202" s="362" t="s">
        <v>22116</v>
      </c>
      <c r="C11202" s="340" t="s">
        <v>30273</v>
      </c>
      <c r="D11202" s="362" t="s">
        <v>30272</v>
      </c>
      <c r="E11202" s="362">
        <v>33</v>
      </c>
      <c r="F11202" s="364">
        <v>20262353</v>
      </c>
      <c r="G11202" s="363">
        <v>27202623536</v>
      </c>
      <c r="H11202" s="365">
        <v>24999</v>
      </c>
      <c r="I11202" s="388">
        <v>10</v>
      </c>
      <c r="J11202" s="378">
        <v>6</v>
      </c>
      <c r="K11202" s="381">
        <v>1968</v>
      </c>
      <c r="L11202" s="369">
        <f t="shared" ref="L11202:L11265" ca="1" si="175">DATEDIF(H11202,TODAY(),"Y")</f>
        <v>55</v>
      </c>
      <c r="M11202" s="299" t="s">
        <v>17470</v>
      </c>
      <c r="N11202" s="10" t="s">
        <v>28854</v>
      </c>
      <c r="O11202" s="389" t="s">
        <v>30195</v>
      </c>
      <c r="P11202" s="386">
        <v>44341</v>
      </c>
    </row>
    <row r="11203" spans="1:16" s="8" customFormat="1" ht="15" customHeight="1" x14ac:dyDescent="0.25">
      <c r="A11203" s="362" t="s">
        <v>27</v>
      </c>
      <c r="B11203" s="362" t="s">
        <v>22116</v>
      </c>
      <c r="C11203" s="340" t="s">
        <v>24878</v>
      </c>
      <c r="D11203" s="362" t="s">
        <v>24877</v>
      </c>
      <c r="E11203" s="362">
        <v>30</v>
      </c>
      <c r="F11203" s="364">
        <v>12972331</v>
      </c>
      <c r="G11203" s="363">
        <v>27129723314</v>
      </c>
      <c r="H11203" s="365">
        <v>20381</v>
      </c>
      <c r="I11203" s="388">
        <v>19</v>
      </c>
      <c r="J11203" s="378">
        <v>10</v>
      </c>
      <c r="K11203" s="381">
        <v>1955</v>
      </c>
      <c r="L11203" s="369">
        <f t="shared" ca="1" si="175"/>
        <v>68</v>
      </c>
      <c r="M11203" s="299" t="s">
        <v>17470</v>
      </c>
      <c r="N11203" s="10" t="s">
        <v>28854</v>
      </c>
      <c r="O11203" s="389" t="s">
        <v>177</v>
      </c>
      <c r="P11203" s="386" t="s">
        <v>177</v>
      </c>
    </row>
    <row r="11204" spans="1:16" s="8" customFormat="1" ht="15" customHeight="1" x14ac:dyDescent="0.25">
      <c r="A11204" s="362">
        <v>13</v>
      </c>
      <c r="B11204" s="362" t="s">
        <v>22116</v>
      </c>
      <c r="C11204" s="340" t="s">
        <v>39348</v>
      </c>
      <c r="D11204" s="362" t="s">
        <v>39334</v>
      </c>
      <c r="E11204" s="362">
        <v>33</v>
      </c>
      <c r="F11204" s="364">
        <v>12194395</v>
      </c>
      <c r="G11204" s="363">
        <v>27121943951</v>
      </c>
      <c r="H11204" s="365">
        <v>20595</v>
      </c>
      <c r="I11204" s="388">
        <v>20</v>
      </c>
      <c r="J11204" s="378">
        <v>5</v>
      </c>
      <c r="K11204" s="381">
        <v>1956</v>
      </c>
      <c r="L11204" s="369">
        <f t="shared" ca="1" si="175"/>
        <v>67</v>
      </c>
      <c r="M11204" s="299" t="s">
        <v>17470</v>
      </c>
      <c r="N11204" s="10" t="s">
        <v>28854</v>
      </c>
      <c r="O11204" s="389" t="s">
        <v>36672</v>
      </c>
      <c r="P11204" s="386">
        <v>45057</v>
      </c>
    </row>
    <row r="11205" spans="1:16" s="8" customFormat="1" ht="15" customHeight="1" x14ac:dyDescent="0.25">
      <c r="A11205" s="362">
        <v>10</v>
      </c>
      <c r="B11205" s="362" t="s">
        <v>22116</v>
      </c>
      <c r="C11205" s="340" t="s">
        <v>24876</v>
      </c>
      <c r="D11205" s="362" t="s">
        <v>24875</v>
      </c>
      <c r="E11205" s="362">
        <v>30</v>
      </c>
      <c r="F11205" s="364">
        <v>13128226</v>
      </c>
      <c r="G11205" s="363">
        <v>27131282260</v>
      </c>
      <c r="H11205" s="365">
        <v>22128</v>
      </c>
      <c r="I11205" s="388">
        <v>31</v>
      </c>
      <c r="J11205" s="378">
        <v>7</v>
      </c>
      <c r="K11205" s="381">
        <v>1960</v>
      </c>
      <c r="L11205" s="369">
        <f t="shared" ca="1" si="175"/>
        <v>63</v>
      </c>
      <c r="M11205" s="299" t="s">
        <v>17470</v>
      </c>
      <c r="N11205" s="10" t="s">
        <v>28854</v>
      </c>
      <c r="O11205" s="389" t="s">
        <v>177</v>
      </c>
      <c r="P11205" s="386" t="s">
        <v>177</v>
      </c>
    </row>
    <row r="11206" spans="1:16" s="8" customFormat="1" ht="15" customHeight="1" x14ac:dyDescent="0.25">
      <c r="A11206" s="362" t="s">
        <v>27</v>
      </c>
      <c r="B11206" s="362" t="s">
        <v>22116</v>
      </c>
      <c r="C11206" s="340" t="s">
        <v>24874</v>
      </c>
      <c r="D11206" s="362" t="s">
        <v>24873</v>
      </c>
      <c r="E11206" s="362">
        <v>32</v>
      </c>
      <c r="F11206" s="364">
        <v>5673273</v>
      </c>
      <c r="G11206" s="363">
        <v>27056732735</v>
      </c>
      <c r="H11206" s="365">
        <v>17431</v>
      </c>
      <c r="I11206" s="388">
        <v>21</v>
      </c>
      <c r="J11206" s="378">
        <v>9</v>
      </c>
      <c r="K11206" s="381">
        <v>1947</v>
      </c>
      <c r="L11206" s="369">
        <f t="shared" ca="1" si="175"/>
        <v>76</v>
      </c>
      <c r="M11206" s="299" t="s">
        <v>17470</v>
      </c>
      <c r="N11206" s="10" t="s">
        <v>28854</v>
      </c>
      <c r="O11206" s="389" t="s">
        <v>29315</v>
      </c>
      <c r="P11206" s="386">
        <v>44123</v>
      </c>
    </row>
    <row r="11207" spans="1:16" s="8" customFormat="1" ht="15" customHeight="1" x14ac:dyDescent="0.25">
      <c r="A11207" s="362" t="s">
        <v>33761</v>
      </c>
      <c r="B11207" s="362" t="s">
        <v>22116</v>
      </c>
      <c r="C11207" s="340" t="s">
        <v>24867</v>
      </c>
      <c r="D11207" s="362" t="s">
        <v>24866</v>
      </c>
      <c r="E11207" s="362">
        <v>33</v>
      </c>
      <c r="F11207" s="364">
        <v>9986004</v>
      </c>
      <c r="G11207" s="363">
        <v>27099860044</v>
      </c>
      <c r="H11207" s="365">
        <v>15017</v>
      </c>
      <c r="I11207" s="388">
        <v>10</v>
      </c>
      <c r="J11207" s="378">
        <v>2</v>
      </c>
      <c r="K11207" s="381">
        <v>1941</v>
      </c>
      <c r="L11207" s="369">
        <f t="shared" ca="1" si="175"/>
        <v>83</v>
      </c>
      <c r="M11207" s="299" t="s">
        <v>17470</v>
      </c>
      <c r="N11207" s="10" t="s">
        <v>28854</v>
      </c>
      <c r="O11207" s="389" t="s">
        <v>29359</v>
      </c>
      <c r="P11207" s="386">
        <v>44262</v>
      </c>
    </row>
    <row r="11208" spans="1:16" s="8" customFormat="1" ht="15" customHeight="1" x14ac:dyDescent="0.25">
      <c r="A11208" s="362" t="s">
        <v>179</v>
      </c>
      <c r="B11208" s="362" t="s">
        <v>22116</v>
      </c>
      <c r="C11208" s="340" t="s">
        <v>24862</v>
      </c>
      <c r="D11208" s="362" t="s">
        <v>24861</v>
      </c>
      <c r="E11208" s="362">
        <v>34</v>
      </c>
      <c r="F11208" s="364">
        <v>16841409</v>
      </c>
      <c r="G11208" s="363">
        <v>27168414094</v>
      </c>
      <c r="H11208" s="365">
        <v>23663</v>
      </c>
      <c r="I11208" s="388">
        <v>13</v>
      </c>
      <c r="J11208" s="378">
        <v>10</v>
      </c>
      <c r="K11208" s="381">
        <v>1964</v>
      </c>
      <c r="L11208" s="369">
        <f t="shared" ca="1" si="175"/>
        <v>59</v>
      </c>
      <c r="M11208" s="299" t="s">
        <v>40176</v>
      </c>
      <c r="N11208" s="10" t="s">
        <v>28854</v>
      </c>
      <c r="O11208" s="389" t="s">
        <v>29359</v>
      </c>
      <c r="P11208" s="386">
        <v>44022</v>
      </c>
    </row>
    <row r="11209" spans="1:16" s="8" customFormat="1" ht="15" customHeight="1" x14ac:dyDescent="0.25">
      <c r="A11209" s="362">
        <v>10</v>
      </c>
      <c r="B11209" s="362" t="s">
        <v>22116</v>
      </c>
      <c r="C11209" s="340" t="s">
        <v>24857</v>
      </c>
      <c r="D11209" s="362" t="s">
        <v>24856</v>
      </c>
      <c r="E11209" s="362" t="s">
        <v>45</v>
      </c>
      <c r="F11209" s="364">
        <v>11696863</v>
      </c>
      <c r="G11209" s="363">
        <v>27116968636</v>
      </c>
      <c r="H11209" s="365">
        <v>20283</v>
      </c>
      <c r="I11209" s="388">
        <v>13</v>
      </c>
      <c r="J11209" s="378">
        <v>7</v>
      </c>
      <c r="K11209" s="381">
        <v>1955</v>
      </c>
      <c r="L11209" s="369">
        <f t="shared" ca="1" si="175"/>
        <v>68</v>
      </c>
      <c r="M11209" s="299" t="s">
        <v>17470</v>
      </c>
      <c r="N11209" s="10" t="s">
        <v>28854</v>
      </c>
      <c r="O11209" s="389" t="s">
        <v>177</v>
      </c>
      <c r="P11209" s="386" t="s">
        <v>177</v>
      </c>
    </row>
    <row r="11210" spans="1:16" s="8" customFormat="1" ht="15" customHeight="1" x14ac:dyDescent="0.25">
      <c r="A11210" s="362" t="s">
        <v>46</v>
      </c>
      <c r="B11210" s="362" t="s">
        <v>22116</v>
      </c>
      <c r="C11210" s="340" t="s">
        <v>33190</v>
      </c>
      <c r="D11210" s="362" t="s">
        <v>33455</v>
      </c>
      <c r="E11210" s="362">
        <v>31</v>
      </c>
      <c r="F11210" s="364">
        <v>11262400</v>
      </c>
      <c r="G11210" s="363">
        <v>27112624002</v>
      </c>
      <c r="H11210" s="365">
        <v>19865</v>
      </c>
      <c r="I11210" s="388">
        <v>21</v>
      </c>
      <c r="J11210" s="378">
        <v>5</v>
      </c>
      <c r="K11210" s="381">
        <v>1954</v>
      </c>
      <c r="L11210" s="369">
        <f t="shared" ca="1" si="175"/>
        <v>69</v>
      </c>
      <c r="M11210" s="299" t="s">
        <v>17470</v>
      </c>
      <c r="N11210" s="10" t="s">
        <v>28854</v>
      </c>
      <c r="O11210" s="389" t="s">
        <v>33567</v>
      </c>
      <c r="P11210" s="386">
        <v>44464</v>
      </c>
    </row>
    <row r="11211" spans="1:16" s="8" customFormat="1" ht="15" customHeight="1" x14ac:dyDescent="0.25">
      <c r="A11211" s="362" t="s">
        <v>46</v>
      </c>
      <c r="B11211" s="362" t="s">
        <v>22116</v>
      </c>
      <c r="C11211" s="340" t="s">
        <v>38244</v>
      </c>
      <c r="D11211" s="362" t="s">
        <v>38245</v>
      </c>
      <c r="E11211" s="362">
        <v>32</v>
      </c>
      <c r="F11211" s="364">
        <v>10325939</v>
      </c>
      <c r="G11211" s="363">
        <v>27103259393</v>
      </c>
      <c r="H11211" s="365">
        <v>19113</v>
      </c>
      <c r="I11211" s="388">
        <v>29</v>
      </c>
      <c r="J11211" s="378">
        <v>4</v>
      </c>
      <c r="K11211" s="381">
        <v>1952</v>
      </c>
      <c r="L11211" s="369">
        <f t="shared" ca="1" si="175"/>
        <v>71</v>
      </c>
      <c r="M11211" s="299" t="s">
        <v>17470</v>
      </c>
      <c r="N11211" s="10" t="s">
        <v>28854</v>
      </c>
      <c r="O11211" s="389" t="s">
        <v>38050</v>
      </c>
      <c r="P11211" s="386">
        <v>45042</v>
      </c>
    </row>
    <row r="11212" spans="1:16" s="8" customFormat="1" ht="15" customHeight="1" x14ac:dyDescent="0.25">
      <c r="A11212" s="362" t="s">
        <v>27</v>
      </c>
      <c r="B11212" s="362" t="s">
        <v>22116</v>
      </c>
      <c r="C11212" s="340" t="s">
        <v>24855</v>
      </c>
      <c r="D11212" s="362" t="s">
        <v>24854</v>
      </c>
      <c r="E11212" s="362">
        <v>34</v>
      </c>
      <c r="F11212" s="364">
        <v>3691335</v>
      </c>
      <c r="G11212" s="363">
        <v>27036913350</v>
      </c>
      <c r="H11212" s="365">
        <v>14301</v>
      </c>
      <c r="I11212" s="388">
        <v>25</v>
      </c>
      <c r="J11212" s="378">
        <v>2</v>
      </c>
      <c r="K11212" s="381">
        <v>1939</v>
      </c>
      <c r="L11212" s="369">
        <f t="shared" ca="1" si="175"/>
        <v>85</v>
      </c>
      <c r="M11212" s="299" t="s">
        <v>17470</v>
      </c>
      <c r="N11212" s="10" t="s">
        <v>28854</v>
      </c>
      <c r="O11212" s="389" t="s">
        <v>177</v>
      </c>
      <c r="P11212" s="386" t="s">
        <v>177</v>
      </c>
    </row>
    <row r="11213" spans="1:16" s="8" customFormat="1" ht="15" customHeight="1" x14ac:dyDescent="0.25">
      <c r="A11213" s="362" t="s">
        <v>46</v>
      </c>
      <c r="B11213" s="362" t="s">
        <v>22116</v>
      </c>
      <c r="C11213" s="340" t="s">
        <v>39011</v>
      </c>
      <c r="D11213" s="362" t="s">
        <v>12956</v>
      </c>
      <c r="E11213" s="362">
        <v>13</v>
      </c>
      <c r="F11213" s="364">
        <v>13660196</v>
      </c>
      <c r="G11213" s="363">
        <v>27136601968</v>
      </c>
      <c r="H11213" s="365">
        <v>21860</v>
      </c>
      <c r="I11213" s="388">
        <v>6</v>
      </c>
      <c r="J11213" s="378">
        <v>11</v>
      </c>
      <c r="K11213" s="381">
        <v>1959</v>
      </c>
      <c r="L11213" s="369">
        <f t="shared" ca="1" si="175"/>
        <v>64</v>
      </c>
      <c r="M11213" s="299" t="s">
        <v>17470</v>
      </c>
      <c r="N11213" s="10" t="s">
        <v>28854</v>
      </c>
      <c r="O11213" s="389" t="s">
        <v>39123</v>
      </c>
      <c r="P11213" s="386">
        <v>45097</v>
      </c>
    </row>
    <row r="11214" spans="1:16" s="8" customFormat="1" ht="15" customHeight="1" x14ac:dyDescent="0.25">
      <c r="A11214" s="362" t="s">
        <v>27</v>
      </c>
      <c r="B11214" s="362" t="s">
        <v>22116</v>
      </c>
      <c r="C11214" s="340" t="s">
        <v>38011</v>
      </c>
      <c r="D11214" s="362" t="s">
        <v>38012</v>
      </c>
      <c r="E11214" s="362">
        <v>14</v>
      </c>
      <c r="F11214" s="364">
        <v>17739333</v>
      </c>
      <c r="G11214" s="363">
        <v>27177393334</v>
      </c>
      <c r="H11214" s="365">
        <v>18645</v>
      </c>
      <c r="I11214" s="388">
        <v>17</v>
      </c>
      <c r="J11214" s="378">
        <v>1</v>
      </c>
      <c r="K11214" s="381">
        <v>1951</v>
      </c>
      <c r="L11214" s="369">
        <f t="shared" ca="1" si="175"/>
        <v>73</v>
      </c>
      <c r="M11214" s="299" t="s">
        <v>17470</v>
      </c>
      <c r="N11214" s="10" t="s">
        <v>28854</v>
      </c>
      <c r="O11214" s="389" t="s">
        <v>38050</v>
      </c>
      <c r="P11214" s="386">
        <v>44974</v>
      </c>
    </row>
    <row r="11215" spans="1:16" s="8" customFormat="1" ht="15" customHeight="1" x14ac:dyDescent="0.25">
      <c r="A11215" s="362" t="s">
        <v>161</v>
      </c>
      <c r="B11215" s="362" t="s">
        <v>22116</v>
      </c>
      <c r="C11215" s="340" t="s">
        <v>24850</v>
      </c>
      <c r="D11215" s="362" t="s">
        <v>24849</v>
      </c>
      <c r="E11215" s="362">
        <v>14</v>
      </c>
      <c r="F11215" s="364">
        <v>13197817</v>
      </c>
      <c r="G11215" s="363">
        <v>27131978176</v>
      </c>
      <c r="H11215" s="365">
        <v>21765</v>
      </c>
      <c r="I11215" s="388">
        <v>3</v>
      </c>
      <c r="J11215" s="378">
        <v>8</v>
      </c>
      <c r="K11215" s="381">
        <v>1959</v>
      </c>
      <c r="L11215" s="369">
        <f t="shared" ca="1" si="175"/>
        <v>64</v>
      </c>
      <c r="M11215" s="299" t="s">
        <v>17470</v>
      </c>
      <c r="N11215" s="10" t="s">
        <v>28854</v>
      </c>
      <c r="O11215" s="389" t="s">
        <v>30817</v>
      </c>
      <c r="P11215" s="386">
        <v>42054</v>
      </c>
    </row>
    <row r="11216" spans="1:16" s="8" customFormat="1" ht="15" customHeight="1" x14ac:dyDescent="0.25">
      <c r="A11216" s="362" t="s">
        <v>252</v>
      </c>
      <c r="B11216" s="362" t="s">
        <v>22116</v>
      </c>
      <c r="C11216" s="340" t="s">
        <v>24848</v>
      </c>
      <c r="D11216" s="362" t="s">
        <v>24847</v>
      </c>
      <c r="E11216" s="362">
        <v>12</v>
      </c>
      <c r="F11216" s="364">
        <v>24325919</v>
      </c>
      <c r="G11216" s="363">
        <v>27243259199</v>
      </c>
      <c r="H11216" s="365">
        <v>27240</v>
      </c>
      <c r="I11216" s="388">
        <v>30</v>
      </c>
      <c r="J11216" s="378">
        <v>7</v>
      </c>
      <c r="K11216" s="381">
        <v>1974</v>
      </c>
      <c r="L11216" s="369">
        <f t="shared" ca="1" si="175"/>
        <v>49</v>
      </c>
      <c r="M11216" s="299" t="s">
        <v>17470</v>
      </c>
      <c r="N11216" s="10" t="s">
        <v>28854</v>
      </c>
      <c r="O11216" s="389" t="s">
        <v>29349</v>
      </c>
      <c r="P11216" s="386">
        <v>44045</v>
      </c>
    </row>
    <row r="11217" spans="1:16" s="8" customFormat="1" ht="15" customHeight="1" x14ac:dyDescent="0.25">
      <c r="A11217" s="362" t="s">
        <v>23</v>
      </c>
      <c r="B11217" s="362" t="s">
        <v>22116</v>
      </c>
      <c r="C11217" s="340" t="s">
        <v>24844</v>
      </c>
      <c r="D11217" s="362" t="s">
        <v>24843</v>
      </c>
      <c r="E11217" s="362">
        <v>33</v>
      </c>
      <c r="F11217" s="364">
        <v>5100180</v>
      </c>
      <c r="G11217" s="363">
        <v>27051001805</v>
      </c>
      <c r="H11217" s="365">
        <v>16609</v>
      </c>
      <c r="I11217" s="388">
        <v>21</v>
      </c>
      <c r="J11217" s="378">
        <v>6</v>
      </c>
      <c r="K11217" s="381">
        <v>1945</v>
      </c>
      <c r="L11217" s="369">
        <f t="shared" ca="1" si="175"/>
        <v>78</v>
      </c>
      <c r="M11217" s="299" t="s">
        <v>17470</v>
      </c>
      <c r="N11217" s="10" t="s">
        <v>28854</v>
      </c>
      <c r="O11217" s="389" t="s">
        <v>177</v>
      </c>
      <c r="P11217" s="386" t="s">
        <v>177</v>
      </c>
    </row>
    <row r="11218" spans="1:16" s="8" customFormat="1" ht="15" customHeight="1" x14ac:dyDescent="0.25">
      <c r="A11218" s="362" t="s">
        <v>302</v>
      </c>
      <c r="B11218" s="362" t="s">
        <v>22116</v>
      </c>
      <c r="C11218" s="340" t="s">
        <v>24842</v>
      </c>
      <c r="D11218" s="362" t="s">
        <v>7574</v>
      </c>
      <c r="E11218" s="362">
        <v>33</v>
      </c>
      <c r="F11218" s="364">
        <v>5303827</v>
      </c>
      <c r="G11218" s="363">
        <v>27053038277</v>
      </c>
      <c r="H11218" s="365">
        <v>17065</v>
      </c>
      <c r="I11218" s="388">
        <v>20</v>
      </c>
      <c r="J11218" s="378">
        <v>9</v>
      </c>
      <c r="K11218" s="381">
        <v>1946</v>
      </c>
      <c r="L11218" s="369">
        <f t="shared" ca="1" si="175"/>
        <v>77</v>
      </c>
      <c r="M11218" s="299" t="s">
        <v>17470</v>
      </c>
      <c r="N11218" s="10" t="s">
        <v>28854</v>
      </c>
      <c r="O11218" s="389" t="s">
        <v>30745</v>
      </c>
      <c r="P11218" s="386">
        <v>41224</v>
      </c>
    </row>
    <row r="11219" spans="1:16" s="8" customFormat="1" ht="15" customHeight="1" x14ac:dyDescent="0.25">
      <c r="A11219" s="362" t="s">
        <v>27</v>
      </c>
      <c r="B11219" s="362" t="s">
        <v>22116</v>
      </c>
      <c r="C11219" s="340" t="s">
        <v>37634</v>
      </c>
      <c r="D11219" s="362" t="s">
        <v>37673</v>
      </c>
      <c r="E11219" s="362">
        <v>32</v>
      </c>
      <c r="F11219" s="364">
        <v>94286486</v>
      </c>
      <c r="G11219" s="363">
        <v>20942864869</v>
      </c>
      <c r="H11219" s="365">
        <v>30393</v>
      </c>
      <c r="I11219" s="388">
        <v>18</v>
      </c>
      <c r="J11219" s="378">
        <v>3</v>
      </c>
      <c r="K11219" s="381">
        <v>1983</v>
      </c>
      <c r="L11219" s="369">
        <f t="shared" ca="1" si="175"/>
        <v>41</v>
      </c>
      <c r="M11219" s="299" t="s">
        <v>37689</v>
      </c>
      <c r="N11219" s="10" t="s">
        <v>40415</v>
      </c>
      <c r="O11219" s="389" t="s">
        <v>37607</v>
      </c>
      <c r="P11219" s="386">
        <v>44711</v>
      </c>
    </row>
    <row r="11220" spans="1:16" s="8" customFormat="1" ht="15" customHeight="1" x14ac:dyDescent="0.25">
      <c r="A11220" s="362">
        <v>11</v>
      </c>
      <c r="B11220" s="362" t="s">
        <v>22116</v>
      </c>
      <c r="C11220" s="340" t="s">
        <v>24841</v>
      </c>
      <c r="D11220" s="362" t="s">
        <v>24840</v>
      </c>
      <c r="E11220" s="362" t="s">
        <v>45</v>
      </c>
      <c r="F11220" s="364">
        <v>13780346</v>
      </c>
      <c r="G11220" s="363">
        <v>27137803467</v>
      </c>
      <c r="H11220" s="365">
        <v>20584</v>
      </c>
      <c r="I11220" s="388">
        <v>9</v>
      </c>
      <c r="J11220" s="378">
        <v>5</v>
      </c>
      <c r="K11220" s="381">
        <v>1956</v>
      </c>
      <c r="L11220" s="369">
        <f t="shared" ca="1" si="175"/>
        <v>67</v>
      </c>
      <c r="M11220" s="299" t="s">
        <v>17470</v>
      </c>
      <c r="N11220" s="10" t="s">
        <v>28854</v>
      </c>
      <c r="O11220" s="389" t="s">
        <v>177</v>
      </c>
      <c r="P11220" s="386" t="s">
        <v>177</v>
      </c>
    </row>
    <row r="11221" spans="1:16" s="8" customFormat="1" ht="15" customHeight="1" x14ac:dyDescent="0.25">
      <c r="A11221" s="362" t="s">
        <v>27</v>
      </c>
      <c r="B11221" s="362" t="s">
        <v>22116</v>
      </c>
      <c r="C11221" s="340" t="s">
        <v>24839</v>
      </c>
      <c r="D11221" s="362" t="s">
        <v>24838</v>
      </c>
      <c r="E11221" s="362">
        <v>31</v>
      </c>
      <c r="F11221" s="364">
        <v>10868153</v>
      </c>
      <c r="G11221" s="363">
        <v>27108681530</v>
      </c>
      <c r="H11221" s="365">
        <v>19485</v>
      </c>
      <c r="I11221" s="388">
        <v>6</v>
      </c>
      <c r="J11221" s="378">
        <v>5</v>
      </c>
      <c r="K11221" s="381">
        <v>1953</v>
      </c>
      <c r="L11221" s="369">
        <f t="shared" ca="1" si="175"/>
        <v>70</v>
      </c>
      <c r="M11221" s="299" t="s">
        <v>17470</v>
      </c>
      <c r="N11221" s="10" t="s">
        <v>28854</v>
      </c>
      <c r="O11221" s="389" t="s">
        <v>30789</v>
      </c>
      <c r="P11221" s="386">
        <v>42180</v>
      </c>
    </row>
    <row r="11222" spans="1:16" s="8" customFormat="1" ht="15" customHeight="1" x14ac:dyDescent="0.25">
      <c r="A11222" s="362" t="s">
        <v>27</v>
      </c>
      <c r="B11222" s="362" t="s">
        <v>22116</v>
      </c>
      <c r="C11222" s="340" t="s">
        <v>24837</v>
      </c>
      <c r="D11222" s="362" t="s">
        <v>24836</v>
      </c>
      <c r="E11222" s="362">
        <v>32</v>
      </c>
      <c r="F11222" s="364">
        <v>10283118</v>
      </c>
      <c r="G11222" s="363">
        <v>27102831182</v>
      </c>
      <c r="H11222" s="365">
        <v>19155</v>
      </c>
      <c r="I11222" s="388">
        <v>10</v>
      </c>
      <c r="J11222" s="378">
        <v>6</v>
      </c>
      <c r="K11222" s="381">
        <v>1952</v>
      </c>
      <c r="L11222" s="369">
        <f t="shared" ca="1" si="175"/>
        <v>71</v>
      </c>
      <c r="M11222" s="299" t="s">
        <v>17470</v>
      </c>
      <c r="N11222" s="10" t="s">
        <v>28854</v>
      </c>
      <c r="O11222" s="389" t="s">
        <v>30764</v>
      </c>
      <c r="P11222" s="386">
        <v>40390</v>
      </c>
    </row>
    <row r="11223" spans="1:16" s="8" customFormat="1" ht="15" customHeight="1" x14ac:dyDescent="0.25">
      <c r="A11223" s="362" t="s">
        <v>27</v>
      </c>
      <c r="B11223" s="362" t="s">
        <v>22116</v>
      </c>
      <c r="C11223" s="340" t="s">
        <v>24835</v>
      </c>
      <c r="D11223" s="362" t="s">
        <v>24834</v>
      </c>
      <c r="E11223" s="362">
        <v>31</v>
      </c>
      <c r="F11223" s="364">
        <v>13781705</v>
      </c>
      <c r="G11223" s="363">
        <v>27137817050</v>
      </c>
      <c r="H11223" s="365">
        <v>22006</v>
      </c>
      <c r="I11223" s="388">
        <v>31</v>
      </c>
      <c r="J11223" s="378">
        <v>3</v>
      </c>
      <c r="K11223" s="381">
        <v>1960</v>
      </c>
      <c r="L11223" s="369">
        <f t="shared" ca="1" si="175"/>
        <v>64</v>
      </c>
      <c r="M11223" s="299" t="s">
        <v>17470</v>
      </c>
      <c r="N11223" s="10" t="s">
        <v>28854</v>
      </c>
      <c r="O11223" s="389" t="s">
        <v>29336</v>
      </c>
      <c r="P11223" s="386">
        <v>43487</v>
      </c>
    </row>
    <row r="11224" spans="1:16" s="8" customFormat="1" ht="15" customHeight="1" x14ac:dyDescent="0.25">
      <c r="A11224" s="362" t="s">
        <v>46</v>
      </c>
      <c r="B11224" s="362" t="s">
        <v>22116</v>
      </c>
      <c r="C11224" s="340" t="s">
        <v>24833</v>
      </c>
      <c r="D11224" s="362" t="s">
        <v>24832</v>
      </c>
      <c r="E11224" s="362">
        <v>32</v>
      </c>
      <c r="F11224" s="364">
        <v>10674020</v>
      </c>
      <c r="G11224" s="363">
        <v>27106740203</v>
      </c>
      <c r="H11224" s="365">
        <v>18872</v>
      </c>
      <c r="I11224" s="388">
        <v>1</v>
      </c>
      <c r="J11224" s="378">
        <v>9</v>
      </c>
      <c r="K11224" s="381">
        <v>1951</v>
      </c>
      <c r="L11224" s="369">
        <f t="shared" ca="1" si="175"/>
        <v>72</v>
      </c>
      <c r="M11224" s="299" t="s">
        <v>17470</v>
      </c>
      <c r="N11224" s="10" t="s">
        <v>28854</v>
      </c>
      <c r="O11224" s="389" t="s">
        <v>29316</v>
      </c>
      <c r="P11224" s="386">
        <v>44032</v>
      </c>
    </row>
    <row r="11225" spans="1:16" s="8" customFormat="1" ht="15" customHeight="1" x14ac:dyDescent="0.25">
      <c r="A11225" s="362" t="s">
        <v>46</v>
      </c>
      <c r="B11225" s="362" t="s">
        <v>22116</v>
      </c>
      <c r="C11225" s="340" t="s">
        <v>38743</v>
      </c>
      <c r="D11225" s="362" t="s">
        <v>38762</v>
      </c>
      <c r="E11225" s="362">
        <v>35</v>
      </c>
      <c r="F11225" s="364">
        <v>10225926</v>
      </c>
      <c r="G11225" s="363">
        <v>27102259268</v>
      </c>
      <c r="H11225" s="365">
        <v>19314</v>
      </c>
      <c r="I11225" s="388">
        <v>16</v>
      </c>
      <c r="J11225" s="378">
        <v>11</v>
      </c>
      <c r="K11225" s="381">
        <v>1952</v>
      </c>
      <c r="L11225" s="369">
        <f t="shared" ca="1" si="175"/>
        <v>71</v>
      </c>
      <c r="M11225" s="299" t="s">
        <v>17470</v>
      </c>
      <c r="N11225" s="10" t="s">
        <v>28854</v>
      </c>
      <c r="O11225" s="389" t="s">
        <v>38820</v>
      </c>
      <c r="P11225" s="386">
        <v>45054</v>
      </c>
    </row>
    <row r="11226" spans="1:16" s="8" customFormat="1" ht="15" customHeight="1" x14ac:dyDescent="0.25">
      <c r="A11226" s="362" t="s">
        <v>27</v>
      </c>
      <c r="B11226" s="362" t="s">
        <v>22116</v>
      </c>
      <c r="C11226" s="340" t="s">
        <v>29502</v>
      </c>
      <c r="D11226" s="362" t="s">
        <v>29503</v>
      </c>
      <c r="E11226" s="362">
        <v>31</v>
      </c>
      <c r="F11226" s="364">
        <v>12500130</v>
      </c>
      <c r="G11226" s="363">
        <v>27125001306</v>
      </c>
      <c r="H11226" s="365">
        <v>21438</v>
      </c>
      <c r="I11226" s="388">
        <v>10</v>
      </c>
      <c r="J11226" s="378">
        <v>9</v>
      </c>
      <c r="K11226" s="381">
        <v>1958</v>
      </c>
      <c r="L11226" s="369">
        <f t="shared" ca="1" si="175"/>
        <v>65</v>
      </c>
      <c r="M11226" s="299" t="s">
        <v>17470</v>
      </c>
      <c r="N11226" s="10" t="s">
        <v>28854</v>
      </c>
      <c r="O11226" s="389" t="s">
        <v>29382</v>
      </c>
      <c r="P11226" s="386">
        <v>44193</v>
      </c>
    </row>
    <row r="11227" spans="1:16" s="8" customFormat="1" ht="15" customHeight="1" x14ac:dyDescent="0.25">
      <c r="A11227" s="362" t="s">
        <v>27</v>
      </c>
      <c r="B11227" s="362" t="s">
        <v>22116</v>
      </c>
      <c r="C11227" s="340" t="s">
        <v>24829</v>
      </c>
      <c r="D11227" s="362" t="s">
        <v>24828</v>
      </c>
      <c r="E11227" s="362" t="s">
        <v>30</v>
      </c>
      <c r="F11227" s="364">
        <v>4785836</v>
      </c>
      <c r="G11227" s="363">
        <v>23047858364</v>
      </c>
      <c r="H11227" s="365">
        <v>15742</v>
      </c>
      <c r="I11227" s="388">
        <v>5</v>
      </c>
      <c r="J11227" s="378">
        <v>2</v>
      </c>
      <c r="K11227" s="381">
        <v>1943</v>
      </c>
      <c r="L11227" s="369">
        <f t="shared" ca="1" si="175"/>
        <v>81</v>
      </c>
      <c r="M11227" s="299" t="s">
        <v>17470</v>
      </c>
      <c r="N11227" s="10" t="s">
        <v>28854</v>
      </c>
      <c r="O11227" s="389" t="s">
        <v>177</v>
      </c>
      <c r="P11227" s="386" t="s">
        <v>177</v>
      </c>
    </row>
    <row r="11228" spans="1:16" s="8" customFormat="1" ht="15" customHeight="1" x14ac:dyDescent="0.25">
      <c r="A11228" s="362" t="s">
        <v>27</v>
      </c>
      <c r="B11228" s="362" t="s">
        <v>22116</v>
      </c>
      <c r="C11228" s="340" t="s">
        <v>24827</v>
      </c>
      <c r="D11228" s="362" t="s">
        <v>24826</v>
      </c>
      <c r="E11228" s="362" t="s">
        <v>161</v>
      </c>
      <c r="F11228" s="364">
        <v>5137343</v>
      </c>
      <c r="G11228" s="363">
        <v>27051373435</v>
      </c>
      <c r="H11228" s="365">
        <v>17655</v>
      </c>
      <c r="I11228" s="388">
        <v>2</v>
      </c>
      <c r="J11228" s="378">
        <v>5</v>
      </c>
      <c r="K11228" s="381">
        <v>1948</v>
      </c>
      <c r="L11228" s="369">
        <f t="shared" ca="1" si="175"/>
        <v>75</v>
      </c>
      <c r="M11228" s="299" t="s">
        <v>17470</v>
      </c>
      <c r="N11228" s="10" t="s">
        <v>28854</v>
      </c>
      <c r="O11228" s="389" t="s">
        <v>177</v>
      </c>
      <c r="P11228" s="386" t="s">
        <v>177</v>
      </c>
    </row>
    <row r="11229" spans="1:16" s="8" customFormat="1" ht="15" customHeight="1" x14ac:dyDescent="0.25">
      <c r="A11229" s="362" t="s">
        <v>27</v>
      </c>
      <c r="B11229" s="362" t="s">
        <v>22116</v>
      </c>
      <c r="C11229" s="340" t="s">
        <v>24825</v>
      </c>
      <c r="D11229" s="362" t="s">
        <v>24824</v>
      </c>
      <c r="E11229" s="362">
        <v>13</v>
      </c>
      <c r="F11229" s="364">
        <v>5750935</v>
      </c>
      <c r="G11229" s="363">
        <v>27057509355</v>
      </c>
      <c r="H11229" s="365">
        <v>17552</v>
      </c>
      <c r="I11229" s="388">
        <v>20</v>
      </c>
      <c r="J11229" s="378">
        <v>1</v>
      </c>
      <c r="K11229" s="381">
        <v>1948</v>
      </c>
      <c r="L11229" s="369">
        <f t="shared" ca="1" si="175"/>
        <v>76</v>
      </c>
      <c r="M11229" s="299" t="s">
        <v>17470</v>
      </c>
      <c r="N11229" s="10" t="s">
        <v>28854</v>
      </c>
      <c r="O11229" s="389" t="s">
        <v>29360</v>
      </c>
      <c r="P11229" s="386">
        <v>43230</v>
      </c>
    </row>
    <row r="11230" spans="1:16" s="8" customFormat="1" ht="15" customHeight="1" x14ac:dyDescent="0.25">
      <c r="A11230" s="362" t="s">
        <v>27</v>
      </c>
      <c r="B11230" s="362" t="s">
        <v>22116</v>
      </c>
      <c r="C11230" s="340" t="s">
        <v>39349</v>
      </c>
      <c r="D11230" s="362" t="s">
        <v>39335</v>
      </c>
      <c r="E11230" s="362">
        <v>33</v>
      </c>
      <c r="F11230" s="364">
        <v>93294587</v>
      </c>
      <c r="G11230" s="363">
        <v>27932945873</v>
      </c>
      <c r="H11230" s="365">
        <v>14371</v>
      </c>
      <c r="I11230" s="388">
        <v>6</v>
      </c>
      <c r="J11230" s="378">
        <v>5</v>
      </c>
      <c r="K11230" s="381">
        <v>1939</v>
      </c>
      <c r="L11230" s="369">
        <f t="shared" ca="1" si="175"/>
        <v>84</v>
      </c>
      <c r="M11230" s="299" t="s">
        <v>17470</v>
      </c>
      <c r="N11230" s="10" t="s">
        <v>28854</v>
      </c>
      <c r="O11230" s="389" t="s">
        <v>39123</v>
      </c>
      <c r="P11230" s="386">
        <v>45091</v>
      </c>
    </row>
    <row r="11231" spans="1:16" s="8" customFormat="1" ht="15" customHeight="1" x14ac:dyDescent="0.25">
      <c r="A11231" s="362">
        <v>13</v>
      </c>
      <c r="B11231" s="362" t="s">
        <v>22116</v>
      </c>
      <c r="C11231" s="340" t="s">
        <v>36998</v>
      </c>
      <c r="D11231" s="362" t="s">
        <v>36999</v>
      </c>
      <c r="E11231" s="362">
        <v>32</v>
      </c>
      <c r="F11231" s="364">
        <v>5407196</v>
      </c>
      <c r="G11231" s="363">
        <v>27054071960</v>
      </c>
      <c r="H11231" s="365">
        <v>17215</v>
      </c>
      <c r="I11231" s="388">
        <v>17</v>
      </c>
      <c r="J11231" s="378">
        <v>2</v>
      </c>
      <c r="K11231" s="381">
        <v>1947</v>
      </c>
      <c r="L11231" s="369">
        <f t="shared" ca="1" si="175"/>
        <v>77</v>
      </c>
      <c r="M11231" s="299" t="s">
        <v>17470</v>
      </c>
      <c r="N11231" s="10" t="s">
        <v>28854</v>
      </c>
      <c r="O11231" s="389" t="s">
        <v>37043</v>
      </c>
      <c r="P11231" s="386">
        <v>44757</v>
      </c>
    </row>
    <row r="11232" spans="1:16" s="8" customFormat="1" ht="15" customHeight="1" x14ac:dyDescent="0.25">
      <c r="A11232" s="362" t="s">
        <v>23</v>
      </c>
      <c r="B11232" s="362" t="s">
        <v>22116</v>
      </c>
      <c r="C11232" s="340" t="s">
        <v>24823</v>
      </c>
      <c r="D11232" s="362" t="s">
        <v>24822</v>
      </c>
      <c r="E11232" s="362">
        <v>18</v>
      </c>
      <c r="F11232" s="364">
        <v>2957579</v>
      </c>
      <c r="G11232" s="363">
        <v>27029575792</v>
      </c>
      <c r="H11232" s="365">
        <v>12114</v>
      </c>
      <c r="I11232" s="388">
        <v>1</v>
      </c>
      <c r="J11232" s="378">
        <v>3</v>
      </c>
      <c r="K11232" s="381">
        <v>1933</v>
      </c>
      <c r="L11232" s="369">
        <f t="shared" ca="1" si="175"/>
        <v>91</v>
      </c>
      <c r="M11232" s="299" t="s">
        <v>17337</v>
      </c>
      <c r="N11232" s="10" t="s">
        <v>28854</v>
      </c>
      <c r="O11232" s="389" t="s">
        <v>33532</v>
      </c>
      <c r="P11232" s="386" t="s">
        <v>177</v>
      </c>
    </row>
    <row r="11233" spans="1:16" s="8" customFormat="1" ht="15" customHeight="1" x14ac:dyDescent="0.25">
      <c r="A11233" s="362" t="s">
        <v>27</v>
      </c>
      <c r="B11233" s="362" t="s">
        <v>22116</v>
      </c>
      <c r="C11233" s="340" t="s">
        <v>24821</v>
      </c>
      <c r="D11233" s="362" t="s">
        <v>24820</v>
      </c>
      <c r="E11233" s="362">
        <v>32</v>
      </c>
      <c r="F11233" s="364">
        <v>3946429</v>
      </c>
      <c r="G11233" s="363">
        <v>27039464298</v>
      </c>
      <c r="H11233" s="365">
        <v>14744</v>
      </c>
      <c r="I11233" s="388">
        <v>13</v>
      </c>
      <c r="J11233" s="378">
        <v>5</v>
      </c>
      <c r="K11233" s="381">
        <v>1940</v>
      </c>
      <c r="L11233" s="369">
        <f t="shared" ca="1" si="175"/>
        <v>83</v>
      </c>
      <c r="M11233" s="299" t="s">
        <v>17470</v>
      </c>
      <c r="N11233" s="10" t="s">
        <v>28854</v>
      </c>
      <c r="O11233" s="389" t="s">
        <v>34624</v>
      </c>
      <c r="P11233" s="386">
        <v>41721</v>
      </c>
    </row>
    <row r="11234" spans="1:16" s="8" customFormat="1" ht="15" customHeight="1" x14ac:dyDescent="0.25">
      <c r="A11234" s="362" t="s">
        <v>27</v>
      </c>
      <c r="B11234" s="362" t="s">
        <v>22116</v>
      </c>
      <c r="C11234" s="340" t="s">
        <v>24816</v>
      </c>
      <c r="D11234" s="362" t="s">
        <v>24815</v>
      </c>
      <c r="E11234" s="362">
        <v>34</v>
      </c>
      <c r="F11234" s="364">
        <v>5619512</v>
      </c>
      <c r="G11234" s="363">
        <v>27056195128</v>
      </c>
      <c r="H11234" s="365">
        <v>17245</v>
      </c>
      <c r="I11234" s="388">
        <v>19</v>
      </c>
      <c r="J11234" s="378">
        <v>3</v>
      </c>
      <c r="K11234" s="381">
        <v>1947</v>
      </c>
      <c r="L11234" s="369">
        <f t="shared" ca="1" si="175"/>
        <v>77</v>
      </c>
      <c r="M11234" s="299" t="s">
        <v>40176</v>
      </c>
      <c r="N11234" s="10" t="s">
        <v>28854</v>
      </c>
      <c r="O11234" s="389" t="s">
        <v>29350</v>
      </c>
      <c r="P11234" s="386">
        <v>42830</v>
      </c>
    </row>
    <row r="11235" spans="1:16" s="8" customFormat="1" ht="15" customHeight="1" x14ac:dyDescent="0.25">
      <c r="A11235" s="362" t="s">
        <v>27</v>
      </c>
      <c r="B11235" s="362" t="s">
        <v>22116</v>
      </c>
      <c r="C11235" s="340" t="s">
        <v>24814</v>
      </c>
      <c r="D11235" s="362" t="s">
        <v>24813</v>
      </c>
      <c r="E11235" s="362">
        <v>32</v>
      </c>
      <c r="F11235" s="364">
        <v>4632707</v>
      </c>
      <c r="G11235" s="363">
        <v>27046327077</v>
      </c>
      <c r="H11235" s="365">
        <v>15803</v>
      </c>
      <c r="I11235" s="388">
        <v>7</v>
      </c>
      <c r="J11235" s="378">
        <v>4</v>
      </c>
      <c r="K11235" s="381">
        <v>1943</v>
      </c>
      <c r="L11235" s="369">
        <f t="shared" ca="1" si="175"/>
        <v>81</v>
      </c>
      <c r="M11235" s="299" t="s">
        <v>17470</v>
      </c>
      <c r="N11235" s="10" t="s">
        <v>28854</v>
      </c>
      <c r="O11235" s="389" t="s">
        <v>29351</v>
      </c>
      <c r="P11235" s="386">
        <v>44035</v>
      </c>
    </row>
    <row r="11236" spans="1:16" s="8" customFormat="1" ht="15" customHeight="1" x14ac:dyDescent="0.25">
      <c r="A11236" s="362" t="s">
        <v>161</v>
      </c>
      <c r="B11236" s="362" t="s">
        <v>22116</v>
      </c>
      <c r="C11236" s="340" t="s">
        <v>24809</v>
      </c>
      <c r="D11236" s="362" t="s">
        <v>24808</v>
      </c>
      <c r="E11236" s="362">
        <v>33</v>
      </c>
      <c r="F11236" s="364">
        <v>10968057</v>
      </c>
      <c r="G11236" s="363">
        <v>27109680570</v>
      </c>
      <c r="H11236" s="365">
        <v>19369</v>
      </c>
      <c r="I11236" s="388">
        <v>10</v>
      </c>
      <c r="J11236" s="378">
        <v>1</v>
      </c>
      <c r="K11236" s="381">
        <v>1953</v>
      </c>
      <c r="L11236" s="369">
        <f t="shared" ca="1" si="175"/>
        <v>71</v>
      </c>
      <c r="M11236" s="299" t="s">
        <v>17470</v>
      </c>
      <c r="N11236" s="10" t="s">
        <v>28854</v>
      </c>
      <c r="O11236" s="389" t="s">
        <v>29340</v>
      </c>
      <c r="P11236" s="386">
        <v>42568</v>
      </c>
    </row>
    <row r="11237" spans="1:16" s="8" customFormat="1" ht="15" customHeight="1" x14ac:dyDescent="0.25">
      <c r="A11237" s="362" t="s">
        <v>27</v>
      </c>
      <c r="B11237" s="362" t="s">
        <v>22116</v>
      </c>
      <c r="C11237" s="340" t="s">
        <v>24805</v>
      </c>
      <c r="D11237" s="362" t="s">
        <v>24804</v>
      </c>
      <c r="E11237" s="362" t="s">
        <v>33</v>
      </c>
      <c r="F11237" s="364">
        <v>26843280</v>
      </c>
      <c r="G11237" s="363">
        <v>27268432804</v>
      </c>
      <c r="H11237" s="365">
        <v>28760</v>
      </c>
      <c r="I11237" s="388">
        <v>27</v>
      </c>
      <c r="J11237" s="378">
        <v>9</v>
      </c>
      <c r="K11237" s="381">
        <v>1978</v>
      </c>
      <c r="L11237" s="369">
        <f t="shared" ca="1" si="175"/>
        <v>45</v>
      </c>
      <c r="M11237" s="299" t="s">
        <v>17337</v>
      </c>
      <c r="N11237" s="10" t="s">
        <v>28854</v>
      </c>
      <c r="O11237" s="389" t="s">
        <v>177</v>
      </c>
      <c r="P11237" s="386" t="s">
        <v>177</v>
      </c>
    </row>
    <row r="11238" spans="1:16" s="8" customFormat="1" ht="15" customHeight="1" x14ac:dyDescent="0.25">
      <c r="A11238" s="362">
        <v>24</v>
      </c>
      <c r="B11238" s="362" t="s">
        <v>22116</v>
      </c>
      <c r="C11238" s="340" t="s">
        <v>24803</v>
      </c>
      <c r="D11238" s="362" t="s">
        <v>24802</v>
      </c>
      <c r="E11238" s="362">
        <v>33</v>
      </c>
      <c r="F11238" s="364">
        <v>16185476</v>
      </c>
      <c r="G11238" s="363">
        <v>27161854765</v>
      </c>
      <c r="H11238" s="365">
        <v>22939</v>
      </c>
      <c r="I11238" s="388">
        <v>20</v>
      </c>
      <c r="J11238" s="378">
        <v>10</v>
      </c>
      <c r="K11238" s="381">
        <v>1962</v>
      </c>
      <c r="L11238" s="369">
        <f t="shared" ca="1" si="175"/>
        <v>61</v>
      </c>
      <c r="M11238" s="299" t="s">
        <v>40176</v>
      </c>
      <c r="N11238" s="10" t="s">
        <v>28854</v>
      </c>
      <c r="O11238" s="389" t="s">
        <v>29356</v>
      </c>
      <c r="P11238" s="386">
        <v>43526</v>
      </c>
    </row>
    <row r="11239" spans="1:16" s="8" customFormat="1" ht="15" customHeight="1" x14ac:dyDescent="0.25">
      <c r="A11239" s="362" t="s">
        <v>33761</v>
      </c>
      <c r="B11239" s="362" t="s">
        <v>22116</v>
      </c>
      <c r="C11239" s="340" t="s">
        <v>24801</v>
      </c>
      <c r="D11239" s="362" t="s">
        <v>24800</v>
      </c>
      <c r="E11239" s="362">
        <v>32</v>
      </c>
      <c r="F11239" s="364">
        <v>29049613</v>
      </c>
      <c r="G11239" s="363">
        <v>27290496131</v>
      </c>
      <c r="H11239" s="365">
        <v>29893</v>
      </c>
      <c r="I11239" s="388">
        <v>3</v>
      </c>
      <c r="J11239" s="378">
        <v>11</v>
      </c>
      <c r="K11239" s="381">
        <v>1981</v>
      </c>
      <c r="L11239" s="369">
        <f t="shared" ca="1" si="175"/>
        <v>42</v>
      </c>
      <c r="M11239" s="299" t="s">
        <v>17337</v>
      </c>
      <c r="N11239" s="10" t="s">
        <v>28854</v>
      </c>
      <c r="O11239" s="389" t="s">
        <v>177</v>
      </c>
      <c r="P11239" s="386">
        <v>37617</v>
      </c>
    </row>
    <row r="11240" spans="1:16" s="8" customFormat="1" ht="15" customHeight="1" x14ac:dyDescent="0.25">
      <c r="A11240" s="362" t="s">
        <v>972</v>
      </c>
      <c r="B11240" s="362" t="s">
        <v>22116</v>
      </c>
      <c r="C11240" s="340" t="s">
        <v>38724</v>
      </c>
      <c r="D11240" s="362" t="s">
        <v>38752</v>
      </c>
      <c r="E11240" s="362">
        <v>33</v>
      </c>
      <c r="F11240" s="364">
        <v>11184111</v>
      </c>
      <c r="G11240" s="363">
        <v>27111841115</v>
      </c>
      <c r="H11240" s="365">
        <v>19807</v>
      </c>
      <c r="I11240" s="388">
        <v>24</v>
      </c>
      <c r="J11240" s="378">
        <v>3</v>
      </c>
      <c r="K11240" s="381">
        <v>1954</v>
      </c>
      <c r="L11240" s="369">
        <f t="shared" ca="1" si="175"/>
        <v>70</v>
      </c>
      <c r="M11240" s="299" t="s">
        <v>40176</v>
      </c>
      <c r="N11240" s="10" t="s">
        <v>28854</v>
      </c>
      <c r="O11240" s="389" t="s">
        <v>38820</v>
      </c>
      <c r="P11240" s="386">
        <v>44893</v>
      </c>
    </row>
    <row r="11241" spans="1:16" s="8" customFormat="1" ht="15" customHeight="1" x14ac:dyDescent="0.25">
      <c r="A11241" s="362" t="s">
        <v>27</v>
      </c>
      <c r="B11241" s="362" t="s">
        <v>22116</v>
      </c>
      <c r="C11241" s="340" t="s">
        <v>24790</v>
      </c>
      <c r="D11241" s="362" t="s">
        <v>24789</v>
      </c>
      <c r="E11241" s="362">
        <v>33</v>
      </c>
      <c r="F11241" s="364">
        <v>93882757</v>
      </c>
      <c r="G11241" s="363">
        <v>27938827570</v>
      </c>
      <c r="H11241" s="365">
        <v>17039</v>
      </c>
      <c r="I11241" s="388">
        <v>25</v>
      </c>
      <c r="J11241" s="378">
        <v>8</v>
      </c>
      <c r="K11241" s="381">
        <v>1946</v>
      </c>
      <c r="L11241" s="369">
        <f t="shared" ca="1" si="175"/>
        <v>77</v>
      </c>
      <c r="M11241" s="299" t="s">
        <v>17470</v>
      </c>
      <c r="N11241" s="10" t="s">
        <v>28854</v>
      </c>
      <c r="O11241" s="389" t="s">
        <v>30753</v>
      </c>
      <c r="P11241" s="386">
        <v>40729</v>
      </c>
    </row>
    <row r="11242" spans="1:16" s="8" customFormat="1" ht="15" customHeight="1" x14ac:dyDescent="0.25">
      <c r="A11242" s="362" t="s">
        <v>172</v>
      </c>
      <c r="B11242" s="362" t="s">
        <v>22116</v>
      </c>
      <c r="C11242" s="340" t="s">
        <v>24788</v>
      </c>
      <c r="D11242" s="362" t="s">
        <v>24787</v>
      </c>
      <c r="E11242" s="362">
        <v>32</v>
      </c>
      <c r="F11242" s="364">
        <v>93696612</v>
      </c>
      <c r="G11242" s="363">
        <v>27936966123</v>
      </c>
      <c r="H11242" s="365" t="s">
        <v>29626</v>
      </c>
      <c r="I11242" s="388">
        <v>22</v>
      </c>
      <c r="J11242" s="378">
        <v>10</v>
      </c>
      <c r="K11242" s="381">
        <v>1955</v>
      </c>
      <c r="L11242" s="369">
        <f t="shared" ca="1" si="175"/>
        <v>68</v>
      </c>
      <c r="M11242" s="299" t="s">
        <v>17470</v>
      </c>
      <c r="N11242" s="10" t="s">
        <v>28854</v>
      </c>
      <c r="O11242" s="389" t="s">
        <v>29354</v>
      </c>
      <c r="P11242" s="386">
        <v>42966</v>
      </c>
    </row>
    <row r="11243" spans="1:16" s="8" customFormat="1" ht="15" customHeight="1" x14ac:dyDescent="0.25">
      <c r="A11243" s="362">
        <v>12</v>
      </c>
      <c r="B11243" s="362" t="s">
        <v>22116</v>
      </c>
      <c r="C11243" s="340" t="s">
        <v>37000</v>
      </c>
      <c r="D11243" s="362" t="s">
        <v>37001</v>
      </c>
      <c r="E11243" s="362">
        <v>33</v>
      </c>
      <c r="F11243" s="364">
        <v>10595102</v>
      </c>
      <c r="G11243" s="363">
        <v>27105951022</v>
      </c>
      <c r="H11243" s="365">
        <v>19109</v>
      </c>
      <c r="I11243" s="388">
        <v>25</v>
      </c>
      <c r="J11243" s="378">
        <v>4</v>
      </c>
      <c r="K11243" s="381">
        <v>1952</v>
      </c>
      <c r="L11243" s="369">
        <f t="shared" ca="1" si="175"/>
        <v>71</v>
      </c>
      <c r="M11243" s="299" t="s">
        <v>17470</v>
      </c>
      <c r="N11243" s="10" t="s">
        <v>28854</v>
      </c>
      <c r="O11243" s="389" t="s">
        <v>37043</v>
      </c>
      <c r="P11243" s="386">
        <v>44671</v>
      </c>
    </row>
    <row r="11244" spans="1:16" s="8" customFormat="1" ht="15" customHeight="1" x14ac:dyDescent="0.25">
      <c r="A11244" s="362" t="s">
        <v>252</v>
      </c>
      <c r="B11244" s="362" t="s">
        <v>22116</v>
      </c>
      <c r="C11244" s="340" t="s">
        <v>24786</v>
      </c>
      <c r="D11244" s="362" t="s">
        <v>24785</v>
      </c>
      <c r="E11244" s="362">
        <v>15</v>
      </c>
      <c r="F11244" s="364">
        <v>5114613</v>
      </c>
      <c r="G11244" s="363">
        <v>27051146137</v>
      </c>
      <c r="H11244" s="365">
        <v>16625</v>
      </c>
      <c r="I11244" s="388">
        <v>7</v>
      </c>
      <c r="J11244" s="378">
        <v>7</v>
      </c>
      <c r="K11244" s="381">
        <v>1945</v>
      </c>
      <c r="L11244" s="369">
        <f t="shared" ca="1" si="175"/>
        <v>78</v>
      </c>
      <c r="M11244" s="299" t="s">
        <v>17470</v>
      </c>
      <c r="N11244" s="10" t="s">
        <v>28854</v>
      </c>
      <c r="O11244" s="389" t="s">
        <v>29317</v>
      </c>
      <c r="P11244" s="386">
        <v>43974</v>
      </c>
    </row>
    <row r="11245" spans="1:16" s="8" customFormat="1" ht="15" customHeight="1" x14ac:dyDescent="0.25">
      <c r="A11245" s="362" t="s">
        <v>161</v>
      </c>
      <c r="B11245" s="362" t="s">
        <v>22116</v>
      </c>
      <c r="C11245" s="340" t="s">
        <v>24784</v>
      </c>
      <c r="D11245" s="362" t="s">
        <v>24783</v>
      </c>
      <c r="E11245" s="362">
        <v>33</v>
      </c>
      <c r="F11245" s="364">
        <v>4501673</v>
      </c>
      <c r="G11245" s="363">
        <v>27045016736</v>
      </c>
      <c r="H11245" s="365">
        <v>16575</v>
      </c>
      <c r="I11245" s="388">
        <v>18</v>
      </c>
      <c r="J11245" s="378">
        <v>5</v>
      </c>
      <c r="K11245" s="381">
        <v>1945</v>
      </c>
      <c r="L11245" s="369">
        <f t="shared" ca="1" si="175"/>
        <v>78</v>
      </c>
      <c r="M11245" s="299" t="s">
        <v>17470</v>
      </c>
      <c r="N11245" s="10" t="s">
        <v>28854</v>
      </c>
      <c r="O11245" s="389" t="s">
        <v>29359</v>
      </c>
      <c r="P11245" s="386">
        <v>44321</v>
      </c>
    </row>
    <row r="11246" spans="1:16" s="8" customFormat="1" ht="15" customHeight="1" x14ac:dyDescent="0.25">
      <c r="A11246" s="362" t="s">
        <v>27</v>
      </c>
      <c r="B11246" s="362" t="s">
        <v>22116</v>
      </c>
      <c r="C11246" s="340" t="s">
        <v>24778</v>
      </c>
      <c r="D11246" s="362" t="s">
        <v>24777</v>
      </c>
      <c r="E11246" s="362">
        <v>33</v>
      </c>
      <c r="F11246" s="364">
        <v>3837087</v>
      </c>
      <c r="G11246" s="363">
        <v>27038370877</v>
      </c>
      <c r="H11246" s="365">
        <v>10735</v>
      </c>
      <c r="I11246" s="388">
        <v>22</v>
      </c>
      <c r="J11246" s="378">
        <v>5</v>
      </c>
      <c r="K11246" s="381">
        <v>1929</v>
      </c>
      <c r="L11246" s="369">
        <f t="shared" ca="1" si="175"/>
        <v>94</v>
      </c>
      <c r="M11246" s="299" t="s">
        <v>17470</v>
      </c>
      <c r="N11246" s="10" t="s">
        <v>28854</v>
      </c>
      <c r="O11246" s="389" t="s">
        <v>29347</v>
      </c>
      <c r="P11246" s="386">
        <v>42906</v>
      </c>
    </row>
    <row r="11247" spans="1:16" s="8" customFormat="1" ht="15" customHeight="1" x14ac:dyDescent="0.25">
      <c r="A11247" s="362" t="s">
        <v>27</v>
      </c>
      <c r="B11247" s="362" t="s">
        <v>22116</v>
      </c>
      <c r="C11247" s="340" t="s">
        <v>36904</v>
      </c>
      <c r="D11247" s="362" t="s">
        <v>36905</v>
      </c>
      <c r="E11247" s="362">
        <v>15</v>
      </c>
      <c r="F11247" s="364">
        <v>6219070</v>
      </c>
      <c r="G11247" s="363">
        <v>27062190707</v>
      </c>
      <c r="H11247" s="365">
        <v>18236</v>
      </c>
      <c r="I11247" s="388">
        <v>4</v>
      </c>
      <c r="J11247" s="378">
        <v>12</v>
      </c>
      <c r="K11247" s="381">
        <v>1949</v>
      </c>
      <c r="L11247" s="369">
        <f t="shared" ca="1" si="175"/>
        <v>74</v>
      </c>
      <c r="M11247" s="299" t="s">
        <v>17470</v>
      </c>
      <c r="N11247" s="10" t="s">
        <v>28854</v>
      </c>
      <c r="O11247" s="389" t="s">
        <v>36762</v>
      </c>
      <c r="P11247" s="386">
        <v>44760</v>
      </c>
    </row>
    <row r="11248" spans="1:16" s="8" customFormat="1" ht="15" customHeight="1" x14ac:dyDescent="0.25">
      <c r="A11248" s="362" t="s">
        <v>59</v>
      </c>
      <c r="B11248" s="362" t="s">
        <v>22116</v>
      </c>
      <c r="C11248" s="340" t="s">
        <v>37865</v>
      </c>
      <c r="D11248" s="362" t="s">
        <v>37866</v>
      </c>
      <c r="E11248" s="362">
        <v>33</v>
      </c>
      <c r="F11248" s="364">
        <v>5685894</v>
      </c>
      <c r="G11248" s="363">
        <v>27056858941</v>
      </c>
      <c r="H11248" s="365">
        <v>17624</v>
      </c>
      <c r="I11248" s="388">
        <v>1</v>
      </c>
      <c r="J11248" s="378">
        <v>4</v>
      </c>
      <c r="K11248" s="381">
        <v>1948</v>
      </c>
      <c r="L11248" s="369">
        <f t="shared" ca="1" si="175"/>
        <v>76</v>
      </c>
      <c r="M11248" s="299" t="s">
        <v>17470</v>
      </c>
      <c r="N11248" s="10" t="s">
        <v>28854</v>
      </c>
      <c r="O11248" s="389" t="s">
        <v>37839</v>
      </c>
      <c r="P11248" s="386">
        <v>44848</v>
      </c>
    </row>
    <row r="11249" spans="1:16" s="8" customFormat="1" ht="15" customHeight="1" x14ac:dyDescent="0.25">
      <c r="A11249" s="362" t="s">
        <v>27</v>
      </c>
      <c r="B11249" s="362" t="s">
        <v>22116</v>
      </c>
      <c r="C11249" s="340" t="s">
        <v>24776</v>
      </c>
      <c r="D11249" s="362" t="s">
        <v>24775</v>
      </c>
      <c r="E11249" s="362" t="s">
        <v>889</v>
      </c>
      <c r="F11249" s="364">
        <v>6361464</v>
      </c>
      <c r="G11249" s="363">
        <v>27063614640</v>
      </c>
      <c r="H11249" s="365">
        <v>18291</v>
      </c>
      <c r="I11249" s="388">
        <v>28</v>
      </c>
      <c r="J11249" s="378">
        <v>1</v>
      </c>
      <c r="K11249" s="381">
        <v>1950</v>
      </c>
      <c r="L11249" s="369">
        <f t="shared" ca="1" si="175"/>
        <v>74</v>
      </c>
      <c r="M11249" s="299" t="s">
        <v>17470</v>
      </c>
      <c r="N11249" s="10" t="s">
        <v>28854</v>
      </c>
      <c r="O11249" s="389" t="s">
        <v>177</v>
      </c>
      <c r="P11249" s="386" t="s">
        <v>177</v>
      </c>
    </row>
    <row r="11250" spans="1:16" s="8" customFormat="1" ht="15" customHeight="1" x14ac:dyDescent="0.25">
      <c r="A11250" s="362" t="s">
        <v>74</v>
      </c>
      <c r="B11250" s="362" t="s">
        <v>22116</v>
      </c>
      <c r="C11250" s="340" t="s">
        <v>24773</v>
      </c>
      <c r="D11250" s="362" t="s">
        <v>24772</v>
      </c>
      <c r="E11250" s="362">
        <v>15</v>
      </c>
      <c r="F11250" s="364">
        <v>4481777</v>
      </c>
      <c r="G11250" s="363">
        <v>27044817778</v>
      </c>
      <c r="H11250" s="365">
        <v>16187</v>
      </c>
      <c r="I11250" s="388">
        <v>25</v>
      </c>
      <c r="J11250" s="378">
        <v>4</v>
      </c>
      <c r="K11250" s="381">
        <v>1944</v>
      </c>
      <c r="L11250" s="369">
        <f t="shared" ca="1" si="175"/>
        <v>79</v>
      </c>
      <c r="M11250" s="299" t="s">
        <v>17470</v>
      </c>
      <c r="N11250" s="10" t="s">
        <v>28854</v>
      </c>
      <c r="O11250" s="389" t="s">
        <v>30627</v>
      </c>
      <c r="P11250" s="386">
        <v>41399</v>
      </c>
    </row>
    <row r="11251" spans="1:16" s="8" customFormat="1" ht="15" customHeight="1" x14ac:dyDescent="0.25">
      <c r="A11251" s="362" t="s">
        <v>59</v>
      </c>
      <c r="B11251" s="362" t="s">
        <v>22116</v>
      </c>
      <c r="C11251" s="340" t="s">
        <v>24771</v>
      </c>
      <c r="D11251" s="362" t="s">
        <v>24770</v>
      </c>
      <c r="E11251" s="362">
        <v>32</v>
      </c>
      <c r="F11251" s="364">
        <v>6155732</v>
      </c>
      <c r="G11251" s="363">
        <v>27061557321</v>
      </c>
      <c r="H11251" s="365">
        <v>18291</v>
      </c>
      <c r="I11251" s="388">
        <v>28</v>
      </c>
      <c r="J11251" s="378">
        <v>1</v>
      </c>
      <c r="K11251" s="381">
        <v>1950</v>
      </c>
      <c r="L11251" s="369">
        <f t="shared" ca="1" si="175"/>
        <v>74</v>
      </c>
      <c r="M11251" s="299" t="s">
        <v>17470</v>
      </c>
      <c r="N11251" s="10" t="s">
        <v>28854</v>
      </c>
      <c r="O11251" s="389" t="s">
        <v>29351</v>
      </c>
      <c r="P11251" s="386">
        <v>43976</v>
      </c>
    </row>
    <row r="11252" spans="1:16" s="8" customFormat="1" ht="15" customHeight="1" x14ac:dyDescent="0.25">
      <c r="A11252" s="362">
        <v>11</v>
      </c>
      <c r="B11252" s="362" t="s">
        <v>22116</v>
      </c>
      <c r="C11252" s="340" t="s">
        <v>24766</v>
      </c>
      <c r="D11252" s="362" t="s">
        <v>24765</v>
      </c>
      <c r="E11252" s="362" t="s">
        <v>99</v>
      </c>
      <c r="F11252" s="364">
        <v>4993035</v>
      </c>
      <c r="G11252" s="363">
        <v>27049930351</v>
      </c>
      <c r="H11252" s="365">
        <v>16412</v>
      </c>
      <c r="I11252" s="388">
        <v>6</v>
      </c>
      <c r="J11252" s="378">
        <v>12</v>
      </c>
      <c r="K11252" s="381">
        <v>1944</v>
      </c>
      <c r="L11252" s="369">
        <f t="shared" ca="1" si="175"/>
        <v>79</v>
      </c>
      <c r="M11252" s="299" t="s">
        <v>17470</v>
      </c>
      <c r="N11252" s="10" t="s">
        <v>28854</v>
      </c>
      <c r="O11252" s="389" t="s">
        <v>177</v>
      </c>
      <c r="P11252" s="386" t="s">
        <v>177</v>
      </c>
    </row>
    <row r="11253" spans="1:16" s="8" customFormat="1" ht="15" customHeight="1" x14ac:dyDescent="0.25">
      <c r="A11253" s="362">
        <v>17</v>
      </c>
      <c r="B11253" s="362" t="s">
        <v>22116</v>
      </c>
      <c r="C11253" s="340" t="s">
        <v>24764</v>
      </c>
      <c r="D11253" s="362" t="s">
        <v>24763</v>
      </c>
      <c r="E11253" s="362">
        <v>31</v>
      </c>
      <c r="F11253" s="364">
        <v>14826902</v>
      </c>
      <c r="G11253" s="363">
        <v>27148269020</v>
      </c>
      <c r="H11253" s="365">
        <v>22327</v>
      </c>
      <c r="I11253" s="388">
        <v>15</v>
      </c>
      <c r="J11253" s="378">
        <v>2</v>
      </c>
      <c r="K11253" s="381">
        <v>1961</v>
      </c>
      <c r="L11253" s="369">
        <f t="shared" ca="1" si="175"/>
        <v>63</v>
      </c>
      <c r="M11253" s="299" t="s">
        <v>17470</v>
      </c>
      <c r="N11253" s="10" t="s">
        <v>28854</v>
      </c>
      <c r="O11253" s="389" t="s">
        <v>29354</v>
      </c>
      <c r="P11253" s="386">
        <v>42912</v>
      </c>
    </row>
    <row r="11254" spans="1:16" s="8" customFormat="1" ht="15" customHeight="1" x14ac:dyDescent="0.25">
      <c r="A11254" s="362" t="s">
        <v>33761</v>
      </c>
      <c r="B11254" s="362" t="s">
        <v>22116</v>
      </c>
      <c r="C11254" s="340" t="s">
        <v>24762</v>
      </c>
      <c r="D11254" s="362" t="s">
        <v>24761</v>
      </c>
      <c r="E11254" s="362">
        <v>31</v>
      </c>
      <c r="F11254" s="364">
        <v>11339483</v>
      </c>
      <c r="G11254" s="363">
        <v>27113394833</v>
      </c>
      <c r="H11254" s="365">
        <v>19703</v>
      </c>
      <c r="I11254" s="388">
        <v>10</v>
      </c>
      <c r="J11254" s="378">
        <v>12</v>
      </c>
      <c r="K11254" s="381">
        <v>1953</v>
      </c>
      <c r="L11254" s="369">
        <f t="shared" ca="1" si="175"/>
        <v>70</v>
      </c>
      <c r="M11254" s="299" t="s">
        <v>17470</v>
      </c>
      <c r="N11254" s="10" t="s">
        <v>28854</v>
      </c>
      <c r="O11254" s="389" t="s">
        <v>29346</v>
      </c>
      <c r="P11254" s="386">
        <v>44347</v>
      </c>
    </row>
    <row r="11255" spans="1:16" s="8" customFormat="1" ht="15" customHeight="1" x14ac:dyDescent="0.25">
      <c r="A11255" s="362" t="s">
        <v>27</v>
      </c>
      <c r="B11255" s="362" t="s">
        <v>22116</v>
      </c>
      <c r="C11255" s="340" t="s">
        <v>37002</v>
      </c>
      <c r="D11255" s="362" t="s">
        <v>37003</v>
      </c>
      <c r="E11255" s="362">
        <v>33</v>
      </c>
      <c r="F11255" s="364">
        <v>92905986</v>
      </c>
      <c r="G11255" s="363">
        <v>27929059862</v>
      </c>
      <c r="H11255" s="365">
        <v>23971</v>
      </c>
      <c r="I11255" s="388">
        <v>17</v>
      </c>
      <c r="J11255" s="378">
        <v>8</v>
      </c>
      <c r="K11255" s="381">
        <v>1965</v>
      </c>
      <c r="L11255" s="369">
        <f t="shared" ca="1" si="175"/>
        <v>58</v>
      </c>
      <c r="M11255" s="299" t="s">
        <v>40176</v>
      </c>
      <c r="N11255" s="10" t="s">
        <v>28854</v>
      </c>
      <c r="O11255" s="389" t="s">
        <v>37043</v>
      </c>
      <c r="P11255" s="386">
        <v>44475</v>
      </c>
    </row>
    <row r="11256" spans="1:16" s="8" customFormat="1" ht="15" customHeight="1" x14ac:dyDescent="0.25">
      <c r="A11256" s="362" t="s">
        <v>27</v>
      </c>
      <c r="B11256" s="362" t="s">
        <v>22116</v>
      </c>
      <c r="C11256" s="340" t="s">
        <v>24760</v>
      </c>
      <c r="D11256" s="362" t="s">
        <v>24759</v>
      </c>
      <c r="E11256" s="362">
        <v>33</v>
      </c>
      <c r="F11256" s="364">
        <v>12443632</v>
      </c>
      <c r="G11256" s="363">
        <v>27124436325</v>
      </c>
      <c r="H11256" s="365">
        <v>21668</v>
      </c>
      <c r="I11256" s="388">
        <v>28</v>
      </c>
      <c r="J11256" s="378">
        <v>4</v>
      </c>
      <c r="K11256" s="381">
        <v>1959</v>
      </c>
      <c r="L11256" s="369">
        <f t="shared" ca="1" si="175"/>
        <v>64</v>
      </c>
      <c r="M11256" s="299" t="s">
        <v>17470</v>
      </c>
      <c r="N11256" s="10" t="s">
        <v>28854</v>
      </c>
      <c r="O11256" s="389" t="s">
        <v>30665</v>
      </c>
      <c r="P11256" s="386">
        <v>42322</v>
      </c>
    </row>
    <row r="11257" spans="1:16" s="8" customFormat="1" ht="15" customHeight="1" x14ac:dyDescent="0.25">
      <c r="A11257" s="362" t="s">
        <v>27</v>
      </c>
      <c r="B11257" s="362" t="s">
        <v>22116</v>
      </c>
      <c r="C11257" s="340" t="s">
        <v>24758</v>
      </c>
      <c r="D11257" s="362" t="s">
        <v>24757</v>
      </c>
      <c r="E11257" s="362">
        <v>34</v>
      </c>
      <c r="F11257" s="364">
        <v>4438384</v>
      </c>
      <c r="G11257" s="363">
        <v>27044383840</v>
      </c>
      <c r="H11257" s="365">
        <v>15757</v>
      </c>
      <c r="I11257" s="388">
        <v>20</v>
      </c>
      <c r="J11257" s="378">
        <v>2</v>
      </c>
      <c r="K11257" s="381">
        <v>1943</v>
      </c>
      <c r="L11257" s="369">
        <f t="shared" ca="1" si="175"/>
        <v>81</v>
      </c>
      <c r="M11257" s="299" t="s">
        <v>17470</v>
      </c>
      <c r="N11257" s="10" t="s">
        <v>28854</v>
      </c>
      <c r="O11257" s="389" t="s">
        <v>35648</v>
      </c>
      <c r="P11257" s="386">
        <v>40142</v>
      </c>
    </row>
    <row r="11258" spans="1:16" s="8" customFormat="1" ht="15" customHeight="1" x14ac:dyDescent="0.25">
      <c r="A11258" s="362" t="s">
        <v>27</v>
      </c>
      <c r="B11258" s="362" t="s">
        <v>22116</v>
      </c>
      <c r="C11258" s="340" t="s">
        <v>24756</v>
      </c>
      <c r="D11258" s="362" t="s">
        <v>24755</v>
      </c>
      <c r="E11258" s="362">
        <v>31</v>
      </c>
      <c r="F11258" s="364">
        <v>16679524</v>
      </c>
      <c r="G11258" s="363">
        <v>27166795244</v>
      </c>
      <c r="H11258" s="365">
        <v>23459</v>
      </c>
      <c r="I11258" s="388">
        <v>23</v>
      </c>
      <c r="J11258" s="378">
        <v>3</v>
      </c>
      <c r="K11258" s="381">
        <v>1964</v>
      </c>
      <c r="L11258" s="369">
        <f t="shared" ca="1" si="175"/>
        <v>60</v>
      </c>
      <c r="M11258" s="299" t="s">
        <v>17470</v>
      </c>
      <c r="N11258" s="10" t="s">
        <v>28854</v>
      </c>
      <c r="O11258" s="389" t="s">
        <v>30775</v>
      </c>
      <c r="P11258" s="386">
        <v>42322</v>
      </c>
    </row>
    <row r="11259" spans="1:16" s="8" customFormat="1" ht="15" customHeight="1" x14ac:dyDescent="0.25">
      <c r="A11259" s="362">
        <v>11</v>
      </c>
      <c r="B11259" s="362" t="s">
        <v>22116</v>
      </c>
      <c r="C11259" s="340" t="s">
        <v>24754</v>
      </c>
      <c r="D11259" s="362" t="s">
        <v>24753</v>
      </c>
      <c r="E11259" s="362">
        <v>30</v>
      </c>
      <c r="F11259" s="364">
        <v>11877971</v>
      </c>
      <c r="G11259" s="363">
        <v>27118779717</v>
      </c>
      <c r="H11259" s="365">
        <v>20441</v>
      </c>
      <c r="I11259" s="388">
        <v>18</v>
      </c>
      <c r="J11259" s="378">
        <v>12</v>
      </c>
      <c r="K11259" s="381">
        <v>1955</v>
      </c>
      <c r="L11259" s="369">
        <f t="shared" ca="1" si="175"/>
        <v>68</v>
      </c>
      <c r="M11259" s="299" t="s">
        <v>17470</v>
      </c>
      <c r="N11259" s="10" t="s">
        <v>28854</v>
      </c>
      <c r="O11259" s="389" t="s">
        <v>29333</v>
      </c>
      <c r="P11259" s="386">
        <v>44130</v>
      </c>
    </row>
    <row r="11260" spans="1:16" s="8" customFormat="1" ht="15" customHeight="1" x14ac:dyDescent="0.25">
      <c r="A11260" s="362" t="s">
        <v>27</v>
      </c>
      <c r="B11260" s="362" t="s">
        <v>22116</v>
      </c>
      <c r="C11260" s="340" t="s">
        <v>24745</v>
      </c>
      <c r="D11260" s="362" t="s">
        <v>24744</v>
      </c>
      <c r="E11260" s="362">
        <v>34</v>
      </c>
      <c r="F11260" s="364">
        <v>10083402</v>
      </c>
      <c r="G11260" s="363">
        <v>27100834028</v>
      </c>
      <c r="H11260" s="365">
        <v>18846</v>
      </c>
      <c r="I11260" s="388">
        <v>6</v>
      </c>
      <c r="J11260" s="378">
        <v>8</v>
      </c>
      <c r="K11260" s="381">
        <v>1951</v>
      </c>
      <c r="L11260" s="369">
        <f t="shared" ca="1" si="175"/>
        <v>72</v>
      </c>
      <c r="M11260" s="299" t="s">
        <v>17470</v>
      </c>
      <c r="N11260" s="10" t="s">
        <v>28854</v>
      </c>
      <c r="O11260" s="389" t="s">
        <v>33532</v>
      </c>
      <c r="P11260" s="386" t="s">
        <v>177</v>
      </c>
    </row>
    <row r="11261" spans="1:16" s="8" customFormat="1" ht="15" customHeight="1" x14ac:dyDescent="0.25">
      <c r="A11261" s="362" t="s">
        <v>46</v>
      </c>
      <c r="B11261" s="362" t="s">
        <v>22116</v>
      </c>
      <c r="C11261" s="340" t="s">
        <v>39644</v>
      </c>
      <c r="D11261" s="362" t="s">
        <v>39669</v>
      </c>
      <c r="E11261" s="362">
        <v>32</v>
      </c>
      <c r="F11261" s="364">
        <v>5686356</v>
      </c>
      <c r="G11261" s="363">
        <v>27056863562</v>
      </c>
      <c r="H11261" s="365">
        <v>17737</v>
      </c>
      <c r="I11261" s="388">
        <v>23</v>
      </c>
      <c r="J11261" s="378">
        <v>7</v>
      </c>
      <c r="K11261" s="381">
        <v>1948</v>
      </c>
      <c r="L11261" s="369">
        <f t="shared" ca="1" si="175"/>
        <v>75</v>
      </c>
      <c r="M11261" s="299" t="s">
        <v>17470</v>
      </c>
      <c r="N11261" s="10" t="s">
        <v>28854</v>
      </c>
      <c r="O11261" s="389" t="s">
        <v>39542</v>
      </c>
      <c r="P11261" s="386">
        <v>45156</v>
      </c>
    </row>
    <row r="11262" spans="1:16" s="8" customFormat="1" ht="15" customHeight="1" x14ac:dyDescent="0.25">
      <c r="A11262" s="362" t="s">
        <v>193</v>
      </c>
      <c r="B11262" s="362" t="s">
        <v>22116</v>
      </c>
      <c r="C11262" s="340" t="s">
        <v>35935</v>
      </c>
      <c r="D11262" s="362" t="s">
        <v>35936</v>
      </c>
      <c r="E11262" s="362">
        <v>33</v>
      </c>
      <c r="F11262" s="364">
        <v>6138132</v>
      </c>
      <c r="G11262" s="363">
        <v>27061381320</v>
      </c>
      <c r="H11262" s="365">
        <v>18341</v>
      </c>
      <c r="I11262" s="388">
        <v>19</v>
      </c>
      <c r="J11262" s="378">
        <v>3</v>
      </c>
      <c r="K11262" s="381">
        <v>1950</v>
      </c>
      <c r="L11262" s="369">
        <f t="shared" ca="1" si="175"/>
        <v>74</v>
      </c>
      <c r="M11262" s="299" t="s">
        <v>17470</v>
      </c>
      <c r="N11262" s="10" t="s">
        <v>28854</v>
      </c>
      <c r="O11262" s="389" t="s">
        <v>35535</v>
      </c>
      <c r="P11262" s="386">
        <v>44737</v>
      </c>
    </row>
    <row r="11263" spans="1:16" s="8" customFormat="1" ht="15" customHeight="1" x14ac:dyDescent="0.25">
      <c r="A11263" s="362" t="s">
        <v>36</v>
      </c>
      <c r="B11263" s="362" t="s">
        <v>22116</v>
      </c>
      <c r="C11263" s="340" t="s">
        <v>24743</v>
      </c>
      <c r="D11263" s="362" t="s">
        <v>24742</v>
      </c>
      <c r="E11263" s="362">
        <v>32</v>
      </c>
      <c r="F11263" s="364">
        <v>10269625</v>
      </c>
      <c r="G11263" s="363">
        <v>27102696250</v>
      </c>
      <c r="H11263" s="365">
        <v>19069</v>
      </c>
      <c r="I11263" s="388">
        <v>16</v>
      </c>
      <c r="J11263" s="378">
        <v>3</v>
      </c>
      <c r="K11263" s="381">
        <v>1952</v>
      </c>
      <c r="L11263" s="369">
        <f t="shared" ca="1" si="175"/>
        <v>72</v>
      </c>
      <c r="M11263" s="299" t="s">
        <v>17470</v>
      </c>
      <c r="N11263" s="10" t="s">
        <v>28854</v>
      </c>
      <c r="O11263" s="389" t="s">
        <v>29322</v>
      </c>
      <c r="P11263" s="386">
        <v>44036</v>
      </c>
    </row>
    <row r="11264" spans="1:16" s="8" customFormat="1" ht="15" customHeight="1" x14ac:dyDescent="0.25">
      <c r="A11264" s="362" t="s">
        <v>36</v>
      </c>
      <c r="B11264" s="362" t="s">
        <v>22116</v>
      </c>
      <c r="C11264" s="340" t="s">
        <v>39645</v>
      </c>
      <c r="D11264" s="362" t="s">
        <v>39670</v>
      </c>
      <c r="E11264" s="362">
        <v>34</v>
      </c>
      <c r="F11264" s="364">
        <v>10614708</v>
      </c>
      <c r="G11264" s="363">
        <v>27106147081</v>
      </c>
      <c r="H11264" s="365">
        <v>19316</v>
      </c>
      <c r="I11264" s="388">
        <v>18</v>
      </c>
      <c r="J11264" s="378">
        <v>11</v>
      </c>
      <c r="K11264" s="381">
        <v>1952</v>
      </c>
      <c r="L11264" s="369">
        <f t="shared" ca="1" si="175"/>
        <v>71</v>
      </c>
      <c r="M11264" s="299" t="s">
        <v>17470</v>
      </c>
      <c r="N11264" s="10" t="s">
        <v>28854</v>
      </c>
      <c r="O11264" s="389" t="s">
        <v>39542</v>
      </c>
      <c r="P11264" s="386">
        <v>45031</v>
      </c>
    </row>
    <row r="11265" spans="1:16" s="8" customFormat="1" ht="15" customHeight="1" x14ac:dyDescent="0.25">
      <c r="A11265" s="362" t="s">
        <v>59</v>
      </c>
      <c r="B11265" s="362" t="s">
        <v>22116</v>
      </c>
      <c r="C11265" s="340" t="s">
        <v>24739</v>
      </c>
      <c r="D11265" s="362" t="s">
        <v>24738</v>
      </c>
      <c r="E11265" s="362">
        <v>30</v>
      </c>
      <c r="F11265" s="364">
        <v>13725424</v>
      </c>
      <c r="G11265" s="363">
        <v>27137254242</v>
      </c>
      <c r="H11265" s="365">
        <v>21120</v>
      </c>
      <c r="I11265" s="388">
        <v>27</v>
      </c>
      <c r="J11265" s="378">
        <v>10</v>
      </c>
      <c r="K11265" s="381">
        <v>1957</v>
      </c>
      <c r="L11265" s="369">
        <f t="shared" ca="1" si="175"/>
        <v>66</v>
      </c>
      <c r="M11265" s="299" t="s">
        <v>17470</v>
      </c>
      <c r="N11265" s="10" t="s">
        <v>28854</v>
      </c>
      <c r="O11265" s="389" t="s">
        <v>30783</v>
      </c>
      <c r="P11265" s="386">
        <v>41021</v>
      </c>
    </row>
    <row r="11266" spans="1:16" s="8" customFormat="1" ht="15" customHeight="1" x14ac:dyDescent="0.25">
      <c r="A11266" s="362" t="s">
        <v>46</v>
      </c>
      <c r="B11266" s="362" t="s">
        <v>22116</v>
      </c>
      <c r="C11266" s="340" t="s">
        <v>24737</v>
      </c>
      <c r="D11266" s="362" t="s">
        <v>24736</v>
      </c>
      <c r="E11266" s="362">
        <v>33</v>
      </c>
      <c r="F11266" s="364">
        <v>11905531</v>
      </c>
      <c r="G11266" s="363">
        <v>27119055313</v>
      </c>
      <c r="H11266" s="365">
        <v>20509</v>
      </c>
      <c r="I11266" s="388">
        <v>24</v>
      </c>
      <c r="J11266" s="378">
        <v>2</v>
      </c>
      <c r="K11266" s="381">
        <v>1956</v>
      </c>
      <c r="L11266" s="369">
        <f t="shared" ref="L11266:L11329" ca="1" si="176">DATEDIF(H11266,TODAY(),"Y")</f>
        <v>68</v>
      </c>
      <c r="M11266" s="299" t="s">
        <v>17470</v>
      </c>
      <c r="N11266" s="10" t="s">
        <v>28854</v>
      </c>
      <c r="O11266" s="389" t="s">
        <v>29346</v>
      </c>
      <c r="P11266" s="386">
        <v>44169</v>
      </c>
    </row>
    <row r="11267" spans="1:16" s="8" customFormat="1" ht="15" customHeight="1" x14ac:dyDescent="0.25">
      <c r="A11267" s="362" t="s">
        <v>23</v>
      </c>
      <c r="B11267" s="362" t="s">
        <v>22116</v>
      </c>
      <c r="C11267" s="340" t="s">
        <v>24735</v>
      </c>
      <c r="D11267" s="362" t="s">
        <v>24734</v>
      </c>
      <c r="E11267" s="362">
        <v>33</v>
      </c>
      <c r="F11267" s="364">
        <v>11402908</v>
      </c>
      <c r="G11267" s="363">
        <v>23114029084</v>
      </c>
      <c r="H11267" s="365">
        <v>20441</v>
      </c>
      <c r="I11267" s="388">
        <v>18</v>
      </c>
      <c r="J11267" s="378">
        <v>12</v>
      </c>
      <c r="K11267" s="381">
        <v>1955</v>
      </c>
      <c r="L11267" s="369">
        <f t="shared" ca="1" si="176"/>
        <v>68</v>
      </c>
      <c r="M11267" s="299" t="s">
        <v>17470</v>
      </c>
      <c r="N11267" s="10" t="s">
        <v>28854</v>
      </c>
      <c r="O11267" s="389" t="s">
        <v>35849</v>
      </c>
      <c r="P11267" s="386">
        <v>42626</v>
      </c>
    </row>
    <row r="11268" spans="1:16" s="8" customFormat="1" ht="15" customHeight="1" x14ac:dyDescent="0.25">
      <c r="A11268" s="362" t="s">
        <v>59</v>
      </c>
      <c r="B11268" s="362" t="s">
        <v>22116</v>
      </c>
      <c r="C11268" s="340" t="s">
        <v>24733</v>
      </c>
      <c r="D11268" s="362" t="s">
        <v>24732</v>
      </c>
      <c r="E11268" s="362" t="s">
        <v>45</v>
      </c>
      <c r="F11268" s="364">
        <v>29321036</v>
      </c>
      <c r="G11268" s="363">
        <v>27293210360</v>
      </c>
      <c r="H11268" s="365">
        <v>18611</v>
      </c>
      <c r="I11268" s="388">
        <v>14</v>
      </c>
      <c r="J11268" s="378">
        <v>12</v>
      </c>
      <c r="K11268" s="381">
        <v>1950</v>
      </c>
      <c r="L11268" s="369">
        <f t="shared" ca="1" si="176"/>
        <v>73</v>
      </c>
      <c r="M11268" s="299" t="s">
        <v>17337</v>
      </c>
      <c r="N11268" s="10" t="s">
        <v>28854</v>
      </c>
      <c r="O11268" s="389" t="s">
        <v>177</v>
      </c>
      <c r="P11268" s="386" t="s">
        <v>177</v>
      </c>
    </row>
    <row r="11269" spans="1:16" s="8" customFormat="1" ht="15" customHeight="1" x14ac:dyDescent="0.25">
      <c r="A11269" s="362" t="s">
        <v>161</v>
      </c>
      <c r="B11269" s="362" t="s">
        <v>22116</v>
      </c>
      <c r="C11269" s="340" t="s">
        <v>34913</v>
      </c>
      <c r="D11269" s="362" t="s">
        <v>34914</v>
      </c>
      <c r="E11269" s="362">
        <v>31</v>
      </c>
      <c r="F11269" s="364">
        <v>49693746</v>
      </c>
      <c r="G11269" s="363">
        <v>20496937466</v>
      </c>
      <c r="H11269" s="365">
        <v>40061</v>
      </c>
      <c r="I11269" s="388">
        <v>5</v>
      </c>
      <c r="J11269" s="378">
        <v>9</v>
      </c>
      <c r="K11269" s="381">
        <v>2009</v>
      </c>
      <c r="L11269" s="369">
        <f t="shared" ca="1" si="176"/>
        <v>14</v>
      </c>
      <c r="M11269" s="299" t="s">
        <v>40554</v>
      </c>
      <c r="N11269" s="10" t="s">
        <v>40415</v>
      </c>
      <c r="O11269" s="389" t="s">
        <v>34541</v>
      </c>
      <c r="P11269" s="386">
        <v>44538</v>
      </c>
    </row>
    <row r="11270" spans="1:16" s="8" customFormat="1" ht="15" customHeight="1" x14ac:dyDescent="0.25">
      <c r="A11270" s="362" t="s">
        <v>27</v>
      </c>
      <c r="B11270" s="362" t="s">
        <v>22116</v>
      </c>
      <c r="C11270" s="340" t="s">
        <v>24730</v>
      </c>
      <c r="D11270" s="362" t="s">
        <v>24729</v>
      </c>
      <c r="E11270" s="362" t="s">
        <v>33</v>
      </c>
      <c r="F11270" s="364">
        <v>28800734</v>
      </c>
      <c r="G11270" s="363">
        <v>27288007344</v>
      </c>
      <c r="H11270" s="365">
        <v>29666</v>
      </c>
      <c r="I11270" s="388">
        <v>21</v>
      </c>
      <c r="J11270" s="378">
        <v>3</v>
      </c>
      <c r="K11270" s="381">
        <v>1981</v>
      </c>
      <c r="L11270" s="369">
        <f t="shared" ca="1" si="176"/>
        <v>43</v>
      </c>
      <c r="M11270" s="299" t="s">
        <v>17337</v>
      </c>
      <c r="N11270" s="10" t="s">
        <v>28854</v>
      </c>
      <c r="O11270" s="389" t="s">
        <v>177</v>
      </c>
      <c r="P11270" s="386" t="s">
        <v>177</v>
      </c>
    </row>
    <row r="11271" spans="1:16" s="8" customFormat="1" ht="15" customHeight="1" x14ac:dyDescent="0.25">
      <c r="A11271" s="362" t="s">
        <v>27</v>
      </c>
      <c r="B11271" s="362" t="s">
        <v>22116</v>
      </c>
      <c r="C11271" s="340" t="s">
        <v>24728</v>
      </c>
      <c r="D11271" s="362" t="s">
        <v>24727</v>
      </c>
      <c r="E11271" s="362">
        <v>33</v>
      </c>
      <c r="F11271" s="364">
        <v>92170812</v>
      </c>
      <c r="G11271" s="363">
        <v>27921708128</v>
      </c>
      <c r="H11271" s="365">
        <v>18567</v>
      </c>
      <c r="I11271" s="388">
        <v>31</v>
      </c>
      <c r="J11271" s="378">
        <v>10</v>
      </c>
      <c r="K11271" s="381">
        <v>1950</v>
      </c>
      <c r="L11271" s="369">
        <f t="shared" ca="1" si="176"/>
        <v>73</v>
      </c>
      <c r="M11271" s="299" t="s">
        <v>17470</v>
      </c>
      <c r="N11271" s="10" t="s">
        <v>28854</v>
      </c>
      <c r="O11271" s="389" t="s">
        <v>29341</v>
      </c>
      <c r="P11271" s="386">
        <v>43181</v>
      </c>
    </row>
    <row r="11272" spans="1:16" s="8" customFormat="1" ht="15" customHeight="1" x14ac:dyDescent="0.25">
      <c r="A11272" s="362" t="s">
        <v>27</v>
      </c>
      <c r="B11272" s="362" t="s">
        <v>22116</v>
      </c>
      <c r="C11272" s="340" t="s">
        <v>24726</v>
      </c>
      <c r="D11272" s="362" t="s">
        <v>24725</v>
      </c>
      <c r="E11272" s="362">
        <v>33</v>
      </c>
      <c r="F11272" s="364">
        <v>5148868</v>
      </c>
      <c r="G11272" s="363">
        <v>27051488682</v>
      </c>
      <c r="H11272" s="365">
        <v>16727</v>
      </c>
      <c r="I11272" s="388">
        <v>17</v>
      </c>
      <c r="J11272" s="378">
        <v>10</v>
      </c>
      <c r="K11272" s="381">
        <v>1945</v>
      </c>
      <c r="L11272" s="369">
        <f t="shared" ca="1" si="176"/>
        <v>78</v>
      </c>
      <c r="M11272" s="299" t="s">
        <v>17470</v>
      </c>
      <c r="N11272" s="10" t="s">
        <v>28854</v>
      </c>
      <c r="O11272" s="389" t="s">
        <v>29343</v>
      </c>
      <c r="P11272" s="386">
        <v>42862</v>
      </c>
    </row>
    <row r="11273" spans="1:16" s="8" customFormat="1" ht="15" customHeight="1" x14ac:dyDescent="0.25">
      <c r="A11273" s="362" t="s">
        <v>27</v>
      </c>
      <c r="B11273" s="362" t="s">
        <v>22116</v>
      </c>
      <c r="C11273" s="340" t="s">
        <v>24724</v>
      </c>
      <c r="D11273" s="362" t="s">
        <v>24723</v>
      </c>
      <c r="E11273" s="362">
        <v>33</v>
      </c>
      <c r="F11273" s="364">
        <v>11095580</v>
      </c>
      <c r="G11273" s="363">
        <v>23110955804</v>
      </c>
      <c r="H11273" s="365">
        <v>19179</v>
      </c>
      <c r="I11273" s="388">
        <v>4</v>
      </c>
      <c r="J11273" s="378">
        <v>7</v>
      </c>
      <c r="K11273" s="381">
        <v>1952</v>
      </c>
      <c r="L11273" s="369">
        <f t="shared" ca="1" si="176"/>
        <v>71</v>
      </c>
      <c r="M11273" s="299" t="s">
        <v>17470</v>
      </c>
      <c r="N11273" s="10" t="s">
        <v>28854</v>
      </c>
      <c r="O11273" s="389" t="s">
        <v>29359</v>
      </c>
      <c r="P11273" s="386">
        <v>44305</v>
      </c>
    </row>
    <row r="11274" spans="1:16" s="8" customFormat="1" ht="15" customHeight="1" x14ac:dyDescent="0.25">
      <c r="A11274" s="362" t="s">
        <v>27</v>
      </c>
      <c r="B11274" s="362" t="s">
        <v>22116</v>
      </c>
      <c r="C11274" s="340" t="s">
        <v>24719</v>
      </c>
      <c r="D11274" s="362" t="s">
        <v>24718</v>
      </c>
      <c r="E11274" s="362">
        <v>33</v>
      </c>
      <c r="F11274" s="364">
        <v>11780783</v>
      </c>
      <c r="G11274" s="363">
        <v>27117807830</v>
      </c>
      <c r="H11274" s="365">
        <v>20447</v>
      </c>
      <c r="I11274" s="388">
        <v>24</v>
      </c>
      <c r="J11274" s="378">
        <v>12</v>
      </c>
      <c r="K11274" s="381">
        <v>1955</v>
      </c>
      <c r="L11274" s="369">
        <f t="shared" ca="1" si="176"/>
        <v>68</v>
      </c>
      <c r="M11274" s="299" t="s">
        <v>17470</v>
      </c>
      <c r="N11274" s="10" t="s">
        <v>28854</v>
      </c>
      <c r="O11274" s="389" t="s">
        <v>177</v>
      </c>
      <c r="P11274" s="386" t="s">
        <v>177</v>
      </c>
    </row>
    <row r="11275" spans="1:16" s="8" customFormat="1" ht="15" customHeight="1" x14ac:dyDescent="0.25">
      <c r="A11275" s="362" t="s">
        <v>33687</v>
      </c>
      <c r="B11275" s="362" t="s">
        <v>22116</v>
      </c>
      <c r="C11275" s="340" t="s">
        <v>33744</v>
      </c>
      <c r="D11275" s="362" t="s">
        <v>24717</v>
      </c>
      <c r="E11275" s="362" t="s">
        <v>45</v>
      </c>
      <c r="F11275" s="364">
        <v>14034211</v>
      </c>
      <c r="G11275" s="363">
        <v>23140342114</v>
      </c>
      <c r="H11275" s="365">
        <v>20547</v>
      </c>
      <c r="I11275" s="388">
        <v>2</v>
      </c>
      <c r="J11275" s="378">
        <v>4</v>
      </c>
      <c r="K11275" s="381">
        <v>1956</v>
      </c>
      <c r="L11275" s="369">
        <f t="shared" ca="1" si="176"/>
        <v>68</v>
      </c>
      <c r="M11275" s="299" t="s">
        <v>17470</v>
      </c>
      <c r="N11275" s="10" t="s">
        <v>28854</v>
      </c>
      <c r="O11275" s="389" t="s">
        <v>177</v>
      </c>
      <c r="P11275" s="386" t="s">
        <v>177</v>
      </c>
    </row>
    <row r="11276" spans="1:16" s="8" customFormat="1" ht="15" customHeight="1" x14ac:dyDescent="0.25">
      <c r="A11276" s="362" t="s">
        <v>33687</v>
      </c>
      <c r="B11276" s="362" t="s">
        <v>22116</v>
      </c>
      <c r="C11276" s="340" t="s">
        <v>33744</v>
      </c>
      <c r="D11276" s="362" t="s">
        <v>33745</v>
      </c>
      <c r="E11276" s="362" t="s">
        <v>45</v>
      </c>
      <c r="F11276" s="364">
        <v>35962945</v>
      </c>
      <c r="G11276" s="363">
        <v>27359629457</v>
      </c>
      <c r="H11276" s="365">
        <v>33381</v>
      </c>
      <c r="I11276" s="388">
        <v>23</v>
      </c>
      <c r="J11276" s="378">
        <v>5</v>
      </c>
      <c r="K11276" s="381">
        <v>1991</v>
      </c>
      <c r="L11276" s="369">
        <f t="shared" ca="1" si="176"/>
        <v>32</v>
      </c>
      <c r="M11276" s="299" t="s">
        <v>17337</v>
      </c>
      <c r="N11276" s="10" t="s">
        <v>28854</v>
      </c>
      <c r="O11276" s="389" t="s">
        <v>177</v>
      </c>
      <c r="P11276" s="386" t="s">
        <v>177</v>
      </c>
    </row>
    <row r="11277" spans="1:16" s="8" customFormat="1" ht="15" customHeight="1" x14ac:dyDescent="0.25">
      <c r="A11277" s="362" t="s">
        <v>27</v>
      </c>
      <c r="B11277" s="362" t="s">
        <v>22116</v>
      </c>
      <c r="C11277" s="340" t="s">
        <v>24716</v>
      </c>
      <c r="D11277" s="362" t="s">
        <v>24715</v>
      </c>
      <c r="E11277" s="362">
        <v>33</v>
      </c>
      <c r="F11277" s="364">
        <v>10638073</v>
      </c>
      <c r="G11277" s="363">
        <v>27106380738</v>
      </c>
      <c r="H11277" s="365">
        <v>19445</v>
      </c>
      <c r="I11277" s="388">
        <v>27</v>
      </c>
      <c r="J11277" s="378">
        <v>3</v>
      </c>
      <c r="K11277" s="381">
        <v>1953</v>
      </c>
      <c r="L11277" s="369">
        <f t="shared" ca="1" si="176"/>
        <v>71</v>
      </c>
      <c r="M11277" s="299" t="s">
        <v>40176</v>
      </c>
      <c r="N11277" s="10" t="s">
        <v>28854</v>
      </c>
      <c r="O11277" s="389" t="s">
        <v>30814</v>
      </c>
      <c r="P11277" s="386">
        <v>42438</v>
      </c>
    </row>
    <row r="11278" spans="1:16" s="8" customFormat="1" ht="15" customHeight="1" x14ac:dyDescent="0.25">
      <c r="A11278" s="362" t="s">
        <v>27</v>
      </c>
      <c r="B11278" s="362" t="s">
        <v>22116</v>
      </c>
      <c r="C11278" s="340" t="s">
        <v>24714</v>
      </c>
      <c r="D11278" s="362" t="s">
        <v>24713</v>
      </c>
      <c r="E11278" s="362">
        <v>33</v>
      </c>
      <c r="F11278" s="364">
        <v>4491830</v>
      </c>
      <c r="G11278" s="363">
        <v>27044918302</v>
      </c>
      <c r="H11278" s="365">
        <v>15828</v>
      </c>
      <c r="I11278" s="388">
        <v>2</v>
      </c>
      <c r="J11278" s="378">
        <v>5</v>
      </c>
      <c r="K11278" s="381">
        <v>1943</v>
      </c>
      <c r="L11278" s="369">
        <f t="shared" ca="1" si="176"/>
        <v>80</v>
      </c>
      <c r="M11278" s="299" t="s">
        <v>17470</v>
      </c>
      <c r="N11278" s="10" t="s">
        <v>28854</v>
      </c>
      <c r="O11278" s="389" t="s">
        <v>29348</v>
      </c>
      <c r="P11278" s="386">
        <v>43631</v>
      </c>
    </row>
    <row r="11279" spans="1:16" s="8" customFormat="1" ht="15" customHeight="1" x14ac:dyDescent="0.25">
      <c r="A11279" s="362" t="s">
        <v>27</v>
      </c>
      <c r="B11279" s="362" t="s">
        <v>22116</v>
      </c>
      <c r="C11279" s="340" t="s">
        <v>40108</v>
      </c>
      <c r="D11279" s="362" t="s">
        <v>40125</v>
      </c>
      <c r="E11279" s="362">
        <v>30</v>
      </c>
      <c r="F11279" s="364">
        <v>10261165</v>
      </c>
      <c r="G11279" s="363">
        <v>27102611652</v>
      </c>
      <c r="H11279" s="365">
        <v>19246</v>
      </c>
      <c r="I11279" s="388">
        <v>9</v>
      </c>
      <c r="J11279" s="378">
        <v>9</v>
      </c>
      <c r="K11279" s="381">
        <v>1952</v>
      </c>
      <c r="L11279" s="369">
        <f t="shared" ca="1" si="176"/>
        <v>71</v>
      </c>
      <c r="M11279" s="299" t="s">
        <v>17470</v>
      </c>
      <c r="N11279" s="10" t="s">
        <v>28854</v>
      </c>
      <c r="O11279" s="389" t="s">
        <v>40148</v>
      </c>
      <c r="P11279" s="386">
        <v>45096</v>
      </c>
    </row>
    <row r="11280" spans="1:16" s="8" customFormat="1" ht="15" customHeight="1" x14ac:dyDescent="0.25">
      <c r="A11280" s="362" t="s">
        <v>27</v>
      </c>
      <c r="B11280" s="362" t="s">
        <v>22116</v>
      </c>
      <c r="C11280" s="340" t="s">
        <v>24712</v>
      </c>
      <c r="D11280" s="362" t="s">
        <v>24711</v>
      </c>
      <c r="E11280" s="362">
        <v>32</v>
      </c>
      <c r="F11280" s="364">
        <v>93892538</v>
      </c>
      <c r="G11280" s="363">
        <v>27938925386</v>
      </c>
      <c r="H11280" s="365">
        <v>18015</v>
      </c>
      <c r="I11280" s="388">
        <v>27</v>
      </c>
      <c r="J11280" s="378">
        <v>4</v>
      </c>
      <c r="K11280" s="381">
        <v>1949</v>
      </c>
      <c r="L11280" s="369">
        <f t="shared" ca="1" si="176"/>
        <v>74</v>
      </c>
      <c r="M11280" s="299" t="s">
        <v>17470</v>
      </c>
      <c r="N11280" s="10" t="s">
        <v>28854</v>
      </c>
      <c r="O11280" s="389" t="s">
        <v>30781</v>
      </c>
      <c r="P11280" s="386">
        <v>42646</v>
      </c>
    </row>
    <row r="11281" spans="1:16" s="8" customFormat="1" ht="15" customHeight="1" x14ac:dyDescent="0.25">
      <c r="A11281" s="362" t="s">
        <v>27</v>
      </c>
      <c r="B11281" s="362" t="s">
        <v>22116</v>
      </c>
      <c r="C11281" s="340" t="s">
        <v>24710</v>
      </c>
      <c r="D11281" s="362" t="s">
        <v>24709</v>
      </c>
      <c r="E11281" s="362">
        <v>34</v>
      </c>
      <c r="F11281" s="364">
        <v>10108709</v>
      </c>
      <c r="G11281" s="363">
        <v>27101087099</v>
      </c>
      <c r="H11281" s="365">
        <v>18888</v>
      </c>
      <c r="I11281" s="388">
        <v>17</v>
      </c>
      <c r="J11281" s="378">
        <v>9</v>
      </c>
      <c r="K11281" s="381">
        <v>1951</v>
      </c>
      <c r="L11281" s="369">
        <f t="shared" ca="1" si="176"/>
        <v>72</v>
      </c>
      <c r="M11281" s="299" t="s">
        <v>17337</v>
      </c>
      <c r="N11281" s="10" t="s">
        <v>28854</v>
      </c>
      <c r="O11281" s="389" t="s">
        <v>30813</v>
      </c>
      <c r="P11281" s="386" t="s">
        <v>177</v>
      </c>
    </row>
    <row r="11282" spans="1:16" s="8" customFormat="1" ht="15" customHeight="1" x14ac:dyDescent="0.25">
      <c r="A11282" s="362" t="s">
        <v>27</v>
      </c>
      <c r="B11282" s="362" t="s">
        <v>22116</v>
      </c>
      <c r="C11282" s="340" t="s">
        <v>34264</v>
      </c>
      <c r="D11282" s="362" t="s">
        <v>34263</v>
      </c>
      <c r="E11282" s="362">
        <v>33</v>
      </c>
      <c r="F11282" s="364">
        <v>5862113</v>
      </c>
      <c r="G11282" s="363">
        <v>27058621132</v>
      </c>
      <c r="H11282" s="365">
        <v>17760</v>
      </c>
      <c r="I11282" s="388">
        <v>15</v>
      </c>
      <c r="J11282" s="378">
        <v>8</v>
      </c>
      <c r="K11282" s="381">
        <v>1948</v>
      </c>
      <c r="L11282" s="369">
        <f t="shared" ca="1" si="176"/>
        <v>75</v>
      </c>
      <c r="M11282" s="299" t="s">
        <v>17470</v>
      </c>
      <c r="N11282" s="10" t="s">
        <v>28854</v>
      </c>
      <c r="O11282" s="389" t="s">
        <v>34034</v>
      </c>
      <c r="P11282" s="386">
        <v>44505</v>
      </c>
    </row>
    <row r="11283" spans="1:16" s="8" customFormat="1" ht="15" customHeight="1" x14ac:dyDescent="0.25">
      <c r="A11283" s="362" t="s">
        <v>23</v>
      </c>
      <c r="B11283" s="362" t="s">
        <v>22116</v>
      </c>
      <c r="C11283" s="340" t="s">
        <v>24708</v>
      </c>
      <c r="D11283" s="362" t="s">
        <v>24707</v>
      </c>
      <c r="E11283" s="362">
        <v>30</v>
      </c>
      <c r="F11283" s="364">
        <v>16391839</v>
      </c>
      <c r="G11283" s="363">
        <v>27163918396</v>
      </c>
      <c r="H11283" s="365">
        <v>23243</v>
      </c>
      <c r="I11283" s="388">
        <v>20</v>
      </c>
      <c r="J11283" s="378">
        <v>8</v>
      </c>
      <c r="K11283" s="381">
        <v>1963</v>
      </c>
      <c r="L11283" s="369">
        <f t="shared" ca="1" si="176"/>
        <v>60</v>
      </c>
      <c r="M11283" s="299" t="s">
        <v>17470</v>
      </c>
      <c r="N11283" s="10" t="s">
        <v>28854</v>
      </c>
      <c r="O11283" s="389" t="s">
        <v>29355</v>
      </c>
      <c r="P11283" s="386">
        <v>43272</v>
      </c>
    </row>
    <row r="11284" spans="1:16" s="8" customFormat="1" ht="15" customHeight="1" x14ac:dyDescent="0.25">
      <c r="A11284" s="362" t="s">
        <v>302</v>
      </c>
      <c r="B11284" s="362" t="s">
        <v>22116</v>
      </c>
      <c r="C11284" s="340" t="s">
        <v>24706</v>
      </c>
      <c r="D11284" s="362" t="s">
        <v>24705</v>
      </c>
      <c r="E11284" s="362">
        <v>33</v>
      </c>
      <c r="F11284" s="364">
        <v>6435365</v>
      </c>
      <c r="G11284" s="363">
        <v>27064353654</v>
      </c>
      <c r="H11284" s="365">
        <v>18429</v>
      </c>
      <c r="I11284" s="388">
        <v>15</v>
      </c>
      <c r="J11284" s="378">
        <v>6</v>
      </c>
      <c r="K11284" s="381">
        <v>1950</v>
      </c>
      <c r="L11284" s="369">
        <f t="shared" ca="1" si="176"/>
        <v>73</v>
      </c>
      <c r="M11284" s="299" t="s">
        <v>17470</v>
      </c>
      <c r="N11284" s="10" t="s">
        <v>28854</v>
      </c>
      <c r="O11284" s="389" t="s">
        <v>30763</v>
      </c>
      <c r="P11284" s="386">
        <v>40743</v>
      </c>
    </row>
    <row r="11285" spans="1:16" s="8" customFormat="1" ht="15" customHeight="1" x14ac:dyDescent="0.25">
      <c r="A11285" s="362" t="s">
        <v>302</v>
      </c>
      <c r="B11285" s="362" t="s">
        <v>22116</v>
      </c>
      <c r="C11285" s="340" t="s">
        <v>24704</v>
      </c>
      <c r="D11285" s="362" t="s">
        <v>24703</v>
      </c>
      <c r="E11285" s="362">
        <v>31</v>
      </c>
      <c r="F11285" s="364">
        <v>6146961</v>
      </c>
      <c r="G11285" s="363">
        <v>27061469619</v>
      </c>
      <c r="H11285" s="365">
        <v>18348</v>
      </c>
      <c r="I11285" s="388">
        <v>26</v>
      </c>
      <c r="J11285" s="378">
        <v>3</v>
      </c>
      <c r="K11285" s="381">
        <v>1950</v>
      </c>
      <c r="L11285" s="369">
        <f t="shared" ca="1" si="176"/>
        <v>74</v>
      </c>
      <c r="M11285" s="299" t="s">
        <v>17470</v>
      </c>
      <c r="N11285" s="10" t="s">
        <v>28854</v>
      </c>
      <c r="O11285" s="389" t="s">
        <v>29341</v>
      </c>
      <c r="P11285" s="386">
        <v>43470</v>
      </c>
    </row>
    <row r="11286" spans="1:16" s="8" customFormat="1" ht="15" customHeight="1" x14ac:dyDescent="0.25">
      <c r="A11286" s="362">
        <v>17</v>
      </c>
      <c r="B11286" s="362" t="s">
        <v>22116</v>
      </c>
      <c r="C11286" s="340" t="s">
        <v>24702</v>
      </c>
      <c r="D11286" s="362" t="s">
        <v>24701</v>
      </c>
      <c r="E11286" s="362">
        <v>33</v>
      </c>
      <c r="F11286" s="364">
        <v>10389285</v>
      </c>
      <c r="G11286" s="363">
        <v>27103892851</v>
      </c>
      <c r="H11286" s="365">
        <v>19221</v>
      </c>
      <c r="I11286" s="388">
        <v>15</v>
      </c>
      <c r="J11286" s="378">
        <v>8</v>
      </c>
      <c r="K11286" s="381">
        <v>1952</v>
      </c>
      <c r="L11286" s="369">
        <f t="shared" ca="1" si="176"/>
        <v>71</v>
      </c>
      <c r="M11286" s="299" t="s">
        <v>17470</v>
      </c>
      <c r="N11286" s="10" t="s">
        <v>28854</v>
      </c>
      <c r="O11286" s="389" t="s">
        <v>30776</v>
      </c>
      <c r="P11286" s="386">
        <v>40132</v>
      </c>
    </row>
    <row r="11287" spans="1:16" s="8" customFormat="1" ht="15" customHeight="1" x14ac:dyDescent="0.25">
      <c r="A11287" s="362" t="s">
        <v>302</v>
      </c>
      <c r="B11287" s="362" t="s">
        <v>22116</v>
      </c>
      <c r="C11287" s="340" t="s">
        <v>30945</v>
      </c>
      <c r="D11287" s="362" t="s">
        <v>7498</v>
      </c>
      <c r="E11287" s="362">
        <v>35</v>
      </c>
      <c r="F11287" s="364">
        <v>10162701</v>
      </c>
      <c r="G11287" s="363">
        <v>20101627013</v>
      </c>
      <c r="H11287" s="365">
        <v>19099</v>
      </c>
      <c r="I11287" s="388">
        <v>15</v>
      </c>
      <c r="J11287" s="378">
        <v>4</v>
      </c>
      <c r="K11287" s="381">
        <v>1952</v>
      </c>
      <c r="L11287" s="369">
        <f t="shared" ca="1" si="176"/>
        <v>72</v>
      </c>
      <c r="M11287" s="299" t="s">
        <v>17470</v>
      </c>
      <c r="N11287" s="10" t="s">
        <v>40415</v>
      </c>
      <c r="O11287" s="389" t="s">
        <v>177</v>
      </c>
      <c r="P11287" s="386" t="s">
        <v>177</v>
      </c>
    </row>
    <row r="11288" spans="1:16" s="8" customFormat="1" ht="15" customHeight="1" x14ac:dyDescent="0.25">
      <c r="A11288" s="362" t="s">
        <v>27</v>
      </c>
      <c r="B11288" s="362" t="s">
        <v>22116</v>
      </c>
      <c r="C11288" s="340" t="s">
        <v>38725</v>
      </c>
      <c r="D11288" s="362" t="s">
        <v>38795</v>
      </c>
      <c r="E11288" s="362">
        <v>32</v>
      </c>
      <c r="F11288" s="364">
        <v>3807718</v>
      </c>
      <c r="G11288" s="363">
        <v>27038077185</v>
      </c>
      <c r="H11288" s="365">
        <v>14539</v>
      </c>
      <c r="I11288" s="388">
        <v>21</v>
      </c>
      <c r="J11288" s="378">
        <v>10</v>
      </c>
      <c r="K11288" s="381">
        <v>1939</v>
      </c>
      <c r="L11288" s="369">
        <f t="shared" ca="1" si="176"/>
        <v>84</v>
      </c>
      <c r="M11288" s="299" t="s">
        <v>17470</v>
      </c>
      <c r="N11288" s="10" t="s">
        <v>28854</v>
      </c>
      <c r="O11288" s="389" t="s">
        <v>38820</v>
      </c>
      <c r="P11288" s="386">
        <v>45086</v>
      </c>
    </row>
    <row r="11289" spans="1:16" s="8" customFormat="1" ht="15" customHeight="1" x14ac:dyDescent="0.25">
      <c r="A11289" s="362" t="s">
        <v>33687</v>
      </c>
      <c r="B11289" s="362" t="s">
        <v>22116</v>
      </c>
      <c r="C11289" s="340" t="s">
        <v>33708</v>
      </c>
      <c r="D11289" s="362" t="s">
        <v>33710</v>
      </c>
      <c r="E11289" s="362" t="s">
        <v>45</v>
      </c>
      <c r="F11289" s="364">
        <v>22782921</v>
      </c>
      <c r="G11289" s="363">
        <v>23227829214</v>
      </c>
      <c r="H11289" s="365">
        <v>26502</v>
      </c>
      <c r="I11289" s="388">
        <v>22</v>
      </c>
      <c r="J11289" s="378">
        <v>7</v>
      </c>
      <c r="K11289" s="381">
        <v>1972</v>
      </c>
      <c r="L11289" s="369">
        <f t="shared" ca="1" si="176"/>
        <v>51</v>
      </c>
      <c r="M11289" s="299" t="s">
        <v>17337</v>
      </c>
      <c r="N11289" s="10" t="s">
        <v>28854</v>
      </c>
      <c r="O11289" s="389" t="s">
        <v>177</v>
      </c>
      <c r="P11289" s="386" t="s">
        <v>177</v>
      </c>
    </row>
    <row r="11290" spans="1:16" s="8" customFormat="1" ht="15" customHeight="1" x14ac:dyDescent="0.25">
      <c r="A11290" s="362" t="s">
        <v>33687</v>
      </c>
      <c r="B11290" s="362" t="s">
        <v>22116</v>
      </c>
      <c r="C11290" s="340" t="s">
        <v>33708</v>
      </c>
      <c r="D11290" s="362" t="s">
        <v>33709</v>
      </c>
      <c r="E11290" s="362" t="s">
        <v>45</v>
      </c>
      <c r="F11290" s="364">
        <v>93329681</v>
      </c>
      <c r="G11290" s="363">
        <v>23933296814</v>
      </c>
      <c r="H11290" s="365">
        <v>16834</v>
      </c>
      <c r="I11290" s="388">
        <v>1</v>
      </c>
      <c r="J11290" s="378">
        <v>2</v>
      </c>
      <c r="K11290" s="381">
        <v>1946</v>
      </c>
      <c r="L11290" s="369">
        <f t="shared" ca="1" si="176"/>
        <v>78</v>
      </c>
      <c r="M11290" s="299" t="s">
        <v>17470</v>
      </c>
      <c r="N11290" s="10" t="s">
        <v>28854</v>
      </c>
      <c r="O11290" s="389" t="s">
        <v>177</v>
      </c>
      <c r="P11290" s="386" t="s">
        <v>177</v>
      </c>
    </row>
    <row r="11291" spans="1:16" s="8" customFormat="1" ht="15" customHeight="1" x14ac:dyDescent="0.25">
      <c r="A11291" s="362" t="s">
        <v>33687</v>
      </c>
      <c r="B11291" s="362" t="s">
        <v>22116</v>
      </c>
      <c r="C11291" s="340" t="s">
        <v>33708</v>
      </c>
      <c r="D11291" s="362" t="s">
        <v>33711</v>
      </c>
      <c r="E11291" s="362" t="s">
        <v>45</v>
      </c>
      <c r="F11291" s="364">
        <v>25846367</v>
      </c>
      <c r="G11291" s="363">
        <v>27258463671</v>
      </c>
      <c r="H11291" s="365">
        <v>28202</v>
      </c>
      <c r="I11291" s="388">
        <v>18</v>
      </c>
      <c r="J11291" s="378">
        <v>3</v>
      </c>
      <c r="K11291" s="381">
        <v>1977</v>
      </c>
      <c r="L11291" s="369">
        <f t="shared" ca="1" si="176"/>
        <v>47</v>
      </c>
      <c r="M11291" s="299" t="s">
        <v>17337</v>
      </c>
      <c r="N11291" s="10" t="s">
        <v>28854</v>
      </c>
      <c r="O11291" s="389" t="s">
        <v>177</v>
      </c>
      <c r="P11291" s="386" t="s">
        <v>177</v>
      </c>
    </row>
    <row r="11292" spans="1:16" s="8" customFormat="1" ht="15" customHeight="1" x14ac:dyDescent="0.25">
      <c r="A11292" s="362" t="s">
        <v>27</v>
      </c>
      <c r="B11292" s="362" t="s">
        <v>22116</v>
      </c>
      <c r="C11292" s="340" t="s">
        <v>24697</v>
      </c>
      <c r="D11292" s="362" t="s">
        <v>24696</v>
      </c>
      <c r="E11292" s="362" t="s">
        <v>74</v>
      </c>
      <c r="F11292" s="364">
        <v>10498591</v>
      </c>
      <c r="G11292" s="363">
        <v>27104985918</v>
      </c>
      <c r="H11292" s="365">
        <v>19136</v>
      </c>
      <c r="I11292" s="388">
        <v>22</v>
      </c>
      <c r="J11292" s="378">
        <v>5</v>
      </c>
      <c r="K11292" s="381">
        <v>1952</v>
      </c>
      <c r="L11292" s="369">
        <f t="shared" ca="1" si="176"/>
        <v>71</v>
      </c>
      <c r="M11292" s="299" t="s">
        <v>17470</v>
      </c>
      <c r="N11292" s="10" t="s">
        <v>28854</v>
      </c>
      <c r="O11292" s="389" t="s">
        <v>177</v>
      </c>
      <c r="P11292" s="386" t="s">
        <v>177</v>
      </c>
    </row>
    <row r="11293" spans="1:16" s="8" customFormat="1" ht="15" customHeight="1" x14ac:dyDescent="0.25">
      <c r="A11293" s="362">
        <v>17</v>
      </c>
      <c r="B11293" s="362" t="s">
        <v>22116</v>
      </c>
      <c r="C11293" s="340" t="s">
        <v>24695</v>
      </c>
      <c r="D11293" s="362" t="s">
        <v>24694</v>
      </c>
      <c r="E11293" s="362">
        <v>33</v>
      </c>
      <c r="F11293" s="364">
        <v>5884415</v>
      </c>
      <c r="G11293" s="363">
        <v>27058844158</v>
      </c>
      <c r="H11293" s="365">
        <v>17431</v>
      </c>
      <c r="I11293" s="388">
        <v>21</v>
      </c>
      <c r="J11293" s="378">
        <v>9</v>
      </c>
      <c r="K11293" s="381">
        <v>1947</v>
      </c>
      <c r="L11293" s="369">
        <f t="shared" ca="1" si="176"/>
        <v>76</v>
      </c>
      <c r="M11293" s="299" t="s">
        <v>17470</v>
      </c>
      <c r="N11293" s="10" t="s">
        <v>28854</v>
      </c>
      <c r="O11293" s="389" t="s">
        <v>34422</v>
      </c>
      <c r="P11293" s="386">
        <v>40783</v>
      </c>
    </row>
    <row r="11294" spans="1:16" s="8" customFormat="1" ht="15" customHeight="1" x14ac:dyDescent="0.25">
      <c r="A11294" s="362" t="s">
        <v>27</v>
      </c>
      <c r="B11294" s="362" t="s">
        <v>22116</v>
      </c>
      <c r="C11294" s="340" t="s">
        <v>24693</v>
      </c>
      <c r="D11294" s="362" t="s">
        <v>24692</v>
      </c>
      <c r="E11294" s="362">
        <v>32</v>
      </c>
      <c r="F11294" s="364">
        <v>3797215</v>
      </c>
      <c r="G11294" s="363">
        <v>27037972156</v>
      </c>
      <c r="H11294" s="365">
        <v>14600</v>
      </c>
      <c r="I11294" s="388">
        <v>21</v>
      </c>
      <c r="J11294" s="378">
        <v>12</v>
      </c>
      <c r="K11294" s="381">
        <v>1939</v>
      </c>
      <c r="L11294" s="369">
        <f t="shared" ca="1" si="176"/>
        <v>84</v>
      </c>
      <c r="M11294" s="299" t="s">
        <v>17470</v>
      </c>
      <c r="N11294" s="10" t="s">
        <v>28854</v>
      </c>
      <c r="O11294" s="389" t="s">
        <v>30735</v>
      </c>
      <c r="P11294" s="386">
        <v>42124</v>
      </c>
    </row>
    <row r="11295" spans="1:16" s="8" customFormat="1" ht="15" customHeight="1" x14ac:dyDescent="0.25">
      <c r="A11295" s="362" t="s">
        <v>59</v>
      </c>
      <c r="B11295" s="362" t="s">
        <v>22116</v>
      </c>
      <c r="C11295" s="340" t="s">
        <v>24691</v>
      </c>
      <c r="D11295" s="362" t="s">
        <v>24690</v>
      </c>
      <c r="E11295" s="362">
        <v>33</v>
      </c>
      <c r="F11295" s="364">
        <v>5646426</v>
      </c>
      <c r="G11295" s="363">
        <v>27056464269</v>
      </c>
      <c r="H11295" s="365">
        <v>17271</v>
      </c>
      <c r="I11295" s="388">
        <v>14</v>
      </c>
      <c r="J11295" s="378">
        <v>4</v>
      </c>
      <c r="K11295" s="381">
        <v>1947</v>
      </c>
      <c r="L11295" s="369">
        <f t="shared" ca="1" si="176"/>
        <v>77</v>
      </c>
      <c r="M11295" s="299" t="s">
        <v>17470</v>
      </c>
      <c r="N11295" s="10" t="s">
        <v>28854</v>
      </c>
      <c r="O11295" s="389" t="s">
        <v>30627</v>
      </c>
      <c r="P11295" s="386">
        <v>41473</v>
      </c>
    </row>
    <row r="11296" spans="1:16" s="8" customFormat="1" ht="15" customHeight="1" x14ac:dyDescent="0.25">
      <c r="A11296" s="362">
        <v>32</v>
      </c>
      <c r="B11296" s="362" t="s">
        <v>22116</v>
      </c>
      <c r="C11296" s="340" t="s">
        <v>37004</v>
      </c>
      <c r="D11296" s="362" t="s">
        <v>37005</v>
      </c>
      <c r="E11296" s="362">
        <v>32</v>
      </c>
      <c r="F11296" s="364">
        <v>13657205</v>
      </c>
      <c r="G11296" s="363">
        <v>27136572054</v>
      </c>
      <c r="H11296" s="365">
        <v>21152</v>
      </c>
      <c r="I11296" s="388">
        <v>28</v>
      </c>
      <c r="J11296" s="378">
        <v>11</v>
      </c>
      <c r="K11296" s="381">
        <v>1957</v>
      </c>
      <c r="L11296" s="369">
        <f t="shared" ca="1" si="176"/>
        <v>66</v>
      </c>
      <c r="M11296" s="299" t="s">
        <v>17470</v>
      </c>
      <c r="N11296" s="10" t="s">
        <v>28854</v>
      </c>
      <c r="O11296" s="389" t="s">
        <v>37043</v>
      </c>
      <c r="P11296" s="386">
        <v>44829</v>
      </c>
    </row>
    <row r="11297" spans="1:16" s="8" customFormat="1" ht="15" customHeight="1" x14ac:dyDescent="0.25">
      <c r="A11297" s="362">
        <v>24</v>
      </c>
      <c r="B11297" s="362" t="s">
        <v>22116</v>
      </c>
      <c r="C11297" s="340" t="s">
        <v>24689</v>
      </c>
      <c r="D11297" s="362" t="s">
        <v>24688</v>
      </c>
      <c r="E11297" s="362">
        <v>32</v>
      </c>
      <c r="F11297" s="364">
        <v>4876801</v>
      </c>
      <c r="G11297" s="363">
        <v>27048768011</v>
      </c>
      <c r="H11297" s="365">
        <v>16262</v>
      </c>
      <c r="I11297" s="388">
        <v>9</v>
      </c>
      <c r="J11297" s="378">
        <v>7</v>
      </c>
      <c r="K11297" s="381">
        <v>1944</v>
      </c>
      <c r="L11297" s="369">
        <f t="shared" ca="1" si="176"/>
        <v>79</v>
      </c>
      <c r="M11297" s="299" t="s">
        <v>17470</v>
      </c>
      <c r="N11297" s="10" t="s">
        <v>28854</v>
      </c>
      <c r="O11297" s="389" t="s">
        <v>177</v>
      </c>
      <c r="P11297" s="386" t="s">
        <v>177</v>
      </c>
    </row>
    <row r="11298" spans="1:16" s="8" customFormat="1" ht="15" customHeight="1" x14ac:dyDescent="0.25">
      <c r="A11298" s="362" t="s">
        <v>27</v>
      </c>
      <c r="B11298" s="362" t="s">
        <v>22116</v>
      </c>
      <c r="C11298" s="340" t="s">
        <v>24687</v>
      </c>
      <c r="D11298" s="362" t="s">
        <v>24686</v>
      </c>
      <c r="E11298" s="362">
        <v>32</v>
      </c>
      <c r="F11298" s="364">
        <v>22111643</v>
      </c>
      <c r="G11298" s="363">
        <v>27221116432</v>
      </c>
      <c r="H11298" s="365">
        <v>26104</v>
      </c>
      <c r="I11298" s="388">
        <v>20</v>
      </c>
      <c r="J11298" s="378">
        <v>6</v>
      </c>
      <c r="K11298" s="381">
        <v>1971</v>
      </c>
      <c r="L11298" s="369">
        <f t="shared" ca="1" si="176"/>
        <v>52</v>
      </c>
      <c r="M11298" s="299" t="s">
        <v>17337</v>
      </c>
      <c r="N11298" s="10" t="s">
        <v>28854</v>
      </c>
      <c r="O11298" s="389" t="s">
        <v>31039</v>
      </c>
      <c r="P11298" s="386">
        <v>40959</v>
      </c>
    </row>
    <row r="11299" spans="1:16" s="8" customFormat="1" ht="15" customHeight="1" x14ac:dyDescent="0.25">
      <c r="A11299" s="362" t="s">
        <v>27</v>
      </c>
      <c r="B11299" s="362" t="s">
        <v>22116</v>
      </c>
      <c r="C11299" s="340" t="s">
        <v>24685</v>
      </c>
      <c r="D11299" s="362" t="s">
        <v>24684</v>
      </c>
      <c r="E11299" s="362">
        <v>32</v>
      </c>
      <c r="F11299" s="364">
        <v>17656372</v>
      </c>
      <c r="G11299" s="363">
        <v>27176563724</v>
      </c>
      <c r="H11299" s="365">
        <v>24053</v>
      </c>
      <c r="I11299" s="388">
        <v>7</v>
      </c>
      <c r="J11299" s="378">
        <v>11</v>
      </c>
      <c r="K11299" s="381">
        <v>1965</v>
      </c>
      <c r="L11299" s="369">
        <f t="shared" ca="1" si="176"/>
        <v>58</v>
      </c>
      <c r="M11299" s="299" t="s">
        <v>17470</v>
      </c>
      <c r="N11299" s="10" t="s">
        <v>28854</v>
      </c>
      <c r="O11299" s="389" t="s">
        <v>177</v>
      </c>
      <c r="P11299" s="386" t="s">
        <v>177</v>
      </c>
    </row>
    <row r="11300" spans="1:16" s="8" customFormat="1" ht="15" customHeight="1" x14ac:dyDescent="0.25">
      <c r="A11300" s="362" t="s">
        <v>27</v>
      </c>
      <c r="B11300" s="362" t="s">
        <v>22116</v>
      </c>
      <c r="C11300" s="340" t="s">
        <v>24683</v>
      </c>
      <c r="D11300" s="362" t="s">
        <v>24682</v>
      </c>
      <c r="E11300" s="362">
        <v>33</v>
      </c>
      <c r="F11300" s="364">
        <v>8953455</v>
      </c>
      <c r="G11300" s="363">
        <v>27089534556</v>
      </c>
      <c r="H11300" s="365">
        <v>14545</v>
      </c>
      <c r="I11300" s="388">
        <v>27</v>
      </c>
      <c r="J11300" s="378">
        <v>10</v>
      </c>
      <c r="K11300" s="381">
        <v>1939</v>
      </c>
      <c r="L11300" s="369">
        <f t="shared" ca="1" si="176"/>
        <v>84</v>
      </c>
      <c r="M11300" s="299" t="s">
        <v>17470</v>
      </c>
      <c r="N11300" s="10" t="s">
        <v>28854</v>
      </c>
      <c r="O11300" s="389" t="s">
        <v>29320</v>
      </c>
      <c r="P11300" s="386">
        <v>43302</v>
      </c>
    </row>
    <row r="11301" spans="1:16" s="8" customFormat="1" ht="15" customHeight="1" x14ac:dyDescent="0.25">
      <c r="A11301" s="362">
        <v>17</v>
      </c>
      <c r="B11301" s="362" t="s">
        <v>22116</v>
      </c>
      <c r="C11301" s="340" t="s">
        <v>32287</v>
      </c>
      <c r="D11301" s="362" t="s">
        <v>32288</v>
      </c>
      <c r="E11301" s="362">
        <v>32</v>
      </c>
      <c r="F11301" s="364">
        <v>11479992</v>
      </c>
      <c r="G11301" s="363">
        <v>27114799926</v>
      </c>
      <c r="H11301" s="365">
        <v>20066</v>
      </c>
      <c r="I11301" s="388">
        <v>8</v>
      </c>
      <c r="J11301" s="378">
        <v>12</v>
      </c>
      <c r="K11301" s="381">
        <v>1954</v>
      </c>
      <c r="L11301" s="369">
        <f t="shared" ca="1" si="176"/>
        <v>69</v>
      </c>
      <c r="M11301" s="299" t="s">
        <v>17470</v>
      </c>
      <c r="N11301" s="10" t="s">
        <v>28854</v>
      </c>
      <c r="O11301" s="389" t="s">
        <v>31910</v>
      </c>
      <c r="P11301" s="386">
        <v>44058</v>
      </c>
    </row>
    <row r="11302" spans="1:16" s="8" customFormat="1" ht="15" customHeight="1" x14ac:dyDescent="0.25">
      <c r="A11302" s="362" t="s">
        <v>27</v>
      </c>
      <c r="B11302" s="362" t="s">
        <v>22116</v>
      </c>
      <c r="C11302" s="340" t="s">
        <v>24681</v>
      </c>
      <c r="D11302" s="362" t="s">
        <v>24680</v>
      </c>
      <c r="E11302" s="362">
        <v>31</v>
      </c>
      <c r="F11302" s="364">
        <v>18275300</v>
      </c>
      <c r="G11302" s="363">
        <v>27182753004</v>
      </c>
      <c r="H11302" s="365">
        <v>19589</v>
      </c>
      <c r="I11302" s="388">
        <v>18</v>
      </c>
      <c r="J11302" s="378">
        <v>8</v>
      </c>
      <c r="K11302" s="381">
        <v>1953</v>
      </c>
      <c r="L11302" s="369">
        <f t="shared" ca="1" si="176"/>
        <v>70</v>
      </c>
      <c r="M11302" s="299" t="s">
        <v>17337</v>
      </c>
      <c r="N11302" s="10" t="s">
        <v>28854</v>
      </c>
      <c r="O11302" s="389" t="s">
        <v>30752</v>
      </c>
      <c r="P11302" s="386" t="s">
        <v>177</v>
      </c>
    </row>
    <row r="11303" spans="1:16" s="8" customFormat="1" ht="15" customHeight="1" x14ac:dyDescent="0.25">
      <c r="A11303" s="362" t="s">
        <v>27</v>
      </c>
      <c r="B11303" s="362" t="s">
        <v>22116</v>
      </c>
      <c r="C11303" s="340" t="s">
        <v>24679</v>
      </c>
      <c r="D11303" s="362" t="s">
        <v>24678</v>
      </c>
      <c r="E11303" s="362" t="s">
        <v>99</v>
      </c>
      <c r="F11303" s="364">
        <v>4229549</v>
      </c>
      <c r="G11303" s="363">
        <v>27042295499</v>
      </c>
      <c r="H11303" s="365">
        <v>15074</v>
      </c>
      <c r="I11303" s="388">
        <v>8</v>
      </c>
      <c r="J11303" s="378">
        <v>4</v>
      </c>
      <c r="K11303" s="381">
        <v>1941</v>
      </c>
      <c r="L11303" s="369">
        <f t="shared" ca="1" si="176"/>
        <v>83</v>
      </c>
      <c r="M11303" s="299" t="s">
        <v>17470</v>
      </c>
      <c r="N11303" s="10" t="s">
        <v>28854</v>
      </c>
      <c r="O11303" s="389" t="s">
        <v>177</v>
      </c>
      <c r="P11303" s="386" t="s">
        <v>177</v>
      </c>
    </row>
    <row r="11304" spans="1:16" s="8" customFormat="1" ht="15" customHeight="1" x14ac:dyDescent="0.25">
      <c r="A11304" s="362" t="s">
        <v>23</v>
      </c>
      <c r="B11304" s="362" t="s">
        <v>22116</v>
      </c>
      <c r="C11304" s="340" t="s">
        <v>24677</v>
      </c>
      <c r="D11304" s="362" t="s">
        <v>24676</v>
      </c>
      <c r="E11304" s="362">
        <v>33</v>
      </c>
      <c r="F11304" s="364">
        <v>12890720</v>
      </c>
      <c r="G11304" s="363">
        <v>27128907209</v>
      </c>
      <c r="H11304" s="365">
        <v>20850</v>
      </c>
      <c r="I11304" s="388">
        <v>30</v>
      </c>
      <c r="J11304" s="378">
        <v>1</v>
      </c>
      <c r="K11304" s="381">
        <v>1957</v>
      </c>
      <c r="L11304" s="369">
        <f t="shared" ca="1" si="176"/>
        <v>67</v>
      </c>
      <c r="M11304" s="299" t="s">
        <v>17470</v>
      </c>
      <c r="N11304" s="10" t="s">
        <v>28854</v>
      </c>
      <c r="O11304" s="389" t="s">
        <v>29333</v>
      </c>
      <c r="P11304" s="386">
        <v>43795</v>
      </c>
    </row>
    <row r="11305" spans="1:16" s="8" customFormat="1" ht="15" customHeight="1" x14ac:dyDescent="0.25">
      <c r="A11305" s="362" t="s">
        <v>27</v>
      </c>
      <c r="B11305" s="362" t="s">
        <v>22116</v>
      </c>
      <c r="C11305" s="340" t="s">
        <v>24672</v>
      </c>
      <c r="D11305" s="362" t="s">
        <v>24671</v>
      </c>
      <c r="E11305" s="362">
        <v>32</v>
      </c>
      <c r="F11305" s="364">
        <v>10116795</v>
      </c>
      <c r="G11305" s="363">
        <v>27101167955</v>
      </c>
      <c r="H11305" s="365">
        <v>18876</v>
      </c>
      <c r="I11305" s="388">
        <v>5</v>
      </c>
      <c r="J11305" s="378">
        <v>9</v>
      </c>
      <c r="K11305" s="381">
        <v>1951</v>
      </c>
      <c r="L11305" s="369">
        <f t="shared" ca="1" si="176"/>
        <v>72</v>
      </c>
      <c r="M11305" s="299" t="s">
        <v>17470</v>
      </c>
      <c r="N11305" s="10" t="s">
        <v>28854</v>
      </c>
      <c r="O11305" s="389" t="s">
        <v>29331</v>
      </c>
      <c r="P11305" s="386">
        <v>43416</v>
      </c>
    </row>
    <row r="11306" spans="1:16" s="8" customFormat="1" ht="15" customHeight="1" x14ac:dyDescent="0.25">
      <c r="A11306" s="362" t="s">
        <v>27</v>
      </c>
      <c r="B11306" s="362" t="s">
        <v>22116</v>
      </c>
      <c r="C11306" s="340" t="s">
        <v>24670</v>
      </c>
      <c r="D11306" s="362" t="s">
        <v>24669</v>
      </c>
      <c r="E11306" s="362">
        <v>33</v>
      </c>
      <c r="F11306" s="364">
        <v>11625911</v>
      </c>
      <c r="G11306" s="363">
        <v>27116259112</v>
      </c>
      <c r="H11306" s="365">
        <v>20102</v>
      </c>
      <c r="I11306" s="388">
        <v>13</v>
      </c>
      <c r="J11306" s="378">
        <v>1</v>
      </c>
      <c r="K11306" s="381">
        <v>1955</v>
      </c>
      <c r="L11306" s="369">
        <f t="shared" ca="1" si="176"/>
        <v>69</v>
      </c>
      <c r="M11306" s="299" t="s">
        <v>17470</v>
      </c>
      <c r="N11306" s="10" t="s">
        <v>28854</v>
      </c>
      <c r="O11306" s="389" t="s">
        <v>29349</v>
      </c>
      <c r="P11306" s="386">
        <v>43845</v>
      </c>
    </row>
    <row r="11307" spans="1:16" s="8" customFormat="1" ht="15" customHeight="1" x14ac:dyDescent="0.25">
      <c r="A11307" s="362" t="s">
        <v>27</v>
      </c>
      <c r="B11307" s="362" t="s">
        <v>22116</v>
      </c>
      <c r="C11307" s="340" t="s">
        <v>24665</v>
      </c>
      <c r="D11307" s="362" t="s">
        <v>24664</v>
      </c>
      <c r="E11307" s="362">
        <v>30</v>
      </c>
      <c r="F11307" s="364">
        <v>6545641</v>
      </c>
      <c r="G11307" s="363">
        <v>27065456414</v>
      </c>
      <c r="H11307" s="365">
        <v>18579</v>
      </c>
      <c r="I11307" s="388">
        <v>12</v>
      </c>
      <c r="J11307" s="378">
        <v>11</v>
      </c>
      <c r="K11307" s="381">
        <v>1950</v>
      </c>
      <c r="L11307" s="369">
        <f t="shared" ca="1" si="176"/>
        <v>73</v>
      </c>
      <c r="M11307" s="299" t="s">
        <v>17470</v>
      </c>
      <c r="N11307" s="10" t="s">
        <v>28854</v>
      </c>
      <c r="O11307" s="389" t="s">
        <v>29342</v>
      </c>
      <c r="P11307" s="386">
        <v>43150</v>
      </c>
    </row>
    <row r="11308" spans="1:16" s="8" customFormat="1" ht="15" customHeight="1" x14ac:dyDescent="0.25">
      <c r="A11308" s="362" t="s">
        <v>27</v>
      </c>
      <c r="B11308" s="362" t="s">
        <v>22116</v>
      </c>
      <c r="C11308" s="340" t="s">
        <v>24663</v>
      </c>
      <c r="D11308" s="362" t="s">
        <v>7191</v>
      </c>
      <c r="E11308" s="362" t="s">
        <v>30</v>
      </c>
      <c r="F11308" s="364">
        <v>11917992</v>
      </c>
      <c r="G11308" s="363">
        <v>20119179921</v>
      </c>
      <c r="H11308" s="365">
        <v>20591</v>
      </c>
      <c r="I11308" s="388">
        <v>16</v>
      </c>
      <c r="J11308" s="378">
        <v>5</v>
      </c>
      <c r="K11308" s="381">
        <v>1956</v>
      </c>
      <c r="L11308" s="369">
        <f t="shared" ca="1" si="176"/>
        <v>67</v>
      </c>
      <c r="M11308" s="299" t="s">
        <v>17470</v>
      </c>
      <c r="N11308" s="10" t="s">
        <v>40415</v>
      </c>
      <c r="O11308" s="389" t="s">
        <v>177</v>
      </c>
      <c r="P11308" s="386" t="s">
        <v>177</v>
      </c>
    </row>
    <row r="11309" spans="1:16" s="8" customFormat="1" ht="15" customHeight="1" x14ac:dyDescent="0.25">
      <c r="A11309" s="362" t="s">
        <v>27</v>
      </c>
      <c r="B11309" s="362" t="s">
        <v>22116</v>
      </c>
      <c r="C11309" s="340" t="s">
        <v>24662</v>
      </c>
      <c r="D11309" s="362" t="s">
        <v>24661</v>
      </c>
      <c r="E11309" s="362">
        <v>33</v>
      </c>
      <c r="F11309" s="364">
        <v>28753297</v>
      </c>
      <c r="G11309" s="363">
        <v>27287532976</v>
      </c>
      <c r="H11309" s="365">
        <v>29641</v>
      </c>
      <c r="I11309" s="388">
        <v>24</v>
      </c>
      <c r="J11309" s="378">
        <v>2</v>
      </c>
      <c r="K11309" s="381">
        <v>1981</v>
      </c>
      <c r="L11309" s="369">
        <f t="shared" ca="1" si="176"/>
        <v>43</v>
      </c>
      <c r="M11309" s="299" t="s">
        <v>17337</v>
      </c>
      <c r="N11309" s="10" t="s">
        <v>28854</v>
      </c>
      <c r="O11309" s="389" t="s">
        <v>29340</v>
      </c>
      <c r="P11309" s="386">
        <v>42686</v>
      </c>
    </row>
    <row r="11310" spans="1:16" s="8" customFormat="1" ht="15" customHeight="1" x14ac:dyDescent="0.25">
      <c r="A11310" s="362" t="s">
        <v>27</v>
      </c>
      <c r="B11310" s="362" t="s">
        <v>22116</v>
      </c>
      <c r="C11310" s="340" t="s">
        <v>24660</v>
      </c>
      <c r="D11310" s="362" t="s">
        <v>24659</v>
      </c>
      <c r="E11310" s="362">
        <v>32</v>
      </c>
      <c r="F11310" s="364">
        <v>14430025</v>
      </c>
      <c r="G11310" s="363">
        <v>20144300255</v>
      </c>
      <c r="H11310" s="365">
        <v>22252</v>
      </c>
      <c r="I11310" s="388">
        <v>2</v>
      </c>
      <c r="J11310" s="378">
        <v>12</v>
      </c>
      <c r="K11310" s="381">
        <v>1960</v>
      </c>
      <c r="L11310" s="369">
        <f t="shared" ca="1" si="176"/>
        <v>63</v>
      </c>
      <c r="M11310" s="299" t="s">
        <v>18026</v>
      </c>
      <c r="N11310" s="10" t="s">
        <v>40415</v>
      </c>
      <c r="O11310" s="389" t="s">
        <v>30742</v>
      </c>
      <c r="P11310" s="386">
        <v>41339</v>
      </c>
    </row>
    <row r="11311" spans="1:16" s="8" customFormat="1" ht="15" customHeight="1" x14ac:dyDescent="0.25">
      <c r="A11311" s="362" t="s">
        <v>27</v>
      </c>
      <c r="B11311" s="362" t="s">
        <v>22116</v>
      </c>
      <c r="C11311" s="340" t="s">
        <v>24658</v>
      </c>
      <c r="D11311" s="362" t="s">
        <v>24657</v>
      </c>
      <c r="E11311" s="362">
        <v>32</v>
      </c>
      <c r="F11311" s="364">
        <v>17318211</v>
      </c>
      <c r="G11311" s="363">
        <v>27173182118</v>
      </c>
      <c r="H11311" s="365">
        <v>23721</v>
      </c>
      <c r="I11311" s="388">
        <v>10</v>
      </c>
      <c r="J11311" s="378">
        <v>12</v>
      </c>
      <c r="K11311" s="381">
        <v>1964</v>
      </c>
      <c r="L11311" s="369">
        <f t="shared" ca="1" si="176"/>
        <v>59</v>
      </c>
      <c r="M11311" s="299" t="s">
        <v>17470</v>
      </c>
      <c r="N11311" s="10" t="s">
        <v>28854</v>
      </c>
      <c r="O11311" s="389" t="s">
        <v>29315</v>
      </c>
      <c r="P11311" s="386">
        <v>43808</v>
      </c>
    </row>
    <row r="11312" spans="1:16" s="8" customFormat="1" ht="15" customHeight="1" x14ac:dyDescent="0.25">
      <c r="A11312" s="362" t="s">
        <v>27</v>
      </c>
      <c r="B11312" s="362" t="s">
        <v>22116</v>
      </c>
      <c r="C11312" s="340" t="s">
        <v>24654</v>
      </c>
      <c r="D11312" s="362" t="s">
        <v>24653</v>
      </c>
      <c r="E11312" s="362" t="s">
        <v>45</v>
      </c>
      <c r="F11312" s="364">
        <v>2347212</v>
      </c>
      <c r="G11312" s="363">
        <v>27023472126</v>
      </c>
      <c r="H11312" s="365">
        <v>12884</v>
      </c>
      <c r="I11312" s="388">
        <v>10</v>
      </c>
      <c r="J11312" s="378">
        <v>4</v>
      </c>
      <c r="K11312" s="381">
        <v>1935</v>
      </c>
      <c r="L11312" s="369">
        <f t="shared" ca="1" si="176"/>
        <v>89</v>
      </c>
      <c r="M11312" s="299" t="s">
        <v>17470</v>
      </c>
      <c r="N11312" s="10" t="s">
        <v>28854</v>
      </c>
      <c r="O11312" s="389" t="s">
        <v>177</v>
      </c>
      <c r="P11312" s="386" t="s">
        <v>177</v>
      </c>
    </row>
    <row r="11313" spans="1:16" s="8" customFormat="1" ht="15" customHeight="1" x14ac:dyDescent="0.25">
      <c r="A11313" s="362" t="s">
        <v>27</v>
      </c>
      <c r="B11313" s="362" t="s">
        <v>22116</v>
      </c>
      <c r="C11313" s="340" t="s">
        <v>40425</v>
      </c>
      <c r="D11313" s="362" t="s">
        <v>40426</v>
      </c>
      <c r="E11313" s="362">
        <v>34</v>
      </c>
      <c r="F11313" s="364">
        <v>14188775</v>
      </c>
      <c r="G11313" s="363">
        <v>27141887756</v>
      </c>
      <c r="H11313" s="365">
        <v>22100</v>
      </c>
      <c r="I11313" s="388">
        <v>3</v>
      </c>
      <c r="J11313" s="378">
        <v>7</v>
      </c>
      <c r="K11313" s="381">
        <v>1960</v>
      </c>
      <c r="L11313" s="369">
        <f t="shared" ca="1" si="176"/>
        <v>63</v>
      </c>
      <c r="M11313" s="299" t="s">
        <v>17337</v>
      </c>
      <c r="N11313" s="10" t="s">
        <v>28854</v>
      </c>
      <c r="O11313" s="389" t="s">
        <v>40559</v>
      </c>
      <c r="P11313" s="386">
        <v>45004</v>
      </c>
    </row>
    <row r="11314" spans="1:16" s="8" customFormat="1" ht="15" customHeight="1" x14ac:dyDescent="0.25">
      <c r="A11314" s="362">
        <v>24</v>
      </c>
      <c r="B11314" s="362" t="s">
        <v>22116</v>
      </c>
      <c r="C11314" s="340" t="s">
        <v>38224</v>
      </c>
      <c r="D11314" s="362" t="s">
        <v>38225</v>
      </c>
      <c r="E11314" s="362">
        <v>33</v>
      </c>
      <c r="F11314" s="364">
        <v>10226895</v>
      </c>
      <c r="G11314" s="363">
        <v>23102268954</v>
      </c>
      <c r="H11314" s="365">
        <v>18828</v>
      </c>
      <c r="I11314" s="388">
        <v>19</v>
      </c>
      <c r="J11314" s="378">
        <v>7</v>
      </c>
      <c r="K11314" s="381">
        <v>1951</v>
      </c>
      <c r="L11314" s="369">
        <f t="shared" ca="1" si="176"/>
        <v>72</v>
      </c>
      <c r="M11314" s="299" t="s">
        <v>17470</v>
      </c>
      <c r="N11314" s="10" t="s">
        <v>28854</v>
      </c>
      <c r="O11314" s="389" t="s">
        <v>38050</v>
      </c>
      <c r="P11314" s="386">
        <v>44680</v>
      </c>
    </row>
    <row r="11315" spans="1:16" s="8" customFormat="1" ht="15" customHeight="1" x14ac:dyDescent="0.25">
      <c r="A11315" s="362" t="s">
        <v>27</v>
      </c>
      <c r="B11315" s="362" t="s">
        <v>22116</v>
      </c>
      <c r="C11315" s="340" t="s">
        <v>24652</v>
      </c>
      <c r="D11315" s="362" t="s">
        <v>24651</v>
      </c>
      <c r="E11315" s="362" t="s">
        <v>45</v>
      </c>
      <c r="F11315" s="364">
        <v>3617550</v>
      </c>
      <c r="G11315" s="363">
        <v>27036175503</v>
      </c>
      <c r="H11315" s="365">
        <v>13790</v>
      </c>
      <c r="I11315" s="388">
        <v>2</v>
      </c>
      <c r="J11315" s="378">
        <v>10</v>
      </c>
      <c r="K11315" s="381">
        <v>1937</v>
      </c>
      <c r="L11315" s="369">
        <f t="shared" ca="1" si="176"/>
        <v>86</v>
      </c>
      <c r="M11315" s="299" t="s">
        <v>17470</v>
      </c>
      <c r="N11315" s="10" t="s">
        <v>28854</v>
      </c>
      <c r="O11315" s="389" t="s">
        <v>177</v>
      </c>
      <c r="P11315" s="386" t="s">
        <v>177</v>
      </c>
    </row>
    <row r="11316" spans="1:16" s="8" customFormat="1" ht="15" customHeight="1" x14ac:dyDescent="0.25">
      <c r="A11316" s="362" t="s">
        <v>27</v>
      </c>
      <c r="B11316" s="362" t="s">
        <v>22116</v>
      </c>
      <c r="C11316" s="340" t="s">
        <v>34483</v>
      </c>
      <c r="D11316" s="362" t="s">
        <v>34505</v>
      </c>
      <c r="E11316" s="362">
        <v>33</v>
      </c>
      <c r="F11316" s="364">
        <v>5648326</v>
      </c>
      <c r="G11316" s="363">
        <v>27056483263</v>
      </c>
      <c r="H11316" s="365">
        <v>17726</v>
      </c>
      <c r="I11316" s="388">
        <v>12</v>
      </c>
      <c r="J11316" s="378">
        <v>7</v>
      </c>
      <c r="K11316" s="381">
        <v>1948</v>
      </c>
      <c r="L11316" s="369">
        <f t="shared" ca="1" si="176"/>
        <v>75</v>
      </c>
      <c r="M11316" s="299" t="s">
        <v>17470</v>
      </c>
      <c r="N11316" s="10" t="s">
        <v>28854</v>
      </c>
      <c r="O11316" s="389" t="s">
        <v>34541</v>
      </c>
      <c r="P11316" s="386">
        <v>44467</v>
      </c>
    </row>
    <row r="11317" spans="1:16" s="8" customFormat="1" ht="15" customHeight="1" x14ac:dyDescent="0.25">
      <c r="A11317" s="362" t="s">
        <v>46</v>
      </c>
      <c r="B11317" s="362" t="s">
        <v>22116</v>
      </c>
      <c r="C11317" s="340" t="s">
        <v>24650</v>
      </c>
      <c r="D11317" s="362" t="s">
        <v>24649</v>
      </c>
      <c r="E11317" s="362" t="s">
        <v>78</v>
      </c>
      <c r="F11317" s="364">
        <v>92357172</v>
      </c>
      <c r="G11317" s="363">
        <v>27923571723</v>
      </c>
      <c r="H11317" s="365">
        <v>16724</v>
      </c>
      <c r="I11317" s="388">
        <v>14</v>
      </c>
      <c r="J11317" s="378">
        <v>10</v>
      </c>
      <c r="K11317" s="381">
        <v>1945</v>
      </c>
      <c r="L11317" s="369">
        <f t="shared" ca="1" si="176"/>
        <v>78</v>
      </c>
      <c r="M11317" s="299" t="s">
        <v>17470</v>
      </c>
      <c r="N11317" s="10" t="s">
        <v>28854</v>
      </c>
      <c r="O11317" s="389" t="s">
        <v>177</v>
      </c>
      <c r="P11317" s="386" t="s">
        <v>177</v>
      </c>
    </row>
    <row r="11318" spans="1:16" s="8" customFormat="1" ht="15" customHeight="1" x14ac:dyDescent="0.25">
      <c r="A11318" s="362" t="s">
        <v>23</v>
      </c>
      <c r="B11318" s="362" t="s">
        <v>22116</v>
      </c>
      <c r="C11318" s="340" t="s">
        <v>24648</v>
      </c>
      <c r="D11318" s="362" t="s">
        <v>24647</v>
      </c>
      <c r="E11318" s="362" t="s">
        <v>33</v>
      </c>
      <c r="F11318" s="364">
        <v>1440636</v>
      </c>
      <c r="G11318" s="363">
        <v>27014406366</v>
      </c>
      <c r="H11318" s="365">
        <v>13098</v>
      </c>
      <c r="I11318" s="388">
        <v>10</v>
      </c>
      <c r="J11318" s="378">
        <v>11</v>
      </c>
      <c r="K11318" s="381">
        <v>1935</v>
      </c>
      <c r="L11318" s="369">
        <f t="shared" ca="1" si="176"/>
        <v>88</v>
      </c>
      <c r="M11318" s="299" t="s">
        <v>17470</v>
      </c>
      <c r="N11318" s="10" t="s">
        <v>28854</v>
      </c>
      <c r="O11318" s="389" t="s">
        <v>177</v>
      </c>
      <c r="P11318" s="386" t="s">
        <v>177</v>
      </c>
    </row>
    <row r="11319" spans="1:16" s="8" customFormat="1" ht="15" customHeight="1" x14ac:dyDescent="0.25">
      <c r="A11319" s="362" t="s">
        <v>30</v>
      </c>
      <c r="B11319" s="362" t="s">
        <v>22116</v>
      </c>
      <c r="C11319" s="340" t="s">
        <v>33191</v>
      </c>
      <c r="D11319" s="362" t="s">
        <v>33456</v>
      </c>
      <c r="E11319" s="362">
        <v>33</v>
      </c>
      <c r="F11319" s="364">
        <v>6438965</v>
      </c>
      <c r="G11319" s="363">
        <v>27064389659</v>
      </c>
      <c r="H11319" s="365">
        <v>18590</v>
      </c>
      <c r="I11319" s="388">
        <v>23</v>
      </c>
      <c r="J11319" s="378">
        <v>11</v>
      </c>
      <c r="K11319" s="381">
        <v>1950</v>
      </c>
      <c r="L11319" s="369">
        <f t="shared" ca="1" si="176"/>
        <v>73</v>
      </c>
      <c r="M11319" s="299" t="s">
        <v>17470</v>
      </c>
      <c r="N11319" s="10" t="s">
        <v>28854</v>
      </c>
      <c r="O11319" s="389" t="s">
        <v>33567</v>
      </c>
      <c r="P11319" s="386">
        <v>44515</v>
      </c>
    </row>
    <row r="11320" spans="1:16" s="8" customFormat="1" ht="15" customHeight="1" x14ac:dyDescent="0.25">
      <c r="A11320" s="362" t="s">
        <v>27</v>
      </c>
      <c r="B11320" s="362" t="s">
        <v>22116</v>
      </c>
      <c r="C11320" s="340" t="s">
        <v>24643</v>
      </c>
      <c r="D11320" s="362" t="s">
        <v>24642</v>
      </c>
      <c r="E11320" s="362" t="s">
        <v>45</v>
      </c>
      <c r="F11320" s="364">
        <v>24456470</v>
      </c>
      <c r="G11320" s="363">
        <v>23244564704</v>
      </c>
      <c r="H11320" s="365">
        <v>27403</v>
      </c>
      <c r="I11320" s="388">
        <v>9</v>
      </c>
      <c r="J11320" s="378">
        <v>1</v>
      </c>
      <c r="K11320" s="381">
        <v>1975</v>
      </c>
      <c r="L11320" s="369">
        <f t="shared" ca="1" si="176"/>
        <v>49</v>
      </c>
      <c r="M11320" s="299" t="s">
        <v>17337</v>
      </c>
      <c r="N11320" s="10" t="s">
        <v>28854</v>
      </c>
      <c r="O11320" s="389" t="s">
        <v>177</v>
      </c>
      <c r="P11320" s="386" t="s">
        <v>177</v>
      </c>
    </row>
    <row r="11321" spans="1:16" s="8" customFormat="1" ht="15" customHeight="1" x14ac:dyDescent="0.25">
      <c r="A11321" s="362" t="s">
        <v>46</v>
      </c>
      <c r="B11321" s="362" t="s">
        <v>22116</v>
      </c>
      <c r="C11321" s="340" t="s">
        <v>24637</v>
      </c>
      <c r="D11321" s="362" t="s">
        <v>24636</v>
      </c>
      <c r="E11321" s="362" t="s">
        <v>99</v>
      </c>
      <c r="F11321" s="364">
        <v>11844194</v>
      </c>
      <c r="G11321" s="363">
        <v>27118441945</v>
      </c>
      <c r="H11321" s="365">
        <v>20102</v>
      </c>
      <c r="I11321" s="388">
        <v>13</v>
      </c>
      <c r="J11321" s="378">
        <v>1</v>
      </c>
      <c r="K11321" s="381">
        <v>1955</v>
      </c>
      <c r="L11321" s="369">
        <f t="shared" ca="1" si="176"/>
        <v>69</v>
      </c>
      <c r="M11321" s="299" t="s">
        <v>17470</v>
      </c>
      <c r="N11321" s="10" t="s">
        <v>28854</v>
      </c>
      <c r="O11321" s="389" t="s">
        <v>36286</v>
      </c>
      <c r="P11321" s="386" t="s">
        <v>37604</v>
      </c>
    </row>
    <row r="11322" spans="1:16" s="8" customFormat="1" ht="15" customHeight="1" x14ac:dyDescent="0.25">
      <c r="A11322" s="362" t="s">
        <v>889</v>
      </c>
      <c r="B11322" s="362" t="s">
        <v>22116</v>
      </c>
      <c r="C11322" s="340" t="s">
        <v>34484</v>
      </c>
      <c r="D11322" s="362" t="s">
        <v>34506</v>
      </c>
      <c r="E11322" s="362">
        <v>33</v>
      </c>
      <c r="F11322" s="364">
        <v>16049941</v>
      </c>
      <c r="G11322" s="363">
        <v>27160499414</v>
      </c>
      <c r="H11322" s="365">
        <v>23012</v>
      </c>
      <c r="I11322" s="388">
        <v>1</v>
      </c>
      <c r="J11322" s="378">
        <v>1</v>
      </c>
      <c r="K11322" s="381">
        <v>1963</v>
      </c>
      <c r="L11322" s="369">
        <f t="shared" ca="1" si="176"/>
        <v>61</v>
      </c>
      <c r="M11322" s="299" t="s">
        <v>17470</v>
      </c>
      <c r="N11322" s="10" t="s">
        <v>28854</v>
      </c>
      <c r="O11322" s="389" t="s">
        <v>34541</v>
      </c>
      <c r="P11322" s="386">
        <v>44646</v>
      </c>
    </row>
    <row r="11323" spans="1:16" s="8" customFormat="1" ht="15" customHeight="1" x14ac:dyDescent="0.25">
      <c r="A11323" s="362" t="s">
        <v>23</v>
      </c>
      <c r="B11323" s="362" t="s">
        <v>22116</v>
      </c>
      <c r="C11323" s="340" t="s">
        <v>24635</v>
      </c>
      <c r="D11323" s="362" t="s">
        <v>24634</v>
      </c>
      <c r="E11323" s="362">
        <v>32</v>
      </c>
      <c r="F11323" s="364">
        <v>9971657</v>
      </c>
      <c r="G11323" s="363">
        <v>27099716571</v>
      </c>
      <c r="H11323" s="365">
        <v>15028</v>
      </c>
      <c r="I11323" s="388">
        <v>21</v>
      </c>
      <c r="J11323" s="378">
        <v>2</v>
      </c>
      <c r="K11323" s="381">
        <v>1941</v>
      </c>
      <c r="L11323" s="369">
        <f t="shared" ca="1" si="176"/>
        <v>83</v>
      </c>
      <c r="M11323" s="299" t="s">
        <v>17470</v>
      </c>
      <c r="N11323" s="10" t="s">
        <v>28854</v>
      </c>
      <c r="O11323" s="389" t="s">
        <v>30811</v>
      </c>
      <c r="P11323" s="386" t="s">
        <v>177</v>
      </c>
    </row>
    <row r="11324" spans="1:16" s="8" customFormat="1" ht="15" customHeight="1" x14ac:dyDescent="0.25">
      <c r="A11324" s="362" t="s">
        <v>23</v>
      </c>
      <c r="B11324" s="362" t="s">
        <v>22116</v>
      </c>
      <c r="C11324" s="340" t="s">
        <v>24633</v>
      </c>
      <c r="D11324" s="362" t="s">
        <v>24632</v>
      </c>
      <c r="E11324" s="362">
        <v>30</v>
      </c>
      <c r="F11324" s="364">
        <v>4538676</v>
      </c>
      <c r="G11324" s="363">
        <v>27045386762</v>
      </c>
      <c r="H11324" s="365">
        <v>14806</v>
      </c>
      <c r="I11324" s="388">
        <v>14</v>
      </c>
      <c r="J11324" s="378">
        <v>7</v>
      </c>
      <c r="K11324" s="381">
        <v>1940</v>
      </c>
      <c r="L11324" s="369">
        <f t="shared" ca="1" si="176"/>
        <v>83</v>
      </c>
      <c r="M11324" s="299" t="s">
        <v>17470</v>
      </c>
      <c r="N11324" s="10" t="s">
        <v>28854</v>
      </c>
      <c r="O11324" s="389" t="s">
        <v>36284</v>
      </c>
      <c r="P11324" s="386">
        <v>41634</v>
      </c>
    </row>
    <row r="11325" spans="1:16" s="8" customFormat="1" ht="15" customHeight="1" x14ac:dyDescent="0.25">
      <c r="A11325" s="362" t="s">
        <v>27</v>
      </c>
      <c r="B11325" s="362" t="s">
        <v>22116</v>
      </c>
      <c r="C11325" s="340" t="s">
        <v>24631</v>
      </c>
      <c r="D11325" s="362" t="s">
        <v>24630</v>
      </c>
      <c r="E11325" s="362">
        <v>32</v>
      </c>
      <c r="F11325" s="364">
        <v>10991622</v>
      </c>
      <c r="G11325" s="363">
        <v>27109916221</v>
      </c>
      <c r="H11325" s="365">
        <v>19543</v>
      </c>
      <c r="I11325" s="388">
        <v>3</v>
      </c>
      <c r="J11325" s="378">
        <v>7</v>
      </c>
      <c r="K11325" s="381">
        <v>1953</v>
      </c>
      <c r="L11325" s="369">
        <f t="shared" ca="1" si="176"/>
        <v>70</v>
      </c>
      <c r="M11325" s="299" t="s">
        <v>17470</v>
      </c>
      <c r="N11325" s="10" t="s">
        <v>28854</v>
      </c>
      <c r="O11325" s="389" t="s">
        <v>30741</v>
      </c>
      <c r="P11325" s="386">
        <v>41885</v>
      </c>
    </row>
    <row r="11326" spans="1:16" s="8" customFormat="1" ht="15" customHeight="1" x14ac:dyDescent="0.25">
      <c r="A11326" s="362" t="s">
        <v>27</v>
      </c>
      <c r="B11326" s="362" t="s">
        <v>22116</v>
      </c>
      <c r="C11326" s="340" t="s">
        <v>24629</v>
      </c>
      <c r="D11326" s="362" t="s">
        <v>24628</v>
      </c>
      <c r="E11326" s="362">
        <v>34</v>
      </c>
      <c r="F11326" s="364">
        <v>6220458</v>
      </c>
      <c r="G11326" s="363">
        <v>27062204589</v>
      </c>
      <c r="H11326" s="365">
        <v>18410</v>
      </c>
      <c r="I11326" s="388">
        <v>27</v>
      </c>
      <c r="J11326" s="378">
        <v>5</v>
      </c>
      <c r="K11326" s="381">
        <v>1950</v>
      </c>
      <c r="L11326" s="369">
        <f t="shared" ca="1" si="176"/>
        <v>73</v>
      </c>
      <c r="M11326" s="299" t="s">
        <v>17470</v>
      </c>
      <c r="N11326" s="10" t="s">
        <v>28854</v>
      </c>
      <c r="O11326" s="389" t="s">
        <v>177</v>
      </c>
      <c r="P11326" s="386" t="s">
        <v>177</v>
      </c>
    </row>
    <row r="11327" spans="1:16" s="8" customFormat="1" ht="15" customHeight="1" x14ac:dyDescent="0.25">
      <c r="A11327" s="362" t="s">
        <v>27</v>
      </c>
      <c r="B11327" s="362" t="s">
        <v>22116</v>
      </c>
      <c r="C11327" s="340" t="s">
        <v>24627</v>
      </c>
      <c r="D11327" s="362" t="s">
        <v>24626</v>
      </c>
      <c r="E11327" s="362">
        <v>34</v>
      </c>
      <c r="F11327" s="364">
        <v>10816923</v>
      </c>
      <c r="G11327" s="363">
        <v>27108169236</v>
      </c>
      <c r="H11327" s="365">
        <v>19649</v>
      </c>
      <c r="I11327" s="388">
        <v>17</v>
      </c>
      <c r="J11327" s="378">
        <v>10</v>
      </c>
      <c r="K11327" s="381">
        <v>1953</v>
      </c>
      <c r="L11327" s="369">
        <f t="shared" ca="1" si="176"/>
        <v>70</v>
      </c>
      <c r="M11327" s="299" t="s">
        <v>17470</v>
      </c>
      <c r="N11327" s="10" t="s">
        <v>28854</v>
      </c>
      <c r="O11327" s="389" t="s">
        <v>29324</v>
      </c>
      <c r="P11327" s="386">
        <v>43709</v>
      </c>
    </row>
    <row r="11328" spans="1:16" s="8" customFormat="1" ht="15" customHeight="1" x14ac:dyDescent="0.25">
      <c r="A11328" s="362" t="s">
        <v>23</v>
      </c>
      <c r="B11328" s="362" t="s">
        <v>22116</v>
      </c>
      <c r="C11328" s="340" t="s">
        <v>36924</v>
      </c>
      <c r="D11328" s="362" t="s">
        <v>36925</v>
      </c>
      <c r="E11328" s="362">
        <v>31</v>
      </c>
      <c r="F11328" s="364">
        <v>14388304</v>
      </c>
      <c r="G11328" s="363">
        <v>27143883049</v>
      </c>
      <c r="H11328" s="365">
        <v>22693</v>
      </c>
      <c r="I11328" s="388">
        <v>16</v>
      </c>
      <c r="J11328" s="378">
        <v>2</v>
      </c>
      <c r="K11328" s="381">
        <v>1962</v>
      </c>
      <c r="L11328" s="369">
        <f t="shared" ca="1" si="176"/>
        <v>62</v>
      </c>
      <c r="M11328" s="299" t="s">
        <v>17470</v>
      </c>
      <c r="N11328" s="10" t="s">
        <v>28854</v>
      </c>
      <c r="O11328" s="389" t="s">
        <v>36762</v>
      </c>
      <c r="P11328" s="386">
        <v>44833</v>
      </c>
    </row>
    <row r="11329" spans="1:16" s="8" customFormat="1" ht="15" customHeight="1" x14ac:dyDescent="0.25">
      <c r="A11329" s="362" t="s">
        <v>27</v>
      </c>
      <c r="B11329" s="362" t="s">
        <v>22116</v>
      </c>
      <c r="C11329" s="340" t="s">
        <v>24625</v>
      </c>
      <c r="D11329" s="362" t="s">
        <v>24624</v>
      </c>
      <c r="E11329" s="362" t="s">
        <v>45</v>
      </c>
      <c r="F11329" s="364">
        <v>11324995</v>
      </c>
      <c r="G11329" s="363">
        <v>27113249957</v>
      </c>
      <c r="H11329" s="365">
        <v>20027</v>
      </c>
      <c r="I11329" s="388">
        <v>30</v>
      </c>
      <c r="J11329" s="378">
        <v>10</v>
      </c>
      <c r="K11329" s="381">
        <v>1954</v>
      </c>
      <c r="L11329" s="369">
        <f t="shared" ca="1" si="176"/>
        <v>69</v>
      </c>
      <c r="M11329" s="299" t="s">
        <v>17470</v>
      </c>
      <c r="N11329" s="10" t="s">
        <v>28854</v>
      </c>
      <c r="O11329" s="389" t="s">
        <v>177</v>
      </c>
      <c r="P11329" s="386" t="s">
        <v>177</v>
      </c>
    </row>
    <row r="11330" spans="1:16" s="8" customFormat="1" ht="15" customHeight="1" x14ac:dyDescent="0.25">
      <c r="A11330" s="362" t="s">
        <v>27</v>
      </c>
      <c r="B11330" s="362" t="s">
        <v>22116</v>
      </c>
      <c r="C11330" s="340" t="s">
        <v>24623</v>
      </c>
      <c r="D11330" s="362" t="s">
        <v>24622</v>
      </c>
      <c r="E11330" s="362">
        <v>33</v>
      </c>
      <c r="F11330" s="364">
        <v>6412355</v>
      </c>
      <c r="G11330" s="363">
        <v>27064123551</v>
      </c>
      <c r="H11330" s="365">
        <v>18562</v>
      </c>
      <c r="I11330" s="388">
        <v>26</v>
      </c>
      <c r="J11330" s="378">
        <v>10</v>
      </c>
      <c r="K11330" s="381">
        <v>1950</v>
      </c>
      <c r="L11330" s="369">
        <f t="shared" ref="L11330:L11393" ca="1" si="177">DATEDIF(H11330,TODAY(),"Y")</f>
        <v>73</v>
      </c>
      <c r="M11330" s="299" t="s">
        <v>17470</v>
      </c>
      <c r="N11330" s="10" t="s">
        <v>28854</v>
      </c>
      <c r="O11330" s="389" t="s">
        <v>30766</v>
      </c>
      <c r="P11330" s="386">
        <v>41097</v>
      </c>
    </row>
    <row r="11331" spans="1:16" s="8" customFormat="1" ht="15" customHeight="1" x14ac:dyDescent="0.25">
      <c r="A11331" s="362" t="s">
        <v>193</v>
      </c>
      <c r="B11331" s="362" t="s">
        <v>22116</v>
      </c>
      <c r="C11331" s="340" t="s">
        <v>24618</v>
      </c>
      <c r="D11331" s="362" t="s">
        <v>24617</v>
      </c>
      <c r="E11331" s="362">
        <v>30</v>
      </c>
      <c r="F11331" s="364">
        <v>21476747</v>
      </c>
      <c r="G11331" s="363">
        <v>27214767479</v>
      </c>
      <c r="H11331" s="365">
        <v>25626</v>
      </c>
      <c r="I11331" s="388">
        <v>27</v>
      </c>
      <c r="J11331" s="378">
        <v>2</v>
      </c>
      <c r="K11331" s="381">
        <v>1970</v>
      </c>
      <c r="L11331" s="369">
        <f t="shared" ca="1" si="177"/>
        <v>54</v>
      </c>
      <c r="M11331" s="299" t="s">
        <v>17337</v>
      </c>
      <c r="N11331" s="10" t="s">
        <v>28854</v>
      </c>
      <c r="O11331" s="389" t="s">
        <v>34422</v>
      </c>
      <c r="P11331" s="386">
        <v>40707</v>
      </c>
    </row>
    <row r="11332" spans="1:16" s="8" customFormat="1" ht="15" customHeight="1" x14ac:dyDescent="0.25">
      <c r="A11332" s="362" t="s">
        <v>302</v>
      </c>
      <c r="B11332" s="362" t="s">
        <v>22116</v>
      </c>
      <c r="C11332" s="340" t="s">
        <v>24616</v>
      </c>
      <c r="D11332" s="362" t="s">
        <v>11231</v>
      </c>
      <c r="E11332" s="362">
        <v>31</v>
      </c>
      <c r="F11332" s="364">
        <v>20282267</v>
      </c>
      <c r="G11332" s="363">
        <v>27202822679</v>
      </c>
      <c r="H11332" s="365">
        <v>25019</v>
      </c>
      <c r="I11332" s="388">
        <v>30</v>
      </c>
      <c r="J11332" s="378">
        <v>6</v>
      </c>
      <c r="K11332" s="381">
        <v>1968</v>
      </c>
      <c r="L11332" s="369">
        <f t="shared" ca="1" si="177"/>
        <v>55</v>
      </c>
      <c r="M11332" s="299" t="s">
        <v>17337</v>
      </c>
      <c r="N11332" s="10" t="s">
        <v>28854</v>
      </c>
      <c r="O11332" s="389" t="s">
        <v>30798</v>
      </c>
      <c r="P11332" s="386">
        <v>41729</v>
      </c>
    </row>
    <row r="11333" spans="1:16" s="8" customFormat="1" ht="15" customHeight="1" x14ac:dyDescent="0.25">
      <c r="A11333" s="362" t="s">
        <v>27</v>
      </c>
      <c r="B11333" s="362" t="s">
        <v>22116</v>
      </c>
      <c r="C11333" s="340" t="s">
        <v>24615</v>
      </c>
      <c r="D11333" s="362" t="s">
        <v>24614</v>
      </c>
      <c r="E11333" s="362" t="s">
        <v>45</v>
      </c>
      <c r="F11333" s="364">
        <v>10917509</v>
      </c>
      <c r="G11333" s="363">
        <v>27109175094</v>
      </c>
      <c r="H11333" s="365">
        <v>19627</v>
      </c>
      <c r="I11333" s="388">
        <v>25</v>
      </c>
      <c r="J11333" s="378">
        <v>9</v>
      </c>
      <c r="K11333" s="381">
        <v>1953</v>
      </c>
      <c r="L11333" s="369">
        <f t="shared" ca="1" si="177"/>
        <v>70</v>
      </c>
      <c r="M11333" s="299" t="s">
        <v>17470</v>
      </c>
      <c r="N11333" s="10" t="s">
        <v>28854</v>
      </c>
      <c r="O11333" s="389" t="s">
        <v>177</v>
      </c>
      <c r="P11333" s="386" t="s">
        <v>177</v>
      </c>
    </row>
    <row r="11334" spans="1:16" s="8" customFormat="1" ht="15" customHeight="1" x14ac:dyDescent="0.25">
      <c r="A11334" s="362">
        <v>24</v>
      </c>
      <c r="B11334" s="362" t="s">
        <v>22116</v>
      </c>
      <c r="C11334" s="340" t="s">
        <v>24613</v>
      </c>
      <c r="D11334" s="362" t="s">
        <v>24612</v>
      </c>
      <c r="E11334" s="362">
        <v>15</v>
      </c>
      <c r="F11334" s="364">
        <v>27199160</v>
      </c>
      <c r="G11334" s="363">
        <v>27271991601</v>
      </c>
      <c r="H11334" s="365">
        <v>25292</v>
      </c>
      <c r="I11334" s="388">
        <v>30</v>
      </c>
      <c r="J11334" s="378">
        <v>3</v>
      </c>
      <c r="K11334" s="381">
        <v>1969</v>
      </c>
      <c r="L11334" s="369">
        <f t="shared" ca="1" si="177"/>
        <v>55</v>
      </c>
      <c r="M11334" s="299" t="s">
        <v>17470</v>
      </c>
      <c r="N11334" s="10" t="s">
        <v>28854</v>
      </c>
      <c r="O11334" s="389" t="s">
        <v>30826</v>
      </c>
      <c r="P11334" s="386">
        <v>42683</v>
      </c>
    </row>
    <row r="11335" spans="1:16" s="8" customFormat="1" ht="15" customHeight="1" x14ac:dyDescent="0.25">
      <c r="A11335" s="362" t="s">
        <v>27</v>
      </c>
      <c r="B11335" s="362" t="s">
        <v>22116</v>
      </c>
      <c r="C11335" s="340" t="s">
        <v>24611</v>
      </c>
      <c r="D11335" s="362" t="s">
        <v>24610</v>
      </c>
      <c r="E11335" s="362">
        <v>32</v>
      </c>
      <c r="F11335" s="364">
        <v>6401358</v>
      </c>
      <c r="G11335" s="363">
        <v>27064013586</v>
      </c>
      <c r="H11335" s="365">
        <v>18251</v>
      </c>
      <c r="I11335" s="388">
        <v>19</v>
      </c>
      <c r="J11335" s="378">
        <v>12</v>
      </c>
      <c r="K11335" s="381">
        <v>1949</v>
      </c>
      <c r="L11335" s="369">
        <f t="shared" ca="1" si="177"/>
        <v>74</v>
      </c>
      <c r="M11335" s="299" t="s">
        <v>17470</v>
      </c>
      <c r="N11335" s="10" t="s">
        <v>28854</v>
      </c>
      <c r="O11335" s="389" t="s">
        <v>30823</v>
      </c>
      <c r="P11335" s="386">
        <v>41775</v>
      </c>
    </row>
    <row r="11336" spans="1:16" s="8" customFormat="1" ht="15" customHeight="1" x14ac:dyDescent="0.25">
      <c r="A11336" s="362" t="s">
        <v>27</v>
      </c>
      <c r="B11336" s="362" t="s">
        <v>22116</v>
      </c>
      <c r="C11336" s="340" t="s">
        <v>24609</v>
      </c>
      <c r="D11336" s="362" t="s">
        <v>24608</v>
      </c>
      <c r="E11336" s="362">
        <v>30</v>
      </c>
      <c r="F11336" s="364">
        <v>12271964</v>
      </c>
      <c r="G11336" s="363">
        <v>27122719648</v>
      </c>
      <c r="H11336" s="365">
        <v>20377</v>
      </c>
      <c r="I11336" s="388">
        <v>15</v>
      </c>
      <c r="J11336" s="378">
        <v>10</v>
      </c>
      <c r="K11336" s="381">
        <v>1955</v>
      </c>
      <c r="L11336" s="369">
        <f t="shared" ca="1" si="177"/>
        <v>68</v>
      </c>
      <c r="M11336" s="299" t="s">
        <v>17470</v>
      </c>
      <c r="N11336" s="10" t="s">
        <v>28854</v>
      </c>
      <c r="O11336" s="389" t="s">
        <v>30791</v>
      </c>
      <c r="P11336" s="386">
        <v>41496</v>
      </c>
    </row>
    <row r="11337" spans="1:16" s="8" customFormat="1" ht="15" customHeight="1" x14ac:dyDescent="0.25">
      <c r="A11337" s="362" t="s">
        <v>898</v>
      </c>
      <c r="B11337" s="362" t="s">
        <v>22116</v>
      </c>
      <c r="C11337" s="340" t="s">
        <v>24607</v>
      </c>
      <c r="D11337" s="362" t="s">
        <v>7248</v>
      </c>
      <c r="E11337" s="362">
        <v>31</v>
      </c>
      <c r="F11337" s="364">
        <v>10721016</v>
      </c>
      <c r="G11337" s="363">
        <v>23107210164</v>
      </c>
      <c r="H11337" s="365">
        <v>19445</v>
      </c>
      <c r="I11337" s="388">
        <v>27</v>
      </c>
      <c r="J11337" s="378">
        <v>3</v>
      </c>
      <c r="K11337" s="381">
        <v>1953</v>
      </c>
      <c r="L11337" s="369">
        <f t="shared" ca="1" si="177"/>
        <v>71</v>
      </c>
      <c r="M11337" s="299" t="s">
        <v>18026</v>
      </c>
      <c r="N11337" s="10" t="s">
        <v>28854</v>
      </c>
      <c r="O11337" s="389" t="s">
        <v>30795</v>
      </c>
      <c r="P11337" s="386">
        <v>40785</v>
      </c>
    </row>
    <row r="11338" spans="1:16" s="8" customFormat="1" ht="15" customHeight="1" x14ac:dyDescent="0.25">
      <c r="A11338" s="362">
        <v>17</v>
      </c>
      <c r="B11338" s="362" t="s">
        <v>22116</v>
      </c>
      <c r="C11338" s="340" t="s">
        <v>24606</v>
      </c>
      <c r="D11338" s="362" t="s">
        <v>24605</v>
      </c>
      <c r="E11338" s="362">
        <v>33</v>
      </c>
      <c r="F11338" s="364">
        <v>5778647</v>
      </c>
      <c r="G11338" s="363">
        <v>27057786472</v>
      </c>
      <c r="H11338" s="365">
        <v>17667</v>
      </c>
      <c r="I11338" s="388">
        <v>14</v>
      </c>
      <c r="J11338" s="378">
        <v>5</v>
      </c>
      <c r="K11338" s="381">
        <v>1948</v>
      </c>
      <c r="L11338" s="369">
        <f t="shared" ca="1" si="177"/>
        <v>75</v>
      </c>
      <c r="M11338" s="299" t="s">
        <v>17337</v>
      </c>
      <c r="N11338" s="10" t="s">
        <v>28854</v>
      </c>
      <c r="O11338" s="389" t="s">
        <v>30843</v>
      </c>
      <c r="P11338" s="386" t="s">
        <v>177</v>
      </c>
    </row>
    <row r="11339" spans="1:16" s="8" customFormat="1" ht="15" customHeight="1" x14ac:dyDescent="0.25">
      <c r="A11339" s="362" t="s">
        <v>27</v>
      </c>
      <c r="B11339" s="362" t="s">
        <v>22116</v>
      </c>
      <c r="C11339" s="340" t="s">
        <v>24604</v>
      </c>
      <c r="D11339" s="362" t="s">
        <v>24603</v>
      </c>
      <c r="E11339" s="362">
        <v>33</v>
      </c>
      <c r="F11339" s="364">
        <v>93289206</v>
      </c>
      <c r="G11339" s="363">
        <v>27932892060</v>
      </c>
      <c r="H11339" s="365">
        <v>15845</v>
      </c>
      <c r="I11339" s="388">
        <v>19</v>
      </c>
      <c r="J11339" s="378">
        <v>5</v>
      </c>
      <c r="K11339" s="381">
        <v>1943</v>
      </c>
      <c r="L11339" s="369">
        <f t="shared" ca="1" si="177"/>
        <v>80</v>
      </c>
      <c r="M11339" s="299" t="s">
        <v>17470</v>
      </c>
      <c r="N11339" s="10" t="s">
        <v>28854</v>
      </c>
      <c r="O11339" s="389" t="s">
        <v>30665</v>
      </c>
      <c r="P11339" s="386">
        <v>41808</v>
      </c>
    </row>
    <row r="11340" spans="1:16" s="8" customFormat="1" ht="15" customHeight="1" x14ac:dyDescent="0.25">
      <c r="A11340" s="362" t="s">
        <v>27</v>
      </c>
      <c r="B11340" s="362" t="s">
        <v>22116</v>
      </c>
      <c r="C11340" s="340" t="s">
        <v>35898</v>
      </c>
      <c r="D11340" s="362" t="s">
        <v>35899</v>
      </c>
      <c r="E11340" s="362">
        <v>34</v>
      </c>
      <c r="F11340" s="364">
        <v>13018863</v>
      </c>
      <c r="G11340" s="363">
        <v>20130188630</v>
      </c>
      <c r="H11340" s="365">
        <v>21099</v>
      </c>
      <c r="I11340" s="388">
        <v>6</v>
      </c>
      <c r="J11340" s="378">
        <v>10</v>
      </c>
      <c r="K11340" s="381">
        <v>1957</v>
      </c>
      <c r="L11340" s="369">
        <f t="shared" ca="1" si="177"/>
        <v>66</v>
      </c>
      <c r="M11340" s="299" t="s">
        <v>17470</v>
      </c>
      <c r="N11340" s="10" t="s">
        <v>40415</v>
      </c>
      <c r="O11340" s="389" t="s">
        <v>35535</v>
      </c>
      <c r="P11340" s="386">
        <v>44729</v>
      </c>
    </row>
    <row r="11341" spans="1:16" s="8" customFormat="1" ht="15" customHeight="1" x14ac:dyDescent="0.25">
      <c r="A11341" s="362" t="s">
        <v>27</v>
      </c>
      <c r="B11341" s="362" t="s">
        <v>22116</v>
      </c>
      <c r="C11341" s="340" t="s">
        <v>24602</v>
      </c>
      <c r="D11341" s="362" t="s">
        <v>24601</v>
      </c>
      <c r="E11341" s="362" t="s">
        <v>45</v>
      </c>
      <c r="F11341" s="364">
        <v>4677126</v>
      </c>
      <c r="G11341" s="363">
        <v>27046771260</v>
      </c>
      <c r="H11341" s="365">
        <v>15983</v>
      </c>
      <c r="I11341" s="388">
        <v>4</v>
      </c>
      <c r="J11341" s="378">
        <v>10</v>
      </c>
      <c r="K11341" s="381">
        <v>1943</v>
      </c>
      <c r="L11341" s="369">
        <f t="shared" ca="1" si="177"/>
        <v>80</v>
      </c>
      <c r="M11341" s="299" t="s">
        <v>17470</v>
      </c>
      <c r="N11341" s="10" t="s">
        <v>28854</v>
      </c>
      <c r="O11341" s="389" t="s">
        <v>177</v>
      </c>
      <c r="P11341" s="386" t="s">
        <v>177</v>
      </c>
    </row>
    <row r="11342" spans="1:16" s="8" customFormat="1" ht="15" customHeight="1" x14ac:dyDescent="0.25">
      <c r="A11342" s="362" t="s">
        <v>27</v>
      </c>
      <c r="B11342" s="362" t="s">
        <v>22116</v>
      </c>
      <c r="C11342" s="340" t="s">
        <v>38726</v>
      </c>
      <c r="D11342" s="362" t="s">
        <v>38796</v>
      </c>
      <c r="E11342" s="362">
        <v>32</v>
      </c>
      <c r="F11342" s="364">
        <v>12683046</v>
      </c>
      <c r="G11342" s="363">
        <v>27126830462</v>
      </c>
      <c r="H11342" s="365">
        <v>20748</v>
      </c>
      <c r="I11342" s="388">
        <v>20</v>
      </c>
      <c r="J11342" s="378">
        <v>10</v>
      </c>
      <c r="K11342" s="381">
        <v>1956</v>
      </c>
      <c r="L11342" s="369">
        <f t="shared" ca="1" si="177"/>
        <v>67</v>
      </c>
      <c r="M11342" s="299" t="s">
        <v>17470</v>
      </c>
      <c r="N11342" s="10" t="s">
        <v>28854</v>
      </c>
      <c r="O11342" s="389" t="s">
        <v>38820</v>
      </c>
      <c r="P11342" s="386">
        <v>45081</v>
      </c>
    </row>
    <row r="11343" spans="1:16" s="8" customFormat="1" ht="15" customHeight="1" x14ac:dyDescent="0.25">
      <c r="A11343" s="362" t="s">
        <v>193</v>
      </c>
      <c r="B11343" s="362" t="s">
        <v>22116</v>
      </c>
      <c r="C11343" s="340" t="s">
        <v>24600</v>
      </c>
      <c r="D11343" s="362" t="s">
        <v>24599</v>
      </c>
      <c r="E11343" s="362">
        <v>33</v>
      </c>
      <c r="F11343" s="364">
        <v>10279173</v>
      </c>
      <c r="G11343" s="363">
        <v>27102791733</v>
      </c>
      <c r="H11343" s="365">
        <v>19200</v>
      </c>
      <c r="I11343" s="388">
        <v>25</v>
      </c>
      <c r="J11343" s="378">
        <v>7</v>
      </c>
      <c r="K11343" s="381">
        <v>1952</v>
      </c>
      <c r="L11343" s="369">
        <f t="shared" ca="1" si="177"/>
        <v>71</v>
      </c>
      <c r="M11343" s="299" t="s">
        <v>17470</v>
      </c>
      <c r="N11343" s="10" t="s">
        <v>28854</v>
      </c>
      <c r="O11343" s="389" t="s">
        <v>177</v>
      </c>
      <c r="P11343" s="386" t="s">
        <v>177</v>
      </c>
    </row>
    <row r="11344" spans="1:16" s="8" customFormat="1" ht="15" customHeight="1" x14ac:dyDescent="0.25">
      <c r="A11344" s="362">
        <v>11</v>
      </c>
      <c r="B11344" s="362" t="s">
        <v>22116</v>
      </c>
      <c r="C11344" s="340" t="s">
        <v>24598</v>
      </c>
      <c r="D11344" s="362" t="s">
        <v>24597</v>
      </c>
      <c r="E11344" s="362" t="s">
        <v>889</v>
      </c>
      <c r="F11344" s="364">
        <v>5445078</v>
      </c>
      <c r="G11344" s="363">
        <v>27054450783</v>
      </c>
      <c r="H11344" s="365">
        <v>16936</v>
      </c>
      <c r="I11344" s="388">
        <v>14</v>
      </c>
      <c r="J11344" s="378">
        <v>5</v>
      </c>
      <c r="K11344" s="381">
        <v>1946</v>
      </c>
      <c r="L11344" s="369">
        <f t="shared" ca="1" si="177"/>
        <v>77</v>
      </c>
      <c r="M11344" s="299" t="s">
        <v>17470</v>
      </c>
      <c r="N11344" s="10" t="s">
        <v>28854</v>
      </c>
      <c r="O11344" s="389" t="s">
        <v>177</v>
      </c>
      <c r="P11344" s="386" t="s">
        <v>177</v>
      </c>
    </row>
    <row r="11345" spans="1:16" s="8" customFormat="1" ht="15" customHeight="1" x14ac:dyDescent="0.25">
      <c r="A11345" s="362" t="s">
        <v>898</v>
      </c>
      <c r="B11345" s="362" t="s">
        <v>22116</v>
      </c>
      <c r="C11345" s="340" t="s">
        <v>24596</v>
      </c>
      <c r="D11345" s="362" t="s">
        <v>3476</v>
      </c>
      <c r="E11345" s="362" t="s">
        <v>33</v>
      </c>
      <c r="F11345" s="364">
        <v>4769550</v>
      </c>
      <c r="G11345" s="363">
        <v>27047695509</v>
      </c>
      <c r="H11345" s="365">
        <v>16711</v>
      </c>
      <c r="I11345" s="388">
        <v>1</v>
      </c>
      <c r="J11345" s="378">
        <v>10</v>
      </c>
      <c r="K11345" s="381">
        <v>1945</v>
      </c>
      <c r="L11345" s="369">
        <f t="shared" ca="1" si="177"/>
        <v>78</v>
      </c>
      <c r="M11345" s="299" t="s">
        <v>17470</v>
      </c>
      <c r="N11345" s="10" t="s">
        <v>28854</v>
      </c>
      <c r="O11345" s="389" t="s">
        <v>177</v>
      </c>
      <c r="P11345" s="386" t="s">
        <v>177</v>
      </c>
    </row>
    <row r="11346" spans="1:16" s="8" customFormat="1" ht="15" customHeight="1" x14ac:dyDescent="0.25">
      <c r="A11346" s="362" t="s">
        <v>27</v>
      </c>
      <c r="B11346" s="362" t="s">
        <v>22116</v>
      </c>
      <c r="C11346" s="340" t="s">
        <v>24595</v>
      </c>
      <c r="D11346" s="362" t="s">
        <v>24594</v>
      </c>
      <c r="E11346" s="362">
        <v>33</v>
      </c>
      <c r="F11346" s="364">
        <v>6245269</v>
      </c>
      <c r="G11346" s="363">
        <v>27062452698</v>
      </c>
      <c r="H11346" s="365">
        <v>18291</v>
      </c>
      <c r="I11346" s="388">
        <v>28</v>
      </c>
      <c r="J11346" s="378">
        <v>1</v>
      </c>
      <c r="K11346" s="381">
        <v>1950</v>
      </c>
      <c r="L11346" s="369">
        <f t="shared" ca="1" si="177"/>
        <v>74</v>
      </c>
      <c r="M11346" s="299" t="s">
        <v>17470</v>
      </c>
      <c r="N11346" s="10" t="s">
        <v>28854</v>
      </c>
      <c r="O11346" s="389" t="s">
        <v>30749</v>
      </c>
      <c r="P11346" s="386">
        <v>42729</v>
      </c>
    </row>
    <row r="11347" spans="1:16" s="8" customFormat="1" ht="15" customHeight="1" x14ac:dyDescent="0.25">
      <c r="A11347" s="362" t="s">
        <v>193</v>
      </c>
      <c r="B11347" s="362" t="s">
        <v>22116</v>
      </c>
      <c r="C11347" s="340" t="s">
        <v>24593</v>
      </c>
      <c r="D11347" s="362" t="s">
        <v>24592</v>
      </c>
      <c r="E11347" s="362">
        <v>34</v>
      </c>
      <c r="F11347" s="364">
        <v>10533032</v>
      </c>
      <c r="G11347" s="363">
        <v>23105330324</v>
      </c>
      <c r="H11347" s="365">
        <v>19222</v>
      </c>
      <c r="I11347" s="388">
        <v>16</v>
      </c>
      <c r="J11347" s="378">
        <v>8</v>
      </c>
      <c r="K11347" s="381">
        <v>1952</v>
      </c>
      <c r="L11347" s="369">
        <f t="shared" ca="1" si="177"/>
        <v>71</v>
      </c>
      <c r="M11347" s="299" t="s">
        <v>17470</v>
      </c>
      <c r="N11347" s="10" t="s">
        <v>28854</v>
      </c>
      <c r="O11347" s="389" t="s">
        <v>30738</v>
      </c>
      <c r="P11347" s="386">
        <v>42018</v>
      </c>
    </row>
    <row r="11348" spans="1:16" s="8" customFormat="1" ht="15" customHeight="1" x14ac:dyDescent="0.25">
      <c r="A11348" s="362" t="s">
        <v>27</v>
      </c>
      <c r="B11348" s="362" t="s">
        <v>22116</v>
      </c>
      <c r="C11348" s="340" t="s">
        <v>37635</v>
      </c>
      <c r="D11348" s="362" t="s">
        <v>37674</v>
      </c>
      <c r="E11348" s="362">
        <v>32</v>
      </c>
      <c r="F11348" s="364">
        <v>14794490</v>
      </c>
      <c r="G11348" s="363">
        <v>27147944905</v>
      </c>
      <c r="H11348" s="365">
        <v>22596</v>
      </c>
      <c r="I11348" s="388">
        <v>11</v>
      </c>
      <c r="J11348" s="378">
        <v>11</v>
      </c>
      <c r="K11348" s="381">
        <v>1961</v>
      </c>
      <c r="L11348" s="369">
        <f t="shared" ca="1" si="177"/>
        <v>62</v>
      </c>
      <c r="M11348" s="299" t="s">
        <v>17470</v>
      </c>
      <c r="N11348" s="10" t="s">
        <v>28854</v>
      </c>
      <c r="O11348" s="389" t="s">
        <v>37607</v>
      </c>
      <c r="P11348" s="386">
        <v>44864</v>
      </c>
    </row>
    <row r="11349" spans="1:16" s="8" customFormat="1" ht="15" customHeight="1" x14ac:dyDescent="0.25">
      <c r="A11349" s="362" t="s">
        <v>27</v>
      </c>
      <c r="B11349" s="362" t="s">
        <v>22116</v>
      </c>
      <c r="C11349" s="340" t="s">
        <v>24591</v>
      </c>
      <c r="D11349" s="362" t="s">
        <v>24590</v>
      </c>
      <c r="E11349" s="362">
        <v>33</v>
      </c>
      <c r="F11349" s="364">
        <v>25283773</v>
      </c>
      <c r="G11349" s="363">
        <v>27252837731</v>
      </c>
      <c r="H11349" s="365">
        <v>27807</v>
      </c>
      <c r="I11349" s="388">
        <v>17</v>
      </c>
      <c r="J11349" s="378">
        <v>2</v>
      </c>
      <c r="K11349" s="381">
        <v>1976</v>
      </c>
      <c r="L11349" s="369">
        <f t="shared" ca="1" si="177"/>
        <v>48</v>
      </c>
      <c r="M11349" s="299" t="s">
        <v>17337</v>
      </c>
      <c r="N11349" s="10" t="s">
        <v>28854</v>
      </c>
      <c r="O11349" s="389" t="s">
        <v>30830</v>
      </c>
      <c r="P11349" s="386">
        <v>42463</v>
      </c>
    </row>
    <row r="11350" spans="1:16" s="8" customFormat="1" ht="15" customHeight="1" x14ac:dyDescent="0.25">
      <c r="A11350" s="362" t="s">
        <v>172</v>
      </c>
      <c r="B11350" s="362" t="s">
        <v>22116</v>
      </c>
      <c r="C11350" s="340" t="s">
        <v>24589</v>
      </c>
      <c r="D11350" s="362" t="s">
        <v>24588</v>
      </c>
      <c r="E11350" s="362">
        <v>32</v>
      </c>
      <c r="F11350" s="364">
        <v>4848214</v>
      </c>
      <c r="G11350" s="363">
        <v>27048482142</v>
      </c>
      <c r="H11350" s="365" t="s">
        <v>29625</v>
      </c>
      <c r="I11350" s="388">
        <v>1</v>
      </c>
      <c r="J11350" s="378">
        <v>5</v>
      </c>
      <c r="K11350" s="381">
        <v>1945</v>
      </c>
      <c r="L11350" s="369">
        <f t="shared" ca="1" si="177"/>
        <v>78</v>
      </c>
      <c r="M11350" s="299" t="s">
        <v>17470</v>
      </c>
      <c r="N11350" s="10" t="s">
        <v>28854</v>
      </c>
      <c r="O11350" s="389" t="s">
        <v>30766</v>
      </c>
      <c r="P11350" s="386">
        <v>41079</v>
      </c>
    </row>
    <row r="11351" spans="1:16" s="8" customFormat="1" ht="15" customHeight="1" x14ac:dyDescent="0.25">
      <c r="A11351" s="362" t="s">
        <v>59</v>
      </c>
      <c r="B11351" s="362" t="s">
        <v>22116</v>
      </c>
      <c r="C11351" s="340" t="s">
        <v>24587</v>
      </c>
      <c r="D11351" s="362" t="s">
        <v>24586</v>
      </c>
      <c r="E11351" s="362">
        <v>33</v>
      </c>
      <c r="F11351" s="364">
        <v>12217648</v>
      </c>
      <c r="G11351" s="363">
        <v>27122176482</v>
      </c>
      <c r="H11351" s="365">
        <v>21224</v>
      </c>
      <c r="I11351" s="388">
        <v>8</v>
      </c>
      <c r="J11351" s="378">
        <v>2</v>
      </c>
      <c r="K11351" s="381">
        <v>1958</v>
      </c>
      <c r="L11351" s="369">
        <f t="shared" ca="1" si="177"/>
        <v>66</v>
      </c>
      <c r="M11351" s="299" t="s">
        <v>17470</v>
      </c>
      <c r="N11351" s="10" t="s">
        <v>28854</v>
      </c>
      <c r="O11351" s="389" t="s">
        <v>29341</v>
      </c>
      <c r="P11351" s="386">
        <v>43478</v>
      </c>
    </row>
    <row r="11352" spans="1:16" s="8" customFormat="1" ht="15" customHeight="1" x14ac:dyDescent="0.25">
      <c r="A11352" s="362" t="s">
        <v>59</v>
      </c>
      <c r="B11352" s="362" t="s">
        <v>22116</v>
      </c>
      <c r="C11352" s="340" t="s">
        <v>24585</v>
      </c>
      <c r="D11352" s="362" t="s">
        <v>24584</v>
      </c>
      <c r="E11352" s="362">
        <v>32</v>
      </c>
      <c r="F11352" s="364">
        <v>14361354</v>
      </c>
      <c r="G11352" s="363">
        <v>27143613548</v>
      </c>
      <c r="H11352" s="365">
        <v>22320</v>
      </c>
      <c r="I11352" s="388">
        <v>8</v>
      </c>
      <c r="J11352" s="378">
        <v>2</v>
      </c>
      <c r="K11352" s="381">
        <v>1961</v>
      </c>
      <c r="L11352" s="369">
        <f t="shared" ca="1" si="177"/>
        <v>63</v>
      </c>
      <c r="M11352" s="299" t="s">
        <v>17470</v>
      </c>
      <c r="N11352" s="10" t="s">
        <v>28854</v>
      </c>
      <c r="O11352" s="389" t="s">
        <v>29360</v>
      </c>
      <c r="P11352" s="386">
        <v>43216</v>
      </c>
    </row>
    <row r="11353" spans="1:16" s="8" customFormat="1" ht="15" customHeight="1" x14ac:dyDescent="0.25">
      <c r="A11353" s="362" t="s">
        <v>23</v>
      </c>
      <c r="B11353" s="362" t="s">
        <v>22116</v>
      </c>
      <c r="C11353" s="340" t="s">
        <v>24583</v>
      </c>
      <c r="D11353" s="362" t="s">
        <v>24582</v>
      </c>
      <c r="E11353" s="362">
        <v>30</v>
      </c>
      <c r="F11353" s="364">
        <v>13922624</v>
      </c>
      <c r="G11353" s="363">
        <v>27139226246</v>
      </c>
      <c r="H11353" s="365">
        <v>21291</v>
      </c>
      <c r="I11353" s="388">
        <v>16</v>
      </c>
      <c r="J11353" s="378">
        <v>4</v>
      </c>
      <c r="K11353" s="381">
        <v>1958</v>
      </c>
      <c r="L11353" s="369">
        <f t="shared" ca="1" si="177"/>
        <v>66</v>
      </c>
      <c r="M11353" s="299" t="s">
        <v>17470</v>
      </c>
      <c r="N11353" s="10" t="s">
        <v>28854</v>
      </c>
      <c r="O11353" s="389" t="s">
        <v>30783</v>
      </c>
      <c r="P11353" s="386">
        <v>40945</v>
      </c>
    </row>
    <row r="11354" spans="1:16" s="8" customFormat="1" ht="15" customHeight="1" x14ac:dyDescent="0.25">
      <c r="A11354" s="362" t="s">
        <v>59</v>
      </c>
      <c r="B11354" s="362" t="s">
        <v>22116</v>
      </c>
      <c r="C11354" s="340" t="s">
        <v>24581</v>
      </c>
      <c r="D11354" s="362" t="s">
        <v>24580</v>
      </c>
      <c r="E11354" s="362">
        <v>33</v>
      </c>
      <c r="F11354" s="364">
        <v>4992589</v>
      </c>
      <c r="G11354" s="363">
        <v>27049925897</v>
      </c>
      <c r="H11354" s="365">
        <v>16418</v>
      </c>
      <c r="I11354" s="388">
        <v>12</v>
      </c>
      <c r="J11354" s="378">
        <v>12</v>
      </c>
      <c r="K11354" s="381">
        <v>1944</v>
      </c>
      <c r="L11354" s="369">
        <f t="shared" ca="1" si="177"/>
        <v>79</v>
      </c>
      <c r="M11354" s="299" t="s">
        <v>17470</v>
      </c>
      <c r="N11354" s="10" t="s">
        <v>28854</v>
      </c>
      <c r="O11354" s="389" t="s">
        <v>35977</v>
      </c>
      <c r="P11354" s="386">
        <v>42668</v>
      </c>
    </row>
    <row r="11355" spans="1:16" s="8" customFormat="1" ht="15" customHeight="1" x14ac:dyDescent="0.25">
      <c r="A11355" s="362" t="s">
        <v>27</v>
      </c>
      <c r="B11355" s="362" t="s">
        <v>22116</v>
      </c>
      <c r="C11355" s="340" t="s">
        <v>24579</v>
      </c>
      <c r="D11355" s="362" t="s">
        <v>24578</v>
      </c>
      <c r="E11355" s="362">
        <v>32</v>
      </c>
      <c r="F11355" s="364">
        <v>12172799</v>
      </c>
      <c r="G11355" s="363">
        <v>23121727994</v>
      </c>
      <c r="H11355" s="365">
        <v>20488</v>
      </c>
      <c r="I11355" s="388">
        <v>3</v>
      </c>
      <c r="J11355" s="378">
        <v>2</v>
      </c>
      <c r="K11355" s="381">
        <v>1956</v>
      </c>
      <c r="L11355" s="369">
        <f t="shared" ca="1" si="177"/>
        <v>68</v>
      </c>
      <c r="M11355" s="299" t="s">
        <v>40176</v>
      </c>
      <c r="N11355" s="10" t="s">
        <v>28854</v>
      </c>
      <c r="O11355" s="389" t="s">
        <v>30986</v>
      </c>
      <c r="P11355" s="386">
        <v>40022</v>
      </c>
    </row>
    <row r="11356" spans="1:16" s="8" customFormat="1" ht="15" customHeight="1" x14ac:dyDescent="0.25">
      <c r="A11356" s="362" t="s">
        <v>252</v>
      </c>
      <c r="B11356" s="362" t="s">
        <v>22116</v>
      </c>
      <c r="C11356" s="340" t="s">
        <v>24577</v>
      </c>
      <c r="D11356" s="362" t="s">
        <v>24576</v>
      </c>
      <c r="E11356" s="362" t="s">
        <v>33</v>
      </c>
      <c r="F11356" s="364">
        <v>6510742</v>
      </c>
      <c r="G11356" s="363">
        <v>27065107428</v>
      </c>
      <c r="H11356" s="365">
        <v>18125</v>
      </c>
      <c r="I11356" s="388">
        <v>15</v>
      </c>
      <c r="J11356" s="378">
        <v>8</v>
      </c>
      <c r="K11356" s="381">
        <v>1949</v>
      </c>
      <c r="L11356" s="369">
        <f t="shared" ca="1" si="177"/>
        <v>74</v>
      </c>
      <c r="M11356" s="299" t="s">
        <v>17470</v>
      </c>
      <c r="N11356" s="10" t="s">
        <v>28854</v>
      </c>
      <c r="O11356" s="389" t="s">
        <v>177</v>
      </c>
      <c r="P11356" s="386">
        <v>35744</v>
      </c>
    </row>
    <row r="11357" spans="1:16" s="8" customFormat="1" ht="15" customHeight="1" x14ac:dyDescent="0.25">
      <c r="A11357" s="362" t="s">
        <v>27</v>
      </c>
      <c r="B11357" s="362" t="s">
        <v>22116</v>
      </c>
      <c r="C11357" s="340" t="s">
        <v>24575</v>
      </c>
      <c r="D11357" s="362" t="s">
        <v>24574</v>
      </c>
      <c r="E11357" s="362">
        <v>33</v>
      </c>
      <c r="F11357" s="364">
        <v>10476766</v>
      </c>
      <c r="G11357" s="363">
        <v>23104767664</v>
      </c>
      <c r="H11357" s="365">
        <v>19281</v>
      </c>
      <c r="I11357" s="388">
        <v>14</v>
      </c>
      <c r="J11357" s="378">
        <v>10</v>
      </c>
      <c r="K11357" s="381">
        <v>1952</v>
      </c>
      <c r="L11357" s="369">
        <f t="shared" ca="1" si="177"/>
        <v>71</v>
      </c>
      <c r="M11357" s="299" t="s">
        <v>17470</v>
      </c>
      <c r="N11357" s="10" t="s">
        <v>28854</v>
      </c>
      <c r="O11357" s="389" t="s">
        <v>30762</v>
      </c>
      <c r="P11357" s="386">
        <v>41050</v>
      </c>
    </row>
    <row r="11358" spans="1:16" s="8" customFormat="1" ht="15" customHeight="1" x14ac:dyDescent="0.25">
      <c r="A11358" s="362" t="s">
        <v>27</v>
      </c>
      <c r="B11358" s="362" t="s">
        <v>22116</v>
      </c>
      <c r="C11358" s="340" t="s">
        <v>24573</v>
      </c>
      <c r="D11358" s="362" t="s">
        <v>24572</v>
      </c>
      <c r="E11358" s="362">
        <v>32</v>
      </c>
      <c r="F11358" s="364">
        <v>4743606</v>
      </c>
      <c r="G11358" s="363">
        <v>27047436066</v>
      </c>
      <c r="H11358" s="365">
        <v>16257</v>
      </c>
      <c r="I11358" s="388">
        <v>4</v>
      </c>
      <c r="J11358" s="378">
        <v>7</v>
      </c>
      <c r="K11358" s="381">
        <v>1944</v>
      </c>
      <c r="L11358" s="369">
        <f t="shared" ca="1" si="177"/>
        <v>79</v>
      </c>
      <c r="M11358" s="299" t="s">
        <v>17470</v>
      </c>
      <c r="N11358" s="10" t="s">
        <v>28854</v>
      </c>
      <c r="O11358" s="389" t="s">
        <v>35849</v>
      </c>
      <c r="P11358" s="386">
        <v>42571</v>
      </c>
    </row>
    <row r="11359" spans="1:16" s="8" customFormat="1" ht="15" customHeight="1" x14ac:dyDescent="0.25">
      <c r="A11359" s="362" t="s">
        <v>27</v>
      </c>
      <c r="B11359" s="362" t="s">
        <v>22116</v>
      </c>
      <c r="C11359" s="340" t="s">
        <v>24571</v>
      </c>
      <c r="D11359" s="362" t="s">
        <v>24570</v>
      </c>
      <c r="E11359" s="362">
        <v>14</v>
      </c>
      <c r="F11359" s="364">
        <v>5131703</v>
      </c>
      <c r="G11359" s="363">
        <v>27051317039</v>
      </c>
      <c r="H11359" s="365">
        <v>18379</v>
      </c>
      <c r="I11359" s="388">
        <v>26</v>
      </c>
      <c r="J11359" s="378">
        <v>4</v>
      </c>
      <c r="K11359" s="381">
        <v>1950</v>
      </c>
      <c r="L11359" s="369">
        <f t="shared" ca="1" si="177"/>
        <v>73</v>
      </c>
      <c r="M11359" s="299" t="s">
        <v>17470</v>
      </c>
      <c r="N11359" s="10" t="s">
        <v>28854</v>
      </c>
      <c r="O11359" s="389" t="s">
        <v>35820</v>
      </c>
      <c r="P11359" s="386" t="s">
        <v>35835</v>
      </c>
    </row>
    <row r="11360" spans="1:16" s="8" customFormat="1" ht="15" customHeight="1" x14ac:dyDescent="0.25">
      <c r="A11360" s="362" t="s">
        <v>33761</v>
      </c>
      <c r="B11360" s="362" t="s">
        <v>22116</v>
      </c>
      <c r="C11360" s="340" t="s">
        <v>24569</v>
      </c>
      <c r="D11360" s="362" t="s">
        <v>24568</v>
      </c>
      <c r="E11360" s="362" t="s">
        <v>889</v>
      </c>
      <c r="F11360" s="364">
        <v>92684842</v>
      </c>
      <c r="G11360" s="363">
        <v>27926848424</v>
      </c>
      <c r="H11360" s="365">
        <v>21801</v>
      </c>
      <c r="I11360" s="388">
        <v>8</v>
      </c>
      <c r="J11360" s="378">
        <v>9</v>
      </c>
      <c r="K11360" s="381">
        <v>1959</v>
      </c>
      <c r="L11360" s="369">
        <f t="shared" ca="1" si="177"/>
        <v>64</v>
      </c>
      <c r="M11360" s="299" t="s">
        <v>17470</v>
      </c>
      <c r="N11360" s="10" t="s">
        <v>28854</v>
      </c>
      <c r="O11360" s="389" t="s">
        <v>177</v>
      </c>
      <c r="P11360" s="386" t="s">
        <v>177</v>
      </c>
    </row>
    <row r="11361" spans="1:16" s="8" customFormat="1" ht="15" customHeight="1" x14ac:dyDescent="0.25">
      <c r="A11361" s="362" t="s">
        <v>27</v>
      </c>
      <c r="B11361" s="362" t="s">
        <v>22116</v>
      </c>
      <c r="C11361" s="340" t="s">
        <v>24562</v>
      </c>
      <c r="D11361" s="362" t="s">
        <v>24561</v>
      </c>
      <c r="E11361" s="362">
        <v>33</v>
      </c>
      <c r="F11361" s="364">
        <v>92817655</v>
      </c>
      <c r="G11361" s="363">
        <v>27928176555</v>
      </c>
      <c r="H11361" s="365">
        <v>11453</v>
      </c>
      <c r="I11361" s="388">
        <v>10</v>
      </c>
      <c r="J11361" s="378">
        <v>5</v>
      </c>
      <c r="K11361" s="381">
        <v>1931</v>
      </c>
      <c r="L11361" s="369">
        <f t="shared" ca="1" si="177"/>
        <v>92</v>
      </c>
      <c r="M11361" s="299" t="s">
        <v>17470</v>
      </c>
      <c r="N11361" s="10" t="s">
        <v>28854</v>
      </c>
      <c r="O11361" s="389" t="s">
        <v>29315</v>
      </c>
      <c r="P11361" s="386">
        <v>44158</v>
      </c>
    </row>
    <row r="11362" spans="1:16" s="8" customFormat="1" ht="15" customHeight="1" x14ac:dyDescent="0.25">
      <c r="A11362" s="362">
        <v>17</v>
      </c>
      <c r="B11362" s="362" t="s">
        <v>22116</v>
      </c>
      <c r="C11362" s="340" t="s">
        <v>39374</v>
      </c>
      <c r="D11362" s="362" t="s">
        <v>39375</v>
      </c>
      <c r="E11362" s="362">
        <v>35</v>
      </c>
      <c r="F11362" s="364">
        <v>5477103</v>
      </c>
      <c r="G11362" s="363">
        <v>27054771032</v>
      </c>
      <c r="H11362" s="365">
        <v>17823</v>
      </c>
      <c r="I11362" s="388">
        <v>17</v>
      </c>
      <c r="J11362" s="378">
        <v>10</v>
      </c>
      <c r="K11362" s="381">
        <v>1948</v>
      </c>
      <c r="L11362" s="369">
        <f t="shared" ca="1" si="177"/>
        <v>75</v>
      </c>
      <c r="M11362" s="299" t="s">
        <v>17470</v>
      </c>
      <c r="N11362" s="10" t="s">
        <v>28854</v>
      </c>
      <c r="O11362" s="389" t="s">
        <v>39123</v>
      </c>
      <c r="P11362" s="386">
        <v>45204</v>
      </c>
    </row>
    <row r="11363" spans="1:16" s="8" customFormat="1" ht="15" customHeight="1" x14ac:dyDescent="0.25">
      <c r="A11363" s="362" t="s">
        <v>27</v>
      </c>
      <c r="B11363" s="362" t="s">
        <v>22116</v>
      </c>
      <c r="C11363" s="340" t="s">
        <v>24558</v>
      </c>
      <c r="D11363" s="362" t="s">
        <v>24557</v>
      </c>
      <c r="E11363" s="362">
        <v>33</v>
      </c>
      <c r="F11363" s="364">
        <v>9999104</v>
      </c>
      <c r="G11363" s="363">
        <v>27099991041</v>
      </c>
      <c r="H11363" s="365">
        <v>15081</v>
      </c>
      <c r="I11363" s="388">
        <v>15</v>
      </c>
      <c r="J11363" s="378">
        <v>4</v>
      </c>
      <c r="K11363" s="381">
        <v>1941</v>
      </c>
      <c r="L11363" s="369">
        <f t="shared" ca="1" si="177"/>
        <v>83</v>
      </c>
      <c r="M11363" s="299" t="s">
        <v>17470</v>
      </c>
      <c r="N11363" s="10" t="s">
        <v>28854</v>
      </c>
      <c r="O11363" s="389" t="s">
        <v>177</v>
      </c>
      <c r="P11363" s="386" t="s">
        <v>177</v>
      </c>
    </row>
    <row r="11364" spans="1:16" s="8" customFormat="1" ht="15" customHeight="1" x14ac:dyDescent="0.25">
      <c r="A11364" s="362">
        <v>10</v>
      </c>
      <c r="B11364" s="362" t="s">
        <v>22116</v>
      </c>
      <c r="C11364" s="340" t="s">
        <v>32276</v>
      </c>
      <c r="D11364" s="362" t="s">
        <v>32277</v>
      </c>
      <c r="E11364" s="362">
        <v>32</v>
      </c>
      <c r="F11364" s="364">
        <v>10003400</v>
      </c>
      <c r="G11364" s="363">
        <v>27100034005</v>
      </c>
      <c r="H11364" s="365">
        <v>19039</v>
      </c>
      <c r="I11364" s="388">
        <v>15</v>
      </c>
      <c r="J11364" s="378">
        <v>2</v>
      </c>
      <c r="K11364" s="381">
        <v>1952</v>
      </c>
      <c r="L11364" s="369">
        <f t="shared" ca="1" si="177"/>
        <v>72</v>
      </c>
      <c r="M11364" s="299" t="s">
        <v>18026</v>
      </c>
      <c r="N11364" s="10" t="s">
        <v>28854</v>
      </c>
      <c r="O11364" s="389" t="s">
        <v>31910</v>
      </c>
      <c r="P11364" s="386">
        <v>44353</v>
      </c>
    </row>
    <row r="11365" spans="1:16" s="8" customFormat="1" ht="15" customHeight="1" x14ac:dyDescent="0.25">
      <c r="A11365" s="362" t="s">
        <v>33687</v>
      </c>
      <c r="B11365" s="362" t="s">
        <v>22116</v>
      </c>
      <c r="C11365" s="340" t="s">
        <v>33746</v>
      </c>
      <c r="D11365" s="362" t="s">
        <v>33747</v>
      </c>
      <c r="E11365" s="362">
        <v>35</v>
      </c>
      <c r="F11365" s="364">
        <v>22466118</v>
      </c>
      <c r="G11365" s="363">
        <v>27224661180</v>
      </c>
      <c r="H11365" s="365">
        <v>26220</v>
      </c>
      <c r="I11365" s="388">
        <v>14</v>
      </c>
      <c r="J11365" s="378">
        <v>10</v>
      </c>
      <c r="K11365" s="381">
        <v>1971</v>
      </c>
      <c r="L11365" s="369">
        <f t="shared" ca="1" si="177"/>
        <v>52</v>
      </c>
      <c r="M11365" s="299" t="s">
        <v>17337</v>
      </c>
      <c r="N11365" s="10" t="s">
        <v>28854</v>
      </c>
      <c r="O11365" s="389" t="s">
        <v>177</v>
      </c>
      <c r="P11365" s="386" t="s">
        <v>177</v>
      </c>
    </row>
    <row r="11366" spans="1:16" s="8" customFormat="1" ht="15" customHeight="1" x14ac:dyDescent="0.25">
      <c r="A11366" s="362" t="s">
        <v>33687</v>
      </c>
      <c r="B11366" s="362" t="s">
        <v>22116</v>
      </c>
      <c r="C11366" s="340" t="s">
        <v>33746</v>
      </c>
      <c r="D11366" s="362" t="s">
        <v>24556</v>
      </c>
      <c r="E11366" s="362">
        <v>35</v>
      </c>
      <c r="F11366" s="364">
        <v>93310783</v>
      </c>
      <c r="G11366" s="363">
        <v>27933107839</v>
      </c>
      <c r="H11366" s="365">
        <v>17081</v>
      </c>
      <c r="I11366" s="388">
        <v>6</v>
      </c>
      <c r="J11366" s="378">
        <v>10</v>
      </c>
      <c r="K11366" s="381">
        <v>1946</v>
      </c>
      <c r="L11366" s="369">
        <f t="shared" ca="1" si="177"/>
        <v>77</v>
      </c>
      <c r="M11366" s="299" t="s">
        <v>17470</v>
      </c>
      <c r="N11366" s="10" t="s">
        <v>28854</v>
      </c>
      <c r="O11366" s="389" t="s">
        <v>177</v>
      </c>
      <c r="P11366" s="386" t="s">
        <v>177</v>
      </c>
    </row>
    <row r="11367" spans="1:16" s="8" customFormat="1" ht="15" customHeight="1" x14ac:dyDescent="0.25">
      <c r="A11367" s="362">
        <v>32</v>
      </c>
      <c r="B11367" s="362" t="s">
        <v>22116</v>
      </c>
      <c r="C11367" s="340" t="s">
        <v>29508</v>
      </c>
      <c r="D11367" s="362" t="s">
        <v>29509</v>
      </c>
      <c r="E11367" s="362">
        <v>31</v>
      </c>
      <c r="F11367" s="364">
        <v>22107270</v>
      </c>
      <c r="G11367" s="363">
        <v>27221072702</v>
      </c>
      <c r="H11367" s="365">
        <v>26014</v>
      </c>
      <c r="I11367" s="388">
        <v>22</v>
      </c>
      <c r="J11367" s="378">
        <v>3</v>
      </c>
      <c r="K11367" s="381">
        <v>1971</v>
      </c>
      <c r="L11367" s="369">
        <f t="shared" ca="1" si="177"/>
        <v>53</v>
      </c>
      <c r="M11367" s="299" t="s">
        <v>17337</v>
      </c>
      <c r="N11367" s="10" t="s">
        <v>28854</v>
      </c>
      <c r="O11367" s="389" t="s">
        <v>29382</v>
      </c>
      <c r="P11367" s="386">
        <v>44023</v>
      </c>
    </row>
    <row r="11368" spans="1:16" s="8" customFormat="1" ht="15" customHeight="1" x14ac:dyDescent="0.25">
      <c r="A11368" s="362" t="s">
        <v>27</v>
      </c>
      <c r="B11368" s="362" t="s">
        <v>22116</v>
      </c>
      <c r="C11368" s="340" t="s">
        <v>24555</v>
      </c>
      <c r="D11368" s="362" t="s">
        <v>24554</v>
      </c>
      <c r="E11368" s="362">
        <v>33</v>
      </c>
      <c r="F11368" s="364">
        <v>93453702</v>
      </c>
      <c r="G11368" s="363">
        <v>27934537020</v>
      </c>
      <c r="H11368" s="365">
        <v>15926</v>
      </c>
      <c r="I11368" s="388">
        <v>8</v>
      </c>
      <c r="J11368" s="378">
        <v>8</v>
      </c>
      <c r="K11368" s="381">
        <v>1943</v>
      </c>
      <c r="L11368" s="369">
        <f t="shared" ca="1" si="177"/>
        <v>80</v>
      </c>
      <c r="M11368" s="299" t="s">
        <v>17470</v>
      </c>
      <c r="N11368" s="10" t="s">
        <v>28854</v>
      </c>
      <c r="O11368" s="389" t="s">
        <v>30789</v>
      </c>
      <c r="P11368" s="386">
        <v>42155</v>
      </c>
    </row>
    <row r="11369" spans="1:16" s="8" customFormat="1" ht="15" customHeight="1" x14ac:dyDescent="0.25">
      <c r="A11369" s="362">
        <v>11</v>
      </c>
      <c r="B11369" s="362" t="s">
        <v>22116</v>
      </c>
      <c r="C11369" s="340" t="s">
        <v>37636</v>
      </c>
      <c r="D11369" s="362" t="s">
        <v>37675</v>
      </c>
      <c r="E11369" s="362">
        <v>31</v>
      </c>
      <c r="F11369" s="364">
        <v>30626744</v>
      </c>
      <c r="G11369" s="363">
        <v>27306267448</v>
      </c>
      <c r="H11369" s="365">
        <v>30820</v>
      </c>
      <c r="I11369" s="388">
        <v>18</v>
      </c>
      <c r="J11369" s="378">
        <v>5</v>
      </c>
      <c r="K11369" s="381">
        <v>1984</v>
      </c>
      <c r="L11369" s="369">
        <f t="shared" ca="1" si="177"/>
        <v>39</v>
      </c>
      <c r="M11369" s="299" t="s">
        <v>39142</v>
      </c>
      <c r="N11369" s="10" t="s">
        <v>28854</v>
      </c>
      <c r="O11369" s="389" t="s">
        <v>37607</v>
      </c>
      <c r="P11369" s="386">
        <v>44305</v>
      </c>
    </row>
    <row r="11370" spans="1:16" s="8" customFormat="1" ht="15" customHeight="1" x14ac:dyDescent="0.25">
      <c r="A11370" s="362" t="s">
        <v>27</v>
      </c>
      <c r="B11370" s="362" t="s">
        <v>22116</v>
      </c>
      <c r="C11370" s="340" t="s">
        <v>24553</v>
      </c>
      <c r="D11370" s="362" t="s">
        <v>24552</v>
      </c>
      <c r="E11370" s="362">
        <v>36</v>
      </c>
      <c r="F11370" s="364">
        <v>8461143</v>
      </c>
      <c r="G11370" s="363">
        <v>20084611434</v>
      </c>
      <c r="H11370" s="365">
        <v>18628</v>
      </c>
      <c r="I11370" s="388">
        <v>31</v>
      </c>
      <c r="J11370" s="378">
        <v>12</v>
      </c>
      <c r="K11370" s="381">
        <v>1950</v>
      </c>
      <c r="L11370" s="369">
        <f t="shared" ca="1" si="177"/>
        <v>73</v>
      </c>
      <c r="M11370" s="299" t="s">
        <v>17470</v>
      </c>
      <c r="N11370" s="10" t="s">
        <v>40415</v>
      </c>
      <c r="O11370" s="389" t="s">
        <v>29347</v>
      </c>
      <c r="P11370" s="386">
        <v>42925</v>
      </c>
    </row>
    <row r="11371" spans="1:16" s="8" customFormat="1" ht="15" customHeight="1" x14ac:dyDescent="0.25">
      <c r="A11371" s="362" t="s">
        <v>27</v>
      </c>
      <c r="B11371" s="362" t="s">
        <v>22116</v>
      </c>
      <c r="C11371" s="340" t="s">
        <v>24551</v>
      </c>
      <c r="D11371" s="362" t="s">
        <v>24550</v>
      </c>
      <c r="E11371" s="362">
        <v>34</v>
      </c>
      <c r="F11371" s="364">
        <v>26146141</v>
      </c>
      <c r="G11371" s="363">
        <v>27261461418</v>
      </c>
      <c r="H11371" s="365">
        <v>28244</v>
      </c>
      <c r="I11371" s="388">
        <v>29</v>
      </c>
      <c r="J11371" s="378">
        <v>4</v>
      </c>
      <c r="K11371" s="381">
        <v>1977</v>
      </c>
      <c r="L11371" s="369">
        <f t="shared" ca="1" si="177"/>
        <v>46</v>
      </c>
      <c r="M11371" s="299" t="s">
        <v>17337</v>
      </c>
      <c r="N11371" s="10" t="s">
        <v>28854</v>
      </c>
      <c r="O11371" s="389" t="s">
        <v>35977</v>
      </c>
      <c r="P11371" s="386">
        <v>42241</v>
      </c>
    </row>
    <row r="11372" spans="1:16" s="8" customFormat="1" ht="15" customHeight="1" x14ac:dyDescent="0.25">
      <c r="A11372" s="362" t="s">
        <v>27</v>
      </c>
      <c r="B11372" s="362" t="s">
        <v>22116</v>
      </c>
      <c r="C11372" s="340" t="s">
        <v>24549</v>
      </c>
      <c r="D11372" s="362" t="s">
        <v>24548</v>
      </c>
      <c r="E11372" s="362">
        <v>33</v>
      </c>
      <c r="F11372" s="364">
        <v>10835089</v>
      </c>
      <c r="G11372" s="363">
        <v>27108350895</v>
      </c>
      <c r="H11372" s="365">
        <v>19476</v>
      </c>
      <c r="I11372" s="388">
        <v>27</v>
      </c>
      <c r="J11372" s="378">
        <v>4</v>
      </c>
      <c r="K11372" s="381">
        <v>1953</v>
      </c>
      <c r="L11372" s="369">
        <f t="shared" ca="1" si="177"/>
        <v>70</v>
      </c>
      <c r="M11372" s="299" t="s">
        <v>17470</v>
      </c>
      <c r="N11372" s="10" t="s">
        <v>28854</v>
      </c>
      <c r="O11372" s="389" t="s">
        <v>30800</v>
      </c>
      <c r="P11372" s="386">
        <v>40193</v>
      </c>
    </row>
    <row r="11373" spans="1:16" s="8" customFormat="1" ht="15" customHeight="1" x14ac:dyDescent="0.25">
      <c r="A11373" s="362" t="s">
        <v>27</v>
      </c>
      <c r="B11373" s="362" t="s">
        <v>22116</v>
      </c>
      <c r="C11373" s="340" t="s">
        <v>24547</v>
      </c>
      <c r="D11373" s="362" t="s">
        <v>24546</v>
      </c>
      <c r="E11373" s="362">
        <v>34</v>
      </c>
      <c r="F11373" s="364">
        <v>5418356</v>
      </c>
      <c r="G11373" s="363">
        <v>27054183564</v>
      </c>
      <c r="H11373" s="365">
        <v>16915</v>
      </c>
      <c r="I11373" s="388">
        <v>23</v>
      </c>
      <c r="J11373" s="378">
        <v>4</v>
      </c>
      <c r="K11373" s="381">
        <v>1946</v>
      </c>
      <c r="L11373" s="369">
        <f t="shared" ca="1" si="177"/>
        <v>78</v>
      </c>
      <c r="M11373" s="299" t="s">
        <v>17470</v>
      </c>
      <c r="N11373" s="10" t="s">
        <v>28854</v>
      </c>
      <c r="O11373" s="389" t="s">
        <v>30808</v>
      </c>
      <c r="P11373" s="386">
        <v>41481</v>
      </c>
    </row>
    <row r="11374" spans="1:16" s="8" customFormat="1" ht="15" customHeight="1" x14ac:dyDescent="0.25">
      <c r="A11374" s="362" t="s">
        <v>36</v>
      </c>
      <c r="B11374" s="362" t="s">
        <v>22116</v>
      </c>
      <c r="C11374" s="340" t="s">
        <v>24540</v>
      </c>
      <c r="D11374" s="362" t="s">
        <v>24539</v>
      </c>
      <c r="E11374" s="362">
        <v>16</v>
      </c>
      <c r="F11374" s="364">
        <v>31134701</v>
      </c>
      <c r="G11374" s="363">
        <v>27311347018</v>
      </c>
      <c r="H11374" s="365">
        <v>31043</v>
      </c>
      <c r="I11374" s="388">
        <v>27</v>
      </c>
      <c r="J11374" s="378">
        <v>12</v>
      </c>
      <c r="K11374" s="381">
        <v>1984</v>
      </c>
      <c r="L11374" s="369">
        <f t="shared" ca="1" si="177"/>
        <v>39</v>
      </c>
      <c r="M11374" s="299" t="s">
        <v>17337</v>
      </c>
      <c r="N11374" s="10" t="s">
        <v>28854</v>
      </c>
      <c r="O11374" s="389" t="s">
        <v>29349</v>
      </c>
      <c r="P11374" s="386">
        <v>43780</v>
      </c>
    </row>
    <row r="11375" spans="1:16" s="8" customFormat="1" ht="15" customHeight="1" x14ac:dyDescent="0.25">
      <c r="A11375" s="362" t="s">
        <v>46</v>
      </c>
      <c r="B11375" s="362" t="s">
        <v>22116</v>
      </c>
      <c r="C11375" s="340" t="s">
        <v>30882</v>
      </c>
      <c r="D11375" s="362" t="s">
        <v>30883</v>
      </c>
      <c r="E11375" s="362">
        <v>33</v>
      </c>
      <c r="F11375" s="364">
        <v>12485856</v>
      </c>
      <c r="G11375" s="363">
        <v>27124858564</v>
      </c>
      <c r="H11375" s="365">
        <v>20624</v>
      </c>
      <c r="I11375" s="388">
        <v>18</v>
      </c>
      <c r="J11375" s="378">
        <v>6</v>
      </c>
      <c r="K11375" s="381">
        <v>1956</v>
      </c>
      <c r="L11375" s="369">
        <f t="shared" ca="1" si="177"/>
        <v>67</v>
      </c>
      <c r="M11375" s="299" t="s">
        <v>17470</v>
      </c>
      <c r="N11375" s="10" t="s">
        <v>28854</v>
      </c>
      <c r="O11375" s="389" t="s">
        <v>30833</v>
      </c>
      <c r="P11375" s="386">
        <v>44336</v>
      </c>
    </row>
    <row r="11376" spans="1:16" s="8" customFormat="1" ht="15" customHeight="1" x14ac:dyDescent="0.25">
      <c r="A11376" s="362" t="s">
        <v>27</v>
      </c>
      <c r="B11376" s="362" t="s">
        <v>22116</v>
      </c>
      <c r="C11376" s="340" t="s">
        <v>24534</v>
      </c>
      <c r="D11376" s="362" t="s">
        <v>24533</v>
      </c>
      <c r="E11376" s="362">
        <v>32</v>
      </c>
      <c r="F11376" s="364">
        <v>12972445</v>
      </c>
      <c r="G11376" s="363">
        <v>27129724450</v>
      </c>
      <c r="H11376" s="365">
        <v>20757</v>
      </c>
      <c r="I11376" s="388">
        <v>29</v>
      </c>
      <c r="J11376" s="378">
        <v>10</v>
      </c>
      <c r="K11376" s="381">
        <v>1956</v>
      </c>
      <c r="L11376" s="369">
        <f t="shared" ca="1" si="177"/>
        <v>67</v>
      </c>
      <c r="M11376" s="299" t="s">
        <v>17470</v>
      </c>
      <c r="N11376" s="10" t="s">
        <v>28854</v>
      </c>
      <c r="O11376" s="389" t="s">
        <v>30785</v>
      </c>
      <c r="P11376" s="386">
        <v>42477</v>
      </c>
    </row>
    <row r="11377" spans="1:16" s="8" customFormat="1" ht="15" customHeight="1" x14ac:dyDescent="0.25">
      <c r="A11377" s="362" t="s">
        <v>33761</v>
      </c>
      <c r="B11377" s="362" t="s">
        <v>22116</v>
      </c>
      <c r="C11377" s="340" t="s">
        <v>24525</v>
      </c>
      <c r="D11377" s="362" t="s">
        <v>24524</v>
      </c>
      <c r="E11377" s="362">
        <v>33</v>
      </c>
      <c r="F11377" s="364">
        <v>16052397</v>
      </c>
      <c r="G11377" s="363">
        <v>27160523978</v>
      </c>
      <c r="H11377" s="365">
        <v>23044</v>
      </c>
      <c r="I11377" s="388">
        <v>2</v>
      </c>
      <c r="J11377" s="378">
        <v>2</v>
      </c>
      <c r="K11377" s="381">
        <v>1963</v>
      </c>
      <c r="L11377" s="369">
        <f t="shared" ca="1" si="177"/>
        <v>61</v>
      </c>
      <c r="M11377" s="299" t="s">
        <v>17470</v>
      </c>
      <c r="N11377" s="10" t="s">
        <v>28854</v>
      </c>
      <c r="O11377" s="389" t="s">
        <v>30808</v>
      </c>
      <c r="P11377" s="386">
        <v>41429</v>
      </c>
    </row>
    <row r="11378" spans="1:16" s="8" customFormat="1" ht="15" customHeight="1" x14ac:dyDescent="0.25">
      <c r="A11378" s="362">
        <v>11</v>
      </c>
      <c r="B11378" s="362" t="s">
        <v>22116</v>
      </c>
      <c r="C11378" s="340" t="s">
        <v>24523</v>
      </c>
      <c r="D11378" s="362" t="s">
        <v>24522</v>
      </c>
      <c r="E11378" s="362">
        <v>33</v>
      </c>
      <c r="F11378" s="364">
        <v>4921928</v>
      </c>
      <c r="G11378" s="363">
        <v>27049219283</v>
      </c>
      <c r="H11378" s="365">
        <v>16263</v>
      </c>
      <c r="I11378" s="388">
        <v>10</v>
      </c>
      <c r="J11378" s="378">
        <v>7</v>
      </c>
      <c r="K11378" s="381">
        <v>1944</v>
      </c>
      <c r="L11378" s="369">
        <f t="shared" ca="1" si="177"/>
        <v>79</v>
      </c>
      <c r="M11378" s="299" t="s">
        <v>17470</v>
      </c>
      <c r="N11378" s="10" t="s">
        <v>28854</v>
      </c>
      <c r="O11378" s="389" t="s">
        <v>30740</v>
      </c>
      <c r="P11378" s="386" t="s">
        <v>177</v>
      </c>
    </row>
    <row r="11379" spans="1:16" s="8" customFormat="1" ht="15" customHeight="1" x14ac:dyDescent="0.25">
      <c r="A11379" s="362" t="s">
        <v>27</v>
      </c>
      <c r="B11379" s="362" t="s">
        <v>22116</v>
      </c>
      <c r="C11379" s="340" t="s">
        <v>30884</v>
      </c>
      <c r="D11379" s="362" t="s">
        <v>30885</v>
      </c>
      <c r="E11379" s="362">
        <v>32</v>
      </c>
      <c r="F11379" s="364">
        <v>13610181</v>
      </c>
      <c r="G11379" s="363">
        <v>27136101817</v>
      </c>
      <c r="H11379" s="365">
        <v>21162</v>
      </c>
      <c r="I11379" s="388">
        <v>8</v>
      </c>
      <c r="J11379" s="378">
        <v>12</v>
      </c>
      <c r="K11379" s="381">
        <v>1957</v>
      </c>
      <c r="L11379" s="369">
        <f t="shared" ca="1" si="177"/>
        <v>66</v>
      </c>
      <c r="M11379" s="299" t="s">
        <v>17470</v>
      </c>
      <c r="N11379" s="10" t="s">
        <v>28854</v>
      </c>
      <c r="O11379" s="389" t="s">
        <v>30833</v>
      </c>
      <c r="P11379" s="386">
        <v>44355</v>
      </c>
    </row>
    <row r="11380" spans="1:16" s="8" customFormat="1" ht="15" customHeight="1" x14ac:dyDescent="0.25">
      <c r="A11380" s="362" t="s">
        <v>46</v>
      </c>
      <c r="B11380" s="362" t="s">
        <v>22116</v>
      </c>
      <c r="C11380" s="340" t="s">
        <v>24521</v>
      </c>
      <c r="D11380" s="362" t="s">
        <v>24520</v>
      </c>
      <c r="E11380" s="362">
        <v>36</v>
      </c>
      <c r="F11380" s="364">
        <v>14238197</v>
      </c>
      <c r="G11380" s="363">
        <v>23142381974</v>
      </c>
      <c r="H11380" s="365">
        <v>22076</v>
      </c>
      <c r="I11380" s="388">
        <v>9</v>
      </c>
      <c r="J11380" s="378">
        <v>6</v>
      </c>
      <c r="K11380" s="381">
        <v>1960</v>
      </c>
      <c r="L11380" s="369">
        <f t="shared" ca="1" si="177"/>
        <v>63</v>
      </c>
      <c r="M11380" s="299" t="s">
        <v>17470</v>
      </c>
      <c r="N11380" s="10" t="s">
        <v>28854</v>
      </c>
      <c r="O11380" s="389" t="s">
        <v>30785</v>
      </c>
      <c r="P11380" s="386">
        <v>42314</v>
      </c>
    </row>
    <row r="11381" spans="1:16" s="8" customFormat="1" ht="15" customHeight="1" x14ac:dyDescent="0.25">
      <c r="A11381" s="362" t="s">
        <v>800</v>
      </c>
      <c r="B11381" s="362" t="s">
        <v>22116</v>
      </c>
      <c r="C11381" s="340" t="s">
        <v>24519</v>
      </c>
      <c r="D11381" s="362" t="s">
        <v>24518</v>
      </c>
      <c r="E11381" s="362">
        <v>34</v>
      </c>
      <c r="F11381" s="364">
        <v>5690761</v>
      </c>
      <c r="G11381" s="363">
        <v>27056907616</v>
      </c>
      <c r="H11381" s="365">
        <v>17256</v>
      </c>
      <c r="I11381" s="388">
        <v>30</v>
      </c>
      <c r="J11381" s="378">
        <v>3</v>
      </c>
      <c r="K11381" s="381">
        <v>1947</v>
      </c>
      <c r="L11381" s="369">
        <f t="shared" ca="1" si="177"/>
        <v>77</v>
      </c>
      <c r="M11381" s="299" t="s">
        <v>17470</v>
      </c>
      <c r="N11381" s="10" t="s">
        <v>28854</v>
      </c>
      <c r="O11381" s="389" t="s">
        <v>29341</v>
      </c>
      <c r="P11381" s="386">
        <v>43520</v>
      </c>
    </row>
    <row r="11382" spans="1:16" s="8" customFormat="1" ht="15" customHeight="1" x14ac:dyDescent="0.25">
      <c r="A11382" s="362" t="s">
        <v>23</v>
      </c>
      <c r="B11382" s="362" t="s">
        <v>22116</v>
      </c>
      <c r="C11382" s="340" t="s">
        <v>35285</v>
      </c>
      <c r="D11382" s="362" t="s">
        <v>35286</v>
      </c>
      <c r="E11382" s="362">
        <v>33</v>
      </c>
      <c r="F11382" s="364">
        <v>16391841</v>
      </c>
      <c r="G11382" s="363">
        <v>27163918418</v>
      </c>
      <c r="H11382" s="365">
        <v>23185</v>
      </c>
      <c r="I11382" s="388">
        <v>23</v>
      </c>
      <c r="J11382" s="378">
        <v>6</v>
      </c>
      <c r="K11382" s="381">
        <v>1963</v>
      </c>
      <c r="L11382" s="369">
        <f t="shared" ca="1" si="177"/>
        <v>60</v>
      </c>
      <c r="M11382" s="299" t="s">
        <v>17470</v>
      </c>
      <c r="N11382" s="10" t="s">
        <v>28854</v>
      </c>
      <c r="O11382" s="389" t="s">
        <v>35341</v>
      </c>
      <c r="P11382" s="386">
        <v>44613</v>
      </c>
    </row>
    <row r="11383" spans="1:16" s="8" customFormat="1" ht="15" customHeight="1" x14ac:dyDescent="0.25">
      <c r="A11383" s="362" t="s">
        <v>23</v>
      </c>
      <c r="B11383" s="362" t="s">
        <v>22116</v>
      </c>
      <c r="C11383" s="340" t="s">
        <v>35285</v>
      </c>
      <c r="D11383" s="362" t="s">
        <v>40591</v>
      </c>
      <c r="E11383" s="362">
        <v>33</v>
      </c>
      <c r="F11383" s="364">
        <v>16391841</v>
      </c>
      <c r="G11383" s="363">
        <v>27163918418</v>
      </c>
      <c r="H11383" s="365">
        <v>23185</v>
      </c>
      <c r="I11383" s="388">
        <v>23</v>
      </c>
      <c r="J11383" s="378">
        <v>6</v>
      </c>
      <c r="K11383" s="381">
        <v>1963</v>
      </c>
      <c r="L11383" s="369">
        <f t="shared" ca="1" si="177"/>
        <v>60</v>
      </c>
      <c r="M11383" s="299" t="s">
        <v>17470</v>
      </c>
      <c r="N11383" s="10" t="s">
        <v>28854</v>
      </c>
      <c r="O11383" s="389" t="s">
        <v>40559</v>
      </c>
      <c r="P11383" s="386">
        <v>44613</v>
      </c>
    </row>
    <row r="11384" spans="1:16" s="8" customFormat="1" ht="15" customHeight="1" x14ac:dyDescent="0.25">
      <c r="A11384" s="362" t="s">
        <v>74</v>
      </c>
      <c r="B11384" s="362" t="s">
        <v>22116</v>
      </c>
      <c r="C11384" s="340" t="s">
        <v>24517</v>
      </c>
      <c r="D11384" s="362" t="s">
        <v>24516</v>
      </c>
      <c r="E11384" s="362">
        <v>33</v>
      </c>
      <c r="F11384" s="364">
        <v>13477048</v>
      </c>
      <c r="G11384" s="363">
        <v>27134770487</v>
      </c>
      <c r="H11384" s="365">
        <v>21081</v>
      </c>
      <c r="I11384" s="388">
        <v>18</v>
      </c>
      <c r="J11384" s="378">
        <v>9</v>
      </c>
      <c r="K11384" s="381">
        <v>1957</v>
      </c>
      <c r="L11384" s="369">
        <f t="shared" ca="1" si="177"/>
        <v>66</v>
      </c>
      <c r="M11384" s="299" t="s">
        <v>17337</v>
      </c>
      <c r="N11384" s="10" t="s">
        <v>28854</v>
      </c>
      <c r="O11384" s="389" t="s">
        <v>29354</v>
      </c>
      <c r="P11384" s="386">
        <v>42936</v>
      </c>
    </row>
    <row r="11385" spans="1:16" s="8" customFormat="1" ht="15" customHeight="1" x14ac:dyDescent="0.25">
      <c r="A11385" s="362" t="s">
        <v>23</v>
      </c>
      <c r="B11385" s="362" t="s">
        <v>22116</v>
      </c>
      <c r="C11385" s="340" t="s">
        <v>32322</v>
      </c>
      <c r="D11385" s="362" t="s">
        <v>32323</v>
      </c>
      <c r="E11385" s="362">
        <v>33</v>
      </c>
      <c r="F11385" s="364">
        <v>18768354</v>
      </c>
      <c r="G11385" s="363">
        <v>27187683543</v>
      </c>
      <c r="H11385" s="365">
        <v>20821</v>
      </c>
      <c r="I11385" s="388">
        <v>1</v>
      </c>
      <c r="J11385" s="378">
        <v>1</v>
      </c>
      <c r="K11385" s="381">
        <v>1957</v>
      </c>
      <c r="L11385" s="369">
        <f t="shared" ca="1" si="177"/>
        <v>67</v>
      </c>
      <c r="M11385" s="299" t="s">
        <v>18026</v>
      </c>
      <c r="N11385" s="10" t="s">
        <v>28854</v>
      </c>
      <c r="O11385" s="389" t="s">
        <v>31910</v>
      </c>
      <c r="P11385" s="386">
        <v>44387</v>
      </c>
    </row>
    <row r="11386" spans="1:16" s="8" customFormat="1" ht="15" customHeight="1" x14ac:dyDescent="0.25">
      <c r="A11386" s="362" t="s">
        <v>46</v>
      </c>
      <c r="B11386" s="362" t="s">
        <v>22116</v>
      </c>
      <c r="C11386" s="340" t="s">
        <v>24515</v>
      </c>
      <c r="D11386" s="362" t="s">
        <v>24514</v>
      </c>
      <c r="E11386" s="362">
        <v>33</v>
      </c>
      <c r="F11386" s="364">
        <v>6489493</v>
      </c>
      <c r="G11386" s="363">
        <v>27064894930</v>
      </c>
      <c r="H11386" s="365">
        <v>15471</v>
      </c>
      <c r="I11386" s="388">
        <v>10</v>
      </c>
      <c r="J11386" s="378">
        <v>5</v>
      </c>
      <c r="K11386" s="381">
        <v>1942</v>
      </c>
      <c r="L11386" s="369">
        <f t="shared" ca="1" si="177"/>
        <v>81</v>
      </c>
      <c r="M11386" s="299" t="s">
        <v>17470</v>
      </c>
      <c r="N11386" s="10" t="s">
        <v>28854</v>
      </c>
      <c r="O11386" s="389" t="s">
        <v>30769</v>
      </c>
      <c r="P11386" s="386">
        <v>41558</v>
      </c>
    </row>
    <row r="11387" spans="1:16" s="8" customFormat="1" ht="15" customHeight="1" x14ac:dyDescent="0.25">
      <c r="A11387" s="362" t="s">
        <v>33761</v>
      </c>
      <c r="B11387" s="362" t="s">
        <v>22116</v>
      </c>
      <c r="C11387" s="340" t="s">
        <v>24513</v>
      </c>
      <c r="D11387" s="362" t="s">
        <v>24512</v>
      </c>
      <c r="E11387" s="362">
        <v>33</v>
      </c>
      <c r="F11387" s="364">
        <v>4787490</v>
      </c>
      <c r="G11387" s="363">
        <v>23047874904</v>
      </c>
      <c r="H11387" s="365">
        <v>16143</v>
      </c>
      <c r="I11387" s="388">
        <v>12</v>
      </c>
      <c r="J11387" s="378">
        <v>3</v>
      </c>
      <c r="K11387" s="381">
        <v>1944</v>
      </c>
      <c r="L11387" s="369">
        <f t="shared" ca="1" si="177"/>
        <v>80</v>
      </c>
      <c r="M11387" s="299" t="s">
        <v>17470</v>
      </c>
      <c r="N11387" s="10" t="s">
        <v>28854</v>
      </c>
      <c r="O11387" s="389" t="s">
        <v>29342</v>
      </c>
      <c r="P11387" s="386">
        <v>43032</v>
      </c>
    </row>
    <row r="11388" spans="1:16" s="8" customFormat="1" ht="15" customHeight="1" x14ac:dyDescent="0.25">
      <c r="A11388" s="362" t="s">
        <v>172</v>
      </c>
      <c r="B11388" s="362" t="s">
        <v>22116</v>
      </c>
      <c r="C11388" s="340" t="s">
        <v>40397</v>
      </c>
      <c r="D11388" s="362" t="s">
        <v>40398</v>
      </c>
      <c r="E11388" s="362">
        <v>32</v>
      </c>
      <c r="F11388" s="364" t="s">
        <v>40399</v>
      </c>
      <c r="G11388" s="363">
        <v>27109134150</v>
      </c>
      <c r="H11388" s="365">
        <v>19833</v>
      </c>
      <c r="I11388" s="388">
        <v>19</v>
      </c>
      <c r="J11388" s="378">
        <v>4</v>
      </c>
      <c r="K11388" s="381">
        <v>1954</v>
      </c>
      <c r="L11388" s="369">
        <f t="shared" ca="1" si="177"/>
        <v>70</v>
      </c>
      <c r="M11388" s="299" t="s">
        <v>17470</v>
      </c>
      <c r="N11388" s="10" t="s">
        <v>28854</v>
      </c>
      <c r="O11388" s="389" t="s">
        <v>40280</v>
      </c>
      <c r="P11388" s="386" t="s">
        <v>40400</v>
      </c>
    </row>
    <row r="11389" spans="1:16" s="8" customFormat="1" ht="15" customHeight="1" x14ac:dyDescent="0.25">
      <c r="A11389" s="362" t="s">
        <v>172</v>
      </c>
      <c r="B11389" s="362" t="s">
        <v>22116</v>
      </c>
      <c r="C11389" s="340" t="s">
        <v>24511</v>
      </c>
      <c r="D11389" s="362" t="s">
        <v>24510</v>
      </c>
      <c r="E11389" s="362">
        <v>33</v>
      </c>
      <c r="F11389" s="364">
        <v>5409334</v>
      </c>
      <c r="G11389" s="363">
        <v>27054093344</v>
      </c>
      <c r="H11389" s="365" t="s">
        <v>29624</v>
      </c>
      <c r="I11389" s="388">
        <v>23</v>
      </c>
      <c r="J11389" s="378">
        <v>2</v>
      </c>
      <c r="K11389" s="381">
        <v>1948</v>
      </c>
      <c r="L11389" s="369">
        <f t="shared" ca="1" si="177"/>
        <v>76</v>
      </c>
      <c r="M11389" s="299" t="s">
        <v>17470</v>
      </c>
      <c r="N11389" s="10" t="s">
        <v>28854</v>
      </c>
      <c r="O11389" s="389" t="s">
        <v>39174</v>
      </c>
      <c r="P11389" s="386" t="s">
        <v>39173</v>
      </c>
    </row>
    <row r="11390" spans="1:16" s="8" customFormat="1" ht="15" customHeight="1" x14ac:dyDescent="0.25">
      <c r="A11390" s="362" t="s">
        <v>172</v>
      </c>
      <c r="B11390" s="362" t="s">
        <v>22116</v>
      </c>
      <c r="C11390" s="340" t="s">
        <v>24509</v>
      </c>
      <c r="D11390" s="362" t="s">
        <v>24508</v>
      </c>
      <c r="E11390" s="362">
        <v>30</v>
      </c>
      <c r="F11390" s="364">
        <v>11441222</v>
      </c>
      <c r="G11390" s="363">
        <v>27114412223</v>
      </c>
      <c r="H11390" s="365" t="s">
        <v>29623</v>
      </c>
      <c r="I11390" s="388">
        <v>30</v>
      </c>
      <c r="J11390" s="378">
        <v>4</v>
      </c>
      <c r="K11390" s="381">
        <v>1954</v>
      </c>
      <c r="L11390" s="369">
        <f t="shared" ca="1" si="177"/>
        <v>69</v>
      </c>
      <c r="M11390" s="299" t="s">
        <v>17470</v>
      </c>
      <c r="N11390" s="10" t="s">
        <v>28854</v>
      </c>
      <c r="O11390" s="389" t="s">
        <v>29315</v>
      </c>
      <c r="P11390" s="386">
        <v>44190</v>
      </c>
    </row>
    <row r="11391" spans="1:16" s="8" customFormat="1" ht="15" customHeight="1" x14ac:dyDescent="0.25">
      <c r="A11391" s="362" t="s">
        <v>172</v>
      </c>
      <c r="B11391" s="362" t="s">
        <v>22116</v>
      </c>
      <c r="C11391" s="340" t="s">
        <v>24504</v>
      </c>
      <c r="D11391" s="362" t="s">
        <v>24503</v>
      </c>
      <c r="E11391" s="362">
        <v>32</v>
      </c>
      <c r="F11391" s="364">
        <v>10595527</v>
      </c>
      <c r="G11391" s="363">
        <v>27105955273</v>
      </c>
      <c r="H11391" s="365" t="s">
        <v>29622</v>
      </c>
      <c r="I11391" s="388">
        <v>12</v>
      </c>
      <c r="J11391" s="378">
        <v>7</v>
      </c>
      <c r="K11391" s="381">
        <v>1953</v>
      </c>
      <c r="L11391" s="369">
        <f t="shared" ca="1" si="177"/>
        <v>70</v>
      </c>
      <c r="M11391" s="299" t="s">
        <v>17470</v>
      </c>
      <c r="N11391" s="10" t="s">
        <v>28854</v>
      </c>
      <c r="O11391" s="389" t="s">
        <v>35836</v>
      </c>
      <c r="P11391" s="386">
        <v>40018</v>
      </c>
    </row>
    <row r="11392" spans="1:16" s="8" customFormat="1" ht="15" customHeight="1" x14ac:dyDescent="0.25">
      <c r="A11392" s="362" t="s">
        <v>172</v>
      </c>
      <c r="B11392" s="362" t="s">
        <v>22116</v>
      </c>
      <c r="C11392" s="340" t="s">
        <v>24502</v>
      </c>
      <c r="D11392" s="362" t="s">
        <v>24501</v>
      </c>
      <c r="E11392" s="362" t="s">
        <v>33</v>
      </c>
      <c r="F11392" s="364">
        <v>6078950</v>
      </c>
      <c r="G11392" s="363">
        <v>27060789504</v>
      </c>
      <c r="H11392" s="365" t="s">
        <v>29621</v>
      </c>
      <c r="I11392" s="388">
        <v>22</v>
      </c>
      <c r="J11392" s="378">
        <v>3</v>
      </c>
      <c r="K11392" s="381">
        <v>1950</v>
      </c>
      <c r="L11392" s="369">
        <f t="shared" ca="1" si="177"/>
        <v>74</v>
      </c>
      <c r="M11392" s="299" t="s">
        <v>17470</v>
      </c>
      <c r="N11392" s="10" t="s">
        <v>28854</v>
      </c>
      <c r="O11392" s="389" t="s">
        <v>177</v>
      </c>
      <c r="P11392" s="386" t="s">
        <v>177</v>
      </c>
    </row>
    <row r="11393" spans="1:16" s="8" customFormat="1" ht="15" customHeight="1" x14ac:dyDescent="0.25">
      <c r="A11393" s="362" t="s">
        <v>172</v>
      </c>
      <c r="B11393" s="362" t="s">
        <v>22116</v>
      </c>
      <c r="C11393" s="340" t="s">
        <v>24500</v>
      </c>
      <c r="D11393" s="362" t="s">
        <v>24499</v>
      </c>
      <c r="E11393" s="362">
        <v>34</v>
      </c>
      <c r="F11393" s="364">
        <v>4164850</v>
      </c>
      <c r="G11393" s="363">
        <v>27041648509</v>
      </c>
      <c r="H11393" s="365" t="s">
        <v>29620</v>
      </c>
      <c r="I11393" s="388">
        <v>6</v>
      </c>
      <c r="J11393" s="378">
        <v>4</v>
      </c>
      <c r="K11393" s="381">
        <v>1940</v>
      </c>
      <c r="L11393" s="369">
        <f t="shared" ca="1" si="177"/>
        <v>84</v>
      </c>
      <c r="M11393" s="299" t="s">
        <v>17470</v>
      </c>
      <c r="N11393" s="10" t="s">
        <v>28854</v>
      </c>
      <c r="O11393" s="389" t="s">
        <v>30834</v>
      </c>
      <c r="P11393" s="386">
        <v>41305</v>
      </c>
    </row>
    <row r="11394" spans="1:16" s="8" customFormat="1" ht="15" customHeight="1" x14ac:dyDescent="0.25">
      <c r="A11394" s="362" t="s">
        <v>172</v>
      </c>
      <c r="B11394" s="362" t="s">
        <v>22116</v>
      </c>
      <c r="C11394" s="340" t="s">
        <v>24498</v>
      </c>
      <c r="D11394" s="362" t="s">
        <v>24497</v>
      </c>
      <c r="E11394" s="362" t="s">
        <v>45</v>
      </c>
      <c r="F11394" s="364">
        <v>5983351</v>
      </c>
      <c r="G11394" s="363">
        <v>27059833516</v>
      </c>
      <c r="H11394" s="365" t="s">
        <v>29619</v>
      </c>
      <c r="I11394" s="388">
        <v>6</v>
      </c>
      <c r="J11394" s="378">
        <v>9</v>
      </c>
      <c r="K11394" s="381">
        <v>1948</v>
      </c>
      <c r="L11394" s="369">
        <f t="shared" ref="L11394:L11457" ca="1" si="178">DATEDIF(H11394,TODAY(),"Y")</f>
        <v>75</v>
      </c>
      <c r="M11394" s="299" t="s">
        <v>17470</v>
      </c>
      <c r="N11394" s="10" t="s">
        <v>28854</v>
      </c>
      <c r="O11394" s="389" t="s">
        <v>177</v>
      </c>
      <c r="P11394" s="386" t="s">
        <v>177</v>
      </c>
    </row>
    <row r="11395" spans="1:16" s="8" customFormat="1" ht="15" customHeight="1" x14ac:dyDescent="0.25">
      <c r="A11395" s="362" t="s">
        <v>172</v>
      </c>
      <c r="B11395" s="362" t="s">
        <v>22116</v>
      </c>
      <c r="C11395" s="340" t="s">
        <v>24496</v>
      </c>
      <c r="D11395" s="362" t="s">
        <v>24495</v>
      </c>
      <c r="E11395" s="362" t="s">
        <v>33</v>
      </c>
      <c r="F11395" s="364">
        <v>31796457</v>
      </c>
      <c r="G11395" s="363">
        <v>27317964574</v>
      </c>
      <c r="H11395" s="365">
        <v>31368</v>
      </c>
      <c r="I11395" s="388">
        <v>17</v>
      </c>
      <c r="J11395" s="378">
        <v>11</v>
      </c>
      <c r="K11395" s="381">
        <v>1985</v>
      </c>
      <c r="L11395" s="369">
        <f t="shared" ca="1" si="178"/>
        <v>38</v>
      </c>
      <c r="M11395" s="299" t="s">
        <v>17337</v>
      </c>
      <c r="N11395" s="10" t="s">
        <v>28854</v>
      </c>
      <c r="O11395" s="389" t="s">
        <v>177</v>
      </c>
      <c r="P11395" s="386" t="s">
        <v>177</v>
      </c>
    </row>
    <row r="11396" spans="1:16" s="8" customFormat="1" ht="15" customHeight="1" x14ac:dyDescent="0.25">
      <c r="A11396" s="362" t="s">
        <v>172</v>
      </c>
      <c r="B11396" s="362" t="s">
        <v>22116</v>
      </c>
      <c r="C11396" s="340" t="s">
        <v>24494</v>
      </c>
      <c r="D11396" s="362" t="s">
        <v>24493</v>
      </c>
      <c r="E11396" s="362">
        <v>34</v>
      </c>
      <c r="F11396" s="364">
        <v>10381877</v>
      </c>
      <c r="G11396" s="363">
        <v>27103818775</v>
      </c>
      <c r="H11396" s="365" t="s">
        <v>29618</v>
      </c>
      <c r="I11396" s="388">
        <v>6</v>
      </c>
      <c r="J11396" s="378">
        <v>8</v>
      </c>
      <c r="K11396" s="381">
        <v>1952</v>
      </c>
      <c r="L11396" s="369">
        <f t="shared" ca="1" si="178"/>
        <v>71</v>
      </c>
      <c r="M11396" s="299" t="s">
        <v>17470</v>
      </c>
      <c r="N11396" s="10" t="s">
        <v>28854</v>
      </c>
      <c r="O11396" s="389" t="s">
        <v>29353</v>
      </c>
      <c r="P11396" s="386">
        <v>43294</v>
      </c>
    </row>
    <row r="11397" spans="1:16" s="8" customFormat="1" ht="15" customHeight="1" x14ac:dyDescent="0.25">
      <c r="A11397" s="362" t="s">
        <v>27</v>
      </c>
      <c r="B11397" s="362" t="s">
        <v>22116</v>
      </c>
      <c r="C11397" s="340" t="s">
        <v>24492</v>
      </c>
      <c r="D11397" s="362" t="s">
        <v>24491</v>
      </c>
      <c r="E11397" s="362">
        <v>14</v>
      </c>
      <c r="F11397" s="364">
        <v>5918295</v>
      </c>
      <c r="G11397" s="363">
        <v>27059182957</v>
      </c>
      <c r="H11397" s="365">
        <v>17721</v>
      </c>
      <c r="I11397" s="388">
        <v>7</v>
      </c>
      <c r="J11397" s="378">
        <v>7</v>
      </c>
      <c r="K11397" s="381">
        <v>1948</v>
      </c>
      <c r="L11397" s="369">
        <f t="shared" ca="1" si="178"/>
        <v>75</v>
      </c>
      <c r="M11397" s="299" t="s">
        <v>17470</v>
      </c>
      <c r="N11397" s="10" t="s">
        <v>28854</v>
      </c>
      <c r="O11397" s="389" t="s">
        <v>30739</v>
      </c>
      <c r="P11397" s="386">
        <v>40634</v>
      </c>
    </row>
    <row r="11398" spans="1:16" s="8" customFormat="1" ht="15" customHeight="1" x14ac:dyDescent="0.25">
      <c r="A11398" s="362" t="s">
        <v>33761</v>
      </c>
      <c r="B11398" s="362" t="s">
        <v>22116</v>
      </c>
      <c r="C11398" s="340" t="s">
        <v>24490</v>
      </c>
      <c r="D11398" s="362" t="s">
        <v>24489</v>
      </c>
      <c r="E11398" s="362">
        <v>33</v>
      </c>
      <c r="F11398" s="364">
        <v>3752854</v>
      </c>
      <c r="G11398" s="363">
        <v>23037528544</v>
      </c>
      <c r="H11398" s="365">
        <v>14096</v>
      </c>
      <c r="I11398" s="388">
        <v>4</v>
      </c>
      <c r="J11398" s="378">
        <v>8</v>
      </c>
      <c r="K11398" s="381">
        <v>1938</v>
      </c>
      <c r="L11398" s="369">
        <f t="shared" ca="1" si="178"/>
        <v>85</v>
      </c>
      <c r="M11398" s="299" t="s">
        <v>17470</v>
      </c>
      <c r="N11398" s="10" t="s">
        <v>28854</v>
      </c>
      <c r="O11398" s="389" t="s">
        <v>30817</v>
      </c>
      <c r="P11398" s="386">
        <v>41949</v>
      </c>
    </row>
    <row r="11399" spans="1:16" s="8" customFormat="1" ht="15" customHeight="1" x14ac:dyDescent="0.25">
      <c r="A11399" s="362" t="s">
        <v>36</v>
      </c>
      <c r="B11399" s="362" t="s">
        <v>22116</v>
      </c>
      <c r="C11399" s="340" t="s">
        <v>24488</v>
      </c>
      <c r="D11399" s="362" t="s">
        <v>24487</v>
      </c>
      <c r="E11399" s="362">
        <v>32</v>
      </c>
      <c r="F11399" s="364">
        <v>11866562</v>
      </c>
      <c r="G11399" s="363">
        <v>27118665622</v>
      </c>
      <c r="H11399" s="365">
        <v>20425</v>
      </c>
      <c r="I11399" s="388">
        <v>2</v>
      </c>
      <c r="J11399" s="378">
        <v>12</v>
      </c>
      <c r="K11399" s="381">
        <v>1955</v>
      </c>
      <c r="L11399" s="369">
        <f t="shared" ca="1" si="178"/>
        <v>68</v>
      </c>
      <c r="M11399" s="299" t="s">
        <v>17470</v>
      </c>
      <c r="N11399" s="10" t="s">
        <v>28854</v>
      </c>
      <c r="O11399" s="389" t="s">
        <v>30665</v>
      </c>
      <c r="P11399" s="386">
        <v>41832</v>
      </c>
    </row>
    <row r="11400" spans="1:16" s="8" customFormat="1" ht="15" customHeight="1" x14ac:dyDescent="0.25">
      <c r="A11400" s="362" t="s">
        <v>36</v>
      </c>
      <c r="B11400" s="362" t="s">
        <v>22116</v>
      </c>
      <c r="C11400" s="340" t="s">
        <v>24486</v>
      </c>
      <c r="D11400" s="362" t="s">
        <v>24485</v>
      </c>
      <c r="E11400" s="362">
        <v>34</v>
      </c>
      <c r="F11400" s="364">
        <v>4611796</v>
      </c>
      <c r="G11400" s="363">
        <v>23046117964</v>
      </c>
      <c r="H11400" s="365">
        <v>18039</v>
      </c>
      <c r="I11400" s="388">
        <v>21</v>
      </c>
      <c r="J11400" s="378">
        <v>5</v>
      </c>
      <c r="K11400" s="381">
        <v>1949</v>
      </c>
      <c r="L11400" s="369">
        <f t="shared" ca="1" si="178"/>
        <v>74</v>
      </c>
      <c r="M11400" s="299" t="s">
        <v>17470</v>
      </c>
      <c r="N11400" s="10" t="s">
        <v>28854</v>
      </c>
      <c r="O11400" s="389" t="s">
        <v>30769</v>
      </c>
      <c r="P11400" s="386">
        <v>41510</v>
      </c>
    </row>
    <row r="11401" spans="1:16" s="8" customFormat="1" ht="15" customHeight="1" x14ac:dyDescent="0.25">
      <c r="A11401" s="362" t="s">
        <v>36</v>
      </c>
      <c r="B11401" s="362" t="s">
        <v>22116</v>
      </c>
      <c r="C11401" s="340" t="s">
        <v>24484</v>
      </c>
      <c r="D11401" s="362" t="s">
        <v>24483</v>
      </c>
      <c r="E11401" s="362" t="s">
        <v>30</v>
      </c>
      <c r="F11401" s="364">
        <v>4590879</v>
      </c>
      <c r="G11401" s="363">
        <v>27045908793</v>
      </c>
      <c r="H11401" s="365">
        <v>16598</v>
      </c>
      <c r="I11401" s="388">
        <v>10</v>
      </c>
      <c r="J11401" s="378">
        <v>6</v>
      </c>
      <c r="K11401" s="381">
        <v>1945</v>
      </c>
      <c r="L11401" s="369">
        <f t="shared" ca="1" si="178"/>
        <v>78</v>
      </c>
      <c r="M11401" s="299" t="s">
        <v>17470</v>
      </c>
      <c r="N11401" s="10" t="s">
        <v>28854</v>
      </c>
      <c r="O11401" s="389" t="s">
        <v>177</v>
      </c>
      <c r="P11401" s="386" t="s">
        <v>177</v>
      </c>
    </row>
    <row r="11402" spans="1:16" s="8" customFormat="1" ht="15" customHeight="1" x14ac:dyDescent="0.25">
      <c r="A11402" s="362">
        <v>13</v>
      </c>
      <c r="B11402" s="362" t="s">
        <v>22116</v>
      </c>
      <c r="C11402" s="340" t="s">
        <v>40441</v>
      </c>
      <c r="D11402" s="362" t="s">
        <v>40462</v>
      </c>
      <c r="E11402" s="362">
        <v>32</v>
      </c>
      <c r="F11402" s="364">
        <v>12608781</v>
      </c>
      <c r="G11402" s="363">
        <v>27126087816</v>
      </c>
      <c r="H11402" s="365">
        <v>20954</v>
      </c>
      <c r="I11402" s="388">
        <v>14</v>
      </c>
      <c r="J11402" s="378">
        <v>5</v>
      </c>
      <c r="K11402" s="381">
        <v>1957</v>
      </c>
      <c r="L11402" s="369">
        <f t="shared" ca="1" si="178"/>
        <v>66</v>
      </c>
      <c r="M11402" s="299" t="s">
        <v>17470</v>
      </c>
      <c r="N11402" s="10" t="s">
        <v>28854</v>
      </c>
      <c r="O11402" s="389" t="s">
        <v>40559</v>
      </c>
      <c r="P11402" s="386">
        <v>45308</v>
      </c>
    </row>
    <row r="11403" spans="1:16" s="8" customFormat="1" ht="15" customHeight="1" x14ac:dyDescent="0.25">
      <c r="A11403" s="362" t="s">
        <v>36</v>
      </c>
      <c r="B11403" s="362" t="s">
        <v>22116</v>
      </c>
      <c r="C11403" s="340" t="s">
        <v>24482</v>
      </c>
      <c r="D11403" s="362" t="s">
        <v>24481</v>
      </c>
      <c r="E11403" s="362" t="s">
        <v>99</v>
      </c>
      <c r="F11403" s="364">
        <v>4152583</v>
      </c>
      <c r="G11403" s="363">
        <v>27041525830</v>
      </c>
      <c r="H11403" s="365">
        <v>14804</v>
      </c>
      <c r="I11403" s="388">
        <v>12</v>
      </c>
      <c r="J11403" s="378">
        <v>7</v>
      </c>
      <c r="K11403" s="381">
        <v>1940</v>
      </c>
      <c r="L11403" s="369">
        <f t="shared" ca="1" si="178"/>
        <v>83</v>
      </c>
      <c r="M11403" s="299" t="s">
        <v>17470</v>
      </c>
      <c r="N11403" s="10" t="s">
        <v>28854</v>
      </c>
      <c r="O11403" s="389" t="s">
        <v>177</v>
      </c>
      <c r="P11403" s="386" t="s">
        <v>177</v>
      </c>
    </row>
    <row r="11404" spans="1:16" s="8" customFormat="1" ht="15" customHeight="1" x14ac:dyDescent="0.25">
      <c r="A11404" s="362" t="s">
        <v>59</v>
      </c>
      <c r="B11404" s="362" t="s">
        <v>22116</v>
      </c>
      <c r="C11404" s="340" t="s">
        <v>32234</v>
      </c>
      <c r="D11404" s="362" t="s">
        <v>32235</v>
      </c>
      <c r="E11404" s="362">
        <v>33</v>
      </c>
      <c r="F11404" s="364">
        <v>11249821</v>
      </c>
      <c r="G11404" s="363">
        <v>23112498214</v>
      </c>
      <c r="H11404" s="365">
        <v>20105</v>
      </c>
      <c r="I11404" s="388">
        <v>16</v>
      </c>
      <c r="J11404" s="378">
        <v>1</v>
      </c>
      <c r="K11404" s="381">
        <v>1955</v>
      </c>
      <c r="L11404" s="369">
        <f t="shared" ca="1" si="178"/>
        <v>69</v>
      </c>
      <c r="M11404" s="299" t="s">
        <v>17470</v>
      </c>
      <c r="N11404" s="10" t="s">
        <v>28854</v>
      </c>
      <c r="O11404" s="389" t="s">
        <v>31910</v>
      </c>
      <c r="P11404" s="386">
        <v>44374</v>
      </c>
    </row>
    <row r="11405" spans="1:16" s="8" customFormat="1" ht="15" customHeight="1" x14ac:dyDescent="0.25">
      <c r="A11405" s="362" t="s">
        <v>33761</v>
      </c>
      <c r="B11405" s="362" t="s">
        <v>22116</v>
      </c>
      <c r="C11405" s="340" t="s">
        <v>24476</v>
      </c>
      <c r="D11405" s="362" t="s">
        <v>24475</v>
      </c>
      <c r="E11405" s="362">
        <v>32</v>
      </c>
      <c r="F11405" s="364">
        <v>10230378</v>
      </c>
      <c r="G11405" s="363">
        <v>23102303784</v>
      </c>
      <c r="H11405" s="365">
        <v>18959</v>
      </c>
      <c r="I11405" s="388">
        <v>27</v>
      </c>
      <c r="J11405" s="378">
        <v>11</v>
      </c>
      <c r="K11405" s="381">
        <v>1951</v>
      </c>
      <c r="L11405" s="369">
        <f t="shared" ca="1" si="178"/>
        <v>72</v>
      </c>
      <c r="M11405" s="299" t="s">
        <v>17470</v>
      </c>
      <c r="N11405" s="10" t="s">
        <v>28854</v>
      </c>
      <c r="O11405" s="389" t="s">
        <v>29341</v>
      </c>
      <c r="P11405" s="386">
        <v>43351</v>
      </c>
    </row>
    <row r="11406" spans="1:16" s="8" customFormat="1" ht="15" customHeight="1" x14ac:dyDescent="0.25">
      <c r="A11406" s="362" t="s">
        <v>27</v>
      </c>
      <c r="B11406" s="362" t="s">
        <v>22116</v>
      </c>
      <c r="C11406" s="340" t="s">
        <v>24474</v>
      </c>
      <c r="D11406" s="362" t="s">
        <v>24473</v>
      </c>
      <c r="E11406" s="362">
        <v>30</v>
      </c>
      <c r="F11406" s="364">
        <v>10124391</v>
      </c>
      <c r="G11406" s="363">
        <v>27101243910</v>
      </c>
      <c r="H11406" s="365">
        <v>18509</v>
      </c>
      <c r="I11406" s="388">
        <v>3</v>
      </c>
      <c r="J11406" s="378">
        <v>9</v>
      </c>
      <c r="K11406" s="381">
        <v>1950</v>
      </c>
      <c r="L11406" s="369">
        <f t="shared" ca="1" si="178"/>
        <v>73</v>
      </c>
      <c r="M11406" s="299" t="s">
        <v>17337</v>
      </c>
      <c r="N11406" s="10" t="s">
        <v>28854</v>
      </c>
      <c r="O11406" s="389" t="s">
        <v>33534</v>
      </c>
      <c r="P11406" s="386" t="s">
        <v>177</v>
      </c>
    </row>
    <row r="11407" spans="1:16" s="8" customFormat="1" ht="15" customHeight="1" x14ac:dyDescent="0.25">
      <c r="A11407" s="362" t="s">
        <v>27</v>
      </c>
      <c r="B11407" s="362" t="s">
        <v>22116</v>
      </c>
      <c r="C11407" s="340" t="s">
        <v>24472</v>
      </c>
      <c r="D11407" s="362" t="s">
        <v>24471</v>
      </c>
      <c r="E11407" s="362">
        <v>33</v>
      </c>
      <c r="F11407" s="364">
        <v>12645230</v>
      </c>
      <c r="G11407" s="363">
        <v>27126452301</v>
      </c>
      <c r="H11407" s="365">
        <v>20668</v>
      </c>
      <c r="I11407" s="388">
        <v>1</v>
      </c>
      <c r="J11407" s="378">
        <v>8</v>
      </c>
      <c r="K11407" s="381">
        <v>1956</v>
      </c>
      <c r="L11407" s="369">
        <f t="shared" ca="1" si="178"/>
        <v>67</v>
      </c>
      <c r="M11407" s="299" t="s">
        <v>17470</v>
      </c>
      <c r="N11407" s="10" t="s">
        <v>28854</v>
      </c>
      <c r="O11407" s="389" t="s">
        <v>30766</v>
      </c>
      <c r="P11407" s="386">
        <v>41115</v>
      </c>
    </row>
    <row r="11408" spans="1:16" s="8" customFormat="1" ht="15" customHeight="1" x14ac:dyDescent="0.25">
      <c r="A11408" s="362" t="s">
        <v>27</v>
      </c>
      <c r="B11408" s="362" t="s">
        <v>22116</v>
      </c>
      <c r="C11408" s="340" t="s">
        <v>24470</v>
      </c>
      <c r="D11408" s="362" t="s">
        <v>24469</v>
      </c>
      <c r="E11408" s="362">
        <v>33</v>
      </c>
      <c r="F11408" s="364">
        <v>5391041</v>
      </c>
      <c r="G11408" s="363">
        <v>27053910411</v>
      </c>
      <c r="H11408" s="365">
        <v>16912</v>
      </c>
      <c r="I11408" s="388">
        <v>20</v>
      </c>
      <c r="J11408" s="378">
        <v>4</v>
      </c>
      <c r="K11408" s="381">
        <v>1946</v>
      </c>
      <c r="L11408" s="369">
        <f t="shared" ca="1" si="178"/>
        <v>78</v>
      </c>
      <c r="M11408" s="299" t="s">
        <v>17470</v>
      </c>
      <c r="N11408" s="10" t="s">
        <v>28854</v>
      </c>
      <c r="O11408" s="389" t="s">
        <v>29319</v>
      </c>
      <c r="P11408" s="386">
        <v>43590</v>
      </c>
    </row>
    <row r="11409" spans="1:16" s="8" customFormat="1" ht="15" customHeight="1" x14ac:dyDescent="0.25">
      <c r="A11409" s="362" t="s">
        <v>46</v>
      </c>
      <c r="B11409" s="362" t="s">
        <v>22116</v>
      </c>
      <c r="C11409" s="340" t="s">
        <v>24468</v>
      </c>
      <c r="D11409" s="362" t="s">
        <v>11085</v>
      </c>
      <c r="E11409" s="362">
        <v>31</v>
      </c>
      <c r="F11409" s="364">
        <v>12624297</v>
      </c>
      <c r="G11409" s="363">
        <v>27126242978</v>
      </c>
      <c r="H11409" s="365">
        <v>21352</v>
      </c>
      <c r="I11409" s="388">
        <v>16</v>
      </c>
      <c r="J11409" s="378">
        <v>6</v>
      </c>
      <c r="K11409" s="381">
        <v>1958</v>
      </c>
      <c r="L11409" s="369">
        <f t="shared" ca="1" si="178"/>
        <v>65</v>
      </c>
      <c r="M11409" s="299" t="s">
        <v>17470</v>
      </c>
      <c r="N11409" s="10" t="s">
        <v>28854</v>
      </c>
      <c r="O11409" s="389" t="s">
        <v>30744</v>
      </c>
      <c r="P11409" s="386">
        <v>40373</v>
      </c>
    </row>
    <row r="11410" spans="1:16" s="8" customFormat="1" ht="15" customHeight="1" x14ac:dyDescent="0.25">
      <c r="A11410" s="362" t="s">
        <v>27</v>
      </c>
      <c r="B11410" s="362" t="s">
        <v>22116</v>
      </c>
      <c r="C11410" s="340" t="s">
        <v>24467</v>
      </c>
      <c r="D11410" s="362" t="s">
        <v>24466</v>
      </c>
      <c r="E11410" s="362">
        <v>35</v>
      </c>
      <c r="F11410" s="364">
        <v>4837939</v>
      </c>
      <c r="G11410" s="363">
        <v>27048379392</v>
      </c>
      <c r="H11410" s="365">
        <v>16096</v>
      </c>
      <c r="I11410" s="388">
        <v>25</v>
      </c>
      <c r="J11410" s="378">
        <v>1</v>
      </c>
      <c r="K11410" s="381">
        <v>1944</v>
      </c>
      <c r="L11410" s="369">
        <f t="shared" ca="1" si="178"/>
        <v>80</v>
      </c>
      <c r="M11410" s="299" t="s">
        <v>17470</v>
      </c>
      <c r="N11410" s="10" t="s">
        <v>28854</v>
      </c>
      <c r="O11410" s="389" t="s">
        <v>30821</v>
      </c>
      <c r="P11410" s="386">
        <v>40692</v>
      </c>
    </row>
    <row r="11411" spans="1:16" s="8" customFormat="1" ht="15" customHeight="1" x14ac:dyDescent="0.25">
      <c r="A11411" s="362" t="s">
        <v>27</v>
      </c>
      <c r="B11411" s="362" t="s">
        <v>22116</v>
      </c>
      <c r="C11411" s="340" t="s">
        <v>24460</v>
      </c>
      <c r="D11411" s="362" t="s">
        <v>24459</v>
      </c>
      <c r="E11411" s="362">
        <v>33</v>
      </c>
      <c r="F11411" s="364">
        <v>5076427</v>
      </c>
      <c r="G11411" s="363">
        <v>27050764279</v>
      </c>
      <c r="H11411" s="365">
        <v>16454</v>
      </c>
      <c r="I11411" s="388">
        <v>17</v>
      </c>
      <c r="J11411" s="378">
        <v>1</v>
      </c>
      <c r="K11411" s="381">
        <v>1945</v>
      </c>
      <c r="L11411" s="369">
        <f t="shared" ca="1" si="178"/>
        <v>79</v>
      </c>
      <c r="M11411" s="299" t="s">
        <v>17470</v>
      </c>
      <c r="N11411" s="10" t="s">
        <v>28854</v>
      </c>
      <c r="O11411" s="389" t="s">
        <v>30741</v>
      </c>
      <c r="P11411" s="386">
        <v>41901</v>
      </c>
    </row>
    <row r="11412" spans="1:16" s="8" customFormat="1" ht="15" customHeight="1" x14ac:dyDescent="0.25">
      <c r="A11412" s="362" t="s">
        <v>27</v>
      </c>
      <c r="B11412" s="362" t="s">
        <v>22116</v>
      </c>
      <c r="C11412" s="340" t="s">
        <v>24458</v>
      </c>
      <c r="D11412" s="362" t="s">
        <v>24457</v>
      </c>
      <c r="E11412" s="362">
        <v>33</v>
      </c>
      <c r="F11412" s="364">
        <v>22517922</v>
      </c>
      <c r="G11412" s="363">
        <v>27225179226</v>
      </c>
      <c r="H11412" s="365">
        <v>26261</v>
      </c>
      <c r="I11412" s="388">
        <v>24</v>
      </c>
      <c r="J11412" s="378">
        <v>11</v>
      </c>
      <c r="K11412" s="381">
        <v>1971</v>
      </c>
      <c r="L11412" s="369">
        <f t="shared" ca="1" si="178"/>
        <v>52</v>
      </c>
      <c r="M11412" s="299" t="s">
        <v>17337</v>
      </c>
      <c r="N11412" s="10" t="s">
        <v>28854</v>
      </c>
      <c r="O11412" s="389" t="s">
        <v>30753</v>
      </c>
      <c r="P11412" s="386">
        <v>40166</v>
      </c>
    </row>
    <row r="11413" spans="1:16" s="8" customFormat="1" ht="15" customHeight="1" x14ac:dyDescent="0.25">
      <c r="A11413" s="362" t="s">
        <v>179</v>
      </c>
      <c r="B11413" s="362" t="s">
        <v>22116</v>
      </c>
      <c r="C11413" s="340" t="s">
        <v>24456</v>
      </c>
      <c r="D11413" s="362" t="s">
        <v>24455</v>
      </c>
      <c r="E11413" s="362">
        <v>30</v>
      </c>
      <c r="F11413" s="364">
        <v>5179436</v>
      </c>
      <c r="G11413" s="363">
        <v>27051794368</v>
      </c>
      <c r="H11413" s="365">
        <v>16599</v>
      </c>
      <c r="I11413" s="388">
        <v>11</v>
      </c>
      <c r="J11413" s="378">
        <v>6</v>
      </c>
      <c r="K11413" s="381">
        <v>1945</v>
      </c>
      <c r="L11413" s="369">
        <f t="shared" ca="1" si="178"/>
        <v>78</v>
      </c>
      <c r="M11413" s="299" t="s">
        <v>17470</v>
      </c>
      <c r="N11413" s="10" t="s">
        <v>28854</v>
      </c>
      <c r="O11413" s="389" t="s">
        <v>30745</v>
      </c>
      <c r="P11413" s="386">
        <v>41168</v>
      </c>
    </row>
    <row r="11414" spans="1:16" s="8" customFormat="1" ht="15" customHeight="1" x14ac:dyDescent="0.25">
      <c r="A11414" s="362">
        <v>11</v>
      </c>
      <c r="B11414" s="362" t="s">
        <v>22116</v>
      </c>
      <c r="C11414" s="340" t="s">
        <v>24454</v>
      </c>
      <c r="D11414" s="362" t="s">
        <v>24453</v>
      </c>
      <c r="E11414" s="362">
        <v>35</v>
      </c>
      <c r="F11414" s="364">
        <v>10472060</v>
      </c>
      <c r="G11414" s="363">
        <v>27104720604</v>
      </c>
      <c r="H11414" s="365">
        <v>18931</v>
      </c>
      <c r="I11414" s="388">
        <v>30</v>
      </c>
      <c r="J11414" s="378">
        <v>10</v>
      </c>
      <c r="K11414" s="381">
        <v>1951</v>
      </c>
      <c r="L11414" s="369">
        <f t="shared" ca="1" si="178"/>
        <v>72</v>
      </c>
      <c r="M11414" s="299" t="s">
        <v>17470</v>
      </c>
      <c r="N11414" s="10" t="s">
        <v>28854</v>
      </c>
      <c r="O11414" s="389" t="s">
        <v>177</v>
      </c>
      <c r="P11414" s="386" t="s">
        <v>177</v>
      </c>
    </row>
    <row r="11415" spans="1:16" s="8" customFormat="1" ht="15" customHeight="1" x14ac:dyDescent="0.25">
      <c r="A11415" s="362" t="s">
        <v>172</v>
      </c>
      <c r="B11415" s="362" t="s">
        <v>22116</v>
      </c>
      <c r="C11415" s="340" t="s">
        <v>24452</v>
      </c>
      <c r="D11415" s="362" t="s">
        <v>24451</v>
      </c>
      <c r="E11415" s="362">
        <v>33</v>
      </c>
      <c r="F11415" s="364">
        <v>93798566</v>
      </c>
      <c r="G11415" s="363">
        <v>27937985660</v>
      </c>
      <c r="H11415" s="365" t="s">
        <v>29617</v>
      </c>
      <c r="I11415" s="388">
        <v>4</v>
      </c>
      <c r="J11415" s="378">
        <v>11</v>
      </c>
      <c r="K11415" s="381">
        <v>1945</v>
      </c>
      <c r="L11415" s="369">
        <f t="shared" ca="1" si="178"/>
        <v>78</v>
      </c>
      <c r="M11415" s="299" t="s">
        <v>17470</v>
      </c>
      <c r="N11415" s="10" t="s">
        <v>28854</v>
      </c>
      <c r="O11415" s="389" t="s">
        <v>29324</v>
      </c>
      <c r="P11415" s="386">
        <v>43687</v>
      </c>
    </row>
    <row r="11416" spans="1:16" s="8" customFormat="1" ht="15" customHeight="1" x14ac:dyDescent="0.25">
      <c r="A11416" s="362" t="s">
        <v>59</v>
      </c>
      <c r="B11416" s="362" t="s">
        <v>22116</v>
      </c>
      <c r="C11416" s="340" t="s">
        <v>31231</v>
      </c>
      <c r="D11416" s="362" t="s">
        <v>31246</v>
      </c>
      <c r="E11416" s="362">
        <v>33</v>
      </c>
      <c r="F11416" s="364">
        <v>5139639</v>
      </c>
      <c r="G11416" s="363">
        <v>27051396397</v>
      </c>
      <c r="H11416" s="365">
        <v>17152</v>
      </c>
      <c r="I11416" s="388">
        <v>16</v>
      </c>
      <c r="J11416" s="378">
        <v>12</v>
      </c>
      <c r="K11416" s="381">
        <v>1946</v>
      </c>
      <c r="L11416" s="369">
        <f t="shared" ca="1" si="178"/>
        <v>77</v>
      </c>
      <c r="M11416" s="299" t="s">
        <v>17470</v>
      </c>
      <c r="N11416" s="10" t="s">
        <v>28854</v>
      </c>
      <c r="O11416" s="389" t="s">
        <v>31211</v>
      </c>
      <c r="P11416" s="386">
        <v>43789</v>
      </c>
    </row>
    <row r="11417" spans="1:16" s="8" customFormat="1" ht="15" customHeight="1" x14ac:dyDescent="0.25">
      <c r="A11417" s="362">
        <v>17</v>
      </c>
      <c r="B11417" s="362" t="s">
        <v>22116</v>
      </c>
      <c r="C11417" s="340" t="s">
        <v>24450</v>
      </c>
      <c r="D11417" s="362" t="s">
        <v>24449</v>
      </c>
      <c r="E11417" s="362" t="s">
        <v>45</v>
      </c>
      <c r="F11417" s="364">
        <v>4747837</v>
      </c>
      <c r="G11417" s="363">
        <v>27047478370</v>
      </c>
      <c r="H11417" s="365">
        <v>17328</v>
      </c>
      <c r="I11417" s="388">
        <v>10</v>
      </c>
      <c r="J11417" s="378">
        <v>6</v>
      </c>
      <c r="K11417" s="381">
        <v>1947</v>
      </c>
      <c r="L11417" s="369">
        <f t="shared" ca="1" si="178"/>
        <v>76</v>
      </c>
      <c r="M11417" s="299" t="s">
        <v>17470</v>
      </c>
      <c r="N11417" s="10" t="s">
        <v>28854</v>
      </c>
      <c r="O11417" s="389" t="s">
        <v>177</v>
      </c>
      <c r="P11417" s="386" t="s">
        <v>177</v>
      </c>
    </row>
    <row r="11418" spans="1:16" s="8" customFormat="1" ht="15" customHeight="1" x14ac:dyDescent="0.25">
      <c r="A11418" s="362" t="s">
        <v>33723</v>
      </c>
      <c r="B11418" s="362" t="s">
        <v>22116</v>
      </c>
      <c r="C11418" s="340" t="s">
        <v>33749</v>
      </c>
      <c r="D11418" s="362" t="s">
        <v>24448</v>
      </c>
      <c r="E11418" s="362" t="s">
        <v>33</v>
      </c>
      <c r="F11418" s="364">
        <v>11554591</v>
      </c>
      <c r="G11418" s="363">
        <v>20115545915</v>
      </c>
      <c r="H11418" s="365">
        <v>20021</v>
      </c>
      <c r="I11418" s="388">
        <v>24</v>
      </c>
      <c r="J11418" s="378">
        <v>10</v>
      </c>
      <c r="K11418" s="381">
        <v>1954</v>
      </c>
      <c r="L11418" s="369">
        <f t="shared" ca="1" si="178"/>
        <v>69</v>
      </c>
      <c r="M11418" s="299" t="s">
        <v>17470</v>
      </c>
      <c r="N11418" s="10" t="s">
        <v>40415</v>
      </c>
      <c r="O11418" s="389" t="s">
        <v>177</v>
      </c>
      <c r="P11418" s="386" t="s">
        <v>177</v>
      </c>
    </row>
    <row r="11419" spans="1:16" s="8" customFormat="1" ht="15" customHeight="1" x14ac:dyDescent="0.25">
      <c r="A11419" s="362" t="s">
        <v>33723</v>
      </c>
      <c r="B11419" s="362" t="s">
        <v>22116</v>
      </c>
      <c r="C11419" s="340" t="s">
        <v>33749</v>
      </c>
      <c r="D11419" s="362" t="s">
        <v>33748</v>
      </c>
      <c r="E11419" s="362" t="s">
        <v>33</v>
      </c>
      <c r="F11419" s="364">
        <v>37206484</v>
      </c>
      <c r="G11419" s="363">
        <v>27372064841</v>
      </c>
      <c r="H11419" s="365">
        <v>34012</v>
      </c>
      <c r="I11419" s="388">
        <v>12</v>
      </c>
      <c r="J11419" s="378">
        <v>2</v>
      </c>
      <c r="K11419" s="381">
        <v>1993</v>
      </c>
      <c r="L11419" s="369">
        <f t="shared" ca="1" si="178"/>
        <v>31</v>
      </c>
      <c r="M11419" s="299" t="s">
        <v>17337</v>
      </c>
      <c r="N11419" s="10" t="s">
        <v>28854</v>
      </c>
      <c r="O11419" s="389" t="s">
        <v>177</v>
      </c>
      <c r="P11419" s="386" t="s">
        <v>177</v>
      </c>
    </row>
    <row r="11420" spans="1:16" s="8" customFormat="1" ht="15" customHeight="1" x14ac:dyDescent="0.25">
      <c r="A11420" s="362" t="s">
        <v>33761</v>
      </c>
      <c r="B11420" s="362" t="s">
        <v>22116</v>
      </c>
      <c r="C11420" s="340" t="s">
        <v>24447</v>
      </c>
      <c r="D11420" s="362" t="s">
        <v>24446</v>
      </c>
      <c r="E11420" s="362">
        <v>33</v>
      </c>
      <c r="F11420" s="364">
        <v>12837853</v>
      </c>
      <c r="G11420" s="363">
        <v>27128378532</v>
      </c>
      <c r="H11420" s="365">
        <v>21634</v>
      </c>
      <c r="I11420" s="388">
        <v>25</v>
      </c>
      <c r="J11420" s="378">
        <v>3</v>
      </c>
      <c r="K11420" s="381">
        <v>1959</v>
      </c>
      <c r="L11420" s="369">
        <f t="shared" ca="1" si="178"/>
        <v>65</v>
      </c>
      <c r="M11420" s="299" t="s">
        <v>17470</v>
      </c>
      <c r="N11420" s="10" t="s">
        <v>28854</v>
      </c>
      <c r="O11420" s="389" t="s">
        <v>30794</v>
      </c>
      <c r="P11420" s="386">
        <v>41610</v>
      </c>
    </row>
    <row r="11421" spans="1:16" s="8" customFormat="1" ht="15" customHeight="1" x14ac:dyDescent="0.25">
      <c r="A11421" s="362" t="s">
        <v>27</v>
      </c>
      <c r="B11421" s="362" t="s">
        <v>22116</v>
      </c>
      <c r="C11421" s="340" t="s">
        <v>24445</v>
      </c>
      <c r="D11421" s="362" t="s">
        <v>24444</v>
      </c>
      <c r="E11421" s="362" t="s">
        <v>99</v>
      </c>
      <c r="F11421" s="364">
        <v>12332859</v>
      </c>
      <c r="G11421" s="363">
        <v>27123328596</v>
      </c>
      <c r="H11421" s="365">
        <v>20460</v>
      </c>
      <c r="I11421" s="388">
        <v>6</v>
      </c>
      <c r="J11421" s="378">
        <v>1</v>
      </c>
      <c r="K11421" s="381">
        <v>1956</v>
      </c>
      <c r="L11421" s="369">
        <f t="shared" ca="1" si="178"/>
        <v>68</v>
      </c>
      <c r="M11421" s="299" t="s">
        <v>17337</v>
      </c>
      <c r="N11421" s="10" t="s">
        <v>28854</v>
      </c>
      <c r="O11421" s="389" t="s">
        <v>177</v>
      </c>
      <c r="P11421" s="386" t="s">
        <v>177</v>
      </c>
    </row>
    <row r="11422" spans="1:16" s="8" customFormat="1" ht="15" customHeight="1" x14ac:dyDescent="0.25">
      <c r="A11422" s="362" t="s">
        <v>23</v>
      </c>
      <c r="B11422" s="362" t="s">
        <v>22116</v>
      </c>
      <c r="C11422" s="340" t="s">
        <v>39012</v>
      </c>
      <c r="D11422" s="362" t="s">
        <v>39036</v>
      </c>
      <c r="E11422" s="362">
        <v>34</v>
      </c>
      <c r="F11422" s="364">
        <v>16428915</v>
      </c>
      <c r="G11422" s="363">
        <v>27164289155</v>
      </c>
      <c r="H11422" s="365">
        <v>22950</v>
      </c>
      <c r="I11422" s="388">
        <v>31</v>
      </c>
      <c r="J11422" s="378">
        <v>10</v>
      </c>
      <c r="K11422" s="381">
        <v>1962</v>
      </c>
      <c r="L11422" s="369">
        <f t="shared" ca="1" si="178"/>
        <v>61</v>
      </c>
      <c r="M11422" s="299" t="s">
        <v>17470</v>
      </c>
      <c r="N11422" s="10" t="s">
        <v>28854</v>
      </c>
      <c r="O11422" s="389" t="s">
        <v>39123</v>
      </c>
      <c r="P11422" s="386">
        <v>44993</v>
      </c>
    </row>
    <row r="11423" spans="1:16" s="8" customFormat="1" ht="15" customHeight="1" x14ac:dyDescent="0.25">
      <c r="A11423" s="362" t="s">
        <v>27</v>
      </c>
      <c r="B11423" s="362" t="s">
        <v>22116</v>
      </c>
      <c r="C11423" s="340" t="s">
        <v>24443</v>
      </c>
      <c r="D11423" s="362" t="s">
        <v>24442</v>
      </c>
      <c r="E11423" s="362">
        <v>32</v>
      </c>
      <c r="F11423" s="364">
        <v>5879584</v>
      </c>
      <c r="G11423" s="363">
        <v>23058795844</v>
      </c>
      <c r="H11423" s="365">
        <v>17828</v>
      </c>
      <c r="I11423" s="388">
        <v>22</v>
      </c>
      <c r="J11423" s="378">
        <v>10</v>
      </c>
      <c r="K11423" s="381">
        <v>1948</v>
      </c>
      <c r="L11423" s="369">
        <f t="shared" ca="1" si="178"/>
        <v>75</v>
      </c>
      <c r="M11423" s="299" t="s">
        <v>17470</v>
      </c>
      <c r="N11423" s="10" t="s">
        <v>28854</v>
      </c>
      <c r="O11423" s="389" t="s">
        <v>30744</v>
      </c>
      <c r="P11423" s="386">
        <v>40396</v>
      </c>
    </row>
    <row r="11424" spans="1:16" s="8" customFormat="1" ht="15" customHeight="1" x14ac:dyDescent="0.25">
      <c r="A11424" s="362" t="s">
        <v>59</v>
      </c>
      <c r="B11424" s="362" t="s">
        <v>22116</v>
      </c>
      <c r="C11424" s="340" t="s">
        <v>24441</v>
      </c>
      <c r="D11424" s="362" t="s">
        <v>24440</v>
      </c>
      <c r="E11424" s="362">
        <v>33</v>
      </c>
      <c r="F11424" s="364">
        <v>5975852</v>
      </c>
      <c r="G11424" s="363">
        <v>27059758522</v>
      </c>
      <c r="H11424" s="365">
        <v>17930</v>
      </c>
      <c r="I11424" s="388">
        <v>1</v>
      </c>
      <c r="J11424" s="378">
        <v>2</v>
      </c>
      <c r="K11424" s="381">
        <v>1949</v>
      </c>
      <c r="L11424" s="369">
        <f t="shared" ca="1" si="178"/>
        <v>75</v>
      </c>
      <c r="M11424" s="299" t="s">
        <v>17470</v>
      </c>
      <c r="N11424" s="10" t="s">
        <v>28854</v>
      </c>
      <c r="O11424" s="389" t="s">
        <v>30789</v>
      </c>
      <c r="P11424" s="386">
        <v>42192</v>
      </c>
    </row>
    <row r="11425" spans="1:16" s="8" customFormat="1" ht="15" customHeight="1" x14ac:dyDescent="0.25">
      <c r="A11425" s="362" t="s">
        <v>46</v>
      </c>
      <c r="B11425" s="362" t="s">
        <v>22116</v>
      </c>
      <c r="C11425" s="340" t="s">
        <v>35257</v>
      </c>
      <c r="D11425" s="362" t="s">
        <v>35258</v>
      </c>
      <c r="E11425" s="362">
        <v>33</v>
      </c>
      <c r="F11425" s="364">
        <v>14930939</v>
      </c>
      <c r="G11425" s="363">
        <v>27149309395</v>
      </c>
      <c r="H11425" s="365">
        <v>22922</v>
      </c>
      <c r="I11425" s="388">
        <v>3</v>
      </c>
      <c r="J11425" s="378">
        <v>10</v>
      </c>
      <c r="K11425" s="381">
        <v>1962</v>
      </c>
      <c r="L11425" s="369">
        <f t="shared" ca="1" si="178"/>
        <v>61</v>
      </c>
      <c r="M11425" s="299" t="s">
        <v>17470</v>
      </c>
      <c r="N11425" s="10" t="s">
        <v>28854</v>
      </c>
      <c r="O11425" s="389" t="s">
        <v>35042</v>
      </c>
      <c r="P11425" s="386">
        <v>44678</v>
      </c>
    </row>
    <row r="11426" spans="1:16" s="8" customFormat="1" ht="15" customHeight="1" x14ac:dyDescent="0.25">
      <c r="A11426" s="362" t="s">
        <v>27</v>
      </c>
      <c r="B11426" s="362" t="s">
        <v>22116</v>
      </c>
      <c r="C11426" s="340" t="s">
        <v>24439</v>
      </c>
      <c r="D11426" s="362" t="s">
        <v>24438</v>
      </c>
      <c r="E11426" s="362">
        <v>33</v>
      </c>
      <c r="F11426" s="364">
        <v>11265657</v>
      </c>
      <c r="G11426" s="363">
        <v>27112656575</v>
      </c>
      <c r="H11426" s="365">
        <v>19868</v>
      </c>
      <c r="I11426" s="388">
        <v>24</v>
      </c>
      <c r="J11426" s="378">
        <v>5</v>
      </c>
      <c r="K11426" s="381">
        <v>1954</v>
      </c>
      <c r="L11426" s="369">
        <f t="shared" ca="1" si="178"/>
        <v>69</v>
      </c>
      <c r="M11426" s="299" t="s">
        <v>17470</v>
      </c>
      <c r="N11426" s="10" t="s">
        <v>28854</v>
      </c>
      <c r="O11426" s="389" t="s">
        <v>29363</v>
      </c>
      <c r="P11426" s="386">
        <v>43076</v>
      </c>
    </row>
    <row r="11427" spans="1:16" s="8" customFormat="1" ht="15" customHeight="1" x14ac:dyDescent="0.25">
      <c r="A11427" s="362" t="s">
        <v>59</v>
      </c>
      <c r="B11427" s="362" t="s">
        <v>22116</v>
      </c>
      <c r="C11427" s="340" t="s">
        <v>24437</v>
      </c>
      <c r="D11427" s="362" t="s">
        <v>24436</v>
      </c>
      <c r="E11427" s="362" t="s">
        <v>45</v>
      </c>
      <c r="F11427" s="364">
        <v>11058806</v>
      </c>
      <c r="G11427" s="363">
        <v>27110588068</v>
      </c>
      <c r="H11427" s="365">
        <v>19850</v>
      </c>
      <c r="I11427" s="388">
        <v>6</v>
      </c>
      <c r="J11427" s="378">
        <v>5</v>
      </c>
      <c r="K11427" s="381">
        <v>1954</v>
      </c>
      <c r="L11427" s="369">
        <f t="shared" ca="1" si="178"/>
        <v>69</v>
      </c>
      <c r="M11427" s="299" t="s">
        <v>17470</v>
      </c>
      <c r="N11427" s="10" t="s">
        <v>28854</v>
      </c>
      <c r="O11427" s="389" t="s">
        <v>177</v>
      </c>
      <c r="P11427" s="386" t="s">
        <v>177</v>
      </c>
    </row>
    <row r="11428" spans="1:16" s="8" customFormat="1" ht="15" customHeight="1" x14ac:dyDescent="0.25">
      <c r="A11428" s="362">
        <v>24</v>
      </c>
      <c r="B11428" s="362" t="s">
        <v>22116</v>
      </c>
      <c r="C11428" s="340" t="s">
        <v>30267</v>
      </c>
      <c r="D11428" s="362" t="s">
        <v>30266</v>
      </c>
      <c r="E11428" s="362">
        <v>34</v>
      </c>
      <c r="F11428" s="364">
        <v>13991870</v>
      </c>
      <c r="G11428" s="363">
        <v>27139918709</v>
      </c>
      <c r="H11428" s="365">
        <v>21178</v>
      </c>
      <c r="I11428" s="388">
        <v>24</v>
      </c>
      <c r="J11428" s="378">
        <v>12</v>
      </c>
      <c r="K11428" s="381">
        <v>1957</v>
      </c>
      <c r="L11428" s="369">
        <f t="shared" ca="1" si="178"/>
        <v>66</v>
      </c>
      <c r="M11428" s="299" t="s">
        <v>17470</v>
      </c>
      <c r="N11428" s="10" t="s">
        <v>28854</v>
      </c>
      <c r="O11428" s="389" t="s">
        <v>30195</v>
      </c>
      <c r="P11428" s="386">
        <v>44342</v>
      </c>
    </row>
    <row r="11429" spans="1:16" s="8" customFormat="1" ht="15" customHeight="1" x14ac:dyDescent="0.25">
      <c r="A11429" s="362" t="s">
        <v>27</v>
      </c>
      <c r="B11429" s="362" t="s">
        <v>22116</v>
      </c>
      <c r="C11429" s="340" t="s">
        <v>24435</v>
      </c>
      <c r="D11429" s="362" t="s">
        <v>24434</v>
      </c>
      <c r="E11429" s="362">
        <v>33</v>
      </c>
      <c r="F11429" s="364">
        <v>13725468</v>
      </c>
      <c r="G11429" s="363">
        <v>27137254684</v>
      </c>
      <c r="H11429" s="365">
        <v>22004</v>
      </c>
      <c r="I11429" s="388">
        <v>29</v>
      </c>
      <c r="J11429" s="378">
        <v>3</v>
      </c>
      <c r="K11429" s="381">
        <v>1960</v>
      </c>
      <c r="L11429" s="369">
        <f t="shared" ca="1" si="178"/>
        <v>64</v>
      </c>
      <c r="M11429" s="299" t="s">
        <v>17470</v>
      </c>
      <c r="N11429" s="10" t="s">
        <v>28854</v>
      </c>
      <c r="O11429" s="389" t="s">
        <v>29353</v>
      </c>
      <c r="P11429" s="386">
        <v>43361</v>
      </c>
    </row>
    <row r="11430" spans="1:16" s="8" customFormat="1" ht="15" customHeight="1" x14ac:dyDescent="0.25">
      <c r="A11430" s="362" t="s">
        <v>59</v>
      </c>
      <c r="B11430" s="362" t="s">
        <v>22116</v>
      </c>
      <c r="C11430" s="340" t="s">
        <v>24433</v>
      </c>
      <c r="D11430" s="362" t="s">
        <v>24432</v>
      </c>
      <c r="E11430" s="362">
        <v>32</v>
      </c>
      <c r="F11430" s="364">
        <v>35306678</v>
      </c>
      <c r="G11430" s="363">
        <v>27353066787</v>
      </c>
      <c r="H11430" s="365">
        <v>33175</v>
      </c>
      <c r="I11430" s="388">
        <v>29</v>
      </c>
      <c r="J11430" s="378">
        <v>10</v>
      </c>
      <c r="K11430" s="381">
        <v>1990</v>
      </c>
      <c r="L11430" s="369">
        <f t="shared" ca="1" si="178"/>
        <v>33</v>
      </c>
      <c r="M11430" s="299" t="s">
        <v>17337</v>
      </c>
      <c r="N11430" s="10" t="s">
        <v>28854</v>
      </c>
      <c r="O11430" s="389" t="s">
        <v>29322</v>
      </c>
      <c r="P11430" s="386">
        <v>43728</v>
      </c>
    </row>
    <row r="11431" spans="1:16" s="8" customFormat="1" ht="15" customHeight="1" x14ac:dyDescent="0.25">
      <c r="A11431" s="362" t="s">
        <v>59</v>
      </c>
      <c r="B11431" s="362" t="s">
        <v>22116</v>
      </c>
      <c r="C11431" s="340" t="s">
        <v>24428</v>
      </c>
      <c r="D11431" s="362" t="s">
        <v>24427</v>
      </c>
      <c r="E11431" s="362">
        <v>33</v>
      </c>
      <c r="F11431" s="364">
        <v>4174716</v>
      </c>
      <c r="G11431" s="363">
        <v>27041747167</v>
      </c>
      <c r="H11431" s="365">
        <v>14940</v>
      </c>
      <c r="I11431" s="388">
        <v>25</v>
      </c>
      <c r="J11431" s="378">
        <v>11</v>
      </c>
      <c r="K11431" s="381">
        <v>1940</v>
      </c>
      <c r="L11431" s="369">
        <f t="shared" ca="1" si="178"/>
        <v>83</v>
      </c>
      <c r="M11431" s="299" t="s">
        <v>17470</v>
      </c>
      <c r="N11431" s="10" t="s">
        <v>28854</v>
      </c>
      <c r="O11431" s="389" t="s">
        <v>29346</v>
      </c>
      <c r="P11431" s="386">
        <v>44289</v>
      </c>
    </row>
    <row r="11432" spans="1:16" s="8" customFormat="1" ht="15" customHeight="1" x14ac:dyDescent="0.25">
      <c r="A11432" s="362" t="s">
        <v>59</v>
      </c>
      <c r="B11432" s="362" t="s">
        <v>22116</v>
      </c>
      <c r="C11432" s="340" t="s">
        <v>24426</v>
      </c>
      <c r="D11432" s="362" t="s">
        <v>24425</v>
      </c>
      <c r="E11432" s="362">
        <v>32</v>
      </c>
      <c r="F11432" s="364">
        <v>21352296</v>
      </c>
      <c r="G11432" s="363">
        <v>27213522960</v>
      </c>
      <c r="H11432" s="365">
        <v>25520</v>
      </c>
      <c r="I11432" s="388">
        <v>13</v>
      </c>
      <c r="J11432" s="378">
        <v>11</v>
      </c>
      <c r="K11432" s="381">
        <v>1969</v>
      </c>
      <c r="L11432" s="369">
        <f t="shared" ca="1" si="178"/>
        <v>54</v>
      </c>
      <c r="M11432" s="299" t="s">
        <v>18026</v>
      </c>
      <c r="N11432" s="10" t="s">
        <v>28854</v>
      </c>
      <c r="O11432" s="389" t="s">
        <v>29359</v>
      </c>
      <c r="P11432" s="386">
        <v>44036</v>
      </c>
    </row>
    <row r="11433" spans="1:16" s="8" customFormat="1" ht="15" customHeight="1" x14ac:dyDescent="0.25">
      <c r="A11433" s="362" t="s">
        <v>252</v>
      </c>
      <c r="B11433" s="362" t="s">
        <v>22116</v>
      </c>
      <c r="C11433" s="340" t="s">
        <v>24421</v>
      </c>
      <c r="D11433" s="362" t="s">
        <v>24420</v>
      </c>
      <c r="E11433" s="362">
        <v>32</v>
      </c>
      <c r="F11433" s="364">
        <v>10735407</v>
      </c>
      <c r="G11433" s="363">
        <v>27107354072</v>
      </c>
      <c r="H11433" s="365">
        <v>19580</v>
      </c>
      <c r="I11433" s="388">
        <v>9</v>
      </c>
      <c r="J11433" s="378">
        <v>8</v>
      </c>
      <c r="K11433" s="381">
        <v>1953</v>
      </c>
      <c r="L11433" s="369">
        <f t="shared" ca="1" si="178"/>
        <v>70</v>
      </c>
      <c r="M11433" s="299" t="s">
        <v>17470</v>
      </c>
      <c r="N11433" s="10" t="s">
        <v>28854</v>
      </c>
      <c r="O11433" s="389" t="s">
        <v>29323</v>
      </c>
      <c r="P11433" s="386">
        <v>43953</v>
      </c>
    </row>
    <row r="11434" spans="1:16" s="8" customFormat="1" ht="15" customHeight="1" x14ac:dyDescent="0.25">
      <c r="A11434" s="362" t="s">
        <v>252</v>
      </c>
      <c r="B11434" s="362" t="s">
        <v>22116</v>
      </c>
      <c r="C11434" s="340" t="s">
        <v>24417</v>
      </c>
      <c r="D11434" s="362" t="s">
        <v>24416</v>
      </c>
      <c r="E11434" s="362">
        <v>33</v>
      </c>
      <c r="F11434" s="364">
        <v>5405590</v>
      </c>
      <c r="G11434" s="363">
        <v>27054055906</v>
      </c>
      <c r="H11434" s="365">
        <v>17087</v>
      </c>
      <c r="I11434" s="388">
        <v>12</v>
      </c>
      <c r="J11434" s="378">
        <v>10</v>
      </c>
      <c r="K11434" s="381">
        <v>1946</v>
      </c>
      <c r="L11434" s="369">
        <f t="shared" ca="1" si="178"/>
        <v>77</v>
      </c>
      <c r="M11434" s="299" t="s">
        <v>17470</v>
      </c>
      <c r="N11434" s="10" t="s">
        <v>28854</v>
      </c>
      <c r="O11434" s="389" t="s">
        <v>30747</v>
      </c>
      <c r="P11434" s="386">
        <v>40884</v>
      </c>
    </row>
    <row r="11435" spans="1:16" s="8" customFormat="1" ht="15" customHeight="1" x14ac:dyDescent="0.25">
      <c r="A11435" s="362">
        <v>16</v>
      </c>
      <c r="B11435" s="362" t="s">
        <v>22116</v>
      </c>
      <c r="C11435" s="340" t="s">
        <v>24415</v>
      </c>
      <c r="D11435" s="362" t="s">
        <v>24414</v>
      </c>
      <c r="E11435" s="362">
        <v>32</v>
      </c>
      <c r="F11435" s="364">
        <v>6041072</v>
      </c>
      <c r="G11435" s="363">
        <v>27060410726</v>
      </c>
      <c r="H11435" s="365">
        <v>17904</v>
      </c>
      <c r="I11435" s="388">
        <v>6</v>
      </c>
      <c r="J11435" s="378">
        <v>1</v>
      </c>
      <c r="K11435" s="381">
        <v>1949</v>
      </c>
      <c r="L11435" s="369">
        <f t="shared" ca="1" si="178"/>
        <v>75</v>
      </c>
      <c r="M11435" s="299" t="s">
        <v>17337</v>
      </c>
      <c r="N11435" s="10" t="s">
        <v>28854</v>
      </c>
      <c r="O11435" s="389" t="s">
        <v>177</v>
      </c>
      <c r="P11435" s="386" t="s">
        <v>177</v>
      </c>
    </row>
    <row r="11436" spans="1:16" s="8" customFormat="1" ht="15" customHeight="1" x14ac:dyDescent="0.25">
      <c r="A11436" s="362" t="s">
        <v>33761</v>
      </c>
      <c r="B11436" s="362" t="s">
        <v>22116</v>
      </c>
      <c r="C11436" s="340" t="s">
        <v>24413</v>
      </c>
      <c r="D11436" s="362" t="s">
        <v>24412</v>
      </c>
      <c r="E11436" s="362">
        <v>32</v>
      </c>
      <c r="F11436" s="364">
        <v>6159994</v>
      </c>
      <c r="G11436" s="363">
        <v>27061599946</v>
      </c>
      <c r="H11436" s="365">
        <v>18446</v>
      </c>
      <c r="I11436" s="388">
        <v>2</v>
      </c>
      <c r="J11436" s="378">
        <v>7</v>
      </c>
      <c r="K11436" s="381">
        <v>1950</v>
      </c>
      <c r="L11436" s="369">
        <f t="shared" ca="1" si="178"/>
        <v>73</v>
      </c>
      <c r="M11436" s="299" t="s">
        <v>17470</v>
      </c>
      <c r="N11436" s="10" t="s">
        <v>28854</v>
      </c>
      <c r="O11436" s="389" t="s">
        <v>29346</v>
      </c>
      <c r="P11436" s="386">
        <v>44241</v>
      </c>
    </row>
    <row r="11437" spans="1:16" s="8" customFormat="1" ht="15" customHeight="1" x14ac:dyDescent="0.25">
      <c r="A11437" s="362" t="s">
        <v>23</v>
      </c>
      <c r="B11437" s="362" t="s">
        <v>22116</v>
      </c>
      <c r="C11437" s="340" t="s">
        <v>24411</v>
      </c>
      <c r="D11437" s="362" t="s">
        <v>24410</v>
      </c>
      <c r="E11437" s="362">
        <v>31</v>
      </c>
      <c r="F11437" s="364">
        <v>14388276</v>
      </c>
      <c r="G11437" s="363">
        <v>23143882764</v>
      </c>
      <c r="H11437" s="365">
        <v>21570</v>
      </c>
      <c r="I11437" s="388">
        <v>20</v>
      </c>
      <c r="J11437" s="378">
        <v>1</v>
      </c>
      <c r="K11437" s="381">
        <v>1959</v>
      </c>
      <c r="L11437" s="369">
        <f t="shared" ca="1" si="178"/>
        <v>65</v>
      </c>
      <c r="M11437" s="299" t="s">
        <v>17470</v>
      </c>
      <c r="N11437" s="10" t="s">
        <v>28854</v>
      </c>
      <c r="O11437" s="389" t="s">
        <v>30738</v>
      </c>
      <c r="P11437" s="386">
        <v>42062</v>
      </c>
    </row>
    <row r="11438" spans="1:16" s="8" customFormat="1" ht="15" customHeight="1" x14ac:dyDescent="0.25">
      <c r="A11438" s="362">
        <v>15</v>
      </c>
      <c r="B11438" s="362" t="s">
        <v>22116</v>
      </c>
      <c r="C11438" s="340" t="s">
        <v>24409</v>
      </c>
      <c r="D11438" s="362" t="s">
        <v>24408</v>
      </c>
      <c r="E11438" s="362">
        <v>32</v>
      </c>
      <c r="F11438" s="364">
        <v>10158812</v>
      </c>
      <c r="G11438" s="363">
        <v>27101588128</v>
      </c>
      <c r="H11438" s="365">
        <v>19181</v>
      </c>
      <c r="I11438" s="388">
        <v>6</v>
      </c>
      <c r="J11438" s="378">
        <v>7</v>
      </c>
      <c r="K11438" s="381">
        <v>1952</v>
      </c>
      <c r="L11438" s="369">
        <f t="shared" ca="1" si="178"/>
        <v>71</v>
      </c>
      <c r="M11438" s="299" t="s">
        <v>17337</v>
      </c>
      <c r="N11438" s="10" t="s">
        <v>28854</v>
      </c>
      <c r="O11438" s="389" t="s">
        <v>30752</v>
      </c>
      <c r="P11438" s="386" t="s">
        <v>177</v>
      </c>
    </row>
    <row r="11439" spans="1:16" s="8" customFormat="1" ht="15" customHeight="1" x14ac:dyDescent="0.25">
      <c r="A11439" s="362" t="s">
        <v>23</v>
      </c>
      <c r="B11439" s="362" t="s">
        <v>22116</v>
      </c>
      <c r="C11439" s="340" t="s">
        <v>38013</v>
      </c>
      <c r="D11439" s="362" t="s">
        <v>38014</v>
      </c>
      <c r="E11439" s="362">
        <v>31</v>
      </c>
      <c r="F11439" s="364">
        <v>16391820</v>
      </c>
      <c r="G11439" s="363">
        <v>27163918205</v>
      </c>
      <c r="H11439" s="365">
        <v>23191</v>
      </c>
      <c r="I11439" s="388">
        <v>29</v>
      </c>
      <c r="J11439" s="378">
        <v>6</v>
      </c>
      <c r="K11439" s="381">
        <v>1963</v>
      </c>
      <c r="L11439" s="369">
        <f t="shared" ca="1" si="178"/>
        <v>60</v>
      </c>
      <c r="M11439" s="299" t="s">
        <v>17470</v>
      </c>
      <c r="N11439" s="10" t="s">
        <v>28854</v>
      </c>
      <c r="O11439" s="389" t="s">
        <v>38050</v>
      </c>
      <c r="P11439" s="386">
        <v>44966</v>
      </c>
    </row>
    <row r="11440" spans="1:16" s="8" customFormat="1" ht="15" customHeight="1" x14ac:dyDescent="0.25">
      <c r="A11440" s="362" t="s">
        <v>172</v>
      </c>
      <c r="B11440" s="362" t="s">
        <v>22116</v>
      </c>
      <c r="C11440" s="340" t="s">
        <v>24407</v>
      </c>
      <c r="D11440" s="362" t="s">
        <v>24406</v>
      </c>
      <c r="E11440" s="362">
        <v>34</v>
      </c>
      <c r="F11440" s="364">
        <v>13483113</v>
      </c>
      <c r="G11440" s="363">
        <v>27134831133</v>
      </c>
      <c r="H11440" s="365" t="s">
        <v>29616</v>
      </c>
      <c r="I11440" s="388">
        <v>14</v>
      </c>
      <c r="J11440" s="378">
        <v>12</v>
      </c>
      <c r="K11440" s="381">
        <v>1959</v>
      </c>
      <c r="L11440" s="369">
        <f t="shared" ca="1" si="178"/>
        <v>64</v>
      </c>
      <c r="M11440" s="299" t="s">
        <v>17470</v>
      </c>
      <c r="N11440" s="10" t="s">
        <v>28854</v>
      </c>
      <c r="O11440" s="389" t="s">
        <v>29318</v>
      </c>
      <c r="P11440" s="386">
        <v>43083</v>
      </c>
    </row>
    <row r="11441" spans="1:16" s="8" customFormat="1" ht="15" customHeight="1" x14ac:dyDescent="0.25">
      <c r="A11441" s="362" t="s">
        <v>33761</v>
      </c>
      <c r="B11441" s="362" t="s">
        <v>22116</v>
      </c>
      <c r="C11441" s="340" t="s">
        <v>24405</v>
      </c>
      <c r="D11441" s="362" t="s">
        <v>24404</v>
      </c>
      <c r="E11441" s="362">
        <v>33</v>
      </c>
      <c r="F11441" s="364">
        <v>17988229</v>
      </c>
      <c r="G11441" s="363">
        <v>27179882294</v>
      </c>
      <c r="H11441" s="365">
        <v>23985</v>
      </c>
      <c r="I11441" s="388">
        <v>31</v>
      </c>
      <c r="J11441" s="378">
        <v>8</v>
      </c>
      <c r="K11441" s="381">
        <v>1965</v>
      </c>
      <c r="L11441" s="369">
        <f t="shared" ca="1" si="178"/>
        <v>58</v>
      </c>
      <c r="M11441" s="299" t="s">
        <v>17470</v>
      </c>
      <c r="N11441" s="10" t="s">
        <v>28854</v>
      </c>
      <c r="O11441" s="389" t="s">
        <v>29361</v>
      </c>
      <c r="P11441" s="386">
        <v>44219</v>
      </c>
    </row>
    <row r="11442" spans="1:16" s="8" customFormat="1" ht="15" customHeight="1" x14ac:dyDescent="0.25">
      <c r="A11442" s="362" t="s">
        <v>27</v>
      </c>
      <c r="B11442" s="362" t="s">
        <v>22116</v>
      </c>
      <c r="C11442" s="340" t="s">
        <v>24395</v>
      </c>
      <c r="D11442" s="362" t="s">
        <v>24394</v>
      </c>
      <c r="E11442" s="362">
        <v>32</v>
      </c>
      <c r="F11442" s="364">
        <v>3897912</v>
      </c>
      <c r="G11442" s="363">
        <v>23038979124</v>
      </c>
      <c r="H11442" s="365">
        <v>14839</v>
      </c>
      <c r="I11442" s="388">
        <v>16</v>
      </c>
      <c r="J11442" s="378">
        <v>8</v>
      </c>
      <c r="K11442" s="381">
        <v>1940</v>
      </c>
      <c r="L11442" s="369">
        <f t="shared" ca="1" si="178"/>
        <v>83</v>
      </c>
      <c r="M11442" s="299" t="s">
        <v>17470</v>
      </c>
      <c r="N11442" s="10" t="s">
        <v>28854</v>
      </c>
      <c r="O11442" s="389" t="s">
        <v>177</v>
      </c>
      <c r="P11442" s="386" t="s">
        <v>177</v>
      </c>
    </row>
    <row r="11443" spans="1:16" s="8" customFormat="1" ht="15" customHeight="1" x14ac:dyDescent="0.25">
      <c r="A11443" s="362" t="s">
        <v>193</v>
      </c>
      <c r="B11443" s="362" t="s">
        <v>22116</v>
      </c>
      <c r="C11443" s="340" t="s">
        <v>24393</v>
      </c>
      <c r="D11443" s="362" t="s">
        <v>24392</v>
      </c>
      <c r="E11443" s="362">
        <v>36</v>
      </c>
      <c r="F11443" s="364">
        <v>33224855</v>
      </c>
      <c r="G11443" s="363">
        <v>20332248554</v>
      </c>
      <c r="H11443" s="365">
        <v>32128</v>
      </c>
      <c r="I11443" s="388">
        <v>17</v>
      </c>
      <c r="J11443" s="378">
        <v>12</v>
      </c>
      <c r="K11443" s="381">
        <v>1987</v>
      </c>
      <c r="L11443" s="369">
        <f t="shared" ca="1" si="178"/>
        <v>36</v>
      </c>
      <c r="M11443" s="299" t="s">
        <v>24391</v>
      </c>
      <c r="N11443" s="10" t="s">
        <v>40415</v>
      </c>
      <c r="O11443" s="389" t="s">
        <v>29359</v>
      </c>
      <c r="P11443" s="386">
        <v>43923</v>
      </c>
    </row>
    <row r="11444" spans="1:16" s="8" customFormat="1" ht="15" customHeight="1" x14ac:dyDescent="0.25">
      <c r="A11444" s="362" t="s">
        <v>46</v>
      </c>
      <c r="B11444" s="362" t="s">
        <v>22116</v>
      </c>
      <c r="C11444" s="340" t="s">
        <v>24387</v>
      </c>
      <c r="D11444" s="362" t="s">
        <v>24386</v>
      </c>
      <c r="E11444" s="362">
        <v>32</v>
      </c>
      <c r="F11444" s="364">
        <v>17695124</v>
      </c>
      <c r="G11444" s="363">
        <v>23176951249</v>
      </c>
      <c r="H11444" s="365">
        <v>24266</v>
      </c>
      <c r="I11444" s="388">
        <v>8</v>
      </c>
      <c r="J11444" s="378">
        <v>6</v>
      </c>
      <c r="K11444" s="381">
        <v>1966</v>
      </c>
      <c r="L11444" s="369">
        <f t="shared" ca="1" si="178"/>
        <v>57</v>
      </c>
      <c r="M11444" s="299" t="s">
        <v>17470</v>
      </c>
      <c r="N11444" s="10" t="s">
        <v>40415</v>
      </c>
      <c r="O11444" s="389" t="s">
        <v>29328</v>
      </c>
      <c r="P11444" s="386">
        <v>42961</v>
      </c>
    </row>
    <row r="11445" spans="1:16" s="8" customFormat="1" ht="15" customHeight="1" x14ac:dyDescent="0.25">
      <c r="A11445" s="362" t="s">
        <v>27</v>
      </c>
      <c r="B11445" s="362" t="s">
        <v>22116</v>
      </c>
      <c r="C11445" s="340" t="s">
        <v>38727</v>
      </c>
      <c r="D11445" s="362" t="s">
        <v>38797</v>
      </c>
      <c r="E11445" s="362">
        <v>33</v>
      </c>
      <c r="F11445" s="364">
        <v>5965276</v>
      </c>
      <c r="G11445" s="363">
        <v>27059652767</v>
      </c>
      <c r="H11445" s="365">
        <v>17943</v>
      </c>
      <c r="I11445" s="388">
        <v>14</v>
      </c>
      <c r="J11445" s="378">
        <v>2</v>
      </c>
      <c r="K11445" s="381">
        <v>1949</v>
      </c>
      <c r="L11445" s="369">
        <f t="shared" ca="1" si="178"/>
        <v>75</v>
      </c>
      <c r="M11445" s="299" t="s">
        <v>17470</v>
      </c>
      <c r="N11445" s="10" t="s">
        <v>28854</v>
      </c>
      <c r="O11445" s="389" t="s">
        <v>38820</v>
      </c>
      <c r="P11445" s="386">
        <v>45066</v>
      </c>
    </row>
    <row r="11446" spans="1:16" s="8" customFormat="1" ht="15" customHeight="1" x14ac:dyDescent="0.25">
      <c r="A11446" s="362" t="s">
        <v>46</v>
      </c>
      <c r="B11446" s="362" t="s">
        <v>22116</v>
      </c>
      <c r="C11446" s="340" t="s">
        <v>24385</v>
      </c>
      <c r="D11446" s="362" t="s">
        <v>24384</v>
      </c>
      <c r="E11446" s="362">
        <v>31</v>
      </c>
      <c r="F11446" s="364">
        <v>33620616</v>
      </c>
      <c r="G11446" s="363">
        <v>27336206168</v>
      </c>
      <c r="H11446" s="365">
        <v>32195</v>
      </c>
      <c r="I11446" s="388">
        <v>22</v>
      </c>
      <c r="J11446" s="378">
        <v>2</v>
      </c>
      <c r="K11446" s="381">
        <v>1988</v>
      </c>
      <c r="L11446" s="369">
        <f t="shared" ca="1" si="178"/>
        <v>36</v>
      </c>
      <c r="M11446" s="299" t="s">
        <v>17337</v>
      </c>
      <c r="N11446" s="10" t="s">
        <v>28854</v>
      </c>
      <c r="O11446" s="389" t="s">
        <v>29322</v>
      </c>
      <c r="P11446" s="386">
        <v>44055</v>
      </c>
    </row>
    <row r="11447" spans="1:16" s="8" customFormat="1" ht="15" customHeight="1" x14ac:dyDescent="0.25">
      <c r="A11447" s="362" t="s">
        <v>27</v>
      </c>
      <c r="B11447" s="362" t="s">
        <v>22116</v>
      </c>
      <c r="C11447" s="340" t="s">
        <v>24380</v>
      </c>
      <c r="D11447" s="362" t="s">
        <v>24379</v>
      </c>
      <c r="E11447" s="362" t="s">
        <v>30</v>
      </c>
      <c r="F11447" s="364">
        <v>4545878</v>
      </c>
      <c r="G11447" s="363">
        <v>23045458784</v>
      </c>
      <c r="H11447" s="365">
        <v>15610</v>
      </c>
      <c r="I11447" s="388">
        <v>26</v>
      </c>
      <c r="J11447" s="378">
        <v>9</v>
      </c>
      <c r="K11447" s="381">
        <v>1942</v>
      </c>
      <c r="L11447" s="369">
        <f t="shared" ca="1" si="178"/>
        <v>81</v>
      </c>
      <c r="M11447" s="299" t="s">
        <v>17470</v>
      </c>
      <c r="N11447" s="10" t="s">
        <v>28854</v>
      </c>
      <c r="O11447" s="389" t="s">
        <v>177</v>
      </c>
      <c r="P11447" s="386" t="s">
        <v>177</v>
      </c>
    </row>
    <row r="11448" spans="1:16" s="8" customFormat="1" ht="15" customHeight="1" x14ac:dyDescent="0.25">
      <c r="A11448" s="362" t="s">
        <v>27</v>
      </c>
      <c r="B11448" s="362" t="s">
        <v>22116</v>
      </c>
      <c r="C11448" s="340" t="s">
        <v>24378</v>
      </c>
      <c r="D11448" s="362" t="s">
        <v>24377</v>
      </c>
      <c r="E11448" s="362" t="s">
        <v>78</v>
      </c>
      <c r="F11448" s="364">
        <v>3868917</v>
      </c>
      <c r="G11448" s="363">
        <v>27038689172</v>
      </c>
      <c r="H11448" s="365">
        <v>14540</v>
      </c>
      <c r="I11448" s="388">
        <v>22</v>
      </c>
      <c r="J11448" s="378">
        <v>10</v>
      </c>
      <c r="K11448" s="381">
        <v>1939</v>
      </c>
      <c r="L11448" s="369">
        <f t="shared" ca="1" si="178"/>
        <v>84</v>
      </c>
      <c r="M11448" s="299" t="s">
        <v>17470</v>
      </c>
      <c r="N11448" s="10" t="s">
        <v>28854</v>
      </c>
      <c r="O11448" s="389" t="s">
        <v>177</v>
      </c>
      <c r="P11448" s="386" t="s">
        <v>177</v>
      </c>
    </row>
    <row r="11449" spans="1:16" s="8" customFormat="1" ht="15" customHeight="1" x14ac:dyDescent="0.25">
      <c r="A11449" s="362">
        <v>13</v>
      </c>
      <c r="B11449" s="362" t="s">
        <v>22116</v>
      </c>
      <c r="C11449" s="340" t="s">
        <v>24372</v>
      </c>
      <c r="D11449" s="362" t="s">
        <v>24371</v>
      </c>
      <c r="E11449" s="362" t="s">
        <v>45</v>
      </c>
      <c r="F11449" s="364">
        <v>14179105</v>
      </c>
      <c r="G11449" s="363">
        <v>27141791058</v>
      </c>
      <c r="H11449" s="365">
        <v>22041</v>
      </c>
      <c r="I11449" s="388">
        <v>5</v>
      </c>
      <c r="J11449" s="378">
        <v>5</v>
      </c>
      <c r="K11449" s="381">
        <v>1960</v>
      </c>
      <c r="L11449" s="369">
        <f t="shared" ca="1" si="178"/>
        <v>63</v>
      </c>
      <c r="M11449" s="299" t="s">
        <v>17470</v>
      </c>
      <c r="N11449" s="10" t="s">
        <v>28854</v>
      </c>
      <c r="O11449" s="389" t="s">
        <v>177</v>
      </c>
      <c r="P11449" s="386" t="s">
        <v>177</v>
      </c>
    </row>
    <row r="11450" spans="1:16" s="8" customFormat="1" ht="15" customHeight="1" x14ac:dyDescent="0.25">
      <c r="A11450" s="362">
        <v>11</v>
      </c>
      <c r="B11450" s="362" t="s">
        <v>22116</v>
      </c>
      <c r="C11450" s="340" t="s">
        <v>24370</v>
      </c>
      <c r="D11450" s="362" t="s">
        <v>24369</v>
      </c>
      <c r="E11450" s="362">
        <v>30</v>
      </c>
      <c r="F11450" s="364">
        <v>11339286</v>
      </c>
      <c r="G11450" s="363">
        <v>27113392865</v>
      </c>
      <c r="H11450" s="365">
        <v>20195</v>
      </c>
      <c r="I11450" s="388">
        <v>16</v>
      </c>
      <c r="J11450" s="378">
        <v>4</v>
      </c>
      <c r="K11450" s="381">
        <v>1955</v>
      </c>
      <c r="L11450" s="369">
        <f t="shared" ca="1" si="178"/>
        <v>69</v>
      </c>
      <c r="M11450" s="299" t="s">
        <v>17470</v>
      </c>
      <c r="N11450" s="10" t="s">
        <v>28854</v>
      </c>
      <c r="O11450" s="389" t="s">
        <v>30807</v>
      </c>
      <c r="P11450" s="386">
        <v>41381</v>
      </c>
    </row>
    <row r="11451" spans="1:16" s="8" customFormat="1" ht="15" customHeight="1" x14ac:dyDescent="0.25">
      <c r="A11451" s="362" t="s">
        <v>46</v>
      </c>
      <c r="B11451" s="362" t="s">
        <v>22116</v>
      </c>
      <c r="C11451" s="340" t="s">
        <v>24368</v>
      </c>
      <c r="D11451" s="362" t="s">
        <v>24367</v>
      </c>
      <c r="E11451" s="362" t="s">
        <v>99</v>
      </c>
      <c r="F11451" s="364">
        <v>6153882</v>
      </c>
      <c r="G11451" s="363">
        <v>27061538823</v>
      </c>
      <c r="H11451" s="365">
        <v>18114</v>
      </c>
      <c r="I11451" s="388">
        <v>4</v>
      </c>
      <c r="J11451" s="378">
        <v>8</v>
      </c>
      <c r="K11451" s="381">
        <v>1949</v>
      </c>
      <c r="L11451" s="369">
        <f t="shared" ca="1" si="178"/>
        <v>74</v>
      </c>
      <c r="M11451" s="299" t="s">
        <v>17470</v>
      </c>
      <c r="N11451" s="10" t="s">
        <v>28854</v>
      </c>
      <c r="O11451" s="389" t="s">
        <v>177</v>
      </c>
      <c r="P11451" s="386" t="s">
        <v>177</v>
      </c>
    </row>
    <row r="11452" spans="1:16" s="8" customFormat="1" ht="15" customHeight="1" x14ac:dyDescent="0.25">
      <c r="A11452" s="362" t="s">
        <v>59</v>
      </c>
      <c r="B11452" s="362" t="s">
        <v>22116</v>
      </c>
      <c r="C11452" s="340" t="s">
        <v>24366</v>
      </c>
      <c r="D11452" s="362" t="s">
        <v>24365</v>
      </c>
      <c r="E11452" s="362" t="s">
        <v>45</v>
      </c>
      <c r="F11452" s="364">
        <v>12343657</v>
      </c>
      <c r="G11452" s="363">
        <v>27123436577</v>
      </c>
      <c r="H11452" s="365">
        <v>20673</v>
      </c>
      <c r="I11452" s="388">
        <v>6</v>
      </c>
      <c r="J11452" s="378">
        <v>8</v>
      </c>
      <c r="K11452" s="381">
        <v>1956</v>
      </c>
      <c r="L11452" s="369">
        <f t="shared" ca="1" si="178"/>
        <v>67</v>
      </c>
      <c r="M11452" s="299" t="s">
        <v>17470</v>
      </c>
      <c r="N11452" s="10" t="s">
        <v>28854</v>
      </c>
      <c r="O11452" s="389" t="s">
        <v>177</v>
      </c>
      <c r="P11452" s="386" t="s">
        <v>177</v>
      </c>
    </row>
    <row r="11453" spans="1:16" s="8" customFormat="1" ht="15" customHeight="1" x14ac:dyDescent="0.25">
      <c r="A11453" s="362" t="s">
        <v>99</v>
      </c>
      <c r="B11453" s="362" t="s">
        <v>22116</v>
      </c>
      <c r="C11453" s="340" t="s">
        <v>24364</v>
      </c>
      <c r="D11453" s="362" t="s">
        <v>24363</v>
      </c>
      <c r="E11453" s="362">
        <v>34</v>
      </c>
      <c r="F11453" s="364">
        <v>5404540</v>
      </c>
      <c r="G11453" s="363">
        <v>27054045404</v>
      </c>
      <c r="H11453" s="365">
        <v>17054</v>
      </c>
      <c r="I11453" s="388">
        <v>9</v>
      </c>
      <c r="J11453" s="378">
        <v>9</v>
      </c>
      <c r="K11453" s="381">
        <v>1946</v>
      </c>
      <c r="L11453" s="369">
        <f t="shared" ca="1" si="178"/>
        <v>77</v>
      </c>
      <c r="M11453" s="299" t="s">
        <v>17470</v>
      </c>
      <c r="N11453" s="10" t="s">
        <v>28854</v>
      </c>
      <c r="O11453" s="389" t="s">
        <v>30783</v>
      </c>
      <c r="P11453" s="386">
        <v>40910</v>
      </c>
    </row>
    <row r="11454" spans="1:16" s="8" customFormat="1" ht="15" customHeight="1" x14ac:dyDescent="0.25">
      <c r="A11454" s="362" t="s">
        <v>46</v>
      </c>
      <c r="B11454" s="362" t="s">
        <v>22116</v>
      </c>
      <c r="C11454" s="340" t="s">
        <v>24362</v>
      </c>
      <c r="D11454" s="362" t="s">
        <v>24361</v>
      </c>
      <c r="E11454" s="362">
        <v>34</v>
      </c>
      <c r="F11454" s="364">
        <v>12828625</v>
      </c>
      <c r="G11454" s="363">
        <v>27128286255</v>
      </c>
      <c r="H11454" s="365">
        <v>21597</v>
      </c>
      <c r="I11454" s="388">
        <v>16</v>
      </c>
      <c r="J11454" s="378">
        <v>2</v>
      </c>
      <c r="K11454" s="381">
        <v>1959</v>
      </c>
      <c r="L11454" s="369">
        <f t="shared" ca="1" si="178"/>
        <v>65</v>
      </c>
      <c r="M11454" s="299" t="s">
        <v>17470</v>
      </c>
      <c r="N11454" s="10" t="s">
        <v>28854</v>
      </c>
      <c r="O11454" s="389" t="s">
        <v>35836</v>
      </c>
      <c r="P11454" s="386">
        <v>39956</v>
      </c>
    </row>
    <row r="11455" spans="1:16" s="8" customFormat="1" ht="15" customHeight="1" x14ac:dyDescent="0.25">
      <c r="A11455" s="362">
        <v>17</v>
      </c>
      <c r="B11455" s="362" t="s">
        <v>22116</v>
      </c>
      <c r="C11455" s="340" t="s">
        <v>36235</v>
      </c>
      <c r="D11455" s="362" t="s">
        <v>36236</v>
      </c>
      <c r="E11455" s="362">
        <v>33</v>
      </c>
      <c r="F11455" s="364">
        <v>10928120</v>
      </c>
      <c r="G11455" s="363">
        <v>23109281204</v>
      </c>
      <c r="H11455" s="365">
        <v>19721</v>
      </c>
      <c r="I11455" s="388">
        <v>28</v>
      </c>
      <c r="J11455" s="378">
        <v>12</v>
      </c>
      <c r="K11455" s="381">
        <v>1953</v>
      </c>
      <c r="L11455" s="369">
        <f t="shared" ca="1" si="178"/>
        <v>70</v>
      </c>
      <c r="M11455" s="299" t="s">
        <v>40176</v>
      </c>
      <c r="N11455" s="10" t="s">
        <v>28854</v>
      </c>
      <c r="O11455" s="389" t="s">
        <v>36270</v>
      </c>
      <c r="P11455" s="386">
        <v>44602</v>
      </c>
    </row>
    <row r="11456" spans="1:16" s="8" customFormat="1" ht="15" customHeight="1" x14ac:dyDescent="0.25">
      <c r="A11456" s="362" t="s">
        <v>23</v>
      </c>
      <c r="B11456" s="362" t="s">
        <v>22116</v>
      </c>
      <c r="C11456" s="340" t="s">
        <v>38240</v>
      </c>
      <c r="D11456" s="362" t="s">
        <v>38241</v>
      </c>
      <c r="E11456" s="362">
        <v>33</v>
      </c>
      <c r="F11456" s="364">
        <v>17797804</v>
      </c>
      <c r="G11456" s="363">
        <v>27177978049</v>
      </c>
      <c r="H11456" s="365">
        <v>19982</v>
      </c>
      <c r="I11456" s="388">
        <v>15</v>
      </c>
      <c r="J11456" s="378">
        <v>9</v>
      </c>
      <c r="K11456" s="381">
        <v>1954</v>
      </c>
      <c r="L11456" s="369">
        <f t="shared" ca="1" si="178"/>
        <v>69</v>
      </c>
      <c r="M11456" s="299" t="s">
        <v>17470</v>
      </c>
      <c r="N11456" s="10" t="s">
        <v>28854</v>
      </c>
      <c r="O11456" s="389" t="s">
        <v>38050</v>
      </c>
      <c r="P11456" s="386">
        <v>45041</v>
      </c>
    </row>
    <row r="11457" spans="1:16" s="8" customFormat="1" ht="15" customHeight="1" x14ac:dyDescent="0.25">
      <c r="A11457" s="362" t="s">
        <v>972</v>
      </c>
      <c r="B11457" s="362" t="s">
        <v>22116</v>
      </c>
      <c r="C11457" s="340" t="s">
        <v>24356</v>
      </c>
      <c r="D11457" s="362" t="s">
        <v>24355</v>
      </c>
      <c r="E11457" s="362">
        <v>33</v>
      </c>
      <c r="F11457" s="364">
        <v>5768908</v>
      </c>
      <c r="G11457" s="363">
        <v>27057689086</v>
      </c>
      <c r="H11457" s="365">
        <v>17842</v>
      </c>
      <c r="I11457" s="388">
        <v>5</v>
      </c>
      <c r="J11457" s="378">
        <v>11</v>
      </c>
      <c r="K11457" s="381">
        <v>1948</v>
      </c>
      <c r="L11457" s="369">
        <f t="shared" ca="1" si="178"/>
        <v>75</v>
      </c>
      <c r="M11457" s="299" t="s">
        <v>17470</v>
      </c>
      <c r="N11457" s="10" t="s">
        <v>28854</v>
      </c>
      <c r="O11457" s="389" t="s">
        <v>177</v>
      </c>
      <c r="P11457" s="386" t="s">
        <v>177</v>
      </c>
    </row>
    <row r="11458" spans="1:16" s="8" customFormat="1" ht="15" customHeight="1" x14ac:dyDescent="0.25">
      <c r="A11458" s="362" t="s">
        <v>27</v>
      </c>
      <c r="B11458" s="362" t="s">
        <v>22116</v>
      </c>
      <c r="C11458" s="340" t="s">
        <v>24354</v>
      </c>
      <c r="D11458" s="362" t="s">
        <v>24353</v>
      </c>
      <c r="E11458" s="362">
        <v>33</v>
      </c>
      <c r="F11458" s="364">
        <v>6661416</v>
      </c>
      <c r="G11458" s="363">
        <v>27066614161</v>
      </c>
      <c r="H11458" s="365">
        <v>18662</v>
      </c>
      <c r="I11458" s="388">
        <v>3</v>
      </c>
      <c r="J11458" s="378">
        <v>2</v>
      </c>
      <c r="K11458" s="381">
        <v>1951</v>
      </c>
      <c r="L11458" s="369">
        <f t="shared" ref="L11458:L11521" ca="1" si="179">DATEDIF(H11458,TODAY(),"Y")</f>
        <v>73</v>
      </c>
      <c r="M11458" s="299" t="s">
        <v>17470</v>
      </c>
      <c r="N11458" s="10" t="s">
        <v>28854</v>
      </c>
      <c r="O11458" s="389" t="s">
        <v>29346</v>
      </c>
      <c r="P11458" s="386">
        <v>44320</v>
      </c>
    </row>
    <row r="11459" spans="1:16" s="8" customFormat="1" ht="15" customHeight="1" x14ac:dyDescent="0.25">
      <c r="A11459" s="362" t="s">
        <v>161</v>
      </c>
      <c r="B11459" s="362" t="s">
        <v>22116</v>
      </c>
      <c r="C11459" s="340" t="s">
        <v>24352</v>
      </c>
      <c r="D11459" s="362" t="s">
        <v>24351</v>
      </c>
      <c r="E11459" s="362">
        <v>31</v>
      </c>
      <c r="F11459" s="364">
        <v>12942840</v>
      </c>
      <c r="G11459" s="363">
        <v>27129428401</v>
      </c>
      <c r="H11459" s="365">
        <v>21699</v>
      </c>
      <c r="I11459" s="388">
        <v>29</v>
      </c>
      <c r="J11459" s="378">
        <v>5</v>
      </c>
      <c r="K11459" s="381">
        <v>1959</v>
      </c>
      <c r="L11459" s="369">
        <f t="shared" ca="1" si="179"/>
        <v>64</v>
      </c>
      <c r="M11459" s="299" t="s">
        <v>17470</v>
      </c>
      <c r="N11459" s="10" t="s">
        <v>28854</v>
      </c>
      <c r="O11459" s="389" t="s">
        <v>29359</v>
      </c>
      <c r="P11459" s="386">
        <v>44243</v>
      </c>
    </row>
    <row r="11460" spans="1:16" s="8" customFormat="1" ht="15" customHeight="1" x14ac:dyDescent="0.25">
      <c r="A11460" s="362" t="s">
        <v>46</v>
      </c>
      <c r="B11460" s="362" t="s">
        <v>22116</v>
      </c>
      <c r="C11460" s="340" t="s">
        <v>35923</v>
      </c>
      <c r="D11460" s="362" t="s">
        <v>35925</v>
      </c>
      <c r="E11460" s="362">
        <v>32</v>
      </c>
      <c r="F11460" s="364">
        <v>10684317</v>
      </c>
      <c r="G11460" s="363">
        <v>27106843177</v>
      </c>
      <c r="H11460" s="365">
        <v>19383</v>
      </c>
      <c r="I11460" s="388">
        <v>24</v>
      </c>
      <c r="J11460" s="378">
        <v>1</v>
      </c>
      <c r="K11460" s="381">
        <v>1953</v>
      </c>
      <c r="L11460" s="369">
        <f t="shared" ca="1" si="179"/>
        <v>71</v>
      </c>
      <c r="M11460" s="299" t="s">
        <v>40176</v>
      </c>
      <c r="N11460" s="10" t="s">
        <v>28854</v>
      </c>
      <c r="O11460" s="389" t="s">
        <v>35535</v>
      </c>
      <c r="P11460" s="386">
        <v>44559</v>
      </c>
    </row>
    <row r="11461" spans="1:16" s="8" customFormat="1" ht="15" customHeight="1" x14ac:dyDescent="0.25">
      <c r="A11461" s="362" t="s">
        <v>172</v>
      </c>
      <c r="B11461" s="362" t="s">
        <v>22116</v>
      </c>
      <c r="C11461" s="340" t="s">
        <v>24347</v>
      </c>
      <c r="D11461" s="362" t="s">
        <v>24346</v>
      </c>
      <c r="E11461" s="362" t="s">
        <v>33</v>
      </c>
      <c r="F11461" s="364">
        <v>4848367</v>
      </c>
      <c r="G11461" s="363">
        <v>23048483674</v>
      </c>
      <c r="H11461" s="365" t="s">
        <v>29615</v>
      </c>
      <c r="I11461" s="388">
        <v>18</v>
      </c>
      <c r="J11461" s="378">
        <v>10</v>
      </c>
      <c r="K11461" s="381">
        <v>1945</v>
      </c>
      <c r="L11461" s="369">
        <f t="shared" ca="1" si="179"/>
        <v>78</v>
      </c>
      <c r="M11461" s="299" t="s">
        <v>17470</v>
      </c>
      <c r="N11461" s="10" t="s">
        <v>28854</v>
      </c>
      <c r="O11461" s="389" t="s">
        <v>177</v>
      </c>
      <c r="P11461" s="386" t="s">
        <v>177</v>
      </c>
    </row>
    <row r="11462" spans="1:16" s="8" customFormat="1" ht="15" customHeight="1" x14ac:dyDescent="0.25">
      <c r="A11462" s="362" t="s">
        <v>27</v>
      </c>
      <c r="B11462" s="362" t="s">
        <v>22116</v>
      </c>
      <c r="C11462" s="340" t="s">
        <v>24345</v>
      </c>
      <c r="D11462" s="362" t="s">
        <v>24344</v>
      </c>
      <c r="E11462" s="362">
        <v>30</v>
      </c>
      <c r="F11462" s="364">
        <v>10256421</v>
      </c>
      <c r="G11462" s="363">
        <v>27102564214</v>
      </c>
      <c r="H11462" s="365">
        <v>19052</v>
      </c>
      <c r="I11462" s="388">
        <v>28</v>
      </c>
      <c r="J11462" s="378">
        <v>2</v>
      </c>
      <c r="K11462" s="381">
        <v>1952</v>
      </c>
      <c r="L11462" s="369">
        <f t="shared" ca="1" si="179"/>
        <v>72</v>
      </c>
      <c r="M11462" s="299" t="s">
        <v>17470</v>
      </c>
      <c r="N11462" s="10" t="s">
        <v>28854</v>
      </c>
      <c r="O11462" s="389" t="s">
        <v>29348</v>
      </c>
      <c r="P11462" s="386">
        <v>43555</v>
      </c>
    </row>
    <row r="11463" spans="1:16" s="8" customFormat="1" ht="15" customHeight="1" x14ac:dyDescent="0.25">
      <c r="A11463" s="362" t="s">
        <v>302</v>
      </c>
      <c r="B11463" s="362" t="s">
        <v>22116</v>
      </c>
      <c r="C11463" s="340" t="s">
        <v>24343</v>
      </c>
      <c r="D11463" s="362" t="s">
        <v>1507</v>
      </c>
      <c r="E11463" s="362" t="s">
        <v>45</v>
      </c>
      <c r="F11463" s="364">
        <v>10796349</v>
      </c>
      <c r="G11463" s="363">
        <v>27107963494</v>
      </c>
      <c r="H11463" s="365">
        <v>19380</v>
      </c>
      <c r="I11463" s="388">
        <v>21</v>
      </c>
      <c r="J11463" s="378">
        <v>1</v>
      </c>
      <c r="K11463" s="381">
        <v>1953</v>
      </c>
      <c r="L11463" s="369">
        <f t="shared" ca="1" si="179"/>
        <v>71</v>
      </c>
      <c r="M11463" s="299" t="s">
        <v>17470</v>
      </c>
      <c r="N11463" s="10" t="s">
        <v>28854</v>
      </c>
      <c r="O11463" s="389" t="s">
        <v>177</v>
      </c>
      <c r="P11463" s="386" t="s">
        <v>177</v>
      </c>
    </row>
    <row r="11464" spans="1:16" s="8" customFormat="1" ht="15" customHeight="1" x14ac:dyDescent="0.25">
      <c r="A11464" s="362" t="s">
        <v>59</v>
      </c>
      <c r="B11464" s="362" t="s">
        <v>22116</v>
      </c>
      <c r="C11464" s="340" t="s">
        <v>24342</v>
      </c>
      <c r="D11464" s="362" t="s">
        <v>24341</v>
      </c>
      <c r="E11464" s="362">
        <v>33</v>
      </c>
      <c r="F11464" s="364">
        <v>5274146</v>
      </c>
      <c r="G11464" s="363">
        <v>27052741462</v>
      </c>
      <c r="H11464" s="365">
        <v>17019</v>
      </c>
      <c r="I11464" s="388">
        <v>5</v>
      </c>
      <c r="J11464" s="378">
        <v>8</v>
      </c>
      <c r="K11464" s="381">
        <v>1946</v>
      </c>
      <c r="L11464" s="369">
        <f t="shared" ca="1" si="179"/>
        <v>77</v>
      </c>
      <c r="M11464" s="299" t="s">
        <v>17470</v>
      </c>
      <c r="N11464" s="10" t="s">
        <v>28854</v>
      </c>
      <c r="O11464" s="389" t="s">
        <v>30802</v>
      </c>
      <c r="P11464" s="386">
        <v>40880</v>
      </c>
    </row>
    <row r="11465" spans="1:16" s="8" customFormat="1" ht="15" customHeight="1" x14ac:dyDescent="0.25">
      <c r="A11465" s="362" t="s">
        <v>27</v>
      </c>
      <c r="B11465" s="362" t="s">
        <v>22116</v>
      </c>
      <c r="C11465" s="340" t="s">
        <v>24337</v>
      </c>
      <c r="D11465" s="362" t="s">
        <v>24336</v>
      </c>
      <c r="E11465" s="362">
        <v>35</v>
      </c>
      <c r="F11465" s="364">
        <v>4414576</v>
      </c>
      <c r="G11465" s="363">
        <v>27044145761</v>
      </c>
      <c r="H11465" s="365">
        <v>15641</v>
      </c>
      <c r="I11465" s="388">
        <v>27</v>
      </c>
      <c r="J11465" s="378">
        <v>10</v>
      </c>
      <c r="K11465" s="381">
        <v>1942</v>
      </c>
      <c r="L11465" s="369">
        <f t="shared" ca="1" si="179"/>
        <v>81</v>
      </c>
      <c r="M11465" s="299" t="s">
        <v>17470</v>
      </c>
      <c r="N11465" s="10" t="s">
        <v>28854</v>
      </c>
      <c r="O11465" s="389" t="s">
        <v>30808</v>
      </c>
      <c r="P11465" s="386">
        <v>41443</v>
      </c>
    </row>
    <row r="11466" spans="1:16" s="8" customFormat="1" ht="15" customHeight="1" x14ac:dyDescent="0.25">
      <c r="A11466" s="362" t="s">
        <v>193</v>
      </c>
      <c r="B11466" s="362" t="s">
        <v>22116</v>
      </c>
      <c r="C11466" s="340" t="s">
        <v>24332</v>
      </c>
      <c r="D11466" s="362" t="s">
        <v>24331</v>
      </c>
      <c r="E11466" s="362">
        <v>32</v>
      </c>
      <c r="F11466" s="364">
        <v>5114685</v>
      </c>
      <c r="G11466" s="363">
        <v>27051146854</v>
      </c>
      <c r="H11466" s="365">
        <v>16457</v>
      </c>
      <c r="I11466" s="388">
        <v>20</v>
      </c>
      <c r="J11466" s="378">
        <v>1</v>
      </c>
      <c r="K11466" s="381">
        <v>1945</v>
      </c>
      <c r="L11466" s="369">
        <f t="shared" ca="1" si="179"/>
        <v>79</v>
      </c>
      <c r="M11466" s="299" t="s">
        <v>17470</v>
      </c>
      <c r="N11466" s="10" t="s">
        <v>28854</v>
      </c>
      <c r="O11466" s="389" t="s">
        <v>177</v>
      </c>
      <c r="P11466" s="386" t="s">
        <v>177</v>
      </c>
    </row>
    <row r="11467" spans="1:16" s="8" customFormat="1" ht="15" customHeight="1" x14ac:dyDescent="0.25">
      <c r="A11467" s="362" t="s">
        <v>27</v>
      </c>
      <c r="B11467" s="362" t="s">
        <v>22116</v>
      </c>
      <c r="C11467" s="340" t="s">
        <v>24330</v>
      </c>
      <c r="D11467" s="362" t="s">
        <v>24329</v>
      </c>
      <c r="E11467" s="362">
        <v>30</v>
      </c>
      <c r="F11467" s="364">
        <v>37841686</v>
      </c>
      <c r="G11467" s="363">
        <v>27378416863</v>
      </c>
      <c r="H11467" s="365">
        <v>34340</v>
      </c>
      <c r="I11467" s="388">
        <v>6</v>
      </c>
      <c r="J11467" s="378">
        <v>1</v>
      </c>
      <c r="K11467" s="381">
        <v>1994</v>
      </c>
      <c r="L11467" s="369">
        <f t="shared" ca="1" si="179"/>
        <v>30</v>
      </c>
      <c r="M11467" s="299" t="s">
        <v>17337</v>
      </c>
      <c r="N11467" s="10" t="s">
        <v>28854</v>
      </c>
      <c r="O11467" s="389" t="s">
        <v>29324</v>
      </c>
      <c r="P11467" s="386">
        <v>43184</v>
      </c>
    </row>
    <row r="11468" spans="1:16" s="8" customFormat="1" ht="15" customHeight="1" x14ac:dyDescent="0.25">
      <c r="A11468" s="362" t="s">
        <v>27</v>
      </c>
      <c r="B11468" s="362" t="s">
        <v>22116</v>
      </c>
      <c r="C11468" s="340" t="s">
        <v>24328</v>
      </c>
      <c r="D11468" s="362" t="s">
        <v>24327</v>
      </c>
      <c r="E11468" s="362">
        <v>34</v>
      </c>
      <c r="F11468" s="364">
        <v>13481409</v>
      </c>
      <c r="G11468" s="363">
        <v>27134814093</v>
      </c>
      <c r="H11468" s="365">
        <v>21766</v>
      </c>
      <c r="I11468" s="388">
        <v>4</v>
      </c>
      <c r="J11468" s="378">
        <v>8</v>
      </c>
      <c r="K11468" s="381">
        <v>1959</v>
      </c>
      <c r="L11468" s="369">
        <f t="shared" ca="1" si="179"/>
        <v>64</v>
      </c>
      <c r="M11468" s="299" t="s">
        <v>17470</v>
      </c>
      <c r="N11468" s="10" t="s">
        <v>28854</v>
      </c>
      <c r="O11468" s="389" t="s">
        <v>29326</v>
      </c>
      <c r="P11468" s="386">
        <v>43797</v>
      </c>
    </row>
    <row r="11469" spans="1:16" s="8" customFormat="1" ht="15" customHeight="1" x14ac:dyDescent="0.25">
      <c r="A11469" s="362" t="s">
        <v>172</v>
      </c>
      <c r="B11469" s="362" t="s">
        <v>22116</v>
      </c>
      <c r="C11469" s="340" t="s">
        <v>24324</v>
      </c>
      <c r="D11469" s="362" t="s">
        <v>24323</v>
      </c>
      <c r="E11469" s="362" t="s">
        <v>99</v>
      </c>
      <c r="F11469" s="364">
        <v>10044954</v>
      </c>
      <c r="G11469" s="363">
        <v>23100449544</v>
      </c>
      <c r="H11469" s="365" t="s">
        <v>29614</v>
      </c>
      <c r="I11469" s="388">
        <v>27</v>
      </c>
      <c r="J11469" s="378">
        <v>8</v>
      </c>
      <c r="K11469" s="381">
        <v>1951</v>
      </c>
      <c r="L11469" s="369">
        <f t="shared" ca="1" si="179"/>
        <v>72</v>
      </c>
      <c r="M11469" s="299" t="s">
        <v>17470</v>
      </c>
      <c r="N11469" s="10" t="s">
        <v>28854</v>
      </c>
      <c r="O11469" s="389" t="s">
        <v>177</v>
      </c>
      <c r="P11469" s="386" t="s">
        <v>177</v>
      </c>
    </row>
    <row r="11470" spans="1:16" s="8" customFormat="1" ht="15" customHeight="1" x14ac:dyDescent="0.25">
      <c r="A11470" s="362" t="s">
        <v>59</v>
      </c>
      <c r="B11470" s="362" t="s">
        <v>22116</v>
      </c>
      <c r="C11470" s="340" t="s">
        <v>24322</v>
      </c>
      <c r="D11470" s="362" t="s">
        <v>24321</v>
      </c>
      <c r="E11470" s="362">
        <v>33</v>
      </c>
      <c r="F11470" s="364">
        <v>4734467</v>
      </c>
      <c r="G11470" s="363">
        <v>27047344676</v>
      </c>
      <c r="H11470" s="365">
        <v>15623</v>
      </c>
      <c r="I11470" s="388">
        <v>9</v>
      </c>
      <c r="J11470" s="378">
        <v>10</v>
      </c>
      <c r="K11470" s="381">
        <v>1942</v>
      </c>
      <c r="L11470" s="369">
        <f t="shared" ca="1" si="179"/>
        <v>81</v>
      </c>
      <c r="M11470" s="299" t="s">
        <v>17470</v>
      </c>
      <c r="N11470" s="10" t="s">
        <v>28854</v>
      </c>
      <c r="O11470" s="389" t="s">
        <v>29359</v>
      </c>
      <c r="P11470" s="386">
        <v>44025</v>
      </c>
    </row>
    <row r="11471" spans="1:16" s="8" customFormat="1" ht="15" customHeight="1" x14ac:dyDescent="0.25">
      <c r="A11471" s="362" t="s">
        <v>27</v>
      </c>
      <c r="B11471" s="362" t="s">
        <v>22116</v>
      </c>
      <c r="C11471" s="340" t="s">
        <v>24315</v>
      </c>
      <c r="D11471" s="362" t="s">
        <v>24314</v>
      </c>
      <c r="E11471" s="362" t="s">
        <v>33</v>
      </c>
      <c r="F11471" s="364">
        <v>12429148</v>
      </c>
      <c r="G11471" s="363">
        <v>27124291483</v>
      </c>
      <c r="H11471" s="365">
        <v>20639</v>
      </c>
      <c r="I11471" s="388">
        <v>3</v>
      </c>
      <c r="J11471" s="378">
        <v>7</v>
      </c>
      <c r="K11471" s="381">
        <v>1956</v>
      </c>
      <c r="L11471" s="369">
        <f t="shared" ca="1" si="179"/>
        <v>67</v>
      </c>
      <c r="M11471" s="299" t="s">
        <v>17470</v>
      </c>
      <c r="N11471" s="10" t="s">
        <v>28854</v>
      </c>
      <c r="O11471" s="389" t="s">
        <v>177</v>
      </c>
      <c r="P11471" s="386" t="s">
        <v>177</v>
      </c>
    </row>
    <row r="11472" spans="1:16" s="8" customFormat="1" ht="15" customHeight="1" x14ac:dyDescent="0.25">
      <c r="A11472" s="362" t="s">
        <v>27</v>
      </c>
      <c r="B11472" s="362" t="s">
        <v>22116</v>
      </c>
      <c r="C11472" s="340" t="s">
        <v>24313</v>
      </c>
      <c r="D11472" s="362" t="s">
        <v>24312</v>
      </c>
      <c r="E11472" s="362">
        <v>34</v>
      </c>
      <c r="F11472" s="364">
        <v>10182837</v>
      </c>
      <c r="G11472" s="363">
        <v>27101828374</v>
      </c>
      <c r="H11472" s="365">
        <v>19050</v>
      </c>
      <c r="I11472" s="388">
        <v>26</v>
      </c>
      <c r="J11472" s="378">
        <v>2</v>
      </c>
      <c r="K11472" s="381">
        <v>1952</v>
      </c>
      <c r="L11472" s="369">
        <f t="shared" ca="1" si="179"/>
        <v>72</v>
      </c>
      <c r="M11472" s="299" t="s">
        <v>17470</v>
      </c>
      <c r="N11472" s="10" t="s">
        <v>28854</v>
      </c>
      <c r="O11472" s="389" t="s">
        <v>30741</v>
      </c>
      <c r="P11472" s="386">
        <v>41929</v>
      </c>
    </row>
    <row r="11473" spans="1:16" s="8" customFormat="1" ht="15" customHeight="1" x14ac:dyDescent="0.25">
      <c r="A11473" s="362" t="s">
        <v>27</v>
      </c>
      <c r="B11473" s="362" t="s">
        <v>22116</v>
      </c>
      <c r="C11473" s="340" t="s">
        <v>24311</v>
      </c>
      <c r="D11473" s="362" t="s">
        <v>24310</v>
      </c>
      <c r="E11473" s="362">
        <v>15</v>
      </c>
      <c r="F11473" s="364">
        <v>5498005</v>
      </c>
      <c r="G11473" s="363">
        <v>27054980057</v>
      </c>
      <c r="H11473" s="365">
        <v>17247</v>
      </c>
      <c r="I11473" s="388">
        <v>21</v>
      </c>
      <c r="J11473" s="378">
        <v>3</v>
      </c>
      <c r="K11473" s="381">
        <v>1947</v>
      </c>
      <c r="L11473" s="369">
        <f t="shared" ca="1" si="179"/>
        <v>77</v>
      </c>
      <c r="M11473" s="299" t="s">
        <v>17470</v>
      </c>
      <c r="N11473" s="10" t="s">
        <v>28854</v>
      </c>
      <c r="O11473" s="389" t="s">
        <v>30800</v>
      </c>
      <c r="P11473" s="386">
        <v>40204</v>
      </c>
    </row>
    <row r="11474" spans="1:16" s="8" customFormat="1" ht="15" customHeight="1" x14ac:dyDescent="0.25">
      <c r="A11474" s="362" t="s">
        <v>172</v>
      </c>
      <c r="B11474" s="362" t="s">
        <v>22116</v>
      </c>
      <c r="C11474" s="340" t="s">
        <v>24309</v>
      </c>
      <c r="D11474" s="362" t="s">
        <v>24308</v>
      </c>
      <c r="E11474" s="362">
        <v>32</v>
      </c>
      <c r="F11474" s="364">
        <v>12680237</v>
      </c>
      <c r="G11474" s="363">
        <v>23126802374</v>
      </c>
      <c r="H11474" s="365">
        <v>21360</v>
      </c>
      <c r="I11474" s="388">
        <v>24</v>
      </c>
      <c r="J11474" s="378">
        <v>6</v>
      </c>
      <c r="K11474" s="381">
        <v>1958</v>
      </c>
      <c r="L11474" s="369">
        <f t="shared" ca="1" si="179"/>
        <v>65</v>
      </c>
      <c r="M11474" s="299" t="s">
        <v>17470</v>
      </c>
      <c r="N11474" s="10" t="s">
        <v>28854</v>
      </c>
      <c r="O11474" s="389" t="s">
        <v>29346</v>
      </c>
      <c r="P11474" s="386">
        <v>44280</v>
      </c>
    </row>
    <row r="11475" spans="1:16" s="8" customFormat="1" ht="15" customHeight="1" x14ac:dyDescent="0.25">
      <c r="A11475" s="362" t="s">
        <v>27</v>
      </c>
      <c r="B11475" s="362" t="s">
        <v>22116</v>
      </c>
      <c r="C11475" s="340" t="s">
        <v>24307</v>
      </c>
      <c r="D11475" s="362" t="s">
        <v>24306</v>
      </c>
      <c r="E11475" s="362">
        <v>32</v>
      </c>
      <c r="F11475" s="364">
        <v>3958767</v>
      </c>
      <c r="G11475" s="363">
        <v>27039587675</v>
      </c>
      <c r="H11475" s="365">
        <v>14852</v>
      </c>
      <c r="I11475" s="388">
        <v>29</v>
      </c>
      <c r="J11475" s="378">
        <v>8</v>
      </c>
      <c r="K11475" s="381">
        <v>1940</v>
      </c>
      <c r="L11475" s="369">
        <f t="shared" ca="1" si="179"/>
        <v>83</v>
      </c>
      <c r="M11475" s="299" t="s">
        <v>17337</v>
      </c>
      <c r="N11475" s="10" t="s">
        <v>28854</v>
      </c>
      <c r="O11475" s="389" t="s">
        <v>30790</v>
      </c>
      <c r="P11475" s="386">
        <v>39699</v>
      </c>
    </row>
    <row r="11476" spans="1:16" s="8" customFormat="1" ht="15" customHeight="1" x14ac:dyDescent="0.25">
      <c r="A11476" s="362" t="s">
        <v>27</v>
      </c>
      <c r="B11476" s="362" t="s">
        <v>22116</v>
      </c>
      <c r="C11476" s="340" t="s">
        <v>37894</v>
      </c>
      <c r="D11476" s="362" t="s">
        <v>37895</v>
      </c>
      <c r="E11476" s="362">
        <v>33</v>
      </c>
      <c r="F11476" s="364">
        <v>10387407</v>
      </c>
      <c r="G11476" s="363" t="str">
        <f>27&amp;F11476&amp;1</f>
        <v>27103874071</v>
      </c>
      <c r="H11476" s="365">
        <v>19045</v>
      </c>
      <c r="I11476" s="388">
        <v>21</v>
      </c>
      <c r="J11476" s="378">
        <v>2</v>
      </c>
      <c r="K11476" s="381">
        <v>1952</v>
      </c>
      <c r="L11476" s="369">
        <f t="shared" ca="1" si="179"/>
        <v>72</v>
      </c>
      <c r="M11476" s="299" t="s">
        <v>17470</v>
      </c>
      <c r="N11476" s="10" t="s">
        <v>28854</v>
      </c>
      <c r="O11476" s="389" t="s">
        <v>37917</v>
      </c>
      <c r="P11476" s="386">
        <v>44950</v>
      </c>
    </row>
    <row r="11477" spans="1:16" s="8" customFormat="1" ht="15" customHeight="1" x14ac:dyDescent="0.25">
      <c r="A11477" s="362" t="s">
        <v>27</v>
      </c>
      <c r="B11477" s="362" t="s">
        <v>22116</v>
      </c>
      <c r="C11477" s="340" t="s">
        <v>24301</v>
      </c>
      <c r="D11477" s="362" t="s">
        <v>24300</v>
      </c>
      <c r="E11477" s="362" t="s">
        <v>33</v>
      </c>
      <c r="F11477" s="364">
        <v>4385717</v>
      </c>
      <c r="G11477" s="363">
        <v>27043857172</v>
      </c>
      <c r="H11477" s="365">
        <v>14249</v>
      </c>
      <c r="I11477" s="388">
        <v>4</v>
      </c>
      <c r="J11477" s="378">
        <v>1</v>
      </c>
      <c r="K11477" s="381">
        <v>1939</v>
      </c>
      <c r="L11477" s="369">
        <f t="shared" ca="1" si="179"/>
        <v>85</v>
      </c>
      <c r="M11477" s="299" t="s">
        <v>17470</v>
      </c>
      <c r="N11477" s="10" t="s">
        <v>28854</v>
      </c>
      <c r="O11477" s="389" t="s">
        <v>177</v>
      </c>
      <c r="P11477" s="386" t="s">
        <v>177</v>
      </c>
    </row>
    <row r="11478" spans="1:16" s="8" customFormat="1" ht="15" customHeight="1" x14ac:dyDescent="0.25">
      <c r="A11478" s="362" t="s">
        <v>27</v>
      </c>
      <c r="B11478" s="362" t="s">
        <v>22116</v>
      </c>
      <c r="C11478" s="340" t="s">
        <v>24299</v>
      </c>
      <c r="D11478" s="362" t="s">
        <v>24298</v>
      </c>
      <c r="E11478" s="362">
        <v>31</v>
      </c>
      <c r="F11478" s="364">
        <v>6485789</v>
      </c>
      <c r="G11478" s="363">
        <v>24064857890</v>
      </c>
      <c r="H11478" s="365">
        <v>15146</v>
      </c>
      <c r="I11478" s="388">
        <v>19</v>
      </c>
      <c r="J11478" s="378">
        <v>6</v>
      </c>
      <c r="K11478" s="381">
        <v>1941</v>
      </c>
      <c r="L11478" s="369">
        <f t="shared" ca="1" si="179"/>
        <v>82</v>
      </c>
      <c r="M11478" s="299" t="s">
        <v>17470</v>
      </c>
      <c r="N11478" s="10" t="s">
        <v>28854</v>
      </c>
      <c r="O11478" s="389" t="s">
        <v>29349</v>
      </c>
      <c r="P11478" s="386">
        <v>43602</v>
      </c>
    </row>
    <row r="11479" spans="1:16" s="8" customFormat="1" ht="15" customHeight="1" x14ac:dyDescent="0.25">
      <c r="A11479" s="362">
        <v>13</v>
      </c>
      <c r="B11479" s="362" t="s">
        <v>22116</v>
      </c>
      <c r="C11479" s="340" t="s">
        <v>24293</v>
      </c>
      <c r="D11479" s="362" t="s">
        <v>24292</v>
      </c>
      <c r="E11479" s="362" t="s">
        <v>33</v>
      </c>
      <c r="F11479" s="364">
        <v>12194766</v>
      </c>
      <c r="G11479" s="363">
        <v>27121947663</v>
      </c>
      <c r="H11479" s="365">
        <v>20563</v>
      </c>
      <c r="I11479" s="388">
        <v>18</v>
      </c>
      <c r="J11479" s="378">
        <v>4</v>
      </c>
      <c r="K11479" s="381">
        <v>1956</v>
      </c>
      <c r="L11479" s="369">
        <f t="shared" ca="1" si="179"/>
        <v>68</v>
      </c>
      <c r="M11479" s="299" t="s">
        <v>17470</v>
      </c>
      <c r="N11479" s="10" t="s">
        <v>28854</v>
      </c>
      <c r="O11479" s="389" t="s">
        <v>177</v>
      </c>
      <c r="P11479" s="386" t="s">
        <v>177</v>
      </c>
    </row>
    <row r="11480" spans="1:16" s="8" customFormat="1" ht="15" customHeight="1" x14ac:dyDescent="0.25">
      <c r="A11480" s="362" t="s">
        <v>23</v>
      </c>
      <c r="B11480" s="362" t="s">
        <v>22116</v>
      </c>
      <c r="C11480" s="340" t="s">
        <v>24291</v>
      </c>
      <c r="D11480" s="362" t="s">
        <v>24290</v>
      </c>
      <c r="E11480" s="362">
        <v>30</v>
      </c>
      <c r="F11480" s="364">
        <v>16648694</v>
      </c>
      <c r="G11480" s="363">
        <v>27166486942</v>
      </c>
      <c r="H11480" s="365">
        <v>23463</v>
      </c>
      <c r="I11480" s="388">
        <v>27</v>
      </c>
      <c r="J11480" s="378">
        <v>3</v>
      </c>
      <c r="K11480" s="381">
        <v>1964</v>
      </c>
      <c r="L11480" s="369">
        <f t="shared" ca="1" si="179"/>
        <v>60</v>
      </c>
      <c r="M11480" s="299" t="s">
        <v>17470</v>
      </c>
      <c r="N11480" s="10" t="s">
        <v>28854</v>
      </c>
      <c r="O11480" s="389" t="s">
        <v>30821</v>
      </c>
      <c r="P11480" s="386">
        <v>40728</v>
      </c>
    </row>
    <row r="11481" spans="1:16" s="8" customFormat="1" ht="15" customHeight="1" x14ac:dyDescent="0.25">
      <c r="A11481" s="362" t="s">
        <v>46</v>
      </c>
      <c r="B11481" s="362" t="s">
        <v>22116</v>
      </c>
      <c r="C11481" s="340" t="s">
        <v>24289</v>
      </c>
      <c r="D11481" s="362" t="s">
        <v>24288</v>
      </c>
      <c r="E11481" s="362" t="s">
        <v>30</v>
      </c>
      <c r="F11481" s="364">
        <v>4530191</v>
      </c>
      <c r="G11481" s="363">
        <v>27045301910</v>
      </c>
      <c r="H11481" s="365">
        <v>16298</v>
      </c>
      <c r="I11481" s="388">
        <v>14</v>
      </c>
      <c r="J11481" s="378">
        <v>8</v>
      </c>
      <c r="K11481" s="381">
        <v>1944</v>
      </c>
      <c r="L11481" s="369">
        <f t="shared" ca="1" si="179"/>
        <v>79</v>
      </c>
      <c r="M11481" s="299" t="s">
        <v>17337</v>
      </c>
      <c r="N11481" s="10" t="s">
        <v>28854</v>
      </c>
      <c r="O11481" s="389" t="s">
        <v>177</v>
      </c>
      <c r="P11481" s="386" t="s">
        <v>177</v>
      </c>
    </row>
    <row r="11482" spans="1:16" s="8" customFormat="1" ht="15" customHeight="1" x14ac:dyDescent="0.25">
      <c r="A11482" s="362" t="s">
        <v>59</v>
      </c>
      <c r="B11482" s="362" t="s">
        <v>22116</v>
      </c>
      <c r="C11482" s="340" t="s">
        <v>24287</v>
      </c>
      <c r="D11482" s="362" t="s">
        <v>24286</v>
      </c>
      <c r="E11482" s="362">
        <v>32</v>
      </c>
      <c r="F11482" s="364">
        <v>13510075</v>
      </c>
      <c r="G11482" s="363">
        <v>27135100752</v>
      </c>
      <c r="H11482" s="365">
        <v>21047</v>
      </c>
      <c r="I11482" s="388">
        <v>15</v>
      </c>
      <c r="J11482" s="378">
        <v>8</v>
      </c>
      <c r="K11482" s="381">
        <v>1957</v>
      </c>
      <c r="L11482" s="369">
        <f t="shared" ca="1" si="179"/>
        <v>66</v>
      </c>
      <c r="M11482" s="299" t="s">
        <v>17337</v>
      </c>
      <c r="N11482" s="10" t="s">
        <v>28854</v>
      </c>
      <c r="O11482" s="389" t="s">
        <v>30843</v>
      </c>
      <c r="P11482" s="386" t="s">
        <v>177</v>
      </c>
    </row>
    <row r="11483" spans="1:16" s="8" customFormat="1" ht="15" customHeight="1" x14ac:dyDescent="0.25">
      <c r="A11483" s="362" t="s">
        <v>59</v>
      </c>
      <c r="B11483" s="362" t="s">
        <v>22116</v>
      </c>
      <c r="C11483" s="340" t="s">
        <v>33954</v>
      </c>
      <c r="D11483" s="362" t="s">
        <v>33973</v>
      </c>
      <c r="E11483" s="362">
        <v>33</v>
      </c>
      <c r="F11483" s="364">
        <v>5938575</v>
      </c>
      <c r="G11483" s="363">
        <v>27059385750</v>
      </c>
      <c r="H11483" s="365">
        <v>18026</v>
      </c>
      <c r="I11483" s="388">
        <v>8</v>
      </c>
      <c r="J11483" s="378">
        <v>5</v>
      </c>
      <c r="K11483" s="381">
        <v>1949</v>
      </c>
      <c r="L11483" s="369">
        <f t="shared" ca="1" si="179"/>
        <v>74</v>
      </c>
      <c r="M11483" s="299" t="s">
        <v>17470</v>
      </c>
      <c r="N11483" s="10" t="s">
        <v>28854</v>
      </c>
      <c r="O11483" s="389" t="s">
        <v>34034</v>
      </c>
      <c r="P11483" s="386">
        <v>44335</v>
      </c>
    </row>
    <row r="11484" spans="1:16" s="8" customFormat="1" ht="15" customHeight="1" x14ac:dyDescent="0.25">
      <c r="A11484" s="362" t="s">
        <v>59</v>
      </c>
      <c r="B11484" s="362" t="s">
        <v>22116</v>
      </c>
      <c r="C11484" s="340" t="s">
        <v>24285</v>
      </c>
      <c r="D11484" s="362" t="s">
        <v>24284</v>
      </c>
      <c r="E11484" s="362">
        <v>33</v>
      </c>
      <c r="F11484" s="364">
        <v>16551776</v>
      </c>
      <c r="G11484" s="363">
        <v>27165517763</v>
      </c>
      <c r="H11484" s="365">
        <v>23365</v>
      </c>
      <c r="I11484" s="388">
        <v>20</v>
      </c>
      <c r="J11484" s="378">
        <v>12</v>
      </c>
      <c r="K11484" s="381">
        <v>1963</v>
      </c>
      <c r="L11484" s="369">
        <f t="shared" ca="1" si="179"/>
        <v>60</v>
      </c>
      <c r="M11484" s="299" t="s">
        <v>17470</v>
      </c>
      <c r="N11484" s="10" t="s">
        <v>28854</v>
      </c>
      <c r="O11484" s="389" t="s">
        <v>29362</v>
      </c>
      <c r="P11484" s="386">
        <v>43281</v>
      </c>
    </row>
    <row r="11485" spans="1:16" s="8" customFormat="1" ht="15" customHeight="1" x14ac:dyDescent="0.25">
      <c r="A11485" s="362" t="s">
        <v>59</v>
      </c>
      <c r="B11485" s="362" t="s">
        <v>22116</v>
      </c>
      <c r="C11485" s="340" t="s">
        <v>24283</v>
      </c>
      <c r="D11485" s="362" t="s">
        <v>24282</v>
      </c>
      <c r="E11485" s="362" t="s">
        <v>45</v>
      </c>
      <c r="F11485" s="364">
        <v>13960635</v>
      </c>
      <c r="G11485" s="363">
        <v>27139606359</v>
      </c>
      <c r="H11485" s="365">
        <v>22313</v>
      </c>
      <c r="I11485" s="388">
        <v>1</v>
      </c>
      <c r="J11485" s="378">
        <v>2</v>
      </c>
      <c r="K11485" s="381">
        <v>1961</v>
      </c>
      <c r="L11485" s="369">
        <f t="shared" ca="1" si="179"/>
        <v>63</v>
      </c>
      <c r="M11485" s="299" t="s">
        <v>17470</v>
      </c>
      <c r="N11485" s="10" t="s">
        <v>28854</v>
      </c>
      <c r="O11485" s="389" t="s">
        <v>177</v>
      </c>
      <c r="P11485" s="386" t="s">
        <v>177</v>
      </c>
    </row>
    <row r="11486" spans="1:16" s="8" customFormat="1" ht="15" customHeight="1" x14ac:dyDescent="0.25">
      <c r="A11486" s="362" t="s">
        <v>23</v>
      </c>
      <c r="B11486" s="362" t="s">
        <v>22116</v>
      </c>
      <c r="C11486" s="340" t="s">
        <v>24281</v>
      </c>
      <c r="D11486" s="362" t="s">
        <v>24280</v>
      </c>
      <c r="E11486" s="362">
        <v>30</v>
      </c>
      <c r="F11486" s="364">
        <v>16692921</v>
      </c>
      <c r="G11486" s="363">
        <v>27166929216</v>
      </c>
      <c r="H11486" s="365">
        <v>21994</v>
      </c>
      <c r="I11486" s="388">
        <v>19</v>
      </c>
      <c r="J11486" s="378">
        <v>3</v>
      </c>
      <c r="K11486" s="381">
        <v>1960</v>
      </c>
      <c r="L11486" s="369">
        <f t="shared" ca="1" si="179"/>
        <v>64</v>
      </c>
      <c r="M11486" s="299" t="s">
        <v>17470</v>
      </c>
      <c r="N11486" s="10" t="s">
        <v>28854</v>
      </c>
      <c r="O11486" s="389" t="s">
        <v>36079</v>
      </c>
      <c r="P11486" s="386">
        <v>41988</v>
      </c>
    </row>
    <row r="11487" spans="1:16" s="8" customFormat="1" ht="15" customHeight="1" x14ac:dyDescent="0.25">
      <c r="A11487" s="362" t="s">
        <v>46</v>
      </c>
      <c r="B11487" s="362" t="s">
        <v>22116</v>
      </c>
      <c r="C11487" s="340" t="s">
        <v>38232</v>
      </c>
      <c r="D11487" s="362" t="s">
        <v>38233</v>
      </c>
      <c r="E11487" s="362">
        <v>30</v>
      </c>
      <c r="F11487" s="364">
        <v>13439069</v>
      </c>
      <c r="G11487" s="363">
        <v>27134390692</v>
      </c>
      <c r="H11487" s="365">
        <v>21083</v>
      </c>
      <c r="I11487" s="388">
        <v>20</v>
      </c>
      <c r="J11487" s="378">
        <v>9</v>
      </c>
      <c r="K11487" s="381">
        <v>1957</v>
      </c>
      <c r="L11487" s="369">
        <f t="shared" ca="1" si="179"/>
        <v>66</v>
      </c>
      <c r="M11487" s="299" t="s">
        <v>17470</v>
      </c>
      <c r="N11487" s="10" t="s">
        <v>28854</v>
      </c>
      <c r="O11487" s="389" t="s">
        <v>38050</v>
      </c>
      <c r="P11487" s="386">
        <v>44533</v>
      </c>
    </row>
    <row r="11488" spans="1:16" s="8" customFormat="1" ht="15" customHeight="1" x14ac:dyDescent="0.25">
      <c r="A11488" s="362" t="s">
        <v>59</v>
      </c>
      <c r="B11488" s="362" t="s">
        <v>22116</v>
      </c>
      <c r="C11488" s="340" t="s">
        <v>24279</v>
      </c>
      <c r="D11488" s="362" t="s">
        <v>24278</v>
      </c>
      <c r="E11488" s="362">
        <v>34</v>
      </c>
      <c r="F11488" s="364">
        <v>17971124</v>
      </c>
      <c r="G11488" s="363">
        <v>27179711244</v>
      </c>
      <c r="H11488" s="365">
        <v>24663</v>
      </c>
      <c r="I11488" s="388">
        <v>10</v>
      </c>
      <c r="J11488" s="378">
        <v>7</v>
      </c>
      <c r="K11488" s="381">
        <v>1967</v>
      </c>
      <c r="L11488" s="369">
        <f t="shared" ca="1" si="179"/>
        <v>56</v>
      </c>
      <c r="M11488" s="299" t="s">
        <v>17470</v>
      </c>
      <c r="N11488" s="10" t="s">
        <v>28854</v>
      </c>
      <c r="O11488" s="389" t="s">
        <v>177</v>
      </c>
      <c r="P11488" s="386">
        <v>39194</v>
      </c>
    </row>
    <row r="11489" spans="1:16" s="8" customFormat="1" ht="15" customHeight="1" x14ac:dyDescent="0.25">
      <c r="A11489" s="362" t="s">
        <v>23</v>
      </c>
      <c r="B11489" s="362" t="s">
        <v>22116</v>
      </c>
      <c r="C11489" s="340" t="s">
        <v>24277</v>
      </c>
      <c r="D11489" s="362" t="s">
        <v>24276</v>
      </c>
      <c r="E11489" s="362">
        <v>34</v>
      </c>
      <c r="F11489" s="364">
        <v>12041613</v>
      </c>
      <c r="G11489" s="363">
        <v>27120416133</v>
      </c>
      <c r="H11489" s="365">
        <v>20732</v>
      </c>
      <c r="I11489" s="388">
        <v>4</v>
      </c>
      <c r="J11489" s="378">
        <v>10</v>
      </c>
      <c r="K11489" s="381">
        <v>1956</v>
      </c>
      <c r="L11489" s="369">
        <f t="shared" ca="1" si="179"/>
        <v>67</v>
      </c>
      <c r="M11489" s="299" t="s">
        <v>17470</v>
      </c>
      <c r="N11489" s="10" t="s">
        <v>28854</v>
      </c>
      <c r="O11489" s="389" t="s">
        <v>36304</v>
      </c>
      <c r="P11489" s="386">
        <v>40480</v>
      </c>
    </row>
    <row r="11490" spans="1:16" s="8" customFormat="1" ht="15" customHeight="1" x14ac:dyDescent="0.25">
      <c r="A11490" s="362" t="s">
        <v>627</v>
      </c>
      <c r="B11490" s="362" t="s">
        <v>22116</v>
      </c>
      <c r="C11490" s="340" t="s">
        <v>24275</v>
      </c>
      <c r="D11490" s="362" t="s">
        <v>24274</v>
      </c>
      <c r="E11490" s="362">
        <v>33</v>
      </c>
      <c r="F11490" s="364">
        <v>12659757</v>
      </c>
      <c r="G11490" s="363">
        <v>27126597571</v>
      </c>
      <c r="H11490" s="365">
        <v>20685</v>
      </c>
      <c r="I11490" s="388">
        <v>18</v>
      </c>
      <c r="J11490" s="378">
        <v>8</v>
      </c>
      <c r="K11490" s="381">
        <v>1956</v>
      </c>
      <c r="L11490" s="369">
        <f t="shared" ca="1" si="179"/>
        <v>67</v>
      </c>
      <c r="M11490" s="299" t="s">
        <v>17470</v>
      </c>
      <c r="N11490" s="10" t="s">
        <v>28854</v>
      </c>
      <c r="O11490" s="389" t="s">
        <v>30789</v>
      </c>
      <c r="P11490" s="386">
        <v>42099</v>
      </c>
    </row>
    <row r="11491" spans="1:16" s="8" customFormat="1" ht="15" customHeight="1" x14ac:dyDescent="0.25">
      <c r="A11491" s="362" t="s">
        <v>179</v>
      </c>
      <c r="B11491" s="362" t="s">
        <v>22116</v>
      </c>
      <c r="C11491" s="340" t="s">
        <v>24273</v>
      </c>
      <c r="D11491" s="362" t="s">
        <v>24272</v>
      </c>
      <c r="E11491" s="362">
        <v>33</v>
      </c>
      <c r="F11491" s="364">
        <v>11887550</v>
      </c>
      <c r="G11491" s="363">
        <v>27118875503</v>
      </c>
      <c r="H11491" s="365">
        <v>20413</v>
      </c>
      <c r="I11491" s="388">
        <v>20</v>
      </c>
      <c r="J11491" s="378">
        <v>11</v>
      </c>
      <c r="K11491" s="381">
        <v>1955</v>
      </c>
      <c r="L11491" s="369">
        <f t="shared" ca="1" si="179"/>
        <v>68</v>
      </c>
      <c r="M11491" s="299" t="s">
        <v>17470</v>
      </c>
      <c r="N11491" s="10" t="s">
        <v>28854</v>
      </c>
      <c r="O11491" s="389" t="s">
        <v>36079</v>
      </c>
      <c r="P11491" s="386">
        <v>41895</v>
      </c>
    </row>
    <row r="11492" spans="1:16" s="8" customFormat="1" ht="15" customHeight="1" x14ac:dyDescent="0.25">
      <c r="A11492" s="362" t="s">
        <v>179</v>
      </c>
      <c r="B11492" s="362" t="s">
        <v>22116</v>
      </c>
      <c r="C11492" s="340" t="s">
        <v>24271</v>
      </c>
      <c r="D11492" s="362" t="s">
        <v>24270</v>
      </c>
      <c r="E11492" s="362">
        <v>33</v>
      </c>
      <c r="F11492" s="364">
        <v>33625460</v>
      </c>
      <c r="G11492" s="363">
        <v>23336254604</v>
      </c>
      <c r="H11492" s="365">
        <v>32388</v>
      </c>
      <c r="I11492" s="388">
        <v>2</v>
      </c>
      <c r="J11492" s="378">
        <v>9</v>
      </c>
      <c r="K11492" s="381">
        <v>1988</v>
      </c>
      <c r="L11492" s="369">
        <f t="shared" ca="1" si="179"/>
        <v>35</v>
      </c>
      <c r="M11492" s="299" t="s">
        <v>17337</v>
      </c>
      <c r="N11492" s="10" t="s">
        <v>28854</v>
      </c>
      <c r="O11492" s="389" t="s">
        <v>29344</v>
      </c>
      <c r="P11492" s="386">
        <v>42939</v>
      </c>
    </row>
    <row r="11493" spans="1:16" s="8" customFormat="1" ht="15" customHeight="1" x14ac:dyDescent="0.25">
      <c r="A11493" s="362" t="s">
        <v>23</v>
      </c>
      <c r="B11493" s="362" t="s">
        <v>22116</v>
      </c>
      <c r="C11493" s="340" t="s">
        <v>32193</v>
      </c>
      <c r="D11493" s="362" t="s">
        <v>32194</v>
      </c>
      <c r="E11493" s="362">
        <v>30</v>
      </c>
      <c r="F11493" s="364">
        <v>10472089</v>
      </c>
      <c r="G11493" s="363">
        <v>27104720892</v>
      </c>
      <c r="H11493" s="365">
        <v>19094</v>
      </c>
      <c r="I11493" s="388">
        <v>10</v>
      </c>
      <c r="J11493" s="378">
        <v>4</v>
      </c>
      <c r="K11493" s="381">
        <v>1952</v>
      </c>
      <c r="L11493" s="369">
        <f t="shared" ca="1" si="179"/>
        <v>72</v>
      </c>
      <c r="M11493" s="299" t="s">
        <v>17470</v>
      </c>
      <c r="N11493" s="10" t="s">
        <v>28854</v>
      </c>
      <c r="O11493" s="389" t="s">
        <v>31910</v>
      </c>
      <c r="P11493" s="386">
        <v>44292</v>
      </c>
    </row>
    <row r="11494" spans="1:16" s="8" customFormat="1" ht="15" customHeight="1" x14ac:dyDescent="0.25">
      <c r="A11494" s="362">
        <v>11</v>
      </c>
      <c r="B11494" s="362" t="s">
        <v>22116</v>
      </c>
      <c r="C11494" s="340" t="s">
        <v>37898</v>
      </c>
      <c r="D11494" s="362" t="s">
        <v>37899</v>
      </c>
      <c r="E11494" s="362">
        <v>32</v>
      </c>
      <c r="F11494" s="364">
        <v>31395998</v>
      </c>
      <c r="G11494" s="363">
        <v>27313959983</v>
      </c>
      <c r="H11494" s="365">
        <v>31096</v>
      </c>
      <c r="I11494" s="388">
        <v>18</v>
      </c>
      <c r="J11494" s="378">
        <v>2</v>
      </c>
      <c r="K11494" s="381">
        <v>1985</v>
      </c>
      <c r="L11494" s="369">
        <f t="shared" ca="1" si="179"/>
        <v>39</v>
      </c>
      <c r="M11494" s="299" t="s">
        <v>17470</v>
      </c>
      <c r="N11494" s="10" t="s">
        <v>28854</v>
      </c>
      <c r="O11494" s="389" t="s">
        <v>37917</v>
      </c>
      <c r="P11494" s="386">
        <v>44814</v>
      </c>
    </row>
    <row r="11495" spans="1:16" s="8" customFormat="1" ht="15" customHeight="1" x14ac:dyDescent="0.25">
      <c r="A11495" s="362" t="s">
        <v>46</v>
      </c>
      <c r="B11495" s="362" t="s">
        <v>22116</v>
      </c>
      <c r="C11495" s="340" t="s">
        <v>24269</v>
      </c>
      <c r="D11495" s="362" t="s">
        <v>24268</v>
      </c>
      <c r="E11495" s="362" t="s">
        <v>45</v>
      </c>
      <c r="F11495" s="364">
        <v>12793205</v>
      </c>
      <c r="G11495" s="363">
        <v>27127932056</v>
      </c>
      <c r="H11495" s="365">
        <v>20753</v>
      </c>
      <c r="I11495" s="388">
        <v>25</v>
      </c>
      <c r="J11495" s="378">
        <v>10</v>
      </c>
      <c r="K11495" s="381">
        <v>1956</v>
      </c>
      <c r="L11495" s="369">
        <f t="shared" ca="1" si="179"/>
        <v>67</v>
      </c>
      <c r="M11495" s="299" t="s">
        <v>17470</v>
      </c>
      <c r="N11495" s="10" t="s">
        <v>28854</v>
      </c>
      <c r="O11495" s="389" t="s">
        <v>177</v>
      </c>
      <c r="P11495" s="386" t="s">
        <v>177</v>
      </c>
    </row>
    <row r="11496" spans="1:16" s="8" customFormat="1" ht="15" customHeight="1" x14ac:dyDescent="0.25">
      <c r="A11496" s="362" t="s">
        <v>36</v>
      </c>
      <c r="B11496" s="362" t="s">
        <v>22116</v>
      </c>
      <c r="C11496" s="340" t="s">
        <v>24267</v>
      </c>
      <c r="D11496" s="362" t="s">
        <v>24266</v>
      </c>
      <c r="E11496" s="362">
        <v>33</v>
      </c>
      <c r="F11496" s="364">
        <v>17161544</v>
      </c>
      <c r="G11496" s="363">
        <v>27171615440</v>
      </c>
      <c r="H11496" s="365">
        <v>23681</v>
      </c>
      <c r="I11496" s="388">
        <v>31</v>
      </c>
      <c r="J11496" s="378">
        <v>10</v>
      </c>
      <c r="K11496" s="381">
        <v>1964</v>
      </c>
      <c r="L11496" s="369">
        <f t="shared" ca="1" si="179"/>
        <v>59</v>
      </c>
      <c r="M11496" s="299" t="s">
        <v>17470</v>
      </c>
      <c r="N11496" s="10" t="s">
        <v>28854</v>
      </c>
      <c r="O11496" s="389" t="s">
        <v>36079</v>
      </c>
      <c r="P11496" s="386">
        <v>41987</v>
      </c>
    </row>
    <row r="11497" spans="1:16" s="8" customFormat="1" ht="15" customHeight="1" x14ac:dyDescent="0.25">
      <c r="A11497" s="362" t="s">
        <v>36</v>
      </c>
      <c r="B11497" s="362" t="s">
        <v>22116</v>
      </c>
      <c r="C11497" s="340" t="s">
        <v>24265</v>
      </c>
      <c r="D11497" s="362" t="s">
        <v>24264</v>
      </c>
      <c r="E11497" s="362">
        <v>33</v>
      </c>
      <c r="F11497" s="364">
        <v>6353190</v>
      </c>
      <c r="G11497" s="363">
        <v>27063531907</v>
      </c>
      <c r="H11497" s="365">
        <v>18660</v>
      </c>
      <c r="I11497" s="388">
        <v>1</v>
      </c>
      <c r="J11497" s="378">
        <v>2</v>
      </c>
      <c r="K11497" s="381">
        <v>1951</v>
      </c>
      <c r="L11497" s="369">
        <f t="shared" ca="1" si="179"/>
        <v>73</v>
      </c>
      <c r="M11497" s="299" t="s">
        <v>17470</v>
      </c>
      <c r="N11497" s="10" t="s">
        <v>28854</v>
      </c>
      <c r="O11497" s="389" t="s">
        <v>29348</v>
      </c>
      <c r="P11497" s="386">
        <v>43618</v>
      </c>
    </row>
    <row r="11498" spans="1:16" s="8" customFormat="1" ht="15" customHeight="1" x14ac:dyDescent="0.25">
      <c r="A11498" s="362" t="s">
        <v>36</v>
      </c>
      <c r="B11498" s="362" t="s">
        <v>22116</v>
      </c>
      <c r="C11498" s="340" t="s">
        <v>24263</v>
      </c>
      <c r="D11498" s="362" t="s">
        <v>24262</v>
      </c>
      <c r="E11498" s="362">
        <v>33</v>
      </c>
      <c r="F11498" s="364">
        <v>92709732</v>
      </c>
      <c r="G11498" s="363">
        <v>27927097325</v>
      </c>
      <c r="H11498" s="365">
        <v>19122</v>
      </c>
      <c r="I11498" s="388">
        <v>8</v>
      </c>
      <c r="J11498" s="378">
        <v>5</v>
      </c>
      <c r="K11498" s="381">
        <v>1952</v>
      </c>
      <c r="L11498" s="369">
        <f t="shared" ca="1" si="179"/>
        <v>71</v>
      </c>
      <c r="M11498" s="299" t="s">
        <v>17470</v>
      </c>
      <c r="N11498" s="10" t="s">
        <v>28854</v>
      </c>
      <c r="O11498" s="389" t="s">
        <v>30789</v>
      </c>
      <c r="P11498" s="386">
        <v>42150</v>
      </c>
    </row>
    <row r="11499" spans="1:16" s="8" customFormat="1" ht="15" customHeight="1" x14ac:dyDescent="0.25">
      <c r="A11499" s="362">
        <v>17</v>
      </c>
      <c r="B11499" s="362" t="s">
        <v>22116</v>
      </c>
      <c r="C11499" s="340" t="s">
        <v>30262</v>
      </c>
      <c r="D11499" s="362" t="s">
        <v>30261</v>
      </c>
      <c r="E11499" s="362">
        <v>32</v>
      </c>
      <c r="F11499" s="364">
        <v>44951594</v>
      </c>
      <c r="G11499" s="363">
        <v>27449515949</v>
      </c>
      <c r="H11499" s="365">
        <v>37821</v>
      </c>
      <c r="I11499" s="388">
        <v>19</v>
      </c>
      <c r="J11499" s="378">
        <v>7</v>
      </c>
      <c r="K11499" s="381">
        <v>2003</v>
      </c>
      <c r="L11499" s="369">
        <f t="shared" ca="1" si="179"/>
        <v>20</v>
      </c>
      <c r="M11499" s="299" t="s">
        <v>17337</v>
      </c>
      <c r="N11499" s="10" t="s">
        <v>28854</v>
      </c>
      <c r="O11499" s="389" t="s">
        <v>30195</v>
      </c>
      <c r="P11499" s="386">
        <v>44215</v>
      </c>
    </row>
    <row r="11500" spans="1:16" s="8" customFormat="1" ht="15" customHeight="1" x14ac:dyDescent="0.25">
      <c r="A11500" s="362" t="s">
        <v>46</v>
      </c>
      <c r="B11500" s="362" t="s">
        <v>22116</v>
      </c>
      <c r="C11500" s="340" t="s">
        <v>24261</v>
      </c>
      <c r="D11500" s="362" t="s">
        <v>24260</v>
      </c>
      <c r="E11500" s="362">
        <v>30</v>
      </c>
      <c r="F11500" s="364">
        <v>4092419</v>
      </c>
      <c r="G11500" s="363">
        <v>27040924197</v>
      </c>
      <c r="H11500" s="365">
        <v>15115</v>
      </c>
      <c r="I11500" s="388">
        <v>19</v>
      </c>
      <c r="J11500" s="378">
        <v>5</v>
      </c>
      <c r="K11500" s="381">
        <v>1941</v>
      </c>
      <c r="L11500" s="369">
        <f t="shared" ca="1" si="179"/>
        <v>82</v>
      </c>
      <c r="M11500" s="299" t="s">
        <v>17470</v>
      </c>
      <c r="N11500" s="10" t="s">
        <v>28854</v>
      </c>
      <c r="O11500" s="389" t="s">
        <v>30804</v>
      </c>
      <c r="P11500" s="386">
        <v>41154</v>
      </c>
    </row>
    <row r="11501" spans="1:16" s="8" customFormat="1" ht="15" customHeight="1" x14ac:dyDescent="0.25">
      <c r="A11501" s="362" t="s">
        <v>46</v>
      </c>
      <c r="B11501" s="362" t="s">
        <v>22116</v>
      </c>
      <c r="C11501" s="340" t="s">
        <v>24259</v>
      </c>
      <c r="D11501" s="362" t="s">
        <v>24258</v>
      </c>
      <c r="E11501" s="362">
        <v>33</v>
      </c>
      <c r="F11501" s="364">
        <v>11546884</v>
      </c>
      <c r="G11501" s="363">
        <v>27115468842</v>
      </c>
      <c r="H11501" s="365">
        <v>19708</v>
      </c>
      <c r="I11501" s="388">
        <v>15</v>
      </c>
      <c r="J11501" s="378">
        <v>12</v>
      </c>
      <c r="K11501" s="381">
        <v>1953</v>
      </c>
      <c r="L11501" s="369">
        <f t="shared" ca="1" si="179"/>
        <v>70</v>
      </c>
      <c r="M11501" s="299" t="s">
        <v>17470</v>
      </c>
      <c r="N11501" s="10" t="s">
        <v>28854</v>
      </c>
      <c r="O11501" s="389" t="s">
        <v>30798</v>
      </c>
      <c r="P11501" s="386">
        <v>41926</v>
      </c>
    </row>
    <row r="11502" spans="1:16" s="8" customFormat="1" ht="15" customHeight="1" x14ac:dyDescent="0.25">
      <c r="A11502" s="362" t="s">
        <v>27</v>
      </c>
      <c r="B11502" s="362" t="s">
        <v>22116</v>
      </c>
      <c r="C11502" s="340" t="s">
        <v>24257</v>
      </c>
      <c r="D11502" s="362" t="s">
        <v>24256</v>
      </c>
      <c r="E11502" s="362">
        <v>31</v>
      </c>
      <c r="F11502" s="364">
        <v>10585027</v>
      </c>
      <c r="G11502" s="363">
        <v>27105850277</v>
      </c>
      <c r="H11502" s="365">
        <v>19148</v>
      </c>
      <c r="I11502" s="388">
        <v>3</v>
      </c>
      <c r="J11502" s="378">
        <v>6</v>
      </c>
      <c r="K11502" s="381">
        <v>1952</v>
      </c>
      <c r="L11502" s="369">
        <f t="shared" ca="1" si="179"/>
        <v>71</v>
      </c>
      <c r="M11502" s="299" t="s">
        <v>17470</v>
      </c>
      <c r="N11502" s="10" t="s">
        <v>28854</v>
      </c>
      <c r="O11502" s="389" t="s">
        <v>30824</v>
      </c>
      <c r="P11502" s="386">
        <v>41128</v>
      </c>
    </row>
    <row r="11503" spans="1:16" s="8" customFormat="1" ht="15" customHeight="1" x14ac:dyDescent="0.25">
      <c r="A11503" s="362" t="s">
        <v>99</v>
      </c>
      <c r="B11503" s="362" t="s">
        <v>22116</v>
      </c>
      <c r="C11503" s="340" t="s">
        <v>24255</v>
      </c>
      <c r="D11503" s="362" t="s">
        <v>24254</v>
      </c>
      <c r="E11503" s="362">
        <v>34</v>
      </c>
      <c r="F11503" s="364">
        <v>11665642</v>
      </c>
      <c r="G11503" s="363">
        <v>27116656421</v>
      </c>
      <c r="H11503" s="365">
        <v>20123</v>
      </c>
      <c r="I11503" s="388">
        <v>3</v>
      </c>
      <c r="J11503" s="378">
        <v>2</v>
      </c>
      <c r="K11503" s="381">
        <v>1955</v>
      </c>
      <c r="L11503" s="369">
        <f t="shared" ca="1" si="179"/>
        <v>69</v>
      </c>
      <c r="M11503" s="299" t="s">
        <v>17470</v>
      </c>
      <c r="N11503" s="10" t="s">
        <v>28854</v>
      </c>
      <c r="O11503" s="389" t="s">
        <v>29322</v>
      </c>
      <c r="P11503" s="386">
        <v>44212</v>
      </c>
    </row>
    <row r="11504" spans="1:16" s="8" customFormat="1" ht="15" customHeight="1" x14ac:dyDescent="0.25">
      <c r="A11504" s="362" t="s">
        <v>27</v>
      </c>
      <c r="B11504" s="362" t="s">
        <v>22116</v>
      </c>
      <c r="C11504" s="340" t="s">
        <v>24251</v>
      </c>
      <c r="D11504" s="362" t="s">
        <v>24250</v>
      </c>
      <c r="E11504" s="362">
        <v>33</v>
      </c>
      <c r="F11504" s="364">
        <v>10619405</v>
      </c>
      <c r="G11504" s="363">
        <v>27106194055</v>
      </c>
      <c r="H11504" s="365">
        <v>19328</v>
      </c>
      <c r="I11504" s="388">
        <v>30</v>
      </c>
      <c r="J11504" s="378">
        <v>11</v>
      </c>
      <c r="K11504" s="381">
        <v>1952</v>
      </c>
      <c r="L11504" s="369">
        <f t="shared" ca="1" si="179"/>
        <v>71</v>
      </c>
      <c r="M11504" s="299" t="s">
        <v>17470</v>
      </c>
      <c r="N11504" s="10" t="s">
        <v>28854</v>
      </c>
      <c r="O11504" s="389" t="s">
        <v>30762</v>
      </c>
      <c r="P11504" s="386">
        <v>41104</v>
      </c>
    </row>
    <row r="11505" spans="1:16" s="8" customFormat="1" ht="15" customHeight="1" x14ac:dyDescent="0.25">
      <c r="A11505" s="362" t="s">
        <v>27</v>
      </c>
      <c r="B11505" s="362" t="s">
        <v>22116</v>
      </c>
      <c r="C11505" s="340" t="s">
        <v>24249</v>
      </c>
      <c r="D11505" s="362" t="s">
        <v>24248</v>
      </c>
      <c r="E11505" s="362">
        <v>31</v>
      </c>
      <c r="F11505" s="364">
        <v>27282021</v>
      </c>
      <c r="G11505" s="363">
        <v>27272820215</v>
      </c>
      <c r="H11505" s="365">
        <v>28964</v>
      </c>
      <c r="I11505" s="388">
        <v>19</v>
      </c>
      <c r="J11505" s="378">
        <v>4</v>
      </c>
      <c r="K11505" s="381">
        <v>1979</v>
      </c>
      <c r="L11505" s="369">
        <f t="shared" ca="1" si="179"/>
        <v>45</v>
      </c>
      <c r="M11505" s="299" t="s">
        <v>17337</v>
      </c>
      <c r="N11505" s="10" t="s">
        <v>28854</v>
      </c>
      <c r="O11505" s="389" t="s">
        <v>36079</v>
      </c>
      <c r="P11505" s="386">
        <v>41573</v>
      </c>
    </row>
    <row r="11506" spans="1:16" s="8" customFormat="1" ht="15" customHeight="1" x14ac:dyDescent="0.25">
      <c r="A11506" s="362" t="s">
        <v>252</v>
      </c>
      <c r="B11506" s="362" t="s">
        <v>22116</v>
      </c>
      <c r="C11506" s="340" t="s">
        <v>24247</v>
      </c>
      <c r="D11506" s="362" t="s">
        <v>24246</v>
      </c>
      <c r="E11506" s="362">
        <v>32</v>
      </c>
      <c r="F11506" s="364">
        <v>10472181</v>
      </c>
      <c r="G11506" s="363">
        <v>27104721813</v>
      </c>
      <c r="H11506" s="365">
        <v>19104</v>
      </c>
      <c r="I11506" s="388">
        <v>20</v>
      </c>
      <c r="J11506" s="378">
        <v>4</v>
      </c>
      <c r="K11506" s="381">
        <v>1952</v>
      </c>
      <c r="L11506" s="369">
        <f t="shared" ca="1" si="179"/>
        <v>72</v>
      </c>
      <c r="M11506" s="299" t="s">
        <v>17470</v>
      </c>
      <c r="N11506" s="10" t="s">
        <v>28854</v>
      </c>
      <c r="O11506" s="389" t="s">
        <v>30808</v>
      </c>
      <c r="P11506" s="386">
        <v>41441</v>
      </c>
    </row>
    <row r="11507" spans="1:16" s="8" customFormat="1" ht="15" customHeight="1" x14ac:dyDescent="0.25">
      <c r="A11507" s="362" t="s">
        <v>27</v>
      </c>
      <c r="B11507" s="362" t="s">
        <v>22116</v>
      </c>
      <c r="C11507" s="340" t="s">
        <v>37637</v>
      </c>
      <c r="D11507" s="362" t="s">
        <v>37676</v>
      </c>
      <c r="E11507" s="362">
        <v>14</v>
      </c>
      <c r="F11507" s="364">
        <v>12719184</v>
      </c>
      <c r="G11507" s="363">
        <v>27127191846</v>
      </c>
      <c r="H11507" s="365">
        <v>20827</v>
      </c>
      <c r="I11507" s="388">
        <v>7</v>
      </c>
      <c r="J11507" s="378">
        <v>1</v>
      </c>
      <c r="K11507" s="381">
        <v>1957</v>
      </c>
      <c r="L11507" s="369">
        <f t="shared" ca="1" si="179"/>
        <v>67</v>
      </c>
      <c r="M11507" s="299" t="s">
        <v>17470</v>
      </c>
      <c r="N11507" s="10" t="s">
        <v>28854</v>
      </c>
      <c r="O11507" s="389" t="s">
        <v>37607</v>
      </c>
      <c r="P11507" s="386">
        <v>44898</v>
      </c>
    </row>
    <row r="11508" spans="1:16" s="8" customFormat="1" ht="15" customHeight="1" x14ac:dyDescent="0.25">
      <c r="A11508" s="362" t="s">
        <v>27</v>
      </c>
      <c r="B11508" s="362" t="s">
        <v>22116</v>
      </c>
      <c r="C11508" s="340" t="s">
        <v>24245</v>
      </c>
      <c r="D11508" s="362" t="s">
        <v>24244</v>
      </c>
      <c r="E11508" s="362">
        <v>30</v>
      </c>
      <c r="F11508" s="364">
        <v>12012183</v>
      </c>
      <c r="G11508" s="363">
        <v>27120121834</v>
      </c>
      <c r="H11508" s="365">
        <v>20541</v>
      </c>
      <c r="I11508" s="388">
        <v>27</v>
      </c>
      <c r="J11508" s="378">
        <v>3</v>
      </c>
      <c r="K11508" s="381">
        <v>1956</v>
      </c>
      <c r="L11508" s="369">
        <f t="shared" ca="1" si="179"/>
        <v>68</v>
      </c>
      <c r="M11508" s="299" t="s">
        <v>17470</v>
      </c>
      <c r="N11508" s="10" t="s">
        <v>28854</v>
      </c>
      <c r="O11508" s="389" t="s">
        <v>30794</v>
      </c>
      <c r="P11508" s="386">
        <v>41546</v>
      </c>
    </row>
    <row r="11509" spans="1:16" s="8" customFormat="1" ht="15" customHeight="1" x14ac:dyDescent="0.25">
      <c r="A11509" s="362" t="s">
        <v>46</v>
      </c>
      <c r="B11509" s="362" t="s">
        <v>22116</v>
      </c>
      <c r="C11509" s="340" t="s">
        <v>24243</v>
      </c>
      <c r="D11509" s="362" t="s">
        <v>24242</v>
      </c>
      <c r="E11509" s="362">
        <v>34</v>
      </c>
      <c r="F11509" s="364">
        <v>14933532</v>
      </c>
      <c r="G11509" s="363">
        <v>27149335329</v>
      </c>
      <c r="H11509" s="365">
        <v>22686</v>
      </c>
      <c r="I11509" s="388">
        <v>9</v>
      </c>
      <c r="J11509" s="378">
        <v>2</v>
      </c>
      <c r="K11509" s="381">
        <v>1962</v>
      </c>
      <c r="L11509" s="369">
        <f t="shared" ca="1" si="179"/>
        <v>62</v>
      </c>
      <c r="M11509" s="299" t="s">
        <v>40176</v>
      </c>
      <c r="N11509" s="10" t="s">
        <v>28854</v>
      </c>
      <c r="O11509" s="389" t="s">
        <v>29323</v>
      </c>
      <c r="P11509" s="386">
        <v>43858</v>
      </c>
    </row>
    <row r="11510" spans="1:16" s="8" customFormat="1" ht="15" customHeight="1" x14ac:dyDescent="0.25">
      <c r="A11510" s="362" t="s">
        <v>27</v>
      </c>
      <c r="B11510" s="362" t="s">
        <v>22116</v>
      </c>
      <c r="C11510" s="340" t="s">
        <v>24239</v>
      </c>
      <c r="D11510" s="362" t="s">
        <v>24238</v>
      </c>
      <c r="E11510" s="362">
        <v>33</v>
      </c>
      <c r="F11510" s="364">
        <v>4988065</v>
      </c>
      <c r="G11510" s="363">
        <v>27049880656</v>
      </c>
      <c r="H11510" s="365">
        <v>15544</v>
      </c>
      <c r="I11510" s="388">
        <v>22</v>
      </c>
      <c r="J11510" s="378">
        <v>7</v>
      </c>
      <c r="K11510" s="381">
        <v>1942</v>
      </c>
      <c r="L11510" s="369">
        <f t="shared" ca="1" si="179"/>
        <v>81</v>
      </c>
      <c r="M11510" s="299" t="s">
        <v>17470</v>
      </c>
      <c r="N11510" s="10" t="s">
        <v>28854</v>
      </c>
      <c r="O11510" s="389" t="s">
        <v>177</v>
      </c>
      <c r="P11510" s="386" t="s">
        <v>177</v>
      </c>
    </row>
    <row r="11511" spans="1:16" s="8" customFormat="1" ht="15" customHeight="1" x14ac:dyDescent="0.25">
      <c r="A11511" s="362" t="s">
        <v>46</v>
      </c>
      <c r="B11511" s="362" t="s">
        <v>22116</v>
      </c>
      <c r="C11511" s="340" t="s">
        <v>24237</v>
      </c>
      <c r="D11511" s="362" t="s">
        <v>24236</v>
      </c>
      <c r="E11511" s="362" t="s">
        <v>45</v>
      </c>
      <c r="F11511" s="364">
        <v>3892485</v>
      </c>
      <c r="G11511" s="363">
        <v>27038924856</v>
      </c>
      <c r="H11511" s="365">
        <v>14648</v>
      </c>
      <c r="I11511" s="388">
        <v>7</v>
      </c>
      <c r="J11511" s="378">
        <v>2</v>
      </c>
      <c r="K11511" s="381">
        <v>1940</v>
      </c>
      <c r="L11511" s="369">
        <f t="shared" ca="1" si="179"/>
        <v>84</v>
      </c>
      <c r="M11511" s="299" t="s">
        <v>17470</v>
      </c>
      <c r="N11511" s="10" t="s">
        <v>28854</v>
      </c>
      <c r="O11511" s="389" t="s">
        <v>177</v>
      </c>
      <c r="P11511" s="386" t="s">
        <v>177</v>
      </c>
    </row>
    <row r="11512" spans="1:16" s="8" customFormat="1" ht="15" customHeight="1" x14ac:dyDescent="0.25">
      <c r="A11512" s="362" t="s">
        <v>27</v>
      </c>
      <c r="B11512" s="362" t="s">
        <v>22116</v>
      </c>
      <c r="C11512" s="340" t="s">
        <v>24235</v>
      </c>
      <c r="D11512" s="362" t="s">
        <v>24234</v>
      </c>
      <c r="E11512" s="362">
        <v>34</v>
      </c>
      <c r="F11512" s="364">
        <v>10488164</v>
      </c>
      <c r="G11512" s="363">
        <v>27104881640</v>
      </c>
      <c r="H11512" s="365">
        <v>18063</v>
      </c>
      <c r="I11512" s="388">
        <v>14</v>
      </c>
      <c r="J11512" s="378">
        <v>6</v>
      </c>
      <c r="K11512" s="381">
        <v>1949</v>
      </c>
      <c r="L11512" s="369">
        <f t="shared" ca="1" si="179"/>
        <v>74</v>
      </c>
      <c r="M11512" s="299" t="s">
        <v>17470</v>
      </c>
      <c r="N11512" s="10" t="s">
        <v>28854</v>
      </c>
      <c r="O11512" s="389" t="s">
        <v>177</v>
      </c>
      <c r="P11512" s="386" t="s">
        <v>177</v>
      </c>
    </row>
    <row r="11513" spans="1:16" s="8" customFormat="1" ht="15" customHeight="1" x14ac:dyDescent="0.25">
      <c r="A11513" s="362" t="s">
        <v>27</v>
      </c>
      <c r="B11513" s="362" t="s">
        <v>22116</v>
      </c>
      <c r="C11513" s="340" t="s">
        <v>24233</v>
      </c>
      <c r="D11513" s="362" t="s">
        <v>24232</v>
      </c>
      <c r="E11513" s="362" t="s">
        <v>30</v>
      </c>
      <c r="F11513" s="364">
        <v>6506964</v>
      </c>
      <c r="G11513" s="363">
        <v>23065069644</v>
      </c>
      <c r="H11513" s="365">
        <v>19074</v>
      </c>
      <c r="I11513" s="388">
        <v>21</v>
      </c>
      <c r="J11513" s="378">
        <v>3</v>
      </c>
      <c r="K11513" s="381">
        <v>1952</v>
      </c>
      <c r="L11513" s="369">
        <f t="shared" ca="1" si="179"/>
        <v>72</v>
      </c>
      <c r="M11513" s="299" t="s">
        <v>17337</v>
      </c>
      <c r="N11513" s="10" t="s">
        <v>28854</v>
      </c>
      <c r="O11513" s="389" t="s">
        <v>177</v>
      </c>
      <c r="P11513" s="386" t="s">
        <v>177</v>
      </c>
    </row>
    <row r="11514" spans="1:16" s="8" customFormat="1" ht="15" customHeight="1" x14ac:dyDescent="0.25">
      <c r="A11514" s="362" t="s">
        <v>46</v>
      </c>
      <c r="B11514" s="362" t="s">
        <v>22116</v>
      </c>
      <c r="C11514" s="340" t="s">
        <v>24231</v>
      </c>
      <c r="D11514" s="362" t="s">
        <v>24230</v>
      </c>
      <c r="E11514" s="362" t="s">
        <v>124</v>
      </c>
      <c r="F11514" s="364">
        <v>10113749</v>
      </c>
      <c r="G11514" s="363">
        <v>27101137495</v>
      </c>
      <c r="H11514" s="365">
        <v>18947</v>
      </c>
      <c r="I11514" s="388">
        <v>15</v>
      </c>
      <c r="J11514" s="378">
        <v>11</v>
      </c>
      <c r="K11514" s="381">
        <v>1951</v>
      </c>
      <c r="L11514" s="369">
        <f t="shared" ca="1" si="179"/>
        <v>72</v>
      </c>
      <c r="M11514" s="299" t="s">
        <v>17470</v>
      </c>
      <c r="N11514" s="10" t="s">
        <v>28854</v>
      </c>
      <c r="O11514" s="389" t="s">
        <v>177</v>
      </c>
      <c r="P11514" s="386" t="s">
        <v>177</v>
      </c>
    </row>
    <row r="11515" spans="1:16" s="8" customFormat="1" ht="15" customHeight="1" x14ac:dyDescent="0.25">
      <c r="A11515" s="362" t="s">
        <v>27</v>
      </c>
      <c r="B11515" s="362" t="s">
        <v>22116</v>
      </c>
      <c r="C11515" s="340" t="s">
        <v>24229</v>
      </c>
      <c r="D11515" s="362" t="s">
        <v>24228</v>
      </c>
      <c r="E11515" s="362" t="s">
        <v>33</v>
      </c>
      <c r="F11515" s="364">
        <v>5590785</v>
      </c>
      <c r="G11515" s="363">
        <v>23055907854</v>
      </c>
      <c r="H11515" s="365">
        <v>17009</v>
      </c>
      <c r="I11515" s="388">
        <v>26</v>
      </c>
      <c r="J11515" s="378">
        <v>7</v>
      </c>
      <c r="K11515" s="381">
        <v>1946</v>
      </c>
      <c r="L11515" s="369">
        <f t="shared" ca="1" si="179"/>
        <v>77</v>
      </c>
      <c r="M11515" s="299" t="s">
        <v>17470</v>
      </c>
      <c r="N11515" s="10" t="s">
        <v>28854</v>
      </c>
      <c r="O11515" s="389" t="s">
        <v>177</v>
      </c>
      <c r="P11515" s="386" t="s">
        <v>177</v>
      </c>
    </row>
    <row r="11516" spans="1:16" s="8" customFormat="1" ht="15" customHeight="1" x14ac:dyDescent="0.25">
      <c r="A11516" s="362" t="s">
        <v>27</v>
      </c>
      <c r="B11516" s="362" t="s">
        <v>22116</v>
      </c>
      <c r="C11516" s="340" t="s">
        <v>32777</v>
      </c>
      <c r="D11516" s="362" t="s">
        <v>32788</v>
      </c>
      <c r="E11516" s="362">
        <v>30</v>
      </c>
      <c r="F11516" s="364">
        <v>17739981</v>
      </c>
      <c r="G11516" s="363">
        <v>27177399812</v>
      </c>
      <c r="H11516" s="365">
        <v>24110</v>
      </c>
      <c r="I11516" s="388">
        <v>3</v>
      </c>
      <c r="J11516" s="378">
        <v>1</v>
      </c>
      <c r="K11516" s="381">
        <v>1966</v>
      </c>
      <c r="L11516" s="369">
        <f t="shared" ca="1" si="179"/>
        <v>58</v>
      </c>
      <c r="M11516" s="299" t="s">
        <v>17470</v>
      </c>
      <c r="N11516" s="10" t="s">
        <v>28854</v>
      </c>
      <c r="O11516" s="389" t="s">
        <v>32454</v>
      </c>
      <c r="P11516" s="386">
        <v>44530</v>
      </c>
    </row>
    <row r="11517" spans="1:16" s="8" customFormat="1" ht="15" customHeight="1" x14ac:dyDescent="0.25">
      <c r="A11517" s="362" t="s">
        <v>46</v>
      </c>
      <c r="B11517" s="362" t="s">
        <v>22116</v>
      </c>
      <c r="C11517" s="340" t="s">
        <v>24223</v>
      </c>
      <c r="D11517" s="362" t="s">
        <v>24222</v>
      </c>
      <c r="E11517" s="362">
        <v>32</v>
      </c>
      <c r="F11517" s="364">
        <v>34259746</v>
      </c>
      <c r="G11517" s="363">
        <v>20342597468</v>
      </c>
      <c r="H11517" s="365">
        <v>32600</v>
      </c>
      <c r="I11517" s="388">
        <v>2</v>
      </c>
      <c r="J11517" s="378">
        <v>4</v>
      </c>
      <c r="K11517" s="381">
        <v>1989</v>
      </c>
      <c r="L11517" s="369">
        <f t="shared" ca="1" si="179"/>
        <v>35</v>
      </c>
      <c r="M11517" s="299" t="s">
        <v>22252</v>
      </c>
      <c r="N11517" s="10" t="s">
        <v>40415</v>
      </c>
      <c r="O11517" s="389" t="s">
        <v>29332</v>
      </c>
      <c r="P11517" s="386">
        <v>43475</v>
      </c>
    </row>
    <row r="11518" spans="1:16" s="8" customFormat="1" ht="15" customHeight="1" x14ac:dyDescent="0.25">
      <c r="A11518" s="362">
        <v>24</v>
      </c>
      <c r="B11518" s="362" t="s">
        <v>22116</v>
      </c>
      <c r="C11518" s="340" t="s">
        <v>32639</v>
      </c>
      <c r="D11518" s="362" t="s">
        <v>32640</v>
      </c>
      <c r="E11518" s="362">
        <v>34</v>
      </c>
      <c r="F11518" s="364">
        <v>17181394</v>
      </c>
      <c r="G11518" s="363">
        <v>27171813943</v>
      </c>
      <c r="H11518" s="365">
        <v>23630</v>
      </c>
      <c r="I11518" s="388">
        <v>10</v>
      </c>
      <c r="J11518" s="378">
        <v>9</v>
      </c>
      <c r="K11518" s="381">
        <v>1964</v>
      </c>
      <c r="L11518" s="369">
        <f t="shared" ca="1" si="179"/>
        <v>59</v>
      </c>
      <c r="M11518" s="299" t="s">
        <v>17470</v>
      </c>
      <c r="N11518" s="10" t="s">
        <v>28854</v>
      </c>
      <c r="O11518" s="389" t="s">
        <v>32443</v>
      </c>
      <c r="P11518" s="386">
        <v>44348</v>
      </c>
    </row>
    <row r="11519" spans="1:16" s="8" customFormat="1" ht="15" customHeight="1" x14ac:dyDescent="0.25">
      <c r="A11519" s="362" t="s">
        <v>27</v>
      </c>
      <c r="B11519" s="362" t="s">
        <v>22116</v>
      </c>
      <c r="C11519" s="340" t="s">
        <v>24219</v>
      </c>
      <c r="D11519" s="362" t="s">
        <v>24218</v>
      </c>
      <c r="E11519" s="362">
        <v>30</v>
      </c>
      <c r="F11519" s="364">
        <v>12645165</v>
      </c>
      <c r="G11519" s="363">
        <v>27126451658</v>
      </c>
      <c r="H11519" s="365">
        <v>20626</v>
      </c>
      <c r="I11519" s="388">
        <v>20</v>
      </c>
      <c r="J11519" s="378">
        <v>6</v>
      </c>
      <c r="K11519" s="381">
        <v>1956</v>
      </c>
      <c r="L11519" s="369">
        <f t="shared" ca="1" si="179"/>
        <v>67</v>
      </c>
      <c r="M11519" s="299" t="s">
        <v>17470</v>
      </c>
      <c r="N11519" s="10" t="s">
        <v>28854</v>
      </c>
      <c r="O11519" s="389" t="s">
        <v>30986</v>
      </c>
      <c r="P11519" s="386">
        <v>40054</v>
      </c>
    </row>
    <row r="11520" spans="1:16" s="8" customFormat="1" ht="15" customHeight="1" x14ac:dyDescent="0.25">
      <c r="A11520" s="362" t="s">
        <v>27</v>
      </c>
      <c r="B11520" s="362" t="s">
        <v>22116</v>
      </c>
      <c r="C11520" s="340" t="s">
        <v>38015</v>
      </c>
      <c r="D11520" s="362" t="s">
        <v>38016</v>
      </c>
      <c r="E11520" s="362">
        <v>30</v>
      </c>
      <c r="F11520" s="364">
        <v>18096625</v>
      </c>
      <c r="G11520" s="363">
        <v>27180966256</v>
      </c>
      <c r="H11520" s="365">
        <v>24575</v>
      </c>
      <c r="I11520" s="388">
        <v>13</v>
      </c>
      <c r="J11520" s="378">
        <v>4</v>
      </c>
      <c r="K11520" s="381">
        <v>1967</v>
      </c>
      <c r="L11520" s="369">
        <f t="shared" ca="1" si="179"/>
        <v>57</v>
      </c>
      <c r="M11520" s="299" t="s">
        <v>18026</v>
      </c>
      <c r="N11520" s="10" t="s">
        <v>28854</v>
      </c>
      <c r="O11520" s="389" t="s">
        <v>37917</v>
      </c>
      <c r="P11520" s="386">
        <v>44992</v>
      </c>
    </row>
    <row r="11521" spans="1:16" s="8" customFormat="1" ht="15" customHeight="1" x14ac:dyDescent="0.25">
      <c r="A11521" s="362" t="s">
        <v>46</v>
      </c>
      <c r="B11521" s="362" t="s">
        <v>22116</v>
      </c>
      <c r="C11521" s="340" t="s">
        <v>24213</v>
      </c>
      <c r="D11521" s="362" t="s">
        <v>24212</v>
      </c>
      <c r="E11521" s="362">
        <v>32</v>
      </c>
      <c r="F11521" s="364">
        <v>12793357</v>
      </c>
      <c r="G11521" s="363">
        <v>27127933575</v>
      </c>
      <c r="H11521" s="365">
        <v>21447</v>
      </c>
      <c r="I11521" s="388">
        <v>19</v>
      </c>
      <c r="J11521" s="378">
        <v>9</v>
      </c>
      <c r="K11521" s="381">
        <v>1958</v>
      </c>
      <c r="L11521" s="369">
        <f t="shared" ca="1" si="179"/>
        <v>65</v>
      </c>
      <c r="M11521" s="299" t="s">
        <v>17470</v>
      </c>
      <c r="N11521" s="10" t="s">
        <v>28854</v>
      </c>
      <c r="O11521" s="389" t="s">
        <v>30665</v>
      </c>
      <c r="P11521" s="386">
        <v>41824</v>
      </c>
    </row>
    <row r="11522" spans="1:16" s="8" customFormat="1" ht="15" customHeight="1" x14ac:dyDescent="0.25">
      <c r="A11522" s="362" t="s">
        <v>59</v>
      </c>
      <c r="B11522" s="362" t="s">
        <v>22116</v>
      </c>
      <c r="C11522" s="340" t="s">
        <v>24211</v>
      </c>
      <c r="D11522" s="362" t="s">
        <v>24210</v>
      </c>
      <c r="E11522" s="362">
        <v>33</v>
      </c>
      <c r="F11522" s="364">
        <v>16898088</v>
      </c>
      <c r="G11522" s="363">
        <v>23168980884</v>
      </c>
      <c r="H11522" s="365">
        <v>23535</v>
      </c>
      <c r="I11522" s="388">
        <v>7</v>
      </c>
      <c r="J11522" s="378">
        <v>6</v>
      </c>
      <c r="K11522" s="381">
        <v>1964</v>
      </c>
      <c r="L11522" s="369">
        <f t="shared" ref="L11522:L11585" ca="1" si="180">DATEDIF(H11522,TODAY(),"Y")</f>
        <v>59</v>
      </c>
      <c r="M11522" s="299" t="s">
        <v>17470</v>
      </c>
      <c r="N11522" s="10" t="s">
        <v>28854</v>
      </c>
      <c r="O11522" s="389" t="s">
        <v>30819</v>
      </c>
      <c r="P11522" s="386">
        <v>42065</v>
      </c>
    </row>
    <row r="11523" spans="1:16" s="8" customFormat="1" ht="15" customHeight="1" x14ac:dyDescent="0.25">
      <c r="A11523" s="362" t="s">
        <v>46</v>
      </c>
      <c r="B11523" s="362" t="s">
        <v>22116</v>
      </c>
      <c r="C11523" s="340" t="s">
        <v>24209</v>
      </c>
      <c r="D11523" s="362" t="s">
        <v>24208</v>
      </c>
      <c r="E11523" s="362">
        <v>32</v>
      </c>
      <c r="F11523" s="364">
        <v>16776196</v>
      </c>
      <c r="G11523" s="363">
        <v>27167761963</v>
      </c>
      <c r="H11523" s="365">
        <v>23507</v>
      </c>
      <c r="I11523" s="388">
        <v>10</v>
      </c>
      <c r="J11523" s="378">
        <v>5</v>
      </c>
      <c r="K11523" s="381">
        <v>1964</v>
      </c>
      <c r="L11523" s="369">
        <f t="shared" ca="1" si="180"/>
        <v>59</v>
      </c>
      <c r="M11523" s="299" t="s">
        <v>17470</v>
      </c>
      <c r="N11523" s="10" t="s">
        <v>28854</v>
      </c>
      <c r="O11523" s="389" t="s">
        <v>34422</v>
      </c>
      <c r="P11523" s="386">
        <v>40806</v>
      </c>
    </row>
    <row r="11524" spans="1:16" s="8" customFormat="1" ht="15" customHeight="1" x14ac:dyDescent="0.25">
      <c r="A11524" s="362" t="s">
        <v>27</v>
      </c>
      <c r="B11524" s="362" t="s">
        <v>22116</v>
      </c>
      <c r="C11524" s="340" t="s">
        <v>24207</v>
      </c>
      <c r="D11524" s="362" t="s">
        <v>24206</v>
      </c>
      <c r="E11524" s="362">
        <v>30</v>
      </c>
      <c r="F11524" s="364">
        <v>14565960</v>
      </c>
      <c r="G11524" s="363">
        <v>23145659604</v>
      </c>
      <c r="H11524" s="365">
        <v>22523</v>
      </c>
      <c r="I11524" s="388">
        <v>30</v>
      </c>
      <c r="J11524" s="378">
        <v>8</v>
      </c>
      <c r="K11524" s="381">
        <v>1961</v>
      </c>
      <c r="L11524" s="369">
        <f t="shared" ca="1" si="180"/>
        <v>62</v>
      </c>
      <c r="M11524" s="299" t="s">
        <v>17470</v>
      </c>
      <c r="N11524" s="10" t="s">
        <v>28854</v>
      </c>
      <c r="O11524" s="389" t="s">
        <v>30826</v>
      </c>
      <c r="P11524" s="386">
        <v>42742</v>
      </c>
    </row>
    <row r="11525" spans="1:16" s="8" customFormat="1" ht="15" customHeight="1" x14ac:dyDescent="0.25">
      <c r="A11525" s="362" t="s">
        <v>33761</v>
      </c>
      <c r="B11525" s="362" t="s">
        <v>22116</v>
      </c>
      <c r="C11525" s="340" t="s">
        <v>24205</v>
      </c>
      <c r="D11525" s="362" t="s">
        <v>24204</v>
      </c>
      <c r="E11525" s="362">
        <v>34</v>
      </c>
      <c r="F11525" s="364">
        <v>10381217</v>
      </c>
      <c r="G11525" s="363">
        <v>27103812173</v>
      </c>
      <c r="H11525" s="365">
        <v>19323</v>
      </c>
      <c r="I11525" s="388">
        <v>25</v>
      </c>
      <c r="J11525" s="378">
        <v>11</v>
      </c>
      <c r="K11525" s="381">
        <v>1952</v>
      </c>
      <c r="L11525" s="369">
        <f t="shared" ca="1" si="180"/>
        <v>71</v>
      </c>
      <c r="M11525" s="299" t="s">
        <v>17470</v>
      </c>
      <c r="N11525" s="10" t="s">
        <v>28854</v>
      </c>
      <c r="O11525" s="389" t="s">
        <v>29323</v>
      </c>
      <c r="P11525" s="386">
        <v>43957</v>
      </c>
    </row>
    <row r="11526" spans="1:16" s="8" customFormat="1" ht="15" customHeight="1" x14ac:dyDescent="0.25">
      <c r="A11526" s="362" t="s">
        <v>27</v>
      </c>
      <c r="B11526" s="362" t="s">
        <v>22116</v>
      </c>
      <c r="C11526" s="340" t="s">
        <v>34289</v>
      </c>
      <c r="D11526" s="362" t="s">
        <v>34265</v>
      </c>
      <c r="E11526" s="362">
        <v>30</v>
      </c>
      <c r="F11526" s="364">
        <v>12416380</v>
      </c>
      <c r="G11526" s="363">
        <v>27124163809</v>
      </c>
      <c r="H11526" s="365">
        <v>21428</v>
      </c>
      <c r="I11526" s="388">
        <v>31</v>
      </c>
      <c r="J11526" s="378">
        <v>8</v>
      </c>
      <c r="K11526" s="381">
        <v>1958</v>
      </c>
      <c r="L11526" s="369">
        <f t="shared" ca="1" si="180"/>
        <v>65</v>
      </c>
      <c r="M11526" s="299" t="s">
        <v>17470</v>
      </c>
      <c r="N11526" s="10" t="s">
        <v>28854</v>
      </c>
      <c r="O11526" s="389" t="s">
        <v>34034</v>
      </c>
      <c r="P11526" s="386">
        <v>44592</v>
      </c>
    </row>
    <row r="11527" spans="1:16" s="8" customFormat="1" ht="15" customHeight="1" x14ac:dyDescent="0.25">
      <c r="A11527" s="362" t="s">
        <v>27</v>
      </c>
      <c r="B11527" s="362" t="s">
        <v>22116</v>
      </c>
      <c r="C11527" s="340" t="s">
        <v>24200</v>
      </c>
      <c r="D11527" s="362" t="s">
        <v>24199</v>
      </c>
      <c r="E11527" s="362">
        <v>30</v>
      </c>
      <c r="F11527" s="364">
        <v>5975869</v>
      </c>
      <c r="G11527" s="363">
        <v>27059758697</v>
      </c>
      <c r="H11527" s="365">
        <v>17841</v>
      </c>
      <c r="I11527" s="388">
        <v>4</v>
      </c>
      <c r="J11527" s="378">
        <v>11</v>
      </c>
      <c r="K11527" s="381">
        <v>1948</v>
      </c>
      <c r="L11527" s="369">
        <f t="shared" ca="1" si="180"/>
        <v>75</v>
      </c>
      <c r="M11527" s="299" t="s">
        <v>17337</v>
      </c>
      <c r="N11527" s="10" t="s">
        <v>28854</v>
      </c>
      <c r="O11527" s="389" t="s">
        <v>177</v>
      </c>
      <c r="P11527" s="386" t="s">
        <v>177</v>
      </c>
    </row>
    <row r="11528" spans="1:16" s="8" customFormat="1" ht="15" customHeight="1" x14ac:dyDescent="0.25">
      <c r="A11528" s="362" t="s">
        <v>23</v>
      </c>
      <c r="B11528" s="362" t="s">
        <v>22116</v>
      </c>
      <c r="C11528" s="340" t="s">
        <v>24198</v>
      </c>
      <c r="D11528" s="362" t="s">
        <v>24197</v>
      </c>
      <c r="E11528" s="362">
        <v>33</v>
      </c>
      <c r="F11528" s="364">
        <v>14296017</v>
      </c>
      <c r="G11528" s="363">
        <v>27142960171</v>
      </c>
      <c r="H11528" s="365">
        <v>21748</v>
      </c>
      <c r="I11528" s="388">
        <v>17</v>
      </c>
      <c r="J11528" s="378">
        <v>7</v>
      </c>
      <c r="K11528" s="381">
        <v>1959</v>
      </c>
      <c r="L11528" s="369">
        <f t="shared" ca="1" si="180"/>
        <v>64</v>
      </c>
      <c r="M11528" s="299" t="s">
        <v>17470</v>
      </c>
      <c r="N11528" s="10" t="s">
        <v>28854</v>
      </c>
      <c r="O11528" s="389" t="s">
        <v>30763</v>
      </c>
      <c r="P11528" s="386">
        <v>40697</v>
      </c>
    </row>
    <row r="11529" spans="1:16" s="8" customFormat="1" ht="15" customHeight="1" x14ac:dyDescent="0.25">
      <c r="A11529" s="362" t="s">
        <v>46</v>
      </c>
      <c r="B11529" s="362" t="s">
        <v>22116</v>
      </c>
      <c r="C11529" s="340" t="s">
        <v>24196</v>
      </c>
      <c r="D11529" s="362" t="s">
        <v>24195</v>
      </c>
      <c r="E11529" s="362">
        <v>34</v>
      </c>
      <c r="F11529" s="364">
        <v>6405153</v>
      </c>
      <c r="G11529" s="363">
        <v>27064051534</v>
      </c>
      <c r="H11529" s="365">
        <v>18654</v>
      </c>
      <c r="I11529" s="388">
        <v>26</v>
      </c>
      <c r="J11529" s="378">
        <v>1</v>
      </c>
      <c r="K11529" s="381">
        <v>1951</v>
      </c>
      <c r="L11529" s="369">
        <f t="shared" ca="1" si="180"/>
        <v>73</v>
      </c>
      <c r="M11529" s="299" t="s">
        <v>17470</v>
      </c>
      <c r="N11529" s="10" t="s">
        <v>28854</v>
      </c>
      <c r="O11529" s="389" t="s">
        <v>36004</v>
      </c>
      <c r="P11529" s="386">
        <v>41706</v>
      </c>
    </row>
    <row r="11530" spans="1:16" s="8" customFormat="1" ht="15" customHeight="1" x14ac:dyDescent="0.25">
      <c r="A11530" s="362" t="s">
        <v>46</v>
      </c>
      <c r="B11530" s="362" t="s">
        <v>22116</v>
      </c>
      <c r="C11530" s="340" t="s">
        <v>24194</v>
      </c>
      <c r="D11530" s="362" t="s">
        <v>24193</v>
      </c>
      <c r="E11530" s="362">
        <v>33</v>
      </c>
      <c r="F11530" s="364">
        <v>6510628</v>
      </c>
      <c r="G11530" s="363">
        <v>27065106286</v>
      </c>
      <c r="H11530" s="365">
        <v>18651</v>
      </c>
      <c r="I11530" s="388">
        <v>23</v>
      </c>
      <c r="J11530" s="378">
        <v>1</v>
      </c>
      <c r="K11530" s="381">
        <v>1951</v>
      </c>
      <c r="L11530" s="369">
        <f t="shared" ca="1" si="180"/>
        <v>73</v>
      </c>
      <c r="M11530" s="299" t="s">
        <v>17470</v>
      </c>
      <c r="N11530" s="10" t="s">
        <v>28854</v>
      </c>
      <c r="O11530" s="389" t="s">
        <v>30761</v>
      </c>
      <c r="P11530" s="386">
        <v>41099</v>
      </c>
    </row>
    <row r="11531" spans="1:16" s="8" customFormat="1" ht="15" customHeight="1" x14ac:dyDescent="0.25">
      <c r="A11531" s="362" t="s">
        <v>27</v>
      </c>
      <c r="B11531" s="362" t="s">
        <v>22116</v>
      </c>
      <c r="C11531" s="340" t="s">
        <v>24192</v>
      </c>
      <c r="D11531" s="362" t="s">
        <v>24191</v>
      </c>
      <c r="E11531" s="362" t="s">
        <v>30</v>
      </c>
      <c r="F11531" s="364">
        <v>24936375</v>
      </c>
      <c r="G11531" s="363">
        <v>27249363753</v>
      </c>
      <c r="H11531" s="365">
        <v>27716</v>
      </c>
      <c r="I11531" s="388">
        <v>18</v>
      </c>
      <c r="J11531" s="378">
        <v>11</v>
      </c>
      <c r="K11531" s="381">
        <v>1975</v>
      </c>
      <c r="L11531" s="369">
        <f t="shared" ca="1" si="180"/>
        <v>48</v>
      </c>
      <c r="M11531" s="299" t="s">
        <v>17337</v>
      </c>
      <c r="N11531" s="10" t="s">
        <v>28854</v>
      </c>
      <c r="O11531" s="389" t="s">
        <v>177</v>
      </c>
      <c r="P11531" s="386" t="s">
        <v>177</v>
      </c>
    </row>
    <row r="11532" spans="1:16" s="8" customFormat="1" ht="15" customHeight="1" x14ac:dyDescent="0.25">
      <c r="A11532" s="362" t="s">
        <v>23</v>
      </c>
      <c r="B11532" s="362" t="s">
        <v>22116</v>
      </c>
      <c r="C11532" s="340" t="s">
        <v>37006</v>
      </c>
      <c r="D11532" s="362" t="s">
        <v>37007</v>
      </c>
      <c r="E11532" s="362">
        <v>34</v>
      </c>
      <c r="F11532" s="364">
        <v>10027930</v>
      </c>
      <c r="G11532" s="363">
        <v>23100279304</v>
      </c>
      <c r="H11532" s="365">
        <v>18929</v>
      </c>
      <c r="I11532" s="388">
        <v>28</v>
      </c>
      <c r="J11532" s="378">
        <v>10</v>
      </c>
      <c r="K11532" s="381">
        <v>1951</v>
      </c>
      <c r="L11532" s="369">
        <f t="shared" ca="1" si="180"/>
        <v>72</v>
      </c>
      <c r="M11532" s="299" t="s">
        <v>17470</v>
      </c>
      <c r="N11532" s="10" t="s">
        <v>28854</v>
      </c>
      <c r="O11532" s="389" t="s">
        <v>37043</v>
      </c>
      <c r="P11532" s="386">
        <v>44801</v>
      </c>
    </row>
    <row r="11533" spans="1:16" s="8" customFormat="1" ht="15" customHeight="1" x14ac:dyDescent="0.25">
      <c r="A11533" s="362" t="s">
        <v>59</v>
      </c>
      <c r="B11533" s="362" t="s">
        <v>22116</v>
      </c>
      <c r="C11533" s="340" t="s">
        <v>24190</v>
      </c>
      <c r="D11533" s="362" t="s">
        <v>24189</v>
      </c>
      <c r="E11533" s="362">
        <v>33</v>
      </c>
      <c r="F11533" s="364">
        <v>22594414</v>
      </c>
      <c r="G11533" s="363">
        <v>27225944143</v>
      </c>
      <c r="H11533" s="365">
        <v>26360</v>
      </c>
      <c r="I11533" s="388">
        <v>2</v>
      </c>
      <c r="J11533" s="378">
        <v>3</v>
      </c>
      <c r="K11533" s="381">
        <v>1972</v>
      </c>
      <c r="L11533" s="369">
        <f t="shared" ca="1" si="180"/>
        <v>52</v>
      </c>
      <c r="M11533" s="299" t="s">
        <v>17470</v>
      </c>
      <c r="N11533" s="10" t="s">
        <v>28854</v>
      </c>
      <c r="O11533" s="389" t="s">
        <v>29363</v>
      </c>
      <c r="P11533" s="386">
        <v>43088</v>
      </c>
    </row>
    <row r="11534" spans="1:16" s="8" customFormat="1" ht="15" customHeight="1" x14ac:dyDescent="0.25">
      <c r="A11534" s="362" t="s">
        <v>59</v>
      </c>
      <c r="B11534" s="362" t="s">
        <v>22116</v>
      </c>
      <c r="C11534" s="340" t="s">
        <v>24188</v>
      </c>
      <c r="D11534" s="362" t="s">
        <v>24187</v>
      </c>
      <c r="E11534" s="362">
        <v>33</v>
      </c>
      <c r="F11534" s="364">
        <v>10136260</v>
      </c>
      <c r="G11534" s="363">
        <v>23101362604</v>
      </c>
      <c r="H11534" s="365">
        <v>19417</v>
      </c>
      <c r="I11534" s="388">
        <v>27</v>
      </c>
      <c r="J11534" s="378">
        <v>2</v>
      </c>
      <c r="K11534" s="381">
        <v>1953</v>
      </c>
      <c r="L11534" s="369">
        <f t="shared" ca="1" si="180"/>
        <v>71</v>
      </c>
      <c r="M11534" s="299" t="s">
        <v>17470</v>
      </c>
      <c r="N11534" s="10" t="s">
        <v>28854</v>
      </c>
      <c r="O11534" s="389" t="s">
        <v>30763</v>
      </c>
      <c r="P11534" s="386">
        <v>40718</v>
      </c>
    </row>
    <row r="11535" spans="1:16" s="8" customFormat="1" ht="15" customHeight="1" x14ac:dyDescent="0.25">
      <c r="A11535" s="362" t="s">
        <v>36</v>
      </c>
      <c r="B11535" s="362" t="s">
        <v>22116</v>
      </c>
      <c r="C11535" s="340" t="s">
        <v>24182</v>
      </c>
      <c r="D11535" s="362" t="s">
        <v>24181</v>
      </c>
      <c r="E11535" s="362">
        <v>34</v>
      </c>
      <c r="F11535" s="364">
        <v>12079948</v>
      </c>
      <c r="G11535" s="363">
        <v>27120799482</v>
      </c>
      <c r="H11535" s="365">
        <v>20378</v>
      </c>
      <c r="I11535" s="388">
        <v>16</v>
      </c>
      <c r="J11535" s="378">
        <v>10</v>
      </c>
      <c r="K11535" s="381">
        <v>1955</v>
      </c>
      <c r="L11535" s="369">
        <f t="shared" ca="1" si="180"/>
        <v>68</v>
      </c>
      <c r="M11535" s="299" t="s">
        <v>17470</v>
      </c>
      <c r="N11535" s="10" t="s">
        <v>28854</v>
      </c>
      <c r="O11535" s="389" t="s">
        <v>30832</v>
      </c>
      <c r="P11535" s="386">
        <v>42510</v>
      </c>
    </row>
    <row r="11536" spans="1:16" s="8" customFormat="1" ht="15" customHeight="1" x14ac:dyDescent="0.25">
      <c r="A11536" s="362" t="s">
        <v>193</v>
      </c>
      <c r="B11536" s="362" t="s">
        <v>22116</v>
      </c>
      <c r="C11536" s="340" t="s">
        <v>24180</v>
      </c>
      <c r="D11536" s="362" t="s">
        <v>24179</v>
      </c>
      <c r="E11536" s="362" t="s">
        <v>33</v>
      </c>
      <c r="F11536" s="364">
        <v>2454736</v>
      </c>
      <c r="G11536" s="363">
        <v>27024547367</v>
      </c>
      <c r="H11536" s="365">
        <v>13957</v>
      </c>
      <c r="I11536" s="388">
        <v>18</v>
      </c>
      <c r="J11536" s="378">
        <v>3</v>
      </c>
      <c r="K11536" s="381">
        <v>1938</v>
      </c>
      <c r="L11536" s="369">
        <f t="shared" ca="1" si="180"/>
        <v>86</v>
      </c>
      <c r="M11536" s="299" t="s">
        <v>17470</v>
      </c>
      <c r="N11536" s="10" t="s">
        <v>28854</v>
      </c>
      <c r="O11536" s="389" t="s">
        <v>177</v>
      </c>
      <c r="P11536" s="386" t="s">
        <v>177</v>
      </c>
    </row>
    <row r="11537" spans="1:16" s="8" customFormat="1" ht="15" customHeight="1" x14ac:dyDescent="0.25">
      <c r="A11537" s="362">
        <v>17</v>
      </c>
      <c r="B11537" s="362" t="s">
        <v>22116</v>
      </c>
      <c r="C11537" s="340" t="s">
        <v>24178</v>
      </c>
      <c r="D11537" s="362" t="s">
        <v>24177</v>
      </c>
      <c r="E11537" s="362">
        <v>14</v>
      </c>
      <c r="F11537" s="364">
        <v>12656632</v>
      </c>
      <c r="G11537" s="363">
        <v>27126566323</v>
      </c>
      <c r="H11537" s="365">
        <v>21296</v>
      </c>
      <c r="I11537" s="388">
        <v>21</v>
      </c>
      <c r="J11537" s="378">
        <v>4</v>
      </c>
      <c r="K11537" s="381">
        <v>1958</v>
      </c>
      <c r="L11537" s="369">
        <f t="shared" ca="1" si="180"/>
        <v>66</v>
      </c>
      <c r="M11537" s="299" t="s">
        <v>17470</v>
      </c>
      <c r="N11537" s="10" t="s">
        <v>28854</v>
      </c>
      <c r="O11537" s="389" t="s">
        <v>30744</v>
      </c>
      <c r="P11537" s="386">
        <v>40340</v>
      </c>
    </row>
    <row r="11538" spans="1:16" s="8" customFormat="1" ht="15" customHeight="1" x14ac:dyDescent="0.25">
      <c r="A11538" s="362">
        <v>11</v>
      </c>
      <c r="B11538" s="362" t="s">
        <v>22116</v>
      </c>
      <c r="C11538" s="340" t="s">
        <v>24176</v>
      </c>
      <c r="D11538" s="362" t="s">
        <v>24175</v>
      </c>
      <c r="E11538" s="362">
        <v>10</v>
      </c>
      <c r="F11538" s="364">
        <v>14494235</v>
      </c>
      <c r="G11538" s="363">
        <v>27144942359</v>
      </c>
      <c r="H11538" s="365">
        <v>22451</v>
      </c>
      <c r="I11538" s="388">
        <v>19</v>
      </c>
      <c r="J11538" s="378">
        <v>6</v>
      </c>
      <c r="K11538" s="381">
        <v>1961</v>
      </c>
      <c r="L11538" s="369">
        <f t="shared" ca="1" si="180"/>
        <v>62</v>
      </c>
      <c r="M11538" s="299" t="s">
        <v>17470</v>
      </c>
      <c r="N11538" s="10" t="s">
        <v>28854</v>
      </c>
      <c r="O11538" s="389" t="s">
        <v>30798</v>
      </c>
      <c r="P11538" s="386">
        <v>41937</v>
      </c>
    </row>
    <row r="11539" spans="1:16" s="8" customFormat="1" ht="15" customHeight="1" x14ac:dyDescent="0.25">
      <c r="A11539" s="362" t="s">
        <v>27</v>
      </c>
      <c r="B11539" s="362" t="s">
        <v>22116</v>
      </c>
      <c r="C11539" s="340" t="s">
        <v>24174</v>
      </c>
      <c r="D11539" s="362" t="s">
        <v>24173</v>
      </c>
      <c r="E11539" s="362">
        <v>10</v>
      </c>
      <c r="F11539" s="364">
        <v>16395028</v>
      </c>
      <c r="G11539" s="363">
        <v>27163950281</v>
      </c>
      <c r="H11539" s="365">
        <v>23169</v>
      </c>
      <c r="I11539" s="388">
        <v>7</v>
      </c>
      <c r="J11539" s="378">
        <v>6</v>
      </c>
      <c r="K11539" s="381">
        <v>1963</v>
      </c>
      <c r="L11539" s="369">
        <f t="shared" ca="1" si="180"/>
        <v>60</v>
      </c>
      <c r="M11539" s="299" t="s">
        <v>17470</v>
      </c>
      <c r="N11539" s="10" t="s">
        <v>28854</v>
      </c>
      <c r="O11539" s="389" t="s">
        <v>29326</v>
      </c>
      <c r="P11539" s="386">
        <v>43768</v>
      </c>
    </row>
    <row r="11540" spans="1:16" s="8" customFormat="1" ht="15" customHeight="1" x14ac:dyDescent="0.25">
      <c r="A11540" s="362" t="s">
        <v>59</v>
      </c>
      <c r="B11540" s="362" t="s">
        <v>22116</v>
      </c>
      <c r="C11540" s="340" t="s">
        <v>32317</v>
      </c>
      <c r="D11540" s="362" t="s">
        <v>32318</v>
      </c>
      <c r="E11540" s="362">
        <v>13</v>
      </c>
      <c r="F11540" s="364">
        <v>6213646</v>
      </c>
      <c r="G11540" s="363">
        <v>23062136464</v>
      </c>
      <c r="H11540" s="365">
        <v>18058</v>
      </c>
      <c r="I11540" s="388">
        <v>9</v>
      </c>
      <c r="J11540" s="378">
        <v>6</v>
      </c>
      <c r="K11540" s="381">
        <v>1949</v>
      </c>
      <c r="L11540" s="369">
        <f t="shared" ca="1" si="180"/>
        <v>74</v>
      </c>
      <c r="M11540" s="299" t="s">
        <v>17470</v>
      </c>
      <c r="N11540" s="10" t="s">
        <v>28854</v>
      </c>
      <c r="O11540" s="389" t="s">
        <v>31910</v>
      </c>
      <c r="P11540" s="386">
        <v>44441</v>
      </c>
    </row>
    <row r="11541" spans="1:16" s="8" customFormat="1" ht="15" customHeight="1" x14ac:dyDescent="0.25">
      <c r="A11541" s="362" t="s">
        <v>27</v>
      </c>
      <c r="B11541" s="362" t="s">
        <v>22116</v>
      </c>
      <c r="C11541" s="340" t="s">
        <v>38419</v>
      </c>
      <c r="D11541" s="362" t="s">
        <v>38420</v>
      </c>
      <c r="E11541" s="362">
        <v>32</v>
      </c>
      <c r="F11541" s="364">
        <v>12012977</v>
      </c>
      <c r="G11541" s="363">
        <v>27120129770</v>
      </c>
      <c r="H11541" s="365">
        <v>20635</v>
      </c>
      <c r="I11541" s="388">
        <v>29</v>
      </c>
      <c r="J11541" s="378">
        <v>6</v>
      </c>
      <c r="K11541" s="381">
        <v>1956</v>
      </c>
      <c r="L11541" s="369">
        <f t="shared" ca="1" si="180"/>
        <v>67</v>
      </c>
      <c r="M11541" s="299" t="s">
        <v>17470</v>
      </c>
      <c r="N11541" s="10" t="s">
        <v>28854</v>
      </c>
      <c r="O11541" s="389" t="s">
        <v>38280</v>
      </c>
      <c r="P11541" s="386">
        <v>45052</v>
      </c>
    </row>
    <row r="11542" spans="1:16" s="8" customFormat="1" ht="15" customHeight="1" x14ac:dyDescent="0.25">
      <c r="A11542" s="362" t="s">
        <v>46</v>
      </c>
      <c r="B11542" s="362" t="s">
        <v>22116</v>
      </c>
      <c r="C11542" s="340" t="s">
        <v>24169</v>
      </c>
      <c r="D11542" s="362" t="s">
        <v>24168</v>
      </c>
      <c r="E11542" s="362">
        <v>33</v>
      </c>
      <c r="F11542" s="364">
        <v>16378125</v>
      </c>
      <c r="G11542" s="363">
        <v>27163781250</v>
      </c>
      <c r="H11542" s="365">
        <v>23210</v>
      </c>
      <c r="I11542" s="388">
        <v>18</v>
      </c>
      <c r="J11542" s="378">
        <v>7</v>
      </c>
      <c r="K11542" s="381">
        <v>1963</v>
      </c>
      <c r="L11542" s="369">
        <f t="shared" ca="1" si="180"/>
        <v>60</v>
      </c>
      <c r="M11542" s="299" t="s">
        <v>17470</v>
      </c>
      <c r="N11542" s="10" t="s">
        <v>28854</v>
      </c>
      <c r="O11542" s="389" t="s">
        <v>29316</v>
      </c>
      <c r="P11542" s="386">
        <v>44051</v>
      </c>
    </row>
    <row r="11543" spans="1:16" s="8" customFormat="1" ht="15" customHeight="1" x14ac:dyDescent="0.25">
      <c r="A11543" s="362">
        <v>11</v>
      </c>
      <c r="B11543" s="362" t="s">
        <v>22116</v>
      </c>
      <c r="C11543" s="340" t="s">
        <v>24163</v>
      </c>
      <c r="D11543" s="362" t="s">
        <v>24162</v>
      </c>
      <c r="E11543" s="362">
        <v>33</v>
      </c>
      <c r="F11543" s="364">
        <v>6294497</v>
      </c>
      <c r="G11543" s="363">
        <v>27062944973</v>
      </c>
      <c r="H11543" s="365">
        <v>18172</v>
      </c>
      <c r="I11543" s="388">
        <v>1</v>
      </c>
      <c r="J11543" s="378">
        <v>10</v>
      </c>
      <c r="K11543" s="381">
        <v>1949</v>
      </c>
      <c r="L11543" s="369">
        <f t="shared" ca="1" si="180"/>
        <v>74</v>
      </c>
      <c r="M11543" s="299" t="s">
        <v>17470</v>
      </c>
      <c r="N11543" s="10" t="s">
        <v>28854</v>
      </c>
      <c r="O11543" s="389" t="s">
        <v>29362</v>
      </c>
      <c r="P11543" s="386">
        <v>43319</v>
      </c>
    </row>
    <row r="11544" spans="1:16" s="8" customFormat="1" ht="15" customHeight="1" x14ac:dyDescent="0.25">
      <c r="A11544" s="362" t="s">
        <v>23</v>
      </c>
      <c r="B11544" s="362" t="s">
        <v>22116</v>
      </c>
      <c r="C11544" s="340" t="s">
        <v>37907</v>
      </c>
      <c r="D11544" s="362" t="s">
        <v>37908</v>
      </c>
      <c r="E11544" s="362">
        <v>33</v>
      </c>
      <c r="F11544" s="364">
        <v>10147261</v>
      </c>
      <c r="G11544" s="363">
        <v>27101472618</v>
      </c>
      <c r="H11544" s="365">
        <v>19588</v>
      </c>
      <c r="I11544" s="388">
        <v>17</v>
      </c>
      <c r="J11544" s="378">
        <v>8</v>
      </c>
      <c r="K11544" s="381">
        <v>1953</v>
      </c>
      <c r="L11544" s="369">
        <f t="shared" ca="1" si="180"/>
        <v>70</v>
      </c>
      <c r="M11544" s="299" t="s">
        <v>17470</v>
      </c>
      <c r="N11544" s="10" t="s">
        <v>28854</v>
      </c>
      <c r="O11544" s="389" t="s">
        <v>37917</v>
      </c>
      <c r="P11544" s="386">
        <v>44893</v>
      </c>
    </row>
    <row r="11545" spans="1:16" s="8" customFormat="1" ht="15" customHeight="1" x14ac:dyDescent="0.25">
      <c r="A11545" s="362" t="s">
        <v>947</v>
      </c>
      <c r="B11545" s="362" t="s">
        <v>22116</v>
      </c>
      <c r="C11545" s="340" t="s">
        <v>24161</v>
      </c>
      <c r="D11545" s="362" t="s">
        <v>24160</v>
      </c>
      <c r="E11545" s="362">
        <v>33</v>
      </c>
      <c r="F11545" s="364">
        <v>6258346</v>
      </c>
      <c r="G11545" s="363">
        <v>27062583466</v>
      </c>
      <c r="H11545" s="365">
        <v>18430</v>
      </c>
      <c r="I11545" s="388">
        <v>16</v>
      </c>
      <c r="J11545" s="378">
        <v>6</v>
      </c>
      <c r="K11545" s="381">
        <v>1950</v>
      </c>
      <c r="L11545" s="369">
        <f t="shared" ca="1" si="180"/>
        <v>73</v>
      </c>
      <c r="M11545" s="299" t="s">
        <v>40176</v>
      </c>
      <c r="N11545" s="10" t="s">
        <v>28854</v>
      </c>
      <c r="O11545" s="389" t="s">
        <v>31039</v>
      </c>
      <c r="P11545" s="386">
        <v>42367</v>
      </c>
    </row>
    <row r="11546" spans="1:16" s="8" customFormat="1" ht="15" customHeight="1" x14ac:dyDescent="0.25">
      <c r="A11546" s="362">
        <v>17</v>
      </c>
      <c r="B11546" s="362" t="s">
        <v>22116</v>
      </c>
      <c r="C11546" s="340" t="s">
        <v>24157</v>
      </c>
      <c r="D11546" s="362" t="s">
        <v>24156</v>
      </c>
      <c r="E11546" s="362">
        <v>34</v>
      </c>
      <c r="F11546" s="364">
        <v>4494352</v>
      </c>
      <c r="G11546" s="363">
        <v>27044943528</v>
      </c>
      <c r="H11546" s="365">
        <v>17104</v>
      </c>
      <c r="I11546" s="388">
        <v>29</v>
      </c>
      <c r="J11546" s="378">
        <v>10</v>
      </c>
      <c r="K11546" s="381">
        <v>1946</v>
      </c>
      <c r="L11546" s="369">
        <f t="shared" ca="1" si="180"/>
        <v>77</v>
      </c>
      <c r="M11546" s="299" t="s">
        <v>17470</v>
      </c>
      <c r="N11546" s="10" t="s">
        <v>28854</v>
      </c>
      <c r="O11546" s="389" t="s">
        <v>29330</v>
      </c>
      <c r="P11546" s="386">
        <v>42997</v>
      </c>
    </row>
    <row r="11547" spans="1:16" s="8" customFormat="1" ht="15" customHeight="1" x14ac:dyDescent="0.25">
      <c r="A11547" s="362" t="s">
        <v>27</v>
      </c>
      <c r="B11547" s="362" t="s">
        <v>22116</v>
      </c>
      <c r="C11547" s="340" t="s">
        <v>33955</v>
      </c>
      <c r="D11547" s="362" t="s">
        <v>33974</v>
      </c>
      <c r="E11547" s="362">
        <v>34</v>
      </c>
      <c r="F11547" s="364">
        <v>5001663</v>
      </c>
      <c r="G11547" s="363">
        <v>27050016639</v>
      </c>
      <c r="H11547" s="365">
        <v>16410</v>
      </c>
      <c r="I11547" s="388">
        <v>4</v>
      </c>
      <c r="J11547" s="378">
        <v>12</v>
      </c>
      <c r="K11547" s="381">
        <v>1944</v>
      </c>
      <c r="L11547" s="369">
        <f t="shared" ca="1" si="180"/>
        <v>79</v>
      </c>
      <c r="M11547" s="299" t="s">
        <v>17470</v>
      </c>
      <c r="N11547" s="10" t="s">
        <v>28854</v>
      </c>
      <c r="O11547" s="389" t="s">
        <v>34034</v>
      </c>
      <c r="P11547" s="386">
        <v>44148</v>
      </c>
    </row>
    <row r="11548" spans="1:16" s="8" customFormat="1" ht="15" customHeight="1" x14ac:dyDescent="0.25">
      <c r="A11548" s="362" t="s">
        <v>27</v>
      </c>
      <c r="B11548" s="362" t="s">
        <v>22116</v>
      </c>
      <c r="C11548" s="340" t="s">
        <v>24155</v>
      </c>
      <c r="D11548" s="362" t="s">
        <v>24154</v>
      </c>
      <c r="E11548" s="362">
        <v>32</v>
      </c>
      <c r="F11548" s="364">
        <v>27282411</v>
      </c>
      <c r="G11548" s="363">
        <v>27272824113</v>
      </c>
      <c r="H11548" s="365">
        <v>29008</v>
      </c>
      <c r="I11548" s="388">
        <v>2</v>
      </c>
      <c r="J11548" s="378">
        <v>6</v>
      </c>
      <c r="K11548" s="381">
        <v>1979</v>
      </c>
      <c r="L11548" s="369">
        <f t="shared" ca="1" si="180"/>
        <v>44</v>
      </c>
      <c r="M11548" s="299" t="s">
        <v>17337</v>
      </c>
      <c r="N11548" s="10" t="s">
        <v>28854</v>
      </c>
      <c r="O11548" s="389" t="s">
        <v>35648</v>
      </c>
      <c r="P11548" s="386">
        <v>32602</v>
      </c>
    </row>
    <row r="11549" spans="1:16" s="8" customFormat="1" ht="15" customHeight="1" x14ac:dyDescent="0.25">
      <c r="A11549" s="362" t="s">
        <v>59</v>
      </c>
      <c r="B11549" s="362" t="s">
        <v>22116</v>
      </c>
      <c r="C11549" s="340" t="s">
        <v>32329</v>
      </c>
      <c r="D11549" s="362" t="s">
        <v>32330</v>
      </c>
      <c r="E11549" s="362">
        <v>33</v>
      </c>
      <c r="F11549" s="364">
        <v>12343846</v>
      </c>
      <c r="G11549" s="363">
        <v>27123438464</v>
      </c>
      <c r="H11549" s="365">
        <v>20361</v>
      </c>
      <c r="I11549" s="388">
        <v>29</v>
      </c>
      <c r="J11549" s="378">
        <v>9</v>
      </c>
      <c r="K11549" s="381">
        <v>1955</v>
      </c>
      <c r="L11549" s="369">
        <f t="shared" ca="1" si="180"/>
        <v>68</v>
      </c>
      <c r="M11549" s="299" t="s">
        <v>17470</v>
      </c>
      <c r="N11549" s="10" t="s">
        <v>28854</v>
      </c>
      <c r="O11549" s="389" t="s">
        <v>31910</v>
      </c>
      <c r="P11549" s="386">
        <v>44390</v>
      </c>
    </row>
    <row r="11550" spans="1:16" s="8" customFormat="1" ht="15" customHeight="1" x14ac:dyDescent="0.25">
      <c r="A11550" s="362">
        <v>14</v>
      </c>
      <c r="B11550" s="362" t="s">
        <v>22116</v>
      </c>
      <c r="C11550" s="340" t="s">
        <v>24153</v>
      </c>
      <c r="D11550" s="362" t="s">
        <v>24152</v>
      </c>
      <c r="E11550" s="362">
        <v>34</v>
      </c>
      <c r="F11550" s="364">
        <v>12100291</v>
      </c>
      <c r="G11550" s="363">
        <v>23121002914</v>
      </c>
      <c r="H11550" s="365">
        <v>20669</v>
      </c>
      <c r="I11550" s="388">
        <v>2</v>
      </c>
      <c r="J11550" s="378">
        <v>8</v>
      </c>
      <c r="K11550" s="381">
        <v>1956</v>
      </c>
      <c r="L11550" s="369">
        <f t="shared" ca="1" si="180"/>
        <v>67</v>
      </c>
      <c r="M11550" s="299" t="s">
        <v>17470</v>
      </c>
      <c r="N11550" s="10" t="s">
        <v>28854</v>
      </c>
      <c r="O11550" s="389" t="s">
        <v>29361</v>
      </c>
      <c r="P11550" s="386">
        <v>44244</v>
      </c>
    </row>
    <row r="11551" spans="1:16" s="8" customFormat="1" ht="15" customHeight="1" x14ac:dyDescent="0.25">
      <c r="A11551" s="362" t="s">
        <v>46</v>
      </c>
      <c r="B11551" s="362" t="s">
        <v>22116</v>
      </c>
      <c r="C11551" s="340" t="s">
        <v>24148</v>
      </c>
      <c r="D11551" s="362" t="s">
        <v>24147</v>
      </c>
      <c r="E11551" s="362">
        <v>33</v>
      </c>
      <c r="F11551" s="364">
        <v>12289510</v>
      </c>
      <c r="G11551" s="363">
        <v>27122895101</v>
      </c>
      <c r="H11551" s="365">
        <v>21346</v>
      </c>
      <c r="I11551" s="388">
        <v>10</v>
      </c>
      <c r="J11551" s="378">
        <v>6</v>
      </c>
      <c r="K11551" s="381">
        <v>1958</v>
      </c>
      <c r="L11551" s="369">
        <f t="shared" ca="1" si="180"/>
        <v>65</v>
      </c>
      <c r="M11551" s="299" t="s">
        <v>17470</v>
      </c>
      <c r="N11551" s="10" t="s">
        <v>28854</v>
      </c>
      <c r="O11551" s="389" t="s">
        <v>35850</v>
      </c>
      <c r="P11551" s="386">
        <v>40902</v>
      </c>
    </row>
    <row r="11552" spans="1:16" s="8" customFormat="1" ht="15" customHeight="1" x14ac:dyDescent="0.25">
      <c r="A11552" s="362" t="s">
        <v>27</v>
      </c>
      <c r="B11552" s="362" t="s">
        <v>22116</v>
      </c>
      <c r="C11552" s="340" t="s">
        <v>24146</v>
      </c>
      <c r="D11552" s="362" t="s">
        <v>24145</v>
      </c>
      <c r="E11552" s="362">
        <v>33</v>
      </c>
      <c r="F11552" s="364">
        <v>14825694</v>
      </c>
      <c r="G11552" s="363">
        <v>27148256948</v>
      </c>
      <c r="H11552" s="365">
        <v>22787</v>
      </c>
      <c r="I11552" s="388">
        <v>21</v>
      </c>
      <c r="J11552" s="378">
        <v>5</v>
      </c>
      <c r="K11552" s="381">
        <v>1962</v>
      </c>
      <c r="L11552" s="369">
        <f t="shared" ca="1" si="180"/>
        <v>61</v>
      </c>
      <c r="M11552" s="299" t="s">
        <v>17470</v>
      </c>
      <c r="N11552" s="10" t="s">
        <v>28854</v>
      </c>
      <c r="O11552" s="389" t="s">
        <v>29346</v>
      </c>
      <c r="P11552" s="386">
        <v>44323</v>
      </c>
    </row>
    <row r="11553" spans="1:16" s="8" customFormat="1" ht="15" customHeight="1" x14ac:dyDescent="0.25">
      <c r="A11553" s="362" t="s">
        <v>46</v>
      </c>
      <c r="B11553" s="362" t="s">
        <v>22116</v>
      </c>
      <c r="C11553" s="340" t="s">
        <v>24144</v>
      </c>
      <c r="D11553" s="362" t="s">
        <v>24143</v>
      </c>
      <c r="E11553" s="362">
        <v>34</v>
      </c>
      <c r="F11553" s="364">
        <v>10083628</v>
      </c>
      <c r="G11553" s="363">
        <v>23100836289</v>
      </c>
      <c r="H11553" s="365">
        <v>18891</v>
      </c>
      <c r="I11553" s="388">
        <v>20</v>
      </c>
      <c r="J11553" s="378">
        <v>9</v>
      </c>
      <c r="K11553" s="381">
        <v>1951</v>
      </c>
      <c r="L11553" s="369">
        <f t="shared" ca="1" si="180"/>
        <v>72</v>
      </c>
      <c r="M11553" s="299" t="s">
        <v>17470</v>
      </c>
      <c r="N11553" s="10" t="s">
        <v>28854</v>
      </c>
      <c r="O11553" s="389" t="s">
        <v>29325</v>
      </c>
      <c r="P11553" s="386">
        <v>43652</v>
      </c>
    </row>
    <row r="11554" spans="1:16" s="8" customFormat="1" ht="15" customHeight="1" x14ac:dyDescent="0.25">
      <c r="A11554" s="362" t="s">
        <v>27</v>
      </c>
      <c r="B11554" s="362" t="s">
        <v>22116</v>
      </c>
      <c r="C11554" s="340" t="s">
        <v>24138</v>
      </c>
      <c r="D11554" s="362" t="s">
        <v>24137</v>
      </c>
      <c r="E11554" s="362">
        <v>33</v>
      </c>
      <c r="F11554" s="364">
        <v>4732243</v>
      </c>
      <c r="G11554" s="363">
        <v>27047322435</v>
      </c>
      <c r="H11554" s="365">
        <v>16381</v>
      </c>
      <c r="I11554" s="388">
        <v>5</v>
      </c>
      <c r="J11554" s="378">
        <v>11</v>
      </c>
      <c r="K11554" s="381">
        <v>1944</v>
      </c>
      <c r="L11554" s="369">
        <f t="shared" ca="1" si="180"/>
        <v>79</v>
      </c>
      <c r="M11554" s="299" t="s">
        <v>17337</v>
      </c>
      <c r="N11554" s="10" t="s">
        <v>28854</v>
      </c>
      <c r="O11554" s="389" t="s">
        <v>30813</v>
      </c>
      <c r="P11554" s="386" t="s">
        <v>177</v>
      </c>
    </row>
    <row r="11555" spans="1:16" s="8" customFormat="1" ht="15" customHeight="1" x14ac:dyDescent="0.25">
      <c r="A11555" s="362" t="s">
        <v>23</v>
      </c>
      <c r="B11555" s="362" t="s">
        <v>22116</v>
      </c>
      <c r="C11555" s="340" t="s">
        <v>35559</v>
      </c>
      <c r="D11555" s="362" t="s">
        <v>35580</v>
      </c>
      <c r="E11555" s="362">
        <v>34</v>
      </c>
      <c r="F11555" s="364">
        <v>13727963</v>
      </c>
      <c r="G11555" s="363">
        <v>27137279636</v>
      </c>
      <c r="H11555" s="365">
        <v>21939</v>
      </c>
      <c r="I11555" s="388">
        <v>24</v>
      </c>
      <c r="J11555" s="378">
        <v>1</v>
      </c>
      <c r="K11555" s="381">
        <v>1960</v>
      </c>
      <c r="L11555" s="369">
        <f t="shared" ca="1" si="180"/>
        <v>64</v>
      </c>
      <c r="M11555" s="299" t="s">
        <v>17470</v>
      </c>
      <c r="N11555" s="10" t="s">
        <v>28854</v>
      </c>
      <c r="O11555" s="389" t="s">
        <v>35535</v>
      </c>
      <c r="P11555" s="386" t="s">
        <v>35800</v>
      </c>
    </row>
    <row r="11556" spans="1:16" s="8" customFormat="1" ht="15" customHeight="1" x14ac:dyDescent="0.25">
      <c r="A11556" s="362" t="s">
        <v>172</v>
      </c>
      <c r="B11556" s="362" t="s">
        <v>22116</v>
      </c>
      <c r="C11556" s="340" t="s">
        <v>24136</v>
      </c>
      <c r="D11556" s="362" t="s">
        <v>24135</v>
      </c>
      <c r="E11556" s="362">
        <v>34</v>
      </c>
      <c r="F11556" s="364">
        <v>92546373</v>
      </c>
      <c r="G11556" s="363">
        <v>27925463731</v>
      </c>
      <c r="H11556" s="365" t="s">
        <v>29613</v>
      </c>
      <c r="I11556" s="388">
        <v>13</v>
      </c>
      <c r="J11556" s="378">
        <v>7</v>
      </c>
      <c r="K11556" s="381">
        <v>1954</v>
      </c>
      <c r="L11556" s="369">
        <f t="shared" ca="1" si="180"/>
        <v>69</v>
      </c>
      <c r="M11556" s="299" t="s">
        <v>17470</v>
      </c>
      <c r="N11556" s="10" t="s">
        <v>28854</v>
      </c>
      <c r="O11556" s="389" t="s">
        <v>36021</v>
      </c>
      <c r="P11556" s="386">
        <v>41976</v>
      </c>
    </row>
    <row r="11557" spans="1:16" s="8" customFormat="1" ht="15" customHeight="1" x14ac:dyDescent="0.25">
      <c r="A11557" s="362" t="s">
        <v>59</v>
      </c>
      <c r="B11557" s="362" t="s">
        <v>22116</v>
      </c>
      <c r="C11557" s="340" t="s">
        <v>37896</v>
      </c>
      <c r="D11557" s="362" t="s">
        <v>37897</v>
      </c>
      <c r="E11557" s="362">
        <v>34</v>
      </c>
      <c r="F11557" s="364">
        <v>6649797</v>
      </c>
      <c r="G11557" s="363">
        <v>27066497971</v>
      </c>
      <c r="H11557" s="365">
        <v>18726</v>
      </c>
      <c r="I11557" s="388">
        <v>8</v>
      </c>
      <c r="J11557" s="378">
        <v>4</v>
      </c>
      <c r="K11557" s="381">
        <v>1951</v>
      </c>
      <c r="L11557" s="369">
        <f t="shared" ca="1" si="180"/>
        <v>73</v>
      </c>
      <c r="M11557" s="299" t="s">
        <v>17470</v>
      </c>
      <c r="N11557" s="10" t="s">
        <v>28854</v>
      </c>
      <c r="O11557" s="389" t="s">
        <v>37917</v>
      </c>
      <c r="P11557" s="386">
        <v>44738</v>
      </c>
    </row>
    <row r="11558" spans="1:16" s="8" customFormat="1" ht="15" customHeight="1" x14ac:dyDescent="0.25">
      <c r="A11558" s="362" t="s">
        <v>59</v>
      </c>
      <c r="B11558" s="362" t="s">
        <v>22116</v>
      </c>
      <c r="C11558" s="340" t="s">
        <v>24134</v>
      </c>
      <c r="D11558" s="362" t="s">
        <v>24133</v>
      </c>
      <c r="E11558" s="362">
        <v>33</v>
      </c>
      <c r="F11558" s="364">
        <v>18791225</v>
      </c>
      <c r="G11558" s="363">
        <v>27187912259</v>
      </c>
      <c r="H11558" s="365">
        <v>25652</v>
      </c>
      <c r="I11558" s="388">
        <v>25</v>
      </c>
      <c r="J11558" s="378">
        <v>3</v>
      </c>
      <c r="K11558" s="381">
        <v>1970</v>
      </c>
      <c r="L11558" s="369">
        <f t="shared" ca="1" si="180"/>
        <v>54</v>
      </c>
      <c r="M11558" s="299" t="s">
        <v>17470</v>
      </c>
      <c r="N11558" s="10" t="s">
        <v>28854</v>
      </c>
      <c r="O11558" s="389" t="s">
        <v>29324</v>
      </c>
      <c r="P11558" s="386">
        <v>43708</v>
      </c>
    </row>
    <row r="11559" spans="1:16" s="8" customFormat="1" ht="15" customHeight="1" x14ac:dyDescent="0.25">
      <c r="A11559" s="362" t="s">
        <v>59</v>
      </c>
      <c r="B11559" s="362" t="s">
        <v>22116</v>
      </c>
      <c r="C11559" s="340" t="s">
        <v>39350</v>
      </c>
      <c r="D11559" s="362" t="s">
        <v>39336</v>
      </c>
      <c r="E11559" s="362">
        <v>30</v>
      </c>
      <c r="F11559" s="364">
        <v>13441064</v>
      </c>
      <c r="G11559" s="363">
        <v>27134410642</v>
      </c>
      <c r="H11559" s="365">
        <v>21829</v>
      </c>
      <c r="I11559" s="388">
        <v>6</v>
      </c>
      <c r="J11559" s="378">
        <v>10</v>
      </c>
      <c r="K11559" s="381">
        <v>1959</v>
      </c>
      <c r="L11559" s="369">
        <f t="shared" ca="1" si="180"/>
        <v>64</v>
      </c>
      <c r="M11559" s="299" t="s">
        <v>17470</v>
      </c>
      <c r="N11559" s="10" t="s">
        <v>28854</v>
      </c>
      <c r="O11559" s="389" t="s">
        <v>39123</v>
      </c>
      <c r="P11559" s="386">
        <v>45067</v>
      </c>
    </row>
    <row r="11560" spans="1:16" s="8" customFormat="1" ht="15" customHeight="1" x14ac:dyDescent="0.25">
      <c r="A11560" s="362" t="s">
        <v>59</v>
      </c>
      <c r="B11560" s="362" t="s">
        <v>22116</v>
      </c>
      <c r="C11560" s="340" t="s">
        <v>24132</v>
      </c>
      <c r="D11560" s="362" t="s">
        <v>24131</v>
      </c>
      <c r="E11560" s="362">
        <v>31</v>
      </c>
      <c r="F11560" s="364">
        <v>11899048</v>
      </c>
      <c r="G11560" s="363">
        <v>27118990485</v>
      </c>
      <c r="H11560" s="365">
        <v>20447</v>
      </c>
      <c r="I11560" s="388">
        <v>24</v>
      </c>
      <c r="J11560" s="378">
        <v>12</v>
      </c>
      <c r="K11560" s="381">
        <v>1955</v>
      </c>
      <c r="L11560" s="369">
        <f t="shared" ca="1" si="180"/>
        <v>68</v>
      </c>
      <c r="M11560" s="299" t="s">
        <v>17470</v>
      </c>
      <c r="N11560" s="10" t="s">
        <v>28854</v>
      </c>
      <c r="O11560" s="389" t="s">
        <v>29345</v>
      </c>
      <c r="P11560" s="386">
        <v>43504</v>
      </c>
    </row>
    <row r="11561" spans="1:16" s="8" customFormat="1" ht="15" customHeight="1" x14ac:dyDescent="0.25">
      <c r="A11561" s="362" t="s">
        <v>59</v>
      </c>
      <c r="B11561" s="362" t="s">
        <v>22116</v>
      </c>
      <c r="C11561" s="340" t="s">
        <v>24130</v>
      </c>
      <c r="D11561" s="362" t="s">
        <v>24129</v>
      </c>
      <c r="E11561" s="362">
        <v>30</v>
      </c>
      <c r="F11561" s="364">
        <v>12470065</v>
      </c>
      <c r="G11561" s="363">
        <v>27124700650</v>
      </c>
      <c r="H11561" s="365">
        <v>20707</v>
      </c>
      <c r="I11561" s="388">
        <v>9</v>
      </c>
      <c r="J11561" s="378">
        <v>9</v>
      </c>
      <c r="K11561" s="381">
        <v>1956</v>
      </c>
      <c r="L11561" s="369">
        <f t="shared" ca="1" si="180"/>
        <v>67</v>
      </c>
      <c r="M11561" s="299" t="s">
        <v>17470</v>
      </c>
      <c r="N11561" s="10" t="s">
        <v>28854</v>
      </c>
      <c r="O11561" s="389" t="s">
        <v>177</v>
      </c>
      <c r="P11561" s="386" t="s">
        <v>177</v>
      </c>
    </row>
    <row r="11562" spans="1:16" s="8" customFormat="1" ht="15" customHeight="1" x14ac:dyDescent="0.25">
      <c r="A11562" s="362" t="s">
        <v>27</v>
      </c>
      <c r="B11562" s="362" t="s">
        <v>22116</v>
      </c>
      <c r="C11562" s="340" t="s">
        <v>24128</v>
      </c>
      <c r="D11562" s="362" t="s">
        <v>24127</v>
      </c>
      <c r="E11562" s="362" t="s">
        <v>33</v>
      </c>
      <c r="F11562" s="364">
        <v>22134422</v>
      </c>
      <c r="G11562" s="363">
        <v>27221344222</v>
      </c>
      <c r="H11562" s="365">
        <v>26155</v>
      </c>
      <c r="I11562" s="388">
        <v>10</v>
      </c>
      <c r="J11562" s="378">
        <v>8</v>
      </c>
      <c r="K11562" s="381">
        <v>1971</v>
      </c>
      <c r="L11562" s="369">
        <f t="shared" ca="1" si="180"/>
        <v>52</v>
      </c>
      <c r="M11562" s="299" t="s">
        <v>17470</v>
      </c>
      <c r="N11562" s="10" t="s">
        <v>28854</v>
      </c>
      <c r="O11562" s="389" t="s">
        <v>177</v>
      </c>
      <c r="P11562" s="386">
        <v>35991</v>
      </c>
    </row>
    <row r="11563" spans="1:16" s="8" customFormat="1" ht="15" customHeight="1" x14ac:dyDescent="0.25">
      <c r="A11563" s="362" t="s">
        <v>172</v>
      </c>
      <c r="B11563" s="362" t="s">
        <v>22116</v>
      </c>
      <c r="C11563" s="340" t="s">
        <v>24126</v>
      </c>
      <c r="D11563" s="362" t="s">
        <v>24125</v>
      </c>
      <c r="E11563" s="362">
        <v>14</v>
      </c>
      <c r="F11563" s="364">
        <v>6489415</v>
      </c>
      <c r="G11563" s="363">
        <v>27064894159</v>
      </c>
      <c r="H11563" s="365" t="s">
        <v>29612</v>
      </c>
      <c r="I11563" s="388">
        <v>18</v>
      </c>
      <c r="J11563" s="378">
        <v>4</v>
      </c>
      <c r="K11563" s="381">
        <v>1943</v>
      </c>
      <c r="L11563" s="369">
        <f t="shared" ca="1" si="180"/>
        <v>81</v>
      </c>
      <c r="M11563" s="299" t="s">
        <v>17470</v>
      </c>
      <c r="N11563" s="10" t="s">
        <v>28854</v>
      </c>
      <c r="O11563" s="389" t="s">
        <v>30747</v>
      </c>
      <c r="P11563" s="386">
        <v>40978</v>
      </c>
    </row>
    <row r="11564" spans="1:16" s="8" customFormat="1" ht="15" customHeight="1" x14ac:dyDescent="0.25">
      <c r="A11564" s="362" t="s">
        <v>36</v>
      </c>
      <c r="B11564" s="362" t="s">
        <v>22116</v>
      </c>
      <c r="C11564" s="340" t="s">
        <v>24124</v>
      </c>
      <c r="D11564" s="362" t="s">
        <v>24123</v>
      </c>
      <c r="E11564" s="362">
        <v>31</v>
      </c>
      <c r="F11564" s="364">
        <v>13579320</v>
      </c>
      <c r="G11564" s="363">
        <v>27135793200</v>
      </c>
      <c r="H11564" s="365">
        <v>21767</v>
      </c>
      <c r="I11564" s="388">
        <v>5</v>
      </c>
      <c r="J11564" s="378">
        <v>8</v>
      </c>
      <c r="K11564" s="381">
        <v>1959</v>
      </c>
      <c r="L11564" s="369">
        <f t="shared" ca="1" si="180"/>
        <v>64</v>
      </c>
      <c r="M11564" s="299" t="s">
        <v>17470</v>
      </c>
      <c r="N11564" s="10" t="s">
        <v>28854</v>
      </c>
      <c r="O11564" s="389" t="s">
        <v>30769</v>
      </c>
      <c r="P11564" s="386" t="s">
        <v>35743</v>
      </c>
    </row>
    <row r="11565" spans="1:16" s="8" customFormat="1" ht="15" customHeight="1" x14ac:dyDescent="0.25">
      <c r="A11565" s="362">
        <v>13</v>
      </c>
      <c r="B11565" s="362" t="s">
        <v>22116</v>
      </c>
      <c r="C11565" s="340" t="s">
        <v>38372</v>
      </c>
      <c r="D11565" s="362" t="s">
        <v>38408</v>
      </c>
      <c r="E11565" s="362">
        <v>30</v>
      </c>
      <c r="F11565" s="364">
        <v>12877908</v>
      </c>
      <c r="G11565" s="363">
        <v>27128779081</v>
      </c>
      <c r="H11565" s="365">
        <v>22051</v>
      </c>
      <c r="I11565" s="388">
        <v>15</v>
      </c>
      <c r="J11565" s="378">
        <v>5</v>
      </c>
      <c r="K11565" s="381">
        <v>1960</v>
      </c>
      <c r="L11565" s="369">
        <f t="shared" ca="1" si="180"/>
        <v>63</v>
      </c>
      <c r="M11565" s="299" t="s">
        <v>17470</v>
      </c>
      <c r="N11565" s="10" t="s">
        <v>28854</v>
      </c>
      <c r="O11565" s="389" t="s">
        <v>38556</v>
      </c>
      <c r="P11565" s="386">
        <v>45046</v>
      </c>
    </row>
    <row r="11566" spans="1:16" s="8" customFormat="1" ht="15" customHeight="1" x14ac:dyDescent="0.25">
      <c r="A11566" s="362" t="s">
        <v>27</v>
      </c>
      <c r="B11566" s="362" t="s">
        <v>22116</v>
      </c>
      <c r="C11566" s="340" t="s">
        <v>24119</v>
      </c>
      <c r="D11566" s="362" t="s">
        <v>24118</v>
      </c>
      <c r="E11566" s="362" t="s">
        <v>45</v>
      </c>
      <c r="F11566" s="364">
        <v>5899385</v>
      </c>
      <c r="G11566" s="363">
        <v>27058993854</v>
      </c>
      <c r="H11566" s="365">
        <v>17819</v>
      </c>
      <c r="I11566" s="388">
        <v>13</v>
      </c>
      <c r="J11566" s="378">
        <v>10</v>
      </c>
      <c r="K11566" s="381">
        <v>1948</v>
      </c>
      <c r="L11566" s="369">
        <f t="shared" ca="1" si="180"/>
        <v>75</v>
      </c>
      <c r="M11566" s="299" t="s">
        <v>17470</v>
      </c>
      <c r="N11566" s="10" t="s">
        <v>28854</v>
      </c>
      <c r="O11566" s="389" t="s">
        <v>177</v>
      </c>
      <c r="P11566" s="386" t="s">
        <v>177</v>
      </c>
    </row>
    <row r="11567" spans="1:16" s="8" customFormat="1" ht="15" customHeight="1" x14ac:dyDescent="0.25">
      <c r="A11567" s="362" t="s">
        <v>172</v>
      </c>
      <c r="B11567" s="362" t="s">
        <v>22116</v>
      </c>
      <c r="C11567" s="340" t="s">
        <v>24117</v>
      </c>
      <c r="D11567" s="362" t="s">
        <v>24116</v>
      </c>
      <c r="E11567" s="362" t="s">
        <v>45</v>
      </c>
      <c r="F11567" s="364">
        <v>6417928</v>
      </c>
      <c r="G11567" s="363">
        <v>23064179284</v>
      </c>
      <c r="H11567" s="365" t="s">
        <v>29611</v>
      </c>
      <c r="I11567" s="388">
        <v>28</v>
      </c>
      <c r="J11567" s="378">
        <v>4</v>
      </c>
      <c r="K11567" s="381">
        <v>1949</v>
      </c>
      <c r="L11567" s="369">
        <f t="shared" ca="1" si="180"/>
        <v>74</v>
      </c>
      <c r="M11567" s="299" t="s">
        <v>17470</v>
      </c>
      <c r="N11567" s="10" t="s">
        <v>28854</v>
      </c>
      <c r="O11567" s="389" t="s">
        <v>39175</v>
      </c>
      <c r="P11567" s="386">
        <v>37734</v>
      </c>
    </row>
    <row r="11568" spans="1:16" s="8" customFormat="1" ht="15" customHeight="1" x14ac:dyDescent="0.25">
      <c r="A11568" s="362" t="s">
        <v>172</v>
      </c>
      <c r="B11568" s="362" t="s">
        <v>22116</v>
      </c>
      <c r="C11568" s="340" t="s">
        <v>24115</v>
      </c>
      <c r="D11568" s="362" t="s">
        <v>24114</v>
      </c>
      <c r="E11568" s="362">
        <v>34</v>
      </c>
      <c r="F11568" s="364">
        <v>4848088</v>
      </c>
      <c r="G11568" s="363">
        <v>27048480883</v>
      </c>
      <c r="H11568" s="365" t="s">
        <v>29610</v>
      </c>
      <c r="I11568" s="388">
        <v>8</v>
      </c>
      <c r="J11568" s="378">
        <v>9</v>
      </c>
      <c r="K11568" s="381">
        <v>1944</v>
      </c>
      <c r="L11568" s="369">
        <f t="shared" ca="1" si="180"/>
        <v>79</v>
      </c>
      <c r="M11568" s="299" t="s">
        <v>17470</v>
      </c>
      <c r="N11568" s="10" t="s">
        <v>28854</v>
      </c>
      <c r="O11568" s="389" t="s">
        <v>33534</v>
      </c>
      <c r="P11568" s="386" t="s">
        <v>177</v>
      </c>
    </row>
    <row r="11569" spans="1:16" s="8" customFormat="1" ht="15" customHeight="1" x14ac:dyDescent="0.25">
      <c r="A11569" s="362" t="s">
        <v>172</v>
      </c>
      <c r="B11569" s="362" t="s">
        <v>22116</v>
      </c>
      <c r="C11569" s="340" t="s">
        <v>24113</v>
      </c>
      <c r="D11569" s="362" t="s">
        <v>24112</v>
      </c>
      <c r="E11569" s="362">
        <v>34</v>
      </c>
      <c r="F11569" s="364">
        <v>12680322</v>
      </c>
      <c r="G11569" s="363">
        <v>27126803228</v>
      </c>
      <c r="H11569" s="365" t="s">
        <v>29609</v>
      </c>
      <c r="I11569" s="388">
        <v>23</v>
      </c>
      <c r="J11569" s="378">
        <v>12</v>
      </c>
      <c r="K11569" s="381">
        <v>1954</v>
      </c>
      <c r="L11569" s="369">
        <f t="shared" ca="1" si="180"/>
        <v>69</v>
      </c>
      <c r="M11569" s="299" t="s">
        <v>17470</v>
      </c>
      <c r="N11569" s="10" t="s">
        <v>28854</v>
      </c>
      <c r="O11569" s="389" t="s">
        <v>29347</v>
      </c>
      <c r="P11569" s="386">
        <v>42884</v>
      </c>
    </row>
    <row r="11570" spans="1:16" s="8" customFormat="1" ht="15" customHeight="1" x14ac:dyDescent="0.25">
      <c r="A11570" s="362" t="s">
        <v>23</v>
      </c>
      <c r="B11570" s="362" t="s">
        <v>22116</v>
      </c>
      <c r="C11570" s="340" t="s">
        <v>24111</v>
      </c>
      <c r="D11570" s="362" t="s">
        <v>24110</v>
      </c>
      <c r="E11570" s="362">
        <v>34</v>
      </c>
      <c r="F11570" s="364">
        <v>12175360</v>
      </c>
      <c r="G11570" s="363">
        <v>27121753605</v>
      </c>
      <c r="H11570" s="365">
        <v>18650</v>
      </c>
      <c r="I11570" s="388">
        <v>22</v>
      </c>
      <c r="J11570" s="378">
        <v>1</v>
      </c>
      <c r="K11570" s="381">
        <v>1951</v>
      </c>
      <c r="L11570" s="369">
        <f t="shared" ca="1" si="180"/>
        <v>73</v>
      </c>
      <c r="M11570" s="299" t="s">
        <v>17337</v>
      </c>
      <c r="N11570" s="10" t="s">
        <v>28854</v>
      </c>
      <c r="O11570" s="389" t="s">
        <v>30740</v>
      </c>
      <c r="P11570" s="386" t="s">
        <v>177</v>
      </c>
    </row>
    <row r="11571" spans="1:16" s="8" customFormat="1" ht="15" customHeight="1" x14ac:dyDescent="0.25">
      <c r="A11571" s="362" t="s">
        <v>23</v>
      </c>
      <c r="B11571" s="362" t="s">
        <v>22116</v>
      </c>
      <c r="C11571" s="340" t="s">
        <v>24109</v>
      </c>
      <c r="D11571" s="362" t="s">
        <v>24108</v>
      </c>
      <c r="E11571" s="362">
        <v>32</v>
      </c>
      <c r="F11571" s="364">
        <v>10147064</v>
      </c>
      <c r="G11571" s="363">
        <v>23101470644</v>
      </c>
      <c r="H11571" s="365">
        <v>19029</v>
      </c>
      <c r="I11571" s="388">
        <v>5</v>
      </c>
      <c r="J11571" s="378">
        <v>2</v>
      </c>
      <c r="K11571" s="381">
        <v>1952</v>
      </c>
      <c r="L11571" s="369">
        <f t="shared" ca="1" si="180"/>
        <v>72</v>
      </c>
      <c r="M11571" s="299" t="s">
        <v>17470</v>
      </c>
      <c r="N11571" s="10" t="s">
        <v>28854</v>
      </c>
      <c r="O11571" s="389" t="s">
        <v>29357</v>
      </c>
      <c r="P11571" s="386">
        <v>44068</v>
      </c>
    </row>
    <row r="11572" spans="1:16" s="8" customFormat="1" ht="15" customHeight="1" x14ac:dyDescent="0.25">
      <c r="A11572" s="362" t="s">
        <v>23</v>
      </c>
      <c r="B11572" s="362" t="s">
        <v>22116</v>
      </c>
      <c r="C11572" s="340" t="s">
        <v>24104</v>
      </c>
      <c r="D11572" s="362" t="s">
        <v>24103</v>
      </c>
      <c r="E11572" s="362" t="s">
        <v>45</v>
      </c>
      <c r="F11572" s="364">
        <v>10701262</v>
      </c>
      <c r="G11572" s="363">
        <v>27107012627</v>
      </c>
      <c r="H11572" s="365">
        <v>19519</v>
      </c>
      <c r="I11572" s="388">
        <v>9</v>
      </c>
      <c r="J11572" s="378">
        <v>6</v>
      </c>
      <c r="K11572" s="381">
        <v>1953</v>
      </c>
      <c r="L11572" s="369">
        <f t="shared" ca="1" si="180"/>
        <v>70</v>
      </c>
      <c r="M11572" s="299" t="s">
        <v>17470</v>
      </c>
      <c r="N11572" s="10" t="s">
        <v>28854</v>
      </c>
      <c r="O11572" s="389" t="s">
        <v>177</v>
      </c>
      <c r="P11572" s="386" t="s">
        <v>177</v>
      </c>
    </row>
    <row r="11573" spans="1:16" s="8" customFormat="1" ht="15" customHeight="1" x14ac:dyDescent="0.25">
      <c r="A11573" s="362" t="s">
        <v>27</v>
      </c>
      <c r="B11573" s="362" t="s">
        <v>22116</v>
      </c>
      <c r="C11573" s="340" t="s">
        <v>24102</v>
      </c>
      <c r="D11573" s="362" t="s">
        <v>24101</v>
      </c>
      <c r="E11573" s="362">
        <v>32</v>
      </c>
      <c r="F11573" s="364">
        <v>5992266</v>
      </c>
      <c r="G11573" s="363">
        <v>27059922667</v>
      </c>
      <c r="H11573" s="365">
        <v>18768</v>
      </c>
      <c r="I11573" s="388">
        <v>20</v>
      </c>
      <c r="J11573" s="378">
        <v>5</v>
      </c>
      <c r="K11573" s="381">
        <v>1951</v>
      </c>
      <c r="L11573" s="369">
        <f t="shared" ca="1" si="180"/>
        <v>72</v>
      </c>
      <c r="M11573" s="299" t="s">
        <v>17470</v>
      </c>
      <c r="N11573" s="10" t="s">
        <v>28854</v>
      </c>
      <c r="O11573" s="389" t="s">
        <v>29341</v>
      </c>
      <c r="P11573" s="386">
        <v>43565</v>
      </c>
    </row>
    <row r="11574" spans="1:16" s="8" customFormat="1" ht="15" customHeight="1" x14ac:dyDescent="0.25">
      <c r="A11574" s="362" t="s">
        <v>33761</v>
      </c>
      <c r="B11574" s="362" t="s">
        <v>22116</v>
      </c>
      <c r="C11574" s="340" t="s">
        <v>24100</v>
      </c>
      <c r="D11574" s="362" t="s">
        <v>24099</v>
      </c>
      <c r="E11574" s="362">
        <v>34</v>
      </c>
      <c r="F11574" s="364">
        <v>3607071</v>
      </c>
      <c r="G11574" s="363">
        <v>23036070714</v>
      </c>
      <c r="H11574" s="365">
        <v>13782</v>
      </c>
      <c r="I11574" s="388">
        <v>24</v>
      </c>
      <c r="J11574" s="378">
        <v>9</v>
      </c>
      <c r="K11574" s="381">
        <v>1937</v>
      </c>
      <c r="L11574" s="369">
        <f t="shared" ca="1" si="180"/>
        <v>86</v>
      </c>
      <c r="M11574" s="299" t="s">
        <v>17470</v>
      </c>
      <c r="N11574" s="10" t="s">
        <v>28854</v>
      </c>
      <c r="O11574" s="389" t="s">
        <v>29319</v>
      </c>
      <c r="P11574" s="386">
        <v>43373</v>
      </c>
    </row>
    <row r="11575" spans="1:16" s="8" customFormat="1" ht="15" customHeight="1" x14ac:dyDescent="0.25">
      <c r="A11575" s="362" t="s">
        <v>74</v>
      </c>
      <c r="B11575" s="362" t="s">
        <v>22116</v>
      </c>
      <c r="C11575" s="340" t="s">
        <v>24098</v>
      </c>
      <c r="D11575" s="362" t="s">
        <v>24097</v>
      </c>
      <c r="E11575" s="362">
        <v>33</v>
      </c>
      <c r="F11575" s="364">
        <v>13477404</v>
      </c>
      <c r="G11575" s="363">
        <v>27134774040</v>
      </c>
      <c r="H11575" s="365">
        <v>21833</v>
      </c>
      <c r="I11575" s="388">
        <v>10</v>
      </c>
      <c r="J11575" s="378">
        <v>10</v>
      </c>
      <c r="K11575" s="381">
        <v>1959</v>
      </c>
      <c r="L11575" s="369">
        <f t="shared" ca="1" si="180"/>
        <v>64</v>
      </c>
      <c r="M11575" s="299" t="s">
        <v>17470</v>
      </c>
      <c r="N11575" s="10" t="s">
        <v>28854</v>
      </c>
      <c r="O11575" s="389" t="s">
        <v>30735</v>
      </c>
      <c r="P11575" s="386">
        <v>42006</v>
      </c>
    </row>
    <row r="11576" spans="1:16" s="8" customFormat="1" ht="15" customHeight="1" x14ac:dyDescent="0.25">
      <c r="A11576" s="362">
        <v>12</v>
      </c>
      <c r="B11576" s="362" t="s">
        <v>22116</v>
      </c>
      <c r="C11576" s="340" t="s">
        <v>24096</v>
      </c>
      <c r="D11576" s="362" t="s">
        <v>24095</v>
      </c>
      <c r="E11576" s="362">
        <v>33</v>
      </c>
      <c r="F11576" s="364">
        <v>12057175</v>
      </c>
      <c r="G11576" s="363">
        <v>27120571759</v>
      </c>
      <c r="H11576" s="365">
        <v>18133</v>
      </c>
      <c r="I11576" s="388">
        <v>23</v>
      </c>
      <c r="J11576" s="378">
        <v>8</v>
      </c>
      <c r="K11576" s="381">
        <v>1949</v>
      </c>
      <c r="L11576" s="369">
        <f t="shared" ca="1" si="180"/>
        <v>74</v>
      </c>
      <c r="M11576" s="299" t="s">
        <v>17337</v>
      </c>
      <c r="N11576" s="10" t="s">
        <v>28854</v>
      </c>
      <c r="O11576" s="389" t="s">
        <v>30740</v>
      </c>
      <c r="P11576" s="386" t="s">
        <v>177</v>
      </c>
    </row>
    <row r="11577" spans="1:16" s="8" customFormat="1" ht="15" customHeight="1" x14ac:dyDescent="0.25">
      <c r="A11577" s="362" t="s">
        <v>27</v>
      </c>
      <c r="B11577" s="362" t="s">
        <v>22116</v>
      </c>
      <c r="C11577" s="340" t="s">
        <v>24094</v>
      </c>
      <c r="D11577" s="362" t="s">
        <v>24093</v>
      </c>
      <c r="E11577" s="362">
        <v>34</v>
      </c>
      <c r="F11577" s="364">
        <v>10845138</v>
      </c>
      <c r="G11577" s="363">
        <v>27108451381</v>
      </c>
      <c r="H11577" s="365">
        <v>19614</v>
      </c>
      <c r="I11577" s="388">
        <v>12</v>
      </c>
      <c r="J11577" s="378">
        <v>9</v>
      </c>
      <c r="K11577" s="381">
        <v>1953</v>
      </c>
      <c r="L11577" s="369">
        <f t="shared" ca="1" si="180"/>
        <v>70</v>
      </c>
      <c r="M11577" s="299" t="s">
        <v>17470</v>
      </c>
      <c r="N11577" s="10" t="s">
        <v>28854</v>
      </c>
      <c r="O11577" s="389" t="s">
        <v>35975</v>
      </c>
      <c r="P11577" s="386">
        <v>41262</v>
      </c>
    </row>
    <row r="11578" spans="1:16" s="8" customFormat="1" ht="15" customHeight="1" x14ac:dyDescent="0.25">
      <c r="A11578" s="362" t="s">
        <v>27</v>
      </c>
      <c r="B11578" s="362" t="s">
        <v>22116</v>
      </c>
      <c r="C11578" s="340" t="s">
        <v>24089</v>
      </c>
      <c r="D11578" s="362" t="s">
        <v>24088</v>
      </c>
      <c r="E11578" s="362" t="s">
        <v>33</v>
      </c>
      <c r="F11578" s="364">
        <v>29478836</v>
      </c>
      <c r="G11578" s="363">
        <v>27294788366</v>
      </c>
      <c r="H11578" s="365">
        <v>30054</v>
      </c>
      <c r="I11578" s="388">
        <v>13</v>
      </c>
      <c r="J11578" s="378">
        <v>4</v>
      </c>
      <c r="K11578" s="381">
        <v>1982</v>
      </c>
      <c r="L11578" s="369">
        <f t="shared" ca="1" si="180"/>
        <v>42</v>
      </c>
      <c r="M11578" s="299" t="s">
        <v>17337</v>
      </c>
      <c r="N11578" s="10" t="s">
        <v>28854</v>
      </c>
      <c r="O11578" s="389" t="s">
        <v>177</v>
      </c>
      <c r="P11578" s="386" t="s">
        <v>177</v>
      </c>
    </row>
    <row r="11579" spans="1:16" s="8" customFormat="1" ht="15" customHeight="1" x14ac:dyDescent="0.25">
      <c r="A11579" s="362" t="s">
        <v>27</v>
      </c>
      <c r="B11579" s="362" t="s">
        <v>22116</v>
      </c>
      <c r="C11579" s="340" t="s">
        <v>38373</v>
      </c>
      <c r="D11579" s="362" t="s">
        <v>38409</v>
      </c>
      <c r="E11579" s="362">
        <v>33</v>
      </c>
      <c r="F11579" s="364">
        <v>30218566</v>
      </c>
      <c r="G11579" s="363">
        <v>27302185668</v>
      </c>
      <c r="H11579" s="365">
        <v>30408</v>
      </c>
      <c r="I11579" s="388">
        <v>2</v>
      </c>
      <c r="J11579" s="378">
        <v>4</v>
      </c>
      <c r="K11579" s="381">
        <v>1983</v>
      </c>
      <c r="L11579" s="369">
        <f t="shared" ca="1" si="180"/>
        <v>41</v>
      </c>
      <c r="M11579" s="299" t="s">
        <v>17337</v>
      </c>
      <c r="N11579" s="10" t="s">
        <v>28854</v>
      </c>
      <c r="O11579" s="389" t="s">
        <v>38556</v>
      </c>
      <c r="P11579" s="386">
        <v>43983</v>
      </c>
    </row>
    <row r="11580" spans="1:16" s="8" customFormat="1" ht="15" customHeight="1" x14ac:dyDescent="0.25">
      <c r="A11580" s="362" t="s">
        <v>193</v>
      </c>
      <c r="B11580" s="362" t="s">
        <v>22116</v>
      </c>
      <c r="C11580" s="340" t="s">
        <v>24087</v>
      </c>
      <c r="D11580" s="362" t="s">
        <v>24086</v>
      </c>
      <c r="E11580" s="362">
        <v>34</v>
      </c>
      <c r="F11580" s="364">
        <v>5902976</v>
      </c>
      <c r="G11580" s="363">
        <v>27059029768</v>
      </c>
      <c r="H11580" s="365">
        <v>18066</v>
      </c>
      <c r="I11580" s="388">
        <v>17</v>
      </c>
      <c r="J11580" s="378">
        <v>6</v>
      </c>
      <c r="K11580" s="381">
        <v>1949</v>
      </c>
      <c r="L11580" s="369">
        <f t="shared" ca="1" si="180"/>
        <v>74</v>
      </c>
      <c r="M11580" s="299" t="s">
        <v>17470</v>
      </c>
      <c r="N11580" s="10" t="s">
        <v>28854</v>
      </c>
      <c r="O11580" s="389" t="s">
        <v>29357</v>
      </c>
      <c r="P11580" s="386">
        <v>43999</v>
      </c>
    </row>
    <row r="11581" spans="1:16" s="8" customFormat="1" ht="15" customHeight="1" x14ac:dyDescent="0.25">
      <c r="A11581" s="362" t="s">
        <v>23</v>
      </c>
      <c r="B11581" s="362" t="s">
        <v>22116</v>
      </c>
      <c r="C11581" s="340" t="s">
        <v>24082</v>
      </c>
      <c r="D11581" s="362" t="s">
        <v>24081</v>
      </c>
      <c r="E11581" s="362" t="s">
        <v>45</v>
      </c>
      <c r="F11581" s="364">
        <v>16173274</v>
      </c>
      <c r="G11581" s="363">
        <v>27161732740</v>
      </c>
      <c r="H11581" s="365">
        <v>23036</v>
      </c>
      <c r="I11581" s="388">
        <v>25</v>
      </c>
      <c r="J11581" s="378">
        <v>1</v>
      </c>
      <c r="K11581" s="381">
        <v>1963</v>
      </c>
      <c r="L11581" s="369">
        <f t="shared" ca="1" si="180"/>
        <v>61</v>
      </c>
      <c r="M11581" s="299" t="s">
        <v>17337</v>
      </c>
      <c r="N11581" s="10" t="s">
        <v>28854</v>
      </c>
      <c r="O11581" s="389" t="s">
        <v>177</v>
      </c>
      <c r="P11581" s="386" t="s">
        <v>177</v>
      </c>
    </row>
    <row r="11582" spans="1:16" s="8" customFormat="1" ht="15" customHeight="1" x14ac:dyDescent="0.25">
      <c r="A11582" s="362" t="s">
        <v>74</v>
      </c>
      <c r="B11582" s="362" t="s">
        <v>22116</v>
      </c>
      <c r="C11582" s="340" t="s">
        <v>24080</v>
      </c>
      <c r="D11582" s="362" t="s">
        <v>24079</v>
      </c>
      <c r="E11582" s="362">
        <v>33</v>
      </c>
      <c r="F11582" s="364">
        <v>13477182</v>
      </c>
      <c r="G11582" s="363">
        <v>27134771823</v>
      </c>
      <c r="H11582" s="365">
        <v>21141</v>
      </c>
      <c r="I11582" s="388">
        <v>17</v>
      </c>
      <c r="J11582" s="378">
        <v>11</v>
      </c>
      <c r="K11582" s="381">
        <v>1957</v>
      </c>
      <c r="L11582" s="369">
        <f t="shared" ca="1" si="180"/>
        <v>66</v>
      </c>
      <c r="M11582" s="299" t="s">
        <v>40176</v>
      </c>
      <c r="N11582" s="10" t="s">
        <v>28854</v>
      </c>
      <c r="O11582" s="389" t="s">
        <v>30665</v>
      </c>
      <c r="P11582" s="386">
        <v>41485</v>
      </c>
    </row>
    <row r="11583" spans="1:16" s="8" customFormat="1" ht="15" customHeight="1" x14ac:dyDescent="0.25">
      <c r="A11583" s="362">
        <v>24</v>
      </c>
      <c r="B11583" s="362" t="s">
        <v>22116</v>
      </c>
      <c r="C11583" s="340" t="s">
        <v>36238</v>
      </c>
      <c r="D11583" s="362" t="s">
        <v>36239</v>
      </c>
      <c r="E11583" s="362">
        <v>34</v>
      </c>
      <c r="F11583" s="364">
        <v>10092606</v>
      </c>
      <c r="G11583" s="363">
        <v>27100926062</v>
      </c>
      <c r="H11583" s="365">
        <v>18915</v>
      </c>
      <c r="I11583" s="388">
        <v>14</v>
      </c>
      <c r="J11583" s="378">
        <v>10</v>
      </c>
      <c r="K11583" s="381">
        <v>1951</v>
      </c>
      <c r="L11583" s="369">
        <f t="shared" ca="1" si="180"/>
        <v>72</v>
      </c>
      <c r="M11583" s="299" t="s">
        <v>17470</v>
      </c>
      <c r="N11583" s="10" t="s">
        <v>28854</v>
      </c>
      <c r="O11583" s="389" t="s">
        <v>36270</v>
      </c>
      <c r="P11583" s="386">
        <v>44787</v>
      </c>
    </row>
    <row r="11584" spans="1:16" s="8" customFormat="1" ht="15" customHeight="1" x14ac:dyDescent="0.25">
      <c r="A11584" s="362" t="s">
        <v>27</v>
      </c>
      <c r="B11584" s="362" t="s">
        <v>22116</v>
      </c>
      <c r="C11584" s="340" t="s">
        <v>38017</v>
      </c>
      <c r="D11584" s="362" t="s">
        <v>38018</v>
      </c>
      <c r="E11584" s="362">
        <v>30</v>
      </c>
      <c r="F11584" s="364">
        <v>22986545</v>
      </c>
      <c r="G11584" s="363">
        <v>27229865450</v>
      </c>
      <c r="H11584" s="365">
        <v>26472</v>
      </c>
      <c r="I11584" s="388">
        <v>22</v>
      </c>
      <c r="J11584" s="378">
        <v>6</v>
      </c>
      <c r="K11584" s="381">
        <v>1972</v>
      </c>
      <c r="L11584" s="369">
        <f t="shared" ca="1" si="180"/>
        <v>51</v>
      </c>
      <c r="M11584" s="299" t="s">
        <v>17470</v>
      </c>
      <c r="N11584" s="10" t="s">
        <v>28854</v>
      </c>
      <c r="O11584" s="389" t="s">
        <v>38050</v>
      </c>
      <c r="P11584" s="386">
        <v>44969</v>
      </c>
    </row>
    <row r="11585" spans="1:16" s="8" customFormat="1" ht="15" customHeight="1" x14ac:dyDescent="0.25">
      <c r="A11585" s="362" t="s">
        <v>302</v>
      </c>
      <c r="B11585" s="362" t="s">
        <v>22116</v>
      </c>
      <c r="C11585" s="340" t="s">
        <v>24078</v>
      </c>
      <c r="D11585" s="362" t="s">
        <v>11211</v>
      </c>
      <c r="E11585" s="362">
        <v>35</v>
      </c>
      <c r="F11585" s="364">
        <v>14062565</v>
      </c>
      <c r="G11585" s="363">
        <v>27140625650</v>
      </c>
      <c r="H11585" s="365">
        <v>21713</v>
      </c>
      <c r="I11585" s="388">
        <v>12</v>
      </c>
      <c r="J11585" s="378">
        <v>6</v>
      </c>
      <c r="K11585" s="381">
        <v>1959</v>
      </c>
      <c r="L11585" s="369">
        <f t="shared" ca="1" si="180"/>
        <v>64</v>
      </c>
      <c r="M11585" s="299" t="s">
        <v>17337</v>
      </c>
      <c r="N11585" s="10" t="s">
        <v>28854</v>
      </c>
      <c r="O11585" s="389" t="s">
        <v>31039</v>
      </c>
      <c r="P11585" s="386">
        <v>42257</v>
      </c>
    </row>
    <row r="11586" spans="1:16" s="8" customFormat="1" ht="15" customHeight="1" x14ac:dyDescent="0.25">
      <c r="A11586" s="362" t="s">
        <v>193</v>
      </c>
      <c r="B11586" s="362" t="s">
        <v>22116</v>
      </c>
      <c r="C11586" s="340" t="s">
        <v>24077</v>
      </c>
      <c r="D11586" s="362" t="s">
        <v>3654</v>
      </c>
      <c r="E11586" s="362">
        <v>35</v>
      </c>
      <c r="F11586" s="364">
        <v>10408451</v>
      </c>
      <c r="G11586" s="363">
        <v>20104084517</v>
      </c>
      <c r="H11586" s="365">
        <v>19205</v>
      </c>
      <c r="I11586" s="388">
        <v>30</v>
      </c>
      <c r="J11586" s="378">
        <v>7</v>
      </c>
      <c r="K11586" s="381">
        <v>1952</v>
      </c>
      <c r="L11586" s="369">
        <f t="shared" ref="L11586:L11649" ca="1" si="181">DATEDIF(H11586,TODAY(),"Y")</f>
        <v>71</v>
      </c>
      <c r="M11586" s="299" t="s">
        <v>17470</v>
      </c>
      <c r="N11586" s="10" t="s">
        <v>40415</v>
      </c>
      <c r="O11586" s="389" t="s">
        <v>29337</v>
      </c>
      <c r="P11586" s="386">
        <v>43867</v>
      </c>
    </row>
    <row r="11587" spans="1:16" s="8" customFormat="1" ht="15" customHeight="1" x14ac:dyDescent="0.25">
      <c r="A11587" s="362" t="s">
        <v>46</v>
      </c>
      <c r="B11587" s="362" t="s">
        <v>22116</v>
      </c>
      <c r="C11587" s="340" t="s">
        <v>24073</v>
      </c>
      <c r="D11587" s="362" t="s">
        <v>24072</v>
      </c>
      <c r="E11587" s="362">
        <v>35</v>
      </c>
      <c r="F11587" s="364">
        <v>11917738</v>
      </c>
      <c r="G11587" s="363">
        <v>20119177384</v>
      </c>
      <c r="H11587" s="365">
        <v>20416</v>
      </c>
      <c r="I11587" s="388">
        <v>23</v>
      </c>
      <c r="J11587" s="378">
        <v>11</v>
      </c>
      <c r="K11587" s="381">
        <v>1955</v>
      </c>
      <c r="L11587" s="369">
        <f t="shared" ca="1" si="181"/>
        <v>68</v>
      </c>
      <c r="M11587" s="299" t="s">
        <v>40176</v>
      </c>
      <c r="N11587" s="10" t="s">
        <v>40415</v>
      </c>
      <c r="O11587" s="389" t="s">
        <v>29343</v>
      </c>
      <c r="P11587" s="386">
        <v>42484</v>
      </c>
    </row>
    <row r="11588" spans="1:16" s="8" customFormat="1" ht="15" customHeight="1" x14ac:dyDescent="0.25">
      <c r="A11588" s="362" t="s">
        <v>46</v>
      </c>
      <c r="B11588" s="362" t="s">
        <v>22116</v>
      </c>
      <c r="C11588" s="340" t="s">
        <v>24071</v>
      </c>
      <c r="D11588" s="362" t="s">
        <v>24070</v>
      </c>
      <c r="E11588" s="362" t="s">
        <v>124</v>
      </c>
      <c r="F11588" s="364">
        <v>11917774</v>
      </c>
      <c r="G11588" s="363">
        <v>27119177745</v>
      </c>
      <c r="H11588" s="365">
        <v>20452</v>
      </c>
      <c r="I11588" s="388">
        <v>29</v>
      </c>
      <c r="J11588" s="378">
        <v>12</v>
      </c>
      <c r="K11588" s="381">
        <v>1955</v>
      </c>
      <c r="L11588" s="369">
        <f t="shared" ca="1" si="181"/>
        <v>68</v>
      </c>
      <c r="M11588" s="299" t="s">
        <v>17470</v>
      </c>
      <c r="N11588" s="10" t="s">
        <v>28854</v>
      </c>
      <c r="O11588" s="389" t="s">
        <v>177</v>
      </c>
      <c r="P11588" s="386" t="s">
        <v>177</v>
      </c>
    </row>
    <row r="11589" spans="1:16" s="8" customFormat="1" ht="15" customHeight="1" x14ac:dyDescent="0.25">
      <c r="A11589" s="362" t="s">
        <v>27</v>
      </c>
      <c r="B11589" s="362" t="s">
        <v>22116</v>
      </c>
      <c r="C11589" s="340" t="s">
        <v>24069</v>
      </c>
      <c r="D11589" s="362" t="s">
        <v>24068</v>
      </c>
      <c r="E11589" s="362">
        <v>31</v>
      </c>
      <c r="F11589" s="364">
        <v>3788929</v>
      </c>
      <c r="G11589" s="363">
        <v>27037889291</v>
      </c>
      <c r="H11589" s="365">
        <v>14598</v>
      </c>
      <c r="I11589" s="388">
        <v>19</v>
      </c>
      <c r="J11589" s="378">
        <v>12</v>
      </c>
      <c r="K11589" s="381">
        <v>1939</v>
      </c>
      <c r="L11589" s="369">
        <f t="shared" ca="1" si="181"/>
        <v>84</v>
      </c>
      <c r="M11589" s="299" t="s">
        <v>17470</v>
      </c>
      <c r="N11589" s="10" t="s">
        <v>28854</v>
      </c>
      <c r="O11589" s="389" t="s">
        <v>29335</v>
      </c>
      <c r="P11589" s="386">
        <v>43436</v>
      </c>
    </row>
    <row r="11590" spans="1:16" s="8" customFormat="1" ht="15" customHeight="1" x14ac:dyDescent="0.25">
      <c r="A11590" s="362" t="s">
        <v>27</v>
      </c>
      <c r="B11590" s="362" t="s">
        <v>22116</v>
      </c>
      <c r="C11590" s="340" t="s">
        <v>24063</v>
      </c>
      <c r="D11590" s="362" t="s">
        <v>24062</v>
      </c>
      <c r="E11590" s="362" t="s">
        <v>14257</v>
      </c>
      <c r="F11590" s="364">
        <v>18840262</v>
      </c>
      <c r="G11590" s="363">
        <v>27188402629</v>
      </c>
      <c r="H11590" s="365">
        <v>25377</v>
      </c>
      <c r="I11590" s="388">
        <v>23</v>
      </c>
      <c r="J11590" s="378">
        <v>6</v>
      </c>
      <c r="K11590" s="381">
        <v>1969</v>
      </c>
      <c r="L11590" s="369">
        <f t="shared" ca="1" si="181"/>
        <v>54</v>
      </c>
      <c r="M11590" s="299" t="s">
        <v>17337</v>
      </c>
      <c r="N11590" s="10" t="s">
        <v>28854</v>
      </c>
      <c r="O11590" s="389" t="s">
        <v>177</v>
      </c>
      <c r="P11590" s="386" t="s">
        <v>177</v>
      </c>
    </row>
    <row r="11591" spans="1:16" s="8" customFormat="1" ht="15" customHeight="1" x14ac:dyDescent="0.25">
      <c r="A11591" s="362">
        <v>17</v>
      </c>
      <c r="B11591" s="362" t="s">
        <v>22116</v>
      </c>
      <c r="C11591" s="340" t="s">
        <v>24061</v>
      </c>
      <c r="D11591" s="362" t="s">
        <v>24060</v>
      </c>
      <c r="E11591" s="362">
        <v>33</v>
      </c>
      <c r="F11591" s="364">
        <v>92530637</v>
      </c>
      <c r="G11591" s="363">
        <v>27925306377</v>
      </c>
      <c r="H11591" s="365">
        <v>17390</v>
      </c>
      <c r="I11591" s="388">
        <v>11</v>
      </c>
      <c r="J11591" s="378">
        <v>8</v>
      </c>
      <c r="K11591" s="381">
        <v>1947</v>
      </c>
      <c r="L11591" s="369">
        <f t="shared" ca="1" si="181"/>
        <v>76</v>
      </c>
      <c r="M11591" s="299" t="s">
        <v>17337</v>
      </c>
      <c r="N11591" s="10" t="s">
        <v>28854</v>
      </c>
      <c r="O11591" s="389" t="s">
        <v>177</v>
      </c>
      <c r="P11591" s="386" t="s">
        <v>177</v>
      </c>
    </row>
    <row r="11592" spans="1:16" s="8" customFormat="1" ht="15" customHeight="1" x14ac:dyDescent="0.25">
      <c r="A11592" s="362" t="s">
        <v>27</v>
      </c>
      <c r="B11592" s="362" t="s">
        <v>22116</v>
      </c>
      <c r="C11592" s="340" t="s">
        <v>24059</v>
      </c>
      <c r="D11592" s="362" t="s">
        <v>24058</v>
      </c>
      <c r="E11592" s="362" t="s">
        <v>33</v>
      </c>
      <c r="F11592" s="364">
        <v>5444895</v>
      </c>
      <c r="G11592" s="363">
        <v>27054448959</v>
      </c>
      <c r="H11592" s="365">
        <v>17064</v>
      </c>
      <c r="I11592" s="388">
        <v>19</v>
      </c>
      <c r="J11592" s="378">
        <v>9</v>
      </c>
      <c r="K11592" s="381">
        <v>1946</v>
      </c>
      <c r="L11592" s="369">
        <f t="shared" ca="1" si="181"/>
        <v>77</v>
      </c>
      <c r="M11592" s="299" t="s">
        <v>17470</v>
      </c>
      <c r="N11592" s="10" t="s">
        <v>28854</v>
      </c>
      <c r="O11592" s="389" t="s">
        <v>177</v>
      </c>
      <c r="P11592" s="386" t="s">
        <v>177</v>
      </c>
    </row>
    <row r="11593" spans="1:16" s="8" customFormat="1" ht="15" customHeight="1" x14ac:dyDescent="0.25">
      <c r="A11593" s="362" t="s">
        <v>59</v>
      </c>
      <c r="B11593" s="362" t="s">
        <v>22116</v>
      </c>
      <c r="C11593" s="340" t="s">
        <v>24053</v>
      </c>
      <c r="D11593" s="362" t="s">
        <v>24052</v>
      </c>
      <c r="E11593" s="362">
        <v>33</v>
      </c>
      <c r="F11593" s="364">
        <v>12846162</v>
      </c>
      <c r="G11593" s="363">
        <v>27128461626</v>
      </c>
      <c r="H11593" s="365">
        <v>20931</v>
      </c>
      <c r="I11593" s="388">
        <v>21</v>
      </c>
      <c r="J11593" s="378">
        <v>4</v>
      </c>
      <c r="K11593" s="381">
        <v>1957</v>
      </c>
      <c r="L11593" s="369">
        <f t="shared" ca="1" si="181"/>
        <v>67</v>
      </c>
      <c r="M11593" s="299" t="s">
        <v>17470</v>
      </c>
      <c r="N11593" s="10" t="s">
        <v>28854</v>
      </c>
      <c r="O11593" s="389" t="s">
        <v>30826</v>
      </c>
      <c r="P11593" s="386">
        <v>42700</v>
      </c>
    </row>
    <row r="11594" spans="1:16" s="8" customFormat="1" ht="15" customHeight="1" x14ac:dyDescent="0.25">
      <c r="A11594" s="362" t="s">
        <v>27</v>
      </c>
      <c r="B11594" s="362" t="s">
        <v>22116</v>
      </c>
      <c r="C11594" s="340" t="s">
        <v>24051</v>
      </c>
      <c r="D11594" s="362" t="s">
        <v>24050</v>
      </c>
      <c r="E11594" s="362" t="s">
        <v>45</v>
      </c>
      <c r="F11594" s="364">
        <v>10301604</v>
      </c>
      <c r="G11594" s="363">
        <v>27103016040</v>
      </c>
      <c r="H11594" s="365">
        <v>19120</v>
      </c>
      <c r="I11594" s="388">
        <v>6</v>
      </c>
      <c r="J11594" s="378">
        <v>5</v>
      </c>
      <c r="K11594" s="381">
        <v>1952</v>
      </c>
      <c r="L11594" s="369">
        <f t="shared" ca="1" si="181"/>
        <v>71</v>
      </c>
      <c r="M11594" s="299" t="s">
        <v>17470</v>
      </c>
      <c r="N11594" s="10" t="s">
        <v>28854</v>
      </c>
      <c r="O11594" s="389" t="s">
        <v>37715</v>
      </c>
      <c r="P11594" s="386">
        <v>36861</v>
      </c>
    </row>
    <row r="11595" spans="1:16" s="8" customFormat="1" ht="15" customHeight="1" x14ac:dyDescent="0.25">
      <c r="A11595" s="362" t="s">
        <v>27</v>
      </c>
      <c r="B11595" s="362" t="s">
        <v>22116</v>
      </c>
      <c r="C11595" s="340" t="s">
        <v>37800</v>
      </c>
      <c r="D11595" s="362" t="s">
        <v>37816</v>
      </c>
      <c r="E11595" s="362">
        <v>33</v>
      </c>
      <c r="F11595" s="364">
        <v>4728606</v>
      </c>
      <c r="G11595" s="363">
        <v>27047286064</v>
      </c>
      <c r="H11595" s="365">
        <v>15808</v>
      </c>
      <c r="I11595" s="388">
        <v>12</v>
      </c>
      <c r="J11595" s="378">
        <v>4</v>
      </c>
      <c r="K11595" s="381">
        <v>1943</v>
      </c>
      <c r="L11595" s="369">
        <f t="shared" ca="1" si="181"/>
        <v>81</v>
      </c>
      <c r="M11595" s="299" t="s">
        <v>17470</v>
      </c>
      <c r="N11595" s="10" t="s">
        <v>28854</v>
      </c>
      <c r="O11595" s="389" t="s">
        <v>37839</v>
      </c>
      <c r="P11595" s="386">
        <v>44868</v>
      </c>
    </row>
    <row r="11596" spans="1:16" s="8" customFormat="1" ht="15" customHeight="1" x14ac:dyDescent="0.25">
      <c r="A11596" s="362" t="s">
        <v>27</v>
      </c>
      <c r="B11596" s="362" t="s">
        <v>22116</v>
      </c>
      <c r="C11596" s="340" t="s">
        <v>24049</v>
      </c>
      <c r="D11596" s="362" t="s">
        <v>24048</v>
      </c>
      <c r="E11596" s="362" t="s">
        <v>45</v>
      </c>
      <c r="F11596" s="364">
        <v>93968573</v>
      </c>
      <c r="G11596" s="363">
        <v>27939685737</v>
      </c>
      <c r="H11596" s="365">
        <v>19211</v>
      </c>
      <c r="I11596" s="388">
        <v>5</v>
      </c>
      <c r="J11596" s="378">
        <v>8</v>
      </c>
      <c r="K11596" s="381">
        <v>1952</v>
      </c>
      <c r="L11596" s="369">
        <f t="shared" ca="1" si="181"/>
        <v>71</v>
      </c>
      <c r="M11596" s="299" t="s">
        <v>17470</v>
      </c>
      <c r="N11596" s="10" t="s">
        <v>28854</v>
      </c>
      <c r="O11596" s="389" t="s">
        <v>177</v>
      </c>
      <c r="P11596" s="386" t="s">
        <v>177</v>
      </c>
    </row>
    <row r="11597" spans="1:16" s="8" customFormat="1" ht="15" customHeight="1" x14ac:dyDescent="0.25">
      <c r="A11597" s="362" t="s">
        <v>27</v>
      </c>
      <c r="B11597" s="362" t="s">
        <v>22116</v>
      </c>
      <c r="C11597" s="340" t="s">
        <v>24047</v>
      </c>
      <c r="D11597" s="362" t="s">
        <v>24046</v>
      </c>
      <c r="E11597" s="362">
        <v>33</v>
      </c>
      <c r="F11597" s="364">
        <v>16030050</v>
      </c>
      <c r="G11597" s="363">
        <v>27160300502</v>
      </c>
      <c r="H11597" s="365">
        <v>22759</v>
      </c>
      <c r="I11597" s="388">
        <v>23</v>
      </c>
      <c r="J11597" s="378">
        <v>4</v>
      </c>
      <c r="K11597" s="381">
        <v>1962</v>
      </c>
      <c r="L11597" s="369">
        <f t="shared" ca="1" si="181"/>
        <v>62</v>
      </c>
      <c r="M11597" s="299" t="s">
        <v>17470</v>
      </c>
      <c r="N11597" s="10" t="s">
        <v>28854</v>
      </c>
      <c r="O11597" s="389" t="s">
        <v>35849</v>
      </c>
      <c r="P11597" s="386">
        <v>42620</v>
      </c>
    </row>
    <row r="11598" spans="1:16" s="8" customFormat="1" ht="15" customHeight="1" x14ac:dyDescent="0.25">
      <c r="A11598" s="362" t="s">
        <v>27</v>
      </c>
      <c r="B11598" s="362" t="s">
        <v>22116</v>
      </c>
      <c r="C11598" s="340" t="s">
        <v>24045</v>
      </c>
      <c r="D11598" s="362" t="s">
        <v>24044</v>
      </c>
      <c r="E11598" s="362">
        <v>34</v>
      </c>
      <c r="F11598" s="364">
        <v>13597001</v>
      </c>
      <c r="G11598" s="363">
        <v>27135970013</v>
      </c>
      <c r="H11598" s="365">
        <v>20968</v>
      </c>
      <c r="I11598" s="388">
        <v>28</v>
      </c>
      <c r="J11598" s="378">
        <v>5</v>
      </c>
      <c r="K11598" s="381">
        <v>1957</v>
      </c>
      <c r="L11598" s="369">
        <f t="shared" ca="1" si="181"/>
        <v>66</v>
      </c>
      <c r="M11598" s="299" t="s">
        <v>17470</v>
      </c>
      <c r="N11598" s="10" t="s">
        <v>28854</v>
      </c>
      <c r="O11598" s="389" t="s">
        <v>30775</v>
      </c>
      <c r="P11598" s="386">
        <v>42253</v>
      </c>
    </row>
    <row r="11599" spans="1:16" s="8" customFormat="1" ht="15" customHeight="1" x14ac:dyDescent="0.25">
      <c r="A11599" s="362">
        <v>11</v>
      </c>
      <c r="B11599" s="362" t="s">
        <v>22116</v>
      </c>
      <c r="C11599" s="340" t="s">
        <v>38728</v>
      </c>
      <c r="D11599" s="362" t="s">
        <v>38753</v>
      </c>
      <c r="E11599" s="362">
        <v>31</v>
      </c>
      <c r="F11599" s="364">
        <v>13901899</v>
      </c>
      <c r="G11599" s="363">
        <v>27139018996</v>
      </c>
      <c r="H11599" s="365">
        <v>21935</v>
      </c>
      <c r="I11599" s="388">
        <v>20</v>
      </c>
      <c r="J11599" s="378">
        <v>1</v>
      </c>
      <c r="K11599" s="381">
        <v>1960</v>
      </c>
      <c r="L11599" s="369">
        <f t="shared" ca="1" si="181"/>
        <v>64</v>
      </c>
      <c r="M11599" s="299" t="s">
        <v>17470</v>
      </c>
      <c r="N11599" s="10" t="s">
        <v>28854</v>
      </c>
      <c r="O11599" s="389" t="s">
        <v>38820</v>
      </c>
      <c r="P11599" s="386">
        <v>45093</v>
      </c>
    </row>
    <row r="11600" spans="1:16" s="8" customFormat="1" ht="15" customHeight="1" x14ac:dyDescent="0.25">
      <c r="A11600" s="362" t="s">
        <v>27</v>
      </c>
      <c r="B11600" s="362" t="s">
        <v>22116</v>
      </c>
      <c r="C11600" s="340" t="s">
        <v>24040</v>
      </c>
      <c r="D11600" s="362" t="s">
        <v>24039</v>
      </c>
      <c r="E11600" s="362">
        <v>30</v>
      </c>
      <c r="F11600" s="364">
        <v>17588567</v>
      </c>
      <c r="G11600" s="363">
        <v>27175885671</v>
      </c>
      <c r="H11600" s="365">
        <v>24160</v>
      </c>
      <c r="I11600" s="388">
        <v>22</v>
      </c>
      <c r="J11600" s="378">
        <v>2</v>
      </c>
      <c r="K11600" s="381">
        <v>1966</v>
      </c>
      <c r="L11600" s="369">
        <f t="shared" ca="1" si="181"/>
        <v>58</v>
      </c>
      <c r="M11600" s="299" t="s">
        <v>17470</v>
      </c>
      <c r="N11600" s="10" t="s">
        <v>28854</v>
      </c>
      <c r="O11600" s="389" t="s">
        <v>30749</v>
      </c>
      <c r="P11600" s="386">
        <v>42801</v>
      </c>
    </row>
    <row r="11601" spans="1:16" s="8" customFormat="1" ht="15" customHeight="1" x14ac:dyDescent="0.25">
      <c r="A11601" s="362" t="s">
        <v>46</v>
      </c>
      <c r="B11601" s="362" t="s">
        <v>22116</v>
      </c>
      <c r="C11601" s="340" t="s">
        <v>24038</v>
      </c>
      <c r="D11601" s="362" t="s">
        <v>33717</v>
      </c>
      <c r="E11601" s="362" t="s">
        <v>33</v>
      </c>
      <c r="F11601" s="364">
        <v>10984920</v>
      </c>
      <c r="G11601" s="363">
        <v>27109849206</v>
      </c>
      <c r="H11601" s="365">
        <v>19602</v>
      </c>
      <c r="I11601" s="388">
        <v>31</v>
      </c>
      <c r="J11601" s="378">
        <v>8</v>
      </c>
      <c r="K11601" s="381">
        <v>1953</v>
      </c>
      <c r="L11601" s="369">
        <f t="shared" ca="1" si="181"/>
        <v>70</v>
      </c>
      <c r="M11601" s="299" t="s">
        <v>17470</v>
      </c>
      <c r="N11601" s="10" t="s">
        <v>28854</v>
      </c>
      <c r="O11601" s="389" t="s">
        <v>177</v>
      </c>
      <c r="P11601" s="386">
        <v>35776</v>
      </c>
    </row>
    <row r="11602" spans="1:16" s="8" customFormat="1" ht="15" customHeight="1" x14ac:dyDescent="0.25">
      <c r="A11602" s="362" t="s">
        <v>46</v>
      </c>
      <c r="B11602" s="362" t="s">
        <v>22116</v>
      </c>
      <c r="C11602" s="340" t="s">
        <v>37549</v>
      </c>
      <c r="D11602" s="362" t="s">
        <v>37550</v>
      </c>
      <c r="E11602" s="362">
        <v>30</v>
      </c>
      <c r="F11602" s="364">
        <v>17022680</v>
      </c>
      <c r="G11602" s="363">
        <v>27170226807</v>
      </c>
      <c r="H11602" s="365">
        <v>23551</v>
      </c>
      <c r="I11602" s="388">
        <v>23</v>
      </c>
      <c r="J11602" s="378">
        <v>6</v>
      </c>
      <c r="K11602" s="381">
        <v>1964</v>
      </c>
      <c r="L11602" s="369">
        <f t="shared" ca="1" si="181"/>
        <v>59</v>
      </c>
      <c r="M11602" s="299" t="s">
        <v>17470</v>
      </c>
      <c r="N11602" s="10" t="s">
        <v>28854</v>
      </c>
      <c r="O11602" s="389" t="s">
        <v>37607</v>
      </c>
      <c r="P11602" s="386">
        <v>44849</v>
      </c>
    </row>
    <row r="11603" spans="1:16" s="8" customFormat="1" ht="15" customHeight="1" x14ac:dyDescent="0.25">
      <c r="A11603" s="362" t="s">
        <v>27</v>
      </c>
      <c r="B11603" s="362" t="s">
        <v>22116</v>
      </c>
      <c r="C11603" s="340" t="s">
        <v>24037</v>
      </c>
      <c r="D11603" s="362" t="s">
        <v>24036</v>
      </c>
      <c r="E11603" s="362" t="s">
        <v>45</v>
      </c>
      <c r="F11603" s="364">
        <v>16751232</v>
      </c>
      <c r="G11603" s="363">
        <v>27167512327</v>
      </c>
      <c r="H11603" s="365">
        <v>23346</v>
      </c>
      <c r="I11603" s="388">
        <v>1</v>
      </c>
      <c r="J11603" s="378">
        <v>12</v>
      </c>
      <c r="K11603" s="381">
        <v>1963</v>
      </c>
      <c r="L11603" s="369">
        <f t="shared" ca="1" si="181"/>
        <v>60</v>
      </c>
      <c r="M11603" s="299" t="s">
        <v>17470</v>
      </c>
      <c r="N11603" s="10" t="s">
        <v>28854</v>
      </c>
      <c r="O11603" s="389" t="s">
        <v>177</v>
      </c>
      <c r="P11603" s="386" t="s">
        <v>177</v>
      </c>
    </row>
    <row r="11604" spans="1:16" s="8" customFormat="1" ht="15" customHeight="1" x14ac:dyDescent="0.25">
      <c r="A11604" s="362" t="s">
        <v>27</v>
      </c>
      <c r="B11604" s="362" t="s">
        <v>22116</v>
      </c>
      <c r="C11604" s="340" t="s">
        <v>39013</v>
      </c>
      <c r="D11604" s="362" t="s">
        <v>39037</v>
      </c>
      <c r="E11604" s="362">
        <v>30</v>
      </c>
      <c r="F11604" s="364">
        <v>11875870</v>
      </c>
      <c r="G11604" s="363">
        <v>27118758701</v>
      </c>
      <c r="H11604" s="365">
        <v>21312</v>
      </c>
      <c r="I11604" s="388">
        <v>7</v>
      </c>
      <c r="J11604" s="378">
        <v>5</v>
      </c>
      <c r="K11604" s="381">
        <v>1958</v>
      </c>
      <c r="L11604" s="369">
        <f t="shared" ca="1" si="181"/>
        <v>65</v>
      </c>
      <c r="M11604" s="299" t="s">
        <v>17470</v>
      </c>
      <c r="N11604" s="10" t="s">
        <v>28854</v>
      </c>
      <c r="O11604" s="389" t="s">
        <v>38820</v>
      </c>
      <c r="P11604" s="386">
        <v>45053</v>
      </c>
    </row>
    <row r="11605" spans="1:16" s="8" customFormat="1" ht="15" customHeight="1" x14ac:dyDescent="0.25">
      <c r="A11605" s="362" t="s">
        <v>46</v>
      </c>
      <c r="B11605" s="362" t="s">
        <v>22116</v>
      </c>
      <c r="C11605" s="340" t="s">
        <v>24035</v>
      </c>
      <c r="D11605" s="362" t="s">
        <v>24034</v>
      </c>
      <c r="E11605" s="362">
        <v>35</v>
      </c>
      <c r="F11605" s="364">
        <v>6176911</v>
      </c>
      <c r="G11605" s="363">
        <v>27061769116</v>
      </c>
      <c r="H11605" s="365">
        <v>18055</v>
      </c>
      <c r="I11605" s="388">
        <v>6</v>
      </c>
      <c r="J11605" s="378">
        <v>6</v>
      </c>
      <c r="K11605" s="381">
        <v>1949</v>
      </c>
      <c r="L11605" s="369">
        <f t="shared" ca="1" si="181"/>
        <v>74</v>
      </c>
      <c r="M11605" s="299" t="s">
        <v>40176</v>
      </c>
      <c r="N11605" s="10" t="s">
        <v>28854</v>
      </c>
      <c r="O11605" s="389" t="s">
        <v>30821</v>
      </c>
      <c r="P11605" s="386">
        <v>40681</v>
      </c>
    </row>
    <row r="11606" spans="1:16" s="8" customFormat="1" ht="15" customHeight="1" x14ac:dyDescent="0.25">
      <c r="A11606" s="362" t="s">
        <v>302</v>
      </c>
      <c r="B11606" s="362" t="s">
        <v>22116</v>
      </c>
      <c r="C11606" s="340" t="s">
        <v>24033</v>
      </c>
      <c r="D11606" s="362" t="s">
        <v>7709</v>
      </c>
      <c r="E11606" s="362" t="s">
        <v>33</v>
      </c>
      <c r="F11606" s="364">
        <v>12080317</v>
      </c>
      <c r="G11606" s="363">
        <v>23120803174</v>
      </c>
      <c r="H11606" s="365">
        <v>20422</v>
      </c>
      <c r="I11606" s="388">
        <v>29</v>
      </c>
      <c r="J11606" s="378">
        <v>11</v>
      </c>
      <c r="K11606" s="381">
        <v>1955</v>
      </c>
      <c r="L11606" s="369">
        <f t="shared" ca="1" si="181"/>
        <v>68</v>
      </c>
      <c r="M11606" s="299" t="s">
        <v>17470</v>
      </c>
      <c r="N11606" s="10" t="s">
        <v>28854</v>
      </c>
      <c r="O11606" s="389" t="s">
        <v>177</v>
      </c>
      <c r="P11606" s="386" t="s">
        <v>177</v>
      </c>
    </row>
    <row r="11607" spans="1:16" s="8" customFormat="1" ht="15" customHeight="1" x14ac:dyDescent="0.25">
      <c r="A11607" s="362" t="s">
        <v>27</v>
      </c>
      <c r="B11607" s="362" t="s">
        <v>22116</v>
      </c>
      <c r="C11607" s="340" t="s">
        <v>24032</v>
      </c>
      <c r="D11607" s="362" t="s">
        <v>24031</v>
      </c>
      <c r="E11607" s="362" t="s">
        <v>45</v>
      </c>
      <c r="F11607" s="364">
        <v>5405466</v>
      </c>
      <c r="G11607" s="363">
        <v>27054054667</v>
      </c>
      <c r="H11607" s="365">
        <v>17013</v>
      </c>
      <c r="I11607" s="388">
        <v>30</v>
      </c>
      <c r="J11607" s="378">
        <v>7</v>
      </c>
      <c r="K11607" s="381">
        <v>1946</v>
      </c>
      <c r="L11607" s="369">
        <f t="shared" ca="1" si="181"/>
        <v>77</v>
      </c>
      <c r="M11607" s="299" t="s">
        <v>17470</v>
      </c>
      <c r="N11607" s="10" t="s">
        <v>28854</v>
      </c>
      <c r="O11607" s="389" t="s">
        <v>177</v>
      </c>
      <c r="P11607" s="386" t="s">
        <v>177</v>
      </c>
    </row>
    <row r="11608" spans="1:16" s="8" customFormat="1" ht="15" customHeight="1" x14ac:dyDescent="0.25">
      <c r="A11608" s="362" t="s">
        <v>23</v>
      </c>
      <c r="B11608" s="362" t="s">
        <v>22116</v>
      </c>
      <c r="C11608" s="340" t="s">
        <v>24030</v>
      </c>
      <c r="D11608" s="362" t="s">
        <v>24029</v>
      </c>
      <c r="E11608" s="362">
        <v>11</v>
      </c>
      <c r="F11608" s="364">
        <v>31359444</v>
      </c>
      <c r="G11608" s="363">
        <v>27313594446</v>
      </c>
      <c r="H11608" s="365">
        <v>31187</v>
      </c>
      <c r="I11608" s="388">
        <v>20</v>
      </c>
      <c r="J11608" s="378">
        <v>5</v>
      </c>
      <c r="K11608" s="381">
        <v>1985</v>
      </c>
      <c r="L11608" s="369">
        <f t="shared" ca="1" si="181"/>
        <v>38</v>
      </c>
      <c r="M11608" s="299" t="s">
        <v>17337</v>
      </c>
      <c r="N11608" s="10" t="s">
        <v>28854</v>
      </c>
      <c r="O11608" s="389" t="s">
        <v>29359</v>
      </c>
      <c r="P11608" s="386">
        <v>44109</v>
      </c>
    </row>
    <row r="11609" spans="1:16" s="8" customFormat="1" ht="15" customHeight="1" x14ac:dyDescent="0.25">
      <c r="A11609" s="362">
        <v>17</v>
      </c>
      <c r="B11609" s="362" t="s">
        <v>22116</v>
      </c>
      <c r="C11609" s="340" t="s">
        <v>37638</v>
      </c>
      <c r="D11609" s="362" t="s">
        <v>37677</v>
      </c>
      <c r="E11609" s="362">
        <v>11</v>
      </c>
      <c r="F11609" s="364">
        <v>13151039</v>
      </c>
      <c r="G11609" s="363">
        <v>27131510395</v>
      </c>
      <c r="H11609" s="365">
        <v>21576</v>
      </c>
      <c r="I11609" s="388">
        <v>26</v>
      </c>
      <c r="J11609" s="378">
        <v>1</v>
      </c>
      <c r="K11609" s="381">
        <v>1959</v>
      </c>
      <c r="L11609" s="369">
        <f t="shared" ca="1" si="181"/>
        <v>65</v>
      </c>
      <c r="M11609" s="299" t="s">
        <v>17470</v>
      </c>
      <c r="N11609" s="10" t="s">
        <v>28854</v>
      </c>
      <c r="O11609" s="389" t="s">
        <v>37607</v>
      </c>
      <c r="P11609" s="386">
        <v>44898</v>
      </c>
    </row>
    <row r="11610" spans="1:16" s="8" customFormat="1" ht="15" customHeight="1" x14ac:dyDescent="0.25">
      <c r="A11610" s="362" t="s">
        <v>27</v>
      </c>
      <c r="B11610" s="362" t="s">
        <v>22116</v>
      </c>
      <c r="C11610" s="340" t="s">
        <v>24026</v>
      </c>
      <c r="D11610" s="362" t="s">
        <v>24025</v>
      </c>
      <c r="E11610" s="362">
        <v>13</v>
      </c>
      <c r="F11610" s="364">
        <v>24796008</v>
      </c>
      <c r="G11610" s="363">
        <v>27247960088</v>
      </c>
      <c r="H11610" s="365">
        <v>27555</v>
      </c>
      <c r="I11610" s="388">
        <v>10</v>
      </c>
      <c r="J11610" s="378">
        <v>6</v>
      </c>
      <c r="K11610" s="381">
        <v>1975</v>
      </c>
      <c r="L11610" s="369">
        <f t="shared" ca="1" si="181"/>
        <v>48</v>
      </c>
      <c r="M11610" s="299" t="s">
        <v>40176</v>
      </c>
      <c r="N11610" s="10" t="s">
        <v>28854</v>
      </c>
      <c r="O11610" s="389" t="s">
        <v>35648</v>
      </c>
      <c r="P11610" s="386">
        <v>39591</v>
      </c>
    </row>
    <row r="11611" spans="1:16" s="8" customFormat="1" ht="15" customHeight="1" x14ac:dyDescent="0.25">
      <c r="A11611" s="362" t="s">
        <v>46</v>
      </c>
      <c r="B11611" s="362" t="s">
        <v>22116</v>
      </c>
      <c r="C11611" s="340" t="s">
        <v>24024</v>
      </c>
      <c r="D11611" s="362" t="s">
        <v>24023</v>
      </c>
      <c r="E11611" s="362">
        <v>12</v>
      </c>
      <c r="F11611" s="364">
        <v>14211590</v>
      </c>
      <c r="G11611" s="363">
        <v>27142115900</v>
      </c>
      <c r="H11611" s="365">
        <v>22558</v>
      </c>
      <c r="I11611" s="388">
        <v>4</v>
      </c>
      <c r="J11611" s="378">
        <v>10</v>
      </c>
      <c r="K11611" s="381">
        <v>1961</v>
      </c>
      <c r="L11611" s="369">
        <f t="shared" ca="1" si="181"/>
        <v>62</v>
      </c>
      <c r="M11611" s="299" t="s">
        <v>17470</v>
      </c>
      <c r="N11611" s="10" t="s">
        <v>28854</v>
      </c>
      <c r="O11611" s="389" t="s">
        <v>29352</v>
      </c>
      <c r="P11611" s="386">
        <v>42992</v>
      </c>
    </row>
    <row r="11612" spans="1:16" s="8" customFormat="1" ht="15" customHeight="1" x14ac:dyDescent="0.25">
      <c r="A11612" s="362" t="s">
        <v>33761</v>
      </c>
      <c r="B11612" s="362" t="s">
        <v>22116</v>
      </c>
      <c r="C11612" s="340" t="s">
        <v>32649</v>
      </c>
      <c r="D11612" s="362" t="s">
        <v>32650</v>
      </c>
      <c r="E11612" s="362">
        <v>33</v>
      </c>
      <c r="F11612" s="364">
        <v>6161573</v>
      </c>
      <c r="G11612" s="363">
        <v>27061615739</v>
      </c>
      <c r="H11612" s="365">
        <v>18565</v>
      </c>
      <c r="I11612" s="388">
        <v>29</v>
      </c>
      <c r="J11612" s="378">
        <v>10</v>
      </c>
      <c r="K11612" s="381">
        <v>1950</v>
      </c>
      <c r="L11612" s="369">
        <f t="shared" ca="1" si="181"/>
        <v>73</v>
      </c>
      <c r="M11612" s="299" t="s">
        <v>17470</v>
      </c>
      <c r="N11612" s="10" t="s">
        <v>28854</v>
      </c>
      <c r="O11612" s="389" t="s">
        <v>32443</v>
      </c>
      <c r="P11612" s="386">
        <v>44285</v>
      </c>
    </row>
    <row r="11613" spans="1:16" s="8" customFormat="1" ht="15" customHeight="1" x14ac:dyDescent="0.25">
      <c r="A11613" s="362" t="s">
        <v>27</v>
      </c>
      <c r="B11613" s="362" t="s">
        <v>22116</v>
      </c>
      <c r="C11613" s="340" t="s">
        <v>24019</v>
      </c>
      <c r="D11613" s="362" t="s">
        <v>24018</v>
      </c>
      <c r="E11613" s="362">
        <v>34</v>
      </c>
      <c r="F11613" s="364">
        <v>6692116</v>
      </c>
      <c r="G11613" s="363">
        <v>27066921161</v>
      </c>
      <c r="H11613" s="365">
        <v>18706</v>
      </c>
      <c r="I11613" s="388">
        <v>19</v>
      </c>
      <c r="J11613" s="378">
        <v>3</v>
      </c>
      <c r="K11613" s="381">
        <v>1951</v>
      </c>
      <c r="L11613" s="369">
        <f t="shared" ca="1" si="181"/>
        <v>73</v>
      </c>
      <c r="M11613" s="299" t="s">
        <v>17337</v>
      </c>
      <c r="N11613" s="10" t="s">
        <v>28854</v>
      </c>
      <c r="O11613" s="389" t="s">
        <v>30812</v>
      </c>
      <c r="P11613" s="386" t="s">
        <v>177</v>
      </c>
    </row>
    <row r="11614" spans="1:16" s="8" customFormat="1" ht="15" customHeight="1" x14ac:dyDescent="0.25">
      <c r="A11614" s="362" t="s">
        <v>27</v>
      </c>
      <c r="B11614" s="362" t="s">
        <v>22116</v>
      </c>
      <c r="C11614" s="340" t="s">
        <v>24017</v>
      </c>
      <c r="D11614" s="362" t="s">
        <v>24016</v>
      </c>
      <c r="E11614" s="362">
        <v>36</v>
      </c>
      <c r="F11614" s="364">
        <v>4728883</v>
      </c>
      <c r="G11614" s="363">
        <v>27047288830</v>
      </c>
      <c r="H11614" s="365">
        <v>16011</v>
      </c>
      <c r="I11614" s="388">
        <v>1</v>
      </c>
      <c r="J11614" s="378">
        <v>11</v>
      </c>
      <c r="K11614" s="381">
        <v>1943</v>
      </c>
      <c r="L11614" s="369">
        <f t="shared" ca="1" si="181"/>
        <v>80</v>
      </c>
      <c r="M11614" s="299" t="s">
        <v>17470</v>
      </c>
      <c r="N11614" s="10" t="s">
        <v>28854</v>
      </c>
      <c r="O11614" s="389" t="s">
        <v>177</v>
      </c>
      <c r="P11614" s="386" t="s">
        <v>177</v>
      </c>
    </row>
    <row r="11615" spans="1:16" s="8" customFormat="1" ht="15" customHeight="1" x14ac:dyDescent="0.25">
      <c r="A11615" s="362" t="s">
        <v>27</v>
      </c>
      <c r="B11615" s="362" t="s">
        <v>22116</v>
      </c>
      <c r="C11615" s="340" t="s">
        <v>24015</v>
      </c>
      <c r="D11615" s="362" t="s">
        <v>24014</v>
      </c>
      <c r="E11615" s="362">
        <v>33</v>
      </c>
      <c r="F11615" s="364">
        <v>20579757</v>
      </c>
      <c r="G11615" s="363">
        <v>27205797578</v>
      </c>
      <c r="H11615" s="365">
        <v>25149</v>
      </c>
      <c r="I11615" s="388">
        <v>7</v>
      </c>
      <c r="J11615" s="378">
        <v>11</v>
      </c>
      <c r="K11615" s="381">
        <v>1968</v>
      </c>
      <c r="L11615" s="369">
        <f t="shared" ca="1" si="181"/>
        <v>55</v>
      </c>
      <c r="M11615" s="299" t="s">
        <v>17470</v>
      </c>
      <c r="N11615" s="10" t="s">
        <v>28854</v>
      </c>
      <c r="O11615" s="389" t="s">
        <v>30798</v>
      </c>
      <c r="P11615" s="386">
        <v>41987</v>
      </c>
    </row>
    <row r="11616" spans="1:16" s="8" customFormat="1" ht="15" customHeight="1" x14ac:dyDescent="0.25">
      <c r="A11616" s="362" t="s">
        <v>172</v>
      </c>
      <c r="B11616" s="362" t="s">
        <v>22116</v>
      </c>
      <c r="C11616" s="340" t="s">
        <v>24013</v>
      </c>
      <c r="D11616" s="362" t="s">
        <v>24012</v>
      </c>
      <c r="E11616" s="362">
        <v>33</v>
      </c>
      <c r="F11616" s="364">
        <v>20602849</v>
      </c>
      <c r="G11616" s="363">
        <v>27206028497</v>
      </c>
      <c r="H11616" s="365">
        <v>25290</v>
      </c>
      <c r="I11616" s="388">
        <v>28</v>
      </c>
      <c r="J11616" s="378">
        <v>3</v>
      </c>
      <c r="K11616" s="381">
        <v>1969</v>
      </c>
      <c r="L11616" s="369">
        <f t="shared" ca="1" si="181"/>
        <v>55</v>
      </c>
      <c r="M11616" s="299" t="s">
        <v>17470</v>
      </c>
      <c r="N11616" s="10" t="s">
        <v>28854</v>
      </c>
      <c r="O11616" s="389" t="s">
        <v>30815</v>
      </c>
      <c r="P11616" s="386">
        <v>42110</v>
      </c>
    </row>
    <row r="11617" spans="1:16" s="8" customFormat="1" ht="15" customHeight="1" x14ac:dyDescent="0.25">
      <c r="A11617" s="362" t="s">
        <v>27</v>
      </c>
      <c r="B11617" s="362" t="s">
        <v>22116</v>
      </c>
      <c r="C11617" s="340" t="s">
        <v>24011</v>
      </c>
      <c r="D11617" s="362" t="s">
        <v>24010</v>
      </c>
      <c r="E11617" s="362">
        <v>15</v>
      </c>
      <c r="F11617" s="364">
        <v>11373624</v>
      </c>
      <c r="G11617" s="363">
        <v>27113736246</v>
      </c>
      <c r="H11617" s="365">
        <v>20337</v>
      </c>
      <c r="I11617" s="388">
        <v>5</v>
      </c>
      <c r="J11617" s="378">
        <v>9</v>
      </c>
      <c r="K11617" s="381">
        <v>1955</v>
      </c>
      <c r="L11617" s="369">
        <f t="shared" ca="1" si="181"/>
        <v>68</v>
      </c>
      <c r="M11617" s="299" t="s">
        <v>17470</v>
      </c>
      <c r="N11617" s="10" t="s">
        <v>28854</v>
      </c>
      <c r="O11617" s="389" t="s">
        <v>35975</v>
      </c>
      <c r="P11617" s="386">
        <v>41295</v>
      </c>
    </row>
    <row r="11618" spans="1:16" s="8" customFormat="1" ht="15" customHeight="1" x14ac:dyDescent="0.25">
      <c r="A11618" s="362" t="s">
        <v>59</v>
      </c>
      <c r="B11618" s="362" t="s">
        <v>22116</v>
      </c>
      <c r="C11618" s="340" t="s">
        <v>24009</v>
      </c>
      <c r="D11618" s="362" t="s">
        <v>24008</v>
      </c>
      <c r="E11618" s="362">
        <v>17</v>
      </c>
      <c r="F11618" s="364">
        <v>10335506</v>
      </c>
      <c r="G11618" s="363">
        <v>27103355066</v>
      </c>
      <c r="H11618" s="365">
        <v>19196</v>
      </c>
      <c r="I11618" s="388">
        <v>21</v>
      </c>
      <c r="J11618" s="378">
        <v>7</v>
      </c>
      <c r="K11618" s="381">
        <v>1952</v>
      </c>
      <c r="L11618" s="369">
        <f t="shared" ca="1" si="181"/>
        <v>71</v>
      </c>
      <c r="M11618" s="299" t="s">
        <v>17470</v>
      </c>
      <c r="N11618" s="10" t="s">
        <v>28854</v>
      </c>
      <c r="O11618" s="389" t="s">
        <v>29329</v>
      </c>
      <c r="P11618" s="386">
        <v>43691</v>
      </c>
    </row>
    <row r="11619" spans="1:16" s="8" customFormat="1" ht="15" customHeight="1" x14ac:dyDescent="0.25">
      <c r="A11619" s="362" t="s">
        <v>27</v>
      </c>
      <c r="B11619" s="362" t="s">
        <v>22116</v>
      </c>
      <c r="C11619" s="340" t="s">
        <v>24007</v>
      </c>
      <c r="D11619" s="362" t="s">
        <v>24006</v>
      </c>
      <c r="E11619" s="362">
        <v>33</v>
      </c>
      <c r="F11619" s="364">
        <v>17010349</v>
      </c>
      <c r="G11619" s="363">
        <v>27170103497</v>
      </c>
      <c r="H11619" s="365">
        <v>23474</v>
      </c>
      <c r="I11619" s="388">
        <v>7</v>
      </c>
      <c r="J11619" s="378">
        <v>4</v>
      </c>
      <c r="K11619" s="381">
        <v>1964</v>
      </c>
      <c r="L11619" s="369">
        <f t="shared" ca="1" si="181"/>
        <v>60</v>
      </c>
      <c r="M11619" s="299" t="s">
        <v>17470</v>
      </c>
      <c r="N11619" s="10" t="s">
        <v>28854</v>
      </c>
      <c r="O11619" s="389" t="s">
        <v>29318</v>
      </c>
      <c r="P11619" s="386">
        <v>43044</v>
      </c>
    </row>
    <row r="11620" spans="1:16" s="8" customFormat="1" ht="15" customHeight="1" x14ac:dyDescent="0.25">
      <c r="A11620" s="362" t="s">
        <v>27</v>
      </c>
      <c r="B11620" s="362" t="s">
        <v>22116</v>
      </c>
      <c r="C11620" s="340" t="s">
        <v>24001</v>
      </c>
      <c r="D11620" s="362" t="s">
        <v>24000</v>
      </c>
      <c r="E11620" s="362">
        <v>33</v>
      </c>
      <c r="F11620" s="364">
        <v>4745799</v>
      </c>
      <c r="G11620" s="363">
        <v>27047457993</v>
      </c>
      <c r="H11620" s="365">
        <v>17259</v>
      </c>
      <c r="I11620" s="388">
        <v>2</v>
      </c>
      <c r="J11620" s="378">
        <v>4</v>
      </c>
      <c r="K11620" s="381">
        <v>1947</v>
      </c>
      <c r="L11620" s="369">
        <f t="shared" ca="1" si="181"/>
        <v>77</v>
      </c>
      <c r="M11620" s="299" t="s">
        <v>17470</v>
      </c>
      <c r="N11620" s="10" t="s">
        <v>28854</v>
      </c>
      <c r="O11620" s="389" t="s">
        <v>30804</v>
      </c>
      <c r="P11620" s="386">
        <v>41158</v>
      </c>
    </row>
    <row r="11621" spans="1:16" s="8" customFormat="1" ht="15" customHeight="1" x14ac:dyDescent="0.25">
      <c r="A11621" s="362" t="s">
        <v>27</v>
      </c>
      <c r="B11621" s="362" t="s">
        <v>22116</v>
      </c>
      <c r="C11621" s="340" t="s">
        <v>23999</v>
      </c>
      <c r="D11621" s="362" t="s">
        <v>23998</v>
      </c>
      <c r="E11621" s="362">
        <v>34</v>
      </c>
      <c r="F11621" s="364">
        <v>92193507</v>
      </c>
      <c r="G11621" s="363">
        <v>27921935078</v>
      </c>
      <c r="H11621" s="365">
        <v>18113</v>
      </c>
      <c r="I11621" s="388">
        <v>3</v>
      </c>
      <c r="J11621" s="378">
        <v>8</v>
      </c>
      <c r="K11621" s="381">
        <v>1949</v>
      </c>
      <c r="L11621" s="369">
        <f t="shared" ca="1" si="181"/>
        <v>74</v>
      </c>
      <c r="M11621" s="299" t="s">
        <v>17470</v>
      </c>
      <c r="N11621" s="10" t="s">
        <v>28854</v>
      </c>
      <c r="O11621" s="389" t="s">
        <v>29319</v>
      </c>
      <c r="P11621" s="386">
        <v>43288</v>
      </c>
    </row>
    <row r="11622" spans="1:16" s="8" customFormat="1" ht="15" customHeight="1" x14ac:dyDescent="0.25">
      <c r="A11622" s="362" t="s">
        <v>27</v>
      </c>
      <c r="B11622" s="362" t="s">
        <v>22116</v>
      </c>
      <c r="C11622" s="340" t="s">
        <v>23997</v>
      </c>
      <c r="D11622" s="362" t="s">
        <v>23996</v>
      </c>
      <c r="E11622" s="362">
        <v>30</v>
      </c>
      <c r="F11622" s="364">
        <v>11924096</v>
      </c>
      <c r="G11622" s="363">
        <v>23119240964</v>
      </c>
      <c r="H11622" s="365">
        <v>20390</v>
      </c>
      <c r="I11622" s="388">
        <v>28</v>
      </c>
      <c r="J11622" s="378">
        <v>10</v>
      </c>
      <c r="K11622" s="381">
        <v>1955</v>
      </c>
      <c r="L11622" s="369">
        <f t="shared" ca="1" si="181"/>
        <v>68</v>
      </c>
      <c r="M11622" s="299" t="s">
        <v>17470</v>
      </c>
      <c r="N11622" s="10" t="s">
        <v>28854</v>
      </c>
      <c r="O11622" s="389" t="s">
        <v>29319</v>
      </c>
      <c r="P11622" s="386">
        <v>43577</v>
      </c>
    </row>
    <row r="11623" spans="1:16" s="8" customFormat="1" ht="15" customHeight="1" x14ac:dyDescent="0.25">
      <c r="A11623" s="362" t="s">
        <v>46</v>
      </c>
      <c r="B11623" s="362" t="s">
        <v>22116</v>
      </c>
      <c r="C11623" s="340" t="s">
        <v>40109</v>
      </c>
      <c r="D11623" s="362" t="s">
        <v>40126</v>
      </c>
      <c r="E11623" s="362">
        <v>30</v>
      </c>
      <c r="F11623" s="364">
        <v>29950347</v>
      </c>
      <c r="G11623" s="363">
        <v>27299503477</v>
      </c>
      <c r="H11623" s="365">
        <v>30279</v>
      </c>
      <c r="I11623" s="388">
        <v>24</v>
      </c>
      <c r="J11623" s="378">
        <v>11</v>
      </c>
      <c r="K11623" s="381">
        <v>1982</v>
      </c>
      <c r="L11623" s="369">
        <f t="shared" ca="1" si="181"/>
        <v>41</v>
      </c>
      <c r="M11623" s="299" t="s">
        <v>17470</v>
      </c>
      <c r="N11623" s="10" t="s">
        <v>28854</v>
      </c>
      <c r="O11623" s="389" t="s">
        <v>40148</v>
      </c>
      <c r="P11623" s="386">
        <v>45179</v>
      </c>
    </row>
    <row r="11624" spans="1:16" s="8" customFormat="1" ht="15" customHeight="1" x14ac:dyDescent="0.25">
      <c r="A11624" s="362" t="s">
        <v>27</v>
      </c>
      <c r="B11624" s="362" t="s">
        <v>22116</v>
      </c>
      <c r="C11624" s="340" t="s">
        <v>23995</v>
      </c>
      <c r="D11624" s="362" t="s">
        <v>23994</v>
      </c>
      <c r="E11624" s="362">
        <v>34</v>
      </c>
      <c r="F11624" s="364">
        <v>6271560</v>
      </c>
      <c r="G11624" s="363">
        <v>27062715605</v>
      </c>
      <c r="H11624" s="365">
        <v>18424</v>
      </c>
      <c r="I11624" s="388">
        <v>10</v>
      </c>
      <c r="J11624" s="378">
        <v>6</v>
      </c>
      <c r="K11624" s="381">
        <v>1950</v>
      </c>
      <c r="L11624" s="369">
        <f t="shared" ca="1" si="181"/>
        <v>73</v>
      </c>
      <c r="M11624" s="299" t="s">
        <v>17470</v>
      </c>
      <c r="N11624" s="10" t="s">
        <v>28854</v>
      </c>
      <c r="O11624" s="389" t="s">
        <v>29314</v>
      </c>
      <c r="P11624" s="386">
        <v>43770</v>
      </c>
    </row>
    <row r="11625" spans="1:16" s="8" customFormat="1" ht="15" customHeight="1" x14ac:dyDescent="0.25">
      <c r="A11625" s="362" t="s">
        <v>46</v>
      </c>
      <c r="B11625" s="362" t="s">
        <v>22116</v>
      </c>
      <c r="C11625" s="340" t="s">
        <v>37902</v>
      </c>
      <c r="D11625" s="362" t="s">
        <v>37903</v>
      </c>
      <c r="E11625" s="362">
        <v>31</v>
      </c>
      <c r="F11625" s="364">
        <v>12916977</v>
      </c>
      <c r="G11625" s="363">
        <v>27129169775</v>
      </c>
      <c r="H11625" s="365">
        <v>21169</v>
      </c>
      <c r="I11625" s="388">
        <v>15</v>
      </c>
      <c r="J11625" s="378">
        <v>12</v>
      </c>
      <c r="K11625" s="381">
        <v>1957</v>
      </c>
      <c r="L11625" s="369">
        <f t="shared" ca="1" si="181"/>
        <v>66</v>
      </c>
      <c r="M11625" s="299" t="s">
        <v>17470</v>
      </c>
      <c r="N11625" s="10" t="s">
        <v>28854</v>
      </c>
      <c r="O11625" s="389" t="s">
        <v>37917</v>
      </c>
      <c r="P11625" s="386">
        <v>44968</v>
      </c>
    </row>
    <row r="11626" spans="1:16" s="8" customFormat="1" ht="15" customHeight="1" x14ac:dyDescent="0.25">
      <c r="A11626" s="362" t="s">
        <v>23</v>
      </c>
      <c r="B11626" s="362" t="s">
        <v>22116</v>
      </c>
      <c r="C11626" s="340" t="s">
        <v>23991</v>
      </c>
      <c r="D11626" s="362" t="s">
        <v>23990</v>
      </c>
      <c r="E11626" s="362">
        <v>34</v>
      </c>
      <c r="F11626" s="364">
        <v>20541648</v>
      </c>
      <c r="G11626" s="363">
        <v>27205416485</v>
      </c>
      <c r="H11626" s="365">
        <v>25203</v>
      </c>
      <c r="I11626" s="388">
        <v>31</v>
      </c>
      <c r="J11626" s="378">
        <v>12</v>
      </c>
      <c r="K11626" s="381">
        <v>1968</v>
      </c>
      <c r="L11626" s="369">
        <f t="shared" ca="1" si="181"/>
        <v>55</v>
      </c>
      <c r="M11626" s="299" t="s">
        <v>17470</v>
      </c>
      <c r="N11626" s="10" t="s">
        <v>28854</v>
      </c>
      <c r="O11626" s="389" t="s">
        <v>30823</v>
      </c>
      <c r="P11626" s="386">
        <v>41691</v>
      </c>
    </row>
    <row r="11627" spans="1:16" s="8" customFormat="1" ht="15" customHeight="1" x14ac:dyDescent="0.25">
      <c r="A11627" s="362" t="s">
        <v>23</v>
      </c>
      <c r="B11627" s="362" t="s">
        <v>22116</v>
      </c>
      <c r="C11627" s="340" t="s">
        <v>23989</v>
      </c>
      <c r="D11627" s="362" t="s">
        <v>23988</v>
      </c>
      <c r="E11627" s="362">
        <v>34</v>
      </c>
      <c r="F11627" s="364">
        <v>11464788</v>
      </c>
      <c r="G11627" s="363">
        <v>27114647883</v>
      </c>
      <c r="H11627" s="365">
        <v>19896</v>
      </c>
      <c r="I11627" s="388">
        <v>21</v>
      </c>
      <c r="J11627" s="378">
        <v>6</v>
      </c>
      <c r="K11627" s="381">
        <v>1954</v>
      </c>
      <c r="L11627" s="369">
        <f t="shared" ca="1" si="181"/>
        <v>69</v>
      </c>
      <c r="M11627" s="299" t="s">
        <v>17470</v>
      </c>
      <c r="N11627" s="10" t="s">
        <v>28854</v>
      </c>
      <c r="O11627" s="389" t="s">
        <v>29325</v>
      </c>
      <c r="P11627" s="386">
        <v>43574</v>
      </c>
    </row>
    <row r="11628" spans="1:16" s="8" customFormat="1" ht="15" customHeight="1" x14ac:dyDescent="0.25">
      <c r="A11628" s="362" t="s">
        <v>23</v>
      </c>
      <c r="B11628" s="362" t="s">
        <v>22116</v>
      </c>
      <c r="C11628" s="340" t="s">
        <v>23987</v>
      </c>
      <c r="D11628" s="362" t="s">
        <v>23986</v>
      </c>
      <c r="E11628" s="362">
        <v>32</v>
      </c>
      <c r="F11628" s="364">
        <v>11731310</v>
      </c>
      <c r="G11628" s="363">
        <v>27117313102</v>
      </c>
      <c r="H11628" s="365">
        <v>20269</v>
      </c>
      <c r="I11628" s="388">
        <v>29</v>
      </c>
      <c r="J11628" s="378">
        <v>6</v>
      </c>
      <c r="K11628" s="381">
        <v>1955</v>
      </c>
      <c r="L11628" s="369">
        <f t="shared" ca="1" si="181"/>
        <v>68</v>
      </c>
      <c r="M11628" s="299" t="s">
        <v>40176</v>
      </c>
      <c r="N11628" s="10" t="s">
        <v>28854</v>
      </c>
      <c r="O11628" s="389" t="s">
        <v>29324</v>
      </c>
      <c r="P11628" s="386">
        <v>43318</v>
      </c>
    </row>
    <row r="11629" spans="1:16" s="8" customFormat="1" ht="15" customHeight="1" x14ac:dyDescent="0.25">
      <c r="A11629" s="362" t="s">
        <v>27</v>
      </c>
      <c r="B11629" s="362" t="s">
        <v>22116</v>
      </c>
      <c r="C11629" s="340" t="s">
        <v>23985</v>
      </c>
      <c r="D11629" s="362" t="s">
        <v>23984</v>
      </c>
      <c r="E11629" s="362">
        <v>34</v>
      </c>
      <c r="F11629" s="364">
        <v>33850479</v>
      </c>
      <c r="G11629" s="363">
        <v>27338504794</v>
      </c>
      <c r="H11629" s="365">
        <v>32377</v>
      </c>
      <c r="I11629" s="388">
        <v>22</v>
      </c>
      <c r="J11629" s="378">
        <v>8</v>
      </c>
      <c r="K11629" s="381">
        <v>1988</v>
      </c>
      <c r="L11629" s="369">
        <f t="shared" ca="1" si="181"/>
        <v>35</v>
      </c>
      <c r="M11629" s="299" t="s">
        <v>17337</v>
      </c>
      <c r="N11629" s="10" t="s">
        <v>28854</v>
      </c>
      <c r="O11629" s="389" t="s">
        <v>177</v>
      </c>
      <c r="P11629" s="386" t="s">
        <v>177</v>
      </c>
    </row>
    <row r="11630" spans="1:16" s="8" customFormat="1" ht="15" customHeight="1" x14ac:dyDescent="0.25">
      <c r="A11630" s="362" t="s">
        <v>27</v>
      </c>
      <c r="B11630" s="362" t="s">
        <v>22116</v>
      </c>
      <c r="C11630" s="340" t="s">
        <v>23983</v>
      </c>
      <c r="D11630" s="362" t="s">
        <v>23982</v>
      </c>
      <c r="E11630" s="362">
        <v>34</v>
      </c>
      <c r="F11630" s="364">
        <v>13356946</v>
      </c>
      <c r="G11630" s="363">
        <v>23133569464</v>
      </c>
      <c r="H11630" s="365">
        <v>21003</v>
      </c>
      <c r="I11630" s="388">
        <v>2</v>
      </c>
      <c r="J11630" s="378">
        <v>7</v>
      </c>
      <c r="K11630" s="381">
        <v>1957</v>
      </c>
      <c r="L11630" s="369">
        <f t="shared" ca="1" si="181"/>
        <v>66</v>
      </c>
      <c r="M11630" s="299" t="s">
        <v>17470</v>
      </c>
      <c r="N11630" s="10" t="s">
        <v>28854</v>
      </c>
      <c r="O11630" s="389" t="s">
        <v>31039</v>
      </c>
      <c r="P11630" s="386">
        <v>42423</v>
      </c>
    </row>
    <row r="11631" spans="1:16" s="8" customFormat="1" ht="15" customHeight="1" x14ac:dyDescent="0.25">
      <c r="A11631" s="362" t="s">
        <v>27</v>
      </c>
      <c r="B11631" s="362" t="s">
        <v>22116</v>
      </c>
      <c r="C11631" s="340" t="s">
        <v>23981</v>
      </c>
      <c r="D11631" s="362" t="s">
        <v>23980</v>
      </c>
      <c r="E11631" s="362">
        <v>34</v>
      </c>
      <c r="F11631" s="364">
        <v>12271957</v>
      </c>
      <c r="G11631" s="363">
        <v>27122719575</v>
      </c>
      <c r="H11631" s="365">
        <v>20587</v>
      </c>
      <c r="I11631" s="388">
        <v>12</v>
      </c>
      <c r="J11631" s="378">
        <v>5</v>
      </c>
      <c r="K11631" s="381">
        <v>1956</v>
      </c>
      <c r="L11631" s="369">
        <f t="shared" ca="1" si="181"/>
        <v>67</v>
      </c>
      <c r="M11631" s="299" t="s">
        <v>40176</v>
      </c>
      <c r="N11631" s="10" t="s">
        <v>28854</v>
      </c>
      <c r="O11631" s="389" t="s">
        <v>30765</v>
      </c>
      <c r="P11631" s="386">
        <v>41208</v>
      </c>
    </row>
    <row r="11632" spans="1:16" s="8" customFormat="1" ht="15" customHeight="1" x14ac:dyDescent="0.25">
      <c r="A11632" s="362" t="s">
        <v>27</v>
      </c>
      <c r="B11632" s="362" t="s">
        <v>22116</v>
      </c>
      <c r="C11632" s="340" t="s">
        <v>23979</v>
      </c>
      <c r="D11632" s="362" t="s">
        <v>23978</v>
      </c>
      <c r="E11632" s="362">
        <v>34</v>
      </c>
      <c r="F11632" s="364">
        <v>32767756</v>
      </c>
      <c r="G11632" s="363">
        <v>27327677565</v>
      </c>
      <c r="H11632" s="365">
        <v>31939</v>
      </c>
      <c r="I11632" s="388">
        <v>11</v>
      </c>
      <c r="J11632" s="378">
        <v>6</v>
      </c>
      <c r="K11632" s="381">
        <v>1987</v>
      </c>
      <c r="L11632" s="369">
        <f t="shared" ca="1" si="181"/>
        <v>36</v>
      </c>
      <c r="M11632" s="299" t="s">
        <v>17337</v>
      </c>
      <c r="N11632" s="10" t="s">
        <v>28854</v>
      </c>
      <c r="O11632" s="389" t="s">
        <v>29339</v>
      </c>
      <c r="P11632" s="386">
        <v>43094</v>
      </c>
    </row>
    <row r="11633" spans="1:16" s="8" customFormat="1" ht="15" customHeight="1" x14ac:dyDescent="0.25">
      <c r="A11633" s="362" t="s">
        <v>27</v>
      </c>
      <c r="B11633" s="362" t="s">
        <v>22116</v>
      </c>
      <c r="C11633" s="340" t="s">
        <v>23977</v>
      </c>
      <c r="D11633" s="362" t="s">
        <v>23976</v>
      </c>
      <c r="E11633" s="362">
        <v>33</v>
      </c>
      <c r="F11633" s="364">
        <v>4944284</v>
      </c>
      <c r="G11633" s="363">
        <v>27049442845</v>
      </c>
      <c r="H11633" s="365">
        <v>16168</v>
      </c>
      <c r="I11633" s="388">
        <v>6</v>
      </c>
      <c r="J11633" s="378">
        <v>4</v>
      </c>
      <c r="K11633" s="381">
        <v>1944</v>
      </c>
      <c r="L11633" s="369">
        <f t="shared" ca="1" si="181"/>
        <v>80</v>
      </c>
      <c r="M11633" s="299" t="s">
        <v>17337</v>
      </c>
      <c r="N11633" s="10" t="s">
        <v>28854</v>
      </c>
      <c r="O11633" s="389" t="s">
        <v>33552</v>
      </c>
      <c r="P11633" s="386" t="s">
        <v>177</v>
      </c>
    </row>
    <row r="11634" spans="1:16" s="8" customFormat="1" ht="15" customHeight="1" x14ac:dyDescent="0.25">
      <c r="A11634" s="362" t="s">
        <v>46</v>
      </c>
      <c r="B11634" s="362" t="s">
        <v>22116</v>
      </c>
      <c r="C11634" s="340" t="s">
        <v>23975</v>
      </c>
      <c r="D11634" s="362" t="s">
        <v>23974</v>
      </c>
      <c r="E11634" s="362">
        <v>30</v>
      </c>
      <c r="F11634" s="364">
        <v>11331693</v>
      </c>
      <c r="G11634" s="363">
        <v>23113316934</v>
      </c>
      <c r="H11634" s="365">
        <v>20026</v>
      </c>
      <c r="I11634" s="388">
        <v>29</v>
      </c>
      <c r="J11634" s="378">
        <v>10</v>
      </c>
      <c r="K11634" s="381">
        <v>1954</v>
      </c>
      <c r="L11634" s="369">
        <f t="shared" ca="1" si="181"/>
        <v>69</v>
      </c>
      <c r="M11634" s="299" t="s">
        <v>17470</v>
      </c>
      <c r="N11634" s="10" t="s">
        <v>28854</v>
      </c>
      <c r="O11634" s="389" t="s">
        <v>30832</v>
      </c>
      <c r="P11634" s="386">
        <v>42515</v>
      </c>
    </row>
    <row r="11635" spans="1:16" s="8" customFormat="1" ht="15" customHeight="1" x14ac:dyDescent="0.25">
      <c r="A11635" s="362" t="s">
        <v>27</v>
      </c>
      <c r="B11635" s="362" t="s">
        <v>22116</v>
      </c>
      <c r="C11635" s="340" t="s">
        <v>23973</v>
      </c>
      <c r="D11635" s="362" t="s">
        <v>23972</v>
      </c>
      <c r="E11635" s="362">
        <v>34</v>
      </c>
      <c r="F11635" s="364">
        <v>13297282</v>
      </c>
      <c r="G11635" s="363">
        <v>27132972821</v>
      </c>
      <c r="H11635" s="365">
        <v>20954</v>
      </c>
      <c r="I11635" s="388">
        <v>14</v>
      </c>
      <c r="J11635" s="378">
        <v>5</v>
      </c>
      <c r="K11635" s="381">
        <v>1957</v>
      </c>
      <c r="L11635" s="369">
        <f t="shared" ca="1" si="181"/>
        <v>66</v>
      </c>
      <c r="M11635" s="299" t="s">
        <v>17470</v>
      </c>
      <c r="N11635" s="10" t="s">
        <v>28854</v>
      </c>
      <c r="O11635" s="389" t="s">
        <v>30780</v>
      </c>
      <c r="P11635" s="386">
        <v>40071</v>
      </c>
    </row>
    <row r="11636" spans="1:16" s="8" customFormat="1" ht="15" customHeight="1" x14ac:dyDescent="0.25">
      <c r="A11636" s="362" t="s">
        <v>27</v>
      </c>
      <c r="B11636" s="362" t="s">
        <v>22116</v>
      </c>
      <c r="C11636" s="340" t="s">
        <v>23971</v>
      </c>
      <c r="D11636" s="362" t="s">
        <v>23970</v>
      </c>
      <c r="E11636" s="362" t="s">
        <v>124</v>
      </c>
      <c r="F11636" s="364">
        <v>6363901</v>
      </c>
      <c r="G11636" s="363">
        <v>27063639015</v>
      </c>
      <c r="H11636" s="365">
        <v>18468</v>
      </c>
      <c r="I11636" s="388">
        <v>24</v>
      </c>
      <c r="J11636" s="378">
        <v>7</v>
      </c>
      <c r="K11636" s="381">
        <v>1950</v>
      </c>
      <c r="L11636" s="369">
        <f t="shared" ca="1" si="181"/>
        <v>73</v>
      </c>
      <c r="M11636" s="299" t="s">
        <v>17470</v>
      </c>
      <c r="N11636" s="10" t="s">
        <v>28854</v>
      </c>
      <c r="O11636" s="389" t="s">
        <v>177</v>
      </c>
      <c r="P11636" s="386" t="s">
        <v>177</v>
      </c>
    </row>
    <row r="11637" spans="1:16" s="8" customFormat="1" ht="15" customHeight="1" x14ac:dyDescent="0.25">
      <c r="A11637" s="362" t="s">
        <v>46</v>
      </c>
      <c r="B11637" s="362" t="s">
        <v>22116</v>
      </c>
      <c r="C11637" s="340" t="s">
        <v>23969</v>
      </c>
      <c r="D11637" s="362" t="s">
        <v>23968</v>
      </c>
      <c r="E11637" s="362">
        <v>34</v>
      </c>
      <c r="F11637" s="364">
        <v>4824932</v>
      </c>
      <c r="G11637" s="363">
        <v>27048249324</v>
      </c>
      <c r="H11637" s="365">
        <v>16564</v>
      </c>
      <c r="I11637" s="388">
        <v>7</v>
      </c>
      <c r="J11637" s="378">
        <v>5</v>
      </c>
      <c r="K11637" s="381">
        <v>1945</v>
      </c>
      <c r="L11637" s="369">
        <f t="shared" ca="1" si="181"/>
        <v>78</v>
      </c>
      <c r="M11637" s="299" t="s">
        <v>17470</v>
      </c>
      <c r="N11637" s="10" t="s">
        <v>28854</v>
      </c>
      <c r="O11637" s="389" t="s">
        <v>30761</v>
      </c>
      <c r="P11637" s="386">
        <v>41168</v>
      </c>
    </row>
    <row r="11638" spans="1:16" s="8" customFormat="1" ht="15" customHeight="1" x14ac:dyDescent="0.25">
      <c r="A11638" s="362" t="s">
        <v>889</v>
      </c>
      <c r="B11638" s="362" t="s">
        <v>22116</v>
      </c>
      <c r="C11638" s="340" t="s">
        <v>23967</v>
      </c>
      <c r="D11638" s="362" t="s">
        <v>23966</v>
      </c>
      <c r="E11638" s="362">
        <v>33</v>
      </c>
      <c r="F11638" s="364">
        <v>10045436</v>
      </c>
      <c r="G11638" s="363">
        <v>27100454365</v>
      </c>
      <c r="H11638" s="365">
        <v>19112</v>
      </c>
      <c r="I11638" s="388">
        <v>28</v>
      </c>
      <c r="J11638" s="378">
        <v>4</v>
      </c>
      <c r="K11638" s="381">
        <v>1952</v>
      </c>
      <c r="L11638" s="369">
        <f t="shared" ca="1" si="181"/>
        <v>71</v>
      </c>
      <c r="M11638" s="299" t="s">
        <v>17470</v>
      </c>
      <c r="N11638" s="10" t="s">
        <v>28854</v>
      </c>
      <c r="O11638" s="389" t="s">
        <v>30826</v>
      </c>
      <c r="P11638" s="386">
        <v>42759</v>
      </c>
    </row>
    <row r="11639" spans="1:16" s="8" customFormat="1" ht="15" customHeight="1" x14ac:dyDescent="0.25">
      <c r="A11639" s="362" t="s">
        <v>172</v>
      </c>
      <c r="B11639" s="362" t="s">
        <v>22116</v>
      </c>
      <c r="C11639" s="340" t="s">
        <v>23965</v>
      </c>
      <c r="D11639" s="362" t="s">
        <v>23964</v>
      </c>
      <c r="E11639" s="362">
        <v>35</v>
      </c>
      <c r="F11639" s="364">
        <v>6417793</v>
      </c>
      <c r="G11639" s="363">
        <v>27064177937</v>
      </c>
      <c r="H11639" s="365" t="s">
        <v>29608</v>
      </c>
      <c r="I11639" s="388">
        <v>5</v>
      </c>
      <c r="J11639" s="378">
        <v>2</v>
      </c>
      <c r="K11639" s="381">
        <v>1951</v>
      </c>
      <c r="L11639" s="369">
        <f t="shared" ca="1" si="181"/>
        <v>73</v>
      </c>
      <c r="M11639" s="299" t="s">
        <v>17470</v>
      </c>
      <c r="N11639" s="10" t="s">
        <v>28854</v>
      </c>
      <c r="O11639" s="389" t="s">
        <v>30783</v>
      </c>
      <c r="P11639" s="386">
        <v>41043</v>
      </c>
    </row>
    <row r="11640" spans="1:16" s="8" customFormat="1" ht="15" customHeight="1" x14ac:dyDescent="0.25">
      <c r="A11640" s="362" t="s">
        <v>27</v>
      </c>
      <c r="B11640" s="362" t="s">
        <v>22116</v>
      </c>
      <c r="C11640" s="340" t="s">
        <v>23963</v>
      </c>
      <c r="D11640" s="362" t="s">
        <v>23962</v>
      </c>
      <c r="E11640" s="362">
        <v>30</v>
      </c>
      <c r="F11640" s="364">
        <v>2957287</v>
      </c>
      <c r="G11640" s="363">
        <v>27029572874</v>
      </c>
      <c r="H11640" s="365">
        <v>12101</v>
      </c>
      <c r="I11640" s="388">
        <v>16</v>
      </c>
      <c r="J11640" s="378">
        <v>2</v>
      </c>
      <c r="K11640" s="381">
        <v>1933</v>
      </c>
      <c r="L11640" s="369">
        <f t="shared" ca="1" si="181"/>
        <v>91</v>
      </c>
      <c r="M11640" s="299" t="s">
        <v>17470</v>
      </c>
      <c r="N11640" s="10" t="s">
        <v>28854</v>
      </c>
      <c r="O11640" s="389" t="s">
        <v>29341</v>
      </c>
      <c r="P11640" s="386">
        <v>43564</v>
      </c>
    </row>
    <row r="11641" spans="1:16" s="8" customFormat="1" ht="15" customHeight="1" x14ac:dyDescent="0.25">
      <c r="A11641" s="362" t="s">
        <v>800</v>
      </c>
      <c r="B11641" s="362" t="s">
        <v>22116</v>
      </c>
      <c r="C11641" s="340" t="s">
        <v>23961</v>
      </c>
      <c r="D11641" s="362" t="s">
        <v>23960</v>
      </c>
      <c r="E11641" s="362">
        <v>30</v>
      </c>
      <c r="F11641" s="364">
        <v>14307071</v>
      </c>
      <c r="G11641" s="363">
        <v>27143070714</v>
      </c>
      <c r="H11641" s="365">
        <v>22295</v>
      </c>
      <c r="I11641" s="388">
        <v>14</v>
      </c>
      <c r="J11641" s="378">
        <v>1</v>
      </c>
      <c r="K11641" s="381">
        <v>1961</v>
      </c>
      <c r="L11641" s="369">
        <f t="shared" ca="1" si="181"/>
        <v>63</v>
      </c>
      <c r="M11641" s="299" t="s">
        <v>17470</v>
      </c>
      <c r="N11641" s="10" t="s">
        <v>28854</v>
      </c>
      <c r="O11641" s="389" t="s">
        <v>29333</v>
      </c>
      <c r="P11641" s="386">
        <v>44128</v>
      </c>
    </row>
    <row r="11642" spans="1:16" s="8" customFormat="1" ht="15" customHeight="1" x14ac:dyDescent="0.25">
      <c r="A11642" s="362" t="s">
        <v>3511</v>
      </c>
      <c r="B11642" s="362" t="s">
        <v>22116</v>
      </c>
      <c r="C11642" s="340" t="s">
        <v>40466</v>
      </c>
      <c r="D11642" s="362" t="s">
        <v>8998</v>
      </c>
      <c r="E11642" s="362">
        <v>34</v>
      </c>
      <c r="F11642" s="364">
        <v>8367551</v>
      </c>
      <c r="G11642" s="363">
        <v>23083675519</v>
      </c>
      <c r="H11642" s="365">
        <v>18658</v>
      </c>
      <c r="I11642" s="388">
        <v>30</v>
      </c>
      <c r="J11642" s="378">
        <v>1</v>
      </c>
      <c r="K11642" s="381">
        <v>1951</v>
      </c>
      <c r="L11642" s="369">
        <f t="shared" ca="1" si="181"/>
        <v>73</v>
      </c>
      <c r="M11642" s="299" t="s">
        <v>17470</v>
      </c>
      <c r="N11642" s="10" t="s">
        <v>40415</v>
      </c>
      <c r="O11642" s="389" t="s">
        <v>35341</v>
      </c>
      <c r="P11642" s="386">
        <v>44649</v>
      </c>
    </row>
    <row r="11643" spans="1:16" s="8" customFormat="1" ht="15" customHeight="1" x14ac:dyDescent="0.25">
      <c r="A11643" s="362" t="s">
        <v>33761</v>
      </c>
      <c r="B11643" s="362" t="s">
        <v>22116</v>
      </c>
      <c r="C11643" s="340" t="s">
        <v>23956</v>
      </c>
      <c r="D11643" s="362" t="s">
        <v>23955</v>
      </c>
      <c r="E11643" s="362">
        <v>34</v>
      </c>
      <c r="F11643" s="364">
        <v>13574067</v>
      </c>
      <c r="G11643" s="363">
        <v>27135740670</v>
      </c>
      <c r="H11643" s="365">
        <v>21083</v>
      </c>
      <c r="I11643" s="388">
        <v>20</v>
      </c>
      <c r="J11643" s="378">
        <v>9</v>
      </c>
      <c r="K11643" s="381">
        <v>1957</v>
      </c>
      <c r="L11643" s="369">
        <f t="shared" ca="1" si="181"/>
        <v>66</v>
      </c>
      <c r="M11643" s="299" t="s">
        <v>17470</v>
      </c>
      <c r="N11643" s="10" t="s">
        <v>28854</v>
      </c>
      <c r="O11643" s="389" t="s">
        <v>29337</v>
      </c>
      <c r="P11643" s="386">
        <v>43816</v>
      </c>
    </row>
    <row r="11644" spans="1:16" s="8" customFormat="1" ht="15" customHeight="1" x14ac:dyDescent="0.25">
      <c r="A11644" s="362" t="s">
        <v>33761</v>
      </c>
      <c r="B11644" s="362" t="s">
        <v>22116</v>
      </c>
      <c r="C11644" s="340" t="s">
        <v>37639</v>
      </c>
      <c r="D11644" s="362" t="s">
        <v>37696</v>
      </c>
      <c r="E11644" s="362">
        <v>34</v>
      </c>
      <c r="F11644" s="364">
        <v>35355207</v>
      </c>
      <c r="G11644" s="363">
        <v>23353552074</v>
      </c>
      <c r="H11644" s="365">
        <v>33090</v>
      </c>
      <c r="I11644" s="388">
        <v>5</v>
      </c>
      <c r="J11644" s="378">
        <v>8</v>
      </c>
      <c r="K11644" s="381">
        <v>1990</v>
      </c>
      <c r="L11644" s="369">
        <f t="shared" ca="1" si="181"/>
        <v>33</v>
      </c>
      <c r="M11644" s="299" t="s">
        <v>32853</v>
      </c>
      <c r="N11644" s="10" t="s">
        <v>28854</v>
      </c>
      <c r="O11644" s="389" t="s">
        <v>37607</v>
      </c>
      <c r="P11644" s="386">
        <v>44588</v>
      </c>
    </row>
    <row r="11645" spans="1:16" s="8" customFormat="1" ht="15" customHeight="1" x14ac:dyDescent="0.25">
      <c r="A11645" s="362" t="s">
        <v>33761</v>
      </c>
      <c r="B11645" s="362" t="s">
        <v>22116</v>
      </c>
      <c r="C11645" s="340" t="s">
        <v>23951</v>
      </c>
      <c r="D11645" s="362" t="s">
        <v>23950</v>
      </c>
      <c r="E11645" s="362">
        <v>34</v>
      </c>
      <c r="F11645" s="364">
        <v>12066427</v>
      </c>
      <c r="G11645" s="363">
        <v>27120664277</v>
      </c>
      <c r="H11645" s="365">
        <v>20668</v>
      </c>
      <c r="I11645" s="388">
        <v>1</v>
      </c>
      <c r="J11645" s="378">
        <v>8</v>
      </c>
      <c r="K11645" s="381">
        <v>1956</v>
      </c>
      <c r="L11645" s="369">
        <f t="shared" ca="1" si="181"/>
        <v>67</v>
      </c>
      <c r="M11645" s="299" t="s">
        <v>17470</v>
      </c>
      <c r="N11645" s="10" t="s">
        <v>28854</v>
      </c>
      <c r="O11645" s="389" t="s">
        <v>30735</v>
      </c>
      <c r="P11645" s="386">
        <v>42051</v>
      </c>
    </row>
    <row r="11646" spans="1:16" s="8" customFormat="1" ht="15" customHeight="1" x14ac:dyDescent="0.25">
      <c r="A11646" s="362" t="s">
        <v>27</v>
      </c>
      <c r="B11646" s="362" t="s">
        <v>22116</v>
      </c>
      <c r="C11646" s="340" t="s">
        <v>37640</v>
      </c>
      <c r="D11646" s="362" t="s">
        <v>37697</v>
      </c>
      <c r="E11646" s="362">
        <v>32</v>
      </c>
      <c r="F11646" s="364">
        <v>35160341</v>
      </c>
      <c r="G11646" s="363">
        <v>27351603416</v>
      </c>
      <c r="H11646" s="365">
        <v>36555</v>
      </c>
      <c r="I11646" s="388">
        <v>30</v>
      </c>
      <c r="J11646" s="378">
        <v>1</v>
      </c>
      <c r="K11646" s="381">
        <v>2000</v>
      </c>
      <c r="L11646" s="369">
        <f t="shared" ca="1" si="181"/>
        <v>24</v>
      </c>
      <c r="M11646" s="299" t="s">
        <v>17337</v>
      </c>
      <c r="N11646" s="10" t="s">
        <v>28854</v>
      </c>
      <c r="O11646" s="389" t="s">
        <v>37607</v>
      </c>
      <c r="P11646" s="386">
        <v>44299</v>
      </c>
    </row>
    <row r="11647" spans="1:16" s="8" customFormat="1" ht="15" customHeight="1" x14ac:dyDescent="0.25">
      <c r="A11647" s="362">
        <v>13</v>
      </c>
      <c r="B11647" s="362" t="s">
        <v>22116</v>
      </c>
      <c r="C11647" s="340" t="s">
        <v>23949</v>
      </c>
      <c r="D11647" s="362" t="s">
        <v>23948</v>
      </c>
      <c r="E11647" s="362" t="s">
        <v>45</v>
      </c>
      <c r="F11647" s="364">
        <v>13029102</v>
      </c>
      <c r="G11647" s="363">
        <v>27130291029</v>
      </c>
      <c r="H11647" s="365">
        <v>20922</v>
      </c>
      <c r="I11647" s="388">
        <v>12</v>
      </c>
      <c r="J11647" s="378">
        <v>4</v>
      </c>
      <c r="K11647" s="381">
        <v>1957</v>
      </c>
      <c r="L11647" s="369">
        <f t="shared" ca="1" si="181"/>
        <v>67</v>
      </c>
      <c r="M11647" s="299" t="s">
        <v>17470</v>
      </c>
      <c r="N11647" s="10" t="s">
        <v>28854</v>
      </c>
      <c r="O11647" s="389" t="s">
        <v>37926</v>
      </c>
      <c r="P11647" s="386">
        <v>37500</v>
      </c>
    </row>
    <row r="11648" spans="1:16" s="8" customFormat="1" ht="15" customHeight="1" x14ac:dyDescent="0.25">
      <c r="A11648" s="362" t="s">
        <v>27</v>
      </c>
      <c r="B11648" s="362" t="s">
        <v>22116</v>
      </c>
      <c r="C11648" s="340" t="s">
        <v>23947</v>
      </c>
      <c r="D11648" s="362" t="s">
        <v>23946</v>
      </c>
      <c r="E11648" s="362">
        <v>33</v>
      </c>
      <c r="F11648" s="364">
        <v>4715272</v>
      </c>
      <c r="G11648" s="363">
        <v>27047152726</v>
      </c>
      <c r="H11648" s="365">
        <v>15772</v>
      </c>
      <c r="I11648" s="388">
        <v>7</v>
      </c>
      <c r="J11648" s="378">
        <v>3</v>
      </c>
      <c r="K11648" s="381">
        <v>1943</v>
      </c>
      <c r="L11648" s="369">
        <f t="shared" ca="1" si="181"/>
        <v>81</v>
      </c>
      <c r="M11648" s="299" t="s">
        <v>17337</v>
      </c>
      <c r="N11648" s="10" t="s">
        <v>28854</v>
      </c>
      <c r="O11648" s="389" t="s">
        <v>30828</v>
      </c>
      <c r="P11648" s="386" t="s">
        <v>177</v>
      </c>
    </row>
    <row r="11649" spans="1:16" s="8" customFormat="1" ht="15" customHeight="1" x14ac:dyDescent="0.25">
      <c r="A11649" s="362" t="s">
        <v>27</v>
      </c>
      <c r="B11649" s="362" t="s">
        <v>22116</v>
      </c>
      <c r="C11649" s="340" t="s">
        <v>23945</v>
      </c>
      <c r="D11649" s="362" t="s">
        <v>23944</v>
      </c>
      <c r="E11649" s="362">
        <v>35</v>
      </c>
      <c r="F11649" s="364">
        <v>6558292</v>
      </c>
      <c r="G11649" s="363">
        <v>27065582924</v>
      </c>
      <c r="H11649" s="365">
        <v>18637</v>
      </c>
      <c r="I11649" s="388">
        <v>9</v>
      </c>
      <c r="J11649" s="378">
        <v>1</v>
      </c>
      <c r="K11649" s="381">
        <v>1951</v>
      </c>
      <c r="L11649" s="369">
        <f t="shared" ca="1" si="181"/>
        <v>73</v>
      </c>
      <c r="M11649" s="299" t="s">
        <v>17337</v>
      </c>
      <c r="N11649" s="10" t="s">
        <v>28854</v>
      </c>
      <c r="O11649" s="389" t="s">
        <v>30843</v>
      </c>
      <c r="P11649" s="386" t="s">
        <v>177</v>
      </c>
    </row>
    <row r="11650" spans="1:16" s="8" customFormat="1" ht="15" customHeight="1" x14ac:dyDescent="0.25">
      <c r="A11650" s="362" t="s">
        <v>27</v>
      </c>
      <c r="B11650" s="362" t="s">
        <v>22116</v>
      </c>
      <c r="C11650" s="340" t="s">
        <v>39448</v>
      </c>
      <c r="D11650" s="362" t="s">
        <v>39511</v>
      </c>
      <c r="E11650" s="362">
        <v>30</v>
      </c>
      <c r="F11650" s="364">
        <v>11066864</v>
      </c>
      <c r="G11650" s="363">
        <v>27110668649</v>
      </c>
      <c r="H11650" s="365">
        <v>19775</v>
      </c>
      <c r="I11650" s="388">
        <v>20</v>
      </c>
      <c r="J11650" s="378">
        <v>2</v>
      </c>
      <c r="K11650" s="381">
        <v>1954</v>
      </c>
      <c r="L11650" s="369">
        <f t="shared" ref="L11650:L11713" ca="1" si="182">DATEDIF(H11650,TODAY(),"Y")</f>
        <v>70</v>
      </c>
      <c r="M11650" s="299" t="s">
        <v>17470</v>
      </c>
      <c r="N11650" s="10" t="s">
        <v>28854</v>
      </c>
      <c r="O11650" s="389" t="s">
        <v>36672</v>
      </c>
      <c r="P11650" s="386">
        <v>44631</v>
      </c>
    </row>
    <row r="11651" spans="1:16" s="8" customFormat="1" ht="15" customHeight="1" x14ac:dyDescent="0.25">
      <c r="A11651" s="362" t="s">
        <v>27</v>
      </c>
      <c r="B11651" s="362" t="s">
        <v>22116</v>
      </c>
      <c r="C11651" s="340" t="s">
        <v>23943</v>
      </c>
      <c r="D11651" s="362" t="s">
        <v>23942</v>
      </c>
      <c r="E11651" s="362">
        <v>34</v>
      </c>
      <c r="F11651" s="364">
        <v>6143002</v>
      </c>
      <c r="G11651" s="363">
        <v>23061430024</v>
      </c>
      <c r="H11651" s="365">
        <v>17441</v>
      </c>
      <c r="I11651" s="388">
        <v>1</v>
      </c>
      <c r="J11651" s="378">
        <v>10</v>
      </c>
      <c r="K11651" s="381">
        <v>1947</v>
      </c>
      <c r="L11651" s="369">
        <f t="shared" ca="1" si="182"/>
        <v>76</v>
      </c>
      <c r="M11651" s="299" t="s">
        <v>17470</v>
      </c>
      <c r="N11651" s="10" t="s">
        <v>28854</v>
      </c>
      <c r="O11651" s="389" t="s">
        <v>35850</v>
      </c>
      <c r="P11651" s="386">
        <v>40909</v>
      </c>
    </row>
    <row r="11652" spans="1:16" s="8" customFormat="1" ht="15" customHeight="1" x14ac:dyDescent="0.25">
      <c r="A11652" s="362" t="s">
        <v>193</v>
      </c>
      <c r="B11652" s="362" t="s">
        <v>22116</v>
      </c>
      <c r="C11652" s="340" t="s">
        <v>23941</v>
      </c>
      <c r="D11652" s="362" t="s">
        <v>23940</v>
      </c>
      <c r="E11652" s="362">
        <v>33</v>
      </c>
      <c r="F11652" s="364">
        <v>5451253</v>
      </c>
      <c r="G11652" s="363">
        <v>27054512533</v>
      </c>
      <c r="H11652" s="365">
        <v>18327</v>
      </c>
      <c r="I11652" s="388">
        <v>5</v>
      </c>
      <c r="J11652" s="378">
        <v>3</v>
      </c>
      <c r="K11652" s="381">
        <v>1950</v>
      </c>
      <c r="L11652" s="369">
        <f t="shared" ca="1" si="182"/>
        <v>74</v>
      </c>
      <c r="M11652" s="299" t="s">
        <v>17470</v>
      </c>
      <c r="N11652" s="10" t="s">
        <v>28854</v>
      </c>
      <c r="O11652" s="389" t="s">
        <v>29359</v>
      </c>
      <c r="P11652" s="386">
        <v>44071</v>
      </c>
    </row>
    <row r="11653" spans="1:16" s="8" customFormat="1" ht="15" customHeight="1" x14ac:dyDescent="0.25">
      <c r="A11653" s="362" t="s">
        <v>27</v>
      </c>
      <c r="B11653" s="362" t="s">
        <v>22116</v>
      </c>
      <c r="C11653" s="340" t="s">
        <v>23936</v>
      </c>
      <c r="D11653" s="362" t="s">
        <v>23935</v>
      </c>
      <c r="E11653" s="362" t="s">
        <v>33</v>
      </c>
      <c r="F11653" s="364">
        <v>14629332</v>
      </c>
      <c r="G11653" s="363">
        <v>27146293323</v>
      </c>
      <c r="H11653" s="365">
        <v>22454</v>
      </c>
      <c r="I11653" s="388">
        <v>22</v>
      </c>
      <c r="J11653" s="378">
        <v>6</v>
      </c>
      <c r="K11653" s="381">
        <v>1961</v>
      </c>
      <c r="L11653" s="369">
        <f t="shared" ca="1" si="182"/>
        <v>62</v>
      </c>
      <c r="M11653" s="299" t="s">
        <v>17470</v>
      </c>
      <c r="N11653" s="10" t="s">
        <v>28854</v>
      </c>
      <c r="O11653" s="389" t="s">
        <v>177</v>
      </c>
      <c r="P11653" s="386" t="s">
        <v>177</v>
      </c>
    </row>
    <row r="11654" spans="1:16" s="8" customFormat="1" ht="15" customHeight="1" x14ac:dyDescent="0.25">
      <c r="A11654" s="362" t="s">
        <v>27</v>
      </c>
      <c r="B11654" s="362" t="s">
        <v>22116</v>
      </c>
      <c r="C11654" s="340" t="s">
        <v>23934</v>
      </c>
      <c r="D11654" s="362" t="s">
        <v>23933</v>
      </c>
      <c r="E11654" s="362">
        <v>30</v>
      </c>
      <c r="F11654" s="364">
        <v>25914649</v>
      </c>
      <c r="G11654" s="363">
        <v>20259146497</v>
      </c>
      <c r="H11654" s="365">
        <v>28236</v>
      </c>
      <c r="I11654" s="388">
        <v>21</v>
      </c>
      <c r="J11654" s="378">
        <v>4</v>
      </c>
      <c r="K11654" s="381">
        <v>1977</v>
      </c>
      <c r="L11654" s="369">
        <f t="shared" ca="1" si="182"/>
        <v>47</v>
      </c>
      <c r="M11654" s="299" t="s">
        <v>22252</v>
      </c>
      <c r="N11654" s="10" t="s">
        <v>40415</v>
      </c>
      <c r="O11654" s="389" t="s">
        <v>29356</v>
      </c>
      <c r="P11654" s="386">
        <v>42143</v>
      </c>
    </row>
    <row r="11655" spans="1:16" s="8" customFormat="1" ht="15" customHeight="1" x14ac:dyDescent="0.25">
      <c r="A11655" s="362" t="s">
        <v>46</v>
      </c>
      <c r="B11655" s="362" t="s">
        <v>22116</v>
      </c>
      <c r="C11655" s="340" t="s">
        <v>23932</v>
      </c>
      <c r="D11655" s="362" t="s">
        <v>23931</v>
      </c>
      <c r="E11655" s="362">
        <v>30</v>
      </c>
      <c r="F11655" s="364">
        <v>5992168</v>
      </c>
      <c r="G11655" s="363">
        <v>27059921687</v>
      </c>
      <c r="H11655" s="365">
        <v>18267</v>
      </c>
      <c r="I11655" s="388">
        <v>4</v>
      </c>
      <c r="J11655" s="378">
        <v>1</v>
      </c>
      <c r="K11655" s="381">
        <v>1950</v>
      </c>
      <c r="L11655" s="369">
        <f t="shared" ca="1" si="182"/>
        <v>74</v>
      </c>
      <c r="M11655" s="299" t="s">
        <v>17470</v>
      </c>
      <c r="N11655" s="10" t="s">
        <v>28854</v>
      </c>
      <c r="O11655" s="389" t="s">
        <v>30772</v>
      </c>
      <c r="P11655" s="386">
        <v>41530</v>
      </c>
    </row>
    <row r="11656" spans="1:16" s="8" customFormat="1" ht="15" customHeight="1" x14ac:dyDescent="0.25">
      <c r="A11656" s="362" t="s">
        <v>27</v>
      </c>
      <c r="B11656" s="362" t="s">
        <v>22116</v>
      </c>
      <c r="C11656" s="340" t="s">
        <v>23930</v>
      </c>
      <c r="D11656" s="362" t="s">
        <v>23929</v>
      </c>
      <c r="E11656" s="362">
        <v>31</v>
      </c>
      <c r="F11656" s="364">
        <v>5964283</v>
      </c>
      <c r="G11656" s="363">
        <v>27059642834</v>
      </c>
      <c r="H11656" s="365">
        <v>17895</v>
      </c>
      <c r="I11656" s="388">
        <v>28</v>
      </c>
      <c r="J11656" s="378">
        <v>12</v>
      </c>
      <c r="K11656" s="381">
        <v>1948</v>
      </c>
      <c r="L11656" s="369">
        <f t="shared" ca="1" si="182"/>
        <v>75</v>
      </c>
      <c r="M11656" s="299" t="s">
        <v>17470</v>
      </c>
      <c r="N11656" s="10" t="s">
        <v>28854</v>
      </c>
      <c r="O11656" s="389" t="s">
        <v>29360</v>
      </c>
      <c r="P11656" s="386">
        <v>43123</v>
      </c>
    </row>
    <row r="11657" spans="1:16" s="8" customFormat="1" ht="15" customHeight="1" x14ac:dyDescent="0.25">
      <c r="A11657" s="362">
        <v>13</v>
      </c>
      <c r="B11657" s="362" t="s">
        <v>22116</v>
      </c>
      <c r="C11657" s="340" t="s">
        <v>23928</v>
      </c>
      <c r="D11657" s="362" t="s">
        <v>23927</v>
      </c>
      <c r="E11657" s="362" t="s">
        <v>33</v>
      </c>
      <c r="F11657" s="364">
        <v>6733156</v>
      </c>
      <c r="G11657" s="363">
        <v>27067331562</v>
      </c>
      <c r="H11657" s="365">
        <v>18789</v>
      </c>
      <c r="I11657" s="388">
        <v>10</v>
      </c>
      <c r="J11657" s="378">
        <v>6</v>
      </c>
      <c r="K11657" s="381">
        <v>1951</v>
      </c>
      <c r="L11657" s="369">
        <f t="shared" ca="1" si="182"/>
        <v>72</v>
      </c>
      <c r="M11657" s="299" t="s">
        <v>17470</v>
      </c>
      <c r="N11657" s="10" t="s">
        <v>28854</v>
      </c>
      <c r="O11657" s="389" t="s">
        <v>177</v>
      </c>
      <c r="P11657" s="386" t="s">
        <v>177</v>
      </c>
    </row>
    <row r="11658" spans="1:16" s="8" customFormat="1" ht="15" customHeight="1" x14ac:dyDescent="0.25">
      <c r="A11658" s="362" t="s">
        <v>302</v>
      </c>
      <c r="B11658" s="362" t="s">
        <v>22116</v>
      </c>
      <c r="C11658" s="340" t="s">
        <v>23926</v>
      </c>
      <c r="D11658" s="362" t="s">
        <v>8086</v>
      </c>
      <c r="E11658" s="362" t="s">
        <v>45</v>
      </c>
      <c r="F11658" s="364">
        <v>11222448</v>
      </c>
      <c r="G11658" s="363">
        <v>27112224489</v>
      </c>
      <c r="H11658" s="365">
        <v>19729</v>
      </c>
      <c r="I11658" s="388">
        <v>5</v>
      </c>
      <c r="J11658" s="378">
        <v>1</v>
      </c>
      <c r="K11658" s="381">
        <v>1954</v>
      </c>
      <c r="L11658" s="369">
        <f t="shared" ca="1" si="182"/>
        <v>70</v>
      </c>
      <c r="M11658" s="299" t="s">
        <v>17337</v>
      </c>
      <c r="N11658" s="10" t="s">
        <v>28854</v>
      </c>
      <c r="O11658" s="389" t="s">
        <v>177</v>
      </c>
      <c r="P11658" s="386" t="s">
        <v>177</v>
      </c>
    </row>
    <row r="11659" spans="1:16" s="8" customFormat="1" ht="15" customHeight="1" x14ac:dyDescent="0.25">
      <c r="A11659" s="362">
        <v>24</v>
      </c>
      <c r="B11659" s="362" t="s">
        <v>22116</v>
      </c>
      <c r="C11659" s="340" t="s">
        <v>23925</v>
      </c>
      <c r="D11659" s="362" t="s">
        <v>23924</v>
      </c>
      <c r="E11659" s="362">
        <v>30</v>
      </c>
      <c r="F11659" s="364">
        <v>12105815</v>
      </c>
      <c r="G11659" s="363">
        <v>23121058154</v>
      </c>
      <c r="H11659" s="365">
        <v>20538</v>
      </c>
      <c r="I11659" s="388">
        <v>24</v>
      </c>
      <c r="J11659" s="378">
        <v>3</v>
      </c>
      <c r="K11659" s="381">
        <v>1956</v>
      </c>
      <c r="L11659" s="369">
        <f t="shared" ca="1" si="182"/>
        <v>68</v>
      </c>
      <c r="M11659" s="299" t="s">
        <v>17470</v>
      </c>
      <c r="N11659" s="10" t="s">
        <v>28854</v>
      </c>
      <c r="O11659" s="389" t="s">
        <v>30844</v>
      </c>
      <c r="P11659" s="386" t="s">
        <v>177</v>
      </c>
    </row>
    <row r="11660" spans="1:16" s="8" customFormat="1" ht="15" customHeight="1" x14ac:dyDescent="0.25">
      <c r="A11660" s="362" t="s">
        <v>59</v>
      </c>
      <c r="B11660" s="362" t="s">
        <v>22116</v>
      </c>
      <c r="C11660" s="340" t="s">
        <v>23923</v>
      </c>
      <c r="D11660" s="362" t="s">
        <v>23922</v>
      </c>
      <c r="E11660" s="362">
        <v>30</v>
      </c>
      <c r="F11660" s="364">
        <v>13579555</v>
      </c>
      <c r="G11660" s="363" t="s">
        <v>30163</v>
      </c>
      <c r="H11660" s="365">
        <v>20937</v>
      </c>
      <c r="I11660" s="388">
        <v>27</v>
      </c>
      <c r="J11660" s="378">
        <v>4</v>
      </c>
      <c r="K11660" s="381">
        <v>1957</v>
      </c>
      <c r="L11660" s="369">
        <f t="shared" ca="1" si="182"/>
        <v>66</v>
      </c>
      <c r="M11660" s="299" t="s">
        <v>17470</v>
      </c>
      <c r="N11660" s="10" t="s">
        <v>28854</v>
      </c>
      <c r="O11660" s="389" t="s">
        <v>30808</v>
      </c>
      <c r="P11660" s="386">
        <v>41409</v>
      </c>
    </row>
    <row r="11661" spans="1:16" s="8" customFormat="1" ht="15" customHeight="1" x14ac:dyDescent="0.25">
      <c r="A11661" s="362" t="s">
        <v>27</v>
      </c>
      <c r="B11661" s="362" t="s">
        <v>22116</v>
      </c>
      <c r="C11661" s="340" t="s">
        <v>35225</v>
      </c>
      <c r="D11661" s="362" t="s">
        <v>35226</v>
      </c>
      <c r="E11661" s="362">
        <v>31</v>
      </c>
      <c r="F11661" s="364">
        <v>52131359</v>
      </c>
      <c r="G11661" s="363">
        <v>20521313596</v>
      </c>
      <c r="H11661" s="365">
        <v>41167</v>
      </c>
      <c r="I11661" s="388">
        <v>15</v>
      </c>
      <c r="J11661" s="378">
        <v>9</v>
      </c>
      <c r="K11661" s="381">
        <v>2012</v>
      </c>
      <c r="L11661" s="369">
        <f t="shared" ca="1" si="182"/>
        <v>11</v>
      </c>
      <c r="M11661" s="299" t="s">
        <v>40554</v>
      </c>
      <c r="N11661" s="10" t="s">
        <v>40415</v>
      </c>
      <c r="O11661" s="389" t="s">
        <v>35042</v>
      </c>
      <c r="P11661" s="386">
        <v>44488</v>
      </c>
    </row>
    <row r="11662" spans="1:16" s="8" customFormat="1" ht="15" customHeight="1" x14ac:dyDescent="0.25">
      <c r="A11662" s="362" t="s">
        <v>59</v>
      </c>
      <c r="B11662" s="362" t="s">
        <v>22116</v>
      </c>
      <c r="C11662" s="340" t="s">
        <v>23921</v>
      </c>
      <c r="D11662" s="362" t="s">
        <v>23920</v>
      </c>
      <c r="E11662" s="362" t="s">
        <v>45</v>
      </c>
      <c r="F11662" s="364">
        <v>21749619</v>
      </c>
      <c r="G11662" s="363">
        <v>27217496190</v>
      </c>
      <c r="H11662" s="365">
        <v>25816</v>
      </c>
      <c r="I11662" s="388">
        <v>5</v>
      </c>
      <c r="J11662" s="378">
        <v>9</v>
      </c>
      <c r="K11662" s="381">
        <v>1970</v>
      </c>
      <c r="L11662" s="369">
        <f t="shared" ca="1" si="182"/>
        <v>53</v>
      </c>
      <c r="M11662" s="299" t="s">
        <v>17470</v>
      </c>
      <c r="N11662" s="10" t="s">
        <v>28854</v>
      </c>
      <c r="O11662" s="389" t="s">
        <v>177</v>
      </c>
      <c r="P11662" s="386" t="s">
        <v>177</v>
      </c>
    </row>
    <row r="11663" spans="1:16" s="8" customFormat="1" ht="15" customHeight="1" x14ac:dyDescent="0.25">
      <c r="A11663" s="362" t="s">
        <v>800</v>
      </c>
      <c r="B11663" s="362" t="s">
        <v>22116</v>
      </c>
      <c r="C11663" s="340" t="s">
        <v>23919</v>
      </c>
      <c r="D11663" s="362" t="s">
        <v>23918</v>
      </c>
      <c r="E11663" s="362">
        <v>34</v>
      </c>
      <c r="F11663" s="364">
        <v>12335333</v>
      </c>
      <c r="G11663" s="363">
        <v>27123353337</v>
      </c>
      <c r="H11663" s="365">
        <v>20485</v>
      </c>
      <c r="I11663" s="388">
        <v>31</v>
      </c>
      <c r="J11663" s="378">
        <v>1</v>
      </c>
      <c r="K11663" s="381">
        <v>1956</v>
      </c>
      <c r="L11663" s="369">
        <f t="shared" ca="1" si="182"/>
        <v>68</v>
      </c>
      <c r="M11663" s="299" t="s">
        <v>17470</v>
      </c>
      <c r="N11663" s="10" t="s">
        <v>28854</v>
      </c>
      <c r="O11663" s="389" t="s">
        <v>29324</v>
      </c>
      <c r="P11663" s="386">
        <v>43677</v>
      </c>
    </row>
    <row r="11664" spans="1:16" s="8" customFormat="1" ht="15" customHeight="1" x14ac:dyDescent="0.25">
      <c r="A11664" s="362" t="s">
        <v>27</v>
      </c>
      <c r="B11664" s="362" t="s">
        <v>22116</v>
      </c>
      <c r="C11664" s="340" t="s">
        <v>23917</v>
      </c>
      <c r="D11664" s="362" t="s">
        <v>23916</v>
      </c>
      <c r="E11664" s="362">
        <v>30</v>
      </c>
      <c r="F11664" s="364">
        <v>21499786</v>
      </c>
      <c r="G11664" s="363">
        <v>27214997865</v>
      </c>
      <c r="H11664" s="365">
        <v>24935</v>
      </c>
      <c r="I11664" s="388">
        <v>7</v>
      </c>
      <c r="J11664" s="378">
        <v>4</v>
      </c>
      <c r="K11664" s="381">
        <v>1968</v>
      </c>
      <c r="L11664" s="369">
        <f t="shared" ca="1" si="182"/>
        <v>56</v>
      </c>
      <c r="M11664" s="299" t="s">
        <v>17470</v>
      </c>
      <c r="N11664" s="10" t="s">
        <v>28854</v>
      </c>
      <c r="O11664" s="389" t="s">
        <v>29361</v>
      </c>
      <c r="P11664" s="386">
        <v>43900</v>
      </c>
    </row>
    <row r="11665" spans="1:16" s="8" customFormat="1" ht="15" customHeight="1" x14ac:dyDescent="0.25">
      <c r="A11665" s="362" t="s">
        <v>27</v>
      </c>
      <c r="B11665" s="362" t="s">
        <v>22116</v>
      </c>
      <c r="C11665" s="340" t="s">
        <v>23913</v>
      </c>
      <c r="D11665" s="362" t="s">
        <v>23912</v>
      </c>
      <c r="E11665" s="362" t="s">
        <v>99</v>
      </c>
      <c r="F11665" s="364">
        <v>12104832</v>
      </c>
      <c r="G11665" s="363">
        <v>27121048324</v>
      </c>
      <c r="H11665" s="365">
        <v>21312</v>
      </c>
      <c r="I11665" s="388">
        <v>7</v>
      </c>
      <c r="J11665" s="378">
        <v>5</v>
      </c>
      <c r="K11665" s="381">
        <v>1958</v>
      </c>
      <c r="L11665" s="369">
        <f t="shared" ca="1" si="182"/>
        <v>65</v>
      </c>
      <c r="M11665" s="299" t="s">
        <v>17470</v>
      </c>
      <c r="N11665" s="10" t="s">
        <v>28854</v>
      </c>
      <c r="O11665" s="389" t="s">
        <v>177</v>
      </c>
      <c r="P11665" s="386" t="s">
        <v>177</v>
      </c>
    </row>
    <row r="11666" spans="1:16" s="8" customFormat="1" ht="15" customHeight="1" x14ac:dyDescent="0.25">
      <c r="A11666" s="362" t="s">
        <v>59</v>
      </c>
      <c r="B11666" s="362" t="s">
        <v>22116</v>
      </c>
      <c r="C11666" s="340" t="s">
        <v>23911</v>
      </c>
      <c r="D11666" s="362" t="s">
        <v>23910</v>
      </c>
      <c r="E11666" s="362">
        <v>30</v>
      </c>
      <c r="F11666" s="364">
        <v>10397560</v>
      </c>
      <c r="G11666" s="363">
        <v>27103975609</v>
      </c>
      <c r="H11666" s="365">
        <v>19313</v>
      </c>
      <c r="I11666" s="388">
        <v>15</v>
      </c>
      <c r="J11666" s="378">
        <v>11</v>
      </c>
      <c r="K11666" s="381">
        <v>1952</v>
      </c>
      <c r="L11666" s="369">
        <f t="shared" ca="1" si="182"/>
        <v>71</v>
      </c>
      <c r="M11666" s="299" t="s">
        <v>40176</v>
      </c>
      <c r="N11666" s="10" t="s">
        <v>28854</v>
      </c>
      <c r="O11666" s="389" t="s">
        <v>29339</v>
      </c>
      <c r="P11666" s="386">
        <v>43237</v>
      </c>
    </row>
    <row r="11667" spans="1:16" s="8" customFormat="1" ht="15" customHeight="1" x14ac:dyDescent="0.25">
      <c r="A11667" s="362">
        <v>24</v>
      </c>
      <c r="B11667" s="362" t="s">
        <v>22116</v>
      </c>
      <c r="C11667" s="340" t="s">
        <v>35560</v>
      </c>
      <c r="D11667" s="362" t="s">
        <v>35581</v>
      </c>
      <c r="E11667" s="362">
        <v>33</v>
      </c>
      <c r="F11667" s="364">
        <v>12923989</v>
      </c>
      <c r="G11667" s="363">
        <v>27129239897</v>
      </c>
      <c r="H11667" s="365">
        <v>20825</v>
      </c>
      <c r="I11667" s="388">
        <v>5</v>
      </c>
      <c r="J11667" s="378">
        <v>1</v>
      </c>
      <c r="K11667" s="381">
        <v>1957</v>
      </c>
      <c r="L11667" s="369">
        <f t="shared" ca="1" si="182"/>
        <v>67</v>
      </c>
      <c r="M11667" s="299" t="s">
        <v>17470</v>
      </c>
      <c r="N11667" s="10" t="s">
        <v>28854</v>
      </c>
      <c r="O11667" s="389" t="s">
        <v>35535</v>
      </c>
      <c r="P11667" s="386" t="s">
        <v>35811</v>
      </c>
    </row>
    <row r="11668" spans="1:16" s="8" customFormat="1" ht="15" customHeight="1" x14ac:dyDescent="0.25">
      <c r="A11668" s="362" t="s">
        <v>27</v>
      </c>
      <c r="B11668" s="362" t="s">
        <v>22116</v>
      </c>
      <c r="C11668" s="340" t="s">
        <v>23909</v>
      </c>
      <c r="D11668" s="362" t="s">
        <v>23908</v>
      </c>
      <c r="E11668" s="362">
        <v>30</v>
      </c>
      <c r="F11668" s="364">
        <v>14570397</v>
      </c>
      <c r="G11668" s="363">
        <v>27145703978</v>
      </c>
      <c r="H11668" s="365">
        <v>22556</v>
      </c>
      <c r="I11668" s="388">
        <v>2</v>
      </c>
      <c r="J11668" s="378">
        <v>10</v>
      </c>
      <c r="K11668" s="381">
        <v>1961</v>
      </c>
      <c r="L11668" s="369">
        <f t="shared" ca="1" si="182"/>
        <v>62</v>
      </c>
      <c r="M11668" s="299" t="s">
        <v>17470</v>
      </c>
      <c r="N11668" s="10" t="s">
        <v>28854</v>
      </c>
      <c r="O11668" s="389" t="s">
        <v>30823</v>
      </c>
      <c r="P11668" s="386">
        <v>41787</v>
      </c>
    </row>
    <row r="11669" spans="1:16" s="8" customFormat="1" ht="15" customHeight="1" x14ac:dyDescent="0.25">
      <c r="A11669" s="362" t="s">
        <v>59</v>
      </c>
      <c r="B11669" s="362" t="s">
        <v>22116</v>
      </c>
      <c r="C11669" s="340" t="s">
        <v>23907</v>
      </c>
      <c r="D11669" s="362" t="s">
        <v>23906</v>
      </c>
      <c r="E11669" s="362">
        <v>33</v>
      </c>
      <c r="F11669" s="364">
        <v>5304394</v>
      </c>
      <c r="G11669" s="363">
        <v>27053043947</v>
      </c>
      <c r="H11669" s="365">
        <v>17311</v>
      </c>
      <c r="I11669" s="388">
        <v>24</v>
      </c>
      <c r="J11669" s="378">
        <v>5</v>
      </c>
      <c r="K11669" s="381">
        <v>1947</v>
      </c>
      <c r="L11669" s="369">
        <f t="shared" ca="1" si="182"/>
        <v>76</v>
      </c>
      <c r="M11669" s="299" t="s">
        <v>17470</v>
      </c>
      <c r="N11669" s="10" t="s">
        <v>28854</v>
      </c>
      <c r="O11669" s="389" t="s">
        <v>29323</v>
      </c>
      <c r="P11669" s="386">
        <v>43836</v>
      </c>
    </row>
    <row r="11670" spans="1:16" s="8" customFormat="1" ht="15" customHeight="1" x14ac:dyDescent="0.25">
      <c r="A11670" s="362" t="s">
        <v>78</v>
      </c>
      <c r="B11670" s="362" t="s">
        <v>22116</v>
      </c>
      <c r="C11670" s="340" t="s">
        <v>23905</v>
      </c>
      <c r="D11670" s="362" t="s">
        <v>23904</v>
      </c>
      <c r="E11670" s="362">
        <v>33</v>
      </c>
      <c r="F11670" s="364">
        <v>41253917</v>
      </c>
      <c r="G11670" s="363">
        <v>27412539171</v>
      </c>
      <c r="H11670" s="365">
        <v>36076</v>
      </c>
      <c r="I11670" s="388">
        <v>8</v>
      </c>
      <c r="J11670" s="378">
        <v>10</v>
      </c>
      <c r="K11670" s="381">
        <v>1998</v>
      </c>
      <c r="L11670" s="369">
        <f t="shared" ca="1" si="182"/>
        <v>25</v>
      </c>
      <c r="M11670" s="299" t="s">
        <v>17337</v>
      </c>
      <c r="N11670" s="10" t="s">
        <v>28854</v>
      </c>
      <c r="O11670" s="389" t="s">
        <v>35851</v>
      </c>
      <c r="P11670" s="386">
        <v>41701</v>
      </c>
    </row>
    <row r="11671" spans="1:16" s="8" customFormat="1" ht="15" customHeight="1" x14ac:dyDescent="0.25">
      <c r="A11671" s="362">
        <v>11</v>
      </c>
      <c r="B11671" s="362" t="s">
        <v>22116</v>
      </c>
      <c r="C11671" s="340" t="s">
        <v>40416</v>
      </c>
      <c r="D11671" s="362" t="s">
        <v>40417</v>
      </c>
      <c r="E11671" s="362">
        <v>33</v>
      </c>
      <c r="F11671" s="364">
        <v>6547283</v>
      </c>
      <c r="G11671" s="363">
        <v>27065472835</v>
      </c>
      <c r="H11671" s="365">
        <v>18616</v>
      </c>
      <c r="I11671" s="388">
        <v>19</v>
      </c>
      <c r="J11671" s="378">
        <v>12</v>
      </c>
      <c r="K11671" s="381">
        <v>1950</v>
      </c>
      <c r="L11671" s="369">
        <f t="shared" ca="1" si="182"/>
        <v>73</v>
      </c>
      <c r="M11671" s="299" t="s">
        <v>17470</v>
      </c>
      <c r="N11671" s="10" t="s">
        <v>28854</v>
      </c>
      <c r="O11671" s="389" t="s">
        <v>40280</v>
      </c>
      <c r="P11671" s="386">
        <v>45089</v>
      </c>
    </row>
    <row r="11672" spans="1:16" s="8" customFormat="1" ht="15" customHeight="1" x14ac:dyDescent="0.25">
      <c r="A11672" s="362" t="s">
        <v>46</v>
      </c>
      <c r="B11672" s="362" t="s">
        <v>22116</v>
      </c>
      <c r="C11672" s="340" t="s">
        <v>23903</v>
      </c>
      <c r="D11672" s="362" t="s">
        <v>23902</v>
      </c>
      <c r="E11672" s="362">
        <v>30</v>
      </c>
      <c r="F11672" s="364">
        <v>13571300</v>
      </c>
      <c r="G11672" s="363">
        <v>27135713002</v>
      </c>
      <c r="H11672" s="365">
        <v>21844</v>
      </c>
      <c r="I11672" s="388">
        <v>21</v>
      </c>
      <c r="J11672" s="378">
        <v>10</v>
      </c>
      <c r="K11672" s="381">
        <v>1959</v>
      </c>
      <c r="L11672" s="369">
        <f t="shared" ca="1" si="182"/>
        <v>64</v>
      </c>
      <c r="M11672" s="299" t="s">
        <v>17470</v>
      </c>
      <c r="N11672" s="10" t="s">
        <v>28854</v>
      </c>
      <c r="O11672" s="389" t="s">
        <v>36021</v>
      </c>
      <c r="P11672" s="386">
        <v>42102</v>
      </c>
    </row>
    <row r="11673" spans="1:16" s="8" customFormat="1" ht="15" customHeight="1" x14ac:dyDescent="0.25">
      <c r="A11673" s="362">
        <v>11</v>
      </c>
      <c r="B11673" s="362" t="s">
        <v>22116</v>
      </c>
      <c r="C11673" s="340" t="s">
        <v>23901</v>
      </c>
      <c r="D11673" s="362" t="s">
        <v>23900</v>
      </c>
      <c r="E11673" s="362">
        <v>30</v>
      </c>
      <c r="F11673" s="364">
        <v>17470128</v>
      </c>
      <c r="G11673" s="363">
        <v>27174701283</v>
      </c>
      <c r="H11673" s="365">
        <v>23979</v>
      </c>
      <c r="I11673" s="388">
        <v>25</v>
      </c>
      <c r="J11673" s="378">
        <v>8</v>
      </c>
      <c r="K11673" s="381">
        <v>1965</v>
      </c>
      <c r="L11673" s="369">
        <f t="shared" ca="1" si="182"/>
        <v>58</v>
      </c>
      <c r="M11673" s="299" t="s">
        <v>17470</v>
      </c>
      <c r="N11673" s="10" t="s">
        <v>28854</v>
      </c>
      <c r="O11673" s="389" t="s">
        <v>177</v>
      </c>
      <c r="P11673" s="386" t="s">
        <v>177</v>
      </c>
    </row>
    <row r="11674" spans="1:16" s="8" customFormat="1" ht="15" customHeight="1" x14ac:dyDescent="0.25">
      <c r="A11674" s="362" t="s">
        <v>27</v>
      </c>
      <c r="B11674" s="362" t="s">
        <v>22116</v>
      </c>
      <c r="C11674" s="340" t="s">
        <v>23899</v>
      </c>
      <c r="D11674" s="362" t="s">
        <v>23898</v>
      </c>
      <c r="E11674" s="362" t="s">
        <v>33</v>
      </c>
      <c r="F11674" s="364">
        <v>12190743</v>
      </c>
      <c r="G11674" s="363">
        <v>27121907432</v>
      </c>
      <c r="H11674" s="365">
        <v>21292</v>
      </c>
      <c r="I11674" s="388">
        <v>17</v>
      </c>
      <c r="J11674" s="378">
        <v>4</v>
      </c>
      <c r="K11674" s="381">
        <v>1958</v>
      </c>
      <c r="L11674" s="369">
        <f t="shared" ca="1" si="182"/>
        <v>66</v>
      </c>
      <c r="M11674" s="299" t="s">
        <v>17470</v>
      </c>
      <c r="N11674" s="10" t="s">
        <v>28854</v>
      </c>
      <c r="O11674" s="389" t="s">
        <v>177</v>
      </c>
      <c r="P11674" s="386" t="s">
        <v>177</v>
      </c>
    </row>
    <row r="11675" spans="1:16" s="8" customFormat="1" ht="15" customHeight="1" x14ac:dyDescent="0.25">
      <c r="A11675" s="362">
        <v>11</v>
      </c>
      <c r="B11675" s="362" t="s">
        <v>22116</v>
      </c>
      <c r="C11675" s="340" t="s">
        <v>23897</v>
      </c>
      <c r="D11675" s="362" t="s">
        <v>23896</v>
      </c>
      <c r="E11675" s="362">
        <v>30</v>
      </c>
      <c r="F11675" s="364">
        <v>14534651</v>
      </c>
      <c r="G11675" s="363">
        <v>27145346512</v>
      </c>
      <c r="H11675" s="365">
        <v>20826</v>
      </c>
      <c r="I11675" s="388">
        <v>6</v>
      </c>
      <c r="J11675" s="378">
        <v>1</v>
      </c>
      <c r="K11675" s="381">
        <v>1957</v>
      </c>
      <c r="L11675" s="369">
        <f t="shared" ca="1" si="182"/>
        <v>67</v>
      </c>
      <c r="M11675" s="299" t="s">
        <v>17470</v>
      </c>
      <c r="N11675" s="10" t="s">
        <v>28854</v>
      </c>
      <c r="O11675" s="389" t="s">
        <v>30811</v>
      </c>
      <c r="P11675" s="386" t="s">
        <v>177</v>
      </c>
    </row>
    <row r="11676" spans="1:16" s="8" customFormat="1" ht="15" customHeight="1" x14ac:dyDescent="0.25">
      <c r="A11676" s="362" t="s">
        <v>46</v>
      </c>
      <c r="B11676" s="362" t="s">
        <v>22116</v>
      </c>
      <c r="C11676" s="340" t="s">
        <v>23895</v>
      </c>
      <c r="D11676" s="362" t="s">
        <v>23894</v>
      </c>
      <c r="E11676" s="362" t="s">
        <v>33</v>
      </c>
      <c r="F11676" s="364">
        <v>6422444</v>
      </c>
      <c r="G11676" s="363">
        <v>27064224447</v>
      </c>
      <c r="H11676" s="365">
        <v>18491</v>
      </c>
      <c r="I11676" s="388">
        <v>16</v>
      </c>
      <c r="J11676" s="378">
        <v>8</v>
      </c>
      <c r="K11676" s="381">
        <v>1950</v>
      </c>
      <c r="L11676" s="369">
        <f t="shared" ca="1" si="182"/>
        <v>73</v>
      </c>
      <c r="M11676" s="299" t="s">
        <v>17470</v>
      </c>
      <c r="N11676" s="10" t="s">
        <v>28854</v>
      </c>
      <c r="O11676" s="389" t="s">
        <v>177</v>
      </c>
      <c r="P11676" s="386" t="s">
        <v>177</v>
      </c>
    </row>
    <row r="11677" spans="1:16" s="8" customFormat="1" ht="15" customHeight="1" x14ac:dyDescent="0.25">
      <c r="A11677" s="362">
        <v>11</v>
      </c>
      <c r="B11677" s="362" t="s">
        <v>22116</v>
      </c>
      <c r="C11677" s="340" t="s">
        <v>38019</v>
      </c>
      <c r="D11677" s="362" t="s">
        <v>38020</v>
      </c>
      <c r="E11677" s="362">
        <v>30</v>
      </c>
      <c r="F11677" s="364">
        <v>12169151</v>
      </c>
      <c r="G11677" s="363">
        <v>27121691510</v>
      </c>
      <c r="H11677" s="365">
        <v>20448</v>
      </c>
      <c r="I11677" s="388">
        <v>25</v>
      </c>
      <c r="J11677" s="378">
        <v>12</v>
      </c>
      <c r="K11677" s="381">
        <v>1955</v>
      </c>
      <c r="L11677" s="369">
        <f t="shared" ca="1" si="182"/>
        <v>68</v>
      </c>
      <c r="M11677" s="299" t="s">
        <v>17470</v>
      </c>
      <c r="N11677" s="10" t="s">
        <v>28854</v>
      </c>
      <c r="O11677" s="389" t="s">
        <v>38050</v>
      </c>
      <c r="P11677" s="386">
        <v>45011</v>
      </c>
    </row>
    <row r="11678" spans="1:16" s="8" customFormat="1" ht="15" customHeight="1" x14ac:dyDescent="0.25">
      <c r="A11678" s="362" t="s">
        <v>27</v>
      </c>
      <c r="B11678" s="362" t="s">
        <v>22116</v>
      </c>
      <c r="C11678" s="340" t="s">
        <v>23893</v>
      </c>
      <c r="D11678" s="362" t="s">
        <v>23892</v>
      </c>
      <c r="E11678" s="362">
        <v>33</v>
      </c>
      <c r="F11678" s="364">
        <v>92572163</v>
      </c>
      <c r="G11678" s="363">
        <v>20925721639</v>
      </c>
      <c r="H11678" s="365">
        <v>20753</v>
      </c>
      <c r="I11678" s="388">
        <v>25</v>
      </c>
      <c r="J11678" s="378">
        <v>10</v>
      </c>
      <c r="K11678" s="381">
        <v>1956</v>
      </c>
      <c r="L11678" s="369">
        <f t="shared" ca="1" si="182"/>
        <v>67</v>
      </c>
      <c r="M11678" s="299" t="s">
        <v>17470</v>
      </c>
      <c r="N11678" s="10" t="s">
        <v>40415</v>
      </c>
      <c r="O11678" s="389" t="s">
        <v>177</v>
      </c>
      <c r="P11678" s="386" t="s">
        <v>177</v>
      </c>
    </row>
    <row r="11679" spans="1:16" s="8" customFormat="1" ht="15" customHeight="1" x14ac:dyDescent="0.25">
      <c r="A11679" s="362" t="s">
        <v>27</v>
      </c>
      <c r="B11679" s="362" t="s">
        <v>22116</v>
      </c>
      <c r="C11679" s="340" t="s">
        <v>38021</v>
      </c>
      <c r="D11679" s="362" t="s">
        <v>38022</v>
      </c>
      <c r="E11679" s="362">
        <v>34</v>
      </c>
      <c r="F11679" s="364">
        <v>27728688</v>
      </c>
      <c r="G11679" s="363">
        <v>27277286888</v>
      </c>
      <c r="H11679" s="365">
        <v>29166</v>
      </c>
      <c r="I11679" s="388">
        <v>7</v>
      </c>
      <c r="J11679" s="378">
        <v>11</v>
      </c>
      <c r="K11679" s="381">
        <v>1979</v>
      </c>
      <c r="L11679" s="369">
        <f t="shared" ca="1" si="182"/>
        <v>44</v>
      </c>
      <c r="M11679" s="299" t="s">
        <v>17337</v>
      </c>
      <c r="N11679" s="10" t="s">
        <v>28854</v>
      </c>
      <c r="O11679" s="389" t="s">
        <v>37917</v>
      </c>
      <c r="P11679" s="386">
        <v>44685</v>
      </c>
    </row>
    <row r="11680" spans="1:16" s="8" customFormat="1" ht="15" customHeight="1" x14ac:dyDescent="0.25">
      <c r="A11680" s="362" t="s">
        <v>302</v>
      </c>
      <c r="B11680" s="362" t="s">
        <v>22116</v>
      </c>
      <c r="C11680" s="340" t="s">
        <v>23891</v>
      </c>
      <c r="D11680" s="362" t="s">
        <v>23890</v>
      </c>
      <c r="E11680" s="362" t="s">
        <v>55</v>
      </c>
      <c r="F11680" s="364">
        <v>11613936</v>
      </c>
      <c r="G11680" s="363">
        <v>27116139362</v>
      </c>
      <c r="H11680" s="365">
        <v>20270</v>
      </c>
      <c r="I11680" s="388">
        <v>30</v>
      </c>
      <c r="J11680" s="378">
        <v>6</v>
      </c>
      <c r="K11680" s="381">
        <v>1955</v>
      </c>
      <c r="L11680" s="369">
        <f t="shared" ca="1" si="182"/>
        <v>68</v>
      </c>
      <c r="M11680" s="299" t="s">
        <v>17470</v>
      </c>
      <c r="N11680" s="10" t="s">
        <v>28854</v>
      </c>
      <c r="O11680" s="389" t="s">
        <v>177</v>
      </c>
      <c r="P11680" s="386">
        <v>38157</v>
      </c>
    </row>
    <row r="11681" spans="1:16" s="8" customFormat="1" ht="15" customHeight="1" x14ac:dyDescent="0.25">
      <c r="A11681" s="362" t="s">
        <v>27</v>
      </c>
      <c r="B11681" s="362" t="s">
        <v>22116</v>
      </c>
      <c r="C11681" s="340" t="s">
        <v>23889</v>
      </c>
      <c r="D11681" s="362" t="s">
        <v>23888</v>
      </c>
      <c r="E11681" s="362">
        <v>33</v>
      </c>
      <c r="F11681" s="364">
        <v>5667715</v>
      </c>
      <c r="G11681" s="363">
        <v>27056677157</v>
      </c>
      <c r="H11681" s="365">
        <v>17380</v>
      </c>
      <c r="I11681" s="388">
        <v>1</v>
      </c>
      <c r="J11681" s="378">
        <v>8</v>
      </c>
      <c r="K11681" s="381">
        <v>1947</v>
      </c>
      <c r="L11681" s="369">
        <f t="shared" ca="1" si="182"/>
        <v>76</v>
      </c>
      <c r="M11681" s="299" t="s">
        <v>17470</v>
      </c>
      <c r="N11681" s="10" t="s">
        <v>28854</v>
      </c>
      <c r="O11681" s="389" t="s">
        <v>30767</v>
      </c>
      <c r="P11681" s="386" t="s">
        <v>177</v>
      </c>
    </row>
    <row r="11682" spans="1:16" s="8" customFormat="1" ht="15" customHeight="1" x14ac:dyDescent="0.25">
      <c r="A11682" s="362" t="s">
        <v>46</v>
      </c>
      <c r="B11682" s="362" t="s">
        <v>22116</v>
      </c>
      <c r="C11682" s="340" t="s">
        <v>23887</v>
      </c>
      <c r="D11682" s="362" t="s">
        <v>23886</v>
      </c>
      <c r="E11682" s="362">
        <v>30</v>
      </c>
      <c r="F11682" s="364">
        <v>10611189</v>
      </c>
      <c r="G11682" s="363">
        <v>27106111893</v>
      </c>
      <c r="H11682" s="365">
        <v>19357</v>
      </c>
      <c r="I11682" s="388">
        <v>29</v>
      </c>
      <c r="J11682" s="378">
        <v>12</v>
      </c>
      <c r="K11682" s="381">
        <v>1952</v>
      </c>
      <c r="L11682" s="369">
        <f t="shared" ca="1" si="182"/>
        <v>71</v>
      </c>
      <c r="M11682" s="299" t="s">
        <v>17470</v>
      </c>
      <c r="N11682" s="10" t="s">
        <v>28854</v>
      </c>
      <c r="O11682" s="389" t="s">
        <v>29331</v>
      </c>
      <c r="P11682" s="386">
        <v>43380</v>
      </c>
    </row>
    <row r="11683" spans="1:16" s="8" customFormat="1" ht="15" customHeight="1" x14ac:dyDescent="0.25">
      <c r="A11683" s="362" t="s">
        <v>27</v>
      </c>
      <c r="B11683" s="362" t="s">
        <v>22116</v>
      </c>
      <c r="C11683" s="340" t="s">
        <v>23885</v>
      </c>
      <c r="D11683" s="362" t="s">
        <v>23884</v>
      </c>
      <c r="E11683" s="362">
        <v>33</v>
      </c>
      <c r="F11683" s="364">
        <v>13156416</v>
      </c>
      <c r="G11683" s="363">
        <v>27131564169</v>
      </c>
      <c r="H11683" s="365">
        <v>20861</v>
      </c>
      <c r="I11683" s="388">
        <v>10</v>
      </c>
      <c r="J11683" s="378">
        <v>2</v>
      </c>
      <c r="K11683" s="381">
        <v>1957</v>
      </c>
      <c r="L11683" s="369">
        <f t="shared" ca="1" si="182"/>
        <v>67</v>
      </c>
      <c r="M11683" s="299" t="s">
        <v>17470</v>
      </c>
      <c r="N11683" s="10" t="s">
        <v>28854</v>
      </c>
      <c r="O11683" s="389" t="s">
        <v>33534</v>
      </c>
      <c r="P11683" s="386" t="s">
        <v>177</v>
      </c>
    </row>
    <row r="11684" spans="1:16" s="8" customFormat="1" ht="15" customHeight="1" x14ac:dyDescent="0.25">
      <c r="A11684" s="362" t="s">
        <v>5006</v>
      </c>
      <c r="B11684" s="362" t="s">
        <v>22116</v>
      </c>
      <c r="C11684" s="340" t="s">
        <v>23883</v>
      </c>
      <c r="D11684" s="362" t="s">
        <v>7036</v>
      </c>
      <c r="E11684" s="362" t="s">
        <v>99</v>
      </c>
      <c r="F11684" s="364">
        <v>5103408</v>
      </c>
      <c r="G11684" s="363">
        <v>27051034088</v>
      </c>
      <c r="H11684" s="365">
        <v>16749</v>
      </c>
      <c r="I11684" s="388">
        <v>8</v>
      </c>
      <c r="J11684" s="378">
        <v>11</v>
      </c>
      <c r="K11684" s="381">
        <v>1945</v>
      </c>
      <c r="L11684" s="369">
        <f t="shared" ca="1" si="182"/>
        <v>78</v>
      </c>
      <c r="M11684" s="299" t="s">
        <v>17470</v>
      </c>
      <c r="N11684" s="10" t="s">
        <v>28854</v>
      </c>
      <c r="O11684" s="389" t="s">
        <v>36349</v>
      </c>
      <c r="P11684" s="386">
        <v>34890</v>
      </c>
    </row>
    <row r="11685" spans="1:16" s="8" customFormat="1" ht="15" customHeight="1" x14ac:dyDescent="0.25">
      <c r="A11685" s="362" t="s">
        <v>27</v>
      </c>
      <c r="B11685" s="362" t="s">
        <v>22116</v>
      </c>
      <c r="C11685" s="340" t="s">
        <v>23879</v>
      </c>
      <c r="D11685" s="362" t="s">
        <v>23878</v>
      </c>
      <c r="E11685" s="362" t="s">
        <v>45</v>
      </c>
      <c r="F11685" s="364">
        <v>5423705</v>
      </c>
      <c r="G11685" s="363">
        <v>27054237052</v>
      </c>
      <c r="H11685" s="365">
        <v>17187</v>
      </c>
      <c r="I11685" s="388">
        <v>20</v>
      </c>
      <c r="J11685" s="378">
        <v>1</v>
      </c>
      <c r="K11685" s="381">
        <v>1947</v>
      </c>
      <c r="L11685" s="369">
        <f t="shared" ca="1" si="182"/>
        <v>77</v>
      </c>
      <c r="M11685" s="299" t="s">
        <v>17337</v>
      </c>
      <c r="N11685" s="10" t="s">
        <v>28854</v>
      </c>
      <c r="O11685" s="389" t="s">
        <v>177</v>
      </c>
      <c r="P11685" s="386" t="s">
        <v>177</v>
      </c>
    </row>
    <row r="11686" spans="1:16" s="8" customFormat="1" ht="15" customHeight="1" x14ac:dyDescent="0.25">
      <c r="A11686" s="362" t="s">
        <v>27</v>
      </c>
      <c r="B11686" s="362" t="s">
        <v>22116</v>
      </c>
      <c r="C11686" s="340" t="s">
        <v>23877</v>
      </c>
      <c r="D11686" s="362" t="s">
        <v>23876</v>
      </c>
      <c r="E11686" s="362">
        <v>14</v>
      </c>
      <c r="F11686" s="364">
        <v>6360633</v>
      </c>
      <c r="G11686" s="363">
        <v>27063606338</v>
      </c>
      <c r="H11686" s="365">
        <v>18368</v>
      </c>
      <c r="I11686" s="388">
        <v>15</v>
      </c>
      <c r="J11686" s="378">
        <v>4</v>
      </c>
      <c r="K11686" s="381">
        <v>1950</v>
      </c>
      <c r="L11686" s="369">
        <f t="shared" ca="1" si="182"/>
        <v>74</v>
      </c>
      <c r="M11686" s="299" t="s">
        <v>17470</v>
      </c>
      <c r="N11686" s="10" t="s">
        <v>28854</v>
      </c>
      <c r="O11686" s="389" t="s">
        <v>29320</v>
      </c>
      <c r="P11686" s="386">
        <v>43304</v>
      </c>
    </row>
    <row r="11687" spans="1:16" s="8" customFormat="1" ht="15" customHeight="1" x14ac:dyDescent="0.25">
      <c r="A11687" s="362" t="s">
        <v>27</v>
      </c>
      <c r="B11687" s="362" t="s">
        <v>22116</v>
      </c>
      <c r="C11687" s="340" t="s">
        <v>23875</v>
      </c>
      <c r="D11687" s="362" t="s">
        <v>23874</v>
      </c>
      <c r="E11687" s="362">
        <v>34</v>
      </c>
      <c r="F11687" s="364">
        <v>11524279</v>
      </c>
      <c r="G11687" s="363">
        <v>27115242798</v>
      </c>
      <c r="H11687" s="365">
        <v>19763</v>
      </c>
      <c r="I11687" s="388">
        <v>8</v>
      </c>
      <c r="J11687" s="378">
        <v>2</v>
      </c>
      <c r="K11687" s="381">
        <v>1954</v>
      </c>
      <c r="L11687" s="369">
        <f t="shared" ca="1" si="182"/>
        <v>70</v>
      </c>
      <c r="M11687" s="299" t="s">
        <v>17337</v>
      </c>
      <c r="N11687" s="10" t="s">
        <v>28854</v>
      </c>
      <c r="O11687" s="389" t="s">
        <v>30843</v>
      </c>
      <c r="P11687" s="386" t="s">
        <v>177</v>
      </c>
    </row>
    <row r="11688" spans="1:16" s="8" customFormat="1" ht="15" customHeight="1" x14ac:dyDescent="0.25">
      <c r="A11688" s="362" t="s">
        <v>302</v>
      </c>
      <c r="B11688" s="362" t="s">
        <v>22116</v>
      </c>
      <c r="C11688" s="340" t="s">
        <v>23873</v>
      </c>
      <c r="D11688" s="362" t="s">
        <v>3322</v>
      </c>
      <c r="E11688" s="362">
        <v>33</v>
      </c>
      <c r="F11688" s="364">
        <v>5448267</v>
      </c>
      <c r="G11688" s="363">
        <v>20054482672</v>
      </c>
      <c r="H11688" s="365">
        <v>11656</v>
      </c>
      <c r="I11688" s="388">
        <v>29</v>
      </c>
      <c r="J11688" s="378">
        <v>11</v>
      </c>
      <c r="K11688" s="381">
        <v>1931</v>
      </c>
      <c r="L11688" s="369">
        <f t="shared" ca="1" si="182"/>
        <v>92</v>
      </c>
      <c r="M11688" s="299" t="s">
        <v>40176</v>
      </c>
      <c r="N11688" s="10" t="s">
        <v>40415</v>
      </c>
      <c r="O11688" s="389" t="s">
        <v>30821</v>
      </c>
      <c r="P11688" s="386">
        <v>40357</v>
      </c>
    </row>
    <row r="11689" spans="1:16" s="8" customFormat="1" ht="15" customHeight="1" x14ac:dyDescent="0.25">
      <c r="A11689" s="362" t="s">
        <v>27</v>
      </c>
      <c r="B11689" s="362" t="s">
        <v>22116</v>
      </c>
      <c r="C11689" s="340" t="s">
        <v>23872</v>
      </c>
      <c r="D11689" s="362" t="s">
        <v>23871</v>
      </c>
      <c r="E11689" s="362">
        <v>13</v>
      </c>
      <c r="F11689" s="364">
        <v>11098010</v>
      </c>
      <c r="G11689" s="363">
        <v>27110980103</v>
      </c>
      <c r="H11689" s="365">
        <v>19433</v>
      </c>
      <c r="I11689" s="388">
        <v>15</v>
      </c>
      <c r="J11689" s="378">
        <v>3</v>
      </c>
      <c r="K11689" s="381">
        <v>1953</v>
      </c>
      <c r="L11689" s="369">
        <f t="shared" ca="1" si="182"/>
        <v>71</v>
      </c>
      <c r="M11689" s="299" t="s">
        <v>17470</v>
      </c>
      <c r="N11689" s="10" t="s">
        <v>28854</v>
      </c>
      <c r="O11689" s="389" t="s">
        <v>30817</v>
      </c>
      <c r="P11689" s="386">
        <v>42168</v>
      </c>
    </row>
    <row r="11690" spans="1:16" s="8" customFormat="1" ht="15" customHeight="1" x14ac:dyDescent="0.25">
      <c r="A11690" s="362" t="s">
        <v>27</v>
      </c>
      <c r="B11690" s="362" t="s">
        <v>22116</v>
      </c>
      <c r="C11690" s="340" t="s">
        <v>36198</v>
      </c>
      <c r="D11690" s="362" t="s">
        <v>36201</v>
      </c>
      <c r="E11690" s="362">
        <v>30</v>
      </c>
      <c r="F11690" s="364">
        <v>5924509</v>
      </c>
      <c r="G11690" s="363">
        <v>27059245096</v>
      </c>
      <c r="H11690" s="365">
        <v>17859</v>
      </c>
      <c r="I11690" s="388">
        <v>22</v>
      </c>
      <c r="J11690" s="378">
        <v>11</v>
      </c>
      <c r="K11690" s="381">
        <v>1948</v>
      </c>
      <c r="L11690" s="369">
        <f t="shared" ca="1" si="182"/>
        <v>75</v>
      </c>
      <c r="M11690" s="299" t="s">
        <v>40176</v>
      </c>
      <c r="N11690" s="10" t="s">
        <v>28854</v>
      </c>
      <c r="O11690" s="389" t="s">
        <v>35992</v>
      </c>
      <c r="P11690" s="386">
        <v>44482</v>
      </c>
    </row>
    <row r="11691" spans="1:16" s="8" customFormat="1" ht="15" customHeight="1" x14ac:dyDescent="0.25">
      <c r="A11691" s="362" t="s">
        <v>27</v>
      </c>
      <c r="B11691" s="362" t="s">
        <v>22116</v>
      </c>
      <c r="C11691" s="340" t="s">
        <v>23870</v>
      </c>
      <c r="D11691" s="362" t="s">
        <v>23869</v>
      </c>
      <c r="E11691" s="362">
        <v>33</v>
      </c>
      <c r="F11691" s="364">
        <v>14000267</v>
      </c>
      <c r="G11691" s="363">
        <v>23140002674</v>
      </c>
      <c r="H11691" s="365">
        <v>22106</v>
      </c>
      <c r="I11691" s="388">
        <v>9</v>
      </c>
      <c r="J11691" s="378">
        <v>7</v>
      </c>
      <c r="K11691" s="381">
        <v>1960</v>
      </c>
      <c r="L11691" s="369">
        <f t="shared" ca="1" si="182"/>
        <v>63</v>
      </c>
      <c r="M11691" s="299" t="s">
        <v>17470</v>
      </c>
      <c r="N11691" s="10" t="s">
        <v>28854</v>
      </c>
      <c r="O11691" s="389" t="s">
        <v>177</v>
      </c>
      <c r="P11691" s="386" t="s">
        <v>177</v>
      </c>
    </row>
    <row r="11692" spans="1:16" s="8" customFormat="1" ht="15" customHeight="1" x14ac:dyDescent="0.25">
      <c r="A11692" s="362" t="s">
        <v>27</v>
      </c>
      <c r="B11692" s="362" t="s">
        <v>22116</v>
      </c>
      <c r="C11692" s="340" t="s">
        <v>23868</v>
      </c>
      <c r="D11692" s="362" t="s">
        <v>23867</v>
      </c>
      <c r="E11692" s="362">
        <v>32</v>
      </c>
      <c r="F11692" s="364">
        <v>11924654</v>
      </c>
      <c r="G11692" s="363">
        <v>27119246542</v>
      </c>
      <c r="H11692" s="365">
        <v>21273</v>
      </c>
      <c r="I11692" s="388">
        <v>29</v>
      </c>
      <c r="J11692" s="378">
        <v>3</v>
      </c>
      <c r="K11692" s="381">
        <v>1958</v>
      </c>
      <c r="L11692" s="369">
        <f t="shared" ca="1" si="182"/>
        <v>66</v>
      </c>
      <c r="M11692" s="299" t="s">
        <v>17470</v>
      </c>
      <c r="N11692" s="10" t="s">
        <v>28854</v>
      </c>
      <c r="O11692" s="389" t="s">
        <v>36021</v>
      </c>
      <c r="P11692" s="386">
        <v>42113</v>
      </c>
    </row>
    <row r="11693" spans="1:16" s="8" customFormat="1" ht="15" customHeight="1" x14ac:dyDescent="0.25">
      <c r="A11693" s="362" t="s">
        <v>27</v>
      </c>
      <c r="B11693" s="362" t="s">
        <v>22116</v>
      </c>
      <c r="C11693" s="340" t="s">
        <v>23866</v>
      </c>
      <c r="D11693" s="362" t="s">
        <v>23865</v>
      </c>
      <c r="E11693" s="362">
        <v>34</v>
      </c>
      <c r="F11693" s="364">
        <v>11217248</v>
      </c>
      <c r="G11693" s="363">
        <v>27112172489</v>
      </c>
      <c r="H11693" s="365">
        <v>19873</v>
      </c>
      <c r="I11693" s="388">
        <v>29</v>
      </c>
      <c r="J11693" s="378">
        <v>5</v>
      </c>
      <c r="K11693" s="381">
        <v>1954</v>
      </c>
      <c r="L11693" s="369">
        <f t="shared" ca="1" si="182"/>
        <v>69</v>
      </c>
      <c r="M11693" s="299" t="s">
        <v>17470</v>
      </c>
      <c r="N11693" s="10" t="s">
        <v>28854</v>
      </c>
      <c r="O11693" s="389" t="s">
        <v>30791</v>
      </c>
      <c r="P11693" s="386">
        <v>41521</v>
      </c>
    </row>
    <row r="11694" spans="1:16" s="8" customFormat="1" ht="15" customHeight="1" x14ac:dyDescent="0.25">
      <c r="A11694" s="362">
        <v>25</v>
      </c>
      <c r="B11694" s="362" t="s">
        <v>22116</v>
      </c>
      <c r="C11694" s="340" t="s">
        <v>23864</v>
      </c>
      <c r="D11694" s="362" t="s">
        <v>23863</v>
      </c>
      <c r="E11694" s="362">
        <v>30</v>
      </c>
      <c r="F11694" s="364">
        <v>31009017</v>
      </c>
      <c r="G11694" s="363">
        <v>23310090174</v>
      </c>
      <c r="H11694" s="365">
        <v>30834</v>
      </c>
      <c r="I11694" s="388">
        <v>1</v>
      </c>
      <c r="J11694" s="378">
        <v>6</v>
      </c>
      <c r="K11694" s="381">
        <v>1984</v>
      </c>
      <c r="L11694" s="369">
        <f t="shared" ca="1" si="182"/>
        <v>39</v>
      </c>
      <c r="M11694" s="299" t="s">
        <v>17337</v>
      </c>
      <c r="N11694" s="10" t="s">
        <v>28854</v>
      </c>
      <c r="O11694" s="389" t="s">
        <v>177</v>
      </c>
      <c r="P11694" s="386" t="s">
        <v>177</v>
      </c>
    </row>
    <row r="11695" spans="1:16" s="8" customFormat="1" ht="15" customHeight="1" x14ac:dyDescent="0.25">
      <c r="A11695" s="362">
        <v>10</v>
      </c>
      <c r="B11695" s="362" t="s">
        <v>22116</v>
      </c>
      <c r="C11695" s="340" t="s">
        <v>23862</v>
      </c>
      <c r="D11695" s="362" t="s">
        <v>23861</v>
      </c>
      <c r="E11695" s="362" t="s">
        <v>77</v>
      </c>
      <c r="F11695" s="364">
        <v>10734074</v>
      </c>
      <c r="G11695" s="363">
        <v>27107340748</v>
      </c>
      <c r="H11695" s="365">
        <v>19494</v>
      </c>
      <c r="I11695" s="388">
        <v>15</v>
      </c>
      <c r="J11695" s="378">
        <v>5</v>
      </c>
      <c r="K11695" s="381">
        <v>1953</v>
      </c>
      <c r="L11695" s="369">
        <f t="shared" ca="1" si="182"/>
        <v>70</v>
      </c>
      <c r="M11695" s="299" t="s">
        <v>17337</v>
      </c>
      <c r="N11695" s="10" t="s">
        <v>28854</v>
      </c>
      <c r="O11695" s="389" t="s">
        <v>177</v>
      </c>
      <c r="P11695" s="386" t="s">
        <v>177</v>
      </c>
    </row>
    <row r="11696" spans="1:16" s="8" customFormat="1" ht="15" customHeight="1" x14ac:dyDescent="0.25">
      <c r="A11696" s="362" t="s">
        <v>27</v>
      </c>
      <c r="B11696" s="362" t="s">
        <v>22116</v>
      </c>
      <c r="C11696" s="340" t="s">
        <v>23860</v>
      </c>
      <c r="D11696" s="362" t="s">
        <v>23859</v>
      </c>
      <c r="E11696" s="362" t="s">
        <v>45</v>
      </c>
      <c r="F11696" s="364">
        <v>14794279</v>
      </c>
      <c r="G11696" s="363">
        <v>27147942791</v>
      </c>
      <c r="H11696" s="365">
        <v>22774</v>
      </c>
      <c r="I11696" s="388">
        <v>8</v>
      </c>
      <c r="J11696" s="378">
        <v>5</v>
      </c>
      <c r="K11696" s="381">
        <v>1962</v>
      </c>
      <c r="L11696" s="369">
        <f t="shared" ca="1" si="182"/>
        <v>61</v>
      </c>
      <c r="M11696" s="299" t="s">
        <v>17470</v>
      </c>
      <c r="N11696" s="10" t="s">
        <v>28854</v>
      </c>
      <c r="O11696" s="389" t="s">
        <v>177</v>
      </c>
      <c r="P11696" s="386" t="s">
        <v>177</v>
      </c>
    </row>
    <row r="11697" spans="1:16" s="8" customFormat="1" ht="15" customHeight="1" x14ac:dyDescent="0.25">
      <c r="A11697" s="362" t="s">
        <v>27</v>
      </c>
      <c r="B11697" s="362" t="s">
        <v>22116</v>
      </c>
      <c r="C11697" s="340" t="s">
        <v>23858</v>
      </c>
      <c r="D11697" s="362" t="s">
        <v>23857</v>
      </c>
      <c r="E11697" s="362">
        <v>32</v>
      </c>
      <c r="F11697" s="364">
        <v>4853443</v>
      </c>
      <c r="G11697" s="363">
        <v>27048534436</v>
      </c>
      <c r="H11697" s="365">
        <v>17159</v>
      </c>
      <c r="I11697" s="388">
        <v>23</v>
      </c>
      <c r="J11697" s="378">
        <v>12</v>
      </c>
      <c r="K11697" s="381">
        <v>1946</v>
      </c>
      <c r="L11697" s="369">
        <f t="shared" ca="1" si="182"/>
        <v>77</v>
      </c>
      <c r="M11697" s="299" t="s">
        <v>17470</v>
      </c>
      <c r="N11697" s="10" t="s">
        <v>28854</v>
      </c>
      <c r="O11697" s="389" t="s">
        <v>30828</v>
      </c>
      <c r="P11697" s="386" t="s">
        <v>177</v>
      </c>
    </row>
    <row r="11698" spans="1:16" s="8" customFormat="1" ht="15" customHeight="1" x14ac:dyDescent="0.25">
      <c r="A11698" s="362" t="s">
        <v>46</v>
      </c>
      <c r="B11698" s="362" t="s">
        <v>22116</v>
      </c>
      <c r="C11698" s="340" t="s">
        <v>23856</v>
      </c>
      <c r="D11698" s="362" t="s">
        <v>23855</v>
      </c>
      <c r="E11698" s="362">
        <v>32</v>
      </c>
      <c r="F11698" s="364">
        <v>12842645</v>
      </c>
      <c r="G11698" s="363">
        <v>27128426456</v>
      </c>
      <c r="H11698" s="365">
        <v>21493</v>
      </c>
      <c r="I11698" s="388">
        <v>4</v>
      </c>
      <c r="J11698" s="378">
        <v>11</v>
      </c>
      <c r="K11698" s="381">
        <v>1958</v>
      </c>
      <c r="L11698" s="369">
        <f t="shared" ca="1" si="182"/>
        <v>65</v>
      </c>
      <c r="M11698" s="299" t="s">
        <v>17470</v>
      </c>
      <c r="N11698" s="10" t="s">
        <v>28854</v>
      </c>
      <c r="O11698" s="389" t="s">
        <v>30744</v>
      </c>
      <c r="P11698" s="386">
        <v>40404</v>
      </c>
    </row>
    <row r="11699" spans="1:16" s="8" customFormat="1" ht="15" customHeight="1" x14ac:dyDescent="0.25">
      <c r="A11699" s="362" t="s">
        <v>23</v>
      </c>
      <c r="B11699" s="362" t="s">
        <v>22116</v>
      </c>
      <c r="C11699" s="340" t="s">
        <v>23854</v>
      </c>
      <c r="D11699" s="362" t="s">
        <v>23853</v>
      </c>
      <c r="E11699" s="362">
        <v>33</v>
      </c>
      <c r="F11699" s="364">
        <v>14281575</v>
      </c>
      <c r="G11699" s="363">
        <v>27142815759</v>
      </c>
      <c r="H11699" s="365">
        <v>22281</v>
      </c>
      <c r="I11699" s="388">
        <v>31</v>
      </c>
      <c r="J11699" s="378">
        <v>12</v>
      </c>
      <c r="K11699" s="381">
        <v>1960</v>
      </c>
      <c r="L11699" s="369">
        <f t="shared" ca="1" si="182"/>
        <v>63</v>
      </c>
      <c r="M11699" s="299" t="s">
        <v>17470</v>
      </c>
      <c r="N11699" s="10" t="s">
        <v>28854</v>
      </c>
      <c r="O11699" s="389" t="s">
        <v>30744</v>
      </c>
      <c r="P11699" s="386">
        <v>40378</v>
      </c>
    </row>
    <row r="11700" spans="1:16" s="8" customFormat="1" ht="15" customHeight="1" x14ac:dyDescent="0.25">
      <c r="A11700" s="362" t="s">
        <v>27</v>
      </c>
      <c r="B11700" s="362" t="s">
        <v>22116</v>
      </c>
      <c r="C11700" s="340" t="s">
        <v>32674</v>
      </c>
      <c r="D11700" s="362" t="s">
        <v>32675</v>
      </c>
      <c r="E11700" s="362">
        <v>33</v>
      </c>
      <c r="F11700" s="364">
        <v>5215696</v>
      </c>
      <c r="G11700" s="363">
        <v>27052156969</v>
      </c>
      <c r="H11700" s="365">
        <v>17606</v>
      </c>
      <c r="I11700" s="388">
        <v>14</v>
      </c>
      <c r="J11700" s="378">
        <v>3</v>
      </c>
      <c r="K11700" s="381">
        <v>1948</v>
      </c>
      <c r="L11700" s="369">
        <f t="shared" ca="1" si="182"/>
        <v>76</v>
      </c>
      <c r="M11700" s="299" t="s">
        <v>17470</v>
      </c>
      <c r="N11700" s="10" t="s">
        <v>28854</v>
      </c>
      <c r="O11700" s="389" t="s">
        <v>29358</v>
      </c>
      <c r="P11700" s="386">
        <v>44096</v>
      </c>
    </row>
    <row r="11701" spans="1:16" s="8" customFormat="1" ht="15" customHeight="1" x14ac:dyDescent="0.25">
      <c r="A11701" s="362" t="s">
        <v>27</v>
      </c>
      <c r="B11701" s="362" t="s">
        <v>22116</v>
      </c>
      <c r="C11701" s="340" t="s">
        <v>23852</v>
      </c>
      <c r="D11701" s="362" t="s">
        <v>23851</v>
      </c>
      <c r="E11701" s="362">
        <v>16</v>
      </c>
      <c r="F11701" s="364">
        <v>2826743</v>
      </c>
      <c r="G11701" s="363">
        <v>27028267431</v>
      </c>
      <c r="H11701" s="365">
        <v>13781</v>
      </c>
      <c r="I11701" s="388">
        <v>23</v>
      </c>
      <c r="J11701" s="378">
        <v>9</v>
      </c>
      <c r="K11701" s="381">
        <v>1937</v>
      </c>
      <c r="L11701" s="369">
        <f t="shared" ca="1" si="182"/>
        <v>86</v>
      </c>
      <c r="M11701" s="299" t="s">
        <v>17470</v>
      </c>
      <c r="N11701" s="10" t="s">
        <v>28854</v>
      </c>
      <c r="O11701" s="389" t="s">
        <v>177</v>
      </c>
      <c r="P11701" s="386" t="s">
        <v>177</v>
      </c>
    </row>
    <row r="11702" spans="1:16" s="8" customFormat="1" ht="15" customHeight="1" x14ac:dyDescent="0.25">
      <c r="A11702" s="362" t="s">
        <v>27</v>
      </c>
      <c r="B11702" s="362" t="s">
        <v>22116</v>
      </c>
      <c r="C11702" s="340" t="s">
        <v>31266</v>
      </c>
      <c r="D11702" s="362" t="s">
        <v>31292</v>
      </c>
      <c r="E11702" s="362">
        <v>34</v>
      </c>
      <c r="F11702" s="364">
        <v>10685173</v>
      </c>
      <c r="G11702" s="363">
        <v>27106851730</v>
      </c>
      <c r="H11702" s="365">
        <v>19341</v>
      </c>
      <c r="I11702" s="388">
        <v>13</v>
      </c>
      <c r="J11702" s="378">
        <v>12</v>
      </c>
      <c r="K11702" s="381">
        <v>1952</v>
      </c>
      <c r="L11702" s="369">
        <f t="shared" ca="1" si="182"/>
        <v>71</v>
      </c>
      <c r="M11702" s="299" t="s">
        <v>17470</v>
      </c>
      <c r="N11702" s="10" t="s">
        <v>28854</v>
      </c>
      <c r="O11702" s="389" t="s">
        <v>31211</v>
      </c>
      <c r="P11702" s="386">
        <v>44419</v>
      </c>
    </row>
    <row r="11703" spans="1:16" s="8" customFormat="1" ht="15" customHeight="1" x14ac:dyDescent="0.25">
      <c r="A11703" s="362" t="s">
        <v>161</v>
      </c>
      <c r="B11703" s="362" t="s">
        <v>22116</v>
      </c>
      <c r="C11703" s="340" t="s">
        <v>23850</v>
      </c>
      <c r="D11703" s="362" t="s">
        <v>23849</v>
      </c>
      <c r="E11703" s="362">
        <v>33</v>
      </c>
      <c r="F11703" s="364">
        <v>11930014</v>
      </c>
      <c r="G11703" s="363">
        <v>27119300148</v>
      </c>
      <c r="H11703" s="365">
        <v>20354</v>
      </c>
      <c r="I11703" s="388">
        <v>22</v>
      </c>
      <c r="J11703" s="378">
        <v>9</v>
      </c>
      <c r="K11703" s="381">
        <v>1955</v>
      </c>
      <c r="L11703" s="369">
        <f t="shared" ca="1" si="182"/>
        <v>68</v>
      </c>
      <c r="M11703" s="299" t="s">
        <v>17470</v>
      </c>
      <c r="N11703" s="10" t="s">
        <v>28854</v>
      </c>
      <c r="O11703" s="389" t="s">
        <v>30785</v>
      </c>
      <c r="P11703" s="386">
        <v>42471</v>
      </c>
    </row>
    <row r="11704" spans="1:16" s="8" customFormat="1" ht="15" customHeight="1" x14ac:dyDescent="0.25">
      <c r="A11704" s="362">
        <v>17</v>
      </c>
      <c r="B11704" s="362" t="s">
        <v>22116</v>
      </c>
      <c r="C11704" s="340" t="s">
        <v>40586</v>
      </c>
      <c r="D11704" s="362" t="s">
        <v>40585</v>
      </c>
      <c r="E11704" s="362">
        <v>32</v>
      </c>
      <c r="F11704" s="364">
        <v>18466018</v>
      </c>
      <c r="G11704" s="363">
        <v>27184660186</v>
      </c>
      <c r="H11704" s="365">
        <v>24792</v>
      </c>
      <c r="I11704" s="388">
        <v>16</v>
      </c>
      <c r="J11704" s="378">
        <v>11</v>
      </c>
      <c r="K11704" s="381">
        <v>1967</v>
      </c>
      <c r="L11704" s="369">
        <f t="shared" ca="1" si="182"/>
        <v>56</v>
      </c>
      <c r="M11704" s="299" t="s">
        <v>17402</v>
      </c>
      <c r="N11704" s="10" t="s">
        <v>28854</v>
      </c>
      <c r="O11704" s="389" t="s">
        <v>40559</v>
      </c>
      <c r="P11704" s="386">
        <v>45231</v>
      </c>
    </row>
    <row r="11705" spans="1:16" s="8" customFormat="1" ht="15" customHeight="1" x14ac:dyDescent="0.25">
      <c r="A11705" s="362" t="s">
        <v>27</v>
      </c>
      <c r="B11705" s="362" t="s">
        <v>22116</v>
      </c>
      <c r="C11705" s="340" t="s">
        <v>23848</v>
      </c>
      <c r="D11705" s="362" t="s">
        <v>23847</v>
      </c>
      <c r="E11705" s="362" t="s">
        <v>33</v>
      </c>
      <c r="F11705" s="364">
        <v>6506233</v>
      </c>
      <c r="G11705" s="363">
        <v>27065062335</v>
      </c>
      <c r="H11705" s="365">
        <v>18578</v>
      </c>
      <c r="I11705" s="388">
        <v>11</v>
      </c>
      <c r="J11705" s="378">
        <v>11</v>
      </c>
      <c r="K11705" s="381">
        <v>1950</v>
      </c>
      <c r="L11705" s="369">
        <f t="shared" ca="1" si="182"/>
        <v>73</v>
      </c>
      <c r="M11705" s="299" t="s">
        <v>17470</v>
      </c>
      <c r="N11705" s="10" t="s">
        <v>28854</v>
      </c>
      <c r="O11705" s="389" t="s">
        <v>177</v>
      </c>
      <c r="P11705" s="386" t="s">
        <v>177</v>
      </c>
    </row>
    <row r="11706" spans="1:16" s="8" customFormat="1" ht="15" customHeight="1" x14ac:dyDescent="0.25">
      <c r="A11706" s="362" t="s">
        <v>23</v>
      </c>
      <c r="B11706" s="362" t="s">
        <v>22116</v>
      </c>
      <c r="C11706" s="340" t="s">
        <v>23846</v>
      </c>
      <c r="D11706" s="362" t="s">
        <v>23845</v>
      </c>
      <c r="E11706" s="362">
        <v>33</v>
      </c>
      <c r="F11706" s="364">
        <v>18649087</v>
      </c>
      <c r="G11706" s="363">
        <v>27186490873</v>
      </c>
      <c r="H11706" s="365">
        <v>23484</v>
      </c>
      <c r="I11706" s="388">
        <v>17</v>
      </c>
      <c r="J11706" s="378">
        <v>4</v>
      </c>
      <c r="K11706" s="381">
        <v>1964</v>
      </c>
      <c r="L11706" s="369">
        <f t="shared" ca="1" si="182"/>
        <v>60</v>
      </c>
      <c r="M11706" s="299" t="s">
        <v>17470</v>
      </c>
      <c r="N11706" s="10" t="s">
        <v>28854</v>
      </c>
      <c r="O11706" s="389" t="s">
        <v>30840</v>
      </c>
      <c r="P11706" s="386" t="s">
        <v>37930</v>
      </c>
    </row>
    <row r="11707" spans="1:16" s="8" customFormat="1" ht="15" customHeight="1" x14ac:dyDescent="0.25">
      <c r="A11707" s="362" t="s">
        <v>172</v>
      </c>
      <c r="B11707" s="362" t="s">
        <v>22116</v>
      </c>
      <c r="C11707" s="340" t="s">
        <v>23844</v>
      </c>
      <c r="D11707" s="362" t="s">
        <v>23843</v>
      </c>
      <c r="E11707" s="362">
        <v>34</v>
      </c>
      <c r="F11707" s="364">
        <v>11929910</v>
      </c>
      <c r="G11707" s="363">
        <v>27119299107</v>
      </c>
      <c r="H11707" s="365">
        <v>20528</v>
      </c>
      <c r="I11707" s="388">
        <v>14</v>
      </c>
      <c r="J11707" s="378">
        <v>3</v>
      </c>
      <c r="K11707" s="381">
        <v>1956</v>
      </c>
      <c r="L11707" s="369">
        <f t="shared" ca="1" si="182"/>
        <v>68</v>
      </c>
      <c r="M11707" s="299" t="s">
        <v>17470</v>
      </c>
      <c r="N11707" s="10" t="s">
        <v>28854</v>
      </c>
      <c r="O11707" s="389" t="s">
        <v>29328</v>
      </c>
      <c r="P11707" s="386">
        <v>42987</v>
      </c>
    </row>
    <row r="11708" spans="1:16" s="8" customFormat="1" ht="15" customHeight="1" x14ac:dyDescent="0.25">
      <c r="A11708" s="362" t="s">
        <v>179</v>
      </c>
      <c r="B11708" s="362" t="s">
        <v>22116</v>
      </c>
      <c r="C11708" s="340" t="s">
        <v>23842</v>
      </c>
      <c r="D11708" s="362" t="s">
        <v>23841</v>
      </c>
      <c r="E11708" s="362">
        <v>14</v>
      </c>
      <c r="F11708" s="364">
        <v>4853613</v>
      </c>
      <c r="G11708" s="363">
        <v>27048536137</v>
      </c>
      <c r="H11708" s="365">
        <v>16178</v>
      </c>
      <c r="I11708" s="388">
        <v>16</v>
      </c>
      <c r="J11708" s="378">
        <v>4</v>
      </c>
      <c r="K11708" s="381">
        <v>1944</v>
      </c>
      <c r="L11708" s="369">
        <f t="shared" ca="1" si="182"/>
        <v>80</v>
      </c>
      <c r="M11708" s="299" t="s">
        <v>17470</v>
      </c>
      <c r="N11708" s="10" t="s">
        <v>28854</v>
      </c>
      <c r="O11708" s="389" t="s">
        <v>30747</v>
      </c>
      <c r="P11708" s="386">
        <v>40810</v>
      </c>
    </row>
    <row r="11709" spans="1:16" s="8" customFormat="1" ht="15" customHeight="1" x14ac:dyDescent="0.25">
      <c r="A11709" s="362" t="s">
        <v>46</v>
      </c>
      <c r="B11709" s="362" t="s">
        <v>22116</v>
      </c>
      <c r="C11709" s="340" t="s">
        <v>23840</v>
      </c>
      <c r="D11709" s="362" t="s">
        <v>23839</v>
      </c>
      <c r="E11709" s="362">
        <v>11</v>
      </c>
      <c r="F11709" s="364">
        <v>13633861</v>
      </c>
      <c r="G11709" s="363">
        <v>27136338612</v>
      </c>
      <c r="H11709" s="365">
        <v>21050</v>
      </c>
      <c r="I11709" s="388">
        <v>18</v>
      </c>
      <c r="J11709" s="378">
        <v>8</v>
      </c>
      <c r="K11709" s="381">
        <v>1957</v>
      </c>
      <c r="L11709" s="369">
        <f t="shared" ca="1" si="182"/>
        <v>66</v>
      </c>
      <c r="M11709" s="299" t="s">
        <v>17470</v>
      </c>
      <c r="N11709" s="10" t="s">
        <v>28854</v>
      </c>
      <c r="O11709" s="389" t="s">
        <v>29358</v>
      </c>
      <c r="P11709" s="386">
        <v>44162</v>
      </c>
    </row>
    <row r="11710" spans="1:16" s="8" customFormat="1" ht="15" customHeight="1" x14ac:dyDescent="0.25">
      <c r="A11710" s="362" t="s">
        <v>74</v>
      </c>
      <c r="B11710" s="362" t="s">
        <v>22116</v>
      </c>
      <c r="C11710" s="340" t="s">
        <v>23835</v>
      </c>
      <c r="D11710" s="362" t="s">
        <v>23834</v>
      </c>
      <c r="E11710" s="362">
        <v>14</v>
      </c>
      <c r="F11710" s="364">
        <v>16164838</v>
      </c>
      <c r="G11710" s="363">
        <v>27161648383</v>
      </c>
      <c r="H11710" s="365">
        <v>23027</v>
      </c>
      <c r="I11710" s="388">
        <v>16</v>
      </c>
      <c r="J11710" s="378">
        <v>1</v>
      </c>
      <c r="K11710" s="381">
        <v>1963</v>
      </c>
      <c r="L11710" s="369">
        <f t="shared" ca="1" si="182"/>
        <v>61</v>
      </c>
      <c r="M11710" s="299" t="s">
        <v>17470</v>
      </c>
      <c r="N11710" s="10" t="s">
        <v>28854</v>
      </c>
      <c r="O11710" s="389" t="s">
        <v>29353</v>
      </c>
      <c r="P11710" s="386">
        <v>43248</v>
      </c>
    </row>
    <row r="11711" spans="1:16" s="8" customFormat="1" ht="15" customHeight="1" x14ac:dyDescent="0.25">
      <c r="A11711" s="362" t="s">
        <v>36</v>
      </c>
      <c r="B11711" s="362" t="s">
        <v>22116</v>
      </c>
      <c r="C11711" s="340" t="s">
        <v>23833</v>
      </c>
      <c r="D11711" s="362" t="s">
        <v>23832</v>
      </c>
      <c r="E11711" s="362">
        <v>13</v>
      </c>
      <c r="F11711" s="364">
        <v>92707663</v>
      </c>
      <c r="G11711" s="363">
        <v>27927076638</v>
      </c>
      <c r="H11711" s="365">
        <v>22586</v>
      </c>
      <c r="I11711" s="388">
        <v>1</v>
      </c>
      <c r="J11711" s="378">
        <v>11</v>
      </c>
      <c r="K11711" s="381">
        <v>1961</v>
      </c>
      <c r="L11711" s="369">
        <f t="shared" ca="1" si="182"/>
        <v>62</v>
      </c>
      <c r="M11711" s="299" t="s">
        <v>17470</v>
      </c>
      <c r="N11711" s="10" t="s">
        <v>28854</v>
      </c>
      <c r="O11711" s="389" t="s">
        <v>29346</v>
      </c>
      <c r="P11711" s="386">
        <v>44339</v>
      </c>
    </row>
    <row r="11712" spans="1:16" s="8" customFormat="1" ht="15" customHeight="1" x14ac:dyDescent="0.25">
      <c r="A11712" s="362" t="s">
        <v>27</v>
      </c>
      <c r="B11712" s="362" t="s">
        <v>22116</v>
      </c>
      <c r="C11712" s="340" t="s">
        <v>31271</v>
      </c>
      <c r="D11712" s="362" t="s">
        <v>31297</v>
      </c>
      <c r="E11712" s="362">
        <v>14</v>
      </c>
      <c r="F11712" s="364">
        <v>34304670</v>
      </c>
      <c r="G11712" s="363">
        <v>27343046702</v>
      </c>
      <c r="H11712" s="365">
        <v>32518</v>
      </c>
      <c r="I11712" s="388">
        <v>10</v>
      </c>
      <c r="J11712" s="378">
        <v>1</v>
      </c>
      <c r="K11712" s="381">
        <v>1989</v>
      </c>
      <c r="L11712" s="369">
        <f t="shared" ca="1" si="182"/>
        <v>35</v>
      </c>
      <c r="M11712" s="299" t="s">
        <v>17337</v>
      </c>
      <c r="N11712" s="10" t="s">
        <v>28854</v>
      </c>
      <c r="O11712" s="389" t="s">
        <v>31211</v>
      </c>
      <c r="P11712" s="386">
        <v>44543</v>
      </c>
    </row>
    <row r="11713" spans="1:16" s="8" customFormat="1" ht="15" customHeight="1" x14ac:dyDescent="0.25">
      <c r="A11713" s="362" t="s">
        <v>27</v>
      </c>
      <c r="B11713" s="362" t="s">
        <v>22116</v>
      </c>
      <c r="C11713" s="340" t="s">
        <v>23830</v>
      </c>
      <c r="D11713" s="362" t="s">
        <v>23829</v>
      </c>
      <c r="E11713" s="362">
        <v>13</v>
      </c>
      <c r="F11713" s="364">
        <v>45686003</v>
      </c>
      <c r="G11713" s="363">
        <v>20456860037</v>
      </c>
      <c r="H11713" s="365">
        <v>38079</v>
      </c>
      <c r="I11713" s="388">
        <v>2</v>
      </c>
      <c r="J11713" s="378">
        <v>4</v>
      </c>
      <c r="K11713" s="381">
        <v>2004</v>
      </c>
      <c r="L11713" s="369">
        <f t="shared" ca="1" si="182"/>
        <v>20</v>
      </c>
      <c r="M11713" s="299" t="s">
        <v>40554</v>
      </c>
      <c r="N11713" s="10" t="s">
        <v>40415</v>
      </c>
      <c r="O11713" s="389" t="s">
        <v>29314</v>
      </c>
      <c r="P11713" s="386">
        <v>43804</v>
      </c>
    </row>
    <row r="11714" spans="1:16" s="8" customFormat="1" ht="15" customHeight="1" x14ac:dyDescent="0.25">
      <c r="A11714" s="362" t="s">
        <v>179</v>
      </c>
      <c r="B11714" s="362" t="s">
        <v>22116</v>
      </c>
      <c r="C11714" s="340" t="s">
        <v>23826</v>
      </c>
      <c r="D11714" s="362" t="s">
        <v>23825</v>
      </c>
      <c r="E11714" s="362">
        <v>32</v>
      </c>
      <c r="F11714" s="364">
        <v>18103672</v>
      </c>
      <c r="G11714" s="363">
        <v>27181036724</v>
      </c>
      <c r="H11714" s="365">
        <v>24315</v>
      </c>
      <c r="I11714" s="388">
        <v>27</v>
      </c>
      <c r="J11714" s="378">
        <v>7</v>
      </c>
      <c r="K11714" s="381">
        <v>1966</v>
      </c>
      <c r="L11714" s="369">
        <f t="shared" ref="L11714:L11777" ca="1" si="183">DATEDIF(H11714,TODAY(),"Y")</f>
        <v>57</v>
      </c>
      <c r="M11714" s="299" t="s">
        <v>17470</v>
      </c>
      <c r="N11714" s="10" t="s">
        <v>28854</v>
      </c>
      <c r="O11714" s="389" t="s">
        <v>35836</v>
      </c>
      <c r="P11714" s="386" t="s">
        <v>177</v>
      </c>
    </row>
    <row r="11715" spans="1:16" s="8" customFormat="1" ht="15" customHeight="1" x14ac:dyDescent="0.25">
      <c r="A11715" s="362" t="s">
        <v>889</v>
      </c>
      <c r="B11715" s="362" t="s">
        <v>22116</v>
      </c>
      <c r="C11715" s="340" t="s">
        <v>23824</v>
      </c>
      <c r="D11715" s="362" t="s">
        <v>23823</v>
      </c>
      <c r="E11715" s="362">
        <v>33</v>
      </c>
      <c r="F11715" s="364">
        <v>16317313</v>
      </c>
      <c r="G11715" s="363">
        <v>27163173137</v>
      </c>
      <c r="H11715" s="365">
        <v>23250</v>
      </c>
      <c r="I11715" s="388">
        <v>27</v>
      </c>
      <c r="J11715" s="378">
        <v>8</v>
      </c>
      <c r="K11715" s="381">
        <v>1963</v>
      </c>
      <c r="L11715" s="369">
        <f t="shared" ca="1" si="183"/>
        <v>60</v>
      </c>
      <c r="M11715" s="299" t="s">
        <v>17470</v>
      </c>
      <c r="N11715" s="10" t="s">
        <v>28854</v>
      </c>
      <c r="O11715" s="389" t="s">
        <v>30824</v>
      </c>
      <c r="P11715" s="386">
        <v>41147</v>
      </c>
    </row>
    <row r="11716" spans="1:16" s="8" customFormat="1" ht="15" customHeight="1" x14ac:dyDescent="0.25">
      <c r="A11716" s="362" t="s">
        <v>46</v>
      </c>
      <c r="B11716" s="362" t="s">
        <v>22116</v>
      </c>
      <c r="C11716" s="340" t="s">
        <v>38242</v>
      </c>
      <c r="D11716" s="362" t="s">
        <v>38243</v>
      </c>
      <c r="E11716" s="362">
        <v>30</v>
      </c>
      <c r="F11716" s="364">
        <v>17444580</v>
      </c>
      <c r="G11716" s="363">
        <v>27174445805</v>
      </c>
      <c r="H11716" s="365">
        <v>23723</v>
      </c>
      <c r="I11716" s="388">
        <v>12</v>
      </c>
      <c r="J11716" s="378">
        <v>12</v>
      </c>
      <c r="K11716" s="381">
        <v>1964</v>
      </c>
      <c r="L11716" s="369">
        <f t="shared" ca="1" si="183"/>
        <v>59</v>
      </c>
      <c r="M11716" s="299" t="s">
        <v>17470</v>
      </c>
      <c r="N11716" s="10" t="s">
        <v>28854</v>
      </c>
      <c r="O11716" s="389" t="s">
        <v>38050</v>
      </c>
      <c r="P11716" s="386">
        <v>45006</v>
      </c>
    </row>
    <row r="11717" spans="1:16" s="8" customFormat="1" ht="15" customHeight="1" x14ac:dyDescent="0.25">
      <c r="A11717" s="362" t="s">
        <v>179</v>
      </c>
      <c r="B11717" s="362" t="s">
        <v>22116</v>
      </c>
      <c r="C11717" s="340" t="s">
        <v>23822</v>
      </c>
      <c r="D11717" s="362" t="s">
        <v>23821</v>
      </c>
      <c r="E11717" s="362">
        <v>32</v>
      </c>
      <c r="F11717" s="364">
        <v>12168334</v>
      </c>
      <c r="G11717" s="363">
        <v>27121683348</v>
      </c>
      <c r="H11717" s="365">
        <v>20484</v>
      </c>
      <c r="I11717" s="388">
        <v>30</v>
      </c>
      <c r="J11717" s="378">
        <v>1</v>
      </c>
      <c r="K11717" s="381">
        <v>1956</v>
      </c>
      <c r="L11717" s="369">
        <f t="shared" ca="1" si="183"/>
        <v>68</v>
      </c>
      <c r="M11717" s="299" t="s">
        <v>17470</v>
      </c>
      <c r="N11717" s="10" t="s">
        <v>28854</v>
      </c>
      <c r="O11717" s="389" t="s">
        <v>29317</v>
      </c>
      <c r="P11717" s="386">
        <v>43904</v>
      </c>
    </row>
    <row r="11718" spans="1:16" s="8" customFormat="1" ht="15" customHeight="1" x14ac:dyDescent="0.25">
      <c r="A11718" s="362" t="s">
        <v>27</v>
      </c>
      <c r="B11718" s="362" t="s">
        <v>22116</v>
      </c>
      <c r="C11718" s="340" t="s">
        <v>23817</v>
      </c>
      <c r="D11718" s="362" t="s">
        <v>23816</v>
      </c>
      <c r="E11718" s="362">
        <v>33</v>
      </c>
      <c r="F11718" s="364">
        <v>11423021</v>
      </c>
      <c r="G11718" s="363">
        <v>27114230214</v>
      </c>
      <c r="H11718" s="365">
        <v>19927</v>
      </c>
      <c r="I11718" s="388">
        <v>22</v>
      </c>
      <c r="J11718" s="378">
        <v>7</v>
      </c>
      <c r="K11718" s="381">
        <v>1954</v>
      </c>
      <c r="L11718" s="369">
        <f t="shared" ca="1" si="183"/>
        <v>69</v>
      </c>
      <c r="M11718" s="299" t="s">
        <v>17470</v>
      </c>
      <c r="N11718" s="10" t="s">
        <v>28854</v>
      </c>
      <c r="O11718" s="389" t="s">
        <v>29348</v>
      </c>
      <c r="P11718" s="386">
        <v>43629</v>
      </c>
    </row>
    <row r="11719" spans="1:16" s="8" customFormat="1" ht="15" customHeight="1" x14ac:dyDescent="0.25">
      <c r="A11719" s="362" t="s">
        <v>27</v>
      </c>
      <c r="B11719" s="362" t="s">
        <v>22116</v>
      </c>
      <c r="C11719" s="340" t="s">
        <v>23815</v>
      </c>
      <c r="D11719" s="362" t="s">
        <v>23814</v>
      </c>
      <c r="E11719" s="362">
        <v>34</v>
      </c>
      <c r="F11719" s="364">
        <v>33534253</v>
      </c>
      <c r="G11719" s="363">
        <v>23335342534</v>
      </c>
      <c r="H11719" s="365">
        <v>32164</v>
      </c>
      <c r="I11719" s="388">
        <v>22</v>
      </c>
      <c r="J11719" s="378">
        <v>1</v>
      </c>
      <c r="K11719" s="381">
        <v>1988</v>
      </c>
      <c r="L11719" s="369">
        <f t="shared" ca="1" si="183"/>
        <v>36</v>
      </c>
      <c r="M11719" s="299" t="s">
        <v>17337</v>
      </c>
      <c r="N11719" s="10" t="s">
        <v>28854</v>
      </c>
      <c r="O11719" s="389" t="s">
        <v>36010</v>
      </c>
      <c r="P11719" s="386">
        <v>40495</v>
      </c>
    </row>
    <row r="11720" spans="1:16" s="8" customFormat="1" ht="15" customHeight="1" x14ac:dyDescent="0.25">
      <c r="A11720" s="362" t="s">
        <v>302</v>
      </c>
      <c r="B11720" s="362" t="s">
        <v>22116</v>
      </c>
      <c r="C11720" s="340" t="s">
        <v>23813</v>
      </c>
      <c r="D11720" s="362" t="s">
        <v>3130</v>
      </c>
      <c r="E11720" s="362">
        <v>33</v>
      </c>
      <c r="F11720" s="364">
        <v>8001088</v>
      </c>
      <c r="G11720" s="363">
        <v>20080010886</v>
      </c>
      <c r="H11720" s="365">
        <v>18312</v>
      </c>
      <c r="I11720" s="388">
        <v>18</v>
      </c>
      <c r="J11720" s="378">
        <v>2</v>
      </c>
      <c r="K11720" s="381">
        <v>1950</v>
      </c>
      <c r="L11720" s="369">
        <f t="shared" ca="1" si="183"/>
        <v>74</v>
      </c>
      <c r="M11720" s="299" t="s">
        <v>17470</v>
      </c>
      <c r="N11720" s="10" t="s">
        <v>40415</v>
      </c>
      <c r="O11720" s="389" t="s">
        <v>30823</v>
      </c>
      <c r="P11720" s="386">
        <v>41789</v>
      </c>
    </row>
    <row r="11721" spans="1:16" s="8" customFormat="1" ht="15" customHeight="1" x14ac:dyDescent="0.25">
      <c r="A11721" s="362" t="s">
        <v>27</v>
      </c>
      <c r="B11721" s="362" t="s">
        <v>22116</v>
      </c>
      <c r="C11721" s="340" t="s">
        <v>38729</v>
      </c>
      <c r="D11721" s="362" t="s">
        <v>3273</v>
      </c>
      <c r="E11721" s="362">
        <v>33</v>
      </c>
      <c r="F11721" s="364">
        <v>10086210</v>
      </c>
      <c r="G11721" s="363">
        <v>20100862108</v>
      </c>
      <c r="H11721" s="365">
        <v>18984</v>
      </c>
      <c r="I11721" s="388">
        <v>22</v>
      </c>
      <c r="J11721" s="378">
        <v>12</v>
      </c>
      <c r="K11721" s="381">
        <v>1951</v>
      </c>
      <c r="L11721" s="369">
        <f t="shared" ca="1" si="183"/>
        <v>72</v>
      </c>
      <c r="M11721" s="299" t="s">
        <v>17470</v>
      </c>
      <c r="N11721" s="10" t="s">
        <v>40415</v>
      </c>
      <c r="O11721" s="389" t="s">
        <v>38820</v>
      </c>
      <c r="P11721" s="386">
        <v>45052</v>
      </c>
    </row>
    <row r="11722" spans="1:16" s="8" customFormat="1" ht="15" customHeight="1" x14ac:dyDescent="0.25">
      <c r="A11722" s="362" t="s">
        <v>161</v>
      </c>
      <c r="B11722" s="362" t="s">
        <v>22116</v>
      </c>
      <c r="C11722" s="340" t="s">
        <v>40110</v>
      </c>
      <c r="D11722" s="362" t="s">
        <v>16365</v>
      </c>
      <c r="E11722" s="362">
        <v>33</v>
      </c>
      <c r="F11722" s="364">
        <v>11250356</v>
      </c>
      <c r="G11722" s="363">
        <v>20112503561</v>
      </c>
      <c r="H11722" s="365">
        <v>19862</v>
      </c>
      <c r="I11722" s="388">
        <v>18</v>
      </c>
      <c r="J11722" s="378">
        <v>5</v>
      </c>
      <c r="K11722" s="381">
        <v>1954</v>
      </c>
      <c r="L11722" s="369">
        <f t="shared" ca="1" si="183"/>
        <v>69</v>
      </c>
      <c r="M11722" s="299" t="s">
        <v>17470</v>
      </c>
      <c r="N11722" s="10" t="s">
        <v>40415</v>
      </c>
      <c r="O11722" s="389" t="s">
        <v>40072</v>
      </c>
      <c r="P11722" s="386">
        <v>45076</v>
      </c>
    </row>
    <row r="11723" spans="1:16" s="8" customFormat="1" ht="15" customHeight="1" x14ac:dyDescent="0.25">
      <c r="A11723" s="362" t="s">
        <v>161</v>
      </c>
      <c r="B11723" s="362" t="s">
        <v>22116</v>
      </c>
      <c r="C11723" s="340" t="s">
        <v>23812</v>
      </c>
      <c r="D11723" s="362" t="s">
        <v>23811</v>
      </c>
      <c r="E11723" s="362">
        <v>30</v>
      </c>
      <c r="F11723" s="364">
        <v>13120332</v>
      </c>
      <c r="G11723" s="363">
        <v>27131203328</v>
      </c>
      <c r="H11723" s="365">
        <v>21559</v>
      </c>
      <c r="I11723" s="388">
        <v>9</v>
      </c>
      <c r="J11723" s="378">
        <v>1</v>
      </c>
      <c r="K11723" s="381">
        <v>1959</v>
      </c>
      <c r="L11723" s="369">
        <f t="shared" ca="1" si="183"/>
        <v>65</v>
      </c>
      <c r="M11723" s="299" t="s">
        <v>17470</v>
      </c>
      <c r="N11723" s="10" t="s">
        <v>28854</v>
      </c>
      <c r="O11723" s="389" t="s">
        <v>29363</v>
      </c>
      <c r="P11723" s="386">
        <v>43247</v>
      </c>
    </row>
    <row r="11724" spans="1:16" s="8" customFormat="1" ht="15" customHeight="1" x14ac:dyDescent="0.25">
      <c r="A11724" s="362" t="s">
        <v>27</v>
      </c>
      <c r="B11724" s="362" t="s">
        <v>22116</v>
      </c>
      <c r="C11724" s="340" t="s">
        <v>23810</v>
      </c>
      <c r="D11724" s="362" t="s">
        <v>23809</v>
      </c>
      <c r="E11724" s="362">
        <v>34</v>
      </c>
      <c r="F11724" s="364">
        <v>10216264</v>
      </c>
      <c r="G11724" s="363">
        <v>27102162647</v>
      </c>
      <c r="H11724" s="365">
        <v>19094</v>
      </c>
      <c r="I11724" s="388">
        <v>10</v>
      </c>
      <c r="J11724" s="378">
        <v>4</v>
      </c>
      <c r="K11724" s="381">
        <v>1952</v>
      </c>
      <c r="L11724" s="369">
        <f t="shared" ca="1" si="183"/>
        <v>72</v>
      </c>
      <c r="M11724" s="299" t="s">
        <v>17470</v>
      </c>
      <c r="N11724" s="10" t="s">
        <v>28854</v>
      </c>
      <c r="O11724" s="389" t="s">
        <v>177</v>
      </c>
      <c r="P11724" s="386" t="s">
        <v>177</v>
      </c>
    </row>
    <row r="11725" spans="1:16" s="8" customFormat="1" ht="15" customHeight="1" x14ac:dyDescent="0.25">
      <c r="A11725" s="362" t="s">
        <v>27</v>
      </c>
      <c r="B11725" s="362" t="s">
        <v>22116</v>
      </c>
      <c r="C11725" s="340" t="s">
        <v>37008</v>
      </c>
      <c r="D11725" s="362" t="s">
        <v>37009</v>
      </c>
      <c r="E11725" s="362">
        <v>34</v>
      </c>
      <c r="F11725" s="364">
        <v>6385161</v>
      </c>
      <c r="G11725" s="363">
        <v>27063851618</v>
      </c>
      <c r="H11725" s="365">
        <v>18549</v>
      </c>
      <c r="I11725" s="388">
        <v>13</v>
      </c>
      <c r="J11725" s="378">
        <v>10</v>
      </c>
      <c r="K11725" s="381">
        <v>1950</v>
      </c>
      <c r="L11725" s="369">
        <f t="shared" ca="1" si="183"/>
        <v>73</v>
      </c>
      <c r="M11725" s="299" t="s">
        <v>17470</v>
      </c>
      <c r="N11725" s="10" t="s">
        <v>28854</v>
      </c>
      <c r="O11725" s="389" t="s">
        <v>37043</v>
      </c>
      <c r="P11725" s="386">
        <v>44790</v>
      </c>
    </row>
    <row r="11726" spans="1:16" s="8" customFormat="1" ht="15" customHeight="1" x14ac:dyDescent="0.25">
      <c r="A11726" s="362" t="s">
        <v>46</v>
      </c>
      <c r="B11726" s="362" t="s">
        <v>22116</v>
      </c>
      <c r="C11726" s="340" t="s">
        <v>23808</v>
      </c>
      <c r="D11726" s="362" t="s">
        <v>23807</v>
      </c>
      <c r="E11726" s="362">
        <v>33</v>
      </c>
      <c r="F11726" s="364">
        <v>11081848</v>
      </c>
      <c r="G11726" s="363">
        <v>27110818489</v>
      </c>
      <c r="H11726" s="365">
        <v>19563</v>
      </c>
      <c r="I11726" s="388">
        <v>23</v>
      </c>
      <c r="J11726" s="378">
        <v>7</v>
      </c>
      <c r="K11726" s="381">
        <v>1953</v>
      </c>
      <c r="L11726" s="369">
        <f t="shared" ca="1" si="183"/>
        <v>70</v>
      </c>
      <c r="M11726" s="299" t="s">
        <v>17470</v>
      </c>
      <c r="N11726" s="10" t="s">
        <v>28854</v>
      </c>
      <c r="O11726" s="389" t="s">
        <v>29357</v>
      </c>
      <c r="P11726" s="386">
        <v>44063</v>
      </c>
    </row>
    <row r="11727" spans="1:16" s="8" customFormat="1" ht="15" customHeight="1" x14ac:dyDescent="0.25">
      <c r="A11727" s="362">
        <v>24</v>
      </c>
      <c r="B11727" s="362" t="s">
        <v>22116</v>
      </c>
      <c r="C11727" s="340" t="s">
        <v>23804</v>
      </c>
      <c r="D11727" s="362" t="s">
        <v>23803</v>
      </c>
      <c r="E11727" s="362">
        <v>33</v>
      </c>
      <c r="F11727" s="364">
        <v>14327632</v>
      </c>
      <c r="G11727" s="363">
        <v>27143276320</v>
      </c>
      <c r="H11727" s="365">
        <v>22062</v>
      </c>
      <c r="I11727" s="388">
        <v>26</v>
      </c>
      <c r="J11727" s="378">
        <v>5</v>
      </c>
      <c r="K11727" s="381">
        <v>1960</v>
      </c>
      <c r="L11727" s="369">
        <f t="shared" ca="1" si="183"/>
        <v>63</v>
      </c>
      <c r="M11727" s="299" t="s">
        <v>17470</v>
      </c>
      <c r="N11727" s="10" t="s">
        <v>28854</v>
      </c>
      <c r="O11727" s="389" t="s">
        <v>29343</v>
      </c>
      <c r="P11727" s="386">
        <v>42854</v>
      </c>
    </row>
    <row r="11728" spans="1:16" s="8" customFormat="1" ht="15" customHeight="1" x14ac:dyDescent="0.25">
      <c r="A11728" s="362" t="s">
        <v>27</v>
      </c>
      <c r="B11728" s="362" t="s">
        <v>22116</v>
      </c>
      <c r="C11728" s="340" t="s">
        <v>23802</v>
      </c>
      <c r="D11728" s="362" t="s">
        <v>23801</v>
      </c>
      <c r="E11728" s="362">
        <v>33</v>
      </c>
      <c r="F11728" s="364">
        <v>12366565</v>
      </c>
      <c r="G11728" s="363">
        <v>27123665657</v>
      </c>
      <c r="H11728" s="365">
        <v>21195</v>
      </c>
      <c r="I11728" s="388">
        <v>10</v>
      </c>
      <c r="J11728" s="378">
        <v>1</v>
      </c>
      <c r="K11728" s="381">
        <v>1958</v>
      </c>
      <c r="L11728" s="369">
        <f t="shared" ca="1" si="183"/>
        <v>66</v>
      </c>
      <c r="M11728" s="299" t="s">
        <v>17470</v>
      </c>
      <c r="N11728" s="10" t="s">
        <v>28854</v>
      </c>
      <c r="O11728" s="389" t="s">
        <v>30785</v>
      </c>
      <c r="P11728" s="386">
        <v>42465</v>
      </c>
    </row>
    <row r="11729" spans="1:16" s="8" customFormat="1" ht="15" customHeight="1" x14ac:dyDescent="0.25">
      <c r="A11729" s="362" t="s">
        <v>33761</v>
      </c>
      <c r="B11729" s="362" t="s">
        <v>22116</v>
      </c>
      <c r="C11729" s="340" t="s">
        <v>23800</v>
      </c>
      <c r="D11729" s="362" t="s">
        <v>23799</v>
      </c>
      <c r="E11729" s="362">
        <v>30</v>
      </c>
      <c r="F11729" s="364">
        <v>14736516</v>
      </c>
      <c r="G11729" s="363">
        <v>27147365166</v>
      </c>
      <c r="H11729" s="365">
        <v>22736</v>
      </c>
      <c r="I11729" s="388">
        <v>31</v>
      </c>
      <c r="J11729" s="378">
        <v>3</v>
      </c>
      <c r="K11729" s="381">
        <v>1962</v>
      </c>
      <c r="L11729" s="369">
        <f t="shared" ca="1" si="183"/>
        <v>62</v>
      </c>
      <c r="M11729" s="299" t="s">
        <v>17470</v>
      </c>
      <c r="N11729" s="10" t="s">
        <v>28854</v>
      </c>
      <c r="O11729" s="389" t="s">
        <v>30665</v>
      </c>
      <c r="P11729" s="386">
        <v>41807</v>
      </c>
    </row>
    <row r="11730" spans="1:16" s="8" customFormat="1" ht="15" customHeight="1" x14ac:dyDescent="0.25">
      <c r="A11730" s="362" t="s">
        <v>27</v>
      </c>
      <c r="B11730" s="362" t="s">
        <v>22116</v>
      </c>
      <c r="C11730" s="340" t="s">
        <v>23797</v>
      </c>
      <c r="D11730" s="362" t="s">
        <v>13491</v>
      </c>
      <c r="E11730" s="362">
        <v>34</v>
      </c>
      <c r="F11730" s="364">
        <v>11040932</v>
      </c>
      <c r="G11730" s="363">
        <v>20110409320</v>
      </c>
      <c r="H11730" s="365">
        <v>19762</v>
      </c>
      <c r="I11730" s="388">
        <v>7</v>
      </c>
      <c r="J11730" s="378">
        <v>2</v>
      </c>
      <c r="K11730" s="381">
        <v>1954</v>
      </c>
      <c r="L11730" s="369">
        <f t="shared" ca="1" si="183"/>
        <v>70</v>
      </c>
      <c r="M11730" s="299" t="s">
        <v>17470</v>
      </c>
      <c r="N11730" s="10" t="s">
        <v>40415</v>
      </c>
      <c r="O11730" s="389" t="s">
        <v>36010</v>
      </c>
      <c r="P11730" s="386">
        <v>40460</v>
      </c>
    </row>
    <row r="11731" spans="1:16" s="8" customFormat="1" ht="15" customHeight="1" x14ac:dyDescent="0.25">
      <c r="A11731" s="362" t="s">
        <v>33761</v>
      </c>
      <c r="B11731" s="362" t="s">
        <v>22116</v>
      </c>
      <c r="C11731" s="340" t="s">
        <v>34485</v>
      </c>
      <c r="D11731" s="362" t="s">
        <v>34507</v>
      </c>
      <c r="E11731" s="362">
        <v>17</v>
      </c>
      <c r="F11731" s="364">
        <v>6492241</v>
      </c>
      <c r="G11731" s="363">
        <v>27064922411</v>
      </c>
      <c r="H11731" s="365">
        <v>18548</v>
      </c>
      <c r="I11731" s="388">
        <v>12</v>
      </c>
      <c r="J11731" s="378">
        <v>10</v>
      </c>
      <c r="K11731" s="381">
        <v>1950</v>
      </c>
      <c r="L11731" s="369">
        <f t="shared" ca="1" si="183"/>
        <v>73</v>
      </c>
      <c r="M11731" s="299" t="s">
        <v>17470</v>
      </c>
      <c r="N11731" s="10" t="s">
        <v>28854</v>
      </c>
      <c r="O11731" s="389" t="s">
        <v>34541</v>
      </c>
      <c r="P11731" s="386">
        <v>44604</v>
      </c>
    </row>
    <row r="11732" spans="1:16" s="8" customFormat="1" ht="15" customHeight="1" x14ac:dyDescent="0.25">
      <c r="A11732" s="362" t="s">
        <v>193</v>
      </c>
      <c r="B11732" s="362" t="s">
        <v>22116</v>
      </c>
      <c r="C11732" s="340" t="s">
        <v>23796</v>
      </c>
      <c r="D11732" s="362" t="s">
        <v>23795</v>
      </c>
      <c r="E11732" s="362">
        <v>34</v>
      </c>
      <c r="F11732" s="364">
        <v>9978392</v>
      </c>
      <c r="G11732" s="363">
        <v>27099783929</v>
      </c>
      <c r="H11732" s="365">
        <v>15626</v>
      </c>
      <c r="I11732" s="388">
        <v>12</v>
      </c>
      <c r="J11732" s="378">
        <v>10</v>
      </c>
      <c r="K11732" s="381">
        <v>1942</v>
      </c>
      <c r="L11732" s="369">
        <f t="shared" ca="1" si="183"/>
        <v>81</v>
      </c>
      <c r="M11732" s="299" t="s">
        <v>17470</v>
      </c>
      <c r="N11732" s="10" t="s">
        <v>28854</v>
      </c>
      <c r="O11732" s="389" t="s">
        <v>30821</v>
      </c>
      <c r="P11732" s="386">
        <v>40668</v>
      </c>
    </row>
    <row r="11733" spans="1:16" s="8" customFormat="1" ht="15" customHeight="1" x14ac:dyDescent="0.25">
      <c r="A11733" s="362" t="s">
        <v>27</v>
      </c>
      <c r="B11733" s="362" t="s">
        <v>22116</v>
      </c>
      <c r="C11733" s="340" t="s">
        <v>23794</v>
      </c>
      <c r="D11733" s="362" t="s">
        <v>23793</v>
      </c>
      <c r="E11733" s="362">
        <v>15</v>
      </c>
      <c r="F11733" s="364">
        <v>6512955</v>
      </c>
      <c r="G11733" s="363">
        <v>27065129553</v>
      </c>
      <c r="H11733" s="365">
        <v>18789</v>
      </c>
      <c r="I11733" s="388">
        <v>10</v>
      </c>
      <c r="J11733" s="378">
        <v>6</v>
      </c>
      <c r="K11733" s="381">
        <v>1951</v>
      </c>
      <c r="L11733" s="369">
        <f t="shared" ca="1" si="183"/>
        <v>72</v>
      </c>
      <c r="M11733" s="299" t="s">
        <v>17470</v>
      </c>
      <c r="N11733" s="10" t="s">
        <v>28854</v>
      </c>
      <c r="O11733" s="389" t="s">
        <v>36007</v>
      </c>
      <c r="P11733" s="386">
        <v>40491</v>
      </c>
    </row>
    <row r="11734" spans="1:16" s="8" customFormat="1" ht="15" customHeight="1" x14ac:dyDescent="0.25">
      <c r="A11734" s="362" t="s">
        <v>27</v>
      </c>
      <c r="B11734" s="362" t="s">
        <v>22116</v>
      </c>
      <c r="C11734" s="340" t="s">
        <v>23792</v>
      </c>
      <c r="D11734" s="362" t="s">
        <v>23791</v>
      </c>
      <c r="E11734" s="362" t="s">
        <v>45</v>
      </c>
      <c r="F11734" s="364">
        <v>4146496</v>
      </c>
      <c r="G11734" s="363">
        <v>27041464963</v>
      </c>
      <c r="H11734" s="365">
        <v>14721</v>
      </c>
      <c r="I11734" s="388">
        <v>20</v>
      </c>
      <c r="J11734" s="378">
        <v>4</v>
      </c>
      <c r="K11734" s="381">
        <v>1940</v>
      </c>
      <c r="L11734" s="369">
        <f t="shared" ca="1" si="183"/>
        <v>84</v>
      </c>
      <c r="M11734" s="299" t="s">
        <v>17470</v>
      </c>
      <c r="N11734" s="10" t="s">
        <v>28854</v>
      </c>
      <c r="O11734" s="389" t="s">
        <v>177</v>
      </c>
      <c r="P11734" s="386" t="s">
        <v>177</v>
      </c>
    </row>
    <row r="11735" spans="1:16" s="8" customFormat="1" ht="15" customHeight="1" x14ac:dyDescent="0.25">
      <c r="A11735" s="362" t="s">
        <v>27</v>
      </c>
      <c r="B11735" s="362" t="s">
        <v>22116</v>
      </c>
      <c r="C11735" s="340" t="s">
        <v>23790</v>
      </c>
      <c r="D11735" s="362" t="s">
        <v>23789</v>
      </c>
      <c r="E11735" s="362" t="s">
        <v>45</v>
      </c>
      <c r="F11735" s="364">
        <v>6063667</v>
      </c>
      <c r="G11735" s="363">
        <v>27060636678</v>
      </c>
      <c r="H11735" s="365">
        <v>17984</v>
      </c>
      <c r="I11735" s="388">
        <v>27</v>
      </c>
      <c r="J11735" s="378">
        <v>3</v>
      </c>
      <c r="K11735" s="381">
        <v>1949</v>
      </c>
      <c r="L11735" s="369">
        <f t="shared" ca="1" si="183"/>
        <v>75</v>
      </c>
      <c r="M11735" s="299" t="s">
        <v>40176</v>
      </c>
      <c r="N11735" s="10" t="s">
        <v>28854</v>
      </c>
      <c r="O11735" s="389" t="s">
        <v>177</v>
      </c>
      <c r="P11735" s="386">
        <v>36027</v>
      </c>
    </row>
    <row r="11736" spans="1:16" s="8" customFormat="1" ht="15" customHeight="1" x14ac:dyDescent="0.25">
      <c r="A11736" s="362" t="s">
        <v>27</v>
      </c>
      <c r="B11736" s="362" t="s">
        <v>22116</v>
      </c>
      <c r="C11736" s="340" t="s">
        <v>23788</v>
      </c>
      <c r="D11736" s="362" t="s">
        <v>23787</v>
      </c>
      <c r="E11736" s="362" t="s">
        <v>33</v>
      </c>
      <c r="F11736" s="364">
        <v>6673069</v>
      </c>
      <c r="G11736" s="363">
        <v>27066730692</v>
      </c>
      <c r="H11736" s="365">
        <v>18762</v>
      </c>
      <c r="I11736" s="388">
        <v>14</v>
      </c>
      <c r="J11736" s="378">
        <v>5</v>
      </c>
      <c r="K11736" s="381">
        <v>1951</v>
      </c>
      <c r="L11736" s="369">
        <f t="shared" ca="1" si="183"/>
        <v>72</v>
      </c>
      <c r="M11736" s="299" t="s">
        <v>17470</v>
      </c>
      <c r="N11736" s="10" t="s">
        <v>28854</v>
      </c>
      <c r="O11736" s="389" t="s">
        <v>177</v>
      </c>
      <c r="P11736" s="386">
        <v>35864</v>
      </c>
    </row>
    <row r="11737" spans="1:16" s="8" customFormat="1" ht="15" customHeight="1" x14ac:dyDescent="0.25">
      <c r="A11737" s="362" t="s">
        <v>27</v>
      </c>
      <c r="B11737" s="362" t="s">
        <v>22116</v>
      </c>
      <c r="C11737" s="340" t="s">
        <v>23786</v>
      </c>
      <c r="D11737" s="362" t="s">
        <v>23785</v>
      </c>
      <c r="E11737" s="362">
        <v>31</v>
      </c>
      <c r="F11737" s="364">
        <v>12555447</v>
      </c>
      <c r="G11737" s="363">
        <v>23125554474</v>
      </c>
      <c r="H11737" s="365">
        <v>21538</v>
      </c>
      <c r="I11737" s="388">
        <v>19</v>
      </c>
      <c r="J11737" s="378">
        <v>12</v>
      </c>
      <c r="K11737" s="381">
        <v>1958</v>
      </c>
      <c r="L11737" s="369">
        <f t="shared" ca="1" si="183"/>
        <v>65</v>
      </c>
      <c r="M11737" s="299" t="s">
        <v>17470</v>
      </c>
      <c r="N11737" s="10" t="s">
        <v>28854</v>
      </c>
      <c r="O11737" s="389" t="s">
        <v>30824</v>
      </c>
      <c r="P11737" s="386">
        <v>41233</v>
      </c>
    </row>
    <row r="11738" spans="1:16" s="8" customFormat="1" ht="15" customHeight="1" x14ac:dyDescent="0.25">
      <c r="A11738" s="362" t="s">
        <v>27</v>
      </c>
      <c r="B11738" s="362" t="s">
        <v>22116</v>
      </c>
      <c r="C11738" s="340" t="s">
        <v>23784</v>
      </c>
      <c r="D11738" s="362" t="s">
        <v>23783</v>
      </c>
      <c r="E11738" s="362">
        <v>34</v>
      </c>
      <c r="F11738" s="364">
        <v>92847764</v>
      </c>
      <c r="G11738" s="363">
        <v>27928477644</v>
      </c>
      <c r="H11738" s="365">
        <v>24681</v>
      </c>
      <c r="I11738" s="388">
        <v>28</v>
      </c>
      <c r="J11738" s="378">
        <v>7</v>
      </c>
      <c r="K11738" s="381">
        <v>1967</v>
      </c>
      <c r="L11738" s="369">
        <f t="shared" ca="1" si="183"/>
        <v>56</v>
      </c>
      <c r="M11738" s="299" t="s">
        <v>17470</v>
      </c>
      <c r="N11738" s="10" t="s">
        <v>28854</v>
      </c>
      <c r="O11738" s="389" t="s">
        <v>177</v>
      </c>
      <c r="P11738" s="386" t="s">
        <v>177</v>
      </c>
    </row>
    <row r="11739" spans="1:16" s="8" customFormat="1" ht="15" customHeight="1" x14ac:dyDescent="0.25">
      <c r="A11739" s="362" t="s">
        <v>59</v>
      </c>
      <c r="B11739" s="362" t="s">
        <v>22116</v>
      </c>
      <c r="C11739" s="340" t="s">
        <v>23782</v>
      </c>
      <c r="D11739" s="362" t="s">
        <v>23781</v>
      </c>
      <c r="E11739" s="362">
        <v>32</v>
      </c>
      <c r="F11739" s="364">
        <v>10764936</v>
      </c>
      <c r="G11739" s="363">
        <v>27107649366</v>
      </c>
      <c r="H11739" s="365">
        <v>19556</v>
      </c>
      <c r="I11739" s="388">
        <v>16</v>
      </c>
      <c r="J11739" s="378">
        <v>7</v>
      </c>
      <c r="K11739" s="381">
        <v>1953</v>
      </c>
      <c r="L11739" s="369">
        <f t="shared" ca="1" si="183"/>
        <v>70</v>
      </c>
      <c r="M11739" s="299" t="s">
        <v>17470</v>
      </c>
      <c r="N11739" s="10" t="s">
        <v>28854</v>
      </c>
      <c r="O11739" s="389" t="s">
        <v>35975</v>
      </c>
      <c r="P11739" s="386">
        <v>41258</v>
      </c>
    </row>
    <row r="11740" spans="1:16" s="8" customFormat="1" ht="15" customHeight="1" x14ac:dyDescent="0.25">
      <c r="A11740" s="362" t="s">
        <v>27</v>
      </c>
      <c r="B11740" s="362" t="s">
        <v>22116</v>
      </c>
      <c r="C11740" s="340" t="s">
        <v>40439</v>
      </c>
      <c r="D11740" s="362" t="s">
        <v>40440</v>
      </c>
      <c r="E11740" s="362">
        <v>33</v>
      </c>
      <c r="F11740" s="364">
        <v>3899089</v>
      </c>
      <c r="G11740" s="363">
        <v>27038990891</v>
      </c>
      <c r="H11740" s="365">
        <v>14831</v>
      </c>
      <c r="I11740" s="388">
        <v>8</v>
      </c>
      <c r="J11740" s="378">
        <v>8</v>
      </c>
      <c r="K11740" s="381">
        <v>1940</v>
      </c>
      <c r="L11740" s="369">
        <f t="shared" ca="1" si="183"/>
        <v>83</v>
      </c>
      <c r="M11740" s="299" t="s">
        <v>17470</v>
      </c>
      <c r="N11740" s="10" t="s">
        <v>28854</v>
      </c>
      <c r="O11740" s="389" t="s">
        <v>40559</v>
      </c>
      <c r="P11740" s="386">
        <v>45293</v>
      </c>
    </row>
    <row r="11741" spans="1:16" s="8" customFormat="1" ht="15" customHeight="1" x14ac:dyDescent="0.25">
      <c r="A11741" s="362" t="s">
        <v>27</v>
      </c>
      <c r="B11741" s="362" t="s">
        <v>22116</v>
      </c>
      <c r="C11741" s="340" t="s">
        <v>23780</v>
      </c>
      <c r="D11741" s="362" t="s">
        <v>23779</v>
      </c>
      <c r="E11741" s="362">
        <v>32</v>
      </c>
      <c r="F11741" s="364">
        <v>16874303</v>
      </c>
      <c r="G11741" s="363">
        <v>27168743039</v>
      </c>
      <c r="H11741" s="365">
        <v>22636</v>
      </c>
      <c r="I11741" s="388">
        <v>21</v>
      </c>
      <c r="J11741" s="378">
        <v>12</v>
      </c>
      <c r="K11741" s="381">
        <v>1961</v>
      </c>
      <c r="L11741" s="369">
        <f t="shared" ca="1" si="183"/>
        <v>62</v>
      </c>
      <c r="M11741" s="299" t="s">
        <v>17470</v>
      </c>
      <c r="N11741" s="10" t="s">
        <v>28854</v>
      </c>
      <c r="O11741" s="389" t="s">
        <v>30762</v>
      </c>
      <c r="P11741" s="386">
        <v>41055</v>
      </c>
    </row>
    <row r="11742" spans="1:16" s="8" customFormat="1" ht="15" customHeight="1" x14ac:dyDescent="0.25">
      <c r="A11742" s="362" t="s">
        <v>46</v>
      </c>
      <c r="B11742" s="362" t="s">
        <v>22116</v>
      </c>
      <c r="C11742" s="340" t="s">
        <v>23778</v>
      </c>
      <c r="D11742" s="362" t="s">
        <v>23777</v>
      </c>
      <c r="E11742" s="362">
        <v>33</v>
      </c>
      <c r="F11742" s="364">
        <v>5572003</v>
      </c>
      <c r="G11742" s="363">
        <v>27055720032</v>
      </c>
      <c r="H11742" s="365">
        <v>17229</v>
      </c>
      <c r="I11742" s="388">
        <v>3</v>
      </c>
      <c r="J11742" s="378">
        <v>3</v>
      </c>
      <c r="K11742" s="381">
        <v>1947</v>
      </c>
      <c r="L11742" s="369">
        <f t="shared" ca="1" si="183"/>
        <v>77</v>
      </c>
      <c r="M11742" s="299" t="s">
        <v>17470</v>
      </c>
      <c r="N11742" s="10" t="s">
        <v>28854</v>
      </c>
      <c r="O11742" s="389" t="s">
        <v>29337</v>
      </c>
      <c r="P11742" s="386">
        <v>43839</v>
      </c>
    </row>
    <row r="11743" spans="1:16" s="8" customFormat="1" ht="15" customHeight="1" x14ac:dyDescent="0.25">
      <c r="A11743" s="362" t="s">
        <v>27</v>
      </c>
      <c r="B11743" s="362" t="s">
        <v>22116</v>
      </c>
      <c r="C11743" s="340" t="s">
        <v>35979</v>
      </c>
      <c r="D11743" s="362" t="s">
        <v>35986</v>
      </c>
      <c r="E11743" s="362">
        <v>34</v>
      </c>
      <c r="F11743" s="364">
        <v>12734447</v>
      </c>
      <c r="G11743" s="363">
        <v>27127344472</v>
      </c>
      <c r="H11743" s="365">
        <v>21486</v>
      </c>
      <c r="I11743" s="388">
        <v>28</v>
      </c>
      <c r="J11743" s="378">
        <v>10</v>
      </c>
      <c r="K11743" s="381">
        <v>1958</v>
      </c>
      <c r="L11743" s="369">
        <f t="shared" ca="1" si="183"/>
        <v>65</v>
      </c>
      <c r="M11743" s="299" t="s">
        <v>17470</v>
      </c>
      <c r="N11743" s="10" t="s">
        <v>28854</v>
      </c>
      <c r="O11743" s="389" t="s">
        <v>35992</v>
      </c>
      <c r="P11743" s="386">
        <v>44600</v>
      </c>
    </row>
    <row r="11744" spans="1:16" s="8" customFormat="1" ht="15" customHeight="1" x14ac:dyDescent="0.25">
      <c r="A11744" s="362">
        <v>13</v>
      </c>
      <c r="B11744" s="362" t="s">
        <v>22116</v>
      </c>
      <c r="C11744" s="340" t="s">
        <v>23774</v>
      </c>
      <c r="D11744" s="362" t="s">
        <v>23773</v>
      </c>
      <c r="E11744" s="362">
        <v>33</v>
      </c>
      <c r="F11744" s="364">
        <v>30727112</v>
      </c>
      <c r="G11744" s="363">
        <v>27307271120</v>
      </c>
      <c r="H11744" s="365">
        <v>30698</v>
      </c>
      <c r="I11744" s="388">
        <v>17</v>
      </c>
      <c r="J11744" s="378">
        <v>1</v>
      </c>
      <c r="K11744" s="381">
        <v>1984</v>
      </c>
      <c r="L11744" s="369">
        <f t="shared" ca="1" si="183"/>
        <v>40</v>
      </c>
      <c r="M11744" s="299" t="s">
        <v>17337</v>
      </c>
      <c r="N11744" s="10" t="s">
        <v>28854</v>
      </c>
      <c r="O11744" s="389" t="s">
        <v>30813</v>
      </c>
      <c r="P11744" s="386" t="s">
        <v>177</v>
      </c>
    </row>
    <row r="11745" spans="1:16" s="8" customFormat="1" ht="15" customHeight="1" x14ac:dyDescent="0.25">
      <c r="A11745" s="362" t="s">
        <v>302</v>
      </c>
      <c r="B11745" s="362" t="s">
        <v>22116</v>
      </c>
      <c r="C11745" s="340" t="s">
        <v>23772</v>
      </c>
      <c r="D11745" s="362" t="s">
        <v>23771</v>
      </c>
      <c r="E11745" s="362" t="s">
        <v>33</v>
      </c>
      <c r="F11745" s="364">
        <v>12093066</v>
      </c>
      <c r="G11745" s="363">
        <v>23120930664</v>
      </c>
      <c r="H11745" s="365">
        <v>20509</v>
      </c>
      <c r="I11745" s="388">
        <v>24</v>
      </c>
      <c r="J11745" s="378">
        <v>2</v>
      </c>
      <c r="K11745" s="381">
        <v>1956</v>
      </c>
      <c r="L11745" s="369">
        <f t="shared" ca="1" si="183"/>
        <v>68</v>
      </c>
      <c r="M11745" s="299" t="s">
        <v>17470</v>
      </c>
      <c r="N11745" s="10" t="s">
        <v>28854</v>
      </c>
      <c r="O11745" s="389" t="s">
        <v>177</v>
      </c>
      <c r="P11745" s="386" t="s">
        <v>177</v>
      </c>
    </row>
    <row r="11746" spans="1:16" s="8" customFormat="1" ht="15" customHeight="1" x14ac:dyDescent="0.25">
      <c r="A11746" s="362" t="s">
        <v>27</v>
      </c>
      <c r="B11746" s="362" t="s">
        <v>22116</v>
      </c>
      <c r="C11746" s="340" t="s">
        <v>23770</v>
      </c>
      <c r="D11746" s="362" t="s">
        <v>23769</v>
      </c>
      <c r="E11746" s="362">
        <v>34</v>
      </c>
      <c r="F11746" s="364">
        <v>4537261</v>
      </c>
      <c r="G11746" s="363">
        <v>27045372613</v>
      </c>
      <c r="H11746" s="365">
        <v>16891</v>
      </c>
      <c r="I11746" s="388">
        <v>30</v>
      </c>
      <c r="J11746" s="378">
        <v>3</v>
      </c>
      <c r="K11746" s="381">
        <v>1946</v>
      </c>
      <c r="L11746" s="369">
        <f t="shared" ca="1" si="183"/>
        <v>78</v>
      </c>
      <c r="M11746" s="299" t="s">
        <v>17470</v>
      </c>
      <c r="N11746" s="10" t="s">
        <v>28854</v>
      </c>
      <c r="O11746" s="389" t="s">
        <v>30803</v>
      </c>
      <c r="P11746" s="386">
        <v>40666</v>
      </c>
    </row>
    <row r="11747" spans="1:16" s="8" customFormat="1" ht="15" customHeight="1" x14ac:dyDescent="0.25">
      <c r="A11747" s="362" t="s">
        <v>46</v>
      </c>
      <c r="B11747" s="362" t="s">
        <v>22116</v>
      </c>
      <c r="C11747" s="340" t="s">
        <v>23768</v>
      </c>
      <c r="D11747" s="362" t="s">
        <v>23767</v>
      </c>
      <c r="E11747" s="362">
        <v>33</v>
      </c>
      <c r="F11747" s="364">
        <v>11926336</v>
      </c>
      <c r="G11747" s="363">
        <v>27119263366</v>
      </c>
      <c r="H11747" s="365">
        <v>20140</v>
      </c>
      <c r="I11747" s="388">
        <v>20</v>
      </c>
      <c r="J11747" s="378">
        <v>2</v>
      </c>
      <c r="K11747" s="381">
        <v>1955</v>
      </c>
      <c r="L11747" s="369">
        <f t="shared" ca="1" si="183"/>
        <v>69</v>
      </c>
      <c r="M11747" s="299" t="s">
        <v>17470</v>
      </c>
      <c r="N11747" s="10" t="s">
        <v>28854</v>
      </c>
      <c r="O11747" s="389" t="s">
        <v>29358</v>
      </c>
      <c r="P11747" s="386">
        <v>44121</v>
      </c>
    </row>
    <row r="11748" spans="1:16" s="8" customFormat="1" ht="15" customHeight="1" x14ac:dyDescent="0.25">
      <c r="A11748" s="362" t="s">
        <v>59</v>
      </c>
      <c r="B11748" s="362" t="s">
        <v>22116</v>
      </c>
      <c r="C11748" s="340" t="s">
        <v>38730</v>
      </c>
      <c r="D11748" s="362" t="s">
        <v>38754</v>
      </c>
      <c r="E11748" s="362">
        <v>32</v>
      </c>
      <c r="F11748" s="364">
        <v>33723920</v>
      </c>
      <c r="G11748" s="363">
        <v>27337239205</v>
      </c>
      <c r="H11748" s="365">
        <v>32702</v>
      </c>
      <c r="I11748" s="388">
        <v>13</v>
      </c>
      <c r="J11748" s="378">
        <v>7</v>
      </c>
      <c r="K11748" s="381">
        <v>1989</v>
      </c>
      <c r="L11748" s="369">
        <f t="shared" ca="1" si="183"/>
        <v>34</v>
      </c>
      <c r="M11748" s="299" t="s">
        <v>17337</v>
      </c>
      <c r="N11748" s="10" t="s">
        <v>28854</v>
      </c>
      <c r="O11748" s="389" t="s">
        <v>38556</v>
      </c>
      <c r="P11748" s="386">
        <v>44245</v>
      </c>
    </row>
    <row r="11749" spans="1:16" s="8" customFormat="1" ht="15" customHeight="1" x14ac:dyDescent="0.25">
      <c r="A11749" s="362">
        <v>11</v>
      </c>
      <c r="B11749" s="362" t="s">
        <v>22116</v>
      </c>
      <c r="C11749" s="340" t="s">
        <v>23763</v>
      </c>
      <c r="D11749" s="362" t="s">
        <v>23762</v>
      </c>
      <c r="E11749" s="362">
        <v>30</v>
      </c>
      <c r="F11749" s="364">
        <v>12331596</v>
      </c>
      <c r="G11749" s="363">
        <v>27123315966</v>
      </c>
      <c r="H11749" s="365">
        <v>20732</v>
      </c>
      <c r="I11749" s="388">
        <v>4</v>
      </c>
      <c r="J11749" s="378">
        <v>10</v>
      </c>
      <c r="K11749" s="381">
        <v>1956</v>
      </c>
      <c r="L11749" s="369">
        <f t="shared" ca="1" si="183"/>
        <v>67</v>
      </c>
      <c r="M11749" s="299" t="s">
        <v>17470</v>
      </c>
      <c r="N11749" s="10" t="s">
        <v>28854</v>
      </c>
      <c r="O11749" s="389" t="s">
        <v>29343</v>
      </c>
      <c r="P11749" s="386">
        <v>42766</v>
      </c>
    </row>
    <row r="11750" spans="1:16" s="8" customFormat="1" ht="15" customHeight="1" x14ac:dyDescent="0.25">
      <c r="A11750" s="362" t="s">
        <v>27</v>
      </c>
      <c r="B11750" s="362" t="s">
        <v>22116</v>
      </c>
      <c r="C11750" s="340" t="s">
        <v>23761</v>
      </c>
      <c r="D11750" s="362" t="s">
        <v>23760</v>
      </c>
      <c r="E11750" s="362">
        <v>33</v>
      </c>
      <c r="F11750" s="364">
        <v>11579907</v>
      </c>
      <c r="G11750" s="363">
        <v>27115799075</v>
      </c>
      <c r="H11750" s="365">
        <v>20079</v>
      </c>
      <c r="I11750" s="388">
        <v>21</v>
      </c>
      <c r="J11750" s="378">
        <v>12</v>
      </c>
      <c r="K11750" s="381">
        <v>1954</v>
      </c>
      <c r="L11750" s="369">
        <f t="shared" ca="1" si="183"/>
        <v>69</v>
      </c>
      <c r="M11750" s="299" t="s">
        <v>17470</v>
      </c>
      <c r="N11750" s="10" t="s">
        <v>28854</v>
      </c>
      <c r="O11750" s="389" t="s">
        <v>30821</v>
      </c>
      <c r="P11750" s="386">
        <v>40668</v>
      </c>
    </row>
    <row r="11751" spans="1:16" s="8" customFormat="1" ht="15" customHeight="1" x14ac:dyDescent="0.25">
      <c r="A11751" s="362" t="s">
        <v>27</v>
      </c>
      <c r="B11751" s="362" t="s">
        <v>22116</v>
      </c>
      <c r="C11751" s="340" t="s">
        <v>40587</v>
      </c>
      <c r="D11751" s="362" t="s">
        <v>40588</v>
      </c>
      <c r="E11751" s="362">
        <v>14</v>
      </c>
      <c r="F11751" s="364">
        <v>10150878</v>
      </c>
      <c r="G11751" s="363">
        <v>27101508787</v>
      </c>
      <c r="H11751" s="365">
        <v>19165</v>
      </c>
      <c r="I11751" s="388">
        <v>20</v>
      </c>
      <c r="J11751" s="378">
        <v>6</v>
      </c>
      <c r="K11751" s="381">
        <v>1952</v>
      </c>
      <c r="L11751" s="369">
        <f t="shared" ca="1" si="183"/>
        <v>71</v>
      </c>
      <c r="M11751" s="299" t="s">
        <v>17470</v>
      </c>
      <c r="N11751" s="10" t="s">
        <v>28854</v>
      </c>
      <c r="O11751" s="389" t="s">
        <v>40559</v>
      </c>
      <c r="P11751" s="386">
        <v>45254</v>
      </c>
    </row>
    <row r="11752" spans="1:16" s="8" customFormat="1" ht="15" customHeight="1" x14ac:dyDescent="0.25">
      <c r="A11752" s="362" t="s">
        <v>5006</v>
      </c>
      <c r="B11752" s="362" t="s">
        <v>22116</v>
      </c>
      <c r="C11752" s="340" t="s">
        <v>23759</v>
      </c>
      <c r="D11752" s="362" t="s">
        <v>9349</v>
      </c>
      <c r="E11752" s="362" t="s">
        <v>45</v>
      </c>
      <c r="F11752" s="364">
        <v>6391504</v>
      </c>
      <c r="G11752" s="363">
        <v>27063915047</v>
      </c>
      <c r="H11752" s="365">
        <v>18251</v>
      </c>
      <c r="I11752" s="388">
        <v>19</v>
      </c>
      <c r="J11752" s="378">
        <v>12</v>
      </c>
      <c r="K11752" s="381">
        <v>1949</v>
      </c>
      <c r="L11752" s="369">
        <f t="shared" ca="1" si="183"/>
        <v>74</v>
      </c>
      <c r="M11752" s="299" t="s">
        <v>17470</v>
      </c>
      <c r="N11752" s="10" t="s">
        <v>28854</v>
      </c>
      <c r="O11752" s="389" t="s">
        <v>177</v>
      </c>
      <c r="P11752" s="386" t="s">
        <v>177</v>
      </c>
    </row>
    <row r="11753" spans="1:16" s="8" customFormat="1" ht="15" customHeight="1" x14ac:dyDescent="0.25">
      <c r="A11753" s="362" t="s">
        <v>46</v>
      </c>
      <c r="B11753" s="362" t="s">
        <v>22116</v>
      </c>
      <c r="C11753" s="340" t="s">
        <v>23758</v>
      </c>
      <c r="D11753" s="362" t="s">
        <v>23757</v>
      </c>
      <c r="E11753" s="362">
        <v>32</v>
      </c>
      <c r="F11753" s="364">
        <v>6403862</v>
      </c>
      <c r="G11753" s="363">
        <v>27064038627</v>
      </c>
      <c r="H11753" s="365">
        <v>18751</v>
      </c>
      <c r="I11753" s="388">
        <v>3</v>
      </c>
      <c r="J11753" s="378">
        <v>5</v>
      </c>
      <c r="K11753" s="381">
        <v>1951</v>
      </c>
      <c r="L11753" s="369">
        <f t="shared" ca="1" si="183"/>
        <v>72</v>
      </c>
      <c r="M11753" s="299" t="s">
        <v>17470</v>
      </c>
      <c r="N11753" s="10" t="s">
        <v>28854</v>
      </c>
      <c r="O11753" s="389" t="s">
        <v>34648</v>
      </c>
      <c r="P11753" s="386">
        <v>40183</v>
      </c>
    </row>
    <row r="11754" spans="1:16" s="8" customFormat="1" ht="15" customHeight="1" x14ac:dyDescent="0.25">
      <c r="A11754" s="362" t="s">
        <v>33761</v>
      </c>
      <c r="B11754" s="362" t="s">
        <v>22116</v>
      </c>
      <c r="C11754" s="340" t="s">
        <v>23756</v>
      </c>
      <c r="D11754" s="362" t="s">
        <v>23755</v>
      </c>
      <c r="E11754" s="362">
        <v>33</v>
      </c>
      <c r="F11754" s="364">
        <v>12443621</v>
      </c>
      <c r="G11754" s="363">
        <v>23124436214</v>
      </c>
      <c r="H11754" s="365">
        <v>21610</v>
      </c>
      <c r="I11754" s="388">
        <v>1</v>
      </c>
      <c r="J11754" s="378">
        <v>3</v>
      </c>
      <c r="K11754" s="381">
        <v>1959</v>
      </c>
      <c r="L11754" s="369">
        <f t="shared" ca="1" si="183"/>
        <v>65</v>
      </c>
      <c r="M11754" s="299" t="s">
        <v>17470</v>
      </c>
      <c r="N11754" s="10" t="s">
        <v>28854</v>
      </c>
      <c r="O11754" s="389" t="s">
        <v>29358</v>
      </c>
      <c r="P11754" s="386">
        <v>43935</v>
      </c>
    </row>
    <row r="11755" spans="1:16" s="8" customFormat="1" ht="15" customHeight="1" x14ac:dyDescent="0.25">
      <c r="A11755" s="362" t="s">
        <v>27</v>
      </c>
      <c r="B11755" s="362" t="s">
        <v>22116</v>
      </c>
      <c r="C11755" s="340" t="s">
        <v>23752</v>
      </c>
      <c r="D11755" s="362" t="s">
        <v>23751</v>
      </c>
      <c r="E11755" s="362">
        <v>33</v>
      </c>
      <c r="F11755" s="364">
        <v>14514953</v>
      </c>
      <c r="G11755" s="363">
        <v>27145149539</v>
      </c>
      <c r="H11755" s="365">
        <v>22522</v>
      </c>
      <c r="I11755" s="388">
        <v>29</v>
      </c>
      <c r="J11755" s="378">
        <v>8</v>
      </c>
      <c r="K11755" s="381">
        <v>1961</v>
      </c>
      <c r="L11755" s="369">
        <f t="shared" ca="1" si="183"/>
        <v>62</v>
      </c>
      <c r="M11755" s="299" t="s">
        <v>17470</v>
      </c>
      <c r="N11755" s="10" t="s">
        <v>28854</v>
      </c>
      <c r="O11755" s="389" t="s">
        <v>35849</v>
      </c>
      <c r="P11755" s="386">
        <v>42618</v>
      </c>
    </row>
    <row r="11756" spans="1:16" s="8" customFormat="1" ht="15" customHeight="1" x14ac:dyDescent="0.25">
      <c r="A11756" s="362" t="s">
        <v>46</v>
      </c>
      <c r="B11756" s="362" t="s">
        <v>22116</v>
      </c>
      <c r="C11756" s="340" t="s">
        <v>31230</v>
      </c>
      <c r="D11756" s="362" t="s">
        <v>31245</v>
      </c>
      <c r="E11756" s="362">
        <v>31</v>
      </c>
      <c r="F11756" s="364">
        <v>12331773</v>
      </c>
      <c r="G11756" s="363">
        <v>23123317734</v>
      </c>
      <c r="H11756" s="365">
        <v>21440</v>
      </c>
      <c r="I11756" s="388">
        <v>12</v>
      </c>
      <c r="J11756" s="378">
        <v>9</v>
      </c>
      <c r="K11756" s="381">
        <v>1958</v>
      </c>
      <c r="L11756" s="369">
        <f t="shared" ca="1" si="183"/>
        <v>65</v>
      </c>
      <c r="M11756" s="299" t="s">
        <v>17470</v>
      </c>
      <c r="N11756" s="10" t="s">
        <v>28854</v>
      </c>
      <c r="O11756" s="389" t="s">
        <v>31211</v>
      </c>
      <c r="P11756" s="386">
        <v>44328</v>
      </c>
    </row>
    <row r="11757" spans="1:16" s="8" customFormat="1" ht="15" customHeight="1" x14ac:dyDescent="0.25">
      <c r="A11757" s="362" t="s">
        <v>23750</v>
      </c>
      <c r="B11757" s="362" t="s">
        <v>22116</v>
      </c>
      <c r="C11757" s="340" t="s">
        <v>23749</v>
      </c>
      <c r="D11757" s="362" t="s">
        <v>22072</v>
      </c>
      <c r="E11757" s="362">
        <v>35</v>
      </c>
      <c r="F11757" s="364">
        <v>11639120</v>
      </c>
      <c r="G11757" s="363">
        <v>27116391207</v>
      </c>
      <c r="H11757" s="365">
        <v>19937</v>
      </c>
      <c r="I11757" s="388">
        <v>1</v>
      </c>
      <c r="J11757" s="378">
        <v>8</v>
      </c>
      <c r="K11757" s="381">
        <v>1954</v>
      </c>
      <c r="L11757" s="369">
        <f t="shared" ca="1" si="183"/>
        <v>69</v>
      </c>
      <c r="M11757" s="299" t="s">
        <v>17470</v>
      </c>
      <c r="N11757" s="10" t="s">
        <v>28854</v>
      </c>
      <c r="O11757" s="389" t="s">
        <v>30815</v>
      </c>
      <c r="P11757" s="386">
        <v>42195</v>
      </c>
    </row>
    <row r="11758" spans="1:16" s="8" customFormat="1" ht="15" customHeight="1" x14ac:dyDescent="0.25">
      <c r="A11758" s="362" t="s">
        <v>172</v>
      </c>
      <c r="B11758" s="362" t="s">
        <v>22116</v>
      </c>
      <c r="C11758" s="340" t="s">
        <v>23748</v>
      </c>
      <c r="D11758" s="362" t="s">
        <v>23747</v>
      </c>
      <c r="E11758" s="362">
        <v>30</v>
      </c>
      <c r="F11758" s="364">
        <v>21581540</v>
      </c>
      <c r="G11758" s="363">
        <v>23215815404</v>
      </c>
      <c r="H11758" s="365" t="s">
        <v>29607</v>
      </c>
      <c r="I11758" s="388">
        <v>6</v>
      </c>
      <c r="J11758" s="378">
        <v>5</v>
      </c>
      <c r="K11758" s="381">
        <v>1970</v>
      </c>
      <c r="L11758" s="369">
        <f t="shared" ca="1" si="183"/>
        <v>53</v>
      </c>
      <c r="M11758" s="299" t="s">
        <v>17470</v>
      </c>
      <c r="N11758" s="10" t="s">
        <v>28854</v>
      </c>
      <c r="O11758" s="389" t="s">
        <v>30830</v>
      </c>
      <c r="P11758" s="386">
        <v>42747</v>
      </c>
    </row>
    <row r="11759" spans="1:16" s="8" customFormat="1" ht="15" customHeight="1" x14ac:dyDescent="0.25">
      <c r="A11759" s="362" t="s">
        <v>800</v>
      </c>
      <c r="B11759" s="362" t="s">
        <v>22116</v>
      </c>
      <c r="C11759" s="340" t="s">
        <v>23746</v>
      </c>
      <c r="D11759" s="362" t="s">
        <v>23745</v>
      </c>
      <c r="E11759" s="362">
        <v>30</v>
      </c>
      <c r="F11759" s="364">
        <v>16425895</v>
      </c>
      <c r="G11759" s="363">
        <v>27164258950</v>
      </c>
      <c r="H11759" s="365">
        <v>23172</v>
      </c>
      <c r="I11759" s="388">
        <v>10</v>
      </c>
      <c r="J11759" s="378">
        <v>6</v>
      </c>
      <c r="K11759" s="381">
        <v>1963</v>
      </c>
      <c r="L11759" s="369">
        <f t="shared" ca="1" si="183"/>
        <v>60</v>
      </c>
      <c r="M11759" s="299" t="s">
        <v>17470</v>
      </c>
      <c r="N11759" s="10" t="s">
        <v>28854</v>
      </c>
      <c r="O11759" s="389" t="s">
        <v>30762</v>
      </c>
      <c r="P11759" s="386">
        <v>41090</v>
      </c>
    </row>
    <row r="11760" spans="1:16" s="8" customFormat="1" ht="15" customHeight="1" x14ac:dyDescent="0.25">
      <c r="A11760" s="362" t="s">
        <v>161</v>
      </c>
      <c r="B11760" s="362" t="s">
        <v>22116</v>
      </c>
      <c r="C11760" s="340" t="s">
        <v>23744</v>
      </c>
      <c r="D11760" s="362" t="s">
        <v>23743</v>
      </c>
      <c r="E11760" s="362">
        <v>30</v>
      </c>
      <c r="F11760" s="364">
        <v>5245807</v>
      </c>
      <c r="G11760" s="363">
        <v>27052458078</v>
      </c>
      <c r="H11760" s="365">
        <v>16727</v>
      </c>
      <c r="I11760" s="388">
        <v>17</v>
      </c>
      <c r="J11760" s="378">
        <v>10</v>
      </c>
      <c r="K11760" s="381">
        <v>1945</v>
      </c>
      <c r="L11760" s="369">
        <f t="shared" ca="1" si="183"/>
        <v>78</v>
      </c>
      <c r="M11760" s="299" t="s">
        <v>17470</v>
      </c>
      <c r="N11760" s="10" t="s">
        <v>28854</v>
      </c>
      <c r="O11760" s="389" t="s">
        <v>30745</v>
      </c>
      <c r="P11760" s="386">
        <v>41132</v>
      </c>
    </row>
    <row r="11761" spans="1:16" s="8" customFormat="1" ht="15" customHeight="1" x14ac:dyDescent="0.25">
      <c r="A11761" s="362" t="s">
        <v>161</v>
      </c>
      <c r="B11761" s="362" t="s">
        <v>22116</v>
      </c>
      <c r="C11761" s="340" t="s">
        <v>23742</v>
      </c>
      <c r="D11761" s="362" t="s">
        <v>23741</v>
      </c>
      <c r="E11761" s="362">
        <v>34</v>
      </c>
      <c r="F11761" s="364">
        <v>92623639</v>
      </c>
      <c r="G11761" s="363">
        <v>27926236399</v>
      </c>
      <c r="H11761" s="365">
        <v>22044</v>
      </c>
      <c r="I11761" s="388">
        <v>8</v>
      </c>
      <c r="J11761" s="378">
        <v>5</v>
      </c>
      <c r="K11761" s="381">
        <v>1960</v>
      </c>
      <c r="L11761" s="369">
        <f t="shared" ca="1" si="183"/>
        <v>63</v>
      </c>
      <c r="M11761" s="299" t="s">
        <v>17337</v>
      </c>
      <c r="N11761" s="10" t="s">
        <v>28854</v>
      </c>
      <c r="O11761" s="389" t="s">
        <v>35648</v>
      </c>
      <c r="P11761" s="386">
        <v>40102</v>
      </c>
    </row>
    <row r="11762" spans="1:16" s="8" customFormat="1" ht="15" customHeight="1" x14ac:dyDescent="0.25">
      <c r="A11762" s="362" t="s">
        <v>161</v>
      </c>
      <c r="B11762" s="362" t="s">
        <v>22116</v>
      </c>
      <c r="C11762" s="340" t="s">
        <v>23740</v>
      </c>
      <c r="D11762" s="362" t="s">
        <v>23739</v>
      </c>
      <c r="E11762" s="362">
        <v>30</v>
      </c>
      <c r="F11762" s="364">
        <v>14946371</v>
      </c>
      <c r="G11762" s="363">
        <v>27149463718</v>
      </c>
      <c r="H11762" s="365">
        <v>22850</v>
      </c>
      <c r="I11762" s="388">
        <v>23</v>
      </c>
      <c r="J11762" s="378">
        <v>7</v>
      </c>
      <c r="K11762" s="381">
        <v>1962</v>
      </c>
      <c r="L11762" s="369">
        <f t="shared" ca="1" si="183"/>
        <v>61</v>
      </c>
      <c r="M11762" s="299" t="s">
        <v>17470</v>
      </c>
      <c r="N11762" s="10" t="s">
        <v>28854</v>
      </c>
      <c r="O11762" s="389" t="s">
        <v>29341</v>
      </c>
      <c r="P11762" s="386">
        <v>43533</v>
      </c>
    </row>
    <row r="11763" spans="1:16" s="8" customFormat="1" ht="15" customHeight="1" x14ac:dyDescent="0.25">
      <c r="A11763" s="362" t="s">
        <v>46</v>
      </c>
      <c r="B11763" s="362" t="s">
        <v>22116</v>
      </c>
      <c r="C11763" s="340" t="s">
        <v>23738</v>
      </c>
      <c r="D11763" s="362" t="s">
        <v>23737</v>
      </c>
      <c r="E11763" s="362">
        <v>33</v>
      </c>
      <c r="F11763" s="364">
        <v>14675222</v>
      </c>
      <c r="G11763" s="363">
        <v>27146752220</v>
      </c>
      <c r="H11763" s="365">
        <v>22482</v>
      </c>
      <c r="I11763" s="388">
        <v>20</v>
      </c>
      <c r="J11763" s="378">
        <v>7</v>
      </c>
      <c r="K11763" s="381">
        <v>1961</v>
      </c>
      <c r="L11763" s="369">
        <f t="shared" ca="1" si="183"/>
        <v>62</v>
      </c>
      <c r="M11763" s="299" t="s">
        <v>17470</v>
      </c>
      <c r="N11763" s="10" t="s">
        <v>28854</v>
      </c>
      <c r="O11763" s="389" t="s">
        <v>29358</v>
      </c>
      <c r="P11763" s="386">
        <v>44207</v>
      </c>
    </row>
    <row r="11764" spans="1:16" s="8" customFormat="1" ht="15" customHeight="1" x14ac:dyDescent="0.25">
      <c r="A11764" s="362" t="s">
        <v>59</v>
      </c>
      <c r="B11764" s="362" t="s">
        <v>22116</v>
      </c>
      <c r="C11764" s="340" t="s">
        <v>23734</v>
      </c>
      <c r="D11764" s="362" t="s">
        <v>23733</v>
      </c>
      <c r="E11764" s="362">
        <v>33</v>
      </c>
      <c r="F11764" s="364">
        <v>12462649</v>
      </c>
      <c r="G11764" s="363">
        <v>27124626493</v>
      </c>
      <c r="H11764" s="365">
        <v>21418</v>
      </c>
      <c r="I11764" s="388">
        <v>21</v>
      </c>
      <c r="J11764" s="378">
        <v>8</v>
      </c>
      <c r="K11764" s="381">
        <v>1958</v>
      </c>
      <c r="L11764" s="369">
        <f t="shared" ca="1" si="183"/>
        <v>65</v>
      </c>
      <c r="M11764" s="299" t="s">
        <v>17470</v>
      </c>
      <c r="N11764" s="10" t="s">
        <v>28854</v>
      </c>
      <c r="O11764" s="389" t="s">
        <v>177</v>
      </c>
      <c r="P11764" s="386" t="s">
        <v>177</v>
      </c>
    </row>
    <row r="11765" spans="1:16" s="8" customFormat="1" ht="15" customHeight="1" x14ac:dyDescent="0.25">
      <c r="A11765" s="362" t="s">
        <v>27</v>
      </c>
      <c r="B11765" s="362" t="s">
        <v>22116</v>
      </c>
      <c r="C11765" s="340" t="s">
        <v>40111</v>
      </c>
      <c r="D11765" s="362" t="s">
        <v>40127</v>
      </c>
      <c r="E11765" s="362">
        <v>33</v>
      </c>
      <c r="F11765" s="364">
        <v>3679132</v>
      </c>
      <c r="G11765" s="363">
        <v>27036791328</v>
      </c>
      <c r="H11765" s="365">
        <v>13914</v>
      </c>
      <c r="I11765" s="388">
        <v>3</v>
      </c>
      <c r="J11765" s="378">
        <v>2</v>
      </c>
      <c r="K11765" s="381">
        <v>1938</v>
      </c>
      <c r="L11765" s="369">
        <f t="shared" ca="1" si="183"/>
        <v>86</v>
      </c>
      <c r="M11765" s="299" t="s">
        <v>17470</v>
      </c>
      <c r="N11765" s="10" t="s">
        <v>28854</v>
      </c>
      <c r="O11765" s="389" t="s">
        <v>40148</v>
      </c>
      <c r="P11765" s="386">
        <v>45186</v>
      </c>
    </row>
    <row r="11766" spans="1:16" s="8" customFormat="1" ht="15" customHeight="1" x14ac:dyDescent="0.25">
      <c r="A11766" s="362" t="s">
        <v>27</v>
      </c>
      <c r="B11766" s="362" t="s">
        <v>22116</v>
      </c>
      <c r="C11766" s="340" t="s">
        <v>23732</v>
      </c>
      <c r="D11766" s="362" t="s">
        <v>23731</v>
      </c>
      <c r="E11766" s="362">
        <v>34</v>
      </c>
      <c r="F11766" s="364">
        <v>13005383</v>
      </c>
      <c r="G11766" s="363">
        <v>20130053832</v>
      </c>
      <c r="H11766" s="365">
        <v>21072</v>
      </c>
      <c r="I11766" s="388">
        <v>9</v>
      </c>
      <c r="J11766" s="378">
        <v>9</v>
      </c>
      <c r="K11766" s="381">
        <v>1957</v>
      </c>
      <c r="L11766" s="369">
        <f t="shared" ca="1" si="183"/>
        <v>66</v>
      </c>
      <c r="M11766" s="299" t="s">
        <v>17470</v>
      </c>
      <c r="N11766" s="10" t="s">
        <v>40415</v>
      </c>
      <c r="O11766" s="389" t="s">
        <v>29358</v>
      </c>
      <c r="P11766" s="386">
        <v>43814</v>
      </c>
    </row>
    <row r="11767" spans="1:16" s="8" customFormat="1" ht="15" customHeight="1" x14ac:dyDescent="0.25">
      <c r="A11767" s="362" t="s">
        <v>27</v>
      </c>
      <c r="B11767" s="362" t="s">
        <v>22116</v>
      </c>
      <c r="C11767" s="340" t="s">
        <v>23726</v>
      </c>
      <c r="D11767" s="362" t="s">
        <v>23725</v>
      </c>
      <c r="E11767" s="362">
        <v>30</v>
      </c>
      <c r="F11767" s="364">
        <v>11456331</v>
      </c>
      <c r="G11767" s="363">
        <v>20114563316</v>
      </c>
      <c r="H11767" s="365">
        <v>20062</v>
      </c>
      <c r="I11767" s="388">
        <v>4</v>
      </c>
      <c r="J11767" s="378">
        <v>12</v>
      </c>
      <c r="K11767" s="381">
        <v>1954</v>
      </c>
      <c r="L11767" s="369">
        <f t="shared" ca="1" si="183"/>
        <v>69</v>
      </c>
      <c r="M11767" s="299" t="s">
        <v>17470</v>
      </c>
      <c r="N11767" s="10" t="s">
        <v>40415</v>
      </c>
      <c r="O11767" s="389" t="s">
        <v>30735</v>
      </c>
      <c r="P11767" s="386">
        <v>42123</v>
      </c>
    </row>
    <row r="11768" spans="1:16" s="8" customFormat="1" ht="15" customHeight="1" x14ac:dyDescent="0.25">
      <c r="A11768" s="362" t="s">
        <v>46</v>
      </c>
      <c r="B11768" s="362" t="s">
        <v>22116</v>
      </c>
      <c r="C11768" s="340" t="s">
        <v>35501</v>
      </c>
      <c r="D11768" s="362" t="s">
        <v>35502</v>
      </c>
      <c r="E11768" s="362">
        <v>10</v>
      </c>
      <c r="F11768" s="364">
        <v>17833933</v>
      </c>
      <c r="G11768" s="363">
        <v>27178339333</v>
      </c>
      <c r="H11768" s="365">
        <v>24125</v>
      </c>
      <c r="I11768" s="388">
        <v>18</v>
      </c>
      <c r="J11768" s="378">
        <v>1</v>
      </c>
      <c r="K11768" s="381">
        <v>1966</v>
      </c>
      <c r="L11768" s="369">
        <f t="shared" ca="1" si="183"/>
        <v>58</v>
      </c>
      <c r="M11768" s="299" t="s">
        <v>17470</v>
      </c>
      <c r="N11768" s="10" t="s">
        <v>28854</v>
      </c>
      <c r="O11768" s="389" t="s">
        <v>35341</v>
      </c>
      <c r="P11768" s="386">
        <v>44659</v>
      </c>
    </row>
    <row r="11769" spans="1:16" s="8" customFormat="1" ht="15" customHeight="1" x14ac:dyDescent="0.25">
      <c r="A11769" s="362" t="s">
        <v>27</v>
      </c>
      <c r="B11769" s="362" t="s">
        <v>22116</v>
      </c>
      <c r="C11769" s="340" t="s">
        <v>23724</v>
      </c>
      <c r="D11769" s="362" t="s">
        <v>23723</v>
      </c>
      <c r="E11769" s="362">
        <v>10</v>
      </c>
      <c r="F11769" s="364">
        <v>18057634</v>
      </c>
      <c r="G11769" s="363">
        <v>27180576342</v>
      </c>
      <c r="H11769" s="365">
        <v>24048</v>
      </c>
      <c r="I11769" s="388">
        <v>2</v>
      </c>
      <c r="J11769" s="378">
        <v>11</v>
      </c>
      <c r="K11769" s="381">
        <v>1965</v>
      </c>
      <c r="L11769" s="369">
        <f t="shared" ca="1" si="183"/>
        <v>58</v>
      </c>
      <c r="M11769" s="299" t="s">
        <v>17470</v>
      </c>
      <c r="N11769" s="10" t="s">
        <v>28854</v>
      </c>
      <c r="O11769" s="389" t="s">
        <v>30747</v>
      </c>
      <c r="P11769" s="386">
        <v>41029</v>
      </c>
    </row>
    <row r="11770" spans="1:16" s="8" customFormat="1" ht="15" customHeight="1" x14ac:dyDescent="0.25">
      <c r="A11770" s="362" t="s">
        <v>27</v>
      </c>
      <c r="B11770" s="362" t="s">
        <v>22116</v>
      </c>
      <c r="C11770" s="340" t="s">
        <v>39646</v>
      </c>
      <c r="D11770" s="362" t="s">
        <v>39671</v>
      </c>
      <c r="E11770" s="362">
        <v>33</v>
      </c>
      <c r="F11770" s="364">
        <v>18514523</v>
      </c>
      <c r="G11770" s="363">
        <v>27185145234</v>
      </c>
      <c r="H11770" s="365">
        <v>24660</v>
      </c>
      <c r="I11770" s="388">
        <v>7</v>
      </c>
      <c r="J11770" s="378">
        <v>7</v>
      </c>
      <c r="K11770" s="381">
        <v>1967</v>
      </c>
      <c r="L11770" s="369">
        <f t="shared" ca="1" si="183"/>
        <v>56</v>
      </c>
      <c r="M11770" s="299" t="s">
        <v>17470</v>
      </c>
      <c r="N11770" s="10" t="s">
        <v>28854</v>
      </c>
      <c r="O11770" s="389" t="s">
        <v>39542</v>
      </c>
      <c r="P11770" s="386">
        <v>45144</v>
      </c>
    </row>
    <row r="11771" spans="1:16" s="8" customFormat="1" ht="15" customHeight="1" x14ac:dyDescent="0.25">
      <c r="A11771" s="362" t="s">
        <v>27</v>
      </c>
      <c r="B11771" s="362" t="s">
        <v>22116</v>
      </c>
      <c r="C11771" s="340" t="s">
        <v>23722</v>
      </c>
      <c r="D11771" s="362" t="s">
        <v>23721</v>
      </c>
      <c r="E11771" s="362">
        <v>32</v>
      </c>
      <c r="F11771" s="364">
        <v>43468585</v>
      </c>
      <c r="G11771" s="363">
        <v>27434685856</v>
      </c>
      <c r="H11771" s="365">
        <v>37085</v>
      </c>
      <c r="I11771" s="388">
        <v>13</v>
      </c>
      <c r="J11771" s="378">
        <v>7</v>
      </c>
      <c r="K11771" s="381">
        <v>2001</v>
      </c>
      <c r="L11771" s="369">
        <f t="shared" ca="1" si="183"/>
        <v>22</v>
      </c>
      <c r="M11771" s="299" t="s">
        <v>17337</v>
      </c>
      <c r="N11771" s="10" t="s">
        <v>28854</v>
      </c>
      <c r="O11771" s="389" t="s">
        <v>30762</v>
      </c>
      <c r="P11771" s="386">
        <v>41059</v>
      </c>
    </row>
    <row r="11772" spans="1:16" s="8" customFormat="1" ht="15" customHeight="1" x14ac:dyDescent="0.25">
      <c r="A11772" s="362" t="s">
        <v>27</v>
      </c>
      <c r="B11772" s="362" t="s">
        <v>22116</v>
      </c>
      <c r="C11772" s="340" t="s">
        <v>39647</v>
      </c>
      <c r="D11772" s="362" t="s">
        <v>39672</v>
      </c>
      <c r="E11772" s="362">
        <v>33</v>
      </c>
      <c r="F11772" s="364">
        <v>4825479</v>
      </c>
      <c r="G11772" s="363">
        <v>27048254794</v>
      </c>
      <c r="H11772" s="365">
        <v>16119</v>
      </c>
      <c r="I11772" s="388">
        <v>17</v>
      </c>
      <c r="J11772" s="378">
        <v>2</v>
      </c>
      <c r="K11772" s="381">
        <v>1944</v>
      </c>
      <c r="L11772" s="369">
        <f t="shared" ca="1" si="183"/>
        <v>80</v>
      </c>
      <c r="M11772" s="299" t="s">
        <v>17470</v>
      </c>
      <c r="N11772" s="10" t="s">
        <v>28854</v>
      </c>
      <c r="O11772" s="389" t="s">
        <v>40072</v>
      </c>
      <c r="P11772" s="386">
        <v>45160</v>
      </c>
    </row>
    <row r="11773" spans="1:16" s="8" customFormat="1" ht="15" customHeight="1" x14ac:dyDescent="0.25">
      <c r="A11773" s="362" t="s">
        <v>27</v>
      </c>
      <c r="B11773" s="362" t="s">
        <v>22116</v>
      </c>
      <c r="C11773" s="340" t="s">
        <v>23715</v>
      </c>
      <c r="D11773" s="362" t="s">
        <v>23714</v>
      </c>
      <c r="E11773" s="362">
        <v>33</v>
      </c>
      <c r="F11773" s="364">
        <v>5292797</v>
      </c>
      <c r="G11773" s="363">
        <v>27052927973</v>
      </c>
      <c r="H11773" s="365">
        <v>17018</v>
      </c>
      <c r="I11773" s="388">
        <v>4</v>
      </c>
      <c r="J11773" s="378">
        <v>8</v>
      </c>
      <c r="K11773" s="381">
        <v>1946</v>
      </c>
      <c r="L11773" s="369">
        <f t="shared" ca="1" si="183"/>
        <v>77</v>
      </c>
      <c r="M11773" s="299" t="s">
        <v>17470</v>
      </c>
      <c r="N11773" s="10" t="s">
        <v>28854</v>
      </c>
      <c r="O11773" s="389" t="s">
        <v>30775</v>
      </c>
      <c r="P11773" s="386">
        <v>42254</v>
      </c>
    </row>
    <row r="11774" spans="1:16" s="8" customFormat="1" ht="15" customHeight="1" x14ac:dyDescent="0.25">
      <c r="A11774" s="362" t="s">
        <v>5006</v>
      </c>
      <c r="B11774" s="362" t="s">
        <v>22116</v>
      </c>
      <c r="C11774" s="340" t="s">
        <v>23713</v>
      </c>
      <c r="D11774" s="362" t="s">
        <v>5798</v>
      </c>
      <c r="E11774" s="362">
        <v>34</v>
      </c>
      <c r="F11774" s="364">
        <v>17795375</v>
      </c>
      <c r="G11774" s="363">
        <v>27177953755</v>
      </c>
      <c r="H11774" s="365">
        <v>24278</v>
      </c>
      <c r="I11774" s="388">
        <v>20</v>
      </c>
      <c r="J11774" s="378">
        <v>6</v>
      </c>
      <c r="K11774" s="381">
        <v>1966</v>
      </c>
      <c r="L11774" s="369">
        <f t="shared" ca="1" si="183"/>
        <v>57</v>
      </c>
      <c r="M11774" s="299" t="s">
        <v>17337</v>
      </c>
      <c r="N11774" s="10" t="s">
        <v>28854</v>
      </c>
      <c r="O11774" s="389" t="s">
        <v>30745</v>
      </c>
      <c r="P11774" s="386">
        <v>41083</v>
      </c>
    </row>
    <row r="11775" spans="1:16" s="8" customFormat="1" ht="15" customHeight="1" x14ac:dyDescent="0.25">
      <c r="A11775" s="362" t="s">
        <v>27</v>
      </c>
      <c r="B11775" s="362" t="s">
        <v>22116</v>
      </c>
      <c r="C11775" s="340" t="s">
        <v>23712</v>
      </c>
      <c r="D11775" s="362" t="s">
        <v>23711</v>
      </c>
      <c r="E11775" s="362">
        <v>33</v>
      </c>
      <c r="F11775" s="364">
        <v>4091415</v>
      </c>
      <c r="G11775" s="363">
        <v>27040914159</v>
      </c>
      <c r="H11775" s="365">
        <v>14974</v>
      </c>
      <c r="I11775" s="388">
        <v>29</v>
      </c>
      <c r="J11775" s="378">
        <v>12</v>
      </c>
      <c r="K11775" s="381">
        <v>1940</v>
      </c>
      <c r="L11775" s="369">
        <f t="shared" ca="1" si="183"/>
        <v>83</v>
      </c>
      <c r="M11775" s="299" t="s">
        <v>17470</v>
      </c>
      <c r="N11775" s="10" t="s">
        <v>28854</v>
      </c>
      <c r="O11775" s="389" t="s">
        <v>30789</v>
      </c>
      <c r="P11775" s="386">
        <v>42196</v>
      </c>
    </row>
    <row r="11776" spans="1:16" s="8" customFormat="1" ht="15" customHeight="1" x14ac:dyDescent="0.25">
      <c r="A11776" s="362" t="s">
        <v>27</v>
      </c>
      <c r="B11776" s="362" t="s">
        <v>22116</v>
      </c>
      <c r="C11776" s="340" t="s">
        <v>23710</v>
      </c>
      <c r="D11776" s="362" t="s">
        <v>23709</v>
      </c>
      <c r="E11776" s="362">
        <v>32</v>
      </c>
      <c r="F11776" s="364">
        <v>29542336</v>
      </c>
      <c r="G11776" s="363">
        <v>27295423361</v>
      </c>
      <c r="H11776" s="365">
        <v>30091</v>
      </c>
      <c r="I11776" s="388">
        <v>20</v>
      </c>
      <c r="J11776" s="378">
        <v>5</v>
      </c>
      <c r="K11776" s="381">
        <v>1982</v>
      </c>
      <c r="L11776" s="369">
        <f t="shared" ca="1" si="183"/>
        <v>41</v>
      </c>
      <c r="M11776" s="299" t="s">
        <v>17337</v>
      </c>
      <c r="N11776" s="10" t="s">
        <v>28854</v>
      </c>
      <c r="O11776" s="389" t="s">
        <v>30825</v>
      </c>
      <c r="P11776" s="386">
        <v>42075</v>
      </c>
    </row>
    <row r="11777" spans="1:16" s="8" customFormat="1" ht="15" customHeight="1" x14ac:dyDescent="0.25">
      <c r="A11777" s="362" t="s">
        <v>27</v>
      </c>
      <c r="B11777" s="362" t="s">
        <v>22116</v>
      </c>
      <c r="C11777" s="340" t="s">
        <v>23708</v>
      </c>
      <c r="D11777" s="362" t="s">
        <v>23707</v>
      </c>
      <c r="E11777" s="362">
        <v>30</v>
      </c>
      <c r="F11777" s="364">
        <v>13321848</v>
      </c>
      <c r="G11777" s="363">
        <v>27133218489</v>
      </c>
      <c r="H11777" s="365">
        <v>21713</v>
      </c>
      <c r="I11777" s="388">
        <v>12</v>
      </c>
      <c r="J11777" s="378">
        <v>6</v>
      </c>
      <c r="K11777" s="381">
        <v>1959</v>
      </c>
      <c r="L11777" s="369">
        <f t="shared" ca="1" si="183"/>
        <v>64</v>
      </c>
      <c r="M11777" s="299" t="s">
        <v>17470</v>
      </c>
      <c r="N11777" s="10" t="s">
        <v>28854</v>
      </c>
      <c r="O11777" s="389" t="s">
        <v>30741</v>
      </c>
      <c r="P11777" s="386">
        <v>41884</v>
      </c>
    </row>
    <row r="11778" spans="1:16" s="8" customFormat="1" ht="15" customHeight="1" x14ac:dyDescent="0.25">
      <c r="A11778" s="362" t="s">
        <v>27</v>
      </c>
      <c r="B11778" s="362" t="s">
        <v>22116</v>
      </c>
      <c r="C11778" s="340" t="s">
        <v>40310</v>
      </c>
      <c r="D11778" s="362" t="s">
        <v>8209</v>
      </c>
      <c r="E11778" s="362">
        <v>33</v>
      </c>
      <c r="F11778" s="364">
        <v>11472276</v>
      </c>
      <c r="G11778" s="363">
        <v>27114722761</v>
      </c>
      <c r="H11778" s="365">
        <v>20043</v>
      </c>
      <c r="I11778" s="388">
        <v>15</v>
      </c>
      <c r="J11778" s="378">
        <v>11</v>
      </c>
      <c r="K11778" s="381">
        <v>1954</v>
      </c>
      <c r="L11778" s="369">
        <f t="shared" ref="L11778:L11841" ca="1" si="184">DATEDIF(H11778,TODAY(),"Y")</f>
        <v>69</v>
      </c>
      <c r="M11778" s="299" t="s">
        <v>17470</v>
      </c>
      <c r="N11778" s="10" t="s">
        <v>28854</v>
      </c>
      <c r="O11778" s="389" t="s">
        <v>40148</v>
      </c>
      <c r="P11778" s="386">
        <v>45181</v>
      </c>
    </row>
    <row r="11779" spans="1:16" s="8" customFormat="1" ht="15" customHeight="1" x14ac:dyDescent="0.25">
      <c r="A11779" s="362" t="s">
        <v>27</v>
      </c>
      <c r="B11779" s="362" t="s">
        <v>22116</v>
      </c>
      <c r="C11779" s="340" t="s">
        <v>23706</v>
      </c>
      <c r="D11779" s="362" t="s">
        <v>23705</v>
      </c>
      <c r="E11779" s="362">
        <v>33</v>
      </c>
      <c r="F11779" s="364">
        <v>4756885</v>
      </c>
      <c r="G11779" s="363">
        <v>23047568854</v>
      </c>
      <c r="H11779" s="365">
        <v>16157</v>
      </c>
      <c r="I11779" s="388">
        <v>26</v>
      </c>
      <c r="J11779" s="378">
        <v>3</v>
      </c>
      <c r="K11779" s="381">
        <v>1944</v>
      </c>
      <c r="L11779" s="369">
        <f t="shared" ca="1" si="184"/>
        <v>80</v>
      </c>
      <c r="M11779" s="299" t="s">
        <v>17337</v>
      </c>
      <c r="N11779" s="10" t="s">
        <v>28854</v>
      </c>
      <c r="O11779" s="389" t="s">
        <v>33532</v>
      </c>
      <c r="P11779" s="386" t="s">
        <v>177</v>
      </c>
    </row>
    <row r="11780" spans="1:16" s="8" customFormat="1" ht="15" customHeight="1" x14ac:dyDescent="0.25">
      <c r="A11780" s="362">
        <v>13</v>
      </c>
      <c r="B11780" s="362" t="s">
        <v>22116</v>
      </c>
      <c r="C11780" s="340" t="s">
        <v>23704</v>
      </c>
      <c r="D11780" s="362" t="s">
        <v>23703</v>
      </c>
      <c r="E11780" s="362">
        <v>30</v>
      </c>
      <c r="F11780" s="364">
        <v>11082261</v>
      </c>
      <c r="G11780" s="363">
        <v>27110822613</v>
      </c>
      <c r="H11780" s="365">
        <v>19666</v>
      </c>
      <c r="I11780" s="388">
        <v>3</v>
      </c>
      <c r="J11780" s="378">
        <v>11</v>
      </c>
      <c r="K11780" s="381">
        <v>1953</v>
      </c>
      <c r="L11780" s="369">
        <f t="shared" ca="1" si="184"/>
        <v>70</v>
      </c>
      <c r="M11780" s="299" t="s">
        <v>17470</v>
      </c>
      <c r="N11780" s="10" t="s">
        <v>28854</v>
      </c>
      <c r="O11780" s="389" t="s">
        <v>30785</v>
      </c>
      <c r="P11780" s="386">
        <v>42427</v>
      </c>
    </row>
    <row r="11781" spans="1:16" s="8" customFormat="1" ht="15" customHeight="1" x14ac:dyDescent="0.25">
      <c r="A11781" s="362" t="s">
        <v>59</v>
      </c>
      <c r="B11781" s="362" t="s">
        <v>22116</v>
      </c>
      <c r="C11781" s="340" t="s">
        <v>23702</v>
      </c>
      <c r="D11781" s="362" t="s">
        <v>23701</v>
      </c>
      <c r="E11781" s="362">
        <v>30</v>
      </c>
      <c r="F11781" s="364">
        <v>13592334</v>
      </c>
      <c r="G11781" s="363">
        <v>27135923341</v>
      </c>
      <c r="H11781" s="365">
        <v>21813</v>
      </c>
      <c r="I11781" s="388">
        <v>20</v>
      </c>
      <c r="J11781" s="378">
        <v>9</v>
      </c>
      <c r="K11781" s="381">
        <v>1959</v>
      </c>
      <c r="L11781" s="369">
        <f t="shared" ca="1" si="184"/>
        <v>64</v>
      </c>
      <c r="M11781" s="299" t="s">
        <v>17470</v>
      </c>
      <c r="N11781" s="10" t="s">
        <v>28854</v>
      </c>
      <c r="O11781" s="389" t="s">
        <v>30817</v>
      </c>
      <c r="P11781" s="386">
        <v>42192</v>
      </c>
    </row>
    <row r="11782" spans="1:16" s="8" customFormat="1" ht="15" customHeight="1" x14ac:dyDescent="0.25">
      <c r="A11782" s="362" t="s">
        <v>46</v>
      </c>
      <c r="B11782" s="362" t="s">
        <v>22116</v>
      </c>
      <c r="C11782" s="340" t="s">
        <v>36676</v>
      </c>
      <c r="D11782" s="362" t="s">
        <v>36677</v>
      </c>
      <c r="E11782" s="362">
        <v>34</v>
      </c>
      <c r="F11782" s="364">
        <v>13954338</v>
      </c>
      <c r="G11782" s="363">
        <v>27139543381</v>
      </c>
      <c r="H11782" s="365">
        <v>22159</v>
      </c>
      <c r="I11782" s="388">
        <v>31</v>
      </c>
      <c r="J11782" s="378">
        <v>8</v>
      </c>
      <c r="K11782" s="381">
        <v>1960</v>
      </c>
      <c r="L11782" s="369">
        <f t="shared" ca="1" si="184"/>
        <v>63</v>
      </c>
      <c r="M11782" s="299" t="s">
        <v>30847</v>
      </c>
      <c r="N11782" s="10" t="s">
        <v>28854</v>
      </c>
      <c r="O11782" s="389" t="s">
        <v>36675</v>
      </c>
      <c r="P11782" s="386">
        <v>44792</v>
      </c>
    </row>
    <row r="11783" spans="1:16" s="8" customFormat="1" ht="15" customHeight="1" x14ac:dyDescent="0.25">
      <c r="A11783" s="362" t="s">
        <v>33761</v>
      </c>
      <c r="B11783" s="362" t="s">
        <v>22116</v>
      </c>
      <c r="C11783" s="340" t="s">
        <v>23698</v>
      </c>
      <c r="D11783" s="362" t="s">
        <v>23697</v>
      </c>
      <c r="E11783" s="362">
        <v>33</v>
      </c>
      <c r="F11783" s="364">
        <v>13902942</v>
      </c>
      <c r="G11783" s="363">
        <v>27139029424</v>
      </c>
      <c r="H11783" s="365">
        <v>22089</v>
      </c>
      <c r="I11783" s="388">
        <v>22</v>
      </c>
      <c r="J11783" s="378">
        <v>6</v>
      </c>
      <c r="K11783" s="381">
        <v>1960</v>
      </c>
      <c r="L11783" s="369">
        <f t="shared" ca="1" si="184"/>
        <v>63</v>
      </c>
      <c r="M11783" s="299" t="s">
        <v>17470</v>
      </c>
      <c r="N11783" s="10" t="s">
        <v>28854</v>
      </c>
      <c r="O11783" s="389" t="s">
        <v>36021</v>
      </c>
      <c r="P11783" s="386">
        <v>41965</v>
      </c>
    </row>
    <row r="11784" spans="1:16" s="8" customFormat="1" ht="15" customHeight="1" x14ac:dyDescent="0.25">
      <c r="A11784" s="362" t="s">
        <v>33761</v>
      </c>
      <c r="B11784" s="362" t="s">
        <v>22116</v>
      </c>
      <c r="C11784" s="340" t="s">
        <v>23696</v>
      </c>
      <c r="D11784" s="362" t="s">
        <v>23695</v>
      </c>
      <c r="E11784" s="362">
        <v>34</v>
      </c>
      <c r="F11784" s="364">
        <v>14519140</v>
      </c>
      <c r="G11784" s="363">
        <v>27145191403</v>
      </c>
      <c r="H11784" s="365">
        <v>22580</v>
      </c>
      <c r="I11784" s="388">
        <v>26</v>
      </c>
      <c r="J11784" s="378">
        <v>10</v>
      </c>
      <c r="K11784" s="381">
        <v>1961</v>
      </c>
      <c r="L11784" s="369">
        <f t="shared" ca="1" si="184"/>
        <v>62</v>
      </c>
      <c r="M11784" s="299" t="s">
        <v>17470</v>
      </c>
      <c r="N11784" s="10" t="s">
        <v>28854</v>
      </c>
      <c r="O11784" s="389" t="s">
        <v>30794</v>
      </c>
      <c r="P11784" s="386">
        <v>41251</v>
      </c>
    </row>
    <row r="11785" spans="1:16" s="8" customFormat="1" ht="15" customHeight="1" x14ac:dyDescent="0.25">
      <c r="A11785" s="362" t="s">
        <v>27</v>
      </c>
      <c r="B11785" s="362" t="s">
        <v>22116</v>
      </c>
      <c r="C11785" s="340" t="s">
        <v>23694</v>
      </c>
      <c r="D11785" s="362" t="s">
        <v>23693</v>
      </c>
      <c r="E11785" s="362">
        <v>32</v>
      </c>
      <c r="F11785" s="364">
        <v>33240910</v>
      </c>
      <c r="G11785" s="363">
        <v>27332409102</v>
      </c>
      <c r="H11785" s="365">
        <v>32017</v>
      </c>
      <c r="I11785" s="388">
        <v>28</v>
      </c>
      <c r="J11785" s="378">
        <v>8</v>
      </c>
      <c r="K11785" s="381">
        <v>1987</v>
      </c>
      <c r="L11785" s="369">
        <f t="shared" ca="1" si="184"/>
        <v>36</v>
      </c>
      <c r="M11785" s="299" t="s">
        <v>17337</v>
      </c>
      <c r="N11785" s="10" t="s">
        <v>28854</v>
      </c>
      <c r="O11785" s="389" t="s">
        <v>36004</v>
      </c>
      <c r="P11785" s="386">
        <v>41618</v>
      </c>
    </row>
    <row r="11786" spans="1:16" s="8" customFormat="1" ht="15" customHeight="1" x14ac:dyDescent="0.25">
      <c r="A11786" s="362" t="s">
        <v>27</v>
      </c>
      <c r="B11786" s="362" t="s">
        <v>22116</v>
      </c>
      <c r="C11786" s="340" t="s">
        <v>23692</v>
      </c>
      <c r="D11786" s="362" t="s">
        <v>23691</v>
      </c>
      <c r="E11786" s="362" t="s">
        <v>99</v>
      </c>
      <c r="F11786" s="364">
        <v>14712417</v>
      </c>
      <c r="G11786" s="363">
        <v>27147124177</v>
      </c>
      <c r="H11786" s="365">
        <v>22779</v>
      </c>
      <c r="I11786" s="388">
        <v>13</v>
      </c>
      <c r="J11786" s="378">
        <v>5</v>
      </c>
      <c r="K11786" s="381">
        <v>1962</v>
      </c>
      <c r="L11786" s="369">
        <f t="shared" ca="1" si="184"/>
        <v>61</v>
      </c>
      <c r="M11786" s="299" t="s">
        <v>17470</v>
      </c>
      <c r="N11786" s="10" t="s">
        <v>28854</v>
      </c>
      <c r="O11786" s="389" t="s">
        <v>177</v>
      </c>
      <c r="P11786" s="386" t="s">
        <v>177</v>
      </c>
    </row>
    <row r="11787" spans="1:16" s="8" customFormat="1" ht="15" customHeight="1" x14ac:dyDescent="0.25">
      <c r="A11787" s="362">
        <v>10</v>
      </c>
      <c r="B11787" s="362" t="s">
        <v>22116</v>
      </c>
      <c r="C11787" s="340" t="s">
        <v>23690</v>
      </c>
      <c r="D11787" s="362" t="s">
        <v>23689</v>
      </c>
      <c r="E11787" s="362" t="s">
        <v>45</v>
      </c>
      <c r="F11787" s="364">
        <v>12571181</v>
      </c>
      <c r="G11787" s="363">
        <v>27125711818</v>
      </c>
      <c r="H11787" s="365">
        <v>20580</v>
      </c>
      <c r="I11787" s="388">
        <v>5</v>
      </c>
      <c r="J11787" s="378">
        <v>5</v>
      </c>
      <c r="K11787" s="381">
        <v>1956</v>
      </c>
      <c r="L11787" s="369">
        <f t="shared" ca="1" si="184"/>
        <v>67</v>
      </c>
      <c r="M11787" s="299" t="s">
        <v>17470</v>
      </c>
      <c r="N11787" s="10" t="s">
        <v>28854</v>
      </c>
      <c r="O11787" s="389" t="s">
        <v>177</v>
      </c>
      <c r="P11787" s="386" t="s">
        <v>177</v>
      </c>
    </row>
    <row r="11788" spans="1:16" s="8" customFormat="1" ht="15" customHeight="1" x14ac:dyDescent="0.25">
      <c r="A11788" s="362" t="s">
        <v>27</v>
      </c>
      <c r="B11788" s="362" t="s">
        <v>22116</v>
      </c>
      <c r="C11788" s="340" t="s">
        <v>23688</v>
      </c>
      <c r="D11788" s="362" t="s">
        <v>23687</v>
      </c>
      <c r="E11788" s="362">
        <v>32</v>
      </c>
      <c r="F11788" s="364">
        <v>4785976</v>
      </c>
      <c r="G11788" s="363">
        <v>27047859765</v>
      </c>
      <c r="H11788" s="365">
        <v>16328</v>
      </c>
      <c r="I11788" s="388">
        <v>13</v>
      </c>
      <c r="J11788" s="378">
        <v>9</v>
      </c>
      <c r="K11788" s="381">
        <v>1944</v>
      </c>
      <c r="L11788" s="369">
        <f t="shared" ca="1" si="184"/>
        <v>79</v>
      </c>
      <c r="M11788" s="299" t="s">
        <v>17470</v>
      </c>
      <c r="N11788" s="10" t="s">
        <v>28854</v>
      </c>
      <c r="O11788" s="389" t="s">
        <v>35850</v>
      </c>
      <c r="P11788" s="386">
        <v>40939</v>
      </c>
    </row>
    <row r="11789" spans="1:16" s="8" customFormat="1" ht="15" customHeight="1" x14ac:dyDescent="0.25">
      <c r="A11789" s="362">
        <v>10</v>
      </c>
      <c r="B11789" s="362" t="s">
        <v>22116</v>
      </c>
      <c r="C11789" s="340" t="s">
        <v>30257</v>
      </c>
      <c r="D11789" s="362" t="s">
        <v>30256</v>
      </c>
      <c r="E11789" s="362">
        <v>33</v>
      </c>
      <c r="F11789" s="364">
        <v>12383802</v>
      </c>
      <c r="G11789" s="363">
        <v>27123838020</v>
      </c>
      <c r="H11789" s="365">
        <v>20741</v>
      </c>
      <c r="I11789" s="388">
        <v>13</v>
      </c>
      <c r="J11789" s="378">
        <v>10</v>
      </c>
      <c r="K11789" s="381">
        <v>1956</v>
      </c>
      <c r="L11789" s="369">
        <f t="shared" ca="1" si="184"/>
        <v>67</v>
      </c>
      <c r="M11789" s="299" t="s">
        <v>17470</v>
      </c>
      <c r="N11789" s="10" t="s">
        <v>28854</v>
      </c>
      <c r="O11789" s="389" t="s">
        <v>30195</v>
      </c>
      <c r="P11789" s="386">
        <v>44342</v>
      </c>
    </row>
    <row r="11790" spans="1:16" s="8" customFormat="1" ht="15" customHeight="1" x14ac:dyDescent="0.25">
      <c r="A11790" s="362">
        <v>10</v>
      </c>
      <c r="B11790" s="362" t="s">
        <v>22116</v>
      </c>
      <c r="C11790" s="340" t="s">
        <v>23686</v>
      </c>
      <c r="D11790" s="362" t="s">
        <v>23685</v>
      </c>
      <c r="E11790" s="362">
        <v>32</v>
      </c>
      <c r="F11790" s="364">
        <v>14254668</v>
      </c>
      <c r="G11790" s="363">
        <v>27142546685</v>
      </c>
      <c r="H11790" s="365">
        <v>22165</v>
      </c>
      <c r="I11790" s="388">
        <v>6</v>
      </c>
      <c r="J11790" s="378">
        <v>9</v>
      </c>
      <c r="K11790" s="381">
        <v>1960</v>
      </c>
      <c r="L11790" s="369">
        <f t="shared" ca="1" si="184"/>
        <v>63</v>
      </c>
      <c r="M11790" s="299" t="s">
        <v>17470</v>
      </c>
      <c r="N11790" s="10" t="s">
        <v>28854</v>
      </c>
      <c r="O11790" s="389" t="s">
        <v>29321</v>
      </c>
      <c r="P11790" s="386">
        <v>44027</v>
      </c>
    </row>
    <row r="11791" spans="1:16" s="8" customFormat="1" ht="15" customHeight="1" x14ac:dyDescent="0.25">
      <c r="A11791" s="362" t="s">
        <v>23</v>
      </c>
      <c r="B11791" s="362" t="s">
        <v>22116</v>
      </c>
      <c r="C11791" s="340" t="s">
        <v>35346</v>
      </c>
      <c r="D11791" s="362" t="s">
        <v>35347</v>
      </c>
      <c r="E11791" s="362">
        <v>32</v>
      </c>
      <c r="F11791" s="364">
        <v>11730551</v>
      </c>
      <c r="G11791" s="363">
        <v>27117305517</v>
      </c>
      <c r="H11791" s="365">
        <v>20189</v>
      </c>
      <c r="I11791" s="388">
        <v>10</v>
      </c>
      <c r="J11791" s="378">
        <v>4</v>
      </c>
      <c r="K11791" s="381">
        <v>1955</v>
      </c>
      <c r="L11791" s="369">
        <f t="shared" ca="1" si="184"/>
        <v>69</v>
      </c>
      <c r="M11791" s="299" t="s">
        <v>17470</v>
      </c>
      <c r="N11791" s="10" t="s">
        <v>28854</v>
      </c>
      <c r="O11791" s="389" t="s">
        <v>29357</v>
      </c>
      <c r="P11791" s="386">
        <v>44010</v>
      </c>
    </row>
    <row r="11792" spans="1:16" s="8" customFormat="1" ht="15" customHeight="1" x14ac:dyDescent="0.25">
      <c r="A11792" s="362" t="s">
        <v>27</v>
      </c>
      <c r="B11792" s="362" t="s">
        <v>22116</v>
      </c>
      <c r="C11792" s="340" t="s">
        <v>23682</v>
      </c>
      <c r="D11792" s="362" t="s">
        <v>23681</v>
      </c>
      <c r="E11792" s="362">
        <v>30</v>
      </c>
      <c r="F11792" s="364">
        <v>12555433</v>
      </c>
      <c r="G11792" s="363">
        <v>23125554334</v>
      </c>
      <c r="H11792" s="365">
        <v>20672</v>
      </c>
      <c r="I11792" s="388">
        <v>5</v>
      </c>
      <c r="J11792" s="378">
        <v>8</v>
      </c>
      <c r="K11792" s="381">
        <v>1956</v>
      </c>
      <c r="L11792" s="369">
        <f t="shared" ca="1" si="184"/>
        <v>67</v>
      </c>
      <c r="M11792" s="299" t="s">
        <v>17470</v>
      </c>
      <c r="N11792" s="10" t="s">
        <v>28854</v>
      </c>
      <c r="O11792" s="389" t="s">
        <v>39177</v>
      </c>
      <c r="P11792" s="386">
        <v>38402</v>
      </c>
    </row>
    <row r="11793" spans="1:16" s="8" customFormat="1" ht="15" customHeight="1" x14ac:dyDescent="0.25">
      <c r="A11793" s="362">
        <v>11</v>
      </c>
      <c r="B11793" s="362" t="s">
        <v>22116</v>
      </c>
      <c r="C11793" s="340" t="s">
        <v>23680</v>
      </c>
      <c r="D11793" s="362" t="s">
        <v>23679</v>
      </c>
      <c r="E11793" s="362">
        <v>34</v>
      </c>
      <c r="F11793" s="364">
        <v>31923307</v>
      </c>
      <c r="G11793" s="363">
        <v>27319233070</v>
      </c>
      <c r="H11793" s="365">
        <v>31328</v>
      </c>
      <c r="I11793" s="388">
        <v>8</v>
      </c>
      <c r="J11793" s="378">
        <v>10</v>
      </c>
      <c r="K11793" s="381">
        <v>1985</v>
      </c>
      <c r="L11793" s="369">
        <f t="shared" ca="1" si="184"/>
        <v>38</v>
      </c>
      <c r="M11793" s="299" t="s">
        <v>17337</v>
      </c>
      <c r="N11793" s="10" t="s">
        <v>28854</v>
      </c>
      <c r="O11793" s="389" t="s">
        <v>177</v>
      </c>
      <c r="P11793" s="386" t="s">
        <v>177</v>
      </c>
    </row>
    <row r="11794" spans="1:16" s="8" customFormat="1" ht="15" customHeight="1" x14ac:dyDescent="0.25">
      <c r="A11794" s="362" t="s">
        <v>59</v>
      </c>
      <c r="B11794" s="362" t="s">
        <v>22116</v>
      </c>
      <c r="C11794" s="340" t="s">
        <v>23678</v>
      </c>
      <c r="D11794" s="362" t="s">
        <v>23677</v>
      </c>
      <c r="E11794" s="362">
        <v>34</v>
      </c>
      <c r="F11794" s="364">
        <v>10538444</v>
      </c>
      <c r="G11794" s="363">
        <v>27105384446</v>
      </c>
      <c r="H11794" s="365">
        <v>19242</v>
      </c>
      <c r="I11794" s="388">
        <v>5</v>
      </c>
      <c r="J11794" s="378">
        <v>9</v>
      </c>
      <c r="K11794" s="381">
        <v>1952</v>
      </c>
      <c r="L11794" s="369">
        <f t="shared" ca="1" si="184"/>
        <v>71</v>
      </c>
      <c r="M11794" s="299" t="s">
        <v>17470</v>
      </c>
      <c r="N11794" s="10" t="s">
        <v>28854</v>
      </c>
      <c r="O11794" s="389" t="s">
        <v>30775</v>
      </c>
      <c r="P11794" s="386">
        <v>42351</v>
      </c>
    </row>
    <row r="11795" spans="1:16" s="8" customFormat="1" ht="15" customHeight="1" x14ac:dyDescent="0.25">
      <c r="A11795" s="362">
        <v>11</v>
      </c>
      <c r="B11795" s="362" t="s">
        <v>22116</v>
      </c>
      <c r="C11795" s="340" t="s">
        <v>23676</v>
      </c>
      <c r="D11795" s="362" t="s">
        <v>23675</v>
      </c>
      <c r="E11795" s="362">
        <v>32</v>
      </c>
      <c r="F11795" s="364">
        <v>11172179</v>
      </c>
      <c r="G11795" s="363">
        <v>27111721799</v>
      </c>
      <c r="H11795" s="365">
        <v>19762</v>
      </c>
      <c r="I11795" s="388">
        <v>7</v>
      </c>
      <c r="J11795" s="378">
        <v>2</v>
      </c>
      <c r="K11795" s="381">
        <v>1954</v>
      </c>
      <c r="L11795" s="369">
        <f t="shared" ca="1" si="184"/>
        <v>70</v>
      </c>
      <c r="M11795" s="299" t="s">
        <v>17470</v>
      </c>
      <c r="N11795" s="10" t="s">
        <v>28854</v>
      </c>
      <c r="O11795" s="389" t="s">
        <v>30778</v>
      </c>
      <c r="P11795" s="386">
        <v>41605</v>
      </c>
    </row>
    <row r="11796" spans="1:16" s="8" customFormat="1" ht="15" customHeight="1" x14ac:dyDescent="0.25">
      <c r="A11796" s="362" t="s">
        <v>161</v>
      </c>
      <c r="B11796" s="362" t="s">
        <v>22116</v>
      </c>
      <c r="C11796" s="340" t="s">
        <v>40112</v>
      </c>
      <c r="D11796" s="362" t="s">
        <v>40128</v>
      </c>
      <c r="E11796" s="362">
        <v>34</v>
      </c>
      <c r="F11796" s="364">
        <v>20899348</v>
      </c>
      <c r="G11796" s="363">
        <v>27208993483</v>
      </c>
      <c r="H11796" s="365">
        <v>25413</v>
      </c>
      <c r="I11796" s="388">
        <v>29</v>
      </c>
      <c r="J11796" s="378">
        <v>7</v>
      </c>
      <c r="K11796" s="381">
        <v>1969</v>
      </c>
      <c r="L11796" s="369">
        <f t="shared" ca="1" si="184"/>
        <v>54</v>
      </c>
      <c r="M11796" s="299" t="s">
        <v>18026</v>
      </c>
      <c r="N11796" s="10" t="s">
        <v>28854</v>
      </c>
      <c r="O11796" s="389" t="s">
        <v>40148</v>
      </c>
      <c r="P11796" s="386">
        <v>45030</v>
      </c>
    </row>
    <row r="11797" spans="1:16" s="8" customFormat="1" ht="15" customHeight="1" x14ac:dyDescent="0.25">
      <c r="A11797" s="362" t="s">
        <v>46</v>
      </c>
      <c r="B11797" s="362" t="s">
        <v>22116</v>
      </c>
      <c r="C11797" s="340" t="s">
        <v>38023</v>
      </c>
      <c r="D11797" s="362" t="s">
        <v>38024</v>
      </c>
      <c r="E11797" s="362">
        <v>30</v>
      </c>
      <c r="F11797" s="364">
        <v>11710302</v>
      </c>
      <c r="G11797" s="363">
        <v>27117103027</v>
      </c>
      <c r="H11797" s="365">
        <v>20046</v>
      </c>
      <c r="I11797" s="388">
        <v>18</v>
      </c>
      <c r="J11797" s="378">
        <v>11</v>
      </c>
      <c r="K11797" s="381">
        <v>1954</v>
      </c>
      <c r="L11797" s="369">
        <f t="shared" ca="1" si="184"/>
        <v>69</v>
      </c>
      <c r="M11797" s="299" t="s">
        <v>18026</v>
      </c>
      <c r="N11797" s="10" t="s">
        <v>28854</v>
      </c>
      <c r="O11797" s="389" t="s">
        <v>37917</v>
      </c>
      <c r="P11797" s="386">
        <v>44726</v>
      </c>
    </row>
    <row r="11798" spans="1:16" s="8" customFormat="1" ht="15" customHeight="1" x14ac:dyDescent="0.25">
      <c r="A11798" s="362" t="s">
        <v>27</v>
      </c>
      <c r="B11798" s="362" t="s">
        <v>22116</v>
      </c>
      <c r="C11798" s="340" t="s">
        <v>23674</v>
      </c>
      <c r="D11798" s="362" t="s">
        <v>23673</v>
      </c>
      <c r="E11798" s="362">
        <v>32</v>
      </c>
      <c r="F11798" s="364">
        <v>5896958</v>
      </c>
      <c r="G11798" s="363">
        <v>27058969589</v>
      </c>
      <c r="H11798" s="365">
        <v>18105</v>
      </c>
      <c r="I11798" s="388">
        <v>26</v>
      </c>
      <c r="J11798" s="378">
        <v>7</v>
      </c>
      <c r="K11798" s="381">
        <v>1949</v>
      </c>
      <c r="L11798" s="369">
        <f t="shared" ca="1" si="184"/>
        <v>74</v>
      </c>
      <c r="M11798" s="299" t="s">
        <v>17470</v>
      </c>
      <c r="N11798" s="10" t="s">
        <v>28854</v>
      </c>
      <c r="O11798" s="389" t="s">
        <v>29324</v>
      </c>
      <c r="P11798" s="386">
        <v>43721</v>
      </c>
    </row>
    <row r="11799" spans="1:16" s="8" customFormat="1" ht="15" customHeight="1" x14ac:dyDescent="0.25">
      <c r="A11799" s="362" t="s">
        <v>27</v>
      </c>
      <c r="B11799" s="362" t="s">
        <v>22116</v>
      </c>
      <c r="C11799" s="340" t="s">
        <v>23672</v>
      </c>
      <c r="D11799" s="362" t="s">
        <v>23671</v>
      </c>
      <c r="E11799" s="362">
        <v>34</v>
      </c>
      <c r="F11799" s="364">
        <v>4075979</v>
      </c>
      <c r="G11799" s="363">
        <v>23040759794</v>
      </c>
      <c r="H11799" s="365">
        <v>15114</v>
      </c>
      <c r="I11799" s="388">
        <v>18</v>
      </c>
      <c r="J11799" s="378">
        <v>5</v>
      </c>
      <c r="K11799" s="381">
        <v>1941</v>
      </c>
      <c r="L11799" s="369">
        <f t="shared" ca="1" si="184"/>
        <v>82</v>
      </c>
      <c r="M11799" s="299" t="s">
        <v>17470</v>
      </c>
      <c r="N11799" s="10" t="s">
        <v>28854</v>
      </c>
      <c r="O11799" s="389" t="s">
        <v>29352</v>
      </c>
      <c r="P11799" s="386">
        <v>42953</v>
      </c>
    </row>
    <row r="11800" spans="1:16" s="8" customFormat="1" ht="15" customHeight="1" x14ac:dyDescent="0.25">
      <c r="A11800" s="362" t="s">
        <v>27</v>
      </c>
      <c r="B11800" s="362" t="s">
        <v>22116</v>
      </c>
      <c r="C11800" s="340" t="s">
        <v>23669</v>
      </c>
      <c r="D11800" s="362" t="s">
        <v>23668</v>
      </c>
      <c r="E11800" s="362">
        <v>30</v>
      </c>
      <c r="F11800" s="364">
        <v>6178490</v>
      </c>
      <c r="G11800" s="363">
        <v>27061784905</v>
      </c>
      <c r="H11800" s="365">
        <v>18125</v>
      </c>
      <c r="I11800" s="388">
        <v>15</v>
      </c>
      <c r="J11800" s="378">
        <v>8</v>
      </c>
      <c r="K11800" s="381">
        <v>1949</v>
      </c>
      <c r="L11800" s="369">
        <f t="shared" ca="1" si="184"/>
        <v>74</v>
      </c>
      <c r="M11800" s="299" t="s">
        <v>17470</v>
      </c>
      <c r="N11800" s="10" t="s">
        <v>28854</v>
      </c>
      <c r="O11800" s="389" t="s">
        <v>29349</v>
      </c>
      <c r="P11800" s="386">
        <v>44007</v>
      </c>
    </row>
    <row r="11801" spans="1:16" s="8" customFormat="1" ht="15" customHeight="1" x14ac:dyDescent="0.25">
      <c r="A11801" s="362" t="s">
        <v>27</v>
      </c>
      <c r="B11801" s="362" t="s">
        <v>22116</v>
      </c>
      <c r="C11801" s="340" t="s">
        <v>23667</v>
      </c>
      <c r="D11801" s="362" t="s">
        <v>23666</v>
      </c>
      <c r="E11801" s="362">
        <v>35</v>
      </c>
      <c r="F11801" s="364">
        <v>36988881</v>
      </c>
      <c r="G11801" s="363">
        <v>27369888817</v>
      </c>
      <c r="H11801" s="365">
        <v>33699</v>
      </c>
      <c r="I11801" s="388">
        <v>5</v>
      </c>
      <c r="J11801" s="378">
        <v>4</v>
      </c>
      <c r="K11801" s="381">
        <v>1992</v>
      </c>
      <c r="L11801" s="369">
        <f t="shared" ca="1" si="184"/>
        <v>32</v>
      </c>
      <c r="M11801" s="299" t="s">
        <v>17337</v>
      </c>
      <c r="N11801" s="10" t="s">
        <v>28854</v>
      </c>
      <c r="O11801" s="389" t="s">
        <v>177</v>
      </c>
      <c r="P11801" s="386" t="s">
        <v>177</v>
      </c>
    </row>
    <row r="11802" spans="1:16" s="8" customFormat="1" ht="15" customHeight="1" x14ac:dyDescent="0.25">
      <c r="A11802" s="362" t="s">
        <v>27</v>
      </c>
      <c r="B11802" s="362" t="s">
        <v>22116</v>
      </c>
      <c r="C11802" s="340" t="s">
        <v>23665</v>
      </c>
      <c r="D11802" s="362" t="s">
        <v>23664</v>
      </c>
      <c r="E11802" s="362">
        <v>34</v>
      </c>
      <c r="F11802" s="364">
        <v>5575421</v>
      </c>
      <c r="G11802" s="363">
        <v>27055754212</v>
      </c>
      <c r="H11802" s="365">
        <v>17266</v>
      </c>
      <c r="I11802" s="388">
        <v>9</v>
      </c>
      <c r="J11802" s="378">
        <v>4</v>
      </c>
      <c r="K11802" s="381">
        <v>1947</v>
      </c>
      <c r="L11802" s="369">
        <f t="shared" ca="1" si="184"/>
        <v>77</v>
      </c>
      <c r="M11802" s="299" t="s">
        <v>17470</v>
      </c>
      <c r="N11802" s="10" t="s">
        <v>28854</v>
      </c>
      <c r="O11802" s="389" t="s">
        <v>29362</v>
      </c>
      <c r="P11802" s="386">
        <v>43142</v>
      </c>
    </row>
    <row r="11803" spans="1:16" s="8" customFormat="1" ht="15" customHeight="1" x14ac:dyDescent="0.25">
      <c r="A11803" s="362" t="s">
        <v>27</v>
      </c>
      <c r="B11803" s="362" t="s">
        <v>22116</v>
      </c>
      <c r="C11803" s="340" t="s">
        <v>23663</v>
      </c>
      <c r="D11803" s="362" t="s">
        <v>23662</v>
      </c>
      <c r="E11803" s="362" t="s">
        <v>33</v>
      </c>
      <c r="F11803" s="364">
        <v>3412754</v>
      </c>
      <c r="G11803" s="363">
        <v>27034127544</v>
      </c>
      <c r="H11803" s="365">
        <v>10549</v>
      </c>
      <c r="I11803" s="388">
        <v>17</v>
      </c>
      <c r="J11803" s="378">
        <v>11</v>
      </c>
      <c r="K11803" s="381">
        <v>1928</v>
      </c>
      <c r="L11803" s="369">
        <f t="shared" ca="1" si="184"/>
        <v>95</v>
      </c>
      <c r="M11803" s="299" t="s">
        <v>17470</v>
      </c>
      <c r="N11803" s="10" t="s">
        <v>28854</v>
      </c>
      <c r="O11803" s="389" t="s">
        <v>177</v>
      </c>
      <c r="P11803" s="386" t="s">
        <v>177</v>
      </c>
    </row>
    <row r="11804" spans="1:16" s="8" customFormat="1" ht="15" customHeight="1" x14ac:dyDescent="0.25">
      <c r="A11804" s="362">
        <v>24</v>
      </c>
      <c r="B11804" s="362" t="s">
        <v>22116</v>
      </c>
      <c r="C11804" s="340" t="s">
        <v>23661</v>
      </c>
      <c r="D11804" s="362" t="s">
        <v>23660</v>
      </c>
      <c r="E11804" s="362">
        <v>34</v>
      </c>
      <c r="F11804" s="364">
        <v>6452095</v>
      </c>
      <c r="G11804" s="363">
        <v>23064520954</v>
      </c>
      <c r="H11804" s="365">
        <v>11088</v>
      </c>
      <c r="I11804" s="388">
        <v>10</v>
      </c>
      <c r="J11804" s="378">
        <v>5</v>
      </c>
      <c r="K11804" s="381">
        <v>1930</v>
      </c>
      <c r="L11804" s="369">
        <f t="shared" ca="1" si="184"/>
        <v>93</v>
      </c>
      <c r="M11804" s="299" t="s">
        <v>17470</v>
      </c>
      <c r="N11804" s="10" t="s">
        <v>28854</v>
      </c>
      <c r="O11804" s="389" t="s">
        <v>30780</v>
      </c>
      <c r="P11804" s="386">
        <v>40084</v>
      </c>
    </row>
    <row r="11805" spans="1:16" s="8" customFormat="1" ht="15" customHeight="1" x14ac:dyDescent="0.25">
      <c r="A11805" s="362" t="s">
        <v>46</v>
      </c>
      <c r="B11805" s="362" t="s">
        <v>22116</v>
      </c>
      <c r="C11805" s="340" t="s">
        <v>23659</v>
      </c>
      <c r="D11805" s="362" t="s">
        <v>23658</v>
      </c>
      <c r="E11805" s="362">
        <v>34</v>
      </c>
      <c r="F11805" s="364">
        <v>46348472</v>
      </c>
      <c r="G11805" s="363">
        <v>23463484724</v>
      </c>
      <c r="H11805" s="365">
        <v>36603</v>
      </c>
      <c r="I11805" s="388">
        <v>18</v>
      </c>
      <c r="J11805" s="378">
        <v>3</v>
      </c>
      <c r="K11805" s="381">
        <v>2000</v>
      </c>
      <c r="L11805" s="369">
        <f t="shared" ca="1" si="184"/>
        <v>24</v>
      </c>
      <c r="M11805" s="299" t="s">
        <v>17337</v>
      </c>
      <c r="N11805" s="10" t="s">
        <v>28854</v>
      </c>
      <c r="O11805" s="389" t="s">
        <v>30825</v>
      </c>
      <c r="P11805" s="386">
        <v>42227</v>
      </c>
    </row>
    <row r="11806" spans="1:16" s="8" customFormat="1" ht="15" customHeight="1" x14ac:dyDescent="0.25">
      <c r="A11806" s="362" t="s">
        <v>27</v>
      </c>
      <c r="B11806" s="362" t="s">
        <v>22116</v>
      </c>
      <c r="C11806" s="340" t="s">
        <v>23657</v>
      </c>
      <c r="D11806" s="362" t="s">
        <v>23656</v>
      </c>
      <c r="E11806" s="362">
        <v>32</v>
      </c>
      <c r="F11806" s="364">
        <v>11026101</v>
      </c>
      <c r="G11806" s="363">
        <v>27110261018</v>
      </c>
      <c r="H11806" s="365">
        <v>19808</v>
      </c>
      <c r="I11806" s="388">
        <v>25</v>
      </c>
      <c r="J11806" s="378">
        <v>3</v>
      </c>
      <c r="K11806" s="381">
        <v>1954</v>
      </c>
      <c r="L11806" s="369">
        <f t="shared" ca="1" si="184"/>
        <v>70</v>
      </c>
      <c r="M11806" s="299" t="s">
        <v>17470</v>
      </c>
      <c r="N11806" s="10" t="s">
        <v>28854</v>
      </c>
      <c r="O11806" s="389" t="s">
        <v>29322</v>
      </c>
      <c r="P11806" s="386">
        <v>44265</v>
      </c>
    </row>
    <row r="11807" spans="1:16" s="8" customFormat="1" ht="15" customHeight="1" x14ac:dyDescent="0.25">
      <c r="A11807" s="362" t="s">
        <v>27</v>
      </c>
      <c r="B11807" s="362" t="s">
        <v>22116</v>
      </c>
      <c r="C11807" s="340" t="s">
        <v>23651</v>
      </c>
      <c r="D11807" s="362" t="s">
        <v>23650</v>
      </c>
      <c r="E11807" s="362">
        <v>35</v>
      </c>
      <c r="F11807" s="364">
        <v>11220196</v>
      </c>
      <c r="G11807" s="363">
        <v>27112201969</v>
      </c>
      <c r="H11807" s="365">
        <v>19563</v>
      </c>
      <c r="I11807" s="388">
        <v>23</v>
      </c>
      <c r="J11807" s="378">
        <v>7</v>
      </c>
      <c r="K11807" s="381">
        <v>1953</v>
      </c>
      <c r="L11807" s="369">
        <f t="shared" ca="1" si="184"/>
        <v>70</v>
      </c>
      <c r="M11807" s="299" t="s">
        <v>17470</v>
      </c>
      <c r="N11807" s="10" t="s">
        <v>28854</v>
      </c>
      <c r="O11807" s="389" t="s">
        <v>29332</v>
      </c>
      <c r="P11807" s="386">
        <v>43704</v>
      </c>
    </row>
    <row r="11808" spans="1:16" s="8" customFormat="1" ht="15" customHeight="1" x14ac:dyDescent="0.25">
      <c r="A11808" s="362" t="s">
        <v>27</v>
      </c>
      <c r="B11808" s="362" t="s">
        <v>22116</v>
      </c>
      <c r="C11808" s="340" t="s">
        <v>23647</v>
      </c>
      <c r="D11808" s="362" t="s">
        <v>23646</v>
      </c>
      <c r="E11808" s="362">
        <v>34</v>
      </c>
      <c r="F11808" s="364">
        <v>10084159</v>
      </c>
      <c r="G11808" s="363">
        <v>27100841598</v>
      </c>
      <c r="H11808" s="365">
        <v>18997</v>
      </c>
      <c r="I11808" s="388">
        <v>4</v>
      </c>
      <c r="J11808" s="378">
        <v>1</v>
      </c>
      <c r="K11808" s="381">
        <v>1952</v>
      </c>
      <c r="L11808" s="369">
        <f t="shared" ca="1" si="184"/>
        <v>72</v>
      </c>
      <c r="M11808" s="299" t="s">
        <v>17337</v>
      </c>
      <c r="N11808" s="10" t="s">
        <v>28854</v>
      </c>
      <c r="O11808" s="389" t="s">
        <v>30767</v>
      </c>
      <c r="P11808" s="386" t="s">
        <v>177</v>
      </c>
    </row>
    <row r="11809" spans="1:16" s="8" customFormat="1" ht="15" customHeight="1" x14ac:dyDescent="0.25">
      <c r="A11809" s="362" t="s">
        <v>27</v>
      </c>
      <c r="B11809" s="362" t="s">
        <v>22116</v>
      </c>
      <c r="C11809" s="340" t="s">
        <v>23645</v>
      </c>
      <c r="D11809" s="362" t="s">
        <v>23644</v>
      </c>
      <c r="E11809" s="362" t="s">
        <v>33</v>
      </c>
      <c r="F11809" s="364">
        <v>26196119</v>
      </c>
      <c r="G11809" s="363">
        <v>27261961194</v>
      </c>
      <c r="H11809" s="365">
        <v>28348</v>
      </c>
      <c r="I11809" s="388">
        <v>11</v>
      </c>
      <c r="J11809" s="378">
        <v>8</v>
      </c>
      <c r="K11809" s="381">
        <v>1977</v>
      </c>
      <c r="L11809" s="369">
        <f t="shared" ca="1" si="184"/>
        <v>46</v>
      </c>
      <c r="M11809" s="299" t="s">
        <v>17337</v>
      </c>
      <c r="N11809" s="10" t="s">
        <v>28854</v>
      </c>
      <c r="O11809" s="389" t="s">
        <v>177</v>
      </c>
      <c r="P11809" s="386" t="s">
        <v>177</v>
      </c>
    </row>
    <row r="11810" spans="1:16" s="8" customFormat="1" ht="15" customHeight="1" x14ac:dyDescent="0.25">
      <c r="A11810" s="362" t="s">
        <v>27</v>
      </c>
      <c r="B11810" s="362" t="s">
        <v>22116</v>
      </c>
      <c r="C11810" s="340" t="s">
        <v>23638</v>
      </c>
      <c r="D11810" s="362" t="s">
        <v>23637</v>
      </c>
      <c r="E11810" s="362">
        <v>30</v>
      </c>
      <c r="F11810" s="364">
        <v>35146824</v>
      </c>
      <c r="G11810" s="363">
        <v>27351468241</v>
      </c>
      <c r="H11810" s="365">
        <v>32959</v>
      </c>
      <c r="I11810" s="388">
        <v>27</v>
      </c>
      <c r="J11810" s="378">
        <v>3</v>
      </c>
      <c r="K11810" s="381">
        <v>1990</v>
      </c>
      <c r="L11810" s="369">
        <f t="shared" ca="1" si="184"/>
        <v>34</v>
      </c>
      <c r="M11810" s="299" t="s">
        <v>17337</v>
      </c>
      <c r="N11810" s="10" t="s">
        <v>28854</v>
      </c>
      <c r="O11810" s="389" t="s">
        <v>29362</v>
      </c>
      <c r="P11810" s="386">
        <v>42996</v>
      </c>
    </row>
    <row r="11811" spans="1:16" s="8" customFormat="1" ht="15" customHeight="1" x14ac:dyDescent="0.25">
      <c r="A11811" s="362" t="s">
        <v>27</v>
      </c>
      <c r="B11811" s="362" t="s">
        <v>22116</v>
      </c>
      <c r="C11811" s="340" t="s">
        <v>39351</v>
      </c>
      <c r="D11811" s="362" t="s">
        <v>39337</v>
      </c>
      <c r="E11811" s="362">
        <v>35</v>
      </c>
      <c r="F11811" s="364">
        <v>12366053</v>
      </c>
      <c r="G11811" s="363">
        <v>20123660537</v>
      </c>
      <c r="H11811" s="365">
        <v>20640</v>
      </c>
      <c r="I11811" s="388">
        <v>4</v>
      </c>
      <c r="J11811" s="378">
        <v>7</v>
      </c>
      <c r="K11811" s="381">
        <v>1956</v>
      </c>
      <c r="L11811" s="369">
        <f t="shared" ca="1" si="184"/>
        <v>67</v>
      </c>
      <c r="M11811" s="299" t="s">
        <v>17470</v>
      </c>
      <c r="N11811" s="10" t="s">
        <v>40415</v>
      </c>
      <c r="O11811" s="389" t="s">
        <v>39123</v>
      </c>
      <c r="P11811" s="386">
        <v>45139</v>
      </c>
    </row>
    <row r="11812" spans="1:16" s="8" customFormat="1" ht="15" customHeight="1" x14ac:dyDescent="0.25">
      <c r="A11812" s="362" t="s">
        <v>46</v>
      </c>
      <c r="B11812" s="362" t="s">
        <v>22116</v>
      </c>
      <c r="C11812" s="340" t="s">
        <v>23632</v>
      </c>
      <c r="D11812" s="362" t="s">
        <v>23631</v>
      </c>
      <c r="E11812" s="362">
        <v>33</v>
      </c>
      <c r="F11812" s="364">
        <v>6690150</v>
      </c>
      <c r="G11812" s="363">
        <v>27066901500</v>
      </c>
      <c r="H11812" s="365">
        <v>18740</v>
      </c>
      <c r="I11812" s="388">
        <v>22</v>
      </c>
      <c r="J11812" s="378">
        <v>4</v>
      </c>
      <c r="K11812" s="381">
        <v>1951</v>
      </c>
      <c r="L11812" s="369">
        <f t="shared" ca="1" si="184"/>
        <v>73</v>
      </c>
      <c r="M11812" s="299" t="s">
        <v>17470</v>
      </c>
      <c r="N11812" s="10" t="s">
        <v>28854</v>
      </c>
      <c r="O11812" s="389" t="s">
        <v>35849</v>
      </c>
      <c r="P11812" s="386">
        <v>42634</v>
      </c>
    </row>
    <row r="11813" spans="1:16" s="8" customFormat="1" ht="15" customHeight="1" x14ac:dyDescent="0.25">
      <c r="A11813" s="362" t="s">
        <v>27</v>
      </c>
      <c r="B11813" s="362" t="s">
        <v>22116</v>
      </c>
      <c r="C11813" s="340" t="s">
        <v>23630</v>
      </c>
      <c r="D11813" s="362" t="s">
        <v>23629</v>
      </c>
      <c r="E11813" s="362">
        <v>33</v>
      </c>
      <c r="F11813" s="364">
        <v>92113325</v>
      </c>
      <c r="G11813" s="363">
        <v>27921133257</v>
      </c>
      <c r="H11813" s="365">
        <v>18503</v>
      </c>
      <c r="I11813" s="388">
        <v>28</v>
      </c>
      <c r="J11813" s="378">
        <v>8</v>
      </c>
      <c r="K11813" s="381">
        <v>1950</v>
      </c>
      <c r="L11813" s="369">
        <f t="shared" ca="1" si="184"/>
        <v>73</v>
      </c>
      <c r="M11813" s="299" t="s">
        <v>17470</v>
      </c>
      <c r="N11813" s="10" t="s">
        <v>28854</v>
      </c>
      <c r="O11813" s="389" t="s">
        <v>30819</v>
      </c>
      <c r="P11813" s="386">
        <v>42255</v>
      </c>
    </row>
    <row r="11814" spans="1:16" s="8" customFormat="1" ht="15" customHeight="1" x14ac:dyDescent="0.25">
      <c r="A11814" s="362" t="s">
        <v>59</v>
      </c>
      <c r="B11814" s="362" t="s">
        <v>22116</v>
      </c>
      <c r="C11814" s="340" t="s">
        <v>23628</v>
      </c>
      <c r="D11814" s="362" t="s">
        <v>23627</v>
      </c>
      <c r="E11814" s="362">
        <v>33</v>
      </c>
      <c r="F11814" s="364">
        <v>2041570</v>
      </c>
      <c r="G11814" s="363">
        <v>27020415709</v>
      </c>
      <c r="H11814" s="365">
        <v>12642</v>
      </c>
      <c r="I11814" s="388">
        <v>11</v>
      </c>
      <c r="J11814" s="378">
        <v>8</v>
      </c>
      <c r="K11814" s="381">
        <v>1934</v>
      </c>
      <c r="L11814" s="369">
        <f t="shared" ca="1" si="184"/>
        <v>89</v>
      </c>
      <c r="M11814" s="299" t="s">
        <v>17470</v>
      </c>
      <c r="N11814" s="10" t="s">
        <v>28854</v>
      </c>
      <c r="O11814" s="389" t="s">
        <v>30812</v>
      </c>
      <c r="P11814" s="386" t="s">
        <v>177</v>
      </c>
    </row>
    <row r="11815" spans="1:16" s="8" customFormat="1" ht="15" customHeight="1" x14ac:dyDescent="0.25">
      <c r="A11815" s="362" t="s">
        <v>27</v>
      </c>
      <c r="B11815" s="362" t="s">
        <v>22116</v>
      </c>
      <c r="C11815" s="340" t="s">
        <v>23626</v>
      </c>
      <c r="D11815" s="362" t="s">
        <v>23625</v>
      </c>
      <c r="E11815" s="362">
        <v>36</v>
      </c>
      <c r="F11815" s="364">
        <v>17687699</v>
      </c>
      <c r="G11815" s="363">
        <v>27176876994</v>
      </c>
      <c r="H11815" s="365">
        <v>23962</v>
      </c>
      <c r="I11815" s="388">
        <v>8</v>
      </c>
      <c r="J11815" s="378">
        <v>8</v>
      </c>
      <c r="K11815" s="381">
        <v>1965</v>
      </c>
      <c r="L11815" s="369">
        <f t="shared" ca="1" si="184"/>
        <v>58</v>
      </c>
      <c r="M11815" s="299" t="s">
        <v>17470</v>
      </c>
      <c r="N11815" s="10" t="s">
        <v>28854</v>
      </c>
      <c r="O11815" s="389" t="s">
        <v>30825</v>
      </c>
      <c r="P11815" s="386">
        <v>42365</v>
      </c>
    </row>
    <row r="11816" spans="1:16" s="8" customFormat="1" ht="15" customHeight="1" x14ac:dyDescent="0.25">
      <c r="A11816" s="362" t="s">
        <v>193</v>
      </c>
      <c r="B11816" s="362" t="s">
        <v>22116</v>
      </c>
      <c r="C11816" s="340" t="s">
        <v>23624</v>
      </c>
      <c r="D11816" s="362" t="s">
        <v>23623</v>
      </c>
      <c r="E11816" s="362">
        <v>34</v>
      </c>
      <c r="F11816" s="364">
        <v>6660098</v>
      </c>
      <c r="G11816" s="363">
        <v>27066600985</v>
      </c>
      <c r="H11816" s="365">
        <v>18755</v>
      </c>
      <c r="I11816" s="388">
        <v>7</v>
      </c>
      <c r="J11816" s="378">
        <v>5</v>
      </c>
      <c r="K11816" s="381">
        <v>1951</v>
      </c>
      <c r="L11816" s="369">
        <f t="shared" ca="1" si="184"/>
        <v>72</v>
      </c>
      <c r="M11816" s="299" t="s">
        <v>17470</v>
      </c>
      <c r="N11816" s="10" t="s">
        <v>28854</v>
      </c>
      <c r="O11816" s="389" t="s">
        <v>35660</v>
      </c>
      <c r="P11816" s="386">
        <v>40527</v>
      </c>
    </row>
    <row r="11817" spans="1:16" s="8" customFormat="1" ht="15" customHeight="1" x14ac:dyDescent="0.25">
      <c r="A11817" s="362" t="s">
        <v>27</v>
      </c>
      <c r="B11817" s="362" t="s">
        <v>22116</v>
      </c>
      <c r="C11817" s="340" t="s">
        <v>23622</v>
      </c>
      <c r="D11817" s="362" t="s">
        <v>23621</v>
      </c>
      <c r="E11817" s="362">
        <v>33</v>
      </c>
      <c r="F11817" s="364">
        <v>5654775</v>
      </c>
      <c r="G11817" s="363">
        <v>23056547754</v>
      </c>
      <c r="H11817" s="365" t="s">
        <v>177</v>
      </c>
      <c r="I11817" s="388"/>
      <c r="J11817" s="378"/>
      <c r="K11817" s="381"/>
      <c r="L11817" s="369" t="e">
        <f t="shared" ca="1" si="184"/>
        <v>#VALUE!</v>
      </c>
      <c r="M11817" s="299" t="s">
        <v>17470</v>
      </c>
      <c r="N11817" s="10" t="s">
        <v>28854</v>
      </c>
      <c r="O11817" s="389" t="s">
        <v>29358</v>
      </c>
      <c r="P11817" s="386">
        <v>44212</v>
      </c>
    </row>
    <row r="11818" spans="1:16" s="8" customFormat="1" ht="15" customHeight="1" x14ac:dyDescent="0.25">
      <c r="A11818" s="362" t="s">
        <v>193</v>
      </c>
      <c r="B11818" s="362" t="s">
        <v>22116</v>
      </c>
      <c r="C11818" s="340" t="s">
        <v>23617</v>
      </c>
      <c r="D11818" s="362" t="s">
        <v>23616</v>
      </c>
      <c r="E11818" s="362">
        <v>34</v>
      </c>
      <c r="F11818" s="364">
        <v>11637262</v>
      </c>
      <c r="G11818" s="363">
        <v>27116372628</v>
      </c>
      <c r="H11818" s="365">
        <v>19767</v>
      </c>
      <c r="I11818" s="388">
        <v>12</v>
      </c>
      <c r="J11818" s="378">
        <v>2</v>
      </c>
      <c r="K11818" s="381">
        <v>1954</v>
      </c>
      <c r="L11818" s="369">
        <f t="shared" ca="1" si="184"/>
        <v>70</v>
      </c>
      <c r="M11818" s="299" t="s">
        <v>17470</v>
      </c>
      <c r="N11818" s="10" t="s">
        <v>28854</v>
      </c>
      <c r="O11818" s="389" t="s">
        <v>30754</v>
      </c>
      <c r="P11818" s="386">
        <v>40284</v>
      </c>
    </row>
    <row r="11819" spans="1:16" s="8" customFormat="1" ht="15" customHeight="1" x14ac:dyDescent="0.25">
      <c r="A11819" s="362" t="s">
        <v>46</v>
      </c>
      <c r="B11819" s="362" t="s">
        <v>22116</v>
      </c>
      <c r="C11819" s="340" t="s">
        <v>23615</v>
      </c>
      <c r="D11819" s="362" t="s">
        <v>23614</v>
      </c>
      <c r="E11819" s="362" t="s">
        <v>45</v>
      </c>
      <c r="F11819" s="364">
        <v>93961399</v>
      </c>
      <c r="G11819" s="363">
        <v>23939613994</v>
      </c>
      <c r="H11819" s="365">
        <v>18588</v>
      </c>
      <c r="I11819" s="388">
        <v>21</v>
      </c>
      <c r="J11819" s="378">
        <v>11</v>
      </c>
      <c r="K11819" s="381">
        <v>1950</v>
      </c>
      <c r="L11819" s="369">
        <f t="shared" ca="1" si="184"/>
        <v>73</v>
      </c>
      <c r="M11819" s="299" t="s">
        <v>17470</v>
      </c>
      <c r="N11819" s="10" t="s">
        <v>28854</v>
      </c>
      <c r="O11819" s="389" t="s">
        <v>177</v>
      </c>
      <c r="P11819" s="386" t="s">
        <v>177</v>
      </c>
    </row>
    <row r="11820" spans="1:16" s="8" customFormat="1" ht="15" customHeight="1" x14ac:dyDescent="0.25">
      <c r="A11820" s="362" t="s">
        <v>46</v>
      </c>
      <c r="B11820" s="362" t="s">
        <v>22116</v>
      </c>
      <c r="C11820" s="340" t="s">
        <v>23613</v>
      </c>
      <c r="D11820" s="362" t="s">
        <v>23612</v>
      </c>
      <c r="E11820" s="362">
        <v>33</v>
      </c>
      <c r="F11820" s="364">
        <v>4866134</v>
      </c>
      <c r="G11820" s="363">
        <v>27048661349</v>
      </c>
      <c r="H11820" s="365">
        <v>16036</v>
      </c>
      <c r="I11820" s="388">
        <v>26</v>
      </c>
      <c r="J11820" s="378">
        <v>11</v>
      </c>
      <c r="K11820" s="381">
        <v>1943</v>
      </c>
      <c r="L11820" s="369">
        <f t="shared" ca="1" si="184"/>
        <v>80</v>
      </c>
      <c r="M11820" s="299" t="s">
        <v>17470</v>
      </c>
      <c r="N11820" s="10" t="s">
        <v>28854</v>
      </c>
      <c r="O11820" s="389" t="s">
        <v>30769</v>
      </c>
      <c r="P11820" s="386">
        <v>41592</v>
      </c>
    </row>
    <row r="11821" spans="1:16" s="8" customFormat="1" ht="15" customHeight="1" x14ac:dyDescent="0.25">
      <c r="A11821" s="362" t="s">
        <v>27</v>
      </c>
      <c r="B11821" s="362" t="s">
        <v>22116</v>
      </c>
      <c r="C11821" s="340" t="s">
        <v>23611</v>
      </c>
      <c r="D11821" s="362" t="s">
        <v>23610</v>
      </c>
      <c r="E11821" s="362">
        <v>34</v>
      </c>
      <c r="F11821" s="364">
        <v>3234596</v>
      </c>
      <c r="G11821" s="363">
        <v>23032345964</v>
      </c>
      <c r="H11821" s="365">
        <v>12323</v>
      </c>
      <c r="I11821" s="388">
        <v>26</v>
      </c>
      <c r="J11821" s="378">
        <v>9</v>
      </c>
      <c r="K11821" s="381">
        <v>1933</v>
      </c>
      <c r="L11821" s="369">
        <f t="shared" ca="1" si="184"/>
        <v>90</v>
      </c>
      <c r="M11821" s="299" t="s">
        <v>17470</v>
      </c>
      <c r="N11821" s="10" t="s">
        <v>28854</v>
      </c>
      <c r="O11821" s="389" t="s">
        <v>29359</v>
      </c>
      <c r="P11821" s="386">
        <v>43969</v>
      </c>
    </row>
    <row r="11822" spans="1:16" s="8" customFormat="1" ht="15" customHeight="1" x14ac:dyDescent="0.25">
      <c r="A11822" s="362" t="s">
        <v>46</v>
      </c>
      <c r="B11822" s="362" t="s">
        <v>22116</v>
      </c>
      <c r="C11822" s="340" t="s">
        <v>23606</v>
      </c>
      <c r="D11822" s="362" t="s">
        <v>23605</v>
      </c>
      <c r="E11822" s="362">
        <v>34</v>
      </c>
      <c r="F11822" s="364">
        <v>34743952</v>
      </c>
      <c r="G11822" s="363">
        <v>27347439520</v>
      </c>
      <c r="H11822" s="365">
        <v>32751</v>
      </c>
      <c r="I11822" s="388">
        <v>31</v>
      </c>
      <c r="J11822" s="378">
        <v>8</v>
      </c>
      <c r="K11822" s="381">
        <v>1989</v>
      </c>
      <c r="L11822" s="369">
        <f t="shared" ca="1" si="184"/>
        <v>34</v>
      </c>
      <c r="M11822" s="299" t="s">
        <v>17337</v>
      </c>
      <c r="N11822" s="10" t="s">
        <v>28854</v>
      </c>
      <c r="O11822" s="389" t="s">
        <v>29353</v>
      </c>
      <c r="P11822" s="386">
        <v>43040</v>
      </c>
    </row>
    <row r="11823" spans="1:16" s="8" customFormat="1" ht="15" customHeight="1" x14ac:dyDescent="0.25">
      <c r="A11823" s="362" t="s">
        <v>27</v>
      </c>
      <c r="B11823" s="362" t="s">
        <v>22116</v>
      </c>
      <c r="C11823" s="340" t="s">
        <v>23604</v>
      </c>
      <c r="D11823" s="362" t="s">
        <v>23603</v>
      </c>
      <c r="E11823" s="362">
        <v>34</v>
      </c>
      <c r="F11823" s="364">
        <v>50762257</v>
      </c>
      <c r="G11823" s="363">
        <v>20507622578</v>
      </c>
      <c r="H11823" s="365">
        <v>40563</v>
      </c>
      <c r="I11823" s="388">
        <v>20</v>
      </c>
      <c r="J11823" s="378">
        <v>1</v>
      </c>
      <c r="K11823" s="381">
        <v>2011</v>
      </c>
      <c r="L11823" s="369">
        <f t="shared" ca="1" si="184"/>
        <v>13</v>
      </c>
      <c r="M11823" s="299" t="s">
        <v>40554</v>
      </c>
      <c r="N11823" s="10" t="s">
        <v>40415</v>
      </c>
      <c r="O11823" s="389" t="s">
        <v>29363</v>
      </c>
      <c r="P11823" s="386">
        <v>43172</v>
      </c>
    </row>
    <row r="11824" spans="1:16" s="8" customFormat="1" ht="15" customHeight="1" x14ac:dyDescent="0.25">
      <c r="A11824" s="362" t="s">
        <v>46</v>
      </c>
      <c r="B11824" s="362" t="s">
        <v>22116</v>
      </c>
      <c r="C11824" s="340" t="s">
        <v>29513</v>
      </c>
      <c r="D11824" s="362" t="s">
        <v>29514</v>
      </c>
      <c r="E11824" s="362">
        <v>34</v>
      </c>
      <c r="F11824" s="364">
        <v>10876623</v>
      </c>
      <c r="G11824" s="363">
        <v>27108766234</v>
      </c>
      <c r="H11824" s="365">
        <v>19189</v>
      </c>
      <c r="I11824" s="388">
        <v>14</v>
      </c>
      <c r="J11824" s="378">
        <v>7</v>
      </c>
      <c r="K11824" s="381">
        <v>1952</v>
      </c>
      <c r="L11824" s="369">
        <f t="shared" ca="1" si="184"/>
        <v>71</v>
      </c>
      <c r="M11824" s="299" t="s">
        <v>17470</v>
      </c>
      <c r="N11824" s="10" t="s">
        <v>28854</v>
      </c>
      <c r="O11824" s="389" t="s">
        <v>29382</v>
      </c>
      <c r="P11824" s="386">
        <v>44342</v>
      </c>
    </row>
    <row r="11825" spans="1:16" s="8" customFormat="1" ht="15" customHeight="1" x14ac:dyDescent="0.25">
      <c r="A11825" s="362" t="s">
        <v>27</v>
      </c>
      <c r="B11825" s="362" t="s">
        <v>22116</v>
      </c>
      <c r="C11825" s="340" t="s">
        <v>23602</v>
      </c>
      <c r="D11825" s="362" t="s">
        <v>23601</v>
      </c>
      <c r="E11825" s="362">
        <v>34</v>
      </c>
      <c r="F11825" s="364">
        <v>13597405</v>
      </c>
      <c r="G11825" s="363">
        <v>27135974051</v>
      </c>
      <c r="H11825" s="365">
        <v>21162</v>
      </c>
      <c r="I11825" s="388">
        <v>8</v>
      </c>
      <c r="J11825" s="378">
        <v>12</v>
      </c>
      <c r="K11825" s="381">
        <v>1957</v>
      </c>
      <c r="L11825" s="369">
        <f t="shared" ca="1" si="184"/>
        <v>66</v>
      </c>
      <c r="M11825" s="299" t="s">
        <v>17337</v>
      </c>
      <c r="N11825" s="10" t="s">
        <v>28854</v>
      </c>
      <c r="O11825" s="389" t="s">
        <v>30813</v>
      </c>
      <c r="P11825" s="386" t="s">
        <v>177</v>
      </c>
    </row>
    <row r="11826" spans="1:16" s="8" customFormat="1" ht="15" customHeight="1" x14ac:dyDescent="0.25">
      <c r="A11826" s="362" t="s">
        <v>27</v>
      </c>
      <c r="B11826" s="362" t="s">
        <v>22116</v>
      </c>
      <c r="C11826" s="340" t="s">
        <v>23600</v>
      </c>
      <c r="D11826" s="362" t="s">
        <v>23599</v>
      </c>
      <c r="E11826" s="362">
        <v>34</v>
      </c>
      <c r="F11826" s="364">
        <v>11735060</v>
      </c>
      <c r="G11826" s="363">
        <v>27117350601</v>
      </c>
      <c r="H11826" s="365">
        <v>20147</v>
      </c>
      <c r="I11826" s="388">
        <v>27</v>
      </c>
      <c r="J11826" s="378">
        <v>2</v>
      </c>
      <c r="K11826" s="381">
        <v>1955</v>
      </c>
      <c r="L11826" s="369">
        <f t="shared" ca="1" si="184"/>
        <v>69</v>
      </c>
      <c r="M11826" s="299" t="s">
        <v>17470</v>
      </c>
      <c r="N11826" s="10" t="s">
        <v>28854</v>
      </c>
      <c r="O11826" s="389" t="s">
        <v>29333</v>
      </c>
      <c r="P11826" s="386">
        <v>44112</v>
      </c>
    </row>
    <row r="11827" spans="1:16" s="8" customFormat="1" ht="15" customHeight="1" x14ac:dyDescent="0.25">
      <c r="A11827" s="362" t="s">
        <v>27</v>
      </c>
      <c r="B11827" s="362" t="s">
        <v>22116</v>
      </c>
      <c r="C11827" s="340" t="s">
        <v>23596</v>
      </c>
      <c r="D11827" s="362" t="s">
        <v>23595</v>
      </c>
      <c r="E11827" s="362">
        <v>33</v>
      </c>
      <c r="F11827" s="364">
        <v>5766066</v>
      </c>
      <c r="G11827" s="363">
        <v>27057660665</v>
      </c>
      <c r="H11827" s="365">
        <v>17886</v>
      </c>
      <c r="I11827" s="388">
        <v>19</v>
      </c>
      <c r="J11827" s="378">
        <v>12</v>
      </c>
      <c r="K11827" s="381">
        <v>1948</v>
      </c>
      <c r="L11827" s="369">
        <f t="shared" ca="1" si="184"/>
        <v>75</v>
      </c>
      <c r="M11827" s="299" t="s">
        <v>17470</v>
      </c>
      <c r="N11827" s="10" t="s">
        <v>28854</v>
      </c>
      <c r="O11827" s="389" t="s">
        <v>177</v>
      </c>
      <c r="P11827" s="386" t="s">
        <v>177</v>
      </c>
    </row>
    <row r="11828" spans="1:16" s="8" customFormat="1" ht="15" customHeight="1" x14ac:dyDescent="0.25">
      <c r="A11828" s="362">
        <v>24</v>
      </c>
      <c r="B11828" s="362" t="s">
        <v>22116</v>
      </c>
      <c r="C11828" s="340" t="s">
        <v>23594</v>
      </c>
      <c r="D11828" s="362" t="s">
        <v>23593</v>
      </c>
      <c r="E11828" s="362">
        <v>33</v>
      </c>
      <c r="F11828" s="364">
        <v>17272267</v>
      </c>
      <c r="G11828" s="363">
        <v>27172722674</v>
      </c>
      <c r="H11828" s="365">
        <v>23632</v>
      </c>
      <c r="I11828" s="388">
        <v>12</v>
      </c>
      <c r="J11828" s="378">
        <v>9</v>
      </c>
      <c r="K11828" s="381">
        <v>1964</v>
      </c>
      <c r="L11828" s="369">
        <f t="shared" ca="1" si="184"/>
        <v>59</v>
      </c>
      <c r="M11828" s="299" t="s">
        <v>17470</v>
      </c>
      <c r="N11828" s="10" t="s">
        <v>28854</v>
      </c>
      <c r="O11828" s="389" t="s">
        <v>35849</v>
      </c>
      <c r="P11828" s="386">
        <v>42637</v>
      </c>
    </row>
    <row r="11829" spans="1:16" s="8" customFormat="1" ht="15" customHeight="1" x14ac:dyDescent="0.25">
      <c r="A11829" s="362" t="s">
        <v>27</v>
      </c>
      <c r="B11829" s="362" t="s">
        <v>22116</v>
      </c>
      <c r="C11829" s="340" t="s">
        <v>23592</v>
      </c>
      <c r="D11829" s="362" t="s">
        <v>23591</v>
      </c>
      <c r="E11829" s="362">
        <v>34</v>
      </c>
      <c r="F11829" s="364">
        <v>49701240</v>
      </c>
      <c r="G11829" s="363">
        <v>20497012407</v>
      </c>
      <c r="H11829" s="365">
        <v>40034</v>
      </c>
      <c r="I11829" s="388">
        <v>9</v>
      </c>
      <c r="J11829" s="378">
        <v>8</v>
      </c>
      <c r="K11829" s="381">
        <v>2009</v>
      </c>
      <c r="L11829" s="369">
        <f t="shared" ca="1" si="184"/>
        <v>14</v>
      </c>
      <c r="M11829" s="299" t="s">
        <v>40554</v>
      </c>
      <c r="N11829" s="10" t="s">
        <v>40415</v>
      </c>
      <c r="O11829" s="389" t="s">
        <v>30809</v>
      </c>
      <c r="P11829" s="386">
        <v>40500</v>
      </c>
    </row>
    <row r="11830" spans="1:16" s="8" customFormat="1" ht="15" customHeight="1" x14ac:dyDescent="0.25">
      <c r="A11830" s="362" t="s">
        <v>27</v>
      </c>
      <c r="B11830" s="362" t="s">
        <v>22116</v>
      </c>
      <c r="C11830" s="340" t="s">
        <v>38731</v>
      </c>
      <c r="D11830" s="362" t="s">
        <v>38755</v>
      </c>
      <c r="E11830" s="362">
        <v>34</v>
      </c>
      <c r="F11830" s="364">
        <v>11172257</v>
      </c>
      <c r="G11830" s="363">
        <v>27111722574</v>
      </c>
      <c r="H11830" s="365">
        <v>19560</v>
      </c>
      <c r="I11830" s="388">
        <v>20</v>
      </c>
      <c r="J11830" s="378">
        <v>7</v>
      </c>
      <c r="K11830" s="381">
        <v>1953</v>
      </c>
      <c r="L11830" s="369">
        <f t="shared" ca="1" si="184"/>
        <v>70</v>
      </c>
      <c r="M11830" s="299" t="s">
        <v>17470</v>
      </c>
      <c r="N11830" s="10" t="s">
        <v>28854</v>
      </c>
      <c r="O11830" s="389" t="s">
        <v>38820</v>
      </c>
      <c r="P11830" s="386">
        <v>45065</v>
      </c>
    </row>
    <row r="11831" spans="1:16" s="8" customFormat="1" ht="15" customHeight="1" x14ac:dyDescent="0.25">
      <c r="A11831" s="362">
        <v>15</v>
      </c>
      <c r="B11831" s="362" t="s">
        <v>22116</v>
      </c>
      <c r="C11831" s="340" t="s">
        <v>23590</v>
      </c>
      <c r="D11831" s="362" t="s">
        <v>23589</v>
      </c>
      <c r="E11831" s="362">
        <v>14</v>
      </c>
      <c r="F11831" s="364">
        <v>20643479</v>
      </c>
      <c r="G11831" s="363" t="str">
        <f>27&amp;F11831&amp;7</f>
        <v>27206434797</v>
      </c>
      <c r="H11831" s="365">
        <v>25312</v>
      </c>
      <c r="I11831" s="388">
        <v>19</v>
      </c>
      <c r="J11831" s="378">
        <v>4</v>
      </c>
      <c r="K11831" s="381">
        <v>1969</v>
      </c>
      <c r="L11831" s="369">
        <f t="shared" ca="1" si="184"/>
        <v>55</v>
      </c>
      <c r="M11831" s="299" t="s">
        <v>17470</v>
      </c>
      <c r="N11831" s="10" t="s">
        <v>28854</v>
      </c>
      <c r="O11831" s="389" t="s">
        <v>29327</v>
      </c>
      <c r="P11831" s="386">
        <v>43870</v>
      </c>
    </row>
    <row r="11832" spans="1:16" s="8" customFormat="1" ht="15" customHeight="1" x14ac:dyDescent="0.25">
      <c r="A11832" s="362" t="s">
        <v>27</v>
      </c>
      <c r="B11832" s="362" t="s">
        <v>22116</v>
      </c>
      <c r="C11832" s="340" t="s">
        <v>23586</v>
      </c>
      <c r="D11832" s="362" t="s">
        <v>23585</v>
      </c>
      <c r="E11832" s="362">
        <v>34</v>
      </c>
      <c r="F11832" s="364">
        <v>13973137</v>
      </c>
      <c r="G11832" s="363">
        <v>27139731374</v>
      </c>
      <c r="H11832" s="365">
        <v>20355</v>
      </c>
      <c r="I11832" s="388">
        <v>23</v>
      </c>
      <c r="J11832" s="378">
        <v>9</v>
      </c>
      <c r="K11832" s="381">
        <v>1955</v>
      </c>
      <c r="L11832" s="369">
        <f t="shared" ca="1" si="184"/>
        <v>68</v>
      </c>
      <c r="M11832" s="299" t="s">
        <v>17470</v>
      </c>
      <c r="N11832" s="10" t="s">
        <v>28854</v>
      </c>
      <c r="O11832" s="389" t="s">
        <v>34624</v>
      </c>
      <c r="P11832" s="386">
        <v>41730</v>
      </c>
    </row>
    <row r="11833" spans="1:16" s="8" customFormat="1" ht="15" customHeight="1" x14ac:dyDescent="0.25">
      <c r="A11833" s="362" t="s">
        <v>27</v>
      </c>
      <c r="B11833" s="362" t="s">
        <v>22116</v>
      </c>
      <c r="C11833" s="340" t="s">
        <v>23584</v>
      </c>
      <c r="D11833" s="362" t="s">
        <v>23583</v>
      </c>
      <c r="E11833" s="362">
        <v>32</v>
      </c>
      <c r="F11833" s="364">
        <v>11153061</v>
      </c>
      <c r="G11833" s="363">
        <v>27111530616</v>
      </c>
      <c r="H11833" s="365">
        <v>19899</v>
      </c>
      <c r="I11833" s="388">
        <v>24</v>
      </c>
      <c r="J11833" s="378">
        <v>6</v>
      </c>
      <c r="K11833" s="381">
        <v>1954</v>
      </c>
      <c r="L11833" s="369">
        <f t="shared" ca="1" si="184"/>
        <v>69</v>
      </c>
      <c r="M11833" s="299" t="s">
        <v>17470</v>
      </c>
      <c r="N11833" s="10" t="s">
        <v>28854</v>
      </c>
      <c r="O11833" s="389" t="s">
        <v>30788</v>
      </c>
      <c r="P11833" s="386">
        <v>41900</v>
      </c>
    </row>
    <row r="11834" spans="1:16" s="8" customFormat="1" ht="15" customHeight="1" x14ac:dyDescent="0.25">
      <c r="A11834" s="362" t="s">
        <v>27</v>
      </c>
      <c r="B11834" s="362" t="s">
        <v>22116</v>
      </c>
      <c r="C11834" s="340" t="s">
        <v>35981</v>
      </c>
      <c r="D11834" s="362" t="s">
        <v>35988</v>
      </c>
      <c r="E11834" s="362">
        <v>30</v>
      </c>
      <c r="F11834" s="364">
        <v>18072999</v>
      </c>
      <c r="G11834" s="363">
        <v>27180729998</v>
      </c>
      <c r="H11834" s="365">
        <v>24039</v>
      </c>
      <c r="I11834" s="388">
        <v>24</v>
      </c>
      <c r="J11834" s="378">
        <v>10</v>
      </c>
      <c r="K11834" s="381">
        <v>1965</v>
      </c>
      <c r="L11834" s="369">
        <f t="shared" ca="1" si="184"/>
        <v>58</v>
      </c>
      <c r="M11834" s="299" t="s">
        <v>40176</v>
      </c>
      <c r="N11834" s="10" t="s">
        <v>28854</v>
      </c>
      <c r="O11834" s="389" t="s">
        <v>35992</v>
      </c>
      <c r="P11834" s="386" t="s">
        <v>36111</v>
      </c>
    </row>
    <row r="11835" spans="1:16" s="8" customFormat="1" ht="15" customHeight="1" x14ac:dyDescent="0.25">
      <c r="A11835" s="362">
        <v>32</v>
      </c>
      <c r="B11835" s="362" t="s">
        <v>22116</v>
      </c>
      <c r="C11835" s="340" t="s">
        <v>23582</v>
      </c>
      <c r="D11835" s="362" t="s">
        <v>23581</v>
      </c>
      <c r="E11835" s="362">
        <v>34</v>
      </c>
      <c r="F11835" s="364">
        <v>16861606</v>
      </c>
      <c r="G11835" s="363">
        <v>27168616061</v>
      </c>
      <c r="H11835" s="365">
        <v>23233</v>
      </c>
      <c r="I11835" s="388">
        <v>10</v>
      </c>
      <c r="J11835" s="378">
        <v>8</v>
      </c>
      <c r="K11835" s="381">
        <v>1963</v>
      </c>
      <c r="L11835" s="369">
        <f t="shared" ca="1" si="184"/>
        <v>60</v>
      </c>
      <c r="M11835" s="299" t="s">
        <v>40176</v>
      </c>
      <c r="N11835" s="10" t="s">
        <v>28854</v>
      </c>
      <c r="O11835" s="389" t="s">
        <v>29360</v>
      </c>
      <c r="P11835" s="386">
        <v>42929</v>
      </c>
    </row>
    <row r="11836" spans="1:16" s="8" customFormat="1" ht="15" customHeight="1" x14ac:dyDescent="0.25">
      <c r="A11836" s="362">
        <v>24</v>
      </c>
      <c r="B11836" s="362" t="s">
        <v>22116</v>
      </c>
      <c r="C11836" s="340" t="s">
        <v>39129</v>
      </c>
      <c r="D11836" s="362" t="s">
        <v>6462</v>
      </c>
      <c r="E11836" s="362">
        <v>30</v>
      </c>
      <c r="F11836" s="364">
        <v>11909023</v>
      </c>
      <c r="G11836" s="363" t="str">
        <f>27&amp;F11836&amp;2</f>
        <v>27119090232</v>
      </c>
      <c r="H11836" s="365">
        <v>20357</v>
      </c>
      <c r="I11836" s="388">
        <v>25</v>
      </c>
      <c r="J11836" s="378">
        <v>9</v>
      </c>
      <c r="K11836" s="381">
        <v>1955</v>
      </c>
      <c r="L11836" s="369">
        <f t="shared" ca="1" si="184"/>
        <v>68</v>
      </c>
      <c r="M11836" s="299" t="s">
        <v>17470</v>
      </c>
      <c r="N11836" s="10" t="s">
        <v>28854</v>
      </c>
      <c r="O11836" s="389" t="s">
        <v>29351</v>
      </c>
      <c r="P11836" s="386">
        <v>43900</v>
      </c>
    </row>
    <row r="11837" spans="1:16" s="8" customFormat="1" ht="15" customHeight="1" x14ac:dyDescent="0.25">
      <c r="A11837" s="362" t="s">
        <v>27</v>
      </c>
      <c r="B11837" s="362" t="s">
        <v>22116</v>
      </c>
      <c r="C11837" s="340" t="s">
        <v>29518</v>
      </c>
      <c r="D11837" s="362" t="s">
        <v>29519</v>
      </c>
      <c r="E11837" s="362">
        <v>30</v>
      </c>
      <c r="F11837" s="364">
        <v>22735053</v>
      </c>
      <c r="G11837" s="363">
        <v>27227350534</v>
      </c>
      <c r="H11837" s="365">
        <v>26400</v>
      </c>
      <c r="I11837" s="388">
        <v>11</v>
      </c>
      <c r="J11837" s="378">
        <v>4</v>
      </c>
      <c r="K11837" s="381">
        <v>1972</v>
      </c>
      <c r="L11837" s="369">
        <f t="shared" ca="1" si="184"/>
        <v>52</v>
      </c>
      <c r="M11837" s="299" t="s">
        <v>17470</v>
      </c>
      <c r="N11837" s="10" t="s">
        <v>28854</v>
      </c>
      <c r="O11837" s="389" t="s">
        <v>29382</v>
      </c>
      <c r="P11837" s="386">
        <v>44321</v>
      </c>
    </row>
    <row r="11838" spans="1:16" s="8" customFormat="1" ht="15" customHeight="1" x14ac:dyDescent="0.25">
      <c r="A11838" s="362">
        <v>16</v>
      </c>
      <c r="B11838" s="362" t="s">
        <v>22116</v>
      </c>
      <c r="C11838" s="340" t="s">
        <v>29524</v>
      </c>
      <c r="D11838" s="362" t="s">
        <v>29525</v>
      </c>
      <c r="E11838" s="362">
        <v>30</v>
      </c>
      <c r="F11838" s="364">
        <v>14244935</v>
      </c>
      <c r="G11838" s="363">
        <v>27142449353</v>
      </c>
      <c r="H11838" s="365">
        <v>22379</v>
      </c>
      <c r="I11838" s="388">
        <v>8</v>
      </c>
      <c r="J11838" s="378">
        <v>4</v>
      </c>
      <c r="K11838" s="381">
        <v>1961</v>
      </c>
      <c r="L11838" s="369">
        <f t="shared" ca="1" si="184"/>
        <v>63</v>
      </c>
      <c r="M11838" s="299" t="s">
        <v>17470</v>
      </c>
      <c r="N11838" s="10" t="s">
        <v>28854</v>
      </c>
      <c r="O11838" s="389" t="s">
        <v>29382</v>
      </c>
      <c r="P11838" s="386">
        <v>44386</v>
      </c>
    </row>
    <row r="11839" spans="1:16" s="8" customFormat="1" ht="15" customHeight="1" x14ac:dyDescent="0.25">
      <c r="A11839" s="362" t="s">
        <v>46</v>
      </c>
      <c r="B11839" s="362" t="s">
        <v>22116</v>
      </c>
      <c r="C11839" s="340" t="s">
        <v>23577</v>
      </c>
      <c r="D11839" s="362" t="s">
        <v>23576</v>
      </c>
      <c r="E11839" s="362">
        <v>34</v>
      </c>
      <c r="F11839" s="364">
        <v>12551998</v>
      </c>
      <c r="G11839" s="363">
        <v>27125519984</v>
      </c>
      <c r="H11839" s="365">
        <v>20816</v>
      </c>
      <c r="I11839" s="388">
        <v>27</v>
      </c>
      <c r="J11839" s="378">
        <v>12</v>
      </c>
      <c r="K11839" s="381">
        <v>1956</v>
      </c>
      <c r="L11839" s="369">
        <f t="shared" ca="1" si="184"/>
        <v>67</v>
      </c>
      <c r="M11839" s="299" t="s">
        <v>17470</v>
      </c>
      <c r="N11839" s="10" t="s">
        <v>28854</v>
      </c>
      <c r="O11839" s="389" t="s">
        <v>29321</v>
      </c>
      <c r="P11839" s="386">
        <v>43976</v>
      </c>
    </row>
    <row r="11840" spans="1:16" s="8" customFormat="1" ht="15" customHeight="1" x14ac:dyDescent="0.25">
      <c r="A11840" s="362" t="s">
        <v>99</v>
      </c>
      <c r="B11840" s="362" t="s">
        <v>22116</v>
      </c>
      <c r="C11840" s="340" t="s">
        <v>35949</v>
      </c>
      <c r="D11840" s="362" t="s">
        <v>9505</v>
      </c>
      <c r="E11840" s="362">
        <v>34</v>
      </c>
      <c r="F11840" s="364">
        <v>11060089</v>
      </c>
      <c r="G11840" s="363">
        <v>20110600896</v>
      </c>
      <c r="H11840" s="365">
        <v>19852</v>
      </c>
      <c r="I11840" s="388">
        <v>8</v>
      </c>
      <c r="J11840" s="378">
        <v>5</v>
      </c>
      <c r="K11840" s="381">
        <v>1954</v>
      </c>
      <c r="L11840" s="369">
        <f t="shared" ca="1" si="184"/>
        <v>69</v>
      </c>
      <c r="M11840" s="299" t="s">
        <v>17470</v>
      </c>
      <c r="N11840" s="10" t="s">
        <v>40415</v>
      </c>
      <c r="O11840" s="389" t="s">
        <v>35535</v>
      </c>
      <c r="P11840" s="386">
        <v>44752</v>
      </c>
    </row>
    <row r="11841" spans="1:16" s="8" customFormat="1" ht="15" customHeight="1" x14ac:dyDescent="0.25">
      <c r="A11841" s="362">
        <v>25</v>
      </c>
      <c r="B11841" s="362" t="s">
        <v>22116</v>
      </c>
      <c r="C11841" s="340" t="s">
        <v>23571</v>
      </c>
      <c r="D11841" s="362" t="s">
        <v>23570</v>
      </c>
      <c r="E11841" s="362">
        <v>33</v>
      </c>
      <c r="F11841" s="364">
        <v>10455352</v>
      </c>
      <c r="G11841" s="363">
        <v>23104553524</v>
      </c>
      <c r="H11841" s="365">
        <v>19406</v>
      </c>
      <c r="I11841" s="388">
        <v>16</v>
      </c>
      <c r="J11841" s="378">
        <v>2</v>
      </c>
      <c r="K11841" s="381">
        <v>1953</v>
      </c>
      <c r="L11841" s="369">
        <f t="shared" ca="1" si="184"/>
        <v>71</v>
      </c>
      <c r="M11841" s="299" t="s">
        <v>17470</v>
      </c>
      <c r="N11841" s="10" t="s">
        <v>28854</v>
      </c>
      <c r="O11841" s="389" t="s">
        <v>30832</v>
      </c>
      <c r="P11841" s="386">
        <v>42491</v>
      </c>
    </row>
    <row r="11842" spans="1:16" s="8" customFormat="1" ht="15" customHeight="1" x14ac:dyDescent="0.25">
      <c r="A11842" s="362">
        <v>12</v>
      </c>
      <c r="B11842" s="362" t="s">
        <v>22116</v>
      </c>
      <c r="C11842" s="340" t="s">
        <v>38230</v>
      </c>
      <c r="D11842" s="362" t="s">
        <v>38231</v>
      </c>
      <c r="E11842" s="362">
        <v>34</v>
      </c>
      <c r="F11842" s="364">
        <v>38790415</v>
      </c>
      <c r="G11842" s="363">
        <v>27387904153</v>
      </c>
      <c r="H11842" s="365">
        <v>34757</v>
      </c>
      <c r="I11842" s="388">
        <v>27</v>
      </c>
      <c r="J11842" s="378">
        <v>2</v>
      </c>
      <c r="K11842" s="381">
        <v>1995</v>
      </c>
      <c r="L11842" s="369">
        <f t="shared" ref="L11842:L11905" ca="1" si="185">DATEDIF(H11842,TODAY(),"Y")</f>
        <v>29</v>
      </c>
      <c r="M11842" s="299" t="s">
        <v>17337</v>
      </c>
      <c r="N11842" s="10" t="s">
        <v>28854</v>
      </c>
      <c r="O11842" s="389" t="s">
        <v>38050</v>
      </c>
      <c r="P11842" s="386">
        <v>44337</v>
      </c>
    </row>
    <row r="11843" spans="1:16" s="8" customFormat="1" ht="15" customHeight="1" x14ac:dyDescent="0.25">
      <c r="A11843" s="362" t="s">
        <v>27</v>
      </c>
      <c r="B11843" s="362" t="s">
        <v>22116</v>
      </c>
      <c r="C11843" s="340" t="s">
        <v>40319</v>
      </c>
      <c r="D11843" s="362" t="s">
        <v>40320</v>
      </c>
      <c r="E11843" s="362">
        <v>33</v>
      </c>
      <c r="F11843" s="364" t="s">
        <v>40321</v>
      </c>
      <c r="G11843" s="363">
        <v>27048409844</v>
      </c>
      <c r="H11843" s="365">
        <v>16245</v>
      </c>
      <c r="I11843" s="388">
        <v>22</v>
      </c>
      <c r="J11843" s="378">
        <v>6</v>
      </c>
      <c r="K11843" s="381">
        <v>1944</v>
      </c>
      <c r="L11843" s="369">
        <f t="shared" ca="1" si="185"/>
        <v>79</v>
      </c>
      <c r="M11843" s="299" t="s">
        <v>17470</v>
      </c>
      <c r="N11843" s="10" t="s">
        <v>28854</v>
      </c>
      <c r="O11843" s="389" t="s">
        <v>40148</v>
      </c>
      <c r="P11843" s="386" t="s">
        <v>40322</v>
      </c>
    </row>
    <row r="11844" spans="1:16" s="8" customFormat="1" ht="15" customHeight="1" x14ac:dyDescent="0.25">
      <c r="A11844" s="362" t="s">
        <v>27</v>
      </c>
      <c r="B11844" s="362" t="s">
        <v>22116</v>
      </c>
      <c r="C11844" s="340" t="s">
        <v>23569</v>
      </c>
      <c r="D11844" s="362" t="s">
        <v>23568</v>
      </c>
      <c r="E11844" s="362" t="s">
        <v>33</v>
      </c>
      <c r="F11844" s="364">
        <v>11460335</v>
      </c>
      <c r="G11844" s="363">
        <v>27114603355</v>
      </c>
      <c r="H11844" s="365">
        <v>19091</v>
      </c>
      <c r="I11844" s="388">
        <v>7</v>
      </c>
      <c r="J11844" s="378">
        <v>4</v>
      </c>
      <c r="K11844" s="381">
        <v>1952</v>
      </c>
      <c r="L11844" s="369">
        <f t="shared" ca="1" si="185"/>
        <v>72</v>
      </c>
      <c r="M11844" s="299" t="s">
        <v>17470</v>
      </c>
      <c r="N11844" s="10" t="s">
        <v>28854</v>
      </c>
      <c r="O11844" s="389" t="s">
        <v>177</v>
      </c>
      <c r="P11844" s="386" t="s">
        <v>177</v>
      </c>
    </row>
    <row r="11845" spans="1:16" s="8" customFormat="1" ht="15" customHeight="1" x14ac:dyDescent="0.25">
      <c r="A11845" s="362" t="s">
        <v>46</v>
      </c>
      <c r="B11845" s="362" t="s">
        <v>22116</v>
      </c>
      <c r="C11845" s="340" t="s">
        <v>30252</v>
      </c>
      <c r="D11845" s="362" t="s">
        <v>30251</v>
      </c>
      <c r="E11845" s="362">
        <v>33</v>
      </c>
      <c r="F11845" s="364">
        <v>3732758</v>
      </c>
      <c r="G11845" s="363">
        <v>27037327587</v>
      </c>
      <c r="H11845" s="365">
        <v>14233</v>
      </c>
      <c r="I11845" s="388">
        <v>19</v>
      </c>
      <c r="J11845" s="378">
        <v>12</v>
      </c>
      <c r="K11845" s="381">
        <v>1938</v>
      </c>
      <c r="L11845" s="369">
        <f t="shared" ca="1" si="185"/>
        <v>85</v>
      </c>
      <c r="M11845" s="299" t="s">
        <v>17470</v>
      </c>
      <c r="N11845" s="10" t="s">
        <v>28854</v>
      </c>
      <c r="O11845" s="389" t="s">
        <v>30195</v>
      </c>
      <c r="P11845" s="386">
        <v>44095</v>
      </c>
    </row>
    <row r="11846" spans="1:16" s="8" customFormat="1" ht="15" customHeight="1" x14ac:dyDescent="0.25">
      <c r="A11846" s="362" t="s">
        <v>27</v>
      </c>
      <c r="B11846" s="362" t="s">
        <v>22116</v>
      </c>
      <c r="C11846" s="340" t="s">
        <v>23567</v>
      </c>
      <c r="D11846" s="362" t="s">
        <v>23566</v>
      </c>
      <c r="E11846" s="362">
        <v>32</v>
      </c>
      <c r="F11846" s="364">
        <v>14259332</v>
      </c>
      <c r="G11846" s="363">
        <v>27142593322</v>
      </c>
      <c r="H11846" s="365">
        <v>22159</v>
      </c>
      <c r="I11846" s="388">
        <v>31</v>
      </c>
      <c r="J11846" s="378">
        <v>8</v>
      </c>
      <c r="K11846" s="381">
        <v>1960</v>
      </c>
      <c r="L11846" s="369">
        <f t="shared" ca="1" si="185"/>
        <v>63</v>
      </c>
      <c r="M11846" s="299" t="s">
        <v>17470</v>
      </c>
      <c r="N11846" s="10" t="s">
        <v>28854</v>
      </c>
      <c r="O11846" s="389" t="s">
        <v>29350</v>
      </c>
      <c r="P11846" s="386">
        <v>42950</v>
      </c>
    </row>
    <row r="11847" spans="1:16" s="8" customFormat="1" ht="15" customHeight="1" x14ac:dyDescent="0.25">
      <c r="A11847" s="362" t="s">
        <v>27</v>
      </c>
      <c r="B11847" s="362" t="s">
        <v>22116</v>
      </c>
      <c r="C11847" s="340" t="s">
        <v>23565</v>
      </c>
      <c r="D11847" s="362" t="s">
        <v>23564</v>
      </c>
      <c r="E11847" s="362">
        <v>33</v>
      </c>
      <c r="F11847" s="364">
        <v>94604726</v>
      </c>
      <c r="G11847" s="363">
        <v>27946047266</v>
      </c>
      <c r="H11847" s="365">
        <v>21520</v>
      </c>
      <c r="I11847" s="388">
        <v>1</v>
      </c>
      <c r="J11847" s="378">
        <v>12</v>
      </c>
      <c r="K11847" s="381">
        <v>1958</v>
      </c>
      <c r="L11847" s="369">
        <f t="shared" ca="1" si="185"/>
        <v>65</v>
      </c>
      <c r="M11847" s="299" t="s">
        <v>17470</v>
      </c>
      <c r="N11847" s="10" t="s">
        <v>28854</v>
      </c>
      <c r="O11847" s="389" t="s">
        <v>30766</v>
      </c>
      <c r="P11847" s="386">
        <v>41048</v>
      </c>
    </row>
    <row r="11848" spans="1:16" s="8" customFormat="1" ht="15" customHeight="1" x14ac:dyDescent="0.25">
      <c r="A11848" s="362" t="s">
        <v>161</v>
      </c>
      <c r="B11848" s="362" t="s">
        <v>22116</v>
      </c>
      <c r="C11848" s="340" t="s">
        <v>23563</v>
      </c>
      <c r="D11848" s="362" t="s">
        <v>23562</v>
      </c>
      <c r="E11848" s="362">
        <v>35</v>
      </c>
      <c r="F11848" s="364">
        <v>13106991</v>
      </c>
      <c r="G11848" s="363">
        <v>27131069915</v>
      </c>
      <c r="H11848" s="365">
        <v>21908</v>
      </c>
      <c r="I11848" s="388">
        <v>24</v>
      </c>
      <c r="J11848" s="378">
        <v>12</v>
      </c>
      <c r="K11848" s="381">
        <v>1959</v>
      </c>
      <c r="L11848" s="369">
        <f t="shared" ca="1" si="185"/>
        <v>64</v>
      </c>
      <c r="M11848" s="299" t="s">
        <v>17470</v>
      </c>
      <c r="N11848" s="10" t="s">
        <v>28854</v>
      </c>
      <c r="O11848" s="389" t="s">
        <v>30815</v>
      </c>
      <c r="P11848" s="386">
        <v>42003</v>
      </c>
    </row>
    <row r="11849" spans="1:16" s="8" customFormat="1" ht="15" customHeight="1" x14ac:dyDescent="0.25">
      <c r="A11849" s="362" t="s">
        <v>27</v>
      </c>
      <c r="B11849" s="362" t="s">
        <v>22116</v>
      </c>
      <c r="C11849" s="340" t="s">
        <v>23561</v>
      </c>
      <c r="D11849" s="362" t="s">
        <v>23560</v>
      </c>
      <c r="E11849" s="362">
        <v>33</v>
      </c>
      <c r="F11849" s="364">
        <v>14598537</v>
      </c>
      <c r="G11849" s="363">
        <v>23145985374</v>
      </c>
      <c r="H11849" s="365">
        <v>22338</v>
      </c>
      <c r="I11849" s="388">
        <v>26</v>
      </c>
      <c r="J11849" s="378">
        <v>2</v>
      </c>
      <c r="K11849" s="381">
        <v>1961</v>
      </c>
      <c r="L11849" s="369">
        <f t="shared" ca="1" si="185"/>
        <v>63</v>
      </c>
      <c r="M11849" s="299" t="s">
        <v>17470</v>
      </c>
      <c r="N11849" s="10" t="s">
        <v>28854</v>
      </c>
      <c r="O11849" s="389" t="s">
        <v>30761</v>
      </c>
      <c r="P11849" s="386">
        <v>41068</v>
      </c>
    </row>
    <row r="11850" spans="1:16" s="8" customFormat="1" ht="15" customHeight="1" x14ac:dyDescent="0.25">
      <c r="A11850" s="362" t="s">
        <v>172</v>
      </c>
      <c r="B11850" s="362" t="s">
        <v>22116</v>
      </c>
      <c r="C11850" s="340" t="s">
        <v>23559</v>
      </c>
      <c r="D11850" s="362" t="s">
        <v>23558</v>
      </c>
      <c r="E11850" s="362" t="s">
        <v>33</v>
      </c>
      <c r="F11850" s="364">
        <v>6417749</v>
      </c>
      <c r="G11850" s="363">
        <v>23064177494</v>
      </c>
      <c r="H11850" s="365" t="s">
        <v>29606</v>
      </c>
      <c r="I11850" s="388">
        <v>1</v>
      </c>
      <c r="J11850" s="378">
        <v>12</v>
      </c>
      <c r="K11850" s="381">
        <v>1950</v>
      </c>
      <c r="L11850" s="369">
        <f t="shared" ca="1" si="185"/>
        <v>73</v>
      </c>
      <c r="M11850" s="299" t="s">
        <v>17470</v>
      </c>
      <c r="N11850" s="10" t="s">
        <v>28854</v>
      </c>
      <c r="O11850" s="389" t="s">
        <v>177</v>
      </c>
      <c r="P11850" s="386" t="s">
        <v>177</v>
      </c>
    </row>
    <row r="11851" spans="1:16" s="8" customFormat="1" ht="15" customHeight="1" x14ac:dyDescent="0.25">
      <c r="A11851" s="362">
        <v>16</v>
      </c>
      <c r="B11851" s="362" t="s">
        <v>22116</v>
      </c>
      <c r="C11851" s="340" t="s">
        <v>33956</v>
      </c>
      <c r="D11851" s="362" t="s">
        <v>33975</v>
      </c>
      <c r="E11851" s="362">
        <v>30</v>
      </c>
      <c r="F11851" s="364">
        <v>17043905</v>
      </c>
      <c r="G11851" s="363">
        <v>27170439053</v>
      </c>
      <c r="H11851" s="365">
        <v>23449</v>
      </c>
      <c r="I11851" s="388">
        <v>13</v>
      </c>
      <c r="J11851" s="378">
        <v>3</v>
      </c>
      <c r="K11851" s="381">
        <v>1964</v>
      </c>
      <c r="L11851" s="369">
        <f t="shared" ca="1" si="185"/>
        <v>60</v>
      </c>
      <c r="M11851" s="299" t="s">
        <v>17470</v>
      </c>
      <c r="N11851" s="10" t="s">
        <v>28854</v>
      </c>
      <c r="O11851" s="389" t="s">
        <v>34034</v>
      </c>
      <c r="P11851" s="386">
        <v>44598</v>
      </c>
    </row>
    <row r="11852" spans="1:16" s="8" customFormat="1" ht="15" customHeight="1" x14ac:dyDescent="0.25">
      <c r="A11852" s="362" t="s">
        <v>46</v>
      </c>
      <c r="B11852" s="362" t="s">
        <v>22116</v>
      </c>
      <c r="C11852" s="340" t="s">
        <v>23557</v>
      </c>
      <c r="D11852" s="362" t="s">
        <v>23556</v>
      </c>
      <c r="E11852" s="362">
        <v>33</v>
      </c>
      <c r="F11852" s="364">
        <v>13525583</v>
      </c>
      <c r="G11852" s="363">
        <v>27135255837</v>
      </c>
      <c r="H11852" s="365">
        <v>21182</v>
      </c>
      <c r="I11852" s="388">
        <v>28</v>
      </c>
      <c r="J11852" s="378">
        <v>12</v>
      </c>
      <c r="K11852" s="381">
        <v>1957</v>
      </c>
      <c r="L11852" s="369">
        <f t="shared" ca="1" si="185"/>
        <v>66</v>
      </c>
      <c r="M11852" s="299" t="s">
        <v>17470</v>
      </c>
      <c r="N11852" s="10" t="s">
        <v>28854</v>
      </c>
      <c r="O11852" s="389" t="s">
        <v>30754</v>
      </c>
      <c r="P11852" s="386" t="s">
        <v>177</v>
      </c>
    </row>
    <row r="11853" spans="1:16" s="8" customFormat="1" ht="15" customHeight="1" x14ac:dyDescent="0.25">
      <c r="A11853" s="362" t="s">
        <v>46</v>
      </c>
      <c r="B11853" s="362" t="s">
        <v>22116</v>
      </c>
      <c r="C11853" s="340" t="s">
        <v>23553</v>
      </c>
      <c r="D11853" s="362" t="s">
        <v>23552</v>
      </c>
      <c r="E11853" s="362">
        <v>33</v>
      </c>
      <c r="F11853" s="364">
        <v>54405671</v>
      </c>
      <c r="G11853" s="363">
        <v>27544056714</v>
      </c>
      <c r="H11853" s="365">
        <v>41951</v>
      </c>
      <c r="I11853" s="388">
        <v>8</v>
      </c>
      <c r="J11853" s="378">
        <v>11</v>
      </c>
      <c r="K11853" s="381">
        <v>2014</v>
      </c>
      <c r="L11853" s="369">
        <f t="shared" ca="1" si="185"/>
        <v>9</v>
      </c>
      <c r="M11853" s="299" t="s">
        <v>40554</v>
      </c>
      <c r="N11853" s="10" t="s">
        <v>28854</v>
      </c>
      <c r="O11853" s="389" t="s">
        <v>29358</v>
      </c>
      <c r="P11853" s="386">
        <v>44188</v>
      </c>
    </row>
    <row r="11854" spans="1:16" s="8" customFormat="1" ht="15" customHeight="1" x14ac:dyDescent="0.25">
      <c r="A11854" s="362" t="s">
        <v>27</v>
      </c>
      <c r="B11854" s="362" t="s">
        <v>22116</v>
      </c>
      <c r="C11854" s="340" t="s">
        <v>23547</v>
      </c>
      <c r="D11854" s="362" t="s">
        <v>23546</v>
      </c>
      <c r="E11854" s="362">
        <v>32</v>
      </c>
      <c r="F11854" s="364">
        <v>6535467</v>
      </c>
      <c r="G11854" s="363">
        <v>27065354670</v>
      </c>
      <c r="H11854" s="365">
        <v>18802</v>
      </c>
      <c r="I11854" s="388">
        <v>23</v>
      </c>
      <c r="J11854" s="378">
        <v>6</v>
      </c>
      <c r="K11854" s="381">
        <v>1951</v>
      </c>
      <c r="L11854" s="369">
        <f t="shared" ca="1" si="185"/>
        <v>72</v>
      </c>
      <c r="M11854" s="299" t="s">
        <v>17470</v>
      </c>
      <c r="N11854" s="10" t="s">
        <v>28854</v>
      </c>
      <c r="O11854" s="389" t="s">
        <v>30822</v>
      </c>
      <c r="P11854" s="386">
        <v>41327</v>
      </c>
    </row>
    <row r="11855" spans="1:16" s="8" customFormat="1" ht="15" customHeight="1" x14ac:dyDescent="0.25">
      <c r="A11855" s="362" t="s">
        <v>252</v>
      </c>
      <c r="B11855" s="362" t="s">
        <v>22116</v>
      </c>
      <c r="C11855" s="340" t="s">
        <v>33957</v>
      </c>
      <c r="D11855" s="362" t="s">
        <v>33976</v>
      </c>
      <c r="E11855" s="362">
        <v>33</v>
      </c>
      <c r="F11855" s="364">
        <v>14141103</v>
      </c>
      <c r="G11855" s="363">
        <v>27141411034</v>
      </c>
      <c r="H11855" s="365">
        <v>22026</v>
      </c>
      <c r="I11855" s="388">
        <v>20</v>
      </c>
      <c r="J11855" s="378">
        <v>4</v>
      </c>
      <c r="K11855" s="381">
        <v>1960</v>
      </c>
      <c r="L11855" s="369">
        <f t="shared" ca="1" si="185"/>
        <v>64</v>
      </c>
      <c r="M11855" s="299" t="s">
        <v>17470</v>
      </c>
      <c r="N11855" s="10" t="s">
        <v>28854</v>
      </c>
      <c r="O11855" s="389" t="s">
        <v>34034</v>
      </c>
      <c r="P11855" s="386">
        <v>44554</v>
      </c>
    </row>
    <row r="11856" spans="1:16" s="8" customFormat="1" ht="15" customHeight="1" x14ac:dyDescent="0.25">
      <c r="A11856" s="362">
        <v>13</v>
      </c>
      <c r="B11856" s="362" t="s">
        <v>22116</v>
      </c>
      <c r="C11856" s="340" t="s">
        <v>23545</v>
      </c>
      <c r="D11856" s="362" t="s">
        <v>23544</v>
      </c>
      <c r="E11856" s="362">
        <v>32</v>
      </c>
      <c r="F11856" s="364">
        <v>12866252</v>
      </c>
      <c r="G11856" s="363">
        <v>27128662524</v>
      </c>
      <c r="H11856" s="365">
        <v>21331</v>
      </c>
      <c r="I11856" s="388">
        <v>26</v>
      </c>
      <c r="J11856" s="378">
        <v>5</v>
      </c>
      <c r="K11856" s="381">
        <v>1958</v>
      </c>
      <c r="L11856" s="369">
        <f t="shared" ca="1" si="185"/>
        <v>65</v>
      </c>
      <c r="M11856" s="299" t="s">
        <v>17470</v>
      </c>
      <c r="N11856" s="10" t="s">
        <v>28854</v>
      </c>
      <c r="O11856" s="389" t="s">
        <v>29318</v>
      </c>
      <c r="P11856" s="386">
        <v>43112</v>
      </c>
    </row>
    <row r="11857" spans="1:16" s="8" customFormat="1" ht="15" customHeight="1" x14ac:dyDescent="0.25">
      <c r="A11857" s="362" t="s">
        <v>46</v>
      </c>
      <c r="B11857" s="362" t="s">
        <v>22116</v>
      </c>
      <c r="C11857" s="340" t="s">
        <v>40403</v>
      </c>
      <c r="D11857" s="362" t="s">
        <v>40404</v>
      </c>
      <c r="E11857" s="362">
        <v>30</v>
      </c>
      <c r="F11857" s="364">
        <v>6718488</v>
      </c>
      <c r="G11857" s="363">
        <v>27067184888</v>
      </c>
      <c r="H11857" s="365">
        <v>18717</v>
      </c>
      <c r="I11857" s="388">
        <v>30</v>
      </c>
      <c r="J11857" s="378">
        <v>3</v>
      </c>
      <c r="K11857" s="381">
        <v>1951</v>
      </c>
      <c r="L11857" s="369">
        <f t="shared" ca="1" si="185"/>
        <v>73</v>
      </c>
      <c r="M11857" s="299" t="s">
        <v>17470</v>
      </c>
      <c r="N11857" s="10" t="s">
        <v>28854</v>
      </c>
      <c r="O11857" s="389" t="s">
        <v>40280</v>
      </c>
      <c r="P11857" s="386">
        <v>45242</v>
      </c>
    </row>
    <row r="11858" spans="1:16" s="8" customFormat="1" ht="15" customHeight="1" x14ac:dyDescent="0.25">
      <c r="A11858" s="362">
        <v>35</v>
      </c>
      <c r="B11858" s="362" t="s">
        <v>22116</v>
      </c>
      <c r="C11858" s="340" t="s">
        <v>23543</v>
      </c>
      <c r="D11858" s="362" t="s">
        <v>23542</v>
      </c>
      <c r="E11858" s="362">
        <v>30</v>
      </c>
      <c r="F11858" s="364">
        <v>23411278</v>
      </c>
      <c r="G11858" s="363">
        <v>27234112789</v>
      </c>
      <c r="H11858" s="365">
        <v>26866</v>
      </c>
      <c r="I11858" s="388">
        <v>21</v>
      </c>
      <c r="J11858" s="378">
        <v>7</v>
      </c>
      <c r="K11858" s="381">
        <v>1973</v>
      </c>
      <c r="L11858" s="369">
        <f t="shared" ca="1" si="185"/>
        <v>50</v>
      </c>
      <c r="M11858" s="299" t="s">
        <v>17470</v>
      </c>
      <c r="N11858" s="10" t="s">
        <v>28854</v>
      </c>
      <c r="O11858" s="389" t="s">
        <v>29333</v>
      </c>
      <c r="P11858" s="386">
        <v>44101</v>
      </c>
    </row>
    <row r="11859" spans="1:16" s="8" customFormat="1" ht="15" customHeight="1" x14ac:dyDescent="0.25">
      <c r="A11859" s="362" t="s">
        <v>27</v>
      </c>
      <c r="B11859" s="362" t="s">
        <v>22116</v>
      </c>
      <c r="C11859" s="340" t="s">
        <v>36241</v>
      </c>
      <c r="D11859" s="362" t="s">
        <v>36242</v>
      </c>
      <c r="E11859" s="362">
        <v>30</v>
      </c>
      <c r="F11859" s="364">
        <v>11008692</v>
      </c>
      <c r="G11859" s="363">
        <v>27110086925</v>
      </c>
      <c r="H11859" s="365">
        <v>18873</v>
      </c>
      <c r="I11859" s="388">
        <v>2</v>
      </c>
      <c r="J11859" s="378">
        <v>9</v>
      </c>
      <c r="K11859" s="381">
        <v>1951</v>
      </c>
      <c r="L11859" s="369">
        <f t="shared" ca="1" si="185"/>
        <v>72</v>
      </c>
      <c r="M11859" s="299" t="s">
        <v>17470</v>
      </c>
      <c r="N11859" s="10" t="s">
        <v>28854</v>
      </c>
      <c r="O11859" s="389" t="s">
        <v>36270</v>
      </c>
      <c r="P11859" s="386">
        <v>44628</v>
      </c>
    </row>
    <row r="11860" spans="1:16" s="8" customFormat="1" ht="15" customHeight="1" x14ac:dyDescent="0.25">
      <c r="A11860" s="362" t="s">
        <v>27</v>
      </c>
      <c r="B11860" s="362" t="s">
        <v>22116</v>
      </c>
      <c r="C11860" s="340" t="s">
        <v>39014</v>
      </c>
      <c r="D11860" s="362" t="s">
        <v>39038</v>
      </c>
      <c r="E11860" s="362">
        <v>34</v>
      </c>
      <c r="F11860" s="364">
        <v>17909695</v>
      </c>
      <c r="G11860" s="363">
        <v>27179096957</v>
      </c>
      <c r="H11860" s="365">
        <v>22904</v>
      </c>
      <c r="I11860" s="388">
        <v>15</v>
      </c>
      <c r="J11860" s="378">
        <v>9</v>
      </c>
      <c r="K11860" s="381">
        <v>1962</v>
      </c>
      <c r="L11860" s="369">
        <f t="shared" ca="1" si="185"/>
        <v>61</v>
      </c>
      <c r="M11860" s="299" t="s">
        <v>40176</v>
      </c>
      <c r="N11860" s="10" t="s">
        <v>28854</v>
      </c>
      <c r="O11860" s="389" t="s">
        <v>38820</v>
      </c>
      <c r="P11860" s="386">
        <v>44785</v>
      </c>
    </row>
    <row r="11861" spans="1:16" s="8" customFormat="1" ht="15" customHeight="1" x14ac:dyDescent="0.25">
      <c r="A11861" s="362" t="s">
        <v>27</v>
      </c>
      <c r="B11861" s="362" t="s">
        <v>22116</v>
      </c>
      <c r="C11861" s="340" t="s">
        <v>23538</v>
      </c>
      <c r="D11861" s="362" t="s">
        <v>23537</v>
      </c>
      <c r="E11861" s="362">
        <v>36</v>
      </c>
      <c r="F11861" s="364">
        <v>16224765</v>
      </c>
      <c r="G11861" s="363">
        <v>23162247654</v>
      </c>
      <c r="H11861" s="365">
        <v>22845</v>
      </c>
      <c r="I11861" s="388">
        <v>18</v>
      </c>
      <c r="J11861" s="378">
        <v>7</v>
      </c>
      <c r="K11861" s="381">
        <v>1962</v>
      </c>
      <c r="L11861" s="369">
        <f t="shared" ca="1" si="185"/>
        <v>61</v>
      </c>
      <c r="M11861" s="299" t="s">
        <v>17470</v>
      </c>
      <c r="N11861" s="10" t="s">
        <v>28854</v>
      </c>
      <c r="O11861" s="389" t="s">
        <v>29324</v>
      </c>
      <c r="P11861" s="386">
        <v>43542</v>
      </c>
    </row>
    <row r="11862" spans="1:16" s="8" customFormat="1" ht="15" customHeight="1" x14ac:dyDescent="0.25">
      <c r="A11862" s="362">
        <v>14</v>
      </c>
      <c r="B11862" s="362" t="s">
        <v>22116</v>
      </c>
      <c r="C11862" s="340" t="s">
        <v>23536</v>
      </c>
      <c r="D11862" s="362" t="s">
        <v>23535</v>
      </c>
      <c r="E11862" s="362">
        <v>34</v>
      </c>
      <c r="F11862" s="364">
        <v>11779685</v>
      </c>
      <c r="G11862" s="363">
        <v>27117796855</v>
      </c>
      <c r="H11862" s="365">
        <v>20550</v>
      </c>
      <c r="I11862" s="388">
        <v>5</v>
      </c>
      <c r="J11862" s="378">
        <v>4</v>
      </c>
      <c r="K11862" s="381">
        <v>1956</v>
      </c>
      <c r="L11862" s="369">
        <f t="shared" ca="1" si="185"/>
        <v>68</v>
      </c>
      <c r="M11862" s="299" t="s">
        <v>17470</v>
      </c>
      <c r="N11862" s="10" t="s">
        <v>28854</v>
      </c>
      <c r="O11862" s="389" t="s">
        <v>29348</v>
      </c>
      <c r="P11862" s="386">
        <v>43609</v>
      </c>
    </row>
    <row r="11863" spans="1:16" s="8" customFormat="1" ht="15" customHeight="1" x14ac:dyDescent="0.25">
      <c r="A11863" s="362" t="s">
        <v>27</v>
      </c>
      <c r="B11863" s="362" t="s">
        <v>22116</v>
      </c>
      <c r="C11863" s="340" t="s">
        <v>23534</v>
      </c>
      <c r="D11863" s="362" t="s">
        <v>23533</v>
      </c>
      <c r="E11863" s="362">
        <v>33</v>
      </c>
      <c r="F11863" s="364">
        <v>14103138</v>
      </c>
      <c r="G11863" s="363">
        <v>23141031384</v>
      </c>
      <c r="H11863" s="365">
        <v>22016</v>
      </c>
      <c r="I11863" s="388">
        <v>10</v>
      </c>
      <c r="J11863" s="378">
        <v>4</v>
      </c>
      <c r="K11863" s="381">
        <v>1960</v>
      </c>
      <c r="L11863" s="369">
        <f t="shared" ca="1" si="185"/>
        <v>64</v>
      </c>
      <c r="M11863" s="299" t="s">
        <v>17470</v>
      </c>
      <c r="N11863" s="10" t="s">
        <v>28854</v>
      </c>
      <c r="O11863" s="389" t="s">
        <v>35550</v>
      </c>
      <c r="P11863" s="386">
        <v>40849</v>
      </c>
    </row>
    <row r="11864" spans="1:16" s="8" customFormat="1" ht="15" customHeight="1" x14ac:dyDescent="0.25">
      <c r="A11864" s="362" t="s">
        <v>172</v>
      </c>
      <c r="B11864" s="362" t="s">
        <v>22116</v>
      </c>
      <c r="C11864" s="340" t="s">
        <v>23532</v>
      </c>
      <c r="D11864" s="362" t="s">
        <v>23531</v>
      </c>
      <c r="E11864" s="362">
        <v>30</v>
      </c>
      <c r="F11864" s="364">
        <v>5957906</v>
      </c>
      <c r="G11864" s="363">
        <v>27059579067</v>
      </c>
      <c r="H11864" s="365" t="s">
        <v>29605</v>
      </c>
      <c r="I11864" s="388">
        <v>25</v>
      </c>
      <c r="J11864" s="378">
        <v>2</v>
      </c>
      <c r="K11864" s="381">
        <v>1949</v>
      </c>
      <c r="L11864" s="369">
        <f t="shared" ca="1" si="185"/>
        <v>75</v>
      </c>
      <c r="M11864" s="299" t="s">
        <v>17470</v>
      </c>
      <c r="N11864" s="10" t="s">
        <v>28854</v>
      </c>
      <c r="O11864" s="389" t="s">
        <v>29338</v>
      </c>
      <c r="P11864" s="386">
        <v>43103</v>
      </c>
    </row>
    <row r="11865" spans="1:16" s="8" customFormat="1" ht="15" customHeight="1" x14ac:dyDescent="0.25">
      <c r="A11865" s="362" t="s">
        <v>27</v>
      </c>
      <c r="B11865" s="362" t="s">
        <v>22116</v>
      </c>
      <c r="C11865" s="340" t="s">
        <v>23530</v>
      </c>
      <c r="D11865" s="362" t="s">
        <v>23529</v>
      </c>
      <c r="E11865" s="362">
        <v>30</v>
      </c>
      <c r="F11865" s="364">
        <v>16324050</v>
      </c>
      <c r="G11865" s="363">
        <v>27163240500</v>
      </c>
      <c r="H11865" s="365">
        <v>22813</v>
      </c>
      <c r="I11865" s="388">
        <v>16</v>
      </c>
      <c r="J11865" s="378">
        <v>6</v>
      </c>
      <c r="K11865" s="381">
        <v>1962</v>
      </c>
      <c r="L11865" s="369">
        <f t="shared" ca="1" si="185"/>
        <v>61</v>
      </c>
      <c r="M11865" s="299" t="s">
        <v>17470</v>
      </c>
      <c r="N11865" s="10" t="s">
        <v>28854</v>
      </c>
      <c r="O11865" s="389" t="s">
        <v>29348</v>
      </c>
      <c r="P11865" s="386">
        <v>43590</v>
      </c>
    </row>
    <row r="11866" spans="1:16" s="8" customFormat="1" ht="15" customHeight="1" x14ac:dyDescent="0.25">
      <c r="A11866" s="362" t="s">
        <v>172</v>
      </c>
      <c r="B11866" s="362" t="s">
        <v>22116</v>
      </c>
      <c r="C11866" s="340" t="s">
        <v>23528</v>
      </c>
      <c r="D11866" s="362" t="s">
        <v>23527</v>
      </c>
      <c r="E11866" s="362">
        <v>33</v>
      </c>
      <c r="F11866" s="364">
        <v>4529046</v>
      </c>
      <c r="G11866" s="363">
        <v>27045290463</v>
      </c>
      <c r="H11866" s="365" t="s">
        <v>29604</v>
      </c>
      <c r="I11866" s="388">
        <v>2</v>
      </c>
      <c r="J11866" s="378">
        <v>12</v>
      </c>
      <c r="K11866" s="381">
        <v>1942</v>
      </c>
      <c r="L11866" s="369">
        <f t="shared" ca="1" si="185"/>
        <v>81</v>
      </c>
      <c r="M11866" s="299" t="s">
        <v>18026</v>
      </c>
      <c r="N11866" s="10" t="s">
        <v>28854</v>
      </c>
      <c r="O11866" s="389" t="s">
        <v>30815</v>
      </c>
      <c r="P11866" s="386">
        <v>42073</v>
      </c>
    </row>
    <row r="11867" spans="1:16" s="8" customFormat="1" ht="15" customHeight="1" x14ac:dyDescent="0.25">
      <c r="A11867" s="362" t="s">
        <v>27</v>
      </c>
      <c r="B11867" s="362" t="s">
        <v>22116</v>
      </c>
      <c r="C11867" s="340" t="s">
        <v>23526</v>
      </c>
      <c r="D11867" s="362" t="s">
        <v>23525</v>
      </c>
      <c r="E11867" s="362" t="s">
        <v>45</v>
      </c>
      <c r="F11867" s="364">
        <v>12289031</v>
      </c>
      <c r="G11867" s="363">
        <v>27122890312</v>
      </c>
      <c r="H11867" s="365">
        <v>20548</v>
      </c>
      <c r="I11867" s="388">
        <v>3</v>
      </c>
      <c r="J11867" s="378">
        <v>4</v>
      </c>
      <c r="K11867" s="381">
        <v>1956</v>
      </c>
      <c r="L11867" s="369">
        <f t="shared" ca="1" si="185"/>
        <v>68</v>
      </c>
      <c r="M11867" s="299" t="s">
        <v>17470</v>
      </c>
      <c r="N11867" s="10" t="s">
        <v>28854</v>
      </c>
      <c r="O11867" s="389" t="s">
        <v>177</v>
      </c>
      <c r="P11867" s="386" t="s">
        <v>177</v>
      </c>
    </row>
    <row r="11868" spans="1:16" s="8" customFormat="1" ht="15" customHeight="1" x14ac:dyDescent="0.25">
      <c r="A11868" s="362">
        <v>24</v>
      </c>
      <c r="B11868" s="362" t="s">
        <v>22116</v>
      </c>
      <c r="C11868" s="340" t="s">
        <v>23524</v>
      </c>
      <c r="D11868" s="362" t="s">
        <v>23523</v>
      </c>
      <c r="E11868" s="362">
        <v>31</v>
      </c>
      <c r="F11868" s="364">
        <v>30925861</v>
      </c>
      <c r="G11868" s="363">
        <v>23309258614</v>
      </c>
      <c r="H11868" s="365">
        <v>30792</v>
      </c>
      <c r="I11868" s="388">
        <v>20</v>
      </c>
      <c r="J11868" s="378">
        <v>4</v>
      </c>
      <c r="K11868" s="381">
        <v>1984</v>
      </c>
      <c r="L11868" s="369">
        <f t="shared" ca="1" si="185"/>
        <v>40</v>
      </c>
      <c r="M11868" s="299" t="s">
        <v>22252</v>
      </c>
      <c r="N11868" s="10" t="s">
        <v>40415</v>
      </c>
      <c r="O11868" s="389" t="s">
        <v>30802</v>
      </c>
      <c r="P11868" s="386">
        <v>40449</v>
      </c>
    </row>
    <row r="11869" spans="1:16" s="8" customFormat="1" ht="15" customHeight="1" x14ac:dyDescent="0.25">
      <c r="A11869" s="362" t="s">
        <v>27</v>
      </c>
      <c r="B11869" s="362" t="s">
        <v>22116</v>
      </c>
      <c r="C11869" s="340" t="s">
        <v>23522</v>
      </c>
      <c r="D11869" s="362" t="s">
        <v>23521</v>
      </c>
      <c r="E11869" s="362">
        <v>34</v>
      </c>
      <c r="F11869" s="364">
        <v>12015835</v>
      </c>
      <c r="G11869" s="363">
        <v>27120158355</v>
      </c>
      <c r="H11869" s="365">
        <v>20113</v>
      </c>
      <c r="I11869" s="388">
        <v>24</v>
      </c>
      <c r="J11869" s="378">
        <v>1</v>
      </c>
      <c r="K11869" s="381">
        <v>1955</v>
      </c>
      <c r="L11869" s="369">
        <f t="shared" ca="1" si="185"/>
        <v>69</v>
      </c>
      <c r="M11869" s="299" t="s">
        <v>40176</v>
      </c>
      <c r="N11869" s="10" t="s">
        <v>28854</v>
      </c>
      <c r="O11869" s="389" t="s">
        <v>30759</v>
      </c>
      <c r="P11869" s="386">
        <v>40248</v>
      </c>
    </row>
    <row r="11870" spans="1:16" s="8" customFormat="1" ht="15" customHeight="1" x14ac:dyDescent="0.25">
      <c r="A11870" s="362">
        <v>11</v>
      </c>
      <c r="B11870" s="362" t="s">
        <v>22116</v>
      </c>
      <c r="C11870" s="340" t="s">
        <v>30906</v>
      </c>
      <c r="D11870" s="362" t="s">
        <v>30907</v>
      </c>
      <c r="E11870" s="362">
        <v>31</v>
      </c>
      <c r="F11870" s="364">
        <v>13280402</v>
      </c>
      <c r="G11870" s="363">
        <v>27132804023</v>
      </c>
      <c r="H11870" s="365">
        <v>21091</v>
      </c>
      <c r="I11870" s="388">
        <v>28</v>
      </c>
      <c r="J11870" s="378">
        <v>9</v>
      </c>
      <c r="K11870" s="381">
        <v>1957</v>
      </c>
      <c r="L11870" s="369">
        <f t="shared" ca="1" si="185"/>
        <v>66</v>
      </c>
      <c r="M11870" s="299" t="s">
        <v>17470</v>
      </c>
      <c r="N11870" s="10" t="s">
        <v>28854</v>
      </c>
      <c r="O11870" s="389" t="s">
        <v>30833</v>
      </c>
      <c r="P11870" s="386">
        <v>44444</v>
      </c>
    </row>
    <row r="11871" spans="1:16" s="8" customFormat="1" ht="15" customHeight="1" x14ac:dyDescent="0.25">
      <c r="A11871" s="362" t="s">
        <v>27</v>
      </c>
      <c r="B11871" s="362" t="s">
        <v>22116</v>
      </c>
      <c r="C11871" s="340" t="s">
        <v>23520</v>
      </c>
      <c r="D11871" s="362" t="s">
        <v>23519</v>
      </c>
      <c r="E11871" s="362" t="s">
        <v>45</v>
      </c>
      <c r="F11871" s="364">
        <v>10740401</v>
      </c>
      <c r="G11871" s="363">
        <v>27107404010</v>
      </c>
      <c r="H11871" s="365">
        <v>19355</v>
      </c>
      <c r="I11871" s="388">
        <v>27</v>
      </c>
      <c r="J11871" s="378">
        <v>12</v>
      </c>
      <c r="K11871" s="381">
        <v>1952</v>
      </c>
      <c r="L11871" s="369">
        <f t="shared" ca="1" si="185"/>
        <v>71</v>
      </c>
      <c r="M11871" s="299" t="s">
        <v>17470</v>
      </c>
      <c r="N11871" s="10" t="s">
        <v>28854</v>
      </c>
      <c r="O11871" s="389" t="s">
        <v>177</v>
      </c>
      <c r="P11871" s="386" t="s">
        <v>177</v>
      </c>
    </row>
    <row r="11872" spans="1:16" s="8" customFormat="1" ht="15" customHeight="1" x14ac:dyDescent="0.25">
      <c r="A11872" s="362" t="s">
        <v>27</v>
      </c>
      <c r="B11872" s="362" t="s">
        <v>22116</v>
      </c>
      <c r="C11872" s="340" t="s">
        <v>23518</v>
      </c>
      <c r="D11872" s="362" t="s">
        <v>23517</v>
      </c>
      <c r="E11872" s="362">
        <v>17</v>
      </c>
      <c r="F11872" s="364">
        <v>5950549</v>
      </c>
      <c r="G11872" s="363">
        <v>27059505497</v>
      </c>
      <c r="H11872" s="365">
        <v>17843</v>
      </c>
      <c r="I11872" s="388">
        <v>6</v>
      </c>
      <c r="J11872" s="378">
        <v>11</v>
      </c>
      <c r="K11872" s="381">
        <v>1948</v>
      </c>
      <c r="L11872" s="369">
        <f t="shared" ca="1" si="185"/>
        <v>75</v>
      </c>
      <c r="M11872" s="299" t="s">
        <v>17337</v>
      </c>
      <c r="N11872" s="10" t="s">
        <v>28854</v>
      </c>
      <c r="O11872" s="389" t="s">
        <v>33560</v>
      </c>
      <c r="P11872" s="386" t="s">
        <v>177</v>
      </c>
    </row>
    <row r="11873" spans="1:16" s="8" customFormat="1" ht="15" customHeight="1" x14ac:dyDescent="0.25">
      <c r="A11873" s="362" t="s">
        <v>172</v>
      </c>
      <c r="B11873" s="362" t="s">
        <v>22116</v>
      </c>
      <c r="C11873" s="340" t="s">
        <v>23516</v>
      </c>
      <c r="D11873" s="362" t="s">
        <v>23515</v>
      </c>
      <c r="E11873" s="362">
        <v>14</v>
      </c>
      <c r="F11873" s="364">
        <v>14389459</v>
      </c>
      <c r="G11873" s="363">
        <v>27143894598</v>
      </c>
      <c r="H11873" s="365" t="s">
        <v>29603</v>
      </c>
      <c r="I11873" s="388">
        <v>21</v>
      </c>
      <c r="J11873" s="378">
        <v>4</v>
      </c>
      <c r="K11873" s="381">
        <v>1961</v>
      </c>
      <c r="L11873" s="369">
        <f t="shared" ca="1" si="185"/>
        <v>63</v>
      </c>
      <c r="M11873" s="299" t="s">
        <v>17470</v>
      </c>
      <c r="N11873" s="10" t="s">
        <v>28854</v>
      </c>
      <c r="O11873" s="389" t="s">
        <v>29352</v>
      </c>
      <c r="P11873" s="386">
        <v>42681</v>
      </c>
    </row>
    <row r="11874" spans="1:16" s="8" customFormat="1" ht="15" customHeight="1" x14ac:dyDescent="0.25">
      <c r="A11874" s="362" t="s">
        <v>46</v>
      </c>
      <c r="B11874" s="362" t="s">
        <v>22116</v>
      </c>
      <c r="C11874" s="340" t="s">
        <v>23514</v>
      </c>
      <c r="D11874" s="362" t="s">
        <v>23513</v>
      </c>
      <c r="E11874" s="362">
        <v>34</v>
      </c>
      <c r="F11874" s="364">
        <v>13863667</v>
      </c>
      <c r="G11874" s="363">
        <v>23138636674</v>
      </c>
      <c r="H11874" s="365">
        <v>22062</v>
      </c>
      <c r="I11874" s="388">
        <v>26</v>
      </c>
      <c r="J11874" s="378">
        <v>5</v>
      </c>
      <c r="K11874" s="381">
        <v>1960</v>
      </c>
      <c r="L11874" s="369">
        <f t="shared" ca="1" si="185"/>
        <v>63</v>
      </c>
      <c r="M11874" s="299" t="s">
        <v>17470</v>
      </c>
      <c r="N11874" s="10" t="s">
        <v>28854</v>
      </c>
      <c r="O11874" s="389" t="s">
        <v>177</v>
      </c>
      <c r="P11874" s="386" t="s">
        <v>177</v>
      </c>
    </row>
    <row r="11875" spans="1:16" s="8" customFormat="1" ht="15" customHeight="1" x14ac:dyDescent="0.25">
      <c r="A11875" s="362" t="s">
        <v>27</v>
      </c>
      <c r="B11875" s="362" t="s">
        <v>22116</v>
      </c>
      <c r="C11875" s="340" t="s">
        <v>23512</v>
      </c>
      <c r="D11875" s="362" t="s">
        <v>23511</v>
      </c>
      <c r="E11875" s="362">
        <v>32</v>
      </c>
      <c r="F11875" s="364">
        <v>12639815</v>
      </c>
      <c r="G11875" s="363">
        <v>27126398153</v>
      </c>
      <c r="H11875" s="365">
        <v>21589</v>
      </c>
      <c r="I11875" s="388">
        <v>8</v>
      </c>
      <c r="J11875" s="378">
        <v>2</v>
      </c>
      <c r="K11875" s="381">
        <v>1959</v>
      </c>
      <c r="L11875" s="369">
        <f t="shared" ca="1" si="185"/>
        <v>65</v>
      </c>
      <c r="M11875" s="299" t="s">
        <v>17470</v>
      </c>
      <c r="N11875" s="10" t="s">
        <v>28854</v>
      </c>
      <c r="O11875" s="389" t="s">
        <v>30762</v>
      </c>
      <c r="P11875" s="386">
        <v>40965</v>
      </c>
    </row>
    <row r="11876" spans="1:16" s="8" customFormat="1" ht="15" customHeight="1" x14ac:dyDescent="0.25">
      <c r="A11876" s="362" t="s">
        <v>27</v>
      </c>
      <c r="B11876" s="362" t="s">
        <v>22116</v>
      </c>
      <c r="C11876" s="340" t="s">
        <v>23510</v>
      </c>
      <c r="D11876" s="362" t="s">
        <v>23509</v>
      </c>
      <c r="E11876" s="362">
        <v>33</v>
      </c>
      <c r="F11876" s="364">
        <v>12926473</v>
      </c>
      <c r="G11876" s="363">
        <v>27129264735</v>
      </c>
      <c r="H11876" s="365">
        <v>20915</v>
      </c>
      <c r="I11876" s="388">
        <v>5</v>
      </c>
      <c r="J11876" s="378">
        <v>4</v>
      </c>
      <c r="K11876" s="381">
        <v>1957</v>
      </c>
      <c r="L11876" s="369">
        <f t="shared" ca="1" si="185"/>
        <v>67</v>
      </c>
      <c r="M11876" s="299" t="s">
        <v>17470</v>
      </c>
      <c r="N11876" s="10" t="s">
        <v>28854</v>
      </c>
      <c r="O11876" s="389" t="s">
        <v>29315</v>
      </c>
      <c r="P11876" s="386">
        <v>44098</v>
      </c>
    </row>
    <row r="11877" spans="1:16" s="8" customFormat="1" ht="15" customHeight="1" x14ac:dyDescent="0.25">
      <c r="A11877" s="362" t="s">
        <v>78</v>
      </c>
      <c r="B11877" s="362" t="s">
        <v>22116</v>
      </c>
      <c r="C11877" s="340" t="s">
        <v>23504</v>
      </c>
      <c r="D11877" s="362" t="s">
        <v>23503</v>
      </c>
      <c r="E11877" s="362">
        <v>35</v>
      </c>
      <c r="F11877" s="364">
        <v>12984464</v>
      </c>
      <c r="G11877" s="363">
        <v>27129844642</v>
      </c>
      <c r="H11877" s="365">
        <v>21609</v>
      </c>
      <c r="I11877" s="388">
        <v>28</v>
      </c>
      <c r="J11877" s="378">
        <v>2</v>
      </c>
      <c r="K11877" s="381">
        <v>1959</v>
      </c>
      <c r="L11877" s="369">
        <f t="shared" ca="1" si="185"/>
        <v>65</v>
      </c>
      <c r="M11877" s="299" t="s">
        <v>17470</v>
      </c>
      <c r="N11877" s="10" t="s">
        <v>28854</v>
      </c>
      <c r="O11877" s="389" t="s">
        <v>29359</v>
      </c>
      <c r="P11877" s="386">
        <v>44278</v>
      </c>
    </row>
    <row r="11878" spans="1:16" s="8" customFormat="1" ht="15" customHeight="1" x14ac:dyDescent="0.25">
      <c r="A11878" s="362" t="s">
        <v>161</v>
      </c>
      <c r="B11878" s="362" t="s">
        <v>22116</v>
      </c>
      <c r="C11878" s="340" t="s">
        <v>23500</v>
      </c>
      <c r="D11878" s="362" t="s">
        <v>23499</v>
      </c>
      <c r="E11878" s="362">
        <v>30</v>
      </c>
      <c r="F11878" s="364">
        <v>95475981</v>
      </c>
      <c r="G11878" s="363">
        <v>23954759814</v>
      </c>
      <c r="H11878" s="365">
        <v>29269</v>
      </c>
      <c r="I11878" s="388">
        <v>18</v>
      </c>
      <c r="J11878" s="378">
        <v>2</v>
      </c>
      <c r="K11878" s="381">
        <v>1980</v>
      </c>
      <c r="L11878" s="369">
        <f t="shared" ca="1" si="185"/>
        <v>44</v>
      </c>
      <c r="M11878" s="299" t="s">
        <v>17470</v>
      </c>
      <c r="N11878" s="10" t="s">
        <v>28854</v>
      </c>
      <c r="O11878" s="389" t="s">
        <v>29327</v>
      </c>
      <c r="P11878" s="386">
        <v>43904</v>
      </c>
    </row>
    <row r="11879" spans="1:16" s="8" customFormat="1" ht="15" customHeight="1" x14ac:dyDescent="0.25">
      <c r="A11879" s="362">
        <v>17</v>
      </c>
      <c r="B11879" s="362" t="s">
        <v>22116</v>
      </c>
      <c r="C11879" s="340" t="s">
        <v>30246</v>
      </c>
      <c r="D11879" s="362" t="s">
        <v>30245</v>
      </c>
      <c r="E11879" s="362">
        <v>34</v>
      </c>
      <c r="F11879" s="364">
        <v>13391073</v>
      </c>
      <c r="G11879" s="363">
        <v>27133910730</v>
      </c>
      <c r="H11879" s="365">
        <v>21073</v>
      </c>
      <c r="I11879" s="388">
        <v>10</v>
      </c>
      <c r="J11879" s="378">
        <v>9</v>
      </c>
      <c r="K11879" s="381">
        <v>1957</v>
      </c>
      <c r="L11879" s="369">
        <f t="shared" ca="1" si="185"/>
        <v>66</v>
      </c>
      <c r="M11879" s="299" t="s">
        <v>17470</v>
      </c>
      <c r="N11879" s="10" t="s">
        <v>28854</v>
      </c>
      <c r="O11879" s="389" t="s">
        <v>30195</v>
      </c>
      <c r="P11879" s="386">
        <v>44352</v>
      </c>
    </row>
    <row r="11880" spans="1:16" s="8" customFormat="1" ht="15" customHeight="1" x14ac:dyDescent="0.25">
      <c r="A11880" s="362" t="s">
        <v>46</v>
      </c>
      <c r="B11880" s="362" t="s">
        <v>22116</v>
      </c>
      <c r="C11880" s="340" t="s">
        <v>23498</v>
      </c>
      <c r="D11880" s="362" t="s">
        <v>23497</v>
      </c>
      <c r="E11880" s="362">
        <v>34</v>
      </c>
      <c r="F11880" s="364">
        <v>12755506</v>
      </c>
      <c r="G11880" s="363">
        <v>27127555066</v>
      </c>
      <c r="H11880" s="365">
        <v>21477</v>
      </c>
      <c r="I11880" s="388">
        <v>19</v>
      </c>
      <c r="J11880" s="378">
        <v>10</v>
      </c>
      <c r="K11880" s="381">
        <v>1958</v>
      </c>
      <c r="L11880" s="369">
        <f t="shared" ca="1" si="185"/>
        <v>65</v>
      </c>
      <c r="M11880" s="299" t="s">
        <v>40176</v>
      </c>
      <c r="N11880" s="10" t="s">
        <v>28854</v>
      </c>
      <c r="O11880" s="389" t="s">
        <v>30777</v>
      </c>
      <c r="P11880" s="386">
        <v>42352</v>
      </c>
    </row>
    <row r="11881" spans="1:16" s="8" customFormat="1" ht="15" customHeight="1" x14ac:dyDescent="0.25">
      <c r="A11881" s="362" t="s">
        <v>46</v>
      </c>
      <c r="B11881" s="362" t="s">
        <v>22116</v>
      </c>
      <c r="C11881" s="340" t="s">
        <v>23496</v>
      </c>
      <c r="D11881" s="362" t="s">
        <v>23495</v>
      </c>
      <c r="E11881" s="362">
        <v>31</v>
      </c>
      <c r="F11881" s="364">
        <v>13052342</v>
      </c>
      <c r="G11881" s="363">
        <v>27130523426</v>
      </c>
      <c r="H11881" s="365">
        <v>21703</v>
      </c>
      <c r="I11881" s="388">
        <v>2</v>
      </c>
      <c r="J11881" s="378">
        <v>6</v>
      </c>
      <c r="K11881" s="381">
        <v>1959</v>
      </c>
      <c r="L11881" s="369">
        <f t="shared" ca="1" si="185"/>
        <v>64</v>
      </c>
      <c r="M11881" s="299" t="s">
        <v>17470</v>
      </c>
      <c r="N11881" s="10" t="s">
        <v>28854</v>
      </c>
      <c r="O11881" s="389" t="s">
        <v>35644</v>
      </c>
      <c r="P11881" s="386" t="s">
        <v>39060</v>
      </c>
    </row>
    <row r="11882" spans="1:16" s="8" customFormat="1" ht="15" customHeight="1" x14ac:dyDescent="0.25">
      <c r="A11882" s="362" t="s">
        <v>46</v>
      </c>
      <c r="B11882" s="362" t="s">
        <v>22116</v>
      </c>
      <c r="C11882" s="340" t="s">
        <v>33958</v>
      </c>
      <c r="D11882" s="362" t="s">
        <v>33977</v>
      </c>
      <c r="E11882" s="362">
        <v>30</v>
      </c>
      <c r="F11882" s="364">
        <v>96147490</v>
      </c>
      <c r="G11882" s="363">
        <v>27961474901</v>
      </c>
      <c r="H11882" s="365">
        <v>20246</v>
      </c>
      <c r="I11882" s="388">
        <v>6</v>
      </c>
      <c r="J11882" s="378">
        <v>6</v>
      </c>
      <c r="K11882" s="381">
        <v>1955</v>
      </c>
      <c r="L11882" s="369">
        <f t="shared" ca="1" si="185"/>
        <v>68</v>
      </c>
      <c r="M11882" s="299" t="s">
        <v>17470</v>
      </c>
      <c r="N11882" s="10" t="s">
        <v>28854</v>
      </c>
      <c r="O11882" s="389" t="s">
        <v>34034</v>
      </c>
      <c r="P11882" s="386">
        <v>43508</v>
      </c>
    </row>
    <row r="11883" spans="1:16" s="8" customFormat="1" ht="15" customHeight="1" x14ac:dyDescent="0.25">
      <c r="A11883" s="362">
        <v>15</v>
      </c>
      <c r="B11883" s="362" t="s">
        <v>22116</v>
      </c>
      <c r="C11883" s="340" t="s">
        <v>38228</v>
      </c>
      <c r="D11883" s="362" t="s">
        <v>38229</v>
      </c>
      <c r="E11883" s="362">
        <v>33</v>
      </c>
      <c r="F11883" s="364">
        <v>16419333</v>
      </c>
      <c r="G11883" s="363">
        <v>27164193336</v>
      </c>
      <c r="H11883" s="365">
        <v>23254</v>
      </c>
      <c r="I11883" s="388">
        <v>31</v>
      </c>
      <c r="J11883" s="378">
        <v>8</v>
      </c>
      <c r="K11883" s="381">
        <v>1963</v>
      </c>
      <c r="L11883" s="369">
        <f t="shared" ca="1" si="185"/>
        <v>60</v>
      </c>
      <c r="M11883" s="299" t="s">
        <v>17470</v>
      </c>
      <c r="N11883" s="10" t="s">
        <v>28854</v>
      </c>
      <c r="O11883" s="389" t="s">
        <v>38050</v>
      </c>
      <c r="P11883" s="386">
        <v>44948</v>
      </c>
    </row>
    <row r="11884" spans="1:16" s="8" customFormat="1" ht="15" customHeight="1" x14ac:dyDescent="0.25">
      <c r="A11884" s="362" t="s">
        <v>27</v>
      </c>
      <c r="B11884" s="362" t="s">
        <v>22116</v>
      </c>
      <c r="C11884" s="340" t="s">
        <v>39648</v>
      </c>
      <c r="D11884" s="362" t="s">
        <v>39673</v>
      </c>
      <c r="E11884" s="362">
        <v>33</v>
      </c>
      <c r="F11884" s="364">
        <v>18456312</v>
      </c>
      <c r="G11884" s="363">
        <v>27184563121</v>
      </c>
      <c r="H11884" s="365">
        <v>24761</v>
      </c>
      <c r="I11884" s="388">
        <v>16</v>
      </c>
      <c r="J11884" s="378">
        <v>10</v>
      </c>
      <c r="K11884" s="381">
        <v>1967</v>
      </c>
      <c r="L11884" s="369">
        <f t="shared" ca="1" si="185"/>
        <v>56</v>
      </c>
      <c r="M11884" s="299" t="s">
        <v>17470</v>
      </c>
      <c r="N11884" s="10" t="s">
        <v>28854</v>
      </c>
      <c r="O11884" s="389" t="s">
        <v>39542</v>
      </c>
      <c r="P11884" s="386">
        <v>45062</v>
      </c>
    </row>
    <row r="11885" spans="1:16" s="8" customFormat="1" ht="15" customHeight="1" x14ac:dyDescent="0.25">
      <c r="A11885" s="362" t="s">
        <v>27</v>
      </c>
      <c r="B11885" s="362" t="s">
        <v>22116</v>
      </c>
      <c r="C11885" s="340" t="s">
        <v>23494</v>
      </c>
      <c r="D11885" s="362" t="s">
        <v>23493</v>
      </c>
      <c r="E11885" s="362" t="s">
        <v>33</v>
      </c>
      <c r="F11885" s="364">
        <v>6022357</v>
      </c>
      <c r="G11885" s="363">
        <v>27060223578</v>
      </c>
      <c r="H11885" s="365">
        <v>18122</v>
      </c>
      <c r="I11885" s="388">
        <v>12</v>
      </c>
      <c r="J11885" s="378">
        <v>8</v>
      </c>
      <c r="K11885" s="381">
        <v>1949</v>
      </c>
      <c r="L11885" s="369">
        <f t="shared" ca="1" si="185"/>
        <v>74</v>
      </c>
      <c r="M11885" s="299" t="s">
        <v>17470</v>
      </c>
      <c r="N11885" s="10" t="s">
        <v>28854</v>
      </c>
      <c r="O11885" s="389" t="s">
        <v>36015</v>
      </c>
      <c r="P11885" s="386" t="s">
        <v>39561</v>
      </c>
    </row>
    <row r="11886" spans="1:16" s="8" customFormat="1" ht="15" customHeight="1" x14ac:dyDescent="0.25">
      <c r="A11886" s="362" t="s">
        <v>27</v>
      </c>
      <c r="B11886" s="362" t="s">
        <v>22116</v>
      </c>
      <c r="C11886" s="340" t="s">
        <v>23492</v>
      </c>
      <c r="D11886" s="362" t="s">
        <v>23491</v>
      </c>
      <c r="E11886" s="362">
        <v>30</v>
      </c>
      <c r="F11886" s="364">
        <v>12169578</v>
      </c>
      <c r="G11886" s="363">
        <v>27121695788</v>
      </c>
      <c r="H11886" s="365">
        <v>21329</v>
      </c>
      <c r="I11886" s="388">
        <v>24</v>
      </c>
      <c r="J11886" s="378">
        <v>5</v>
      </c>
      <c r="K11886" s="381">
        <v>1958</v>
      </c>
      <c r="L11886" s="369">
        <f t="shared" ca="1" si="185"/>
        <v>65</v>
      </c>
      <c r="M11886" s="299" t="s">
        <v>17470</v>
      </c>
      <c r="N11886" s="10" t="s">
        <v>28854</v>
      </c>
      <c r="O11886" s="389" t="s">
        <v>177</v>
      </c>
      <c r="P11886" s="386">
        <v>38985</v>
      </c>
    </row>
    <row r="11887" spans="1:16" s="8" customFormat="1" ht="15" customHeight="1" x14ac:dyDescent="0.25">
      <c r="A11887" s="362" t="s">
        <v>193</v>
      </c>
      <c r="B11887" s="362" t="s">
        <v>22116</v>
      </c>
      <c r="C11887" s="340" t="s">
        <v>23487</v>
      </c>
      <c r="D11887" s="362" t="s">
        <v>23486</v>
      </c>
      <c r="E11887" s="362">
        <v>34</v>
      </c>
      <c r="F11887" s="364">
        <v>27191864</v>
      </c>
      <c r="G11887" s="363">
        <v>27271918645</v>
      </c>
      <c r="H11887" s="365">
        <v>28987</v>
      </c>
      <c r="I11887" s="388">
        <v>12</v>
      </c>
      <c r="J11887" s="378">
        <v>5</v>
      </c>
      <c r="K11887" s="381">
        <v>1979</v>
      </c>
      <c r="L11887" s="369">
        <f t="shared" ca="1" si="185"/>
        <v>44</v>
      </c>
      <c r="M11887" s="299" t="s">
        <v>17337</v>
      </c>
      <c r="N11887" s="10" t="s">
        <v>28854</v>
      </c>
      <c r="O11887" s="389" t="s">
        <v>177</v>
      </c>
      <c r="P11887" s="386" t="s">
        <v>177</v>
      </c>
    </row>
    <row r="11888" spans="1:16" s="8" customFormat="1" ht="15" customHeight="1" x14ac:dyDescent="0.25">
      <c r="A11888" s="362">
        <v>12</v>
      </c>
      <c r="B11888" s="362" t="s">
        <v>22116</v>
      </c>
      <c r="C11888" s="340" t="s">
        <v>23485</v>
      </c>
      <c r="D11888" s="362" t="s">
        <v>23484</v>
      </c>
      <c r="E11888" s="362">
        <v>14</v>
      </c>
      <c r="F11888" s="364">
        <v>26509480</v>
      </c>
      <c r="G11888" s="363">
        <v>27265094800</v>
      </c>
      <c r="H11888" s="365">
        <v>28556</v>
      </c>
      <c r="I11888" s="388">
        <v>7</v>
      </c>
      <c r="J11888" s="378">
        <v>3</v>
      </c>
      <c r="K11888" s="381">
        <v>1978</v>
      </c>
      <c r="L11888" s="369">
        <f t="shared" ca="1" si="185"/>
        <v>46</v>
      </c>
      <c r="M11888" s="299" t="s">
        <v>17337</v>
      </c>
      <c r="N11888" s="10" t="s">
        <v>28854</v>
      </c>
      <c r="O11888" s="389" t="s">
        <v>30826</v>
      </c>
      <c r="P11888" s="386">
        <v>42507</v>
      </c>
    </row>
    <row r="11889" spans="1:16" s="8" customFormat="1" ht="15" customHeight="1" x14ac:dyDescent="0.25">
      <c r="A11889" s="362" t="s">
        <v>27</v>
      </c>
      <c r="B11889" s="362" t="s">
        <v>22116</v>
      </c>
      <c r="C11889" s="340" t="s">
        <v>23483</v>
      </c>
      <c r="D11889" s="362" t="s">
        <v>23482</v>
      </c>
      <c r="E11889" s="362">
        <v>35</v>
      </c>
      <c r="F11889" s="364">
        <v>17749426</v>
      </c>
      <c r="G11889" s="363">
        <v>27177494262</v>
      </c>
      <c r="H11889" s="365">
        <v>24077</v>
      </c>
      <c r="I11889" s="388">
        <v>1</v>
      </c>
      <c r="J11889" s="378">
        <v>12</v>
      </c>
      <c r="K11889" s="381">
        <v>1965</v>
      </c>
      <c r="L11889" s="369">
        <f t="shared" ca="1" si="185"/>
        <v>58</v>
      </c>
      <c r="M11889" s="299" t="s">
        <v>17337</v>
      </c>
      <c r="N11889" s="10" t="s">
        <v>28854</v>
      </c>
      <c r="O11889" s="389" t="s">
        <v>177</v>
      </c>
      <c r="P11889" s="386" t="s">
        <v>177</v>
      </c>
    </row>
    <row r="11890" spans="1:16" s="8" customFormat="1" ht="15" customHeight="1" x14ac:dyDescent="0.25">
      <c r="A11890" s="362" t="s">
        <v>27</v>
      </c>
      <c r="B11890" s="362" t="s">
        <v>22116</v>
      </c>
      <c r="C11890" s="340" t="s">
        <v>23481</v>
      </c>
      <c r="D11890" s="362" t="s">
        <v>23480</v>
      </c>
      <c r="E11890" s="362">
        <v>16</v>
      </c>
      <c r="F11890" s="364">
        <v>6032456</v>
      </c>
      <c r="G11890" s="363">
        <v>27060324560</v>
      </c>
      <c r="H11890" s="365">
        <v>17881</v>
      </c>
      <c r="I11890" s="388">
        <v>14</v>
      </c>
      <c r="J11890" s="378">
        <v>12</v>
      </c>
      <c r="K11890" s="381">
        <v>1948</v>
      </c>
      <c r="L11890" s="369">
        <f t="shared" ca="1" si="185"/>
        <v>75</v>
      </c>
      <c r="M11890" s="299" t="s">
        <v>17470</v>
      </c>
      <c r="N11890" s="10" t="s">
        <v>28854</v>
      </c>
      <c r="O11890" s="389" t="s">
        <v>30764</v>
      </c>
      <c r="P11890" s="386">
        <v>40389</v>
      </c>
    </row>
    <row r="11891" spans="1:16" s="8" customFormat="1" ht="15" customHeight="1" x14ac:dyDescent="0.25">
      <c r="A11891" s="362" t="s">
        <v>27</v>
      </c>
      <c r="B11891" s="362" t="s">
        <v>22116</v>
      </c>
      <c r="C11891" s="340" t="s">
        <v>23479</v>
      </c>
      <c r="D11891" s="362" t="s">
        <v>23478</v>
      </c>
      <c r="E11891" s="362">
        <v>14</v>
      </c>
      <c r="F11891" s="364">
        <v>25376805</v>
      </c>
      <c r="G11891" s="363">
        <v>27253768059</v>
      </c>
      <c r="H11891" s="365">
        <v>28078</v>
      </c>
      <c r="I11891" s="388">
        <v>14</v>
      </c>
      <c r="J11891" s="378">
        <v>11</v>
      </c>
      <c r="K11891" s="381">
        <v>1976</v>
      </c>
      <c r="L11891" s="369">
        <f t="shared" ca="1" si="185"/>
        <v>47</v>
      </c>
      <c r="M11891" s="299" t="s">
        <v>17337</v>
      </c>
      <c r="N11891" s="10" t="s">
        <v>28854</v>
      </c>
      <c r="O11891" s="389" t="s">
        <v>29314</v>
      </c>
      <c r="P11891" s="386">
        <v>43635</v>
      </c>
    </row>
    <row r="11892" spans="1:16" s="8" customFormat="1" ht="15" customHeight="1" x14ac:dyDescent="0.25">
      <c r="A11892" s="362" t="s">
        <v>27</v>
      </c>
      <c r="B11892" s="362" t="s">
        <v>22116</v>
      </c>
      <c r="C11892" s="340" t="s">
        <v>23474</v>
      </c>
      <c r="D11892" s="362" t="s">
        <v>23473</v>
      </c>
      <c r="E11892" s="362">
        <v>33</v>
      </c>
      <c r="F11892" s="364">
        <v>13297365</v>
      </c>
      <c r="G11892" s="363">
        <v>27132973658</v>
      </c>
      <c r="H11892" s="365">
        <v>20607</v>
      </c>
      <c r="I11892" s="388">
        <v>1</v>
      </c>
      <c r="J11892" s="378">
        <v>6</v>
      </c>
      <c r="K11892" s="381">
        <v>1956</v>
      </c>
      <c r="L11892" s="369">
        <f t="shared" ca="1" si="185"/>
        <v>67</v>
      </c>
      <c r="M11892" s="299" t="s">
        <v>17470</v>
      </c>
      <c r="N11892" s="10" t="s">
        <v>28854</v>
      </c>
      <c r="O11892" s="389" t="s">
        <v>30813</v>
      </c>
      <c r="P11892" s="386" t="s">
        <v>177</v>
      </c>
    </row>
    <row r="11893" spans="1:16" s="8" customFormat="1" ht="15" customHeight="1" x14ac:dyDescent="0.25">
      <c r="A11893" s="362" t="s">
        <v>27</v>
      </c>
      <c r="B11893" s="362" t="s">
        <v>22116</v>
      </c>
      <c r="C11893" s="340" t="s">
        <v>23469</v>
      </c>
      <c r="D11893" s="362" t="s">
        <v>23468</v>
      </c>
      <c r="E11893" s="362" t="s">
        <v>45</v>
      </c>
      <c r="F11893" s="364">
        <v>12453450</v>
      </c>
      <c r="G11893" s="363">
        <v>27124534505</v>
      </c>
      <c r="H11893" s="365">
        <v>20736</v>
      </c>
      <c r="I11893" s="388">
        <v>8</v>
      </c>
      <c r="J11893" s="378">
        <v>10</v>
      </c>
      <c r="K11893" s="381">
        <v>1956</v>
      </c>
      <c r="L11893" s="369">
        <f t="shared" ca="1" si="185"/>
        <v>67</v>
      </c>
      <c r="M11893" s="299" t="s">
        <v>17337</v>
      </c>
      <c r="N11893" s="10" t="s">
        <v>28854</v>
      </c>
      <c r="O11893" s="389" t="s">
        <v>177</v>
      </c>
      <c r="P11893" s="386" t="s">
        <v>177</v>
      </c>
    </row>
    <row r="11894" spans="1:16" s="8" customFormat="1" ht="15" customHeight="1" x14ac:dyDescent="0.25">
      <c r="A11894" s="362">
        <v>24</v>
      </c>
      <c r="B11894" s="362" t="s">
        <v>22116</v>
      </c>
      <c r="C11894" s="340" t="s">
        <v>23467</v>
      </c>
      <c r="D11894" s="362" t="s">
        <v>23466</v>
      </c>
      <c r="E11894" s="362">
        <v>30</v>
      </c>
      <c r="F11894" s="364">
        <v>92367901</v>
      </c>
      <c r="G11894" s="363">
        <v>23923679014</v>
      </c>
      <c r="H11894" s="365">
        <v>20323</v>
      </c>
      <c r="I11894" s="388">
        <v>22</v>
      </c>
      <c r="J11894" s="378">
        <v>8</v>
      </c>
      <c r="K11894" s="381">
        <v>1955</v>
      </c>
      <c r="L11894" s="369">
        <f t="shared" ca="1" si="185"/>
        <v>68</v>
      </c>
      <c r="M11894" s="299" t="s">
        <v>17470</v>
      </c>
      <c r="N11894" s="10" t="s">
        <v>28854</v>
      </c>
      <c r="O11894" s="389" t="s">
        <v>30777</v>
      </c>
      <c r="P11894" s="386">
        <v>42373</v>
      </c>
    </row>
    <row r="11895" spans="1:16" s="8" customFormat="1" ht="15" customHeight="1" x14ac:dyDescent="0.25">
      <c r="A11895" s="362" t="s">
        <v>27</v>
      </c>
      <c r="B11895" s="362" t="s">
        <v>22116</v>
      </c>
      <c r="C11895" s="340" t="s">
        <v>37573</v>
      </c>
      <c r="D11895" s="362" t="s">
        <v>37574</v>
      </c>
      <c r="E11895" s="362">
        <v>34</v>
      </c>
      <c r="F11895" s="364">
        <v>92106377</v>
      </c>
      <c r="G11895" s="363">
        <v>27921063771</v>
      </c>
      <c r="H11895" s="365">
        <v>17100</v>
      </c>
      <c r="I11895" s="388">
        <v>25</v>
      </c>
      <c r="J11895" s="378">
        <v>10</v>
      </c>
      <c r="K11895" s="381">
        <v>1946</v>
      </c>
      <c r="L11895" s="369">
        <f t="shared" ca="1" si="185"/>
        <v>77</v>
      </c>
      <c r="M11895" s="299" t="s">
        <v>40176</v>
      </c>
      <c r="N11895" s="10" t="s">
        <v>28854</v>
      </c>
      <c r="O11895" s="389" t="s">
        <v>37607</v>
      </c>
      <c r="P11895" s="386">
        <v>44637</v>
      </c>
    </row>
    <row r="11896" spans="1:16" s="8" customFormat="1" ht="15" customHeight="1" x14ac:dyDescent="0.25">
      <c r="A11896" s="362">
        <v>10</v>
      </c>
      <c r="B11896" s="362" t="s">
        <v>22116</v>
      </c>
      <c r="C11896" s="340" t="s">
        <v>23465</v>
      </c>
      <c r="D11896" s="362" t="s">
        <v>23464</v>
      </c>
      <c r="E11896" s="362">
        <v>30</v>
      </c>
      <c r="F11896" s="364">
        <v>10734051</v>
      </c>
      <c r="G11896" s="363">
        <v>27107340519</v>
      </c>
      <c r="H11896" s="365">
        <v>19411</v>
      </c>
      <c r="I11896" s="388">
        <v>21</v>
      </c>
      <c r="J11896" s="378">
        <v>2</v>
      </c>
      <c r="K11896" s="381">
        <v>1953</v>
      </c>
      <c r="L11896" s="369">
        <f t="shared" ca="1" si="185"/>
        <v>71</v>
      </c>
      <c r="M11896" s="299" t="s">
        <v>17470</v>
      </c>
      <c r="N11896" s="10" t="s">
        <v>28854</v>
      </c>
      <c r="O11896" s="389" t="s">
        <v>29320</v>
      </c>
      <c r="P11896" s="386">
        <v>43400</v>
      </c>
    </row>
    <row r="11897" spans="1:16" s="8" customFormat="1" ht="15" customHeight="1" x14ac:dyDescent="0.25">
      <c r="A11897" s="362">
        <v>10</v>
      </c>
      <c r="B11897" s="362" t="s">
        <v>22116</v>
      </c>
      <c r="C11897" s="340" t="s">
        <v>23463</v>
      </c>
      <c r="D11897" s="362" t="s">
        <v>23462</v>
      </c>
      <c r="E11897" s="362">
        <v>30</v>
      </c>
      <c r="F11897" s="364">
        <v>12168646</v>
      </c>
      <c r="G11897" s="363">
        <v>27121686460</v>
      </c>
      <c r="H11897" s="365">
        <v>20576</v>
      </c>
      <c r="I11897" s="388">
        <v>1</v>
      </c>
      <c r="J11897" s="378">
        <v>5</v>
      </c>
      <c r="K11897" s="381">
        <v>1956</v>
      </c>
      <c r="L11897" s="369">
        <f t="shared" ca="1" si="185"/>
        <v>67</v>
      </c>
      <c r="M11897" s="299" t="s">
        <v>17470</v>
      </c>
      <c r="N11897" s="10" t="s">
        <v>28854</v>
      </c>
      <c r="O11897" s="389" t="s">
        <v>29341</v>
      </c>
      <c r="P11897" s="386">
        <v>43405</v>
      </c>
    </row>
    <row r="11898" spans="1:16" s="8" customFormat="1" ht="15" customHeight="1" x14ac:dyDescent="0.25">
      <c r="A11898" s="362" t="s">
        <v>27</v>
      </c>
      <c r="B11898" s="362" t="s">
        <v>22116</v>
      </c>
      <c r="C11898" s="340" t="s">
        <v>23461</v>
      </c>
      <c r="D11898" s="362" t="s">
        <v>23460</v>
      </c>
      <c r="E11898" s="362" t="s">
        <v>45</v>
      </c>
      <c r="F11898" s="364">
        <v>4867442</v>
      </c>
      <c r="G11898" s="363">
        <v>27048674424</v>
      </c>
      <c r="H11898" s="365">
        <v>16349</v>
      </c>
      <c r="I11898" s="388">
        <v>4</v>
      </c>
      <c r="J11898" s="378">
        <v>10</v>
      </c>
      <c r="K11898" s="381">
        <v>1944</v>
      </c>
      <c r="L11898" s="369">
        <f t="shared" ca="1" si="185"/>
        <v>79</v>
      </c>
      <c r="M11898" s="299" t="s">
        <v>17470</v>
      </c>
      <c r="N11898" s="10" t="s">
        <v>28854</v>
      </c>
      <c r="O11898" s="389" t="s">
        <v>177</v>
      </c>
      <c r="P11898" s="386" t="s">
        <v>177</v>
      </c>
    </row>
    <row r="11899" spans="1:16" s="8" customFormat="1" ht="15" customHeight="1" x14ac:dyDescent="0.25">
      <c r="A11899" s="362">
        <v>11</v>
      </c>
      <c r="B11899" s="362" t="s">
        <v>22116</v>
      </c>
      <c r="C11899" s="340" t="s">
        <v>23459</v>
      </c>
      <c r="D11899" s="362" t="s">
        <v>23458</v>
      </c>
      <c r="E11899" s="362">
        <v>31</v>
      </c>
      <c r="F11899" s="364">
        <v>14141696</v>
      </c>
      <c r="G11899" s="363">
        <v>27141416966</v>
      </c>
      <c r="H11899" s="365">
        <v>21926</v>
      </c>
      <c r="I11899" s="388">
        <v>11</v>
      </c>
      <c r="J11899" s="378">
        <v>1</v>
      </c>
      <c r="K11899" s="381">
        <v>1960</v>
      </c>
      <c r="L11899" s="369">
        <f t="shared" ca="1" si="185"/>
        <v>64</v>
      </c>
      <c r="M11899" s="299" t="s">
        <v>17470</v>
      </c>
      <c r="N11899" s="10" t="s">
        <v>28854</v>
      </c>
      <c r="O11899" s="389" t="s">
        <v>29316</v>
      </c>
      <c r="P11899" s="386">
        <v>44069</v>
      </c>
    </row>
    <row r="11900" spans="1:16" s="8" customFormat="1" ht="15" customHeight="1" x14ac:dyDescent="0.25">
      <c r="A11900" s="362" t="s">
        <v>46</v>
      </c>
      <c r="B11900" s="362" t="s">
        <v>22116</v>
      </c>
      <c r="C11900" s="340" t="s">
        <v>30241</v>
      </c>
      <c r="D11900" s="362" t="s">
        <v>30240</v>
      </c>
      <c r="E11900" s="362">
        <v>32</v>
      </c>
      <c r="F11900" s="364">
        <v>39600517</v>
      </c>
      <c r="G11900" s="363">
        <v>23396005174</v>
      </c>
      <c r="H11900" s="365">
        <v>35161</v>
      </c>
      <c r="I11900" s="388">
        <v>6</v>
      </c>
      <c r="J11900" s="378">
        <v>4</v>
      </c>
      <c r="K11900" s="381">
        <v>1996</v>
      </c>
      <c r="L11900" s="369">
        <f t="shared" ca="1" si="185"/>
        <v>28</v>
      </c>
      <c r="M11900" s="299" t="s">
        <v>17337</v>
      </c>
      <c r="N11900" s="10" t="s">
        <v>28854</v>
      </c>
      <c r="O11900" s="389" t="s">
        <v>30195</v>
      </c>
      <c r="P11900" s="386">
        <v>44048</v>
      </c>
    </row>
    <row r="11901" spans="1:16" s="8" customFormat="1" ht="15" customHeight="1" x14ac:dyDescent="0.25">
      <c r="A11901" s="362" t="s">
        <v>27</v>
      </c>
      <c r="B11901" s="362" t="s">
        <v>22116</v>
      </c>
      <c r="C11901" s="340" t="s">
        <v>23455</v>
      </c>
      <c r="D11901" s="362" t="s">
        <v>23454</v>
      </c>
      <c r="E11901" s="362">
        <v>34</v>
      </c>
      <c r="F11901" s="364">
        <v>11005471</v>
      </c>
      <c r="G11901" s="363">
        <v>27110054713</v>
      </c>
      <c r="H11901" s="365">
        <v>19429</v>
      </c>
      <c r="I11901" s="388">
        <v>11</v>
      </c>
      <c r="J11901" s="378">
        <v>3</v>
      </c>
      <c r="K11901" s="381">
        <v>1953</v>
      </c>
      <c r="L11901" s="369">
        <f t="shared" ca="1" si="185"/>
        <v>71</v>
      </c>
      <c r="M11901" s="299" t="s">
        <v>17470</v>
      </c>
      <c r="N11901" s="10" t="s">
        <v>28854</v>
      </c>
      <c r="O11901" s="389" t="s">
        <v>29361</v>
      </c>
      <c r="P11901" s="386">
        <v>44073</v>
      </c>
    </row>
    <row r="11902" spans="1:16" s="8" customFormat="1" ht="15" customHeight="1" x14ac:dyDescent="0.25">
      <c r="A11902" s="362" t="s">
        <v>27</v>
      </c>
      <c r="B11902" s="362" t="s">
        <v>22116</v>
      </c>
      <c r="C11902" s="340" t="s">
        <v>35288</v>
      </c>
      <c r="D11902" s="362" t="s">
        <v>35289</v>
      </c>
      <c r="E11902" s="362">
        <v>30</v>
      </c>
      <c r="F11902" s="364">
        <v>6665337</v>
      </c>
      <c r="G11902" s="363">
        <v>23066653374</v>
      </c>
      <c r="H11902" s="365">
        <v>18669</v>
      </c>
      <c r="I11902" s="388">
        <v>10</v>
      </c>
      <c r="J11902" s="378">
        <v>2</v>
      </c>
      <c r="K11902" s="381">
        <v>1951</v>
      </c>
      <c r="L11902" s="369">
        <f t="shared" ca="1" si="185"/>
        <v>73</v>
      </c>
      <c r="M11902" s="299" t="s">
        <v>17470</v>
      </c>
      <c r="N11902" s="10" t="s">
        <v>28854</v>
      </c>
      <c r="O11902" s="389" t="s">
        <v>35341</v>
      </c>
      <c r="P11902" s="386">
        <v>44701</v>
      </c>
    </row>
    <row r="11903" spans="1:16" s="8" customFormat="1" ht="15" customHeight="1" x14ac:dyDescent="0.25">
      <c r="A11903" s="362" t="s">
        <v>27</v>
      </c>
      <c r="B11903" s="362" t="s">
        <v>22116</v>
      </c>
      <c r="C11903" s="340" t="s">
        <v>23451</v>
      </c>
      <c r="D11903" s="362" t="s">
        <v>23450</v>
      </c>
      <c r="E11903" s="362" t="s">
        <v>33</v>
      </c>
      <c r="F11903" s="364">
        <v>14570057</v>
      </c>
      <c r="G11903" s="363">
        <v>23145700574</v>
      </c>
      <c r="H11903" s="365">
        <v>22452</v>
      </c>
      <c r="I11903" s="388">
        <v>20</v>
      </c>
      <c r="J11903" s="378">
        <v>6</v>
      </c>
      <c r="K11903" s="381">
        <v>1961</v>
      </c>
      <c r="L11903" s="369">
        <f t="shared" ca="1" si="185"/>
        <v>62</v>
      </c>
      <c r="M11903" s="299" t="s">
        <v>17337</v>
      </c>
      <c r="N11903" s="10" t="s">
        <v>28854</v>
      </c>
      <c r="O11903" s="389" t="s">
        <v>177</v>
      </c>
      <c r="P11903" s="386" t="s">
        <v>177</v>
      </c>
    </row>
    <row r="11904" spans="1:16" s="8" customFormat="1" ht="15" customHeight="1" x14ac:dyDescent="0.25">
      <c r="A11904" s="362" t="s">
        <v>27</v>
      </c>
      <c r="B11904" s="362" t="s">
        <v>22116</v>
      </c>
      <c r="C11904" s="340" t="s">
        <v>23449</v>
      </c>
      <c r="D11904" s="362" t="s">
        <v>23448</v>
      </c>
      <c r="E11904" s="362">
        <v>30</v>
      </c>
      <c r="F11904" s="364">
        <v>14320867</v>
      </c>
      <c r="G11904" s="363">
        <v>27143208678</v>
      </c>
      <c r="H11904" s="365">
        <v>21754</v>
      </c>
      <c r="I11904" s="388">
        <v>23</v>
      </c>
      <c r="J11904" s="378">
        <v>7</v>
      </c>
      <c r="K11904" s="381">
        <v>1959</v>
      </c>
      <c r="L11904" s="369">
        <f t="shared" ca="1" si="185"/>
        <v>64</v>
      </c>
      <c r="M11904" s="299" t="s">
        <v>17470</v>
      </c>
      <c r="N11904" s="10" t="s">
        <v>28854</v>
      </c>
      <c r="O11904" s="389" t="s">
        <v>29346</v>
      </c>
      <c r="P11904" s="386">
        <v>44311</v>
      </c>
    </row>
    <row r="11905" spans="1:16" s="8" customFormat="1" ht="15" customHeight="1" x14ac:dyDescent="0.25">
      <c r="A11905" s="362" t="s">
        <v>27</v>
      </c>
      <c r="B11905" s="362" t="s">
        <v>22116</v>
      </c>
      <c r="C11905" s="340" t="s">
        <v>23447</v>
      </c>
      <c r="D11905" s="362" t="s">
        <v>23446</v>
      </c>
      <c r="E11905" s="362">
        <v>30</v>
      </c>
      <c r="F11905" s="364">
        <v>16826687</v>
      </c>
      <c r="G11905" s="363">
        <v>27168266877</v>
      </c>
      <c r="H11905" s="365">
        <v>23565</v>
      </c>
      <c r="I11905" s="388">
        <v>7</v>
      </c>
      <c r="J11905" s="378">
        <v>7</v>
      </c>
      <c r="K11905" s="381">
        <v>1964</v>
      </c>
      <c r="L11905" s="369">
        <f t="shared" ca="1" si="185"/>
        <v>59</v>
      </c>
      <c r="M11905" s="299" t="s">
        <v>17470</v>
      </c>
      <c r="N11905" s="10" t="s">
        <v>28854</v>
      </c>
      <c r="O11905" s="389" t="s">
        <v>30826</v>
      </c>
      <c r="P11905" s="386">
        <v>42767</v>
      </c>
    </row>
    <row r="11906" spans="1:16" s="8" customFormat="1" ht="15" customHeight="1" x14ac:dyDescent="0.25">
      <c r="A11906" s="362" t="s">
        <v>27</v>
      </c>
      <c r="B11906" s="362" t="s">
        <v>22116</v>
      </c>
      <c r="C11906" s="340" t="s">
        <v>23445</v>
      </c>
      <c r="D11906" s="362" t="s">
        <v>23444</v>
      </c>
      <c r="E11906" s="362">
        <v>33</v>
      </c>
      <c r="F11906" s="364">
        <v>14421258</v>
      </c>
      <c r="G11906" s="363">
        <v>23144212584</v>
      </c>
      <c r="H11906" s="365">
        <v>22348</v>
      </c>
      <c r="I11906" s="388">
        <v>8</v>
      </c>
      <c r="J11906" s="378">
        <v>3</v>
      </c>
      <c r="K11906" s="381">
        <v>1961</v>
      </c>
      <c r="L11906" s="369">
        <f t="shared" ref="L11906:L11969" ca="1" si="186">DATEDIF(H11906,TODAY(),"Y")</f>
        <v>63</v>
      </c>
      <c r="M11906" s="299" t="s">
        <v>17470</v>
      </c>
      <c r="N11906" s="10" t="s">
        <v>28854</v>
      </c>
      <c r="O11906" s="389" t="s">
        <v>30756</v>
      </c>
      <c r="P11906" s="386">
        <v>40306</v>
      </c>
    </row>
    <row r="11907" spans="1:16" s="8" customFormat="1" ht="15" customHeight="1" x14ac:dyDescent="0.25">
      <c r="A11907" s="362" t="s">
        <v>972</v>
      </c>
      <c r="B11907" s="362" t="s">
        <v>22116</v>
      </c>
      <c r="C11907" s="340" t="s">
        <v>33192</v>
      </c>
      <c r="D11907" s="362" t="s">
        <v>33243</v>
      </c>
      <c r="E11907" s="362">
        <v>15</v>
      </c>
      <c r="F11907" s="364">
        <v>5663247</v>
      </c>
      <c r="G11907" s="363">
        <v>27056632471</v>
      </c>
      <c r="H11907" s="365">
        <v>17353</v>
      </c>
      <c r="I11907" s="388">
        <v>5</v>
      </c>
      <c r="J11907" s="378">
        <v>7</v>
      </c>
      <c r="K11907" s="381">
        <v>1947</v>
      </c>
      <c r="L11907" s="369">
        <f t="shared" ca="1" si="186"/>
        <v>76</v>
      </c>
      <c r="M11907" s="299" t="s">
        <v>17470</v>
      </c>
      <c r="N11907" s="10" t="s">
        <v>28854</v>
      </c>
      <c r="O11907" s="389" t="s">
        <v>32454</v>
      </c>
      <c r="P11907" s="386">
        <v>44557</v>
      </c>
    </row>
    <row r="11908" spans="1:16" s="8" customFormat="1" ht="15" customHeight="1" x14ac:dyDescent="0.25">
      <c r="A11908" s="362" t="s">
        <v>27</v>
      </c>
      <c r="B11908" s="362" t="s">
        <v>22116</v>
      </c>
      <c r="C11908" s="340" t="s">
        <v>23443</v>
      </c>
      <c r="D11908" s="362" t="s">
        <v>23442</v>
      </c>
      <c r="E11908" s="362">
        <v>33</v>
      </c>
      <c r="F11908" s="364">
        <v>10396619</v>
      </c>
      <c r="G11908" s="363">
        <v>20103966192</v>
      </c>
      <c r="H11908" s="365">
        <v>19207</v>
      </c>
      <c r="I11908" s="388">
        <v>1</v>
      </c>
      <c r="J11908" s="378">
        <v>8</v>
      </c>
      <c r="K11908" s="381">
        <v>1952</v>
      </c>
      <c r="L11908" s="369">
        <f t="shared" ca="1" si="186"/>
        <v>71</v>
      </c>
      <c r="M11908" s="299" t="s">
        <v>17470</v>
      </c>
      <c r="N11908" s="10" t="s">
        <v>40415</v>
      </c>
      <c r="O11908" s="389" t="s">
        <v>30824</v>
      </c>
      <c r="P11908" s="386">
        <v>41278</v>
      </c>
    </row>
    <row r="11909" spans="1:16" s="8" customFormat="1" ht="15" customHeight="1" x14ac:dyDescent="0.25">
      <c r="A11909" s="362" t="s">
        <v>27</v>
      </c>
      <c r="B11909" s="362" t="s">
        <v>22116</v>
      </c>
      <c r="C11909" s="340" t="s">
        <v>33959</v>
      </c>
      <c r="D11909" s="362" t="s">
        <v>9398</v>
      </c>
      <c r="E11909" s="362">
        <v>30</v>
      </c>
      <c r="F11909" s="364">
        <v>10703783</v>
      </c>
      <c r="G11909" s="363">
        <v>20107037836</v>
      </c>
      <c r="H11909" s="365">
        <v>19451</v>
      </c>
      <c r="I11909" s="388">
        <v>2</v>
      </c>
      <c r="J11909" s="378">
        <v>4</v>
      </c>
      <c r="K11909" s="381">
        <v>1953</v>
      </c>
      <c r="L11909" s="369">
        <f t="shared" ca="1" si="186"/>
        <v>71</v>
      </c>
      <c r="M11909" s="299" t="s">
        <v>17470</v>
      </c>
      <c r="N11909" s="10" t="s">
        <v>40415</v>
      </c>
      <c r="O11909" s="389" t="s">
        <v>34034</v>
      </c>
      <c r="P11909" s="386">
        <v>44629</v>
      </c>
    </row>
    <row r="11910" spans="1:16" s="8" customFormat="1" ht="15" customHeight="1" x14ac:dyDescent="0.25">
      <c r="A11910" s="362" t="s">
        <v>27</v>
      </c>
      <c r="B11910" s="362" t="s">
        <v>22116</v>
      </c>
      <c r="C11910" s="340" t="s">
        <v>23441</v>
      </c>
      <c r="D11910" s="362" t="s">
        <v>23440</v>
      </c>
      <c r="E11910" s="362">
        <v>14</v>
      </c>
      <c r="F11910" s="364">
        <v>12342176</v>
      </c>
      <c r="G11910" s="363">
        <v>27123421766</v>
      </c>
      <c r="H11910" s="365">
        <v>20513</v>
      </c>
      <c r="I11910" s="388">
        <v>28</v>
      </c>
      <c r="J11910" s="378">
        <v>2</v>
      </c>
      <c r="K11910" s="381">
        <v>1956</v>
      </c>
      <c r="L11910" s="369">
        <f t="shared" ca="1" si="186"/>
        <v>68</v>
      </c>
      <c r="M11910" s="299" t="s">
        <v>17470</v>
      </c>
      <c r="N11910" s="10" t="s">
        <v>28854</v>
      </c>
      <c r="O11910" s="389" t="s">
        <v>35660</v>
      </c>
      <c r="P11910" s="386">
        <v>40635</v>
      </c>
    </row>
    <row r="11911" spans="1:16" s="8" customFormat="1" ht="15" customHeight="1" x14ac:dyDescent="0.25">
      <c r="A11911" s="362">
        <v>15</v>
      </c>
      <c r="B11911" s="362" t="s">
        <v>22116</v>
      </c>
      <c r="C11911" s="340" t="s">
        <v>23439</v>
      </c>
      <c r="D11911" s="362" t="s">
        <v>23438</v>
      </c>
      <c r="E11911" s="362" t="s">
        <v>78</v>
      </c>
      <c r="F11911" s="364">
        <v>26583220</v>
      </c>
      <c r="G11911" s="363">
        <v>27265832208</v>
      </c>
      <c r="H11911" s="365">
        <v>28574</v>
      </c>
      <c r="I11911" s="388">
        <v>25</v>
      </c>
      <c r="J11911" s="378">
        <v>3</v>
      </c>
      <c r="K11911" s="381">
        <v>1978</v>
      </c>
      <c r="L11911" s="369">
        <f t="shared" ca="1" si="186"/>
        <v>46</v>
      </c>
      <c r="M11911" s="299" t="s">
        <v>17337</v>
      </c>
      <c r="N11911" s="10" t="s">
        <v>28854</v>
      </c>
      <c r="O11911" s="389" t="s">
        <v>177</v>
      </c>
      <c r="P11911" s="386" t="s">
        <v>177</v>
      </c>
    </row>
    <row r="11912" spans="1:16" s="8" customFormat="1" ht="15" customHeight="1" x14ac:dyDescent="0.25">
      <c r="A11912" s="362" t="s">
        <v>27</v>
      </c>
      <c r="B11912" s="362" t="s">
        <v>22116</v>
      </c>
      <c r="C11912" s="340" t="s">
        <v>23437</v>
      </c>
      <c r="D11912" s="362" t="s">
        <v>23436</v>
      </c>
      <c r="E11912" s="362" t="s">
        <v>33</v>
      </c>
      <c r="F11912" s="364">
        <v>4671349</v>
      </c>
      <c r="G11912" s="363">
        <v>23046713494</v>
      </c>
      <c r="H11912" s="365">
        <v>16487</v>
      </c>
      <c r="I11912" s="388">
        <v>19</v>
      </c>
      <c r="J11912" s="378">
        <v>2</v>
      </c>
      <c r="K11912" s="381">
        <v>1945</v>
      </c>
      <c r="L11912" s="369">
        <f t="shared" ca="1" si="186"/>
        <v>79</v>
      </c>
      <c r="M11912" s="299" t="s">
        <v>17470</v>
      </c>
      <c r="N11912" s="10" t="s">
        <v>28854</v>
      </c>
      <c r="O11912" s="389" t="s">
        <v>177</v>
      </c>
      <c r="P11912" s="386" t="s">
        <v>177</v>
      </c>
    </row>
    <row r="11913" spans="1:16" s="8" customFormat="1" ht="15" customHeight="1" x14ac:dyDescent="0.25">
      <c r="A11913" s="362" t="s">
        <v>27</v>
      </c>
      <c r="B11913" s="362" t="s">
        <v>22116</v>
      </c>
      <c r="C11913" s="340" t="s">
        <v>23435</v>
      </c>
      <c r="D11913" s="362" t="s">
        <v>23434</v>
      </c>
      <c r="E11913" s="362">
        <v>33</v>
      </c>
      <c r="F11913" s="364">
        <v>16405440</v>
      </c>
      <c r="G11913" s="363">
        <v>27164054409</v>
      </c>
      <c r="H11913" s="365">
        <v>21364</v>
      </c>
      <c r="I11913" s="388">
        <v>28</v>
      </c>
      <c r="J11913" s="378">
        <v>6</v>
      </c>
      <c r="K11913" s="381">
        <v>1958</v>
      </c>
      <c r="L11913" s="369">
        <f t="shared" ca="1" si="186"/>
        <v>65</v>
      </c>
      <c r="M11913" s="299" t="s">
        <v>17470</v>
      </c>
      <c r="N11913" s="10" t="s">
        <v>28854</v>
      </c>
      <c r="O11913" s="389" t="s">
        <v>30770</v>
      </c>
      <c r="P11913" s="386">
        <v>41597</v>
      </c>
    </row>
    <row r="11914" spans="1:16" s="8" customFormat="1" ht="15" customHeight="1" x14ac:dyDescent="0.25">
      <c r="A11914" s="362" t="s">
        <v>27</v>
      </c>
      <c r="B11914" s="362" t="s">
        <v>22116</v>
      </c>
      <c r="C11914" s="340" t="s">
        <v>23433</v>
      </c>
      <c r="D11914" s="362" t="s">
        <v>23432</v>
      </c>
      <c r="E11914" s="362">
        <v>16</v>
      </c>
      <c r="F11914" s="364">
        <v>32014183</v>
      </c>
      <c r="G11914" s="363">
        <v>23320141834</v>
      </c>
      <c r="H11914" s="365">
        <v>31448</v>
      </c>
      <c r="I11914" s="388">
        <v>5</v>
      </c>
      <c r="J11914" s="378">
        <v>2</v>
      </c>
      <c r="K11914" s="381">
        <v>1986</v>
      </c>
      <c r="L11914" s="369">
        <f t="shared" ca="1" si="186"/>
        <v>38</v>
      </c>
      <c r="M11914" s="299" t="s">
        <v>17337</v>
      </c>
      <c r="N11914" s="10" t="s">
        <v>28854</v>
      </c>
      <c r="O11914" s="389" t="s">
        <v>30744</v>
      </c>
      <c r="P11914" s="386">
        <v>40288</v>
      </c>
    </row>
    <row r="11915" spans="1:16" s="8" customFormat="1" ht="15" customHeight="1" x14ac:dyDescent="0.25">
      <c r="A11915" s="362" t="s">
        <v>302</v>
      </c>
      <c r="B11915" s="362" t="s">
        <v>22116</v>
      </c>
      <c r="C11915" s="340" t="s">
        <v>23431</v>
      </c>
      <c r="D11915" s="362" t="s">
        <v>23430</v>
      </c>
      <c r="E11915" s="362">
        <v>13</v>
      </c>
      <c r="F11915" s="364">
        <v>16213707</v>
      </c>
      <c r="G11915" s="363">
        <v>27162137072</v>
      </c>
      <c r="H11915" s="365">
        <v>22932</v>
      </c>
      <c r="I11915" s="388">
        <v>13</v>
      </c>
      <c r="J11915" s="378">
        <v>10</v>
      </c>
      <c r="K11915" s="381">
        <v>1962</v>
      </c>
      <c r="L11915" s="369">
        <f t="shared" ca="1" si="186"/>
        <v>61</v>
      </c>
      <c r="M11915" s="299" t="s">
        <v>17470</v>
      </c>
      <c r="N11915" s="10" t="s">
        <v>28854</v>
      </c>
      <c r="O11915" s="389" t="s">
        <v>30815</v>
      </c>
      <c r="P11915" s="386">
        <v>42353</v>
      </c>
    </row>
    <row r="11916" spans="1:16" s="8" customFormat="1" ht="15" customHeight="1" x14ac:dyDescent="0.25">
      <c r="A11916" s="362" t="s">
        <v>302</v>
      </c>
      <c r="B11916" s="362" t="s">
        <v>22116</v>
      </c>
      <c r="C11916" s="340" t="s">
        <v>23429</v>
      </c>
      <c r="D11916" s="362" t="s">
        <v>5788</v>
      </c>
      <c r="E11916" s="362">
        <v>10</v>
      </c>
      <c r="F11916" s="364">
        <v>17586344</v>
      </c>
      <c r="G11916" s="363">
        <v>27175863449</v>
      </c>
      <c r="H11916" s="365">
        <v>24068</v>
      </c>
      <c r="I11916" s="388">
        <v>22</v>
      </c>
      <c r="J11916" s="378">
        <v>11</v>
      </c>
      <c r="K11916" s="381">
        <v>1965</v>
      </c>
      <c r="L11916" s="369">
        <f t="shared" ca="1" si="186"/>
        <v>58</v>
      </c>
      <c r="M11916" s="299" t="s">
        <v>17470</v>
      </c>
      <c r="N11916" s="10" t="s">
        <v>28854</v>
      </c>
      <c r="O11916" s="389" t="s">
        <v>30817</v>
      </c>
      <c r="P11916" s="386">
        <v>42342</v>
      </c>
    </row>
    <row r="11917" spans="1:16" s="8" customFormat="1" ht="15" customHeight="1" x14ac:dyDescent="0.25">
      <c r="A11917" s="362">
        <v>11</v>
      </c>
      <c r="B11917" s="362" t="s">
        <v>22116</v>
      </c>
      <c r="C11917" s="340" t="s">
        <v>23426</v>
      </c>
      <c r="D11917" s="362" t="s">
        <v>23425</v>
      </c>
      <c r="E11917" s="362">
        <v>14</v>
      </c>
      <c r="F11917" s="364">
        <v>43573714</v>
      </c>
      <c r="G11917" s="363">
        <v>27435737140</v>
      </c>
      <c r="H11917" s="365">
        <v>37171</v>
      </c>
      <c r="I11917" s="388">
        <v>7</v>
      </c>
      <c r="J11917" s="378">
        <v>10</v>
      </c>
      <c r="K11917" s="381">
        <v>2001</v>
      </c>
      <c r="L11917" s="369">
        <f t="shared" ca="1" si="186"/>
        <v>22</v>
      </c>
      <c r="M11917" s="299" t="s">
        <v>17337</v>
      </c>
      <c r="N11917" s="10" t="s">
        <v>28854</v>
      </c>
      <c r="O11917" s="389" t="s">
        <v>30812</v>
      </c>
      <c r="P11917" s="386" t="s">
        <v>177</v>
      </c>
    </row>
    <row r="11918" spans="1:16" s="8" customFormat="1" ht="15" customHeight="1" x14ac:dyDescent="0.25">
      <c r="A11918" s="362">
        <v>11</v>
      </c>
      <c r="B11918" s="362" t="s">
        <v>22116</v>
      </c>
      <c r="C11918" s="340" t="s">
        <v>23424</v>
      </c>
      <c r="D11918" s="362" t="s">
        <v>23423</v>
      </c>
      <c r="E11918" s="362">
        <v>32</v>
      </c>
      <c r="F11918" s="364">
        <v>11730814</v>
      </c>
      <c r="G11918" s="363">
        <v>27117308141</v>
      </c>
      <c r="H11918" s="365">
        <v>20237</v>
      </c>
      <c r="I11918" s="388">
        <v>28</v>
      </c>
      <c r="J11918" s="378">
        <v>5</v>
      </c>
      <c r="K11918" s="381">
        <v>1955</v>
      </c>
      <c r="L11918" s="369">
        <f t="shared" ca="1" si="186"/>
        <v>68</v>
      </c>
      <c r="M11918" s="299" t="s">
        <v>40176</v>
      </c>
      <c r="N11918" s="10" t="s">
        <v>28854</v>
      </c>
      <c r="O11918" s="389" t="s">
        <v>29314</v>
      </c>
      <c r="P11918" s="386">
        <v>43656</v>
      </c>
    </row>
    <row r="11919" spans="1:16" s="8" customFormat="1" ht="15" customHeight="1" x14ac:dyDescent="0.25">
      <c r="A11919" s="362">
        <v>15</v>
      </c>
      <c r="B11919" s="362" t="s">
        <v>22116</v>
      </c>
      <c r="C11919" s="340" t="s">
        <v>23419</v>
      </c>
      <c r="D11919" s="362" t="s">
        <v>23418</v>
      </c>
      <c r="E11919" s="362">
        <v>30</v>
      </c>
      <c r="F11919" s="364">
        <v>14376601</v>
      </c>
      <c r="G11919" s="363">
        <v>27143766018</v>
      </c>
      <c r="H11919" s="365">
        <v>21518</v>
      </c>
      <c r="I11919" s="388">
        <v>29</v>
      </c>
      <c r="J11919" s="378">
        <v>11</v>
      </c>
      <c r="K11919" s="381">
        <v>1958</v>
      </c>
      <c r="L11919" s="369">
        <f t="shared" ca="1" si="186"/>
        <v>65</v>
      </c>
      <c r="M11919" s="299" t="s">
        <v>17337</v>
      </c>
      <c r="N11919" s="10" t="s">
        <v>28854</v>
      </c>
      <c r="O11919" s="389" t="s">
        <v>38432</v>
      </c>
      <c r="P11919" s="386">
        <v>39235</v>
      </c>
    </row>
    <row r="11920" spans="1:16" s="8" customFormat="1" ht="15" customHeight="1" x14ac:dyDescent="0.25">
      <c r="A11920" s="362">
        <v>15</v>
      </c>
      <c r="B11920" s="362" t="s">
        <v>22116</v>
      </c>
      <c r="C11920" s="340" t="s">
        <v>30908</v>
      </c>
      <c r="D11920" s="362" t="s">
        <v>30909</v>
      </c>
      <c r="E11920" s="362" t="s">
        <v>45</v>
      </c>
      <c r="F11920" s="364">
        <v>92187901</v>
      </c>
      <c r="G11920" s="363">
        <v>27921879011</v>
      </c>
      <c r="H11920" s="365">
        <v>18244</v>
      </c>
      <c r="I11920" s="388">
        <v>12</v>
      </c>
      <c r="J11920" s="378">
        <v>12</v>
      </c>
      <c r="K11920" s="381">
        <v>1949</v>
      </c>
      <c r="L11920" s="369">
        <f t="shared" ca="1" si="186"/>
        <v>74</v>
      </c>
      <c r="M11920" s="299" t="s">
        <v>17470</v>
      </c>
      <c r="N11920" s="10" t="s">
        <v>28854</v>
      </c>
      <c r="O11920" s="389" t="s">
        <v>30833</v>
      </c>
      <c r="P11920" s="386">
        <v>44414</v>
      </c>
    </row>
    <row r="11921" spans="1:16" s="8" customFormat="1" ht="15" customHeight="1" x14ac:dyDescent="0.25">
      <c r="A11921" s="362" t="s">
        <v>46</v>
      </c>
      <c r="B11921" s="362" t="s">
        <v>22116</v>
      </c>
      <c r="C11921" s="340" t="s">
        <v>23417</v>
      </c>
      <c r="D11921" s="362" t="s">
        <v>23416</v>
      </c>
      <c r="E11921" s="362">
        <v>30</v>
      </c>
      <c r="F11921" s="364">
        <v>39832842</v>
      </c>
      <c r="G11921" s="363">
        <v>27398328421</v>
      </c>
      <c r="H11921" s="365">
        <v>35339</v>
      </c>
      <c r="I11921" s="388">
        <v>1</v>
      </c>
      <c r="J11921" s="378">
        <v>10</v>
      </c>
      <c r="K11921" s="381">
        <v>1996</v>
      </c>
      <c r="L11921" s="369">
        <f t="shared" ca="1" si="186"/>
        <v>27</v>
      </c>
      <c r="M11921" s="299" t="s">
        <v>17337</v>
      </c>
      <c r="N11921" s="10" t="s">
        <v>28854</v>
      </c>
      <c r="O11921" s="389" t="s">
        <v>30800</v>
      </c>
      <c r="P11921" s="386">
        <v>40159</v>
      </c>
    </row>
    <row r="11922" spans="1:16" s="8" customFormat="1" ht="15" customHeight="1" x14ac:dyDescent="0.25">
      <c r="A11922" s="362" t="s">
        <v>27</v>
      </c>
      <c r="B11922" s="362" t="s">
        <v>22116</v>
      </c>
      <c r="C11922" s="340" t="s">
        <v>23415</v>
      </c>
      <c r="D11922" s="362" t="s">
        <v>23414</v>
      </c>
      <c r="E11922" s="362">
        <v>33</v>
      </c>
      <c r="F11922" s="364">
        <v>10760964</v>
      </c>
      <c r="G11922" s="363">
        <v>23107609644</v>
      </c>
      <c r="H11922" s="365">
        <v>19568</v>
      </c>
      <c r="I11922" s="388">
        <v>28</v>
      </c>
      <c r="J11922" s="378">
        <v>7</v>
      </c>
      <c r="K11922" s="381">
        <v>1953</v>
      </c>
      <c r="L11922" s="369">
        <f t="shared" ca="1" si="186"/>
        <v>70</v>
      </c>
      <c r="M11922" s="299" t="s">
        <v>17470</v>
      </c>
      <c r="N11922" s="10" t="s">
        <v>28854</v>
      </c>
      <c r="O11922" s="389" t="s">
        <v>29347</v>
      </c>
      <c r="P11922" s="386">
        <v>42932</v>
      </c>
    </row>
    <row r="11923" spans="1:16" s="8" customFormat="1" ht="15" customHeight="1" x14ac:dyDescent="0.25">
      <c r="A11923" s="362" t="s">
        <v>59</v>
      </c>
      <c r="B11923" s="362" t="s">
        <v>22116</v>
      </c>
      <c r="C11923" s="340" t="s">
        <v>23409</v>
      </c>
      <c r="D11923" s="362" t="s">
        <v>23408</v>
      </c>
      <c r="E11923" s="362">
        <v>34</v>
      </c>
      <c r="F11923" s="364">
        <v>14361738</v>
      </c>
      <c r="G11923" s="363">
        <v>27143617381</v>
      </c>
      <c r="H11923" s="365">
        <v>22252</v>
      </c>
      <c r="I11923" s="388">
        <v>2</v>
      </c>
      <c r="J11923" s="378">
        <v>12</v>
      </c>
      <c r="K11923" s="381">
        <v>1960</v>
      </c>
      <c r="L11923" s="369">
        <f t="shared" ca="1" si="186"/>
        <v>63</v>
      </c>
      <c r="M11923" s="299" t="s">
        <v>17470</v>
      </c>
      <c r="N11923" s="10" t="s">
        <v>28854</v>
      </c>
      <c r="O11923" s="389" t="s">
        <v>30808</v>
      </c>
      <c r="P11923" s="386">
        <v>41410</v>
      </c>
    </row>
    <row r="11924" spans="1:16" s="8" customFormat="1" ht="15" customHeight="1" x14ac:dyDescent="0.25">
      <c r="A11924" s="362" t="s">
        <v>59</v>
      </c>
      <c r="B11924" s="362" t="s">
        <v>22116</v>
      </c>
      <c r="C11924" s="340" t="s">
        <v>23407</v>
      </c>
      <c r="D11924" s="362" t="s">
        <v>23406</v>
      </c>
      <c r="E11924" s="362">
        <v>30</v>
      </c>
      <c r="F11924" s="364">
        <v>14496600</v>
      </c>
      <c r="G11924" s="363">
        <v>27144966002</v>
      </c>
      <c r="H11924" s="365">
        <v>22391</v>
      </c>
      <c r="I11924" s="388">
        <v>20</v>
      </c>
      <c r="J11924" s="378">
        <v>4</v>
      </c>
      <c r="K11924" s="381">
        <v>1961</v>
      </c>
      <c r="L11924" s="369">
        <f t="shared" ca="1" si="186"/>
        <v>63</v>
      </c>
      <c r="M11924" s="299" t="s">
        <v>17470</v>
      </c>
      <c r="N11924" s="10" t="s">
        <v>28854</v>
      </c>
      <c r="O11924" s="389" t="s">
        <v>30775</v>
      </c>
      <c r="P11924" s="386">
        <v>42255</v>
      </c>
    </row>
    <row r="11925" spans="1:16" s="8" customFormat="1" ht="15" customHeight="1" x14ac:dyDescent="0.25">
      <c r="A11925" s="362">
        <v>14</v>
      </c>
      <c r="B11925" s="362" t="s">
        <v>22116</v>
      </c>
      <c r="C11925" s="340" t="s">
        <v>37801</v>
      </c>
      <c r="D11925" s="362" t="s">
        <v>37834</v>
      </c>
      <c r="E11925" s="362">
        <v>30</v>
      </c>
      <c r="F11925" s="364">
        <v>18503627</v>
      </c>
      <c r="G11925" s="363">
        <v>27185036273</v>
      </c>
      <c r="H11925" s="365">
        <v>24777</v>
      </c>
      <c r="I11925" s="388">
        <v>1</v>
      </c>
      <c r="J11925" s="378">
        <v>11</v>
      </c>
      <c r="K11925" s="381">
        <v>1967</v>
      </c>
      <c r="L11925" s="369">
        <f t="shared" ca="1" si="186"/>
        <v>56</v>
      </c>
      <c r="M11925" s="299" t="s">
        <v>17470</v>
      </c>
      <c r="N11925" s="10" t="s">
        <v>28854</v>
      </c>
      <c r="O11925" s="389" t="s">
        <v>37839</v>
      </c>
      <c r="P11925" s="386">
        <v>44908</v>
      </c>
    </row>
    <row r="11926" spans="1:16" s="8" customFormat="1" ht="15" customHeight="1" x14ac:dyDescent="0.25">
      <c r="A11926" s="362" t="s">
        <v>46</v>
      </c>
      <c r="B11926" s="362" t="s">
        <v>22116</v>
      </c>
      <c r="C11926" s="340" t="s">
        <v>23405</v>
      </c>
      <c r="D11926" s="362" t="s">
        <v>23404</v>
      </c>
      <c r="E11926" s="362">
        <v>30</v>
      </c>
      <c r="F11926" s="364">
        <v>13185599</v>
      </c>
      <c r="G11926" s="363">
        <v>27131855996</v>
      </c>
      <c r="H11926" s="365">
        <v>21657</v>
      </c>
      <c r="I11926" s="388">
        <v>17</v>
      </c>
      <c r="J11926" s="378">
        <v>4</v>
      </c>
      <c r="K11926" s="381">
        <v>1959</v>
      </c>
      <c r="L11926" s="369">
        <f t="shared" ca="1" si="186"/>
        <v>65</v>
      </c>
      <c r="M11926" s="299" t="s">
        <v>17470</v>
      </c>
      <c r="N11926" s="10" t="s">
        <v>28854</v>
      </c>
      <c r="O11926" s="389" t="s">
        <v>29343</v>
      </c>
      <c r="P11926" s="386">
        <v>42903</v>
      </c>
    </row>
    <row r="11927" spans="1:16" s="8" customFormat="1" ht="15" customHeight="1" x14ac:dyDescent="0.25">
      <c r="A11927" s="362" t="s">
        <v>27</v>
      </c>
      <c r="B11927" s="362" t="s">
        <v>22116</v>
      </c>
      <c r="C11927" s="340" t="s">
        <v>23403</v>
      </c>
      <c r="D11927" s="362" t="s">
        <v>23402</v>
      </c>
      <c r="E11927" s="362">
        <v>17</v>
      </c>
      <c r="F11927" s="364">
        <v>6496196</v>
      </c>
      <c r="G11927" s="363">
        <v>27064961964</v>
      </c>
      <c r="H11927" s="365">
        <v>18509</v>
      </c>
      <c r="I11927" s="388">
        <v>3</v>
      </c>
      <c r="J11927" s="378">
        <v>9</v>
      </c>
      <c r="K11927" s="381">
        <v>1950</v>
      </c>
      <c r="L11927" s="369">
        <f t="shared" ca="1" si="186"/>
        <v>73</v>
      </c>
      <c r="M11927" s="299" t="s">
        <v>17470</v>
      </c>
      <c r="N11927" s="10" t="s">
        <v>28854</v>
      </c>
      <c r="O11927" s="389" t="s">
        <v>177</v>
      </c>
      <c r="P11927" s="386" t="s">
        <v>177</v>
      </c>
    </row>
    <row r="11928" spans="1:16" s="8" customFormat="1" ht="15" customHeight="1" x14ac:dyDescent="0.25">
      <c r="A11928" s="362" t="s">
        <v>302</v>
      </c>
      <c r="B11928" s="362" t="s">
        <v>22116</v>
      </c>
      <c r="C11928" s="340" t="s">
        <v>23401</v>
      </c>
      <c r="D11928" s="362" t="s">
        <v>11462</v>
      </c>
      <c r="E11928" s="362">
        <v>30</v>
      </c>
      <c r="F11928" s="364">
        <v>12900238</v>
      </c>
      <c r="G11928" s="363">
        <v>27129002382</v>
      </c>
      <c r="H11928" s="365">
        <v>21218</v>
      </c>
      <c r="I11928" s="388">
        <v>2</v>
      </c>
      <c r="J11928" s="378">
        <v>2</v>
      </c>
      <c r="K11928" s="381">
        <v>1958</v>
      </c>
      <c r="L11928" s="369">
        <f t="shared" ca="1" si="186"/>
        <v>66</v>
      </c>
      <c r="M11928" s="299" t="s">
        <v>17470</v>
      </c>
      <c r="N11928" s="10" t="s">
        <v>28854</v>
      </c>
      <c r="O11928" s="389" t="s">
        <v>30800</v>
      </c>
      <c r="P11928" s="386">
        <v>40270</v>
      </c>
    </row>
    <row r="11929" spans="1:16" s="8" customFormat="1" ht="15" customHeight="1" x14ac:dyDescent="0.25">
      <c r="A11929" s="362" t="s">
        <v>23</v>
      </c>
      <c r="B11929" s="362" t="s">
        <v>22116</v>
      </c>
      <c r="C11929" s="340" t="s">
        <v>23400</v>
      </c>
      <c r="D11929" s="362" t="s">
        <v>23399</v>
      </c>
      <c r="E11929" s="362">
        <v>32</v>
      </c>
      <c r="F11929" s="364">
        <v>5139861</v>
      </c>
      <c r="G11929" s="363">
        <v>27051398616</v>
      </c>
      <c r="H11929" s="365">
        <v>17060</v>
      </c>
      <c r="I11929" s="388">
        <v>15</v>
      </c>
      <c r="J11929" s="378">
        <v>9</v>
      </c>
      <c r="K11929" s="381">
        <v>1946</v>
      </c>
      <c r="L11929" s="369">
        <f t="shared" ca="1" si="186"/>
        <v>77</v>
      </c>
      <c r="M11929" s="299" t="s">
        <v>17470</v>
      </c>
      <c r="N11929" s="10" t="s">
        <v>28854</v>
      </c>
      <c r="O11929" s="389" t="s">
        <v>30746</v>
      </c>
      <c r="P11929" s="386">
        <v>42048</v>
      </c>
    </row>
    <row r="11930" spans="1:16" s="8" customFormat="1" ht="15" customHeight="1" x14ac:dyDescent="0.25">
      <c r="A11930" s="362" t="s">
        <v>889</v>
      </c>
      <c r="B11930" s="362" t="s">
        <v>22116</v>
      </c>
      <c r="C11930" s="340" t="s">
        <v>34486</v>
      </c>
      <c r="D11930" s="362" t="s">
        <v>34508</v>
      </c>
      <c r="E11930" s="362">
        <v>30</v>
      </c>
      <c r="F11930" s="364">
        <v>29645991</v>
      </c>
      <c r="G11930" s="363">
        <v>27296459912</v>
      </c>
      <c r="H11930" s="365">
        <v>30323</v>
      </c>
      <c r="I11930" s="388">
        <v>7</v>
      </c>
      <c r="J11930" s="378">
        <v>1</v>
      </c>
      <c r="K11930" s="381">
        <v>1983</v>
      </c>
      <c r="L11930" s="369">
        <f t="shared" ca="1" si="186"/>
        <v>41</v>
      </c>
      <c r="M11930" s="299" t="s">
        <v>17337</v>
      </c>
      <c r="N11930" s="10" t="s">
        <v>28854</v>
      </c>
      <c r="O11930" s="389" t="s">
        <v>34541</v>
      </c>
      <c r="P11930" s="386">
        <v>44310</v>
      </c>
    </row>
    <row r="11931" spans="1:16" s="8" customFormat="1" ht="15" customHeight="1" x14ac:dyDescent="0.25">
      <c r="A11931" s="362" t="s">
        <v>23</v>
      </c>
      <c r="B11931" s="362" t="s">
        <v>22116</v>
      </c>
      <c r="C11931" s="340" t="s">
        <v>23398</v>
      </c>
      <c r="D11931" s="362" t="s">
        <v>23397</v>
      </c>
      <c r="E11931" s="362">
        <v>33</v>
      </c>
      <c r="F11931" s="364">
        <v>5740047</v>
      </c>
      <c r="G11931" s="363">
        <v>27057400477</v>
      </c>
      <c r="H11931" s="365">
        <v>17726</v>
      </c>
      <c r="I11931" s="388">
        <v>12</v>
      </c>
      <c r="J11931" s="378">
        <v>7</v>
      </c>
      <c r="K11931" s="381">
        <v>1948</v>
      </c>
      <c r="L11931" s="369">
        <f t="shared" ca="1" si="186"/>
        <v>75</v>
      </c>
      <c r="M11931" s="299" t="s">
        <v>17470</v>
      </c>
      <c r="N11931" s="10" t="s">
        <v>28854</v>
      </c>
      <c r="O11931" s="389" t="s">
        <v>29340</v>
      </c>
      <c r="P11931" s="386">
        <v>42131</v>
      </c>
    </row>
    <row r="11932" spans="1:16" s="8" customFormat="1" ht="15" customHeight="1" x14ac:dyDescent="0.25">
      <c r="A11932" s="362" t="s">
        <v>23</v>
      </c>
      <c r="B11932" s="362" t="s">
        <v>22116</v>
      </c>
      <c r="C11932" s="340" t="s">
        <v>36664</v>
      </c>
      <c r="D11932" s="362" t="s">
        <v>36665</v>
      </c>
      <c r="E11932" s="362">
        <v>31</v>
      </c>
      <c r="F11932" s="364">
        <v>16060394</v>
      </c>
      <c r="G11932" s="363">
        <v>27160603947</v>
      </c>
      <c r="H11932" s="365">
        <v>22953</v>
      </c>
      <c r="I11932" s="388">
        <v>3</v>
      </c>
      <c r="J11932" s="378">
        <v>11</v>
      </c>
      <c r="K11932" s="381">
        <v>1962</v>
      </c>
      <c r="L11932" s="369">
        <f t="shared" ca="1" si="186"/>
        <v>61</v>
      </c>
      <c r="M11932" s="299" t="s">
        <v>17470</v>
      </c>
      <c r="N11932" s="10" t="s">
        <v>28854</v>
      </c>
      <c r="O11932" s="389" t="s">
        <v>36672</v>
      </c>
      <c r="P11932" s="386">
        <v>44713</v>
      </c>
    </row>
    <row r="11933" spans="1:16" s="8" customFormat="1" ht="15" customHeight="1" x14ac:dyDescent="0.25">
      <c r="A11933" s="362">
        <v>13</v>
      </c>
      <c r="B11933" s="362" t="s">
        <v>22116</v>
      </c>
      <c r="C11933" s="340" t="s">
        <v>23396</v>
      </c>
      <c r="D11933" s="362" t="s">
        <v>23395</v>
      </c>
      <c r="E11933" s="362">
        <v>34</v>
      </c>
      <c r="F11933" s="364">
        <v>12375470</v>
      </c>
      <c r="G11933" s="363">
        <v>20123754701</v>
      </c>
      <c r="H11933" s="365">
        <v>21214</v>
      </c>
      <c r="I11933" s="388">
        <v>29</v>
      </c>
      <c r="J11933" s="378">
        <v>1</v>
      </c>
      <c r="K11933" s="381">
        <v>1958</v>
      </c>
      <c r="L11933" s="369">
        <f t="shared" ca="1" si="186"/>
        <v>66</v>
      </c>
      <c r="M11933" s="299" t="s">
        <v>17470</v>
      </c>
      <c r="N11933" s="10" t="s">
        <v>40415</v>
      </c>
      <c r="O11933" s="389" t="s">
        <v>177</v>
      </c>
      <c r="P11933" s="386" t="s">
        <v>177</v>
      </c>
    </row>
    <row r="11934" spans="1:16" s="8" customFormat="1" ht="15" customHeight="1" x14ac:dyDescent="0.25">
      <c r="A11934" s="362" t="s">
        <v>33761</v>
      </c>
      <c r="B11934" s="362" t="s">
        <v>22116</v>
      </c>
      <c r="C11934" s="340" t="s">
        <v>23394</v>
      </c>
      <c r="D11934" s="362" t="s">
        <v>23393</v>
      </c>
      <c r="E11934" s="362" t="s">
        <v>33</v>
      </c>
      <c r="F11934" s="364">
        <v>18829577</v>
      </c>
      <c r="G11934" s="363">
        <v>27188295776</v>
      </c>
      <c r="H11934" s="365">
        <v>21498</v>
      </c>
      <c r="I11934" s="388">
        <v>9</v>
      </c>
      <c r="J11934" s="378">
        <v>11</v>
      </c>
      <c r="K11934" s="381">
        <v>1958</v>
      </c>
      <c r="L11934" s="369">
        <f t="shared" ca="1" si="186"/>
        <v>65</v>
      </c>
      <c r="M11934" s="299" t="s">
        <v>17470</v>
      </c>
      <c r="N11934" s="10" t="s">
        <v>28854</v>
      </c>
      <c r="O11934" s="389" t="s">
        <v>177</v>
      </c>
      <c r="P11934" s="386" t="s">
        <v>177</v>
      </c>
    </row>
    <row r="11935" spans="1:16" s="8" customFormat="1" ht="15" customHeight="1" x14ac:dyDescent="0.25">
      <c r="A11935" s="362" t="s">
        <v>27</v>
      </c>
      <c r="B11935" s="362" t="s">
        <v>22116</v>
      </c>
      <c r="C11935" s="340" t="s">
        <v>23392</v>
      </c>
      <c r="D11935" s="362" t="s">
        <v>23391</v>
      </c>
      <c r="E11935" s="362">
        <v>33</v>
      </c>
      <c r="F11935" s="364">
        <v>14890533</v>
      </c>
      <c r="G11935" s="363">
        <v>27148905334</v>
      </c>
      <c r="H11935" s="365">
        <v>22688</v>
      </c>
      <c r="I11935" s="388">
        <v>11</v>
      </c>
      <c r="J11935" s="378">
        <v>2</v>
      </c>
      <c r="K11935" s="381">
        <v>1962</v>
      </c>
      <c r="L11935" s="369">
        <f t="shared" ca="1" si="186"/>
        <v>62</v>
      </c>
      <c r="M11935" s="299" t="s">
        <v>17470</v>
      </c>
      <c r="N11935" s="10" t="s">
        <v>28854</v>
      </c>
      <c r="O11935" s="389" t="s">
        <v>29319</v>
      </c>
      <c r="P11935" s="386">
        <v>43522</v>
      </c>
    </row>
    <row r="11936" spans="1:16" s="8" customFormat="1" ht="15" customHeight="1" x14ac:dyDescent="0.25">
      <c r="A11936" s="362" t="s">
        <v>27</v>
      </c>
      <c r="B11936" s="362" t="s">
        <v>22116</v>
      </c>
      <c r="C11936" s="340" t="s">
        <v>39015</v>
      </c>
      <c r="D11936" s="362" t="s">
        <v>39039</v>
      </c>
      <c r="E11936" s="362">
        <v>31</v>
      </c>
      <c r="F11936" s="364">
        <v>18489312</v>
      </c>
      <c r="G11936" s="363">
        <v>27184893125</v>
      </c>
      <c r="H11936" s="365">
        <v>24651</v>
      </c>
      <c r="I11936" s="388">
        <v>28</v>
      </c>
      <c r="J11936" s="378">
        <v>6</v>
      </c>
      <c r="K11936" s="381">
        <v>1967</v>
      </c>
      <c r="L11936" s="369">
        <f t="shared" ca="1" si="186"/>
        <v>56</v>
      </c>
      <c r="M11936" s="299" t="s">
        <v>17470</v>
      </c>
      <c r="N11936" s="10" t="s">
        <v>28854</v>
      </c>
      <c r="O11936" s="389" t="s">
        <v>38820</v>
      </c>
      <c r="P11936" s="386">
        <v>45107</v>
      </c>
    </row>
    <row r="11937" spans="1:16" s="8" customFormat="1" ht="15" customHeight="1" x14ac:dyDescent="0.25">
      <c r="A11937" s="362" t="s">
        <v>27</v>
      </c>
      <c r="B11937" s="362" t="s">
        <v>22116</v>
      </c>
      <c r="C11937" s="340" t="s">
        <v>36814</v>
      </c>
      <c r="D11937" s="362" t="s">
        <v>36815</v>
      </c>
      <c r="E11937" s="362">
        <v>34</v>
      </c>
      <c r="F11937" s="364">
        <v>39317832</v>
      </c>
      <c r="G11937" s="363">
        <v>27393178324</v>
      </c>
      <c r="H11937" s="365">
        <v>35003</v>
      </c>
      <c r="I11937" s="388">
        <v>31</v>
      </c>
      <c r="J11937" s="378">
        <v>10</v>
      </c>
      <c r="K11937" s="381">
        <v>1995</v>
      </c>
      <c r="L11937" s="369">
        <f t="shared" ca="1" si="186"/>
        <v>28</v>
      </c>
      <c r="M11937" s="299" t="s">
        <v>22252</v>
      </c>
      <c r="N11937" s="10" t="s">
        <v>28854</v>
      </c>
      <c r="O11937" s="389" t="s">
        <v>32443</v>
      </c>
      <c r="P11937" s="386">
        <v>44156</v>
      </c>
    </row>
    <row r="11938" spans="1:16" s="8" customFormat="1" ht="15" customHeight="1" x14ac:dyDescent="0.25">
      <c r="A11938" s="362" t="s">
        <v>800</v>
      </c>
      <c r="B11938" s="362" t="s">
        <v>22116</v>
      </c>
      <c r="C11938" s="340" t="s">
        <v>23390</v>
      </c>
      <c r="D11938" s="362" t="s">
        <v>8820</v>
      </c>
      <c r="E11938" s="362">
        <v>30</v>
      </c>
      <c r="F11938" s="364">
        <v>11566124</v>
      </c>
      <c r="G11938" s="363">
        <v>27115661243</v>
      </c>
      <c r="H11938" s="365">
        <v>19487</v>
      </c>
      <c r="I11938" s="388">
        <v>8</v>
      </c>
      <c r="J11938" s="378">
        <v>5</v>
      </c>
      <c r="K11938" s="381">
        <v>1953</v>
      </c>
      <c r="L11938" s="369">
        <f t="shared" ca="1" si="186"/>
        <v>70</v>
      </c>
      <c r="M11938" s="299" t="s">
        <v>17337</v>
      </c>
      <c r="N11938" s="10" t="s">
        <v>28854</v>
      </c>
      <c r="O11938" s="389" t="s">
        <v>36010</v>
      </c>
      <c r="P11938" s="386">
        <v>40408</v>
      </c>
    </row>
    <row r="11939" spans="1:16" s="8" customFormat="1" ht="15" customHeight="1" x14ac:dyDescent="0.25">
      <c r="A11939" s="362" t="s">
        <v>800</v>
      </c>
      <c r="B11939" s="362" t="s">
        <v>22116</v>
      </c>
      <c r="C11939" s="340" t="s">
        <v>23389</v>
      </c>
      <c r="D11939" s="362" t="s">
        <v>23388</v>
      </c>
      <c r="E11939" s="362">
        <v>35</v>
      </c>
      <c r="F11939" s="364">
        <v>13021241</v>
      </c>
      <c r="G11939" s="363">
        <v>27130212412</v>
      </c>
      <c r="H11939" s="365">
        <v>20955</v>
      </c>
      <c r="I11939" s="388">
        <v>15</v>
      </c>
      <c r="J11939" s="378">
        <v>5</v>
      </c>
      <c r="K11939" s="381">
        <v>1957</v>
      </c>
      <c r="L11939" s="369">
        <f t="shared" ca="1" si="186"/>
        <v>66</v>
      </c>
      <c r="M11939" s="299" t="s">
        <v>17470</v>
      </c>
      <c r="N11939" s="10" t="s">
        <v>28854</v>
      </c>
      <c r="O11939" s="389" t="s">
        <v>30775</v>
      </c>
      <c r="P11939" s="386">
        <v>42215</v>
      </c>
    </row>
    <row r="11940" spans="1:16" s="8" customFormat="1" ht="15" customHeight="1" x14ac:dyDescent="0.25">
      <c r="A11940" s="362" t="s">
        <v>193</v>
      </c>
      <c r="B11940" s="362" t="s">
        <v>22116</v>
      </c>
      <c r="C11940" s="340" t="s">
        <v>37913</v>
      </c>
      <c r="D11940" s="362" t="s">
        <v>10602</v>
      </c>
      <c r="E11940" s="362">
        <v>32</v>
      </c>
      <c r="F11940" s="364">
        <v>18308133</v>
      </c>
      <c r="G11940" s="363">
        <v>27183081337</v>
      </c>
      <c r="H11940" s="365">
        <v>24254</v>
      </c>
      <c r="I11940" s="388">
        <v>27</v>
      </c>
      <c r="J11940" s="378">
        <v>5</v>
      </c>
      <c r="K11940" s="381">
        <v>1966</v>
      </c>
      <c r="L11940" s="369">
        <f t="shared" ca="1" si="186"/>
        <v>57</v>
      </c>
      <c r="M11940" s="299" t="s">
        <v>18026</v>
      </c>
      <c r="N11940" s="10" t="s">
        <v>28854</v>
      </c>
      <c r="O11940" s="389" t="s">
        <v>37917</v>
      </c>
      <c r="P11940" s="386">
        <v>44704</v>
      </c>
    </row>
    <row r="11941" spans="1:16" s="8" customFormat="1" ht="15" customHeight="1" x14ac:dyDescent="0.25">
      <c r="A11941" s="362" t="s">
        <v>46</v>
      </c>
      <c r="B11941" s="362" t="s">
        <v>22116</v>
      </c>
      <c r="C11941" s="340" t="s">
        <v>23387</v>
      </c>
      <c r="D11941" s="362" t="s">
        <v>23386</v>
      </c>
      <c r="E11941" s="362">
        <v>30</v>
      </c>
      <c r="F11941" s="364">
        <v>92807406</v>
      </c>
      <c r="G11941" s="363">
        <v>23928074064</v>
      </c>
      <c r="H11941" s="365">
        <v>23908</v>
      </c>
      <c r="I11941" s="388">
        <v>15</v>
      </c>
      <c r="J11941" s="378">
        <v>6</v>
      </c>
      <c r="K11941" s="381">
        <v>1965</v>
      </c>
      <c r="L11941" s="369">
        <f t="shared" ca="1" si="186"/>
        <v>58</v>
      </c>
      <c r="M11941" s="299" t="s">
        <v>17470</v>
      </c>
      <c r="N11941" s="10" t="s">
        <v>28854</v>
      </c>
      <c r="O11941" s="389" t="s">
        <v>30768</v>
      </c>
      <c r="P11941" s="386">
        <v>41819</v>
      </c>
    </row>
    <row r="11942" spans="1:16" s="8" customFormat="1" ht="15" customHeight="1" x14ac:dyDescent="0.25">
      <c r="A11942" s="362" t="s">
        <v>46</v>
      </c>
      <c r="B11942" s="362" t="s">
        <v>22116</v>
      </c>
      <c r="C11942" s="340" t="s">
        <v>23385</v>
      </c>
      <c r="D11942" s="362" t="s">
        <v>23384</v>
      </c>
      <c r="E11942" s="362">
        <v>32</v>
      </c>
      <c r="F11942" s="364">
        <v>11069959</v>
      </c>
      <c r="G11942" s="363">
        <v>27110699595</v>
      </c>
      <c r="H11942" s="365">
        <v>19773</v>
      </c>
      <c r="I11942" s="388">
        <v>18</v>
      </c>
      <c r="J11942" s="378">
        <v>2</v>
      </c>
      <c r="K11942" s="381">
        <v>1954</v>
      </c>
      <c r="L11942" s="369">
        <f t="shared" ca="1" si="186"/>
        <v>70</v>
      </c>
      <c r="M11942" s="299" t="s">
        <v>17470</v>
      </c>
      <c r="N11942" s="10" t="s">
        <v>28854</v>
      </c>
      <c r="O11942" s="389" t="s">
        <v>29322</v>
      </c>
      <c r="P11942" s="386">
        <v>44067</v>
      </c>
    </row>
    <row r="11943" spans="1:16" s="8" customFormat="1" ht="15" customHeight="1" x14ac:dyDescent="0.25">
      <c r="A11943" s="362" t="s">
        <v>27</v>
      </c>
      <c r="B11943" s="362" t="s">
        <v>22116</v>
      </c>
      <c r="C11943" s="340" t="s">
        <v>23380</v>
      </c>
      <c r="D11943" s="362" t="s">
        <v>23379</v>
      </c>
      <c r="E11943" s="362">
        <v>34</v>
      </c>
      <c r="F11943" s="364">
        <v>93005603</v>
      </c>
      <c r="G11943" s="363">
        <v>27930056036</v>
      </c>
      <c r="H11943" s="365">
        <v>20582</v>
      </c>
      <c r="I11943" s="388">
        <v>7</v>
      </c>
      <c r="J11943" s="378">
        <v>5</v>
      </c>
      <c r="K11943" s="381">
        <v>1956</v>
      </c>
      <c r="L11943" s="369">
        <f t="shared" ca="1" si="186"/>
        <v>67</v>
      </c>
      <c r="M11943" s="299" t="s">
        <v>17470</v>
      </c>
      <c r="N11943" s="10" t="s">
        <v>28854</v>
      </c>
      <c r="O11943" s="389" t="s">
        <v>29331</v>
      </c>
      <c r="P11943" s="386">
        <v>43263</v>
      </c>
    </row>
    <row r="11944" spans="1:16" s="8" customFormat="1" ht="15" customHeight="1" x14ac:dyDescent="0.25">
      <c r="A11944" s="362" t="s">
        <v>27</v>
      </c>
      <c r="B11944" s="362" t="s">
        <v>22116</v>
      </c>
      <c r="C11944" s="340" t="s">
        <v>39520</v>
      </c>
      <c r="D11944" s="362" t="s">
        <v>39521</v>
      </c>
      <c r="E11944" s="362">
        <v>30</v>
      </c>
      <c r="F11944" s="364">
        <v>92127478</v>
      </c>
      <c r="G11944" s="363">
        <v>27921274780</v>
      </c>
      <c r="H11944" s="365">
        <v>19970</v>
      </c>
      <c r="I11944" s="388">
        <v>3</v>
      </c>
      <c r="J11944" s="378">
        <v>9</v>
      </c>
      <c r="K11944" s="381">
        <v>1954</v>
      </c>
      <c r="L11944" s="369">
        <f t="shared" ca="1" si="186"/>
        <v>69</v>
      </c>
      <c r="M11944" s="299" t="s">
        <v>17470</v>
      </c>
      <c r="N11944" s="10" t="s">
        <v>28854</v>
      </c>
      <c r="O11944" s="389" t="s">
        <v>36672</v>
      </c>
      <c r="P11944" s="386">
        <v>45019</v>
      </c>
    </row>
    <row r="11945" spans="1:16" s="8" customFormat="1" ht="15" customHeight="1" x14ac:dyDescent="0.25">
      <c r="A11945" s="362" t="s">
        <v>27</v>
      </c>
      <c r="B11945" s="362" t="s">
        <v>22116</v>
      </c>
      <c r="C11945" s="340" t="s">
        <v>31269</v>
      </c>
      <c r="D11945" s="362" t="s">
        <v>31295</v>
      </c>
      <c r="E11945" s="362">
        <v>30</v>
      </c>
      <c r="F11945" s="364">
        <v>13223047</v>
      </c>
      <c r="G11945" s="363">
        <v>27132230477</v>
      </c>
      <c r="H11945" s="365">
        <v>21661</v>
      </c>
      <c r="I11945" s="388">
        <v>21</v>
      </c>
      <c r="J11945" s="378">
        <v>4</v>
      </c>
      <c r="K11945" s="381">
        <v>1959</v>
      </c>
      <c r="L11945" s="369">
        <f t="shared" ca="1" si="186"/>
        <v>65</v>
      </c>
      <c r="M11945" s="299" t="s">
        <v>17470</v>
      </c>
      <c r="N11945" s="10" t="s">
        <v>28854</v>
      </c>
      <c r="O11945" s="389" t="s">
        <v>31211</v>
      </c>
      <c r="P11945" s="386">
        <v>44450</v>
      </c>
    </row>
    <row r="11946" spans="1:16" s="8" customFormat="1" ht="15" customHeight="1" x14ac:dyDescent="0.25">
      <c r="A11946" s="362" t="s">
        <v>23</v>
      </c>
      <c r="B11946" s="362" t="s">
        <v>22116</v>
      </c>
      <c r="C11946" s="340" t="s">
        <v>23378</v>
      </c>
      <c r="D11946" s="362" t="s">
        <v>23377</v>
      </c>
      <c r="E11946" s="362">
        <v>33</v>
      </c>
      <c r="F11946" s="364">
        <v>10147182</v>
      </c>
      <c r="G11946" s="363">
        <v>27101471824</v>
      </c>
      <c r="H11946" s="365">
        <v>19305</v>
      </c>
      <c r="I11946" s="388">
        <v>7</v>
      </c>
      <c r="J11946" s="378">
        <v>11</v>
      </c>
      <c r="K11946" s="381">
        <v>1952</v>
      </c>
      <c r="L11946" s="369">
        <f t="shared" ca="1" si="186"/>
        <v>71</v>
      </c>
      <c r="M11946" s="299" t="s">
        <v>17470</v>
      </c>
      <c r="N11946" s="10" t="s">
        <v>28854</v>
      </c>
      <c r="O11946" s="389" t="s">
        <v>29338</v>
      </c>
      <c r="P11946" s="386">
        <v>43090</v>
      </c>
    </row>
    <row r="11947" spans="1:16" s="8" customFormat="1" ht="15" customHeight="1" x14ac:dyDescent="0.25">
      <c r="A11947" s="362" t="s">
        <v>33761</v>
      </c>
      <c r="B11947" s="362" t="s">
        <v>22116</v>
      </c>
      <c r="C11947" s="340" t="s">
        <v>23376</v>
      </c>
      <c r="D11947" s="362" t="s">
        <v>23375</v>
      </c>
      <c r="E11947" s="362">
        <v>32</v>
      </c>
      <c r="F11947" s="364">
        <v>6148045</v>
      </c>
      <c r="G11947" s="363">
        <v>27061480450</v>
      </c>
      <c r="H11947" s="365">
        <v>18145</v>
      </c>
      <c r="I11947" s="388">
        <v>4</v>
      </c>
      <c r="J11947" s="378">
        <v>9</v>
      </c>
      <c r="K11947" s="381">
        <v>1949</v>
      </c>
      <c r="L11947" s="369">
        <f t="shared" ca="1" si="186"/>
        <v>74</v>
      </c>
      <c r="M11947" s="299" t="s">
        <v>17470</v>
      </c>
      <c r="N11947" s="10" t="s">
        <v>28854</v>
      </c>
      <c r="O11947" s="389" t="s">
        <v>30783</v>
      </c>
      <c r="P11947" s="386">
        <v>40949</v>
      </c>
    </row>
    <row r="11948" spans="1:16" s="8" customFormat="1" ht="15" customHeight="1" x14ac:dyDescent="0.25">
      <c r="A11948" s="362" t="s">
        <v>179</v>
      </c>
      <c r="B11948" s="362" t="s">
        <v>22116</v>
      </c>
      <c r="C11948" s="340" t="s">
        <v>23374</v>
      </c>
      <c r="D11948" s="362" t="s">
        <v>23373</v>
      </c>
      <c r="E11948" s="362">
        <v>30</v>
      </c>
      <c r="F11948" s="364">
        <v>13261984</v>
      </c>
      <c r="G11948" s="363">
        <v>27132619846</v>
      </c>
      <c r="H11948" s="365">
        <v>21641</v>
      </c>
      <c r="I11948" s="388">
        <v>1</v>
      </c>
      <c r="J11948" s="378">
        <v>4</v>
      </c>
      <c r="K11948" s="381">
        <v>1959</v>
      </c>
      <c r="L11948" s="369">
        <f t="shared" ca="1" si="186"/>
        <v>65</v>
      </c>
      <c r="M11948" s="299" t="s">
        <v>17470</v>
      </c>
      <c r="N11948" s="10" t="s">
        <v>28854</v>
      </c>
      <c r="O11948" s="389" t="s">
        <v>30753</v>
      </c>
      <c r="P11948" s="386">
        <v>40548</v>
      </c>
    </row>
    <row r="11949" spans="1:16" s="8" customFormat="1" ht="15" customHeight="1" x14ac:dyDescent="0.25">
      <c r="A11949" s="362" t="s">
        <v>193</v>
      </c>
      <c r="B11949" s="362" t="s">
        <v>22116</v>
      </c>
      <c r="C11949" s="340" t="s">
        <v>23367</v>
      </c>
      <c r="D11949" s="362" t="s">
        <v>23366</v>
      </c>
      <c r="E11949" s="362" t="s">
        <v>30</v>
      </c>
      <c r="F11949" s="364">
        <v>26422347</v>
      </c>
      <c r="G11949" s="363">
        <v>23264223474</v>
      </c>
      <c r="H11949" s="365">
        <v>28484</v>
      </c>
      <c r="I11949" s="388">
        <v>25</v>
      </c>
      <c r="J11949" s="378">
        <v>12</v>
      </c>
      <c r="K11949" s="381">
        <v>1977</v>
      </c>
      <c r="L11949" s="369">
        <f t="shared" ca="1" si="186"/>
        <v>46</v>
      </c>
      <c r="M11949" s="299" t="s">
        <v>17337</v>
      </c>
      <c r="N11949" s="10" t="s">
        <v>28854</v>
      </c>
      <c r="O11949" s="389" t="s">
        <v>177</v>
      </c>
      <c r="P11949" s="386" t="s">
        <v>177</v>
      </c>
    </row>
    <row r="11950" spans="1:16" s="8" customFormat="1" ht="15" customHeight="1" x14ac:dyDescent="0.25">
      <c r="A11950" s="362" t="s">
        <v>27</v>
      </c>
      <c r="B11950" s="362" t="s">
        <v>22116</v>
      </c>
      <c r="C11950" s="340" t="s">
        <v>23365</v>
      </c>
      <c r="D11950" s="362" t="s">
        <v>23364</v>
      </c>
      <c r="E11950" s="362">
        <v>30</v>
      </c>
      <c r="F11950" s="364">
        <v>5976376</v>
      </c>
      <c r="G11950" s="363">
        <v>27059763763</v>
      </c>
      <c r="H11950" s="365">
        <v>17920</v>
      </c>
      <c r="I11950" s="388">
        <v>22</v>
      </c>
      <c r="J11950" s="378">
        <v>1</v>
      </c>
      <c r="K11950" s="381">
        <v>1949</v>
      </c>
      <c r="L11950" s="369">
        <f t="shared" ca="1" si="186"/>
        <v>75</v>
      </c>
      <c r="M11950" s="299" t="s">
        <v>17470</v>
      </c>
      <c r="N11950" s="10" t="s">
        <v>28854</v>
      </c>
      <c r="O11950" s="389" t="s">
        <v>29319</v>
      </c>
      <c r="P11950" s="386">
        <v>43118</v>
      </c>
    </row>
    <row r="11951" spans="1:16" s="8" customFormat="1" ht="15" customHeight="1" x14ac:dyDescent="0.25">
      <c r="A11951" s="362">
        <v>17</v>
      </c>
      <c r="B11951" s="362" t="s">
        <v>22116</v>
      </c>
      <c r="C11951" s="340" t="s">
        <v>35474</v>
      </c>
      <c r="D11951" s="362" t="s">
        <v>35477</v>
      </c>
      <c r="E11951" s="362">
        <v>33</v>
      </c>
      <c r="F11951" s="364">
        <v>17170883</v>
      </c>
      <c r="G11951" s="363">
        <v>23171708834</v>
      </c>
      <c r="H11951" s="365">
        <v>23686</v>
      </c>
      <c r="I11951" s="388">
        <v>5</v>
      </c>
      <c r="J11951" s="378">
        <v>11</v>
      </c>
      <c r="K11951" s="381">
        <v>1964</v>
      </c>
      <c r="L11951" s="369">
        <f t="shared" ca="1" si="186"/>
        <v>59</v>
      </c>
      <c r="M11951" s="299" t="s">
        <v>40176</v>
      </c>
      <c r="N11951" s="10" t="s">
        <v>28854</v>
      </c>
      <c r="O11951" s="389" t="s">
        <v>35341</v>
      </c>
      <c r="P11951" s="386">
        <v>44474</v>
      </c>
    </row>
    <row r="11952" spans="1:16" s="8" customFormat="1" ht="15" customHeight="1" x14ac:dyDescent="0.25">
      <c r="A11952" s="362">
        <v>24</v>
      </c>
      <c r="B11952" s="362" t="s">
        <v>22116</v>
      </c>
      <c r="C11952" s="340" t="s">
        <v>23363</v>
      </c>
      <c r="D11952" s="362" t="s">
        <v>23362</v>
      </c>
      <c r="E11952" s="362">
        <v>33</v>
      </c>
      <c r="F11952" s="364">
        <v>16334621</v>
      </c>
      <c r="G11952" s="363">
        <v>23163346214</v>
      </c>
      <c r="H11952" s="365">
        <v>23288</v>
      </c>
      <c r="I11952" s="388">
        <v>4</v>
      </c>
      <c r="J11952" s="378">
        <v>10</v>
      </c>
      <c r="K11952" s="381">
        <v>1963</v>
      </c>
      <c r="L11952" s="369">
        <f t="shared" ca="1" si="186"/>
        <v>60</v>
      </c>
      <c r="M11952" s="299" t="s">
        <v>17470</v>
      </c>
      <c r="N11952" s="10" t="s">
        <v>28854</v>
      </c>
      <c r="O11952" s="389" t="s">
        <v>30842</v>
      </c>
      <c r="P11952" s="386">
        <v>42480</v>
      </c>
    </row>
    <row r="11953" spans="1:16" s="8" customFormat="1" ht="15" customHeight="1" x14ac:dyDescent="0.25">
      <c r="A11953" s="362" t="s">
        <v>27</v>
      </c>
      <c r="B11953" s="362" t="s">
        <v>22116</v>
      </c>
      <c r="C11953" s="340" t="s">
        <v>30890</v>
      </c>
      <c r="D11953" s="362" t="s">
        <v>30891</v>
      </c>
      <c r="E11953" s="362">
        <v>34</v>
      </c>
      <c r="F11953" s="364">
        <v>4726239</v>
      </c>
      <c r="G11953" s="363">
        <v>27047262394</v>
      </c>
      <c r="H11953" s="365">
        <v>15955</v>
      </c>
      <c r="I11953" s="388">
        <v>6</v>
      </c>
      <c r="J11953" s="378">
        <v>9</v>
      </c>
      <c r="K11953" s="381">
        <v>1943</v>
      </c>
      <c r="L11953" s="369">
        <f t="shared" ca="1" si="186"/>
        <v>80</v>
      </c>
      <c r="M11953" s="299" t="s">
        <v>17470</v>
      </c>
      <c r="N11953" s="10" t="s">
        <v>28854</v>
      </c>
      <c r="O11953" s="389" t="s">
        <v>30833</v>
      </c>
      <c r="P11953" s="386">
        <v>44394</v>
      </c>
    </row>
    <row r="11954" spans="1:16" s="8" customFormat="1" ht="15" customHeight="1" x14ac:dyDescent="0.25">
      <c r="A11954" s="362" t="s">
        <v>27</v>
      </c>
      <c r="B11954" s="362" t="s">
        <v>22116</v>
      </c>
      <c r="C11954" s="340" t="s">
        <v>23361</v>
      </c>
      <c r="D11954" s="362" t="s">
        <v>23360</v>
      </c>
      <c r="E11954" s="362">
        <v>33</v>
      </c>
      <c r="F11954" s="364">
        <v>4539848</v>
      </c>
      <c r="G11954" s="363">
        <v>27045398485</v>
      </c>
      <c r="H11954" s="365">
        <v>16187</v>
      </c>
      <c r="I11954" s="388">
        <v>25</v>
      </c>
      <c r="J11954" s="378">
        <v>4</v>
      </c>
      <c r="K11954" s="381">
        <v>1944</v>
      </c>
      <c r="L11954" s="369">
        <f t="shared" ca="1" si="186"/>
        <v>79</v>
      </c>
      <c r="M11954" s="299" t="s">
        <v>17470</v>
      </c>
      <c r="N11954" s="10" t="s">
        <v>28854</v>
      </c>
      <c r="O11954" s="389" t="s">
        <v>36304</v>
      </c>
      <c r="P11954" s="386">
        <v>40567</v>
      </c>
    </row>
    <row r="11955" spans="1:16" s="8" customFormat="1" ht="15" customHeight="1" x14ac:dyDescent="0.25">
      <c r="A11955" s="362" t="s">
        <v>27</v>
      </c>
      <c r="B11955" s="362" t="s">
        <v>22116</v>
      </c>
      <c r="C11955" s="340" t="s">
        <v>23359</v>
      </c>
      <c r="D11955" s="362" t="s">
        <v>23358</v>
      </c>
      <c r="E11955" s="362">
        <v>33</v>
      </c>
      <c r="F11955" s="364">
        <v>5613711</v>
      </c>
      <c r="G11955" s="363">
        <v>23056137114</v>
      </c>
      <c r="H11955" s="365">
        <v>17463</v>
      </c>
      <c r="I11955" s="388">
        <v>23</v>
      </c>
      <c r="J11955" s="378">
        <v>10</v>
      </c>
      <c r="K11955" s="381">
        <v>1947</v>
      </c>
      <c r="L11955" s="369">
        <f t="shared" ca="1" si="186"/>
        <v>76</v>
      </c>
      <c r="M11955" s="299" t="s">
        <v>17470</v>
      </c>
      <c r="N11955" s="10" t="s">
        <v>28854</v>
      </c>
      <c r="O11955" s="389" t="s">
        <v>30824</v>
      </c>
      <c r="P11955" s="386">
        <v>41220</v>
      </c>
    </row>
    <row r="11956" spans="1:16" s="8" customFormat="1" ht="15" customHeight="1" x14ac:dyDescent="0.25">
      <c r="A11956" s="362" t="s">
        <v>46</v>
      </c>
      <c r="B11956" s="362" t="s">
        <v>22116</v>
      </c>
      <c r="C11956" s="340" t="s">
        <v>23357</v>
      </c>
      <c r="D11956" s="362" t="s">
        <v>23356</v>
      </c>
      <c r="E11956" s="362">
        <v>33</v>
      </c>
      <c r="F11956" s="364">
        <v>31132175</v>
      </c>
      <c r="G11956" s="363">
        <v>27311321752</v>
      </c>
      <c r="H11956" s="365">
        <v>30874</v>
      </c>
      <c r="I11956" s="388">
        <v>11</v>
      </c>
      <c r="J11956" s="378">
        <v>7</v>
      </c>
      <c r="K11956" s="381">
        <v>1984</v>
      </c>
      <c r="L11956" s="369">
        <f t="shared" ca="1" si="186"/>
        <v>39</v>
      </c>
      <c r="M11956" s="299" t="s">
        <v>17337</v>
      </c>
      <c r="N11956" s="10" t="s">
        <v>28854</v>
      </c>
      <c r="O11956" s="389" t="s">
        <v>31039</v>
      </c>
      <c r="P11956" s="386">
        <v>42204</v>
      </c>
    </row>
    <row r="11957" spans="1:16" s="8" customFormat="1" ht="15" customHeight="1" x14ac:dyDescent="0.25">
      <c r="A11957" s="362" t="s">
        <v>27</v>
      </c>
      <c r="B11957" s="362" t="s">
        <v>22116</v>
      </c>
      <c r="C11957" s="340" t="s">
        <v>23355</v>
      </c>
      <c r="D11957" s="362" t="s">
        <v>23354</v>
      </c>
      <c r="E11957" s="362">
        <v>14</v>
      </c>
      <c r="F11957" s="364">
        <v>12372752</v>
      </c>
      <c r="G11957" s="363">
        <v>27123727520</v>
      </c>
      <c r="H11957" s="365">
        <v>21317</v>
      </c>
      <c r="I11957" s="388">
        <v>12</v>
      </c>
      <c r="J11957" s="378">
        <v>5</v>
      </c>
      <c r="K11957" s="381">
        <v>1958</v>
      </c>
      <c r="L11957" s="369">
        <f t="shared" ca="1" si="186"/>
        <v>65</v>
      </c>
      <c r="M11957" s="299" t="s">
        <v>17470</v>
      </c>
      <c r="N11957" s="10" t="s">
        <v>28854</v>
      </c>
      <c r="O11957" s="389" t="s">
        <v>29331</v>
      </c>
      <c r="P11957" s="386">
        <v>43228</v>
      </c>
    </row>
    <row r="11958" spans="1:16" s="8" customFormat="1" ht="15" customHeight="1" x14ac:dyDescent="0.25">
      <c r="A11958" s="362" t="s">
        <v>172</v>
      </c>
      <c r="B11958" s="362" t="s">
        <v>22116</v>
      </c>
      <c r="C11958" s="340" t="s">
        <v>35984</v>
      </c>
      <c r="D11958" s="362" t="s">
        <v>36129</v>
      </c>
      <c r="E11958" s="362">
        <v>30</v>
      </c>
      <c r="F11958" s="364">
        <v>92963564</v>
      </c>
      <c r="G11958" s="363">
        <v>27929635642</v>
      </c>
      <c r="H11958" s="365">
        <v>23501</v>
      </c>
      <c r="I11958" s="388">
        <v>4</v>
      </c>
      <c r="J11958" s="378">
        <v>5</v>
      </c>
      <c r="K11958" s="381">
        <v>1964</v>
      </c>
      <c r="L11958" s="369">
        <f t="shared" ca="1" si="186"/>
        <v>59</v>
      </c>
      <c r="M11958" s="299" t="s">
        <v>17470</v>
      </c>
      <c r="N11958" s="10" t="s">
        <v>28854</v>
      </c>
      <c r="O11958" s="389" t="s">
        <v>35992</v>
      </c>
      <c r="P11958" s="386">
        <v>44753</v>
      </c>
    </row>
    <row r="11959" spans="1:16" s="8" customFormat="1" ht="15" customHeight="1" x14ac:dyDescent="0.25">
      <c r="A11959" s="362" t="s">
        <v>27</v>
      </c>
      <c r="B11959" s="362" t="s">
        <v>22116</v>
      </c>
      <c r="C11959" s="340" t="s">
        <v>31274</v>
      </c>
      <c r="D11959" s="362" t="s">
        <v>31300</v>
      </c>
      <c r="E11959" s="362">
        <v>34</v>
      </c>
      <c r="F11959" s="364">
        <v>93486800</v>
      </c>
      <c r="G11959" s="363">
        <v>27934868000</v>
      </c>
      <c r="H11959" s="365">
        <v>18091</v>
      </c>
      <c r="I11959" s="388">
        <v>12</v>
      </c>
      <c r="J11959" s="378">
        <v>7</v>
      </c>
      <c r="K11959" s="381">
        <v>1949</v>
      </c>
      <c r="L11959" s="369">
        <f t="shared" ca="1" si="186"/>
        <v>74</v>
      </c>
      <c r="M11959" s="299" t="s">
        <v>17470</v>
      </c>
      <c r="N11959" s="10" t="s">
        <v>28854</v>
      </c>
      <c r="O11959" s="389" t="s">
        <v>31211</v>
      </c>
      <c r="P11959" s="386">
        <v>44435</v>
      </c>
    </row>
    <row r="11960" spans="1:16" s="8" customFormat="1" ht="15" customHeight="1" x14ac:dyDescent="0.25">
      <c r="A11960" s="362" t="s">
        <v>179</v>
      </c>
      <c r="B11960" s="362" t="s">
        <v>22116</v>
      </c>
      <c r="C11960" s="340" t="s">
        <v>39016</v>
      </c>
      <c r="D11960" s="362" t="s">
        <v>39041</v>
      </c>
      <c r="E11960" s="362">
        <v>33</v>
      </c>
      <c r="F11960" s="364">
        <v>12383627</v>
      </c>
      <c r="G11960" s="363">
        <v>27123836273</v>
      </c>
      <c r="H11960" s="365">
        <v>20573</v>
      </c>
      <c r="I11960" s="388">
        <v>28</v>
      </c>
      <c r="J11960" s="378">
        <v>4</v>
      </c>
      <c r="K11960" s="381">
        <v>1956</v>
      </c>
      <c r="L11960" s="369">
        <f t="shared" ca="1" si="186"/>
        <v>67</v>
      </c>
      <c r="M11960" s="299" t="s">
        <v>17470</v>
      </c>
      <c r="N11960" s="10" t="s">
        <v>28854</v>
      </c>
      <c r="O11960" s="389" t="s">
        <v>38820</v>
      </c>
      <c r="P11960" s="386">
        <v>45112</v>
      </c>
    </row>
    <row r="11961" spans="1:16" s="8" customFormat="1" ht="15" customHeight="1" x14ac:dyDescent="0.25">
      <c r="A11961" s="362" t="s">
        <v>27</v>
      </c>
      <c r="B11961" s="362" t="s">
        <v>22116</v>
      </c>
      <c r="C11961" s="340" t="s">
        <v>23352</v>
      </c>
      <c r="D11961" s="362" t="s">
        <v>23351</v>
      </c>
      <c r="E11961" s="362">
        <v>32</v>
      </c>
      <c r="F11961" s="364">
        <v>13062631</v>
      </c>
      <c r="G11961" s="363">
        <v>27130626314</v>
      </c>
      <c r="H11961" s="365">
        <v>20857</v>
      </c>
      <c r="I11961" s="388">
        <v>6</v>
      </c>
      <c r="J11961" s="378">
        <v>2</v>
      </c>
      <c r="K11961" s="381">
        <v>1957</v>
      </c>
      <c r="L11961" s="369">
        <f t="shared" ca="1" si="186"/>
        <v>67</v>
      </c>
      <c r="M11961" s="299" t="s">
        <v>17470</v>
      </c>
      <c r="N11961" s="10" t="s">
        <v>28854</v>
      </c>
      <c r="O11961" s="389" t="s">
        <v>29361</v>
      </c>
      <c r="P11961" s="386">
        <v>44007</v>
      </c>
    </row>
    <row r="11962" spans="1:16" s="8" customFormat="1" ht="15" customHeight="1" x14ac:dyDescent="0.25">
      <c r="A11962" s="362" t="s">
        <v>27</v>
      </c>
      <c r="B11962" s="362" t="s">
        <v>22116</v>
      </c>
      <c r="C11962" s="340" t="s">
        <v>23348</v>
      </c>
      <c r="D11962" s="362" t="s">
        <v>23347</v>
      </c>
      <c r="E11962" s="362">
        <v>13</v>
      </c>
      <c r="F11962" s="364">
        <v>29984685</v>
      </c>
      <c r="G11962" s="363">
        <v>20299846858</v>
      </c>
      <c r="H11962" s="365">
        <v>30286</v>
      </c>
      <c r="I11962" s="388">
        <v>1</v>
      </c>
      <c r="J11962" s="378">
        <v>12</v>
      </c>
      <c r="K11962" s="381">
        <v>1982</v>
      </c>
      <c r="L11962" s="369">
        <f t="shared" ca="1" si="186"/>
        <v>41</v>
      </c>
      <c r="M11962" s="299" t="s">
        <v>17337</v>
      </c>
      <c r="N11962" s="10" t="s">
        <v>40415</v>
      </c>
      <c r="O11962" s="389" t="s">
        <v>30813</v>
      </c>
      <c r="P11962" s="386" t="s">
        <v>177</v>
      </c>
    </row>
    <row r="11963" spans="1:16" s="8" customFormat="1" ht="15" customHeight="1" x14ac:dyDescent="0.25">
      <c r="A11963" s="362" t="s">
        <v>27</v>
      </c>
      <c r="B11963" s="362" t="s">
        <v>22116</v>
      </c>
      <c r="C11963" s="340" t="s">
        <v>32262</v>
      </c>
      <c r="D11963" s="362" t="s">
        <v>32263</v>
      </c>
      <c r="E11963" s="362">
        <v>34</v>
      </c>
      <c r="F11963" s="364">
        <v>92503674</v>
      </c>
      <c r="G11963" s="363">
        <v>27925036744</v>
      </c>
      <c r="H11963" s="365">
        <v>18155</v>
      </c>
      <c r="I11963" s="388">
        <v>14</v>
      </c>
      <c r="J11963" s="378">
        <v>9</v>
      </c>
      <c r="K11963" s="381">
        <v>1949</v>
      </c>
      <c r="L11963" s="369">
        <f t="shared" ca="1" si="186"/>
        <v>74</v>
      </c>
      <c r="M11963" s="299" t="s">
        <v>17470</v>
      </c>
      <c r="N11963" s="10" t="s">
        <v>28854</v>
      </c>
      <c r="O11963" s="389" t="s">
        <v>31910</v>
      </c>
      <c r="P11963" s="386">
        <v>44454</v>
      </c>
    </row>
    <row r="11964" spans="1:16" s="8" customFormat="1" ht="15" customHeight="1" x14ac:dyDescent="0.25">
      <c r="A11964" s="362" t="s">
        <v>27</v>
      </c>
      <c r="B11964" s="362" t="s">
        <v>22116</v>
      </c>
      <c r="C11964" s="340" t="s">
        <v>39352</v>
      </c>
      <c r="D11964" s="362" t="s">
        <v>32032</v>
      </c>
      <c r="E11964" s="362">
        <v>33</v>
      </c>
      <c r="F11964" s="364">
        <v>6174442</v>
      </c>
      <c r="G11964" s="363">
        <v>27061744423</v>
      </c>
      <c r="H11964" s="365">
        <v>18154</v>
      </c>
      <c r="I11964" s="388">
        <v>13</v>
      </c>
      <c r="J11964" s="378">
        <v>9</v>
      </c>
      <c r="K11964" s="381">
        <v>1949</v>
      </c>
      <c r="L11964" s="369">
        <f t="shared" ca="1" si="186"/>
        <v>74</v>
      </c>
      <c r="M11964" s="299" t="s">
        <v>17470</v>
      </c>
      <c r="N11964" s="10" t="s">
        <v>28854</v>
      </c>
      <c r="O11964" s="389" t="s">
        <v>39123</v>
      </c>
      <c r="P11964" s="386">
        <v>45136</v>
      </c>
    </row>
    <row r="11965" spans="1:16" s="8" customFormat="1" ht="15" customHeight="1" x14ac:dyDescent="0.25">
      <c r="A11965" s="362" t="s">
        <v>27</v>
      </c>
      <c r="B11965" s="362" t="s">
        <v>22116</v>
      </c>
      <c r="C11965" s="340" t="s">
        <v>23346</v>
      </c>
      <c r="D11965" s="362" t="s">
        <v>23345</v>
      </c>
      <c r="E11965" s="362">
        <v>16</v>
      </c>
      <c r="F11965" s="364">
        <v>5136807</v>
      </c>
      <c r="G11965" s="363">
        <v>27051368075</v>
      </c>
      <c r="H11965" s="365">
        <v>16610</v>
      </c>
      <c r="I11965" s="388">
        <v>22</v>
      </c>
      <c r="J11965" s="378">
        <v>6</v>
      </c>
      <c r="K11965" s="381">
        <v>1945</v>
      </c>
      <c r="L11965" s="369">
        <f t="shared" ca="1" si="186"/>
        <v>78</v>
      </c>
      <c r="M11965" s="299" t="s">
        <v>17337</v>
      </c>
      <c r="N11965" s="10" t="s">
        <v>28854</v>
      </c>
      <c r="O11965" s="389" t="s">
        <v>30813</v>
      </c>
      <c r="P11965" s="386" t="s">
        <v>177</v>
      </c>
    </row>
    <row r="11966" spans="1:16" s="8" customFormat="1" ht="15" customHeight="1" x14ac:dyDescent="0.25">
      <c r="A11966" s="362">
        <v>24</v>
      </c>
      <c r="B11966" s="362" t="s">
        <v>22116</v>
      </c>
      <c r="C11966" s="340" t="s">
        <v>33193</v>
      </c>
      <c r="D11966" s="362" t="s">
        <v>32663</v>
      </c>
      <c r="E11966" s="362">
        <v>30</v>
      </c>
      <c r="F11966" s="364">
        <v>17564997</v>
      </c>
      <c r="G11966" s="363">
        <v>27175649978</v>
      </c>
      <c r="H11966" s="365">
        <v>24022</v>
      </c>
      <c r="I11966" s="388">
        <v>7</v>
      </c>
      <c r="J11966" s="378">
        <v>10</v>
      </c>
      <c r="K11966" s="381">
        <v>1965</v>
      </c>
      <c r="L11966" s="369">
        <f t="shared" ca="1" si="186"/>
        <v>58</v>
      </c>
      <c r="M11966" s="299" t="s">
        <v>17470</v>
      </c>
      <c r="N11966" s="10" t="s">
        <v>28854</v>
      </c>
      <c r="O11966" s="389" t="s">
        <v>33567</v>
      </c>
      <c r="P11966" s="386">
        <v>44506</v>
      </c>
    </row>
    <row r="11967" spans="1:16" s="8" customFormat="1" ht="15" customHeight="1" x14ac:dyDescent="0.25">
      <c r="A11967" s="362">
        <v>14</v>
      </c>
      <c r="B11967" s="362" t="s">
        <v>22116</v>
      </c>
      <c r="C11967" s="340" t="s">
        <v>23344</v>
      </c>
      <c r="D11967" s="362" t="s">
        <v>23343</v>
      </c>
      <c r="E11967" s="362" t="s">
        <v>889</v>
      </c>
      <c r="F11967" s="364">
        <v>5255847</v>
      </c>
      <c r="G11967" s="363">
        <v>27052558471</v>
      </c>
      <c r="H11967" s="365">
        <v>16560</v>
      </c>
      <c r="I11967" s="388">
        <v>3</v>
      </c>
      <c r="J11967" s="378">
        <v>5</v>
      </c>
      <c r="K11967" s="381">
        <v>1945</v>
      </c>
      <c r="L11967" s="369">
        <f t="shared" ca="1" si="186"/>
        <v>78</v>
      </c>
      <c r="M11967" s="299" t="s">
        <v>17470</v>
      </c>
      <c r="N11967" s="10" t="s">
        <v>28854</v>
      </c>
      <c r="O11967" s="389" t="s">
        <v>177</v>
      </c>
      <c r="P11967" s="386" t="s">
        <v>177</v>
      </c>
    </row>
    <row r="11968" spans="1:16" s="8" customFormat="1" ht="15" customHeight="1" x14ac:dyDescent="0.25">
      <c r="A11968" s="362" t="s">
        <v>27</v>
      </c>
      <c r="B11968" s="362" t="s">
        <v>22116</v>
      </c>
      <c r="C11968" s="340" t="s">
        <v>23342</v>
      </c>
      <c r="D11968" s="362" t="s">
        <v>23341</v>
      </c>
      <c r="E11968" s="362">
        <v>33</v>
      </c>
      <c r="F11968" s="364">
        <v>6399698</v>
      </c>
      <c r="G11968" s="363">
        <v>27063996985</v>
      </c>
      <c r="H11968" s="365">
        <v>18448</v>
      </c>
      <c r="I11968" s="388">
        <v>4</v>
      </c>
      <c r="J11968" s="378">
        <v>7</v>
      </c>
      <c r="K11968" s="381">
        <v>1950</v>
      </c>
      <c r="L11968" s="369">
        <f t="shared" ca="1" si="186"/>
        <v>73</v>
      </c>
      <c r="M11968" s="299" t="s">
        <v>17470</v>
      </c>
      <c r="N11968" s="10" t="s">
        <v>28854</v>
      </c>
      <c r="O11968" s="389" t="s">
        <v>29338</v>
      </c>
      <c r="P11968" s="386">
        <v>43116</v>
      </c>
    </row>
    <row r="11969" spans="1:16" s="8" customFormat="1" ht="15" customHeight="1" x14ac:dyDescent="0.25">
      <c r="A11969" s="362" t="s">
        <v>46</v>
      </c>
      <c r="B11969" s="362" t="s">
        <v>22116</v>
      </c>
      <c r="C11969" s="340" t="s">
        <v>23340</v>
      </c>
      <c r="D11969" s="362" t="s">
        <v>23339</v>
      </c>
      <c r="E11969" s="362">
        <v>33</v>
      </c>
      <c r="F11969" s="364">
        <v>22384979</v>
      </c>
      <c r="G11969" s="363">
        <v>27223849798</v>
      </c>
      <c r="H11969" s="365">
        <v>26233</v>
      </c>
      <c r="I11969" s="388">
        <v>27</v>
      </c>
      <c r="J11969" s="378">
        <v>10</v>
      </c>
      <c r="K11969" s="381">
        <v>1971</v>
      </c>
      <c r="L11969" s="369">
        <f t="shared" ca="1" si="186"/>
        <v>52</v>
      </c>
      <c r="M11969" s="299" t="s">
        <v>40176</v>
      </c>
      <c r="N11969" s="10" t="s">
        <v>28854</v>
      </c>
      <c r="O11969" s="389" t="s">
        <v>30775</v>
      </c>
      <c r="P11969" s="386">
        <v>42241</v>
      </c>
    </row>
    <row r="11970" spans="1:16" s="8" customFormat="1" ht="15" customHeight="1" x14ac:dyDescent="0.25">
      <c r="A11970" s="362" t="s">
        <v>27</v>
      </c>
      <c r="B11970" s="362" t="s">
        <v>22116</v>
      </c>
      <c r="C11970" s="340" t="s">
        <v>23338</v>
      </c>
      <c r="D11970" s="362" t="s">
        <v>23337</v>
      </c>
      <c r="E11970" s="362">
        <v>30</v>
      </c>
      <c r="F11970" s="364">
        <v>16405357</v>
      </c>
      <c r="G11970" s="363">
        <v>27164053577</v>
      </c>
      <c r="H11970" s="365">
        <v>23092</v>
      </c>
      <c r="I11970" s="388">
        <v>22</v>
      </c>
      <c r="J11970" s="378">
        <v>3</v>
      </c>
      <c r="K11970" s="381">
        <v>1963</v>
      </c>
      <c r="L11970" s="369">
        <f t="shared" ref="L11970:L12033" ca="1" si="187">DATEDIF(H11970,TODAY(),"Y")</f>
        <v>61</v>
      </c>
      <c r="M11970" s="299" t="s">
        <v>17470</v>
      </c>
      <c r="N11970" s="10" t="s">
        <v>28854</v>
      </c>
      <c r="O11970" s="389" t="s">
        <v>30800</v>
      </c>
      <c r="P11970" s="386">
        <v>40209</v>
      </c>
    </row>
    <row r="11971" spans="1:16" s="8" customFormat="1" ht="15" customHeight="1" x14ac:dyDescent="0.25">
      <c r="A11971" s="362" t="s">
        <v>46</v>
      </c>
      <c r="B11971" s="362" t="s">
        <v>22116</v>
      </c>
      <c r="C11971" s="340" t="s">
        <v>23336</v>
      </c>
      <c r="D11971" s="362" t="s">
        <v>23335</v>
      </c>
      <c r="E11971" s="362">
        <v>14</v>
      </c>
      <c r="F11971" s="364">
        <v>28696590</v>
      </c>
      <c r="G11971" s="363">
        <v>27286965909</v>
      </c>
      <c r="H11971" s="365">
        <v>29640</v>
      </c>
      <c r="I11971" s="388">
        <v>23</v>
      </c>
      <c r="J11971" s="378">
        <v>2</v>
      </c>
      <c r="K11971" s="381">
        <v>1981</v>
      </c>
      <c r="L11971" s="369">
        <f t="shared" ca="1" si="187"/>
        <v>43</v>
      </c>
      <c r="M11971" s="299" t="s">
        <v>17337</v>
      </c>
      <c r="N11971" s="10" t="s">
        <v>28854</v>
      </c>
      <c r="O11971" s="389" t="s">
        <v>29339</v>
      </c>
      <c r="P11971" s="386">
        <v>42707</v>
      </c>
    </row>
    <row r="11972" spans="1:16" s="8" customFormat="1" ht="15" customHeight="1" x14ac:dyDescent="0.25">
      <c r="A11972" s="362">
        <v>11</v>
      </c>
      <c r="B11972" s="362" t="s">
        <v>22116</v>
      </c>
      <c r="C11972" s="340" t="s">
        <v>23334</v>
      </c>
      <c r="D11972" s="362" t="s">
        <v>23333</v>
      </c>
      <c r="E11972" s="362">
        <v>32</v>
      </c>
      <c r="F11972" s="364">
        <v>6159934</v>
      </c>
      <c r="G11972" s="363">
        <v>27061599342</v>
      </c>
      <c r="H11972" s="365">
        <v>18377</v>
      </c>
      <c r="I11972" s="388">
        <v>24</v>
      </c>
      <c r="J11972" s="378">
        <v>4</v>
      </c>
      <c r="K11972" s="381">
        <v>1950</v>
      </c>
      <c r="L11972" s="369">
        <f t="shared" ca="1" si="187"/>
        <v>73</v>
      </c>
      <c r="M11972" s="299" t="s">
        <v>17470</v>
      </c>
      <c r="N11972" s="10" t="s">
        <v>28854</v>
      </c>
      <c r="O11972" s="389" t="s">
        <v>30813</v>
      </c>
      <c r="P11972" s="386" t="s">
        <v>177</v>
      </c>
    </row>
    <row r="11973" spans="1:16" s="8" customFormat="1" ht="15" customHeight="1" x14ac:dyDescent="0.25">
      <c r="A11973" s="362" t="s">
        <v>27</v>
      </c>
      <c r="B11973" s="362" t="s">
        <v>22116</v>
      </c>
      <c r="C11973" s="340" t="s">
        <v>23332</v>
      </c>
      <c r="D11973" s="362" t="s">
        <v>23331</v>
      </c>
      <c r="E11973" s="362" t="s">
        <v>45</v>
      </c>
      <c r="F11973" s="364">
        <v>4244360</v>
      </c>
      <c r="G11973" s="363">
        <v>27042443609</v>
      </c>
      <c r="H11973" s="365">
        <v>15373</v>
      </c>
      <c r="I11973" s="388">
        <v>1</v>
      </c>
      <c r="J11973" s="378">
        <v>2</v>
      </c>
      <c r="K11973" s="381">
        <v>1942</v>
      </c>
      <c r="L11973" s="369">
        <f t="shared" ca="1" si="187"/>
        <v>82</v>
      </c>
      <c r="M11973" s="299" t="s">
        <v>17470</v>
      </c>
      <c r="N11973" s="10" t="s">
        <v>28854</v>
      </c>
      <c r="O11973" s="389" t="s">
        <v>177</v>
      </c>
      <c r="P11973" s="386" t="s">
        <v>177</v>
      </c>
    </row>
    <row r="11974" spans="1:16" s="8" customFormat="1" ht="15" customHeight="1" x14ac:dyDescent="0.25">
      <c r="A11974" s="362" t="s">
        <v>27</v>
      </c>
      <c r="B11974" s="362" t="s">
        <v>22116</v>
      </c>
      <c r="C11974" s="340" t="s">
        <v>23330</v>
      </c>
      <c r="D11974" s="362" t="s">
        <v>23329</v>
      </c>
      <c r="E11974" s="362">
        <v>32</v>
      </c>
      <c r="F11974" s="364">
        <v>10943363</v>
      </c>
      <c r="G11974" s="363">
        <v>27109433638</v>
      </c>
      <c r="H11974" s="365">
        <v>19497</v>
      </c>
      <c r="I11974" s="388">
        <v>18</v>
      </c>
      <c r="J11974" s="378">
        <v>5</v>
      </c>
      <c r="K11974" s="381">
        <v>1953</v>
      </c>
      <c r="L11974" s="369">
        <f t="shared" ca="1" si="187"/>
        <v>70</v>
      </c>
      <c r="M11974" s="299" t="s">
        <v>17470</v>
      </c>
      <c r="N11974" s="10" t="s">
        <v>28854</v>
      </c>
      <c r="O11974" s="389" t="s">
        <v>35836</v>
      </c>
      <c r="P11974" s="386">
        <v>40030</v>
      </c>
    </row>
    <row r="11975" spans="1:16" s="8" customFormat="1" ht="15" customHeight="1" x14ac:dyDescent="0.25">
      <c r="A11975" s="362">
        <v>24</v>
      </c>
      <c r="B11975" s="362" t="s">
        <v>22116</v>
      </c>
      <c r="C11975" s="340" t="s">
        <v>23328</v>
      </c>
      <c r="D11975" s="362" t="s">
        <v>23327</v>
      </c>
      <c r="E11975" s="362">
        <v>30</v>
      </c>
      <c r="F11975" s="364">
        <v>16405908</v>
      </c>
      <c r="G11975" s="363">
        <v>27164059087</v>
      </c>
      <c r="H11975" s="365">
        <v>23013</v>
      </c>
      <c r="I11975" s="388">
        <v>2</v>
      </c>
      <c r="J11975" s="378">
        <v>1</v>
      </c>
      <c r="K11975" s="381">
        <v>1963</v>
      </c>
      <c r="L11975" s="369">
        <f t="shared" ca="1" si="187"/>
        <v>61</v>
      </c>
      <c r="M11975" s="299" t="s">
        <v>17470</v>
      </c>
      <c r="N11975" s="10" t="s">
        <v>28854</v>
      </c>
      <c r="O11975" s="389" t="s">
        <v>29315</v>
      </c>
      <c r="P11975" s="386">
        <v>44172</v>
      </c>
    </row>
    <row r="11976" spans="1:16" s="8" customFormat="1" ht="15" customHeight="1" x14ac:dyDescent="0.25">
      <c r="A11976" s="362" t="s">
        <v>27</v>
      </c>
      <c r="B11976" s="362" t="s">
        <v>22116</v>
      </c>
      <c r="C11976" s="340" t="s">
        <v>23325</v>
      </c>
      <c r="D11976" s="362" t="s">
        <v>23324</v>
      </c>
      <c r="E11976" s="362">
        <v>33</v>
      </c>
      <c r="F11976" s="364">
        <v>5863107</v>
      </c>
      <c r="G11976" s="363">
        <v>27058631073</v>
      </c>
      <c r="H11976" s="365">
        <v>17636</v>
      </c>
      <c r="I11976" s="388">
        <v>13</v>
      </c>
      <c r="J11976" s="378">
        <v>4</v>
      </c>
      <c r="K11976" s="381">
        <v>1948</v>
      </c>
      <c r="L11976" s="369">
        <f t="shared" ca="1" si="187"/>
        <v>76</v>
      </c>
      <c r="M11976" s="299" t="s">
        <v>17470</v>
      </c>
      <c r="N11976" s="10" t="s">
        <v>28854</v>
      </c>
      <c r="O11976" s="389" t="s">
        <v>30769</v>
      </c>
      <c r="P11976" s="386">
        <v>41548</v>
      </c>
    </row>
    <row r="11977" spans="1:16" s="8" customFormat="1" ht="15" customHeight="1" x14ac:dyDescent="0.25">
      <c r="A11977" s="362" t="s">
        <v>27</v>
      </c>
      <c r="B11977" s="362" t="s">
        <v>22116</v>
      </c>
      <c r="C11977" s="340" t="s">
        <v>23323</v>
      </c>
      <c r="D11977" s="362" t="s">
        <v>23322</v>
      </c>
      <c r="E11977" s="362">
        <v>34</v>
      </c>
      <c r="F11977" s="364">
        <v>18771012</v>
      </c>
      <c r="G11977" s="363">
        <v>27187710125</v>
      </c>
      <c r="H11977" s="365">
        <v>15867</v>
      </c>
      <c r="I11977" s="388">
        <v>10</v>
      </c>
      <c r="J11977" s="378">
        <v>6</v>
      </c>
      <c r="K11977" s="381">
        <v>1943</v>
      </c>
      <c r="L11977" s="369">
        <f t="shared" ca="1" si="187"/>
        <v>80</v>
      </c>
      <c r="M11977" s="299" t="s">
        <v>17470</v>
      </c>
      <c r="N11977" s="10" t="s">
        <v>28854</v>
      </c>
      <c r="O11977" s="389" t="s">
        <v>29359</v>
      </c>
      <c r="P11977" s="386">
        <v>44277</v>
      </c>
    </row>
    <row r="11978" spans="1:16" s="8" customFormat="1" ht="15" customHeight="1" x14ac:dyDescent="0.25">
      <c r="A11978" s="362" t="s">
        <v>27</v>
      </c>
      <c r="B11978" s="362" t="s">
        <v>22116</v>
      </c>
      <c r="C11978" s="340" t="s">
        <v>23318</v>
      </c>
      <c r="D11978" s="362" t="s">
        <v>23317</v>
      </c>
      <c r="E11978" s="362">
        <v>34</v>
      </c>
      <c r="F11978" s="364">
        <v>11348017</v>
      </c>
      <c r="G11978" s="363">
        <v>27113480179</v>
      </c>
      <c r="H11978" s="365">
        <v>19726</v>
      </c>
      <c r="I11978" s="388">
        <v>2</v>
      </c>
      <c r="J11978" s="378">
        <v>1</v>
      </c>
      <c r="K11978" s="381">
        <v>1954</v>
      </c>
      <c r="L11978" s="369">
        <f t="shared" ca="1" si="187"/>
        <v>70</v>
      </c>
      <c r="M11978" s="299" t="s">
        <v>17470</v>
      </c>
      <c r="N11978" s="10" t="s">
        <v>28854</v>
      </c>
      <c r="O11978" s="389" t="s">
        <v>30842</v>
      </c>
      <c r="P11978" s="386">
        <v>42576</v>
      </c>
    </row>
    <row r="11979" spans="1:16" s="8" customFormat="1" ht="15" customHeight="1" x14ac:dyDescent="0.25">
      <c r="A11979" s="362" t="s">
        <v>46</v>
      </c>
      <c r="B11979" s="362" t="s">
        <v>22116</v>
      </c>
      <c r="C11979" s="340" t="s">
        <v>23316</v>
      </c>
      <c r="D11979" s="362" t="s">
        <v>23315</v>
      </c>
      <c r="E11979" s="362">
        <v>30</v>
      </c>
      <c r="F11979" s="364">
        <v>14254821</v>
      </c>
      <c r="G11979" s="363">
        <v>27142548211</v>
      </c>
      <c r="H11979" s="365">
        <v>22201</v>
      </c>
      <c r="I11979" s="388">
        <v>12</v>
      </c>
      <c r="J11979" s="378">
        <v>10</v>
      </c>
      <c r="K11979" s="381">
        <v>1960</v>
      </c>
      <c r="L11979" s="369">
        <f t="shared" ca="1" si="187"/>
        <v>63</v>
      </c>
      <c r="M11979" s="299" t="s">
        <v>17470</v>
      </c>
      <c r="N11979" s="10" t="s">
        <v>28854</v>
      </c>
      <c r="O11979" s="389" t="s">
        <v>29362</v>
      </c>
      <c r="P11979" s="386">
        <v>43284</v>
      </c>
    </row>
    <row r="11980" spans="1:16" s="8" customFormat="1" ht="15" customHeight="1" x14ac:dyDescent="0.25">
      <c r="A11980" s="362">
        <v>10</v>
      </c>
      <c r="B11980" s="362" t="s">
        <v>22116</v>
      </c>
      <c r="C11980" s="340" t="s">
        <v>38266</v>
      </c>
      <c r="D11980" s="362" t="s">
        <v>38267</v>
      </c>
      <c r="E11980" s="362">
        <v>32</v>
      </c>
      <c r="F11980" s="364">
        <v>39666076</v>
      </c>
      <c r="G11980" s="363">
        <v>27396660763</v>
      </c>
      <c r="H11980" s="365">
        <v>34429</v>
      </c>
      <c r="I11980" s="388">
        <v>5</v>
      </c>
      <c r="J11980" s="378">
        <v>4</v>
      </c>
      <c r="K11980" s="381">
        <v>1994</v>
      </c>
      <c r="L11980" s="369">
        <f t="shared" ca="1" si="187"/>
        <v>30</v>
      </c>
      <c r="M11980" s="299" t="s">
        <v>17337</v>
      </c>
      <c r="N11980" s="10" t="s">
        <v>28854</v>
      </c>
      <c r="O11980" s="389" t="s">
        <v>38280</v>
      </c>
      <c r="P11980" s="386">
        <v>44280</v>
      </c>
    </row>
    <row r="11981" spans="1:16" s="8" customFormat="1" ht="15" customHeight="1" x14ac:dyDescent="0.25">
      <c r="A11981" s="362" t="s">
        <v>179</v>
      </c>
      <c r="B11981" s="362" t="s">
        <v>22116</v>
      </c>
      <c r="C11981" s="340" t="s">
        <v>23314</v>
      </c>
      <c r="D11981" s="362" t="s">
        <v>23313</v>
      </c>
      <c r="E11981" s="362" t="s">
        <v>55</v>
      </c>
      <c r="F11981" s="364">
        <v>18683975</v>
      </c>
      <c r="G11981" s="363">
        <v>27186839752</v>
      </c>
      <c r="H11981" s="365">
        <v>18432</v>
      </c>
      <c r="I11981" s="388">
        <v>18</v>
      </c>
      <c r="J11981" s="378">
        <v>6</v>
      </c>
      <c r="K11981" s="381">
        <v>1950</v>
      </c>
      <c r="L11981" s="369">
        <f t="shared" ca="1" si="187"/>
        <v>73</v>
      </c>
      <c r="M11981" s="299" t="s">
        <v>17470</v>
      </c>
      <c r="N11981" s="10" t="s">
        <v>28854</v>
      </c>
      <c r="O11981" s="389" t="s">
        <v>177</v>
      </c>
      <c r="P11981" s="386" t="s">
        <v>177</v>
      </c>
    </row>
    <row r="11982" spans="1:16" s="8" customFormat="1" ht="15" customHeight="1" x14ac:dyDescent="0.25">
      <c r="A11982" s="362" t="s">
        <v>5006</v>
      </c>
      <c r="B11982" s="362" t="s">
        <v>22116</v>
      </c>
      <c r="C11982" s="340" t="s">
        <v>23312</v>
      </c>
      <c r="D11982" s="362" t="s">
        <v>23311</v>
      </c>
      <c r="E11982" s="362">
        <v>35</v>
      </c>
      <c r="F11982" s="364">
        <v>12972481</v>
      </c>
      <c r="G11982" s="363">
        <v>27129724817</v>
      </c>
      <c r="H11982" s="365">
        <v>21236</v>
      </c>
      <c r="I11982" s="388">
        <v>20</v>
      </c>
      <c r="J11982" s="378">
        <v>2</v>
      </c>
      <c r="K11982" s="381">
        <v>1958</v>
      </c>
      <c r="L11982" s="369">
        <f t="shared" ca="1" si="187"/>
        <v>66</v>
      </c>
      <c r="M11982" s="299" t="s">
        <v>17470</v>
      </c>
      <c r="N11982" s="10" t="s">
        <v>28854</v>
      </c>
      <c r="O11982" s="389" t="s">
        <v>29344</v>
      </c>
      <c r="P11982" s="386">
        <v>43103</v>
      </c>
    </row>
    <row r="11983" spans="1:16" s="8" customFormat="1" ht="15" customHeight="1" x14ac:dyDescent="0.25">
      <c r="A11983" s="362" t="s">
        <v>27</v>
      </c>
      <c r="B11983" s="362" t="s">
        <v>22116</v>
      </c>
      <c r="C11983" s="340" t="s">
        <v>23310</v>
      </c>
      <c r="D11983" s="362" t="s">
        <v>23309</v>
      </c>
      <c r="E11983" s="362">
        <v>30</v>
      </c>
      <c r="F11983" s="364">
        <v>6673403</v>
      </c>
      <c r="G11983" s="363">
        <v>27066734035</v>
      </c>
      <c r="H11983" s="365">
        <v>21367</v>
      </c>
      <c r="I11983" s="388">
        <v>1</v>
      </c>
      <c r="J11983" s="378">
        <v>7</v>
      </c>
      <c r="K11983" s="381">
        <v>1958</v>
      </c>
      <c r="L11983" s="369">
        <f t="shared" ca="1" si="187"/>
        <v>65</v>
      </c>
      <c r="M11983" s="299" t="s">
        <v>17470</v>
      </c>
      <c r="N11983" s="10" t="s">
        <v>28854</v>
      </c>
      <c r="O11983" s="389" t="s">
        <v>30768</v>
      </c>
      <c r="P11983" s="386">
        <v>41765</v>
      </c>
    </row>
    <row r="11984" spans="1:16" s="8" customFormat="1" ht="15" customHeight="1" x14ac:dyDescent="0.25">
      <c r="A11984" s="362" t="s">
        <v>46</v>
      </c>
      <c r="B11984" s="362" t="s">
        <v>22116</v>
      </c>
      <c r="C11984" s="340" t="s">
        <v>23308</v>
      </c>
      <c r="D11984" s="362" t="s">
        <v>38258</v>
      </c>
      <c r="E11984" s="362" t="s">
        <v>30</v>
      </c>
      <c r="F11984" s="364">
        <v>16247478</v>
      </c>
      <c r="G11984" s="363">
        <v>27162474788</v>
      </c>
      <c r="H11984" s="365">
        <v>23057</v>
      </c>
      <c r="I11984" s="388">
        <v>15</v>
      </c>
      <c r="J11984" s="378">
        <v>2</v>
      </c>
      <c r="K11984" s="381">
        <v>1963</v>
      </c>
      <c r="L11984" s="369">
        <f t="shared" ca="1" si="187"/>
        <v>61</v>
      </c>
      <c r="M11984" s="299" t="s">
        <v>17470</v>
      </c>
      <c r="N11984" s="10" t="s">
        <v>28854</v>
      </c>
      <c r="O11984" s="389" t="s">
        <v>177</v>
      </c>
      <c r="P11984" s="386" t="s">
        <v>177</v>
      </c>
    </row>
    <row r="11985" spans="1:16" s="8" customFormat="1" ht="15" customHeight="1" x14ac:dyDescent="0.25">
      <c r="A11985" s="362" t="s">
        <v>33687</v>
      </c>
      <c r="B11985" s="362" t="s">
        <v>22116</v>
      </c>
      <c r="C11985" s="340" t="s">
        <v>33750</v>
      </c>
      <c r="D11985" s="362" t="s">
        <v>33752</v>
      </c>
      <c r="E11985" s="362">
        <v>35</v>
      </c>
      <c r="F11985" s="364">
        <v>10210553</v>
      </c>
      <c r="G11985" s="363">
        <v>27102105538</v>
      </c>
      <c r="H11985" s="365">
        <v>19196</v>
      </c>
      <c r="I11985" s="388">
        <v>21</v>
      </c>
      <c r="J11985" s="378">
        <v>7</v>
      </c>
      <c r="K11985" s="381">
        <v>1952</v>
      </c>
      <c r="L11985" s="369">
        <f t="shared" ca="1" si="187"/>
        <v>71</v>
      </c>
      <c r="M11985" s="299" t="s">
        <v>17470</v>
      </c>
      <c r="N11985" s="10" t="s">
        <v>28854</v>
      </c>
      <c r="O11985" s="389" t="s">
        <v>177</v>
      </c>
      <c r="P11985" s="386" t="s">
        <v>177</v>
      </c>
    </row>
    <row r="11986" spans="1:16" s="8" customFormat="1" ht="15" customHeight="1" x14ac:dyDescent="0.25">
      <c r="A11986" s="362" t="s">
        <v>33687</v>
      </c>
      <c r="B11986" s="362" t="s">
        <v>22116</v>
      </c>
      <c r="C11986" s="340" t="s">
        <v>33750</v>
      </c>
      <c r="D11986" s="362" t="s">
        <v>33751</v>
      </c>
      <c r="E11986" s="362">
        <v>35</v>
      </c>
      <c r="F11986" s="364">
        <v>30846958</v>
      </c>
      <c r="G11986" s="363">
        <v>27308469587</v>
      </c>
      <c r="H11986" s="365">
        <v>30868</v>
      </c>
      <c r="I11986" s="388">
        <v>5</v>
      </c>
      <c r="J11986" s="378">
        <v>7</v>
      </c>
      <c r="K11986" s="381">
        <v>1984</v>
      </c>
      <c r="L11986" s="369">
        <f t="shared" ca="1" si="187"/>
        <v>39</v>
      </c>
      <c r="M11986" s="299" t="s">
        <v>17337</v>
      </c>
      <c r="N11986" s="10" t="s">
        <v>28854</v>
      </c>
      <c r="O11986" s="389" t="s">
        <v>177</v>
      </c>
      <c r="P11986" s="386" t="s">
        <v>177</v>
      </c>
    </row>
    <row r="11987" spans="1:16" s="8" customFormat="1" ht="15" customHeight="1" x14ac:dyDescent="0.25">
      <c r="A11987" s="362" t="s">
        <v>27</v>
      </c>
      <c r="B11987" s="362" t="s">
        <v>22116</v>
      </c>
      <c r="C11987" s="340" t="s">
        <v>23307</v>
      </c>
      <c r="D11987" s="362" t="s">
        <v>23306</v>
      </c>
      <c r="E11987" s="362" t="s">
        <v>45</v>
      </c>
      <c r="F11987" s="364">
        <v>5879474</v>
      </c>
      <c r="G11987" s="363">
        <v>27058794746</v>
      </c>
      <c r="H11987" s="365">
        <v>17541</v>
      </c>
      <c r="I11987" s="388">
        <v>9</v>
      </c>
      <c r="J11987" s="378">
        <v>1</v>
      </c>
      <c r="K11987" s="381">
        <v>1948</v>
      </c>
      <c r="L11987" s="369">
        <f t="shared" ca="1" si="187"/>
        <v>76</v>
      </c>
      <c r="M11987" s="299" t="s">
        <v>17470</v>
      </c>
      <c r="N11987" s="10" t="s">
        <v>28854</v>
      </c>
      <c r="O11987" s="389" t="s">
        <v>177</v>
      </c>
      <c r="P11987" s="386" t="s">
        <v>177</v>
      </c>
    </row>
    <row r="11988" spans="1:16" s="8" customFormat="1" ht="15" customHeight="1" x14ac:dyDescent="0.25">
      <c r="A11988" s="362" t="s">
        <v>800</v>
      </c>
      <c r="B11988" s="362" t="s">
        <v>22116</v>
      </c>
      <c r="C11988" s="340" t="s">
        <v>33960</v>
      </c>
      <c r="D11988" s="362" t="s">
        <v>33978</v>
      </c>
      <c r="E11988" s="362">
        <v>30</v>
      </c>
      <c r="F11988" s="364">
        <v>46742855</v>
      </c>
      <c r="G11988" s="363">
        <v>20467428552</v>
      </c>
      <c r="H11988" s="365">
        <v>38630</v>
      </c>
      <c r="I11988" s="388">
        <v>5</v>
      </c>
      <c r="J11988" s="378">
        <v>10</v>
      </c>
      <c r="K11988" s="381">
        <v>2005</v>
      </c>
      <c r="L11988" s="369">
        <f t="shared" ca="1" si="187"/>
        <v>18</v>
      </c>
      <c r="M11988" s="299" t="s">
        <v>40554</v>
      </c>
      <c r="N11988" s="10" t="s">
        <v>40415</v>
      </c>
      <c r="O11988" s="389" t="s">
        <v>34034</v>
      </c>
      <c r="P11988" s="386">
        <v>44484</v>
      </c>
    </row>
    <row r="11989" spans="1:16" s="8" customFormat="1" ht="15" customHeight="1" x14ac:dyDescent="0.25">
      <c r="A11989" s="362" t="s">
        <v>27</v>
      </c>
      <c r="B11989" s="362" t="s">
        <v>22116</v>
      </c>
      <c r="C11989" s="340" t="s">
        <v>35291</v>
      </c>
      <c r="D11989" s="362" t="s">
        <v>35292</v>
      </c>
      <c r="E11989" s="362">
        <v>17</v>
      </c>
      <c r="F11989" s="364">
        <v>11203231</v>
      </c>
      <c r="G11989" s="363">
        <v>27112032318</v>
      </c>
      <c r="H11989" s="365">
        <v>19705</v>
      </c>
      <c r="I11989" s="388">
        <v>12</v>
      </c>
      <c r="J11989" s="378">
        <v>12</v>
      </c>
      <c r="K11989" s="381">
        <v>1953</v>
      </c>
      <c r="L11989" s="369">
        <f t="shared" ca="1" si="187"/>
        <v>70</v>
      </c>
      <c r="M11989" s="299" t="s">
        <v>17470</v>
      </c>
      <c r="N11989" s="10" t="s">
        <v>28854</v>
      </c>
      <c r="O11989" s="389" t="s">
        <v>35535</v>
      </c>
      <c r="P11989" s="386" t="s">
        <v>35802</v>
      </c>
    </row>
    <row r="11990" spans="1:16" s="8" customFormat="1" ht="15" customHeight="1" x14ac:dyDescent="0.25">
      <c r="A11990" s="362" t="s">
        <v>800</v>
      </c>
      <c r="B11990" s="362" t="s">
        <v>22116</v>
      </c>
      <c r="C11990" s="340" t="s">
        <v>23305</v>
      </c>
      <c r="D11990" s="362" t="s">
        <v>23304</v>
      </c>
      <c r="E11990" s="362">
        <v>36</v>
      </c>
      <c r="F11990" s="364">
        <v>11749199</v>
      </c>
      <c r="G11990" s="363">
        <v>23117491994</v>
      </c>
      <c r="H11990" s="365">
        <v>20429</v>
      </c>
      <c r="I11990" s="388">
        <v>6</v>
      </c>
      <c r="J11990" s="378">
        <v>12</v>
      </c>
      <c r="K11990" s="381">
        <v>1955</v>
      </c>
      <c r="L11990" s="369">
        <f t="shared" ca="1" si="187"/>
        <v>68</v>
      </c>
      <c r="M11990" s="299" t="s">
        <v>17470</v>
      </c>
      <c r="N11990" s="10" t="s">
        <v>28854</v>
      </c>
      <c r="O11990" s="389" t="s">
        <v>30843</v>
      </c>
      <c r="P11990" s="386" t="s">
        <v>36293</v>
      </c>
    </row>
    <row r="11991" spans="1:16" s="8" customFormat="1" ht="15" customHeight="1" x14ac:dyDescent="0.25">
      <c r="A11991" s="362" t="s">
        <v>889</v>
      </c>
      <c r="B11991" s="362" t="s">
        <v>22116</v>
      </c>
      <c r="C11991" s="340" t="s">
        <v>23303</v>
      </c>
      <c r="D11991" s="362" t="s">
        <v>23302</v>
      </c>
      <c r="E11991" s="362">
        <v>30</v>
      </c>
      <c r="F11991" s="364">
        <v>12616961</v>
      </c>
      <c r="G11991" s="363">
        <v>27126169618</v>
      </c>
      <c r="H11991" s="365">
        <v>21394</v>
      </c>
      <c r="I11991" s="388">
        <v>28</v>
      </c>
      <c r="J11991" s="378">
        <v>7</v>
      </c>
      <c r="K11991" s="381">
        <v>1958</v>
      </c>
      <c r="L11991" s="369">
        <f t="shared" ca="1" si="187"/>
        <v>65</v>
      </c>
      <c r="M11991" s="299" t="s">
        <v>17470</v>
      </c>
      <c r="N11991" s="10" t="s">
        <v>28854</v>
      </c>
      <c r="O11991" s="389" t="s">
        <v>30815</v>
      </c>
      <c r="P11991" s="386">
        <v>42244</v>
      </c>
    </row>
    <row r="11992" spans="1:16" s="8" customFormat="1" ht="15" customHeight="1" x14ac:dyDescent="0.25">
      <c r="A11992" s="362">
        <v>15</v>
      </c>
      <c r="B11992" s="362" t="s">
        <v>22116</v>
      </c>
      <c r="C11992" s="340" t="s">
        <v>37802</v>
      </c>
      <c r="D11992" s="362" t="s">
        <v>37817</v>
      </c>
      <c r="E11992" s="362">
        <v>34</v>
      </c>
      <c r="F11992" s="364">
        <v>11591424</v>
      </c>
      <c r="G11992" s="363">
        <v>27115914249</v>
      </c>
      <c r="H11992" s="365">
        <v>21491</v>
      </c>
      <c r="I11992" s="388">
        <v>2</v>
      </c>
      <c r="J11992" s="378">
        <v>11</v>
      </c>
      <c r="K11992" s="381">
        <v>1958</v>
      </c>
      <c r="L11992" s="369">
        <f t="shared" ca="1" si="187"/>
        <v>65</v>
      </c>
      <c r="M11992" s="299" t="s">
        <v>17470</v>
      </c>
      <c r="N11992" s="10" t="s">
        <v>28854</v>
      </c>
      <c r="O11992" s="389" t="s">
        <v>37839</v>
      </c>
      <c r="P11992" s="386">
        <v>44923</v>
      </c>
    </row>
    <row r="11993" spans="1:16" s="8" customFormat="1" ht="15" customHeight="1" x14ac:dyDescent="0.25">
      <c r="A11993" s="362" t="s">
        <v>74</v>
      </c>
      <c r="B11993" s="362" t="s">
        <v>22116</v>
      </c>
      <c r="C11993" s="340" t="s">
        <v>23301</v>
      </c>
      <c r="D11993" s="362" t="s">
        <v>23300</v>
      </c>
      <c r="E11993" s="362">
        <v>33</v>
      </c>
      <c r="F11993" s="364">
        <v>16995632</v>
      </c>
      <c r="G11993" s="363">
        <v>23169956324</v>
      </c>
      <c r="H11993" s="365">
        <v>23031</v>
      </c>
      <c r="I11993" s="388">
        <v>20</v>
      </c>
      <c r="J11993" s="378">
        <v>1</v>
      </c>
      <c r="K11993" s="381">
        <v>1963</v>
      </c>
      <c r="L11993" s="369">
        <f t="shared" ca="1" si="187"/>
        <v>61</v>
      </c>
      <c r="M11993" s="299" t="s">
        <v>17470</v>
      </c>
      <c r="N11993" s="10" t="s">
        <v>28854</v>
      </c>
      <c r="O11993" s="389" t="s">
        <v>29333</v>
      </c>
      <c r="P11993" s="386">
        <v>44137</v>
      </c>
    </row>
    <row r="11994" spans="1:16" s="8" customFormat="1" ht="15" customHeight="1" x14ac:dyDescent="0.25">
      <c r="A11994" s="362" t="s">
        <v>59</v>
      </c>
      <c r="B11994" s="362" t="s">
        <v>22116</v>
      </c>
      <c r="C11994" s="340" t="s">
        <v>32633</v>
      </c>
      <c r="D11994" s="362" t="s">
        <v>32634</v>
      </c>
      <c r="E11994" s="362">
        <v>32</v>
      </c>
      <c r="F11994" s="364">
        <v>5723422</v>
      </c>
      <c r="G11994" s="363">
        <v>27057234224</v>
      </c>
      <c r="H11994" s="365">
        <v>17400</v>
      </c>
      <c r="I11994" s="388">
        <v>21</v>
      </c>
      <c r="J11994" s="378">
        <v>8</v>
      </c>
      <c r="K11994" s="381">
        <v>1947</v>
      </c>
      <c r="L11994" s="369">
        <f t="shared" ca="1" si="187"/>
        <v>76</v>
      </c>
      <c r="M11994" s="299" t="s">
        <v>17470</v>
      </c>
      <c r="N11994" s="10" t="s">
        <v>28854</v>
      </c>
      <c r="O11994" s="389" t="s">
        <v>32443</v>
      </c>
      <c r="P11994" s="386">
        <v>44523</v>
      </c>
    </row>
    <row r="11995" spans="1:16" s="8" customFormat="1" ht="15" customHeight="1" x14ac:dyDescent="0.25">
      <c r="A11995" s="362">
        <v>14</v>
      </c>
      <c r="B11995" s="362" t="s">
        <v>22116</v>
      </c>
      <c r="C11995" s="340" t="s">
        <v>38732</v>
      </c>
      <c r="D11995" s="362" t="s">
        <v>38756</v>
      </c>
      <c r="E11995" s="362">
        <v>11</v>
      </c>
      <c r="F11995" s="364">
        <v>17288446</v>
      </c>
      <c r="G11995" s="363">
        <v>27172884461</v>
      </c>
      <c r="H11995" s="365">
        <v>23722</v>
      </c>
      <c r="I11995" s="388">
        <v>11</v>
      </c>
      <c r="J11995" s="378">
        <v>12</v>
      </c>
      <c r="K11995" s="381">
        <v>1964</v>
      </c>
      <c r="L11995" s="369">
        <f t="shared" ca="1" si="187"/>
        <v>59</v>
      </c>
      <c r="M11995" s="299" t="s">
        <v>17470</v>
      </c>
      <c r="N11995" s="10" t="s">
        <v>28854</v>
      </c>
      <c r="O11995" s="389" t="s">
        <v>38556</v>
      </c>
      <c r="P11995" s="386">
        <v>45066</v>
      </c>
    </row>
    <row r="11996" spans="1:16" s="8" customFormat="1" ht="15" customHeight="1" x14ac:dyDescent="0.25">
      <c r="A11996" s="362" t="s">
        <v>23</v>
      </c>
      <c r="B11996" s="362" t="s">
        <v>22116</v>
      </c>
      <c r="C11996" s="340" t="s">
        <v>23296</v>
      </c>
      <c r="D11996" s="362" t="s">
        <v>23295</v>
      </c>
      <c r="E11996" s="362">
        <v>14</v>
      </c>
      <c r="F11996" s="364">
        <v>16384158</v>
      </c>
      <c r="G11996" s="363">
        <v>23163841584</v>
      </c>
      <c r="H11996" s="365">
        <v>23507</v>
      </c>
      <c r="I11996" s="388">
        <v>10</v>
      </c>
      <c r="J11996" s="378">
        <v>5</v>
      </c>
      <c r="K11996" s="381">
        <v>1964</v>
      </c>
      <c r="L11996" s="369">
        <f t="shared" ca="1" si="187"/>
        <v>59</v>
      </c>
      <c r="M11996" s="299" t="s">
        <v>17470</v>
      </c>
      <c r="N11996" s="10" t="s">
        <v>28854</v>
      </c>
      <c r="O11996" s="389" t="s">
        <v>30773</v>
      </c>
      <c r="P11996" s="386">
        <v>41862</v>
      </c>
    </row>
    <row r="11997" spans="1:16" s="8" customFormat="1" ht="15" customHeight="1" x14ac:dyDescent="0.25">
      <c r="A11997" s="362" t="s">
        <v>27</v>
      </c>
      <c r="B11997" s="362" t="s">
        <v>22116</v>
      </c>
      <c r="C11997" s="340" t="s">
        <v>34010</v>
      </c>
      <c r="D11997" s="362" t="s">
        <v>34011</v>
      </c>
      <c r="E11997" s="362">
        <v>30</v>
      </c>
      <c r="F11997" s="364">
        <v>5427291</v>
      </c>
      <c r="G11997" s="363">
        <v>27054272915</v>
      </c>
      <c r="H11997" s="365">
        <v>17036</v>
      </c>
      <c r="I11997" s="388">
        <v>22</v>
      </c>
      <c r="J11997" s="378">
        <v>8</v>
      </c>
      <c r="K11997" s="381">
        <v>1946</v>
      </c>
      <c r="L11997" s="369">
        <f t="shared" ca="1" si="187"/>
        <v>77</v>
      </c>
      <c r="M11997" s="299" t="s">
        <v>17470</v>
      </c>
      <c r="N11997" s="10" t="s">
        <v>28854</v>
      </c>
      <c r="O11997" s="389" t="s">
        <v>29321</v>
      </c>
      <c r="P11997" s="386">
        <v>44091</v>
      </c>
    </row>
    <row r="11998" spans="1:16" s="8" customFormat="1" ht="15" customHeight="1" x14ac:dyDescent="0.25">
      <c r="A11998" s="362" t="s">
        <v>27</v>
      </c>
      <c r="B11998" s="362" t="s">
        <v>22116</v>
      </c>
      <c r="C11998" s="340" t="s">
        <v>23294</v>
      </c>
      <c r="D11998" s="362" t="s">
        <v>23293</v>
      </c>
      <c r="E11998" s="362">
        <v>30</v>
      </c>
      <c r="F11998" s="364">
        <v>16834651</v>
      </c>
      <c r="G11998" s="363">
        <v>23168346514</v>
      </c>
      <c r="H11998" s="365">
        <v>23437</v>
      </c>
      <c r="I11998" s="388">
        <v>1</v>
      </c>
      <c r="J11998" s="378">
        <v>3</v>
      </c>
      <c r="K11998" s="381">
        <v>1964</v>
      </c>
      <c r="L11998" s="369">
        <f t="shared" ca="1" si="187"/>
        <v>60</v>
      </c>
      <c r="M11998" s="299" t="s">
        <v>17470</v>
      </c>
      <c r="N11998" s="10" t="s">
        <v>28854</v>
      </c>
      <c r="O11998" s="389" t="s">
        <v>30812</v>
      </c>
      <c r="P11998" s="386" t="s">
        <v>177</v>
      </c>
    </row>
    <row r="11999" spans="1:16" s="8" customFormat="1" ht="15" customHeight="1" x14ac:dyDescent="0.25">
      <c r="A11999" s="362">
        <v>13</v>
      </c>
      <c r="B11999" s="362" t="s">
        <v>22116</v>
      </c>
      <c r="C11999" s="340" t="s">
        <v>37010</v>
      </c>
      <c r="D11999" s="362" t="s">
        <v>37011</v>
      </c>
      <c r="E11999" s="362">
        <v>30</v>
      </c>
      <c r="F11999" s="364">
        <v>12194846</v>
      </c>
      <c r="G11999" s="363">
        <v>27121948465</v>
      </c>
      <c r="H11999" s="365">
        <v>20753</v>
      </c>
      <c r="I11999" s="388">
        <v>25</v>
      </c>
      <c r="J11999" s="378">
        <v>10</v>
      </c>
      <c r="K11999" s="381">
        <v>1956</v>
      </c>
      <c r="L11999" s="369">
        <f t="shared" ca="1" si="187"/>
        <v>67</v>
      </c>
      <c r="M11999" s="299" t="s">
        <v>17470</v>
      </c>
      <c r="N11999" s="10" t="s">
        <v>28854</v>
      </c>
      <c r="O11999" s="389" t="s">
        <v>37043</v>
      </c>
      <c r="P11999" s="386">
        <v>44861</v>
      </c>
    </row>
    <row r="12000" spans="1:16" s="8" customFormat="1" ht="15" customHeight="1" x14ac:dyDescent="0.25">
      <c r="A12000" s="362" t="s">
        <v>46</v>
      </c>
      <c r="B12000" s="362" t="s">
        <v>22116</v>
      </c>
      <c r="C12000" s="340" t="s">
        <v>23292</v>
      </c>
      <c r="D12000" s="362" t="s">
        <v>23291</v>
      </c>
      <c r="E12000" s="362" t="s">
        <v>99</v>
      </c>
      <c r="F12000" s="364">
        <v>17910602</v>
      </c>
      <c r="G12000" s="363">
        <v>27179106022</v>
      </c>
      <c r="H12000" s="365">
        <v>24259</v>
      </c>
      <c r="I12000" s="388">
        <v>1</v>
      </c>
      <c r="J12000" s="378">
        <v>6</v>
      </c>
      <c r="K12000" s="381">
        <v>1966</v>
      </c>
      <c r="L12000" s="369">
        <f t="shared" ca="1" si="187"/>
        <v>57</v>
      </c>
      <c r="M12000" s="299" t="s">
        <v>17470</v>
      </c>
      <c r="N12000" s="10" t="s">
        <v>28854</v>
      </c>
      <c r="O12000" s="389" t="s">
        <v>177</v>
      </c>
      <c r="P12000" s="386" t="s">
        <v>177</v>
      </c>
    </row>
    <row r="12001" spans="1:16" s="8" customFormat="1" ht="15" customHeight="1" x14ac:dyDescent="0.25">
      <c r="A12001" s="362" t="s">
        <v>27</v>
      </c>
      <c r="B12001" s="362" t="s">
        <v>22116</v>
      </c>
      <c r="C12001" s="340" t="s">
        <v>23290</v>
      </c>
      <c r="D12001" s="362" t="s">
        <v>23289</v>
      </c>
      <c r="E12001" s="362">
        <v>33</v>
      </c>
      <c r="F12001" s="364">
        <v>32517497</v>
      </c>
      <c r="G12001" s="363">
        <v>27325174973</v>
      </c>
      <c r="H12001" s="365">
        <v>31722</v>
      </c>
      <c r="I12001" s="388">
        <v>6</v>
      </c>
      <c r="J12001" s="378">
        <v>11</v>
      </c>
      <c r="K12001" s="381">
        <v>1986</v>
      </c>
      <c r="L12001" s="369">
        <f t="shared" ca="1" si="187"/>
        <v>37</v>
      </c>
      <c r="M12001" s="299" t="s">
        <v>17337</v>
      </c>
      <c r="N12001" s="10" t="s">
        <v>28854</v>
      </c>
      <c r="O12001" s="389" t="s">
        <v>30756</v>
      </c>
      <c r="P12001" s="386">
        <v>40277</v>
      </c>
    </row>
    <row r="12002" spans="1:16" s="8" customFormat="1" ht="15" customHeight="1" x14ac:dyDescent="0.25">
      <c r="A12002" s="362" t="s">
        <v>27</v>
      </c>
      <c r="B12002" s="362" t="s">
        <v>22116</v>
      </c>
      <c r="C12002" s="340" t="s">
        <v>23288</v>
      </c>
      <c r="D12002" s="362" t="s">
        <v>23287</v>
      </c>
      <c r="E12002" s="362">
        <v>32</v>
      </c>
      <c r="F12002" s="364">
        <v>10830821</v>
      </c>
      <c r="G12002" s="363">
        <v>23108308214</v>
      </c>
      <c r="H12002" s="365">
        <v>19085</v>
      </c>
      <c r="I12002" s="388">
        <v>1</v>
      </c>
      <c r="J12002" s="378">
        <v>4</v>
      </c>
      <c r="K12002" s="381">
        <v>1952</v>
      </c>
      <c r="L12002" s="369">
        <f t="shared" ca="1" si="187"/>
        <v>72</v>
      </c>
      <c r="M12002" s="299" t="s">
        <v>17470</v>
      </c>
      <c r="N12002" s="10" t="s">
        <v>28854</v>
      </c>
      <c r="O12002" s="389" t="s">
        <v>30766</v>
      </c>
      <c r="P12002" s="386">
        <v>41071</v>
      </c>
    </row>
    <row r="12003" spans="1:16" s="8" customFormat="1" ht="15" customHeight="1" x14ac:dyDescent="0.25">
      <c r="A12003" s="362" t="s">
        <v>179</v>
      </c>
      <c r="B12003" s="362" t="s">
        <v>22116</v>
      </c>
      <c r="C12003" s="340" t="s">
        <v>23286</v>
      </c>
      <c r="D12003" s="362" t="s">
        <v>30845</v>
      </c>
      <c r="E12003" s="362">
        <v>30</v>
      </c>
      <c r="F12003" s="364">
        <v>13857353</v>
      </c>
      <c r="G12003" s="363">
        <v>27138573538</v>
      </c>
      <c r="H12003" s="365">
        <v>21168</v>
      </c>
      <c r="I12003" s="388">
        <v>14</v>
      </c>
      <c r="J12003" s="378">
        <v>12</v>
      </c>
      <c r="K12003" s="381">
        <v>1957</v>
      </c>
      <c r="L12003" s="369">
        <f t="shared" ca="1" si="187"/>
        <v>66</v>
      </c>
      <c r="M12003" s="299" t="s">
        <v>17470</v>
      </c>
      <c r="N12003" s="10" t="s">
        <v>28854</v>
      </c>
      <c r="O12003" s="389" t="s">
        <v>30812</v>
      </c>
      <c r="P12003" s="386" t="s">
        <v>177</v>
      </c>
    </row>
    <row r="12004" spans="1:16" s="8" customFormat="1" ht="15" customHeight="1" x14ac:dyDescent="0.25">
      <c r="A12004" s="362" t="s">
        <v>27</v>
      </c>
      <c r="B12004" s="362" t="s">
        <v>22116</v>
      </c>
      <c r="C12004" s="340" t="s">
        <v>23285</v>
      </c>
      <c r="D12004" s="362" t="s">
        <v>23284</v>
      </c>
      <c r="E12004" s="362">
        <v>30</v>
      </c>
      <c r="F12004" s="364">
        <v>13223358</v>
      </c>
      <c r="G12004" s="363">
        <v>27132233581</v>
      </c>
      <c r="H12004" s="365">
        <v>20906</v>
      </c>
      <c r="I12004" s="388">
        <v>27</v>
      </c>
      <c r="J12004" s="378">
        <v>3</v>
      </c>
      <c r="K12004" s="381">
        <v>1957</v>
      </c>
      <c r="L12004" s="369">
        <f t="shared" ca="1" si="187"/>
        <v>67</v>
      </c>
      <c r="M12004" s="299" t="s">
        <v>17470</v>
      </c>
      <c r="N12004" s="10" t="s">
        <v>28854</v>
      </c>
      <c r="O12004" s="389" t="s">
        <v>177</v>
      </c>
      <c r="P12004" s="386" t="s">
        <v>177</v>
      </c>
    </row>
    <row r="12005" spans="1:16" s="8" customFormat="1" ht="15" customHeight="1" x14ac:dyDescent="0.25">
      <c r="A12005" s="362" t="s">
        <v>46</v>
      </c>
      <c r="B12005" s="362" t="s">
        <v>22116</v>
      </c>
      <c r="C12005" s="340" t="s">
        <v>23280</v>
      </c>
      <c r="D12005" s="362" t="s">
        <v>23279</v>
      </c>
      <c r="E12005" s="362">
        <v>35</v>
      </c>
      <c r="F12005" s="364">
        <v>4200971</v>
      </c>
      <c r="G12005" s="363">
        <v>27042009712</v>
      </c>
      <c r="H12005" s="365">
        <v>14861</v>
      </c>
      <c r="I12005" s="388">
        <v>7</v>
      </c>
      <c r="J12005" s="378">
        <v>9</v>
      </c>
      <c r="K12005" s="381">
        <v>1940</v>
      </c>
      <c r="L12005" s="369">
        <f t="shared" ca="1" si="187"/>
        <v>83</v>
      </c>
      <c r="M12005" s="299" t="s">
        <v>17470</v>
      </c>
      <c r="N12005" s="10" t="s">
        <v>28854</v>
      </c>
      <c r="O12005" s="389" t="s">
        <v>29361</v>
      </c>
      <c r="P12005" s="386">
        <v>44014</v>
      </c>
    </row>
    <row r="12006" spans="1:16" s="8" customFormat="1" ht="15" customHeight="1" x14ac:dyDescent="0.25">
      <c r="A12006" s="362" t="s">
        <v>27</v>
      </c>
      <c r="B12006" s="362" t="s">
        <v>22116</v>
      </c>
      <c r="C12006" s="340" t="s">
        <v>23275</v>
      </c>
      <c r="D12006" s="362" t="s">
        <v>23274</v>
      </c>
      <c r="E12006" s="362">
        <v>35</v>
      </c>
      <c r="F12006" s="364">
        <v>5465024</v>
      </c>
      <c r="G12006" s="363">
        <v>27054650243</v>
      </c>
      <c r="H12006" s="365">
        <v>17051</v>
      </c>
      <c r="I12006" s="388">
        <v>6</v>
      </c>
      <c r="J12006" s="378">
        <v>9</v>
      </c>
      <c r="K12006" s="381">
        <v>1946</v>
      </c>
      <c r="L12006" s="369">
        <f t="shared" ca="1" si="187"/>
        <v>77</v>
      </c>
      <c r="M12006" s="299" t="s">
        <v>17337</v>
      </c>
      <c r="N12006" s="10" t="s">
        <v>28854</v>
      </c>
      <c r="O12006" s="389" t="s">
        <v>33532</v>
      </c>
      <c r="P12006" s="386" t="s">
        <v>177</v>
      </c>
    </row>
    <row r="12007" spans="1:16" s="8" customFormat="1" ht="15" customHeight="1" x14ac:dyDescent="0.25">
      <c r="A12007" s="362" t="s">
        <v>27</v>
      </c>
      <c r="B12007" s="362" t="s">
        <v>22116</v>
      </c>
      <c r="C12007" s="340" t="s">
        <v>23273</v>
      </c>
      <c r="D12007" s="362" t="s">
        <v>23272</v>
      </c>
      <c r="E12007" s="362" t="s">
        <v>30</v>
      </c>
      <c r="F12007" s="364">
        <v>11601745</v>
      </c>
      <c r="G12007" s="363">
        <v>27116017453</v>
      </c>
      <c r="H12007" s="365">
        <v>20259</v>
      </c>
      <c r="I12007" s="388">
        <v>19</v>
      </c>
      <c r="J12007" s="378">
        <v>6</v>
      </c>
      <c r="K12007" s="381">
        <v>1955</v>
      </c>
      <c r="L12007" s="369">
        <f t="shared" ca="1" si="187"/>
        <v>68</v>
      </c>
      <c r="M12007" s="299" t="s">
        <v>17470</v>
      </c>
      <c r="N12007" s="10" t="s">
        <v>28854</v>
      </c>
      <c r="O12007" s="389" t="s">
        <v>177</v>
      </c>
      <c r="P12007" s="386" t="s">
        <v>177</v>
      </c>
    </row>
    <row r="12008" spans="1:16" s="8" customFormat="1" ht="15" customHeight="1" x14ac:dyDescent="0.25">
      <c r="A12008" s="362" t="s">
        <v>27</v>
      </c>
      <c r="B12008" s="362" t="s">
        <v>22116</v>
      </c>
      <c r="C12008" s="340" t="s">
        <v>29530</v>
      </c>
      <c r="D12008" s="362" t="s">
        <v>29531</v>
      </c>
      <c r="E12008" s="362">
        <v>34</v>
      </c>
      <c r="F12008" s="364">
        <v>11286703</v>
      </c>
      <c r="G12008" s="363">
        <v>27112867037</v>
      </c>
      <c r="H12008" s="365">
        <v>19658</v>
      </c>
      <c r="I12008" s="388">
        <v>26</v>
      </c>
      <c r="J12008" s="378">
        <v>10</v>
      </c>
      <c r="K12008" s="381">
        <v>1953</v>
      </c>
      <c r="L12008" s="369">
        <f t="shared" ca="1" si="187"/>
        <v>70</v>
      </c>
      <c r="M12008" s="299" t="s">
        <v>17470</v>
      </c>
      <c r="N12008" s="10" t="s">
        <v>28854</v>
      </c>
      <c r="O12008" s="389" t="s">
        <v>29382</v>
      </c>
      <c r="P12008" s="386">
        <v>44294</v>
      </c>
    </row>
    <row r="12009" spans="1:16" s="8" customFormat="1" ht="15" customHeight="1" x14ac:dyDescent="0.25">
      <c r="A12009" s="362" t="s">
        <v>27</v>
      </c>
      <c r="B12009" s="362" t="s">
        <v>22116</v>
      </c>
      <c r="C12009" s="340" t="s">
        <v>39119</v>
      </c>
      <c r="D12009" s="362" t="s">
        <v>39040</v>
      </c>
      <c r="E12009" s="362">
        <v>32</v>
      </c>
      <c r="F12009" s="364">
        <v>18489312</v>
      </c>
      <c r="G12009" s="363">
        <v>27184893122</v>
      </c>
      <c r="H12009" s="365">
        <v>21240</v>
      </c>
      <c r="I12009" s="388">
        <v>24</v>
      </c>
      <c r="J12009" s="378">
        <v>2</v>
      </c>
      <c r="K12009" s="381">
        <v>1958</v>
      </c>
      <c r="L12009" s="369">
        <f t="shared" ca="1" si="187"/>
        <v>66</v>
      </c>
      <c r="M12009" s="299" t="s">
        <v>17470</v>
      </c>
      <c r="N12009" s="10" t="s">
        <v>28854</v>
      </c>
      <c r="O12009" s="389" t="s">
        <v>38820</v>
      </c>
      <c r="P12009" s="386">
        <v>45107</v>
      </c>
    </row>
    <row r="12010" spans="1:16" s="8" customFormat="1" ht="15" customHeight="1" x14ac:dyDescent="0.25">
      <c r="A12010" s="362" t="s">
        <v>46</v>
      </c>
      <c r="B12010" s="362" t="s">
        <v>22116</v>
      </c>
      <c r="C12010" s="340" t="s">
        <v>23271</v>
      </c>
      <c r="D12010" s="362" t="s">
        <v>23270</v>
      </c>
      <c r="E12010" s="362">
        <v>34</v>
      </c>
      <c r="F12010" s="364">
        <v>5695362</v>
      </c>
      <c r="G12010" s="363">
        <v>27056953626</v>
      </c>
      <c r="H12010" s="365">
        <v>17464</v>
      </c>
      <c r="I12010" s="388">
        <v>24</v>
      </c>
      <c r="J12010" s="378">
        <v>10</v>
      </c>
      <c r="K12010" s="381">
        <v>1947</v>
      </c>
      <c r="L12010" s="369">
        <f t="shared" ca="1" si="187"/>
        <v>76</v>
      </c>
      <c r="M12010" s="299" t="s">
        <v>17470</v>
      </c>
      <c r="N12010" s="10" t="s">
        <v>28854</v>
      </c>
      <c r="O12010" s="389" t="s">
        <v>30823</v>
      </c>
      <c r="P12010" s="386">
        <v>41754</v>
      </c>
    </row>
    <row r="12011" spans="1:16" s="8" customFormat="1" ht="15" customHeight="1" x14ac:dyDescent="0.25">
      <c r="A12011" s="362">
        <v>11</v>
      </c>
      <c r="B12011" s="362" t="s">
        <v>22116</v>
      </c>
      <c r="C12011" s="340" t="s">
        <v>23269</v>
      </c>
      <c r="D12011" s="362" t="s">
        <v>23268</v>
      </c>
      <c r="E12011" s="362">
        <v>31</v>
      </c>
      <c r="F12011" s="364">
        <v>12169116</v>
      </c>
      <c r="G12011" s="363">
        <v>27121691162</v>
      </c>
      <c r="H12011" s="365">
        <v>21200</v>
      </c>
      <c r="I12011" s="388">
        <v>15</v>
      </c>
      <c r="J12011" s="378">
        <v>1</v>
      </c>
      <c r="K12011" s="381">
        <v>1958</v>
      </c>
      <c r="L12011" s="369">
        <f t="shared" ca="1" si="187"/>
        <v>66</v>
      </c>
      <c r="M12011" s="299" t="s">
        <v>17470</v>
      </c>
      <c r="N12011" s="10" t="s">
        <v>28854</v>
      </c>
      <c r="O12011" s="389" t="s">
        <v>30742</v>
      </c>
      <c r="P12011" s="386">
        <v>41257</v>
      </c>
    </row>
    <row r="12012" spans="1:16" s="8" customFormat="1" ht="15" customHeight="1" x14ac:dyDescent="0.25">
      <c r="A12012" s="362" t="s">
        <v>27</v>
      </c>
      <c r="B12012" s="362" t="s">
        <v>22116</v>
      </c>
      <c r="C12012" s="340" t="s">
        <v>23267</v>
      </c>
      <c r="D12012" s="362" t="s">
        <v>23266</v>
      </c>
      <c r="E12012" s="362">
        <v>33</v>
      </c>
      <c r="F12012" s="364">
        <v>11512743</v>
      </c>
      <c r="G12012" s="363">
        <v>27115127433</v>
      </c>
      <c r="H12012" s="365">
        <v>20053</v>
      </c>
      <c r="I12012" s="388">
        <v>25</v>
      </c>
      <c r="J12012" s="378">
        <v>11</v>
      </c>
      <c r="K12012" s="381">
        <v>1954</v>
      </c>
      <c r="L12012" s="369">
        <f t="shared" ca="1" si="187"/>
        <v>69</v>
      </c>
      <c r="M12012" s="299" t="s">
        <v>17470</v>
      </c>
      <c r="N12012" s="10" t="s">
        <v>28854</v>
      </c>
      <c r="O12012" s="389" t="s">
        <v>29357</v>
      </c>
      <c r="P12012" s="386">
        <v>44048</v>
      </c>
    </row>
    <row r="12013" spans="1:16" s="8" customFormat="1" ht="15" customHeight="1" x14ac:dyDescent="0.25">
      <c r="A12013" s="362" t="s">
        <v>27</v>
      </c>
      <c r="B12013" s="362" t="s">
        <v>22116</v>
      </c>
      <c r="C12013" s="340" t="s">
        <v>23262</v>
      </c>
      <c r="D12013" s="362" t="s">
        <v>23261</v>
      </c>
      <c r="E12013" s="362" t="s">
        <v>33</v>
      </c>
      <c r="F12013" s="364">
        <v>10735621</v>
      </c>
      <c r="G12013" s="363">
        <v>27107356210</v>
      </c>
      <c r="H12013" s="365">
        <v>18756</v>
      </c>
      <c r="I12013" s="388">
        <v>8</v>
      </c>
      <c r="J12013" s="378">
        <v>5</v>
      </c>
      <c r="K12013" s="381">
        <v>1951</v>
      </c>
      <c r="L12013" s="369">
        <f t="shared" ca="1" si="187"/>
        <v>72</v>
      </c>
      <c r="M12013" s="299" t="s">
        <v>17470</v>
      </c>
      <c r="N12013" s="10" t="s">
        <v>28854</v>
      </c>
      <c r="O12013" s="389" t="s">
        <v>177</v>
      </c>
      <c r="P12013" s="386" t="s">
        <v>177</v>
      </c>
    </row>
    <row r="12014" spans="1:16" s="8" customFormat="1" ht="15" customHeight="1" x14ac:dyDescent="0.25">
      <c r="A12014" s="362" t="s">
        <v>252</v>
      </c>
      <c r="B12014" s="362" t="s">
        <v>22116</v>
      </c>
      <c r="C12014" s="340" t="s">
        <v>32776</v>
      </c>
      <c r="D12014" s="362" t="s">
        <v>32787</v>
      </c>
      <c r="E12014" s="362">
        <v>30</v>
      </c>
      <c r="F12014" s="364">
        <v>12169323</v>
      </c>
      <c r="G12014" s="363">
        <v>27121693238</v>
      </c>
      <c r="H12014" s="365">
        <v>20536</v>
      </c>
      <c r="I12014" s="388">
        <v>22</v>
      </c>
      <c r="J12014" s="378">
        <v>3</v>
      </c>
      <c r="K12014" s="381">
        <v>1956</v>
      </c>
      <c r="L12014" s="369">
        <f t="shared" ca="1" si="187"/>
        <v>68</v>
      </c>
      <c r="M12014" s="299" t="s">
        <v>17470</v>
      </c>
      <c r="N12014" s="10" t="s">
        <v>28854</v>
      </c>
      <c r="O12014" s="389" t="s">
        <v>32454</v>
      </c>
      <c r="P12014" s="386">
        <v>44338</v>
      </c>
    </row>
    <row r="12015" spans="1:16" s="8" customFormat="1" ht="15" customHeight="1" x14ac:dyDescent="0.25">
      <c r="A12015" s="362" t="s">
        <v>46</v>
      </c>
      <c r="B12015" s="362" t="s">
        <v>22116</v>
      </c>
      <c r="C12015" s="340" t="s">
        <v>40479</v>
      </c>
      <c r="D12015" s="362" t="s">
        <v>38208</v>
      </c>
      <c r="E12015" s="362">
        <v>34</v>
      </c>
      <c r="F12015" s="364">
        <v>22818091</v>
      </c>
      <c r="G12015" s="363">
        <v>27228180918</v>
      </c>
      <c r="H12015" s="365">
        <v>26459</v>
      </c>
      <c r="I12015" s="388">
        <v>9</v>
      </c>
      <c r="J12015" s="378">
        <v>6</v>
      </c>
      <c r="K12015" s="381">
        <v>1972</v>
      </c>
      <c r="L12015" s="369">
        <f t="shared" ca="1" si="187"/>
        <v>51</v>
      </c>
      <c r="M12015" s="299" t="s">
        <v>17470</v>
      </c>
      <c r="N12015" s="10" t="s">
        <v>28854</v>
      </c>
      <c r="O12015" s="389" t="s">
        <v>38050</v>
      </c>
      <c r="P12015" s="386">
        <v>44965</v>
      </c>
    </row>
    <row r="12016" spans="1:16" s="8" customFormat="1" ht="15" customHeight="1" x14ac:dyDescent="0.25">
      <c r="A12016" s="362" t="s">
        <v>46</v>
      </c>
      <c r="B12016" s="362" t="s">
        <v>22116</v>
      </c>
      <c r="C12016" s="340" t="s">
        <v>23260</v>
      </c>
      <c r="D12016" s="362" t="s">
        <v>23259</v>
      </c>
      <c r="E12016" s="362">
        <v>33</v>
      </c>
      <c r="F12016" s="364">
        <v>16962672</v>
      </c>
      <c r="G12016" s="363">
        <v>27169626729</v>
      </c>
      <c r="H12016" s="365">
        <v>23331</v>
      </c>
      <c r="I12016" s="388">
        <v>16</v>
      </c>
      <c r="J12016" s="378">
        <v>11</v>
      </c>
      <c r="K12016" s="381">
        <v>1963</v>
      </c>
      <c r="L12016" s="369">
        <f t="shared" ca="1" si="187"/>
        <v>60</v>
      </c>
      <c r="M12016" s="299" t="s">
        <v>17470</v>
      </c>
      <c r="N12016" s="10" t="s">
        <v>28854</v>
      </c>
      <c r="O12016" s="389" t="s">
        <v>30745</v>
      </c>
      <c r="P12016" s="386">
        <v>41229</v>
      </c>
    </row>
    <row r="12017" spans="1:16" s="8" customFormat="1" ht="15" customHeight="1" x14ac:dyDescent="0.25">
      <c r="A12017" s="362" t="s">
        <v>252</v>
      </c>
      <c r="B12017" s="362" t="s">
        <v>22116</v>
      </c>
      <c r="C12017" s="340" t="s">
        <v>23258</v>
      </c>
      <c r="D12017" s="362" t="s">
        <v>23257</v>
      </c>
      <c r="E12017" s="362">
        <v>34</v>
      </c>
      <c r="F12017" s="364">
        <v>12585611</v>
      </c>
      <c r="G12017" s="363">
        <v>27125856115</v>
      </c>
      <c r="H12017" s="365">
        <v>21369</v>
      </c>
      <c r="I12017" s="388">
        <v>3</v>
      </c>
      <c r="J12017" s="378">
        <v>7</v>
      </c>
      <c r="K12017" s="381">
        <v>1958</v>
      </c>
      <c r="L12017" s="369">
        <f t="shared" ca="1" si="187"/>
        <v>65</v>
      </c>
      <c r="M12017" s="299" t="s">
        <v>17470</v>
      </c>
      <c r="N12017" s="10" t="s">
        <v>28854</v>
      </c>
      <c r="O12017" s="389" t="s">
        <v>30785</v>
      </c>
      <c r="P12017" s="386">
        <v>42412</v>
      </c>
    </row>
    <row r="12018" spans="1:16" s="8" customFormat="1" ht="15" customHeight="1" x14ac:dyDescent="0.25">
      <c r="A12018" s="362" t="s">
        <v>27</v>
      </c>
      <c r="B12018" s="362" t="s">
        <v>22116</v>
      </c>
      <c r="C12018" s="340" t="s">
        <v>23256</v>
      </c>
      <c r="D12018" s="362" t="s">
        <v>23255</v>
      </c>
      <c r="E12018" s="362">
        <v>13</v>
      </c>
      <c r="F12018" s="364">
        <v>3867383</v>
      </c>
      <c r="G12018" s="363">
        <v>27038673837</v>
      </c>
      <c r="H12018" s="365">
        <v>14620</v>
      </c>
      <c r="I12018" s="388">
        <v>10</v>
      </c>
      <c r="J12018" s="378">
        <v>1</v>
      </c>
      <c r="K12018" s="381">
        <v>1940</v>
      </c>
      <c r="L12018" s="369">
        <f t="shared" ca="1" si="187"/>
        <v>84</v>
      </c>
      <c r="M12018" s="299" t="s">
        <v>17470</v>
      </c>
      <c r="N12018" s="10" t="s">
        <v>28854</v>
      </c>
      <c r="O12018" s="389" t="s">
        <v>177</v>
      </c>
      <c r="P12018" s="386" t="s">
        <v>177</v>
      </c>
    </row>
    <row r="12019" spans="1:16" s="8" customFormat="1" ht="15" customHeight="1" x14ac:dyDescent="0.25">
      <c r="A12019" s="362" t="s">
        <v>46</v>
      </c>
      <c r="B12019" s="362" t="s">
        <v>22116</v>
      </c>
      <c r="C12019" s="340" t="s">
        <v>37803</v>
      </c>
      <c r="D12019" s="362" t="s">
        <v>37818</v>
      </c>
      <c r="E12019" s="362">
        <v>34</v>
      </c>
      <c r="F12019" s="364">
        <v>16008709</v>
      </c>
      <c r="G12019" s="363">
        <v>27160087094</v>
      </c>
      <c r="H12019" s="365">
        <v>22492</v>
      </c>
      <c r="I12019" s="388">
        <v>30</v>
      </c>
      <c r="J12019" s="378">
        <v>7</v>
      </c>
      <c r="K12019" s="381">
        <v>1961</v>
      </c>
      <c r="L12019" s="369">
        <f t="shared" ca="1" si="187"/>
        <v>62</v>
      </c>
      <c r="M12019" s="299" t="s">
        <v>17470</v>
      </c>
      <c r="N12019" s="10" t="s">
        <v>28854</v>
      </c>
      <c r="O12019" s="389" t="s">
        <v>37839</v>
      </c>
      <c r="P12019" s="386">
        <v>44897</v>
      </c>
    </row>
    <row r="12020" spans="1:16" s="8" customFormat="1" ht="15" customHeight="1" x14ac:dyDescent="0.25">
      <c r="A12020" s="362" t="s">
        <v>27</v>
      </c>
      <c r="B12020" s="362" t="s">
        <v>22116</v>
      </c>
      <c r="C12020" s="340" t="s">
        <v>23254</v>
      </c>
      <c r="D12020" s="362" t="s">
        <v>23253</v>
      </c>
      <c r="E12020" s="362" t="s">
        <v>14257</v>
      </c>
      <c r="F12020" s="364">
        <v>34359176</v>
      </c>
      <c r="G12020" s="363">
        <v>23343591764</v>
      </c>
      <c r="H12020" s="365">
        <v>32642</v>
      </c>
      <c r="I12020" s="388">
        <v>14</v>
      </c>
      <c r="J12020" s="378">
        <v>5</v>
      </c>
      <c r="K12020" s="381">
        <v>1989</v>
      </c>
      <c r="L12020" s="369">
        <f t="shared" ca="1" si="187"/>
        <v>34</v>
      </c>
      <c r="M12020" s="299" t="s">
        <v>17337</v>
      </c>
      <c r="N12020" s="10" t="s">
        <v>28854</v>
      </c>
      <c r="O12020" s="389" t="s">
        <v>177</v>
      </c>
      <c r="P12020" s="386" t="s">
        <v>177</v>
      </c>
    </row>
    <row r="12021" spans="1:16" s="8" customFormat="1" ht="15" customHeight="1" x14ac:dyDescent="0.25">
      <c r="A12021" s="362" t="s">
        <v>23</v>
      </c>
      <c r="B12021" s="362" t="s">
        <v>22116</v>
      </c>
      <c r="C12021" s="340" t="s">
        <v>35561</v>
      </c>
      <c r="D12021" s="362" t="s">
        <v>35582</v>
      </c>
      <c r="E12021" s="362">
        <v>33</v>
      </c>
      <c r="F12021" s="364">
        <v>17184341</v>
      </c>
      <c r="G12021" s="363">
        <v>27171843419</v>
      </c>
      <c r="H12021" s="365">
        <v>23721</v>
      </c>
      <c r="I12021" s="388">
        <v>10</v>
      </c>
      <c r="J12021" s="378">
        <v>12</v>
      </c>
      <c r="K12021" s="381">
        <v>1964</v>
      </c>
      <c r="L12021" s="369">
        <f t="shared" ca="1" si="187"/>
        <v>59</v>
      </c>
      <c r="M12021" s="299" t="s">
        <v>17470</v>
      </c>
      <c r="N12021" s="10" t="s">
        <v>28854</v>
      </c>
      <c r="O12021" s="389" t="s">
        <v>35535</v>
      </c>
      <c r="P12021" s="386" t="s">
        <v>35799</v>
      </c>
    </row>
    <row r="12022" spans="1:16" s="8" customFormat="1" ht="15" customHeight="1" x14ac:dyDescent="0.25">
      <c r="A12022" s="362" t="s">
        <v>27</v>
      </c>
      <c r="B12022" s="362" t="s">
        <v>22116</v>
      </c>
      <c r="C12022" s="340" t="s">
        <v>23248</v>
      </c>
      <c r="D12022" s="362" t="s">
        <v>23247</v>
      </c>
      <c r="E12022" s="362">
        <v>30</v>
      </c>
      <c r="F12022" s="364">
        <v>12443173</v>
      </c>
      <c r="G12022" s="363">
        <v>27124431730</v>
      </c>
      <c r="H12022" s="365">
        <v>21290</v>
      </c>
      <c r="I12022" s="388">
        <v>15</v>
      </c>
      <c r="J12022" s="378">
        <v>4</v>
      </c>
      <c r="K12022" s="381">
        <v>1958</v>
      </c>
      <c r="L12022" s="369">
        <f t="shared" ca="1" si="187"/>
        <v>66</v>
      </c>
      <c r="M12022" s="299" t="s">
        <v>17470</v>
      </c>
      <c r="N12022" s="10" t="s">
        <v>28854</v>
      </c>
      <c r="O12022" s="389" t="s">
        <v>30765</v>
      </c>
      <c r="P12022" s="386">
        <v>41353</v>
      </c>
    </row>
    <row r="12023" spans="1:16" s="8" customFormat="1" ht="15" customHeight="1" x14ac:dyDescent="0.25">
      <c r="A12023" s="362" t="s">
        <v>302</v>
      </c>
      <c r="B12023" s="362" t="s">
        <v>22116</v>
      </c>
      <c r="C12023" s="340" t="s">
        <v>23246</v>
      </c>
      <c r="D12023" s="362" t="s">
        <v>21569</v>
      </c>
      <c r="E12023" s="362">
        <v>35</v>
      </c>
      <c r="F12023" s="364">
        <v>13774256</v>
      </c>
      <c r="G12023" s="363">
        <v>27137742565</v>
      </c>
      <c r="H12023" s="365">
        <v>21847</v>
      </c>
      <c r="I12023" s="388">
        <v>24</v>
      </c>
      <c r="J12023" s="378">
        <v>10</v>
      </c>
      <c r="K12023" s="381">
        <v>1959</v>
      </c>
      <c r="L12023" s="369">
        <f t="shared" ca="1" si="187"/>
        <v>64</v>
      </c>
      <c r="M12023" s="299" t="s">
        <v>17470</v>
      </c>
      <c r="N12023" s="10" t="s">
        <v>28854</v>
      </c>
      <c r="O12023" s="389" t="s">
        <v>30828</v>
      </c>
      <c r="P12023" s="386" t="s">
        <v>177</v>
      </c>
    </row>
    <row r="12024" spans="1:16" s="8" customFormat="1" ht="15" customHeight="1" x14ac:dyDescent="0.25">
      <c r="A12024" s="362">
        <v>17</v>
      </c>
      <c r="B12024" s="362" t="s">
        <v>22116</v>
      </c>
      <c r="C12024" s="340" t="s">
        <v>36914</v>
      </c>
      <c r="D12024" s="362" t="s">
        <v>36915</v>
      </c>
      <c r="E12024" s="362">
        <v>30</v>
      </c>
      <c r="F12024" s="364">
        <v>16471058</v>
      </c>
      <c r="G12024" s="363">
        <v>27164710586</v>
      </c>
      <c r="H12024" s="365">
        <v>23206</v>
      </c>
      <c r="I12024" s="388">
        <v>14</v>
      </c>
      <c r="J12024" s="378">
        <v>7</v>
      </c>
      <c r="K12024" s="381">
        <v>1963</v>
      </c>
      <c r="L12024" s="369">
        <f t="shared" ca="1" si="187"/>
        <v>60</v>
      </c>
      <c r="M12024" s="299" t="s">
        <v>17470</v>
      </c>
      <c r="N12024" s="10" t="s">
        <v>28854</v>
      </c>
      <c r="O12024" s="389" t="s">
        <v>36762</v>
      </c>
      <c r="P12024" s="386">
        <v>44825</v>
      </c>
    </row>
    <row r="12025" spans="1:16" s="8" customFormat="1" ht="15" customHeight="1" x14ac:dyDescent="0.25">
      <c r="A12025" s="362" t="s">
        <v>27</v>
      </c>
      <c r="B12025" s="362" t="s">
        <v>22116</v>
      </c>
      <c r="C12025" s="340" t="s">
        <v>23245</v>
      </c>
      <c r="D12025" s="362" t="s">
        <v>23244</v>
      </c>
      <c r="E12025" s="362" t="s">
        <v>889</v>
      </c>
      <c r="F12025" s="364">
        <v>18291827</v>
      </c>
      <c r="G12025" s="363">
        <v>27182918275</v>
      </c>
      <c r="H12025" s="365">
        <v>24408</v>
      </c>
      <c r="I12025" s="388">
        <v>28</v>
      </c>
      <c r="J12025" s="378">
        <v>10</v>
      </c>
      <c r="K12025" s="381">
        <v>1966</v>
      </c>
      <c r="L12025" s="369">
        <f t="shared" ca="1" si="187"/>
        <v>57</v>
      </c>
      <c r="M12025" s="299" t="s">
        <v>17470</v>
      </c>
      <c r="N12025" s="10" t="s">
        <v>28854</v>
      </c>
      <c r="O12025" s="389" t="s">
        <v>177</v>
      </c>
      <c r="P12025" s="386" t="s">
        <v>177</v>
      </c>
    </row>
    <row r="12026" spans="1:16" s="8" customFormat="1" ht="15" customHeight="1" x14ac:dyDescent="0.25">
      <c r="A12026" s="362" t="s">
        <v>59</v>
      </c>
      <c r="B12026" s="362" t="s">
        <v>22116</v>
      </c>
      <c r="C12026" s="340" t="s">
        <v>23239</v>
      </c>
      <c r="D12026" s="362" t="s">
        <v>23238</v>
      </c>
      <c r="E12026" s="362">
        <v>11</v>
      </c>
      <c r="F12026" s="364">
        <v>18021587</v>
      </c>
      <c r="G12026" s="363">
        <v>27180215870</v>
      </c>
      <c r="H12026" s="365">
        <v>24352</v>
      </c>
      <c r="I12026" s="388">
        <v>2</v>
      </c>
      <c r="J12026" s="378">
        <v>9</v>
      </c>
      <c r="K12026" s="381">
        <v>1966</v>
      </c>
      <c r="L12026" s="369">
        <f t="shared" ca="1" si="187"/>
        <v>57</v>
      </c>
      <c r="M12026" s="299" t="s">
        <v>17470</v>
      </c>
      <c r="N12026" s="10" t="s">
        <v>28854</v>
      </c>
      <c r="O12026" s="389" t="s">
        <v>29348</v>
      </c>
      <c r="P12026" s="386">
        <v>43668</v>
      </c>
    </row>
    <row r="12027" spans="1:16" s="8" customFormat="1" ht="15" customHeight="1" x14ac:dyDescent="0.25">
      <c r="A12027" s="362" t="s">
        <v>179</v>
      </c>
      <c r="B12027" s="362" t="s">
        <v>22116</v>
      </c>
      <c r="C12027" s="340" t="s">
        <v>23237</v>
      </c>
      <c r="D12027" s="362" t="s">
        <v>23236</v>
      </c>
      <c r="E12027" s="362">
        <v>14</v>
      </c>
      <c r="F12027" s="364">
        <v>93032789</v>
      </c>
      <c r="G12027" s="363">
        <v>27930327897</v>
      </c>
      <c r="H12027" s="365">
        <v>27054</v>
      </c>
      <c r="I12027" s="388">
        <v>25</v>
      </c>
      <c r="J12027" s="378">
        <v>1</v>
      </c>
      <c r="K12027" s="381">
        <v>1974</v>
      </c>
      <c r="L12027" s="369">
        <f t="shared" ca="1" si="187"/>
        <v>50</v>
      </c>
      <c r="M12027" s="299" t="s">
        <v>17470</v>
      </c>
      <c r="N12027" s="10" t="s">
        <v>28854</v>
      </c>
      <c r="O12027" s="389" t="s">
        <v>29361</v>
      </c>
      <c r="P12027" s="386">
        <v>44129</v>
      </c>
    </row>
    <row r="12028" spans="1:16" s="8" customFormat="1" ht="15" customHeight="1" x14ac:dyDescent="0.25">
      <c r="A12028" s="362">
        <v>24</v>
      </c>
      <c r="B12028" s="362" t="s">
        <v>22116</v>
      </c>
      <c r="C12028" s="340" t="s">
        <v>23233</v>
      </c>
      <c r="D12028" s="362" t="s">
        <v>23232</v>
      </c>
      <c r="E12028" s="362" t="s">
        <v>45</v>
      </c>
      <c r="F12028" s="364">
        <v>13748037</v>
      </c>
      <c r="G12028" s="363">
        <v>27137480374</v>
      </c>
      <c r="H12028" s="365">
        <v>22293</v>
      </c>
      <c r="I12028" s="388">
        <v>12</v>
      </c>
      <c r="J12028" s="378">
        <v>1</v>
      </c>
      <c r="K12028" s="381">
        <v>1961</v>
      </c>
      <c r="L12028" s="369">
        <f t="shared" ca="1" si="187"/>
        <v>63</v>
      </c>
      <c r="M12028" s="299" t="s">
        <v>17470</v>
      </c>
      <c r="N12028" s="10" t="s">
        <v>28854</v>
      </c>
      <c r="O12028" s="389" t="s">
        <v>177</v>
      </c>
      <c r="P12028" s="386" t="s">
        <v>177</v>
      </c>
    </row>
    <row r="12029" spans="1:16" s="8" customFormat="1" ht="15" customHeight="1" x14ac:dyDescent="0.25">
      <c r="A12029" s="362" t="s">
        <v>27</v>
      </c>
      <c r="B12029" s="362" t="s">
        <v>22116</v>
      </c>
      <c r="C12029" s="340" t="s">
        <v>38025</v>
      </c>
      <c r="D12029" s="362" t="s">
        <v>38026</v>
      </c>
      <c r="E12029" s="362">
        <v>16</v>
      </c>
      <c r="F12029" s="364">
        <v>35982541</v>
      </c>
      <c r="G12029" s="363">
        <v>27359825418</v>
      </c>
      <c r="H12029" s="365">
        <v>33434</v>
      </c>
      <c r="I12029" s="388">
        <v>15</v>
      </c>
      <c r="J12029" s="378">
        <v>7</v>
      </c>
      <c r="K12029" s="381">
        <v>1991</v>
      </c>
      <c r="L12029" s="369">
        <f t="shared" ca="1" si="187"/>
        <v>32</v>
      </c>
      <c r="M12029" s="299" t="s">
        <v>17337</v>
      </c>
      <c r="N12029" s="10" t="s">
        <v>28854</v>
      </c>
      <c r="O12029" s="389" t="s">
        <v>38050</v>
      </c>
      <c r="P12029" s="386">
        <v>44400</v>
      </c>
    </row>
    <row r="12030" spans="1:16" s="8" customFormat="1" ht="15" customHeight="1" x14ac:dyDescent="0.25">
      <c r="A12030" s="362" t="s">
        <v>27</v>
      </c>
      <c r="B12030" s="362" t="s">
        <v>22116</v>
      </c>
      <c r="C12030" s="340" t="s">
        <v>23231</v>
      </c>
      <c r="D12030" s="362" t="s">
        <v>23230</v>
      </c>
      <c r="E12030" s="362">
        <v>30</v>
      </c>
      <c r="F12030" s="364">
        <v>16774365</v>
      </c>
      <c r="G12030" s="363">
        <v>27167743655</v>
      </c>
      <c r="H12030" s="365">
        <v>23129</v>
      </c>
      <c r="I12030" s="388">
        <v>28</v>
      </c>
      <c r="J12030" s="378">
        <v>4</v>
      </c>
      <c r="K12030" s="381">
        <v>1963</v>
      </c>
      <c r="L12030" s="369">
        <f t="shared" ca="1" si="187"/>
        <v>60</v>
      </c>
      <c r="M12030" s="299" t="s">
        <v>17470</v>
      </c>
      <c r="N12030" s="10" t="s">
        <v>28854</v>
      </c>
      <c r="O12030" s="389" t="s">
        <v>29348</v>
      </c>
      <c r="P12030" s="386">
        <v>43658</v>
      </c>
    </row>
    <row r="12031" spans="1:16" s="8" customFormat="1" ht="15" customHeight="1" x14ac:dyDescent="0.25">
      <c r="A12031" s="362" t="s">
        <v>33761</v>
      </c>
      <c r="B12031" s="362" t="s">
        <v>22116</v>
      </c>
      <c r="C12031" s="340" t="s">
        <v>23229</v>
      </c>
      <c r="D12031" s="362" t="s">
        <v>23228</v>
      </c>
      <c r="E12031" s="362">
        <v>30</v>
      </c>
      <c r="F12031" s="364">
        <v>92884931</v>
      </c>
      <c r="G12031" s="363">
        <v>27928849312</v>
      </c>
      <c r="H12031" s="365">
        <v>24795</v>
      </c>
      <c r="I12031" s="388">
        <v>19</v>
      </c>
      <c r="J12031" s="378">
        <v>11</v>
      </c>
      <c r="K12031" s="381">
        <v>1967</v>
      </c>
      <c r="L12031" s="369">
        <f t="shared" ca="1" si="187"/>
        <v>56</v>
      </c>
      <c r="M12031" s="299" t="s">
        <v>17470</v>
      </c>
      <c r="N12031" s="10" t="s">
        <v>28854</v>
      </c>
      <c r="O12031" s="389" t="s">
        <v>29327</v>
      </c>
      <c r="P12031" s="386">
        <v>43883</v>
      </c>
    </row>
    <row r="12032" spans="1:16" s="8" customFormat="1" ht="15" customHeight="1" x14ac:dyDescent="0.25">
      <c r="A12032" s="362" t="s">
        <v>27</v>
      </c>
      <c r="B12032" s="362" t="s">
        <v>22116</v>
      </c>
      <c r="C12032" s="340" t="s">
        <v>23227</v>
      </c>
      <c r="D12032" s="362" t="s">
        <v>30846</v>
      </c>
      <c r="E12032" s="362" t="s">
        <v>99</v>
      </c>
      <c r="F12032" s="364">
        <v>11629833</v>
      </c>
      <c r="G12032" s="363">
        <v>27116298339</v>
      </c>
      <c r="H12032" s="365">
        <v>19066</v>
      </c>
      <c r="I12032" s="388">
        <v>13</v>
      </c>
      <c r="J12032" s="378">
        <v>3</v>
      </c>
      <c r="K12032" s="381">
        <v>1952</v>
      </c>
      <c r="L12032" s="369">
        <f t="shared" ca="1" si="187"/>
        <v>72</v>
      </c>
      <c r="M12032" s="299" t="s">
        <v>30847</v>
      </c>
      <c r="N12032" s="10" t="s">
        <v>28854</v>
      </c>
      <c r="O12032" s="389" t="s">
        <v>177</v>
      </c>
      <c r="P12032" s="386" t="s">
        <v>177</v>
      </c>
    </row>
    <row r="12033" spans="1:16" s="8" customFormat="1" ht="15" customHeight="1" x14ac:dyDescent="0.25">
      <c r="A12033" s="362" t="s">
        <v>33761</v>
      </c>
      <c r="B12033" s="362" t="s">
        <v>22116</v>
      </c>
      <c r="C12033" s="340" t="s">
        <v>23226</v>
      </c>
      <c r="D12033" s="362" t="s">
        <v>23225</v>
      </c>
      <c r="E12033" s="362">
        <v>33</v>
      </c>
      <c r="F12033" s="364">
        <v>13813363</v>
      </c>
      <c r="G12033" s="363">
        <v>27138133635</v>
      </c>
      <c r="H12033" s="365">
        <v>21791</v>
      </c>
      <c r="I12033" s="388">
        <v>29</v>
      </c>
      <c r="J12033" s="378">
        <v>8</v>
      </c>
      <c r="K12033" s="381">
        <v>1959</v>
      </c>
      <c r="L12033" s="369">
        <f t="shared" ca="1" si="187"/>
        <v>64</v>
      </c>
      <c r="M12033" s="299" t="s">
        <v>17470</v>
      </c>
      <c r="N12033" s="10" t="s">
        <v>28854</v>
      </c>
      <c r="O12033" s="389" t="s">
        <v>29361</v>
      </c>
      <c r="P12033" s="386">
        <v>44211</v>
      </c>
    </row>
    <row r="12034" spans="1:16" s="8" customFormat="1" ht="15" customHeight="1" x14ac:dyDescent="0.25">
      <c r="A12034" s="362" t="s">
        <v>74</v>
      </c>
      <c r="B12034" s="362" t="s">
        <v>22116</v>
      </c>
      <c r="C12034" s="340" t="s">
        <v>23221</v>
      </c>
      <c r="D12034" s="362" t="s">
        <v>23220</v>
      </c>
      <c r="E12034" s="362">
        <v>15</v>
      </c>
      <c r="F12034" s="364">
        <v>13773773</v>
      </c>
      <c r="G12034" s="363">
        <v>27137737731</v>
      </c>
      <c r="H12034" s="365">
        <v>21916</v>
      </c>
      <c r="I12034" s="388">
        <v>1</v>
      </c>
      <c r="J12034" s="378">
        <v>1</v>
      </c>
      <c r="K12034" s="381">
        <v>1960</v>
      </c>
      <c r="L12034" s="369">
        <f t="shared" ref="L12034:L12097" ca="1" si="188">DATEDIF(H12034,TODAY(),"Y")</f>
        <v>64</v>
      </c>
      <c r="M12034" s="299" t="s">
        <v>40176</v>
      </c>
      <c r="N12034" s="10" t="s">
        <v>28854</v>
      </c>
      <c r="O12034" s="389" t="s">
        <v>36004</v>
      </c>
      <c r="P12034" s="386">
        <v>41082</v>
      </c>
    </row>
    <row r="12035" spans="1:16" s="8" customFormat="1" ht="15" customHeight="1" x14ac:dyDescent="0.25">
      <c r="A12035" s="362">
        <v>11</v>
      </c>
      <c r="B12035" s="362" t="s">
        <v>22116</v>
      </c>
      <c r="C12035" s="340" t="s">
        <v>35562</v>
      </c>
      <c r="D12035" s="362" t="s">
        <v>35583</v>
      </c>
      <c r="E12035" s="362">
        <v>34</v>
      </c>
      <c r="F12035" s="364">
        <v>31758223</v>
      </c>
      <c r="G12035" s="363">
        <v>23317582234</v>
      </c>
      <c r="H12035" s="365">
        <v>31302</v>
      </c>
      <c r="I12035" s="388">
        <v>12</v>
      </c>
      <c r="J12035" s="378">
        <v>9</v>
      </c>
      <c r="K12035" s="381">
        <v>1985</v>
      </c>
      <c r="L12035" s="369">
        <f t="shared" ca="1" si="188"/>
        <v>38</v>
      </c>
      <c r="M12035" s="299" t="s">
        <v>17337</v>
      </c>
      <c r="N12035" s="10" t="s">
        <v>28854</v>
      </c>
      <c r="O12035" s="389" t="s">
        <v>35535</v>
      </c>
      <c r="P12035" s="386" t="s">
        <v>35810</v>
      </c>
    </row>
    <row r="12036" spans="1:16" s="8" customFormat="1" ht="15" customHeight="1" x14ac:dyDescent="0.25">
      <c r="A12036" s="362" t="s">
        <v>46</v>
      </c>
      <c r="B12036" s="362" t="s">
        <v>22116</v>
      </c>
      <c r="C12036" s="340" t="s">
        <v>23219</v>
      </c>
      <c r="D12036" s="362" t="s">
        <v>23218</v>
      </c>
      <c r="E12036" s="362" t="s">
        <v>33</v>
      </c>
      <c r="F12036" s="364">
        <v>10288903</v>
      </c>
      <c r="G12036" s="363">
        <v>27102889032</v>
      </c>
      <c r="H12036" s="365">
        <v>19132</v>
      </c>
      <c r="I12036" s="388">
        <v>18</v>
      </c>
      <c r="J12036" s="378">
        <v>5</v>
      </c>
      <c r="K12036" s="381">
        <v>1952</v>
      </c>
      <c r="L12036" s="369">
        <f t="shared" ca="1" si="188"/>
        <v>71</v>
      </c>
      <c r="M12036" s="299" t="s">
        <v>17470</v>
      </c>
      <c r="N12036" s="10" t="s">
        <v>28854</v>
      </c>
      <c r="O12036" s="389" t="s">
        <v>35659</v>
      </c>
      <c r="P12036" s="386" t="s">
        <v>177</v>
      </c>
    </row>
    <row r="12037" spans="1:16" s="8" customFormat="1" ht="15" customHeight="1" x14ac:dyDescent="0.25">
      <c r="A12037" s="362" t="s">
        <v>27</v>
      </c>
      <c r="B12037" s="362" t="s">
        <v>22116</v>
      </c>
      <c r="C12037" s="340" t="s">
        <v>23217</v>
      </c>
      <c r="D12037" s="362" t="s">
        <v>23216</v>
      </c>
      <c r="E12037" s="362" t="s">
        <v>78</v>
      </c>
      <c r="F12037" s="364">
        <v>3200710</v>
      </c>
      <c r="G12037" s="363">
        <v>23032007104</v>
      </c>
      <c r="H12037" s="365">
        <v>12214</v>
      </c>
      <c r="I12037" s="388">
        <v>9</v>
      </c>
      <c r="J12037" s="378">
        <v>6</v>
      </c>
      <c r="K12037" s="381">
        <v>1933</v>
      </c>
      <c r="L12037" s="369">
        <f t="shared" ca="1" si="188"/>
        <v>90</v>
      </c>
      <c r="M12037" s="299" t="s">
        <v>17470</v>
      </c>
      <c r="N12037" s="10" t="s">
        <v>28854</v>
      </c>
      <c r="O12037" s="389" t="s">
        <v>177</v>
      </c>
      <c r="P12037" s="386" t="s">
        <v>177</v>
      </c>
    </row>
    <row r="12038" spans="1:16" s="8" customFormat="1" ht="15" customHeight="1" x14ac:dyDescent="0.25">
      <c r="A12038" s="362" t="s">
        <v>27</v>
      </c>
      <c r="B12038" s="362" t="s">
        <v>22116</v>
      </c>
      <c r="C12038" s="340" t="s">
        <v>23215</v>
      </c>
      <c r="D12038" s="362" t="s">
        <v>23214</v>
      </c>
      <c r="E12038" s="362">
        <v>13</v>
      </c>
      <c r="F12038" s="364">
        <v>38624254</v>
      </c>
      <c r="G12038" s="363">
        <v>27386242548</v>
      </c>
      <c r="H12038" s="365">
        <v>34767</v>
      </c>
      <c r="I12038" s="388">
        <v>9</v>
      </c>
      <c r="J12038" s="378">
        <v>3</v>
      </c>
      <c r="K12038" s="381">
        <v>1995</v>
      </c>
      <c r="L12038" s="369">
        <f t="shared" ca="1" si="188"/>
        <v>29</v>
      </c>
      <c r="M12038" s="299" t="s">
        <v>17337</v>
      </c>
      <c r="N12038" s="10" t="s">
        <v>28854</v>
      </c>
      <c r="O12038" s="389" t="s">
        <v>30785</v>
      </c>
      <c r="P12038" s="386">
        <v>42233</v>
      </c>
    </row>
    <row r="12039" spans="1:16" s="8" customFormat="1" ht="15" customHeight="1" x14ac:dyDescent="0.25">
      <c r="A12039" s="362">
        <v>13</v>
      </c>
      <c r="B12039" s="362" t="s">
        <v>22116</v>
      </c>
      <c r="C12039" s="340" t="s">
        <v>23213</v>
      </c>
      <c r="D12039" s="362" t="s">
        <v>23212</v>
      </c>
      <c r="E12039" s="362">
        <v>13</v>
      </c>
      <c r="F12039" s="364">
        <v>35284876</v>
      </c>
      <c r="G12039" s="363">
        <v>27352848765</v>
      </c>
      <c r="H12039" s="365">
        <v>33207</v>
      </c>
      <c r="I12039" s="388">
        <v>30</v>
      </c>
      <c r="J12039" s="378">
        <v>11</v>
      </c>
      <c r="K12039" s="381">
        <v>1990</v>
      </c>
      <c r="L12039" s="369">
        <f t="shared" ca="1" si="188"/>
        <v>33</v>
      </c>
      <c r="M12039" s="299" t="s">
        <v>17337</v>
      </c>
      <c r="N12039" s="10" t="s">
        <v>28854</v>
      </c>
      <c r="O12039" s="389" t="s">
        <v>35836</v>
      </c>
      <c r="P12039" s="386" t="s">
        <v>177</v>
      </c>
    </row>
    <row r="12040" spans="1:16" s="8" customFormat="1" ht="15" customHeight="1" x14ac:dyDescent="0.25">
      <c r="A12040" s="362">
        <v>17</v>
      </c>
      <c r="B12040" s="362" t="s">
        <v>22116</v>
      </c>
      <c r="C12040" s="340" t="s">
        <v>23211</v>
      </c>
      <c r="D12040" s="362" t="s">
        <v>23210</v>
      </c>
      <c r="E12040" s="362" t="s">
        <v>33</v>
      </c>
      <c r="F12040" s="364">
        <v>17170883</v>
      </c>
      <c r="G12040" s="363">
        <v>23171708834</v>
      </c>
      <c r="H12040" s="365">
        <v>23686</v>
      </c>
      <c r="I12040" s="388">
        <v>5</v>
      </c>
      <c r="J12040" s="378">
        <v>11</v>
      </c>
      <c r="K12040" s="381">
        <v>1964</v>
      </c>
      <c r="L12040" s="369">
        <f t="shared" ca="1" si="188"/>
        <v>59</v>
      </c>
      <c r="M12040" s="299" t="s">
        <v>17470</v>
      </c>
      <c r="N12040" s="10" t="s">
        <v>28854</v>
      </c>
      <c r="O12040" s="389" t="s">
        <v>177</v>
      </c>
      <c r="P12040" s="386">
        <v>35117</v>
      </c>
    </row>
    <row r="12041" spans="1:16" s="8" customFormat="1" ht="15" customHeight="1" x14ac:dyDescent="0.25">
      <c r="A12041" s="362" t="s">
        <v>27</v>
      </c>
      <c r="B12041" s="362" t="s">
        <v>22116</v>
      </c>
      <c r="C12041" s="340" t="s">
        <v>35563</v>
      </c>
      <c r="D12041" s="362" t="s">
        <v>35584</v>
      </c>
      <c r="E12041" s="362">
        <v>32</v>
      </c>
      <c r="F12041" s="364">
        <v>41553120</v>
      </c>
      <c r="G12041" s="363">
        <v>27415531201</v>
      </c>
      <c r="H12041" s="365">
        <v>36127</v>
      </c>
      <c r="I12041" s="388">
        <v>28</v>
      </c>
      <c r="J12041" s="378">
        <v>11</v>
      </c>
      <c r="K12041" s="381">
        <v>1998</v>
      </c>
      <c r="L12041" s="369">
        <f t="shared" ca="1" si="188"/>
        <v>25</v>
      </c>
      <c r="M12041" s="299" t="s">
        <v>17337</v>
      </c>
      <c r="N12041" s="10" t="s">
        <v>28854</v>
      </c>
      <c r="O12041" s="389" t="s">
        <v>35535</v>
      </c>
      <c r="P12041" s="386" t="s">
        <v>35808</v>
      </c>
    </row>
    <row r="12042" spans="1:16" s="8" customFormat="1" ht="15" customHeight="1" x14ac:dyDescent="0.25">
      <c r="A12042" s="362" t="s">
        <v>59</v>
      </c>
      <c r="B12042" s="362" t="s">
        <v>22116</v>
      </c>
      <c r="C12042" s="340" t="s">
        <v>23209</v>
      </c>
      <c r="D12042" s="362" t="s">
        <v>23208</v>
      </c>
      <c r="E12042" s="362">
        <v>13</v>
      </c>
      <c r="F12042" s="364">
        <v>12438649</v>
      </c>
      <c r="G12042" s="363">
        <v>27124386492</v>
      </c>
      <c r="H12042" s="365">
        <v>20753</v>
      </c>
      <c r="I12042" s="388">
        <v>25</v>
      </c>
      <c r="J12042" s="378">
        <v>10</v>
      </c>
      <c r="K12042" s="381">
        <v>1956</v>
      </c>
      <c r="L12042" s="369">
        <f t="shared" ca="1" si="188"/>
        <v>67</v>
      </c>
      <c r="M12042" s="299" t="s">
        <v>17470</v>
      </c>
      <c r="N12042" s="10" t="s">
        <v>28854</v>
      </c>
      <c r="O12042" s="389" t="s">
        <v>30772</v>
      </c>
      <c r="P12042" s="386">
        <v>41510</v>
      </c>
    </row>
    <row r="12043" spans="1:16" s="8" customFormat="1" ht="15" customHeight="1" x14ac:dyDescent="0.25">
      <c r="A12043" s="362" t="s">
        <v>33761</v>
      </c>
      <c r="B12043" s="362" t="s">
        <v>22116</v>
      </c>
      <c r="C12043" s="340" t="s">
        <v>23207</v>
      </c>
      <c r="D12043" s="362" t="s">
        <v>23206</v>
      </c>
      <c r="E12043" s="362">
        <v>32</v>
      </c>
      <c r="F12043" s="364">
        <v>16568751</v>
      </c>
      <c r="G12043" s="363">
        <v>27165687510</v>
      </c>
      <c r="H12043" s="365">
        <v>23058</v>
      </c>
      <c r="I12043" s="388">
        <v>16</v>
      </c>
      <c r="J12043" s="378">
        <v>2</v>
      </c>
      <c r="K12043" s="381">
        <v>1963</v>
      </c>
      <c r="L12043" s="369">
        <f t="shared" ca="1" si="188"/>
        <v>61</v>
      </c>
      <c r="M12043" s="299" t="s">
        <v>17470</v>
      </c>
      <c r="N12043" s="10" t="s">
        <v>28854</v>
      </c>
      <c r="O12043" s="389" t="s">
        <v>35850</v>
      </c>
      <c r="P12043" s="386">
        <v>40777</v>
      </c>
    </row>
    <row r="12044" spans="1:16" s="8" customFormat="1" ht="15" customHeight="1" x14ac:dyDescent="0.25">
      <c r="A12044" s="362" t="s">
        <v>27</v>
      </c>
      <c r="B12044" s="362" t="s">
        <v>22116</v>
      </c>
      <c r="C12044" s="340" t="s">
        <v>23205</v>
      </c>
      <c r="D12044" s="362" t="s">
        <v>5807</v>
      </c>
      <c r="E12044" s="362">
        <v>16</v>
      </c>
      <c r="F12044" s="364">
        <v>20518183</v>
      </c>
      <c r="G12044" s="363">
        <v>27205181836</v>
      </c>
      <c r="H12044" s="365">
        <v>25079</v>
      </c>
      <c r="I12044" s="388">
        <v>29</v>
      </c>
      <c r="J12044" s="378">
        <v>8</v>
      </c>
      <c r="K12044" s="381">
        <v>1968</v>
      </c>
      <c r="L12044" s="369">
        <f t="shared" ca="1" si="188"/>
        <v>55</v>
      </c>
      <c r="M12044" s="299" t="s">
        <v>17337</v>
      </c>
      <c r="N12044" s="10" t="s">
        <v>28854</v>
      </c>
      <c r="O12044" s="389" t="s">
        <v>177</v>
      </c>
      <c r="P12044" s="386" t="s">
        <v>177</v>
      </c>
    </row>
    <row r="12045" spans="1:16" s="8" customFormat="1" ht="15" customHeight="1" x14ac:dyDescent="0.25">
      <c r="A12045" s="362" t="s">
        <v>172</v>
      </c>
      <c r="B12045" s="362" t="s">
        <v>22116</v>
      </c>
      <c r="C12045" s="340" t="s">
        <v>23203</v>
      </c>
      <c r="D12045" s="362" t="s">
        <v>23202</v>
      </c>
      <c r="E12045" s="362">
        <v>11</v>
      </c>
      <c r="F12045" s="364">
        <v>20292579</v>
      </c>
      <c r="G12045" s="363">
        <v>27202925796</v>
      </c>
      <c r="H12045" s="365" t="s">
        <v>29602</v>
      </c>
      <c r="I12045" s="388">
        <v>13</v>
      </c>
      <c r="J12045" s="378">
        <v>2</v>
      </c>
      <c r="K12045" s="381">
        <v>1969</v>
      </c>
      <c r="L12045" s="369">
        <f t="shared" ca="1" si="188"/>
        <v>55</v>
      </c>
      <c r="M12045" s="299" t="s">
        <v>17470</v>
      </c>
      <c r="N12045" s="10" t="s">
        <v>28854</v>
      </c>
      <c r="O12045" s="389" t="s">
        <v>30742</v>
      </c>
      <c r="P12045" s="386">
        <v>41346</v>
      </c>
    </row>
    <row r="12046" spans="1:16" s="8" customFormat="1" ht="15" customHeight="1" x14ac:dyDescent="0.25">
      <c r="A12046" s="362" t="s">
        <v>5006</v>
      </c>
      <c r="B12046" s="362" t="s">
        <v>22116</v>
      </c>
      <c r="C12046" s="340" t="s">
        <v>23200</v>
      </c>
      <c r="D12046" s="362" t="s">
        <v>14011</v>
      </c>
      <c r="E12046" s="362">
        <v>14</v>
      </c>
      <c r="F12046" s="364">
        <v>23445558</v>
      </c>
      <c r="G12046" s="363">
        <v>27234455589</v>
      </c>
      <c r="H12046" s="365">
        <v>26871</v>
      </c>
      <c r="I12046" s="388">
        <v>26</v>
      </c>
      <c r="J12046" s="378">
        <v>7</v>
      </c>
      <c r="K12046" s="381">
        <v>1973</v>
      </c>
      <c r="L12046" s="369">
        <f t="shared" ca="1" si="188"/>
        <v>50</v>
      </c>
      <c r="M12046" s="299" t="s">
        <v>17470</v>
      </c>
      <c r="N12046" s="10" t="s">
        <v>28854</v>
      </c>
      <c r="O12046" s="389" t="s">
        <v>29324</v>
      </c>
      <c r="P12046" s="386">
        <v>43714</v>
      </c>
    </row>
    <row r="12047" spans="1:16" s="8" customFormat="1" ht="15" customHeight="1" x14ac:dyDescent="0.25">
      <c r="A12047" s="362" t="s">
        <v>27</v>
      </c>
      <c r="B12047" s="362" t="s">
        <v>22116</v>
      </c>
      <c r="C12047" s="340" t="s">
        <v>23199</v>
      </c>
      <c r="D12047" s="362" t="s">
        <v>19447</v>
      </c>
      <c r="E12047" s="362">
        <v>10</v>
      </c>
      <c r="F12047" s="364">
        <v>14385542</v>
      </c>
      <c r="G12047" s="363">
        <v>27143855428</v>
      </c>
      <c r="H12047" s="365">
        <v>22185</v>
      </c>
      <c r="I12047" s="388">
        <v>26</v>
      </c>
      <c r="J12047" s="378">
        <v>9</v>
      </c>
      <c r="K12047" s="381">
        <v>1960</v>
      </c>
      <c r="L12047" s="369">
        <f t="shared" ca="1" si="188"/>
        <v>63</v>
      </c>
      <c r="M12047" s="299" t="s">
        <v>18026</v>
      </c>
      <c r="N12047" s="10" t="s">
        <v>28854</v>
      </c>
      <c r="O12047" s="389" t="s">
        <v>30826</v>
      </c>
      <c r="P12047" s="386">
        <v>42670</v>
      </c>
    </row>
    <row r="12048" spans="1:16" s="8" customFormat="1" ht="15" customHeight="1" x14ac:dyDescent="0.25">
      <c r="A12048" s="362" t="s">
        <v>27</v>
      </c>
      <c r="B12048" s="362" t="s">
        <v>22116</v>
      </c>
      <c r="C12048" s="340" t="s">
        <v>37890</v>
      </c>
      <c r="D12048" s="362" t="s">
        <v>37891</v>
      </c>
      <c r="E12048" s="362">
        <v>14</v>
      </c>
      <c r="F12048" s="364">
        <v>4825610</v>
      </c>
      <c r="G12048" s="363">
        <v>23048256104</v>
      </c>
      <c r="H12048" s="365">
        <v>16251</v>
      </c>
      <c r="I12048" s="388">
        <v>28</v>
      </c>
      <c r="J12048" s="378">
        <v>6</v>
      </c>
      <c r="K12048" s="381">
        <v>1944</v>
      </c>
      <c r="L12048" s="369">
        <f t="shared" ca="1" si="188"/>
        <v>79</v>
      </c>
      <c r="M12048" s="299" t="s">
        <v>17470</v>
      </c>
      <c r="N12048" s="10" t="s">
        <v>28854</v>
      </c>
      <c r="O12048" s="389" t="s">
        <v>37839</v>
      </c>
      <c r="P12048" s="386">
        <v>44935</v>
      </c>
    </row>
    <row r="12049" spans="1:16" s="8" customFormat="1" ht="15" customHeight="1" x14ac:dyDescent="0.25">
      <c r="A12049" s="362" t="s">
        <v>252</v>
      </c>
      <c r="B12049" s="362" t="s">
        <v>22116</v>
      </c>
      <c r="C12049" s="340" t="s">
        <v>23194</v>
      </c>
      <c r="D12049" s="362" t="s">
        <v>23193</v>
      </c>
      <c r="E12049" s="362">
        <v>15</v>
      </c>
      <c r="F12049" s="364">
        <v>6041032</v>
      </c>
      <c r="G12049" s="363">
        <v>27060410327</v>
      </c>
      <c r="H12049" s="365">
        <v>17810</v>
      </c>
      <c r="I12049" s="388">
        <v>4</v>
      </c>
      <c r="J12049" s="378">
        <v>10</v>
      </c>
      <c r="K12049" s="381">
        <v>1948</v>
      </c>
      <c r="L12049" s="369">
        <f t="shared" ca="1" si="188"/>
        <v>75</v>
      </c>
      <c r="M12049" s="299" t="s">
        <v>17470</v>
      </c>
      <c r="N12049" s="10" t="s">
        <v>28854</v>
      </c>
      <c r="O12049" s="389" t="s">
        <v>29339</v>
      </c>
      <c r="P12049" s="386">
        <v>43491</v>
      </c>
    </row>
    <row r="12050" spans="1:16" s="8" customFormat="1" ht="15" customHeight="1" x14ac:dyDescent="0.25">
      <c r="A12050" s="362" t="s">
        <v>172</v>
      </c>
      <c r="B12050" s="362" t="s">
        <v>22116</v>
      </c>
      <c r="C12050" s="340" t="s">
        <v>23189</v>
      </c>
      <c r="D12050" s="362" t="s">
        <v>23188</v>
      </c>
      <c r="E12050" s="362">
        <v>30</v>
      </c>
      <c r="F12050" s="364">
        <v>92409135</v>
      </c>
      <c r="G12050" s="363">
        <v>27924091350</v>
      </c>
      <c r="H12050" s="365" t="s">
        <v>29601</v>
      </c>
      <c r="I12050" s="388">
        <v>25</v>
      </c>
      <c r="J12050" s="378">
        <v>4</v>
      </c>
      <c r="K12050" s="381">
        <v>1957</v>
      </c>
      <c r="L12050" s="369">
        <f t="shared" ca="1" si="188"/>
        <v>66</v>
      </c>
      <c r="M12050" s="299" t="s">
        <v>17470</v>
      </c>
      <c r="N12050" s="10" t="s">
        <v>28854</v>
      </c>
      <c r="O12050" s="389" t="s">
        <v>29335</v>
      </c>
      <c r="P12050" s="386">
        <v>43375</v>
      </c>
    </row>
    <row r="12051" spans="1:16" s="8" customFormat="1" ht="15" customHeight="1" x14ac:dyDescent="0.25">
      <c r="A12051" s="362" t="s">
        <v>27</v>
      </c>
      <c r="B12051" s="362" t="s">
        <v>22116</v>
      </c>
      <c r="C12051" s="340" t="s">
        <v>23187</v>
      </c>
      <c r="D12051" s="362" t="s">
        <v>23186</v>
      </c>
      <c r="E12051" s="362">
        <v>12</v>
      </c>
      <c r="F12051" s="364">
        <v>10406359</v>
      </c>
      <c r="G12051" s="363">
        <v>23104063594</v>
      </c>
      <c r="H12051" s="365">
        <v>18992</v>
      </c>
      <c r="I12051" s="388">
        <v>30</v>
      </c>
      <c r="J12051" s="378">
        <v>12</v>
      </c>
      <c r="K12051" s="381">
        <v>1951</v>
      </c>
      <c r="L12051" s="369">
        <f t="shared" ca="1" si="188"/>
        <v>72</v>
      </c>
      <c r="M12051" s="299" t="s">
        <v>30841</v>
      </c>
      <c r="N12051" s="10" t="s">
        <v>28854</v>
      </c>
      <c r="O12051" s="389" t="s">
        <v>30842</v>
      </c>
      <c r="P12051" s="386">
        <v>40397</v>
      </c>
    </row>
    <row r="12052" spans="1:16" s="8" customFormat="1" ht="15" customHeight="1" x14ac:dyDescent="0.25">
      <c r="A12052" s="362" t="s">
        <v>898</v>
      </c>
      <c r="B12052" s="362" t="s">
        <v>22116</v>
      </c>
      <c r="C12052" s="340" t="s">
        <v>23185</v>
      </c>
      <c r="D12052" s="362" t="s">
        <v>16359</v>
      </c>
      <c r="E12052" s="362">
        <v>35</v>
      </c>
      <c r="F12052" s="364">
        <v>8018018</v>
      </c>
      <c r="G12052" s="363">
        <v>20080180188</v>
      </c>
      <c r="H12052" s="365">
        <v>17704</v>
      </c>
      <c r="I12052" s="388">
        <v>20</v>
      </c>
      <c r="J12052" s="378">
        <v>6</v>
      </c>
      <c r="K12052" s="381">
        <v>1948</v>
      </c>
      <c r="L12052" s="369">
        <f t="shared" ca="1" si="188"/>
        <v>75</v>
      </c>
      <c r="M12052" s="299" t="s">
        <v>17470</v>
      </c>
      <c r="N12052" s="10" t="s">
        <v>40415</v>
      </c>
      <c r="O12052" s="389" t="s">
        <v>35851</v>
      </c>
      <c r="P12052" s="386">
        <v>41996</v>
      </c>
    </row>
    <row r="12053" spans="1:16" s="8" customFormat="1" ht="15" customHeight="1" x14ac:dyDescent="0.25">
      <c r="A12053" s="362" t="s">
        <v>27</v>
      </c>
      <c r="B12053" s="362" t="s">
        <v>22116</v>
      </c>
      <c r="C12053" s="340" t="s">
        <v>23184</v>
      </c>
      <c r="D12053" s="362" t="s">
        <v>23183</v>
      </c>
      <c r="E12053" s="362">
        <v>15</v>
      </c>
      <c r="F12053" s="364">
        <v>6145409</v>
      </c>
      <c r="G12053" s="363">
        <v>27061454093</v>
      </c>
      <c r="H12053" s="365">
        <v>16752</v>
      </c>
      <c r="I12053" s="388">
        <v>11</v>
      </c>
      <c r="J12053" s="378">
        <v>11</v>
      </c>
      <c r="K12053" s="381">
        <v>1945</v>
      </c>
      <c r="L12053" s="369">
        <f t="shared" ca="1" si="188"/>
        <v>78</v>
      </c>
      <c r="M12053" s="299" t="s">
        <v>17470</v>
      </c>
      <c r="N12053" s="10" t="s">
        <v>28854</v>
      </c>
      <c r="O12053" s="389" t="s">
        <v>35851</v>
      </c>
      <c r="P12053" s="386">
        <v>41854</v>
      </c>
    </row>
    <row r="12054" spans="1:16" s="8" customFormat="1" ht="15" customHeight="1" x14ac:dyDescent="0.25">
      <c r="A12054" s="362" t="s">
        <v>59</v>
      </c>
      <c r="B12054" s="362" t="s">
        <v>22116</v>
      </c>
      <c r="C12054" s="340" t="s">
        <v>23182</v>
      </c>
      <c r="D12054" s="362" t="s">
        <v>23181</v>
      </c>
      <c r="E12054" s="362">
        <v>34</v>
      </c>
      <c r="F12054" s="364">
        <v>30999295</v>
      </c>
      <c r="G12054" s="363">
        <v>23309992954</v>
      </c>
      <c r="H12054" s="365">
        <v>30919</v>
      </c>
      <c r="I12054" s="388">
        <v>25</v>
      </c>
      <c r="J12054" s="378">
        <v>8</v>
      </c>
      <c r="K12054" s="381">
        <v>1984</v>
      </c>
      <c r="L12054" s="369">
        <f t="shared" ca="1" si="188"/>
        <v>39</v>
      </c>
      <c r="M12054" s="299" t="s">
        <v>17337</v>
      </c>
      <c r="N12054" s="10" t="s">
        <v>28854</v>
      </c>
      <c r="O12054" s="389" t="s">
        <v>177</v>
      </c>
      <c r="P12054" s="386" t="s">
        <v>177</v>
      </c>
    </row>
    <row r="12055" spans="1:16" s="8" customFormat="1" ht="15" customHeight="1" x14ac:dyDescent="0.25">
      <c r="A12055" s="362" t="s">
        <v>27</v>
      </c>
      <c r="B12055" s="362" t="s">
        <v>22116</v>
      </c>
      <c r="C12055" s="340" t="s">
        <v>23180</v>
      </c>
      <c r="D12055" s="362" t="s">
        <v>23179</v>
      </c>
      <c r="E12055" s="362" t="s">
        <v>45</v>
      </c>
      <c r="F12055" s="364">
        <v>13127139</v>
      </c>
      <c r="G12055" s="363">
        <v>27131271390</v>
      </c>
      <c r="H12055" s="365">
        <v>21551</v>
      </c>
      <c r="I12055" s="388">
        <v>1</v>
      </c>
      <c r="J12055" s="378">
        <v>1</v>
      </c>
      <c r="K12055" s="381">
        <v>1959</v>
      </c>
      <c r="L12055" s="369">
        <f t="shared" ca="1" si="188"/>
        <v>65</v>
      </c>
      <c r="M12055" s="299" t="s">
        <v>17470</v>
      </c>
      <c r="N12055" s="10" t="s">
        <v>28854</v>
      </c>
      <c r="O12055" s="389" t="s">
        <v>177</v>
      </c>
      <c r="P12055" s="386" t="s">
        <v>177</v>
      </c>
    </row>
    <row r="12056" spans="1:16" s="8" customFormat="1" ht="15" customHeight="1" x14ac:dyDescent="0.25">
      <c r="A12056" s="362">
        <v>11</v>
      </c>
      <c r="B12056" s="362" t="s">
        <v>22116</v>
      </c>
      <c r="C12056" s="340" t="s">
        <v>23178</v>
      </c>
      <c r="D12056" s="362" t="s">
        <v>23177</v>
      </c>
      <c r="E12056" s="362">
        <v>13</v>
      </c>
      <c r="F12056" s="364">
        <v>23293922</v>
      </c>
      <c r="G12056" s="363">
        <v>27232939228</v>
      </c>
      <c r="H12056" s="365">
        <v>26768</v>
      </c>
      <c r="I12056" s="388">
        <v>14</v>
      </c>
      <c r="J12056" s="378">
        <v>4</v>
      </c>
      <c r="K12056" s="381">
        <v>1973</v>
      </c>
      <c r="L12056" s="369">
        <f t="shared" ca="1" si="188"/>
        <v>51</v>
      </c>
      <c r="M12056" s="299" t="s">
        <v>17470</v>
      </c>
      <c r="N12056" s="10" t="s">
        <v>28854</v>
      </c>
      <c r="O12056" s="389" t="s">
        <v>177</v>
      </c>
      <c r="P12056" s="386" t="s">
        <v>177</v>
      </c>
    </row>
    <row r="12057" spans="1:16" s="8" customFormat="1" ht="15" customHeight="1" x14ac:dyDescent="0.25">
      <c r="A12057" s="362" t="s">
        <v>46</v>
      </c>
      <c r="B12057" s="362" t="s">
        <v>22116</v>
      </c>
      <c r="C12057" s="340" t="s">
        <v>23176</v>
      </c>
      <c r="D12057" s="362" t="s">
        <v>23175</v>
      </c>
      <c r="E12057" s="362">
        <v>15</v>
      </c>
      <c r="F12057" s="364">
        <v>4075889</v>
      </c>
      <c r="G12057" s="363">
        <v>27040758890</v>
      </c>
      <c r="H12057" s="365">
        <v>15007</v>
      </c>
      <c r="I12057" s="388">
        <v>31</v>
      </c>
      <c r="J12057" s="378">
        <v>1</v>
      </c>
      <c r="K12057" s="381">
        <v>1941</v>
      </c>
      <c r="L12057" s="369">
        <f t="shared" ca="1" si="188"/>
        <v>83</v>
      </c>
      <c r="M12057" s="299" t="s">
        <v>17470</v>
      </c>
      <c r="N12057" s="10" t="s">
        <v>28854</v>
      </c>
      <c r="O12057" s="389" t="s">
        <v>30815</v>
      </c>
      <c r="P12057" s="386">
        <v>42305</v>
      </c>
    </row>
    <row r="12058" spans="1:16" s="8" customFormat="1" ht="15" customHeight="1" x14ac:dyDescent="0.25">
      <c r="A12058" s="362" t="s">
        <v>27</v>
      </c>
      <c r="B12058" s="362" t="s">
        <v>22116</v>
      </c>
      <c r="C12058" s="340" t="s">
        <v>23174</v>
      </c>
      <c r="D12058" s="362" t="s">
        <v>23173</v>
      </c>
      <c r="E12058" s="362">
        <v>15</v>
      </c>
      <c r="F12058" s="364">
        <v>11451988</v>
      </c>
      <c r="G12058" s="363">
        <v>27114519885</v>
      </c>
      <c r="H12058" s="365">
        <v>20274</v>
      </c>
      <c r="I12058" s="388">
        <v>4</v>
      </c>
      <c r="J12058" s="378">
        <v>7</v>
      </c>
      <c r="K12058" s="381">
        <v>1955</v>
      </c>
      <c r="L12058" s="369">
        <f t="shared" ca="1" si="188"/>
        <v>68</v>
      </c>
      <c r="M12058" s="299" t="s">
        <v>17470</v>
      </c>
      <c r="N12058" s="10" t="s">
        <v>28854</v>
      </c>
      <c r="O12058" s="389" t="s">
        <v>30776</v>
      </c>
      <c r="P12058" s="386">
        <v>40169</v>
      </c>
    </row>
    <row r="12059" spans="1:16" s="8" customFormat="1" ht="15" customHeight="1" x14ac:dyDescent="0.25">
      <c r="A12059" s="362" t="s">
        <v>27</v>
      </c>
      <c r="B12059" s="362" t="s">
        <v>22116</v>
      </c>
      <c r="C12059" s="340" t="s">
        <v>23172</v>
      </c>
      <c r="D12059" s="362" t="s">
        <v>23171</v>
      </c>
      <c r="E12059" s="362">
        <v>33</v>
      </c>
      <c r="F12059" s="364">
        <v>16104538</v>
      </c>
      <c r="G12059" s="363">
        <v>27161045387</v>
      </c>
      <c r="H12059" s="365">
        <v>23032</v>
      </c>
      <c r="I12059" s="388">
        <v>21</v>
      </c>
      <c r="J12059" s="378">
        <v>1</v>
      </c>
      <c r="K12059" s="381">
        <v>1963</v>
      </c>
      <c r="L12059" s="369">
        <f t="shared" ca="1" si="188"/>
        <v>61</v>
      </c>
      <c r="M12059" s="299" t="s">
        <v>17337</v>
      </c>
      <c r="N12059" s="10" t="s">
        <v>28854</v>
      </c>
      <c r="O12059" s="389" t="s">
        <v>33532</v>
      </c>
      <c r="P12059" s="386" t="s">
        <v>177</v>
      </c>
    </row>
    <row r="12060" spans="1:16" s="8" customFormat="1" ht="15" customHeight="1" x14ac:dyDescent="0.25">
      <c r="A12060" s="362">
        <v>10</v>
      </c>
      <c r="B12060" s="362" t="s">
        <v>22116</v>
      </c>
      <c r="C12060" s="340" t="s">
        <v>23170</v>
      </c>
      <c r="D12060" s="362" t="s">
        <v>23169</v>
      </c>
      <c r="E12060" s="362" t="s">
        <v>78</v>
      </c>
      <c r="F12060" s="364">
        <v>16481824</v>
      </c>
      <c r="G12060" s="363">
        <v>27164818247</v>
      </c>
      <c r="H12060" s="365">
        <v>23494</v>
      </c>
      <c r="I12060" s="388">
        <v>27</v>
      </c>
      <c r="J12060" s="378">
        <v>4</v>
      </c>
      <c r="K12060" s="381">
        <v>1964</v>
      </c>
      <c r="L12060" s="369">
        <f t="shared" ca="1" si="188"/>
        <v>59</v>
      </c>
      <c r="M12060" s="299" t="s">
        <v>17470</v>
      </c>
      <c r="N12060" s="10" t="s">
        <v>28854</v>
      </c>
      <c r="O12060" s="389" t="s">
        <v>177</v>
      </c>
      <c r="P12060" s="386" t="s">
        <v>177</v>
      </c>
    </row>
    <row r="12061" spans="1:16" s="8" customFormat="1" ht="15" customHeight="1" x14ac:dyDescent="0.25">
      <c r="A12061" s="362" t="s">
        <v>59</v>
      </c>
      <c r="B12061" s="362" t="s">
        <v>22116</v>
      </c>
      <c r="C12061" s="340" t="s">
        <v>23168</v>
      </c>
      <c r="D12061" s="362" t="s">
        <v>23167</v>
      </c>
      <c r="E12061" s="362">
        <v>14</v>
      </c>
      <c r="F12061" s="364">
        <v>17150407</v>
      </c>
      <c r="G12061" s="363">
        <v>23171504074</v>
      </c>
      <c r="H12061" s="365">
        <v>23717</v>
      </c>
      <c r="I12061" s="388">
        <v>6</v>
      </c>
      <c r="J12061" s="378">
        <v>12</v>
      </c>
      <c r="K12061" s="381">
        <v>1964</v>
      </c>
      <c r="L12061" s="369">
        <f t="shared" ca="1" si="188"/>
        <v>59</v>
      </c>
      <c r="M12061" s="299" t="s">
        <v>17470</v>
      </c>
      <c r="N12061" s="10" t="s">
        <v>28854</v>
      </c>
      <c r="O12061" s="389" t="s">
        <v>30800</v>
      </c>
      <c r="P12061" s="386">
        <v>40198</v>
      </c>
    </row>
    <row r="12062" spans="1:16" s="8" customFormat="1" ht="15" customHeight="1" x14ac:dyDescent="0.25">
      <c r="A12062" s="362" t="s">
        <v>27</v>
      </c>
      <c r="B12062" s="362" t="s">
        <v>22116</v>
      </c>
      <c r="C12062" s="340" t="s">
        <v>23166</v>
      </c>
      <c r="D12062" s="362" t="s">
        <v>23165</v>
      </c>
      <c r="E12062" s="362">
        <v>30</v>
      </c>
      <c r="F12062" s="364">
        <v>39657824</v>
      </c>
      <c r="G12062" s="363">
        <v>27396578242</v>
      </c>
      <c r="H12062" s="365" t="s">
        <v>177</v>
      </c>
      <c r="I12062" s="388"/>
      <c r="J12062" s="378"/>
      <c r="K12062" s="381"/>
      <c r="L12062" s="369" t="e">
        <f t="shared" ca="1" si="188"/>
        <v>#VALUE!</v>
      </c>
      <c r="M12062" s="299" t="s">
        <v>17337</v>
      </c>
      <c r="N12062" s="10" t="s">
        <v>28854</v>
      </c>
      <c r="O12062" s="389" t="s">
        <v>30809</v>
      </c>
      <c r="P12062" s="386">
        <v>40316</v>
      </c>
    </row>
    <row r="12063" spans="1:16" s="8" customFormat="1" ht="15" customHeight="1" x14ac:dyDescent="0.25">
      <c r="A12063" s="362">
        <v>10</v>
      </c>
      <c r="B12063" s="362" t="s">
        <v>22116</v>
      </c>
      <c r="C12063" s="340" t="s">
        <v>34970</v>
      </c>
      <c r="D12063" s="362" t="s">
        <v>34971</v>
      </c>
      <c r="E12063" s="362">
        <v>14</v>
      </c>
      <c r="F12063" s="364">
        <v>10303635</v>
      </c>
      <c r="G12063" s="363">
        <v>27103036351</v>
      </c>
      <c r="H12063" s="365">
        <v>18974</v>
      </c>
      <c r="I12063" s="388">
        <v>12</v>
      </c>
      <c r="J12063" s="378">
        <v>12</v>
      </c>
      <c r="K12063" s="381">
        <v>1951</v>
      </c>
      <c r="L12063" s="369">
        <f t="shared" ca="1" si="188"/>
        <v>72</v>
      </c>
      <c r="M12063" s="299" t="s">
        <v>17470</v>
      </c>
      <c r="N12063" s="10" t="s">
        <v>28854</v>
      </c>
      <c r="O12063" s="389" t="s">
        <v>35042</v>
      </c>
      <c r="P12063" s="386">
        <v>44630</v>
      </c>
    </row>
    <row r="12064" spans="1:16" s="8" customFormat="1" ht="15" customHeight="1" x14ac:dyDescent="0.25">
      <c r="A12064" s="362" t="s">
        <v>27</v>
      </c>
      <c r="B12064" s="362" t="s">
        <v>22116</v>
      </c>
      <c r="C12064" s="340" t="s">
        <v>35564</v>
      </c>
      <c r="D12064" s="362" t="s">
        <v>35585</v>
      </c>
      <c r="E12064" s="362">
        <v>30</v>
      </c>
      <c r="F12064" s="364">
        <v>31013871</v>
      </c>
      <c r="G12064" s="363">
        <v>27310138717</v>
      </c>
      <c r="H12064" s="365">
        <v>31008</v>
      </c>
      <c r="I12064" s="388">
        <v>22</v>
      </c>
      <c r="J12064" s="378">
        <v>11</v>
      </c>
      <c r="K12064" s="381">
        <v>1984</v>
      </c>
      <c r="L12064" s="369">
        <f t="shared" ca="1" si="188"/>
        <v>39</v>
      </c>
      <c r="M12064" s="299" t="s">
        <v>17337</v>
      </c>
      <c r="N12064" s="10" t="s">
        <v>28854</v>
      </c>
      <c r="O12064" s="389" t="s">
        <v>35535</v>
      </c>
      <c r="P12064" s="386" t="s">
        <v>35809</v>
      </c>
    </row>
    <row r="12065" spans="1:16" s="8" customFormat="1" ht="15" customHeight="1" x14ac:dyDescent="0.25">
      <c r="A12065" s="362" t="s">
        <v>59</v>
      </c>
      <c r="B12065" s="362" t="s">
        <v>22116</v>
      </c>
      <c r="C12065" s="340" t="s">
        <v>38374</v>
      </c>
      <c r="D12065" s="362" t="s">
        <v>38410</v>
      </c>
      <c r="E12065" s="362">
        <v>30</v>
      </c>
      <c r="F12065" s="364">
        <v>25767580</v>
      </c>
      <c r="G12065" s="363">
        <v>27257675802</v>
      </c>
      <c r="H12065" s="365">
        <v>28173</v>
      </c>
      <c r="I12065" s="388">
        <v>17</v>
      </c>
      <c r="J12065" s="378">
        <v>2</v>
      </c>
      <c r="K12065" s="381">
        <v>1977</v>
      </c>
      <c r="L12065" s="369">
        <f t="shared" ca="1" si="188"/>
        <v>47</v>
      </c>
      <c r="M12065" s="299" t="s">
        <v>17470</v>
      </c>
      <c r="N12065" s="10" t="s">
        <v>28854</v>
      </c>
      <c r="O12065" s="389" t="s">
        <v>38280</v>
      </c>
      <c r="P12065" s="386">
        <v>44752</v>
      </c>
    </row>
    <row r="12066" spans="1:16" s="8" customFormat="1" ht="15" customHeight="1" x14ac:dyDescent="0.25">
      <c r="A12066" s="362" t="s">
        <v>302</v>
      </c>
      <c r="B12066" s="362" t="s">
        <v>22116</v>
      </c>
      <c r="C12066" s="340" t="s">
        <v>23164</v>
      </c>
      <c r="D12066" s="362" t="s">
        <v>14817</v>
      </c>
      <c r="E12066" s="362">
        <v>12</v>
      </c>
      <c r="F12066" s="364">
        <v>17695857</v>
      </c>
      <c r="G12066" s="363">
        <v>27176958575</v>
      </c>
      <c r="H12066" s="365">
        <v>24273</v>
      </c>
      <c r="I12066" s="388">
        <v>15</v>
      </c>
      <c r="J12066" s="378">
        <v>6</v>
      </c>
      <c r="K12066" s="381">
        <v>1966</v>
      </c>
      <c r="L12066" s="369">
        <f t="shared" ca="1" si="188"/>
        <v>57</v>
      </c>
      <c r="M12066" s="299" t="s">
        <v>17470</v>
      </c>
      <c r="N12066" s="10" t="s">
        <v>28854</v>
      </c>
      <c r="O12066" s="389" t="s">
        <v>30745</v>
      </c>
      <c r="P12066" s="386">
        <v>41228</v>
      </c>
    </row>
    <row r="12067" spans="1:16" s="8" customFormat="1" ht="15" customHeight="1" x14ac:dyDescent="0.25">
      <c r="A12067" s="362" t="s">
        <v>46</v>
      </c>
      <c r="B12067" s="362" t="s">
        <v>22116</v>
      </c>
      <c r="C12067" s="340" t="s">
        <v>23163</v>
      </c>
      <c r="D12067" s="362" t="s">
        <v>23162</v>
      </c>
      <c r="E12067" s="362">
        <v>30</v>
      </c>
      <c r="F12067" s="364">
        <v>22266247</v>
      </c>
      <c r="G12067" s="363">
        <v>27222662473</v>
      </c>
      <c r="H12067" s="365">
        <v>26184</v>
      </c>
      <c r="I12067" s="388">
        <v>8</v>
      </c>
      <c r="J12067" s="378">
        <v>9</v>
      </c>
      <c r="K12067" s="381">
        <v>1971</v>
      </c>
      <c r="L12067" s="369">
        <f t="shared" ca="1" si="188"/>
        <v>52</v>
      </c>
      <c r="M12067" s="299" t="s">
        <v>17470</v>
      </c>
      <c r="N12067" s="10" t="s">
        <v>28854</v>
      </c>
      <c r="O12067" s="389" t="s">
        <v>30785</v>
      </c>
      <c r="P12067" s="386">
        <v>42448</v>
      </c>
    </row>
    <row r="12068" spans="1:16" s="8" customFormat="1" ht="15" customHeight="1" x14ac:dyDescent="0.25">
      <c r="A12068" s="362" t="s">
        <v>33761</v>
      </c>
      <c r="B12068" s="362" t="s">
        <v>22116</v>
      </c>
      <c r="C12068" s="340" t="s">
        <v>39017</v>
      </c>
      <c r="D12068" s="362" t="s">
        <v>39042</v>
      </c>
      <c r="E12068" s="362">
        <v>33</v>
      </c>
      <c r="F12068" s="364">
        <v>29386578</v>
      </c>
      <c r="G12068" s="363">
        <v>27293865782</v>
      </c>
      <c r="H12068" s="365">
        <v>29948</v>
      </c>
      <c r="I12068" s="388">
        <v>28</v>
      </c>
      <c r="J12068" s="378">
        <v>12</v>
      </c>
      <c r="K12068" s="381">
        <v>1981</v>
      </c>
      <c r="L12068" s="369">
        <f t="shared" ca="1" si="188"/>
        <v>42</v>
      </c>
      <c r="M12068" s="299" t="s">
        <v>17470</v>
      </c>
      <c r="N12068" s="10" t="s">
        <v>28854</v>
      </c>
      <c r="O12068" s="389" t="s">
        <v>39123</v>
      </c>
      <c r="P12068" s="386">
        <v>45088</v>
      </c>
    </row>
    <row r="12069" spans="1:16" s="8" customFormat="1" ht="15" customHeight="1" x14ac:dyDescent="0.25">
      <c r="A12069" s="362">
        <v>10</v>
      </c>
      <c r="B12069" s="362" t="s">
        <v>22116</v>
      </c>
      <c r="C12069" s="340" t="s">
        <v>39353</v>
      </c>
      <c r="D12069" s="362" t="s">
        <v>39338</v>
      </c>
      <c r="E12069" s="362">
        <v>30</v>
      </c>
      <c r="F12069" s="364">
        <v>14529161</v>
      </c>
      <c r="G12069" s="363">
        <v>27145291610</v>
      </c>
      <c r="H12069" s="365">
        <v>22561</v>
      </c>
      <c r="I12069" s="388">
        <v>7</v>
      </c>
      <c r="J12069" s="378">
        <v>10</v>
      </c>
      <c r="K12069" s="381">
        <v>1961</v>
      </c>
      <c r="L12069" s="369">
        <f t="shared" ca="1" si="188"/>
        <v>62</v>
      </c>
      <c r="M12069" s="299" t="s">
        <v>17470</v>
      </c>
      <c r="N12069" s="10" t="s">
        <v>28854</v>
      </c>
      <c r="O12069" s="389" t="s">
        <v>36672</v>
      </c>
      <c r="P12069" s="386">
        <v>45143</v>
      </c>
    </row>
    <row r="12070" spans="1:16" s="8" customFormat="1" ht="15" customHeight="1" x14ac:dyDescent="0.25">
      <c r="A12070" s="362" t="s">
        <v>46</v>
      </c>
      <c r="B12070" s="362" t="s">
        <v>22116</v>
      </c>
      <c r="C12070" s="340" t="s">
        <v>36909</v>
      </c>
      <c r="D12070" s="362" t="s">
        <v>36910</v>
      </c>
      <c r="E12070" s="362">
        <v>12</v>
      </c>
      <c r="F12070" s="364">
        <v>24029641</v>
      </c>
      <c r="G12070" s="363">
        <v>27240296417</v>
      </c>
      <c r="H12070" s="365">
        <v>25123</v>
      </c>
      <c r="I12070" s="388">
        <v>12</v>
      </c>
      <c r="J12070" s="378">
        <v>10</v>
      </c>
      <c r="K12070" s="381">
        <v>1968</v>
      </c>
      <c r="L12070" s="369">
        <f t="shared" ca="1" si="188"/>
        <v>55</v>
      </c>
      <c r="M12070" s="299" t="s">
        <v>17470</v>
      </c>
      <c r="N12070" s="10" t="s">
        <v>28854</v>
      </c>
      <c r="O12070" s="389" t="s">
        <v>36762</v>
      </c>
      <c r="P12070" s="386">
        <v>44816</v>
      </c>
    </row>
    <row r="12071" spans="1:16" s="8" customFormat="1" ht="15" customHeight="1" x14ac:dyDescent="0.25">
      <c r="A12071" s="362" t="s">
        <v>74</v>
      </c>
      <c r="B12071" s="362" t="s">
        <v>22116</v>
      </c>
      <c r="C12071" s="340" t="s">
        <v>23161</v>
      </c>
      <c r="D12071" s="362" t="s">
        <v>23160</v>
      </c>
      <c r="E12071" s="362">
        <v>15</v>
      </c>
      <c r="F12071" s="364">
        <v>11309934</v>
      </c>
      <c r="G12071" s="363">
        <v>27113099343</v>
      </c>
      <c r="H12071" s="365">
        <v>19872</v>
      </c>
      <c r="I12071" s="388">
        <v>28</v>
      </c>
      <c r="J12071" s="378">
        <v>5</v>
      </c>
      <c r="K12071" s="381">
        <v>1954</v>
      </c>
      <c r="L12071" s="369">
        <f t="shared" ca="1" si="188"/>
        <v>69</v>
      </c>
      <c r="M12071" s="299" t="s">
        <v>17470</v>
      </c>
      <c r="N12071" s="10" t="s">
        <v>28854</v>
      </c>
      <c r="O12071" s="389" t="s">
        <v>30815</v>
      </c>
      <c r="P12071" s="386">
        <v>42184</v>
      </c>
    </row>
    <row r="12072" spans="1:16" s="8" customFormat="1" ht="15" customHeight="1" x14ac:dyDescent="0.25">
      <c r="A12072" s="362" t="s">
        <v>972</v>
      </c>
      <c r="B12072" s="362" t="s">
        <v>22116</v>
      </c>
      <c r="C12072" s="340" t="s">
        <v>23159</v>
      </c>
      <c r="D12072" s="362" t="s">
        <v>23158</v>
      </c>
      <c r="E12072" s="362">
        <v>30</v>
      </c>
      <c r="F12072" s="364">
        <v>14744128</v>
      </c>
      <c r="G12072" s="363">
        <v>27147441288</v>
      </c>
      <c r="H12072" s="365">
        <v>22586</v>
      </c>
      <c r="I12072" s="388">
        <v>1</v>
      </c>
      <c r="J12072" s="378">
        <v>11</v>
      </c>
      <c r="K12072" s="381">
        <v>1961</v>
      </c>
      <c r="L12072" s="369">
        <f t="shared" ca="1" si="188"/>
        <v>62</v>
      </c>
      <c r="M12072" s="299" t="s">
        <v>17470</v>
      </c>
      <c r="N12072" s="10" t="s">
        <v>28854</v>
      </c>
      <c r="O12072" s="389" t="s">
        <v>29358</v>
      </c>
      <c r="P12072" s="386">
        <v>44177</v>
      </c>
    </row>
    <row r="12073" spans="1:16" s="8" customFormat="1" ht="15" customHeight="1" x14ac:dyDescent="0.25">
      <c r="A12073" s="362" t="s">
        <v>27</v>
      </c>
      <c r="B12073" s="362" t="s">
        <v>22116</v>
      </c>
      <c r="C12073" s="340" t="s">
        <v>23155</v>
      </c>
      <c r="D12073" s="362" t="s">
        <v>23154</v>
      </c>
      <c r="E12073" s="362">
        <v>30</v>
      </c>
      <c r="F12073" s="364">
        <v>46288073</v>
      </c>
      <c r="G12073" s="363">
        <v>27462880737</v>
      </c>
      <c r="H12073" s="365">
        <v>38247</v>
      </c>
      <c r="I12073" s="388">
        <v>17</v>
      </c>
      <c r="J12073" s="378">
        <v>9</v>
      </c>
      <c r="K12073" s="381">
        <v>2004</v>
      </c>
      <c r="L12073" s="369">
        <f t="shared" ca="1" si="188"/>
        <v>19</v>
      </c>
      <c r="M12073" s="299" t="s">
        <v>17337</v>
      </c>
      <c r="N12073" s="10" t="s">
        <v>28854</v>
      </c>
      <c r="O12073" s="389" t="s">
        <v>30781</v>
      </c>
      <c r="P12073" s="386">
        <v>42687</v>
      </c>
    </row>
    <row r="12074" spans="1:16" s="8" customFormat="1" ht="15" customHeight="1" x14ac:dyDescent="0.25">
      <c r="A12074" s="362" t="s">
        <v>172</v>
      </c>
      <c r="B12074" s="362" t="s">
        <v>22116</v>
      </c>
      <c r="C12074" s="340" t="s">
        <v>23153</v>
      </c>
      <c r="D12074" s="362" t="s">
        <v>23152</v>
      </c>
      <c r="E12074" s="362">
        <v>30</v>
      </c>
      <c r="F12074" s="364">
        <v>17117794</v>
      </c>
      <c r="G12074" s="363">
        <v>23171177944</v>
      </c>
      <c r="H12074" s="365" t="s">
        <v>29600</v>
      </c>
      <c r="I12074" s="388">
        <v>15</v>
      </c>
      <c r="J12074" s="378">
        <v>3</v>
      </c>
      <c r="K12074" s="381">
        <v>1964</v>
      </c>
      <c r="L12074" s="369">
        <f t="shared" ca="1" si="188"/>
        <v>60</v>
      </c>
      <c r="M12074" s="299" t="s">
        <v>17470</v>
      </c>
      <c r="N12074" s="10" t="s">
        <v>28854</v>
      </c>
      <c r="O12074" s="389" t="s">
        <v>30741</v>
      </c>
      <c r="P12074" s="386">
        <v>41749</v>
      </c>
    </row>
    <row r="12075" spans="1:16" s="8" customFormat="1" ht="15" customHeight="1" x14ac:dyDescent="0.25">
      <c r="A12075" s="362" t="s">
        <v>27</v>
      </c>
      <c r="B12075" s="362" t="s">
        <v>22116</v>
      </c>
      <c r="C12075" s="340" t="s">
        <v>23151</v>
      </c>
      <c r="D12075" s="362" t="s">
        <v>23150</v>
      </c>
      <c r="E12075" s="362">
        <v>32</v>
      </c>
      <c r="F12075" s="364">
        <v>12536432</v>
      </c>
      <c r="G12075" s="363">
        <v>27125364328</v>
      </c>
      <c r="H12075" s="365">
        <v>20609</v>
      </c>
      <c r="I12075" s="388">
        <v>3</v>
      </c>
      <c r="J12075" s="378">
        <v>6</v>
      </c>
      <c r="K12075" s="381">
        <v>1956</v>
      </c>
      <c r="L12075" s="369">
        <f t="shared" ca="1" si="188"/>
        <v>67</v>
      </c>
      <c r="M12075" s="299" t="s">
        <v>17470</v>
      </c>
      <c r="N12075" s="10" t="s">
        <v>28854</v>
      </c>
      <c r="O12075" s="389" t="s">
        <v>34422</v>
      </c>
      <c r="P12075" s="386">
        <v>40973</v>
      </c>
    </row>
    <row r="12076" spans="1:16" s="8" customFormat="1" ht="15" customHeight="1" x14ac:dyDescent="0.25">
      <c r="A12076" s="362" t="s">
        <v>59</v>
      </c>
      <c r="B12076" s="362" t="s">
        <v>22116</v>
      </c>
      <c r="C12076" s="340" t="s">
        <v>23149</v>
      </c>
      <c r="D12076" s="362" t="s">
        <v>23148</v>
      </c>
      <c r="E12076" s="362">
        <v>14</v>
      </c>
      <c r="F12076" s="364">
        <v>5879597</v>
      </c>
      <c r="G12076" s="363">
        <v>27058795971</v>
      </c>
      <c r="H12076" s="365">
        <v>17655</v>
      </c>
      <c r="I12076" s="388">
        <v>2</v>
      </c>
      <c r="J12076" s="378">
        <v>5</v>
      </c>
      <c r="K12076" s="381">
        <v>1948</v>
      </c>
      <c r="L12076" s="369">
        <f t="shared" ca="1" si="188"/>
        <v>75</v>
      </c>
      <c r="M12076" s="299" t="s">
        <v>17470</v>
      </c>
      <c r="N12076" s="10" t="s">
        <v>28854</v>
      </c>
      <c r="O12076" s="389" t="s">
        <v>29338</v>
      </c>
      <c r="P12076" s="386">
        <v>43127</v>
      </c>
    </row>
    <row r="12077" spans="1:16" s="8" customFormat="1" ht="15" customHeight="1" x14ac:dyDescent="0.25">
      <c r="A12077" s="362" t="s">
        <v>59</v>
      </c>
      <c r="B12077" s="362" t="s">
        <v>22116</v>
      </c>
      <c r="C12077" s="340" t="s">
        <v>23147</v>
      </c>
      <c r="D12077" s="362" t="s">
        <v>23146</v>
      </c>
      <c r="E12077" s="362">
        <v>30</v>
      </c>
      <c r="F12077" s="364">
        <v>10735517</v>
      </c>
      <c r="G12077" s="363">
        <v>27107355176</v>
      </c>
      <c r="H12077" s="365">
        <v>19554</v>
      </c>
      <c r="I12077" s="388">
        <v>14</v>
      </c>
      <c r="J12077" s="378">
        <v>7</v>
      </c>
      <c r="K12077" s="381">
        <v>1953</v>
      </c>
      <c r="L12077" s="369">
        <f t="shared" ca="1" si="188"/>
        <v>70</v>
      </c>
      <c r="M12077" s="299" t="s">
        <v>17470</v>
      </c>
      <c r="N12077" s="10" t="s">
        <v>28854</v>
      </c>
      <c r="O12077" s="389" t="s">
        <v>35851</v>
      </c>
      <c r="P12077" s="386">
        <v>41867</v>
      </c>
    </row>
    <row r="12078" spans="1:16" s="8" customFormat="1" ht="15" customHeight="1" x14ac:dyDescent="0.25">
      <c r="A12078" s="362" t="s">
        <v>27</v>
      </c>
      <c r="B12078" s="362" t="s">
        <v>22116</v>
      </c>
      <c r="C12078" s="340" t="s">
        <v>23145</v>
      </c>
      <c r="D12078" s="362" t="s">
        <v>23144</v>
      </c>
      <c r="E12078" s="362">
        <v>35</v>
      </c>
      <c r="F12078" s="364">
        <v>3275910</v>
      </c>
      <c r="G12078" s="363">
        <v>27032759101</v>
      </c>
      <c r="H12078" s="365">
        <v>12495</v>
      </c>
      <c r="I12078" s="388">
        <v>17</v>
      </c>
      <c r="J12078" s="378">
        <v>3</v>
      </c>
      <c r="K12078" s="381">
        <v>1934</v>
      </c>
      <c r="L12078" s="369">
        <f t="shared" ca="1" si="188"/>
        <v>90</v>
      </c>
      <c r="M12078" s="299" t="s">
        <v>17470</v>
      </c>
      <c r="N12078" s="10" t="s">
        <v>28854</v>
      </c>
      <c r="O12078" s="389" t="s">
        <v>36079</v>
      </c>
      <c r="P12078" s="386">
        <v>41996</v>
      </c>
    </row>
    <row r="12079" spans="1:16" s="8" customFormat="1" ht="15" customHeight="1" x14ac:dyDescent="0.25">
      <c r="A12079" s="362" t="s">
        <v>27</v>
      </c>
      <c r="B12079" s="362" t="s">
        <v>22116</v>
      </c>
      <c r="C12079" s="340" t="s">
        <v>33961</v>
      </c>
      <c r="D12079" s="362" t="s">
        <v>33979</v>
      </c>
      <c r="E12079" s="362">
        <v>30</v>
      </c>
      <c r="F12079" s="364">
        <v>6415930</v>
      </c>
      <c r="G12079" s="363">
        <v>27064159300</v>
      </c>
      <c r="H12079" s="365">
        <v>18796</v>
      </c>
      <c r="I12079" s="388">
        <v>17</v>
      </c>
      <c r="J12079" s="378">
        <v>6</v>
      </c>
      <c r="K12079" s="381">
        <v>1951</v>
      </c>
      <c r="L12079" s="369">
        <f t="shared" ca="1" si="188"/>
        <v>72</v>
      </c>
      <c r="M12079" s="299" t="s">
        <v>17470</v>
      </c>
      <c r="N12079" s="10" t="s">
        <v>28854</v>
      </c>
      <c r="O12079" s="389" t="s">
        <v>34034</v>
      </c>
      <c r="P12079" s="386">
        <v>44608</v>
      </c>
    </row>
    <row r="12080" spans="1:16" s="8" customFormat="1" ht="15" customHeight="1" x14ac:dyDescent="0.25">
      <c r="A12080" s="362" t="s">
        <v>46</v>
      </c>
      <c r="B12080" s="362" t="s">
        <v>22116</v>
      </c>
      <c r="C12080" s="340" t="s">
        <v>23143</v>
      </c>
      <c r="D12080" s="362" t="s">
        <v>23142</v>
      </c>
      <c r="E12080" s="362">
        <v>30</v>
      </c>
      <c r="F12080" s="364">
        <v>53090201</v>
      </c>
      <c r="G12080" s="363">
        <v>20530902014</v>
      </c>
      <c r="H12080" s="365">
        <v>41339</v>
      </c>
      <c r="I12080" s="388">
        <v>6</v>
      </c>
      <c r="J12080" s="378">
        <v>3</v>
      </c>
      <c r="K12080" s="381">
        <v>2013</v>
      </c>
      <c r="L12080" s="369">
        <f t="shared" ca="1" si="188"/>
        <v>11</v>
      </c>
      <c r="M12080" s="299" t="s">
        <v>40554</v>
      </c>
      <c r="N12080" s="10" t="s">
        <v>40415</v>
      </c>
      <c r="O12080" s="389" t="s">
        <v>29325</v>
      </c>
      <c r="P12080" s="386">
        <v>43663</v>
      </c>
    </row>
    <row r="12081" spans="1:16" s="8" customFormat="1" ht="15" customHeight="1" x14ac:dyDescent="0.25">
      <c r="A12081" s="362" t="s">
        <v>59</v>
      </c>
      <c r="B12081" s="362" t="s">
        <v>22116</v>
      </c>
      <c r="C12081" s="340" t="s">
        <v>37642</v>
      </c>
      <c r="D12081" s="362" t="s">
        <v>39043</v>
      </c>
      <c r="E12081" s="362">
        <v>32</v>
      </c>
      <c r="F12081" s="364">
        <v>49559121</v>
      </c>
      <c r="G12081" s="363">
        <v>20495591213</v>
      </c>
      <c r="H12081" s="365">
        <v>39909</v>
      </c>
      <c r="I12081" s="388">
        <v>6</v>
      </c>
      <c r="J12081" s="378">
        <v>4</v>
      </c>
      <c r="K12081" s="381">
        <v>2009</v>
      </c>
      <c r="L12081" s="369">
        <f t="shared" ca="1" si="188"/>
        <v>15</v>
      </c>
      <c r="M12081" s="299" t="s">
        <v>40554</v>
      </c>
      <c r="N12081" s="10" t="s">
        <v>40415</v>
      </c>
      <c r="O12081" s="389" t="s">
        <v>39123</v>
      </c>
      <c r="P12081" s="386">
        <v>44151</v>
      </c>
    </row>
    <row r="12082" spans="1:16" s="8" customFormat="1" ht="15" customHeight="1" x14ac:dyDescent="0.25">
      <c r="A12082" s="362" t="s">
        <v>59</v>
      </c>
      <c r="B12082" s="362" t="s">
        <v>22116</v>
      </c>
      <c r="C12082" s="340" t="s">
        <v>37642</v>
      </c>
      <c r="D12082" s="362" t="s">
        <v>37679</v>
      </c>
      <c r="E12082" s="362">
        <v>32</v>
      </c>
      <c r="F12082" s="364">
        <v>42030951</v>
      </c>
      <c r="G12082" s="363">
        <v>27420309517</v>
      </c>
      <c r="H12082" s="365">
        <v>36341</v>
      </c>
      <c r="I12082" s="388">
        <v>30</v>
      </c>
      <c r="J12082" s="378">
        <v>6</v>
      </c>
      <c r="K12082" s="381">
        <v>1999</v>
      </c>
      <c r="L12082" s="369">
        <f t="shared" ca="1" si="188"/>
        <v>24</v>
      </c>
      <c r="M12082" s="299" t="s">
        <v>17337</v>
      </c>
      <c r="N12082" s="10" t="s">
        <v>28854</v>
      </c>
      <c r="O12082" s="389" t="s">
        <v>37607</v>
      </c>
      <c r="P12082" s="386">
        <v>44151</v>
      </c>
    </row>
    <row r="12083" spans="1:16" s="8" customFormat="1" ht="15" customHeight="1" x14ac:dyDescent="0.25">
      <c r="A12083" s="362" t="s">
        <v>33761</v>
      </c>
      <c r="B12083" s="362" t="s">
        <v>22116</v>
      </c>
      <c r="C12083" s="340" t="s">
        <v>23141</v>
      </c>
      <c r="D12083" s="362" t="s">
        <v>23140</v>
      </c>
      <c r="E12083" s="362">
        <v>32</v>
      </c>
      <c r="F12083" s="364">
        <v>17250505</v>
      </c>
      <c r="G12083" s="363">
        <v>27172505053</v>
      </c>
      <c r="H12083" s="365">
        <v>23777</v>
      </c>
      <c r="I12083" s="388">
        <v>4</v>
      </c>
      <c r="J12083" s="378">
        <v>2</v>
      </c>
      <c r="K12083" s="381">
        <v>1965</v>
      </c>
      <c r="L12083" s="369">
        <f t="shared" ca="1" si="188"/>
        <v>59</v>
      </c>
      <c r="M12083" s="299" t="s">
        <v>17470</v>
      </c>
      <c r="N12083" s="10" t="s">
        <v>28854</v>
      </c>
      <c r="O12083" s="389" t="s">
        <v>29358</v>
      </c>
      <c r="P12083" s="386">
        <v>44093</v>
      </c>
    </row>
    <row r="12084" spans="1:16" s="8" customFormat="1" ht="15" customHeight="1" x14ac:dyDescent="0.25">
      <c r="A12084" s="362" t="s">
        <v>59</v>
      </c>
      <c r="B12084" s="362" t="s">
        <v>22116</v>
      </c>
      <c r="C12084" s="340" t="s">
        <v>23136</v>
      </c>
      <c r="D12084" s="362" t="s">
        <v>23135</v>
      </c>
      <c r="E12084" s="362">
        <v>31</v>
      </c>
      <c r="F12084" s="364">
        <v>20495064</v>
      </c>
      <c r="G12084" s="363">
        <v>23204950644</v>
      </c>
      <c r="H12084" s="365">
        <v>25145</v>
      </c>
      <c r="I12084" s="388">
        <v>3</v>
      </c>
      <c r="J12084" s="378">
        <v>11</v>
      </c>
      <c r="K12084" s="381">
        <v>1968</v>
      </c>
      <c r="L12084" s="369">
        <f t="shared" ca="1" si="188"/>
        <v>55</v>
      </c>
      <c r="M12084" s="299" t="s">
        <v>17470</v>
      </c>
      <c r="N12084" s="10" t="s">
        <v>28854</v>
      </c>
      <c r="O12084" s="389" t="s">
        <v>30808</v>
      </c>
      <c r="P12084" s="386">
        <v>41445</v>
      </c>
    </row>
    <row r="12085" spans="1:16" s="8" customFormat="1" ht="15" customHeight="1" x14ac:dyDescent="0.25">
      <c r="A12085" s="362">
        <v>14</v>
      </c>
      <c r="B12085" s="362" t="s">
        <v>22116</v>
      </c>
      <c r="C12085" s="340" t="s">
        <v>37804</v>
      </c>
      <c r="D12085" s="362" t="s">
        <v>37819</v>
      </c>
      <c r="E12085" s="362">
        <v>30</v>
      </c>
      <c r="F12085" s="364">
        <v>12977460</v>
      </c>
      <c r="G12085" s="363">
        <v>27129774601</v>
      </c>
      <c r="H12085" s="365">
        <v>21404</v>
      </c>
      <c r="I12085" s="388">
        <v>7</v>
      </c>
      <c r="J12085" s="378">
        <v>8</v>
      </c>
      <c r="K12085" s="381">
        <v>1958</v>
      </c>
      <c r="L12085" s="369">
        <f t="shared" ca="1" si="188"/>
        <v>65</v>
      </c>
      <c r="M12085" s="299" t="s">
        <v>17470</v>
      </c>
      <c r="N12085" s="10" t="s">
        <v>28854</v>
      </c>
      <c r="O12085" s="389" t="s">
        <v>37839</v>
      </c>
      <c r="P12085" s="386">
        <v>44902</v>
      </c>
    </row>
    <row r="12086" spans="1:16" s="8" customFormat="1" ht="15" customHeight="1" x14ac:dyDescent="0.25">
      <c r="A12086" s="362" t="s">
        <v>27</v>
      </c>
      <c r="B12086" s="362" t="s">
        <v>22116</v>
      </c>
      <c r="C12086" s="340" t="s">
        <v>23134</v>
      </c>
      <c r="D12086" s="362" t="s">
        <v>23133</v>
      </c>
      <c r="E12086" s="362">
        <v>30</v>
      </c>
      <c r="F12086" s="364">
        <v>17286877</v>
      </c>
      <c r="G12086" s="363">
        <v>27172868776</v>
      </c>
      <c r="H12086" s="365">
        <v>23758</v>
      </c>
      <c r="I12086" s="388">
        <v>16</v>
      </c>
      <c r="J12086" s="378">
        <v>1</v>
      </c>
      <c r="K12086" s="381">
        <v>1965</v>
      </c>
      <c r="L12086" s="369">
        <f t="shared" ca="1" si="188"/>
        <v>59</v>
      </c>
      <c r="M12086" s="299" t="s">
        <v>17470</v>
      </c>
      <c r="N12086" s="10" t="s">
        <v>28854</v>
      </c>
      <c r="O12086" s="389" t="s">
        <v>29346</v>
      </c>
      <c r="P12086" s="386">
        <v>44347</v>
      </c>
    </row>
    <row r="12087" spans="1:16" s="8" customFormat="1" ht="15" customHeight="1" x14ac:dyDescent="0.25">
      <c r="A12087" s="362" t="s">
        <v>889</v>
      </c>
      <c r="B12087" s="362" t="s">
        <v>22116</v>
      </c>
      <c r="C12087" s="340" t="s">
        <v>23132</v>
      </c>
      <c r="D12087" s="362" t="s">
        <v>12172</v>
      </c>
      <c r="E12087" s="362">
        <v>32</v>
      </c>
      <c r="F12087" s="364">
        <v>14283084</v>
      </c>
      <c r="G12087" s="363">
        <v>20142830842</v>
      </c>
      <c r="H12087" s="365">
        <v>22220</v>
      </c>
      <c r="I12087" s="388">
        <v>31</v>
      </c>
      <c r="J12087" s="378">
        <v>10</v>
      </c>
      <c r="K12087" s="381">
        <v>1960</v>
      </c>
      <c r="L12087" s="369">
        <f t="shared" ca="1" si="188"/>
        <v>63</v>
      </c>
      <c r="M12087" s="299" t="s">
        <v>17470</v>
      </c>
      <c r="N12087" s="10" t="s">
        <v>40415</v>
      </c>
      <c r="O12087" s="389" t="s">
        <v>29338</v>
      </c>
      <c r="P12087" s="386">
        <v>43063</v>
      </c>
    </row>
    <row r="12088" spans="1:16" s="8" customFormat="1" ht="15" customHeight="1" x14ac:dyDescent="0.25">
      <c r="A12088" s="362" t="s">
        <v>27</v>
      </c>
      <c r="B12088" s="362" t="s">
        <v>22116</v>
      </c>
      <c r="C12088" s="340" t="s">
        <v>40327</v>
      </c>
      <c r="D12088" s="362" t="s">
        <v>40328</v>
      </c>
      <c r="E12088" s="362">
        <v>15</v>
      </c>
      <c r="F12088" s="364">
        <v>3540236</v>
      </c>
      <c r="G12088" s="363" t="str">
        <f>+"27-0"&amp;F12088&amp;"-0"</f>
        <v>27-03540236-0</v>
      </c>
      <c r="H12088" s="365">
        <v>13876</v>
      </c>
      <c r="I12088" s="388">
        <v>27</v>
      </c>
      <c r="J12088" s="378">
        <v>12</v>
      </c>
      <c r="K12088" s="381">
        <v>1937</v>
      </c>
      <c r="L12088" s="369">
        <f t="shared" ca="1" si="188"/>
        <v>86</v>
      </c>
      <c r="M12088" s="299" t="s">
        <v>17470</v>
      </c>
      <c r="N12088" s="10" t="s">
        <v>28854</v>
      </c>
      <c r="O12088" s="389" t="s">
        <v>40148</v>
      </c>
      <c r="P12088" s="386">
        <v>44965</v>
      </c>
    </row>
    <row r="12089" spans="1:16" s="8" customFormat="1" ht="15" customHeight="1" x14ac:dyDescent="0.25">
      <c r="A12089" s="362" t="s">
        <v>302</v>
      </c>
      <c r="B12089" s="362" t="s">
        <v>22116</v>
      </c>
      <c r="C12089" s="340" t="s">
        <v>23131</v>
      </c>
      <c r="D12089" s="362" t="s">
        <v>16054</v>
      </c>
      <c r="E12089" s="362">
        <v>16</v>
      </c>
      <c r="F12089" s="364">
        <v>11822484</v>
      </c>
      <c r="G12089" s="363">
        <v>27118224847</v>
      </c>
      <c r="H12089" s="365">
        <v>20456</v>
      </c>
      <c r="I12089" s="388">
        <v>2</v>
      </c>
      <c r="J12089" s="378">
        <v>1</v>
      </c>
      <c r="K12089" s="381">
        <v>1956</v>
      </c>
      <c r="L12089" s="369">
        <f t="shared" ca="1" si="188"/>
        <v>68</v>
      </c>
      <c r="M12089" s="299" t="s">
        <v>17470</v>
      </c>
      <c r="N12089" s="10" t="s">
        <v>28854</v>
      </c>
      <c r="O12089" s="389" t="s">
        <v>36021</v>
      </c>
      <c r="P12089" s="386">
        <v>42137</v>
      </c>
    </row>
    <row r="12090" spans="1:16" s="8" customFormat="1" ht="15" customHeight="1" x14ac:dyDescent="0.25">
      <c r="A12090" s="362" t="s">
        <v>800</v>
      </c>
      <c r="B12090" s="362" t="s">
        <v>22116</v>
      </c>
      <c r="C12090" s="340" t="s">
        <v>23130</v>
      </c>
      <c r="D12090" s="362" t="s">
        <v>23129</v>
      </c>
      <c r="E12090" s="362">
        <v>33</v>
      </c>
      <c r="F12090" s="364">
        <v>16354259</v>
      </c>
      <c r="G12090" s="363">
        <v>27163542590</v>
      </c>
      <c r="H12090" s="365">
        <v>23078</v>
      </c>
      <c r="I12090" s="388">
        <v>8</v>
      </c>
      <c r="J12090" s="378">
        <v>3</v>
      </c>
      <c r="K12090" s="381">
        <v>1963</v>
      </c>
      <c r="L12090" s="369">
        <f t="shared" ca="1" si="188"/>
        <v>61</v>
      </c>
      <c r="M12090" s="299" t="s">
        <v>17470</v>
      </c>
      <c r="N12090" s="10" t="s">
        <v>28854</v>
      </c>
      <c r="O12090" s="389" t="s">
        <v>29346</v>
      </c>
      <c r="P12090" s="386">
        <v>44092</v>
      </c>
    </row>
    <row r="12091" spans="1:16" s="8" customFormat="1" ht="15" customHeight="1" x14ac:dyDescent="0.25">
      <c r="A12091" s="362" t="s">
        <v>27</v>
      </c>
      <c r="B12091" s="362" t="s">
        <v>22116</v>
      </c>
      <c r="C12091" s="340" t="s">
        <v>23128</v>
      </c>
      <c r="D12091" s="362" t="s">
        <v>23127</v>
      </c>
      <c r="E12091" s="362" t="s">
        <v>99</v>
      </c>
      <c r="F12091" s="364">
        <v>17369451</v>
      </c>
      <c r="G12091" s="363">
        <v>27173694518</v>
      </c>
      <c r="H12091" s="365">
        <v>22888</v>
      </c>
      <c r="I12091" s="388">
        <v>30</v>
      </c>
      <c r="J12091" s="378">
        <v>8</v>
      </c>
      <c r="K12091" s="381">
        <v>1962</v>
      </c>
      <c r="L12091" s="369">
        <f t="shared" ca="1" si="188"/>
        <v>61</v>
      </c>
      <c r="M12091" s="299" t="s">
        <v>17470</v>
      </c>
      <c r="N12091" s="10" t="s">
        <v>28854</v>
      </c>
      <c r="O12091" s="389" t="s">
        <v>177</v>
      </c>
      <c r="P12091" s="386" t="s">
        <v>177</v>
      </c>
    </row>
    <row r="12092" spans="1:16" s="8" customFormat="1" ht="15" customHeight="1" x14ac:dyDescent="0.25">
      <c r="A12092" s="362" t="s">
        <v>27</v>
      </c>
      <c r="B12092" s="362" t="s">
        <v>22116</v>
      </c>
      <c r="C12092" s="340" t="s">
        <v>23126</v>
      </c>
      <c r="D12092" s="362" t="s">
        <v>23125</v>
      </c>
      <c r="E12092" s="362">
        <v>31</v>
      </c>
      <c r="F12092" s="364">
        <v>17314593</v>
      </c>
      <c r="G12092" s="363">
        <v>23173145934</v>
      </c>
      <c r="H12092" s="365">
        <v>23877</v>
      </c>
      <c r="I12092" s="388">
        <v>15</v>
      </c>
      <c r="J12092" s="378">
        <v>5</v>
      </c>
      <c r="K12092" s="381">
        <v>1965</v>
      </c>
      <c r="L12092" s="369">
        <f t="shared" ca="1" si="188"/>
        <v>58</v>
      </c>
      <c r="M12092" s="299" t="s">
        <v>17470</v>
      </c>
      <c r="N12092" s="10" t="s">
        <v>28854</v>
      </c>
      <c r="O12092" s="389" t="s">
        <v>29344</v>
      </c>
      <c r="P12092" s="386">
        <v>43174</v>
      </c>
    </row>
    <row r="12093" spans="1:16" s="8" customFormat="1" ht="15" customHeight="1" x14ac:dyDescent="0.25">
      <c r="A12093" s="362" t="s">
        <v>27</v>
      </c>
      <c r="B12093" s="362" t="s">
        <v>22116</v>
      </c>
      <c r="C12093" s="340" t="s">
        <v>23124</v>
      </c>
      <c r="D12093" s="362" t="s">
        <v>23123</v>
      </c>
      <c r="E12093" s="362">
        <v>35</v>
      </c>
      <c r="F12093" s="364">
        <v>21621156</v>
      </c>
      <c r="G12093" s="363">
        <v>27216211567</v>
      </c>
      <c r="H12093" s="365">
        <v>25896</v>
      </c>
      <c r="I12093" s="388">
        <v>24</v>
      </c>
      <c r="J12093" s="378">
        <v>11</v>
      </c>
      <c r="K12093" s="381">
        <v>1970</v>
      </c>
      <c r="L12093" s="369">
        <f t="shared" ca="1" si="188"/>
        <v>53</v>
      </c>
      <c r="M12093" s="299" t="s">
        <v>17470</v>
      </c>
      <c r="N12093" s="10" t="s">
        <v>28854</v>
      </c>
      <c r="O12093" s="389" t="s">
        <v>177</v>
      </c>
      <c r="P12093" s="386" t="s">
        <v>177</v>
      </c>
    </row>
    <row r="12094" spans="1:16" s="8" customFormat="1" ht="15" customHeight="1" x14ac:dyDescent="0.25">
      <c r="A12094" s="362" t="s">
        <v>46</v>
      </c>
      <c r="B12094" s="362" t="s">
        <v>22116</v>
      </c>
      <c r="C12094" s="340" t="s">
        <v>23122</v>
      </c>
      <c r="D12094" s="362" t="s">
        <v>23121</v>
      </c>
      <c r="E12094" s="362">
        <v>31</v>
      </c>
      <c r="F12094" s="364">
        <v>17588628</v>
      </c>
      <c r="G12094" s="363">
        <v>27175886287</v>
      </c>
      <c r="H12094" s="365">
        <v>24128</v>
      </c>
      <c r="I12094" s="388">
        <v>21</v>
      </c>
      <c r="J12094" s="378">
        <v>1</v>
      </c>
      <c r="K12094" s="381">
        <v>1966</v>
      </c>
      <c r="L12094" s="369">
        <f t="shared" ca="1" si="188"/>
        <v>58</v>
      </c>
      <c r="M12094" s="299" t="s">
        <v>17470</v>
      </c>
      <c r="N12094" s="10" t="s">
        <v>28854</v>
      </c>
      <c r="O12094" s="389" t="s">
        <v>36079</v>
      </c>
      <c r="P12094" s="386">
        <v>42023</v>
      </c>
    </row>
    <row r="12095" spans="1:16" s="8" customFormat="1" ht="15" customHeight="1" x14ac:dyDescent="0.25">
      <c r="A12095" s="362" t="s">
        <v>46</v>
      </c>
      <c r="B12095" s="362" t="s">
        <v>22116</v>
      </c>
      <c r="C12095" s="340" t="s">
        <v>23120</v>
      </c>
      <c r="D12095" s="362" t="s">
        <v>23119</v>
      </c>
      <c r="E12095" s="362" t="s">
        <v>33</v>
      </c>
      <c r="F12095" s="364">
        <v>5790420</v>
      </c>
      <c r="G12095" s="363">
        <v>27057904203</v>
      </c>
      <c r="H12095" s="365">
        <v>17578</v>
      </c>
      <c r="I12095" s="388">
        <v>15</v>
      </c>
      <c r="J12095" s="378">
        <v>2</v>
      </c>
      <c r="K12095" s="381">
        <v>1948</v>
      </c>
      <c r="L12095" s="369">
        <f t="shared" ca="1" si="188"/>
        <v>76</v>
      </c>
      <c r="M12095" s="299" t="s">
        <v>17470</v>
      </c>
      <c r="N12095" s="10" t="s">
        <v>28854</v>
      </c>
      <c r="O12095" s="389" t="s">
        <v>177</v>
      </c>
      <c r="P12095" s="386" t="s">
        <v>177</v>
      </c>
    </row>
    <row r="12096" spans="1:16" s="8" customFormat="1" ht="15" customHeight="1" x14ac:dyDescent="0.25">
      <c r="A12096" s="362" t="s">
        <v>27</v>
      </c>
      <c r="B12096" s="362" t="s">
        <v>22116</v>
      </c>
      <c r="C12096" s="340" t="s">
        <v>33962</v>
      </c>
      <c r="D12096" s="362" t="s">
        <v>33980</v>
      </c>
      <c r="E12096" s="362">
        <v>30</v>
      </c>
      <c r="F12096" s="364">
        <v>14000136</v>
      </c>
      <c r="G12096" s="363">
        <v>20140001369</v>
      </c>
      <c r="H12096" s="365">
        <v>19341</v>
      </c>
      <c r="I12096" s="388">
        <v>13</v>
      </c>
      <c r="J12096" s="378">
        <v>12</v>
      </c>
      <c r="K12096" s="381">
        <v>1952</v>
      </c>
      <c r="L12096" s="369">
        <f t="shared" ca="1" si="188"/>
        <v>71</v>
      </c>
      <c r="M12096" s="299" t="s">
        <v>17470</v>
      </c>
      <c r="N12096" s="10" t="s">
        <v>40415</v>
      </c>
      <c r="O12096" s="389" t="s">
        <v>34034</v>
      </c>
      <c r="P12096" s="386">
        <v>44316</v>
      </c>
    </row>
    <row r="12097" spans="1:16" s="8" customFormat="1" ht="15" customHeight="1" x14ac:dyDescent="0.25">
      <c r="A12097" s="362" t="s">
        <v>172</v>
      </c>
      <c r="B12097" s="362" t="s">
        <v>22116</v>
      </c>
      <c r="C12097" s="340" t="s">
        <v>38027</v>
      </c>
      <c r="D12097" s="362" t="s">
        <v>38028</v>
      </c>
      <c r="E12097" s="362">
        <v>30</v>
      </c>
      <c r="F12097" s="364">
        <v>18450967</v>
      </c>
      <c r="G12097" s="363">
        <v>27184509674</v>
      </c>
      <c r="H12097" s="365">
        <v>24569</v>
      </c>
      <c r="I12097" s="388">
        <v>7</v>
      </c>
      <c r="J12097" s="378">
        <v>4</v>
      </c>
      <c r="K12097" s="381">
        <v>1967</v>
      </c>
      <c r="L12097" s="369">
        <f t="shared" ca="1" si="188"/>
        <v>57</v>
      </c>
      <c r="M12097" s="299" t="s">
        <v>17470</v>
      </c>
      <c r="N12097" s="10" t="s">
        <v>28854</v>
      </c>
      <c r="O12097" s="389" t="s">
        <v>38050</v>
      </c>
      <c r="P12097" s="386">
        <v>44944</v>
      </c>
    </row>
    <row r="12098" spans="1:16" s="8" customFormat="1" ht="15" customHeight="1" x14ac:dyDescent="0.25">
      <c r="A12098" s="362" t="s">
        <v>23</v>
      </c>
      <c r="B12098" s="362" t="s">
        <v>22116</v>
      </c>
      <c r="C12098" s="340" t="s">
        <v>23116</v>
      </c>
      <c r="D12098" s="362" t="s">
        <v>23115</v>
      </c>
      <c r="E12098" s="362">
        <v>31</v>
      </c>
      <c r="F12098" s="364">
        <v>4797357</v>
      </c>
      <c r="G12098" s="363">
        <v>27047973576</v>
      </c>
      <c r="H12098" s="365">
        <v>17401</v>
      </c>
      <c r="I12098" s="388">
        <v>22</v>
      </c>
      <c r="J12098" s="378">
        <v>8</v>
      </c>
      <c r="K12098" s="381">
        <v>1947</v>
      </c>
      <c r="L12098" s="369">
        <f t="shared" ref="L12098:L12161" ca="1" si="189">DATEDIF(H12098,TODAY(),"Y")</f>
        <v>76</v>
      </c>
      <c r="M12098" s="299" t="s">
        <v>17470</v>
      </c>
      <c r="N12098" s="10" t="s">
        <v>28854</v>
      </c>
      <c r="O12098" s="389" t="s">
        <v>29354</v>
      </c>
      <c r="P12098" s="386">
        <v>43009</v>
      </c>
    </row>
    <row r="12099" spans="1:16" s="8" customFormat="1" ht="15" customHeight="1" x14ac:dyDescent="0.25">
      <c r="A12099" s="362" t="s">
        <v>23</v>
      </c>
      <c r="B12099" s="362" t="s">
        <v>22116</v>
      </c>
      <c r="C12099" s="340" t="s">
        <v>23114</v>
      </c>
      <c r="D12099" s="362" t="s">
        <v>23113</v>
      </c>
      <c r="E12099" s="362">
        <v>31</v>
      </c>
      <c r="F12099" s="364">
        <v>31261018</v>
      </c>
      <c r="G12099" s="363">
        <v>27312610189</v>
      </c>
      <c r="H12099" s="365">
        <v>31072</v>
      </c>
      <c r="I12099" s="388">
        <v>25</v>
      </c>
      <c r="J12099" s="378">
        <v>1</v>
      </c>
      <c r="K12099" s="381">
        <v>1985</v>
      </c>
      <c r="L12099" s="369">
        <f t="shared" ca="1" si="189"/>
        <v>39</v>
      </c>
      <c r="M12099" s="299" t="s">
        <v>17337</v>
      </c>
      <c r="N12099" s="10" t="s">
        <v>28854</v>
      </c>
      <c r="O12099" s="389" t="s">
        <v>30774</v>
      </c>
      <c r="P12099" s="386">
        <v>41708</v>
      </c>
    </row>
    <row r="12100" spans="1:16" s="8" customFormat="1" ht="15" customHeight="1" x14ac:dyDescent="0.25">
      <c r="A12100" s="362" t="s">
        <v>74</v>
      </c>
      <c r="B12100" s="362" t="s">
        <v>22116</v>
      </c>
      <c r="C12100" s="340" t="s">
        <v>23112</v>
      </c>
      <c r="D12100" s="362" t="s">
        <v>23111</v>
      </c>
      <c r="E12100" s="362">
        <v>30</v>
      </c>
      <c r="F12100" s="364">
        <v>17824637</v>
      </c>
      <c r="G12100" s="363">
        <v>27178246378</v>
      </c>
      <c r="H12100" s="365">
        <v>24422</v>
      </c>
      <c r="I12100" s="388">
        <v>11</v>
      </c>
      <c r="J12100" s="378">
        <v>11</v>
      </c>
      <c r="K12100" s="381">
        <v>1966</v>
      </c>
      <c r="L12100" s="369">
        <f t="shared" ca="1" si="189"/>
        <v>57</v>
      </c>
      <c r="M12100" s="299" t="s">
        <v>17470</v>
      </c>
      <c r="N12100" s="10" t="s">
        <v>28854</v>
      </c>
      <c r="O12100" s="389" t="s">
        <v>30783</v>
      </c>
      <c r="P12100" s="386">
        <v>40943</v>
      </c>
    </row>
    <row r="12101" spans="1:16" s="8" customFormat="1" ht="15" customHeight="1" x14ac:dyDescent="0.25">
      <c r="A12101" s="362" t="s">
        <v>74</v>
      </c>
      <c r="B12101" s="362" t="s">
        <v>22116</v>
      </c>
      <c r="C12101" s="340" t="s">
        <v>23110</v>
      </c>
      <c r="D12101" s="362" t="s">
        <v>23109</v>
      </c>
      <c r="E12101" s="362">
        <v>33</v>
      </c>
      <c r="F12101" s="364">
        <v>14601124</v>
      </c>
      <c r="G12101" s="363">
        <v>27146011247</v>
      </c>
      <c r="H12101" s="365">
        <v>22620</v>
      </c>
      <c r="I12101" s="388">
        <v>5</v>
      </c>
      <c r="J12101" s="378">
        <v>12</v>
      </c>
      <c r="K12101" s="381">
        <v>1961</v>
      </c>
      <c r="L12101" s="369">
        <f t="shared" ca="1" si="189"/>
        <v>62</v>
      </c>
      <c r="M12101" s="299" t="s">
        <v>17470</v>
      </c>
      <c r="N12101" s="10" t="s">
        <v>28854</v>
      </c>
      <c r="O12101" s="389" t="s">
        <v>29335</v>
      </c>
      <c r="P12101" s="386">
        <v>43296</v>
      </c>
    </row>
    <row r="12102" spans="1:16" s="8" customFormat="1" ht="15" customHeight="1" x14ac:dyDescent="0.25">
      <c r="A12102" s="362" t="s">
        <v>74</v>
      </c>
      <c r="B12102" s="362" t="s">
        <v>22116</v>
      </c>
      <c r="C12102" s="340" t="s">
        <v>23108</v>
      </c>
      <c r="D12102" s="362" t="s">
        <v>23107</v>
      </c>
      <c r="E12102" s="362">
        <v>30</v>
      </c>
      <c r="F12102" s="364">
        <v>20124676</v>
      </c>
      <c r="G12102" s="363">
        <v>27201246763</v>
      </c>
      <c r="H12102" s="365">
        <v>24998</v>
      </c>
      <c r="I12102" s="388">
        <v>9</v>
      </c>
      <c r="J12102" s="378">
        <v>6</v>
      </c>
      <c r="K12102" s="381">
        <v>1968</v>
      </c>
      <c r="L12102" s="369">
        <f t="shared" ca="1" si="189"/>
        <v>55</v>
      </c>
      <c r="M12102" s="299" t="s">
        <v>17470</v>
      </c>
      <c r="N12102" s="10" t="s">
        <v>28854</v>
      </c>
      <c r="O12102" s="389" t="s">
        <v>29350</v>
      </c>
      <c r="P12102" s="386">
        <v>42862</v>
      </c>
    </row>
    <row r="12103" spans="1:16" s="8" customFormat="1" ht="15" customHeight="1" x14ac:dyDescent="0.25">
      <c r="A12103" s="362" t="s">
        <v>74</v>
      </c>
      <c r="B12103" s="362" t="s">
        <v>22116</v>
      </c>
      <c r="C12103" s="340" t="s">
        <v>23106</v>
      </c>
      <c r="D12103" s="362" t="s">
        <v>23105</v>
      </c>
      <c r="E12103" s="362">
        <v>30</v>
      </c>
      <c r="F12103" s="364">
        <v>20123692</v>
      </c>
      <c r="G12103" s="363">
        <v>23201236924</v>
      </c>
      <c r="H12103" s="365">
        <v>25029</v>
      </c>
      <c r="I12103" s="388">
        <v>10</v>
      </c>
      <c r="J12103" s="378">
        <v>7</v>
      </c>
      <c r="K12103" s="381">
        <v>1968</v>
      </c>
      <c r="L12103" s="369">
        <f t="shared" ca="1" si="189"/>
        <v>55</v>
      </c>
      <c r="M12103" s="299" t="s">
        <v>17470</v>
      </c>
      <c r="N12103" s="10" t="s">
        <v>28854</v>
      </c>
      <c r="O12103" s="389" t="s">
        <v>30785</v>
      </c>
      <c r="P12103" s="386">
        <v>42410</v>
      </c>
    </row>
    <row r="12104" spans="1:16" s="8" customFormat="1" ht="15" customHeight="1" x14ac:dyDescent="0.25">
      <c r="A12104" s="362">
        <v>32</v>
      </c>
      <c r="B12104" s="362" t="s">
        <v>22116</v>
      </c>
      <c r="C12104" s="340" t="s">
        <v>35297</v>
      </c>
      <c r="D12104" s="362" t="s">
        <v>35298</v>
      </c>
      <c r="E12104" s="362">
        <v>30</v>
      </c>
      <c r="F12104" s="364">
        <v>10213349</v>
      </c>
      <c r="G12104" s="363">
        <v>27102133493</v>
      </c>
      <c r="H12104" s="365">
        <v>19995</v>
      </c>
      <c r="I12104" s="388">
        <v>28</v>
      </c>
      <c r="J12104" s="378">
        <v>9</v>
      </c>
      <c r="K12104" s="381">
        <v>1954</v>
      </c>
      <c r="L12104" s="369">
        <f t="shared" ca="1" si="189"/>
        <v>69</v>
      </c>
      <c r="M12104" s="299" t="s">
        <v>18026</v>
      </c>
      <c r="N12104" s="10" t="s">
        <v>28854</v>
      </c>
      <c r="O12104" s="389" t="s">
        <v>35341</v>
      </c>
      <c r="P12104" s="386">
        <v>44345</v>
      </c>
    </row>
    <row r="12105" spans="1:16" s="8" customFormat="1" ht="15" customHeight="1" x14ac:dyDescent="0.25">
      <c r="A12105" s="362">
        <v>32</v>
      </c>
      <c r="B12105" s="362" t="s">
        <v>22116</v>
      </c>
      <c r="C12105" s="340" t="s">
        <v>23104</v>
      </c>
      <c r="D12105" s="362" t="s">
        <v>23103</v>
      </c>
      <c r="E12105" s="362">
        <v>32</v>
      </c>
      <c r="F12105" s="364">
        <v>33761933</v>
      </c>
      <c r="G12105" s="363">
        <v>27337619334</v>
      </c>
      <c r="H12105" s="365">
        <v>32486</v>
      </c>
      <c r="I12105" s="388">
        <v>9</v>
      </c>
      <c r="J12105" s="378">
        <v>12</v>
      </c>
      <c r="K12105" s="381">
        <v>1988</v>
      </c>
      <c r="L12105" s="369">
        <f t="shared" ca="1" si="189"/>
        <v>35</v>
      </c>
      <c r="M12105" s="299" t="s">
        <v>17337</v>
      </c>
      <c r="N12105" s="10" t="s">
        <v>28854</v>
      </c>
      <c r="O12105" s="389" t="s">
        <v>177</v>
      </c>
      <c r="P12105" s="386" t="s">
        <v>177</v>
      </c>
    </row>
    <row r="12106" spans="1:16" s="8" customFormat="1" ht="15" customHeight="1" x14ac:dyDescent="0.25">
      <c r="A12106" s="362" t="s">
        <v>46</v>
      </c>
      <c r="B12106" s="362" t="s">
        <v>22116</v>
      </c>
      <c r="C12106" s="340" t="s">
        <v>23102</v>
      </c>
      <c r="D12106" s="362" t="s">
        <v>23101</v>
      </c>
      <c r="E12106" s="362">
        <v>30</v>
      </c>
      <c r="F12106" s="364">
        <v>50668632</v>
      </c>
      <c r="G12106" s="363">
        <v>20506686327</v>
      </c>
      <c r="H12106" s="365">
        <v>40484</v>
      </c>
      <c r="I12106" s="388">
        <v>2</v>
      </c>
      <c r="J12106" s="378">
        <v>11</v>
      </c>
      <c r="K12106" s="381">
        <v>2010</v>
      </c>
      <c r="L12106" s="369">
        <f t="shared" ca="1" si="189"/>
        <v>13</v>
      </c>
      <c r="M12106" s="299" t="s">
        <v>40554</v>
      </c>
      <c r="N12106" s="10" t="s">
        <v>40415</v>
      </c>
      <c r="O12106" s="389" t="s">
        <v>29315</v>
      </c>
      <c r="P12106" s="386">
        <v>44151</v>
      </c>
    </row>
    <row r="12107" spans="1:16" s="8" customFormat="1" ht="15" customHeight="1" x14ac:dyDescent="0.25">
      <c r="A12107" s="362" t="s">
        <v>7256</v>
      </c>
      <c r="B12107" s="362" t="s">
        <v>22116</v>
      </c>
      <c r="C12107" s="340" t="s">
        <v>23098</v>
      </c>
      <c r="D12107" s="362" t="s">
        <v>7254</v>
      </c>
      <c r="E12107" s="362" t="s">
        <v>45</v>
      </c>
      <c r="F12107" s="364">
        <v>12486900</v>
      </c>
      <c r="G12107" s="363">
        <v>27124869000</v>
      </c>
      <c r="H12107" s="365">
        <v>21436</v>
      </c>
      <c r="I12107" s="388">
        <v>8</v>
      </c>
      <c r="J12107" s="378">
        <v>9</v>
      </c>
      <c r="K12107" s="381">
        <v>1958</v>
      </c>
      <c r="L12107" s="369">
        <f t="shared" ca="1" si="189"/>
        <v>65</v>
      </c>
      <c r="M12107" s="299" t="s">
        <v>17470</v>
      </c>
      <c r="N12107" s="10" t="s">
        <v>28854</v>
      </c>
      <c r="O12107" s="389" t="s">
        <v>177</v>
      </c>
      <c r="P12107" s="386" t="s">
        <v>177</v>
      </c>
    </row>
    <row r="12108" spans="1:16" s="8" customFormat="1" ht="15" customHeight="1" x14ac:dyDescent="0.25">
      <c r="A12108" s="362" t="s">
        <v>46</v>
      </c>
      <c r="B12108" s="362" t="s">
        <v>22116</v>
      </c>
      <c r="C12108" s="340" t="s">
        <v>23097</v>
      </c>
      <c r="D12108" s="362" t="s">
        <v>23096</v>
      </c>
      <c r="E12108" s="362">
        <v>13</v>
      </c>
      <c r="F12108" s="364">
        <v>93719181</v>
      </c>
      <c r="G12108" s="363">
        <v>27937191818</v>
      </c>
      <c r="H12108" s="365">
        <v>21156</v>
      </c>
      <c r="I12108" s="388">
        <v>2</v>
      </c>
      <c r="J12108" s="378">
        <v>12</v>
      </c>
      <c r="K12108" s="381">
        <v>1957</v>
      </c>
      <c r="L12108" s="369">
        <f t="shared" ca="1" si="189"/>
        <v>66</v>
      </c>
      <c r="M12108" s="299" t="s">
        <v>17470</v>
      </c>
      <c r="N12108" s="10" t="s">
        <v>28854</v>
      </c>
      <c r="O12108" s="389" t="s">
        <v>29333</v>
      </c>
      <c r="P12108" s="386">
        <v>43897</v>
      </c>
    </row>
    <row r="12109" spans="1:16" s="8" customFormat="1" ht="15" customHeight="1" x14ac:dyDescent="0.25">
      <c r="A12109" s="362" t="s">
        <v>27</v>
      </c>
      <c r="B12109" s="362" t="s">
        <v>22116</v>
      </c>
      <c r="C12109" s="340" t="s">
        <v>23091</v>
      </c>
      <c r="D12109" s="362" t="s">
        <v>23090</v>
      </c>
      <c r="E12109" s="362">
        <v>33</v>
      </c>
      <c r="F12109" s="364">
        <v>92869249</v>
      </c>
      <c r="G12109" s="363">
        <v>27928692499</v>
      </c>
      <c r="H12109" s="365">
        <v>27419</v>
      </c>
      <c r="I12109" s="388">
        <v>25</v>
      </c>
      <c r="J12109" s="378">
        <v>1</v>
      </c>
      <c r="K12109" s="381">
        <v>1975</v>
      </c>
      <c r="L12109" s="369">
        <f t="shared" ca="1" si="189"/>
        <v>49</v>
      </c>
      <c r="M12109" s="299" t="s">
        <v>17470</v>
      </c>
      <c r="N12109" s="10" t="s">
        <v>28854</v>
      </c>
      <c r="O12109" s="389" t="s">
        <v>29353</v>
      </c>
      <c r="P12109" s="386">
        <v>43297</v>
      </c>
    </row>
    <row r="12110" spans="1:16" s="8" customFormat="1" ht="15" customHeight="1" x14ac:dyDescent="0.25">
      <c r="A12110" s="362" t="s">
        <v>172</v>
      </c>
      <c r="B12110" s="362" t="s">
        <v>22116</v>
      </c>
      <c r="C12110" s="340" t="s">
        <v>23089</v>
      </c>
      <c r="D12110" s="362" t="s">
        <v>23088</v>
      </c>
      <c r="E12110" s="362">
        <v>15</v>
      </c>
      <c r="F12110" s="364">
        <v>20123371</v>
      </c>
      <c r="G12110" s="363">
        <v>27201233718</v>
      </c>
      <c r="H12110" s="365">
        <v>24874</v>
      </c>
      <c r="I12110" s="388">
        <v>6</v>
      </c>
      <c r="J12110" s="378">
        <v>2</v>
      </c>
      <c r="K12110" s="381">
        <v>1968</v>
      </c>
      <c r="L12110" s="369">
        <f t="shared" ca="1" si="189"/>
        <v>56</v>
      </c>
      <c r="M12110" s="299" t="s">
        <v>18026</v>
      </c>
      <c r="N12110" s="10" t="s">
        <v>28854</v>
      </c>
      <c r="O12110" s="389" t="s">
        <v>29346</v>
      </c>
      <c r="P12110" s="386">
        <v>44216</v>
      </c>
    </row>
    <row r="12111" spans="1:16" s="8" customFormat="1" ht="15" customHeight="1" x14ac:dyDescent="0.25">
      <c r="A12111" s="362" t="s">
        <v>27</v>
      </c>
      <c r="B12111" s="362" t="s">
        <v>22116</v>
      </c>
      <c r="C12111" s="340" t="s">
        <v>37805</v>
      </c>
      <c r="D12111" s="362" t="s">
        <v>37820</v>
      </c>
      <c r="E12111" s="362">
        <v>13</v>
      </c>
      <c r="F12111" s="364">
        <v>8601167</v>
      </c>
      <c r="G12111" s="363">
        <v>20086011671</v>
      </c>
      <c r="H12111" s="365">
        <v>18924</v>
      </c>
      <c r="I12111" s="388">
        <v>23</v>
      </c>
      <c r="J12111" s="378">
        <v>10</v>
      </c>
      <c r="K12111" s="381">
        <v>1951</v>
      </c>
      <c r="L12111" s="369">
        <f t="shared" ca="1" si="189"/>
        <v>72</v>
      </c>
      <c r="M12111" s="299" t="s">
        <v>17470</v>
      </c>
      <c r="N12111" s="10" t="s">
        <v>40415</v>
      </c>
      <c r="O12111" s="389" t="s">
        <v>37839</v>
      </c>
      <c r="P12111" s="386">
        <v>44882</v>
      </c>
    </row>
    <row r="12112" spans="1:16" s="8" customFormat="1" ht="15" customHeight="1" x14ac:dyDescent="0.25">
      <c r="A12112" s="362" t="s">
        <v>302</v>
      </c>
      <c r="B12112" s="362" t="s">
        <v>22116</v>
      </c>
      <c r="C12112" s="340" t="s">
        <v>40464</v>
      </c>
      <c r="D12112" s="362" t="s">
        <v>23083</v>
      </c>
      <c r="E12112" s="362" t="s">
        <v>161</v>
      </c>
      <c r="F12112" s="364">
        <v>4271909</v>
      </c>
      <c r="G12112" s="363">
        <v>23042719099</v>
      </c>
      <c r="H12112" s="365">
        <v>14111</v>
      </c>
      <c r="I12112" s="388">
        <v>19</v>
      </c>
      <c r="J12112" s="378">
        <v>8</v>
      </c>
      <c r="K12112" s="381">
        <v>1938</v>
      </c>
      <c r="L12112" s="369">
        <f t="shared" ca="1" si="189"/>
        <v>85</v>
      </c>
      <c r="M12112" s="299" t="s">
        <v>17470</v>
      </c>
      <c r="N12112" s="10" t="s">
        <v>40415</v>
      </c>
      <c r="O12112" s="389" t="s">
        <v>177</v>
      </c>
      <c r="P12112" s="386" t="s">
        <v>177</v>
      </c>
    </row>
    <row r="12113" spans="1:16" s="8" customFormat="1" ht="15" customHeight="1" x14ac:dyDescent="0.25">
      <c r="A12113" s="362" t="s">
        <v>27</v>
      </c>
      <c r="B12113" s="362" t="s">
        <v>22116</v>
      </c>
      <c r="C12113" s="340" t="s">
        <v>23082</v>
      </c>
      <c r="D12113" s="362" t="s">
        <v>23081</v>
      </c>
      <c r="E12113" s="362" t="s">
        <v>33</v>
      </c>
      <c r="F12113" s="364">
        <v>20964741</v>
      </c>
      <c r="G12113" s="363">
        <v>27209647414</v>
      </c>
      <c r="H12113" s="365">
        <v>25445</v>
      </c>
      <c r="I12113" s="388">
        <v>30</v>
      </c>
      <c r="J12113" s="378">
        <v>8</v>
      </c>
      <c r="K12113" s="381">
        <v>1969</v>
      </c>
      <c r="L12113" s="369">
        <f t="shared" ca="1" si="189"/>
        <v>54</v>
      </c>
      <c r="M12113" s="299" t="s">
        <v>17470</v>
      </c>
      <c r="N12113" s="10" t="s">
        <v>28854</v>
      </c>
      <c r="O12113" s="389" t="s">
        <v>177</v>
      </c>
      <c r="P12113" s="386" t="s">
        <v>177</v>
      </c>
    </row>
    <row r="12114" spans="1:16" s="8" customFormat="1" ht="15" customHeight="1" x14ac:dyDescent="0.25">
      <c r="A12114" s="362" t="s">
        <v>27</v>
      </c>
      <c r="B12114" s="362" t="s">
        <v>22116</v>
      </c>
      <c r="C12114" s="340" t="s">
        <v>23080</v>
      </c>
      <c r="D12114" s="362" t="s">
        <v>23079</v>
      </c>
      <c r="E12114" s="362">
        <v>30</v>
      </c>
      <c r="F12114" s="364">
        <v>20922716</v>
      </c>
      <c r="G12114" s="363">
        <v>27209227164</v>
      </c>
      <c r="H12114" s="365">
        <v>25387</v>
      </c>
      <c r="I12114" s="388">
        <v>3</v>
      </c>
      <c r="J12114" s="378">
        <v>7</v>
      </c>
      <c r="K12114" s="381">
        <v>1969</v>
      </c>
      <c r="L12114" s="369">
        <f t="shared" ca="1" si="189"/>
        <v>54</v>
      </c>
      <c r="M12114" s="299" t="s">
        <v>17470</v>
      </c>
      <c r="N12114" s="10" t="s">
        <v>28854</v>
      </c>
      <c r="O12114" s="389" t="s">
        <v>30772</v>
      </c>
      <c r="P12114" s="386">
        <v>41555</v>
      </c>
    </row>
    <row r="12115" spans="1:16" s="8" customFormat="1" ht="15" customHeight="1" x14ac:dyDescent="0.25">
      <c r="A12115" s="362" t="s">
        <v>59</v>
      </c>
      <c r="B12115" s="362" t="s">
        <v>22116</v>
      </c>
      <c r="C12115" s="340" t="s">
        <v>34915</v>
      </c>
      <c r="D12115" s="362" t="s">
        <v>34916</v>
      </c>
      <c r="E12115" s="362">
        <v>30</v>
      </c>
      <c r="F12115" s="364">
        <v>12343258</v>
      </c>
      <c r="G12115" s="363">
        <v>27123432584</v>
      </c>
      <c r="H12115" s="365">
        <v>21395</v>
      </c>
      <c r="I12115" s="388">
        <v>29</v>
      </c>
      <c r="J12115" s="378">
        <v>7</v>
      </c>
      <c r="K12115" s="381">
        <v>1958</v>
      </c>
      <c r="L12115" s="369">
        <f t="shared" ca="1" si="189"/>
        <v>65</v>
      </c>
      <c r="M12115" s="299" t="s">
        <v>17470</v>
      </c>
      <c r="N12115" s="10" t="s">
        <v>28854</v>
      </c>
      <c r="O12115" s="389" t="s">
        <v>34541</v>
      </c>
      <c r="P12115" s="386">
        <v>44649</v>
      </c>
    </row>
    <row r="12116" spans="1:16" s="8" customFormat="1" ht="15" customHeight="1" x14ac:dyDescent="0.25">
      <c r="A12116" s="362" t="s">
        <v>161</v>
      </c>
      <c r="B12116" s="362" t="s">
        <v>22116</v>
      </c>
      <c r="C12116" s="340" t="s">
        <v>34917</v>
      </c>
      <c r="D12116" s="362" t="s">
        <v>34918</v>
      </c>
      <c r="E12116" s="362">
        <v>30</v>
      </c>
      <c r="F12116" s="364">
        <v>48438954</v>
      </c>
      <c r="G12116" s="363">
        <v>20484389544</v>
      </c>
      <c r="H12116" s="365">
        <v>39444</v>
      </c>
      <c r="I12116" s="388">
        <v>28</v>
      </c>
      <c r="J12116" s="378">
        <v>12</v>
      </c>
      <c r="K12116" s="381">
        <v>2007</v>
      </c>
      <c r="L12116" s="369">
        <f t="shared" ca="1" si="189"/>
        <v>16</v>
      </c>
      <c r="M12116" s="299" t="s">
        <v>40554</v>
      </c>
      <c r="N12116" s="10" t="s">
        <v>40415</v>
      </c>
      <c r="O12116" s="389" t="s">
        <v>34541</v>
      </c>
      <c r="P12116" s="386">
        <v>44521</v>
      </c>
    </row>
    <row r="12117" spans="1:16" s="8" customFormat="1" ht="15" customHeight="1" x14ac:dyDescent="0.25">
      <c r="A12117" s="362" t="s">
        <v>27</v>
      </c>
      <c r="B12117" s="362" t="s">
        <v>22116</v>
      </c>
      <c r="C12117" s="340" t="s">
        <v>23078</v>
      </c>
      <c r="D12117" s="362" t="s">
        <v>23077</v>
      </c>
      <c r="E12117" s="362">
        <v>30</v>
      </c>
      <c r="F12117" s="364">
        <v>10967739</v>
      </c>
      <c r="G12117" s="363">
        <v>27109677391</v>
      </c>
      <c r="H12117" s="365">
        <v>18770</v>
      </c>
      <c r="I12117" s="388">
        <v>22</v>
      </c>
      <c r="J12117" s="378">
        <v>5</v>
      </c>
      <c r="K12117" s="381">
        <v>1951</v>
      </c>
      <c r="L12117" s="369">
        <f t="shared" ca="1" si="189"/>
        <v>72</v>
      </c>
      <c r="M12117" s="299" t="s">
        <v>17470</v>
      </c>
      <c r="N12117" s="10" t="s">
        <v>28854</v>
      </c>
      <c r="O12117" s="389" t="s">
        <v>29314</v>
      </c>
      <c r="P12117" s="386">
        <v>43855</v>
      </c>
    </row>
    <row r="12118" spans="1:16" s="8" customFormat="1" ht="15" customHeight="1" x14ac:dyDescent="0.25">
      <c r="A12118" s="362" t="s">
        <v>46</v>
      </c>
      <c r="B12118" s="362" t="s">
        <v>22116</v>
      </c>
      <c r="C12118" s="340" t="s">
        <v>32619</v>
      </c>
      <c r="D12118" s="362" t="s">
        <v>32620</v>
      </c>
      <c r="E12118" s="362">
        <v>30</v>
      </c>
      <c r="F12118" s="364">
        <v>16136184</v>
      </c>
      <c r="G12118" s="363">
        <v>23161361844</v>
      </c>
      <c r="H12118" s="365">
        <v>22879</v>
      </c>
      <c r="I12118" s="388">
        <v>21</v>
      </c>
      <c r="J12118" s="378">
        <v>8</v>
      </c>
      <c r="K12118" s="381">
        <v>1962</v>
      </c>
      <c r="L12118" s="369">
        <f t="shared" ca="1" si="189"/>
        <v>61</v>
      </c>
      <c r="M12118" s="299" t="s">
        <v>17470</v>
      </c>
      <c r="N12118" s="10" t="s">
        <v>28854</v>
      </c>
      <c r="O12118" s="389" t="s">
        <v>32443</v>
      </c>
      <c r="P12118" s="386">
        <v>44230</v>
      </c>
    </row>
    <row r="12119" spans="1:16" s="8" customFormat="1" ht="15" customHeight="1" x14ac:dyDescent="0.25">
      <c r="A12119" s="362" t="s">
        <v>27</v>
      </c>
      <c r="B12119" s="362" t="s">
        <v>22116</v>
      </c>
      <c r="C12119" s="340" t="s">
        <v>37571</v>
      </c>
      <c r="D12119" s="362" t="s">
        <v>37572</v>
      </c>
      <c r="E12119" s="362">
        <v>30</v>
      </c>
      <c r="F12119" s="364">
        <v>13027666</v>
      </c>
      <c r="G12119" s="363">
        <v>20130276661</v>
      </c>
      <c r="H12119" s="365">
        <v>20936</v>
      </c>
      <c r="I12119" s="388">
        <v>26</v>
      </c>
      <c r="J12119" s="378">
        <v>4</v>
      </c>
      <c r="K12119" s="381">
        <v>1957</v>
      </c>
      <c r="L12119" s="369">
        <f t="shared" ca="1" si="189"/>
        <v>66</v>
      </c>
      <c r="M12119" s="299" t="s">
        <v>17470</v>
      </c>
      <c r="N12119" s="10" t="s">
        <v>40415</v>
      </c>
      <c r="O12119" s="389" t="s">
        <v>37607</v>
      </c>
      <c r="P12119" s="386">
        <v>44884</v>
      </c>
    </row>
    <row r="12120" spans="1:16" s="8" customFormat="1" ht="15" customHeight="1" x14ac:dyDescent="0.25">
      <c r="A12120" s="362">
        <v>11</v>
      </c>
      <c r="B12120" s="362" t="s">
        <v>22116</v>
      </c>
      <c r="C12120" s="340" t="s">
        <v>37643</v>
      </c>
      <c r="D12120" s="362" t="s">
        <v>37698</v>
      </c>
      <c r="E12120" s="362">
        <v>30</v>
      </c>
      <c r="F12120" s="364">
        <v>35267303</v>
      </c>
      <c r="G12120" s="363">
        <v>27352673035</v>
      </c>
      <c r="H12120" s="365">
        <v>33038</v>
      </c>
      <c r="I12120" s="388">
        <v>14</v>
      </c>
      <c r="J12120" s="378">
        <v>6</v>
      </c>
      <c r="K12120" s="381">
        <v>1990</v>
      </c>
      <c r="L12120" s="369">
        <f t="shared" ca="1" si="189"/>
        <v>33</v>
      </c>
      <c r="M12120" s="299" t="s">
        <v>17337</v>
      </c>
      <c r="N12120" s="10" t="s">
        <v>28854</v>
      </c>
      <c r="O12120" s="389" t="s">
        <v>37607</v>
      </c>
      <c r="P12120" s="386">
        <v>44492</v>
      </c>
    </row>
    <row r="12121" spans="1:16" s="8" customFormat="1" ht="15" customHeight="1" x14ac:dyDescent="0.25">
      <c r="A12121" s="362" t="s">
        <v>193</v>
      </c>
      <c r="B12121" s="362" t="s">
        <v>22116</v>
      </c>
      <c r="C12121" s="340" t="s">
        <v>23073</v>
      </c>
      <c r="D12121" s="362" t="s">
        <v>23072</v>
      </c>
      <c r="E12121" s="362" t="s">
        <v>14257</v>
      </c>
      <c r="F12121" s="364">
        <v>12349482</v>
      </c>
      <c r="G12121" s="363">
        <v>27123494828</v>
      </c>
      <c r="H12121" s="365">
        <v>21221</v>
      </c>
      <c r="I12121" s="388">
        <v>5</v>
      </c>
      <c r="J12121" s="378">
        <v>2</v>
      </c>
      <c r="K12121" s="381">
        <v>1958</v>
      </c>
      <c r="L12121" s="369">
        <f t="shared" ca="1" si="189"/>
        <v>66</v>
      </c>
      <c r="M12121" s="299" t="s">
        <v>17470</v>
      </c>
      <c r="N12121" s="10" t="s">
        <v>28854</v>
      </c>
      <c r="O12121" s="389" t="s">
        <v>177</v>
      </c>
      <c r="P12121" s="386" t="s">
        <v>177</v>
      </c>
    </row>
    <row r="12122" spans="1:16" s="8" customFormat="1" ht="15" customHeight="1" x14ac:dyDescent="0.25">
      <c r="A12122" s="362">
        <v>11</v>
      </c>
      <c r="B12122" s="362" t="s">
        <v>22116</v>
      </c>
      <c r="C12122" s="340" t="s">
        <v>23071</v>
      </c>
      <c r="D12122" s="362" t="s">
        <v>23070</v>
      </c>
      <c r="E12122" s="362">
        <v>14</v>
      </c>
      <c r="F12122" s="364">
        <v>45943805</v>
      </c>
      <c r="G12122" s="363">
        <v>27459438055</v>
      </c>
      <c r="H12122" s="365">
        <v>38199</v>
      </c>
      <c r="I12122" s="388">
        <v>31</v>
      </c>
      <c r="J12122" s="378">
        <v>7</v>
      </c>
      <c r="K12122" s="381">
        <v>2004</v>
      </c>
      <c r="L12122" s="369">
        <f t="shared" ca="1" si="189"/>
        <v>19</v>
      </c>
      <c r="M12122" s="299" t="s">
        <v>17337</v>
      </c>
      <c r="N12122" s="10" t="s">
        <v>28854</v>
      </c>
      <c r="O12122" s="389" t="s">
        <v>30814</v>
      </c>
      <c r="P12122" s="386">
        <v>42722</v>
      </c>
    </row>
    <row r="12123" spans="1:16" s="8" customFormat="1" ht="15" customHeight="1" x14ac:dyDescent="0.25">
      <c r="A12123" s="362" t="s">
        <v>161</v>
      </c>
      <c r="B12123" s="362" t="s">
        <v>22116</v>
      </c>
      <c r="C12123" s="340" t="s">
        <v>23069</v>
      </c>
      <c r="D12123" s="362" t="s">
        <v>23068</v>
      </c>
      <c r="E12123" s="362">
        <v>13</v>
      </c>
      <c r="F12123" s="364">
        <v>13005337</v>
      </c>
      <c r="G12123" s="363">
        <v>27130053373</v>
      </c>
      <c r="H12123" s="365">
        <v>20988</v>
      </c>
      <c r="I12123" s="388">
        <v>17</v>
      </c>
      <c r="J12123" s="378">
        <v>6</v>
      </c>
      <c r="K12123" s="381">
        <v>1957</v>
      </c>
      <c r="L12123" s="369">
        <f t="shared" ca="1" si="189"/>
        <v>66</v>
      </c>
      <c r="M12123" s="299" t="s">
        <v>17470</v>
      </c>
      <c r="N12123" s="10" t="s">
        <v>28854</v>
      </c>
      <c r="O12123" s="389" t="s">
        <v>29363</v>
      </c>
      <c r="P12123" s="386">
        <v>43271</v>
      </c>
    </row>
    <row r="12124" spans="1:16" s="8" customFormat="1" ht="15" customHeight="1" x14ac:dyDescent="0.25">
      <c r="A12124" s="362">
        <v>13</v>
      </c>
      <c r="B12124" s="362" t="s">
        <v>22116</v>
      </c>
      <c r="C12124" s="340" t="s">
        <v>23067</v>
      </c>
      <c r="D12124" s="362" t="s">
        <v>14359</v>
      </c>
      <c r="E12124" s="362">
        <v>12</v>
      </c>
      <c r="F12124" s="364">
        <v>21992339</v>
      </c>
      <c r="G12124" s="363">
        <v>27219923398</v>
      </c>
      <c r="H12124" s="365">
        <v>26048</v>
      </c>
      <c r="I12124" s="388">
        <v>25</v>
      </c>
      <c r="J12124" s="378">
        <v>4</v>
      </c>
      <c r="K12124" s="381">
        <v>1971</v>
      </c>
      <c r="L12124" s="369">
        <f t="shared" ca="1" si="189"/>
        <v>52</v>
      </c>
      <c r="M12124" s="299" t="s">
        <v>17470</v>
      </c>
      <c r="N12124" s="10" t="s">
        <v>28854</v>
      </c>
      <c r="O12124" s="389" t="s">
        <v>30795</v>
      </c>
      <c r="P12124" s="386">
        <v>40759</v>
      </c>
    </row>
    <row r="12125" spans="1:16" s="8" customFormat="1" ht="15" customHeight="1" x14ac:dyDescent="0.25">
      <c r="A12125" s="362" t="s">
        <v>27</v>
      </c>
      <c r="B12125" s="362" t="s">
        <v>22116</v>
      </c>
      <c r="C12125" s="340" t="s">
        <v>38029</v>
      </c>
      <c r="D12125" s="362" t="s">
        <v>38030</v>
      </c>
      <c r="E12125" s="362">
        <v>34</v>
      </c>
      <c r="F12125" s="364">
        <v>16275627</v>
      </c>
      <c r="G12125" s="363">
        <v>27162756279</v>
      </c>
      <c r="H12125" s="365">
        <v>22960</v>
      </c>
      <c r="I12125" s="388">
        <v>10</v>
      </c>
      <c r="J12125" s="378">
        <v>11</v>
      </c>
      <c r="K12125" s="381">
        <v>1962</v>
      </c>
      <c r="L12125" s="369">
        <f t="shared" ca="1" si="189"/>
        <v>61</v>
      </c>
      <c r="M12125" s="299" t="s">
        <v>17470</v>
      </c>
      <c r="N12125" s="10" t="s">
        <v>28854</v>
      </c>
      <c r="O12125" s="389" t="s">
        <v>37917</v>
      </c>
      <c r="P12125" s="386">
        <v>44704</v>
      </c>
    </row>
    <row r="12126" spans="1:16" s="8" customFormat="1" ht="15" customHeight="1" x14ac:dyDescent="0.25">
      <c r="A12126" s="362" t="s">
        <v>27</v>
      </c>
      <c r="B12126" s="362" t="s">
        <v>22116</v>
      </c>
      <c r="C12126" s="340" t="s">
        <v>23066</v>
      </c>
      <c r="D12126" s="362" t="s">
        <v>23065</v>
      </c>
      <c r="E12126" s="362">
        <v>30</v>
      </c>
      <c r="F12126" s="364">
        <v>51044014</v>
      </c>
      <c r="G12126" s="363">
        <v>27510440140</v>
      </c>
      <c r="H12126" s="365">
        <v>40673</v>
      </c>
      <c r="I12126" s="388">
        <v>10</v>
      </c>
      <c r="J12126" s="378">
        <v>5</v>
      </c>
      <c r="K12126" s="381">
        <v>2011</v>
      </c>
      <c r="L12126" s="369">
        <f t="shared" ca="1" si="189"/>
        <v>12</v>
      </c>
      <c r="M12126" s="299" t="s">
        <v>17337</v>
      </c>
      <c r="N12126" s="10" t="s">
        <v>28854</v>
      </c>
      <c r="O12126" s="389" t="s">
        <v>29325</v>
      </c>
      <c r="P12126" s="386">
        <v>43670</v>
      </c>
    </row>
    <row r="12127" spans="1:16" s="8" customFormat="1" ht="15" customHeight="1" x14ac:dyDescent="0.25">
      <c r="A12127" s="362" t="s">
        <v>172</v>
      </c>
      <c r="B12127" s="362" t="s">
        <v>22116</v>
      </c>
      <c r="C12127" s="340" t="s">
        <v>23064</v>
      </c>
      <c r="D12127" s="362" t="s">
        <v>23063</v>
      </c>
      <c r="E12127" s="362">
        <v>30</v>
      </c>
      <c r="F12127" s="364">
        <v>47102584</v>
      </c>
      <c r="G12127" s="363">
        <v>20471025845</v>
      </c>
      <c r="H12127" s="365">
        <v>38780</v>
      </c>
      <c r="I12127" s="388">
        <v>4</v>
      </c>
      <c r="J12127" s="378">
        <v>3</v>
      </c>
      <c r="K12127" s="381">
        <v>2006</v>
      </c>
      <c r="L12127" s="369">
        <f t="shared" ca="1" si="189"/>
        <v>18</v>
      </c>
      <c r="M12127" s="299" t="s">
        <v>40554</v>
      </c>
      <c r="N12127" s="10" t="s">
        <v>40415</v>
      </c>
      <c r="O12127" s="389" t="s">
        <v>29358</v>
      </c>
      <c r="P12127" s="386">
        <v>44111</v>
      </c>
    </row>
    <row r="12128" spans="1:16" s="8" customFormat="1" ht="15" customHeight="1" x14ac:dyDescent="0.25">
      <c r="A12128" s="362" t="s">
        <v>27</v>
      </c>
      <c r="B12128" s="362" t="s">
        <v>22116</v>
      </c>
      <c r="C12128" s="340" t="s">
        <v>23059</v>
      </c>
      <c r="D12128" s="362" t="s">
        <v>23058</v>
      </c>
      <c r="E12128" s="362">
        <v>34</v>
      </c>
      <c r="F12128" s="364">
        <v>92954942</v>
      </c>
      <c r="G12128" s="363">
        <v>20929549423</v>
      </c>
      <c r="H12128" s="365">
        <v>34440</v>
      </c>
      <c r="I12128" s="388">
        <v>16</v>
      </c>
      <c r="J12128" s="378">
        <v>4</v>
      </c>
      <c r="K12128" s="381">
        <v>1994</v>
      </c>
      <c r="L12128" s="369">
        <f t="shared" ca="1" si="189"/>
        <v>30</v>
      </c>
      <c r="M12128" s="299" t="s">
        <v>17337</v>
      </c>
      <c r="N12128" s="10" t="s">
        <v>40415</v>
      </c>
      <c r="O12128" s="389" t="s">
        <v>177</v>
      </c>
      <c r="P12128" s="386" t="s">
        <v>177</v>
      </c>
    </row>
    <row r="12129" spans="1:16" s="8" customFormat="1" ht="15" customHeight="1" x14ac:dyDescent="0.25">
      <c r="A12129" s="362" t="s">
        <v>27</v>
      </c>
      <c r="B12129" s="362" t="s">
        <v>22116</v>
      </c>
      <c r="C12129" s="340" t="s">
        <v>39018</v>
      </c>
      <c r="D12129" s="362" t="s">
        <v>39044</v>
      </c>
      <c r="E12129" s="362">
        <v>30</v>
      </c>
      <c r="F12129" s="364">
        <v>45013259</v>
      </c>
      <c r="G12129" s="363">
        <v>23450132594</v>
      </c>
      <c r="H12129" s="365">
        <v>37859</v>
      </c>
      <c r="I12129" s="388">
        <v>26</v>
      </c>
      <c r="J12129" s="378">
        <v>8</v>
      </c>
      <c r="K12129" s="381">
        <v>2003</v>
      </c>
      <c r="L12129" s="369">
        <f t="shared" ca="1" si="189"/>
        <v>20</v>
      </c>
      <c r="M12129" s="299" t="s">
        <v>17337</v>
      </c>
      <c r="N12129" s="10" t="s">
        <v>28854</v>
      </c>
      <c r="O12129" s="389" t="s">
        <v>39123</v>
      </c>
      <c r="P12129" s="386">
        <v>44845</v>
      </c>
    </row>
    <row r="12130" spans="1:16" s="8" customFormat="1" ht="15" customHeight="1" x14ac:dyDescent="0.25">
      <c r="A12130" s="362" t="s">
        <v>59</v>
      </c>
      <c r="B12130" s="362" t="s">
        <v>22116</v>
      </c>
      <c r="C12130" s="340" t="s">
        <v>37869</v>
      </c>
      <c r="D12130" s="362" t="s">
        <v>37870</v>
      </c>
      <c r="E12130" s="362">
        <v>33</v>
      </c>
      <c r="F12130" s="364">
        <v>36774788</v>
      </c>
      <c r="G12130" s="363">
        <v>27367747884</v>
      </c>
      <c r="H12130" s="365">
        <v>33696</v>
      </c>
      <c r="I12130" s="388">
        <v>2</v>
      </c>
      <c r="J12130" s="378">
        <v>4</v>
      </c>
      <c r="K12130" s="381">
        <v>1992</v>
      </c>
      <c r="L12130" s="369">
        <f t="shared" ca="1" si="189"/>
        <v>32</v>
      </c>
      <c r="M12130" s="299" t="s">
        <v>17337</v>
      </c>
      <c r="N12130" s="10" t="s">
        <v>28854</v>
      </c>
      <c r="O12130" s="389" t="s">
        <v>37839</v>
      </c>
      <c r="P12130" s="386">
        <v>44820</v>
      </c>
    </row>
    <row r="12131" spans="1:16" s="8" customFormat="1" ht="15" customHeight="1" x14ac:dyDescent="0.25">
      <c r="A12131" s="362">
        <v>13</v>
      </c>
      <c r="B12131" s="362" t="s">
        <v>22116</v>
      </c>
      <c r="C12131" s="340" t="s">
        <v>23057</v>
      </c>
      <c r="D12131" s="362" t="s">
        <v>23056</v>
      </c>
      <c r="E12131" s="362" t="s">
        <v>99</v>
      </c>
      <c r="F12131" s="364">
        <v>24056354</v>
      </c>
      <c r="G12131" s="363">
        <v>27240563547</v>
      </c>
      <c r="H12131" s="365">
        <v>27119</v>
      </c>
      <c r="I12131" s="388">
        <v>31</v>
      </c>
      <c r="J12131" s="378">
        <v>3</v>
      </c>
      <c r="K12131" s="381">
        <v>1974</v>
      </c>
      <c r="L12131" s="369">
        <f t="shared" ca="1" si="189"/>
        <v>50</v>
      </c>
      <c r="M12131" s="299" t="s">
        <v>17470</v>
      </c>
      <c r="N12131" s="10" t="s">
        <v>28854</v>
      </c>
      <c r="O12131" s="389" t="s">
        <v>177</v>
      </c>
      <c r="P12131" s="386" t="s">
        <v>177</v>
      </c>
    </row>
    <row r="12132" spans="1:16" s="8" customFormat="1" ht="15" customHeight="1" x14ac:dyDescent="0.25">
      <c r="A12132" s="362" t="s">
        <v>74</v>
      </c>
      <c r="B12132" s="362" t="s">
        <v>22116</v>
      </c>
      <c r="C12132" s="340" t="s">
        <v>39019</v>
      </c>
      <c r="D12132" s="362" t="s">
        <v>39045</v>
      </c>
      <c r="E12132" s="362">
        <v>30</v>
      </c>
      <c r="F12132" s="364">
        <v>16590153</v>
      </c>
      <c r="G12132" s="363">
        <v>27165901539</v>
      </c>
      <c r="H12132" s="365">
        <v>23288</v>
      </c>
      <c r="I12132" s="388">
        <v>4</v>
      </c>
      <c r="J12132" s="378">
        <v>10</v>
      </c>
      <c r="K12132" s="381">
        <v>1963</v>
      </c>
      <c r="L12132" s="369">
        <f t="shared" ca="1" si="189"/>
        <v>60</v>
      </c>
      <c r="M12132" s="299" t="s">
        <v>17470</v>
      </c>
      <c r="N12132" s="10" t="s">
        <v>28854</v>
      </c>
      <c r="O12132" s="389" t="s">
        <v>38820</v>
      </c>
      <c r="P12132" s="386">
        <v>45107</v>
      </c>
    </row>
    <row r="12133" spans="1:16" s="8" customFormat="1" ht="15" customHeight="1" x14ac:dyDescent="0.25">
      <c r="A12133" s="362">
        <v>11</v>
      </c>
      <c r="B12133" s="362" t="s">
        <v>22116</v>
      </c>
      <c r="C12133" s="340" t="s">
        <v>23055</v>
      </c>
      <c r="D12133" s="362" t="s">
        <v>23054</v>
      </c>
      <c r="E12133" s="362">
        <v>30</v>
      </c>
      <c r="F12133" s="364">
        <v>17271345</v>
      </c>
      <c r="G12133" s="363">
        <v>27172713454</v>
      </c>
      <c r="H12133" s="365">
        <v>23823</v>
      </c>
      <c r="I12133" s="388">
        <v>22</v>
      </c>
      <c r="J12133" s="378">
        <v>3</v>
      </c>
      <c r="K12133" s="381">
        <v>1965</v>
      </c>
      <c r="L12133" s="369">
        <f t="shared" ca="1" si="189"/>
        <v>59</v>
      </c>
      <c r="M12133" s="299" t="s">
        <v>17470</v>
      </c>
      <c r="N12133" s="10" t="s">
        <v>28854</v>
      </c>
      <c r="O12133" s="389" t="s">
        <v>29361</v>
      </c>
      <c r="P12133" s="386">
        <v>44258</v>
      </c>
    </row>
    <row r="12134" spans="1:16" s="8" customFormat="1" ht="15" customHeight="1" x14ac:dyDescent="0.25">
      <c r="A12134" s="362">
        <v>24</v>
      </c>
      <c r="B12134" s="362" t="s">
        <v>22116</v>
      </c>
      <c r="C12134" s="340" t="s">
        <v>23049</v>
      </c>
      <c r="D12134" s="362" t="s">
        <v>23048</v>
      </c>
      <c r="E12134" s="362" t="s">
        <v>45</v>
      </c>
      <c r="F12134" s="364">
        <v>11749168</v>
      </c>
      <c r="G12134" s="363">
        <v>23117491684</v>
      </c>
      <c r="H12134" s="365">
        <v>20466</v>
      </c>
      <c r="I12134" s="388">
        <v>12</v>
      </c>
      <c r="J12134" s="378">
        <v>1</v>
      </c>
      <c r="K12134" s="381">
        <v>1956</v>
      </c>
      <c r="L12134" s="369">
        <f t="shared" ca="1" si="189"/>
        <v>68</v>
      </c>
      <c r="M12134" s="299" t="s">
        <v>17470</v>
      </c>
      <c r="N12134" s="10" t="s">
        <v>28854</v>
      </c>
      <c r="O12134" s="389" t="s">
        <v>177</v>
      </c>
      <c r="P12134" s="386" t="s">
        <v>177</v>
      </c>
    </row>
    <row r="12135" spans="1:16" s="8" customFormat="1" ht="15" customHeight="1" x14ac:dyDescent="0.25">
      <c r="A12135" s="362" t="s">
        <v>27</v>
      </c>
      <c r="B12135" s="362" t="s">
        <v>22116</v>
      </c>
      <c r="C12135" s="340" t="s">
        <v>34977</v>
      </c>
      <c r="D12135" s="362" t="s">
        <v>34978</v>
      </c>
      <c r="E12135" s="362">
        <v>32</v>
      </c>
      <c r="F12135" s="364">
        <v>92293563</v>
      </c>
      <c r="G12135" s="363">
        <v>27922935632</v>
      </c>
      <c r="H12135" s="365">
        <v>17783</v>
      </c>
      <c r="I12135" s="388">
        <v>7</v>
      </c>
      <c r="J12135" s="378">
        <v>9</v>
      </c>
      <c r="K12135" s="381">
        <v>148</v>
      </c>
      <c r="L12135" s="369">
        <f t="shared" ca="1" si="189"/>
        <v>75</v>
      </c>
      <c r="M12135" s="299" t="s">
        <v>17470</v>
      </c>
      <c r="N12135" s="10" t="s">
        <v>28854</v>
      </c>
      <c r="O12135" s="389" t="s">
        <v>35042</v>
      </c>
      <c r="P12135" s="386">
        <v>44603</v>
      </c>
    </row>
    <row r="12136" spans="1:16" s="8" customFormat="1" ht="15" customHeight="1" x14ac:dyDescent="0.25">
      <c r="A12136" s="362" t="s">
        <v>46</v>
      </c>
      <c r="B12136" s="362" t="s">
        <v>22116</v>
      </c>
      <c r="C12136" s="340" t="s">
        <v>23047</v>
      </c>
      <c r="D12136" s="362" t="s">
        <v>23046</v>
      </c>
      <c r="E12136" s="362">
        <v>30</v>
      </c>
      <c r="F12136" s="364">
        <v>13185622</v>
      </c>
      <c r="G12136" s="363">
        <v>27131856224</v>
      </c>
      <c r="H12136" s="365">
        <v>21748</v>
      </c>
      <c r="I12136" s="388">
        <v>17</v>
      </c>
      <c r="J12136" s="378">
        <v>7</v>
      </c>
      <c r="K12136" s="381">
        <v>1959</v>
      </c>
      <c r="L12136" s="369">
        <f t="shared" ca="1" si="189"/>
        <v>64</v>
      </c>
      <c r="M12136" s="299" t="s">
        <v>17470</v>
      </c>
      <c r="N12136" s="10" t="s">
        <v>28854</v>
      </c>
      <c r="O12136" s="389" t="s">
        <v>30747</v>
      </c>
      <c r="P12136" s="386">
        <v>40802</v>
      </c>
    </row>
    <row r="12137" spans="1:16" s="8" customFormat="1" ht="15" customHeight="1" x14ac:dyDescent="0.25">
      <c r="A12137" s="362" t="s">
        <v>27</v>
      </c>
      <c r="B12137" s="362" t="s">
        <v>22116</v>
      </c>
      <c r="C12137" s="340" t="s">
        <v>23045</v>
      </c>
      <c r="D12137" s="362" t="s">
        <v>23044</v>
      </c>
      <c r="E12137" s="362" t="s">
        <v>99</v>
      </c>
      <c r="F12137" s="364">
        <v>5963779</v>
      </c>
      <c r="G12137" s="363">
        <v>27059637792</v>
      </c>
      <c r="H12137" s="365">
        <v>17800</v>
      </c>
      <c r="I12137" s="388">
        <v>24</v>
      </c>
      <c r="J12137" s="378">
        <v>9</v>
      </c>
      <c r="K12137" s="381">
        <v>1948</v>
      </c>
      <c r="L12137" s="369">
        <f t="shared" ca="1" si="189"/>
        <v>75</v>
      </c>
      <c r="M12137" s="299" t="s">
        <v>17470</v>
      </c>
      <c r="N12137" s="10" t="s">
        <v>28854</v>
      </c>
      <c r="O12137" s="389" t="s">
        <v>177</v>
      </c>
      <c r="P12137" s="386" t="s">
        <v>177</v>
      </c>
    </row>
    <row r="12138" spans="1:16" s="8" customFormat="1" ht="15" customHeight="1" x14ac:dyDescent="0.25">
      <c r="A12138" s="362" t="s">
        <v>27</v>
      </c>
      <c r="B12138" s="362" t="s">
        <v>22116</v>
      </c>
      <c r="C12138" s="340" t="s">
        <v>23043</v>
      </c>
      <c r="D12138" s="362" t="s">
        <v>23042</v>
      </c>
      <c r="E12138" s="362">
        <v>31</v>
      </c>
      <c r="F12138" s="364">
        <v>13118639</v>
      </c>
      <c r="G12138" s="363">
        <v>27131186393</v>
      </c>
      <c r="H12138" s="365">
        <v>21618</v>
      </c>
      <c r="I12138" s="388">
        <v>9</v>
      </c>
      <c r="J12138" s="378">
        <v>3</v>
      </c>
      <c r="K12138" s="381">
        <v>1959</v>
      </c>
      <c r="L12138" s="369">
        <f t="shared" ca="1" si="189"/>
        <v>65</v>
      </c>
      <c r="M12138" s="299" t="s">
        <v>17470</v>
      </c>
      <c r="N12138" s="10" t="s">
        <v>28854</v>
      </c>
      <c r="O12138" s="389" t="s">
        <v>30842</v>
      </c>
      <c r="P12138" s="386">
        <v>42557</v>
      </c>
    </row>
    <row r="12139" spans="1:16" s="8" customFormat="1" ht="15" customHeight="1" x14ac:dyDescent="0.25">
      <c r="A12139" s="362" t="s">
        <v>27</v>
      </c>
      <c r="B12139" s="362" t="s">
        <v>22116</v>
      </c>
      <c r="C12139" s="340" t="s">
        <v>40113</v>
      </c>
      <c r="D12139" s="362" t="s">
        <v>40129</v>
      </c>
      <c r="E12139" s="362">
        <v>33</v>
      </c>
      <c r="F12139" s="364">
        <v>17898907</v>
      </c>
      <c r="G12139" s="363">
        <v>27178989049</v>
      </c>
      <c r="H12139" s="365">
        <v>24142</v>
      </c>
      <c r="I12139" s="388">
        <v>4</v>
      </c>
      <c r="J12139" s="378">
        <v>2</v>
      </c>
      <c r="K12139" s="381">
        <v>1966</v>
      </c>
      <c r="L12139" s="369">
        <f t="shared" ca="1" si="189"/>
        <v>58</v>
      </c>
      <c r="M12139" s="299" t="s">
        <v>17470</v>
      </c>
      <c r="N12139" s="10" t="s">
        <v>28854</v>
      </c>
      <c r="O12139" s="389" t="s">
        <v>40148</v>
      </c>
      <c r="P12139" s="386">
        <v>45187</v>
      </c>
    </row>
    <row r="12140" spans="1:16" s="8" customFormat="1" ht="15" customHeight="1" x14ac:dyDescent="0.25">
      <c r="A12140" s="362" t="s">
        <v>59</v>
      </c>
      <c r="B12140" s="362" t="s">
        <v>22116</v>
      </c>
      <c r="C12140" s="340" t="s">
        <v>23041</v>
      </c>
      <c r="D12140" s="362" t="s">
        <v>23040</v>
      </c>
      <c r="E12140" s="362">
        <v>33</v>
      </c>
      <c r="F12140" s="364">
        <v>5804717</v>
      </c>
      <c r="G12140" s="363">
        <v>27058047177</v>
      </c>
      <c r="H12140" s="365">
        <v>17293</v>
      </c>
      <c r="I12140" s="388">
        <v>6</v>
      </c>
      <c r="J12140" s="378">
        <v>5</v>
      </c>
      <c r="K12140" s="381">
        <v>1947</v>
      </c>
      <c r="L12140" s="369">
        <f t="shared" ca="1" si="189"/>
        <v>76</v>
      </c>
      <c r="M12140" s="299" t="s">
        <v>17337</v>
      </c>
      <c r="N12140" s="10" t="s">
        <v>28854</v>
      </c>
      <c r="O12140" s="389" t="s">
        <v>30740</v>
      </c>
      <c r="P12140" s="386" t="s">
        <v>177</v>
      </c>
    </row>
    <row r="12141" spans="1:16" s="8" customFormat="1" ht="15" customHeight="1" x14ac:dyDescent="0.25">
      <c r="A12141" s="362" t="s">
        <v>889</v>
      </c>
      <c r="B12141" s="362" t="s">
        <v>22116</v>
      </c>
      <c r="C12141" s="340" t="s">
        <v>23039</v>
      </c>
      <c r="D12141" s="362" t="s">
        <v>23038</v>
      </c>
      <c r="E12141" s="362">
        <v>30</v>
      </c>
      <c r="F12141" s="364">
        <v>92486026</v>
      </c>
      <c r="G12141" s="363">
        <v>27924860265</v>
      </c>
      <c r="H12141" s="365">
        <v>18005</v>
      </c>
      <c r="I12141" s="388">
        <v>17</v>
      </c>
      <c r="J12141" s="378">
        <v>4</v>
      </c>
      <c r="K12141" s="381">
        <v>1949</v>
      </c>
      <c r="L12141" s="369">
        <f t="shared" ca="1" si="189"/>
        <v>75</v>
      </c>
      <c r="M12141" s="299" t="s">
        <v>17470</v>
      </c>
      <c r="N12141" s="10" t="s">
        <v>28854</v>
      </c>
      <c r="O12141" s="389" t="s">
        <v>30817</v>
      </c>
      <c r="P12141" s="386">
        <v>42157</v>
      </c>
    </row>
    <row r="12142" spans="1:16" s="8" customFormat="1" ht="15" customHeight="1" x14ac:dyDescent="0.25">
      <c r="A12142" s="362" t="s">
        <v>161</v>
      </c>
      <c r="B12142" s="362" t="s">
        <v>22116</v>
      </c>
      <c r="C12142" s="340" t="s">
        <v>23037</v>
      </c>
      <c r="D12142" s="362" t="s">
        <v>4093</v>
      </c>
      <c r="E12142" s="362">
        <v>30</v>
      </c>
      <c r="F12142" s="364">
        <v>16042308</v>
      </c>
      <c r="G12142" s="363">
        <v>27160423086</v>
      </c>
      <c r="H12142" s="365">
        <v>22840</v>
      </c>
      <c r="I12142" s="388">
        <v>13</v>
      </c>
      <c r="J12142" s="378">
        <v>7</v>
      </c>
      <c r="K12142" s="381">
        <v>1962</v>
      </c>
      <c r="L12142" s="369">
        <f t="shared" ca="1" si="189"/>
        <v>61</v>
      </c>
      <c r="M12142" s="299" t="s">
        <v>17470</v>
      </c>
      <c r="N12142" s="10" t="s">
        <v>28854</v>
      </c>
      <c r="O12142" s="389" t="s">
        <v>29347</v>
      </c>
      <c r="P12142" s="386">
        <v>42855</v>
      </c>
    </row>
    <row r="12143" spans="1:16" s="8" customFormat="1" ht="15" customHeight="1" x14ac:dyDescent="0.25">
      <c r="A12143" s="362" t="s">
        <v>59</v>
      </c>
      <c r="B12143" s="362" t="s">
        <v>22116</v>
      </c>
      <c r="C12143" s="340" t="s">
        <v>23036</v>
      </c>
      <c r="D12143" s="362" t="s">
        <v>23035</v>
      </c>
      <c r="E12143" s="362">
        <v>30</v>
      </c>
      <c r="F12143" s="364">
        <v>38999290</v>
      </c>
      <c r="G12143" s="363">
        <v>27389992904</v>
      </c>
      <c r="H12143" s="365">
        <v>34787</v>
      </c>
      <c r="I12143" s="388">
        <v>29</v>
      </c>
      <c r="J12143" s="378">
        <v>3</v>
      </c>
      <c r="K12143" s="381">
        <v>1995</v>
      </c>
      <c r="L12143" s="369">
        <f t="shared" ca="1" si="189"/>
        <v>29</v>
      </c>
      <c r="M12143" s="299" t="s">
        <v>17337</v>
      </c>
      <c r="N12143" s="10" t="s">
        <v>28854</v>
      </c>
      <c r="O12143" s="389" t="s">
        <v>30738</v>
      </c>
      <c r="P12143" s="386">
        <v>41937</v>
      </c>
    </row>
    <row r="12144" spans="1:16" s="8" customFormat="1" ht="15" customHeight="1" x14ac:dyDescent="0.25">
      <c r="A12144" s="362" t="s">
        <v>27</v>
      </c>
      <c r="B12144" s="362" t="s">
        <v>22116</v>
      </c>
      <c r="C12144" s="340" t="s">
        <v>23034</v>
      </c>
      <c r="D12144" s="362" t="s">
        <v>23033</v>
      </c>
      <c r="E12144" s="362">
        <v>14</v>
      </c>
      <c r="F12144" s="364">
        <v>16304796</v>
      </c>
      <c r="G12144" s="363">
        <v>23163047969</v>
      </c>
      <c r="H12144" s="365">
        <v>23149</v>
      </c>
      <c r="I12144" s="388">
        <v>18</v>
      </c>
      <c r="J12144" s="378">
        <v>5</v>
      </c>
      <c r="K12144" s="381">
        <v>1963</v>
      </c>
      <c r="L12144" s="369">
        <f t="shared" ca="1" si="189"/>
        <v>60</v>
      </c>
      <c r="M12144" s="299" t="s">
        <v>40176</v>
      </c>
      <c r="N12144" s="10" t="s">
        <v>40415</v>
      </c>
      <c r="O12144" s="389" t="s">
        <v>35977</v>
      </c>
      <c r="P12144" s="386">
        <v>42723</v>
      </c>
    </row>
    <row r="12145" spans="1:16" s="8" customFormat="1" ht="15" customHeight="1" x14ac:dyDescent="0.25">
      <c r="A12145" s="362" t="s">
        <v>27</v>
      </c>
      <c r="B12145" s="362" t="s">
        <v>22116</v>
      </c>
      <c r="C12145" s="340" t="s">
        <v>23032</v>
      </c>
      <c r="D12145" s="362" t="s">
        <v>23031</v>
      </c>
      <c r="E12145" s="362">
        <v>31</v>
      </c>
      <c r="F12145" s="364">
        <v>16463355</v>
      </c>
      <c r="G12145" s="363">
        <v>27164633557</v>
      </c>
      <c r="H12145" s="365">
        <v>23205</v>
      </c>
      <c r="I12145" s="388">
        <v>13</v>
      </c>
      <c r="J12145" s="378">
        <v>7</v>
      </c>
      <c r="K12145" s="381">
        <v>1963</v>
      </c>
      <c r="L12145" s="369">
        <f t="shared" ca="1" si="189"/>
        <v>60</v>
      </c>
      <c r="M12145" s="299" t="s">
        <v>17470</v>
      </c>
      <c r="N12145" s="10" t="s">
        <v>28854</v>
      </c>
      <c r="O12145" s="389" t="s">
        <v>29346</v>
      </c>
      <c r="P12145" s="386">
        <v>44337</v>
      </c>
    </row>
    <row r="12146" spans="1:16" s="8" customFormat="1" ht="15" customHeight="1" x14ac:dyDescent="0.25">
      <c r="A12146" s="362" t="s">
        <v>2915</v>
      </c>
      <c r="B12146" s="362" t="s">
        <v>22116</v>
      </c>
      <c r="C12146" s="340" t="s">
        <v>36666</v>
      </c>
      <c r="D12146" s="362" t="s">
        <v>36669</v>
      </c>
      <c r="E12146" s="362">
        <v>11</v>
      </c>
      <c r="F12146" s="364">
        <v>32523876</v>
      </c>
      <c r="G12146" s="363">
        <v>27325238769</v>
      </c>
      <c r="H12146" s="365">
        <v>31650</v>
      </c>
      <c r="I12146" s="388">
        <v>26</v>
      </c>
      <c r="J12146" s="378">
        <v>8</v>
      </c>
      <c r="K12146" s="381">
        <v>1986</v>
      </c>
      <c r="L12146" s="369">
        <f t="shared" ca="1" si="189"/>
        <v>37</v>
      </c>
      <c r="M12146" s="299" t="s">
        <v>17470</v>
      </c>
      <c r="N12146" s="10" t="s">
        <v>28854</v>
      </c>
      <c r="O12146" s="389" t="s">
        <v>36673</v>
      </c>
      <c r="P12146" s="386">
        <v>44806</v>
      </c>
    </row>
    <row r="12147" spans="1:16" s="8" customFormat="1" ht="15" customHeight="1" x14ac:dyDescent="0.25">
      <c r="A12147" s="362" t="s">
        <v>46</v>
      </c>
      <c r="B12147" s="362" t="s">
        <v>22116</v>
      </c>
      <c r="C12147" s="340" t="s">
        <v>23030</v>
      </c>
      <c r="D12147" s="362" t="s">
        <v>23029</v>
      </c>
      <c r="E12147" s="362">
        <v>32</v>
      </c>
      <c r="F12147" s="364">
        <v>20060068</v>
      </c>
      <c r="G12147" s="363">
        <v>27200600687</v>
      </c>
      <c r="H12147" s="365">
        <v>24913</v>
      </c>
      <c r="I12147" s="388">
        <v>16</v>
      </c>
      <c r="J12147" s="378">
        <v>3</v>
      </c>
      <c r="K12147" s="381">
        <v>1968</v>
      </c>
      <c r="L12147" s="369">
        <f t="shared" ca="1" si="189"/>
        <v>56</v>
      </c>
      <c r="M12147" s="299" t="s">
        <v>17470</v>
      </c>
      <c r="N12147" s="10" t="s">
        <v>28854</v>
      </c>
      <c r="O12147" s="389" t="s">
        <v>35977</v>
      </c>
      <c r="P12147" s="386">
        <v>42693</v>
      </c>
    </row>
    <row r="12148" spans="1:16" s="8" customFormat="1" ht="15" customHeight="1" x14ac:dyDescent="0.25">
      <c r="A12148" s="362" t="s">
        <v>27</v>
      </c>
      <c r="B12148" s="362" t="s">
        <v>22116</v>
      </c>
      <c r="C12148" s="340" t="s">
        <v>23028</v>
      </c>
      <c r="D12148" s="362" t="s">
        <v>23027</v>
      </c>
      <c r="E12148" s="362">
        <v>30</v>
      </c>
      <c r="F12148" s="364">
        <v>52708241</v>
      </c>
      <c r="G12148" s="363">
        <v>20527082413</v>
      </c>
      <c r="H12148" s="365">
        <v>40930</v>
      </c>
      <c r="I12148" s="388">
        <v>22</v>
      </c>
      <c r="J12148" s="378">
        <v>1</v>
      </c>
      <c r="K12148" s="381">
        <v>2012</v>
      </c>
      <c r="L12148" s="369">
        <f t="shared" ca="1" si="189"/>
        <v>12</v>
      </c>
      <c r="M12148" s="299" t="s">
        <v>40554</v>
      </c>
      <c r="N12148" s="10" t="s">
        <v>40415</v>
      </c>
      <c r="O12148" s="389" t="s">
        <v>29338</v>
      </c>
      <c r="P12148" s="386">
        <v>43063</v>
      </c>
    </row>
    <row r="12149" spans="1:16" s="8" customFormat="1" ht="15" customHeight="1" x14ac:dyDescent="0.25">
      <c r="A12149" s="362" t="s">
        <v>23</v>
      </c>
      <c r="B12149" s="362" t="s">
        <v>22116</v>
      </c>
      <c r="C12149" s="340" t="s">
        <v>23026</v>
      </c>
      <c r="D12149" s="362" t="s">
        <v>23025</v>
      </c>
      <c r="E12149" s="362">
        <v>35</v>
      </c>
      <c r="F12149" s="364">
        <v>18027220</v>
      </c>
      <c r="G12149" s="363">
        <v>27180272203</v>
      </c>
      <c r="H12149" s="365">
        <v>24335</v>
      </c>
      <c r="I12149" s="388">
        <v>16</v>
      </c>
      <c r="J12149" s="378">
        <v>8</v>
      </c>
      <c r="K12149" s="381">
        <v>1966</v>
      </c>
      <c r="L12149" s="369">
        <f t="shared" ca="1" si="189"/>
        <v>57</v>
      </c>
      <c r="M12149" s="299" t="s">
        <v>17470</v>
      </c>
      <c r="N12149" s="10" t="s">
        <v>28854</v>
      </c>
      <c r="O12149" s="389" t="s">
        <v>177</v>
      </c>
      <c r="P12149" s="386" t="s">
        <v>177</v>
      </c>
    </row>
    <row r="12150" spans="1:16" s="8" customFormat="1" ht="15" customHeight="1" x14ac:dyDescent="0.25">
      <c r="A12150" s="362" t="s">
        <v>27</v>
      </c>
      <c r="B12150" s="362" t="s">
        <v>22116</v>
      </c>
      <c r="C12150" s="340" t="s">
        <v>23024</v>
      </c>
      <c r="D12150" s="362" t="s">
        <v>23023</v>
      </c>
      <c r="E12150" s="362">
        <v>33</v>
      </c>
      <c r="F12150" s="364">
        <v>20379471</v>
      </c>
      <c r="G12150" s="363">
        <v>27203794717</v>
      </c>
      <c r="H12150" s="365">
        <v>25147</v>
      </c>
      <c r="I12150" s="388">
        <v>5</v>
      </c>
      <c r="J12150" s="378">
        <v>11</v>
      </c>
      <c r="K12150" s="381">
        <v>1968</v>
      </c>
      <c r="L12150" s="369">
        <f t="shared" ca="1" si="189"/>
        <v>55</v>
      </c>
      <c r="M12150" s="299" t="s">
        <v>40176</v>
      </c>
      <c r="N12150" s="10" t="s">
        <v>28854</v>
      </c>
      <c r="O12150" s="389" t="s">
        <v>30804</v>
      </c>
      <c r="P12150" s="386">
        <v>41071</v>
      </c>
    </row>
    <row r="12151" spans="1:16" s="8" customFormat="1" ht="15" customHeight="1" x14ac:dyDescent="0.25">
      <c r="A12151" s="362" t="s">
        <v>46</v>
      </c>
      <c r="B12151" s="362" t="s">
        <v>22116</v>
      </c>
      <c r="C12151" s="340" t="s">
        <v>23022</v>
      </c>
      <c r="D12151" s="362" t="s">
        <v>35702</v>
      </c>
      <c r="E12151" s="362">
        <v>30</v>
      </c>
      <c r="F12151" s="364">
        <v>25108597</v>
      </c>
      <c r="G12151" s="363">
        <v>27251085973</v>
      </c>
      <c r="H12151" s="365">
        <v>27808</v>
      </c>
      <c r="I12151" s="388">
        <v>18</v>
      </c>
      <c r="J12151" s="378">
        <v>2</v>
      </c>
      <c r="K12151" s="381">
        <v>1976</v>
      </c>
      <c r="L12151" s="369">
        <f t="shared" ca="1" si="189"/>
        <v>48</v>
      </c>
      <c r="M12151" s="299" t="s">
        <v>17470</v>
      </c>
      <c r="N12151" s="10" t="s">
        <v>28854</v>
      </c>
      <c r="O12151" s="389" t="s">
        <v>29321</v>
      </c>
      <c r="P12151" s="386">
        <v>44037</v>
      </c>
    </row>
    <row r="12152" spans="1:16" s="8" customFormat="1" ht="15" customHeight="1" x14ac:dyDescent="0.25">
      <c r="A12152" s="362" t="s">
        <v>46</v>
      </c>
      <c r="B12152" s="362" t="s">
        <v>22116</v>
      </c>
      <c r="C12152" s="340" t="s">
        <v>23016</v>
      </c>
      <c r="D12152" s="362" t="s">
        <v>23015</v>
      </c>
      <c r="E12152" s="362">
        <v>34</v>
      </c>
      <c r="F12152" s="364">
        <v>18432281</v>
      </c>
      <c r="G12152" s="363">
        <v>27184322817</v>
      </c>
      <c r="H12152" s="365">
        <v>24827</v>
      </c>
      <c r="I12152" s="388">
        <v>21</v>
      </c>
      <c r="J12152" s="378">
        <v>12</v>
      </c>
      <c r="K12152" s="381">
        <v>1967</v>
      </c>
      <c r="L12152" s="369">
        <f t="shared" ca="1" si="189"/>
        <v>56</v>
      </c>
      <c r="M12152" s="299" t="s">
        <v>17470</v>
      </c>
      <c r="N12152" s="10" t="s">
        <v>28854</v>
      </c>
      <c r="O12152" s="389" t="s">
        <v>29322</v>
      </c>
      <c r="P12152" s="386">
        <v>44092</v>
      </c>
    </row>
    <row r="12153" spans="1:16" s="8" customFormat="1" ht="15" customHeight="1" x14ac:dyDescent="0.25">
      <c r="A12153" s="362" t="s">
        <v>27</v>
      </c>
      <c r="B12153" s="362" t="s">
        <v>22116</v>
      </c>
      <c r="C12153" s="340" t="s">
        <v>23011</v>
      </c>
      <c r="D12153" s="362" t="s">
        <v>23010</v>
      </c>
      <c r="E12153" s="362" t="s">
        <v>45</v>
      </c>
      <c r="F12153" s="364">
        <v>14942265</v>
      </c>
      <c r="G12153" s="363">
        <v>27149422655</v>
      </c>
      <c r="H12153" s="365">
        <v>22671</v>
      </c>
      <c r="I12153" s="388">
        <v>25</v>
      </c>
      <c r="J12153" s="378">
        <v>1</v>
      </c>
      <c r="K12153" s="381">
        <v>1962</v>
      </c>
      <c r="L12153" s="369">
        <f t="shared" ca="1" si="189"/>
        <v>62</v>
      </c>
      <c r="M12153" s="299" t="s">
        <v>17470</v>
      </c>
      <c r="N12153" s="10" t="s">
        <v>28854</v>
      </c>
      <c r="O12153" s="389" t="s">
        <v>177</v>
      </c>
      <c r="P12153" s="386">
        <v>34035</v>
      </c>
    </row>
    <row r="12154" spans="1:16" s="8" customFormat="1" ht="15" customHeight="1" x14ac:dyDescent="0.25">
      <c r="A12154" s="362" t="s">
        <v>193</v>
      </c>
      <c r="B12154" s="362" t="s">
        <v>22116</v>
      </c>
      <c r="C12154" s="340" t="s">
        <v>23009</v>
      </c>
      <c r="D12154" s="362" t="s">
        <v>23008</v>
      </c>
      <c r="E12154" s="362">
        <v>30</v>
      </c>
      <c r="F12154" s="364">
        <v>94586516</v>
      </c>
      <c r="G12154" s="363">
        <v>23945865164</v>
      </c>
      <c r="H12154" s="365">
        <v>21671</v>
      </c>
      <c r="I12154" s="388">
        <v>1</v>
      </c>
      <c r="J12154" s="378">
        <v>5</v>
      </c>
      <c r="K12154" s="381">
        <v>1959</v>
      </c>
      <c r="L12154" s="369">
        <f t="shared" ca="1" si="189"/>
        <v>64</v>
      </c>
      <c r="M12154" s="299" t="s">
        <v>17470</v>
      </c>
      <c r="N12154" s="10" t="s">
        <v>28854</v>
      </c>
      <c r="O12154" s="389" t="s">
        <v>29326</v>
      </c>
      <c r="P12154" s="386">
        <v>43689</v>
      </c>
    </row>
    <row r="12155" spans="1:16" s="8" customFormat="1" ht="15" customHeight="1" x14ac:dyDescent="0.25">
      <c r="A12155" s="362" t="s">
        <v>59</v>
      </c>
      <c r="B12155" s="362" t="s">
        <v>22116</v>
      </c>
      <c r="C12155" s="340" t="s">
        <v>23005</v>
      </c>
      <c r="D12155" s="362" t="s">
        <v>23004</v>
      </c>
      <c r="E12155" s="362">
        <v>35</v>
      </c>
      <c r="F12155" s="364">
        <v>18496109</v>
      </c>
      <c r="G12155" s="363">
        <v>27184961097</v>
      </c>
      <c r="H12155" s="365">
        <v>32228</v>
      </c>
      <c r="I12155" s="388">
        <v>26</v>
      </c>
      <c r="J12155" s="378">
        <v>3</v>
      </c>
      <c r="K12155" s="381">
        <v>1988</v>
      </c>
      <c r="L12155" s="369">
        <f t="shared" ca="1" si="189"/>
        <v>36</v>
      </c>
      <c r="M12155" s="299" t="s">
        <v>17470</v>
      </c>
      <c r="N12155" s="10" t="s">
        <v>28854</v>
      </c>
      <c r="O12155" s="389" t="s">
        <v>177</v>
      </c>
      <c r="P12155" s="386" t="s">
        <v>177</v>
      </c>
    </row>
    <row r="12156" spans="1:16" s="8" customFormat="1" ht="15" customHeight="1" x14ac:dyDescent="0.25">
      <c r="A12156" s="362" t="s">
        <v>46</v>
      </c>
      <c r="B12156" s="362" t="s">
        <v>22116</v>
      </c>
      <c r="C12156" s="340" t="s">
        <v>39020</v>
      </c>
      <c r="D12156" s="362" t="s">
        <v>39046</v>
      </c>
      <c r="E12156" s="362">
        <v>34</v>
      </c>
      <c r="F12156" s="364">
        <v>17570695</v>
      </c>
      <c r="G12156" s="363">
        <v>27175706955</v>
      </c>
      <c r="H12156" s="365">
        <v>23993</v>
      </c>
      <c r="I12156" s="388">
        <v>8</v>
      </c>
      <c r="J12156" s="378">
        <v>9</v>
      </c>
      <c r="K12156" s="381">
        <v>1965</v>
      </c>
      <c r="L12156" s="369">
        <f t="shared" ca="1" si="189"/>
        <v>58</v>
      </c>
      <c r="M12156" s="299" t="s">
        <v>17470</v>
      </c>
      <c r="N12156" s="10" t="s">
        <v>28854</v>
      </c>
      <c r="O12156" s="389" t="s">
        <v>38820</v>
      </c>
      <c r="P12156" s="386">
        <v>45099</v>
      </c>
    </row>
    <row r="12157" spans="1:16" s="8" customFormat="1" ht="15" customHeight="1" x14ac:dyDescent="0.25">
      <c r="A12157" s="362" t="s">
        <v>27</v>
      </c>
      <c r="B12157" s="362" t="s">
        <v>22116</v>
      </c>
      <c r="C12157" s="340" t="s">
        <v>23003</v>
      </c>
      <c r="D12157" s="362" t="s">
        <v>39120</v>
      </c>
      <c r="E12157" s="362">
        <v>30</v>
      </c>
      <c r="F12157" s="364">
        <v>49194856</v>
      </c>
      <c r="G12157" s="363">
        <v>20491948567</v>
      </c>
      <c r="H12157" s="365">
        <v>39823</v>
      </c>
      <c r="I12157" s="388">
        <v>10</v>
      </c>
      <c r="J12157" s="378">
        <v>1</v>
      </c>
      <c r="K12157" s="381">
        <v>2009</v>
      </c>
      <c r="L12157" s="369">
        <f t="shared" ca="1" si="189"/>
        <v>15</v>
      </c>
      <c r="M12157" s="299" t="s">
        <v>40554</v>
      </c>
      <c r="N12157" s="10" t="s">
        <v>40415</v>
      </c>
      <c r="O12157" s="389" t="s">
        <v>29356</v>
      </c>
      <c r="P12157" s="386">
        <v>43713</v>
      </c>
    </row>
    <row r="12158" spans="1:16" s="8" customFormat="1" ht="15" customHeight="1" x14ac:dyDescent="0.25">
      <c r="A12158" s="362">
        <v>13</v>
      </c>
      <c r="B12158" s="362" t="s">
        <v>22116</v>
      </c>
      <c r="C12158" s="340" t="s">
        <v>23001</v>
      </c>
      <c r="D12158" s="362" t="s">
        <v>4660</v>
      </c>
      <c r="E12158" s="362" t="s">
        <v>30</v>
      </c>
      <c r="F12158" s="364">
        <v>21035754</v>
      </c>
      <c r="G12158" s="363">
        <v>27210357543</v>
      </c>
      <c r="H12158" s="365">
        <v>25510</v>
      </c>
      <c r="I12158" s="388">
        <v>3</v>
      </c>
      <c r="J12158" s="378">
        <v>11</v>
      </c>
      <c r="K12158" s="381">
        <v>1969</v>
      </c>
      <c r="L12158" s="369">
        <f t="shared" ca="1" si="189"/>
        <v>54</v>
      </c>
      <c r="M12158" s="299" t="s">
        <v>40176</v>
      </c>
      <c r="N12158" s="10" t="s">
        <v>28854</v>
      </c>
      <c r="O12158" s="389" t="s">
        <v>177</v>
      </c>
      <c r="P12158" s="386">
        <v>35931</v>
      </c>
    </row>
    <row r="12159" spans="1:16" s="8" customFormat="1" ht="15" customHeight="1" x14ac:dyDescent="0.25">
      <c r="A12159" s="362" t="s">
        <v>33761</v>
      </c>
      <c r="B12159" s="362" t="s">
        <v>22116</v>
      </c>
      <c r="C12159" s="340" t="s">
        <v>23000</v>
      </c>
      <c r="D12159" s="362" t="s">
        <v>22999</v>
      </c>
      <c r="E12159" s="362">
        <v>30</v>
      </c>
      <c r="F12159" s="364">
        <v>21934014</v>
      </c>
      <c r="G12159" s="363">
        <v>27219340147</v>
      </c>
      <c r="H12159" s="365">
        <v>25869</v>
      </c>
      <c r="I12159" s="388">
        <v>28</v>
      </c>
      <c r="J12159" s="378">
        <v>10</v>
      </c>
      <c r="K12159" s="381">
        <v>1970</v>
      </c>
      <c r="L12159" s="369">
        <f t="shared" ca="1" si="189"/>
        <v>53</v>
      </c>
      <c r="M12159" s="299" t="s">
        <v>17470</v>
      </c>
      <c r="N12159" s="10" t="s">
        <v>28854</v>
      </c>
      <c r="O12159" s="389" t="s">
        <v>30804</v>
      </c>
      <c r="P12159" s="386">
        <v>41123</v>
      </c>
    </row>
    <row r="12160" spans="1:16" s="8" customFormat="1" ht="15" customHeight="1" x14ac:dyDescent="0.25">
      <c r="A12160" s="362" t="s">
        <v>78</v>
      </c>
      <c r="B12160" s="362" t="s">
        <v>22116</v>
      </c>
      <c r="C12160" s="340" t="s">
        <v>22998</v>
      </c>
      <c r="D12160" s="362" t="s">
        <v>22997</v>
      </c>
      <c r="E12160" s="362">
        <v>32</v>
      </c>
      <c r="F12160" s="364">
        <v>18224439</v>
      </c>
      <c r="G12160" s="363">
        <v>27182244398</v>
      </c>
      <c r="H12160" s="365">
        <v>24613</v>
      </c>
      <c r="I12160" s="388">
        <v>21</v>
      </c>
      <c r="J12160" s="378">
        <v>5</v>
      </c>
      <c r="K12160" s="381">
        <v>1967</v>
      </c>
      <c r="L12160" s="369">
        <f t="shared" ca="1" si="189"/>
        <v>56</v>
      </c>
      <c r="M12160" s="299" t="s">
        <v>17470</v>
      </c>
      <c r="N12160" s="10" t="s">
        <v>28854</v>
      </c>
      <c r="O12160" s="389" t="s">
        <v>29346</v>
      </c>
      <c r="P12160" s="386">
        <v>43992</v>
      </c>
    </row>
    <row r="12161" spans="1:16" s="8" customFormat="1" ht="15" customHeight="1" x14ac:dyDescent="0.25">
      <c r="A12161" s="362" t="s">
        <v>27</v>
      </c>
      <c r="B12161" s="362" t="s">
        <v>22116</v>
      </c>
      <c r="C12161" s="340" t="s">
        <v>39021</v>
      </c>
      <c r="D12161" s="362" t="s">
        <v>39047</v>
      </c>
      <c r="E12161" s="362">
        <v>15</v>
      </c>
      <c r="F12161" s="364">
        <v>11529282</v>
      </c>
      <c r="G12161" s="363">
        <v>27115292825</v>
      </c>
      <c r="H12161" s="365">
        <v>20048</v>
      </c>
      <c r="I12161" s="388">
        <v>20</v>
      </c>
      <c r="J12161" s="378">
        <v>11</v>
      </c>
      <c r="K12161" s="381">
        <v>1954</v>
      </c>
      <c r="L12161" s="369">
        <f t="shared" ca="1" si="189"/>
        <v>69</v>
      </c>
      <c r="M12161" s="299" t="s">
        <v>17470</v>
      </c>
      <c r="N12161" s="10" t="s">
        <v>28854</v>
      </c>
      <c r="O12161" s="389" t="s">
        <v>38820</v>
      </c>
      <c r="P12161" s="386">
        <v>45020</v>
      </c>
    </row>
    <row r="12162" spans="1:16" s="8" customFormat="1" ht="15" customHeight="1" x14ac:dyDescent="0.25">
      <c r="A12162" s="362" t="s">
        <v>46</v>
      </c>
      <c r="B12162" s="362" t="s">
        <v>22116</v>
      </c>
      <c r="C12162" s="340" t="s">
        <v>38733</v>
      </c>
      <c r="D12162" s="362" t="s">
        <v>38798</v>
      </c>
      <c r="E12162" s="362">
        <v>31</v>
      </c>
      <c r="F12162" s="364">
        <v>16675805</v>
      </c>
      <c r="G12162" s="363">
        <v>27166758055</v>
      </c>
      <c r="H12162" s="365">
        <v>23308</v>
      </c>
      <c r="I12162" s="388">
        <v>24</v>
      </c>
      <c r="J12162" s="378">
        <v>10</v>
      </c>
      <c r="K12162" s="381">
        <v>1963</v>
      </c>
      <c r="L12162" s="369">
        <f t="shared" ref="L12162:L12225" ca="1" si="190">DATEDIF(H12162,TODAY(),"Y")</f>
        <v>60</v>
      </c>
      <c r="M12162" s="299" t="s">
        <v>17470</v>
      </c>
      <c r="N12162" s="10" t="s">
        <v>28854</v>
      </c>
      <c r="O12162" s="389" t="s">
        <v>38820</v>
      </c>
      <c r="P12162" s="386">
        <v>45103</v>
      </c>
    </row>
    <row r="12163" spans="1:16" s="8" customFormat="1" ht="15" customHeight="1" x14ac:dyDescent="0.25">
      <c r="A12163" s="362">
        <v>13</v>
      </c>
      <c r="B12163" s="362" t="s">
        <v>22116</v>
      </c>
      <c r="C12163" s="340" t="s">
        <v>37012</v>
      </c>
      <c r="D12163" s="362" t="s">
        <v>37013</v>
      </c>
      <c r="E12163" s="362">
        <v>34</v>
      </c>
      <c r="F12163" s="364">
        <v>10919653</v>
      </c>
      <c r="G12163" s="363">
        <v>27109196539</v>
      </c>
      <c r="H12163" s="365">
        <v>19435</v>
      </c>
      <c r="I12163" s="388">
        <v>17</v>
      </c>
      <c r="J12163" s="378">
        <v>3</v>
      </c>
      <c r="K12163" s="381">
        <v>1953</v>
      </c>
      <c r="L12163" s="369">
        <f t="shared" ca="1" si="190"/>
        <v>71</v>
      </c>
      <c r="M12163" s="299" t="s">
        <v>17470</v>
      </c>
      <c r="N12163" s="10" t="s">
        <v>28854</v>
      </c>
      <c r="O12163" s="389" t="s">
        <v>37043</v>
      </c>
      <c r="P12163" s="386">
        <v>44793</v>
      </c>
    </row>
    <row r="12164" spans="1:16" s="8" customFormat="1" ht="15" customHeight="1" x14ac:dyDescent="0.25">
      <c r="A12164" s="362" t="s">
        <v>59</v>
      </c>
      <c r="B12164" s="362" t="s">
        <v>22116</v>
      </c>
      <c r="C12164" s="340" t="s">
        <v>22991</v>
      </c>
      <c r="D12164" s="362" t="s">
        <v>22990</v>
      </c>
      <c r="E12164" s="362">
        <v>31</v>
      </c>
      <c r="F12164" s="364">
        <v>12477432</v>
      </c>
      <c r="G12164" s="363">
        <v>27124774328</v>
      </c>
      <c r="H12164" s="365">
        <v>21403</v>
      </c>
      <c r="I12164" s="388">
        <v>6</v>
      </c>
      <c r="J12164" s="378">
        <v>8</v>
      </c>
      <c r="K12164" s="381">
        <v>1958</v>
      </c>
      <c r="L12164" s="369">
        <f t="shared" ca="1" si="190"/>
        <v>65</v>
      </c>
      <c r="M12164" s="299" t="s">
        <v>17470</v>
      </c>
      <c r="N12164" s="10" t="s">
        <v>28854</v>
      </c>
      <c r="O12164" s="389" t="s">
        <v>30802</v>
      </c>
      <c r="P12164" s="386">
        <v>40749</v>
      </c>
    </row>
    <row r="12165" spans="1:16" s="8" customFormat="1" ht="15" customHeight="1" x14ac:dyDescent="0.25">
      <c r="A12165" s="362" t="s">
        <v>27</v>
      </c>
      <c r="B12165" s="362" t="s">
        <v>22116</v>
      </c>
      <c r="C12165" s="340" t="s">
        <v>22989</v>
      </c>
      <c r="D12165" s="362" t="s">
        <v>22988</v>
      </c>
      <c r="E12165" s="362">
        <v>30</v>
      </c>
      <c r="F12165" s="364">
        <v>12496464</v>
      </c>
      <c r="G12165" s="363">
        <v>23124964644</v>
      </c>
      <c r="H12165" s="365">
        <v>21560</v>
      </c>
      <c r="I12165" s="388">
        <v>10</v>
      </c>
      <c r="J12165" s="378">
        <v>1</v>
      </c>
      <c r="K12165" s="381">
        <v>1959</v>
      </c>
      <c r="L12165" s="369">
        <f t="shared" ca="1" si="190"/>
        <v>65</v>
      </c>
      <c r="M12165" s="299" t="s">
        <v>17470</v>
      </c>
      <c r="N12165" s="10" t="s">
        <v>28854</v>
      </c>
      <c r="O12165" s="389" t="s">
        <v>29351</v>
      </c>
      <c r="P12165" s="386">
        <v>44007</v>
      </c>
    </row>
    <row r="12166" spans="1:16" s="8" customFormat="1" ht="15" customHeight="1" x14ac:dyDescent="0.25">
      <c r="A12166" s="362" t="s">
        <v>161</v>
      </c>
      <c r="B12166" s="362" t="s">
        <v>22116</v>
      </c>
      <c r="C12166" s="340" t="s">
        <v>22985</v>
      </c>
      <c r="D12166" s="362" t="s">
        <v>22984</v>
      </c>
      <c r="E12166" s="362">
        <v>31</v>
      </c>
      <c r="F12166" s="364">
        <v>11497388</v>
      </c>
      <c r="G12166" s="363">
        <v>27114973888</v>
      </c>
      <c r="H12166" s="365">
        <v>20056</v>
      </c>
      <c r="I12166" s="388">
        <v>28</v>
      </c>
      <c r="J12166" s="378">
        <v>11</v>
      </c>
      <c r="K12166" s="381">
        <v>1954</v>
      </c>
      <c r="L12166" s="369">
        <f t="shared" ca="1" si="190"/>
        <v>69</v>
      </c>
      <c r="M12166" s="299" t="s">
        <v>17470</v>
      </c>
      <c r="N12166" s="10" t="s">
        <v>28854</v>
      </c>
      <c r="O12166" s="389" t="s">
        <v>35977</v>
      </c>
      <c r="P12166" s="386">
        <v>42684</v>
      </c>
    </row>
    <row r="12167" spans="1:16" s="8" customFormat="1" ht="15" customHeight="1" x14ac:dyDescent="0.25">
      <c r="A12167" s="362" t="s">
        <v>800</v>
      </c>
      <c r="B12167" s="362" t="s">
        <v>22116</v>
      </c>
      <c r="C12167" s="340" t="s">
        <v>22983</v>
      </c>
      <c r="D12167" s="362" t="s">
        <v>22982</v>
      </c>
      <c r="E12167" s="362">
        <v>32</v>
      </c>
      <c r="F12167" s="364">
        <v>12430248</v>
      </c>
      <c r="G12167" s="363">
        <v>27124302485</v>
      </c>
      <c r="H12167" s="365">
        <v>20824</v>
      </c>
      <c r="I12167" s="388">
        <v>4</v>
      </c>
      <c r="J12167" s="378">
        <v>1</v>
      </c>
      <c r="K12167" s="381">
        <v>1957</v>
      </c>
      <c r="L12167" s="369">
        <f t="shared" ca="1" si="190"/>
        <v>67</v>
      </c>
      <c r="M12167" s="299" t="s">
        <v>17470</v>
      </c>
      <c r="N12167" s="10" t="s">
        <v>28854</v>
      </c>
      <c r="O12167" s="389" t="s">
        <v>30665</v>
      </c>
      <c r="P12167" s="386">
        <v>41536</v>
      </c>
    </row>
    <row r="12168" spans="1:16" s="8" customFormat="1" ht="15" customHeight="1" x14ac:dyDescent="0.25">
      <c r="A12168" s="362" t="s">
        <v>27</v>
      </c>
      <c r="B12168" s="362" t="s">
        <v>22116</v>
      </c>
      <c r="C12168" s="340" t="s">
        <v>22981</v>
      </c>
      <c r="D12168" s="362" t="s">
        <v>22980</v>
      </c>
      <c r="E12168" s="362">
        <v>30</v>
      </c>
      <c r="F12168" s="364">
        <v>18050211</v>
      </c>
      <c r="G12168" s="363">
        <v>23180502114</v>
      </c>
      <c r="H12168" s="365">
        <v>24527</v>
      </c>
      <c r="I12168" s="388">
        <v>24</v>
      </c>
      <c r="J12168" s="378">
        <v>2</v>
      </c>
      <c r="K12168" s="381">
        <v>1967</v>
      </c>
      <c r="L12168" s="369">
        <f t="shared" ca="1" si="190"/>
        <v>57</v>
      </c>
      <c r="M12168" s="299" t="s">
        <v>17470</v>
      </c>
      <c r="N12168" s="10" t="s">
        <v>28854</v>
      </c>
      <c r="O12168" s="389" t="s">
        <v>29318</v>
      </c>
      <c r="P12168" s="386">
        <v>43092</v>
      </c>
    </row>
    <row r="12169" spans="1:16" s="8" customFormat="1" ht="15" customHeight="1" x14ac:dyDescent="0.25">
      <c r="A12169" s="362" t="s">
        <v>27</v>
      </c>
      <c r="B12169" s="362" t="s">
        <v>22116</v>
      </c>
      <c r="C12169" s="340" t="s">
        <v>22979</v>
      </c>
      <c r="D12169" s="362" t="s">
        <v>22978</v>
      </c>
      <c r="E12169" s="362">
        <v>32</v>
      </c>
      <c r="F12169" s="364">
        <v>23028580</v>
      </c>
      <c r="G12169" s="363">
        <v>27230285808</v>
      </c>
      <c r="H12169" s="365">
        <v>26693</v>
      </c>
      <c r="I12169" s="388">
        <v>29</v>
      </c>
      <c r="J12169" s="378">
        <v>1</v>
      </c>
      <c r="K12169" s="381">
        <v>1973</v>
      </c>
      <c r="L12169" s="369">
        <f t="shared" ca="1" si="190"/>
        <v>51</v>
      </c>
      <c r="M12169" s="299" t="s">
        <v>17470</v>
      </c>
      <c r="N12169" s="10" t="s">
        <v>28854</v>
      </c>
      <c r="O12169" s="389" t="s">
        <v>177</v>
      </c>
      <c r="P12169" s="386" t="s">
        <v>177</v>
      </c>
    </row>
    <row r="12170" spans="1:16" s="8" customFormat="1" ht="15" customHeight="1" x14ac:dyDescent="0.25">
      <c r="A12170" s="362" t="s">
        <v>27</v>
      </c>
      <c r="B12170" s="362" t="s">
        <v>22116</v>
      </c>
      <c r="C12170" s="340" t="s">
        <v>22977</v>
      </c>
      <c r="D12170" s="362" t="s">
        <v>22976</v>
      </c>
      <c r="E12170" s="362">
        <v>30</v>
      </c>
      <c r="F12170" s="364">
        <v>46912177</v>
      </c>
      <c r="G12170" s="363">
        <v>20469121772</v>
      </c>
      <c r="H12170" s="365">
        <v>38562</v>
      </c>
      <c r="I12170" s="388">
        <v>29</v>
      </c>
      <c r="J12170" s="378">
        <v>7</v>
      </c>
      <c r="K12170" s="381">
        <v>2005</v>
      </c>
      <c r="L12170" s="369">
        <f t="shared" ca="1" si="190"/>
        <v>18</v>
      </c>
      <c r="M12170" s="299" t="s">
        <v>40554</v>
      </c>
      <c r="N12170" s="10" t="s">
        <v>40415</v>
      </c>
      <c r="O12170" s="389" t="s">
        <v>29363</v>
      </c>
      <c r="P12170" s="386">
        <v>43247</v>
      </c>
    </row>
    <row r="12171" spans="1:16" s="8" customFormat="1" ht="15" customHeight="1" x14ac:dyDescent="0.25">
      <c r="A12171" s="362" t="s">
        <v>27</v>
      </c>
      <c r="B12171" s="362" t="s">
        <v>22116</v>
      </c>
      <c r="C12171" s="340" t="s">
        <v>22975</v>
      </c>
      <c r="D12171" s="362" t="s">
        <v>22974</v>
      </c>
      <c r="E12171" s="362">
        <v>30</v>
      </c>
      <c r="F12171" s="364">
        <v>20005607</v>
      </c>
      <c r="G12171" s="363">
        <v>27200056073</v>
      </c>
      <c r="H12171" s="365">
        <v>24860</v>
      </c>
      <c r="I12171" s="388">
        <v>23</v>
      </c>
      <c r="J12171" s="378">
        <v>1</v>
      </c>
      <c r="K12171" s="381">
        <v>1968</v>
      </c>
      <c r="L12171" s="369">
        <f t="shared" ca="1" si="190"/>
        <v>56</v>
      </c>
      <c r="M12171" s="299" t="s">
        <v>17470</v>
      </c>
      <c r="N12171" s="10" t="s">
        <v>28854</v>
      </c>
      <c r="O12171" s="389" t="s">
        <v>29313</v>
      </c>
      <c r="P12171" s="386">
        <v>43060</v>
      </c>
    </row>
    <row r="12172" spans="1:16" s="8" customFormat="1" ht="15" customHeight="1" x14ac:dyDescent="0.25">
      <c r="A12172" s="362" t="s">
        <v>27</v>
      </c>
      <c r="B12172" s="362" t="s">
        <v>22116</v>
      </c>
      <c r="C12172" s="340" t="s">
        <v>38734</v>
      </c>
      <c r="D12172" s="362" t="s">
        <v>38799</v>
      </c>
      <c r="E12172" s="362">
        <v>31</v>
      </c>
      <c r="F12172" s="364">
        <v>22687361</v>
      </c>
      <c r="G12172" s="363">
        <v>27226873614</v>
      </c>
      <c r="H12172" s="365">
        <v>26474</v>
      </c>
      <c r="I12172" s="388">
        <v>24</v>
      </c>
      <c r="J12172" s="378">
        <v>6</v>
      </c>
      <c r="K12172" s="381">
        <v>1972</v>
      </c>
      <c r="L12172" s="369">
        <f t="shared" ca="1" si="190"/>
        <v>51</v>
      </c>
      <c r="M12172" s="299" t="s">
        <v>17470</v>
      </c>
      <c r="N12172" s="10" t="s">
        <v>28854</v>
      </c>
      <c r="O12172" s="389" t="s">
        <v>38820</v>
      </c>
      <c r="P12172" s="386">
        <v>45089</v>
      </c>
    </row>
    <row r="12173" spans="1:16" s="8" customFormat="1" ht="15" customHeight="1" x14ac:dyDescent="0.25">
      <c r="A12173" s="362" t="s">
        <v>59</v>
      </c>
      <c r="B12173" s="362" t="s">
        <v>22116</v>
      </c>
      <c r="C12173" s="340" t="s">
        <v>38423</v>
      </c>
      <c r="D12173" s="362" t="s">
        <v>38425</v>
      </c>
      <c r="E12173" s="362">
        <v>30</v>
      </c>
      <c r="F12173" s="364">
        <v>14606023</v>
      </c>
      <c r="G12173" s="363">
        <v>23146060234</v>
      </c>
      <c r="H12173" s="365">
        <v>22553</v>
      </c>
      <c r="I12173" s="388">
        <v>29</v>
      </c>
      <c r="J12173" s="378">
        <v>9</v>
      </c>
      <c r="K12173" s="381">
        <v>1961</v>
      </c>
      <c r="L12173" s="369">
        <f t="shared" ca="1" si="190"/>
        <v>62</v>
      </c>
      <c r="M12173" s="299" t="s">
        <v>17470</v>
      </c>
      <c r="N12173" s="10" t="s">
        <v>28854</v>
      </c>
      <c r="O12173" s="389" t="s">
        <v>38280</v>
      </c>
      <c r="P12173" s="386">
        <v>44725</v>
      </c>
    </row>
    <row r="12174" spans="1:16" s="8" customFormat="1" ht="15" customHeight="1" x14ac:dyDescent="0.25">
      <c r="A12174" s="362" t="s">
        <v>27</v>
      </c>
      <c r="B12174" s="362" t="s">
        <v>22116</v>
      </c>
      <c r="C12174" s="340" t="s">
        <v>22973</v>
      </c>
      <c r="D12174" s="362" t="s">
        <v>22972</v>
      </c>
      <c r="E12174" s="362">
        <v>30</v>
      </c>
      <c r="F12174" s="364">
        <v>23832115</v>
      </c>
      <c r="G12174" s="363">
        <v>24238321154</v>
      </c>
      <c r="H12174" s="365">
        <v>26993</v>
      </c>
      <c r="I12174" s="388">
        <v>25</v>
      </c>
      <c r="J12174" s="378">
        <v>11</v>
      </c>
      <c r="K12174" s="381">
        <v>1973</v>
      </c>
      <c r="L12174" s="369">
        <f t="shared" ca="1" si="190"/>
        <v>50</v>
      </c>
      <c r="M12174" s="299" t="s">
        <v>17470</v>
      </c>
      <c r="N12174" s="10" t="s">
        <v>28854</v>
      </c>
      <c r="O12174" s="389" t="s">
        <v>29336</v>
      </c>
      <c r="P12174" s="386">
        <v>43462</v>
      </c>
    </row>
    <row r="12175" spans="1:16" s="8" customFormat="1" ht="15" customHeight="1" x14ac:dyDescent="0.25">
      <c r="A12175" s="362">
        <v>10</v>
      </c>
      <c r="B12175" s="362" t="s">
        <v>22116</v>
      </c>
      <c r="C12175" s="340" t="s">
        <v>38226</v>
      </c>
      <c r="D12175" s="362" t="s">
        <v>38227</v>
      </c>
      <c r="E12175" s="362">
        <v>30</v>
      </c>
      <c r="F12175" s="364">
        <v>24014935</v>
      </c>
      <c r="G12175" s="363">
        <v>23240149354</v>
      </c>
      <c r="H12175" s="365">
        <v>25926</v>
      </c>
      <c r="I12175" s="388">
        <v>24</v>
      </c>
      <c r="J12175" s="378">
        <v>12</v>
      </c>
      <c r="K12175" s="381">
        <v>1970</v>
      </c>
      <c r="L12175" s="369">
        <f t="shared" ca="1" si="190"/>
        <v>53</v>
      </c>
      <c r="M12175" s="299" t="s">
        <v>17470</v>
      </c>
      <c r="N12175" s="10" t="s">
        <v>28854</v>
      </c>
      <c r="O12175" s="389" t="s">
        <v>38050</v>
      </c>
      <c r="P12175" s="386">
        <v>45014</v>
      </c>
    </row>
    <row r="12176" spans="1:16" s="8" customFormat="1" ht="15" customHeight="1" x14ac:dyDescent="0.25">
      <c r="A12176" s="362" t="s">
        <v>27</v>
      </c>
      <c r="B12176" s="362" t="s">
        <v>22116</v>
      </c>
      <c r="C12176" s="340" t="s">
        <v>36658</v>
      </c>
      <c r="D12176" s="362" t="s">
        <v>36659</v>
      </c>
      <c r="E12176" s="362">
        <v>30</v>
      </c>
      <c r="F12176" s="364">
        <v>24517678</v>
      </c>
      <c r="G12176" s="363">
        <v>27245176789</v>
      </c>
      <c r="H12176" s="365">
        <v>27603</v>
      </c>
      <c r="I12176" s="388">
        <v>28</v>
      </c>
      <c r="J12176" s="378">
        <v>7</v>
      </c>
      <c r="K12176" s="381">
        <v>1975</v>
      </c>
      <c r="L12176" s="369">
        <f t="shared" ca="1" si="190"/>
        <v>48</v>
      </c>
      <c r="M12176" s="299" t="s">
        <v>18026</v>
      </c>
      <c r="N12176" s="10" t="s">
        <v>28854</v>
      </c>
      <c r="O12176" s="389" t="s">
        <v>36270</v>
      </c>
      <c r="P12176" s="386">
        <v>44483</v>
      </c>
    </row>
    <row r="12177" spans="1:16" s="8" customFormat="1" ht="15" customHeight="1" x14ac:dyDescent="0.25">
      <c r="A12177" s="362" t="s">
        <v>46</v>
      </c>
      <c r="B12177" s="362" t="s">
        <v>22116</v>
      </c>
      <c r="C12177" s="340" t="s">
        <v>33931</v>
      </c>
      <c r="D12177" s="362" t="s">
        <v>33932</v>
      </c>
      <c r="E12177" s="362">
        <v>30</v>
      </c>
      <c r="F12177" s="364">
        <v>11285300</v>
      </c>
      <c r="G12177" s="363">
        <v>27112853001</v>
      </c>
      <c r="H12177" s="365">
        <v>19386</v>
      </c>
      <c r="I12177" s="388">
        <v>27</v>
      </c>
      <c r="J12177" s="378">
        <v>1</v>
      </c>
      <c r="K12177" s="381">
        <v>1953</v>
      </c>
      <c r="L12177" s="369">
        <f t="shared" ca="1" si="190"/>
        <v>71</v>
      </c>
      <c r="M12177" s="299" t="s">
        <v>40176</v>
      </c>
      <c r="N12177" s="10" t="s">
        <v>28854</v>
      </c>
      <c r="O12177" s="389" t="s">
        <v>33567</v>
      </c>
      <c r="P12177" s="386">
        <v>44369</v>
      </c>
    </row>
    <row r="12178" spans="1:16" s="8" customFormat="1" ht="15" customHeight="1" x14ac:dyDescent="0.25">
      <c r="A12178" s="362" t="s">
        <v>46</v>
      </c>
      <c r="B12178" s="362" t="s">
        <v>22116</v>
      </c>
      <c r="C12178" s="340" t="s">
        <v>22971</v>
      </c>
      <c r="D12178" s="362" t="s">
        <v>22970</v>
      </c>
      <c r="E12178" s="362">
        <v>31</v>
      </c>
      <c r="F12178" s="364">
        <v>22031627</v>
      </c>
      <c r="G12178" s="363">
        <v>20220316271</v>
      </c>
      <c r="H12178" s="365">
        <v>26013</v>
      </c>
      <c r="I12178" s="388">
        <v>21</v>
      </c>
      <c r="J12178" s="378">
        <v>3</v>
      </c>
      <c r="K12178" s="381">
        <v>1971</v>
      </c>
      <c r="L12178" s="369">
        <f t="shared" ca="1" si="190"/>
        <v>53</v>
      </c>
      <c r="M12178" s="299" t="s">
        <v>17470</v>
      </c>
      <c r="N12178" s="10" t="s">
        <v>40415</v>
      </c>
      <c r="O12178" s="389" t="s">
        <v>30753</v>
      </c>
      <c r="P12178" s="386">
        <v>40668</v>
      </c>
    </row>
    <row r="12179" spans="1:16" s="8" customFormat="1" ht="15" customHeight="1" x14ac:dyDescent="0.25">
      <c r="A12179" s="362">
        <v>11</v>
      </c>
      <c r="B12179" s="362" t="s">
        <v>22116</v>
      </c>
      <c r="C12179" s="340" t="s">
        <v>22969</v>
      </c>
      <c r="D12179" s="362" t="s">
        <v>22968</v>
      </c>
      <c r="E12179" s="362">
        <v>31</v>
      </c>
      <c r="F12179" s="364">
        <v>46294361</v>
      </c>
      <c r="G12179" s="363">
        <v>27462943615</v>
      </c>
      <c r="H12179" s="365">
        <v>38323</v>
      </c>
      <c r="I12179" s="388">
        <v>2</v>
      </c>
      <c r="J12179" s="378">
        <v>12</v>
      </c>
      <c r="K12179" s="381">
        <v>2004</v>
      </c>
      <c r="L12179" s="369">
        <f t="shared" ca="1" si="190"/>
        <v>19</v>
      </c>
      <c r="M12179" s="299" t="s">
        <v>17337</v>
      </c>
      <c r="N12179" s="10" t="s">
        <v>28854</v>
      </c>
      <c r="O12179" s="389" t="s">
        <v>35836</v>
      </c>
      <c r="P12179" s="386" t="s">
        <v>177</v>
      </c>
    </row>
    <row r="12180" spans="1:16" s="8" customFormat="1" ht="15" customHeight="1" x14ac:dyDescent="0.25">
      <c r="A12180" s="362" t="s">
        <v>172</v>
      </c>
      <c r="B12180" s="362" t="s">
        <v>22116</v>
      </c>
      <c r="C12180" s="340" t="s">
        <v>22967</v>
      </c>
      <c r="D12180" s="362" t="s">
        <v>22966</v>
      </c>
      <c r="E12180" s="362">
        <v>33</v>
      </c>
      <c r="F12180" s="364">
        <v>16426351</v>
      </c>
      <c r="G12180" s="363">
        <v>27164263512</v>
      </c>
      <c r="H12180" s="365" t="s">
        <v>29599</v>
      </c>
      <c r="I12180" s="388">
        <v>25</v>
      </c>
      <c r="J12180" s="378">
        <v>8</v>
      </c>
      <c r="K12180" s="381">
        <v>1963</v>
      </c>
      <c r="L12180" s="369">
        <f t="shared" ca="1" si="190"/>
        <v>60</v>
      </c>
      <c r="M12180" s="299" t="s">
        <v>17470</v>
      </c>
      <c r="N12180" s="10" t="s">
        <v>28854</v>
      </c>
      <c r="O12180" s="389" t="s">
        <v>30783</v>
      </c>
      <c r="P12180" s="386">
        <v>40980</v>
      </c>
    </row>
    <row r="12181" spans="1:16" s="8" customFormat="1" ht="15" customHeight="1" x14ac:dyDescent="0.25">
      <c r="A12181" s="362" t="s">
        <v>74</v>
      </c>
      <c r="B12181" s="362" t="s">
        <v>22116</v>
      </c>
      <c r="C12181" s="340" t="s">
        <v>22965</v>
      </c>
      <c r="D12181" s="362" t="s">
        <v>22964</v>
      </c>
      <c r="E12181" s="362">
        <v>30</v>
      </c>
      <c r="F12181" s="364">
        <v>21548790</v>
      </c>
      <c r="G12181" s="363">
        <v>27215487909</v>
      </c>
      <c r="H12181" s="365">
        <v>25758</v>
      </c>
      <c r="I12181" s="388">
        <v>9</v>
      </c>
      <c r="J12181" s="378">
        <v>7</v>
      </c>
      <c r="K12181" s="381">
        <v>1970</v>
      </c>
      <c r="L12181" s="369">
        <f t="shared" ca="1" si="190"/>
        <v>53</v>
      </c>
      <c r="M12181" s="299" t="s">
        <v>17470</v>
      </c>
      <c r="N12181" s="10" t="s">
        <v>28854</v>
      </c>
      <c r="O12181" s="389" t="s">
        <v>29362</v>
      </c>
      <c r="P12181" s="386">
        <v>43229</v>
      </c>
    </row>
    <row r="12182" spans="1:16" s="8" customFormat="1" ht="15" customHeight="1" x14ac:dyDescent="0.25">
      <c r="A12182" s="362">
        <v>12</v>
      </c>
      <c r="B12182" s="362" t="s">
        <v>22116</v>
      </c>
      <c r="C12182" s="340" t="s">
        <v>22963</v>
      </c>
      <c r="D12182" s="362" t="s">
        <v>22962</v>
      </c>
      <c r="E12182" s="362">
        <v>33</v>
      </c>
      <c r="F12182" s="364">
        <v>35163617</v>
      </c>
      <c r="G12182" s="363">
        <v>27351636179</v>
      </c>
      <c r="H12182" s="365">
        <v>32903</v>
      </c>
      <c r="I12182" s="388">
        <v>30</v>
      </c>
      <c r="J12182" s="378">
        <v>1</v>
      </c>
      <c r="K12182" s="381">
        <v>1990</v>
      </c>
      <c r="L12182" s="369">
        <f t="shared" ca="1" si="190"/>
        <v>34</v>
      </c>
      <c r="M12182" s="299" t="s">
        <v>17337</v>
      </c>
      <c r="N12182" s="10" t="s">
        <v>28854</v>
      </c>
      <c r="O12182" s="389" t="s">
        <v>33552</v>
      </c>
      <c r="P12182" s="386" t="s">
        <v>177</v>
      </c>
    </row>
    <row r="12183" spans="1:16" s="8" customFormat="1" ht="15" customHeight="1" x14ac:dyDescent="0.25">
      <c r="A12183" s="362">
        <v>14</v>
      </c>
      <c r="B12183" s="362" t="s">
        <v>22116</v>
      </c>
      <c r="C12183" s="340" t="s">
        <v>22961</v>
      </c>
      <c r="D12183" s="362" t="s">
        <v>22960</v>
      </c>
      <c r="E12183" s="362">
        <v>34</v>
      </c>
      <c r="F12183" s="364">
        <v>20236865</v>
      </c>
      <c r="G12183" s="363">
        <v>23202368654</v>
      </c>
      <c r="H12183" s="365">
        <v>25236</v>
      </c>
      <c r="I12183" s="388">
        <v>2</v>
      </c>
      <c r="J12183" s="378">
        <v>2</v>
      </c>
      <c r="K12183" s="381">
        <v>1969</v>
      </c>
      <c r="L12183" s="369">
        <f t="shared" ca="1" si="190"/>
        <v>55</v>
      </c>
      <c r="M12183" s="299" t="s">
        <v>17470</v>
      </c>
      <c r="N12183" s="10" t="s">
        <v>28854</v>
      </c>
      <c r="O12183" s="389" t="s">
        <v>29341</v>
      </c>
      <c r="P12183" s="386">
        <v>43513</v>
      </c>
    </row>
    <row r="12184" spans="1:16" s="8" customFormat="1" ht="15" customHeight="1" x14ac:dyDescent="0.25">
      <c r="A12184" s="362">
        <v>15</v>
      </c>
      <c r="B12184" s="362" t="s">
        <v>22116</v>
      </c>
      <c r="C12184" s="340" t="s">
        <v>22959</v>
      </c>
      <c r="D12184" s="362" t="s">
        <v>22958</v>
      </c>
      <c r="E12184" s="362">
        <v>32</v>
      </c>
      <c r="F12184" s="364">
        <v>24336476</v>
      </c>
      <c r="G12184" s="363">
        <v>27243364766</v>
      </c>
      <c r="H12184" s="365">
        <v>27645</v>
      </c>
      <c r="I12184" s="388">
        <v>8</v>
      </c>
      <c r="J12184" s="378">
        <v>9</v>
      </c>
      <c r="K12184" s="381">
        <v>1975</v>
      </c>
      <c r="L12184" s="369">
        <f t="shared" ca="1" si="190"/>
        <v>48</v>
      </c>
      <c r="M12184" s="299" t="s">
        <v>17337</v>
      </c>
      <c r="N12184" s="10" t="s">
        <v>28854</v>
      </c>
      <c r="O12184" s="389" t="s">
        <v>30812</v>
      </c>
      <c r="P12184" s="386" t="s">
        <v>177</v>
      </c>
    </row>
    <row r="12185" spans="1:16" s="8" customFormat="1" ht="15" customHeight="1" x14ac:dyDescent="0.25">
      <c r="A12185" s="362" t="s">
        <v>33761</v>
      </c>
      <c r="B12185" s="362" t="s">
        <v>22116</v>
      </c>
      <c r="C12185" s="340" t="s">
        <v>22957</v>
      </c>
      <c r="D12185" s="362" t="s">
        <v>22956</v>
      </c>
      <c r="E12185" s="362" t="s">
        <v>30</v>
      </c>
      <c r="F12185" s="364">
        <v>92365394</v>
      </c>
      <c r="G12185" s="363">
        <v>20923653946</v>
      </c>
      <c r="H12185" s="365">
        <v>13475</v>
      </c>
      <c r="I12185" s="388">
        <v>21</v>
      </c>
      <c r="J12185" s="378">
        <v>11</v>
      </c>
      <c r="K12185" s="381">
        <v>1936</v>
      </c>
      <c r="L12185" s="369">
        <f t="shared" ca="1" si="190"/>
        <v>87</v>
      </c>
      <c r="M12185" s="299" t="s">
        <v>17470</v>
      </c>
      <c r="N12185" s="10" t="s">
        <v>40415</v>
      </c>
      <c r="O12185" s="389" t="s">
        <v>177</v>
      </c>
      <c r="P12185" s="386" t="s">
        <v>177</v>
      </c>
    </row>
    <row r="12186" spans="1:16" s="8" customFormat="1" ht="15" customHeight="1" x14ac:dyDescent="0.25">
      <c r="A12186" s="362" t="s">
        <v>23</v>
      </c>
      <c r="B12186" s="362" t="s">
        <v>22116</v>
      </c>
      <c r="C12186" s="340" t="s">
        <v>22955</v>
      </c>
      <c r="D12186" s="362" t="s">
        <v>22954</v>
      </c>
      <c r="E12186" s="362">
        <v>34</v>
      </c>
      <c r="F12186" s="364">
        <v>22782889</v>
      </c>
      <c r="G12186" s="363">
        <v>27227828892</v>
      </c>
      <c r="H12186" s="365">
        <v>26501</v>
      </c>
      <c r="I12186" s="388">
        <v>21</v>
      </c>
      <c r="J12186" s="378">
        <v>7</v>
      </c>
      <c r="K12186" s="381">
        <v>1972</v>
      </c>
      <c r="L12186" s="369">
        <f t="shared" ca="1" si="190"/>
        <v>51</v>
      </c>
      <c r="M12186" s="299" t="s">
        <v>17470</v>
      </c>
      <c r="N12186" s="10" t="s">
        <v>28854</v>
      </c>
      <c r="O12186" s="389" t="s">
        <v>177</v>
      </c>
      <c r="P12186" s="386" t="s">
        <v>177</v>
      </c>
    </row>
    <row r="12187" spans="1:16" s="8" customFormat="1" ht="15" customHeight="1" x14ac:dyDescent="0.25">
      <c r="A12187" s="362" t="s">
        <v>46</v>
      </c>
      <c r="B12187" s="362" t="s">
        <v>22116</v>
      </c>
      <c r="C12187" s="340" t="s">
        <v>22950</v>
      </c>
      <c r="D12187" s="362" t="s">
        <v>22949</v>
      </c>
      <c r="E12187" s="362">
        <v>31</v>
      </c>
      <c r="F12187" s="364">
        <v>10568141</v>
      </c>
      <c r="G12187" s="363">
        <v>27105681416</v>
      </c>
      <c r="H12187" s="365">
        <v>19258</v>
      </c>
      <c r="I12187" s="388">
        <v>21</v>
      </c>
      <c r="J12187" s="378">
        <v>9</v>
      </c>
      <c r="K12187" s="381">
        <v>1952</v>
      </c>
      <c r="L12187" s="369">
        <f t="shared" ca="1" si="190"/>
        <v>71</v>
      </c>
      <c r="M12187" s="299" t="s">
        <v>17470</v>
      </c>
      <c r="N12187" s="10" t="s">
        <v>28854</v>
      </c>
      <c r="O12187" s="389" t="s">
        <v>30765</v>
      </c>
      <c r="P12187" s="386">
        <v>41381</v>
      </c>
    </row>
    <row r="12188" spans="1:16" s="8" customFormat="1" ht="15" customHeight="1" x14ac:dyDescent="0.25">
      <c r="A12188" s="362" t="s">
        <v>27</v>
      </c>
      <c r="B12188" s="362" t="s">
        <v>22116</v>
      </c>
      <c r="C12188" s="340" t="s">
        <v>22948</v>
      </c>
      <c r="D12188" s="362" t="s">
        <v>22947</v>
      </c>
      <c r="E12188" s="362" t="s">
        <v>30</v>
      </c>
      <c r="F12188" s="364">
        <v>18442684</v>
      </c>
      <c r="G12188" s="363">
        <v>27184426841</v>
      </c>
      <c r="H12188" s="365">
        <v>24783</v>
      </c>
      <c r="I12188" s="388">
        <v>7</v>
      </c>
      <c r="J12188" s="378">
        <v>11</v>
      </c>
      <c r="K12188" s="381">
        <v>1967</v>
      </c>
      <c r="L12188" s="369">
        <f t="shared" ca="1" si="190"/>
        <v>56</v>
      </c>
      <c r="M12188" s="299" t="s">
        <v>17337</v>
      </c>
      <c r="N12188" s="10" t="s">
        <v>28854</v>
      </c>
      <c r="O12188" s="389" t="s">
        <v>177</v>
      </c>
      <c r="P12188" s="386" t="s">
        <v>177</v>
      </c>
    </row>
    <row r="12189" spans="1:16" s="8" customFormat="1" ht="15" customHeight="1" x14ac:dyDescent="0.25">
      <c r="A12189" s="362" t="s">
        <v>27</v>
      </c>
      <c r="B12189" s="362" t="s">
        <v>22116</v>
      </c>
      <c r="C12189" s="340" t="s">
        <v>22946</v>
      </c>
      <c r="D12189" s="362" t="s">
        <v>4999</v>
      </c>
      <c r="E12189" s="362">
        <v>32</v>
      </c>
      <c r="F12189" s="364">
        <v>21345702</v>
      </c>
      <c r="G12189" s="363">
        <v>20213457021</v>
      </c>
      <c r="H12189" s="365">
        <v>25560</v>
      </c>
      <c r="I12189" s="388">
        <v>23</v>
      </c>
      <c r="J12189" s="378">
        <v>12</v>
      </c>
      <c r="K12189" s="381">
        <v>1969</v>
      </c>
      <c r="L12189" s="369">
        <f t="shared" ca="1" si="190"/>
        <v>54</v>
      </c>
      <c r="M12189" s="299" t="s">
        <v>17470</v>
      </c>
      <c r="N12189" s="10" t="s">
        <v>40415</v>
      </c>
      <c r="O12189" s="389" t="s">
        <v>30986</v>
      </c>
      <c r="P12189" s="386">
        <v>39945</v>
      </c>
    </row>
    <row r="12190" spans="1:16" s="8" customFormat="1" ht="15" customHeight="1" x14ac:dyDescent="0.25">
      <c r="A12190" s="362" t="s">
        <v>3511</v>
      </c>
      <c r="B12190" s="362" t="s">
        <v>22116</v>
      </c>
      <c r="C12190" s="340" t="s">
        <v>22945</v>
      </c>
      <c r="D12190" s="362" t="s">
        <v>5632</v>
      </c>
      <c r="E12190" s="362">
        <v>33</v>
      </c>
      <c r="F12190" s="364">
        <v>12194709</v>
      </c>
      <c r="G12190" s="363">
        <v>27121947094</v>
      </c>
      <c r="H12190" s="365">
        <v>21289</v>
      </c>
      <c r="I12190" s="388">
        <v>14</v>
      </c>
      <c r="J12190" s="378">
        <v>4</v>
      </c>
      <c r="K12190" s="381">
        <v>1958</v>
      </c>
      <c r="L12190" s="369">
        <f t="shared" ca="1" si="190"/>
        <v>66</v>
      </c>
      <c r="M12190" s="299" t="s">
        <v>17470</v>
      </c>
      <c r="N12190" s="10" t="s">
        <v>28854</v>
      </c>
      <c r="O12190" s="389" t="s">
        <v>177</v>
      </c>
      <c r="P12190" s="386" t="s">
        <v>177</v>
      </c>
    </row>
    <row r="12191" spans="1:16" s="8" customFormat="1" ht="15" customHeight="1" x14ac:dyDescent="0.25">
      <c r="A12191" s="362" t="s">
        <v>27</v>
      </c>
      <c r="B12191" s="362" t="s">
        <v>22116</v>
      </c>
      <c r="C12191" s="340" t="s">
        <v>22944</v>
      </c>
      <c r="D12191" s="362" t="s">
        <v>22943</v>
      </c>
      <c r="E12191" s="362">
        <v>10</v>
      </c>
      <c r="F12191" s="364">
        <v>29109246</v>
      </c>
      <c r="G12191" s="363">
        <v>27291092468</v>
      </c>
      <c r="H12191" s="365">
        <v>29929</v>
      </c>
      <c r="I12191" s="388">
        <v>9</v>
      </c>
      <c r="J12191" s="378">
        <v>12</v>
      </c>
      <c r="K12191" s="381">
        <v>1981</v>
      </c>
      <c r="L12191" s="369">
        <f t="shared" ca="1" si="190"/>
        <v>42</v>
      </c>
      <c r="M12191" s="299" t="s">
        <v>17470</v>
      </c>
      <c r="N12191" s="10" t="s">
        <v>28854</v>
      </c>
      <c r="O12191" s="389" t="s">
        <v>29346</v>
      </c>
      <c r="P12191" s="386">
        <v>44316</v>
      </c>
    </row>
    <row r="12192" spans="1:16" s="8" customFormat="1" ht="15" customHeight="1" x14ac:dyDescent="0.25">
      <c r="A12192" s="362" t="s">
        <v>59</v>
      </c>
      <c r="B12192" s="362" t="s">
        <v>22116</v>
      </c>
      <c r="C12192" s="340" t="s">
        <v>22942</v>
      </c>
      <c r="D12192" s="362" t="s">
        <v>22941</v>
      </c>
      <c r="E12192" s="362">
        <v>10</v>
      </c>
      <c r="F12192" s="364">
        <v>23685644</v>
      </c>
      <c r="G12192" s="363">
        <v>27236856440</v>
      </c>
      <c r="H12192" s="365">
        <v>27174</v>
      </c>
      <c r="I12192" s="388">
        <v>25</v>
      </c>
      <c r="J12192" s="378">
        <v>5</v>
      </c>
      <c r="K12192" s="381">
        <v>1974</v>
      </c>
      <c r="L12192" s="369">
        <f t="shared" ca="1" si="190"/>
        <v>49</v>
      </c>
      <c r="M12192" s="299" t="s">
        <v>17470</v>
      </c>
      <c r="N12192" s="10" t="s">
        <v>28854</v>
      </c>
      <c r="O12192" s="389" t="s">
        <v>29361</v>
      </c>
      <c r="P12192" s="386">
        <v>44266</v>
      </c>
    </row>
    <row r="12193" spans="1:16" s="8" customFormat="1" ht="15" customHeight="1" x14ac:dyDescent="0.25">
      <c r="A12193" s="362" t="s">
        <v>27</v>
      </c>
      <c r="B12193" s="362" t="s">
        <v>22116</v>
      </c>
      <c r="C12193" s="340" t="s">
        <v>22937</v>
      </c>
      <c r="D12193" s="362" t="s">
        <v>22936</v>
      </c>
      <c r="E12193" s="362">
        <v>30</v>
      </c>
      <c r="F12193" s="364">
        <v>25961097</v>
      </c>
      <c r="G12193" s="363">
        <v>23259610974</v>
      </c>
      <c r="H12193" s="365">
        <v>28283</v>
      </c>
      <c r="I12193" s="388">
        <v>7</v>
      </c>
      <c r="J12193" s="378">
        <v>6</v>
      </c>
      <c r="K12193" s="381">
        <v>1977</v>
      </c>
      <c r="L12193" s="369">
        <f t="shared" ca="1" si="190"/>
        <v>46</v>
      </c>
      <c r="M12193" s="299" t="s">
        <v>17470</v>
      </c>
      <c r="N12193" s="10" t="s">
        <v>28854</v>
      </c>
      <c r="O12193" s="389" t="s">
        <v>36079</v>
      </c>
      <c r="P12193" s="386">
        <v>41780</v>
      </c>
    </row>
    <row r="12194" spans="1:16" s="8" customFormat="1" ht="15" customHeight="1" x14ac:dyDescent="0.25">
      <c r="A12194" s="362" t="s">
        <v>46</v>
      </c>
      <c r="B12194" s="362" t="s">
        <v>22116</v>
      </c>
      <c r="C12194" s="340" t="s">
        <v>35565</v>
      </c>
      <c r="D12194" s="362" t="s">
        <v>35586</v>
      </c>
      <c r="E12194" s="362">
        <v>30</v>
      </c>
      <c r="F12194" s="364">
        <v>18370026</v>
      </c>
      <c r="G12194" s="363">
        <v>27183700265</v>
      </c>
      <c r="H12194" s="365">
        <v>24753</v>
      </c>
      <c r="I12194" s="388">
        <v>8</v>
      </c>
      <c r="J12194" s="378">
        <v>10</v>
      </c>
      <c r="K12194" s="381">
        <v>1967</v>
      </c>
      <c r="L12194" s="369">
        <f t="shared" ca="1" si="190"/>
        <v>56</v>
      </c>
      <c r="M12194" s="299" t="s">
        <v>17470</v>
      </c>
      <c r="N12194" s="10" t="s">
        <v>28854</v>
      </c>
      <c r="O12194" s="389" t="s">
        <v>35535</v>
      </c>
      <c r="P12194" s="386" t="s">
        <v>35804</v>
      </c>
    </row>
    <row r="12195" spans="1:16" s="8" customFormat="1" ht="15" customHeight="1" x14ac:dyDescent="0.25">
      <c r="A12195" s="362" t="s">
        <v>27</v>
      </c>
      <c r="B12195" s="362" t="s">
        <v>22116</v>
      </c>
      <c r="C12195" s="340" t="s">
        <v>29534</v>
      </c>
      <c r="D12195" s="362" t="s">
        <v>29535</v>
      </c>
      <c r="E12195" s="362">
        <v>30</v>
      </c>
      <c r="F12195" s="364">
        <v>22433972</v>
      </c>
      <c r="G12195" s="363">
        <v>27224339726</v>
      </c>
      <c r="H12195" s="365">
        <v>26215</v>
      </c>
      <c r="I12195" s="388">
        <v>9</v>
      </c>
      <c r="J12195" s="378">
        <v>10</v>
      </c>
      <c r="K12195" s="381">
        <v>1971</v>
      </c>
      <c r="L12195" s="369">
        <f t="shared" ca="1" si="190"/>
        <v>52</v>
      </c>
      <c r="M12195" s="299" t="s">
        <v>17470</v>
      </c>
      <c r="N12195" s="10" t="s">
        <v>28854</v>
      </c>
      <c r="O12195" s="389" t="s">
        <v>29382</v>
      </c>
      <c r="P12195" s="386">
        <v>44349</v>
      </c>
    </row>
    <row r="12196" spans="1:16" s="8" customFormat="1" ht="15" customHeight="1" x14ac:dyDescent="0.25">
      <c r="A12196" s="362">
        <v>17</v>
      </c>
      <c r="B12196" s="362" t="s">
        <v>22116</v>
      </c>
      <c r="C12196" s="340" t="s">
        <v>22935</v>
      </c>
      <c r="D12196" s="362" t="s">
        <v>22934</v>
      </c>
      <c r="E12196" s="362" t="s">
        <v>33</v>
      </c>
      <c r="F12196" s="364">
        <v>21092753</v>
      </c>
      <c r="G12196" s="363">
        <v>27210927536</v>
      </c>
      <c r="H12196" s="365">
        <v>25539</v>
      </c>
      <c r="I12196" s="388">
        <v>2</v>
      </c>
      <c r="J12196" s="378">
        <v>12</v>
      </c>
      <c r="K12196" s="381">
        <v>1969</v>
      </c>
      <c r="L12196" s="369">
        <f t="shared" ca="1" si="190"/>
        <v>54</v>
      </c>
      <c r="M12196" s="299" t="s">
        <v>17470</v>
      </c>
      <c r="N12196" s="10" t="s">
        <v>28854</v>
      </c>
      <c r="O12196" s="389" t="s">
        <v>177</v>
      </c>
      <c r="P12196" s="386" t="s">
        <v>177</v>
      </c>
    </row>
    <row r="12197" spans="1:16" s="8" customFormat="1" ht="15" customHeight="1" x14ac:dyDescent="0.25">
      <c r="A12197" s="362">
        <v>24</v>
      </c>
      <c r="B12197" s="362" t="s">
        <v>22116</v>
      </c>
      <c r="C12197" s="340" t="s">
        <v>22933</v>
      </c>
      <c r="D12197" s="362" t="s">
        <v>22932</v>
      </c>
      <c r="E12197" s="362">
        <v>31</v>
      </c>
      <c r="F12197" s="364">
        <v>28468182</v>
      </c>
      <c r="G12197" s="363">
        <v>27284681822</v>
      </c>
      <c r="H12197" s="365">
        <v>29562</v>
      </c>
      <c r="I12197" s="388">
        <v>7</v>
      </c>
      <c r="J12197" s="378">
        <v>12</v>
      </c>
      <c r="K12197" s="381">
        <v>1980</v>
      </c>
      <c r="L12197" s="369">
        <f t="shared" ca="1" si="190"/>
        <v>43</v>
      </c>
      <c r="M12197" s="299" t="s">
        <v>17470</v>
      </c>
      <c r="N12197" s="10" t="s">
        <v>28854</v>
      </c>
      <c r="O12197" s="389" t="s">
        <v>30737</v>
      </c>
      <c r="P12197" s="386">
        <v>40717</v>
      </c>
    </row>
    <row r="12198" spans="1:16" s="8" customFormat="1" ht="15" customHeight="1" x14ac:dyDescent="0.25">
      <c r="A12198" s="362" t="s">
        <v>27</v>
      </c>
      <c r="B12198" s="362" t="s">
        <v>22116</v>
      </c>
      <c r="C12198" s="340" t="s">
        <v>35299</v>
      </c>
      <c r="D12198" s="362" t="s">
        <v>35300</v>
      </c>
      <c r="E12198" s="362">
        <v>34</v>
      </c>
      <c r="F12198" s="364">
        <v>21485581</v>
      </c>
      <c r="G12198" s="363">
        <v>27214855815</v>
      </c>
      <c r="H12198" s="365">
        <v>25573</v>
      </c>
      <c r="I12198" s="388">
        <v>5</v>
      </c>
      <c r="J12198" s="378">
        <v>1</v>
      </c>
      <c r="K12198" s="381">
        <v>1970</v>
      </c>
      <c r="L12198" s="369">
        <f t="shared" ca="1" si="190"/>
        <v>54</v>
      </c>
      <c r="M12198" s="299" t="s">
        <v>17470</v>
      </c>
      <c r="N12198" s="10" t="s">
        <v>28854</v>
      </c>
      <c r="O12198" s="389" t="s">
        <v>35341</v>
      </c>
      <c r="P12198" s="386">
        <v>44669</v>
      </c>
    </row>
    <row r="12199" spans="1:16" s="8" customFormat="1" ht="15" customHeight="1" x14ac:dyDescent="0.25">
      <c r="A12199" s="362">
        <v>10</v>
      </c>
      <c r="B12199" s="362" t="s">
        <v>22116</v>
      </c>
      <c r="C12199" s="340" t="s">
        <v>22931</v>
      </c>
      <c r="D12199" s="362" t="s">
        <v>22930</v>
      </c>
      <c r="E12199" s="362">
        <v>15</v>
      </c>
      <c r="F12199" s="364">
        <v>10981430</v>
      </c>
      <c r="G12199" s="363">
        <v>27109814305</v>
      </c>
      <c r="H12199" s="365">
        <v>19700</v>
      </c>
      <c r="I12199" s="388">
        <v>7</v>
      </c>
      <c r="J12199" s="378">
        <v>12</v>
      </c>
      <c r="K12199" s="381">
        <v>1953</v>
      </c>
      <c r="L12199" s="369">
        <f t="shared" ca="1" si="190"/>
        <v>70</v>
      </c>
      <c r="M12199" s="299" t="s">
        <v>17470</v>
      </c>
      <c r="N12199" s="10" t="s">
        <v>28854</v>
      </c>
      <c r="O12199" s="389" t="s">
        <v>29340</v>
      </c>
      <c r="P12199" s="386">
        <v>42754</v>
      </c>
    </row>
    <row r="12200" spans="1:16" s="8" customFormat="1" ht="15" customHeight="1" x14ac:dyDescent="0.25">
      <c r="A12200" s="362" t="s">
        <v>46</v>
      </c>
      <c r="B12200" s="362" t="s">
        <v>22116</v>
      </c>
      <c r="C12200" s="340" t="s">
        <v>22929</v>
      </c>
      <c r="D12200" s="362" t="s">
        <v>22928</v>
      </c>
      <c r="E12200" s="362">
        <v>31</v>
      </c>
      <c r="F12200" s="364">
        <v>16962739</v>
      </c>
      <c r="G12200" s="363">
        <v>27169627393</v>
      </c>
      <c r="H12200" s="365">
        <v>23498</v>
      </c>
      <c r="I12200" s="388">
        <v>1</v>
      </c>
      <c r="J12200" s="378">
        <v>5</v>
      </c>
      <c r="K12200" s="381">
        <v>1964</v>
      </c>
      <c r="L12200" s="369">
        <f t="shared" ca="1" si="190"/>
        <v>59</v>
      </c>
      <c r="M12200" s="299" t="s">
        <v>17470</v>
      </c>
      <c r="N12200" s="10" t="s">
        <v>28854</v>
      </c>
      <c r="O12200" s="389" t="s">
        <v>30735</v>
      </c>
      <c r="P12200" s="386">
        <v>42047</v>
      </c>
    </row>
    <row r="12201" spans="1:16" s="8" customFormat="1" ht="15" customHeight="1" x14ac:dyDescent="0.25">
      <c r="A12201" s="362" t="s">
        <v>27</v>
      </c>
      <c r="B12201" s="362" t="s">
        <v>22116</v>
      </c>
      <c r="C12201" s="340" t="s">
        <v>31232</v>
      </c>
      <c r="D12201" s="362" t="s">
        <v>31247</v>
      </c>
      <c r="E12201" s="362">
        <v>32</v>
      </c>
      <c r="F12201" s="364">
        <v>13570581</v>
      </c>
      <c r="G12201" s="363">
        <v>27135705816</v>
      </c>
      <c r="H12201" s="365">
        <v>21675</v>
      </c>
      <c r="I12201" s="388">
        <v>5</v>
      </c>
      <c r="J12201" s="378">
        <v>5</v>
      </c>
      <c r="K12201" s="381">
        <v>1959</v>
      </c>
      <c r="L12201" s="369">
        <f t="shared" ca="1" si="190"/>
        <v>64</v>
      </c>
      <c r="M12201" s="299" t="s">
        <v>17470</v>
      </c>
      <c r="N12201" s="10" t="s">
        <v>28854</v>
      </c>
      <c r="O12201" s="389" t="s">
        <v>31211</v>
      </c>
      <c r="P12201" s="386">
        <v>44349</v>
      </c>
    </row>
    <row r="12202" spans="1:16" s="8" customFormat="1" ht="15" customHeight="1" x14ac:dyDescent="0.25">
      <c r="A12202" s="362" t="s">
        <v>27</v>
      </c>
      <c r="B12202" s="362" t="s">
        <v>22116</v>
      </c>
      <c r="C12202" s="340" t="s">
        <v>36733</v>
      </c>
      <c r="D12202" s="362" t="s">
        <v>36734</v>
      </c>
      <c r="E12202" s="362">
        <v>31</v>
      </c>
      <c r="F12202" s="364">
        <v>24334044</v>
      </c>
      <c r="G12202" s="363">
        <v>27243340441</v>
      </c>
      <c r="H12202" s="365">
        <v>27367</v>
      </c>
      <c r="I12202" s="388">
        <v>4</v>
      </c>
      <c r="J12202" s="378">
        <v>12</v>
      </c>
      <c r="K12202" s="381">
        <v>1974</v>
      </c>
      <c r="L12202" s="369">
        <f t="shared" ca="1" si="190"/>
        <v>49</v>
      </c>
      <c r="M12202" s="299" t="s">
        <v>17470</v>
      </c>
      <c r="N12202" s="10" t="s">
        <v>28854</v>
      </c>
      <c r="O12202" s="389" t="s">
        <v>36762</v>
      </c>
      <c r="P12202" s="386">
        <v>44811</v>
      </c>
    </row>
    <row r="12203" spans="1:16" s="8" customFormat="1" ht="15" customHeight="1" x14ac:dyDescent="0.25">
      <c r="A12203" s="362" t="s">
        <v>27</v>
      </c>
      <c r="B12203" s="362" t="s">
        <v>22116</v>
      </c>
      <c r="C12203" s="340" t="s">
        <v>22927</v>
      </c>
      <c r="D12203" s="362" t="s">
        <v>22926</v>
      </c>
      <c r="E12203" s="362">
        <v>15</v>
      </c>
      <c r="F12203" s="364">
        <v>11734981</v>
      </c>
      <c r="G12203" s="363">
        <v>27117349816</v>
      </c>
      <c r="H12203" s="365">
        <v>20335</v>
      </c>
      <c r="I12203" s="388">
        <v>3</v>
      </c>
      <c r="J12203" s="378">
        <v>9</v>
      </c>
      <c r="K12203" s="381">
        <v>1955</v>
      </c>
      <c r="L12203" s="369">
        <f t="shared" ca="1" si="190"/>
        <v>68</v>
      </c>
      <c r="M12203" s="299" t="s">
        <v>17470</v>
      </c>
      <c r="N12203" s="10" t="s">
        <v>28854</v>
      </c>
      <c r="O12203" s="389" t="s">
        <v>177</v>
      </c>
      <c r="P12203" s="386" t="s">
        <v>177</v>
      </c>
    </row>
    <row r="12204" spans="1:16" s="8" customFormat="1" ht="15" customHeight="1" x14ac:dyDescent="0.25">
      <c r="A12204" s="362">
        <v>24</v>
      </c>
      <c r="B12204" s="362" t="s">
        <v>22116</v>
      </c>
      <c r="C12204" s="340" t="s">
        <v>22925</v>
      </c>
      <c r="D12204" s="362" t="s">
        <v>22924</v>
      </c>
      <c r="E12204" s="362">
        <v>31</v>
      </c>
      <c r="F12204" s="364">
        <v>12493478</v>
      </c>
      <c r="G12204" s="363">
        <v>27124934783</v>
      </c>
      <c r="H12204" s="365">
        <v>20752</v>
      </c>
      <c r="I12204" s="388">
        <v>24</v>
      </c>
      <c r="J12204" s="378">
        <v>10</v>
      </c>
      <c r="K12204" s="381">
        <v>1956</v>
      </c>
      <c r="L12204" s="369">
        <f t="shared" ca="1" si="190"/>
        <v>67</v>
      </c>
      <c r="M12204" s="299" t="s">
        <v>17470</v>
      </c>
      <c r="N12204" s="10" t="s">
        <v>28854</v>
      </c>
      <c r="O12204" s="389" t="s">
        <v>30766</v>
      </c>
      <c r="P12204" s="386">
        <v>40982</v>
      </c>
    </row>
    <row r="12205" spans="1:16" s="8" customFormat="1" ht="15" customHeight="1" x14ac:dyDescent="0.25">
      <c r="A12205" s="362">
        <v>32</v>
      </c>
      <c r="B12205" s="362" t="s">
        <v>22116</v>
      </c>
      <c r="C12205" s="340" t="s">
        <v>35302</v>
      </c>
      <c r="D12205" s="362" t="s">
        <v>35303</v>
      </c>
      <c r="E12205" s="362">
        <v>32</v>
      </c>
      <c r="F12205" s="364">
        <v>17780346</v>
      </c>
      <c r="G12205" s="363">
        <v>23177803464</v>
      </c>
      <c r="H12205" s="365">
        <v>24862</v>
      </c>
      <c r="I12205" s="388">
        <v>25</v>
      </c>
      <c r="J12205" s="378">
        <v>1</v>
      </c>
      <c r="K12205" s="381">
        <v>1968</v>
      </c>
      <c r="L12205" s="369">
        <f t="shared" ca="1" si="190"/>
        <v>56</v>
      </c>
      <c r="M12205" s="299" t="s">
        <v>17470</v>
      </c>
      <c r="N12205" s="10" t="s">
        <v>28854</v>
      </c>
      <c r="O12205" s="389" t="s">
        <v>35341</v>
      </c>
      <c r="P12205" s="386">
        <v>44605</v>
      </c>
    </row>
    <row r="12206" spans="1:16" s="8" customFormat="1" ht="15" customHeight="1" x14ac:dyDescent="0.25">
      <c r="A12206" s="362" t="s">
        <v>889</v>
      </c>
      <c r="B12206" s="362" t="s">
        <v>22116</v>
      </c>
      <c r="C12206" s="340" t="s">
        <v>35915</v>
      </c>
      <c r="D12206" s="362" t="s">
        <v>35917</v>
      </c>
      <c r="E12206" s="362">
        <v>13</v>
      </c>
      <c r="F12206" s="364">
        <v>32866437</v>
      </c>
      <c r="G12206" s="363">
        <v>27328664378</v>
      </c>
      <c r="H12206" s="365">
        <v>31806</v>
      </c>
      <c r="I12206" s="388">
        <v>29</v>
      </c>
      <c r="J12206" s="378">
        <v>1</v>
      </c>
      <c r="K12206" s="381">
        <v>1987</v>
      </c>
      <c r="L12206" s="369">
        <f t="shared" ca="1" si="190"/>
        <v>37</v>
      </c>
      <c r="M12206" s="299" t="s">
        <v>17337</v>
      </c>
      <c r="N12206" s="10" t="s">
        <v>28854</v>
      </c>
      <c r="O12206" s="389" t="s">
        <v>35535</v>
      </c>
      <c r="P12206" s="386">
        <v>44068</v>
      </c>
    </row>
    <row r="12207" spans="1:16" s="8" customFormat="1" ht="15" customHeight="1" x14ac:dyDescent="0.25">
      <c r="A12207" s="362" t="s">
        <v>302</v>
      </c>
      <c r="B12207" s="362" t="s">
        <v>22116</v>
      </c>
      <c r="C12207" s="340" t="s">
        <v>22923</v>
      </c>
      <c r="D12207" s="362" t="s">
        <v>15520</v>
      </c>
      <c r="E12207" s="362">
        <v>13</v>
      </c>
      <c r="F12207" s="364">
        <v>14355730</v>
      </c>
      <c r="G12207" s="363">
        <v>20143557309</v>
      </c>
      <c r="H12207" s="365">
        <v>22496</v>
      </c>
      <c r="I12207" s="388">
        <v>3</v>
      </c>
      <c r="J12207" s="378">
        <v>8</v>
      </c>
      <c r="K12207" s="381">
        <v>1961</v>
      </c>
      <c r="L12207" s="369">
        <f t="shared" ca="1" si="190"/>
        <v>62</v>
      </c>
      <c r="M12207" s="299" t="s">
        <v>17470</v>
      </c>
      <c r="N12207" s="10" t="s">
        <v>40415</v>
      </c>
      <c r="O12207" s="389" t="s">
        <v>29340</v>
      </c>
      <c r="P12207" s="386">
        <v>42841</v>
      </c>
    </row>
    <row r="12208" spans="1:16" s="8" customFormat="1" ht="15" customHeight="1" x14ac:dyDescent="0.25">
      <c r="A12208" s="362" t="s">
        <v>27</v>
      </c>
      <c r="B12208" s="362" t="s">
        <v>22116</v>
      </c>
      <c r="C12208" s="340" t="s">
        <v>22922</v>
      </c>
      <c r="D12208" s="362" t="s">
        <v>22921</v>
      </c>
      <c r="E12208" s="362">
        <v>14</v>
      </c>
      <c r="F12208" s="364">
        <v>13597289</v>
      </c>
      <c r="G12208" s="363">
        <v>23135972894</v>
      </c>
      <c r="H12208" s="365">
        <v>21147</v>
      </c>
      <c r="I12208" s="388">
        <v>23</v>
      </c>
      <c r="J12208" s="378">
        <v>11</v>
      </c>
      <c r="K12208" s="381">
        <v>1957</v>
      </c>
      <c r="L12208" s="369">
        <f t="shared" ca="1" si="190"/>
        <v>66</v>
      </c>
      <c r="M12208" s="299" t="s">
        <v>17470</v>
      </c>
      <c r="N12208" s="10" t="s">
        <v>28854</v>
      </c>
      <c r="O12208" s="389" t="s">
        <v>29362</v>
      </c>
      <c r="P12208" s="386">
        <v>43276</v>
      </c>
    </row>
    <row r="12209" spans="1:16" s="8" customFormat="1" ht="15" customHeight="1" x14ac:dyDescent="0.25">
      <c r="A12209" s="362" t="s">
        <v>33761</v>
      </c>
      <c r="B12209" s="362" t="s">
        <v>22116</v>
      </c>
      <c r="C12209" s="340" t="s">
        <v>22920</v>
      </c>
      <c r="D12209" s="362" t="s">
        <v>22919</v>
      </c>
      <c r="E12209" s="362">
        <v>30</v>
      </c>
      <c r="F12209" s="364">
        <v>12867129</v>
      </c>
      <c r="G12209" s="363">
        <v>27128671299</v>
      </c>
      <c r="H12209" s="365">
        <v>20740</v>
      </c>
      <c r="I12209" s="388">
        <v>12</v>
      </c>
      <c r="J12209" s="378">
        <v>10</v>
      </c>
      <c r="K12209" s="381">
        <v>1956</v>
      </c>
      <c r="L12209" s="369">
        <f t="shared" ca="1" si="190"/>
        <v>67</v>
      </c>
      <c r="M12209" s="299" t="s">
        <v>17470</v>
      </c>
      <c r="N12209" s="10" t="s">
        <v>28854</v>
      </c>
      <c r="O12209" s="389" t="s">
        <v>29363</v>
      </c>
      <c r="P12209" s="386">
        <v>43120</v>
      </c>
    </row>
    <row r="12210" spans="1:16" s="8" customFormat="1" ht="15" customHeight="1" x14ac:dyDescent="0.25">
      <c r="A12210" s="362" t="s">
        <v>172</v>
      </c>
      <c r="B12210" s="362" t="s">
        <v>22116</v>
      </c>
      <c r="C12210" s="340" t="s">
        <v>22918</v>
      </c>
      <c r="D12210" s="362" t="s">
        <v>22917</v>
      </c>
      <c r="E12210" s="362">
        <v>31</v>
      </c>
      <c r="F12210" s="364">
        <v>16434060</v>
      </c>
      <c r="G12210" s="363">
        <v>20164340601</v>
      </c>
      <c r="H12210" s="365" t="s">
        <v>29598</v>
      </c>
      <c r="I12210" s="388">
        <v>1</v>
      </c>
      <c r="J12210" s="378">
        <v>8</v>
      </c>
      <c r="K12210" s="381">
        <v>1963</v>
      </c>
      <c r="L12210" s="369">
        <f t="shared" ca="1" si="190"/>
        <v>60</v>
      </c>
      <c r="M12210" s="299" t="s">
        <v>17470</v>
      </c>
      <c r="N12210" s="10" t="s">
        <v>40415</v>
      </c>
      <c r="O12210" s="389" t="s">
        <v>30761</v>
      </c>
      <c r="P12210" s="386">
        <v>40989</v>
      </c>
    </row>
    <row r="12211" spans="1:16" s="8" customFormat="1" ht="15" customHeight="1" x14ac:dyDescent="0.25">
      <c r="A12211" s="362" t="s">
        <v>59</v>
      </c>
      <c r="B12211" s="362" t="s">
        <v>22116</v>
      </c>
      <c r="C12211" s="340" t="s">
        <v>22916</v>
      </c>
      <c r="D12211" s="362" t="s">
        <v>6630</v>
      </c>
      <c r="E12211" s="362">
        <v>30</v>
      </c>
      <c r="F12211" s="364">
        <v>20172447</v>
      </c>
      <c r="G12211" s="363">
        <v>27201724479</v>
      </c>
      <c r="H12211" s="365">
        <v>24965</v>
      </c>
      <c r="I12211" s="388">
        <v>7</v>
      </c>
      <c r="J12211" s="378">
        <v>5</v>
      </c>
      <c r="K12211" s="381">
        <v>1968</v>
      </c>
      <c r="L12211" s="369">
        <f t="shared" ca="1" si="190"/>
        <v>55</v>
      </c>
      <c r="M12211" s="299" t="s">
        <v>17470</v>
      </c>
      <c r="N12211" s="10" t="s">
        <v>28854</v>
      </c>
      <c r="O12211" s="389" t="s">
        <v>35977</v>
      </c>
      <c r="P12211" s="386">
        <v>42596</v>
      </c>
    </row>
    <row r="12212" spans="1:16" s="8" customFormat="1" ht="15" customHeight="1" x14ac:dyDescent="0.25">
      <c r="A12212" s="362" t="s">
        <v>3511</v>
      </c>
      <c r="B12212" s="362" t="s">
        <v>22116</v>
      </c>
      <c r="C12212" s="340" t="s">
        <v>22915</v>
      </c>
      <c r="D12212" s="362" t="s">
        <v>6943</v>
      </c>
      <c r="E12212" s="362">
        <v>30</v>
      </c>
      <c r="F12212" s="364">
        <v>17605357</v>
      </c>
      <c r="G12212" s="363">
        <v>27176053572</v>
      </c>
      <c r="H12212" s="365">
        <v>24096</v>
      </c>
      <c r="I12212" s="388">
        <v>20</v>
      </c>
      <c r="J12212" s="378">
        <v>12</v>
      </c>
      <c r="K12212" s="381">
        <v>1965</v>
      </c>
      <c r="L12212" s="369">
        <f t="shared" ca="1" si="190"/>
        <v>58</v>
      </c>
      <c r="M12212" s="299" t="s">
        <v>17470</v>
      </c>
      <c r="N12212" s="10" t="s">
        <v>28854</v>
      </c>
      <c r="O12212" s="389" t="s">
        <v>29336</v>
      </c>
      <c r="P12212" s="386">
        <v>43413</v>
      </c>
    </row>
    <row r="12213" spans="1:16" s="8" customFormat="1" ht="15" customHeight="1" x14ac:dyDescent="0.25">
      <c r="A12213" s="362" t="s">
        <v>27</v>
      </c>
      <c r="B12213" s="362" t="s">
        <v>22116</v>
      </c>
      <c r="C12213" s="340" t="s">
        <v>31262</v>
      </c>
      <c r="D12213" s="362" t="s">
        <v>31288</v>
      </c>
      <c r="E12213" s="362">
        <v>30</v>
      </c>
      <c r="F12213" s="364">
        <v>42570105</v>
      </c>
      <c r="G12213" s="363">
        <v>27425701059</v>
      </c>
      <c r="H12213" s="365">
        <v>36618</v>
      </c>
      <c r="I12213" s="388">
        <v>2</v>
      </c>
      <c r="J12213" s="378">
        <v>4</v>
      </c>
      <c r="K12213" s="381">
        <v>2000</v>
      </c>
      <c r="L12213" s="369">
        <f t="shared" ca="1" si="190"/>
        <v>24</v>
      </c>
      <c r="M12213" s="299" t="s">
        <v>17337</v>
      </c>
      <c r="N12213" s="10" t="s">
        <v>28854</v>
      </c>
      <c r="O12213" s="389" t="s">
        <v>31211</v>
      </c>
      <c r="P12213" s="386">
        <v>44266</v>
      </c>
    </row>
    <row r="12214" spans="1:16" s="8" customFormat="1" ht="15" customHeight="1" x14ac:dyDescent="0.25">
      <c r="A12214" s="362" t="s">
        <v>27</v>
      </c>
      <c r="B12214" s="362" t="s">
        <v>22116</v>
      </c>
      <c r="C12214" s="340" t="s">
        <v>22914</v>
      </c>
      <c r="D12214" s="362" t="s">
        <v>22913</v>
      </c>
      <c r="E12214" s="362">
        <v>31</v>
      </c>
      <c r="F12214" s="364">
        <v>24075083</v>
      </c>
      <c r="G12214" s="363">
        <v>27240750835</v>
      </c>
      <c r="H12214" s="365">
        <v>27247</v>
      </c>
      <c r="I12214" s="388">
        <v>6</v>
      </c>
      <c r="J12214" s="378">
        <v>8</v>
      </c>
      <c r="K12214" s="381">
        <v>1974</v>
      </c>
      <c r="L12214" s="369">
        <f t="shared" ca="1" si="190"/>
        <v>49</v>
      </c>
      <c r="M12214" s="299" t="s">
        <v>17470</v>
      </c>
      <c r="N12214" s="10" t="s">
        <v>28854</v>
      </c>
      <c r="O12214" s="389" t="s">
        <v>30627</v>
      </c>
      <c r="P12214" s="386">
        <v>41395</v>
      </c>
    </row>
    <row r="12215" spans="1:16" s="8" customFormat="1" ht="15" customHeight="1" x14ac:dyDescent="0.25">
      <c r="A12215" s="362" t="s">
        <v>800</v>
      </c>
      <c r="B12215" s="362" t="s">
        <v>22116</v>
      </c>
      <c r="C12215" s="340" t="s">
        <v>22912</v>
      </c>
      <c r="D12215" s="362" t="s">
        <v>22911</v>
      </c>
      <c r="E12215" s="362">
        <v>32</v>
      </c>
      <c r="F12215" s="364">
        <v>94358459</v>
      </c>
      <c r="G12215" s="363">
        <v>27943584597</v>
      </c>
      <c r="H12215" s="365">
        <v>25618</v>
      </c>
      <c r="I12215" s="388">
        <v>19</v>
      </c>
      <c r="J12215" s="378">
        <v>2</v>
      </c>
      <c r="K12215" s="381">
        <v>1970</v>
      </c>
      <c r="L12215" s="369">
        <f t="shared" ca="1" si="190"/>
        <v>54</v>
      </c>
      <c r="M12215" s="299" t="s">
        <v>17470</v>
      </c>
      <c r="N12215" s="10" t="s">
        <v>28854</v>
      </c>
      <c r="O12215" s="389" t="s">
        <v>29349</v>
      </c>
      <c r="P12215" s="386">
        <v>43836</v>
      </c>
    </row>
    <row r="12216" spans="1:16" s="8" customFormat="1" ht="15" customHeight="1" x14ac:dyDescent="0.25">
      <c r="A12216" s="362" t="s">
        <v>46</v>
      </c>
      <c r="B12216" s="362" t="s">
        <v>22116</v>
      </c>
      <c r="C12216" s="340" t="s">
        <v>22908</v>
      </c>
      <c r="D12216" s="362" t="s">
        <v>10573</v>
      </c>
      <c r="E12216" s="362">
        <v>13</v>
      </c>
      <c r="F12216" s="364">
        <v>17768099</v>
      </c>
      <c r="G12216" s="363">
        <v>27177680996</v>
      </c>
      <c r="H12216" s="365">
        <v>24199</v>
      </c>
      <c r="I12216" s="388">
        <v>2</v>
      </c>
      <c r="J12216" s="378">
        <v>4</v>
      </c>
      <c r="K12216" s="381">
        <v>1966</v>
      </c>
      <c r="L12216" s="369">
        <f t="shared" ca="1" si="190"/>
        <v>58</v>
      </c>
      <c r="M12216" s="299" t="s">
        <v>17470</v>
      </c>
      <c r="N12216" s="10" t="s">
        <v>28854</v>
      </c>
      <c r="O12216" s="389" t="s">
        <v>32667</v>
      </c>
      <c r="P12216" s="386">
        <v>39508</v>
      </c>
    </row>
    <row r="12217" spans="1:16" s="8" customFormat="1" ht="15" customHeight="1" x14ac:dyDescent="0.25">
      <c r="A12217" s="362" t="s">
        <v>2915</v>
      </c>
      <c r="B12217" s="362" t="s">
        <v>22116</v>
      </c>
      <c r="C12217" s="340" t="s">
        <v>22907</v>
      </c>
      <c r="D12217" s="362" t="s">
        <v>22906</v>
      </c>
      <c r="E12217" s="362">
        <v>12</v>
      </c>
      <c r="F12217" s="364">
        <v>48143154</v>
      </c>
      <c r="G12217" s="363">
        <v>27481431544</v>
      </c>
      <c r="H12217" s="365" t="s">
        <v>177</v>
      </c>
      <c r="I12217" s="388"/>
      <c r="J12217" s="378"/>
      <c r="K12217" s="381"/>
      <c r="L12217" s="369" t="e">
        <f t="shared" ca="1" si="190"/>
        <v>#VALUE!</v>
      </c>
      <c r="M12217" s="299" t="s">
        <v>17337</v>
      </c>
      <c r="N12217" s="10" t="s">
        <v>28854</v>
      </c>
      <c r="O12217" s="389" t="s">
        <v>35977</v>
      </c>
      <c r="P12217" s="386">
        <v>42517</v>
      </c>
    </row>
    <row r="12218" spans="1:16" s="8" customFormat="1" ht="15" customHeight="1" x14ac:dyDescent="0.25">
      <c r="A12218" s="362" t="s">
        <v>27</v>
      </c>
      <c r="B12218" s="362" t="s">
        <v>22116</v>
      </c>
      <c r="C12218" s="340" t="s">
        <v>37883</v>
      </c>
      <c r="D12218" s="362" t="s">
        <v>37884</v>
      </c>
      <c r="E12218" s="362">
        <v>11</v>
      </c>
      <c r="F12218" s="364">
        <v>50722391</v>
      </c>
      <c r="G12218" s="363">
        <v>20507223916</v>
      </c>
      <c r="H12218" s="365">
        <v>40609</v>
      </c>
      <c r="I12218" s="388">
        <v>7</v>
      </c>
      <c r="J12218" s="378">
        <v>3</v>
      </c>
      <c r="K12218" s="381">
        <v>2011</v>
      </c>
      <c r="L12218" s="369">
        <f t="shared" ca="1" si="190"/>
        <v>13</v>
      </c>
      <c r="M12218" s="299" t="s">
        <v>40554</v>
      </c>
      <c r="N12218" s="10" t="s">
        <v>40415</v>
      </c>
      <c r="O12218" s="389" t="s">
        <v>37839</v>
      </c>
      <c r="P12218" s="386">
        <v>44916</v>
      </c>
    </row>
    <row r="12219" spans="1:16" s="8" customFormat="1" ht="15" customHeight="1" x14ac:dyDescent="0.25">
      <c r="A12219" s="362" t="s">
        <v>161</v>
      </c>
      <c r="B12219" s="362" t="s">
        <v>22116</v>
      </c>
      <c r="C12219" s="340" t="s">
        <v>22905</v>
      </c>
      <c r="D12219" s="362" t="s">
        <v>22904</v>
      </c>
      <c r="E12219" s="362">
        <v>15</v>
      </c>
      <c r="F12219" s="364">
        <v>11687425</v>
      </c>
      <c r="G12219" s="363">
        <v>27116874259</v>
      </c>
      <c r="H12219" s="365">
        <v>19428</v>
      </c>
      <c r="I12219" s="388">
        <v>10</v>
      </c>
      <c r="J12219" s="378">
        <v>3</v>
      </c>
      <c r="K12219" s="381">
        <v>1953</v>
      </c>
      <c r="L12219" s="369">
        <f t="shared" ca="1" si="190"/>
        <v>71</v>
      </c>
      <c r="M12219" s="299" t="s">
        <v>17470</v>
      </c>
      <c r="N12219" s="10" t="s">
        <v>28854</v>
      </c>
      <c r="O12219" s="389" t="s">
        <v>29317</v>
      </c>
      <c r="P12219" s="386">
        <v>43851</v>
      </c>
    </row>
    <row r="12220" spans="1:16" s="8" customFormat="1" ht="15" customHeight="1" x14ac:dyDescent="0.25">
      <c r="A12220" s="362" t="s">
        <v>27</v>
      </c>
      <c r="B12220" s="362" t="s">
        <v>22116</v>
      </c>
      <c r="C12220" s="340" t="s">
        <v>32297</v>
      </c>
      <c r="D12220" s="362" t="s">
        <v>32298</v>
      </c>
      <c r="E12220" s="362">
        <v>31</v>
      </c>
      <c r="F12220" s="364">
        <v>14000734</v>
      </c>
      <c r="G12220" s="363">
        <v>27140007345</v>
      </c>
      <c r="H12220" s="365">
        <v>29398</v>
      </c>
      <c r="I12220" s="388">
        <v>26</v>
      </c>
      <c r="J12220" s="378">
        <v>6</v>
      </c>
      <c r="K12220" s="381">
        <v>1980</v>
      </c>
      <c r="L12220" s="369">
        <f t="shared" ca="1" si="190"/>
        <v>43</v>
      </c>
      <c r="M12220" s="299" t="s">
        <v>17470</v>
      </c>
      <c r="N12220" s="10" t="s">
        <v>28854</v>
      </c>
      <c r="O12220" s="389" t="s">
        <v>31910</v>
      </c>
      <c r="P12220" s="386">
        <v>44488</v>
      </c>
    </row>
    <row r="12221" spans="1:16" s="8" customFormat="1" ht="15" customHeight="1" x14ac:dyDescent="0.25">
      <c r="A12221" s="362" t="s">
        <v>27</v>
      </c>
      <c r="B12221" s="362" t="s">
        <v>22116</v>
      </c>
      <c r="C12221" s="340" t="s">
        <v>22903</v>
      </c>
      <c r="D12221" s="362" t="s">
        <v>22902</v>
      </c>
      <c r="E12221" s="362">
        <v>31</v>
      </c>
      <c r="F12221" s="364">
        <v>92582422</v>
      </c>
      <c r="G12221" s="363">
        <v>23925824224</v>
      </c>
      <c r="H12221" s="365">
        <v>22390</v>
      </c>
      <c r="I12221" s="388">
        <v>19</v>
      </c>
      <c r="J12221" s="378">
        <v>4</v>
      </c>
      <c r="K12221" s="381">
        <v>1961</v>
      </c>
      <c r="L12221" s="369">
        <f t="shared" ca="1" si="190"/>
        <v>63</v>
      </c>
      <c r="M12221" s="299" t="s">
        <v>17470</v>
      </c>
      <c r="N12221" s="10" t="s">
        <v>28854</v>
      </c>
      <c r="O12221" s="389" t="s">
        <v>30802</v>
      </c>
      <c r="P12221" s="386">
        <v>40769</v>
      </c>
    </row>
    <row r="12222" spans="1:16" s="8" customFormat="1" ht="15" customHeight="1" x14ac:dyDescent="0.25">
      <c r="A12222" s="362" t="s">
        <v>27</v>
      </c>
      <c r="B12222" s="362" t="s">
        <v>22116</v>
      </c>
      <c r="C12222" s="340" t="s">
        <v>34919</v>
      </c>
      <c r="D12222" s="362" t="s">
        <v>34920</v>
      </c>
      <c r="E12222" s="362">
        <v>35</v>
      </c>
      <c r="F12222" s="364">
        <v>34445089</v>
      </c>
      <c r="G12222" s="363">
        <v>27344450892</v>
      </c>
      <c r="H12222" s="365">
        <v>32548</v>
      </c>
      <c r="I12222" s="388">
        <v>9</v>
      </c>
      <c r="J12222" s="378">
        <v>2</v>
      </c>
      <c r="K12222" s="381">
        <v>1989</v>
      </c>
      <c r="L12222" s="369">
        <f t="shared" ca="1" si="190"/>
        <v>35</v>
      </c>
      <c r="M12222" s="299" t="s">
        <v>17337</v>
      </c>
      <c r="N12222" s="10" t="s">
        <v>28854</v>
      </c>
      <c r="O12222" s="389" t="s">
        <v>34541</v>
      </c>
      <c r="P12222" s="386">
        <v>43887</v>
      </c>
    </row>
    <row r="12223" spans="1:16" s="8" customFormat="1" ht="15" customHeight="1" x14ac:dyDescent="0.25">
      <c r="A12223" s="362" t="s">
        <v>27</v>
      </c>
      <c r="B12223" s="362" t="s">
        <v>22116</v>
      </c>
      <c r="C12223" s="340" t="s">
        <v>22901</v>
      </c>
      <c r="D12223" s="362" t="s">
        <v>22900</v>
      </c>
      <c r="E12223" s="362">
        <v>31</v>
      </c>
      <c r="F12223" s="364">
        <v>23319999</v>
      </c>
      <c r="G12223" s="363">
        <v>27233199996</v>
      </c>
      <c r="H12223" s="365">
        <v>27004</v>
      </c>
      <c r="I12223" s="388">
        <v>6</v>
      </c>
      <c r="J12223" s="378">
        <v>12</v>
      </c>
      <c r="K12223" s="381">
        <v>1973</v>
      </c>
      <c r="L12223" s="369">
        <f t="shared" ca="1" si="190"/>
        <v>50</v>
      </c>
      <c r="M12223" s="299" t="s">
        <v>17470</v>
      </c>
      <c r="N12223" s="10" t="s">
        <v>28854</v>
      </c>
      <c r="O12223" s="389" t="s">
        <v>30772</v>
      </c>
      <c r="P12223" s="386">
        <v>41419</v>
      </c>
    </row>
    <row r="12224" spans="1:16" s="8" customFormat="1" ht="15" customHeight="1" x14ac:dyDescent="0.25">
      <c r="A12224" s="362" t="s">
        <v>27</v>
      </c>
      <c r="B12224" s="362" t="s">
        <v>22116</v>
      </c>
      <c r="C12224" s="340" t="s">
        <v>22899</v>
      </c>
      <c r="D12224" s="362" t="s">
        <v>22898</v>
      </c>
      <c r="E12224" s="362">
        <v>32</v>
      </c>
      <c r="F12224" s="364">
        <v>45298406</v>
      </c>
      <c r="G12224" s="363">
        <v>27452984062</v>
      </c>
      <c r="H12224" s="365">
        <v>37918</v>
      </c>
      <c r="I12224" s="388">
        <v>24</v>
      </c>
      <c r="J12224" s="378">
        <v>10</v>
      </c>
      <c r="K12224" s="381">
        <v>2003</v>
      </c>
      <c r="L12224" s="369">
        <f t="shared" ca="1" si="190"/>
        <v>20</v>
      </c>
      <c r="M12224" s="299" t="s">
        <v>17337</v>
      </c>
      <c r="N12224" s="10" t="s">
        <v>28854</v>
      </c>
      <c r="O12224" s="389" t="s">
        <v>29342</v>
      </c>
      <c r="P12224" s="386">
        <v>43195</v>
      </c>
    </row>
    <row r="12225" spans="1:16" s="8" customFormat="1" ht="15" customHeight="1" x14ac:dyDescent="0.25">
      <c r="A12225" s="362" t="s">
        <v>46</v>
      </c>
      <c r="B12225" s="362" t="s">
        <v>22116</v>
      </c>
      <c r="C12225" s="340" t="s">
        <v>36918</v>
      </c>
      <c r="D12225" s="362" t="s">
        <v>36919</v>
      </c>
      <c r="E12225" s="362">
        <v>30</v>
      </c>
      <c r="F12225" s="364">
        <v>18639638</v>
      </c>
      <c r="G12225" s="363">
        <v>27186396389</v>
      </c>
      <c r="H12225" s="365">
        <v>24769</v>
      </c>
      <c r="I12225" s="388">
        <v>24</v>
      </c>
      <c r="J12225" s="378">
        <v>10</v>
      </c>
      <c r="K12225" s="381">
        <v>1967</v>
      </c>
      <c r="L12225" s="369">
        <f t="shared" ca="1" si="190"/>
        <v>56</v>
      </c>
      <c r="M12225" s="299" t="s">
        <v>17470</v>
      </c>
      <c r="N12225" s="10" t="s">
        <v>28854</v>
      </c>
      <c r="O12225" s="389" t="s">
        <v>36762</v>
      </c>
      <c r="P12225" s="386">
        <v>44776</v>
      </c>
    </row>
    <row r="12226" spans="1:16" s="8" customFormat="1" ht="15" customHeight="1" x14ac:dyDescent="0.25">
      <c r="A12226" s="362" t="s">
        <v>27</v>
      </c>
      <c r="B12226" s="362" t="s">
        <v>22116</v>
      </c>
      <c r="C12226" s="340" t="s">
        <v>22897</v>
      </c>
      <c r="D12226" s="362" t="s">
        <v>22896</v>
      </c>
      <c r="E12226" s="362">
        <v>30</v>
      </c>
      <c r="F12226" s="364">
        <v>30464492</v>
      </c>
      <c r="G12226" s="363">
        <v>27304644929</v>
      </c>
      <c r="H12226" s="365">
        <v>30455</v>
      </c>
      <c r="I12226" s="388">
        <v>19</v>
      </c>
      <c r="J12226" s="378">
        <v>5</v>
      </c>
      <c r="K12226" s="381">
        <v>1983</v>
      </c>
      <c r="L12226" s="369">
        <f t="shared" ref="L12226:L12289" ca="1" si="191">DATEDIF(H12226,TODAY(),"Y")</f>
        <v>40</v>
      </c>
      <c r="M12226" s="299" t="s">
        <v>17470</v>
      </c>
      <c r="N12226" s="10" t="s">
        <v>28854</v>
      </c>
      <c r="O12226" s="389" t="s">
        <v>30783</v>
      </c>
      <c r="P12226" s="386">
        <v>41048</v>
      </c>
    </row>
    <row r="12227" spans="1:16" s="8" customFormat="1" ht="15" customHeight="1" x14ac:dyDescent="0.25">
      <c r="A12227" s="362" t="s">
        <v>46</v>
      </c>
      <c r="B12227" s="362" t="s">
        <v>22116</v>
      </c>
      <c r="C12227" s="340" t="s">
        <v>22895</v>
      </c>
      <c r="D12227" s="362" t="s">
        <v>22894</v>
      </c>
      <c r="E12227" s="362">
        <v>31</v>
      </c>
      <c r="F12227" s="364">
        <v>14875316</v>
      </c>
      <c r="G12227" s="363">
        <v>23148753164</v>
      </c>
      <c r="H12227" s="365">
        <v>22780</v>
      </c>
      <c r="I12227" s="388">
        <v>14</v>
      </c>
      <c r="J12227" s="378">
        <v>5</v>
      </c>
      <c r="K12227" s="381">
        <v>1962</v>
      </c>
      <c r="L12227" s="369">
        <f t="shared" ca="1" si="191"/>
        <v>61</v>
      </c>
      <c r="M12227" s="299" t="s">
        <v>17470</v>
      </c>
      <c r="N12227" s="10" t="s">
        <v>28854</v>
      </c>
      <c r="O12227" s="389" t="s">
        <v>35550</v>
      </c>
      <c r="P12227" s="386">
        <v>40745</v>
      </c>
    </row>
    <row r="12228" spans="1:16" s="8" customFormat="1" ht="15" customHeight="1" x14ac:dyDescent="0.25">
      <c r="A12228" s="362" t="s">
        <v>23</v>
      </c>
      <c r="B12228" s="362" t="s">
        <v>22116</v>
      </c>
      <c r="C12228" s="340" t="s">
        <v>22893</v>
      </c>
      <c r="D12228" s="362" t="s">
        <v>22892</v>
      </c>
      <c r="E12228" s="362">
        <v>30</v>
      </c>
      <c r="F12228" s="364">
        <v>13571639</v>
      </c>
      <c r="G12228" s="363">
        <v>27135716397</v>
      </c>
      <c r="H12228" s="365">
        <v>21130</v>
      </c>
      <c r="I12228" s="388">
        <v>6</v>
      </c>
      <c r="J12228" s="378">
        <v>11</v>
      </c>
      <c r="K12228" s="381">
        <v>1957</v>
      </c>
      <c r="L12228" s="369">
        <f t="shared" ca="1" si="191"/>
        <v>66</v>
      </c>
      <c r="M12228" s="299" t="s">
        <v>17470</v>
      </c>
      <c r="N12228" s="10" t="s">
        <v>28854</v>
      </c>
      <c r="O12228" s="389" t="s">
        <v>29320</v>
      </c>
      <c r="P12228" s="386">
        <v>43237</v>
      </c>
    </row>
    <row r="12229" spans="1:16" s="8" customFormat="1" ht="15" customHeight="1" x14ac:dyDescent="0.25">
      <c r="A12229" s="362" t="s">
        <v>59</v>
      </c>
      <c r="B12229" s="362" t="s">
        <v>22116</v>
      </c>
      <c r="C12229" s="340" t="s">
        <v>22891</v>
      </c>
      <c r="D12229" s="362" t="s">
        <v>22890</v>
      </c>
      <c r="E12229" s="362" t="s">
        <v>33</v>
      </c>
      <c r="F12229" s="364">
        <v>14694404</v>
      </c>
      <c r="G12229" s="363">
        <v>27146944049</v>
      </c>
      <c r="H12229" s="365">
        <v>22658</v>
      </c>
      <c r="I12229" s="388">
        <v>12</v>
      </c>
      <c r="J12229" s="378">
        <v>1</v>
      </c>
      <c r="K12229" s="381">
        <v>1962</v>
      </c>
      <c r="L12229" s="369">
        <f t="shared" ca="1" si="191"/>
        <v>62</v>
      </c>
      <c r="M12229" s="299" t="s">
        <v>17470</v>
      </c>
      <c r="N12229" s="10" t="s">
        <v>28854</v>
      </c>
      <c r="O12229" s="389" t="s">
        <v>177</v>
      </c>
      <c r="P12229" s="386" t="s">
        <v>177</v>
      </c>
    </row>
    <row r="12230" spans="1:16" s="8" customFormat="1" ht="15" customHeight="1" x14ac:dyDescent="0.25">
      <c r="A12230" s="362" t="s">
        <v>27</v>
      </c>
      <c r="B12230" s="362" t="s">
        <v>22116</v>
      </c>
      <c r="C12230" s="340" t="s">
        <v>39649</v>
      </c>
      <c r="D12230" s="362" t="s">
        <v>39674</v>
      </c>
      <c r="E12230" s="362">
        <v>30</v>
      </c>
      <c r="F12230" s="364">
        <v>23068914</v>
      </c>
      <c r="G12230" s="363">
        <v>27230689143</v>
      </c>
      <c r="H12230" s="365">
        <v>26711</v>
      </c>
      <c r="I12230" s="388">
        <v>16</v>
      </c>
      <c r="J12230" s="378">
        <v>2</v>
      </c>
      <c r="K12230" s="381">
        <v>1973</v>
      </c>
      <c r="L12230" s="369">
        <f t="shared" ca="1" si="191"/>
        <v>51</v>
      </c>
      <c r="M12230" s="299" t="s">
        <v>17470</v>
      </c>
      <c r="N12230" s="10" t="s">
        <v>28854</v>
      </c>
      <c r="O12230" s="389" t="s">
        <v>39542</v>
      </c>
      <c r="P12230" s="386">
        <v>45174</v>
      </c>
    </row>
    <row r="12231" spans="1:16" s="8" customFormat="1" ht="15" customHeight="1" x14ac:dyDescent="0.25">
      <c r="A12231" s="362" t="s">
        <v>46</v>
      </c>
      <c r="B12231" s="362" t="s">
        <v>22116</v>
      </c>
      <c r="C12231" s="340" t="s">
        <v>22889</v>
      </c>
      <c r="D12231" s="362" t="s">
        <v>22888</v>
      </c>
      <c r="E12231" s="362">
        <v>34</v>
      </c>
      <c r="F12231" s="364">
        <v>38127782</v>
      </c>
      <c r="G12231" s="363">
        <v>27381277823</v>
      </c>
      <c r="H12231" s="365">
        <v>35295</v>
      </c>
      <c r="I12231" s="388">
        <v>18</v>
      </c>
      <c r="J12231" s="378">
        <v>8</v>
      </c>
      <c r="K12231" s="381">
        <v>1996</v>
      </c>
      <c r="L12231" s="369">
        <f t="shared" ca="1" si="191"/>
        <v>27</v>
      </c>
      <c r="M12231" s="299" t="s">
        <v>17337</v>
      </c>
      <c r="N12231" s="10" t="s">
        <v>28854</v>
      </c>
      <c r="O12231" s="389" t="s">
        <v>30828</v>
      </c>
      <c r="P12231" s="386" t="s">
        <v>177</v>
      </c>
    </row>
    <row r="12232" spans="1:16" s="8" customFormat="1" ht="15" customHeight="1" x14ac:dyDescent="0.25">
      <c r="A12232" s="362" t="s">
        <v>27</v>
      </c>
      <c r="B12232" s="362" t="s">
        <v>22116</v>
      </c>
      <c r="C12232" s="340" t="s">
        <v>22887</v>
      </c>
      <c r="D12232" s="362" t="s">
        <v>22886</v>
      </c>
      <c r="E12232" s="362">
        <v>31</v>
      </c>
      <c r="F12232" s="364">
        <v>42772861</v>
      </c>
      <c r="G12232" s="363">
        <v>27427728612</v>
      </c>
      <c r="H12232" s="365">
        <v>36781</v>
      </c>
      <c r="I12232" s="388">
        <v>12</v>
      </c>
      <c r="J12232" s="378">
        <v>9</v>
      </c>
      <c r="K12232" s="381">
        <v>2000</v>
      </c>
      <c r="L12232" s="369">
        <f t="shared" ca="1" si="191"/>
        <v>23</v>
      </c>
      <c r="M12232" s="299" t="s">
        <v>17337</v>
      </c>
      <c r="N12232" s="10" t="s">
        <v>28854</v>
      </c>
      <c r="O12232" s="389" t="s">
        <v>29325</v>
      </c>
      <c r="P12232" s="386">
        <v>43278</v>
      </c>
    </row>
    <row r="12233" spans="1:16" s="8" customFormat="1" ht="15" customHeight="1" x14ac:dyDescent="0.25">
      <c r="A12233" s="362" t="s">
        <v>252</v>
      </c>
      <c r="B12233" s="362" t="s">
        <v>22116</v>
      </c>
      <c r="C12233" s="340" t="s">
        <v>39456</v>
      </c>
      <c r="D12233" s="362" t="s">
        <v>39518</v>
      </c>
      <c r="E12233" s="362">
        <v>30</v>
      </c>
      <c r="F12233" s="364">
        <v>44386343</v>
      </c>
      <c r="G12233" s="363">
        <v>27443863430</v>
      </c>
      <c r="H12233" s="365">
        <v>37564</v>
      </c>
      <c r="I12233" s="388">
        <v>4</v>
      </c>
      <c r="J12233" s="378">
        <v>11</v>
      </c>
      <c r="K12233" s="381">
        <v>2002</v>
      </c>
      <c r="L12233" s="369">
        <f t="shared" ca="1" si="191"/>
        <v>21</v>
      </c>
      <c r="M12233" s="299" t="s">
        <v>17337</v>
      </c>
      <c r="N12233" s="10" t="s">
        <v>28854</v>
      </c>
      <c r="O12233" s="389" t="s">
        <v>36672</v>
      </c>
      <c r="P12233" s="386">
        <v>45028</v>
      </c>
    </row>
    <row r="12234" spans="1:16" s="8" customFormat="1" ht="15" customHeight="1" x14ac:dyDescent="0.25">
      <c r="A12234" s="362" t="s">
        <v>27</v>
      </c>
      <c r="B12234" s="362" t="s">
        <v>22116</v>
      </c>
      <c r="C12234" s="340" t="s">
        <v>22885</v>
      </c>
      <c r="D12234" s="362" t="s">
        <v>22884</v>
      </c>
      <c r="E12234" s="362">
        <v>31</v>
      </c>
      <c r="F12234" s="364">
        <v>11577619</v>
      </c>
      <c r="G12234" s="363">
        <v>27115776199</v>
      </c>
      <c r="H12234" s="365">
        <v>20088</v>
      </c>
      <c r="I12234" s="388">
        <v>30</v>
      </c>
      <c r="J12234" s="378">
        <v>12</v>
      </c>
      <c r="K12234" s="381">
        <v>1954</v>
      </c>
      <c r="L12234" s="369">
        <f t="shared" ca="1" si="191"/>
        <v>69</v>
      </c>
      <c r="M12234" s="299" t="s">
        <v>17470</v>
      </c>
      <c r="N12234" s="10" t="s">
        <v>28854</v>
      </c>
      <c r="O12234" s="389" t="s">
        <v>30756</v>
      </c>
      <c r="P12234" s="386">
        <v>40230</v>
      </c>
    </row>
    <row r="12235" spans="1:16" s="8" customFormat="1" ht="15" customHeight="1" x14ac:dyDescent="0.25">
      <c r="A12235" s="362">
        <v>17</v>
      </c>
      <c r="B12235" s="362" t="s">
        <v>22116</v>
      </c>
      <c r="C12235" s="340" t="s">
        <v>37014</v>
      </c>
      <c r="D12235" s="362" t="s">
        <v>37015</v>
      </c>
      <c r="E12235" s="362">
        <v>30</v>
      </c>
      <c r="F12235" s="364">
        <v>30559963</v>
      </c>
      <c r="G12235" s="363">
        <v>27305599633</v>
      </c>
      <c r="H12235" s="365">
        <v>30833</v>
      </c>
      <c r="I12235" s="388">
        <v>31</v>
      </c>
      <c r="J12235" s="378">
        <v>5</v>
      </c>
      <c r="K12235" s="381">
        <v>1984</v>
      </c>
      <c r="L12235" s="369">
        <f t="shared" ca="1" si="191"/>
        <v>39</v>
      </c>
      <c r="M12235" s="299" t="s">
        <v>17337</v>
      </c>
      <c r="N12235" s="10" t="s">
        <v>28854</v>
      </c>
      <c r="O12235" s="389" t="s">
        <v>37043</v>
      </c>
      <c r="P12235" s="386">
        <v>44584</v>
      </c>
    </row>
    <row r="12236" spans="1:16" s="8" customFormat="1" ht="15" customHeight="1" x14ac:dyDescent="0.25">
      <c r="A12236" s="362" t="s">
        <v>27</v>
      </c>
      <c r="B12236" s="362" t="s">
        <v>22116</v>
      </c>
      <c r="C12236" s="340" t="s">
        <v>22883</v>
      </c>
      <c r="D12236" s="362" t="s">
        <v>22882</v>
      </c>
      <c r="E12236" s="362">
        <v>34</v>
      </c>
      <c r="F12236" s="364">
        <v>14698974</v>
      </c>
      <c r="G12236" s="363">
        <v>27146989743</v>
      </c>
      <c r="H12236" s="365">
        <v>22616</v>
      </c>
      <c r="I12236" s="388">
        <v>1</v>
      </c>
      <c r="J12236" s="378">
        <v>12</v>
      </c>
      <c r="K12236" s="381">
        <v>1961</v>
      </c>
      <c r="L12236" s="369">
        <f t="shared" ca="1" si="191"/>
        <v>62</v>
      </c>
      <c r="M12236" s="299" t="s">
        <v>17470</v>
      </c>
      <c r="N12236" s="10" t="s">
        <v>28854</v>
      </c>
      <c r="O12236" s="389" t="s">
        <v>177</v>
      </c>
      <c r="P12236" s="386" t="s">
        <v>177</v>
      </c>
    </row>
    <row r="12237" spans="1:16" s="8" customFormat="1" ht="15" customHeight="1" x14ac:dyDescent="0.25">
      <c r="A12237" s="362" t="s">
        <v>27</v>
      </c>
      <c r="B12237" s="362" t="s">
        <v>22116</v>
      </c>
      <c r="C12237" s="340" t="s">
        <v>22881</v>
      </c>
      <c r="D12237" s="362" t="s">
        <v>22880</v>
      </c>
      <c r="E12237" s="362">
        <v>16</v>
      </c>
      <c r="F12237" s="364">
        <v>35854941</v>
      </c>
      <c r="G12237" s="363">
        <v>27358549417</v>
      </c>
      <c r="H12237" s="365">
        <v>33368</v>
      </c>
      <c r="I12237" s="388">
        <v>10</v>
      </c>
      <c r="J12237" s="378">
        <v>5</v>
      </c>
      <c r="K12237" s="381">
        <v>1991</v>
      </c>
      <c r="L12237" s="369">
        <f t="shared" ca="1" si="191"/>
        <v>32</v>
      </c>
      <c r="M12237" s="299" t="s">
        <v>17337</v>
      </c>
      <c r="N12237" s="10" t="s">
        <v>28854</v>
      </c>
      <c r="O12237" s="389" t="s">
        <v>30763</v>
      </c>
      <c r="P12237" s="386">
        <v>40241</v>
      </c>
    </row>
    <row r="12238" spans="1:16" s="8" customFormat="1" ht="15" customHeight="1" x14ac:dyDescent="0.25">
      <c r="A12238" s="362" t="s">
        <v>27</v>
      </c>
      <c r="B12238" s="362" t="s">
        <v>22116</v>
      </c>
      <c r="C12238" s="340" t="s">
        <v>22879</v>
      </c>
      <c r="D12238" s="362" t="s">
        <v>22878</v>
      </c>
      <c r="E12238" s="362" t="s">
        <v>30</v>
      </c>
      <c r="F12238" s="364">
        <v>17681873</v>
      </c>
      <c r="G12238" s="363">
        <v>27176818730</v>
      </c>
      <c r="H12238" s="365">
        <v>24076</v>
      </c>
      <c r="I12238" s="388">
        <v>30</v>
      </c>
      <c r="J12238" s="378">
        <v>11</v>
      </c>
      <c r="K12238" s="381">
        <v>1965</v>
      </c>
      <c r="L12238" s="369">
        <f t="shared" ca="1" si="191"/>
        <v>58</v>
      </c>
      <c r="M12238" s="299" t="s">
        <v>17337</v>
      </c>
      <c r="N12238" s="10" t="s">
        <v>28854</v>
      </c>
      <c r="O12238" s="389" t="s">
        <v>177</v>
      </c>
      <c r="P12238" s="386" t="s">
        <v>177</v>
      </c>
    </row>
    <row r="12239" spans="1:16" s="8" customFormat="1" ht="15" customHeight="1" x14ac:dyDescent="0.25">
      <c r="A12239" s="362" t="s">
        <v>27</v>
      </c>
      <c r="B12239" s="362" t="s">
        <v>22116</v>
      </c>
      <c r="C12239" s="340" t="s">
        <v>22877</v>
      </c>
      <c r="D12239" s="362" t="s">
        <v>22876</v>
      </c>
      <c r="E12239" s="362">
        <v>15</v>
      </c>
      <c r="F12239" s="364">
        <v>22157039</v>
      </c>
      <c r="G12239" s="363">
        <v>27221570397</v>
      </c>
      <c r="H12239" s="365">
        <v>26045</v>
      </c>
      <c r="I12239" s="388">
        <v>22</v>
      </c>
      <c r="J12239" s="378">
        <v>4</v>
      </c>
      <c r="K12239" s="381">
        <v>1971</v>
      </c>
      <c r="L12239" s="369">
        <f t="shared" ca="1" si="191"/>
        <v>53</v>
      </c>
      <c r="M12239" s="299" t="s">
        <v>17470</v>
      </c>
      <c r="N12239" s="10" t="s">
        <v>28854</v>
      </c>
      <c r="O12239" s="389" t="s">
        <v>30804</v>
      </c>
      <c r="P12239" s="386">
        <v>40966</v>
      </c>
    </row>
    <row r="12240" spans="1:16" s="8" customFormat="1" ht="15" customHeight="1" x14ac:dyDescent="0.25">
      <c r="A12240" s="362" t="s">
        <v>27</v>
      </c>
      <c r="B12240" s="362" t="s">
        <v>22116</v>
      </c>
      <c r="C12240" s="340" t="s">
        <v>22874</v>
      </c>
      <c r="D12240" s="362" t="s">
        <v>22873</v>
      </c>
      <c r="E12240" s="362">
        <v>31</v>
      </c>
      <c r="F12240" s="364">
        <v>30994105</v>
      </c>
      <c r="G12240" s="363">
        <v>27309941050</v>
      </c>
      <c r="H12240" s="365">
        <v>30861</v>
      </c>
      <c r="I12240" s="388">
        <v>28</v>
      </c>
      <c r="J12240" s="378">
        <v>6</v>
      </c>
      <c r="K12240" s="381">
        <v>1984</v>
      </c>
      <c r="L12240" s="369">
        <f t="shared" ca="1" si="191"/>
        <v>39</v>
      </c>
      <c r="M12240" s="299" t="s">
        <v>17337</v>
      </c>
      <c r="N12240" s="10" t="s">
        <v>28854</v>
      </c>
      <c r="O12240" s="389" t="s">
        <v>30762</v>
      </c>
      <c r="P12240" s="386">
        <v>40748</v>
      </c>
    </row>
    <row r="12241" spans="1:16" s="8" customFormat="1" ht="15" customHeight="1" x14ac:dyDescent="0.25">
      <c r="A12241" s="362" t="s">
        <v>46</v>
      </c>
      <c r="B12241" s="362" t="s">
        <v>22116</v>
      </c>
      <c r="C12241" s="340" t="s">
        <v>37806</v>
      </c>
      <c r="D12241" s="362" t="s">
        <v>37835</v>
      </c>
      <c r="E12241" s="362">
        <v>33</v>
      </c>
      <c r="F12241" s="364">
        <v>42723160</v>
      </c>
      <c r="G12241" s="363">
        <v>27427231602</v>
      </c>
      <c r="H12241" s="365">
        <v>36725</v>
      </c>
      <c r="I12241" s="388">
        <v>18</v>
      </c>
      <c r="J12241" s="378">
        <v>7</v>
      </c>
      <c r="K12241" s="381">
        <v>2000</v>
      </c>
      <c r="L12241" s="369">
        <f t="shared" ca="1" si="191"/>
        <v>23</v>
      </c>
      <c r="M12241" s="299" t="s">
        <v>17337</v>
      </c>
      <c r="N12241" s="10" t="s">
        <v>28854</v>
      </c>
      <c r="O12241" s="389" t="s">
        <v>37839</v>
      </c>
      <c r="P12241" s="386">
        <v>44596</v>
      </c>
    </row>
    <row r="12242" spans="1:16" s="8" customFormat="1" ht="15" customHeight="1" x14ac:dyDescent="0.25">
      <c r="A12242" s="362" t="s">
        <v>27</v>
      </c>
      <c r="B12242" s="362" t="s">
        <v>22116</v>
      </c>
      <c r="C12242" s="340" t="s">
        <v>34921</v>
      </c>
      <c r="D12242" s="362" t="s">
        <v>34922</v>
      </c>
      <c r="E12242" s="362">
        <v>30</v>
      </c>
      <c r="F12242" s="364">
        <v>47170023</v>
      </c>
      <c r="G12242" s="363">
        <v>20471700232</v>
      </c>
      <c r="H12242" s="365">
        <v>38769</v>
      </c>
      <c r="I12242" s="388">
        <v>21</v>
      </c>
      <c r="J12242" s="378">
        <v>2</v>
      </c>
      <c r="K12242" s="381">
        <v>2006</v>
      </c>
      <c r="L12242" s="369">
        <f t="shared" ca="1" si="191"/>
        <v>18</v>
      </c>
      <c r="M12242" s="299" t="s">
        <v>40554</v>
      </c>
      <c r="N12242" s="10" t="s">
        <v>40415</v>
      </c>
      <c r="O12242" s="389" t="s">
        <v>34541</v>
      </c>
      <c r="P12242" s="386">
        <v>44341</v>
      </c>
    </row>
    <row r="12243" spans="1:16" s="8" customFormat="1" ht="15" customHeight="1" x14ac:dyDescent="0.25">
      <c r="A12243" s="362">
        <v>13</v>
      </c>
      <c r="B12243" s="362" t="s">
        <v>22116</v>
      </c>
      <c r="C12243" s="340" t="s">
        <v>22872</v>
      </c>
      <c r="D12243" s="362" t="s">
        <v>22871</v>
      </c>
      <c r="E12243" s="362">
        <v>33</v>
      </c>
      <c r="F12243" s="364">
        <v>23186948</v>
      </c>
      <c r="G12243" s="363">
        <v>23231869484</v>
      </c>
      <c r="H12243" s="365">
        <v>27127</v>
      </c>
      <c r="I12243" s="388">
        <v>8</v>
      </c>
      <c r="J12243" s="378">
        <v>4</v>
      </c>
      <c r="K12243" s="381">
        <v>1974</v>
      </c>
      <c r="L12243" s="369">
        <f t="shared" ca="1" si="191"/>
        <v>50</v>
      </c>
      <c r="M12243" s="299" t="s">
        <v>17470</v>
      </c>
      <c r="N12243" s="10" t="s">
        <v>28854</v>
      </c>
      <c r="O12243" s="389" t="s">
        <v>30740</v>
      </c>
      <c r="P12243" s="386" t="s">
        <v>177</v>
      </c>
    </row>
    <row r="12244" spans="1:16" s="8" customFormat="1" ht="15" customHeight="1" x14ac:dyDescent="0.25">
      <c r="A12244" s="362">
        <v>13</v>
      </c>
      <c r="B12244" s="362" t="s">
        <v>22116</v>
      </c>
      <c r="C12244" s="340" t="s">
        <v>22870</v>
      </c>
      <c r="D12244" s="362" t="s">
        <v>22869</v>
      </c>
      <c r="E12244" s="362">
        <v>32</v>
      </c>
      <c r="F12244" s="364">
        <v>22490204</v>
      </c>
      <c r="G12244" s="363">
        <v>27224902048</v>
      </c>
      <c r="H12244" s="365">
        <v>26260</v>
      </c>
      <c r="I12244" s="388">
        <v>23</v>
      </c>
      <c r="J12244" s="378">
        <v>11</v>
      </c>
      <c r="K12244" s="381">
        <v>1971</v>
      </c>
      <c r="L12244" s="369">
        <f t="shared" ca="1" si="191"/>
        <v>52</v>
      </c>
      <c r="M12244" s="299" t="s">
        <v>17470</v>
      </c>
      <c r="N12244" s="10" t="s">
        <v>28854</v>
      </c>
      <c r="O12244" s="389" t="s">
        <v>35648</v>
      </c>
      <c r="P12244" s="386">
        <v>40022</v>
      </c>
    </row>
    <row r="12245" spans="1:16" s="8" customFormat="1" ht="15" customHeight="1" x14ac:dyDescent="0.25">
      <c r="A12245" s="362" t="s">
        <v>46</v>
      </c>
      <c r="B12245" s="362" t="s">
        <v>22116</v>
      </c>
      <c r="C12245" s="340" t="s">
        <v>32567</v>
      </c>
      <c r="D12245" s="362" t="s">
        <v>32568</v>
      </c>
      <c r="E12245" s="362">
        <v>32</v>
      </c>
      <c r="F12245" s="364">
        <v>22139182</v>
      </c>
      <c r="G12245" s="363">
        <v>27221391824</v>
      </c>
      <c r="H12245" s="365">
        <v>26069</v>
      </c>
      <c r="I12245" s="388">
        <v>16</v>
      </c>
      <c r="J12245" s="378">
        <v>5</v>
      </c>
      <c r="K12245" s="381">
        <v>1971</v>
      </c>
      <c r="L12245" s="369">
        <f t="shared" ca="1" si="191"/>
        <v>52</v>
      </c>
      <c r="M12245" s="299" t="s">
        <v>17470</v>
      </c>
      <c r="N12245" s="10" t="s">
        <v>28854</v>
      </c>
      <c r="O12245" s="389" t="s">
        <v>32443</v>
      </c>
      <c r="P12245" s="386">
        <v>44524</v>
      </c>
    </row>
    <row r="12246" spans="1:16" s="8" customFormat="1" ht="15" customHeight="1" x14ac:dyDescent="0.25">
      <c r="A12246" s="362" t="s">
        <v>172</v>
      </c>
      <c r="B12246" s="362" t="s">
        <v>22116</v>
      </c>
      <c r="C12246" s="340" t="s">
        <v>22868</v>
      </c>
      <c r="D12246" s="362" t="s">
        <v>22867</v>
      </c>
      <c r="E12246" s="362">
        <v>31</v>
      </c>
      <c r="F12246" s="364">
        <v>20450061</v>
      </c>
      <c r="G12246" s="363">
        <v>27204500619</v>
      </c>
      <c r="H12246" s="365" t="s">
        <v>29597</v>
      </c>
      <c r="I12246" s="388">
        <v>30</v>
      </c>
      <c r="J12246" s="378">
        <v>8</v>
      </c>
      <c r="K12246" s="381">
        <v>1968</v>
      </c>
      <c r="L12246" s="369">
        <f t="shared" ca="1" si="191"/>
        <v>55</v>
      </c>
      <c r="M12246" s="299" t="s">
        <v>17470</v>
      </c>
      <c r="N12246" s="10" t="s">
        <v>28854</v>
      </c>
      <c r="O12246" s="389" t="s">
        <v>29354</v>
      </c>
      <c r="P12246" s="386">
        <v>42865</v>
      </c>
    </row>
    <row r="12247" spans="1:16" s="8" customFormat="1" ht="15" customHeight="1" x14ac:dyDescent="0.25">
      <c r="A12247" s="362" t="s">
        <v>23</v>
      </c>
      <c r="B12247" s="362" t="s">
        <v>22116</v>
      </c>
      <c r="C12247" s="340" t="s">
        <v>22865</v>
      </c>
      <c r="D12247" s="362" t="s">
        <v>22864</v>
      </c>
      <c r="E12247" s="362">
        <v>32</v>
      </c>
      <c r="F12247" s="364">
        <v>12175405</v>
      </c>
      <c r="G12247" s="363">
        <v>27121754059</v>
      </c>
      <c r="H12247" s="365">
        <v>21296</v>
      </c>
      <c r="I12247" s="388">
        <v>21</v>
      </c>
      <c r="J12247" s="378">
        <v>4</v>
      </c>
      <c r="K12247" s="381">
        <v>1958</v>
      </c>
      <c r="L12247" s="369">
        <f t="shared" ca="1" si="191"/>
        <v>66</v>
      </c>
      <c r="M12247" s="299" t="s">
        <v>17470</v>
      </c>
      <c r="N12247" s="10" t="s">
        <v>28854</v>
      </c>
      <c r="O12247" s="389" t="s">
        <v>29358</v>
      </c>
      <c r="P12247" s="386">
        <v>44200</v>
      </c>
    </row>
    <row r="12248" spans="1:16" s="8" customFormat="1" ht="15" customHeight="1" x14ac:dyDescent="0.25">
      <c r="A12248" s="362">
        <v>17</v>
      </c>
      <c r="B12248" s="362" t="s">
        <v>22116</v>
      </c>
      <c r="C12248" s="340" t="s">
        <v>22860</v>
      </c>
      <c r="D12248" s="362" t="s">
        <v>22859</v>
      </c>
      <c r="E12248" s="362">
        <v>13</v>
      </c>
      <c r="F12248" s="364">
        <v>23913416</v>
      </c>
      <c r="G12248" s="363">
        <v>27239134160</v>
      </c>
      <c r="H12248" s="365">
        <v>27143</v>
      </c>
      <c r="I12248" s="388">
        <v>24</v>
      </c>
      <c r="J12248" s="378">
        <v>4</v>
      </c>
      <c r="K12248" s="381">
        <v>1974</v>
      </c>
      <c r="L12248" s="369">
        <f t="shared" ca="1" si="191"/>
        <v>49</v>
      </c>
      <c r="M12248" s="299" t="s">
        <v>17470</v>
      </c>
      <c r="N12248" s="10" t="s">
        <v>28854</v>
      </c>
      <c r="O12248" s="389" t="s">
        <v>30774</v>
      </c>
      <c r="P12248" s="386">
        <v>42463</v>
      </c>
    </row>
    <row r="12249" spans="1:16" s="8" customFormat="1" ht="15" customHeight="1" x14ac:dyDescent="0.25">
      <c r="A12249" s="362">
        <v>14</v>
      </c>
      <c r="B12249" s="362" t="s">
        <v>22116</v>
      </c>
      <c r="C12249" s="340" t="s">
        <v>22858</v>
      </c>
      <c r="D12249" s="362" t="s">
        <v>5810</v>
      </c>
      <c r="E12249" s="362">
        <v>12</v>
      </c>
      <c r="F12249" s="364">
        <v>24075196</v>
      </c>
      <c r="G12249" s="363">
        <v>27240751963</v>
      </c>
      <c r="H12249" s="365">
        <v>27256</v>
      </c>
      <c r="I12249" s="388">
        <v>15</v>
      </c>
      <c r="J12249" s="378">
        <v>8</v>
      </c>
      <c r="K12249" s="381">
        <v>1974</v>
      </c>
      <c r="L12249" s="369">
        <f t="shared" ca="1" si="191"/>
        <v>49</v>
      </c>
      <c r="M12249" s="299" t="s">
        <v>17470</v>
      </c>
      <c r="N12249" s="10" t="s">
        <v>28854</v>
      </c>
      <c r="O12249" s="389" t="s">
        <v>35849</v>
      </c>
      <c r="P12249" s="386">
        <v>42604</v>
      </c>
    </row>
    <row r="12250" spans="1:16" s="8" customFormat="1" ht="15" customHeight="1" x14ac:dyDescent="0.25">
      <c r="A12250" s="362">
        <v>12</v>
      </c>
      <c r="B12250" s="362" t="s">
        <v>22116</v>
      </c>
      <c r="C12250" s="340" t="s">
        <v>22857</v>
      </c>
      <c r="D12250" s="362" t="s">
        <v>22856</v>
      </c>
      <c r="E12250" s="362">
        <v>30</v>
      </c>
      <c r="F12250" s="364">
        <v>25179345</v>
      </c>
      <c r="G12250" s="363">
        <v>27251793455</v>
      </c>
      <c r="H12250" s="365">
        <v>27830</v>
      </c>
      <c r="I12250" s="388">
        <v>11</v>
      </c>
      <c r="J12250" s="378">
        <v>3</v>
      </c>
      <c r="K12250" s="381">
        <v>1976</v>
      </c>
      <c r="L12250" s="369">
        <f t="shared" ca="1" si="191"/>
        <v>48</v>
      </c>
      <c r="M12250" s="299" t="s">
        <v>17470</v>
      </c>
      <c r="N12250" s="10" t="s">
        <v>28854</v>
      </c>
      <c r="O12250" s="389" t="s">
        <v>29348</v>
      </c>
      <c r="P12250" s="386">
        <v>43513</v>
      </c>
    </row>
    <row r="12251" spans="1:16" s="8" customFormat="1" ht="15" customHeight="1" x14ac:dyDescent="0.25">
      <c r="A12251" s="362" t="s">
        <v>46</v>
      </c>
      <c r="B12251" s="362" t="s">
        <v>22116</v>
      </c>
      <c r="C12251" s="340" t="s">
        <v>22854</v>
      </c>
      <c r="D12251" s="362" t="s">
        <v>22853</v>
      </c>
      <c r="E12251" s="362">
        <v>31</v>
      </c>
      <c r="F12251" s="364">
        <v>20424249</v>
      </c>
      <c r="G12251" s="363">
        <v>27204242491</v>
      </c>
      <c r="H12251" s="365">
        <v>25055</v>
      </c>
      <c r="I12251" s="388">
        <v>5</v>
      </c>
      <c r="J12251" s="378">
        <v>8</v>
      </c>
      <c r="K12251" s="381">
        <v>1968</v>
      </c>
      <c r="L12251" s="369">
        <f t="shared" ca="1" si="191"/>
        <v>55</v>
      </c>
      <c r="M12251" s="299" t="s">
        <v>17470</v>
      </c>
      <c r="N12251" s="10" t="s">
        <v>28854</v>
      </c>
      <c r="O12251" s="389" t="s">
        <v>36021</v>
      </c>
      <c r="P12251" s="386">
        <v>41942</v>
      </c>
    </row>
    <row r="12252" spans="1:16" s="8" customFormat="1" ht="15" customHeight="1" x14ac:dyDescent="0.25">
      <c r="A12252" s="362" t="s">
        <v>252</v>
      </c>
      <c r="B12252" s="362" t="s">
        <v>22116</v>
      </c>
      <c r="C12252" s="340" t="s">
        <v>22852</v>
      </c>
      <c r="D12252" s="362" t="s">
        <v>22851</v>
      </c>
      <c r="E12252" s="362">
        <v>31</v>
      </c>
      <c r="F12252" s="364">
        <v>25689267</v>
      </c>
      <c r="G12252" s="363">
        <v>27256892672</v>
      </c>
      <c r="H12252" s="365">
        <v>28220</v>
      </c>
      <c r="I12252" s="388">
        <v>5</v>
      </c>
      <c r="J12252" s="378">
        <v>4</v>
      </c>
      <c r="K12252" s="381">
        <v>1977</v>
      </c>
      <c r="L12252" s="369">
        <f t="shared" ca="1" si="191"/>
        <v>47</v>
      </c>
      <c r="M12252" s="299" t="s">
        <v>17470</v>
      </c>
      <c r="N12252" s="10" t="s">
        <v>28854</v>
      </c>
      <c r="O12252" s="389" t="s">
        <v>30815</v>
      </c>
      <c r="P12252" s="386">
        <v>42190</v>
      </c>
    </row>
    <row r="12253" spans="1:16" s="8" customFormat="1" ht="15" customHeight="1" x14ac:dyDescent="0.25">
      <c r="A12253" s="362" t="s">
        <v>27</v>
      </c>
      <c r="B12253" s="362" t="s">
        <v>22116</v>
      </c>
      <c r="C12253" s="340" t="s">
        <v>22850</v>
      </c>
      <c r="D12253" s="362" t="s">
        <v>22849</v>
      </c>
      <c r="E12253" s="362">
        <v>33</v>
      </c>
      <c r="F12253" s="364">
        <v>24674986</v>
      </c>
      <c r="G12253" s="363">
        <v>27246749863</v>
      </c>
      <c r="H12253" s="365">
        <v>27133</v>
      </c>
      <c r="I12253" s="388">
        <v>14</v>
      </c>
      <c r="J12253" s="378">
        <v>4</v>
      </c>
      <c r="K12253" s="381">
        <v>1974</v>
      </c>
      <c r="L12253" s="369">
        <f t="shared" ca="1" si="191"/>
        <v>50</v>
      </c>
      <c r="M12253" s="299" t="s">
        <v>17470</v>
      </c>
      <c r="N12253" s="10" t="s">
        <v>28854</v>
      </c>
      <c r="O12253" s="389" t="s">
        <v>30832</v>
      </c>
      <c r="P12253" s="386">
        <v>42500</v>
      </c>
    </row>
    <row r="12254" spans="1:16" s="8" customFormat="1" ht="15" customHeight="1" x14ac:dyDescent="0.25">
      <c r="A12254" s="362">
        <v>25</v>
      </c>
      <c r="B12254" s="362" t="s">
        <v>22116</v>
      </c>
      <c r="C12254" s="340" t="s">
        <v>32625</v>
      </c>
      <c r="D12254" s="362" t="s">
        <v>32626</v>
      </c>
      <c r="E12254" s="362">
        <v>30</v>
      </c>
      <c r="F12254" s="364">
        <v>48154079</v>
      </c>
      <c r="G12254" s="363">
        <v>20481540799</v>
      </c>
      <c r="H12254" s="365">
        <v>39332</v>
      </c>
      <c r="I12254" s="388">
        <v>7</v>
      </c>
      <c r="J12254" s="378">
        <v>9</v>
      </c>
      <c r="K12254" s="381">
        <v>2007</v>
      </c>
      <c r="L12254" s="369">
        <f t="shared" ca="1" si="191"/>
        <v>16</v>
      </c>
      <c r="M12254" s="299" t="s">
        <v>40554</v>
      </c>
      <c r="N12254" s="10" t="s">
        <v>40415</v>
      </c>
      <c r="O12254" s="389" t="s">
        <v>32443</v>
      </c>
      <c r="P12254" s="386">
        <v>44476</v>
      </c>
    </row>
    <row r="12255" spans="1:16" s="8" customFormat="1" ht="15" customHeight="1" x14ac:dyDescent="0.25">
      <c r="A12255" s="362" t="s">
        <v>59</v>
      </c>
      <c r="B12255" s="362" t="s">
        <v>22116</v>
      </c>
      <c r="C12255" s="340" t="s">
        <v>39354</v>
      </c>
      <c r="D12255" s="362" t="s">
        <v>39339</v>
      </c>
      <c r="E12255" s="362">
        <v>30</v>
      </c>
      <c r="F12255" s="364">
        <v>21686683</v>
      </c>
      <c r="G12255" s="363">
        <v>27216866830</v>
      </c>
      <c r="H12255" s="365">
        <v>25884</v>
      </c>
      <c r="I12255" s="388">
        <v>12</v>
      </c>
      <c r="J12255" s="378">
        <v>11</v>
      </c>
      <c r="K12255" s="381">
        <v>1970</v>
      </c>
      <c r="L12255" s="369">
        <f t="shared" ca="1" si="191"/>
        <v>53</v>
      </c>
      <c r="M12255" s="299" t="s">
        <v>17470</v>
      </c>
      <c r="N12255" s="10" t="s">
        <v>28854</v>
      </c>
      <c r="O12255" s="389" t="s">
        <v>36672</v>
      </c>
      <c r="P12255" s="386">
        <v>45132</v>
      </c>
    </row>
    <row r="12256" spans="1:16" s="8" customFormat="1" ht="15" customHeight="1" x14ac:dyDescent="0.25">
      <c r="A12256" s="362" t="s">
        <v>46</v>
      </c>
      <c r="B12256" s="362" t="s">
        <v>22116</v>
      </c>
      <c r="C12256" s="340" t="s">
        <v>22848</v>
      </c>
      <c r="D12256" s="362" t="s">
        <v>22847</v>
      </c>
      <c r="E12256" s="362">
        <v>30</v>
      </c>
      <c r="F12256" s="364">
        <v>39609242</v>
      </c>
      <c r="G12256" s="363">
        <v>27396092420</v>
      </c>
      <c r="H12256" s="365">
        <v>35189</v>
      </c>
      <c r="I12256" s="388">
        <v>4</v>
      </c>
      <c r="J12256" s="378">
        <v>5</v>
      </c>
      <c r="K12256" s="381">
        <v>1996</v>
      </c>
      <c r="L12256" s="369">
        <f t="shared" ca="1" si="191"/>
        <v>27</v>
      </c>
      <c r="M12256" s="299" t="s">
        <v>17337</v>
      </c>
      <c r="N12256" s="10" t="s">
        <v>28854</v>
      </c>
      <c r="O12256" s="389" t="s">
        <v>29322</v>
      </c>
      <c r="P12256" s="386">
        <v>43373</v>
      </c>
    </row>
    <row r="12257" spans="1:16" s="8" customFormat="1" ht="15" customHeight="1" x14ac:dyDescent="0.25">
      <c r="A12257" s="362" t="s">
        <v>27</v>
      </c>
      <c r="B12257" s="362" t="s">
        <v>22116</v>
      </c>
      <c r="C12257" s="340" t="s">
        <v>22844</v>
      </c>
      <c r="D12257" s="362" t="s">
        <v>22843</v>
      </c>
      <c r="E12257" s="362">
        <v>31</v>
      </c>
      <c r="F12257" s="364">
        <v>22710120</v>
      </c>
      <c r="G12257" s="363">
        <v>20227101203</v>
      </c>
      <c r="H12257" s="365">
        <v>26358</v>
      </c>
      <c r="I12257" s="388">
        <v>29</v>
      </c>
      <c r="J12257" s="378">
        <v>2</v>
      </c>
      <c r="K12257" s="381">
        <v>1972</v>
      </c>
      <c r="L12257" s="369">
        <f t="shared" ca="1" si="191"/>
        <v>52</v>
      </c>
      <c r="M12257" s="299" t="s">
        <v>17470</v>
      </c>
      <c r="N12257" s="10" t="s">
        <v>40415</v>
      </c>
      <c r="O12257" s="389" t="s">
        <v>30735</v>
      </c>
      <c r="P12257" s="386">
        <v>41803</v>
      </c>
    </row>
    <row r="12258" spans="1:16" s="8" customFormat="1" ht="15" customHeight="1" x14ac:dyDescent="0.25">
      <c r="A12258" s="362" t="s">
        <v>46</v>
      </c>
      <c r="B12258" s="362" t="s">
        <v>22116</v>
      </c>
      <c r="C12258" s="340" t="s">
        <v>22839</v>
      </c>
      <c r="D12258" s="362" t="s">
        <v>22838</v>
      </c>
      <c r="E12258" s="362">
        <v>32</v>
      </c>
      <c r="F12258" s="364">
        <v>92484869</v>
      </c>
      <c r="G12258" s="363">
        <v>27924848699</v>
      </c>
      <c r="H12258" s="365">
        <v>23093</v>
      </c>
      <c r="I12258" s="388">
        <v>23</v>
      </c>
      <c r="J12258" s="378">
        <v>3</v>
      </c>
      <c r="K12258" s="381">
        <v>1963</v>
      </c>
      <c r="L12258" s="369">
        <f t="shared" ca="1" si="191"/>
        <v>61</v>
      </c>
      <c r="M12258" s="299" t="s">
        <v>17470</v>
      </c>
      <c r="N12258" s="10" t="s">
        <v>28854</v>
      </c>
      <c r="O12258" s="389" t="s">
        <v>30815</v>
      </c>
      <c r="P12258" s="386">
        <v>42219</v>
      </c>
    </row>
    <row r="12259" spans="1:16" s="8" customFormat="1" ht="15" customHeight="1" x14ac:dyDescent="0.25">
      <c r="A12259" s="362" t="s">
        <v>27</v>
      </c>
      <c r="B12259" s="362" t="s">
        <v>22116</v>
      </c>
      <c r="C12259" s="340" t="s">
        <v>22837</v>
      </c>
      <c r="D12259" s="362" t="s">
        <v>22836</v>
      </c>
      <c r="E12259" s="362" t="s">
        <v>33</v>
      </c>
      <c r="F12259" s="364">
        <v>13698261</v>
      </c>
      <c r="G12259" s="363">
        <v>27136982619</v>
      </c>
      <c r="H12259" s="365">
        <v>22096</v>
      </c>
      <c r="I12259" s="388">
        <v>29</v>
      </c>
      <c r="J12259" s="378">
        <v>6</v>
      </c>
      <c r="K12259" s="381">
        <v>1960</v>
      </c>
      <c r="L12259" s="369">
        <f t="shared" ca="1" si="191"/>
        <v>63</v>
      </c>
      <c r="M12259" s="299" t="s">
        <v>17337</v>
      </c>
      <c r="N12259" s="10" t="s">
        <v>28854</v>
      </c>
      <c r="O12259" s="389" t="s">
        <v>177</v>
      </c>
      <c r="P12259" s="386" t="s">
        <v>177</v>
      </c>
    </row>
    <row r="12260" spans="1:16" s="8" customFormat="1" ht="15" customHeight="1" x14ac:dyDescent="0.25">
      <c r="A12260" s="362" t="s">
        <v>27</v>
      </c>
      <c r="B12260" s="362" t="s">
        <v>22116</v>
      </c>
      <c r="C12260" s="340" t="s">
        <v>22835</v>
      </c>
      <c r="D12260" s="362" t="s">
        <v>22834</v>
      </c>
      <c r="E12260" s="362">
        <v>14</v>
      </c>
      <c r="F12260" s="364">
        <v>33189438</v>
      </c>
      <c r="G12260" s="363">
        <v>27331894384</v>
      </c>
      <c r="H12260" s="365">
        <v>32066</v>
      </c>
      <c r="I12260" s="388">
        <v>16</v>
      </c>
      <c r="J12260" s="378">
        <v>10</v>
      </c>
      <c r="K12260" s="381">
        <v>1987</v>
      </c>
      <c r="L12260" s="369">
        <f t="shared" ca="1" si="191"/>
        <v>36</v>
      </c>
      <c r="M12260" s="299" t="s">
        <v>17337</v>
      </c>
      <c r="N12260" s="10" t="s">
        <v>28854</v>
      </c>
      <c r="O12260" s="389" t="s">
        <v>35849</v>
      </c>
      <c r="P12260" s="386">
        <v>42152</v>
      </c>
    </row>
    <row r="12261" spans="1:16" s="8" customFormat="1" ht="15" customHeight="1" x14ac:dyDescent="0.25">
      <c r="A12261" s="362" t="s">
        <v>46</v>
      </c>
      <c r="B12261" s="362" t="s">
        <v>22116</v>
      </c>
      <c r="C12261" s="340" t="s">
        <v>22833</v>
      </c>
      <c r="D12261" s="362" t="s">
        <v>13667</v>
      </c>
      <c r="E12261" s="362">
        <v>13</v>
      </c>
      <c r="F12261" s="364">
        <v>21439634</v>
      </c>
      <c r="G12261" s="363" t="str">
        <f>27&amp;F12261&amp;9</f>
        <v>27214396349</v>
      </c>
      <c r="H12261" s="365">
        <v>25565</v>
      </c>
      <c r="I12261" s="388">
        <v>28</v>
      </c>
      <c r="J12261" s="378">
        <v>12</v>
      </c>
      <c r="K12261" s="381">
        <v>1969</v>
      </c>
      <c r="L12261" s="369">
        <f t="shared" ca="1" si="191"/>
        <v>54</v>
      </c>
      <c r="M12261" s="299" t="s">
        <v>17470</v>
      </c>
      <c r="N12261" s="10" t="s">
        <v>28854</v>
      </c>
      <c r="O12261" s="389" t="s">
        <v>29359</v>
      </c>
      <c r="P12261" s="386">
        <v>44317</v>
      </c>
    </row>
    <row r="12262" spans="1:16" s="8" customFormat="1" ht="15" customHeight="1" x14ac:dyDescent="0.25">
      <c r="A12262" s="362" t="s">
        <v>27</v>
      </c>
      <c r="B12262" s="362" t="s">
        <v>22116</v>
      </c>
      <c r="C12262" s="340" t="s">
        <v>30237</v>
      </c>
      <c r="D12262" s="362" t="s">
        <v>30236</v>
      </c>
      <c r="E12262" s="362">
        <v>14</v>
      </c>
      <c r="F12262" s="364">
        <v>4413385</v>
      </c>
      <c r="G12262" s="363">
        <v>27044133852</v>
      </c>
      <c r="H12262" s="365">
        <v>15543</v>
      </c>
      <c r="I12262" s="388">
        <v>21</v>
      </c>
      <c r="J12262" s="378">
        <v>7</v>
      </c>
      <c r="K12262" s="381">
        <v>1942</v>
      </c>
      <c r="L12262" s="369">
        <f t="shared" ca="1" si="191"/>
        <v>81</v>
      </c>
      <c r="M12262" s="299" t="s">
        <v>17470</v>
      </c>
      <c r="N12262" s="10" t="s">
        <v>28854</v>
      </c>
      <c r="O12262" s="389" t="s">
        <v>30195</v>
      </c>
      <c r="P12262" s="386">
        <v>44407</v>
      </c>
    </row>
    <row r="12263" spans="1:16" s="8" customFormat="1" ht="15" customHeight="1" x14ac:dyDescent="0.25">
      <c r="A12263" s="362">
        <v>13</v>
      </c>
      <c r="B12263" s="362" t="s">
        <v>22116</v>
      </c>
      <c r="C12263" s="340" t="s">
        <v>22830</v>
      </c>
      <c r="D12263" s="362" t="s">
        <v>12112</v>
      </c>
      <c r="E12263" s="362">
        <v>31</v>
      </c>
      <c r="F12263" s="364">
        <v>14664415</v>
      </c>
      <c r="G12263" s="363">
        <v>20146644156</v>
      </c>
      <c r="H12263" s="365">
        <v>22534</v>
      </c>
      <c r="I12263" s="388">
        <v>10</v>
      </c>
      <c r="J12263" s="378">
        <v>9</v>
      </c>
      <c r="K12263" s="381">
        <v>1961</v>
      </c>
      <c r="L12263" s="369">
        <f t="shared" ca="1" si="191"/>
        <v>62</v>
      </c>
      <c r="M12263" s="299" t="s">
        <v>17470</v>
      </c>
      <c r="N12263" s="10" t="s">
        <v>40415</v>
      </c>
      <c r="O12263" s="389" t="s">
        <v>30785</v>
      </c>
      <c r="P12263" s="386">
        <v>42293</v>
      </c>
    </row>
    <row r="12264" spans="1:16" s="8" customFormat="1" ht="15" customHeight="1" x14ac:dyDescent="0.25">
      <c r="A12264" s="362">
        <v>13</v>
      </c>
      <c r="B12264" s="362" t="s">
        <v>22116</v>
      </c>
      <c r="C12264" s="340" t="s">
        <v>38375</v>
      </c>
      <c r="D12264" s="362" t="s">
        <v>38411</v>
      </c>
      <c r="E12264" s="362">
        <v>30</v>
      </c>
      <c r="F12264" s="364">
        <v>50523594</v>
      </c>
      <c r="G12264" s="363">
        <v>27505235946</v>
      </c>
      <c r="H12264" s="365" t="s">
        <v>177</v>
      </c>
      <c r="I12264" s="388"/>
      <c r="J12264" s="378"/>
      <c r="K12264" s="381"/>
      <c r="L12264" s="369" t="e">
        <f t="shared" ca="1" si="191"/>
        <v>#VALUE!</v>
      </c>
      <c r="M12264" s="299" t="s">
        <v>40554</v>
      </c>
      <c r="N12264" s="10" t="s">
        <v>28854</v>
      </c>
      <c r="O12264" s="389" t="s">
        <v>38556</v>
      </c>
      <c r="P12264" s="386">
        <v>44985</v>
      </c>
    </row>
    <row r="12265" spans="1:16" s="8" customFormat="1" ht="15" customHeight="1" x14ac:dyDescent="0.25">
      <c r="A12265" s="362">
        <v>10</v>
      </c>
      <c r="B12265" s="362" t="s">
        <v>22116</v>
      </c>
      <c r="C12265" s="340" t="s">
        <v>22829</v>
      </c>
      <c r="D12265" s="362" t="s">
        <v>39148</v>
      </c>
      <c r="E12265" s="362" t="s">
        <v>33</v>
      </c>
      <c r="F12265" s="364">
        <v>18844916</v>
      </c>
      <c r="G12265" s="363">
        <v>27188449161</v>
      </c>
      <c r="H12265" s="365">
        <v>26798</v>
      </c>
      <c r="I12265" s="388">
        <v>14</v>
      </c>
      <c r="J12265" s="378">
        <v>5</v>
      </c>
      <c r="K12265" s="381">
        <v>1973</v>
      </c>
      <c r="L12265" s="369">
        <f t="shared" ca="1" si="191"/>
        <v>50</v>
      </c>
      <c r="M12265" s="299" t="s">
        <v>17470</v>
      </c>
      <c r="N12265" s="10" t="s">
        <v>28854</v>
      </c>
      <c r="O12265" s="389" t="s">
        <v>177</v>
      </c>
      <c r="P12265" s="386">
        <v>39050</v>
      </c>
    </row>
    <row r="12266" spans="1:16" s="8" customFormat="1" ht="15" customHeight="1" x14ac:dyDescent="0.25">
      <c r="A12266" s="362" t="s">
        <v>59</v>
      </c>
      <c r="B12266" s="362" t="s">
        <v>22116</v>
      </c>
      <c r="C12266" s="340" t="s">
        <v>37557</v>
      </c>
      <c r="D12266" s="362" t="s">
        <v>37558</v>
      </c>
      <c r="E12266" s="362">
        <v>32</v>
      </c>
      <c r="F12266" s="364">
        <v>10335113</v>
      </c>
      <c r="G12266" s="363">
        <v>27103351133</v>
      </c>
      <c r="H12266" s="365">
        <v>19071</v>
      </c>
      <c r="I12266" s="388">
        <v>18</v>
      </c>
      <c r="J12266" s="378">
        <v>3</v>
      </c>
      <c r="K12266" s="381">
        <v>1952</v>
      </c>
      <c r="L12266" s="369">
        <f t="shared" ca="1" si="191"/>
        <v>72</v>
      </c>
      <c r="M12266" s="299" t="s">
        <v>17470</v>
      </c>
      <c r="N12266" s="10" t="s">
        <v>28854</v>
      </c>
      <c r="O12266" s="389" t="s">
        <v>37607</v>
      </c>
      <c r="P12266" s="386">
        <v>44587</v>
      </c>
    </row>
    <row r="12267" spans="1:16" s="8" customFormat="1" ht="15" customHeight="1" x14ac:dyDescent="0.25">
      <c r="A12267" s="362" t="s">
        <v>59</v>
      </c>
      <c r="B12267" s="362" t="s">
        <v>22116</v>
      </c>
      <c r="C12267" s="340" t="s">
        <v>22828</v>
      </c>
      <c r="D12267" s="362" t="s">
        <v>22827</v>
      </c>
      <c r="E12267" s="362">
        <v>34</v>
      </c>
      <c r="F12267" s="364">
        <v>29465675</v>
      </c>
      <c r="G12267" s="363">
        <v>27294656753</v>
      </c>
      <c r="H12267" s="365">
        <v>29830</v>
      </c>
      <c r="I12267" s="388">
        <v>1</v>
      </c>
      <c r="J12267" s="378">
        <v>9</v>
      </c>
      <c r="K12267" s="381">
        <v>1981</v>
      </c>
      <c r="L12267" s="369">
        <f t="shared" ca="1" si="191"/>
        <v>42</v>
      </c>
      <c r="M12267" s="299" t="s">
        <v>40176</v>
      </c>
      <c r="N12267" s="10" t="s">
        <v>28854</v>
      </c>
      <c r="O12267" s="389" t="s">
        <v>30799</v>
      </c>
      <c r="P12267" s="386" t="s">
        <v>177</v>
      </c>
    </row>
    <row r="12268" spans="1:16" s="8" customFormat="1" ht="15" customHeight="1" x14ac:dyDescent="0.25">
      <c r="A12268" s="362">
        <v>11</v>
      </c>
      <c r="B12268" s="362" t="s">
        <v>22116</v>
      </c>
      <c r="C12268" s="340" t="s">
        <v>38376</v>
      </c>
      <c r="D12268" s="362" t="s">
        <v>40130</v>
      </c>
      <c r="E12268" s="362">
        <v>31</v>
      </c>
      <c r="F12268" s="364">
        <v>48961730</v>
      </c>
      <c r="G12268" s="363">
        <v>20489617304</v>
      </c>
      <c r="H12268" s="365">
        <v>39647</v>
      </c>
      <c r="I12268" s="388">
        <v>18</v>
      </c>
      <c r="J12268" s="378">
        <v>7</v>
      </c>
      <c r="K12268" s="381">
        <v>2008</v>
      </c>
      <c r="L12268" s="369">
        <f t="shared" ca="1" si="191"/>
        <v>15</v>
      </c>
      <c r="M12268" s="299" t="s">
        <v>40554</v>
      </c>
      <c r="N12268" s="10" t="s">
        <v>40415</v>
      </c>
      <c r="O12268" s="389" t="s">
        <v>40072</v>
      </c>
      <c r="P12268" s="386" t="s">
        <v>40139</v>
      </c>
    </row>
    <row r="12269" spans="1:16" s="8" customFormat="1" ht="15" customHeight="1" x14ac:dyDescent="0.25">
      <c r="A12269" s="362">
        <v>11</v>
      </c>
      <c r="B12269" s="362" t="s">
        <v>22116</v>
      </c>
      <c r="C12269" s="340" t="s">
        <v>38376</v>
      </c>
      <c r="D12269" s="362" t="s">
        <v>38412</v>
      </c>
      <c r="E12269" s="362">
        <v>31</v>
      </c>
      <c r="F12269" s="364">
        <v>48961730</v>
      </c>
      <c r="G12269" s="363">
        <v>20489617308</v>
      </c>
      <c r="H12269" s="365">
        <v>39647</v>
      </c>
      <c r="I12269" s="388">
        <v>18</v>
      </c>
      <c r="J12269" s="378">
        <v>7</v>
      </c>
      <c r="K12269" s="381">
        <v>2008</v>
      </c>
      <c r="L12269" s="369">
        <f t="shared" ca="1" si="191"/>
        <v>15</v>
      </c>
      <c r="M12269" s="299" t="s">
        <v>40554</v>
      </c>
      <c r="N12269" s="10" t="s">
        <v>40415</v>
      </c>
      <c r="O12269" s="389" t="s">
        <v>38280</v>
      </c>
      <c r="P12269" s="386">
        <v>44883</v>
      </c>
    </row>
    <row r="12270" spans="1:16" s="8" customFormat="1" ht="15" customHeight="1" x14ac:dyDescent="0.25">
      <c r="A12270" s="362">
        <v>25</v>
      </c>
      <c r="B12270" s="362" t="s">
        <v>22116</v>
      </c>
      <c r="C12270" s="340" t="s">
        <v>37016</v>
      </c>
      <c r="D12270" s="362" t="s">
        <v>37017</v>
      </c>
      <c r="E12270" s="362">
        <v>30</v>
      </c>
      <c r="F12270" s="364">
        <v>20204135</v>
      </c>
      <c r="G12270" s="363">
        <v>27202041359</v>
      </c>
      <c r="H12270" s="365">
        <v>24907</v>
      </c>
      <c r="I12270" s="388">
        <v>10</v>
      </c>
      <c r="J12270" s="378">
        <v>3</v>
      </c>
      <c r="K12270" s="381">
        <v>1968</v>
      </c>
      <c r="L12270" s="369">
        <f t="shared" ca="1" si="191"/>
        <v>56</v>
      </c>
      <c r="M12270" s="299" t="s">
        <v>17470</v>
      </c>
      <c r="N12270" s="10" t="s">
        <v>28854</v>
      </c>
      <c r="O12270" s="389" t="s">
        <v>37043</v>
      </c>
      <c r="P12270" s="386">
        <v>44774</v>
      </c>
    </row>
    <row r="12271" spans="1:16" s="8" customFormat="1" ht="15" customHeight="1" x14ac:dyDescent="0.25">
      <c r="A12271" s="362" t="s">
        <v>27</v>
      </c>
      <c r="B12271" s="362" t="s">
        <v>22116</v>
      </c>
      <c r="C12271" s="340" t="s">
        <v>33963</v>
      </c>
      <c r="D12271" s="362" t="s">
        <v>6689</v>
      </c>
      <c r="E12271" s="362">
        <v>30</v>
      </c>
      <c r="F12271" s="364">
        <v>20510207</v>
      </c>
      <c r="G12271" s="363">
        <v>27205102073</v>
      </c>
      <c r="H12271" s="365">
        <v>25128</v>
      </c>
      <c r="I12271" s="388">
        <v>17</v>
      </c>
      <c r="J12271" s="378">
        <v>10</v>
      </c>
      <c r="K12271" s="381">
        <v>1968</v>
      </c>
      <c r="L12271" s="369">
        <f t="shared" ca="1" si="191"/>
        <v>55</v>
      </c>
      <c r="M12271" s="299" t="s">
        <v>17470</v>
      </c>
      <c r="N12271" s="10" t="s">
        <v>28854</v>
      </c>
      <c r="O12271" s="389" t="s">
        <v>34034</v>
      </c>
      <c r="P12271" s="386">
        <v>44549</v>
      </c>
    </row>
    <row r="12272" spans="1:16" s="8" customFormat="1" ht="15" customHeight="1" x14ac:dyDescent="0.25">
      <c r="A12272" s="362" t="s">
        <v>46</v>
      </c>
      <c r="B12272" s="362" t="s">
        <v>22116</v>
      </c>
      <c r="C12272" s="340" t="s">
        <v>22826</v>
      </c>
      <c r="D12272" s="362" t="s">
        <v>22825</v>
      </c>
      <c r="E12272" s="362">
        <v>30</v>
      </c>
      <c r="F12272" s="364">
        <v>24838005</v>
      </c>
      <c r="G12272" s="363">
        <v>27248380050</v>
      </c>
      <c r="H12272" s="365">
        <v>27626</v>
      </c>
      <c r="I12272" s="388">
        <v>20</v>
      </c>
      <c r="J12272" s="378">
        <v>8</v>
      </c>
      <c r="K12272" s="381">
        <v>1975</v>
      </c>
      <c r="L12272" s="369">
        <f t="shared" ca="1" si="191"/>
        <v>48</v>
      </c>
      <c r="M12272" s="299" t="s">
        <v>17470</v>
      </c>
      <c r="N12272" s="10" t="s">
        <v>28854</v>
      </c>
      <c r="O12272" s="389" t="s">
        <v>36021</v>
      </c>
      <c r="P12272" s="386">
        <v>42054</v>
      </c>
    </row>
    <row r="12273" spans="1:16" s="8" customFormat="1" ht="15" customHeight="1" x14ac:dyDescent="0.25">
      <c r="A12273" s="362" t="s">
        <v>27</v>
      </c>
      <c r="B12273" s="362" t="s">
        <v>22116</v>
      </c>
      <c r="C12273" s="340" t="s">
        <v>22824</v>
      </c>
      <c r="D12273" s="362" t="s">
        <v>22823</v>
      </c>
      <c r="E12273" s="362">
        <v>15</v>
      </c>
      <c r="F12273" s="364">
        <v>12535421</v>
      </c>
      <c r="G12273" s="363">
        <v>27125354217</v>
      </c>
      <c r="H12273" s="365">
        <v>21209</v>
      </c>
      <c r="I12273" s="388">
        <v>24</v>
      </c>
      <c r="J12273" s="378">
        <v>1</v>
      </c>
      <c r="K12273" s="381">
        <v>1958</v>
      </c>
      <c r="L12273" s="369">
        <f t="shared" ca="1" si="191"/>
        <v>66</v>
      </c>
      <c r="M12273" s="299" t="s">
        <v>17470</v>
      </c>
      <c r="N12273" s="10" t="s">
        <v>28854</v>
      </c>
      <c r="O12273" s="389" t="s">
        <v>35975</v>
      </c>
      <c r="P12273" s="386">
        <v>41229</v>
      </c>
    </row>
    <row r="12274" spans="1:16" s="8" customFormat="1" ht="15" customHeight="1" x14ac:dyDescent="0.25">
      <c r="A12274" s="362" t="s">
        <v>252</v>
      </c>
      <c r="B12274" s="362" t="s">
        <v>22116</v>
      </c>
      <c r="C12274" s="340" t="s">
        <v>22822</v>
      </c>
      <c r="D12274" s="362" t="s">
        <v>22821</v>
      </c>
      <c r="E12274" s="362">
        <v>33</v>
      </c>
      <c r="F12274" s="364">
        <v>24259311</v>
      </c>
      <c r="G12274" s="363">
        <v>27242593117</v>
      </c>
      <c r="H12274" s="365">
        <v>25596</v>
      </c>
      <c r="I12274" s="388">
        <v>28</v>
      </c>
      <c r="J12274" s="378">
        <v>1</v>
      </c>
      <c r="K12274" s="381">
        <v>1970</v>
      </c>
      <c r="L12274" s="369">
        <f t="shared" ca="1" si="191"/>
        <v>54</v>
      </c>
      <c r="M12274" s="299" t="s">
        <v>17470</v>
      </c>
      <c r="N12274" s="10" t="s">
        <v>28854</v>
      </c>
      <c r="O12274" s="389" t="s">
        <v>29347</v>
      </c>
      <c r="P12274" s="386">
        <v>42812</v>
      </c>
    </row>
    <row r="12275" spans="1:16" s="8" customFormat="1" ht="15" customHeight="1" x14ac:dyDescent="0.25">
      <c r="A12275" s="362" t="s">
        <v>27</v>
      </c>
      <c r="B12275" s="362" t="s">
        <v>22116</v>
      </c>
      <c r="C12275" s="340" t="s">
        <v>22820</v>
      </c>
      <c r="D12275" s="362" t="s">
        <v>22819</v>
      </c>
      <c r="E12275" s="362">
        <v>30</v>
      </c>
      <c r="F12275" s="364">
        <v>18267436</v>
      </c>
      <c r="G12275" s="363">
        <v>27182674368</v>
      </c>
      <c r="H12275" s="365">
        <v>24736</v>
      </c>
      <c r="I12275" s="388">
        <v>21</v>
      </c>
      <c r="J12275" s="378">
        <v>9</v>
      </c>
      <c r="K12275" s="381">
        <v>1967</v>
      </c>
      <c r="L12275" s="369">
        <f t="shared" ca="1" si="191"/>
        <v>56</v>
      </c>
      <c r="M12275" s="299" t="s">
        <v>40176</v>
      </c>
      <c r="N12275" s="10" t="s">
        <v>28854</v>
      </c>
      <c r="O12275" s="389" t="s">
        <v>29331</v>
      </c>
      <c r="P12275" s="386">
        <v>43119</v>
      </c>
    </row>
    <row r="12276" spans="1:16" s="8" customFormat="1" ht="15" customHeight="1" x14ac:dyDescent="0.25">
      <c r="A12276" s="362" t="s">
        <v>27</v>
      </c>
      <c r="B12276" s="362" t="s">
        <v>22116</v>
      </c>
      <c r="C12276" s="340" t="s">
        <v>22818</v>
      </c>
      <c r="D12276" s="362" t="s">
        <v>22817</v>
      </c>
      <c r="E12276" s="362">
        <v>33</v>
      </c>
      <c r="F12276" s="364">
        <v>17490960</v>
      </c>
      <c r="G12276" s="363">
        <v>27174909607</v>
      </c>
      <c r="H12276" s="365">
        <v>23103</v>
      </c>
      <c r="I12276" s="388">
        <v>2</v>
      </c>
      <c r="J12276" s="378">
        <v>4</v>
      </c>
      <c r="K12276" s="381">
        <v>1963</v>
      </c>
      <c r="L12276" s="369">
        <f t="shared" ca="1" si="191"/>
        <v>61</v>
      </c>
      <c r="M12276" s="299" t="s">
        <v>17337</v>
      </c>
      <c r="N12276" s="10" t="s">
        <v>28854</v>
      </c>
      <c r="O12276" s="389" t="s">
        <v>30812</v>
      </c>
      <c r="P12276" s="386" t="s">
        <v>177</v>
      </c>
    </row>
    <row r="12277" spans="1:16" s="8" customFormat="1" ht="15" customHeight="1" x14ac:dyDescent="0.25">
      <c r="A12277" s="362">
        <v>11</v>
      </c>
      <c r="B12277" s="362" t="s">
        <v>22116</v>
      </c>
      <c r="C12277" s="340" t="s">
        <v>22816</v>
      </c>
      <c r="D12277" s="362" t="s">
        <v>22815</v>
      </c>
      <c r="E12277" s="362">
        <v>30</v>
      </c>
      <c r="F12277" s="364">
        <v>53397161</v>
      </c>
      <c r="G12277" s="363">
        <v>27533971615</v>
      </c>
      <c r="H12277" s="365">
        <v>41533</v>
      </c>
      <c r="I12277" s="388">
        <v>16</v>
      </c>
      <c r="J12277" s="378">
        <v>9</v>
      </c>
      <c r="K12277" s="381">
        <v>2013</v>
      </c>
      <c r="L12277" s="369">
        <f t="shared" ca="1" si="191"/>
        <v>10</v>
      </c>
      <c r="M12277" s="299" t="s">
        <v>40554</v>
      </c>
      <c r="N12277" s="10" t="s">
        <v>28854</v>
      </c>
      <c r="O12277" s="389" t="s">
        <v>29359</v>
      </c>
      <c r="P12277" s="386">
        <v>44296</v>
      </c>
    </row>
    <row r="12278" spans="1:16" s="8" customFormat="1" ht="15" customHeight="1" x14ac:dyDescent="0.25">
      <c r="A12278" s="362" t="s">
        <v>59</v>
      </c>
      <c r="B12278" s="362" t="s">
        <v>22116</v>
      </c>
      <c r="C12278" s="340" t="s">
        <v>22810</v>
      </c>
      <c r="D12278" s="362" t="s">
        <v>22809</v>
      </c>
      <c r="E12278" s="362">
        <v>30</v>
      </c>
      <c r="F12278" s="364">
        <v>18437430</v>
      </c>
      <c r="G12278" s="363">
        <v>27184374302</v>
      </c>
      <c r="H12278" s="365">
        <v>24643</v>
      </c>
      <c r="I12278" s="388">
        <v>20</v>
      </c>
      <c r="J12278" s="378">
        <v>6</v>
      </c>
      <c r="K12278" s="381">
        <v>1967</v>
      </c>
      <c r="L12278" s="369">
        <f t="shared" ca="1" si="191"/>
        <v>56</v>
      </c>
      <c r="M12278" s="299" t="s">
        <v>17470</v>
      </c>
      <c r="N12278" s="10" t="s">
        <v>28854</v>
      </c>
      <c r="O12278" s="389" t="s">
        <v>29342</v>
      </c>
      <c r="P12278" s="386">
        <v>42960</v>
      </c>
    </row>
    <row r="12279" spans="1:16" s="8" customFormat="1" ht="15" customHeight="1" x14ac:dyDescent="0.25">
      <c r="A12279" s="362" t="s">
        <v>23</v>
      </c>
      <c r="B12279" s="362" t="s">
        <v>22116</v>
      </c>
      <c r="C12279" s="340" t="s">
        <v>34292</v>
      </c>
      <c r="D12279" s="362" t="s">
        <v>34266</v>
      </c>
      <c r="E12279" s="362">
        <v>30</v>
      </c>
      <c r="F12279" s="364">
        <v>20238646</v>
      </c>
      <c r="G12279" s="363">
        <v>27202386461</v>
      </c>
      <c r="H12279" s="365">
        <v>24926</v>
      </c>
      <c r="I12279" s="388">
        <v>29</v>
      </c>
      <c r="J12279" s="378">
        <v>3</v>
      </c>
      <c r="K12279" s="381">
        <v>1968</v>
      </c>
      <c r="L12279" s="369">
        <f t="shared" ca="1" si="191"/>
        <v>56</v>
      </c>
      <c r="M12279" s="299" t="s">
        <v>17470</v>
      </c>
      <c r="N12279" s="10" t="s">
        <v>28854</v>
      </c>
      <c r="O12279" s="389" t="s">
        <v>34034</v>
      </c>
      <c r="P12279" s="386">
        <v>44603</v>
      </c>
    </row>
    <row r="12280" spans="1:16" s="8" customFormat="1" ht="15" customHeight="1" x14ac:dyDescent="0.25">
      <c r="A12280" s="362" t="s">
        <v>46</v>
      </c>
      <c r="B12280" s="362" t="s">
        <v>22116</v>
      </c>
      <c r="C12280" s="340" t="s">
        <v>22807</v>
      </c>
      <c r="D12280" s="362" t="s">
        <v>22806</v>
      </c>
      <c r="E12280" s="362">
        <v>30</v>
      </c>
      <c r="F12280" s="364">
        <v>27284036</v>
      </c>
      <c r="G12280" s="363">
        <v>27272840364</v>
      </c>
      <c r="H12280" s="365">
        <v>29027</v>
      </c>
      <c r="I12280" s="388">
        <v>21</v>
      </c>
      <c r="J12280" s="378">
        <v>6</v>
      </c>
      <c r="K12280" s="381">
        <v>1979</v>
      </c>
      <c r="L12280" s="369">
        <f t="shared" ca="1" si="191"/>
        <v>44</v>
      </c>
      <c r="M12280" s="299" t="s">
        <v>17470</v>
      </c>
      <c r="N12280" s="10" t="s">
        <v>28854</v>
      </c>
      <c r="O12280" s="389" t="s">
        <v>35977</v>
      </c>
      <c r="P12280" s="386">
        <v>42604</v>
      </c>
    </row>
    <row r="12281" spans="1:16" s="8" customFormat="1" ht="15" customHeight="1" x14ac:dyDescent="0.25">
      <c r="A12281" s="362" t="s">
        <v>23</v>
      </c>
      <c r="B12281" s="362" t="s">
        <v>22116</v>
      </c>
      <c r="C12281" s="340" t="s">
        <v>38211</v>
      </c>
      <c r="D12281" s="362" t="s">
        <v>38214</v>
      </c>
      <c r="E12281" s="362">
        <v>32</v>
      </c>
      <c r="F12281" s="364">
        <v>31069264</v>
      </c>
      <c r="G12281" s="363">
        <v>27310692641</v>
      </c>
      <c r="H12281" s="365">
        <v>30887</v>
      </c>
      <c r="I12281" s="388">
        <v>24</v>
      </c>
      <c r="J12281" s="378">
        <v>7</v>
      </c>
      <c r="K12281" s="381">
        <v>1984</v>
      </c>
      <c r="L12281" s="369">
        <f t="shared" ca="1" si="191"/>
        <v>39</v>
      </c>
      <c r="M12281" s="299" t="s">
        <v>17470</v>
      </c>
      <c r="N12281" s="10" t="s">
        <v>28854</v>
      </c>
      <c r="O12281" s="389" t="s">
        <v>38050</v>
      </c>
      <c r="P12281" s="386">
        <v>44813</v>
      </c>
    </row>
    <row r="12282" spans="1:16" s="8" customFormat="1" ht="15" customHeight="1" x14ac:dyDescent="0.25">
      <c r="A12282" s="362" t="s">
        <v>27</v>
      </c>
      <c r="B12282" s="362" t="s">
        <v>22116</v>
      </c>
      <c r="C12282" s="340" t="s">
        <v>22805</v>
      </c>
      <c r="D12282" s="362" t="s">
        <v>22804</v>
      </c>
      <c r="E12282" s="362">
        <v>33</v>
      </c>
      <c r="F12282" s="364">
        <v>23722358</v>
      </c>
      <c r="G12282" s="363">
        <v>27237223581</v>
      </c>
      <c r="H12282" s="365">
        <v>27085</v>
      </c>
      <c r="I12282" s="388">
        <v>25</v>
      </c>
      <c r="J12282" s="378">
        <v>2</v>
      </c>
      <c r="K12282" s="381">
        <v>1974</v>
      </c>
      <c r="L12282" s="369">
        <f t="shared" ca="1" si="191"/>
        <v>50</v>
      </c>
      <c r="M12282" s="299" t="s">
        <v>17470</v>
      </c>
      <c r="N12282" s="10" t="s">
        <v>28854</v>
      </c>
      <c r="O12282" s="389" t="s">
        <v>35648</v>
      </c>
      <c r="P12282" s="386">
        <v>40037</v>
      </c>
    </row>
    <row r="12283" spans="1:16" s="8" customFormat="1" ht="15" customHeight="1" x14ac:dyDescent="0.25">
      <c r="A12283" s="362" t="s">
        <v>46</v>
      </c>
      <c r="B12283" s="362" t="s">
        <v>22116</v>
      </c>
      <c r="C12283" s="340" t="s">
        <v>22803</v>
      </c>
      <c r="D12283" s="362" t="s">
        <v>22802</v>
      </c>
      <c r="E12283" s="362">
        <v>32</v>
      </c>
      <c r="F12283" s="364">
        <v>38937238</v>
      </c>
      <c r="G12283" s="363">
        <v>27389372388</v>
      </c>
      <c r="H12283" s="365">
        <v>35441</v>
      </c>
      <c r="I12283" s="388">
        <v>11</v>
      </c>
      <c r="J12283" s="378">
        <v>1</v>
      </c>
      <c r="K12283" s="381">
        <v>1997</v>
      </c>
      <c r="L12283" s="369">
        <f t="shared" ca="1" si="191"/>
        <v>27</v>
      </c>
      <c r="M12283" s="299" t="s">
        <v>17337</v>
      </c>
      <c r="N12283" s="10" t="s">
        <v>28854</v>
      </c>
      <c r="O12283" s="389" t="s">
        <v>33618</v>
      </c>
      <c r="P12283" s="386" t="s">
        <v>177</v>
      </c>
    </row>
    <row r="12284" spans="1:16" s="8" customFormat="1" ht="15" customHeight="1" x14ac:dyDescent="0.25">
      <c r="A12284" s="362" t="s">
        <v>46</v>
      </c>
      <c r="B12284" s="362" t="s">
        <v>22116</v>
      </c>
      <c r="C12284" s="340" t="s">
        <v>38735</v>
      </c>
      <c r="D12284" s="362" t="s">
        <v>38757</v>
      </c>
      <c r="E12284" s="362">
        <v>30</v>
      </c>
      <c r="F12284" s="364">
        <v>56042252</v>
      </c>
      <c r="G12284" s="363">
        <v>27560422526</v>
      </c>
      <c r="H12284" s="365">
        <v>42835</v>
      </c>
      <c r="I12284" s="388">
        <v>10</v>
      </c>
      <c r="J12284" s="378">
        <v>4</v>
      </c>
      <c r="K12284" s="381">
        <v>2017</v>
      </c>
      <c r="L12284" s="369">
        <f t="shared" ca="1" si="191"/>
        <v>7</v>
      </c>
      <c r="M12284" s="299" t="s">
        <v>40554</v>
      </c>
      <c r="N12284" s="10" t="s">
        <v>28854</v>
      </c>
      <c r="O12284" s="389" t="s">
        <v>38820</v>
      </c>
      <c r="P12284" s="386">
        <v>44841</v>
      </c>
    </row>
    <row r="12285" spans="1:16" s="8" customFormat="1" ht="15" customHeight="1" x14ac:dyDescent="0.25">
      <c r="A12285" s="362" t="s">
        <v>5006</v>
      </c>
      <c r="B12285" s="362" t="s">
        <v>22116</v>
      </c>
      <c r="C12285" s="340" t="s">
        <v>22801</v>
      </c>
      <c r="D12285" s="362" t="s">
        <v>5004</v>
      </c>
      <c r="E12285" s="362">
        <v>32</v>
      </c>
      <c r="F12285" s="364">
        <v>22377936</v>
      </c>
      <c r="G12285" s="363">
        <v>20223779361</v>
      </c>
      <c r="H12285" s="365">
        <v>26314</v>
      </c>
      <c r="I12285" s="388">
        <v>16</v>
      </c>
      <c r="J12285" s="378">
        <v>1</v>
      </c>
      <c r="K12285" s="381">
        <v>1972</v>
      </c>
      <c r="L12285" s="369">
        <f t="shared" ca="1" si="191"/>
        <v>52</v>
      </c>
      <c r="M12285" s="299" t="s">
        <v>17470</v>
      </c>
      <c r="N12285" s="10" t="s">
        <v>40415</v>
      </c>
      <c r="O12285" s="389" t="s">
        <v>30822</v>
      </c>
      <c r="P12285" s="386">
        <v>41179</v>
      </c>
    </row>
    <row r="12286" spans="1:16" s="8" customFormat="1" ht="15" customHeight="1" x14ac:dyDescent="0.25">
      <c r="A12286" s="362" t="s">
        <v>302</v>
      </c>
      <c r="B12286" s="362" t="s">
        <v>22116</v>
      </c>
      <c r="C12286" s="340" t="s">
        <v>34084</v>
      </c>
      <c r="D12286" s="362" t="s">
        <v>8750</v>
      </c>
      <c r="E12286" s="362">
        <v>31</v>
      </c>
      <c r="F12286" s="364">
        <v>28640142</v>
      </c>
      <c r="G12286" s="363">
        <v>20286401423</v>
      </c>
      <c r="H12286" s="365">
        <v>29571</v>
      </c>
      <c r="I12286" s="388">
        <v>16</v>
      </c>
      <c r="J12286" s="378">
        <v>12</v>
      </c>
      <c r="K12286" s="381">
        <v>1980</v>
      </c>
      <c r="L12286" s="369">
        <f t="shared" ca="1" si="191"/>
        <v>43</v>
      </c>
      <c r="M12286" s="299" t="s">
        <v>17470</v>
      </c>
      <c r="N12286" s="10" t="s">
        <v>40415</v>
      </c>
      <c r="O12286" s="389" t="s">
        <v>30768</v>
      </c>
      <c r="P12286" s="386">
        <v>41685</v>
      </c>
    </row>
    <row r="12287" spans="1:16" s="8" customFormat="1" ht="15" customHeight="1" x14ac:dyDescent="0.25">
      <c r="A12287" s="362" t="s">
        <v>1395</v>
      </c>
      <c r="B12287" s="362" t="s">
        <v>22116</v>
      </c>
      <c r="C12287" s="340" t="s">
        <v>22799</v>
      </c>
      <c r="D12287" s="362" t="s">
        <v>22798</v>
      </c>
      <c r="E12287" s="362">
        <v>32</v>
      </c>
      <c r="F12287" s="364">
        <v>20936652</v>
      </c>
      <c r="G12287" s="363">
        <v>20209366526</v>
      </c>
      <c r="H12287" s="365">
        <v>25317</v>
      </c>
      <c r="I12287" s="388">
        <v>24</v>
      </c>
      <c r="J12287" s="378">
        <v>4</v>
      </c>
      <c r="K12287" s="381">
        <v>1969</v>
      </c>
      <c r="L12287" s="369">
        <f t="shared" ca="1" si="191"/>
        <v>54</v>
      </c>
      <c r="M12287" s="299" t="s">
        <v>17470</v>
      </c>
      <c r="N12287" s="10" t="s">
        <v>40415</v>
      </c>
      <c r="O12287" s="389" t="s">
        <v>30803</v>
      </c>
      <c r="P12287" s="386">
        <v>40499</v>
      </c>
    </row>
    <row r="12288" spans="1:16" s="8" customFormat="1" ht="15" customHeight="1" x14ac:dyDescent="0.25">
      <c r="A12288" s="362">
        <v>16</v>
      </c>
      <c r="B12288" s="362" t="s">
        <v>22116</v>
      </c>
      <c r="C12288" s="340" t="s">
        <v>29538</v>
      </c>
      <c r="D12288" s="362" t="s">
        <v>29539</v>
      </c>
      <c r="E12288" s="362">
        <v>30</v>
      </c>
      <c r="F12288" s="364">
        <v>27048571</v>
      </c>
      <c r="G12288" s="363">
        <v>27270485710</v>
      </c>
      <c r="H12288" s="365">
        <v>28854</v>
      </c>
      <c r="I12288" s="388">
        <v>30</v>
      </c>
      <c r="J12288" s="378">
        <v>12</v>
      </c>
      <c r="K12288" s="381">
        <v>1978</v>
      </c>
      <c r="L12288" s="369">
        <f t="shared" ca="1" si="191"/>
        <v>45</v>
      </c>
      <c r="M12288" s="299" t="s">
        <v>17470</v>
      </c>
      <c r="N12288" s="10" t="s">
        <v>28854</v>
      </c>
      <c r="O12288" s="389" t="s">
        <v>29382</v>
      </c>
      <c r="P12288" s="386">
        <v>44341</v>
      </c>
    </row>
    <row r="12289" spans="1:16" s="8" customFormat="1" ht="15" customHeight="1" x14ac:dyDescent="0.25">
      <c r="A12289" s="362" t="s">
        <v>46</v>
      </c>
      <c r="B12289" s="362" t="s">
        <v>22116</v>
      </c>
      <c r="C12289" s="340" t="s">
        <v>22797</v>
      </c>
      <c r="D12289" s="362" t="s">
        <v>22796</v>
      </c>
      <c r="E12289" s="362">
        <v>14</v>
      </c>
      <c r="F12289" s="364">
        <v>52838732</v>
      </c>
      <c r="G12289" s="363">
        <v>27528387328</v>
      </c>
      <c r="H12289" s="365">
        <v>41368</v>
      </c>
      <c r="I12289" s="388">
        <v>4</v>
      </c>
      <c r="J12289" s="378">
        <v>4</v>
      </c>
      <c r="K12289" s="381">
        <v>2013</v>
      </c>
      <c r="L12289" s="369">
        <f t="shared" ca="1" si="191"/>
        <v>11</v>
      </c>
      <c r="M12289" s="299" t="s">
        <v>17337</v>
      </c>
      <c r="N12289" s="10" t="s">
        <v>28854</v>
      </c>
      <c r="O12289" s="389" t="s">
        <v>36021</v>
      </c>
      <c r="P12289" s="386">
        <v>41606</v>
      </c>
    </row>
    <row r="12290" spans="1:16" s="8" customFormat="1" ht="15" customHeight="1" x14ac:dyDescent="0.25">
      <c r="A12290" s="362">
        <v>24</v>
      </c>
      <c r="B12290" s="362" t="s">
        <v>22116</v>
      </c>
      <c r="C12290" s="340" t="s">
        <v>40298</v>
      </c>
      <c r="D12290" s="362" t="s">
        <v>40299</v>
      </c>
      <c r="E12290" s="362">
        <v>32</v>
      </c>
      <c r="F12290" s="364">
        <v>12536487</v>
      </c>
      <c r="G12290" s="363">
        <v>27125364875</v>
      </c>
      <c r="H12290" s="365">
        <v>21352</v>
      </c>
      <c r="I12290" s="388">
        <v>16</v>
      </c>
      <c r="J12290" s="378">
        <v>6</v>
      </c>
      <c r="K12290" s="381">
        <v>1958</v>
      </c>
      <c r="L12290" s="369">
        <f t="shared" ref="L12290:L12353" ca="1" si="192">DATEDIF(H12290,TODAY(),"Y")</f>
        <v>65</v>
      </c>
      <c r="M12290" s="299" t="s">
        <v>17470</v>
      </c>
      <c r="N12290" s="10" t="s">
        <v>28854</v>
      </c>
      <c r="O12290" s="389" t="s">
        <v>40148</v>
      </c>
      <c r="P12290" s="386">
        <v>45235</v>
      </c>
    </row>
    <row r="12291" spans="1:16" s="8" customFormat="1" ht="15" customHeight="1" x14ac:dyDescent="0.25">
      <c r="A12291" s="362" t="s">
        <v>27</v>
      </c>
      <c r="B12291" s="362" t="s">
        <v>22116</v>
      </c>
      <c r="C12291" s="340" t="s">
        <v>22795</v>
      </c>
      <c r="D12291" s="362" t="s">
        <v>22794</v>
      </c>
      <c r="E12291" s="362" t="s">
        <v>30</v>
      </c>
      <c r="F12291" s="364">
        <v>14610923</v>
      </c>
      <c r="G12291" s="363">
        <v>27146109239</v>
      </c>
      <c r="H12291" s="365">
        <v>21360</v>
      </c>
      <c r="I12291" s="388">
        <v>24</v>
      </c>
      <c r="J12291" s="378">
        <v>6</v>
      </c>
      <c r="K12291" s="381">
        <v>1958</v>
      </c>
      <c r="L12291" s="369">
        <f t="shared" ca="1" si="192"/>
        <v>65</v>
      </c>
      <c r="M12291" s="299" t="s">
        <v>17470</v>
      </c>
      <c r="N12291" s="10" t="s">
        <v>28854</v>
      </c>
      <c r="O12291" s="389" t="s">
        <v>177</v>
      </c>
      <c r="P12291" s="386" t="s">
        <v>177</v>
      </c>
    </row>
    <row r="12292" spans="1:16" s="8" customFormat="1" ht="15" customHeight="1" x14ac:dyDescent="0.25">
      <c r="A12292" s="362" t="s">
        <v>27</v>
      </c>
      <c r="B12292" s="362" t="s">
        <v>22116</v>
      </c>
      <c r="C12292" s="340" t="s">
        <v>22793</v>
      </c>
      <c r="D12292" s="362" t="s">
        <v>22792</v>
      </c>
      <c r="E12292" s="362">
        <v>33</v>
      </c>
      <c r="F12292" s="364">
        <v>22855916</v>
      </c>
      <c r="G12292" s="363">
        <v>23228559164</v>
      </c>
      <c r="H12292" s="365">
        <v>26525</v>
      </c>
      <c r="I12292" s="388">
        <v>14</v>
      </c>
      <c r="J12292" s="378">
        <v>8</v>
      </c>
      <c r="K12292" s="381">
        <v>1972</v>
      </c>
      <c r="L12292" s="369">
        <f t="shared" ca="1" si="192"/>
        <v>51</v>
      </c>
      <c r="M12292" s="299" t="s">
        <v>17470</v>
      </c>
      <c r="N12292" s="10" t="s">
        <v>28854</v>
      </c>
      <c r="O12292" s="389" t="s">
        <v>29362</v>
      </c>
      <c r="P12292" s="386">
        <v>43096</v>
      </c>
    </row>
    <row r="12293" spans="1:16" s="8" customFormat="1" ht="15" customHeight="1" x14ac:dyDescent="0.25">
      <c r="A12293" s="362" t="s">
        <v>5006</v>
      </c>
      <c r="B12293" s="362" t="s">
        <v>22116</v>
      </c>
      <c r="C12293" s="340" t="s">
        <v>22791</v>
      </c>
      <c r="D12293" s="362" t="s">
        <v>10324</v>
      </c>
      <c r="E12293" s="362">
        <v>30</v>
      </c>
      <c r="F12293" s="364">
        <v>16374397</v>
      </c>
      <c r="G12293" s="363">
        <v>27163743979</v>
      </c>
      <c r="H12293" s="365">
        <v>22919</v>
      </c>
      <c r="I12293" s="388">
        <v>30</v>
      </c>
      <c r="J12293" s="378">
        <v>9</v>
      </c>
      <c r="K12293" s="381">
        <v>1962</v>
      </c>
      <c r="L12293" s="369">
        <f t="shared" ca="1" si="192"/>
        <v>61</v>
      </c>
      <c r="M12293" s="299" t="s">
        <v>17470</v>
      </c>
      <c r="N12293" s="10" t="s">
        <v>28854</v>
      </c>
      <c r="O12293" s="389" t="s">
        <v>29353</v>
      </c>
      <c r="P12293" s="386">
        <v>43288</v>
      </c>
    </row>
    <row r="12294" spans="1:16" s="8" customFormat="1" ht="15" customHeight="1" x14ac:dyDescent="0.25">
      <c r="A12294" s="362">
        <v>13</v>
      </c>
      <c r="B12294" s="362" t="s">
        <v>22116</v>
      </c>
      <c r="C12294" s="340" t="s">
        <v>22790</v>
      </c>
      <c r="D12294" s="362" t="s">
        <v>22789</v>
      </c>
      <c r="E12294" s="362">
        <v>32</v>
      </c>
      <c r="F12294" s="364">
        <v>23186954</v>
      </c>
      <c r="G12294" s="363">
        <v>27231869544</v>
      </c>
      <c r="H12294" s="365">
        <v>34389</v>
      </c>
      <c r="I12294" s="388">
        <v>24</v>
      </c>
      <c r="J12294" s="378">
        <v>2</v>
      </c>
      <c r="K12294" s="381">
        <v>1994</v>
      </c>
      <c r="L12294" s="369">
        <f t="shared" ca="1" si="192"/>
        <v>30</v>
      </c>
      <c r="M12294" s="299" t="s">
        <v>17470</v>
      </c>
      <c r="N12294" s="10" t="s">
        <v>28854</v>
      </c>
      <c r="O12294" s="389" t="s">
        <v>35820</v>
      </c>
      <c r="P12294" s="386" t="s">
        <v>35828</v>
      </c>
    </row>
    <row r="12295" spans="1:16" s="8" customFormat="1" ht="15" customHeight="1" x14ac:dyDescent="0.25">
      <c r="A12295" s="362" t="s">
        <v>172</v>
      </c>
      <c r="B12295" s="362" t="s">
        <v>22116</v>
      </c>
      <c r="C12295" s="340" t="s">
        <v>22787</v>
      </c>
      <c r="D12295" s="362" t="s">
        <v>22786</v>
      </c>
      <c r="E12295" s="362">
        <v>32</v>
      </c>
      <c r="F12295" s="364">
        <v>27259946</v>
      </c>
      <c r="G12295" s="363">
        <v>27272599462</v>
      </c>
      <c r="H12295" s="365" t="s">
        <v>29596</v>
      </c>
      <c r="I12295" s="388">
        <v>12</v>
      </c>
      <c r="J12295" s="378">
        <v>5</v>
      </c>
      <c r="K12295" s="381">
        <v>1979</v>
      </c>
      <c r="L12295" s="369">
        <f t="shared" ca="1" si="192"/>
        <v>44</v>
      </c>
      <c r="M12295" s="299" t="s">
        <v>17470</v>
      </c>
      <c r="N12295" s="10" t="s">
        <v>28854</v>
      </c>
      <c r="O12295" s="389" t="s">
        <v>30814</v>
      </c>
      <c r="P12295" s="386">
        <v>42600</v>
      </c>
    </row>
    <row r="12296" spans="1:16" s="8" customFormat="1" ht="15" customHeight="1" x14ac:dyDescent="0.25">
      <c r="A12296" s="362" t="s">
        <v>23</v>
      </c>
      <c r="B12296" s="362" t="s">
        <v>22116</v>
      </c>
      <c r="C12296" s="340" t="s">
        <v>37807</v>
      </c>
      <c r="D12296" s="362" t="s">
        <v>37821</v>
      </c>
      <c r="E12296" s="362">
        <v>30</v>
      </c>
      <c r="F12296" s="364">
        <v>14388299</v>
      </c>
      <c r="G12296" s="363">
        <v>27143882999</v>
      </c>
      <c r="H12296" s="365">
        <v>22699</v>
      </c>
      <c r="I12296" s="388">
        <v>22</v>
      </c>
      <c r="J12296" s="378">
        <v>2</v>
      </c>
      <c r="K12296" s="381">
        <v>1962</v>
      </c>
      <c r="L12296" s="369">
        <f t="shared" ca="1" si="192"/>
        <v>62</v>
      </c>
      <c r="M12296" s="299" t="s">
        <v>17470</v>
      </c>
      <c r="N12296" s="10" t="s">
        <v>28854</v>
      </c>
      <c r="O12296" s="389" t="s">
        <v>37839</v>
      </c>
      <c r="P12296" s="386">
        <v>44893</v>
      </c>
    </row>
    <row r="12297" spans="1:16" s="8" customFormat="1" ht="15" customHeight="1" x14ac:dyDescent="0.25">
      <c r="A12297" s="362" t="s">
        <v>252</v>
      </c>
      <c r="B12297" s="362" t="s">
        <v>22116</v>
      </c>
      <c r="C12297" s="340" t="s">
        <v>22785</v>
      </c>
      <c r="D12297" s="362" t="s">
        <v>6199</v>
      </c>
      <c r="E12297" s="362">
        <v>33</v>
      </c>
      <c r="F12297" s="364">
        <v>20651363</v>
      </c>
      <c r="G12297" s="363">
        <v>20206513633</v>
      </c>
      <c r="H12297" s="365">
        <v>25357</v>
      </c>
      <c r="I12297" s="388">
        <v>3</v>
      </c>
      <c r="J12297" s="378">
        <v>6</v>
      </c>
      <c r="K12297" s="381">
        <v>1969</v>
      </c>
      <c r="L12297" s="369">
        <f t="shared" ca="1" si="192"/>
        <v>54</v>
      </c>
      <c r="M12297" s="299" t="s">
        <v>17470</v>
      </c>
      <c r="N12297" s="10" t="s">
        <v>40415</v>
      </c>
      <c r="O12297" s="389" t="s">
        <v>29325</v>
      </c>
      <c r="P12297" s="386">
        <v>43420</v>
      </c>
    </row>
    <row r="12298" spans="1:16" s="8" customFormat="1" ht="15" customHeight="1" x14ac:dyDescent="0.25">
      <c r="A12298" s="362" t="s">
        <v>46</v>
      </c>
      <c r="B12298" s="362" t="s">
        <v>22116</v>
      </c>
      <c r="C12298" s="340" t="s">
        <v>22784</v>
      </c>
      <c r="D12298" s="362" t="s">
        <v>22783</v>
      </c>
      <c r="E12298" s="362">
        <v>15</v>
      </c>
      <c r="F12298" s="364">
        <v>13237836</v>
      </c>
      <c r="G12298" s="363">
        <v>27132378369</v>
      </c>
      <c r="H12298" s="365">
        <v>21670</v>
      </c>
      <c r="I12298" s="388">
        <v>30</v>
      </c>
      <c r="J12298" s="378">
        <v>4</v>
      </c>
      <c r="K12298" s="381">
        <v>1959</v>
      </c>
      <c r="L12298" s="369">
        <f t="shared" ca="1" si="192"/>
        <v>64</v>
      </c>
      <c r="M12298" s="299" t="s">
        <v>17470</v>
      </c>
      <c r="N12298" s="10" t="s">
        <v>28854</v>
      </c>
      <c r="O12298" s="389" t="s">
        <v>29360</v>
      </c>
      <c r="P12298" s="386">
        <v>42934</v>
      </c>
    </row>
    <row r="12299" spans="1:16" s="8" customFormat="1" ht="15" customHeight="1" x14ac:dyDescent="0.25">
      <c r="A12299" s="362" t="s">
        <v>27</v>
      </c>
      <c r="B12299" s="362" t="s">
        <v>22116</v>
      </c>
      <c r="C12299" s="340" t="s">
        <v>22782</v>
      </c>
      <c r="D12299" s="362" t="s">
        <v>22781</v>
      </c>
      <c r="E12299" s="362">
        <v>35</v>
      </c>
      <c r="F12299" s="364">
        <v>13133444</v>
      </c>
      <c r="G12299" s="363">
        <v>20131334444</v>
      </c>
      <c r="H12299" s="365">
        <v>21088</v>
      </c>
      <c r="I12299" s="388">
        <v>25</v>
      </c>
      <c r="J12299" s="378">
        <v>9</v>
      </c>
      <c r="K12299" s="381">
        <v>1957</v>
      </c>
      <c r="L12299" s="369">
        <f t="shared" ca="1" si="192"/>
        <v>66</v>
      </c>
      <c r="M12299" s="299" t="s">
        <v>17337</v>
      </c>
      <c r="N12299" s="10" t="s">
        <v>40415</v>
      </c>
      <c r="O12299" s="389" t="s">
        <v>177</v>
      </c>
      <c r="P12299" s="386" t="s">
        <v>177</v>
      </c>
    </row>
    <row r="12300" spans="1:16" s="8" customFormat="1" ht="15" customHeight="1" x14ac:dyDescent="0.25">
      <c r="A12300" s="362" t="s">
        <v>27</v>
      </c>
      <c r="B12300" s="362" t="s">
        <v>22116</v>
      </c>
      <c r="C12300" s="340" t="s">
        <v>22780</v>
      </c>
      <c r="D12300" s="362" t="s">
        <v>22779</v>
      </c>
      <c r="E12300" s="362">
        <v>32</v>
      </c>
      <c r="F12300" s="364">
        <v>24587193</v>
      </c>
      <c r="G12300" s="363">
        <v>27245871932</v>
      </c>
      <c r="H12300" s="365">
        <v>27507</v>
      </c>
      <c r="I12300" s="388">
        <v>23</v>
      </c>
      <c r="J12300" s="378">
        <v>4</v>
      </c>
      <c r="K12300" s="381">
        <v>1975</v>
      </c>
      <c r="L12300" s="369">
        <f t="shared" ca="1" si="192"/>
        <v>49</v>
      </c>
      <c r="M12300" s="299" t="s">
        <v>17470</v>
      </c>
      <c r="N12300" s="10" t="s">
        <v>28854</v>
      </c>
      <c r="O12300" s="389" t="s">
        <v>30764</v>
      </c>
      <c r="P12300" s="386">
        <v>40476</v>
      </c>
    </row>
    <row r="12301" spans="1:16" s="8" customFormat="1" ht="15" customHeight="1" x14ac:dyDescent="0.25">
      <c r="A12301" s="362" t="s">
        <v>46</v>
      </c>
      <c r="B12301" s="362" t="s">
        <v>22116</v>
      </c>
      <c r="C12301" s="340" t="s">
        <v>22778</v>
      </c>
      <c r="D12301" s="362" t="s">
        <v>22777</v>
      </c>
      <c r="E12301" s="362">
        <v>31</v>
      </c>
      <c r="F12301" s="364">
        <v>46892097</v>
      </c>
      <c r="G12301" s="363">
        <v>20468920973</v>
      </c>
      <c r="H12301" s="365">
        <v>38616</v>
      </c>
      <c r="I12301" s="388">
        <v>21</v>
      </c>
      <c r="J12301" s="378">
        <v>9</v>
      </c>
      <c r="K12301" s="381">
        <v>2005</v>
      </c>
      <c r="L12301" s="369">
        <f t="shared" ca="1" si="192"/>
        <v>18</v>
      </c>
      <c r="M12301" s="299" t="s">
        <v>40554</v>
      </c>
      <c r="N12301" s="10" t="s">
        <v>40415</v>
      </c>
      <c r="O12301" s="389" t="s">
        <v>30785</v>
      </c>
      <c r="P12301" s="386">
        <v>42304</v>
      </c>
    </row>
    <row r="12302" spans="1:16" s="8" customFormat="1" ht="15" customHeight="1" x14ac:dyDescent="0.25">
      <c r="A12302" s="362" t="s">
        <v>800</v>
      </c>
      <c r="B12302" s="362" t="s">
        <v>22116</v>
      </c>
      <c r="C12302" s="340" t="s">
        <v>32811</v>
      </c>
      <c r="D12302" s="362" t="s">
        <v>33303</v>
      </c>
      <c r="E12302" s="362" t="s">
        <v>55</v>
      </c>
      <c r="F12302" s="364">
        <v>20661072</v>
      </c>
      <c r="G12302" s="363">
        <v>27206610722</v>
      </c>
      <c r="H12302" s="365">
        <v>25178</v>
      </c>
      <c r="I12302" s="388">
        <v>6</v>
      </c>
      <c r="J12302" s="378">
        <v>12</v>
      </c>
      <c r="K12302" s="381">
        <v>1968</v>
      </c>
      <c r="L12302" s="369">
        <f t="shared" ca="1" si="192"/>
        <v>55</v>
      </c>
      <c r="M12302" s="299" t="s">
        <v>17470</v>
      </c>
      <c r="N12302" s="10" t="s">
        <v>28854</v>
      </c>
      <c r="O12302" s="389" t="s">
        <v>29382</v>
      </c>
      <c r="P12302" s="386">
        <v>44342</v>
      </c>
    </row>
    <row r="12303" spans="1:16" s="8" customFormat="1" ht="15" customHeight="1" x14ac:dyDescent="0.25">
      <c r="A12303" s="362" t="s">
        <v>27</v>
      </c>
      <c r="B12303" s="362" t="s">
        <v>22116</v>
      </c>
      <c r="C12303" s="340" t="s">
        <v>22776</v>
      </c>
      <c r="D12303" s="362" t="s">
        <v>22775</v>
      </c>
      <c r="E12303" s="362">
        <v>32</v>
      </c>
      <c r="F12303" s="364">
        <v>20962140</v>
      </c>
      <c r="G12303" s="363">
        <v>27209621407</v>
      </c>
      <c r="H12303" s="365">
        <v>25398</v>
      </c>
      <c r="I12303" s="388">
        <v>14</v>
      </c>
      <c r="J12303" s="378">
        <v>7</v>
      </c>
      <c r="K12303" s="381">
        <v>1969</v>
      </c>
      <c r="L12303" s="369">
        <f t="shared" ca="1" si="192"/>
        <v>54</v>
      </c>
      <c r="M12303" s="299" t="s">
        <v>18026</v>
      </c>
      <c r="N12303" s="10" t="s">
        <v>28854</v>
      </c>
      <c r="O12303" s="389" t="s">
        <v>30769</v>
      </c>
      <c r="P12303" s="386">
        <v>41240</v>
      </c>
    </row>
    <row r="12304" spans="1:16" s="8" customFormat="1" ht="15" customHeight="1" x14ac:dyDescent="0.25">
      <c r="A12304" s="362" t="s">
        <v>27</v>
      </c>
      <c r="B12304" s="362" t="s">
        <v>22116</v>
      </c>
      <c r="C12304" s="340" t="s">
        <v>22772</v>
      </c>
      <c r="D12304" s="362" t="s">
        <v>22771</v>
      </c>
      <c r="E12304" s="362">
        <v>16</v>
      </c>
      <c r="F12304" s="364">
        <v>20620070</v>
      </c>
      <c r="G12304" s="363">
        <v>27206200702</v>
      </c>
      <c r="H12304" s="365">
        <v>25303</v>
      </c>
      <c r="I12304" s="388">
        <v>10</v>
      </c>
      <c r="J12304" s="378">
        <v>4</v>
      </c>
      <c r="K12304" s="381">
        <v>1969</v>
      </c>
      <c r="L12304" s="369">
        <f t="shared" ca="1" si="192"/>
        <v>55</v>
      </c>
      <c r="M12304" s="299" t="s">
        <v>17470</v>
      </c>
      <c r="N12304" s="10" t="s">
        <v>28854</v>
      </c>
      <c r="O12304" s="389" t="s">
        <v>30761</v>
      </c>
      <c r="P12304" s="386">
        <v>40903</v>
      </c>
    </row>
    <row r="12305" spans="1:16" s="8" customFormat="1" ht="15" customHeight="1" x14ac:dyDescent="0.25">
      <c r="A12305" s="362" t="s">
        <v>172</v>
      </c>
      <c r="B12305" s="362" t="s">
        <v>22116</v>
      </c>
      <c r="C12305" s="340" t="s">
        <v>37018</v>
      </c>
      <c r="D12305" s="362" t="s">
        <v>37019</v>
      </c>
      <c r="E12305" s="362">
        <v>14</v>
      </c>
      <c r="F12305" s="364">
        <v>24941713</v>
      </c>
      <c r="G12305" s="363">
        <v>27249417136</v>
      </c>
      <c r="H12305" s="365">
        <v>27851</v>
      </c>
      <c r="I12305" s="388">
        <v>1</v>
      </c>
      <c r="J12305" s="378">
        <v>4</v>
      </c>
      <c r="K12305" s="381">
        <v>1976</v>
      </c>
      <c r="L12305" s="369">
        <f t="shared" ca="1" si="192"/>
        <v>48</v>
      </c>
      <c r="M12305" s="299" t="s">
        <v>17470</v>
      </c>
      <c r="N12305" s="10" t="s">
        <v>28854</v>
      </c>
      <c r="O12305" s="389" t="s">
        <v>37043</v>
      </c>
      <c r="P12305" s="386">
        <v>44848</v>
      </c>
    </row>
    <row r="12306" spans="1:16" s="8" customFormat="1" ht="15" customHeight="1" x14ac:dyDescent="0.25">
      <c r="A12306" s="362" t="s">
        <v>27</v>
      </c>
      <c r="B12306" s="362" t="s">
        <v>22116</v>
      </c>
      <c r="C12306" s="340" t="s">
        <v>22770</v>
      </c>
      <c r="D12306" s="362" t="s">
        <v>22769</v>
      </c>
      <c r="E12306" s="362">
        <v>14</v>
      </c>
      <c r="F12306" s="364">
        <v>8559952</v>
      </c>
      <c r="G12306" s="363">
        <v>20085599527</v>
      </c>
      <c r="H12306" s="365">
        <v>18734</v>
      </c>
      <c r="I12306" s="388">
        <v>16</v>
      </c>
      <c r="J12306" s="378">
        <v>4</v>
      </c>
      <c r="K12306" s="381">
        <v>1951</v>
      </c>
      <c r="L12306" s="369">
        <f t="shared" ca="1" si="192"/>
        <v>73</v>
      </c>
      <c r="M12306" s="299" t="s">
        <v>17470</v>
      </c>
      <c r="N12306" s="10" t="s">
        <v>40415</v>
      </c>
      <c r="O12306" s="389" t="s">
        <v>30814</v>
      </c>
      <c r="P12306" s="386">
        <v>42488</v>
      </c>
    </row>
    <row r="12307" spans="1:16" s="8" customFormat="1" ht="15" customHeight="1" x14ac:dyDescent="0.25">
      <c r="A12307" s="362" t="s">
        <v>179</v>
      </c>
      <c r="B12307" s="362" t="s">
        <v>22116</v>
      </c>
      <c r="C12307" s="340" t="s">
        <v>22768</v>
      </c>
      <c r="D12307" s="362" t="s">
        <v>22767</v>
      </c>
      <c r="E12307" s="362">
        <v>35</v>
      </c>
      <c r="F12307" s="364">
        <v>23320266</v>
      </c>
      <c r="G12307" s="363">
        <v>27233202660</v>
      </c>
      <c r="H12307" s="365">
        <v>26823</v>
      </c>
      <c r="I12307" s="388">
        <v>8</v>
      </c>
      <c r="J12307" s="378">
        <v>6</v>
      </c>
      <c r="K12307" s="381">
        <v>1973</v>
      </c>
      <c r="L12307" s="369">
        <f t="shared" ca="1" si="192"/>
        <v>50</v>
      </c>
      <c r="M12307" s="299" t="s">
        <v>17470</v>
      </c>
      <c r="N12307" s="10" t="s">
        <v>28854</v>
      </c>
      <c r="O12307" s="389" t="s">
        <v>30627</v>
      </c>
      <c r="P12307" s="386">
        <v>41410</v>
      </c>
    </row>
    <row r="12308" spans="1:16" s="8" customFormat="1" ht="15" customHeight="1" x14ac:dyDescent="0.25">
      <c r="A12308" s="362" t="s">
        <v>27</v>
      </c>
      <c r="B12308" s="362" t="s">
        <v>22116</v>
      </c>
      <c r="C12308" s="340" t="s">
        <v>22766</v>
      </c>
      <c r="D12308" s="362" t="s">
        <v>22765</v>
      </c>
      <c r="E12308" s="362">
        <v>33</v>
      </c>
      <c r="F12308" s="364">
        <v>23617904</v>
      </c>
      <c r="G12308" s="363">
        <v>23236179044</v>
      </c>
      <c r="H12308" s="365">
        <v>27102</v>
      </c>
      <c r="I12308" s="388">
        <v>14</v>
      </c>
      <c r="J12308" s="378">
        <v>3</v>
      </c>
      <c r="K12308" s="381">
        <v>1974</v>
      </c>
      <c r="L12308" s="369">
        <f t="shared" ca="1" si="192"/>
        <v>50</v>
      </c>
      <c r="M12308" s="299" t="s">
        <v>17470</v>
      </c>
      <c r="N12308" s="10" t="s">
        <v>28854</v>
      </c>
      <c r="O12308" s="389" t="s">
        <v>35850</v>
      </c>
      <c r="P12308" s="386">
        <v>40733</v>
      </c>
    </row>
    <row r="12309" spans="1:16" s="8" customFormat="1" ht="15" customHeight="1" x14ac:dyDescent="0.25">
      <c r="A12309" s="362" t="s">
        <v>46</v>
      </c>
      <c r="B12309" s="362" t="s">
        <v>22116</v>
      </c>
      <c r="C12309" s="340" t="s">
        <v>22764</v>
      </c>
      <c r="D12309" s="362" t="s">
        <v>22763</v>
      </c>
      <c r="E12309" s="362">
        <v>31</v>
      </c>
      <c r="F12309" s="364">
        <v>26591852</v>
      </c>
      <c r="G12309" s="363">
        <v>20265918523</v>
      </c>
      <c r="H12309" s="365">
        <v>24963</v>
      </c>
      <c r="I12309" s="388">
        <v>5</v>
      </c>
      <c r="J12309" s="378">
        <v>5</v>
      </c>
      <c r="K12309" s="381">
        <v>1968</v>
      </c>
      <c r="L12309" s="369">
        <f t="shared" ca="1" si="192"/>
        <v>55</v>
      </c>
      <c r="M12309" s="299" t="s">
        <v>17470</v>
      </c>
      <c r="N12309" s="10" t="s">
        <v>40415</v>
      </c>
      <c r="O12309" s="389" t="s">
        <v>29350</v>
      </c>
      <c r="P12309" s="386">
        <v>42843</v>
      </c>
    </row>
    <row r="12310" spans="1:16" s="8" customFormat="1" ht="15" customHeight="1" x14ac:dyDescent="0.25">
      <c r="A12310" s="362" t="s">
        <v>27</v>
      </c>
      <c r="B12310" s="362" t="s">
        <v>22116</v>
      </c>
      <c r="C12310" s="340" t="s">
        <v>37644</v>
      </c>
      <c r="D12310" s="362" t="s">
        <v>22680</v>
      </c>
      <c r="E12310" s="362">
        <v>13</v>
      </c>
      <c r="F12310" s="364">
        <v>48291563</v>
      </c>
      <c r="G12310" s="363">
        <v>27482915634</v>
      </c>
      <c r="H12310" s="365">
        <v>39345</v>
      </c>
      <c r="I12310" s="388">
        <v>20</v>
      </c>
      <c r="J12310" s="378">
        <v>9</v>
      </c>
      <c r="K12310" s="381">
        <v>2007</v>
      </c>
      <c r="L12310" s="369">
        <f t="shared" ca="1" si="192"/>
        <v>16</v>
      </c>
      <c r="M12310" s="299" t="s">
        <v>40554</v>
      </c>
      <c r="N12310" s="10" t="s">
        <v>28854</v>
      </c>
      <c r="O12310" s="389" t="s">
        <v>37607</v>
      </c>
      <c r="P12310" s="386">
        <v>44546</v>
      </c>
    </row>
    <row r="12311" spans="1:16" s="8" customFormat="1" ht="15" customHeight="1" x14ac:dyDescent="0.25">
      <c r="A12311" s="362" t="s">
        <v>302</v>
      </c>
      <c r="B12311" s="362" t="s">
        <v>22116</v>
      </c>
      <c r="C12311" s="340" t="s">
        <v>38429</v>
      </c>
      <c r="D12311" s="362" t="s">
        <v>22680</v>
      </c>
      <c r="E12311" s="362">
        <v>13</v>
      </c>
      <c r="F12311" s="364">
        <v>48291563</v>
      </c>
      <c r="G12311" s="363">
        <v>27482915634</v>
      </c>
      <c r="H12311" s="365">
        <v>39345</v>
      </c>
      <c r="I12311" s="388">
        <v>20</v>
      </c>
      <c r="J12311" s="378">
        <v>9</v>
      </c>
      <c r="K12311" s="381">
        <v>2007</v>
      </c>
      <c r="L12311" s="369">
        <f t="shared" ca="1" si="192"/>
        <v>16</v>
      </c>
      <c r="M12311" s="299" t="s">
        <v>40554</v>
      </c>
      <c r="N12311" s="10" t="s">
        <v>28854</v>
      </c>
      <c r="O12311" s="389" t="s">
        <v>38280</v>
      </c>
      <c r="P12311" s="386">
        <v>44546</v>
      </c>
    </row>
    <row r="12312" spans="1:16" s="8" customFormat="1" ht="15" customHeight="1" x14ac:dyDescent="0.25">
      <c r="A12312" s="362" t="s">
        <v>27</v>
      </c>
      <c r="B12312" s="362" t="s">
        <v>22116</v>
      </c>
      <c r="C12312" s="340" t="s">
        <v>22758</v>
      </c>
      <c r="D12312" s="362" t="s">
        <v>22757</v>
      </c>
      <c r="E12312" s="362">
        <v>31</v>
      </c>
      <c r="F12312" s="364">
        <v>47673482</v>
      </c>
      <c r="G12312" s="363">
        <v>20476734828</v>
      </c>
      <c r="H12312" s="365">
        <v>39064</v>
      </c>
      <c r="I12312" s="388">
        <v>13</v>
      </c>
      <c r="J12312" s="378">
        <v>12</v>
      </c>
      <c r="K12312" s="381">
        <v>2006</v>
      </c>
      <c r="L12312" s="369">
        <f t="shared" ca="1" si="192"/>
        <v>17</v>
      </c>
      <c r="M12312" s="299" t="s">
        <v>40554</v>
      </c>
      <c r="N12312" s="10" t="s">
        <v>40415</v>
      </c>
      <c r="O12312" s="389" t="s">
        <v>29331</v>
      </c>
      <c r="P12312" s="386">
        <v>43188</v>
      </c>
    </row>
    <row r="12313" spans="1:16" s="8" customFormat="1" ht="15" customHeight="1" x14ac:dyDescent="0.25">
      <c r="A12313" s="362">
        <v>17</v>
      </c>
      <c r="B12313" s="362" t="s">
        <v>22116</v>
      </c>
      <c r="C12313" s="340" t="s">
        <v>37020</v>
      </c>
      <c r="D12313" s="362" t="s">
        <v>37021</v>
      </c>
      <c r="E12313" s="362">
        <v>30</v>
      </c>
      <c r="F12313" s="364">
        <v>51077335</v>
      </c>
      <c r="G12313" s="363">
        <v>27510773352</v>
      </c>
      <c r="H12313" s="365">
        <v>40793</v>
      </c>
      <c r="I12313" s="388">
        <v>7</v>
      </c>
      <c r="J12313" s="378">
        <v>9</v>
      </c>
      <c r="K12313" s="381">
        <v>2011</v>
      </c>
      <c r="L12313" s="369">
        <f t="shared" ca="1" si="192"/>
        <v>12</v>
      </c>
      <c r="M12313" s="299" t="s">
        <v>40554</v>
      </c>
      <c r="N12313" s="10" t="s">
        <v>28854</v>
      </c>
      <c r="O12313" s="389" t="s">
        <v>37043</v>
      </c>
      <c r="P12313" s="386">
        <v>44787</v>
      </c>
    </row>
    <row r="12314" spans="1:16" s="8" customFormat="1" ht="15" customHeight="1" x14ac:dyDescent="0.25">
      <c r="A12314" s="362" t="s">
        <v>27</v>
      </c>
      <c r="B12314" s="362" t="s">
        <v>22116</v>
      </c>
      <c r="C12314" s="340" t="s">
        <v>37645</v>
      </c>
      <c r="D12314" s="362" t="s">
        <v>37680</v>
      </c>
      <c r="E12314" s="362">
        <v>30</v>
      </c>
      <c r="F12314" s="364">
        <v>55810099</v>
      </c>
      <c r="G12314" s="363">
        <v>20558100991</v>
      </c>
      <c r="H12314" s="365">
        <v>42667</v>
      </c>
      <c r="I12314" s="388">
        <v>24</v>
      </c>
      <c r="J12314" s="378">
        <v>10</v>
      </c>
      <c r="K12314" s="381">
        <v>2016</v>
      </c>
      <c r="L12314" s="369">
        <f t="shared" ca="1" si="192"/>
        <v>7</v>
      </c>
      <c r="M12314" s="299" t="s">
        <v>40554</v>
      </c>
      <c r="N12314" s="10" t="s">
        <v>40415</v>
      </c>
      <c r="O12314" s="389" t="s">
        <v>37599</v>
      </c>
      <c r="P12314" s="386">
        <v>44542</v>
      </c>
    </row>
    <row r="12315" spans="1:16" s="8" customFormat="1" ht="15" customHeight="1" x14ac:dyDescent="0.25">
      <c r="A12315" s="362" t="s">
        <v>27</v>
      </c>
      <c r="B12315" s="362" t="s">
        <v>22116</v>
      </c>
      <c r="C12315" s="340" t="s">
        <v>39450</v>
      </c>
      <c r="D12315" s="362" t="s">
        <v>39513</v>
      </c>
      <c r="E12315" s="362">
        <v>33</v>
      </c>
      <c r="F12315" s="364">
        <v>26027070</v>
      </c>
      <c r="G12315" s="363">
        <v>27260270708</v>
      </c>
      <c r="H12315" s="365">
        <v>28246</v>
      </c>
      <c r="I12315" s="388">
        <v>1</v>
      </c>
      <c r="J12315" s="378">
        <v>5</v>
      </c>
      <c r="K12315" s="381">
        <v>1977</v>
      </c>
      <c r="L12315" s="369">
        <f t="shared" ca="1" si="192"/>
        <v>46</v>
      </c>
      <c r="M12315" s="299" t="s">
        <v>17470</v>
      </c>
      <c r="N12315" s="10" t="s">
        <v>28854</v>
      </c>
      <c r="O12315" s="389" t="s">
        <v>36672</v>
      </c>
      <c r="P12315" s="386">
        <v>45168</v>
      </c>
    </row>
    <row r="12316" spans="1:16" s="8" customFormat="1" ht="15" customHeight="1" x14ac:dyDescent="0.25">
      <c r="A12316" s="362" t="s">
        <v>27</v>
      </c>
      <c r="B12316" s="362" t="s">
        <v>22116</v>
      </c>
      <c r="C12316" s="340" t="s">
        <v>22756</v>
      </c>
      <c r="D12316" s="362" t="s">
        <v>22755</v>
      </c>
      <c r="E12316" s="362">
        <v>33</v>
      </c>
      <c r="F12316" s="364">
        <v>41667786</v>
      </c>
      <c r="G12316" s="363">
        <v>27416677862</v>
      </c>
      <c r="H12316" s="365" t="s">
        <v>177</v>
      </c>
      <c r="I12316" s="388"/>
      <c r="J12316" s="378"/>
      <c r="K12316" s="381"/>
      <c r="L12316" s="369" t="e">
        <f t="shared" ca="1" si="192"/>
        <v>#VALUE!</v>
      </c>
      <c r="M12316" s="299" t="s">
        <v>17337</v>
      </c>
      <c r="N12316" s="10" t="s">
        <v>28854</v>
      </c>
      <c r="O12316" s="389" t="s">
        <v>36064</v>
      </c>
      <c r="P12316" s="386">
        <v>39695</v>
      </c>
    </row>
    <row r="12317" spans="1:16" s="8" customFormat="1" ht="15" customHeight="1" x14ac:dyDescent="0.25">
      <c r="A12317" s="362" t="s">
        <v>46</v>
      </c>
      <c r="B12317" s="362" t="s">
        <v>22116</v>
      </c>
      <c r="C12317" s="340" t="s">
        <v>22754</v>
      </c>
      <c r="D12317" s="362" t="s">
        <v>22753</v>
      </c>
      <c r="E12317" s="362">
        <v>32</v>
      </c>
      <c r="F12317" s="364">
        <v>50030802</v>
      </c>
      <c r="G12317" s="363">
        <v>20500308029</v>
      </c>
      <c r="H12317" s="365">
        <v>40222</v>
      </c>
      <c r="I12317" s="388">
        <v>13</v>
      </c>
      <c r="J12317" s="378">
        <v>2</v>
      </c>
      <c r="K12317" s="381">
        <v>2010</v>
      </c>
      <c r="L12317" s="369">
        <f t="shared" ca="1" si="192"/>
        <v>14</v>
      </c>
      <c r="M12317" s="299" t="s">
        <v>40554</v>
      </c>
      <c r="N12317" s="10" t="s">
        <v>40415</v>
      </c>
      <c r="O12317" s="389" t="s">
        <v>30741</v>
      </c>
      <c r="P12317" s="386">
        <v>41838</v>
      </c>
    </row>
    <row r="12318" spans="1:16" s="8" customFormat="1" ht="15" customHeight="1" x14ac:dyDescent="0.25">
      <c r="A12318" s="362" t="s">
        <v>27</v>
      </c>
      <c r="B12318" s="362" t="s">
        <v>22116</v>
      </c>
      <c r="C12318" s="340" t="s">
        <v>22752</v>
      </c>
      <c r="D12318" s="362" t="s">
        <v>22751</v>
      </c>
      <c r="E12318" s="362">
        <v>32</v>
      </c>
      <c r="F12318" s="364">
        <v>40135633</v>
      </c>
      <c r="G12318" s="363">
        <v>27401356334</v>
      </c>
      <c r="H12318" s="365">
        <v>35535</v>
      </c>
      <c r="I12318" s="388">
        <v>15</v>
      </c>
      <c r="J12318" s="378">
        <v>4</v>
      </c>
      <c r="K12318" s="381">
        <v>1997</v>
      </c>
      <c r="L12318" s="369">
        <f t="shared" ca="1" si="192"/>
        <v>27</v>
      </c>
      <c r="M12318" s="299" t="s">
        <v>17337</v>
      </c>
      <c r="N12318" s="10" t="s">
        <v>28854</v>
      </c>
      <c r="O12318" s="389" t="s">
        <v>30753</v>
      </c>
      <c r="P12318" s="386">
        <v>40886</v>
      </c>
    </row>
    <row r="12319" spans="1:16" s="8" customFormat="1" ht="15" customHeight="1" x14ac:dyDescent="0.25">
      <c r="A12319" s="362" t="s">
        <v>252</v>
      </c>
      <c r="B12319" s="362" t="s">
        <v>22116</v>
      </c>
      <c r="C12319" s="340" t="s">
        <v>22750</v>
      </c>
      <c r="D12319" s="362" t="s">
        <v>22749</v>
      </c>
      <c r="E12319" s="362">
        <v>32</v>
      </c>
      <c r="F12319" s="364">
        <v>24576814</v>
      </c>
      <c r="G12319" s="363">
        <v>27245768147</v>
      </c>
      <c r="H12319" s="365">
        <v>27776</v>
      </c>
      <c r="I12319" s="388">
        <v>17</v>
      </c>
      <c r="J12319" s="378">
        <v>1</v>
      </c>
      <c r="K12319" s="381">
        <v>1976</v>
      </c>
      <c r="L12319" s="369">
        <f t="shared" ca="1" si="192"/>
        <v>48</v>
      </c>
      <c r="M12319" s="299" t="s">
        <v>17470</v>
      </c>
      <c r="N12319" s="10" t="s">
        <v>28854</v>
      </c>
      <c r="O12319" s="389" t="s">
        <v>30746</v>
      </c>
      <c r="P12319" s="386">
        <v>41998</v>
      </c>
    </row>
    <row r="12320" spans="1:16" s="8" customFormat="1" ht="15" customHeight="1" x14ac:dyDescent="0.25">
      <c r="A12320" s="362" t="s">
        <v>33761</v>
      </c>
      <c r="B12320" s="362" t="s">
        <v>22116</v>
      </c>
      <c r="C12320" s="340" t="s">
        <v>22747</v>
      </c>
      <c r="D12320" s="362" t="s">
        <v>22746</v>
      </c>
      <c r="E12320" s="362">
        <v>30</v>
      </c>
      <c r="F12320" s="364">
        <v>25689264</v>
      </c>
      <c r="G12320" s="363">
        <v>27256892648</v>
      </c>
      <c r="H12320" s="365">
        <v>28218</v>
      </c>
      <c r="I12320" s="388">
        <v>3</v>
      </c>
      <c r="J12320" s="378">
        <v>4</v>
      </c>
      <c r="K12320" s="381">
        <v>1977</v>
      </c>
      <c r="L12320" s="369">
        <f t="shared" ca="1" si="192"/>
        <v>47</v>
      </c>
      <c r="M12320" s="299" t="s">
        <v>17470</v>
      </c>
      <c r="N12320" s="10" t="s">
        <v>28854</v>
      </c>
      <c r="O12320" s="389" t="s">
        <v>29319</v>
      </c>
      <c r="P12320" s="386">
        <v>43187</v>
      </c>
    </row>
    <row r="12321" spans="1:16" s="8" customFormat="1" ht="15" customHeight="1" x14ac:dyDescent="0.25">
      <c r="A12321" s="362" t="s">
        <v>46</v>
      </c>
      <c r="B12321" s="362" t="s">
        <v>22116</v>
      </c>
      <c r="C12321" s="340" t="s">
        <v>22745</v>
      </c>
      <c r="D12321" s="362" t="s">
        <v>22744</v>
      </c>
      <c r="E12321" s="362">
        <v>31</v>
      </c>
      <c r="F12321" s="364">
        <v>54142459</v>
      </c>
      <c r="G12321" s="363">
        <v>20541424599</v>
      </c>
      <c r="H12321" s="365">
        <v>41873</v>
      </c>
      <c r="I12321" s="388">
        <v>22</v>
      </c>
      <c r="J12321" s="378">
        <v>8</v>
      </c>
      <c r="K12321" s="381">
        <v>2014</v>
      </c>
      <c r="L12321" s="369">
        <f t="shared" ca="1" si="192"/>
        <v>9</v>
      </c>
      <c r="M12321" s="299" t="s">
        <v>40554</v>
      </c>
      <c r="N12321" s="10" t="s">
        <v>40415</v>
      </c>
      <c r="O12321" s="389" t="s">
        <v>29314</v>
      </c>
      <c r="P12321" s="386">
        <v>43785</v>
      </c>
    </row>
    <row r="12322" spans="1:16" s="8" customFormat="1" ht="15" customHeight="1" x14ac:dyDescent="0.25">
      <c r="A12322" s="362" t="s">
        <v>27</v>
      </c>
      <c r="B12322" s="362" t="s">
        <v>22116</v>
      </c>
      <c r="C12322" s="340" t="s">
        <v>22741</v>
      </c>
      <c r="D12322" s="362" t="s">
        <v>22740</v>
      </c>
      <c r="E12322" s="362">
        <v>32</v>
      </c>
      <c r="F12322" s="364">
        <v>30269575</v>
      </c>
      <c r="G12322" s="363">
        <v>27302695755</v>
      </c>
      <c r="H12322" s="365">
        <v>29344</v>
      </c>
      <c r="I12322" s="388">
        <v>3</v>
      </c>
      <c r="J12322" s="378">
        <v>5</v>
      </c>
      <c r="K12322" s="381">
        <v>1980</v>
      </c>
      <c r="L12322" s="369">
        <f t="shared" ca="1" si="192"/>
        <v>43</v>
      </c>
      <c r="M12322" s="299" t="s">
        <v>17470</v>
      </c>
      <c r="N12322" s="10" t="s">
        <v>28854</v>
      </c>
      <c r="O12322" s="389" t="s">
        <v>29346</v>
      </c>
      <c r="P12322" s="386">
        <v>44335</v>
      </c>
    </row>
    <row r="12323" spans="1:16" s="8" customFormat="1" ht="15" customHeight="1" x14ac:dyDescent="0.25">
      <c r="A12323" s="362" t="s">
        <v>27</v>
      </c>
      <c r="B12323" s="362" t="s">
        <v>22116</v>
      </c>
      <c r="C12323" s="340" t="s">
        <v>35566</v>
      </c>
      <c r="D12323" s="362" t="s">
        <v>35587</v>
      </c>
      <c r="E12323" s="362">
        <v>14</v>
      </c>
      <c r="F12323" s="364">
        <v>51267240</v>
      </c>
      <c r="G12323" s="363">
        <v>20512672400</v>
      </c>
      <c r="H12323" s="365">
        <v>40691</v>
      </c>
      <c r="I12323" s="388">
        <v>28</v>
      </c>
      <c r="J12323" s="378">
        <v>5</v>
      </c>
      <c r="K12323" s="381">
        <v>2011</v>
      </c>
      <c r="L12323" s="369">
        <f t="shared" ca="1" si="192"/>
        <v>12</v>
      </c>
      <c r="M12323" s="299" t="s">
        <v>40554</v>
      </c>
      <c r="N12323" s="10" t="s">
        <v>40415</v>
      </c>
      <c r="O12323" s="389" t="s">
        <v>35535</v>
      </c>
      <c r="P12323" s="386" t="s">
        <v>35812</v>
      </c>
    </row>
    <row r="12324" spans="1:16" s="8" customFormat="1" ht="15" customHeight="1" x14ac:dyDescent="0.25">
      <c r="A12324" s="362" t="s">
        <v>27</v>
      </c>
      <c r="B12324" s="362" t="s">
        <v>22116</v>
      </c>
      <c r="C12324" s="340" t="s">
        <v>22739</v>
      </c>
      <c r="D12324" s="362" t="s">
        <v>22738</v>
      </c>
      <c r="E12324" s="362">
        <v>31</v>
      </c>
      <c r="F12324" s="364">
        <v>21499000</v>
      </c>
      <c r="G12324" s="363">
        <v>27214990003</v>
      </c>
      <c r="H12324" s="365">
        <v>25760</v>
      </c>
      <c r="I12324" s="388">
        <v>11</v>
      </c>
      <c r="J12324" s="378">
        <v>7</v>
      </c>
      <c r="K12324" s="381">
        <v>1970</v>
      </c>
      <c r="L12324" s="369">
        <f t="shared" ca="1" si="192"/>
        <v>53</v>
      </c>
      <c r="M12324" s="299" t="s">
        <v>17470</v>
      </c>
      <c r="N12324" s="10" t="s">
        <v>28854</v>
      </c>
      <c r="O12324" s="389" t="s">
        <v>29358</v>
      </c>
      <c r="P12324" s="386">
        <v>43987</v>
      </c>
    </row>
    <row r="12325" spans="1:16" s="8" customFormat="1" ht="15" customHeight="1" x14ac:dyDescent="0.25">
      <c r="A12325" s="362" t="s">
        <v>46</v>
      </c>
      <c r="B12325" s="362" t="s">
        <v>22116</v>
      </c>
      <c r="C12325" s="340" t="s">
        <v>22733</v>
      </c>
      <c r="D12325" s="362" t="s">
        <v>21028</v>
      </c>
      <c r="E12325" s="362">
        <v>32</v>
      </c>
      <c r="F12325" s="364">
        <v>26961186</v>
      </c>
      <c r="G12325" s="363">
        <v>27269611869</v>
      </c>
      <c r="H12325" s="365">
        <v>28851</v>
      </c>
      <c r="I12325" s="388">
        <v>27</v>
      </c>
      <c r="J12325" s="378">
        <v>12</v>
      </c>
      <c r="K12325" s="381">
        <v>1978</v>
      </c>
      <c r="L12325" s="369">
        <f t="shared" ca="1" si="192"/>
        <v>45</v>
      </c>
      <c r="M12325" s="299" t="s">
        <v>17470</v>
      </c>
      <c r="N12325" s="10" t="s">
        <v>28854</v>
      </c>
      <c r="O12325" s="389" t="s">
        <v>30832</v>
      </c>
      <c r="P12325" s="386">
        <v>42416</v>
      </c>
    </row>
    <row r="12326" spans="1:16" s="8" customFormat="1" ht="15" customHeight="1" x14ac:dyDescent="0.25">
      <c r="A12326" s="362" t="s">
        <v>46</v>
      </c>
      <c r="B12326" s="362" t="s">
        <v>22116</v>
      </c>
      <c r="C12326" s="340" t="s">
        <v>22732</v>
      </c>
      <c r="D12326" s="362" t="s">
        <v>22731</v>
      </c>
      <c r="E12326" s="362">
        <v>31</v>
      </c>
      <c r="F12326" s="364">
        <v>24727859</v>
      </c>
      <c r="G12326" s="363">
        <v>27247278597</v>
      </c>
      <c r="H12326" s="365">
        <v>27702</v>
      </c>
      <c r="I12326" s="388">
        <v>4</v>
      </c>
      <c r="J12326" s="378">
        <v>11</v>
      </c>
      <c r="K12326" s="381">
        <v>1975</v>
      </c>
      <c r="L12326" s="369">
        <f t="shared" ca="1" si="192"/>
        <v>48</v>
      </c>
      <c r="M12326" s="299" t="s">
        <v>17470</v>
      </c>
      <c r="N12326" s="10" t="s">
        <v>28854</v>
      </c>
      <c r="O12326" s="389" t="s">
        <v>29353</v>
      </c>
      <c r="P12326" s="386">
        <v>43489</v>
      </c>
    </row>
    <row r="12327" spans="1:16" s="8" customFormat="1" ht="15" customHeight="1" x14ac:dyDescent="0.25">
      <c r="A12327" s="362" t="s">
        <v>46</v>
      </c>
      <c r="B12327" s="362" t="s">
        <v>22116</v>
      </c>
      <c r="C12327" s="340" t="s">
        <v>34980</v>
      </c>
      <c r="D12327" s="362" t="s">
        <v>34981</v>
      </c>
      <c r="E12327" s="362">
        <v>16</v>
      </c>
      <c r="F12327" s="364">
        <v>31363183</v>
      </c>
      <c r="G12327" s="363">
        <v>23313631834</v>
      </c>
      <c r="H12327" s="365">
        <v>31038</v>
      </c>
      <c r="I12327" s="388">
        <v>22</v>
      </c>
      <c r="J12327" s="378">
        <v>12</v>
      </c>
      <c r="K12327" s="381">
        <v>1984</v>
      </c>
      <c r="L12327" s="369">
        <f t="shared" ca="1" si="192"/>
        <v>39</v>
      </c>
      <c r="M12327" s="299" t="s">
        <v>40176</v>
      </c>
      <c r="N12327" s="10" t="s">
        <v>28854</v>
      </c>
      <c r="O12327" s="389" t="s">
        <v>35042</v>
      </c>
      <c r="P12327" s="386">
        <v>44181</v>
      </c>
    </row>
    <row r="12328" spans="1:16" s="8" customFormat="1" ht="15" customHeight="1" x14ac:dyDescent="0.25">
      <c r="A12328" s="362" t="s">
        <v>889</v>
      </c>
      <c r="B12328" s="362" t="s">
        <v>22116</v>
      </c>
      <c r="C12328" s="340" t="s">
        <v>22728</v>
      </c>
      <c r="D12328" s="362" t="s">
        <v>22727</v>
      </c>
      <c r="E12328" s="362">
        <v>15</v>
      </c>
      <c r="F12328" s="364">
        <v>16301151</v>
      </c>
      <c r="G12328" s="363">
        <v>23163011514</v>
      </c>
      <c r="H12328" s="365">
        <v>23125</v>
      </c>
      <c r="I12328" s="388">
        <v>24</v>
      </c>
      <c r="J12328" s="378">
        <v>4</v>
      </c>
      <c r="K12328" s="381">
        <v>1963</v>
      </c>
      <c r="L12328" s="369">
        <f t="shared" ca="1" si="192"/>
        <v>60</v>
      </c>
      <c r="M12328" s="299" t="s">
        <v>40176</v>
      </c>
      <c r="N12328" s="10" t="s">
        <v>28854</v>
      </c>
      <c r="O12328" s="389" t="s">
        <v>30817</v>
      </c>
      <c r="P12328" s="386">
        <v>41852</v>
      </c>
    </row>
    <row r="12329" spans="1:16" s="8" customFormat="1" ht="15" customHeight="1" x14ac:dyDescent="0.25">
      <c r="A12329" s="362" t="s">
        <v>27</v>
      </c>
      <c r="B12329" s="362" t="s">
        <v>22116</v>
      </c>
      <c r="C12329" s="340" t="s">
        <v>22726</v>
      </c>
      <c r="D12329" s="362" t="s">
        <v>22725</v>
      </c>
      <c r="E12329" s="362" t="s">
        <v>77</v>
      </c>
      <c r="F12329" s="364">
        <v>5381081</v>
      </c>
      <c r="G12329" s="363">
        <v>27053810816</v>
      </c>
      <c r="H12329" s="365">
        <v>16935</v>
      </c>
      <c r="I12329" s="388">
        <v>13</v>
      </c>
      <c r="J12329" s="378">
        <v>5</v>
      </c>
      <c r="K12329" s="381">
        <v>1946</v>
      </c>
      <c r="L12329" s="369">
        <f t="shared" ca="1" si="192"/>
        <v>77</v>
      </c>
      <c r="M12329" s="299" t="s">
        <v>17470</v>
      </c>
      <c r="N12329" s="10" t="s">
        <v>28854</v>
      </c>
      <c r="O12329" s="389" t="s">
        <v>177</v>
      </c>
      <c r="P12329" s="386" t="s">
        <v>177</v>
      </c>
    </row>
    <row r="12330" spans="1:16" s="8" customFormat="1" ht="15" customHeight="1" x14ac:dyDescent="0.25">
      <c r="A12330" s="362" t="s">
        <v>59</v>
      </c>
      <c r="B12330" s="362" t="s">
        <v>22116</v>
      </c>
      <c r="C12330" s="340" t="s">
        <v>39537</v>
      </c>
      <c r="D12330" s="362" t="s">
        <v>27453</v>
      </c>
      <c r="E12330" s="362">
        <v>14</v>
      </c>
      <c r="F12330" s="364">
        <v>47719672</v>
      </c>
      <c r="G12330" s="363">
        <v>27477196727</v>
      </c>
      <c r="H12330" s="365">
        <v>39120</v>
      </c>
      <c r="I12330" s="388">
        <v>7</v>
      </c>
      <c r="J12330" s="378">
        <v>2</v>
      </c>
      <c r="K12330" s="381">
        <v>2007</v>
      </c>
      <c r="L12330" s="369">
        <f t="shared" ca="1" si="192"/>
        <v>17</v>
      </c>
      <c r="M12330" s="299" t="s">
        <v>40554</v>
      </c>
      <c r="N12330" s="10" t="s">
        <v>28854</v>
      </c>
      <c r="O12330" s="389" t="s">
        <v>36672</v>
      </c>
      <c r="P12330" s="386">
        <v>45113</v>
      </c>
    </row>
    <row r="12331" spans="1:16" s="8" customFormat="1" ht="15" customHeight="1" x14ac:dyDescent="0.25">
      <c r="A12331" s="362" t="s">
        <v>27</v>
      </c>
      <c r="B12331" s="362" t="s">
        <v>22116</v>
      </c>
      <c r="C12331" s="340" t="s">
        <v>22724</v>
      </c>
      <c r="D12331" s="362" t="s">
        <v>22723</v>
      </c>
      <c r="E12331" s="362">
        <v>16</v>
      </c>
      <c r="F12331" s="364">
        <v>16961883</v>
      </c>
      <c r="G12331" s="363">
        <v>27169618831</v>
      </c>
      <c r="H12331" s="365">
        <v>23305</v>
      </c>
      <c r="I12331" s="388">
        <v>21</v>
      </c>
      <c r="J12331" s="378">
        <v>10</v>
      </c>
      <c r="K12331" s="381">
        <v>1963</v>
      </c>
      <c r="L12331" s="369">
        <f t="shared" ca="1" si="192"/>
        <v>60</v>
      </c>
      <c r="M12331" s="299" t="s">
        <v>17470</v>
      </c>
      <c r="N12331" s="10" t="s">
        <v>28854</v>
      </c>
      <c r="O12331" s="389" t="s">
        <v>30765</v>
      </c>
      <c r="P12331" s="386">
        <v>41200</v>
      </c>
    </row>
    <row r="12332" spans="1:16" s="8" customFormat="1" ht="15" customHeight="1" x14ac:dyDescent="0.25">
      <c r="A12332" s="362" t="s">
        <v>59</v>
      </c>
      <c r="B12332" s="362" t="s">
        <v>22116</v>
      </c>
      <c r="C12332" s="340" t="s">
        <v>35305</v>
      </c>
      <c r="D12332" s="362" t="s">
        <v>35306</v>
      </c>
      <c r="E12332" s="362">
        <v>13</v>
      </c>
      <c r="F12332" s="364">
        <v>47525370</v>
      </c>
      <c r="G12332" s="363">
        <v>27475253707</v>
      </c>
      <c r="H12332" s="365">
        <v>38988</v>
      </c>
      <c r="I12332" s="388">
        <v>28</v>
      </c>
      <c r="J12332" s="378">
        <v>9</v>
      </c>
      <c r="K12332" s="381">
        <v>2006</v>
      </c>
      <c r="L12332" s="369">
        <f t="shared" ca="1" si="192"/>
        <v>17</v>
      </c>
      <c r="M12332" s="299" t="s">
        <v>40554</v>
      </c>
      <c r="N12332" s="10" t="s">
        <v>28854</v>
      </c>
      <c r="O12332" s="389" t="s">
        <v>35341</v>
      </c>
      <c r="P12332" s="386">
        <v>44552</v>
      </c>
    </row>
    <row r="12333" spans="1:16" s="8" customFormat="1" ht="15" customHeight="1" x14ac:dyDescent="0.25">
      <c r="A12333" s="362" t="s">
        <v>59</v>
      </c>
      <c r="B12333" s="362" t="s">
        <v>22116</v>
      </c>
      <c r="C12333" s="340" t="s">
        <v>40283</v>
      </c>
      <c r="D12333" s="362" t="s">
        <v>40284</v>
      </c>
      <c r="E12333" s="362">
        <v>30</v>
      </c>
      <c r="F12333" s="364">
        <v>34795577</v>
      </c>
      <c r="G12333" s="363">
        <v>27347955774</v>
      </c>
      <c r="H12333" s="365">
        <v>32892</v>
      </c>
      <c r="I12333" s="388">
        <v>19</v>
      </c>
      <c r="J12333" s="378">
        <v>1</v>
      </c>
      <c r="K12333" s="381">
        <v>1990</v>
      </c>
      <c r="L12333" s="369">
        <f t="shared" ca="1" si="192"/>
        <v>34</v>
      </c>
      <c r="M12333" s="299" t="s">
        <v>17470</v>
      </c>
      <c r="N12333" s="10" t="s">
        <v>28854</v>
      </c>
      <c r="O12333" s="389" t="s">
        <v>40148</v>
      </c>
      <c r="P12333" s="386">
        <v>45102</v>
      </c>
    </row>
    <row r="12334" spans="1:16" s="8" customFormat="1" ht="15" customHeight="1" x14ac:dyDescent="0.25">
      <c r="A12334" s="362" t="s">
        <v>27</v>
      </c>
      <c r="B12334" s="362" t="s">
        <v>22116</v>
      </c>
      <c r="C12334" s="340" t="s">
        <v>22722</v>
      </c>
      <c r="D12334" s="362" t="s">
        <v>22721</v>
      </c>
      <c r="E12334" s="362">
        <v>30</v>
      </c>
      <c r="F12334" s="364">
        <v>28123247</v>
      </c>
      <c r="G12334" s="363">
        <v>27281232474</v>
      </c>
      <c r="H12334" s="365">
        <v>29507</v>
      </c>
      <c r="I12334" s="388">
        <v>13</v>
      </c>
      <c r="J12334" s="378">
        <v>10</v>
      </c>
      <c r="K12334" s="381">
        <v>1980</v>
      </c>
      <c r="L12334" s="369">
        <f t="shared" ca="1" si="192"/>
        <v>43</v>
      </c>
      <c r="M12334" s="299" t="s">
        <v>17470</v>
      </c>
      <c r="N12334" s="10" t="s">
        <v>28854</v>
      </c>
      <c r="O12334" s="389" t="s">
        <v>29333</v>
      </c>
      <c r="P12334" s="386">
        <v>44046</v>
      </c>
    </row>
    <row r="12335" spans="1:16" s="8" customFormat="1" ht="15" customHeight="1" x14ac:dyDescent="0.25">
      <c r="A12335" s="362" t="s">
        <v>27</v>
      </c>
      <c r="B12335" s="362" t="s">
        <v>22116</v>
      </c>
      <c r="C12335" s="340" t="s">
        <v>22718</v>
      </c>
      <c r="D12335" s="362" t="s">
        <v>22717</v>
      </c>
      <c r="E12335" s="362">
        <v>33</v>
      </c>
      <c r="F12335" s="364">
        <v>26990232</v>
      </c>
      <c r="G12335" s="363">
        <v>27269902324</v>
      </c>
      <c r="H12335" s="365">
        <v>28827</v>
      </c>
      <c r="I12335" s="388">
        <v>3</v>
      </c>
      <c r="J12335" s="378">
        <v>12</v>
      </c>
      <c r="K12335" s="381">
        <v>1978</v>
      </c>
      <c r="L12335" s="369">
        <f t="shared" ca="1" si="192"/>
        <v>45</v>
      </c>
      <c r="M12335" s="299" t="s">
        <v>17470</v>
      </c>
      <c r="N12335" s="10" t="s">
        <v>28854</v>
      </c>
      <c r="O12335" s="389" t="s">
        <v>30735</v>
      </c>
      <c r="P12335" s="386">
        <v>41847</v>
      </c>
    </row>
    <row r="12336" spans="1:16" s="8" customFormat="1" ht="15" customHeight="1" x14ac:dyDescent="0.25">
      <c r="A12336" s="362" t="s">
        <v>46</v>
      </c>
      <c r="B12336" s="362" t="s">
        <v>22116</v>
      </c>
      <c r="C12336" s="340" t="s">
        <v>22714</v>
      </c>
      <c r="D12336" s="362" t="s">
        <v>22713</v>
      </c>
      <c r="E12336" s="362">
        <v>33</v>
      </c>
      <c r="F12336" s="364">
        <v>26505072</v>
      </c>
      <c r="G12336" s="363">
        <v>27265050722</v>
      </c>
      <c r="H12336" s="365">
        <v>28523</v>
      </c>
      <c r="I12336" s="388">
        <v>2</v>
      </c>
      <c r="J12336" s="378">
        <v>2</v>
      </c>
      <c r="K12336" s="381">
        <v>1978</v>
      </c>
      <c r="L12336" s="369">
        <f t="shared" ca="1" si="192"/>
        <v>46</v>
      </c>
      <c r="M12336" s="299" t="s">
        <v>17470</v>
      </c>
      <c r="N12336" s="10" t="s">
        <v>28854</v>
      </c>
      <c r="O12336" s="389" t="s">
        <v>30761</v>
      </c>
      <c r="P12336" s="386">
        <v>40938</v>
      </c>
    </row>
    <row r="12337" spans="1:16" s="8" customFormat="1" ht="15" customHeight="1" x14ac:dyDescent="0.25">
      <c r="A12337" s="362" t="s">
        <v>800</v>
      </c>
      <c r="B12337" s="362" t="s">
        <v>22116</v>
      </c>
      <c r="C12337" s="340" t="s">
        <v>22712</v>
      </c>
      <c r="D12337" s="362" t="s">
        <v>22711</v>
      </c>
      <c r="E12337" s="362">
        <v>31</v>
      </c>
      <c r="F12337" s="364">
        <v>20187086</v>
      </c>
      <c r="G12337" s="363">
        <v>27201870866</v>
      </c>
      <c r="H12337" s="365">
        <v>25392</v>
      </c>
      <c r="I12337" s="388">
        <v>8</v>
      </c>
      <c r="J12337" s="378">
        <v>7</v>
      </c>
      <c r="K12337" s="381">
        <v>1969</v>
      </c>
      <c r="L12337" s="369">
        <f t="shared" ca="1" si="192"/>
        <v>54</v>
      </c>
      <c r="M12337" s="299" t="s">
        <v>17470</v>
      </c>
      <c r="N12337" s="10" t="s">
        <v>28854</v>
      </c>
      <c r="O12337" s="389" t="s">
        <v>29359</v>
      </c>
      <c r="P12337" s="386">
        <v>44281</v>
      </c>
    </row>
    <row r="12338" spans="1:16" s="8" customFormat="1" ht="15" customHeight="1" x14ac:dyDescent="0.25">
      <c r="A12338" s="362">
        <v>13</v>
      </c>
      <c r="B12338" s="362" t="s">
        <v>22116</v>
      </c>
      <c r="C12338" s="340" t="s">
        <v>35233</v>
      </c>
      <c r="D12338" s="362" t="s">
        <v>35234</v>
      </c>
      <c r="E12338" s="362">
        <v>31</v>
      </c>
      <c r="F12338" s="364">
        <v>40731296</v>
      </c>
      <c r="G12338" s="363">
        <v>27407312967</v>
      </c>
      <c r="H12338" s="365">
        <v>35725</v>
      </c>
      <c r="I12338" s="388">
        <v>22</v>
      </c>
      <c r="J12338" s="378">
        <v>10</v>
      </c>
      <c r="K12338" s="381">
        <v>1997</v>
      </c>
      <c r="L12338" s="369">
        <f t="shared" ca="1" si="192"/>
        <v>26</v>
      </c>
      <c r="M12338" s="299" t="s">
        <v>17337</v>
      </c>
      <c r="N12338" s="10" t="s">
        <v>28854</v>
      </c>
      <c r="O12338" s="389" t="s">
        <v>35042</v>
      </c>
      <c r="P12338" s="386">
        <v>44334</v>
      </c>
    </row>
    <row r="12339" spans="1:16" s="8" customFormat="1" ht="15" customHeight="1" x14ac:dyDescent="0.25">
      <c r="A12339" s="362">
        <v>24</v>
      </c>
      <c r="B12339" s="362" t="s">
        <v>22116</v>
      </c>
      <c r="C12339" s="340" t="s">
        <v>37808</v>
      </c>
      <c r="D12339" s="362" t="s">
        <v>37836</v>
      </c>
      <c r="E12339" s="362">
        <v>32</v>
      </c>
      <c r="F12339" s="364">
        <v>53453170</v>
      </c>
      <c r="G12339" s="363">
        <v>27534531708</v>
      </c>
      <c r="H12339" s="365">
        <v>41540</v>
      </c>
      <c r="I12339" s="388">
        <v>23</v>
      </c>
      <c r="J12339" s="378">
        <v>9</v>
      </c>
      <c r="K12339" s="381">
        <v>2013</v>
      </c>
      <c r="L12339" s="369">
        <f t="shared" ca="1" si="192"/>
        <v>10</v>
      </c>
      <c r="M12339" s="299" t="s">
        <v>37826</v>
      </c>
      <c r="N12339" s="10" t="s">
        <v>28854</v>
      </c>
      <c r="O12339" s="389" t="s">
        <v>37839</v>
      </c>
      <c r="P12339" s="386">
        <v>44915</v>
      </c>
    </row>
    <row r="12340" spans="1:16" s="8" customFormat="1" ht="15" customHeight="1" x14ac:dyDescent="0.25">
      <c r="A12340" s="362" t="s">
        <v>46</v>
      </c>
      <c r="B12340" s="362" t="s">
        <v>22116</v>
      </c>
      <c r="C12340" s="340" t="s">
        <v>22708</v>
      </c>
      <c r="D12340" s="362" t="s">
        <v>22707</v>
      </c>
      <c r="E12340" s="362">
        <v>31</v>
      </c>
      <c r="F12340" s="364">
        <v>56252188</v>
      </c>
      <c r="G12340" s="363">
        <v>27562521882</v>
      </c>
      <c r="H12340" s="365">
        <v>42873</v>
      </c>
      <c r="I12340" s="388">
        <v>18</v>
      </c>
      <c r="J12340" s="378">
        <v>5</v>
      </c>
      <c r="K12340" s="381">
        <v>2017</v>
      </c>
      <c r="L12340" s="369">
        <f t="shared" ca="1" si="192"/>
        <v>6</v>
      </c>
      <c r="M12340" s="299" t="s">
        <v>17337</v>
      </c>
      <c r="N12340" s="10" t="s">
        <v>28854</v>
      </c>
      <c r="O12340" s="389" t="s">
        <v>29359</v>
      </c>
      <c r="P12340" s="386">
        <v>44211</v>
      </c>
    </row>
    <row r="12341" spans="1:16" s="8" customFormat="1" ht="15" customHeight="1" x14ac:dyDescent="0.25">
      <c r="A12341" s="362" t="s">
        <v>27</v>
      </c>
      <c r="B12341" s="362" t="s">
        <v>22116</v>
      </c>
      <c r="C12341" s="340" t="s">
        <v>22703</v>
      </c>
      <c r="D12341" s="362" t="s">
        <v>22702</v>
      </c>
      <c r="E12341" s="362">
        <v>32</v>
      </c>
      <c r="F12341" s="364">
        <v>20200933</v>
      </c>
      <c r="G12341" s="363">
        <v>27202009331</v>
      </c>
      <c r="H12341" s="365">
        <v>24924</v>
      </c>
      <c r="I12341" s="388">
        <v>27</v>
      </c>
      <c r="J12341" s="378">
        <v>3</v>
      </c>
      <c r="K12341" s="381">
        <v>1968</v>
      </c>
      <c r="L12341" s="369">
        <f t="shared" ca="1" si="192"/>
        <v>56</v>
      </c>
      <c r="M12341" s="299" t="s">
        <v>17470</v>
      </c>
      <c r="N12341" s="10" t="s">
        <v>28854</v>
      </c>
      <c r="O12341" s="389" t="s">
        <v>30774</v>
      </c>
      <c r="P12341" s="386">
        <v>42482</v>
      </c>
    </row>
    <row r="12342" spans="1:16" s="8" customFormat="1" ht="15" customHeight="1" x14ac:dyDescent="0.25">
      <c r="A12342" s="362">
        <v>24</v>
      </c>
      <c r="B12342" s="362" t="s">
        <v>22116</v>
      </c>
      <c r="C12342" s="340" t="s">
        <v>32245</v>
      </c>
      <c r="D12342" s="362" t="s">
        <v>32246</v>
      </c>
      <c r="E12342" s="362">
        <v>31</v>
      </c>
      <c r="F12342" s="364">
        <v>22581872</v>
      </c>
      <c r="G12342" s="363">
        <v>27225818725</v>
      </c>
      <c r="H12342" s="365">
        <v>26327</v>
      </c>
      <c r="I12342" s="388">
        <v>29</v>
      </c>
      <c r="J12342" s="378">
        <v>1</v>
      </c>
      <c r="K12342" s="381">
        <v>1972</v>
      </c>
      <c r="L12342" s="369">
        <f t="shared" ca="1" si="192"/>
        <v>52</v>
      </c>
      <c r="M12342" s="299" t="s">
        <v>17470</v>
      </c>
      <c r="N12342" s="10" t="s">
        <v>28854</v>
      </c>
      <c r="O12342" s="389" t="s">
        <v>31910</v>
      </c>
      <c r="P12342" s="386">
        <v>44156</v>
      </c>
    </row>
    <row r="12343" spans="1:16" s="8" customFormat="1" ht="15" customHeight="1" x14ac:dyDescent="0.25">
      <c r="A12343" s="362" t="s">
        <v>27</v>
      </c>
      <c r="B12343" s="362" t="s">
        <v>22116</v>
      </c>
      <c r="C12343" s="340" t="s">
        <v>22701</v>
      </c>
      <c r="D12343" s="362" t="s">
        <v>22700</v>
      </c>
      <c r="E12343" s="362">
        <v>32</v>
      </c>
      <c r="F12343" s="364">
        <v>22066184</v>
      </c>
      <c r="G12343" s="363">
        <v>27220661844</v>
      </c>
      <c r="H12343" s="365">
        <v>25981</v>
      </c>
      <c r="I12343" s="388">
        <v>17</v>
      </c>
      <c r="J12343" s="378">
        <v>2</v>
      </c>
      <c r="K12343" s="381">
        <v>1971</v>
      </c>
      <c r="L12343" s="369">
        <f t="shared" ca="1" si="192"/>
        <v>53</v>
      </c>
      <c r="M12343" s="299" t="s">
        <v>17470</v>
      </c>
      <c r="N12343" s="10" t="s">
        <v>28854</v>
      </c>
      <c r="O12343" s="389" t="s">
        <v>29347</v>
      </c>
      <c r="P12343" s="386">
        <v>42795</v>
      </c>
    </row>
    <row r="12344" spans="1:16" s="8" customFormat="1" ht="15" customHeight="1" x14ac:dyDescent="0.25">
      <c r="A12344" s="362" t="s">
        <v>27</v>
      </c>
      <c r="B12344" s="362" t="s">
        <v>22116</v>
      </c>
      <c r="C12344" s="340" t="s">
        <v>22699</v>
      </c>
      <c r="D12344" s="362" t="s">
        <v>22698</v>
      </c>
      <c r="E12344" s="362">
        <v>33</v>
      </c>
      <c r="F12344" s="364">
        <v>50781079</v>
      </c>
      <c r="G12344" s="363">
        <v>27507810794</v>
      </c>
      <c r="H12344" s="365" t="s">
        <v>177</v>
      </c>
      <c r="I12344" s="388" t="s">
        <v>177</v>
      </c>
      <c r="J12344" s="378"/>
      <c r="K12344" s="381"/>
      <c r="L12344" s="369" t="e">
        <f t="shared" ca="1" si="192"/>
        <v>#VALUE!</v>
      </c>
      <c r="M12344" s="299" t="s">
        <v>17337</v>
      </c>
      <c r="N12344" s="10" t="s">
        <v>28854</v>
      </c>
      <c r="O12344" s="389" t="s">
        <v>30627</v>
      </c>
      <c r="P12344" s="386">
        <v>41364</v>
      </c>
    </row>
    <row r="12345" spans="1:16" s="8" customFormat="1" ht="15" customHeight="1" x14ac:dyDescent="0.25">
      <c r="A12345" s="362" t="s">
        <v>252</v>
      </c>
      <c r="B12345" s="362" t="s">
        <v>22116</v>
      </c>
      <c r="C12345" s="340" t="s">
        <v>22697</v>
      </c>
      <c r="D12345" s="362" t="s">
        <v>22696</v>
      </c>
      <c r="E12345" s="362">
        <v>33</v>
      </c>
      <c r="F12345" s="364">
        <v>41500492</v>
      </c>
      <c r="G12345" s="363">
        <v>27415004929</v>
      </c>
      <c r="H12345" s="365" t="s">
        <v>177</v>
      </c>
      <c r="I12345" s="388" t="s">
        <v>177</v>
      </c>
      <c r="J12345" s="378"/>
      <c r="K12345" s="381"/>
      <c r="L12345" s="369" t="e">
        <f t="shared" ca="1" si="192"/>
        <v>#VALUE!</v>
      </c>
      <c r="M12345" s="299" t="s">
        <v>17337</v>
      </c>
      <c r="N12345" s="10" t="s">
        <v>28854</v>
      </c>
      <c r="O12345" s="389" t="s">
        <v>30817</v>
      </c>
      <c r="P12345" s="386">
        <v>42184</v>
      </c>
    </row>
    <row r="12346" spans="1:16" s="8" customFormat="1" ht="15" customHeight="1" x14ac:dyDescent="0.25">
      <c r="A12346" s="362" t="s">
        <v>11554</v>
      </c>
      <c r="B12346" s="362" t="s">
        <v>22116</v>
      </c>
      <c r="C12346" s="340" t="s">
        <v>33469</v>
      </c>
      <c r="D12346" s="362" t="s">
        <v>30231</v>
      </c>
      <c r="E12346" s="362">
        <v>31</v>
      </c>
      <c r="F12346" s="364">
        <v>24449052</v>
      </c>
      <c r="G12346" s="363">
        <v>20244490523</v>
      </c>
      <c r="H12346" s="365">
        <v>27316</v>
      </c>
      <c r="I12346" s="388">
        <v>14</v>
      </c>
      <c r="J12346" s="378">
        <v>10</v>
      </c>
      <c r="K12346" s="381">
        <v>1974</v>
      </c>
      <c r="L12346" s="369">
        <f t="shared" ca="1" si="192"/>
        <v>49</v>
      </c>
      <c r="M12346" s="299" t="s">
        <v>17470</v>
      </c>
      <c r="N12346" s="10" t="s">
        <v>40415</v>
      </c>
      <c r="O12346" s="389" t="s">
        <v>30195</v>
      </c>
      <c r="P12346" s="386">
        <v>44347</v>
      </c>
    </row>
    <row r="12347" spans="1:16" s="8" customFormat="1" ht="15" customHeight="1" x14ac:dyDescent="0.25">
      <c r="A12347" s="362" t="s">
        <v>23</v>
      </c>
      <c r="B12347" s="362" t="s">
        <v>22116</v>
      </c>
      <c r="C12347" s="340" t="s">
        <v>22694</v>
      </c>
      <c r="D12347" s="362" t="s">
        <v>22693</v>
      </c>
      <c r="E12347" s="362">
        <v>32</v>
      </c>
      <c r="F12347" s="364">
        <v>47934980</v>
      </c>
      <c r="G12347" s="363">
        <v>20479349801</v>
      </c>
      <c r="H12347" s="365">
        <v>39214</v>
      </c>
      <c r="I12347" s="388">
        <v>12</v>
      </c>
      <c r="J12347" s="378">
        <v>5</v>
      </c>
      <c r="K12347" s="381">
        <v>2007</v>
      </c>
      <c r="L12347" s="369">
        <f t="shared" ca="1" si="192"/>
        <v>16</v>
      </c>
      <c r="M12347" s="299" t="s">
        <v>40554</v>
      </c>
      <c r="N12347" s="10" t="s">
        <v>40415</v>
      </c>
      <c r="O12347" s="389" t="s">
        <v>29328</v>
      </c>
      <c r="P12347" s="386">
        <v>42796</v>
      </c>
    </row>
    <row r="12348" spans="1:16" s="8" customFormat="1" ht="15" customHeight="1" x14ac:dyDescent="0.25">
      <c r="A12348" s="362" t="s">
        <v>23</v>
      </c>
      <c r="B12348" s="362" t="s">
        <v>22116</v>
      </c>
      <c r="C12348" s="340" t="s">
        <v>37809</v>
      </c>
      <c r="D12348" s="362" t="s">
        <v>37837</v>
      </c>
      <c r="E12348" s="362">
        <v>32</v>
      </c>
      <c r="F12348" s="364">
        <v>47359640</v>
      </c>
      <c r="G12348" s="363">
        <v>20473596408</v>
      </c>
      <c r="H12348" s="365">
        <v>38957</v>
      </c>
      <c r="I12348" s="388">
        <v>28</v>
      </c>
      <c r="J12348" s="378">
        <v>8</v>
      </c>
      <c r="K12348" s="381">
        <v>2006</v>
      </c>
      <c r="L12348" s="369">
        <f t="shared" ca="1" si="192"/>
        <v>17</v>
      </c>
      <c r="M12348" s="299" t="s">
        <v>40554</v>
      </c>
      <c r="N12348" s="10" t="s">
        <v>40415</v>
      </c>
      <c r="O12348" s="389" t="s">
        <v>37839</v>
      </c>
      <c r="P12348" s="386">
        <v>44839</v>
      </c>
    </row>
    <row r="12349" spans="1:16" s="8" customFormat="1" ht="15" customHeight="1" x14ac:dyDescent="0.25">
      <c r="A12349" s="362">
        <v>13</v>
      </c>
      <c r="B12349" s="362" t="s">
        <v>22116</v>
      </c>
      <c r="C12349" s="340" t="s">
        <v>22692</v>
      </c>
      <c r="D12349" s="362" t="s">
        <v>22691</v>
      </c>
      <c r="E12349" s="362">
        <v>32</v>
      </c>
      <c r="F12349" s="364">
        <v>48285710</v>
      </c>
      <c r="G12349" s="363">
        <v>27482857103</v>
      </c>
      <c r="H12349" s="365">
        <v>39353</v>
      </c>
      <c r="I12349" s="388">
        <v>28</v>
      </c>
      <c r="J12349" s="378">
        <v>9</v>
      </c>
      <c r="K12349" s="381">
        <v>2007</v>
      </c>
      <c r="L12349" s="369">
        <f t="shared" ca="1" si="192"/>
        <v>16</v>
      </c>
      <c r="M12349" s="299" t="s">
        <v>40554</v>
      </c>
      <c r="N12349" s="10" t="s">
        <v>28854</v>
      </c>
      <c r="O12349" s="389" t="s">
        <v>29349</v>
      </c>
      <c r="P12349" s="386">
        <v>43960</v>
      </c>
    </row>
    <row r="12350" spans="1:16" s="8" customFormat="1" ht="15" customHeight="1" x14ac:dyDescent="0.25">
      <c r="A12350" s="362" t="s">
        <v>27</v>
      </c>
      <c r="B12350" s="362" t="s">
        <v>22116</v>
      </c>
      <c r="C12350" s="340" t="s">
        <v>22688</v>
      </c>
      <c r="D12350" s="362" t="s">
        <v>22687</v>
      </c>
      <c r="E12350" s="362">
        <v>32</v>
      </c>
      <c r="F12350" s="364">
        <v>27703506</v>
      </c>
      <c r="G12350" s="363">
        <v>27277035060</v>
      </c>
      <c r="H12350" s="365">
        <v>29140</v>
      </c>
      <c r="I12350" s="388">
        <v>12</v>
      </c>
      <c r="J12350" s="378">
        <v>10</v>
      </c>
      <c r="K12350" s="381">
        <v>1979</v>
      </c>
      <c r="L12350" s="369">
        <f t="shared" ca="1" si="192"/>
        <v>44</v>
      </c>
      <c r="M12350" s="299" t="s">
        <v>17470</v>
      </c>
      <c r="N12350" s="10" t="s">
        <v>28854</v>
      </c>
      <c r="O12350" s="389" t="s">
        <v>29362</v>
      </c>
      <c r="P12350" s="386">
        <v>43069</v>
      </c>
    </row>
    <row r="12351" spans="1:16" s="8" customFormat="1" ht="15" customHeight="1" x14ac:dyDescent="0.25">
      <c r="A12351" s="362" t="s">
        <v>2915</v>
      </c>
      <c r="B12351" s="362" t="s">
        <v>22116</v>
      </c>
      <c r="C12351" s="340" t="s">
        <v>31234</v>
      </c>
      <c r="D12351" s="362" t="s">
        <v>31249</v>
      </c>
      <c r="E12351" s="362" t="s">
        <v>124</v>
      </c>
      <c r="F12351" s="364">
        <v>25200704</v>
      </c>
      <c r="G12351" s="363">
        <v>27252007046</v>
      </c>
      <c r="H12351" s="365">
        <v>27818</v>
      </c>
      <c r="I12351" s="388">
        <v>28</v>
      </c>
      <c r="J12351" s="378">
        <v>2</v>
      </c>
      <c r="K12351" s="381">
        <v>1976</v>
      </c>
      <c r="L12351" s="369">
        <f t="shared" ca="1" si="192"/>
        <v>48</v>
      </c>
      <c r="M12351" s="299" t="s">
        <v>40176</v>
      </c>
      <c r="N12351" s="10" t="s">
        <v>28854</v>
      </c>
      <c r="O12351" s="389" t="s">
        <v>31211</v>
      </c>
      <c r="P12351" s="386">
        <v>44377</v>
      </c>
    </row>
    <row r="12352" spans="1:16" s="8" customFormat="1" ht="15" customHeight="1" x14ac:dyDescent="0.25">
      <c r="A12352" s="362" t="s">
        <v>74</v>
      </c>
      <c r="B12352" s="362" t="s">
        <v>22116</v>
      </c>
      <c r="C12352" s="340" t="s">
        <v>22685</v>
      </c>
      <c r="D12352" s="362" t="s">
        <v>22684</v>
      </c>
      <c r="E12352" s="362">
        <v>32</v>
      </c>
      <c r="F12352" s="364">
        <v>48046647</v>
      </c>
      <c r="G12352" s="363">
        <v>27480466476</v>
      </c>
      <c r="H12352" s="365">
        <v>39266</v>
      </c>
      <c r="I12352" s="388">
        <v>3</v>
      </c>
      <c r="J12352" s="378">
        <v>7</v>
      </c>
      <c r="K12352" s="381">
        <v>2007</v>
      </c>
      <c r="L12352" s="369">
        <f t="shared" ca="1" si="192"/>
        <v>16</v>
      </c>
      <c r="M12352" s="299" t="s">
        <v>17337</v>
      </c>
      <c r="N12352" s="10" t="s">
        <v>28854</v>
      </c>
      <c r="O12352" s="389" t="s">
        <v>29354</v>
      </c>
      <c r="P12352" s="386">
        <v>42707</v>
      </c>
    </row>
    <row r="12353" spans="1:16" s="8" customFormat="1" ht="15" customHeight="1" x14ac:dyDescent="0.25">
      <c r="A12353" s="362" t="s">
        <v>252</v>
      </c>
      <c r="B12353" s="362" t="s">
        <v>22116</v>
      </c>
      <c r="C12353" s="340" t="s">
        <v>22683</v>
      </c>
      <c r="D12353" s="362" t="s">
        <v>22682</v>
      </c>
      <c r="E12353" s="362">
        <v>15</v>
      </c>
      <c r="F12353" s="364">
        <v>31009296</v>
      </c>
      <c r="G12353" s="363">
        <v>27310092962</v>
      </c>
      <c r="H12353" s="365">
        <v>30835</v>
      </c>
      <c r="I12353" s="388">
        <v>2</v>
      </c>
      <c r="J12353" s="378">
        <v>6</v>
      </c>
      <c r="K12353" s="381">
        <v>1984</v>
      </c>
      <c r="L12353" s="369">
        <f t="shared" ca="1" si="192"/>
        <v>39</v>
      </c>
      <c r="M12353" s="299" t="s">
        <v>40176</v>
      </c>
      <c r="N12353" s="10" t="s">
        <v>28854</v>
      </c>
      <c r="O12353" s="389" t="s">
        <v>29356</v>
      </c>
      <c r="P12353" s="386">
        <v>43473</v>
      </c>
    </row>
    <row r="12354" spans="1:16" s="8" customFormat="1" ht="15" customHeight="1" x14ac:dyDescent="0.25">
      <c r="A12354" s="362" t="s">
        <v>302</v>
      </c>
      <c r="B12354" s="362" t="s">
        <v>22116</v>
      </c>
      <c r="C12354" s="340" t="s">
        <v>38430</v>
      </c>
      <c r="D12354" s="362" t="s">
        <v>22680</v>
      </c>
      <c r="E12354" s="362">
        <v>16</v>
      </c>
      <c r="F12354" s="364">
        <v>48291563</v>
      </c>
      <c r="G12354" s="363" t="str">
        <f>27&amp;F12354&amp;4</f>
        <v>27482915634</v>
      </c>
      <c r="H12354" s="365">
        <v>39345</v>
      </c>
      <c r="I12354" s="388">
        <v>20</v>
      </c>
      <c r="J12354" s="378">
        <v>9</v>
      </c>
      <c r="K12354" s="381">
        <v>2007</v>
      </c>
      <c r="L12354" s="369">
        <f t="shared" ref="L12354:L12417" ca="1" si="193">DATEDIF(H12354,TODAY(),"Y")</f>
        <v>16</v>
      </c>
      <c r="M12354" s="299" t="s">
        <v>40554</v>
      </c>
      <c r="N12354" s="10" t="s">
        <v>28854</v>
      </c>
      <c r="O12354" s="389" t="s">
        <v>29329</v>
      </c>
      <c r="P12354" s="386">
        <v>43634</v>
      </c>
    </row>
    <row r="12355" spans="1:16" s="8" customFormat="1" ht="15" customHeight="1" x14ac:dyDescent="0.25">
      <c r="A12355" s="362" t="s">
        <v>36</v>
      </c>
      <c r="B12355" s="362" t="s">
        <v>22116</v>
      </c>
      <c r="C12355" s="340" t="s">
        <v>22677</v>
      </c>
      <c r="D12355" s="362" t="s">
        <v>22676</v>
      </c>
      <c r="E12355" s="362">
        <v>32</v>
      </c>
      <c r="F12355" s="364">
        <v>47930623</v>
      </c>
      <c r="G12355" s="363">
        <v>20479306231</v>
      </c>
      <c r="H12355" s="365">
        <v>39194</v>
      </c>
      <c r="I12355" s="388">
        <v>22</v>
      </c>
      <c r="J12355" s="378">
        <v>4</v>
      </c>
      <c r="K12355" s="381">
        <v>2007</v>
      </c>
      <c r="L12355" s="369">
        <f t="shared" ca="1" si="193"/>
        <v>17</v>
      </c>
      <c r="M12355" s="299" t="s">
        <v>40554</v>
      </c>
      <c r="N12355" s="10" t="s">
        <v>40415</v>
      </c>
      <c r="O12355" s="389" t="s">
        <v>29336</v>
      </c>
      <c r="P12355" s="386">
        <v>43380</v>
      </c>
    </row>
    <row r="12356" spans="1:16" s="8" customFormat="1" ht="15" customHeight="1" x14ac:dyDescent="0.25">
      <c r="A12356" s="362" t="s">
        <v>27</v>
      </c>
      <c r="B12356" s="362" t="s">
        <v>22116</v>
      </c>
      <c r="C12356" s="340" t="s">
        <v>39650</v>
      </c>
      <c r="D12356" s="362" t="s">
        <v>40101</v>
      </c>
      <c r="E12356" s="362">
        <v>32</v>
      </c>
      <c r="F12356" s="364">
        <v>22706619</v>
      </c>
      <c r="G12356" s="363">
        <v>27227066194</v>
      </c>
      <c r="H12356" s="365">
        <v>26385</v>
      </c>
      <c r="I12356" s="388">
        <v>27</v>
      </c>
      <c r="J12356" s="378">
        <v>3</v>
      </c>
      <c r="K12356" s="381">
        <v>1972</v>
      </c>
      <c r="L12356" s="369">
        <f t="shared" ca="1" si="193"/>
        <v>52</v>
      </c>
      <c r="M12356" s="299" t="s">
        <v>17470</v>
      </c>
      <c r="N12356" s="10" t="s">
        <v>28854</v>
      </c>
      <c r="O12356" s="389" t="s">
        <v>40072</v>
      </c>
      <c r="P12356" s="386">
        <v>45169</v>
      </c>
    </row>
    <row r="12357" spans="1:16" s="8" customFormat="1" ht="15" customHeight="1" x14ac:dyDescent="0.25">
      <c r="A12357" s="362" t="s">
        <v>179</v>
      </c>
      <c r="B12357" s="362" t="s">
        <v>22116</v>
      </c>
      <c r="C12357" s="340" t="s">
        <v>32267</v>
      </c>
      <c r="D12357" s="362" t="s">
        <v>32268</v>
      </c>
      <c r="E12357" s="362">
        <v>31</v>
      </c>
      <c r="F12357" s="364">
        <v>55917531</v>
      </c>
      <c r="G12357" s="363">
        <v>27559175310</v>
      </c>
      <c r="H12357" s="365">
        <v>42860</v>
      </c>
      <c r="I12357" s="388">
        <v>5</v>
      </c>
      <c r="J12357" s="378">
        <v>5</v>
      </c>
      <c r="K12357" s="381">
        <v>2017</v>
      </c>
      <c r="L12357" s="369">
        <f t="shared" ca="1" si="193"/>
        <v>6</v>
      </c>
      <c r="M12357" s="299" t="s">
        <v>40554</v>
      </c>
      <c r="N12357" s="10" t="s">
        <v>28854</v>
      </c>
      <c r="O12357" s="389" t="s">
        <v>31910</v>
      </c>
      <c r="P12357" s="386">
        <v>44331</v>
      </c>
    </row>
    <row r="12358" spans="1:16" s="8" customFormat="1" ht="15" customHeight="1" x14ac:dyDescent="0.25">
      <c r="A12358" s="362" t="s">
        <v>27</v>
      </c>
      <c r="B12358" s="362" t="s">
        <v>22116</v>
      </c>
      <c r="C12358" s="340" t="s">
        <v>40311</v>
      </c>
      <c r="D12358" s="362" t="s">
        <v>40312</v>
      </c>
      <c r="E12358" s="362">
        <v>34</v>
      </c>
      <c r="F12358" s="364" t="s">
        <v>40313</v>
      </c>
      <c r="G12358" s="363">
        <v>20477900217</v>
      </c>
      <c r="H12358" s="365">
        <v>39248</v>
      </c>
      <c r="I12358" s="388">
        <v>15</v>
      </c>
      <c r="J12358" s="378">
        <v>6</v>
      </c>
      <c r="K12358" s="381">
        <v>2007</v>
      </c>
      <c r="L12358" s="369">
        <f t="shared" ca="1" si="193"/>
        <v>16</v>
      </c>
      <c r="M12358" s="299" t="s">
        <v>40554</v>
      </c>
      <c r="N12358" s="10" t="s">
        <v>40415</v>
      </c>
      <c r="O12358" s="389" t="s">
        <v>40148</v>
      </c>
      <c r="P12358" s="386" t="s">
        <v>40314</v>
      </c>
    </row>
    <row r="12359" spans="1:16" s="8" customFormat="1" ht="15" customHeight="1" x14ac:dyDescent="0.25">
      <c r="A12359" s="362" t="s">
        <v>27</v>
      </c>
      <c r="B12359" s="362" t="s">
        <v>22116</v>
      </c>
      <c r="C12359" s="340" t="s">
        <v>22675</v>
      </c>
      <c r="D12359" s="362" t="s">
        <v>22674</v>
      </c>
      <c r="E12359" s="362">
        <v>31</v>
      </c>
      <c r="F12359" s="364">
        <v>25912870</v>
      </c>
      <c r="G12359" s="363">
        <v>27259128701</v>
      </c>
      <c r="H12359" s="365">
        <v>28212</v>
      </c>
      <c r="I12359" s="388">
        <v>28</v>
      </c>
      <c r="J12359" s="378">
        <v>3</v>
      </c>
      <c r="K12359" s="381">
        <v>1977</v>
      </c>
      <c r="L12359" s="369">
        <f t="shared" ca="1" si="193"/>
        <v>47</v>
      </c>
      <c r="M12359" s="299" t="s">
        <v>17470</v>
      </c>
      <c r="N12359" s="10" t="s">
        <v>28854</v>
      </c>
      <c r="O12359" s="389" t="s">
        <v>29357</v>
      </c>
      <c r="P12359" s="386">
        <v>44069</v>
      </c>
    </row>
    <row r="12360" spans="1:16" s="8" customFormat="1" ht="15" customHeight="1" x14ac:dyDescent="0.25">
      <c r="A12360" s="362" t="s">
        <v>27</v>
      </c>
      <c r="B12360" s="362" t="s">
        <v>22116</v>
      </c>
      <c r="C12360" s="340" t="s">
        <v>37505</v>
      </c>
      <c r="D12360" s="362" t="s">
        <v>37504</v>
      </c>
      <c r="E12360" s="362">
        <v>32</v>
      </c>
      <c r="F12360" s="364">
        <v>27085722</v>
      </c>
      <c r="G12360" s="363">
        <v>27270857227</v>
      </c>
      <c r="H12360" s="365">
        <v>28860</v>
      </c>
      <c r="I12360" s="388">
        <v>5</v>
      </c>
      <c r="J12360" s="378">
        <v>1</v>
      </c>
      <c r="K12360" s="381">
        <v>1979</v>
      </c>
      <c r="L12360" s="369">
        <f t="shared" ca="1" si="193"/>
        <v>45</v>
      </c>
      <c r="M12360" s="299" t="s">
        <v>17470</v>
      </c>
      <c r="N12360" s="10" t="s">
        <v>28854</v>
      </c>
      <c r="O12360" s="389" t="s">
        <v>37043</v>
      </c>
      <c r="P12360" s="386">
        <v>44794</v>
      </c>
    </row>
    <row r="12361" spans="1:16" s="8" customFormat="1" ht="15" customHeight="1" x14ac:dyDescent="0.25">
      <c r="A12361" s="362">
        <v>13</v>
      </c>
      <c r="B12361" s="362" t="s">
        <v>22116</v>
      </c>
      <c r="C12361" s="340" t="s">
        <v>35465</v>
      </c>
      <c r="D12361" s="362" t="s">
        <v>35468</v>
      </c>
      <c r="E12361" s="362">
        <v>14</v>
      </c>
      <c r="F12361" s="364">
        <v>27918809</v>
      </c>
      <c r="G12361" s="363">
        <v>27279188093</v>
      </c>
      <c r="H12361" s="365">
        <v>29345</v>
      </c>
      <c r="I12361" s="388">
        <v>4</v>
      </c>
      <c r="J12361" s="378">
        <v>5</v>
      </c>
      <c r="K12361" s="381">
        <v>1980</v>
      </c>
      <c r="L12361" s="369">
        <f t="shared" ca="1" si="193"/>
        <v>43</v>
      </c>
      <c r="M12361" s="299" t="s">
        <v>17470</v>
      </c>
      <c r="N12361" s="10" t="s">
        <v>28854</v>
      </c>
      <c r="O12361" s="389" t="s">
        <v>35341</v>
      </c>
      <c r="P12361" s="386">
        <v>44485</v>
      </c>
    </row>
    <row r="12362" spans="1:16" s="8" customFormat="1" ht="15" customHeight="1" x14ac:dyDescent="0.25">
      <c r="A12362" s="362" t="s">
        <v>27</v>
      </c>
      <c r="B12362" s="362" t="s">
        <v>22116</v>
      </c>
      <c r="C12362" s="340" t="s">
        <v>22665</v>
      </c>
      <c r="D12362" s="362" t="s">
        <v>22664</v>
      </c>
      <c r="E12362" s="362">
        <v>16</v>
      </c>
      <c r="F12362" s="364">
        <v>38856598</v>
      </c>
      <c r="G12362" s="363">
        <v>27388565980</v>
      </c>
      <c r="H12362" s="365">
        <v>34796</v>
      </c>
      <c r="I12362" s="388">
        <v>7</v>
      </c>
      <c r="J12362" s="378">
        <v>4</v>
      </c>
      <c r="K12362" s="381">
        <v>1995</v>
      </c>
      <c r="L12362" s="369">
        <f t="shared" ca="1" si="193"/>
        <v>29</v>
      </c>
      <c r="M12362" s="299" t="s">
        <v>17337</v>
      </c>
      <c r="N12362" s="10" t="s">
        <v>28854</v>
      </c>
      <c r="O12362" s="389" t="s">
        <v>29314</v>
      </c>
      <c r="P12362" s="386" t="s">
        <v>177</v>
      </c>
    </row>
    <row r="12363" spans="1:16" s="8" customFormat="1" ht="15" customHeight="1" x14ac:dyDescent="0.25">
      <c r="A12363" s="362" t="s">
        <v>46</v>
      </c>
      <c r="B12363" s="362" t="s">
        <v>22116</v>
      </c>
      <c r="C12363" s="340" t="s">
        <v>22661</v>
      </c>
      <c r="D12363" s="362" t="s">
        <v>22660</v>
      </c>
      <c r="E12363" s="362">
        <v>32</v>
      </c>
      <c r="F12363" s="364">
        <v>28828820</v>
      </c>
      <c r="G12363" s="363">
        <v>27288288203</v>
      </c>
      <c r="H12363" s="365">
        <v>29692</v>
      </c>
      <c r="I12363" s="388">
        <v>16</v>
      </c>
      <c r="J12363" s="378">
        <v>4</v>
      </c>
      <c r="K12363" s="381">
        <v>1981</v>
      </c>
      <c r="L12363" s="369">
        <f t="shared" ca="1" si="193"/>
        <v>43</v>
      </c>
      <c r="M12363" s="299" t="s">
        <v>17470</v>
      </c>
      <c r="N12363" s="10" t="s">
        <v>28854</v>
      </c>
      <c r="O12363" s="389" t="s">
        <v>29323</v>
      </c>
      <c r="P12363" s="386">
        <v>43838</v>
      </c>
    </row>
    <row r="12364" spans="1:16" s="8" customFormat="1" ht="15" customHeight="1" x14ac:dyDescent="0.25">
      <c r="A12364" s="362" t="s">
        <v>252</v>
      </c>
      <c r="B12364" s="362" t="s">
        <v>22116</v>
      </c>
      <c r="C12364" s="340" t="s">
        <v>22657</v>
      </c>
      <c r="D12364" s="362" t="s">
        <v>22656</v>
      </c>
      <c r="E12364" s="362">
        <v>33</v>
      </c>
      <c r="F12364" s="364">
        <v>53494836</v>
      </c>
      <c r="G12364" s="363">
        <v>20534948361</v>
      </c>
      <c r="H12364" s="365">
        <v>41577</v>
      </c>
      <c r="I12364" s="388">
        <v>30</v>
      </c>
      <c r="J12364" s="378">
        <v>10</v>
      </c>
      <c r="K12364" s="381">
        <v>2013</v>
      </c>
      <c r="L12364" s="369">
        <f t="shared" ca="1" si="193"/>
        <v>10</v>
      </c>
      <c r="M12364" s="299" t="s">
        <v>40554</v>
      </c>
      <c r="N12364" s="10" t="s">
        <v>40415</v>
      </c>
      <c r="O12364" s="389" t="s">
        <v>29352</v>
      </c>
      <c r="P12364" s="386">
        <v>42903</v>
      </c>
    </row>
    <row r="12365" spans="1:16" s="8" customFormat="1" ht="15" customHeight="1" x14ac:dyDescent="0.25">
      <c r="A12365" s="362" t="s">
        <v>193</v>
      </c>
      <c r="B12365" s="362" t="s">
        <v>22116</v>
      </c>
      <c r="C12365" s="340" t="s">
        <v>37646</v>
      </c>
      <c r="D12365" s="362" t="s">
        <v>38800</v>
      </c>
      <c r="E12365" s="362">
        <v>34</v>
      </c>
      <c r="F12365" s="364">
        <v>25883154</v>
      </c>
      <c r="G12365" s="363" t="str">
        <f>27&amp;F12365&amp;9</f>
        <v>27258831549</v>
      </c>
      <c r="H12365" s="365">
        <v>28409</v>
      </c>
      <c r="I12365" s="388">
        <v>11</v>
      </c>
      <c r="J12365" s="378">
        <v>10</v>
      </c>
      <c r="K12365" s="381">
        <v>1977</v>
      </c>
      <c r="L12365" s="369">
        <f t="shared" ca="1" si="193"/>
        <v>46</v>
      </c>
      <c r="M12365" s="299" t="s">
        <v>40176</v>
      </c>
      <c r="N12365" s="10" t="s">
        <v>28854</v>
      </c>
      <c r="O12365" s="389" t="s">
        <v>38556</v>
      </c>
      <c r="P12365" s="386">
        <v>44881</v>
      </c>
    </row>
    <row r="12366" spans="1:16" s="8" customFormat="1" ht="15" customHeight="1" x14ac:dyDescent="0.25">
      <c r="A12366" s="362" t="s">
        <v>800</v>
      </c>
      <c r="B12366" s="362" t="s">
        <v>22116</v>
      </c>
      <c r="C12366" s="340" t="s">
        <v>22655</v>
      </c>
      <c r="D12366" s="362" t="s">
        <v>22654</v>
      </c>
      <c r="E12366" s="362">
        <v>34</v>
      </c>
      <c r="F12366" s="364">
        <v>30223181</v>
      </c>
      <c r="G12366" s="363">
        <v>27302231813</v>
      </c>
      <c r="H12366" s="365">
        <v>30418</v>
      </c>
      <c r="I12366" s="388">
        <v>12</v>
      </c>
      <c r="J12366" s="378">
        <v>4</v>
      </c>
      <c r="K12366" s="381">
        <v>1983</v>
      </c>
      <c r="L12366" s="369">
        <f t="shared" ca="1" si="193"/>
        <v>41</v>
      </c>
      <c r="M12366" s="299" t="s">
        <v>17470</v>
      </c>
      <c r="N12366" s="10" t="s">
        <v>28854</v>
      </c>
      <c r="O12366" s="389" t="s">
        <v>30746</v>
      </c>
      <c r="P12366" s="386">
        <v>42110</v>
      </c>
    </row>
    <row r="12367" spans="1:16" s="8" customFormat="1" ht="15" customHeight="1" x14ac:dyDescent="0.25">
      <c r="A12367" s="362" t="s">
        <v>46</v>
      </c>
      <c r="B12367" s="362" t="s">
        <v>22116</v>
      </c>
      <c r="C12367" s="340" t="s">
        <v>22653</v>
      </c>
      <c r="D12367" s="362" t="s">
        <v>22652</v>
      </c>
      <c r="E12367" s="362">
        <v>33</v>
      </c>
      <c r="F12367" s="364">
        <v>46950125</v>
      </c>
      <c r="G12367" s="363">
        <v>20469501257</v>
      </c>
      <c r="H12367" s="365">
        <v>38602</v>
      </c>
      <c r="I12367" s="388">
        <v>7</v>
      </c>
      <c r="J12367" s="378">
        <v>9</v>
      </c>
      <c r="K12367" s="381">
        <v>2005</v>
      </c>
      <c r="L12367" s="369">
        <f t="shared" ca="1" si="193"/>
        <v>18</v>
      </c>
      <c r="M12367" s="299" t="s">
        <v>40554</v>
      </c>
      <c r="N12367" s="10" t="s">
        <v>40415</v>
      </c>
      <c r="O12367" s="389" t="s">
        <v>29362</v>
      </c>
      <c r="P12367" s="386">
        <v>42836</v>
      </c>
    </row>
    <row r="12368" spans="1:16" s="8" customFormat="1" ht="15" customHeight="1" x14ac:dyDescent="0.25">
      <c r="A12368" s="362" t="s">
        <v>59</v>
      </c>
      <c r="B12368" s="362" t="s">
        <v>22116</v>
      </c>
      <c r="C12368" s="340" t="s">
        <v>22650</v>
      </c>
      <c r="D12368" s="362" t="s">
        <v>22649</v>
      </c>
      <c r="E12368" s="362">
        <v>34</v>
      </c>
      <c r="F12368" s="364">
        <v>37796811</v>
      </c>
      <c r="G12368" s="363">
        <v>27377968110</v>
      </c>
      <c r="H12368" s="365">
        <v>34913</v>
      </c>
      <c r="I12368" s="388">
        <v>2</v>
      </c>
      <c r="J12368" s="378">
        <v>8</v>
      </c>
      <c r="K12368" s="381">
        <v>1995</v>
      </c>
      <c r="L12368" s="369">
        <f t="shared" ca="1" si="193"/>
        <v>28</v>
      </c>
      <c r="M12368" s="299" t="s">
        <v>17337</v>
      </c>
      <c r="N12368" s="10" t="s">
        <v>28854</v>
      </c>
      <c r="O12368" s="389" t="s">
        <v>29359</v>
      </c>
      <c r="P12368" s="386">
        <v>43981</v>
      </c>
    </row>
    <row r="12369" spans="1:16" s="8" customFormat="1" ht="15" customHeight="1" x14ac:dyDescent="0.25">
      <c r="A12369" s="362" t="s">
        <v>46</v>
      </c>
      <c r="B12369" s="362" t="s">
        <v>22116</v>
      </c>
      <c r="C12369" s="340" t="s">
        <v>22645</v>
      </c>
      <c r="D12369" s="362" t="s">
        <v>22644</v>
      </c>
      <c r="E12369" s="362">
        <v>15</v>
      </c>
      <c r="F12369" s="364">
        <v>53882244</v>
      </c>
      <c r="G12369" s="363">
        <v>20538822443</v>
      </c>
      <c r="H12369" s="365" t="s">
        <v>177</v>
      </c>
      <c r="I12369" s="388"/>
      <c r="J12369" s="378"/>
      <c r="K12369" s="381"/>
      <c r="L12369" s="369" t="e">
        <f t="shared" ca="1" si="193"/>
        <v>#VALUE!</v>
      </c>
      <c r="M12369" s="299" t="s">
        <v>40554</v>
      </c>
      <c r="N12369" s="10" t="s">
        <v>40415</v>
      </c>
      <c r="O12369" s="389" t="s">
        <v>29354</v>
      </c>
      <c r="P12369" s="386">
        <v>42742</v>
      </c>
    </row>
    <row r="12370" spans="1:16" s="8" customFormat="1" ht="15" customHeight="1" x14ac:dyDescent="0.25">
      <c r="A12370" s="362" t="s">
        <v>27</v>
      </c>
      <c r="B12370" s="362" t="s">
        <v>22116</v>
      </c>
      <c r="C12370" s="340" t="s">
        <v>22643</v>
      </c>
      <c r="D12370" s="362" t="s">
        <v>22642</v>
      </c>
      <c r="E12370" s="362">
        <v>36</v>
      </c>
      <c r="F12370" s="364">
        <v>48591511</v>
      </c>
      <c r="G12370" s="363">
        <v>27485915112</v>
      </c>
      <c r="H12370" s="365" t="s">
        <v>177</v>
      </c>
      <c r="I12370" s="388"/>
      <c r="J12370" s="378"/>
      <c r="K12370" s="381"/>
      <c r="L12370" s="369" t="e">
        <f t="shared" ca="1" si="193"/>
        <v>#VALUE!</v>
      </c>
      <c r="M12370" s="299" t="s">
        <v>17337</v>
      </c>
      <c r="N12370" s="10" t="s">
        <v>28854</v>
      </c>
      <c r="O12370" s="389" t="s">
        <v>30809</v>
      </c>
      <c r="P12370" s="386">
        <v>40198</v>
      </c>
    </row>
    <row r="12371" spans="1:16" s="8" customFormat="1" ht="15" customHeight="1" x14ac:dyDescent="0.25">
      <c r="A12371" s="362" t="s">
        <v>23</v>
      </c>
      <c r="B12371" s="362" t="s">
        <v>22116</v>
      </c>
      <c r="C12371" s="340" t="s">
        <v>22641</v>
      </c>
      <c r="D12371" s="362" t="s">
        <v>22640</v>
      </c>
      <c r="E12371" s="362">
        <v>32</v>
      </c>
      <c r="F12371" s="364">
        <v>27525971</v>
      </c>
      <c r="G12371" s="363">
        <v>27275259719</v>
      </c>
      <c r="H12371" s="365">
        <v>29113</v>
      </c>
      <c r="I12371" s="388">
        <v>15</v>
      </c>
      <c r="J12371" s="378">
        <v>9</v>
      </c>
      <c r="K12371" s="381">
        <v>1979</v>
      </c>
      <c r="L12371" s="369">
        <f t="shared" ca="1" si="193"/>
        <v>44</v>
      </c>
      <c r="M12371" s="299" t="s">
        <v>17470</v>
      </c>
      <c r="N12371" s="10" t="s">
        <v>28854</v>
      </c>
      <c r="O12371" s="389" t="s">
        <v>29346</v>
      </c>
      <c r="P12371" s="386">
        <v>44291</v>
      </c>
    </row>
    <row r="12372" spans="1:16" s="8" customFormat="1" ht="15" customHeight="1" x14ac:dyDescent="0.25">
      <c r="A12372" s="362" t="s">
        <v>46</v>
      </c>
      <c r="B12372" s="362" t="s">
        <v>22116</v>
      </c>
      <c r="C12372" s="340" t="s">
        <v>22638</v>
      </c>
      <c r="D12372" s="362" t="s">
        <v>22637</v>
      </c>
      <c r="E12372" s="362">
        <v>33</v>
      </c>
      <c r="F12372" s="364">
        <v>54825052</v>
      </c>
      <c r="G12372" s="363">
        <v>27548250523</v>
      </c>
      <c r="H12372" s="365">
        <v>42013</v>
      </c>
      <c r="I12372" s="388">
        <v>9</v>
      </c>
      <c r="J12372" s="378">
        <v>1</v>
      </c>
      <c r="K12372" s="381">
        <v>2015</v>
      </c>
      <c r="L12372" s="369">
        <f t="shared" ca="1" si="193"/>
        <v>9</v>
      </c>
      <c r="M12372" s="299" t="s">
        <v>17337</v>
      </c>
      <c r="N12372" s="10" t="s">
        <v>28854</v>
      </c>
      <c r="O12372" s="389" t="s">
        <v>29337</v>
      </c>
      <c r="P12372" s="386">
        <v>43531</v>
      </c>
    </row>
    <row r="12373" spans="1:16" s="8" customFormat="1" ht="15" customHeight="1" x14ac:dyDescent="0.25">
      <c r="A12373" s="362" t="s">
        <v>23</v>
      </c>
      <c r="B12373" s="362" t="s">
        <v>22116</v>
      </c>
      <c r="C12373" s="340" t="s">
        <v>34923</v>
      </c>
      <c r="D12373" s="362" t="s">
        <v>34924</v>
      </c>
      <c r="E12373" s="362">
        <v>34</v>
      </c>
      <c r="F12373" s="364">
        <v>22787780</v>
      </c>
      <c r="G12373" s="363">
        <v>20227877805</v>
      </c>
      <c r="H12373" s="365">
        <v>26604</v>
      </c>
      <c r="I12373" s="388">
        <v>1</v>
      </c>
      <c r="J12373" s="378">
        <v>11</v>
      </c>
      <c r="K12373" s="381">
        <v>1972</v>
      </c>
      <c r="L12373" s="369">
        <f t="shared" ca="1" si="193"/>
        <v>51</v>
      </c>
      <c r="M12373" s="299" t="s">
        <v>17470</v>
      </c>
      <c r="N12373" s="10" t="s">
        <v>40415</v>
      </c>
      <c r="O12373" s="389" t="s">
        <v>34541</v>
      </c>
      <c r="P12373" s="386">
        <v>44600</v>
      </c>
    </row>
    <row r="12374" spans="1:16" s="8" customFormat="1" ht="15" customHeight="1" x14ac:dyDescent="0.25">
      <c r="A12374" s="362" t="s">
        <v>2915</v>
      </c>
      <c r="B12374" s="362" t="s">
        <v>22116</v>
      </c>
      <c r="C12374" s="340" t="s">
        <v>37565</v>
      </c>
      <c r="D12374" s="362" t="s">
        <v>37566</v>
      </c>
      <c r="E12374" s="362">
        <v>32</v>
      </c>
      <c r="F12374" s="364">
        <v>30630950</v>
      </c>
      <c r="G12374" s="363">
        <v>27306309507</v>
      </c>
      <c r="H12374" s="365">
        <v>30820</v>
      </c>
      <c r="I12374" s="388">
        <v>18</v>
      </c>
      <c r="J12374" s="378">
        <v>5</v>
      </c>
      <c r="K12374" s="381">
        <v>1984</v>
      </c>
      <c r="L12374" s="369">
        <f t="shared" ca="1" si="193"/>
        <v>39</v>
      </c>
      <c r="M12374" s="299" t="s">
        <v>17470</v>
      </c>
      <c r="N12374" s="10" t="s">
        <v>28854</v>
      </c>
      <c r="O12374" s="389" t="s">
        <v>37607</v>
      </c>
      <c r="P12374" s="386">
        <v>44803</v>
      </c>
    </row>
    <row r="12375" spans="1:16" s="8" customFormat="1" ht="15" customHeight="1" x14ac:dyDescent="0.25">
      <c r="A12375" s="362" t="s">
        <v>46</v>
      </c>
      <c r="B12375" s="362" t="s">
        <v>22116</v>
      </c>
      <c r="C12375" s="340" t="s">
        <v>31235</v>
      </c>
      <c r="D12375" s="362" t="s">
        <v>31250</v>
      </c>
      <c r="E12375" s="362" t="s">
        <v>45</v>
      </c>
      <c r="F12375" s="364">
        <v>31559700</v>
      </c>
      <c r="G12375" s="363">
        <v>20315597006</v>
      </c>
      <c r="H12375" s="365">
        <v>31127</v>
      </c>
      <c r="I12375" s="388">
        <v>21</v>
      </c>
      <c r="J12375" s="378">
        <v>3</v>
      </c>
      <c r="K12375" s="381">
        <v>1985</v>
      </c>
      <c r="L12375" s="369">
        <f t="shared" ca="1" si="193"/>
        <v>39</v>
      </c>
      <c r="M12375" s="299" t="s">
        <v>17470</v>
      </c>
      <c r="N12375" s="10" t="s">
        <v>40415</v>
      </c>
      <c r="O12375" s="389" t="s">
        <v>31211</v>
      </c>
      <c r="P12375" s="386">
        <v>44397</v>
      </c>
    </row>
    <row r="12376" spans="1:16" s="8" customFormat="1" ht="15" customHeight="1" x14ac:dyDescent="0.25">
      <c r="A12376" s="362" t="s">
        <v>27</v>
      </c>
      <c r="B12376" s="362" t="s">
        <v>22116</v>
      </c>
      <c r="C12376" s="340" t="s">
        <v>38736</v>
      </c>
      <c r="D12376" s="362" t="s">
        <v>38758</v>
      </c>
      <c r="E12376" s="362">
        <v>32</v>
      </c>
      <c r="F12376" s="364">
        <v>53973815</v>
      </c>
      <c r="G12376" s="363">
        <v>20539738152</v>
      </c>
      <c r="H12376" s="365">
        <v>41786</v>
      </c>
      <c r="I12376" s="388">
        <v>27</v>
      </c>
      <c r="J12376" s="378">
        <v>5</v>
      </c>
      <c r="K12376" s="381">
        <v>2014</v>
      </c>
      <c r="L12376" s="369">
        <f t="shared" ca="1" si="193"/>
        <v>9</v>
      </c>
      <c r="M12376" s="299" t="s">
        <v>40554</v>
      </c>
      <c r="N12376" s="10" t="s">
        <v>40415</v>
      </c>
      <c r="O12376" s="389" t="s">
        <v>38820</v>
      </c>
      <c r="P12376" s="386">
        <v>45030</v>
      </c>
    </row>
    <row r="12377" spans="1:16" s="8" customFormat="1" ht="15" customHeight="1" x14ac:dyDescent="0.25">
      <c r="A12377" s="362" t="s">
        <v>27</v>
      </c>
      <c r="B12377" s="362" t="s">
        <v>22116</v>
      </c>
      <c r="C12377" s="340" t="s">
        <v>34487</v>
      </c>
      <c r="D12377" s="362" t="s">
        <v>34509</v>
      </c>
      <c r="E12377" s="362">
        <v>34</v>
      </c>
      <c r="F12377" s="364">
        <v>23608218</v>
      </c>
      <c r="G12377" s="363">
        <v>27236082186</v>
      </c>
      <c r="H12377" s="365">
        <v>35412</v>
      </c>
      <c r="I12377" s="388">
        <v>13</v>
      </c>
      <c r="J12377" s="378">
        <v>12</v>
      </c>
      <c r="K12377" s="381">
        <v>1996</v>
      </c>
      <c r="L12377" s="369">
        <f t="shared" ca="1" si="193"/>
        <v>27</v>
      </c>
      <c r="M12377" s="299" t="s">
        <v>17470</v>
      </c>
      <c r="N12377" s="10" t="s">
        <v>28854</v>
      </c>
      <c r="O12377" s="389" t="s">
        <v>34541</v>
      </c>
      <c r="P12377" s="386">
        <v>44325</v>
      </c>
    </row>
    <row r="12378" spans="1:16" s="8" customFormat="1" ht="15" customHeight="1" x14ac:dyDescent="0.25">
      <c r="A12378" s="362" t="s">
        <v>46</v>
      </c>
      <c r="B12378" s="362" t="s">
        <v>22116</v>
      </c>
      <c r="C12378" s="340" t="s">
        <v>36736</v>
      </c>
      <c r="D12378" s="362" t="s">
        <v>36737</v>
      </c>
      <c r="E12378" s="362">
        <v>33</v>
      </c>
      <c r="F12378" s="364">
        <v>27486356</v>
      </c>
      <c r="G12378" s="363">
        <v>20274863561</v>
      </c>
      <c r="H12378" s="365">
        <v>29136</v>
      </c>
      <c r="I12378" s="388">
        <v>8</v>
      </c>
      <c r="J12378" s="378">
        <v>10</v>
      </c>
      <c r="K12378" s="381">
        <v>1979</v>
      </c>
      <c r="L12378" s="369">
        <f t="shared" ca="1" si="193"/>
        <v>44</v>
      </c>
      <c r="M12378" s="299" t="s">
        <v>17470</v>
      </c>
      <c r="N12378" s="10" t="s">
        <v>40415</v>
      </c>
      <c r="O12378" s="389" t="s">
        <v>36762</v>
      </c>
      <c r="P12378" s="386">
        <v>44800</v>
      </c>
    </row>
    <row r="12379" spans="1:16" s="8" customFormat="1" ht="15" customHeight="1" x14ac:dyDescent="0.25">
      <c r="A12379" s="362">
        <v>13</v>
      </c>
      <c r="B12379" s="362" t="s">
        <v>22116</v>
      </c>
      <c r="C12379" s="340" t="s">
        <v>35265</v>
      </c>
      <c r="D12379" s="362" t="s">
        <v>35266</v>
      </c>
      <c r="E12379" s="362">
        <v>33</v>
      </c>
      <c r="F12379" s="364">
        <v>47150878</v>
      </c>
      <c r="G12379" s="363">
        <v>20471508781</v>
      </c>
      <c r="H12379" s="365">
        <v>38708</v>
      </c>
      <c r="I12379" s="388">
        <v>22</v>
      </c>
      <c r="J12379" s="378">
        <v>12</v>
      </c>
      <c r="K12379" s="381">
        <v>2005</v>
      </c>
      <c r="L12379" s="369">
        <f t="shared" ca="1" si="193"/>
        <v>18</v>
      </c>
      <c r="M12379" s="299" t="s">
        <v>40554</v>
      </c>
      <c r="N12379" s="10" t="s">
        <v>40415</v>
      </c>
      <c r="O12379" s="389" t="s">
        <v>35042</v>
      </c>
      <c r="P12379" s="386">
        <v>44617</v>
      </c>
    </row>
    <row r="12380" spans="1:16" s="8" customFormat="1" ht="15" customHeight="1" x14ac:dyDescent="0.25">
      <c r="A12380" s="362">
        <v>32</v>
      </c>
      <c r="B12380" s="362" t="s">
        <v>22116</v>
      </c>
      <c r="C12380" s="340" t="s">
        <v>31226</v>
      </c>
      <c r="D12380" s="362" t="s">
        <v>31241</v>
      </c>
      <c r="E12380" s="362" t="s">
        <v>14257</v>
      </c>
      <c r="F12380" s="364">
        <v>53190882</v>
      </c>
      <c r="G12380" s="363">
        <v>20531908822</v>
      </c>
      <c r="H12380" s="365">
        <v>41509</v>
      </c>
      <c r="I12380" s="388">
        <v>23</v>
      </c>
      <c r="J12380" s="378">
        <v>8</v>
      </c>
      <c r="K12380" s="381">
        <v>2013</v>
      </c>
      <c r="L12380" s="369">
        <f t="shared" ca="1" si="193"/>
        <v>10</v>
      </c>
      <c r="M12380" s="299" t="s">
        <v>40554</v>
      </c>
      <c r="N12380" s="10" t="s">
        <v>40415</v>
      </c>
      <c r="O12380" s="389" t="s">
        <v>31211</v>
      </c>
      <c r="P12380" s="386">
        <v>44081</v>
      </c>
    </row>
    <row r="12381" spans="1:16" s="8" customFormat="1" ht="15" customHeight="1" x14ac:dyDescent="0.25">
      <c r="A12381" s="362" t="s">
        <v>27</v>
      </c>
      <c r="B12381" s="362" t="s">
        <v>22116</v>
      </c>
      <c r="C12381" s="340" t="s">
        <v>22631</v>
      </c>
      <c r="D12381" s="362" t="s">
        <v>22630</v>
      </c>
      <c r="E12381" s="362">
        <v>35</v>
      </c>
      <c r="F12381" s="364">
        <v>18131231</v>
      </c>
      <c r="G12381" s="363">
        <v>27181312314</v>
      </c>
      <c r="H12381" s="365">
        <v>24580</v>
      </c>
      <c r="I12381" s="388">
        <v>18</v>
      </c>
      <c r="J12381" s="378">
        <v>4</v>
      </c>
      <c r="K12381" s="381">
        <v>1967</v>
      </c>
      <c r="L12381" s="369">
        <f t="shared" ca="1" si="193"/>
        <v>57</v>
      </c>
      <c r="M12381" s="299" t="s">
        <v>17470</v>
      </c>
      <c r="N12381" s="10" t="s">
        <v>28854</v>
      </c>
      <c r="O12381" s="389" t="s">
        <v>29324</v>
      </c>
      <c r="P12381" s="386">
        <v>43561</v>
      </c>
    </row>
    <row r="12382" spans="1:16" s="8" customFormat="1" ht="15" customHeight="1" x14ac:dyDescent="0.25">
      <c r="A12382" s="362" t="s">
        <v>46</v>
      </c>
      <c r="B12382" s="362" t="s">
        <v>22116</v>
      </c>
      <c r="C12382" s="340" t="s">
        <v>35938</v>
      </c>
      <c r="D12382" s="362" t="s">
        <v>35940</v>
      </c>
      <c r="E12382" s="362">
        <v>33</v>
      </c>
      <c r="F12382" s="364">
        <v>32270560</v>
      </c>
      <c r="G12382" s="363">
        <v>27322705609</v>
      </c>
      <c r="H12382" s="365">
        <v>31498</v>
      </c>
      <c r="I12382" s="388">
        <v>27</v>
      </c>
      <c r="J12382" s="378">
        <v>3</v>
      </c>
      <c r="K12382" s="381">
        <v>1986</v>
      </c>
      <c r="L12382" s="369">
        <f t="shared" ca="1" si="193"/>
        <v>38</v>
      </c>
      <c r="M12382" s="299" t="s">
        <v>17470</v>
      </c>
      <c r="N12382" s="10" t="s">
        <v>28854</v>
      </c>
      <c r="O12382" s="389" t="s">
        <v>35535</v>
      </c>
      <c r="P12382" s="386">
        <v>44671</v>
      </c>
    </row>
    <row r="12383" spans="1:16" s="8" customFormat="1" ht="15" customHeight="1" x14ac:dyDescent="0.25">
      <c r="A12383" s="362">
        <v>11</v>
      </c>
      <c r="B12383" s="362" t="s">
        <v>22116</v>
      </c>
      <c r="C12383" s="340" t="s">
        <v>22629</v>
      </c>
      <c r="D12383" s="362" t="s">
        <v>22628</v>
      </c>
      <c r="E12383" s="362">
        <v>34</v>
      </c>
      <c r="F12383" s="364">
        <v>31803369</v>
      </c>
      <c r="G12383" s="363">
        <v>27318033698</v>
      </c>
      <c r="H12383" s="365">
        <v>31418</v>
      </c>
      <c r="I12383" s="388">
        <v>6</v>
      </c>
      <c r="J12383" s="378">
        <v>1</v>
      </c>
      <c r="K12383" s="381">
        <v>1986</v>
      </c>
      <c r="L12383" s="369">
        <f t="shared" ca="1" si="193"/>
        <v>38</v>
      </c>
      <c r="M12383" s="299" t="s">
        <v>17470</v>
      </c>
      <c r="N12383" s="10" t="s">
        <v>28854</v>
      </c>
      <c r="O12383" s="389" t="s">
        <v>29314</v>
      </c>
      <c r="P12383" s="386" t="s">
        <v>177</v>
      </c>
    </row>
    <row r="12384" spans="1:16" s="8" customFormat="1" ht="15" customHeight="1" x14ac:dyDescent="0.25">
      <c r="A12384" s="362" t="s">
        <v>27</v>
      </c>
      <c r="B12384" s="362" t="s">
        <v>22116</v>
      </c>
      <c r="C12384" s="340" t="s">
        <v>22623</v>
      </c>
      <c r="D12384" s="362" t="s">
        <v>22622</v>
      </c>
      <c r="E12384" s="362">
        <v>16</v>
      </c>
      <c r="F12384" s="364">
        <v>55499270</v>
      </c>
      <c r="G12384" s="363">
        <v>20554992707</v>
      </c>
      <c r="H12384" s="365">
        <v>42472</v>
      </c>
      <c r="I12384" s="388">
        <v>12</v>
      </c>
      <c r="J12384" s="378">
        <v>4</v>
      </c>
      <c r="K12384" s="381">
        <v>2016</v>
      </c>
      <c r="L12384" s="369">
        <f t="shared" ca="1" si="193"/>
        <v>8</v>
      </c>
      <c r="M12384" s="299" t="s">
        <v>40554</v>
      </c>
      <c r="N12384" s="10" t="s">
        <v>40415</v>
      </c>
      <c r="O12384" s="389" t="s">
        <v>29333</v>
      </c>
      <c r="P12384" s="386">
        <v>43978</v>
      </c>
    </row>
    <row r="12385" spans="1:16" s="8" customFormat="1" ht="15" customHeight="1" x14ac:dyDescent="0.25">
      <c r="A12385" s="362" t="s">
        <v>27</v>
      </c>
      <c r="B12385" s="362" t="s">
        <v>22116</v>
      </c>
      <c r="C12385" s="340" t="s">
        <v>34488</v>
      </c>
      <c r="D12385" s="362" t="s">
        <v>34510</v>
      </c>
      <c r="E12385" s="362">
        <v>34</v>
      </c>
      <c r="F12385" s="364">
        <v>36044050</v>
      </c>
      <c r="G12385" s="363">
        <v>27360440503</v>
      </c>
      <c r="H12385" s="365">
        <v>33563</v>
      </c>
      <c r="I12385" s="388">
        <v>21</v>
      </c>
      <c r="J12385" s="378">
        <v>11</v>
      </c>
      <c r="K12385" s="381">
        <v>1991</v>
      </c>
      <c r="L12385" s="369">
        <f t="shared" ca="1" si="193"/>
        <v>32</v>
      </c>
      <c r="M12385" s="299" t="s">
        <v>17470</v>
      </c>
      <c r="N12385" s="10" t="s">
        <v>28854</v>
      </c>
      <c r="O12385" s="389" t="s">
        <v>34541</v>
      </c>
      <c r="P12385" s="386">
        <v>44524</v>
      </c>
    </row>
    <row r="12386" spans="1:16" s="8" customFormat="1" ht="15" customHeight="1" x14ac:dyDescent="0.25">
      <c r="A12386" s="362" t="s">
        <v>2915</v>
      </c>
      <c r="B12386" s="362" t="s">
        <v>22116</v>
      </c>
      <c r="C12386" s="340" t="s">
        <v>35552</v>
      </c>
      <c r="D12386" s="362" t="s">
        <v>35505</v>
      </c>
      <c r="E12386" s="362">
        <v>34</v>
      </c>
      <c r="F12386" s="364">
        <v>56464101</v>
      </c>
      <c r="G12386" s="363">
        <v>23564641014</v>
      </c>
      <c r="H12386" s="365">
        <v>43022</v>
      </c>
      <c r="I12386" s="388">
        <v>14</v>
      </c>
      <c r="J12386" s="378">
        <v>10</v>
      </c>
      <c r="K12386" s="381">
        <v>2017</v>
      </c>
      <c r="L12386" s="369">
        <f t="shared" ca="1" si="193"/>
        <v>6</v>
      </c>
      <c r="M12386" s="299" t="s">
        <v>17337</v>
      </c>
      <c r="N12386" s="10" t="s">
        <v>28854</v>
      </c>
      <c r="O12386" s="389" t="s">
        <v>35341</v>
      </c>
      <c r="P12386" s="386">
        <v>43280</v>
      </c>
    </row>
    <row r="12387" spans="1:16" s="8" customFormat="1" ht="15" customHeight="1" x14ac:dyDescent="0.25">
      <c r="A12387" s="362">
        <v>16</v>
      </c>
      <c r="B12387" s="362" t="s">
        <v>22116</v>
      </c>
      <c r="C12387" s="340" t="s">
        <v>32310</v>
      </c>
      <c r="D12387" s="362" t="s">
        <v>32311</v>
      </c>
      <c r="E12387" s="362">
        <v>34</v>
      </c>
      <c r="F12387" s="364">
        <v>34993109</v>
      </c>
      <c r="G12387" s="363">
        <v>27349931090</v>
      </c>
      <c r="H12387" s="365">
        <v>32897</v>
      </c>
      <c r="I12387" s="388">
        <v>24</v>
      </c>
      <c r="J12387" s="378">
        <v>1</v>
      </c>
      <c r="K12387" s="381">
        <v>1990</v>
      </c>
      <c r="L12387" s="369">
        <f t="shared" ca="1" si="193"/>
        <v>34</v>
      </c>
      <c r="M12387" s="299" t="s">
        <v>17470</v>
      </c>
      <c r="N12387" s="10" t="s">
        <v>28854</v>
      </c>
      <c r="O12387" s="389" t="s">
        <v>31910</v>
      </c>
      <c r="P12387" s="386">
        <v>43473</v>
      </c>
    </row>
    <row r="12388" spans="1:16" s="8" customFormat="1" ht="15" customHeight="1" x14ac:dyDescent="0.25">
      <c r="A12388" s="362" t="s">
        <v>46</v>
      </c>
      <c r="B12388" s="362" t="s">
        <v>22116</v>
      </c>
      <c r="C12388" s="340" t="s">
        <v>39651</v>
      </c>
      <c r="D12388" s="362" t="s">
        <v>39675</v>
      </c>
      <c r="E12388" s="362">
        <v>34</v>
      </c>
      <c r="F12388" s="364">
        <v>54425123</v>
      </c>
      <c r="G12388" s="363">
        <v>20544251237</v>
      </c>
      <c r="H12388" s="365">
        <v>41991</v>
      </c>
      <c r="I12388" s="388">
        <v>18</v>
      </c>
      <c r="J12388" s="378">
        <v>12</v>
      </c>
      <c r="K12388" s="381">
        <v>2014</v>
      </c>
      <c r="L12388" s="369">
        <f t="shared" ca="1" si="193"/>
        <v>9</v>
      </c>
      <c r="M12388" s="299" t="s">
        <v>40554</v>
      </c>
      <c r="N12388" s="10" t="s">
        <v>40415</v>
      </c>
      <c r="O12388" s="389" t="s">
        <v>39542</v>
      </c>
      <c r="P12388" s="386">
        <v>45103</v>
      </c>
    </row>
    <row r="12389" spans="1:16" s="8" customFormat="1" ht="15" customHeight="1" x14ac:dyDescent="0.25">
      <c r="A12389" s="362">
        <v>13</v>
      </c>
      <c r="B12389" s="362" t="s">
        <v>22116</v>
      </c>
      <c r="C12389" s="340" t="s">
        <v>22619</v>
      </c>
      <c r="D12389" s="362" t="s">
        <v>22618</v>
      </c>
      <c r="E12389" s="362">
        <v>35</v>
      </c>
      <c r="F12389" s="364">
        <v>16820527</v>
      </c>
      <c r="G12389" s="363">
        <v>27168205274</v>
      </c>
      <c r="H12389" s="365">
        <v>23467</v>
      </c>
      <c r="I12389" s="388">
        <v>31</v>
      </c>
      <c r="J12389" s="378">
        <v>3</v>
      </c>
      <c r="K12389" s="381">
        <v>1964</v>
      </c>
      <c r="L12389" s="369">
        <f t="shared" ca="1" si="193"/>
        <v>60</v>
      </c>
      <c r="M12389" s="299" t="s">
        <v>17337</v>
      </c>
      <c r="N12389" s="10" t="s">
        <v>28854</v>
      </c>
      <c r="O12389" s="389" t="s">
        <v>30809</v>
      </c>
      <c r="P12389" s="386">
        <v>26244</v>
      </c>
    </row>
    <row r="12390" spans="1:16" s="8" customFormat="1" ht="15" customHeight="1" x14ac:dyDescent="0.25">
      <c r="A12390" s="362">
        <v>10</v>
      </c>
      <c r="B12390" s="362" t="s">
        <v>22116</v>
      </c>
      <c r="C12390" s="340" t="s">
        <v>22613</v>
      </c>
      <c r="D12390" s="362" t="s">
        <v>22612</v>
      </c>
      <c r="E12390" s="362">
        <v>33</v>
      </c>
      <c r="F12390" s="364">
        <v>17387866</v>
      </c>
      <c r="G12390" s="363">
        <v>23173878664</v>
      </c>
      <c r="H12390" s="365">
        <v>23843</v>
      </c>
      <c r="I12390" s="388">
        <v>11</v>
      </c>
      <c r="J12390" s="378">
        <v>4</v>
      </c>
      <c r="K12390" s="381">
        <v>1965</v>
      </c>
      <c r="L12390" s="369">
        <f t="shared" ca="1" si="193"/>
        <v>59</v>
      </c>
      <c r="M12390" s="299" t="s">
        <v>17337</v>
      </c>
      <c r="N12390" s="10" t="s">
        <v>28854</v>
      </c>
      <c r="O12390" s="389" t="s">
        <v>30808</v>
      </c>
      <c r="P12390" s="386">
        <v>27485</v>
      </c>
    </row>
    <row r="12391" spans="1:16" s="8" customFormat="1" ht="15" customHeight="1" x14ac:dyDescent="0.25">
      <c r="A12391" s="362">
        <v>12</v>
      </c>
      <c r="B12391" s="362" t="s">
        <v>22116</v>
      </c>
      <c r="C12391" s="340" t="s">
        <v>22611</v>
      </c>
      <c r="D12391" s="362" t="s">
        <v>22610</v>
      </c>
      <c r="E12391" s="362">
        <v>34</v>
      </c>
      <c r="F12391" s="364">
        <v>13477422</v>
      </c>
      <c r="G12391" s="363">
        <v>27134774229</v>
      </c>
      <c r="H12391" s="365">
        <v>21705</v>
      </c>
      <c r="I12391" s="388">
        <v>4</v>
      </c>
      <c r="J12391" s="378">
        <v>6</v>
      </c>
      <c r="K12391" s="381">
        <v>1959</v>
      </c>
      <c r="L12391" s="369">
        <f t="shared" ca="1" si="193"/>
        <v>64</v>
      </c>
      <c r="M12391" s="299" t="s">
        <v>17337</v>
      </c>
      <c r="N12391" s="10" t="s">
        <v>28854</v>
      </c>
      <c r="O12391" s="389" t="s">
        <v>30737</v>
      </c>
      <c r="P12391" s="386">
        <v>24705</v>
      </c>
    </row>
    <row r="12392" spans="1:16" s="8" customFormat="1" ht="15" customHeight="1" x14ac:dyDescent="0.25">
      <c r="A12392" s="362" t="s">
        <v>889</v>
      </c>
      <c r="B12392" s="362" t="s">
        <v>22116</v>
      </c>
      <c r="C12392" s="340" t="s">
        <v>22609</v>
      </c>
      <c r="D12392" s="362" t="s">
        <v>22608</v>
      </c>
      <c r="E12392" s="362">
        <v>35</v>
      </c>
      <c r="F12392" s="364">
        <v>5996079</v>
      </c>
      <c r="G12392" s="363">
        <v>27059960798</v>
      </c>
      <c r="H12392" s="365">
        <v>18110</v>
      </c>
      <c r="I12392" s="388">
        <v>31</v>
      </c>
      <c r="J12392" s="378">
        <v>7</v>
      </c>
      <c r="K12392" s="381">
        <v>1949</v>
      </c>
      <c r="L12392" s="369">
        <f t="shared" ca="1" si="193"/>
        <v>74</v>
      </c>
      <c r="M12392" s="299" t="s">
        <v>17337</v>
      </c>
      <c r="N12392" s="10" t="s">
        <v>28854</v>
      </c>
      <c r="O12392" s="389" t="s">
        <v>177</v>
      </c>
      <c r="P12392" s="386" t="s">
        <v>177</v>
      </c>
    </row>
    <row r="12393" spans="1:16" s="8" customFormat="1" ht="15" customHeight="1" x14ac:dyDescent="0.25">
      <c r="A12393" s="362" t="s">
        <v>889</v>
      </c>
      <c r="B12393" s="362" t="s">
        <v>22116</v>
      </c>
      <c r="C12393" s="340" t="s">
        <v>22607</v>
      </c>
      <c r="D12393" s="362" t="s">
        <v>22606</v>
      </c>
      <c r="E12393" s="362" t="s">
        <v>33</v>
      </c>
      <c r="F12393" s="364">
        <v>10767807</v>
      </c>
      <c r="G12393" s="363">
        <v>27107678072</v>
      </c>
      <c r="H12393" s="365">
        <v>19594</v>
      </c>
      <c r="I12393" s="388">
        <v>23</v>
      </c>
      <c r="J12393" s="378">
        <v>8</v>
      </c>
      <c r="K12393" s="381">
        <v>1953</v>
      </c>
      <c r="L12393" s="369">
        <f t="shared" ca="1" si="193"/>
        <v>70</v>
      </c>
      <c r="M12393" s="299" t="s">
        <v>17337</v>
      </c>
      <c r="N12393" s="10" t="s">
        <v>28854</v>
      </c>
      <c r="O12393" s="389" t="s">
        <v>177</v>
      </c>
      <c r="P12393" s="386" t="s">
        <v>177</v>
      </c>
    </row>
    <row r="12394" spans="1:16" s="8" customFormat="1" ht="15" customHeight="1" x14ac:dyDescent="0.25">
      <c r="A12394" s="362" t="s">
        <v>36</v>
      </c>
      <c r="B12394" s="362" t="s">
        <v>22116</v>
      </c>
      <c r="C12394" s="340" t="s">
        <v>22605</v>
      </c>
      <c r="D12394" s="362" t="s">
        <v>22604</v>
      </c>
      <c r="E12394" s="362">
        <v>31</v>
      </c>
      <c r="F12394" s="364">
        <v>14341609</v>
      </c>
      <c r="G12394" s="363">
        <v>27143416092</v>
      </c>
      <c r="H12394" s="365">
        <v>22886</v>
      </c>
      <c r="I12394" s="388">
        <v>28</v>
      </c>
      <c r="J12394" s="378">
        <v>8</v>
      </c>
      <c r="K12394" s="381">
        <v>1962</v>
      </c>
      <c r="L12394" s="369">
        <f t="shared" ca="1" si="193"/>
        <v>61</v>
      </c>
      <c r="M12394" s="299" t="s">
        <v>17337</v>
      </c>
      <c r="N12394" s="10" t="s">
        <v>28854</v>
      </c>
      <c r="O12394" s="389" t="s">
        <v>30761</v>
      </c>
      <c r="P12394" s="386">
        <v>27781</v>
      </c>
    </row>
    <row r="12395" spans="1:16" s="8" customFormat="1" ht="15" customHeight="1" x14ac:dyDescent="0.25">
      <c r="A12395" s="362" t="s">
        <v>59</v>
      </c>
      <c r="B12395" s="362" t="s">
        <v>22116</v>
      </c>
      <c r="C12395" s="340" t="s">
        <v>22603</v>
      </c>
      <c r="D12395" s="362" t="s">
        <v>22602</v>
      </c>
      <c r="E12395" s="362">
        <v>32</v>
      </c>
      <c r="F12395" s="364">
        <v>11249325</v>
      </c>
      <c r="G12395" s="363">
        <v>27112493250</v>
      </c>
      <c r="H12395" s="365">
        <v>19668</v>
      </c>
      <c r="I12395" s="388">
        <v>5</v>
      </c>
      <c r="J12395" s="378">
        <v>11</v>
      </c>
      <c r="K12395" s="381">
        <v>1953</v>
      </c>
      <c r="L12395" s="369">
        <f t="shared" ca="1" si="193"/>
        <v>70</v>
      </c>
      <c r="M12395" s="299" t="s">
        <v>17337</v>
      </c>
      <c r="N12395" s="10" t="s">
        <v>28854</v>
      </c>
      <c r="O12395" s="389" t="s">
        <v>177</v>
      </c>
      <c r="P12395" s="386" t="s">
        <v>177</v>
      </c>
    </row>
    <row r="12396" spans="1:16" s="8" customFormat="1" ht="15" customHeight="1" x14ac:dyDescent="0.25">
      <c r="A12396" s="362" t="s">
        <v>302</v>
      </c>
      <c r="B12396" s="362" t="s">
        <v>22116</v>
      </c>
      <c r="C12396" s="340" t="s">
        <v>22601</v>
      </c>
      <c r="D12396" s="362" t="s">
        <v>9022</v>
      </c>
      <c r="E12396" s="362">
        <v>34</v>
      </c>
      <c r="F12396" s="364">
        <v>10162094</v>
      </c>
      <c r="G12396" s="363">
        <v>27101620943</v>
      </c>
      <c r="H12396" s="365">
        <v>18894</v>
      </c>
      <c r="I12396" s="388">
        <v>23</v>
      </c>
      <c r="J12396" s="378">
        <v>9</v>
      </c>
      <c r="K12396" s="381">
        <v>1951</v>
      </c>
      <c r="L12396" s="369">
        <f t="shared" ca="1" si="193"/>
        <v>72</v>
      </c>
      <c r="M12396" s="299" t="s">
        <v>17337</v>
      </c>
      <c r="N12396" s="10" t="s">
        <v>28854</v>
      </c>
      <c r="O12396" s="389" t="s">
        <v>30744</v>
      </c>
      <c r="P12396" s="386" t="s">
        <v>177</v>
      </c>
    </row>
    <row r="12397" spans="1:16" s="8" customFormat="1" ht="15" customHeight="1" x14ac:dyDescent="0.25">
      <c r="A12397" s="362" t="s">
        <v>59</v>
      </c>
      <c r="B12397" s="362" t="s">
        <v>22116</v>
      </c>
      <c r="C12397" s="340" t="s">
        <v>22600</v>
      </c>
      <c r="D12397" s="362" t="s">
        <v>22599</v>
      </c>
      <c r="E12397" s="362">
        <v>32</v>
      </c>
      <c r="F12397" s="364">
        <v>17975598</v>
      </c>
      <c r="G12397" s="363">
        <v>27179755985</v>
      </c>
      <c r="H12397" s="365">
        <v>24329</v>
      </c>
      <c r="I12397" s="388">
        <v>10</v>
      </c>
      <c r="J12397" s="378">
        <v>8</v>
      </c>
      <c r="K12397" s="381">
        <v>1966</v>
      </c>
      <c r="L12397" s="369">
        <f t="shared" ca="1" si="193"/>
        <v>57</v>
      </c>
      <c r="M12397" s="299" t="s">
        <v>17337</v>
      </c>
      <c r="N12397" s="10" t="s">
        <v>28854</v>
      </c>
      <c r="O12397" s="389" t="s">
        <v>29325</v>
      </c>
      <c r="P12397" s="386">
        <v>29579</v>
      </c>
    </row>
    <row r="12398" spans="1:16" s="8" customFormat="1" ht="15" customHeight="1" x14ac:dyDescent="0.25">
      <c r="A12398" s="362">
        <v>13</v>
      </c>
      <c r="B12398" s="362" t="s">
        <v>22116</v>
      </c>
      <c r="C12398" s="340" t="s">
        <v>37704</v>
      </c>
      <c r="D12398" s="362" t="s">
        <v>37705</v>
      </c>
      <c r="E12398" s="362">
        <v>31</v>
      </c>
      <c r="F12398" s="364">
        <v>20240758</v>
      </c>
      <c r="G12398" s="363">
        <v>27202407582</v>
      </c>
      <c r="H12398" s="365">
        <v>24962</v>
      </c>
      <c r="I12398" s="388">
        <v>4</v>
      </c>
      <c r="J12398" s="378">
        <v>5</v>
      </c>
      <c r="K12398" s="381">
        <v>1968</v>
      </c>
      <c r="L12398" s="369">
        <f t="shared" ca="1" si="193"/>
        <v>55</v>
      </c>
      <c r="M12398" s="299" t="s">
        <v>17337</v>
      </c>
      <c r="N12398" s="10" t="s">
        <v>28854</v>
      </c>
      <c r="O12398" s="389" t="s">
        <v>37607</v>
      </c>
      <c r="P12398" s="386">
        <v>44531</v>
      </c>
    </row>
    <row r="12399" spans="1:16" s="8" customFormat="1" ht="15" customHeight="1" x14ac:dyDescent="0.25">
      <c r="A12399" s="362" t="s">
        <v>27</v>
      </c>
      <c r="B12399" s="362" t="s">
        <v>22116</v>
      </c>
      <c r="C12399" s="340" t="s">
        <v>22598</v>
      </c>
      <c r="D12399" s="362" t="s">
        <v>22597</v>
      </c>
      <c r="E12399" s="362">
        <v>30</v>
      </c>
      <c r="F12399" s="364">
        <v>21959042</v>
      </c>
      <c r="G12399" s="363">
        <v>27219590429</v>
      </c>
      <c r="H12399" s="365">
        <v>25906</v>
      </c>
      <c r="I12399" s="388">
        <v>4</v>
      </c>
      <c r="J12399" s="378">
        <v>12</v>
      </c>
      <c r="K12399" s="381">
        <v>1970</v>
      </c>
      <c r="L12399" s="369">
        <f t="shared" ca="1" si="193"/>
        <v>53</v>
      </c>
      <c r="M12399" s="299" t="s">
        <v>17337</v>
      </c>
      <c r="N12399" s="10" t="s">
        <v>28854</v>
      </c>
      <c r="O12399" s="389" t="s">
        <v>30825</v>
      </c>
      <c r="P12399" s="386">
        <v>41972</v>
      </c>
    </row>
    <row r="12400" spans="1:16" s="8" customFormat="1" ht="15" customHeight="1" x14ac:dyDescent="0.25">
      <c r="A12400" s="362" t="s">
        <v>172</v>
      </c>
      <c r="B12400" s="362" t="s">
        <v>22116</v>
      </c>
      <c r="C12400" s="340" t="s">
        <v>22596</v>
      </c>
      <c r="D12400" s="362" t="s">
        <v>22595</v>
      </c>
      <c r="E12400" s="362" t="s">
        <v>99</v>
      </c>
      <c r="F12400" s="364">
        <v>14872852</v>
      </c>
      <c r="G12400" s="363">
        <v>27148728521</v>
      </c>
      <c r="H12400" s="365" t="s">
        <v>29595</v>
      </c>
      <c r="I12400" s="388">
        <v>23</v>
      </c>
      <c r="J12400" s="378">
        <v>11</v>
      </c>
      <c r="K12400" s="381">
        <v>1961</v>
      </c>
      <c r="L12400" s="369">
        <f t="shared" ca="1" si="193"/>
        <v>62</v>
      </c>
      <c r="M12400" s="299" t="s">
        <v>17337</v>
      </c>
      <c r="N12400" s="10" t="s">
        <v>28854</v>
      </c>
      <c r="O12400" s="389" t="s">
        <v>177</v>
      </c>
      <c r="P12400" s="386" t="s">
        <v>177</v>
      </c>
    </row>
    <row r="12401" spans="1:16" s="8" customFormat="1" ht="15" customHeight="1" x14ac:dyDescent="0.25">
      <c r="A12401" s="362">
        <v>13</v>
      </c>
      <c r="B12401" s="362" t="s">
        <v>22116</v>
      </c>
      <c r="C12401" s="340" t="s">
        <v>31264</v>
      </c>
      <c r="D12401" s="362" t="s">
        <v>31290</v>
      </c>
      <c r="E12401" s="362">
        <v>30</v>
      </c>
      <c r="F12401" s="364">
        <v>12877495</v>
      </c>
      <c r="G12401" s="363">
        <v>27128774950</v>
      </c>
      <c r="H12401" s="365">
        <v>21688</v>
      </c>
      <c r="I12401" s="388">
        <v>18</v>
      </c>
      <c r="J12401" s="378">
        <v>5</v>
      </c>
      <c r="K12401" s="381">
        <v>1959</v>
      </c>
      <c r="L12401" s="369">
        <f t="shared" ca="1" si="193"/>
        <v>64</v>
      </c>
      <c r="M12401" s="299" t="s">
        <v>17337</v>
      </c>
      <c r="N12401" s="10" t="s">
        <v>28854</v>
      </c>
      <c r="O12401" s="389" t="s">
        <v>31211</v>
      </c>
      <c r="P12401" s="386">
        <v>43799</v>
      </c>
    </row>
    <row r="12402" spans="1:16" s="8" customFormat="1" ht="15" customHeight="1" x14ac:dyDescent="0.25">
      <c r="A12402" s="362" t="s">
        <v>179</v>
      </c>
      <c r="B12402" s="362" t="s">
        <v>22116</v>
      </c>
      <c r="C12402" s="340" t="s">
        <v>22594</v>
      </c>
      <c r="D12402" s="362" t="s">
        <v>22593</v>
      </c>
      <c r="E12402" s="362">
        <v>34</v>
      </c>
      <c r="F12402" s="364">
        <v>11917571</v>
      </c>
      <c r="G12402" s="363">
        <v>27119175718</v>
      </c>
      <c r="H12402" s="365">
        <v>20295</v>
      </c>
      <c r="I12402" s="388">
        <v>25</v>
      </c>
      <c r="J12402" s="378">
        <v>7</v>
      </c>
      <c r="K12402" s="381">
        <v>1955</v>
      </c>
      <c r="L12402" s="369">
        <f t="shared" ca="1" si="193"/>
        <v>68</v>
      </c>
      <c r="M12402" s="299" t="s">
        <v>17337</v>
      </c>
      <c r="N12402" s="10" t="s">
        <v>28854</v>
      </c>
      <c r="O12402" s="389" t="s">
        <v>35820</v>
      </c>
      <c r="P12402" s="386" t="s">
        <v>35826</v>
      </c>
    </row>
    <row r="12403" spans="1:16" s="8" customFormat="1" ht="15" customHeight="1" x14ac:dyDescent="0.25">
      <c r="A12403" s="362" t="s">
        <v>889</v>
      </c>
      <c r="B12403" s="362" t="s">
        <v>22116</v>
      </c>
      <c r="C12403" s="340" t="s">
        <v>22592</v>
      </c>
      <c r="D12403" s="362" t="s">
        <v>22591</v>
      </c>
      <c r="E12403" s="362">
        <v>30</v>
      </c>
      <c r="F12403" s="364">
        <v>11237654</v>
      </c>
      <c r="G12403" s="363">
        <v>27112376548</v>
      </c>
      <c r="H12403" s="365">
        <v>20021</v>
      </c>
      <c r="I12403" s="388">
        <v>24</v>
      </c>
      <c r="J12403" s="378">
        <v>10</v>
      </c>
      <c r="K12403" s="381">
        <v>1954</v>
      </c>
      <c r="L12403" s="369">
        <f t="shared" ca="1" si="193"/>
        <v>69</v>
      </c>
      <c r="M12403" s="299" t="s">
        <v>17337</v>
      </c>
      <c r="N12403" s="10" t="s">
        <v>28854</v>
      </c>
      <c r="O12403" s="389" t="s">
        <v>177</v>
      </c>
      <c r="P12403" s="386" t="s">
        <v>177</v>
      </c>
    </row>
    <row r="12404" spans="1:16" s="8" customFormat="1" ht="15" customHeight="1" x14ac:dyDescent="0.25">
      <c r="A12404" s="362" t="s">
        <v>172</v>
      </c>
      <c r="B12404" s="362" t="s">
        <v>22116</v>
      </c>
      <c r="C12404" s="340" t="s">
        <v>22590</v>
      </c>
      <c r="D12404" s="362" t="s">
        <v>22589</v>
      </c>
      <c r="E12404" s="362">
        <v>33</v>
      </c>
      <c r="F12404" s="364">
        <v>22139967</v>
      </c>
      <c r="G12404" s="363">
        <v>27221399671</v>
      </c>
      <c r="H12404" s="365" t="s">
        <v>29594</v>
      </c>
      <c r="I12404" s="388">
        <v>19</v>
      </c>
      <c r="J12404" s="378">
        <v>7</v>
      </c>
      <c r="K12404" s="381">
        <v>1972</v>
      </c>
      <c r="L12404" s="369">
        <f t="shared" ca="1" si="193"/>
        <v>51</v>
      </c>
      <c r="M12404" s="299" t="s">
        <v>17337</v>
      </c>
      <c r="N12404" s="10" t="s">
        <v>28854</v>
      </c>
      <c r="O12404" s="389" t="s">
        <v>29331</v>
      </c>
      <c r="P12404" s="386">
        <v>31003</v>
      </c>
    </row>
    <row r="12405" spans="1:16" s="8" customFormat="1" ht="15" customHeight="1" x14ac:dyDescent="0.25">
      <c r="A12405" s="362" t="s">
        <v>27</v>
      </c>
      <c r="B12405" s="362" t="s">
        <v>22116</v>
      </c>
      <c r="C12405" s="340" t="s">
        <v>22588</v>
      </c>
      <c r="D12405" s="362" t="s">
        <v>22587</v>
      </c>
      <c r="E12405" s="362">
        <v>15</v>
      </c>
      <c r="F12405" s="364">
        <v>30980358</v>
      </c>
      <c r="G12405" s="363">
        <v>27309803588</v>
      </c>
      <c r="H12405" s="365">
        <v>30821</v>
      </c>
      <c r="I12405" s="388">
        <v>19</v>
      </c>
      <c r="J12405" s="378">
        <v>5</v>
      </c>
      <c r="K12405" s="381">
        <v>1984</v>
      </c>
      <c r="L12405" s="369">
        <f t="shared" ca="1" si="193"/>
        <v>39</v>
      </c>
      <c r="M12405" s="299" t="s">
        <v>17337</v>
      </c>
      <c r="N12405" s="10" t="s">
        <v>28854</v>
      </c>
      <c r="O12405" s="389" t="s">
        <v>30795</v>
      </c>
      <c r="P12405" s="386">
        <v>31186</v>
      </c>
    </row>
    <row r="12406" spans="1:16" s="8" customFormat="1" ht="15" customHeight="1" x14ac:dyDescent="0.25">
      <c r="A12406" s="362" t="s">
        <v>161</v>
      </c>
      <c r="B12406" s="362" t="s">
        <v>22116</v>
      </c>
      <c r="C12406" s="340" t="s">
        <v>22586</v>
      </c>
      <c r="D12406" s="362" t="s">
        <v>22585</v>
      </c>
      <c r="E12406" s="362">
        <v>31</v>
      </c>
      <c r="F12406" s="364">
        <v>18466218</v>
      </c>
      <c r="G12406" s="363">
        <v>27184662189</v>
      </c>
      <c r="H12406" s="365">
        <v>24596</v>
      </c>
      <c r="I12406" s="388">
        <v>4</v>
      </c>
      <c r="J12406" s="378">
        <v>5</v>
      </c>
      <c r="K12406" s="381">
        <v>1967</v>
      </c>
      <c r="L12406" s="369">
        <f t="shared" ca="1" si="193"/>
        <v>56</v>
      </c>
      <c r="M12406" s="299" t="s">
        <v>17337</v>
      </c>
      <c r="N12406" s="10" t="s">
        <v>28854</v>
      </c>
      <c r="O12406" s="389" t="s">
        <v>29323</v>
      </c>
      <c r="P12406" s="386">
        <v>43423</v>
      </c>
    </row>
    <row r="12407" spans="1:16" s="8" customFormat="1" ht="15" customHeight="1" x14ac:dyDescent="0.25">
      <c r="A12407" s="362" t="s">
        <v>161</v>
      </c>
      <c r="B12407" s="362" t="s">
        <v>22116</v>
      </c>
      <c r="C12407" s="340" t="s">
        <v>22584</v>
      </c>
      <c r="D12407" s="362" t="s">
        <v>22583</v>
      </c>
      <c r="E12407" s="362">
        <v>34</v>
      </c>
      <c r="F12407" s="364">
        <v>13922989</v>
      </c>
      <c r="G12407" s="363">
        <v>23139229894</v>
      </c>
      <c r="H12407" s="365">
        <v>22160</v>
      </c>
      <c r="I12407" s="388">
        <v>1</v>
      </c>
      <c r="J12407" s="378">
        <v>9</v>
      </c>
      <c r="K12407" s="381">
        <v>1960</v>
      </c>
      <c r="L12407" s="369">
        <f t="shared" ca="1" si="193"/>
        <v>63</v>
      </c>
      <c r="M12407" s="299" t="s">
        <v>17337</v>
      </c>
      <c r="N12407" s="10" t="s">
        <v>28854</v>
      </c>
      <c r="O12407" s="389" t="s">
        <v>30795</v>
      </c>
      <c r="P12407" s="386">
        <v>31832</v>
      </c>
    </row>
    <row r="12408" spans="1:16" s="8" customFormat="1" ht="15" customHeight="1" x14ac:dyDescent="0.25">
      <c r="A12408" s="362" t="s">
        <v>193</v>
      </c>
      <c r="B12408" s="362" t="s">
        <v>22116</v>
      </c>
      <c r="C12408" s="340" t="s">
        <v>22582</v>
      </c>
      <c r="D12408" s="362" t="s">
        <v>22581</v>
      </c>
      <c r="E12408" s="362">
        <v>32</v>
      </c>
      <c r="F12408" s="364">
        <v>21941124</v>
      </c>
      <c r="G12408" s="363">
        <v>27219411249</v>
      </c>
      <c r="H12408" s="365">
        <v>26279</v>
      </c>
      <c r="I12408" s="388">
        <v>12</v>
      </c>
      <c r="J12408" s="378">
        <v>12</v>
      </c>
      <c r="K12408" s="381">
        <v>1971</v>
      </c>
      <c r="L12408" s="369">
        <f t="shared" ca="1" si="193"/>
        <v>52</v>
      </c>
      <c r="M12408" s="299" t="s">
        <v>17337</v>
      </c>
      <c r="N12408" s="10" t="s">
        <v>28854</v>
      </c>
      <c r="O12408" s="389" t="s">
        <v>38436</v>
      </c>
      <c r="P12408" s="386" t="s">
        <v>38435</v>
      </c>
    </row>
    <row r="12409" spans="1:16" s="8" customFormat="1" ht="15" customHeight="1" x14ac:dyDescent="0.25">
      <c r="A12409" s="362" t="s">
        <v>23</v>
      </c>
      <c r="B12409" s="362" t="s">
        <v>22116</v>
      </c>
      <c r="C12409" s="340" t="s">
        <v>39652</v>
      </c>
      <c r="D12409" s="362" t="s">
        <v>39676</v>
      </c>
      <c r="E12409" s="362">
        <v>10</v>
      </c>
      <c r="F12409" s="364">
        <v>6424681</v>
      </c>
      <c r="G12409" s="363">
        <v>27064246815</v>
      </c>
      <c r="H12409" s="365">
        <v>18323</v>
      </c>
      <c r="I12409" s="388">
        <v>1</v>
      </c>
      <c r="J12409" s="378">
        <v>3</v>
      </c>
      <c r="K12409" s="381">
        <v>1950</v>
      </c>
      <c r="L12409" s="369">
        <f t="shared" ca="1" si="193"/>
        <v>74</v>
      </c>
      <c r="M12409" s="299" t="s">
        <v>17337</v>
      </c>
      <c r="N12409" s="10" t="s">
        <v>28854</v>
      </c>
      <c r="O12409" s="389" t="s">
        <v>40072</v>
      </c>
      <c r="P12409" s="386">
        <v>44419</v>
      </c>
    </row>
    <row r="12410" spans="1:16" s="8" customFormat="1" ht="15" customHeight="1" x14ac:dyDescent="0.25">
      <c r="A12410" s="362" t="s">
        <v>172</v>
      </c>
      <c r="B12410" s="362" t="s">
        <v>22116</v>
      </c>
      <c r="C12410" s="340" t="s">
        <v>22577</v>
      </c>
      <c r="D12410" s="362" t="s">
        <v>22576</v>
      </c>
      <c r="E12410" s="362">
        <v>33</v>
      </c>
      <c r="F12410" s="364">
        <v>4848243</v>
      </c>
      <c r="G12410" s="363">
        <v>27048482436</v>
      </c>
      <c r="H12410" s="365" t="s">
        <v>29593</v>
      </c>
      <c r="I12410" s="388">
        <v>17</v>
      </c>
      <c r="J12410" s="378">
        <v>3</v>
      </c>
      <c r="K12410" s="381">
        <v>1945</v>
      </c>
      <c r="L12410" s="369">
        <f t="shared" ca="1" si="193"/>
        <v>79</v>
      </c>
      <c r="M12410" s="299" t="s">
        <v>17337</v>
      </c>
      <c r="N12410" s="10" t="s">
        <v>28854</v>
      </c>
      <c r="O12410" s="389" t="s">
        <v>30804</v>
      </c>
      <c r="P12410" s="386">
        <v>33024</v>
      </c>
    </row>
    <row r="12411" spans="1:16" s="8" customFormat="1" ht="15" customHeight="1" x14ac:dyDescent="0.25">
      <c r="A12411" s="362" t="s">
        <v>27</v>
      </c>
      <c r="B12411" s="362" t="s">
        <v>22116</v>
      </c>
      <c r="C12411" s="340" t="s">
        <v>22575</v>
      </c>
      <c r="D12411" s="362" t="s">
        <v>22574</v>
      </c>
      <c r="E12411" s="362" t="s">
        <v>179</v>
      </c>
      <c r="F12411" s="364">
        <v>16937089</v>
      </c>
      <c r="G12411" s="363">
        <v>27169370899</v>
      </c>
      <c r="H12411" s="365">
        <v>23524</v>
      </c>
      <c r="I12411" s="388">
        <v>27</v>
      </c>
      <c r="J12411" s="378">
        <v>5</v>
      </c>
      <c r="K12411" s="381">
        <v>1964</v>
      </c>
      <c r="L12411" s="369">
        <f t="shared" ca="1" si="193"/>
        <v>59</v>
      </c>
      <c r="M12411" s="299" t="s">
        <v>17337</v>
      </c>
      <c r="N12411" s="10" t="s">
        <v>28854</v>
      </c>
      <c r="O12411" s="389" t="s">
        <v>177</v>
      </c>
      <c r="P12411" s="386">
        <v>38003</v>
      </c>
    </row>
    <row r="12412" spans="1:16" s="8" customFormat="1" ht="15" customHeight="1" x14ac:dyDescent="0.25">
      <c r="A12412" s="362" t="s">
        <v>27</v>
      </c>
      <c r="B12412" s="362" t="s">
        <v>22116</v>
      </c>
      <c r="C12412" s="340" t="s">
        <v>22572</v>
      </c>
      <c r="D12412" s="362" t="s">
        <v>22571</v>
      </c>
      <c r="E12412" s="362">
        <v>34</v>
      </c>
      <c r="F12412" s="364">
        <v>5589846</v>
      </c>
      <c r="G12412" s="363">
        <v>23055898464</v>
      </c>
      <c r="H12412" s="365">
        <v>17195</v>
      </c>
      <c r="I12412" s="388">
        <v>28</v>
      </c>
      <c r="J12412" s="378">
        <v>1</v>
      </c>
      <c r="K12412" s="381">
        <v>1947</v>
      </c>
      <c r="L12412" s="369">
        <f t="shared" ca="1" si="193"/>
        <v>77</v>
      </c>
      <c r="M12412" s="299" t="s">
        <v>17337</v>
      </c>
      <c r="N12412" s="10" t="s">
        <v>28854</v>
      </c>
      <c r="O12412" s="389" t="s">
        <v>30756</v>
      </c>
      <c r="P12412" s="386">
        <v>33533</v>
      </c>
    </row>
    <row r="12413" spans="1:16" s="8" customFormat="1" ht="15" customHeight="1" x14ac:dyDescent="0.25">
      <c r="A12413" s="362">
        <v>17</v>
      </c>
      <c r="B12413" s="362" t="s">
        <v>22116</v>
      </c>
      <c r="C12413" s="340" t="s">
        <v>22570</v>
      </c>
      <c r="D12413" s="362" t="s">
        <v>22569</v>
      </c>
      <c r="E12413" s="362">
        <v>30</v>
      </c>
      <c r="F12413" s="364">
        <v>30255342</v>
      </c>
      <c r="G12413" s="363">
        <v>23302553424</v>
      </c>
      <c r="H12413" s="365">
        <v>30544</v>
      </c>
      <c r="I12413" s="388">
        <v>16</v>
      </c>
      <c r="J12413" s="378">
        <v>8</v>
      </c>
      <c r="K12413" s="381">
        <v>1983</v>
      </c>
      <c r="L12413" s="369">
        <f t="shared" ca="1" si="193"/>
        <v>40</v>
      </c>
      <c r="M12413" s="299" t="s">
        <v>17337</v>
      </c>
      <c r="N12413" s="10" t="s">
        <v>28854</v>
      </c>
      <c r="O12413" s="389" t="s">
        <v>30745</v>
      </c>
      <c r="P12413" s="386">
        <v>33800</v>
      </c>
    </row>
    <row r="12414" spans="1:16" s="8" customFormat="1" ht="15" customHeight="1" x14ac:dyDescent="0.25">
      <c r="A12414" s="362" t="s">
        <v>27</v>
      </c>
      <c r="B12414" s="362" t="s">
        <v>22116</v>
      </c>
      <c r="C12414" s="340" t="s">
        <v>38377</v>
      </c>
      <c r="D12414" s="362" t="s">
        <v>38413</v>
      </c>
      <c r="E12414" s="362">
        <v>11</v>
      </c>
      <c r="F12414" s="364">
        <v>17771356</v>
      </c>
      <c r="G12414" s="363">
        <v>27177713569</v>
      </c>
      <c r="H12414" s="365">
        <v>24299</v>
      </c>
      <c r="I12414" s="388">
        <v>11</v>
      </c>
      <c r="J12414" s="378">
        <v>7</v>
      </c>
      <c r="K12414" s="381">
        <v>1966</v>
      </c>
      <c r="L12414" s="369">
        <f t="shared" ca="1" si="193"/>
        <v>57</v>
      </c>
      <c r="M12414" s="299" t="s">
        <v>17337</v>
      </c>
      <c r="N12414" s="10" t="s">
        <v>28854</v>
      </c>
      <c r="O12414" s="389" t="s">
        <v>38556</v>
      </c>
      <c r="P12414" s="386">
        <v>27531</v>
      </c>
    </row>
    <row r="12415" spans="1:16" s="8" customFormat="1" ht="15" customHeight="1" x14ac:dyDescent="0.25">
      <c r="A12415" s="362" t="s">
        <v>27</v>
      </c>
      <c r="B12415" s="362" t="s">
        <v>22116</v>
      </c>
      <c r="C12415" s="340" t="s">
        <v>22568</v>
      </c>
      <c r="D12415" s="362" t="s">
        <v>22567</v>
      </c>
      <c r="E12415" s="362">
        <v>10</v>
      </c>
      <c r="F12415" s="364">
        <v>13386517</v>
      </c>
      <c r="G12415" s="363">
        <v>27133865174</v>
      </c>
      <c r="H12415" s="365">
        <v>21809</v>
      </c>
      <c r="I12415" s="388">
        <v>16</v>
      </c>
      <c r="J12415" s="378">
        <v>9</v>
      </c>
      <c r="K12415" s="381">
        <v>1959</v>
      </c>
      <c r="L12415" s="369">
        <f t="shared" ca="1" si="193"/>
        <v>64</v>
      </c>
      <c r="M12415" s="299" t="s">
        <v>17337</v>
      </c>
      <c r="N12415" s="10" t="s">
        <v>28854</v>
      </c>
      <c r="O12415" s="389" t="s">
        <v>29327</v>
      </c>
      <c r="P12415" s="386">
        <v>43625</v>
      </c>
    </row>
    <row r="12416" spans="1:16" s="8" customFormat="1" ht="15" customHeight="1" x14ac:dyDescent="0.25">
      <c r="A12416" s="362" t="s">
        <v>302</v>
      </c>
      <c r="B12416" s="362" t="s">
        <v>22116</v>
      </c>
      <c r="C12416" s="340" t="s">
        <v>31387</v>
      </c>
      <c r="D12416" s="362" t="s">
        <v>21534</v>
      </c>
      <c r="E12416" s="362">
        <v>10</v>
      </c>
      <c r="F12416" s="364">
        <v>16823078</v>
      </c>
      <c r="G12416" s="363" t="str">
        <f>27&amp;F12416&amp;3</f>
        <v>27168230783</v>
      </c>
      <c r="H12416" s="365">
        <v>23380</v>
      </c>
      <c r="I12416" s="388">
        <v>4</v>
      </c>
      <c r="J12416" s="378">
        <v>1</v>
      </c>
      <c r="K12416" s="381">
        <v>1964</v>
      </c>
      <c r="L12416" s="369">
        <f t="shared" ca="1" si="193"/>
        <v>60</v>
      </c>
      <c r="M12416" s="299" t="s">
        <v>17337</v>
      </c>
      <c r="N12416" s="10" t="s">
        <v>28854</v>
      </c>
      <c r="O12416" s="389" t="s">
        <v>31211</v>
      </c>
      <c r="P12416" s="386">
        <v>44210</v>
      </c>
    </row>
    <row r="12417" spans="1:16" s="8" customFormat="1" ht="15" customHeight="1" x14ac:dyDescent="0.25">
      <c r="A12417" s="362" t="s">
        <v>252</v>
      </c>
      <c r="B12417" s="362" t="s">
        <v>22116</v>
      </c>
      <c r="C12417" s="340" t="s">
        <v>22566</v>
      </c>
      <c r="D12417" s="362" t="s">
        <v>22565</v>
      </c>
      <c r="E12417" s="362" t="s">
        <v>124</v>
      </c>
      <c r="F12417" s="364">
        <v>28006793</v>
      </c>
      <c r="G12417" s="363">
        <v>27280067933</v>
      </c>
      <c r="H12417" s="365">
        <v>29435</v>
      </c>
      <c r="I12417" s="388">
        <v>2</v>
      </c>
      <c r="J12417" s="378">
        <v>8</v>
      </c>
      <c r="K12417" s="381">
        <v>1980</v>
      </c>
      <c r="L12417" s="369">
        <f t="shared" ca="1" si="193"/>
        <v>43</v>
      </c>
      <c r="M12417" s="299" t="s">
        <v>17337</v>
      </c>
      <c r="N12417" s="10" t="s">
        <v>28854</v>
      </c>
      <c r="O12417" s="389" t="s">
        <v>177</v>
      </c>
      <c r="P12417" s="386">
        <v>37757</v>
      </c>
    </row>
    <row r="12418" spans="1:16" s="8" customFormat="1" ht="15" customHeight="1" x14ac:dyDescent="0.25">
      <c r="A12418" s="362" t="s">
        <v>27</v>
      </c>
      <c r="B12418" s="362" t="s">
        <v>22116</v>
      </c>
      <c r="C12418" s="340" t="s">
        <v>22561</v>
      </c>
      <c r="D12418" s="362" t="s">
        <v>22560</v>
      </c>
      <c r="E12418" s="362">
        <v>32</v>
      </c>
      <c r="F12418" s="364">
        <v>32553094</v>
      </c>
      <c r="G12418" s="363">
        <v>23325530944</v>
      </c>
      <c r="H12418" s="365">
        <v>31643</v>
      </c>
      <c r="I12418" s="388">
        <v>19</v>
      </c>
      <c r="J12418" s="378">
        <v>8</v>
      </c>
      <c r="K12418" s="381">
        <v>1986</v>
      </c>
      <c r="L12418" s="369">
        <f t="shared" ref="L12418:L12481" ca="1" si="194">DATEDIF(H12418,TODAY(),"Y")</f>
        <v>37</v>
      </c>
      <c r="M12418" s="299" t="s">
        <v>17337</v>
      </c>
      <c r="N12418" s="10" t="s">
        <v>28854</v>
      </c>
      <c r="O12418" s="389" t="s">
        <v>29348</v>
      </c>
      <c r="P12418" s="386">
        <v>42806</v>
      </c>
    </row>
    <row r="12419" spans="1:16" s="8" customFormat="1" ht="15" customHeight="1" x14ac:dyDescent="0.25">
      <c r="A12419" s="362">
        <v>13</v>
      </c>
      <c r="B12419" s="362" t="s">
        <v>22116</v>
      </c>
      <c r="C12419" s="340" t="s">
        <v>22559</v>
      </c>
      <c r="D12419" s="362" t="s">
        <v>22558</v>
      </c>
      <c r="E12419" s="362">
        <v>30</v>
      </c>
      <c r="F12419" s="364">
        <v>22701273</v>
      </c>
      <c r="G12419" s="363">
        <v>27227012736</v>
      </c>
      <c r="H12419" s="365">
        <v>26471</v>
      </c>
      <c r="I12419" s="388">
        <v>21</v>
      </c>
      <c r="J12419" s="378">
        <v>6</v>
      </c>
      <c r="K12419" s="381">
        <v>1972</v>
      </c>
      <c r="L12419" s="369">
        <f t="shared" ca="1" si="194"/>
        <v>51</v>
      </c>
      <c r="M12419" s="299" t="s">
        <v>17337</v>
      </c>
      <c r="N12419" s="10" t="s">
        <v>28854</v>
      </c>
      <c r="O12419" s="389" t="s">
        <v>177</v>
      </c>
      <c r="P12419" s="386" t="s">
        <v>177</v>
      </c>
    </row>
    <row r="12420" spans="1:16" s="8" customFormat="1" ht="15" customHeight="1" x14ac:dyDescent="0.25">
      <c r="A12420" s="362" t="s">
        <v>59</v>
      </c>
      <c r="B12420" s="362" t="s">
        <v>22116</v>
      </c>
      <c r="C12420" s="340" t="s">
        <v>22557</v>
      </c>
      <c r="D12420" s="362" t="s">
        <v>22556</v>
      </c>
      <c r="E12420" s="362">
        <v>30</v>
      </c>
      <c r="F12420" s="364">
        <v>18437427</v>
      </c>
      <c r="G12420" s="363">
        <v>27184374272</v>
      </c>
      <c r="H12420" s="365">
        <v>24546</v>
      </c>
      <c r="I12420" s="388">
        <v>15</v>
      </c>
      <c r="J12420" s="378">
        <v>3</v>
      </c>
      <c r="K12420" s="381">
        <v>1967</v>
      </c>
      <c r="L12420" s="369">
        <f t="shared" ca="1" si="194"/>
        <v>57</v>
      </c>
      <c r="M12420" s="299" t="s">
        <v>17337</v>
      </c>
      <c r="N12420" s="10" t="s">
        <v>28854</v>
      </c>
      <c r="O12420" s="389" t="s">
        <v>33532</v>
      </c>
      <c r="P12420" s="386" t="s">
        <v>177</v>
      </c>
    </row>
    <row r="12421" spans="1:16" s="8" customFormat="1" ht="15" customHeight="1" x14ac:dyDescent="0.25">
      <c r="A12421" s="362" t="s">
        <v>27</v>
      </c>
      <c r="B12421" s="362" t="s">
        <v>22116</v>
      </c>
      <c r="C12421" s="340" t="s">
        <v>22555</v>
      </c>
      <c r="D12421" s="362" t="s">
        <v>22554</v>
      </c>
      <c r="E12421" s="362">
        <v>35</v>
      </c>
      <c r="F12421" s="364">
        <v>6256584</v>
      </c>
      <c r="G12421" s="363">
        <v>27062565840</v>
      </c>
      <c r="H12421" s="365">
        <v>18348</v>
      </c>
      <c r="I12421" s="388">
        <v>26</v>
      </c>
      <c r="J12421" s="378">
        <v>3</v>
      </c>
      <c r="K12421" s="381">
        <v>1950</v>
      </c>
      <c r="L12421" s="369">
        <f t="shared" ca="1" si="194"/>
        <v>74</v>
      </c>
      <c r="M12421" s="299" t="s">
        <v>17337</v>
      </c>
      <c r="N12421" s="10" t="s">
        <v>28854</v>
      </c>
      <c r="O12421" s="389" t="s">
        <v>30792</v>
      </c>
      <c r="P12421" s="386">
        <v>39307</v>
      </c>
    </row>
    <row r="12422" spans="1:16" s="8" customFormat="1" ht="15" customHeight="1" x14ac:dyDescent="0.25">
      <c r="A12422" s="362">
        <v>17</v>
      </c>
      <c r="B12422" s="362" t="s">
        <v>22116</v>
      </c>
      <c r="C12422" s="340" t="s">
        <v>22553</v>
      </c>
      <c r="D12422" s="362" t="s">
        <v>22552</v>
      </c>
      <c r="E12422" s="362" t="s">
        <v>99</v>
      </c>
      <c r="F12422" s="364">
        <v>10268053</v>
      </c>
      <c r="G12422" s="363">
        <v>27102680532</v>
      </c>
      <c r="H12422" s="365">
        <v>19363</v>
      </c>
      <c r="I12422" s="388">
        <v>4</v>
      </c>
      <c r="J12422" s="378">
        <v>1</v>
      </c>
      <c r="K12422" s="381">
        <v>1953</v>
      </c>
      <c r="L12422" s="369">
        <f t="shared" ca="1" si="194"/>
        <v>71</v>
      </c>
      <c r="M12422" s="299" t="s">
        <v>17337</v>
      </c>
      <c r="N12422" s="10" t="s">
        <v>28854</v>
      </c>
      <c r="O12422" s="389" t="s">
        <v>177</v>
      </c>
      <c r="P12422" s="386" t="s">
        <v>177</v>
      </c>
    </row>
    <row r="12423" spans="1:16" s="8" customFormat="1" ht="15" customHeight="1" x14ac:dyDescent="0.25">
      <c r="A12423" s="362" t="s">
        <v>27</v>
      </c>
      <c r="B12423" s="362" t="s">
        <v>22116</v>
      </c>
      <c r="C12423" s="340" t="s">
        <v>22551</v>
      </c>
      <c r="D12423" s="362" t="s">
        <v>22550</v>
      </c>
      <c r="E12423" s="362">
        <v>33</v>
      </c>
      <c r="F12423" s="364">
        <v>16589157</v>
      </c>
      <c r="G12423" s="363">
        <v>27165891576</v>
      </c>
      <c r="H12423" s="365">
        <v>23208</v>
      </c>
      <c r="I12423" s="388">
        <v>16</v>
      </c>
      <c r="J12423" s="378">
        <v>7</v>
      </c>
      <c r="K12423" s="381">
        <v>1963</v>
      </c>
      <c r="L12423" s="369">
        <f t="shared" ca="1" si="194"/>
        <v>60</v>
      </c>
      <c r="M12423" s="299" t="s">
        <v>17337</v>
      </c>
      <c r="N12423" s="10" t="s">
        <v>28854</v>
      </c>
      <c r="O12423" s="389" t="s">
        <v>30783</v>
      </c>
      <c r="P12423" s="386">
        <v>40758</v>
      </c>
    </row>
    <row r="12424" spans="1:16" s="8" customFormat="1" ht="15" customHeight="1" x14ac:dyDescent="0.25">
      <c r="A12424" s="362">
        <v>11</v>
      </c>
      <c r="B12424" s="362" t="s">
        <v>22116</v>
      </c>
      <c r="C12424" s="340" t="s">
        <v>22549</v>
      </c>
      <c r="D12424" s="362" t="s">
        <v>22548</v>
      </c>
      <c r="E12424" s="362">
        <v>35</v>
      </c>
      <c r="F12424" s="364">
        <v>40584806</v>
      </c>
      <c r="G12424" s="363">
        <v>27405848061</v>
      </c>
      <c r="H12424" s="365">
        <v>35640</v>
      </c>
      <c r="I12424" s="388">
        <v>29</v>
      </c>
      <c r="J12424" s="378">
        <v>7</v>
      </c>
      <c r="K12424" s="381">
        <v>1997</v>
      </c>
      <c r="L12424" s="369">
        <f t="shared" ca="1" si="194"/>
        <v>26</v>
      </c>
      <c r="M12424" s="299" t="s">
        <v>17337</v>
      </c>
      <c r="N12424" s="10" t="s">
        <v>28854</v>
      </c>
      <c r="O12424" s="389" t="s">
        <v>30791</v>
      </c>
      <c r="P12424" s="386">
        <v>41291</v>
      </c>
    </row>
    <row r="12425" spans="1:16" s="8" customFormat="1" ht="15" customHeight="1" x14ac:dyDescent="0.25">
      <c r="A12425" s="362">
        <v>13</v>
      </c>
      <c r="B12425" s="362" t="s">
        <v>22116</v>
      </c>
      <c r="C12425" s="340" t="s">
        <v>22543</v>
      </c>
      <c r="D12425" s="362" t="s">
        <v>22542</v>
      </c>
      <c r="E12425" s="362">
        <v>31</v>
      </c>
      <c r="F12425" s="364">
        <v>14341619</v>
      </c>
      <c r="G12425" s="363">
        <v>23143416194</v>
      </c>
      <c r="H12425" s="365">
        <v>22985</v>
      </c>
      <c r="I12425" s="388">
        <v>5</v>
      </c>
      <c r="J12425" s="378">
        <v>12</v>
      </c>
      <c r="K12425" s="381">
        <v>1962</v>
      </c>
      <c r="L12425" s="369">
        <f t="shared" ca="1" si="194"/>
        <v>61</v>
      </c>
      <c r="M12425" s="299" t="s">
        <v>17337</v>
      </c>
      <c r="N12425" s="10" t="s">
        <v>28854</v>
      </c>
      <c r="O12425" s="389" t="s">
        <v>29334</v>
      </c>
      <c r="P12425" s="386">
        <v>42397</v>
      </c>
    </row>
    <row r="12426" spans="1:16" s="8" customFormat="1" ht="15" customHeight="1" x14ac:dyDescent="0.25">
      <c r="A12426" s="362" t="s">
        <v>172</v>
      </c>
      <c r="B12426" s="362" t="s">
        <v>22116</v>
      </c>
      <c r="C12426" s="340" t="s">
        <v>35567</v>
      </c>
      <c r="D12426" s="362" t="s">
        <v>35588</v>
      </c>
      <c r="E12426" s="362">
        <v>30</v>
      </c>
      <c r="F12426" s="364">
        <v>27525804</v>
      </c>
      <c r="G12426" s="363">
        <v>27275258046</v>
      </c>
      <c r="H12426" s="365">
        <v>29122</v>
      </c>
      <c r="I12426" s="388">
        <v>24</v>
      </c>
      <c r="J12426" s="378">
        <v>9</v>
      </c>
      <c r="K12426" s="381">
        <v>1979</v>
      </c>
      <c r="L12426" s="369">
        <f t="shared" ca="1" si="194"/>
        <v>44</v>
      </c>
      <c r="M12426" s="299" t="s">
        <v>17337</v>
      </c>
      <c r="N12426" s="10" t="s">
        <v>28854</v>
      </c>
      <c r="O12426" s="389" t="s">
        <v>35535</v>
      </c>
      <c r="P12426" s="386" t="s">
        <v>35959</v>
      </c>
    </row>
    <row r="12427" spans="1:16" s="8" customFormat="1" ht="15" customHeight="1" x14ac:dyDescent="0.25">
      <c r="A12427" s="362" t="s">
        <v>23</v>
      </c>
      <c r="B12427" s="362" t="s">
        <v>22116</v>
      </c>
      <c r="C12427" s="340" t="s">
        <v>22541</v>
      </c>
      <c r="D12427" s="362" t="s">
        <v>22540</v>
      </c>
      <c r="E12427" s="362" t="s">
        <v>36</v>
      </c>
      <c r="F12427" s="364">
        <v>14296024</v>
      </c>
      <c r="G12427" s="363">
        <v>27142960244</v>
      </c>
      <c r="H12427" s="365">
        <v>22331</v>
      </c>
      <c r="I12427" s="388">
        <v>19</v>
      </c>
      <c r="J12427" s="378">
        <v>2</v>
      </c>
      <c r="K12427" s="381">
        <v>1961</v>
      </c>
      <c r="L12427" s="369">
        <f t="shared" ca="1" si="194"/>
        <v>63</v>
      </c>
      <c r="M12427" s="299" t="s">
        <v>17337</v>
      </c>
      <c r="N12427" s="10" t="s">
        <v>28854</v>
      </c>
      <c r="O12427" s="389" t="s">
        <v>177</v>
      </c>
      <c r="P12427" s="386" t="s">
        <v>177</v>
      </c>
    </row>
    <row r="12428" spans="1:16" s="8" customFormat="1" ht="15" customHeight="1" x14ac:dyDescent="0.25">
      <c r="A12428" s="362">
        <v>17</v>
      </c>
      <c r="B12428" s="362" t="s">
        <v>22116</v>
      </c>
      <c r="C12428" s="340" t="s">
        <v>22539</v>
      </c>
      <c r="D12428" s="362" t="s">
        <v>22538</v>
      </c>
      <c r="E12428" s="362">
        <v>35</v>
      </c>
      <c r="F12428" s="364">
        <v>13004283</v>
      </c>
      <c r="G12428" s="363">
        <v>27130042835</v>
      </c>
      <c r="H12428" s="365">
        <v>21618</v>
      </c>
      <c r="I12428" s="388">
        <v>9</v>
      </c>
      <c r="J12428" s="378">
        <v>3</v>
      </c>
      <c r="K12428" s="381">
        <v>1959</v>
      </c>
      <c r="L12428" s="369">
        <f t="shared" ca="1" si="194"/>
        <v>65</v>
      </c>
      <c r="M12428" s="299" t="s">
        <v>17337</v>
      </c>
      <c r="N12428" s="10" t="s">
        <v>28854</v>
      </c>
      <c r="O12428" s="389" t="s">
        <v>177</v>
      </c>
      <c r="P12428" s="386" t="s">
        <v>177</v>
      </c>
    </row>
    <row r="12429" spans="1:16" s="8" customFormat="1" ht="15" customHeight="1" x14ac:dyDescent="0.25">
      <c r="A12429" s="362">
        <v>11</v>
      </c>
      <c r="B12429" s="362" t="s">
        <v>22116</v>
      </c>
      <c r="C12429" s="340" t="s">
        <v>22537</v>
      </c>
      <c r="D12429" s="362" t="s">
        <v>22536</v>
      </c>
      <c r="E12429" s="362">
        <v>31</v>
      </c>
      <c r="F12429" s="364">
        <v>20651181</v>
      </c>
      <c r="G12429" s="363">
        <v>20206511819</v>
      </c>
      <c r="H12429" s="365">
        <v>25284</v>
      </c>
      <c r="I12429" s="388">
        <v>22</v>
      </c>
      <c r="J12429" s="378">
        <v>3</v>
      </c>
      <c r="K12429" s="381">
        <v>1969</v>
      </c>
      <c r="L12429" s="369">
        <f t="shared" ca="1" si="194"/>
        <v>55</v>
      </c>
      <c r="M12429" s="299" t="s">
        <v>22252</v>
      </c>
      <c r="N12429" s="10" t="s">
        <v>40415</v>
      </c>
      <c r="O12429" s="389" t="s">
        <v>177</v>
      </c>
      <c r="P12429" s="386" t="s">
        <v>177</v>
      </c>
    </row>
    <row r="12430" spans="1:16" s="8" customFormat="1" ht="15" customHeight="1" x14ac:dyDescent="0.25">
      <c r="A12430" s="362" t="s">
        <v>59</v>
      </c>
      <c r="B12430" s="362" t="s">
        <v>22116</v>
      </c>
      <c r="C12430" s="340" t="s">
        <v>22535</v>
      </c>
      <c r="D12430" s="362" t="s">
        <v>22534</v>
      </c>
      <c r="E12430" s="362">
        <v>30</v>
      </c>
      <c r="F12430" s="364">
        <v>16119370</v>
      </c>
      <c r="G12430" s="363">
        <v>23161193704</v>
      </c>
      <c r="H12430" s="365">
        <v>23015</v>
      </c>
      <c r="I12430" s="388">
        <v>4</v>
      </c>
      <c r="J12430" s="378">
        <v>1</v>
      </c>
      <c r="K12430" s="381">
        <v>1963</v>
      </c>
      <c r="L12430" s="369">
        <f t="shared" ca="1" si="194"/>
        <v>61</v>
      </c>
      <c r="M12430" s="299" t="s">
        <v>17337</v>
      </c>
      <c r="N12430" s="10" t="s">
        <v>28854</v>
      </c>
      <c r="O12430" s="389" t="s">
        <v>30767</v>
      </c>
      <c r="P12430" s="386">
        <v>39253</v>
      </c>
    </row>
    <row r="12431" spans="1:16" s="8" customFormat="1" ht="15" customHeight="1" x14ac:dyDescent="0.25">
      <c r="A12431" s="362">
        <v>15</v>
      </c>
      <c r="B12431" s="362" t="s">
        <v>22116</v>
      </c>
      <c r="C12431" s="340" t="s">
        <v>38378</v>
      </c>
      <c r="D12431" s="362" t="s">
        <v>38414</v>
      </c>
      <c r="E12431" s="362">
        <v>34</v>
      </c>
      <c r="F12431" s="364">
        <v>21919870</v>
      </c>
      <c r="G12431" s="363">
        <v>27219198701</v>
      </c>
      <c r="H12431" s="365">
        <v>25986</v>
      </c>
      <c r="I12431" s="388">
        <v>22</v>
      </c>
      <c r="J12431" s="378">
        <v>2</v>
      </c>
      <c r="K12431" s="381">
        <v>1971</v>
      </c>
      <c r="L12431" s="369">
        <f t="shared" ca="1" si="194"/>
        <v>53</v>
      </c>
      <c r="M12431" s="299" t="s">
        <v>22252</v>
      </c>
      <c r="N12431" s="10" t="s">
        <v>28854</v>
      </c>
      <c r="O12431" s="389" t="s">
        <v>38280</v>
      </c>
      <c r="P12431" s="386">
        <v>43314</v>
      </c>
    </row>
    <row r="12432" spans="1:16" s="8" customFormat="1" ht="15" customHeight="1" x14ac:dyDescent="0.25">
      <c r="A12432" s="362" t="s">
        <v>46</v>
      </c>
      <c r="B12432" s="362" t="s">
        <v>22116</v>
      </c>
      <c r="C12432" s="340" t="s">
        <v>22533</v>
      </c>
      <c r="D12432" s="362" t="s">
        <v>36328</v>
      </c>
      <c r="E12432" s="362">
        <v>30</v>
      </c>
      <c r="F12432" s="364">
        <v>13816562</v>
      </c>
      <c r="G12432" s="363">
        <v>27138165626</v>
      </c>
      <c r="H12432" s="365">
        <v>21894</v>
      </c>
      <c r="I12432" s="388">
        <v>10</v>
      </c>
      <c r="J12432" s="378">
        <v>12</v>
      </c>
      <c r="K12432" s="381">
        <v>1959</v>
      </c>
      <c r="L12432" s="369">
        <f t="shared" ca="1" si="194"/>
        <v>64</v>
      </c>
      <c r="M12432" s="299" t="s">
        <v>17337</v>
      </c>
      <c r="N12432" s="10" t="s">
        <v>28854</v>
      </c>
      <c r="O12432" s="389" t="s">
        <v>30751</v>
      </c>
      <c r="P12432" s="386">
        <v>40364</v>
      </c>
    </row>
    <row r="12433" spans="1:16" s="8" customFormat="1" ht="15" customHeight="1" x14ac:dyDescent="0.25">
      <c r="A12433" s="362" t="s">
        <v>27</v>
      </c>
      <c r="B12433" s="362" t="s">
        <v>22116</v>
      </c>
      <c r="C12433" s="340" t="s">
        <v>22532</v>
      </c>
      <c r="D12433" s="362" t="s">
        <v>22531</v>
      </c>
      <c r="E12433" s="362">
        <v>30</v>
      </c>
      <c r="F12433" s="364">
        <v>17323761</v>
      </c>
      <c r="G12433" s="363">
        <v>27173237613</v>
      </c>
      <c r="H12433" s="365">
        <v>23659</v>
      </c>
      <c r="I12433" s="388">
        <v>9</v>
      </c>
      <c r="J12433" s="378">
        <v>10</v>
      </c>
      <c r="K12433" s="381">
        <v>1964</v>
      </c>
      <c r="L12433" s="369">
        <f t="shared" ca="1" si="194"/>
        <v>59</v>
      </c>
      <c r="M12433" s="299" t="s">
        <v>17337</v>
      </c>
      <c r="N12433" s="10" t="s">
        <v>28854</v>
      </c>
      <c r="O12433" s="389" t="s">
        <v>36021</v>
      </c>
      <c r="P12433" s="386">
        <v>41963</v>
      </c>
    </row>
    <row r="12434" spans="1:16" s="8" customFormat="1" ht="15" customHeight="1" x14ac:dyDescent="0.25">
      <c r="A12434" s="362" t="s">
        <v>302</v>
      </c>
      <c r="B12434" s="362" t="s">
        <v>22116</v>
      </c>
      <c r="C12434" s="340" t="s">
        <v>22530</v>
      </c>
      <c r="D12434" s="362" t="s">
        <v>3010</v>
      </c>
      <c r="E12434" s="362" t="s">
        <v>124</v>
      </c>
      <c r="F12434" s="364">
        <v>10566711</v>
      </c>
      <c r="G12434" s="363">
        <v>27105667111</v>
      </c>
      <c r="H12434" s="365">
        <v>19445</v>
      </c>
      <c r="I12434" s="388">
        <v>27</v>
      </c>
      <c r="J12434" s="378">
        <v>3</v>
      </c>
      <c r="K12434" s="381">
        <v>1953</v>
      </c>
      <c r="L12434" s="369">
        <f t="shared" ca="1" si="194"/>
        <v>71</v>
      </c>
      <c r="M12434" s="299" t="s">
        <v>17337</v>
      </c>
      <c r="N12434" s="10" t="s">
        <v>28854</v>
      </c>
      <c r="O12434" s="389" t="s">
        <v>177</v>
      </c>
      <c r="P12434" s="386" t="s">
        <v>177</v>
      </c>
    </row>
    <row r="12435" spans="1:16" s="8" customFormat="1" ht="15" customHeight="1" x14ac:dyDescent="0.25">
      <c r="A12435" s="362" t="s">
        <v>46</v>
      </c>
      <c r="B12435" s="362" t="s">
        <v>22116</v>
      </c>
      <c r="C12435" s="340" t="s">
        <v>22529</v>
      </c>
      <c r="D12435" s="362" t="s">
        <v>22528</v>
      </c>
      <c r="E12435" s="362">
        <v>32</v>
      </c>
      <c r="F12435" s="364">
        <v>23356932</v>
      </c>
      <c r="G12435" s="363">
        <v>27233569327</v>
      </c>
      <c r="H12435" s="365">
        <v>26914</v>
      </c>
      <c r="I12435" s="388">
        <v>7</v>
      </c>
      <c r="J12435" s="378">
        <v>9</v>
      </c>
      <c r="K12435" s="381">
        <v>1973</v>
      </c>
      <c r="L12435" s="369">
        <f t="shared" ca="1" si="194"/>
        <v>50</v>
      </c>
      <c r="M12435" s="299" t="s">
        <v>17337</v>
      </c>
      <c r="N12435" s="10" t="s">
        <v>28854</v>
      </c>
      <c r="O12435" s="389" t="s">
        <v>30627</v>
      </c>
      <c r="P12435" s="386">
        <v>41003</v>
      </c>
    </row>
    <row r="12436" spans="1:16" s="8" customFormat="1" ht="15" customHeight="1" x14ac:dyDescent="0.25">
      <c r="A12436" s="362">
        <v>12</v>
      </c>
      <c r="B12436" s="362" t="s">
        <v>22116</v>
      </c>
      <c r="C12436" s="340" t="s">
        <v>22527</v>
      </c>
      <c r="D12436" s="362" t="s">
        <v>22526</v>
      </c>
      <c r="E12436" s="362">
        <v>32</v>
      </c>
      <c r="F12436" s="364">
        <v>12382623</v>
      </c>
      <c r="G12436" s="363">
        <v>20123826230</v>
      </c>
      <c r="H12436" s="365" t="s">
        <v>177</v>
      </c>
      <c r="I12436" s="388"/>
      <c r="J12436" s="378"/>
      <c r="K12436" s="381"/>
      <c r="L12436" s="369" t="e">
        <f t="shared" ca="1" si="194"/>
        <v>#VALUE!</v>
      </c>
      <c r="M12436" s="299" t="s">
        <v>22252</v>
      </c>
      <c r="N12436" s="10" t="s">
        <v>40415</v>
      </c>
      <c r="O12436" s="389" t="s">
        <v>30802</v>
      </c>
      <c r="P12436" s="386">
        <v>31970</v>
      </c>
    </row>
    <row r="12437" spans="1:16" s="8" customFormat="1" ht="15" customHeight="1" x14ac:dyDescent="0.25">
      <c r="A12437" s="362">
        <v>12</v>
      </c>
      <c r="B12437" s="362" t="s">
        <v>22116</v>
      </c>
      <c r="C12437" s="340" t="s">
        <v>22525</v>
      </c>
      <c r="D12437" s="362" t="s">
        <v>22524</v>
      </c>
      <c r="E12437" s="362">
        <v>32</v>
      </c>
      <c r="F12437" s="364">
        <v>10044447</v>
      </c>
      <c r="G12437" s="363">
        <v>27100444475</v>
      </c>
      <c r="H12437" s="365">
        <v>19023</v>
      </c>
      <c r="I12437" s="388">
        <v>30</v>
      </c>
      <c r="J12437" s="378">
        <v>1</v>
      </c>
      <c r="K12437" s="381">
        <v>1952</v>
      </c>
      <c r="L12437" s="369">
        <f t="shared" ca="1" si="194"/>
        <v>72</v>
      </c>
      <c r="M12437" s="299" t="s">
        <v>17337</v>
      </c>
      <c r="N12437" s="10" t="s">
        <v>28854</v>
      </c>
      <c r="O12437" s="389" t="s">
        <v>29328</v>
      </c>
      <c r="P12437" s="386">
        <v>35130</v>
      </c>
    </row>
    <row r="12438" spans="1:16" s="8" customFormat="1" ht="15" customHeight="1" x14ac:dyDescent="0.25">
      <c r="A12438" s="362" t="s">
        <v>23</v>
      </c>
      <c r="B12438" s="362" t="s">
        <v>22116</v>
      </c>
      <c r="C12438" s="340" t="s">
        <v>22523</v>
      </c>
      <c r="D12438" s="362" t="s">
        <v>22522</v>
      </c>
      <c r="E12438" s="362" t="s">
        <v>45</v>
      </c>
      <c r="F12438" s="364">
        <v>21993888</v>
      </c>
      <c r="G12438" s="363">
        <v>27219938883</v>
      </c>
      <c r="H12438" s="365" t="s">
        <v>177</v>
      </c>
      <c r="I12438" s="388"/>
      <c r="J12438" s="378"/>
      <c r="K12438" s="381"/>
      <c r="L12438" s="369" t="e">
        <f t="shared" ca="1" si="194"/>
        <v>#VALUE!</v>
      </c>
      <c r="M12438" s="299" t="s">
        <v>17337</v>
      </c>
      <c r="N12438" s="10" t="s">
        <v>28854</v>
      </c>
      <c r="O12438" s="389" t="s">
        <v>177</v>
      </c>
      <c r="P12438" s="386" t="s">
        <v>177</v>
      </c>
    </row>
    <row r="12439" spans="1:16" s="8" customFormat="1" ht="15" customHeight="1" x14ac:dyDescent="0.25">
      <c r="A12439" s="362" t="s">
        <v>27</v>
      </c>
      <c r="B12439" s="362" t="s">
        <v>22116</v>
      </c>
      <c r="C12439" s="340" t="s">
        <v>22521</v>
      </c>
      <c r="D12439" s="362" t="s">
        <v>22520</v>
      </c>
      <c r="E12439" s="362">
        <v>31</v>
      </c>
      <c r="F12439" s="364">
        <v>16562725</v>
      </c>
      <c r="G12439" s="363">
        <v>27165627259</v>
      </c>
      <c r="H12439" s="365">
        <v>23299</v>
      </c>
      <c r="I12439" s="388">
        <v>15</v>
      </c>
      <c r="J12439" s="378">
        <v>10</v>
      </c>
      <c r="K12439" s="381">
        <v>1963</v>
      </c>
      <c r="L12439" s="369">
        <f t="shared" ca="1" si="194"/>
        <v>60</v>
      </c>
      <c r="M12439" s="299" t="s">
        <v>17337</v>
      </c>
      <c r="N12439" s="10" t="s">
        <v>28854</v>
      </c>
      <c r="O12439" s="389" t="s">
        <v>29340</v>
      </c>
      <c r="P12439" s="386">
        <v>42455</v>
      </c>
    </row>
    <row r="12440" spans="1:16" s="8" customFormat="1" ht="15" customHeight="1" x14ac:dyDescent="0.25">
      <c r="A12440" s="362">
        <v>13</v>
      </c>
      <c r="B12440" s="362" t="s">
        <v>22116</v>
      </c>
      <c r="C12440" s="340" t="s">
        <v>22519</v>
      </c>
      <c r="D12440" s="362" t="s">
        <v>22518</v>
      </c>
      <c r="E12440" s="362" t="s">
        <v>99</v>
      </c>
      <c r="F12440" s="364">
        <v>18534990</v>
      </c>
      <c r="G12440" s="363">
        <v>20185349900</v>
      </c>
      <c r="H12440" s="365">
        <v>24804</v>
      </c>
      <c r="I12440" s="388">
        <v>28</v>
      </c>
      <c r="J12440" s="378">
        <v>11</v>
      </c>
      <c r="K12440" s="381">
        <v>1967</v>
      </c>
      <c r="L12440" s="369">
        <f t="shared" ca="1" si="194"/>
        <v>56</v>
      </c>
      <c r="M12440" s="299" t="s">
        <v>22252</v>
      </c>
      <c r="N12440" s="10" t="s">
        <v>40415</v>
      </c>
      <c r="O12440" s="389" t="s">
        <v>177</v>
      </c>
      <c r="P12440" s="386" t="s">
        <v>177</v>
      </c>
    </row>
    <row r="12441" spans="1:16" s="8" customFormat="1" ht="15" customHeight="1" x14ac:dyDescent="0.25">
      <c r="A12441" s="362" t="s">
        <v>59</v>
      </c>
      <c r="B12441" s="362" t="s">
        <v>22116</v>
      </c>
      <c r="C12441" s="340" t="s">
        <v>22517</v>
      </c>
      <c r="D12441" s="362" t="s">
        <v>22516</v>
      </c>
      <c r="E12441" s="362">
        <v>13</v>
      </c>
      <c r="F12441" s="364">
        <v>13857702</v>
      </c>
      <c r="G12441" s="363">
        <v>27138577029</v>
      </c>
      <c r="H12441" s="365">
        <v>21921</v>
      </c>
      <c r="I12441" s="388">
        <v>6</v>
      </c>
      <c r="J12441" s="378">
        <v>1</v>
      </c>
      <c r="K12441" s="381">
        <v>1960</v>
      </c>
      <c r="L12441" s="369">
        <f t="shared" ca="1" si="194"/>
        <v>64</v>
      </c>
      <c r="M12441" s="299" t="s">
        <v>17337</v>
      </c>
      <c r="N12441" s="10" t="s">
        <v>28854</v>
      </c>
      <c r="O12441" s="389" t="s">
        <v>35836</v>
      </c>
      <c r="P12441" s="386" t="s">
        <v>177</v>
      </c>
    </row>
    <row r="12442" spans="1:16" s="8" customFormat="1" ht="15" customHeight="1" x14ac:dyDescent="0.25">
      <c r="A12442" s="362" t="s">
        <v>27</v>
      </c>
      <c r="B12442" s="362" t="s">
        <v>22116</v>
      </c>
      <c r="C12442" s="340" t="s">
        <v>22515</v>
      </c>
      <c r="D12442" s="362" t="s">
        <v>22514</v>
      </c>
      <c r="E12442" s="362">
        <v>14</v>
      </c>
      <c r="F12442" s="364">
        <v>38511993</v>
      </c>
      <c r="G12442" s="363">
        <v>27385119939</v>
      </c>
      <c r="H12442" s="365">
        <v>34708</v>
      </c>
      <c r="I12442" s="388">
        <v>9</v>
      </c>
      <c r="J12442" s="378">
        <v>1</v>
      </c>
      <c r="K12442" s="381">
        <v>1995</v>
      </c>
      <c r="L12442" s="369">
        <f t="shared" ca="1" si="194"/>
        <v>29</v>
      </c>
      <c r="M12442" s="299" t="s">
        <v>17337</v>
      </c>
      <c r="N12442" s="10" t="s">
        <v>28854</v>
      </c>
      <c r="O12442" s="389" t="s">
        <v>30795</v>
      </c>
      <c r="P12442" s="386">
        <v>40907</v>
      </c>
    </row>
    <row r="12443" spans="1:16" s="8" customFormat="1" ht="15" customHeight="1" x14ac:dyDescent="0.25">
      <c r="A12443" s="362" t="s">
        <v>27</v>
      </c>
      <c r="B12443" s="362" t="s">
        <v>22116</v>
      </c>
      <c r="C12443" s="340" t="s">
        <v>22513</v>
      </c>
      <c r="D12443" s="362" t="s">
        <v>22512</v>
      </c>
      <c r="E12443" s="362">
        <v>32</v>
      </c>
      <c r="F12443" s="364">
        <v>11095397</v>
      </c>
      <c r="G12443" s="363">
        <v>27110953971</v>
      </c>
      <c r="H12443" s="365">
        <v>19823</v>
      </c>
      <c r="I12443" s="388">
        <v>9</v>
      </c>
      <c r="J12443" s="378">
        <v>4</v>
      </c>
      <c r="K12443" s="381">
        <v>1954</v>
      </c>
      <c r="L12443" s="369">
        <f t="shared" ca="1" si="194"/>
        <v>70</v>
      </c>
      <c r="M12443" s="299" t="s">
        <v>17337</v>
      </c>
      <c r="N12443" s="10" t="s">
        <v>28854</v>
      </c>
      <c r="O12443" s="389" t="s">
        <v>30750</v>
      </c>
      <c r="P12443" s="386" t="s">
        <v>177</v>
      </c>
    </row>
    <row r="12444" spans="1:16" s="8" customFormat="1" ht="15" customHeight="1" x14ac:dyDescent="0.25">
      <c r="A12444" s="362" t="s">
        <v>27</v>
      </c>
      <c r="B12444" s="362" t="s">
        <v>22116</v>
      </c>
      <c r="C12444" s="340" t="s">
        <v>22511</v>
      </c>
      <c r="D12444" s="362" t="s">
        <v>22510</v>
      </c>
      <c r="E12444" s="362">
        <v>34</v>
      </c>
      <c r="F12444" s="364">
        <v>4841666</v>
      </c>
      <c r="G12444" s="363">
        <v>27048416662</v>
      </c>
      <c r="H12444" s="365">
        <v>16057</v>
      </c>
      <c r="I12444" s="388">
        <v>17</v>
      </c>
      <c r="J12444" s="378">
        <v>12</v>
      </c>
      <c r="K12444" s="381">
        <v>1943</v>
      </c>
      <c r="L12444" s="369">
        <f t="shared" ca="1" si="194"/>
        <v>80</v>
      </c>
      <c r="M12444" s="299" t="s">
        <v>17337</v>
      </c>
      <c r="N12444" s="10" t="s">
        <v>28854</v>
      </c>
      <c r="O12444" s="389" t="s">
        <v>30758</v>
      </c>
      <c r="P12444" s="386">
        <v>40257</v>
      </c>
    </row>
    <row r="12445" spans="1:16" s="8" customFormat="1" ht="15" customHeight="1" x14ac:dyDescent="0.25">
      <c r="A12445" s="362" t="s">
        <v>33761</v>
      </c>
      <c r="B12445" s="362" t="s">
        <v>22116</v>
      </c>
      <c r="C12445" s="340" t="s">
        <v>22509</v>
      </c>
      <c r="D12445" s="362" t="s">
        <v>22508</v>
      </c>
      <c r="E12445" s="362" t="s">
        <v>33</v>
      </c>
      <c r="F12445" s="364">
        <v>12820276</v>
      </c>
      <c r="G12445" s="363">
        <v>27128202760</v>
      </c>
      <c r="H12445" s="365">
        <v>22579</v>
      </c>
      <c r="I12445" s="388">
        <v>25</v>
      </c>
      <c r="J12445" s="378">
        <v>10</v>
      </c>
      <c r="K12445" s="381">
        <v>1961</v>
      </c>
      <c r="L12445" s="369">
        <f t="shared" ca="1" si="194"/>
        <v>62</v>
      </c>
      <c r="M12445" s="299" t="s">
        <v>17337</v>
      </c>
      <c r="N12445" s="10" t="s">
        <v>28854</v>
      </c>
      <c r="O12445" s="389" t="s">
        <v>177</v>
      </c>
      <c r="P12445" s="386" t="s">
        <v>177</v>
      </c>
    </row>
    <row r="12446" spans="1:16" s="8" customFormat="1" ht="15" customHeight="1" x14ac:dyDescent="0.25">
      <c r="A12446" s="362">
        <v>11</v>
      </c>
      <c r="B12446" s="362" t="s">
        <v>22116</v>
      </c>
      <c r="C12446" s="340" t="s">
        <v>22507</v>
      </c>
      <c r="D12446" s="362" t="s">
        <v>22506</v>
      </c>
      <c r="E12446" s="362">
        <v>31</v>
      </c>
      <c r="F12446" s="364">
        <v>22864866</v>
      </c>
      <c r="G12446" s="363">
        <v>27228648669</v>
      </c>
      <c r="H12446" s="365">
        <v>26595</v>
      </c>
      <c r="I12446" s="388">
        <v>23</v>
      </c>
      <c r="J12446" s="378">
        <v>10</v>
      </c>
      <c r="K12446" s="381">
        <v>1972</v>
      </c>
      <c r="L12446" s="369">
        <f t="shared" ca="1" si="194"/>
        <v>51</v>
      </c>
      <c r="M12446" s="299" t="s">
        <v>17337</v>
      </c>
      <c r="N12446" s="10" t="s">
        <v>28854</v>
      </c>
      <c r="O12446" s="389" t="s">
        <v>177</v>
      </c>
      <c r="P12446" s="386" t="s">
        <v>177</v>
      </c>
    </row>
    <row r="12447" spans="1:16" s="8" customFormat="1" ht="15" customHeight="1" x14ac:dyDescent="0.25">
      <c r="A12447" s="362" t="s">
        <v>27</v>
      </c>
      <c r="B12447" s="362" t="s">
        <v>22116</v>
      </c>
      <c r="C12447" s="340" t="s">
        <v>22505</v>
      </c>
      <c r="D12447" s="362" t="s">
        <v>22504</v>
      </c>
      <c r="E12447" s="362">
        <v>30</v>
      </c>
      <c r="F12447" s="364">
        <v>13124435</v>
      </c>
      <c r="G12447" s="363">
        <v>27131244350</v>
      </c>
      <c r="H12447" s="365">
        <v>21718</v>
      </c>
      <c r="I12447" s="388">
        <v>17</v>
      </c>
      <c r="J12447" s="378">
        <v>6</v>
      </c>
      <c r="K12447" s="381">
        <v>1959</v>
      </c>
      <c r="L12447" s="369">
        <f t="shared" ca="1" si="194"/>
        <v>64</v>
      </c>
      <c r="M12447" s="299" t="s">
        <v>17337</v>
      </c>
      <c r="N12447" s="10" t="s">
        <v>28854</v>
      </c>
      <c r="O12447" s="389" t="s">
        <v>29320</v>
      </c>
      <c r="P12447" s="386">
        <v>42718</v>
      </c>
    </row>
    <row r="12448" spans="1:16" s="8" customFormat="1" ht="15" customHeight="1" x14ac:dyDescent="0.25">
      <c r="A12448" s="362">
        <v>17</v>
      </c>
      <c r="B12448" s="362" t="s">
        <v>22116</v>
      </c>
      <c r="C12448" s="340" t="s">
        <v>22503</v>
      </c>
      <c r="D12448" s="362" t="s">
        <v>22502</v>
      </c>
      <c r="E12448" s="362" t="s">
        <v>55</v>
      </c>
      <c r="F12448" s="364">
        <v>24143172</v>
      </c>
      <c r="G12448" s="363">
        <v>27241431725</v>
      </c>
      <c r="H12448" s="365">
        <v>27270</v>
      </c>
      <c r="I12448" s="388">
        <v>29</v>
      </c>
      <c r="J12448" s="378">
        <v>8</v>
      </c>
      <c r="K12448" s="381">
        <v>1974</v>
      </c>
      <c r="L12448" s="369">
        <f t="shared" ca="1" si="194"/>
        <v>49</v>
      </c>
      <c r="M12448" s="299" t="s">
        <v>17337</v>
      </c>
      <c r="N12448" s="10" t="s">
        <v>28854</v>
      </c>
      <c r="O12448" s="389" t="s">
        <v>177</v>
      </c>
      <c r="P12448" s="386" t="s">
        <v>177</v>
      </c>
    </row>
    <row r="12449" spans="1:16" s="8" customFormat="1" ht="15" customHeight="1" x14ac:dyDescent="0.25">
      <c r="A12449" s="362" t="s">
        <v>27</v>
      </c>
      <c r="B12449" s="362" t="s">
        <v>22116</v>
      </c>
      <c r="C12449" s="340" t="s">
        <v>22501</v>
      </c>
      <c r="D12449" s="362" t="s">
        <v>22500</v>
      </c>
      <c r="E12449" s="362">
        <v>32</v>
      </c>
      <c r="F12449" s="364">
        <v>38957780</v>
      </c>
      <c r="G12449" s="363">
        <v>23389577804</v>
      </c>
      <c r="H12449" s="365">
        <v>34888</v>
      </c>
      <c r="I12449" s="388">
        <v>8</v>
      </c>
      <c r="J12449" s="378">
        <v>7</v>
      </c>
      <c r="K12449" s="381">
        <v>1995</v>
      </c>
      <c r="L12449" s="369">
        <f t="shared" ca="1" si="194"/>
        <v>28</v>
      </c>
      <c r="M12449" s="299" t="s">
        <v>17337</v>
      </c>
      <c r="N12449" s="10" t="s">
        <v>28854</v>
      </c>
      <c r="O12449" s="389" t="s">
        <v>30745</v>
      </c>
      <c r="P12449" s="386">
        <v>41071</v>
      </c>
    </row>
    <row r="12450" spans="1:16" s="8" customFormat="1" ht="15" customHeight="1" x14ac:dyDescent="0.25">
      <c r="A12450" s="362" t="s">
        <v>27</v>
      </c>
      <c r="B12450" s="362" t="s">
        <v>22116</v>
      </c>
      <c r="C12450" s="340" t="s">
        <v>22499</v>
      </c>
      <c r="D12450" s="362" t="s">
        <v>22498</v>
      </c>
      <c r="E12450" s="362">
        <v>16</v>
      </c>
      <c r="F12450" s="364">
        <v>11692765</v>
      </c>
      <c r="G12450" s="363">
        <v>27116927654</v>
      </c>
      <c r="H12450" s="365">
        <v>20441</v>
      </c>
      <c r="I12450" s="388">
        <v>18</v>
      </c>
      <c r="J12450" s="378">
        <v>12</v>
      </c>
      <c r="K12450" s="381">
        <v>1955</v>
      </c>
      <c r="L12450" s="369">
        <f t="shared" ca="1" si="194"/>
        <v>68</v>
      </c>
      <c r="M12450" s="299" t="s">
        <v>17337</v>
      </c>
      <c r="N12450" s="10" t="s">
        <v>28854</v>
      </c>
      <c r="O12450" s="389" t="s">
        <v>177</v>
      </c>
      <c r="P12450" s="386" t="s">
        <v>177</v>
      </c>
    </row>
    <row r="12451" spans="1:16" s="8" customFormat="1" ht="15" customHeight="1" x14ac:dyDescent="0.25">
      <c r="A12451" s="362" t="s">
        <v>46</v>
      </c>
      <c r="B12451" s="362" t="s">
        <v>22116</v>
      </c>
      <c r="C12451" s="340" t="s">
        <v>22497</v>
      </c>
      <c r="D12451" s="362" t="s">
        <v>22496</v>
      </c>
      <c r="E12451" s="362">
        <v>34</v>
      </c>
      <c r="F12451" s="364">
        <v>45199546</v>
      </c>
      <c r="G12451" s="363">
        <v>23451995464</v>
      </c>
      <c r="H12451" s="365">
        <v>37889</v>
      </c>
      <c r="I12451" s="388">
        <v>25</v>
      </c>
      <c r="J12451" s="378">
        <v>9</v>
      </c>
      <c r="K12451" s="381">
        <v>2003</v>
      </c>
      <c r="L12451" s="369">
        <f t="shared" ca="1" si="194"/>
        <v>20</v>
      </c>
      <c r="M12451" s="299" t="s">
        <v>17337</v>
      </c>
      <c r="N12451" s="10" t="s">
        <v>28854</v>
      </c>
      <c r="O12451" s="389" t="s">
        <v>30813</v>
      </c>
      <c r="P12451" s="386" t="s">
        <v>177</v>
      </c>
    </row>
    <row r="12452" spans="1:16" s="8" customFormat="1" ht="15" customHeight="1" x14ac:dyDescent="0.25">
      <c r="A12452" s="362">
        <v>11</v>
      </c>
      <c r="B12452" s="362" t="s">
        <v>22116</v>
      </c>
      <c r="C12452" s="340" t="s">
        <v>22495</v>
      </c>
      <c r="D12452" s="362" t="s">
        <v>22494</v>
      </c>
      <c r="E12452" s="362">
        <v>30</v>
      </c>
      <c r="F12452" s="364">
        <v>17679761</v>
      </c>
      <c r="G12452" s="363">
        <v>23176797614</v>
      </c>
      <c r="H12452" s="365">
        <v>24041</v>
      </c>
      <c r="I12452" s="388">
        <v>26</v>
      </c>
      <c r="J12452" s="378">
        <v>10</v>
      </c>
      <c r="K12452" s="381">
        <v>1965</v>
      </c>
      <c r="L12452" s="369">
        <f t="shared" ca="1" si="194"/>
        <v>58</v>
      </c>
      <c r="M12452" s="299" t="s">
        <v>17337</v>
      </c>
      <c r="N12452" s="10" t="s">
        <v>28854</v>
      </c>
      <c r="O12452" s="389" t="s">
        <v>177</v>
      </c>
      <c r="P12452" s="386" t="s">
        <v>177</v>
      </c>
    </row>
    <row r="12453" spans="1:16" s="8" customFormat="1" ht="15" customHeight="1" x14ac:dyDescent="0.25">
      <c r="A12453" s="362" t="s">
        <v>23</v>
      </c>
      <c r="B12453" s="362" t="s">
        <v>22116</v>
      </c>
      <c r="C12453" s="340" t="s">
        <v>22491</v>
      </c>
      <c r="D12453" s="362" t="s">
        <v>22490</v>
      </c>
      <c r="E12453" s="362" t="s">
        <v>77</v>
      </c>
      <c r="F12453" s="364">
        <v>11438751</v>
      </c>
      <c r="G12453" s="363">
        <v>27114387512</v>
      </c>
      <c r="H12453" s="365">
        <v>20472</v>
      </c>
      <c r="I12453" s="388">
        <v>18</v>
      </c>
      <c r="J12453" s="378">
        <v>1</v>
      </c>
      <c r="K12453" s="381">
        <v>1956</v>
      </c>
      <c r="L12453" s="369">
        <f t="shared" ca="1" si="194"/>
        <v>68</v>
      </c>
      <c r="M12453" s="299" t="s">
        <v>17337</v>
      </c>
      <c r="N12453" s="10" t="s">
        <v>28854</v>
      </c>
      <c r="O12453" s="389" t="s">
        <v>177</v>
      </c>
      <c r="P12453" s="386" t="s">
        <v>177</v>
      </c>
    </row>
    <row r="12454" spans="1:16" s="8" customFormat="1" ht="15" customHeight="1" x14ac:dyDescent="0.25">
      <c r="A12454" s="362" t="s">
        <v>59</v>
      </c>
      <c r="B12454" s="362" t="s">
        <v>22116</v>
      </c>
      <c r="C12454" s="340" t="s">
        <v>22489</v>
      </c>
      <c r="D12454" s="362" t="s">
        <v>22488</v>
      </c>
      <c r="E12454" s="362" t="s">
        <v>33</v>
      </c>
      <c r="F12454" s="364">
        <v>24597341</v>
      </c>
      <c r="G12454" s="363">
        <v>27245973417</v>
      </c>
      <c r="H12454" s="365">
        <v>27583</v>
      </c>
      <c r="I12454" s="388">
        <v>8</v>
      </c>
      <c r="J12454" s="378">
        <v>7</v>
      </c>
      <c r="K12454" s="381">
        <v>1975</v>
      </c>
      <c r="L12454" s="369">
        <f t="shared" ca="1" si="194"/>
        <v>48</v>
      </c>
      <c r="M12454" s="299" t="s">
        <v>17337</v>
      </c>
      <c r="N12454" s="10" t="s">
        <v>28854</v>
      </c>
      <c r="O12454" s="389" t="s">
        <v>177</v>
      </c>
      <c r="P12454" s="386" t="s">
        <v>177</v>
      </c>
    </row>
    <row r="12455" spans="1:16" s="8" customFormat="1" ht="15" customHeight="1" x14ac:dyDescent="0.25">
      <c r="A12455" s="362" t="s">
        <v>172</v>
      </c>
      <c r="B12455" s="362" t="s">
        <v>22116</v>
      </c>
      <c r="C12455" s="340" t="s">
        <v>22487</v>
      </c>
      <c r="D12455" s="362" t="s">
        <v>22486</v>
      </c>
      <c r="E12455" s="362">
        <v>35</v>
      </c>
      <c r="F12455" s="364">
        <v>17988243</v>
      </c>
      <c r="G12455" s="363">
        <v>23179882434</v>
      </c>
      <c r="H12455" s="365" t="s">
        <v>29592</v>
      </c>
      <c r="I12455" s="388">
        <v>24</v>
      </c>
      <c r="J12455" s="378">
        <v>10</v>
      </c>
      <c r="K12455" s="381">
        <v>1966</v>
      </c>
      <c r="L12455" s="369">
        <f t="shared" ca="1" si="194"/>
        <v>57</v>
      </c>
      <c r="M12455" s="299" t="s">
        <v>17337</v>
      </c>
      <c r="N12455" s="10" t="s">
        <v>28854</v>
      </c>
      <c r="O12455" s="389" t="s">
        <v>35648</v>
      </c>
      <c r="P12455" s="386">
        <v>39963</v>
      </c>
    </row>
    <row r="12456" spans="1:16" s="8" customFormat="1" ht="15" customHeight="1" x14ac:dyDescent="0.25">
      <c r="A12456" s="362">
        <v>11</v>
      </c>
      <c r="B12456" s="362" t="s">
        <v>22116</v>
      </c>
      <c r="C12456" s="340" t="s">
        <v>22485</v>
      </c>
      <c r="D12456" s="362" t="s">
        <v>22484</v>
      </c>
      <c r="E12456" s="362" t="s">
        <v>45</v>
      </c>
      <c r="F12456" s="364">
        <v>11512599</v>
      </c>
      <c r="G12456" s="363">
        <v>27115125996</v>
      </c>
      <c r="H12456" s="365">
        <v>20118</v>
      </c>
      <c r="I12456" s="388">
        <v>29</v>
      </c>
      <c r="J12456" s="378">
        <v>1</v>
      </c>
      <c r="K12456" s="381">
        <v>1955</v>
      </c>
      <c r="L12456" s="369">
        <f t="shared" ca="1" si="194"/>
        <v>69</v>
      </c>
      <c r="M12456" s="299" t="s">
        <v>17337</v>
      </c>
      <c r="N12456" s="10" t="s">
        <v>28854</v>
      </c>
      <c r="O12456" s="389" t="s">
        <v>177</v>
      </c>
      <c r="P12456" s="386" t="s">
        <v>177</v>
      </c>
    </row>
    <row r="12457" spans="1:16" s="8" customFormat="1" ht="15" customHeight="1" x14ac:dyDescent="0.25">
      <c r="A12457" s="362" t="s">
        <v>46</v>
      </c>
      <c r="B12457" s="362" t="s">
        <v>22116</v>
      </c>
      <c r="C12457" s="340" t="s">
        <v>22483</v>
      </c>
      <c r="D12457" s="362" t="s">
        <v>22482</v>
      </c>
      <c r="E12457" s="362">
        <v>32</v>
      </c>
      <c r="F12457" s="364">
        <v>3591974</v>
      </c>
      <c r="G12457" s="363">
        <v>27035919746</v>
      </c>
      <c r="H12457" s="365">
        <v>13705</v>
      </c>
      <c r="I12457" s="388">
        <v>9</v>
      </c>
      <c r="J12457" s="378">
        <v>7</v>
      </c>
      <c r="K12457" s="381">
        <v>1937</v>
      </c>
      <c r="L12457" s="369">
        <f t="shared" ca="1" si="194"/>
        <v>86</v>
      </c>
      <c r="M12457" s="299" t="s">
        <v>36291</v>
      </c>
      <c r="N12457" s="10" t="s">
        <v>28854</v>
      </c>
      <c r="O12457" s="389" t="s">
        <v>30804</v>
      </c>
      <c r="P12457" s="386">
        <v>40947</v>
      </c>
    </row>
    <row r="12458" spans="1:16" s="8" customFormat="1" ht="15" customHeight="1" x14ac:dyDescent="0.25">
      <c r="A12458" s="362" t="s">
        <v>59</v>
      </c>
      <c r="B12458" s="362" t="s">
        <v>22116</v>
      </c>
      <c r="C12458" s="340" t="s">
        <v>22481</v>
      </c>
      <c r="D12458" s="362" t="s">
        <v>22480</v>
      </c>
      <c r="E12458" s="362" t="s">
        <v>55</v>
      </c>
      <c r="F12458" s="364">
        <v>11820310</v>
      </c>
      <c r="G12458" s="363">
        <v>27118203106</v>
      </c>
      <c r="H12458" s="365">
        <v>20285</v>
      </c>
      <c r="I12458" s="388">
        <v>15</v>
      </c>
      <c r="J12458" s="378">
        <v>7</v>
      </c>
      <c r="K12458" s="381">
        <v>1955</v>
      </c>
      <c r="L12458" s="369">
        <f t="shared" ca="1" si="194"/>
        <v>68</v>
      </c>
      <c r="M12458" s="299" t="s">
        <v>17337</v>
      </c>
      <c r="N12458" s="10" t="s">
        <v>28854</v>
      </c>
      <c r="O12458" s="389" t="s">
        <v>177</v>
      </c>
      <c r="P12458" s="386" t="s">
        <v>177</v>
      </c>
    </row>
    <row r="12459" spans="1:16" s="8" customFormat="1" ht="15" customHeight="1" x14ac:dyDescent="0.25">
      <c r="A12459" s="362" t="s">
        <v>252</v>
      </c>
      <c r="B12459" s="362" t="s">
        <v>22116</v>
      </c>
      <c r="C12459" s="340" t="s">
        <v>22479</v>
      </c>
      <c r="D12459" s="362" t="s">
        <v>22478</v>
      </c>
      <c r="E12459" s="362">
        <v>33</v>
      </c>
      <c r="F12459" s="364">
        <v>30626672</v>
      </c>
      <c r="G12459" s="363">
        <v>27306266727</v>
      </c>
      <c r="H12459" s="365">
        <v>30794</v>
      </c>
      <c r="I12459" s="388">
        <v>22</v>
      </c>
      <c r="J12459" s="378">
        <v>4</v>
      </c>
      <c r="K12459" s="381">
        <v>1984</v>
      </c>
      <c r="L12459" s="369">
        <f t="shared" ca="1" si="194"/>
        <v>40</v>
      </c>
      <c r="M12459" s="299" t="s">
        <v>17337</v>
      </c>
      <c r="N12459" s="10" t="s">
        <v>28854</v>
      </c>
      <c r="O12459" s="389" t="s">
        <v>30790</v>
      </c>
      <c r="P12459" s="386" t="s">
        <v>177</v>
      </c>
    </row>
    <row r="12460" spans="1:16" s="8" customFormat="1" ht="15" customHeight="1" x14ac:dyDescent="0.25">
      <c r="A12460" s="362" t="s">
        <v>27</v>
      </c>
      <c r="B12460" s="362" t="s">
        <v>22116</v>
      </c>
      <c r="C12460" s="340" t="s">
        <v>22477</v>
      </c>
      <c r="D12460" s="362" t="s">
        <v>22476</v>
      </c>
      <c r="E12460" s="362">
        <v>30</v>
      </c>
      <c r="F12460" s="364">
        <v>13711383</v>
      </c>
      <c r="G12460" s="363">
        <v>27137113835</v>
      </c>
      <c r="H12460" s="365">
        <v>20968</v>
      </c>
      <c r="I12460" s="388">
        <v>28</v>
      </c>
      <c r="J12460" s="378">
        <v>5</v>
      </c>
      <c r="K12460" s="381">
        <v>1957</v>
      </c>
      <c r="L12460" s="369">
        <f t="shared" ca="1" si="194"/>
        <v>66</v>
      </c>
      <c r="M12460" s="299" t="s">
        <v>17337</v>
      </c>
      <c r="N12460" s="10" t="s">
        <v>28854</v>
      </c>
      <c r="O12460" s="389" t="s">
        <v>33894</v>
      </c>
      <c r="P12460" s="386">
        <v>34877</v>
      </c>
    </row>
    <row r="12461" spans="1:16" s="8" customFormat="1" ht="15" customHeight="1" x14ac:dyDescent="0.25">
      <c r="A12461" s="362">
        <v>13</v>
      </c>
      <c r="B12461" s="362" t="s">
        <v>22116</v>
      </c>
      <c r="C12461" s="340" t="s">
        <v>22472</v>
      </c>
      <c r="D12461" s="362" t="s">
        <v>22471</v>
      </c>
      <c r="E12461" s="362">
        <v>13</v>
      </c>
      <c r="F12461" s="364">
        <v>17999186</v>
      </c>
      <c r="G12461" s="363">
        <v>27179991867</v>
      </c>
      <c r="H12461" s="365">
        <v>24348</v>
      </c>
      <c r="I12461" s="388">
        <v>29</v>
      </c>
      <c r="J12461" s="378">
        <v>8</v>
      </c>
      <c r="K12461" s="381">
        <v>1966</v>
      </c>
      <c r="L12461" s="369">
        <f t="shared" ca="1" si="194"/>
        <v>57</v>
      </c>
      <c r="M12461" s="299" t="s">
        <v>17337</v>
      </c>
      <c r="N12461" s="10" t="s">
        <v>28854</v>
      </c>
      <c r="O12461" s="389" t="s">
        <v>30825</v>
      </c>
      <c r="P12461" s="386">
        <v>42033</v>
      </c>
    </row>
    <row r="12462" spans="1:16" s="8" customFormat="1" ht="15" customHeight="1" x14ac:dyDescent="0.25">
      <c r="A12462" s="362" t="s">
        <v>59</v>
      </c>
      <c r="B12462" s="362" t="s">
        <v>22116</v>
      </c>
      <c r="C12462" s="340" t="s">
        <v>22470</v>
      </c>
      <c r="D12462" s="362" t="s">
        <v>22469</v>
      </c>
      <c r="E12462" s="362">
        <v>33</v>
      </c>
      <c r="F12462" s="364">
        <v>24908856</v>
      </c>
      <c r="G12462" s="363">
        <v>27249088566</v>
      </c>
      <c r="H12462" s="365">
        <v>27984</v>
      </c>
      <c r="I12462" s="388">
        <v>12</v>
      </c>
      <c r="J12462" s="378">
        <v>8</v>
      </c>
      <c r="K12462" s="381">
        <v>1976</v>
      </c>
      <c r="L12462" s="369">
        <f t="shared" ca="1" si="194"/>
        <v>47</v>
      </c>
      <c r="M12462" s="299" t="s">
        <v>17337</v>
      </c>
      <c r="N12462" s="10" t="s">
        <v>28854</v>
      </c>
      <c r="O12462" s="389" t="s">
        <v>29340</v>
      </c>
      <c r="P12462" s="386">
        <v>42195</v>
      </c>
    </row>
    <row r="12463" spans="1:16" s="8" customFormat="1" ht="15" customHeight="1" x14ac:dyDescent="0.25">
      <c r="A12463" s="362" t="s">
        <v>23</v>
      </c>
      <c r="B12463" s="362" t="s">
        <v>22116</v>
      </c>
      <c r="C12463" s="340" t="s">
        <v>22468</v>
      </c>
      <c r="D12463" s="362" t="s">
        <v>22467</v>
      </c>
      <c r="E12463" s="362">
        <v>32</v>
      </c>
      <c r="F12463" s="364">
        <v>16391821</v>
      </c>
      <c r="G12463" s="363">
        <v>27163918213</v>
      </c>
      <c r="H12463" s="365">
        <v>22988</v>
      </c>
      <c r="I12463" s="388">
        <v>8</v>
      </c>
      <c r="J12463" s="378">
        <v>12</v>
      </c>
      <c r="K12463" s="381">
        <v>1962</v>
      </c>
      <c r="L12463" s="369">
        <f t="shared" ca="1" si="194"/>
        <v>61</v>
      </c>
      <c r="M12463" s="299" t="s">
        <v>17337</v>
      </c>
      <c r="N12463" s="10" t="s">
        <v>28854</v>
      </c>
      <c r="O12463" s="389" t="s">
        <v>30802</v>
      </c>
      <c r="P12463" s="386">
        <v>40548</v>
      </c>
    </row>
    <row r="12464" spans="1:16" s="8" customFormat="1" ht="15" customHeight="1" x14ac:dyDescent="0.25">
      <c r="A12464" s="362" t="s">
        <v>59</v>
      </c>
      <c r="B12464" s="362" t="s">
        <v>22116</v>
      </c>
      <c r="C12464" s="340" t="s">
        <v>22466</v>
      </c>
      <c r="D12464" s="362" t="s">
        <v>22465</v>
      </c>
      <c r="E12464" s="362" t="s">
        <v>45</v>
      </c>
      <c r="F12464" s="364">
        <v>22594856</v>
      </c>
      <c r="G12464" s="363">
        <v>27225948564</v>
      </c>
      <c r="H12464" s="365">
        <v>26462</v>
      </c>
      <c r="I12464" s="388">
        <v>12</v>
      </c>
      <c r="J12464" s="378">
        <v>6</v>
      </c>
      <c r="K12464" s="381">
        <v>1972</v>
      </c>
      <c r="L12464" s="369">
        <f t="shared" ca="1" si="194"/>
        <v>51</v>
      </c>
      <c r="M12464" s="299" t="s">
        <v>17337</v>
      </c>
      <c r="N12464" s="10" t="s">
        <v>28854</v>
      </c>
      <c r="O12464" s="389" t="s">
        <v>177</v>
      </c>
      <c r="P12464" s="386" t="s">
        <v>177</v>
      </c>
    </row>
    <row r="12465" spans="1:16" s="8" customFormat="1" ht="15" customHeight="1" x14ac:dyDescent="0.25">
      <c r="A12465" s="362" t="s">
        <v>27</v>
      </c>
      <c r="B12465" s="362" t="s">
        <v>22116</v>
      </c>
      <c r="C12465" s="340" t="s">
        <v>22464</v>
      </c>
      <c r="D12465" s="362" t="s">
        <v>22463</v>
      </c>
      <c r="E12465" s="362" t="s">
        <v>36</v>
      </c>
      <c r="F12465" s="364">
        <v>14229698</v>
      </c>
      <c r="G12465" s="363">
        <v>27142296980</v>
      </c>
      <c r="H12465" s="365">
        <v>21910</v>
      </c>
      <c r="I12465" s="388">
        <v>26</v>
      </c>
      <c r="J12465" s="378">
        <v>12</v>
      </c>
      <c r="K12465" s="381">
        <v>1959</v>
      </c>
      <c r="L12465" s="369">
        <f t="shared" ca="1" si="194"/>
        <v>64</v>
      </c>
      <c r="M12465" s="299" t="s">
        <v>17337</v>
      </c>
      <c r="N12465" s="10" t="s">
        <v>28854</v>
      </c>
      <c r="O12465" s="389" t="s">
        <v>177</v>
      </c>
      <c r="P12465" s="386" t="s">
        <v>177</v>
      </c>
    </row>
    <row r="12466" spans="1:16" s="8" customFormat="1" ht="15" customHeight="1" x14ac:dyDescent="0.25">
      <c r="A12466" s="362" t="s">
        <v>27</v>
      </c>
      <c r="B12466" s="362" t="s">
        <v>22116</v>
      </c>
      <c r="C12466" s="340" t="s">
        <v>22462</v>
      </c>
      <c r="D12466" s="362" t="s">
        <v>22461</v>
      </c>
      <c r="E12466" s="362">
        <v>32</v>
      </c>
      <c r="F12466" s="364">
        <v>20746380</v>
      </c>
      <c r="G12466" s="363">
        <v>27207463804</v>
      </c>
      <c r="H12466" s="365">
        <v>25269</v>
      </c>
      <c r="I12466" s="388">
        <v>7</v>
      </c>
      <c r="J12466" s="378">
        <v>3</v>
      </c>
      <c r="K12466" s="381">
        <v>1969</v>
      </c>
      <c r="L12466" s="369">
        <f t="shared" ca="1" si="194"/>
        <v>55</v>
      </c>
      <c r="M12466" s="299" t="s">
        <v>17337</v>
      </c>
      <c r="N12466" s="10" t="s">
        <v>28854</v>
      </c>
      <c r="O12466" s="389" t="s">
        <v>30842</v>
      </c>
      <c r="P12466" s="386">
        <v>42189</v>
      </c>
    </row>
    <row r="12467" spans="1:16" s="8" customFormat="1" ht="15" customHeight="1" x14ac:dyDescent="0.25">
      <c r="A12467" s="362" t="s">
        <v>59</v>
      </c>
      <c r="B12467" s="362" t="s">
        <v>22116</v>
      </c>
      <c r="C12467" s="340" t="s">
        <v>22460</v>
      </c>
      <c r="D12467" s="362" t="s">
        <v>22459</v>
      </c>
      <c r="E12467" s="362">
        <v>34</v>
      </c>
      <c r="F12467" s="364">
        <v>13902179</v>
      </c>
      <c r="G12467" s="363">
        <v>27139021792</v>
      </c>
      <c r="H12467" s="365">
        <v>21770</v>
      </c>
      <c r="I12467" s="388">
        <v>8</v>
      </c>
      <c r="J12467" s="378">
        <v>8</v>
      </c>
      <c r="K12467" s="381">
        <v>1959</v>
      </c>
      <c r="L12467" s="369">
        <f t="shared" ca="1" si="194"/>
        <v>64</v>
      </c>
      <c r="M12467" s="299" t="s">
        <v>17337</v>
      </c>
      <c r="N12467" s="10" t="s">
        <v>28854</v>
      </c>
      <c r="O12467" s="389" t="s">
        <v>30762</v>
      </c>
      <c r="P12467" s="386">
        <v>40736</v>
      </c>
    </row>
    <row r="12468" spans="1:16" s="8" customFormat="1" ht="15" customHeight="1" x14ac:dyDescent="0.25">
      <c r="A12468" s="362" t="s">
        <v>27</v>
      </c>
      <c r="B12468" s="362" t="s">
        <v>22116</v>
      </c>
      <c r="C12468" s="340" t="s">
        <v>22458</v>
      </c>
      <c r="D12468" s="362" t="s">
        <v>22457</v>
      </c>
      <c r="E12468" s="362">
        <v>30</v>
      </c>
      <c r="F12468" s="364">
        <v>12105549</v>
      </c>
      <c r="G12468" s="363">
        <v>27121055495</v>
      </c>
      <c r="H12468" s="365">
        <v>20513</v>
      </c>
      <c r="I12468" s="388">
        <v>28</v>
      </c>
      <c r="J12468" s="378">
        <v>2</v>
      </c>
      <c r="K12468" s="381">
        <v>1956</v>
      </c>
      <c r="L12468" s="369">
        <f t="shared" ca="1" si="194"/>
        <v>68</v>
      </c>
      <c r="M12468" s="299" t="s">
        <v>17337</v>
      </c>
      <c r="N12468" s="10" t="s">
        <v>28854</v>
      </c>
      <c r="O12468" s="389" t="s">
        <v>30803</v>
      </c>
      <c r="P12468" s="386">
        <v>40295</v>
      </c>
    </row>
    <row r="12469" spans="1:16" s="8" customFormat="1" ht="15" customHeight="1" x14ac:dyDescent="0.25">
      <c r="A12469" s="362" t="s">
        <v>27</v>
      </c>
      <c r="B12469" s="362" t="s">
        <v>22116</v>
      </c>
      <c r="C12469" s="340" t="s">
        <v>22456</v>
      </c>
      <c r="D12469" s="362" t="s">
        <v>22455</v>
      </c>
      <c r="E12469" s="362" t="s">
        <v>45</v>
      </c>
      <c r="F12469" s="364">
        <v>27901566</v>
      </c>
      <c r="G12469" s="363">
        <v>27279015660</v>
      </c>
      <c r="H12469" s="365">
        <v>29289</v>
      </c>
      <c r="I12469" s="388">
        <v>9</v>
      </c>
      <c r="J12469" s="378">
        <v>3</v>
      </c>
      <c r="K12469" s="381">
        <v>1980</v>
      </c>
      <c r="L12469" s="369">
        <f t="shared" ca="1" si="194"/>
        <v>44</v>
      </c>
      <c r="M12469" s="299" t="s">
        <v>17337</v>
      </c>
      <c r="N12469" s="10" t="s">
        <v>28854</v>
      </c>
      <c r="O12469" s="389" t="s">
        <v>177</v>
      </c>
      <c r="P12469" s="386">
        <v>36658</v>
      </c>
    </row>
    <row r="12470" spans="1:16" s="8" customFormat="1" ht="15" customHeight="1" x14ac:dyDescent="0.25">
      <c r="A12470" s="362" t="s">
        <v>33761</v>
      </c>
      <c r="B12470" s="362" t="s">
        <v>22116</v>
      </c>
      <c r="C12470" s="340" t="s">
        <v>22452</v>
      </c>
      <c r="D12470" s="362" t="s">
        <v>22451</v>
      </c>
      <c r="E12470" s="362">
        <v>32</v>
      </c>
      <c r="F12470" s="364">
        <v>25618488</v>
      </c>
      <c r="G12470" s="363">
        <v>27256184880</v>
      </c>
      <c r="H12470" s="365">
        <v>28166</v>
      </c>
      <c r="I12470" s="388">
        <v>10</v>
      </c>
      <c r="J12470" s="378">
        <v>2</v>
      </c>
      <c r="K12470" s="381">
        <v>1977</v>
      </c>
      <c r="L12470" s="369">
        <f t="shared" ca="1" si="194"/>
        <v>47</v>
      </c>
      <c r="M12470" s="299" t="s">
        <v>17337</v>
      </c>
      <c r="N12470" s="10" t="s">
        <v>28854</v>
      </c>
      <c r="O12470" s="389" t="s">
        <v>29341</v>
      </c>
      <c r="P12470" s="386">
        <v>42966</v>
      </c>
    </row>
    <row r="12471" spans="1:16" s="8" customFormat="1" ht="15" customHeight="1" x14ac:dyDescent="0.25">
      <c r="A12471" s="362">
        <v>10</v>
      </c>
      <c r="B12471" s="362" t="s">
        <v>22116</v>
      </c>
      <c r="C12471" s="340" t="s">
        <v>22450</v>
      </c>
      <c r="D12471" s="362" t="s">
        <v>22449</v>
      </c>
      <c r="E12471" s="362">
        <v>32</v>
      </c>
      <c r="F12471" s="364">
        <v>10299462</v>
      </c>
      <c r="G12471" s="363">
        <v>27102994626</v>
      </c>
      <c r="H12471" s="365">
        <v>19103</v>
      </c>
      <c r="I12471" s="388">
        <v>19</v>
      </c>
      <c r="J12471" s="378">
        <v>4</v>
      </c>
      <c r="K12471" s="381">
        <v>1952</v>
      </c>
      <c r="L12471" s="369">
        <f t="shared" ca="1" si="194"/>
        <v>72</v>
      </c>
      <c r="M12471" s="299" t="s">
        <v>17337</v>
      </c>
      <c r="N12471" s="10" t="s">
        <v>28854</v>
      </c>
      <c r="O12471" s="389" t="s">
        <v>30749</v>
      </c>
      <c r="P12471" s="386">
        <v>42085</v>
      </c>
    </row>
    <row r="12472" spans="1:16" s="8" customFormat="1" ht="15" customHeight="1" x14ac:dyDescent="0.25">
      <c r="A12472" s="362">
        <v>16</v>
      </c>
      <c r="B12472" s="362" t="s">
        <v>22116</v>
      </c>
      <c r="C12472" s="340" t="s">
        <v>22448</v>
      </c>
      <c r="D12472" s="362" t="s">
        <v>22447</v>
      </c>
      <c r="E12472" s="362" t="s">
        <v>55</v>
      </c>
      <c r="F12472" s="364">
        <v>6653854</v>
      </c>
      <c r="G12472" s="363">
        <v>27066538546</v>
      </c>
      <c r="H12472" s="365">
        <v>18752</v>
      </c>
      <c r="I12472" s="388">
        <v>4</v>
      </c>
      <c r="J12472" s="378">
        <v>5</v>
      </c>
      <c r="K12472" s="381">
        <v>1951</v>
      </c>
      <c r="L12472" s="369">
        <f t="shared" ca="1" si="194"/>
        <v>72</v>
      </c>
      <c r="M12472" s="299" t="s">
        <v>17337</v>
      </c>
      <c r="N12472" s="10" t="s">
        <v>28854</v>
      </c>
      <c r="O12472" s="389" t="s">
        <v>177</v>
      </c>
      <c r="P12472" s="386">
        <v>37275</v>
      </c>
    </row>
    <row r="12473" spans="1:16" s="8" customFormat="1" ht="15" customHeight="1" x14ac:dyDescent="0.25">
      <c r="A12473" s="362" t="s">
        <v>302</v>
      </c>
      <c r="B12473" s="362" t="s">
        <v>22116</v>
      </c>
      <c r="C12473" s="340" t="s">
        <v>22446</v>
      </c>
      <c r="D12473" s="362" t="s">
        <v>14473</v>
      </c>
      <c r="E12473" s="362">
        <v>13</v>
      </c>
      <c r="F12473" s="364">
        <v>16098212</v>
      </c>
      <c r="G12473" s="363">
        <v>27160982123</v>
      </c>
      <c r="H12473" s="365">
        <v>22986</v>
      </c>
      <c r="I12473" s="388">
        <v>6</v>
      </c>
      <c r="J12473" s="378">
        <v>12</v>
      </c>
      <c r="K12473" s="381">
        <v>1962</v>
      </c>
      <c r="L12473" s="369">
        <f t="shared" ca="1" si="194"/>
        <v>61</v>
      </c>
      <c r="M12473" s="299" t="s">
        <v>17337</v>
      </c>
      <c r="N12473" s="10" t="s">
        <v>28854</v>
      </c>
      <c r="O12473" s="389" t="s">
        <v>34422</v>
      </c>
      <c r="P12473" s="386">
        <v>36233</v>
      </c>
    </row>
    <row r="12474" spans="1:16" s="8" customFormat="1" ht="15" customHeight="1" x14ac:dyDescent="0.25">
      <c r="A12474" s="362" t="s">
        <v>27</v>
      </c>
      <c r="B12474" s="362" t="s">
        <v>22116</v>
      </c>
      <c r="C12474" s="340" t="s">
        <v>22445</v>
      </c>
      <c r="D12474" s="362" t="s">
        <v>22444</v>
      </c>
      <c r="E12474" s="362" t="s">
        <v>124</v>
      </c>
      <c r="F12474" s="364">
        <v>17283215</v>
      </c>
      <c r="G12474" s="363">
        <v>27172832151</v>
      </c>
      <c r="H12474" s="365">
        <v>23771</v>
      </c>
      <c r="I12474" s="388">
        <v>29</v>
      </c>
      <c r="J12474" s="378">
        <v>1</v>
      </c>
      <c r="K12474" s="381">
        <v>1965</v>
      </c>
      <c r="L12474" s="369">
        <f t="shared" ca="1" si="194"/>
        <v>59</v>
      </c>
      <c r="M12474" s="299" t="s">
        <v>17337</v>
      </c>
      <c r="N12474" s="10" t="s">
        <v>28854</v>
      </c>
      <c r="O12474" s="389" t="s">
        <v>177</v>
      </c>
      <c r="P12474" s="386" t="s">
        <v>177</v>
      </c>
    </row>
    <row r="12475" spans="1:16" s="8" customFormat="1" ht="15" customHeight="1" x14ac:dyDescent="0.25">
      <c r="A12475" s="362" t="s">
        <v>59</v>
      </c>
      <c r="B12475" s="362" t="s">
        <v>22116</v>
      </c>
      <c r="C12475" s="340" t="s">
        <v>22443</v>
      </c>
      <c r="D12475" s="362" t="s">
        <v>22442</v>
      </c>
      <c r="E12475" s="362">
        <v>14</v>
      </c>
      <c r="F12475" s="364">
        <v>16368280</v>
      </c>
      <c r="G12475" s="363">
        <v>27163682805</v>
      </c>
      <c r="H12475" s="365">
        <v>23230</v>
      </c>
      <c r="I12475" s="388">
        <v>7</v>
      </c>
      <c r="J12475" s="378">
        <v>8</v>
      </c>
      <c r="K12475" s="381">
        <v>1963</v>
      </c>
      <c r="L12475" s="369">
        <f t="shared" ca="1" si="194"/>
        <v>60</v>
      </c>
      <c r="M12475" s="299" t="s">
        <v>17337</v>
      </c>
      <c r="N12475" s="10" t="s">
        <v>28854</v>
      </c>
      <c r="O12475" s="389" t="s">
        <v>30772</v>
      </c>
      <c r="P12475" s="386">
        <v>32011</v>
      </c>
    </row>
    <row r="12476" spans="1:16" s="8" customFormat="1" ht="15" customHeight="1" x14ac:dyDescent="0.25">
      <c r="A12476" s="362" t="s">
        <v>161</v>
      </c>
      <c r="B12476" s="362" t="s">
        <v>22116</v>
      </c>
      <c r="C12476" s="340" t="s">
        <v>22441</v>
      </c>
      <c r="D12476" s="362" t="s">
        <v>22440</v>
      </c>
      <c r="E12476" s="362">
        <v>32</v>
      </c>
      <c r="F12476" s="364">
        <v>14826793</v>
      </c>
      <c r="G12476" s="363">
        <v>27148267931</v>
      </c>
      <c r="H12476" s="365">
        <v>22775</v>
      </c>
      <c r="I12476" s="388">
        <v>9</v>
      </c>
      <c r="J12476" s="378">
        <v>5</v>
      </c>
      <c r="K12476" s="381">
        <v>1962</v>
      </c>
      <c r="L12476" s="369">
        <f t="shared" ca="1" si="194"/>
        <v>61</v>
      </c>
      <c r="M12476" s="299" t="s">
        <v>17337</v>
      </c>
      <c r="N12476" s="10" t="s">
        <v>28854</v>
      </c>
      <c r="O12476" s="389" t="s">
        <v>30820</v>
      </c>
      <c r="P12476" s="386" t="s">
        <v>177</v>
      </c>
    </row>
    <row r="12477" spans="1:16" s="8" customFormat="1" ht="15" customHeight="1" x14ac:dyDescent="0.25">
      <c r="A12477" s="362" t="s">
        <v>27</v>
      </c>
      <c r="B12477" s="362" t="s">
        <v>22116</v>
      </c>
      <c r="C12477" s="340" t="s">
        <v>22439</v>
      </c>
      <c r="D12477" s="362" t="s">
        <v>22438</v>
      </c>
      <c r="E12477" s="362">
        <v>31</v>
      </c>
      <c r="F12477" s="364">
        <v>10961899</v>
      </c>
      <c r="G12477" s="363">
        <v>27109618999</v>
      </c>
      <c r="H12477" s="365">
        <v>19251</v>
      </c>
      <c r="I12477" s="388">
        <v>14</v>
      </c>
      <c r="J12477" s="378">
        <v>9</v>
      </c>
      <c r="K12477" s="381">
        <v>1952</v>
      </c>
      <c r="L12477" s="369">
        <f t="shared" ca="1" si="194"/>
        <v>71</v>
      </c>
      <c r="M12477" s="299" t="s">
        <v>17337</v>
      </c>
      <c r="N12477" s="10" t="s">
        <v>28854</v>
      </c>
      <c r="O12477" s="389" t="s">
        <v>36004</v>
      </c>
      <c r="P12477" s="386">
        <v>41212</v>
      </c>
    </row>
    <row r="12478" spans="1:16" s="8" customFormat="1" ht="15" customHeight="1" x14ac:dyDescent="0.25">
      <c r="A12478" s="362" t="s">
        <v>46</v>
      </c>
      <c r="B12478" s="362" t="s">
        <v>22116</v>
      </c>
      <c r="C12478" s="340" t="s">
        <v>22437</v>
      </c>
      <c r="D12478" s="362" t="s">
        <v>22436</v>
      </c>
      <c r="E12478" s="362" t="s">
        <v>55</v>
      </c>
      <c r="F12478" s="364">
        <v>10891967</v>
      </c>
      <c r="G12478" s="363">
        <v>27108919677</v>
      </c>
      <c r="H12478" s="365">
        <v>19505</v>
      </c>
      <c r="I12478" s="388">
        <v>26</v>
      </c>
      <c r="J12478" s="378">
        <v>5</v>
      </c>
      <c r="K12478" s="381">
        <v>1953</v>
      </c>
      <c r="L12478" s="369">
        <f t="shared" ca="1" si="194"/>
        <v>70</v>
      </c>
      <c r="M12478" s="299" t="s">
        <v>17337</v>
      </c>
      <c r="N12478" s="10" t="s">
        <v>28854</v>
      </c>
      <c r="O12478" s="389" t="s">
        <v>177</v>
      </c>
      <c r="P12478" s="386" t="s">
        <v>177</v>
      </c>
    </row>
    <row r="12479" spans="1:16" s="8" customFormat="1" ht="15" customHeight="1" x14ac:dyDescent="0.25">
      <c r="A12479" s="362" t="s">
        <v>27</v>
      </c>
      <c r="B12479" s="362" t="s">
        <v>22116</v>
      </c>
      <c r="C12479" s="340" t="s">
        <v>22435</v>
      </c>
      <c r="D12479" s="362" t="s">
        <v>22434</v>
      </c>
      <c r="E12479" s="362">
        <v>10</v>
      </c>
      <c r="F12479" s="364">
        <v>17772227</v>
      </c>
      <c r="G12479" s="363">
        <v>27177722273</v>
      </c>
      <c r="H12479" s="365">
        <v>23906</v>
      </c>
      <c r="I12479" s="388">
        <v>13</v>
      </c>
      <c r="J12479" s="378">
        <v>6</v>
      </c>
      <c r="K12479" s="381">
        <v>1965</v>
      </c>
      <c r="L12479" s="369">
        <f t="shared" ca="1" si="194"/>
        <v>58</v>
      </c>
      <c r="M12479" s="299" t="s">
        <v>17337</v>
      </c>
      <c r="N12479" s="10" t="s">
        <v>28854</v>
      </c>
      <c r="O12479" s="389" t="s">
        <v>29348</v>
      </c>
      <c r="P12479" s="386">
        <v>43242</v>
      </c>
    </row>
    <row r="12480" spans="1:16" s="8" customFormat="1" ht="15" customHeight="1" x14ac:dyDescent="0.25">
      <c r="A12480" s="362">
        <v>10</v>
      </c>
      <c r="B12480" s="362" t="s">
        <v>22116</v>
      </c>
      <c r="C12480" s="340" t="s">
        <v>22433</v>
      </c>
      <c r="D12480" s="362" t="s">
        <v>22432</v>
      </c>
      <c r="E12480" s="362" t="s">
        <v>124</v>
      </c>
      <c r="F12480" s="364">
        <v>29191055</v>
      </c>
      <c r="G12480" s="363">
        <v>27291910551</v>
      </c>
      <c r="H12480" s="365">
        <v>30055</v>
      </c>
      <c r="I12480" s="388">
        <v>14</v>
      </c>
      <c r="J12480" s="378">
        <v>4</v>
      </c>
      <c r="K12480" s="381">
        <v>1982</v>
      </c>
      <c r="L12480" s="369">
        <f t="shared" ca="1" si="194"/>
        <v>42</v>
      </c>
      <c r="M12480" s="299" t="s">
        <v>17337</v>
      </c>
      <c r="N12480" s="10" t="s">
        <v>28854</v>
      </c>
      <c r="O12480" s="389" t="s">
        <v>177</v>
      </c>
      <c r="P12480" s="386" t="s">
        <v>177</v>
      </c>
    </row>
    <row r="12481" spans="1:16" s="8" customFormat="1" ht="15" customHeight="1" x14ac:dyDescent="0.25">
      <c r="A12481" s="362" t="s">
        <v>59</v>
      </c>
      <c r="B12481" s="362" t="s">
        <v>22116</v>
      </c>
      <c r="C12481" s="340" t="s">
        <v>22431</v>
      </c>
      <c r="D12481" s="362" t="s">
        <v>22430</v>
      </c>
      <c r="E12481" s="362">
        <v>31</v>
      </c>
      <c r="F12481" s="364">
        <v>31406942</v>
      </c>
      <c r="G12481" s="363">
        <v>27314069426</v>
      </c>
      <c r="H12481" s="365">
        <v>31296</v>
      </c>
      <c r="I12481" s="388">
        <v>6</v>
      </c>
      <c r="J12481" s="378">
        <v>9</v>
      </c>
      <c r="K12481" s="381">
        <v>1985</v>
      </c>
      <c r="L12481" s="369">
        <f t="shared" ca="1" si="194"/>
        <v>38</v>
      </c>
      <c r="M12481" s="299" t="s">
        <v>17337</v>
      </c>
      <c r="N12481" s="10" t="s">
        <v>28854</v>
      </c>
      <c r="O12481" s="389" t="s">
        <v>30756</v>
      </c>
      <c r="P12481" s="386">
        <v>40171</v>
      </c>
    </row>
    <row r="12482" spans="1:16" s="8" customFormat="1" ht="15" customHeight="1" x14ac:dyDescent="0.25">
      <c r="A12482" s="362">
        <v>10</v>
      </c>
      <c r="B12482" s="362" t="s">
        <v>22116</v>
      </c>
      <c r="C12482" s="340" t="s">
        <v>22429</v>
      </c>
      <c r="D12482" s="362" t="s">
        <v>22428</v>
      </c>
      <c r="E12482" s="362">
        <v>30</v>
      </c>
      <c r="F12482" s="364">
        <v>16374083</v>
      </c>
      <c r="G12482" s="363">
        <v>23163740834</v>
      </c>
      <c r="H12482" s="365">
        <v>23166</v>
      </c>
      <c r="I12482" s="388">
        <v>4</v>
      </c>
      <c r="J12482" s="378">
        <v>6</v>
      </c>
      <c r="K12482" s="381">
        <v>1963</v>
      </c>
      <c r="L12482" s="369">
        <f t="shared" ref="L12482:L12545" ca="1" si="195">DATEDIF(H12482,TODAY(),"Y")</f>
        <v>60</v>
      </c>
      <c r="M12482" s="299" t="s">
        <v>17337</v>
      </c>
      <c r="N12482" s="10" t="s">
        <v>28854</v>
      </c>
      <c r="O12482" s="389" t="s">
        <v>30753</v>
      </c>
      <c r="P12482" s="386">
        <v>32886</v>
      </c>
    </row>
    <row r="12483" spans="1:16" s="8" customFormat="1" ht="15" customHeight="1" x14ac:dyDescent="0.25">
      <c r="A12483" s="362">
        <v>17</v>
      </c>
      <c r="B12483" s="362" t="s">
        <v>22116</v>
      </c>
      <c r="C12483" s="340" t="s">
        <v>22427</v>
      </c>
      <c r="D12483" s="362" t="s">
        <v>22426</v>
      </c>
      <c r="E12483" s="362" t="s">
        <v>33</v>
      </c>
      <c r="F12483" s="364">
        <v>4501700</v>
      </c>
      <c r="G12483" s="363">
        <v>27045017007</v>
      </c>
      <c r="H12483" s="365">
        <v>16985</v>
      </c>
      <c r="I12483" s="388">
        <v>2</v>
      </c>
      <c r="J12483" s="378">
        <v>7</v>
      </c>
      <c r="K12483" s="381">
        <v>1946</v>
      </c>
      <c r="L12483" s="369">
        <f t="shared" ca="1" si="195"/>
        <v>77</v>
      </c>
      <c r="M12483" s="299" t="s">
        <v>17337</v>
      </c>
      <c r="N12483" s="10" t="s">
        <v>28854</v>
      </c>
      <c r="O12483" s="389" t="s">
        <v>177</v>
      </c>
      <c r="P12483" s="386" t="s">
        <v>177</v>
      </c>
    </row>
    <row r="12484" spans="1:16" s="8" customFormat="1" ht="15" customHeight="1" x14ac:dyDescent="0.25">
      <c r="A12484" s="362" t="s">
        <v>27</v>
      </c>
      <c r="B12484" s="362" t="s">
        <v>22116</v>
      </c>
      <c r="C12484" s="340" t="s">
        <v>22425</v>
      </c>
      <c r="D12484" s="362" t="s">
        <v>22424</v>
      </c>
      <c r="E12484" s="362" t="s">
        <v>124</v>
      </c>
      <c r="F12484" s="364">
        <v>23772201</v>
      </c>
      <c r="G12484" s="363">
        <v>27237722014</v>
      </c>
      <c r="H12484" s="365">
        <v>27162</v>
      </c>
      <c r="I12484" s="388">
        <v>13</v>
      </c>
      <c r="J12484" s="378">
        <v>5</v>
      </c>
      <c r="K12484" s="381">
        <v>1974</v>
      </c>
      <c r="L12484" s="369">
        <f t="shared" ca="1" si="195"/>
        <v>49</v>
      </c>
      <c r="M12484" s="299" t="s">
        <v>17337</v>
      </c>
      <c r="N12484" s="10" t="s">
        <v>28854</v>
      </c>
      <c r="O12484" s="389" t="s">
        <v>177</v>
      </c>
      <c r="P12484" s="386" t="s">
        <v>177</v>
      </c>
    </row>
    <row r="12485" spans="1:16" s="8" customFormat="1" ht="15" customHeight="1" x14ac:dyDescent="0.25">
      <c r="A12485" s="362">
        <v>13</v>
      </c>
      <c r="B12485" s="362" t="s">
        <v>22116</v>
      </c>
      <c r="C12485" s="340" t="s">
        <v>22423</v>
      </c>
      <c r="D12485" s="362" t="s">
        <v>22422</v>
      </c>
      <c r="E12485" s="362" t="s">
        <v>99</v>
      </c>
      <c r="F12485" s="364">
        <v>17161619</v>
      </c>
      <c r="G12485" s="363">
        <v>27171616196</v>
      </c>
      <c r="H12485" s="365">
        <v>23736</v>
      </c>
      <c r="I12485" s="388">
        <v>25</v>
      </c>
      <c r="J12485" s="378">
        <v>12</v>
      </c>
      <c r="K12485" s="381">
        <v>1964</v>
      </c>
      <c r="L12485" s="369">
        <f t="shared" ca="1" si="195"/>
        <v>59</v>
      </c>
      <c r="M12485" s="299" t="s">
        <v>17337</v>
      </c>
      <c r="N12485" s="10" t="s">
        <v>28854</v>
      </c>
      <c r="O12485" s="389" t="s">
        <v>34609</v>
      </c>
      <c r="P12485" s="386">
        <v>36324</v>
      </c>
    </row>
    <row r="12486" spans="1:16" s="8" customFormat="1" ht="15" customHeight="1" x14ac:dyDescent="0.25">
      <c r="A12486" s="362">
        <v>10</v>
      </c>
      <c r="B12486" s="362" t="s">
        <v>22116</v>
      </c>
      <c r="C12486" s="340" t="s">
        <v>22419</v>
      </c>
      <c r="D12486" s="362" t="s">
        <v>22418</v>
      </c>
      <c r="E12486" s="362" t="s">
        <v>74</v>
      </c>
      <c r="F12486" s="364">
        <v>11148353</v>
      </c>
      <c r="G12486" s="363">
        <v>27111483537</v>
      </c>
      <c r="H12486" s="365">
        <v>19786</v>
      </c>
      <c r="I12486" s="388">
        <v>3</v>
      </c>
      <c r="J12486" s="378">
        <v>3</v>
      </c>
      <c r="K12486" s="381">
        <v>1954</v>
      </c>
      <c r="L12486" s="369">
        <f t="shared" ca="1" si="195"/>
        <v>70</v>
      </c>
      <c r="M12486" s="299" t="s">
        <v>17470</v>
      </c>
      <c r="N12486" s="10" t="s">
        <v>28854</v>
      </c>
      <c r="O12486" s="389" t="s">
        <v>177</v>
      </c>
      <c r="P12486" s="386" t="s">
        <v>177</v>
      </c>
    </row>
    <row r="12487" spans="1:16" s="8" customFormat="1" ht="15" customHeight="1" x14ac:dyDescent="0.25">
      <c r="A12487" s="362" t="s">
        <v>27</v>
      </c>
      <c r="B12487" s="362" t="s">
        <v>22116</v>
      </c>
      <c r="C12487" s="340" t="s">
        <v>22417</v>
      </c>
      <c r="D12487" s="362" t="s">
        <v>22416</v>
      </c>
      <c r="E12487" s="362">
        <v>12</v>
      </c>
      <c r="F12487" s="364">
        <v>26518489</v>
      </c>
      <c r="G12487" s="363">
        <v>27265184893</v>
      </c>
      <c r="H12487" s="365">
        <v>28587</v>
      </c>
      <c r="I12487" s="388">
        <v>7</v>
      </c>
      <c r="J12487" s="378">
        <v>4</v>
      </c>
      <c r="K12487" s="381">
        <v>1978</v>
      </c>
      <c r="L12487" s="369">
        <f t="shared" ca="1" si="195"/>
        <v>46</v>
      </c>
      <c r="M12487" s="299" t="s">
        <v>17337</v>
      </c>
      <c r="N12487" s="10" t="s">
        <v>28854</v>
      </c>
      <c r="O12487" s="389" t="s">
        <v>177</v>
      </c>
      <c r="P12487" s="386" t="s">
        <v>177</v>
      </c>
    </row>
    <row r="12488" spans="1:16" s="8" customFormat="1" ht="15" customHeight="1" x14ac:dyDescent="0.25">
      <c r="A12488" s="362">
        <v>12</v>
      </c>
      <c r="B12488" s="362" t="s">
        <v>22116</v>
      </c>
      <c r="C12488" s="340" t="s">
        <v>22415</v>
      </c>
      <c r="D12488" s="362" t="s">
        <v>22414</v>
      </c>
      <c r="E12488" s="362">
        <v>31</v>
      </c>
      <c r="F12488" s="364">
        <v>16995765</v>
      </c>
      <c r="G12488" s="363">
        <v>27169957652</v>
      </c>
      <c r="H12488" s="365">
        <v>23714</v>
      </c>
      <c r="I12488" s="388">
        <v>3</v>
      </c>
      <c r="J12488" s="378">
        <v>12</v>
      </c>
      <c r="K12488" s="381">
        <v>1964</v>
      </c>
      <c r="L12488" s="369">
        <f t="shared" ca="1" si="195"/>
        <v>59</v>
      </c>
      <c r="M12488" s="299" t="s">
        <v>17337</v>
      </c>
      <c r="N12488" s="10" t="s">
        <v>28854</v>
      </c>
      <c r="O12488" s="389" t="s">
        <v>177</v>
      </c>
      <c r="P12488" s="386" t="s">
        <v>177</v>
      </c>
    </row>
    <row r="12489" spans="1:16" s="8" customFormat="1" ht="15" customHeight="1" x14ac:dyDescent="0.25">
      <c r="A12489" s="362" t="s">
        <v>33761</v>
      </c>
      <c r="B12489" s="362" t="s">
        <v>22116</v>
      </c>
      <c r="C12489" s="340" t="s">
        <v>22413</v>
      </c>
      <c r="D12489" s="362" t="s">
        <v>22412</v>
      </c>
      <c r="E12489" s="362">
        <v>31</v>
      </c>
      <c r="F12489" s="364">
        <v>16336125</v>
      </c>
      <c r="G12489" s="363">
        <v>27163361251</v>
      </c>
      <c r="H12489" s="365">
        <v>22951</v>
      </c>
      <c r="I12489" s="388">
        <v>1</v>
      </c>
      <c r="J12489" s="378">
        <v>11</v>
      </c>
      <c r="K12489" s="381">
        <v>1962</v>
      </c>
      <c r="L12489" s="369">
        <f t="shared" ca="1" si="195"/>
        <v>61</v>
      </c>
      <c r="M12489" s="299" t="s">
        <v>17337</v>
      </c>
      <c r="N12489" s="10" t="s">
        <v>28854</v>
      </c>
      <c r="O12489" s="389" t="s">
        <v>35660</v>
      </c>
      <c r="P12489" s="386">
        <v>37812</v>
      </c>
    </row>
    <row r="12490" spans="1:16" s="8" customFormat="1" ht="15" customHeight="1" x14ac:dyDescent="0.25">
      <c r="A12490" s="362" t="s">
        <v>193</v>
      </c>
      <c r="B12490" s="362" t="s">
        <v>22116</v>
      </c>
      <c r="C12490" s="340" t="s">
        <v>22411</v>
      </c>
      <c r="D12490" s="362" t="s">
        <v>22410</v>
      </c>
      <c r="E12490" s="362">
        <v>18</v>
      </c>
      <c r="F12490" s="364">
        <v>28618754</v>
      </c>
      <c r="G12490" s="363">
        <v>20286187545</v>
      </c>
      <c r="H12490" s="365">
        <v>29817</v>
      </c>
      <c r="I12490" s="388">
        <v>19</v>
      </c>
      <c r="J12490" s="378">
        <v>8</v>
      </c>
      <c r="K12490" s="381">
        <v>1981</v>
      </c>
      <c r="L12490" s="369">
        <f t="shared" ca="1" si="195"/>
        <v>42</v>
      </c>
      <c r="M12490" s="299" t="s">
        <v>22252</v>
      </c>
      <c r="N12490" s="10" t="s">
        <v>40415</v>
      </c>
      <c r="O12490" s="389" t="s">
        <v>30762</v>
      </c>
      <c r="P12490" s="386">
        <v>40733</v>
      </c>
    </row>
    <row r="12491" spans="1:16" s="8" customFormat="1" ht="15" customHeight="1" x14ac:dyDescent="0.25">
      <c r="A12491" s="362" t="s">
        <v>27</v>
      </c>
      <c r="B12491" s="362" t="s">
        <v>22116</v>
      </c>
      <c r="C12491" s="340" t="s">
        <v>22409</v>
      </c>
      <c r="D12491" s="362" t="s">
        <v>22408</v>
      </c>
      <c r="E12491" s="362" t="s">
        <v>36</v>
      </c>
      <c r="F12491" s="364">
        <v>23010665</v>
      </c>
      <c r="G12491" s="363">
        <v>27230106652</v>
      </c>
      <c r="H12491" s="365">
        <v>26638</v>
      </c>
      <c r="I12491" s="388">
        <v>5</v>
      </c>
      <c r="J12491" s="378">
        <v>12</v>
      </c>
      <c r="K12491" s="381">
        <v>1972</v>
      </c>
      <c r="L12491" s="369">
        <f t="shared" ca="1" si="195"/>
        <v>51</v>
      </c>
      <c r="M12491" s="299" t="s">
        <v>17337</v>
      </c>
      <c r="N12491" s="10" t="s">
        <v>28854</v>
      </c>
      <c r="O12491" s="389" t="s">
        <v>177</v>
      </c>
      <c r="P12491" s="386" t="s">
        <v>177</v>
      </c>
    </row>
    <row r="12492" spans="1:16" s="8" customFormat="1" ht="15" customHeight="1" x14ac:dyDescent="0.25">
      <c r="A12492" s="362" t="s">
        <v>193</v>
      </c>
      <c r="B12492" s="362" t="s">
        <v>22116</v>
      </c>
      <c r="C12492" s="340" t="s">
        <v>22407</v>
      </c>
      <c r="D12492" s="362" t="s">
        <v>22406</v>
      </c>
      <c r="E12492" s="362" t="s">
        <v>74</v>
      </c>
      <c r="F12492" s="364">
        <v>16182170</v>
      </c>
      <c r="G12492" s="363">
        <v>27161821700</v>
      </c>
      <c r="H12492" s="365">
        <v>22865</v>
      </c>
      <c r="I12492" s="388">
        <v>7</v>
      </c>
      <c r="J12492" s="378">
        <v>8</v>
      </c>
      <c r="K12492" s="381">
        <v>1962</v>
      </c>
      <c r="L12492" s="369">
        <f t="shared" ca="1" si="195"/>
        <v>61</v>
      </c>
      <c r="M12492" s="299" t="s">
        <v>17337</v>
      </c>
      <c r="N12492" s="10" t="s">
        <v>28854</v>
      </c>
      <c r="O12492" s="389" t="s">
        <v>177</v>
      </c>
      <c r="P12492" s="386" t="s">
        <v>177</v>
      </c>
    </row>
    <row r="12493" spans="1:16" s="8" customFormat="1" ht="15" customHeight="1" x14ac:dyDescent="0.25">
      <c r="A12493" s="362">
        <v>10</v>
      </c>
      <c r="B12493" s="362" t="s">
        <v>22116</v>
      </c>
      <c r="C12493" s="340" t="s">
        <v>22405</v>
      </c>
      <c r="D12493" s="362" t="s">
        <v>22404</v>
      </c>
      <c r="E12493" s="362" t="s">
        <v>889</v>
      </c>
      <c r="F12493" s="364">
        <v>16969339</v>
      </c>
      <c r="G12493" s="363">
        <v>27169693396</v>
      </c>
      <c r="H12493" s="365">
        <v>23497</v>
      </c>
      <c r="I12493" s="388">
        <v>30</v>
      </c>
      <c r="J12493" s="378">
        <v>4</v>
      </c>
      <c r="K12493" s="381">
        <v>1964</v>
      </c>
      <c r="L12493" s="369">
        <f t="shared" ca="1" si="195"/>
        <v>59</v>
      </c>
      <c r="M12493" s="299" t="s">
        <v>17337</v>
      </c>
      <c r="N12493" s="10" t="s">
        <v>28854</v>
      </c>
      <c r="O12493" s="389" t="s">
        <v>177</v>
      </c>
      <c r="P12493" s="386" t="s">
        <v>177</v>
      </c>
    </row>
    <row r="12494" spans="1:16" s="8" customFormat="1" ht="15" customHeight="1" x14ac:dyDescent="0.25">
      <c r="A12494" s="362" t="s">
        <v>59</v>
      </c>
      <c r="B12494" s="362" t="s">
        <v>22116</v>
      </c>
      <c r="C12494" s="340" t="s">
        <v>22403</v>
      </c>
      <c r="D12494" s="362" t="s">
        <v>22402</v>
      </c>
      <c r="E12494" s="362">
        <v>33</v>
      </c>
      <c r="F12494" s="364">
        <v>12104893</v>
      </c>
      <c r="G12494" s="363">
        <v>27121048936</v>
      </c>
      <c r="H12494" s="365">
        <v>21261</v>
      </c>
      <c r="I12494" s="388">
        <v>17</v>
      </c>
      <c r="J12494" s="378">
        <v>3</v>
      </c>
      <c r="K12494" s="381">
        <v>1958</v>
      </c>
      <c r="L12494" s="369">
        <f t="shared" ca="1" si="195"/>
        <v>66</v>
      </c>
      <c r="M12494" s="299" t="s">
        <v>17337</v>
      </c>
      <c r="N12494" s="10" t="s">
        <v>28854</v>
      </c>
      <c r="O12494" s="389" t="s">
        <v>29336</v>
      </c>
      <c r="P12494" s="386">
        <v>36146</v>
      </c>
    </row>
    <row r="12495" spans="1:16" s="8" customFormat="1" ht="15" customHeight="1" x14ac:dyDescent="0.25">
      <c r="A12495" s="362" t="s">
        <v>27</v>
      </c>
      <c r="B12495" s="362" t="s">
        <v>22116</v>
      </c>
      <c r="C12495" s="340" t="s">
        <v>22401</v>
      </c>
      <c r="D12495" s="362" t="s">
        <v>22400</v>
      </c>
      <c r="E12495" s="362">
        <v>35</v>
      </c>
      <c r="F12495" s="364">
        <v>18254102</v>
      </c>
      <c r="G12495" s="363">
        <v>27182541023</v>
      </c>
      <c r="H12495" s="365">
        <v>24644</v>
      </c>
      <c r="I12495" s="388">
        <v>21</v>
      </c>
      <c r="J12495" s="378">
        <v>6</v>
      </c>
      <c r="K12495" s="381">
        <v>1967</v>
      </c>
      <c r="L12495" s="369">
        <f t="shared" ca="1" si="195"/>
        <v>56</v>
      </c>
      <c r="M12495" s="299" t="s">
        <v>17337</v>
      </c>
      <c r="N12495" s="10" t="s">
        <v>28854</v>
      </c>
      <c r="O12495" s="389" t="s">
        <v>30765</v>
      </c>
      <c r="P12495" s="386">
        <v>41176</v>
      </c>
    </row>
    <row r="12496" spans="1:16" s="8" customFormat="1" ht="15" customHeight="1" x14ac:dyDescent="0.25">
      <c r="A12496" s="362" t="s">
        <v>27</v>
      </c>
      <c r="B12496" s="362" t="s">
        <v>22116</v>
      </c>
      <c r="C12496" s="340" t="s">
        <v>22399</v>
      </c>
      <c r="D12496" s="362" t="s">
        <v>22398</v>
      </c>
      <c r="E12496" s="362" t="s">
        <v>30</v>
      </c>
      <c r="F12496" s="364">
        <v>4148064</v>
      </c>
      <c r="G12496" s="363">
        <v>27041480640</v>
      </c>
      <c r="H12496" s="365">
        <v>14370</v>
      </c>
      <c r="I12496" s="388">
        <v>5</v>
      </c>
      <c r="J12496" s="378">
        <v>5</v>
      </c>
      <c r="K12496" s="381">
        <v>1939</v>
      </c>
      <c r="L12496" s="369">
        <f t="shared" ca="1" si="195"/>
        <v>84</v>
      </c>
      <c r="M12496" s="299" t="s">
        <v>17470</v>
      </c>
      <c r="N12496" s="10" t="s">
        <v>28854</v>
      </c>
      <c r="O12496" s="389" t="s">
        <v>177</v>
      </c>
      <c r="P12496" s="386" t="s">
        <v>177</v>
      </c>
    </row>
    <row r="12497" spans="1:16" s="8" customFormat="1" ht="15" customHeight="1" x14ac:dyDescent="0.25">
      <c r="A12497" s="362" t="s">
        <v>172</v>
      </c>
      <c r="B12497" s="362" t="s">
        <v>22116</v>
      </c>
      <c r="C12497" s="340" t="s">
        <v>22397</v>
      </c>
      <c r="D12497" s="362" t="s">
        <v>22396</v>
      </c>
      <c r="E12497" s="362">
        <v>34</v>
      </c>
      <c r="F12497" s="364">
        <v>14598850</v>
      </c>
      <c r="G12497" s="363">
        <v>27145988506</v>
      </c>
      <c r="H12497" s="365" t="s">
        <v>29591</v>
      </c>
      <c r="I12497" s="388">
        <v>2</v>
      </c>
      <c r="J12497" s="378">
        <v>9</v>
      </c>
      <c r="K12497" s="381">
        <v>1961</v>
      </c>
      <c r="L12497" s="369">
        <f t="shared" ca="1" si="195"/>
        <v>62</v>
      </c>
      <c r="M12497" s="299" t="s">
        <v>17337</v>
      </c>
      <c r="N12497" s="10" t="s">
        <v>28854</v>
      </c>
      <c r="O12497" s="389" t="s">
        <v>30804</v>
      </c>
      <c r="P12497" s="386">
        <v>34078</v>
      </c>
    </row>
    <row r="12498" spans="1:16" s="8" customFormat="1" ht="15" customHeight="1" x14ac:dyDescent="0.25">
      <c r="A12498" s="362" t="s">
        <v>161</v>
      </c>
      <c r="B12498" s="362" t="s">
        <v>22116</v>
      </c>
      <c r="C12498" s="340" t="s">
        <v>22395</v>
      </c>
      <c r="D12498" s="362" t="s">
        <v>22394</v>
      </c>
      <c r="E12498" s="362">
        <v>34</v>
      </c>
      <c r="F12498" s="364">
        <v>26327667</v>
      </c>
      <c r="G12498" s="363">
        <v>27263276677</v>
      </c>
      <c r="H12498" s="365">
        <v>28451</v>
      </c>
      <c r="I12498" s="388">
        <v>22</v>
      </c>
      <c r="J12498" s="378">
        <v>11</v>
      </c>
      <c r="K12498" s="381">
        <v>1977</v>
      </c>
      <c r="L12498" s="369">
        <f t="shared" ca="1" si="195"/>
        <v>46</v>
      </c>
      <c r="M12498" s="299" t="s">
        <v>17337</v>
      </c>
      <c r="N12498" s="10" t="s">
        <v>28854</v>
      </c>
      <c r="O12498" s="389" t="s">
        <v>30742</v>
      </c>
      <c r="P12498" s="386">
        <v>41164</v>
      </c>
    </row>
    <row r="12499" spans="1:16" s="8" customFormat="1" ht="15" customHeight="1" x14ac:dyDescent="0.25">
      <c r="A12499" s="362" t="s">
        <v>302</v>
      </c>
      <c r="B12499" s="362" t="s">
        <v>22116</v>
      </c>
      <c r="C12499" s="340" t="s">
        <v>22393</v>
      </c>
      <c r="D12499" s="362" t="s">
        <v>15033</v>
      </c>
      <c r="E12499" s="362" t="s">
        <v>252</v>
      </c>
      <c r="F12499" s="364">
        <v>17474547</v>
      </c>
      <c r="G12499" s="363">
        <v>27174745477</v>
      </c>
      <c r="H12499" s="365">
        <v>24061</v>
      </c>
      <c r="I12499" s="388">
        <v>15</v>
      </c>
      <c r="J12499" s="378">
        <v>11</v>
      </c>
      <c r="K12499" s="381">
        <v>1965</v>
      </c>
      <c r="L12499" s="369">
        <f t="shared" ca="1" si="195"/>
        <v>58</v>
      </c>
      <c r="M12499" s="299" t="s">
        <v>17337</v>
      </c>
      <c r="N12499" s="10" t="s">
        <v>28854</v>
      </c>
      <c r="O12499" s="389" t="s">
        <v>177</v>
      </c>
      <c r="P12499" s="386" t="s">
        <v>177</v>
      </c>
    </row>
    <row r="12500" spans="1:16" s="8" customFormat="1" ht="15" customHeight="1" x14ac:dyDescent="0.25">
      <c r="A12500" s="362" t="s">
        <v>27</v>
      </c>
      <c r="B12500" s="362" t="s">
        <v>22116</v>
      </c>
      <c r="C12500" s="340" t="s">
        <v>22392</v>
      </c>
      <c r="D12500" s="362" t="s">
        <v>22391</v>
      </c>
      <c r="E12500" s="362">
        <v>14</v>
      </c>
      <c r="F12500" s="364">
        <v>17895920</v>
      </c>
      <c r="G12500" s="363">
        <v>23178959204</v>
      </c>
      <c r="H12500" s="365">
        <v>24179</v>
      </c>
      <c r="I12500" s="388">
        <v>13</v>
      </c>
      <c r="J12500" s="378">
        <v>3</v>
      </c>
      <c r="K12500" s="381">
        <v>1966</v>
      </c>
      <c r="L12500" s="369">
        <f t="shared" ca="1" si="195"/>
        <v>58</v>
      </c>
      <c r="M12500" s="299" t="s">
        <v>17337</v>
      </c>
      <c r="N12500" s="10" t="s">
        <v>28854</v>
      </c>
      <c r="O12500" s="389" t="s">
        <v>35977</v>
      </c>
      <c r="P12500" s="386">
        <v>42144</v>
      </c>
    </row>
    <row r="12501" spans="1:16" s="8" customFormat="1" ht="15" customHeight="1" x14ac:dyDescent="0.25">
      <c r="A12501" s="362">
        <v>16</v>
      </c>
      <c r="B12501" s="362" t="s">
        <v>22116</v>
      </c>
      <c r="C12501" s="340" t="s">
        <v>22390</v>
      </c>
      <c r="D12501" s="362" t="s">
        <v>22389</v>
      </c>
      <c r="E12501" s="362">
        <v>18</v>
      </c>
      <c r="F12501" s="364">
        <v>12892498</v>
      </c>
      <c r="G12501" s="363">
        <v>27128924987</v>
      </c>
      <c r="H12501" s="365">
        <v>20202</v>
      </c>
      <c r="I12501" s="388">
        <v>23</v>
      </c>
      <c r="J12501" s="378">
        <v>4</v>
      </c>
      <c r="K12501" s="381">
        <v>1955</v>
      </c>
      <c r="L12501" s="369">
        <f t="shared" ca="1" si="195"/>
        <v>69</v>
      </c>
      <c r="M12501" s="299" t="s">
        <v>17337</v>
      </c>
      <c r="N12501" s="10" t="s">
        <v>28854</v>
      </c>
      <c r="O12501" s="389" t="s">
        <v>29331</v>
      </c>
      <c r="P12501" s="386">
        <v>40483</v>
      </c>
    </row>
    <row r="12502" spans="1:16" s="8" customFormat="1" ht="15" customHeight="1" x14ac:dyDescent="0.25">
      <c r="A12502" s="362" t="s">
        <v>59</v>
      </c>
      <c r="B12502" s="362" t="s">
        <v>22116</v>
      </c>
      <c r="C12502" s="340" t="s">
        <v>22388</v>
      </c>
      <c r="D12502" s="362" t="s">
        <v>22387</v>
      </c>
      <c r="E12502" s="362">
        <v>32</v>
      </c>
      <c r="F12502" s="364">
        <v>12168699</v>
      </c>
      <c r="G12502" s="363">
        <v>27121686991</v>
      </c>
      <c r="H12502" s="365">
        <v>20602</v>
      </c>
      <c r="I12502" s="388">
        <v>27</v>
      </c>
      <c r="J12502" s="378">
        <v>5</v>
      </c>
      <c r="K12502" s="381">
        <v>1956</v>
      </c>
      <c r="L12502" s="369">
        <f t="shared" ca="1" si="195"/>
        <v>67</v>
      </c>
      <c r="M12502" s="299" t="s">
        <v>17337</v>
      </c>
      <c r="N12502" s="10" t="s">
        <v>28854</v>
      </c>
      <c r="O12502" s="389" t="s">
        <v>35977</v>
      </c>
      <c r="P12502" s="386">
        <v>42070</v>
      </c>
    </row>
    <row r="12503" spans="1:16" s="8" customFormat="1" ht="15" customHeight="1" x14ac:dyDescent="0.25">
      <c r="A12503" s="362" t="s">
        <v>33761</v>
      </c>
      <c r="B12503" s="362" t="s">
        <v>22116</v>
      </c>
      <c r="C12503" s="340" t="s">
        <v>22386</v>
      </c>
      <c r="D12503" s="362" t="s">
        <v>22385</v>
      </c>
      <c r="E12503" s="362">
        <v>33</v>
      </c>
      <c r="F12503" s="364">
        <v>22473060</v>
      </c>
      <c r="G12503" s="363">
        <v>27224730603</v>
      </c>
      <c r="H12503" s="365">
        <v>26248</v>
      </c>
      <c r="I12503" s="388">
        <v>11</v>
      </c>
      <c r="J12503" s="378">
        <v>11</v>
      </c>
      <c r="K12503" s="381">
        <v>1971</v>
      </c>
      <c r="L12503" s="369">
        <f t="shared" ca="1" si="195"/>
        <v>52</v>
      </c>
      <c r="M12503" s="299" t="s">
        <v>17337</v>
      </c>
      <c r="N12503" s="10" t="s">
        <v>28854</v>
      </c>
      <c r="O12503" s="389" t="s">
        <v>30753</v>
      </c>
      <c r="P12503" s="386">
        <v>40148</v>
      </c>
    </row>
    <row r="12504" spans="1:16" s="8" customFormat="1" ht="15" customHeight="1" x14ac:dyDescent="0.25">
      <c r="A12504" s="362" t="s">
        <v>23</v>
      </c>
      <c r="B12504" s="362" t="s">
        <v>22116</v>
      </c>
      <c r="C12504" s="340" t="s">
        <v>22384</v>
      </c>
      <c r="D12504" s="362" t="s">
        <v>22383</v>
      </c>
      <c r="E12504" s="362" t="s">
        <v>30</v>
      </c>
      <c r="F12504" s="364">
        <v>36757208</v>
      </c>
      <c r="G12504" s="363">
        <v>27367572081</v>
      </c>
      <c r="H12504" s="365">
        <v>33771</v>
      </c>
      <c r="I12504" s="388">
        <v>16</v>
      </c>
      <c r="J12504" s="378">
        <v>6</v>
      </c>
      <c r="K12504" s="381">
        <v>1992</v>
      </c>
      <c r="L12504" s="369">
        <f t="shared" ca="1" si="195"/>
        <v>31</v>
      </c>
      <c r="M12504" s="299" t="s">
        <v>17337</v>
      </c>
      <c r="N12504" s="10" t="s">
        <v>28854</v>
      </c>
      <c r="O12504" s="389" t="s">
        <v>177</v>
      </c>
      <c r="P12504" s="386" t="s">
        <v>177</v>
      </c>
    </row>
    <row r="12505" spans="1:16" s="8" customFormat="1" ht="15" customHeight="1" x14ac:dyDescent="0.25">
      <c r="A12505" s="362" t="s">
        <v>889</v>
      </c>
      <c r="B12505" s="362" t="s">
        <v>22116</v>
      </c>
      <c r="C12505" s="340" t="s">
        <v>22382</v>
      </c>
      <c r="D12505" s="362" t="s">
        <v>22381</v>
      </c>
      <c r="E12505" s="362">
        <v>36</v>
      </c>
      <c r="F12505" s="364">
        <v>11581183</v>
      </c>
      <c r="G12505" s="363">
        <v>27115811830</v>
      </c>
      <c r="H12505" s="365">
        <v>20026</v>
      </c>
      <c r="I12505" s="388">
        <v>29</v>
      </c>
      <c r="J12505" s="378">
        <v>10</v>
      </c>
      <c r="K12505" s="381">
        <v>1954</v>
      </c>
      <c r="L12505" s="369">
        <f t="shared" ca="1" si="195"/>
        <v>69</v>
      </c>
      <c r="M12505" s="299" t="s">
        <v>17337</v>
      </c>
      <c r="N12505" s="10" t="s">
        <v>28854</v>
      </c>
      <c r="O12505" s="389" t="s">
        <v>35851</v>
      </c>
      <c r="P12505" s="386">
        <v>39219</v>
      </c>
    </row>
    <row r="12506" spans="1:16" s="8" customFormat="1" ht="15" customHeight="1" x14ac:dyDescent="0.25">
      <c r="A12506" s="362" t="s">
        <v>3511</v>
      </c>
      <c r="B12506" s="362" t="s">
        <v>22116</v>
      </c>
      <c r="C12506" s="340" t="s">
        <v>40468</v>
      </c>
      <c r="D12506" s="362" t="s">
        <v>6146</v>
      </c>
      <c r="E12506" s="362" t="s">
        <v>45</v>
      </c>
      <c r="F12506" s="364">
        <v>14341488</v>
      </c>
      <c r="G12506" s="363">
        <v>23143414884</v>
      </c>
      <c r="H12506" s="365">
        <v>22831</v>
      </c>
      <c r="I12506" s="388">
        <v>4</v>
      </c>
      <c r="J12506" s="378">
        <v>7</v>
      </c>
      <c r="K12506" s="381">
        <v>1962</v>
      </c>
      <c r="L12506" s="369">
        <f t="shared" ca="1" si="195"/>
        <v>61</v>
      </c>
      <c r="M12506" s="299" t="s">
        <v>17337</v>
      </c>
      <c r="N12506" s="10" t="s">
        <v>28854</v>
      </c>
      <c r="O12506" s="389" t="s">
        <v>34609</v>
      </c>
      <c r="P12506" s="386">
        <v>36314</v>
      </c>
    </row>
    <row r="12507" spans="1:16" s="8" customFormat="1" ht="15" customHeight="1" x14ac:dyDescent="0.25">
      <c r="A12507" s="362" t="s">
        <v>252</v>
      </c>
      <c r="B12507" s="362" t="s">
        <v>22116</v>
      </c>
      <c r="C12507" s="340" t="s">
        <v>22377</v>
      </c>
      <c r="D12507" s="362" t="s">
        <v>22376</v>
      </c>
      <c r="E12507" s="362">
        <v>31</v>
      </c>
      <c r="F12507" s="364">
        <v>22580878</v>
      </c>
      <c r="G12507" s="363">
        <v>20225808784</v>
      </c>
      <c r="H12507" s="365" t="s">
        <v>177</v>
      </c>
      <c r="I12507" s="388"/>
      <c r="J12507" s="378"/>
      <c r="K12507" s="381"/>
      <c r="L12507" s="369" t="e">
        <f t="shared" ca="1" si="195"/>
        <v>#VALUE!</v>
      </c>
      <c r="M12507" s="299" t="s">
        <v>22252</v>
      </c>
      <c r="N12507" s="10" t="s">
        <v>40415</v>
      </c>
      <c r="O12507" s="389" t="s">
        <v>30803</v>
      </c>
      <c r="P12507" s="386">
        <v>39604</v>
      </c>
    </row>
    <row r="12508" spans="1:16" s="8" customFormat="1" ht="15" customHeight="1" x14ac:dyDescent="0.25">
      <c r="A12508" s="362" t="s">
        <v>33761</v>
      </c>
      <c r="B12508" s="362" t="s">
        <v>22116</v>
      </c>
      <c r="C12508" s="340" t="s">
        <v>22375</v>
      </c>
      <c r="D12508" s="362" t="s">
        <v>22374</v>
      </c>
      <c r="E12508" s="362">
        <v>34</v>
      </c>
      <c r="F12508" s="364">
        <v>14870494</v>
      </c>
      <c r="G12508" s="363">
        <v>27148704940</v>
      </c>
      <c r="H12508" s="365">
        <v>22570</v>
      </c>
      <c r="I12508" s="388">
        <v>16</v>
      </c>
      <c r="J12508" s="378">
        <v>10</v>
      </c>
      <c r="K12508" s="381">
        <v>1961</v>
      </c>
      <c r="L12508" s="369">
        <f t="shared" ca="1" si="195"/>
        <v>62</v>
      </c>
      <c r="M12508" s="299" t="s">
        <v>17337</v>
      </c>
      <c r="N12508" s="10" t="s">
        <v>28854</v>
      </c>
      <c r="O12508" s="389" t="s">
        <v>30809</v>
      </c>
      <c r="P12508" s="386">
        <v>40325</v>
      </c>
    </row>
    <row r="12509" spans="1:16" s="8" customFormat="1" ht="15" customHeight="1" x14ac:dyDescent="0.25">
      <c r="A12509" s="362" t="s">
        <v>27</v>
      </c>
      <c r="B12509" s="362" t="s">
        <v>22116</v>
      </c>
      <c r="C12509" s="340" t="s">
        <v>22373</v>
      </c>
      <c r="D12509" s="362" t="s">
        <v>22372</v>
      </c>
      <c r="E12509" s="362" t="s">
        <v>77</v>
      </c>
      <c r="F12509" s="364">
        <v>10144426</v>
      </c>
      <c r="G12509" s="363">
        <v>27101444266</v>
      </c>
      <c r="H12509" s="365">
        <v>19044</v>
      </c>
      <c r="I12509" s="388">
        <v>20</v>
      </c>
      <c r="J12509" s="378">
        <v>2</v>
      </c>
      <c r="K12509" s="381">
        <v>1952</v>
      </c>
      <c r="L12509" s="369">
        <f t="shared" ca="1" si="195"/>
        <v>72</v>
      </c>
      <c r="M12509" s="299" t="s">
        <v>17337</v>
      </c>
      <c r="N12509" s="10" t="s">
        <v>28854</v>
      </c>
      <c r="O12509" s="389" t="s">
        <v>177</v>
      </c>
      <c r="P12509" s="386" t="s">
        <v>177</v>
      </c>
    </row>
    <row r="12510" spans="1:16" s="8" customFormat="1" ht="15" customHeight="1" x14ac:dyDescent="0.25">
      <c r="A12510" s="362" t="s">
        <v>302</v>
      </c>
      <c r="B12510" s="362" t="s">
        <v>22116</v>
      </c>
      <c r="C12510" s="340" t="s">
        <v>22371</v>
      </c>
      <c r="D12510" s="362" t="s">
        <v>22370</v>
      </c>
      <c r="E12510" s="362">
        <v>16</v>
      </c>
      <c r="F12510" s="364">
        <v>12246698</v>
      </c>
      <c r="G12510" s="363">
        <v>27122466987</v>
      </c>
      <c r="H12510" s="365">
        <v>20693</v>
      </c>
      <c r="I12510" s="388">
        <v>26</v>
      </c>
      <c r="J12510" s="378">
        <v>8</v>
      </c>
      <c r="K12510" s="381">
        <v>1956</v>
      </c>
      <c r="L12510" s="369">
        <f t="shared" ca="1" si="195"/>
        <v>67</v>
      </c>
      <c r="M12510" s="299" t="s">
        <v>17337</v>
      </c>
      <c r="N12510" s="10" t="s">
        <v>28854</v>
      </c>
      <c r="O12510" s="389" t="s">
        <v>30753</v>
      </c>
      <c r="P12510" s="386">
        <v>40709</v>
      </c>
    </row>
    <row r="12511" spans="1:16" s="8" customFormat="1" ht="15" customHeight="1" x14ac:dyDescent="0.25">
      <c r="A12511" s="362">
        <v>17</v>
      </c>
      <c r="B12511" s="362" t="s">
        <v>22116</v>
      </c>
      <c r="C12511" s="340" t="s">
        <v>22369</v>
      </c>
      <c r="D12511" s="362" t="s">
        <v>22368</v>
      </c>
      <c r="E12511" s="362" t="s">
        <v>30</v>
      </c>
      <c r="F12511" s="364">
        <v>13591982</v>
      </c>
      <c r="G12511" s="363">
        <v>27135919824</v>
      </c>
      <c r="H12511" s="365">
        <v>21132</v>
      </c>
      <c r="I12511" s="388">
        <v>8</v>
      </c>
      <c r="J12511" s="378">
        <v>11</v>
      </c>
      <c r="K12511" s="381">
        <v>1957</v>
      </c>
      <c r="L12511" s="369">
        <f t="shared" ca="1" si="195"/>
        <v>66</v>
      </c>
      <c r="M12511" s="299" t="s">
        <v>17337</v>
      </c>
      <c r="N12511" s="10" t="s">
        <v>28854</v>
      </c>
      <c r="O12511" s="389" t="s">
        <v>177</v>
      </c>
      <c r="P12511" s="386" t="s">
        <v>177</v>
      </c>
    </row>
    <row r="12512" spans="1:16" s="8" customFormat="1" ht="15" customHeight="1" x14ac:dyDescent="0.25">
      <c r="A12512" s="362" t="s">
        <v>302</v>
      </c>
      <c r="B12512" s="362" t="s">
        <v>22116</v>
      </c>
      <c r="C12512" s="340" t="s">
        <v>22367</v>
      </c>
      <c r="D12512" s="362" t="s">
        <v>15681</v>
      </c>
      <c r="E12512" s="362">
        <v>30</v>
      </c>
      <c r="F12512" s="364">
        <v>12825079</v>
      </c>
      <c r="G12512" s="363">
        <v>23128250794</v>
      </c>
      <c r="H12512" s="365">
        <v>20941</v>
      </c>
      <c r="I12512" s="388">
        <v>1</v>
      </c>
      <c r="J12512" s="378">
        <v>5</v>
      </c>
      <c r="K12512" s="381">
        <v>1957</v>
      </c>
      <c r="L12512" s="369">
        <f t="shared" ca="1" si="195"/>
        <v>66</v>
      </c>
      <c r="M12512" s="299" t="s">
        <v>17337</v>
      </c>
      <c r="N12512" s="10" t="s">
        <v>28854</v>
      </c>
      <c r="O12512" s="389" t="s">
        <v>35851</v>
      </c>
      <c r="P12512" s="386">
        <v>41648</v>
      </c>
    </row>
    <row r="12513" spans="1:16" s="8" customFormat="1" ht="15" customHeight="1" x14ac:dyDescent="0.25">
      <c r="A12513" s="362" t="s">
        <v>800</v>
      </c>
      <c r="B12513" s="362" t="s">
        <v>22116</v>
      </c>
      <c r="C12513" s="340" t="s">
        <v>22366</v>
      </c>
      <c r="D12513" s="362" t="s">
        <v>22365</v>
      </c>
      <c r="E12513" s="362" t="s">
        <v>124</v>
      </c>
      <c r="F12513" s="364">
        <v>6502727</v>
      </c>
      <c r="G12513" s="363">
        <v>27065027270</v>
      </c>
      <c r="H12513" s="365">
        <v>18507</v>
      </c>
      <c r="I12513" s="388">
        <v>1</v>
      </c>
      <c r="J12513" s="378">
        <v>9</v>
      </c>
      <c r="K12513" s="381">
        <v>1950</v>
      </c>
      <c r="L12513" s="369">
        <f t="shared" ca="1" si="195"/>
        <v>73</v>
      </c>
      <c r="M12513" s="299" t="s">
        <v>17337</v>
      </c>
      <c r="N12513" s="10" t="s">
        <v>28854</v>
      </c>
      <c r="O12513" s="389" t="s">
        <v>177</v>
      </c>
      <c r="P12513" s="386" t="s">
        <v>177</v>
      </c>
    </row>
    <row r="12514" spans="1:16" s="8" customFormat="1" ht="15" customHeight="1" x14ac:dyDescent="0.25">
      <c r="A12514" s="362" t="s">
        <v>59</v>
      </c>
      <c r="B12514" s="362" t="s">
        <v>22116</v>
      </c>
      <c r="C12514" s="340" t="s">
        <v>22364</v>
      </c>
      <c r="D12514" s="362" t="s">
        <v>22363</v>
      </c>
      <c r="E12514" s="362">
        <v>31</v>
      </c>
      <c r="F12514" s="364">
        <v>16368018</v>
      </c>
      <c r="G12514" s="363">
        <v>27163680187</v>
      </c>
      <c r="H12514" s="365">
        <v>23225</v>
      </c>
      <c r="I12514" s="388">
        <v>2</v>
      </c>
      <c r="J12514" s="378">
        <v>8</v>
      </c>
      <c r="K12514" s="381">
        <v>1963</v>
      </c>
      <c r="L12514" s="369">
        <f t="shared" ca="1" si="195"/>
        <v>60</v>
      </c>
      <c r="M12514" s="299" t="s">
        <v>17337</v>
      </c>
      <c r="N12514" s="10" t="s">
        <v>28854</v>
      </c>
      <c r="O12514" s="389" t="s">
        <v>177</v>
      </c>
      <c r="P12514" s="386" t="s">
        <v>177</v>
      </c>
    </row>
    <row r="12515" spans="1:16" s="8" customFormat="1" ht="15" customHeight="1" x14ac:dyDescent="0.25">
      <c r="A12515" s="362" t="s">
        <v>59</v>
      </c>
      <c r="B12515" s="362" t="s">
        <v>22116</v>
      </c>
      <c r="C12515" s="340" t="s">
        <v>22362</v>
      </c>
      <c r="D12515" s="362" t="s">
        <v>22361</v>
      </c>
      <c r="E12515" s="362">
        <v>34</v>
      </c>
      <c r="F12515" s="364">
        <v>33791595</v>
      </c>
      <c r="G12515" s="363">
        <v>27337915952</v>
      </c>
      <c r="H12515" s="365">
        <v>32623</v>
      </c>
      <c r="I12515" s="388">
        <v>25</v>
      </c>
      <c r="J12515" s="378">
        <v>4</v>
      </c>
      <c r="K12515" s="381">
        <v>1989</v>
      </c>
      <c r="L12515" s="369">
        <f t="shared" ca="1" si="195"/>
        <v>34</v>
      </c>
      <c r="M12515" s="299" t="s">
        <v>17337</v>
      </c>
      <c r="N12515" s="10" t="s">
        <v>28854</v>
      </c>
      <c r="O12515" s="389" t="s">
        <v>30803</v>
      </c>
      <c r="P12515" s="386">
        <v>40091</v>
      </c>
    </row>
    <row r="12516" spans="1:16" s="8" customFormat="1" ht="15" customHeight="1" x14ac:dyDescent="0.25">
      <c r="A12516" s="362">
        <v>10</v>
      </c>
      <c r="B12516" s="362" t="s">
        <v>22116</v>
      </c>
      <c r="C12516" s="340" t="s">
        <v>22360</v>
      </c>
      <c r="D12516" s="362" t="s">
        <v>22359</v>
      </c>
      <c r="E12516" s="362">
        <v>32</v>
      </c>
      <c r="F12516" s="364">
        <v>18655859</v>
      </c>
      <c r="G12516" s="363">
        <v>27186558591</v>
      </c>
      <c r="H12516" s="365">
        <v>18616</v>
      </c>
      <c r="I12516" s="388">
        <v>19</v>
      </c>
      <c r="J12516" s="378">
        <v>12</v>
      </c>
      <c r="K12516" s="381">
        <v>1950</v>
      </c>
      <c r="L12516" s="369">
        <f t="shared" ca="1" si="195"/>
        <v>73</v>
      </c>
      <c r="M12516" s="299" t="s">
        <v>17470</v>
      </c>
      <c r="N12516" s="10" t="s">
        <v>28854</v>
      </c>
      <c r="O12516" s="389" t="s">
        <v>177</v>
      </c>
      <c r="P12516" s="386" t="s">
        <v>177</v>
      </c>
    </row>
    <row r="12517" spans="1:16" s="8" customFormat="1" ht="15" customHeight="1" x14ac:dyDescent="0.25">
      <c r="A12517" s="362" t="s">
        <v>27</v>
      </c>
      <c r="B12517" s="362" t="s">
        <v>22116</v>
      </c>
      <c r="C12517" s="340" t="s">
        <v>22358</v>
      </c>
      <c r="D12517" s="362" t="s">
        <v>22357</v>
      </c>
      <c r="E12517" s="362">
        <v>12</v>
      </c>
      <c r="F12517" s="364">
        <v>18625117</v>
      </c>
      <c r="G12517" s="363">
        <v>20186251173</v>
      </c>
      <c r="H12517" s="365">
        <v>24656</v>
      </c>
      <c r="I12517" s="388">
        <v>3</v>
      </c>
      <c r="J12517" s="378">
        <v>7</v>
      </c>
      <c r="K12517" s="381">
        <v>1967</v>
      </c>
      <c r="L12517" s="369">
        <f t="shared" ca="1" si="195"/>
        <v>56</v>
      </c>
      <c r="M12517" s="299" t="s">
        <v>22252</v>
      </c>
      <c r="N12517" s="10" t="s">
        <v>40415</v>
      </c>
      <c r="O12517" s="389" t="s">
        <v>30665</v>
      </c>
      <c r="P12517" s="386">
        <v>41803</v>
      </c>
    </row>
    <row r="12518" spans="1:16" s="8" customFormat="1" ht="15" customHeight="1" x14ac:dyDescent="0.25">
      <c r="A12518" s="362" t="s">
        <v>193</v>
      </c>
      <c r="B12518" s="362" t="s">
        <v>22116</v>
      </c>
      <c r="C12518" s="340" t="s">
        <v>22356</v>
      </c>
      <c r="D12518" s="362" t="s">
        <v>22355</v>
      </c>
      <c r="E12518" s="362" t="s">
        <v>889</v>
      </c>
      <c r="F12518" s="364">
        <v>20848948</v>
      </c>
      <c r="G12518" s="363">
        <v>27208489483</v>
      </c>
      <c r="H12518" s="365">
        <v>25541</v>
      </c>
      <c r="I12518" s="388">
        <v>4</v>
      </c>
      <c r="J12518" s="378">
        <v>12</v>
      </c>
      <c r="K12518" s="381">
        <v>1969</v>
      </c>
      <c r="L12518" s="369">
        <f t="shared" ca="1" si="195"/>
        <v>54</v>
      </c>
      <c r="M12518" s="299" t="s">
        <v>17337</v>
      </c>
      <c r="N12518" s="10" t="s">
        <v>28854</v>
      </c>
      <c r="O12518" s="389" t="s">
        <v>177</v>
      </c>
      <c r="P12518" s="386" t="s">
        <v>177</v>
      </c>
    </row>
    <row r="12519" spans="1:16" s="8" customFormat="1" ht="15" customHeight="1" x14ac:dyDescent="0.25">
      <c r="A12519" s="362" t="s">
        <v>27</v>
      </c>
      <c r="B12519" s="362" t="s">
        <v>22116</v>
      </c>
      <c r="C12519" s="340" t="s">
        <v>22354</v>
      </c>
      <c r="D12519" s="362" t="s">
        <v>22353</v>
      </c>
      <c r="E12519" s="362">
        <v>33</v>
      </c>
      <c r="F12519" s="364">
        <v>10944326</v>
      </c>
      <c r="G12519" s="363">
        <v>27109443269</v>
      </c>
      <c r="H12519" s="365">
        <v>19764</v>
      </c>
      <c r="I12519" s="388">
        <v>9</v>
      </c>
      <c r="J12519" s="378">
        <v>2</v>
      </c>
      <c r="K12519" s="381">
        <v>1954</v>
      </c>
      <c r="L12519" s="369">
        <f t="shared" ca="1" si="195"/>
        <v>70</v>
      </c>
      <c r="M12519" s="299" t="s">
        <v>18026</v>
      </c>
      <c r="N12519" s="10" t="s">
        <v>28854</v>
      </c>
      <c r="O12519" s="389" t="s">
        <v>30815</v>
      </c>
      <c r="P12519" s="386">
        <v>41517</v>
      </c>
    </row>
    <row r="12520" spans="1:16" s="8" customFormat="1" ht="15" customHeight="1" x14ac:dyDescent="0.25">
      <c r="A12520" s="362" t="s">
        <v>27</v>
      </c>
      <c r="B12520" s="362" t="s">
        <v>22116</v>
      </c>
      <c r="C12520" s="340" t="s">
        <v>22352</v>
      </c>
      <c r="D12520" s="362" t="s">
        <v>22351</v>
      </c>
      <c r="E12520" s="362" t="s">
        <v>124</v>
      </c>
      <c r="F12520" s="364">
        <v>5250177</v>
      </c>
      <c r="G12520" s="363">
        <v>27052501771</v>
      </c>
      <c r="H12520" s="365">
        <v>16893</v>
      </c>
      <c r="I12520" s="388">
        <v>1</v>
      </c>
      <c r="J12520" s="378">
        <v>4</v>
      </c>
      <c r="K12520" s="381">
        <v>1946</v>
      </c>
      <c r="L12520" s="369">
        <f t="shared" ca="1" si="195"/>
        <v>78</v>
      </c>
      <c r="M12520" s="299" t="s">
        <v>17470</v>
      </c>
      <c r="N12520" s="10" t="s">
        <v>28854</v>
      </c>
      <c r="O12520" s="389" t="s">
        <v>177</v>
      </c>
      <c r="P12520" s="386" t="s">
        <v>177</v>
      </c>
    </row>
    <row r="12521" spans="1:16" s="8" customFormat="1" ht="15" customHeight="1" x14ac:dyDescent="0.25">
      <c r="A12521" s="362" t="s">
        <v>302</v>
      </c>
      <c r="B12521" s="362" t="s">
        <v>22116</v>
      </c>
      <c r="C12521" s="340" t="s">
        <v>32609</v>
      </c>
      <c r="D12521" s="362" t="s">
        <v>32595</v>
      </c>
      <c r="E12521" s="362">
        <v>10</v>
      </c>
      <c r="F12521" s="364">
        <v>22252850</v>
      </c>
      <c r="G12521" s="363">
        <v>27222528505</v>
      </c>
      <c r="H12521" s="365">
        <v>26081</v>
      </c>
      <c r="I12521" s="388">
        <v>28</v>
      </c>
      <c r="J12521" s="378">
        <v>5</v>
      </c>
      <c r="K12521" s="381">
        <v>1971</v>
      </c>
      <c r="L12521" s="369">
        <f t="shared" ca="1" si="195"/>
        <v>52</v>
      </c>
      <c r="M12521" s="299" t="s">
        <v>17337</v>
      </c>
      <c r="N12521" s="10" t="s">
        <v>28854</v>
      </c>
      <c r="O12521" s="389" t="s">
        <v>32443</v>
      </c>
      <c r="P12521" s="386">
        <v>43950</v>
      </c>
    </row>
    <row r="12522" spans="1:16" s="8" customFormat="1" ht="15" customHeight="1" x14ac:dyDescent="0.25">
      <c r="A12522" s="362" t="s">
        <v>59</v>
      </c>
      <c r="B12522" s="362" t="s">
        <v>22116</v>
      </c>
      <c r="C12522" s="340" t="s">
        <v>22350</v>
      </c>
      <c r="D12522" s="362" t="s">
        <v>22349</v>
      </c>
      <c r="E12522" s="362">
        <v>34</v>
      </c>
      <c r="F12522" s="364">
        <v>29465634</v>
      </c>
      <c r="G12522" s="363">
        <v>20294656341</v>
      </c>
      <c r="H12522" s="365">
        <v>30113</v>
      </c>
      <c r="I12522" s="388">
        <v>11</v>
      </c>
      <c r="J12522" s="378">
        <v>6</v>
      </c>
      <c r="K12522" s="381">
        <v>1982</v>
      </c>
      <c r="L12522" s="369">
        <f t="shared" ca="1" si="195"/>
        <v>41</v>
      </c>
      <c r="M12522" s="299" t="s">
        <v>17337</v>
      </c>
      <c r="N12522" s="10" t="s">
        <v>40415</v>
      </c>
      <c r="O12522" s="389" t="s">
        <v>30743</v>
      </c>
      <c r="P12522" s="386">
        <v>35107</v>
      </c>
    </row>
    <row r="12523" spans="1:16" s="8" customFormat="1" ht="15" customHeight="1" x14ac:dyDescent="0.25">
      <c r="A12523" s="362" t="s">
        <v>252</v>
      </c>
      <c r="B12523" s="362" t="s">
        <v>22116</v>
      </c>
      <c r="C12523" s="340" t="s">
        <v>22348</v>
      </c>
      <c r="D12523" s="362" t="s">
        <v>22347</v>
      </c>
      <c r="E12523" s="362">
        <v>30</v>
      </c>
      <c r="F12523" s="364">
        <v>12555182</v>
      </c>
      <c r="G12523" s="363">
        <v>27125551829</v>
      </c>
      <c r="H12523" s="365">
        <v>20705</v>
      </c>
      <c r="I12523" s="388">
        <v>7</v>
      </c>
      <c r="J12523" s="378">
        <v>9</v>
      </c>
      <c r="K12523" s="381">
        <v>1956</v>
      </c>
      <c r="L12523" s="369">
        <f t="shared" ca="1" si="195"/>
        <v>67</v>
      </c>
      <c r="M12523" s="299" t="s">
        <v>40176</v>
      </c>
      <c r="N12523" s="10" t="s">
        <v>28854</v>
      </c>
      <c r="O12523" s="389" t="s">
        <v>30747</v>
      </c>
      <c r="P12523" s="386">
        <v>40781</v>
      </c>
    </row>
    <row r="12524" spans="1:16" s="8" customFormat="1" ht="15" customHeight="1" x14ac:dyDescent="0.25">
      <c r="A12524" s="362" t="s">
        <v>27</v>
      </c>
      <c r="B12524" s="362" t="s">
        <v>22116</v>
      </c>
      <c r="C12524" s="340" t="s">
        <v>22346</v>
      </c>
      <c r="D12524" s="362" t="s">
        <v>22345</v>
      </c>
      <c r="E12524" s="362">
        <v>30</v>
      </c>
      <c r="F12524" s="364">
        <v>13501401</v>
      </c>
      <c r="G12524" s="363">
        <v>27135014015</v>
      </c>
      <c r="H12524" s="365">
        <v>25416</v>
      </c>
      <c r="I12524" s="388">
        <v>1</v>
      </c>
      <c r="J12524" s="378">
        <v>8</v>
      </c>
      <c r="K12524" s="381">
        <v>1969</v>
      </c>
      <c r="L12524" s="369">
        <f t="shared" ca="1" si="195"/>
        <v>54</v>
      </c>
      <c r="M12524" s="299" t="s">
        <v>17337</v>
      </c>
      <c r="N12524" s="10" t="s">
        <v>28854</v>
      </c>
      <c r="O12524" s="389" t="s">
        <v>29334</v>
      </c>
      <c r="P12524" s="386">
        <v>42093</v>
      </c>
    </row>
    <row r="12525" spans="1:16" s="8" customFormat="1" ht="15" customHeight="1" x14ac:dyDescent="0.25">
      <c r="A12525" s="362" t="s">
        <v>27</v>
      </c>
      <c r="B12525" s="362" t="s">
        <v>22116</v>
      </c>
      <c r="C12525" s="340" t="s">
        <v>22344</v>
      </c>
      <c r="D12525" s="362" t="s">
        <v>22343</v>
      </c>
      <c r="E12525" s="362">
        <v>33</v>
      </c>
      <c r="F12525" s="364">
        <v>21480461</v>
      </c>
      <c r="G12525" s="363">
        <v>27214804617</v>
      </c>
      <c r="H12525" s="365">
        <v>25661</v>
      </c>
      <c r="I12525" s="388">
        <v>3</v>
      </c>
      <c r="J12525" s="378">
        <v>4</v>
      </c>
      <c r="K12525" s="381">
        <v>1970</v>
      </c>
      <c r="L12525" s="369">
        <f t="shared" ca="1" si="195"/>
        <v>54</v>
      </c>
      <c r="M12525" s="299" t="s">
        <v>17337</v>
      </c>
      <c r="N12525" s="10" t="s">
        <v>28854</v>
      </c>
      <c r="O12525" s="389" t="s">
        <v>30775</v>
      </c>
      <c r="P12525" s="386">
        <v>34494</v>
      </c>
    </row>
    <row r="12526" spans="1:16" s="8" customFormat="1" ht="15" customHeight="1" x14ac:dyDescent="0.25">
      <c r="A12526" s="362" t="s">
        <v>193</v>
      </c>
      <c r="B12526" s="362" t="s">
        <v>22116</v>
      </c>
      <c r="C12526" s="340" t="s">
        <v>22342</v>
      </c>
      <c r="D12526" s="362" t="s">
        <v>22341</v>
      </c>
      <c r="E12526" s="362">
        <v>30</v>
      </c>
      <c r="F12526" s="364">
        <v>17325004</v>
      </c>
      <c r="G12526" s="363">
        <v>27173250040</v>
      </c>
      <c r="H12526" s="365">
        <v>23607</v>
      </c>
      <c r="I12526" s="388">
        <v>18</v>
      </c>
      <c r="J12526" s="378">
        <v>8</v>
      </c>
      <c r="K12526" s="381">
        <v>1964</v>
      </c>
      <c r="L12526" s="369">
        <f t="shared" ca="1" si="195"/>
        <v>59</v>
      </c>
      <c r="M12526" s="299" t="s">
        <v>17337</v>
      </c>
      <c r="N12526" s="10" t="s">
        <v>28854</v>
      </c>
      <c r="O12526" s="389" t="s">
        <v>177</v>
      </c>
      <c r="P12526" s="386" t="s">
        <v>177</v>
      </c>
    </row>
    <row r="12527" spans="1:16" s="8" customFormat="1" ht="15" customHeight="1" x14ac:dyDescent="0.25">
      <c r="A12527" s="362" t="s">
        <v>27</v>
      </c>
      <c r="B12527" s="362" t="s">
        <v>22116</v>
      </c>
      <c r="C12527" s="340" t="s">
        <v>22340</v>
      </c>
      <c r="D12527" s="362" t="s">
        <v>22339</v>
      </c>
      <c r="E12527" s="362">
        <v>14</v>
      </c>
      <c r="F12527" s="364">
        <v>18245487</v>
      </c>
      <c r="G12527" s="363">
        <v>27182454872</v>
      </c>
      <c r="H12527" s="365">
        <v>24932</v>
      </c>
      <c r="I12527" s="388">
        <v>4</v>
      </c>
      <c r="J12527" s="378">
        <v>4</v>
      </c>
      <c r="K12527" s="381">
        <v>1968</v>
      </c>
      <c r="L12527" s="369">
        <f t="shared" ca="1" si="195"/>
        <v>56</v>
      </c>
      <c r="M12527" s="299" t="s">
        <v>17337</v>
      </c>
      <c r="N12527" s="10" t="s">
        <v>28854</v>
      </c>
      <c r="O12527" s="389" t="s">
        <v>177</v>
      </c>
      <c r="P12527" s="386" t="s">
        <v>177</v>
      </c>
    </row>
    <row r="12528" spans="1:16" s="8" customFormat="1" ht="15" customHeight="1" x14ac:dyDescent="0.25">
      <c r="A12528" s="362" t="s">
        <v>27</v>
      </c>
      <c r="B12528" s="362" t="s">
        <v>22116</v>
      </c>
      <c r="C12528" s="340" t="s">
        <v>22338</v>
      </c>
      <c r="D12528" s="362" t="s">
        <v>22337</v>
      </c>
      <c r="E12528" s="362" t="s">
        <v>77</v>
      </c>
      <c r="F12528" s="364">
        <v>10692153</v>
      </c>
      <c r="G12528" s="363">
        <v>27106921534</v>
      </c>
      <c r="H12528" s="365">
        <v>19362</v>
      </c>
      <c r="I12528" s="388">
        <v>3</v>
      </c>
      <c r="J12528" s="378">
        <v>1</v>
      </c>
      <c r="K12528" s="381">
        <v>1953</v>
      </c>
      <c r="L12528" s="369">
        <f t="shared" ca="1" si="195"/>
        <v>71</v>
      </c>
      <c r="M12528" s="299" t="s">
        <v>17337</v>
      </c>
      <c r="N12528" s="10" t="s">
        <v>28854</v>
      </c>
      <c r="O12528" s="389" t="s">
        <v>177</v>
      </c>
      <c r="P12528" s="386" t="s">
        <v>177</v>
      </c>
    </row>
    <row r="12529" spans="1:16" s="8" customFormat="1" ht="15" customHeight="1" x14ac:dyDescent="0.25">
      <c r="A12529" s="362" t="s">
        <v>27</v>
      </c>
      <c r="B12529" s="362" t="s">
        <v>22116</v>
      </c>
      <c r="C12529" s="340" t="s">
        <v>32766</v>
      </c>
      <c r="D12529" s="362" t="s">
        <v>32770</v>
      </c>
      <c r="E12529" s="362">
        <v>30</v>
      </c>
      <c r="F12529" s="364">
        <v>14461656</v>
      </c>
      <c r="G12529" s="363">
        <v>27144616567</v>
      </c>
      <c r="H12529" s="365">
        <v>22318</v>
      </c>
      <c r="I12529" s="388">
        <v>6</v>
      </c>
      <c r="J12529" s="378">
        <v>2</v>
      </c>
      <c r="K12529" s="381">
        <v>1961</v>
      </c>
      <c r="L12529" s="369">
        <f t="shared" ca="1" si="195"/>
        <v>63</v>
      </c>
      <c r="M12529" s="299" t="s">
        <v>17337</v>
      </c>
      <c r="N12529" s="10" t="s">
        <v>28854</v>
      </c>
      <c r="O12529" s="389" t="s">
        <v>32454</v>
      </c>
      <c r="P12529" s="386">
        <v>43646</v>
      </c>
    </row>
    <row r="12530" spans="1:16" s="8" customFormat="1" ht="15" customHeight="1" x14ac:dyDescent="0.25">
      <c r="A12530" s="362" t="s">
        <v>27</v>
      </c>
      <c r="B12530" s="362" t="s">
        <v>22116</v>
      </c>
      <c r="C12530" s="340" t="s">
        <v>22336</v>
      </c>
      <c r="D12530" s="362" t="s">
        <v>22335</v>
      </c>
      <c r="E12530" s="362" t="s">
        <v>124</v>
      </c>
      <c r="F12530" s="364">
        <v>23937325</v>
      </c>
      <c r="G12530" s="363">
        <v>27239373254</v>
      </c>
      <c r="H12530" s="365">
        <v>27315</v>
      </c>
      <c r="I12530" s="388">
        <v>13</v>
      </c>
      <c r="J12530" s="378">
        <v>10</v>
      </c>
      <c r="K12530" s="381">
        <v>1974</v>
      </c>
      <c r="L12530" s="369">
        <f t="shared" ca="1" si="195"/>
        <v>49</v>
      </c>
      <c r="M12530" s="299" t="s">
        <v>17337</v>
      </c>
      <c r="N12530" s="10" t="s">
        <v>28854</v>
      </c>
      <c r="O12530" s="389" t="s">
        <v>177</v>
      </c>
      <c r="P12530" s="386" t="s">
        <v>177</v>
      </c>
    </row>
    <row r="12531" spans="1:16" s="8" customFormat="1" ht="15" customHeight="1" x14ac:dyDescent="0.25">
      <c r="A12531" s="362">
        <v>11</v>
      </c>
      <c r="B12531" s="362" t="s">
        <v>22116</v>
      </c>
      <c r="C12531" s="340" t="s">
        <v>22334</v>
      </c>
      <c r="D12531" s="362" t="s">
        <v>22333</v>
      </c>
      <c r="E12531" s="362">
        <v>31</v>
      </c>
      <c r="F12531" s="364">
        <v>12555495</v>
      </c>
      <c r="G12531" s="363">
        <v>20125554955</v>
      </c>
      <c r="H12531" s="365">
        <v>20735</v>
      </c>
      <c r="I12531" s="388">
        <v>7</v>
      </c>
      <c r="J12531" s="378">
        <v>10</v>
      </c>
      <c r="K12531" s="381">
        <v>1956</v>
      </c>
      <c r="L12531" s="369">
        <f t="shared" ca="1" si="195"/>
        <v>67</v>
      </c>
      <c r="M12531" s="299" t="s">
        <v>22252</v>
      </c>
      <c r="N12531" s="10" t="s">
        <v>40415</v>
      </c>
      <c r="O12531" s="389" t="s">
        <v>29313</v>
      </c>
      <c r="P12531" s="386">
        <v>39356</v>
      </c>
    </row>
    <row r="12532" spans="1:16" s="8" customFormat="1" ht="15" customHeight="1" x14ac:dyDescent="0.25">
      <c r="A12532" s="362" t="s">
        <v>27</v>
      </c>
      <c r="B12532" s="362" t="s">
        <v>22116</v>
      </c>
      <c r="C12532" s="340" t="s">
        <v>22332</v>
      </c>
      <c r="D12532" s="362" t="s">
        <v>22331</v>
      </c>
      <c r="E12532" s="362">
        <v>33</v>
      </c>
      <c r="F12532" s="364">
        <v>22878283</v>
      </c>
      <c r="G12532" s="363">
        <v>27228782837</v>
      </c>
      <c r="H12532" s="365">
        <v>26531</v>
      </c>
      <c r="I12532" s="388">
        <v>20</v>
      </c>
      <c r="J12532" s="378">
        <v>8</v>
      </c>
      <c r="K12532" s="381">
        <v>1972</v>
      </c>
      <c r="L12532" s="369">
        <f t="shared" ca="1" si="195"/>
        <v>51</v>
      </c>
      <c r="M12532" s="299" t="s">
        <v>17337</v>
      </c>
      <c r="N12532" s="10" t="s">
        <v>28854</v>
      </c>
      <c r="O12532" s="389" t="s">
        <v>30766</v>
      </c>
      <c r="P12532" s="386">
        <v>34532</v>
      </c>
    </row>
    <row r="12533" spans="1:16" s="8" customFormat="1" ht="15" customHeight="1" x14ac:dyDescent="0.25">
      <c r="A12533" s="362" t="s">
        <v>27</v>
      </c>
      <c r="B12533" s="362" t="s">
        <v>22116</v>
      </c>
      <c r="C12533" s="340" t="s">
        <v>39140</v>
      </c>
      <c r="D12533" s="362" t="s">
        <v>39141</v>
      </c>
      <c r="E12533" s="362">
        <v>14</v>
      </c>
      <c r="F12533" s="364">
        <v>20537140</v>
      </c>
      <c r="G12533" s="363">
        <v>27205371406</v>
      </c>
      <c r="H12533" s="365">
        <v>25095</v>
      </c>
      <c r="I12533" s="388">
        <v>14</v>
      </c>
      <c r="J12533" s="378">
        <v>9</v>
      </c>
      <c r="K12533" s="381">
        <v>1968</v>
      </c>
      <c r="L12533" s="369">
        <f t="shared" ca="1" si="195"/>
        <v>55</v>
      </c>
      <c r="M12533" s="299" t="s">
        <v>39142</v>
      </c>
      <c r="N12533" s="10" t="s">
        <v>28854</v>
      </c>
      <c r="O12533" s="389" t="s">
        <v>29326</v>
      </c>
      <c r="P12533" s="386">
        <v>43615</v>
      </c>
    </row>
    <row r="12534" spans="1:16" s="8" customFormat="1" ht="15" customHeight="1" x14ac:dyDescent="0.25">
      <c r="A12534" s="362" t="s">
        <v>33761</v>
      </c>
      <c r="B12534" s="362" t="s">
        <v>22116</v>
      </c>
      <c r="C12534" s="340" t="s">
        <v>22330</v>
      </c>
      <c r="D12534" s="362" t="s">
        <v>22329</v>
      </c>
      <c r="E12534" s="362" t="s">
        <v>36</v>
      </c>
      <c r="F12534" s="364">
        <v>28659684</v>
      </c>
      <c r="G12534" s="363">
        <v>27286596849</v>
      </c>
      <c r="H12534" s="365">
        <v>29655</v>
      </c>
      <c r="I12534" s="388">
        <v>10</v>
      </c>
      <c r="J12534" s="378">
        <v>3</v>
      </c>
      <c r="K12534" s="381">
        <v>1981</v>
      </c>
      <c r="L12534" s="369">
        <f t="shared" ca="1" si="195"/>
        <v>43</v>
      </c>
      <c r="M12534" s="299" t="s">
        <v>17337</v>
      </c>
      <c r="N12534" s="10" t="s">
        <v>28854</v>
      </c>
      <c r="O12534" s="389" t="s">
        <v>177</v>
      </c>
      <c r="P12534" s="386" t="s">
        <v>177</v>
      </c>
    </row>
    <row r="12535" spans="1:16" s="8" customFormat="1" ht="15" customHeight="1" x14ac:dyDescent="0.25">
      <c r="A12535" s="362">
        <v>17</v>
      </c>
      <c r="B12535" s="362" t="s">
        <v>22116</v>
      </c>
      <c r="C12535" s="340" t="s">
        <v>22328</v>
      </c>
      <c r="D12535" s="362" t="s">
        <v>22327</v>
      </c>
      <c r="E12535" s="362" t="s">
        <v>36</v>
      </c>
      <c r="F12535" s="364">
        <v>17299943</v>
      </c>
      <c r="G12535" s="363">
        <v>27172999439</v>
      </c>
      <c r="H12535" s="365">
        <v>23879</v>
      </c>
      <c r="I12535" s="388">
        <v>17</v>
      </c>
      <c r="J12535" s="378">
        <v>5</v>
      </c>
      <c r="K12535" s="381">
        <v>1965</v>
      </c>
      <c r="L12535" s="369">
        <f t="shared" ca="1" si="195"/>
        <v>58</v>
      </c>
      <c r="M12535" s="299" t="s">
        <v>17337</v>
      </c>
      <c r="N12535" s="10" t="s">
        <v>28854</v>
      </c>
      <c r="O12535" s="389" t="s">
        <v>35656</v>
      </c>
      <c r="P12535" s="386">
        <v>36177</v>
      </c>
    </row>
    <row r="12536" spans="1:16" s="8" customFormat="1" ht="15" customHeight="1" x14ac:dyDescent="0.25">
      <c r="A12536" s="362" t="s">
        <v>23</v>
      </c>
      <c r="B12536" s="362" t="s">
        <v>22116</v>
      </c>
      <c r="C12536" s="340" t="s">
        <v>22326</v>
      </c>
      <c r="D12536" s="362" t="s">
        <v>22325</v>
      </c>
      <c r="E12536" s="362">
        <v>14</v>
      </c>
      <c r="F12536" s="364">
        <v>11519803</v>
      </c>
      <c r="G12536" s="363">
        <v>27115198039</v>
      </c>
      <c r="H12536" s="365">
        <v>20126</v>
      </c>
      <c r="I12536" s="388">
        <v>6</v>
      </c>
      <c r="J12536" s="378">
        <v>2</v>
      </c>
      <c r="K12536" s="381">
        <v>1955</v>
      </c>
      <c r="L12536" s="369">
        <f t="shared" ca="1" si="195"/>
        <v>69</v>
      </c>
      <c r="M12536" s="299" t="s">
        <v>17337</v>
      </c>
      <c r="N12536" s="10" t="s">
        <v>28854</v>
      </c>
      <c r="O12536" s="389" t="s">
        <v>177</v>
      </c>
      <c r="P12536" s="386" t="s">
        <v>177</v>
      </c>
    </row>
    <row r="12537" spans="1:16" s="8" customFormat="1" ht="15" customHeight="1" x14ac:dyDescent="0.25">
      <c r="A12537" s="362" t="s">
        <v>27</v>
      </c>
      <c r="B12537" s="362" t="s">
        <v>22116</v>
      </c>
      <c r="C12537" s="340" t="s">
        <v>22324</v>
      </c>
      <c r="D12537" s="362" t="s">
        <v>22323</v>
      </c>
      <c r="E12537" s="362" t="s">
        <v>99</v>
      </c>
      <c r="F12537" s="364">
        <v>14531179</v>
      </c>
      <c r="G12537" s="363">
        <v>27145311794</v>
      </c>
      <c r="H12537" s="365">
        <v>22359</v>
      </c>
      <c r="I12537" s="388">
        <v>19</v>
      </c>
      <c r="J12537" s="378">
        <v>3</v>
      </c>
      <c r="K12537" s="381">
        <v>1961</v>
      </c>
      <c r="L12537" s="369">
        <f t="shared" ca="1" si="195"/>
        <v>63</v>
      </c>
      <c r="M12537" s="299" t="s">
        <v>17337</v>
      </c>
      <c r="N12537" s="10" t="s">
        <v>28854</v>
      </c>
      <c r="O12537" s="389" t="s">
        <v>177</v>
      </c>
      <c r="P12537" s="386" t="s">
        <v>177</v>
      </c>
    </row>
    <row r="12538" spans="1:16" s="8" customFormat="1" ht="15" customHeight="1" x14ac:dyDescent="0.25">
      <c r="A12538" s="362" t="s">
        <v>27</v>
      </c>
      <c r="B12538" s="362" t="s">
        <v>22116</v>
      </c>
      <c r="C12538" s="340" t="s">
        <v>22322</v>
      </c>
      <c r="D12538" s="362" t="s">
        <v>22321</v>
      </c>
      <c r="E12538" s="362" t="s">
        <v>45</v>
      </c>
      <c r="F12538" s="364">
        <v>14959208</v>
      </c>
      <c r="G12538" s="363">
        <v>27149592089</v>
      </c>
      <c r="H12538" s="365">
        <v>22982</v>
      </c>
      <c r="I12538" s="388">
        <v>2</v>
      </c>
      <c r="J12538" s="378">
        <v>12</v>
      </c>
      <c r="K12538" s="381">
        <v>1962</v>
      </c>
      <c r="L12538" s="369">
        <f t="shared" ca="1" si="195"/>
        <v>61</v>
      </c>
      <c r="M12538" s="299" t="s">
        <v>17337</v>
      </c>
      <c r="N12538" s="10" t="s">
        <v>28854</v>
      </c>
      <c r="O12538" s="389" t="s">
        <v>177</v>
      </c>
      <c r="P12538" s="386" t="s">
        <v>177</v>
      </c>
    </row>
    <row r="12539" spans="1:16" s="8" customFormat="1" ht="15" customHeight="1" x14ac:dyDescent="0.25">
      <c r="A12539" s="362">
        <v>10</v>
      </c>
      <c r="B12539" s="362" t="s">
        <v>22116</v>
      </c>
      <c r="C12539" s="340" t="s">
        <v>22320</v>
      </c>
      <c r="D12539" s="362" t="s">
        <v>22319</v>
      </c>
      <c r="E12539" s="362">
        <v>31</v>
      </c>
      <c r="F12539" s="364">
        <v>28214636</v>
      </c>
      <c r="G12539" s="363">
        <v>27282146369</v>
      </c>
      <c r="H12539" s="365">
        <v>29441</v>
      </c>
      <c r="I12539" s="388">
        <v>8</v>
      </c>
      <c r="J12539" s="378">
        <v>8</v>
      </c>
      <c r="K12539" s="381">
        <v>1980</v>
      </c>
      <c r="L12539" s="369">
        <f t="shared" ca="1" si="195"/>
        <v>43</v>
      </c>
      <c r="M12539" s="299" t="s">
        <v>17337</v>
      </c>
      <c r="N12539" s="10" t="s">
        <v>28854</v>
      </c>
      <c r="O12539" s="389" t="s">
        <v>30762</v>
      </c>
      <c r="P12539" s="386">
        <v>40847</v>
      </c>
    </row>
    <row r="12540" spans="1:16" s="8" customFormat="1" ht="15" customHeight="1" x14ac:dyDescent="0.25">
      <c r="A12540" s="362">
        <v>10</v>
      </c>
      <c r="B12540" s="362" t="s">
        <v>22116</v>
      </c>
      <c r="C12540" s="340" t="s">
        <v>22318</v>
      </c>
      <c r="D12540" s="362" t="s">
        <v>22317</v>
      </c>
      <c r="E12540" s="362">
        <v>32</v>
      </c>
      <c r="F12540" s="364">
        <v>31406529</v>
      </c>
      <c r="G12540" s="363">
        <v>27314065293</v>
      </c>
      <c r="H12540" s="365">
        <v>31215</v>
      </c>
      <c r="I12540" s="388">
        <v>17</v>
      </c>
      <c r="J12540" s="378">
        <v>6</v>
      </c>
      <c r="K12540" s="381">
        <v>1985</v>
      </c>
      <c r="L12540" s="369">
        <f t="shared" ca="1" si="195"/>
        <v>38</v>
      </c>
      <c r="M12540" s="299" t="s">
        <v>17337</v>
      </c>
      <c r="N12540" s="10" t="s">
        <v>28854</v>
      </c>
      <c r="O12540" s="389" t="s">
        <v>29332</v>
      </c>
      <c r="P12540" s="386">
        <v>43603</v>
      </c>
    </row>
    <row r="12541" spans="1:16" s="8" customFormat="1" ht="15" customHeight="1" x14ac:dyDescent="0.25">
      <c r="A12541" s="362" t="s">
        <v>59</v>
      </c>
      <c r="B12541" s="362" t="s">
        <v>22116</v>
      </c>
      <c r="C12541" s="340" t="s">
        <v>22315</v>
      </c>
      <c r="D12541" s="362" t="s">
        <v>22314</v>
      </c>
      <c r="E12541" s="362">
        <v>32</v>
      </c>
      <c r="F12541" s="364">
        <v>23685090</v>
      </c>
      <c r="G12541" s="363">
        <v>27236850906</v>
      </c>
      <c r="H12541" s="365">
        <v>27041</v>
      </c>
      <c r="I12541" s="388">
        <v>12</v>
      </c>
      <c r="J12541" s="378">
        <v>1</v>
      </c>
      <c r="K12541" s="381">
        <v>1974</v>
      </c>
      <c r="L12541" s="369">
        <f t="shared" ca="1" si="195"/>
        <v>50</v>
      </c>
      <c r="M12541" s="299" t="s">
        <v>17337</v>
      </c>
      <c r="N12541" s="10" t="s">
        <v>28854</v>
      </c>
      <c r="O12541" s="389" t="s">
        <v>36004</v>
      </c>
      <c r="P12541" s="386">
        <v>41386</v>
      </c>
    </row>
    <row r="12542" spans="1:16" s="8" customFormat="1" ht="15" customHeight="1" x14ac:dyDescent="0.25">
      <c r="A12542" s="362">
        <v>11</v>
      </c>
      <c r="B12542" s="362" t="s">
        <v>22116</v>
      </c>
      <c r="C12542" s="340" t="s">
        <v>31278</v>
      </c>
      <c r="D12542" s="362" t="s">
        <v>31304</v>
      </c>
      <c r="E12542" s="362">
        <v>33</v>
      </c>
      <c r="F12542" s="364">
        <v>21348564</v>
      </c>
      <c r="G12542" s="363">
        <v>23213485644</v>
      </c>
      <c r="H12542" s="365">
        <v>25777</v>
      </c>
      <c r="I12542" s="388">
        <v>28</v>
      </c>
      <c r="J12542" s="378">
        <v>7</v>
      </c>
      <c r="K12542" s="381">
        <v>1970</v>
      </c>
      <c r="L12542" s="369">
        <f t="shared" ca="1" si="195"/>
        <v>53</v>
      </c>
      <c r="M12542" s="299" t="s">
        <v>17337</v>
      </c>
      <c r="N12542" s="10" t="s">
        <v>28854</v>
      </c>
      <c r="O12542" s="389" t="s">
        <v>31211</v>
      </c>
      <c r="P12542" s="386">
        <v>44060</v>
      </c>
    </row>
    <row r="12543" spans="1:16" s="8" customFormat="1" ht="15" customHeight="1" x14ac:dyDescent="0.25">
      <c r="A12543" s="362" t="s">
        <v>36</v>
      </c>
      <c r="B12543" s="362" t="s">
        <v>22116</v>
      </c>
      <c r="C12543" s="340" t="s">
        <v>22313</v>
      </c>
      <c r="D12543" s="362" t="s">
        <v>22312</v>
      </c>
      <c r="E12543" s="362">
        <v>32</v>
      </c>
      <c r="F12543" s="364">
        <v>22176292</v>
      </c>
      <c r="G12543" s="363">
        <v>23221762924</v>
      </c>
      <c r="H12543" s="365">
        <v>26116</v>
      </c>
      <c r="I12543" s="388">
        <v>2</v>
      </c>
      <c r="J12543" s="378">
        <v>7</v>
      </c>
      <c r="K12543" s="381">
        <v>1971</v>
      </c>
      <c r="L12543" s="369">
        <f t="shared" ca="1" si="195"/>
        <v>52</v>
      </c>
      <c r="M12543" s="299" t="s">
        <v>17337</v>
      </c>
      <c r="N12543" s="10" t="s">
        <v>28854</v>
      </c>
      <c r="O12543" s="389" t="s">
        <v>177</v>
      </c>
      <c r="P12543" s="386" t="s">
        <v>177</v>
      </c>
    </row>
    <row r="12544" spans="1:16" s="8" customFormat="1" ht="15" customHeight="1" x14ac:dyDescent="0.25">
      <c r="A12544" s="362" t="s">
        <v>179</v>
      </c>
      <c r="B12544" s="362" t="s">
        <v>22116</v>
      </c>
      <c r="C12544" s="340" t="s">
        <v>22311</v>
      </c>
      <c r="D12544" s="362" t="s">
        <v>22310</v>
      </c>
      <c r="E12544" s="362">
        <v>32</v>
      </c>
      <c r="F12544" s="364">
        <v>22486411</v>
      </c>
      <c r="G12544" s="363">
        <v>27224864111</v>
      </c>
      <c r="H12544" s="365">
        <v>26316</v>
      </c>
      <c r="I12544" s="388">
        <v>18</v>
      </c>
      <c r="J12544" s="378">
        <v>1</v>
      </c>
      <c r="K12544" s="381">
        <v>1972</v>
      </c>
      <c r="L12544" s="369">
        <f t="shared" ca="1" si="195"/>
        <v>52</v>
      </c>
      <c r="M12544" s="299" t="s">
        <v>17337</v>
      </c>
      <c r="N12544" s="10" t="s">
        <v>28854</v>
      </c>
      <c r="O12544" s="389" t="s">
        <v>30842</v>
      </c>
      <c r="P12544" s="386">
        <v>42103</v>
      </c>
    </row>
    <row r="12545" spans="1:16" s="8" customFormat="1" ht="15" customHeight="1" x14ac:dyDescent="0.25">
      <c r="A12545" s="362" t="s">
        <v>27</v>
      </c>
      <c r="B12545" s="362" t="s">
        <v>22116</v>
      </c>
      <c r="C12545" s="340" t="s">
        <v>22309</v>
      </c>
      <c r="D12545" s="362" t="s">
        <v>22308</v>
      </c>
      <c r="E12545" s="362">
        <v>36</v>
      </c>
      <c r="F12545" s="364">
        <v>14317680</v>
      </c>
      <c r="G12545" s="363">
        <v>27143176806</v>
      </c>
      <c r="H12545" s="365">
        <v>21970</v>
      </c>
      <c r="I12545" s="388">
        <v>24</v>
      </c>
      <c r="J12545" s="378">
        <v>2</v>
      </c>
      <c r="K12545" s="381">
        <v>1960</v>
      </c>
      <c r="L12545" s="369">
        <f t="shared" ca="1" si="195"/>
        <v>64</v>
      </c>
      <c r="M12545" s="299" t="s">
        <v>17337</v>
      </c>
      <c r="N12545" s="10" t="s">
        <v>28854</v>
      </c>
      <c r="O12545" s="389" t="s">
        <v>30744</v>
      </c>
      <c r="P12545" s="386" t="s">
        <v>177</v>
      </c>
    </row>
    <row r="12546" spans="1:16" s="8" customFormat="1" ht="15" customHeight="1" x14ac:dyDescent="0.25">
      <c r="A12546" s="362">
        <v>11</v>
      </c>
      <c r="B12546" s="362" t="s">
        <v>22116</v>
      </c>
      <c r="C12546" s="340" t="s">
        <v>22307</v>
      </c>
      <c r="D12546" s="362" t="s">
        <v>22306</v>
      </c>
      <c r="E12546" s="362" t="s">
        <v>99</v>
      </c>
      <c r="F12546" s="364">
        <v>23445427</v>
      </c>
      <c r="G12546" s="363">
        <v>27234454272</v>
      </c>
      <c r="H12546" s="365">
        <v>26849</v>
      </c>
      <c r="I12546" s="388">
        <v>4</v>
      </c>
      <c r="J12546" s="378">
        <v>7</v>
      </c>
      <c r="K12546" s="381">
        <v>1973</v>
      </c>
      <c r="L12546" s="369">
        <f t="shared" ref="L12546:L12609" ca="1" si="196">DATEDIF(H12546,TODAY(),"Y")</f>
        <v>50</v>
      </c>
      <c r="M12546" s="299" t="s">
        <v>17337</v>
      </c>
      <c r="N12546" s="10" t="s">
        <v>28854</v>
      </c>
      <c r="O12546" s="389" t="s">
        <v>177</v>
      </c>
      <c r="P12546" s="386" t="s">
        <v>177</v>
      </c>
    </row>
    <row r="12547" spans="1:16" s="8" customFormat="1" ht="15" customHeight="1" x14ac:dyDescent="0.25">
      <c r="A12547" s="362" t="s">
        <v>59</v>
      </c>
      <c r="B12547" s="362" t="s">
        <v>22116</v>
      </c>
      <c r="C12547" s="340" t="s">
        <v>22304</v>
      </c>
      <c r="D12547" s="362" t="s">
        <v>36318</v>
      </c>
      <c r="E12547" s="362">
        <v>30</v>
      </c>
      <c r="F12547" s="364">
        <v>21860624</v>
      </c>
      <c r="G12547" s="363">
        <v>27218606240</v>
      </c>
      <c r="H12547" s="365">
        <v>26017</v>
      </c>
      <c r="I12547" s="388">
        <v>25</v>
      </c>
      <c r="J12547" s="378">
        <v>3</v>
      </c>
      <c r="K12547" s="381">
        <v>1971</v>
      </c>
      <c r="L12547" s="369">
        <f t="shared" ca="1" si="196"/>
        <v>53</v>
      </c>
      <c r="M12547" s="299" t="s">
        <v>17337</v>
      </c>
      <c r="N12547" s="10" t="s">
        <v>28854</v>
      </c>
      <c r="O12547" s="389" t="s">
        <v>29340</v>
      </c>
      <c r="P12547" s="386">
        <v>41948</v>
      </c>
    </row>
    <row r="12548" spans="1:16" s="8" customFormat="1" ht="15" customHeight="1" x14ac:dyDescent="0.25">
      <c r="A12548" s="362" t="s">
        <v>27</v>
      </c>
      <c r="B12548" s="362" t="s">
        <v>22116</v>
      </c>
      <c r="C12548" s="340" t="s">
        <v>22303</v>
      </c>
      <c r="D12548" s="362" t="s">
        <v>22302</v>
      </c>
      <c r="E12548" s="362">
        <v>32</v>
      </c>
      <c r="F12548" s="364">
        <v>4622033</v>
      </c>
      <c r="G12548" s="363">
        <v>27046220337</v>
      </c>
      <c r="H12548" s="365">
        <v>15913</v>
      </c>
      <c r="I12548" s="388">
        <v>26</v>
      </c>
      <c r="J12548" s="378">
        <v>7</v>
      </c>
      <c r="K12548" s="381">
        <v>1943</v>
      </c>
      <c r="L12548" s="369">
        <f t="shared" ca="1" si="196"/>
        <v>80</v>
      </c>
      <c r="M12548" s="299" t="s">
        <v>18026</v>
      </c>
      <c r="N12548" s="10" t="s">
        <v>28854</v>
      </c>
      <c r="O12548" s="389" t="s">
        <v>30794</v>
      </c>
      <c r="P12548" s="386">
        <v>41149</v>
      </c>
    </row>
    <row r="12549" spans="1:16" s="8" customFormat="1" ht="15" customHeight="1" x14ac:dyDescent="0.25">
      <c r="A12549" s="362" t="s">
        <v>27</v>
      </c>
      <c r="B12549" s="362" t="s">
        <v>22116</v>
      </c>
      <c r="C12549" s="340" t="s">
        <v>38737</v>
      </c>
      <c r="D12549" s="362" t="s">
        <v>38801</v>
      </c>
      <c r="E12549" s="362">
        <v>30</v>
      </c>
      <c r="F12549" s="364">
        <v>18068561</v>
      </c>
      <c r="G12549" s="363" t="str">
        <f>27&amp;F12549&amp;3</f>
        <v>27180685613</v>
      </c>
      <c r="H12549" s="365">
        <v>24523</v>
      </c>
      <c r="I12549" s="388">
        <v>20</v>
      </c>
      <c r="J12549" s="378">
        <v>2</v>
      </c>
      <c r="K12549" s="381">
        <v>1967</v>
      </c>
      <c r="L12549" s="369">
        <f t="shared" ca="1" si="196"/>
        <v>57</v>
      </c>
      <c r="M12549" s="299" t="s">
        <v>17337</v>
      </c>
      <c r="N12549" s="10" t="s">
        <v>28854</v>
      </c>
      <c r="O12549" s="389" t="s">
        <v>38556</v>
      </c>
      <c r="P12549" s="386">
        <v>44591</v>
      </c>
    </row>
    <row r="12550" spans="1:16" s="8" customFormat="1" ht="15" customHeight="1" x14ac:dyDescent="0.25">
      <c r="A12550" s="362" t="s">
        <v>46</v>
      </c>
      <c r="B12550" s="362" t="s">
        <v>22116</v>
      </c>
      <c r="C12550" s="340" t="s">
        <v>22301</v>
      </c>
      <c r="D12550" s="362" t="s">
        <v>22300</v>
      </c>
      <c r="E12550" s="362" t="s">
        <v>30</v>
      </c>
      <c r="F12550" s="364">
        <v>5972751</v>
      </c>
      <c r="G12550" s="363">
        <v>27059727511</v>
      </c>
      <c r="H12550" s="365">
        <v>17473</v>
      </c>
      <c r="I12550" s="388">
        <v>2</v>
      </c>
      <c r="J12550" s="378">
        <v>11</v>
      </c>
      <c r="K12550" s="381">
        <v>1947</v>
      </c>
      <c r="L12550" s="369">
        <f t="shared" ca="1" si="196"/>
        <v>76</v>
      </c>
      <c r="M12550" s="299" t="s">
        <v>17470</v>
      </c>
      <c r="N12550" s="10" t="s">
        <v>28854</v>
      </c>
      <c r="O12550" s="389" t="s">
        <v>177</v>
      </c>
      <c r="P12550" s="386" t="s">
        <v>177</v>
      </c>
    </row>
    <row r="12551" spans="1:16" s="8" customFormat="1" ht="15" customHeight="1" x14ac:dyDescent="0.25">
      <c r="A12551" s="362">
        <v>12</v>
      </c>
      <c r="B12551" s="362" t="s">
        <v>22116</v>
      </c>
      <c r="C12551" s="340" t="s">
        <v>22298</v>
      </c>
      <c r="D12551" s="362" t="s">
        <v>22297</v>
      </c>
      <c r="E12551" s="362">
        <v>32</v>
      </c>
      <c r="F12551" s="364">
        <v>30608995</v>
      </c>
      <c r="G12551" s="363">
        <v>27306089957</v>
      </c>
      <c r="H12551" s="365">
        <v>30942</v>
      </c>
      <c r="I12551" s="388">
        <v>17</v>
      </c>
      <c r="J12551" s="378">
        <v>9</v>
      </c>
      <c r="K12551" s="381">
        <v>1984</v>
      </c>
      <c r="L12551" s="369">
        <f t="shared" ca="1" si="196"/>
        <v>39</v>
      </c>
      <c r="M12551" s="299" t="s">
        <v>17337</v>
      </c>
      <c r="N12551" s="10" t="s">
        <v>28854</v>
      </c>
      <c r="O12551" s="389" t="s">
        <v>30803</v>
      </c>
      <c r="P12551" s="386">
        <v>40426</v>
      </c>
    </row>
    <row r="12552" spans="1:16" s="8" customFormat="1" ht="15" customHeight="1" x14ac:dyDescent="0.25">
      <c r="A12552" s="362" t="s">
        <v>193</v>
      </c>
      <c r="B12552" s="362" t="s">
        <v>22116</v>
      </c>
      <c r="C12552" s="340" t="s">
        <v>22296</v>
      </c>
      <c r="D12552" s="362" t="s">
        <v>22295</v>
      </c>
      <c r="E12552" s="362">
        <v>32</v>
      </c>
      <c r="F12552" s="364">
        <v>20881777</v>
      </c>
      <c r="G12552" s="363">
        <v>27208817774</v>
      </c>
      <c r="H12552" s="365">
        <v>40021</v>
      </c>
      <c r="I12552" s="388">
        <v>27</v>
      </c>
      <c r="J12552" s="378">
        <v>7</v>
      </c>
      <c r="K12552" s="381">
        <v>2009</v>
      </c>
      <c r="L12552" s="369">
        <f t="shared" ca="1" si="196"/>
        <v>14</v>
      </c>
      <c r="M12552" s="299" t="s">
        <v>17337</v>
      </c>
      <c r="N12552" s="10" t="s">
        <v>28854</v>
      </c>
      <c r="O12552" s="389" t="s">
        <v>177</v>
      </c>
      <c r="P12552" s="386" t="s">
        <v>177</v>
      </c>
    </row>
    <row r="12553" spans="1:16" s="8" customFormat="1" ht="15" customHeight="1" x14ac:dyDescent="0.25">
      <c r="A12553" s="362" t="s">
        <v>59</v>
      </c>
      <c r="B12553" s="362" t="s">
        <v>22116</v>
      </c>
      <c r="C12553" s="340" t="s">
        <v>22293</v>
      </c>
      <c r="D12553" s="362" t="s">
        <v>22292</v>
      </c>
      <c r="E12553" s="362" t="s">
        <v>45</v>
      </c>
      <c r="F12553" s="364">
        <v>25109388</v>
      </c>
      <c r="G12553" s="363">
        <v>27251093887</v>
      </c>
      <c r="H12553" s="365">
        <v>27834</v>
      </c>
      <c r="I12553" s="388">
        <v>15</v>
      </c>
      <c r="J12553" s="378">
        <v>3</v>
      </c>
      <c r="K12553" s="381">
        <v>1976</v>
      </c>
      <c r="L12553" s="369">
        <f t="shared" ca="1" si="196"/>
        <v>48</v>
      </c>
      <c r="M12553" s="299" t="s">
        <v>17337</v>
      </c>
      <c r="N12553" s="10" t="s">
        <v>28854</v>
      </c>
      <c r="O12553" s="389" t="s">
        <v>177</v>
      </c>
      <c r="P12553" s="386" t="s">
        <v>177</v>
      </c>
    </row>
    <row r="12554" spans="1:16" s="8" customFormat="1" ht="15" customHeight="1" x14ac:dyDescent="0.25">
      <c r="A12554" s="362" t="s">
        <v>27</v>
      </c>
      <c r="B12554" s="362" t="s">
        <v>22116</v>
      </c>
      <c r="C12554" s="340" t="s">
        <v>22291</v>
      </c>
      <c r="D12554" s="362" t="s">
        <v>22290</v>
      </c>
      <c r="E12554" s="362" t="s">
        <v>99</v>
      </c>
      <c r="F12554" s="364">
        <v>14575767</v>
      </c>
      <c r="G12554" s="363">
        <v>27145757679</v>
      </c>
      <c r="H12554" s="365">
        <v>22487</v>
      </c>
      <c r="I12554" s="388">
        <v>25</v>
      </c>
      <c r="J12554" s="378">
        <v>7</v>
      </c>
      <c r="K12554" s="381">
        <v>1961</v>
      </c>
      <c r="L12554" s="369">
        <f t="shared" ca="1" si="196"/>
        <v>62</v>
      </c>
      <c r="M12554" s="299" t="s">
        <v>17337</v>
      </c>
      <c r="N12554" s="10" t="s">
        <v>28854</v>
      </c>
      <c r="O12554" s="389" t="s">
        <v>177</v>
      </c>
      <c r="P12554" s="386" t="s">
        <v>177</v>
      </c>
    </row>
    <row r="12555" spans="1:16" s="8" customFormat="1" ht="15" customHeight="1" x14ac:dyDescent="0.25">
      <c r="A12555" s="362" t="s">
        <v>59</v>
      </c>
      <c r="B12555" s="362" t="s">
        <v>22116</v>
      </c>
      <c r="C12555" s="340" t="s">
        <v>22289</v>
      </c>
      <c r="D12555" s="362" t="s">
        <v>22288</v>
      </c>
      <c r="E12555" s="362">
        <v>31</v>
      </c>
      <c r="F12555" s="364">
        <v>21626609</v>
      </c>
      <c r="G12555" s="363">
        <v>27216266094</v>
      </c>
      <c r="H12555" s="365">
        <v>25872</v>
      </c>
      <c r="I12555" s="388">
        <v>31</v>
      </c>
      <c r="J12555" s="378">
        <v>10</v>
      </c>
      <c r="K12555" s="381">
        <v>1970</v>
      </c>
      <c r="L12555" s="369">
        <f t="shared" ca="1" si="196"/>
        <v>53</v>
      </c>
      <c r="M12555" s="299" t="s">
        <v>17337</v>
      </c>
      <c r="N12555" s="10" t="s">
        <v>28854</v>
      </c>
      <c r="O12555" s="389" t="s">
        <v>33532</v>
      </c>
      <c r="P12555" s="386" t="s">
        <v>177</v>
      </c>
    </row>
    <row r="12556" spans="1:16" s="8" customFormat="1" ht="15" customHeight="1" x14ac:dyDescent="0.25">
      <c r="A12556" s="362" t="s">
        <v>27</v>
      </c>
      <c r="B12556" s="362" t="s">
        <v>22116</v>
      </c>
      <c r="C12556" s="340" t="s">
        <v>22287</v>
      </c>
      <c r="D12556" s="362" t="s">
        <v>22286</v>
      </c>
      <c r="E12556" s="362">
        <v>33</v>
      </c>
      <c r="F12556" s="364">
        <v>11891255</v>
      </c>
      <c r="G12556" s="363">
        <v>20118912552</v>
      </c>
      <c r="H12556" s="365">
        <v>20402</v>
      </c>
      <c r="I12556" s="388">
        <v>9</v>
      </c>
      <c r="J12556" s="378">
        <v>11</v>
      </c>
      <c r="K12556" s="381">
        <v>1955</v>
      </c>
      <c r="L12556" s="369">
        <f t="shared" ca="1" si="196"/>
        <v>68</v>
      </c>
      <c r="M12556" s="299" t="s">
        <v>22252</v>
      </c>
      <c r="N12556" s="10" t="s">
        <v>40415</v>
      </c>
      <c r="O12556" s="389" t="s">
        <v>177</v>
      </c>
      <c r="P12556" s="386" t="s">
        <v>177</v>
      </c>
    </row>
    <row r="12557" spans="1:16" s="8" customFormat="1" ht="15" customHeight="1" x14ac:dyDescent="0.25">
      <c r="A12557" s="362" t="s">
        <v>27</v>
      </c>
      <c r="B12557" s="362" t="s">
        <v>22116</v>
      </c>
      <c r="C12557" s="340" t="s">
        <v>39370</v>
      </c>
      <c r="D12557" s="362" t="s">
        <v>39371</v>
      </c>
      <c r="E12557" s="362">
        <v>31</v>
      </c>
      <c r="F12557" s="364">
        <v>18299051</v>
      </c>
      <c r="G12557" s="363">
        <v>27182990510</v>
      </c>
      <c r="H12557" s="365">
        <v>24513</v>
      </c>
      <c r="I12557" s="388">
        <v>10</v>
      </c>
      <c r="J12557" s="378">
        <v>2</v>
      </c>
      <c r="K12557" s="381">
        <v>1967</v>
      </c>
      <c r="L12557" s="369">
        <f t="shared" ca="1" si="196"/>
        <v>57</v>
      </c>
      <c r="M12557" s="299" t="s">
        <v>17337</v>
      </c>
      <c r="N12557" s="10" t="s">
        <v>28854</v>
      </c>
      <c r="O12557" s="389" t="s">
        <v>37607</v>
      </c>
      <c r="P12557" s="386">
        <v>44507</v>
      </c>
    </row>
    <row r="12558" spans="1:16" s="8" customFormat="1" ht="15" customHeight="1" x14ac:dyDescent="0.25">
      <c r="A12558" s="362" t="s">
        <v>27</v>
      </c>
      <c r="B12558" s="362" t="s">
        <v>22116</v>
      </c>
      <c r="C12558" s="340" t="s">
        <v>22285</v>
      </c>
      <c r="D12558" s="362" t="s">
        <v>22284</v>
      </c>
      <c r="E12558" s="362">
        <v>34</v>
      </c>
      <c r="F12558" s="364">
        <v>18194961</v>
      </c>
      <c r="G12558" s="363">
        <v>27181949614</v>
      </c>
      <c r="H12558" s="365">
        <v>24562</v>
      </c>
      <c r="I12558" s="388">
        <v>31</v>
      </c>
      <c r="J12558" s="378">
        <v>3</v>
      </c>
      <c r="K12558" s="381">
        <v>1967</v>
      </c>
      <c r="L12558" s="369">
        <f t="shared" ca="1" si="196"/>
        <v>57</v>
      </c>
      <c r="M12558" s="299" t="s">
        <v>17337</v>
      </c>
      <c r="N12558" s="10" t="s">
        <v>28854</v>
      </c>
      <c r="O12558" s="389" t="s">
        <v>33618</v>
      </c>
      <c r="P12558" s="386" t="s">
        <v>177</v>
      </c>
    </row>
    <row r="12559" spans="1:16" s="8" customFormat="1" ht="15" customHeight="1" x14ac:dyDescent="0.25">
      <c r="A12559" s="362" t="s">
        <v>27</v>
      </c>
      <c r="B12559" s="362" t="s">
        <v>22116</v>
      </c>
      <c r="C12559" s="340" t="s">
        <v>22283</v>
      </c>
      <c r="D12559" s="362" t="s">
        <v>22282</v>
      </c>
      <c r="E12559" s="362">
        <v>30</v>
      </c>
      <c r="F12559" s="364">
        <v>18168934</v>
      </c>
      <c r="G12559" s="363">
        <v>27181689345</v>
      </c>
      <c r="H12559" s="365">
        <v>24578</v>
      </c>
      <c r="I12559" s="388">
        <v>16</v>
      </c>
      <c r="J12559" s="378">
        <v>4</v>
      </c>
      <c r="K12559" s="381">
        <v>1967</v>
      </c>
      <c r="L12559" s="369">
        <f t="shared" ca="1" si="196"/>
        <v>57</v>
      </c>
      <c r="M12559" s="299" t="s">
        <v>17337</v>
      </c>
      <c r="N12559" s="10" t="s">
        <v>28854</v>
      </c>
      <c r="O12559" s="389" t="s">
        <v>35977</v>
      </c>
      <c r="P12559" s="386">
        <v>42293</v>
      </c>
    </row>
    <row r="12560" spans="1:16" s="8" customFormat="1" ht="15" customHeight="1" x14ac:dyDescent="0.25">
      <c r="A12560" s="362" t="s">
        <v>27</v>
      </c>
      <c r="B12560" s="362" t="s">
        <v>22116</v>
      </c>
      <c r="C12560" s="340" t="s">
        <v>22281</v>
      </c>
      <c r="D12560" s="362" t="s">
        <v>22280</v>
      </c>
      <c r="E12560" s="362">
        <v>15</v>
      </c>
      <c r="F12560" s="364">
        <v>13131260</v>
      </c>
      <c r="G12560" s="363">
        <v>20131312602</v>
      </c>
      <c r="H12560" s="365">
        <v>21632</v>
      </c>
      <c r="I12560" s="388">
        <v>23</v>
      </c>
      <c r="J12560" s="378">
        <v>3</v>
      </c>
      <c r="K12560" s="381">
        <v>1959</v>
      </c>
      <c r="L12560" s="369">
        <f t="shared" ca="1" si="196"/>
        <v>65</v>
      </c>
      <c r="M12560" s="299" t="s">
        <v>22252</v>
      </c>
      <c r="N12560" s="10" t="s">
        <v>40415</v>
      </c>
      <c r="O12560" s="389" t="s">
        <v>36007</v>
      </c>
      <c r="P12560" s="386">
        <v>39945</v>
      </c>
    </row>
    <row r="12561" spans="1:16" s="8" customFormat="1" ht="15" customHeight="1" x14ac:dyDescent="0.25">
      <c r="A12561" s="362" t="s">
        <v>27</v>
      </c>
      <c r="B12561" s="362" t="s">
        <v>22116</v>
      </c>
      <c r="C12561" s="340" t="s">
        <v>22279</v>
      </c>
      <c r="D12561" s="362" t="s">
        <v>22278</v>
      </c>
      <c r="E12561" s="362">
        <v>35</v>
      </c>
      <c r="F12561" s="364">
        <v>1642947</v>
      </c>
      <c r="G12561" s="363">
        <v>27016429479</v>
      </c>
      <c r="H12561" s="365">
        <v>11274</v>
      </c>
      <c r="I12561" s="388">
        <v>12</v>
      </c>
      <c r="J12561" s="378">
        <v>11</v>
      </c>
      <c r="K12561" s="381">
        <v>1930</v>
      </c>
      <c r="L12561" s="369">
        <f t="shared" ca="1" si="196"/>
        <v>93</v>
      </c>
      <c r="M12561" s="299" t="s">
        <v>17470</v>
      </c>
      <c r="N12561" s="10" t="s">
        <v>28854</v>
      </c>
      <c r="O12561" s="389" t="s">
        <v>30821</v>
      </c>
      <c r="P12561" s="386">
        <v>39903</v>
      </c>
    </row>
    <row r="12562" spans="1:16" s="8" customFormat="1" ht="15" customHeight="1" x14ac:dyDescent="0.25">
      <c r="A12562" s="362" t="s">
        <v>27</v>
      </c>
      <c r="B12562" s="362" t="s">
        <v>22116</v>
      </c>
      <c r="C12562" s="340" t="s">
        <v>22277</v>
      </c>
      <c r="D12562" s="362" t="s">
        <v>22276</v>
      </c>
      <c r="E12562" s="362">
        <v>35</v>
      </c>
      <c r="F12562" s="364">
        <v>23772443</v>
      </c>
      <c r="G12562" s="363">
        <v>27237724432</v>
      </c>
      <c r="H12562" s="365">
        <v>27192</v>
      </c>
      <c r="I12562" s="388">
        <v>12</v>
      </c>
      <c r="J12562" s="378">
        <v>6</v>
      </c>
      <c r="K12562" s="381">
        <v>1974</v>
      </c>
      <c r="L12562" s="369">
        <f t="shared" ca="1" si="196"/>
        <v>49</v>
      </c>
      <c r="M12562" s="299" t="s">
        <v>17337</v>
      </c>
      <c r="N12562" s="10" t="s">
        <v>28854</v>
      </c>
      <c r="O12562" s="389" t="s">
        <v>30830</v>
      </c>
      <c r="P12562" s="386">
        <v>42466</v>
      </c>
    </row>
    <row r="12563" spans="1:16" s="8" customFormat="1" ht="15" customHeight="1" x14ac:dyDescent="0.25">
      <c r="A12563" s="362" t="s">
        <v>27</v>
      </c>
      <c r="B12563" s="362" t="s">
        <v>22116</v>
      </c>
      <c r="C12563" s="340" t="s">
        <v>22275</v>
      </c>
      <c r="D12563" s="362" t="s">
        <v>22274</v>
      </c>
      <c r="E12563" s="362">
        <v>34</v>
      </c>
      <c r="F12563" s="364">
        <v>29409837</v>
      </c>
      <c r="G12563" s="363">
        <v>27294098378</v>
      </c>
      <c r="H12563" s="365">
        <v>29232</v>
      </c>
      <c r="I12563" s="388">
        <v>12</v>
      </c>
      <c r="J12563" s="378">
        <v>1</v>
      </c>
      <c r="K12563" s="381">
        <v>1980</v>
      </c>
      <c r="L12563" s="369">
        <f t="shared" ca="1" si="196"/>
        <v>44</v>
      </c>
      <c r="M12563" s="299" t="s">
        <v>17337</v>
      </c>
      <c r="N12563" s="10" t="s">
        <v>28854</v>
      </c>
      <c r="O12563" s="389" t="s">
        <v>35977</v>
      </c>
      <c r="P12563" s="386">
        <v>42416</v>
      </c>
    </row>
    <row r="12564" spans="1:16" s="8" customFormat="1" ht="15" customHeight="1" x14ac:dyDescent="0.25">
      <c r="A12564" s="362" t="s">
        <v>27</v>
      </c>
      <c r="B12564" s="362" t="s">
        <v>22116</v>
      </c>
      <c r="C12564" s="340" t="s">
        <v>22273</v>
      </c>
      <c r="D12564" s="362" t="s">
        <v>22272</v>
      </c>
      <c r="E12564" s="362">
        <v>33</v>
      </c>
      <c r="F12564" s="364">
        <v>24725430</v>
      </c>
      <c r="G12564" s="363">
        <v>27247254302</v>
      </c>
      <c r="H12564" s="365">
        <v>27591</v>
      </c>
      <c r="I12564" s="388">
        <v>16</v>
      </c>
      <c r="J12564" s="378">
        <v>7</v>
      </c>
      <c r="K12564" s="381">
        <v>1975</v>
      </c>
      <c r="L12564" s="369">
        <f t="shared" ca="1" si="196"/>
        <v>48</v>
      </c>
      <c r="M12564" s="299" t="s">
        <v>17337</v>
      </c>
      <c r="N12564" s="10" t="s">
        <v>28854</v>
      </c>
      <c r="O12564" s="389" t="s">
        <v>30747</v>
      </c>
      <c r="P12564" s="386">
        <v>40829</v>
      </c>
    </row>
    <row r="12565" spans="1:16" s="8" customFormat="1" ht="15" customHeight="1" x14ac:dyDescent="0.25">
      <c r="A12565" s="362" t="s">
        <v>59</v>
      </c>
      <c r="B12565" s="362" t="s">
        <v>22116</v>
      </c>
      <c r="C12565" s="340" t="s">
        <v>22271</v>
      </c>
      <c r="D12565" s="362" t="s">
        <v>22270</v>
      </c>
      <c r="E12565" s="362">
        <v>31</v>
      </c>
      <c r="F12565" s="364">
        <v>16897856</v>
      </c>
      <c r="G12565" s="363">
        <v>27168978567</v>
      </c>
      <c r="H12565" s="365">
        <v>23329</v>
      </c>
      <c r="I12565" s="388">
        <v>14</v>
      </c>
      <c r="J12565" s="378">
        <v>11</v>
      </c>
      <c r="K12565" s="381">
        <v>1963</v>
      </c>
      <c r="L12565" s="369">
        <f t="shared" ca="1" si="196"/>
        <v>60</v>
      </c>
      <c r="M12565" s="299" t="s">
        <v>17337</v>
      </c>
      <c r="N12565" s="10" t="s">
        <v>28854</v>
      </c>
      <c r="O12565" s="389" t="s">
        <v>29340</v>
      </c>
      <c r="P12565" s="386">
        <v>42559</v>
      </c>
    </row>
    <row r="12566" spans="1:16" s="8" customFormat="1" ht="15" customHeight="1" x14ac:dyDescent="0.25">
      <c r="A12566" s="362" t="s">
        <v>27</v>
      </c>
      <c r="B12566" s="362" t="s">
        <v>22116</v>
      </c>
      <c r="C12566" s="340" t="s">
        <v>22269</v>
      </c>
      <c r="D12566" s="362" t="s">
        <v>22268</v>
      </c>
      <c r="E12566" s="362">
        <v>31</v>
      </c>
      <c r="F12566" s="364">
        <v>26226526</v>
      </c>
      <c r="G12566" s="363">
        <v>27262265264</v>
      </c>
      <c r="H12566" s="365">
        <v>28464</v>
      </c>
      <c r="I12566" s="388">
        <v>5</v>
      </c>
      <c r="J12566" s="378">
        <v>12</v>
      </c>
      <c r="K12566" s="381">
        <v>1977</v>
      </c>
      <c r="L12566" s="369">
        <f t="shared" ca="1" si="196"/>
        <v>46</v>
      </c>
      <c r="M12566" s="299" t="s">
        <v>17337</v>
      </c>
      <c r="N12566" s="10" t="s">
        <v>28854</v>
      </c>
      <c r="O12566" s="389" t="s">
        <v>30764</v>
      </c>
      <c r="P12566" s="386">
        <v>40250</v>
      </c>
    </row>
    <row r="12567" spans="1:16" s="8" customFormat="1" ht="15" customHeight="1" x14ac:dyDescent="0.25">
      <c r="A12567" s="362" t="s">
        <v>172</v>
      </c>
      <c r="B12567" s="362" t="s">
        <v>22116</v>
      </c>
      <c r="C12567" s="340" t="s">
        <v>22267</v>
      </c>
      <c r="D12567" s="362" t="s">
        <v>22266</v>
      </c>
      <c r="E12567" s="362">
        <v>34</v>
      </c>
      <c r="F12567" s="364">
        <v>17371854</v>
      </c>
      <c r="G12567" s="363">
        <v>27173718549</v>
      </c>
      <c r="H12567" s="365" t="s">
        <v>177</v>
      </c>
      <c r="I12567" s="388"/>
      <c r="J12567" s="378"/>
      <c r="K12567" s="381"/>
      <c r="L12567" s="369" t="e">
        <f t="shared" ca="1" si="196"/>
        <v>#VALUE!</v>
      </c>
      <c r="M12567" s="299" t="s">
        <v>17337</v>
      </c>
      <c r="N12567" s="10" t="s">
        <v>28854</v>
      </c>
      <c r="O12567" s="389" t="s">
        <v>29361</v>
      </c>
      <c r="P12567" s="386">
        <v>43674</v>
      </c>
    </row>
    <row r="12568" spans="1:16" s="8" customFormat="1" ht="15" customHeight="1" x14ac:dyDescent="0.25">
      <c r="A12568" s="362" t="s">
        <v>46</v>
      </c>
      <c r="B12568" s="362" t="s">
        <v>22116</v>
      </c>
      <c r="C12568" s="340" t="s">
        <v>22262</v>
      </c>
      <c r="D12568" s="362" t="s">
        <v>22261</v>
      </c>
      <c r="E12568" s="362">
        <v>33</v>
      </c>
      <c r="F12568" s="364">
        <v>26645647</v>
      </c>
      <c r="G12568" s="363">
        <v>27266456471</v>
      </c>
      <c r="H12568" s="365">
        <v>28691</v>
      </c>
      <c r="I12568" s="388">
        <v>20</v>
      </c>
      <c r="J12568" s="378">
        <v>7</v>
      </c>
      <c r="K12568" s="381">
        <v>1978</v>
      </c>
      <c r="L12568" s="369">
        <f t="shared" ca="1" si="196"/>
        <v>45</v>
      </c>
      <c r="M12568" s="299" t="s">
        <v>17337</v>
      </c>
      <c r="N12568" s="10" t="s">
        <v>28854</v>
      </c>
      <c r="O12568" s="389" t="s">
        <v>30808</v>
      </c>
      <c r="P12568" s="386">
        <v>41024</v>
      </c>
    </row>
    <row r="12569" spans="1:16" s="8" customFormat="1" ht="15" customHeight="1" x14ac:dyDescent="0.25">
      <c r="A12569" s="362" t="s">
        <v>27</v>
      </c>
      <c r="B12569" s="362" t="s">
        <v>22116</v>
      </c>
      <c r="C12569" s="340" t="s">
        <v>22260</v>
      </c>
      <c r="D12569" s="362" t="s">
        <v>22259</v>
      </c>
      <c r="E12569" s="362">
        <v>35</v>
      </c>
      <c r="F12569" s="364">
        <v>1477253</v>
      </c>
      <c r="G12569" s="363">
        <v>27014772532</v>
      </c>
      <c r="H12569" s="365">
        <v>10966</v>
      </c>
      <c r="I12569" s="388">
        <v>8</v>
      </c>
      <c r="J12569" s="378">
        <v>1</v>
      </c>
      <c r="K12569" s="381">
        <v>1930</v>
      </c>
      <c r="L12569" s="369">
        <f t="shared" ca="1" si="196"/>
        <v>94</v>
      </c>
      <c r="M12569" s="299" t="s">
        <v>40176</v>
      </c>
      <c r="N12569" s="10" t="s">
        <v>28854</v>
      </c>
      <c r="O12569" s="389" t="s">
        <v>34648</v>
      </c>
      <c r="P12569" s="386">
        <v>40161</v>
      </c>
    </row>
    <row r="12570" spans="1:16" s="8" customFormat="1" ht="15" customHeight="1" x14ac:dyDescent="0.25">
      <c r="A12570" s="362" t="s">
        <v>46</v>
      </c>
      <c r="B12570" s="362" t="s">
        <v>22116</v>
      </c>
      <c r="C12570" s="340" t="s">
        <v>22258</v>
      </c>
      <c r="D12570" s="362" t="s">
        <v>22257</v>
      </c>
      <c r="E12570" s="362">
        <v>33</v>
      </c>
      <c r="F12570" s="364">
        <v>21941123</v>
      </c>
      <c r="G12570" s="363">
        <v>27219411230</v>
      </c>
      <c r="H12570" s="365">
        <v>26281</v>
      </c>
      <c r="I12570" s="388">
        <v>14</v>
      </c>
      <c r="J12570" s="378">
        <v>12</v>
      </c>
      <c r="K12570" s="381">
        <v>1971</v>
      </c>
      <c r="L12570" s="369">
        <f t="shared" ca="1" si="196"/>
        <v>52</v>
      </c>
      <c r="M12570" s="299" t="s">
        <v>17337</v>
      </c>
      <c r="N12570" s="10" t="s">
        <v>28854</v>
      </c>
      <c r="O12570" s="389" t="s">
        <v>30826</v>
      </c>
      <c r="P12570" s="386">
        <v>42612</v>
      </c>
    </row>
    <row r="12571" spans="1:16" s="8" customFormat="1" ht="15" customHeight="1" x14ac:dyDescent="0.25">
      <c r="A12571" s="362" t="s">
        <v>27</v>
      </c>
      <c r="B12571" s="362" t="s">
        <v>22116</v>
      </c>
      <c r="C12571" s="340" t="s">
        <v>22256</v>
      </c>
      <c r="D12571" s="362" t="s">
        <v>22255</v>
      </c>
      <c r="E12571" s="362">
        <v>34</v>
      </c>
      <c r="F12571" s="364">
        <v>12131797</v>
      </c>
      <c r="G12571" s="363">
        <v>23121317974</v>
      </c>
      <c r="H12571" s="365">
        <v>21320</v>
      </c>
      <c r="I12571" s="388">
        <v>15</v>
      </c>
      <c r="J12571" s="378">
        <v>5</v>
      </c>
      <c r="K12571" s="381">
        <v>1958</v>
      </c>
      <c r="L12571" s="369">
        <f t="shared" ca="1" si="196"/>
        <v>65</v>
      </c>
      <c r="M12571" s="299" t="s">
        <v>17337</v>
      </c>
      <c r="N12571" s="10" t="s">
        <v>28854</v>
      </c>
      <c r="O12571" s="389" t="s">
        <v>30802</v>
      </c>
      <c r="P12571" s="386">
        <v>40545</v>
      </c>
    </row>
    <row r="12572" spans="1:16" s="8" customFormat="1" ht="15" customHeight="1" x14ac:dyDescent="0.25">
      <c r="A12572" s="362">
        <v>24</v>
      </c>
      <c r="B12572" s="362" t="s">
        <v>22116</v>
      </c>
      <c r="C12572" s="340" t="s">
        <v>22254</v>
      </c>
      <c r="D12572" s="362" t="s">
        <v>22253</v>
      </c>
      <c r="E12572" s="362">
        <v>34</v>
      </c>
      <c r="F12572" s="364">
        <v>17272659</v>
      </c>
      <c r="G12572" s="363">
        <v>20172726594</v>
      </c>
      <c r="H12572" s="365">
        <v>23737</v>
      </c>
      <c r="I12572" s="388">
        <v>26</v>
      </c>
      <c r="J12572" s="378">
        <v>12</v>
      </c>
      <c r="K12572" s="381">
        <v>1964</v>
      </c>
      <c r="L12572" s="369">
        <f t="shared" ca="1" si="196"/>
        <v>59</v>
      </c>
      <c r="M12572" s="299" t="s">
        <v>22252</v>
      </c>
      <c r="N12572" s="10" t="s">
        <v>40415</v>
      </c>
      <c r="O12572" s="389" t="s">
        <v>29329</v>
      </c>
      <c r="P12572" s="386">
        <v>43054</v>
      </c>
    </row>
    <row r="12573" spans="1:16" s="8" customFormat="1" ht="15" customHeight="1" x14ac:dyDescent="0.25">
      <c r="A12573" s="362" t="s">
        <v>193</v>
      </c>
      <c r="B12573" s="362" t="s">
        <v>22116</v>
      </c>
      <c r="C12573" s="340" t="s">
        <v>22251</v>
      </c>
      <c r="D12573" s="362" t="s">
        <v>22250</v>
      </c>
      <c r="E12573" s="362">
        <v>31</v>
      </c>
      <c r="F12573" s="364">
        <v>25530353</v>
      </c>
      <c r="G12573" s="363">
        <v>27255303533</v>
      </c>
      <c r="H12573" s="365">
        <v>28033</v>
      </c>
      <c r="I12573" s="388">
        <v>30</v>
      </c>
      <c r="J12573" s="378">
        <v>9</v>
      </c>
      <c r="K12573" s="381">
        <v>1976</v>
      </c>
      <c r="L12573" s="369">
        <f t="shared" ca="1" si="196"/>
        <v>47</v>
      </c>
      <c r="M12573" s="299" t="s">
        <v>17337</v>
      </c>
      <c r="N12573" s="10" t="s">
        <v>28854</v>
      </c>
      <c r="O12573" s="389" t="s">
        <v>30758</v>
      </c>
      <c r="P12573" s="386">
        <v>40298</v>
      </c>
    </row>
    <row r="12574" spans="1:16" s="8" customFormat="1" ht="15" customHeight="1" x14ac:dyDescent="0.25">
      <c r="A12574" s="362" t="s">
        <v>46</v>
      </c>
      <c r="B12574" s="362" t="s">
        <v>22116</v>
      </c>
      <c r="C12574" s="340" t="s">
        <v>22248</v>
      </c>
      <c r="D12574" s="362" t="s">
        <v>22247</v>
      </c>
      <c r="E12574" s="362">
        <v>30</v>
      </c>
      <c r="F12574" s="364">
        <v>20450813</v>
      </c>
      <c r="G12574" s="363">
        <v>27204508130</v>
      </c>
      <c r="H12574" s="365" t="s">
        <v>29590</v>
      </c>
      <c r="I12574" s="388">
        <v>12</v>
      </c>
      <c r="J12574" s="378">
        <v>4</v>
      </c>
      <c r="K12574" s="381">
        <v>1969</v>
      </c>
      <c r="L12574" s="369">
        <f t="shared" ca="1" si="196"/>
        <v>55</v>
      </c>
      <c r="M12574" s="299" t="s">
        <v>28022</v>
      </c>
      <c r="N12574" s="10" t="s">
        <v>28854</v>
      </c>
      <c r="O12574" s="389" t="s">
        <v>30815</v>
      </c>
      <c r="P12574" s="386">
        <v>42262</v>
      </c>
    </row>
    <row r="12575" spans="1:16" s="8" customFormat="1" ht="15" customHeight="1" x14ac:dyDescent="0.25">
      <c r="A12575" s="362" t="s">
        <v>59</v>
      </c>
      <c r="B12575" s="362" t="s">
        <v>22116</v>
      </c>
      <c r="C12575" s="340" t="s">
        <v>22246</v>
      </c>
      <c r="D12575" s="362" t="s">
        <v>22245</v>
      </c>
      <c r="E12575" s="362">
        <v>33</v>
      </c>
      <c r="F12575" s="364">
        <v>16551712</v>
      </c>
      <c r="G12575" s="363">
        <v>27165517127</v>
      </c>
      <c r="H12575" s="365">
        <v>23343</v>
      </c>
      <c r="I12575" s="388">
        <v>28</v>
      </c>
      <c r="J12575" s="378">
        <v>11</v>
      </c>
      <c r="K12575" s="381">
        <v>1963</v>
      </c>
      <c r="L12575" s="369">
        <f t="shared" ca="1" si="196"/>
        <v>60</v>
      </c>
      <c r="M12575" s="299" t="s">
        <v>17337</v>
      </c>
      <c r="N12575" s="10" t="s">
        <v>28854</v>
      </c>
      <c r="O12575" s="389" t="s">
        <v>31039</v>
      </c>
      <c r="P12575" s="386">
        <v>42048</v>
      </c>
    </row>
    <row r="12576" spans="1:16" s="8" customFormat="1" ht="15" customHeight="1" x14ac:dyDescent="0.25">
      <c r="A12576" s="362">
        <v>10</v>
      </c>
      <c r="B12576" s="362" t="s">
        <v>22116</v>
      </c>
      <c r="C12576" s="340" t="s">
        <v>22244</v>
      </c>
      <c r="D12576" s="362" t="s">
        <v>22243</v>
      </c>
      <c r="E12576" s="362">
        <v>35</v>
      </c>
      <c r="F12576" s="364">
        <v>23533647</v>
      </c>
      <c r="G12576" s="363">
        <v>27235336478</v>
      </c>
      <c r="H12576" s="365">
        <v>26949</v>
      </c>
      <c r="I12576" s="388">
        <v>12</v>
      </c>
      <c r="J12576" s="378">
        <v>10</v>
      </c>
      <c r="K12576" s="381">
        <v>1973</v>
      </c>
      <c r="L12576" s="369">
        <f t="shared" ca="1" si="196"/>
        <v>50</v>
      </c>
      <c r="M12576" s="299" t="s">
        <v>17337</v>
      </c>
      <c r="N12576" s="10" t="s">
        <v>28854</v>
      </c>
      <c r="O12576" s="389" t="s">
        <v>36021</v>
      </c>
      <c r="P12576" s="386">
        <v>41773</v>
      </c>
    </row>
    <row r="12577" spans="1:16" s="8" customFormat="1" ht="15" customHeight="1" x14ac:dyDescent="0.25">
      <c r="A12577" s="362">
        <v>10</v>
      </c>
      <c r="B12577" s="362" t="s">
        <v>22116</v>
      </c>
      <c r="C12577" s="340" t="s">
        <v>22242</v>
      </c>
      <c r="D12577" s="362" t="s">
        <v>22241</v>
      </c>
      <c r="E12577" s="362" t="s">
        <v>99</v>
      </c>
      <c r="F12577" s="364">
        <v>36014993</v>
      </c>
      <c r="G12577" s="363">
        <v>27360149930</v>
      </c>
      <c r="H12577" s="365" t="s">
        <v>177</v>
      </c>
      <c r="I12577" s="388"/>
      <c r="J12577" s="378"/>
      <c r="K12577" s="381"/>
      <c r="L12577" s="369" t="e">
        <f t="shared" ca="1" si="196"/>
        <v>#VALUE!</v>
      </c>
      <c r="M12577" s="299" t="s">
        <v>17337</v>
      </c>
      <c r="N12577" s="10" t="s">
        <v>28854</v>
      </c>
      <c r="O12577" s="389" t="s">
        <v>177</v>
      </c>
      <c r="P12577" s="386" t="s">
        <v>177</v>
      </c>
    </row>
    <row r="12578" spans="1:16" s="8" customFormat="1" ht="15" customHeight="1" x14ac:dyDescent="0.25">
      <c r="A12578" s="362">
        <v>11</v>
      </c>
      <c r="B12578" s="362" t="s">
        <v>22116</v>
      </c>
      <c r="C12578" s="340" t="s">
        <v>39376</v>
      </c>
      <c r="D12578" s="362" t="s">
        <v>39377</v>
      </c>
      <c r="E12578" s="362">
        <v>30</v>
      </c>
      <c r="F12578" s="364">
        <v>4993139</v>
      </c>
      <c r="G12578" s="363">
        <v>27049931390</v>
      </c>
      <c r="H12578" s="365">
        <v>16450</v>
      </c>
      <c r="I12578" s="388">
        <v>13</v>
      </c>
      <c r="J12578" s="378">
        <v>1</v>
      </c>
      <c r="K12578" s="381">
        <v>1945</v>
      </c>
      <c r="L12578" s="369">
        <f t="shared" ca="1" si="196"/>
        <v>79</v>
      </c>
      <c r="M12578" s="299" t="s">
        <v>17470</v>
      </c>
      <c r="N12578" s="10" t="s">
        <v>28854</v>
      </c>
      <c r="O12578" s="389"/>
      <c r="P12578" s="386"/>
    </row>
    <row r="12579" spans="1:16" s="8" customFormat="1" ht="15" customHeight="1" x14ac:dyDescent="0.25">
      <c r="A12579" s="362" t="s">
        <v>27</v>
      </c>
      <c r="B12579" s="362" t="s">
        <v>22116</v>
      </c>
      <c r="C12579" s="340" t="s">
        <v>22240</v>
      </c>
      <c r="D12579" s="362" t="s">
        <v>22239</v>
      </c>
      <c r="E12579" s="362">
        <v>32</v>
      </c>
      <c r="F12579" s="364">
        <v>22809058</v>
      </c>
      <c r="G12579" s="363">
        <v>27228090587</v>
      </c>
      <c r="H12579" s="365">
        <v>26568</v>
      </c>
      <c r="I12579" s="388">
        <v>26</v>
      </c>
      <c r="J12579" s="378">
        <v>9</v>
      </c>
      <c r="K12579" s="381">
        <v>1972</v>
      </c>
      <c r="L12579" s="369">
        <f t="shared" ca="1" si="196"/>
        <v>51</v>
      </c>
      <c r="M12579" s="299" t="s">
        <v>17337</v>
      </c>
      <c r="N12579" s="10" t="s">
        <v>28854</v>
      </c>
      <c r="O12579" s="389" t="s">
        <v>30745</v>
      </c>
      <c r="P12579" s="386">
        <v>40957</v>
      </c>
    </row>
    <row r="12580" spans="1:16" s="8" customFormat="1" ht="15" customHeight="1" x14ac:dyDescent="0.25">
      <c r="A12580" s="362" t="s">
        <v>27</v>
      </c>
      <c r="B12580" s="362" t="s">
        <v>22116</v>
      </c>
      <c r="C12580" s="340" t="s">
        <v>22238</v>
      </c>
      <c r="D12580" s="362" t="s">
        <v>22237</v>
      </c>
      <c r="E12580" s="362">
        <v>13</v>
      </c>
      <c r="F12580" s="364">
        <v>23628328</v>
      </c>
      <c r="G12580" s="363">
        <v>27236283289</v>
      </c>
      <c r="H12580" s="365">
        <v>26929</v>
      </c>
      <c r="I12580" s="388">
        <v>22</v>
      </c>
      <c r="J12580" s="378">
        <v>9</v>
      </c>
      <c r="K12580" s="381">
        <v>1973</v>
      </c>
      <c r="L12580" s="369">
        <f t="shared" ca="1" si="196"/>
        <v>50</v>
      </c>
      <c r="M12580" s="299" t="s">
        <v>17337</v>
      </c>
      <c r="N12580" s="10" t="s">
        <v>28854</v>
      </c>
      <c r="O12580" s="389" t="s">
        <v>30783</v>
      </c>
      <c r="P12580" s="386">
        <v>41017</v>
      </c>
    </row>
    <row r="12581" spans="1:16" s="8" customFormat="1" ht="15" customHeight="1" x14ac:dyDescent="0.25">
      <c r="A12581" s="362" t="s">
        <v>161</v>
      </c>
      <c r="B12581" s="362" t="s">
        <v>22116</v>
      </c>
      <c r="C12581" s="340" t="s">
        <v>32774</v>
      </c>
      <c r="D12581" s="362" t="s">
        <v>32785</v>
      </c>
      <c r="E12581" s="362">
        <v>31</v>
      </c>
      <c r="F12581" s="364">
        <v>29325295</v>
      </c>
      <c r="G12581" s="363">
        <v>27293252950</v>
      </c>
      <c r="H12581" s="365">
        <v>30237</v>
      </c>
      <c r="I12581" s="388">
        <v>13</v>
      </c>
      <c r="J12581" s="378">
        <v>10</v>
      </c>
      <c r="K12581" s="381">
        <v>1982</v>
      </c>
      <c r="L12581" s="369">
        <f t="shared" ca="1" si="196"/>
        <v>41</v>
      </c>
      <c r="M12581" s="299" t="s">
        <v>17337</v>
      </c>
      <c r="N12581" s="10" t="s">
        <v>28854</v>
      </c>
      <c r="O12581" s="389" t="s">
        <v>32454</v>
      </c>
      <c r="P12581" s="386">
        <v>44486</v>
      </c>
    </row>
    <row r="12582" spans="1:16" s="8" customFormat="1" ht="15" customHeight="1" x14ac:dyDescent="0.25">
      <c r="A12582" s="362">
        <v>17</v>
      </c>
      <c r="B12582" s="362" t="s">
        <v>22116</v>
      </c>
      <c r="C12582" s="340" t="s">
        <v>32799</v>
      </c>
      <c r="D12582" s="362" t="s">
        <v>33319</v>
      </c>
      <c r="E12582" s="362">
        <v>31</v>
      </c>
      <c r="F12582" s="364">
        <v>16341679</v>
      </c>
      <c r="G12582" s="363">
        <v>23163416794</v>
      </c>
      <c r="H12582" s="365">
        <v>23340</v>
      </c>
      <c r="I12582" s="388">
        <v>25</v>
      </c>
      <c r="J12582" s="378">
        <v>11</v>
      </c>
      <c r="K12582" s="381">
        <v>1963</v>
      </c>
      <c r="L12582" s="369">
        <f t="shared" ca="1" si="196"/>
        <v>60</v>
      </c>
      <c r="M12582" s="299" t="s">
        <v>17337</v>
      </c>
      <c r="N12582" s="10" t="s">
        <v>28854</v>
      </c>
      <c r="O12582" s="389" t="s">
        <v>30833</v>
      </c>
      <c r="P12582" s="386">
        <v>44370</v>
      </c>
    </row>
    <row r="12583" spans="1:16" s="8" customFormat="1" ht="15" customHeight="1" x14ac:dyDescent="0.25">
      <c r="A12583" s="362" t="s">
        <v>33761</v>
      </c>
      <c r="B12583" s="362" t="s">
        <v>22116</v>
      </c>
      <c r="C12583" s="340" t="s">
        <v>22236</v>
      </c>
      <c r="D12583" s="362" t="s">
        <v>22235</v>
      </c>
      <c r="E12583" s="362">
        <v>30</v>
      </c>
      <c r="F12583" s="364">
        <v>21380278</v>
      </c>
      <c r="G12583" s="363">
        <v>27213802785</v>
      </c>
      <c r="H12583" s="365">
        <v>25615</v>
      </c>
      <c r="I12583" s="388">
        <v>16</v>
      </c>
      <c r="J12583" s="378">
        <v>2</v>
      </c>
      <c r="K12583" s="381">
        <v>1970</v>
      </c>
      <c r="L12583" s="369">
        <f t="shared" ca="1" si="196"/>
        <v>54</v>
      </c>
      <c r="M12583" s="299" t="s">
        <v>17337</v>
      </c>
      <c r="N12583" s="10" t="s">
        <v>28854</v>
      </c>
      <c r="O12583" s="389" t="s">
        <v>29359</v>
      </c>
      <c r="P12583" s="386">
        <v>43821</v>
      </c>
    </row>
    <row r="12584" spans="1:16" s="8" customFormat="1" ht="15" customHeight="1" x14ac:dyDescent="0.25">
      <c r="A12584" s="362" t="s">
        <v>193</v>
      </c>
      <c r="B12584" s="362" t="s">
        <v>22116</v>
      </c>
      <c r="C12584" s="340" t="s">
        <v>22231</v>
      </c>
      <c r="D12584" s="362" t="s">
        <v>22230</v>
      </c>
      <c r="E12584" s="362">
        <v>16</v>
      </c>
      <c r="F12584" s="364">
        <v>24422258</v>
      </c>
      <c r="G12584" s="363">
        <v>27244222582</v>
      </c>
      <c r="H12584" s="365">
        <v>27472</v>
      </c>
      <c r="I12584" s="388">
        <v>19</v>
      </c>
      <c r="J12584" s="378">
        <v>3</v>
      </c>
      <c r="K12584" s="381">
        <v>1975</v>
      </c>
      <c r="L12584" s="369">
        <f t="shared" ca="1" si="196"/>
        <v>49</v>
      </c>
      <c r="M12584" s="299" t="s">
        <v>17337</v>
      </c>
      <c r="N12584" s="10" t="s">
        <v>28854</v>
      </c>
      <c r="O12584" s="389" t="s">
        <v>29346</v>
      </c>
      <c r="P12584" s="386">
        <v>43480</v>
      </c>
    </row>
    <row r="12585" spans="1:16" s="8" customFormat="1" ht="15" customHeight="1" x14ac:dyDescent="0.25">
      <c r="A12585" s="362" t="s">
        <v>46</v>
      </c>
      <c r="B12585" s="362" t="s">
        <v>22116</v>
      </c>
      <c r="C12585" s="340" t="s">
        <v>22226</v>
      </c>
      <c r="D12585" s="362" t="s">
        <v>22225</v>
      </c>
      <c r="E12585" s="362">
        <v>34</v>
      </c>
      <c r="F12585" s="364">
        <v>24039992</v>
      </c>
      <c r="G12585" s="363">
        <v>27240399925</v>
      </c>
      <c r="H12585" s="365">
        <v>27363</v>
      </c>
      <c r="I12585" s="388">
        <v>30</v>
      </c>
      <c r="J12585" s="378">
        <v>11</v>
      </c>
      <c r="K12585" s="381">
        <v>1974</v>
      </c>
      <c r="L12585" s="369">
        <f t="shared" ca="1" si="196"/>
        <v>49</v>
      </c>
      <c r="M12585" s="299" t="s">
        <v>17337</v>
      </c>
      <c r="N12585" s="10" t="s">
        <v>28854</v>
      </c>
      <c r="O12585" s="389" t="s">
        <v>177</v>
      </c>
      <c r="P12585" s="386" t="s">
        <v>177</v>
      </c>
    </row>
    <row r="12586" spans="1:16" s="8" customFormat="1" ht="15" customHeight="1" x14ac:dyDescent="0.25">
      <c r="A12586" s="362" t="s">
        <v>27</v>
      </c>
      <c r="B12586" s="362" t="s">
        <v>22116</v>
      </c>
      <c r="C12586" s="340" t="s">
        <v>22223</v>
      </c>
      <c r="D12586" s="362" t="s">
        <v>22222</v>
      </c>
      <c r="E12586" s="362">
        <v>32</v>
      </c>
      <c r="F12586" s="364">
        <v>30366868</v>
      </c>
      <c r="G12586" s="363">
        <v>27303668689</v>
      </c>
      <c r="H12586" s="365">
        <v>30484</v>
      </c>
      <c r="I12586" s="388">
        <v>17</v>
      </c>
      <c r="J12586" s="378">
        <v>6</v>
      </c>
      <c r="K12586" s="381">
        <v>1983</v>
      </c>
      <c r="L12586" s="369">
        <f t="shared" ca="1" si="196"/>
        <v>40</v>
      </c>
      <c r="M12586" s="299" t="s">
        <v>17337</v>
      </c>
      <c r="N12586" s="10" t="s">
        <v>28854</v>
      </c>
      <c r="O12586" s="389" t="s">
        <v>177</v>
      </c>
      <c r="P12586" s="386" t="s">
        <v>177</v>
      </c>
    </row>
    <row r="12587" spans="1:16" s="8" customFormat="1" ht="15" customHeight="1" x14ac:dyDescent="0.25">
      <c r="A12587" s="362">
        <v>14</v>
      </c>
      <c r="B12587" s="362" t="s">
        <v>22116</v>
      </c>
      <c r="C12587" s="340" t="s">
        <v>22221</v>
      </c>
      <c r="D12587" s="362" t="s">
        <v>22220</v>
      </c>
      <c r="E12587" s="362">
        <v>35</v>
      </c>
      <c r="F12587" s="364">
        <v>25082556</v>
      </c>
      <c r="G12587" s="363">
        <v>20250825561</v>
      </c>
      <c r="H12587" s="365" t="s">
        <v>177</v>
      </c>
      <c r="I12587" s="388"/>
      <c r="J12587" s="378"/>
      <c r="K12587" s="381"/>
      <c r="L12587" s="369" t="e">
        <f t="shared" ca="1" si="196"/>
        <v>#VALUE!</v>
      </c>
      <c r="M12587" s="299" t="s">
        <v>22252</v>
      </c>
      <c r="N12587" s="10" t="s">
        <v>40415</v>
      </c>
      <c r="O12587" s="389" t="s">
        <v>30761</v>
      </c>
      <c r="P12587" s="386">
        <v>35744</v>
      </c>
    </row>
    <row r="12588" spans="1:16" s="8" customFormat="1" ht="15" customHeight="1" x14ac:dyDescent="0.25">
      <c r="A12588" s="362" t="s">
        <v>27</v>
      </c>
      <c r="B12588" s="362" t="s">
        <v>22116</v>
      </c>
      <c r="C12588" s="340" t="s">
        <v>22219</v>
      </c>
      <c r="D12588" s="362" t="s">
        <v>22218</v>
      </c>
      <c r="E12588" s="362">
        <v>35</v>
      </c>
      <c r="F12588" s="364">
        <v>23361869</v>
      </c>
      <c r="G12588" s="363">
        <v>27233618697</v>
      </c>
      <c r="H12588" s="365">
        <v>26784</v>
      </c>
      <c r="I12588" s="388">
        <v>30</v>
      </c>
      <c r="J12588" s="378">
        <v>4</v>
      </c>
      <c r="K12588" s="381">
        <v>1973</v>
      </c>
      <c r="L12588" s="369">
        <f t="shared" ca="1" si="196"/>
        <v>50</v>
      </c>
      <c r="M12588" s="299" t="s">
        <v>17337</v>
      </c>
      <c r="N12588" s="10" t="s">
        <v>28854</v>
      </c>
      <c r="O12588" s="389" t="s">
        <v>29329</v>
      </c>
      <c r="P12588" s="386">
        <v>43182</v>
      </c>
    </row>
    <row r="12589" spans="1:16" s="8" customFormat="1" ht="15" customHeight="1" x14ac:dyDescent="0.25">
      <c r="A12589" s="362" t="s">
        <v>27</v>
      </c>
      <c r="B12589" s="362" t="s">
        <v>22116</v>
      </c>
      <c r="C12589" s="340" t="s">
        <v>22217</v>
      </c>
      <c r="D12589" s="362" t="s">
        <v>22216</v>
      </c>
      <c r="E12589" s="362">
        <v>17</v>
      </c>
      <c r="F12589" s="364">
        <v>20537254</v>
      </c>
      <c r="G12589" s="363">
        <v>27205372542</v>
      </c>
      <c r="H12589" s="365">
        <v>25159</v>
      </c>
      <c r="I12589" s="388">
        <v>17</v>
      </c>
      <c r="J12589" s="378">
        <v>11</v>
      </c>
      <c r="K12589" s="381">
        <v>1968</v>
      </c>
      <c r="L12589" s="369">
        <f t="shared" ca="1" si="196"/>
        <v>55</v>
      </c>
      <c r="M12589" s="299" t="s">
        <v>17337</v>
      </c>
      <c r="N12589" s="10" t="s">
        <v>28854</v>
      </c>
      <c r="O12589" s="389" t="s">
        <v>30783</v>
      </c>
      <c r="P12589" s="386">
        <v>40862</v>
      </c>
    </row>
    <row r="12590" spans="1:16" s="8" customFormat="1" ht="15" customHeight="1" x14ac:dyDescent="0.25">
      <c r="A12590" s="362" t="s">
        <v>27</v>
      </c>
      <c r="B12590" s="362" t="s">
        <v>22116</v>
      </c>
      <c r="C12590" s="340" t="s">
        <v>22215</v>
      </c>
      <c r="D12590" s="362" t="s">
        <v>22214</v>
      </c>
      <c r="E12590" s="362">
        <v>34</v>
      </c>
      <c r="F12590" s="364">
        <v>17049497</v>
      </c>
      <c r="G12590" s="363">
        <v>27170494976</v>
      </c>
      <c r="H12590" s="365">
        <v>23839</v>
      </c>
      <c r="I12590" s="388">
        <v>7</v>
      </c>
      <c r="J12590" s="378">
        <v>4</v>
      </c>
      <c r="K12590" s="381">
        <v>1965</v>
      </c>
      <c r="L12590" s="369">
        <f t="shared" ca="1" si="196"/>
        <v>59</v>
      </c>
      <c r="M12590" s="299" t="s">
        <v>17337</v>
      </c>
      <c r="N12590" s="10" t="s">
        <v>28854</v>
      </c>
      <c r="O12590" s="389" t="s">
        <v>30829</v>
      </c>
      <c r="P12590" s="386" t="s">
        <v>177</v>
      </c>
    </row>
    <row r="12591" spans="1:16" s="8" customFormat="1" ht="15" customHeight="1" x14ac:dyDescent="0.25">
      <c r="A12591" s="362">
        <v>13</v>
      </c>
      <c r="B12591" s="362" t="s">
        <v>22116</v>
      </c>
      <c r="C12591" s="340" t="s">
        <v>22213</v>
      </c>
      <c r="D12591" s="362" t="s">
        <v>22212</v>
      </c>
      <c r="E12591" s="362">
        <v>32</v>
      </c>
      <c r="F12591" s="364">
        <v>26832064</v>
      </c>
      <c r="G12591" s="363">
        <v>23268320644</v>
      </c>
      <c r="H12591" s="365">
        <v>28855</v>
      </c>
      <c r="I12591" s="388">
        <v>31</v>
      </c>
      <c r="J12591" s="378">
        <v>12</v>
      </c>
      <c r="K12591" s="381">
        <v>1978</v>
      </c>
      <c r="L12591" s="369">
        <f t="shared" ca="1" si="196"/>
        <v>45</v>
      </c>
      <c r="M12591" s="299" t="s">
        <v>17337</v>
      </c>
      <c r="N12591" s="10" t="s">
        <v>28854</v>
      </c>
      <c r="O12591" s="389" t="s">
        <v>29331</v>
      </c>
      <c r="P12591" s="386">
        <v>42630</v>
      </c>
    </row>
    <row r="12592" spans="1:16" s="8" customFormat="1" ht="15" customHeight="1" x14ac:dyDescent="0.25">
      <c r="A12592" s="362" t="s">
        <v>27</v>
      </c>
      <c r="B12592" s="362" t="s">
        <v>22116</v>
      </c>
      <c r="C12592" s="340" t="s">
        <v>22211</v>
      </c>
      <c r="D12592" s="362" t="s">
        <v>22210</v>
      </c>
      <c r="E12592" s="362">
        <v>32</v>
      </c>
      <c r="F12592" s="364">
        <v>11681610</v>
      </c>
      <c r="G12592" s="363">
        <v>27116816100</v>
      </c>
      <c r="H12592" s="365">
        <v>20144</v>
      </c>
      <c r="I12592" s="388">
        <v>24</v>
      </c>
      <c r="J12592" s="378">
        <v>2</v>
      </c>
      <c r="K12592" s="381">
        <v>1955</v>
      </c>
      <c r="L12592" s="369">
        <f t="shared" ca="1" si="196"/>
        <v>69</v>
      </c>
      <c r="M12592" s="299" t="s">
        <v>17470</v>
      </c>
      <c r="N12592" s="10" t="s">
        <v>28854</v>
      </c>
      <c r="O12592" s="389" t="s">
        <v>36064</v>
      </c>
      <c r="P12592" s="386">
        <v>39716</v>
      </c>
    </row>
    <row r="12593" spans="1:16" s="8" customFormat="1" ht="15" customHeight="1" x14ac:dyDescent="0.25">
      <c r="A12593" s="362" t="s">
        <v>27</v>
      </c>
      <c r="B12593" s="362" t="s">
        <v>22116</v>
      </c>
      <c r="C12593" s="340" t="s">
        <v>22209</v>
      </c>
      <c r="D12593" s="362" t="s">
        <v>6187</v>
      </c>
      <c r="E12593" s="362">
        <v>34</v>
      </c>
      <c r="F12593" s="364">
        <v>22480542</v>
      </c>
      <c r="G12593" s="363">
        <v>27224805425</v>
      </c>
      <c r="H12593" s="365">
        <v>26216</v>
      </c>
      <c r="I12593" s="388">
        <v>10</v>
      </c>
      <c r="J12593" s="378">
        <v>10</v>
      </c>
      <c r="K12593" s="381">
        <v>1971</v>
      </c>
      <c r="L12593" s="369">
        <f t="shared" ca="1" si="196"/>
        <v>52</v>
      </c>
      <c r="M12593" s="299" t="s">
        <v>17337</v>
      </c>
      <c r="N12593" s="10" t="s">
        <v>28854</v>
      </c>
      <c r="O12593" s="389" t="s">
        <v>177</v>
      </c>
      <c r="P12593" s="386" t="s">
        <v>177</v>
      </c>
    </row>
    <row r="12594" spans="1:16" s="8" customFormat="1" ht="15" customHeight="1" x14ac:dyDescent="0.25">
      <c r="A12594" s="362" t="s">
        <v>59</v>
      </c>
      <c r="B12594" s="362" t="s">
        <v>22116</v>
      </c>
      <c r="C12594" s="340" t="s">
        <v>22208</v>
      </c>
      <c r="D12594" s="362" t="s">
        <v>22207</v>
      </c>
      <c r="E12594" s="362">
        <v>32</v>
      </c>
      <c r="F12594" s="364">
        <v>20448514</v>
      </c>
      <c r="G12594" s="363">
        <v>27204485149</v>
      </c>
      <c r="H12594" s="365">
        <v>25028</v>
      </c>
      <c r="I12594" s="388">
        <v>9</v>
      </c>
      <c r="J12594" s="378">
        <v>7</v>
      </c>
      <c r="K12594" s="381">
        <v>1968</v>
      </c>
      <c r="L12594" s="369">
        <f t="shared" ca="1" si="196"/>
        <v>55</v>
      </c>
      <c r="M12594" s="299" t="s">
        <v>17337</v>
      </c>
      <c r="N12594" s="10" t="s">
        <v>28854</v>
      </c>
      <c r="O12594" s="389" t="s">
        <v>36007</v>
      </c>
      <c r="P12594" s="386">
        <v>40166</v>
      </c>
    </row>
    <row r="12595" spans="1:16" s="8" customFormat="1" ht="15" customHeight="1" x14ac:dyDescent="0.25">
      <c r="A12595" s="362" t="s">
        <v>27</v>
      </c>
      <c r="B12595" s="362" t="s">
        <v>22116</v>
      </c>
      <c r="C12595" s="340" t="s">
        <v>22206</v>
      </c>
      <c r="D12595" s="362" t="s">
        <v>22205</v>
      </c>
      <c r="E12595" s="362">
        <v>33</v>
      </c>
      <c r="F12595" s="364">
        <v>17691325</v>
      </c>
      <c r="G12595" s="363">
        <v>27176913253</v>
      </c>
      <c r="H12595" s="365">
        <v>23854</v>
      </c>
      <c r="I12595" s="388">
        <v>22</v>
      </c>
      <c r="J12595" s="378">
        <v>4</v>
      </c>
      <c r="K12595" s="381">
        <v>1965</v>
      </c>
      <c r="L12595" s="369">
        <f t="shared" ca="1" si="196"/>
        <v>59</v>
      </c>
      <c r="M12595" s="299" t="s">
        <v>17337</v>
      </c>
      <c r="N12595" s="10" t="s">
        <v>28854</v>
      </c>
      <c r="O12595" s="389" t="s">
        <v>29330</v>
      </c>
      <c r="P12595" s="386">
        <v>42516</v>
      </c>
    </row>
    <row r="12596" spans="1:16" s="8" customFormat="1" ht="15" customHeight="1" x14ac:dyDescent="0.25">
      <c r="A12596" s="362" t="s">
        <v>59</v>
      </c>
      <c r="B12596" s="362" t="s">
        <v>22116</v>
      </c>
      <c r="C12596" s="340" t="s">
        <v>22204</v>
      </c>
      <c r="D12596" s="362" t="s">
        <v>22203</v>
      </c>
      <c r="E12596" s="362">
        <v>34</v>
      </c>
      <c r="F12596" s="364">
        <v>39197871</v>
      </c>
      <c r="G12596" s="363">
        <v>27391978714</v>
      </c>
      <c r="H12596" s="365">
        <v>35097</v>
      </c>
      <c r="I12596" s="388">
        <v>2</v>
      </c>
      <c r="J12596" s="378">
        <v>2</v>
      </c>
      <c r="K12596" s="381">
        <v>1996</v>
      </c>
      <c r="L12596" s="369">
        <f t="shared" ca="1" si="196"/>
        <v>28</v>
      </c>
      <c r="M12596" s="299" t="s">
        <v>17337</v>
      </c>
      <c r="N12596" s="10" t="s">
        <v>28854</v>
      </c>
      <c r="O12596" s="389" t="s">
        <v>30822</v>
      </c>
      <c r="P12596" s="386">
        <v>40259</v>
      </c>
    </row>
    <row r="12597" spans="1:16" s="8" customFormat="1" ht="15" customHeight="1" x14ac:dyDescent="0.25">
      <c r="A12597" s="362" t="s">
        <v>59</v>
      </c>
      <c r="B12597" s="362" t="s">
        <v>22116</v>
      </c>
      <c r="C12597" s="340" t="s">
        <v>22201</v>
      </c>
      <c r="D12597" s="362" t="s">
        <v>22200</v>
      </c>
      <c r="E12597" s="362">
        <v>31</v>
      </c>
      <c r="F12597" s="364">
        <v>20172415</v>
      </c>
      <c r="G12597" s="363">
        <v>27201724150</v>
      </c>
      <c r="H12597" s="365">
        <v>24982</v>
      </c>
      <c r="I12597" s="388">
        <v>24</v>
      </c>
      <c r="J12597" s="378">
        <v>5</v>
      </c>
      <c r="K12597" s="381">
        <v>1968</v>
      </c>
      <c r="L12597" s="369">
        <f t="shared" ca="1" si="196"/>
        <v>55</v>
      </c>
      <c r="M12597" s="299" t="s">
        <v>17337</v>
      </c>
      <c r="N12597" s="10" t="s">
        <v>28854</v>
      </c>
      <c r="O12597" s="389" t="s">
        <v>29352</v>
      </c>
      <c r="P12597" s="386">
        <v>41835</v>
      </c>
    </row>
    <row r="12598" spans="1:16" s="8" customFormat="1" ht="15" customHeight="1" x14ac:dyDescent="0.25">
      <c r="A12598" s="362">
        <v>14</v>
      </c>
      <c r="B12598" s="362" t="s">
        <v>22116</v>
      </c>
      <c r="C12598" s="340" t="s">
        <v>22199</v>
      </c>
      <c r="D12598" s="362" t="s">
        <v>22198</v>
      </c>
      <c r="E12598" s="362" t="s">
        <v>99</v>
      </c>
      <c r="F12598" s="364">
        <v>21021570</v>
      </c>
      <c r="G12598" s="363">
        <v>27210215706</v>
      </c>
      <c r="H12598" s="365">
        <v>25422</v>
      </c>
      <c r="I12598" s="388">
        <v>7</v>
      </c>
      <c r="J12598" s="378">
        <v>8</v>
      </c>
      <c r="K12598" s="381">
        <v>1969</v>
      </c>
      <c r="L12598" s="369">
        <f t="shared" ca="1" si="196"/>
        <v>54</v>
      </c>
      <c r="M12598" s="299" t="s">
        <v>17337</v>
      </c>
      <c r="N12598" s="10" t="s">
        <v>28854</v>
      </c>
      <c r="O12598" s="389" t="s">
        <v>177</v>
      </c>
      <c r="P12598" s="386" t="s">
        <v>177</v>
      </c>
    </row>
    <row r="12599" spans="1:16" s="8" customFormat="1" ht="15" customHeight="1" x14ac:dyDescent="0.25">
      <c r="A12599" s="362" t="s">
        <v>172</v>
      </c>
      <c r="B12599" s="362" t="s">
        <v>22116</v>
      </c>
      <c r="C12599" s="340" t="s">
        <v>31283</v>
      </c>
      <c r="D12599" s="362" t="s">
        <v>31309</v>
      </c>
      <c r="E12599" s="362">
        <v>31</v>
      </c>
      <c r="F12599" s="364">
        <v>22920976</v>
      </c>
      <c r="G12599" s="363">
        <v>27229209766</v>
      </c>
      <c r="H12599" s="365">
        <v>26660</v>
      </c>
      <c r="I12599" s="388">
        <v>27</v>
      </c>
      <c r="J12599" s="378">
        <v>12</v>
      </c>
      <c r="K12599" s="381">
        <v>1972</v>
      </c>
      <c r="L12599" s="369">
        <f t="shared" ca="1" si="196"/>
        <v>51</v>
      </c>
      <c r="M12599" s="299" t="s">
        <v>17337</v>
      </c>
      <c r="N12599" s="10" t="s">
        <v>28854</v>
      </c>
      <c r="O12599" s="389" t="s">
        <v>31211</v>
      </c>
      <c r="P12599" s="386">
        <v>44206</v>
      </c>
    </row>
    <row r="12600" spans="1:16" s="8" customFormat="1" ht="15" customHeight="1" x14ac:dyDescent="0.25">
      <c r="A12600" s="362">
        <v>10</v>
      </c>
      <c r="B12600" s="362" t="s">
        <v>22116</v>
      </c>
      <c r="C12600" s="340" t="s">
        <v>22197</v>
      </c>
      <c r="D12600" s="362" t="s">
        <v>22196</v>
      </c>
      <c r="E12600" s="362">
        <v>30</v>
      </c>
      <c r="F12600" s="364">
        <v>12383777</v>
      </c>
      <c r="G12600" s="363">
        <v>27123837776</v>
      </c>
      <c r="H12600" s="365">
        <v>20662</v>
      </c>
      <c r="I12600" s="388">
        <v>26</v>
      </c>
      <c r="J12600" s="378">
        <v>7</v>
      </c>
      <c r="K12600" s="381">
        <v>1956</v>
      </c>
      <c r="L12600" s="369">
        <f t="shared" ca="1" si="196"/>
        <v>67</v>
      </c>
      <c r="M12600" s="299" t="s">
        <v>17337</v>
      </c>
      <c r="N12600" s="10" t="s">
        <v>28854</v>
      </c>
      <c r="O12600" s="389" t="s">
        <v>30843</v>
      </c>
      <c r="P12600" s="386">
        <v>40041</v>
      </c>
    </row>
    <row r="12601" spans="1:16" s="8" customFormat="1" ht="15" customHeight="1" x14ac:dyDescent="0.25">
      <c r="A12601" s="362" t="s">
        <v>252</v>
      </c>
      <c r="B12601" s="362" t="s">
        <v>22116</v>
      </c>
      <c r="C12601" s="340" t="s">
        <v>32775</v>
      </c>
      <c r="D12601" s="362" t="s">
        <v>32786</v>
      </c>
      <c r="E12601" s="362">
        <v>35</v>
      </c>
      <c r="F12601" s="364">
        <v>25528465</v>
      </c>
      <c r="G12601" s="363">
        <v>27255284652</v>
      </c>
      <c r="H12601" s="365">
        <v>28044</v>
      </c>
      <c r="I12601" s="388">
        <v>11</v>
      </c>
      <c r="J12601" s="378">
        <v>10</v>
      </c>
      <c r="K12601" s="381">
        <v>1976</v>
      </c>
      <c r="L12601" s="369">
        <f t="shared" ca="1" si="196"/>
        <v>47</v>
      </c>
      <c r="M12601" s="299" t="s">
        <v>17337</v>
      </c>
      <c r="N12601" s="10" t="s">
        <v>28854</v>
      </c>
      <c r="O12601" s="389" t="s">
        <v>32454</v>
      </c>
      <c r="P12601" s="386">
        <v>44092</v>
      </c>
    </row>
    <row r="12602" spans="1:16" s="8" customFormat="1" ht="15" customHeight="1" x14ac:dyDescent="0.25">
      <c r="A12602" s="362" t="s">
        <v>59</v>
      </c>
      <c r="B12602" s="362" t="s">
        <v>22116</v>
      </c>
      <c r="C12602" s="340" t="s">
        <v>22195</v>
      </c>
      <c r="D12602" s="362" t="s">
        <v>22194</v>
      </c>
      <c r="E12602" s="362">
        <v>33</v>
      </c>
      <c r="F12602" s="364">
        <v>28234264</v>
      </c>
      <c r="G12602" s="363">
        <v>27282342648</v>
      </c>
      <c r="H12602" s="365">
        <v>29497</v>
      </c>
      <c r="I12602" s="388">
        <v>3</v>
      </c>
      <c r="J12602" s="378">
        <v>10</v>
      </c>
      <c r="K12602" s="381">
        <v>1980</v>
      </c>
      <c r="L12602" s="369">
        <f t="shared" ca="1" si="196"/>
        <v>43</v>
      </c>
      <c r="M12602" s="299" t="s">
        <v>17337</v>
      </c>
      <c r="N12602" s="10" t="s">
        <v>28854</v>
      </c>
      <c r="O12602" s="389" t="s">
        <v>36004</v>
      </c>
      <c r="P12602" s="386">
        <v>41392</v>
      </c>
    </row>
    <row r="12603" spans="1:16" s="8" customFormat="1" ht="15" customHeight="1" x14ac:dyDescent="0.25">
      <c r="A12603" s="362" t="s">
        <v>36</v>
      </c>
      <c r="B12603" s="362" t="s">
        <v>22116</v>
      </c>
      <c r="C12603" s="340" t="s">
        <v>22193</v>
      </c>
      <c r="D12603" s="362" t="s">
        <v>22192</v>
      </c>
      <c r="E12603" s="362">
        <v>31</v>
      </c>
      <c r="F12603" s="364">
        <v>22176313</v>
      </c>
      <c r="G12603" s="363">
        <v>27221763136</v>
      </c>
      <c r="H12603" s="365">
        <v>26126</v>
      </c>
      <c r="I12603" s="388">
        <v>12</v>
      </c>
      <c r="J12603" s="378">
        <v>7</v>
      </c>
      <c r="K12603" s="381">
        <v>1971</v>
      </c>
      <c r="L12603" s="369">
        <f t="shared" ca="1" si="196"/>
        <v>52</v>
      </c>
      <c r="M12603" s="299" t="s">
        <v>17337</v>
      </c>
      <c r="N12603" s="10" t="s">
        <v>28854</v>
      </c>
      <c r="O12603" s="389" t="s">
        <v>177</v>
      </c>
      <c r="P12603" s="386" t="s">
        <v>177</v>
      </c>
    </row>
    <row r="12604" spans="1:16" s="8" customFormat="1" ht="15" customHeight="1" x14ac:dyDescent="0.25">
      <c r="A12604" s="362" t="s">
        <v>59</v>
      </c>
      <c r="B12604" s="362" t="s">
        <v>22116</v>
      </c>
      <c r="C12604" s="340" t="s">
        <v>22190</v>
      </c>
      <c r="D12604" s="362" t="s">
        <v>22189</v>
      </c>
      <c r="E12604" s="362">
        <v>31</v>
      </c>
      <c r="F12604" s="364">
        <v>20617341</v>
      </c>
      <c r="G12604" s="363">
        <v>27206173411</v>
      </c>
      <c r="H12604" s="365">
        <v>25245</v>
      </c>
      <c r="I12604" s="388">
        <v>11</v>
      </c>
      <c r="J12604" s="378">
        <v>2</v>
      </c>
      <c r="K12604" s="381">
        <v>1969</v>
      </c>
      <c r="L12604" s="369">
        <f t="shared" ca="1" si="196"/>
        <v>55</v>
      </c>
      <c r="M12604" s="299" t="s">
        <v>17337</v>
      </c>
      <c r="N12604" s="10" t="s">
        <v>28854</v>
      </c>
      <c r="O12604" s="389" t="s">
        <v>29340</v>
      </c>
      <c r="P12604" s="386">
        <v>41973</v>
      </c>
    </row>
    <row r="12605" spans="1:16" s="8" customFormat="1" ht="15" customHeight="1" x14ac:dyDescent="0.25">
      <c r="A12605" s="362" t="s">
        <v>27</v>
      </c>
      <c r="B12605" s="362" t="s">
        <v>22116</v>
      </c>
      <c r="C12605" s="340" t="s">
        <v>22188</v>
      </c>
      <c r="D12605" s="362" t="s">
        <v>22187</v>
      </c>
      <c r="E12605" s="362" t="s">
        <v>55</v>
      </c>
      <c r="F12605" s="364">
        <v>21002838</v>
      </c>
      <c r="G12605" s="363">
        <v>27210028388</v>
      </c>
      <c r="H12605" s="365">
        <v>25400</v>
      </c>
      <c r="I12605" s="388">
        <v>16</v>
      </c>
      <c r="J12605" s="378">
        <v>7</v>
      </c>
      <c r="K12605" s="381">
        <v>1969</v>
      </c>
      <c r="L12605" s="369">
        <f t="shared" ca="1" si="196"/>
        <v>54</v>
      </c>
      <c r="M12605" s="299" t="s">
        <v>17337</v>
      </c>
      <c r="N12605" s="10" t="s">
        <v>28854</v>
      </c>
      <c r="O12605" s="389" t="s">
        <v>177</v>
      </c>
      <c r="P12605" s="386" t="s">
        <v>177</v>
      </c>
    </row>
    <row r="12606" spans="1:16" s="8" customFormat="1" ht="15" customHeight="1" x14ac:dyDescent="0.25">
      <c r="A12606" s="362">
        <v>10</v>
      </c>
      <c r="B12606" s="362" t="s">
        <v>22116</v>
      </c>
      <c r="C12606" s="340" t="s">
        <v>22186</v>
      </c>
      <c r="D12606" s="362" t="s">
        <v>22185</v>
      </c>
      <c r="E12606" s="362">
        <v>32</v>
      </c>
      <c r="F12606" s="364">
        <v>4231756</v>
      </c>
      <c r="G12606" s="363">
        <v>27042317565</v>
      </c>
      <c r="H12606" s="365">
        <v>15367</v>
      </c>
      <c r="I12606" s="388">
        <v>26</v>
      </c>
      <c r="J12606" s="378">
        <v>1</v>
      </c>
      <c r="K12606" s="381">
        <v>1942</v>
      </c>
      <c r="L12606" s="369">
        <f t="shared" ca="1" si="196"/>
        <v>82</v>
      </c>
      <c r="M12606" s="299" t="s">
        <v>40176</v>
      </c>
      <c r="N12606" s="10" t="s">
        <v>28854</v>
      </c>
      <c r="O12606" s="389" t="s">
        <v>30754</v>
      </c>
      <c r="P12606" s="386">
        <v>40038</v>
      </c>
    </row>
    <row r="12607" spans="1:16" s="8" customFormat="1" ht="15" customHeight="1" x14ac:dyDescent="0.25">
      <c r="A12607" s="362" t="s">
        <v>27</v>
      </c>
      <c r="B12607" s="362" t="s">
        <v>22116</v>
      </c>
      <c r="C12607" s="340" t="s">
        <v>22184</v>
      </c>
      <c r="D12607" s="362" t="s">
        <v>22183</v>
      </c>
      <c r="E12607" s="362">
        <v>33</v>
      </c>
      <c r="F12607" s="364">
        <v>30135895</v>
      </c>
      <c r="G12607" s="363">
        <v>24301358950</v>
      </c>
      <c r="H12607" s="365">
        <v>30380</v>
      </c>
      <c r="I12607" s="388">
        <v>5</v>
      </c>
      <c r="J12607" s="378">
        <v>3</v>
      </c>
      <c r="K12607" s="381">
        <v>1983</v>
      </c>
      <c r="L12607" s="369">
        <f t="shared" ca="1" si="196"/>
        <v>41</v>
      </c>
      <c r="M12607" s="299" t="s">
        <v>17337</v>
      </c>
      <c r="N12607" s="10" t="s">
        <v>28854</v>
      </c>
      <c r="O12607" s="389" t="s">
        <v>29324</v>
      </c>
      <c r="P12607" s="386">
        <v>43341</v>
      </c>
    </row>
    <row r="12608" spans="1:16" s="8" customFormat="1" ht="15" customHeight="1" x14ac:dyDescent="0.25">
      <c r="A12608" s="362" t="s">
        <v>27</v>
      </c>
      <c r="B12608" s="362" t="s">
        <v>22116</v>
      </c>
      <c r="C12608" s="340" t="s">
        <v>22182</v>
      </c>
      <c r="D12608" s="362" t="s">
        <v>22181</v>
      </c>
      <c r="E12608" s="362">
        <v>30</v>
      </c>
      <c r="F12608" s="364">
        <v>22039565</v>
      </c>
      <c r="G12608" s="363">
        <v>27220395656</v>
      </c>
      <c r="H12608" s="365">
        <v>26005</v>
      </c>
      <c r="I12608" s="388">
        <v>13</v>
      </c>
      <c r="J12608" s="378">
        <v>3</v>
      </c>
      <c r="K12608" s="381">
        <v>1971</v>
      </c>
      <c r="L12608" s="369">
        <f t="shared" ca="1" si="196"/>
        <v>53</v>
      </c>
      <c r="M12608" s="299" t="s">
        <v>17337</v>
      </c>
      <c r="N12608" s="10" t="s">
        <v>28854</v>
      </c>
      <c r="O12608" s="389" t="s">
        <v>30783</v>
      </c>
      <c r="P12608" s="386">
        <v>40946</v>
      </c>
    </row>
    <row r="12609" spans="1:16" s="8" customFormat="1" ht="15" customHeight="1" x14ac:dyDescent="0.25">
      <c r="A12609" s="362">
        <v>17</v>
      </c>
      <c r="B12609" s="362" t="s">
        <v>22116</v>
      </c>
      <c r="C12609" s="340" t="s">
        <v>22179</v>
      </c>
      <c r="D12609" s="362" t="s">
        <v>22178</v>
      </c>
      <c r="E12609" s="362" t="s">
        <v>45</v>
      </c>
      <c r="F12609" s="364">
        <v>34733583</v>
      </c>
      <c r="G12609" s="363">
        <v>20347335836</v>
      </c>
      <c r="H12609" s="365" t="s">
        <v>177</v>
      </c>
      <c r="I12609" s="388"/>
      <c r="J12609" s="378"/>
      <c r="K12609" s="381"/>
      <c r="L12609" s="369" t="e">
        <f t="shared" ca="1" si="196"/>
        <v>#VALUE!</v>
      </c>
      <c r="M12609" s="299" t="s">
        <v>40554</v>
      </c>
      <c r="N12609" s="10" t="s">
        <v>40415</v>
      </c>
      <c r="O12609" s="389" t="s">
        <v>177</v>
      </c>
      <c r="P12609" s="386" t="s">
        <v>177</v>
      </c>
    </row>
    <row r="12610" spans="1:16" s="8" customFormat="1" ht="15" customHeight="1" x14ac:dyDescent="0.25">
      <c r="A12610" s="362">
        <v>10</v>
      </c>
      <c r="B12610" s="362" t="s">
        <v>22116</v>
      </c>
      <c r="C12610" s="340" t="s">
        <v>22177</v>
      </c>
      <c r="D12610" s="362" t="s">
        <v>22176</v>
      </c>
      <c r="E12610" s="362">
        <v>33</v>
      </c>
      <c r="F12610" s="364">
        <v>26869587</v>
      </c>
      <c r="G12610" s="363">
        <v>27268695872</v>
      </c>
      <c r="H12610" s="365">
        <v>28766</v>
      </c>
      <c r="I12610" s="388">
        <v>3</v>
      </c>
      <c r="J12610" s="378">
        <v>10</v>
      </c>
      <c r="K12610" s="381">
        <v>1978</v>
      </c>
      <c r="L12610" s="369">
        <f t="shared" ref="L12610:L12673" ca="1" si="197">DATEDIF(H12610,TODAY(),"Y")</f>
        <v>45</v>
      </c>
      <c r="M12610" s="299" t="s">
        <v>17337</v>
      </c>
      <c r="N12610" s="10" t="s">
        <v>28854</v>
      </c>
      <c r="O12610" s="389" t="s">
        <v>30986</v>
      </c>
      <c r="P12610" s="386">
        <v>39816</v>
      </c>
    </row>
    <row r="12611" spans="1:16" s="8" customFormat="1" ht="15" customHeight="1" x14ac:dyDescent="0.25">
      <c r="A12611" s="362" t="s">
        <v>193</v>
      </c>
      <c r="B12611" s="362" t="s">
        <v>22116</v>
      </c>
      <c r="C12611" s="340" t="s">
        <v>22175</v>
      </c>
      <c r="D12611" s="362" t="s">
        <v>22174</v>
      </c>
      <c r="E12611" s="362" t="s">
        <v>124</v>
      </c>
      <c r="F12611" s="364">
        <v>20665804</v>
      </c>
      <c r="G12611" s="363">
        <v>27206658040</v>
      </c>
      <c r="H12611" s="365">
        <v>25314</v>
      </c>
      <c r="I12611" s="388">
        <v>21</v>
      </c>
      <c r="J12611" s="378">
        <v>4</v>
      </c>
      <c r="K12611" s="381">
        <v>1969</v>
      </c>
      <c r="L12611" s="369">
        <f t="shared" ca="1" si="197"/>
        <v>55</v>
      </c>
      <c r="M12611" s="299" t="s">
        <v>17337</v>
      </c>
      <c r="N12611" s="10" t="s">
        <v>28854</v>
      </c>
      <c r="O12611" s="389" t="s">
        <v>177</v>
      </c>
      <c r="P12611" s="386" t="s">
        <v>177</v>
      </c>
    </row>
    <row r="12612" spans="1:16" s="8" customFormat="1" ht="15" customHeight="1" x14ac:dyDescent="0.25">
      <c r="A12612" s="362" t="s">
        <v>59</v>
      </c>
      <c r="B12612" s="362" t="s">
        <v>22116</v>
      </c>
      <c r="C12612" s="340" t="s">
        <v>22173</v>
      </c>
      <c r="D12612" s="362" t="s">
        <v>22172</v>
      </c>
      <c r="E12612" s="362">
        <v>30</v>
      </c>
      <c r="F12612" s="364">
        <v>22330228</v>
      </c>
      <c r="G12612" s="363">
        <v>27223302284</v>
      </c>
      <c r="H12612" s="365">
        <v>26131</v>
      </c>
      <c r="I12612" s="388">
        <v>17</v>
      </c>
      <c r="J12612" s="378">
        <v>7</v>
      </c>
      <c r="K12612" s="381">
        <v>1971</v>
      </c>
      <c r="L12612" s="369">
        <f t="shared" ca="1" si="197"/>
        <v>52</v>
      </c>
      <c r="M12612" s="299" t="s">
        <v>17337</v>
      </c>
      <c r="N12612" s="10" t="s">
        <v>28854</v>
      </c>
      <c r="O12612" s="389" t="s">
        <v>177</v>
      </c>
      <c r="P12612" s="386" t="s">
        <v>177</v>
      </c>
    </row>
    <row r="12613" spans="1:16" s="8" customFormat="1" ht="15" customHeight="1" x14ac:dyDescent="0.25">
      <c r="A12613" s="362" t="s">
        <v>36</v>
      </c>
      <c r="B12613" s="362" t="s">
        <v>22116</v>
      </c>
      <c r="C12613" s="340" t="s">
        <v>22171</v>
      </c>
      <c r="D12613" s="362" t="s">
        <v>22170</v>
      </c>
      <c r="E12613" s="362">
        <v>32</v>
      </c>
      <c r="F12613" s="364">
        <v>29757801</v>
      </c>
      <c r="G12613" s="363">
        <v>23297578014</v>
      </c>
      <c r="H12613" s="365">
        <v>30390</v>
      </c>
      <c r="I12613" s="388">
        <v>15</v>
      </c>
      <c r="J12613" s="378">
        <v>3</v>
      </c>
      <c r="K12613" s="381">
        <v>1983</v>
      </c>
      <c r="L12613" s="369">
        <f t="shared" ca="1" si="197"/>
        <v>41</v>
      </c>
      <c r="M12613" s="299" t="s">
        <v>17337</v>
      </c>
      <c r="N12613" s="10" t="s">
        <v>28854</v>
      </c>
      <c r="O12613" s="389" t="s">
        <v>29329</v>
      </c>
      <c r="P12613" s="386">
        <v>43390</v>
      </c>
    </row>
    <row r="12614" spans="1:16" s="8" customFormat="1" ht="15" customHeight="1" x14ac:dyDescent="0.25">
      <c r="A12614" s="362" t="s">
        <v>27</v>
      </c>
      <c r="B12614" s="362" t="s">
        <v>22116</v>
      </c>
      <c r="C12614" s="340" t="s">
        <v>22169</v>
      </c>
      <c r="D12614" s="362" t="s">
        <v>22168</v>
      </c>
      <c r="E12614" s="362">
        <v>33</v>
      </c>
      <c r="F12614" s="364">
        <v>18629994</v>
      </c>
      <c r="G12614" s="363">
        <v>27186299944</v>
      </c>
      <c r="H12614" s="365">
        <v>24740</v>
      </c>
      <c r="I12614" s="388">
        <v>25</v>
      </c>
      <c r="J12614" s="378">
        <v>9</v>
      </c>
      <c r="K12614" s="381">
        <v>1967</v>
      </c>
      <c r="L12614" s="369">
        <f t="shared" ca="1" si="197"/>
        <v>56</v>
      </c>
      <c r="M12614" s="299" t="s">
        <v>17337</v>
      </c>
      <c r="N12614" s="10" t="s">
        <v>28854</v>
      </c>
      <c r="O12614" s="389" t="s">
        <v>29319</v>
      </c>
      <c r="P12614" s="386">
        <v>43005</v>
      </c>
    </row>
    <row r="12615" spans="1:16" s="8" customFormat="1" ht="15" customHeight="1" x14ac:dyDescent="0.25">
      <c r="A12615" s="362" t="s">
        <v>27</v>
      </c>
      <c r="B12615" s="362" t="s">
        <v>22116</v>
      </c>
      <c r="C12615" s="340" t="s">
        <v>22167</v>
      </c>
      <c r="D12615" s="362" t="s">
        <v>22166</v>
      </c>
      <c r="E12615" s="362">
        <v>33</v>
      </c>
      <c r="F12615" s="364">
        <v>23033670</v>
      </c>
      <c r="G12615" s="363">
        <v>27230336704</v>
      </c>
      <c r="H12615" s="365">
        <v>26663</v>
      </c>
      <c r="I12615" s="388">
        <v>30</v>
      </c>
      <c r="J12615" s="378">
        <v>12</v>
      </c>
      <c r="K12615" s="381">
        <v>1972</v>
      </c>
      <c r="L12615" s="369">
        <f t="shared" ca="1" si="197"/>
        <v>51</v>
      </c>
      <c r="M12615" s="299" t="s">
        <v>17337</v>
      </c>
      <c r="N12615" s="10" t="s">
        <v>28854</v>
      </c>
      <c r="O12615" s="389" t="s">
        <v>177</v>
      </c>
      <c r="P12615" s="386" t="s">
        <v>177</v>
      </c>
    </row>
    <row r="12616" spans="1:16" s="8" customFormat="1" ht="15" customHeight="1" x14ac:dyDescent="0.25">
      <c r="A12616" s="362" t="s">
        <v>46</v>
      </c>
      <c r="B12616" s="362" t="s">
        <v>22116</v>
      </c>
      <c r="C12616" s="340" t="s">
        <v>22165</v>
      </c>
      <c r="D12616" s="362" t="s">
        <v>22164</v>
      </c>
      <c r="E12616" s="362">
        <v>31</v>
      </c>
      <c r="F12616" s="364">
        <v>26688195</v>
      </c>
      <c r="G12616" s="363">
        <v>27266881954</v>
      </c>
      <c r="H12616" s="365">
        <v>28686</v>
      </c>
      <c r="I12616" s="388">
        <v>15</v>
      </c>
      <c r="J12616" s="378">
        <v>7</v>
      </c>
      <c r="K12616" s="381">
        <v>1978</v>
      </c>
      <c r="L12616" s="369">
        <f t="shared" ca="1" si="197"/>
        <v>45</v>
      </c>
      <c r="M12616" s="299" t="s">
        <v>28022</v>
      </c>
      <c r="N12616" s="10" t="s">
        <v>28854</v>
      </c>
      <c r="O12616" s="389" t="s">
        <v>29319</v>
      </c>
      <c r="P12616" s="386">
        <v>43194</v>
      </c>
    </row>
    <row r="12617" spans="1:16" s="8" customFormat="1" ht="15" customHeight="1" x14ac:dyDescent="0.25">
      <c r="A12617" s="362" t="s">
        <v>27</v>
      </c>
      <c r="B12617" s="362" t="s">
        <v>22116</v>
      </c>
      <c r="C12617" s="340" t="s">
        <v>22162</v>
      </c>
      <c r="D12617" s="362" t="s">
        <v>22161</v>
      </c>
      <c r="E12617" s="362" t="s">
        <v>74</v>
      </c>
      <c r="F12617" s="364">
        <v>27419752</v>
      </c>
      <c r="G12617" s="363">
        <v>27274197523</v>
      </c>
      <c r="H12617" s="365">
        <v>29060</v>
      </c>
      <c r="I12617" s="388">
        <v>24</v>
      </c>
      <c r="J12617" s="378">
        <v>7</v>
      </c>
      <c r="K12617" s="381">
        <v>1979</v>
      </c>
      <c r="L12617" s="369">
        <f t="shared" ca="1" si="197"/>
        <v>44</v>
      </c>
      <c r="M12617" s="299" t="s">
        <v>17337</v>
      </c>
      <c r="N12617" s="10" t="s">
        <v>28854</v>
      </c>
      <c r="O12617" s="389" t="s">
        <v>177</v>
      </c>
      <c r="P12617" s="386" t="s">
        <v>177</v>
      </c>
    </row>
    <row r="12618" spans="1:16" s="8" customFormat="1" ht="15" customHeight="1" x14ac:dyDescent="0.25">
      <c r="A12618" s="362">
        <v>11</v>
      </c>
      <c r="B12618" s="362" t="s">
        <v>22116</v>
      </c>
      <c r="C12618" s="340" t="s">
        <v>32810</v>
      </c>
      <c r="D12618" s="362" t="s">
        <v>33314</v>
      </c>
      <c r="E12618" s="362" t="s">
        <v>99</v>
      </c>
      <c r="F12618" s="364">
        <v>14799442</v>
      </c>
      <c r="G12618" s="363">
        <v>27147994422</v>
      </c>
      <c r="H12618" s="365">
        <v>22767</v>
      </c>
      <c r="I12618" s="388">
        <v>1</v>
      </c>
      <c r="J12618" s="378">
        <v>5</v>
      </c>
      <c r="K12618" s="381">
        <v>1962</v>
      </c>
      <c r="L12618" s="369">
        <f t="shared" ca="1" si="197"/>
        <v>61</v>
      </c>
      <c r="M12618" s="299" t="s">
        <v>17337</v>
      </c>
      <c r="N12618" s="10" t="s">
        <v>28854</v>
      </c>
      <c r="O12618" s="389" t="s">
        <v>30195</v>
      </c>
      <c r="P12618" s="386">
        <v>44083</v>
      </c>
    </row>
    <row r="12619" spans="1:16" s="8" customFormat="1" ht="15" customHeight="1" x14ac:dyDescent="0.25">
      <c r="A12619" s="362" t="s">
        <v>27</v>
      </c>
      <c r="B12619" s="362" t="s">
        <v>22116</v>
      </c>
      <c r="C12619" s="340" t="s">
        <v>22160</v>
      </c>
      <c r="D12619" s="362" t="s">
        <v>22159</v>
      </c>
      <c r="E12619" s="362" t="s">
        <v>55</v>
      </c>
      <c r="F12619" s="364">
        <v>18039124</v>
      </c>
      <c r="G12619" s="363">
        <v>27180391245</v>
      </c>
      <c r="H12619" s="365">
        <v>24308</v>
      </c>
      <c r="I12619" s="388">
        <v>20</v>
      </c>
      <c r="J12619" s="378">
        <v>7</v>
      </c>
      <c r="K12619" s="381">
        <v>1966</v>
      </c>
      <c r="L12619" s="369">
        <f t="shared" ca="1" si="197"/>
        <v>57</v>
      </c>
      <c r="M12619" s="299" t="s">
        <v>17337</v>
      </c>
      <c r="N12619" s="10" t="s">
        <v>28854</v>
      </c>
      <c r="O12619" s="389" t="s">
        <v>177</v>
      </c>
      <c r="P12619" s="386" t="s">
        <v>177</v>
      </c>
    </row>
    <row r="12620" spans="1:16" s="8" customFormat="1" ht="15" customHeight="1" x14ac:dyDescent="0.25">
      <c r="A12620" s="362" t="s">
        <v>59</v>
      </c>
      <c r="B12620" s="362" t="s">
        <v>22116</v>
      </c>
      <c r="C12620" s="340" t="s">
        <v>22158</v>
      </c>
      <c r="D12620" s="362" t="s">
        <v>22157</v>
      </c>
      <c r="E12620" s="362">
        <v>31</v>
      </c>
      <c r="F12620" s="364">
        <v>27002214</v>
      </c>
      <c r="G12620" s="363">
        <v>27270022141</v>
      </c>
      <c r="H12620" s="365">
        <v>28880</v>
      </c>
      <c r="I12620" s="388">
        <v>25</v>
      </c>
      <c r="J12620" s="378">
        <v>1</v>
      </c>
      <c r="K12620" s="381">
        <v>1979</v>
      </c>
      <c r="L12620" s="369">
        <f t="shared" ca="1" si="197"/>
        <v>45</v>
      </c>
      <c r="M12620" s="299" t="s">
        <v>17337</v>
      </c>
      <c r="N12620" s="10" t="s">
        <v>28854</v>
      </c>
      <c r="O12620" s="389" t="s">
        <v>30775</v>
      </c>
      <c r="P12620" s="386">
        <v>41735</v>
      </c>
    </row>
    <row r="12621" spans="1:16" s="8" customFormat="1" ht="15" customHeight="1" x14ac:dyDescent="0.25">
      <c r="A12621" s="362" t="s">
        <v>27</v>
      </c>
      <c r="B12621" s="362" t="s">
        <v>22116</v>
      </c>
      <c r="C12621" s="340" t="s">
        <v>22152</v>
      </c>
      <c r="D12621" s="362" t="s">
        <v>22151</v>
      </c>
      <c r="E12621" s="362" t="s">
        <v>99</v>
      </c>
      <c r="F12621" s="364">
        <v>33729912</v>
      </c>
      <c r="G12621" s="363">
        <v>27337299127</v>
      </c>
      <c r="H12621" s="365" t="s">
        <v>177</v>
      </c>
      <c r="I12621" s="388">
        <v>0</v>
      </c>
      <c r="J12621" s="378">
        <v>0</v>
      </c>
      <c r="K12621" s="381">
        <v>1988</v>
      </c>
      <c r="L12621" s="369" t="e">
        <f t="shared" ca="1" si="197"/>
        <v>#VALUE!</v>
      </c>
      <c r="M12621" s="299" t="s">
        <v>17337</v>
      </c>
      <c r="N12621" s="10" t="s">
        <v>28854</v>
      </c>
      <c r="O12621" s="389" t="s">
        <v>177</v>
      </c>
      <c r="P12621" s="386" t="s">
        <v>177</v>
      </c>
    </row>
    <row r="12622" spans="1:16" s="8" customFormat="1" ht="15" customHeight="1" x14ac:dyDescent="0.25">
      <c r="A12622" s="362" t="s">
        <v>59</v>
      </c>
      <c r="B12622" s="362" t="s">
        <v>22116</v>
      </c>
      <c r="C12622" s="340" t="s">
        <v>22150</v>
      </c>
      <c r="D12622" s="362" t="s">
        <v>22149</v>
      </c>
      <c r="E12622" s="362">
        <v>32</v>
      </c>
      <c r="F12622" s="364">
        <v>25534224</v>
      </c>
      <c r="G12622" s="363">
        <v>27255342245</v>
      </c>
      <c r="H12622" s="365">
        <v>28092</v>
      </c>
      <c r="I12622" s="388">
        <v>28</v>
      </c>
      <c r="J12622" s="378">
        <v>11</v>
      </c>
      <c r="K12622" s="381">
        <v>1976</v>
      </c>
      <c r="L12622" s="369">
        <f t="shared" ca="1" si="197"/>
        <v>47</v>
      </c>
      <c r="M12622" s="299" t="s">
        <v>17337</v>
      </c>
      <c r="N12622" s="10" t="s">
        <v>28854</v>
      </c>
      <c r="O12622" s="389" t="s">
        <v>29335</v>
      </c>
      <c r="P12622" s="386">
        <v>42906</v>
      </c>
    </row>
    <row r="12623" spans="1:16" s="8" customFormat="1" ht="15" customHeight="1" x14ac:dyDescent="0.25">
      <c r="A12623" s="362" t="s">
        <v>59</v>
      </c>
      <c r="B12623" s="362" t="s">
        <v>22116</v>
      </c>
      <c r="C12623" s="340" t="s">
        <v>22148</v>
      </c>
      <c r="D12623" s="362" t="s">
        <v>22147</v>
      </c>
      <c r="E12623" s="362">
        <v>32</v>
      </c>
      <c r="F12623" s="364">
        <v>26050636</v>
      </c>
      <c r="G12623" s="363">
        <v>27260506361</v>
      </c>
      <c r="H12623" s="365">
        <v>28293</v>
      </c>
      <c r="I12623" s="388">
        <v>17</v>
      </c>
      <c r="J12623" s="378">
        <v>6</v>
      </c>
      <c r="K12623" s="381">
        <v>1977</v>
      </c>
      <c r="L12623" s="369">
        <f t="shared" ca="1" si="197"/>
        <v>46</v>
      </c>
      <c r="M12623" s="299" t="s">
        <v>17337</v>
      </c>
      <c r="N12623" s="10" t="s">
        <v>28854</v>
      </c>
      <c r="O12623" s="389" t="s">
        <v>177</v>
      </c>
      <c r="P12623" s="386" t="s">
        <v>177</v>
      </c>
    </row>
    <row r="12624" spans="1:16" s="8" customFormat="1" ht="15" customHeight="1" x14ac:dyDescent="0.25">
      <c r="A12624" s="362" t="s">
        <v>33761</v>
      </c>
      <c r="B12624" s="362" t="s">
        <v>22116</v>
      </c>
      <c r="C12624" s="340" t="s">
        <v>37022</v>
      </c>
      <c r="D12624" s="362" t="s">
        <v>37023</v>
      </c>
      <c r="E12624" s="362">
        <v>33</v>
      </c>
      <c r="F12624" s="364">
        <v>20793279</v>
      </c>
      <c r="G12624" s="363">
        <v>27207932790</v>
      </c>
      <c r="H12624" s="365">
        <v>25341</v>
      </c>
      <c r="I12624" s="388">
        <v>18</v>
      </c>
      <c r="J12624" s="378">
        <v>5</v>
      </c>
      <c r="K12624" s="381">
        <v>1969</v>
      </c>
      <c r="L12624" s="369">
        <f t="shared" ca="1" si="197"/>
        <v>54</v>
      </c>
      <c r="M12624" s="299" t="s">
        <v>17337</v>
      </c>
      <c r="N12624" s="10" t="s">
        <v>28854</v>
      </c>
      <c r="O12624" s="389" t="s">
        <v>37043</v>
      </c>
      <c r="P12624" s="386">
        <v>43535</v>
      </c>
    </row>
    <row r="12625" spans="1:16" s="8" customFormat="1" ht="15" customHeight="1" x14ac:dyDescent="0.25">
      <c r="A12625" s="362" t="s">
        <v>252</v>
      </c>
      <c r="B12625" s="362" t="s">
        <v>22116</v>
      </c>
      <c r="C12625" s="340" t="s">
        <v>22146</v>
      </c>
      <c r="D12625" s="362" t="s">
        <v>22145</v>
      </c>
      <c r="E12625" s="362">
        <v>30</v>
      </c>
      <c r="F12625" s="364">
        <v>17271117</v>
      </c>
      <c r="G12625" s="363">
        <v>27172711176</v>
      </c>
      <c r="H12625" s="365">
        <v>23409</v>
      </c>
      <c r="I12625" s="388">
        <v>2</v>
      </c>
      <c r="J12625" s="378">
        <v>2</v>
      </c>
      <c r="K12625" s="381">
        <v>1964</v>
      </c>
      <c r="L12625" s="369">
        <f t="shared" ca="1" si="197"/>
        <v>60</v>
      </c>
      <c r="M12625" s="299" t="s">
        <v>17337</v>
      </c>
      <c r="N12625" s="10" t="s">
        <v>28854</v>
      </c>
      <c r="O12625" s="389" t="s">
        <v>30775</v>
      </c>
      <c r="P12625" s="386">
        <v>40919</v>
      </c>
    </row>
    <row r="12626" spans="1:16" s="8" customFormat="1" ht="15" customHeight="1" x14ac:dyDescent="0.25">
      <c r="A12626" s="362" t="s">
        <v>27</v>
      </c>
      <c r="B12626" s="362" t="s">
        <v>22116</v>
      </c>
      <c r="C12626" s="340" t="s">
        <v>22140</v>
      </c>
      <c r="D12626" s="362" t="s">
        <v>22139</v>
      </c>
      <c r="E12626" s="362">
        <v>13</v>
      </c>
      <c r="F12626" s="364">
        <v>28229216</v>
      </c>
      <c r="G12626" s="363">
        <v>27282292160</v>
      </c>
      <c r="H12626" s="365">
        <v>29368</v>
      </c>
      <c r="I12626" s="388">
        <v>27</v>
      </c>
      <c r="J12626" s="378">
        <v>5</v>
      </c>
      <c r="K12626" s="381">
        <v>1980</v>
      </c>
      <c r="L12626" s="369">
        <f t="shared" ca="1" si="197"/>
        <v>43</v>
      </c>
      <c r="M12626" s="299" t="s">
        <v>17337</v>
      </c>
      <c r="N12626" s="10" t="s">
        <v>28854</v>
      </c>
      <c r="O12626" s="389" t="s">
        <v>30832</v>
      </c>
      <c r="P12626" s="386">
        <v>42265</v>
      </c>
    </row>
    <row r="12627" spans="1:16" s="8" customFormat="1" ht="15" customHeight="1" x14ac:dyDescent="0.25">
      <c r="A12627" s="362" t="s">
        <v>27</v>
      </c>
      <c r="B12627" s="362" t="s">
        <v>22116</v>
      </c>
      <c r="C12627" s="340" t="s">
        <v>22138</v>
      </c>
      <c r="D12627" s="362" t="s">
        <v>22137</v>
      </c>
      <c r="E12627" s="362">
        <v>11</v>
      </c>
      <c r="F12627" s="364">
        <v>32650291</v>
      </c>
      <c r="G12627" s="363">
        <v>27326502915</v>
      </c>
      <c r="H12627" s="365">
        <v>31758</v>
      </c>
      <c r="I12627" s="388">
        <v>12</v>
      </c>
      <c r="J12627" s="378">
        <v>12</v>
      </c>
      <c r="K12627" s="381">
        <v>1986</v>
      </c>
      <c r="L12627" s="369">
        <f t="shared" ca="1" si="197"/>
        <v>37</v>
      </c>
      <c r="M12627" s="299" t="s">
        <v>17337</v>
      </c>
      <c r="N12627" s="10" t="s">
        <v>28854</v>
      </c>
      <c r="O12627" s="389" t="s">
        <v>30742</v>
      </c>
      <c r="P12627" s="386">
        <v>41176</v>
      </c>
    </row>
    <row r="12628" spans="1:16" s="8" customFormat="1" ht="15" customHeight="1" x14ac:dyDescent="0.25">
      <c r="A12628" s="362" t="s">
        <v>27</v>
      </c>
      <c r="B12628" s="362" t="s">
        <v>22116</v>
      </c>
      <c r="C12628" s="340" t="s">
        <v>22135</v>
      </c>
      <c r="D12628" s="362" t="s">
        <v>22134</v>
      </c>
      <c r="E12628" s="362">
        <v>16</v>
      </c>
      <c r="F12628" s="364">
        <v>21081032</v>
      </c>
      <c r="G12628" s="363">
        <v>27210810329</v>
      </c>
      <c r="H12628" s="365">
        <v>25550</v>
      </c>
      <c r="I12628" s="388">
        <v>13</v>
      </c>
      <c r="J12628" s="378">
        <v>12</v>
      </c>
      <c r="K12628" s="381">
        <v>1969</v>
      </c>
      <c r="L12628" s="369">
        <f t="shared" ca="1" si="197"/>
        <v>54</v>
      </c>
      <c r="M12628" s="299" t="s">
        <v>17337</v>
      </c>
      <c r="N12628" s="10" t="s">
        <v>28854</v>
      </c>
      <c r="O12628" s="389" t="s">
        <v>30743</v>
      </c>
      <c r="P12628" s="386">
        <v>40093</v>
      </c>
    </row>
    <row r="12629" spans="1:16" s="8" customFormat="1" ht="15" customHeight="1" x14ac:dyDescent="0.25">
      <c r="A12629" s="362" t="s">
        <v>74</v>
      </c>
      <c r="B12629" s="362" t="s">
        <v>22116</v>
      </c>
      <c r="C12629" s="340" t="s">
        <v>22133</v>
      </c>
      <c r="D12629" s="362" t="s">
        <v>22132</v>
      </c>
      <c r="E12629" s="362">
        <v>30</v>
      </c>
      <c r="F12629" s="364">
        <v>22378711</v>
      </c>
      <c r="G12629" s="363">
        <v>27223787113</v>
      </c>
      <c r="H12629" s="365">
        <v>26173</v>
      </c>
      <c r="I12629" s="388">
        <v>28</v>
      </c>
      <c r="J12629" s="378">
        <v>8</v>
      </c>
      <c r="K12629" s="381">
        <v>1971</v>
      </c>
      <c r="L12629" s="369">
        <f t="shared" ca="1" si="197"/>
        <v>52</v>
      </c>
      <c r="M12629" s="299" t="s">
        <v>17337</v>
      </c>
      <c r="N12629" s="10" t="s">
        <v>28854</v>
      </c>
      <c r="O12629" s="389" t="s">
        <v>30785</v>
      </c>
      <c r="P12629" s="386">
        <v>41830</v>
      </c>
    </row>
    <row r="12630" spans="1:16" s="8" customFormat="1" ht="15" customHeight="1" x14ac:dyDescent="0.25">
      <c r="A12630" s="362" t="s">
        <v>193</v>
      </c>
      <c r="B12630" s="362" t="s">
        <v>22116</v>
      </c>
      <c r="C12630" s="340" t="s">
        <v>22131</v>
      </c>
      <c r="D12630" s="362" t="s">
        <v>39127</v>
      </c>
      <c r="E12630" s="362">
        <v>33</v>
      </c>
      <c r="F12630" s="364">
        <v>20203431</v>
      </c>
      <c r="G12630" s="363">
        <v>23202034314</v>
      </c>
      <c r="H12630" s="365">
        <v>24881</v>
      </c>
      <c r="I12630" s="388">
        <v>13</v>
      </c>
      <c r="J12630" s="378">
        <v>2</v>
      </c>
      <c r="K12630" s="381">
        <v>1968</v>
      </c>
      <c r="L12630" s="369">
        <f t="shared" ca="1" si="197"/>
        <v>56</v>
      </c>
      <c r="M12630" s="299" t="s">
        <v>17337</v>
      </c>
      <c r="N12630" s="10" t="s">
        <v>28854</v>
      </c>
      <c r="O12630" s="389" t="s">
        <v>177</v>
      </c>
      <c r="P12630" s="386" t="s">
        <v>177</v>
      </c>
    </row>
    <row r="12631" spans="1:16" s="8" customFormat="1" ht="15" customHeight="1" x14ac:dyDescent="0.25">
      <c r="A12631" s="362">
        <v>11</v>
      </c>
      <c r="B12631" s="362" t="s">
        <v>22116</v>
      </c>
      <c r="C12631" s="340" t="s">
        <v>22130</v>
      </c>
      <c r="D12631" s="362" t="s">
        <v>22129</v>
      </c>
      <c r="E12631" s="362" t="s">
        <v>45</v>
      </c>
      <c r="F12631" s="364">
        <v>27439143</v>
      </c>
      <c r="G12631" s="363">
        <v>24274391436</v>
      </c>
      <c r="H12631" s="365">
        <v>29081</v>
      </c>
      <c r="I12631" s="388">
        <v>14</v>
      </c>
      <c r="J12631" s="378">
        <v>8</v>
      </c>
      <c r="K12631" s="381">
        <v>1979</v>
      </c>
      <c r="L12631" s="369">
        <f t="shared" ca="1" si="197"/>
        <v>44</v>
      </c>
      <c r="M12631" s="299" t="s">
        <v>17470</v>
      </c>
      <c r="N12631" s="10" t="s">
        <v>28854</v>
      </c>
      <c r="O12631" s="389" t="s">
        <v>177</v>
      </c>
      <c r="P12631" s="386" t="s">
        <v>177</v>
      </c>
    </row>
    <row r="12632" spans="1:16" s="8" customFormat="1" ht="15" customHeight="1" x14ac:dyDescent="0.25">
      <c r="A12632" s="362">
        <v>12</v>
      </c>
      <c r="B12632" s="362" t="s">
        <v>22116</v>
      </c>
      <c r="C12632" s="340" t="s">
        <v>22128</v>
      </c>
      <c r="D12632" s="362" t="s">
        <v>22127</v>
      </c>
      <c r="E12632" s="362">
        <v>30</v>
      </c>
      <c r="F12632" s="364">
        <v>26075021</v>
      </c>
      <c r="G12632" s="363">
        <v>27260750211</v>
      </c>
      <c r="H12632" s="365">
        <v>28317</v>
      </c>
      <c r="I12632" s="388">
        <v>11</v>
      </c>
      <c r="J12632" s="378">
        <v>7</v>
      </c>
      <c r="K12632" s="381">
        <v>1977</v>
      </c>
      <c r="L12632" s="369">
        <f t="shared" ca="1" si="197"/>
        <v>46</v>
      </c>
      <c r="M12632" s="299" t="s">
        <v>17337</v>
      </c>
      <c r="N12632" s="10" t="s">
        <v>28854</v>
      </c>
      <c r="O12632" s="389" t="s">
        <v>30825</v>
      </c>
      <c r="P12632" s="386">
        <v>41831</v>
      </c>
    </row>
    <row r="12633" spans="1:16" s="8" customFormat="1" ht="15" customHeight="1" x14ac:dyDescent="0.25">
      <c r="A12633" s="362">
        <v>11</v>
      </c>
      <c r="B12633" s="362" t="s">
        <v>22116</v>
      </c>
      <c r="C12633" s="340" t="s">
        <v>33195</v>
      </c>
      <c r="D12633" s="362" t="s">
        <v>33250</v>
      </c>
      <c r="E12633" s="362">
        <v>30</v>
      </c>
      <c r="F12633" s="364">
        <v>53397190</v>
      </c>
      <c r="G12633" s="363">
        <v>20533971904</v>
      </c>
      <c r="H12633" s="365">
        <v>41544</v>
      </c>
      <c r="I12633" s="388">
        <v>27</v>
      </c>
      <c r="J12633" s="378">
        <v>9</v>
      </c>
      <c r="K12633" s="381">
        <v>2013</v>
      </c>
      <c r="L12633" s="369">
        <f t="shared" ca="1" si="197"/>
        <v>10</v>
      </c>
      <c r="M12633" s="299" t="s">
        <v>40554</v>
      </c>
      <c r="N12633" s="10" t="s">
        <v>40415</v>
      </c>
      <c r="O12633" s="389" t="s">
        <v>32454</v>
      </c>
      <c r="P12633" s="386">
        <v>44522</v>
      </c>
    </row>
    <row r="12634" spans="1:16" s="8" customFormat="1" ht="15" customHeight="1" x14ac:dyDescent="0.25">
      <c r="A12634" s="362">
        <v>10</v>
      </c>
      <c r="B12634" s="362" t="s">
        <v>22116</v>
      </c>
      <c r="C12634" s="340" t="s">
        <v>22126</v>
      </c>
      <c r="D12634" s="362" t="s">
        <v>22125</v>
      </c>
      <c r="E12634" s="362">
        <v>30</v>
      </c>
      <c r="F12634" s="364">
        <v>35680282</v>
      </c>
      <c r="G12634" s="363">
        <v>27356802824</v>
      </c>
      <c r="H12634" s="365">
        <v>33352</v>
      </c>
      <c r="I12634" s="388">
        <v>24</v>
      </c>
      <c r="J12634" s="378">
        <v>4</v>
      </c>
      <c r="K12634" s="381">
        <v>1991</v>
      </c>
      <c r="L12634" s="369">
        <f t="shared" ca="1" si="197"/>
        <v>32</v>
      </c>
      <c r="M12634" s="299" t="s">
        <v>17337</v>
      </c>
      <c r="N12634" s="10" t="s">
        <v>28854</v>
      </c>
      <c r="O12634" s="389" t="s">
        <v>29354</v>
      </c>
      <c r="P12634" s="386">
        <v>42819</v>
      </c>
    </row>
    <row r="12635" spans="1:16" s="8" customFormat="1" ht="15" customHeight="1" x14ac:dyDescent="0.25">
      <c r="A12635" s="362" t="s">
        <v>172</v>
      </c>
      <c r="B12635" s="362" t="s">
        <v>22116</v>
      </c>
      <c r="C12635" s="340" t="s">
        <v>22124</v>
      </c>
      <c r="D12635" s="362" t="s">
        <v>22123</v>
      </c>
      <c r="E12635" s="362">
        <v>31</v>
      </c>
      <c r="F12635" s="364">
        <v>31547201</v>
      </c>
      <c r="G12635" s="363">
        <v>27315472011</v>
      </c>
      <c r="H12635" s="365" t="s">
        <v>29568</v>
      </c>
      <c r="I12635" s="388">
        <v>18</v>
      </c>
      <c r="J12635" s="378">
        <v>4</v>
      </c>
      <c r="K12635" s="381">
        <v>1985</v>
      </c>
      <c r="L12635" s="369">
        <f t="shared" ca="1" si="197"/>
        <v>39</v>
      </c>
      <c r="M12635" s="299" t="s">
        <v>17337</v>
      </c>
      <c r="N12635" s="10" t="s">
        <v>28854</v>
      </c>
      <c r="O12635" s="389" t="s">
        <v>29346</v>
      </c>
      <c r="P12635" s="386">
        <v>44104</v>
      </c>
    </row>
    <row r="12636" spans="1:16" s="8" customFormat="1" ht="15" customHeight="1" x14ac:dyDescent="0.25">
      <c r="A12636" s="362">
        <v>10</v>
      </c>
      <c r="B12636" s="362" t="s">
        <v>22116</v>
      </c>
      <c r="C12636" s="340" t="s">
        <v>22122</v>
      </c>
      <c r="D12636" s="362" t="s">
        <v>22121</v>
      </c>
      <c r="E12636" s="362">
        <v>30</v>
      </c>
      <c r="F12636" s="364">
        <v>21659281</v>
      </c>
      <c r="G12636" s="363">
        <v>27216592811</v>
      </c>
      <c r="H12636" s="365">
        <v>25759</v>
      </c>
      <c r="I12636" s="388">
        <v>10</v>
      </c>
      <c r="J12636" s="378">
        <v>7</v>
      </c>
      <c r="K12636" s="381">
        <v>1970</v>
      </c>
      <c r="L12636" s="369">
        <f t="shared" ca="1" si="197"/>
        <v>53</v>
      </c>
      <c r="M12636" s="299" t="s">
        <v>17337</v>
      </c>
      <c r="N12636" s="10" t="s">
        <v>28854</v>
      </c>
      <c r="O12636" s="389" t="s">
        <v>36010</v>
      </c>
      <c r="P12636" s="386">
        <v>35633</v>
      </c>
    </row>
    <row r="12637" spans="1:16" s="8" customFormat="1" ht="15" customHeight="1" x14ac:dyDescent="0.25">
      <c r="A12637" s="362" t="s">
        <v>59</v>
      </c>
      <c r="B12637" s="362" t="s">
        <v>22116</v>
      </c>
      <c r="C12637" s="340" t="s">
        <v>22120</v>
      </c>
      <c r="D12637" s="362" t="s">
        <v>22119</v>
      </c>
      <c r="E12637" s="362">
        <v>32</v>
      </c>
      <c r="F12637" s="364">
        <v>28661464</v>
      </c>
      <c r="G12637" s="363">
        <v>27286614642</v>
      </c>
      <c r="H12637" s="365">
        <v>29734</v>
      </c>
      <c r="I12637" s="388">
        <v>28</v>
      </c>
      <c r="J12637" s="378">
        <v>5</v>
      </c>
      <c r="K12637" s="381">
        <v>1981</v>
      </c>
      <c r="L12637" s="369">
        <f t="shared" ca="1" si="197"/>
        <v>42</v>
      </c>
      <c r="M12637" s="299" t="s">
        <v>17337</v>
      </c>
      <c r="N12637" s="10" t="s">
        <v>28854</v>
      </c>
      <c r="O12637" s="389" t="s">
        <v>29338</v>
      </c>
      <c r="P12637" s="386">
        <v>42687</v>
      </c>
    </row>
    <row r="12638" spans="1:16" s="8" customFormat="1" ht="15" customHeight="1" x14ac:dyDescent="0.25">
      <c r="A12638" s="362" t="s">
        <v>59</v>
      </c>
      <c r="B12638" s="362" t="s">
        <v>22116</v>
      </c>
      <c r="C12638" s="340" t="s">
        <v>22118</v>
      </c>
      <c r="D12638" s="362" t="s">
        <v>22117</v>
      </c>
      <c r="E12638" s="362">
        <v>32</v>
      </c>
      <c r="F12638" s="364">
        <v>25904664</v>
      </c>
      <c r="G12638" s="363">
        <v>27259046640</v>
      </c>
      <c r="H12638" s="365">
        <v>28291</v>
      </c>
      <c r="I12638" s="388">
        <v>15</v>
      </c>
      <c r="J12638" s="378">
        <v>6</v>
      </c>
      <c r="K12638" s="381">
        <v>1977</v>
      </c>
      <c r="L12638" s="369">
        <f t="shared" ca="1" si="197"/>
        <v>46</v>
      </c>
      <c r="M12638" s="299" t="s">
        <v>17337</v>
      </c>
      <c r="N12638" s="10" t="s">
        <v>28854</v>
      </c>
      <c r="O12638" s="389" t="s">
        <v>36007</v>
      </c>
      <c r="P12638" s="386">
        <v>40091</v>
      </c>
    </row>
    <row r="12639" spans="1:16" s="8" customFormat="1" ht="15" customHeight="1" x14ac:dyDescent="0.25">
      <c r="A12639" s="362" t="s">
        <v>27</v>
      </c>
      <c r="B12639" s="362" t="s">
        <v>22116</v>
      </c>
      <c r="C12639" s="340" t="s">
        <v>28852</v>
      </c>
      <c r="D12639" s="362" t="s">
        <v>28851</v>
      </c>
      <c r="E12639" s="362">
        <v>30</v>
      </c>
      <c r="F12639" s="364">
        <v>21843235</v>
      </c>
      <c r="G12639" s="363">
        <v>27218432358</v>
      </c>
      <c r="H12639" s="365">
        <v>25886</v>
      </c>
      <c r="I12639" s="388">
        <v>14</v>
      </c>
      <c r="J12639" s="378">
        <v>11</v>
      </c>
      <c r="K12639" s="381">
        <v>1970</v>
      </c>
      <c r="L12639" s="369">
        <f t="shared" ca="1" si="197"/>
        <v>53</v>
      </c>
      <c r="M12639" s="299" t="s">
        <v>17337</v>
      </c>
      <c r="N12639" s="10" t="s">
        <v>28854</v>
      </c>
      <c r="O12639" s="389" t="s">
        <v>29329</v>
      </c>
      <c r="P12639" s="386">
        <v>43370</v>
      </c>
    </row>
    <row r="12640" spans="1:16" s="8" customFormat="1" ht="15" customHeight="1" x14ac:dyDescent="0.25">
      <c r="A12640" s="362" t="s">
        <v>36</v>
      </c>
      <c r="B12640" s="362" t="s">
        <v>22116</v>
      </c>
      <c r="C12640" s="340" t="s">
        <v>28850</v>
      </c>
      <c r="D12640" s="362" t="s">
        <v>28849</v>
      </c>
      <c r="E12640" s="362">
        <v>32</v>
      </c>
      <c r="F12640" s="364">
        <v>23972496</v>
      </c>
      <c r="G12640" s="363">
        <v>27239724960</v>
      </c>
      <c r="H12640" s="365">
        <v>27292</v>
      </c>
      <c r="I12640" s="388">
        <v>20</v>
      </c>
      <c r="J12640" s="378">
        <v>9</v>
      </c>
      <c r="K12640" s="381">
        <v>1974</v>
      </c>
      <c r="L12640" s="369">
        <f t="shared" ca="1" si="197"/>
        <v>49</v>
      </c>
      <c r="M12640" s="299" t="s">
        <v>17337</v>
      </c>
      <c r="N12640" s="10" t="s">
        <v>28854</v>
      </c>
      <c r="O12640" s="389" t="s">
        <v>29347</v>
      </c>
      <c r="P12640" s="386">
        <v>42445</v>
      </c>
    </row>
    <row r="12641" spans="1:16" s="8" customFormat="1" ht="15" customHeight="1" x14ac:dyDescent="0.25">
      <c r="A12641" s="362" t="s">
        <v>172</v>
      </c>
      <c r="B12641" s="362" t="s">
        <v>22116</v>
      </c>
      <c r="C12641" s="340" t="s">
        <v>28848</v>
      </c>
      <c r="D12641" s="362" t="s">
        <v>28847</v>
      </c>
      <c r="E12641" s="362" t="s">
        <v>99</v>
      </c>
      <c r="F12641" s="364">
        <v>23648955</v>
      </c>
      <c r="G12641" s="363">
        <v>27236489553</v>
      </c>
      <c r="H12641" s="365" t="s">
        <v>29589</v>
      </c>
      <c r="I12641" s="388">
        <v>5</v>
      </c>
      <c r="J12641" s="378">
        <v>7</v>
      </c>
      <c r="K12641" s="381">
        <v>1974</v>
      </c>
      <c r="L12641" s="369">
        <f t="shared" ca="1" si="197"/>
        <v>49</v>
      </c>
      <c r="M12641" s="299" t="s">
        <v>17337</v>
      </c>
      <c r="N12641" s="10" t="s">
        <v>28854</v>
      </c>
      <c r="O12641" s="389" t="s">
        <v>177</v>
      </c>
      <c r="P12641" s="386" t="s">
        <v>177</v>
      </c>
    </row>
    <row r="12642" spans="1:16" s="8" customFormat="1" ht="15" customHeight="1" x14ac:dyDescent="0.25">
      <c r="A12642" s="362" t="s">
        <v>161</v>
      </c>
      <c r="B12642" s="362" t="s">
        <v>22116</v>
      </c>
      <c r="C12642" s="340" t="s">
        <v>33926</v>
      </c>
      <c r="D12642" s="362" t="s">
        <v>4259</v>
      </c>
      <c r="E12642" s="362">
        <v>30</v>
      </c>
      <c r="F12642" s="364">
        <v>24321211</v>
      </c>
      <c r="G12642" s="363">
        <v>27243212117</v>
      </c>
      <c r="H12642" s="365">
        <v>27424</v>
      </c>
      <c r="I12642" s="388">
        <v>30</v>
      </c>
      <c r="J12642" s="378">
        <v>1</v>
      </c>
      <c r="K12642" s="381">
        <v>1975</v>
      </c>
      <c r="L12642" s="369">
        <f t="shared" ca="1" si="197"/>
        <v>49</v>
      </c>
      <c r="M12642" s="299" t="s">
        <v>17337</v>
      </c>
      <c r="N12642" s="10" t="s">
        <v>28854</v>
      </c>
      <c r="O12642" s="389" t="s">
        <v>33567</v>
      </c>
      <c r="P12642" s="386">
        <v>44396</v>
      </c>
    </row>
    <row r="12643" spans="1:16" s="8" customFormat="1" ht="15" customHeight="1" x14ac:dyDescent="0.25">
      <c r="A12643" s="362" t="s">
        <v>161</v>
      </c>
      <c r="B12643" s="362" t="s">
        <v>22116</v>
      </c>
      <c r="C12643" s="340" t="s">
        <v>28846</v>
      </c>
      <c r="D12643" s="362" t="s">
        <v>28845</v>
      </c>
      <c r="E12643" s="362" t="s">
        <v>99</v>
      </c>
      <c r="F12643" s="364">
        <v>17630557</v>
      </c>
      <c r="G12643" s="363">
        <v>20176305577</v>
      </c>
      <c r="H12643" s="365" t="s">
        <v>177</v>
      </c>
      <c r="I12643" s="388"/>
      <c r="J12643" s="378"/>
      <c r="K12643" s="381"/>
      <c r="L12643" s="369" t="e">
        <f t="shared" ca="1" si="197"/>
        <v>#VALUE!</v>
      </c>
      <c r="M12643" s="299" t="s">
        <v>40554</v>
      </c>
      <c r="N12643" s="10" t="s">
        <v>40415</v>
      </c>
      <c r="O12643" s="389" t="s">
        <v>177</v>
      </c>
      <c r="P12643" s="386" t="s">
        <v>177</v>
      </c>
    </row>
    <row r="12644" spans="1:16" s="8" customFormat="1" ht="15" customHeight="1" x14ac:dyDescent="0.25">
      <c r="A12644" s="362">
        <v>16</v>
      </c>
      <c r="B12644" s="362" t="s">
        <v>22116</v>
      </c>
      <c r="C12644" s="340" t="s">
        <v>30228</v>
      </c>
      <c r="D12644" s="362" t="s">
        <v>30227</v>
      </c>
      <c r="E12644" s="362">
        <v>31</v>
      </c>
      <c r="F12644" s="364">
        <v>29478983</v>
      </c>
      <c r="G12644" s="363">
        <v>24294789835</v>
      </c>
      <c r="H12644" s="365">
        <v>30049</v>
      </c>
      <c r="I12644" s="388">
        <v>8</v>
      </c>
      <c r="J12644" s="378">
        <v>4</v>
      </c>
      <c r="K12644" s="381">
        <v>1982</v>
      </c>
      <c r="L12644" s="369">
        <f t="shared" ca="1" si="197"/>
        <v>42</v>
      </c>
      <c r="M12644" s="299" t="s">
        <v>17337</v>
      </c>
      <c r="N12644" s="10" t="s">
        <v>28854</v>
      </c>
      <c r="O12644" s="389" t="s">
        <v>30195</v>
      </c>
      <c r="P12644" s="386">
        <v>43118</v>
      </c>
    </row>
    <row r="12645" spans="1:16" s="8" customFormat="1" ht="15" customHeight="1" x14ac:dyDescent="0.25">
      <c r="A12645" s="362" t="s">
        <v>59</v>
      </c>
      <c r="B12645" s="362" t="s">
        <v>22116</v>
      </c>
      <c r="C12645" s="340" t="s">
        <v>28844</v>
      </c>
      <c r="D12645" s="362" t="s">
        <v>28843</v>
      </c>
      <c r="E12645" s="362" t="s">
        <v>124</v>
      </c>
      <c r="F12645" s="364">
        <v>28318146</v>
      </c>
      <c r="G12645" s="363">
        <v>23283181464</v>
      </c>
      <c r="H12645" s="365">
        <v>29533</v>
      </c>
      <c r="I12645" s="388">
        <v>8</v>
      </c>
      <c r="J12645" s="378">
        <v>11</v>
      </c>
      <c r="K12645" s="381">
        <v>1980</v>
      </c>
      <c r="L12645" s="369">
        <f t="shared" ca="1" si="197"/>
        <v>43</v>
      </c>
      <c r="M12645" s="299" t="s">
        <v>17337</v>
      </c>
      <c r="N12645" s="10" t="s">
        <v>28854</v>
      </c>
      <c r="O12645" s="389" t="s">
        <v>177</v>
      </c>
      <c r="P12645" s="386" t="s">
        <v>177</v>
      </c>
    </row>
    <row r="12646" spans="1:16" s="8" customFormat="1" ht="15" customHeight="1" x14ac:dyDescent="0.25">
      <c r="A12646" s="362" t="s">
        <v>59</v>
      </c>
      <c r="B12646" s="362" t="s">
        <v>22116</v>
      </c>
      <c r="C12646" s="340" t="s">
        <v>28842</v>
      </c>
      <c r="D12646" s="362" t="s">
        <v>28841</v>
      </c>
      <c r="E12646" s="362">
        <v>30</v>
      </c>
      <c r="F12646" s="364">
        <v>42066438</v>
      </c>
      <c r="G12646" s="363">
        <v>27420664384</v>
      </c>
      <c r="H12646" s="365" t="s">
        <v>177</v>
      </c>
      <c r="I12646" s="388"/>
      <c r="J12646" s="378"/>
      <c r="K12646" s="381"/>
      <c r="L12646" s="369" t="e">
        <f t="shared" ca="1" si="197"/>
        <v>#VALUE!</v>
      </c>
      <c r="M12646" s="299" t="s">
        <v>17337</v>
      </c>
      <c r="N12646" s="10" t="s">
        <v>28854</v>
      </c>
      <c r="O12646" s="389" t="s">
        <v>36004</v>
      </c>
      <c r="P12646" s="386">
        <v>41609</v>
      </c>
    </row>
    <row r="12647" spans="1:16" s="8" customFormat="1" ht="15" customHeight="1" x14ac:dyDescent="0.25">
      <c r="A12647" s="362" t="s">
        <v>59</v>
      </c>
      <c r="B12647" s="362" t="s">
        <v>22116</v>
      </c>
      <c r="C12647" s="340" t="s">
        <v>28840</v>
      </c>
      <c r="D12647" s="362" t="s">
        <v>28839</v>
      </c>
      <c r="E12647" s="362">
        <v>33</v>
      </c>
      <c r="F12647" s="364">
        <v>17808677</v>
      </c>
      <c r="G12647" s="363">
        <v>23178086774</v>
      </c>
      <c r="H12647" s="365">
        <v>24458</v>
      </c>
      <c r="I12647" s="388">
        <v>17</v>
      </c>
      <c r="J12647" s="378">
        <v>12</v>
      </c>
      <c r="K12647" s="381">
        <v>1966</v>
      </c>
      <c r="L12647" s="369">
        <f t="shared" ca="1" si="197"/>
        <v>57</v>
      </c>
      <c r="M12647" s="299" t="s">
        <v>17337</v>
      </c>
      <c r="N12647" s="10" t="s">
        <v>28854</v>
      </c>
      <c r="O12647" s="389" t="s">
        <v>177</v>
      </c>
      <c r="P12647" s="386" t="s">
        <v>177</v>
      </c>
    </row>
    <row r="12648" spans="1:16" s="8" customFormat="1" ht="15" customHeight="1" x14ac:dyDescent="0.25">
      <c r="A12648" s="362" t="s">
        <v>59</v>
      </c>
      <c r="B12648" s="362" t="s">
        <v>22116</v>
      </c>
      <c r="C12648" s="340" t="s">
        <v>34281</v>
      </c>
      <c r="D12648" s="362" t="s">
        <v>35078</v>
      </c>
      <c r="E12648" s="362">
        <v>32</v>
      </c>
      <c r="F12648" s="364">
        <v>49559105</v>
      </c>
      <c r="G12648" s="363">
        <v>27495591056</v>
      </c>
      <c r="H12648" s="365">
        <v>39934</v>
      </c>
      <c r="I12648" s="388">
        <v>1</v>
      </c>
      <c r="J12648" s="378">
        <v>5</v>
      </c>
      <c r="K12648" s="381">
        <v>2009</v>
      </c>
      <c r="L12648" s="369">
        <f t="shared" ca="1" si="197"/>
        <v>14</v>
      </c>
      <c r="M12648" s="299" t="s">
        <v>17337</v>
      </c>
      <c r="N12648" s="10" t="s">
        <v>28854</v>
      </c>
      <c r="O12648" s="389" t="s">
        <v>34034</v>
      </c>
      <c r="P12648" s="386">
        <v>44378</v>
      </c>
    </row>
    <row r="12649" spans="1:16" s="8" customFormat="1" ht="15" customHeight="1" x14ac:dyDescent="0.25">
      <c r="A12649" s="362" t="s">
        <v>252</v>
      </c>
      <c r="B12649" s="362" t="s">
        <v>22116</v>
      </c>
      <c r="C12649" s="340" t="s">
        <v>28838</v>
      </c>
      <c r="D12649" s="362" t="s">
        <v>28837</v>
      </c>
      <c r="E12649" s="362">
        <v>31</v>
      </c>
      <c r="F12649" s="364">
        <v>29724666</v>
      </c>
      <c r="G12649" s="363">
        <v>27297246661</v>
      </c>
      <c r="H12649" s="365">
        <v>30198</v>
      </c>
      <c r="I12649" s="388">
        <v>4</v>
      </c>
      <c r="J12649" s="378">
        <v>9</v>
      </c>
      <c r="K12649" s="381">
        <v>1982</v>
      </c>
      <c r="L12649" s="369">
        <f t="shared" ca="1" si="197"/>
        <v>41</v>
      </c>
      <c r="M12649" s="299" t="s">
        <v>17337</v>
      </c>
      <c r="N12649" s="10" t="s">
        <v>28854</v>
      </c>
      <c r="O12649" s="389" t="s">
        <v>30819</v>
      </c>
      <c r="P12649" s="386">
        <v>42181</v>
      </c>
    </row>
    <row r="12650" spans="1:16" s="8" customFormat="1" ht="15" customHeight="1" x14ac:dyDescent="0.25">
      <c r="A12650" s="362" t="s">
        <v>252</v>
      </c>
      <c r="B12650" s="362" t="s">
        <v>22116</v>
      </c>
      <c r="C12650" s="340" t="s">
        <v>28836</v>
      </c>
      <c r="D12650" s="362" t="s">
        <v>28835</v>
      </c>
      <c r="E12650" s="362">
        <v>32</v>
      </c>
      <c r="F12650" s="364">
        <v>17089151</v>
      </c>
      <c r="G12650" s="363">
        <v>27170891517</v>
      </c>
      <c r="H12650" s="365">
        <v>23765</v>
      </c>
      <c r="I12650" s="388">
        <v>23</v>
      </c>
      <c r="J12650" s="378">
        <v>1</v>
      </c>
      <c r="K12650" s="381">
        <v>1965</v>
      </c>
      <c r="L12650" s="369">
        <f t="shared" ca="1" si="197"/>
        <v>59</v>
      </c>
      <c r="M12650" s="299" t="s">
        <v>17337</v>
      </c>
      <c r="N12650" s="10" t="s">
        <v>28854</v>
      </c>
      <c r="O12650" s="389" t="s">
        <v>29345</v>
      </c>
      <c r="P12650" s="386">
        <v>43543</v>
      </c>
    </row>
    <row r="12651" spans="1:16" s="8" customFormat="1" ht="15" customHeight="1" x14ac:dyDescent="0.25">
      <c r="A12651" s="362" t="s">
        <v>27</v>
      </c>
      <c r="B12651" s="362" t="s">
        <v>22116</v>
      </c>
      <c r="C12651" s="340" t="s">
        <v>28834</v>
      </c>
      <c r="D12651" s="362" t="s">
        <v>28833</v>
      </c>
      <c r="E12651" s="362">
        <v>34</v>
      </c>
      <c r="F12651" s="364">
        <v>21843075</v>
      </c>
      <c r="G12651" s="363">
        <v>27218430754</v>
      </c>
      <c r="H12651" s="365">
        <v>25808</v>
      </c>
      <c r="I12651" s="388">
        <v>28</v>
      </c>
      <c r="J12651" s="378">
        <v>8</v>
      </c>
      <c r="K12651" s="381">
        <v>1970</v>
      </c>
      <c r="L12651" s="369">
        <f t="shared" ca="1" si="197"/>
        <v>53</v>
      </c>
      <c r="M12651" s="299" t="s">
        <v>17337</v>
      </c>
      <c r="N12651" s="10" t="s">
        <v>28854</v>
      </c>
      <c r="O12651" s="389" t="s">
        <v>30749</v>
      </c>
      <c r="P12651" s="386">
        <v>41998</v>
      </c>
    </row>
    <row r="12652" spans="1:16" s="8" customFormat="1" ht="15" customHeight="1" x14ac:dyDescent="0.25">
      <c r="A12652" s="362" t="s">
        <v>74</v>
      </c>
      <c r="B12652" s="362" t="s">
        <v>22116</v>
      </c>
      <c r="C12652" s="340" t="s">
        <v>28832</v>
      </c>
      <c r="D12652" s="362" t="s">
        <v>28831</v>
      </c>
      <c r="E12652" s="362">
        <v>34</v>
      </c>
      <c r="F12652" s="364">
        <v>22124364</v>
      </c>
      <c r="G12652" s="363">
        <v>27221243647</v>
      </c>
      <c r="H12652" s="365">
        <v>26053</v>
      </c>
      <c r="I12652" s="388">
        <v>30</v>
      </c>
      <c r="J12652" s="378">
        <v>4</v>
      </c>
      <c r="K12652" s="381">
        <v>1971</v>
      </c>
      <c r="L12652" s="369">
        <f t="shared" ca="1" si="197"/>
        <v>52</v>
      </c>
      <c r="M12652" s="299" t="s">
        <v>28022</v>
      </c>
      <c r="N12652" s="10" t="s">
        <v>28854</v>
      </c>
      <c r="O12652" s="389" t="s">
        <v>34422</v>
      </c>
      <c r="P12652" s="386">
        <v>39969</v>
      </c>
    </row>
    <row r="12653" spans="1:16" s="8" customFormat="1" ht="15" customHeight="1" x14ac:dyDescent="0.25">
      <c r="A12653" s="362" t="s">
        <v>36</v>
      </c>
      <c r="B12653" s="362" t="s">
        <v>22116</v>
      </c>
      <c r="C12653" s="340" t="s">
        <v>28830</v>
      </c>
      <c r="D12653" s="362" t="s">
        <v>28829</v>
      </c>
      <c r="E12653" s="362">
        <v>34</v>
      </c>
      <c r="F12653" s="364">
        <v>25449961</v>
      </c>
      <c r="G12653" s="363">
        <v>27254499612</v>
      </c>
      <c r="H12653" s="365">
        <v>28207</v>
      </c>
      <c r="I12653" s="388">
        <v>23</v>
      </c>
      <c r="J12653" s="378">
        <v>3</v>
      </c>
      <c r="K12653" s="381">
        <v>1977</v>
      </c>
      <c r="L12653" s="369">
        <f t="shared" ca="1" si="197"/>
        <v>47</v>
      </c>
      <c r="M12653" s="299" t="s">
        <v>17337</v>
      </c>
      <c r="N12653" s="10" t="s">
        <v>28854</v>
      </c>
      <c r="O12653" s="389" t="s">
        <v>30742</v>
      </c>
      <c r="P12653" s="386">
        <v>40974</v>
      </c>
    </row>
    <row r="12654" spans="1:16" s="8" customFormat="1" ht="15" customHeight="1" x14ac:dyDescent="0.25">
      <c r="A12654" s="362" t="s">
        <v>172</v>
      </c>
      <c r="B12654" s="362" t="s">
        <v>22116</v>
      </c>
      <c r="C12654" s="340" t="s">
        <v>28828</v>
      </c>
      <c r="D12654" s="362" t="s">
        <v>28827</v>
      </c>
      <c r="E12654" s="362">
        <v>11</v>
      </c>
      <c r="F12654" s="364">
        <v>34704839</v>
      </c>
      <c r="G12654" s="363">
        <v>27347048394</v>
      </c>
      <c r="H12654" s="365">
        <v>32758</v>
      </c>
      <c r="I12654" s="388">
        <v>7</v>
      </c>
      <c r="J12654" s="378">
        <v>9</v>
      </c>
      <c r="K12654" s="381">
        <v>1989</v>
      </c>
      <c r="L12654" s="369">
        <f t="shared" ca="1" si="197"/>
        <v>34</v>
      </c>
      <c r="M12654" s="299" t="s">
        <v>17337</v>
      </c>
      <c r="N12654" s="10" t="s">
        <v>28854</v>
      </c>
      <c r="O12654" s="389" t="s">
        <v>29346</v>
      </c>
      <c r="P12654" s="386">
        <v>44254</v>
      </c>
    </row>
    <row r="12655" spans="1:16" s="8" customFormat="1" ht="15" customHeight="1" x14ac:dyDescent="0.25">
      <c r="A12655" s="362" t="s">
        <v>27</v>
      </c>
      <c r="B12655" s="362" t="s">
        <v>22116</v>
      </c>
      <c r="C12655" s="340" t="s">
        <v>28826</v>
      </c>
      <c r="D12655" s="362" t="s">
        <v>28825</v>
      </c>
      <c r="E12655" s="362">
        <v>12</v>
      </c>
      <c r="F12655" s="364">
        <v>21518445</v>
      </c>
      <c r="G12655" s="363">
        <v>27215184450</v>
      </c>
      <c r="H12655" s="365">
        <v>25953</v>
      </c>
      <c r="I12655" s="388">
        <v>20</v>
      </c>
      <c r="J12655" s="378">
        <v>1</v>
      </c>
      <c r="K12655" s="381">
        <v>1971</v>
      </c>
      <c r="L12655" s="369">
        <f t="shared" ca="1" si="197"/>
        <v>53</v>
      </c>
      <c r="M12655" s="299" t="s">
        <v>17337</v>
      </c>
      <c r="N12655" s="10" t="s">
        <v>28854</v>
      </c>
      <c r="O12655" s="389" t="s">
        <v>30758</v>
      </c>
      <c r="P12655" s="386">
        <v>40153</v>
      </c>
    </row>
    <row r="12656" spans="1:16" s="8" customFormat="1" ht="15" customHeight="1" x14ac:dyDescent="0.25">
      <c r="A12656" s="362" t="s">
        <v>59</v>
      </c>
      <c r="B12656" s="362" t="s">
        <v>22116</v>
      </c>
      <c r="C12656" s="340" t="s">
        <v>28824</v>
      </c>
      <c r="D12656" s="362" t="s">
        <v>39130</v>
      </c>
      <c r="E12656" s="362">
        <v>13</v>
      </c>
      <c r="F12656" s="364">
        <v>25545192</v>
      </c>
      <c r="G12656" s="363">
        <v>27255451923</v>
      </c>
      <c r="H12656" s="365" t="s">
        <v>177</v>
      </c>
      <c r="I12656" s="388"/>
      <c r="J12656" s="378"/>
      <c r="K12656" s="381"/>
      <c r="L12656" s="369" t="e">
        <f t="shared" ca="1" si="197"/>
        <v>#VALUE!</v>
      </c>
      <c r="M12656" s="299" t="s">
        <v>17337</v>
      </c>
      <c r="N12656" s="10" t="s">
        <v>28854</v>
      </c>
      <c r="O12656" s="389" t="s">
        <v>36062</v>
      </c>
      <c r="P12656" s="386">
        <v>40009</v>
      </c>
    </row>
    <row r="12657" spans="1:16" s="8" customFormat="1" ht="15" customHeight="1" x14ac:dyDescent="0.25">
      <c r="A12657" s="362">
        <v>14</v>
      </c>
      <c r="B12657" s="362" t="s">
        <v>22116</v>
      </c>
      <c r="C12657" s="340" t="s">
        <v>28823</v>
      </c>
      <c r="D12657" s="362" t="s">
        <v>28822</v>
      </c>
      <c r="E12657" s="362">
        <v>14</v>
      </c>
      <c r="F12657" s="364">
        <v>36860463</v>
      </c>
      <c r="G12657" s="363">
        <v>27368604637</v>
      </c>
      <c r="H12657" s="365">
        <v>33945</v>
      </c>
      <c r="I12657" s="388">
        <v>7</v>
      </c>
      <c r="J12657" s="378">
        <v>12</v>
      </c>
      <c r="K12657" s="381">
        <v>1992</v>
      </c>
      <c r="L12657" s="369">
        <f t="shared" ca="1" si="197"/>
        <v>31</v>
      </c>
      <c r="M12657" s="299" t="s">
        <v>17337</v>
      </c>
      <c r="N12657" s="10" t="s">
        <v>28854</v>
      </c>
      <c r="O12657" s="389" t="s">
        <v>30764</v>
      </c>
      <c r="P12657" s="386">
        <v>40311</v>
      </c>
    </row>
    <row r="12658" spans="1:16" s="8" customFormat="1" ht="15" customHeight="1" x14ac:dyDescent="0.25">
      <c r="A12658" s="362" t="s">
        <v>23</v>
      </c>
      <c r="B12658" s="362" t="s">
        <v>22116</v>
      </c>
      <c r="C12658" s="340" t="s">
        <v>28821</v>
      </c>
      <c r="D12658" s="362" t="s">
        <v>28820</v>
      </c>
      <c r="E12658" s="362">
        <v>14</v>
      </c>
      <c r="F12658" s="364">
        <v>29688129</v>
      </c>
      <c r="G12658" s="363">
        <v>27296881290</v>
      </c>
      <c r="H12658" s="365">
        <v>30171</v>
      </c>
      <c r="I12658" s="388">
        <v>8</v>
      </c>
      <c r="J12658" s="378">
        <v>8</v>
      </c>
      <c r="K12658" s="381">
        <v>1982</v>
      </c>
      <c r="L12658" s="369">
        <f t="shared" ca="1" si="197"/>
        <v>41</v>
      </c>
      <c r="M12658" s="299" t="s">
        <v>17337</v>
      </c>
      <c r="N12658" s="10" t="s">
        <v>28854</v>
      </c>
      <c r="O12658" s="389" t="s">
        <v>36004</v>
      </c>
      <c r="P12658" s="386">
        <v>41343</v>
      </c>
    </row>
    <row r="12659" spans="1:16" s="8" customFormat="1" ht="15" customHeight="1" x14ac:dyDescent="0.25">
      <c r="A12659" s="362" t="s">
        <v>27</v>
      </c>
      <c r="B12659" s="362" t="s">
        <v>22116</v>
      </c>
      <c r="C12659" s="340" t="s">
        <v>34983</v>
      </c>
      <c r="D12659" s="362" t="s">
        <v>34984</v>
      </c>
      <c r="E12659" s="362">
        <v>13</v>
      </c>
      <c r="F12659" s="364">
        <v>23957002</v>
      </c>
      <c r="G12659" s="363">
        <v>27239570025</v>
      </c>
      <c r="H12659" s="365">
        <v>27126</v>
      </c>
      <c r="I12659" s="388">
        <v>7</v>
      </c>
      <c r="J12659" s="378">
        <v>4</v>
      </c>
      <c r="K12659" s="381">
        <v>1974</v>
      </c>
      <c r="L12659" s="369">
        <f t="shared" ca="1" si="197"/>
        <v>50</v>
      </c>
      <c r="M12659" s="299" t="s">
        <v>17337</v>
      </c>
      <c r="N12659" s="10" t="s">
        <v>28854</v>
      </c>
      <c r="O12659" s="389" t="s">
        <v>35042</v>
      </c>
      <c r="P12659" s="386">
        <v>44328</v>
      </c>
    </row>
    <row r="12660" spans="1:16" s="8" customFormat="1" ht="15" customHeight="1" x14ac:dyDescent="0.25">
      <c r="A12660" s="362" t="s">
        <v>59</v>
      </c>
      <c r="B12660" s="362" t="s">
        <v>22116</v>
      </c>
      <c r="C12660" s="340" t="s">
        <v>28819</v>
      </c>
      <c r="D12660" s="362" t="s">
        <v>28818</v>
      </c>
      <c r="E12660" s="362">
        <v>32</v>
      </c>
      <c r="F12660" s="364">
        <v>24079458</v>
      </c>
      <c r="G12660" s="363">
        <v>20240794587</v>
      </c>
      <c r="H12660" s="365" t="s">
        <v>177</v>
      </c>
      <c r="I12660" s="388"/>
      <c r="J12660" s="378"/>
      <c r="K12660" s="381"/>
      <c r="L12660" s="369" t="e">
        <f t="shared" ca="1" si="197"/>
        <v>#VALUE!</v>
      </c>
      <c r="M12660" s="299" t="s">
        <v>22252</v>
      </c>
      <c r="N12660" s="10" t="s">
        <v>40415</v>
      </c>
      <c r="O12660" s="389" t="s">
        <v>30743</v>
      </c>
      <c r="P12660" s="386">
        <v>40183</v>
      </c>
    </row>
    <row r="12661" spans="1:16" s="8" customFormat="1" ht="15" customHeight="1" x14ac:dyDescent="0.25">
      <c r="A12661" s="362" t="s">
        <v>161</v>
      </c>
      <c r="B12661" s="362" t="s">
        <v>22116</v>
      </c>
      <c r="C12661" s="340" t="s">
        <v>28817</v>
      </c>
      <c r="D12661" s="362" t="s">
        <v>28816</v>
      </c>
      <c r="E12661" s="362">
        <v>32</v>
      </c>
      <c r="F12661" s="364">
        <v>28957058</v>
      </c>
      <c r="G12661" s="363">
        <v>27289570581</v>
      </c>
      <c r="H12661" s="365">
        <v>29777</v>
      </c>
      <c r="I12661" s="388">
        <v>10</v>
      </c>
      <c r="J12661" s="378">
        <v>7</v>
      </c>
      <c r="K12661" s="381">
        <v>1981</v>
      </c>
      <c r="L12661" s="369">
        <f t="shared" ca="1" si="197"/>
        <v>42</v>
      </c>
      <c r="M12661" s="299" t="s">
        <v>17337</v>
      </c>
      <c r="N12661" s="10" t="s">
        <v>28854</v>
      </c>
      <c r="O12661" s="389" t="s">
        <v>30737</v>
      </c>
      <c r="P12661" s="386">
        <v>40608</v>
      </c>
    </row>
    <row r="12662" spans="1:16" s="8" customFormat="1" ht="15" customHeight="1" x14ac:dyDescent="0.25">
      <c r="A12662" s="362" t="s">
        <v>889</v>
      </c>
      <c r="B12662" s="362" t="s">
        <v>22116</v>
      </c>
      <c r="C12662" s="340" t="s">
        <v>28815</v>
      </c>
      <c r="D12662" s="362" t="s">
        <v>28814</v>
      </c>
      <c r="E12662" s="362">
        <v>31</v>
      </c>
      <c r="F12662" s="364">
        <v>33771511</v>
      </c>
      <c r="G12662" s="363">
        <v>27337715112</v>
      </c>
      <c r="H12662" s="365">
        <v>32424</v>
      </c>
      <c r="I12662" s="388">
        <v>8</v>
      </c>
      <c r="J12662" s="378">
        <v>10</v>
      </c>
      <c r="K12662" s="381">
        <v>1988</v>
      </c>
      <c r="L12662" s="369">
        <f t="shared" ca="1" si="197"/>
        <v>35</v>
      </c>
      <c r="M12662" s="299" t="s">
        <v>17337</v>
      </c>
      <c r="N12662" s="10" t="s">
        <v>28854</v>
      </c>
      <c r="O12662" s="389" t="s">
        <v>30821</v>
      </c>
      <c r="P12662" s="386">
        <v>40556</v>
      </c>
    </row>
    <row r="12663" spans="1:16" s="8" customFormat="1" ht="15" customHeight="1" x14ac:dyDescent="0.25">
      <c r="A12663" s="362" t="s">
        <v>252</v>
      </c>
      <c r="B12663" s="362" t="s">
        <v>22116</v>
      </c>
      <c r="C12663" s="340" t="s">
        <v>28813</v>
      </c>
      <c r="D12663" s="362" t="s">
        <v>28812</v>
      </c>
      <c r="E12663" s="362">
        <v>30</v>
      </c>
      <c r="F12663" s="364">
        <v>24994473</v>
      </c>
      <c r="G12663" s="363">
        <v>23249944734</v>
      </c>
      <c r="H12663" s="365" t="s">
        <v>177</v>
      </c>
      <c r="I12663" s="388"/>
      <c r="J12663" s="378"/>
      <c r="K12663" s="381"/>
      <c r="L12663" s="369" t="e">
        <f t="shared" ca="1" si="197"/>
        <v>#VALUE!</v>
      </c>
      <c r="M12663" s="299" t="s">
        <v>28022</v>
      </c>
      <c r="N12663" s="10" t="s">
        <v>28854</v>
      </c>
      <c r="O12663" s="389" t="s">
        <v>30746</v>
      </c>
      <c r="P12663" s="386">
        <v>41980</v>
      </c>
    </row>
    <row r="12664" spans="1:16" s="8" customFormat="1" ht="15" customHeight="1" x14ac:dyDescent="0.25">
      <c r="A12664" s="362" t="s">
        <v>27</v>
      </c>
      <c r="B12664" s="362" t="s">
        <v>22116</v>
      </c>
      <c r="C12664" s="340" t="s">
        <v>28811</v>
      </c>
      <c r="D12664" s="362" t="s">
        <v>28810</v>
      </c>
      <c r="E12664" s="362" t="s">
        <v>889</v>
      </c>
      <c r="F12664" s="364">
        <v>25530219</v>
      </c>
      <c r="G12664" s="363">
        <v>27255302197</v>
      </c>
      <c r="H12664" s="365">
        <v>28019</v>
      </c>
      <c r="I12664" s="388">
        <v>16</v>
      </c>
      <c r="J12664" s="378">
        <v>9</v>
      </c>
      <c r="K12664" s="381">
        <v>1976</v>
      </c>
      <c r="L12664" s="369">
        <f t="shared" ca="1" si="197"/>
        <v>47</v>
      </c>
      <c r="M12664" s="299" t="s">
        <v>17337</v>
      </c>
      <c r="N12664" s="10" t="s">
        <v>28854</v>
      </c>
      <c r="O12664" s="389" t="s">
        <v>177</v>
      </c>
      <c r="P12664" s="386" t="s">
        <v>177</v>
      </c>
    </row>
    <row r="12665" spans="1:16" s="8" customFormat="1" ht="15" customHeight="1" x14ac:dyDescent="0.25">
      <c r="A12665" s="362" t="s">
        <v>627</v>
      </c>
      <c r="B12665" s="362" t="s">
        <v>22116</v>
      </c>
      <c r="C12665" s="340" t="s">
        <v>28809</v>
      </c>
      <c r="D12665" s="362" t="s">
        <v>28808</v>
      </c>
      <c r="E12665" s="362">
        <v>32</v>
      </c>
      <c r="F12665" s="364">
        <v>18053888</v>
      </c>
      <c r="G12665" s="363">
        <v>27180538882</v>
      </c>
      <c r="H12665" s="365">
        <v>24518</v>
      </c>
      <c r="I12665" s="388">
        <v>15</v>
      </c>
      <c r="J12665" s="378">
        <v>2</v>
      </c>
      <c r="K12665" s="381">
        <v>1967</v>
      </c>
      <c r="L12665" s="369">
        <f t="shared" ca="1" si="197"/>
        <v>57</v>
      </c>
      <c r="M12665" s="299" t="s">
        <v>17337</v>
      </c>
      <c r="N12665" s="10" t="s">
        <v>28854</v>
      </c>
      <c r="O12665" s="389" t="s">
        <v>30809</v>
      </c>
      <c r="P12665" s="386">
        <v>40510</v>
      </c>
    </row>
    <row r="12666" spans="1:16" s="8" customFormat="1" ht="15" customHeight="1" x14ac:dyDescent="0.25">
      <c r="A12666" s="362" t="s">
        <v>889</v>
      </c>
      <c r="B12666" s="362" t="s">
        <v>22116</v>
      </c>
      <c r="C12666" s="340" t="s">
        <v>28807</v>
      </c>
      <c r="D12666" s="362" t="s">
        <v>28806</v>
      </c>
      <c r="E12666" s="362">
        <v>33</v>
      </c>
      <c r="F12666" s="364">
        <v>40739181</v>
      </c>
      <c r="G12666" s="363">
        <v>27407391816</v>
      </c>
      <c r="H12666" s="365">
        <v>35791</v>
      </c>
      <c r="I12666" s="388">
        <v>27</v>
      </c>
      <c r="J12666" s="378">
        <v>12</v>
      </c>
      <c r="K12666" s="381">
        <v>1997</v>
      </c>
      <c r="L12666" s="369">
        <f t="shared" ca="1" si="197"/>
        <v>26</v>
      </c>
      <c r="M12666" s="299" t="s">
        <v>17337</v>
      </c>
      <c r="N12666" s="10" t="s">
        <v>28854</v>
      </c>
      <c r="O12666" s="389" t="s">
        <v>29328</v>
      </c>
      <c r="P12666" s="386">
        <v>42568</v>
      </c>
    </row>
    <row r="12667" spans="1:16" s="8" customFormat="1" ht="15" customHeight="1" x14ac:dyDescent="0.25">
      <c r="A12667" s="362" t="s">
        <v>27</v>
      </c>
      <c r="B12667" s="362" t="s">
        <v>22116</v>
      </c>
      <c r="C12667" s="340" t="s">
        <v>28805</v>
      </c>
      <c r="D12667" s="362" t="s">
        <v>28804</v>
      </c>
      <c r="E12667" s="362">
        <v>30</v>
      </c>
      <c r="F12667" s="364">
        <v>29975368</v>
      </c>
      <c r="G12667" s="363">
        <v>23299753689</v>
      </c>
      <c r="H12667" s="365">
        <v>30317</v>
      </c>
      <c r="I12667" s="388">
        <v>1</v>
      </c>
      <c r="J12667" s="378">
        <v>1</v>
      </c>
      <c r="K12667" s="381">
        <v>1983</v>
      </c>
      <c r="L12667" s="369">
        <f t="shared" ca="1" si="197"/>
        <v>41</v>
      </c>
      <c r="M12667" s="299" t="s">
        <v>22252</v>
      </c>
      <c r="N12667" s="10" t="s">
        <v>40415</v>
      </c>
      <c r="O12667" s="389" t="s">
        <v>36062</v>
      </c>
      <c r="P12667" s="386">
        <v>40353</v>
      </c>
    </row>
    <row r="12668" spans="1:16" s="8" customFormat="1" ht="15" customHeight="1" x14ac:dyDescent="0.25">
      <c r="A12668" s="362" t="s">
        <v>59</v>
      </c>
      <c r="B12668" s="362" t="s">
        <v>22116</v>
      </c>
      <c r="C12668" s="340" t="s">
        <v>28803</v>
      </c>
      <c r="D12668" s="362" t="s">
        <v>28802</v>
      </c>
      <c r="E12668" s="362">
        <v>13</v>
      </c>
      <c r="F12668" s="364">
        <v>33248949</v>
      </c>
      <c r="G12668" s="363">
        <v>27332489491</v>
      </c>
      <c r="H12668" s="365">
        <v>32021</v>
      </c>
      <c r="I12668" s="388">
        <v>1</v>
      </c>
      <c r="J12668" s="378">
        <v>9</v>
      </c>
      <c r="K12668" s="381">
        <v>1987</v>
      </c>
      <c r="L12668" s="369">
        <f t="shared" ca="1" si="197"/>
        <v>36</v>
      </c>
      <c r="M12668" s="299" t="s">
        <v>17337</v>
      </c>
      <c r="N12668" s="10" t="s">
        <v>28854</v>
      </c>
      <c r="O12668" s="389" t="s">
        <v>35849</v>
      </c>
      <c r="P12668" s="386">
        <v>42299</v>
      </c>
    </row>
    <row r="12669" spans="1:16" s="8" customFormat="1" ht="15" customHeight="1" x14ac:dyDescent="0.25">
      <c r="A12669" s="362" t="s">
        <v>59</v>
      </c>
      <c r="B12669" s="362" t="s">
        <v>22116</v>
      </c>
      <c r="C12669" s="340" t="s">
        <v>28801</v>
      </c>
      <c r="D12669" s="362" t="s">
        <v>28800</v>
      </c>
      <c r="E12669" s="362" t="s">
        <v>124</v>
      </c>
      <c r="F12669" s="364">
        <v>27410629</v>
      </c>
      <c r="G12669" s="363">
        <v>27274106293</v>
      </c>
      <c r="H12669" s="365">
        <v>29094</v>
      </c>
      <c r="I12669" s="388">
        <v>27</v>
      </c>
      <c r="J12669" s="378">
        <v>8</v>
      </c>
      <c r="K12669" s="381">
        <v>1979</v>
      </c>
      <c r="L12669" s="369">
        <f t="shared" ca="1" si="197"/>
        <v>44</v>
      </c>
      <c r="M12669" s="299" t="s">
        <v>17337</v>
      </c>
      <c r="N12669" s="10" t="s">
        <v>28854</v>
      </c>
      <c r="O12669" s="389" t="s">
        <v>177</v>
      </c>
      <c r="P12669" s="386" t="s">
        <v>177</v>
      </c>
    </row>
    <row r="12670" spans="1:16" s="8" customFormat="1" ht="15" customHeight="1" x14ac:dyDescent="0.25">
      <c r="A12670" s="362" t="s">
        <v>27</v>
      </c>
      <c r="B12670" s="362" t="s">
        <v>22116</v>
      </c>
      <c r="C12670" s="340" t="s">
        <v>28799</v>
      </c>
      <c r="D12670" s="362" t="s">
        <v>28798</v>
      </c>
      <c r="E12670" s="362">
        <v>33</v>
      </c>
      <c r="F12670" s="364">
        <v>18181875</v>
      </c>
      <c r="G12670" s="363">
        <v>27181818757</v>
      </c>
      <c r="H12670" s="365">
        <v>24424</v>
      </c>
      <c r="I12670" s="388">
        <v>13</v>
      </c>
      <c r="J12670" s="378">
        <v>11</v>
      </c>
      <c r="K12670" s="381">
        <v>1966</v>
      </c>
      <c r="L12670" s="369">
        <f t="shared" ca="1" si="197"/>
        <v>57</v>
      </c>
      <c r="M12670" s="299" t="s">
        <v>17337</v>
      </c>
      <c r="N12670" s="10" t="s">
        <v>28854</v>
      </c>
      <c r="O12670" s="389" t="s">
        <v>35660</v>
      </c>
      <c r="P12670" s="386">
        <v>35830</v>
      </c>
    </row>
    <row r="12671" spans="1:16" s="8" customFormat="1" ht="15" customHeight="1" x14ac:dyDescent="0.25">
      <c r="A12671" s="362" t="s">
        <v>27</v>
      </c>
      <c r="B12671" s="362" t="s">
        <v>22116</v>
      </c>
      <c r="C12671" s="340" t="s">
        <v>28797</v>
      </c>
      <c r="D12671" s="362" t="s">
        <v>28796</v>
      </c>
      <c r="E12671" s="362">
        <v>30</v>
      </c>
      <c r="F12671" s="364">
        <v>22846397</v>
      </c>
      <c r="G12671" s="363">
        <v>27228463979</v>
      </c>
      <c r="H12671" s="365">
        <v>26499</v>
      </c>
      <c r="I12671" s="388">
        <v>19</v>
      </c>
      <c r="J12671" s="378">
        <v>7</v>
      </c>
      <c r="K12671" s="381">
        <v>1972</v>
      </c>
      <c r="L12671" s="369">
        <f t="shared" ca="1" si="197"/>
        <v>51</v>
      </c>
      <c r="M12671" s="299" t="s">
        <v>17337</v>
      </c>
      <c r="N12671" s="10" t="s">
        <v>28854</v>
      </c>
      <c r="O12671" s="389" t="s">
        <v>31039</v>
      </c>
      <c r="P12671" s="386">
        <v>41463</v>
      </c>
    </row>
    <row r="12672" spans="1:16" s="8" customFormat="1" ht="15" customHeight="1" x14ac:dyDescent="0.25">
      <c r="A12672" s="362" t="s">
        <v>27</v>
      </c>
      <c r="B12672" s="362" t="s">
        <v>22116</v>
      </c>
      <c r="C12672" s="340" t="s">
        <v>28792</v>
      </c>
      <c r="D12672" s="362" t="s">
        <v>28791</v>
      </c>
      <c r="E12672" s="362">
        <v>13</v>
      </c>
      <c r="F12672" s="364">
        <v>25177671</v>
      </c>
      <c r="G12672" s="363">
        <v>20251776718</v>
      </c>
      <c r="H12672" s="365">
        <v>27892</v>
      </c>
      <c r="I12672" s="388">
        <v>12</v>
      </c>
      <c r="J12672" s="378">
        <v>5</v>
      </c>
      <c r="K12672" s="381">
        <v>1976</v>
      </c>
      <c r="L12672" s="369">
        <f t="shared" ca="1" si="197"/>
        <v>47</v>
      </c>
      <c r="M12672" s="299" t="s">
        <v>22252</v>
      </c>
      <c r="N12672" s="10" t="s">
        <v>40415</v>
      </c>
      <c r="O12672" s="389" t="s">
        <v>177</v>
      </c>
      <c r="P12672" s="386" t="s">
        <v>177</v>
      </c>
    </row>
    <row r="12673" spans="1:16" s="8" customFormat="1" ht="15" customHeight="1" x14ac:dyDescent="0.25">
      <c r="A12673" s="362">
        <v>17</v>
      </c>
      <c r="B12673" s="362" t="s">
        <v>22116</v>
      </c>
      <c r="C12673" s="340" t="s">
        <v>28790</v>
      </c>
      <c r="D12673" s="362" t="s">
        <v>28789</v>
      </c>
      <c r="E12673" s="362">
        <v>12</v>
      </c>
      <c r="F12673" s="364">
        <v>6728762</v>
      </c>
      <c r="G12673" s="363">
        <v>27067287628</v>
      </c>
      <c r="H12673" s="365">
        <v>18782</v>
      </c>
      <c r="I12673" s="388">
        <v>3</v>
      </c>
      <c r="J12673" s="378">
        <v>6</v>
      </c>
      <c r="K12673" s="381">
        <v>1951</v>
      </c>
      <c r="L12673" s="369">
        <f t="shared" ca="1" si="197"/>
        <v>72</v>
      </c>
      <c r="M12673" s="299" t="s">
        <v>17337</v>
      </c>
      <c r="N12673" s="10" t="s">
        <v>28854</v>
      </c>
      <c r="O12673" s="389" t="s">
        <v>35836</v>
      </c>
      <c r="P12673" s="386" t="s">
        <v>177</v>
      </c>
    </row>
    <row r="12674" spans="1:16" s="8" customFormat="1" ht="15" customHeight="1" x14ac:dyDescent="0.25">
      <c r="A12674" s="362" t="s">
        <v>46</v>
      </c>
      <c r="B12674" s="362" t="s">
        <v>22116</v>
      </c>
      <c r="C12674" s="340" t="s">
        <v>28788</v>
      </c>
      <c r="D12674" s="362" t="s">
        <v>28787</v>
      </c>
      <c r="E12674" s="362">
        <v>30</v>
      </c>
      <c r="F12674" s="364">
        <v>18481337</v>
      </c>
      <c r="G12674" s="363">
        <v>27184813373</v>
      </c>
      <c r="H12674" s="365">
        <v>24751</v>
      </c>
      <c r="I12674" s="388">
        <v>6</v>
      </c>
      <c r="J12674" s="378">
        <v>10</v>
      </c>
      <c r="K12674" s="381">
        <v>1967</v>
      </c>
      <c r="L12674" s="369">
        <f t="shared" ref="L12674:L12737" ca="1" si="198">DATEDIF(H12674,TODAY(),"Y")</f>
        <v>56</v>
      </c>
      <c r="M12674" s="299" t="s">
        <v>17337</v>
      </c>
      <c r="N12674" s="10" t="s">
        <v>28854</v>
      </c>
      <c r="O12674" s="389" t="s">
        <v>31039</v>
      </c>
      <c r="P12674" s="386">
        <v>41555</v>
      </c>
    </row>
    <row r="12675" spans="1:16" s="8" customFormat="1" ht="15" customHeight="1" x14ac:dyDescent="0.25">
      <c r="A12675" s="362">
        <v>32</v>
      </c>
      <c r="B12675" s="362" t="s">
        <v>22116</v>
      </c>
      <c r="C12675" s="340" t="s">
        <v>28786</v>
      </c>
      <c r="D12675" s="362" t="s">
        <v>28785</v>
      </c>
      <c r="E12675" s="362">
        <v>33</v>
      </c>
      <c r="F12675" s="364">
        <v>29655668</v>
      </c>
      <c r="G12675" s="363">
        <v>27296556683</v>
      </c>
      <c r="H12675" s="365">
        <v>30160</v>
      </c>
      <c r="I12675" s="388">
        <v>28</v>
      </c>
      <c r="J12675" s="378">
        <v>7</v>
      </c>
      <c r="K12675" s="381">
        <v>1982</v>
      </c>
      <c r="L12675" s="369">
        <f t="shared" ca="1" si="198"/>
        <v>41</v>
      </c>
      <c r="M12675" s="299" t="s">
        <v>17337</v>
      </c>
      <c r="N12675" s="10" t="s">
        <v>28854</v>
      </c>
      <c r="O12675" s="389" t="s">
        <v>31039</v>
      </c>
      <c r="P12675" s="386">
        <v>41825</v>
      </c>
    </row>
    <row r="12676" spans="1:16" s="8" customFormat="1" ht="15" customHeight="1" x14ac:dyDescent="0.25">
      <c r="A12676" s="362" t="s">
        <v>27</v>
      </c>
      <c r="B12676" s="362" t="s">
        <v>22116</v>
      </c>
      <c r="C12676" s="340" t="s">
        <v>28784</v>
      </c>
      <c r="D12676" s="362" t="s">
        <v>28783</v>
      </c>
      <c r="E12676" s="362">
        <v>35</v>
      </c>
      <c r="F12676" s="364">
        <v>21535251</v>
      </c>
      <c r="G12676" s="363">
        <v>27215352515</v>
      </c>
      <c r="H12676" s="365">
        <v>25531</v>
      </c>
      <c r="I12676" s="388">
        <v>24</v>
      </c>
      <c r="J12676" s="378">
        <v>11</v>
      </c>
      <c r="K12676" s="381">
        <v>1969</v>
      </c>
      <c r="L12676" s="369">
        <f t="shared" ca="1" si="198"/>
        <v>54</v>
      </c>
      <c r="M12676" s="299" t="s">
        <v>17337</v>
      </c>
      <c r="N12676" s="10" t="s">
        <v>28854</v>
      </c>
      <c r="O12676" s="389" t="s">
        <v>30739</v>
      </c>
      <c r="P12676" s="386">
        <v>39676</v>
      </c>
    </row>
    <row r="12677" spans="1:16" s="8" customFormat="1" ht="15" customHeight="1" x14ac:dyDescent="0.25">
      <c r="A12677" s="362" t="s">
        <v>46</v>
      </c>
      <c r="B12677" s="362" t="s">
        <v>22116</v>
      </c>
      <c r="C12677" s="340" t="s">
        <v>28782</v>
      </c>
      <c r="D12677" s="362" t="s">
        <v>28781</v>
      </c>
      <c r="E12677" s="362">
        <v>31</v>
      </c>
      <c r="F12677" s="364">
        <v>35245762</v>
      </c>
      <c r="G12677" s="363">
        <v>27352457626</v>
      </c>
      <c r="H12677" s="365">
        <v>33148</v>
      </c>
      <c r="I12677" s="388">
        <v>2</v>
      </c>
      <c r="J12677" s="378">
        <v>10</v>
      </c>
      <c r="K12677" s="381">
        <v>1990</v>
      </c>
      <c r="L12677" s="369">
        <f t="shared" ca="1" si="198"/>
        <v>33</v>
      </c>
      <c r="M12677" s="299" t="s">
        <v>17337</v>
      </c>
      <c r="N12677" s="10" t="s">
        <v>28854</v>
      </c>
      <c r="O12677" s="389" t="s">
        <v>36021</v>
      </c>
      <c r="P12677" s="386">
        <v>41828</v>
      </c>
    </row>
    <row r="12678" spans="1:16" s="8" customFormat="1" ht="15" customHeight="1" x14ac:dyDescent="0.25">
      <c r="A12678" s="362" t="s">
        <v>27</v>
      </c>
      <c r="B12678" s="362" t="s">
        <v>22116</v>
      </c>
      <c r="C12678" s="340" t="s">
        <v>28780</v>
      </c>
      <c r="D12678" s="362" t="s">
        <v>28779</v>
      </c>
      <c r="E12678" s="362">
        <v>14</v>
      </c>
      <c r="F12678" s="364">
        <v>1750505</v>
      </c>
      <c r="G12678" s="363">
        <v>27017505055</v>
      </c>
      <c r="H12678" s="365">
        <v>12294</v>
      </c>
      <c r="I12678" s="388">
        <v>28</v>
      </c>
      <c r="J12678" s="378">
        <v>8</v>
      </c>
      <c r="K12678" s="381">
        <v>1933</v>
      </c>
      <c r="L12678" s="369">
        <f t="shared" ca="1" si="198"/>
        <v>90</v>
      </c>
      <c r="M12678" s="299" t="s">
        <v>17470</v>
      </c>
      <c r="N12678" s="10" t="s">
        <v>28854</v>
      </c>
      <c r="O12678" s="389" t="s">
        <v>30822</v>
      </c>
      <c r="P12678" s="386">
        <v>40882</v>
      </c>
    </row>
    <row r="12679" spans="1:16" s="8" customFormat="1" ht="15" customHeight="1" x14ac:dyDescent="0.25">
      <c r="A12679" s="362" t="s">
        <v>59</v>
      </c>
      <c r="B12679" s="362" t="s">
        <v>22116</v>
      </c>
      <c r="C12679" s="340" t="s">
        <v>28778</v>
      </c>
      <c r="D12679" s="362" t="s">
        <v>28777</v>
      </c>
      <c r="E12679" s="362">
        <v>30</v>
      </c>
      <c r="F12679" s="364">
        <v>23772998</v>
      </c>
      <c r="G12679" s="363">
        <v>27237729981</v>
      </c>
      <c r="H12679" s="365">
        <v>27215</v>
      </c>
      <c r="I12679" s="388">
        <v>5</v>
      </c>
      <c r="J12679" s="378">
        <v>7</v>
      </c>
      <c r="K12679" s="381">
        <v>1974</v>
      </c>
      <c r="L12679" s="369">
        <f t="shared" ca="1" si="198"/>
        <v>49</v>
      </c>
      <c r="M12679" s="299" t="s">
        <v>17337</v>
      </c>
      <c r="N12679" s="10" t="s">
        <v>28854</v>
      </c>
      <c r="O12679" s="389" t="s">
        <v>36007</v>
      </c>
      <c r="P12679" s="386">
        <v>40161</v>
      </c>
    </row>
    <row r="12680" spans="1:16" s="8" customFormat="1" ht="15" customHeight="1" x14ac:dyDescent="0.25">
      <c r="A12680" s="362" t="s">
        <v>193</v>
      </c>
      <c r="B12680" s="362" t="s">
        <v>22116</v>
      </c>
      <c r="C12680" s="340" t="s">
        <v>28776</v>
      </c>
      <c r="D12680" s="362" t="s">
        <v>28775</v>
      </c>
      <c r="E12680" s="362">
        <v>32</v>
      </c>
      <c r="F12680" s="364">
        <v>24341126</v>
      </c>
      <c r="G12680" s="363">
        <v>27243411268</v>
      </c>
      <c r="H12680" s="365">
        <v>27379</v>
      </c>
      <c r="I12680" s="388">
        <v>16</v>
      </c>
      <c r="J12680" s="378">
        <v>12</v>
      </c>
      <c r="K12680" s="381">
        <v>1974</v>
      </c>
      <c r="L12680" s="369">
        <f t="shared" ca="1" si="198"/>
        <v>49</v>
      </c>
      <c r="M12680" s="299" t="s">
        <v>17337</v>
      </c>
      <c r="N12680" s="10" t="s">
        <v>28854</v>
      </c>
      <c r="O12680" s="389" t="s">
        <v>177</v>
      </c>
      <c r="P12680" s="386" t="s">
        <v>177</v>
      </c>
    </row>
    <row r="12681" spans="1:16" s="8" customFormat="1" ht="15" customHeight="1" x14ac:dyDescent="0.25">
      <c r="A12681" s="362" t="s">
        <v>27</v>
      </c>
      <c r="B12681" s="362" t="s">
        <v>22116</v>
      </c>
      <c r="C12681" s="340" t="s">
        <v>36739</v>
      </c>
      <c r="D12681" s="362" t="s">
        <v>36740</v>
      </c>
      <c r="E12681" s="362">
        <v>33</v>
      </c>
      <c r="F12681" s="364">
        <v>24946630</v>
      </c>
      <c r="G12681" s="363">
        <v>24249466308</v>
      </c>
      <c r="H12681" s="365">
        <v>27722</v>
      </c>
      <c r="I12681" s="388">
        <v>24</v>
      </c>
      <c r="J12681" s="378">
        <v>11</v>
      </c>
      <c r="K12681" s="381">
        <v>1975</v>
      </c>
      <c r="L12681" s="369">
        <f t="shared" ca="1" si="198"/>
        <v>48</v>
      </c>
      <c r="M12681" s="299" t="s">
        <v>17337</v>
      </c>
      <c r="N12681" s="10" t="s">
        <v>28854</v>
      </c>
      <c r="O12681" s="389" t="s">
        <v>36762</v>
      </c>
      <c r="P12681" s="386">
        <v>44589</v>
      </c>
    </row>
    <row r="12682" spans="1:16" s="8" customFormat="1" ht="15" customHeight="1" x14ac:dyDescent="0.25">
      <c r="A12682" s="362" t="s">
        <v>27</v>
      </c>
      <c r="B12682" s="362" t="s">
        <v>22116</v>
      </c>
      <c r="C12682" s="340" t="s">
        <v>28774</v>
      </c>
      <c r="D12682" s="362" t="s">
        <v>28773</v>
      </c>
      <c r="E12682" s="362">
        <v>14</v>
      </c>
      <c r="F12682" s="364">
        <v>16458411</v>
      </c>
      <c r="G12682" s="363">
        <v>27164584114</v>
      </c>
      <c r="H12682" s="365">
        <v>22903</v>
      </c>
      <c r="I12682" s="388">
        <v>14</v>
      </c>
      <c r="J12682" s="378">
        <v>9</v>
      </c>
      <c r="K12682" s="381">
        <v>1962</v>
      </c>
      <c r="L12682" s="369">
        <f t="shared" ca="1" si="198"/>
        <v>61</v>
      </c>
      <c r="M12682" s="299" t="s">
        <v>17337</v>
      </c>
      <c r="N12682" s="10" t="s">
        <v>28854</v>
      </c>
      <c r="O12682" s="389" t="s">
        <v>177</v>
      </c>
      <c r="P12682" s="386" t="s">
        <v>177</v>
      </c>
    </row>
    <row r="12683" spans="1:16" s="8" customFormat="1" ht="15" customHeight="1" x14ac:dyDescent="0.25">
      <c r="A12683" s="362" t="s">
        <v>27</v>
      </c>
      <c r="B12683" s="362" t="s">
        <v>22116</v>
      </c>
      <c r="C12683" s="340" t="s">
        <v>28772</v>
      </c>
      <c r="D12683" s="362" t="s">
        <v>28771</v>
      </c>
      <c r="E12683" s="362">
        <v>32</v>
      </c>
      <c r="F12683" s="364">
        <v>20230370</v>
      </c>
      <c r="G12683" s="363">
        <v>27202303701</v>
      </c>
      <c r="H12683" s="365">
        <v>25003</v>
      </c>
      <c r="I12683" s="388">
        <v>14</v>
      </c>
      <c r="J12683" s="378">
        <v>6</v>
      </c>
      <c r="K12683" s="381">
        <v>1968</v>
      </c>
      <c r="L12683" s="369">
        <f t="shared" ca="1" si="198"/>
        <v>55</v>
      </c>
      <c r="M12683" s="299" t="s">
        <v>17337</v>
      </c>
      <c r="N12683" s="10" t="s">
        <v>28854</v>
      </c>
      <c r="O12683" s="389" t="s">
        <v>36004</v>
      </c>
      <c r="P12683" s="386">
        <v>41543</v>
      </c>
    </row>
    <row r="12684" spans="1:16" s="8" customFormat="1" ht="15" customHeight="1" x14ac:dyDescent="0.25">
      <c r="A12684" s="362" t="s">
        <v>46</v>
      </c>
      <c r="B12684" s="362" t="s">
        <v>22116</v>
      </c>
      <c r="C12684" s="340" t="s">
        <v>28770</v>
      </c>
      <c r="D12684" s="362" t="s">
        <v>28769</v>
      </c>
      <c r="E12684" s="362">
        <v>32</v>
      </c>
      <c r="F12684" s="364">
        <v>5615287</v>
      </c>
      <c r="G12684" s="363">
        <v>27056152879</v>
      </c>
      <c r="H12684" s="365">
        <v>17290</v>
      </c>
      <c r="I12684" s="388">
        <v>3</v>
      </c>
      <c r="J12684" s="378">
        <v>5</v>
      </c>
      <c r="K12684" s="381">
        <v>1947</v>
      </c>
      <c r="L12684" s="369">
        <f t="shared" ca="1" si="198"/>
        <v>76</v>
      </c>
      <c r="M12684" s="299" t="s">
        <v>17470</v>
      </c>
      <c r="N12684" s="10" t="s">
        <v>28854</v>
      </c>
      <c r="O12684" s="389" t="s">
        <v>33552</v>
      </c>
      <c r="P12684" s="386" t="s">
        <v>177</v>
      </c>
    </row>
    <row r="12685" spans="1:16" s="8" customFormat="1" ht="15" customHeight="1" x14ac:dyDescent="0.25">
      <c r="A12685" s="362" t="s">
        <v>46</v>
      </c>
      <c r="B12685" s="362" t="s">
        <v>22116</v>
      </c>
      <c r="C12685" s="340" t="s">
        <v>28768</v>
      </c>
      <c r="D12685" s="362" t="s">
        <v>27716</v>
      </c>
      <c r="E12685" s="362">
        <v>32</v>
      </c>
      <c r="F12685" s="364">
        <v>28936772</v>
      </c>
      <c r="G12685" s="363">
        <v>27289367727</v>
      </c>
      <c r="H12685" s="365">
        <v>29789</v>
      </c>
      <c r="I12685" s="388">
        <v>22</v>
      </c>
      <c r="J12685" s="378">
        <v>7</v>
      </c>
      <c r="K12685" s="381">
        <v>1981</v>
      </c>
      <c r="L12685" s="369">
        <f t="shared" ca="1" si="198"/>
        <v>42</v>
      </c>
      <c r="M12685" s="299" t="s">
        <v>17337</v>
      </c>
      <c r="N12685" s="10" t="s">
        <v>28854</v>
      </c>
      <c r="O12685" s="389" t="s">
        <v>36021</v>
      </c>
      <c r="P12685" s="386">
        <v>41753</v>
      </c>
    </row>
    <row r="12686" spans="1:16" s="8" customFormat="1" ht="15" customHeight="1" x14ac:dyDescent="0.25">
      <c r="A12686" s="362" t="s">
        <v>27</v>
      </c>
      <c r="B12686" s="362" t="s">
        <v>22116</v>
      </c>
      <c r="C12686" s="340" t="s">
        <v>28767</v>
      </c>
      <c r="D12686" s="362" t="s">
        <v>28766</v>
      </c>
      <c r="E12686" s="362">
        <v>34</v>
      </c>
      <c r="F12686" s="364">
        <v>13296004</v>
      </c>
      <c r="G12686" s="363">
        <v>27132960041</v>
      </c>
      <c r="H12686" s="365">
        <v>20991</v>
      </c>
      <c r="I12686" s="388">
        <v>20</v>
      </c>
      <c r="J12686" s="378">
        <v>6</v>
      </c>
      <c r="K12686" s="381">
        <v>1957</v>
      </c>
      <c r="L12686" s="369">
        <f t="shared" ca="1" si="198"/>
        <v>66</v>
      </c>
      <c r="M12686" s="299" t="s">
        <v>17337</v>
      </c>
      <c r="N12686" s="10" t="s">
        <v>28854</v>
      </c>
      <c r="O12686" s="389" t="s">
        <v>30795</v>
      </c>
      <c r="P12686" s="386">
        <v>40798</v>
      </c>
    </row>
    <row r="12687" spans="1:16" s="8" customFormat="1" ht="15" customHeight="1" x14ac:dyDescent="0.25">
      <c r="A12687" s="362" t="s">
        <v>179</v>
      </c>
      <c r="B12687" s="362" t="s">
        <v>22116</v>
      </c>
      <c r="C12687" s="340" t="s">
        <v>28765</v>
      </c>
      <c r="D12687" s="362" t="s">
        <v>28764</v>
      </c>
      <c r="E12687" s="362">
        <v>34</v>
      </c>
      <c r="F12687" s="364">
        <v>26553202</v>
      </c>
      <c r="G12687" s="363">
        <v>27265532026</v>
      </c>
      <c r="H12687" s="365">
        <v>28604</v>
      </c>
      <c r="I12687" s="388">
        <v>24</v>
      </c>
      <c r="J12687" s="378">
        <v>4</v>
      </c>
      <c r="K12687" s="381">
        <v>1978</v>
      </c>
      <c r="L12687" s="369">
        <f t="shared" ca="1" si="198"/>
        <v>45</v>
      </c>
      <c r="M12687" s="299" t="s">
        <v>17337</v>
      </c>
      <c r="N12687" s="10" t="s">
        <v>28854</v>
      </c>
      <c r="O12687" s="389" t="s">
        <v>35851</v>
      </c>
      <c r="P12687" s="386">
        <v>41181</v>
      </c>
    </row>
    <row r="12688" spans="1:16" s="8" customFormat="1" ht="15" customHeight="1" x14ac:dyDescent="0.25">
      <c r="A12688" s="362">
        <v>17</v>
      </c>
      <c r="B12688" s="362" t="s">
        <v>22116</v>
      </c>
      <c r="C12688" s="340" t="s">
        <v>28763</v>
      </c>
      <c r="D12688" s="362" t="s">
        <v>28762</v>
      </c>
      <c r="E12688" s="362">
        <v>34</v>
      </c>
      <c r="F12688" s="364">
        <v>27054412</v>
      </c>
      <c r="G12688" s="363">
        <v>27270544121</v>
      </c>
      <c r="H12688" s="365">
        <v>28912</v>
      </c>
      <c r="I12688" s="388">
        <v>26</v>
      </c>
      <c r="J12688" s="378">
        <v>2</v>
      </c>
      <c r="K12688" s="381">
        <v>1979</v>
      </c>
      <c r="L12688" s="369">
        <f t="shared" ca="1" si="198"/>
        <v>45</v>
      </c>
      <c r="M12688" s="299" t="s">
        <v>17337</v>
      </c>
      <c r="N12688" s="10" t="s">
        <v>28854</v>
      </c>
      <c r="O12688" s="389" t="s">
        <v>177</v>
      </c>
      <c r="P12688" s="386" t="s">
        <v>177</v>
      </c>
    </row>
    <row r="12689" spans="1:16" s="8" customFormat="1" ht="15" customHeight="1" x14ac:dyDescent="0.25">
      <c r="A12689" s="362" t="s">
        <v>193</v>
      </c>
      <c r="B12689" s="362" t="s">
        <v>22116</v>
      </c>
      <c r="C12689" s="340" t="s">
        <v>28761</v>
      </c>
      <c r="D12689" s="362" t="s">
        <v>28760</v>
      </c>
      <c r="E12689" s="362">
        <v>33</v>
      </c>
      <c r="F12689" s="364">
        <v>22495656</v>
      </c>
      <c r="G12689" s="363">
        <v>20224956569</v>
      </c>
      <c r="H12689" s="365" t="s">
        <v>177</v>
      </c>
      <c r="I12689" s="388"/>
      <c r="J12689" s="378"/>
      <c r="K12689" s="381"/>
      <c r="L12689" s="369" t="e">
        <f t="shared" ca="1" si="198"/>
        <v>#VALUE!</v>
      </c>
      <c r="M12689" s="299" t="s">
        <v>17337</v>
      </c>
      <c r="N12689" s="10" t="s">
        <v>40415</v>
      </c>
      <c r="O12689" s="389" t="s">
        <v>177</v>
      </c>
      <c r="P12689" s="386" t="s">
        <v>177</v>
      </c>
    </row>
    <row r="12690" spans="1:16" s="8" customFormat="1" ht="15" customHeight="1" x14ac:dyDescent="0.25">
      <c r="A12690" s="362" t="s">
        <v>27</v>
      </c>
      <c r="B12690" s="362" t="s">
        <v>22116</v>
      </c>
      <c r="C12690" s="340" t="s">
        <v>28759</v>
      </c>
      <c r="D12690" s="362" t="s">
        <v>28758</v>
      </c>
      <c r="E12690" s="362" t="s">
        <v>36</v>
      </c>
      <c r="F12690" s="364">
        <v>14957591</v>
      </c>
      <c r="G12690" s="363">
        <v>27149575915</v>
      </c>
      <c r="H12690" s="365">
        <v>22633</v>
      </c>
      <c r="I12690" s="388">
        <v>18</v>
      </c>
      <c r="J12690" s="378">
        <v>12</v>
      </c>
      <c r="K12690" s="381">
        <v>1961</v>
      </c>
      <c r="L12690" s="369">
        <f t="shared" ca="1" si="198"/>
        <v>62</v>
      </c>
      <c r="M12690" s="299" t="s">
        <v>17337</v>
      </c>
      <c r="N12690" s="10" t="s">
        <v>28854</v>
      </c>
      <c r="O12690" s="389" t="s">
        <v>177</v>
      </c>
      <c r="P12690" s="386" t="s">
        <v>177</v>
      </c>
    </row>
    <row r="12691" spans="1:16" s="8" customFormat="1" ht="15" customHeight="1" x14ac:dyDescent="0.25">
      <c r="A12691" s="362" t="s">
        <v>27</v>
      </c>
      <c r="B12691" s="362" t="s">
        <v>22116</v>
      </c>
      <c r="C12691" s="340" t="s">
        <v>28757</v>
      </c>
      <c r="D12691" s="362" t="s">
        <v>28756</v>
      </c>
      <c r="E12691" s="362">
        <v>30</v>
      </c>
      <c r="F12691" s="364">
        <v>24994769</v>
      </c>
      <c r="G12691" s="363">
        <v>27249947690</v>
      </c>
      <c r="H12691" s="365">
        <v>27770</v>
      </c>
      <c r="I12691" s="388">
        <v>11</v>
      </c>
      <c r="J12691" s="378">
        <v>1</v>
      </c>
      <c r="K12691" s="381">
        <v>1976</v>
      </c>
      <c r="L12691" s="369">
        <f t="shared" ca="1" si="198"/>
        <v>48</v>
      </c>
      <c r="M12691" s="299" t="s">
        <v>17337</v>
      </c>
      <c r="N12691" s="10" t="s">
        <v>28854</v>
      </c>
      <c r="O12691" s="389" t="s">
        <v>29345</v>
      </c>
      <c r="P12691" s="386">
        <v>43180</v>
      </c>
    </row>
    <row r="12692" spans="1:16" s="8" customFormat="1" ht="15" customHeight="1" x14ac:dyDescent="0.25">
      <c r="A12692" s="362">
        <v>13</v>
      </c>
      <c r="B12692" s="362" t="s">
        <v>22116</v>
      </c>
      <c r="C12692" s="340" t="s">
        <v>28755</v>
      </c>
      <c r="D12692" s="362" t="s">
        <v>28754</v>
      </c>
      <c r="E12692" s="362">
        <v>30</v>
      </c>
      <c r="F12692" s="364">
        <v>22701336</v>
      </c>
      <c r="G12692" s="363">
        <v>27227013368</v>
      </c>
      <c r="H12692" s="365">
        <v>26490</v>
      </c>
      <c r="I12692" s="388">
        <v>10</v>
      </c>
      <c r="J12692" s="378">
        <v>7</v>
      </c>
      <c r="K12692" s="381">
        <v>1972</v>
      </c>
      <c r="L12692" s="369">
        <f t="shared" ca="1" si="198"/>
        <v>51</v>
      </c>
      <c r="M12692" s="299" t="s">
        <v>17337</v>
      </c>
      <c r="N12692" s="10" t="s">
        <v>28854</v>
      </c>
      <c r="O12692" s="389" t="s">
        <v>35651</v>
      </c>
      <c r="P12692" s="386" t="s">
        <v>177</v>
      </c>
    </row>
    <row r="12693" spans="1:16" s="8" customFormat="1" ht="15" customHeight="1" x14ac:dyDescent="0.25">
      <c r="A12693" s="362" t="s">
        <v>59</v>
      </c>
      <c r="B12693" s="362" t="s">
        <v>22116</v>
      </c>
      <c r="C12693" s="340" t="s">
        <v>39159</v>
      </c>
      <c r="D12693" s="362" t="s">
        <v>39160</v>
      </c>
      <c r="E12693" s="362">
        <v>30</v>
      </c>
      <c r="F12693" s="364">
        <v>25278130</v>
      </c>
      <c r="G12693" s="363">
        <v>27252781302</v>
      </c>
      <c r="H12693" s="365">
        <v>27840</v>
      </c>
      <c r="I12693" s="388">
        <v>21</v>
      </c>
      <c r="J12693" s="378">
        <v>3</v>
      </c>
      <c r="K12693" s="381">
        <v>1976</v>
      </c>
      <c r="L12693" s="369">
        <f t="shared" ca="1" si="198"/>
        <v>48</v>
      </c>
      <c r="M12693" s="299" t="s">
        <v>17337</v>
      </c>
      <c r="N12693" s="10" t="s">
        <v>28854</v>
      </c>
      <c r="O12693" s="389" t="s">
        <v>29382</v>
      </c>
      <c r="P12693" s="386">
        <v>44153</v>
      </c>
    </row>
    <row r="12694" spans="1:16" s="8" customFormat="1" ht="15" customHeight="1" x14ac:dyDescent="0.25">
      <c r="A12694" s="362" t="s">
        <v>59</v>
      </c>
      <c r="B12694" s="362" t="s">
        <v>22116</v>
      </c>
      <c r="C12694" s="340" t="s">
        <v>28753</v>
      </c>
      <c r="D12694" s="362" t="s">
        <v>28752</v>
      </c>
      <c r="E12694" s="362">
        <v>33</v>
      </c>
      <c r="F12694" s="364">
        <v>21930854</v>
      </c>
      <c r="G12694" s="363">
        <v>27219308545</v>
      </c>
      <c r="H12694" s="365">
        <v>26073</v>
      </c>
      <c r="I12694" s="388">
        <v>20</v>
      </c>
      <c r="J12694" s="378">
        <v>5</v>
      </c>
      <c r="K12694" s="381">
        <v>1971</v>
      </c>
      <c r="L12694" s="369">
        <f t="shared" ca="1" si="198"/>
        <v>52</v>
      </c>
      <c r="M12694" s="299" t="s">
        <v>17337</v>
      </c>
      <c r="N12694" s="10" t="s">
        <v>28854</v>
      </c>
      <c r="O12694" s="389" t="s">
        <v>29357</v>
      </c>
      <c r="P12694" s="386">
        <v>43601</v>
      </c>
    </row>
    <row r="12695" spans="1:16" s="8" customFormat="1" ht="15" customHeight="1" x14ac:dyDescent="0.25">
      <c r="A12695" s="362" t="s">
        <v>59</v>
      </c>
      <c r="B12695" s="362" t="s">
        <v>22116</v>
      </c>
      <c r="C12695" s="340" t="s">
        <v>35056</v>
      </c>
      <c r="D12695" s="362" t="s">
        <v>35057</v>
      </c>
      <c r="E12695" s="362">
        <v>34</v>
      </c>
      <c r="F12695" s="364">
        <v>38048141</v>
      </c>
      <c r="G12695" s="363">
        <v>27380481419</v>
      </c>
      <c r="H12695" s="365">
        <v>34516</v>
      </c>
      <c r="I12695" s="388">
        <v>1</v>
      </c>
      <c r="J12695" s="378">
        <v>7</v>
      </c>
      <c r="K12695" s="381">
        <v>1994</v>
      </c>
      <c r="L12695" s="369">
        <f t="shared" ca="1" si="198"/>
        <v>29</v>
      </c>
      <c r="M12695" s="299" t="s">
        <v>17337</v>
      </c>
      <c r="N12695" s="10" t="s">
        <v>28854</v>
      </c>
      <c r="O12695" s="389" t="s">
        <v>33567</v>
      </c>
      <c r="P12695" s="386">
        <v>43975</v>
      </c>
    </row>
    <row r="12696" spans="1:16" s="8" customFormat="1" ht="15" customHeight="1" x14ac:dyDescent="0.25">
      <c r="A12696" s="362" t="s">
        <v>59</v>
      </c>
      <c r="B12696" s="362" t="s">
        <v>22116</v>
      </c>
      <c r="C12696" s="340" t="s">
        <v>28751</v>
      </c>
      <c r="D12696" s="362" t="s">
        <v>28750</v>
      </c>
      <c r="E12696" s="362">
        <v>33</v>
      </c>
      <c r="F12696" s="364">
        <v>22687264</v>
      </c>
      <c r="G12696" s="363">
        <v>27226872642</v>
      </c>
      <c r="H12696" s="365">
        <v>26435</v>
      </c>
      <c r="I12696" s="388">
        <v>16</v>
      </c>
      <c r="J12696" s="378">
        <v>5</v>
      </c>
      <c r="K12696" s="381">
        <v>1972</v>
      </c>
      <c r="L12696" s="369">
        <f t="shared" ca="1" si="198"/>
        <v>51</v>
      </c>
      <c r="M12696" s="299" t="s">
        <v>17337</v>
      </c>
      <c r="N12696" s="10" t="s">
        <v>28854</v>
      </c>
      <c r="O12696" s="389" t="s">
        <v>36004</v>
      </c>
      <c r="P12696" s="386">
        <v>41499</v>
      </c>
    </row>
    <row r="12697" spans="1:16" s="8" customFormat="1" ht="15" customHeight="1" x14ac:dyDescent="0.25">
      <c r="A12697" s="362" t="s">
        <v>33761</v>
      </c>
      <c r="B12697" s="362" t="s">
        <v>22116</v>
      </c>
      <c r="C12697" s="340" t="s">
        <v>36742</v>
      </c>
      <c r="D12697" s="362" t="s">
        <v>36743</v>
      </c>
      <c r="E12697" s="362">
        <v>31</v>
      </c>
      <c r="F12697" s="364">
        <v>21348492</v>
      </c>
      <c r="G12697" s="363">
        <v>27213484929</v>
      </c>
      <c r="H12697" s="365">
        <v>25756</v>
      </c>
      <c r="I12697" s="388">
        <v>7</v>
      </c>
      <c r="J12697" s="378">
        <v>7</v>
      </c>
      <c r="K12697" s="381">
        <v>1970</v>
      </c>
      <c r="L12697" s="369">
        <f t="shared" ca="1" si="198"/>
        <v>53</v>
      </c>
      <c r="M12697" s="299" t="s">
        <v>17337</v>
      </c>
      <c r="N12697" s="10" t="s">
        <v>28854</v>
      </c>
      <c r="O12697" s="389" t="s">
        <v>36762</v>
      </c>
      <c r="P12697" s="386">
        <v>44620</v>
      </c>
    </row>
    <row r="12698" spans="1:16" s="8" customFormat="1" ht="15" customHeight="1" x14ac:dyDescent="0.25">
      <c r="A12698" s="362" t="s">
        <v>59</v>
      </c>
      <c r="B12698" s="362" t="s">
        <v>22116</v>
      </c>
      <c r="C12698" s="340" t="s">
        <v>28749</v>
      </c>
      <c r="D12698" s="362" t="s">
        <v>28748</v>
      </c>
      <c r="E12698" s="362">
        <v>14</v>
      </c>
      <c r="F12698" s="364">
        <v>17808433</v>
      </c>
      <c r="G12698" s="363">
        <v>27178084335</v>
      </c>
      <c r="H12698" s="365">
        <v>24107</v>
      </c>
      <c r="I12698" s="388">
        <v>31</v>
      </c>
      <c r="J12698" s="378">
        <v>12</v>
      </c>
      <c r="K12698" s="381">
        <v>1965</v>
      </c>
      <c r="L12698" s="369">
        <f t="shared" ca="1" si="198"/>
        <v>58</v>
      </c>
      <c r="M12698" s="299" t="s">
        <v>17337</v>
      </c>
      <c r="N12698" s="10" t="s">
        <v>28854</v>
      </c>
      <c r="O12698" s="389" t="s">
        <v>29343</v>
      </c>
      <c r="P12698" s="386">
        <v>42211</v>
      </c>
    </row>
    <row r="12699" spans="1:16" s="8" customFormat="1" ht="15" customHeight="1" x14ac:dyDescent="0.25">
      <c r="A12699" s="362" t="s">
        <v>161</v>
      </c>
      <c r="B12699" s="362" t="s">
        <v>22116</v>
      </c>
      <c r="C12699" s="340" t="s">
        <v>28747</v>
      </c>
      <c r="D12699" s="362" t="s">
        <v>28746</v>
      </c>
      <c r="E12699" s="362">
        <v>11</v>
      </c>
      <c r="F12699" s="364">
        <v>29480311</v>
      </c>
      <c r="G12699" s="363">
        <v>23294803114</v>
      </c>
      <c r="H12699" s="365">
        <v>30053</v>
      </c>
      <c r="I12699" s="388">
        <v>12</v>
      </c>
      <c r="J12699" s="378">
        <v>4</v>
      </c>
      <c r="K12699" s="381">
        <v>1982</v>
      </c>
      <c r="L12699" s="369">
        <f t="shared" ca="1" si="198"/>
        <v>42</v>
      </c>
      <c r="M12699" s="299" t="s">
        <v>17337</v>
      </c>
      <c r="N12699" s="10" t="s">
        <v>28854</v>
      </c>
      <c r="O12699" s="389" t="s">
        <v>29359</v>
      </c>
      <c r="P12699" s="386">
        <v>43498</v>
      </c>
    </row>
    <row r="12700" spans="1:16" s="8" customFormat="1" ht="15" customHeight="1" x14ac:dyDescent="0.25">
      <c r="A12700" s="362" t="s">
        <v>46</v>
      </c>
      <c r="B12700" s="362" t="s">
        <v>22116</v>
      </c>
      <c r="C12700" s="340" t="s">
        <v>28745</v>
      </c>
      <c r="D12700" s="362" t="s">
        <v>28744</v>
      </c>
      <c r="E12700" s="362">
        <v>11</v>
      </c>
      <c r="F12700" s="364">
        <v>42837119</v>
      </c>
      <c r="G12700" s="363">
        <v>23428371194</v>
      </c>
      <c r="H12700" s="365">
        <v>35451</v>
      </c>
      <c r="I12700" s="388">
        <v>21</v>
      </c>
      <c r="J12700" s="378">
        <v>1</v>
      </c>
      <c r="K12700" s="381">
        <v>1997</v>
      </c>
      <c r="L12700" s="369">
        <f t="shared" ca="1" si="198"/>
        <v>27</v>
      </c>
      <c r="M12700" s="299" t="s">
        <v>17337</v>
      </c>
      <c r="N12700" s="10" t="s">
        <v>28854</v>
      </c>
      <c r="O12700" s="389" t="s">
        <v>30665</v>
      </c>
      <c r="P12700" s="386">
        <v>41509</v>
      </c>
    </row>
    <row r="12701" spans="1:16" s="8" customFormat="1" ht="15" customHeight="1" x14ac:dyDescent="0.25">
      <c r="A12701" s="362" t="s">
        <v>59</v>
      </c>
      <c r="B12701" s="362" t="s">
        <v>22116</v>
      </c>
      <c r="C12701" s="340" t="s">
        <v>28743</v>
      </c>
      <c r="D12701" s="362" t="s">
        <v>28742</v>
      </c>
      <c r="E12701" s="362">
        <v>10</v>
      </c>
      <c r="F12701" s="364">
        <v>32878576</v>
      </c>
      <c r="G12701" s="363">
        <v>27328785760</v>
      </c>
      <c r="H12701" s="365">
        <v>31827</v>
      </c>
      <c r="I12701" s="388">
        <v>19</v>
      </c>
      <c r="J12701" s="378">
        <v>2</v>
      </c>
      <c r="K12701" s="381">
        <v>1987</v>
      </c>
      <c r="L12701" s="369">
        <f t="shared" ca="1" si="198"/>
        <v>37</v>
      </c>
      <c r="M12701" s="299" t="s">
        <v>17337</v>
      </c>
      <c r="N12701" s="10" t="s">
        <v>28854</v>
      </c>
      <c r="O12701" s="389" t="s">
        <v>35851</v>
      </c>
      <c r="P12701" s="386">
        <v>41972</v>
      </c>
    </row>
    <row r="12702" spans="1:16" s="8" customFormat="1" ht="15" customHeight="1" x14ac:dyDescent="0.25">
      <c r="A12702" s="362" t="s">
        <v>59</v>
      </c>
      <c r="B12702" s="362" t="s">
        <v>22116</v>
      </c>
      <c r="C12702" s="340" t="s">
        <v>39165</v>
      </c>
      <c r="D12702" s="362" t="s">
        <v>39166</v>
      </c>
      <c r="E12702" s="362">
        <v>30</v>
      </c>
      <c r="F12702" s="364">
        <v>42262097</v>
      </c>
      <c r="G12702" s="363">
        <v>23422620974</v>
      </c>
      <c r="H12702" s="365">
        <v>36530</v>
      </c>
      <c r="I12702" s="388">
        <v>5</v>
      </c>
      <c r="J12702" s="378">
        <v>1</v>
      </c>
      <c r="K12702" s="381">
        <v>2000</v>
      </c>
      <c r="L12702" s="369">
        <f t="shared" ca="1" si="198"/>
        <v>24</v>
      </c>
      <c r="M12702" s="299" t="s">
        <v>17337</v>
      </c>
      <c r="N12702" s="10" t="s">
        <v>28854</v>
      </c>
      <c r="O12702" s="389" t="s">
        <v>38280</v>
      </c>
      <c r="P12702" s="386">
        <v>44649</v>
      </c>
    </row>
    <row r="12703" spans="1:16" s="8" customFormat="1" ht="15" customHeight="1" x14ac:dyDescent="0.25">
      <c r="A12703" s="362" t="s">
        <v>27</v>
      </c>
      <c r="B12703" s="362" t="s">
        <v>22116</v>
      </c>
      <c r="C12703" s="340" t="s">
        <v>38031</v>
      </c>
      <c r="D12703" s="362" t="s">
        <v>27604</v>
      </c>
      <c r="E12703" s="362">
        <v>11</v>
      </c>
      <c r="F12703" s="364">
        <v>43366615</v>
      </c>
      <c r="G12703" s="363">
        <v>27433666157</v>
      </c>
      <c r="H12703" s="365">
        <v>36359</v>
      </c>
      <c r="I12703" s="388">
        <v>18</v>
      </c>
      <c r="J12703" s="378">
        <v>7</v>
      </c>
      <c r="K12703" s="381">
        <v>1999</v>
      </c>
      <c r="L12703" s="369">
        <f t="shared" ca="1" si="198"/>
        <v>24</v>
      </c>
      <c r="M12703" s="299" t="s">
        <v>28022</v>
      </c>
      <c r="N12703" s="10" t="s">
        <v>28854</v>
      </c>
      <c r="O12703" s="389" t="s">
        <v>38050</v>
      </c>
      <c r="P12703" s="386">
        <v>44952</v>
      </c>
    </row>
    <row r="12704" spans="1:16" s="8" customFormat="1" ht="15" customHeight="1" x14ac:dyDescent="0.25">
      <c r="A12704" s="362" t="s">
        <v>27</v>
      </c>
      <c r="B12704" s="362" t="s">
        <v>22116</v>
      </c>
      <c r="C12704" s="340" t="s">
        <v>28741</v>
      </c>
      <c r="D12704" s="362" t="s">
        <v>28740</v>
      </c>
      <c r="E12704" s="362">
        <v>32</v>
      </c>
      <c r="F12704" s="364">
        <v>29168688</v>
      </c>
      <c r="G12704" s="363">
        <v>27291686880</v>
      </c>
      <c r="H12704" s="365">
        <v>29926</v>
      </c>
      <c r="I12704" s="388">
        <v>6</v>
      </c>
      <c r="J12704" s="378">
        <v>12</v>
      </c>
      <c r="K12704" s="381">
        <v>1981</v>
      </c>
      <c r="L12704" s="369">
        <f t="shared" ca="1" si="198"/>
        <v>42</v>
      </c>
      <c r="M12704" s="299" t="s">
        <v>17337</v>
      </c>
      <c r="N12704" s="10" t="s">
        <v>28854</v>
      </c>
      <c r="O12704" s="389" t="s">
        <v>29334</v>
      </c>
      <c r="P12704" s="386">
        <v>42088</v>
      </c>
    </row>
    <row r="12705" spans="1:16" s="8" customFormat="1" ht="15" customHeight="1" x14ac:dyDescent="0.25">
      <c r="A12705" s="362" t="s">
        <v>27</v>
      </c>
      <c r="B12705" s="362" t="s">
        <v>22116</v>
      </c>
      <c r="C12705" s="340" t="s">
        <v>28739</v>
      </c>
      <c r="D12705" s="362" t="s">
        <v>28738</v>
      </c>
      <c r="E12705" s="362">
        <v>33</v>
      </c>
      <c r="F12705" s="364">
        <v>29039442</v>
      </c>
      <c r="G12705" s="363">
        <v>27290394428</v>
      </c>
      <c r="H12705" s="365">
        <v>29810</v>
      </c>
      <c r="I12705" s="388">
        <v>12</v>
      </c>
      <c r="J12705" s="378">
        <v>8</v>
      </c>
      <c r="K12705" s="381">
        <v>1981</v>
      </c>
      <c r="L12705" s="369">
        <f t="shared" ca="1" si="198"/>
        <v>42</v>
      </c>
      <c r="M12705" s="299" t="s">
        <v>17337</v>
      </c>
      <c r="N12705" s="10" t="s">
        <v>28854</v>
      </c>
      <c r="O12705" s="389" t="s">
        <v>177</v>
      </c>
      <c r="P12705" s="386" t="s">
        <v>177</v>
      </c>
    </row>
    <row r="12706" spans="1:16" s="8" customFormat="1" ht="15" customHeight="1" x14ac:dyDescent="0.25">
      <c r="A12706" s="362" t="s">
        <v>27</v>
      </c>
      <c r="B12706" s="362" t="s">
        <v>22116</v>
      </c>
      <c r="C12706" s="340" t="s">
        <v>28737</v>
      </c>
      <c r="D12706" s="362" t="s">
        <v>28736</v>
      </c>
      <c r="E12706" s="362">
        <v>33</v>
      </c>
      <c r="F12706" s="364">
        <v>28800279</v>
      </c>
      <c r="G12706" s="363">
        <v>27288002792</v>
      </c>
      <c r="H12706" s="365">
        <v>29667</v>
      </c>
      <c r="I12706" s="388">
        <v>22</v>
      </c>
      <c r="J12706" s="378">
        <v>3</v>
      </c>
      <c r="K12706" s="381">
        <v>1981</v>
      </c>
      <c r="L12706" s="369">
        <f t="shared" ca="1" si="198"/>
        <v>43</v>
      </c>
      <c r="M12706" s="299" t="s">
        <v>17337</v>
      </c>
      <c r="N12706" s="10" t="s">
        <v>28854</v>
      </c>
      <c r="O12706" s="389" t="s">
        <v>33532</v>
      </c>
      <c r="P12706" s="386" t="s">
        <v>177</v>
      </c>
    </row>
    <row r="12707" spans="1:16" s="8" customFormat="1" ht="15" customHeight="1" x14ac:dyDescent="0.25">
      <c r="A12707" s="362" t="s">
        <v>27</v>
      </c>
      <c r="B12707" s="362" t="s">
        <v>22116</v>
      </c>
      <c r="C12707" s="340" t="s">
        <v>28735</v>
      </c>
      <c r="D12707" s="362" t="s">
        <v>28734</v>
      </c>
      <c r="E12707" s="362" t="s">
        <v>99</v>
      </c>
      <c r="F12707" s="364">
        <v>18748627</v>
      </c>
      <c r="G12707" s="363">
        <v>27187486276</v>
      </c>
      <c r="H12707" s="365">
        <v>24709</v>
      </c>
      <c r="I12707" s="388">
        <v>25</v>
      </c>
      <c r="J12707" s="378">
        <v>8</v>
      </c>
      <c r="K12707" s="381">
        <v>1967</v>
      </c>
      <c r="L12707" s="369">
        <f t="shared" ca="1" si="198"/>
        <v>56</v>
      </c>
      <c r="M12707" s="299" t="s">
        <v>17470</v>
      </c>
      <c r="N12707" s="10" t="s">
        <v>28854</v>
      </c>
      <c r="O12707" s="389" t="s">
        <v>177</v>
      </c>
      <c r="P12707" s="386" t="s">
        <v>177</v>
      </c>
    </row>
    <row r="12708" spans="1:16" s="8" customFormat="1" ht="15" customHeight="1" x14ac:dyDescent="0.25">
      <c r="A12708" s="362" t="s">
        <v>27</v>
      </c>
      <c r="B12708" s="362" t="s">
        <v>22116</v>
      </c>
      <c r="C12708" s="340" t="s">
        <v>28733</v>
      </c>
      <c r="D12708" s="362" t="s">
        <v>28732</v>
      </c>
      <c r="E12708" s="362" t="s">
        <v>124</v>
      </c>
      <c r="F12708" s="364">
        <v>28078444</v>
      </c>
      <c r="G12708" s="363">
        <v>27280784449</v>
      </c>
      <c r="H12708" s="365">
        <v>29313</v>
      </c>
      <c r="I12708" s="388">
        <v>2</v>
      </c>
      <c r="J12708" s="378">
        <v>4</v>
      </c>
      <c r="K12708" s="381">
        <v>1980</v>
      </c>
      <c r="L12708" s="369">
        <f t="shared" ca="1" si="198"/>
        <v>44</v>
      </c>
      <c r="M12708" s="299" t="s">
        <v>17337</v>
      </c>
      <c r="N12708" s="10" t="s">
        <v>28854</v>
      </c>
      <c r="O12708" s="389" t="s">
        <v>177</v>
      </c>
      <c r="P12708" s="386" t="s">
        <v>177</v>
      </c>
    </row>
    <row r="12709" spans="1:16" s="8" customFormat="1" ht="15" customHeight="1" x14ac:dyDescent="0.25">
      <c r="A12709" s="362" t="s">
        <v>27</v>
      </c>
      <c r="B12709" s="362" t="s">
        <v>22116</v>
      </c>
      <c r="C12709" s="340" t="s">
        <v>28731</v>
      </c>
      <c r="D12709" s="362" t="s">
        <v>28730</v>
      </c>
      <c r="E12709" s="362">
        <v>34</v>
      </c>
      <c r="F12709" s="364">
        <v>17400274</v>
      </c>
      <c r="G12709" s="363">
        <v>27174002741</v>
      </c>
      <c r="H12709" s="365">
        <v>23814</v>
      </c>
      <c r="I12709" s="388">
        <v>13</v>
      </c>
      <c r="J12709" s="378">
        <v>3</v>
      </c>
      <c r="K12709" s="381">
        <v>1965</v>
      </c>
      <c r="L12709" s="369">
        <f t="shared" ca="1" si="198"/>
        <v>59</v>
      </c>
      <c r="M12709" s="299" t="s">
        <v>17337</v>
      </c>
      <c r="N12709" s="10" t="s">
        <v>28854</v>
      </c>
      <c r="O12709" s="389" t="s">
        <v>32667</v>
      </c>
      <c r="P12709" s="386">
        <v>39018</v>
      </c>
    </row>
    <row r="12710" spans="1:16" s="8" customFormat="1" ht="15" customHeight="1" x14ac:dyDescent="0.25">
      <c r="A12710" s="362" t="s">
        <v>27</v>
      </c>
      <c r="B12710" s="362" t="s">
        <v>22116</v>
      </c>
      <c r="C12710" s="340" t="s">
        <v>28729</v>
      </c>
      <c r="D12710" s="362" t="s">
        <v>28728</v>
      </c>
      <c r="E12710" s="362">
        <v>34</v>
      </c>
      <c r="F12710" s="364">
        <v>5162384</v>
      </c>
      <c r="G12710" s="363">
        <v>27051623849</v>
      </c>
      <c r="H12710" s="365">
        <v>16657</v>
      </c>
      <c r="I12710" s="388">
        <v>8</v>
      </c>
      <c r="J12710" s="378">
        <v>8</v>
      </c>
      <c r="K12710" s="381">
        <v>1945</v>
      </c>
      <c r="L12710" s="369">
        <f t="shared" ca="1" si="198"/>
        <v>78</v>
      </c>
      <c r="M12710" s="299" t="s">
        <v>17337</v>
      </c>
      <c r="N12710" s="10" t="s">
        <v>28854</v>
      </c>
      <c r="O12710" s="389" t="s">
        <v>33560</v>
      </c>
      <c r="P12710" s="386" t="s">
        <v>177</v>
      </c>
    </row>
    <row r="12711" spans="1:16" s="8" customFormat="1" ht="15" customHeight="1" x14ac:dyDescent="0.25">
      <c r="A12711" s="362" t="s">
        <v>27</v>
      </c>
      <c r="B12711" s="362" t="s">
        <v>22116</v>
      </c>
      <c r="C12711" s="340" t="s">
        <v>28727</v>
      </c>
      <c r="D12711" s="362" t="s">
        <v>28726</v>
      </c>
      <c r="E12711" s="362">
        <v>14</v>
      </c>
      <c r="F12711" s="364">
        <v>17481625</v>
      </c>
      <c r="G12711" s="363">
        <v>27174816250</v>
      </c>
      <c r="H12711" s="365">
        <v>24464</v>
      </c>
      <c r="I12711" s="388">
        <v>23</v>
      </c>
      <c r="J12711" s="378">
        <v>12</v>
      </c>
      <c r="K12711" s="381">
        <v>1966</v>
      </c>
      <c r="L12711" s="369">
        <f t="shared" ca="1" si="198"/>
        <v>57</v>
      </c>
      <c r="M12711" s="299" t="s">
        <v>17337</v>
      </c>
      <c r="N12711" s="10" t="s">
        <v>28854</v>
      </c>
      <c r="O12711" s="389" t="s">
        <v>177</v>
      </c>
      <c r="P12711" s="386" t="s">
        <v>177</v>
      </c>
    </row>
    <row r="12712" spans="1:16" s="8" customFormat="1" ht="15" customHeight="1" x14ac:dyDescent="0.25">
      <c r="A12712" s="362" t="s">
        <v>36</v>
      </c>
      <c r="B12712" s="362" t="s">
        <v>22116</v>
      </c>
      <c r="C12712" s="340" t="s">
        <v>28725</v>
      </c>
      <c r="D12712" s="362" t="s">
        <v>28724</v>
      </c>
      <c r="E12712" s="362">
        <v>34</v>
      </c>
      <c r="F12712" s="364">
        <v>25449109</v>
      </c>
      <c r="G12712" s="363">
        <v>27254491093</v>
      </c>
      <c r="H12712" s="365">
        <v>28000</v>
      </c>
      <c r="I12712" s="388">
        <v>28</v>
      </c>
      <c r="J12712" s="378">
        <v>8</v>
      </c>
      <c r="K12712" s="381">
        <v>1976</v>
      </c>
      <c r="L12712" s="369">
        <f t="shared" ca="1" si="198"/>
        <v>47</v>
      </c>
      <c r="M12712" s="299" t="s">
        <v>17337</v>
      </c>
      <c r="N12712" s="10" t="s">
        <v>28854</v>
      </c>
      <c r="O12712" s="389" t="s">
        <v>30762</v>
      </c>
      <c r="P12712" s="386">
        <v>40753</v>
      </c>
    </row>
    <row r="12713" spans="1:16" s="8" customFormat="1" ht="15" customHeight="1" x14ac:dyDescent="0.25">
      <c r="A12713" s="362" t="s">
        <v>46</v>
      </c>
      <c r="B12713" s="362" t="s">
        <v>22116</v>
      </c>
      <c r="C12713" s="340" t="s">
        <v>40323</v>
      </c>
      <c r="D12713" s="362" t="s">
        <v>40324</v>
      </c>
      <c r="E12713" s="362">
        <v>30</v>
      </c>
      <c r="F12713" s="364">
        <v>25987743</v>
      </c>
      <c r="G12713" s="363">
        <v>27259877437</v>
      </c>
      <c r="H12713" s="365">
        <v>28359</v>
      </c>
      <c r="I12713" s="388">
        <v>22</v>
      </c>
      <c r="J12713" s="378">
        <v>8</v>
      </c>
      <c r="K12713" s="381">
        <v>1977</v>
      </c>
      <c r="L12713" s="369">
        <f t="shared" ca="1" si="198"/>
        <v>46</v>
      </c>
      <c r="M12713" s="299" t="s">
        <v>17337</v>
      </c>
      <c r="N12713" s="10" t="s">
        <v>28854</v>
      </c>
      <c r="O12713" s="389" t="s">
        <v>40148</v>
      </c>
      <c r="P12713" s="386">
        <v>44927</v>
      </c>
    </row>
    <row r="12714" spans="1:16" s="8" customFormat="1" ht="15" customHeight="1" x14ac:dyDescent="0.25">
      <c r="A12714" s="362" t="s">
        <v>46</v>
      </c>
      <c r="B12714" s="362" t="s">
        <v>22116</v>
      </c>
      <c r="C12714" s="340" t="s">
        <v>40315</v>
      </c>
      <c r="D12714" s="362" t="s">
        <v>40316</v>
      </c>
      <c r="E12714" s="362">
        <v>32</v>
      </c>
      <c r="F12714" s="364">
        <v>53212050</v>
      </c>
      <c r="G12714" s="363">
        <v>27532120506</v>
      </c>
      <c r="H12714" s="365">
        <v>41436</v>
      </c>
      <c r="I12714" s="388">
        <v>11</v>
      </c>
      <c r="J12714" s="378">
        <v>6</v>
      </c>
      <c r="K12714" s="381">
        <v>2013</v>
      </c>
      <c r="L12714" s="369">
        <f t="shared" ca="1" si="198"/>
        <v>10</v>
      </c>
      <c r="M12714" s="299" t="s">
        <v>40554</v>
      </c>
      <c r="N12714" s="10" t="s">
        <v>28854</v>
      </c>
      <c r="O12714" s="389" t="s">
        <v>40148</v>
      </c>
      <c r="P12714" s="386">
        <v>44987</v>
      </c>
    </row>
    <row r="12715" spans="1:16" s="8" customFormat="1" ht="15" customHeight="1" x14ac:dyDescent="0.25">
      <c r="A12715" s="362" t="s">
        <v>193</v>
      </c>
      <c r="B12715" s="362" t="s">
        <v>22116</v>
      </c>
      <c r="C12715" s="340" t="s">
        <v>28723</v>
      </c>
      <c r="D12715" s="362" t="s">
        <v>28722</v>
      </c>
      <c r="E12715" s="362">
        <v>32</v>
      </c>
      <c r="F12715" s="364">
        <v>41038850</v>
      </c>
      <c r="G12715" s="363">
        <v>27410388508</v>
      </c>
      <c r="H12715" s="365">
        <v>35957</v>
      </c>
      <c r="I12715" s="388">
        <v>11</v>
      </c>
      <c r="J12715" s="378">
        <v>6</v>
      </c>
      <c r="K12715" s="381">
        <v>1998</v>
      </c>
      <c r="L12715" s="369">
        <f t="shared" ca="1" si="198"/>
        <v>25</v>
      </c>
      <c r="M12715" s="299" t="s">
        <v>17337</v>
      </c>
      <c r="N12715" s="10" t="s">
        <v>28854</v>
      </c>
      <c r="O12715" s="389" t="s">
        <v>30794</v>
      </c>
      <c r="P12715" s="386">
        <v>40968</v>
      </c>
    </row>
    <row r="12716" spans="1:16" s="8" customFormat="1" ht="15" customHeight="1" x14ac:dyDescent="0.25">
      <c r="A12716" s="362" t="s">
        <v>46</v>
      </c>
      <c r="B12716" s="362" t="s">
        <v>22116</v>
      </c>
      <c r="C12716" s="340" t="s">
        <v>39452</v>
      </c>
      <c r="D12716" s="362" t="s">
        <v>39515</v>
      </c>
      <c r="E12716" s="362">
        <v>30</v>
      </c>
      <c r="F12716" s="364">
        <v>20374655</v>
      </c>
      <c r="G12716" s="363">
        <v>27203746550</v>
      </c>
      <c r="H12716" s="365">
        <v>35069</v>
      </c>
      <c r="I12716" s="388">
        <v>5</v>
      </c>
      <c r="J12716" s="378">
        <v>11996</v>
      </c>
      <c r="K12716" s="381"/>
      <c r="L12716" s="369">
        <f t="shared" ca="1" si="198"/>
        <v>28</v>
      </c>
      <c r="M12716" s="299" t="s">
        <v>17337</v>
      </c>
      <c r="N12716" s="10" t="s">
        <v>28854</v>
      </c>
      <c r="O12716" s="389" t="s">
        <v>36672</v>
      </c>
      <c r="P12716" s="386">
        <v>44396</v>
      </c>
    </row>
    <row r="12717" spans="1:16" s="8" customFormat="1" ht="15" customHeight="1" x14ac:dyDescent="0.25">
      <c r="A12717" s="362" t="s">
        <v>33761</v>
      </c>
      <c r="B12717" s="362" t="s">
        <v>22116</v>
      </c>
      <c r="C12717" s="340" t="s">
        <v>28721</v>
      </c>
      <c r="D12717" s="362" t="s">
        <v>39122</v>
      </c>
      <c r="E12717" s="362">
        <v>30</v>
      </c>
      <c r="F12717" s="364">
        <v>23494890</v>
      </c>
      <c r="G12717" s="363">
        <v>27234948909</v>
      </c>
      <c r="H12717" s="365">
        <v>27103</v>
      </c>
      <c r="I12717" s="388">
        <v>15</v>
      </c>
      <c r="J12717" s="378">
        <v>3</v>
      </c>
      <c r="K12717" s="381">
        <v>1974</v>
      </c>
      <c r="L12717" s="369">
        <f t="shared" ca="1" si="198"/>
        <v>50</v>
      </c>
      <c r="M12717" s="299" t="s">
        <v>17337</v>
      </c>
      <c r="N12717" s="10" t="s">
        <v>28854</v>
      </c>
      <c r="O12717" s="389" t="s">
        <v>29345</v>
      </c>
      <c r="P12717" s="386">
        <v>42944</v>
      </c>
    </row>
    <row r="12718" spans="1:16" s="8" customFormat="1" ht="15" customHeight="1" x14ac:dyDescent="0.25">
      <c r="A12718" s="362">
        <v>12</v>
      </c>
      <c r="B12718" s="362" t="s">
        <v>22116</v>
      </c>
      <c r="C12718" s="340" t="s">
        <v>28720</v>
      </c>
      <c r="D12718" s="362" t="s">
        <v>28719</v>
      </c>
      <c r="E12718" s="362" t="s">
        <v>124</v>
      </c>
      <c r="F12718" s="364">
        <v>25545845</v>
      </c>
      <c r="G12718" s="363">
        <v>27255458456</v>
      </c>
      <c r="H12718" s="365">
        <v>28074</v>
      </c>
      <c r="I12718" s="388">
        <v>10</v>
      </c>
      <c r="J12718" s="378">
        <v>11</v>
      </c>
      <c r="K12718" s="381">
        <v>1976</v>
      </c>
      <c r="L12718" s="369">
        <f t="shared" ca="1" si="198"/>
        <v>47</v>
      </c>
      <c r="M12718" s="299" t="s">
        <v>17337</v>
      </c>
      <c r="N12718" s="10" t="s">
        <v>28854</v>
      </c>
      <c r="O12718" s="389" t="s">
        <v>177</v>
      </c>
      <c r="P12718" s="386" t="s">
        <v>177</v>
      </c>
    </row>
    <row r="12719" spans="1:16" s="8" customFormat="1" ht="15" customHeight="1" x14ac:dyDescent="0.25">
      <c r="A12719" s="362">
        <v>11</v>
      </c>
      <c r="B12719" s="362" t="s">
        <v>22116</v>
      </c>
      <c r="C12719" s="340" t="s">
        <v>28718</v>
      </c>
      <c r="D12719" s="362" t="s">
        <v>28717</v>
      </c>
      <c r="E12719" s="362">
        <v>32</v>
      </c>
      <c r="F12719" s="364">
        <v>37794766</v>
      </c>
      <c r="G12719" s="363">
        <v>27377947660</v>
      </c>
      <c r="H12719" s="365">
        <v>34631</v>
      </c>
      <c r="I12719" s="388">
        <v>24</v>
      </c>
      <c r="J12719" s="378">
        <v>10</v>
      </c>
      <c r="K12719" s="381">
        <v>1994</v>
      </c>
      <c r="L12719" s="369">
        <f t="shared" ca="1" si="198"/>
        <v>29</v>
      </c>
      <c r="M12719" s="299" t="s">
        <v>17337</v>
      </c>
      <c r="N12719" s="10" t="s">
        <v>28854</v>
      </c>
      <c r="O12719" s="389" t="s">
        <v>29350</v>
      </c>
      <c r="P12719" s="386">
        <v>42509</v>
      </c>
    </row>
    <row r="12720" spans="1:16" s="8" customFormat="1" ht="15" customHeight="1" x14ac:dyDescent="0.25">
      <c r="A12720" s="362" t="s">
        <v>27</v>
      </c>
      <c r="B12720" s="362" t="s">
        <v>22116</v>
      </c>
      <c r="C12720" s="340" t="s">
        <v>28716</v>
      </c>
      <c r="D12720" s="362" t="s">
        <v>28715</v>
      </c>
      <c r="E12720" s="362">
        <v>30</v>
      </c>
      <c r="F12720" s="364">
        <v>24994134</v>
      </c>
      <c r="G12720" s="363">
        <v>23249941344</v>
      </c>
      <c r="H12720" s="365">
        <v>27717</v>
      </c>
      <c r="I12720" s="388">
        <v>19</v>
      </c>
      <c r="J12720" s="378">
        <v>11</v>
      </c>
      <c r="K12720" s="381">
        <v>1975</v>
      </c>
      <c r="L12720" s="369">
        <f t="shared" ca="1" si="198"/>
        <v>48</v>
      </c>
      <c r="M12720" s="299" t="s">
        <v>17337</v>
      </c>
      <c r="N12720" s="10" t="s">
        <v>28854</v>
      </c>
      <c r="O12720" s="389" t="s">
        <v>35851</v>
      </c>
      <c r="P12720" s="386">
        <v>41740</v>
      </c>
    </row>
    <row r="12721" spans="1:16" s="8" customFormat="1" ht="15" customHeight="1" x14ac:dyDescent="0.25">
      <c r="A12721" s="362">
        <v>11</v>
      </c>
      <c r="B12721" s="362" t="s">
        <v>22116</v>
      </c>
      <c r="C12721" s="340" t="s">
        <v>28714</v>
      </c>
      <c r="D12721" s="362" t="s">
        <v>28713</v>
      </c>
      <c r="E12721" s="362">
        <v>30</v>
      </c>
      <c r="F12721" s="364">
        <v>34901047</v>
      </c>
      <c r="G12721" s="363">
        <v>27349010475</v>
      </c>
      <c r="H12721" s="365">
        <v>33025</v>
      </c>
      <c r="I12721" s="388">
        <v>1</v>
      </c>
      <c r="J12721" s="378">
        <v>6</v>
      </c>
      <c r="K12721" s="381">
        <v>1990</v>
      </c>
      <c r="L12721" s="369">
        <f t="shared" ca="1" si="198"/>
        <v>33</v>
      </c>
      <c r="M12721" s="299" t="s">
        <v>17337</v>
      </c>
      <c r="N12721" s="10" t="s">
        <v>28854</v>
      </c>
      <c r="O12721" s="389" t="s">
        <v>30739</v>
      </c>
      <c r="P12721" s="386">
        <v>40422</v>
      </c>
    </row>
    <row r="12722" spans="1:16" s="8" customFormat="1" ht="15" customHeight="1" x14ac:dyDescent="0.25">
      <c r="A12722" s="362" t="s">
        <v>27</v>
      </c>
      <c r="B12722" s="362" t="s">
        <v>22116</v>
      </c>
      <c r="C12722" s="340" t="s">
        <v>28712</v>
      </c>
      <c r="D12722" s="362" t="s">
        <v>28711</v>
      </c>
      <c r="E12722" s="362">
        <v>30</v>
      </c>
      <c r="F12722" s="364">
        <v>26688949</v>
      </c>
      <c r="G12722" s="363">
        <v>27266889491</v>
      </c>
      <c r="H12722" s="365">
        <v>28643</v>
      </c>
      <c r="I12722" s="388">
        <v>2</v>
      </c>
      <c r="J12722" s="378">
        <v>6</v>
      </c>
      <c r="K12722" s="381">
        <v>1978</v>
      </c>
      <c r="L12722" s="369">
        <f t="shared" ca="1" si="198"/>
        <v>45</v>
      </c>
      <c r="M12722" s="299" t="s">
        <v>17337</v>
      </c>
      <c r="N12722" s="10" t="s">
        <v>28854</v>
      </c>
      <c r="O12722" s="389" t="s">
        <v>33532</v>
      </c>
      <c r="P12722" s="386" t="s">
        <v>177</v>
      </c>
    </row>
    <row r="12723" spans="1:16" s="8" customFormat="1" ht="15" customHeight="1" x14ac:dyDescent="0.25">
      <c r="A12723" s="362" t="s">
        <v>302</v>
      </c>
      <c r="B12723" s="362" t="s">
        <v>22116</v>
      </c>
      <c r="C12723" s="340" t="s">
        <v>28710</v>
      </c>
      <c r="D12723" s="362" t="s">
        <v>22037</v>
      </c>
      <c r="E12723" s="362">
        <v>13</v>
      </c>
      <c r="F12723" s="364">
        <v>6370665</v>
      </c>
      <c r="G12723" s="363">
        <v>27063706650</v>
      </c>
      <c r="H12723" s="365">
        <v>18489</v>
      </c>
      <c r="I12723" s="388">
        <v>14</v>
      </c>
      <c r="J12723" s="378">
        <v>8</v>
      </c>
      <c r="K12723" s="381">
        <v>1950</v>
      </c>
      <c r="L12723" s="369">
        <f t="shared" ca="1" si="198"/>
        <v>73</v>
      </c>
      <c r="M12723" s="299" t="s">
        <v>17470</v>
      </c>
      <c r="N12723" s="10" t="s">
        <v>28854</v>
      </c>
      <c r="O12723" s="389" t="s">
        <v>36007</v>
      </c>
      <c r="P12723" s="386">
        <v>40502</v>
      </c>
    </row>
    <row r="12724" spans="1:16" s="8" customFormat="1" ht="15" customHeight="1" x14ac:dyDescent="0.25">
      <c r="A12724" s="362">
        <v>32</v>
      </c>
      <c r="B12724" s="362" t="s">
        <v>22116</v>
      </c>
      <c r="C12724" s="340" t="s">
        <v>36244</v>
      </c>
      <c r="D12724" s="362" t="s">
        <v>36245</v>
      </c>
      <c r="E12724" s="362">
        <v>14</v>
      </c>
      <c r="F12724" s="364">
        <v>25400085</v>
      </c>
      <c r="G12724" s="363">
        <v>27254000855</v>
      </c>
      <c r="H12724" s="365">
        <v>27942</v>
      </c>
      <c r="I12724" s="388">
        <v>1</v>
      </c>
      <c r="J12724" s="378">
        <v>7</v>
      </c>
      <c r="K12724" s="381">
        <v>1976</v>
      </c>
      <c r="L12724" s="369">
        <f t="shared" ca="1" si="198"/>
        <v>47</v>
      </c>
      <c r="M12724" s="299" t="s">
        <v>17337</v>
      </c>
      <c r="N12724" s="10" t="s">
        <v>28854</v>
      </c>
      <c r="O12724" s="389" t="s">
        <v>36270</v>
      </c>
      <c r="P12724" s="386">
        <v>44530</v>
      </c>
    </row>
    <row r="12725" spans="1:16" s="8" customFormat="1" ht="15" customHeight="1" x14ac:dyDescent="0.25">
      <c r="A12725" s="362" t="s">
        <v>27</v>
      </c>
      <c r="B12725" s="362" t="s">
        <v>22116</v>
      </c>
      <c r="C12725" s="340" t="s">
        <v>28709</v>
      </c>
      <c r="D12725" s="362" t="s">
        <v>28708</v>
      </c>
      <c r="E12725" s="362">
        <v>33</v>
      </c>
      <c r="F12725" s="364">
        <v>23124544</v>
      </c>
      <c r="G12725" s="363">
        <v>27231245443</v>
      </c>
      <c r="H12725" s="365">
        <v>23036</v>
      </c>
      <c r="I12725" s="388">
        <v>25</v>
      </c>
      <c r="J12725" s="378">
        <v>1</v>
      </c>
      <c r="K12725" s="381">
        <v>1963</v>
      </c>
      <c r="L12725" s="369">
        <f t="shared" ca="1" si="198"/>
        <v>61</v>
      </c>
      <c r="M12725" s="299" t="s">
        <v>17337</v>
      </c>
      <c r="N12725" s="10" t="s">
        <v>28854</v>
      </c>
      <c r="O12725" s="389" t="s">
        <v>29318</v>
      </c>
      <c r="P12725" s="386">
        <v>44054</v>
      </c>
    </row>
    <row r="12726" spans="1:16" s="8" customFormat="1" ht="15" customHeight="1" x14ac:dyDescent="0.25">
      <c r="A12726" s="362" t="s">
        <v>59</v>
      </c>
      <c r="B12726" s="362" t="s">
        <v>22116</v>
      </c>
      <c r="C12726" s="340" t="s">
        <v>28707</v>
      </c>
      <c r="D12726" s="362" t="s">
        <v>28706</v>
      </c>
      <c r="E12726" s="362">
        <v>30</v>
      </c>
      <c r="F12726" s="364">
        <v>29220926</v>
      </c>
      <c r="G12726" s="363">
        <v>27292209261</v>
      </c>
      <c r="H12726" s="365">
        <v>30012</v>
      </c>
      <c r="I12726" s="388">
        <v>2</v>
      </c>
      <c r="J12726" s="378">
        <v>3</v>
      </c>
      <c r="K12726" s="381">
        <v>1982</v>
      </c>
      <c r="L12726" s="369">
        <f t="shared" ca="1" si="198"/>
        <v>42</v>
      </c>
      <c r="M12726" s="299" t="s">
        <v>17337</v>
      </c>
      <c r="N12726" s="10" t="s">
        <v>28854</v>
      </c>
      <c r="O12726" s="389" t="s">
        <v>29314</v>
      </c>
      <c r="P12726" s="386">
        <v>43434</v>
      </c>
    </row>
    <row r="12727" spans="1:16" s="8" customFormat="1" ht="15" customHeight="1" x14ac:dyDescent="0.25">
      <c r="A12727" s="362">
        <v>13</v>
      </c>
      <c r="B12727" s="362" t="s">
        <v>22116</v>
      </c>
      <c r="C12727" s="340" t="s">
        <v>28705</v>
      </c>
      <c r="D12727" s="362" t="s">
        <v>28704</v>
      </c>
      <c r="E12727" s="362">
        <v>33</v>
      </c>
      <c r="F12727" s="364">
        <v>24203224</v>
      </c>
      <c r="G12727" s="363">
        <v>27242032247</v>
      </c>
      <c r="H12727" s="365">
        <v>27320</v>
      </c>
      <c r="I12727" s="388">
        <v>18</v>
      </c>
      <c r="J12727" s="378">
        <v>10</v>
      </c>
      <c r="K12727" s="381">
        <v>1974</v>
      </c>
      <c r="L12727" s="369">
        <f t="shared" ca="1" si="198"/>
        <v>49</v>
      </c>
      <c r="M12727" s="299" t="s">
        <v>17337</v>
      </c>
      <c r="N12727" s="10" t="s">
        <v>28854</v>
      </c>
      <c r="O12727" s="389" t="s">
        <v>177</v>
      </c>
      <c r="P12727" s="386" t="s">
        <v>177</v>
      </c>
    </row>
    <row r="12728" spans="1:16" s="8" customFormat="1" ht="15" customHeight="1" x14ac:dyDescent="0.25">
      <c r="A12728" s="362" t="s">
        <v>252</v>
      </c>
      <c r="B12728" s="362" t="s">
        <v>22116</v>
      </c>
      <c r="C12728" s="340" t="s">
        <v>39653</v>
      </c>
      <c r="D12728" s="362" t="s">
        <v>39677</v>
      </c>
      <c r="E12728" s="362">
        <v>30</v>
      </c>
      <c r="F12728" s="364">
        <v>28867519</v>
      </c>
      <c r="G12728" s="363">
        <v>27288675193</v>
      </c>
      <c r="H12728" s="365">
        <v>29769</v>
      </c>
      <c r="I12728" s="388">
        <v>2</v>
      </c>
      <c r="J12728" s="378">
        <v>7</v>
      </c>
      <c r="K12728" s="381">
        <v>1981</v>
      </c>
      <c r="L12728" s="369">
        <f t="shared" ca="1" si="198"/>
        <v>42</v>
      </c>
      <c r="M12728" s="299" t="s">
        <v>17337</v>
      </c>
      <c r="N12728" s="10" t="s">
        <v>28854</v>
      </c>
      <c r="O12728" s="389" t="s">
        <v>39542</v>
      </c>
      <c r="P12728" s="386">
        <v>44946</v>
      </c>
    </row>
    <row r="12729" spans="1:16" s="8" customFormat="1" ht="15" customHeight="1" x14ac:dyDescent="0.25">
      <c r="A12729" s="362" t="s">
        <v>59</v>
      </c>
      <c r="B12729" s="362" t="s">
        <v>22116</v>
      </c>
      <c r="C12729" s="340" t="s">
        <v>28703</v>
      </c>
      <c r="D12729" s="362" t="s">
        <v>28702</v>
      </c>
      <c r="E12729" s="362" t="s">
        <v>99</v>
      </c>
      <c r="F12729" s="364">
        <v>23273894</v>
      </c>
      <c r="G12729" s="363">
        <v>23232738944</v>
      </c>
      <c r="H12729" s="365">
        <v>26953</v>
      </c>
      <c r="I12729" s="388">
        <v>16</v>
      </c>
      <c r="J12729" s="378">
        <v>10</v>
      </c>
      <c r="K12729" s="381">
        <v>1973</v>
      </c>
      <c r="L12729" s="369">
        <f t="shared" ca="1" si="198"/>
        <v>50</v>
      </c>
      <c r="M12729" s="299" t="s">
        <v>17337</v>
      </c>
      <c r="N12729" s="10" t="s">
        <v>28854</v>
      </c>
      <c r="O12729" s="389" t="s">
        <v>177</v>
      </c>
      <c r="P12729" s="386" t="s">
        <v>177</v>
      </c>
    </row>
    <row r="12730" spans="1:16" s="8" customFormat="1" ht="15" customHeight="1" x14ac:dyDescent="0.25">
      <c r="A12730" s="362">
        <v>10</v>
      </c>
      <c r="B12730" s="362" t="s">
        <v>22116</v>
      </c>
      <c r="C12730" s="340" t="s">
        <v>28701</v>
      </c>
      <c r="D12730" s="362" t="s">
        <v>28700</v>
      </c>
      <c r="E12730" s="362">
        <v>32</v>
      </c>
      <c r="F12730" s="364">
        <v>29907182</v>
      </c>
      <c r="G12730" s="363">
        <v>27299071826</v>
      </c>
      <c r="H12730" s="365">
        <v>30270</v>
      </c>
      <c r="I12730" s="388">
        <v>15</v>
      </c>
      <c r="J12730" s="378">
        <v>11</v>
      </c>
      <c r="K12730" s="381">
        <v>1982</v>
      </c>
      <c r="L12730" s="369">
        <f t="shared" ca="1" si="198"/>
        <v>41</v>
      </c>
      <c r="M12730" s="299" t="s">
        <v>17337</v>
      </c>
      <c r="N12730" s="10" t="s">
        <v>28854</v>
      </c>
      <c r="O12730" s="389" t="s">
        <v>177</v>
      </c>
      <c r="P12730" s="386" t="s">
        <v>177</v>
      </c>
    </row>
    <row r="12731" spans="1:16" s="8" customFormat="1" ht="15" customHeight="1" x14ac:dyDescent="0.25">
      <c r="A12731" s="362">
        <v>10</v>
      </c>
      <c r="B12731" s="362" t="s">
        <v>22116</v>
      </c>
      <c r="C12731" s="340" t="s">
        <v>28699</v>
      </c>
      <c r="D12731" s="362" t="s">
        <v>28698</v>
      </c>
      <c r="E12731" s="362">
        <v>32</v>
      </c>
      <c r="F12731" s="364">
        <v>39320258</v>
      </c>
      <c r="G12731" s="363">
        <v>27393202586</v>
      </c>
      <c r="H12731" s="365">
        <v>35140</v>
      </c>
      <c r="I12731" s="388">
        <v>16</v>
      </c>
      <c r="J12731" s="378">
        <v>3</v>
      </c>
      <c r="K12731" s="381">
        <v>1996</v>
      </c>
      <c r="L12731" s="369">
        <f t="shared" ca="1" si="198"/>
        <v>28</v>
      </c>
      <c r="M12731" s="299" t="s">
        <v>17337</v>
      </c>
      <c r="N12731" s="10" t="s">
        <v>28854</v>
      </c>
      <c r="O12731" s="389" t="s">
        <v>30745</v>
      </c>
      <c r="P12731" s="386">
        <v>40787</v>
      </c>
    </row>
    <row r="12732" spans="1:16" s="8" customFormat="1" ht="15" customHeight="1" x14ac:dyDescent="0.25">
      <c r="A12732" s="362">
        <v>11</v>
      </c>
      <c r="B12732" s="362" t="s">
        <v>22116</v>
      </c>
      <c r="C12732" s="340" t="s">
        <v>28697</v>
      </c>
      <c r="D12732" s="362" t="s">
        <v>28696</v>
      </c>
      <c r="E12732" s="362" t="s">
        <v>124</v>
      </c>
      <c r="F12732" s="364">
        <v>26225371</v>
      </c>
      <c r="G12732" s="363">
        <v>27262253711</v>
      </c>
      <c r="H12732" s="365">
        <v>28472</v>
      </c>
      <c r="I12732" s="388">
        <v>13</v>
      </c>
      <c r="J12732" s="378">
        <v>12</v>
      </c>
      <c r="K12732" s="381">
        <v>1977</v>
      </c>
      <c r="L12732" s="369">
        <f t="shared" ca="1" si="198"/>
        <v>46</v>
      </c>
      <c r="M12732" s="299" t="s">
        <v>17337</v>
      </c>
      <c r="N12732" s="10" t="s">
        <v>28854</v>
      </c>
      <c r="O12732" s="389" t="s">
        <v>177</v>
      </c>
      <c r="P12732" s="386" t="s">
        <v>177</v>
      </c>
    </row>
    <row r="12733" spans="1:16" s="8" customFormat="1" ht="15" customHeight="1" x14ac:dyDescent="0.25">
      <c r="A12733" s="362">
        <v>13</v>
      </c>
      <c r="B12733" s="362" t="s">
        <v>22116</v>
      </c>
      <c r="C12733" s="340" t="s">
        <v>32304</v>
      </c>
      <c r="D12733" s="362" t="s">
        <v>32305</v>
      </c>
      <c r="E12733" s="362">
        <v>34</v>
      </c>
      <c r="F12733" s="364">
        <v>28494472</v>
      </c>
      <c r="G12733" s="363">
        <v>27284944726</v>
      </c>
      <c r="H12733" s="365">
        <v>29621</v>
      </c>
      <c r="I12733" s="388">
        <v>4</v>
      </c>
      <c r="J12733" s="378">
        <v>2</v>
      </c>
      <c r="K12733" s="381">
        <v>1981</v>
      </c>
      <c r="L12733" s="369">
        <f t="shared" ca="1" si="198"/>
        <v>43</v>
      </c>
      <c r="M12733" s="299" t="s">
        <v>22252</v>
      </c>
      <c r="N12733" s="10" t="s">
        <v>28854</v>
      </c>
      <c r="O12733" s="389" t="s">
        <v>31910</v>
      </c>
      <c r="P12733" s="386">
        <v>42059</v>
      </c>
    </row>
    <row r="12734" spans="1:16" s="8" customFormat="1" ht="15" customHeight="1" x14ac:dyDescent="0.25">
      <c r="A12734" s="362">
        <v>17</v>
      </c>
      <c r="B12734" s="362" t="s">
        <v>22116</v>
      </c>
      <c r="C12734" s="340" t="s">
        <v>28695</v>
      </c>
      <c r="D12734" s="362" t="s">
        <v>28694</v>
      </c>
      <c r="E12734" s="362">
        <v>30</v>
      </c>
      <c r="F12734" s="364">
        <v>26286300</v>
      </c>
      <c r="G12734" s="363">
        <v>27262863005</v>
      </c>
      <c r="H12734" s="365">
        <v>28560</v>
      </c>
      <c r="I12734" s="388">
        <v>11</v>
      </c>
      <c r="J12734" s="378">
        <v>3</v>
      </c>
      <c r="K12734" s="381">
        <v>1978</v>
      </c>
      <c r="L12734" s="369">
        <f t="shared" ca="1" si="198"/>
        <v>46</v>
      </c>
      <c r="M12734" s="299" t="s">
        <v>17337</v>
      </c>
      <c r="N12734" s="10" t="s">
        <v>28854</v>
      </c>
      <c r="O12734" s="389" t="s">
        <v>29324</v>
      </c>
      <c r="P12734" s="386">
        <v>43165</v>
      </c>
    </row>
    <row r="12735" spans="1:16" s="8" customFormat="1" ht="15" customHeight="1" x14ac:dyDescent="0.25">
      <c r="A12735" s="362" t="s">
        <v>36</v>
      </c>
      <c r="B12735" s="362" t="s">
        <v>22116</v>
      </c>
      <c r="C12735" s="340" t="s">
        <v>28693</v>
      </c>
      <c r="D12735" s="362" t="s">
        <v>28692</v>
      </c>
      <c r="E12735" s="362" t="s">
        <v>55</v>
      </c>
      <c r="F12735" s="364">
        <v>31134630</v>
      </c>
      <c r="G12735" s="363">
        <v>27311346305</v>
      </c>
      <c r="H12735" s="365">
        <v>31033</v>
      </c>
      <c r="I12735" s="388">
        <v>17</v>
      </c>
      <c r="J12735" s="378">
        <v>12</v>
      </c>
      <c r="K12735" s="381">
        <v>1984</v>
      </c>
      <c r="L12735" s="369">
        <f t="shared" ca="1" si="198"/>
        <v>39</v>
      </c>
      <c r="M12735" s="299" t="s">
        <v>17337</v>
      </c>
      <c r="N12735" s="10" t="s">
        <v>28854</v>
      </c>
      <c r="O12735" s="389" t="s">
        <v>36777</v>
      </c>
      <c r="P12735" s="386" t="s">
        <v>36776</v>
      </c>
    </row>
    <row r="12736" spans="1:16" s="8" customFormat="1" ht="15" customHeight="1" x14ac:dyDescent="0.25">
      <c r="A12736" s="362" t="s">
        <v>46</v>
      </c>
      <c r="B12736" s="362" t="s">
        <v>22116</v>
      </c>
      <c r="C12736" s="340" t="s">
        <v>28691</v>
      </c>
      <c r="D12736" s="362" t="s">
        <v>28690</v>
      </c>
      <c r="E12736" s="362">
        <v>30</v>
      </c>
      <c r="F12736" s="364">
        <v>26591930</v>
      </c>
      <c r="G12736" s="363">
        <v>27265919303</v>
      </c>
      <c r="H12736" s="365">
        <v>28604</v>
      </c>
      <c r="I12736" s="388">
        <v>24</v>
      </c>
      <c r="J12736" s="378">
        <v>4</v>
      </c>
      <c r="K12736" s="381">
        <v>1978</v>
      </c>
      <c r="L12736" s="369">
        <f t="shared" ca="1" si="198"/>
        <v>45</v>
      </c>
      <c r="M12736" s="299" t="s">
        <v>17337</v>
      </c>
      <c r="N12736" s="10" t="s">
        <v>28854</v>
      </c>
      <c r="O12736" s="389" t="s">
        <v>30738</v>
      </c>
      <c r="P12736" s="386">
        <v>40873</v>
      </c>
    </row>
    <row r="12737" spans="1:16" s="8" customFormat="1" ht="15" customHeight="1" x14ac:dyDescent="0.25">
      <c r="A12737" s="362">
        <v>13</v>
      </c>
      <c r="B12737" s="362" t="s">
        <v>22116</v>
      </c>
      <c r="C12737" s="340" t="s">
        <v>28689</v>
      </c>
      <c r="D12737" s="362" t="s">
        <v>28688</v>
      </c>
      <c r="E12737" s="362">
        <v>32</v>
      </c>
      <c r="F12737" s="364">
        <v>5970373</v>
      </c>
      <c r="G12737" s="363">
        <v>27059703736</v>
      </c>
      <c r="H12737" s="365">
        <v>18104</v>
      </c>
      <c r="I12737" s="388">
        <v>25</v>
      </c>
      <c r="J12737" s="378">
        <v>7</v>
      </c>
      <c r="K12737" s="381">
        <v>1949</v>
      </c>
      <c r="L12737" s="369">
        <f t="shared" ca="1" si="198"/>
        <v>74</v>
      </c>
      <c r="M12737" s="299" t="s">
        <v>17470</v>
      </c>
      <c r="N12737" s="10" t="s">
        <v>28854</v>
      </c>
      <c r="O12737" s="389" t="s">
        <v>177</v>
      </c>
      <c r="P12737" s="386" t="s">
        <v>177</v>
      </c>
    </row>
    <row r="12738" spans="1:16" s="8" customFormat="1" ht="15" customHeight="1" x14ac:dyDescent="0.25">
      <c r="A12738" s="362">
        <v>13</v>
      </c>
      <c r="B12738" s="362" t="s">
        <v>22116</v>
      </c>
      <c r="C12738" s="340" t="s">
        <v>28687</v>
      </c>
      <c r="D12738" s="362" t="s">
        <v>28686</v>
      </c>
      <c r="E12738" s="362">
        <v>31</v>
      </c>
      <c r="F12738" s="364">
        <v>24998119</v>
      </c>
      <c r="G12738" s="363">
        <v>20249981193</v>
      </c>
      <c r="H12738" s="365">
        <v>27727</v>
      </c>
      <c r="I12738" s="388">
        <v>29</v>
      </c>
      <c r="J12738" s="378">
        <v>11</v>
      </c>
      <c r="K12738" s="381">
        <v>1975</v>
      </c>
      <c r="L12738" s="369">
        <f t="shared" ref="L12738:L12801" ca="1" si="199">DATEDIF(H12738,TODAY(),"Y")</f>
        <v>48</v>
      </c>
      <c r="M12738" s="299" t="s">
        <v>40554</v>
      </c>
      <c r="N12738" s="10" t="s">
        <v>40415</v>
      </c>
      <c r="O12738" s="389" t="s">
        <v>36064</v>
      </c>
      <c r="P12738" s="386" t="s">
        <v>177</v>
      </c>
    </row>
    <row r="12739" spans="1:16" s="8" customFormat="1" ht="15" customHeight="1" x14ac:dyDescent="0.25">
      <c r="A12739" s="362">
        <v>13</v>
      </c>
      <c r="B12739" s="362" t="s">
        <v>22116</v>
      </c>
      <c r="C12739" s="340" t="s">
        <v>28685</v>
      </c>
      <c r="D12739" s="362" t="s">
        <v>28684</v>
      </c>
      <c r="E12739" s="362">
        <v>33</v>
      </c>
      <c r="F12739" s="364">
        <v>29283845</v>
      </c>
      <c r="G12739" s="363">
        <v>27292838455</v>
      </c>
      <c r="H12739" s="365">
        <v>30163</v>
      </c>
      <c r="I12739" s="388">
        <v>31</v>
      </c>
      <c r="J12739" s="378">
        <v>7</v>
      </c>
      <c r="K12739" s="381">
        <v>1982</v>
      </c>
      <c r="L12739" s="369">
        <f t="shared" ca="1" si="199"/>
        <v>41</v>
      </c>
      <c r="M12739" s="299" t="s">
        <v>17337</v>
      </c>
      <c r="N12739" s="10" t="s">
        <v>28854</v>
      </c>
      <c r="O12739" s="389" t="s">
        <v>31039</v>
      </c>
      <c r="P12739" s="386">
        <v>41560</v>
      </c>
    </row>
    <row r="12740" spans="1:16" s="8" customFormat="1" ht="15" customHeight="1" x14ac:dyDescent="0.25">
      <c r="A12740" s="362" t="s">
        <v>193</v>
      </c>
      <c r="B12740" s="362" t="s">
        <v>22116</v>
      </c>
      <c r="C12740" s="340" t="s">
        <v>28683</v>
      </c>
      <c r="D12740" s="362" t="s">
        <v>28682</v>
      </c>
      <c r="E12740" s="362">
        <v>12</v>
      </c>
      <c r="F12740" s="364">
        <v>23730889</v>
      </c>
      <c r="G12740" s="363">
        <v>27237308897</v>
      </c>
      <c r="H12740" s="365">
        <v>27133</v>
      </c>
      <c r="I12740" s="388">
        <v>14</v>
      </c>
      <c r="J12740" s="378">
        <v>4</v>
      </c>
      <c r="K12740" s="381">
        <v>1974</v>
      </c>
      <c r="L12740" s="369">
        <f t="shared" ca="1" si="199"/>
        <v>50</v>
      </c>
      <c r="M12740" s="299" t="s">
        <v>17337</v>
      </c>
      <c r="N12740" s="10" t="s">
        <v>28854</v>
      </c>
      <c r="O12740" s="389" t="s">
        <v>29329</v>
      </c>
      <c r="P12740" s="386">
        <v>43372</v>
      </c>
    </row>
    <row r="12741" spans="1:16" s="8" customFormat="1" ht="15" customHeight="1" x14ac:dyDescent="0.25">
      <c r="A12741" s="362" t="s">
        <v>27</v>
      </c>
      <c r="B12741" s="362" t="s">
        <v>22116</v>
      </c>
      <c r="C12741" s="340" t="s">
        <v>28681</v>
      </c>
      <c r="D12741" s="362" t="s">
        <v>28680</v>
      </c>
      <c r="E12741" s="362" t="s">
        <v>74</v>
      </c>
      <c r="F12741" s="364">
        <v>32531570</v>
      </c>
      <c r="G12741" s="363">
        <v>27325315704</v>
      </c>
      <c r="H12741" s="365">
        <v>31610</v>
      </c>
      <c r="I12741" s="388">
        <v>17</v>
      </c>
      <c r="J12741" s="378">
        <v>7</v>
      </c>
      <c r="K12741" s="381">
        <v>1986</v>
      </c>
      <c r="L12741" s="369">
        <f t="shared" ca="1" si="199"/>
        <v>37</v>
      </c>
      <c r="M12741" s="299" t="s">
        <v>17337</v>
      </c>
      <c r="N12741" s="10" t="s">
        <v>28854</v>
      </c>
      <c r="O12741" s="389" t="s">
        <v>177</v>
      </c>
      <c r="P12741" s="386" t="s">
        <v>177</v>
      </c>
    </row>
    <row r="12742" spans="1:16" s="8" customFormat="1" ht="15" customHeight="1" x14ac:dyDescent="0.25">
      <c r="A12742" s="362" t="s">
        <v>889</v>
      </c>
      <c r="B12742" s="362" t="s">
        <v>22116</v>
      </c>
      <c r="C12742" s="340" t="s">
        <v>39022</v>
      </c>
      <c r="D12742" s="362" t="s">
        <v>32032</v>
      </c>
      <c r="E12742" s="362">
        <v>32</v>
      </c>
      <c r="F12742" s="364">
        <v>34503754</v>
      </c>
      <c r="G12742" s="363">
        <v>27345037549</v>
      </c>
      <c r="H12742" s="365">
        <v>32679</v>
      </c>
      <c r="I12742" s="388">
        <v>20</v>
      </c>
      <c r="J12742" s="378">
        <v>6</v>
      </c>
      <c r="K12742" s="381">
        <v>1989</v>
      </c>
      <c r="L12742" s="369">
        <f t="shared" ca="1" si="199"/>
        <v>34</v>
      </c>
      <c r="M12742" s="299" t="s">
        <v>17337</v>
      </c>
      <c r="N12742" s="10" t="s">
        <v>28854</v>
      </c>
      <c r="O12742" s="389" t="s">
        <v>39123</v>
      </c>
      <c r="P12742" s="386">
        <v>34892</v>
      </c>
    </row>
    <row r="12743" spans="1:16" s="8" customFormat="1" ht="15" customHeight="1" x14ac:dyDescent="0.25">
      <c r="A12743" s="362" t="s">
        <v>59</v>
      </c>
      <c r="B12743" s="362" t="s">
        <v>22116</v>
      </c>
      <c r="C12743" s="340" t="s">
        <v>32800</v>
      </c>
      <c r="D12743" s="362" t="s">
        <v>33320</v>
      </c>
      <c r="E12743" s="362">
        <v>33</v>
      </c>
      <c r="F12743" s="364">
        <v>26552413</v>
      </c>
      <c r="G12743" s="363">
        <v>27265524139</v>
      </c>
      <c r="H12743" s="365">
        <v>28566</v>
      </c>
      <c r="I12743" s="388">
        <v>17</v>
      </c>
      <c r="J12743" s="378">
        <v>3</v>
      </c>
      <c r="K12743" s="381">
        <v>1978</v>
      </c>
      <c r="L12743" s="369">
        <f t="shared" ca="1" si="199"/>
        <v>46</v>
      </c>
      <c r="M12743" s="299" t="s">
        <v>18026</v>
      </c>
      <c r="N12743" s="10" t="s">
        <v>28854</v>
      </c>
      <c r="O12743" s="389" t="s">
        <v>30833</v>
      </c>
      <c r="P12743" s="386">
        <v>43712</v>
      </c>
    </row>
    <row r="12744" spans="1:16" s="8" customFormat="1" ht="15" customHeight="1" x14ac:dyDescent="0.25">
      <c r="A12744" s="362" t="s">
        <v>252</v>
      </c>
      <c r="B12744" s="362" t="s">
        <v>22116</v>
      </c>
      <c r="C12744" s="340" t="s">
        <v>31279</v>
      </c>
      <c r="D12744" s="362" t="s">
        <v>31305</v>
      </c>
      <c r="E12744" s="362">
        <v>31</v>
      </c>
      <c r="F12744" s="364">
        <v>23059992</v>
      </c>
      <c r="G12744" s="363">
        <v>27230599926</v>
      </c>
      <c r="H12744" s="365">
        <v>26745</v>
      </c>
      <c r="I12744" s="388">
        <v>22</v>
      </c>
      <c r="J12744" s="378">
        <v>3</v>
      </c>
      <c r="K12744" s="381">
        <v>1973</v>
      </c>
      <c r="L12744" s="369">
        <f t="shared" ca="1" si="199"/>
        <v>51</v>
      </c>
      <c r="M12744" s="299" t="s">
        <v>17337</v>
      </c>
      <c r="N12744" s="10" t="s">
        <v>28854</v>
      </c>
      <c r="O12744" s="389" t="s">
        <v>31211</v>
      </c>
      <c r="P12744" s="386">
        <v>44290</v>
      </c>
    </row>
    <row r="12745" spans="1:16" s="8" customFormat="1" ht="15" customHeight="1" x14ac:dyDescent="0.25">
      <c r="A12745" s="362" t="s">
        <v>27</v>
      </c>
      <c r="B12745" s="362" t="s">
        <v>22116</v>
      </c>
      <c r="C12745" s="340" t="s">
        <v>28679</v>
      </c>
      <c r="D12745" s="362" t="s">
        <v>28678</v>
      </c>
      <c r="E12745" s="362">
        <v>30</v>
      </c>
      <c r="F12745" s="364">
        <v>22273026</v>
      </c>
      <c r="G12745" s="363">
        <v>27222730266</v>
      </c>
      <c r="H12745" s="365">
        <v>26103</v>
      </c>
      <c r="I12745" s="388">
        <v>19</v>
      </c>
      <c r="J12745" s="378">
        <v>6</v>
      </c>
      <c r="K12745" s="381">
        <v>1971</v>
      </c>
      <c r="L12745" s="369">
        <f t="shared" ca="1" si="199"/>
        <v>52</v>
      </c>
      <c r="M12745" s="299" t="s">
        <v>17337</v>
      </c>
      <c r="N12745" s="10" t="s">
        <v>28854</v>
      </c>
      <c r="O12745" s="389" t="s">
        <v>177</v>
      </c>
      <c r="P12745" s="386" t="s">
        <v>177</v>
      </c>
    </row>
    <row r="12746" spans="1:16" s="8" customFormat="1" ht="15" customHeight="1" x14ac:dyDescent="0.25">
      <c r="A12746" s="362" t="s">
        <v>59</v>
      </c>
      <c r="B12746" s="362" t="s">
        <v>22116</v>
      </c>
      <c r="C12746" s="340" t="s">
        <v>28677</v>
      </c>
      <c r="D12746" s="362" t="s">
        <v>28676</v>
      </c>
      <c r="E12746" s="362">
        <v>30</v>
      </c>
      <c r="F12746" s="364">
        <v>26304113</v>
      </c>
      <c r="G12746" s="363">
        <v>27263041130</v>
      </c>
      <c r="H12746" s="365">
        <v>28585</v>
      </c>
      <c r="I12746" s="388">
        <v>5</v>
      </c>
      <c r="J12746" s="378">
        <v>4</v>
      </c>
      <c r="K12746" s="381">
        <v>1978</v>
      </c>
      <c r="L12746" s="369">
        <f t="shared" ca="1" si="199"/>
        <v>46</v>
      </c>
      <c r="M12746" s="299" t="s">
        <v>17337</v>
      </c>
      <c r="N12746" s="10" t="s">
        <v>28854</v>
      </c>
      <c r="O12746" s="389" t="s">
        <v>30804</v>
      </c>
      <c r="P12746" s="386">
        <v>40897</v>
      </c>
    </row>
    <row r="12747" spans="1:16" s="8" customFormat="1" ht="15" customHeight="1" x14ac:dyDescent="0.25">
      <c r="A12747" s="362" t="s">
        <v>179</v>
      </c>
      <c r="B12747" s="362" t="s">
        <v>22116</v>
      </c>
      <c r="C12747" s="340" t="s">
        <v>28675</v>
      </c>
      <c r="D12747" s="362" t="s">
        <v>28674</v>
      </c>
      <c r="E12747" s="362">
        <v>33</v>
      </c>
      <c r="F12747" s="364">
        <v>27680891</v>
      </c>
      <c r="G12747" s="363">
        <v>27276808910</v>
      </c>
      <c r="H12747" s="365">
        <v>29139</v>
      </c>
      <c r="I12747" s="388">
        <v>11</v>
      </c>
      <c r="J12747" s="378">
        <v>10</v>
      </c>
      <c r="K12747" s="381">
        <v>1979</v>
      </c>
      <c r="L12747" s="369">
        <f t="shared" ca="1" si="199"/>
        <v>44</v>
      </c>
      <c r="M12747" s="299" t="s">
        <v>17337</v>
      </c>
      <c r="N12747" s="10" t="s">
        <v>28854</v>
      </c>
      <c r="O12747" s="389" t="s">
        <v>30824</v>
      </c>
      <c r="P12747" s="386">
        <v>40735</v>
      </c>
    </row>
    <row r="12748" spans="1:16" s="8" customFormat="1" ht="15" customHeight="1" x14ac:dyDescent="0.25">
      <c r="A12748" s="362" t="s">
        <v>252</v>
      </c>
      <c r="B12748" s="362" t="s">
        <v>22116</v>
      </c>
      <c r="C12748" s="340" t="s">
        <v>28673</v>
      </c>
      <c r="D12748" s="362" t="s">
        <v>28672</v>
      </c>
      <c r="E12748" s="362">
        <v>33</v>
      </c>
      <c r="F12748" s="364">
        <v>21849040</v>
      </c>
      <c r="G12748" s="363">
        <v>27218490404</v>
      </c>
      <c r="H12748" s="365">
        <v>25823</v>
      </c>
      <c r="I12748" s="388">
        <v>12</v>
      </c>
      <c r="J12748" s="378">
        <v>9</v>
      </c>
      <c r="K12748" s="381">
        <v>1970</v>
      </c>
      <c r="L12748" s="369">
        <f t="shared" ca="1" si="199"/>
        <v>53</v>
      </c>
      <c r="M12748" s="299" t="s">
        <v>17337</v>
      </c>
      <c r="N12748" s="10" t="s">
        <v>28854</v>
      </c>
      <c r="O12748" s="389" t="s">
        <v>30799</v>
      </c>
      <c r="P12748" s="386" t="s">
        <v>177</v>
      </c>
    </row>
    <row r="12749" spans="1:16" s="8" customFormat="1" ht="15" customHeight="1" x14ac:dyDescent="0.25">
      <c r="A12749" s="362" t="s">
        <v>59</v>
      </c>
      <c r="B12749" s="362" t="s">
        <v>22116</v>
      </c>
      <c r="C12749" s="340" t="s">
        <v>28671</v>
      </c>
      <c r="D12749" s="362" t="s">
        <v>28670</v>
      </c>
      <c r="E12749" s="362">
        <v>30</v>
      </c>
      <c r="F12749" s="364">
        <v>22309027</v>
      </c>
      <c r="G12749" s="363">
        <v>27223090279</v>
      </c>
      <c r="H12749" s="365">
        <v>26116</v>
      </c>
      <c r="I12749" s="388">
        <v>2</v>
      </c>
      <c r="J12749" s="378">
        <v>7</v>
      </c>
      <c r="K12749" s="381">
        <v>1971</v>
      </c>
      <c r="L12749" s="369">
        <f t="shared" ca="1" si="199"/>
        <v>52</v>
      </c>
      <c r="M12749" s="299" t="s">
        <v>17337</v>
      </c>
      <c r="N12749" s="10" t="s">
        <v>28854</v>
      </c>
      <c r="O12749" s="389" t="s">
        <v>30812</v>
      </c>
      <c r="P12749" s="386" t="s">
        <v>177</v>
      </c>
    </row>
    <row r="12750" spans="1:16" s="8" customFormat="1" ht="15" customHeight="1" x14ac:dyDescent="0.25">
      <c r="A12750" s="362" t="s">
        <v>36</v>
      </c>
      <c r="B12750" s="362" t="s">
        <v>22116</v>
      </c>
      <c r="C12750" s="340" t="s">
        <v>28669</v>
      </c>
      <c r="D12750" s="362" t="s">
        <v>28668</v>
      </c>
      <c r="E12750" s="362">
        <v>33</v>
      </c>
      <c r="F12750" s="364">
        <v>24794213</v>
      </c>
      <c r="G12750" s="363">
        <v>27247942136</v>
      </c>
      <c r="H12750" s="365">
        <v>27595</v>
      </c>
      <c r="I12750" s="388">
        <v>20</v>
      </c>
      <c r="J12750" s="378">
        <v>7</v>
      </c>
      <c r="K12750" s="381">
        <v>1975</v>
      </c>
      <c r="L12750" s="369">
        <f t="shared" ca="1" si="199"/>
        <v>48</v>
      </c>
      <c r="M12750" s="299" t="s">
        <v>17337</v>
      </c>
      <c r="N12750" s="10" t="s">
        <v>28854</v>
      </c>
      <c r="O12750" s="389" t="s">
        <v>30763</v>
      </c>
      <c r="P12750" s="386">
        <v>40552</v>
      </c>
    </row>
    <row r="12751" spans="1:16" s="8" customFormat="1" ht="15" customHeight="1" x14ac:dyDescent="0.25">
      <c r="A12751" s="362" t="s">
        <v>27</v>
      </c>
      <c r="B12751" s="362" t="s">
        <v>22116</v>
      </c>
      <c r="C12751" s="340" t="s">
        <v>28667</v>
      </c>
      <c r="D12751" s="362" t="s">
        <v>28666</v>
      </c>
      <c r="E12751" s="362">
        <v>32</v>
      </c>
      <c r="F12751" s="364">
        <v>16171691</v>
      </c>
      <c r="G12751" s="363">
        <v>27161716915</v>
      </c>
      <c r="H12751" s="365">
        <v>22828</v>
      </c>
      <c r="I12751" s="388">
        <v>1</v>
      </c>
      <c r="J12751" s="378">
        <v>7</v>
      </c>
      <c r="K12751" s="381">
        <v>1962</v>
      </c>
      <c r="L12751" s="369">
        <f t="shared" ca="1" si="199"/>
        <v>61</v>
      </c>
      <c r="M12751" s="299" t="s">
        <v>17337</v>
      </c>
      <c r="N12751" s="10" t="s">
        <v>28854</v>
      </c>
      <c r="O12751" s="389" t="s">
        <v>29341</v>
      </c>
      <c r="P12751" s="386">
        <v>43105</v>
      </c>
    </row>
    <row r="12752" spans="1:16" s="8" customFormat="1" ht="15" customHeight="1" x14ac:dyDescent="0.25">
      <c r="A12752" s="362" t="s">
        <v>59</v>
      </c>
      <c r="B12752" s="362" t="s">
        <v>22116</v>
      </c>
      <c r="C12752" s="340" t="s">
        <v>28665</v>
      </c>
      <c r="D12752" s="362" t="s">
        <v>28664</v>
      </c>
      <c r="E12752" s="362">
        <v>34</v>
      </c>
      <c r="F12752" s="364">
        <v>34398724</v>
      </c>
      <c r="G12752" s="363">
        <v>27343987248</v>
      </c>
      <c r="H12752" s="365">
        <v>32658</v>
      </c>
      <c r="I12752" s="388">
        <v>30</v>
      </c>
      <c r="J12752" s="378">
        <v>5</v>
      </c>
      <c r="K12752" s="381">
        <v>1989</v>
      </c>
      <c r="L12752" s="369">
        <f t="shared" ca="1" si="199"/>
        <v>34</v>
      </c>
      <c r="M12752" s="299" t="s">
        <v>17337</v>
      </c>
      <c r="N12752" s="10" t="s">
        <v>28854</v>
      </c>
      <c r="O12752" s="389" t="s">
        <v>30739</v>
      </c>
      <c r="P12752" s="386">
        <v>40393</v>
      </c>
    </row>
    <row r="12753" spans="1:16" s="8" customFormat="1" ht="15" customHeight="1" x14ac:dyDescent="0.25">
      <c r="A12753" s="362" t="s">
        <v>27</v>
      </c>
      <c r="B12753" s="362" t="s">
        <v>22116</v>
      </c>
      <c r="C12753" s="340" t="s">
        <v>28663</v>
      </c>
      <c r="D12753" s="362" t="s">
        <v>28662</v>
      </c>
      <c r="E12753" s="362">
        <v>30</v>
      </c>
      <c r="F12753" s="364">
        <v>33032020</v>
      </c>
      <c r="G12753" s="363">
        <v>27330320201</v>
      </c>
      <c r="H12753" s="365">
        <v>31911</v>
      </c>
      <c r="I12753" s="388">
        <v>14</v>
      </c>
      <c r="J12753" s="378">
        <v>5</v>
      </c>
      <c r="K12753" s="381">
        <v>1987</v>
      </c>
      <c r="L12753" s="369">
        <f t="shared" ca="1" si="199"/>
        <v>36</v>
      </c>
      <c r="M12753" s="299" t="s">
        <v>17337</v>
      </c>
      <c r="N12753" s="10" t="s">
        <v>28854</v>
      </c>
      <c r="O12753" s="389" t="s">
        <v>30790</v>
      </c>
      <c r="P12753" s="386" t="s">
        <v>177</v>
      </c>
    </row>
    <row r="12754" spans="1:16" s="8" customFormat="1" ht="15" customHeight="1" x14ac:dyDescent="0.25">
      <c r="A12754" s="362" t="s">
        <v>27</v>
      </c>
      <c r="B12754" s="362" t="s">
        <v>22116</v>
      </c>
      <c r="C12754" s="340" t="s">
        <v>28661</v>
      </c>
      <c r="D12754" s="362" t="s">
        <v>28660</v>
      </c>
      <c r="E12754" s="362">
        <v>30</v>
      </c>
      <c r="F12754" s="364">
        <v>23844736</v>
      </c>
      <c r="G12754" s="363">
        <v>23238447364</v>
      </c>
      <c r="H12754" s="365">
        <v>27195</v>
      </c>
      <c r="I12754" s="388">
        <v>15</v>
      </c>
      <c r="J12754" s="378">
        <v>6</v>
      </c>
      <c r="K12754" s="381">
        <v>1974</v>
      </c>
      <c r="L12754" s="369">
        <f t="shared" ca="1" si="199"/>
        <v>49</v>
      </c>
      <c r="M12754" s="299" t="s">
        <v>17337</v>
      </c>
      <c r="N12754" s="10" t="s">
        <v>28854</v>
      </c>
      <c r="O12754" s="389" t="s">
        <v>29324</v>
      </c>
      <c r="P12754" s="386">
        <v>43018</v>
      </c>
    </row>
    <row r="12755" spans="1:16" s="8" customFormat="1" ht="15" customHeight="1" x14ac:dyDescent="0.25">
      <c r="A12755" s="362" t="s">
        <v>161</v>
      </c>
      <c r="B12755" s="362" t="s">
        <v>22116</v>
      </c>
      <c r="C12755" s="340" t="s">
        <v>28659</v>
      </c>
      <c r="D12755" s="362" t="s">
        <v>28658</v>
      </c>
      <c r="E12755" s="362">
        <v>33</v>
      </c>
      <c r="F12755" s="364">
        <v>10889516</v>
      </c>
      <c r="G12755" s="363">
        <v>27108895166</v>
      </c>
      <c r="H12755" s="365" t="s">
        <v>177</v>
      </c>
      <c r="I12755" s="388"/>
      <c r="J12755" s="378"/>
      <c r="K12755" s="381"/>
      <c r="L12755" s="369" t="e">
        <f t="shared" ca="1" si="199"/>
        <v>#VALUE!</v>
      </c>
      <c r="M12755" s="299" t="s">
        <v>40176</v>
      </c>
      <c r="N12755" s="10" t="s">
        <v>28854</v>
      </c>
      <c r="O12755" s="389" t="s">
        <v>29349</v>
      </c>
      <c r="P12755" s="386">
        <v>43140</v>
      </c>
    </row>
    <row r="12756" spans="1:16" s="8" customFormat="1" ht="15" customHeight="1" x14ac:dyDescent="0.25">
      <c r="A12756" s="362" t="s">
        <v>27</v>
      </c>
      <c r="B12756" s="362" t="s">
        <v>22116</v>
      </c>
      <c r="C12756" s="340" t="s">
        <v>28656</v>
      </c>
      <c r="D12756" s="362" t="s">
        <v>28655</v>
      </c>
      <c r="E12756" s="362">
        <v>33</v>
      </c>
      <c r="F12756" s="364">
        <v>31289660</v>
      </c>
      <c r="G12756" s="363">
        <v>27312896600</v>
      </c>
      <c r="H12756" s="365">
        <v>30995</v>
      </c>
      <c r="I12756" s="388">
        <v>9</v>
      </c>
      <c r="J12756" s="378">
        <v>11</v>
      </c>
      <c r="K12756" s="381">
        <v>1984</v>
      </c>
      <c r="L12756" s="369">
        <f t="shared" ca="1" si="199"/>
        <v>39</v>
      </c>
      <c r="M12756" s="299" t="s">
        <v>17337</v>
      </c>
      <c r="N12756" s="10" t="s">
        <v>28854</v>
      </c>
      <c r="O12756" s="389" t="s">
        <v>30762</v>
      </c>
      <c r="P12756" s="386">
        <v>33939</v>
      </c>
    </row>
    <row r="12757" spans="1:16" s="8" customFormat="1" ht="15" customHeight="1" x14ac:dyDescent="0.25">
      <c r="A12757" s="362" t="s">
        <v>161</v>
      </c>
      <c r="B12757" s="362" t="s">
        <v>22116</v>
      </c>
      <c r="C12757" s="340" t="s">
        <v>33964</v>
      </c>
      <c r="D12757" s="362" t="s">
        <v>33981</v>
      </c>
      <c r="E12757" s="362">
        <v>32</v>
      </c>
      <c r="F12757" s="364">
        <v>18436513</v>
      </c>
      <c r="G12757" s="363">
        <v>27184365133</v>
      </c>
      <c r="H12757" s="365">
        <v>24582</v>
      </c>
      <c r="I12757" s="388">
        <v>20</v>
      </c>
      <c r="J12757" s="378">
        <v>4</v>
      </c>
      <c r="K12757" s="381">
        <v>1967</v>
      </c>
      <c r="L12757" s="369">
        <f t="shared" ca="1" si="199"/>
        <v>57</v>
      </c>
      <c r="M12757" s="299" t="s">
        <v>17470</v>
      </c>
      <c r="N12757" s="10" t="s">
        <v>28854</v>
      </c>
      <c r="O12757" s="389" t="s">
        <v>34034</v>
      </c>
      <c r="P12757" s="386">
        <v>43228</v>
      </c>
    </row>
    <row r="12758" spans="1:16" s="8" customFormat="1" ht="15" customHeight="1" x14ac:dyDescent="0.25">
      <c r="A12758" s="362" t="s">
        <v>179</v>
      </c>
      <c r="B12758" s="362" t="s">
        <v>22116</v>
      </c>
      <c r="C12758" s="340" t="s">
        <v>28654</v>
      </c>
      <c r="D12758" s="362" t="s">
        <v>28653</v>
      </c>
      <c r="E12758" s="362">
        <v>32</v>
      </c>
      <c r="F12758" s="364">
        <v>20525507</v>
      </c>
      <c r="G12758" s="363">
        <v>27205255074</v>
      </c>
      <c r="H12758" s="365">
        <v>25087</v>
      </c>
      <c r="I12758" s="388">
        <v>6</v>
      </c>
      <c r="J12758" s="378">
        <v>9</v>
      </c>
      <c r="K12758" s="381">
        <v>1968</v>
      </c>
      <c r="L12758" s="369">
        <f t="shared" ca="1" si="199"/>
        <v>55</v>
      </c>
      <c r="M12758" s="299" t="s">
        <v>17337</v>
      </c>
      <c r="N12758" s="10" t="s">
        <v>28854</v>
      </c>
      <c r="O12758" s="389" t="s">
        <v>30775</v>
      </c>
      <c r="P12758" s="386">
        <v>41918</v>
      </c>
    </row>
    <row r="12759" spans="1:16" s="8" customFormat="1" ht="15" customHeight="1" x14ac:dyDescent="0.25">
      <c r="A12759" s="362" t="s">
        <v>193</v>
      </c>
      <c r="B12759" s="362" t="s">
        <v>22116</v>
      </c>
      <c r="C12759" s="340" t="s">
        <v>28652</v>
      </c>
      <c r="D12759" s="362" t="s">
        <v>28651</v>
      </c>
      <c r="E12759" s="362">
        <v>33</v>
      </c>
      <c r="F12759" s="364">
        <v>13819138</v>
      </c>
      <c r="G12759" s="363">
        <v>27138191384</v>
      </c>
      <c r="H12759" s="365">
        <v>21067</v>
      </c>
      <c r="I12759" s="388">
        <v>4</v>
      </c>
      <c r="J12759" s="378">
        <v>9</v>
      </c>
      <c r="K12759" s="381">
        <v>1957</v>
      </c>
      <c r="L12759" s="369">
        <f t="shared" ca="1" si="199"/>
        <v>66</v>
      </c>
      <c r="M12759" s="299" t="s">
        <v>40176</v>
      </c>
      <c r="N12759" s="10" t="s">
        <v>28854</v>
      </c>
      <c r="O12759" s="389" t="s">
        <v>30738</v>
      </c>
      <c r="P12759" s="386">
        <v>41249</v>
      </c>
    </row>
    <row r="12760" spans="1:16" s="8" customFormat="1" ht="15" customHeight="1" x14ac:dyDescent="0.25">
      <c r="A12760" s="362">
        <v>17</v>
      </c>
      <c r="B12760" s="362" t="s">
        <v>22116</v>
      </c>
      <c r="C12760" s="340" t="s">
        <v>28650</v>
      </c>
      <c r="D12760" s="362" t="s">
        <v>28649</v>
      </c>
      <c r="E12760" s="362">
        <v>14</v>
      </c>
      <c r="F12760" s="364">
        <v>23468065</v>
      </c>
      <c r="G12760" s="363">
        <v>27234680655</v>
      </c>
      <c r="H12760" s="365">
        <v>26875</v>
      </c>
      <c r="I12760" s="388">
        <v>30</v>
      </c>
      <c r="J12760" s="378">
        <v>7</v>
      </c>
      <c r="K12760" s="381">
        <v>1973</v>
      </c>
      <c r="L12760" s="369">
        <f t="shared" ca="1" si="199"/>
        <v>50</v>
      </c>
      <c r="M12760" s="299" t="s">
        <v>17337</v>
      </c>
      <c r="N12760" s="10" t="s">
        <v>28854</v>
      </c>
      <c r="O12760" s="389" t="s">
        <v>177</v>
      </c>
      <c r="P12760" s="386" t="s">
        <v>177</v>
      </c>
    </row>
    <row r="12761" spans="1:16" s="8" customFormat="1" ht="15" customHeight="1" x14ac:dyDescent="0.25">
      <c r="A12761" s="362" t="s">
        <v>27</v>
      </c>
      <c r="B12761" s="362" t="s">
        <v>22116</v>
      </c>
      <c r="C12761" s="340" t="s">
        <v>39149</v>
      </c>
      <c r="D12761" s="362" t="s">
        <v>39150</v>
      </c>
      <c r="E12761" s="362">
        <v>34</v>
      </c>
      <c r="F12761" s="364">
        <v>32017970</v>
      </c>
      <c r="G12761" s="363">
        <v>27320179705</v>
      </c>
      <c r="H12761" s="365">
        <v>31399</v>
      </c>
      <c r="I12761" s="388">
        <v>18</v>
      </c>
      <c r="J12761" s="378">
        <v>12</v>
      </c>
      <c r="K12761" s="381">
        <v>1985</v>
      </c>
      <c r="L12761" s="369">
        <f t="shared" ca="1" si="199"/>
        <v>38</v>
      </c>
      <c r="M12761" s="299" t="s">
        <v>17337</v>
      </c>
      <c r="N12761" s="10" t="s">
        <v>28854</v>
      </c>
      <c r="O12761" s="389" t="s">
        <v>34034</v>
      </c>
      <c r="P12761" s="386">
        <v>44497</v>
      </c>
    </row>
    <row r="12762" spans="1:16" s="8" customFormat="1" ht="15" customHeight="1" x14ac:dyDescent="0.25">
      <c r="A12762" s="362" t="s">
        <v>27</v>
      </c>
      <c r="B12762" s="362" t="s">
        <v>22116</v>
      </c>
      <c r="C12762" s="340" t="s">
        <v>28648</v>
      </c>
      <c r="D12762" s="362" t="s">
        <v>28647</v>
      </c>
      <c r="E12762" s="362">
        <v>15</v>
      </c>
      <c r="F12762" s="364">
        <v>26088450</v>
      </c>
      <c r="G12762" s="363">
        <v>27260884501</v>
      </c>
      <c r="H12762" s="365">
        <v>28344</v>
      </c>
      <c r="I12762" s="388">
        <v>7</v>
      </c>
      <c r="J12762" s="378">
        <v>8</v>
      </c>
      <c r="K12762" s="381">
        <v>1977</v>
      </c>
      <c r="L12762" s="369">
        <f t="shared" ca="1" si="199"/>
        <v>46</v>
      </c>
      <c r="M12762" s="299" t="s">
        <v>17337</v>
      </c>
      <c r="N12762" s="10" t="s">
        <v>28854</v>
      </c>
      <c r="O12762" s="389" t="s">
        <v>30735</v>
      </c>
      <c r="P12762" s="386">
        <v>41932</v>
      </c>
    </row>
    <row r="12763" spans="1:16" s="8" customFormat="1" ht="15" customHeight="1" x14ac:dyDescent="0.25">
      <c r="A12763" s="362" t="s">
        <v>27</v>
      </c>
      <c r="B12763" s="362" t="s">
        <v>22116</v>
      </c>
      <c r="C12763" s="340" t="s">
        <v>28646</v>
      </c>
      <c r="D12763" s="362" t="s">
        <v>28645</v>
      </c>
      <c r="E12763" s="362">
        <v>30</v>
      </c>
      <c r="F12763" s="364">
        <v>21978299</v>
      </c>
      <c r="G12763" s="363">
        <v>27219782999</v>
      </c>
      <c r="H12763" s="365">
        <v>25988</v>
      </c>
      <c r="I12763" s="388">
        <v>24</v>
      </c>
      <c r="J12763" s="378">
        <v>2</v>
      </c>
      <c r="K12763" s="381">
        <v>1971</v>
      </c>
      <c r="L12763" s="369">
        <f t="shared" ca="1" si="199"/>
        <v>53</v>
      </c>
      <c r="M12763" s="299" t="s">
        <v>17337</v>
      </c>
      <c r="N12763" s="10" t="s">
        <v>28854</v>
      </c>
      <c r="O12763" s="389" t="s">
        <v>30736</v>
      </c>
      <c r="P12763" s="386" t="s">
        <v>177</v>
      </c>
    </row>
    <row r="12764" spans="1:16" s="8" customFormat="1" ht="15" customHeight="1" x14ac:dyDescent="0.25">
      <c r="A12764" s="362">
        <v>32</v>
      </c>
      <c r="B12764" s="362" t="s">
        <v>22116</v>
      </c>
      <c r="C12764" s="340" t="s">
        <v>32669</v>
      </c>
      <c r="D12764" s="362" t="s">
        <v>32670</v>
      </c>
      <c r="E12764" s="362">
        <v>14</v>
      </c>
      <c r="F12764" s="364">
        <v>28156378</v>
      </c>
      <c r="G12764" s="363">
        <v>27281563780</v>
      </c>
      <c r="H12764" s="365">
        <v>29490</v>
      </c>
      <c r="I12764" s="388">
        <v>26</v>
      </c>
      <c r="J12764" s="378">
        <v>9</v>
      </c>
      <c r="K12764" s="381">
        <v>1980</v>
      </c>
      <c r="L12764" s="369">
        <f t="shared" ca="1" si="199"/>
        <v>43</v>
      </c>
      <c r="M12764" s="299" t="s">
        <v>17337</v>
      </c>
      <c r="N12764" s="10" t="s">
        <v>28854</v>
      </c>
      <c r="O12764" s="389" t="s">
        <v>32443</v>
      </c>
      <c r="P12764" s="386">
        <v>44172</v>
      </c>
    </row>
    <row r="12765" spans="1:16" s="8" customFormat="1" ht="15" customHeight="1" x14ac:dyDescent="0.25">
      <c r="A12765" s="362" t="s">
        <v>27</v>
      </c>
      <c r="B12765" s="362" t="s">
        <v>22116</v>
      </c>
      <c r="C12765" s="340" t="s">
        <v>28644</v>
      </c>
      <c r="D12765" s="362" t="s">
        <v>28643</v>
      </c>
      <c r="E12765" s="362">
        <v>32</v>
      </c>
      <c r="F12765" s="364">
        <v>10633883</v>
      </c>
      <c r="G12765" s="363">
        <v>27106338839</v>
      </c>
      <c r="H12765" s="365">
        <v>19421</v>
      </c>
      <c r="I12765" s="388">
        <v>3</v>
      </c>
      <c r="J12765" s="378">
        <v>3</v>
      </c>
      <c r="K12765" s="381">
        <v>1953</v>
      </c>
      <c r="L12765" s="369">
        <f t="shared" ca="1" si="199"/>
        <v>71</v>
      </c>
      <c r="M12765" s="299" t="s">
        <v>40176</v>
      </c>
      <c r="N12765" s="10" t="s">
        <v>28854</v>
      </c>
      <c r="O12765" s="389" t="s">
        <v>29333</v>
      </c>
      <c r="P12765" s="386">
        <v>44046</v>
      </c>
    </row>
    <row r="12766" spans="1:16" s="8" customFormat="1" ht="15" customHeight="1" x14ac:dyDescent="0.25">
      <c r="A12766" s="362" t="s">
        <v>59</v>
      </c>
      <c r="B12766" s="362" t="s">
        <v>22116</v>
      </c>
      <c r="C12766" s="340" t="s">
        <v>28642</v>
      </c>
      <c r="D12766" s="362" t="s">
        <v>28641</v>
      </c>
      <c r="E12766" s="362">
        <v>33</v>
      </c>
      <c r="F12766" s="364">
        <v>26050781</v>
      </c>
      <c r="G12766" s="363">
        <v>27260507813</v>
      </c>
      <c r="H12766" s="365">
        <v>28323</v>
      </c>
      <c r="I12766" s="388">
        <v>17</v>
      </c>
      <c r="J12766" s="378">
        <v>7</v>
      </c>
      <c r="K12766" s="381">
        <v>1977</v>
      </c>
      <c r="L12766" s="369">
        <f t="shared" ca="1" si="199"/>
        <v>46</v>
      </c>
      <c r="M12766" s="299" t="s">
        <v>17337</v>
      </c>
      <c r="N12766" s="10" t="s">
        <v>28854</v>
      </c>
      <c r="O12766" s="389" t="s">
        <v>30753</v>
      </c>
      <c r="P12766" s="386">
        <v>40584</v>
      </c>
    </row>
    <row r="12767" spans="1:16" s="8" customFormat="1" ht="15" customHeight="1" x14ac:dyDescent="0.25">
      <c r="A12767" s="362" t="s">
        <v>27</v>
      </c>
      <c r="B12767" s="362" t="s">
        <v>22116</v>
      </c>
      <c r="C12767" s="340" t="s">
        <v>28640</v>
      </c>
      <c r="D12767" s="362" t="s">
        <v>28639</v>
      </c>
      <c r="E12767" s="362">
        <v>31</v>
      </c>
      <c r="F12767" s="364">
        <v>28168801</v>
      </c>
      <c r="G12767" s="363">
        <v>23281688014</v>
      </c>
      <c r="H12767" s="365">
        <v>29355</v>
      </c>
      <c r="I12767" s="388">
        <v>14</v>
      </c>
      <c r="J12767" s="378">
        <v>5</v>
      </c>
      <c r="K12767" s="381">
        <v>1980</v>
      </c>
      <c r="L12767" s="369">
        <f t="shared" ca="1" si="199"/>
        <v>43</v>
      </c>
      <c r="M12767" s="299" t="s">
        <v>17337</v>
      </c>
      <c r="N12767" s="10" t="s">
        <v>28854</v>
      </c>
      <c r="O12767" s="389" t="s">
        <v>30830</v>
      </c>
      <c r="P12767" s="386">
        <v>42203</v>
      </c>
    </row>
    <row r="12768" spans="1:16" s="8" customFormat="1" ht="15" customHeight="1" x14ac:dyDescent="0.25">
      <c r="A12768" s="362" t="s">
        <v>27</v>
      </c>
      <c r="B12768" s="362" t="s">
        <v>22116</v>
      </c>
      <c r="C12768" s="340" t="s">
        <v>28638</v>
      </c>
      <c r="D12768" s="362" t="s">
        <v>28637</v>
      </c>
      <c r="E12768" s="362">
        <v>31</v>
      </c>
      <c r="F12768" s="364">
        <v>23469065</v>
      </c>
      <c r="G12768" s="363">
        <v>27234690650</v>
      </c>
      <c r="H12768" s="365">
        <v>26833</v>
      </c>
      <c r="I12768" s="388">
        <v>18</v>
      </c>
      <c r="J12768" s="378">
        <v>6</v>
      </c>
      <c r="K12768" s="381">
        <v>1973</v>
      </c>
      <c r="L12768" s="369">
        <f t="shared" ca="1" si="199"/>
        <v>50</v>
      </c>
      <c r="M12768" s="299" t="s">
        <v>17337</v>
      </c>
      <c r="N12768" s="10" t="s">
        <v>28854</v>
      </c>
      <c r="O12768" s="389" t="s">
        <v>30824</v>
      </c>
      <c r="P12768" s="386">
        <v>41070</v>
      </c>
    </row>
    <row r="12769" spans="1:16" s="8" customFormat="1" ht="15" customHeight="1" x14ac:dyDescent="0.25">
      <c r="A12769" s="362" t="s">
        <v>59</v>
      </c>
      <c r="B12769" s="362" t="s">
        <v>22116</v>
      </c>
      <c r="C12769" s="340" t="s">
        <v>28636</v>
      </c>
      <c r="D12769" s="362" t="s">
        <v>28635</v>
      </c>
      <c r="E12769" s="362">
        <v>35</v>
      </c>
      <c r="F12769" s="364">
        <v>29440716</v>
      </c>
      <c r="G12769" s="363">
        <v>27294407168</v>
      </c>
      <c r="H12769" s="365">
        <v>30079</v>
      </c>
      <c r="I12769" s="388">
        <v>8</v>
      </c>
      <c r="J12769" s="378">
        <v>5</v>
      </c>
      <c r="K12769" s="381">
        <v>1982</v>
      </c>
      <c r="L12769" s="369">
        <f t="shared" ca="1" si="199"/>
        <v>41</v>
      </c>
      <c r="M12769" s="299" t="s">
        <v>17337</v>
      </c>
      <c r="N12769" s="10" t="s">
        <v>28854</v>
      </c>
      <c r="O12769" s="389" t="s">
        <v>36079</v>
      </c>
      <c r="P12769" s="386">
        <v>41634</v>
      </c>
    </row>
    <row r="12770" spans="1:16" s="8" customFormat="1" ht="15" customHeight="1" x14ac:dyDescent="0.25">
      <c r="A12770" s="362" t="s">
        <v>23</v>
      </c>
      <c r="B12770" s="362" t="s">
        <v>22116</v>
      </c>
      <c r="C12770" s="340" t="s">
        <v>28634</v>
      </c>
      <c r="D12770" s="362" t="s">
        <v>28633</v>
      </c>
      <c r="E12770" s="362">
        <v>30</v>
      </c>
      <c r="F12770" s="364">
        <v>26889551</v>
      </c>
      <c r="G12770" s="363">
        <v>27268895510</v>
      </c>
      <c r="H12770" s="365">
        <v>28843</v>
      </c>
      <c r="I12770" s="388">
        <v>19</v>
      </c>
      <c r="J12770" s="378">
        <v>12</v>
      </c>
      <c r="K12770" s="381">
        <v>1978</v>
      </c>
      <c r="L12770" s="369">
        <f t="shared" ca="1" si="199"/>
        <v>45</v>
      </c>
      <c r="M12770" s="299" t="s">
        <v>17337</v>
      </c>
      <c r="N12770" s="10" t="s">
        <v>28854</v>
      </c>
      <c r="O12770" s="389" t="s">
        <v>30819</v>
      </c>
      <c r="P12770" s="386">
        <v>41884</v>
      </c>
    </row>
    <row r="12771" spans="1:16" s="8" customFormat="1" ht="15" customHeight="1" x14ac:dyDescent="0.25">
      <c r="A12771" s="362" t="s">
        <v>59</v>
      </c>
      <c r="B12771" s="362" t="s">
        <v>22116</v>
      </c>
      <c r="C12771" s="340" t="s">
        <v>34489</v>
      </c>
      <c r="D12771" s="362" t="s">
        <v>34511</v>
      </c>
      <c r="E12771" s="362">
        <v>32</v>
      </c>
      <c r="F12771" s="364">
        <v>21860554</v>
      </c>
      <c r="G12771" s="363">
        <v>27218605546</v>
      </c>
      <c r="H12771" s="365">
        <v>25994</v>
      </c>
      <c r="I12771" s="388">
        <v>2</v>
      </c>
      <c r="J12771" s="378">
        <v>3</v>
      </c>
      <c r="K12771" s="381">
        <v>1971</v>
      </c>
      <c r="L12771" s="369">
        <f t="shared" ca="1" si="199"/>
        <v>53</v>
      </c>
      <c r="M12771" s="299" t="s">
        <v>17337</v>
      </c>
      <c r="N12771" s="10" t="s">
        <v>28854</v>
      </c>
      <c r="O12771" s="389" t="s">
        <v>34541</v>
      </c>
      <c r="P12771" s="386">
        <v>43658</v>
      </c>
    </row>
    <row r="12772" spans="1:16" s="8" customFormat="1" ht="15" customHeight="1" x14ac:dyDescent="0.25">
      <c r="A12772" s="362">
        <v>11</v>
      </c>
      <c r="B12772" s="362" t="s">
        <v>22116</v>
      </c>
      <c r="C12772" s="340" t="s">
        <v>28632</v>
      </c>
      <c r="D12772" s="362" t="s">
        <v>28631</v>
      </c>
      <c r="E12772" s="362" t="s">
        <v>55</v>
      </c>
      <c r="F12772" s="364">
        <v>26225230</v>
      </c>
      <c r="G12772" s="363">
        <v>27262252308</v>
      </c>
      <c r="H12772" s="365">
        <v>28417</v>
      </c>
      <c r="I12772" s="388">
        <v>19</v>
      </c>
      <c r="J12772" s="378">
        <v>10</v>
      </c>
      <c r="K12772" s="381">
        <v>1977</v>
      </c>
      <c r="L12772" s="369">
        <f t="shared" ca="1" si="199"/>
        <v>46</v>
      </c>
      <c r="M12772" s="299" t="s">
        <v>17337</v>
      </c>
      <c r="N12772" s="10" t="s">
        <v>28854</v>
      </c>
      <c r="O12772" s="389" t="s">
        <v>177</v>
      </c>
      <c r="P12772" s="386" t="s">
        <v>177</v>
      </c>
    </row>
    <row r="12773" spans="1:16" s="8" customFormat="1" ht="15" customHeight="1" x14ac:dyDescent="0.25">
      <c r="A12773" s="362">
        <v>11</v>
      </c>
      <c r="B12773" s="362" t="s">
        <v>22116</v>
      </c>
      <c r="C12773" s="340" t="s">
        <v>28630</v>
      </c>
      <c r="D12773" s="362" t="s">
        <v>28629</v>
      </c>
      <c r="E12773" s="362">
        <v>31</v>
      </c>
      <c r="F12773" s="364">
        <v>27377699</v>
      </c>
      <c r="G12773" s="363">
        <v>27273776996</v>
      </c>
      <c r="H12773" s="365">
        <v>29109</v>
      </c>
      <c r="I12773" s="388">
        <v>11</v>
      </c>
      <c r="J12773" s="378">
        <v>9</v>
      </c>
      <c r="K12773" s="381">
        <v>1979</v>
      </c>
      <c r="L12773" s="369">
        <f t="shared" ca="1" si="199"/>
        <v>44</v>
      </c>
      <c r="M12773" s="299" t="s">
        <v>17337</v>
      </c>
      <c r="N12773" s="10" t="s">
        <v>28854</v>
      </c>
      <c r="O12773" s="389" t="s">
        <v>30737</v>
      </c>
      <c r="P12773" s="386">
        <v>40628</v>
      </c>
    </row>
    <row r="12774" spans="1:16" s="8" customFormat="1" ht="15" customHeight="1" x14ac:dyDescent="0.25">
      <c r="A12774" s="362">
        <v>11</v>
      </c>
      <c r="B12774" s="362" t="s">
        <v>22116</v>
      </c>
      <c r="C12774" s="340" t="s">
        <v>28628</v>
      </c>
      <c r="D12774" s="362" t="s">
        <v>28627</v>
      </c>
      <c r="E12774" s="362" t="s">
        <v>99</v>
      </c>
      <c r="F12774" s="364">
        <v>27486309</v>
      </c>
      <c r="G12774" s="363">
        <v>27274863094</v>
      </c>
      <c r="H12774" s="365">
        <v>29125</v>
      </c>
      <c r="I12774" s="388">
        <v>27</v>
      </c>
      <c r="J12774" s="378">
        <v>9</v>
      </c>
      <c r="K12774" s="381">
        <v>1979</v>
      </c>
      <c r="L12774" s="369">
        <f t="shared" ca="1" si="199"/>
        <v>44</v>
      </c>
      <c r="M12774" s="299" t="s">
        <v>17337</v>
      </c>
      <c r="N12774" s="10" t="s">
        <v>28854</v>
      </c>
      <c r="O12774" s="389" t="s">
        <v>177</v>
      </c>
      <c r="P12774" s="386" t="s">
        <v>177</v>
      </c>
    </row>
    <row r="12775" spans="1:16" s="8" customFormat="1" ht="15" customHeight="1" x14ac:dyDescent="0.25">
      <c r="A12775" s="362" t="s">
        <v>33761</v>
      </c>
      <c r="B12775" s="362" t="s">
        <v>22116</v>
      </c>
      <c r="C12775" s="340" t="s">
        <v>28626</v>
      </c>
      <c r="D12775" s="362" t="s">
        <v>28625</v>
      </c>
      <c r="E12775" s="362">
        <v>33</v>
      </c>
      <c r="F12775" s="364">
        <v>21577358</v>
      </c>
      <c r="G12775" s="363">
        <v>24215773589</v>
      </c>
      <c r="H12775" s="365">
        <v>25717</v>
      </c>
      <c r="I12775" s="388">
        <v>29</v>
      </c>
      <c r="J12775" s="378">
        <v>5</v>
      </c>
      <c r="K12775" s="381">
        <v>1970</v>
      </c>
      <c r="L12775" s="369">
        <f t="shared" ca="1" si="199"/>
        <v>53</v>
      </c>
      <c r="M12775" s="299" t="s">
        <v>17337</v>
      </c>
      <c r="N12775" s="10" t="s">
        <v>28854</v>
      </c>
      <c r="O12775" s="389" t="s">
        <v>29344</v>
      </c>
      <c r="P12775" s="386">
        <v>42296</v>
      </c>
    </row>
    <row r="12776" spans="1:16" s="8" customFormat="1" ht="15" customHeight="1" x14ac:dyDescent="0.25">
      <c r="A12776" s="362">
        <v>13</v>
      </c>
      <c r="B12776" s="362" t="s">
        <v>22116</v>
      </c>
      <c r="C12776" s="340" t="s">
        <v>28624</v>
      </c>
      <c r="D12776" s="362" t="s">
        <v>28623</v>
      </c>
      <c r="E12776" s="362">
        <v>32</v>
      </c>
      <c r="F12776" s="364">
        <v>34294967</v>
      </c>
      <c r="G12776" s="363">
        <v>27342949679</v>
      </c>
      <c r="H12776" s="365">
        <v>32575</v>
      </c>
      <c r="I12776" s="388">
        <v>8</v>
      </c>
      <c r="J12776" s="378">
        <v>3</v>
      </c>
      <c r="K12776" s="381">
        <v>1989</v>
      </c>
      <c r="L12776" s="369">
        <f t="shared" ca="1" si="199"/>
        <v>35</v>
      </c>
      <c r="M12776" s="299" t="s">
        <v>17337</v>
      </c>
      <c r="N12776" s="10" t="s">
        <v>28854</v>
      </c>
      <c r="O12776" s="389" t="s">
        <v>29340</v>
      </c>
      <c r="P12776" s="386">
        <v>42260</v>
      </c>
    </row>
    <row r="12777" spans="1:16" s="8" customFormat="1" ht="15" customHeight="1" x14ac:dyDescent="0.25">
      <c r="A12777" s="362" t="s">
        <v>27</v>
      </c>
      <c r="B12777" s="362" t="s">
        <v>22116</v>
      </c>
      <c r="C12777" s="340" t="s">
        <v>32255</v>
      </c>
      <c r="D12777" s="362" t="s">
        <v>32256</v>
      </c>
      <c r="E12777" s="362">
        <v>13</v>
      </c>
      <c r="F12777" s="364">
        <v>46023754</v>
      </c>
      <c r="G12777" s="363">
        <v>27460237543</v>
      </c>
      <c r="H12777" s="365">
        <v>37928</v>
      </c>
      <c r="I12777" s="388">
        <v>3</v>
      </c>
      <c r="J12777" s="378">
        <v>11</v>
      </c>
      <c r="K12777" s="381">
        <v>2003</v>
      </c>
      <c r="L12777" s="369">
        <f t="shared" ca="1" si="199"/>
        <v>20</v>
      </c>
      <c r="M12777" s="299" t="s">
        <v>17337</v>
      </c>
      <c r="N12777" s="10" t="s">
        <v>28854</v>
      </c>
      <c r="O12777" s="389" t="s">
        <v>31910</v>
      </c>
      <c r="P12777" s="386">
        <v>44225</v>
      </c>
    </row>
    <row r="12778" spans="1:16" s="8" customFormat="1" ht="15" customHeight="1" x14ac:dyDescent="0.25">
      <c r="A12778" s="362">
        <v>24</v>
      </c>
      <c r="B12778" s="362" t="s">
        <v>22116</v>
      </c>
      <c r="C12778" s="340" t="s">
        <v>28622</v>
      </c>
      <c r="D12778" s="362" t="s">
        <v>28621</v>
      </c>
      <c r="E12778" s="362">
        <v>14</v>
      </c>
      <c r="F12778" s="364">
        <v>33503905</v>
      </c>
      <c r="G12778" s="363">
        <v>27335039055</v>
      </c>
      <c r="H12778" s="365">
        <v>32154</v>
      </c>
      <c r="I12778" s="388">
        <v>12</v>
      </c>
      <c r="J12778" s="378">
        <v>1</v>
      </c>
      <c r="K12778" s="381">
        <v>1988</v>
      </c>
      <c r="L12778" s="369">
        <f t="shared" ca="1" si="199"/>
        <v>36</v>
      </c>
      <c r="M12778" s="299" t="s">
        <v>17337</v>
      </c>
      <c r="N12778" s="10" t="s">
        <v>28854</v>
      </c>
      <c r="O12778" s="389" t="s">
        <v>30775</v>
      </c>
      <c r="P12778" s="386">
        <v>41880</v>
      </c>
    </row>
    <row r="12779" spans="1:16" s="8" customFormat="1" ht="15" customHeight="1" x14ac:dyDescent="0.25">
      <c r="A12779" s="362" t="s">
        <v>33761</v>
      </c>
      <c r="B12779" s="362" t="s">
        <v>22116</v>
      </c>
      <c r="C12779" s="340" t="s">
        <v>28620</v>
      </c>
      <c r="D12779" s="362" t="s">
        <v>28619</v>
      </c>
      <c r="E12779" s="362">
        <v>32</v>
      </c>
      <c r="F12779" s="364">
        <v>35571513</v>
      </c>
      <c r="G12779" s="363">
        <v>27355715138</v>
      </c>
      <c r="H12779" s="365">
        <v>33189</v>
      </c>
      <c r="I12779" s="388">
        <v>12</v>
      </c>
      <c r="J12779" s="378">
        <v>11</v>
      </c>
      <c r="K12779" s="381">
        <v>1990</v>
      </c>
      <c r="L12779" s="369">
        <f t="shared" ca="1" si="199"/>
        <v>33</v>
      </c>
      <c r="M12779" s="299" t="s">
        <v>17337</v>
      </c>
      <c r="N12779" s="10" t="s">
        <v>28854</v>
      </c>
      <c r="O12779" s="389" t="s">
        <v>29324</v>
      </c>
      <c r="P12779" s="386">
        <v>42881</v>
      </c>
    </row>
    <row r="12780" spans="1:16" s="8" customFormat="1" ht="15" customHeight="1" x14ac:dyDescent="0.25">
      <c r="A12780" s="362" t="s">
        <v>179</v>
      </c>
      <c r="B12780" s="362" t="s">
        <v>22116</v>
      </c>
      <c r="C12780" s="340" t="s">
        <v>28618</v>
      </c>
      <c r="D12780" s="362" t="s">
        <v>28617</v>
      </c>
      <c r="E12780" s="362">
        <v>33</v>
      </c>
      <c r="F12780" s="364">
        <v>27576968</v>
      </c>
      <c r="G12780" s="363">
        <v>27275769687</v>
      </c>
      <c r="H12780" s="365">
        <v>29109</v>
      </c>
      <c r="I12780" s="388">
        <v>11</v>
      </c>
      <c r="J12780" s="378">
        <v>9</v>
      </c>
      <c r="K12780" s="381">
        <v>1979</v>
      </c>
      <c r="L12780" s="369">
        <f t="shared" ca="1" si="199"/>
        <v>44</v>
      </c>
      <c r="M12780" s="299" t="s">
        <v>17337</v>
      </c>
      <c r="N12780" s="10" t="s">
        <v>28854</v>
      </c>
      <c r="O12780" s="389" t="s">
        <v>29333</v>
      </c>
      <c r="P12780" s="386">
        <v>35019</v>
      </c>
    </row>
    <row r="12781" spans="1:16" s="8" customFormat="1" ht="15" customHeight="1" x14ac:dyDescent="0.25">
      <c r="A12781" s="362" t="s">
        <v>46</v>
      </c>
      <c r="B12781" s="362" t="s">
        <v>22116</v>
      </c>
      <c r="C12781" s="340" t="s">
        <v>28616</v>
      </c>
      <c r="D12781" s="362" t="s">
        <v>27756</v>
      </c>
      <c r="E12781" s="362">
        <v>34</v>
      </c>
      <c r="F12781" s="364">
        <v>25846725</v>
      </c>
      <c r="G12781" s="363">
        <v>27258467251</v>
      </c>
      <c r="H12781" s="365">
        <v>28251</v>
      </c>
      <c r="I12781" s="388">
        <v>6</v>
      </c>
      <c r="J12781" s="378">
        <v>5</v>
      </c>
      <c r="K12781" s="381">
        <v>1977</v>
      </c>
      <c r="L12781" s="369">
        <f t="shared" ca="1" si="199"/>
        <v>46</v>
      </c>
      <c r="M12781" s="299" t="s">
        <v>17337</v>
      </c>
      <c r="N12781" s="10" t="s">
        <v>28854</v>
      </c>
      <c r="O12781" s="389" t="s">
        <v>33552</v>
      </c>
      <c r="P12781" s="386" t="s">
        <v>177</v>
      </c>
    </row>
    <row r="12782" spans="1:16" s="8" customFormat="1" ht="15" customHeight="1" x14ac:dyDescent="0.25">
      <c r="A12782" s="362" t="s">
        <v>59</v>
      </c>
      <c r="B12782" s="362" t="s">
        <v>22116</v>
      </c>
      <c r="C12782" s="340" t="s">
        <v>37551</v>
      </c>
      <c r="D12782" s="362" t="s">
        <v>37552</v>
      </c>
      <c r="E12782" s="362">
        <v>33</v>
      </c>
      <c r="F12782" s="364">
        <v>47536794</v>
      </c>
      <c r="G12782" s="363">
        <v>23475367944</v>
      </c>
      <c r="H12782" s="365">
        <v>38986</v>
      </c>
      <c r="I12782" s="388">
        <v>26</v>
      </c>
      <c r="J12782" s="378">
        <v>9</v>
      </c>
      <c r="K12782" s="381">
        <v>2006</v>
      </c>
      <c r="L12782" s="369">
        <f t="shared" ca="1" si="199"/>
        <v>17</v>
      </c>
      <c r="M12782" s="299" t="s">
        <v>40554</v>
      </c>
      <c r="N12782" s="10" t="s">
        <v>28854</v>
      </c>
      <c r="O12782" s="389" t="s">
        <v>37607</v>
      </c>
      <c r="P12782" s="386">
        <v>44726</v>
      </c>
    </row>
    <row r="12783" spans="1:16" s="8" customFormat="1" ht="15" customHeight="1" x14ac:dyDescent="0.25">
      <c r="A12783" s="362" t="s">
        <v>36</v>
      </c>
      <c r="B12783" s="362" t="s">
        <v>22116</v>
      </c>
      <c r="C12783" s="340" t="s">
        <v>28615</v>
      </c>
      <c r="D12783" s="362" t="s">
        <v>28614</v>
      </c>
      <c r="E12783" s="362">
        <v>31</v>
      </c>
      <c r="F12783" s="364">
        <v>24905314</v>
      </c>
      <c r="G12783" s="363">
        <v>27249053142</v>
      </c>
      <c r="H12783" s="365">
        <v>27685</v>
      </c>
      <c r="I12783" s="388">
        <v>18</v>
      </c>
      <c r="J12783" s="378">
        <v>10</v>
      </c>
      <c r="K12783" s="381">
        <v>1975</v>
      </c>
      <c r="L12783" s="369">
        <f t="shared" ca="1" si="199"/>
        <v>48</v>
      </c>
      <c r="M12783" s="299" t="s">
        <v>17337</v>
      </c>
      <c r="N12783" s="10" t="s">
        <v>28854</v>
      </c>
      <c r="O12783" s="389" t="s">
        <v>29346</v>
      </c>
      <c r="P12783" s="386">
        <v>43195</v>
      </c>
    </row>
    <row r="12784" spans="1:16" s="8" customFormat="1" ht="15" customHeight="1" x14ac:dyDescent="0.25">
      <c r="A12784" s="362" t="s">
        <v>46</v>
      </c>
      <c r="B12784" s="362" t="s">
        <v>22116</v>
      </c>
      <c r="C12784" s="340" t="s">
        <v>28613</v>
      </c>
      <c r="D12784" s="362" t="s">
        <v>28612</v>
      </c>
      <c r="E12784" s="362">
        <v>31</v>
      </c>
      <c r="F12784" s="364">
        <v>35202731</v>
      </c>
      <c r="G12784" s="363">
        <v>27352027311</v>
      </c>
      <c r="H12784" s="365">
        <v>32993</v>
      </c>
      <c r="I12784" s="388">
        <v>30</v>
      </c>
      <c r="J12784" s="378">
        <v>4</v>
      </c>
      <c r="K12784" s="381">
        <v>1990</v>
      </c>
      <c r="L12784" s="369">
        <f t="shared" ca="1" si="199"/>
        <v>33</v>
      </c>
      <c r="M12784" s="299" t="s">
        <v>17337</v>
      </c>
      <c r="N12784" s="10" t="s">
        <v>28854</v>
      </c>
      <c r="O12784" s="389" t="s">
        <v>177</v>
      </c>
      <c r="P12784" s="386" t="s">
        <v>177</v>
      </c>
    </row>
    <row r="12785" spans="1:16" s="8" customFormat="1" ht="15" customHeight="1" x14ac:dyDescent="0.25">
      <c r="A12785" s="362" t="s">
        <v>172</v>
      </c>
      <c r="B12785" s="362" t="s">
        <v>22116</v>
      </c>
      <c r="C12785" s="340" t="s">
        <v>28611</v>
      </c>
      <c r="D12785" s="362" t="s">
        <v>28610</v>
      </c>
      <c r="E12785" s="362">
        <v>33</v>
      </c>
      <c r="F12785" s="364">
        <v>32148265</v>
      </c>
      <c r="G12785" s="363">
        <v>27321482657</v>
      </c>
      <c r="H12785" s="365" t="s">
        <v>29588</v>
      </c>
      <c r="I12785" s="388">
        <v>11</v>
      </c>
      <c r="J12785" s="378">
        <v>5</v>
      </c>
      <c r="K12785" s="381">
        <v>1986</v>
      </c>
      <c r="L12785" s="369">
        <f t="shared" ca="1" si="199"/>
        <v>37</v>
      </c>
      <c r="M12785" s="299" t="s">
        <v>17337</v>
      </c>
      <c r="N12785" s="10" t="s">
        <v>28854</v>
      </c>
      <c r="O12785" s="389" t="s">
        <v>30823</v>
      </c>
      <c r="P12785" s="386">
        <v>34918</v>
      </c>
    </row>
    <row r="12786" spans="1:16" s="8" customFormat="1" ht="15" customHeight="1" x14ac:dyDescent="0.25">
      <c r="A12786" s="362" t="s">
        <v>179</v>
      </c>
      <c r="B12786" s="362" t="s">
        <v>22116</v>
      </c>
      <c r="C12786" s="340" t="s">
        <v>28609</v>
      </c>
      <c r="D12786" s="362" t="s">
        <v>28608</v>
      </c>
      <c r="E12786" s="362">
        <v>34</v>
      </c>
      <c r="F12786" s="364">
        <v>46322616</v>
      </c>
      <c r="G12786" s="363">
        <v>20463226165</v>
      </c>
      <c r="H12786" s="365" t="s">
        <v>177</v>
      </c>
      <c r="I12786" s="388"/>
      <c r="J12786" s="378"/>
      <c r="K12786" s="381"/>
      <c r="L12786" s="369" t="e">
        <f t="shared" ca="1" si="199"/>
        <v>#VALUE!</v>
      </c>
      <c r="M12786" s="299" t="s">
        <v>40554</v>
      </c>
      <c r="N12786" s="10" t="s">
        <v>40415</v>
      </c>
      <c r="O12786" s="389" t="s">
        <v>29353</v>
      </c>
      <c r="P12786" s="386">
        <v>42989</v>
      </c>
    </row>
    <row r="12787" spans="1:16" s="8" customFormat="1" ht="15" customHeight="1" x14ac:dyDescent="0.25">
      <c r="A12787" s="362" t="s">
        <v>972</v>
      </c>
      <c r="B12787" s="362" t="s">
        <v>22116</v>
      </c>
      <c r="C12787" s="340" t="s">
        <v>28607</v>
      </c>
      <c r="D12787" s="362" t="s">
        <v>28606</v>
      </c>
      <c r="E12787" s="362">
        <v>30</v>
      </c>
      <c r="F12787" s="364">
        <v>11723659</v>
      </c>
      <c r="G12787" s="363">
        <v>27117236590</v>
      </c>
      <c r="H12787" s="365">
        <v>19955</v>
      </c>
      <c r="I12787" s="388">
        <v>19</v>
      </c>
      <c r="J12787" s="378">
        <v>8</v>
      </c>
      <c r="K12787" s="381">
        <v>1954</v>
      </c>
      <c r="L12787" s="369">
        <f t="shared" ca="1" si="199"/>
        <v>69</v>
      </c>
      <c r="M12787" s="299" t="s">
        <v>17470</v>
      </c>
      <c r="N12787" s="10" t="s">
        <v>28854</v>
      </c>
      <c r="O12787" s="389" t="s">
        <v>29329</v>
      </c>
      <c r="P12787" s="386">
        <v>43359</v>
      </c>
    </row>
    <row r="12788" spans="1:16" s="8" customFormat="1" ht="15" customHeight="1" x14ac:dyDescent="0.25">
      <c r="A12788" s="362" t="s">
        <v>46</v>
      </c>
      <c r="B12788" s="362" t="s">
        <v>22116</v>
      </c>
      <c r="C12788" s="340" t="s">
        <v>33927</v>
      </c>
      <c r="D12788" s="362" t="s">
        <v>33928</v>
      </c>
      <c r="E12788" s="362">
        <v>30</v>
      </c>
      <c r="F12788" s="364">
        <v>30135196</v>
      </c>
      <c r="G12788" s="363">
        <v>27301351963</v>
      </c>
      <c r="H12788" s="365">
        <v>30374</v>
      </c>
      <c r="I12788" s="388">
        <v>27</v>
      </c>
      <c r="J12788" s="378">
        <v>2</v>
      </c>
      <c r="K12788" s="381">
        <v>1983</v>
      </c>
      <c r="L12788" s="369">
        <f t="shared" ca="1" si="199"/>
        <v>41</v>
      </c>
      <c r="M12788" s="299" t="s">
        <v>17337</v>
      </c>
      <c r="N12788" s="10" t="s">
        <v>28854</v>
      </c>
      <c r="O12788" s="389" t="s">
        <v>33567</v>
      </c>
      <c r="P12788" s="386">
        <v>44295</v>
      </c>
    </row>
    <row r="12789" spans="1:16" s="8" customFormat="1" ht="15" customHeight="1" x14ac:dyDescent="0.25">
      <c r="A12789" s="362">
        <v>16</v>
      </c>
      <c r="B12789" s="362" t="s">
        <v>22116</v>
      </c>
      <c r="C12789" s="340" t="s">
        <v>28604</v>
      </c>
      <c r="D12789" s="362" t="s">
        <v>28603</v>
      </c>
      <c r="E12789" s="362">
        <v>33</v>
      </c>
      <c r="F12789" s="364">
        <v>25612924</v>
      </c>
      <c r="G12789" s="363">
        <v>27256129243</v>
      </c>
      <c r="H12789" s="365">
        <v>28072</v>
      </c>
      <c r="I12789" s="388">
        <v>8</v>
      </c>
      <c r="J12789" s="378">
        <v>11</v>
      </c>
      <c r="K12789" s="381">
        <v>1976</v>
      </c>
      <c r="L12789" s="369">
        <f t="shared" ca="1" si="199"/>
        <v>47</v>
      </c>
      <c r="M12789" s="299" t="s">
        <v>17337</v>
      </c>
      <c r="N12789" s="10" t="s">
        <v>28854</v>
      </c>
      <c r="O12789" s="389" t="s">
        <v>30762</v>
      </c>
      <c r="P12789" s="386">
        <v>39697</v>
      </c>
    </row>
    <row r="12790" spans="1:16" s="8" customFormat="1" ht="15" customHeight="1" x14ac:dyDescent="0.25">
      <c r="A12790" s="362" t="s">
        <v>27</v>
      </c>
      <c r="B12790" s="362" t="s">
        <v>22116</v>
      </c>
      <c r="C12790" s="340" t="s">
        <v>35308</v>
      </c>
      <c r="D12790" s="362" t="s">
        <v>35309</v>
      </c>
      <c r="E12790" s="362">
        <v>30</v>
      </c>
      <c r="F12790" s="364">
        <v>32401875</v>
      </c>
      <c r="G12790" s="363">
        <v>27324018757</v>
      </c>
      <c r="H12790" s="365">
        <v>31577</v>
      </c>
      <c r="I12790" s="388">
        <v>14</v>
      </c>
      <c r="J12790" s="378">
        <v>6</v>
      </c>
      <c r="K12790" s="381">
        <v>1986</v>
      </c>
      <c r="L12790" s="369">
        <f t="shared" ca="1" si="199"/>
        <v>37</v>
      </c>
      <c r="M12790" s="299" t="s">
        <v>17337</v>
      </c>
      <c r="N12790" s="10" t="s">
        <v>28854</v>
      </c>
      <c r="O12790" s="389" t="s">
        <v>35341</v>
      </c>
      <c r="P12790" s="386">
        <v>44110</v>
      </c>
    </row>
    <row r="12791" spans="1:16" s="8" customFormat="1" ht="15" customHeight="1" x14ac:dyDescent="0.25">
      <c r="A12791" s="362" t="s">
        <v>5006</v>
      </c>
      <c r="B12791" s="362" t="s">
        <v>22116</v>
      </c>
      <c r="C12791" s="340" t="s">
        <v>33424</v>
      </c>
      <c r="D12791" s="362" t="s">
        <v>33251</v>
      </c>
      <c r="E12791" s="362">
        <v>30</v>
      </c>
      <c r="F12791" s="364">
        <v>32949380</v>
      </c>
      <c r="G12791" s="363">
        <v>27329493801</v>
      </c>
      <c r="H12791" s="365">
        <v>31824</v>
      </c>
      <c r="I12791" s="388">
        <v>16</v>
      </c>
      <c r="J12791" s="378">
        <v>2</v>
      </c>
      <c r="K12791" s="381">
        <v>1987</v>
      </c>
      <c r="L12791" s="369">
        <f t="shared" ca="1" si="199"/>
        <v>37</v>
      </c>
      <c r="M12791" s="299" t="s">
        <v>17337</v>
      </c>
      <c r="N12791" s="10" t="s">
        <v>28854</v>
      </c>
      <c r="O12791" s="389" t="s">
        <v>32454</v>
      </c>
      <c r="P12791" s="386">
        <v>44327</v>
      </c>
    </row>
    <row r="12792" spans="1:16" s="8" customFormat="1" ht="15" customHeight="1" x14ac:dyDescent="0.25">
      <c r="A12792" s="362" t="s">
        <v>27</v>
      </c>
      <c r="B12792" s="362" t="s">
        <v>22116</v>
      </c>
      <c r="C12792" s="340" t="s">
        <v>28602</v>
      </c>
      <c r="D12792" s="362" t="s">
        <v>28601</v>
      </c>
      <c r="E12792" s="362" t="s">
        <v>55</v>
      </c>
      <c r="F12792" s="364">
        <v>30887667</v>
      </c>
      <c r="G12792" s="363">
        <v>27308876670</v>
      </c>
      <c r="H12792" s="365">
        <v>30782</v>
      </c>
      <c r="I12792" s="388">
        <v>10</v>
      </c>
      <c r="J12792" s="378">
        <v>4</v>
      </c>
      <c r="K12792" s="381">
        <v>1984</v>
      </c>
      <c r="L12792" s="369">
        <f t="shared" ca="1" si="199"/>
        <v>40</v>
      </c>
      <c r="M12792" s="299" t="s">
        <v>17337</v>
      </c>
      <c r="N12792" s="10" t="s">
        <v>28854</v>
      </c>
      <c r="O12792" s="389" t="s">
        <v>177</v>
      </c>
      <c r="P12792" s="386" t="s">
        <v>177</v>
      </c>
    </row>
    <row r="12793" spans="1:16" s="8" customFormat="1" ht="15" customHeight="1" x14ac:dyDescent="0.25">
      <c r="A12793" s="362" t="s">
        <v>74</v>
      </c>
      <c r="B12793" s="362" t="s">
        <v>22116</v>
      </c>
      <c r="C12793" s="340" t="s">
        <v>28600</v>
      </c>
      <c r="D12793" s="362" t="s">
        <v>28599</v>
      </c>
      <c r="E12793" s="362">
        <v>33</v>
      </c>
      <c r="F12793" s="364">
        <v>21846775</v>
      </c>
      <c r="G12793" s="363">
        <v>27218467755</v>
      </c>
      <c r="H12793" s="365">
        <v>25993</v>
      </c>
      <c r="I12793" s="388">
        <v>1</v>
      </c>
      <c r="J12793" s="378">
        <v>3</v>
      </c>
      <c r="K12793" s="381">
        <v>1971</v>
      </c>
      <c r="L12793" s="369">
        <f t="shared" ca="1" si="199"/>
        <v>53</v>
      </c>
      <c r="M12793" s="299" t="s">
        <v>17337</v>
      </c>
      <c r="N12793" s="10" t="s">
        <v>28854</v>
      </c>
      <c r="O12793" s="389" t="s">
        <v>30742</v>
      </c>
      <c r="P12793" s="386">
        <v>40705</v>
      </c>
    </row>
    <row r="12794" spans="1:16" s="8" customFormat="1" ht="15" customHeight="1" x14ac:dyDescent="0.25">
      <c r="A12794" s="362" t="s">
        <v>46</v>
      </c>
      <c r="B12794" s="362" t="s">
        <v>22116</v>
      </c>
      <c r="C12794" s="340" t="s">
        <v>28598</v>
      </c>
      <c r="D12794" s="362" t="s">
        <v>28597</v>
      </c>
      <c r="E12794" s="362">
        <v>33</v>
      </c>
      <c r="F12794" s="364">
        <v>34142426</v>
      </c>
      <c r="G12794" s="363">
        <v>27341424262</v>
      </c>
      <c r="H12794" s="365">
        <v>32433</v>
      </c>
      <c r="I12794" s="388">
        <v>17</v>
      </c>
      <c r="J12794" s="378">
        <v>10</v>
      </c>
      <c r="K12794" s="381">
        <v>1988</v>
      </c>
      <c r="L12794" s="369">
        <f t="shared" ca="1" si="199"/>
        <v>35</v>
      </c>
      <c r="M12794" s="299" t="s">
        <v>17337</v>
      </c>
      <c r="N12794" s="10" t="s">
        <v>28854</v>
      </c>
      <c r="O12794" s="389" t="s">
        <v>30765</v>
      </c>
      <c r="P12794" s="386">
        <v>41341</v>
      </c>
    </row>
    <row r="12795" spans="1:16" s="8" customFormat="1" ht="15" customHeight="1" x14ac:dyDescent="0.25">
      <c r="A12795" s="362" t="s">
        <v>46</v>
      </c>
      <c r="B12795" s="362" t="s">
        <v>22116</v>
      </c>
      <c r="C12795" s="340" t="s">
        <v>33197</v>
      </c>
      <c r="D12795" s="362" t="s">
        <v>33253</v>
      </c>
      <c r="E12795" s="362">
        <v>30</v>
      </c>
      <c r="F12795" s="364">
        <v>24717772</v>
      </c>
      <c r="G12795" s="363">
        <v>27247177723</v>
      </c>
      <c r="H12795" s="365">
        <v>27639</v>
      </c>
      <c r="I12795" s="388">
        <v>2</v>
      </c>
      <c r="J12795" s="378">
        <v>9</v>
      </c>
      <c r="K12795" s="381">
        <v>1975</v>
      </c>
      <c r="L12795" s="369">
        <f t="shared" ca="1" si="199"/>
        <v>48</v>
      </c>
      <c r="M12795" s="299" t="s">
        <v>17337</v>
      </c>
      <c r="N12795" s="10" t="s">
        <v>28854</v>
      </c>
      <c r="O12795" s="389" t="s">
        <v>32454</v>
      </c>
      <c r="P12795" s="386">
        <v>44371</v>
      </c>
    </row>
    <row r="12796" spans="1:16" s="8" customFormat="1" ht="15" customHeight="1" x14ac:dyDescent="0.25">
      <c r="A12796" s="362" t="s">
        <v>27</v>
      </c>
      <c r="B12796" s="362" t="s">
        <v>22116</v>
      </c>
      <c r="C12796" s="340" t="s">
        <v>28596</v>
      </c>
      <c r="D12796" s="362" t="s">
        <v>28595</v>
      </c>
      <c r="E12796" s="362">
        <v>30</v>
      </c>
      <c r="F12796" s="364">
        <v>29393684</v>
      </c>
      <c r="G12796" s="363">
        <v>27293936841</v>
      </c>
      <c r="H12796" s="365">
        <v>30017</v>
      </c>
      <c r="I12796" s="388">
        <v>7</v>
      </c>
      <c r="J12796" s="378">
        <v>3</v>
      </c>
      <c r="K12796" s="381">
        <v>1982</v>
      </c>
      <c r="L12796" s="369">
        <f t="shared" ca="1" si="199"/>
        <v>42</v>
      </c>
      <c r="M12796" s="299" t="s">
        <v>17337</v>
      </c>
      <c r="N12796" s="10" t="s">
        <v>28854</v>
      </c>
      <c r="O12796" s="389" t="s">
        <v>30785</v>
      </c>
      <c r="P12796" s="386">
        <v>41835</v>
      </c>
    </row>
    <row r="12797" spans="1:16" s="8" customFormat="1" ht="15" customHeight="1" x14ac:dyDescent="0.25">
      <c r="A12797" s="362" t="s">
        <v>27</v>
      </c>
      <c r="B12797" s="362" t="s">
        <v>22116</v>
      </c>
      <c r="C12797" s="340" t="s">
        <v>28594</v>
      </c>
      <c r="D12797" s="362" t="s">
        <v>28593</v>
      </c>
      <c r="E12797" s="362">
        <v>32</v>
      </c>
      <c r="F12797" s="364">
        <v>25846400</v>
      </c>
      <c r="G12797" s="363">
        <v>27258464007</v>
      </c>
      <c r="H12797" s="365">
        <v>28210</v>
      </c>
      <c r="I12797" s="388">
        <v>26</v>
      </c>
      <c r="J12797" s="378">
        <v>3</v>
      </c>
      <c r="K12797" s="381">
        <v>1977</v>
      </c>
      <c r="L12797" s="369">
        <f t="shared" ca="1" si="199"/>
        <v>47</v>
      </c>
      <c r="M12797" s="299" t="s">
        <v>17337</v>
      </c>
      <c r="N12797" s="10" t="s">
        <v>28854</v>
      </c>
      <c r="O12797" s="389" t="s">
        <v>30814</v>
      </c>
      <c r="P12797" s="386">
        <v>42275</v>
      </c>
    </row>
    <row r="12798" spans="1:16" s="8" customFormat="1" ht="15" customHeight="1" x14ac:dyDescent="0.25">
      <c r="A12798" s="362" t="s">
        <v>59</v>
      </c>
      <c r="B12798" s="362" t="s">
        <v>22116</v>
      </c>
      <c r="C12798" s="340" t="s">
        <v>39654</v>
      </c>
      <c r="D12798" s="362" t="s">
        <v>39678</v>
      </c>
      <c r="E12798" s="362">
        <v>34</v>
      </c>
      <c r="F12798" s="364">
        <v>22177821</v>
      </c>
      <c r="G12798" s="363">
        <v>27221778214</v>
      </c>
      <c r="H12798" s="365">
        <v>26016</v>
      </c>
      <c r="I12798" s="388">
        <v>24</v>
      </c>
      <c r="J12798" s="378">
        <v>3</v>
      </c>
      <c r="K12798" s="381">
        <v>1971</v>
      </c>
      <c r="L12798" s="369">
        <f t="shared" ca="1" si="199"/>
        <v>53</v>
      </c>
      <c r="M12798" s="299" t="s">
        <v>40176</v>
      </c>
      <c r="N12798" s="10" t="s">
        <v>28854</v>
      </c>
      <c r="O12798" s="389" t="s">
        <v>39542</v>
      </c>
      <c r="P12798" s="386">
        <v>43566</v>
      </c>
    </row>
    <row r="12799" spans="1:16" s="8" customFormat="1" ht="15" customHeight="1" x14ac:dyDescent="0.25">
      <c r="A12799" s="362" t="s">
        <v>27</v>
      </c>
      <c r="B12799" s="362" t="s">
        <v>22116</v>
      </c>
      <c r="C12799" s="340" t="s">
        <v>28592</v>
      </c>
      <c r="D12799" s="362" t="s">
        <v>28591</v>
      </c>
      <c r="E12799" s="362">
        <v>33</v>
      </c>
      <c r="F12799" s="364">
        <v>27377578</v>
      </c>
      <c r="G12799" s="363">
        <v>27273775787</v>
      </c>
      <c r="H12799" s="365" t="s">
        <v>177</v>
      </c>
      <c r="I12799" s="388"/>
      <c r="J12799" s="378"/>
      <c r="K12799" s="381"/>
      <c r="L12799" s="369" t="e">
        <f t="shared" ca="1" si="199"/>
        <v>#VALUE!</v>
      </c>
      <c r="M12799" s="299" t="s">
        <v>17337</v>
      </c>
      <c r="N12799" s="10" t="s">
        <v>28854</v>
      </c>
      <c r="O12799" s="389" t="s">
        <v>29322</v>
      </c>
      <c r="P12799" s="386">
        <v>42267</v>
      </c>
    </row>
    <row r="12800" spans="1:16" s="8" customFormat="1" ht="15" customHeight="1" x14ac:dyDescent="0.25">
      <c r="A12800" s="362" t="s">
        <v>252</v>
      </c>
      <c r="B12800" s="362" t="s">
        <v>22116</v>
      </c>
      <c r="C12800" s="340" t="s">
        <v>28590</v>
      </c>
      <c r="D12800" s="362" t="s">
        <v>28589</v>
      </c>
      <c r="E12800" s="362">
        <v>31</v>
      </c>
      <c r="F12800" s="364">
        <v>28099094</v>
      </c>
      <c r="G12800" s="363">
        <v>27280990944</v>
      </c>
      <c r="H12800" s="365" t="s">
        <v>177</v>
      </c>
      <c r="I12800" s="388"/>
      <c r="J12800" s="378"/>
      <c r="K12800" s="381"/>
      <c r="L12800" s="369" t="e">
        <f t="shared" ca="1" si="199"/>
        <v>#VALUE!</v>
      </c>
      <c r="M12800" s="299" t="s">
        <v>17337</v>
      </c>
      <c r="N12800" s="10" t="s">
        <v>28854</v>
      </c>
      <c r="O12800" s="389" t="s">
        <v>30820</v>
      </c>
      <c r="P12800" s="386" t="s">
        <v>177</v>
      </c>
    </row>
    <row r="12801" spans="1:16" s="8" customFormat="1" ht="15" customHeight="1" x14ac:dyDescent="0.25">
      <c r="A12801" s="362">
        <v>17</v>
      </c>
      <c r="B12801" s="362" t="s">
        <v>22116</v>
      </c>
      <c r="C12801" s="340" t="s">
        <v>40413</v>
      </c>
      <c r="D12801" s="362" t="s">
        <v>40414</v>
      </c>
      <c r="E12801" s="362">
        <v>30</v>
      </c>
      <c r="F12801" s="364">
        <v>47426643</v>
      </c>
      <c r="G12801" s="363">
        <v>20474266436</v>
      </c>
      <c r="H12801" s="365">
        <v>38938</v>
      </c>
      <c r="I12801" s="388">
        <v>9</v>
      </c>
      <c r="J12801" s="378">
        <v>8</v>
      </c>
      <c r="K12801" s="381">
        <v>2006</v>
      </c>
      <c r="L12801" s="369">
        <f t="shared" ca="1" si="199"/>
        <v>17</v>
      </c>
      <c r="M12801" s="299" t="s">
        <v>40554</v>
      </c>
      <c r="N12801" s="10" t="s">
        <v>40415</v>
      </c>
      <c r="O12801" s="389" t="s">
        <v>40280</v>
      </c>
      <c r="P12801" s="386">
        <v>45298</v>
      </c>
    </row>
    <row r="12802" spans="1:16" s="8" customFormat="1" ht="15" customHeight="1" x14ac:dyDescent="0.25">
      <c r="A12802" s="362" t="s">
        <v>27</v>
      </c>
      <c r="B12802" s="362" t="s">
        <v>22116</v>
      </c>
      <c r="C12802" s="340" t="s">
        <v>28588</v>
      </c>
      <c r="D12802" s="362" t="s">
        <v>28587</v>
      </c>
      <c r="E12802" s="362">
        <v>34</v>
      </c>
      <c r="F12802" s="364">
        <v>11956044</v>
      </c>
      <c r="G12802" s="363">
        <v>27119560441</v>
      </c>
      <c r="H12802" s="365">
        <v>20211</v>
      </c>
      <c r="I12802" s="388">
        <v>2</v>
      </c>
      <c r="J12802" s="378">
        <v>5</v>
      </c>
      <c r="K12802" s="381">
        <v>1955</v>
      </c>
      <c r="L12802" s="369">
        <f t="shared" ref="L12802:L12865" ca="1" si="200">DATEDIF(H12802,TODAY(),"Y")</f>
        <v>68</v>
      </c>
      <c r="M12802" s="299" t="s">
        <v>40176</v>
      </c>
      <c r="N12802" s="10" t="s">
        <v>28854</v>
      </c>
      <c r="O12802" s="389" t="s">
        <v>36004</v>
      </c>
      <c r="P12802" s="386">
        <v>41332</v>
      </c>
    </row>
    <row r="12803" spans="1:16" s="8" customFormat="1" ht="15" customHeight="1" x14ac:dyDescent="0.25">
      <c r="A12803" s="362">
        <v>16</v>
      </c>
      <c r="B12803" s="362" t="s">
        <v>22116</v>
      </c>
      <c r="C12803" s="340" t="s">
        <v>37024</v>
      </c>
      <c r="D12803" s="362" t="s">
        <v>37025</v>
      </c>
      <c r="E12803" s="362">
        <v>33</v>
      </c>
      <c r="F12803" s="364">
        <v>26553003</v>
      </c>
      <c r="G12803" s="363">
        <v>27265530031</v>
      </c>
      <c r="H12803" s="365">
        <v>28589</v>
      </c>
      <c r="I12803" s="388">
        <v>9</v>
      </c>
      <c r="J12803" s="378">
        <v>4</v>
      </c>
      <c r="K12803" s="381">
        <v>1978</v>
      </c>
      <c r="L12803" s="369">
        <f t="shared" ca="1" si="200"/>
        <v>46</v>
      </c>
      <c r="M12803" s="299" t="s">
        <v>17337</v>
      </c>
      <c r="N12803" s="10" t="s">
        <v>28854</v>
      </c>
      <c r="O12803" s="389" t="s">
        <v>37043</v>
      </c>
      <c r="P12803" s="386">
        <v>44487</v>
      </c>
    </row>
    <row r="12804" spans="1:16" s="8" customFormat="1" ht="15" customHeight="1" x14ac:dyDescent="0.25">
      <c r="A12804" s="362" t="s">
        <v>36</v>
      </c>
      <c r="B12804" s="362" t="s">
        <v>22116</v>
      </c>
      <c r="C12804" s="340" t="s">
        <v>28586</v>
      </c>
      <c r="D12804" s="362" t="s">
        <v>28585</v>
      </c>
      <c r="E12804" s="362">
        <v>14</v>
      </c>
      <c r="F12804" s="364">
        <v>47179552</v>
      </c>
      <c r="G12804" s="363">
        <v>20471795527</v>
      </c>
      <c r="H12804" s="365">
        <v>38768</v>
      </c>
      <c r="I12804" s="388">
        <v>20</v>
      </c>
      <c r="J12804" s="378">
        <v>2</v>
      </c>
      <c r="K12804" s="381">
        <v>2006</v>
      </c>
      <c r="L12804" s="369">
        <f t="shared" ca="1" si="200"/>
        <v>18</v>
      </c>
      <c r="M12804" s="299" t="s">
        <v>40554</v>
      </c>
      <c r="N12804" s="10" t="s">
        <v>40415</v>
      </c>
      <c r="O12804" s="389" t="s">
        <v>29330</v>
      </c>
      <c r="P12804" s="386">
        <v>42992</v>
      </c>
    </row>
    <row r="12805" spans="1:16" s="8" customFormat="1" ht="15" customHeight="1" x14ac:dyDescent="0.25">
      <c r="A12805" s="362" t="s">
        <v>252</v>
      </c>
      <c r="B12805" s="362" t="s">
        <v>22116</v>
      </c>
      <c r="C12805" s="340" t="s">
        <v>28584</v>
      </c>
      <c r="D12805" s="362" t="s">
        <v>28583</v>
      </c>
      <c r="E12805" s="362">
        <v>30</v>
      </c>
      <c r="F12805" s="364">
        <v>25528568</v>
      </c>
      <c r="G12805" s="363">
        <v>24255285684</v>
      </c>
      <c r="H12805" s="365">
        <v>28087</v>
      </c>
      <c r="I12805" s="388">
        <v>23</v>
      </c>
      <c r="J12805" s="378">
        <v>11</v>
      </c>
      <c r="K12805" s="381">
        <v>1976</v>
      </c>
      <c r="L12805" s="369">
        <f t="shared" ca="1" si="200"/>
        <v>47</v>
      </c>
      <c r="M12805" s="299" t="s">
        <v>17337</v>
      </c>
      <c r="N12805" s="10" t="s">
        <v>28854</v>
      </c>
      <c r="O12805" s="389" t="s">
        <v>29361</v>
      </c>
      <c r="P12805" s="386">
        <v>43878</v>
      </c>
    </row>
    <row r="12806" spans="1:16" s="8" customFormat="1" ht="15" customHeight="1" x14ac:dyDescent="0.25">
      <c r="A12806" s="362" t="s">
        <v>27</v>
      </c>
      <c r="B12806" s="362" t="s">
        <v>22116</v>
      </c>
      <c r="C12806" s="340" t="s">
        <v>32797</v>
      </c>
      <c r="D12806" s="362" t="s">
        <v>33328</v>
      </c>
      <c r="E12806" s="362">
        <v>30</v>
      </c>
      <c r="F12806" s="364">
        <v>23772234</v>
      </c>
      <c r="G12806" s="363">
        <v>27237722340</v>
      </c>
      <c r="H12806" s="365">
        <v>27166</v>
      </c>
      <c r="I12806" s="388">
        <v>17</v>
      </c>
      <c r="J12806" s="378">
        <v>5</v>
      </c>
      <c r="K12806" s="381">
        <v>1974</v>
      </c>
      <c r="L12806" s="369">
        <f t="shared" ca="1" si="200"/>
        <v>49</v>
      </c>
      <c r="M12806" s="299" t="s">
        <v>17337</v>
      </c>
      <c r="N12806" s="10" t="s">
        <v>28854</v>
      </c>
      <c r="O12806" s="389" t="s">
        <v>31211</v>
      </c>
      <c r="P12806" s="386">
        <v>44236</v>
      </c>
    </row>
    <row r="12807" spans="1:16" s="8" customFormat="1" ht="15" customHeight="1" x14ac:dyDescent="0.25">
      <c r="A12807" s="362" t="s">
        <v>27</v>
      </c>
      <c r="B12807" s="362" t="s">
        <v>22116</v>
      </c>
      <c r="C12807" s="340" t="s">
        <v>28582</v>
      </c>
      <c r="D12807" s="362" t="s">
        <v>28581</v>
      </c>
      <c r="E12807" s="362" t="s">
        <v>45</v>
      </c>
      <c r="F12807" s="364">
        <v>22490384</v>
      </c>
      <c r="G12807" s="363">
        <v>27224903842</v>
      </c>
      <c r="H12807" s="365">
        <v>26309</v>
      </c>
      <c r="I12807" s="388">
        <v>11</v>
      </c>
      <c r="J12807" s="378">
        <v>1</v>
      </c>
      <c r="K12807" s="381">
        <v>1972</v>
      </c>
      <c r="L12807" s="369">
        <f t="shared" ca="1" si="200"/>
        <v>52</v>
      </c>
      <c r="M12807" s="299" t="s">
        <v>17337</v>
      </c>
      <c r="N12807" s="10" t="s">
        <v>28854</v>
      </c>
      <c r="O12807" s="389" t="s">
        <v>177</v>
      </c>
      <c r="P12807" s="386" t="s">
        <v>177</v>
      </c>
    </row>
    <row r="12808" spans="1:16" s="8" customFormat="1" ht="15" customHeight="1" x14ac:dyDescent="0.25">
      <c r="A12808" s="362" t="s">
        <v>161</v>
      </c>
      <c r="B12808" s="362" t="s">
        <v>22116</v>
      </c>
      <c r="C12808" s="340" t="s">
        <v>28580</v>
      </c>
      <c r="D12808" s="362" t="s">
        <v>28579</v>
      </c>
      <c r="E12808" s="362">
        <v>32</v>
      </c>
      <c r="F12808" s="364">
        <v>30592560</v>
      </c>
      <c r="G12808" s="363">
        <v>27305925603</v>
      </c>
      <c r="H12808" s="365">
        <v>30594</v>
      </c>
      <c r="I12808" s="388">
        <v>5</v>
      </c>
      <c r="J12808" s="378">
        <v>10</v>
      </c>
      <c r="K12808" s="381">
        <v>1983</v>
      </c>
      <c r="L12808" s="369">
        <f t="shared" ca="1" si="200"/>
        <v>40</v>
      </c>
      <c r="M12808" s="299" t="s">
        <v>17337</v>
      </c>
      <c r="N12808" s="10" t="s">
        <v>28854</v>
      </c>
      <c r="O12808" s="389" t="s">
        <v>29347</v>
      </c>
      <c r="P12808" s="386">
        <v>42509</v>
      </c>
    </row>
    <row r="12809" spans="1:16" s="8" customFormat="1" ht="15" customHeight="1" x14ac:dyDescent="0.25">
      <c r="A12809" s="362" t="s">
        <v>27</v>
      </c>
      <c r="B12809" s="362" t="s">
        <v>22116</v>
      </c>
      <c r="C12809" s="340" t="s">
        <v>28578</v>
      </c>
      <c r="D12809" s="362" t="s">
        <v>28577</v>
      </c>
      <c r="E12809" s="362">
        <v>31</v>
      </c>
      <c r="F12809" s="364">
        <v>30136150</v>
      </c>
      <c r="G12809" s="363">
        <v>27301361500</v>
      </c>
      <c r="H12809" s="365">
        <v>30372</v>
      </c>
      <c r="I12809" s="388">
        <v>25</v>
      </c>
      <c r="J12809" s="378">
        <v>2</v>
      </c>
      <c r="K12809" s="381">
        <v>1983</v>
      </c>
      <c r="L12809" s="369">
        <f t="shared" ca="1" si="200"/>
        <v>41</v>
      </c>
      <c r="M12809" s="299" t="s">
        <v>17337</v>
      </c>
      <c r="N12809" s="10" t="s">
        <v>28854</v>
      </c>
      <c r="O12809" s="389" t="s">
        <v>30783</v>
      </c>
      <c r="P12809" s="386">
        <v>40946</v>
      </c>
    </row>
    <row r="12810" spans="1:16" s="8" customFormat="1" ht="15" customHeight="1" x14ac:dyDescent="0.25">
      <c r="A12810" s="362" t="s">
        <v>27</v>
      </c>
      <c r="B12810" s="362" t="s">
        <v>22116</v>
      </c>
      <c r="C12810" s="340" t="s">
        <v>39447</v>
      </c>
      <c r="D12810" s="362" t="s">
        <v>39510</v>
      </c>
      <c r="E12810" s="362">
        <v>32</v>
      </c>
      <c r="F12810" s="364">
        <v>27150858</v>
      </c>
      <c r="G12810" s="363">
        <v>23271508580</v>
      </c>
      <c r="H12810" s="365">
        <v>28901</v>
      </c>
      <c r="I12810" s="388">
        <v>15</v>
      </c>
      <c r="J12810" s="378">
        <v>2</v>
      </c>
      <c r="K12810" s="381">
        <v>1979</v>
      </c>
      <c r="L12810" s="369">
        <f t="shared" ca="1" si="200"/>
        <v>45</v>
      </c>
      <c r="M12810" s="299" t="s">
        <v>17470</v>
      </c>
      <c r="N12810" s="10" t="s">
        <v>28854</v>
      </c>
      <c r="O12810" s="389" t="s">
        <v>39542</v>
      </c>
      <c r="P12810" s="386">
        <v>44601</v>
      </c>
    </row>
    <row r="12811" spans="1:16" s="8" customFormat="1" ht="15" customHeight="1" x14ac:dyDescent="0.25">
      <c r="A12811" s="362" t="s">
        <v>59</v>
      </c>
      <c r="B12811" s="362" t="s">
        <v>22116</v>
      </c>
      <c r="C12811" s="340" t="s">
        <v>28576</v>
      </c>
      <c r="D12811" s="362" t="s">
        <v>28575</v>
      </c>
      <c r="E12811" s="362">
        <v>33</v>
      </c>
      <c r="F12811" s="364">
        <v>28513323</v>
      </c>
      <c r="G12811" s="363">
        <v>27285133233</v>
      </c>
      <c r="H12811" s="365">
        <v>29834</v>
      </c>
      <c r="I12811" s="388">
        <v>5</v>
      </c>
      <c r="J12811" s="378">
        <v>9</v>
      </c>
      <c r="K12811" s="381">
        <v>1981</v>
      </c>
      <c r="L12811" s="369">
        <f t="shared" ca="1" si="200"/>
        <v>42</v>
      </c>
      <c r="M12811" s="299" t="s">
        <v>17337</v>
      </c>
      <c r="N12811" s="10" t="s">
        <v>28854</v>
      </c>
      <c r="O12811" s="389" t="s">
        <v>30763</v>
      </c>
      <c r="P12811" s="386">
        <v>35192</v>
      </c>
    </row>
    <row r="12812" spans="1:16" s="8" customFormat="1" ht="15" customHeight="1" x14ac:dyDescent="0.25">
      <c r="A12812" s="362" t="s">
        <v>46</v>
      </c>
      <c r="B12812" s="362" t="s">
        <v>22116</v>
      </c>
      <c r="C12812" s="340" t="s">
        <v>32762</v>
      </c>
      <c r="D12812" s="362" t="s">
        <v>32767</v>
      </c>
      <c r="E12812" s="362">
        <v>30</v>
      </c>
      <c r="F12812" s="364">
        <v>29179981</v>
      </c>
      <c r="G12812" s="363">
        <v>27291799812</v>
      </c>
      <c r="H12812" s="365">
        <v>29996</v>
      </c>
      <c r="I12812" s="388">
        <v>14</v>
      </c>
      <c r="J12812" s="378">
        <v>2</v>
      </c>
      <c r="K12812" s="381">
        <v>1982</v>
      </c>
      <c r="L12812" s="369">
        <f t="shared" ca="1" si="200"/>
        <v>42</v>
      </c>
      <c r="M12812" s="299" t="s">
        <v>17337</v>
      </c>
      <c r="N12812" s="10" t="s">
        <v>28854</v>
      </c>
      <c r="O12812" s="389" t="s">
        <v>32454</v>
      </c>
      <c r="P12812" s="386">
        <v>44322</v>
      </c>
    </row>
    <row r="12813" spans="1:16" s="8" customFormat="1" ht="15" customHeight="1" x14ac:dyDescent="0.25">
      <c r="A12813" s="362" t="s">
        <v>27</v>
      </c>
      <c r="B12813" s="362" t="s">
        <v>22116</v>
      </c>
      <c r="C12813" s="340" t="s">
        <v>28574</v>
      </c>
      <c r="D12813" s="362" t="s">
        <v>28573</v>
      </c>
      <c r="E12813" s="362">
        <v>33</v>
      </c>
      <c r="F12813" s="364">
        <v>23690394</v>
      </c>
      <c r="G12813" s="363">
        <v>27236903945</v>
      </c>
      <c r="H12813" s="365">
        <v>27034</v>
      </c>
      <c r="I12813" s="388">
        <v>5</v>
      </c>
      <c r="J12813" s="378">
        <v>1</v>
      </c>
      <c r="K12813" s="381">
        <v>1974</v>
      </c>
      <c r="L12813" s="369">
        <f t="shared" ca="1" si="200"/>
        <v>50</v>
      </c>
      <c r="M12813" s="299" t="s">
        <v>17337</v>
      </c>
      <c r="N12813" s="10" t="s">
        <v>28854</v>
      </c>
      <c r="O12813" s="389" t="s">
        <v>30986</v>
      </c>
      <c r="P12813" s="386">
        <v>39853</v>
      </c>
    </row>
    <row r="12814" spans="1:16" s="8" customFormat="1" ht="15" customHeight="1" x14ac:dyDescent="0.25">
      <c r="A12814" s="362" t="s">
        <v>161</v>
      </c>
      <c r="B12814" s="362" t="s">
        <v>22116</v>
      </c>
      <c r="C12814" s="340" t="s">
        <v>28572</v>
      </c>
      <c r="D12814" s="362" t="s">
        <v>28571</v>
      </c>
      <c r="E12814" s="362">
        <v>33</v>
      </c>
      <c r="F12814" s="364">
        <v>28675962</v>
      </c>
      <c r="G12814" s="363">
        <v>23286759629</v>
      </c>
      <c r="H12814" s="365" t="s">
        <v>177</v>
      </c>
      <c r="I12814" s="388"/>
      <c r="J12814" s="378"/>
      <c r="K12814" s="381"/>
      <c r="L12814" s="369" t="e">
        <f t="shared" ca="1" si="200"/>
        <v>#VALUE!</v>
      </c>
      <c r="M12814" s="299" t="s">
        <v>22252</v>
      </c>
      <c r="N12814" s="10" t="s">
        <v>40415</v>
      </c>
      <c r="O12814" s="389" t="s">
        <v>30789</v>
      </c>
      <c r="P12814" s="386">
        <v>40945</v>
      </c>
    </row>
    <row r="12815" spans="1:16" s="8" customFormat="1" ht="15" customHeight="1" x14ac:dyDescent="0.25">
      <c r="A12815" s="362" t="s">
        <v>161</v>
      </c>
      <c r="B12815" s="362" t="s">
        <v>22116</v>
      </c>
      <c r="C12815" s="340" t="s">
        <v>28570</v>
      </c>
      <c r="D12815" s="362" t="s">
        <v>28569</v>
      </c>
      <c r="E12815" s="362">
        <v>33</v>
      </c>
      <c r="F12815" s="364">
        <v>46387139</v>
      </c>
      <c r="G12815" s="363" t="str">
        <f>27&amp;F12815&amp;1</f>
        <v>27463871391</v>
      </c>
      <c r="H12815" s="365">
        <v>38347</v>
      </c>
      <c r="I12815" s="388">
        <v>26</v>
      </c>
      <c r="J12815" s="378">
        <v>12</v>
      </c>
      <c r="K12815" s="381">
        <v>2004</v>
      </c>
      <c r="L12815" s="369">
        <f t="shared" ca="1" si="200"/>
        <v>19</v>
      </c>
      <c r="M12815" s="299" t="s">
        <v>40554</v>
      </c>
      <c r="N12815" s="10" t="s">
        <v>28854</v>
      </c>
      <c r="O12815" s="389" t="s">
        <v>29361</v>
      </c>
      <c r="P12815" s="386">
        <v>43834</v>
      </c>
    </row>
    <row r="12816" spans="1:16" s="8" customFormat="1" ht="15" customHeight="1" x14ac:dyDescent="0.25">
      <c r="A12816" s="362">
        <v>17</v>
      </c>
      <c r="B12816" s="362" t="s">
        <v>22116</v>
      </c>
      <c r="C12816" s="340" t="s">
        <v>31272</v>
      </c>
      <c r="D12816" s="362" t="s">
        <v>31298</v>
      </c>
      <c r="E12816" s="362">
        <v>33</v>
      </c>
      <c r="F12816" s="364">
        <v>23383708</v>
      </c>
      <c r="G12816" s="363">
        <v>27233837089</v>
      </c>
      <c r="H12816" s="365">
        <v>26841</v>
      </c>
      <c r="I12816" s="388">
        <v>26</v>
      </c>
      <c r="J12816" s="378">
        <v>6</v>
      </c>
      <c r="K12816" s="381">
        <v>1973</v>
      </c>
      <c r="L12816" s="369">
        <f t="shared" ca="1" si="200"/>
        <v>50</v>
      </c>
      <c r="M12816" s="299" t="s">
        <v>17337</v>
      </c>
      <c r="N12816" s="10" t="s">
        <v>28854</v>
      </c>
      <c r="O12816" s="389" t="s">
        <v>31211</v>
      </c>
      <c r="P12816" s="386">
        <v>43219</v>
      </c>
    </row>
    <row r="12817" spans="1:16" s="8" customFormat="1" ht="15" customHeight="1" x14ac:dyDescent="0.25">
      <c r="A12817" s="362">
        <v>32</v>
      </c>
      <c r="B12817" s="362" t="s">
        <v>22116</v>
      </c>
      <c r="C12817" s="340" t="s">
        <v>31285</v>
      </c>
      <c r="D12817" s="362" t="s">
        <v>31311</v>
      </c>
      <c r="E12817" s="362">
        <v>34</v>
      </c>
      <c r="F12817" s="364">
        <v>23628618</v>
      </c>
      <c r="G12817" s="363">
        <v>27236286180</v>
      </c>
      <c r="H12817" s="365">
        <v>26968</v>
      </c>
      <c r="I12817" s="388">
        <v>31</v>
      </c>
      <c r="J12817" s="378">
        <v>10</v>
      </c>
      <c r="K12817" s="381">
        <v>1973</v>
      </c>
      <c r="L12817" s="369">
        <f t="shared" ca="1" si="200"/>
        <v>50</v>
      </c>
      <c r="M12817" s="299" t="s">
        <v>17337</v>
      </c>
      <c r="N12817" s="10" t="s">
        <v>28854</v>
      </c>
      <c r="O12817" s="389" t="s">
        <v>31211</v>
      </c>
      <c r="P12817" s="386">
        <v>44154</v>
      </c>
    </row>
    <row r="12818" spans="1:16" s="8" customFormat="1" ht="15" customHeight="1" x14ac:dyDescent="0.25">
      <c r="A12818" s="362" t="s">
        <v>46</v>
      </c>
      <c r="B12818" s="362" t="s">
        <v>22116</v>
      </c>
      <c r="C12818" s="340" t="s">
        <v>28568</v>
      </c>
      <c r="D12818" s="362" t="s">
        <v>28567</v>
      </c>
      <c r="E12818" s="362">
        <v>33</v>
      </c>
      <c r="F12818" s="364">
        <v>16835307</v>
      </c>
      <c r="G12818" s="363">
        <v>27168353079</v>
      </c>
      <c r="H12818" s="365">
        <v>23304</v>
      </c>
      <c r="I12818" s="388">
        <v>20</v>
      </c>
      <c r="J12818" s="378">
        <v>10</v>
      </c>
      <c r="K12818" s="381">
        <v>1963</v>
      </c>
      <c r="L12818" s="369">
        <f t="shared" ca="1" si="200"/>
        <v>60</v>
      </c>
      <c r="M12818" s="299" t="s">
        <v>17337</v>
      </c>
      <c r="N12818" s="10" t="s">
        <v>28854</v>
      </c>
      <c r="O12818" s="389" t="s">
        <v>30797</v>
      </c>
      <c r="P12818" s="386">
        <v>32900</v>
      </c>
    </row>
    <row r="12819" spans="1:16" s="8" customFormat="1" ht="15" customHeight="1" x14ac:dyDescent="0.25">
      <c r="A12819" s="362">
        <v>32</v>
      </c>
      <c r="B12819" s="362" t="s">
        <v>22116</v>
      </c>
      <c r="C12819" s="340" t="s">
        <v>33198</v>
      </c>
      <c r="D12819" s="362" t="s">
        <v>33459</v>
      </c>
      <c r="E12819" s="362">
        <v>33</v>
      </c>
      <c r="F12819" s="364">
        <v>25830379</v>
      </c>
      <c r="G12819" s="363">
        <v>27258303798</v>
      </c>
      <c r="H12819" s="365">
        <v>28244</v>
      </c>
      <c r="I12819" s="388">
        <v>29</v>
      </c>
      <c r="J12819" s="378">
        <v>4</v>
      </c>
      <c r="K12819" s="381">
        <v>1977</v>
      </c>
      <c r="L12819" s="369">
        <f t="shared" ca="1" si="200"/>
        <v>46</v>
      </c>
      <c r="M12819" s="299" t="s">
        <v>17337</v>
      </c>
      <c r="N12819" s="10" t="s">
        <v>28854</v>
      </c>
      <c r="O12819" s="389" t="s">
        <v>33567</v>
      </c>
      <c r="P12819" s="386">
        <v>44302</v>
      </c>
    </row>
    <row r="12820" spans="1:16" s="8" customFormat="1" ht="15" customHeight="1" x14ac:dyDescent="0.25">
      <c r="A12820" s="362" t="s">
        <v>800</v>
      </c>
      <c r="B12820" s="362" t="s">
        <v>22116</v>
      </c>
      <c r="C12820" s="340" t="s">
        <v>28566</v>
      </c>
      <c r="D12820" s="362" t="s">
        <v>28565</v>
      </c>
      <c r="E12820" s="362">
        <v>32</v>
      </c>
      <c r="F12820" s="364">
        <v>26825397</v>
      </c>
      <c r="G12820" s="363">
        <v>27268253977</v>
      </c>
      <c r="H12820" s="365">
        <v>28761</v>
      </c>
      <c r="I12820" s="388">
        <v>28</v>
      </c>
      <c r="J12820" s="378">
        <v>9</v>
      </c>
      <c r="K12820" s="381">
        <v>1978</v>
      </c>
      <c r="L12820" s="369">
        <f t="shared" ca="1" si="200"/>
        <v>45</v>
      </c>
      <c r="M12820" s="299" t="s">
        <v>17337</v>
      </c>
      <c r="N12820" s="10" t="s">
        <v>28854</v>
      </c>
      <c r="O12820" s="389" t="s">
        <v>29346</v>
      </c>
      <c r="P12820" s="386">
        <v>44050</v>
      </c>
    </row>
    <row r="12821" spans="1:16" s="8" customFormat="1" ht="15" customHeight="1" x14ac:dyDescent="0.25">
      <c r="A12821" s="362" t="s">
        <v>59</v>
      </c>
      <c r="B12821" s="362" t="s">
        <v>22116</v>
      </c>
      <c r="C12821" s="340" t="s">
        <v>31275</v>
      </c>
      <c r="D12821" s="362" t="s">
        <v>31301</v>
      </c>
      <c r="E12821" s="362">
        <v>32</v>
      </c>
      <c r="F12821" s="364">
        <v>32065769</v>
      </c>
      <c r="G12821" s="363">
        <v>27320657690</v>
      </c>
      <c r="H12821" s="365">
        <v>31567</v>
      </c>
      <c r="I12821" s="388">
        <v>4</v>
      </c>
      <c r="J12821" s="378">
        <v>6</v>
      </c>
      <c r="K12821" s="381">
        <v>1986</v>
      </c>
      <c r="L12821" s="369">
        <f t="shared" ca="1" si="200"/>
        <v>37</v>
      </c>
      <c r="M12821" s="299" t="s">
        <v>17337</v>
      </c>
      <c r="N12821" s="10" t="s">
        <v>28854</v>
      </c>
      <c r="O12821" s="389" t="s">
        <v>31211</v>
      </c>
      <c r="P12821" s="386">
        <v>44248</v>
      </c>
    </row>
    <row r="12822" spans="1:16" s="8" customFormat="1" ht="15" customHeight="1" x14ac:dyDescent="0.25">
      <c r="A12822" s="362" t="s">
        <v>27</v>
      </c>
      <c r="B12822" s="362" t="s">
        <v>22116</v>
      </c>
      <c r="C12822" s="340" t="s">
        <v>28564</v>
      </c>
      <c r="D12822" s="362" t="s">
        <v>28563</v>
      </c>
      <c r="E12822" s="362">
        <v>30</v>
      </c>
      <c r="F12822" s="364">
        <v>26470296</v>
      </c>
      <c r="G12822" s="363">
        <v>27264702963</v>
      </c>
      <c r="H12822" s="365">
        <v>28610</v>
      </c>
      <c r="I12822" s="388">
        <v>30</v>
      </c>
      <c r="J12822" s="378">
        <v>4</v>
      </c>
      <c r="K12822" s="381">
        <v>1978</v>
      </c>
      <c r="L12822" s="369">
        <f t="shared" ca="1" si="200"/>
        <v>45</v>
      </c>
      <c r="M12822" s="299" t="s">
        <v>17337</v>
      </c>
      <c r="N12822" s="10" t="s">
        <v>28854</v>
      </c>
      <c r="O12822" s="389" t="s">
        <v>30738</v>
      </c>
      <c r="P12822" s="386">
        <v>41644</v>
      </c>
    </row>
    <row r="12823" spans="1:16" s="8" customFormat="1" ht="15" customHeight="1" x14ac:dyDescent="0.25">
      <c r="A12823" s="362" t="s">
        <v>27</v>
      </c>
      <c r="B12823" s="362" t="s">
        <v>22116</v>
      </c>
      <c r="C12823" s="340" t="s">
        <v>28562</v>
      </c>
      <c r="D12823" s="362" t="s">
        <v>28561</v>
      </c>
      <c r="E12823" s="362">
        <v>31</v>
      </c>
      <c r="F12823" s="364">
        <v>11210345</v>
      </c>
      <c r="G12823" s="363">
        <v>27112103452</v>
      </c>
      <c r="H12823" s="365">
        <v>19733</v>
      </c>
      <c r="I12823" s="388">
        <v>9</v>
      </c>
      <c r="J12823" s="378">
        <v>1</v>
      </c>
      <c r="K12823" s="381">
        <v>1954</v>
      </c>
      <c r="L12823" s="369">
        <f t="shared" ca="1" si="200"/>
        <v>70</v>
      </c>
      <c r="M12823" s="299" t="s">
        <v>17337</v>
      </c>
      <c r="N12823" s="10" t="s">
        <v>28854</v>
      </c>
      <c r="O12823" s="389" t="s">
        <v>35849</v>
      </c>
      <c r="P12823" s="386">
        <v>34617</v>
      </c>
    </row>
    <row r="12824" spans="1:16" s="8" customFormat="1" ht="15" customHeight="1" x14ac:dyDescent="0.25">
      <c r="A12824" s="362" t="s">
        <v>161</v>
      </c>
      <c r="B12824" s="362" t="s">
        <v>22116</v>
      </c>
      <c r="C12824" s="340" t="s">
        <v>28560</v>
      </c>
      <c r="D12824" s="362" t="s">
        <v>28559</v>
      </c>
      <c r="E12824" s="362">
        <v>33</v>
      </c>
      <c r="F12824" s="364">
        <v>24451184</v>
      </c>
      <c r="G12824" s="363">
        <v>27244511843</v>
      </c>
      <c r="H12824" s="365">
        <v>27621</v>
      </c>
      <c r="I12824" s="388">
        <v>15</v>
      </c>
      <c r="J12824" s="378">
        <v>8</v>
      </c>
      <c r="K12824" s="381">
        <v>1975</v>
      </c>
      <c r="L12824" s="369">
        <f t="shared" ca="1" si="200"/>
        <v>48</v>
      </c>
      <c r="M12824" s="299" t="s">
        <v>17337</v>
      </c>
      <c r="N12824" s="10" t="s">
        <v>28854</v>
      </c>
      <c r="O12824" s="389" t="s">
        <v>29324</v>
      </c>
      <c r="P12824" s="386">
        <v>43198</v>
      </c>
    </row>
    <row r="12825" spans="1:16" s="8" customFormat="1" ht="15" customHeight="1" x14ac:dyDescent="0.25">
      <c r="A12825" s="362" t="s">
        <v>46</v>
      </c>
      <c r="B12825" s="362" t="s">
        <v>22116</v>
      </c>
      <c r="C12825" s="340" t="s">
        <v>28558</v>
      </c>
      <c r="D12825" s="362" t="s">
        <v>28557</v>
      </c>
      <c r="E12825" s="362">
        <v>34</v>
      </c>
      <c r="F12825" s="364">
        <v>13140722</v>
      </c>
      <c r="G12825" s="363">
        <v>27131407225</v>
      </c>
      <c r="H12825" s="365">
        <v>21038</v>
      </c>
      <c r="I12825" s="388">
        <v>6</v>
      </c>
      <c r="J12825" s="378">
        <v>8</v>
      </c>
      <c r="K12825" s="381">
        <v>1957</v>
      </c>
      <c r="L12825" s="369">
        <f t="shared" ca="1" si="200"/>
        <v>66</v>
      </c>
      <c r="M12825" s="299" t="s">
        <v>17470</v>
      </c>
      <c r="N12825" s="10" t="s">
        <v>28854</v>
      </c>
      <c r="O12825" s="389" t="s">
        <v>30821</v>
      </c>
      <c r="P12825" s="386">
        <v>32196</v>
      </c>
    </row>
    <row r="12826" spans="1:16" s="8" customFormat="1" ht="15" customHeight="1" x14ac:dyDescent="0.25">
      <c r="A12826" s="362" t="s">
        <v>59</v>
      </c>
      <c r="B12826" s="362" t="s">
        <v>22116</v>
      </c>
      <c r="C12826" s="340" t="s">
        <v>31287</v>
      </c>
      <c r="D12826" s="362" t="s">
        <v>31313</v>
      </c>
      <c r="E12826" s="362">
        <v>33</v>
      </c>
      <c r="F12826" s="364">
        <v>17618730</v>
      </c>
      <c r="G12826" s="363">
        <v>27176187307</v>
      </c>
      <c r="H12826" s="365">
        <v>24063</v>
      </c>
      <c r="I12826" s="388">
        <v>17</v>
      </c>
      <c r="J12826" s="378">
        <v>11</v>
      </c>
      <c r="K12826" s="381">
        <v>1965</v>
      </c>
      <c r="L12826" s="369">
        <f t="shared" ca="1" si="200"/>
        <v>58</v>
      </c>
      <c r="M12826" s="299" t="s">
        <v>17337</v>
      </c>
      <c r="N12826" s="10" t="s">
        <v>28854</v>
      </c>
      <c r="O12826" s="389" t="s">
        <v>31211</v>
      </c>
      <c r="P12826" s="386">
        <v>44275</v>
      </c>
    </row>
    <row r="12827" spans="1:16" s="8" customFormat="1" ht="15" customHeight="1" x14ac:dyDescent="0.25">
      <c r="A12827" s="362" t="s">
        <v>27</v>
      </c>
      <c r="B12827" s="362" t="s">
        <v>22116</v>
      </c>
      <c r="C12827" s="340" t="s">
        <v>28556</v>
      </c>
      <c r="D12827" s="362" t="s">
        <v>28555</v>
      </c>
      <c r="E12827" s="362">
        <v>32</v>
      </c>
      <c r="F12827" s="364">
        <v>32196755</v>
      </c>
      <c r="G12827" s="363">
        <v>27321967553</v>
      </c>
      <c r="H12827" s="365">
        <v>31519</v>
      </c>
      <c r="I12827" s="388">
        <v>17</v>
      </c>
      <c r="J12827" s="378">
        <v>4</v>
      </c>
      <c r="K12827" s="381">
        <v>1986</v>
      </c>
      <c r="L12827" s="369">
        <f t="shared" ca="1" si="200"/>
        <v>38</v>
      </c>
      <c r="M12827" s="299" t="s">
        <v>17337</v>
      </c>
      <c r="N12827" s="10" t="s">
        <v>28854</v>
      </c>
      <c r="O12827" s="389" t="s">
        <v>31039</v>
      </c>
      <c r="P12827" s="386">
        <v>39279</v>
      </c>
    </row>
    <row r="12828" spans="1:16" s="8" customFormat="1" ht="15" customHeight="1" x14ac:dyDescent="0.25">
      <c r="A12828" s="362" t="s">
        <v>27</v>
      </c>
      <c r="B12828" s="362" t="s">
        <v>22116</v>
      </c>
      <c r="C12828" s="340" t="s">
        <v>39655</v>
      </c>
      <c r="D12828" s="362" t="s">
        <v>39679</v>
      </c>
      <c r="E12828" s="362">
        <v>33</v>
      </c>
      <c r="F12828" s="364">
        <v>23921790</v>
      </c>
      <c r="G12828" s="363">
        <v>27239217902</v>
      </c>
      <c r="H12828" s="365">
        <v>27254</v>
      </c>
      <c r="I12828" s="388">
        <v>13</v>
      </c>
      <c r="J12828" s="378">
        <v>8</v>
      </c>
      <c r="K12828" s="381">
        <v>1974</v>
      </c>
      <c r="L12828" s="369">
        <f t="shared" ca="1" si="200"/>
        <v>49</v>
      </c>
      <c r="M12828" s="299" t="s">
        <v>17337</v>
      </c>
      <c r="N12828" s="10" t="s">
        <v>28854</v>
      </c>
      <c r="O12828" s="389" t="s">
        <v>40072</v>
      </c>
      <c r="P12828" s="386">
        <v>44928</v>
      </c>
    </row>
    <row r="12829" spans="1:16" s="8" customFormat="1" ht="15" customHeight="1" x14ac:dyDescent="0.25">
      <c r="A12829" s="362" t="s">
        <v>59</v>
      </c>
      <c r="B12829" s="362" t="s">
        <v>22116</v>
      </c>
      <c r="C12829" s="340" t="s">
        <v>28554</v>
      </c>
      <c r="D12829" s="362" t="s">
        <v>28553</v>
      </c>
      <c r="E12829" s="362">
        <v>32</v>
      </c>
      <c r="F12829" s="364">
        <v>5875187</v>
      </c>
      <c r="G12829" s="363">
        <v>27058751877</v>
      </c>
      <c r="H12829" s="365">
        <v>17789</v>
      </c>
      <c r="I12829" s="388">
        <v>13</v>
      </c>
      <c r="J12829" s="378">
        <v>9</v>
      </c>
      <c r="K12829" s="381">
        <v>1948</v>
      </c>
      <c r="L12829" s="369">
        <f t="shared" ca="1" si="200"/>
        <v>75</v>
      </c>
      <c r="M12829" s="299" t="s">
        <v>40176</v>
      </c>
      <c r="N12829" s="10" t="s">
        <v>28854</v>
      </c>
      <c r="O12829" s="389" t="s">
        <v>36004</v>
      </c>
      <c r="P12829" s="386">
        <v>41263</v>
      </c>
    </row>
    <row r="12830" spans="1:16" s="8" customFormat="1" ht="15" customHeight="1" x14ac:dyDescent="0.25">
      <c r="A12830" s="362" t="s">
        <v>46</v>
      </c>
      <c r="B12830" s="362" t="s">
        <v>22116</v>
      </c>
      <c r="C12830" s="340" t="s">
        <v>28552</v>
      </c>
      <c r="D12830" s="362" t="s">
        <v>28551</v>
      </c>
      <c r="E12830" s="362">
        <v>32</v>
      </c>
      <c r="F12830" s="364">
        <v>30258781</v>
      </c>
      <c r="G12830" s="363">
        <v>27302587812</v>
      </c>
      <c r="H12830" s="365">
        <v>30567</v>
      </c>
      <c r="I12830" s="388">
        <v>8</v>
      </c>
      <c r="J12830" s="378">
        <v>9</v>
      </c>
      <c r="K12830" s="381">
        <v>1983</v>
      </c>
      <c r="L12830" s="369">
        <f t="shared" ca="1" si="200"/>
        <v>40</v>
      </c>
      <c r="M12830" s="299" t="s">
        <v>17337</v>
      </c>
      <c r="N12830" s="10" t="s">
        <v>28854</v>
      </c>
      <c r="O12830" s="389" t="s">
        <v>177</v>
      </c>
      <c r="P12830" s="386" t="s">
        <v>177</v>
      </c>
    </row>
    <row r="12831" spans="1:16" s="8" customFormat="1" ht="15" customHeight="1" x14ac:dyDescent="0.25">
      <c r="A12831" s="362">
        <v>17</v>
      </c>
      <c r="B12831" s="362" t="s">
        <v>22116</v>
      </c>
      <c r="C12831" s="340" t="s">
        <v>28550</v>
      </c>
      <c r="D12831" s="362" t="s">
        <v>28549</v>
      </c>
      <c r="E12831" s="362">
        <v>33</v>
      </c>
      <c r="F12831" s="364">
        <v>21684660</v>
      </c>
      <c r="G12831" s="363">
        <v>27216846600</v>
      </c>
      <c r="H12831" s="365">
        <v>25873</v>
      </c>
      <c r="I12831" s="388">
        <v>1</v>
      </c>
      <c r="J12831" s="378">
        <v>11</v>
      </c>
      <c r="K12831" s="381">
        <v>1970</v>
      </c>
      <c r="L12831" s="369">
        <f t="shared" ca="1" si="200"/>
        <v>53</v>
      </c>
      <c r="M12831" s="299" t="s">
        <v>17337</v>
      </c>
      <c r="N12831" s="10" t="s">
        <v>28854</v>
      </c>
      <c r="O12831" s="389" t="s">
        <v>30804</v>
      </c>
      <c r="P12831" s="386">
        <v>40961</v>
      </c>
    </row>
    <row r="12832" spans="1:16" s="8" customFormat="1" ht="15" customHeight="1" x14ac:dyDescent="0.25">
      <c r="A12832" s="362">
        <v>17</v>
      </c>
      <c r="B12832" s="362" t="s">
        <v>22116</v>
      </c>
      <c r="C12832" s="340" t="s">
        <v>28548</v>
      </c>
      <c r="D12832" s="362" t="s">
        <v>28547</v>
      </c>
      <c r="E12832" s="362">
        <v>32</v>
      </c>
      <c r="F12832" s="364">
        <v>29947661</v>
      </c>
      <c r="G12832" s="363">
        <v>27299476613</v>
      </c>
      <c r="H12832" s="365" t="s">
        <v>177</v>
      </c>
      <c r="I12832" s="388"/>
      <c r="J12832" s="378"/>
      <c r="K12832" s="381"/>
      <c r="L12832" s="369" t="e">
        <f t="shared" ca="1" si="200"/>
        <v>#VALUE!</v>
      </c>
      <c r="M12832" s="299" t="s">
        <v>17337</v>
      </c>
      <c r="N12832" s="10" t="s">
        <v>28854</v>
      </c>
      <c r="O12832" s="389" t="s">
        <v>29316</v>
      </c>
      <c r="P12832" s="386">
        <v>42362</v>
      </c>
    </row>
    <row r="12833" spans="1:16" s="8" customFormat="1" ht="15" customHeight="1" x14ac:dyDescent="0.25">
      <c r="A12833" s="362" t="s">
        <v>33761</v>
      </c>
      <c r="B12833" s="362" t="s">
        <v>22116</v>
      </c>
      <c r="C12833" s="340" t="s">
        <v>28546</v>
      </c>
      <c r="D12833" s="362" t="s">
        <v>28545</v>
      </c>
      <c r="E12833" s="362">
        <v>33</v>
      </c>
      <c r="F12833" s="364">
        <v>18615785</v>
      </c>
      <c r="G12833" s="363">
        <v>27186157856</v>
      </c>
      <c r="H12833" s="365">
        <v>24827</v>
      </c>
      <c r="I12833" s="388">
        <v>21</v>
      </c>
      <c r="J12833" s="378">
        <v>12</v>
      </c>
      <c r="K12833" s="381">
        <v>1967</v>
      </c>
      <c r="L12833" s="369">
        <f t="shared" ca="1" si="200"/>
        <v>56</v>
      </c>
      <c r="M12833" s="299" t="s">
        <v>17337</v>
      </c>
      <c r="N12833" s="10" t="s">
        <v>28854</v>
      </c>
      <c r="O12833" s="389" t="s">
        <v>29345</v>
      </c>
      <c r="P12833" s="386">
        <v>42983</v>
      </c>
    </row>
    <row r="12834" spans="1:16" s="8" customFormat="1" ht="15" customHeight="1" x14ac:dyDescent="0.25">
      <c r="A12834" s="362" t="s">
        <v>252</v>
      </c>
      <c r="B12834" s="362" t="s">
        <v>22116</v>
      </c>
      <c r="C12834" s="340" t="s">
        <v>28544</v>
      </c>
      <c r="D12834" s="362" t="s">
        <v>28543</v>
      </c>
      <c r="E12834" s="362">
        <v>32</v>
      </c>
      <c r="F12834" s="364">
        <v>25109243</v>
      </c>
      <c r="G12834" s="363">
        <v>27251092430</v>
      </c>
      <c r="H12834" s="365">
        <v>28126</v>
      </c>
      <c r="I12834" s="388">
        <v>1</v>
      </c>
      <c r="J12834" s="378">
        <v>1</v>
      </c>
      <c r="K12834" s="381">
        <v>1977</v>
      </c>
      <c r="L12834" s="369">
        <f t="shared" ca="1" si="200"/>
        <v>47</v>
      </c>
      <c r="M12834" s="299" t="s">
        <v>17337</v>
      </c>
      <c r="N12834" s="10" t="s">
        <v>28854</v>
      </c>
      <c r="O12834" s="389" t="s">
        <v>29322</v>
      </c>
      <c r="P12834" s="386">
        <v>43729</v>
      </c>
    </row>
    <row r="12835" spans="1:16" s="8" customFormat="1" ht="15" customHeight="1" x14ac:dyDescent="0.25">
      <c r="A12835" s="362" t="s">
        <v>59</v>
      </c>
      <c r="B12835" s="362" t="s">
        <v>22116</v>
      </c>
      <c r="C12835" s="340" t="s">
        <v>28542</v>
      </c>
      <c r="D12835" s="362" t="s">
        <v>28541</v>
      </c>
      <c r="E12835" s="362">
        <v>33</v>
      </c>
      <c r="F12835" s="364">
        <v>18145461</v>
      </c>
      <c r="G12835" s="363">
        <v>27181454615</v>
      </c>
      <c r="H12835" s="365">
        <v>24604</v>
      </c>
      <c r="I12835" s="388">
        <v>12</v>
      </c>
      <c r="J12835" s="378">
        <v>5</v>
      </c>
      <c r="K12835" s="381">
        <v>1967</v>
      </c>
      <c r="L12835" s="369">
        <f t="shared" ca="1" si="200"/>
        <v>56</v>
      </c>
      <c r="M12835" s="299" t="s">
        <v>17337</v>
      </c>
      <c r="N12835" s="10" t="s">
        <v>28854</v>
      </c>
      <c r="O12835" s="389" t="s">
        <v>29320</v>
      </c>
      <c r="P12835" s="386">
        <v>35182</v>
      </c>
    </row>
    <row r="12836" spans="1:16" s="8" customFormat="1" ht="15" customHeight="1" x14ac:dyDescent="0.25">
      <c r="A12836" s="362" t="s">
        <v>27</v>
      </c>
      <c r="B12836" s="362" t="s">
        <v>22116</v>
      </c>
      <c r="C12836" s="340" t="s">
        <v>28540</v>
      </c>
      <c r="D12836" s="362" t="s">
        <v>28539</v>
      </c>
      <c r="E12836" s="362">
        <v>33</v>
      </c>
      <c r="F12836" s="364">
        <v>25612821</v>
      </c>
      <c r="G12836" s="363">
        <v>27256128212</v>
      </c>
      <c r="H12836" s="365">
        <v>28055</v>
      </c>
      <c r="I12836" s="388">
        <v>22</v>
      </c>
      <c r="J12836" s="378">
        <v>10</v>
      </c>
      <c r="K12836" s="381">
        <v>1976</v>
      </c>
      <c r="L12836" s="369">
        <f t="shared" ca="1" si="200"/>
        <v>47</v>
      </c>
      <c r="M12836" s="299" t="s">
        <v>17337</v>
      </c>
      <c r="N12836" s="10" t="s">
        <v>28854</v>
      </c>
      <c r="O12836" s="389" t="s">
        <v>29344</v>
      </c>
      <c r="P12836" s="386">
        <v>42882</v>
      </c>
    </row>
    <row r="12837" spans="1:16" s="8" customFormat="1" ht="15" customHeight="1" x14ac:dyDescent="0.25">
      <c r="A12837" s="362" t="s">
        <v>27</v>
      </c>
      <c r="B12837" s="362" t="s">
        <v>22116</v>
      </c>
      <c r="C12837" s="340" t="s">
        <v>28538</v>
      </c>
      <c r="D12837" s="362" t="s">
        <v>28537</v>
      </c>
      <c r="E12837" s="362">
        <v>34</v>
      </c>
      <c r="F12837" s="364">
        <v>24994853</v>
      </c>
      <c r="G12837" s="363">
        <v>27249948530</v>
      </c>
      <c r="H12837" s="365">
        <v>27781</v>
      </c>
      <c r="I12837" s="388">
        <v>22</v>
      </c>
      <c r="J12837" s="378">
        <v>1</v>
      </c>
      <c r="K12837" s="381">
        <v>1976</v>
      </c>
      <c r="L12837" s="369">
        <f t="shared" ca="1" si="200"/>
        <v>48</v>
      </c>
      <c r="M12837" s="299" t="s">
        <v>17337</v>
      </c>
      <c r="N12837" s="10" t="s">
        <v>28854</v>
      </c>
      <c r="O12837" s="389" t="s">
        <v>29335</v>
      </c>
      <c r="P12837" s="386">
        <v>43072</v>
      </c>
    </row>
    <row r="12838" spans="1:16" s="8" customFormat="1" ht="15" customHeight="1" x14ac:dyDescent="0.25">
      <c r="A12838" s="362" t="s">
        <v>27</v>
      </c>
      <c r="B12838" s="362" t="s">
        <v>22116</v>
      </c>
      <c r="C12838" s="340" t="s">
        <v>28536</v>
      </c>
      <c r="D12838" s="362" t="s">
        <v>28535</v>
      </c>
      <c r="E12838" s="362">
        <v>32</v>
      </c>
      <c r="F12838" s="364">
        <v>14996492</v>
      </c>
      <c r="G12838" s="363">
        <v>23149964924</v>
      </c>
      <c r="H12838" s="365">
        <v>22839</v>
      </c>
      <c r="I12838" s="388">
        <v>12</v>
      </c>
      <c r="J12838" s="378">
        <v>7</v>
      </c>
      <c r="K12838" s="381">
        <v>1962</v>
      </c>
      <c r="L12838" s="369">
        <f t="shared" ca="1" si="200"/>
        <v>61</v>
      </c>
      <c r="M12838" s="299" t="s">
        <v>40176</v>
      </c>
      <c r="N12838" s="10" t="s">
        <v>28854</v>
      </c>
      <c r="O12838" s="389" t="s">
        <v>29342</v>
      </c>
      <c r="P12838" s="386">
        <v>42865</v>
      </c>
    </row>
    <row r="12839" spans="1:16" s="8" customFormat="1" ht="15" customHeight="1" x14ac:dyDescent="0.25">
      <c r="A12839" s="362" t="s">
        <v>27</v>
      </c>
      <c r="B12839" s="362" t="s">
        <v>22116</v>
      </c>
      <c r="C12839" s="340" t="s">
        <v>28532</v>
      </c>
      <c r="D12839" s="362" t="s">
        <v>28531</v>
      </c>
      <c r="E12839" s="362">
        <v>32</v>
      </c>
      <c r="F12839" s="364">
        <v>21873289</v>
      </c>
      <c r="G12839" s="363">
        <v>27218732890</v>
      </c>
      <c r="H12839" s="365">
        <v>25833</v>
      </c>
      <c r="I12839" s="388">
        <v>22</v>
      </c>
      <c r="J12839" s="378">
        <v>9</v>
      </c>
      <c r="K12839" s="381">
        <v>1970</v>
      </c>
      <c r="L12839" s="369">
        <f t="shared" ca="1" si="200"/>
        <v>53</v>
      </c>
      <c r="M12839" s="299" t="s">
        <v>17337</v>
      </c>
      <c r="N12839" s="10" t="s">
        <v>28854</v>
      </c>
      <c r="O12839" s="389" t="s">
        <v>30790</v>
      </c>
      <c r="P12839" s="386" t="s">
        <v>177</v>
      </c>
    </row>
    <row r="12840" spans="1:16" s="8" customFormat="1" ht="15" customHeight="1" x14ac:dyDescent="0.25">
      <c r="A12840" s="362">
        <v>11</v>
      </c>
      <c r="B12840" s="362" t="s">
        <v>22116</v>
      </c>
      <c r="C12840" s="340" t="s">
        <v>28530</v>
      </c>
      <c r="D12840" s="362" t="s">
        <v>28529</v>
      </c>
      <c r="E12840" s="362">
        <v>32</v>
      </c>
      <c r="F12840" s="364">
        <v>44387973</v>
      </c>
      <c r="G12840" s="363">
        <v>27443879736</v>
      </c>
      <c r="H12840" s="365" t="s">
        <v>177</v>
      </c>
      <c r="I12840" s="388"/>
      <c r="J12840" s="378"/>
      <c r="K12840" s="381"/>
      <c r="L12840" s="369" t="e">
        <f t="shared" ca="1" si="200"/>
        <v>#VALUE!</v>
      </c>
      <c r="M12840" s="299" t="s">
        <v>17337</v>
      </c>
      <c r="N12840" s="10" t="s">
        <v>28854</v>
      </c>
      <c r="O12840" s="389" t="s">
        <v>35851</v>
      </c>
      <c r="P12840" s="386">
        <v>41850</v>
      </c>
    </row>
    <row r="12841" spans="1:16" s="8" customFormat="1" ht="15" customHeight="1" x14ac:dyDescent="0.25">
      <c r="A12841" s="362">
        <v>10</v>
      </c>
      <c r="B12841" s="362" t="s">
        <v>22116</v>
      </c>
      <c r="C12841" s="340" t="s">
        <v>28528</v>
      </c>
      <c r="D12841" s="362" t="s">
        <v>28527</v>
      </c>
      <c r="E12841" s="362">
        <v>30</v>
      </c>
      <c r="F12841" s="364">
        <v>30368859</v>
      </c>
      <c r="G12841" s="363">
        <v>27303688590</v>
      </c>
      <c r="H12841" s="365">
        <v>30499</v>
      </c>
      <c r="I12841" s="388">
        <v>2</v>
      </c>
      <c r="J12841" s="378">
        <v>7</v>
      </c>
      <c r="K12841" s="381">
        <v>1983</v>
      </c>
      <c r="L12841" s="369">
        <f t="shared" ca="1" si="200"/>
        <v>40</v>
      </c>
      <c r="M12841" s="299" t="s">
        <v>17337</v>
      </c>
      <c r="N12841" s="10" t="s">
        <v>28854</v>
      </c>
      <c r="O12841" s="389" t="s">
        <v>29328</v>
      </c>
      <c r="P12841" s="386">
        <v>42525</v>
      </c>
    </row>
    <row r="12842" spans="1:16" s="8" customFormat="1" ht="15" customHeight="1" x14ac:dyDescent="0.25">
      <c r="A12842" s="362" t="s">
        <v>27</v>
      </c>
      <c r="B12842" s="362" t="s">
        <v>22116</v>
      </c>
      <c r="C12842" s="340" t="s">
        <v>31281</v>
      </c>
      <c r="D12842" s="362" t="s">
        <v>31307</v>
      </c>
      <c r="E12842" s="362">
        <v>32</v>
      </c>
      <c r="F12842" s="364">
        <v>23046579</v>
      </c>
      <c r="G12842" s="363">
        <v>27230465792</v>
      </c>
      <c r="H12842" s="365">
        <v>26724</v>
      </c>
      <c r="I12842" s="388">
        <v>1</v>
      </c>
      <c r="J12842" s="378">
        <v>3</v>
      </c>
      <c r="K12842" s="381">
        <v>1973</v>
      </c>
      <c r="L12842" s="369">
        <f t="shared" ca="1" si="200"/>
        <v>51</v>
      </c>
      <c r="M12842" s="299" t="s">
        <v>17337</v>
      </c>
      <c r="N12842" s="10" t="s">
        <v>28854</v>
      </c>
      <c r="O12842" s="389" t="s">
        <v>31211</v>
      </c>
      <c r="P12842" s="386">
        <v>44093</v>
      </c>
    </row>
    <row r="12843" spans="1:16" s="8" customFormat="1" ht="15" customHeight="1" x14ac:dyDescent="0.25">
      <c r="A12843" s="362" t="s">
        <v>27</v>
      </c>
      <c r="B12843" s="362" t="s">
        <v>22116</v>
      </c>
      <c r="C12843" s="340" t="s">
        <v>37647</v>
      </c>
      <c r="D12843" s="362" t="s">
        <v>37682</v>
      </c>
      <c r="E12843" s="362">
        <v>32</v>
      </c>
      <c r="F12843" s="364">
        <v>31533943</v>
      </c>
      <c r="G12843" s="363">
        <v>27315339435</v>
      </c>
      <c r="H12843" s="365">
        <v>31135</v>
      </c>
      <c r="I12843" s="388">
        <v>29</v>
      </c>
      <c r="J12843" s="378">
        <v>3</v>
      </c>
      <c r="K12843" s="381">
        <v>1985</v>
      </c>
      <c r="L12843" s="369">
        <f t="shared" ca="1" si="200"/>
        <v>39</v>
      </c>
      <c r="M12843" s="299" t="s">
        <v>28022</v>
      </c>
      <c r="N12843" s="10" t="s">
        <v>28854</v>
      </c>
      <c r="O12843" s="389" t="s">
        <v>37599</v>
      </c>
      <c r="P12843" s="386">
        <v>44022</v>
      </c>
    </row>
    <row r="12844" spans="1:16" s="8" customFormat="1" ht="15" customHeight="1" x14ac:dyDescent="0.25">
      <c r="A12844" s="362" t="s">
        <v>46</v>
      </c>
      <c r="B12844" s="362" t="s">
        <v>22116</v>
      </c>
      <c r="C12844" s="340" t="s">
        <v>38421</v>
      </c>
      <c r="D12844" s="362" t="s">
        <v>38422</v>
      </c>
      <c r="E12844" s="362">
        <v>31</v>
      </c>
      <c r="F12844" s="364">
        <v>27636165</v>
      </c>
      <c r="G12844" s="363">
        <v>27276361657</v>
      </c>
      <c r="H12844" s="365">
        <v>29098</v>
      </c>
      <c r="I12844" s="388">
        <v>31</v>
      </c>
      <c r="J12844" s="378">
        <v>8</v>
      </c>
      <c r="K12844" s="381">
        <v>1979</v>
      </c>
      <c r="L12844" s="369">
        <f t="shared" ca="1" si="200"/>
        <v>44</v>
      </c>
      <c r="M12844" s="299" t="s">
        <v>17337</v>
      </c>
      <c r="N12844" s="10" t="s">
        <v>28854</v>
      </c>
      <c r="O12844" s="389" t="s">
        <v>38280</v>
      </c>
      <c r="P12844" s="386">
        <v>44464</v>
      </c>
    </row>
    <row r="12845" spans="1:16" s="8" customFormat="1" ht="15" customHeight="1" x14ac:dyDescent="0.25">
      <c r="A12845" s="362">
        <v>11</v>
      </c>
      <c r="B12845" s="362" t="s">
        <v>22116</v>
      </c>
      <c r="C12845" s="340" t="s">
        <v>28526</v>
      </c>
      <c r="D12845" s="362" t="s">
        <v>28525</v>
      </c>
      <c r="E12845" s="362">
        <v>34</v>
      </c>
      <c r="F12845" s="364">
        <v>25846185</v>
      </c>
      <c r="G12845" s="363">
        <v>27258461857</v>
      </c>
      <c r="H12845" s="365" t="s">
        <v>177</v>
      </c>
      <c r="I12845" s="388"/>
      <c r="J12845" s="378"/>
      <c r="K12845" s="381"/>
      <c r="L12845" s="369" t="e">
        <f t="shared" ca="1" si="200"/>
        <v>#VALUE!</v>
      </c>
      <c r="M12845" s="299" t="s">
        <v>17337</v>
      </c>
      <c r="N12845" s="10" t="s">
        <v>28854</v>
      </c>
      <c r="O12845" s="389" t="s">
        <v>30802</v>
      </c>
      <c r="P12845" s="386">
        <v>37751</v>
      </c>
    </row>
    <row r="12846" spans="1:16" s="8" customFormat="1" ht="15" customHeight="1" x14ac:dyDescent="0.25">
      <c r="A12846" s="362">
        <v>17</v>
      </c>
      <c r="B12846" s="362" t="s">
        <v>22116</v>
      </c>
      <c r="C12846" s="340" t="s">
        <v>28524</v>
      </c>
      <c r="D12846" s="362" t="s">
        <v>28523</v>
      </c>
      <c r="E12846" s="362">
        <v>14</v>
      </c>
      <c r="F12846" s="364">
        <v>27092683</v>
      </c>
      <c r="G12846" s="363">
        <v>27270926830</v>
      </c>
      <c r="H12846" s="365">
        <v>28942</v>
      </c>
      <c r="I12846" s="388">
        <v>28</v>
      </c>
      <c r="J12846" s="378">
        <v>3</v>
      </c>
      <c r="K12846" s="381">
        <v>1979</v>
      </c>
      <c r="L12846" s="369">
        <f t="shared" ca="1" si="200"/>
        <v>45</v>
      </c>
      <c r="M12846" s="299" t="s">
        <v>17337</v>
      </c>
      <c r="N12846" s="10" t="s">
        <v>28854</v>
      </c>
      <c r="O12846" s="389" t="s">
        <v>30832</v>
      </c>
      <c r="P12846" s="386">
        <v>42054</v>
      </c>
    </row>
    <row r="12847" spans="1:16" s="8" customFormat="1" ht="15" customHeight="1" x14ac:dyDescent="0.25">
      <c r="A12847" s="362">
        <v>11</v>
      </c>
      <c r="B12847" s="362" t="s">
        <v>22116</v>
      </c>
      <c r="C12847" s="340" t="s">
        <v>28522</v>
      </c>
      <c r="D12847" s="362" t="s">
        <v>28521</v>
      </c>
      <c r="E12847" s="362">
        <v>12</v>
      </c>
      <c r="F12847" s="364">
        <v>47933922</v>
      </c>
      <c r="G12847" s="363">
        <v>27479339223</v>
      </c>
      <c r="H12847" s="365">
        <v>39155</v>
      </c>
      <c r="I12847" s="388">
        <v>14</v>
      </c>
      <c r="J12847" s="378">
        <v>3</v>
      </c>
      <c r="K12847" s="381">
        <v>2007</v>
      </c>
      <c r="L12847" s="369">
        <f t="shared" ca="1" si="200"/>
        <v>17</v>
      </c>
      <c r="M12847" s="299" t="s">
        <v>40554</v>
      </c>
      <c r="N12847" s="10" t="s">
        <v>28854</v>
      </c>
      <c r="O12847" s="389" t="s">
        <v>29349</v>
      </c>
      <c r="P12847" s="386">
        <v>44045</v>
      </c>
    </row>
    <row r="12848" spans="1:16" s="8" customFormat="1" ht="15" customHeight="1" x14ac:dyDescent="0.25">
      <c r="A12848" s="362" t="s">
        <v>27</v>
      </c>
      <c r="B12848" s="362" t="s">
        <v>22116</v>
      </c>
      <c r="C12848" s="340" t="s">
        <v>28520</v>
      </c>
      <c r="D12848" s="362" t="s">
        <v>28519</v>
      </c>
      <c r="E12848" s="362" t="s">
        <v>30</v>
      </c>
      <c r="F12848" s="364">
        <v>28312189</v>
      </c>
      <c r="G12848" s="363">
        <v>27283121890</v>
      </c>
      <c r="H12848" s="365">
        <v>29447</v>
      </c>
      <c r="I12848" s="388">
        <v>14</v>
      </c>
      <c r="J12848" s="378">
        <v>8</v>
      </c>
      <c r="K12848" s="381">
        <v>1980</v>
      </c>
      <c r="L12848" s="369">
        <f t="shared" ca="1" si="200"/>
        <v>43</v>
      </c>
      <c r="M12848" s="299" t="s">
        <v>17337</v>
      </c>
      <c r="N12848" s="10" t="s">
        <v>28854</v>
      </c>
      <c r="O12848" s="389" t="s">
        <v>177</v>
      </c>
      <c r="P12848" s="386" t="s">
        <v>177</v>
      </c>
    </row>
    <row r="12849" spans="1:16" s="8" customFormat="1" ht="15" customHeight="1" x14ac:dyDescent="0.25">
      <c r="A12849" s="362">
        <v>11</v>
      </c>
      <c r="B12849" s="362" t="s">
        <v>22116</v>
      </c>
      <c r="C12849" s="340" t="s">
        <v>28518</v>
      </c>
      <c r="D12849" s="362" t="s">
        <v>28517</v>
      </c>
      <c r="E12849" s="362">
        <v>33</v>
      </c>
      <c r="F12849" s="364">
        <v>32871967</v>
      </c>
      <c r="G12849" s="363">
        <v>27328719679</v>
      </c>
      <c r="H12849" s="365">
        <v>31825</v>
      </c>
      <c r="I12849" s="388">
        <v>17</v>
      </c>
      <c r="J12849" s="378">
        <v>2</v>
      </c>
      <c r="K12849" s="381">
        <v>1987</v>
      </c>
      <c r="L12849" s="369">
        <f t="shared" ca="1" si="200"/>
        <v>37</v>
      </c>
      <c r="M12849" s="299" t="s">
        <v>17337</v>
      </c>
      <c r="N12849" s="10" t="s">
        <v>28854</v>
      </c>
      <c r="O12849" s="389" t="s">
        <v>30745</v>
      </c>
      <c r="P12849" s="386">
        <v>31825</v>
      </c>
    </row>
    <row r="12850" spans="1:16" s="8" customFormat="1" ht="15" customHeight="1" x14ac:dyDescent="0.25">
      <c r="A12850" s="362">
        <v>11</v>
      </c>
      <c r="B12850" s="362" t="s">
        <v>22116</v>
      </c>
      <c r="C12850" s="340" t="s">
        <v>28516</v>
      </c>
      <c r="D12850" s="362" t="s">
        <v>28515</v>
      </c>
      <c r="E12850" s="362">
        <v>32</v>
      </c>
      <c r="F12850" s="364">
        <v>23580325</v>
      </c>
      <c r="G12850" s="363">
        <v>27235803254</v>
      </c>
      <c r="H12850" s="365">
        <v>26909</v>
      </c>
      <c r="I12850" s="388">
        <v>2</v>
      </c>
      <c r="J12850" s="378">
        <v>9</v>
      </c>
      <c r="K12850" s="381">
        <v>1973</v>
      </c>
      <c r="L12850" s="369">
        <f t="shared" ca="1" si="200"/>
        <v>50</v>
      </c>
      <c r="M12850" s="299" t="s">
        <v>17337</v>
      </c>
      <c r="N12850" s="10" t="s">
        <v>28854</v>
      </c>
      <c r="O12850" s="389" t="s">
        <v>30821</v>
      </c>
      <c r="P12850" s="386">
        <v>40390</v>
      </c>
    </row>
    <row r="12851" spans="1:16" s="8" customFormat="1" ht="15" customHeight="1" x14ac:dyDescent="0.25">
      <c r="A12851" s="362">
        <v>13</v>
      </c>
      <c r="B12851" s="362" t="s">
        <v>22116</v>
      </c>
      <c r="C12851" s="340" t="s">
        <v>39355</v>
      </c>
      <c r="D12851" s="362" t="s">
        <v>39340</v>
      </c>
      <c r="E12851" s="362">
        <v>32</v>
      </c>
      <c r="F12851" s="364">
        <v>29283804</v>
      </c>
      <c r="G12851" s="363">
        <v>27292838048</v>
      </c>
      <c r="H12851" s="365">
        <v>17215</v>
      </c>
      <c r="I12851" s="388">
        <v>17</v>
      </c>
      <c r="J12851" s="378">
        <v>2</v>
      </c>
      <c r="K12851" s="381">
        <v>1947</v>
      </c>
      <c r="L12851" s="369">
        <f t="shared" ca="1" si="200"/>
        <v>77</v>
      </c>
      <c r="M12851" s="299" t="s">
        <v>17337</v>
      </c>
      <c r="N12851" s="10" t="s">
        <v>28854</v>
      </c>
      <c r="O12851" s="389" t="s">
        <v>39542</v>
      </c>
      <c r="P12851" s="386">
        <v>44757</v>
      </c>
    </row>
    <row r="12852" spans="1:16" s="8" customFormat="1" ht="15" customHeight="1" x14ac:dyDescent="0.25">
      <c r="A12852" s="362" t="s">
        <v>27</v>
      </c>
      <c r="B12852" s="362" t="s">
        <v>22116</v>
      </c>
      <c r="C12852" s="340" t="s">
        <v>28514</v>
      </c>
      <c r="D12852" s="362" t="s">
        <v>28513</v>
      </c>
      <c r="E12852" s="362">
        <v>34</v>
      </c>
      <c r="F12852" s="364">
        <v>5789790</v>
      </c>
      <c r="G12852" s="363">
        <v>27057897908</v>
      </c>
      <c r="H12852" s="365">
        <v>17550</v>
      </c>
      <c r="I12852" s="388">
        <v>18</v>
      </c>
      <c r="J12852" s="378">
        <v>1</v>
      </c>
      <c r="K12852" s="381">
        <v>1948</v>
      </c>
      <c r="L12852" s="369">
        <f t="shared" ca="1" si="200"/>
        <v>76</v>
      </c>
      <c r="M12852" s="299" t="s">
        <v>17470</v>
      </c>
      <c r="N12852" s="10" t="s">
        <v>28854</v>
      </c>
      <c r="O12852" s="389" t="s">
        <v>30737</v>
      </c>
      <c r="P12852" s="386">
        <v>40626</v>
      </c>
    </row>
    <row r="12853" spans="1:16" s="8" customFormat="1" ht="15" customHeight="1" x14ac:dyDescent="0.25">
      <c r="A12853" s="362" t="s">
        <v>27</v>
      </c>
      <c r="B12853" s="362" t="s">
        <v>22116</v>
      </c>
      <c r="C12853" s="340" t="s">
        <v>28512</v>
      </c>
      <c r="D12853" s="362" t="s">
        <v>28511</v>
      </c>
      <c r="E12853" s="362">
        <v>33</v>
      </c>
      <c r="F12853" s="364">
        <v>33409643</v>
      </c>
      <c r="G12853" s="363">
        <v>27334096438</v>
      </c>
      <c r="H12853" s="365">
        <v>32100</v>
      </c>
      <c r="I12853" s="388">
        <v>19</v>
      </c>
      <c r="J12853" s="378">
        <v>11</v>
      </c>
      <c r="K12853" s="381">
        <v>1987</v>
      </c>
      <c r="L12853" s="369">
        <f t="shared" ca="1" si="200"/>
        <v>36</v>
      </c>
      <c r="M12853" s="299" t="s">
        <v>17337</v>
      </c>
      <c r="N12853" s="10" t="s">
        <v>28854</v>
      </c>
      <c r="O12853" s="389" t="s">
        <v>29356</v>
      </c>
      <c r="P12853" s="386">
        <v>43526</v>
      </c>
    </row>
    <row r="12854" spans="1:16" s="8" customFormat="1" ht="15" customHeight="1" x14ac:dyDescent="0.25">
      <c r="A12854" s="362" t="s">
        <v>172</v>
      </c>
      <c r="B12854" s="362" t="s">
        <v>22116</v>
      </c>
      <c r="C12854" s="340" t="s">
        <v>28510</v>
      </c>
      <c r="D12854" s="362" t="s">
        <v>28509</v>
      </c>
      <c r="E12854" s="362">
        <v>32</v>
      </c>
      <c r="F12854" s="364">
        <v>6078922</v>
      </c>
      <c r="G12854" s="363">
        <v>27060789229</v>
      </c>
      <c r="H12854" s="365" t="s">
        <v>29587</v>
      </c>
      <c r="I12854" s="388">
        <v>9</v>
      </c>
      <c r="J12854" s="378">
        <v>4</v>
      </c>
      <c r="K12854" s="381">
        <v>1950</v>
      </c>
      <c r="L12854" s="369">
        <f t="shared" ca="1" si="200"/>
        <v>74</v>
      </c>
      <c r="M12854" s="299" t="s">
        <v>17470</v>
      </c>
      <c r="N12854" s="10" t="s">
        <v>28854</v>
      </c>
      <c r="O12854" s="389" t="s">
        <v>30811</v>
      </c>
      <c r="P12854" s="386" t="s">
        <v>177</v>
      </c>
    </row>
    <row r="12855" spans="1:16" s="8" customFormat="1" ht="15" customHeight="1" x14ac:dyDescent="0.25">
      <c r="A12855" s="362" t="s">
        <v>59</v>
      </c>
      <c r="B12855" s="362" t="s">
        <v>22116</v>
      </c>
      <c r="C12855" s="340" t="s">
        <v>40427</v>
      </c>
      <c r="D12855" s="362" t="s">
        <v>40428</v>
      </c>
      <c r="E12855" s="362">
        <v>33</v>
      </c>
      <c r="F12855" s="364">
        <v>31309615</v>
      </c>
      <c r="G12855" s="363">
        <v>27313096152</v>
      </c>
      <c r="H12855" s="365">
        <v>31057</v>
      </c>
      <c r="I12855" s="388">
        <v>10</v>
      </c>
      <c r="J12855" s="378">
        <v>1</v>
      </c>
      <c r="K12855" s="381">
        <v>1985</v>
      </c>
      <c r="L12855" s="369">
        <f t="shared" ca="1" si="200"/>
        <v>39</v>
      </c>
      <c r="M12855" s="299" t="s">
        <v>17337</v>
      </c>
      <c r="N12855" s="10" t="s">
        <v>28854</v>
      </c>
      <c r="O12855" s="389" t="s">
        <v>40280</v>
      </c>
      <c r="P12855" s="386">
        <v>44848</v>
      </c>
    </row>
    <row r="12856" spans="1:16" s="8" customFormat="1" ht="15" customHeight="1" x14ac:dyDescent="0.25">
      <c r="A12856" s="362" t="s">
        <v>59</v>
      </c>
      <c r="B12856" s="362" t="s">
        <v>22116</v>
      </c>
      <c r="C12856" s="340" t="s">
        <v>32809</v>
      </c>
      <c r="D12856" s="362" t="s">
        <v>33316</v>
      </c>
      <c r="E12856" s="362">
        <v>32</v>
      </c>
      <c r="F12856" s="364">
        <v>20711117</v>
      </c>
      <c r="G12856" s="363">
        <v>27207111177</v>
      </c>
      <c r="H12856" s="365">
        <v>25275</v>
      </c>
      <c r="I12856" s="388">
        <v>13</v>
      </c>
      <c r="J12856" s="378">
        <v>3</v>
      </c>
      <c r="K12856" s="381">
        <v>1969</v>
      </c>
      <c r="L12856" s="369">
        <f t="shared" ca="1" si="200"/>
        <v>55</v>
      </c>
      <c r="M12856" s="299" t="s">
        <v>17337</v>
      </c>
      <c r="N12856" s="10" t="s">
        <v>28854</v>
      </c>
      <c r="O12856" s="389" t="s">
        <v>30195</v>
      </c>
      <c r="P12856" s="386">
        <v>43976</v>
      </c>
    </row>
    <row r="12857" spans="1:16" s="8" customFormat="1" ht="15" customHeight="1" x14ac:dyDescent="0.25">
      <c r="A12857" s="362" t="s">
        <v>161</v>
      </c>
      <c r="B12857" s="362" t="s">
        <v>22116</v>
      </c>
      <c r="C12857" s="340" t="s">
        <v>28508</v>
      </c>
      <c r="D12857" s="362" t="s">
        <v>28507</v>
      </c>
      <c r="E12857" s="362">
        <v>31</v>
      </c>
      <c r="F12857" s="364">
        <v>27455015</v>
      </c>
      <c r="G12857" s="363">
        <v>27274550150</v>
      </c>
      <c r="H12857" s="365">
        <v>29019</v>
      </c>
      <c r="I12857" s="388">
        <v>13</v>
      </c>
      <c r="J12857" s="378">
        <v>6</v>
      </c>
      <c r="K12857" s="381">
        <v>1979</v>
      </c>
      <c r="L12857" s="369">
        <f t="shared" ca="1" si="200"/>
        <v>44</v>
      </c>
      <c r="M12857" s="299" t="s">
        <v>17337</v>
      </c>
      <c r="N12857" s="10" t="s">
        <v>28854</v>
      </c>
      <c r="O12857" s="389" t="s">
        <v>29324</v>
      </c>
      <c r="P12857" s="386">
        <v>42912</v>
      </c>
    </row>
    <row r="12858" spans="1:16" s="8" customFormat="1" ht="15" customHeight="1" x14ac:dyDescent="0.25">
      <c r="A12858" s="362" t="s">
        <v>27</v>
      </c>
      <c r="B12858" s="362" t="s">
        <v>22116</v>
      </c>
      <c r="C12858" s="340" t="s">
        <v>28506</v>
      </c>
      <c r="D12858" s="362" t="s">
        <v>28505</v>
      </c>
      <c r="E12858" s="362">
        <v>33</v>
      </c>
      <c r="F12858" s="364">
        <v>42763399</v>
      </c>
      <c r="G12858" s="363">
        <v>27427633999</v>
      </c>
      <c r="H12858" s="365">
        <v>36756</v>
      </c>
      <c r="I12858" s="388">
        <v>18</v>
      </c>
      <c r="J12858" s="378">
        <v>8</v>
      </c>
      <c r="K12858" s="381">
        <v>2000</v>
      </c>
      <c r="L12858" s="369">
        <f t="shared" ca="1" si="200"/>
        <v>23</v>
      </c>
      <c r="M12858" s="299" t="s">
        <v>17337</v>
      </c>
      <c r="N12858" s="10" t="s">
        <v>28854</v>
      </c>
      <c r="O12858" s="389" t="s">
        <v>30665</v>
      </c>
      <c r="P12858" s="386">
        <v>41835</v>
      </c>
    </row>
    <row r="12859" spans="1:16" s="8" customFormat="1" ht="15" customHeight="1" x14ac:dyDescent="0.25">
      <c r="A12859" s="362" t="s">
        <v>27</v>
      </c>
      <c r="B12859" s="362" t="s">
        <v>22116</v>
      </c>
      <c r="C12859" s="340" t="s">
        <v>28504</v>
      </c>
      <c r="D12859" s="362" t="s">
        <v>28503</v>
      </c>
      <c r="E12859" s="362">
        <v>31</v>
      </c>
      <c r="F12859" s="364">
        <v>48230383</v>
      </c>
      <c r="G12859" s="363">
        <v>20482303839</v>
      </c>
      <c r="H12859" s="365">
        <v>39331</v>
      </c>
      <c r="I12859" s="388">
        <v>6</v>
      </c>
      <c r="J12859" s="378">
        <v>9</v>
      </c>
      <c r="K12859" s="381">
        <v>2007</v>
      </c>
      <c r="L12859" s="369">
        <f t="shared" ca="1" si="200"/>
        <v>16</v>
      </c>
      <c r="M12859" s="299" t="s">
        <v>40554</v>
      </c>
      <c r="N12859" s="10" t="s">
        <v>40415</v>
      </c>
      <c r="O12859" s="389" t="s">
        <v>30775</v>
      </c>
      <c r="P12859" s="386">
        <v>42322</v>
      </c>
    </row>
    <row r="12860" spans="1:16" s="8" customFormat="1" ht="15" customHeight="1" x14ac:dyDescent="0.25">
      <c r="A12860" s="362" t="s">
        <v>59</v>
      </c>
      <c r="B12860" s="362" t="s">
        <v>22116</v>
      </c>
      <c r="C12860" s="340" t="s">
        <v>28502</v>
      </c>
      <c r="D12860" s="362" t="s">
        <v>28501</v>
      </c>
      <c r="E12860" s="362">
        <v>30</v>
      </c>
      <c r="F12860" s="364">
        <v>32977261</v>
      </c>
      <c r="G12860" s="363">
        <v>27329772611</v>
      </c>
      <c r="H12860" s="365">
        <v>31917</v>
      </c>
      <c r="I12860" s="388">
        <v>20</v>
      </c>
      <c r="J12860" s="378">
        <v>5</v>
      </c>
      <c r="K12860" s="381">
        <v>1987</v>
      </c>
      <c r="L12860" s="369">
        <f t="shared" ca="1" si="200"/>
        <v>36</v>
      </c>
      <c r="M12860" s="299" t="s">
        <v>17337</v>
      </c>
      <c r="N12860" s="10" t="s">
        <v>28854</v>
      </c>
      <c r="O12860" s="389" t="s">
        <v>30808</v>
      </c>
      <c r="P12860" s="386">
        <v>41021</v>
      </c>
    </row>
    <row r="12861" spans="1:16" s="8" customFormat="1" ht="15" customHeight="1" x14ac:dyDescent="0.25">
      <c r="A12861" s="362">
        <v>17</v>
      </c>
      <c r="B12861" s="362" t="s">
        <v>22116</v>
      </c>
      <c r="C12861" s="340" t="s">
        <v>36899</v>
      </c>
      <c r="D12861" s="362" t="s">
        <v>36900</v>
      </c>
      <c r="E12861" s="362">
        <v>34</v>
      </c>
      <c r="F12861" s="364">
        <v>10955135</v>
      </c>
      <c r="G12861" s="363">
        <v>27109551355</v>
      </c>
      <c r="H12861" s="365">
        <v>19722</v>
      </c>
      <c r="I12861" s="388">
        <v>29</v>
      </c>
      <c r="J12861" s="378">
        <v>12</v>
      </c>
      <c r="K12861" s="381">
        <v>1953</v>
      </c>
      <c r="L12861" s="369">
        <f t="shared" ca="1" si="200"/>
        <v>70</v>
      </c>
      <c r="M12861" s="299" t="s">
        <v>17470</v>
      </c>
      <c r="N12861" s="10" t="s">
        <v>28854</v>
      </c>
      <c r="O12861" s="389" t="s">
        <v>36762</v>
      </c>
      <c r="P12861" s="386">
        <v>44538</v>
      </c>
    </row>
    <row r="12862" spans="1:16" s="8" customFormat="1" ht="15" customHeight="1" x14ac:dyDescent="0.25">
      <c r="A12862" s="362" t="s">
        <v>27</v>
      </c>
      <c r="B12862" s="362" t="s">
        <v>22116</v>
      </c>
      <c r="C12862" s="340" t="s">
        <v>28500</v>
      </c>
      <c r="D12862" s="362" t="s">
        <v>28499</v>
      </c>
      <c r="E12862" s="362">
        <v>33</v>
      </c>
      <c r="F12862" s="364">
        <v>17686601</v>
      </c>
      <c r="G12862" s="363">
        <v>27176866018</v>
      </c>
      <c r="H12862" s="365">
        <v>23963</v>
      </c>
      <c r="I12862" s="388">
        <v>9</v>
      </c>
      <c r="J12862" s="378">
        <v>8</v>
      </c>
      <c r="K12862" s="381">
        <v>1965</v>
      </c>
      <c r="L12862" s="369">
        <f t="shared" ca="1" si="200"/>
        <v>58</v>
      </c>
      <c r="M12862" s="299" t="s">
        <v>17470</v>
      </c>
      <c r="N12862" s="10" t="s">
        <v>28854</v>
      </c>
      <c r="O12862" s="389" t="s">
        <v>177</v>
      </c>
      <c r="P12862" s="386" t="s">
        <v>177</v>
      </c>
    </row>
    <row r="12863" spans="1:16" s="8" customFormat="1" ht="15" customHeight="1" x14ac:dyDescent="0.25">
      <c r="A12863" s="362" t="s">
        <v>23</v>
      </c>
      <c r="B12863" s="362" t="s">
        <v>22116</v>
      </c>
      <c r="C12863" s="340" t="s">
        <v>35568</v>
      </c>
      <c r="D12863" s="362" t="s">
        <v>35589</v>
      </c>
      <c r="E12863" s="362">
        <v>30</v>
      </c>
      <c r="F12863" s="364">
        <v>33392713</v>
      </c>
      <c r="G12863" s="363">
        <v>20333927137</v>
      </c>
      <c r="H12863" s="365">
        <v>32202</v>
      </c>
      <c r="I12863" s="388">
        <v>29</v>
      </c>
      <c r="J12863" s="378">
        <v>2</v>
      </c>
      <c r="K12863" s="381">
        <v>1988</v>
      </c>
      <c r="L12863" s="369">
        <f t="shared" ca="1" si="200"/>
        <v>36</v>
      </c>
      <c r="M12863" s="299" t="s">
        <v>22252</v>
      </c>
      <c r="N12863" s="10" t="s">
        <v>40415</v>
      </c>
      <c r="O12863" s="389" t="s">
        <v>35535</v>
      </c>
      <c r="P12863" s="386" t="s">
        <v>35813</v>
      </c>
    </row>
    <row r="12864" spans="1:16" s="8" customFormat="1" ht="15" customHeight="1" x14ac:dyDescent="0.25">
      <c r="A12864" s="362" t="s">
        <v>27</v>
      </c>
      <c r="B12864" s="362" t="s">
        <v>22116</v>
      </c>
      <c r="C12864" s="340" t="s">
        <v>28498</v>
      </c>
      <c r="D12864" s="362" t="s">
        <v>28497</v>
      </c>
      <c r="E12864" s="362">
        <v>32</v>
      </c>
      <c r="F12864" s="364">
        <v>24717728</v>
      </c>
      <c r="G12864" s="363">
        <v>27247177286</v>
      </c>
      <c r="H12864" s="365">
        <v>27634</v>
      </c>
      <c r="I12864" s="388">
        <v>28</v>
      </c>
      <c r="J12864" s="378">
        <v>8</v>
      </c>
      <c r="K12864" s="381">
        <v>1975</v>
      </c>
      <c r="L12864" s="369">
        <f t="shared" ca="1" si="200"/>
        <v>48</v>
      </c>
      <c r="M12864" s="299" t="s">
        <v>17337</v>
      </c>
      <c r="N12864" s="10" t="s">
        <v>28854</v>
      </c>
      <c r="O12864" s="389" t="s">
        <v>30665</v>
      </c>
      <c r="P12864" s="386">
        <v>41362</v>
      </c>
    </row>
    <row r="12865" spans="1:16" s="8" customFormat="1" ht="15" customHeight="1" x14ac:dyDescent="0.25">
      <c r="A12865" s="362" t="s">
        <v>161</v>
      </c>
      <c r="B12865" s="362" t="s">
        <v>22116</v>
      </c>
      <c r="C12865" s="340" t="s">
        <v>28496</v>
      </c>
      <c r="D12865" s="362" t="s">
        <v>28495</v>
      </c>
      <c r="E12865" s="362">
        <v>33</v>
      </c>
      <c r="F12865" s="364">
        <v>39562252</v>
      </c>
      <c r="G12865" s="363">
        <v>27395622523</v>
      </c>
      <c r="H12865" s="365">
        <v>35166</v>
      </c>
      <c r="I12865" s="388">
        <v>11</v>
      </c>
      <c r="J12865" s="378">
        <v>4</v>
      </c>
      <c r="K12865" s="381">
        <v>1996</v>
      </c>
      <c r="L12865" s="369">
        <f t="shared" ca="1" si="200"/>
        <v>28</v>
      </c>
      <c r="M12865" s="299" t="s">
        <v>17337</v>
      </c>
      <c r="N12865" s="10" t="s">
        <v>28854</v>
      </c>
      <c r="O12865" s="389" t="s">
        <v>30800</v>
      </c>
      <c r="P12865" s="386">
        <v>40132</v>
      </c>
    </row>
    <row r="12866" spans="1:16" s="8" customFormat="1" ht="15" customHeight="1" x14ac:dyDescent="0.25">
      <c r="A12866" s="362" t="s">
        <v>27</v>
      </c>
      <c r="B12866" s="362" t="s">
        <v>22116</v>
      </c>
      <c r="C12866" s="340" t="s">
        <v>28494</v>
      </c>
      <c r="D12866" s="362" t="s">
        <v>28493</v>
      </c>
      <c r="E12866" s="362">
        <v>32</v>
      </c>
      <c r="F12866" s="364">
        <v>28769137</v>
      </c>
      <c r="G12866" s="363">
        <v>20287691379</v>
      </c>
      <c r="H12866" s="365">
        <v>29694</v>
      </c>
      <c r="I12866" s="388">
        <v>18</v>
      </c>
      <c r="J12866" s="378">
        <v>4</v>
      </c>
      <c r="K12866" s="381">
        <v>1981</v>
      </c>
      <c r="L12866" s="369">
        <f t="shared" ref="L12866:L12929" ca="1" si="201">DATEDIF(H12866,TODAY(),"Y")</f>
        <v>43</v>
      </c>
      <c r="M12866" s="299" t="s">
        <v>22252</v>
      </c>
      <c r="N12866" s="10" t="s">
        <v>40415</v>
      </c>
      <c r="O12866" s="389" t="s">
        <v>29345</v>
      </c>
      <c r="P12866" s="386">
        <v>42426</v>
      </c>
    </row>
    <row r="12867" spans="1:16" s="8" customFormat="1" ht="15" customHeight="1" x14ac:dyDescent="0.25">
      <c r="A12867" s="362" t="s">
        <v>193</v>
      </c>
      <c r="B12867" s="362" t="s">
        <v>22116</v>
      </c>
      <c r="C12867" s="340" t="s">
        <v>40114</v>
      </c>
      <c r="D12867" s="362" t="s">
        <v>40131</v>
      </c>
      <c r="E12867" s="362">
        <v>31</v>
      </c>
      <c r="F12867" s="364">
        <v>35171683</v>
      </c>
      <c r="G12867" s="363">
        <v>27351716830</v>
      </c>
      <c r="H12867" s="365">
        <v>33086</v>
      </c>
      <c r="I12867" s="388">
        <v>1</v>
      </c>
      <c r="J12867" s="378">
        <v>8</v>
      </c>
      <c r="K12867" s="381">
        <v>1990</v>
      </c>
      <c r="L12867" s="369">
        <f t="shared" ca="1" si="201"/>
        <v>33</v>
      </c>
      <c r="M12867" s="299" t="s">
        <v>17337</v>
      </c>
      <c r="N12867" s="10" t="s">
        <v>28854</v>
      </c>
      <c r="O12867" s="389" t="s">
        <v>40072</v>
      </c>
      <c r="P12867" s="386" t="s">
        <v>40140</v>
      </c>
    </row>
    <row r="12868" spans="1:16" s="8" customFormat="1" ht="15" customHeight="1" x14ac:dyDescent="0.25">
      <c r="A12868" s="362">
        <v>24</v>
      </c>
      <c r="B12868" s="362" t="s">
        <v>22116</v>
      </c>
      <c r="C12868" s="340" t="s">
        <v>28492</v>
      </c>
      <c r="D12868" s="362" t="s">
        <v>2898</v>
      </c>
      <c r="E12868" s="362">
        <v>32</v>
      </c>
      <c r="F12868" s="364">
        <v>23793767</v>
      </c>
      <c r="G12868" s="363">
        <v>27237937673</v>
      </c>
      <c r="H12868" s="365">
        <v>27152</v>
      </c>
      <c r="I12868" s="388">
        <v>3</v>
      </c>
      <c r="J12868" s="378">
        <v>5</v>
      </c>
      <c r="K12868" s="381">
        <v>1974</v>
      </c>
      <c r="L12868" s="369">
        <f t="shared" ca="1" si="201"/>
        <v>49</v>
      </c>
      <c r="M12868" s="299" t="s">
        <v>17337</v>
      </c>
      <c r="N12868" s="10" t="s">
        <v>28854</v>
      </c>
      <c r="O12868" s="389" t="s">
        <v>177</v>
      </c>
      <c r="P12868" s="386" t="s">
        <v>177</v>
      </c>
    </row>
    <row r="12869" spans="1:16" s="8" customFormat="1" ht="15" customHeight="1" x14ac:dyDescent="0.25">
      <c r="A12869" s="362" t="s">
        <v>46</v>
      </c>
      <c r="B12869" s="362" t="s">
        <v>22116</v>
      </c>
      <c r="C12869" s="340" t="s">
        <v>28491</v>
      </c>
      <c r="D12869" s="362" t="s">
        <v>28490</v>
      </c>
      <c r="E12869" s="362">
        <v>32</v>
      </c>
      <c r="F12869" s="364">
        <v>31198214</v>
      </c>
      <c r="G12869" s="363">
        <v>27311982147</v>
      </c>
      <c r="H12869" s="365">
        <v>30939</v>
      </c>
      <c r="I12869" s="388">
        <v>14</v>
      </c>
      <c r="J12869" s="378">
        <v>9</v>
      </c>
      <c r="K12869" s="381">
        <v>1984</v>
      </c>
      <c r="L12869" s="369">
        <f t="shared" ca="1" si="201"/>
        <v>39</v>
      </c>
      <c r="M12869" s="299" t="s">
        <v>17337</v>
      </c>
      <c r="N12869" s="10" t="s">
        <v>28854</v>
      </c>
      <c r="O12869" s="389" t="s">
        <v>31039</v>
      </c>
      <c r="P12869" s="386">
        <v>40959</v>
      </c>
    </row>
    <row r="12870" spans="1:16" s="8" customFormat="1" ht="15" customHeight="1" x14ac:dyDescent="0.25">
      <c r="A12870" s="362" t="s">
        <v>27</v>
      </c>
      <c r="B12870" s="362" t="s">
        <v>22116</v>
      </c>
      <c r="C12870" s="340" t="s">
        <v>28489</v>
      </c>
      <c r="D12870" s="362" t="s">
        <v>28488</v>
      </c>
      <c r="E12870" s="362">
        <v>31</v>
      </c>
      <c r="F12870" s="364">
        <v>35227551</v>
      </c>
      <c r="G12870" s="363">
        <v>23352275514</v>
      </c>
      <c r="H12870" s="365">
        <v>32976</v>
      </c>
      <c r="I12870" s="388">
        <v>13</v>
      </c>
      <c r="J12870" s="378">
        <v>4</v>
      </c>
      <c r="K12870" s="381">
        <v>1990</v>
      </c>
      <c r="L12870" s="369">
        <f t="shared" ca="1" si="201"/>
        <v>34</v>
      </c>
      <c r="M12870" s="299" t="s">
        <v>17337</v>
      </c>
      <c r="N12870" s="10" t="s">
        <v>28854</v>
      </c>
      <c r="O12870" s="389" t="s">
        <v>30750</v>
      </c>
      <c r="P12870" s="386" t="s">
        <v>177</v>
      </c>
    </row>
    <row r="12871" spans="1:16" s="8" customFormat="1" ht="15" customHeight="1" x14ac:dyDescent="0.25">
      <c r="A12871" s="362" t="s">
        <v>27</v>
      </c>
      <c r="B12871" s="362" t="s">
        <v>22116</v>
      </c>
      <c r="C12871" s="340" t="s">
        <v>28487</v>
      </c>
      <c r="D12871" s="362" t="s">
        <v>28486</v>
      </c>
      <c r="E12871" s="362">
        <v>32</v>
      </c>
      <c r="F12871" s="364">
        <v>18625356</v>
      </c>
      <c r="G12871" s="363">
        <v>27186253561</v>
      </c>
      <c r="H12871" s="365">
        <v>24368</v>
      </c>
      <c r="I12871" s="388">
        <v>18</v>
      </c>
      <c r="J12871" s="378">
        <v>9</v>
      </c>
      <c r="K12871" s="381">
        <v>1966</v>
      </c>
      <c r="L12871" s="369">
        <f t="shared" ca="1" si="201"/>
        <v>57</v>
      </c>
      <c r="M12871" s="299" t="s">
        <v>17337</v>
      </c>
      <c r="N12871" s="10" t="s">
        <v>28854</v>
      </c>
      <c r="O12871" s="389" t="s">
        <v>177</v>
      </c>
      <c r="P12871" s="386" t="s">
        <v>177</v>
      </c>
    </row>
    <row r="12872" spans="1:16" s="8" customFormat="1" ht="15" customHeight="1" x14ac:dyDescent="0.25">
      <c r="A12872" s="362" t="s">
        <v>23</v>
      </c>
      <c r="B12872" s="362" t="s">
        <v>22116</v>
      </c>
      <c r="C12872" s="340" t="s">
        <v>32813</v>
      </c>
      <c r="D12872" s="362" t="s">
        <v>33306</v>
      </c>
      <c r="E12872" s="362" t="s">
        <v>45</v>
      </c>
      <c r="F12872" s="364">
        <v>26544327</v>
      </c>
      <c r="G12872" s="363">
        <v>27265443279</v>
      </c>
      <c r="H12872" s="365">
        <v>28630</v>
      </c>
      <c r="I12872" s="388">
        <v>20</v>
      </c>
      <c r="J12872" s="378">
        <v>5</v>
      </c>
      <c r="K12872" s="381">
        <v>1978</v>
      </c>
      <c r="L12872" s="369">
        <f t="shared" ca="1" si="201"/>
        <v>45</v>
      </c>
      <c r="M12872" s="299" t="s">
        <v>17337</v>
      </c>
      <c r="N12872" s="10" t="s">
        <v>28854</v>
      </c>
      <c r="O12872" s="389" t="s">
        <v>29382</v>
      </c>
      <c r="P12872" s="386">
        <v>43795</v>
      </c>
    </row>
    <row r="12873" spans="1:16" s="8" customFormat="1" ht="15" customHeight="1" x14ac:dyDescent="0.25">
      <c r="A12873" s="362" t="s">
        <v>46</v>
      </c>
      <c r="B12873" s="362" t="s">
        <v>22116</v>
      </c>
      <c r="C12873" s="340" t="s">
        <v>28485</v>
      </c>
      <c r="D12873" s="362" t="s">
        <v>28484</v>
      </c>
      <c r="E12873" s="362" t="s">
        <v>30</v>
      </c>
      <c r="F12873" s="364">
        <v>27150995</v>
      </c>
      <c r="G12873" s="363">
        <v>27271509958</v>
      </c>
      <c r="H12873" s="365">
        <v>28870</v>
      </c>
      <c r="I12873" s="388">
        <v>15</v>
      </c>
      <c r="J12873" s="378">
        <v>1</v>
      </c>
      <c r="K12873" s="381">
        <v>1979</v>
      </c>
      <c r="L12873" s="369">
        <f t="shared" ca="1" si="201"/>
        <v>45</v>
      </c>
      <c r="M12873" s="299" t="s">
        <v>17337</v>
      </c>
      <c r="N12873" s="10" t="s">
        <v>28854</v>
      </c>
      <c r="O12873" s="389" t="s">
        <v>177</v>
      </c>
      <c r="P12873" s="386" t="s">
        <v>177</v>
      </c>
    </row>
    <row r="12874" spans="1:16" s="8" customFormat="1" ht="15" customHeight="1" x14ac:dyDescent="0.25">
      <c r="A12874" s="362" t="s">
        <v>27</v>
      </c>
      <c r="B12874" s="362" t="s">
        <v>22116</v>
      </c>
      <c r="C12874" s="340" t="s">
        <v>38379</v>
      </c>
      <c r="D12874" s="362" t="s">
        <v>38431</v>
      </c>
      <c r="E12874" s="362">
        <v>32</v>
      </c>
      <c r="F12874" s="364">
        <v>26741443</v>
      </c>
      <c r="G12874" s="363">
        <v>20267414433</v>
      </c>
      <c r="H12874" s="365">
        <v>28669</v>
      </c>
      <c r="I12874" s="388">
        <v>28</v>
      </c>
      <c r="J12874" s="378">
        <v>6</v>
      </c>
      <c r="K12874" s="381">
        <v>1978</v>
      </c>
      <c r="L12874" s="369">
        <f t="shared" ca="1" si="201"/>
        <v>45</v>
      </c>
      <c r="M12874" s="299" t="s">
        <v>22252</v>
      </c>
      <c r="N12874" s="10" t="s">
        <v>40415</v>
      </c>
      <c r="O12874" s="389" t="s">
        <v>38556</v>
      </c>
      <c r="P12874" s="386">
        <v>43808</v>
      </c>
    </row>
    <row r="12875" spans="1:16" s="8" customFormat="1" ht="15" customHeight="1" x14ac:dyDescent="0.25">
      <c r="A12875" s="362">
        <v>11</v>
      </c>
      <c r="B12875" s="362" t="s">
        <v>22116</v>
      </c>
      <c r="C12875" s="340" t="s">
        <v>28483</v>
      </c>
      <c r="D12875" s="362" t="s">
        <v>28482</v>
      </c>
      <c r="E12875" s="362" t="s">
        <v>14257</v>
      </c>
      <c r="F12875" s="364">
        <v>24576739</v>
      </c>
      <c r="G12875" s="363">
        <v>24245767397</v>
      </c>
      <c r="H12875" s="365">
        <v>27762</v>
      </c>
      <c r="I12875" s="388">
        <v>3</v>
      </c>
      <c r="J12875" s="378">
        <v>1</v>
      </c>
      <c r="K12875" s="381">
        <v>1976</v>
      </c>
      <c r="L12875" s="369">
        <f t="shared" ca="1" si="201"/>
        <v>48</v>
      </c>
      <c r="M12875" s="299" t="s">
        <v>17337</v>
      </c>
      <c r="N12875" s="10" t="s">
        <v>28854</v>
      </c>
      <c r="O12875" s="389" t="s">
        <v>177</v>
      </c>
      <c r="P12875" s="386" t="s">
        <v>177</v>
      </c>
    </row>
    <row r="12876" spans="1:16" s="8" customFormat="1" ht="15" customHeight="1" x14ac:dyDescent="0.25">
      <c r="A12876" s="362">
        <v>35</v>
      </c>
      <c r="B12876" s="362" t="s">
        <v>22116</v>
      </c>
      <c r="C12876" s="340" t="s">
        <v>38221</v>
      </c>
      <c r="D12876" s="362" t="s">
        <v>37758</v>
      </c>
      <c r="E12876" s="362">
        <v>33</v>
      </c>
      <c r="F12876" s="364">
        <v>22882480</v>
      </c>
      <c r="G12876" s="363">
        <v>27228824807</v>
      </c>
      <c r="H12876" s="365">
        <v>26573</v>
      </c>
      <c r="I12876" s="388">
        <v>1</v>
      </c>
      <c r="J12876" s="378">
        <v>10</v>
      </c>
      <c r="K12876" s="381">
        <v>1972</v>
      </c>
      <c r="L12876" s="369">
        <f t="shared" ca="1" si="201"/>
        <v>51</v>
      </c>
      <c r="M12876" s="299" t="s">
        <v>17337</v>
      </c>
      <c r="N12876" s="10" t="s">
        <v>28854</v>
      </c>
      <c r="O12876" s="389" t="s">
        <v>38050</v>
      </c>
      <c r="P12876" s="386">
        <v>44511</v>
      </c>
    </row>
    <row r="12877" spans="1:16" s="8" customFormat="1" ht="15" customHeight="1" x14ac:dyDescent="0.25">
      <c r="A12877" s="362" t="s">
        <v>252</v>
      </c>
      <c r="B12877" s="362" t="s">
        <v>22116</v>
      </c>
      <c r="C12877" s="340" t="s">
        <v>28481</v>
      </c>
      <c r="D12877" s="362" t="s">
        <v>28480</v>
      </c>
      <c r="E12877" s="362" t="s">
        <v>45</v>
      </c>
      <c r="F12877" s="364">
        <v>27377782</v>
      </c>
      <c r="G12877" s="363">
        <v>27273777828</v>
      </c>
      <c r="H12877" s="365">
        <v>29181</v>
      </c>
      <c r="I12877" s="388">
        <v>22</v>
      </c>
      <c r="J12877" s="378">
        <v>11</v>
      </c>
      <c r="K12877" s="381">
        <v>1979</v>
      </c>
      <c r="L12877" s="369">
        <f t="shared" ca="1" si="201"/>
        <v>44</v>
      </c>
      <c r="M12877" s="299" t="s">
        <v>17337</v>
      </c>
      <c r="N12877" s="10" t="s">
        <v>28854</v>
      </c>
      <c r="O12877" s="389" t="s">
        <v>177</v>
      </c>
      <c r="P12877" s="386" t="s">
        <v>177</v>
      </c>
    </row>
    <row r="12878" spans="1:16" s="8" customFormat="1" ht="15" customHeight="1" x14ac:dyDescent="0.25">
      <c r="A12878" s="362" t="s">
        <v>27</v>
      </c>
      <c r="B12878" s="362" t="s">
        <v>22116</v>
      </c>
      <c r="C12878" s="340" t="s">
        <v>28479</v>
      </c>
      <c r="D12878" s="362" t="s">
        <v>28478</v>
      </c>
      <c r="E12878" s="362">
        <v>34</v>
      </c>
      <c r="F12878" s="364">
        <v>27934047</v>
      </c>
      <c r="G12878" s="363">
        <v>27279340472</v>
      </c>
      <c r="H12878" s="365">
        <v>29263</v>
      </c>
      <c r="I12878" s="388">
        <v>12</v>
      </c>
      <c r="J12878" s="378">
        <v>2</v>
      </c>
      <c r="K12878" s="381">
        <v>1980</v>
      </c>
      <c r="L12878" s="369">
        <f t="shared" ca="1" si="201"/>
        <v>44</v>
      </c>
      <c r="M12878" s="299" t="s">
        <v>17337</v>
      </c>
      <c r="N12878" s="10" t="s">
        <v>28854</v>
      </c>
      <c r="O12878" s="389" t="s">
        <v>29317</v>
      </c>
      <c r="P12878" s="386">
        <v>43709</v>
      </c>
    </row>
    <row r="12879" spans="1:16" s="8" customFormat="1" ht="15" customHeight="1" x14ac:dyDescent="0.25">
      <c r="A12879" s="362" t="s">
        <v>27</v>
      </c>
      <c r="B12879" s="362" t="s">
        <v>22116</v>
      </c>
      <c r="C12879" s="340" t="s">
        <v>28477</v>
      </c>
      <c r="D12879" s="362" t="s">
        <v>28476</v>
      </c>
      <c r="E12879" s="362">
        <v>33</v>
      </c>
      <c r="F12879" s="364">
        <v>25726471</v>
      </c>
      <c r="G12879" s="363">
        <v>20257264719</v>
      </c>
      <c r="H12879" s="365">
        <v>28330</v>
      </c>
      <c r="I12879" s="388">
        <v>24</v>
      </c>
      <c r="J12879" s="378">
        <v>7</v>
      </c>
      <c r="K12879" s="381">
        <v>1977</v>
      </c>
      <c r="L12879" s="369">
        <f t="shared" ca="1" si="201"/>
        <v>46</v>
      </c>
      <c r="M12879" s="299" t="s">
        <v>22252</v>
      </c>
      <c r="N12879" s="10" t="s">
        <v>40415</v>
      </c>
      <c r="O12879" s="389" t="s">
        <v>35975</v>
      </c>
      <c r="P12879" s="386">
        <v>41097</v>
      </c>
    </row>
    <row r="12880" spans="1:16" s="8" customFormat="1" ht="15" customHeight="1" x14ac:dyDescent="0.25">
      <c r="A12880" s="362" t="s">
        <v>27</v>
      </c>
      <c r="B12880" s="362" t="s">
        <v>22116</v>
      </c>
      <c r="C12880" s="340" t="s">
        <v>28475</v>
      </c>
      <c r="D12880" s="362" t="s">
        <v>28474</v>
      </c>
      <c r="E12880" s="362">
        <v>30</v>
      </c>
      <c r="F12880" s="364">
        <v>26553238</v>
      </c>
      <c r="G12880" s="363">
        <v>27265532387</v>
      </c>
      <c r="H12880" s="365">
        <v>28607</v>
      </c>
      <c r="I12880" s="388">
        <v>27</v>
      </c>
      <c r="J12880" s="378">
        <v>4</v>
      </c>
      <c r="K12880" s="381">
        <v>1978</v>
      </c>
      <c r="L12880" s="369">
        <f t="shared" ca="1" si="201"/>
        <v>45</v>
      </c>
      <c r="M12880" s="299" t="s">
        <v>17337</v>
      </c>
      <c r="N12880" s="10" t="s">
        <v>28854</v>
      </c>
      <c r="O12880" s="389" t="s">
        <v>30738</v>
      </c>
      <c r="P12880" s="386">
        <v>41496</v>
      </c>
    </row>
    <row r="12881" spans="1:16" s="8" customFormat="1" ht="15" customHeight="1" x14ac:dyDescent="0.25">
      <c r="A12881" s="362">
        <v>17</v>
      </c>
      <c r="B12881" s="362" t="s">
        <v>22116</v>
      </c>
      <c r="C12881" s="340" t="s">
        <v>28473</v>
      </c>
      <c r="D12881" s="362" t="s">
        <v>28472</v>
      </c>
      <c r="E12881" s="362">
        <v>33</v>
      </c>
      <c r="F12881" s="364">
        <v>30559939</v>
      </c>
      <c r="G12881" s="363">
        <v>27305599390</v>
      </c>
      <c r="H12881" s="365">
        <v>30754</v>
      </c>
      <c r="I12881" s="388">
        <v>13</v>
      </c>
      <c r="J12881" s="378">
        <v>3</v>
      </c>
      <c r="K12881" s="381">
        <v>1984</v>
      </c>
      <c r="L12881" s="369">
        <f t="shared" ca="1" si="201"/>
        <v>40</v>
      </c>
      <c r="M12881" s="299" t="s">
        <v>17337</v>
      </c>
      <c r="N12881" s="10" t="s">
        <v>28854</v>
      </c>
      <c r="O12881" s="389" t="s">
        <v>30843</v>
      </c>
      <c r="P12881" s="386" t="s">
        <v>177</v>
      </c>
    </row>
    <row r="12882" spans="1:16" s="8" customFormat="1" ht="15" customHeight="1" x14ac:dyDescent="0.25">
      <c r="A12882" s="362" t="s">
        <v>27</v>
      </c>
      <c r="B12882" s="362" t="s">
        <v>22116</v>
      </c>
      <c r="C12882" s="340" t="s">
        <v>28471</v>
      </c>
      <c r="D12882" s="362" t="s">
        <v>28470</v>
      </c>
      <c r="E12882" s="362">
        <v>33</v>
      </c>
      <c r="F12882" s="364">
        <v>18552550</v>
      </c>
      <c r="G12882" s="363">
        <v>27185525509</v>
      </c>
      <c r="H12882" s="365">
        <v>24649</v>
      </c>
      <c r="I12882" s="388">
        <v>26</v>
      </c>
      <c r="J12882" s="378">
        <v>6</v>
      </c>
      <c r="K12882" s="381">
        <v>1967</v>
      </c>
      <c r="L12882" s="369">
        <f t="shared" ca="1" si="201"/>
        <v>56</v>
      </c>
      <c r="M12882" s="299" t="s">
        <v>17337</v>
      </c>
      <c r="N12882" s="10" t="s">
        <v>28854</v>
      </c>
      <c r="O12882" s="389" t="s">
        <v>30825</v>
      </c>
      <c r="P12882" s="386">
        <v>41808</v>
      </c>
    </row>
    <row r="12883" spans="1:16" s="8" customFormat="1" ht="15" customHeight="1" x14ac:dyDescent="0.25">
      <c r="A12883" s="362" t="s">
        <v>27</v>
      </c>
      <c r="B12883" s="362" t="s">
        <v>22116</v>
      </c>
      <c r="C12883" s="340" t="s">
        <v>38032</v>
      </c>
      <c r="D12883" s="362" t="s">
        <v>38033</v>
      </c>
      <c r="E12883" s="362">
        <v>34</v>
      </c>
      <c r="F12883" s="364">
        <v>34022094</v>
      </c>
      <c r="G12883" s="363">
        <v>27340220949</v>
      </c>
      <c r="H12883" s="365">
        <v>32452</v>
      </c>
      <c r="I12883" s="388">
        <v>5</v>
      </c>
      <c r="J12883" s="378">
        <v>11</v>
      </c>
      <c r="K12883" s="381">
        <v>1988</v>
      </c>
      <c r="L12883" s="369">
        <f t="shared" ca="1" si="201"/>
        <v>35</v>
      </c>
      <c r="M12883" s="299" t="s">
        <v>17337</v>
      </c>
      <c r="N12883" s="10" t="s">
        <v>28854</v>
      </c>
      <c r="O12883" s="389" t="s">
        <v>38280</v>
      </c>
      <c r="P12883" s="386">
        <v>44729</v>
      </c>
    </row>
    <row r="12884" spans="1:16" s="8" customFormat="1" ht="15" customHeight="1" x14ac:dyDescent="0.25">
      <c r="A12884" s="362" t="s">
        <v>27</v>
      </c>
      <c r="B12884" s="362" t="s">
        <v>22116</v>
      </c>
      <c r="C12884" s="340" t="s">
        <v>37648</v>
      </c>
      <c r="D12884" s="362" t="s">
        <v>37683</v>
      </c>
      <c r="E12884" s="362">
        <v>32</v>
      </c>
      <c r="F12884" s="364">
        <v>47393481</v>
      </c>
      <c r="G12884" s="363" t="str">
        <f>27&amp;F12884&amp;2</f>
        <v>27473934812</v>
      </c>
      <c r="H12884" s="365">
        <v>38979</v>
      </c>
      <c r="I12884" s="388">
        <v>19</v>
      </c>
      <c r="J12884" s="378">
        <v>9</v>
      </c>
      <c r="K12884" s="381">
        <v>2006</v>
      </c>
      <c r="L12884" s="369">
        <f t="shared" ca="1" si="201"/>
        <v>17</v>
      </c>
      <c r="M12884" s="299" t="s">
        <v>40554</v>
      </c>
      <c r="N12884" s="10" t="s">
        <v>28854</v>
      </c>
      <c r="O12884" s="389" t="s">
        <v>37607</v>
      </c>
      <c r="P12884" s="386">
        <v>44864</v>
      </c>
    </row>
    <row r="12885" spans="1:16" s="8" customFormat="1" ht="15" customHeight="1" x14ac:dyDescent="0.25">
      <c r="A12885" s="362" t="s">
        <v>302</v>
      </c>
      <c r="B12885" s="362" t="s">
        <v>22116</v>
      </c>
      <c r="C12885" s="340" t="s">
        <v>28469</v>
      </c>
      <c r="D12885" s="362" t="s">
        <v>11598</v>
      </c>
      <c r="E12885" s="362" t="s">
        <v>889</v>
      </c>
      <c r="F12885" s="364">
        <v>12965510</v>
      </c>
      <c r="G12885" s="363">
        <v>27129655106</v>
      </c>
      <c r="H12885" s="365">
        <v>21515</v>
      </c>
      <c r="I12885" s="388">
        <v>26</v>
      </c>
      <c r="J12885" s="378">
        <v>11</v>
      </c>
      <c r="K12885" s="381">
        <v>1958</v>
      </c>
      <c r="L12885" s="369">
        <f t="shared" ca="1" si="201"/>
        <v>65</v>
      </c>
      <c r="M12885" s="299" t="s">
        <v>17337</v>
      </c>
      <c r="N12885" s="10" t="s">
        <v>28854</v>
      </c>
      <c r="O12885" s="389" t="s">
        <v>177</v>
      </c>
      <c r="P12885" s="386" t="s">
        <v>177</v>
      </c>
    </row>
    <row r="12886" spans="1:16" s="8" customFormat="1" ht="15" customHeight="1" x14ac:dyDescent="0.25">
      <c r="A12886" s="362" t="s">
        <v>27</v>
      </c>
      <c r="B12886" s="362" t="s">
        <v>22116</v>
      </c>
      <c r="C12886" s="340" t="s">
        <v>28468</v>
      </c>
      <c r="D12886" s="362" t="s">
        <v>28467</v>
      </c>
      <c r="E12886" s="362">
        <v>33</v>
      </c>
      <c r="F12886" s="364">
        <v>37954052</v>
      </c>
      <c r="G12886" s="363">
        <v>27379540525</v>
      </c>
      <c r="H12886" s="365">
        <v>34304</v>
      </c>
      <c r="I12886" s="388">
        <v>1</v>
      </c>
      <c r="J12886" s="378">
        <v>12</v>
      </c>
      <c r="K12886" s="381">
        <v>1993</v>
      </c>
      <c r="L12886" s="369">
        <f t="shared" ca="1" si="201"/>
        <v>30</v>
      </c>
      <c r="M12886" s="299" t="s">
        <v>17337</v>
      </c>
      <c r="N12886" s="10" t="s">
        <v>28854</v>
      </c>
      <c r="O12886" s="389" t="s">
        <v>30830</v>
      </c>
      <c r="P12886" s="386">
        <v>42463</v>
      </c>
    </row>
    <row r="12887" spans="1:16" s="8" customFormat="1" ht="15" customHeight="1" x14ac:dyDescent="0.25">
      <c r="A12887" s="362" t="s">
        <v>59</v>
      </c>
      <c r="B12887" s="362" t="s">
        <v>22116</v>
      </c>
      <c r="C12887" s="340" t="s">
        <v>28466</v>
      </c>
      <c r="D12887" s="362" t="s">
        <v>28465</v>
      </c>
      <c r="E12887" s="362">
        <v>33</v>
      </c>
      <c r="F12887" s="364">
        <v>37703694</v>
      </c>
      <c r="G12887" s="363">
        <v>27377036943</v>
      </c>
      <c r="H12887" s="365" t="s">
        <v>177</v>
      </c>
      <c r="I12887" s="388"/>
      <c r="J12887" s="378"/>
      <c r="K12887" s="381"/>
      <c r="L12887" s="369" t="e">
        <f t="shared" ca="1" si="201"/>
        <v>#VALUE!</v>
      </c>
      <c r="M12887" s="299" t="s">
        <v>17337</v>
      </c>
      <c r="N12887" s="10" t="s">
        <v>28854</v>
      </c>
      <c r="O12887" s="389" t="s">
        <v>29322</v>
      </c>
      <c r="P12887" s="386">
        <v>43478</v>
      </c>
    </row>
    <row r="12888" spans="1:16" s="8" customFormat="1" ht="15" customHeight="1" x14ac:dyDescent="0.25">
      <c r="A12888" s="362" t="s">
        <v>23</v>
      </c>
      <c r="B12888" s="362" t="s">
        <v>22116</v>
      </c>
      <c r="C12888" s="340" t="s">
        <v>28464</v>
      </c>
      <c r="D12888" s="362" t="s">
        <v>28463</v>
      </c>
      <c r="E12888" s="362" t="s">
        <v>55</v>
      </c>
      <c r="F12888" s="364">
        <v>22203338</v>
      </c>
      <c r="G12888" s="363">
        <v>27222033387</v>
      </c>
      <c r="H12888" s="365" t="s">
        <v>177</v>
      </c>
      <c r="I12888" s="388"/>
      <c r="J12888" s="378"/>
      <c r="K12888" s="381"/>
      <c r="L12888" s="369" t="e">
        <f t="shared" ca="1" si="201"/>
        <v>#VALUE!</v>
      </c>
      <c r="M12888" s="299" t="s">
        <v>40554</v>
      </c>
      <c r="N12888" s="10" t="s">
        <v>28854</v>
      </c>
      <c r="O12888" s="389" t="s">
        <v>30783</v>
      </c>
      <c r="P12888" s="386">
        <v>40945</v>
      </c>
    </row>
    <row r="12889" spans="1:16" s="8" customFormat="1" ht="15" customHeight="1" x14ac:dyDescent="0.25">
      <c r="A12889" s="362" t="s">
        <v>59</v>
      </c>
      <c r="B12889" s="362" t="s">
        <v>22116</v>
      </c>
      <c r="C12889" s="340" t="s">
        <v>28462</v>
      </c>
      <c r="D12889" s="362" t="s">
        <v>28461</v>
      </c>
      <c r="E12889" s="362" t="s">
        <v>45</v>
      </c>
      <c r="F12889" s="364">
        <v>25534407</v>
      </c>
      <c r="G12889" s="363">
        <v>27255344078</v>
      </c>
      <c r="H12889" s="365">
        <v>28147</v>
      </c>
      <c r="I12889" s="388">
        <v>22</v>
      </c>
      <c r="J12889" s="378">
        <v>1</v>
      </c>
      <c r="K12889" s="381">
        <v>1977</v>
      </c>
      <c r="L12889" s="369">
        <f t="shared" ca="1" si="201"/>
        <v>47</v>
      </c>
      <c r="M12889" s="299" t="s">
        <v>17337</v>
      </c>
      <c r="N12889" s="10" t="s">
        <v>28854</v>
      </c>
      <c r="O12889" s="389" t="s">
        <v>29314</v>
      </c>
      <c r="P12889" s="386">
        <v>42668</v>
      </c>
    </row>
    <row r="12890" spans="1:16" s="8" customFormat="1" ht="15" customHeight="1" x14ac:dyDescent="0.25">
      <c r="A12890" s="362" t="s">
        <v>252</v>
      </c>
      <c r="B12890" s="362" t="s">
        <v>22116</v>
      </c>
      <c r="C12890" s="340" t="s">
        <v>28460</v>
      </c>
      <c r="D12890" s="362" t="s">
        <v>28459</v>
      </c>
      <c r="E12890" s="362" t="s">
        <v>33</v>
      </c>
      <c r="F12890" s="364">
        <v>22897674</v>
      </c>
      <c r="G12890" s="363">
        <v>27228976747</v>
      </c>
      <c r="H12890" s="365">
        <v>26581</v>
      </c>
      <c r="I12890" s="388">
        <v>9</v>
      </c>
      <c r="J12890" s="378">
        <v>10</v>
      </c>
      <c r="K12890" s="381">
        <v>1972</v>
      </c>
      <c r="L12890" s="369">
        <f t="shared" ca="1" si="201"/>
        <v>51</v>
      </c>
      <c r="M12890" s="299" t="s">
        <v>17337</v>
      </c>
      <c r="N12890" s="10" t="s">
        <v>28854</v>
      </c>
      <c r="O12890" s="389" t="s">
        <v>30822</v>
      </c>
      <c r="P12890" s="386">
        <v>35744</v>
      </c>
    </row>
    <row r="12891" spans="1:16" s="8" customFormat="1" ht="15" customHeight="1" x14ac:dyDescent="0.25">
      <c r="A12891" s="362">
        <v>11</v>
      </c>
      <c r="B12891" s="362" t="s">
        <v>22116</v>
      </c>
      <c r="C12891" s="340" t="s">
        <v>28458</v>
      </c>
      <c r="D12891" s="362" t="s">
        <v>28457</v>
      </c>
      <c r="E12891" s="362" t="s">
        <v>889</v>
      </c>
      <c r="F12891" s="364">
        <v>36840160</v>
      </c>
      <c r="G12891" s="363">
        <v>27368401604</v>
      </c>
      <c r="H12891" s="365">
        <v>33723</v>
      </c>
      <c r="I12891" s="388">
        <v>29</v>
      </c>
      <c r="J12891" s="378">
        <v>4</v>
      </c>
      <c r="K12891" s="381">
        <v>1992</v>
      </c>
      <c r="L12891" s="369">
        <f t="shared" ca="1" si="201"/>
        <v>31</v>
      </c>
      <c r="M12891" s="299" t="s">
        <v>17337</v>
      </c>
      <c r="N12891" s="10" t="s">
        <v>28854</v>
      </c>
      <c r="O12891" s="389" t="s">
        <v>177</v>
      </c>
      <c r="P12891" s="386" t="s">
        <v>177</v>
      </c>
    </row>
    <row r="12892" spans="1:16" s="8" customFormat="1" ht="15" customHeight="1" x14ac:dyDescent="0.25">
      <c r="A12892" s="362" t="s">
        <v>27</v>
      </c>
      <c r="B12892" s="362" t="s">
        <v>22116</v>
      </c>
      <c r="C12892" s="340" t="s">
        <v>28456</v>
      </c>
      <c r="D12892" s="362" t="s">
        <v>28455</v>
      </c>
      <c r="E12892" s="362" t="s">
        <v>1328</v>
      </c>
      <c r="F12892" s="364">
        <v>16874096</v>
      </c>
      <c r="G12892" s="363">
        <v>23168740964</v>
      </c>
      <c r="H12892" s="365">
        <v>23524</v>
      </c>
      <c r="I12892" s="388">
        <v>27</v>
      </c>
      <c r="J12892" s="378">
        <v>5</v>
      </c>
      <c r="K12892" s="381">
        <v>1964</v>
      </c>
      <c r="L12892" s="369">
        <f t="shared" ca="1" si="201"/>
        <v>59</v>
      </c>
      <c r="M12892" s="299" t="s">
        <v>17337</v>
      </c>
      <c r="N12892" s="10" t="s">
        <v>28854</v>
      </c>
      <c r="O12892" s="389" t="s">
        <v>177</v>
      </c>
      <c r="P12892" s="386" t="s">
        <v>177</v>
      </c>
    </row>
    <row r="12893" spans="1:16" s="8" customFormat="1" ht="15" customHeight="1" x14ac:dyDescent="0.25">
      <c r="A12893" s="362" t="s">
        <v>36</v>
      </c>
      <c r="B12893" s="362" t="s">
        <v>22116</v>
      </c>
      <c r="C12893" s="340" t="s">
        <v>28454</v>
      </c>
      <c r="D12893" s="362" t="s">
        <v>28453</v>
      </c>
      <c r="E12893" s="362">
        <v>16</v>
      </c>
      <c r="F12893" s="364">
        <v>32046887</v>
      </c>
      <c r="G12893" s="363">
        <v>27320468871</v>
      </c>
      <c r="H12893" s="365" t="s">
        <v>177</v>
      </c>
      <c r="I12893" s="388"/>
      <c r="J12893" s="378"/>
      <c r="K12893" s="381"/>
      <c r="L12893" s="369" t="e">
        <f t="shared" ca="1" si="201"/>
        <v>#VALUE!</v>
      </c>
      <c r="M12893" s="299" t="s">
        <v>17337</v>
      </c>
      <c r="N12893" s="10" t="s">
        <v>28854</v>
      </c>
      <c r="O12893" s="389" t="s">
        <v>29349</v>
      </c>
      <c r="P12893" s="386">
        <v>43780</v>
      </c>
    </row>
    <row r="12894" spans="1:16" s="8" customFormat="1" ht="15" customHeight="1" x14ac:dyDescent="0.25">
      <c r="A12894" s="362" t="s">
        <v>59</v>
      </c>
      <c r="B12894" s="362" t="s">
        <v>22116</v>
      </c>
      <c r="C12894" s="340" t="s">
        <v>28452</v>
      </c>
      <c r="D12894" s="362" t="s">
        <v>28451</v>
      </c>
      <c r="E12894" s="362">
        <v>33</v>
      </c>
      <c r="F12894" s="364">
        <v>20193071</v>
      </c>
      <c r="G12894" s="363">
        <v>27201930710</v>
      </c>
      <c r="H12894" s="365">
        <v>25018</v>
      </c>
      <c r="I12894" s="388">
        <v>29</v>
      </c>
      <c r="J12894" s="378">
        <v>6</v>
      </c>
      <c r="K12894" s="381">
        <v>1968</v>
      </c>
      <c r="L12894" s="369">
        <f t="shared" ca="1" si="201"/>
        <v>55</v>
      </c>
      <c r="M12894" s="299" t="s">
        <v>17337</v>
      </c>
      <c r="N12894" s="10" t="s">
        <v>28854</v>
      </c>
      <c r="O12894" s="389" t="s">
        <v>29361</v>
      </c>
      <c r="P12894" s="386">
        <v>43427</v>
      </c>
    </row>
    <row r="12895" spans="1:16" s="8" customFormat="1" ht="15" customHeight="1" x14ac:dyDescent="0.25">
      <c r="A12895" s="362" t="s">
        <v>172</v>
      </c>
      <c r="B12895" s="362" t="s">
        <v>22116</v>
      </c>
      <c r="C12895" s="340" t="s">
        <v>39161</v>
      </c>
      <c r="D12895" s="362" t="s">
        <v>39163</v>
      </c>
      <c r="E12895" s="362">
        <v>30</v>
      </c>
      <c r="F12895" s="364">
        <v>31244755</v>
      </c>
      <c r="G12895" s="363">
        <v>27312447555</v>
      </c>
      <c r="H12895" s="365">
        <v>31006</v>
      </c>
      <c r="I12895" s="388">
        <v>20</v>
      </c>
      <c r="J12895" s="378">
        <v>11</v>
      </c>
      <c r="K12895" s="381">
        <v>1984</v>
      </c>
      <c r="L12895" s="369">
        <f t="shared" ca="1" si="201"/>
        <v>39</v>
      </c>
      <c r="M12895" s="299" t="s">
        <v>17337</v>
      </c>
      <c r="N12895" s="10" t="s">
        <v>28854</v>
      </c>
      <c r="O12895" s="389" t="s">
        <v>32454</v>
      </c>
      <c r="P12895" s="386">
        <v>44190</v>
      </c>
    </row>
    <row r="12896" spans="1:16" s="8" customFormat="1" ht="15" customHeight="1" x14ac:dyDescent="0.25">
      <c r="A12896" s="362" t="s">
        <v>172</v>
      </c>
      <c r="B12896" s="362" t="s">
        <v>22116</v>
      </c>
      <c r="C12896" s="340" t="s">
        <v>28450</v>
      </c>
      <c r="D12896" s="362" t="s">
        <v>28449</v>
      </c>
      <c r="E12896" s="362">
        <v>33</v>
      </c>
      <c r="F12896" s="364">
        <v>26805232</v>
      </c>
      <c r="G12896" s="363">
        <v>27268052327</v>
      </c>
      <c r="H12896" s="365" t="s">
        <v>29586</v>
      </c>
      <c r="I12896" s="388">
        <v>16</v>
      </c>
      <c r="J12896" s="378">
        <v>9</v>
      </c>
      <c r="K12896" s="381">
        <v>1978</v>
      </c>
      <c r="L12896" s="369">
        <f t="shared" ca="1" si="201"/>
        <v>45</v>
      </c>
      <c r="M12896" s="299" t="s">
        <v>17337</v>
      </c>
      <c r="N12896" s="10" t="s">
        <v>28854</v>
      </c>
      <c r="O12896" s="389" t="s">
        <v>30749</v>
      </c>
      <c r="P12896" s="386">
        <v>41949</v>
      </c>
    </row>
    <row r="12897" spans="1:16" s="8" customFormat="1" ht="15" customHeight="1" x14ac:dyDescent="0.25">
      <c r="A12897" s="362" t="s">
        <v>972</v>
      </c>
      <c r="B12897" s="362" t="s">
        <v>22116</v>
      </c>
      <c r="C12897" s="340" t="s">
        <v>28448</v>
      </c>
      <c r="D12897" s="362" t="s">
        <v>28447</v>
      </c>
      <c r="E12897" s="362">
        <v>32</v>
      </c>
      <c r="F12897" s="364">
        <v>34632762</v>
      </c>
      <c r="G12897" s="363">
        <v>27346327621</v>
      </c>
      <c r="H12897" s="365">
        <v>32851</v>
      </c>
      <c r="I12897" s="388">
        <v>9</v>
      </c>
      <c r="J12897" s="378">
        <v>12</v>
      </c>
      <c r="K12897" s="381">
        <v>1989</v>
      </c>
      <c r="L12897" s="369">
        <f t="shared" ca="1" si="201"/>
        <v>34</v>
      </c>
      <c r="M12897" s="299" t="s">
        <v>17337</v>
      </c>
      <c r="N12897" s="10" t="s">
        <v>28854</v>
      </c>
      <c r="O12897" s="389" t="s">
        <v>30777</v>
      </c>
      <c r="P12897" s="386">
        <v>41832</v>
      </c>
    </row>
    <row r="12898" spans="1:16" s="8" customFormat="1" ht="15" customHeight="1" x14ac:dyDescent="0.25">
      <c r="A12898" s="362" t="s">
        <v>59</v>
      </c>
      <c r="B12898" s="362" t="s">
        <v>22116</v>
      </c>
      <c r="C12898" s="340" t="s">
        <v>28446</v>
      </c>
      <c r="D12898" s="362" t="s">
        <v>28445</v>
      </c>
      <c r="E12898" s="362">
        <v>35</v>
      </c>
      <c r="F12898" s="364">
        <v>24296411</v>
      </c>
      <c r="G12898" s="363">
        <v>27242964115</v>
      </c>
      <c r="H12898" s="365">
        <v>26103</v>
      </c>
      <c r="I12898" s="388">
        <v>19</v>
      </c>
      <c r="J12898" s="378">
        <v>6</v>
      </c>
      <c r="K12898" s="381">
        <v>1971</v>
      </c>
      <c r="L12898" s="369">
        <f t="shared" ca="1" si="201"/>
        <v>52</v>
      </c>
      <c r="M12898" s="299" t="s">
        <v>17337</v>
      </c>
      <c r="N12898" s="10" t="s">
        <v>28854</v>
      </c>
      <c r="O12898" s="389" t="s">
        <v>177</v>
      </c>
      <c r="P12898" s="386" t="s">
        <v>177</v>
      </c>
    </row>
    <row r="12899" spans="1:16" s="8" customFormat="1" ht="15" customHeight="1" x14ac:dyDescent="0.25">
      <c r="A12899" s="362" t="s">
        <v>59</v>
      </c>
      <c r="B12899" s="362" t="s">
        <v>22116</v>
      </c>
      <c r="C12899" s="340" t="s">
        <v>34490</v>
      </c>
      <c r="D12899" s="362" t="s">
        <v>34536</v>
      </c>
      <c r="E12899" s="362">
        <v>33</v>
      </c>
      <c r="F12899" s="364">
        <v>23685197</v>
      </c>
      <c r="G12899" s="363">
        <v>23236851974</v>
      </c>
      <c r="H12899" s="365">
        <v>27032</v>
      </c>
      <c r="I12899" s="388">
        <v>3</v>
      </c>
      <c r="J12899" s="378">
        <v>1</v>
      </c>
      <c r="K12899" s="381">
        <v>1974</v>
      </c>
      <c r="L12899" s="369">
        <f t="shared" ca="1" si="201"/>
        <v>50</v>
      </c>
      <c r="M12899" s="299" t="s">
        <v>17337</v>
      </c>
      <c r="N12899" s="10" t="s">
        <v>28854</v>
      </c>
      <c r="O12899" s="389" t="s">
        <v>34034</v>
      </c>
      <c r="P12899" s="386">
        <v>43789</v>
      </c>
    </row>
    <row r="12900" spans="1:16" s="8" customFormat="1" ht="15" customHeight="1" x14ac:dyDescent="0.25">
      <c r="A12900" s="362" t="s">
        <v>46</v>
      </c>
      <c r="B12900" s="362" t="s">
        <v>22116</v>
      </c>
      <c r="C12900" s="340" t="s">
        <v>28444</v>
      </c>
      <c r="D12900" s="362" t="s">
        <v>28443</v>
      </c>
      <c r="E12900" s="362" t="s">
        <v>45</v>
      </c>
      <c r="F12900" s="364">
        <v>33425210</v>
      </c>
      <c r="G12900" s="363">
        <v>27334252103</v>
      </c>
      <c r="H12900" s="365">
        <v>32168</v>
      </c>
      <c r="I12900" s="388">
        <v>26</v>
      </c>
      <c r="J12900" s="378">
        <v>1</v>
      </c>
      <c r="K12900" s="381">
        <v>1988</v>
      </c>
      <c r="L12900" s="369">
        <f t="shared" ca="1" si="201"/>
        <v>36</v>
      </c>
      <c r="M12900" s="299" t="s">
        <v>17337</v>
      </c>
      <c r="N12900" s="10" t="s">
        <v>28854</v>
      </c>
      <c r="O12900" s="389" t="s">
        <v>177</v>
      </c>
      <c r="P12900" s="386" t="s">
        <v>177</v>
      </c>
    </row>
    <row r="12901" spans="1:16" s="8" customFormat="1" ht="15" customHeight="1" x14ac:dyDescent="0.25">
      <c r="A12901" s="362" t="s">
        <v>33761</v>
      </c>
      <c r="B12901" s="362" t="s">
        <v>22116</v>
      </c>
      <c r="C12901" s="340" t="s">
        <v>28442</v>
      </c>
      <c r="D12901" s="362" t="s">
        <v>28441</v>
      </c>
      <c r="E12901" s="362">
        <v>33</v>
      </c>
      <c r="F12901" s="364">
        <v>34812626</v>
      </c>
      <c r="G12901" s="363">
        <v>27348126267</v>
      </c>
      <c r="H12901" s="365">
        <v>32733</v>
      </c>
      <c r="I12901" s="388">
        <v>13</v>
      </c>
      <c r="J12901" s="378">
        <v>8</v>
      </c>
      <c r="K12901" s="381">
        <v>1989</v>
      </c>
      <c r="L12901" s="369">
        <f t="shared" ca="1" si="201"/>
        <v>34</v>
      </c>
      <c r="M12901" s="299" t="s">
        <v>17337</v>
      </c>
      <c r="N12901" s="10" t="s">
        <v>28854</v>
      </c>
      <c r="O12901" s="389" t="s">
        <v>36021</v>
      </c>
      <c r="P12901" s="386">
        <v>41610</v>
      </c>
    </row>
    <row r="12902" spans="1:16" s="8" customFormat="1" ht="15" customHeight="1" x14ac:dyDescent="0.25">
      <c r="A12902" s="362" t="s">
        <v>27</v>
      </c>
      <c r="B12902" s="362" t="s">
        <v>22116</v>
      </c>
      <c r="C12902" s="340" t="s">
        <v>28440</v>
      </c>
      <c r="D12902" s="362" t="s">
        <v>28439</v>
      </c>
      <c r="E12902" s="362" t="s">
        <v>99</v>
      </c>
      <c r="F12902" s="364">
        <v>27011817</v>
      </c>
      <c r="G12902" s="363">
        <v>27270118173</v>
      </c>
      <c r="H12902" s="365">
        <v>28805</v>
      </c>
      <c r="I12902" s="388">
        <v>11</v>
      </c>
      <c r="J12902" s="378">
        <v>11</v>
      </c>
      <c r="K12902" s="381">
        <v>1978</v>
      </c>
      <c r="L12902" s="369">
        <f t="shared" ca="1" si="201"/>
        <v>45</v>
      </c>
      <c r="M12902" s="299" t="s">
        <v>17337</v>
      </c>
      <c r="N12902" s="10" t="s">
        <v>28854</v>
      </c>
      <c r="O12902" s="389" t="s">
        <v>177</v>
      </c>
      <c r="P12902" s="386" t="s">
        <v>177</v>
      </c>
    </row>
    <row r="12903" spans="1:16" s="8" customFormat="1" ht="15" customHeight="1" x14ac:dyDescent="0.25">
      <c r="A12903" s="362" t="s">
        <v>59</v>
      </c>
      <c r="B12903" s="362" t="s">
        <v>22116</v>
      </c>
      <c r="C12903" s="340" t="s">
        <v>28438</v>
      </c>
      <c r="D12903" s="362" t="s">
        <v>28437</v>
      </c>
      <c r="E12903" s="362" t="s">
        <v>45</v>
      </c>
      <c r="F12903" s="364">
        <v>29220836</v>
      </c>
      <c r="G12903" s="363">
        <v>27292208362</v>
      </c>
      <c r="H12903" s="365">
        <v>29992</v>
      </c>
      <c r="I12903" s="388">
        <v>10</v>
      </c>
      <c r="J12903" s="378">
        <v>2</v>
      </c>
      <c r="K12903" s="381">
        <v>1982</v>
      </c>
      <c r="L12903" s="369">
        <f t="shared" ca="1" si="201"/>
        <v>42</v>
      </c>
      <c r="M12903" s="299" t="s">
        <v>17337</v>
      </c>
      <c r="N12903" s="10" t="s">
        <v>28854</v>
      </c>
      <c r="O12903" s="389" t="s">
        <v>177</v>
      </c>
      <c r="P12903" s="386" t="s">
        <v>177</v>
      </c>
    </row>
    <row r="12904" spans="1:16" s="8" customFormat="1" ht="15" customHeight="1" x14ac:dyDescent="0.25">
      <c r="A12904" s="362" t="s">
        <v>6665</v>
      </c>
      <c r="B12904" s="362" t="s">
        <v>22116</v>
      </c>
      <c r="C12904" s="340" t="s">
        <v>32854</v>
      </c>
      <c r="D12904" s="362" t="s">
        <v>5800</v>
      </c>
      <c r="E12904" s="362">
        <v>34</v>
      </c>
      <c r="F12904" s="364">
        <v>22882198</v>
      </c>
      <c r="G12904" s="363" t="str">
        <f>27&amp;F12904&amp;9</f>
        <v>27228821989</v>
      </c>
      <c r="H12904" s="365">
        <v>26518</v>
      </c>
      <c r="I12904" s="388">
        <v>7</v>
      </c>
      <c r="J12904" s="378">
        <v>8</v>
      </c>
      <c r="K12904" s="381">
        <v>1972</v>
      </c>
      <c r="L12904" s="369">
        <f t="shared" ca="1" si="201"/>
        <v>51</v>
      </c>
      <c r="M12904" s="299" t="s">
        <v>17337</v>
      </c>
      <c r="N12904" s="10" t="s">
        <v>28854</v>
      </c>
      <c r="O12904" s="389" t="s">
        <v>32443</v>
      </c>
      <c r="P12904" s="386">
        <v>44342</v>
      </c>
    </row>
    <row r="12905" spans="1:16" s="8" customFormat="1" ht="15" customHeight="1" x14ac:dyDescent="0.25">
      <c r="A12905" s="362" t="s">
        <v>59</v>
      </c>
      <c r="B12905" s="362" t="s">
        <v>22116</v>
      </c>
      <c r="C12905" s="340" t="s">
        <v>28436</v>
      </c>
      <c r="D12905" s="362" t="s">
        <v>28435</v>
      </c>
      <c r="E12905" s="362">
        <v>32</v>
      </c>
      <c r="F12905" s="364">
        <v>36115250</v>
      </c>
      <c r="G12905" s="363">
        <v>27361152501</v>
      </c>
      <c r="H12905" s="365" t="s">
        <v>177</v>
      </c>
      <c r="I12905" s="388"/>
      <c r="J12905" s="378"/>
      <c r="K12905" s="381"/>
      <c r="L12905" s="369" t="e">
        <f t="shared" ca="1" si="201"/>
        <v>#VALUE!</v>
      </c>
      <c r="M12905" s="299" t="s">
        <v>17337</v>
      </c>
      <c r="N12905" s="10" t="s">
        <v>28854</v>
      </c>
      <c r="O12905" s="389" t="s">
        <v>29322</v>
      </c>
      <c r="P12905" s="386">
        <v>43728</v>
      </c>
    </row>
    <row r="12906" spans="1:16" s="8" customFormat="1" ht="15" customHeight="1" x14ac:dyDescent="0.25">
      <c r="A12906" s="362" t="s">
        <v>59</v>
      </c>
      <c r="B12906" s="362" t="s">
        <v>22116</v>
      </c>
      <c r="C12906" s="340" t="s">
        <v>31233</v>
      </c>
      <c r="D12906" s="362" t="s">
        <v>31248</v>
      </c>
      <c r="E12906" s="362">
        <v>32</v>
      </c>
      <c r="F12906" s="364">
        <v>30399957</v>
      </c>
      <c r="G12906" s="363">
        <v>20303999575</v>
      </c>
      <c r="H12906" s="365">
        <v>30470</v>
      </c>
      <c r="I12906" s="388">
        <v>3</v>
      </c>
      <c r="J12906" s="378">
        <v>6</v>
      </c>
      <c r="K12906" s="381">
        <v>1983</v>
      </c>
      <c r="L12906" s="369">
        <f t="shared" ca="1" si="201"/>
        <v>40</v>
      </c>
      <c r="M12906" s="299" t="s">
        <v>22252</v>
      </c>
      <c r="N12906" s="10" t="s">
        <v>40415</v>
      </c>
      <c r="O12906" s="389" t="s">
        <v>31211</v>
      </c>
      <c r="P12906" s="386">
        <v>44036</v>
      </c>
    </row>
    <row r="12907" spans="1:16" s="8" customFormat="1" ht="15" customHeight="1" x14ac:dyDescent="0.25">
      <c r="A12907" s="362" t="s">
        <v>252</v>
      </c>
      <c r="B12907" s="362" t="s">
        <v>22116</v>
      </c>
      <c r="C12907" s="340" t="s">
        <v>28434</v>
      </c>
      <c r="D12907" s="362" t="s">
        <v>28433</v>
      </c>
      <c r="E12907" s="362">
        <v>33</v>
      </c>
      <c r="F12907" s="364">
        <v>32941461</v>
      </c>
      <c r="G12907" s="363">
        <v>27329414618</v>
      </c>
      <c r="H12907" s="365">
        <v>32036</v>
      </c>
      <c r="I12907" s="388">
        <v>16</v>
      </c>
      <c r="J12907" s="378">
        <v>9</v>
      </c>
      <c r="K12907" s="381">
        <v>1987</v>
      </c>
      <c r="L12907" s="369">
        <f t="shared" ca="1" si="201"/>
        <v>36</v>
      </c>
      <c r="M12907" s="299" t="s">
        <v>17337</v>
      </c>
      <c r="N12907" s="10" t="s">
        <v>28854</v>
      </c>
      <c r="O12907" s="389" t="s">
        <v>30761</v>
      </c>
      <c r="P12907" s="386">
        <v>40884</v>
      </c>
    </row>
    <row r="12908" spans="1:16" s="8" customFormat="1" ht="15" customHeight="1" x14ac:dyDescent="0.25">
      <c r="A12908" s="362" t="s">
        <v>172</v>
      </c>
      <c r="B12908" s="362" t="s">
        <v>22116</v>
      </c>
      <c r="C12908" s="340" t="s">
        <v>28432</v>
      </c>
      <c r="D12908" s="362" t="s">
        <v>28431</v>
      </c>
      <c r="E12908" s="362">
        <v>33</v>
      </c>
      <c r="F12908" s="364">
        <v>28414305</v>
      </c>
      <c r="G12908" s="363">
        <v>27284143057</v>
      </c>
      <c r="H12908" s="365" t="s">
        <v>29585</v>
      </c>
      <c r="I12908" s="388">
        <v>4</v>
      </c>
      <c r="J12908" s="378">
        <v>11</v>
      </c>
      <c r="K12908" s="381">
        <v>1980</v>
      </c>
      <c r="L12908" s="369">
        <f t="shared" ca="1" si="201"/>
        <v>43</v>
      </c>
      <c r="M12908" s="299" t="s">
        <v>17337</v>
      </c>
      <c r="N12908" s="10" t="s">
        <v>28854</v>
      </c>
      <c r="O12908" s="389" t="s">
        <v>30843</v>
      </c>
      <c r="P12908" s="386" t="s">
        <v>177</v>
      </c>
    </row>
    <row r="12909" spans="1:16" s="8" customFormat="1" ht="15" customHeight="1" x14ac:dyDescent="0.25">
      <c r="A12909" s="362" t="s">
        <v>59</v>
      </c>
      <c r="B12909" s="362" t="s">
        <v>22116</v>
      </c>
      <c r="C12909" s="340" t="s">
        <v>32243</v>
      </c>
      <c r="D12909" s="362" t="s">
        <v>32244</v>
      </c>
      <c r="E12909" s="362">
        <v>14</v>
      </c>
      <c r="F12909" s="364">
        <v>33549339</v>
      </c>
      <c r="G12909" s="363">
        <v>27335493392</v>
      </c>
      <c r="H12909" s="365">
        <v>32255</v>
      </c>
      <c r="I12909" s="388">
        <v>22</v>
      </c>
      <c r="J12909" s="378">
        <v>4</v>
      </c>
      <c r="K12909" s="381">
        <v>1988</v>
      </c>
      <c r="L12909" s="369">
        <f t="shared" ca="1" si="201"/>
        <v>36</v>
      </c>
      <c r="M12909" s="299" t="s">
        <v>17337</v>
      </c>
      <c r="N12909" s="10" t="s">
        <v>28854</v>
      </c>
      <c r="O12909" s="389" t="s">
        <v>31910</v>
      </c>
      <c r="P12909" s="386">
        <v>43887</v>
      </c>
    </row>
    <row r="12910" spans="1:16" s="8" customFormat="1" ht="15" customHeight="1" x14ac:dyDescent="0.25">
      <c r="A12910" s="362" t="s">
        <v>193</v>
      </c>
      <c r="B12910" s="362" t="s">
        <v>22116</v>
      </c>
      <c r="C12910" s="340" t="s">
        <v>34986</v>
      </c>
      <c r="D12910" s="362" t="s">
        <v>34987</v>
      </c>
      <c r="E12910" s="362">
        <v>33</v>
      </c>
      <c r="F12910" s="364">
        <v>34570903</v>
      </c>
      <c r="G12910" s="363">
        <v>27345709032</v>
      </c>
      <c r="H12910" s="365">
        <v>32847</v>
      </c>
      <c r="I12910" s="388">
        <v>5</v>
      </c>
      <c r="J12910" s="378">
        <v>12</v>
      </c>
      <c r="K12910" s="381">
        <v>1989</v>
      </c>
      <c r="L12910" s="369">
        <f t="shared" ca="1" si="201"/>
        <v>34</v>
      </c>
      <c r="M12910" s="299" t="s">
        <v>17337</v>
      </c>
      <c r="N12910" s="10" t="s">
        <v>28854</v>
      </c>
      <c r="O12910" s="389" t="s">
        <v>35042</v>
      </c>
      <c r="P12910" s="386">
        <v>43923</v>
      </c>
    </row>
    <row r="12911" spans="1:16" s="8" customFormat="1" ht="15" customHeight="1" x14ac:dyDescent="0.25">
      <c r="A12911" s="362" t="s">
        <v>302</v>
      </c>
      <c r="B12911" s="362" t="s">
        <v>22116</v>
      </c>
      <c r="C12911" s="340" t="s">
        <v>28430</v>
      </c>
      <c r="D12911" s="362" t="s">
        <v>26034</v>
      </c>
      <c r="E12911" s="362">
        <v>34</v>
      </c>
      <c r="F12911" s="364">
        <v>21760687</v>
      </c>
      <c r="G12911" s="363">
        <v>27217606875</v>
      </c>
      <c r="H12911" s="365">
        <v>25754</v>
      </c>
      <c r="I12911" s="388">
        <v>5</v>
      </c>
      <c r="J12911" s="378">
        <v>7</v>
      </c>
      <c r="K12911" s="381">
        <v>1970</v>
      </c>
      <c r="L12911" s="369">
        <f t="shared" ca="1" si="201"/>
        <v>53</v>
      </c>
      <c r="M12911" s="299" t="s">
        <v>17337</v>
      </c>
      <c r="N12911" s="10" t="s">
        <v>28854</v>
      </c>
      <c r="O12911" s="389" t="s">
        <v>35977</v>
      </c>
      <c r="P12911" s="386">
        <v>41885</v>
      </c>
    </row>
    <row r="12912" spans="1:16" s="8" customFormat="1" ht="15" customHeight="1" x14ac:dyDescent="0.25">
      <c r="A12912" s="362">
        <v>13</v>
      </c>
      <c r="B12912" s="362" t="s">
        <v>22116</v>
      </c>
      <c r="C12912" s="340" t="s">
        <v>28429</v>
      </c>
      <c r="D12912" s="362" t="s">
        <v>28428</v>
      </c>
      <c r="E12912" s="362">
        <v>33</v>
      </c>
      <c r="F12912" s="364">
        <v>35096926</v>
      </c>
      <c r="G12912" s="363">
        <v>27350969263</v>
      </c>
      <c r="H12912" s="365">
        <v>33077</v>
      </c>
      <c r="I12912" s="388">
        <v>23</v>
      </c>
      <c r="J12912" s="378">
        <v>7</v>
      </c>
      <c r="K12912" s="381">
        <v>1990</v>
      </c>
      <c r="L12912" s="369">
        <f t="shared" ca="1" si="201"/>
        <v>33</v>
      </c>
      <c r="M12912" s="299" t="s">
        <v>17337</v>
      </c>
      <c r="N12912" s="10" t="s">
        <v>28854</v>
      </c>
      <c r="O12912" s="389" t="s">
        <v>177</v>
      </c>
      <c r="P12912" s="386" t="s">
        <v>177</v>
      </c>
    </row>
    <row r="12913" spans="1:16" s="8" customFormat="1" ht="15" customHeight="1" x14ac:dyDescent="0.25">
      <c r="A12913" s="362">
        <v>11</v>
      </c>
      <c r="B12913" s="362" t="s">
        <v>22116</v>
      </c>
      <c r="C12913" s="340" t="s">
        <v>28427</v>
      </c>
      <c r="D12913" s="362" t="s">
        <v>28426</v>
      </c>
      <c r="E12913" s="362">
        <v>30</v>
      </c>
      <c r="F12913" s="364">
        <v>29020054</v>
      </c>
      <c r="G12913" s="363">
        <v>27290200542</v>
      </c>
      <c r="H12913" s="365">
        <v>29826</v>
      </c>
      <c r="I12913" s="388">
        <v>28</v>
      </c>
      <c r="J12913" s="378">
        <v>8</v>
      </c>
      <c r="K12913" s="381">
        <v>1981</v>
      </c>
      <c r="L12913" s="369">
        <f t="shared" ca="1" si="201"/>
        <v>42</v>
      </c>
      <c r="M12913" s="299" t="s">
        <v>17337</v>
      </c>
      <c r="N12913" s="10" t="s">
        <v>28854</v>
      </c>
      <c r="O12913" s="389" t="s">
        <v>30738</v>
      </c>
      <c r="P12913" s="386">
        <v>41381</v>
      </c>
    </row>
    <row r="12914" spans="1:16" s="8" customFormat="1" ht="15" customHeight="1" x14ac:dyDescent="0.25">
      <c r="A12914" s="362">
        <v>32</v>
      </c>
      <c r="B12914" s="362" t="s">
        <v>22116</v>
      </c>
      <c r="C12914" s="340" t="s">
        <v>28425</v>
      </c>
      <c r="D12914" s="362" t="s">
        <v>28424</v>
      </c>
      <c r="E12914" s="362">
        <v>34</v>
      </c>
      <c r="F12914" s="364">
        <v>23339276</v>
      </c>
      <c r="G12914" s="363">
        <v>27233392761</v>
      </c>
      <c r="H12914" s="365">
        <v>26929</v>
      </c>
      <c r="I12914" s="388">
        <v>22</v>
      </c>
      <c r="J12914" s="378">
        <v>9</v>
      </c>
      <c r="K12914" s="381">
        <v>1973</v>
      </c>
      <c r="L12914" s="369">
        <f t="shared" ca="1" si="201"/>
        <v>50</v>
      </c>
      <c r="M12914" s="299" t="s">
        <v>17337</v>
      </c>
      <c r="N12914" s="10" t="s">
        <v>28854</v>
      </c>
      <c r="O12914" s="389" t="s">
        <v>30791</v>
      </c>
      <c r="P12914" s="386">
        <v>40910</v>
      </c>
    </row>
    <row r="12915" spans="1:16" s="8" customFormat="1" ht="15" customHeight="1" x14ac:dyDescent="0.25">
      <c r="A12915" s="362" t="s">
        <v>46</v>
      </c>
      <c r="B12915" s="362" t="s">
        <v>22116</v>
      </c>
      <c r="C12915" s="340" t="s">
        <v>28423</v>
      </c>
      <c r="D12915" s="362" t="s">
        <v>28422</v>
      </c>
      <c r="E12915" s="362">
        <v>33</v>
      </c>
      <c r="F12915" s="364">
        <v>20575033</v>
      </c>
      <c r="G12915" s="363">
        <v>27205750334</v>
      </c>
      <c r="H12915" s="365">
        <v>25196</v>
      </c>
      <c r="I12915" s="388">
        <v>24</v>
      </c>
      <c r="J12915" s="378">
        <v>12</v>
      </c>
      <c r="K12915" s="381">
        <v>1968</v>
      </c>
      <c r="L12915" s="369">
        <f t="shared" ca="1" si="201"/>
        <v>55</v>
      </c>
      <c r="M12915" s="299" t="s">
        <v>40176</v>
      </c>
      <c r="N12915" s="10" t="s">
        <v>28854</v>
      </c>
      <c r="O12915" s="389" t="s">
        <v>30781</v>
      </c>
      <c r="P12915" s="386">
        <v>42432</v>
      </c>
    </row>
    <row r="12916" spans="1:16" s="8" customFormat="1" ht="15" customHeight="1" x14ac:dyDescent="0.25">
      <c r="A12916" s="362">
        <v>17</v>
      </c>
      <c r="B12916" s="362" t="s">
        <v>22116</v>
      </c>
      <c r="C12916" s="340" t="s">
        <v>28421</v>
      </c>
      <c r="D12916" s="362" t="s">
        <v>28420</v>
      </c>
      <c r="E12916" s="362">
        <v>30</v>
      </c>
      <c r="F12916" s="364">
        <v>28973804</v>
      </c>
      <c r="G12916" s="363">
        <v>20289738046</v>
      </c>
      <c r="H12916" s="365" t="s">
        <v>177</v>
      </c>
      <c r="I12916" s="388"/>
      <c r="J12916" s="378"/>
      <c r="K12916" s="381"/>
      <c r="L12916" s="369" t="e">
        <f t="shared" ca="1" si="201"/>
        <v>#VALUE!</v>
      </c>
      <c r="M12916" s="299" t="s">
        <v>22252</v>
      </c>
      <c r="N12916" s="10" t="s">
        <v>40415</v>
      </c>
      <c r="O12916" s="389" t="s">
        <v>30843</v>
      </c>
      <c r="P12916" s="386" t="s">
        <v>177</v>
      </c>
    </row>
    <row r="12917" spans="1:16" s="8" customFormat="1" ht="15" customHeight="1" x14ac:dyDescent="0.25">
      <c r="A12917" s="362" t="s">
        <v>46</v>
      </c>
      <c r="B12917" s="362" t="s">
        <v>22116</v>
      </c>
      <c r="C12917" s="340" t="s">
        <v>35924</v>
      </c>
      <c r="D12917" s="362" t="s">
        <v>35926</v>
      </c>
      <c r="E12917" s="362">
        <v>32</v>
      </c>
      <c r="F12917" s="364">
        <v>25987167</v>
      </c>
      <c r="G12917" s="363">
        <v>27259871676</v>
      </c>
      <c r="H12917" s="365">
        <v>28301</v>
      </c>
      <c r="I12917" s="388">
        <v>25</v>
      </c>
      <c r="J12917" s="378">
        <v>6</v>
      </c>
      <c r="K12917" s="381">
        <v>1977</v>
      </c>
      <c r="L12917" s="369">
        <f t="shared" ca="1" si="201"/>
        <v>46</v>
      </c>
      <c r="M12917" s="299" t="s">
        <v>17337</v>
      </c>
      <c r="N12917" s="10" t="s">
        <v>28854</v>
      </c>
      <c r="O12917" s="389" t="s">
        <v>35535</v>
      </c>
      <c r="P12917" s="386">
        <v>44458</v>
      </c>
    </row>
    <row r="12918" spans="1:16" s="8" customFormat="1" ht="15" customHeight="1" x14ac:dyDescent="0.25">
      <c r="A12918" s="362" t="s">
        <v>27</v>
      </c>
      <c r="B12918" s="362" t="s">
        <v>22116</v>
      </c>
      <c r="C12918" s="340" t="s">
        <v>28419</v>
      </c>
      <c r="D12918" s="362" t="s">
        <v>28418</v>
      </c>
      <c r="E12918" s="362">
        <v>30</v>
      </c>
      <c r="F12918" s="364">
        <v>28799303</v>
      </c>
      <c r="G12918" s="363">
        <v>27287993035</v>
      </c>
      <c r="H12918" s="365">
        <v>29676</v>
      </c>
      <c r="I12918" s="388">
        <v>31</v>
      </c>
      <c r="J12918" s="378">
        <v>3</v>
      </c>
      <c r="K12918" s="381">
        <v>1981</v>
      </c>
      <c r="L12918" s="369">
        <f t="shared" ca="1" si="201"/>
        <v>43</v>
      </c>
      <c r="M12918" s="299" t="s">
        <v>17337</v>
      </c>
      <c r="N12918" s="10" t="s">
        <v>28854</v>
      </c>
      <c r="O12918" s="389" t="s">
        <v>29359</v>
      </c>
      <c r="P12918" s="386">
        <v>43555</v>
      </c>
    </row>
    <row r="12919" spans="1:16" s="8" customFormat="1" ht="15" customHeight="1" x14ac:dyDescent="0.25">
      <c r="A12919" s="362" t="s">
        <v>59</v>
      </c>
      <c r="B12919" s="362" t="s">
        <v>22116</v>
      </c>
      <c r="C12919" s="340" t="s">
        <v>28417</v>
      </c>
      <c r="D12919" s="362" t="s">
        <v>28416</v>
      </c>
      <c r="E12919" s="362">
        <v>33</v>
      </c>
      <c r="F12919" s="364">
        <v>31570324</v>
      </c>
      <c r="G12919" s="363">
        <v>27315703242</v>
      </c>
      <c r="H12919" s="365">
        <v>31135</v>
      </c>
      <c r="I12919" s="388">
        <v>29</v>
      </c>
      <c r="J12919" s="378">
        <v>3</v>
      </c>
      <c r="K12919" s="381">
        <v>1985</v>
      </c>
      <c r="L12919" s="369">
        <f t="shared" ca="1" si="201"/>
        <v>39</v>
      </c>
      <c r="M12919" s="299" t="s">
        <v>17337</v>
      </c>
      <c r="N12919" s="10" t="s">
        <v>28854</v>
      </c>
      <c r="O12919" s="389" t="s">
        <v>30795</v>
      </c>
      <c r="P12919" s="386">
        <v>40880</v>
      </c>
    </row>
    <row r="12920" spans="1:16" s="8" customFormat="1" ht="15" customHeight="1" x14ac:dyDescent="0.25">
      <c r="A12920" s="362" t="s">
        <v>59</v>
      </c>
      <c r="B12920" s="362" t="s">
        <v>22116</v>
      </c>
      <c r="C12920" s="340" t="s">
        <v>28415</v>
      </c>
      <c r="D12920" s="362" t="s">
        <v>28414</v>
      </c>
      <c r="E12920" s="362">
        <v>33</v>
      </c>
      <c r="F12920" s="364">
        <v>29465107</v>
      </c>
      <c r="G12920" s="363">
        <v>27294651077</v>
      </c>
      <c r="H12920" s="365">
        <v>30043</v>
      </c>
      <c r="I12920" s="388">
        <v>2</v>
      </c>
      <c r="J12920" s="378">
        <v>4</v>
      </c>
      <c r="K12920" s="381">
        <v>1982</v>
      </c>
      <c r="L12920" s="369">
        <f t="shared" ca="1" si="201"/>
        <v>42</v>
      </c>
      <c r="M12920" s="299" t="s">
        <v>17337</v>
      </c>
      <c r="N12920" s="10" t="s">
        <v>28854</v>
      </c>
      <c r="O12920" s="389" t="s">
        <v>30794</v>
      </c>
      <c r="P12920" s="386">
        <v>41329</v>
      </c>
    </row>
    <row r="12921" spans="1:16" s="8" customFormat="1" ht="15" customHeight="1" x14ac:dyDescent="0.25">
      <c r="A12921" s="362" t="s">
        <v>27</v>
      </c>
      <c r="B12921" s="362" t="s">
        <v>22116</v>
      </c>
      <c r="C12921" s="340" t="s">
        <v>28413</v>
      </c>
      <c r="D12921" s="362" t="s">
        <v>28412</v>
      </c>
      <c r="E12921" s="362">
        <v>35</v>
      </c>
      <c r="F12921" s="364">
        <v>23026064</v>
      </c>
      <c r="G12921" s="363">
        <v>27230260643</v>
      </c>
      <c r="H12921" s="365">
        <v>26734</v>
      </c>
      <c r="I12921" s="388">
        <v>11</v>
      </c>
      <c r="J12921" s="378">
        <v>3</v>
      </c>
      <c r="K12921" s="381">
        <v>1973</v>
      </c>
      <c r="L12921" s="369">
        <f t="shared" ca="1" si="201"/>
        <v>51</v>
      </c>
      <c r="M12921" s="299" t="s">
        <v>17337</v>
      </c>
      <c r="N12921" s="10" t="s">
        <v>28854</v>
      </c>
      <c r="O12921" s="389" t="s">
        <v>36284</v>
      </c>
      <c r="P12921" s="386">
        <v>41443</v>
      </c>
    </row>
    <row r="12922" spans="1:16" s="8" customFormat="1" ht="15" customHeight="1" x14ac:dyDescent="0.25">
      <c r="A12922" s="362" t="s">
        <v>33761</v>
      </c>
      <c r="B12922" s="362" t="s">
        <v>22116</v>
      </c>
      <c r="C12922" s="340" t="s">
        <v>33948</v>
      </c>
      <c r="D12922" s="362" t="s">
        <v>33949</v>
      </c>
      <c r="E12922" s="362">
        <v>32</v>
      </c>
      <c r="F12922" s="364">
        <v>22473508</v>
      </c>
      <c r="G12922" s="363">
        <v>27224735087</v>
      </c>
      <c r="H12922" s="365">
        <v>26297</v>
      </c>
      <c r="I12922" s="388">
        <v>30</v>
      </c>
      <c r="J12922" s="378">
        <v>12</v>
      </c>
      <c r="K12922" s="381">
        <v>1971</v>
      </c>
      <c r="L12922" s="369">
        <f t="shared" ca="1" si="201"/>
        <v>52</v>
      </c>
      <c r="M12922" s="299" t="s">
        <v>17337</v>
      </c>
      <c r="N12922" s="10" t="s">
        <v>28854</v>
      </c>
      <c r="O12922" s="389" t="s">
        <v>33567</v>
      </c>
      <c r="P12922" s="386">
        <v>44115</v>
      </c>
    </row>
    <row r="12923" spans="1:16" s="8" customFormat="1" ht="15" customHeight="1" x14ac:dyDescent="0.25">
      <c r="A12923" s="362" t="s">
        <v>27</v>
      </c>
      <c r="B12923" s="362" t="s">
        <v>22116</v>
      </c>
      <c r="C12923" s="340" t="s">
        <v>28411</v>
      </c>
      <c r="D12923" s="362" t="s">
        <v>28410</v>
      </c>
      <c r="E12923" s="362">
        <v>30</v>
      </c>
      <c r="F12923" s="364">
        <v>38957911</v>
      </c>
      <c r="G12923" s="363">
        <v>23389579114</v>
      </c>
      <c r="H12923" s="365">
        <v>34913</v>
      </c>
      <c r="I12923" s="388">
        <v>2</v>
      </c>
      <c r="J12923" s="378">
        <v>8</v>
      </c>
      <c r="K12923" s="381">
        <v>1995</v>
      </c>
      <c r="L12923" s="369">
        <f t="shared" ca="1" si="201"/>
        <v>28</v>
      </c>
      <c r="M12923" s="299" t="s">
        <v>17337</v>
      </c>
      <c r="N12923" s="10" t="s">
        <v>28854</v>
      </c>
      <c r="O12923" s="389" t="s">
        <v>29324</v>
      </c>
      <c r="P12923" s="386">
        <v>43184</v>
      </c>
    </row>
    <row r="12924" spans="1:16" s="8" customFormat="1" ht="15" customHeight="1" x14ac:dyDescent="0.25">
      <c r="A12924" s="362" t="s">
        <v>36</v>
      </c>
      <c r="B12924" s="362" t="s">
        <v>22116</v>
      </c>
      <c r="C12924" s="340" t="s">
        <v>28409</v>
      </c>
      <c r="D12924" s="362" t="s">
        <v>28408</v>
      </c>
      <c r="E12924" s="362" t="s">
        <v>33</v>
      </c>
      <c r="F12924" s="364">
        <v>29074154</v>
      </c>
      <c r="G12924" s="363">
        <v>27290741543</v>
      </c>
      <c r="H12924" s="365">
        <v>29883</v>
      </c>
      <c r="I12924" s="388">
        <v>24</v>
      </c>
      <c r="J12924" s="378">
        <v>10</v>
      </c>
      <c r="K12924" s="381">
        <v>1981</v>
      </c>
      <c r="L12924" s="369">
        <f t="shared" ca="1" si="201"/>
        <v>42</v>
      </c>
      <c r="M12924" s="299" t="s">
        <v>17337</v>
      </c>
      <c r="N12924" s="10" t="s">
        <v>28854</v>
      </c>
      <c r="O12924" s="389" t="s">
        <v>177</v>
      </c>
      <c r="P12924" s="386" t="s">
        <v>177</v>
      </c>
    </row>
    <row r="12925" spans="1:16" s="8" customFormat="1" ht="15" customHeight="1" x14ac:dyDescent="0.25">
      <c r="A12925" s="362" t="s">
        <v>27</v>
      </c>
      <c r="B12925" s="362" t="s">
        <v>22116</v>
      </c>
      <c r="C12925" s="340" t="s">
        <v>28407</v>
      </c>
      <c r="D12925" s="362" t="s">
        <v>28406</v>
      </c>
      <c r="E12925" s="362">
        <v>33</v>
      </c>
      <c r="F12925" s="364">
        <v>41229492</v>
      </c>
      <c r="G12925" s="363">
        <v>27412294926</v>
      </c>
      <c r="H12925" s="365">
        <v>36198</v>
      </c>
      <c r="I12925" s="388">
        <v>7</v>
      </c>
      <c r="J12925" s="378">
        <v>2</v>
      </c>
      <c r="K12925" s="381">
        <v>1999</v>
      </c>
      <c r="L12925" s="369">
        <f t="shared" ca="1" si="201"/>
        <v>25</v>
      </c>
      <c r="M12925" s="299" t="s">
        <v>17337</v>
      </c>
      <c r="N12925" s="10" t="s">
        <v>28854</v>
      </c>
      <c r="O12925" s="389" t="s">
        <v>36007</v>
      </c>
      <c r="P12925" s="386">
        <v>40490</v>
      </c>
    </row>
    <row r="12926" spans="1:16" s="8" customFormat="1" ht="15" customHeight="1" x14ac:dyDescent="0.25">
      <c r="A12926" s="362" t="s">
        <v>59</v>
      </c>
      <c r="B12926" s="362" t="s">
        <v>22116</v>
      </c>
      <c r="C12926" s="340" t="s">
        <v>39356</v>
      </c>
      <c r="D12926" s="362" t="s">
        <v>39341</v>
      </c>
      <c r="E12926" s="362">
        <v>34</v>
      </c>
      <c r="F12926" s="364">
        <v>29989753</v>
      </c>
      <c r="G12926" s="363">
        <v>27299897538</v>
      </c>
      <c r="H12926" s="365">
        <v>30376</v>
      </c>
      <c r="I12926" s="388">
        <v>1</v>
      </c>
      <c r="J12926" s="378">
        <v>3</v>
      </c>
      <c r="K12926" s="381">
        <v>1983</v>
      </c>
      <c r="L12926" s="369">
        <f t="shared" ca="1" si="201"/>
        <v>41</v>
      </c>
      <c r="M12926" s="299" t="s">
        <v>17337</v>
      </c>
      <c r="N12926" s="10" t="s">
        <v>28854</v>
      </c>
      <c r="O12926" s="389" t="s">
        <v>39542</v>
      </c>
      <c r="P12926" s="386">
        <v>44335</v>
      </c>
    </row>
    <row r="12927" spans="1:16" s="8" customFormat="1" ht="15" customHeight="1" x14ac:dyDescent="0.25">
      <c r="A12927" s="362" t="s">
        <v>59</v>
      </c>
      <c r="B12927" s="362" t="s">
        <v>22116</v>
      </c>
      <c r="C12927" s="340" t="s">
        <v>28405</v>
      </c>
      <c r="D12927" s="362" t="s">
        <v>28404</v>
      </c>
      <c r="E12927" s="362">
        <v>33</v>
      </c>
      <c r="F12927" s="364">
        <v>30159298</v>
      </c>
      <c r="G12927" s="363">
        <v>27301592987</v>
      </c>
      <c r="H12927" s="365">
        <v>30447</v>
      </c>
      <c r="I12927" s="388">
        <v>11</v>
      </c>
      <c r="J12927" s="378">
        <v>5</v>
      </c>
      <c r="K12927" s="381">
        <v>1983</v>
      </c>
      <c r="L12927" s="369">
        <f t="shared" ca="1" si="201"/>
        <v>40</v>
      </c>
      <c r="M12927" s="299" t="s">
        <v>17337</v>
      </c>
      <c r="N12927" s="10" t="s">
        <v>28854</v>
      </c>
      <c r="O12927" s="389" t="s">
        <v>29337</v>
      </c>
      <c r="P12927" s="386">
        <v>43281</v>
      </c>
    </row>
    <row r="12928" spans="1:16" s="8" customFormat="1" ht="15" customHeight="1" x14ac:dyDescent="0.25">
      <c r="A12928" s="362" t="s">
        <v>23</v>
      </c>
      <c r="B12928" s="362" t="s">
        <v>22116</v>
      </c>
      <c r="C12928" s="340" t="s">
        <v>28403</v>
      </c>
      <c r="D12928" s="362" t="s">
        <v>28402</v>
      </c>
      <c r="E12928" s="362">
        <v>30</v>
      </c>
      <c r="F12928" s="364">
        <v>42408001</v>
      </c>
      <c r="G12928" s="363">
        <v>27424080018</v>
      </c>
      <c r="H12928" s="365">
        <v>36607</v>
      </c>
      <c r="I12928" s="388">
        <v>22</v>
      </c>
      <c r="J12928" s="378">
        <v>3</v>
      </c>
      <c r="K12928" s="381">
        <v>2000</v>
      </c>
      <c r="L12928" s="369">
        <f t="shared" ca="1" si="201"/>
        <v>24</v>
      </c>
      <c r="M12928" s="299" t="s">
        <v>17337</v>
      </c>
      <c r="N12928" s="10" t="s">
        <v>28854</v>
      </c>
      <c r="O12928" s="389" t="s">
        <v>36079</v>
      </c>
      <c r="P12928" s="386">
        <v>41988</v>
      </c>
    </row>
    <row r="12929" spans="1:16" s="8" customFormat="1" ht="15" customHeight="1" x14ac:dyDescent="0.25">
      <c r="A12929" s="362" t="s">
        <v>46</v>
      </c>
      <c r="B12929" s="362" t="s">
        <v>22116</v>
      </c>
      <c r="C12929" s="340" t="s">
        <v>38234</v>
      </c>
      <c r="D12929" s="362" t="s">
        <v>38235</v>
      </c>
      <c r="E12929" s="362">
        <v>30</v>
      </c>
      <c r="F12929" s="364">
        <v>33989700</v>
      </c>
      <c r="G12929" s="363">
        <v>27339897005</v>
      </c>
      <c r="H12929" s="365">
        <v>32419</v>
      </c>
      <c r="I12929" s="388">
        <v>3</v>
      </c>
      <c r="J12929" s="378">
        <v>10</v>
      </c>
      <c r="K12929" s="381">
        <v>1988</v>
      </c>
      <c r="L12929" s="369">
        <f t="shared" ca="1" si="201"/>
        <v>35</v>
      </c>
      <c r="M12929" s="299" t="s">
        <v>17337</v>
      </c>
      <c r="N12929" s="10" t="s">
        <v>28854</v>
      </c>
      <c r="O12929" s="389" t="s">
        <v>38050</v>
      </c>
      <c r="P12929" s="386">
        <v>44533</v>
      </c>
    </row>
    <row r="12930" spans="1:16" s="8" customFormat="1" ht="15" customHeight="1" x14ac:dyDescent="0.25">
      <c r="A12930" s="362" t="s">
        <v>27</v>
      </c>
      <c r="B12930" s="362" t="s">
        <v>22116</v>
      </c>
      <c r="C12930" s="340" t="s">
        <v>28401</v>
      </c>
      <c r="D12930" s="362" t="s">
        <v>28400</v>
      </c>
      <c r="E12930" s="362">
        <v>31</v>
      </c>
      <c r="F12930" s="364">
        <v>11732225</v>
      </c>
      <c r="G12930" s="363">
        <v>23117322254</v>
      </c>
      <c r="H12930" s="365">
        <v>20243</v>
      </c>
      <c r="I12930" s="388">
        <v>3</v>
      </c>
      <c r="J12930" s="378">
        <v>6</v>
      </c>
      <c r="K12930" s="381">
        <v>1955</v>
      </c>
      <c r="L12930" s="369">
        <f t="shared" ref="L12930:L12993" ca="1" si="202">DATEDIF(H12930,TODAY(),"Y")</f>
        <v>68</v>
      </c>
      <c r="M12930" s="299" t="s">
        <v>18026</v>
      </c>
      <c r="N12930" s="10" t="s">
        <v>28854</v>
      </c>
      <c r="O12930" s="389" t="s">
        <v>30824</v>
      </c>
      <c r="P12930" s="386">
        <v>41134</v>
      </c>
    </row>
    <row r="12931" spans="1:16" s="8" customFormat="1" ht="15" customHeight="1" x14ac:dyDescent="0.25">
      <c r="A12931" s="362">
        <v>32</v>
      </c>
      <c r="B12931" s="362" t="s">
        <v>22116</v>
      </c>
      <c r="C12931" s="340" t="s">
        <v>32760</v>
      </c>
      <c r="D12931" s="362" t="s">
        <v>32761</v>
      </c>
      <c r="E12931" s="362">
        <v>34</v>
      </c>
      <c r="F12931" s="364">
        <v>27282098</v>
      </c>
      <c r="G12931" s="363">
        <v>20272820989</v>
      </c>
      <c r="H12931" s="365">
        <v>28974</v>
      </c>
      <c r="I12931" s="388">
        <v>29</v>
      </c>
      <c r="J12931" s="378">
        <v>4</v>
      </c>
      <c r="K12931" s="381">
        <v>1979</v>
      </c>
      <c r="L12931" s="369">
        <f t="shared" ca="1" si="202"/>
        <v>44</v>
      </c>
      <c r="M12931" s="299" t="s">
        <v>22252</v>
      </c>
      <c r="N12931" s="10" t="s">
        <v>40415</v>
      </c>
      <c r="O12931" s="389" t="s">
        <v>32443</v>
      </c>
      <c r="P12931" s="386">
        <v>44212</v>
      </c>
    </row>
    <row r="12932" spans="1:16" s="8" customFormat="1" ht="15" customHeight="1" x14ac:dyDescent="0.25">
      <c r="A12932" s="362" t="s">
        <v>252</v>
      </c>
      <c r="B12932" s="362" t="s">
        <v>22116</v>
      </c>
      <c r="C12932" s="340" t="s">
        <v>28399</v>
      </c>
      <c r="D12932" s="362" t="s">
        <v>28398</v>
      </c>
      <c r="E12932" s="362">
        <v>32</v>
      </c>
      <c r="F12932" s="364">
        <v>26526198</v>
      </c>
      <c r="G12932" s="363">
        <v>27265261987</v>
      </c>
      <c r="H12932" s="365">
        <v>28620</v>
      </c>
      <c r="I12932" s="388">
        <v>10</v>
      </c>
      <c r="J12932" s="378">
        <v>5</v>
      </c>
      <c r="K12932" s="381">
        <v>1978</v>
      </c>
      <c r="L12932" s="369">
        <f t="shared" ca="1" si="202"/>
        <v>45</v>
      </c>
      <c r="M12932" s="299" t="s">
        <v>17337</v>
      </c>
      <c r="N12932" s="10" t="s">
        <v>28854</v>
      </c>
      <c r="O12932" s="389" t="s">
        <v>30823</v>
      </c>
      <c r="P12932" s="386">
        <v>41441</v>
      </c>
    </row>
    <row r="12933" spans="1:16" s="8" customFormat="1" ht="15" customHeight="1" x14ac:dyDescent="0.25">
      <c r="A12933" s="362" t="s">
        <v>27</v>
      </c>
      <c r="B12933" s="362" t="s">
        <v>22116</v>
      </c>
      <c r="C12933" s="340" t="s">
        <v>28397</v>
      </c>
      <c r="D12933" s="362" t="s">
        <v>28396</v>
      </c>
      <c r="E12933" s="362">
        <v>30</v>
      </c>
      <c r="F12933" s="364">
        <v>31003155</v>
      </c>
      <c r="G12933" s="363">
        <v>27310031556</v>
      </c>
      <c r="H12933" s="365">
        <v>30854</v>
      </c>
      <c r="I12933" s="388">
        <v>21</v>
      </c>
      <c r="J12933" s="378">
        <v>6</v>
      </c>
      <c r="K12933" s="381">
        <v>1984</v>
      </c>
      <c r="L12933" s="369">
        <f t="shared" ca="1" si="202"/>
        <v>39</v>
      </c>
      <c r="M12933" s="299" t="s">
        <v>17337</v>
      </c>
      <c r="N12933" s="10" t="s">
        <v>28854</v>
      </c>
      <c r="O12933" s="389" t="s">
        <v>35849</v>
      </c>
      <c r="P12933" s="386">
        <v>41546</v>
      </c>
    </row>
    <row r="12934" spans="1:16" s="8" customFormat="1" ht="15" customHeight="1" x14ac:dyDescent="0.25">
      <c r="A12934" s="362" t="s">
        <v>46</v>
      </c>
      <c r="B12934" s="362" t="s">
        <v>22116</v>
      </c>
      <c r="C12934" s="340" t="s">
        <v>28395</v>
      </c>
      <c r="D12934" s="362" t="s">
        <v>28394</v>
      </c>
      <c r="E12934" s="362">
        <v>34</v>
      </c>
      <c r="F12934" s="364">
        <v>46991292</v>
      </c>
      <c r="G12934" s="363">
        <v>27469912928</v>
      </c>
      <c r="H12934" s="365">
        <v>38653</v>
      </c>
      <c r="I12934" s="388">
        <v>28</v>
      </c>
      <c r="J12934" s="378">
        <v>10</v>
      </c>
      <c r="K12934" s="381">
        <v>2005</v>
      </c>
      <c r="L12934" s="369">
        <f t="shared" ca="1" si="202"/>
        <v>18</v>
      </c>
      <c r="M12934" s="299" t="s">
        <v>40554</v>
      </c>
      <c r="N12934" s="10" t="s">
        <v>28854</v>
      </c>
      <c r="O12934" s="389" t="s">
        <v>29323</v>
      </c>
      <c r="P12934" s="386">
        <v>43887</v>
      </c>
    </row>
    <row r="12935" spans="1:16" s="8" customFormat="1" ht="15" customHeight="1" x14ac:dyDescent="0.25">
      <c r="A12935" s="362" t="s">
        <v>161</v>
      </c>
      <c r="B12935" s="362" t="s">
        <v>22116</v>
      </c>
      <c r="C12935" s="340" t="s">
        <v>28393</v>
      </c>
      <c r="D12935" s="362" t="s">
        <v>28392</v>
      </c>
      <c r="E12935" s="362">
        <v>33</v>
      </c>
      <c r="F12935" s="364">
        <v>14420163</v>
      </c>
      <c r="G12935" s="363">
        <v>27144201634</v>
      </c>
      <c r="H12935" s="365">
        <v>22372</v>
      </c>
      <c r="I12935" s="388">
        <v>1</v>
      </c>
      <c r="J12935" s="378">
        <v>4</v>
      </c>
      <c r="K12935" s="381">
        <v>1961</v>
      </c>
      <c r="L12935" s="369">
        <f t="shared" ca="1" si="202"/>
        <v>63</v>
      </c>
      <c r="M12935" s="299" t="s">
        <v>17337</v>
      </c>
      <c r="N12935" s="10" t="s">
        <v>28854</v>
      </c>
      <c r="O12935" s="389" t="s">
        <v>29356</v>
      </c>
      <c r="P12935" s="386">
        <v>43227</v>
      </c>
    </row>
    <row r="12936" spans="1:16" s="8" customFormat="1" ht="15" customHeight="1" x14ac:dyDescent="0.25">
      <c r="A12936" s="362" t="s">
        <v>46</v>
      </c>
      <c r="B12936" s="362" t="s">
        <v>22116</v>
      </c>
      <c r="C12936" s="340" t="s">
        <v>28391</v>
      </c>
      <c r="D12936" s="362" t="s">
        <v>28390</v>
      </c>
      <c r="E12936" s="362" t="s">
        <v>45</v>
      </c>
      <c r="F12936" s="364">
        <v>25424945</v>
      </c>
      <c r="G12936" s="363">
        <v>27254249454</v>
      </c>
      <c r="H12936" s="365">
        <v>27987</v>
      </c>
      <c r="I12936" s="388">
        <v>15</v>
      </c>
      <c r="J12936" s="378">
        <v>8</v>
      </c>
      <c r="K12936" s="381">
        <v>1976</v>
      </c>
      <c r="L12936" s="369">
        <f t="shared" ca="1" si="202"/>
        <v>47</v>
      </c>
      <c r="M12936" s="299" t="s">
        <v>17337</v>
      </c>
      <c r="N12936" s="10" t="s">
        <v>28854</v>
      </c>
      <c r="O12936" s="389" t="s">
        <v>177</v>
      </c>
      <c r="P12936" s="386" t="s">
        <v>177</v>
      </c>
    </row>
    <row r="12937" spans="1:16" s="8" customFormat="1" ht="15" customHeight="1" x14ac:dyDescent="0.25">
      <c r="A12937" s="362" t="s">
        <v>27</v>
      </c>
      <c r="B12937" s="362" t="s">
        <v>22116</v>
      </c>
      <c r="C12937" s="340" t="s">
        <v>28389</v>
      </c>
      <c r="D12937" s="362" t="s">
        <v>28388</v>
      </c>
      <c r="E12937" s="362">
        <v>34</v>
      </c>
      <c r="F12937" s="364">
        <v>31270418</v>
      </c>
      <c r="G12937" s="363">
        <v>27312704183</v>
      </c>
      <c r="H12937" s="365">
        <v>30980</v>
      </c>
      <c r="I12937" s="388">
        <v>25</v>
      </c>
      <c r="J12937" s="378">
        <v>10</v>
      </c>
      <c r="K12937" s="381">
        <v>1984</v>
      </c>
      <c r="L12937" s="369">
        <f t="shared" ca="1" si="202"/>
        <v>39</v>
      </c>
      <c r="M12937" s="299" t="s">
        <v>17337</v>
      </c>
      <c r="N12937" s="10" t="s">
        <v>28854</v>
      </c>
      <c r="O12937" s="389" t="s">
        <v>177</v>
      </c>
      <c r="P12937" s="386" t="s">
        <v>177</v>
      </c>
    </row>
    <row r="12938" spans="1:16" s="8" customFormat="1" ht="15" customHeight="1" x14ac:dyDescent="0.25">
      <c r="A12938" s="362" t="s">
        <v>46</v>
      </c>
      <c r="B12938" s="362" t="s">
        <v>22116</v>
      </c>
      <c r="C12938" s="340" t="s">
        <v>28387</v>
      </c>
      <c r="D12938" s="362" t="s">
        <v>28386</v>
      </c>
      <c r="E12938" s="362" t="s">
        <v>124</v>
      </c>
      <c r="F12938" s="364">
        <v>31445327</v>
      </c>
      <c r="G12938" s="363">
        <v>27314453277</v>
      </c>
      <c r="H12938" s="365">
        <v>31086</v>
      </c>
      <c r="I12938" s="388">
        <v>8</v>
      </c>
      <c r="J12938" s="378">
        <v>2</v>
      </c>
      <c r="K12938" s="381">
        <v>1985</v>
      </c>
      <c r="L12938" s="369">
        <f t="shared" ca="1" si="202"/>
        <v>39</v>
      </c>
      <c r="M12938" s="299" t="s">
        <v>17337</v>
      </c>
      <c r="N12938" s="10" t="s">
        <v>28854</v>
      </c>
      <c r="O12938" s="389" t="s">
        <v>177</v>
      </c>
      <c r="P12938" s="386" t="s">
        <v>177</v>
      </c>
    </row>
    <row r="12939" spans="1:16" s="8" customFormat="1" ht="15" customHeight="1" x14ac:dyDescent="0.25">
      <c r="A12939" s="362" t="s">
        <v>27</v>
      </c>
      <c r="B12939" s="362" t="s">
        <v>22116</v>
      </c>
      <c r="C12939" s="340" t="s">
        <v>32778</v>
      </c>
      <c r="D12939" s="362" t="s">
        <v>32789</v>
      </c>
      <c r="E12939" s="362">
        <v>30</v>
      </c>
      <c r="F12939" s="364">
        <v>48591967</v>
      </c>
      <c r="G12939" s="363" t="str">
        <f>27&amp;F12939&amp;3</f>
        <v>27485919673</v>
      </c>
      <c r="H12939" s="365">
        <v>39594</v>
      </c>
      <c r="I12939" s="388">
        <v>26</v>
      </c>
      <c r="J12939" s="378">
        <v>5</v>
      </c>
      <c r="K12939" s="381">
        <v>2008</v>
      </c>
      <c r="L12939" s="369">
        <f t="shared" ca="1" si="202"/>
        <v>15</v>
      </c>
      <c r="M12939" s="299" t="s">
        <v>32853</v>
      </c>
      <c r="N12939" s="10" t="s">
        <v>28854</v>
      </c>
      <c r="O12939" s="389" t="s">
        <v>32443</v>
      </c>
      <c r="P12939" s="386">
        <v>44530</v>
      </c>
    </row>
    <row r="12940" spans="1:16" s="8" customFormat="1" ht="15" customHeight="1" x14ac:dyDescent="0.25">
      <c r="A12940" s="362" t="s">
        <v>46</v>
      </c>
      <c r="B12940" s="362" t="s">
        <v>22116</v>
      </c>
      <c r="C12940" s="340" t="s">
        <v>35493</v>
      </c>
      <c r="D12940" s="362" t="s">
        <v>35494</v>
      </c>
      <c r="E12940" s="362">
        <v>32</v>
      </c>
      <c r="F12940" s="364">
        <v>29704210</v>
      </c>
      <c r="G12940" s="363">
        <v>27297042101</v>
      </c>
      <c r="H12940" s="365">
        <v>30188</v>
      </c>
      <c r="I12940" s="388">
        <v>25</v>
      </c>
      <c r="J12940" s="378">
        <v>8</v>
      </c>
      <c r="K12940" s="381">
        <v>1982</v>
      </c>
      <c r="L12940" s="369">
        <f t="shared" ca="1" si="202"/>
        <v>41</v>
      </c>
      <c r="M12940" s="299" t="s">
        <v>17337</v>
      </c>
      <c r="N12940" s="10" t="s">
        <v>28854</v>
      </c>
      <c r="O12940" s="389" t="s">
        <v>35341</v>
      </c>
      <c r="P12940" s="386">
        <v>43475</v>
      </c>
    </row>
    <row r="12941" spans="1:16" s="8" customFormat="1" ht="15" customHeight="1" x14ac:dyDescent="0.25">
      <c r="A12941" s="362" t="s">
        <v>46</v>
      </c>
      <c r="B12941" s="362" t="s">
        <v>22116</v>
      </c>
      <c r="C12941" s="340" t="s">
        <v>35311</v>
      </c>
      <c r="D12941" s="362" t="s">
        <v>35312</v>
      </c>
      <c r="E12941" s="362">
        <v>34</v>
      </c>
      <c r="F12941" s="364">
        <v>40491071</v>
      </c>
      <c r="G12941" s="363">
        <v>27404910715</v>
      </c>
      <c r="H12941" s="365">
        <v>35594</v>
      </c>
      <c r="I12941" s="388">
        <v>13</v>
      </c>
      <c r="J12941" s="378">
        <v>6</v>
      </c>
      <c r="K12941" s="381">
        <v>1997</v>
      </c>
      <c r="L12941" s="369">
        <f t="shared" ca="1" si="202"/>
        <v>26</v>
      </c>
      <c r="M12941" s="299" t="s">
        <v>17337</v>
      </c>
      <c r="N12941" s="10" t="s">
        <v>28854</v>
      </c>
      <c r="O12941" s="389" t="s">
        <v>35341</v>
      </c>
      <c r="P12941" s="386">
        <v>44348</v>
      </c>
    </row>
    <row r="12942" spans="1:16" s="8" customFormat="1" ht="15" customHeight="1" x14ac:dyDescent="0.25">
      <c r="A12942" s="362" t="s">
        <v>27</v>
      </c>
      <c r="B12942" s="362" t="s">
        <v>22116</v>
      </c>
      <c r="C12942" s="340" t="s">
        <v>28385</v>
      </c>
      <c r="D12942" s="362" t="s">
        <v>28384</v>
      </c>
      <c r="E12942" s="362">
        <v>34</v>
      </c>
      <c r="F12942" s="364">
        <v>11324617</v>
      </c>
      <c r="G12942" s="363">
        <v>27113246176</v>
      </c>
      <c r="H12942" s="365">
        <v>19972</v>
      </c>
      <c r="I12942" s="388">
        <v>5</v>
      </c>
      <c r="J12942" s="378">
        <v>9</v>
      </c>
      <c r="K12942" s="381">
        <v>1954</v>
      </c>
      <c r="L12942" s="369">
        <f t="shared" ca="1" si="202"/>
        <v>69</v>
      </c>
      <c r="M12942" s="299" t="s">
        <v>17470</v>
      </c>
      <c r="N12942" s="10" t="s">
        <v>28854</v>
      </c>
      <c r="O12942" s="389" t="s">
        <v>36079</v>
      </c>
      <c r="P12942" s="386">
        <v>41387</v>
      </c>
    </row>
    <row r="12943" spans="1:16" s="8" customFormat="1" ht="15" customHeight="1" x14ac:dyDescent="0.25">
      <c r="A12943" s="362" t="s">
        <v>46</v>
      </c>
      <c r="B12943" s="362" t="s">
        <v>22116</v>
      </c>
      <c r="C12943" s="340" t="s">
        <v>28383</v>
      </c>
      <c r="D12943" s="362" t="s">
        <v>28382</v>
      </c>
      <c r="E12943" s="362">
        <v>32</v>
      </c>
      <c r="F12943" s="364">
        <v>30591074</v>
      </c>
      <c r="G12943" s="363">
        <v>27305910746</v>
      </c>
      <c r="H12943" s="365">
        <v>30602</v>
      </c>
      <c r="I12943" s="388">
        <v>13</v>
      </c>
      <c r="J12943" s="378">
        <v>10</v>
      </c>
      <c r="K12943" s="381">
        <v>1983</v>
      </c>
      <c r="L12943" s="369">
        <f t="shared" ca="1" si="202"/>
        <v>40</v>
      </c>
      <c r="M12943" s="299" t="s">
        <v>17337</v>
      </c>
      <c r="N12943" s="10" t="s">
        <v>28854</v>
      </c>
      <c r="O12943" s="389" t="s">
        <v>30783</v>
      </c>
      <c r="P12943" s="386">
        <v>40806</v>
      </c>
    </row>
    <row r="12944" spans="1:16" s="8" customFormat="1" ht="15" customHeight="1" x14ac:dyDescent="0.25">
      <c r="A12944" s="362" t="s">
        <v>27</v>
      </c>
      <c r="B12944" s="362" t="s">
        <v>22116</v>
      </c>
      <c r="C12944" s="340" t="s">
        <v>28381</v>
      </c>
      <c r="D12944" s="362" t="s">
        <v>28380</v>
      </c>
      <c r="E12944" s="362">
        <v>30</v>
      </c>
      <c r="F12944" s="364">
        <v>31933078</v>
      </c>
      <c r="G12944" s="363">
        <v>27319330785</v>
      </c>
      <c r="H12944" s="365">
        <v>31380</v>
      </c>
      <c r="I12944" s="388">
        <v>29</v>
      </c>
      <c r="J12944" s="378">
        <v>11</v>
      </c>
      <c r="K12944" s="381">
        <v>1985</v>
      </c>
      <c r="L12944" s="369">
        <f t="shared" ca="1" si="202"/>
        <v>38</v>
      </c>
      <c r="M12944" s="299" t="s">
        <v>17337</v>
      </c>
      <c r="N12944" s="10" t="s">
        <v>28854</v>
      </c>
      <c r="O12944" s="389" t="s">
        <v>29338</v>
      </c>
      <c r="P12944" s="386">
        <v>42742</v>
      </c>
    </row>
    <row r="12945" spans="1:16" s="8" customFormat="1" ht="15" customHeight="1" x14ac:dyDescent="0.25">
      <c r="A12945" s="362" t="s">
        <v>27</v>
      </c>
      <c r="B12945" s="362" t="s">
        <v>22116</v>
      </c>
      <c r="C12945" s="340" t="s">
        <v>37026</v>
      </c>
      <c r="D12945" s="362" t="s">
        <v>37027</v>
      </c>
      <c r="E12945" s="362">
        <v>30</v>
      </c>
      <c r="F12945" s="364">
        <v>33024285</v>
      </c>
      <c r="G12945" s="363">
        <v>27330242855</v>
      </c>
      <c r="H12945" s="365">
        <v>31925</v>
      </c>
      <c r="I12945" s="388">
        <v>28</v>
      </c>
      <c r="J12945" s="378">
        <v>5</v>
      </c>
      <c r="K12945" s="381">
        <v>1987</v>
      </c>
      <c r="L12945" s="369">
        <f t="shared" ca="1" si="202"/>
        <v>36</v>
      </c>
      <c r="M12945" s="299" t="s">
        <v>17337</v>
      </c>
      <c r="N12945" s="10" t="s">
        <v>28854</v>
      </c>
      <c r="O12945" s="389" t="s">
        <v>37043</v>
      </c>
      <c r="P12945" s="386">
        <v>44592</v>
      </c>
    </row>
    <row r="12946" spans="1:16" s="8" customFormat="1" ht="15" customHeight="1" x14ac:dyDescent="0.25">
      <c r="A12946" s="362" t="s">
        <v>252</v>
      </c>
      <c r="B12946" s="362" t="s">
        <v>22116</v>
      </c>
      <c r="C12946" s="340" t="s">
        <v>28379</v>
      </c>
      <c r="D12946" s="362" t="s">
        <v>28378</v>
      </c>
      <c r="E12946" s="362">
        <v>33</v>
      </c>
      <c r="F12946" s="364">
        <v>29020019</v>
      </c>
      <c r="G12946" s="363">
        <v>27290200194</v>
      </c>
      <c r="H12946" s="365">
        <v>29802</v>
      </c>
      <c r="I12946" s="388">
        <v>4</v>
      </c>
      <c r="J12946" s="378">
        <v>8</v>
      </c>
      <c r="K12946" s="381">
        <v>1981</v>
      </c>
      <c r="L12946" s="369">
        <f t="shared" ca="1" si="202"/>
        <v>42</v>
      </c>
      <c r="M12946" s="299" t="s">
        <v>17337</v>
      </c>
      <c r="N12946" s="10" t="s">
        <v>28854</v>
      </c>
      <c r="O12946" s="389" t="s">
        <v>30824</v>
      </c>
      <c r="P12946" s="386">
        <v>41099</v>
      </c>
    </row>
    <row r="12947" spans="1:16" s="8" customFormat="1" ht="15" customHeight="1" x14ac:dyDescent="0.25">
      <c r="A12947" s="362" t="s">
        <v>59</v>
      </c>
      <c r="B12947" s="362" t="s">
        <v>22116</v>
      </c>
      <c r="C12947" s="340" t="s">
        <v>28377</v>
      </c>
      <c r="D12947" s="362" t="s">
        <v>28376</v>
      </c>
      <c r="E12947" s="362">
        <v>33</v>
      </c>
      <c r="F12947" s="364">
        <v>47993775</v>
      </c>
      <c r="G12947" s="363">
        <v>27479937759</v>
      </c>
      <c r="H12947" s="365" t="s">
        <v>177</v>
      </c>
      <c r="I12947" s="388"/>
      <c r="J12947" s="378"/>
      <c r="K12947" s="381"/>
      <c r="L12947" s="369" t="e">
        <f t="shared" ca="1" si="202"/>
        <v>#VALUE!</v>
      </c>
      <c r="M12947" s="299" t="s">
        <v>17337</v>
      </c>
      <c r="N12947" s="10" t="s">
        <v>28854</v>
      </c>
      <c r="O12947" s="389" t="s">
        <v>29363</v>
      </c>
      <c r="P12947" s="386">
        <v>43088</v>
      </c>
    </row>
    <row r="12948" spans="1:16" s="8" customFormat="1" ht="15" customHeight="1" x14ac:dyDescent="0.25">
      <c r="A12948" s="362" t="s">
        <v>161</v>
      </c>
      <c r="B12948" s="362" t="s">
        <v>22116</v>
      </c>
      <c r="C12948" s="340" t="s">
        <v>28375</v>
      </c>
      <c r="D12948" s="362" t="s">
        <v>28374</v>
      </c>
      <c r="E12948" s="362">
        <v>12</v>
      </c>
      <c r="F12948" s="364">
        <v>36093378</v>
      </c>
      <c r="G12948" s="363">
        <v>23360933784</v>
      </c>
      <c r="H12948" s="365">
        <v>34779</v>
      </c>
      <c r="I12948" s="388">
        <v>21</v>
      </c>
      <c r="J12948" s="378">
        <v>3</v>
      </c>
      <c r="K12948" s="381">
        <v>1995</v>
      </c>
      <c r="L12948" s="369">
        <f t="shared" ca="1" si="202"/>
        <v>29</v>
      </c>
      <c r="M12948" s="299" t="s">
        <v>17337</v>
      </c>
      <c r="N12948" s="10" t="s">
        <v>28854</v>
      </c>
      <c r="O12948" s="389" t="s">
        <v>36010</v>
      </c>
      <c r="P12948" s="386">
        <v>40340</v>
      </c>
    </row>
    <row r="12949" spans="1:16" s="8" customFormat="1" ht="15" customHeight="1" x14ac:dyDescent="0.25">
      <c r="A12949" s="362" t="s">
        <v>252</v>
      </c>
      <c r="B12949" s="362" t="s">
        <v>22116</v>
      </c>
      <c r="C12949" s="340" t="s">
        <v>28373</v>
      </c>
      <c r="D12949" s="362" t="s">
        <v>28372</v>
      </c>
      <c r="E12949" s="362">
        <v>10</v>
      </c>
      <c r="F12949" s="364">
        <v>32812681</v>
      </c>
      <c r="G12949" s="363">
        <v>27328126813</v>
      </c>
      <c r="H12949" s="365">
        <v>31829</v>
      </c>
      <c r="I12949" s="388">
        <v>21</v>
      </c>
      <c r="J12949" s="378">
        <v>2</v>
      </c>
      <c r="K12949" s="381">
        <v>1987</v>
      </c>
      <c r="L12949" s="369">
        <f t="shared" ca="1" si="202"/>
        <v>37</v>
      </c>
      <c r="M12949" s="299" t="s">
        <v>17337</v>
      </c>
      <c r="N12949" s="10" t="s">
        <v>28854</v>
      </c>
      <c r="O12949" s="389" t="s">
        <v>30825</v>
      </c>
      <c r="P12949" s="386">
        <v>41937</v>
      </c>
    </row>
    <row r="12950" spans="1:16" s="8" customFormat="1" ht="15" customHeight="1" x14ac:dyDescent="0.25">
      <c r="A12950" s="362" t="s">
        <v>59</v>
      </c>
      <c r="B12950" s="362" t="s">
        <v>22116</v>
      </c>
      <c r="C12950" s="340" t="s">
        <v>36247</v>
      </c>
      <c r="D12950" s="362" t="s">
        <v>36248</v>
      </c>
      <c r="E12950" s="362">
        <v>13</v>
      </c>
      <c r="F12950" s="364">
        <v>31971377</v>
      </c>
      <c r="G12950" s="363">
        <v>27319713773</v>
      </c>
      <c r="H12950" s="365">
        <v>31600</v>
      </c>
      <c r="I12950" s="388">
        <v>7</v>
      </c>
      <c r="J12950" s="378">
        <v>7</v>
      </c>
      <c r="K12950" s="381">
        <v>1986</v>
      </c>
      <c r="L12950" s="369">
        <f t="shared" ca="1" si="202"/>
        <v>37</v>
      </c>
      <c r="M12950" s="299" t="s">
        <v>17337</v>
      </c>
      <c r="N12950" s="10" t="s">
        <v>28854</v>
      </c>
      <c r="O12950" s="389" t="s">
        <v>36270</v>
      </c>
      <c r="P12950" s="386">
        <v>44441</v>
      </c>
    </row>
    <row r="12951" spans="1:16" s="8" customFormat="1" ht="15" customHeight="1" x14ac:dyDescent="0.25">
      <c r="A12951" s="362" t="s">
        <v>252</v>
      </c>
      <c r="B12951" s="362" t="s">
        <v>22116</v>
      </c>
      <c r="C12951" s="340" t="s">
        <v>28371</v>
      </c>
      <c r="D12951" s="362" t="s">
        <v>28370</v>
      </c>
      <c r="E12951" s="362">
        <v>33</v>
      </c>
      <c r="F12951" s="364">
        <v>24296474</v>
      </c>
      <c r="G12951" s="363">
        <v>27242964743</v>
      </c>
      <c r="H12951" s="365">
        <v>27397</v>
      </c>
      <c r="I12951" s="388">
        <v>3</v>
      </c>
      <c r="J12951" s="378">
        <v>1</v>
      </c>
      <c r="K12951" s="381">
        <v>1975</v>
      </c>
      <c r="L12951" s="369">
        <f t="shared" ca="1" si="202"/>
        <v>49</v>
      </c>
      <c r="M12951" s="299" t="s">
        <v>17337</v>
      </c>
      <c r="N12951" s="10" t="s">
        <v>28854</v>
      </c>
      <c r="O12951" s="389" t="s">
        <v>29325</v>
      </c>
      <c r="P12951" s="386">
        <v>43319</v>
      </c>
    </row>
    <row r="12952" spans="1:16" s="8" customFormat="1" ht="15" customHeight="1" x14ac:dyDescent="0.25">
      <c r="A12952" s="362" t="s">
        <v>27</v>
      </c>
      <c r="B12952" s="362" t="s">
        <v>22116</v>
      </c>
      <c r="C12952" s="340" t="s">
        <v>32308</v>
      </c>
      <c r="D12952" s="362" t="s">
        <v>32309</v>
      </c>
      <c r="E12952" s="362">
        <v>34</v>
      </c>
      <c r="F12952" s="364">
        <v>26461894</v>
      </c>
      <c r="G12952" s="363">
        <v>27264618946</v>
      </c>
      <c r="H12952" s="365">
        <v>28574</v>
      </c>
      <c r="I12952" s="388">
        <v>25</v>
      </c>
      <c r="J12952" s="378">
        <v>3</v>
      </c>
      <c r="K12952" s="381">
        <v>1978</v>
      </c>
      <c r="L12952" s="369">
        <f t="shared" ca="1" si="202"/>
        <v>46</v>
      </c>
      <c r="M12952" s="299" t="s">
        <v>17337</v>
      </c>
      <c r="N12952" s="10" t="s">
        <v>28854</v>
      </c>
      <c r="O12952" s="389" t="s">
        <v>31910</v>
      </c>
      <c r="P12952" s="386">
        <v>43843</v>
      </c>
    </row>
    <row r="12953" spans="1:16" s="8" customFormat="1" ht="15" customHeight="1" x14ac:dyDescent="0.25">
      <c r="A12953" s="362" t="s">
        <v>800</v>
      </c>
      <c r="B12953" s="362" t="s">
        <v>22116</v>
      </c>
      <c r="C12953" s="340" t="s">
        <v>28369</v>
      </c>
      <c r="D12953" s="362" t="s">
        <v>9931</v>
      </c>
      <c r="E12953" s="362">
        <v>34</v>
      </c>
      <c r="F12953" s="364">
        <v>18412328</v>
      </c>
      <c r="G12953" s="363">
        <v>27184123288</v>
      </c>
      <c r="H12953" s="365">
        <v>24705</v>
      </c>
      <c r="I12953" s="388">
        <v>21</v>
      </c>
      <c r="J12953" s="378">
        <v>8</v>
      </c>
      <c r="K12953" s="381">
        <v>1967</v>
      </c>
      <c r="L12953" s="369">
        <f t="shared" ca="1" si="202"/>
        <v>56</v>
      </c>
      <c r="M12953" s="299" t="s">
        <v>17337</v>
      </c>
      <c r="N12953" s="10" t="s">
        <v>28854</v>
      </c>
      <c r="O12953" s="389" t="s">
        <v>29331</v>
      </c>
      <c r="P12953" s="386">
        <v>42997</v>
      </c>
    </row>
    <row r="12954" spans="1:16" s="8" customFormat="1" ht="15" customHeight="1" x14ac:dyDescent="0.25">
      <c r="A12954" s="362" t="s">
        <v>27</v>
      </c>
      <c r="B12954" s="362" t="s">
        <v>22116</v>
      </c>
      <c r="C12954" s="340" t="s">
        <v>37028</v>
      </c>
      <c r="D12954" s="362" t="s">
        <v>37029</v>
      </c>
      <c r="E12954" s="362">
        <v>33</v>
      </c>
      <c r="F12954" s="364">
        <v>34513247</v>
      </c>
      <c r="G12954" s="363">
        <v>27345132479</v>
      </c>
      <c r="H12954" s="365">
        <v>32641</v>
      </c>
      <c r="I12954" s="388">
        <v>13</v>
      </c>
      <c r="J12954" s="378">
        <v>5</v>
      </c>
      <c r="K12954" s="381">
        <v>1989</v>
      </c>
      <c r="L12954" s="369">
        <f t="shared" ca="1" si="202"/>
        <v>34</v>
      </c>
      <c r="M12954" s="299" t="s">
        <v>17337</v>
      </c>
      <c r="N12954" s="10" t="s">
        <v>28854</v>
      </c>
      <c r="O12954" s="389" t="s">
        <v>37043</v>
      </c>
      <c r="P12954" s="386">
        <v>44323</v>
      </c>
    </row>
    <row r="12955" spans="1:16" s="8" customFormat="1" ht="15" customHeight="1" x14ac:dyDescent="0.25">
      <c r="A12955" s="362" t="s">
        <v>27</v>
      </c>
      <c r="B12955" s="362" t="s">
        <v>22116</v>
      </c>
      <c r="C12955" s="340" t="s">
        <v>28368</v>
      </c>
      <c r="D12955" s="362" t="s">
        <v>28367</v>
      </c>
      <c r="E12955" s="362">
        <v>33</v>
      </c>
      <c r="F12955" s="364">
        <v>27085990</v>
      </c>
      <c r="G12955" s="363">
        <v>27270859904</v>
      </c>
      <c r="H12955" s="365">
        <v>28856</v>
      </c>
      <c r="I12955" s="388">
        <v>1</v>
      </c>
      <c r="J12955" s="378">
        <v>1</v>
      </c>
      <c r="K12955" s="381">
        <v>1979</v>
      </c>
      <c r="L12955" s="369">
        <f t="shared" ca="1" si="202"/>
        <v>45</v>
      </c>
      <c r="M12955" s="299" t="s">
        <v>17337</v>
      </c>
      <c r="N12955" s="10" t="s">
        <v>28854</v>
      </c>
      <c r="O12955" s="389" t="s">
        <v>30783</v>
      </c>
      <c r="P12955" s="386">
        <v>40899</v>
      </c>
    </row>
    <row r="12956" spans="1:16" s="8" customFormat="1" ht="15" customHeight="1" x14ac:dyDescent="0.25">
      <c r="A12956" s="362" t="s">
        <v>23</v>
      </c>
      <c r="B12956" s="362" t="s">
        <v>22116</v>
      </c>
      <c r="C12956" s="340" t="s">
        <v>38238</v>
      </c>
      <c r="D12956" s="362" t="s">
        <v>38239</v>
      </c>
      <c r="E12956" s="362">
        <v>34</v>
      </c>
      <c r="F12956" s="364">
        <v>38046059</v>
      </c>
      <c r="G12956" s="363">
        <v>27380460594</v>
      </c>
      <c r="H12956" s="365">
        <v>34311</v>
      </c>
      <c r="I12956" s="388">
        <v>8</v>
      </c>
      <c r="J12956" s="378">
        <v>12</v>
      </c>
      <c r="K12956" s="381">
        <v>1993</v>
      </c>
      <c r="L12956" s="369">
        <f t="shared" ca="1" si="202"/>
        <v>30</v>
      </c>
      <c r="M12956" s="299" t="s">
        <v>17337</v>
      </c>
      <c r="N12956" s="10" t="s">
        <v>28854</v>
      </c>
      <c r="O12956" s="389" t="s">
        <v>38050</v>
      </c>
      <c r="P12956" s="386">
        <v>44606</v>
      </c>
    </row>
    <row r="12957" spans="1:16" s="8" customFormat="1" ht="15" customHeight="1" x14ac:dyDescent="0.25">
      <c r="A12957" s="362" t="s">
        <v>59</v>
      </c>
      <c r="B12957" s="362" t="s">
        <v>22116</v>
      </c>
      <c r="C12957" s="340" t="s">
        <v>30226</v>
      </c>
      <c r="D12957" s="362" t="s">
        <v>30225</v>
      </c>
      <c r="E12957" s="362">
        <v>33</v>
      </c>
      <c r="F12957" s="364">
        <v>36761860</v>
      </c>
      <c r="G12957" s="363">
        <v>23367618604</v>
      </c>
      <c r="H12957" s="365">
        <v>33851</v>
      </c>
      <c r="I12957" s="388">
        <v>4</v>
      </c>
      <c r="J12957" s="378">
        <v>9</v>
      </c>
      <c r="K12957" s="381">
        <v>1992</v>
      </c>
      <c r="L12957" s="369">
        <f t="shared" ca="1" si="202"/>
        <v>31</v>
      </c>
      <c r="M12957" s="299" t="s">
        <v>17337</v>
      </c>
      <c r="N12957" s="10" t="s">
        <v>28854</v>
      </c>
      <c r="O12957" s="389" t="s">
        <v>30224</v>
      </c>
      <c r="P12957" s="386">
        <v>43708</v>
      </c>
    </row>
    <row r="12958" spans="1:16" s="8" customFormat="1" ht="15" customHeight="1" x14ac:dyDescent="0.25">
      <c r="A12958" s="362" t="s">
        <v>27</v>
      </c>
      <c r="B12958" s="362" t="s">
        <v>22116</v>
      </c>
      <c r="C12958" s="340" t="s">
        <v>28366</v>
      </c>
      <c r="D12958" s="362" t="s">
        <v>28365</v>
      </c>
      <c r="E12958" s="362">
        <v>31</v>
      </c>
      <c r="F12958" s="364">
        <v>28625415</v>
      </c>
      <c r="G12958" s="363">
        <v>27286254158</v>
      </c>
      <c r="H12958" s="365" t="s">
        <v>177</v>
      </c>
      <c r="I12958" s="388"/>
      <c r="J12958" s="378"/>
      <c r="K12958" s="381"/>
      <c r="L12958" s="369" t="e">
        <f t="shared" ca="1" si="202"/>
        <v>#VALUE!</v>
      </c>
      <c r="M12958" s="299" t="s">
        <v>17337</v>
      </c>
      <c r="N12958" s="10" t="s">
        <v>28854</v>
      </c>
      <c r="O12958" s="389" t="s">
        <v>29323</v>
      </c>
      <c r="P12958" s="386">
        <v>43504</v>
      </c>
    </row>
    <row r="12959" spans="1:16" s="8" customFormat="1" ht="15" customHeight="1" x14ac:dyDescent="0.25">
      <c r="A12959" s="362" t="s">
        <v>27</v>
      </c>
      <c r="B12959" s="362" t="s">
        <v>22116</v>
      </c>
      <c r="C12959" s="340" t="s">
        <v>28364</v>
      </c>
      <c r="D12959" s="362" t="s">
        <v>28363</v>
      </c>
      <c r="E12959" s="362">
        <v>34</v>
      </c>
      <c r="F12959" s="364">
        <v>38795161</v>
      </c>
      <c r="G12959" s="363">
        <v>27387951615</v>
      </c>
      <c r="H12959" s="365">
        <v>34717</v>
      </c>
      <c r="I12959" s="388">
        <v>18</v>
      </c>
      <c r="J12959" s="378">
        <v>1</v>
      </c>
      <c r="K12959" s="381">
        <v>1995</v>
      </c>
      <c r="L12959" s="369">
        <f t="shared" ca="1" si="202"/>
        <v>29</v>
      </c>
      <c r="M12959" s="299" t="s">
        <v>17337</v>
      </c>
      <c r="N12959" s="10" t="s">
        <v>28854</v>
      </c>
      <c r="O12959" s="389" t="s">
        <v>30772</v>
      </c>
      <c r="P12959" s="386">
        <v>35991</v>
      </c>
    </row>
    <row r="12960" spans="1:16" s="8" customFormat="1" ht="15" customHeight="1" x14ac:dyDescent="0.25">
      <c r="A12960" s="362" t="s">
        <v>172</v>
      </c>
      <c r="B12960" s="362" t="s">
        <v>22116</v>
      </c>
      <c r="C12960" s="340" t="s">
        <v>28362</v>
      </c>
      <c r="D12960" s="362" t="s">
        <v>28361</v>
      </c>
      <c r="E12960" s="362">
        <v>14</v>
      </c>
      <c r="F12960" s="364">
        <v>17988372</v>
      </c>
      <c r="G12960" s="363">
        <v>23179883724</v>
      </c>
      <c r="H12960" s="365" t="s">
        <v>29584</v>
      </c>
      <c r="I12960" s="388">
        <v>17</v>
      </c>
      <c r="J12960" s="378">
        <v>3</v>
      </c>
      <c r="K12960" s="381">
        <v>1967</v>
      </c>
      <c r="L12960" s="369">
        <f t="shared" ca="1" si="202"/>
        <v>57</v>
      </c>
      <c r="M12960" s="299" t="s">
        <v>17337</v>
      </c>
      <c r="N12960" s="10" t="s">
        <v>28854</v>
      </c>
      <c r="O12960" s="389" t="s">
        <v>30804</v>
      </c>
      <c r="P12960" s="386">
        <v>40978</v>
      </c>
    </row>
    <row r="12961" spans="1:16" s="8" customFormat="1" ht="15" customHeight="1" x14ac:dyDescent="0.25">
      <c r="A12961" s="362" t="s">
        <v>172</v>
      </c>
      <c r="B12961" s="362" t="s">
        <v>22116</v>
      </c>
      <c r="C12961" s="340" t="s">
        <v>28360</v>
      </c>
      <c r="D12961" s="362" t="s">
        <v>28359</v>
      </c>
      <c r="E12961" s="362" t="s">
        <v>45</v>
      </c>
      <c r="F12961" s="364">
        <v>26458088</v>
      </c>
      <c r="G12961" s="363">
        <v>27264580884</v>
      </c>
      <c r="H12961" s="365" t="s">
        <v>29583</v>
      </c>
      <c r="I12961" s="388">
        <v>15</v>
      </c>
      <c r="J12961" s="378">
        <v>2</v>
      </c>
      <c r="K12961" s="381">
        <v>1978</v>
      </c>
      <c r="L12961" s="369">
        <f t="shared" ca="1" si="202"/>
        <v>46</v>
      </c>
      <c r="M12961" s="299" t="s">
        <v>17337</v>
      </c>
      <c r="N12961" s="10" t="s">
        <v>28854</v>
      </c>
      <c r="O12961" s="389" t="s">
        <v>36780</v>
      </c>
      <c r="P12961" s="386">
        <v>37734</v>
      </c>
    </row>
    <row r="12962" spans="1:16" s="8" customFormat="1" ht="15" customHeight="1" x14ac:dyDescent="0.25">
      <c r="A12962" s="362" t="s">
        <v>172</v>
      </c>
      <c r="B12962" s="362" t="s">
        <v>22116</v>
      </c>
      <c r="C12962" s="340" t="s">
        <v>28358</v>
      </c>
      <c r="D12962" s="362" t="s">
        <v>28357</v>
      </c>
      <c r="E12962" s="362">
        <v>34</v>
      </c>
      <c r="F12962" s="364">
        <v>30503248</v>
      </c>
      <c r="G12962" s="363">
        <v>23305032484</v>
      </c>
      <c r="H12962" s="365" t="s">
        <v>29582</v>
      </c>
      <c r="I12962" s="388">
        <v>1</v>
      </c>
      <c r="J12962" s="378">
        <v>11</v>
      </c>
      <c r="K12962" s="381">
        <v>1983</v>
      </c>
      <c r="L12962" s="369">
        <f t="shared" ca="1" si="202"/>
        <v>40</v>
      </c>
      <c r="M12962" s="299" t="s">
        <v>17337</v>
      </c>
      <c r="N12962" s="10" t="s">
        <v>28854</v>
      </c>
      <c r="O12962" s="389" t="s">
        <v>29345</v>
      </c>
      <c r="P12962" s="386">
        <v>42884</v>
      </c>
    </row>
    <row r="12963" spans="1:16" s="8" customFormat="1" ht="15" customHeight="1" x14ac:dyDescent="0.25">
      <c r="A12963" s="362" t="s">
        <v>74</v>
      </c>
      <c r="B12963" s="362" t="s">
        <v>22116</v>
      </c>
      <c r="C12963" s="340" t="s">
        <v>28356</v>
      </c>
      <c r="D12963" s="362" t="s">
        <v>28355</v>
      </c>
      <c r="E12963" s="362">
        <v>33</v>
      </c>
      <c r="F12963" s="364">
        <v>28414628</v>
      </c>
      <c r="G12963" s="363">
        <v>20284146280</v>
      </c>
      <c r="H12963" s="365" t="s">
        <v>177</v>
      </c>
      <c r="I12963" s="388"/>
      <c r="J12963" s="378"/>
      <c r="K12963" s="381"/>
      <c r="L12963" s="369" t="e">
        <f t="shared" ca="1" si="202"/>
        <v>#VALUE!</v>
      </c>
      <c r="M12963" s="299" t="s">
        <v>22252</v>
      </c>
      <c r="N12963" s="10" t="s">
        <v>40415</v>
      </c>
      <c r="O12963" s="389" t="s">
        <v>30749</v>
      </c>
      <c r="P12963" s="386">
        <v>42006</v>
      </c>
    </row>
    <row r="12964" spans="1:16" s="8" customFormat="1" ht="15" customHeight="1" x14ac:dyDescent="0.25">
      <c r="A12964" s="362" t="s">
        <v>74</v>
      </c>
      <c r="B12964" s="362" t="s">
        <v>22116</v>
      </c>
      <c r="C12964" s="340" t="s">
        <v>28354</v>
      </c>
      <c r="D12964" s="362" t="s">
        <v>28353</v>
      </c>
      <c r="E12964" s="362">
        <v>33</v>
      </c>
      <c r="F12964" s="364">
        <v>35599562</v>
      </c>
      <c r="G12964" s="363">
        <v>27355995629</v>
      </c>
      <c r="H12964" s="365">
        <v>33150</v>
      </c>
      <c r="I12964" s="388">
        <v>4</v>
      </c>
      <c r="J12964" s="378">
        <v>10</v>
      </c>
      <c r="K12964" s="381">
        <v>1990</v>
      </c>
      <c r="L12964" s="369">
        <f t="shared" ca="1" si="202"/>
        <v>33</v>
      </c>
      <c r="M12964" s="299" t="s">
        <v>17337</v>
      </c>
      <c r="N12964" s="10" t="s">
        <v>28854</v>
      </c>
      <c r="O12964" s="389" t="s">
        <v>30665</v>
      </c>
      <c r="P12964" s="386">
        <v>41472</v>
      </c>
    </row>
    <row r="12965" spans="1:16" s="8" customFormat="1" ht="15" customHeight="1" x14ac:dyDescent="0.25">
      <c r="A12965" s="362" t="s">
        <v>27</v>
      </c>
      <c r="B12965" s="362" t="s">
        <v>22116</v>
      </c>
      <c r="C12965" s="340" t="s">
        <v>28352</v>
      </c>
      <c r="D12965" s="362" t="s">
        <v>28351</v>
      </c>
      <c r="E12965" s="362">
        <v>35</v>
      </c>
      <c r="F12965" s="364">
        <v>16452893</v>
      </c>
      <c r="G12965" s="363">
        <v>27164528931</v>
      </c>
      <c r="H12965" s="365">
        <v>23084</v>
      </c>
      <c r="I12965" s="388">
        <v>14</v>
      </c>
      <c r="J12965" s="378">
        <v>3</v>
      </c>
      <c r="K12965" s="381">
        <v>1963</v>
      </c>
      <c r="L12965" s="369">
        <f t="shared" ca="1" si="202"/>
        <v>61</v>
      </c>
      <c r="M12965" s="299" t="s">
        <v>17337</v>
      </c>
      <c r="N12965" s="10" t="s">
        <v>28854</v>
      </c>
      <c r="O12965" s="389" t="s">
        <v>31039</v>
      </c>
      <c r="P12965" s="386">
        <v>42257</v>
      </c>
    </row>
    <row r="12966" spans="1:16" s="8" customFormat="1" ht="15" customHeight="1" x14ac:dyDescent="0.25">
      <c r="A12966" s="362" t="s">
        <v>27</v>
      </c>
      <c r="B12966" s="362" t="s">
        <v>22116</v>
      </c>
      <c r="C12966" s="340" t="s">
        <v>28350</v>
      </c>
      <c r="D12966" s="362" t="s">
        <v>28349</v>
      </c>
      <c r="E12966" s="362" t="s">
        <v>45</v>
      </c>
      <c r="F12966" s="364">
        <v>22066113</v>
      </c>
      <c r="G12966" s="363">
        <v>27220661135</v>
      </c>
      <c r="H12966" s="365">
        <v>25935</v>
      </c>
      <c r="I12966" s="388">
        <v>2</v>
      </c>
      <c r="J12966" s="378">
        <v>1</v>
      </c>
      <c r="K12966" s="381">
        <v>1971</v>
      </c>
      <c r="L12966" s="369">
        <f t="shared" ca="1" si="202"/>
        <v>53</v>
      </c>
      <c r="M12966" s="299" t="s">
        <v>17337</v>
      </c>
      <c r="N12966" s="10" t="s">
        <v>28854</v>
      </c>
      <c r="O12966" s="389" t="s">
        <v>37715</v>
      </c>
      <c r="P12966" s="386">
        <v>36861</v>
      </c>
    </row>
    <row r="12967" spans="1:16" s="8" customFormat="1" ht="15" customHeight="1" x14ac:dyDescent="0.25">
      <c r="A12967" s="362" t="s">
        <v>27</v>
      </c>
      <c r="B12967" s="362" t="s">
        <v>22116</v>
      </c>
      <c r="C12967" s="340" t="s">
        <v>40423</v>
      </c>
      <c r="D12967" s="362" t="s">
        <v>40424</v>
      </c>
      <c r="E12967" s="362">
        <v>33</v>
      </c>
      <c r="F12967" s="364">
        <v>22644900</v>
      </c>
      <c r="G12967" s="363">
        <v>27226449006</v>
      </c>
      <c r="H12967" s="365">
        <v>26386</v>
      </c>
      <c r="I12967" s="388">
        <v>28</v>
      </c>
      <c r="J12967" s="378">
        <v>3</v>
      </c>
      <c r="K12967" s="381">
        <v>1972</v>
      </c>
      <c r="L12967" s="369">
        <f t="shared" ca="1" si="202"/>
        <v>52</v>
      </c>
      <c r="M12967" s="299" t="s">
        <v>17337</v>
      </c>
      <c r="N12967" s="10" t="s">
        <v>28854</v>
      </c>
      <c r="O12967" s="389" t="s">
        <v>40559</v>
      </c>
      <c r="P12967" s="386">
        <v>44631</v>
      </c>
    </row>
    <row r="12968" spans="1:16" s="8" customFormat="1" ht="15" customHeight="1" x14ac:dyDescent="0.25">
      <c r="A12968" s="362" t="s">
        <v>27</v>
      </c>
      <c r="B12968" s="362" t="s">
        <v>22116</v>
      </c>
      <c r="C12968" s="340" t="s">
        <v>28348</v>
      </c>
      <c r="D12968" s="362" t="s">
        <v>28347</v>
      </c>
      <c r="E12968" s="362">
        <v>32</v>
      </c>
      <c r="F12968" s="364">
        <v>29392636</v>
      </c>
      <c r="G12968" s="363">
        <v>27293926366</v>
      </c>
      <c r="H12968" s="365">
        <v>30012</v>
      </c>
      <c r="I12968" s="388">
        <v>2</v>
      </c>
      <c r="J12968" s="378">
        <v>3</v>
      </c>
      <c r="K12968" s="381">
        <v>1982</v>
      </c>
      <c r="L12968" s="369">
        <f t="shared" ca="1" si="202"/>
        <v>42</v>
      </c>
      <c r="M12968" s="299" t="s">
        <v>17337</v>
      </c>
      <c r="N12968" s="10" t="s">
        <v>28854</v>
      </c>
      <c r="O12968" s="389" t="s">
        <v>30754</v>
      </c>
      <c r="P12968" s="386">
        <v>40220</v>
      </c>
    </row>
    <row r="12969" spans="1:16" s="8" customFormat="1" ht="15" customHeight="1" x14ac:dyDescent="0.25">
      <c r="A12969" s="362" t="s">
        <v>46</v>
      </c>
      <c r="B12969" s="362" t="s">
        <v>22116</v>
      </c>
      <c r="C12969" s="340" t="s">
        <v>28346</v>
      </c>
      <c r="D12969" s="362" t="s">
        <v>28345</v>
      </c>
      <c r="E12969" s="362">
        <v>31</v>
      </c>
      <c r="F12969" s="364">
        <v>28937237</v>
      </c>
      <c r="G12969" s="363">
        <v>27289372372</v>
      </c>
      <c r="H12969" s="365">
        <v>29790</v>
      </c>
      <c r="I12969" s="388">
        <v>23</v>
      </c>
      <c r="J12969" s="378">
        <v>7</v>
      </c>
      <c r="K12969" s="381">
        <v>1981</v>
      </c>
      <c r="L12969" s="369">
        <f t="shared" ca="1" si="202"/>
        <v>42</v>
      </c>
      <c r="M12969" s="299" t="s">
        <v>17337</v>
      </c>
      <c r="N12969" s="10" t="s">
        <v>28854</v>
      </c>
      <c r="O12969" s="389" t="s">
        <v>35977</v>
      </c>
      <c r="P12969" s="386">
        <v>35776</v>
      </c>
    </row>
    <row r="12970" spans="1:16" s="8" customFormat="1" ht="15" customHeight="1" x14ac:dyDescent="0.25">
      <c r="A12970" s="362" t="s">
        <v>27</v>
      </c>
      <c r="B12970" s="362" t="s">
        <v>22116</v>
      </c>
      <c r="C12970" s="340" t="s">
        <v>28344</v>
      </c>
      <c r="D12970" s="362" t="s">
        <v>28343</v>
      </c>
      <c r="E12970" s="362" t="s">
        <v>45</v>
      </c>
      <c r="F12970" s="364">
        <v>27409494</v>
      </c>
      <c r="G12970" s="363">
        <v>27274094945</v>
      </c>
      <c r="H12970" s="365">
        <v>29046</v>
      </c>
      <c r="I12970" s="388">
        <v>10</v>
      </c>
      <c r="J12970" s="378">
        <v>7</v>
      </c>
      <c r="K12970" s="381">
        <v>1979</v>
      </c>
      <c r="L12970" s="369">
        <f t="shared" ca="1" si="202"/>
        <v>44</v>
      </c>
      <c r="M12970" s="299" t="s">
        <v>17337</v>
      </c>
      <c r="N12970" s="10" t="s">
        <v>28854</v>
      </c>
      <c r="O12970" s="389" t="s">
        <v>177</v>
      </c>
      <c r="P12970" s="386" t="s">
        <v>177</v>
      </c>
    </row>
    <row r="12971" spans="1:16" s="8" customFormat="1" ht="15" customHeight="1" x14ac:dyDescent="0.25">
      <c r="A12971" s="362" t="s">
        <v>27</v>
      </c>
      <c r="B12971" s="362" t="s">
        <v>22116</v>
      </c>
      <c r="C12971" s="340" t="s">
        <v>28342</v>
      </c>
      <c r="D12971" s="362" t="s">
        <v>28341</v>
      </c>
      <c r="E12971" s="362">
        <v>35</v>
      </c>
      <c r="F12971" s="364">
        <v>33658932</v>
      </c>
      <c r="G12971" s="363">
        <v>27336589326</v>
      </c>
      <c r="H12971" s="365">
        <v>32232</v>
      </c>
      <c r="I12971" s="388">
        <v>30</v>
      </c>
      <c r="J12971" s="378">
        <v>3</v>
      </c>
      <c r="K12971" s="381">
        <v>1988</v>
      </c>
      <c r="L12971" s="369">
        <f t="shared" ca="1" si="202"/>
        <v>36</v>
      </c>
      <c r="M12971" s="299" t="s">
        <v>17337</v>
      </c>
      <c r="N12971" s="10" t="s">
        <v>28854</v>
      </c>
      <c r="O12971" s="389" t="s">
        <v>30821</v>
      </c>
      <c r="P12971" s="386">
        <v>40605</v>
      </c>
    </row>
    <row r="12972" spans="1:16" s="8" customFormat="1" ht="15" customHeight="1" x14ac:dyDescent="0.25">
      <c r="A12972" s="362" t="s">
        <v>27</v>
      </c>
      <c r="B12972" s="362" t="s">
        <v>22116</v>
      </c>
      <c r="C12972" s="340" t="s">
        <v>28340</v>
      </c>
      <c r="D12972" s="362" t="s">
        <v>28339</v>
      </c>
      <c r="E12972" s="362">
        <v>13</v>
      </c>
      <c r="F12972" s="364">
        <v>38805619</v>
      </c>
      <c r="G12972" s="363">
        <v>27388056199</v>
      </c>
      <c r="H12972" s="365">
        <v>34958</v>
      </c>
      <c r="I12972" s="388">
        <v>16</v>
      </c>
      <c r="J12972" s="378">
        <v>9</v>
      </c>
      <c r="K12972" s="381">
        <v>1995</v>
      </c>
      <c r="L12972" s="369">
        <f t="shared" ca="1" si="202"/>
        <v>28</v>
      </c>
      <c r="M12972" s="299" t="s">
        <v>17337</v>
      </c>
      <c r="N12972" s="10" t="s">
        <v>28854</v>
      </c>
      <c r="O12972" s="389" t="s">
        <v>30790</v>
      </c>
      <c r="P12972" s="386" t="s">
        <v>177</v>
      </c>
    </row>
    <row r="12973" spans="1:16" s="8" customFormat="1" ht="15" customHeight="1" x14ac:dyDescent="0.25">
      <c r="A12973" s="362" t="s">
        <v>33761</v>
      </c>
      <c r="B12973" s="362" t="s">
        <v>22116</v>
      </c>
      <c r="C12973" s="340" t="s">
        <v>36250</v>
      </c>
      <c r="D12973" s="362" t="s">
        <v>36251</v>
      </c>
      <c r="E12973" s="362">
        <v>33</v>
      </c>
      <c r="F12973" s="364">
        <v>33447665</v>
      </c>
      <c r="G12973" s="363">
        <v>27334476656</v>
      </c>
      <c r="H12973" s="365">
        <v>18565</v>
      </c>
      <c r="I12973" s="388">
        <v>29</v>
      </c>
      <c r="J12973" s="378">
        <v>10</v>
      </c>
      <c r="K12973" s="381">
        <v>1950</v>
      </c>
      <c r="L12973" s="369">
        <f t="shared" ca="1" si="202"/>
        <v>73</v>
      </c>
      <c r="M12973" s="299" t="s">
        <v>17337</v>
      </c>
      <c r="N12973" s="10" t="s">
        <v>28854</v>
      </c>
      <c r="O12973" s="389" t="s">
        <v>36270</v>
      </c>
      <c r="P12973" s="386">
        <v>44285</v>
      </c>
    </row>
    <row r="12974" spans="1:16" s="8" customFormat="1" ht="15" customHeight="1" x14ac:dyDescent="0.25">
      <c r="A12974" s="362" t="s">
        <v>27</v>
      </c>
      <c r="B12974" s="362" t="s">
        <v>22116</v>
      </c>
      <c r="C12974" s="340" t="s">
        <v>28338</v>
      </c>
      <c r="D12974" s="362" t="s">
        <v>28337</v>
      </c>
      <c r="E12974" s="362">
        <v>33</v>
      </c>
      <c r="F12974" s="364">
        <v>37992965</v>
      </c>
      <c r="G12974" s="363">
        <v>27379929651</v>
      </c>
      <c r="H12974" s="365">
        <v>34304</v>
      </c>
      <c r="I12974" s="388">
        <v>1</v>
      </c>
      <c r="J12974" s="378">
        <v>12</v>
      </c>
      <c r="K12974" s="381">
        <v>1993</v>
      </c>
      <c r="L12974" s="369">
        <f t="shared" ca="1" si="202"/>
        <v>30</v>
      </c>
      <c r="M12974" s="299" t="s">
        <v>17337</v>
      </c>
      <c r="N12974" s="10" t="s">
        <v>28854</v>
      </c>
      <c r="O12974" s="389" t="s">
        <v>30749</v>
      </c>
      <c r="P12974" s="386">
        <v>41987</v>
      </c>
    </row>
    <row r="12975" spans="1:16" s="8" customFormat="1" ht="15" customHeight="1" x14ac:dyDescent="0.25">
      <c r="A12975" s="362" t="s">
        <v>27</v>
      </c>
      <c r="B12975" s="362" t="s">
        <v>22116</v>
      </c>
      <c r="C12975" s="340" t="s">
        <v>28336</v>
      </c>
      <c r="D12975" s="362" t="s">
        <v>28335</v>
      </c>
      <c r="E12975" s="362">
        <v>15</v>
      </c>
      <c r="F12975" s="364">
        <v>26849279</v>
      </c>
      <c r="G12975" s="363">
        <v>27268492793</v>
      </c>
      <c r="H12975" s="365">
        <v>28755</v>
      </c>
      <c r="I12975" s="388">
        <v>22</v>
      </c>
      <c r="J12975" s="378">
        <v>9</v>
      </c>
      <c r="K12975" s="381">
        <v>1978</v>
      </c>
      <c r="L12975" s="369">
        <f t="shared" ca="1" si="202"/>
        <v>45</v>
      </c>
      <c r="M12975" s="299" t="s">
        <v>17337</v>
      </c>
      <c r="N12975" s="10" t="s">
        <v>28854</v>
      </c>
      <c r="O12975" s="389" t="s">
        <v>30742</v>
      </c>
      <c r="P12975" s="386">
        <v>41295</v>
      </c>
    </row>
    <row r="12976" spans="1:16" s="8" customFormat="1" ht="15" customHeight="1" x14ac:dyDescent="0.25">
      <c r="A12976" s="362" t="s">
        <v>27</v>
      </c>
      <c r="B12976" s="362" t="s">
        <v>22116</v>
      </c>
      <c r="C12976" s="340" t="s">
        <v>28334</v>
      </c>
      <c r="D12976" s="362" t="s">
        <v>28333</v>
      </c>
      <c r="E12976" s="362">
        <v>33</v>
      </c>
      <c r="F12976" s="364">
        <v>25987817</v>
      </c>
      <c r="G12976" s="363">
        <v>27259878174</v>
      </c>
      <c r="H12976" s="365">
        <v>28367</v>
      </c>
      <c r="I12976" s="388">
        <v>30</v>
      </c>
      <c r="J12976" s="378">
        <v>8</v>
      </c>
      <c r="K12976" s="381">
        <v>1977</v>
      </c>
      <c r="L12976" s="369">
        <f t="shared" ca="1" si="202"/>
        <v>46</v>
      </c>
      <c r="M12976" s="299" t="s">
        <v>17337</v>
      </c>
      <c r="N12976" s="10" t="s">
        <v>28854</v>
      </c>
      <c r="O12976" s="389" t="s">
        <v>30742</v>
      </c>
      <c r="P12976" s="386">
        <v>41158</v>
      </c>
    </row>
    <row r="12977" spans="1:16" s="8" customFormat="1" ht="15" customHeight="1" x14ac:dyDescent="0.25">
      <c r="A12977" s="362" t="s">
        <v>23</v>
      </c>
      <c r="B12977" s="362" t="s">
        <v>22116</v>
      </c>
      <c r="C12977" s="340" t="s">
        <v>28327</v>
      </c>
      <c r="D12977" s="362" t="s">
        <v>28326</v>
      </c>
      <c r="E12977" s="362">
        <v>32</v>
      </c>
      <c r="F12977" s="364">
        <v>36757423</v>
      </c>
      <c r="G12977" s="363">
        <v>27367574238</v>
      </c>
      <c r="H12977" s="365">
        <v>33897</v>
      </c>
      <c r="I12977" s="388">
        <v>20</v>
      </c>
      <c r="J12977" s="378">
        <v>10</v>
      </c>
      <c r="K12977" s="381">
        <v>1992</v>
      </c>
      <c r="L12977" s="369">
        <f t="shared" ca="1" si="202"/>
        <v>31</v>
      </c>
      <c r="M12977" s="299" t="s">
        <v>17337</v>
      </c>
      <c r="N12977" s="10" t="s">
        <v>28854</v>
      </c>
      <c r="O12977" s="389" t="s">
        <v>29324</v>
      </c>
      <c r="P12977" s="386">
        <v>43280</v>
      </c>
    </row>
    <row r="12978" spans="1:16" s="8" customFormat="1" ht="15" customHeight="1" x14ac:dyDescent="0.25">
      <c r="A12978" s="362">
        <v>13</v>
      </c>
      <c r="B12978" s="362" t="s">
        <v>22116</v>
      </c>
      <c r="C12978" s="340" t="s">
        <v>28325</v>
      </c>
      <c r="D12978" s="362" t="s">
        <v>28324</v>
      </c>
      <c r="E12978" s="362">
        <v>33</v>
      </c>
      <c r="F12978" s="364">
        <v>27221568</v>
      </c>
      <c r="G12978" s="363">
        <v>27272215680</v>
      </c>
      <c r="H12978" s="365">
        <v>28948</v>
      </c>
      <c r="I12978" s="388">
        <v>3</v>
      </c>
      <c r="J12978" s="378">
        <v>4</v>
      </c>
      <c r="K12978" s="381">
        <v>1979</v>
      </c>
      <c r="L12978" s="369">
        <f t="shared" ca="1" si="202"/>
        <v>45</v>
      </c>
      <c r="M12978" s="299" t="s">
        <v>17337</v>
      </c>
      <c r="N12978" s="10" t="s">
        <v>28854</v>
      </c>
      <c r="O12978" s="389" t="s">
        <v>30837</v>
      </c>
      <c r="P12978" s="386">
        <v>37500</v>
      </c>
    </row>
    <row r="12979" spans="1:16" s="8" customFormat="1" ht="15" customHeight="1" x14ac:dyDescent="0.25">
      <c r="A12979" s="362" t="s">
        <v>27</v>
      </c>
      <c r="B12979" s="362" t="s">
        <v>22116</v>
      </c>
      <c r="C12979" s="340" t="s">
        <v>28323</v>
      </c>
      <c r="D12979" s="362" t="s">
        <v>28322</v>
      </c>
      <c r="E12979" s="362">
        <v>33</v>
      </c>
      <c r="F12979" s="364">
        <v>28423912</v>
      </c>
      <c r="G12979" s="363">
        <v>27284239127</v>
      </c>
      <c r="H12979" s="365">
        <v>29492</v>
      </c>
      <c r="I12979" s="388">
        <v>28</v>
      </c>
      <c r="J12979" s="378">
        <v>9</v>
      </c>
      <c r="K12979" s="381">
        <v>1980</v>
      </c>
      <c r="L12979" s="369">
        <f t="shared" ca="1" si="202"/>
        <v>43</v>
      </c>
      <c r="M12979" s="299" t="s">
        <v>17337</v>
      </c>
      <c r="N12979" s="10" t="s">
        <v>28854</v>
      </c>
      <c r="O12979" s="389" t="s">
        <v>177</v>
      </c>
      <c r="P12979" s="386" t="s">
        <v>177</v>
      </c>
    </row>
    <row r="12980" spans="1:16" s="8" customFormat="1" ht="15" customHeight="1" x14ac:dyDescent="0.25">
      <c r="A12980" s="362" t="s">
        <v>59</v>
      </c>
      <c r="B12980" s="362" t="s">
        <v>22116</v>
      </c>
      <c r="C12980" s="340" t="s">
        <v>28321</v>
      </c>
      <c r="D12980" s="362" t="s">
        <v>28320</v>
      </c>
      <c r="E12980" s="362">
        <v>30</v>
      </c>
      <c r="F12980" s="364">
        <v>33620845</v>
      </c>
      <c r="G12980" s="363">
        <v>27336208454</v>
      </c>
      <c r="H12980" s="365">
        <v>32178</v>
      </c>
      <c r="I12980" s="388">
        <v>5</v>
      </c>
      <c r="J12980" s="378">
        <v>2</v>
      </c>
      <c r="K12980" s="381">
        <v>1988</v>
      </c>
      <c r="L12980" s="369">
        <f t="shared" ca="1" si="202"/>
        <v>36</v>
      </c>
      <c r="M12980" s="299" t="s">
        <v>17337</v>
      </c>
      <c r="N12980" s="10" t="s">
        <v>28854</v>
      </c>
      <c r="O12980" s="389" t="s">
        <v>36284</v>
      </c>
      <c r="P12980" s="386">
        <v>41409</v>
      </c>
    </row>
    <row r="12981" spans="1:16" s="8" customFormat="1" ht="15" customHeight="1" x14ac:dyDescent="0.25">
      <c r="A12981" s="362" t="s">
        <v>46</v>
      </c>
      <c r="B12981" s="362" t="s">
        <v>22116</v>
      </c>
      <c r="C12981" s="340" t="s">
        <v>28319</v>
      </c>
      <c r="D12981" s="362" t="s">
        <v>28318</v>
      </c>
      <c r="E12981" s="362" t="s">
        <v>45</v>
      </c>
      <c r="F12981" s="364">
        <v>33440967</v>
      </c>
      <c r="G12981" s="363">
        <v>27334409673</v>
      </c>
      <c r="H12981" s="365">
        <v>32159</v>
      </c>
      <c r="I12981" s="388">
        <v>17</v>
      </c>
      <c r="J12981" s="378">
        <v>1</v>
      </c>
      <c r="K12981" s="381">
        <v>1988</v>
      </c>
      <c r="L12981" s="369">
        <f t="shared" ca="1" si="202"/>
        <v>36</v>
      </c>
      <c r="M12981" s="299" t="s">
        <v>17337</v>
      </c>
      <c r="N12981" s="10" t="s">
        <v>28854</v>
      </c>
      <c r="O12981" s="389" t="s">
        <v>177</v>
      </c>
      <c r="P12981" s="386" t="s">
        <v>177</v>
      </c>
    </row>
    <row r="12982" spans="1:16" s="8" customFormat="1" ht="15" customHeight="1" x14ac:dyDescent="0.25">
      <c r="A12982" s="362" t="s">
        <v>27</v>
      </c>
      <c r="B12982" s="362" t="s">
        <v>22116</v>
      </c>
      <c r="C12982" s="340" t="s">
        <v>28317</v>
      </c>
      <c r="D12982" s="362" t="s">
        <v>28316</v>
      </c>
      <c r="E12982" s="362" t="s">
        <v>99</v>
      </c>
      <c r="F12982" s="364">
        <v>27218213</v>
      </c>
      <c r="G12982" s="363">
        <v>20272182133</v>
      </c>
      <c r="H12982" s="365">
        <v>28912</v>
      </c>
      <c r="I12982" s="388">
        <v>26</v>
      </c>
      <c r="J12982" s="378">
        <v>2</v>
      </c>
      <c r="K12982" s="381">
        <v>1979</v>
      </c>
      <c r="L12982" s="369">
        <f t="shared" ca="1" si="202"/>
        <v>45</v>
      </c>
      <c r="M12982" s="299" t="s">
        <v>17337</v>
      </c>
      <c r="N12982" s="10" t="s">
        <v>40415</v>
      </c>
      <c r="O12982" s="389" t="s">
        <v>177</v>
      </c>
      <c r="P12982" s="386" t="s">
        <v>177</v>
      </c>
    </row>
    <row r="12983" spans="1:16" s="8" customFormat="1" ht="15" customHeight="1" x14ac:dyDescent="0.25">
      <c r="A12983" s="362" t="s">
        <v>27</v>
      </c>
      <c r="B12983" s="362" t="s">
        <v>22116</v>
      </c>
      <c r="C12983" s="340" t="s">
        <v>28315</v>
      </c>
      <c r="D12983" s="362" t="s">
        <v>28314</v>
      </c>
      <c r="E12983" s="362">
        <v>30</v>
      </c>
      <c r="F12983" s="364">
        <v>18491556</v>
      </c>
      <c r="G12983" s="363">
        <v>27184915567</v>
      </c>
      <c r="H12983" s="365">
        <v>24826</v>
      </c>
      <c r="I12983" s="388">
        <v>20</v>
      </c>
      <c r="J12983" s="378">
        <v>12</v>
      </c>
      <c r="K12983" s="381">
        <v>1967</v>
      </c>
      <c r="L12983" s="369">
        <f t="shared" ca="1" si="202"/>
        <v>56</v>
      </c>
      <c r="M12983" s="299" t="s">
        <v>40176</v>
      </c>
      <c r="N12983" s="10" t="s">
        <v>28854</v>
      </c>
      <c r="O12983" s="389" t="s">
        <v>36079</v>
      </c>
      <c r="P12983" s="386">
        <v>41803</v>
      </c>
    </row>
    <row r="12984" spans="1:16" s="8" customFormat="1" ht="15" customHeight="1" x14ac:dyDescent="0.25">
      <c r="A12984" s="362" t="s">
        <v>59</v>
      </c>
      <c r="B12984" s="362" t="s">
        <v>22116</v>
      </c>
      <c r="C12984" s="340" t="s">
        <v>28313</v>
      </c>
      <c r="D12984" s="362" t="s">
        <v>28312</v>
      </c>
      <c r="E12984" s="362">
        <v>33</v>
      </c>
      <c r="F12984" s="364">
        <v>24793768</v>
      </c>
      <c r="G12984" s="363">
        <v>24247937680</v>
      </c>
      <c r="H12984" s="365">
        <v>27702</v>
      </c>
      <c r="I12984" s="388">
        <v>4</v>
      </c>
      <c r="J12984" s="378">
        <v>11</v>
      </c>
      <c r="K12984" s="381">
        <v>1975</v>
      </c>
      <c r="L12984" s="369">
        <f t="shared" ca="1" si="202"/>
        <v>48</v>
      </c>
      <c r="M12984" s="299" t="s">
        <v>17337</v>
      </c>
      <c r="N12984" s="10" t="s">
        <v>28854</v>
      </c>
      <c r="O12984" s="389" t="s">
        <v>29333</v>
      </c>
      <c r="P12984" s="386">
        <v>43836</v>
      </c>
    </row>
    <row r="12985" spans="1:16" s="8" customFormat="1" ht="15" customHeight="1" x14ac:dyDescent="0.25">
      <c r="A12985" s="362" t="s">
        <v>46</v>
      </c>
      <c r="B12985" s="362" t="s">
        <v>22116</v>
      </c>
      <c r="C12985" s="340" t="s">
        <v>28311</v>
      </c>
      <c r="D12985" s="362" t="s">
        <v>28310</v>
      </c>
      <c r="E12985" s="362">
        <v>30</v>
      </c>
      <c r="F12985" s="364">
        <v>30885343</v>
      </c>
      <c r="G12985" s="363">
        <v>27308853433</v>
      </c>
      <c r="H12985" s="365">
        <v>30739</v>
      </c>
      <c r="I12985" s="388">
        <v>27</v>
      </c>
      <c r="J12985" s="378">
        <v>2</v>
      </c>
      <c r="K12985" s="381">
        <v>1984</v>
      </c>
      <c r="L12985" s="369">
        <f t="shared" ca="1" si="202"/>
        <v>40</v>
      </c>
      <c r="M12985" s="299" t="s">
        <v>17337</v>
      </c>
      <c r="N12985" s="10" t="s">
        <v>28854</v>
      </c>
      <c r="O12985" s="389" t="s">
        <v>30775</v>
      </c>
      <c r="P12985" s="386">
        <v>42102</v>
      </c>
    </row>
    <row r="12986" spans="1:16" s="8" customFormat="1" ht="15" customHeight="1" x14ac:dyDescent="0.25">
      <c r="A12986" s="362" t="s">
        <v>46</v>
      </c>
      <c r="B12986" s="362" t="s">
        <v>22116</v>
      </c>
      <c r="C12986" s="340" t="s">
        <v>28309</v>
      </c>
      <c r="D12986" s="362" t="s">
        <v>28308</v>
      </c>
      <c r="E12986" s="362">
        <v>34</v>
      </c>
      <c r="F12986" s="364">
        <v>33659482</v>
      </c>
      <c r="G12986" s="363">
        <v>27336594826</v>
      </c>
      <c r="H12986" s="365">
        <v>32337</v>
      </c>
      <c r="I12986" s="388">
        <v>13</v>
      </c>
      <c r="J12986" s="378">
        <v>7</v>
      </c>
      <c r="K12986" s="381">
        <v>1988</v>
      </c>
      <c r="L12986" s="369">
        <f t="shared" ca="1" si="202"/>
        <v>35</v>
      </c>
      <c r="M12986" s="299" t="s">
        <v>17337</v>
      </c>
      <c r="N12986" s="10" t="s">
        <v>28854</v>
      </c>
      <c r="O12986" s="389" t="s">
        <v>177</v>
      </c>
      <c r="P12986" s="386" t="s">
        <v>177</v>
      </c>
    </row>
    <row r="12987" spans="1:16" s="8" customFormat="1" ht="15" customHeight="1" x14ac:dyDescent="0.25">
      <c r="A12987" s="362" t="s">
        <v>27</v>
      </c>
      <c r="B12987" s="362" t="s">
        <v>22116</v>
      </c>
      <c r="C12987" s="340" t="s">
        <v>28307</v>
      </c>
      <c r="D12987" s="362" t="s">
        <v>28306</v>
      </c>
      <c r="E12987" s="362">
        <v>14</v>
      </c>
      <c r="F12987" s="364">
        <v>28384065</v>
      </c>
      <c r="G12987" s="363">
        <v>23283840654</v>
      </c>
      <c r="H12987" s="365" t="s">
        <v>177</v>
      </c>
      <c r="I12987" s="388"/>
      <c r="J12987" s="378"/>
      <c r="K12987" s="381"/>
      <c r="L12987" s="369" t="e">
        <f t="shared" ca="1" si="202"/>
        <v>#VALUE!</v>
      </c>
      <c r="M12987" s="299" t="s">
        <v>17337</v>
      </c>
      <c r="N12987" s="10" t="s">
        <v>28854</v>
      </c>
      <c r="O12987" s="389" t="s">
        <v>29332</v>
      </c>
      <c r="P12987" s="386">
        <v>43304</v>
      </c>
    </row>
    <row r="12988" spans="1:16" s="8" customFormat="1" ht="15" customHeight="1" x14ac:dyDescent="0.25">
      <c r="A12988" s="362" t="s">
        <v>27</v>
      </c>
      <c r="B12988" s="362" t="s">
        <v>22116</v>
      </c>
      <c r="C12988" s="340" t="s">
        <v>28305</v>
      </c>
      <c r="D12988" s="362" t="s">
        <v>28304</v>
      </c>
      <c r="E12988" s="362">
        <v>33</v>
      </c>
      <c r="F12988" s="364">
        <v>21141518</v>
      </c>
      <c r="G12988" s="363">
        <v>27211415180</v>
      </c>
      <c r="H12988" s="365">
        <v>25513</v>
      </c>
      <c r="I12988" s="388">
        <v>6</v>
      </c>
      <c r="J12988" s="378">
        <v>11</v>
      </c>
      <c r="K12988" s="381">
        <v>1969</v>
      </c>
      <c r="L12988" s="369">
        <f t="shared" ca="1" si="202"/>
        <v>54</v>
      </c>
      <c r="M12988" s="299" t="s">
        <v>17337</v>
      </c>
      <c r="N12988" s="10" t="s">
        <v>28854</v>
      </c>
      <c r="O12988" s="389" t="s">
        <v>30821</v>
      </c>
      <c r="P12988" s="386">
        <v>40339</v>
      </c>
    </row>
    <row r="12989" spans="1:16" s="8" customFormat="1" ht="15" customHeight="1" x14ac:dyDescent="0.25">
      <c r="A12989" s="362" t="s">
        <v>27</v>
      </c>
      <c r="B12989" s="362" t="s">
        <v>22116</v>
      </c>
      <c r="C12989" s="340" t="s">
        <v>36199</v>
      </c>
      <c r="D12989" s="362" t="s">
        <v>36202</v>
      </c>
      <c r="E12989" s="362">
        <v>30</v>
      </c>
      <c r="F12989" s="364">
        <v>31251996</v>
      </c>
      <c r="G12989" s="363">
        <v>27312519963</v>
      </c>
      <c r="H12989" s="365">
        <v>30969</v>
      </c>
      <c r="I12989" s="388">
        <v>14</v>
      </c>
      <c r="J12989" s="378">
        <v>10</v>
      </c>
      <c r="K12989" s="381">
        <v>1984</v>
      </c>
      <c r="L12989" s="369">
        <f t="shared" ca="1" si="202"/>
        <v>39</v>
      </c>
      <c r="M12989" s="299" t="s">
        <v>17337</v>
      </c>
      <c r="N12989" s="10" t="s">
        <v>28854</v>
      </c>
      <c r="O12989" s="389" t="s">
        <v>35992</v>
      </c>
      <c r="P12989" s="386">
        <v>44397</v>
      </c>
    </row>
    <row r="12990" spans="1:16" s="8" customFormat="1" ht="15" customHeight="1" x14ac:dyDescent="0.25">
      <c r="A12990" s="362" t="s">
        <v>27</v>
      </c>
      <c r="B12990" s="362" t="s">
        <v>22116</v>
      </c>
      <c r="C12990" s="340" t="s">
        <v>28303</v>
      </c>
      <c r="D12990" s="362" t="s">
        <v>28302</v>
      </c>
      <c r="E12990" s="362">
        <v>33</v>
      </c>
      <c r="F12990" s="364">
        <v>32635712</v>
      </c>
      <c r="G12990" s="363">
        <v>27326357125</v>
      </c>
      <c r="H12990" s="365">
        <v>31672</v>
      </c>
      <c r="I12990" s="388">
        <v>17</v>
      </c>
      <c r="J12990" s="378">
        <v>9</v>
      </c>
      <c r="K12990" s="381">
        <v>1986</v>
      </c>
      <c r="L12990" s="369">
        <f t="shared" ca="1" si="202"/>
        <v>37</v>
      </c>
      <c r="M12990" s="299" t="s">
        <v>17337</v>
      </c>
      <c r="N12990" s="10" t="s">
        <v>28854</v>
      </c>
      <c r="O12990" s="389" t="s">
        <v>177</v>
      </c>
      <c r="P12990" s="386" t="s">
        <v>177</v>
      </c>
    </row>
    <row r="12991" spans="1:16" s="8" customFormat="1" ht="15" customHeight="1" x14ac:dyDescent="0.25">
      <c r="A12991" s="362" t="s">
        <v>27</v>
      </c>
      <c r="B12991" s="362" t="s">
        <v>22116</v>
      </c>
      <c r="C12991" s="340" t="s">
        <v>28301</v>
      </c>
      <c r="D12991" s="362" t="s">
        <v>28300</v>
      </c>
      <c r="E12991" s="362">
        <v>34</v>
      </c>
      <c r="F12991" s="364">
        <v>35238281</v>
      </c>
      <c r="G12991" s="363">
        <v>27352382812</v>
      </c>
      <c r="H12991" s="365">
        <v>33080</v>
      </c>
      <c r="I12991" s="388">
        <v>26</v>
      </c>
      <c r="J12991" s="378">
        <v>7</v>
      </c>
      <c r="K12991" s="381">
        <v>1990</v>
      </c>
      <c r="L12991" s="369">
        <f t="shared" ca="1" si="202"/>
        <v>33</v>
      </c>
      <c r="M12991" s="299" t="s">
        <v>17337</v>
      </c>
      <c r="N12991" s="10" t="s">
        <v>28854</v>
      </c>
      <c r="O12991" s="389" t="s">
        <v>35848</v>
      </c>
      <c r="P12991" s="386">
        <v>41521</v>
      </c>
    </row>
    <row r="12992" spans="1:16" s="8" customFormat="1" ht="15" customHeight="1" x14ac:dyDescent="0.25">
      <c r="A12992" s="362" t="s">
        <v>27</v>
      </c>
      <c r="B12992" s="362" t="s">
        <v>22116</v>
      </c>
      <c r="C12992" s="340" t="s">
        <v>28299</v>
      </c>
      <c r="D12992" s="362" t="s">
        <v>28298</v>
      </c>
      <c r="E12992" s="362">
        <v>33</v>
      </c>
      <c r="F12992" s="364">
        <v>34906390</v>
      </c>
      <c r="G12992" s="363">
        <v>27349063900</v>
      </c>
      <c r="H12992" s="365">
        <v>32053</v>
      </c>
      <c r="I12992" s="388">
        <v>3</v>
      </c>
      <c r="J12992" s="378">
        <v>10</v>
      </c>
      <c r="K12992" s="381">
        <v>1987</v>
      </c>
      <c r="L12992" s="369">
        <f t="shared" ca="1" si="202"/>
        <v>36</v>
      </c>
      <c r="M12992" s="299" t="s">
        <v>17337</v>
      </c>
      <c r="N12992" s="10" t="s">
        <v>28854</v>
      </c>
      <c r="O12992" s="389" t="s">
        <v>35977</v>
      </c>
      <c r="P12992" s="386">
        <v>42471</v>
      </c>
    </row>
    <row r="12993" spans="1:16" s="8" customFormat="1" ht="15" customHeight="1" x14ac:dyDescent="0.25">
      <c r="A12993" s="362" t="s">
        <v>23</v>
      </c>
      <c r="B12993" s="362" t="s">
        <v>22116</v>
      </c>
      <c r="C12993" s="340" t="s">
        <v>28297</v>
      </c>
      <c r="D12993" s="362" t="s">
        <v>28296</v>
      </c>
      <c r="E12993" s="362">
        <v>33</v>
      </c>
      <c r="F12993" s="364">
        <v>41040703</v>
      </c>
      <c r="G12993" s="363">
        <v>27410407030</v>
      </c>
      <c r="H12993" s="365" t="s">
        <v>177</v>
      </c>
      <c r="I12993" s="388"/>
      <c r="J12993" s="378"/>
      <c r="K12993" s="381"/>
      <c r="L12993" s="369" t="e">
        <f t="shared" ca="1" si="202"/>
        <v>#VALUE!</v>
      </c>
      <c r="M12993" s="299" t="s">
        <v>17337</v>
      </c>
      <c r="N12993" s="10" t="s">
        <v>28854</v>
      </c>
      <c r="O12993" s="389" t="s">
        <v>34614</v>
      </c>
      <c r="P12993" s="386">
        <v>38352</v>
      </c>
    </row>
    <row r="12994" spans="1:16" s="8" customFormat="1" ht="15" customHeight="1" x14ac:dyDescent="0.25">
      <c r="A12994" s="362" t="s">
        <v>179</v>
      </c>
      <c r="B12994" s="362" t="s">
        <v>22116</v>
      </c>
      <c r="C12994" s="340" t="s">
        <v>28295</v>
      </c>
      <c r="D12994" s="362" t="s">
        <v>28294</v>
      </c>
      <c r="E12994" s="362">
        <v>14</v>
      </c>
      <c r="F12994" s="364">
        <v>23269550</v>
      </c>
      <c r="G12994" s="363">
        <v>27232695507</v>
      </c>
      <c r="H12994" s="365">
        <v>26811</v>
      </c>
      <c r="I12994" s="388">
        <v>27</v>
      </c>
      <c r="J12994" s="378">
        <v>5</v>
      </c>
      <c r="K12994" s="381">
        <v>1973</v>
      </c>
      <c r="L12994" s="369">
        <f t="shared" ref="L12994:L13057" ca="1" si="203">DATEDIF(H12994,TODAY(),"Y")</f>
        <v>50</v>
      </c>
      <c r="M12994" s="299" t="s">
        <v>17337</v>
      </c>
      <c r="N12994" s="10" t="s">
        <v>28854</v>
      </c>
      <c r="O12994" s="389" t="s">
        <v>30804</v>
      </c>
      <c r="P12994" s="386">
        <v>40810</v>
      </c>
    </row>
    <row r="12995" spans="1:16" s="8" customFormat="1" ht="15" customHeight="1" x14ac:dyDescent="0.25">
      <c r="A12995" s="362">
        <v>13</v>
      </c>
      <c r="B12995" s="362" t="s">
        <v>22116</v>
      </c>
      <c r="C12995" s="340" t="s">
        <v>33199</v>
      </c>
      <c r="D12995" s="362" t="s">
        <v>33460</v>
      </c>
      <c r="E12995" s="362">
        <v>13</v>
      </c>
      <c r="F12995" s="364">
        <v>32982825</v>
      </c>
      <c r="G12995" s="363">
        <v>27329828250</v>
      </c>
      <c r="H12995" s="365">
        <v>31856</v>
      </c>
      <c r="I12995" s="388">
        <v>20</v>
      </c>
      <c r="J12995" s="378">
        <v>3</v>
      </c>
      <c r="K12995" s="381">
        <v>1987</v>
      </c>
      <c r="L12995" s="369">
        <f t="shared" ca="1" si="203"/>
        <v>37</v>
      </c>
      <c r="M12995" s="299" t="s">
        <v>17337</v>
      </c>
      <c r="N12995" s="10" t="s">
        <v>28854</v>
      </c>
      <c r="O12995" s="389" t="s">
        <v>33567</v>
      </c>
      <c r="P12995" s="386">
        <v>44339</v>
      </c>
    </row>
    <row r="12996" spans="1:16" s="8" customFormat="1" ht="15" customHeight="1" x14ac:dyDescent="0.25">
      <c r="A12996" s="362" t="s">
        <v>27</v>
      </c>
      <c r="B12996" s="362" t="s">
        <v>22116</v>
      </c>
      <c r="C12996" s="340" t="s">
        <v>31270</v>
      </c>
      <c r="D12996" s="362" t="s">
        <v>31296</v>
      </c>
      <c r="E12996" s="362">
        <v>14</v>
      </c>
      <c r="F12996" s="364">
        <v>38796038</v>
      </c>
      <c r="G12996" s="363" t="str">
        <f>23&amp;F12996&amp;4</f>
        <v>23387960384</v>
      </c>
      <c r="H12996" s="365">
        <v>34705</v>
      </c>
      <c r="I12996" s="388">
        <v>6</v>
      </c>
      <c r="J12996" s="378">
        <v>1</v>
      </c>
      <c r="K12996" s="381">
        <v>1995</v>
      </c>
      <c r="L12996" s="369">
        <f t="shared" ca="1" si="203"/>
        <v>29</v>
      </c>
      <c r="M12996" s="299" t="s">
        <v>17337</v>
      </c>
      <c r="N12996" s="10" t="s">
        <v>28854</v>
      </c>
      <c r="O12996" s="389" t="s">
        <v>31211</v>
      </c>
      <c r="P12996" s="386">
        <v>44543</v>
      </c>
    </row>
    <row r="12997" spans="1:16" s="8" customFormat="1" ht="15" customHeight="1" x14ac:dyDescent="0.25">
      <c r="A12997" s="362" t="s">
        <v>889</v>
      </c>
      <c r="B12997" s="362" t="s">
        <v>22116</v>
      </c>
      <c r="C12997" s="340" t="s">
        <v>28293</v>
      </c>
      <c r="D12997" s="362" t="s">
        <v>28292</v>
      </c>
      <c r="E12997" s="362">
        <v>33</v>
      </c>
      <c r="F12997" s="364">
        <v>29878933</v>
      </c>
      <c r="G12997" s="363">
        <v>27298789332</v>
      </c>
      <c r="H12997" s="365">
        <v>30353</v>
      </c>
      <c r="I12997" s="388">
        <v>6</v>
      </c>
      <c r="J12997" s="378">
        <v>2</v>
      </c>
      <c r="K12997" s="381">
        <v>1983</v>
      </c>
      <c r="L12997" s="369">
        <f t="shared" ca="1" si="203"/>
        <v>41</v>
      </c>
      <c r="M12997" s="299" t="s">
        <v>17337</v>
      </c>
      <c r="N12997" s="10" t="s">
        <v>28854</v>
      </c>
      <c r="O12997" s="389" t="s">
        <v>30742</v>
      </c>
      <c r="P12997" s="386">
        <v>41147</v>
      </c>
    </row>
    <row r="12998" spans="1:16" s="8" customFormat="1" ht="15" customHeight="1" x14ac:dyDescent="0.25">
      <c r="A12998" s="362">
        <v>10</v>
      </c>
      <c r="B12998" s="362" t="s">
        <v>22116</v>
      </c>
      <c r="C12998" s="340" t="s">
        <v>33580</v>
      </c>
      <c r="D12998" s="362" t="s">
        <v>33581</v>
      </c>
      <c r="E12998" s="362">
        <v>32</v>
      </c>
      <c r="F12998" s="364">
        <v>37535507</v>
      </c>
      <c r="G12998" s="363">
        <v>27375355073</v>
      </c>
      <c r="H12998" s="365">
        <v>34145</v>
      </c>
      <c r="I12998" s="388">
        <v>25</v>
      </c>
      <c r="J12998" s="378">
        <v>6</v>
      </c>
      <c r="K12998" s="381">
        <v>1993</v>
      </c>
      <c r="L12998" s="369">
        <f t="shared" ca="1" si="203"/>
        <v>30</v>
      </c>
      <c r="M12998" s="299" t="s">
        <v>17337</v>
      </c>
      <c r="N12998" s="10" t="s">
        <v>28854</v>
      </c>
      <c r="O12998" s="389" t="s">
        <v>29359</v>
      </c>
      <c r="P12998" s="386">
        <v>43904</v>
      </c>
    </row>
    <row r="12999" spans="1:16" s="8" customFormat="1" ht="15" customHeight="1" x14ac:dyDescent="0.25">
      <c r="A12999" s="362" t="s">
        <v>46</v>
      </c>
      <c r="B12999" s="362" t="s">
        <v>22116</v>
      </c>
      <c r="C12999" s="340" t="s">
        <v>28291</v>
      </c>
      <c r="D12999" s="362" t="s">
        <v>28290</v>
      </c>
      <c r="E12999" s="362">
        <v>30</v>
      </c>
      <c r="F12999" s="364">
        <v>31641227</v>
      </c>
      <c r="G12999" s="363">
        <v>27316412276</v>
      </c>
      <c r="H12999" s="365">
        <v>31157</v>
      </c>
      <c r="I12999" s="388">
        <v>20</v>
      </c>
      <c r="J12999" s="378">
        <v>4</v>
      </c>
      <c r="K12999" s="381">
        <v>1985</v>
      </c>
      <c r="L12999" s="369">
        <f t="shared" ca="1" si="203"/>
        <v>39</v>
      </c>
      <c r="M12999" s="299" t="s">
        <v>17337</v>
      </c>
      <c r="N12999" s="10" t="s">
        <v>28854</v>
      </c>
      <c r="O12999" s="389" t="s">
        <v>29345</v>
      </c>
      <c r="P12999" s="386">
        <v>43247</v>
      </c>
    </row>
    <row r="13000" spans="1:16" s="8" customFormat="1" ht="15" customHeight="1" x14ac:dyDescent="0.25">
      <c r="A13000" s="362" t="s">
        <v>46</v>
      </c>
      <c r="B13000" s="362" t="s">
        <v>22116</v>
      </c>
      <c r="C13000" s="340" t="s">
        <v>28289</v>
      </c>
      <c r="D13000" s="362" t="s">
        <v>28288</v>
      </c>
      <c r="E13000" s="362">
        <v>34</v>
      </c>
      <c r="F13000" s="364">
        <v>28753257</v>
      </c>
      <c r="G13000" s="363">
        <v>27287532577</v>
      </c>
      <c r="H13000" s="365">
        <v>29668</v>
      </c>
      <c r="I13000" s="388">
        <v>23</v>
      </c>
      <c r="J13000" s="378">
        <v>3</v>
      </c>
      <c r="K13000" s="381">
        <v>1981</v>
      </c>
      <c r="L13000" s="369">
        <f t="shared" ca="1" si="203"/>
        <v>43</v>
      </c>
      <c r="M13000" s="299" t="s">
        <v>17337</v>
      </c>
      <c r="N13000" s="10" t="s">
        <v>28854</v>
      </c>
      <c r="O13000" s="389" t="s">
        <v>29356</v>
      </c>
      <c r="P13000" s="386">
        <v>43306</v>
      </c>
    </row>
    <row r="13001" spans="1:16" s="8" customFormat="1" ht="15" customHeight="1" x14ac:dyDescent="0.25">
      <c r="A13001" s="362" t="s">
        <v>27</v>
      </c>
      <c r="B13001" s="362" t="s">
        <v>22116</v>
      </c>
      <c r="C13001" s="340" t="s">
        <v>28287</v>
      </c>
      <c r="D13001" s="362" t="s">
        <v>28286</v>
      </c>
      <c r="E13001" s="362">
        <v>34</v>
      </c>
      <c r="F13001" s="364">
        <v>37608708</v>
      </c>
      <c r="G13001" s="363">
        <v>27376087080</v>
      </c>
      <c r="H13001" s="365">
        <v>34106</v>
      </c>
      <c r="I13001" s="388">
        <v>17</v>
      </c>
      <c r="J13001" s="378">
        <v>5</v>
      </c>
      <c r="K13001" s="381">
        <v>1993</v>
      </c>
      <c r="L13001" s="369">
        <f t="shared" ca="1" si="203"/>
        <v>30</v>
      </c>
      <c r="M13001" s="299" t="s">
        <v>17337</v>
      </c>
      <c r="N13001" s="10" t="s">
        <v>28854</v>
      </c>
      <c r="O13001" s="389" t="s">
        <v>177</v>
      </c>
      <c r="P13001" s="386" t="s">
        <v>177</v>
      </c>
    </row>
    <row r="13002" spans="1:16" s="8" customFormat="1" ht="15" customHeight="1" x14ac:dyDescent="0.25">
      <c r="A13002" s="362" t="s">
        <v>27</v>
      </c>
      <c r="B13002" s="362" t="s">
        <v>22116</v>
      </c>
      <c r="C13002" s="340" t="s">
        <v>39143</v>
      </c>
      <c r="D13002" s="362" t="s">
        <v>39144</v>
      </c>
      <c r="E13002" s="362">
        <v>30</v>
      </c>
      <c r="F13002" s="364">
        <v>35075706</v>
      </c>
      <c r="G13002" s="363">
        <v>27350757061</v>
      </c>
      <c r="H13002" s="365">
        <v>32864</v>
      </c>
      <c r="I13002" s="388">
        <v>22</v>
      </c>
      <c r="J13002" s="378">
        <v>12</v>
      </c>
      <c r="K13002" s="381">
        <v>1989</v>
      </c>
      <c r="L13002" s="369">
        <f t="shared" ca="1" si="203"/>
        <v>34</v>
      </c>
      <c r="M13002" s="299" t="s">
        <v>39142</v>
      </c>
      <c r="N13002" s="10" t="s">
        <v>28854</v>
      </c>
      <c r="O13002" s="389" t="s">
        <v>29326</v>
      </c>
      <c r="P13002" s="386">
        <v>43316</v>
      </c>
    </row>
    <row r="13003" spans="1:16" s="8" customFormat="1" ht="15" customHeight="1" x14ac:dyDescent="0.25">
      <c r="A13003" s="362" t="s">
        <v>27</v>
      </c>
      <c r="B13003" s="362" t="s">
        <v>22116</v>
      </c>
      <c r="C13003" s="340" t="s">
        <v>28285</v>
      </c>
      <c r="D13003" s="362" t="s">
        <v>28284</v>
      </c>
      <c r="E13003" s="362">
        <v>34</v>
      </c>
      <c r="F13003" s="364">
        <v>6170263</v>
      </c>
      <c r="G13003" s="363">
        <v>27061702631</v>
      </c>
      <c r="H13003" s="365">
        <v>18229</v>
      </c>
      <c r="I13003" s="388">
        <v>27</v>
      </c>
      <c r="J13003" s="378">
        <v>11</v>
      </c>
      <c r="K13003" s="381">
        <v>1949</v>
      </c>
      <c r="L13003" s="369">
        <f t="shared" ca="1" si="203"/>
        <v>74</v>
      </c>
      <c r="M13003" s="299" t="s">
        <v>17337</v>
      </c>
      <c r="N13003" s="10" t="s">
        <v>28854</v>
      </c>
      <c r="O13003" s="389" t="s">
        <v>32667</v>
      </c>
      <c r="P13003" s="386" t="s">
        <v>177</v>
      </c>
    </row>
    <row r="13004" spans="1:16" s="8" customFormat="1" ht="15" customHeight="1" x14ac:dyDescent="0.25">
      <c r="A13004" s="362" t="s">
        <v>27</v>
      </c>
      <c r="B13004" s="362" t="s">
        <v>22116</v>
      </c>
      <c r="C13004" s="340" t="s">
        <v>28283</v>
      </c>
      <c r="D13004" s="362" t="s">
        <v>28282</v>
      </c>
      <c r="E13004" s="362" t="s">
        <v>45</v>
      </c>
      <c r="F13004" s="364">
        <v>31465384</v>
      </c>
      <c r="G13004" s="363">
        <v>27314653845</v>
      </c>
      <c r="H13004" s="365">
        <v>31192</v>
      </c>
      <c r="I13004" s="388">
        <v>25</v>
      </c>
      <c r="J13004" s="378">
        <v>5</v>
      </c>
      <c r="K13004" s="381">
        <v>1985</v>
      </c>
      <c r="L13004" s="369">
        <f t="shared" ca="1" si="203"/>
        <v>38</v>
      </c>
      <c r="M13004" s="299" t="s">
        <v>17337</v>
      </c>
      <c r="N13004" s="10" t="s">
        <v>28854</v>
      </c>
      <c r="O13004" s="389" t="s">
        <v>177</v>
      </c>
      <c r="P13004" s="386" t="s">
        <v>177</v>
      </c>
    </row>
    <row r="13005" spans="1:16" s="8" customFormat="1" ht="15" customHeight="1" x14ac:dyDescent="0.25">
      <c r="A13005" s="362" t="s">
        <v>27</v>
      </c>
      <c r="B13005" s="362" t="s">
        <v>22116</v>
      </c>
      <c r="C13005" s="340" t="s">
        <v>28281</v>
      </c>
      <c r="D13005" s="362" t="s">
        <v>28280</v>
      </c>
      <c r="E13005" s="362">
        <v>34</v>
      </c>
      <c r="F13005" s="364">
        <v>30887175</v>
      </c>
      <c r="G13005" s="363">
        <v>23308871754</v>
      </c>
      <c r="H13005" s="365">
        <v>30768</v>
      </c>
      <c r="I13005" s="388">
        <v>27</v>
      </c>
      <c r="J13005" s="378">
        <v>3</v>
      </c>
      <c r="K13005" s="381">
        <v>1984</v>
      </c>
      <c r="L13005" s="369">
        <f t="shared" ca="1" si="203"/>
        <v>40</v>
      </c>
      <c r="M13005" s="299" t="s">
        <v>17337</v>
      </c>
      <c r="N13005" s="10" t="s">
        <v>28854</v>
      </c>
      <c r="O13005" s="389" t="s">
        <v>36007</v>
      </c>
      <c r="P13005" s="386">
        <v>40460</v>
      </c>
    </row>
    <row r="13006" spans="1:16" s="8" customFormat="1" ht="15" customHeight="1" x14ac:dyDescent="0.25">
      <c r="A13006" s="362" t="s">
        <v>27</v>
      </c>
      <c r="B13006" s="362" t="s">
        <v>22116</v>
      </c>
      <c r="C13006" s="340" t="s">
        <v>28279</v>
      </c>
      <c r="D13006" s="362" t="s">
        <v>28278</v>
      </c>
      <c r="E13006" s="362">
        <v>34</v>
      </c>
      <c r="F13006" s="364">
        <v>34743868</v>
      </c>
      <c r="G13006" s="363">
        <v>27347438680</v>
      </c>
      <c r="H13006" s="365">
        <v>32755</v>
      </c>
      <c r="I13006" s="388">
        <v>4</v>
      </c>
      <c r="J13006" s="378">
        <v>9</v>
      </c>
      <c r="K13006" s="381">
        <v>1989</v>
      </c>
      <c r="L13006" s="369">
        <f t="shared" ca="1" si="203"/>
        <v>34</v>
      </c>
      <c r="M13006" s="299" t="s">
        <v>17337</v>
      </c>
      <c r="N13006" s="10" t="s">
        <v>28854</v>
      </c>
      <c r="O13006" s="389" t="s">
        <v>30766</v>
      </c>
      <c r="P13006" s="386">
        <v>35864</v>
      </c>
    </row>
    <row r="13007" spans="1:16" s="8" customFormat="1" ht="15" customHeight="1" x14ac:dyDescent="0.25">
      <c r="A13007" s="362" t="s">
        <v>27</v>
      </c>
      <c r="B13007" s="362" t="s">
        <v>22116</v>
      </c>
      <c r="C13007" s="340" t="s">
        <v>28277</v>
      </c>
      <c r="D13007" s="362" t="s">
        <v>28276</v>
      </c>
      <c r="E13007" s="362">
        <v>34</v>
      </c>
      <c r="F13007" s="364">
        <v>36276537</v>
      </c>
      <c r="G13007" s="363">
        <v>23362765374</v>
      </c>
      <c r="H13007" s="365">
        <v>33617</v>
      </c>
      <c r="I13007" s="388">
        <v>14</v>
      </c>
      <c r="J13007" s="378">
        <v>1</v>
      </c>
      <c r="K13007" s="381">
        <v>1992</v>
      </c>
      <c r="L13007" s="369">
        <f t="shared" ca="1" si="203"/>
        <v>32</v>
      </c>
      <c r="M13007" s="299" t="s">
        <v>17337</v>
      </c>
      <c r="N13007" s="10" t="s">
        <v>28854</v>
      </c>
      <c r="O13007" s="389" t="s">
        <v>177</v>
      </c>
      <c r="P13007" s="386" t="s">
        <v>177</v>
      </c>
    </row>
    <row r="13008" spans="1:16" s="8" customFormat="1" ht="15" customHeight="1" x14ac:dyDescent="0.25">
      <c r="A13008" s="362" t="s">
        <v>59</v>
      </c>
      <c r="B13008" s="362" t="s">
        <v>22116</v>
      </c>
      <c r="C13008" s="340" t="s">
        <v>28275</v>
      </c>
      <c r="D13008" s="362" t="s">
        <v>30223</v>
      </c>
      <c r="E13008" s="362">
        <v>32</v>
      </c>
      <c r="F13008" s="364">
        <v>24297548</v>
      </c>
      <c r="G13008" s="363">
        <v>27242975486</v>
      </c>
      <c r="H13008" s="365">
        <v>27477</v>
      </c>
      <c r="I13008" s="388">
        <v>24</v>
      </c>
      <c r="J13008" s="378">
        <v>3</v>
      </c>
      <c r="K13008" s="381">
        <v>1975</v>
      </c>
      <c r="L13008" s="369">
        <f t="shared" ca="1" si="203"/>
        <v>49</v>
      </c>
      <c r="M13008" s="299" t="s">
        <v>17337</v>
      </c>
      <c r="N13008" s="10" t="s">
        <v>28854</v>
      </c>
      <c r="O13008" s="389" t="s">
        <v>30627</v>
      </c>
      <c r="P13008" s="386">
        <v>41258</v>
      </c>
    </row>
    <row r="13009" spans="1:16" s="8" customFormat="1" ht="15" customHeight="1" x14ac:dyDescent="0.25">
      <c r="A13009" s="362" t="s">
        <v>27</v>
      </c>
      <c r="B13009" s="362" t="s">
        <v>22116</v>
      </c>
      <c r="C13009" s="340" t="s">
        <v>39023</v>
      </c>
      <c r="D13009" s="362" t="s">
        <v>39048</v>
      </c>
      <c r="E13009" s="362">
        <v>34</v>
      </c>
      <c r="F13009" s="364">
        <v>25103650</v>
      </c>
      <c r="G13009" s="363">
        <v>27251036506</v>
      </c>
      <c r="H13009" s="365">
        <v>27817</v>
      </c>
      <c r="I13009" s="388">
        <v>27</v>
      </c>
      <c r="J13009" s="378">
        <v>2</v>
      </c>
      <c r="K13009" s="381">
        <v>1976</v>
      </c>
      <c r="L13009" s="369">
        <f t="shared" ca="1" si="203"/>
        <v>48</v>
      </c>
      <c r="M13009" s="299" t="s">
        <v>17337</v>
      </c>
      <c r="N13009" s="10" t="s">
        <v>28854</v>
      </c>
      <c r="O13009" s="389" t="s">
        <v>38820</v>
      </c>
      <c r="P13009" s="386">
        <v>44600</v>
      </c>
    </row>
    <row r="13010" spans="1:16" s="8" customFormat="1" ht="15" customHeight="1" x14ac:dyDescent="0.25">
      <c r="A13010" s="362" t="s">
        <v>27</v>
      </c>
      <c r="B13010" s="362" t="s">
        <v>22116</v>
      </c>
      <c r="C13010" s="340" t="s">
        <v>39023</v>
      </c>
      <c r="D13010" s="362" t="s">
        <v>39049</v>
      </c>
      <c r="E13010" s="362">
        <v>34</v>
      </c>
      <c r="F13010" s="364">
        <v>35962445</v>
      </c>
      <c r="G13010" s="363">
        <v>27359624455</v>
      </c>
      <c r="H13010" s="365">
        <v>33290</v>
      </c>
      <c r="I13010" s="388">
        <v>21</v>
      </c>
      <c r="J13010" s="378">
        <v>2</v>
      </c>
      <c r="K13010" s="381">
        <v>1991</v>
      </c>
      <c r="L13010" s="369">
        <f t="shared" ca="1" si="203"/>
        <v>33</v>
      </c>
      <c r="M13010" s="299" t="s">
        <v>17337</v>
      </c>
      <c r="N13010" s="10" t="s">
        <v>28854</v>
      </c>
      <c r="O13010" s="389" t="s">
        <v>38820</v>
      </c>
      <c r="P13010" s="386">
        <v>44600</v>
      </c>
    </row>
    <row r="13011" spans="1:16" s="8" customFormat="1" ht="15" customHeight="1" x14ac:dyDescent="0.25">
      <c r="A13011" s="362" t="s">
        <v>27</v>
      </c>
      <c r="B13011" s="362" t="s">
        <v>22116</v>
      </c>
      <c r="C13011" s="340" t="s">
        <v>28274</v>
      </c>
      <c r="D13011" s="362" t="s">
        <v>28273</v>
      </c>
      <c r="E13011" s="362">
        <v>34</v>
      </c>
      <c r="F13011" s="364">
        <v>34139186</v>
      </c>
      <c r="G13011" s="363">
        <v>27341391860</v>
      </c>
      <c r="H13011" s="365">
        <v>32450</v>
      </c>
      <c r="I13011" s="388">
        <v>3</v>
      </c>
      <c r="J13011" s="378">
        <v>11</v>
      </c>
      <c r="K13011" s="381">
        <v>1988</v>
      </c>
      <c r="L13011" s="369">
        <f t="shared" ca="1" si="203"/>
        <v>35</v>
      </c>
      <c r="M13011" s="299" t="s">
        <v>17337</v>
      </c>
      <c r="N13011" s="10" t="s">
        <v>28854</v>
      </c>
      <c r="O13011" s="389" t="s">
        <v>34615</v>
      </c>
      <c r="P13011" s="386">
        <v>34690</v>
      </c>
    </row>
    <row r="13012" spans="1:16" s="8" customFormat="1" ht="15" customHeight="1" x14ac:dyDescent="0.25">
      <c r="A13012" s="362" t="s">
        <v>46</v>
      </c>
      <c r="B13012" s="362" t="s">
        <v>22116</v>
      </c>
      <c r="C13012" s="340" t="s">
        <v>28272</v>
      </c>
      <c r="D13012" s="362" t="s">
        <v>28271</v>
      </c>
      <c r="E13012" s="362">
        <v>33</v>
      </c>
      <c r="F13012" s="364">
        <v>39757874</v>
      </c>
      <c r="G13012" s="363">
        <v>27397578742</v>
      </c>
      <c r="H13012" s="365">
        <v>35284</v>
      </c>
      <c r="I13012" s="388">
        <v>7</v>
      </c>
      <c r="J13012" s="378">
        <v>8</v>
      </c>
      <c r="K13012" s="381">
        <v>1996</v>
      </c>
      <c r="L13012" s="369">
        <f t="shared" ca="1" si="203"/>
        <v>27</v>
      </c>
      <c r="M13012" s="299" t="s">
        <v>17337</v>
      </c>
      <c r="N13012" s="10" t="s">
        <v>28854</v>
      </c>
      <c r="O13012" s="389" t="s">
        <v>29346</v>
      </c>
      <c r="P13012" s="386">
        <v>44121</v>
      </c>
    </row>
    <row r="13013" spans="1:16" s="8" customFormat="1" ht="15" customHeight="1" x14ac:dyDescent="0.25">
      <c r="A13013" s="362" t="s">
        <v>27</v>
      </c>
      <c r="B13013" s="362" t="s">
        <v>22116</v>
      </c>
      <c r="C13013" s="340" t="s">
        <v>28270</v>
      </c>
      <c r="D13013" s="362" t="s">
        <v>28269</v>
      </c>
      <c r="E13013" s="362">
        <v>33</v>
      </c>
      <c r="F13013" s="364">
        <v>36699127</v>
      </c>
      <c r="G13013" s="363">
        <v>27366991277</v>
      </c>
      <c r="H13013" s="365">
        <v>33772</v>
      </c>
      <c r="I13013" s="388">
        <v>17</v>
      </c>
      <c r="J13013" s="378">
        <v>6</v>
      </c>
      <c r="K13013" s="381">
        <v>1992</v>
      </c>
      <c r="L13013" s="369">
        <f t="shared" ca="1" si="203"/>
        <v>31</v>
      </c>
      <c r="M13013" s="299" t="s">
        <v>17337</v>
      </c>
      <c r="N13013" s="10" t="s">
        <v>28854</v>
      </c>
      <c r="O13013" s="389" t="s">
        <v>35850</v>
      </c>
      <c r="P13013" s="386">
        <v>40668</v>
      </c>
    </row>
    <row r="13014" spans="1:16" s="8" customFormat="1" ht="15" customHeight="1" x14ac:dyDescent="0.25">
      <c r="A13014" s="362" t="s">
        <v>46</v>
      </c>
      <c r="B13014" s="362" t="s">
        <v>22116</v>
      </c>
      <c r="C13014" s="340" t="s">
        <v>28268</v>
      </c>
      <c r="D13014" s="362" t="s">
        <v>28267</v>
      </c>
      <c r="E13014" s="362" t="s">
        <v>45</v>
      </c>
      <c r="F13014" s="364">
        <v>25713748</v>
      </c>
      <c r="G13014" s="363">
        <v>27257137487</v>
      </c>
      <c r="H13014" s="365">
        <v>28031</v>
      </c>
      <c r="I13014" s="388">
        <v>28</v>
      </c>
      <c r="J13014" s="378">
        <v>9</v>
      </c>
      <c r="K13014" s="381">
        <v>1976</v>
      </c>
      <c r="L13014" s="369">
        <f t="shared" ca="1" si="203"/>
        <v>47</v>
      </c>
      <c r="M13014" s="299" t="s">
        <v>17337</v>
      </c>
      <c r="N13014" s="10" t="s">
        <v>28854</v>
      </c>
      <c r="O13014" s="389" t="s">
        <v>177</v>
      </c>
      <c r="P13014" s="386" t="s">
        <v>177</v>
      </c>
    </row>
    <row r="13015" spans="1:16" s="8" customFormat="1" ht="15" customHeight="1" x14ac:dyDescent="0.25">
      <c r="A13015" s="362" t="s">
        <v>33761</v>
      </c>
      <c r="B13015" s="362" t="s">
        <v>22116</v>
      </c>
      <c r="C13015" s="340" t="s">
        <v>32801</v>
      </c>
      <c r="D13015" s="362" t="s">
        <v>33321</v>
      </c>
      <c r="E13015" s="362">
        <v>33</v>
      </c>
      <c r="F13015" s="364">
        <v>29734985</v>
      </c>
      <c r="G13015" s="363">
        <v>27297349851</v>
      </c>
      <c r="H13015" s="365">
        <v>30182</v>
      </c>
      <c r="I13015" s="388">
        <v>19</v>
      </c>
      <c r="J13015" s="378">
        <v>8</v>
      </c>
      <c r="K13015" s="381">
        <v>1982</v>
      </c>
      <c r="L13015" s="369">
        <f t="shared" ca="1" si="203"/>
        <v>41</v>
      </c>
      <c r="M13015" s="299" t="s">
        <v>17337</v>
      </c>
      <c r="N13015" s="10" t="s">
        <v>28854</v>
      </c>
      <c r="O13015" s="389" t="s">
        <v>30833</v>
      </c>
      <c r="P13015" s="386">
        <v>43935</v>
      </c>
    </row>
    <row r="13016" spans="1:16" s="8" customFormat="1" ht="15" customHeight="1" x14ac:dyDescent="0.25">
      <c r="A13016" s="362" t="s">
        <v>27</v>
      </c>
      <c r="B13016" s="362" t="s">
        <v>22116</v>
      </c>
      <c r="C13016" s="340" t="s">
        <v>28266</v>
      </c>
      <c r="D13016" s="362" t="s">
        <v>28265</v>
      </c>
      <c r="E13016" s="362">
        <v>33</v>
      </c>
      <c r="F13016" s="364">
        <v>44054403</v>
      </c>
      <c r="G13016" s="363">
        <v>27440544032</v>
      </c>
      <c r="H13016" s="365">
        <v>37327</v>
      </c>
      <c r="I13016" s="388">
        <v>12</v>
      </c>
      <c r="J13016" s="378">
        <v>3</v>
      </c>
      <c r="K13016" s="381">
        <v>2002</v>
      </c>
      <c r="L13016" s="369">
        <f t="shared" ca="1" si="203"/>
        <v>22</v>
      </c>
      <c r="M13016" s="299" t="s">
        <v>17337</v>
      </c>
      <c r="N13016" s="10" t="s">
        <v>28854</v>
      </c>
      <c r="O13016" s="389" t="s">
        <v>35849</v>
      </c>
      <c r="P13016" s="386">
        <v>42618</v>
      </c>
    </row>
    <row r="13017" spans="1:16" s="8" customFormat="1" ht="15" customHeight="1" x14ac:dyDescent="0.25">
      <c r="A13017" s="362" t="s">
        <v>33761</v>
      </c>
      <c r="B13017" s="362" t="s">
        <v>22116</v>
      </c>
      <c r="C13017" s="340" t="s">
        <v>28264</v>
      </c>
      <c r="D13017" s="362" t="s">
        <v>28263</v>
      </c>
      <c r="E13017" s="362">
        <v>30</v>
      </c>
      <c r="F13017" s="364">
        <v>32778712</v>
      </c>
      <c r="G13017" s="363">
        <v>27327787123</v>
      </c>
      <c r="H13017" s="365">
        <v>31709</v>
      </c>
      <c r="I13017" s="388">
        <v>24</v>
      </c>
      <c r="J13017" s="378">
        <v>10</v>
      </c>
      <c r="K13017" s="381">
        <v>1986</v>
      </c>
      <c r="L13017" s="369">
        <f t="shared" ca="1" si="203"/>
        <v>37</v>
      </c>
      <c r="M13017" s="299" t="s">
        <v>17337</v>
      </c>
      <c r="N13017" s="10" t="s">
        <v>28854</v>
      </c>
      <c r="O13017" s="389" t="s">
        <v>29324</v>
      </c>
      <c r="P13017" s="386">
        <v>42747</v>
      </c>
    </row>
    <row r="13018" spans="1:16" s="8" customFormat="1" ht="15" customHeight="1" x14ac:dyDescent="0.25">
      <c r="A13018" s="362" t="s">
        <v>27</v>
      </c>
      <c r="B13018" s="362" t="s">
        <v>22116</v>
      </c>
      <c r="C13018" s="340" t="s">
        <v>36252</v>
      </c>
      <c r="D13018" s="362" t="s">
        <v>36253</v>
      </c>
      <c r="E13018" s="362">
        <v>34</v>
      </c>
      <c r="F13018" s="364">
        <v>37904467</v>
      </c>
      <c r="G13018" s="363">
        <v>27379044676</v>
      </c>
      <c r="H13018" s="365">
        <v>34232</v>
      </c>
      <c r="I13018" s="388">
        <v>20</v>
      </c>
      <c r="J13018" s="378">
        <v>9</v>
      </c>
      <c r="K13018" s="381">
        <v>1993</v>
      </c>
      <c r="L13018" s="369">
        <f t="shared" ca="1" si="203"/>
        <v>30</v>
      </c>
      <c r="M13018" s="299" t="s">
        <v>17337</v>
      </c>
      <c r="N13018" s="10" t="s">
        <v>28854</v>
      </c>
      <c r="O13018" s="389" t="s">
        <v>36270</v>
      </c>
      <c r="P13018" s="386">
        <v>43814</v>
      </c>
    </row>
    <row r="13019" spans="1:16" s="8" customFormat="1" ht="15" customHeight="1" x14ac:dyDescent="0.25">
      <c r="A13019" s="362" t="s">
        <v>46</v>
      </c>
      <c r="B13019" s="362" t="s">
        <v>22116</v>
      </c>
      <c r="C13019" s="340" t="s">
        <v>28262</v>
      </c>
      <c r="D13019" s="362" t="s">
        <v>28261</v>
      </c>
      <c r="E13019" s="362">
        <v>32</v>
      </c>
      <c r="F13019" s="364">
        <v>41501360</v>
      </c>
      <c r="G13019" s="363">
        <v>23415013604</v>
      </c>
      <c r="H13019" s="365">
        <v>35871</v>
      </c>
      <c r="I13019" s="388">
        <v>17</v>
      </c>
      <c r="J13019" s="378">
        <v>3</v>
      </c>
      <c r="K13019" s="381">
        <v>1998</v>
      </c>
      <c r="L13019" s="369">
        <f t="shared" ca="1" si="203"/>
        <v>26</v>
      </c>
      <c r="M13019" s="299" t="s">
        <v>28022</v>
      </c>
      <c r="N13019" s="10" t="s">
        <v>28854</v>
      </c>
      <c r="O13019" s="389" t="s">
        <v>30829</v>
      </c>
      <c r="P13019" s="386" t="s">
        <v>177</v>
      </c>
    </row>
    <row r="13020" spans="1:16" s="8" customFormat="1" ht="15" customHeight="1" x14ac:dyDescent="0.25">
      <c r="A13020" s="362" t="s">
        <v>46</v>
      </c>
      <c r="B13020" s="362" t="s">
        <v>22116</v>
      </c>
      <c r="C13020" s="340" t="s">
        <v>37810</v>
      </c>
      <c r="D13020" s="362" t="s">
        <v>37822</v>
      </c>
      <c r="E13020" s="362">
        <v>10</v>
      </c>
      <c r="F13020" s="364">
        <v>34847802</v>
      </c>
      <c r="G13020" s="363">
        <v>27348478023</v>
      </c>
      <c r="H13020" s="365">
        <v>32765</v>
      </c>
      <c r="I13020" s="388">
        <v>14</v>
      </c>
      <c r="J13020" s="378">
        <v>9</v>
      </c>
      <c r="K13020" s="381">
        <v>1989</v>
      </c>
      <c r="L13020" s="369">
        <f t="shared" ca="1" si="203"/>
        <v>34</v>
      </c>
      <c r="M13020" s="299" t="s">
        <v>17337</v>
      </c>
      <c r="N13020" s="10" t="s">
        <v>28854</v>
      </c>
      <c r="O13020" s="389" t="s">
        <v>37839</v>
      </c>
      <c r="P13020" s="386">
        <v>44659</v>
      </c>
    </row>
    <row r="13021" spans="1:16" s="8" customFormat="1" ht="15" customHeight="1" x14ac:dyDescent="0.25">
      <c r="A13021" s="362" t="s">
        <v>27</v>
      </c>
      <c r="B13021" s="362" t="s">
        <v>22116</v>
      </c>
      <c r="C13021" s="340" t="s">
        <v>39656</v>
      </c>
      <c r="D13021" s="362" t="s">
        <v>39680</v>
      </c>
      <c r="E13021" s="362">
        <v>33</v>
      </c>
      <c r="F13021" s="364">
        <v>47801765</v>
      </c>
      <c r="G13021" s="363">
        <v>20478017651</v>
      </c>
      <c r="H13021" s="365">
        <v>39346</v>
      </c>
      <c r="I13021" s="388">
        <v>21</v>
      </c>
      <c r="J13021" s="378">
        <v>9</v>
      </c>
      <c r="K13021" s="381">
        <v>2007</v>
      </c>
      <c r="L13021" s="369">
        <f t="shared" ca="1" si="203"/>
        <v>16</v>
      </c>
      <c r="M13021" s="299" t="s">
        <v>40554</v>
      </c>
      <c r="N13021" s="10" t="s">
        <v>40415</v>
      </c>
      <c r="O13021" s="389" t="s">
        <v>39542</v>
      </c>
      <c r="P13021" s="386">
        <v>45144</v>
      </c>
    </row>
    <row r="13022" spans="1:16" s="8" customFormat="1" ht="15" customHeight="1" x14ac:dyDescent="0.25">
      <c r="A13022" s="362" t="s">
        <v>27</v>
      </c>
      <c r="B13022" s="362" t="s">
        <v>22116</v>
      </c>
      <c r="C13022" s="340" t="s">
        <v>28260</v>
      </c>
      <c r="D13022" s="362" t="s">
        <v>28259</v>
      </c>
      <c r="E13022" s="362">
        <v>32</v>
      </c>
      <c r="F13022" s="364">
        <v>31849589</v>
      </c>
      <c r="G13022" s="363">
        <v>27318495896</v>
      </c>
      <c r="H13022" s="365">
        <v>28810</v>
      </c>
      <c r="I13022" s="388">
        <v>16</v>
      </c>
      <c r="J13022" s="378">
        <v>11</v>
      </c>
      <c r="K13022" s="381">
        <v>1978</v>
      </c>
      <c r="L13022" s="369">
        <f t="shared" ca="1" si="203"/>
        <v>45</v>
      </c>
      <c r="M13022" s="299" t="s">
        <v>40176</v>
      </c>
      <c r="N13022" s="10" t="s">
        <v>28854</v>
      </c>
      <c r="O13022" s="389" t="s">
        <v>30765</v>
      </c>
      <c r="P13022" s="386">
        <v>41364</v>
      </c>
    </row>
    <row r="13023" spans="1:16" s="8" customFormat="1" ht="15" customHeight="1" x14ac:dyDescent="0.25">
      <c r="A13023" s="362" t="s">
        <v>27</v>
      </c>
      <c r="B13023" s="362" t="s">
        <v>22116</v>
      </c>
      <c r="C13023" s="340" t="s">
        <v>28258</v>
      </c>
      <c r="D13023" s="362" t="s">
        <v>28257</v>
      </c>
      <c r="E13023" s="362">
        <v>30</v>
      </c>
      <c r="F13023" s="364">
        <v>36159870</v>
      </c>
      <c r="G13023" s="363">
        <v>27361598704</v>
      </c>
      <c r="H13023" s="365">
        <v>33346</v>
      </c>
      <c r="I13023" s="388">
        <v>18</v>
      </c>
      <c r="J13023" s="378">
        <v>4</v>
      </c>
      <c r="K13023" s="381">
        <v>1991</v>
      </c>
      <c r="L13023" s="369">
        <f t="shared" ca="1" si="203"/>
        <v>33</v>
      </c>
      <c r="M13023" s="299" t="s">
        <v>17337</v>
      </c>
      <c r="N13023" s="10" t="s">
        <v>28854</v>
      </c>
      <c r="O13023" s="389" t="s">
        <v>30817</v>
      </c>
      <c r="P13023" s="386">
        <v>41884</v>
      </c>
    </row>
    <row r="13024" spans="1:16" s="8" customFormat="1" ht="15" customHeight="1" x14ac:dyDescent="0.25">
      <c r="A13024" s="362" t="s">
        <v>36</v>
      </c>
      <c r="B13024" s="362" t="s">
        <v>22116</v>
      </c>
      <c r="C13024" s="340" t="s">
        <v>28256</v>
      </c>
      <c r="D13024" s="362" t="s">
        <v>28255</v>
      </c>
      <c r="E13024" s="362">
        <v>30</v>
      </c>
      <c r="F13024" s="364">
        <v>26892381</v>
      </c>
      <c r="G13024" s="363">
        <v>27268923816</v>
      </c>
      <c r="H13024" s="365">
        <v>28772</v>
      </c>
      <c r="I13024" s="388">
        <v>9</v>
      </c>
      <c r="J13024" s="378">
        <v>10</v>
      </c>
      <c r="K13024" s="381">
        <v>1978</v>
      </c>
      <c r="L13024" s="369">
        <f t="shared" ca="1" si="203"/>
        <v>45</v>
      </c>
      <c r="M13024" s="299" t="s">
        <v>17337</v>
      </c>
      <c r="N13024" s="10" t="s">
        <v>28854</v>
      </c>
      <c r="O13024" s="389" t="s">
        <v>29334</v>
      </c>
      <c r="P13024" s="386">
        <v>42427</v>
      </c>
    </row>
    <row r="13025" spans="1:16" s="8" customFormat="1" ht="15" customHeight="1" x14ac:dyDescent="0.25">
      <c r="A13025" s="362" t="s">
        <v>59</v>
      </c>
      <c r="B13025" s="362" t="s">
        <v>22116</v>
      </c>
      <c r="C13025" s="340" t="s">
        <v>28254</v>
      </c>
      <c r="D13025" s="362" t="s">
        <v>28253</v>
      </c>
      <c r="E13025" s="362">
        <v>30</v>
      </c>
      <c r="F13025" s="364">
        <v>26212310</v>
      </c>
      <c r="G13025" s="363">
        <v>27262123109</v>
      </c>
      <c r="H13025" s="365">
        <v>28408</v>
      </c>
      <c r="I13025" s="388">
        <v>10</v>
      </c>
      <c r="J13025" s="378">
        <v>10</v>
      </c>
      <c r="K13025" s="381">
        <v>1977</v>
      </c>
      <c r="L13025" s="369">
        <f t="shared" ca="1" si="203"/>
        <v>46</v>
      </c>
      <c r="M13025" s="299" t="s">
        <v>17337</v>
      </c>
      <c r="N13025" s="10" t="s">
        <v>28854</v>
      </c>
      <c r="O13025" s="389" t="s">
        <v>35977</v>
      </c>
      <c r="P13025" s="386">
        <v>42192</v>
      </c>
    </row>
    <row r="13026" spans="1:16" s="8" customFormat="1" ht="15" customHeight="1" x14ac:dyDescent="0.25">
      <c r="A13026" s="362" t="s">
        <v>46</v>
      </c>
      <c r="B13026" s="362" t="s">
        <v>22116</v>
      </c>
      <c r="C13026" s="340" t="s">
        <v>38738</v>
      </c>
      <c r="D13026" s="362" t="s">
        <v>38802</v>
      </c>
      <c r="E13026" s="362">
        <v>34</v>
      </c>
      <c r="F13026" s="364">
        <v>32940053</v>
      </c>
      <c r="G13026" s="363">
        <v>27329400536</v>
      </c>
      <c r="H13026" s="365">
        <v>31842</v>
      </c>
      <c r="I13026" s="388">
        <v>6</v>
      </c>
      <c r="J13026" s="378">
        <v>3</v>
      </c>
      <c r="K13026" s="381">
        <v>1987</v>
      </c>
      <c r="L13026" s="369">
        <f t="shared" ca="1" si="203"/>
        <v>37</v>
      </c>
      <c r="M13026" s="299" t="s">
        <v>17337</v>
      </c>
      <c r="N13026" s="10" t="s">
        <v>28854</v>
      </c>
      <c r="O13026" s="389" t="s">
        <v>38556</v>
      </c>
      <c r="P13026" s="386">
        <v>44792</v>
      </c>
    </row>
    <row r="13027" spans="1:16" s="8" customFormat="1" ht="15" customHeight="1" x14ac:dyDescent="0.25">
      <c r="A13027" s="362" t="s">
        <v>27</v>
      </c>
      <c r="B13027" s="362" t="s">
        <v>22116</v>
      </c>
      <c r="C13027" s="340" t="s">
        <v>28252</v>
      </c>
      <c r="D13027" s="362" t="s">
        <v>28251</v>
      </c>
      <c r="E13027" s="362">
        <v>33</v>
      </c>
      <c r="F13027" s="364">
        <v>36077080</v>
      </c>
      <c r="G13027" s="363">
        <v>27360770805</v>
      </c>
      <c r="H13027" s="365">
        <v>33210</v>
      </c>
      <c r="I13027" s="388">
        <v>3</v>
      </c>
      <c r="J13027" s="378">
        <v>12</v>
      </c>
      <c r="K13027" s="381">
        <v>1990</v>
      </c>
      <c r="L13027" s="369">
        <f t="shared" ca="1" si="203"/>
        <v>33</v>
      </c>
      <c r="M13027" s="299" t="s">
        <v>17337</v>
      </c>
      <c r="N13027" s="10" t="s">
        <v>28854</v>
      </c>
      <c r="O13027" s="389" t="s">
        <v>30781</v>
      </c>
      <c r="P13027" s="386">
        <v>33915</v>
      </c>
    </row>
    <row r="13028" spans="1:16" s="8" customFormat="1" ht="15" customHeight="1" x14ac:dyDescent="0.25">
      <c r="A13028" s="362" t="s">
        <v>27</v>
      </c>
      <c r="B13028" s="362" t="s">
        <v>22116</v>
      </c>
      <c r="C13028" s="340" t="s">
        <v>28250</v>
      </c>
      <c r="D13028" s="362" t="s">
        <v>28249</v>
      </c>
      <c r="E13028" s="362">
        <v>32</v>
      </c>
      <c r="F13028" s="364">
        <v>35406460</v>
      </c>
      <c r="G13028" s="363">
        <v>27354064605</v>
      </c>
      <c r="H13028" s="365">
        <v>33091</v>
      </c>
      <c r="I13028" s="388">
        <v>6</v>
      </c>
      <c r="J13028" s="378">
        <v>8</v>
      </c>
      <c r="K13028" s="381">
        <v>1990</v>
      </c>
      <c r="L13028" s="369">
        <f t="shared" ca="1" si="203"/>
        <v>33</v>
      </c>
      <c r="M13028" s="299" t="s">
        <v>17337</v>
      </c>
      <c r="N13028" s="10" t="s">
        <v>28854</v>
      </c>
      <c r="O13028" s="389" t="s">
        <v>36004</v>
      </c>
      <c r="P13028" s="386">
        <v>41618</v>
      </c>
    </row>
    <row r="13029" spans="1:16" s="8" customFormat="1" ht="15" customHeight="1" x14ac:dyDescent="0.25">
      <c r="A13029" s="362" t="s">
        <v>46</v>
      </c>
      <c r="B13029" s="362" t="s">
        <v>22116</v>
      </c>
      <c r="C13029" s="340" t="s">
        <v>40435</v>
      </c>
      <c r="D13029" s="362" t="s">
        <v>40436</v>
      </c>
      <c r="E13029" s="362">
        <v>30</v>
      </c>
      <c r="F13029" s="364">
        <v>44491497</v>
      </c>
      <c r="G13029" s="363">
        <v>27444914979</v>
      </c>
      <c r="H13029" s="365">
        <v>37394</v>
      </c>
      <c r="I13029" s="388">
        <v>18</v>
      </c>
      <c r="J13029" s="378">
        <v>5</v>
      </c>
      <c r="K13029" s="381">
        <v>2002</v>
      </c>
      <c r="L13029" s="369">
        <f t="shared" ca="1" si="203"/>
        <v>21</v>
      </c>
      <c r="M13029" s="299" t="s">
        <v>17337</v>
      </c>
      <c r="N13029" s="10" t="s">
        <v>28854</v>
      </c>
      <c r="O13029" s="389" t="s">
        <v>40559</v>
      </c>
      <c r="P13029" s="386">
        <v>45006</v>
      </c>
    </row>
    <row r="13030" spans="1:16" s="8" customFormat="1" ht="15" customHeight="1" x14ac:dyDescent="0.25">
      <c r="A13030" s="362" t="s">
        <v>27</v>
      </c>
      <c r="B13030" s="362" t="s">
        <v>22116</v>
      </c>
      <c r="C13030" s="340" t="s">
        <v>28248</v>
      </c>
      <c r="D13030" s="362" t="s">
        <v>28247</v>
      </c>
      <c r="E13030" s="362">
        <v>32</v>
      </c>
      <c r="F13030" s="364">
        <v>27622610</v>
      </c>
      <c r="G13030" s="363">
        <v>27276226105</v>
      </c>
      <c r="H13030" s="365">
        <v>29138</v>
      </c>
      <c r="I13030" s="388">
        <v>10</v>
      </c>
      <c r="J13030" s="378">
        <v>10</v>
      </c>
      <c r="K13030" s="381">
        <v>1979</v>
      </c>
      <c r="L13030" s="369">
        <f t="shared" ca="1" si="203"/>
        <v>44</v>
      </c>
      <c r="M13030" s="299" t="s">
        <v>17337</v>
      </c>
      <c r="N13030" s="10" t="s">
        <v>28854</v>
      </c>
      <c r="O13030" s="389" t="s">
        <v>30783</v>
      </c>
      <c r="P13030" s="386">
        <v>40939</v>
      </c>
    </row>
    <row r="13031" spans="1:16" s="8" customFormat="1" ht="15" customHeight="1" x14ac:dyDescent="0.25">
      <c r="A13031" s="362" t="s">
        <v>193</v>
      </c>
      <c r="B13031" s="362" t="s">
        <v>22116</v>
      </c>
      <c r="C13031" s="340" t="s">
        <v>28246</v>
      </c>
      <c r="D13031" s="362" t="s">
        <v>28245</v>
      </c>
      <c r="E13031" s="362">
        <v>13</v>
      </c>
      <c r="F13031" s="364">
        <v>6052629</v>
      </c>
      <c r="G13031" s="363">
        <v>24060526296</v>
      </c>
      <c r="H13031" s="365">
        <v>17688</v>
      </c>
      <c r="I13031" s="388">
        <v>4</v>
      </c>
      <c r="J13031" s="378">
        <v>6</v>
      </c>
      <c r="K13031" s="381">
        <v>1948</v>
      </c>
      <c r="L13031" s="369">
        <f t="shared" ca="1" si="203"/>
        <v>75</v>
      </c>
      <c r="M13031" s="299" t="s">
        <v>17470</v>
      </c>
      <c r="N13031" s="10" t="s">
        <v>28854</v>
      </c>
      <c r="O13031" s="389" t="s">
        <v>30781</v>
      </c>
      <c r="P13031" s="386">
        <v>42433</v>
      </c>
    </row>
    <row r="13032" spans="1:16" s="8" customFormat="1" ht="15" customHeight="1" x14ac:dyDescent="0.25">
      <c r="A13032" s="362" t="s">
        <v>27</v>
      </c>
      <c r="B13032" s="362" t="s">
        <v>22116</v>
      </c>
      <c r="C13032" s="340" t="s">
        <v>28244</v>
      </c>
      <c r="D13032" s="362" t="s">
        <v>28243</v>
      </c>
      <c r="E13032" s="362">
        <v>35</v>
      </c>
      <c r="F13032" s="364">
        <v>36988880</v>
      </c>
      <c r="G13032" s="363">
        <v>27369888809</v>
      </c>
      <c r="H13032" s="365">
        <v>33699</v>
      </c>
      <c r="I13032" s="388">
        <v>5</v>
      </c>
      <c r="J13032" s="378">
        <v>4</v>
      </c>
      <c r="K13032" s="381">
        <v>1992</v>
      </c>
      <c r="L13032" s="369">
        <f t="shared" ca="1" si="203"/>
        <v>32</v>
      </c>
      <c r="M13032" s="299" t="s">
        <v>17337</v>
      </c>
      <c r="N13032" s="10" t="s">
        <v>28854</v>
      </c>
      <c r="O13032" s="389" t="s">
        <v>177</v>
      </c>
      <c r="P13032" s="386" t="s">
        <v>177</v>
      </c>
    </row>
    <row r="13033" spans="1:16" s="8" customFormat="1" ht="15" customHeight="1" x14ac:dyDescent="0.25">
      <c r="A13033" s="362" t="s">
        <v>27</v>
      </c>
      <c r="B13033" s="362" t="s">
        <v>22116</v>
      </c>
      <c r="C13033" s="340" t="s">
        <v>28242</v>
      </c>
      <c r="D13033" s="362" t="s">
        <v>28241</v>
      </c>
      <c r="E13033" s="362">
        <v>34</v>
      </c>
      <c r="F13033" s="364">
        <v>31693672</v>
      </c>
      <c r="G13033" s="363">
        <v>27316936720</v>
      </c>
      <c r="H13033" s="365">
        <v>31476</v>
      </c>
      <c r="I13033" s="388">
        <v>5</v>
      </c>
      <c r="J13033" s="378">
        <v>3</v>
      </c>
      <c r="K13033" s="381">
        <v>1986</v>
      </c>
      <c r="L13033" s="369">
        <f t="shared" ca="1" si="203"/>
        <v>38</v>
      </c>
      <c r="M13033" s="299" t="s">
        <v>17337</v>
      </c>
      <c r="N13033" s="10" t="s">
        <v>28854</v>
      </c>
      <c r="O13033" s="389" t="s">
        <v>30785</v>
      </c>
      <c r="P13033" s="386">
        <v>41628</v>
      </c>
    </row>
    <row r="13034" spans="1:16" s="8" customFormat="1" ht="15" customHeight="1" x14ac:dyDescent="0.25">
      <c r="A13034" s="362" t="s">
        <v>46</v>
      </c>
      <c r="B13034" s="362" t="s">
        <v>22116</v>
      </c>
      <c r="C13034" s="340" t="s">
        <v>28240</v>
      </c>
      <c r="D13034" s="362" t="s">
        <v>28239</v>
      </c>
      <c r="E13034" s="362">
        <v>33</v>
      </c>
      <c r="F13034" s="364">
        <v>30929628</v>
      </c>
      <c r="G13034" s="363">
        <v>27309296287</v>
      </c>
      <c r="H13034" s="365">
        <v>30808</v>
      </c>
      <c r="I13034" s="388">
        <v>6</v>
      </c>
      <c r="J13034" s="378">
        <v>5</v>
      </c>
      <c r="K13034" s="381">
        <v>1984</v>
      </c>
      <c r="L13034" s="369">
        <f t="shared" ca="1" si="203"/>
        <v>39</v>
      </c>
      <c r="M13034" s="299" t="s">
        <v>17337</v>
      </c>
      <c r="N13034" s="10" t="s">
        <v>28854</v>
      </c>
      <c r="O13034" s="389" t="s">
        <v>29338</v>
      </c>
      <c r="P13034" s="386">
        <v>42634</v>
      </c>
    </row>
    <row r="13035" spans="1:16" s="8" customFormat="1" ht="15" customHeight="1" x14ac:dyDescent="0.25">
      <c r="A13035" s="362" t="s">
        <v>27</v>
      </c>
      <c r="B13035" s="362" t="s">
        <v>22116</v>
      </c>
      <c r="C13035" s="340" t="s">
        <v>28238</v>
      </c>
      <c r="D13035" s="362" t="s">
        <v>28237</v>
      </c>
      <c r="E13035" s="362">
        <v>15</v>
      </c>
      <c r="F13035" s="364">
        <v>26391630</v>
      </c>
      <c r="G13035" s="363">
        <v>27263916307</v>
      </c>
      <c r="H13035" s="365">
        <v>29362</v>
      </c>
      <c r="I13035" s="388">
        <v>21</v>
      </c>
      <c r="J13035" s="378">
        <v>5</v>
      </c>
      <c r="K13035" s="381">
        <v>1980</v>
      </c>
      <c r="L13035" s="369">
        <f t="shared" ca="1" si="203"/>
        <v>43</v>
      </c>
      <c r="M13035" s="299" t="s">
        <v>17337</v>
      </c>
      <c r="N13035" s="10" t="s">
        <v>28854</v>
      </c>
      <c r="O13035" s="389" t="s">
        <v>30822</v>
      </c>
      <c r="P13035" s="386">
        <v>39226</v>
      </c>
    </row>
    <row r="13036" spans="1:16" s="8" customFormat="1" ht="15" customHeight="1" x14ac:dyDescent="0.25">
      <c r="A13036" s="362" t="s">
        <v>27</v>
      </c>
      <c r="B13036" s="362" t="s">
        <v>22116</v>
      </c>
      <c r="C13036" s="340" t="s">
        <v>28236</v>
      </c>
      <c r="D13036" s="362" t="s">
        <v>28235</v>
      </c>
      <c r="E13036" s="362">
        <v>34</v>
      </c>
      <c r="F13036" s="364">
        <v>10961158</v>
      </c>
      <c r="G13036" s="363">
        <v>27109611587</v>
      </c>
      <c r="H13036" s="365">
        <v>19367</v>
      </c>
      <c r="I13036" s="388">
        <v>8</v>
      </c>
      <c r="J13036" s="378">
        <v>1</v>
      </c>
      <c r="K13036" s="381">
        <v>1953</v>
      </c>
      <c r="L13036" s="369">
        <f t="shared" ca="1" si="203"/>
        <v>71</v>
      </c>
      <c r="M13036" s="299" t="s">
        <v>17337</v>
      </c>
      <c r="N13036" s="10" t="s">
        <v>28854</v>
      </c>
      <c r="O13036" s="389" t="s">
        <v>30738</v>
      </c>
      <c r="P13036" s="386">
        <v>41346</v>
      </c>
    </row>
    <row r="13037" spans="1:16" s="8" customFormat="1" ht="15" customHeight="1" x14ac:dyDescent="0.25">
      <c r="A13037" s="362" t="s">
        <v>27</v>
      </c>
      <c r="B13037" s="362" t="s">
        <v>22116</v>
      </c>
      <c r="C13037" s="340" t="s">
        <v>28234</v>
      </c>
      <c r="D13037" s="362" t="s">
        <v>28233</v>
      </c>
      <c r="E13037" s="362">
        <v>34</v>
      </c>
      <c r="F13037" s="364">
        <v>53892601</v>
      </c>
      <c r="G13037" s="363">
        <v>27538926014</v>
      </c>
      <c r="H13037" s="365">
        <v>5216</v>
      </c>
      <c r="I13037" s="388">
        <v>12</v>
      </c>
      <c r="J13037" s="378">
        <v>4</v>
      </c>
      <c r="K13037" s="381">
        <v>1914</v>
      </c>
      <c r="L13037" s="369">
        <f t="shared" ca="1" si="203"/>
        <v>110</v>
      </c>
      <c r="M13037" s="299" t="s">
        <v>17337</v>
      </c>
      <c r="N13037" s="10" t="s">
        <v>28854</v>
      </c>
      <c r="O13037" s="389" t="s">
        <v>29363</v>
      </c>
      <c r="P13037" s="386">
        <v>43172</v>
      </c>
    </row>
    <row r="13038" spans="1:16" s="8" customFormat="1" ht="15" customHeight="1" x14ac:dyDescent="0.25">
      <c r="A13038" s="362" t="s">
        <v>46</v>
      </c>
      <c r="B13038" s="362" t="s">
        <v>22116</v>
      </c>
      <c r="C13038" s="340" t="s">
        <v>33200</v>
      </c>
      <c r="D13038" s="362" t="s">
        <v>33461</v>
      </c>
      <c r="E13038" s="362">
        <v>34</v>
      </c>
      <c r="F13038" s="364">
        <v>37913293</v>
      </c>
      <c r="G13038" s="363">
        <v>27379132931</v>
      </c>
      <c r="H13038" s="365">
        <v>34297</v>
      </c>
      <c r="I13038" s="388">
        <v>24</v>
      </c>
      <c r="J13038" s="378">
        <v>11</v>
      </c>
      <c r="K13038" s="381">
        <v>1993</v>
      </c>
      <c r="L13038" s="369">
        <f t="shared" ca="1" si="203"/>
        <v>30</v>
      </c>
      <c r="M13038" s="299" t="s">
        <v>17337</v>
      </c>
      <c r="N13038" s="10" t="s">
        <v>28854</v>
      </c>
      <c r="O13038" s="389" t="s">
        <v>33567</v>
      </c>
      <c r="P13038" s="386">
        <v>44342</v>
      </c>
    </row>
    <row r="13039" spans="1:16" s="8" customFormat="1" ht="15" customHeight="1" x14ac:dyDescent="0.25">
      <c r="A13039" s="362" t="s">
        <v>800</v>
      </c>
      <c r="B13039" s="362" t="s">
        <v>22116</v>
      </c>
      <c r="C13039" s="340" t="s">
        <v>28232</v>
      </c>
      <c r="D13039" s="362" t="s">
        <v>28231</v>
      </c>
      <c r="E13039" s="362">
        <v>33</v>
      </c>
      <c r="F13039" s="364">
        <v>43975851</v>
      </c>
      <c r="G13039" s="363">
        <v>27439758517</v>
      </c>
      <c r="H13039" s="365" t="s">
        <v>177</v>
      </c>
      <c r="I13039" s="388"/>
      <c r="J13039" s="378"/>
      <c r="K13039" s="381"/>
      <c r="L13039" s="369" t="e">
        <f t="shared" ca="1" si="203"/>
        <v>#VALUE!</v>
      </c>
      <c r="M13039" s="299" t="s">
        <v>17337</v>
      </c>
      <c r="N13039" s="10" t="s">
        <v>28854</v>
      </c>
      <c r="O13039" s="389" t="s">
        <v>35849</v>
      </c>
      <c r="P13039" s="386">
        <v>42637</v>
      </c>
    </row>
    <row r="13040" spans="1:16" s="8" customFormat="1" ht="15" customHeight="1" x14ac:dyDescent="0.25">
      <c r="A13040" s="362" t="s">
        <v>27</v>
      </c>
      <c r="B13040" s="362" t="s">
        <v>22116</v>
      </c>
      <c r="C13040" s="340" t="s">
        <v>32802</v>
      </c>
      <c r="D13040" s="362" t="s">
        <v>33322</v>
      </c>
      <c r="E13040" s="362">
        <v>14</v>
      </c>
      <c r="F13040" s="364">
        <v>34295138</v>
      </c>
      <c r="G13040" s="363">
        <v>23342951384</v>
      </c>
      <c r="H13040" s="365">
        <v>32627</v>
      </c>
      <c r="I13040" s="388">
        <v>29</v>
      </c>
      <c r="J13040" s="378">
        <v>4</v>
      </c>
      <c r="K13040" s="381">
        <v>1989</v>
      </c>
      <c r="L13040" s="369">
        <f t="shared" ca="1" si="203"/>
        <v>34</v>
      </c>
      <c r="M13040" s="299" t="s">
        <v>17337</v>
      </c>
      <c r="N13040" s="10" t="s">
        <v>28854</v>
      </c>
      <c r="O13040" s="389" t="s">
        <v>30833</v>
      </c>
      <c r="P13040" s="386">
        <v>43870</v>
      </c>
    </row>
    <row r="13041" spans="1:16" s="8" customFormat="1" ht="15" customHeight="1" x14ac:dyDescent="0.25">
      <c r="A13041" s="362">
        <v>24</v>
      </c>
      <c r="B13041" s="362" t="s">
        <v>22116</v>
      </c>
      <c r="C13041" s="340" t="s">
        <v>31238</v>
      </c>
      <c r="D13041" s="362" t="s">
        <v>31253</v>
      </c>
      <c r="E13041" s="362">
        <v>30</v>
      </c>
      <c r="F13041" s="364">
        <v>41453755</v>
      </c>
      <c r="G13041" s="363">
        <v>27414537559</v>
      </c>
      <c r="H13041" s="365">
        <v>36117</v>
      </c>
      <c r="I13041" s="388">
        <v>18</v>
      </c>
      <c r="J13041" s="378">
        <v>11</v>
      </c>
      <c r="K13041" s="381">
        <v>1998</v>
      </c>
      <c r="L13041" s="369">
        <f t="shared" ca="1" si="203"/>
        <v>25</v>
      </c>
      <c r="M13041" s="299" t="s">
        <v>17337</v>
      </c>
      <c r="N13041" s="10" t="s">
        <v>28854</v>
      </c>
      <c r="O13041" s="389" t="s">
        <v>31211</v>
      </c>
      <c r="P13041" s="386">
        <v>43900</v>
      </c>
    </row>
    <row r="13042" spans="1:16" s="8" customFormat="1" ht="15" customHeight="1" x14ac:dyDescent="0.25">
      <c r="A13042" s="362" t="s">
        <v>27</v>
      </c>
      <c r="B13042" s="362" t="s">
        <v>22116</v>
      </c>
      <c r="C13042" s="340" t="s">
        <v>33929</v>
      </c>
      <c r="D13042" s="362" t="s">
        <v>33930</v>
      </c>
      <c r="E13042" s="362">
        <v>30</v>
      </c>
      <c r="F13042" s="364">
        <v>40853827</v>
      </c>
      <c r="G13042" s="363">
        <v>27408538276</v>
      </c>
      <c r="H13042" s="365">
        <v>36372</v>
      </c>
      <c r="I13042" s="388">
        <v>31</v>
      </c>
      <c r="J13042" s="378">
        <v>7</v>
      </c>
      <c r="K13042" s="381">
        <v>1999</v>
      </c>
      <c r="L13042" s="369">
        <f t="shared" ca="1" si="203"/>
        <v>24</v>
      </c>
      <c r="M13042" s="299" t="s">
        <v>17337</v>
      </c>
      <c r="N13042" s="10" t="s">
        <v>28854</v>
      </c>
      <c r="O13042" s="389" t="s">
        <v>33567</v>
      </c>
      <c r="P13042" s="386">
        <v>44321</v>
      </c>
    </row>
    <row r="13043" spans="1:16" s="8" customFormat="1" ht="15" customHeight="1" x14ac:dyDescent="0.25">
      <c r="A13043" s="362">
        <v>16</v>
      </c>
      <c r="B13043" s="362" t="s">
        <v>22116</v>
      </c>
      <c r="C13043" s="340" t="s">
        <v>35983</v>
      </c>
      <c r="D13043" s="362" t="s">
        <v>35990</v>
      </c>
      <c r="E13043" s="362">
        <v>30</v>
      </c>
      <c r="F13043" s="364">
        <v>35088102</v>
      </c>
      <c r="G13043" s="363">
        <v>27350881021</v>
      </c>
      <c r="H13043" s="365">
        <v>32893</v>
      </c>
      <c r="I13043" s="388">
        <v>20</v>
      </c>
      <c r="J13043" s="378">
        <v>1</v>
      </c>
      <c r="K13043" s="381">
        <v>1990</v>
      </c>
      <c r="L13043" s="369">
        <f t="shared" ca="1" si="203"/>
        <v>34</v>
      </c>
      <c r="M13043" s="299" t="s">
        <v>17337</v>
      </c>
      <c r="N13043" s="10" t="s">
        <v>28854</v>
      </c>
      <c r="O13043" s="389" t="s">
        <v>35992</v>
      </c>
      <c r="P13043" s="386">
        <v>44386</v>
      </c>
    </row>
    <row r="13044" spans="1:16" s="8" customFormat="1" ht="15" customHeight="1" x14ac:dyDescent="0.25">
      <c r="A13044" s="362" t="s">
        <v>46</v>
      </c>
      <c r="B13044" s="362" t="s">
        <v>22116</v>
      </c>
      <c r="C13044" s="340" t="s">
        <v>32671</v>
      </c>
      <c r="D13044" s="362" t="s">
        <v>32672</v>
      </c>
      <c r="E13044" s="362">
        <v>34</v>
      </c>
      <c r="F13044" s="364">
        <v>27556347</v>
      </c>
      <c r="G13044" s="363">
        <v>27275563477</v>
      </c>
      <c r="H13044" s="365">
        <v>29056</v>
      </c>
      <c r="I13044" s="388">
        <v>20</v>
      </c>
      <c r="J13044" s="378">
        <v>7</v>
      </c>
      <c r="K13044" s="381">
        <v>1979</v>
      </c>
      <c r="L13044" s="369">
        <f t="shared" ca="1" si="203"/>
        <v>44</v>
      </c>
      <c r="M13044" s="299" t="s">
        <v>17337</v>
      </c>
      <c r="N13044" s="10" t="s">
        <v>28854</v>
      </c>
      <c r="O13044" s="389" t="s">
        <v>30833</v>
      </c>
      <c r="P13044" s="386">
        <v>43976</v>
      </c>
    </row>
    <row r="13045" spans="1:16" s="8" customFormat="1" ht="15" customHeight="1" x14ac:dyDescent="0.25">
      <c r="A13045" s="362" t="s">
        <v>27</v>
      </c>
      <c r="B13045" s="362" t="s">
        <v>22116</v>
      </c>
      <c r="C13045" s="340" t="s">
        <v>28230</v>
      </c>
      <c r="D13045" s="362" t="s">
        <v>28229</v>
      </c>
      <c r="E13045" s="362" t="s">
        <v>33</v>
      </c>
      <c r="F13045" s="364">
        <v>39608694</v>
      </c>
      <c r="G13045" s="363">
        <v>27396086943</v>
      </c>
      <c r="H13045" s="365">
        <v>35152</v>
      </c>
      <c r="I13045" s="388">
        <v>28</v>
      </c>
      <c r="J13045" s="378">
        <v>3</v>
      </c>
      <c r="K13045" s="381">
        <v>1996</v>
      </c>
      <c r="L13045" s="369">
        <f t="shared" ca="1" si="203"/>
        <v>28</v>
      </c>
      <c r="M13045" s="299" t="s">
        <v>17337</v>
      </c>
      <c r="N13045" s="10" t="s">
        <v>28854</v>
      </c>
      <c r="O13045" s="389" t="s">
        <v>177</v>
      </c>
      <c r="P13045" s="386" t="s">
        <v>177</v>
      </c>
    </row>
    <row r="13046" spans="1:16" s="8" customFormat="1" ht="15" customHeight="1" x14ac:dyDescent="0.25">
      <c r="A13046" s="362" t="s">
        <v>302</v>
      </c>
      <c r="B13046" s="362" t="s">
        <v>22116</v>
      </c>
      <c r="C13046" s="340" t="s">
        <v>28228</v>
      </c>
      <c r="D13046" s="362" t="s">
        <v>13517</v>
      </c>
      <c r="E13046" s="362" t="s">
        <v>45</v>
      </c>
      <c r="F13046" s="364">
        <v>10279363</v>
      </c>
      <c r="G13046" s="363">
        <v>27102793639</v>
      </c>
      <c r="H13046" s="365">
        <v>19202</v>
      </c>
      <c r="I13046" s="388">
        <v>27</v>
      </c>
      <c r="J13046" s="378">
        <v>7</v>
      </c>
      <c r="K13046" s="381">
        <v>1952</v>
      </c>
      <c r="L13046" s="369">
        <f t="shared" ca="1" si="203"/>
        <v>71</v>
      </c>
      <c r="M13046" s="299" t="s">
        <v>17470</v>
      </c>
      <c r="N13046" s="10" t="s">
        <v>28854</v>
      </c>
      <c r="O13046" s="389" t="s">
        <v>177</v>
      </c>
      <c r="P13046" s="386" t="s">
        <v>177</v>
      </c>
    </row>
    <row r="13047" spans="1:16" s="8" customFormat="1" ht="15" customHeight="1" x14ac:dyDescent="0.25">
      <c r="A13047" s="362" t="s">
        <v>161</v>
      </c>
      <c r="B13047" s="362" t="s">
        <v>22116</v>
      </c>
      <c r="C13047" s="340" t="s">
        <v>28227</v>
      </c>
      <c r="D13047" s="362" t="s">
        <v>28226</v>
      </c>
      <c r="E13047" s="362">
        <v>35</v>
      </c>
      <c r="F13047" s="364">
        <v>34211247</v>
      </c>
      <c r="G13047" s="363">
        <v>27342112477</v>
      </c>
      <c r="H13047" s="365">
        <v>32477</v>
      </c>
      <c r="I13047" s="388">
        <v>30</v>
      </c>
      <c r="J13047" s="378">
        <v>11</v>
      </c>
      <c r="K13047" s="381">
        <v>1988</v>
      </c>
      <c r="L13047" s="369">
        <f t="shared" ca="1" si="203"/>
        <v>35</v>
      </c>
      <c r="M13047" s="299" t="s">
        <v>17337</v>
      </c>
      <c r="N13047" s="10" t="s">
        <v>28854</v>
      </c>
      <c r="O13047" s="389" t="s">
        <v>29354</v>
      </c>
      <c r="P13047" s="386">
        <v>42003</v>
      </c>
    </row>
    <row r="13048" spans="1:16" s="8" customFormat="1" ht="15" customHeight="1" x14ac:dyDescent="0.25">
      <c r="A13048" s="362" t="s">
        <v>46</v>
      </c>
      <c r="B13048" s="362" t="s">
        <v>22116</v>
      </c>
      <c r="C13048" s="340" t="s">
        <v>28225</v>
      </c>
      <c r="D13048" s="362" t="s">
        <v>28224</v>
      </c>
      <c r="E13048" s="362">
        <v>33</v>
      </c>
      <c r="F13048" s="364">
        <v>53138641</v>
      </c>
      <c r="G13048" s="363">
        <v>20531386419</v>
      </c>
      <c r="H13048" s="365">
        <v>41386</v>
      </c>
      <c r="I13048" s="388">
        <v>22</v>
      </c>
      <c r="J13048" s="378">
        <v>4</v>
      </c>
      <c r="K13048" s="381">
        <v>2013</v>
      </c>
      <c r="L13048" s="369">
        <f t="shared" ca="1" si="203"/>
        <v>11</v>
      </c>
      <c r="M13048" s="299" t="s">
        <v>40554</v>
      </c>
      <c r="N13048" s="10" t="s">
        <v>40415</v>
      </c>
      <c r="O13048" s="389" t="s">
        <v>29358</v>
      </c>
      <c r="P13048" s="386">
        <v>44188</v>
      </c>
    </row>
    <row r="13049" spans="1:16" s="8" customFormat="1" ht="15" customHeight="1" x14ac:dyDescent="0.25">
      <c r="A13049" s="362" t="s">
        <v>27</v>
      </c>
      <c r="B13049" s="362" t="s">
        <v>22116</v>
      </c>
      <c r="C13049" s="340" t="s">
        <v>28223</v>
      </c>
      <c r="D13049" s="362" t="s">
        <v>28222</v>
      </c>
      <c r="E13049" s="362">
        <v>32</v>
      </c>
      <c r="F13049" s="364">
        <v>10143490</v>
      </c>
      <c r="G13049" s="363">
        <v>27101434902</v>
      </c>
      <c r="H13049" s="365">
        <v>19176</v>
      </c>
      <c r="I13049" s="388">
        <v>1</v>
      </c>
      <c r="J13049" s="378">
        <v>7</v>
      </c>
      <c r="K13049" s="381">
        <v>1952</v>
      </c>
      <c r="L13049" s="369">
        <f t="shared" ca="1" si="203"/>
        <v>71</v>
      </c>
      <c r="M13049" s="299" t="s">
        <v>17470</v>
      </c>
      <c r="N13049" s="10" t="s">
        <v>28854</v>
      </c>
      <c r="O13049" s="389" t="s">
        <v>36021</v>
      </c>
      <c r="P13049" s="386">
        <v>41422</v>
      </c>
    </row>
    <row r="13050" spans="1:16" s="8" customFormat="1" ht="15" customHeight="1" x14ac:dyDescent="0.25">
      <c r="A13050" s="362">
        <v>11</v>
      </c>
      <c r="B13050" s="362" t="s">
        <v>22116</v>
      </c>
      <c r="C13050" s="340" t="s">
        <v>37649</v>
      </c>
      <c r="D13050" s="362" t="s">
        <v>37684</v>
      </c>
      <c r="E13050" s="362">
        <v>33</v>
      </c>
      <c r="F13050" s="364">
        <v>43301117</v>
      </c>
      <c r="G13050" s="363">
        <v>27433011177</v>
      </c>
      <c r="H13050" s="365">
        <v>36984</v>
      </c>
      <c r="I13050" s="388">
        <v>3</v>
      </c>
      <c r="J13050" s="378">
        <v>4</v>
      </c>
      <c r="K13050" s="381">
        <v>2001</v>
      </c>
      <c r="L13050" s="369">
        <f t="shared" ca="1" si="203"/>
        <v>23</v>
      </c>
      <c r="M13050" s="299" t="s">
        <v>17337</v>
      </c>
      <c r="N13050" s="10" t="s">
        <v>28854</v>
      </c>
      <c r="O13050" s="389" t="s">
        <v>37607</v>
      </c>
      <c r="P13050" s="386">
        <v>44554</v>
      </c>
    </row>
    <row r="13051" spans="1:16" s="8" customFormat="1" ht="15" customHeight="1" x14ac:dyDescent="0.25">
      <c r="A13051" s="362" t="s">
        <v>36</v>
      </c>
      <c r="B13051" s="362" t="s">
        <v>22116</v>
      </c>
      <c r="C13051" s="340" t="s">
        <v>28221</v>
      </c>
      <c r="D13051" s="362" t="s">
        <v>28220</v>
      </c>
      <c r="E13051" s="362">
        <v>32</v>
      </c>
      <c r="F13051" s="364">
        <v>32046218</v>
      </c>
      <c r="G13051" s="363">
        <v>27320462180</v>
      </c>
      <c r="H13051" s="365">
        <v>31583</v>
      </c>
      <c r="I13051" s="388">
        <v>20</v>
      </c>
      <c r="J13051" s="378">
        <v>6</v>
      </c>
      <c r="K13051" s="381">
        <v>1986</v>
      </c>
      <c r="L13051" s="369">
        <f t="shared" ca="1" si="203"/>
        <v>37</v>
      </c>
      <c r="M13051" s="299" t="s">
        <v>17337</v>
      </c>
      <c r="N13051" s="10" t="s">
        <v>28854</v>
      </c>
      <c r="O13051" s="389" t="s">
        <v>29348</v>
      </c>
      <c r="P13051" s="386">
        <v>43112</v>
      </c>
    </row>
    <row r="13052" spans="1:16" s="8" customFormat="1" ht="15" customHeight="1" x14ac:dyDescent="0.25">
      <c r="A13052" s="362" t="s">
        <v>30</v>
      </c>
      <c r="B13052" s="362" t="s">
        <v>22116</v>
      </c>
      <c r="C13052" s="340" t="s">
        <v>28219</v>
      </c>
      <c r="D13052" s="362" t="s">
        <v>28218</v>
      </c>
      <c r="E13052" s="362">
        <v>30</v>
      </c>
      <c r="F13052" s="364">
        <v>47936741</v>
      </c>
      <c r="G13052" s="363">
        <v>27479367413</v>
      </c>
      <c r="H13052" s="365">
        <v>39176</v>
      </c>
      <c r="I13052" s="388">
        <v>4</v>
      </c>
      <c r="J13052" s="378">
        <v>4</v>
      </c>
      <c r="K13052" s="381">
        <v>2007</v>
      </c>
      <c r="L13052" s="369">
        <f t="shared" ca="1" si="203"/>
        <v>17</v>
      </c>
      <c r="M13052" s="299" t="s">
        <v>40554</v>
      </c>
      <c r="N13052" s="10" t="s">
        <v>28854</v>
      </c>
      <c r="O13052" s="389" t="s">
        <v>29333</v>
      </c>
      <c r="P13052" s="386">
        <v>44101</v>
      </c>
    </row>
    <row r="13053" spans="1:16" s="8" customFormat="1" ht="15" customHeight="1" x14ac:dyDescent="0.25">
      <c r="A13053" s="362" t="s">
        <v>27</v>
      </c>
      <c r="B13053" s="362" t="s">
        <v>22116</v>
      </c>
      <c r="C13053" s="340" t="s">
        <v>39024</v>
      </c>
      <c r="D13053" s="362" t="s">
        <v>39051</v>
      </c>
      <c r="E13053" s="362">
        <v>34</v>
      </c>
      <c r="F13053" s="364">
        <v>41661715</v>
      </c>
      <c r="G13053" s="363">
        <v>27416617150</v>
      </c>
      <c r="H13053" s="365">
        <v>36147</v>
      </c>
      <c r="I13053" s="388">
        <v>18</v>
      </c>
      <c r="J13053" s="378">
        <v>12</v>
      </c>
      <c r="K13053" s="381">
        <v>1998</v>
      </c>
      <c r="L13053" s="369">
        <f t="shared" ca="1" si="203"/>
        <v>25</v>
      </c>
      <c r="M13053" s="299" t="s">
        <v>17337</v>
      </c>
      <c r="N13053" s="10" t="s">
        <v>28854</v>
      </c>
      <c r="O13053" s="389" t="s">
        <v>38820</v>
      </c>
      <c r="P13053" s="386">
        <v>44411</v>
      </c>
    </row>
    <row r="13054" spans="1:16" s="8" customFormat="1" ht="15" customHeight="1" x14ac:dyDescent="0.25">
      <c r="A13054" s="362" t="s">
        <v>27</v>
      </c>
      <c r="B13054" s="362" t="s">
        <v>22116</v>
      </c>
      <c r="C13054" s="340" t="s">
        <v>28217</v>
      </c>
      <c r="D13054" s="362" t="s">
        <v>28216</v>
      </c>
      <c r="E13054" s="362" t="s">
        <v>45</v>
      </c>
      <c r="F13054" s="364">
        <v>36077424</v>
      </c>
      <c r="G13054" s="363">
        <v>23360774244</v>
      </c>
      <c r="H13054" s="365">
        <v>33561</v>
      </c>
      <c r="I13054" s="388">
        <v>19</v>
      </c>
      <c r="J13054" s="378">
        <v>11</v>
      </c>
      <c r="K13054" s="381">
        <v>1991</v>
      </c>
      <c r="L13054" s="369">
        <f t="shared" ca="1" si="203"/>
        <v>32</v>
      </c>
      <c r="M13054" s="299" t="s">
        <v>17337</v>
      </c>
      <c r="N13054" s="10" t="s">
        <v>28854</v>
      </c>
      <c r="O13054" s="389" t="s">
        <v>177</v>
      </c>
      <c r="P13054" s="386" t="s">
        <v>177</v>
      </c>
    </row>
    <row r="13055" spans="1:16" s="8" customFormat="1" ht="15" customHeight="1" x14ac:dyDescent="0.25">
      <c r="A13055" s="362" t="s">
        <v>172</v>
      </c>
      <c r="B13055" s="362" t="s">
        <v>22116</v>
      </c>
      <c r="C13055" s="340" t="s">
        <v>28215</v>
      </c>
      <c r="D13055" s="362" t="s">
        <v>28214</v>
      </c>
      <c r="E13055" s="362">
        <v>14</v>
      </c>
      <c r="F13055" s="364">
        <v>26805744</v>
      </c>
      <c r="G13055" s="363">
        <v>27268057442</v>
      </c>
      <c r="H13055" s="365">
        <v>28823</v>
      </c>
      <c r="I13055" s="388">
        <v>29</v>
      </c>
      <c r="J13055" s="378">
        <v>11</v>
      </c>
      <c r="K13055" s="381">
        <v>1978</v>
      </c>
      <c r="L13055" s="369">
        <f t="shared" ca="1" si="203"/>
        <v>45</v>
      </c>
      <c r="M13055" s="299" t="s">
        <v>17337</v>
      </c>
      <c r="N13055" s="10" t="s">
        <v>28854</v>
      </c>
      <c r="O13055" s="389" t="s">
        <v>29352</v>
      </c>
      <c r="P13055" s="386">
        <v>42681</v>
      </c>
    </row>
    <row r="13056" spans="1:16" s="8" customFormat="1" ht="15" customHeight="1" x14ac:dyDescent="0.25">
      <c r="A13056" s="362" t="s">
        <v>27</v>
      </c>
      <c r="B13056" s="362" t="s">
        <v>22116</v>
      </c>
      <c r="C13056" s="340" t="s">
        <v>28213</v>
      </c>
      <c r="D13056" s="362" t="s">
        <v>28212</v>
      </c>
      <c r="E13056" s="362">
        <v>32</v>
      </c>
      <c r="F13056" s="364">
        <v>27660784</v>
      </c>
      <c r="G13056" s="363">
        <v>27276607842</v>
      </c>
      <c r="H13056" s="365">
        <v>29152</v>
      </c>
      <c r="I13056" s="388">
        <v>24</v>
      </c>
      <c r="J13056" s="378">
        <v>10</v>
      </c>
      <c r="K13056" s="381">
        <v>1979</v>
      </c>
      <c r="L13056" s="369">
        <f t="shared" ca="1" si="203"/>
        <v>44</v>
      </c>
      <c r="M13056" s="299" t="s">
        <v>17337</v>
      </c>
      <c r="N13056" s="10" t="s">
        <v>28854</v>
      </c>
      <c r="O13056" s="389" t="s">
        <v>30808</v>
      </c>
      <c r="P13056" s="386">
        <v>40965</v>
      </c>
    </row>
    <row r="13057" spans="1:16" s="8" customFormat="1" ht="15" customHeight="1" x14ac:dyDescent="0.25">
      <c r="A13057" s="362" t="s">
        <v>27</v>
      </c>
      <c r="B13057" s="362" t="s">
        <v>22116</v>
      </c>
      <c r="C13057" s="340" t="s">
        <v>32764</v>
      </c>
      <c r="D13057" s="362" t="s">
        <v>32768</v>
      </c>
      <c r="E13057" s="362">
        <v>33</v>
      </c>
      <c r="F13057" s="364">
        <v>40811774</v>
      </c>
      <c r="G13057" s="363">
        <v>27408117742</v>
      </c>
      <c r="H13057" s="365">
        <v>35896</v>
      </c>
      <c r="I13057" s="388">
        <v>11</v>
      </c>
      <c r="J13057" s="378">
        <v>4</v>
      </c>
      <c r="K13057" s="381">
        <v>1998</v>
      </c>
      <c r="L13057" s="369">
        <f t="shared" ca="1" si="203"/>
        <v>26</v>
      </c>
      <c r="M13057" s="299" t="s">
        <v>17337</v>
      </c>
      <c r="N13057" s="10" t="s">
        <v>28854</v>
      </c>
      <c r="O13057" s="389" t="s">
        <v>32454</v>
      </c>
      <c r="P13057" s="386">
        <v>44098</v>
      </c>
    </row>
    <row r="13058" spans="1:16" s="8" customFormat="1" ht="15" customHeight="1" x14ac:dyDescent="0.25">
      <c r="A13058" s="362">
        <v>15</v>
      </c>
      <c r="B13058" s="362" t="s">
        <v>22116</v>
      </c>
      <c r="C13058" s="340" t="s">
        <v>28211</v>
      </c>
      <c r="D13058" s="362" t="s">
        <v>28210</v>
      </c>
      <c r="E13058" s="362">
        <v>35</v>
      </c>
      <c r="F13058" s="364">
        <v>46470399</v>
      </c>
      <c r="G13058" s="363">
        <v>27464703999</v>
      </c>
      <c r="H13058" s="365">
        <v>38852</v>
      </c>
      <c r="I13058" s="388">
        <v>15</v>
      </c>
      <c r="J13058" s="378">
        <v>5</v>
      </c>
      <c r="K13058" s="381">
        <v>2006</v>
      </c>
      <c r="L13058" s="369">
        <f t="shared" ref="L13058:L13121" ca="1" si="204">DATEDIF(H13058,TODAY(),"Y")</f>
        <v>17</v>
      </c>
      <c r="M13058" s="299" t="s">
        <v>40554</v>
      </c>
      <c r="N13058" s="10" t="s">
        <v>28854</v>
      </c>
      <c r="O13058" s="389" t="s">
        <v>29359</v>
      </c>
      <c r="P13058" s="386">
        <v>44278</v>
      </c>
    </row>
    <row r="13059" spans="1:16" s="8" customFormat="1" ht="15" customHeight="1" x14ac:dyDescent="0.25">
      <c r="A13059" s="362">
        <v>17</v>
      </c>
      <c r="B13059" s="362" t="s">
        <v>22116</v>
      </c>
      <c r="C13059" s="340" t="s">
        <v>28209</v>
      </c>
      <c r="D13059" s="362" t="s">
        <v>28208</v>
      </c>
      <c r="E13059" s="362">
        <v>30</v>
      </c>
      <c r="F13059" s="364">
        <v>95475986</v>
      </c>
      <c r="G13059" s="363">
        <v>20954759866</v>
      </c>
      <c r="H13059" s="365">
        <v>39489</v>
      </c>
      <c r="I13059" s="388">
        <v>11</v>
      </c>
      <c r="J13059" s="378">
        <v>2</v>
      </c>
      <c r="K13059" s="381">
        <v>2008</v>
      </c>
      <c r="L13059" s="369">
        <f t="shared" ca="1" si="204"/>
        <v>16</v>
      </c>
      <c r="M13059" s="299" t="s">
        <v>40554</v>
      </c>
      <c r="N13059" s="10" t="s">
        <v>40415</v>
      </c>
      <c r="O13059" s="389" t="s">
        <v>29327</v>
      </c>
      <c r="P13059" s="386">
        <v>43904</v>
      </c>
    </row>
    <row r="13060" spans="1:16" s="8" customFormat="1" ht="15" customHeight="1" x14ac:dyDescent="0.25">
      <c r="A13060" s="362" t="s">
        <v>46</v>
      </c>
      <c r="B13060" s="362" t="s">
        <v>22116</v>
      </c>
      <c r="C13060" s="340" t="s">
        <v>33965</v>
      </c>
      <c r="D13060" s="362" t="s">
        <v>33982</v>
      </c>
      <c r="E13060" s="362">
        <v>30</v>
      </c>
      <c r="F13060" s="364">
        <v>35762412</v>
      </c>
      <c r="G13060" s="363">
        <v>27357624121</v>
      </c>
      <c r="H13060" s="365">
        <v>33607</v>
      </c>
      <c r="I13060" s="388">
        <v>4</v>
      </c>
      <c r="J13060" s="378">
        <v>1</v>
      </c>
      <c r="K13060" s="381">
        <v>1992</v>
      </c>
      <c r="L13060" s="369">
        <f t="shared" ca="1" si="204"/>
        <v>32</v>
      </c>
      <c r="M13060" s="299" t="s">
        <v>17337</v>
      </c>
      <c r="N13060" s="10" t="s">
        <v>28854</v>
      </c>
      <c r="O13060" s="389" t="s">
        <v>34034</v>
      </c>
      <c r="P13060" s="386">
        <v>43508</v>
      </c>
    </row>
    <row r="13061" spans="1:16" s="8" customFormat="1" ht="15" customHeight="1" x14ac:dyDescent="0.25">
      <c r="A13061" s="362" t="s">
        <v>27</v>
      </c>
      <c r="B13061" s="362" t="s">
        <v>22116</v>
      </c>
      <c r="C13061" s="340" t="s">
        <v>28207</v>
      </c>
      <c r="D13061" s="362" t="s">
        <v>28206</v>
      </c>
      <c r="E13061" s="362" t="s">
        <v>14318</v>
      </c>
      <c r="F13061" s="364">
        <v>22651174</v>
      </c>
      <c r="G13061" s="363">
        <v>27226511747</v>
      </c>
      <c r="H13061" s="365">
        <v>26359</v>
      </c>
      <c r="I13061" s="388">
        <v>1</v>
      </c>
      <c r="J13061" s="378">
        <v>3</v>
      </c>
      <c r="K13061" s="381">
        <v>1972</v>
      </c>
      <c r="L13061" s="369">
        <f t="shared" ca="1" si="204"/>
        <v>52</v>
      </c>
      <c r="M13061" s="299" t="s">
        <v>17337</v>
      </c>
      <c r="N13061" s="10" t="s">
        <v>28854</v>
      </c>
      <c r="O13061" s="389" t="s">
        <v>177</v>
      </c>
      <c r="P13061" s="386">
        <v>35224</v>
      </c>
    </row>
    <row r="13062" spans="1:16" s="8" customFormat="1" ht="15" customHeight="1" x14ac:dyDescent="0.25">
      <c r="A13062" s="362" t="s">
        <v>27</v>
      </c>
      <c r="B13062" s="362" t="s">
        <v>22116</v>
      </c>
      <c r="C13062" s="340" t="s">
        <v>28205</v>
      </c>
      <c r="D13062" s="362" t="s">
        <v>28204</v>
      </c>
      <c r="E13062" s="362">
        <v>14</v>
      </c>
      <c r="F13062" s="364">
        <v>20272236</v>
      </c>
      <c r="G13062" s="363">
        <v>27202722364</v>
      </c>
      <c r="H13062" s="365">
        <v>25048</v>
      </c>
      <c r="I13062" s="388">
        <v>29</v>
      </c>
      <c r="J13062" s="378">
        <v>7</v>
      </c>
      <c r="K13062" s="381">
        <v>1968</v>
      </c>
      <c r="L13062" s="369">
        <f t="shared" ca="1" si="204"/>
        <v>55</v>
      </c>
      <c r="M13062" s="299" t="s">
        <v>17337</v>
      </c>
      <c r="N13062" s="10" t="s">
        <v>28854</v>
      </c>
      <c r="O13062" s="389" t="s">
        <v>29314</v>
      </c>
      <c r="P13062" s="386">
        <v>43635</v>
      </c>
    </row>
    <row r="13063" spans="1:16" s="8" customFormat="1" ht="15" customHeight="1" x14ac:dyDescent="0.25">
      <c r="A13063" s="362">
        <v>10</v>
      </c>
      <c r="B13063" s="362" t="s">
        <v>22116</v>
      </c>
      <c r="C13063" s="340" t="s">
        <v>28203</v>
      </c>
      <c r="D13063" s="362" t="s">
        <v>28202</v>
      </c>
      <c r="E13063" s="362">
        <v>30</v>
      </c>
      <c r="F13063" s="364">
        <v>36171505</v>
      </c>
      <c r="G13063" s="363">
        <v>27361715050</v>
      </c>
      <c r="H13063" s="365">
        <v>33421</v>
      </c>
      <c r="I13063" s="388">
        <v>2</v>
      </c>
      <c r="J13063" s="378">
        <v>7</v>
      </c>
      <c r="K13063" s="381">
        <v>1991</v>
      </c>
      <c r="L13063" s="369">
        <f t="shared" ca="1" si="204"/>
        <v>32</v>
      </c>
      <c r="M13063" s="299" t="s">
        <v>17337</v>
      </c>
      <c r="N13063" s="10" t="s">
        <v>28854</v>
      </c>
      <c r="O13063" s="389" t="s">
        <v>29317</v>
      </c>
      <c r="P13063" s="386">
        <v>43400</v>
      </c>
    </row>
    <row r="13064" spans="1:16" s="8" customFormat="1" ht="15" customHeight="1" x14ac:dyDescent="0.25">
      <c r="A13064" s="362">
        <v>11</v>
      </c>
      <c r="B13064" s="362" t="s">
        <v>22116</v>
      </c>
      <c r="C13064" s="340" t="s">
        <v>32592</v>
      </c>
      <c r="D13064" s="362" t="s">
        <v>32593</v>
      </c>
      <c r="E13064" s="362">
        <v>31</v>
      </c>
      <c r="F13064" s="364">
        <v>28802159</v>
      </c>
      <c r="G13064" s="363">
        <v>27288021592</v>
      </c>
      <c r="H13064" s="365">
        <v>29666</v>
      </c>
      <c r="I13064" s="388">
        <v>21</v>
      </c>
      <c r="J13064" s="378">
        <v>3</v>
      </c>
      <c r="K13064" s="381">
        <v>1981</v>
      </c>
      <c r="L13064" s="369">
        <f t="shared" ca="1" si="204"/>
        <v>43</v>
      </c>
      <c r="M13064" s="299" t="s">
        <v>17337</v>
      </c>
      <c r="N13064" s="10" t="s">
        <v>28854</v>
      </c>
      <c r="O13064" s="389" t="s">
        <v>32443</v>
      </c>
      <c r="P13064" s="386">
        <v>44069</v>
      </c>
    </row>
    <row r="13065" spans="1:16" s="8" customFormat="1" ht="15" customHeight="1" x14ac:dyDescent="0.25">
      <c r="A13065" s="362" t="s">
        <v>27</v>
      </c>
      <c r="B13065" s="362" t="s">
        <v>22116</v>
      </c>
      <c r="C13065" s="340" t="s">
        <v>32814</v>
      </c>
      <c r="D13065" s="362" t="s">
        <v>33307</v>
      </c>
      <c r="E13065" s="362">
        <v>32</v>
      </c>
      <c r="F13065" s="364">
        <v>44422523</v>
      </c>
      <c r="G13065" s="363">
        <v>27444225233</v>
      </c>
      <c r="H13065" s="365">
        <v>37556</v>
      </c>
      <c r="I13065" s="388">
        <v>27</v>
      </c>
      <c r="J13065" s="378">
        <v>10</v>
      </c>
      <c r="K13065" s="381">
        <v>2002</v>
      </c>
      <c r="L13065" s="369">
        <f t="shared" ca="1" si="204"/>
        <v>21</v>
      </c>
      <c r="M13065" s="299" t="s">
        <v>17337</v>
      </c>
      <c r="N13065" s="10" t="s">
        <v>28854</v>
      </c>
      <c r="O13065" s="389" t="s">
        <v>29382</v>
      </c>
      <c r="P13065" s="386">
        <v>44048</v>
      </c>
    </row>
    <row r="13066" spans="1:16" s="8" customFormat="1" ht="15" customHeight="1" x14ac:dyDescent="0.25">
      <c r="A13066" s="362" t="s">
        <v>46</v>
      </c>
      <c r="B13066" s="362" t="s">
        <v>22116</v>
      </c>
      <c r="C13066" s="340" t="s">
        <v>28201</v>
      </c>
      <c r="D13066" s="362" t="s">
        <v>28200</v>
      </c>
      <c r="E13066" s="362">
        <v>30</v>
      </c>
      <c r="F13066" s="364">
        <v>28327795</v>
      </c>
      <c r="G13066" s="363">
        <v>27283277955</v>
      </c>
      <c r="H13066" s="365">
        <v>29772</v>
      </c>
      <c r="I13066" s="388">
        <v>5</v>
      </c>
      <c r="J13066" s="378">
        <v>7</v>
      </c>
      <c r="K13066" s="381">
        <v>1981</v>
      </c>
      <c r="L13066" s="369">
        <f t="shared" ca="1" si="204"/>
        <v>42</v>
      </c>
      <c r="M13066" s="299" t="s">
        <v>17337</v>
      </c>
      <c r="N13066" s="10" t="s">
        <v>28854</v>
      </c>
      <c r="O13066" s="389" t="s">
        <v>29352</v>
      </c>
      <c r="P13066" s="386">
        <v>42767</v>
      </c>
    </row>
    <row r="13067" spans="1:16" s="8" customFormat="1" ht="15" customHeight="1" x14ac:dyDescent="0.25">
      <c r="A13067" s="362" t="s">
        <v>27</v>
      </c>
      <c r="B13067" s="362" t="s">
        <v>22116</v>
      </c>
      <c r="C13067" s="340" t="s">
        <v>36745</v>
      </c>
      <c r="D13067" s="362" t="s">
        <v>36746</v>
      </c>
      <c r="E13067" s="362">
        <v>15</v>
      </c>
      <c r="F13067" s="364">
        <v>33409572</v>
      </c>
      <c r="G13067" s="363">
        <v>27334095725</v>
      </c>
      <c r="H13067" s="365">
        <v>32099</v>
      </c>
      <c r="I13067" s="388">
        <v>18</v>
      </c>
      <c r="J13067" s="378">
        <v>11</v>
      </c>
      <c r="K13067" s="381">
        <v>1987</v>
      </c>
      <c r="L13067" s="369">
        <f t="shared" ca="1" si="204"/>
        <v>36</v>
      </c>
      <c r="M13067" s="299" t="s">
        <v>17337</v>
      </c>
      <c r="N13067" s="10" t="s">
        <v>28854</v>
      </c>
      <c r="O13067" s="389" t="s">
        <v>36762</v>
      </c>
      <c r="P13067" s="386">
        <v>44527</v>
      </c>
    </row>
    <row r="13068" spans="1:16" s="8" customFormat="1" ht="15" customHeight="1" x14ac:dyDescent="0.25">
      <c r="A13068" s="362" t="s">
        <v>27</v>
      </c>
      <c r="B13068" s="362" t="s">
        <v>22116</v>
      </c>
      <c r="C13068" s="340" t="s">
        <v>39657</v>
      </c>
      <c r="D13068" s="362" t="s">
        <v>39681</v>
      </c>
      <c r="E13068" s="362">
        <v>30</v>
      </c>
      <c r="F13068" s="364">
        <v>29502623</v>
      </c>
      <c r="G13068" s="363">
        <v>27029502630</v>
      </c>
      <c r="H13068" s="365">
        <v>30077</v>
      </c>
      <c r="I13068" s="388">
        <v>6</v>
      </c>
      <c r="J13068" s="378">
        <v>5</v>
      </c>
      <c r="K13068" s="381">
        <v>1982</v>
      </c>
      <c r="L13068" s="369">
        <f t="shared" ca="1" si="204"/>
        <v>41</v>
      </c>
      <c r="M13068" s="299" t="s">
        <v>17337</v>
      </c>
      <c r="N13068" s="10" t="s">
        <v>28854</v>
      </c>
      <c r="O13068" s="389" t="s">
        <v>39542</v>
      </c>
      <c r="P13068" s="386">
        <v>44629</v>
      </c>
    </row>
    <row r="13069" spans="1:16" s="8" customFormat="1" ht="15" customHeight="1" x14ac:dyDescent="0.25">
      <c r="A13069" s="362" t="s">
        <v>27</v>
      </c>
      <c r="B13069" s="362" t="s">
        <v>22116</v>
      </c>
      <c r="C13069" s="340" t="s">
        <v>28198</v>
      </c>
      <c r="D13069" s="362" t="s">
        <v>28197</v>
      </c>
      <c r="E13069" s="362">
        <v>14</v>
      </c>
      <c r="F13069" s="364">
        <v>44891346</v>
      </c>
      <c r="G13069" s="363">
        <v>27448913460</v>
      </c>
      <c r="H13069" s="365">
        <v>37809</v>
      </c>
      <c r="I13069" s="388">
        <v>7</v>
      </c>
      <c r="J13069" s="378">
        <v>7</v>
      </c>
      <c r="K13069" s="381">
        <v>2003</v>
      </c>
      <c r="L13069" s="369">
        <f t="shared" ca="1" si="204"/>
        <v>20</v>
      </c>
      <c r="M13069" s="299" t="s">
        <v>17337</v>
      </c>
      <c r="N13069" s="10" t="s">
        <v>28854</v>
      </c>
      <c r="O13069" s="389" t="s">
        <v>35660</v>
      </c>
      <c r="P13069" s="386">
        <v>40635</v>
      </c>
    </row>
    <row r="13070" spans="1:16" s="8" customFormat="1" ht="15" customHeight="1" x14ac:dyDescent="0.25">
      <c r="A13070" s="362" t="s">
        <v>27</v>
      </c>
      <c r="B13070" s="362" t="s">
        <v>22116</v>
      </c>
      <c r="C13070" s="340" t="s">
        <v>28196</v>
      </c>
      <c r="D13070" s="362" t="s">
        <v>28195</v>
      </c>
      <c r="E13070" s="362">
        <v>16</v>
      </c>
      <c r="F13070" s="364">
        <v>16510210</v>
      </c>
      <c r="G13070" s="363">
        <v>27165102105</v>
      </c>
      <c r="H13070" s="365">
        <v>23084</v>
      </c>
      <c r="I13070" s="388">
        <v>14</v>
      </c>
      <c r="J13070" s="378">
        <v>3</v>
      </c>
      <c r="K13070" s="381">
        <v>1963</v>
      </c>
      <c r="L13070" s="369">
        <f t="shared" ca="1" si="204"/>
        <v>61</v>
      </c>
      <c r="M13070" s="299" t="s">
        <v>40176</v>
      </c>
      <c r="N13070" s="10" t="s">
        <v>28854</v>
      </c>
      <c r="O13070" s="389" t="s">
        <v>30738</v>
      </c>
      <c r="P13070" s="386">
        <v>41415</v>
      </c>
    </row>
    <row r="13071" spans="1:16" s="8" customFormat="1" ht="15" customHeight="1" x14ac:dyDescent="0.25">
      <c r="A13071" s="362" t="s">
        <v>78</v>
      </c>
      <c r="B13071" s="362" t="s">
        <v>22116</v>
      </c>
      <c r="C13071" s="340" t="s">
        <v>28191</v>
      </c>
      <c r="D13071" s="362" t="s">
        <v>28190</v>
      </c>
      <c r="E13071" s="362">
        <v>30</v>
      </c>
      <c r="F13071" s="364">
        <v>35569524</v>
      </c>
      <c r="G13071" s="363">
        <v>27355695242</v>
      </c>
      <c r="H13071" s="365">
        <v>33060</v>
      </c>
      <c r="I13071" s="388">
        <v>6</v>
      </c>
      <c r="J13071" s="378">
        <v>7</v>
      </c>
      <c r="K13071" s="381">
        <v>1990</v>
      </c>
      <c r="L13071" s="369">
        <f t="shared" ca="1" si="204"/>
        <v>33</v>
      </c>
      <c r="M13071" s="299" t="s">
        <v>17337</v>
      </c>
      <c r="N13071" s="10" t="s">
        <v>28854</v>
      </c>
      <c r="O13071" s="389" t="s">
        <v>38433</v>
      </c>
      <c r="P13071" s="386">
        <v>39235</v>
      </c>
    </row>
    <row r="13072" spans="1:16" s="8" customFormat="1" ht="15" customHeight="1" x14ac:dyDescent="0.25">
      <c r="A13072" s="362" t="s">
        <v>252</v>
      </c>
      <c r="B13072" s="362" t="s">
        <v>22116</v>
      </c>
      <c r="C13072" s="340" t="s">
        <v>28189</v>
      </c>
      <c r="D13072" s="362" t="s">
        <v>28188</v>
      </c>
      <c r="E13072" s="362">
        <v>30</v>
      </c>
      <c r="F13072" s="364">
        <v>21849218</v>
      </c>
      <c r="G13072" s="363">
        <v>27218492180</v>
      </c>
      <c r="H13072" s="365">
        <v>25943</v>
      </c>
      <c r="I13072" s="388">
        <v>10</v>
      </c>
      <c r="J13072" s="378">
        <v>1</v>
      </c>
      <c r="K13072" s="381">
        <v>1971</v>
      </c>
      <c r="L13072" s="369">
        <f t="shared" ca="1" si="204"/>
        <v>53</v>
      </c>
      <c r="M13072" s="299" t="s">
        <v>17470</v>
      </c>
      <c r="N13072" s="10" t="s">
        <v>28854</v>
      </c>
      <c r="O13072" s="389" t="s">
        <v>29362</v>
      </c>
      <c r="P13072" s="386">
        <v>42401</v>
      </c>
    </row>
    <row r="13073" spans="1:16" s="8" customFormat="1" ht="15" customHeight="1" x14ac:dyDescent="0.25">
      <c r="A13073" s="362" t="s">
        <v>46</v>
      </c>
      <c r="B13073" s="362" t="s">
        <v>22116</v>
      </c>
      <c r="C13073" s="340" t="s">
        <v>28187</v>
      </c>
      <c r="D13073" s="362" t="s">
        <v>28186</v>
      </c>
      <c r="E13073" s="362">
        <v>30</v>
      </c>
      <c r="F13073" s="364">
        <v>26738862</v>
      </c>
      <c r="G13073" s="363">
        <v>27267388623</v>
      </c>
      <c r="H13073" s="365">
        <v>25739</v>
      </c>
      <c r="I13073" s="388">
        <v>20</v>
      </c>
      <c r="J13073" s="378">
        <v>6</v>
      </c>
      <c r="K13073" s="381">
        <v>1970</v>
      </c>
      <c r="L13073" s="369">
        <f t="shared" ca="1" si="204"/>
        <v>53</v>
      </c>
      <c r="M13073" s="299" t="s">
        <v>40176</v>
      </c>
      <c r="N13073" s="10" t="s">
        <v>28854</v>
      </c>
      <c r="O13073" s="389" t="s">
        <v>30754</v>
      </c>
      <c r="P13073" s="386">
        <v>40176</v>
      </c>
    </row>
    <row r="13074" spans="1:16" s="8" customFormat="1" ht="15" customHeight="1" x14ac:dyDescent="0.25">
      <c r="A13074" s="362" t="s">
        <v>27</v>
      </c>
      <c r="B13074" s="362" t="s">
        <v>22116</v>
      </c>
      <c r="C13074" s="340" t="s">
        <v>28185</v>
      </c>
      <c r="D13074" s="362" t="s">
        <v>28184</v>
      </c>
      <c r="E13074" s="362">
        <v>33</v>
      </c>
      <c r="F13074" s="364">
        <v>40127943</v>
      </c>
      <c r="G13074" s="363">
        <v>27401279437</v>
      </c>
      <c r="H13074" s="365">
        <v>35501</v>
      </c>
      <c r="I13074" s="388">
        <v>12</v>
      </c>
      <c r="J13074" s="378">
        <v>3</v>
      </c>
      <c r="K13074" s="381">
        <v>1997</v>
      </c>
      <c r="L13074" s="369">
        <f t="shared" ca="1" si="204"/>
        <v>27</v>
      </c>
      <c r="M13074" s="299" t="s">
        <v>17337</v>
      </c>
      <c r="N13074" s="10" t="s">
        <v>28854</v>
      </c>
      <c r="O13074" s="389" t="s">
        <v>29355</v>
      </c>
      <c r="P13074" s="386">
        <v>42932</v>
      </c>
    </row>
    <row r="13075" spans="1:16" s="8" customFormat="1" ht="15" customHeight="1" x14ac:dyDescent="0.25">
      <c r="A13075" s="362" t="s">
        <v>59</v>
      </c>
      <c r="B13075" s="362" t="s">
        <v>22116</v>
      </c>
      <c r="C13075" s="340" t="s">
        <v>28183</v>
      </c>
      <c r="D13075" s="362" t="s">
        <v>28182</v>
      </c>
      <c r="E13075" s="362">
        <v>34</v>
      </c>
      <c r="F13075" s="364">
        <v>34431521</v>
      </c>
      <c r="G13075" s="363">
        <v>27344315219</v>
      </c>
      <c r="H13075" s="365">
        <v>33137</v>
      </c>
      <c r="I13075" s="388">
        <v>21</v>
      </c>
      <c r="J13075" s="378">
        <v>9</v>
      </c>
      <c r="K13075" s="381">
        <v>1990</v>
      </c>
      <c r="L13075" s="369">
        <f t="shared" ca="1" si="204"/>
        <v>33</v>
      </c>
      <c r="M13075" s="299" t="s">
        <v>17337</v>
      </c>
      <c r="N13075" s="10" t="s">
        <v>28854</v>
      </c>
      <c r="O13075" s="389" t="s">
        <v>30665</v>
      </c>
      <c r="P13075" s="386">
        <v>41410</v>
      </c>
    </row>
    <row r="13076" spans="1:16" s="8" customFormat="1" ht="15" customHeight="1" x14ac:dyDescent="0.25">
      <c r="A13076" s="362" t="s">
        <v>23</v>
      </c>
      <c r="B13076" s="362" t="s">
        <v>22116</v>
      </c>
      <c r="C13076" s="340" t="s">
        <v>28181</v>
      </c>
      <c r="D13076" s="362" t="s">
        <v>28180</v>
      </c>
      <c r="E13076" s="362">
        <v>33</v>
      </c>
      <c r="F13076" s="364">
        <v>29037370</v>
      </c>
      <c r="G13076" s="363">
        <v>27290373706</v>
      </c>
      <c r="H13076" s="365">
        <v>29894</v>
      </c>
      <c r="I13076" s="388">
        <v>4</v>
      </c>
      <c r="J13076" s="378">
        <v>11</v>
      </c>
      <c r="K13076" s="381">
        <v>1981</v>
      </c>
      <c r="L13076" s="369">
        <f t="shared" ca="1" si="204"/>
        <v>42</v>
      </c>
      <c r="M13076" s="299" t="s">
        <v>17337</v>
      </c>
      <c r="N13076" s="10" t="s">
        <v>28854</v>
      </c>
      <c r="O13076" s="389" t="s">
        <v>29340</v>
      </c>
      <c r="P13076" s="386">
        <v>42131</v>
      </c>
    </row>
    <row r="13077" spans="1:16" s="8" customFormat="1" ht="15" customHeight="1" x14ac:dyDescent="0.25">
      <c r="A13077" s="362" t="s">
        <v>23</v>
      </c>
      <c r="B13077" s="362" t="s">
        <v>22116</v>
      </c>
      <c r="C13077" s="340" t="s">
        <v>38380</v>
      </c>
      <c r="D13077" s="362" t="s">
        <v>38415</v>
      </c>
      <c r="E13077" s="362">
        <v>31</v>
      </c>
      <c r="F13077" s="364">
        <v>39442826</v>
      </c>
      <c r="G13077" s="363" t="str">
        <f>23&amp;F13077&amp;4</f>
        <v>23394428264</v>
      </c>
      <c r="H13077" s="365">
        <v>35444</v>
      </c>
      <c r="I13077" s="388">
        <v>14</v>
      </c>
      <c r="J13077" s="378">
        <v>1</v>
      </c>
      <c r="K13077" s="381">
        <v>1997</v>
      </c>
      <c r="L13077" s="369">
        <f t="shared" ca="1" si="204"/>
        <v>27</v>
      </c>
      <c r="M13077" s="299" t="s">
        <v>17337</v>
      </c>
      <c r="N13077" s="10" t="s">
        <v>28854</v>
      </c>
      <c r="O13077" s="389" t="s">
        <v>38556</v>
      </c>
      <c r="P13077" s="386">
        <v>44492</v>
      </c>
    </row>
    <row r="13078" spans="1:16" s="8" customFormat="1" ht="15" customHeight="1" x14ac:dyDescent="0.25">
      <c r="A13078" s="362" t="s">
        <v>33761</v>
      </c>
      <c r="B13078" s="362" t="s">
        <v>22116</v>
      </c>
      <c r="C13078" s="340" t="s">
        <v>28179</v>
      </c>
      <c r="D13078" s="362" t="s">
        <v>28178</v>
      </c>
      <c r="E13078" s="362" t="s">
        <v>33</v>
      </c>
      <c r="F13078" s="364">
        <v>33870873</v>
      </c>
      <c r="G13078" s="363">
        <v>23338708734</v>
      </c>
      <c r="H13078" s="365" t="s">
        <v>177</v>
      </c>
      <c r="I13078" s="388"/>
      <c r="J13078" s="378"/>
      <c r="K13078" s="381"/>
      <c r="L13078" s="369" t="e">
        <f t="shared" ca="1" si="204"/>
        <v>#VALUE!</v>
      </c>
      <c r="M13078" s="299" t="s">
        <v>17337</v>
      </c>
      <c r="N13078" s="10" t="s">
        <v>28854</v>
      </c>
      <c r="O13078" s="389" t="s">
        <v>177</v>
      </c>
      <c r="P13078" s="386" t="s">
        <v>177</v>
      </c>
    </row>
    <row r="13079" spans="1:16" s="8" customFormat="1" ht="15" customHeight="1" x14ac:dyDescent="0.25">
      <c r="A13079" s="362" t="s">
        <v>179</v>
      </c>
      <c r="B13079" s="362" t="s">
        <v>22116</v>
      </c>
      <c r="C13079" s="340" t="s">
        <v>28177</v>
      </c>
      <c r="D13079" s="362" t="s">
        <v>28176</v>
      </c>
      <c r="E13079" s="362">
        <v>34</v>
      </c>
      <c r="F13079" s="364">
        <v>822388</v>
      </c>
      <c r="G13079" s="363">
        <v>2708223888</v>
      </c>
      <c r="H13079" s="365" t="s">
        <v>177</v>
      </c>
      <c r="I13079" s="388"/>
      <c r="J13079" s="378"/>
      <c r="K13079" s="381"/>
      <c r="L13079" s="369" t="e">
        <f t="shared" ca="1" si="204"/>
        <v>#VALUE!</v>
      </c>
      <c r="M13079" s="299" t="s">
        <v>17470</v>
      </c>
      <c r="N13079" s="10" t="s">
        <v>28854</v>
      </c>
      <c r="O13079" s="389" t="s">
        <v>35550</v>
      </c>
      <c r="P13079" s="386">
        <v>40341</v>
      </c>
    </row>
    <row r="13080" spans="1:16" s="8" customFormat="1" ht="15" customHeight="1" x14ac:dyDescent="0.25">
      <c r="A13080" s="362" t="s">
        <v>800</v>
      </c>
      <c r="B13080" s="362" t="s">
        <v>22116</v>
      </c>
      <c r="C13080" s="340" t="s">
        <v>28175</v>
      </c>
      <c r="D13080" s="362" t="s">
        <v>28174</v>
      </c>
      <c r="E13080" s="362">
        <v>35</v>
      </c>
      <c r="F13080" s="364">
        <v>40459941</v>
      </c>
      <c r="G13080" s="363">
        <v>27404599416</v>
      </c>
      <c r="H13080" s="365">
        <v>35638</v>
      </c>
      <c r="I13080" s="388">
        <v>27</v>
      </c>
      <c r="J13080" s="378">
        <v>7</v>
      </c>
      <c r="K13080" s="381">
        <v>1997</v>
      </c>
      <c r="L13080" s="369">
        <f t="shared" ca="1" si="204"/>
        <v>26</v>
      </c>
      <c r="M13080" s="299" t="s">
        <v>17337</v>
      </c>
      <c r="N13080" s="10" t="s">
        <v>28854</v>
      </c>
      <c r="O13080" s="389" t="s">
        <v>35977</v>
      </c>
      <c r="P13080" s="386">
        <v>42215</v>
      </c>
    </row>
    <row r="13081" spans="1:16" s="8" customFormat="1" ht="15" customHeight="1" x14ac:dyDescent="0.25">
      <c r="A13081" s="362" t="s">
        <v>46</v>
      </c>
      <c r="B13081" s="362" t="s">
        <v>22116</v>
      </c>
      <c r="C13081" s="340" t="s">
        <v>28173</v>
      </c>
      <c r="D13081" s="362" t="s">
        <v>28172</v>
      </c>
      <c r="E13081" s="362">
        <v>30</v>
      </c>
      <c r="F13081" s="364">
        <v>36068954</v>
      </c>
      <c r="G13081" s="363">
        <v>27360689544</v>
      </c>
      <c r="H13081" s="365">
        <v>33500</v>
      </c>
      <c r="I13081" s="388">
        <v>19</v>
      </c>
      <c r="J13081" s="378">
        <v>9</v>
      </c>
      <c r="K13081" s="381">
        <v>1991</v>
      </c>
      <c r="L13081" s="369">
        <f t="shared" ca="1" si="204"/>
        <v>32</v>
      </c>
      <c r="M13081" s="299" t="s">
        <v>17337</v>
      </c>
      <c r="N13081" s="10" t="s">
        <v>28854</v>
      </c>
      <c r="O13081" s="389" t="s">
        <v>30738</v>
      </c>
      <c r="P13081" s="386">
        <v>41819</v>
      </c>
    </row>
    <row r="13082" spans="1:16" s="8" customFormat="1" ht="15" customHeight="1" x14ac:dyDescent="0.25">
      <c r="A13082" s="362" t="s">
        <v>27</v>
      </c>
      <c r="B13082" s="362" t="s">
        <v>22116</v>
      </c>
      <c r="C13082" s="340" t="s">
        <v>35509</v>
      </c>
      <c r="D13082" s="362" t="s">
        <v>35510</v>
      </c>
      <c r="E13082" s="362">
        <v>30</v>
      </c>
      <c r="F13082" s="364">
        <v>34028534</v>
      </c>
      <c r="G13082" s="363">
        <v>23340285344</v>
      </c>
      <c r="H13082" s="365">
        <v>32379</v>
      </c>
      <c r="I13082" s="388">
        <v>24</v>
      </c>
      <c r="J13082" s="378">
        <v>8</v>
      </c>
      <c r="K13082" s="381">
        <v>1988</v>
      </c>
      <c r="L13082" s="369">
        <f t="shared" ca="1" si="204"/>
        <v>35</v>
      </c>
      <c r="M13082" s="299" t="s">
        <v>17337</v>
      </c>
      <c r="N13082" s="10" t="s">
        <v>28854</v>
      </c>
      <c r="O13082" s="389" t="s">
        <v>35341</v>
      </c>
      <c r="P13082" s="386">
        <v>44450</v>
      </c>
    </row>
    <row r="13083" spans="1:16" s="8" customFormat="1" ht="15" customHeight="1" x14ac:dyDescent="0.25">
      <c r="A13083" s="362" t="s">
        <v>23</v>
      </c>
      <c r="B13083" s="362" t="s">
        <v>22116</v>
      </c>
      <c r="C13083" s="340" t="s">
        <v>28171</v>
      </c>
      <c r="D13083" s="362" t="s">
        <v>28170</v>
      </c>
      <c r="E13083" s="362">
        <v>33</v>
      </c>
      <c r="F13083" s="364">
        <v>25656776</v>
      </c>
      <c r="G13083" s="363">
        <v>27256567763</v>
      </c>
      <c r="H13083" s="365">
        <v>28268</v>
      </c>
      <c r="I13083" s="388">
        <v>23</v>
      </c>
      <c r="J13083" s="378">
        <v>5</v>
      </c>
      <c r="K13083" s="381">
        <v>1977</v>
      </c>
      <c r="L13083" s="369">
        <f t="shared" ca="1" si="204"/>
        <v>46</v>
      </c>
      <c r="M13083" s="299" t="s">
        <v>17337</v>
      </c>
      <c r="N13083" s="10" t="s">
        <v>28854</v>
      </c>
      <c r="O13083" s="389" t="s">
        <v>29325</v>
      </c>
      <c r="P13083" s="386">
        <v>43090</v>
      </c>
    </row>
    <row r="13084" spans="1:16" s="8" customFormat="1" ht="15" customHeight="1" x14ac:dyDescent="0.25">
      <c r="A13084" s="362" t="s">
        <v>33761</v>
      </c>
      <c r="B13084" s="362" t="s">
        <v>22116</v>
      </c>
      <c r="C13084" s="340" t="s">
        <v>28169</v>
      </c>
      <c r="D13084" s="362" t="s">
        <v>28168</v>
      </c>
      <c r="E13084" s="362">
        <v>32</v>
      </c>
      <c r="F13084" s="364">
        <v>29418588</v>
      </c>
      <c r="G13084" s="363">
        <v>27294185882</v>
      </c>
      <c r="H13084" s="365">
        <v>30059</v>
      </c>
      <c r="I13084" s="388">
        <v>18</v>
      </c>
      <c r="J13084" s="378">
        <v>4</v>
      </c>
      <c r="K13084" s="381">
        <v>1982</v>
      </c>
      <c r="L13084" s="369">
        <f t="shared" ca="1" si="204"/>
        <v>42</v>
      </c>
      <c r="M13084" s="299" t="s">
        <v>17337</v>
      </c>
      <c r="N13084" s="10" t="s">
        <v>28854</v>
      </c>
      <c r="O13084" s="389" t="s">
        <v>30745</v>
      </c>
      <c r="P13084" s="386">
        <v>40949</v>
      </c>
    </row>
    <row r="13085" spans="1:16" s="8" customFormat="1" ht="15" customHeight="1" x14ac:dyDescent="0.25">
      <c r="A13085" s="362" t="s">
        <v>27</v>
      </c>
      <c r="B13085" s="362" t="s">
        <v>22116</v>
      </c>
      <c r="C13085" s="340" t="s">
        <v>28167</v>
      </c>
      <c r="D13085" s="362" t="s">
        <v>28166</v>
      </c>
      <c r="E13085" s="362">
        <v>30</v>
      </c>
      <c r="F13085" s="364">
        <v>32820635</v>
      </c>
      <c r="G13085" s="363">
        <v>27328206353</v>
      </c>
      <c r="H13085" s="365">
        <v>31792</v>
      </c>
      <c r="I13085" s="388">
        <v>15</v>
      </c>
      <c r="J13085" s="378">
        <v>1</v>
      </c>
      <c r="K13085" s="381">
        <v>1987</v>
      </c>
      <c r="L13085" s="369">
        <f t="shared" ca="1" si="204"/>
        <v>37</v>
      </c>
      <c r="M13085" s="299" t="s">
        <v>17337</v>
      </c>
      <c r="N13085" s="10" t="s">
        <v>28854</v>
      </c>
      <c r="O13085" s="389" t="s">
        <v>30775</v>
      </c>
      <c r="P13085" s="386">
        <v>40548</v>
      </c>
    </row>
    <row r="13086" spans="1:16" s="8" customFormat="1" ht="15" customHeight="1" x14ac:dyDescent="0.25">
      <c r="A13086" s="362" t="s">
        <v>193</v>
      </c>
      <c r="B13086" s="362" t="s">
        <v>22116</v>
      </c>
      <c r="C13086" s="340" t="s">
        <v>28165</v>
      </c>
      <c r="D13086" s="362" t="s">
        <v>28164</v>
      </c>
      <c r="E13086" s="362" t="s">
        <v>30</v>
      </c>
      <c r="F13086" s="364">
        <v>13505595</v>
      </c>
      <c r="G13086" s="363">
        <v>27135055951</v>
      </c>
      <c r="H13086" s="365">
        <v>22018</v>
      </c>
      <c r="I13086" s="388">
        <v>12</v>
      </c>
      <c r="J13086" s="378">
        <v>4</v>
      </c>
      <c r="K13086" s="381">
        <v>1960</v>
      </c>
      <c r="L13086" s="369">
        <f t="shared" ca="1" si="204"/>
        <v>64</v>
      </c>
      <c r="M13086" s="299" t="s">
        <v>17470</v>
      </c>
      <c r="N13086" s="10" t="s">
        <v>28854</v>
      </c>
      <c r="O13086" s="389" t="s">
        <v>177</v>
      </c>
      <c r="P13086" s="386" t="s">
        <v>177</v>
      </c>
    </row>
    <row r="13087" spans="1:16" s="8" customFormat="1" ht="15" customHeight="1" x14ac:dyDescent="0.25">
      <c r="A13087" s="362" t="s">
        <v>27</v>
      </c>
      <c r="B13087" s="362" t="s">
        <v>22116</v>
      </c>
      <c r="C13087" s="340" t="s">
        <v>28163</v>
      </c>
      <c r="D13087" s="362" t="s">
        <v>28162</v>
      </c>
      <c r="E13087" s="362">
        <v>30</v>
      </c>
      <c r="F13087" s="364">
        <v>30401479</v>
      </c>
      <c r="G13087" s="363">
        <v>27304014798</v>
      </c>
      <c r="H13087" s="365" t="s">
        <v>177</v>
      </c>
      <c r="I13087" s="388"/>
      <c r="J13087" s="378"/>
      <c r="K13087" s="381"/>
      <c r="L13087" s="369" t="e">
        <f t="shared" ca="1" si="204"/>
        <v>#VALUE!</v>
      </c>
      <c r="M13087" s="299" t="s">
        <v>22252</v>
      </c>
      <c r="N13087" s="10" t="s">
        <v>28854</v>
      </c>
      <c r="O13087" s="389" t="s">
        <v>29358</v>
      </c>
      <c r="P13087" s="386">
        <v>43118</v>
      </c>
    </row>
    <row r="13088" spans="1:16" s="8" customFormat="1" ht="15" customHeight="1" x14ac:dyDescent="0.25">
      <c r="A13088" s="362">
        <v>17</v>
      </c>
      <c r="B13088" s="362" t="s">
        <v>22116</v>
      </c>
      <c r="C13088" s="340" t="s">
        <v>35475</v>
      </c>
      <c r="D13088" s="362" t="s">
        <v>35479</v>
      </c>
      <c r="E13088" s="362">
        <v>33</v>
      </c>
      <c r="F13088" s="364">
        <v>29803621</v>
      </c>
      <c r="G13088" s="363">
        <v>27298036210</v>
      </c>
      <c r="H13088" s="365">
        <v>30234</v>
      </c>
      <c r="I13088" s="388">
        <v>10</v>
      </c>
      <c r="J13088" s="378">
        <v>10</v>
      </c>
      <c r="K13088" s="381">
        <v>1982</v>
      </c>
      <c r="L13088" s="369">
        <f t="shared" ca="1" si="204"/>
        <v>41</v>
      </c>
      <c r="M13088" s="299" t="s">
        <v>17337</v>
      </c>
      <c r="N13088" s="10" t="s">
        <v>28854</v>
      </c>
      <c r="O13088" s="389" t="s">
        <v>35341</v>
      </c>
      <c r="P13088" s="386">
        <v>44474</v>
      </c>
    </row>
    <row r="13089" spans="1:16" s="8" customFormat="1" ht="15" customHeight="1" x14ac:dyDescent="0.25">
      <c r="A13089" s="362" t="s">
        <v>27</v>
      </c>
      <c r="B13089" s="362" t="s">
        <v>22116</v>
      </c>
      <c r="C13089" s="340" t="s">
        <v>28161</v>
      </c>
      <c r="D13089" s="362" t="s">
        <v>28160</v>
      </c>
      <c r="E13089" s="362">
        <v>30</v>
      </c>
      <c r="F13089" s="364">
        <v>40135561</v>
      </c>
      <c r="G13089" s="363">
        <v>27401355613</v>
      </c>
      <c r="H13089" s="365">
        <v>35509</v>
      </c>
      <c r="I13089" s="388">
        <v>20</v>
      </c>
      <c r="J13089" s="378">
        <v>3</v>
      </c>
      <c r="K13089" s="381">
        <v>1997</v>
      </c>
      <c r="L13089" s="369">
        <f t="shared" ca="1" si="204"/>
        <v>27</v>
      </c>
      <c r="M13089" s="299" t="s">
        <v>17337</v>
      </c>
      <c r="N13089" s="10" t="s">
        <v>28854</v>
      </c>
      <c r="O13089" s="389" t="s">
        <v>35851</v>
      </c>
      <c r="P13089" s="386">
        <v>41878</v>
      </c>
    </row>
    <row r="13090" spans="1:16" s="8" customFormat="1" ht="15" customHeight="1" x14ac:dyDescent="0.25">
      <c r="A13090" s="362" t="s">
        <v>46</v>
      </c>
      <c r="B13090" s="362" t="s">
        <v>22116</v>
      </c>
      <c r="C13090" s="340" t="s">
        <v>28159</v>
      </c>
      <c r="D13090" s="362" t="s">
        <v>28158</v>
      </c>
      <c r="E13090" s="362">
        <v>33</v>
      </c>
      <c r="F13090" s="364">
        <v>5082156</v>
      </c>
      <c r="G13090" s="363">
        <v>27050821566</v>
      </c>
      <c r="H13090" s="365">
        <v>16560</v>
      </c>
      <c r="I13090" s="388">
        <v>3</v>
      </c>
      <c r="J13090" s="378">
        <v>5</v>
      </c>
      <c r="K13090" s="381">
        <v>1945</v>
      </c>
      <c r="L13090" s="369">
        <f t="shared" ca="1" si="204"/>
        <v>78</v>
      </c>
      <c r="M13090" s="299" t="s">
        <v>40176</v>
      </c>
      <c r="N13090" s="10" t="s">
        <v>28854</v>
      </c>
      <c r="O13090" s="389" t="s">
        <v>31039</v>
      </c>
      <c r="P13090" s="386">
        <v>42257</v>
      </c>
    </row>
    <row r="13091" spans="1:16" s="8" customFormat="1" ht="15" customHeight="1" x14ac:dyDescent="0.25">
      <c r="A13091" s="362" t="s">
        <v>172</v>
      </c>
      <c r="B13091" s="362" t="s">
        <v>22116</v>
      </c>
      <c r="C13091" s="340" t="s">
        <v>38202</v>
      </c>
      <c r="D13091" s="362" t="s">
        <v>38204</v>
      </c>
      <c r="E13091" s="362">
        <v>30</v>
      </c>
      <c r="F13091" s="364">
        <v>33918527</v>
      </c>
      <c r="G13091" s="363">
        <v>27339185277</v>
      </c>
      <c r="H13091" s="365">
        <v>32490</v>
      </c>
      <c r="I13091" s="388">
        <v>13</v>
      </c>
      <c r="J13091" s="378">
        <v>12</v>
      </c>
      <c r="K13091" s="381">
        <v>1988</v>
      </c>
      <c r="L13091" s="369">
        <f t="shared" ca="1" si="204"/>
        <v>35</v>
      </c>
      <c r="M13091" s="299" t="s">
        <v>17337</v>
      </c>
      <c r="N13091" s="10" t="s">
        <v>28854</v>
      </c>
      <c r="O13091" s="389" t="s">
        <v>38050</v>
      </c>
      <c r="P13091" s="386">
        <v>44753</v>
      </c>
    </row>
    <row r="13092" spans="1:16" s="8" customFormat="1" ht="15" customHeight="1" x14ac:dyDescent="0.25">
      <c r="A13092" s="362" t="s">
        <v>27</v>
      </c>
      <c r="B13092" s="362" t="s">
        <v>22116</v>
      </c>
      <c r="C13092" s="340" t="s">
        <v>35951</v>
      </c>
      <c r="D13092" s="362" t="s">
        <v>35952</v>
      </c>
      <c r="E13092" s="362">
        <v>34</v>
      </c>
      <c r="F13092" s="364">
        <v>40460462</v>
      </c>
      <c r="G13092" s="363">
        <v>27404604622</v>
      </c>
      <c r="H13092" s="365">
        <v>35601</v>
      </c>
      <c r="I13092" s="388">
        <v>20</v>
      </c>
      <c r="J13092" s="378">
        <v>6</v>
      </c>
      <c r="K13092" s="381">
        <v>1997</v>
      </c>
      <c r="L13092" s="369">
        <f t="shared" ca="1" si="204"/>
        <v>26</v>
      </c>
      <c r="M13092" s="299" t="s">
        <v>17337</v>
      </c>
      <c r="N13092" s="10" t="s">
        <v>28854</v>
      </c>
      <c r="O13092" s="389" t="s">
        <v>35535</v>
      </c>
      <c r="P13092" s="386">
        <v>44434</v>
      </c>
    </row>
    <row r="13093" spans="1:16" s="8" customFormat="1" ht="15" customHeight="1" x14ac:dyDescent="0.25">
      <c r="A13093" s="362" t="s">
        <v>27</v>
      </c>
      <c r="B13093" s="362" t="s">
        <v>22116</v>
      </c>
      <c r="C13093" s="340" t="s">
        <v>28157</v>
      </c>
      <c r="D13093" s="362" t="s">
        <v>28156</v>
      </c>
      <c r="E13093" s="362">
        <v>31</v>
      </c>
      <c r="F13093" s="364">
        <v>13156454</v>
      </c>
      <c r="G13093" s="363">
        <v>27131564541</v>
      </c>
      <c r="H13093" s="365">
        <v>21578</v>
      </c>
      <c r="I13093" s="388">
        <v>28</v>
      </c>
      <c r="J13093" s="378">
        <v>1</v>
      </c>
      <c r="K13093" s="381">
        <v>1959</v>
      </c>
      <c r="L13093" s="369">
        <f t="shared" ca="1" si="204"/>
        <v>65</v>
      </c>
      <c r="M13093" s="299" t="s">
        <v>17337</v>
      </c>
      <c r="N13093" s="10" t="s">
        <v>28854</v>
      </c>
      <c r="O13093" s="389" t="s">
        <v>33560</v>
      </c>
      <c r="P13093" s="386" t="s">
        <v>177</v>
      </c>
    </row>
    <row r="13094" spans="1:16" s="8" customFormat="1" ht="15" customHeight="1" x14ac:dyDescent="0.25">
      <c r="A13094" s="362">
        <v>24</v>
      </c>
      <c r="B13094" s="362" t="s">
        <v>22116</v>
      </c>
      <c r="C13094" s="340" t="s">
        <v>33201</v>
      </c>
      <c r="D13094" s="362" t="s">
        <v>32664</v>
      </c>
      <c r="E13094" s="362">
        <v>30</v>
      </c>
      <c r="F13094" s="364">
        <v>49887365</v>
      </c>
      <c r="G13094" s="363">
        <v>27498873656</v>
      </c>
      <c r="H13094" s="365">
        <v>40148</v>
      </c>
      <c r="I13094" s="388">
        <v>1</v>
      </c>
      <c r="J13094" s="378">
        <v>12</v>
      </c>
      <c r="K13094" s="381">
        <v>2009</v>
      </c>
      <c r="L13094" s="369">
        <f t="shared" ca="1" si="204"/>
        <v>14</v>
      </c>
      <c r="M13094" s="299" t="s">
        <v>32853</v>
      </c>
      <c r="N13094" s="10" t="s">
        <v>28854</v>
      </c>
      <c r="O13094" s="389" t="s">
        <v>33567</v>
      </c>
      <c r="P13094" s="386">
        <v>44506</v>
      </c>
    </row>
    <row r="13095" spans="1:16" s="8" customFormat="1" ht="15" customHeight="1" x14ac:dyDescent="0.25">
      <c r="A13095" s="362" t="s">
        <v>27</v>
      </c>
      <c r="B13095" s="362" t="s">
        <v>22116</v>
      </c>
      <c r="C13095" s="340" t="s">
        <v>28155</v>
      </c>
      <c r="D13095" s="362" t="s">
        <v>28154</v>
      </c>
      <c r="E13095" s="362">
        <v>33</v>
      </c>
      <c r="F13095" s="364">
        <v>33326160</v>
      </c>
      <c r="G13095" s="363">
        <v>27333261605</v>
      </c>
      <c r="H13095" s="365">
        <v>32054</v>
      </c>
      <c r="I13095" s="388">
        <v>4</v>
      </c>
      <c r="J13095" s="378">
        <v>10</v>
      </c>
      <c r="K13095" s="381">
        <v>1987</v>
      </c>
      <c r="L13095" s="369">
        <f t="shared" ca="1" si="204"/>
        <v>36</v>
      </c>
      <c r="M13095" s="299" t="s">
        <v>17337</v>
      </c>
      <c r="N13095" s="10" t="s">
        <v>28854</v>
      </c>
      <c r="O13095" s="389" t="s">
        <v>29336</v>
      </c>
      <c r="P13095" s="386">
        <v>43116</v>
      </c>
    </row>
    <row r="13096" spans="1:16" s="8" customFormat="1" ht="15" customHeight="1" x14ac:dyDescent="0.25">
      <c r="A13096" s="362" t="s">
        <v>46</v>
      </c>
      <c r="B13096" s="362" t="s">
        <v>22116</v>
      </c>
      <c r="C13096" s="340" t="s">
        <v>28153</v>
      </c>
      <c r="D13096" s="362" t="s">
        <v>28152</v>
      </c>
      <c r="E13096" s="362">
        <v>33</v>
      </c>
      <c r="F13096" s="364">
        <v>39416472</v>
      </c>
      <c r="G13096" s="363">
        <v>27394164726</v>
      </c>
      <c r="H13096" s="365">
        <v>35125</v>
      </c>
      <c r="I13096" s="388">
        <v>1</v>
      </c>
      <c r="J13096" s="378">
        <v>3</v>
      </c>
      <c r="K13096" s="381">
        <v>1996</v>
      </c>
      <c r="L13096" s="369">
        <f t="shared" ca="1" si="204"/>
        <v>28</v>
      </c>
      <c r="M13096" s="299" t="s">
        <v>17337</v>
      </c>
      <c r="N13096" s="10" t="s">
        <v>28854</v>
      </c>
      <c r="O13096" s="389" t="s">
        <v>30842</v>
      </c>
      <c r="P13096" s="386">
        <v>42157</v>
      </c>
    </row>
    <row r="13097" spans="1:16" s="8" customFormat="1" ht="15" customHeight="1" x14ac:dyDescent="0.25">
      <c r="A13097" s="362" t="s">
        <v>27</v>
      </c>
      <c r="B13097" s="362" t="s">
        <v>22116</v>
      </c>
      <c r="C13097" s="340" t="s">
        <v>28151</v>
      </c>
      <c r="D13097" s="362" t="s">
        <v>28150</v>
      </c>
      <c r="E13097" s="362">
        <v>32</v>
      </c>
      <c r="F13097" s="364">
        <v>39391005</v>
      </c>
      <c r="G13097" s="363">
        <v>23393910054</v>
      </c>
      <c r="H13097" s="365">
        <v>35013</v>
      </c>
      <c r="I13097" s="388">
        <v>10</v>
      </c>
      <c r="J13097" s="378">
        <v>11</v>
      </c>
      <c r="K13097" s="381">
        <v>1995</v>
      </c>
      <c r="L13097" s="369">
        <f t="shared" ca="1" si="204"/>
        <v>28</v>
      </c>
      <c r="M13097" s="299" t="s">
        <v>17337</v>
      </c>
      <c r="N13097" s="10" t="s">
        <v>28854</v>
      </c>
      <c r="O13097" s="389" t="s">
        <v>35836</v>
      </c>
      <c r="P13097" s="386">
        <v>40030</v>
      </c>
    </row>
    <row r="13098" spans="1:16" s="8" customFormat="1" ht="15" customHeight="1" x14ac:dyDescent="0.25">
      <c r="A13098" s="362">
        <v>10</v>
      </c>
      <c r="B13098" s="362" t="s">
        <v>22116</v>
      </c>
      <c r="C13098" s="340" t="s">
        <v>38268</v>
      </c>
      <c r="D13098" s="362" t="s">
        <v>38269</v>
      </c>
      <c r="E13098" s="362">
        <v>32</v>
      </c>
      <c r="F13098" s="364">
        <v>40714633</v>
      </c>
      <c r="G13098" s="363">
        <v>27407146331</v>
      </c>
      <c r="H13098" s="365">
        <v>35660</v>
      </c>
      <c r="I13098" s="388">
        <v>18</v>
      </c>
      <c r="J13098" s="378">
        <v>8</v>
      </c>
      <c r="K13098" s="381">
        <v>1997</v>
      </c>
      <c r="L13098" s="369">
        <f t="shared" ca="1" si="204"/>
        <v>26</v>
      </c>
      <c r="M13098" s="299" t="s">
        <v>17337</v>
      </c>
      <c r="N13098" s="10" t="s">
        <v>28854</v>
      </c>
      <c r="O13098" s="389" t="s">
        <v>38280</v>
      </c>
      <c r="P13098" s="386">
        <v>44280</v>
      </c>
    </row>
    <row r="13099" spans="1:16" s="8" customFormat="1" ht="15" customHeight="1" x14ac:dyDescent="0.25">
      <c r="A13099" s="362" t="s">
        <v>27</v>
      </c>
      <c r="B13099" s="362" t="s">
        <v>22116</v>
      </c>
      <c r="C13099" s="340" t="s">
        <v>28149</v>
      </c>
      <c r="D13099" s="362" t="s">
        <v>28148</v>
      </c>
      <c r="E13099" s="362">
        <v>30</v>
      </c>
      <c r="F13099" s="364">
        <v>12302355</v>
      </c>
      <c r="G13099" s="363">
        <v>27123023558</v>
      </c>
      <c r="H13099" s="365">
        <v>20501</v>
      </c>
      <c r="I13099" s="388">
        <v>16</v>
      </c>
      <c r="J13099" s="378">
        <v>2</v>
      </c>
      <c r="K13099" s="381">
        <v>1956</v>
      </c>
      <c r="L13099" s="369">
        <f t="shared" ca="1" si="204"/>
        <v>68</v>
      </c>
      <c r="M13099" s="299" t="s">
        <v>40176</v>
      </c>
      <c r="N13099" s="10" t="s">
        <v>28854</v>
      </c>
      <c r="O13099" s="389" t="s">
        <v>36079</v>
      </c>
      <c r="P13099" s="386">
        <v>41779</v>
      </c>
    </row>
    <row r="13100" spans="1:16" s="8" customFormat="1" ht="15" customHeight="1" x14ac:dyDescent="0.25">
      <c r="A13100" s="362" t="s">
        <v>889</v>
      </c>
      <c r="B13100" s="362" t="s">
        <v>22116</v>
      </c>
      <c r="C13100" s="340" t="s">
        <v>28143</v>
      </c>
      <c r="D13100" s="362" t="s">
        <v>28142</v>
      </c>
      <c r="E13100" s="362">
        <v>30</v>
      </c>
      <c r="F13100" s="364">
        <v>28236325</v>
      </c>
      <c r="G13100" s="363">
        <v>27282363254</v>
      </c>
      <c r="H13100" s="365">
        <v>29579</v>
      </c>
      <c r="I13100" s="388">
        <v>24</v>
      </c>
      <c r="J13100" s="378">
        <v>12</v>
      </c>
      <c r="K13100" s="381">
        <v>1980</v>
      </c>
      <c r="L13100" s="369">
        <f t="shared" ca="1" si="204"/>
        <v>43</v>
      </c>
      <c r="M13100" s="299" t="s">
        <v>17337</v>
      </c>
      <c r="N13100" s="10" t="s">
        <v>28854</v>
      </c>
      <c r="O13100" s="389" t="s">
        <v>29334</v>
      </c>
      <c r="P13100" s="386">
        <v>42244</v>
      </c>
    </row>
    <row r="13101" spans="1:16" s="8" customFormat="1" ht="15" customHeight="1" x14ac:dyDescent="0.25">
      <c r="A13101" s="362" t="s">
        <v>27</v>
      </c>
      <c r="B13101" s="362" t="s">
        <v>22116</v>
      </c>
      <c r="C13101" s="340" t="s">
        <v>31277</v>
      </c>
      <c r="D13101" s="362" t="s">
        <v>31303</v>
      </c>
      <c r="E13101" s="362">
        <v>33</v>
      </c>
      <c r="F13101" s="364">
        <v>39870381</v>
      </c>
      <c r="G13101" s="363">
        <v>27398703818</v>
      </c>
      <c r="H13101" s="365">
        <v>35512</v>
      </c>
      <c r="I13101" s="388">
        <v>23</v>
      </c>
      <c r="J13101" s="378">
        <v>3</v>
      </c>
      <c r="K13101" s="381">
        <v>1997</v>
      </c>
      <c r="L13101" s="369">
        <f t="shared" ca="1" si="204"/>
        <v>27</v>
      </c>
      <c r="M13101" s="299" t="s">
        <v>17337</v>
      </c>
      <c r="N13101" s="10" t="s">
        <v>28854</v>
      </c>
      <c r="O13101" s="389" t="s">
        <v>31211</v>
      </c>
      <c r="P13101" s="386">
        <v>44137</v>
      </c>
    </row>
    <row r="13102" spans="1:16" s="8" customFormat="1" ht="15" customHeight="1" x14ac:dyDescent="0.25">
      <c r="A13102" s="362" t="s">
        <v>27</v>
      </c>
      <c r="B13102" s="362" t="s">
        <v>22116</v>
      </c>
      <c r="C13102" s="340" t="s">
        <v>28141</v>
      </c>
      <c r="D13102" s="362" t="s">
        <v>28140</v>
      </c>
      <c r="E13102" s="362">
        <v>30</v>
      </c>
      <c r="F13102" s="364">
        <v>46991228</v>
      </c>
      <c r="G13102" s="363">
        <v>27469912286</v>
      </c>
      <c r="H13102" s="365">
        <v>38686</v>
      </c>
      <c r="I13102" s="388">
        <v>30</v>
      </c>
      <c r="J13102" s="378">
        <v>11</v>
      </c>
      <c r="K13102" s="381">
        <v>2005</v>
      </c>
      <c r="L13102" s="369">
        <f t="shared" ca="1" si="204"/>
        <v>18</v>
      </c>
      <c r="M13102" s="299" t="s">
        <v>17337</v>
      </c>
      <c r="N13102" s="10" t="s">
        <v>28854</v>
      </c>
      <c r="O13102" s="389" t="s">
        <v>30812</v>
      </c>
      <c r="P13102" s="386" t="s">
        <v>177</v>
      </c>
    </row>
    <row r="13103" spans="1:16" s="8" customFormat="1" ht="15" customHeight="1" x14ac:dyDescent="0.25">
      <c r="A13103" s="362" t="s">
        <v>27</v>
      </c>
      <c r="B13103" s="362" t="s">
        <v>22116</v>
      </c>
      <c r="C13103" s="340" t="s">
        <v>28139</v>
      </c>
      <c r="D13103" s="362" t="s">
        <v>28138</v>
      </c>
      <c r="E13103" s="362">
        <v>33</v>
      </c>
      <c r="F13103" s="364">
        <v>3978184</v>
      </c>
      <c r="G13103" s="363">
        <v>27039781846</v>
      </c>
      <c r="H13103" s="365">
        <v>15045</v>
      </c>
      <c r="I13103" s="388">
        <v>10</v>
      </c>
      <c r="J13103" s="378">
        <v>3</v>
      </c>
      <c r="K13103" s="381">
        <v>1941</v>
      </c>
      <c r="L13103" s="369">
        <f t="shared" ca="1" si="204"/>
        <v>83</v>
      </c>
      <c r="M13103" s="299" t="s">
        <v>40176</v>
      </c>
      <c r="N13103" s="10" t="s">
        <v>28854</v>
      </c>
      <c r="O13103" s="389" t="s">
        <v>30756</v>
      </c>
      <c r="P13103" s="386">
        <v>40282</v>
      </c>
    </row>
    <row r="13104" spans="1:16" s="8" customFormat="1" ht="15" customHeight="1" x14ac:dyDescent="0.25">
      <c r="A13104" s="362" t="s">
        <v>27</v>
      </c>
      <c r="B13104" s="362" t="s">
        <v>22116</v>
      </c>
      <c r="C13104" s="340" t="s">
        <v>28137</v>
      </c>
      <c r="D13104" s="362" t="s">
        <v>28136</v>
      </c>
      <c r="E13104" s="362">
        <v>32</v>
      </c>
      <c r="F13104" s="364">
        <v>33032166</v>
      </c>
      <c r="G13104" s="363">
        <v>27330321666</v>
      </c>
      <c r="H13104" s="365">
        <v>31924</v>
      </c>
      <c r="I13104" s="388">
        <v>27</v>
      </c>
      <c r="J13104" s="378">
        <v>5</v>
      </c>
      <c r="K13104" s="381">
        <v>1987</v>
      </c>
      <c r="L13104" s="369">
        <f t="shared" ca="1" si="204"/>
        <v>36</v>
      </c>
      <c r="M13104" s="299" t="s">
        <v>17337</v>
      </c>
      <c r="N13104" s="10" t="s">
        <v>28854</v>
      </c>
      <c r="O13104" s="389" t="s">
        <v>30797</v>
      </c>
      <c r="P13104" s="386">
        <v>41071</v>
      </c>
    </row>
    <row r="13105" spans="1:16" s="8" customFormat="1" ht="15" customHeight="1" x14ac:dyDescent="0.25">
      <c r="A13105" s="362" t="s">
        <v>27</v>
      </c>
      <c r="B13105" s="362" t="s">
        <v>22116</v>
      </c>
      <c r="C13105" s="340" t="s">
        <v>28135</v>
      </c>
      <c r="D13105" s="362" t="s">
        <v>28134</v>
      </c>
      <c r="E13105" s="362">
        <v>30</v>
      </c>
      <c r="F13105" s="364">
        <v>41063200</v>
      </c>
      <c r="G13105" s="363">
        <v>23410632004</v>
      </c>
      <c r="H13105" s="365">
        <v>35917</v>
      </c>
      <c r="I13105" s="388">
        <v>2</v>
      </c>
      <c r="J13105" s="378">
        <v>5</v>
      </c>
      <c r="K13105" s="381">
        <v>1998</v>
      </c>
      <c r="L13105" s="369">
        <f t="shared" ca="1" si="204"/>
        <v>25</v>
      </c>
      <c r="M13105" s="299" t="s">
        <v>17337</v>
      </c>
      <c r="N13105" s="10" t="s">
        <v>28854</v>
      </c>
      <c r="O13105" s="389" t="s">
        <v>177</v>
      </c>
      <c r="P13105" s="386" t="s">
        <v>177</v>
      </c>
    </row>
    <row r="13106" spans="1:16" s="8" customFormat="1" ht="15" customHeight="1" x14ac:dyDescent="0.25">
      <c r="A13106" s="362" t="s">
        <v>27</v>
      </c>
      <c r="B13106" s="362" t="s">
        <v>22116</v>
      </c>
      <c r="C13106" s="340" t="s">
        <v>28133</v>
      </c>
      <c r="D13106" s="362" t="s">
        <v>28132</v>
      </c>
      <c r="E13106" s="362">
        <v>34</v>
      </c>
      <c r="F13106" s="364">
        <v>92967768</v>
      </c>
      <c r="G13106" s="363">
        <v>23929677684</v>
      </c>
      <c r="H13106" s="365">
        <v>20486</v>
      </c>
      <c r="I13106" s="388">
        <v>1</v>
      </c>
      <c r="J13106" s="378">
        <v>2</v>
      </c>
      <c r="K13106" s="381">
        <v>1956</v>
      </c>
      <c r="L13106" s="369">
        <f t="shared" ca="1" si="204"/>
        <v>68</v>
      </c>
      <c r="M13106" s="299" t="s">
        <v>17470</v>
      </c>
      <c r="N13106" s="10" t="s">
        <v>28854</v>
      </c>
      <c r="O13106" s="389" t="s">
        <v>177</v>
      </c>
      <c r="P13106" s="386" t="s">
        <v>177</v>
      </c>
    </row>
    <row r="13107" spans="1:16" s="8" customFormat="1" ht="15" customHeight="1" x14ac:dyDescent="0.25">
      <c r="A13107" s="362" t="s">
        <v>46</v>
      </c>
      <c r="B13107" s="362" t="s">
        <v>22116</v>
      </c>
      <c r="C13107" s="340" t="s">
        <v>38209</v>
      </c>
      <c r="D13107" s="362" t="s">
        <v>38210</v>
      </c>
      <c r="E13107" s="362">
        <v>34</v>
      </c>
      <c r="F13107" s="364">
        <v>53212036</v>
      </c>
      <c r="G13107" s="363">
        <v>27532120360</v>
      </c>
      <c r="H13107" s="365">
        <v>41435</v>
      </c>
      <c r="I13107" s="388">
        <v>10</v>
      </c>
      <c r="J13107" s="378">
        <v>6</v>
      </c>
      <c r="K13107" s="381">
        <v>2013</v>
      </c>
      <c r="L13107" s="369">
        <f t="shared" ca="1" si="204"/>
        <v>10</v>
      </c>
      <c r="M13107" s="299" t="s">
        <v>40554</v>
      </c>
      <c r="N13107" s="10" t="s">
        <v>28854</v>
      </c>
      <c r="O13107" s="389" t="s">
        <v>38050</v>
      </c>
      <c r="P13107" s="386">
        <v>44965</v>
      </c>
    </row>
    <row r="13108" spans="1:16" s="8" customFormat="1" ht="15" customHeight="1" x14ac:dyDescent="0.25">
      <c r="A13108" s="362" t="s">
        <v>23</v>
      </c>
      <c r="B13108" s="362" t="s">
        <v>22116</v>
      </c>
      <c r="C13108" s="340" t="s">
        <v>35569</v>
      </c>
      <c r="D13108" s="362" t="s">
        <v>35590</v>
      </c>
      <c r="E13108" s="362">
        <v>33</v>
      </c>
      <c r="F13108" s="364">
        <v>47359618</v>
      </c>
      <c r="G13108" s="363">
        <v>20473596181</v>
      </c>
      <c r="H13108" s="365">
        <v>38928</v>
      </c>
      <c r="I13108" s="388">
        <v>30</v>
      </c>
      <c r="J13108" s="378">
        <v>7</v>
      </c>
      <c r="K13108" s="381">
        <v>2006</v>
      </c>
      <c r="L13108" s="369">
        <f t="shared" ca="1" si="204"/>
        <v>17</v>
      </c>
      <c r="M13108" s="299" t="s">
        <v>40554</v>
      </c>
      <c r="N13108" s="10" t="s">
        <v>40415</v>
      </c>
      <c r="O13108" s="389" t="s">
        <v>35535</v>
      </c>
      <c r="P13108" s="386" t="s">
        <v>35799</v>
      </c>
    </row>
    <row r="13109" spans="1:16" s="8" customFormat="1" ht="15" customHeight="1" x14ac:dyDescent="0.25">
      <c r="A13109" s="362" t="s">
        <v>59</v>
      </c>
      <c r="B13109" s="362" t="s">
        <v>22116</v>
      </c>
      <c r="C13109" s="340" t="s">
        <v>28131</v>
      </c>
      <c r="D13109" s="362" t="s">
        <v>28130</v>
      </c>
      <c r="E13109" s="362">
        <v>11</v>
      </c>
      <c r="F13109" s="364">
        <v>47694541</v>
      </c>
      <c r="G13109" s="363">
        <v>20476945411</v>
      </c>
      <c r="H13109" s="365">
        <v>39037</v>
      </c>
      <c r="I13109" s="388">
        <v>16</v>
      </c>
      <c r="J13109" s="378">
        <v>11</v>
      </c>
      <c r="K13109" s="381">
        <v>2006</v>
      </c>
      <c r="L13109" s="369">
        <f t="shared" ca="1" si="204"/>
        <v>17</v>
      </c>
      <c r="M13109" s="299" t="s">
        <v>40554</v>
      </c>
      <c r="N13109" s="10" t="s">
        <v>40415</v>
      </c>
      <c r="O13109" s="389" t="s">
        <v>29348</v>
      </c>
      <c r="P13109" s="386">
        <v>43673</v>
      </c>
    </row>
    <row r="13110" spans="1:16" s="8" customFormat="1" ht="15" customHeight="1" x14ac:dyDescent="0.25">
      <c r="A13110" s="362" t="s">
        <v>179</v>
      </c>
      <c r="B13110" s="362" t="s">
        <v>22116</v>
      </c>
      <c r="C13110" s="340" t="s">
        <v>28129</v>
      </c>
      <c r="D13110" s="362" t="s">
        <v>28128</v>
      </c>
      <c r="E13110" s="362">
        <v>14</v>
      </c>
      <c r="F13110" s="364">
        <v>46877121</v>
      </c>
      <c r="G13110" s="363">
        <v>20468771218</v>
      </c>
      <c r="H13110" s="365">
        <v>38581</v>
      </c>
      <c r="I13110" s="388">
        <v>17</v>
      </c>
      <c r="J13110" s="378">
        <v>8</v>
      </c>
      <c r="K13110" s="381">
        <v>2005</v>
      </c>
      <c r="L13110" s="369">
        <f t="shared" ca="1" si="204"/>
        <v>18</v>
      </c>
      <c r="M13110" s="299" t="s">
        <v>40554</v>
      </c>
      <c r="N13110" s="10" t="s">
        <v>40415</v>
      </c>
      <c r="O13110" s="389" t="s">
        <v>29361</v>
      </c>
      <c r="P13110" s="386">
        <v>44129</v>
      </c>
    </row>
    <row r="13111" spans="1:16" s="8" customFormat="1" ht="15" customHeight="1" x14ac:dyDescent="0.25">
      <c r="A13111" s="362" t="s">
        <v>46</v>
      </c>
      <c r="B13111" s="362" t="s">
        <v>22116</v>
      </c>
      <c r="C13111" s="340" t="s">
        <v>37650</v>
      </c>
      <c r="D13111" s="362" t="s">
        <v>37701</v>
      </c>
      <c r="E13111" s="362">
        <v>30</v>
      </c>
      <c r="F13111" s="364">
        <v>94440363</v>
      </c>
      <c r="G13111" s="363">
        <v>27944403634</v>
      </c>
      <c r="H13111" s="365">
        <v>27146</v>
      </c>
      <c r="I13111" s="388">
        <v>27</v>
      </c>
      <c r="J13111" s="378">
        <v>4</v>
      </c>
      <c r="K13111" s="381">
        <v>1974</v>
      </c>
      <c r="L13111" s="369">
        <f t="shared" ca="1" si="204"/>
        <v>49</v>
      </c>
      <c r="M13111" s="299" t="s">
        <v>40176</v>
      </c>
      <c r="N13111" s="10" t="s">
        <v>28854</v>
      </c>
      <c r="O13111" s="389" t="s">
        <v>37607</v>
      </c>
      <c r="P13111" s="386">
        <v>44701</v>
      </c>
    </row>
    <row r="13112" spans="1:16" s="8" customFormat="1" ht="15" customHeight="1" x14ac:dyDescent="0.25">
      <c r="A13112" s="362" t="s">
        <v>27</v>
      </c>
      <c r="B13112" s="362" t="s">
        <v>22116</v>
      </c>
      <c r="C13112" s="340" t="s">
        <v>38034</v>
      </c>
      <c r="D13112" s="362" t="s">
        <v>38246</v>
      </c>
      <c r="E13112" s="362">
        <v>16</v>
      </c>
      <c r="F13112" s="364">
        <v>25143026</v>
      </c>
      <c r="G13112" s="363">
        <v>27251430263</v>
      </c>
      <c r="H13112" s="365">
        <v>27760</v>
      </c>
      <c r="I13112" s="388">
        <v>1</v>
      </c>
      <c r="J13112" s="378">
        <v>1</v>
      </c>
      <c r="K13112" s="381">
        <v>1976</v>
      </c>
      <c r="L13112" s="369">
        <f t="shared" ca="1" si="204"/>
        <v>48</v>
      </c>
      <c r="M13112" s="299" t="s">
        <v>18026</v>
      </c>
      <c r="N13112" s="10" t="s">
        <v>28854</v>
      </c>
      <c r="O13112" s="389" t="s">
        <v>38050</v>
      </c>
      <c r="P13112" s="386">
        <v>44484</v>
      </c>
    </row>
    <row r="13113" spans="1:16" s="8" customFormat="1" ht="15" customHeight="1" x14ac:dyDescent="0.25">
      <c r="A13113" s="362" t="s">
        <v>27</v>
      </c>
      <c r="B13113" s="362" t="s">
        <v>22116</v>
      </c>
      <c r="C13113" s="340" t="s">
        <v>28127</v>
      </c>
      <c r="D13113" s="362" t="s">
        <v>28126</v>
      </c>
      <c r="E13113" s="362">
        <v>30</v>
      </c>
      <c r="F13113" s="364">
        <v>38424722</v>
      </c>
      <c r="G13113" s="363">
        <v>27384247224</v>
      </c>
      <c r="H13113" s="365" t="s">
        <v>177</v>
      </c>
      <c r="I13113" s="388"/>
      <c r="J13113" s="378"/>
      <c r="K13113" s="381"/>
      <c r="L13113" s="369" t="e">
        <f t="shared" ca="1" si="204"/>
        <v>#VALUE!</v>
      </c>
      <c r="M13113" s="299" t="s">
        <v>17337</v>
      </c>
      <c r="N13113" s="10" t="s">
        <v>28854</v>
      </c>
      <c r="O13113" s="389" t="s">
        <v>29323</v>
      </c>
      <c r="P13113" s="386">
        <v>43658</v>
      </c>
    </row>
    <row r="13114" spans="1:16" s="8" customFormat="1" ht="15" customHeight="1" x14ac:dyDescent="0.25">
      <c r="A13114" s="362" t="s">
        <v>27</v>
      </c>
      <c r="B13114" s="362" t="s">
        <v>22116</v>
      </c>
      <c r="C13114" s="340" t="s">
        <v>28125</v>
      </c>
      <c r="D13114" s="362" t="s">
        <v>28124</v>
      </c>
      <c r="E13114" s="362">
        <v>32</v>
      </c>
      <c r="F13114" s="364">
        <v>27925360</v>
      </c>
      <c r="G13114" s="363">
        <v>23279253604</v>
      </c>
      <c r="H13114" s="365">
        <v>29244</v>
      </c>
      <c r="I13114" s="388">
        <v>24</v>
      </c>
      <c r="J13114" s="378">
        <v>1</v>
      </c>
      <c r="K13114" s="381">
        <v>1980</v>
      </c>
      <c r="L13114" s="369">
        <f t="shared" ca="1" si="204"/>
        <v>44</v>
      </c>
      <c r="M13114" s="299" t="s">
        <v>17337</v>
      </c>
      <c r="N13114" s="10" t="s">
        <v>28854</v>
      </c>
      <c r="O13114" s="389" t="s">
        <v>29342</v>
      </c>
      <c r="P13114" s="386">
        <v>35666</v>
      </c>
    </row>
    <row r="13115" spans="1:16" s="8" customFormat="1" ht="15" customHeight="1" x14ac:dyDescent="0.25">
      <c r="A13115" s="362">
        <v>12</v>
      </c>
      <c r="B13115" s="362" t="s">
        <v>22116</v>
      </c>
      <c r="C13115" s="340" t="s">
        <v>28123</v>
      </c>
      <c r="D13115" s="362" t="s">
        <v>28122</v>
      </c>
      <c r="E13115" s="362">
        <v>15</v>
      </c>
      <c r="F13115" s="364">
        <v>28414528</v>
      </c>
      <c r="G13115" s="363">
        <v>27284145289</v>
      </c>
      <c r="H13115" s="365">
        <v>29465</v>
      </c>
      <c r="I13115" s="388">
        <v>1</v>
      </c>
      <c r="J13115" s="378">
        <v>9</v>
      </c>
      <c r="K13115" s="381">
        <v>1980</v>
      </c>
      <c r="L13115" s="369">
        <f t="shared" ca="1" si="204"/>
        <v>43</v>
      </c>
      <c r="M13115" s="299" t="s">
        <v>17337</v>
      </c>
      <c r="N13115" s="10" t="s">
        <v>28854</v>
      </c>
      <c r="O13115" s="389" t="s">
        <v>36004</v>
      </c>
      <c r="P13115" s="386">
        <v>41024</v>
      </c>
    </row>
    <row r="13116" spans="1:16" s="8" customFormat="1" ht="15" customHeight="1" x14ac:dyDescent="0.25">
      <c r="A13116" s="362" t="s">
        <v>27</v>
      </c>
      <c r="B13116" s="362" t="s">
        <v>22116</v>
      </c>
      <c r="C13116" s="340" t="s">
        <v>28121</v>
      </c>
      <c r="D13116" s="362" t="s">
        <v>28120</v>
      </c>
      <c r="E13116" s="362">
        <v>15</v>
      </c>
      <c r="F13116" s="364">
        <v>3920332</v>
      </c>
      <c r="G13116" s="363">
        <v>23039203324</v>
      </c>
      <c r="H13116" s="365">
        <v>15199</v>
      </c>
      <c r="I13116" s="388">
        <v>11</v>
      </c>
      <c r="J13116" s="378">
        <v>8</v>
      </c>
      <c r="K13116" s="381">
        <v>1941</v>
      </c>
      <c r="L13116" s="369">
        <f t="shared" ca="1" si="204"/>
        <v>82</v>
      </c>
      <c r="M13116" s="299" t="s">
        <v>17470</v>
      </c>
      <c r="N13116" s="10" t="s">
        <v>28854</v>
      </c>
      <c r="O13116" s="389" t="s">
        <v>177</v>
      </c>
      <c r="P13116" s="386" t="s">
        <v>177</v>
      </c>
    </row>
    <row r="13117" spans="1:16" s="8" customFormat="1" ht="15" customHeight="1" x14ac:dyDescent="0.25">
      <c r="A13117" s="362">
        <v>17</v>
      </c>
      <c r="B13117" s="362" t="s">
        <v>22116</v>
      </c>
      <c r="C13117" s="340" t="s">
        <v>28119</v>
      </c>
      <c r="D13117" s="362" t="s">
        <v>28118</v>
      </c>
      <c r="E13117" s="362">
        <v>34</v>
      </c>
      <c r="F13117" s="364">
        <v>34430240</v>
      </c>
      <c r="G13117" s="363">
        <v>27344302400</v>
      </c>
      <c r="H13117" s="365">
        <v>32602</v>
      </c>
      <c r="I13117" s="388">
        <v>4</v>
      </c>
      <c r="J13117" s="378">
        <v>4</v>
      </c>
      <c r="K13117" s="381">
        <v>1989</v>
      </c>
      <c r="L13117" s="369">
        <f t="shared" ca="1" si="204"/>
        <v>35</v>
      </c>
      <c r="M13117" s="299" t="s">
        <v>17337</v>
      </c>
      <c r="N13117" s="10" t="s">
        <v>28854</v>
      </c>
      <c r="O13117" s="389" t="s">
        <v>30738</v>
      </c>
      <c r="P13117" s="386">
        <v>35117</v>
      </c>
    </row>
    <row r="13118" spans="1:16" s="8" customFormat="1" ht="15" customHeight="1" x14ac:dyDescent="0.25">
      <c r="A13118" s="362" t="s">
        <v>33761</v>
      </c>
      <c r="B13118" s="362" t="s">
        <v>22116</v>
      </c>
      <c r="C13118" s="340" t="s">
        <v>28117</v>
      </c>
      <c r="D13118" s="362" t="s">
        <v>28116</v>
      </c>
      <c r="E13118" s="362">
        <v>32</v>
      </c>
      <c r="F13118" s="364">
        <v>40614515</v>
      </c>
      <c r="G13118" s="363">
        <v>27406145153</v>
      </c>
      <c r="H13118" s="365" t="s">
        <v>177</v>
      </c>
      <c r="I13118" s="388"/>
      <c r="J13118" s="378"/>
      <c r="K13118" s="381"/>
      <c r="L13118" s="369" t="e">
        <f t="shared" ca="1" si="204"/>
        <v>#VALUE!</v>
      </c>
      <c r="M13118" s="299" t="s">
        <v>17337</v>
      </c>
      <c r="N13118" s="10" t="s">
        <v>28854</v>
      </c>
      <c r="O13118" s="389" t="s">
        <v>35850</v>
      </c>
      <c r="P13118" s="386">
        <v>40777</v>
      </c>
    </row>
    <row r="13119" spans="1:16" s="8" customFormat="1" ht="15" customHeight="1" x14ac:dyDescent="0.25">
      <c r="A13119" s="362" t="s">
        <v>46</v>
      </c>
      <c r="B13119" s="362" t="s">
        <v>22116</v>
      </c>
      <c r="C13119" s="340" t="s">
        <v>28113</v>
      </c>
      <c r="D13119" s="362" t="s">
        <v>28112</v>
      </c>
      <c r="E13119" s="362">
        <v>14</v>
      </c>
      <c r="F13119" s="364">
        <v>42253268</v>
      </c>
      <c r="G13119" s="363">
        <v>23422532684</v>
      </c>
      <c r="H13119" s="365">
        <v>36497</v>
      </c>
      <c r="I13119" s="388">
        <v>3</v>
      </c>
      <c r="J13119" s="378">
        <v>12</v>
      </c>
      <c r="K13119" s="381">
        <v>1999</v>
      </c>
      <c r="L13119" s="369">
        <f t="shared" ca="1" si="204"/>
        <v>24</v>
      </c>
      <c r="M13119" s="299" t="s">
        <v>17337</v>
      </c>
      <c r="N13119" s="10" t="s">
        <v>28854</v>
      </c>
      <c r="O13119" s="389" t="s">
        <v>29351</v>
      </c>
      <c r="P13119" s="386">
        <v>43714</v>
      </c>
    </row>
    <row r="13120" spans="1:16" s="8" customFormat="1" ht="15" customHeight="1" x14ac:dyDescent="0.25">
      <c r="A13120" s="362" t="s">
        <v>23</v>
      </c>
      <c r="B13120" s="362" t="s">
        <v>22116</v>
      </c>
      <c r="C13120" s="340" t="s">
        <v>28111</v>
      </c>
      <c r="D13120" s="362" t="s">
        <v>28110</v>
      </c>
      <c r="E13120" s="362">
        <v>15</v>
      </c>
      <c r="F13120" s="364">
        <v>23906071</v>
      </c>
      <c r="G13120" s="363">
        <v>23239060714</v>
      </c>
      <c r="H13120" s="365">
        <v>27087</v>
      </c>
      <c r="I13120" s="388">
        <v>27</v>
      </c>
      <c r="J13120" s="378">
        <v>2</v>
      </c>
      <c r="K13120" s="381">
        <v>1974</v>
      </c>
      <c r="L13120" s="369">
        <f t="shared" ca="1" si="204"/>
        <v>50</v>
      </c>
      <c r="M13120" s="299" t="s">
        <v>17337</v>
      </c>
      <c r="N13120" s="10" t="s">
        <v>28854</v>
      </c>
      <c r="O13120" s="389" t="s">
        <v>30775</v>
      </c>
      <c r="P13120" s="386">
        <v>41854</v>
      </c>
    </row>
    <row r="13121" spans="1:16" s="8" customFormat="1" ht="15" customHeight="1" x14ac:dyDescent="0.25">
      <c r="A13121" s="362" t="s">
        <v>27</v>
      </c>
      <c r="B13121" s="362" t="s">
        <v>22116</v>
      </c>
      <c r="C13121" s="340" t="s">
        <v>28109</v>
      </c>
      <c r="D13121" s="362" t="s">
        <v>28108</v>
      </c>
      <c r="E13121" s="362" t="s">
        <v>45</v>
      </c>
      <c r="F13121" s="364">
        <v>37806598</v>
      </c>
      <c r="G13121" s="363">
        <v>23378065984</v>
      </c>
      <c r="H13121" s="365">
        <v>34199</v>
      </c>
      <c r="I13121" s="388">
        <v>18</v>
      </c>
      <c r="J13121" s="378">
        <v>8</v>
      </c>
      <c r="K13121" s="381">
        <v>1993</v>
      </c>
      <c r="L13121" s="369">
        <f t="shared" ca="1" si="204"/>
        <v>30</v>
      </c>
      <c r="M13121" s="299" t="s">
        <v>17337</v>
      </c>
      <c r="N13121" s="10" t="s">
        <v>28854</v>
      </c>
      <c r="O13121" s="389" t="s">
        <v>177</v>
      </c>
      <c r="P13121" s="386" t="s">
        <v>177</v>
      </c>
    </row>
    <row r="13122" spans="1:16" s="8" customFormat="1" ht="15" customHeight="1" x14ac:dyDescent="0.25">
      <c r="A13122" s="362">
        <v>11</v>
      </c>
      <c r="B13122" s="362" t="s">
        <v>22116</v>
      </c>
      <c r="C13122" s="340" t="s">
        <v>28107</v>
      </c>
      <c r="D13122" s="362" t="s">
        <v>28106</v>
      </c>
      <c r="E13122" s="362">
        <v>13</v>
      </c>
      <c r="F13122" s="364">
        <v>37691196</v>
      </c>
      <c r="G13122" s="363">
        <v>27376911964</v>
      </c>
      <c r="H13122" s="365" t="s">
        <v>177</v>
      </c>
      <c r="I13122" s="388"/>
      <c r="J13122" s="378"/>
      <c r="K13122" s="381"/>
      <c r="L13122" s="369" t="e">
        <f t="shared" ref="L13122:L13185" ca="1" si="205">DATEDIF(H13122,TODAY(),"Y")</f>
        <v>#VALUE!</v>
      </c>
      <c r="M13122" s="299" t="s">
        <v>17337</v>
      </c>
      <c r="N13122" s="10" t="s">
        <v>28854</v>
      </c>
      <c r="O13122" s="389" t="s">
        <v>177</v>
      </c>
      <c r="P13122" s="386" t="s">
        <v>177</v>
      </c>
    </row>
    <row r="13123" spans="1:16" s="8" customFormat="1" ht="15" customHeight="1" x14ac:dyDescent="0.25">
      <c r="A13123" s="362">
        <v>10</v>
      </c>
      <c r="B13123" s="362" t="s">
        <v>22116</v>
      </c>
      <c r="C13123" s="340" t="s">
        <v>28105</v>
      </c>
      <c r="D13123" s="362" t="s">
        <v>28104</v>
      </c>
      <c r="E13123" s="362" t="s">
        <v>78</v>
      </c>
      <c r="F13123" s="364">
        <v>37608735</v>
      </c>
      <c r="G13123" s="363">
        <v>27376087358</v>
      </c>
      <c r="H13123" s="365" t="s">
        <v>177</v>
      </c>
      <c r="I13123" s="388"/>
      <c r="J13123" s="378"/>
      <c r="K13123" s="381"/>
      <c r="L13123" s="369" t="e">
        <f t="shared" ca="1" si="205"/>
        <v>#VALUE!</v>
      </c>
      <c r="M13123" s="299" t="s">
        <v>17337</v>
      </c>
      <c r="N13123" s="10" t="s">
        <v>28854</v>
      </c>
      <c r="O13123" s="389" t="s">
        <v>177</v>
      </c>
      <c r="P13123" s="386" t="s">
        <v>177</v>
      </c>
    </row>
    <row r="13124" spans="1:16" s="8" customFormat="1" ht="15" customHeight="1" x14ac:dyDescent="0.25">
      <c r="A13124" s="362" t="s">
        <v>27</v>
      </c>
      <c r="B13124" s="362" t="s">
        <v>22116</v>
      </c>
      <c r="C13124" s="340" t="s">
        <v>35570</v>
      </c>
      <c r="D13124" s="362" t="s">
        <v>35591</v>
      </c>
      <c r="E13124" s="362">
        <v>30</v>
      </c>
      <c r="F13124" s="364">
        <v>46210437</v>
      </c>
      <c r="G13124" s="363">
        <v>27462104370</v>
      </c>
      <c r="H13124" s="365">
        <v>38284</v>
      </c>
      <c r="I13124" s="388">
        <v>24</v>
      </c>
      <c r="J13124" s="378">
        <v>10</v>
      </c>
      <c r="K13124" s="381">
        <v>2004</v>
      </c>
      <c r="L13124" s="369">
        <f t="shared" ca="1" si="205"/>
        <v>19</v>
      </c>
      <c r="M13124" s="299" t="s">
        <v>17337</v>
      </c>
      <c r="N13124" s="10" t="s">
        <v>28854</v>
      </c>
      <c r="O13124" s="389" t="s">
        <v>35535</v>
      </c>
      <c r="P13124" s="386" t="s">
        <v>35809</v>
      </c>
    </row>
    <row r="13125" spans="1:16" s="8" customFormat="1" ht="15" customHeight="1" x14ac:dyDescent="0.25">
      <c r="A13125" s="362" t="s">
        <v>59</v>
      </c>
      <c r="B13125" s="362" t="s">
        <v>22116</v>
      </c>
      <c r="C13125" s="340" t="s">
        <v>38381</v>
      </c>
      <c r="D13125" s="362" t="s">
        <v>38416</v>
      </c>
      <c r="E13125" s="362">
        <v>30</v>
      </c>
      <c r="F13125" s="364">
        <v>47225189</v>
      </c>
      <c r="G13125" s="363">
        <v>23472251899</v>
      </c>
      <c r="H13125" s="365">
        <v>38827</v>
      </c>
      <c r="I13125" s="388">
        <v>20</v>
      </c>
      <c r="J13125" s="378">
        <v>4</v>
      </c>
      <c r="K13125" s="381">
        <v>2006</v>
      </c>
      <c r="L13125" s="369">
        <f t="shared" ca="1" si="205"/>
        <v>18</v>
      </c>
      <c r="M13125" s="299" t="s">
        <v>40554</v>
      </c>
      <c r="N13125" s="10" t="s">
        <v>40415</v>
      </c>
      <c r="O13125" s="389" t="s">
        <v>38280</v>
      </c>
      <c r="P13125" s="386">
        <v>44752</v>
      </c>
    </row>
    <row r="13126" spans="1:16" s="8" customFormat="1" ht="15" customHeight="1" x14ac:dyDescent="0.25">
      <c r="A13126" s="362" t="s">
        <v>27</v>
      </c>
      <c r="B13126" s="362" t="s">
        <v>22116</v>
      </c>
      <c r="C13126" s="340" t="s">
        <v>28103</v>
      </c>
      <c r="D13126" s="362" t="s">
        <v>28102</v>
      </c>
      <c r="E13126" s="362">
        <v>12</v>
      </c>
      <c r="F13126" s="364">
        <v>40514025</v>
      </c>
      <c r="G13126" s="363">
        <v>27405140255</v>
      </c>
      <c r="H13126" s="365">
        <v>35605</v>
      </c>
      <c r="I13126" s="388">
        <v>24</v>
      </c>
      <c r="J13126" s="378">
        <v>6</v>
      </c>
      <c r="K13126" s="381">
        <v>1997</v>
      </c>
      <c r="L13126" s="369">
        <f t="shared" ca="1" si="205"/>
        <v>26</v>
      </c>
      <c r="M13126" s="299" t="s">
        <v>17337</v>
      </c>
      <c r="N13126" s="10" t="s">
        <v>28854</v>
      </c>
      <c r="O13126" s="389" t="s">
        <v>30745</v>
      </c>
      <c r="P13126" s="386">
        <v>41228</v>
      </c>
    </row>
    <row r="13127" spans="1:16" s="8" customFormat="1" ht="15" customHeight="1" x14ac:dyDescent="0.25">
      <c r="A13127" s="362" t="s">
        <v>33761</v>
      </c>
      <c r="B13127" s="362" t="s">
        <v>22116</v>
      </c>
      <c r="C13127" s="340" t="s">
        <v>39025</v>
      </c>
      <c r="D13127" s="362" t="s">
        <v>39052</v>
      </c>
      <c r="E13127" s="362">
        <v>33</v>
      </c>
      <c r="F13127" s="364">
        <v>48915593</v>
      </c>
      <c r="G13127" s="363">
        <v>20489155932</v>
      </c>
      <c r="H13127" s="365">
        <v>39633</v>
      </c>
      <c r="I13127" s="388">
        <v>4</v>
      </c>
      <c r="J13127" s="378">
        <v>7</v>
      </c>
      <c r="K13127" s="381">
        <v>2008</v>
      </c>
      <c r="L13127" s="369">
        <f t="shared" ca="1" si="205"/>
        <v>15</v>
      </c>
      <c r="M13127" s="299" t="s">
        <v>40554</v>
      </c>
      <c r="N13127" s="10" t="s">
        <v>40415</v>
      </c>
      <c r="O13127" s="389" t="s">
        <v>39123</v>
      </c>
      <c r="P13127" s="386">
        <v>45088</v>
      </c>
    </row>
    <row r="13128" spans="1:16" s="8" customFormat="1" ht="15" customHeight="1" x14ac:dyDescent="0.25">
      <c r="A13128" s="362" t="s">
        <v>46</v>
      </c>
      <c r="B13128" s="362" t="s">
        <v>22116</v>
      </c>
      <c r="C13128" s="340" t="s">
        <v>40115</v>
      </c>
      <c r="D13128" s="362" t="s">
        <v>40132</v>
      </c>
      <c r="E13128" s="362">
        <v>12</v>
      </c>
      <c r="F13128" s="364">
        <v>39312771</v>
      </c>
      <c r="G13128" s="363">
        <v>27393127711</v>
      </c>
      <c r="H13128" s="365">
        <v>35275</v>
      </c>
      <c r="I13128" s="388">
        <v>29</v>
      </c>
      <c r="J13128" s="378">
        <v>7</v>
      </c>
      <c r="K13128" s="381">
        <v>1996</v>
      </c>
      <c r="L13128" s="369">
        <f t="shared" ca="1" si="205"/>
        <v>27</v>
      </c>
      <c r="M13128" s="299" t="s">
        <v>17337</v>
      </c>
      <c r="N13128" s="10" t="s">
        <v>28854</v>
      </c>
      <c r="O13128" s="389" t="s">
        <v>40072</v>
      </c>
      <c r="P13128" s="386">
        <v>44816</v>
      </c>
    </row>
    <row r="13129" spans="1:16" s="8" customFormat="1" ht="15" customHeight="1" x14ac:dyDescent="0.25">
      <c r="A13129" s="362" t="s">
        <v>972</v>
      </c>
      <c r="B13129" s="362" t="s">
        <v>22116</v>
      </c>
      <c r="C13129" s="340" t="s">
        <v>34491</v>
      </c>
      <c r="D13129" s="362" t="s">
        <v>34512</v>
      </c>
      <c r="E13129" s="362">
        <v>30</v>
      </c>
      <c r="F13129" s="364">
        <v>36950387</v>
      </c>
      <c r="G13129" s="363">
        <v>27369503877</v>
      </c>
      <c r="H13129" s="365">
        <v>33916</v>
      </c>
      <c r="I13129" s="388">
        <v>8</v>
      </c>
      <c r="J13129" s="378">
        <v>11</v>
      </c>
      <c r="K13129" s="381">
        <v>1992</v>
      </c>
      <c r="L13129" s="369">
        <f t="shared" ca="1" si="205"/>
        <v>31</v>
      </c>
      <c r="M13129" s="299" t="s">
        <v>17337</v>
      </c>
      <c r="N13129" s="10" t="s">
        <v>28854</v>
      </c>
      <c r="O13129" s="389" t="s">
        <v>34541</v>
      </c>
      <c r="P13129" s="386">
        <v>44177</v>
      </c>
    </row>
    <row r="13130" spans="1:16" s="8" customFormat="1" ht="15" customHeight="1" x14ac:dyDescent="0.25">
      <c r="A13130" s="362" t="s">
        <v>252</v>
      </c>
      <c r="B13130" s="362" t="s">
        <v>22116</v>
      </c>
      <c r="C13130" s="340" t="s">
        <v>28101</v>
      </c>
      <c r="D13130" s="362" t="s">
        <v>28100</v>
      </c>
      <c r="E13130" s="362">
        <v>30</v>
      </c>
      <c r="F13130" s="364">
        <v>34035665</v>
      </c>
      <c r="G13130" s="363">
        <v>27340356654</v>
      </c>
      <c r="H13130" s="365">
        <v>32542</v>
      </c>
      <c r="I13130" s="388">
        <v>3</v>
      </c>
      <c r="J13130" s="378">
        <v>2</v>
      </c>
      <c r="K13130" s="381">
        <v>1989</v>
      </c>
      <c r="L13130" s="369">
        <f t="shared" ca="1" si="205"/>
        <v>35</v>
      </c>
      <c r="M13130" s="299" t="s">
        <v>17337</v>
      </c>
      <c r="N13130" s="10" t="s">
        <v>28854</v>
      </c>
      <c r="O13130" s="389" t="s">
        <v>29359</v>
      </c>
      <c r="P13130" s="386">
        <v>43663</v>
      </c>
    </row>
    <row r="13131" spans="1:16" s="8" customFormat="1" ht="15" customHeight="1" x14ac:dyDescent="0.25">
      <c r="A13131" s="362" t="s">
        <v>27</v>
      </c>
      <c r="B13131" s="362" t="s">
        <v>22116</v>
      </c>
      <c r="C13131" s="340" t="s">
        <v>32795</v>
      </c>
      <c r="D13131" s="362" t="s">
        <v>33329</v>
      </c>
      <c r="E13131" s="362">
        <v>30</v>
      </c>
      <c r="F13131" s="364">
        <v>38070777</v>
      </c>
      <c r="G13131" s="363">
        <v>27380707778</v>
      </c>
      <c r="H13131" s="365">
        <v>34460</v>
      </c>
      <c r="I13131" s="388">
        <v>6</v>
      </c>
      <c r="J13131" s="378">
        <v>5</v>
      </c>
      <c r="K13131" s="381">
        <v>1994</v>
      </c>
      <c r="L13131" s="369">
        <f t="shared" ca="1" si="205"/>
        <v>29</v>
      </c>
      <c r="M13131" s="299" t="s">
        <v>17337</v>
      </c>
      <c r="N13131" s="10" t="s">
        <v>28854</v>
      </c>
      <c r="O13131" s="389" t="s">
        <v>31910</v>
      </c>
      <c r="P13131" s="386">
        <v>44347</v>
      </c>
    </row>
    <row r="13132" spans="1:16" s="8" customFormat="1" ht="15" customHeight="1" x14ac:dyDescent="0.25">
      <c r="A13132" s="362" t="s">
        <v>27</v>
      </c>
      <c r="B13132" s="362" t="s">
        <v>22116</v>
      </c>
      <c r="C13132" s="340" t="s">
        <v>28099</v>
      </c>
      <c r="D13132" s="362" t="s">
        <v>28098</v>
      </c>
      <c r="E13132" s="362">
        <v>32</v>
      </c>
      <c r="F13132" s="364">
        <v>36156340</v>
      </c>
      <c r="G13132" s="363">
        <v>27361563404</v>
      </c>
      <c r="H13132" s="365">
        <v>33343</v>
      </c>
      <c r="I13132" s="388">
        <v>15</v>
      </c>
      <c r="J13132" s="378">
        <v>4</v>
      </c>
      <c r="K13132" s="381">
        <v>1991</v>
      </c>
      <c r="L13132" s="369">
        <f t="shared" ca="1" si="205"/>
        <v>33</v>
      </c>
      <c r="M13132" s="299" t="s">
        <v>17337</v>
      </c>
      <c r="N13132" s="10" t="s">
        <v>28854</v>
      </c>
      <c r="O13132" s="389" t="s">
        <v>29356</v>
      </c>
      <c r="P13132" s="386">
        <v>43063</v>
      </c>
    </row>
    <row r="13133" spans="1:16" s="8" customFormat="1" ht="15" customHeight="1" x14ac:dyDescent="0.25">
      <c r="A13133" s="362" t="s">
        <v>27</v>
      </c>
      <c r="B13133" s="362" t="s">
        <v>22116</v>
      </c>
      <c r="C13133" s="340" t="s">
        <v>40317</v>
      </c>
      <c r="D13133" s="362" t="s">
        <v>40318</v>
      </c>
      <c r="E13133" s="362">
        <v>15</v>
      </c>
      <c r="F13133" s="364">
        <v>22211097</v>
      </c>
      <c r="G13133" s="363">
        <v>27222110977</v>
      </c>
      <c r="H13133" s="365">
        <v>26115</v>
      </c>
      <c r="I13133" s="388">
        <v>1</v>
      </c>
      <c r="J13133" s="378">
        <v>7</v>
      </c>
      <c r="K13133" s="381">
        <v>1971</v>
      </c>
      <c r="L13133" s="369">
        <f t="shared" ca="1" si="205"/>
        <v>52</v>
      </c>
      <c r="M13133" s="299" t="s">
        <v>17337</v>
      </c>
      <c r="N13133" s="10" t="s">
        <v>28854</v>
      </c>
      <c r="O13133" s="389" t="s">
        <v>40148</v>
      </c>
      <c r="P13133" s="386">
        <v>44965</v>
      </c>
    </row>
    <row r="13134" spans="1:16" s="8" customFormat="1" ht="15" customHeight="1" x14ac:dyDescent="0.25">
      <c r="A13134" s="362" t="s">
        <v>27</v>
      </c>
      <c r="B13134" s="362" t="s">
        <v>22116</v>
      </c>
      <c r="C13134" s="340" t="s">
        <v>28097</v>
      </c>
      <c r="D13134" s="362" t="s">
        <v>28096</v>
      </c>
      <c r="E13134" s="362">
        <v>31</v>
      </c>
      <c r="F13134" s="364">
        <v>43875738</v>
      </c>
      <c r="G13134" s="363">
        <v>23438757384</v>
      </c>
      <c r="H13134" s="365">
        <v>37287</v>
      </c>
      <c r="I13134" s="388">
        <v>31</v>
      </c>
      <c r="J13134" s="378">
        <v>1</v>
      </c>
      <c r="K13134" s="381">
        <v>2002</v>
      </c>
      <c r="L13134" s="369">
        <f t="shared" ca="1" si="205"/>
        <v>22</v>
      </c>
      <c r="M13134" s="299" t="s">
        <v>17337</v>
      </c>
      <c r="N13134" s="10" t="s">
        <v>28854</v>
      </c>
      <c r="O13134" s="389" t="s">
        <v>29339</v>
      </c>
      <c r="P13134" s="386">
        <v>43174</v>
      </c>
    </row>
    <row r="13135" spans="1:16" s="8" customFormat="1" ht="15" customHeight="1" x14ac:dyDescent="0.25">
      <c r="A13135" s="362" t="s">
        <v>27</v>
      </c>
      <c r="B13135" s="362" t="s">
        <v>22116</v>
      </c>
      <c r="C13135" s="340" t="s">
        <v>28095</v>
      </c>
      <c r="D13135" s="362" t="s">
        <v>28094</v>
      </c>
      <c r="E13135" s="362" t="s">
        <v>30</v>
      </c>
      <c r="F13135" s="364">
        <v>36827063</v>
      </c>
      <c r="G13135" s="363">
        <v>27368270631</v>
      </c>
      <c r="H13135" s="365" t="s">
        <v>177</v>
      </c>
      <c r="I13135" s="388"/>
      <c r="J13135" s="378"/>
      <c r="K13135" s="381"/>
      <c r="L13135" s="369" t="e">
        <f t="shared" ca="1" si="205"/>
        <v>#VALUE!</v>
      </c>
      <c r="M13135" s="299" t="s">
        <v>17337</v>
      </c>
      <c r="N13135" s="10" t="s">
        <v>28854</v>
      </c>
      <c r="O13135" s="389" t="s">
        <v>177</v>
      </c>
      <c r="P13135" s="386" t="s">
        <v>177</v>
      </c>
    </row>
    <row r="13136" spans="1:16" s="8" customFormat="1" ht="15" customHeight="1" x14ac:dyDescent="0.25">
      <c r="A13136" s="362" t="s">
        <v>27</v>
      </c>
      <c r="B13136" s="362" t="s">
        <v>22116</v>
      </c>
      <c r="C13136" s="340" t="s">
        <v>28093</v>
      </c>
      <c r="D13136" s="362" t="s">
        <v>28092</v>
      </c>
      <c r="E13136" s="362">
        <v>34</v>
      </c>
      <c r="F13136" s="364">
        <v>36947941</v>
      </c>
      <c r="G13136" s="363">
        <v>27369479410</v>
      </c>
      <c r="H13136" s="365">
        <v>33795</v>
      </c>
      <c r="I13136" s="388">
        <v>10</v>
      </c>
      <c r="J13136" s="378">
        <v>7</v>
      </c>
      <c r="K13136" s="381">
        <v>1992</v>
      </c>
      <c r="L13136" s="369">
        <f t="shared" ca="1" si="205"/>
        <v>31</v>
      </c>
      <c r="M13136" s="299" t="s">
        <v>17337</v>
      </c>
      <c r="N13136" s="10" t="s">
        <v>28854</v>
      </c>
      <c r="O13136" s="389" t="s">
        <v>30764</v>
      </c>
      <c r="P13136" s="386">
        <v>40341</v>
      </c>
    </row>
    <row r="13137" spans="1:16" s="8" customFormat="1" ht="15" customHeight="1" x14ac:dyDescent="0.25">
      <c r="A13137" s="362" t="s">
        <v>172</v>
      </c>
      <c r="B13137" s="362" t="s">
        <v>22116</v>
      </c>
      <c r="C13137" s="340" t="s">
        <v>39658</v>
      </c>
      <c r="D13137" s="362" t="s">
        <v>39682</v>
      </c>
      <c r="E13137" s="362">
        <v>30</v>
      </c>
      <c r="F13137" s="364">
        <v>44325692</v>
      </c>
      <c r="G13137" s="363">
        <v>27443256925</v>
      </c>
      <c r="H13137" s="365">
        <v>37561</v>
      </c>
      <c r="I13137" s="388">
        <v>1</v>
      </c>
      <c r="J13137" s="378">
        <v>11</v>
      </c>
      <c r="K13137" s="381">
        <v>2002</v>
      </c>
      <c r="L13137" s="369">
        <f t="shared" ca="1" si="205"/>
        <v>21</v>
      </c>
      <c r="M13137" s="299" t="s">
        <v>17337</v>
      </c>
      <c r="N13137" s="10" t="s">
        <v>28854</v>
      </c>
      <c r="O13137" s="389" t="s">
        <v>39542</v>
      </c>
      <c r="P13137" s="386">
        <v>44944</v>
      </c>
    </row>
    <row r="13138" spans="1:16" s="8" customFormat="1" ht="15" customHeight="1" x14ac:dyDescent="0.25">
      <c r="A13138" s="362">
        <v>12</v>
      </c>
      <c r="B13138" s="362" t="s">
        <v>22116</v>
      </c>
      <c r="C13138" s="340" t="s">
        <v>28091</v>
      </c>
      <c r="D13138" s="362" t="s">
        <v>28090</v>
      </c>
      <c r="E13138" s="362">
        <v>30</v>
      </c>
      <c r="F13138" s="364">
        <v>42350385</v>
      </c>
      <c r="G13138" s="363">
        <v>27423503853</v>
      </c>
      <c r="H13138" s="365">
        <v>36571</v>
      </c>
      <c r="I13138" s="388">
        <v>15</v>
      </c>
      <c r="J13138" s="378">
        <v>2</v>
      </c>
      <c r="K13138" s="381">
        <v>2000</v>
      </c>
      <c r="L13138" s="369">
        <f t="shared" ca="1" si="205"/>
        <v>24</v>
      </c>
      <c r="M13138" s="299" t="s">
        <v>17337</v>
      </c>
      <c r="N13138" s="10" t="s">
        <v>28854</v>
      </c>
      <c r="O13138" s="389" t="s">
        <v>30783</v>
      </c>
      <c r="P13138" s="386">
        <v>40943</v>
      </c>
    </row>
    <row r="13139" spans="1:16" s="8" customFormat="1" ht="15" customHeight="1" x14ac:dyDescent="0.25">
      <c r="A13139" s="362">
        <v>12</v>
      </c>
      <c r="B13139" s="362" t="s">
        <v>22116</v>
      </c>
      <c r="C13139" s="340" t="s">
        <v>28089</v>
      </c>
      <c r="D13139" s="362" t="s">
        <v>2994</v>
      </c>
      <c r="E13139" s="362">
        <v>30</v>
      </c>
      <c r="F13139" s="364">
        <v>31142529</v>
      </c>
      <c r="G13139" s="363">
        <v>27311425299</v>
      </c>
      <c r="H13139" s="365">
        <v>30960</v>
      </c>
      <c r="I13139" s="388">
        <v>5</v>
      </c>
      <c r="J13139" s="378">
        <v>10</v>
      </c>
      <c r="K13139" s="381">
        <v>1984</v>
      </c>
      <c r="L13139" s="369">
        <f t="shared" ca="1" si="205"/>
        <v>39</v>
      </c>
      <c r="M13139" s="299" t="s">
        <v>17337</v>
      </c>
      <c r="N13139" s="10" t="s">
        <v>28854</v>
      </c>
      <c r="O13139" s="389" t="s">
        <v>29345</v>
      </c>
      <c r="P13139" s="386">
        <v>42862</v>
      </c>
    </row>
    <row r="13140" spans="1:16" s="8" customFormat="1" ht="15" customHeight="1" x14ac:dyDescent="0.25">
      <c r="A13140" s="362" t="s">
        <v>74</v>
      </c>
      <c r="B13140" s="362" t="s">
        <v>22116</v>
      </c>
      <c r="C13140" s="340" t="s">
        <v>28088</v>
      </c>
      <c r="D13140" s="362" t="s">
        <v>28087</v>
      </c>
      <c r="E13140" s="362">
        <v>30</v>
      </c>
      <c r="F13140" s="364">
        <v>45209140</v>
      </c>
      <c r="G13140" s="363">
        <v>27452091408</v>
      </c>
      <c r="H13140" s="365" t="s">
        <v>177</v>
      </c>
      <c r="I13140" s="388"/>
      <c r="J13140" s="378"/>
      <c r="K13140" s="381"/>
      <c r="L13140" s="369" t="e">
        <f t="shared" ca="1" si="205"/>
        <v>#VALUE!</v>
      </c>
      <c r="M13140" s="299" t="s">
        <v>17337</v>
      </c>
      <c r="N13140" s="10" t="s">
        <v>28854</v>
      </c>
      <c r="O13140" s="389" t="s">
        <v>30785</v>
      </c>
      <c r="P13140" s="386">
        <v>42410</v>
      </c>
    </row>
    <row r="13141" spans="1:16" s="8" customFormat="1" ht="15" customHeight="1" x14ac:dyDescent="0.25">
      <c r="A13141" s="362">
        <v>32</v>
      </c>
      <c r="B13141" s="362" t="s">
        <v>22116</v>
      </c>
      <c r="C13141" s="340" t="s">
        <v>37555</v>
      </c>
      <c r="D13141" s="362" t="s">
        <v>37556</v>
      </c>
      <c r="E13141" s="362">
        <v>30</v>
      </c>
      <c r="F13141" s="364">
        <v>41992463</v>
      </c>
      <c r="G13141" s="363">
        <v>20419924637</v>
      </c>
      <c r="H13141" s="365">
        <v>36277</v>
      </c>
      <c r="I13141" s="388">
        <v>27</v>
      </c>
      <c r="J13141" s="378">
        <v>4</v>
      </c>
      <c r="K13141" s="381">
        <v>1999</v>
      </c>
      <c r="L13141" s="369">
        <f t="shared" ca="1" si="205"/>
        <v>24</v>
      </c>
      <c r="M13141" s="299" t="s">
        <v>22252</v>
      </c>
      <c r="N13141" s="10" t="s">
        <v>40415</v>
      </c>
      <c r="O13141" s="389" t="s">
        <v>37607</v>
      </c>
      <c r="P13141" s="386">
        <v>44338</v>
      </c>
    </row>
    <row r="13142" spans="1:16" s="8" customFormat="1" ht="15" customHeight="1" x14ac:dyDescent="0.25">
      <c r="A13142" s="362">
        <v>32</v>
      </c>
      <c r="B13142" s="362" t="s">
        <v>22116</v>
      </c>
      <c r="C13142" s="340" t="s">
        <v>28086</v>
      </c>
      <c r="D13142" s="362" t="s">
        <v>28085</v>
      </c>
      <c r="E13142" s="362">
        <v>32</v>
      </c>
      <c r="F13142" s="364">
        <v>40766304</v>
      </c>
      <c r="G13142" s="363">
        <v>27407663042</v>
      </c>
      <c r="H13142" s="365">
        <v>35724</v>
      </c>
      <c r="I13142" s="388">
        <v>21</v>
      </c>
      <c r="J13142" s="378">
        <v>10</v>
      </c>
      <c r="K13142" s="381">
        <v>1997</v>
      </c>
      <c r="L13142" s="369">
        <f t="shared" ca="1" si="205"/>
        <v>26</v>
      </c>
      <c r="M13142" s="299" t="s">
        <v>17337</v>
      </c>
      <c r="N13142" s="10" t="s">
        <v>28854</v>
      </c>
      <c r="O13142" s="389" t="s">
        <v>177</v>
      </c>
      <c r="P13142" s="386" t="s">
        <v>177</v>
      </c>
    </row>
    <row r="13143" spans="1:16" s="8" customFormat="1" ht="15" customHeight="1" x14ac:dyDescent="0.25">
      <c r="A13143" s="362" t="s">
        <v>46</v>
      </c>
      <c r="B13143" s="362" t="s">
        <v>22116</v>
      </c>
      <c r="C13143" s="340" t="s">
        <v>28084</v>
      </c>
      <c r="D13143" s="362" t="s">
        <v>28083</v>
      </c>
      <c r="E13143" s="362">
        <v>30</v>
      </c>
      <c r="F13143" s="364">
        <v>28318807</v>
      </c>
      <c r="G13143" s="363">
        <v>27283188073</v>
      </c>
      <c r="H13143" s="365">
        <v>29559</v>
      </c>
      <c r="I13143" s="388">
        <v>4</v>
      </c>
      <c r="J13143" s="378">
        <v>12</v>
      </c>
      <c r="K13143" s="381">
        <v>1980</v>
      </c>
      <c r="L13143" s="369">
        <f t="shared" ca="1" si="205"/>
        <v>43</v>
      </c>
      <c r="M13143" s="299" t="s">
        <v>40176</v>
      </c>
      <c r="N13143" s="10" t="s">
        <v>28854</v>
      </c>
      <c r="O13143" s="389" t="s">
        <v>29346</v>
      </c>
      <c r="P13143" s="386">
        <v>44151</v>
      </c>
    </row>
    <row r="13144" spans="1:16" s="8" customFormat="1" ht="15" customHeight="1" x14ac:dyDescent="0.25">
      <c r="A13144" s="362" t="s">
        <v>46</v>
      </c>
      <c r="B13144" s="362" t="s">
        <v>22116</v>
      </c>
      <c r="C13144" s="340" t="s">
        <v>28082</v>
      </c>
      <c r="D13144" s="362" t="s">
        <v>28081</v>
      </c>
      <c r="E13144" s="362">
        <v>13</v>
      </c>
      <c r="F13144" s="364">
        <v>29461979</v>
      </c>
      <c r="G13144" s="363">
        <v>27294619793</v>
      </c>
      <c r="H13144" s="365">
        <v>30112</v>
      </c>
      <c r="I13144" s="388">
        <v>10</v>
      </c>
      <c r="J13144" s="378">
        <v>6</v>
      </c>
      <c r="K13144" s="381">
        <v>1982</v>
      </c>
      <c r="L13144" s="369">
        <f t="shared" ca="1" si="205"/>
        <v>41</v>
      </c>
      <c r="M13144" s="299" t="s">
        <v>17337</v>
      </c>
      <c r="N13144" s="10" t="s">
        <v>28854</v>
      </c>
      <c r="O13144" s="389" t="s">
        <v>29346</v>
      </c>
      <c r="P13144" s="386">
        <v>43897</v>
      </c>
    </row>
    <row r="13145" spans="1:16" s="8" customFormat="1" ht="15" customHeight="1" x14ac:dyDescent="0.25">
      <c r="A13145" s="362" t="s">
        <v>27</v>
      </c>
      <c r="B13145" s="362" t="s">
        <v>22116</v>
      </c>
      <c r="C13145" s="340" t="s">
        <v>28080</v>
      </c>
      <c r="D13145" s="362" t="s">
        <v>28079</v>
      </c>
      <c r="E13145" s="362">
        <v>33</v>
      </c>
      <c r="F13145" s="364">
        <v>48679592</v>
      </c>
      <c r="G13145" s="363">
        <v>20486795922</v>
      </c>
      <c r="H13145" s="365">
        <v>39534</v>
      </c>
      <c r="I13145" s="388">
        <v>27</v>
      </c>
      <c r="J13145" s="378">
        <v>3</v>
      </c>
      <c r="K13145" s="381">
        <v>2008</v>
      </c>
      <c r="L13145" s="369">
        <f t="shared" ca="1" si="205"/>
        <v>16</v>
      </c>
      <c r="M13145" s="299" t="s">
        <v>40554</v>
      </c>
      <c r="N13145" s="10" t="s">
        <v>40415</v>
      </c>
      <c r="O13145" s="389" t="s">
        <v>29353</v>
      </c>
      <c r="P13145" s="386">
        <v>43297</v>
      </c>
    </row>
    <row r="13146" spans="1:16" s="8" customFormat="1" ht="15" customHeight="1" x14ac:dyDescent="0.25">
      <c r="A13146" s="362" t="s">
        <v>172</v>
      </c>
      <c r="B13146" s="362" t="s">
        <v>22116</v>
      </c>
      <c r="C13146" s="340" t="s">
        <v>33966</v>
      </c>
      <c r="D13146" s="362" t="s">
        <v>33983</v>
      </c>
      <c r="E13146" s="362">
        <v>15</v>
      </c>
      <c r="F13146" s="364">
        <v>32507431</v>
      </c>
      <c r="G13146" s="363">
        <v>23325074310</v>
      </c>
      <c r="H13146" s="365">
        <v>31601</v>
      </c>
      <c r="I13146" s="388">
        <v>8</v>
      </c>
      <c r="J13146" s="378">
        <v>7</v>
      </c>
      <c r="K13146" s="381">
        <v>1986</v>
      </c>
      <c r="L13146" s="369">
        <f t="shared" ca="1" si="205"/>
        <v>37</v>
      </c>
      <c r="M13146" s="299" t="s">
        <v>22252</v>
      </c>
      <c r="N13146" s="10" t="s">
        <v>40415</v>
      </c>
      <c r="O13146" s="389" t="s">
        <v>34034</v>
      </c>
      <c r="P13146" s="386">
        <v>44124</v>
      </c>
    </row>
    <row r="13147" spans="1:16" s="8" customFormat="1" ht="15" customHeight="1" x14ac:dyDescent="0.25">
      <c r="A13147" s="362" t="s">
        <v>27</v>
      </c>
      <c r="B13147" s="362" t="s">
        <v>22116</v>
      </c>
      <c r="C13147" s="340" t="s">
        <v>28078</v>
      </c>
      <c r="D13147" s="362" t="s">
        <v>28077</v>
      </c>
      <c r="E13147" s="362">
        <v>30</v>
      </c>
      <c r="F13147" s="364">
        <v>42412936</v>
      </c>
      <c r="G13147" s="363">
        <v>23424129364</v>
      </c>
      <c r="H13147" s="365">
        <v>36560</v>
      </c>
      <c r="I13147" s="388">
        <v>4</v>
      </c>
      <c r="J13147" s="378">
        <v>2</v>
      </c>
      <c r="K13147" s="381">
        <v>2000</v>
      </c>
      <c r="L13147" s="369">
        <f t="shared" ca="1" si="205"/>
        <v>24</v>
      </c>
      <c r="M13147" s="299" t="s">
        <v>17337</v>
      </c>
      <c r="N13147" s="10" t="s">
        <v>28854</v>
      </c>
      <c r="O13147" s="389" t="s">
        <v>30772</v>
      </c>
      <c r="P13147" s="386">
        <v>41555</v>
      </c>
    </row>
    <row r="13148" spans="1:16" s="8" customFormat="1" ht="15" customHeight="1" x14ac:dyDescent="0.25">
      <c r="A13148" s="362">
        <v>17</v>
      </c>
      <c r="B13148" s="362" t="s">
        <v>22116</v>
      </c>
      <c r="C13148" s="340" t="s">
        <v>36254</v>
      </c>
      <c r="D13148" s="362" t="s">
        <v>36255</v>
      </c>
      <c r="E13148" s="362">
        <v>30</v>
      </c>
      <c r="F13148" s="364">
        <v>26578432</v>
      </c>
      <c r="G13148" s="363">
        <v>27265784327</v>
      </c>
      <c r="H13148" s="365">
        <v>28703</v>
      </c>
      <c r="I13148" s="388">
        <v>1</v>
      </c>
      <c r="J13148" s="378">
        <v>8</v>
      </c>
      <c r="K13148" s="381">
        <v>1978</v>
      </c>
      <c r="L13148" s="369">
        <f t="shared" ca="1" si="205"/>
        <v>45</v>
      </c>
      <c r="M13148" s="299" t="s">
        <v>17470</v>
      </c>
      <c r="N13148" s="10" t="s">
        <v>28854</v>
      </c>
      <c r="O13148" s="389" t="s">
        <v>36270</v>
      </c>
      <c r="P13148" s="386">
        <v>44521</v>
      </c>
    </row>
    <row r="13149" spans="1:16" s="8" customFormat="1" ht="15" customHeight="1" x14ac:dyDescent="0.25">
      <c r="A13149" s="362">
        <v>11</v>
      </c>
      <c r="B13149" s="362" t="s">
        <v>22116</v>
      </c>
      <c r="C13149" s="340" t="s">
        <v>28076</v>
      </c>
      <c r="D13149" s="362" t="s">
        <v>28075</v>
      </c>
      <c r="E13149" s="362">
        <v>30</v>
      </c>
      <c r="F13149" s="364">
        <v>48079986</v>
      </c>
      <c r="G13149" s="363">
        <v>27480799866</v>
      </c>
      <c r="H13149" s="365">
        <v>39418</v>
      </c>
      <c r="I13149" s="388">
        <v>2</v>
      </c>
      <c r="J13149" s="378">
        <v>12</v>
      </c>
      <c r="K13149" s="381">
        <v>2007</v>
      </c>
      <c r="L13149" s="369">
        <f t="shared" ca="1" si="205"/>
        <v>16</v>
      </c>
      <c r="M13149" s="299" t="s">
        <v>40554</v>
      </c>
      <c r="N13149" s="10" t="s">
        <v>28854</v>
      </c>
      <c r="O13149" s="389" t="s">
        <v>29361</v>
      </c>
      <c r="P13149" s="386">
        <v>43855</v>
      </c>
    </row>
    <row r="13150" spans="1:16" s="8" customFormat="1" ht="15" customHeight="1" x14ac:dyDescent="0.25">
      <c r="A13150" s="362">
        <v>11</v>
      </c>
      <c r="B13150" s="362" t="s">
        <v>22116</v>
      </c>
      <c r="C13150" s="340" t="s">
        <v>28074</v>
      </c>
      <c r="D13150" s="362" t="s">
        <v>28073</v>
      </c>
      <c r="E13150" s="362">
        <v>14</v>
      </c>
      <c r="F13150" s="364">
        <v>43932832</v>
      </c>
      <c r="G13150" s="363">
        <v>27439328326</v>
      </c>
      <c r="H13150" s="365">
        <v>37299</v>
      </c>
      <c r="I13150" s="388">
        <v>12</v>
      </c>
      <c r="J13150" s="378">
        <v>2</v>
      </c>
      <c r="K13150" s="381">
        <v>2002</v>
      </c>
      <c r="L13150" s="369">
        <f t="shared" ca="1" si="205"/>
        <v>22</v>
      </c>
      <c r="M13150" s="299" t="s">
        <v>17337</v>
      </c>
      <c r="N13150" s="10" t="s">
        <v>28854</v>
      </c>
      <c r="O13150" s="389" t="s">
        <v>30826</v>
      </c>
      <c r="P13150" s="386">
        <v>42722</v>
      </c>
    </row>
    <row r="13151" spans="1:16" s="8" customFormat="1" ht="15" customHeight="1" x14ac:dyDescent="0.25">
      <c r="A13151" s="362" t="s">
        <v>972</v>
      </c>
      <c r="B13151" s="362" t="s">
        <v>22116</v>
      </c>
      <c r="C13151" s="340" t="s">
        <v>28072</v>
      </c>
      <c r="D13151" s="362" t="s">
        <v>28071</v>
      </c>
      <c r="E13151" s="362">
        <v>12</v>
      </c>
      <c r="F13151" s="364">
        <v>40675102</v>
      </c>
      <c r="G13151" s="363">
        <v>27406751029</v>
      </c>
      <c r="H13151" s="365">
        <v>35670</v>
      </c>
      <c r="I13151" s="388">
        <v>28</v>
      </c>
      <c r="J13151" s="378">
        <v>8</v>
      </c>
      <c r="K13151" s="381">
        <v>1997</v>
      </c>
      <c r="L13151" s="369">
        <f t="shared" ca="1" si="205"/>
        <v>26</v>
      </c>
      <c r="M13151" s="299" t="s">
        <v>17337</v>
      </c>
      <c r="N13151" s="10" t="s">
        <v>28854</v>
      </c>
      <c r="O13151" s="389" t="s">
        <v>30795</v>
      </c>
      <c r="P13151" s="386">
        <v>40759</v>
      </c>
    </row>
    <row r="13152" spans="1:16" s="8" customFormat="1" ht="15" customHeight="1" x14ac:dyDescent="0.25">
      <c r="A13152" s="362" t="s">
        <v>27</v>
      </c>
      <c r="B13152" s="362" t="s">
        <v>22116</v>
      </c>
      <c r="C13152" s="340" t="s">
        <v>38035</v>
      </c>
      <c r="D13152" s="362" t="s">
        <v>38036</v>
      </c>
      <c r="E13152" s="362">
        <v>34</v>
      </c>
      <c r="F13152" s="364">
        <v>43518313</v>
      </c>
      <c r="G13152" s="363">
        <v>27435183137</v>
      </c>
      <c r="H13152" s="365">
        <v>37040</v>
      </c>
      <c r="I13152" s="388">
        <v>29</v>
      </c>
      <c r="J13152" s="378">
        <v>5</v>
      </c>
      <c r="K13152" s="381">
        <v>2001</v>
      </c>
      <c r="L13152" s="369">
        <f t="shared" ca="1" si="205"/>
        <v>22</v>
      </c>
      <c r="M13152" s="299" t="s">
        <v>17337</v>
      </c>
      <c r="N13152" s="10" t="s">
        <v>28854</v>
      </c>
      <c r="O13152" s="389" t="s">
        <v>37917</v>
      </c>
      <c r="P13152" s="386">
        <v>44704</v>
      </c>
    </row>
    <row r="13153" spans="1:16" s="8" customFormat="1" ht="15" customHeight="1" x14ac:dyDescent="0.25">
      <c r="A13153" s="362" t="s">
        <v>27</v>
      </c>
      <c r="B13153" s="362" t="s">
        <v>22116</v>
      </c>
      <c r="C13153" s="340" t="s">
        <v>28070</v>
      </c>
      <c r="D13153" s="362" t="s">
        <v>28069</v>
      </c>
      <c r="E13153" s="362">
        <v>30</v>
      </c>
      <c r="F13153" s="364">
        <v>49674001</v>
      </c>
      <c r="G13153" s="363">
        <v>27496740012</v>
      </c>
      <c r="H13153" s="365">
        <v>40033</v>
      </c>
      <c r="I13153" s="388">
        <v>8</v>
      </c>
      <c r="J13153" s="378">
        <v>8</v>
      </c>
      <c r="K13153" s="381">
        <v>2009</v>
      </c>
      <c r="L13153" s="369">
        <f t="shared" ca="1" si="205"/>
        <v>14</v>
      </c>
      <c r="M13153" s="299" t="s">
        <v>17337</v>
      </c>
      <c r="N13153" s="10" t="s">
        <v>28854</v>
      </c>
      <c r="O13153" s="389" t="s">
        <v>29325</v>
      </c>
      <c r="P13153" s="386">
        <v>43670</v>
      </c>
    </row>
    <row r="13154" spans="1:16" s="8" customFormat="1" ht="15" customHeight="1" x14ac:dyDescent="0.25">
      <c r="A13154" s="362">
        <v>11</v>
      </c>
      <c r="B13154" s="362" t="s">
        <v>22116</v>
      </c>
      <c r="C13154" s="340" t="s">
        <v>38312</v>
      </c>
      <c r="D13154" s="362" t="s">
        <v>38265</v>
      </c>
      <c r="E13154" s="362">
        <v>30</v>
      </c>
      <c r="F13154" s="364">
        <v>34771638</v>
      </c>
      <c r="G13154" s="363">
        <v>27347716389</v>
      </c>
      <c r="H13154" s="365">
        <v>32909</v>
      </c>
      <c r="I13154" s="388">
        <v>5</v>
      </c>
      <c r="J13154" s="378">
        <v>2</v>
      </c>
      <c r="K13154" s="381">
        <v>1990</v>
      </c>
      <c r="L13154" s="369">
        <f t="shared" ca="1" si="205"/>
        <v>34</v>
      </c>
      <c r="M13154" s="299" t="s">
        <v>28022</v>
      </c>
      <c r="N13154" s="10" t="s">
        <v>28854</v>
      </c>
      <c r="O13154" s="389" t="s">
        <v>38280</v>
      </c>
      <c r="P13154" s="386">
        <v>44258</v>
      </c>
    </row>
    <row r="13155" spans="1:16" s="8" customFormat="1" ht="15" customHeight="1" x14ac:dyDescent="0.25">
      <c r="A13155" s="362" t="s">
        <v>59</v>
      </c>
      <c r="B13155" s="362" t="s">
        <v>22116</v>
      </c>
      <c r="C13155" s="340" t="s">
        <v>28068</v>
      </c>
      <c r="D13155" s="362" t="s">
        <v>28067</v>
      </c>
      <c r="E13155" s="362">
        <v>33</v>
      </c>
      <c r="F13155" s="364">
        <v>27860326</v>
      </c>
      <c r="G13155" s="363" t="s">
        <v>30160</v>
      </c>
      <c r="H13155" s="365">
        <v>29242</v>
      </c>
      <c r="I13155" s="388">
        <v>22</v>
      </c>
      <c r="J13155" s="378">
        <v>1</v>
      </c>
      <c r="K13155" s="381">
        <v>1980</v>
      </c>
      <c r="L13155" s="369">
        <f t="shared" ca="1" si="205"/>
        <v>44</v>
      </c>
      <c r="M13155" s="299" t="s">
        <v>17337</v>
      </c>
      <c r="N13155" s="10" t="s">
        <v>28854</v>
      </c>
      <c r="O13155" s="389" t="s">
        <v>30740</v>
      </c>
      <c r="P13155" s="386" t="s">
        <v>177</v>
      </c>
    </row>
    <row r="13156" spans="1:16" s="8" customFormat="1" ht="15" customHeight="1" x14ac:dyDescent="0.25">
      <c r="A13156" s="362" t="s">
        <v>889</v>
      </c>
      <c r="B13156" s="362" t="s">
        <v>22116</v>
      </c>
      <c r="C13156" s="340" t="s">
        <v>28066</v>
      </c>
      <c r="D13156" s="362" t="s">
        <v>28065</v>
      </c>
      <c r="E13156" s="362">
        <v>30</v>
      </c>
      <c r="F13156" s="364">
        <v>33529084</v>
      </c>
      <c r="G13156" s="363">
        <v>23335290844</v>
      </c>
      <c r="H13156" s="365">
        <v>32104</v>
      </c>
      <c r="I13156" s="388">
        <v>23</v>
      </c>
      <c r="J13156" s="378">
        <v>11</v>
      </c>
      <c r="K13156" s="381">
        <v>1987</v>
      </c>
      <c r="L13156" s="369">
        <f t="shared" ca="1" si="205"/>
        <v>36</v>
      </c>
      <c r="M13156" s="299" t="s">
        <v>17337</v>
      </c>
      <c r="N13156" s="10" t="s">
        <v>28854</v>
      </c>
      <c r="O13156" s="389" t="s">
        <v>29334</v>
      </c>
      <c r="P13156" s="386">
        <v>42157</v>
      </c>
    </row>
    <row r="13157" spans="1:16" s="8" customFormat="1" ht="15" customHeight="1" x14ac:dyDescent="0.25">
      <c r="A13157" s="362" t="s">
        <v>161</v>
      </c>
      <c r="B13157" s="362" t="s">
        <v>22116</v>
      </c>
      <c r="C13157" s="340" t="s">
        <v>28064</v>
      </c>
      <c r="D13157" s="362" t="s">
        <v>28063</v>
      </c>
      <c r="E13157" s="362">
        <v>30</v>
      </c>
      <c r="F13157" s="364">
        <v>35494031</v>
      </c>
      <c r="G13157" s="363">
        <v>27354940316</v>
      </c>
      <c r="H13157" s="365">
        <v>33599</v>
      </c>
      <c r="I13157" s="388">
        <v>27</v>
      </c>
      <c r="J13157" s="378">
        <v>12</v>
      </c>
      <c r="K13157" s="381">
        <v>1991</v>
      </c>
      <c r="L13157" s="369">
        <f t="shared" ca="1" si="205"/>
        <v>32</v>
      </c>
      <c r="M13157" s="299" t="s">
        <v>17337</v>
      </c>
      <c r="N13157" s="10" t="s">
        <v>28854</v>
      </c>
      <c r="O13157" s="389" t="s">
        <v>29329</v>
      </c>
      <c r="P13157" s="386">
        <v>42855</v>
      </c>
    </row>
    <row r="13158" spans="1:16" s="8" customFormat="1" ht="15" customHeight="1" x14ac:dyDescent="0.25">
      <c r="A13158" s="362" t="s">
        <v>27</v>
      </c>
      <c r="B13158" s="362" t="s">
        <v>22116</v>
      </c>
      <c r="C13158" s="340" t="s">
        <v>37030</v>
      </c>
      <c r="D13158" s="362" t="s">
        <v>37031</v>
      </c>
      <c r="E13158" s="362">
        <v>31</v>
      </c>
      <c r="F13158" s="364">
        <v>37477176</v>
      </c>
      <c r="G13158" s="363">
        <v>27374771766</v>
      </c>
      <c r="H13158" s="365">
        <v>34045</v>
      </c>
      <c r="I13158" s="388">
        <v>17</v>
      </c>
      <c r="J13158" s="378">
        <v>3</v>
      </c>
      <c r="K13158" s="381">
        <v>1993</v>
      </c>
      <c r="L13158" s="369">
        <f t="shared" ca="1" si="205"/>
        <v>31</v>
      </c>
      <c r="M13158" s="299" t="s">
        <v>17337</v>
      </c>
      <c r="N13158" s="10" t="s">
        <v>28854</v>
      </c>
      <c r="O13158" s="389" t="s">
        <v>37043</v>
      </c>
      <c r="P13158" s="386">
        <v>44337</v>
      </c>
    </row>
    <row r="13159" spans="1:16" s="8" customFormat="1" ht="15" customHeight="1" x14ac:dyDescent="0.25">
      <c r="A13159" s="362" t="s">
        <v>2915</v>
      </c>
      <c r="B13159" s="362" t="s">
        <v>22116</v>
      </c>
      <c r="C13159" s="340" t="s">
        <v>36667</v>
      </c>
      <c r="D13159" s="362" t="s">
        <v>36670</v>
      </c>
      <c r="E13159" s="362">
        <v>11</v>
      </c>
      <c r="F13159" s="364">
        <v>54997830</v>
      </c>
      <c r="G13159" s="363">
        <v>23549978304</v>
      </c>
      <c r="H13159" s="365">
        <v>42213</v>
      </c>
      <c r="I13159" s="388">
        <v>28</v>
      </c>
      <c r="J13159" s="378">
        <v>7</v>
      </c>
      <c r="K13159" s="381">
        <v>2015</v>
      </c>
      <c r="L13159" s="369">
        <f t="shared" ca="1" si="205"/>
        <v>8</v>
      </c>
      <c r="M13159" s="299" t="s">
        <v>40554</v>
      </c>
      <c r="N13159" s="10" t="s">
        <v>28854</v>
      </c>
      <c r="O13159" s="389" t="s">
        <v>36674</v>
      </c>
      <c r="P13159" s="386">
        <v>44806</v>
      </c>
    </row>
    <row r="13160" spans="1:16" s="8" customFormat="1" ht="15" customHeight="1" x14ac:dyDescent="0.25">
      <c r="A13160" s="362" t="s">
        <v>46</v>
      </c>
      <c r="B13160" s="362" t="s">
        <v>22116</v>
      </c>
      <c r="C13160" s="340" t="s">
        <v>28062</v>
      </c>
      <c r="D13160" s="362" t="s">
        <v>28061</v>
      </c>
      <c r="E13160" s="362">
        <v>32</v>
      </c>
      <c r="F13160" s="364">
        <v>41824047</v>
      </c>
      <c r="G13160" s="363">
        <v>23418240474</v>
      </c>
      <c r="H13160" s="365">
        <v>36374</v>
      </c>
      <c r="I13160" s="388">
        <v>2</v>
      </c>
      <c r="J13160" s="378">
        <v>8</v>
      </c>
      <c r="K13160" s="381">
        <v>1999</v>
      </c>
      <c r="L13160" s="369">
        <f t="shared" ca="1" si="205"/>
        <v>24</v>
      </c>
      <c r="M13160" s="299" t="s">
        <v>17337</v>
      </c>
      <c r="N13160" s="10" t="s">
        <v>28854</v>
      </c>
      <c r="O13160" s="389" t="s">
        <v>29354</v>
      </c>
      <c r="P13160" s="386">
        <v>42693</v>
      </c>
    </row>
    <row r="13161" spans="1:16" s="8" customFormat="1" ht="15" customHeight="1" x14ac:dyDescent="0.25">
      <c r="A13161" s="362" t="s">
        <v>27</v>
      </c>
      <c r="B13161" s="362" t="s">
        <v>22116</v>
      </c>
      <c r="C13161" s="340" t="s">
        <v>28060</v>
      </c>
      <c r="D13161" s="362" t="s">
        <v>28059</v>
      </c>
      <c r="E13161" s="362">
        <v>30</v>
      </c>
      <c r="F13161" s="364">
        <v>37249150</v>
      </c>
      <c r="G13161" s="363">
        <v>20372491508</v>
      </c>
      <c r="H13161" s="365">
        <v>33944</v>
      </c>
      <c r="I13161" s="388">
        <v>6</v>
      </c>
      <c r="J13161" s="378">
        <v>12</v>
      </c>
      <c r="K13161" s="381">
        <v>1992</v>
      </c>
      <c r="L13161" s="369">
        <f t="shared" ca="1" si="205"/>
        <v>31</v>
      </c>
      <c r="M13161" s="299" t="s">
        <v>22252</v>
      </c>
      <c r="N13161" s="10" t="s">
        <v>40415</v>
      </c>
      <c r="O13161" s="389" t="s">
        <v>29355</v>
      </c>
      <c r="P13161" s="386">
        <v>43063</v>
      </c>
    </row>
    <row r="13162" spans="1:16" s="8" customFormat="1" ht="15" customHeight="1" x14ac:dyDescent="0.25">
      <c r="A13162" s="362" t="s">
        <v>27</v>
      </c>
      <c r="B13162" s="362" t="s">
        <v>22116</v>
      </c>
      <c r="C13162" s="340" t="s">
        <v>28058</v>
      </c>
      <c r="D13162" s="362" t="s">
        <v>28057</v>
      </c>
      <c r="E13162" s="362">
        <v>33</v>
      </c>
      <c r="F13162" s="364">
        <v>38929182</v>
      </c>
      <c r="G13162" s="363">
        <v>27389291825</v>
      </c>
      <c r="H13162" s="365">
        <v>34861</v>
      </c>
      <c r="I13162" s="388">
        <v>11</v>
      </c>
      <c r="J13162" s="378">
        <v>6</v>
      </c>
      <c r="K13162" s="381">
        <v>1995</v>
      </c>
      <c r="L13162" s="369">
        <f t="shared" ca="1" si="205"/>
        <v>28</v>
      </c>
      <c r="M13162" s="299" t="s">
        <v>17337</v>
      </c>
      <c r="N13162" s="10" t="s">
        <v>28854</v>
      </c>
      <c r="O13162" s="389" t="s">
        <v>30804</v>
      </c>
      <c r="P13162" s="386">
        <v>41056</v>
      </c>
    </row>
    <row r="13163" spans="1:16" s="8" customFormat="1" ht="15" customHeight="1" x14ac:dyDescent="0.25">
      <c r="A13163" s="362" t="s">
        <v>46</v>
      </c>
      <c r="B13163" s="362" t="s">
        <v>22116</v>
      </c>
      <c r="C13163" s="340" t="s">
        <v>28056</v>
      </c>
      <c r="D13163" s="362" t="s">
        <v>28055</v>
      </c>
      <c r="E13163" s="362">
        <v>30</v>
      </c>
      <c r="F13163" s="364">
        <v>49679772</v>
      </c>
      <c r="G13163" s="363">
        <v>20496797729</v>
      </c>
      <c r="H13163" s="365">
        <v>40137</v>
      </c>
      <c r="I13163" s="388">
        <v>20</v>
      </c>
      <c r="J13163" s="378">
        <v>11</v>
      </c>
      <c r="K13163" s="381">
        <v>2009</v>
      </c>
      <c r="L13163" s="369">
        <f t="shared" ca="1" si="205"/>
        <v>14</v>
      </c>
      <c r="M13163" s="299" t="s">
        <v>40554</v>
      </c>
      <c r="N13163" s="10" t="s">
        <v>40415</v>
      </c>
      <c r="O13163" s="389" t="s">
        <v>29321</v>
      </c>
      <c r="P13163" s="386">
        <v>44037</v>
      </c>
    </row>
    <row r="13164" spans="1:16" s="8" customFormat="1" ht="15" customHeight="1" x14ac:dyDescent="0.25">
      <c r="A13164" s="362" t="s">
        <v>27</v>
      </c>
      <c r="B13164" s="362" t="s">
        <v>22116</v>
      </c>
      <c r="C13164" s="340" t="s">
        <v>30878</v>
      </c>
      <c r="D13164" s="362" t="s">
        <v>30879</v>
      </c>
      <c r="E13164" s="362">
        <v>34</v>
      </c>
      <c r="F13164" s="364">
        <v>24862090</v>
      </c>
      <c r="G13164" s="363">
        <v>27248620906</v>
      </c>
      <c r="H13164" s="365">
        <v>27610</v>
      </c>
      <c r="I13164" s="388">
        <v>4</v>
      </c>
      <c r="J13164" s="378">
        <v>8</v>
      </c>
      <c r="K13164" s="381">
        <v>1975</v>
      </c>
      <c r="L13164" s="369">
        <f t="shared" ca="1" si="205"/>
        <v>48</v>
      </c>
      <c r="M13164" s="299" t="s">
        <v>40176</v>
      </c>
      <c r="N13164" s="10" t="s">
        <v>28854</v>
      </c>
      <c r="O13164" s="389" t="s">
        <v>30833</v>
      </c>
      <c r="P13164" s="386">
        <v>44162</v>
      </c>
    </row>
    <row r="13165" spans="1:16" s="8" customFormat="1" ht="15" customHeight="1" x14ac:dyDescent="0.25">
      <c r="A13165" s="362" t="s">
        <v>46</v>
      </c>
      <c r="B13165" s="362" t="s">
        <v>22116</v>
      </c>
      <c r="C13165" s="340" t="s">
        <v>32575</v>
      </c>
      <c r="D13165" s="362" t="s">
        <v>32576</v>
      </c>
      <c r="E13165" s="362">
        <v>30</v>
      </c>
      <c r="F13165" s="364">
        <v>57472481</v>
      </c>
      <c r="G13165" s="363">
        <v>20574724814</v>
      </c>
      <c r="H13165" s="365">
        <v>43495</v>
      </c>
      <c r="I13165" s="388">
        <v>30</v>
      </c>
      <c r="J13165" s="378">
        <v>1</v>
      </c>
      <c r="K13165" s="381">
        <v>2019</v>
      </c>
      <c r="L13165" s="369">
        <f t="shared" ca="1" si="205"/>
        <v>5</v>
      </c>
      <c r="M13165" s="299" t="s">
        <v>40554</v>
      </c>
      <c r="N13165" s="10" t="s">
        <v>40415</v>
      </c>
      <c r="O13165" s="389" t="s">
        <v>32443</v>
      </c>
      <c r="P13165" s="386">
        <v>44096</v>
      </c>
    </row>
    <row r="13166" spans="1:16" s="8" customFormat="1" ht="15" customHeight="1" x14ac:dyDescent="0.25">
      <c r="A13166" s="362" t="s">
        <v>27</v>
      </c>
      <c r="B13166" s="362" t="s">
        <v>22116</v>
      </c>
      <c r="C13166" s="340" t="s">
        <v>28054</v>
      </c>
      <c r="D13166" s="362" t="s">
        <v>28053</v>
      </c>
      <c r="E13166" s="362">
        <v>30</v>
      </c>
      <c r="F13166" s="364">
        <v>52272357</v>
      </c>
      <c r="G13166" s="363">
        <v>20522723577</v>
      </c>
      <c r="H13166" s="365">
        <v>41021</v>
      </c>
      <c r="I13166" s="388">
        <v>22</v>
      </c>
      <c r="J13166" s="378">
        <v>4</v>
      </c>
      <c r="K13166" s="381">
        <v>2012</v>
      </c>
      <c r="L13166" s="369">
        <f t="shared" ca="1" si="205"/>
        <v>12</v>
      </c>
      <c r="M13166" s="299" t="s">
        <v>40554</v>
      </c>
      <c r="N13166" s="10" t="s">
        <v>40415</v>
      </c>
      <c r="O13166" s="389" t="s">
        <v>29326</v>
      </c>
      <c r="P13166" s="386">
        <v>43689</v>
      </c>
    </row>
    <row r="13167" spans="1:16" s="8" customFormat="1" ht="15" customHeight="1" x14ac:dyDescent="0.25">
      <c r="A13167" s="362" t="s">
        <v>59</v>
      </c>
      <c r="B13167" s="362" t="s">
        <v>22116</v>
      </c>
      <c r="C13167" s="340" t="s">
        <v>28052</v>
      </c>
      <c r="D13167" s="362" t="s">
        <v>28051</v>
      </c>
      <c r="E13167" s="362" t="s">
        <v>30</v>
      </c>
      <c r="F13167" s="364">
        <v>40180212</v>
      </c>
      <c r="G13167" s="363">
        <v>27401802121</v>
      </c>
      <c r="H13167" s="365">
        <v>35176</v>
      </c>
      <c r="I13167" s="388">
        <v>21</v>
      </c>
      <c r="J13167" s="378">
        <v>4</v>
      </c>
      <c r="K13167" s="381">
        <v>1996</v>
      </c>
      <c r="L13167" s="369">
        <f t="shared" ca="1" si="205"/>
        <v>28</v>
      </c>
      <c r="M13167" s="299" t="s">
        <v>17337</v>
      </c>
      <c r="N13167" s="10" t="s">
        <v>28854</v>
      </c>
      <c r="O13167" s="389" t="s">
        <v>177</v>
      </c>
      <c r="P13167" s="386" t="s">
        <v>177</v>
      </c>
    </row>
    <row r="13168" spans="1:16" s="8" customFormat="1" ht="15" customHeight="1" x14ac:dyDescent="0.25">
      <c r="A13168" s="362" t="s">
        <v>27</v>
      </c>
      <c r="B13168" s="362" t="s">
        <v>22116</v>
      </c>
      <c r="C13168" s="340" t="s">
        <v>28050</v>
      </c>
      <c r="D13168" s="362" t="s">
        <v>14363</v>
      </c>
      <c r="E13168" s="362">
        <v>30</v>
      </c>
      <c r="F13168" s="364">
        <v>20815863</v>
      </c>
      <c r="G13168" s="363">
        <v>27208158630</v>
      </c>
      <c r="H13168" s="365">
        <v>25469</v>
      </c>
      <c r="I13168" s="388">
        <v>23</v>
      </c>
      <c r="J13168" s="378">
        <v>9</v>
      </c>
      <c r="K13168" s="381">
        <v>1969</v>
      </c>
      <c r="L13168" s="369">
        <f t="shared" ca="1" si="205"/>
        <v>54</v>
      </c>
      <c r="M13168" s="299" t="s">
        <v>40176</v>
      </c>
      <c r="N13168" s="10" t="s">
        <v>28854</v>
      </c>
      <c r="O13168" s="389" t="s">
        <v>29323</v>
      </c>
      <c r="P13168" s="386">
        <v>43733</v>
      </c>
    </row>
    <row r="13169" spans="1:16" s="8" customFormat="1" ht="15" customHeight="1" x14ac:dyDescent="0.25">
      <c r="A13169" s="362" t="s">
        <v>59</v>
      </c>
      <c r="B13169" s="362" t="s">
        <v>22116</v>
      </c>
      <c r="C13169" s="340" t="s">
        <v>28049</v>
      </c>
      <c r="D13169" s="362" t="s">
        <v>28048</v>
      </c>
      <c r="E13169" s="362">
        <v>31</v>
      </c>
      <c r="F13169" s="364">
        <v>32878633</v>
      </c>
      <c r="G13169" s="363">
        <v>27328786333</v>
      </c>
      <c r="H13169" s="365">
        <v>31834</v>
      </c>
      <c r="I13169" s="388">
        <v>26</v>
      </c>
      <c r="J13169" s="378">
        <v>2</v>
      </c>
      <c r="K13169" s="381">
        <v>1987</v>
      </c>
      <c r="L13169" s="369">
        <f t="shared" ca="1" si="205"/>
        <v>37</v>
      </c>
      <c r="M13169" s="299" t="s">
        <v>17337</v>
      </c>
      <c r="N13169" s="10" t="s">
        <v>28854</v>
      </c>
      <c r="O13169" s="389" t="s">
        <v>30747</v>
      </c>
      <c r="P13169" s="386">
        <v>40751</v>
      </c>
    </row>
    <row r="13170" spans="1:16" s="8" customFormat="1" ht="15" customHeight="1" x14ac:dyDescent="0.25">
      <c r="A13170" s="362" t="s">
        <v>27</v>
      </c>
      <c r="B13170" s="362" t="s">
        <v>22116</v>
      </c>
      <c r="C13170" s="340" t="s">
        <v>32803</v>
      </c>
      <c r="D13170" s="362" t="s">
        <v>33323</v>
      </c>
      <c r="E13170" s="362">
        <v>30</v>
      </c>
      <c r="F13170" s="364">
        <v>36872608</v>
      </c>
      <c r="G13170" s="363">
        <v>27368726082</v>
      </c>
      <c r="H13170" s="365">
        <v>33708</v>
      </c>
      <c r="I13170" s="388">
        <v>14</v>
      </c>
      <c r="J13170" s="378">
        <v>4</v>
      </c>
      <c r="K13170" s="381">
        <v>1992</v>
      </c>
      <c r="L13170" s="369">
        <f t="shared" ca="1" si="205"/>
        <v>32</v>
      </c>
      <c r="M13170" s="299" t="s">
        <v>17337</v>
      </c>
      <c r="N13170" s="10" t="s">
        <v>28854</v>
      </c>
      <c r="O13170" s="389" t="s">
        <v>30833</v>
      </c>
      <c r="P13170" s="386">
        <v>44007</v>
      </c>
    </row>
    <row r="13171" spans="1:16" s="8" customFormat="1" ht="15" customHeight="1" x14ac:dyDescent="0.25">
      <c r="A13171" s="362" t="s">
        <v>27</v>
      </c>
      <c r="B13171" s="362" t="s">
        <v>22116</v>
      </c>
      <c r="C13171" s="340" t="s">
        <v>28047</v>
      </c>
      <c r="D13171" s="362" t="s">
        <v>28046</v>
      </c>
      <c r="E13171" s="362">
        <v>30</v>
      </c>
      <c r="F13171" s="364">
        <v>49076891</v>
      </c>
      <c r="G13171" s="363">
        <v>20490768913</v>
      </c>
      <c r="H13171" s="365">
        <v>39801</v>
      </c>
      <c r="I13171" s="388">
        <v>19</v>
      </c>
      <c r="J13171" s="378">
        <v>12</v>
      </c>
      <c r="K13171" s="381">
        <v>2008</v>
      </c>
      <c r="L13171" s="369">
        <f t="shared" ca="1" si="205"/>
        <v>15</v>
      </c>
      <c r="M13171" s="299" t="s">
        <v>40554</v>
      </c>
      <c r="N13171" s="10" t="s">
        <v>40415</v>
      </c>
      <c r="O13171" s="389" t="s">
        <v>29313</v>
      </c>
      <c r="P13171" s="386">
        <v>43060</v>
      </c>
    </row>
    <row r="13172" spans="1:16" s="8" customFormat="1" ht="15" customHeight="1" x14ac:dyDescent="0.25">
      <c r="A13172" s="362" t="s">
        <v>59</v>
      </c>
      <c r="B13172" s="362" t="s">
        <v>22116</v>
      </c>
      <c r="C13172" s="340" t="s">
        <v>38424</v>
      </c>
      <c r="D13172" s="362" t="s">
        <v>38426</v>
      </c>
      <c r="E13172" s="362">
        <v>30</v>
      </c>
      <c r="F13172" s="364">
        <v>43351076</v>
      </c>
      <c r="G13172" s="363">
        <v>27433510769</v>
      </c>
      <c r="H13172" s="365">
        <v>37201</v>
      </c>
      <c r="I13172" s="388">
        <v>6</v>
      </c>
      <c r="J13172" s="378">
        <v>11</v>
      </c>
      <c r="K13172" s="381">
        <v>2001</v>
      </c>
      <c r="L13172" s="369">
        <f t="shared" ca="1" si="205"/>
        <v>22</v>
      </c>
      <c r="M13172" s="299" t="s">
        <v>17337</v>
      </c>
      <c r="N13172" s="10" t="s">
        <v>28854</v>
      </c>
      <c r="O13172" s="389" t="s">
        <v>38280</v>
      </c>
      <c r="P13172" s="386">
        <v>44725</v>
      </c>
    </row>
    <row r="13173" spans="1:16" s="8" customFormat="1" ht="15" customHeight="1" x14ac:dyDescent="0.25">
      <c r="A13173" s="362">
        <v>24</v>
      </c>
      <c r="B13173" s="362" t="s">
        <v>22116</v>
      </c>
      <c r="C13173" s="340" t="s">
        <v>40329</v>
      </c>
      <c r="D13173" s="362" t="s">
        <v>40330</v>
      </c>
      <c r="E13173" s="362">
        <v>31</v>
      </c>
      <c r="F13173" s="364">
        <v>44870619</v>
      </c>
      <c r="G13173" s="363">
        <v>27448706198</v>
      </c>
      <c r="H13173" s="365">
        <v>37789</v>
      </c>
      <c r="I13173" s="388">
        <v>17</v>
      </c>
      <c r="J13173" s="378">
        <v>6</v>
      </c>
      <c r="K13173" s="381">
        <v>2003</v>
      </c>
      <c r="L13173" s="369">
        <f t="shared" ca="1" si="205"/>
        <v>20</v>
      </c>
      <c r="M13173" s="299" t="s">
        <v>17337</v>
      </c>
      <c r="N13173" s="10" t="s">
        <v>28854</v>
      </c>
      <c r="O13173" s="389" t="s">
        <v>40148</v>
      </c>
      <c r="P13173" s="386">
        <v>45089</v>
      </c>
    </row>
    <row r="13174" spans="1:16" s="8" customFormat="1" ht="15" customHeight="1" x14ac:dyDescent="0.25">
      <c r="A13174" s="362" t="s">
        <v>46</v>
      </c>
      <c r="B13174" s="362" t="s">
        <v>22116</v>
      </c>
      <c r="C13174" s="340" t="s">
        <v>33933</v>
      </c>
      <c r="D13174" s="362" t="s">
        <v>33934</v>
      </c>
      <c r="E13174" s="362">
        <v>30</v>
      </c>
      <c r="F13174" s="364">
        <v>40848020</v>
      </c>
      <c r="G13174" s="363">
        <v>27408480200</v>
      </c>
      <c r="H13174" s="365">
        <v>35706</v>
      </c>
      <c r="I13174" s="388">
        <v>3</v>
      </c>
      <c r="J13174" s="378">
        <v>10</v>
      </c>
      <c r="K13174" s="381">
        <v>1997</v>
      </c>
      <c r="L13174" s="369">
        <f t="shared" ca="1" si="205"/>
        <v>26</v>
      </c>
      <c r="M13174" s="299" t="s">
        <v>17337</v>
      </c>
      <c r="N13174" s="10" t="s">
        <v>28854</v>
      </c>
      <c r="O13174" s="389" t="s">
        <v>33567</v>
      </c>
      <c r="P13174" s="386">
        <v>44369</v>
      </c>
    </row>
    <row r="13175" spans="1:16" s="8" customFormat="1" ht="15" customHeight="1" x14ac:dyDescent="0.25">
      <c r="A13175" s="362">
        <v>12</v>
      </c>
      <c r="B13175" s="362" t="s">
        <v>22116</v>
      </c>
      <c r="C13175" s="340" t="s">
        <v>28045</v>
      </c>
      <c r="D13175" s="362" t="s">
        <v>28044</v>
      </c>
      <c r="E13175" s="362">
        <v>30</v>
      </c>
      <c r="F13175" s="364">
        <v>37662993</v>
      </c>
      <c r="G13175" s="363">
        <v>27376629932</v>
      </c>
      <c r="H13175" s="365">
        <v>34432</v>
      </c>
      <c r="I13175" s="388">
        <v>8</v>
      </c>
      <c r="J13175" s="378">
        <v>4</v>
      </c>
      <c r="K13175" s="381">
        <v>1994</v>
      </c>
      <c r="L13175" s="369">
        <f t="shared" ca="1" si="205"/>
        <v>30</v>
      </c>
      <c r="M13175" s="299" t="s">
        <v>17337</v>
      </c>
      <c r="N13175" s="10" t="s">
        <v>28854</v>
      </c>
      <c r="O13175" s="389" t="s">
        <v>29345</v>
      </c>
      <c r="P13175" s="386">
        <v>43229</v>
      </c>
    </row>
    <row r="13176" spans="1:16" s="8" customFormat="1" ht="15" customHeight="1" x14ac:dyDescent="0.25">
      <c r="A13176" s="362">
        <v>14</v>
      </c>
      <c r="B13176" s="362" t="s">
        <v>22116</v>
      </c>
      <c r="C13176" s="340" t="s">
        <v>28043</v>
      </c>
      <c r="D13176" s="362" t="s">
        <v>28042</v>
      </c>
      <c r="E13176" s="362">
        <v>34</v>
      </c>
      <c r="F13176" s="364">
        <v>38800447</v>
      </c>
      <c r="G13176" s="363">
        <v>27388004474</v>
      </c>
      <c r="H13176" s="365">
        <v>35121</v>
      </c>
      <c r="I13176" s="388">
        <v>26</v>
      </c>
      <c r="J13176" s="378">
        <v>2</v>
      </c>
      <c r="K13176" s="381">
        <v>1996</v>
      </c>
      <c r="L13176" s="369">
        <f t="shared" ca="1" si="205"/>
        <v>28</v>
      </c>
      <c r="M13176" s="299" t="s">
        <v>17337</v>
      </c>
      <c r="N13176" s="10" t="s">
        <v>28854</v>
      </c>
      <c r="O13176" s="389" t="s">
        <v>29321</v>
      </c>
      <c r="P13176" s="386">
        <v>43513</v>
      </c>
    </row>
    <row r="13177" spans="1:16" s="8" customFormat="1" ht="15" customHeight="1" x14ac:dyDescent="0.25">
      <c r="A13177" s="362" t="s">
        <v>78</v>
      </c>
      <c r="B13177" s="362" t="s">
        <v>22116</v>
      </c>
      <c r="C13177" s="340" t="s">
        <v>28041</v>
      </c>
      <c r="D13177" s="362" t="s">
        <v>28040</v>
      </c>
      <c r="E13177" s="362">
        <v>32</v>
      </c>
      <c r="F13177" s="364">
        <v>39204491</v>
      </c>
      <c r="G13177" s="363">
        <v>23392044914</v>
      </c>
      <c r="H13177" s="365">
        <v>35032</v>
      </c>
      <c r="I13177" s="388">
        <v>29</v>
      </c>
      <c r="J13177" s="378">
        <v>11</v>
      </c>
      <c r="K13177" s="381">
        <v>1995</v>
      </c>
      <c r="L13177" s="369">
        <f t="shared" ca="1" si="205"/>
        <v>28</v>
      </c>
      <c r="M13177" s="299" t="s">
        <v>17337</v>
      </c>
      <c r="N13177" s="10" t="s">
        <v>28854</v>
      </c>
      <c r="O13177" s="389" t="s">
        <v>30812</v>
      </c>
      <c r="P13177" s="386" t="s">
        <v>177</v>
      </c>
    </row>
    <row r="13178" spans="1:16" s="8" customFormat="1" ht="15" customHeight="1" x14ac:dyDescent="0.25">
      <c r="A13178" s="362" t="s">
        <v>33761</v>
      </c>
      <c r="B13178" s="362" t="s">
        <v>22116</v>
      </c>
      <c r="C13178" s="340" t="s">
        <v>28039</v>
      </c>
      <c r="D13178" s="362" t="s">
        <v>30835</v>
      </c>
      <c r="E13178" s="362">
        <v>35</v>
      </c>
      <c r="F13178" s="364">
        <v>33197285</v>
      </c>
      <c r="G13178" s="363">
        <v>27331972857</v>
      </c>
      <c r="H13178" s="365">
        <v>32034</v>
      </c>
      <c r="I13178" s="388">
        <v>14</v>
      </c>
      <c r="J13178" s="378">
        <v>9</v>
      </c>
      <c r="K13178" s="381">
        <v>1987</v>
      </c>
      <c r="L13178" s="369">
        <f t="shared" ca="1" si="205"/>
        <v>36</v>
      </c>
      <c r="M13178" s="299" t="s">
        <v>17337</v>
      </c>
      <c r="N13178" s="10" t="s">
        <v>28854</v>
      </c>
      <c r="O13178" s="389" t="s">
        <v>30836</v>
      </c>
      <c r="P13178" s="386" t="s">
        <v>177</v>
      </c>
    </row>
    <row r="13179" spans="1:16" s="8" customFormat="1" ht="15" customHeight="1" x14ac:dyDescent="0.25">
      <c r="A13179" s="362" t="s">
        <v>27</v>
      </c>
      <c r="B13179" s="362" t="s">
        <v>22116</v>
      </c>
      <c r="C13179" s="340" t="s">
        <v>28038</v>
      </c>
      <c r="D13179" s="362" t="s">
        <v>28037</v>
      </c>
      <c r="E13179" s="362" t="s">
        <v>33</v>
      </c>
      <c r="F13179" s="364">
        <v>27282216</v>
      </c>
      <c r="G13179" s="363">
        <v>27272822161</v>
      </c>
      <c r="H13179" s="365">
        <v>28989</v>
      </c>
      <c r="I13179" s="388">
        <v>14</v>
      </c>
      <c r="J13179" s="378">
        <v>5</v>
      </c>
      <c r="K13179" s="381">
        <v>1979</v>
      </c>
      <c r="L13179" s="369">
        <f t="shared" ca="1" si="205"/>
        <v>44</v>
      </c>
      <c r="M13179" s="299" t="s">
        <v>17337</v>
      </c>
      <c r="N13179" s="10" t="s">
        <v>28854</v>
      </c>
      <c r="O13179" s="389" t="s">
        <v>177</v>
      </c>
      <c r="P13179" s="386" t="s">
        <v>177</v>
      </c>
    </row>
    <row r="13180" spans="1:16" s="8" customFormat="1" ht="15" customHeight="1" x14ac:dyDescent="0.25">
      <c r="A13180" s="362" t="s">
        <v>46</v>
      </c>
      <c r="B13180" s="362" t="s">
        <v>22116</v>
      </c>
      <c r="C13180" s="340" t="s">
        <v>28036</v>
      </c>
      <c r="D13180" s="362" t="s">
        <v>28035</v>
      </c>
      <c r="E13180" s="362">
        <v>31</v>
      </c>
      <c r="F13180" s="364">
        <v>26847159</v>
      </c>
      <c r="G13180" s="363">
        <v>27268471591</v>
      </c>
      <c r="H13180" s="365">
        <v>28681</v>
      </c>
      <c r="I13180" s="388">
        <v>10</v>
      </c>
      <c r="J13180" s="378">
        <v>7</v>
      </c>
      <c r="K13180" s="381">
        <v>1978</v>
      </c>
      <c r="L13180" s="369">
        <f t="shared" ca="1" si="205"/>
        <v>45</v>
      </c>
      <c r="M13180" s="299" t="s">
        <v>28022</v>
      </c>
      <c r="N13180" s="10" t="s">
        <v>28854</v>
      </c>
      <c r="O13180" s="389" t="s">
        <v>30834</v>
      </c>
      <c r="P13180" s="386">
        <v>41381</v>
      </c>
    </row>
    <row r="13181" spans="1:16" s="8" customFormat="1" ht="15" customHeight="1" x14ac:dyDescent="0.25">
      <c r="A13181" s="362" t="s">
        <v>27</v>
      </c>
      <c r="B13181" s="362" t="s">
        <v>22116</v>
      </c>
      <c r="C13181" s="340" t="s">
        <v>28034</v>
      </c>
      <c r="D13181" s="362" t="s">
        <v>28033</v>
      </c>
      <c r="E13181" s="362">
        <v>32</v>
      </c>
      <c r="F13181" s="364">
        <v>44447927</v>
      </c>
      <c r="G13181" s="363">
        <v>20444479273</v>
      </c>
      <c r="H13181" s="365">
        <v>37502</v>
      </c>
      <c r="I13181" s="388">
        <v>3</v>
      </c>
      <c r="J13181" s="378">
        <v>9</v>
      </c>
      <c r="K13181" s="381">
        <v>2002</v>
      </c>
      <c r="L13181" s="369">
        <f t="shared" ca="1" si="205"/>
        <v>21</v>
      </c>
      <c r="M13181" s="299" t="s">
        <v>40554</v>
      </c>
      <c r="N13181" s="10" t="s">
        <v>40415</v>
      </c>
      <c r="O13181" s="389" t="s">
        <v>30986</v>
      </c>
      <c r="P13181" s="386">
        <v>39945</v>
      </c>
    </row>
    <row r="13182" spans="1:16" s="8" customFormat="1" ht="15" customHeight="1" x14ac:dyDescent="0.25">
      <c r="A13182" s="362" t="s">
        <v>27</v>
      </c>
      <c r="B13182" s="362" t="s">
        <v>22116</v>
      </c>
      <c r="C13182" s="340" t="s">
        <v>28030</v>
      </c>
      <c r="D13182" s="362" t="s">
        <v>28029</v>
      </c>
      <c r="E13182" s="362">
        <v>30</v>
      </c>
      <c r="F13182" s="364">
        <v>44256495</v>
      </c>
      <c r="G13182" s="363">
        <v>27442564952</v>
      </c>
      <c r="H13182" s="365">
        <v>41072</v>
      </c>
      <c r="I13182" s="388">
        <v>12</v>
      </c>
      <c r="J13182" s="378">
        <v>6</v>
      </c>
      <c r="K13182" s="381">
        <v>2012</v>
      </c>
      <c r="L13182" s="369">
        <f t="shared" ca="1" si="205"/>
        <v>11</v>
      </c>
      <c r="M13182" s="299" t="s">
        <v>17337</v>
      </c>
      <c r="N13182" s="10" t="s">
        <v>28854</v>
      </c>
      <c r="O13182" s="389" t="s">
        <v>36079</v>
      </c>
      <c r="P13182" s="386">
        <v>41780</v>
      </c>
    </row>
    <row r="13183" spans="1:16" s="8" customFormat="1" ht="15" customHeight="1" x14ac:dyDescent="0.25">
      <c r="A13183" s="362" t="s">
        <v>46</v>
      </c>
      <c r="B13183" s="362" t="s">
        <v>22116</v>
      </c>
      <c r="C13183" s="340" t="s">
        <v>38382</v>
      </c>
      <c r="D13183" s="362" t="s">
        <v>38417</v>
      </c>
      <c r="E13183" s="362">
        <v>30</v>
      </c>
      <c r="F13183" s="364">
        <v>44563139</v>
      </c>
      <c r="G13183" s="363" t="str">
        <f>27&amp;F13183&amp;1</f>
        <v>27445631391</v>
      </c>
      <c r="H13183" s="365">
        <v>37606</v>
      </c>
      <c r="I13183" s="388">
        <v>16</v>
      </c>
      <c r="J13183" s="378">
        <v>12</v>
      </c>
      <c r="K13183" s="381">
        <v>2002</v>
      </c>
      <c r="L13183" s="369">
        <f t="shared" ca="1" si="205"/>
        <v>21</v>
      </c>
      <c r="M13183" s="299" t="s">
        <v>17337</v>
      </c>
      <c r="N13183" s="10" t="s">
        <v>28854</v>
      </c>
      <c r="O13183" s="389" t="s">
        <v>38556</v>
      </c>
      <c r="P13183" s="386">
        <v>44713</v>
      </c>
    </row>
    <row r="13184" spans="1:16" s="8" customFormat="1" ht="15" customHeight="1" x14ac:dyDescent="0.25">
      <c r="A13184" s="362" t="s">
        <v>27</v>
      </c>
      <c r="B13184" s="362" t="s">
        <v>22116</v>
      </c>
      <c r="C13184" s="340" t="s">
        <v>29543</v>
      </c>
      <c r="D13184" s="362" t="s">
        <v>29544</v>
      </c>
      <c r="E13184" s="362">
        <v>30</v>
      </c>
      <c r="F13184" s="364">
        <v>46755645</v>
      </c>
      <c r="G13184" s="363">
        <v>20467556453</v>
      </c>
      <c r="H13184" s="365">
        <v>38525</v>
      </c>
      <c r="I13184" s="388">
        <v>22</v>
      </c>
      <c r="J13184" s="378">
        <v>6</v>
      </c>
      <c r="K13184" s="381">
        <v>2005</v>
      </c>
      <c r="L13184" s="369">
        <f t="shared" ca="1" si="205"/>
        <v>18</v>
      </c>
      <c r="M13184" s="299" t="s">
        <v>40554</v>
      </c>
      <c r="N13184" s="10" t="s">
        <v>40415</v>
      </c>
      <c r="O13184" s="389" t="s">
        <v>29382</v>
      </c>
      <c r="P13184" s="386">
        <v>44349</v>
      </c>
    </row>
    <row r="13185" spans="1:16" s="8" customFormat="1" ht="15" customHeight="1" x14ac:dyDescent="0.25">
      <c r="A13185" s="362">
        <v>24</v>
      </c>
      <c r="B13185" s="362" t="s">
        <v>22116</v>
      </c>
      <c r="C13185" s="340" t="s">
        <v>28028</v>
      </c>
      <c r="D13185" s="362" t="s">
        <v>28027</v>
      </c>
      <c r="E13185" s="362">
        <v>31</v>
      </c>
      <c r="F13185" s="364">
        <v>41101550</v>
      </c>
      <c r="G13185" s="363">
        <v>27411015500</v>
      </c>
      <c r="H13185" s="365">
        <v>35912</v>
      </c>
      <c r="I13185" s="388">
        <v>27</v>
      </c>
      <c r="J13185" s="378">
        <v>4</v>
      </c>
      <c r="K13185" s="381">
        <v>1998</v>
      </c>
      <c r="L13185" s="369">
        <f t="shared" ca="1" si="205"/>
        <v>25</v>
      </c>
      <c r="M13185" s="299" t="s">
        <v>17337</v>
      </c>
      <c r="N13185" s="10" t="s">
        <v>28854</v>
      </c>
      <c r="O13185" s="389" t="s">
        <v>30737</v>
      </c>
      <c r="P13185" s="386">
        <v>40717</v>
      </c>
    </row>
    <row r="13186" spans="1:16" s="8" customFormat="1" ht="15" customHeight="1" x14ac:dyDescent="0.25">
      <c r="A13186" s="362">
        <v>10</v>
      </c>
      <c r="B13186" s="362" t="s">
        <v>22116</v>
      </c>
      <c r="C13186" s="340" t="s">
        <v>28026</v>
      </c>
      <c r="D13186" s="362" t="s">
        <v>28025</v>
      </c>
      <c r="E13186" s="362">
        <v>15</v>
      </c>
      <c r="F13186" s="364">
        <v>33225052</v>
      </c>
      <c r="G13186" s="363">
        <v>27332250529</v>
      </c>
      <c r="H13186" s="365">
        <v>32018</v>
      </c>
      <c r="I13186" s="388">
        <v>29</v>
      </c>
      <c r="J13186" s="378">
        <v>8</v>
      </c>
      <c r="K13186" s="381">
        <v>1987</v>
      </c>
      <c r="L13186" s="369">
        <f t="shared" ref="L13186:L13249" ca="1" si="206">DATEDIF(H13186,TODAY(),"Y")</f>
        <v>36</v>
      </c>
      <c r="M13186" s="299" t="s">
        <v>17337</v>
      </c>
      <c r="N13186" s="10" t="s">
        <v>28854</v>
      </c>
      <c r="O13186" s="389" t="s">
        <v>29320</v>
      </c>
      <c r="P13186" s="386">
        <v>42754</v>
      </c>
    </row>
    <row r="13187" spans="1:16" s="8" customFormat="1" ht="15" customHeight="1" x14ac:dyDescent="0.25">
      <c r="A13187" s="362" t="s">
        <v>27</v>
      </c>
      <c r="B13187" s="362" t="s">
        <v>22116</v>
      </c>
      <c r="C13187" s="340" t="s">
        <v>32796</v>
      </c>
      <c r="D13187" s="362" t="s">
        <v>33330</v>
      </c>
      <c r="E13187" s="362">
        <v>32</v>
      </c>
      <c r="F13187" s="364">
        <v>44508201</v>
      </c>
      <c r="G13187" s="363">
        <v>20445082016</v>
      </c>
      <c r="H13187" s="365">
        <v>37580</v>
      </c>
      <c r="I13187" s="388">
        <v>20</v>
      </c>
      <c r="J13187" s="378">
        <v>11</v>
      </c>
      <c r="K13187" s="381">
        <v>2002</v>
      </c>
      <c r="L13187" s="369">
        <f t="shared" ca="1" si="206"/>
        <v>21</v>
      </c>
      <c r="M13187" s="299" t="s">
        <v>22252</v>
      </c>
      <c r="N13187" s="10" t="s">
        <v>40415</v>
      </c>
      <c r="O13187" s="389" t="s">
        <v>31910</v>
      </c>
      <c r="P13187" s="386">
        <v>44349</v>
      </c>
    </row>
    <row r="13188" spans="1:16" s="8" customFormat="1" ht="15" customHeight="1" x14ac:dyDescent="0.25">
      <c r="A13188" s="362" t="s">
        <v>46</v>
      </c>
      <c r="B13188" s="362" t="s">
        <v>22116</v>
      </c>
      <c r="C13188" s="340" t="s">
        <v>39026</v>
      </c>
      <c r="D13188" s="362" t="s">
        <v>39053</v>
      </c>
      <c r="E13188" s="362">
        <v>31</v>
      </c>
      <c r="F13188" s="364">
        <v>46213145</v>
      </c>
      <c r="G13188" s="363">
        <v>27462131459</v>
      </c>
      <c r="H13188" s="365">
        <v>38238</v>
      </c>
      <c r="I13188" s="388">
        <v>8</v>
      </c>
      <c r="J13188" s="378">
        <v>9</v>
      </c>
      <c r="K13188" s="381">
        <v>2004</v>
      </c>
      <c r="L13188" s="369">
        <f t="shared" ca="1" si="206"/>
        <v>19</v>
      </c>
      <c r="M13188" s="299" t="s">
        <v>17337</v>
      </c>
      <c r="N13188" s="10" t="s">
        <v>28854</v>
      </c>
      <c r="O13188" s="389" t="s">
        <v>38820</v>
      </c>
      <c r="P13188" s="386">
        <v>44811</v>
      </c>
    </row>
    <row r="13189" spans="1:16" s="8" customFormat="1" ht="15" customHeight="1" x14ac:dyDescent="0.25">
      <c r="A13189" s="362">
        <v>32</v>
      </c>
      <c r="B13189" s="362" t="s">
        <v>22116</v>
      </c>
      <c r="C13189" s="340" t="s">
        <v>35314</v>
      </c>
      <c r="D13189" s="362" t="s">
        <v>35315</v>
      </c>
      <c r="E13189" s="362">
        <v>32</v>
      </c>
      <c r="F13189" s="364">
        <v>50957502</v>
      </c>
      <c r="G13189" s="363">
        <v>27509545028</v>
      </c>
      <c r="H13189" s="365">
        <v>40570</v>
      </c>
      <c r="I13189" s="388">
        <v>27</v>
      </c>
      <c r="J13189" s="378">
        <v>1</v>
      </c>
      <c r="K13189" s="381">
        <v>2011</v>
      </c>
      <c r="L13189" s="369">
        <f t="shared" ca="1" si="206"/>
        <v>13</v>
      </c>
      <c r="M13189" s="299" t="s">
        <v>17337</v>
      </c>
      <c r="N13189" s="10" t="s">
        <v>28854</v>
      </c>
      <c r="O13189" s="389" t="s">
        <v>35341</v>
      </c>
      <c r="P13189" s="386">
        <v>44605</v>
      </c>
    </row>
    <row r="13190" spans="1:16" s="8" customFormat="1" ht="15" customHeight="1" x14ac:dyDescent="0.25">
      <c r="A13190" s="362" t="s">
        <v>889</v>
      </c>
      <c r="B13190" s="362" t="s">
        <v>22116</v>
      </c>
      <c r="C13190" s="340" t="s">
        <v>35916</v>
      </c>
      <c r="D13190" s="362" t="s">
        <v>35918</v>
      </c>
      <c r="E13190" s="362">
        <v>13</v>
      </c>
      <c r="F13190" s="364">
        <v>36948527</v>
      </c>
      <c r="G13190" s="363">
        <v>27369485275</v>
      </c>
      <c r="H13190" s="365">
        <v>33864</v>
      </c>
      <c r="I13190" s="388">
        <v>17</v>
      </c>
      <c r="J13190" s="378">
        <v>9</v>
      </c>
      <c r="K13190" s="381">
        <v>1992</v>
      </c>
      <c r="L13190" s="369">
        <f t="shared" ca="1" si="206"/>
        <v>31</v>
      </c>
      <c r="M13190" s="299" t="s">
        <v>17337</v>
      </c>
      <c r="N13190" s="10" t="s">
        <v>28854</v>
      </c>
      <c r="O13190" s="389" t="s">
        <v>35535</v>
      </c>
      <c r="P13190" s="386">
        <v>44068</v>
      </c>
    </row>
    <row r="13191" spans="1:16" s="8" customFormat="1" ht="15" customHeight="1" x14ac:dyDescent="0.25">
      <c r="A13191" s="362" t="s">
        <v>33761</v>
      </c>
      <c r="B13191" s="362" t="s">
        <v>22116</v>
      </c>
      <c r="C13191" s="340" t="s">
        <v>28024</v>
      </c>
      <c r="D13191" s="362" t="s">
        <v>28023</v>
      </c>
      <c r="E13191" s="362">
        <v>30</v>
      </c>
      <c r="F13191" s="364">
        <v>33384629</v>
      </c>
      <c r="G13191" s="363">
        <v>27333846298</v>
      </c>
      <c r="H13191" s="365" t="s">
        <v>177</v>
      </c>
      <c r="I13191" s="388"/>
      <c r="J13191" s="378"/>
      <c r="K13191" s="381"/>
      <c r="L13191" s="369" t="e">
        <f t="shared" ca="1" si="206"/>
        <v>#VALUE!</v>
      </c>
      <c r="M13191" s="299" t="s">
        <v>22252</v>
      </c>
      <c r="N13191" s="10" t="s">
        <v>28854</v>
      </c>
      <c r="O13191" s="389" t="s">
        <v>29349</v>
      </c>
      <c r="P13191" s="386">
        <v>43120</v>
      </c>
    </row>
    <row r="13192" spans="1:16" s="8" customFormat="1" ht="15" customHeight="1" x14ac:dyDescent="0.25">
      <c r="A13192" s="362" t="s">
        <v>59</v>
      </c>
      <c r="B13192" s="362" t="s">
        <v>22116</v>
      </c>
      <c r="C13192" s="340" t="s">
        <v>28021</v>
      </c>
      <c r="D13192" s="362" t="s">
        <v>28020</v>
      </c>
      <c r="E13192" s="362">
        <v>30</v>
      </c>
      <c r="F13192" s="364">
        <v>48892412</v>
      </c>
      <c r="G13192" s="363">
        <v>27488924120</v>
      </c>
      <c r="H13192" s="365" t="s">
        <v>177</v>
      </c>
      <c r="I13192" s="388"/>
      <c r="J13192" s="378"/>
      <c r="K13192" s="381"/>
      <c r="L13192" s="369" t="e">
        <f t="shared" ca="1" si="206"/>
        <v>#VALUE!</v>
      </c>
      <c r="M13192" s="299" t="s">
        <v>17337</v>
      </c>
      <c r="N13192" s="10" t="s">
        <v>28854</v>
      </c>
      <c r="O13192" s="389" t="s">
        <v>35977</v>
      </c>
      <c r="P13192" s="386">
        <v>42596</v>
      </c>
    </row>
    <row r="13193" spans="1:16" s="8" customFormat="1" ht="15" customHeight="1" x14ac:dyDescent="0.25">
      <c r="A13193" s="362" t="s">
        <v>27</v>
      </c>
      <c r="B13193" s="362" t="s">
        <v>22116</v>
      </c>
      <c r="C13193" s="340" t="s">
        <v>28019</v>
      </c>
      <c r="D13193" s="362" t="s">
        <v>28018</v>
      </c>
      <c r="E13193" s="362">
        <v>30</v>
      </c>
      <c r="F13193" s="364">
        <v>41037459</v>
      </c>
      <c r="G13193" s="363">
        <v>27410374590</v>
      </c>
      <c r="H13193" s="365">
        <v>35929</v>
      </c>
      <c r="I13193" s="388">
        <v>14</v>
      </c>
      <c r="J13193" s="378">
        <v>5</v>
      </c>
      <c r="K13193" s="381">
        <v>1998</v>
      </c>
      <c r="L13193" s="369">
        <f t="shared" ca="1" si="206"/>
        <v>25</v>
      </c>
      <c r="M13193" s="299" t="s">
        <v>17337</v>
      </c>
      <c r="N13193" s="10" t="s">
        <v>28854</v>
      </c>
      <c r="O13193" s="389" t="s">
        <v>29324</v>
      </c>
      <c r="P13193" s="386">
        <v>43413</v>
      </c>
    </row>
    <row r="13194" spans="1:16" s="8" customFormat="1" ht="15" customHeight="1" x14ac:dyDescent="0.25">
      <c r="A13194" s="362">
        <v>10</v>
      </c>
      <c r="B13194" s="362" t="s">
        <v>22116</v>
      </c>
      <c r="C13194" s="340" t="s">
        <v>28017</v>
      </c>
      <c r="D13194" s="362" t="s">
        <v>28016</v>
      </c>
      <c r="E13194" s="362">
        <v>12</v>
      </c>
      <c r="F13194" s="364">
        <v>28999446</v>
      </c>
      <c r="G13194" s="363">
        <v>27289994462</v>
      </c>
      <c r="H13194" s="365">
        <v>29812</v>
      </c>
      <c r="I13194" s="388">
        <v>14</v>
      </c>
      <c r="J13194" s="378">
        <v>8</v>
      </c>
      <c r="K13194" s="381">
        <v>1981</v>
      </c>
      <c r="L13194" s="369">
        <f t="shared" ca="1" si="206"/>
        <v>42</v>
      </c>
      <c r="M13194" s="299" t="s">
        <v>40176</v>
      </c>
      <c r="N13194" s="10" t="s">
        <v>28854</v>
      </c>
      <c r="O13194" s="389" t="s">
        <v>29347</v>
      </c>
      <c r="P13194" s="386">
        <v>42531</v>
      </c>
    </row>
    <row r="13195" spans="1:16" s="8" customFormat="1" ht="15" customHeight="1" x14ac:dyDescent="0.25">
      <c r="A13195" s="362" t="s">
        <v>800</v>
      </c>
      <c r="B13195" s="362" t="s">
        <v>22116</v>
      </c>
      <c r="C13195" s="340" t="s">
        <v>39659</v>
      </c>
      <c r="D13195" s="362" t="s">
        <v>21264</v>
      </c>
      <c r="E13195" s="362">
        <v>11</v>
      </c>
      <c r="F13195" s="364">
        <v>24716927</v>
      </c>
      <c r="G13195" s="363">
        <v>27247169275</v>
      </c>
      <c r="H13195" s="365">
        <v>27701</v>
      </c>
      <c r="I13195" s="388">
        <v>3</v>
      </c>
      <c r="J13195" s="378">
        <v>11</v>
      </c>
      <c r="K13195" s="381">
        <v>1975</v>
      </c>
      <c r="L13195" s="369">
        <f t="shared" ca="1" si="206"/>
        <v>48</v>
      </c>
      <c r="M13195" s="299" t="s">
        <v>40176</v>
      </c>
      <c r="N13195" s="10" t="s">
        <v>28854</v>
      </c>
      <c r="O13195" s="389" t="s">
        <v>40072</v>
      </c>
      <c r="P13195" s="386">
        <v>44958</v>
      </c>
    </row>
    <row r="13196" spans="1:16" s="8" customFormat="1" ht="15" customHeight="1" x14ac:dyDescent="0.25">
      <c r="A13196" s="362">
        <v>17</v>
      </c>
      <c r="B13196" s="362" t="s">
        <v>22116</v>
      </c>
      <c r="C13196" s="340" t="s">
        <v>28015</v>
      </c>
      <c r="D13196" s="362" t="s">
        <v>28014</v>
      </c>
      <c r="E13196" s="362">
        <v>15</v>
      </c>
      <c r="F13196" s="364">
        <v>33939844</v>
      </c>
      <c r="G13196" s="363">
        <v>27339398440</v>
      </c>
      <c r="H13196" s="365">
        <v>32618</v>
      </c>
      <c r="I13196" s="388">
        <v>20</v>
      </c>
      <c r="J13196" s="378">
        <v>4</v>
      </c>
      <c r="K13196" s="381">
        <v>1989</v>
      </c>
      <c r="L13196" s="369">
        <f t="shared" ca="1" si="206"/>
        <v>35</v>
      </c>
      <c r="M13196" s="299" t="s">
        <v>17337</v>
      </c>
      <c r="N13196" s="10" t="s">
        <v>28854</v>
      </c>
      <c r="O13196" s="389" t="s">
        <v>29346</v>
      </c>
      <c r="P13196" s="386">
        <v>43851</v>
      </c>
    </row>
    <row r="13197" spans="1:16" s="8" customFormat="1" ht="15" customHeight="1" x14ac:dyDescent="0.25">
      <c r="A13197" s="362" t="s">
        <v>46</v>
      </c>
      <c r="B13197" s="362" t="s">
        <v>22116</v>
      </c>
      <c r="C13197" s="340" t="s">
        <v>38739</v>
      </c>
      <c r="D13197" s="362" t="s">
        <v>38759</v>
      </c>
      <c r="E13197" s="362">
        <v>30</v>
      </c>
      <c r="F13197" s="364">
        <v>45575763</v>
      </c>
      <c r="G13197" s="363">
        <v>27455757636</v>
      </c>
      <c r="H13197" s="365">
        <v>38111</v>
      </c>
      <c r="I13197" s="388">
        <v>4</v>
      </c>
      <c r="J13197" s="378">
        <v>5</v>
      </c>
      <c r="K13197" s="381">
        <v>2004</v>
      </c>
      <c r="L13197" s="369">
        <f t="shared" ca="1" si="206"/>
        <v>19</v>
      </c>
      <c r="M13197" s="299" t="s">
        <v>17337</v>
      </c>
      <c r="N13197" s="10" t="s">
        <v>28854</v>
      </c>
      <c r="O13197" s="389" t="s">
        <v>38820</v>
      </c>
      <c r="P13197" s="386">
        <v>44776</v>
      </c>
    </row>
    <row r="13198" spans="1:16" s="8" customFormat="1" ht="15" customHeight="1" x14ac:dyDescent="0.25">
      <c r="A13198" s="362" t="s">
        <v>27</v>
      </c>
      <c r="B13198" s="362" t="s">
        <v>22116</v>
      </c>
      <c r="C13198" s="340" t="s">
        <v>28013</v>
      </c>
      <c r="D13198" s="362" t="s">
        <v>28012</v>
      </c>
      <c r="E13198" s="362">
        <v>30</v>
      </c>
      <c r="F13198" s="364">
        <v>48386756</v>
      </c>
      <c r="G13198" s="363">
        <v>27483867560</v>
      </c>
      <c r="H13198" s="365">
        <v>39414</v>
      </c>
      <c r="I13198" s="388">
        <v>28</v>
      </c>
      <c r="J13198" s="378">
        <v>11</v>
      </c>
      <c r="K13198" s="381">
        <v>2007</v>
      </c>
      <c r="L13198" s="369">
        <f t="shared" ca="1" si="206"/>
        <v>16</v>
      </c>
      <c r="M13198" s="299" t="s">
        <v>17337</v>
      </c>
      <c r="N13198" s="10" t="s">
        <v>28854</v>
      </c>
      <c r="O13198" s="389" t="s">
        <v>30783</v>
      </c>
      <c r="P13198" s="386">
        <v>41048</v>
      </c>
    </row>
    <row r="13199" spans="1:16" s="8" customFormat="1" ht="15" customHeight="1" x14ac:dyDescent="0.25">
      <c r="A13199" s="362" t="s">
        <v>46</v>
      </c>
      <c r="B13199" s="362" t="s">
        <v>22116</v>
      </c>
      <c r="C13199" s="340" t="s">
        <v>28011</v>
      </c>
      <c r="D13199" s="362" t="s">
        <v>28010</v>
      </c>
      <c r="E13199" s="362">
        <v>31</v>
      </c>
      <c r="F13199" s="364">
        <v>32675708</v>
      </c>
      <c r="G13199" s="363">
        <v>27326757085</v>
      </c>
      <c r="H13199" s="365">
        <v>31744</v>
      </c>
      <c r="I13199" s="388">
        <v>28</v>
      </c>
      <c r="J13199" s="378">
        <v>11</v>
      </c>
      <c r="K13199" s="381">
        <v>1986</v>
      </c>
      <c r="L13199" s="369">
        <f t="shared" ca="1" si="206"/>
        <v>37</v>
      </c>
      <c r="M13199" s="299" t="s">
        <v>17337</v>
      </c>
      <c r="N13199" s="10" t="s">
        <v>28854</v>
      </c>
      <c r="O13199" s="389" t="s">
        <v>30783</v>
      </c>
      <c r="P13199" s="386">
        <v>40745</v>
      </c>
    </row>
    <row r="13200" spans="1:16" s="8" customFormat="1" ht="15" customHeight="1" x14ac:dyDescent="0.25">
      <c r="A13200" s="362" t="s">
        <v>23</v>
      </c>
      <c r="B13200" s="362" t="s">
        <v>22116</v>
      </c>
      <c r="C13200" s="340" t="s">
        <v>28009</v>
      </c>
      <c r="D13200" s="362" t="s">
        <v>28008</v>
      </c>
      <c r="E13200" s="362">
        <v>30</v>
      </c>
      <c r="F13200" s="364">
        <v>38066790</v>
      </c>
      <c r="G13200" s="363">
        <v>20380667909</v>
      </c>
      <c r="H13200" s="365" t="s">
        <v>177</v>
      </c>
      <c r="I13200" s="388"/>
      <c r="J13200" s="378"/>
      <c r="K13200" s="381"/>
      <c r="L13200" s="369" t="e">
        <f t="shared" ca="1" si="206"/>
        <v>#VALUE!</v>
      </c>
      <c r="M13200" s="299" t="s">
        <v>22252</v>
      </c>
      <c r="N13200" s="10" t="s">
        <v>40415</v>
      </c>
      <c r="O13200" s="389" t="s">
        <v>29337</v>
      </c>
      <c r="P13200" s="386">
        <v>43237</v>
      </c>
    </row>
    <row r="13201" spans="1:16" s="8" customFormat="1" ht="15" customHeight="1" x14ac:dyDescent="0.25">
      <c r="A13201" s="362" t="s">
        <v>46</v>
      </c>
      <c r="B13201" s="362" t="s">
        <v>22116</v>
      </c>
      <c r="C13201" s="340" t="s">
        <v>28007</v>
      </c>
      <c r="D13201" s="362" t="s">
        <v>28006</v>
      </c>
      <c r="E13201" s="362">
        <v>34</v>
      </c>
      <c r="F13201" s="364">
        <v>25214203</v>
      </c>
      <c r="G13201" s="363">
        <v>27252142032</v>
      </c>
      <c r="H13201" s="365">
        <v>27871</v>
      </c>
      <c r="I13201" s="388">
        <v>21</v>
      </c>
      <c r="J13201" s="378">
        <v>4</v>
      </c>
      <c r="K13201" s="381">
        <v>1976</v>
      </c>
      <c r="L13201" s="369">
        <f t="shared" ca="1" si="206"/>
        <v>48</v>
      </c>
      <c r="M13201" s="299" t="s">
        <v>17470</v>
      </c>
      <c r="N13201" s="10" t="s">
        <v>28854</v>
      </c>
      <c r="O13201" s="389" t="s">
        <v>33552</v>
      </c>
      <c r="P13201" s="386" t="s">
        <v>177</v>
      </c>
    </row>
    <row r="13202" spans="1:16" s="8" customFormat="1" ht="15" customHeight="1" x14ac:dyDescent="0.25">
      <c r="A13202" s="362" t="s">
        <v>27</v>
      </c>
      <c r="B13202" s="362" t="s">
        <v>22116</v>
      </c>
      <c r="C13202" s="340" t="s">
        <v>28005</v>
      </c>
      <c r="D13202" s="362" t="s">
        <v>28004</v>
      </c>
      <c r="E13202" s="362">
        <v>34</v>
      </c>
      <c r="F13202" s="364">
        <v>32552327</v>
      </c>
      <c r="G13202" s="363">
        <v>27325523277</v>
      </c>
      <c r="H13202" s="365">
        <v>31645</v>
      </c>
      <c r="I13202" s="388">
        <v>21</v>
      </c>
      <c r="J13202" s="378">
        <v>8</v>
      </c>
      <c r="K13202" s="381">
        <v>1986</v>
      </c>
      <c r="L13202" s="369">
        <f t="shared" ca="1" si="206"/>
        <v>37</v>
      </c>
      <c r="M13202" s="299" t="s">
        <v>17337</v>
      </c>
      <c r="N13202" s="10" t="s">
        <v>28854</v>
      </c>
      <c r="O13202" s="389" t="s">
        <v>177</v>
      </c>
      <c r="P13202" s="386" t="s">
        <v>177</v>
      </c>
    </row>
    <row r="13203" spans="1:16" s="8" customFormat="1" ht="15" customHeight="1" x14ac:dyDescent="0.25">
      <c r="A13203" s="362" t="s">
        <v>27</v>
      </c>
      <c r="B13203" s="362" t="s">
        <v>22116</v>
      </c>
      <c r="C13203" s="340" t="s">
        <v>38037</v>
      </c>
      <c r="D13203" s="362" t="s">
        <v>21823</v>
      </c>
      <c r="E13203" s="362">
        <v>30</v>
      </c>
      <c r="F13203" s="364">
        <v>20231635</v>
      </c>
      <c r="G13203" s="363" t="str">
        <f>27&amp;F13203&amp;8</f>
        <v>27202316358</v>
      </c>
      <c r="H13203" s="365">
        <v>25064</v>
      </c>
      <c r="I13203" s="388">
        <v>14</v>
      </c>
      <c r="J13203" s="378">
        <v>8</v>
      </c>
      <c r="K13203" s="381">
        <v>1968</v>
      </c>
      <c r="L13203" s="369">
        <f t="shared" ca="1" si="206"/>
        <v>55</v>
      </c>
      <c r="M13203" s="299" t="s">
        <v>18026</v>
      </c>
      <c r="N13203" s="10" t="s">
        <v>28854</v>
      </c>
      <c r="O13203" s="389" t="s">
        <v>38050</v>
      </c>
      <c r="P13203" s="386">
        <v>44420</v>
      </c>
    </row>
    <row r="13204" spans="1:16" s="8" customFormat="1" ht="15" customHeight="1" x14ac:dyDescent="0.25">
      <c r="A13204" s="362">
        <v>13</v>
      </c>
      <c r="B13204" s="362" t="s">
        <v>22116</v>
      </c>
      <c r="C13204" s="340" t="s">
        <v>28000</v>
      </c>
      <c r="D13204" s="362" t="s">
        <v>27999</v>
      </c>
      <c r="E13204" s="362">
        <v>33</v>
      </c>
      <c r="F13204" s="364">
        <v>39697775</v>
      </c>
      <c r="G13204" s="363">
        <v>27396977759</v>
      </c>
      <c r="H13204" s="365">
        <v>32632</v>
      </c>
      <c r="I13204" s="388">
        <v>4</v>
      </c>
      <c r="J13204" s="378">
        <v>5</v>
      </c>
      <c r="K13204" s="381">
        <v>1989</v>
      </c>
      <c r="L13204" s="369">
        <f t="shared" ca="1" si="206"/>
        <v>34</v>
      </c>
      <c r="M13204" s="299" t="s">
        <v>17337</v>
      </c>
      <c r="N13204" s="10" t="s">
        <v>28854</v>
      </c>
      <c r="O13204" s="389" t="s">
        <v>177</v>
      </c>
      <c r="P13204" s="386" t="s">
        <v>177</v>
      </c>
    </row>
    <row r="13205" spans="1:16" s="8" customFormat="1" ht="15" customHeight="1" x14ac:dyDescent="0.25">
      <c r="A13205" s="362">
        <v>13</v>
      </c>
      <c r="B13205" s="362" t="s">
        <v>22116</v>
      </c>
      <c r="C13205" s="340" t="s">
        <v>27998</v>
      </c>
      <c r="D13205" s="362" t="s">
        <v>27997</v>
      </c>
      <c r="E13205" s="362">
        <v>32</v>
      </c>
      <c r="F13205" s="364">
        <v>47694539</v>
      </c>
      <c r="G13205" s="363">
        <v>23476945399</v>
      </c>
      <c r="H13205" s="365">
        <v>39408</v>
      </c>
      <c r="I13205" s="388">
        <v>22</v>
      </c>
      <c r="J13205" s="378">
        <v>11</v>
      </c>
      <c r="K13205" s="381">
        <v>2007</v>
      </c>
      <c r="L13205" s="369">
        <f t="shared" ca="1" si="206"/>
        <v>16</v>
      </c>
      <c r="M13205" s="299" t="s">
        <v>40554</v>
      </c>
      <c r="N13205" s="10" t="s">
        <v>40415</v>
      </c>
      <c r="O13205" s="389" t="s">
        <v>35648</v>
      </c>
      <c r="P13205" s="386">
        <v>40022</v>
      </c>
    </row>
    <row r="13206" spans="1:16" s="8" customFormat="1" ht="15" customHeight="1" x14ac:dyDescent="0.25">
      <c r="A13206" s="362">
        <v>17</v>
      </c>
      <c r="B13206" s="362" t="s">
        <v>22116</v>
      </c>
      <c r="C13206" s="340" t="s">
        <v>27994</v>
      </c>
      <c r="D13206" s="362" t="s">
        <v>27993</v>
      </c>
      <c r="E13206" s="362">
        <v>13</v>
      </c>
      <c r="F13206" s="364">
        <v>49008888</v>
      </c>
      <c r="G13206" s="363">
        <v>27490088887</v>
      </c>
      <c r="H13206" s="365" t="s">
        <v>177</v>
      </c>
      <c r="I13206" s="388"/>
      <c r="J13206" s="378"/>
      <c r="K13206" s="381"/>
      <c r="L13206" s="369" t="e">
        <f t="shared" ca="1" si="206"/>
        <v>#VALUE!</v>
      </c>
      <c r="M13206" s="299" t="s">
        <v>17337</v>
      </c>
      <c r="N13206" s="10" t="s">
        <v>28854</v>
      </c>
      <c r="O13206" s="389" t="s">
        <v>30774</v>
      </c>
      <c r="P13206" s="386">
        <v>42463</v>
      </c>
    </row>
    <row r="13207" spans="1:16" s="8" customFormat="1" ht="15" customHeight="1" x14ac:dyDescent="0.25">
      <c r="A13207" s="362">
        <v>14</v>
      </c>
      <c r="B13207" s="362" t="s">
        <v>22116</v>
      </c>
      <c r="C13207" s="340" t="s">
        <v>27992</v>
      </c>
      <c r="D13207" s="362" t="s">
        <v>27991</v>
      </c>
      <c r="E13207" s="362">
        <v>12</v>
      </c>
      <c r="F13207" s="364">
        <v>47849674</v>
      </c>
      <c r="G13207" s="363">
        <v>27478496740</v>
      </c>
      <c r="H13207" s="365">
        <v>39120</v>
      </c>
      <c r="I13207" s="388">
        <v>7</v>
      </c>
      <c r="J13207" s="378">
        <v>2</v>
      </c>
      <c r="K13207" s="381">
        <v>2007</v>
      </c>
      <c r="L13207" s="369">
        <f t="shared" ca="1" si="206"/>
        <v>17</v>
      </c>
      <c r="M13207" s="299" t="s">
        <v>17337</v>
      </c>
      <c r="N13207" s="10" t="s">
        <v>28854</v>
      </c>
      <c r="O13207" s="389" t="s">
        <v>35849</v>
      </c>
      <c r="P13207" s="386">
        <v>42604</v>
      </c>
    </row>
    <row r="13208" spans="1:16" s="8" customFormat="1" ht="15" customHeight="1" x14ac:dyDescent="0.25">
      <c r="A13208" s="362" t="s">
        <v>27</v>
      </c>
      <c r="B13208" s="362" t="s">
        <v>22116</v>
      </c>
      <c r="C13208" s="340" t="s">
        <v>27988</v>
      </c>
      <c r="D13208" s="362" t="s">
        <v>27987</v>
      </c>
      <c r="E13208" s="362">
        <v>33</v>
      </c>
      <c r="F13208" s="364">
        <v>45147688</v>
      </c>
      <c r="G13208" s="363">
        <v>20451476883</v>
      </c>
      <c r="H13208" s="365">
        <v>38124</v>
      </c>
      <c r="I13208" s="388">
        <v>17</v>
      </c>
      <c r="J13208" s="378">
        <v>5</v>
      </c>
      <c r="K13208" s="381">
        <v>2004</v>
      </c>
      <c r="L13208" s="369">
        <f t="shared" ca="1" si="206"/>
        <v>19</v>
      </c>
      <c r="M13208" s="299" t="s">
        <v>40554</v>
      </c>
      <c r="N13208" s="10" t="s">
        <v>40415</v>
      </c>
      <c r="O13208" s="389" t="s">
        <v>30832</v>
      </c>
      <c r="P13208" s="386">
        <v>42500</v>
      </c>
    </row>
    <row r="13209" spans="1:16" s="8" customFormat="1" ht="15" customHeight="1" x14ac:dyDescent="0.25">
      <c r="A13209" s="362" t="s">
        <v>46</v>
      </c>
      <c r="B13209" s="362" t="s">
        <v>22116</v>
      </c>
      <c r="C13209" s="340" t="s">
        <v>35316</v>
      </c>
      <c r="D13209" s="362" t="s">
        <v>35317</v>
      </c>
      <c r="E13209" s="362">
        <v>30</v>
      </c>
      <c r="F13209" s="364">
        <v>38698201</v>
      </c>
      <c r="G13209" s="363">
        <v>27386982010</v>
      </c>
      <c r="H13209" s="365">
        <v>34683</v>
      </c>
      <c r="I13209" s="388">
        <v>15</v>
      </c>
      <c r="J13209" s="378">
        <v>12</v>
      </c>
      <c r="K13209" s="381">
        <v>1994</v>
      </c>
      <c r="L13209" s="369">
        <f t="shared" ca="1" si="206"/>
        <v>29</v>
      </c>
      <c r="M13209" s="299" t="s">
        <v>17337</v>
      </c>
      <c r="N13209" s="10" t="s">
        <v>28854</v>
      </c>
      <c r="O13209" s="389" t="s">
        <v>35341</v>
      </c>
      <c r="P13209" s="386">
        <v>44476</v>
      </c>
    </row>
    <row r="13210" spans="1:16" s="8" customFormat="1" ht="15" customHeight="1" x14ac:dyDescent="0.25">
      <c r="A13210" s="362" t="s">
        <v>46</v>
      </c>
      <c r="B13210" s="362" t="s">
        <v>22116</v>
      </c>
      <c r="C13210" s="340" t="s">
        <v>27986</v>
      </c>
      <c r="D13210" s="362" t="s">
        <v>27985</v>
      </c>
      <c r="E13210" s="362">
        <v>30</v>
      </c>
      <c r="F13210" s="364">
        <v>40229417</v>
      </c>
      <c r="G13210" s="363">
        <v>27402294170</v>
      </c>
      <c r="H13210" s="365">
        <v>35568</v>
      </c>
      <c r="I13210" s="388">
        <v>18</v>
      </c>
      <c r="J13210" s="378">
        <v>5</v>
      </c>
      <c r="K13210" s="381">
        <v>1997</v>
      </c>
      <c r="L13210" s="369">
        <f t="shared" ca="1" si="206"/>
        <v>26</v>
      </c>
      <c r="M13210" s="299" t="s">
        <v>17337</v>
      </c>
      <c r="N13210" s="10" t="s">
        <v>28854</v>
      </c>
      <c r="O13210" s="389" t="s">
        <v>29322</v>
      </c>
      <c r="P13210" s="386">
        <v>43373</v>
      </c>
    </row>
    <row r="13211" spans="1:16" s="8" customFormat="1" ht="15" customHeight="1" x14ac:dyDescent="0.25">
      <c r="A13211" s="362" t="s">
        <v>27</v>
      </c>
      <c r="B13211" s="362" t="s">
        <v>22116</v>
      </c>
      <c r="C13211" s="340" t="s">
        <v>27984</v>
      </c>
      <c r="D13211" s="362" t="s">
        <v>27983</v>
      </c>
      <c r="E13211" s="362">
        <v>31</v>
      </c>
      <c r="F13211" s="364">
        <v>41766597</v>
      </c>
      <c r="G13211" s="363">
        <v>27417665973</v>
      </c>
      <c r="H13211" s="365">
        <v>36238</v>
      </c>
      <c r="I13211" s="388">
        <v>19</v>
      </c>
      <c r="J13211" s="378">
        <v>3</v>
      </c>
      <c r="K13211" s="381">
        <v>1999</v>
      </c>
      <c r="L13211" s="369">
        <f t="shared" ca="1" si="206"/>
        <v>25</v>
      </c>
      <c r="M13211" s="299" t="s">
        <v>17337</v>
      </c>
      <c r="N13211" s="10" t="s">
        <v>28854</v>
      </c>
      <c r="O13211" s="389" t="s">
        <v>36079</v>
      </c>
      <c r="P13211" s="386">
        <v>41803</v>
      </c>
    </row>
    <row r="13212" spans="1:16" s="8" customFormat="1" ht="15" customHeight="1" x14ac:dyDescent="0.25">
      <c r="A13212" s="362" t="s">
        <v>46</v>
      </c>
      <c r="B13212" s="362" t="s">
        <v>22116</v>
      </c>
      <c r="C13212" s="340" t="s">
        <v>27982</v>
      </c>
      <c r="D13212" s="362" t="s">
        <v>27981</v>
      </c>
      <c r="E13212" s="362">
        <v>13</v>
      </c>
      <c r="F13212" s="364">
        <v>49529439</v>
      </c>
      <c r="G13212" s="363" t="str">
        <f>27&amp;F13212&amp;6</f>
        <v>27495294396</v>
      </c>
      <c r="H13212" s="365">
        <v>40074</v>
      </c>
      <c r="I13212" s="388">
        <v>18</v>
      </c>
      <c r="J13212" s="378">
        <v>9</v>
      </c>
      <c r="K13212" s="381">
        <v>2009</v>
      </c>
      <c r="L13212" s="369">
        <f t="shared" ca="1" si="206"/>
        <v>14</v>
      </c>
      <c r="M13212" s="299" t="s">
        <v>40554</v>
      </c>
      <c r="N13212" s="10" t="s">
        <v>28854</v>
      </c>
      <c r="O13212" s="389" t="s">
        <v>29359</v>
      </c>
      <c r="P13212" s="386">
        <v>44317</v>
      </c>
    </row>
    <row r="13213" spans="1:16" s="8" customFormat="1" ht="15" customHeight="1" x14ac:dyDescent="0.25">
      <c r="A13213" s="362" t="s">
        <v>46</v>
      </c>
      <c r="B13213" s="362" t="s">
        <v>22116</v>
      </c>
      <c r="C13213" s="340" t="s">
        <v>39027</v>
      </c>
      <c r="D13213" s="362" t="s">
        <v>39054</v>
      </c>
      <c r="E13213" s="362">
        <v>30</v>
      </c>
      <c r="F13213" s="364">
        <v>48438933</v>
      </c>
      <c r="G13213" s="363">
        <v>27484389336</v>
      </c>
      <c r="H13213" s="365">
        <v>39415</v>
      </c>
      <c r="I13213" s="388">
        <v>29</v>
      </c>
      <c r="J13213" s="378">
        <v>11</v>
      </c>
      <c r="K13213" s="381">
        <v>2007</v>
      </c>
      <c r="L13213" s="369">
        <f t="shared" ca="1" si="206"/>
        <v>16</v>
      </c>
      <c r="M13213" s="299" t="s">
        <v>17337</v>
      </c>
      <c r="N13213" s="10" t="s">
        <v>28854</v>
      </c>
      <c r="O13213" s="389" t="s">
        <v>39123</v>
      </c>
      <c r="P13213" s="386">
        <v>45054</v>
      </c>
    </row>
    <row r="13214" spans="1:16" s="8" customFormat="1" ht="15" customHeight="1" x14ac:dyDescent="0.25">
      <c r="A13214" s="362" t="s">
        <v>59</v>
      </c>
      <c r="B13214" s="362" t="s">
        <v>22116</v>
      </c>
      <c r="C13214" s="340" t="s">
        <v>39028</v>
      </c>
      <c r="D13214" s="362" t="s">
        <v>39055</v>
      </c>
      <c r="E13214" s="362">
        <v>32</v>
      </c>
      <c r="F13214" s="364">
        <v>30483979</v>
      </c>
      <c r="G13214" s="363">
        <v>27304839797</v>
      </c>
      <c r="H13214" s="365">
        <v>30657</v>
      </c>
      <c r="I13214" s="388">
        <v>7</v>
      </c>
      <c r="J13214" s="378">
        <v>12</v>
      </c>
      <c r="K13214" s="381">
        <v>1983</v>
      </c>
      <c r="L13214" s="369">
        <f t="shared" ca="1" si="206"/>
        <v>40</v>
      </c>
      <c r="M13214" s="299" t="s">
        <v>17337</v>
      </c>
      <c r="N13214" s="10" t="s">
        <v>28854</v>
      </c>
      <c r="O13214" s="389" t="s">
        <v>38820</v>
      </c>
      <c r="P13214" s="386">
        <v>44587</v>
      </c>
    </row>
    <row r="13215" spans="1:16" s="8" customFormat="1" ht="15" customHeight="1" x14ac:dyDescent="0.25">
      <c r="A13215" s="362" t="s">
        <v>59</v>
      </c>
      <c r="B13215" s="362" t="s">
        <v>22116</v>
      </c>
      <c r="C13215" s="340" t="s">
        <v>27980</v>
      </c>
      <c r="D13215" s="362" t="s">
        <v>27979</v>
      </c>
      <c r="E13215" s="362">
        <v>34</v>
      </c>
      <c r="F13215" s="364">
        <v>39753048</v>
      </c>
      <c r="G13215" s="363">
        <v>27397530480</v>
      </c>
      <c r="H13215" s="365">
        <v>35297</v>
      </c>
      <c r="I13215" s="388">
        <v>20</v>
      </c>
      <c r="J13215" s="378">
        <v>8</v>
      </c>
      <c r="K13215" s="381">
        <v>1996</v>
      </c>
      <c r="L13215" s="369">
        <f t="shared" ca="1" si="206"/>
        <v>27</v>
      </c>
      <c r="M13215" s="299" t="s">
        <v>17337</v>
      </c>
      <c r="N13215" s="10" t="s">
        <v>28854</v>
      </c>
      <c r="O13215" s="389" t="s">
        <v>177</v>
      </c>
      <c r="P13215" s="386" t="s">
        <v>177</v>
      </c>
    </row>
    <row r="13216" spans="1:16" s="8" customFormat="1" ht="15" customHeight="1" x14ac:dyDescent="0.25">
      <c r="A13216" s="362">
        <v>25</v>
      </c>
      <c r="B13216" s="362" t="s">
        <v>22116</v>
      </c>
      <c r="C13216" s="340" t="s">
        <v>38740</v>
      </c>
      <c r="D13216" s="362" t="s">
        <v>38803</v>
      </c>
      <c r="E13216" s="362">
        <v>30</v>
      </c>
      <c r="F13216" s="364">
        <v>36221555</v>
      </c>
      <c r="G13216" s="363">
        <v>27362215558</v>
      </c>
      <c r="H13216" s="365">
        <v>33524</v>
      </c>
      <c r="I13216" s="388">
        <v>13</v>
      </c>
      <c r="J13216" s="378">
        <v>10</v>
      </c>
      <c r="K13216" s="381">
        <v>1991</v>
      </c>
      <c r="L13216" s="369">
        <f t="shared" ca="1" si="206"/>
        <v>32</v>
      </c>
      <c r="M13216" s="299" t="s">
        <v>17337</v>
      </c>
      <c r="N13216" s="10" t="s">
        <v>28854</v>
      </c>
      <c r="O13216" s="389" t="s">
        <v>38820</v>
      </c>
      <c r="P13216" s="386">
        <v>44774</v>
      </c>
    </row>
    <row r="13217" spans="1:16" s="8" customFormat="1" ht="15" customHeight="1" x14ac:dyDescent="0.25">
      <c r="A13217" s="362" t="s">
        <v>27</v>
      </c>
      <c r="B13217" s="362" t="s">
        <v>22116</v>
      </c>
      <c r="C13217" s="340" t="s">
        <v>33967</v>
      </c>
      <c r="D13217" s="362" t="s">
        <v>33984</v>
      </c>
      <c r="E13217" s="362">
        <v>30</v>
      </c>
      <c r="F13217" s="364">
        <v>47202839</v>
      </c>
      <c r="G13217" s="363">
        <v>20472028392</v>
      </c>
      <c r="H13217" s="365">
        <v>38840</v>
      </c>
      <c r="I13217" s="388">
        <v>3</v>
      </c>
      <c r="J13217" s="378">
        <v>5</v>
      </c>
      <c r="K13217" s="381">
        <v>2006</v>
      </c>
      <c r="L13217" s="369">
        <f t="shared" ca="1" si="206"/>
        <v>17</v>
      </c>
      <c r="M13217" s="299" t="s">
        <v>40554</v>
      </c>
      <c r="N13217" s="10" t="s">
        <v>40415</v>
      </c>
      <c r="O13217" s="389" t="s">
        <v>34034</v>
      </c>
      <c r="P13217" s="386">
        <v>44549</v>
      </c>
    </row>
    <row r="13218" spans="1:16" s="8" customFormat="1" ht="15" customHeight="1" x14ac:dyDescent="0.25">
      <c r="A13218" s="362" t="s">
        <v>46</v>
      </c>
      <c r="B13218" s="362" t="s">
        <v>22116</v>
      </c>
      <c r="C13218" s="340" t="s">
        <v>27978</v>
      </c>
      <c r="D13218" s="362" t="s">
        <v>27977</v>
      </c>
      <c r="E13218" s="362">
        <v>30</v>
      </c>
      <c r="F13218" s="364">
        <v>47098966</v>
      </c>
      <c r="G13218" s="363">
        <v>27470989667</v>
      </c>
      <c r="H13218" s="365">
        <v>38720</v>
      </c>
      <c r="I13218" s="388">
        <v>3</v>
      </c>
      <c r="J13218" s="378">
        <v>1</v>
      </c>
      <c r="K13218" s="381">
        <v>2006</v>
      </c>
      <c r="L13218" s="369">
        <f t="shared" ca="1" si="206"/>
        <v>18</v>
      </c>
      <c r="M13218" s="299" t="s">
        <v>40554</v>
      </c>
      <c r="N13218" s="10" t="s">
        <v>28854</v>
      </c>
      <c r="O13218" s="389" t="s">
        <v>36021</v>
      </c>
      <c r="P13218" s="386">
        <v>42054</v>
      </c>
    </row>
    <row r="13219" spans="1:16" s="8" customFormat="1" ht="15" customHeight="1" x14ac:dyDescent="0.25">
      <c r="A13219" s="362" t="s">
        <v>27</v>
      </c>
      <c r="B13219" s="362" t="s">
        <v>22116</v>
      </c>
      <c r="C13219" s="340" t="s">
        <v>27976</v>
      </c>
      <c r="D13219" s="362" t="s">
        <v>27975</v>
      </c>
      <c r="E13219" s="362">
        <v>33</v>
      </c>
      <c r="F13219" s="364">
        <v>36566972</v>
      </c>
      <c r="G13219" s="363">
        <v>23365669724</v>
      </c>
      <c r="H13219" s="365">
        <v>33595</v>
      </c>
      <c r="I13219" s="388">
        <v>23</v>
      </c>
      <c r="J13219" s="378">
        <v>12</v>
      </c>
      <c r="K13219" s="381">
        <v>1991</v>
      </c>
      <c r="L13219" s="369">
        <f t="shared" ca="1" si="206"/>
        <v>32</v>
      </c>
      <c r="M13219" s="299" t="s">
        <v>17337</v>
      </c>
      <c r="N13219" s="10" t="s">
        <v>28854</v>
      </c>
      <c r="O13219" s="389" t="s">
        <v>30740</v>
      </c>
      <c r="P13219" s="386" t="s">
        <v>177</v>
      </c>
    </row>
    <row r="13220" spans="1:16" s="8" customFormat="1" ht="15" customHeight="1" x14ac:dyDescent="0.25">
      <c r="A13220" s="362">
        <v>11</v>
      </c>
      <c r="B13220" s="362" t="s">
        <v>22116</v>
      </c>
      <c r="C13220" s="340" t="s">
        <v>27974</v>
      </c>
      <c r="D13220" s="362" t="s">
        <v>27973</v>
      </c>
      <c r="E13220" s="362">
        <v>30</v>
      </c>
      <c r="F13220" s="364">
        <v>50624537</v>
      </c>
      <c r="G13220" s="363">
        <v>20506245371</v>
      </c>
      <c r="H13220" s="365">
        <v>40505</v>
      </c>
      <c r="I13220" s="388">
        <v>23</v>
      </c>
      <c r="J13220" s="378">
        <v>11</v>
      </c>
      <c r="K13220" s="381">
        <v>2010</v>
      </c>
      <c r="L13220" s="369">
        <f t="shared" ca="1" si="206"/>
        <v>13</v>
      </c>
      <c r="M13220" s="299" t="s">
        <v>40554</v>
      </c>
      <c r="N13220" s="10" t="s">
        <v>40415</v>
      </c>
      <c r="O13220" s="389" t="s">
        <v>29359</v>
      </c>
      <c r="P13220" s="386">
        <v>44296</v>
      </c>
    </row>
    <row r="13221" spans="1:16" s="8" customFormat="1" ht="15" customHeight="1" x14ac:dyDescent="0.25">
      <c r="A13221" s="362" t="s">
        <v>59</v>
      </c>
      <c r="B13221" s="362" t="s">
        <v>22116</v>
      </c>
      <c r="C13221" s="340" t="s">
        <v>27972</v>
      </c>
      <c r="D13221" s="362" t="s">
        <v>27971</v>
      </c>
      <c r="E13221" s="362">
        <v>30</v>
      </c>
      <c r="F13221" s="364">
        <v>47296996</v>
      </c>
      <c r="G13221" s="363">
        <v>27472969965</v>
      </c>
      <c r="H13221" s="365" t="s">
        <v>177</v>
      </c>
      <c r="I13221" s="388"/>
      <c r="J13221" s="378"/>
      <c r="K13221" s="381"/>
      <c r="L13221" s="369" t="e">
        <f t="shared" ca="1" si="206"/>
        <v>#VALUE!</v>
      </c>
      <c r="M13221" s="299" t="s">
        <v>17337</v>
      </c>
      <c r="N13221" s="10" t="s">
        <v>28854</v>
      </c>
      <c r="O13221" s="389" t="s">
        <v>29342</v>
      </c>
      <c r="P13221" s="386">
        <v>42960</v>
      </c>
    </row>
    <row r="13222" spans="1:16" s="8" customFormat="1" ht="15" customHeight="1" x14ac:dyDescent="0.25">
      <c r="A13222" s="362" t="s">
        <v>23</v>
      </c>
      <c r="B13222" s="362" t="s">
        <v>22116</v>
      </c>
      <c r="C13222" s="340" t="s">
        <v>37577</v>
      </c>
      <c r="D13222" s="362" t="s">
        <v>37578</v>
      </c>
      <c r="E13222" s="362">
        <v>30</v>
      </c>
      <c r="F13222" s="364">
        <v>38801083</v>
      </c>
      <c r="G13222" s="363">
        <v>27388010830</v>
      </c>
      <c r="H13222" s="365">
        <v>35089</v>
      </c>
      <c r="I13222" s="388">
        <v>25</v>
      </c>
      <c r="J13222" s="378">
        <v>1</v>
      </c>
      <c r="K13222" s="381">
        <v>1996</v>
      </c>
      <c r="L13222" s="369">
        <f t="shared" ca="1" si="206"/>
        <v>28</v>
      </c>
      <c r="M13222" s="299" t="s">
        <v>17337</v>
      </c>
      <c r="N13222" s="10" t="s">
        <v>28854</v>
      </c>
      <c r="O13222" s="389" t="s">
        <v>37607</v>
      </c>
      <c r="P13222" s="386">
        <v>44603</v>
      </c>
    </row>
    <row r="13223" spans="1:16" s="8" customFormat="1" ht="15" customHeight="1" x14ac:dyDescent="0.25">
      <c r="A13223" s="362" t="s">
        <v>46</v>
      </c>
      <c r="B13223" s="362" t="s">
        <v>22116</v>
      </c>
      <c r="C13223" s="340" t="s">
        <v>27970</v>
      </c>
      <c r="D13223" s="362" t="s">
        <v>27969</v>
      </c>
      <c r="E13223" s="362">
        <v>30</v>
      </c>
      <c r="F13223" s="364">
        <v>45689505</v>
      </c>
      <c r="G13223" s="363">
        <v>27456895056</v>
      </c>
      <c r="H13223" s="365">
        <v>40227</v>
      </c>
      <c r="I13223" s="388">
        <v>18</v>
      </c>
      <c r="J13223" s="378">
        <v>2</v>
      </c>
      <c r="K13223" s="381">
        <v>2010</v>
      </c>
      <c r="L13223" s="369">
        <f t="shared" ca="1" si="206"/>
        <v>14</v>
      </c>
      <c r="M13223" s="299" t="s">
        <v>17337</v>
      </c>
      <c r="N13223" s="10" t="s">
        <v>28854</v>
      </c>
      <c r="O13223" s="389" t="s">
        <v>35977</v>
      </c>
      <c r="P13223" s="386">
        <v>42604</v>
      </c>
    </row>
    <row r="13224" spans="1:16" s="8" customFormat="1" ht="15" customHeight="1" x14ac:dyDescent="0.25">
      <c r="A13224" s="362" t="s">
        <v>23</v>
      </c>
      <c r="B13224" s="362" t="s">
        <v>22116</v>
      </c>
      <c r="C13224" s="340" t="s">
        <v>38212</v>
      </c>
      <c r="D13224" s="362" t="s">
        <v>38215</v>
      </c>
      <c r="E13224" s="362">
        <v>32</v>
      </c>
      <c r="F13224" s="364">
        <v>38046212</v>
      </c>
      <c r="G13224" s="363">
        <v>27380462120</v>
      </c>
      <c r="H13224" s="365">
        <v>34415</v>
      </c>
      <c r="I13224" s="388">
        <v>22</v>
      </c>
      <c r="J13224" s="378">
        <v>3</v>
      </c>
      <c r="K13224" s="381">
        <v>1994</v>
      </c>
      <c r="L13224" s="369">
        <f t="shared" ca="1" si="206"/>
        <v>30</v>
      </c>
      <c r="M13224" s="299" t="s">
        <v>17337</v>
      </c>
      <c r="N13224" s="10" t="s">
        <v>28854</v>
      </c>
      <c r="O13224" s="389" t="s">
        <v>38050</v>
      </c>
      <c r="P13224" s="386">
        <v>44813</v>
      </c>
    </row>
    <row r="13225" spans="1:16" s="8" customFormat="1" ht="15" customHeight="1" x14ac:dyDescent="0.25">
      <c r="A13225" s="362" t="s">
        <v>27</v>
      </c>
      <c r="B13225" s="362" t="s">
        <v>22116</v>
      </c>
      <c r="C13225" s="340" t="s">
        <v>27968</v>
      </c>
      <c r="D13225" s="362" t="s">
        <v>27967</v>
      </c>
      <c r="E13225" s="362">
        <v>33</v>
      </c>
      <c r="F13225" s="364">
        <v>39465449</v>
      </c>
      <c r="G13225" s="363">
        <v>27394654499</v>
      </c>
      <c r="H13225" s="365">
        <v>35116</v>
      </c>
      <c r="I13225" s="388">
        <v>21</v>
      </c>
      <c r="J13225" s="378">
        <v>2</v>
      </c>
      <c r="K13225" s="381">
        <v>1996</v>
      </c>
      <c r="L13225" s="369">
        <f t="shared" ca="1" si="206"/>
        <v>28</v>
      </c>
      <c r="M13225" s="299" t="s">
        <v>17337</v>
      </c>
      <c r="N13225" s="10" t="s">
        <v>28854</v>
      </c>
      <c r="O13225" s="389" t="s">
        <v>35648</v>
      </c>
      <c r="P13225" s="386">
        <v>40037</v>
      </c>
    </row>
    <row r="13226" spans="1:16" s="8" customFormat="1" ht="15" customHeight="1" x14ac:dyDescent="0.25">
      <c r="A13226" s="362" t="s">
        <v>36</v>
      </c>
      <c r="B13226" s="362" t="s">
        <v>22116</v>
      </c>
      <c r="C13226" s="340" t="s">
        <v>39660</v>
      </c>
      <c r="D13226" s="362" t="s">
        <v>39683</v>
      </c>
      <c r="E13226" s="362">
        <v>30</v>
      </c>
      <c r="F13226" s="364">
        <v>22400158</v>
      </c>
      <c r="G13226" s="363">
        <v>23224001584</v>
      </c>
      <c r="H13226" s="365">
        <v>26217</v>
      </c>
      <c r="I13226" s="388">
        <v>11</v>
      </c>
      <c r="J13226" s="378">
        <v>10</v>
      </c>
      <c r="K13226" s="381">
        <v>1971</v>
      </c>
      <c r="L13226" s="369">
        <f t="shared" ca="1" si="206"/>
        <v>52</v>
      </c>
      <c r="M13226" s="299" t="s">
        <v>17470</v>
      </c>
      <c r="N13226" s="10" t="s">
        <v>28854</v>
      </c>
      <c r="O13226" s="389" t="s">
        <v>40072</v>
      </c>
      <c r="P13226" s="386">
        <v>44985</v>
      </c>
    </row>
    <row r="13227" spans="1:16" s="8" customFormat="1" ht="15" customHeight="1" x14ac:dyDescent="0.25">
      <c r="A13227" s="362" t="s">
        <v>46</v>
      </c>
      <c r="B13227" s="362" t="s">
        <v>22116</v>
      </c>
      <c r="C13227" s="340" t="s">
        <v>38741</v>
      </c>
      <c r="D13227" s="362" t="s">
        <v>38760</v>
      </c>
      <c r="E13227" s="362">
        <v>30</v>
      </c>
      <c r="F13227" s="364">
        <v>57182586</v>
      </c>
      <c r="G13227" s="363">
        <v>20571825865</v>
      </c>
      <c r="H13227" s="365">
        <v>43285</v>
      </c>
      <c r="I13227" s="388">
        <v>4</v>
      </c>
      <c r="J13227" s="378">
        <v>7</v>
      </c>
      <c r="K13227" s="381">
        <v>2018</v>
      </c>
      <c r="L13227" s="369">
        <f t="shared" ca="1" si="206"/>
        <v>5</v>
      </c>
      <c r="M13227" s="299" t="s">
        <v>40554</v>
      </c>
      <c r="N13227" s="10" t="s">
        <v>40415</v>
      </c>
      <c r="O13227" s="389" t="s">
        <v>38820</v>
      </c>
      <c r="P13227" s="386">
        <v>44841</v>
      </c>
    </row>
    <row r="13228" spans="1:16" s="8" customFormat="1" ht="15" customHeight="1" x14ac:dyDescent="0.25">
      <c r="A13228" s="362" t="s">
        <v>27</v>
      </c>
      <c r="B13228" s="362" t="s">
        <v>22116</v>
      </c>
      <c r="C13228" s="340" t="s">
        <v>27960</v>
      </c>
      <c r="D13228" s="362" t="s">
        <v>27959</v>
      </c>
      <c r="E13228" s="362">
        <v>34</v>
      </c>
      <c r="F13228" s="364">
        <v>40642519</v>
      </c>
      <c r="G13228" s="363">
        <v>27406425199</v>
      </c>
      <c r="H13228" s="365">
        <v>35643</v>
      </c>
      <c r="I13228" s="388">
        <v>1</v>
      </c>
      <c r="J13228" s="378">
        <v>8</v>
      </c>
      <c r="K13228" s="381">
        <v>1997</v>
      </c>
      <c r="L13228" s="369">
        <f t="shared" ca="1" si="206"/>
        <v>26</v>
      </c>
      <c r="M13228" s="299" t="s">
        <v>17337</v>
      </c>
      <c r="N13228" s="10" t="s">
        <v>28854</v>
      </c>
      <c r="O13228" s="389" t="s">
        <v>30745</v>
      </c>
      <c r="P13228" s="386">
        <v>41023</v>
      </c>
    </row>
    <row r="13229" spans="1:16" s="8" customFormat="1" ht="15" customHeight="1" x14ac:dyDescent="0.25">
      <c r="A13229" s="362">
        <v>16</v>
      </c>
      <c r="B13229" s="362" t="s">
        <v>22116</v>
      </c>
      <c r="C13229" s="340" t="s">
        <v>29545</v>
      </c>
      <c r="D13229" s="362" t="s">
        <v>29546</v>
      </c>
      <c r="E13229" s="362">
        <v>30</v>
      </c>
      <c r="F13229" s="364">
        <v>48183554</v>
      </c>
      <c r="G13229" s="363">
        <v>27481835548</v>
      </c>
      <c r="H13229" s="365">
        <v>39345</v>
      </c>
      <c r="I13229" s="388">
        <v>20</v>
      </c>
      <c r="J13229" s="378">
        <v>9</v>
      </c>
      <c r="K13229" s="381">
        <v>2007</v>
      </c>
      <c r="L13229" s="369">
        <f t="shared" ca="1" si="206"/>
        <v>16</v>
      </c>
      <c r="M13229" s="299" t="s">
        <v>40554</v>
      </c>
      <c r="N13229" s="10" t="s">
        <v>28854</v>
      </c>
      <c r="O13229" s="389" t="s">
        <v>29382</v>
      </c>
      <c r="P13229" s="386">
        <v>44341</v>
      </c>
    </row>
    <row r="13230" spans="1:16" s="8" customFormat="1" ht="15" customHeight="1" x14ac:dyDescent="0.25">
      <c r="A13230" s="362" t="s">
        <v>27</v>
      </c>
      <c r="B13230" s="362" t="s">
        <v>22116</v>
      </c>
      <c r="C13230" s="340" t="s">
        <v>27958</v>
      </c>
      <c r="D13230" s="362" t="s">
        <v>27957</v>
      </c>
      <c r="E13230" s="362">
        <v>35</v>
      </c>
      <c r="F13230" s="364">
        <v>28210772</v>
      </c>
      <c r="G13230" s="363">
        <v>23282107724</v>
      </c>
      <c r="H13230" s="365">
        <v>29412</v>
      </c>
      <c r="I13230" s="388">
        <v>10</v>
      </c>
      <c r="J13230" s="378">
        <v>7</v>
      </c>
      <c r="K13230" s="381">
        <v>1980</v>
      </c>
      <c r="L13230" s="369">
        <f t="shared" ca="1" si="206"/>
        <v>43</v>
      </c>
      <c r="M13230" s="299" t="s">
        <v>17337</v>
      </c>
      <c r="N13230" s="10" t="s">
        <v>28854</v>
      </c>
      <c r="O13230" s="389" t="s">
        <v>177</v>
      </c>
      <c r="P13230" s="386" t="s">
        <v>177</v>
      </c>
    </row>
    <row r="13231" spans="1:16" s="8" customFormat="1" ht="15" customHeight="1" x14ac:dyDescent="0.25">
      <c r="A13231" s="362" t="s">
        <v>27</v>
      </c>
      <c r="B13231" s="362" t="s">
        <v>22116</v>
      </c>
      <c r="C13231" s="340" t="s">
        <v>27956</v>
      </c>
      <c r="D13231" s="362" t="s">
        <v>27955</v>
      </c>
      <c r="E13231" s="362">
        <v>33</v>
      </c>
      <c r="F13231" s="364">
        <v>43911390</v>
      </c>
      <c r="G13231" s="363">
        <v>20439113902</v>
      </c>
      <c r="H13231" s="365">
        <v>37295</v>
      </c>
      <c r="I13231" s="388">
        <v>8</v>
      </c>
      <c r="J13231" s="378">
        <v>2</v>
      </c>
      <c r="K13231" s="381">
        <v>2002</v>
      </c>
      <c r="L13231" s="369">
        <f t="shared" ca="1" si="206"/>
        <v>22</v>
      </c>
      <c r="M13231" s="299" t="s">
        <v>40554</v>
      </c>
      <c r="N13231" s="10" t="s">
        <v>40415</v>
      </c>
      <c r="O13231" s="389" t="s">
        <v>29362</v>
      </c>
      <c r="P13231" s="386">
        <v>43096</v>
      </c>
    </row>
    <row r="13232" spans="1:16" s="8" customFormat="1" ht="15" customHeight="1" x14ac:dyDescent="0.25">
      <c r="A13232" s="362" t="s">
        <v>27</v>
      </c>
      <c r="B13232" s="362" t="s">
        <v>22116</v>
      </c>
      <c r="C13232" s="340" t="s">
        <v>27952</v>
      </c>
      <c r="D13232" s="362" t="s">
        <v>27951</v>
      </c>
      <c r="E13232" s="362">
        <v>32</v>
      </c>
      <c r="F13232" s="364">
        <v>41824089</v>
      </c>
      <c r="G13232" s="363">
        <v>27418240895</v>
      </c>
      <c r="H13232" s="365">
        <v>36424</v>
      </c>
      <c r="I13232" s="388">
        <v>21</v>
      </c>
      <c r="J13232" s="378">
        <v>9</v>
      </c>
      <c r="K13232" s="381">
        <v>1999</v>
      </c>
      <c r="L13232" s="369">
        <f t="shared" ca="1" si="206"/>
        <v>24</v>
      </c>
      <c r="M13232" s="299" t="s">
        <v>17337</v>
      </c>
      <c r="N13232" s="10" t="s">
        <v>28854</v>
      </c>
      <c r="O13232" s="389" t="s">
        <v>30764</v>
      </c>
      <c r="P13232" s="386">
        <v>40476</v>
      </c>
    </row>
    <row r="13233" spans="1:16" s="8" customFormat="1" ht="15" customHeight="1" x14ac:dyDescent="0.25">
      <c r="A13233" s="362" t="s">
        <v>172</v>
      </c>
      <c r="B13233" s="362" t="s">
        <v>22116</v>
      </c>
      <c r="C13233" s="340" t="s">
        <v>27950</v>
      </c>
      <c r="D13233" s="362" t="s">
        <v>27949</v>
      </c>
      <c r="E13233" s="362">
        <v>33</v>
      </c>
      <c r="F13233" s="364">
        <v>39869057</v>
      </c>
      <c r="G13233" s="363">
        <v>27398690570</v>
      </c>
      <c r="H13233" s="365" t="s">
        <v>29579</v>
      </c>
      <c r="I13233" s="388">
        <v>13</v>
      </c>
      <c r="J13233" s="378">
        <v>11</v>
      </c>
      <c r="K13233" s="381">
        <v>1996</v>
      </c>
      <c r="L13233" s="369">
        <f t="shared" ca="1" si="206"/>
        <v>27</v>
      </c>
      <c r="M13233" s="299" t="s">
        <v>17337</v>
      </c>
      <c r="N13233" s="10" t="s">
        <v>28854</v>
      </c>
      <c r="O13233" s="389" t="s">
        <v>177</v>
      </c>
      <c r="P13233" s="386" t="s">
        <v>177</v>
      </c>
    </row>
    <row r="13234" spans="1:16" s="8" customFormat="1" ht="15" customHeight="1" x14ac:dyDescent="0.25">
      <c r="A13234" s="362" t="s">
        <v>46</v>
      </c>
      <c r="B13234" s="362" t="s">
        <v>22116</v>
      </c>
      <c r="C13234" s="340" t="s">
        <v>27948</v>
      </c>
      <c r="D13234" s="362" t="s">
        <v>27947</v>
      </c>
      <c r="E13234" s="362">
        <v>31</v>
      </c>
      <c r="F13234" s="364">
        <v>44870515</v>
      </c>
      <c r="G13234" s="363">
        <v>27448705159</v>
      </c>
      <c r="H13234" s="365" t="s">
        <v>177</v>
      </c>
      <c r="I13234" s="388"/>
      <c r="J13234" s="378"/>
      <c r="K13234" s="381"/>
      <c r="L13234" s="369" t="e">
        <f t="shared" ca="1" si="206"/>
        <v>#VALUE!</v>
      </c>
      <c r="M13234" s="299" t="s">
        <v>17337</v>
      </c>
      <c r="N13234" s="10" t="s">
        <v>28854</v>
      </c>
      <c r="O13234" s="389" t="s">
        <v>30785</v>
      </c>
      <c r="P13234" s="386">
        <v>42304</v>
      </c>
    </row>
    <row r="13235" spans="1:16" s="8" customFormat="1" ht="15" customHeight="1" x14ac:dyDescent="0.25">
      <c r="A13235" s="362" t="s">
        <v>800</v>
      </c>
      <c r="B13235" s="362" t="s">
        <v>22116</v>
      </c>
      <c r="C13235" s="340" t="s">
        <v>32815</v>
      </c>
      <c r="D13235" s="362" t="s">
        <v>33308</v>
      </c>
      <c r="E13235" s="362" t="s">
        <v>55</v>
      </c>
      <c r="F13235" s="364">
        <v>46703874</v>
      </c>
      <c r="G13235" s="363">
        <v>27467038740</v>
      </c>
      <c r="H13235" s="365">
        <v>38693</v>
      </c>
      <c r="I13235" s="388">
        <v>7</v>
      </c>
      <c r="J13235" s="378">
        <v>12</v>
      </c>
      <c r="K13235" s="381">
        <v>2005</v>
      </c>
      <c r="L13235" s="369">
        <f t="shared" ca="1" si="206"/>
        <v>18</v>
      </c>
      <c r="M13235" s="299" t="s">
        <v>17470</v>
      </c>
      <c r="N13235" s="10" t="s">
        <v>28854</v>
      </c>
      <c r="O13235" s="389" t="s">
        <v>29382</v>
      </c>
      <c r="P13235" s="386">
        <v>44342</v>
      </c>
    </row>
    <row r="13236" spans="1:16" s="8" customFormat="1" ht="15" customHeight="1" x14ac:dyDescent="0.25">
      <c r="A13236" s="362" t="s">
        <v>27</v>
      </c>
      <c r="B13236" s="362" t="s">
        <v>22116</v>
      </c>
      <c r="C13236" s="340" t="s">
        <v>27946</v>
      </c>
      <c r="D13236" s="362" t="s">
        <v>27945</v>
      </c>
      <c r="E13236" s="362">
        <v>32</v>
      </c>
      <c r="F13236" s="364">
        <v>45997268</v>
      </c>
      <c r="G13236" s="363">
        <v>20459972685</v>
      </c>
      <c r="H13236" s="365">
        <v>38364</v>
      </c>
      <c r="I13236" s="388">
        <v>12</v>
      </c>
      <c r="J13236" s="378">
        <v>1</v>
      </c>
      <c r="K13236" s="381">
        <v>2005</v>
      </c>
      <c r="L13236" s="369">
        <f t="shared" ca="1" si="206"/>
        <v>19</v>
      </c>
      <c r="M13236" s="299" t="s">
        <v>40554</v>
      </c>
      <c r="N13236" s="10" t="s">
        <v>40415</v>
      </c>
      <c r="O13236" s="389" t="s">
        <v>30834</v>
      </c>
      <c r="P13236" s="386">
        <v>41200</v>
      </c>
    </row>
    <row r="13237" spans="1:16" s="8" customFormat="1" ht="15" customHeight="1" x14ac:dyDescent="0.25">
      <c r="A13237" s="362" t="s">
        <v>172</v>
      </c>
      <c r="B13237" s="362" t="s">
        <v>22116</v>
      </c>
      <c r="C13237" s="340" t="s">
        <v>37032</v>
      </c>
      <c r="D13237" s="362" t="s">
        <v>37033</v>
      </c>
      <c r="E13237" s="362">
        <v>14</v>
      </c>
      <c r="F13237" s="364">
        <v>46982995</v>
      </c>
      <c r="G13237" s="363" t="str">
        <f>27&amp;F13237&amp;8</f>
        <v>27469829958</v>
      </c>
      <c r="H13237" s="365">
        <v>38667</v>
      </c>
      <c r="I13237" s="388">
        <v>11</v>
      </c>
      <c r="J13237" s="378">
        <v>11</v>
      </c>
      <c r="K13237" s="381">
        <v>2005</v>
      </c>
      <c r="L13237" s="369">
        <f t="shared" ca="1" si="206"/>
        <v>18</v>
      </c>
      <c r="M13237" s="299" t="s">
        <v>40554</v>
      </c>
      <c r="N13237" s="10" t="s">
        <v>28854</v>
      </c>
      <c r="O13237" s="389" t="s">
        <v>37043</v>
      </c>
      <c r="P13237" s="386">
        <v>44848</v>
      </c>
    </row>
    <row r="13238" spans="1:16" s="8" customFormat="1" ht="15" customHeight="1" x14ac:dyDescent="0.25">
      <c r="A13238" s="362" t="s">
        <v>179</v>
      </c>
      <c r="B13238" s="362" t="s">
        <v>22116</v>
      </c>
      <c r="C13238" s="340" t="s">
        <v>27944</v>
      </c>
      <c r="D13238" s="362" t="s">
        <v>27943</v>
      </c>
      <c r="E13238" s="362">
        <v>35</v>
      </c>
      <c r="F13238" s="364">
        <v>42494391</v>
      </c>
      <c r="G13238" s="363">
        <v>27424943911</v>
      </c>
      <c r="H13238" s="365" t="s">
        <v>177</v>
      </c>
      <c r="I13238" s="388"/>
      <c r="J13238" s="378"/>
      <c r="K13238" s="381"/>
      <c r="L13238" s="369" t="e">
        <f t="shared" ca="1" si="206"/>
        <v>#VALUE!</v>
      </c>
      <c r="M13238" s="299" t="s">
        <v>17337</v>
      </c>
      <c r="N13238" s="10" t="s">
        <v>28854</v>
      </c>
      <c r="O13238" s="389" t="s">
        <v>30627</v>
      </c>
      <c r="P13238" s="386">
        <v>41410</v>
      </c>
    </row>
    <row r="13239" spans="1:16" s="8" customFormat="1" ht="15" customHeight="1" x14ac:dyDescent="0.25">
      <c r="A13239" s="362" t="s">
        <v>27</v>
      </c>
      <c r="B13239" s="362" t="s">
        <v>22116</v>
      </c>
      <c r="C13239" s="340" t="s">
        <v>27942</v>
      </c>
      <c r="D13239" s="362" t="s">
        <v>27941</v>
      </c>
      <c r="E13239" s="362">
        <v>33</v>
      </c>
      <c r="F13239" s="364">
        <v>42341491</v>
      </c>
      <c r="G13239" s="363">
        <v>27423414915</v>
      </c>
      <c r="H13239" s="365">
        <v>36564</v>
      </c>
      <c r="I13239" s="388">
        <v>8</v>
      </c>
      <c r="J13239" s="378">
        <v>2</v>
      </c>
      <c r="K13239" s="381">
        <v>2000</v>
      </c>
      <c r="L13239" s="369">
        <f t="shared" ca="1" si="206"/>
        <v>24</v>
      </c>
      <c r="M13239" s="299" t="s">
        <v>17337</v>
      </c>
      <c r="N13239" s="10" t="s">
        <v>28854</v>
      </c>
      <c r="O13239" s="389" t="s">
        <v>35850</v>
      </c>
      <c r="P13239" s="386">
        <v>40733</v>
      </c>
    </row>
    <row r="13240" spans="1:16" s="8" customFormat="1" ht="15" customHeight="1" x14ac:dyDescent="0.25">
      <c r="A13240" s="362" t="s">
        <v>5006</v>
      </c>
      <c r="B13240" s="362" t="s">
        <v>22116</v>
      </c>
      <c r="C13240" s="340" t="s">
        <v>40470</v>
      </c>
      <c r="D13240" s="362" t="s">
        <v>13923</v>
      </c>
      <c r="E13240" s="362">
        <v>32</v>
      </c>
      <c r="F13240" s="364">
        <v>18709103</v>
      </c>
      <c r="G13240" s="363">
        <v>23187091039</v>
      </c>
      <c r="H13240" s="365">
        <v>20933</v>
      </c>
      <c r="I13240" s="388">
        <v>23</v>
      </c>
      <c r="J13240" s="378">
        <v>4</v>
      </c>
      <c r="K13240" s="381">
        <v>1957</v>
      </c>
      <c r="L13240" s="369">
        <f t="shared" ca="1" si="206"/>
        <v>67</v>
      </c>
      <c r="M13240" s="299" t="s">
        <v>40176</v>
      </c>
      <c r="N13240" s="10" t="s">
        <v>40415</v>
      </c>
      <c r="O13240" s="389" t="s">
        <v>29331</v>
      </c>
      <c r="P13240" s="386">
        <v>43034</v>
      </c>
    </row>
    <row r="13241" spans="1:16" s="8" customFormat="1" ht="15" customHeight="1" x14ac:dyDescent="0.25">
      <c r="A13241" s="362" t="s">
        <v>46</v>
      </c>
      <c r="B13241" s="362" t="s">
        <v>22116</v>
      </c>
      <c r="C13241" s="340" t="s">
        <v>27940</v>
      </c>
      <c r="D13241" s="362" t="s">
        <v>27939</v>
      </c>
      <c r="E13241" s="362">
        <v>31</v>
      </c>
      <c r="F13241" s="364">
        <v>47386928</v>
      </c>
      <c r="G13241" s="363">
        <v>23473869284</v>
      </c>
      <c r="H13241" s="365">
        <v>38902</v>
      </c>
      <c r="I13241" s="388">
        <v>4</v>
      </c>
      <c r="J13241" s="378">
        <v>7</v>
      </c>
      <c r="K13241" s="381">
        <v>2006</v>
      </c>
      <c r="L13241" s="369">
        <f t="shared" ca="1" si="206"/>
        <v>17</v>
      </c>
      <c r="M13241" s="299" t="s">
        <v>17337</v>
      </c>
      <c r="N13241" s="10" t="s">
        <v>28854</v>
      </c>
      <c r="O13241" s="389" t="s">
        <v>29350</v>
      </c>
      <c r="P13241" s="386">
        <v>42843</v>
      </c>
    </row>
    <row r="13242" spans="1:16" s="8" customFormat="1" ht="15" customHeight="1" x14ac:dyDescent="0.25">
      <c r="A13242" s="362" t="s">
        <v>27</v>
      </c>
      <c r="B13242" s="362" t="s">
        <v>22116</v>
      </c>
      <c r="C13242" s="340" t="s">
        <v>27938</v>
      </c>
      <c r="D13242" s="362" t="s">
        <v>27937</v>
      </c>
      <c r="E13242" s="362">
        <v>31</v>
      </c>
      <c r="F13242" s="364">
        <v>40793839</v>
      </c>
      <c r="G13242" s="363">
        <v>27407938394</v>
      </c>
      <c r="H13242" s="365">
        <v>35718</v>
      </c>
      <c r="I13242" s="388">
        <v>15</v>
      </c>
      <c r="J13242" s="378">
        <v>10</v>
      </c>
      <c r="K13242" s="381">
        <v>1997</v>
      </c>
      <c r="L13242" s="369">
        <f t="shared" ca="1" si="206"/>
        <v>26</v>
      </c>
      <c r="M13242" s="299" t="s">
        <v>17337</v>
      </c>
      <c r="N13242" s="10" t="s">
        <v>28854</v>
      </c>
      <c r="O13242" s="389" t="s">
        <v>31039</v>
      </c>
      <c r="P13242" s="386">
        <v>42437</v>
      </c>
    </row>
    <row r="13243" spans="1:16" s="8" customFormat="1" ht="15" customHeight="1" x14ac:dyDescent="0.25">
      <c r="A13243" s="362" t="s">
        <v>23</v>
      </c>
      <c r="B13243" s="362" t="s">
        <v>22116</v>
      </c>
      <c r="C13243" s="340" t="s">
        <v>27936</v>
      </c>
      <c r="D13243" s="362" t="s">
        <v>27935</v>
      </c>
      <c r="E13243" s="362">
        <v>31</v>
      </c>
      <c r="F13243" s="364">
        <v>53113931</v>
      </c>
      <c r="G13243" s="363">
        <v>27531139319</v>
      </c>
      <c r="H13243" s="365" t="s">
        <v>177</v>
      </c>
      <c r="I13243" s="388"/>
      <c r="J13243" s="378"/>
      <c r="K13243" s="381"/>
      <c r="L13243" s="369" t="e">
        <f t="shared" ca="1" si="206"/>
        <v>#VALUE!</v>
      </c>
      <c r="M13243" s="299" t="s">
        <v>17337</v>
      </c>
      <c r="N13243" s="10" t="s">
        <v>28854</v>
      </c>
      <c r="O13243" s="389" t="s">
        <v>29331</v>
      </c>
      <c r="P13243" s="386">
        <v>43188</v>
      </c>
    </row>
    <row r="13244" spans="1:16" s="8" customFormat="1" ht="15" customHeight="1" x14ac:dyDescent="0.25">
      <c r="A13244" s="362">
        <v>17</v>
      </c>
      <c r="B13244" s="362" t="s">
        <v>22116</v>
      </c>
      <c r="C13244" s="340" t="s">
        <v>38206</v>
      </c>
      <c r="D13244" s="362" t="s">
        <v>38207</v>
      </c>
      <c r="E13244" s="362">
        <v>30</v>
      </c>
      <c r="F13244" s="364">
        <v>30780672</v>
      </c>
      <c r="G13244" s="363">
        <v>27307806725</v>
      </c>
      <c r="H13244" s="365">
        <v>30720</v>
      </c>
      <c r="I13244" s="388">
        <v>8</v>
      </c>
      <c r="J13244" s="378">
        <v>2</v>
      </c>
      <c r="K13244" s="381">
        <v>1984</v>
      </c>
      <c r="L13244" s="369">
        <f t="shared" ca="1" si="206"/>
        <v>40</v>
      </c>
      <c r="M13244" s="299" t="s">
        <v>18026</v>
      </c>
      <c r="N13244" s="10" t="s">
        <v>28854</v>
      </c>
      <c r="O13244" s="389" t="s">
        <v>38050</v>
      </c>
      <c r="P13244" s="386">
        <v>44797</v>
      </c>
    </row>
    <row r="13245" spans="1:16" s="8" customFormat="1" ht="15" customHeight="1" x14ac:dyDescent="0.25">
      <c r="A13245" s="362" t="s">
        <v>27</v>
      </c>
      <c r="B13245" s="362" t="s">
        <v>22116</v>
      </c>
      <c r="C13245" s="340" t="s">
        <v>39155</v>
      </c>
      <c r="D13245" s="362" t="s">
        <v>39156</v>
      </c>
      <c r="E13245" s="362">
        <v>30</v>
      </c>
      <c r="F13245" s="364">
        <v>57594473</v>
      </c>
      <c r="G13245" s="363">
        <v>27575944731</v>
      </c>
      <c r="H13245" s="365" t="s">
        <v>177</v>
      </c>
      <c r="I13245" s="388"/>
      <c r="J13245" s="378"/>
      <c r="K13245" s="381"/>
      <c r="L13245" s="369" t="e">
        <f t="shared" ca="1" si="206"/>
        <v>#VALUE!</v>
      </c>
      <c r="M13245" s="299" t="s">
        <v>40554</v>
      </c>
      <c r="N13245" s="10" t="s">
        <v>28854</v>
      </c>
      <c r="O13245" s="389" t="s">
        <v>38050</v>
      </c>
      <c r="P13245" s="386">
        <v>44542</v>
      </c>
    </row>
    <row r="13246" spans="1:16" s="8" customFormat="1" ht="15" customHeight="1" x14ac:dyDescent="0.25">
      <c r="A13246" s="362" t="s">
        <v>27</v>
      </c>
      <c r="B13246" s="362" t="s">
        <v>22116</v>
      </c>
      <c r="C13246" s="340" t="s">
        <v>39451</v>
      </c>
      <c r="D13246" s="362" t="s">
        <v>39514</v>
      </c>
      <c r="E13246" s="362">
        <v>33</v>
      </c>
      <c r="F13246" s="364">
        <v>53605951</v>
      </c>
      <c r="G13246" s="363">
        <v>27536059518</v>
      </c>
      <c r="H13246" s="365">
        <v>41649</v>
      </c>
      <c r="I13246" s="388">
        <v>10</v>
      </c>
      <c r="J13246" s="378">
        <v>1</v>
      </c>
      <c r="K13246" s="381">
        <v>2014</v>
      </c>
      <c r="L13246" s="369">
        <f t="shared" ca="1" si="206"/>
        <v>10</v>
      </c>
      <c r="M13246" s="299" t="s">
        <v>40554</v>
      </c>
      <c r="N13246" s="10" t="s">
        <v>28854</v>
      </c>
      <c r="O13246" s="389" t="s">
        <v>36672</v>
      </c>
      <c r="P13246" s="386">
        <v>45168</v>
      </c>
    </row>
    <row r="13247" spans="1:16" s="8" customFormat="1" ht="15" customHeight="1" x14ac:dyDescent="0.25">
      <c r="A13247" s="362" t="s">
        <v>193</v>
      </c>
      <c r="B13247" s="362" t="s">
        <v>22116</v>
      </c>
      <c r="C13247" s="340" t="s">
        <v>27934</v>
      </c>
      <c r="D13247" s="362" t="s">
        <v>27933</v>
      </c>
      <c r="E13247" s="362">
        <v>33</v>
      </c>
      <c r="F13247" s="364">
        <v>29791687</v>
      </c>
      <c r="G13247" s="363">
        <v>23297916874</v>
      </c>
      <c r="H13247" s="365">
        <v>30295</v>
      </c>
      <c r="I13247" s="388">
        <v>10</v>
      </c>
      <c r="J13247" s="378">
        <v>12</v>
      </c>
      <c r="K13247" s="381">
        <v>1982</v>
      </c>
      <c r="L13247" s="369">
        <f t="shared" ca="1" si="206"/>
        <v>41</v>
      </c>
      <c r="M13247" s="299" t="s">
        <v>17470</v>
      </c>
      <c r="N13247" s="10" t="s">
        <v>28854</v>
      </c>
      <c r="O13247" s="389" t="s">
        <v>34648</v>
      </c>
      <c r="P13247" s="386">
        <v>39695</v>
      </c>
    </row>
    <row r="13248" spans="1:16" s="8" customFormat="1" ht="15" customHeight="1" x14ac:dyDescent="0.25">
      <c r="A13248" s="362" t="s">
        <v>46</v>
      </c>
      <c r="B13248" s="362" t="s">
        <v>22116</v>
      </c>
      <c r="C13248" s="340" t="s">
        <v>27932</v>
      </c>
      <c r="D13248" s="362" t="s">
        <v>27931</v>
      </c>
      <c r="E13248" s="362">
        <v>32</v>
      </c>
      <c r="F13248" s="364">
        <v>24804358</v>
      </c>
      <c r="G13248" s="363">
        <v>27248043585</v>
      </c>
      <c r="H13248" s="365">
        <v>27638</v>
      </c>
      <c r="I13248" s="388">
        <v>1</v>
      </c>
      <c r="J13248" s="378">
        <v>9</v>
      </c>
      <c r="K13248" s="381">
        <v>1975</v>
      </c>
      <c r="L13248" s="369">
        <f t="shared" ca="1" si="206"/>
        <v>48</v>
      </c>
      <c r="M13248" s="299" t="s">
        <v>40176</v>
      </c>
      <c r="N13248" s="10" t="s">
        <v>28854</v>
      </c>
      <c r="O13248" s="389" t="s">
        <v>30746</v>
      </c>
      <c r="P13248" s="386">
        <v>41838</v>
      </c>
    </row>
    <row r="13249" spans="1:16" s="8" customFormat="1" ht="15" customHeight="1" x14ac:dyDescent="0.25">
      <c r="A13249" s="362" t="s">
        <v>46</v>
      </c>
      <c r="B13249" s="362" t="s">
        <v>22116</v>
      </c>
      <c r="C13249" s="340" t="s">
        <v>27928</v>
      </c>
      <c r="D13249" s="362" t="s">
        <v>27927</v>
      </c>
      <c r="E13249" s="362">
        <v>31</v>
      </c>
      <c r="F13249" s="364">
        <v>30400775</v>
      </c>
      <c r="G13249" s="363">
        <v>27304007759</v>
      </c>
      <c r="H13249" s="365">
        <v>30498</v>
      </c>
      <c r="I13249" s="388">
        <v>1</v>
      </c>
      <c r="J13249" s="378">
        <v>7</v>
      </c>
      <c r="K13249" s="381">
        <v>1983</v>
      </c>
      <c r="L13249" s="369">
        <f t="shared" ca="1" si="206"/>
        <v>40</v>
      </c>
      <c r="M13249" s="299" t="s">
        <v>40176</v>
      </c>
      <c r="N13249" s="10" t="s">
        <v>28854</v>
      </c>
      <c r="O13249" s="389" t="s">
        <v>29361</v>
      </c>
      <c r="P13249" s="386">
        <v>43797</v>
      </c>
    </row>
    <row r="13250" spans="1:16" s="8" customFormat="1" ht="15" customHeight="1" x14ac:dyDescent="0.25">
      <c r="A13250" s="362" t="s">
        <v>27</v>
      </c>
      <c r="B13250" s="362" t="s">
        <v>22116</v>
      </c>
      <c r="C13250" s="340" t="s">
        <v>27926</v>
      </c>
      <c r="D13250" s="362" t="s">
        <v>27925</v>
      </c>
      <c r="E13250" s="362">
        <v>32</v>
      </c>
      <c r="F13250" s="364">
        <v>54269482</v>
      </c>
      <c r="G13250" s="363" t="str">
        <f>27&amp;+F13250&amp;6</f>
        <v>27542694826</v>
      </c>
      <c r="H13250" s="365">
        <v>41094</v>
      </c>
      <c r="I13250" s="388">
        <v>4</v>
      </c>
      <c r="J13250" s="378">
        <v>7</v>
      </c>
      <c r="K13250" s="381">
        <v>2012</v>
      </c>
      <c r="L13250" s="369">
        <f t="shared" ref="L13250:L13313" ca="1" si="207">DATEDIF(H13250,TODAY(),"Y")</f>
        <v>11</v>
      </c>
      <c r="M13250" s="299" t="s">
        <v>17337</v>
      </c>
      <c r="N13250" s="10" t="s">
        <v>28854</v>
      </c>
      <c r="O13250" s="389" t="s">
        <v>29346</v>
      </c>
      <c r="P13250" s="386">
        <v>44335</v>
      </c>
    </row>
    <row r="13251" spans="1:16" s="8" customFormat="1" ht="15" customHeight="1" x14ac:dyDescent="0.25">
      <c r="A13251" s="362" t="s">
        <v>27</v>
      </c>
      <c r="B13251" s="362" t="s">
        <v>22116</v>
      </c>
      <c r="C13251" s="340" t="s">
        <v>39455</v>
      </c>
      <c r="D13251" s="362" t="s">
        <v>39517</v>
      </c>
      <c r="E13251" s="362">
        <v>14</v>
      </c>
      <c r="F13251" s="364">
        <v>29438119</v>
      </c>
      <c r="G13251" s="363">
        <v>27294381193</v>
      </c>
      <c r="H13251" s="365">
        <v>30052</v>
      </c>
      <c r="I13251" s="388">
        <v>11</v>
      </c>
      <c r="J13251" s="378">
        <v>4</v>
      </c>
      <c r="K13251" s="381">
        <v>1982</v>
      </c>
      <c r="L13251" s="369">
        <f t="shared" ca="1" si="207"/>
        <v>42</v>
      </c>
      <c r="M13251" s="299" t="s">
        <v>40176</v>
      </c>
      <c r="N13251" s="10" t="s">
        <v>28854</v>
      </c>
      <c r="O13251" s="389" t="s">
        <v>39542</v>
      </c>
      <c r="P13251" s="386">
        <v>45120</v>
      </c>
    </row>
    <row r="13252" spans="1:16" s="8" customFormat="1" ht="15" customHeight="1" x14ac:dyDescent="0.25">
      <c r="A13252" s="362" t="s">
        <v>46</v>
      </c>
      <c r="B13252" s="362" t="s">
        <v>22116</v>
      </c>
      <c r="C13252" s="340" t="s">
        <v>27922</v>
      </c>
      <c r="D13252" s="362" t="s">
        <v>27921</v>
      </c>
      <c r="E13252" s="362">
        <v>32</v>
      </c>
      <c r="F13252" s="364">
        <v>41433357</v>
      </c>
      <c r="G13252" s="363">
        <v>27414333570</v>
      </c>
      <c r="H13252" s="365">
        <v>36072</v>
      </c>
      <c r="I13252" s="388">
        <v>4</v>
      </c>
      <c r="J13252" s="378">
        <v>10</v>
      </c>
      <c r="K13252" s="381">
        <v>1998</v>
      </c>
      <c r="L13252" s="369">
        <f t="shared" ca="1" si="207"/>
        <v>25</v>
      </c>
      <c r="M13252" s="299" t="s">
        <v>17337</v>
      </c>
      <c r="N13252" s="10" t="s">
        <v>28854</v>
      </c>
      <c r="O13252" s="389" t="s">
        <v>30830</v>
      </c>
      <c r="P13252" s="386">
        <v>42416</v>
      </c>
    </row>
    <row r="13253" spans="1:16" s="8" customFormat="1" ht="15" customHeight="1" x14ac:dyDescent="0.25">
      <c r="A13253" s="362" t="s">
        <v>46</v>
      </c>
      <c r="B13253" s="362" t="s">
        <v>22116</v>
      </c>
      <c r="C13253" s="340" t="s">
        <v>35203</v>
      </c>
      <c r="D13253" s="362" t="s">
        <v>34988</v>
      </c>
      <c r="E13253" s="362">
        <v>16</v>
      </c>
      <c r="F13253" s="364">
        <v>35122299</v>
      </c>
      <c r="G13253" s="363">
        <v>27351222994</v>
      </c>
      <c r="H13253" s="365">
        <v>32937</v>
      </c>
      <c r="I13253" s="388">
        <v>5</v>
      </c>
      <c r="J13253" s="378">
        <v>3</v>
      </c>
      <c r="K13253" s="381">
        <v>1990</v>
      </c>
      <c r="L13253" s="369">
        <f t="shared" ca="1" si="207"/>
        <v>34</v>
      </c>
      <c r="M13253" s="299" t="s">
        <v>17337</v>
      </c>
      <c r="N13253" s="10" t="s">
        <v>28854</v>
      </c>
      <c r="O13253" s="389" t="s">
        <v>35042</v>
      </c>
      <c r="P13253" s="386">
        <v>44181</v>
      </c>
    </row>
    <row r="13254" spans="1:16" s="8" customFormat="1" ht="15" customHeight="1" x14ac:dyDescent="0.25">
      <c r="A13254" s="362" t="s">
        <v>59</v>
      </c>
      <c r="B13254" s="362" t="s">
        <v>22116</v>
      </c>
      <c r="C13254" s="340" t="s">
        <v>39538</v>
      </c>
      <c r="D13254" s="362" t="s">
        <v>27973</v>
      </c>
      <c r="E13254" s="362">
        <v>14</v>
      </c>
      <c r="F13254" s="364">
        <v>50624537</v>
      </c>
      <c r="G13254" s="363">
        <v>20506245371</v>
      </c>
      <c r="H13254" s="365">
        <v>40505</v>
      </c>
      <c r="I13254" s="388">
        <v>23</v>
      </c>
      <c r="J13254" s="378">
        <v>11</v>
      </c>
      <c r="K13254" s="381">
        <v>2010</v>
      </c>
      <c r="L13254" s="369">
        <f t="shared" ca="1" si="207"/>
        <v>13</v>
      </c>
      <c r="M13254" s="299" t="s">
        <v>40554</v>
      </c>
      <c r="N13254" s="10" t="s">
        <v>40415</v>
      </c>
      <c r="O13254" s="389" t="s">
        <v>36672</v>
      </c>
      <c r="P13254" s="386">
        <v>45113</v>
      </c>
    </row>
    <row r="13255" spans="1:16" s="8" customFormat="1" ht="15" customHeight="1" x14ac:dyDescent="0.25">
      <c r="A13255" s="362" t="s">
        <v>59</v>
      </c>
      <c r="B13255" s="362" t="s">
        <v>22116</v>
      </c>
      <c r="C13255" s="340" t="s">
        <v>35318</v>
      </c>
      <c r="D13255" s="362" t="s">
        <v>35319</v>
      </c>
      <c r="E13255" s="362">
        <v>13</v>
      </c>
      <c r="F13255" s="364">
        <v>50677130</v>
      </c>
      <c r="G13255" s="363">
        <v>20506771308</v>
      </c>
      <c r="H13255" s="365">
        <v>40477</v>
      </c>
      <c r="I13255" s="388">
        <v>26</v>
      </c>
      <c r="J13255" s="378">
        <v>10</v>
      </c>
      <c r="K13255" s="381">
        <v>2010</v>
      </c>
      <c r="L13255" s="369">
        <f t="shared" ca="1" si="207"/>
        <v>13</v>
      </c>
      <c r="M13255" s="299" t="s">
        <v>40554</v>
      </c>
      <c r="N13255" s="10" t="s">
        <v>40415</v>
      </c>
      <c r="O13255" s="389" t="s">
        <v>35341</v>
      </c>
      <c r="P13255" s="386">
        <v>44552</v>
      </c>
    </row>
    <row r="13256" spans="1:16" s="8" customFormat="1" ht="15" customHeight="1" x14ac:dyDescent="0.25">
      <c r="A13256" s="362" t="s">
        <v>800</v>
      </c>
      <c r="B13256" s="362" t="s">
        <v>22116</v>
      </c>
      <c r="C13256" s="340" t="s">
        <v>27918</v>
      </c>
      <c r="D13256" s="362" t="s">
        <v>27917</v>
      </c>
      <c r="E13256" s="362">
        <v>33</v>
      </c>
      <c r="F13256" s="364">
        <v>41546134</v>
      </c>
      <c r="G13256" s="363">
        <v>27415461343</v>
      </c>
      <c r="H13256" s="365">
        <v>36149</v>
      </c>
      <c r="I13256" s="388">
        <v>20</v>
      </c>
      <c r="J13256" s="378">
        <v>12</v>
      </c>
      <c r="K13256" s="381">
        <v>1998</v>
      </c>
      <c r="L13256" s="369">
        <f t="shared" ca="1" si="207"/>
        <v>25</v>
      </c>
      <c r="M13256" s="299" t="s">
        <v>17337</v>
      </c>
      <c r="N13256" s="10" t="s">
        <v>28854</v>
      </c>
      <c r="O13256" s="389" t="s">
        <v>35820</v>
      </c>
      <c r="P13256" s="386" t="s">
        <v>35832</v>
      </c>
    </row>
    <row r="13257" spans="1:16" s="8" customFormat="1" ht="15" customHeight="1" x14ac:dyDescent="0.25">
      <c r="A13257" s="362" t="s">
        <v>27</v>
      </c>
      <c r="B13257" s="362" t="s">
        <v>22116</v>
      </c>
      <c r="C13257" s="340" t="s">
        <v>27916</v>
      </c>
      <c r="D13257" s="362" t="s">
        <v>27915</v>
      </c>
      <c r="E13257" s="362">
        <v>30</v>
      </c>
      <c r="F13257" s="364">
        <v>46641520</v>
      </c>
      <c r="G13257" s="363">
        <v>27466415260</v>
      </c>
      <c r="H13257" s="365">
        <v>38535</v>
      </c>
      <c r="I13257" s="388">
        <v>2</v>
      </c>
      <c r="J13257" s="378">
        <v>7</v>
      </c>
      <c r="K13257" s="381">
        <v>2005</v>
      </c>
      <c r="L13257" s="369">
        <f t="shared" ca="1" si="207"/>
        <v>18</v>
      </c>
      <c r="M13257" s="299" t="s">
        <v>40554</v>
      </c>
      <c r="N13257" s="10" t="s">
        <v>28854</v>
      </c>
      <c r="O13257" s="389" t="s">
        <v>29321</v>
      </c>
      <c r="P13257" s="386">
        <v>44046</v>
      </c>
    </row>
    <row r="13258" spans="1:16" s="8" customFormat="1" ht="15" customHeight="1" x14ac:dyDescent="0.25">
      <c r="A13258" s="362" t="s">
        <v>46</v>
      </c>
      <c r="B13258" s="362" t="s">
        <v>22116</v>
      </c>
      <c r="C13258" s="340" t="s">
        <v>27914</v>
      </c>
      <c r="D13258" s="362" t="s">
        <v>27913</v>
      </c>
      <c r="E13258" s="362">
        <v>33</v>
      </c>
      <c r="F13258" s="364">
        <v>49234534</v>
      </c>
      <c r="G13258" s="363">
        <v>27492345348</v>
      </c>
      <c r="H13258" s="365" t="s">
        <v>177</v>
      </c>
      <c r="I13258" s="388"/>
      <c r="J13258" s="378"/>
      <c r="K13258" s="381"/>
      <c r="L13258" s="369" t="e">
        <f t="shared" ca="1" si="207"/>
        <v>#VALUE!</v>
      </c>
      <c r="M13258" s="299" t="s">
        <v>40554</v>
      </c>
      <c r="N13258" s="10" t="s">
        <v>28854</v>
      </c>
      <c r="O13258" s="389" t="s">
        <v>30761</v>
      </c>
      <c r="P13258" s="386">
        <v>40938</v>
      </c>
    </row>
    <row r="13259" spans="1:16" s="8" customFormat="1" ht="15" customHeight="1" x14ac:dyDescent="0.25">
      <c r="A13259" s="362" t="s">
        <v>27</v>
      </c>
      <c r="B13259" s="362" t="s">
        <v>22116</v>
      </c>
      <c r="C13259" s="340" t="s">
        <v>31280</v>
      </c>
      <c r="D13259" s="362" t="s">
        <v>31306</v>
      </c>
      <c r="E13259" s="362">
        <v>31</v>
      </c>
      <c r="F13259" s="364">
        <v>44532363</v>
      </c>
      <c r="G13259" s="363">
        <v>27445323638</v>
      </c>
      <c r="H13259" s="365">
        <v>37564</v>
      </c>
      <c r="I13259" s="388">
        <v>4</v>
      </c>
      <c r="J13259" s="378">
        <v>11</v>
      </c>
      <c r="K13259" s="381">
        <v>2002</v>
      </c>
      <c r="L13259" s="369">
        <f t="shared" ca="1" si="207"/>
        <v>21</v>
      </c>
      <c r="M13259" s="299" t="s">
        <v>17337</v>
      </c>
      <c r="N13259" s="10" t="s">
        <v>28854</v>
      </c>
      <c r="O13259" s="389" t="s">
        <v>31211</v>
      </c>
      <c r="P13259" s="386">
        <v>44281</v>
      </c>
    </row>
    <row r="13260" spans="1:16" s="8" customFormat="1" ht="15" customHeight="1" x14ac:dyDescent="0.25">
      <c r="A13260" s="362" t="s">
        <v>46</v>
      </c>
      <c r="B13260" s="362" t="s">
        <v>22116</v>
      </c>
      <c r="C13260" s="340" t="s">
        <v>32808</v>
      </c>
      <c r="D13260" s="362" t="s">
        <v>33317</v>
      </c>
      <c r="E13260" s="362" t="s">
        <v>124</v>
      </c>
      <c r="F13260" s="364">
        <v>31076973</v>
      </c>
      <c r="G13260" s="363">
        <v>27310769733</v>
      </c>
      <c r="H13260" s="365">
        <v>30965</v>
      </c>
      <c r="I13260" s="388">
        <v>10</v>
      </c>
      <c r="J13260" s="378">
        <v>10</v>
      </c>
      <c r="K13260" s="381">
        <v>1984</v>
      </c>
      <c r="L13260" s="369">
        <f t="shared" ca="1" si="207"/>
        <v>39</v>
      </c>
      <c r="M13260" s="299" t="s">
        <v>40176</v>
      </c>
      <c r="N13260" s="10" t="s">
        <v>28854</v>
      </c>
      <c r="O13260" s="389" t="s">
        <v>30195</v>
      </c>
      <c r="P13260" s="386">
        <v>44211</v>
      </c>
    </row>
    <row r="13261" spans="1:16" s="8" customFormat="1" ht="15" customHeight="1" x14ac:dyDescent="0.25">
      <c r="A13261" s="362">
        <v>24</v>
      </c>
      <c r="B13261" s="362" t="s">
        <v>22116</v>
      </c>
      <c r="C13261" s="340" t="s">
        <v>32248</v>
      </c>
      <c r="D13261" s="362" t="s">
        <v>32249</v>
      </c>
      <c r="E13261" s="362">
        <v>31</v>
      </c>
      <c r="F13261" s="364">
        <v>47214105</v>
      </c>
      <c r="G13261" s="363">
        <v>20472141059</v>
      </c>
      <c r="H13261" s="365">
        <v>38799</v>
      </c>
      <c r="I13261" s="388">
        <v>23</v>
      </c>
      <c r="J13261" s="378">
        <v>3</v>
      </c>
      <c r="K13261" s="381">
        <v>2006</v>
      </c>
      <c r="L13261" s="369">
        <f t="shared" ca="1" si="207"/>
        <v>18</v>
      </c>
      <c r="M13261" s="299" t="s">
        <v>40554</v>
      </c>
      <c r="N13261" s="10" t="s">
        <v>40415</v>
      </c>
      <c r="O13261" s="389" t="s">
        <v>31910</v>
      </c>
      <c r="P13261" s="386">
        <v>44156</v>
      </c>
    </row>
    <row r="13262" spans="1:16" s="8" customFormat="1" ht="15" customHeight="1" x14ac:dyDescent="0.25">
      <c r="A13262" s="362" t="s">
        <v>27</v>
      </c>
      <c r="B13262" s="362" t="s">
        <v>22116</v>
      </c>
      <c r="C13262" s="340" t="s">
        <v>27912</v>
      </c>
      <c r="D13262" s="362" t="s">
        <v>27911</v>
      </c>
      <c r="E13262" s="362">
        <v>32</v>
      </c>
      <c r="F13262" s="364">
        <v>45807286</v>
      </c>
      <c r="G13262" s="363">
        <v>27458072863</v>
      </c>
      <c r="H13262" s="365">
        <v>38103</v>
      </c>
      <c r="I13262" s="388">
        <v>26</v>
      </c>
      <c r="J13262" s="378">
        <v>4</v>
      </c>
      <c r="K13262" s="381">
        <v>2004</v>
      </c>
      <c r="L13262" s="369">
        <f t="shared" ca="1" si="207"/>
        <v>19</v>
      </c>
      <c r="M13262" s="299" t="s">
        <v>17337</v>
      </c>
      <c r="N13262" s="10" t="s">
        <v>28854</v>
      </c>
      <c r="O13262" s="389" t="s">
        <v>29347</v>
      </c>
      <c r="P13262" s="386">
        <v>42795</v>
      </c>
    </row>
    <row r="13263" spans="1:16" s="8" customFormat="1" ht="15" customHeight="1" x14ac:dyDescent="0.25">
      <c r="A13263" s="362" t="s">
        <v>23</v>
      </c>
      <c r="B13263" s="362" t="s">
        <v>22116</v>
      </c>
      <c r="C13263" s="340" t="s">
        <v>32812</v>
      </c>
      <c r="D13263" s="362" t="s">
        <v>33305</v>
      </c>
      <c r="E13263" s="362" t="s">
        <v>124</v>
      </c>
      <c r="F13263" s="364">
        <v>49218071</v>
      </c>
      <c r="G13263" s="363">
        <v>27492180713</v>
      </c>
      <c r="H13263" s="365">
        <v>39801</v>
      </c>
      <c r="I13263" s="388">
        <v>19</v>
      </c>
      <c r="J13263" s="378">
        <v>12</v>
      </c>
      <c r="K13263" s="381">
        <v>2008</v>
      </c>
      <c r="L13263" s="369">
        <f t="shared" ca="1" si="207"/>
        <v>15</v>
      </c>
      <c r="M13263" s="299" t="s">
        <v>17337</v>
      </c>
      <c r="N13263" s="10" t="s">
        <v>28854</v>
      </c>
      <c r="O13263" s="389" t="s">
        <v>29382</v>
      </c>
      <c r="P13263" s="386">
        <v>44347</v>
      </c>
    </row>
    <row r="13264" spans="1:16" s="8" customFormat="1" ht="15" customHeight="1" x14ac:dyDescent="0.25">
      <c r="A13264" s="362" t="s">
        <v>23</v>
      </c>
      <c r="B13264" s="362" t="s">
        <v>22116</v>
      </c>
      <c r="C13264" s="340" t="s">
        <v>39661</v>
      </c>
      <c r="D13264" s="362" t="s">
        <v>39684</v>
      </c>
      <c r="E13264" s="362">
        <v>32</v>
      </c>
      <c r="F13264" s="364">
        <v>25889728</v>
      </c>
      <c r="G13264" s="363">
        <v>27258897280</v>
      </c>
      <c r="H13264" s="365">
        <v>28275</v>
      </c>
      <c r="I13264" s="388">
        <v>30</v>
      </c>
      <c r="J13264" s="378">
        <v>5</v>
      </c>
      <c r="K13264" s="381">
        <v>1977</v>
      </c>
      <c r="L13264" s="369">
        <f t="shared" ca="1" si="207"/>
        <v>46</v>
      </c>
      <c r="M13264" s="299" t="s">
        <v>18026</v>
      </c>
      <c r="N13264" s="10" t="s">
        <v>28854</v>
      </c>
      <c r="O13264" s="389" t="s">
        <v>40072</v>
      </c>
      <c r="P13264" s="386">
        <v>44853</v>
      </c>
    </row>
    <row r="13265" spans="1:16" s="8" customFormat="1" ht="15" customHeight="1" x14ac:dyDescent="0.25">
      <c r="A13265" s="362">
        <v>13</v>
      </c>
      <c r="B13265" s="362" t="s">
        <v>22116</v>
      </c>
      <c r="C13265" s="340" t="s">
        <v>27908</v>
      </c>
      <c r="D13265" s="362" t="s">
        <v>27907</v>
      </c>
      <c r="E13265" s="362">
        <v>32</v>
      </c>
      <c r="F13265" s="364">
        <v>51085708</v>
      </c>
      <c r="G13265" s="363">
        <v>20510857088</v>
      </c>
      <c r="H13265" s="365">
        <v>40778</v>
      </c>
      <c r="I13265" s="388">
        <v>23</v>
      </c>
      <c r="J13265" s="378">
        <v>8</v>
      </c>
      <c r="K13265" s="381">
        <v>2011</v>
      </c>
      <c r="L13265" s="369">
        <f t="shared" ca="1" si="207"/>
        <v>12</v>
      </c>
      <c r="M13265" s="299" t="s">
        <v>40554</v>
      </c>
      <c r="N13265" s="10" t="s">
        <v>40415</v>
      </c>
      <c r="O13265" s="389" t="s">
        <v>29349</v>
      </c>
      <c r="P13265" s="386">
        <v>43960</v>
      </c>
    </row>
    <row r="13266" spans="1:16" s="8" customFormat="1" ht="15" customHeight="1" x14ac:dyDescent="0.25">
      <c r="A13266" s="362" t="s">
        <v>27</v>
      </c>
      <c r="B13266" s="362" t="s">
        <v>22116</v>
      </c>
      <c r="C13266" s="340" t="s">
        <v>27906</v>
      </c>
      <c r="D13266" s="362" t="s">
        <v>27905</v>
      </c>
      <c r="E13266" s="362">
        <v>32</v>
      </c>
      <c r="F13266" s="364">
        <v>56718704</v>
      </c>
      <c r="G13266" s="363">
        <v>20567187048</v>
      </c>
      <c r="H13266" s="365">
        <v>43063</v>
      </c>
      <c r="I13266" s="388">
        <v>24</v>
      </c>
      <c r="J13266" s="378">
        <v>11</v>
      </c>
      <c r="K13266" s="381">
        <v>2017</v>
      </c>
      <c r="L13266" s="369">
        <f t="shared" ca="1" si="207"/>
        <v>6</v>
      </c>
      <c r="M13266" s="299" t="s">
        <v>40554</v>
      </c>
      <c r="N13266" s="10" t="s">
        <v>40415</v>
      </c>
      <c r="O13266" s="389" t="s">
        <v>29362</v>
      </c>
      <c r="P13266" s="386" t="s">
        <v>36045</v>
      </c>
    </row>
    <row r="13267" spans="1:16" s="8" customFormat="1" ht="15" customHeight="1" x14ac:dyDescent="0.25">
      <c r="A13267" s="362" t="s">
        <v>2915</v>
      </c>
      <c r="B13267" s="362" t="s">
        <v>22116</v>
      </c>
      <c r="C13267" s="340" t="s">
        <v>35571</v>
      </c>
      <c r="D13267" s="362" t="s">
        <v>35592</v>
      </c>
      <c r="E13267" s="362">
        <v>31</v>
      </c>
      <c r="F13267" s="364">
        <v>42099960</v>
      </c>
      <c r="G13267" s="363">
        <v>27420999602</v>
      </c>
      <c r="H13267" s="365">
        <v>36343</v>
      </c>
      <c r="I13267" s="388">
        <v>2</v>
      </c>
      <c r="J13267" s="378">
        <v>7</v>
      </c>
      <c r="K13267" s="381">
        <v>1999</v>
      </c>
      <c r="L13267" s="369">
        <f t="shared" ca="1" si="207"/>
        <v>24</v>
      </c>
      <c r="M13267" s="299" t="s">
        <v>17337</v>
      </c>
      <c r="N13267" s="10" t="s">
        <v>28854</v>
      </c>
      <c r="O13267" s="389" t="s">
        <v>35535</v>
      </c>
      <c r="P13267" s="386" t="s">
        <v>35797</v>
      </c>
    </row>
    <row r="13268" spans="1:16" s="8" customFormat="1" ht="15" customHeight="1" x14ac:dyDescent="0.25">
      <c r="A13268" s="362" t="s">
        <v>27</v>
      </c>
      <c r="B13268" s="362" t="s">
        <v>22116</v>
      </c>
      <c r="C13268" s="340" t="s">
        <v>39662</v>
      </c>
      <c r="D13268" s="362" t="s">
        <v>39685</v>
      </c>
      <c r="E13268" s="362">
        <v>32</v>
      </c>
      <c r="F13268" s="364">
        <v>54666401</v>
      </c>
      <c r="G13268" s="363">
        <v>27546664012</v>
      </c>
      <c r="H13268" s="365">
        <v>41610</v>
      </c>
      <c r="I13268" s="388">
        <v>2</v>
      </c>
      <c r="J13268" s="378">
        <v>12</v>
      </c>
      <c r="K13268" s="381">
        <v>2013</v>
      </c>
      <c r="L13268" s="369">
        <f t="shared" ca="1" si="207"/>
        <v>10</v>
      </c>
      <c r="M13268" s="299" t="s">
        <v>40554</v>
      </c>
      <c r="N13268" s="10" t="s">
        <v>28854</v>
      </c>
      <c r="O13268" s="389" t="s">
        <v>40072</v>
      </c>
      <c r="P13268" s="386">
        <v>45169</v>
      </c>
    </row>
    <row r="13269" spans="1:16" s="8" customFormat="1" ht="15" customHeight="1" x14ac:dyDescent="0.25">
      <c r="A13269" s="362" t="s">
        <v>179</v>
      </c>
      <c r="B13269" s="362" t="s">
        <v>22116</v>
      </c>
      <c r="C13269" s="340" t="s">
        <v>32271</v>
      </c>
      <c r="D13269" s="362" t="s">
        <v>32273</v>
      </c>
      <c r="E13269" s="362">
        <v>31</v>
      </c>
      <c r="F13269" s="364">
        <v>54266312</v>
      </c>
      <c r="G13269" s="363">
        <v>20542663120</v>
      </c>
      <c r="H13269" s="365">
        <v>41925</v>
      </c>
      <c r="I13269" s="388">
        <v>13</v>
      </c>
      <c r="J13269" s="378">
        <v>10</v>
      </c>
      <c r="K13269" s="381">
        <v>2014</v>
      </c>
      <c r="L13269" s="369">
        <f t="shared" ca="1" si="207"/>
        <v>9</v>
      </c>
      <c r="M13269" s="299" t="s">
        <v>40554</v>
      </c>
      <c r="N13269" s="10" t="s">
        <v>40415</v>
      </c>
      <c r="O13269" s="389" t="s">
        <v>31910</v>
      </c>
      <c r="P13269" s="386">
        <v>44331</v>
      </c>
    </row>
    <row r="13270" spans="1:16" s="8" customFormat="1" ht="15" customHeight="1" x14ac:dyDescent="0.25">
      <c r="A13270" s="362" t="s">
        <v>27</v>
      </c>
      <c r="B13270" s="362" t="s">
        <v>22116</v>
      </c>
      <c r="C13270" s="340" t="s">
        <v>27902</v>
      </c>
      <c r="D13270" s="362" t="s">
        <v>27901</v>
      </c>
      <c r="E13270" s="362">
        <v>31</v>
      </c>
      <c r="F13270" s="364">
        <v>47431689</v>
      </c>
      <c r="G13270" s="363" t="str">
        <f>20&amp;F13270&amp;1</f>
        <v>20474316891</v>
      </c>
      <c r="H13270" s="365">
        <v>38945</v>
      </c>
      <c r="I13270" s="388">
        <v>16</v>
      </c>
      <c r="J13270" s="378">
        <v>8</v>
      </c>
      <c r="K13270" s="381">
        <v>2006</v>
      </c>
      <c r="L13270" s="369">
        <f t="shared" ca="1" si="207"/>
        <v>17</v>
      </c>
      <c r="M13270" s="299" t="s">
        <v>40554</v>
      </c>
      <c r="N13270" s="10" t="s">
        <v>28854</v>
      </c>
      <c r="O13270" s="389" t="s">
        <v>29357</v>
      </c>
      <c r="P13270" s="386">
        <v>44069</v>
      </c>
    </row>
    <row r="13271" spans="1:16" s="8" customFormat="1" ht="15" customHeight="1" x14ac:dyDescent="0.25">
      <c r="A13271" s="362" t="s">
        <v>27</v>
      </c>
      <c r="B13271" s="362" t="s">
        <v>22116</v>
      </c>
      <c r="C13271" s="340" t="s">
        <v>37506</v>
      </c>
      <c r="D13271" s="362" t="s">
        <v>37507</v>
      </c>
      <c r="E13271" s="362">
        <v>32</v>
      </c>
      <c r="F13271" s="364">
        <v>49836727</v>
      </c>
      <c r="G13271" s="363" t="s">
        <v>37508</v>
      </c>
      <c r="H13271" s="365">
        <v>40085</v>
      </c>
      <c r="I13271" s="388">
        <v>29</v>
      </c>
      <c r="J13271" s="378">
        <v>9</v>
      </c>
      <c r="K13271" s="381">
        <v>2009</v>
      </c>
      <c r="L13271" s="369">
        <f t="shared" ca="1" si="207"/>
        <v>14</v>
      </c>
      <c r="M13271" s="299" t="s">
        <v>40554</v>
      </c>
      <c r="N13271" s="10" t="s">
        <v>28854</v>
      </c>
      <c r="O13271" s="389" t="s">
        <v>37043</v>
      </c>
      <c r="P13271" s="386">
        <v>44794</v>
      </c>
    </row>
    <row r="13272" spans="1:16" s="8" customFormat="1" ht="15" customHeight="1" x14ac:dyDescent="0.25">
      <c r="A13272" s="362">
        <v>13</v>
      </c>
      <c r="B13272" s="362" t="s">
        <v>22116</v>
      </c>
      <c r="C13272" s="340" t="s">
        <v>35466</v>
      </c>
      <c r="D13272" s="362" t="s">
        <v>35472</v>
      </c>
      <c r="E13272" s="362">
        <v>14</v>
      </c>
      <c r="F13272" s="364">
        <v>57534221</v>
      </c>
      <c r="G13272" s="363">
        <v>27575342219</v>
      </c>
      <c r="H13272" s="365">
        <v>43767</v>
      </c>
      <c r="I13272" s="388">
        <v>29</v>
      </c>
      <c r="J13272" s="378">
        <v>10</v>
      </c>
      <c r="K13272" s="381">
        <v>2019</v>
      </c>
      <c r="L13272" s="369">
        <f t="shared" ca="1" si="207"/>
        <v>4</v>
      </c>
      <c r="M13272" s="299" t="s">
        <v>17337</v>
      </c>
      <c r="N13272" s="10" t="s">
        <v>28854</v>
      </c>
      <c r="O13272" s="389" t="s">
        <v>35341</v>
      </c>
      <c r="P13272" s="386">
        <v>44485</v>
      </c>
    </row>
    <row r="13273" spans="1:16" s="8" customFormat="1" ht="15" customHeight="1" x14ac:dyDescent="0.25">
      <c r="A13273" s="362" t="s">
        <v>27</v>
      </c>
      <c r="B13273" s="362" t="s">
        <v>22116</v>
      </c>
      <c r="C13273" s="340" t="s">
        <v>32590</v>
      </c>
      <c r="D13273" s="362" t="s">
        <v>32591</v>
      </c>
      <c r="E13273" s="362">
        <v>16</v>
      </c>
      <c r="F13273" s="364">
        <v>44160607</v>
      </c>
      <c r="G13273" s="363">
        <v>27441606074</v>
      </c>
      <c r="H13273" s="365">
        <v>37483</v>
      </c>
      <c r="I13273" s="388">
        <v>15</v>
      </c>
      <c r="J13273" s="378">
        <v>8</v>
      </c>
      <c r="K13273" s="381">
        <v>2002</v>
      </c>
      <c r="L13273" s="369">
        <f t="shared" ca="1" si="207"/>
        <v>21</v>
      </c>
      <c r="M13273" s="299" t="s">
        <v>17337</v>
      </c>
      <c r="N13273" s="10" t="s">
        <v>28854</v>
      </c>
      <c r="O13273" s="389" t="s">
        <v>32443</v>
      </c>
      <c r="P13273" s="386">
        <v>43826</v>
      </c>
    </row>
    <row r="13274" spans="1:16" s="8" customFormat="1" ht="15" customHeight="1" x14ac:dyDescent="0.25">
      <c r="A13274" s="362" t="s">
        <v>27</v>
      </c>
      <c r="B13274" s="362" t="s">
        <v>22116</v>
      </c>
      <c r="C13274" s="340" t="s">
        <v>30898</v>
      </c>
      <c r="D13274" s="362" t="s">
        <v>30899</v>
      </c>
      <c r="E13274" s="362">
        <v>16</v>
      </c>
      <c r="F13274" s="364">
        <v>50782651</v>
      </c>
      <c r="G13274" s="363">
        <v>20507826513</v>
      </c>
      <c r="H13274" s="365">
        <v>40498</v>
      </c>
      <c r="I13274" s="388">
        <v>16</v>
      </c>
      <c r="J13274" s="378">
        <v>11</v>
      </c>
      <c r="K13274" s="381">
        <v>2010</v>
      </c>
      <c r="L13274" s="369">
        <f t="shared" ca="1" si="207"/>
        <v>13</v>
      </c>
      <c r="M13274" s="299" t="s">
        <v>40554</v>
      </c>
      <c r="N13274" s="10" t="s">
        <v>40415</v>
      </c>
      <c r="O13274" s="389" t="s">
        <v>30833</v>
      </c>
      <c r="P13274" s="386">
        <v>43308</v>
      </c>
    </row>
    <row r="13275" spans="1:16" s="8" customFormat="1" ht="15" customHeight="1" x14ac:dyDescent="0.25">
      <c r="A13275" s="362" t="s">
        <v>46</v>
      </c>
      <c r="B13275" s="362" t="s">
        <v>22116</v>
      </c>
      <c r="C13275" s="340" t="s">
        <v>27900</v>
      </c>
      <c r="D13275" s="362" t="s">
        <v>27899</v>
      </c>
      <c r="E13275" s="362">
        <v>32</v>
      </c>
      <c r="F13275" s="364">
        <v>51144095</v>
      </c>
      <c r="G13275" s="363">
        <v>20511440956</v>
      </c>
      <c r="H13275" s="365">
        <v>40814</v>
      </c>
      <c r="I13275" s="388">
        <v>28</v>
      </c>
      <c r="J13275" s="378">
        <v>9</v>
      </c>
      <c r="K13275" s="381">
        <v>2011</v>
      </c>
      <c r="L13275" s="369">
        <f t="shared" ca="1" si="207"/>
        <v>12</v>
      </c>
      <c r="M13275" s="299" t="s">
        <v>40554</v>
      </c>
      <c r="N13275" s="10" t="s">
        <v>40415</v>
      </c>
      <c r="O13275" s="389" t="s">
        <v>29323</v>
      </c>
      <c r="P13275" s="386">
        <v>43838</v>
      </c>
    </row>
    <row r="13276" spans="1:16" s="8" customFormat="1" ht="15" customHeight="1" x14ac:dyDescent="0.25">
      <c r="A13276" s="362" t="s">
        <v>46</v>
      </c>
      <c r="B13276" s="362" t="s">
        <v>22116</v>
      </c>
      <c r="C13276" s="340" t="s">
        <v>27898</v>
      </c>
      <c r="D13276" s="362" t="s">
        <v>27897</v>
      </c>
      <c r="E13276" s="362">
        <v>33</v>
      </c>
      <c r="F13276" s="364">
        <v>46819385</v>
      </c>
      <c r="G13276" s="363">
        <v>27468193855</v>
      </c>
      <c r="H13276" s="365">
        <v>38600</v>
      </c>
      <c r="I13276" s="388">
        <v>5</v>
      </c>
      <c r="J13276" s="378">
        <v>9</v>
      </c>
      <c r="K13276" s="381">
        <v>2005</v>
      </c>
      <c r="L13276" s="369">
        <f t="shared" ca="1" si="207"/>
        <v>18</v>
      </c>
      <c r="M13276" s="299" t="s">
        <v>17337</v>
      </c>
      <c r="N13276" s="10" t="s">
        <v>28854</v>
      </c>
      <c r="O13276" s="389" t="s">
        <v>29318</v>
      </c>
      <c r="P13276" s="386">
        <v>42903</v>
      </c>
    </row>
    <row r="13277" spans="1:16" s="8" customFormat="1" ht="15" customHeight="1" x14ac:dyDescent="0.25">
      <c r="A13277" s="362" t="s">
        <v>193</v>
      </c>
      <c r="B13277" s="362" t="s">
        <v>22116</v>
      </c>
      <c r="C13277" s="340" t="s">
        <v>37651</v>
      </c>
      <c r="D13277" s="362" t="s">
        <v>37681</v>
      </c>
      <c r="E13277" s="362">
        <v>34</v>
      </c>
      <c r="F13277" s="364">
        <v>49239021</v>
      </c>
      <c r="G13277" s="363">
        <v>27492390211</v>
      </c>
      <c r="H13277" s="365">
        <v>39888</v>
      </c>
      <c r="I13277" s="388">
        <v>16</v>
      </c>
      <c r="J13277" s="378">
        <v>3</v>
      </c>
      <c r="K13277" s="381">
        <v>2009</v>
      </c>
      <c r="L13277" s="369">
        <f t="shared" ca="1" si="207"/>
        <v>15</v>
      </c>
      <c r="M13277" s="299" t="s">
        <v>40554</v>
      </c>
      <c r="N13277" s="10" t="s">
        <v>28854</v>
      </c>
      <c r="O13277" s="389" t="s">
        <v>37607</v>
      </c>
      <c r="P13277" s="386">
        <v>44846</v>
      </c>
    </row>
    <row r="13278" spans="1:16" s="8" customFormat="1" ht="15" customHeight="1" x14ac:dyDescent="0.25">
      <c r="A13278" s="362" t="s">
        <v>800</v>
      </c>
      <c r="B13278" s="362" t="s">
        <v>22116</v>
      </c>
      <c r="C13278" s="340" t="s">
        <v>27896</v>
      </c>
      <c r="D13278" s="362" t="s">
        <v>27895</v>
      </c>
      <c r="E13278" s="362">
        <v>34</v>
      </c>
      <c r="F13278" s="364">
        <v>42280892</v>
      </c>
      <c r="G13278" s="363">
        <v>27422808928</v>
      </c>
      <c r="H13278" s="365">
        <v>36483</v>
      </c>
      <c r="I13278" s="388">
        <v>19</v>
      </c>
      <c r="J13278" s="378">
        <v>11</v>
      </c>
      <c r="K13278" s="381">
        <v>1999</v>
      </c>
      <c r="L13278" s="369">
        <f t="shared" ca="1" si="207"/>
        <v>24</v>
      </c>
      <c r="M13278" s="299" t="s">
        <v>17337</v>
      </c>
      <c r="N13278" s="10" t="s">
        <v>28854</v>
      </c>
      <c r="O13278" s="389" t="s">
        <v>30746</v>
      </c>
      <c r="P13278" s="386">
        <v>42110</v>
      </c>
    </row>
    <row r="13279" spans="1:16" s="8" customFormat="1" ht="15" customHeight="1" x14ac:dyDescent="0.25">
      <c r="A13279" s="362" t="s">
        <v>46</v>
      </c>
      <c r="B13279" s="362" t="s">
        <v>22116</v>
      </c>
      <c r="C13279" s="340" t="s">
        <v>27894</v>
      </c>
      <c r="D13279" s="362" t="s">
        <v>27893</v>
      </c>
      <c r="E13279" s="362">
        <v>33</v>
      </c>
      <c r="F13279" s="364">
        <v>30162301</v>
      </c>
      <c r="G13279" s="363">
        <v>27301623017</v>
      </c>
      <c r="H13279" s="365">
        <v>30437</v>
      </c>
      <c r="I13279" s="388">
        <v>1</v>
      </c>
      <c r="J13279" s="378">
        <v>5</v>
      </c>
      <c r="K13279" s="381">
        <v>1983</v>
      </c>
      <c r="L13279" s="369">
        <f t="shared" ca="1" si="207"/>
        <v>40</v>
      </c>
      <c r="M13279" s="299" t="s">
        <v>18026</v>
      </c>
      <c r="N13279" s="10" t="s">
        <v>28854</v>
      </c>
      <c r="O13279" s="389" t="s">
        <v>29345</v>
      </c>
      <c r="P13279" s="386">
        <v>42860</v>
      </c>
    </row>
    <row r="13280" spans="1:16" s="8" customFormat="1" ht="15" customHeight="1" x14ac:dyDescent="0.25">
      <c r="A13280" s="362" t="s">
        <v>27</v>
      </c>
      <c r="B13280" s="362" t="s">
        <v>22116</v>
      </c>
      <c r="C13280" s="340" t="s">
        <v>27892</v>
      </c>
      <c r="D13280" s="362" t="s">
        <v>27891</v>
      </c>
      <c r="E13280" s="362">
        <v>36</v>
      </c>
      <c r="F13280" s="364">
        <v>29503200</v>
      </c>
      <c r="G13280" s="363">
        <v>27295032001</v>
      </c>
      <c r="H13280" s="365">
        <v>30086</v>
      </c>
      <c r="I13280" s="388">
        <v>15</v>
      </c>
      <c r="J13280" s="378">
        <v>5</v>
      </c>
      <c r="K13280" s="381">
        <v>1982</v>
      </c>
      <c r="L13280" s="369">
        <f t="shared" ca="1" si="207"/>
        <v>41</v>
      </c>
      <c r="M13280" s="299" t="s">
        <v>17470</v>
      </c>
      <c r="N13280" s="10" t="s">
        <v>28854</v>
      </c>
      <c r="O13280" s="389" t="s">
        <v>30821</v>
      </c>
      <c r="P13280" s="386">
        <v>40198</v>
      </c>
    </row>
    <row r="13281" spans="1:16" s="8" customFormat="1" ht="15" customHeight="1" x14ac:dyDescent="0.25">
      <c r="A13281" s="362" t="s">
        <v>46</v>
      </c>
      <c r="B13281" s="362" t="s">
        <v>22116</v>
      </c>
      <c r="C13281" s="340" t="s">
        <v>27890</v>
      </c>
      <c r="D13281" s="362" t="s">
        <v>27889</v>
      </c>
      <c r="E13281" s="362">
        <v>33</v>
      </c>
      <c r="F13281" s="364">
        <v>49173265</v>
      </c>
      <c r="G13281" s="363">
        <v>20491732653</v>
      </c>
      <c r="H13281" s="365">
        <v>39951</v>
      </c>
      <c r="I13281" s="388">
        <v>18</v>
      </c>
      <c r="J13281" s="378">
        <v>5</v>
      </c>
      <c r="K13281" s="381">
        <v>2009</v>
      </c>
      <c r="L13281" s="369">
        <f t="shared" ca="1" si="207"/>
        <v>14</v>
      </c>
      <c r="M13281" s="299" t="s">
        <v>40554</v>
      </c>
      <c r="N13281" s="10" t="s">
        <v>40415</v>
      </c>
      <c r="O13281" s="389" t="s">
        <v>29337</v>
      </c>
      <c r="P13281" s="386">
        <v>43531</v>
      </c>
    </row>
    <row r="13282" spans="1:16" s="8" customFormat="1" ht="15" customHeight="1" x14ac:dyDescent="0.25">
      <c r="A13282" s="362" t="s">
        <v>23</v>
      </c>
      <c r="B13282" s="362" t="s">
        <v>22116</v>
      </c>
      <c r="C13282" s="340" t="s">
        <v>34925</v>
      </c>
      <c r="D13282" s="362" t="s">
        <v>34926</v>
      </c>
      <c r="E13282" s="362">
        <v>34</v>
      </c>
      <c r="F13282" s="364">
        <v>49715681</v>
      </c>
      <c r="G13282" s="363">
        <v>20497156816</v>
      </c>
      <c r="H13282" s="365">
        <v>40292</v>
      </c>
      <c r="I13282" s="388">
        <v>24</v>
      </c>
      <c r="J13282" s="378">
        <v>4</v>
      </c>
      <c r="K13282" s="381">
        <v>2010</v>
      </c>
      <c r="L13282" s="369">
        <f t="shared" ca="1" si="207"/>
        <v>13</v>
      </c>
      <c r="M13282" s="299" t="s">
        <v>40554</v>
      </c>
      <c r="N13282" s="10" t="s">
        <v>40415</v>
      </c>
      <c r="O13282" s="389" t="s">
        <v>34541</v>
      </c>
      <c r="P13282" s="386">
        <v>44600</v>
      </c>
    </row>
    <row r="13283" spans="1:16" s="8" customFormat="1" ht="15" customHeight="1" x14ac:dyDescent="0.25">
      <c r="A13283" s="362" t="s">
        <v>2915</v>
      </c>
      <c r="B13283" s="362" t="s">
        <v>22116</v>
      </c>
      <c r="C13283" s="340" t="s">
        <v>37567</v>
      </c>
      <c r="D13283" s="362" t="s">
        <v>37568</v>
      </c>
      <c r="E13283" s="362">
        <v>32</v>
      </c>
      <c r="F13283" s="364">
        <v>52275725</v>
      </c>
      <c r="G13283" s="363">
        <v>20522757250</v>
      </c>
      <c r="H13283" s="365">
        <v>41089</v>
      </c>
      <c r="I13283" s="388">
        <v>29</v>
      </c>
      <c r="J13283" s="378">
        <v>6</v>
      </c>
      <c r="K13283" s="381">
        <v>2012</v>
      </c>
      <c r="L13283" s="369">
        <f t="shared" ca="1" si="207"/>
        <v>11</v>
      </c>
      <c r="M13283" s="299" t="s">
        <v>40554</v>
      </c>
      <c r="N13283" s="10" t="s">
        <v>40415</v>
      </c>
      <c r="O13283" s="389" t="s">
        <v>37607</v>
      </c>
      <c r="P13283" s="386">
        <v>44803</v>
      </c>
    </row>
    <row r="13284" spans="1:16" s="8" customFormat="1" ht="15" customHeight="1" x14ac:dyDescent="0.25">
      <c r="A13284" s="362" t="s">
        <v>46</v>
      </c>
      <c r="B13284" s="362" t="s">
        <v>22116</v>
      </c>
      <c r="C13284" s="340" t="s">
        <v>31236</v>
      </c>
      <c r="D13284" s="362" t="s">
        <v>31251</v>
      </c>
      <c r="E13284" s="362" t="s">
        <v>45</v>
      </c>
      <c r="F13284" s="364">
        <v>57847147</v>
      </c>
      <c r="G13284" s="363">
        <v>20578471473</v>
      </c>
      <c r="H13284" s="365">
        <v>43698</v>
      </c>
      <c r="I13284" s="388">
        <v>21</v>
      </c>
      <c r="J13284" s="378">
        <v>8</v>
      </c>
      <c r="K13284" s="381">
        <v>2019</v>
      </c>
      <c r="L13284" s="369">
        <f t="shared" ca="1" si="207"/>
        <v>4</v>
      </c>
      <c r="M13284" s="299" t="s">
        <v>40554</v>
      </c>
      <c r="N13284" s="10" t="s">
        <v>40415</v>
      </c>
      <c r="O13284" s="389" t="s">
        <v>31211</v>
      </c>
      <c r="P13284" s="386">
        <v>44397</v>
      </c>
    </row>
    <row r="13285" spans="1:16" s="8" customFormat="1" ht="15" customHeight="1" x14ac:dyDescent="0.25">
      <c r="A13285" s="362" t="s">
        <v>27</v>
      </c>
      <c r="B13285" s="362" t="s">
        <v>22116</v>
      </c>
      <c r="C13285" s="340" t="str">
        <f>+[2]Hoja1!$L$2</f>
        <v>C136326</v>
      </c>
      <c r="D13285" s="362" t="s">
        <v>38761</v>
      </c>
      <c r="E13285" s="362">
        <v>32</v>
      </c>
      <c r="F13285" s="364">
        <f>+[2]Hoja1!$L$4</f>
        <v>56121349</v>
      </c>
      <c r="G13285" s="363">
        <v>27561213491</v>
      </c>
      <c r="H13285" s="365">
        <v>42835</v>
      </c>
      <c r="I13285" s="388">
        <v>10</v>
      </c>
      <c r="J13285" s="378">
        <v>4</v>
      </c>
      <c r="K13285" s="381">
        <v>2017</v>
      </c>
      <c r="L13285" s="369">
        <f t="shared" ca="1" si="207"/>
        <v>7</v>
      </c>
      <c r="M13285" s="299" t="s">
        <v>40554</v>
      </c>
      <c r="N13285" s="10" t="s">
        <v>28854</v>
      </c>
      <c r="O13285" s="389" t="s">
        <v>38820</v>
      </c>
      <c r="P13285" s="386">
        <v>45030</v>
      </c>
    </row>
    <row r="13286" spans="1:16" s="8" customFormat="1" ht="15" customHeight="1" x14ac:dyDescent="0.25">
      <c r="A13286" s="362" t="s">
        <v>46</v>
      </c>
      <c r="B13286" s="362" t="s">
        <v>22116</v>
      </c>
      <c r="C13286" s="340" t="s">
        <v>37575</v>
      </c>
      <c r="D13286" s="362" t="s">
        <v>37576</v>
      </c>
      <c r="E13286" s="362">
        <v>34</v>
      </c>
      <c r="F13286" s="364">
        <v>39832444</v>
      </c>
      <c r="G13286" s="363">
        <v>27398324442</v>
      </c>
      <c r="H13286" s="365">
        <v>35412</v>
      </c>
      <c r="I13286" s="388">
        <v>13</v>
      </c>
      <c r="J13286" s="378">
        <v>12</v>
      </c>
      <c r="K13286" s="381">
        <v>1996</v>
      </c>
      <c r="L13286" s="369">
        <f t="shared" ca="1" si="207"/>
        <v>27</v>
      </c>
      <c r="M13286" s="299" t="s">
        <v>17337</v>
      </c>
      <c r="N13286" s="10" t="s">
        <v>28854</v>
      </c>
      <c r="O13286" s="389" t="s">
        <v>37607</v>
      </c>
      <c r="P13286" s="386">
        <v>44325</v>
      </c>
    </row>
    <row r="13287" spans="1:16" s="8" customFormat="1" ht="15" customHeight="1" x14ac:dyDescent="0.25">
      <c r="A13287" s="362" t="s">
        <v>46</v>
      </c>
      <c r="B13287" s="362" t="s">
        <v>22116</v>
      </c>
      <c r="C13287" s="340" t="s">
        <v>36748</v>
      </c>
      <c r="D13287" s="362" t="s">
        <v>36749</v>
      </c>
      <c r="E13287" s="362">
        <v>33</v>
      </c>
      <c r="F13287" s="364">
        <v>50356361</v>
      </c>
      <c r="G13287" s="363">
        <v>20503563615</v>
      </c>
      <c r="H13287" s="365">
        <v>40401</v>
      </c>
      <c r="I13287" s="388">
        <v>11</v>
      </c>
      <c r="J13287" s="378">
        <v>8</v>
      </c>
      <c r="K13287" s="381">
        <v>2010</v>
      </c>
      <c r="L13287" s="369">
        <f t="shared" ca="1" si="207"/>
        <v>13</v>
      </c>
      <c r="M13287" s="299" t="s">
        <v>40554</v>
      </c>
      <c r="N13287" s="10" t="s">
        <v>40415</v>
      </c>
      <c r="O13287" s="389" t="s">
        <v>36762</v>
      </c>
      <c r="P13287" s="386">
        <v>44800</v>
      </c>
    </row>
    <row r="13288" spans="1:16" s="8" customFormat="1" ht="15" customHeight="1" x14ac:dyDescent="0.25">
      <c r="A13288" s="362">
        <v>13</v>
      </c>
      <c r="B13288" s="362" t="s">
        <v>22116</v>
      </c>
      <c r="C13288" s="340" t="s">
        <v>37652</v>
      </c>
      <c r="D13288" s="362" t="s">
        <v>37686</v>
      </c>
      <c r="E13288" s="362">
        <v>33</v>
      </c>
      <c r="F13288" s="364">
        <v>23720546</v>
      </c>
      <c r="G13288" s="363">
        <v>23237205464</v>
      </c>
      <c r="H13288" s="365">
        <v>27292</v>
      </c>
      <c r="I13288" s="388">
        <v>20</v>
      </c>
      <c r="J13288" s="378">
        <v>9</v>
      </c>
      <c r="K13288" s="381">
        <v>1974</v>
      </c>
      <c r="L13288" s="369">
        <f t="shared" ca="1" si="207"/>
        <v>49</v>
      </c>
      <c r="M13288" s="299" t="s">
        <v>17337</v>
      </c>
      <c r="N13288" s="10" t="s">
        <v>28854</v>
      </c>
      <c r="O13288" s="389" t="s">
        <v>37607</v>
      </c>
      <c r="P13288" s="386">
        <v>44617</v>
      </c>
    </row>
    <row r="13289" spans="1:16" s="8" customFormat="1" ht="15" customHeight="1" x14ac:dyDescent="0.25">
      <c r="A13289" s="362" t="s">
        <v>800</v>
      </c>
      <c r="B13289" s="362" t="s">
        <v>22116</v>
      </c>
      <c r="C13289" s="340" t="s">
        <v>27888</v>
      </c>
      <c r="D13289" s="362" t="s">
        <v>27887</v>
      </c>
      <c r="E13289" s="362">
        <v>34</v>
      </c>
      <c r="F13289" s="364">
        <v>50719270</v>
      </c>
      <c r="G13289" s="363">
        <v>27507192705</v>
      </c>
      <c r="H13289" s="365" t="s">
        <v>177</v>
      </c>
      <c r="I13289" s="388"/>
      <c r="J13289" s="378"/>
      <c r="K13289" s="381"/>
      <c r="L13289" s="369" t="e">
        <f t="shared" ca="1" si="207"/>
        <v>#VALUE!</v>
      </c>
      <c r="M13289" s="299" t="s">
        <v>17337</v>
      </c>
      <c r="N13289" s="10" t="s">
        <v>28854</v>
      </c>
      <c r="O13289" s="389" t="s">
        <v>29320</v>
      </c>
      <c r="P13289" s="386">
        <v>43089</v>
      </c>
    </row>
    <row r="13290" spans="1:16" s="8" customFormat="1" ht="15" customHeight="1" x14ac:dyDescent="0.25">
      <c r="A13290" s="362">
        <v>32</v>
      </c>
      <c r="B13290" s="362" t="s">
        <v>22116</v>
      </c>
      <c r="C13290" s="340" t="s">
        <v>31227</v>
      </c>
      <c r="D13290" s="362" t="s">
        <v>31242</v>
      </c>
      <c r="E13290" s="362" t="s">
        <v>14257</v>
      </c>
      <c r="F13290" s="364">
        <v>56705161</v>
      </c>
      <c r="G13290" s="363">
        <v>20567051618</v>
      </c>
      <c r="H13290" s="365">
        <v>43077</v>
      </c>
      <c r="I13290" s="388">
        <v>8</v>
      </c>
      <c r="J13290" s="378">
        <v>12</v>
      </c>
      <c r="K13290" s="381">
        <v>2017</v>
      </c>
      <c r="L13290" s="369">
        <f t="shared" ca="1" si="207"/>
        <v>6</v>
      </c>
      <c r="M13290" s="299" t="s">
        <v>40554</v>
      </c>
      <c r="N13290" s="10" t="s">
        <v>40415</v>
      </c>
      <c r="O13290" s="389" t="s">
        <v>31211</v>
      </c>
      <c r="P13290" s="386">
        <v>44081</v>
      </c>
    </row>
    <row r="13291" spans="1:16" s="8" customFormat="1" ht="15" customHeight="1" x14ac:dyDescent="0.25">
      <c r="A13291" s="362" t="s">
        <v>59</v>
      </c>
      <c r="B13291" s="362" t="s">
        <v>22116</v>
      </c>
      <c r="C13291" s="340" t="s">
        <v>40116</v>
      </c>
      <c r="D13291" s="362" t="s">
        <v>40133</v>
      </c>
      <c r="E13291" s="362">
        <v>32</v>
      </c>
      <c r="F13291" s="364">
        <v>52242904</v>
      </c>
      <c r="G13291" s="363">
        <v>20522429040</v>
      </c>
      <c r="H13291" s="365">
        <v>40946</v>
      </c>
      <c r="I13291" s="388">
        <v>7</v>
      </c>
      <c r="J13291" s="378">
        <v>2</v>
      </c>
      <c r="K13291" s="381">
        <v>2012</v>
      </c>
      <c r="L13291" s="369">
        <f t="shared" ca="1" si="207"/>
        <v>12</v>
      </c>
      <c r="M13291" s="299" t="s">
        <v>40554</v>
      </c>
      <c r="N13291" s="10" t="s">
        <v>40415</v>
      </c>
      <c r="O13291" s="389" t="s">
        <v>40072</v>
      </c>
      <c r="P13291" s="386">
        <v>45082</v>
      </c>
    </row>
    <row r="13292" spans="1:16" s="8" customFormat="1" ht="15" customHeight="1" x14ac:dyDescent="0.25">
      <c r="A13292" s="362" t="s">
        <v>27</v>
      </c>
      <c r="B13292" s="362" t="s">
        <v>22116</v>
      </c>
      <c r="C13292" s="340" t="s">
        <v>27886</v>
      </c>
      <c r="D13292" s="362" t="s">
        <v>27885</v>
      </c>
      <c r="E13292" s="362">
        <v>35</v>
      </c>
      <c r="F13292" s="364">
        <v>48359777</v>
      </c>
      <c r="G13292" s="363">
        <v>27483597776</v>
      </c>
      <c r="H13292" s="365">
        <v>32110</v>
      </c>
      <c r="I13292" s="388">
        <v>29</v>
      </c>
      <c r="J13292" s="378">
        <v>11</v>
      </c>
      <c r="K13292" s="381">
        <v>1987</v>
      </c>
      <c r="L13292" s="369">
        <f t="shared" ca="1" si="207"/>
        <v>36</v>
      </c>
      <c r="M13292" s="299" t="s">
        <v>17337</v>
      </c>
      <c r="N13292" s="10" t="s">
        <v>28854</v>
      </c>
      <c r="O13292" s="389" t="s">
        <v>29324</v>
      </c>
      <c r="P13292" s="386">
        <v>43561</v>
      </c>
    </row>
    <row r="13293" spans="1:16" s="8" customFormat="1" ht="15" customHeight="1" x14ac:dyDescent="0.25">
      <c r="A13293" s="362" t="s">
        <v>46</v>
      </c>
      <c r="B13293" s="362" t="s">
        <v>22116</v>
      </c>
      <c r="C13293" s="340" t="s">
        <v>35939</v>
      </c>
      <c r="D13293" s="362" t="s">
        <v>35941</v>
      </c>
      <c r="E13293" s="362">
        <v>33</v>
      </c>
      <c r="F13293" s="364">
        <v>56264665</v>
      </c>
      <c r="G13293" s="363">
        <v>20562646656</v>
      </c>
      <c r="H13293" s="365">
        <v>42865</v>
      </c>
      <c r="I13293" s="388">
        <v>10</v>
      </c>
      <c r="J13293" s="378">
        <v>5</v>
      </c>
      <c r="K13293" s="381">
        <v>2017</v>
      </c>
      <c r="L13293" s="369">
        <f t="shared" ca="1" si="207"/>
        <v>6</v>
      </c>
      <c r="M13293" s="299" t="s">
        <v>40554</v>
      </c>
      <c r="N13293" s="10" t="s">
        <v>40415</v>
      </c>
      <c r="O13293" s="389" t="s">
        <v>35535</v>
      </c>
      <c r="P13293" s="386">
        <v>44671</v>
      </c>
    </row>
    <row r="13294" spans="1:16" s="8" customFormat="1" ht="15" customHeight="1" x14ac:dyDescent="0.25">
      <c r="A13294" s="362" t="s">
        <v>252</v>
      </c>
      <c r="B13294" s="362" t="s">
        <v>22116</v>
      </c>
      <c r="C13294" s="340" t="s">
        <v>27884</v>
      </c>
      <c r="D13294" s="362" t="s">
        <v>27883</v>
      </c>
      <c r="E13294" s="362">
        <v>34</v>
      </c>
      <c r="F13294" s="364">
        <v>52336643</v>
      </c>
      <c r="G13294" s="363">
        <v>20523366433</v>
      </c>
      <c r="H13294" s="365">
        <v>41036</v>
      </c>
      <c r="I13294" s="388">
        <v>7</v>
      </c>
      <c r="J13294" s="378">
        <v>5</v>
      </c>
      <c r="K13294" s="381">
        <v>2012</v>
      </c>
      <c r="L13294" s="369">
        <f t="shared" ca="1" si="207"/>
        <v>11</v>
      </c>
      <c r="M13294" s="299" t="s">
        <v>40554</v>
      </c>
      <c r="N13294" s="10" t="s">
        <v>40415</v>
      </c>
      <c r="O13294" s="389" t="s">
        <v>29314</v>
      </c>
      <c r="P13294" s="386">
        <v>43820</v>
      </c>
    </row>
    <row r="13295" spans="1:16" s="8" customFormat="1" ht="15" customHeight="1" x14ac:dyDescent="0.25">
      <c r="A13295" s="362" t="s">
        <v>27</v>
      </c>
      <c r="B13295" s="362" t="s">
        <v>22116</v>
      </c>
      <c r="C13295" s="340" t="s">
        <v>27882</v>
      </c>
      <c r="D13295" s="362" t="s">
        <v>27881</v>
      </c>
      <c r="E13295" s="362">
        <v>16</v>
      </c>
      <c r="F13295" s="364">
        <v>49257748</v>
      </c>
      <c r="G13295" s="363">
        <v>27492577486</v>
      </c>
      <c r="H13295" s="365">
        <v>39840</v>
      </c>
      <c r="I13295" s="388">
        <v>27</v>
      </c>
      <c r="J13295" s="378">
        <v>1</v>
      </c>
      <c r="K13295" s="381">
        <v>2009</v>
      </c>
      <c r="L13295" s="369">
        <f t="shared" ca="1" si="207"/>
        <v>15</v>
      </c>
      <c r="M13295" s="299" t="s">
        <v>40554</v>
      </c>
      <c r="N13295" s="10" t="s">
        <v>28854</v>
      </c>
      <c r="O13295" s="389" t="s">
        <v>29333</v>
      </c>
      <c r="P13295" s="386">
        <v>43978</v>
      </c>
    </row>
    <row r="13296" spans="1:16" s="8" customFormat="1" ht="15" customHeight="1" x14ac:dyDescent="0.25">
      <c r="A13296" s="362" t="s">
        <v>27</v>
      </c>
      <c r="B13296" s="362" t="s">
        <v>22116</v>
      </c>
      <c r="C13296" s="340" t="s">
        <v>34492</v>
      </c>
      <c r="D13296" s="362" t="s">
        <v>34513</v>
      </c>
      <c r="E13296" s="362">
        <v>34</v>
      </c>
      <c r="F13296" s="364">
        <v>50044903</v>
      </c>
      <c r="G13296" s="363">
        <v>27500449034</v>
      </c>
      <c r="H13296" s="365">
        <v>40201</v>
      </c>
      <c r="I13296" s="388">
        <v>23</v>
      </c>
      <c r="J13296" s="378">
        <v>1</v>
      </c>
      <c r="K13296" s="381">
        <v>2010</v>
      </c>
      <c r="L13296" s="369">
        <f t="shared" ca="1" si="207"/>
        <v>14</v>
      </c>
      <c r="M13296" s="299" t="s">
        <v>40554</v>
      </c>
      <c r="N13296" s="10" t="s">
        <v>28854</v>
      </c>
      <c r="O13296" s="389" t="s">
        <v>34541</v>
      </c>
      <c r="P13296" s="386">
        <v>44524</v>
      </c>
    </row>
    <row r="13297" spans="1:16" s="8" customFormat="1" ht="15" customHeight="1" x14ac:dyDescent="0.25">
      <c r="A13297" s="362" t="s">
        <v>2915</v>
      </c>
      <c r="B13297" s="362" t="s">
        <v>22116</v>
      </c>
      <c r="C13297" s="340" t="s">
        <v>38038</v>
      </c>
      <c r="D13297" s="362" t="s">
        <v>38039</v>
      </c>
      <c r="E13297" s="362">
        <v>34</v>
      </c>
      <c r="F13297" s="364">
        <v>28138626</v>
      </c>
      <c r="G13297" s="363">
        <v>27281386269</v>
      </c>
      <c r="H13297" s="365">
        <v>29588</v>
      </c>
      <c r="I13297" s="388">
        <v>2</v>
      </c>
      <c r="J13297" s="378">
        <v>1</v>
      </c>
      <c r="K13297" s="381">
        <v>1981</v>
      </c>
      <c r="L13297" s="369">
        <f t="shared" ca="1" si="207"/>
        <v>43</v>
      </c>
      <c r="M13297" s="299" t="s">
        <v>18026</v>
      </c>
      <c r="N13297" s="10" t="s">
        <v>28854</v>
      </c>
      <c r="O13297" s="389" t="s">
        <v>38050</v>
      </c>
      <c r="P13297" s="386">
        <v>43435</v>
      </c>
    </row>
    <row r="13298" spans="1:16" s="8" customFormat="1" ht="15" customHeight="1" x14ac:dyDescent="0.25">
      <c r="A13298" s="362">
        <v>11</v>
      </c>
      <c r="B13298" s="362" t="s">
        <v>22116</v>
      </c>
      <c r="C13298" s="340" t="s">
        <v>32314</v>
      </c>
      <c r="D13298" s="362" t="s">
        <v>32315</v>
      </c>
      <c r="E13298" s="362">
        <v>34</v>
      </c>
      <c r="F13298" s="364">
        <v>51234177</v>
      </c>
      <c r="G13298" s="363">
        <v>27512341778</v>
      </c>
      <c r="H13298" s="365">
        <v>40834</v>
      </c>
      <c r="I13298" s="388">
        <v>18</v>
      </c>
      <c r="J13298" s="378">
        <v>10</v>
      </c>
      <c r="K13298" s="381">
        <v>2011</v>
      </c>
      <c r="L13298" s="369">
        <f t="shared" ca="1" si="207"/>
        <v>12</v>
      </c>
      <c r="M13298" s="299" t="s">
        <v>40554</v>
      </c>
      <c r="N13298" s="10" t="s">
        <v>28854</v>
      </c>
      <c r="O13298" s="389" t="s">
        <v>31910</v>
      </c>
      <c r="P13298" s="386">
        <v>43473</v>
      </c>
    </row>
    <row r="13299" spans="1:16" s="8" customFormat="1" ht="15" customHeight="1" x14ac:dyDescent="0.25">
      <c r="A13299" s="362" t="s">
        <v>889</v>
      </c>
      <c r="B13299" s="362" t="s">
        <v>22116</v>
      </c>
      <c r="C13299" s="340" t="s">
        <v>27879</v>
      </c>
      <c r="D13299" s="362" t="s">
        <v>27878</v>
      </c>
      <c r="E13299" s="362">
        <v>30</v>
      </c>
      <c r="F13299" s="364">
        <v>13330176</v>
      </c>
      <c r="G13299" s="363">
        <v>27133301769</v>
      </c>
      <c r="H13299" s="365">
        <v>21074</v>
      </c>
      <c r="I13299" s="388">
        <v>11</v>
      </c>
      <c r="J13299" s="378">
        <v>9</v>
      </c>
      <c r="K13299" s="381">
        <v>1957</v>
      </c>
      <c r="L13299" s="369">
        <f t="shared" ca="1" si="207"/>
        <v>66</v>
      </c>
      <c r="M13299" s="299" t="s">
        <v>17337</v>
      </c>
      <c r="N13299" s="10" t="s">
        <v>28854</v>
      </c>
      <c r="O13299" s="389" t="s">
        <v>177</v>
      </c>
      <c r="P13299" s="386" t="s">
        <v>177</v>
      </c>
    </row>
    <row r="13300" spans="1:16" s="8" customFormat="1" ht="15" customHeight="1" x14ac:dyDescent="0.25">
      <c r="A13300" s="362" t="s">
        <v>27</v>
      </c>
      <c r="B13300" s="362" t="s">
        <v>22116</v>
      </c>
      <c r="C13300" s="340" t="s">
        <v>27877</v>
      </c>
      <c r="D13300" s="362" t="s">
        <v>27876</v>
      </c>
      <c r="E13300" s="362">
        <v>34</v>
      </c>
      <c r="F13300" s="364">
        <v>10704299</v>
      </c>
      <c r="G13300" s="363">
        <v>27107042992</v>
      </c>
      <c r="H13300" s="365">
        <v>19546</v>
      </c>
      <c r="I13300" s="388">
        <v>6</v>
      </c>
      <c r="J13300" s="378">
        <v>7</v>
      </c>
      <c r="K13300" s="381">
        <v>1953</v>
      </c>
      <c r="L13300" s="369">
        <f t="shared" ca="1" si="207"/>
        <v>70</v>
      </c>
      <c r="M13300" s="299" t="s">
        <v>17337</v>
      </c>
      <c r="N13300" s="10" t="s">
        <v>28854</v>
      </c>
      <c r="O13300" s="389" t="s">
        <v>30756</v>
      </c>
      <c r="P13300" s="386">
        <v>33533</v>
      </c>
    </row>
    <row r="13301" spans="1:16" s="8" customFormat="1" ht="15" customHeight="1" x14ac:dyDescent="0.25">
      <c r="A13301" s="362" t="s">
        <v>252</v>
      </c>
      <c r="B13301" s="362" t="s">
        <v>22116</v>
      </c>
      <c r="C13301" s="340" t="s">
        <v>27875</v>
      </c>
      <c r="D13301" s="362" t="s">
        <v>27874</v>
      </c>
      <c r="E13301" s="362">
        <v>35</v>
      </c>
      <c r="F13301" s="364">
        <v>41500476</v>
      </c>
      <c r="G13301" s="363">
        <v>27415004767</v>
      </c>
      <c r="H13301" s="365">
        <v>36580</v>
      </c>
      <c r="I13301" s="388">
        <v>24</v>
      </c>
      <c r="J13301" s="378">
        <v>2</v>
      </c>
      <c r="K13301" s="381">
        <v>2000</v>
      </c>
      <c r="L13301" s="369">
        <f t="shared" ca="1" si="207"/>
        <v>24</v>
      </c>
      <c r="M13301" s="299" t="s">
        <v>17337</v>
      </c>
      <c r="N13301" s="10" t="s">
        <v>28854</v>
      </c>
      <c r="O13301" s="389" t="s">
        <v>30791</v>
      </c>
      <c r="P13301" s="386">
        <v>41291</v>
      </c>
    </row>
    <row r="13302" spans="1:16" s="8" customFormat="1" ht="15" customHeight="1" x14ac:dyDescent="0.25">
      <c r="A13302" s="362" t="s">
        <v>172</v>
      </c>
      <c r="B13302" s="362" t="s">
        <v>22116</v>
      </c>
      <c r="C13302" s="340" t="s">
        <v>35572</v>
      </c>
      <c r="D13302" s="362" t="s">
        <v>35593</v>
      </c>
      <c r="E13302" s="362">
        <v>30</v>
      </c>
      <c r="F13302" s="364">
        <v>29028422</v>
      </c>
      <c r="G13302" s="363">
        <v>27290284223</v>
      </c>
      <c r="H13302" s="365">
        <v>29883</v>
      </c>
      <c r="I13302" s="388">
        <v>24</v>
      </c>
      <c r="J13302" s="378">
        <v>10</v>
      </c>
      <c r="K13302" s="381">
        <v>1981</v>
      </c>
      <c r="L13302" s="369">
        <f t="shared" ca="1" si="207"/>
        <v>42</v>
      </c>
      <c r="M13302" s="299" t="s">
        <v>17337</v>
      </c>
      <c r="N13302" s="10" t="s">
        <v>28854</v>
      </c>
      <c r="O13302" s="389" t="s">
        <v>35535</v>
      </c>
      <c r="P13302" s="386" t="s">
        <v>35959</v>
      </c>
    </row>
    <row r="13303" spans="1:16" s="8" customFormat="1" ht="15" customHeight="1" x14ac:dyDescent="0.25">
      <c r="A13303" s="362">
        <v>17</v>
      </c>
      <c r="B13303" s="362" t="s">
        <v>22116</v>
      </c>
      <c r="C13303" s="340" t="s">
        <v>27873</v>
      </c>
      <c r="D13303" s="362" t="s">
        <v>27872</v>
      </c>
      <c r="E13303" s="362">
        <v>35</v>
      </c>
      <c r="F13303" s="364">
        <v>17171052</v>
      </c>
      <c r="G13303" s="363">
        <v>27171710524</v>
      </c>
      <c r="H13303" s="365">
        <v>23476</v>
      </c>
      <c r="I13303" s="388">
        <v>9</v>
      </c>
      <c r="J13303" s="378">
        <v>4</v>
      </c>
      <c r="K13303" s="381">
        <v>1964</v>
      </c>
      <c r="L13303" s="369">
        <f t="shared" ca="1" si="207"/>
        <v>60</v>
      </c>
      <c r="M13303" s="299" t="s">
        <v>17337</v>
      </c>
      <c r="N13303" s="10" t="s">
        <v>28854</v>
      </c>
      <c r="O13303" s="389" t="s">
        <v>177</v>
      </c>
      <c r="P13303" s="386" t="s">
        <v>177</v>
      </c>
    </row>
    <row r="13304" spans="1:16" s="8" customFormat="1" ht="15" customHeight="1" x14ac:dyDescent="0.25">
      <c r="A13304" s="362">
        <v>11</v>
      </c>
      <c r="B13304" s="362" t="s">
        <v>22116</v>
      </c>
      <c r="C13304" s="340" t="s">
        <v>27871</v>
      </c>
      <c r="D13304" s="362" t="s">
        <v>27870</v>
      </c>
      <c r="E13304" s="362">
        <v>31</v>
      </c>
      <c r="F13304" s="364">
        <v>25229316</v>
      </c>
      <c r="G13304" s="363">
        <v>27252293162</v>
      </c>
      <c r="H13304" s="365">
        <v>27932</v>
      </c>
      <c r="I13304" s="388">
        <v>21</v>
      </c>
      <c r="J13304" s="378">
        <v>6</v>
      </c>
      <c r="K13304" s="381">
        <v>1976</v>
      </c>
      <c r="L13304" s="369">
        <f t="shared" ca="1" si="207"/>
        <v>47</v>
      </c>
      <c r="M13304" s="299" t="s">
        <v>17337</v>
      </c>
      <c r="N13304" s="10" t="s">
        <v>28854</v>
      </c>
      <c r="O13304" s="389" t="s">
        <v>177</v>
      </c>
      <c r="P13304" s="386" t="s">
        <v>177</v>
      </c>
    </row>
    <row r="13305" spans="1:16" s="8" customFormat="1" ht="15" customHeight="1" x14ac:dyDescent="0.25">
      <c r="A13305" s="362" t="s">
        <v>27</v>
      </c>
      <c r="B13305" s="362" t="s">
        <v>22116</v>
      </c>
      <c r="C13305" s="340" t="s">
        <v>32804</v>
      </c>
      <c r="D13305" s="362" t="s">
        <v>33324</v>
      </c>
      <c r="E13305" s="362">
        <v>31</v>
      </c>
      <c r="F13305" s="364">
        <v>45376623</v>
      </c>
      <c r="G13305" s="363">
        <v>27453766239</v>
      </c>
      <c r="H13305" s="365">
        <v>38165</v>
      </c>
      <c r="I13305" s="388">
        <v>27</v>
      </c>
      <c r="J13305" s="378">
        <v>6</v>
      </c>
      <c r="K13305" s="381">
        <v>2004</v>
      </c>
      <c r="L13305" s="369">
        <f t="shared" ca="1" si="207"/>
        <v>19</v>
      </c>
      <c r="M13305" s="299" t="s">
        <v>17337</v>
      </c>
      <c r="N13305" s="10" t="s">
        <v>28854</v>
      </c>
      <c r="O13305" s="389" t="s">
        <v>30833</v>
      </c>
      <c r="P13305" s="386">
        <v>44347</v>
      </c>
    </row>
    <row r="13306" spans="1:16" s="8" customFormat="1" ht="15" customHeight="1" x14ac:dyDescent="0.25">
      <c r="A13306" s="362">
        <v>11</v>
      </c>
      <c r="B13306" s="362" t="s">
        <v>22116</v>
      </c>
      <c r="C13306" s="340" t="s">
        <v>27869</v>
      </c>
      <c r="D13306" s="362" t="s">
        <v>27868</v>
      </c>
      <c r="E13306" s="362">
        <v>30</v>
      </c>
      <c r="F13306" s="364">
        <v>14841090</v>
      </c>
      <c r="G13306" s="363">
        <v>27148410904</v>
      </c>
      <c r="H13306" s="365">
        <v>22929</v>
      </c>
      <c r="I13306" s="388">
        <v>10</v>
      </c>
      <c r="J13306" s="378">
        <v>10</v>
      </c>
      <c r="K13306" s="381">
        <v>1962</v>
      </c>
      <c r="L13306" s="369">
        <f t="shared" ca="1" si="207"/>
        <v>61</v>
      </c>
      <c r="M13306" s="299" t="s">
        <v>17337</v>
      </c>
      <c r="N13306" s="10" t="s">
        <v>28854</v>
      </c>
      <c r="O13306" s="389" t="s">
        <v>177</v>
      </c>
      <c r="P13306" s="386" t="s">
        <v>177</v>
      </c>
    </row>
    <row r="13307" spans="1:16" s="8" customFormat="1" ht="15" customHeight="1" x14ac:dyDescent="0.25">
      <c r="A13307" s="362">
        <v>11</v>
      </c>
      <c r="B13307" s="362" t="s">
        <v>22116</v>
      </c>
      <c r="C13307" s="340" t="s">
        <v>27867</v>
      </c>
      <c r="D13307" s="362" t="s">
        <v>27866</v>
      </c>
      <c r="E13307" s="362">
        <v>32</v>
      </c>
      <c r="F13307" s="364">
        <v>28867452</v>
      </c>
      <c r="G13307" s="363">
        <v>27288674529</v>
      </c>
      <c r="H13307" s="365">
        <v>26779</v>
      </c>
      <c r="I13307" s="388">
        <v>25</v>
      </c>
      <c r="J13307" s="378">
        <v>4</v>
      </c>
      <c r="K13307" s="381">
        <v>1973</v>
      </c>
      <c r="L13307" s="369">
        <f t="shared" ca="1" si="207"/>
        <v>50</v>
      </c>
      <c r="M13307" s="299" t="s">
        <v>17337</v>
      </c>
      <c r="N13307" s="10" t="s">
        <v>28854</v>
      </c>
      <c r="O13307" s="389" t="s">
        <v>30753</v>
      </c>
      <c r="P13307" s="386">
        <v>34322</v>
      </c>
    </row>
    <row r="13308" spans="1:16" s="8" customFormat="1" ht="15" customHeight="1" x14ac:dyDescent="0.25">
      <c r="A13308" s="362" t="s">
        <v>27</v>
      </c>
      <c r="B13308" s="362" t="s">
        <v>22116</v>
      </c>
      <c r="C13308" s="340" t="s">
        <v>27865</v>
      </c>
      <c r="D13308" s="362" t="s">
        <v>27864</v>
      </c>
      <c r="E13308" s="362">
        <v>32</v>
      </c>
      <c r="F13308" s="364">
        <v>12927441</v>
      </c>
      <c r="G13308" s="363">
        <v>27129274412</v>
      </c>
      <c r="H13308" s="365">
        <v>20158</v>
      </c>
      <c r="I13308" s="388">
        <v>10</v>
      </c>
      <c r="J13308" s="378">
        <v>3</v>
      </c>
      <c r="K13308" s="381">
        <v>1955</v>
      </c>
      <c r="L13308" s="369">
        <f t="shared" ca="1" si="207"/>
        <v>69</v>
      </c>
      <c r="M13308" s="299" t="s">
        <v>17337</v>
      </c>
      <c r="N13308" s="10" t="s">
        <v>28854</v>
      </c>
      <c r="O13308" s="389" t="s">
        <v>30804</v>
      </c>
      <c r="P13308" s="386">
        <v>40217</v>
      </c>
    </row>
    <row r="13309" spans="1:16" s="8" customFormat="1" ht="15" customHeight="1" x14ac:dyDescent="0.25">
      <c r="A13309" s="362">
        <v>11</v>
      </c>
      <c r="B13309" s="362" t="s">
        <v>22116</v>
      </c>
      <c r="C13309" s="340" t="s">
        <v>27863</v>
      </c>
      <c r="D13309" s="362" t="s">
        <v>27862</v>
      </c>
      <c r="E13309" s="362">
        <v>33</v>
      </c>
      <c r="F13309" s="364">
        <v>13345742</v>
      </c>
      <c r="G13309" s="363">
        <v>23133457429</v>
      </c>
      <c r="H13309" s="365">
        <v>21183</v>
      </c>
      <c r="I13309" s="388">
        <v>29</v>
      </c>
      <c r="J13309" s="378">
        <v>12</v>
      </c>
      <c r="K13309" s="381">
        <v>1957</v>
      </c>
      <c r="L13309" s="369">
        <f t="shared" ca="1" si="207"/>
        <v>66</v>
      </c>
      <c r="M13309" s="299" t="s">
        <v>22252</v>
      </c>
      <c r="N13309" s="10" t="s">
        <v>40415</v>
      </c>
      <c r="O13309" s="389" t="s">
        <v>29352</v>
      </c>
      <c r="P13309" s="386">
        <v>39438</v>
      </c>
    </row>
    <row r="13310" spans="1:16" s="8" customFormat="1" ht="15" customHeight="1" x14ac:dyDescent="0.25">
      <c r="A13310" s="362" t="s">
        <v>27</v>
      </c>
      <c r="B13310" s="362" t="s">
        <v>22116</v>
      </c>
      <c r="C13310" s="340" t="s">
        <v>27861</v>
      </c>
      <c r="D13310" s="362" t="s">
        <v>27860</v>
      </c>
      <c r="E13310" s="362">
        <v>32</v>
      </c>
      <c r="F13310" s="364">
        <v>16571523</v>
      </c>
      <c r="G13310" s="363">
        <v>27165715239</v>
      </c>
      <c r="H13310" s="365">
        <v>23390</v>
      </c>
      <c r="I13310" s="388">
        <v>14</v>
      </c>
      <c r="J13310" s="378">
        <v>1</v>
      </c>
      <c r="K13310" s="381">
        <v>1964</v>
      </c>
      <c r="L13310" s="369">
        <f t="shared" ca="1" si="207"/>
        <v>60</v>
      </c>
      <c r="M13310" s="299" t="s">
        <v>17337</v>
      </c>
      <c r="N13310" s="10" t="s">
        <v>28854</v>
      </c>
      <c r="O13310" s="389" t="s">
        <v>30842</v>
      </c>
      <c r="P13310" s="386">
        <v>42189</v>
      </c>
    </row>
    <row r="13311" spans="1:16" s="8" customFormat="1" ht="15" customHeight="1" x14ac:dyDescent="0.25">
      <c r="A13311" s="362" t="s">
        <v>38170</v>
      </c>
      <c r="B13311" s="362" t="s">
        <v>22116</v>
      </c>
      <c r="C13311" s="340" t="s">
        <v>27859</v>
      </c>
      <c r="D13311" s="362" t="s">
        <v>8245</v>
      </c>
      <c r="E13311" s="362" t="s">
        <v>55</v>
      </c>
      <c r="F13311" s="364">
        <v>11038554</v>
      </c>
      <c r="G13311" s="363">
        <v>23110385544</v>
      </c>
      <c r="H13311" s="365">
        <v>19873</v>
      </c>
      <c r="I13311" s="388">
        <v>29</v>
      </c>
      <c r="J13311" s="378">
        <v>5</v>
      </c>
      <c r="K13311" s="381">
        <v>1954</v>
      </c>
      <c r="L13311" s="369">
        <f t="shared" ca="1" si="207"/>
        <v>69</v>
      </c>
      <c r="M13311" s="299" t="s">
        <v>17337</v>
      </c>
      <c r="N13311" s="10" t="s">
        <v>28854</v>
      </c>
      <c r="O13311" s="389" t="s">
        <v>177</v>
      </c>
      <c r="P13311" s="386">
        <v>37275</v>
      </c>
    </row>
    <row r="13312" spans="1:16" s="8" customFormat="1" ht="15" customHeight="1" x14ac:dyDescent="0.25">
      <c r="A13312" s="362" t="s">
        <v>302</v>
      </c>
      <c r="B13312" s="362" t="s">
        <v>22116</v>
      </c>
      <c r="C13312" s="340" t="s">
        <v>27858</v>
      </c>
      <c r="D13312" s="362" t="s">
        <v>15249</v>
      </c>
      <c r="E13312" s="362">
        <v>13</v>
      </c>
      <c r="F13312" s="364">
        <v>17142895</v>
      </c>
      <c r="G13312" s="363">
        <v>27171428950</v>
      </c>
      <c r="H13312" s="365">
        <v>23635</v>
      </c>
      <c r="I13312" s="388">
        <v>15</v>
      </c>
      <c r="J13312" s="378">
        <v>9</v>
      </c>
      <c r="K13312" s="381">
        <v>1964</v>
      </c>
      <c r="L13312" s="369">
        <f t="shared" ca="1" si="207"/>
        <v>59</v>
      </c>
      <c r="M13312" s="299" t="s">
        <v>17337</v>
      </c>
      <c r="N13312" s="10" t="s">
        <v>28854</v>
      </c>
      <c r="O13312" s="389" t="s">
        <v>34422</v>
      </c>
      <c r="P13312" s="386">
        <v>36233</v>
      </c>
    </row>
    <row r="13313" spans="1:16" s="8" customFormat="1" ht="15" customHeight="1" x14ac:dyDescent="0.25">
      <c r="A13313" s="362" t="s">
        <v>46</v>
      </c>
      <c r="B13313" s="362" t="s">
        <v>22116</v>
      </c>
      <c r="C13313" s="340" t="s">
        <v>27857</v>
      </c>
      <c r="D13313" s="362" t="s">
        <v>27856</v>
      </c>
      <c r="E13313" s="362" t="s">
        <v>33</v>
      </c>
      <c r="F13313" s="364">
        <v>5992209</v>
      </c>
      <c r="G13313" s="363">
        <v>27059922098</v>
      </c>
      <c r="H13313" s="365">
        <v>18133</v>
      </c>
      <c r="I13313" s="388">
        <v>23</v>
      </c>
      <c r="J13313" s="378">
        <v>8</v>
      </c>
      <c r="K13313" s="381">
        <v>1949</v>
      </c>
      <c r="L13313" s="369">
        <f t="shared" ca="1" si="207"/>
        <v>74</v>
      </c>
      <c r="M13313" s="299" t="s">
        <v>17337</v>
      </c>
      <c r="N13313" s="10" t="s">
        <v>28854</v>
      </c>
      <c r="O13313" s="389" t="s">
        <v>177</v>
      </c>
      <c r="P13313" s="386" t="s">
        <v>177</v>
      </c>
    </row>
    <row r="13314" spans="1:16" s="8" customFormat="1" ht="15" customHeight="1" x14ac:dyDescent="0.25">
      <c r="A13314" s="362" t="s">
        <v>27</v>
      </c>
      <c r="B13314" s="362" t="s">
        <v>22116</v>
      </c>
      <c r="C13314" s="340" t="s">
        <v>27855</v>
      </c>
      <c r="D13314" s="362" t="s">
        <v>27854</v>
      </c>
      <c r="E13314" s="362" t="s">
        <v>124</v>
      </c>
      <c r="F13314" s="364">
        <v>25386789</v>
      </c>
      <c r="G13314" s="363">
        <v>27253867898</v>
      </c>
      <c r="H13314" s="365">
        <v>27931</v>
      </c>
      <c r="I13314" s="388">
        <v>20</v>
      </c>
      <c r="J13314" s="378">
        <v>6</v>
      </c>
      <c r="K13314" s="381">
        <v>1976</v>
      </c>
      <c r="L13314" s="369">
        <f t="shared" ref="L13314:L13377" ca="1" si="208">DATEDIF(H13314,TODAY(),"Y")</f>
        <v>47</v>
      </c>
      <c r="M13314" s="299" t="s">
        <v>17337</v>
      </c>
      <c r="N13314" s="10" t="s">
        <v>28854</v>
      </c>
      <c r="O13314" s="389" t="s">
        <v>177</v>
      </c>
      <c r="P13314" s="386" t="s">
        <v>177</v>
      </c>
    </row>
    <row r="13315" spans="1:16" s="8" customFormat="1" ht="15" customHeight="1" x14ac:dyDescent="0.25">
      <c r="A13315" s="362" t="s">
        <v>27</v>
      </c>
      <c r="B13315" s="362" t="s">
        <v>22116</v>
      </c>
      <c r="C13315" s="340" t="s">
        <v>27853</v>
      </c>
      <c r="D13315" s="362" t="s">
        <v>27852</v>
      </c>
      <c r="E13315" s="362">
        <v>12</v>
      </c>
      <c r="F13315" s="364">
        <v>27284166</v>
      </c>
      <c r="G13315" s="363">
        <v>27272841662</v>
      </c>
      <c r="H13315" s="365">
        <v>29048</v>
      </c>
      <c r="I13315" s="388">
        <v>12</v>
      </c>
      <c r="J13315" s="378">
        <v>7</v>
      </c>
      <c r="K13315" s="381">
        <v>1979</v>
      </c>
      <c r="L13315" s="369">
        <f t="shared" ca="1" si="208"/>
        <v>44</v>
      </c>
      <c r="M13315" s="299" t="s">
        <v>17337</v>
      </c>
      <c r="N13315" s="10" t="s">
        <v>28854</v>
      </c>
      <c r="O13315" s="389" t="s">
        <v>177</v>
      </c>
      <c r="P13315" s="386" t="s">
        <v>177</v>
      </c>
    </row>
    <row r="13316" spans="1:16" s="8" customFormat="1" ht="15" customHeight="1" x14ac:dyDescent="0.25">
      <c r="A13316" s="362">
        <v>10</v>
      </c>
      <c r="B13316" s="362" t="s">
        <v>22116</v>
      </c>
      <c r="C13316" s="340" t="s">
        <v>27851</v>
      </c>
      <c r="D13316" s="362" t="s">
        <v>27850</v>
      </c>
      <c r="E13316" s="362" t="s">
        <v>889</v>
      </c>
      <c r="F13316" s="364">
        <v>22097982</v>
      </c>
      <c r="G13316" s="363">
        <v>27220979828</v>
      </c>
      <c r="H13316" s="365">
        <v>26179</v>
      </c>
      <c r="I13316" s="388">
        <v>3</v>
      </c>
      <c r="J13316" s="378">
        <v>9</v>
      </c>
      <c r="K13316" s="381">
        <v>1971</v>
      </c>
      <c r="L13316" s="369">
        <f t="shared" ca="1" si="208"/>
        <v>52</v>
      </c>
      <c r="M13316" s="299" t="s">
        <v>17337</v>
      </c>
      <c r="N13316" s="10" t="s">
        <v>28854</v>
      </c>
      <c r="O13316" s="389" t="s">
        <v>177</v>
      </c>
      <c r="P13316" s="386" t="s">
        <v>177</v>
      </c>
    </row>
    <row r="13317" spans="1:16" s="8" customFormat="1" ht="15" customHeight="1" x14ac:dyDescent="0.25">
      <c r="A13317" s="362" t="s">
        <v>59</v>
      </c>
      <c r="B13317" s="362" t="s">
        <v>22116</v>
      </c>
      <c r="C13317" s="340" t="s">
        <v>27849</v>
      </c>
      <c r="D13317" s="362" t="s">
        <v>27848</v>
      </c>
      <c r="E13317" s="362">
        <v>31</v>
      </c>
      <c r="F13317" s="364">
        <v>24077835</v>
      </c>
      <c r="G13317" s="363">
        <v>27240778357</v>
      </c>
      <c r="H13317" s="365">
        <v>27434</v>
      </c>
      <c r="I13317" s="388">
        <v>9</v>
      </c>
      <c r="J13317" s="378">
        <v>2</v>
      </c>
      <c r="K13317" s="381">
        <v>1975</v>
      </c>
      <c r="L13317" s="369">
        <f t="shared" ca="1" si="208"/>
        <v>49</v>
      </c>
      <c r="M13317" s="299" t="s">
        <v>17337</v>
      </c>
      <c r="N13317" s="10" t="s">
        <v>28854</v>
      </c>
      <c r="O13317" s="389" t="s">
        <v>30740</v>
      </c>
      <c r="P13317" s="386" t="s">
        <v>177</v>
      </c>
    </row>
    <row r="13318" spans="1:16" s="8" customFormat="1" ht="15" customHeight="1" x14ac:dyDescent="0.25">
      <c r="A13318" s="362" t="s">
        <v>59</v>
      </c>
      <c r="B13318" s="362" t="s">
        <v>22116</v>
      </c>
      <c r="C13318" s="340" t="s">
        <v>27847</v>
      </c>
      <c r="D13318" s="362" t="s">
        <v>27846</v>
      </c>
      <c r="E13318" s="362">
        <v>33</v>
      </c>
      <c r="F13318" s="364">
        <v>20591908</v>
      </c>
      <c r="G13318" s="363">
        <v>27205919088</v>
      </c>
      <c r="H13318" s="365">
        <v>21261</v>
      </c>
      <c r="I13318" s="388">
        <v>17</v>
      </c>
      <c r="J13318" s="378">
        <v>3</v>
      </c>
      <c r="K13318" s="381">
        <v>1958</v>
      </c>
      <c r="L13318" s="369">
        <f t="shared" ca="1" si="208"/>
        <v>66</v>
      </c>
      <c r="M13318" s="299" t="s">
        <v>17337</v>
      </c>
      <c r="N13318" s="10" t="s">
        <v>28854</v>
      </c>
      <c r="O13318" s="389" t="s">
        <v>29336</v>
      </c>
      <c r="P13318" s="386">
        <v>36146</v>
      </c>
    </row>
    <row r="13319" spans="1:16" s="8" customFormat="1" ht="15" customHeight="1" x14ac:dyDescent="0.25">
      <c r="A13319" s="362" t="s">
        <v>23</v>
      </c>
      <c r="B13319" s="362" t="s">
        <v>22116</v>
      </c>
      <c r="C13319" s="340" t="s">
        <v>27845</v>
      </c>
      <c r="D13319" s="362" t="s">
        <v>27844</v>
      </c>
      <c r="E13319" s="362">
        <v>31</v>
      </c>
      <c r="F13319" s="364">
        <v>22260537</v>
      </c>
      <c r="G13319" s="363">
        <v>20222605378</v>
      </c>
      <c r="H13319" s="365">
        <v>26568</v>
      </c>
      <c r="I13319" s="388">
        <v>26</v>
      </c>
      <c r="J13319" s="378">
        <v>9</v>
      </c>
      <c r="K13319" s="381">
        <v>1972</v>
      </c>
      <c r="L13319" s="369">
        <f t="shared" ca="1" si="208"/>
        <v>51</v>
      </c>
      <c r="M13319" s="299" t="s">
        <v>22252</v>
      </c>
      <c r="N13319" s="10" t="s">
        <v>40415</v>
      </c>
      <c r="O13319" s="389" t="s">
        <v>29359</v>
      </c>
      <c r="P13319" s="386">
        <v>42155</v>
      </c>
    </row>
    <row r="13320" spans="1:16" s="8" customFormat="1" ht="15" customHeight="1" x14ac:dyDescent="0.25">
      <c r="A13320" s="362" t="s">
        <v>27</v>
      </c>
      <c r="B13320" s="362" t="s">
        <v>22116</v>
      </c>
      <c r="C13320" s="340" t="s">
        <v>27843</v>
      </c>
      <c r="D13320" s="362" t="s">
        <v>27842</v>
      </c>
      <c r="E13320" s="362">
        <v>32</v>
      </c>
      <c r="F13320" s="364">
        <v>10490137</v>
      </c>
      <c r="G13320" s="363">
        <v>27104901374</v>
      </c>
      <c r="H13320" s="365">
        <v>19307</v>
      </c>
      <c r="I13320" s="388">
        <v>9</v>
      </c>
      <c r="J13320" s="378">
        <v>11</v>
      </c>
      <c r="K13320" s="381">
        <v>1952</v>
      </c>
      <c r="L13320" s="369">
        <f t="shared" ca="1" si="208"/>
        <v>71</v>
      </c>
      <c r="M13320" s="299" t="s">
        <v>17337</v>
      </c>
      <c r="N13320" s="10" t="s">
        <v>28854</v>
      </c>
      <c r="O13320" s="389" t="s">
        <v>177</v>
      </c>
      <c r="P13320" s="386" t="s">
        <v>177</v>
      </c>
    </row>
    <row r="13321" spans="1:16" s="8" customFormat="1" ht="15" customHeight="1" x14ac:dyDescent="0.25">
      <c r="A13321" s="362" t="s">
        <v>27</v>
      </c>
      <c r="B13321" s="362" t="s">
        <v>22116</v>
      </c>
      <c r="C13321" s="340" t="s">
        <v>27841</v>
      </c>
      <c r="D13321" s="362" t="s">
        <v>27840</v>
      </c>
      <c r="E13321" s="362">
        <v>33</v>
      </c>
      <c r="F13321" s="364">
        <v>37424791</v>
      </c>
      <c r="G13321" s="363">
        <v>27374247919</v>
      </c>
      <c r="H13321" s="365">
        <v>34138</v>
      </c>
      <c r="I13321" s="388">
        <v>18</v>
      </c>
      <c r="J13321" s="378">
        <v>6</v>
      </c>
      <c r="K13321" s="381">
        <v>1993</v>
      </c>
      <c r="L13321" s="369">
        <f t="shared" ca="1" si="208"/>
        <v>30</v>
      </c>
      <c r="M13321" s="299" t="s">
        <v>17337</v>
      </c>
      <c r="N13321" s="10" t="s">
        <v>28854</v>
      </c>
      <c r="O13321" s="389" t="s">
        <v>30815</v>
      </c>
      <c r="P13321" s="386">
        <v>41517</v>
      </c>
    </row>
    <row r="13322" spans="1:16" s="8" customFormat="1" ht="15" customHeight="1" x14ac:dyDescent="0.25">
      <c r="A13322" s="362">
        <v>11</v>
      </c>
      <c r="B13322" s="362" t="s">
        <v>22116</v>
      </c>
      <c r="C13322" s="340" t="s">
        <v>27839</v>
      </c>
      <c r="D13322" s="362" t="s">
        <v>27838</v>
      </c>
      <c r="E13322" s="362">
        <v>30</v>
      </c>
      <c r="F13322" s="364">
        <v>39614754</v>
      </c>
      <c r="G13322" s="363">
        <v>27396147543</v>
      </c>
      <c r="H13322" s="365">
        <v>34839</v>
      </c>
      <c r="I13322" s="388">
        <v>20</v>
      </c>
      <c r="J13322" s="378">
        <v>5</v>
      </c>
      <c r="K13322" s="381">
        <v>1995</v>
      </c>
      <c r="L13322" s="369">
        <f t="shared" ca="1" si="208"/>
        <v>28</v>
      </c>
      <c r="M13322" s="299" t="s">
        <v>17337</v>
      </c>
      <c r="N13322" s="10" t="s">
        <v>28854</v>
      </c>
      <c r="O13322" s="389" t="s">
        <v>30797</v>
      </c>
      <c r="P13322" s="386">
        <v>40770</v>
      </c>
    </row>
    <row r="13323" spans="1:16" s="8" customFormat="1" ht="15" customHeight="1" x14ac:dyDescent="0.25">
      <c r="A13323" s="362" t="s">
        <v>27</v>
      </c>
      <c r="B13323" s="362" t="s">
        <v>22116</v>
      </c>
      <c r="C13323" s="340" t="s">
        <v>27837</v>
      </c>
      <c r="D13323" s="362" t="s">
        <v>27836</v>
      </c>
      <c r="E13323" s="362">
        <v>30</v>
      </c>
      <c r="F13323" s="364">
        <v>34449579</v>
      </c>
      <c r="G13323" s="363">
        <v>27344495799</v>
      </c>
      <c r="H13323" s="365">
        <v>32714</v>
      </c>
      <c r="I13323" s="388">
        <v>25</v>
      </c>
      <c r="J13323" s="378">
        <v>7</v>
      </c>
      <c r="K13323" s="381">
        <v>1989</v>
      </c>
      <c r="L13323" s="369">
        <f t="shared" ca="1" si="208"/>
        <v>34</v>
      </c>
      <c r="M13323" s="299" t="s">
        <v>17337</v>
      </c>
      <c r="N13323" s="10" t="s">
        <v>28854</v>
      </c>
      <c r="O13323" s="389" t="s">
        <v>29334</v>
      </c>
      <c r="P13323" s="386">
        <v>42093</v>
      </c>
    </row>
    <row r="13324" spans="1:16" s="8" customFormat="1" ht="15" customHeight="1" x14ac:dyDescent="0.25">
      <c r="A13324" s="362" t="s">
        <v>27</v>
      </c>
      <c r="B13324" s="362" t="s">
        <v>22116</v>
      </c>
      <c r="C13324" s="340" t="s">
        <v>27835</v>
      </c>
      <c r="D13324" s="362" t="s">
        <v>27834</v>
      </c>
      <c r="E13324" s="362">
        <v>34</v>
      </c>
      <c r="F13324" s="364">
        <v>5405593</v>
      </c>
      <c r="G13324" s="363">
        <v>20054055936</v>
      </c>
      <c r="H13324" s="365">
        <v>17949</v>
      </c>
      <c r="I13324" s="388">
        <v>20</v>
      </c>
      <c r="J13324" s="378">
        <v>2</v>
      </c>
      <c r="K13324" s="381">
        <v>1949</v>
      </c>
      <c r="L13324" s="369">
        <f t="shared" ca="1" si="208"/>
        <v>75</v>
      </c>
      <c r="M13324" s="299" t="s">
        <v>22252</v>
      </c>
      <c r="N13324" s="10" t="s">
        <v>40415</v>
      </c>
      <c r="O13324" s="389" t="s">
        <v>177</v>
      </c>
      <c r="P13324" s="386" t="s">
        <v>177</v>
      </c>
    </row>
    <row r="13325" spans="1:16" s="8" customFormat="1" ht="15" customHeight="1" x14ac:dyDescent="0.25">
      <c r="A13325" s="362" t="s">
        <v>27</v>
      </c>
      <c r="B13325" s="362" t="s">
        <v>22116</v>
      </c>
      <c r="C13325" s="340" t="s">
        <v>27833</v>
      </c>
      <c r="D13325" s="362" t="s">
        <v>27832</v>
      </c>
      <c r="E13325" s="362">
        <v>30</v>
      </c>
      <c r="F13325" s="364">
        <v>17325003</v>
      </c>
      <c r="G13325" s="363">
        <v>27173250032</v>
      </c>
      <c r="H13325" s="365">
        <v>23607</v>
      </c>
      <c r="I13325" s="388">
        <v>18</v>
      </c>
      <c r="J13325" s="378">
        <v>8</v>
      </c>
      <c r="K13325" s="381">
        <v>1964</v>
      </c>
      <c r="L13325" s="369">
        <f t="shared" ca="1" si="208"/>
        <v>59</v>
      </c>
      <c r="M13325" s="299" t="s">
        <v>17337</v>
      </c>
      <c r="N13325" s="10" t="s">
        <v>28854</v>
      </c>
      <c r="O13325" s="389" t="s">
        <v>177</v>
      </c>
      <c r="P13325" s="386" t="s">
        <v>177</v>
      </c>
    </row>
    <row r="13326" spans="1:16" s="8" customFormat="1" ht="15" customHeight="1" x14ac:dyDescent="0.25">
      <c r="A13326" s="362" t="s">
        <v>27</v>
      </c>
      <c r="B13326" s="362" t="s">
        <v>22116</v>
      </c>
      <c r="C13326" s="340" t="s">
        <v>27831</v>
      </c>
      <c r="D13326" s="362" t="s">
        <v>27830</v>
      </c>
      <c r="E13326" s="362">
        <v>31</v>
      </c>
      <c r="F13326" s="364">
        <v>18580461</v>
      </c>
      <c r="G13326" s="363">
        <v>27185804610</v>
      </c>
      <c r="H13326" s="365">
        <v>24738</v>
      </c>
      <c r="I13326" s="388">
        <v>23</v>
      </c>
      <c r="J13326" s="378">
        <v>9</v>
      </c>
      <c r="K13326" s="381">
        <v>1967</v>
      </c>
      <c r="L13326" s="369">
        <f t="shared" ca="1" si="208"/>
        <v>56</v>
      </c>
      <c r="M13326" s="299" t="s">
        <v>17337</v>
      </c>
      <c r="N13326" s="10" t="s">
        <v>28854</v>
      </c>
      <c r="O13326" s="389" t="s">
        <v>177</v>
      </c>
      <c r="P13326" s="386" t="s">
        <v>177</v>
      </c>
    </row>
    <row r="13327" spans="1:16" s="8" customFormat="1" ht="15" customHeight="1" x14ac:dyDescent="0.25">
      <c r="A13327" s="362">
        <v>10</v>
      </c>
      <c r="B13327" s="362" t="s">
        <v>22116</v>
      </c>
      <c r="C13327" s="340" t="s">
        <v>27829</v>
      </c>
      <c r="D13327" s="362" t="s">
        <v>27828</v>
      </c>
      <c r="E13327" s="362">
        <v>31</v>
      </c>
      <c r="F13327" s="364">
        <v>29907164</v>
      </c>
      <c r="G13327" s="363">
        <v>27299071648</v>
      </c>
      <c r="H13327" s="365">
        <v>30231</v>
      </c>
      <c r="I13327" s="388">
        <v>7</v>
      </c>
      <c r="J13327" s="378">
        <v>10</v>
      </c>
      <c r="K13327" s="381">
        <v>1982</v>
      </c>
      <c r="L13327" s="369">
        <f t="shared" ca="1" si="208"/>
        <v>41</v>
      </c>
      <c r="M13327" s="299" t="s">
        <v>17337</v>
      </c>
      <c r="N13327" s="10" t="s">
        <v>28854</v>
      </c>
      <c r="O13327" s="389" t="s">
        <v>30762</v>
      </c>
      <c r="P13327" s="386">
        <v>40847</v>
      </c>
    </row>
    <row r="13328" spans="1:16" s="8" customFormat="1" ht="15" customHeight="1" x14ac:dyDescent="0.25">
      <c r="A13328" s="362" t="s">
        <v>27</v>
      </c>
      <c r="B13328" s="362" t="s">
        <v>22116</v>
      </c>
      <c r="C13328" s="340" t="s">
        <v>27827</v>
      </c>
      <c r="D13328" s="362" t="s">
        <v>27826</v>
      </c>
      <c r="E13328" s="362">
        <v>36</v>
      </c>
      <c r="F13328" s="364">
        <v>16185129</v>
      </c>
      <c r="G13328" s="363">
        <v>27161851294</v>
      </c>
      <c r="H13328" s="365">
        <v>22897</v>
      </c>
      <c r="I13328" s="388">
        <v>8</v>
      </c>
      <c r="J13328" s="378">
        <v>9</v>
      </c>
      <c r="K13328" s="381">
        <v>1962</v>
      </c>
      <c r="L13328" s="369">
        <f t="shared" ca="1" si="208"/>
        <v>61</v>
      </c>
      <c r="M13328" s="299" t="s">
        <v>17337</v>
      </c>
      <c r="N13328" s="10" t="s">
        <v>28854</v>
      </c>
      <c r="O13328" s="389" t="s">
        <v>30744</v>
      </c>
      <c r="P13328" s="386" t="s">
        <v>177</v>
      </c>
    </row>
    <row r="13329" spans="1:16" s="8" customFormat="1" ht="15" customHeight="1" x14ac:dyDescent="0.25">
      <c r="A13329" s="362" t="s">
        <v>27</v>
      </c>
      <c r="B13329" s="362" t="s">
        <v>22116</v>
      </c>
      <c r="C13329" s="340" t="s">
        <v>27825</v>
      </c>
      <c r="D13329" s="362" t="s">
        <v>27824</v>
      </c>
      <c r="E13329" s="362">
        <v>32</v>
      </c>
      <c r="F13329" s="364">
        <v>17274898</v>
      </c>
      <c r="G13329" s="363">
        <v>27172748983</v>
      </c>
      <c r="H13329" s="365">
        <v>23030</v>
      </c>
      <c r="I13329" s="388">
        <v>19</v>
      </c>
      <c r="J13329" s="378">
        <v>1</v>
      </c>
      <c r="K13329" s="381">
        <v>1963</v>
      </c>
      <c r="L13329" s="369">
        <f t="shared" ca="1" si="208"/>
        <v>61</v>
      </c>
      <c r="M13329" s="299" t="s">
        <v>17337</v>
      </c>
      <c r="N13329" s="10" t="s">
        <v>28854</v>
      </c>
      <c r="O13329" s="389" t="s">
        <v>30794</v>
      </c>
      <c r="P13329" s="386">
        <v>41149</v>
      </c>
    </row>
    <row r="13330" spans="1:16" s="8" customFormat="1" ht="15" customHeight="1" x14ac:dyDescent="0.25">
      <c r="A13330" s="362" t="s">
        <v>27</v>
      </c>
      <c r="B13330" s="362" t="s">
        <v>22116</v>
      </c>
      <c r="C13330" s="340" t="s">
        <v>38742</v>
      </c>
      <c r="D13330" s="362" t="s">
        <v>38804</v>
      </c>
      <c r="E13330" s="362">
        <v>30</v>
      </c>
      <c r="F13330" s="364">
        <v>24296700</v>
      </c>
      <c r="G13330" s="363" t="str">
        <f>27&amp;F13330&amp;9</f>
        <v>27242967009</v>
      </c>
      <c r="H13330" s="365">
        <v>27358</v>
      </c>
      <c r="I13330" s="388">
        <v>25</v>
      </c>
      <c r="J13330" s="378">
        <v>11</v>
      </c>
      <c r="K13330" s="381">
        <v>1974</v>
      </c>
      <c r="L13330" s="369">
        <f t="shared" ca="1" si="208"/>
        <v>49</v>
      </c>
      <c r="M13330" s="299" t="s">
        <v>17337</v>
      </c>
      <c r="N13330" s="10" t="s">
        <v>28854</v>
      </c>
      <c r="O13330" s="389" t="s">
        <v>38556</v>
      </c>
      <c r="P13330" s="386">
        <v>44591</v>
      </c>
    </row>
    <row r="13331" spans="1:16" s="8" customFormat="1" ht="15" customHeight="1" x14ac:dyDescent="0.25">
      <c r="A13331" s="362" t="s">
        <v>27</v>
      </c>
      <c r="B13331" s="362" t="s">
        <v>22116</v>
      </c>
      <c r="C13331" s="340" t="s">
        <v>27823</v>
      </c>
      <c r="D13331" s="362" t="s">
        <v>27822</v>
      </c>
      <c r="E13331" s="362" t="s">
        <v>99</v>
      </c>
      <c r="F13331" s="364">
        <v>23793390</v>
      </c>
      <c r="G13331" s="363">
        <v>27237933902</v>
      </c>
      <c r="H13331" s="365">
        <v>23418</v>
      </c>
      <c r="I13331" s="388">
        <v>11</v>
      </c>
      <c r="J13331" s="378">
        <v>2</v>
      </c>
      <c r="K13331" s="381">
        <v>1964</v>
      </c>
      <c r="L13331" s="369">
        <f t="shared" ca="1" si="208"/>
        <v>60</v>
      </c>
      <c r="M13331" s="299" t="s">
        <v>17337</v>
      </c>
      <c r="N13331" s="10" t="s">
        <v>28854</v>
      </c>
      <c r="O13331" s="389" t="s">
        <v>177</v>
      </c>
      <c r="P13331" s="386" t="s">
        <v>177</v>
      </c>
    </row>
    <row r="13332" spans="1:16" s="8" customFormat="1" ht="15" customHeight="1" x14ac:dyDescent="0.25">
      <c r="A13332" s="362" t="s">
        <v>27</v>
      </c>
      <c r="B13332" s="362" t="s">
        <v>22116</v>
      </c>
      <c r="C13332" s="340" t="s">
        <v>27821</v>
      </c>
      <c r="D13332" s="362" t="s">
        <v>27820</v>
      </c>
      <c r="E13332" s="362">
        <v>15</v>
      </c>
      <c r="F13332" s="364">
        <v>16788578</v>
      </c>
      <c r="G13332" s="363">
        <v>27167885786</v>
      </c>
      <c r="H13332" s="365">
        <v>23379</v>
      </c>
      <c r="I13332" s="388">
        <v>3</v>
      </c>
      <c r="J13332" s="378">
        <v>1</v>
      </c>
      <c r="K13332" s="381">
        <v>1964</v>
      </c>
      <c r="L13332" s="369">
        <f t="shared" ca="1" si="208"/>
        <v>60</v>
      </c>
      <c r="M13332" s="299" t="s">
        <v>17337</v>
      </c>
      <c r="N13332" s="10" t="s">
        <v>28854</v>
      </c>
      <c r="O13332" s="389" t="s">
        <v>30753</v>
      </c>
      <c r="P13332" s="386">
        <v>39945</v>
      </c>
    </row>
    <row r="13333" spans="1:16" s="8" customFormat="1" ht="15" customHeight="1" x14ac:dyDescent="0.25">
      <c r="A13333" s="362" t="s">
        <v>27</v>
      </c>
      <c r="B13333" s="362" t="s">
        <v>22116</v>
      </c>
      <c r="C13333" s="340" t="s">
        <v>27819</v>
      </c>
      <c r="D13333" s="362" t="s">
        <v>27818</v>
      </c>
      <c r="E13333" s="362">
        <v>33</v>
      </c>
      <c r="F13333" s="364">
        <v>31380690</v>
      </c>
      <c r="G13333" s="363">
        <v>27313806907</v>
      </c>
      <c r="H13333" s="365">
        <v>31022</v>
      </c>
      <c r="I13333" s="388">
        <v>6</v>
      </c>
      <c r="J13333" s="378">
        <v>12</v>
      </c>
      <c r="K13333" s="381">
        <v>1984</v>
      </c>
      <c r="L13333" s="369">
        <f t="shared" ca="1" si="208"/>
        <v>39</v>
      </c>
      <c r="M13333" s="299" t="s">
        <v>17337</v>
      </c>
      <c r="N13333" s="10" t="s">
        <v>28854</v>
      </c>
      <c r="O13333" s="389" t="s">
        <v>34648</v>
      </c>
      <c r="P13333" s="386">
        <v>40064</v>
      </c>
    </row>
    <row r="13334" spans="1:16" s="8" customFormat="1" ht="15" customHeight="1" x14ac:dyDescent="0.25">
      <c r="A13334" s="362">
        <v>10</v>
      </c>
      <c r="B13334" s="362" t="s">
        <v>22116</v>
      </c>
      <c r="C13334" s="340" t="s">
        <v>27817</v>
      </c>
      <c r="D13334" s="362" t="s">
        <v>27816</v>
      </c>
      <c r="E13334" s="362">
        <v>35</v>
      </c>
      <c r="F13334" s="364">
        <v>29907062</v>
      </c>
      <c r="G13334" s="363">
        <v>27299070625</v>
      </c>
      <c r="H13334" s="365">
        <v>30248</v>
      </c>
      <c r="I13334" s="388">
        <v>24</v>
      </c>
      <c r="J13334" s="378">
        <v>10</v>
      </c>
      <c r="K13334" s="381">
        <v>1982</v>
      </c>
      <c r="L13334" s="369">
        <f t="shared" ca="1" si="208"/>
        <v>41</v>
      </c>
      <c r="M13334" s="299" t="s">
        <v>17337</v>
      </c>
      <c r="N13334" s="10" t="s">
        <v>28854</v>
      </c>
      <c r="O13334" s="389" t="s">
        <v>36021</v>
      </c>
      <c r="P13334" s="386">
        <v>41773</v>
      </c>
    </row>
    <row r="13335" spans="1:16" s="8" customFormat="1" ht="15" customHeight="1" x14ac:dyDescent="0.25">
      <c r="A13335" s="362" t="s">
        <v>179</v>
      </c>
      <c r="B13335" s="362" t="s">
        <v>22116</v>
      </c>
      <c r="C13335" s="340" t="s">
        <v>27815</v>
      </c>
      <c r="D13335" s="362" t="s">
        <v>27814</v>
      </c>
      <c r="E13335" s="362" t="s">
        <v>99</v>
      </c>
      <c r="F13335" s="364">
        <v>39132318</v>
      </c>
      <c r="G13335" s="363">
        <v>27391323181</v>
      </c>
      <c r="H13335" s="365" t="s">
        <v>177</v>
      </c>
      <c r="I13335" s="388"/>
      <c r="J13335" s="378"/>
      <c r="K13335" s="381"/>
      <c r="L13335" s="369" t="e">
        <f t="shared" ca="1" si="208"/>
        <v>#VALUE!</v>
      </c>
      <c r="M13335" s="299" t="s">
        <v>17337</v>
      </c>
      <c r="N13335" s="10" t="s">
        <v>28854</v>
      </c>
      <c r="O13335" s="389" t="s">
        <v>177</v>
      </c>
      <c r="P13335" s="386" t="s">
        <v>177</v>
      </c>
    </row>
    <row r="13336" spans="1:16" s="8" customFormat="1" ht="15" customHeight="1" x14ac:dyDescent="0.25">
      <c r="A13336" s="362" t="s">
        <v>889</v>
      </c>
      <c r="B13336" s="362" t="s">
        <v>22116</v>
      </c>
      <c r="C13336" s="340" t="s">
        <v>27813</v>
      </c>
      <c r="D13336" s="362" t="s">
        <v>27812</v>
      </c>
      <c r="E13336" s="362">
        <v>35</v>
      </c>
      <c r="F13336" s="364">
        <v>26944519</v>
      </c>
      <c r="G13336" s="363">
        <v>27269445195</v>
      </c>
      <c r="H13336" s="365">
        <v>28788</v>
      </c>
      <c r="I13336" s="388">
        <v>25</v>
      </c>
      <c r="J13336" s="378">
        <v>10</v>
      </c>
      <c r="K13336" s="381">
        <v>1978</v>
      </c>
      <c r="L13336" s="369">
        <f t="shared" ca="1" si="208"/>
        <v>45</v>
      </c>
      <c r="M13336" s="299" t="s">
        <v>17337</v>
      </c>
      <c r="N13336" s="10" t="s">
        <v>28854</v>
      </c>
      <c r="O13336" s="389" t="s">
        <v>30761</v>
      </c>
      <c r="P13336" s="386">
        <v>35744</v>
      </c>
    </row>
    <row r="13337" spans="1:16" s="8" customFormat="1" ht="15" customHeight="1" x14ac:dyDescent="0.25">
      <c r="A13337" s="362">
        <v>11</v>
      </c>
      <c r="B13337" s="362" t="s">
        <v>22116</v>
      </c>
      <c r="C13337" s="340" t="s">
        <v>27811</v>
      </c>
      <c r="D13337" s="362" t="s">
        <v>27810</v>
      </c>
      <c r="E13337" s="362" t="s">
        <v>124</v>
      </c>
      <c r="F13337" s="364">
        <v>28867454</v>
      </c>
      <c r="G13337" s="363">
        <v>27288674545</v>
      </c>
      <c r="H13337" s="365">
        <v>29376</v>
      </c>
      <c r="I13337" s="388">
        <v>4</v>
      </c>
      <c r="J13337" s="378">
        <v>6</v>
      </c>
      <c r="K13337" s="381">
        <v>1980</v>
      </c>
      <c r="L13337" s="369">
        <f t="shared" ca="1" si="208"/>
        <v>43</v>
      </c>
      <c r="M13337" s="299" t="s">
        <v>17337</v>
      </c>
      <c r="N13337" s="10" t="s">
        <v>28854</v>
      </c>
      <c r="O13337" s="389" t="s">
        <v>177</v>
      </c>
      <c r="P13337" s="386" t="s">
        <v>177</v>
      </c>
    </row>
    <row r="13338" spans="1:16" s="8" customFormat="1" ht="15" customHeight="1" x14ac:dyDescent="0.25">
      <c r="A13338" s="362" t="s">
        <v>27</v>
      </c>
      <c r="B13338" s="362" t="s">
        <v>22116</v>
      </c>
      <c r="C13338" s="340" t="s">
        <v>27809</v>
      </c>
      <c r="D13338" s="362" t="s">
        <v>27808</v>
      </c>
      <c r="E13338" s="362">
        <v>32</v>
      </c>
      <c r="F13338" s="364">
        <v>18311223</v>
      </c>
      <c r="G13338" s="363">
        <v>27183112231</v>
      </c>
      <c r="H13338" s="365">
        <v>23494</v>
      </c>
      <c r="I13338" s="388">
        <v>27</v>
      </c>
      <c r="J13338" s="378">
        <v>4</v>
      </c>
      <c r="K13338" s="381">
        <v>1964</v>
      </c>
      <c r="L13338" s="369">
        <f t="shared" ca="1" si="208"/>
        <v>59</v>
      </c>
      <c r="M13338" s="299" t="s">
        <v>17337</v>
      </c>
      <c r="N13338" s="10" t="s">
        <v>28854</v>
      </c>
      <c r="O13338" s="389" t="s">
        <v>30754</v>
      </c>
      <c r="P13338" s="386">
        <v>39716</v>
      </c>
    </row>
    <row r="13339" spans="1:16" s="8" customFormat="1" ht="15" customHeight="1" x14ac:dyDescent="0.25">
      <c r="A13339" s="362" t="s">
        <v>172</v>
      </c>
      <c r="B13339" s="362" t="s">
        <v>22116</v>
      </c>
      <c r="C13339" s="340" t="s">
        <v>31284</v>
      </c>
      <c r="D13339" s="362" t="s">
        <v>31310</v>
      </c>
      <c r="E13339" s="362">
        <v>31</v>
      </c>
      <c r="F13339" s="364">
        <v>20934050</v>
      </c>
      <c r="G13339" s="363">
        <v>27209340505</v>
      </c>
      <c r="H13339" s="365">
        <v>25373</v>
      </c>
      <c r="I13339" s="388">
        <v>19</v>
      </c>
      <c r="J13339" s="378">
        <v>6</v>
      </c>
      <c r="K13339" s="381">
        <v>1969</v>
      </c>
      <c r="L13339" s="369">
        <f t="shared" ca="1" si="208"/>
        <v>54</v>
      </c>
      <c r="M13339" s="299" t="s">
        <v>17337</v>
      </c>
      <c r="N13339" s="10" t="s">
        <v>28854</v>
      </c>
      <c r="O13339" s="389" t="s">
        <v>31211</v>
      </c>
      <c r="P13339" s="386">
        <v>44206</v>
      </c>
    </row>
    <row r="13340" spans="1:16" s="8" customFormat="1" ht="15" customHeight="1" x14ac:dyDescent="0.25">
      <c r="A13340" s="362" t="s">
        <v>27</v>
      </c>
      <c r="B13340" s="362" t="s">
        <v>22116</v>
      </c>
      <c r="C13340" s="340" t="s">
        <v>27807</v>
      </c>
      <c r="D13340" s="362" t="s">
        <v>27806</v>
      </c>
      <c r="E13340" s="362">
        <v>30</v>
      </c>
      <c r="F13340" s="364">
        <v>21645925</v>
      </c>
      <c r="G13340" s="363">
        <v>20216459254</v>
      </c>
      <c r="H13340" s="365">
        <v>25689</v>
      </c>
      <c r="I13340" s="388">
        <v>1</v>
      </c>
      <c r="J13340" s="378">
        <v>5</v>
      </c>
      <c r="K13340" s="381">
        <v>1970</v>
      </c>
      <c r="L13340" s="369">
        <f t="shared" ca="1" si="208"/>
        <v>53</v>
      </c>
      <c r="M13340" s="299" t="s">
        <v>22252</v>
      </c>
      <c r="N13340" s="10" t="s">
        <v>40415</v>
      </c>
      <c r="O13340" s="389" t="s">
        <v>177</v>
      </c>
      <c r="P13340" s="386" t="s">
        <v>177</v>
      </c>
    </row>
    <row r="13341" spans="1:16" s="8" customFormat="1" ht="15" customHeight="1" x14ac:dyDescent="0.25">
      <c r="A13341" s="362" t="s">
        <v>59</v>
      </c>
      <c r="B13341" s="362" t="s">
        <v>22116</v>
      </c>
      <c r="C13341" s="340" t="s">
        <v>27805</v>
      </c>
      <c r="D13341" s="362" t="s">
        <v>27804</v>
      </c>
      <c r="E13341" s="362">
        <v>33</v>
      </c>
      <c r="F13341" s="364">
        <v>33353129</v>
      </c>
      <c r="G13341" s="363">
        <v>27333531297</v>
      </c>
      <c r="H13341" s="365">
        <v>32082</v>
      </c>
      <c r="I13341" s="388">
        <v>1</v>
      </c>
      <c r="J13341" s="378">
        <v>11</v>
      </c>
      <c r="K13341" s="381">
        <v>1987</v>
      </c>
      <c r="L13341" s="369">
        <f t="shared" ca="1" si="208"/>
        <v>36</v>
      </c>
      <c r="M13341" s="299" t="s">
        <v>17337</v>
      </c>
      <c r="N13341" s="10" t="s">
        <v>28854</v>
      </c>
      <c r="O13341" s="389" t="s">
        <v>36004</v>
      </c>
      <c r="P13341" s="386">
        <v>41392</v>
      </c>
    </row>
    <row r="13342" spans="1:16" s="8" customFormat="1" ht="15" customHeight="1" x14ac:dyDescent="0.25">
      <c r="A13342" s="362" t="s">
        <v>27</v>
      </c>
      <c r="B13342" s="362" t="s">
        <v>22116</v>
      </c>
      <c r="C13342" s="340" t="s">
        <v>27803</v>
      </c>
      <c r="D13342" s="362" t="s">
        <v>27802</v>
      </c>
      <c r="E13342" s="362">
        <v>32</v>
      </c>
      <c r="F13342" s="364">
        <v>26194101</v>
      </c>
      <c r="G13342" s="363">
        <v>27261941010</v>
      </c>
      <c r="H13342" s="365">
        <v>28357</v>
      </c>
      <c r="I13342" s="388">
        <v>20</v>
      </c>
      <c r="J13342" s="378">
        <v>8</v>
      </c>
      <c r="K13342" s="381">
        <v>1977</v>
      </c>
      <c r="L13342" s="369">
        <f t="shared" ca="1" si="208"/>
        <v>46</v>
      </c>
      <c r="M13342" s="299" t="s">
        <v>17337</v>
      </c>
      <c r="N13342" s="10" t="s">
        <v>28854</v>
      </c>
      <c r="O13342" s="389" t="s">
        <v>30754</v>
      </c>
      <c r="P13342" s="386">
        <v>40023</v>
      </c>
    </row>
    <row r="13343" spans="1:16" s="8" customFormat="1" ht="15" customHeight="1" x14ac:dyDescent="0.25">
      <c r="A13343" s="362" t="s">
        <v>59</v>
      </c>
      <c r="B13343" s="362" t="s">
        <v>22116</v>
      </c>
      <c r="C13343" s="340" t="s">
        <v>27801</v>
      </c>
      <c r="D13343" s="362" t="s">
        <v>27800</v>
      </c>
      <c r="E13343" s="362">
        <v>30</v>
      </c>
      <c r="F13343" s="364">
        <v>24632833</v>
      </c>
      <c r="G13343" s="363">
        <v>27246328337</v>
      </c>
      <c r="H13343" s="365">
        <v>27591</v>
      </c>
      <c r="I13343" s="388">
        <v>16</v>
      </c>
      <c r="J13343" s="378">
        <v>7</v>
      </c>
      <c r="K13343" s="381">
        <v>1975</v>
      </c>
      <c r="L13343" s="369">
        <f t="shared" ca="1" si="208"/>
        <v>48</v>
      </c>
      <c r="M13343" s="299" t="s">
        <v>17337</v>
      </c>
      <c r="N13343" s="10" t="s">
        <v>28854</v>
      </c>
      <c r="O13343" s="389" t="s">
        <v>177</v>
      </c>
      <c r="P13343" s="386" t="s">
        <v>177</v>
      </c>
    </row>
    <row r="13344" spans="1:16" s="8" customFormat="1" ht="15" customHeight="1" x14ac:dyDescent="0.25">
      <c r="A13344" s="362" t="s">
        <v>27</v>
      </c>
      <c r="B13344" s="362" t="s">
        <v>22116</v>
      </c>
      <c r="C13344" s="340" t="s">
        <v>27799</v>
      </c>
      <c r="D13344" s="362" t="s">
        <v>27798</v>
      </c>
      <c r="E13344" s="362">
        <v>33</v>
      </c>
      <c r="F13344" s="364">
        <v>26553081</v>
      </c>
      <c r="G13344" s="363">
        <v>27265530813</v>
      </c>
      <c r="H13344" s="365">
        <v>28512</v>
      </c>
      <c r="I13344" s="388">
        <v>22</v>
      </c>
      <c r="J13344" s="378">
        <v>1</v>
      </c>
      <c r="K13344" s="381">
        <v>1978</v>
      </c>
      <c r="L13344" s="369">
        <f t="shared" ca="1" si="208"/>
        <v>46</v>
      </c>
      <c r="M13344" s="299" t="s">
        <v>17337</v>
      </c>
      <c r="N13344" s="10" t="s">
        <v>28854</v>
      </c>
      <c r="O13344" s="389" t="s">
        <v>29319</v>
      </c>
      <c r="P13344" s="386">
        <v>43005</v>
      </c>
    </row>
    <row r="13345" spans="1:16" s="8" customFormat="1" ht="15" customHeight="1" x14ac:dyDescent="0.25">
      <c r="A13345" s="362" t="s">
        <v>27</v>
      </c>
      <c r="B13345" s="362" t="s">
        <v>22116</v>
      </c>
      <c r="C13345" s="340" t="s">
        <v>27797</v>
      </c>
      <c r="D13345" s="362" t="s">
        <v>27796</v>
      </c>
      <c r="E13345" s="362" t="s">
        <v>74</v>
      </c>
      <c r="F13345" s="364">
        <v>35962433</v>
      </c>
      <c r="G13345" s="363">
        <v>20359624337</v>
      </c>
      <c r="H13345" s="365">
        <v>33356</v>
      </c>
      <c r="I13345" s="388">
        <v>28</v>
      </c>
      <c r="J13345" s="378">
        <v>4</v>
      </c>
      <c r="K13345" s="381">
        <v>1991</v>
      </c>
      <c r="L13345" s="369">
        <f t="shared" ca="1" si="208"/>
        <v>32</v>
      </c>
      <c r="M13345" s="299" t="s">
        <v>22252</v>
      </c>
      <c r="N13345" s="10" t="s">
        <v>40415</v>
      </c>
      <c r="O13345" s="389" t="s">
        <v>177</v>
      </c>
      <c r="P13345" s="386" t="s">
        <v>177</v>
      </c>
    </row>
    <row r="13346" spans="1:16" s="8" customFormat="1" ht="15" customHeight="1" x14ac:dyDescent="0.25">
      <c r="A13346" s="362">
        <v>10</v>
      </c>
      <c r="B13346" s="362" t="s">
        <v>22116</v>
      </c>
      <c r="C13346" s="340" t="s">
        <v>27795</v>
      </c>
      <c r="D13346" s="362" t="s">
        <v>27794</v>
      </c>
      <c r="E13346" s="362" t="s">
        <v>33</v>
      </c>
      <c r="F13346" s="364">
        <v>17560976</v>
      </c>
      <c r="G13346" s="363">
        <v>27175609763</v>
      </c>
      <c r="H13346" s="365">
        <v>23528</v>
      </c>
      <c r="I13346" s="388">
        <v>31</v>
      </c>
      <c r="J13346" s="378">
        <v>5</v>
      </c>
      <c r="K13346" s="381">
        <v>1964</v>
      </c>
      <c r="L13346" s="369">
        <f t="shared" ca="1" si="208"/>
        <v>59</v>
      </c>
      <c r="M13346" s="299" t="s">
        <v>17337</v>
      </c>
      <c r="N13346" s="10" t="s">
        <v>28854</v>
      </c>
      <c r="O13346" s="389" t="s">
        <v>177</v>
      </c>
      <c r="P13346" s="386" t="s">
        <v>177</v>
      </c>
    </row>
    <row r="13347" spans="1:16" s="8" customFormat="1" ht="15" customHeight="1" x14ac:dyDescent="0.25">
      <c r="A13347" s="362" t="s">
        <v>46</v>
      </c>
      <c r="B13347" s="362" t="s">
        <v>22116</v>
      </c>
      <c r="C13347" s="340" t="s">
        <v>27793</v>
      </c>
      <c r="D13347" s="362" t="s">
        <v>27792</v>
      </c>
      <c r="E13347" s="362">
        <v>30</v>
      </c>
      <c r="F13347" s="364">
        <v>29268967</v>
      </c>
      <c r="G13347" s="363">
        <v>27292689670</v>
      </c>
      <c r="H13347" s="365">
        <v>30078</v>
      </c>
      <c r="I13347" s="388">
        <v>7</v>
      </c>
      <c r="J13347" s="378">
        <v>5</v>
      </c>
      <c r="K13347" s="381">
        <v>1982</v>
      </c>
      <c r="L13347" s="369">
        <f t="shared" ca="1" si="208"/>
        <v>41</v>
      </c>
      <c r="M13347" s="299" t="s">
        <v>17337</v>
      </c>
      <c r="N13347" s="10" t="s">
        <v>28854</v>
      </c>
      <c r="O13347" s="389" t="s">
        <v>30775</v>
      </c>
      <c r="P13347" s="386">
        <v>40919</v>
      </c>
    </row>
    <row r="13348" spans="1:16" s="8" customFormat="1" ht="15" customHeight="1" x14ac:dyDescent="0.25">
      <c r="A13348" s="362" t="s">
        <v>27</v>
      </c>
      <c r="B13348" s="362" t="s">
        <v>22116</v>
      </c>
      <c r="C13348" s="340" t="s">
        <v>27791</v>
      </c>
      <c r="D13348" s="362" t="s">
        <v>27790</v>
      </c>
      <c r="E13348" s="362">
        <v>13</v>
      </c>
      <c r="F13348" s="364">
        <v>35271214</v>
      </c>
      <c r="G13348" s="363">
        <v>27352712146</v>
      </c>
      <c r="H13348" s="365">
        <v>33072</v>
      </c>
      <c r="I13348" s="388">
        <v>18</v>
      </c>
      <c r="J13348" s="378">
        <v>7</v>
      </c>
      <c r="K13348" s="381">
        <v>1990</v>
      </c>
      <c r="L13348" s="369">
        <f t="shared" ca="1" si="208"/>
        <v>33</v>
      </c>
      <c r="M13348" s="299" t="s">
        <v>17337</v>
      </c>
      <c r="N13348" s="10" t="s">
        <v>28854</v>
      </c>
      <c r="O13348" s="389" t="s">
        <v>30832</v>
      </c>
      <c r="P13348" s="386">
        <v>42265</v>
      </c>
    </row>
    <row r="13349" spans="1:16" s="8" customFormat="1" ht="15" customHeight="1" x14ac:dyDescent="0.25">
      <c r="A13349" s="362" t="s">
        <v>27</v>
      </c>
      <c r="B13349" s="362" t="s">
        <v>22116</v>
      </c>
      <c r="C13349" s="340" t="s">
        <v>27789</v>
      </c>
      <c r="D13349" s="362" t="s">
        <v>27788</v>
      </c>
      <c r="E13349" s="362">
        <v>11</v>
      </c>
      <c r="F13349" s="364">
        <v>32650292</v>
      </c>
      <c r="G13349" s="363">
        <v>27326502923</v>
      </c>
      <c r="H13349" s="365">
        <v>31758</v>
      </c>
      <c r="I13349" s="388">
        <v>12</v>
      </c>
      <c r="J13349" s="378">
        <v>12</v>
      </c>
      <c r="K13349" s="381">
        <v>1986</v>
      </c>
      <c r="L13349" s="369">
        <f t="shared" ca="1" si="208"/>
        <v>37</v>
      </c>
      <c r="M13349" s="299" t="s">
        <v>17337</v>
      </c>
      <c r="N13349" s="10" t="s">
        <v>28854</v>
      </c>
      <c r="O13349" s="389" t="s">
        <v>30742</v>
      </c>
      <c r="P13349" s="386">
        <v>41176</v>
      </c>
    </row>
    <row r="13350" spans="1:16" s="8" customFormat="1" ht="15" customHeight="1" x14ac:dyDescent="0.25">
      <c r="A13350" s="362" t="s">
        <v>193</v>
      </c>
      <c r="B13350" s="362" t="s">
        <v>22116</v>
      </c>
      <c r="C13350" s="340" t="s">
        <v>27787</v>
      </c>
      <c r="D13350" s="362" t="s">
        <v>27786</v>
      </c>
      <c r="E13350" s="362">
        <v>33</v>
      </c>
      <c r="F13350" s="364">
        <v>17694504</v>
      </c>
      <c r="G13350" s="363">
        <v>23176945044</v>
      </c>
      <c r="H13350" s="365">
        <v>23936</v>
      </c>
      <c r="I13350" s="388">
        <v>13</v>
      </c>
      <c r="J13350" s="378">
        <v>7</v>
      </c>
      <c r="K13350" s="381">
        <v>1965</v>
      </c>
      <c r="L13350" s="369">
        <f t="shared" ca="1" si="208"/>
        <v>58</v>
      </c>
      <c r="M13350" s="299" t="s">
        <v>17337</v>
      </c>
      <c r="N13350" s="10" t="s">
        <v>28854</v>
      </c>
      <c r="O13350" s="389" t="s">
        <v>177</v>
      </c>
      <c r="P13350" s="386" t="s">
        <v>177</v>
      </c>
    </row>
    <row r="13351" spans="1:16" s="8" customFormat="1" ht="15" customHeight="1" x14ac:dyDescent="0.25">
      <c r="A13351" s="362" t="s">
        <v>59</v>
      </c>
      <c r="B13351" s="362" t="s">
        <v>22116</v>
      </c>
      <c r="C13351" s="340" t="s">
        <v>27785</v>
      </c>
      <c r="D13351" s="362" t="s">
        <v>27784</v>
      </c>
      <c r="E13351" s="362">
        <v>30</v>
      </c>
      <c r="F13351" s="364">
        <v>14869307</v>
      </c>
      <c r="G13351" s="363">
        <v>27148693078</v>
      </c>
      <c r="H13351" s="365">
        <v>22575</v>
      </c>
      <c r="I13351" s="388">
        <v>21</v>
      </c>
      <c r="J13351" s="378">
        <v>10</v>
      </c>
      <c r="K13351" s="381">
        <v>1961</v>
      </c>
      <c r="L13351" s="369">
        <f t="shared" ca="1" si="208"/>
        <v>62</v>
      </c>
      <c r="M13351" s="299" t="s">
        <v>17337</v>
      </c>
      <c r="N13351" s="10" t="s">
        <v>28854</v>
      </c>
      <c r="O13351" s="389" t="s">
        <v>30825</v>
      </c>
      <c r="P13351" s="386">
        <v>41831</v>
      </c>
    </row>
    <row r="13352" spans="1:16" s="8" customFormat="1" ht="15" customHeight="1" x14ac:dyDescent="0.25">
      <c r="A13352" s="362" t="s">
        <v>27</v>
      </c>
      <c r="B13352" s="362" t="s">
        <v>22116</v>
      </c>
      <c r="C13352" s="340" t="s">
        <v>27783</v>
      </c>
      <c r="D13352" s="362" t="s">
        <v>27782</v>
      </c>
      <c r="E13352" s="362" t="s">
        <v>99</v>
      </c>
      <c r="F13352" s="364">
        <v>29150591</v>
      </c>
      <c r="G13352" s="363">
        <v>27291505916</v>
      </c>
      <c r="H13352" s="365">
        <v>29883</v>
      </c>
      <c r="I13352" s="388">
        <v>24</v>
      </c>
      <c r="J13352" s="378">
        <v>10</v>
      </c>
      <c r="K13352" s="381">
        <v>1981</v>
      </c>
      <c r="L13352" s="369">
        <f t="shared" ca="1" si="208"/>
        <v>42</v>
      </c>
      <c r="M13352" s="299" t="s">
        <v>17337</v>
      </c>
      <c r="N13352" s="10" t="s">
        <v>28854</v>
      </c>
      <c r="O13352" s="389" t="s">
        <v>177</v>
      </c>
      <c r="P13352" s="386" t="s">
        <v>177</v>
      </c>
    </row>
    <row r="13353" spans="1:16" s="8" customFormat="1" ht="15" customHeight="1" x14ac:dyDescent="0.25">
      <c r="A13353" s="362" t="s">
        <v>161</v>
      </c>
      <c r="B13353" s="362" t="s">
        <v>22116</v>
      </c>
      <c r="C13353" s="340" t="s">
        <v>33935</v>
      </c>
      <c r="D13353" s="362" t="s">
        <v>33936</v>
      </c>
      <c r="E13353" s="362">
        <v>30</v>
      </c>
      <c r="F13353" s="364">
        <v>36059160</v>
      </c>
      <c r="G13353" s="363">
        <v>27360591609</v>
      </c>
      <c r="H13353" s="365">
        <v>34351</v>
      </c>
      <c r="I13353" s="388">
        <v>17</v>
      </c>
      <c r="J13353" s="378">
        <v>1</v>
      </c>
      <c r="K13353" s="381">
        <v>1994</v>
      </c>
      <c r="L13353" s="369">
        <f t="shared" ca="1" si="208"/>
        <v>30</v>
      </c>
      <c r="M13353" s="299" t="s">
        <v>17337</v>
      </c>
      <c r="N13353" s="10" t="s">
        <v>28854</v>
      </c>
      <c r="O13353" s="389" t="s">
        <v>33567</v>
      </c>
      <c r="P13353" s="386">
        <v>44396</v>
      </c>
    </row>
    <row r="13354" spans="1:16" s="8" customFormat="1" ht="15" customHeight="1" x14ac:dyDescent="0.25">
      <c r="A13354" s="362">
        <v>17</v>
      </c>
      <c r="B13354" s="362" t="s">
        <v>22116</v>
      </c>
      <c r="C13354" s="340" t="s">
        <v>27781</v>
      </c>
      <c r="D13354" s="362" t="s">
        <v>27780</v>
      </c>
      <c r="E13354" s="362" t="s">
        <v>99</v>
      </c>
      <c r="F13354" s="364">
        <v>20117519</v>
      </c>
      <c r="G13354" s="363">
        <v>23201175194</v>
      </c>
      <c r="H13354" s="365">
        <v>24857</v>
      </c>
      <c r="I13354" s="388">
        <v>20</v>
      </c>
      <c r="J13354" s="378">
        <v>1</v>
      </c>
      <c r="K13354" s="381">
        <v>1968</v>
      </c>
      <c r="L13354" s="369">
        <f t="shared" ca="1" si="208"/>
        <v>56</v>
      </c>
      <c r="M13354" s="299" t="s">
        <v>17337</v>
      </c>
      <c r="N13354" s="10" t="s">
        <v>28854</v>
      </c>
      <c r="O13354" s="389" t="s">
        <v>177</v>
      </c>
      <c r="P13354" s="386" t="s">
        <v>177</v>
      </c>
    </row>
    <row r="13355" spans="1:16" s="8" customFormat="1" ht="15" customHeight="1" x14ac:dyDescent="0.25">
      <c r="A13355" s="362">
        <v>13</v>
      </c>
      <c r="B13355" s="362" t="s">
        <v>22116</v>
      </c>
      <c r="C13355" s="340" t="s">
        <v>27779</v>
      </c>
      <c r="D13355" s="362" t="s">
        <v>27778</v>
      </c>
      <c r="E13355" s="362" t="s">
        <v>33</v>
      </c>
      <c r="F13355" s="364">
        <v>26892746</v>
      </c>
      <c r="G13355" s="363">
        <v>27268927463</v>
      </c>
      <c r="H13355" s="365">
        <v>28869</v>
      </c>
      <c r="I13355" s="388">
        <v>14</v>
      </c>
      <c r="J13355" s="378">
        <v>1</v>
      </c>
      <c r="K13355" s="381">
        <v>1979</v>
      </c>
      <c r="L13355" s="369">
        <f t="shared" ca="1" si="208"/>
        <v>45</v>
      </c>
      <c r="M13355" s="299" t="s">
        <v>17337</v>
      </c>
      <c r="N13355" s="10" t="s">
        <v>28854</v>
      </c>
      <c r="O13355" s="389" t="s">
        <v>37598</v>
      </c>
      <c r="P13355" s="386">
        <v>36745</v>
      </c>
    </row>
    <row r="13356" spans="1:16" s="8" customFormat="1" ht="15" customHeight="1" x14ac:dyDescent="0.25">
      <c r="A13356" s="362" t="s">
        <v>59</v>
      </c>
      <c r="B13356" s="362" t="s">
        <v>22116</v>
      </c>
      <c r="C13356" s="340" t="s">
        <v>27777</v>
      </c>
      <c r="D13356" s="362" t="s">
        <v>39131</v>
      </c>
      <c r="E13356" s="362">
        <v>30</v>
      </c>
      <c r="F13356" s="364">
        <v>28363065</v>
      </c>
      <c r="G13356" s="363">
        <v>27283630655</v>
      </c>
      <c r="H13356" s="365" t="s">
        <v>177</v>
      </c>
      <c r="I13356" s="388"/>
      <c r="J13356" s="378"/>
      <c r="K13356" s="381"/>
      <c r="L13356" s="369" t="e">
        <f t="shared" ca="1" si="208"/>
        <v>#VALUE!</v>
      </c>
      <c r="M13356" s="299" t="s">
        <v>17337</v>
      </c>
      <c r="N13356" s="10" t="s">
        <v>28854</v>
      </c>
      <c r="O13356" s="389" t="s">
        <v>36062</v>
      </c>
      <c r="P13356" s="386">
        <v>40009</v>
      </c>
    </row>
    <row r="13357" spans="1:16" s="8" customFormat="1" ht="15" customHeight="1" x14ac:dyDescent="0.25">
      <c r="A13357" s="362" t="s">
        <v>889</v>
      </c>
      <c r="B13357" s="362" t="s">
        <v>22116</v>
      </c>
      <c r="C13357" s="340" t="s">
        <v>27773</v>
      </c>
      <c r="D13357" s="362" t="s">
        <v>27772</v>
      </c>
      <c r="E13357" s="362">
        <v>33</v>
      </c>
      <c r="F13357" s="364">
        <v>16317343</v>
      </c>
      <c r="G13357" s="363">
        <v>27163173439</v>
      </c>
      <c r="H13357" s="365">
        <v>23202</v>
      </c>
      <c r="I13357" s="388">
        <v>10</v>
      </c>
      <c r="J13357" s="378">
        <v>7</v>
      </c>
      <c r="K13357" s="381">
        <v>1963</v>
      </c>
      <c r="L13357" s="369">
        <f t="shared" ca="1" si="208"/>
        <v>60</v>
      </c>
      <c r="M13357" s="299" t="s">
        <v>17470</v>
      </c>
      <c r="N13357" s="10" t="s">
        <v>28854</v>
      </c>
      <c r="O13357" s="389" t="s">
        <v>29328</v>
      </c>
      <c r="P13357" s="386">
        <v>42568</v>
      </c>
    </row>
    <row r="13358" spans="1:16" s="8" customFormat="1" ht="15" customHeight="1" x14ac:dyDescent="0.25">
      <c r="A13358" s="362" t="s">
        <v>27</v>
      </c>
      <c r="B13358" s="362" t="s">
        <v>22116</v>
      </c>
      <c r="C13358" s="340" t="s">
        <v>27771</v>
      </c>
      <c r="D13358" s="362" t="s">
        <v>27770</v>
      </c>
      <c r="E13358" s="362" t="s">
        <v>179</v>
      </c>
      <c r="F13358" s="364">
        <v>31163477</v>
      </c>
      <c r="G13358" s="363">
        <v>27311634777</v>
      </c>
      <c r="H13358" s="365">
        <v>30909</v>
      </c>
      <c r="I13358" s="388">
        <v>15</v>
      </c>
      <c r="J13358" s="378">
        <v>8</v>
      </c>
      <c r="K13358" s="381">
        <v>1984</v>
      </c>
      <c r="L13358" s="369">
        <f t="shared" ca="1" si="208"/>
        <v>39</v>
      </c>
      <c r="M13358" s="299" t="s">
        <v>17337</v>
      </c>
      <c r="N13358" s="10" t="s">
        <v>28854</v>
      </c>
      <c r="O13358" s="389" t="s">
        <v>177</v>
      </c>
      <c r="P13358" s="386" t="s">
        <v>177</v>
      </c>
    </row>
    <row r="13359" spans="1:16" s="8" customFormat="1" ht="15" customHeight="1" x14ac:dyDescent="0.25">
      <c r="A13359" s="362" t="s">
        <v>46</v>
      </c>
      <c r="B13359" s="362" t="s">
        <v>22116</v>
      </c>
      <c r="C13359" s="340" t="s">
        <v>27769</v>
      </c>
      <c r="D13359" s="362" t="s">
        <v>27768</v>
      </c>
      <c r="E13359" s="362">
        <v>30</v>
      </c>
      <c r="F13359" s="364">
        <v>20312854</v>
      </c>
      <c r="G13359" s="363">
        <v>27203128547</v>
      </c>
      <c r="H13359" s="365">
        <v>25180</v>
      </c>
      <c r="I13359" s="388">
        <v>8</v>
      </c>
      <c r="J13359" s="378">
        <v>12</v>
      </c>
      <c r="K13359" s="381">
        <v>1968</v>
      </c>
      <c r="L13359" s="369">
        <f t="shared" ca="1" si="208"/>
        <v>55</v>
      </c>
      <c r="M13359" s="299" t="s">
        <v>17337</v>
      </c>
      <c r="N13359" s="10" t="s">
        <v>28854</v>
      </c>
      <c r="O13359" s="389" t="s">
        <v>31039</v>
      </c>
      <c r="P13359" s="386">
        <v>41555</v>
      </c>
    </row>
    <row r="13360" spans="1:16" s="8" customFormat="1" ht="15" customHeight="1" x14ac:dyDescent="0.25">
      <c r="A13360" s="362">
        <v>32</v>
      </c>
      <c r="B13360" s="362" t="s">
        <v>22116</v>
      </c>
      <c r="C13360" s="340" t="s">
        <v>27767</v>
      </c>
      <c r="D13360" s="362" t="s">
        <v>27766</v>
      </c>
      <c r="E13360" s="362">
        <v>33</v>
      </c>
      <c r="F13360" s="364">
        <v>25846957</v>
      </c>
      <c r="G13360" s="363">
        <v>27258469572</v>
      </c>
      <c r="H13360" s="365">
        <v>28282</v>
      </c>
      <c r="I13360" s="388">
        <v>6</v>
      </c>
      <c r="J13360" s="378">
        <v>6</v>
      </c>
      <c r="K13360" s="381">
        <v>1977</v>
      </c>
      <c r="L13360" s="369">
        <f t="shared" ca="1" si="208"/>
        <v>46</v>
      </c>
      <c r="M13360" s="299" t="s">
        <v>17337</v>
      </c>
      <c r="N13360" s="10" t="s">
        <v>28854</v>
      </c>
      <c r="O13360" s="389" t="s">
        <v>31039</v>
      </c>
      <c r="P13360" s="386">
        <v>41825</v>
      </c>
    </row>
    <row r="13361" spans="1:16" s="8" customFormat="1" ht="15" customHeight="1" x14ac:dyDescent="0.25">
      <c r="A13361" s="362" t="s">
        <v>27</v>
      </c>
      <c r="B13361" s="362" t="s">
        <v>22116</v>
      </c>
      <c r="C13361" s="340" t="s">
        <v>27765</v>
      </c>
      <c r="D13361" s="362" t="s">
        <v>27764</v>
      </c>
      <c r="E13361" s="362" t="s">
        <v>99</v>
      </c>
      <c r="F13361" s="364">
        <v>20199517</v>
      </c>
      <c r="G13361" s="363">
        <v>27201995170</v>
      </c>
      <c r="H13361" s="365">
        <v>24909</v>
      </c>
      <c r="I13361" s="388">
        <v>12</v>
      </c>
      <c r="J13361" s="378">
        <v>3</v>
      </c>
      <c r="K13361" s="381">
        <v>1968</v>
      </c>
      <c r="L13361" s="369">
        <f t="shared" ca="1" si="208"/>
        <v>56</v>
      </c>
      <c r="M13361" s="299" t="s">
        <v>17337</v>
      </c>
      <c r="N13361" s="10" t="s">
        <v>28854</v>
      </c>
      <c r="O13361" s="389" t="s">
        <v>177</v>
      </c>
      <c r="P13361" s="386" t="s">
        <v>177</v>
      </c>
    </row>
    <row r="13362" spans="1:16" s="8" customFormat="1" ht="15" customHeight="1" x14ac:dyDescent="0.25">
      <c r="A13362" s="362" t="s">
        <v>46</v>
      </c>
      <c r="B13362" s="362" t="s">
        <v>22116</v>
      </c>
      <c r="C13362" s="340" t="s">
        <v>27763</v>
      </c>
      <c r="D13362" s="362" t="s">
        <v>27762</v>
      </c>
      <c r="E13362" s="362" t="s">
        <v>78</v>
      </c>
      <c r="F13362" s="364">
        <v>27399320</v>
      </c>
      <c r="G13362" s="363">
        <v>27273993202</v>
      </c>
      <c r="H13362" s="365">
        <v>29111</v>
      </c>
      <c r="I13362" s="388">
        <v>13</v>
      </c>
      <c r="J13362" s="378">
        <v>9</v>
      </c>
      <c r="K13362" s="381">
        <v>1979</v>
      </c>
      <c r="L13362" s="369">
        <f t="shared" ca="1" si="208"/>
        <v>44</v>
      </c>
      <c r="M13362" s="299" t="s">
        <v>17337</v>
      </c>
      <c r="N13362" s="10" t="s">
        <v>28854</v>
      </c>
      <c r="O13362" s="389" t="s">
        <v>177</v>
      </c>
      <c r="P13362" s="386" t="s">
        <v>177</v>
      </c>
    </row>
    <row r="13363" spans="1:16" s="8" customFormat="1" ht="15" customHeight="1" x14ac:dyDescent="0.25">
      <c r="A13363" s="362" t="s">
        <v>59</v>
      </c>
      <c r="B13363" s="362" t="s">
        <v>22116</v>
      </c>
      <c r="C13363" s="340" t="s">
        <v>27761</v>
      </c>
      <c r="D13363" s="362" t="s">
        <v>27760</v>
      </c>
      <c r="E13363" s="362">
        <v>30</v>
      </c>
      <c r="F13363" s="364">
        <v>30653418</v>
      </c>
      <c r="G13363" s="363">
        <v>27306534187</v>
      </c>
      <c r="H13363" s="365">
        <v>30664</v>
      </c>
      <c r="I13363" s="388">
        <v>14</v>
      </c>
      <c r="J13363" s="378">
        <v>12</v>
      </c>
      <c r="K13363" s="381">
        <v>1983</v>
      </c>
      <c r="L13363" s="369">
        <f t="shared" ca="1" si="208"/>
        <v>40</v>
      </c>
      <c r="M13363" s="299" t="s">
        <v>17337</v>
      </c>
      <c r="N13363" s="10" t="s">
        <v>28854</v>
      </c>
      <c r="O13363" s="389" t="s">
        <v>36007</v>
      </c>
      <c r="P13363" s="386">
        <v>40161</v>
      </c>
    </row>
    <row r="13364" spans="1:16" s="8" customFormat="1" ht="15" customHeight="1" x14ac:dyDescent="0.25">
      <c r="A13364" s="362" t="s">
        <v>27</v>
      </c>
      <c r="B13364" s="362" t="s">
        <v>22116</v>
      </c>
      <c r="C13364" s="340" t="s">
        <v>27759</v>
      </c>
      <c r="D13364" s="362" t="s">
        <v>27758</v>
      </c>
      <c r="E13364" s="362" t="s">
        <v>33</v>
      </c>
      <c r="F13364" s="364">
        <v>20983805</v>
      </c>
      <c r="G13364" s="363">
        <v>20209838053</v>
      </c>
      <c r="H13364" s="365">
        <v>25457</v>
      </c>
      <c r="I13364" s="388">
        <v>11</v>
      </c>
      <c r="J13364" s="378">
        <v>9</v>
      </c>
      <c r="K13364" s="381">
        <v>1969</v>
      </c>
      <c r="L13364" s="369">
        <f t="shared" ca="1" si="208"/>
        <v>54</v>
      </c>
      <c r="M13364" s="299" t="s">
        <v>22252</v>
      </c>
      <c r="N13364" s="10" t="s">
        <v>40415</v>
      </c>
      <c r="O13364" s="389" t="s">
        <v>177</v>
      </c>
      <c r="P13364" s="386" t="s">
        <v>177</v>
      </c>
    </row>
    <row r="13365" spans="1:16" s="8" customFormat="1" ht="15" customHeight="1" x14ac:dyDescent="0.25">
      <c r="A13365" s="362" t="s">
        <v>46</v>
      </c>
      <c r="B13365" s="362" t="s">
        <v>22116</v>
      </c>
      <c r="C13365" s="340" t="s">
        <v>27757</v>
      </c>
      <c r="D13365" s="362" t="s">
        <v>27756</v>
      </c>
      <c r="E13365" s="362">
        <v>32</v>
      </c>
      <c r="F13365" s="364">
        <v>25846725</v>
      </c>
      <c r="G13365" s="363">
        <v>27258467251</v>
      </c>
      <c r="H13365" s="365">
        <v>28251</v>
      </c>
      <c r="I13365" s="388">
        <v>6</v>
      </c>
      <c r="J13365" s="378">
        <v>5</v>
      </c>
      <c r="K13365" s="381">
        <v>1977</v>
      </c>
      <c r="L13365" s="369">
        <f t="shared" ca="1" si="208"/>
        <v>46</v>
      </c>
      <c r="M13365" s="299" t="s">
        <v>17337</v>
      </c>
      <c r="N13365" s="10" t="s">
        <v>28854</v>
      </c>
      <c r="O13365" s="389" t="s">
        <v>30817</v>
      </c>
      <c r="P13365" s="386">
        <v>41753</v>
      </c>
    </row>
    <row r="13366" spans="1:16" s="8" customFormat="1" ht="15" customHeight="1" x14ac:dyDescent="0.25">
      <c r="A13366" s="362" t="s">
        <v>27</v>
      </c>
      <c r="B13366" s="362" t="s">
        <v>22116</v>
      </c>
      <c r="C13366" s="340" t="s">
        <v>27755</v>
      </c>
      <c r="D13366" s="362" t="s">
        <v>27754</v>
      </c>
      <c r="E13366" s="362">
        <v>34</v>
      </c>
      <c r="F13366" s="364">
        <v>13530356</v>
      </c>
      <c r="G13366" s="363">
        <v>27135303564</v>
      </c>
      <c r="H13366" s="365">
        <v>21019</v>
      </c>
      <c r="I13366" s="388">
        <v>18</v>
      </c>
      <c r="J13366" s="378">
        <v>7</v>
      </c>
      <c r="K13366" s="381">
        <v>1957</v>
      </c>
      <c r="L13366" s="369">
        <f t="shared" ca="1" si="208"/>
        <v>66</v>
      </c>
      <c r="M13366" s="299" t="s">
        <v>17337</v>
      </c>
      <c r="N13366" s="10" t="s">
        <v>28854</v>
      </c>
      <c r="O13366" s="389" t="s">
        <v>30795</v>
      </c>
      <c r="P13366" s="386">
        <v>40798</v>
      </c>
    </row>
    <row r="13367" spans="1:16" s="8" customFormat="1" ht="15" customHeight="1" x14ac:dyDescent="0.25">
      <c r="A13367" s="362" t="s">
        <v>27</v>
      </c>
      <c r="B13367" s="362" t="s">
        <v>22116</v>
      </c>
      <c r="C13367" s="340" t="s">
        <v>27753</v>
      </c>
      <c r="D13367" s="362" t="s">
        <v>27752</v>
      </c>
      <c r="E13367" s="362">
        <v>34</v>
      </c>
      <c r="F13367" s="364">
        <v>36411834</v>
      </c>
      <c r="G13367" s="363">
        <v>24364118348</v>
      </c>
      <c r="H13367" s="365">
        <v>33640</v>
      </c>
      <c r="I13367" s="388">
        <v>6</v>
      </c>
      <c r="J13367" s="378">
        <v>2</v>
      </c>
      <c r="K13367" s="381">
        <v>1992</v>
      </c>
      <c r="L13367" s="369">
        <f t="shared" ca="1" si="208"/>
        <v>32</v>
      </c>
      <c r="M13367" s="299" t="s">
        <v>17337</v>
      </c>
      <c r="N13367" s="10" t="s">
        <v>28854</v>
      </c>
      <c r="O13367" s="389" t="s">
        <v>33531</v>
      </c>
      <c r="P13367" s="386" t="s">
        <v>177</v>
      </c>
    </row>
    <row r="13368" spans="1:16" s="8" customFormat="1" ht="15" customHeight="1" x14ac:dyDescent="0.25">
      <c r="A13368" s="362" t="s">
        <v>59</v>
      </c>
      <c r="B13368" s="362" t="s">
        <v>22116</v>
      </c>
      <c r="C13368" s="340" t="s">
        <v>27751</v>
      </c>
      <c r="D13368" s="362" t="s">
        <v>27750</v>
      </c>
      <c r="E13368" s="362">
        <v>33</v>
      </c>
      <c r="F13368" s="364">
        <v>4185863</v>
      </c>
      <c r="G13368" s="363">
        <v>27041858635</v>
      </c>
      <c r="H13368" s="365">
        <v>14745</v>
      </c>
      <c r="I13368" s="388">
        <v>14</v>
      </c>
      <c r="J13368" s="378">
        <v>5</v>
      </c>
      <c r="K13368" s="381">
        <v>1940</v>
      </c>
      <c r="L13368" s="369">
        <f t="shared" ca="1" si="208"/>
        <v>83</v>
      </c>
      <c r="M13368" s="299" t="s">
        <v>17470</v>
      </c>
      <c r="N13368" s="10" t="s">
        <v>28854</v>
      </c>
      <c r="O13368" s="389" t="s">
        <v>29334</v>
      </c>
      <c r="P13368" s="386">
        <v>41499</v>
      </c>
    </row>
    <row r="13369" spans="1:16" s="8" customFormat="1" ht="15" customHeight="1" x14ac:dyDescent="0.25">
      <c r="A13369" s="362" t="s">
        <v>33761</v>
      </c>
      <c r="B13369" s="362" t="s">
        <v>22116</v>
      </c>
      <c r="C13369" s="340" t="s">
        <v>36750</v>
      </c>
      <c r="D13369" s="362" t="s">
        <v>36794</v>
      </c>
      <c r="E13369" s="362">
        <v>31</v>
      </c>
      <c r="F13369" s="364">
        <v>23949676</v>
      </c>
      <c r="G13369" s="363">
        <v>27239496763</v>
      </c>
      <c r="H13369" s="365">
        <v>27183</v>
      </c>
      <c r="I13369" s="388">
        <v>3</v>
      </c>
      <c r="J13369" s="378">
        <v>6</v>
      </c>
      <c r="K13369" s="381">
        <v>1974</v>
      </c>
      <c r="L13369" s="369">
        <f t="shared" ca="1" si="208"/>
        <v>49</v>
      </c>
      <c r="M13369" s="299" t="s">
        <v>17337</v>
      </c>
      <c r="N13369" s="10" t="s">
        <v>28854</v>
      </c>
      <c r="O13369" s="389" t="s">
        <v>36762</v>
      </c>
      <c r="P13369" s="386">
        <v>44620</v>
      </c>
    </row>
    <row r="13370" spans="1:16" s="8" customFormat="1" ht="15" customHeight="1" x14ac:dyDescent="0.25">
      <c r="A13370" s="362" t="s">
        <v>161</v>
      </c>
      <c r="B13370" s="362" t="s">
        <v>22116</v>
      </c>
      <c r="C13370" s="340" t="s">
        <v>27749</v>
      </c>
      <c r="D13370" s="362" t="s">
        <v>27748</v>
      </c>
      <c r="E13370" s="362">
        <v>11</v>
      </c>
      <c r="F13370" s="364">
        <v>31752980</v>
      </c>
      <c r="G13370" s="363">
        <v>27317529800</v>
      </c>
      <c r="H13370" s="365">
        <v>31294</v>
      </c>
      <c r="I13370" s="388">
        <v>4</v>
      </c>
      <c r="J13370" s="378">
        <v>9</v>
      </c>
      <c r="K13370" s="381">
        <v>1985</v>
      </c>
      <c r="L13370" s="369">
        <f t="shared" ca="1" si="208"/>
        <v>38</v>
      </c>
      <c r="M13370" s="299" t="s">
        <v>17337</v>
      </c>
      <c r="N13370" s="10" t="s">
        <v>28854</v>
      </c>
      <c r="O13370" s="389" t="s">
        <v>29359</v>
      </c>
      <c r="P13370" s="386">
        <v>43498</v>
      </c>
    </row>
    <row r="13371" spans="1:16" s="8" customFormat="1" ht="15" customHeight="1" x14ac:dyDescent="0.25">
      <c r="A13371" s="362" t="s">
        <v>46</v>
      </c>
      <c r="B13371" s="362" t="s">
        <v>22116</v>
      </c>
      <c r="C13371" s="340" t="s">
        <v>27747</v>
      </c>
      <c r="D13371" s="362" t="s">
        <v>27746</v>
      </c>
      <c r="E13371" s="362">
        <v>11</v>
      </c>
      <c r="F13371" s="364">
        <v>27904354</v>
      </c>
      <c r="G13371" s="363">
        <v>27279043540</v>
      </c>
      <c r="H13371" s="365">
        <v>29257</v>
      </c>
      <c r="I13371" s="388">
        <v>6</v>
      </c>
      <c r="J13371" s="378">
        <v>2</v>
      </c>
      <c r="K13371" s="381">
        <v>1980</v>
      </c>
      <c r="L13371" s="369">
        <f t="shared" ca="1" si="208"/>
        <v>44</v>
      </c>
      <c r="M13371" s="299" t="s">
        <v>17337</v>
      </c>
      <c r="N13371" s="10" t="s">
        <v>28854</v>
      </c>
      <c r="O13371" s="389" t="s">
        <v>30665</v>
      </c>
      <c r="P13371" s="386">
        <v>41509</v>
      </c>
    </row>
    <row r="13372" spans="1:16" s="8" customFormat="1" ht="15" customHeight="1" x14ac:dyDescent="0.25">
      <c r="A13372" s="362" t="s">
        <v>302</v>
      </c>
      <c r="B13372" s="362" t="s">
        <v>22116</v>
      </c>
      <c r="C13372" s="340" t="s">
        <v>27745</v>
      </c>
      <c r="D13372" s="362" t="s">
        <v>8503</v>
      </c>
      <c r="E13372" s="362">
        <v>33</v>
      </c>
      <c r="F13372" s="364">
        <v>5669221</v>
      </c>
      <c r="G13372" s="363">
        <v>27056692210</v>
      </c>
      <c r="H13372" s="365">
        <v>17395</v>
      </c>
      <c r="I13372" s="388">
        <v>16</v>
      </c>
      <c r="J13372" s="378">
        <v>8</v>
      </c>
      <c r="K13372" s="381">
        <v>1947</v>
      </c>
      <c r="L13372" s="369">
        <f t="shared" ca="1" si="208"/>
        <v>76</v>
      </c>
      <c r="M13372" s="299" t="s">
        <v>17337</v>
      </c>
      <c r="N13372" s="10" t="s">
        <v>28854</v>
      </c>
      <c r="O13372" s="389" t="s">
        <v>30740</v>
      </c>
      <c r="P13372" s="386" t="s">
        <v>177</v>
      </c>
    </row>
    <row r="13373" spans="1:16" s="8" customFormat="1" ht="15" customHeight="1" x14ac:dyDescent="0.25">
      <c r="A13373" s="362" t="s">
        <v>46</v>
      </c>
      <c r="B13373" s="362" t="s">
        <v>22116</v>
      </c>
      <c r="C13373" s="340" t="s">
        <v>27744</v>
      </c>
      <c r="D13373" s="362" t="s">
        <v>27743</v>
      </c>
      <c r="E13373" s="362" t="s">
        <v>99</v>
      </c>
      <c r="F13373" s="364">
        <v>4979389</v>
      </c>
      <c r="G13373" s="363">
        <v>27049793893</v>
      </c>
      <c r="H13373" s="365">
        <v>16351</v>
      </c>
      <c r="I13373" s="388">
        <v>6</v>
      </c>
      <c r="J13373" s="378">
        <v>10</v>
      </c>
      <c r="K13373" s="381">
        <v>1944</v>
      </c>
      <c r="L13373" s="369">
        <f t="shared" ca="1" si="208"/>
        <v>79</v>
      </c>
      <c r="M13373" s="299" t="s">
        <v>17470</v>
      </c>
      <c r="N13373" s="10" t="s">
        <v>28854</v>
      </c>
      <c r="O13373" s="389" t="s">
        <v>177</v>
      </c>
      <c r="P13373" s="386" t="s">
        <v>177</v>
      </c>
    </row>
    <row r="13374" spans="1:16" s="8" customFormat="1" ht="15" customHeight="1" x14ac:dyDescent="0.25">
      <c r="A13374" s="362" t="s">
        <v>27</v>
      </c>
      <c r="B13374" s="362" t="s">
        <v>22116</v>
      </c>
      <c r="C13374" s="340" t="s">
        <v>27742</v>
      </c>
      <c r="D13374" s="362" t="s">
        <v>27741</v>
      </c>
      <c r="E13374" s="362">
        <v>34</v>
      </c>
      <c r="F13374" s="364">
        <v>5082232</v>
      </c>
      <c r="G13374" s="363">
        <v>20050822320</v>
      </c>
      <c r="H13374" s="365">
        <v>17603</v>
      </c>
      <c r="I13374" s="388">
        <v>11</v>
      </c>
      <c r="J13374" s="378">
        <v>3</v>
      </c>
      <c r="K13374" s="381">
        <v>1948</v>
      </c>
      <c r="L13374" s="369">
        <f t="shared" ca="1" si="208"/>
        <v>76</v>
      </c>
      <c r="M13374" s="299" t="s">
        <v>22252</v>
      </c>
      <c r="N13374" s="10" t="s">
        <v>40415</v>
      </c>
      <c r="O13374" s="389" t="s">
        <v>30807</v>
      </c>
      <c r="P13374" s="386">
        <v>39018</v>
      </c>
    </row>
    <row r="13375" spans="1:16" s="8" customFormat="1" ht="15" customHeight="1" x14ac:dyDescent="0.25">
      <c r="A13375" s="362" t="s">
        <v>36</v>
      </c>
      <c r="B13375" s="362" t="s">
        <v>22116</v>
      </c>
      <c r="C13375" s="340" t="s">
        <v>27740</v>
      </c>
      <c r="D13375" s="362" t="s">
        <v>27739</v>
      </c>
      <c r="E13375" s="362">
        <v>34</v>
      </c>
      <c r="F13375" s="364">
        <v>24276274</v>
      </c>
      <c r="G13375" s="363">
        <v>27242762741</v>
      </c>
      <c r="H13375" s="365">
        <v>27379</v>
      </c>
      <c r="I13375" s="388">
        <v>16</v>
      </c>
      <c r="J13375" s="378">
        <v>12</v>
      </c>
      <c r="K13375" s="381">
        <v>1974</v>
      </c>
      <c r="L13375" s="369">
        <f t="shared" ca="1" si="208"/>
        <v>49</v>
      </c>
      <c r="M13375" s="299" t="s">
        <v>17337</v>
      </c>
      <c r="N13375" s="10" t="s">
        <v>28854</v>
      </c>
      <c r="O13375" s="389" t="s">
        <v>30762</v>
      </c>
      <c r="P13375" s="386">
        <v>40753</v>
      </c>
    </row>
    <row r="13376" spans="1:16" s="8" customFormat="1" ht="15" customHeight="1" x14ac:dyDescent="0.25">
      <c r="A13376" s="362" t="s">
        <v>800</v>
      </c>
      <c r="B13376" s="362" t="s">
        <v>22116</v>
      </c>
      <c r="C13376" s="340" t="s">
        <v>27738</v>
      </c>
      <c r="D13376" s="362" t="s">
        <v>27737</v>
      </c>
      <c r="E13376" s="362">
        <v>32</v>
      </c>
      <c r="F13376" s="364">
        <v>33774831</v>
      </c>
      <c r="G13376" s="363">
        <v>27337748312</v>
      </c>
      <c r="H13376" s="365">
        <v>32235</v>
      </c>
      <c r="I13376" s="388">
        <v>2</v>
      </c>
      <c r="J13376" s="378">
        <v>4</v>
      </c>
      <c r="K13376" s="381">
        <v>1988</v>
      </c>
      <c r="L13376" s="369">
        <f t="shared" ca="1" si="208"/>
        <v>36</v>
      </c>
      <c r="M13376" s="299" t="s">
        <v>17337</v>
      </c>
      <c r="N13376" s="10" t="s">
        <v>28854</v>
      </c>
      <c r="O13376" s="389" t="s">
        <v>29347</v>
      </c>
      <c r="P13376" s="386">
        <v>40968</v>
      </c>
    </row>
    <row r="13377" spans="1:16" s="8" customFormat="1" ht="15" customHeight="1" x14ac:dyDescent="0.25">
      <c r="A13377" s="362" t="s">
        <v>27</v>
      </c>
      <c r="B13377" s="362" t="s">
        <v>22116</v>
      </c>
      <c r="C13377" s="340" t="s">
        <v>27736</v>
      </c>
      <c r="D13377" s="362" t="s">
        <v>27735</v>
      </c>
      <c r="E13377" s="362">
        <v>30</v>
      </c>
      <c r="F13377" s="364">
        <v>29780745</v>
      </c>
      <c r="G13377" s="363">
        <v>20297807456</v>
      </c>
      <c r="H13377" s="365">
        <v>30259</v>
      </c>
      <c r="I13377" s="388">
        <v>4</v>
      </c>
      <c r="J13377" s="378">
        <v>11</v>
      </c>
      <c r="K13377" s="381">
        <v>1982</v>
      </c>
      <c r="L13377" s="369">
        <f t="shared" ca="1" si="208"/>
        <v>41</v>
      </c>
      <c r="M13377" s="299" t="s">
        <v>22252</v>
      </c>
      <c r="N13377" s="10" t="s">
        <v>40415</v>
      </c>
      <c r="O13377" s="389" t="s">
        <v>36064</v>
      </c>
      <c r="P13377" s="386" t="s">
        <v>177</v>
      </c>
    </row>
    <row r="13378" spans="1:16" s="8" customFormat="1" ht="15" customHeight="1" x14ac:dyDescent="0.25">
      <c r="A13378" s="362" t="s">
        <v>46</v>
      </c>
      <c r="B13378" s="362" t="s">
        <v>22116</v>
      </c>
      <c r="C13378" s="340" t="s">
        <v>27734</v>
      </c>
      <c r="D13378" s="362" t="s">
        <v>14351</v>
      </c>
      <c r="E13378" s="362">
        <v>30</v>
      </c>
      <c r="F13378" s="364">
        <v>32531598</v>
      </c>
      <c r="G13378" s="363">
        <v>27325315984</v>
      </c>
      <c r="H13378" s="365">
        <v>31616</v>
      </c>
      <c r="I13378" s="388">
        <v>23</v>
      </c>
      <c r="J13378" s="378">
        <v>7</v>
      </c>
      <c r="K13378" s="381">
        <v>1986</v>
      </c>
      <c r="L13378" s="369">
        <f t="shared" ref="L13378:L13441" ca="1" si="209">DATEDIF(H13378,TODAY(),"Y")</f>
        <v>37</v>
      </c>
      <c r="M13378" s="299" t="s">
        <v>17337</v>
      </c>
      <c r="N13378" s="10" t="s">
        <v>28854</v>
      </c>
      <c r="O13378" s="389" t="s">
        <v>177</v>
      </c>
      <c r="P13378" s="386" t="s">
        <v>177</v>
      </c>
    </row>
    <row r="13379" spans="1:16" s="8" customFormat="1" ht="15" customHeight="1" x14ac:dyDescent="0.25">
      <c r="A13379" s="362" t="s">
        <v>972</v>
      </c>
      <c r="B13379" s="362" t="s">
        <v>22116</v>
      </c>
      <c r="C13379" s="340" t="s">
        <v>27733</v>
      </c>
      <c r="D13379" s="362" t="s">
        <v>27732</v>
      </c>
      <c r="E13379" s="362">
        <v>30</v>
      </c>
      <c r="F13379" s="364">
        <v>34665245</v>
      </c>
      <c r="G13379" s="363">
        <v>23346652454</v>
      </c>
      <c r="H13379" s="365">
        <v>32899</v>
      </c>
      <c r="I13379" s="388">
        <v>26</v>
      </c>
      <c r="J13379" s="378">
        <v>1</v>
      </c>
      <c r="K13379" s="381">
        <v>1990</v>
      </c>
      <c r="L13379" s="369">
        <f t="shared" ca="1" si="209"/>
        <v>34</v>
      </c>
      <c r="M13379" s="299" t="s">
        <v>17337</v>
      </c>
      <c r="N13379" s="10" t="s">
        <v>28854</v>
      </c>
      <c r="O13379" s="389" t="s">
        <v>30804</v>
      </c>
      <c r="P13379" s="386">
        <v>40897</v>
      </c>
    </row>
    <row r="13380" spans="1:16" s="8" customFormat="1" ht="15" customHeight="1" x14ac:dyDescent="0.25">
      <c r="A13380" s="362" t="s">
        <v>179</v>
      </c>
      <c r="B13380" s="362" t="s">
        <v>22116</v>
      </c>
      <c r="C13380" s="340" t="s">
        <v>27731</v>
      </c>
      <c r="D13380" s="362" t="s">
        <v>27730</v>
      </c>
      <c r="E13380" s="362">
        <v>33</v>
      </c>
      <c r="F13380" s="364">
        <v>25530378</v>
      </c>
      <c r="G13380" s="363">
        <v>27255303789</v>
      </c>
      <c r="H13380" s="365">
        <v>28038</v>
      </c>
      <c r="I13380" s="388">
        <v>5</v>
      </c>
      <c r="J13380" s="378">
        <v>10</v>
      </c>
      <c r="K13380" s="381">
        <v>1976</v>
      </c>
      <c r="L13380" s="369">
        <f t="shared" ca="1" si="209"/>
        <v>47</v>
      </c>
      <c r="M13380" s="299" t="s">
        <v>17337</v>
      </c>
      <c r="N13380" s="10" t="s">
        <v>28854</v>
      </c>
      <c r="O13380" s="389" t="s">
        <v>30824</v>
      </c>
      <c r="P13380" s="386">
        <v>40735</v>
      </c>
    </row>
    <row r="13381" spans="1:16" s="8" customFormat="1" ht="15" customHeight="1" x14ac:dyDescent="0.25">
      <c r="A13381" s="362" t="s">
        <v>23</v>
      </c>
      <c r="B13381" s="362" t="s">
        <v>22116</v>
      </c>
      <c r="C13381" s="340" t="s">
        <v>27729</v>
      </c>
      <c r="D13381" s="362" t="s">
        <v>27728</v>
      </c>
      <c r="E13381" s="362">
        <v>33</v>
      </c>
      <c r="F13381" s="364">
        <v>5864864</v>
      </c>
      <c r="G13381" s="363">
        <v>27058648642</v>
      </c>
      <c r="H13381" s="365">
        <v>17711</v>
      </c>
      <c r="I13381" s="388">
        <v>27</v>
      </c>
      <c r="J13381" s="378">
        <v>6</v>
      </c>
      <c r="K13381" s="381">
        <v>1948</v>
      </c>
      <c r="L13381" s="369">
        <f t="shared" ca="1" si="209"/>
        <v>75</v>
      </c>
      <c r="M13381" s="299" t="s">
        <v>40176</v>
      </c>
      <c r="N13381" s="10" t="s">
        <v>28854</v>
      </c>
      <c r="O13381" s="389" t="s">
        <v>33552</v>
      </c>
      <c r="P13381" s="386" t="s">
        <v>177</v>
      </c>
    </row>
    <row r="13382" spans="1:16" s="8" customFormat="1" ht="15" customHeight="1" x14ac:dyDescent="0.25">
      <c r="A13382" s="362" t="s">
        <v>27</v>
      </c>
      <c r="B13382" s="362" t="s">
        <v>22116</v>
      </c>
      <c r="C13382" s="340" t="s">
        <v>27727</v>
      </c>
      <c r="D13382" s="362" t="s">
        <v>27726</v>
      </c>
      <c r="E13382" s="362">
        <v>30</v>
      </c>
      <c r="F13382" s="364">
        <v>35962397</v>
      </c>
      <c r="G13382" s="363">
        <v>27359623971</v>
      </c>
      <c r="H13382" s="365">
        <v>33323</v>
      </c>
      <c r="I13382" s="388">
        <v>26</v>
      </c>
      <c r="J13382" s="378">
        <v>3</v>
      </c>
      <c r="K13382" s="381">
        <v>1991</v>
      </c>
      <c r="L13382" s="369">
        <f t="shared" ca="1" si="209"/>
        <v>33</v>
      </c>
      <c r="M13382" s="299" t="s">
        <v>17337</v>
      </c>
      <c r="N13382" s="10" t="s">
        <v>28854</v>
      </c>
      <c r="O13382" s="389" t="s">
        <v>30790</v>
      </c>
      <c r="P13382" s="386" t="s">
        <v>177</v>
      </c>
    </row>
    <row r="13383" spans="1:16" s="8" customFormat="1" ht="15" customHeight="1" x14ac:dyDescent="0.25">
      <c r="A13383" s="362">
        <v>17</v>
      </c>
      <c r="B13383" s="362" t="s">
        <v>22116</v>
      </c>
      <c r="C13383" s="340" t="s">
        <v>37034</v>
      </c>
      <c r="D13383" s="362" t="s">
        <v>37035</v>
      </c>
      <c r="E13383" s="362">
        <v>32</v>
      </c>
      <c r="F13383" s="364">
        <v>34733600</v>
      </c>
      <c r="G13383" s="363">
        <v>27347336004</v>
      </c>
      <c r="H13383" s="365">
        <v>33058</v>
      </c>
      <c r="I13383" s="388">
        <v>4</v>
      </c>
      <c r="J13383" s="378">
        <v>7</v>
      </c>
      <c r="K13383" s="381">
        <v>1990</v>
      </c>
      <c r="L13383" s="369">
        <f t="shared" ca="1" si="209"/>
        <v>33</v>
      </c>
      <c r="M13383" s="299" t="s">
        <v>17337</v>
      </c>
      <c r="N13383" s="10" t="s">
        <v>28854</v>
      </c>
      <c r="O13383" s="389" t="s">
        <v>37607</v>
      </c>
      <c r="P13383" s="386">
        <v>43228</v>
      </c>
    </row>
    <row r="13384" spans="1:16" s="8" customFormat="1" ht="15" customHeight="1" x14ac:dyDescent="0.25">
      <c r="A13384" s="362" t="s">
        <v>27</v>
      </c>
      <c r="B13384" s="362" t="s">
        <v>22116</v>
      </c>
      <c r="C13384" s="340" t="s">
        <v>27725</v>
      </c>
      <c r="D13384" s="362" t="s">
        <v>27724</v>
      </c>
      <c r="E13384" s="362">
        <v>30</v>
      </c>
      <c r="F13384" s="364">
        <v>34515750</v>
      </c>
      <c r="G13384" s="363">
        <v>27345157501</v>
      </c>
      <c r="H13384" s="365">
        <v>32659</v>
      </c>
      <c r="I13384" s="388">
        <v>31</v>
      </c>
      <c r="J13384" s="378">
        <v>5</v>
      </c>
      <c r="K13384" s="381">
        <v>1989</v>
      </c>
      <c r="L13384" s="369">
        <f t="shared" ca="1" si="209"/>
        <v>34</v>
      </c>
      <c r="M13384" s="299" t="s">
        <v>17337</v>
      </c>
      <c r="N13384" s="10" t="s">
        <v>28854</v>
      </c>
      <c r="O13384" s="389" t="s">
        <v>30736</v>
      </c>
      <c r="P13384" s="386" t="s">
        <v>177</v>
      </c>
    </row>
    <row r="13385" spans="1:16" s="8" customFormat="1" ht="15" customHeight="1" x14ac:dyDescent="0.25">
      <c r="A13385" s="362">
        <v>11</v>
      </c>
      <c r="B13385" s="362" t="s">
        <v>22116</v>
      </c>
      <c r="C13385" s="340" t="s">
        <v>27723</v>
      </c>
      <c r="D13385" s="362" t="s">
        <v>27722</v>
      </c>
      <c r="E13385" s="362" t="s">
        <v>55</v>
      </c>
      <c r="F13385" s="364">
        <v>29881165</v>
      </c>
      <c r="G13385" s="363">
        <v>27298811656</v>
      </c>
      <c r="H13385" s="365">
        <v>30365</v>
      </c>
      <c r="I13385" s="388">
        <v>18</v>
      </c>
      <c r="J13385" s="378">
        <v>2</v>
      </c>
      <c r="K13385" s="381">
        <v>1983</v>
      </c>
      <c r="L13385" s="369">
        <f t="shared" ca="1" si="209"/>
        <v>41</v>
      </c>
      <c r="M13385" s="299" t="s">
        <v>17337</v>
      </c>
      <c r="N13385" s="10" t="s">
        <v>28854</v>
      </c>
      <c r="O13385" s="389" t="s">
        <v>177</v>
      </c>
      <c r="P13385" s="386" t="s">
        <v>177</v>
      </c>
    </row>
    <row r="13386" spans="1:16" s="8" customFormat="1" ht="15" customHeight="1" x14ac:dyDescent="0.25">
      <c r="A13386" s="362">
        <v>11</v>
      </c>
      <c r="B13386" s="362" t="s">
        <v>22116</v>
      </c>
      <c r="C13386" s="340" t="s">
        <v>27721</v>
      </c>
      <c r="D13386" s="362" t="s">
        <v>27720</v>
      </c>
      <c r="E13386" s="362">
        <v>32</v>
      </c>
      <c r="F13386" s="364">
        <v>26329376</v>
      </c>
      <c r="G13386" s="363">
        <v>27263293768</v>
      </c>
      <c r="H13386" s="365">
        <v>28449</v>
      </c>
      <c r="I13386" s="388">
        <v>20</v>
      </c>
      <c r="J13386" s="378">
        <v>11</v>
      </c>
      <c r="K13386" s="381">
        <v>1977</v>
      </c>
      <c r="L13386" s="369">
        <f t="shared" ca="1" si="209"/>
        <v>46</v>
      </c>
      <c r="M13386" s="299" t="s">
        <v>17337</v>
      </c>
      <c r="N13386" s="10" t="s">
        <v>28854</v>
      </c>
      <c r="O13386" s="389" t="s">
        <v>177</v>
      </c>
      <c r="P13386" s="386" t="s">
        <v>177</v>
      </c>
    </row>
    <row r="13387" spans="1:16" s="8" customFormat="1" ht="15" customHeight="1" x14ac:dyDescent="0.25">
      <c r="A13387" s="362">
        <v>10</v>
      </c>
      <c r="B13387" s="362" t="s">
        <v>22116</v>
      </c>
      <c r="C13387" s="340" t="s">
        <v>27719</v>
      </c>
      <c r="D13387" s="362" t="s">
        <v>27718</v>
      </c>
      <c r="E13387" s="362">
        <v>33</v>
      </c>
      <c r="F13387" s="364">
        <v>28481652</v>
      </c>
      <c r="G13387" s="363">
        <v>27284816523</v>
      </c>
      <c r="H13387" s="365" t="s">
        <v>177</v>
      </c>
      <c r="I13387" s="388"/>
      <c r="J13387" s="378"/>
      <c r="K13387" s="381"/>
      <c r="L13387" s="369" t="e">
        <f t="shared" ca="1" si="209"/>
        <v>#VALUE!</v>
      </c>
      <c r="M13387" s="299" t="s">
        <v>17337</v>
      </c>
      <c r="N13387" s="10" t="s">
        <v>28854</v>
      </c>
      <c r="O13387" s="389" t="s">
        <v>29333</v>
      </c>
      <c r="P13387" s="386">
        <v>35019</v>
      </c>
    </row>
    <row r="13388" spans="1:16" s="8" customFormat="1" ht="15" customHeight="1" x14ac:dyDescent="0.25">
      <c r="A13388" s="362" t="s">
        <v>46</v>
      </c>
      <c r="B13388" s="362" t="s">
        <v>22116</v>
      </c>
      <c r="C13388" s="340" t="s">
        <v>27717</v>
      </c>
      <c r="D13388" s="362" t="s">
        <v>27716</v>
      </c>
      <c r="E13388" s="362">
        <v>34</v>
      </c>
      <c r="F13388" s="364">
        <v>28936772</v>
      </c>
      <c r="G13388" s="363">
        <v>27289367727</v>
      </c>
      <c r="H13388" s="365">
        <v>29789</v>
      </c>
      <c r="I13388" s="388">
        <v>22</v>
      </c>
      <c r="J13388" s="378">
        <v>7</v>
      </c>
      <c r="K13388" s="381">
        <v>1981</v>
      </c>
      <c r="L13388" s="369">
        <f t="shared" ca="1" si="209"/>
        <v>42</v>
      </c>
      <c r="M13388" s="299" t="s">
        <v>17337</v>
      </c>
      <c r="N13388" s="10" t="s">
        <v>28854</v>
      </c>
      <c r="O13388" s="389" t="s">
        <v>30829</v>
      </c>
      <c r="P13388" s="386" t="s">
        <v>177</v>
      </c>
    </row>
    <row r="13389" spans="1:16" s="8" customFormat="1" ht="15" customHeight="1" x14ac:dyDescent="0.25">
      <c r="A13389" s="362" t="s">
        <v>59</v>
      </c>
      <c r="B13389" s="362" t="s">
        <v>22116</v>
      </c>
      <c r="C13389" s="340" t="s">
        <v>37553</v>
      </c>
      <c r="D13389" s="362" t="s">
        <v>37554</v>
      </c>
      <c r="E13389" s="362">
        <v>33</v>
      </c>
      <c r="F13389" s="364">
        <v>48734717</v>
      </c>
      <c r="G13389" s="363" t="str">
        <f>27&amp;F13389&amp;0</f>
        <v>27487347170</v>
      </c>
      <c r="H13389" s="365">
        <v>39637</v>
      </c>
      <c r="I13389" s="388">
        <v>8</v>
      </c>
      <c r="J13389" s="378">
        <v>7</v>
      </c>
      <c r="K13389" s="381">
        <v>2008</v>
      </c>
      <c r="L13389" s="369">
        <f t="shared" ca="1" si="209"/>
        <v>15</v>
      </c>
      <c r="M13389" s="299" t="s">
        <v>40554</v>
      </c>
      <c r="N13389" s="10" t="s">
        <v>28854</v>
      </c>
      <c r="O13389" s="389" t="s">
        <v>37607</v>
      </c>
      <c r="P13389" s="386">
        <v>44726</v>
      </c>
    </row>
    <row r="13390" spans="1:16" s="8" customFormat="1" ht="15" customHeight="1" x14ac:dyDescent="0.25">
      <c r="A13390" s="362" t="s">
        <v>27</v>
      </c>
      <c r="B13390" s="362" t="s">
        <v>22116</v>
      </c>
      <c r="C13390" s="340" t="s">
        <v>36257</v>
      </c>
      <c r="D13390" s="362" t="s">
        <v>36258</v>
      </c>
      <c r="E13390" s="362">
        <v>30</v>
      </c>
      <c r="F13390" s="364">
        <v>16067009</v>
      </c>
      <c r="G13390" s="363">
        <v>27160670091</v>
      </c>
      <c r="H13390" s="365">
        <v>22874</v>
      </c>
      <c r="I13390" s="388">
        <v>16</v>
      </c>
      <c r="J13390" s="378">
        <v>8</v>
      </c>
      <c r="K13390" s="381">
        <v>1962</v>
      </c>
      <c r="L13390" s="369">
        <f t="shared" ca="1" si="209"/>
        <v>61</v>
      </c>
      <c r="M13390" s="299" t="s">
        <v>40176</v>
      </c>
      <c r="N13390" s="10" t="s">
        <v>28854</v>
      </c>
      <c r="O13390" s="389" t="s">
        <v>36270</v>
      </c>
      <c r="P13390" s="386">
        <v>43377</v>
      </c>
    </row>
    <row r="13391" spans="1:16" s="8" customFormat="1" ht="15" customHeight="1" x14ac:dyDescent="0.25">
      <c r="A13391" s="362" t="s">
        <v>27</v>
      </c>
      <c r="B13391" s="362" t="s">
        <v>22116</v>
      </c>
      <c r="C13391" s="340" t="s">
        <v>27715</v>
      </c>
      <c r="D13391" s="362" t="s">
        <v>27714</v>
      </c>
      <c r="E13391" s="362">
        <v>33</v>
      </c>
      <c r="F13391" s="364">
        <v>37984052</v>
      </c>
      <c r="G13391" s="363">
        <v>27379840529</v>
      </c>
      <c r="H13391" s="365">
        <v>34292</v>
      </c>
      <c r="I13391" s="388">
        <v>19</v>
      </c>
      <c r="J13391" s="378">
        <v>11</v>
      </c>
      <c r="K13391" s="381">
        <v>1993</v>
      </c>
      <c r="L13391" s="369">
        <f t="shared" ca="1" si="209"/>
        <v>30</v>
      </c>
      <c r="M13391" s="299" t="s">
        <v>17337</v>
      </c>
      <c r="N13391" s="10" t="s">
        <v>28854</v>
      </c>
      <c r="O13391" s="389" t="s">
        <v>177</v>
      </c>
      <c r="P13391" s="386">
        <v>38372</v>
      </c>
    </row>
    <row r="13392" spans="1:16" s="8" customFormat="1" ht="15" customHeight="1" x14ac:dyDescent="0.25">
      <c r="A13392" s="362" t="s">
        <v>59</v>
      </c>
      <c r="B13392" s="362" t="s">
        <v>22116</v>
      </c>
      <c r="C13392" s="340" t="s">
        <v>39663</v>
      </c>
      <c r="D13392" s="362" t="s">
        <v>39686</v>
      </c>
      <c r="E13392" s="362">
        <v>34</v>
      </c>
      <c r="F13392" s="364">
        <v>41729356</v>
      </c>
      <c r="G13392" s="363">
        <v>27417293561</v>
      </c>
      <c r="H13392" s="365">
        <v>35385</v>
      </c>
      <c r="I13392" s="388">
        <v>16</v>
      </c>
      <c r="J13392" s="378">
        <v>11</v>
      </c>
      <c r="K13392" s="381">
        <v>1996</v>
      </c>
      <c r="L13392" s="369">
        <f t="shared" ca="1" si="209"/>
        <v>27</v>
      </c>
      <c r="M13392" s="299" t="s">
        <v>17337</v>
      </c>
      <c r="N13392" s="10" t="s">
        <v>28854</v>
      </c>
      <c r="O13392" s="389" t="s">
        <v>39542</v>
      </c>
      <c r="P13392" s="386">
        <v>43534</v>
      </c>
    </row>
    <row r="13393" spans="1:16" s="8" customFormat="1" ht="15" customHeight="1" x14ac:dyDescent="0.25">
      <c r="A13393" s="362" t="s">
        <v>59</v>
      </c>
      <c r="B13393" s="362" t="s">
        <v>22116</v>
      </c>
      <c r="C13393" s="340" t="s">
        <v>27713</v>
      </c>
      <c r="D13393" s="362" t="s">
        <v>27712</v>
      </c>
      <c r="E13393" s="362">
        <v>32</v>
      </c>
      <c r="F13393" s="364">
        <v>14454073</v>
      </c>
      <c r="G13393" s="363">
        <v>27144540730</v>
      </c>
      <c r="H13393" s="365">
        <v>22608</v>
      </c>
      <c r="I13393" s="388">
        <v>23</v>
      </c>
      <c r="J13393" s="378">
        <v>11</v>
      </c>
      <c r="K13393" s="381">
        <v>1961</v>
      </c>
      <c r="L13393" s="369">
        <f t="shared" ca="1" si="209"/>
        <v>62</v>
      </c>
      <c r="M13393" s="299" t="s">
        <v>17470</v>
      </c>
      <c r="N13393" s="10" t="s">
        <v>28854</v>
      </c>
      <c r="O13393" s="389" t="s">
        <v>32667</v>
      </c>
      <c r="P13393" s="386" t="s">
        <v>177</v>
      </c>
    </row>
    <row r="13394" spans="1:16" s="8" customFormat="1" ht="15" customHeight="1" x14ac:dyDescent="0.25">
      <c r="A13394" s="362" t="s">
        <v>252</v>
      </c>
      <c r="B13394" s="362" t="s">
        <v>22116</v>
      </c>
      <c r="C13394" s="340" t="s">
        <v>27711</v>
      </c>
      <c r="D13394" s="362" t="s">
        <v>27710</v>
      </c>
      <c r="E13394" s="362">
        <v>31</v>
      </c>
      <c r="F13394" s="364">
        <v>29020266</v>
      </c>
      <c r="G13394" s="363">
        <v>27290202669</v>
      </c>
      <c r="H13394" s="365">
        <v>29926</v>
      </c>
      <c r="I13394" s="388">
        <v>6</v>
      </c>
      <c r="J13394" s="378">
        <v>12</v>
      </c>
      <c r="K13394" s="381">
        <v>1981</v>
      </c>
      <c r="L13394" s="369">
        <f t="shared" ca="1" si="209"/>
        <v>42</v>
      </c>
      <c r="M13394" s="299" t="s">
        <v>17337</v>
      </c>
      <c r="N13394" s="10" t="s">
        <v>28854</v>
      </c>
      <c r="O13394" s="389" t="s">
        <v>30828</v>
      </c>
      <c r="P13394" s="386" t="s">
        <v>177</v>
      </c>
    </row>
    <row r="13395" spans="1:16" s="8" customFormat="1" ht="15" customHeight="1" x14ac:dyDescent="0.25">
      <c r="A13395" s="362" t="s">
        <v>27</v>
      </c>
      <c r="B13395" s="362" t="s">
        <v>22116</v>
      </c>
      <c r="C13395" s="340" t="s">
        <v>27709</v>
      </c>
      <c r="D13395" s="362" t="s">
        <v>27708</v>
      </c>
      <c r="E13395" s="362">
        <v>34</v>
      </c>
      <c r="F13395" s="364">
        <v>34691552</v>
      </c>
      <c r="G13395" s="363">
        <v>27346915523</v>
      </c>
      <c r="H13395" s="365">
        <v>29762</v>
      </c>
      <c r="I13395" s="388">
        <v>25</v>
      </c>
      <c r="J13395" s="378">
        <v>6</v>
      </c>
      <c r="K13395" s="381">
        <v>1981</v>
      </c>
      <c r="L13395" s="369">
        <f t="shared" ca="1" si="209"/>
        <v>42</v>
      </c>
      <c r="M13395" s="299" t="s">
        <v>17337</v>
      </c>
      <c r="N13395" s="10" t="s">
        <v>28854</v>
      </c>
      <c r="O13395" s="389" t="s">
        <v>36004</v>
      </c>
      <c r="P13395" s="386">
        <v>41192</v>
      </c>
    </row>
    <row r="13396" spans="1:16" s="8" customFormat="1" ht="15" customHeight="1" x14ac:dyDescent="0.25">
      <c r="A13396" s="362" t="s">
        <v>161</v>
      </c>
      <c r="B13396" s="362" t="s">
        <v>22116</v>
      </c>
      <c r="C13396" s="340" t="s">
        <v>27707</v>
      </c>
      <c r="D13396" s="362" t="s">
        <v>27706</v>
      </c>
      <c r="E13396" s="362">
        <v>13</v>
      </c>
      <c r="F13396" s="364">
        <v>26944792</v>
      </c>
      <c r="G13396" s="363">
        <v>27269447929</v>
      </c>
      <c r="H13396" s="365">
        <v>28909</v>
      </c>
      <c r="I13396" s="388">
        <v>23</v>
      </c>
      <c r="J13396" s="378">
        <v>2</v>
      </c>
      <c r="K13396" s="381">
        <v>1979</v>
      </c>
      <c r="L13396" s="369">
        <f t="shared" ca="1" si="209"/>
        <v>45</v>
      </c>
      <c r="M13396" s="299" t="s">
        <v>17337</v>
      </c>
      <c r="N13396" s="10" t="s">
        <v>28854</v>
      </c>
      <c r="O13396" s="389" t="s">
        <v>30774</v>
      </c>
      <c r="P13396" s="386">
        <v>42184</v>
      </c>
    </row>
    <row r="13397" spans="1:16" s="8" customFormat="1" ht="15" customHeight="1" x14ac:dyDescent="0.25">
      <c r="A13397" s="362" t="s">
        <v>46</v>
      </c>
      <c r="B13397" s="362" t="s">
        <v>22116</v>
      </c>
      <c r="C13397" s="340" t="s">
        <v>27705</v>
      </c>
      <c r="D13397" s="362" t="s">
        <v>27704</v>
      </c>
      <c r="E13397" s="362" t="s">
        <v>33</v>
      </c>
      <c r="F13397" s="364">
        <v>33402712</v>
      </c>
      <c r="G13397" s="363">
        <v>27334027126</v>
      </c>
      <c r="H13397" s="365">
        <v>32185</v>
      </c>
      <c r="I13397" s="388">
        <v>12</v>
      </c>
      <c r="J13397" s="378">
        <v>2</v>
      </c>
      <c r="K13397" s="381">
        <v>1988</v>
      </c>
      <c r="L13397" s="369">
        <f t="shared" ca="1" si="209"/>
        <v>36</v>
      </c>
      <c r="M13397" s="299" t="s">
        <v>17337</v>
      </c>
      <c r="N13397" s="10" t="s">
        <v>28854</v>
      </c>
      <c r="O13397" s="389" t="s">
        <v>177</v>
      </c>
      <c r="P13397" s="386" t="s">
        <v>177</v>
      </c>
    </row>
    <row r="13398" spans="1:16" s="8" customFormat="1" ht="15" customHeight="1" x14ac:dyDescent="0.25">
      <c r="A13398" s="362" t="s">
        <v>27</v>
      </c>
      <c r="B13398" s="362" t="s">
        <v>22116</v>
      </c>
      <c r="C13398" s="340" t="s">
        <v>27703</v>
      </c>
      <c r="D13398" s="362" t="s">
        <v>27702</v>
      </c>
      <c r="E13398" s="362">
        <v>33</v>
      </c>
      <c r="F13398" s="364">
        <v>30182613</v>
      </c>
      <c r="G13398" s="363">
        <v>27301826139</v>
      </c>
      <c r="H13398" s="365">
        <v>30403</v>
      </c>
      <c r="I13398" s="388">
        <v>28</v>
      </c>
      <c r="J13398" s="378">
        <v>3</v>
      </c>
      <c r="K13398" s="381">
        <v>1983</v>
      </c>
      <c r="L13398" s="369">
        <f t="shared" ca="1" si="209"/>
        <v>41</v>
      </c>
      <c r="M13398" s="299" t="s">
        <v>17337</v>
      </c>
      <c r="N13398" s="10" t="s">
        <v>28854</v>
      </c>
      <c r="O13398" s="389" t="s">
        <v>29326</v>
      </c>
      <c r="P13398" s="386">
        <v>43414</v>
      </c>
    </row>
    <row r="13399" spans="1:16" s="8" customFormat="1" ht="15" customHeight="1" x14ac:dyDescent="0.25">
      <c r="A13399" s="362" t="s">
        <v>27</v>
      </c>
      <c r="B13399" s="362" t="s">
        <v>22116</v>
      </c>
      <c r="C13399" s="340" t="s">
        <v>39445</v>
      </c>
      <c r="D13399" s="362" t="s">
        <v>39508</v>
      </c>
      <c r="E13399" s="362">
        <v>32</v>
      </c>
      <c r="F13399" s="364">
        <v>25390716</v>
      </c>
      <c r="G13399" s="363">
        <v>27253907164</v>
      </c>
      <c r="H13399" s="365">
        <v>27993</v>
      </c>
      <c r="I13399" s="388">
        <v>21</v>
      </c>
      <c r="J13399" s="378">
        <v>8</v>
      </c>
      <c r="K13399" s="381">
        <v>1976</v>
      </c>
      <c r="L13399" s="369">
        <f t="shared" ca="1" si="209"/>
        <v>47</v>
      </c>
      <c r="M13399" s="299" t="s">
        <v>17337</v>
      </c>
      <c r="N13399" s="10" t="s">
        <v>28854</v>
      </c>
      <c r="O13399" s="389" t="s">
        <v>39542</v>
      </c>
      <c r="P13399" s="386">
        <v>44601</v>
      </c>
    </row>
    <row r="13400" spans="1:16" s="8" customFormat="1" ht="15" customHeight="1" x14ac:dyDescent="0.25">
      <c r="A13400" s="362" t="s">
        <v>59</v>
      </c>
      <c r="B13400" s="362" t="s">
        <v>22116</v>
      </c>
      <c r="C13400" s="340" t="s">
        <v>27701</v>
      </c>
      <c r="D13400" s="362" t="s">
        <v>27700</v>
      </c>
      <c r="E13400" s="362">
        <v>33</v>
      </c>
      <c r="F13400" s="364">
        <v>32622415</v>
      </c>
      <c r="G13400" s="363">
        <v>23326224154</v>
      </c>
      <c r="H13400" s="365">
        <v>31764</v>
      </c>
      <c r="I13400" s="388">
        <v>18</v>
      </c>
      <c r="J13400" s="378">
        <v>12</v>
      </c>
      <c r="K13400" s="381">
        <v>1986</v>
      </c>
      <c r="L13400" s="369">
        <f t="shared" ca="1" si="209"/>
        <v>37</v>
      </c>
      <c r="M13400" s="299" t="s">
        <v>17337</v>
      </c>
      <c r="N13400" s="10" t="s">
        <v>28854</v>
      </c>
      <c r="O13400" s="389" t="s">
        <v>30763</v>
      </c>
      <c r="P13400" s="386">
        <v>35192</v>
      </c>
    </row>
    <row r="13401" spans="1:16" s="8" customFormat="1" ht="15" customHeight="1" x14ac:dyDescent="0.25">
      <c r="A13401" s="362" t="s">
        <v>161</v>
      </c>
      <c r="B13401" s="362" t="s">
        <v>22116</v>
      </c>
      <c r="C13401" s="340" t="s">
        <v>27699</v>
      </c>
      <c r="D13401" s="362" t="s">
        <v>27698</v>
      </c>
      <c r="E13401" s="362">
        <v>33</v>
      </c>
      <c r="F13401" s="364">
        <v>48265746</v>
      </c>
      <c r="G13401" s="363" t="str">
        <f>27&amp;F13401&amp;5</f>
        <v>27482657465</v>
      </c>
      <c r="H13401" s="365">
        <v>39311</v>
      </c>
      <c r="I13401" s="388">
        <v>17</v>
      </c>
      <c r="J13401" s="378">
        <v>8</v>
      </c>
      <c r="K13401" s="381">
        <v>2007</v>
      </c>
      <c r="L13401" s="369">
        <f t="shared" ca="1" si="209"/>
        <v>16</v>
      </c>
      <c r="M13401" s="299" t="s">
        <v>40554</v>
      </c>
      <c r="N13401" s="10" t="s">
        <v>28854</v>
      </c>
      <c r="O13401" s="389" t="s">
        <v>29361</v>
      </c>
      <c r="P13401" s="386">
        <v>43834</v>
      </c>
    </row>
    <row r="13402" spans="1:16" s="8" customFormat="1" ht="15" customHeight="1" x14ac:dyDescent="0.25">
      <c r="A13402" s="362">
        <v>32</v>
      </c>
      <c r="B13402" s="362" t="s">
        <v>22116</v>
      </c>
      <c r="C13402" s="340" t="s">
        <v>31286</v>
      </c>
      <c r="D13402" s="362" t="s">
        <v>31312</v>
      </c>
      <c r="E13402" s="362">
        <v>34</v>
      </c>
      <c r="F13402" s="364">
        <v>21895313</v>
      </c>
      <c r="G13402" s="363">
        <v>27218953137</v>
      </c>
      <c r="H13402" s="365">
        <v>26052</v>
      </c>
      <c r="I13402" s="388">
        <v>29</v>
      </c>
      <c r="J13402" s="378">
        <v>4</v>
      </c>
      <c r="K13402" s="381">
        <v>1971</v>
      </c>
      <c r="L13402" s="369">
        <f t="shared" ca="1" si="209"/>
        <v>52</v>
      </c>
      <c r="M13402" s="299" t="s">
        <v>17337</v>
      </c>
      <c r="N13402" s="10" t="s">
        <v>28854</v>
      </c>
      <c r="O13402" s="389" t="s">
        <v>31211</v>
      </c>
      <c r="P13402" s="386">
        <v>44154</v>
      </c>
    </row>
    <row r="13403" spans="1:16" s="8" customFormat="1" ht="15" customHeight="1" x14ac:dyDescent="0.25">
      <c r="A13403" s="362" t="s">
        <v>27</v>
      </c>
      <c r="B13403" s="362" t="s">
        <v>22116</v>
      </c>
      <c r="C13403" s="340" t="s">
        <v>27697</v>
      </c>
      <c r="D13403" s="362" t="s">
        <v>27696</v>
      </c>
      <c r="E13403" s="362">
        <v>33</v>
      </c>
      <c r="F13403" s="364">
        <v>30407738</v>
      </c>
      <c r="G13403" s="363">
        <v>27304077382</v>
      </c>
      <c r="H13403" s="365">
        <v>30515</v>
      </c>
      <c r="I13403" s="388">
        <v>18</v>
      </c>
      <c r="J13403" s="378">
        <v>7</v>
      </c>
      <c r="K13403" s="381">
        <v>1983</v>
      </c>
      <c r="L13403" s="369">
        <f t="shared" ca="1" si="209"/>
        <v>40</v>
      </c>
      <c r="M13403" s="299" t="s">
        <v>17337</v>
      </c>
      <c r="N13403" s="10" t="s">
        <v>28854</v>
      </c>
      <c r="O13403" s="389" t="s">
        <v>177</v>
      </c>
      <c r="P13403" s="386" t="s">
        <v>177</v>
      </c>
    </row>
    <row r="13404" spans="1:16" s="8" customFormat="1" ht="15" customHeight="1" x14ac:dyDescent="0.25">
      <c r="A13404" s="362" t="s">
        <v>59</v>
      </c>
      <c r="B13404" s="362" t="s">
        <v>22116</v>
      </c>
      <c r="C13404" s="340" t="s">
        <v>27695</v>
      </c>
      <c r="D13404" s="362" t="s">
        <v>27694</v>
      </c>
      <c r="E13404" s="362">
        <v>33</v>
      </c>
      <c r="F13404" s="364">
        <v>23862029</v>
      </c>
      <c r="G13404" s="363">
        <v>27238620290</v>
      </c>
      <c r="H13404" s="365">
        <v>27067</v>
      </c>
      <c r="I13404" s="388">
        <v>7</v>
      </c>
      <c r="J13404" s="378">
        <v>2</v>
      </c>
      <c r="K13404" s="381">
        <v>1974</v>
      </c>
      <c r="L13404" s="369">
        <f t="shared" ca="1" si="209"/>
        <v>50</v>
      </c>
      <c r="M13404" s="299" t="s">
        <v>17337</v>
      </c>
      <c r="N13404" s="10" t="s">
        <v>28854</v>
      </c>
      <c r="O13404" s="389" t="s">
        <v>29320</v>
      </c>
      <c r="P13404" s="386">
        <v>35182</v>
      </c>
    </row>
    <row r="13405" spans="1:16" s="8" customFormat="1" ht="15" customHeight="1" x14ac:dyDescent="0.25">
      <c r="A13405" s="362" t="s">
        <v>27</v>
      </c>
      <c r="B13405" s="362" t="s">
        <v>22116</v>
      </c>
      <c r="C13405" s="340" t="s">
        <v>27693</v>
      </c>
      <c r="D13405" s="362" t="s">
        <v>27692</v>
      </c>
      <c r="E13405" s="362">
        <v>32</v>
      </c>
      <c r="F13405" s="364">
        <v>23010211</v>
      </c>
      <c r="G13405" s="363">
        <v>27230102118</v>
      </c>
      <c r="H13405" s="365">
        <v>30110</v>
      </c>
      <c r="I13405" s="388">
        <v>8</v>
      </c>
      <c r="J13405" s="378">
        <v>6</v>
      </c>
      <c r="K13405" s="381">
        <v>1982</v>
      </c>
      <c r="L13405" s="369">
        <f t="shared" ca="1" si="209"/>
        <v>41</v>
      </c>
      <c r="M13405" s="299" t="s">
        <v>17337</v>
      </c>
      <c r="N13405" s="10" t="s">
        <v>28854</v>
      </c>
      <c r="O13405" s="389" t="s">
        <v>30790</v>
      </c>
      <c r="P13405" s="386" t="s">
        <v>177</v>
      </c>
    </row>
    <row r="13406" spans="1:16" s="8" customFormat="1" ht="15" customHeight="1" x14ac:dyDescent="0.25">
      <c r="A13406" s="362">
        <v>11</v>
      </c>
      <c r="B13406" s="362" t="s">
        <v>22116</v>
      </c>
      <c r="C13406" s="340" t="s">
        <v>27691</v>
      </c>
      <c r="D13406" s="362" t="s">
        <v>27690</v>
      </c>
      <c r="E13406" s="362">
        <v>32</v>
      </c>
      <c r="F13406" s="364">
        <v>21884496</v>
      </c>
      <c r="G13406" s="363">
        <v>27218844966</v>
      </c>
      <c r="H13406" s="365">
        <v>26169</v>
      </c>
      <c r="I13406" s="388">
        <v>24</v>
      </c>
      <c r="J13406" s="378">
        <v>8</v>
      </c>
      <c r="K13406" s="381">
        <v>1971</v>
      </c>
      <c r="L13406" s="369">
        <f t="shared" ca="1" si="209"/>
        <v>52</v>
      </c>
      <c r="M13406" s="299" t="s">
        <v>17470</v>
      </c>
      <c r="N13406" s="10" t="s">
        <v>28854</v>
      </c>
      <c r="O13406" s="389" t="s">
        <v>30789</v>
      </c>
      <c r="P13406" s="386">
        <v>41850</v>
      </c>
    </row>
    <row r="13407" spans="1:16" s="8" customFormat="1" ht="15" customHeight="1" x14ac:dyDescent="0.25">
      <c r="A13407" s="362">
        <v>10</v>
      </c>
      <c r="B13407" s="362" t="s">
        <v>22116</v>
      </c>
      <c r="C13407" s="340" t="s">
        <v>27689</v>
      </c>
      <c r="D13407" s="362" t="s">
        <v>27688</v>
      </c>
      <c r="E13407" s="362">
        <v>30</v>
      </c>
      <c r="F13407" s="364">
        <v>31241469</v>
      </c>
      <c r="G13407" s="363">
        <v>23312414694</v>
      </c>
      <c r="H13407" s="365">
        <v>30997</v>
      </c>
      <c r="I13407" s="388">
        <v>11</v>
      </c>
      <c r="J13407" s="378">
        <v>11</v>
      </c>
      <c r="K13407" s="381">
        <v>1984</v>
      </c>
      <c r="L13407" s="369">
        <f t="shared" ca="1" si="209"/>
        <v>39</v>
      </c>
      <c r="M13407" s="299" t="s">
        <v>17337</v>
      </c>
      <c r="N13407" s="10" t="s">
        <v>28854</v>
      </c>
      <c r="O13407" s="389" t="s">
        <v>29328</v>
      </c>
      <c r="P13407" s="386">
        <v>42525</v>
      </c>
    </row>
    <row r="13408" spans="1:16" s="8" customFormat="1" ht="15" customHeight="1" x14ac:dyDescent="0.25">
      <c r="A13408" s="362">
        <v>11</v>
      </c>
      <c r="B13408" s="362" t="s">
        <v>22116</v>
      </c>
      <c r="C13408" s="340" t="s">
        <v>27687</v>
      </c>
      <c r="D13408" s="362" t="s">
        <v>27686</v>
      </c>
      <c r="E13408" s="362">
        <v>12</v>
      </c>
      <c r="F13408" s="364">
        <v>50553664</v>
      </c>
      <c r="G13408" s="363">
        <v>23505536649</v>
      </c>
      <c r="H13408" s="365">
        <v>40440</v>
      </c>
      <c r="I13408" s="388">
        <v>19</v>
      </c>
      <c r="J13408" s="378">
        <v>9</v>
      </c>
      <c r="K13408" s="381">
        <v>2010</v>
      </c>
      <c r="L13408" s="369">
        <f t="shared" ca="1" si="209"/>
        <v>13</v>
      </c>
      <c r="M13408" s="299" t="s">
        <v>40554</v>
      </c>
      <c r="N13408" s="10" t="s">
        <v>40415</v>
      </c>
      <c r="O13408" s="389" t="s">
        <v>29349</v>
      </c>
      <c r="P13408" s="386">
        <v>44045</v>
      </c>
    </row>
    <row r="13409" spans="1:16" s="8" customFormat="1" ht="15" customHeight="1" x14ac:dyDescent="0.25">
      <c r="A13409" s="362" t="s">
        <v>27</v>
      </c>
      <c r="B13409" s="362" t="s">
        <v>22116</v>
      </c>
      <c r="C13409" s="340" t="s">
        <v>27685</v>
      </c>
      <c r="D13409" s="362" t="s">
        <v>27684</v>
      </c>
      <c r="E13409" s="362" t="s">
        <v>33</v>
      </c>
      <c r="F13409" s="364">
        <v>33409145</v>
      </c>
      <c r="G13409" s="363">
        <v>27334091452</v>
      </c>
      <c r="H13409" s="365">
        <v>32089</v>
      </c>
      <c r="I13409" s="388">
        <v>8</v>
      </c>
      <c r="J13409" s="378">
        <v>11</v>
      </c>
      <c r="K13409" s="381">
        <v>1987</v>
      </c>
      <c r="L13409" s="369">
        <f t="shared" ca="1" si="209"/>
        <v>36</v>
      </c>
      <c r="M13409" s="299" t="s">
        <v>17337</v>
      </c>
      <c r="N13409" s="10" t="s">
        <v>28854</v>
      </c>
      <c r="O13409" s="389" t="s">
        <v>177</v>
      </c>
      <c r="P13409" s="386" t="s">
        <v>177</v>
      </c>
    </row>
    <row r="13410" spans="1:16" s="8" customFormat="1" ht="15" customHeight="1" x14ac:dyDescent="0.25">
      <c r="A13410" s="362">
        <v>17</v>
      </c>
      <c r="B13410" s="362" t="s">
        <v>22116</v>
      </c>
      <c r="C13410" s="340" t="s">
        <v>27683</v>
      </c>
      <c r="D13410" s="362" t="s">
        <v>27682</v>
      </c>
      <c r="E13410" s="362">
        <v>31</v>
      </c>
      <c r="F13410" s="364">
        <v>30559937</v>
      </c>
      <c r="G13410" s="363">
        <v>27305599374</v>
      </c>
      <c r="H13410" s="365">
        <v>30766</v>
      </c>
      <c r="I13410" s="388">
        <v>25</v>
      </c>
      <c r="J13410" s="378">
        <v>3</v>
      </c>
      <c r="K13410" s="381">
        <v>1984</v>
      </c>
      <c r="L13410" s="369">
        <f t="shared" ca="1" si="209"/>
        <v>40</v>
      </c>
      <c r="M13410" s="299" t="s">
        <v>17337</v>
      </c>
      <c r="N13410" s="10" t="s">
        <v>28854</v>
      </c>
      <c r="O13410" s="389" t="s">
        <v>29324</v>
      </c>
      <c r="P13410" s="386">
        <v>42912</v>
      </c>
    </row>
    <row r="13411" spans="1:16" s="8" customFormat="1" ht="15" customHeight="1" x14ac:dyDescent="0.25">
      <c r="A13411" s="362" t="s">
        <v>972</v>
      </c>
      <c r="B13411" s="362" t="s">
        <v>22116</v>
      </c>
      <c r="C13411" s="340" t="s">
        <v>40117</v>
      </c>
      <c r="D13411" s="362" t="s">
        <v>40134</v>
      </c>
      <c r="E13411" s="362">
        <v>31</v>
      </c>
      <c r="F13411" s="364">
        <v>38535225</v>
      </c>
      <c r="G13411" s="363">
        <v>27385352250</v>
      </c>
      <c r="H13411" s="365">
        <v>34695</v>
      </c>
      <c r="I13411" s="388">
        <v>27</v>
      </c>
      <c r="J13411" s="378">
        <v>12</v>
      </c>
      <c r="K13411" s="381">
        <v>1994</v>
      </c>
      <c r="L13411" s="369">
        <f t="shared" ca="1" si="209"/>
        <v>29</v>
      </c>
      <c r="M13411" s="299" t="s">
        <v>17337</v>
      </c>
      <c r="N13411" s="10" t="s">
        <v>28854</v>
      </c>
      <c r="O13411" s="389" t="s">
        <v>40072</v>
      </c>
      <c r="P13411" s="386" t="s">
        <v>40140</v>
      </c>
    </row>
    <row r="13412" spans="1:16" s="8" customFormat="1" ht="15" customHeight="1" x14ac:dyDescent="0.25">
      <c r="A13412" s="362" t="s">
        <v>27</v>
      </c>
      <c r="B13412" s="362" t="s">
        <v>22116</v>
      </c>
      <c r="C13412" s="340" t="s">
        <v>27681</v>
      </c>
      <c r="D13412" s="362" t="s">
        <v>27680</v>
      </c>
      <c r="E13412" s="362">
        <v>31</v>
      </c>
      <c r="F13412" s="364">
        <v>38293021</v>
      </c>
      <c r="G13412" s="363">
        <v>27382930210</v>
      </c>
      <c r="H13412" s="365">
        <v>34440</v>
      </c>
      <c r="I13412" s="388">
        <v>16</v>
      </c>
      <c r="J13412" s="378">
        <v>4</v>
      </c>
      <c r="K13412" s="381">
        <v>1994</v>
      </c>
      <c r="L13412" s="369">
        <f t="shared" ca="1" si="209"/>
        <v>30</v>
      </c>
      <c r="M13412" s="299" t="s">
        <v>17337</v>
      </c>
      <c r="N13412" s="10" t="s">
        <v>28854</v>
      </c>
      <c r="O13412" s="389" t="s">
        <v>30752</v>
      </c>
      <c r="P13412" s="386" t="s">
        <v>177</v>
      </c>
    </row>
    <row r="13413" spans="1:16" s="8" customFormat="1" ht="15" customHeight="1" x14ac:dyDescent="0.25">
      <c r="A13413" s="362" t="s">
        <v>27</v>
      </c>
      <c r="B13413" s="362" t="s">
        <v>22116</v>
      </c>
      <c r="C13413" s="340" t="s">
        <v>27679</v>
      </c>
      <c r="D13413" s="362" t="s">
        <v>27678</v>
      </c>
      <c r="E13413" s="362">
        <v>32</v>
      </c>
      <c r="F13413" s="364">
        <v>22364304</v>
      </c>
      <c r="G13413" s="363">
        <v>27223643049</v>
      </c>
      <c r="H13413" s="365">
        <v>26192</v>
      </c>
      <c r="I13413" s="388">
        <v>16</v>
      </c>
      <c r="J13413" s="378">
        <v>9</v>
      </c>
      <c r="K13413" s="381">
        <v>1971</v>
      </c>
      <c r="L13413" s="369">
        <f t="shared" ca="1" si="209"/>
        <v>52</v>
      </c>
      <c r="M13413" s="299" t="s">
        <v>17337</v>
      </c>
      <c r="N13413" s="10" t="s">
        <v>28854</v>
      </c>
      <c r="O13413" s="389" t="s">
        <v>177</v>
      </c>
      <c r="P13413" s="386" t="s">
        <v>177</v>
      </c>
    </row>
    <row r="13414" spans="1:16" s="8" customFormat="1" ht="15" customHeight="1" x14ac:dyDescent="0.25">
      <c r="A13414" s="362">
        <v>11</v>
      </c>
      <c r="B13414" s="362" t="s">
        <v>22116</v>
      </c>
      <c r="C13414" s="340" t="s">
        <v>27677</v>
      </c>
      <c r="D13414" s="362" t="s">
        <v>27676</v>
      </c>
      <c r="E13414" s="362">
        <v>33</v>
      </c>
      <c r="F13414" s="364">
        <v>4178405</v>
      </c>
      <c r="G13414" s="363">
        <v>27041784054</v>
      </c>
      <c r="H13414" s="365">
        <v>14947</v>
      </c>
      <c r="I13414" s="388">
        <v>2</v>
      </c>
      <c r="J13414" s="378">
        <v>12</v>
      </c>
      <c r="K13414" s="381">
        <v>1940</v>
      </c>
      <c r="L13414" s="369">
        <f t="shared" ca="1" si="209"/>
        <v>83</v>
      </c>
      <c r="M13414" s="299" t="s">
        <v>17470</v>
      </c>
      <c r="N13414" s="10" t="s">
        <v>28854</v>
      </c>
      <c r="O13414" s="389" t="s">
        <v>177</v>
      </c>
      <c r="P13414" s="386" t="s">
        <v>177</v>
      </c>
    </row>
    <row r="13415" spans="1:16" s="8" customFormat="1" ht="15" customHeight="1" x14ac:dyDescent="0.25">
      <c r="A13415" s="362" t="s">
        <v>27</v>
      </c>
      <c r="B13415" s="362" t="s">
        <v>22116</v>
      </c>
      <c r="C13415" s="340" t="s">
        <v>27675</v>
      </c>
      <c r="D13415" s="362" t="s">
        <v>27674</v>
      </c>
      <c r="E13415" s="362">
        <v>32</v>
      </c>
      <c r="F13415" s="364">
        <v>34434754</v>
      </c>
      <c r="G13415" s="363">
        <v>27344347544</v>
      </c>
      <c r="H13415" s="365">
        <v>32580</v>
      </c>
      <c r="I13415" s="388">
        <v>13</v>
      </c>
      <c r="J13415" s="378">
        <v>3</v>
      </c>
      <c r="K13415" s="381">
        <v>1989</v>
      </c>
      <c r="L13415" s="369">
        <f t="shared" ca="1" si="209"/>
        <v>35</v>
      </c>
      <c r="M13415" s="299" t="s">
        <v>17337</v>
      </c>
      <c r="N13415" s="10" t="s">
        <v>28854</v>
      </c>
      <c r="O13415" s="389" t="s">
        <v>35851</v>
      </c>
      <c r="P13415" s="386">
        <v>41775</v>
      </c>
    </row>
    <row r="13416" spans="1:16" s="8" customFormat="1" ht="15" customHeight="1" x14ac:dyDescent="0.25">
      <c r="A13416" s="362" t="s">
        <v>23</v>
      </c>
      <c r="B13416" s="362" t="s">
        <v>22116</v>
      </c>
      <c r="C13416" s="340" t="s">
        <v>27673</v>
      </c>
      <c r="D13416" s="362" t="s">
        <v>27672</v>
      </c>
      <c r="E13416" s="362">
        <v>30</v>
      </c>
      <c r="F13416" s="364">
        <v>25656699</v>
      </c>
      <c r="G13416" s="363">
        <v>27256566996</v>
      </c>
      <c r="H13416" s="365">
        <v>32580</v>
      </c>
      <c r="I13416" s="388">
        <v>13</v>
      </c>
      <c r="J13416" s="378">
        <v>3</v>
      </c>
      <c r="K13416" s="381">
        <v>1989</v>
      </c>
      <c r="L13416" s="369">
        <f t="shared" ca="1" si="209"/>
        <v>35</v>
      </c>
      <c r="M13416" s="299" t="s">
        <v>17337</v>
      </c>
      <c r="N13416" s="10" t="s">
        <v>28854</v>
      </c>
      <c r="O13416" s="389" t="s">
        <v>30765</v>
      </c>
      <c r="P13416" s="386">
        <v>40945</v>
      </c>
    </row>
    <row r="13417" spans="1:16" s="8" customFormat="1" ht="15" customHeight="1" x14ac:dyDescent="0.25">
      <c r="A13417" s="362" t="s">
        <v>59</v>
      </c>
      <c r="B13417" s="362" t="s">
        <v>22116</v>
      </c>
      <c r="C13417" s="340" t="s">
        <v>27671</v>
      </c>
      <c r="D13417" s="362" t="s">
        <v>27670</v>
      </c>
      <c r="E13417" s="362">
        <v>33</v>
      </c>
      <c r="F13417" s="364">
        <v>21686329</v>
      </c>
      <c r="G13417" s="363">
        <v>27216863297</v>
      </c>
      <c r="H13417" s="365">
        <v>25755</v>
      </c>
      <c r="I13417" s="388">
        <v>6</v>
      </c>
      <c r="J13417" s="378">
        <v>7</v>
      </c>
      <c r="K13417" s="381">
        <v>1970</v>
      </c>
      <c r="L13417" s="369">
        <f t="shared" ca="1" si="209"/>
        <v>53</v>
      </c>
      <c r="M13417" s="299" t="s">
        <v>17337</v>
      </c>
      <c r="N13417" s="10" t="s">
        <v>28854</v>
      </c>
      <c r="O13417" s="389" t="s">
        <v>29361</v>
      </c>
      <c r="P13417" s="386">
        <v>43427</v>
      </c>
    </row>
    <row r="13418" spans="1:16" s="8" customFormat="1" ht="15" customHeight="1" x14ac:dyDescent="0.25">
      <c r="A13418" s="362" t="s">
        <v>172</v>
      </c>
      <c r="B13418" s="362" t="s">
        <v>22116</v>
      </c>
      <c r="C13418" s="340" t="s">
        <v>39162</v>
      </c>
      <c r="D13418" s="362" t="s">
        <v>39164</v>
      </c>
      <c r="E13418" s="362">
        <v>30</v>
      </c>
      <c r="F13418" s="364">
        <v>33187111</v>
      </c>
      <c r="G13418" s="363">
        <v>27331871112</v>
      </c>
      <c r="H13418" s="365">
        <v>31995</v>
      </c>
      <c r="I13418" s="388">
        <v>6</v>
      </c>
      <c r="J13418" s="378">
        <v>8</v>
      </c>
      <c r="K13418" s="381">
        <v>1987</v>
      </c>
      <c r="L13418" s="369">
        <f t="shared" ca="1" si="209"/>
        <v>36</v>
      </c>
      <c r="M13418" s="299" t="s">
        <v>17337</v>
      </c>
      <c r="N13418" s="10" t="s">
        <v>28854</v>
      </c>
      <c r="O13418" s="389" t="s">
        <v>32454</v>
      </c>
      <c r="P13418" s="386">
        <v>44190</v>
      </c>
    </row>
    <row r="13419" spans="1:16" s="8" customFormat="1" ht="15" customHeight="1" x14ac:dyDescent="0.25">
      <c r="A13419" s="362" t="s">
        <v>59</v>
      </c>
      <c r="B13419" s="362" t="s">
        <v>22116</v>
      </c>
      <c r="C13419" s="340" t="s">
        <v>27669</v>
      </c>
      <c r="D13419" s="362" t="s">
        <v>27668</v>
      </c>
      <c r="E13419" s="362">
        <v>32</v>
      </c>
      <c r="F13419" s="364">
        <v>37703883</v>
      </c>
      <c r="G13419" s="363">
        <v>27377038830</v>
      </c>
      <c r="H13419" s="365" t="s">
        <v>177</v>
      </c>
      <c r="I13419" s="388"/>
      <c r="J13419" s="378"/>
      <c r="K13419" s="381"/>
      <c r="L13419" s="369" t="e">
        <f t="shared" ca="1" si="209"/>
        <v>#VALUE!</v>
      </c>
      <c r="M13419" s="299" t="s">
        <v>17337</v>
      </c>
      <c r="N13419" s="10" t="s">
        <v>28854</v>
      </c>
      <c r="O13419" s="389" t="s">
        <v>29322</v>
      </c>
      <c r="P13419" s="386">
        <v>43728</v>
      </c>
    </row>
    <row r="13420" spans="1:16" s="8" customFormat="1" ht="15" customHeight="1" x14ac:dyDescent="0.25">
      <c r="A13420" s="362" t="s">
        <v>193</v>
      </c>
      <c r="B13420" s="362" t="s">
        <v>22116</v>
      </c>
      <c r="C13420" s="340" t="s">
        <v>34989</v>
      </c>
      <c r="D13420" s="362" t="s">
        <v>34990</v>
      </c>
      <c r="E13420" s="362">
        <v>33</v>
      </c>
      <c r="F13420" s="364">
        <v>16881264</v>
      </c>
      <c r="G13420" s="363">
        <v>27168812642</v>
      </c>
      <c r="H13420" s="365">
        <v>23461</v>
      </c>
      <c r="I13420" s="388">
        <v>25</v>
      </c>
      <c r="J13420" s="378">
        <v>3</v>
      </c>
      <c r="K13420" s="381">
        <v>1964</v>
      </c>
      <c r="L13420" s="369">
        <f t="shared" ca="1" si="209"/>
        <v>60</v>
      </c>
      <c r="M13420" s="299" t="s">
        <v>17337</v>
      </c>
      <c r="N13420" s="10" t="s">
        <v>28854</v>
      </c>
      <c r="O13420" s="389" t="s">
        <v>35042</v>
      </c>
      <c r="P13420" s="386">
        <v>43923</v>
      </c>
    </row>
    <row r="13421" spans="1:16" s="8" customFormat="1" ht="15" customHeight="1" x14ac:dyDescent="0.25">
      <c r="A13421" s="362">
        <v>16</v>
      </c>
      <c r="B13421" s="362" t="s">
        <v>22116</v>
      </c>
      <c r="C13421" s="340" t="s">
        <v>27667</v>
      </c>
      <c r="D13421" s="362" t="s">
        <v>27666</v>
      </c>
      <c r="E13421" s="362">
        <v>30</v>
      </c>
      <c r="F13421" s="364">
        <v>30626778</v>
      </c>
      <c r="G13421" s="363">
        <v>27306267782</v>
      </c>
      <c r="H13421" s="365">
        <v>30846</v>
      </c>
      <c r="I13421" s="388">
        <v>13</v>
      </c>
      <c r="J13421" s="378">
        <v>6</v>
      </c>
      <c r="K13421" s="381">
        <v>1984</v>
      </c>
      <c r="L13421" s="369">
        <f t="shared" ca="1" si="209"/>
        <v>39</v>
      </c>
      <c r="M13421" s="299" t="s">
        <v>17337</v>
      </c>
      <c r="N13421" s="10" t="s">
        <v>28854</v>
      </c>
      <c r="O13421" s="389" t="s">
        <v>36021</v>
      </c>
      <c r="P13421" s="386">
        <v>41381</v>
      </c>
    </row>
    <row r="13422" spans="1:16" s="8" customFormat="1" ht="15" customHeight="1" x14ac:dyDescent="0.25">
      <c r="A13422" s="362" t="s">
        <v>99</v>
      </c>
      <c r="B13422" s="362" t="s">
        <v>22116</v>
      </c>
      <c r="C13422" s="340" t="s">
        <v>27665</v>
      </c>
      <c r="D13422" s="362" t="s">
        <v>27664</v>
      </c>
      <c r="E13422" s="362">
        <v>34</v>
      </c>
      <c r="F13422" s="364">
        <v>24559766</v>
      </c>
      <c r="G13422" s="363">
        <v>27245597660</v>
      </c>
      <c r="H13422" s="365">
        <v>27611</v>
      </c>
      <c r="I13422" s="388">
        <v>5</v>
      </c>
      <c r="J13422" s="378">
        <v>8</v>
      </c>
      <c r="K13422" s="381">
        <v>1975</v>
      </c>
      <c r="L13422" s="369">
        <f t="shared" ca="1" si="209"/>
        <v>48</v>
      </c>
      <c r="M13422" s="299" t="s">
        <v>17337</v>
      </c>
      <c r="N13422" s="10" t="s">
        <v>28854</v>
      </c>
      <c r="O13422" s="389" t="s">
        <v>30791</v>
      </c>
      <c r="P13422" s="386">
        <v>40910</v>
      </c>
    </row>
    <row r="13423" spans="1:16" s="8" customFormat="1" ht="15" customHeight="1" x14ac:dyDescent="0.25">
      <c r="A13423" s="362" t="s">
        <v>27</v>
      </c>
      <c r="B13423" s="362" t="s">
        <v>22116</v>
      </c>
      <c r="C13423" s="340" t="s">
        <v>27663</v>
      </c>
      <c r="D13423" s="362" t="s">
        <v>27662</v>
      </c>
      <c r="E13423" s="362">
        <v>33</v>
      </c>
      <c r="F13423" s="364">
        <v>13391015</v>
      </c>
      <c r="G13423" s="363">
        <v>27133910153</v>
      </c>
      <c r="H13423" s="365">
        <v>21573</v>
      </c>
      <c r="I13423" s="388">
        <v>23</v>
      </c>
      <c r="J13423" s="378">
        <v>1</v>
      </c>
      <c r="K13423" s="381">
        <v>1959</v>
      </c>
      <c r="L13423" s="369">
        <f t="shared" ca="1" si="209"/>
        <v>65</v>
      </c>
      <c r="M13423" s="299" t="s">
        <v>17470</v>
      </c>
      <c r="N13423" s="10" t="s">
        <v>28854</v>
      </c>
      <c r="O13423" s="389" t="s">
        <v>30781</v>
      </c>
      <c r="P13423" s="386">
        <v>42432</v>
      </c>
    </row>
    <row r="13424" spans="1:16" s="8" customFormat="1" ht="15" customHeight="1" x14ac:dyDescent="0.25">
      <c r="A13424" s="362" t="s">
        <v>59</v>
      </c>
      <c r="B13424" s="362" t="s">
        <v>22116</v>
      </c>
      <c r="C13424" s="340" t="s">
        <v>27661</v>
      </c>
      <c r="D13424" s="362" t="s">
        <v>27660</v>
      </c>
      <c r="E13424" s="362">
        <v>33</v>
      </c>
      <c r="F13424" s="364">
        <v>20172338</v>
      </c>
      <c r="G13424" s="363">
        <v>27201723383</v>
      </c>
      <c r="H13424" s="365">
        <v>24934</v>
      </c>
      <c r="I13424" s="388">
        <v>6</v>
      </c>
      <c r="J13424" s="378">
        <v>4</v>
      </c>
      <c r="K13424" s="381">
        <v>1968</v>
      </c>
      <c r="L13424" s="369">
        <f t="shared" ca="1" si="209"/>
        <v>56</v>
      </c>
      <c r="M13424" s="299" t="s">
        <v>17337</v>
      </c>
      <c r="N13424" s="10" t="s">
        <v>28854</v>
      </c>
      <c r="O13424" s="389" t="s">
        <v>30794</v>
      </c>
      <c r="P13424" s="386">
        <v>41329</v>
      </c>
    </row>
    <row r="13425" spans="1:16" s="8" customFormat="1" ht="15" customHeight="1" x14ac:dyDescent="0.25">
      <c r="A13425" s="362" t="s">
        <v>23</v>
      </c>
      <c r="B13425" s="362" t="s">
        <v>22116</v>
      </c>
      <c r="C13425" s="340" t="s">
        <v>27659</v>
      </c>
      <c r="D13425" s="362" t="s">
        <v>27658</v>
      </c>
      <c r="E13425" s="362">
        <v>30</v>
      </c>
      <c r="F13425" s="364">
        <v>29463080</v>
      </c>
      <c r="G13425" s="363">
        <v>27294630800</v>
      </c>
      <c r="H13425" s="365">
        <v>30152</v>
      </c>
      <c r="I13425" s="388">
        <v>20</v>
      </c>
      <c r="J13425" s="378">
        <v>7</v>
      </c>
      <c r="K13425" s="381">
        <v>1982</v>
      </c>
      <c r="L13425" s="369">
        <f t="shared" ca="1" si="209"/>
        <v>41</v>
      </c>
      <c r="M13425" s="299" t="s">
        <v>17337</v>
      </c>
      <c r="N13425" s="10" t="s">
        <v>28854</v>
      </c>
      <c r="O13425" s="389" t="s">
        <v>30742</v>
      </c>
      <c r="P13425" s="386">
        <v>40728</v>
      </c>
    </row>
    <row r="13426" spans="1:16" s="8" customFormat="1" ht="15" customHeight="1" x14ac:dyDescent="0.25">
      <c r="A13426" s="362" t="s">
        <v>27</v>
      </c>
      <c r="B13426" s="362" t="s">
        <v>22116</v>
      </c>
      <c r="C13426" s="340" t="s">
        <v>27657</v>
      </c>
      <c r="D13426" s="362" t="s">
        <v>27656</v>
      </c>
      <c r="E13426" s="362">
        <v>33</v>
      </c>
      <c r="F13426" s="364">
        <v>42993639</v>
      </c>
      <c r="G13426" s="363">
        <v>27429936395</v>
      </c>
      <c r="H13426" s="365">
        <v>36797</v>
      </c>
      <c r="I13426" s="388">
        <v>28</v>
      </c>
      <c r="J13426" s="378">
        <v>9</v>
      </c>
      <c r="K13426" s="381">
        <v>2000</v>
      </c>
      <c r="L13426" s="369">
        <f t="shared" ca="1" si="209"/>
        <v>23</v>
      </c>
      <c r="M13426" s="299" t="s">
        <v>17337</v>
      </c>
      <c r="N13426" s="10" t="s">
        <v>28854</v>
      </c>
      <c r="O13426" s="389" t="s">
        <v>36007</v>
      </c>
      <c r="P13426" s="386">
        <v>40490</v>
      </c>
    </row>
    <row r="13427" spans="1:16" s="8" customFormat="1" ht="15" customHeight="1" x14ac:dyDescent="0.25">
      <c r="A13427" s="362" t="s">
        <v>23</v>
      </c>
      <c r="B13427" s="362" t="s">
        <v>22116</v>
      </c>
      <c r="C13427" s="340" t="s">
        <v>27655</v>
      </c>
      <c r="D13427" s="362" t="s">
        <v>27654</v>
      </c>
      <c r="E13427" s="362">
        <v>30</v>
      </c>
      <c r="F13427" s="364">
        <v>29037400</v>
      </c>
      <c r="G13427" s="363">
        <v>27290374001</v>
      </c>
      <c r="H13427" s="365">
        <v>29912</v>
      </c>
      <c r="I13427" s="388">
        <v>22</v>
      </c>
      <c r="J13427" s="378">
        <v>11</v>
      </c>
      <c r="K13427" s="381">
        <v>1981</v>
      </c>
      <c r="L13427" s="369">
        <f t="shared" ca="1" si="209"/>
        <v>42</v>
      </c>
      <c r="M13427" s="299" t="s">
        <v>17337</v>
      </c>
      <c r="N13427" s="10" t="s">
        <v>28854</v>
      </c>
      <c r="O13427" s="389" t="s">
        <v>30775</v>
      </c>
      <c r="P13427" s="386">
        <v>41988</v>
      </c>
    </row>
    <row r="13428" spans="1:16" s="8" customFormat="1" ht="15" customHeight="1" x14ac:dyDescent="0.25">
      <c r="A13428" s="362" t="s">
        <v>27</v>
      </c>
      <c r="B13428" s="362" t="s">
        <v>22116</v>
      </c>
      <c r="C13428" s="340" t="s">
        <v>27653</v>
      </c>
      <c r="D13428" s="362" t="s">
        <v>27652</v>
      </c>
      <c r="E13428" s="362">
        <v>32</v>
      </c>
      <c r="F13428" s="364">
        <v>17303232</v>
      </c>
      <c r="G13428" s="363">
        <v>27173032329</v>
      </c>
      <c r="H13428" s="365">
        <v>23754</v>
      </c>
      <c r="I13428" s="388">
        <v>12</v>
      </c>
      <c r="J13428" s="378">
        <v>1</v>
      </c>
      <c r="K13428" s="381">
        <v>1965</v>
      </c>
      <c r="L13428" s="369">
        <f t="shared" ca="1" si="209"/>
        <v>59</v>
      </c>
      <c r="M13428" s="299" t="s">
        <v>17470</v>
      </c>
      <c r="N13428" s="10" t="s">
        <v>28854</v>
      </c>
      <c r="O13428" s="389" t="s">
        <v>31039</v>
      </c>
      <c r="P13428" s="386">
        <v>41969</v>
      </c>
    </row>
    <row r="13429" spans="1:16" s="8" customFormat="1" ht="15" customHeight="1" x14ac:dyDescent="0.25">
      <c r="A13429" s="362" t="s">
        <v>46</v>
      </c>
      <c r="B13429" s="362" t="s">
        <v>22116</v>
      </c>
      <c r="C13429" s="340" t="s">
        <v>27651</v>
      </c>
      <c r="D13429" s="362" t="s">
        <v>27650</v>
      </c>
      <c r="E13429" s="362">
        <v>33</v>
      </c>
      <c r="F13429" s="364">
        <v>30809709</v>
      </c>
      <c r="G13429" s="363">
        <v>27308097094</v>
      </c>
      <c r="H13429" s="365">
        <v>30713</v>
      </c>
      <c r="I13429" s="388">
        <v>1</v>
      </c>
      <c r="J13429" s="378">
        <v>2</v>
      </c>
      <c r="K13429" s="381">
        <v>1984</v>
      </c>
      <c r="L13429" s="369">
        <f t="shared" ca="1" si="209"/>
        <v>40</v>
      </c>
      <c r="M13429" s="299" t="s">
        <v>17337</v>
      </c>
      <c r="N13429" s="10" t="s">
        <v>28854</v>
      </c>
      <c r="O13429" s="389" t="s">
        <v>177</v>
      </c>
      <c r="P13429" s="386" t="s">
        <v>177</v>
      </c>
    </row>
    <row r="13430" spans="1:16" s="8" customFormat="1" ht="15" customHeight="1" x14ac:dyDescent="0.25">
      <c r="A13430" s="362" t="s">
        <v>27</v>
      </c>
      <c r="B13430" s="362" t="s">
        <v>22116</v>
      </c>
      <c r="C13430" s="340" t="s">
        <v>27649</v>
      </c>
      <c r="D13430" s="362" t="s">
        <v>27648</v>
      </c>
      <c r="E13430" s="362">
        <v>30</v>
      </c>
      <c r="F13430" s="364">
        <v>34229030</v>
      </c>
      <c r="G13430" s="363">
        <v>27342290308</v>
      </c>
      <c r="H13430" s="365">
        <v>32465</v>
      </c>
      <c r="I13430" s="388">
        <v>18</v>
      </c>
      <c r="J13430" s="378">
        <v>11</v>
      </c>
      <c r="K13430" s="381">
        <v>1988</v>
      </c>
      <c r="L13430" s="369">
        <f t="shared" ca="1" si="209"/>
        <v>35</v>
      </c>
      <c r="M13430" s="299" t="s">
        <v>17337</v>
      </c>
      <c r="N13430" s="10" t="s">
        <v>28854</v>
      </c>
      <c r="O13430" s="389" t="s">
        <v>35849</v>
      </c>
      <c r="P13430" s="386">
        <v>41546</v>
      </c>
    </row>
    <row r="13431" spans="1:16" s="8" customFormat="1" ht="15" customHeight="1" x14ac:dyDescent="0.25">
      <c r="A13431" s="362" t="s">
        <v>46</v>
      </c>
      <c r="B13431" s="362" t="s">
        <v>22116</v>
      </c>
      <c r="C13431" s="340" t="s">
        <v>27647</v>
      </c>
      <c r="D13431" s="362" t="s">
        <v>27646</v>
      </c>
      <c r="E13431" s="362">
        <v>31</v>
      </c>
      <c r="F13431" s="364">
        <v>42688953</v>
      </c>
      <c r="G13431" s="363">
        <v>27426889531</v>
      </c>
      <c r="H13431" s="365">
        <v>36698</v>
      </c>
      <c r="I13431" s="388">
        <v>21</v>
      </c>
      <c r="J13431" s="378">
        <v>6</v>
      </c>
      <c r="K13431" s="381">
        <v>2000</v>
      </c>
      <c r="L13431" s="369">
        <f t="shared" ca="1" si="209"/>
        <v>23</v>
      </c>
      <c r="M13431" s="299" t="s">
        <v>17337</v>
      </c>
      <c r="N13431" s="10" t="s">
        <v>28854</v>
      </c>
      <c r="O13431" s="389" t="s">
        <v>177</v>
      </c>
      <c r="P13431" s="386" t="s">
        <v>177</v>
      </c>
    </row>
    <row r="13432" spans="1:16" s="8" customFormat="1" ht="15" customHeight="1" x14ac:dyDescent="0.25">
      <c r="A13432" s="362" t="s">
        <v>46</v>
      </c>
      <c r="B13432" s="362" t="s">
        <v>22116</v>
      </c>
      <c r="C13432" s="340" t="s">
        <v>35497</v>
      </c>
      <c r="D13432" s="362" t="s">
        <v>35498</v>
      </c>
      <c r="E13432" s="362">
        <v>32</v>
      </c>
      <c r="F13432" s="364">
        <v>26070734</v>
      </c>
      <c r="G13432" s="363">
        <v>27260707340</v>
      </c>
      <c r="H13432" s="365">
        <v>28327</v>
      </c>
      <c r="I13432" s="388">
        <v>21</v>
      </c>
      <c r="J13432" s="378">
        <v>7</v>
      </c>
      <c r="K13432" s="381">
        <v>1977</v>
      </c>
      <c r="L13432" s="369">
        <f t="shared" ca="1" si="209"/>
        <v>46</v>
      </c>
      <c r="M13432" s="299" t="s">
        <v>17337</v>
      </c>
      <c r="N13432" s="10" t="s">
        <v>28854</v>
      </c>
      <c r="O13432" s="389" t="s">
        <v>35341</v>
      </c>
      <c r="P13432" s="386">
        <v>43475</v>
      </c>
    </row>
    <row r="13433" spans="1:16" s="8" customFormat="1" ht="15" customHeight="1" x14ac:dyDescent="0.25">
      <c r="A13433" s="362" t="s">
        <v>46</v>
      </c>
      <c r="B13433" s="362" t="s">
        <v>22116</v>
      </c>
      <c r="C13433" s="340" t="s">
        <v>35320</v>
      </c>
      <c r="D13433" s="362" t="s">
        <v>35321</v>
      </c>
      <c r="E13433" s="362">
        <v>34</v>
      </c>
      <c r="F13433" s="364">
        <v>43047231</v>
      </c>
      <c r="G13433" s="363">
        <v>27430472319</v>
      </c>
      <c r="H13433" s="365">
        <v>36910</v>
      </c>
      <c r="I13433" s="388">
        <v>19</v>
      </c>
      <c r="J13433" s="378">
        <v>1</v>
      </c>
      <c r="K13433" s="381">
        <v>2001</v>
      </c>
      <c r="L13433" s="369">
        <f t="shared" ca="1" si="209"/>
        <v>23</v>
      </c>
      <c r="M13433" s="299" t="s">
        <v>17337</v>
      </c>
      <c r="N13433" s="10" t="s">
        <v>28854</v>
      </c>
      <c r="O13433" s="389" t="s">
        <v>35341</v>
      </c>
      <c r="P13433" s="386">
        <v>44348</v>
      </c>
    </row>
    <row r="13434" spans="1:16" s="8" customFormat="1" ht="15" customHeight="1" x14ac:dyDescent="0.25">
      <c r="A13434" s="362" t="s">
        <v>27</v>
      </c>
      <c r="B13434" s="362" t="s">
        <v>22116</v>
      </c>
      <c r="C13434" s="340" t="s">
        <v>27645</v>
      </c>
      <c r="D13434" s="362" t="s">
        <v>27644</v>
      </c>
      <c r="E13434" s="362">
        <v>34</v>
      </c>
      <c r="F13434" s="364">
        <v>28421567</v>
      </c>
      <c r="G13434" s="363">
        <v>27284215678</v>
      </c>
      <c r="H13434" s="365">
        <v>29481</v>
      </c>
      <c r="I13434" s="388">
        <v>17</v>
      </c>
      <c r="J13434" s="378">
        <v>9</v>
      </c>
      <c r="K13434" s="381">
        <v>1980</v>
      </c>
      <c r="L13434" s="369">
        <f t="shared" ca="1" si="209"/>
        <v>43</v>
      </c>
      <c r="M13434" s="299" t="s">
        <v>17337</v>
      </c>
      <c r="N13434" s="10" t="s">
        <v>28854</v>
      </c>
      <c r="O13434" s="389" t="s">
        <v>36079</v>
      </c>
      <c r="P13434" s="386">
        <v>41387</v>
      </c>
    </row>
    <row r="13435" spans="1:16" s="8" customFormat="1" ht="15" customHeight="1" x14ac:dyDescent="0.25">
      <c r="A13435" s="362" t="s">
        <v>46</v>
      </c>
      <c r="B13435" s="362" t="s">
        <v>22116</v>
      </c>
      <c r="C13435" s="340" t="s">
        <v>27643</v>
      </c>
      <c r="D13435" s="362" t="s">
        <v>27642</v>
      </c>
      <c r="E13435" s="362">
        <v>33</v>
      </c>
      <c r="F13435" s="364">
        <v>26984081</v>
      </c>
      <c r="G13435" s="363">
        <v>27269840817</v>
      </c>
      <c r="H13435" s="365">
        <v>28781</v>
      </c>
      <c r="I13435" s="388">
        <v>18</v>
      </c>
      <c r="J13435" s="378">
        <v>10</v>
      </c>
      <c r="K13435" s="381">
        <v>1978</v>
      </c>
      <c r="L13435" s="369">
        <f t="shared" ca="1" si="209"/>
        <v>45</v>
      </c>
      <c r="M13435" s="299" t="s">
        <v>17337</v>
      </c>
      <c r="N13435" s="10" t="s">
        <v>28854</v>
      </c>
      <c r="O13435" s="389" t="s">
        <v>30753</v>
      </c>
      <c r="P13435" s="386">
        <v>40697</v>
      </c>
    </row>
    <row r="13436" spans="1:16" s="8" customFormat="1" ht="15" customHeight="1" x14ac:dyDescent="0.25">
      <c r="A13436" s="362" t="s">
        <v>27</v>
      </c>
      <c r="B13436" s="362" t="s">
        <v>22116</v>
      </c>
      <c r="C13436" s="340" t="s">
        <v>32306</v>
      </c>
      <c r="D13436" s="362" t="s">
        <v>32307</v>
      </c>
      <c r="E13436" s="362">
        <v>34</v>
      </c>
      <c r="F13436" s="364">
        <v>36688380</v>
      </c>
      <c r="G13436" s="363">
        <v>27366883806</v>
      </c>
      <c r="H13436" s="365">
        <v>33652</v>
      </c>
      <c r="I13436" s="388">
        <v>18</v>
      </c>
      <c r="J13436" s="378">
        <v>2</v>
      </c>
      <c r="K13436" s="381">
        <v>1992</v>
      </c>
      <c r="L13436" s="369">
        <f t="shared" ca="1" si="209"/>
        <v>32</v>
      </c>
      <c r="M13436" s="299" t="s">
        <v>17337</v>
      </c>
      <c r="N13436" s="10" t="s">
        <v>28854</v>
      </c>
      <c r="O13436" s="389" t="s">
        <v>31910</v>
      </c>
      <c r="P13436" s="386">
        <v>43843</v>
      </c>
    </row>
    <row r="13437" spans="1:16" s="8" customFormat="1" ht="15" customHeight="1" x14ac:dyDescent="0.25">
      <c r="A13437" s="362" t="s">
        <v>27</v>
      </c>
      <c r="B13437" s="362" t="s">
        <v>22116</v>
      </c>
      <c r="C13437" s="340" t="s">
        <v>37037</v>
      </c>
      <c r="D13437" s="362" t="s">
        <v>37038</v>
      </c>
      <c r="E13437" s="362">
        <v>33</v>
      </c>
      <c r="F13437" s="364">
        <v>43744907</v>
      </c>
      <c r="G13437" s="363">
        <v>23437449074</v>
      </c>
      <c r="H13437" s="365" t="s">
        <v>177</v>
      </c>
      <c r="I13437" s="388">
        <v>28</v>
      </c>
      <c r="J13437" s="378">
        <v>19</v>
      </c>
      <c r="K13437" s="381">
        <v>2001</v>
      </c>
      <c r="L13437" s="369" t="e">
        <f t="shared" ca="1" si="209"/>
        <v>#VALUE!</v>
      </c>
      <c r="M13437" s="299" t="s">
        <v>17337</v>
      </c>
      <c r="N13437" s="10" t="s">
        <v>28854</v>
      </c>
      <c r="O13437" s="389" t="s">
        <v>37043</v>
      </c>
      <c r="P13437" s="386">
        <v>44323</v>
      </c>
    </row>
    <row r="13438" spans="1:16" s="8" customFormat="1" ht="15" customHeight="1" x14ac:dyDescent="0.25">
      <c r="A13438" s="362" t="s">
        <v>27</v>
      </c>
      <c r="B13438" s="362" t="s">
        <v>22116</v>
      </c>
      <c r="C13438" s="340" t="s">
        <v>27641</v>
      </c>
      <c r="D13438" s="362" t="s">
        <v>27640</v>
      </c>
      <c r="E13438" s="362">
        <v>33</v>
      </c>
      <c r="F13438" s="364">
        <v>26398203</v>
      </c>
      <c r="G13438" s="363">
        <v>27263982032</v>
      </c>
      <c r="H13438" s="365">
        <v>28505</v>
      </c>
      <c r="I13438" s="388">
        <v>15</v>
      </c>
      <c r="J13438" s="378">
        <v>1</v>
      </c>
      <c r="K13438" s="381">
        <v>1978</v>
      </c>
      <c r="L13438" s="369">
        <f t="shared" ca="1" si="209"/>
        <v>46</v>
      </c>
      <c r="M13438" s="299" t="s">
        <v>17337</v>
      </c>
      <c r="N13438" s="10" t="s">
        <v>28854</v>
      </c>
      <c r="O13438" s="389" t="s">
        <v>177</v>
      </c>
      <c r="P13438" s="386" t="s">
        <v>177</v>
      </c>
    </row>
    <row r="13439" spans="1:16" s="8" customFormat="1" ht="15" customHeight="1" x14ac:dyDescent="0.25">
      <c r="A13439" s="362" t="s">
        <v>27</v>
      </c>
      <c r="B13439" s="362" t="s">
        <v>22116</v>
      </c>
      <c r="C13439" s="340" t="s">
        <v>27639</v>
      </c>
      <c r="D13439" s="362" t="s">
        <v>27638</v>
      </c>
      <c r="E13439" s="362">
        <v>35</v>
      </c>
      <c r="F13439" s="364">
        <v>5618760</v>
      </c>
      <c r="G13439" s="363">
        <v>27056187605</v>
      </c>
      <c r="H13439" s="365">
        <v>17183</v>
      </c>
      <c r="I13439" s="388">
        <v>16</v>
      </c>
      <c r="J13439" s="378">
        <v>1</v>
      </c>
      <c r="K13439" s="381">
        <v>1947</v>
      </c>
      <c r="L13439" s="369">
        <f t="shared" ca="1" si="209"/>
        <v>77</v>
      </c>
      <c r="M13439" s="299" t="s">
        <v>17470</v>
      </c>
      <c r="N13439" s="10" t="s">
        <v>28854</v>
      </c>
      <c r="O13439" s="389" t="s">
        <v>30778</v>
      </c>
      <c r="P13439" s="386">
        <v>40605</v>
      </c>
    </row>
    <row r="13440" spans="1:16" s="8" customFormat="1" ht="15" customHeight="1" x14ac:dyDescent="0.25">
      <c r="A13440" s="362" t="s">
        <v>27</v>
      </c>
      <c r="B13440" s="362" t="s">
        <v>22116</v>
      </c>
      <c r="C13440" s="340" t="s">
        <v>27637</v>
      </c>
      <c r="D13440" s="362" t="s">
        <v>27636</v>
      </c>
      <c r="E13440" s="362">
        <v>13</v>
      </c>
      <c r="F13440" s="364">
        <v>43241148</v>
      </c>
      <c r="G13440" s="363">
        <v>27432411481</v>
      </c>
      <c r="H13440" s="365">
        <v>36976</v>
      </c>
      <c r="I13440" s="388">
        <v>26</v>
      </c>
      <c r="J13440" s="378">
        <v>3</v>
      </c>
      <c r="K13440" s="381">
        <v>2001</v>
      </c>
      <c r="L13440" s="369">
        <f t="shared" ca="1" si="209"/>
        <v>23</v>
      </c>
      <c r="M13440" s="299" t="s">
        <v>17337</v>
      </c>
      <c r="N13440" s="10" t="s">
        <v>28854</v>
      </c>
      <c r="O13440" s="389" t="s">
        <v>30790</v>
      </c>
      <c r="P13440" s="386" t="s">
        <v>177</v>
      </c>
    </row>
    <row r="13441" spans="1:16" s="8" customFormat="1" ht="15" customHeight="1" x14ac:dyDescent="0.25">
      <c r="A13441" s="362" t="s">
        <v>27</v>
      </c>
      <c r="B13441" s="362" t="s">
        <v>22116</v>
      </c>
      <c r="C13441" s="340" t="s">
        <v>27635</v>
      </c>
      <c r="D13441" s="362" t="s">
        <v>27634</v>
      </c>
      <c r="E13441" s="362">
        <v>15</v>
      </c>
      <c r="F13441" s="364">
        <v>27940657</v>
      </c>
      <c r="G13441" s="363">
        <v>27279406570</v>
      </c>
      <c r="H13441" s="365">
        <v>29257</v>
      </c>
      <c r="I13441" s="388">
        <v>6</v>
      </c>
      <c r="J13441" s="378">
        <v>2</v>
      </c>
      <c r="K13441" s="381">
        <v>1980</v>
      </c>
      <c r="L13441" s="369">
        <f t="shared" ca="1" si="209"/>
        <v>44</v>
      </c>
      <c r="M13441" s="299" t="s">
        <v>17337</v>
      </c>
      <c r="N13441" s="10" t="s">
        <v>28854</v>
      </c>
      <c r="O13441" s="389" t="s">
        <v>30742</v>
      </c>
      <c r="P13441" s="386">
        <v>41295</v>
      </c>
    </row>
    <row r="13442" spans="1:16" s="8" customFormat="1" ht="15" customHeight="1" x14ac:dyDescent="0.25">
      <c r="A13442" s="362" t="s">
        <v>27</v>
      </c>
      <c r="B13442" s="362" t="s">
        <v>22116</v>
      </c>
      <c r="C13442" s="340" t="s">
        <v>27633</v>
      </c>
      <c r="D13442" s="362" t="s">
        <v>27632</v>
      </c>
      <c r="E13442" s="362">
        <v>33</v>
      </c>
      <c r="F13442" s="364">
        <v>40183624</v>
      </c>
      <c r="G13442" s="363">
        <v>27401836247</v>
      </c>
      <c r="H13442" s="365">
        <v>35509</v>
      </c>
      <c r="I13442" s="388">
        <v>20</v>
      </c>
      <c r="J13442" s="378">
        <v>3</v>
      </c>
      <c r="K13442" s="381">
        <v>1997</v>
      </c>
      <c r="L13442" s="369">
        <f t="shared" ref="L13442:L13505" ca="1" si="210">DATEDIF(H13442,TODAY(),"Y")</f>
        <v>27</v>
      </c>
      <c r="M13442" s="299" t="s">
        <v>17337</v>
      </c>
      <c r="N13442" s="10" t="s">
        <v>28854</v>
      </c>
      <c r="O13442" s="389" t="s">
        <v>30742</v>
      </c>
      <c r="P13442" s="386">
        <v>41158</v>
      </c>
    </row>
    <row r="13443" spans="1:16" s="8" customFormat="1" ht="15" customHeight="1" x14ac:dyDescent="0.25">
      <c r="A13443" s="362" t="s">
        <v>23</v>
      </c>
      <c r="B13443" s="362" t="s">
        <v>22116</v>
      </c>
      <c r="C13443" s="340" t="s">
        <v>27631</v>
      </c>
      <c r="D13443" s="362" t="s">
        <v>27630</v>
      </c>
      <c r="E13443" s="362">
        <v>34</v>
      </c>
      <c r="F13443" s="364">
        <v>33946570</v>
      </c>
      <c r="G13443" s="363">
        <v>27339465709</v>
      </c>
      <c r="H13443" s="365">
        <v>32535</v>
      </c>
      <c r="I13443" s="388">
        <v>27</v>
      </c>
      <c r="J13443" s="378">
        <v>1</v>
      </c>
      <c r="K13443" s="381">
        <v>1989</v>
      </c>
      <c r="L13443" s="369">
        <f t="shared" ca="1" si="210"/>
        <v>35</v>
      </c>
      <c r="M13443" s="299" t="s">
        <v>17337</v>
      </c>
      <c r="N13443" s="10" t="s">
        <v>28854</v>
      </c>
      <c r="O13443" s="389" t="s">
        <v>29362</v>
      </c>
      <c r="P13443" s="386">
        <v>41691</v>
      </c>
    </row>
    <row r="13444" spans="1:16" s="8" customFormat="1" ht="15" customHeight="1" x14ac:dyDescent="0.25">
      <c r="A13444" s="362" t="s">
        <v>59</v>
      </c>
      <c r="B13444" s="362" t="s">
        <v>22116</v>
      </c>
      <c r="C13444" s="340" t="s">
        <v>27629</v>
      </c>
      <c r="D13444" s="362" t="s">
        <v>27628</v>
      </c>
      <c r="E13444" s="362">
        <v>30</v>
      </c>
      <c r="F13444" s="364">
        <v>33620846</v>
      </c>
      <c r="G13444" s="363">
        <v>27336208462</v>
      </c>
      <c r="H13444" s="365">
        <v>32178</v>
      </c>
      <c r="I13444" s="388">
        <v>5</v>
      </c>
      <c r="J13444" s="378">
        <v>2</v>
      </c>
      <c r="K13444" s="381">
        <v>1988</v>
      </c>
      <c r="L13444" s="369">
        <f t="shared" ca="1" si="210"/>
        <v>36</v>
      </c>
      <c r="M13444" s="299" t="s">
        <v>17337</v>
      </c>
      <c r="N13444" s="10" t="s">
        <v>28854</v>
      </c>
      <c r="O13444" s="389" t="s">
        <v>36284</v>
      </c>
      <c r="P13444" s="386">
        <v>41409</v>
      </c>
    </row>
    <row r="13445" spans="1:16" s="8" customFormat="1" ht="15" customHeight="1" x14ac:dyDescent="0.25">
      <c r="A13445" s="362" t="s">
        <v>59</v>
      </c>
      <c r="B13445" s="362" t="s">
        <v>22116</v>
      </c>
      <c r="C13445" s="340" t="s">
        <v>27627</v>
      </c>
      <c r="D13445" s="362" t="s">
        <v>27626</v>
      </c>
      <c r="E13445" s="362" t="s">
        <v>45</v>
      </c>
      <c r="F13445" s="364"/>
      <c r="G13445" s="363"/>
      <c r="H13445" s="365" t="s">
        <v>177</v>
      </c>
      <c r="I13445" s="388"/>
      <c r="J13445" s="378"/>
      <c r="K13445" s="381"/>
      <c r="L13445" s="369" t="e">
        <f t="shared" ca="1" si="210"/>
        <v>#VALUE!</v>
      </c>
      <c r="M13445" s="299" t="s">
        <v>17337</v>
      </c>
      <c r="N13445" s="10" t="s">
        <v>28854</v>
      </c>
      <c r="O13445" s="389" t="s">
        <v>177</v>
      </c>
      <c r="P13445" s="386" t="s">
        <v>177</v>
      </c>
    </row>
    <row r="13446" spans="1:16" s="8" customFormat="1" ht="15" customHeight="1" x14ac:dyDescent="0.25">
      <c r="A13446" s="362">
        <v>11</v>
      </c>
      <c r="B13446" s="362" t="s">
        <v>22116</v>
      </c>
      <c r="C13446" s="340" t="s">
        <v>27625</v>
      </c>
      <c r="D13446" s="362" t="s">
        <v>27624</v>
      </c>
      <c r="E13446" s="362">
        <v>30</v>
      </c>
      <c r="F13446" s="364">
        <v>34071569</v>
      </c>
      <c r="G13446" s="363">
        <v>27340715697</v>
      </c>
      <c r="H13446" s="365">
        <v>32361</v>
      </c>
      <c r="I13446" s="388">
        <v>6</v>
      </c>
      <c r="J13446" s="378">
        <v>8</v>
      </c>
      <c r="K13446" s="381">
        <v>1988</v>
      </c>
      <c r="L13446" s="369">
        <f t="shared" ca="1" si="210"/>
        <v>35</v>
      </c>
      <c r="M13446" s="299" t="s">
        <v>17337</v>
      </c>
      <c r="N13446" s="10" t="s">
        <v>28854</v>
      </c>
      <c r="O13446" s="389" t="s">
        <v>177</v>
      </c>
      <c r="P13446" s="386" t="s">
        <v>177</v>
      </c>
    </row>
    <row r="13447" spans="1:16" s="8" customFormat="1" ht="15" customHeight="1" x14ac:dyDescent="0.25">
      <c r="A13447" s="362">
        <v>11</v>
      </c>
      <c r="B13447" s="362" t="s">
        <v>22116</v>
      </c>
      <c r="C13447" s="340" t="s">
        <v>27623</v>
      </c>
      <c r="D13447" s="362" t="s">
        <v>27622</v>
      </c>
      <c r="E13447" s="362">
        <v>30</v>
      </c>
      <c r="F13447" s="364">
        <v>29268845</v>
      </c>
      <c r="G13447" s="363">
        <v>27292688453</v>
      </c>
      <c r="H13447" s="365">
        <v>27320</v>
      </c>
      <c r="I13447" s="388">
        <v>18</v>
      </c>
      <c r="J13447" s="378">
        <v>10</v>
      </c>
      <c r="K13447" s="381">
        <v>1974</v>
      </c>
      <c r="L13447" s="369">
        <f t="shared" ca="1" si="210"/>
        <v>49</v>
      </c>
      <c r="M13447" s="299" t="s">
        <v>17337</v>
      </c>
      <c r="N13447" s="10" t="s">
        <v>28854</v>
      </c>
      <c r="O13447" s="389" t="s">
        <v>30829</v>
      </c>
      <c r="P13447" s="386" t="s">
        <v>177</v>
      </c>
    </row>
    <row r="13448" spans="1:16" s="8" customFormat="1" ht="15" customHeight="1" x14ac:dyDescent="0.25">
      <c r="A13448" s="362" t="s">
        <v>46</v>
      </c>
      <c r="B13448" s="362" t="s">
        <v>22116</v>
      </c>
      <c r="C13448" s="340" t="s">
        <v>27621</v>
      </c>
      <c r="D13448" s="362" t="s">
        <v>27620</v>
      </c>
      <c r="E13448" s="362" t="s">
        <v>33</v>
      </c>
      <c r="F13448" s="364">
        <v>35049150</v>
      </c>
      <c r="G13448" s="363">
        <v>27350491509</v>
      </c>
      <c r="H13448" s="365">
        <v>32989</v>
      </c>
      <c r="I13448" s="388">
        <v>26</v>
      </c>
      <c r="J13448" s="378">
        <v>4</v>
      </c>
      <c r="K13448" s="381">
        <v>1990</v>
      </c>
      <c r="L13448" s="369">
        <f t="shared" ca="1" si="210"/>
        <v>33</v>
      </c>
      <c r="M13448" s="299" t="s">
        <v>17337</v>
      </c>
      <c r="N13448" s="10" t="s">
        <v>28854</v>
      </c>
      <c r="O13448" s="389" t="s">
        <v>177</v>
      </c>
      <c r="P13448" s="386" t="s">
        <v>177</v>
      </c>
    </row>
    <row r="13449" spans="1:16" s="8" customFormat="1" ht="15" customHeight="1" x14ac:dyDescent="0.25">
      <c r="A13449" s="362" t="s">
        <v>27</v>
      </c>
      <c r="B13449" s="362" t="s">
        <v>22116</v>
      </c>
      <c r="C13449" s="340" t="s">
        <v>27619</v>
      </c>
      <c r="D13449" s="362" t="s">
        <v>27618</v>
      </c>
      <c r="E13449" s="362" t="s">
        <v>45</v>
      </c>
      <c r="F13449" s="364">
        <v>37143801</v>
      </c>
      <c r="G13449" s="363">
        <v>27371438012</v>
      </c>
      <c r="H13449" s="365">
        <v>33924</v>
      </c>
      <c r="I13449" s="388">
        <v>16</v>
      </c>
      <c r="J13449" s="378">
        <v>11</v>
      </c>
      <c r="K13449" s="381">
        <v>1992</v>
      </c>
      <c r="L13449" s="369">
        <f t="shared" ca="1" si="210"/>
        <v>31</v>
      </c>
      <c r="M13449" s="299" t="s">
        <v>17337</v>
      </c>
      <c r="N13449" s="10" t="s">
        <v>28854</v>
      </c>
      <c r="O13449" s="389" t="s">
        <v>177</v>
      </c>
      <c r="P13449" s="386" t="s">
        <v>177</v>
      </c>
    </row>
    <row r="13450" spans="1:16" s="8" customFormat="1" ht="15" customHeight="1" x14ac:dyDescent="0.25">
      <c r="A13450" s="362" t="s">
        <v>27</v>
      </c>
      <c r="B13450" s="362" t="s">
        <v>22116</v>
      </c>
      <c r="C13450" s="340" t="s">
        <v>36200</v>
      </c>
      <c r="D13450" s="362" t="s">
        <v>36203</v>
      </c>
      <c r="E13450" s="362">
        <v>30</v>
      </c>
      <c r="F13450" s="364">
        <v>37551134</v>
      </c>
      <c r="G13450" s="363">
        <v>27375511342</v>
      </c>
      <c r="H13450" s="365">
        <v>34317</v>
      </c>
      <c r="I13450" s="388">
        <v>14</v>
      </c>
      <c r="J13450" s="378">
        <v>12</v>
      </c>
      <c r="K13450" s="381">
        <v>1993</v>
      </c>
      <c r="L13450" s="369">
        <f t="shared" ca="1" si="210"/>
        <v>30</v>
      </c>
      <c r="M13450" s="299" t="s">
        <v>17337</v>
      </c>
      <c r="N13450" s="10" t="s">
        <v>28854</v>
      </c>
      <c r="O13450" s="389" t="s">
        <v>35992</v>
      </c>
      <c r="P13450" s="386">
        <v>44397</v>
      </c>
    </row>
    <row r="13451" spans="1:16" s="8" customFormat="1" ht="15" customHeight="1" x14ac:dyDescent="0.25">
      <c r="A13451" s="362">
        <v>10</v>
      </c>
      <c r="B13451" s="362" t="s">
        <v>22116</v>
      </c>
      <c r="C13451" s="340" t="s">
        <v>27617</v>
      </c>
      <c r="D13451" s="362" t="s">
        <v>27616</v>
      </c>
      <c r="E13451" s="362">
        <v>14</v>
      </c>
      <c r="F13451" s="364">
        <v>24287466</v>
      </c>
      <c r="G13451" s="363">
        <v>27242874663</v>
      </c>
      <c r="H13451" s="365">
        <v>27368</v>
      </c>
      <c r="I13451" s="388">
        <v>5</v>
      </c>
      <c r="J13451" s="378">
        <v>12</v>
      </c>
      <c r="K13451" s="381">
        <v>1974</v>
      </c>
      <c r="L13451" s="369">
        <f t="shared" ca="1" si="210"/>
        <v>49</v>
      </c>
      <c r="M13451" s="299" t="s">
        <v>17337</v>
      </c>
      <c r="N13451" s="10" t="s">
        <v>28854</v>
      </c>
      <c r="O13451" s="389" t="s">
        <v>30804</v>
      </c>
      <c r="P13451" s="386">
        <v>40810</v>
      </c>
    </row>
    <row r="13452" spans="1:16" s="8" customFormat="1" ht="15" customHeight="1" x14ac:dyDescent="0.25">
      <c r="A13452" s="362" t="s">
        <v>27</v>
      </c>
      <c r="B13452" s="362" t="s">
        <v>22116</v>
      </c>
      <c r="C13452" s="340" t="s">
        <v>33202</v>
      </c>
      <c r="D13452" s="362" t="s">
        <v>33462</v>
      </c>
      <c r="E13452" s="362">
        <v>13</v>
      </c>
      <c r="F13452" s="364">
        <v>36934489</v>
      </c>
      <c r="G13452" s="363">
        <v>27369344892</v>
      </c>
      <c r="H13452" s="365">
        <v>33882</v>
      </c>
      <c r="I13452" s="388">
        <v>5</v>
      </c>
      <c r="J13452" s="378">
        <v>10</v>
      </c>
      <c r="K13452" s="381">
        <v>1992</v>
      </c>
      <c r="L13452" s="369">
        <f t="shared" ca="1" si="210"/>
        <v>31</v>
      </c>
      <c r="M13452" s="299" t="s">
        <v>17337</v>
      </c>
      <c r="N13452" s="10" t="s">
        <v>28854</v>
      </c>
      <c r="O13452" s="389" t="s">
        <v>33567</v>
      </c>
      <c r="P13452" s="386">
        <v>44339</v>
      </c>
    </row>
    <row r="13453" spans="1:16" s="8" customFormat="1" ht="15" customHeight="1" x14ac:dyDescent="0.25">
      <c r="A13453" s="362">
        <v>10</v>
      </c>
      <c r="B13453" s="362" t="s">
        <v>22116</v>
      </c>
      <c r="C13453" s="340" t="s">
        <v>27615</v>
      </c>
      <c r="D13453" s="362" t="s">
        <v>27614</v>
      </c>
      <c r="E13453" s="362">
        <v>32</v>
      </c>
      <c r="F13453" s="364">
        <v>42634505</v>
      </c>
      <c r="G13453" s="363">
        <v>27426345051</v>
      </c>
      <c r="H13453" s="365" t="s">
        <v>177</v>
      </c>
      <c r="I13453" s="388"/>
      <c r="J13453" s="378"/>
      <c r="K13453" s="381"/>
      <c r="L13453" s="369" t="e">
        <f t="shared" ca="1" si="210"/>
        <v>#VALUE!</v>
      </c>
      <c r="M13453" s="299" t="s">
        <v>17337</v>
      </c>
      <c r="N13453" s="10" t="s">
        <v>28854</v>
      </c>
      <c r="O13453" s="389" t="s">
        <v>35836</v>
      </c>
      <c r="P13453" s="386" t="s">
        <v>177</v>
      </c>
    </row>
    <row r="13454" spans="1:16" s="8" customFormat="1" ht="15" customHeight="1" x14ac:dyDescent="0.25">
      <c r="A13454" s="362" t="s">
        <v>33761</v>
      </c>
      <c r="B13454" s="362" t="s">
        <v>22116</v>
      </c>
      <c r="C13454" s="340" t="s">
        <v>27613</v>
      </c>
      <c r="D13454" s="362" t="s">
        <v>27612</v>
      </c>
      <c r="E13454" s="362">
        <v>30</v>
      </c>
      <c r="F13454" s="364">
        <v>39681403</v>
      </c>
      <c r="G13454" s="363">
        <v>27396814035</v>
      </c>
      <c r="H13454" s="365">
        <v>35275</v>
      </c>
      <c r="I13454" s="388">
        <v>29</v>
      </c>
      <c r="J13454" s="378">
        <v>7</v>
      </c>
      <c r="K13454" s="381">
        <v>1996</v>
      </c>
      <c r="L13454" s="369">
        <f t="shared" ca="1" si="210"/>
        <v>27</v>
      </c>
      <c r="M13454" s="299" t="s">
        <v>17337</v>
      </c>
      <c r="N13454" s="10" t="s">
        <v>28854</v>
      </c>
      <c r="O13454" s="389" t="s">
        <v>36021</v>
      </c>
      <c r="P13454" s="386">
        <v>41807</v>
      </c>
    </row>
    <row r="13455" spans="1:16" s="8" customFormat="1" ht="15" customHeight="1" x14ac:dyDescent="0.25">
      <c r="A13455" s="362" t="s">
        <v>27</v>
      </c>
      <c r="B13455" s="362" t="s">
        <v>22116</v>
      </c>
      <c r="C13455" s="340" t="s">
        <v>27611</v>
      </c>
      <c r="D13455" s="362" t="s">
        <v>27610</v>
      </c>
      <c r="E13455" s="362">
        <v>34</v>
      </c>
      <c r="F13455" s="364">
        <v>43888860</v>
      </c>
      <c r="G13455" s="363">
        <v>27438888603</v>
      </c>
      <c r="H13455" s="365">
        <v>37272</v>
      </c>
      <c r="I13455" s="388">
        <v>16</v>
      </c>
      <c r="J13455" s="378">
        <v>1</v>
      </c>
      <c r="K13455" s="381">
        <v>2002</v>
      </c>
      <c r="L13455" s="369">
        <f t="shared" ca="1" si="210"/>
        <v>22</v>
      </c>
      <c r="M13455" s="299" t="s">
        <v>17337</v>
      </c>
      <c r="N13455" s="10" t="s">
        <v>28854</v>
      </c>
      <c r="O13455" s="389" t="s">
        <v>177</v>
      </c>
      <c r="P13455" s="386" t="s">
        <v>177</v>
      </c>
    </row>
    <row r="13456" spans="1:16" s="8" customFormat="1" ht="15" customHeight="1" x14ac:dyDescent="0.25">
      <c r="A13456" s="362" t="s">
        <v>46</v>
      </c>
      <c r="B13456" s="362" t="s">
        <v>22116</v>
      </c>
      <c r="C13456" s="340" t="s">
        <v>27609</v>
      </c>
      <c r="D13456" s="362" t="s">
        <v>27608</v>
      </c>
      <c r="E13456" s="362" t="s">
        <v>45</v>
      </c>
      <c r="F13456" s="364">
        <v>28506823</v>
      </c>
      <c r="G13456" s="363">
        <v>27285068237</v>
      </c>
      <c r="H13456" s="365">
        <v>29532</v>
      </c>
      <c r="I13456" s="388">
        <v>7</v>
      </c>
      <c r="J13456" s="378">
        <v>11</v>
      </c>
      <c r="K13456" s="381">
        <v>1980</v>
      </c>
      <c r="L13456" s="369">
        <f t="shared" ca="1" si="210"/>
        <v>43</v>
      </c>
      <c r="M13456" s="299" t="s">
        <v>17337</v>
      </c>
      <c r="N13456" s="10" t="s">
        <v>28854</v>
      </c>
      <c r="O13456" s="389" t="s">
        <v>177</v>
      </c>
      <c r="P13456" s="386" t="s">
        <v>177</v>
      </c>
    </row>
    <row r="13457" spans="1:16" s="8" customFormat="1" ht="15" customHeight="1" x14ac:dyDescent="0.25">
      <c r="A13457" s="362" t="s">
        <v>33761</v>
      </c>
      <c r="B13457" s="362" t="s">
        <v>22116</v>
      </c>
      <c r="C13457" s="340" t="s">
        <v>32805</v>
      </c>
      <c r="D13457" s="362" t="s">
        <v>33325</v>
      </c>
      <c r="E13457" s="362">
        <v>33</v>
      </c>
      <c r="F13457" s="364">
        <v>32986800</v>
      </c>
      <c r="G13457" s="363">
        <v>27329868007</v>
      </c>
      <c r="H13457" s="365">
        <v>31981</v>
      </c>
      <c r="I13457" s="388">
        <v>23</v>
      </c>
      <c r="J13457" s="378">
        <v>7</v>
      </c>
      <c r="K13457" s="381">
        <v>1987</v>
      </c>
      <c r="L13457" s="369">
        <f t="shared" ca="1" si="210"/>
        <v>36</v>
      </c>
      <c r="M13457" s="299" t="s">
        <v>17337</v>
      </c>
      <c r="N13457" s="10" t="s">
        <v>28854</v>
      </c>
      <c r="O13457" s="389" t="s">
        <v>30833</v>
      </c>
      <c r="P13457" s="386">
        <v>43935</v>
      </c>
    </row>
    <row r="13458" spans="1:16" s="8" customFormat="1" ht="15" customHeight="1" x14ac:dyDescent="0.25">
      <c r="A13458" s="362" t="s">
        <v>27</v>
      </c>
      <c r="B13458" s="362" t="s">
        <v>22116</v>
      </c>
      <c r="C13458" s="340" t="s">
        <v>27607</v>
      </c>
      <c r="D13458" s="362" t="s">
        <v>27606</v>
      </c>
      <c r="E13458" s="362">
        <v>33</v>
      </c>
      <c r="F13458" s="364">
        <v>12617244</v>
      </c>
      <c r="G13458" s="363">
        <v>27126172449</v>
      </c>
      <c r="H13458" s="365">
        <v>21504</v>
      </c>
      <c r="I13458" s="388">
        <v>15</v>
      </c>
      <c r="J13458" s="378">
        <v>11</v>
      </c>
      <c r="K13458" s="381">
        <v>1958</v>
      </c>
      <c r="L13458" s="369">
        <f t="shared" ca="1" si="210"/>
        <v>65</v>
      </c>
      <c r="M13458" s="299" t="s">
        <v>40176</v>
      </c>
      <c r="N13458" s="10" t="s">
        <v>28854</v>
      </c>
      <c r="O13458" s="389" t="s">
        <v>29343</v>
      </c>
      <c r="P13458" s="386">
        <v>42649</v>
      </c>
    </row>
    <row r="13459" spans="1:16" s="8" customFormat="1" ht="15" customHeight="1" x14ac:dyDescent="0.25">
      <c r="A13459" s="362" t="s">
        <v>46</v>
      </c>
      <c r="B13459" s="362" t="s">
        <v>22116</v>
      </c>
      <c r="C13459" s="340" t="s">
        <v>27605</v>
      </c>
      <c r="D13459" s="362" t="s">
        <v>27604</v>
      </c>
      <c r="E13459" s="362">
        <v>32</v>
      </c>
      <c r="F13459" s="364">
        <v>43436615</v>
      </c>
      <c r="G13459" s="363">
        <v>27434366157</v>
      </c>
      <c r="H13459" s="365">
        <v>36359</v>
      </c>
      <c r="I13459" s="388">
        <v>18</v>
      </c>
      <c r="J13459" s="378">
        <v>7</v>
      </c>
      <c r="K13459" s="381">
        <v>1999</v>
      </c>
      <c r="L13459" s="369">
        <f t="shared" ca="1" si="210"/>
        <v>24</v>
      </c>
      <c r="M13459" s="299" t="s">
        <v>22252</v>
      </c>
      <c r="N13459" s="10" t="s">
        <v>28854</v>
      </c>
      <c r="O13459" s="389" t="s">
        <v>30829</v>
      </c>
      <c r="P13459" s="386" t="s">
        <v>177</v>
      </c>
    </row>
    <row r="13460" spans="1:16" s="8" customFormat="1" ht="15" customHeight="1" x14ac:dyDescent="0.25">
      <c r="A13460" s="362" t="s">
        <v>27</v>
      </c>
      <c r="B13460" s="362" t="s">
        <v>22116</v>
      </c>
      <c r="C13460" s="340" t="s">
        <v>27603</v>
      </c>
      <c r="D13460" s="362" t="s">
        <v>27602</v>
      </c>
      <c r="E13460" s="362">
        <v>10</v>
      </c>
      <c r="F13460" s="364">
        <v>35962462</v>
      </c>
      <c r="G13460" s="363">
        <v>27359624625</v>
      </c>
      <c r="H13460" s="365">
        <v>33356</v>
      </c>
      <c r="I13460" s="388">
        <v>28</v>
      </c>
      <c r="J13460" s="378">
        <v>4</v>
      </c>
      <c r="K13460" s="381">
        <v>1991</v>
      </c>
      <c r="L13460" s="369">
        <f t="shared" ca="1" si="210"/>
        <v>32</v>
      </c>
      <c r="M13460" s="299" t="s">
        <v>17337</v>
      </c>
      <c r="N13460" s="10" t="s">
        <v>28854</v>
      </c>
      <c r="O13460" s="389" t="s">
        <v>30747</v>
      </c>
      <c r="P13460" s="386">
        <v>41029</v>
      </c>
    </row>
    <row r="13461" spans="1:16" s="8" customFormat="1" ht="15" customHeight="1" x14ac:dyDescent="0.25">
      <c r="A13461" s="362" t="s">
        <v>27</v>
      </c>
      <c r="B13461" s="362" t="s">
        <v>22116</v>
      </c>
      <c r="C13461" s="340" t="s">
        <v>27601</v>
      </c>
      <c r="D13461" s="362" t="s">
        <v>27600</v>
      </c>
      <c r="E13461" s="362">
        <v>32</v>
      </c>
      <c r="F13461" s="364">
        <v>14926558</v>
      </c>
      <c r="G13461" s="363">
        <v>27149265584</v>
      </c>
      <c r="H13461" s="365">
        <v>22776</v>
      </c>
      <c r="I13461" s="388">
        <v>10</v>
      </c>
      <c r="J13461" s="378">
        <v>5</v>
      </c>
      <c r="K13461" s="381">
        <v>1962</v>
      </c>
      <c r="L13461" s="369">
        <f t="shared" ca="1" si="210"/>
        <v>61</v>
      </c>
      <c r="M13461" s="299" t="s">
        <v>17470</v>
      </c>
      <c r="N13461" s="10" t="s">
        <v>28854</v>
      </c>
      <c r="O13461" s="389" t="s">
        <v>30765</v>
      </c>
      <c r="P13461" s="386">
        <v>41059</v>
      </c>
    </row>
    <row r="13462" spans="1:16" s="8" customFormat="1" ht="15" customHeight="1" x14ac:dyDescent="0.25">
      <c r="A13462" s="362" t="s">
        <v>302</v>
      </c>
      <c r="B13462" s="362" t="s">
        <v>22116</v>
      </c>
      <c r="C13462" s="340" t="s">
        <v>40472</v>
      </c>
      <c r="D13462" s="362" t="s">
        <v>27599</v>
      </c>
      <c r="E13462" s="362">
        <v>30</v>
      </c>
      <c r="F13462" s="364">
        <v>29283624</v>
      </c>
      <c r="G13462" s="363">
        <v>23292836244</v>
      </c>
      <c r="H13462" s="365">
        <v>30116</v>
      </c>
      <c r="I13462" s="388">
        <v>14</v>
      </c>
      <c r="J13462" s="378">
        <v>6</v>
      </c>
      <c r="K13462" s="381">
        <v>1982</v>
      </c>
      <c r="L13462" s="369">
        <f t="shared" ca="1" si="210"/>
        <v>41</v>
      </c>
      <c r="M13462" s="299" t="s">
        <v>17337</v>
      </c>
      <c r="N13462" s="10" t="s">
        <v>28854</v>
      </c>
      <c r="O13462" s="389" t="s">
        <v>29334</v>
      </c>
      <c r="P13462" s="386">
        <v>42427</v>
      </c>
    </row>
    <row r="13463" spans="1:16" s="8" customFormat="1" ht="15" customHeight="1" x14ac:dyDescent="0.25">
      <c r="A13463" s="362" t="s">
        <v>27</v>
      </c>
      <c r="B13463" s="362" t="s">
        <v>22116</v>
      </c>
      <c r="C13463" s="340" t="s">
        <v>27598</v>
      </c>
      <c r="D13463" s="362" t="s">
        <v>27597</v>
      </c>
      <c r="E13463" s="362">
        <v>30</v>
      </c>
      <c r="F13463" s="364">
        <v>26551238</v>
      </c>
      <c r="G13463" s="363">
        <v>27265512386</v>
      </c>
      <c r="H13463" s="365">
        <v>28616</v>
      </c>
      <c r="I13463" s="388">
        <v>6</v>
      </c>
      <c r="J13463" s="378">
        <v>5</v>
      </c>
      <c r="K13463" s="381">
        <v>1978</v>
      </c>
      <c r="L13463" s="369">
        <f t="shared" ca="1" si="210"/>
        <v>45</v>
      </c>
      <c r="M13463" s="299" t="s">
        <v>17337</v>
      </c>
      <c r="N13463" s="10" t="s">
        <v>28854</v>
      </c>
      <c r="O13463" s="389" t="s">
        <v>39177</v>
      </c>
      <c r="P13463" s="386">
        <v>38402</v>
      </c>
    </row>
    <row r="13464" spans="1:16" s="8" customFormat="1" ht="15" customHeight="1" x14ac:dyDescent="0.25">
      <c r="A13464" s="362" t="s">
        <v>27</v>
      </c>
      <c r="B13464" s="362" t="s">
        <v>22116</v>
      </c>
      <c r="C13464" s="340" t="s">
        <v>27596</v>
      </c>
      <c r="D13464" s="362" t="s">
        <v>27595</v>
      </c>
      <c r="E13464" s="362">
        <v>13</v>
      </c>
      <c r="F13464" s="364">
        <v>25770492</v>
      </c>
      <c r="G13464" s="363">
        <v>27257704926</v>
      </c>
      <c r="H13464" s="365">
        <v>28150</v>
      </c>
      <c r="I13464" s="388">
        <v>25</v>
      </c>
      <c r="J13464" s="378">
        <v>1</v>
      </c>
      <c r="K13464" s="381">
        <v>1977</v>
      </c>
      <c r="L13464" s="369">
        <f t="shared" ca="1" si="210"/>
        <v>47</v>
      </c>
      <c r="M13464" s="299" t="s">
        <v>17337</v>
      </c>
      <c r="N13464" s="10" t="s">
        <v>28854</v>
      </c>
      <c r="O13464" s="389" t="s">
        <v>30781</v>
      </c>
      <c r="P13464" s="386">
        <v>42433</v>
      </c>
    </row>
    <row r="13465" spans="1:16" s="8" customFormat="1" ht="15" customHeight="1" x14ac:dyDescent="0.25">
      <c r="A13465" s="362" t="s">
        <v>27</v>
      </c>
      <c r="B13465" s="362" t="s">
        <v>22116</v>
      </c>
      <c r="C13465" s="340" t="s">
        <v>27594</v>
      </c>
      <c r="D13465" s="362" t="s">
        <v>27593</v>
      </c>
      <c r="E13465" s="362">
        <v>35</v>
      </c>
      <c r="F13465" s="364">
        <v>20912142</v>
      </c>
      <c r="G13465" s="363">
        <v>27209121420</v>
      </c>
      <c r="H13465" s="365">
        <v>25341</v>
      </c>
      <c r="I13465" s="388">
        <v>18</v>
      </c>
      <c r="J13465" s="378">
        <v>5</v>
      </c>
      <c r="K13465" s="381">
        <v>1969</v>
      </c>
      <c r="L13465" s="369">
        <f t="shared" ca="1" si="210"/>
        <v>54</v>
      </c>
      <c r="M13465" s="299" t="s">
        <v>17470</v>
      </c>
      <c r="N13465" s="10" t="s">
        <v>28854</v>
      </c>
      <c r="O13465" s="389" t="s">
        <v>30812</v>
      </c>
      <c r="P13465" s="386" t="s">
        <v>177</v>
      </c>
    </row>
    <row r="13466" spans="1:16" s="8" customFormat="1" ht="15" customHeight="1" x14ac:dyDescent="0.25">
      <c r="A13466" s="362" t="s">
        <v>46</v>
      </c>
      <c r="B13466" s="362" t="s">
        <v>22116</v>
      </c>
      <c r="C13466" s="340" t="s">
        <v>27592</v>
      </c>
      <c r="D13466" s="362" t="s">
        <v>27591</v>
      </c>
      <c r="E13466" s="362">
        <v>34</v>
      </c>
      <c r="F13466" s="364">
        <v>47238116</v>
      </c>
      <c r="G13466" s="363">
        <v>20472381165</v>
      </c>
      <c r="H13466" s="365">
        <v>38842</v>
      </c>
      <c r="I13466" s="388">
        <v>5</v>
      </c>
      <c r="J13466" s="378">
        <v>5</v>
      </c>
      <c r="K13466" s="381">
        <v>2006</v>
      </c>
      <c r="L13466" s="369">
        <f t="shared" ca="1" si="210"/>
        <v>17</v>
      </c>
      <c r="M13466" s="299" t="s">
        <v>40554</v>
      </c>
      <c r="N13466" s="10" t="s">
        <v>40415</v>
      </c>
      <c r="O13466" s="389" t="s">
        <v>30825</v>
      </c>
      <c r="P13466" s="386">
        <v>42227</v>
      </c>
    </row>
    <row r="13467" spans="1:16" s="8" customFormat="1" ht="15" customHeight="1" x14ac:dyDescent="0.25">
      <c r="A13467" s="362" t="s">
        <v>27</v>
      </c>
      <c r="B13467" s="362" t="s">
        <v>22116</v>
      </c>
      <c r="C13467" s="340" t="s">
        <v>27590</v>
      </c>
      <c r="D13467" s="362" t="s">
        <v>27589</v>
      </c>
      <c r="E13467" s="362">
        <v>34</v>
      </c>
      <c r="F13467" s="364">
        <v>55876385</v>
      </c>
      <c r="G13467" s="363">
        <v>27558763855</v>
      </c>
      <c r="H13467" s="365">
        <v>42643</v>
      </c>
      <c r="I13467" s="388">
        <v>30</v>
      </c>
      <c r="J13467" s="378">
        <v>9</v>
      </c>
      <c r="K13467" s="381">
        <v>2016</v>
      </c>
      <c r="L13467" s="369">
        <f t="shared" ca="1" si="210"/>
        <v>7</v>
      </c>
      <c r="M13467" s="299" t="s">
        <v>17337</v>
      </c>
      <c r="N13467" s="10" t="s">
        <v>28854</v>
      </c>
      <c r="O13467" s="389" t="s">
        <v>29363</v>
      </c>
      <c r="P13467" s="386">
        <v>43172</v>
      </c>
    </row>
    <row r="13468" spans="1:16" s="8" customFormat="1" ht="15" customHeight="1" x14ac:dyDescent="0.25">
      <c r="A13468" s="362" t="s">
        <v>27</v>
      </c>
      <c r="B13468" s="362" t="s">
        <v>22116</v>
      </c>
      <c r="C13468" s="340" t="s">
        <v>27588</v>
      </c>
      <c r="D13468" s="362" t="s">
        <v>27587</v>
      </c>
      <c r="E13468" s="362">
        <v>33</v>
      </c>
      <c r="F13468" s="364">
        <v>28233063</v>
      </c>
      <c r="G13468" s="363">
        <v>27282330631</v>
      </c>
      <c r="H13468" s="365">
        <v>29401</v>
      </c>
      <c r="I13468" s="388">
        <v>29</v>
      </c>
      <c r="J13468" s="378">
        <v>6</v>
      </c>
      <c r="K13468" s="381">
        <v>1980</v>
      </c>
      <c r="L13468" s="369">
        <f t="shared" ca="1" si="210"/>
        <v>43</v>
      </c>
      <c r="M13468" s="299" t="s">
        <v>17337</v>
      </c>
      <c r="N13468" s="10" t="s">
        <v>28854</v>
      </c>
      <c r="O13468" s="389" t="s">
        <v>30752</v>
      </c>
      <c r="P13468" s="386" t="s">
        <v>177</v>
      </c>
    </row>
    <row r="13469" spans="1:16" s="8" customFormat="1" ht="15" customHeight="1" x14ac:dyDescent="0.25">
      <c r="A13469" s="362">
        <v>16</v>
      </c>
      <c r="B13469" s="362" t="s">
        <v>22116</v>
      </c>
      <c r="C13469" s="340" t="s">
        <v>36125</v>
      </c>
      <c r="D13469" s="362" t="s">
        <v>35991</v>
      </c>
      <c r="E13469" s="362">
        <v>30</v>
      </c>
      <c r="F13469" s="364">
        <v>31060036</v>
      </c>
      <c r="G13469" s="363">
        <v>27310600364</v>
      </c>
      <c r="H13469" s="365">
        <v>30857</v>
      </c>
      <c r="I13469" s="388">
        <v>24</v>
      </c>
      <c r="J13469" s="378">
        <v>6</v>
      </c>
      <c r="K13469" s="381">
        <v>1984</v>
      </c>
      <c r="L13469" s="369">
        <f t="shared" ca="1" si="210"/>
        <v>39</v>
      </c>
      <c r="M13469" s="299" t="s">
        <v>17337</v>
      </c>
      <c r="N13469" s="10" t="s">
        <v>28854</v>
      </c>
      <c r="O13469" s="389" t="s">
        <v>35992</v>
      </c>
      <c r="P13469" s="386">
        <v>44386</v>
      </c>
    </row>
    <row r="13470" spans="1:16" s="8" customFormat="1" ht="15" customHeight="1" x14ac:dyDescent="0.25">
      <c r="A13470" s="362" t="s">
        <v>27</v>
      </c>
      <c r="B13470" s="362" t="s">
        <v>22116</v>
      </c>
      <c r="C13470" s="340" t="s">
        <v>27586</v>
      </c>
      <c r="D13470" s="362" t="s">
        <v>39151</v>
      </c>
      <c r="E13470" s="362">
        <v>33</v>
      </c>
      <c r="F13470" s="364">
        <v>27343718</v>
      </c>
      <c r="G13470" s="363">
        <v>27273437180</v>
      </c>
      <c r="H13470" s="365" t="s">
        <v>177</v>
      </c>
      <c r="I13470" s="388"/>
      <c r="J13470" s="378"/>
      <c r="K13470" s="381"/>
      <c r="L13470" s="369" t="e">
        <f t="shared" ca="1" si="210"/>
        <v>#VALUE!</v>
      </c>
      <c r="M13470" s="299" t="s">
        <v>22252</v>
      </c>
      <c r="N13470" s="10" t="s">
        <v>28854</v>
      </c>
      <c r="O13470" s="389" t="s">
        <v>30834</v>
      </c>
      <c r="P13470" s="386">
        <v>40333</v>
      </c>
    </row>
    <row r="13471" spans="1:16" s="8" customFormat="1" ht="15" customHeight="1" x14ac:dyDescent="0.25">
      <c r="A13471" s="362" t="s">
        <v>27</v>
      </c>
      <c r="B13471" s="362" t="s">
        <v>22116</v>
      </c>
      <c r="C13471" s="340" t="s">
        <v>32816</v>
      </c>
      <c r="D13471" s="362" t="s">
        <v>33309</v>
      </c>
      <c r="E13471" s="362" t="s">
        <v>45</v>
      </c>
      <c r="F13471" s="364">
        <v>29450250</v>
      </c>
      <c r="G13471" s="363">
        <v>27294502500</v>
      </c>
      <c r="H13471" s="365">
        <v>29360</v>
      </c>
      <c r="I13471" s="388">
        <v>19</v>
      </c>
      <c r="J13471" s="378">
        <v>5</v>
      </c>
      <c r="K13471" s="381">
        <v>1980</v>
      </c>
      <c r="L13471" s="369">
        <f t="shared" ca="1" si="210"/>
        <v>43</v>
      </c>
      <c r="M13471" s="299" t="s">
        <v>40176</v>
      </c>
      <c r="N13471" s="10" t="s">
        <v>28854</v>
      </c>
      <c r="O13471" s="389" t="s">
        <v>29382</v>
      </c>
      <c r="P13471" s="386">
        <v>44188</v>
      </c>
    </row>
    <row r="13472" spans="1:16" s="8" customFormat="1" ht="15" customHeight="1" x14ac:dyDescent="0.25">
      <c r="A13472" s="362" t="s">
        <v>27</v>
      </c>
      <c r="B13472" s="362" t="s">
        <v>22116</v>
      </c>
      <c r="C13472" s="340" t="s">
        <v>27585</v>
      </c>
      <c r="D13472" s="362" t="s">
        <v>27584</v>
      </c>
      <c r="E13472" s="362">
        <v>32</v>
      </c>
      <c r="F13472" s="364">
        <v>28409913</v>
      </c>
      <c r="G13472" s="363">
        <v>27284099139</v>
      </c>
      <c r="H13472" s="365">
        <v>29471</v>
      </c>
      <c r="I13472" s="388">
        <v>7</v>
      </c>
      <c r="J13472" s="378">
        <v>9</v>
      </c>
      <c r="K13472" s="381">
        <v>1980</v>
      </c>
      <c r="L13472" s="369">
        <f t="shared" ca="1" si="210"/>
        <v>43</v>
      </c>
      <c r="M13472" s="299" t="s">
        <v>17337</v>
      </c>
      <c r="N13472" s="10" t="s">
        <v>28854</v>
      </c>
      <c r="O13472" s="389" t="s">
        <v>36021</v>
      </c>
      <c r="P13472" s="386">
        <v>41327</v>
      </c>
    </row>
    <row r="13473" spans="1:16" s="8" customFormat="1" ht="15" customHeight="1" x14ac:dyDescent="0.25">
      <c r="A13473" s="362" t="s">
        <v>27</v>
      </c>
      <c r="B13473" s="362" t="s">
        <v>22116</v>
      </c>
      <c r="C13473" s="340" t="s">
        <v>32763</v>
      </c>
      <c r="D13473" s="362" t="s">
        <v>23637</v>
      </c>
      <c r="E13473" s="362">
        <v>30</v>
      </c>
      <c r="F13473" s="364">
        <v>35146824</v>
      </c>
      <c r="G13473" s="363">
        <v>27351468241</v>
      </c>
      <c r="H13473" s="365">
        <v>32959</v>
      </c>
      <c r="I13473" s="388">
        <v>27</v>
      </c>
      <c r="J13473" s="378">
        <v>3</v>
      </c>
      <c r="K13473" s="381">
        <v>1990</v>
      </c>
      <c r="L13473" s="369">
        <f t="shared" ca="1" si="210"/>
        <v>34</v>
      </c>
      <c r="M13473" s="299" t="s">
        <v>17337</v>
      </c>
      <c r="N13473" s="10" t="s">
        <v>28854</v>
      </c>
      <c r="O13473" s="389" t="s">
        <v>32443</v>
      </c>
      <c r="P13473" s="386">
        <v>44101</v>
      </c>
    </row>
    <row r="13474" spans="1:16" s="8" customFormat="1" ht="15" customHeight="1" x14ac:dyDescent="0.25">
      <c r="A13474" s="362" t="s">
        <v>27</v>
      </c>
      <c r="B13474" s="362" t="s">
        <v>22116</v>
      </c>
      <c r="C13474" s="340" t="s">
        <v>27583</v>
      </c>
      <c r="D13474" s="362" t="s">
        <v>27582</v>
      </c>
      <c r="E13474" s="362">
        <v>33</v>
      </c>
      <c r="F13474" s="364">
        <v>26721434</v>
      </c>
      <c r="G13474" s="363">
        <v>23267214344</v>
      </c>
      <c r="H13474" s="365">
        <v>28722</v>
      </c>
      <c r="I13474" s="388">
        <v>20</v>
      </c>
      <c r="J13474" s="378">
        <v>8</v>
      </c>
      <c r="K13474" s="381">
        <v>1978</v>
      </c>
      <c r="L13474" s="369">
        <f t="shared" ca="1" si="210"/>
        <v>45</v>
      </c>
      <c r="M13474" s="299" t="s">
        <v>17337</v>
      </c>
      <c r="N13474" s="10" t="s">
        <v>28854</v>
      </c>
      <c r="O13474" s="389" t="s">
        <v>30815</v>
      </c>
      <c r="P13474" s="386">
        <v>41504</v>
      </c>
    </row>
    <row r="13475" spans="1:16" s="8" customFormat="1" ht="15" customHeight="1" x14ac:dyDescent="0.25">
      <c r="A13475" s="362" t="s">
        <v>27</v>
      </c>
      <c r="B13475" s="362" t="s">
        <v>22116</v>
      </c>
      <c r="C13475" s="340" t="s">
        <v>27581</v>
      </c>
      <c r="D13475" s="362" t="s">
        <v>27580</v>
      </c>
      <c r="E13475" s="362" t="s">
        <v>45</v>
      </c>
      <c r="F13475" s="364">
        <v>38702064</v>
      </c>
      <c r="G13475" s="363">
        <v>27387020646</v>
      </c>
      <c r="H13475" s="365">
        <v>34812</v>
      </c>
      <c r="I13475" s="388">
        <v>23</v>
      </c>
      <c r="J13475" s="378">
        <v>4</v>
      </c>
      <c r="K13475" s="381">
        <v>1995</v>
      </c>
      <c r="L13475" s="369">
        <f t="shared" ca="1" si="210"/>
        <v>29</v>
      </c>
      <c r="M13475" s="299" t="s">
        <v>17337</v>
      </c>
      <c r="N13475" s="10" t="s">
        <v>28854</v>
      </c>
      <c r="O13475" s="389" t="s">
        <v>177</v>
      </c>
      <c r="P13475" s="386" t="s">
        <v>177</v>
      </c>
    </row>
    <row r="13476" spans="1:16" s="8" customFormat="1" ht="15" customHeight="1" x14ac:dyDescent="0.25">
      <c r="A13476" s="362" t="s">
        <v>46</v>
      </c>
      <c r="B13476" s="362" t="s">
        <v>22116</v>
      </c>
      <c r="C13476" s="340" t="s">
        <v>27579</v>
      </c>
      <c r="D13476" s="362" t="s">
        <v>27578</v>
      </c>
      <c r="E13476" s="362">
        <v>34</v>
      </c>
      <c r="F13476" s="364">
        <v>35762329</v>
      </c>
      <c r="G13476" s="363">
        <v>23357623294</v>
      </c>
      <c r="H13476" s="365">
        <v>33529</v>
      </c>
      <c r="I13476" s="388">
        <v>18</v>
      </c>
      <c r="J13476" s="378">
        <v>10</v>
      </c>
      <c r="K13476" s="381">
        <v>1991</v>
      </c>
      <c r="L13476" s="369">
        <f t="shared" ca="1" si="210"/>
        <v>32</v>
      </c>
      <c r="M13476" s="299" t="s">
        <v>17337</v>
      </c>
      <c r="N13476" s="10" t="s">
        <v>28854</v>
      </c>
      <c r="O13476" s="389" t="s">
        <v>177</v>
      </c>
      <c r="P13476" s="386" t="s">
        <v>177</v>
      </c>
    </row>
    <row r="13477" spans="1:16" s="8" customFormat="1" ht="15" customHeight="1" x14ac:dyDescent="0.25">
      <c r="A13477" s="362" t="s">
        <v>27</v>
      </c>
      <c r="B13477" s="362" t="s">
        <v>22116</v>
      </c>
      <c r="C13477" s="340" t="s">
        <v>32765</v>
      </c>
      <c r="D13477" s="362" t="s">
        <v>32769</v>
      </c>
      <c r="E13477" s="362">
        <v>33</v>
      </c>
      <c r="F13477" s="364">
        <v>28462710</v>
      </c>
      <c r="G13477" s="363">
        <v>27284627100</v>
      </c>
      <c r="H13477" s="365">
        <v>29512</v>
      </c>
      <c r="I13477" s="388">
        <v>18</v>
      </c>
      <c r="J13477" s="378">
        <v>10</v>
      </c>
      <c r="K13477" s="381">
        <v>1980</v>
      </c>
      <c r="L13477" s="369">
        <f t="shared" ca="1" si="210"/>
        <v>43</v>
      </c>
      <c r="M13477" s="299" t="s">
        <v>17337</v>
      </c>
      <c r="N13477" s="10" t="s">
        <v>28854</v>
      </c>
      <c r="O13477" s="389" t="s">
        <v>32454</v>
      </c>
      <c r="P13477" s="386">
        <v>44098</v>
      </c>
    </row>
    <row r="13478" spans="1:16" s="8" customFormat="1" ht="15" customHeight="1" x14ac:dyDescent="0.25">
      <c r="A13478" s="362" t="s">
        <v>161</v>
      </c>
      <c r="B13478" s="362" t="s">
        <v>22116</v>
      </c>
      <c r="C13478" s="340" t="s">
        <v>27577</v>
      </c>
      <c r="D13478" s="362" t="s">
        <v>27576</v>
      </c>
      <c r="E13478" s="362">
        <v>30</v>
      </c>
      <c r="F13478" s="364">
        <v>54947576</v>
      </c>
      <c r="G13478" s="363" t="str">
        <f>20&amp;F13478&amp;1</f>
        <v>20549475761</v>
      </c>
      <c r="H13478" s="365">
        <v>42277</v>
      </c>
      <c r="I13478" s="388">
        <v>30</v>
      </c>
      <c r="J13478" s="378">
        <v>9</v>
      </c>
      <c r="K13478" s="381">
        <v>2015</v>
      </c>
      <c r="L13478" s="369">
        <f t="shared" ca="1" si="210"/>
        <v>8</v>
      </c>
      <c r="M13478" s="299" t="s">
        <v>40554</v>
      </c>
      <c r="N13478" s="10" t="s">
        <v>28854</v>
      </c>
      <c r="O13478" s="389" t="s">
        <v>29327</v>
      </c>
      <c r="P13478" s="386">
        <v>43904</v>
      </c>
    </row>
    <row r="13479" spans="1:16" s="8" customFormat="1" ht="15" customHeight="1" x14ac:dyDescent="0.25">
      <c r="A13479" s="362" t="s">
        <v>46</v>
      </c>
      <c r="B13479" s="362" t="s">
        <v>22116</v>
      </c>
      <c r="C13479" s="340" t="s">
        <v>27575</v>
      </c>
      <c r="D13479" s="362" t="s">
        <v>27574</v>
      </c>
      <c r="E13479" s="362">
        <v>31</v>
      </c>
      <c r="F13479" s="364">
        <v>41107692</v>
      </c>
      <c r="G13479" s="363">
        <v>27411076925</v>
      </c>
      <c r="H13479" s="365">
        <v>35895</v>
      </c>
      <c r="I13479" s="388">
        <v>10</v>
      </c>
      <c r="J13479" s="378">
        <v>4</v>
      </c>
      <c r="K13479" s="381">
        <v>1998</v>
      </c>
      <c r="L13479" s="369">
        <f t="shared" ca="1" si="210"/>
        <v>26</v>
      </c>
      <c r="M13479" s="299" t="s">
        <v>17337</v>
      </c>
      <c r="N13479" s="10" t="s">
        <v>28854</v>
      </c>
      <c r="O13479" s="389" t="s">
        <v>177</v>
      </c>
      <c r="P13479" s="386" t="s">
        <v>177</v>
      </c>
    </row>
    <row r="13480" spans="1:16" s="8" customFormat="1" ht="15" customHeight="1" x14ac:dyDescent="0.25">
      <c r="A13480" s="362" t="s">
        <v>27</v>
      </c>
      <c r="B13480" s="362" t="s">
        <v>22116</v>
      </c>
      <c r="C13480" s="340" t="s">
        <v>27573</v>
      </c>
      <c r="D13480" s="362" t="s">
        <v>27572</v>
      </c>
      <c r="E13480" s="362" t="s">
        <v>14318</v>
      </c>
      <c r="F13480" s="364">
        <v>25299359</v>
      </c>
      <c r="G13480" s="363">
        <v>27252993598</v>
      </c>
      <c r="H13480" s="365">
        <v>28889</v>
      </c>
      <c r="I13480" s="388">
        <v>3</v>
      </c>
      <c r="J13480" s="378">
        <v>2</v>
      </c>
      <c r="K13480" s="381">
        <v>1979</v>
      </c>
      <c r="L13480" s="369">
        <f t="shared" ca="1" si="210"/>
        <v>45</v>
      </c>
      <c r="M13480" s="299" t="s">
        <v>17337</v>
      </c>
      <c r="N13480" s="10" t="s">
        <v>28854</v>
      </c>
      <c r="O13480" s="389" t="s">
        <v>177</v>
      </c>
      <c r="P13480" s="386" t="s">
        <v>177</v>
      </c>
    </row>
    <row r="13481" spans="1:16" s="8" customFormat="1" ht="15" customHeight="1" x14ac:dyDescent="0.25">
      <c r="A13481" s="362" t="s">
        <v>46</v>
      </c>
      <c r="B13481" s="362" t="s">
        <v>22116</v>
      </c>
      <c r="C13481" s="340" t="s">
        <v>27571</v>
      </c>
      <c r="D13481" s="362" t="s">
        <v>27570</v>
      </c>
      <c r="E13481" s="362">
        <v>30</v>
      </c>
      <c r="F13481" s="364">
        <v>43264069</v>
      </c>
      <c r="G13481" s="363">
        <v>27432640693</v>
      </c>
      <c r="H13481" s="365">
        <v>31201</v>
      </c>
      <c r="I13481" s="388">
        <v>3</v>
      </c>
      <c r="J13481" s="378">
        <v>6</v>
      </c>
      <c r="K13481" s="381">
        <v>1985</v>
      </c>
      <c r="L13481" s="369">
        <f t="shared" ca="1" si="210"/>
        <v>38</v>
      </c>
      <c r="M13481" s="299" t="s">
        <v>17337</v>
      </c>
      <c r="N13481" s="10" t="s">
        <v>28854</v>
      </c>
      <c r="O13481" s="389" t="s">
        <v>29352</v>
      </c>
      <c r="P13481" s="386">
        <v>42767</v>
      </c>
    </row>
    <row r="13482" spans="1:16" s="8" customFormat="1" ht="15" customHeight="1" x14ac:dyDescent="0.25">
      <c r="A13482" s="362" t="s">
        <v>972</v>
      </c>
      <c r="B13482" s="362" t="s">
        <v>22116</v>
      </c>
      <c r="C13482" s="340" t="s">
        <v>36751</v>
      </c>
      <c r="D13482" s="362" t="s">
        <v>36752</v>
      </c>
      <c r="E13482" s="362">
        <v>15</v>
      </c>
      <c r="F13482" s="364">
        <v>30394058</v>
      </c>
      <c r="G13482" s="363">
        <v>27303940583</v>
      </c>
      <c r="H13482" s="365">
        <v>30497</v>
      </c>
      <c r="I13482" s="388">
        <v>30</v>
      </c>
      <c r="J13482" s="378">
        <v>6</v>
      </c>
      <c r="K13482" s="381">
        <v>1983</v>
      </c>
      <c r="L13482" s="369">
        <f t="shared" ca="1" si="210"/>
        <v>40</v>
      </c>
      <c r="M13482" s="299" t="s">
        <v>17337</v>
      </c>
      <c r="N13482" s="10" t="s">
        <v>28854</v>
      </c>
      <c r="O13482" s="389" t="s">
        <v>36762</v>
      </c>
      <c r="P13482" s="386">
        <v>44527</v>
      </c>
    </row>
    <row r="13483" spans="1:16" s="8" customFormat="1" ht="15" customHeight="1" x14ac:dyDescent="0.25">
      <c r="A13483" s="362" t="s">
        <v>27</v>
      </c>
      <c r="B13483" s="362" t="s">
        <v>22116</v>
      </c>
      <c r="C13483" s="340" t="s">
        <v>27569</v>
      </c>
      <c r="D13483" s="362" t="s">
        <v>27568</v>
      </c>
      <c r="E13483" s="362">
        <v>14</v>
      </c>
      <c r="F13483" s="364">
        <v>44891347</v>
      </c>
      <c r="G13483" s="363">
        <v>27448913479</v>
      </c>
      <c r="H13483" s="365">
        <v>37809</v>
      </c>
      <c r="I13483" s="388">
        <v>7</v>
      </c>
      <c r="J13483" s="378">
        <v>7</v>
      </c>
      <c r="K13483" s="381">
        <v>2003</v>
      </c>
      <c r="L13483" s="369">
        <f t="shared" ca="1" si="210"/>
        <v>20</v>
      </c>
      <c r="M13483" s="299" t="s">
        <v>17337</v>
      </c>
      <c r="N13483" s="10" t="s">
        <v>28854</v>
      </c>
      <c r="O13483" s="389" t="s">
        <v>35660</v>
      </c>
      <c r="P13483" s="386">
        <v>40635</v>
      </c>
    </row>
    <row r="13484" spans="1:16" s="8" customFormat="1" ht="15" customHeight="1" x14ac:dyDescent="0.25">
      <c r="A13484" s="362" t="s">
        <v>59</v>
      </c>
      <c r="B13484" s="362" t="s">
        <v>22116</v>
      </c>
      <c r="C13484" s="340" t="s">
        <v>27567</v>
      </c>
      <c r="D13484" s="362" t="s">
        <v>27566</v>
      </c>
      <c r="E13484" s="362">
        <v>34</v>
      </c>
      <c r="F13484" s="364">
        <v>26707986</v>
      </c>
      <c r="G13484" s="363">
        <v>24267079869</v>
      </c>
      <c r="H13484" s="365" t="s">
        <v>177</v>
      </c>
      <c r="I13484" s="388"/>
      <c r="J13484" s="378"/>
      <c r="K13484" s="381"/>
      <c r="L13484" s="369" t="e">
        <f t="shared" ca="1" si="210"/>
        <v>#VALUE!</v>
      </c>
      <c r="M13484" s="299" t="s">
        <v>22252</v>
      </c>
      <c r="N13484" s="10" t="s">
        <v>40415</v>
      </c>
      <c r="O13484" s="389" t="s">
        <v>30789</v>
      </c>
      <c r="P13484" s="386">
        <v>41410</v>
      </c>
    </row>
    <row r="13485" spans="1:16" s="8" customFormat="1" ht="15" customHeight="1" x14ac:dyDescent="0.25">
      <c r="A13485" s="362" t="s">
        <v>33761</v>
      </c>
      <c r="B13485" s="362" t="s">
        <v>22116</v>
      </c>
      <c r="C13485" s="340" t="s">
        <v>27565</v>
      </c>
      <c r="D13485" s="362" t="s">
        <v>27564</v>
      </c>
      <c r="E13485" s="362" t="s">
        <v>33</v>
      </c>
      <c r="F13485" s="364">
        <v>34866419</v>
      </c>
      <c r="G13485" s="363">
        <v>27348664196</v>
      </c>
      <c r="H13485" s="365" t="s">
        <v>177</v>
      </c>
      <c r="I13485" s="388"/>
      <c r="J13485" s="378"/>
      <c r="K13485" s="381"/>
      <c r="L13485" s="369" t="e">
        <f t="shared" ca="1" si="210"/>
        <v>#VALUE!</v>
      </c>
      <c r="M13485" s="299" t="s">
        <v>17337</v>
      </c>
      <c r="N13485" s="10" t="s">
        <v>28854</v>
      </c>
      <c r="O13485" s="389" t="s">
        <v>177</v>
      </c>
      <c r="P13485" s="386" t="s">
        <v>177</v>
      </c>
    </row>
    <row r="13486" spans="1:16" s="8" customFormat="1" ht="15" customHeight="1" x14ac:dyDescent="0.25">
      <c r="A13486" s="362" t="s">
        <v>46</v>
      </c>
      <c r="B13486" s="362" t="s">
        <v>22116</v>
      </c>
      <c r="C13486" s="340" t="s">
        <v>27563</v>
      </c>
      <c r="D13486" s="362" t="s">
        <v>27562</v>
      </c>
      <c r="E13486" s="362">
        <v>30</v>
      </c>
      <c r="F13486" s="364">
        <v>39770524</v>
      </c>
      <c r="G13486" s="363">
        <v>20397705243</v>
      </c>
      <c r="H13486" s="365">
        <v>35471</v>
      </c>
      <c r="I13486" s="388">
        <v>10</v>
      </c>
      <c r="J13486" s="378">
        <v>2</v>
      </c>
      <c r="K13486" s="381">
        <v>1997</v>
      </c>
      <c r="L13486" s="369">
        <f t="shared" ca="1" si="210"/>
        <v>27</v>
      </c>
      <c r="M13486" s="299" t="s">
        <v>17337</v>
      </c>
      <c r="N13486" s="10" t="s">
        <v>40415</v>
      </c>
      <c r="O13486" s="389" t="s">
        <v>30738</v>
      </c>
      <c r="P13486" s="386">
        <v>41819</v>
      </c>
    </row>
    <row r="13487" spans="1:16" s="8" customFormat="1" ht="15" customHeight="1" x14ac:dyDescent="0.25">
      <c r="A13487" s="362">
        <v>17</v>
      </c>
      <c r="B13487" s="362" t="s">
        <v>22116</v>
      </c>
      <c r="C13487" s="340" t="s">
        <v>35476</v>
      </c>
      <c r="D13487" s="362" t="s">
        <v>35482</v>
      </c>
      <c r="E13487" s="362">
        <v>33</v>
      </c>
      <c r="F13487" s="364">
        <v>35340051</v>
      </c>
      <c r="G13487" s="363">
        <v>27353400512</v>
      </c>
      <c r="H13487" s="365">
        <v>33169</v>
      </c>
      <c r="I13487" s="388">
        <v>23</v>
      </c>
      <c r="J13487" s="378">
        <v>10</v>
      </c>
      <c r="K13487" s="381">
        <v>1990</v>
      </c>
      <c r="L13487" s="369">
        <f t="shared" ca="1" si="210"/>
        <v>33</v>
      </c>
      <c r="M13487" s="299" t="s">
        <v>17337</v>
      </c>
      <c r="N13487" s="10" t="s">
        <v>28854</v>
      </c>
      <c r="O13487" s="389" t="s">
        <v>35341</v>
      </c>
      <c r="P13487" s="386">
        <v>44474</v>
      </c>
    </row>
    <row r="13488" spans="1:16" s="8" customFormat="1" ht="15" customHeight="1" x14ac:dyDescent="0.25">
      <c r="A13488" s="362" t="s">
        <v>172</v>
      </c>
      <c r="B13488" s="362" t="s">
        <v>22116</v>
      </c>
      <c r="C13488" s="340" t="s">
        <v>38203</v>
      </c>
      <c r="D13488" s="362" t="s">
        <v>38205</v>
      </c>
      <c r="E13488" s="362">
        <v>30</v>
      </c>
      <c r="F13488" s="364">
        <v>36343387</v>
      </c>
      <c r="G13488" s="363">
        <v>27363433877</v>
      </c>
      <c r="H13488" s="365">
        <v>33498</v>
      </c>
      <c r="I13488" s="388">
        <v>17</v>
      </c>
      <c r="J13488" s="378">
        <v>9</v>
      </c>
      <c r="K13488" s="381">
        <v>1991</v>
      </c>
      <c r="L13488" s="369">
        <f t="shared" ca="1" si="210"/>
        <v>32</v>
      </c>
      <c r="M13488" s="299" t="s">
        <v>17337</v>
      </c>
      <c r="N13488" s="10" t="s">
        <v>28854</v>
      </c>
      <c r="O13488" s="389" t="s">
        <v>38050</v>
      </c>
      <c r="P13488" s="386">
        <v>44753</v>
      </c>
    </row>
    <row r="13489" spans="1:16" s="8" customFormat="1" ht="15" customHeight="1" x14ac:dyDescent="0.25">
      <c r="A13489" s="362">
        <v>24</v>
      </c>
      <c r="B13489" s="362" t="s">
        <v>22116</v>
      </c>
      <c r="C13489" s="340" t="s">
        <v>36259</v>
      </c>
      <c r="D13489" s="362" t="s">
        <v>36260</v>
      </c>
      <c r="E13489" s="362">
        <v>30</v>
      </c>
      <c r="F13489" s="364">
        <v>34600452</v>
      </c>
      <c r="G13489" s="363">
        <v>27346004520</v>
      </c>
      <c r="H13489" s="365">
        <v>32696</v>
      </c>
      <c r="I13489" s="388">
        <v>7</v>
      </c>
      <c r="J13489" s="378">
        <v>7</v>
      </c>
      <c r="K13489" s="381">
        <v>1989</v>
      </c>
      <c r="L13489" s="369">
        <f t="shared" ca="1" si="210"/>
        <v>34</v>
      </c>
      <c r="M13489" s="299" t="s">
        <v>17337</v>
      </c>
      <c r="N13489" s="10" t="s">
        <v>28854</v>
      </c>
      <c r="O13489" s="389" t="s">
        <v>36270</v>
      </c>
      <c r="P13489" s="386">
        <v>44506</v>
      </c>
    </row>
    <row r="13490" spans="1:16" s="8" customFormat="1" ht="15" customHeight="1" x14ac:dyDescent="0.25">
      <c r="A13490" s="362" t="s">
        <v>27</v>
      </c>
      <c r="B13490" s="362" t="s">
        <v>22116</v>
      </c>
      <c r="C13490" s="340" t="s">
        <v>27557</v>
      </c>
      <c r="D13490" s="362" t="s">
        <v>27556</v>
      </c>
      <c r="E13490" s="362">
        <v>30</v>
      </c>
      <c r="F13490" s="364">
        <v>38528339</v>
      </c>
      <c r="G13490" s="363">
        <v>27385283399</v>
      </c>
      <c r="H13490" s="365">
        <v>34598</v>
      </c>
      <c r="I13490" s="388">
        <v>21</v>
      </c>
      <c r="J13490" s="378">
        <v>9</v>
      </c>
      <c r="K13490" s="381">
        <v>1994</v>
      </c>
      <c r="L13490" s="369">
        <f t="shared" ca="1" si="210"/>
        <v>29</v>
      </c>
      <c r="M13490" s="299" t="s">
        <v>17337</v>
      </c>
      <c r="N13490" s="10" t="s">
        <v>28854</v>
      </c>
      <c r="O13490" s="389" t="s">
        <v>30800</v>
      </c>
      <c r="P13490" s="386">
        <v>40209</v>
      </c>
    </row>
    <row r="13491" spans="1:16" s="8" customFormat="1" ht="15" customHeight="1" x14ac:dyDescent="0.25">
      <c r="A13491" s="362">
        <v>10</v>
      </c>
      <c r="B13491" s="362" t="s">
        <v>22116</v>
      </c>
      <c r="C13491" s="340" t="s">
        <v>38270</v>
      </c>
      <c r="D13491" s="362" t="s">
        <v>38271</v>
      </c>
      <c r="E13491" s="362">
        <v>32</v>
      </c>
      <c r="F13491" s="364">
        <v>41766622</v>
      </c>
      <c r="G13491" s="363">
        <v>27417666228</v>
      </c>
      <c r="H13491" s="365">
        <v>36278</v>
      </c>
      <c r="I13491" s="388">
        <v>28</v>
      </c>
      <c r="J13491" s="378">
        <v>4</v>
      </c>
      <c r="K13491" s="381">
        <v>1999</v>
      </c>
      <c r="L13491" s="369">
        <f t="shared" ca="1" si="210"/>
        <v>24</v>
      </c>
      <c r="M13491" s="299" t="s">
        <v>17337</v>
      </c>
      <c r="N13491" s="10" t="s">
        <v>28854</v>
      </c>
      <c r="O13491" s="389" t="s">
        <v>38280</v>
      </c>
      <c r="P13491" s="386">
        <v>44280</v>
      </c>
    </row>
    <row r="13492" spans="1:16" s="8" customFormat="1" ht="15" customHeight="1" x14ac:dyDescent="0.25">
      <c r="A13492" s="362" t="s">
        <v>27</v>
      </c>
      <c r="B13492" s="362" t="s">
        <v>22116</v>
      </c>
      <c r="C13492" s="340" t="s">
        <v>27555</v>
      </c>
      <c r="D13492" s="362" t="s">
        <v>27554</v>
      </c>
      <c r="E13492" s="362">
        <v>30</v>
      </c>
      <c r="F13492" s="364">
        <v>35149159</v>
      </c>
      <c r="G13492" s="363">
        <v>27351491596</v>
      </c>
      <c r="H13492" s="365">
        <v>32983</v>
      </c>
      <c r="I13492" s="388">
        <v>20</v>
      </c>
      <c r="J13492" s="378">
        <v>4</v>
      </c>
      <c r="K13492" s="381">
        <v>1990</v>
      </c>
      <c r="L13492" s="369">
        <f t="shared" ca="1" si="210"/>
        <v>34</v>
      </c>
      <c r="M13492" s="299" t="s">
        <v>17337</v>
      </c>
      <c r="N13492" s="10" t="s">
        <v>28854</v>
      </c>
      <c r="O13492" s="389" t="s">
        <v>36079</v>
      </c>
      <c r="P13492" s="386">
        <v>41765</v>
      </c>
    </row>
    <row r="13493" spans="1:16" s="8" customFormat="1" ht="15" customHeight="1" x14ac:dyDescent="0.25">
      <c r="A13493" s="362" t="s">
        <v>27</v>
      </c>
      <c r="B13493" s="362" t="s">
        <v>22116</v>
      </c>
      <c r="C13493" s="340" t="s">
        <v>27553</v>
      </c>
      <c r="D13493" s="362" t="s">
        <v>27552</v>
      </c>
      <c r="E13493" s="362">
        <v>30</v>
      </c>
      <c r="F13493" s="364">
        <v>43628284</v>
      </c>
      <c r="G13493" s="363">
        <v>27436282848</v>
      </c>
      <c r="H13493" s="365">
        <v>37195</v>
      </c>
      <c r="I13493" s="388">
        <v>31</v>
      </c>
      <c r="J13493" s="378">
        <v>10</v>
      </c>
      <c r="K13493" s="381">
        <v>2001</v>
      </c>
      <c r="L13493" s="369">
        <f t="shared" ca="1" si="210"/>
        <v>22</v>
      </c>
      <c r="M13493" s="299" t="s">
        <v>17337</v>
      </c>
      <c r="N13493" s="10" t="s">
        <v>28854</v>
      </c>
      <c r="O13493" s="389" t="s">
        <v>30812</v>
      </c>
      <c r="P13493" s="386" t="s">
        <v>177</v>
      </c>
    </row>
    <row r="13494" spans="1:16" s="8" customFormat="1" ht="15" customHeight="1" x14ac:dyDescent="0.25">
      <c r="A13494" s="362" t="s">
        <v>27</v>
      </c>
      <c r="B13494" s="362" t="s">
        <v>22116</v>
      </c>
      <c r="C13494" s="340" t="s">
        <v>27551</v>
      </c>
      <c r="D13494" s="362" t="s">
        <v>27550</v>
      </c>
      <c r="E13494" s="362">
        <v>30</v>
      </c>
      <c r="F13494" s="364">
        <v>36159537</v>
      </c>
      <c r="G13494" s="363">
        <v>27361595373</v>
      </c>
      <c r="H13494" s="365">
        <v>33498</v>
      </c>
      <c r="I13494" s="388">
        <v>17</v>
      </c>
      <c r="J13494" s="378">
        <v>9</v>
      </c>
      <c r="K13494" s="381">
        <v>1991</v>
      </c>
      <c r="L13494" s="369">
        <f t="shared" ca="1" si="210"/>
        <v>32</v>
      </c>
      <c r="M13494" s="299" t="s">
        <v>17337</v>
      </c>
      <c r="N13494" s="10" t="s">
        <v>28854</v>
      </c>
      <c r="O13494" s="389" t="s">
        <v>30765</v>
      </c>
      <c r="P13494" s="386">
        <v>40926</v>
      </c>
    </row>
    <row r="13495" spans="1:16" s="8" customFormat="1" ht="15" customHeight="1" x14ac:dyDescent="0.25">
      <c r="A13495" s="362" t="s">
        <v>179</v>
      </c>
      <c r="B13495" s="362" t="s">
        <v>22116</v>
      </c>
      <c r="C13495" s="340" t="s">
        <v>32817</v>
      </c>
      <c r="D13495" s="362" t="s">
        <v>33310</v>
      </c>
      <c r="E13495" s="362">
        <v>14</v>
      </c>
      <c r="F13495" s="364">
        <v>38620294</v>
      </c>
      <c r="G13495" s="363">
        <v>27386202945</v>
      </c>
      <c r="H13495" s="365">
        <v>34723</v>
      </c>
      <c r="I13495" s="388">
        <v>24</v>
      </c>
      <c r="J13495" s="378">
        <v>1</v>
      </c>
      <c r="K13495" s="381">
        <v>1995</v>
      </c>
      <c r="L13495" s="369">
        <f t="shared" ca="1" si="210"/>
        <v>29</v>
      </c>
      <c r="M13495" s="299" t="s">
        <v>17337</v>
      </c>
      <c r="N13495" s="10" t="s">
        <v>28854</v>
      </c>
      <c r="O13495" s="389" t="s">
        <v>29382</v>
      </c>
      <c r="P13495" s="386">
        <v>44129</v>
      </c>
    </row>
    <row r="13496" spans="1:16" s="8" customFormat="1" ht="15" customHeight="1" x14ac:dyDescent="0.25">
      <c r="A13496" s="362" t="s">
        <v>27</v>
      </c>
      <c r="B13496" s="362" t="s">
        <v>22116</v>
      </c>
      <c r="C13496" s="340" t="s">
        <v>27549</v>
      </c>
      <c r="D13496" s="362" t="s">
        <v>27548</v>
      </c>
      <c r="E13496" s="362">
        <v>30</v>
      </c>
      <c r="F13496" s="364">
        <v>40891108</v>
      </c>
      <c r="G13496" s="363">
        <v>27408911082</v>
      </c>
      <c r="H13496" s="365" t="s">
        <v>177</v>
      </c>
      <c r="I13496" s="388"/>
      <c r="J13496" s="378"/>
      <c r="K13496" s="381"/>
      <c r="L13496" s="369" t="e">
        <f t="shared" ca="1" si="210"/>
        <v>#VALUE!</v>
      </c>
      <c r="M13496" s="299" t="s">
        <v>17337</v>
      </c>
      <c r="N13496" s="10" t="s">
        <v>28854</v>
      </c>
      <c r="O13496" s="389" t="s">
        <v>29323</v>
      </c>
      <c r="P13496" s="386">
        <v>43658</v>
      </c>
    </row>
    <row r="13497" spans="1:16" s="8" customFormat="1" ht="15" customHeight="1" x14ac:dyDescent="0.25">
      <c r="A13497" s="362" t="s">
        <v>27</v>
      </c>
      <c r="B13497" s="362" t="s">
        <v>22116</v>
      </c>
      <c r="C13497" s="340" t="s">
        <v>27547</v>
      </c>
      <c r="D13497" s="362" t="s">
        <v>33712</v>
      </c>
      <c r="E13497" s="362">
        <v>32</v>
      </c>
      <c r="F13497" s="364">
        <v>40514064</v>
      </c>
      <c r="G13497" s="363">
        <v>27405140646</v>
      </c>
      <c r="H13497" s="365">
        <v>35612</v>
      </c>
      <c r="I13497" s="388">
        <v>1</v>
      </c>
      <c r="J13497" s="378">
        <v>7</v>
      </c>
      <c r="K13497" s="381">
        <v>1997</v>
      </c>
      <c r="L13497" s="369">
        <f t="shared" ca="1" si="210"/>
        <v>26</v>
      </c>
      <c r="M13497" s="299" t="s">
        <v>17337</v>
      </c>
      <c r="N13497" s="10" t="s">
        <v>28854</v>
      </c>
      <c r="O13497" s="389" t="s">
        <v>29342</v>
      </c>
      <c r="P13497" s="386">
        <v>35666</v>
      </c>
    </row>
    <row r="13498" spans="1:16" s="8" customFormat="1" ht="15" customHeight="1" x14ac:dyDescent="0.25">
      <c r="A13498" s="362" t="s">
        <v>33761</v>
      </c>
      <c r="B13498" s="362" t="s">
        <v>22116</v>
      </c>
      <c r="C13498" s="340" t="s">
        <v>27546</v>
      </c>
      <c r="D13498" s="362" t="s">
        <v>27545</v>
      </c>
      <c r="E13498" s="362">
        <v>32</v>
      </c>
      <c r="F13498" s="364">
        <v>36150606</v>
      </c>
      <c r="G13498" s="363">
        <v>27361506060</v>
      </c>
      <c r="H13498" s="365">
        <v>33310</v>
      </c>
      <c r="I13498" s="388">
        <v>13</v>
      </c>
      <c r="J13498" s="378">
        <v>3</v>
      </c>
      <c r="K13498" s="381">
        <v>1991</v>
      </c>
      <c r="L13498" s="369">
        <f t="shared" ca="1" si="210"/>
        <v>33</v>
      </c>
      <c r="M13498" s="299" t="s">
        <v>17337</v>
      </c>
      <c r="N13498" s="10" t="s">
        <v>28854</v>
      </c>
      <c r="O13498" s="389" t="s">
        <v>36004</v>
      </c>
      <c r="P13498" s="386">
        <v>40777</v>
      </c>
    </row>
    <row r="13499" spans="1:16" s="8" customFormat="1" ht="15" customHeight="1" x14ac:dyDescent="0.25">
      <c r="A13499" s="362">
        <v>11</v>
      </c>
      <c r="B13499" s="362" t="s">
        <v>22116</v>
      </c>
      <c r="C13499" s="340" t="s">
        <v>27544</v>
      </c>
      <c r="D13499" s="362" t="s">
        <v>27543</v>
      </c>
      <c r="E13499" s="362">
        <v>13</v>
      </c>
      <c r="F13499" s="364">
        <v>45478630</v>
      </c>
      <c r="G13499" s="363">
        <v>20454786301</v>
      </c>
      <c r="H13499" s="365" t="s">
        <v>177</v>
      </c>
      <c r="I13499" s="388"/>
      <c r="J13499" s="378"/>
      <c r="K13499" s="381"/>
      <c r="L13499" s="369" t="e">
        <f t="shared" ca="1" si="210"/>
        <v>#VALUE!</v>
      </c>
      <c r="M13499" s="299" t="s">
        <v>40554</v>
      </c>
      <c r="N13499" s="10" t="s">
        <v>40415</v>
      </c>
      <c r="O13499" s="389" t="s">
        <v>177</v>
      </c>
      <c r="P13499" s="386" t="s">
        <v>177</v>
      </c>
    </row>
    <row r="13500" spans="1:16" s="8" customFormat="1" ht="15" customHeight="1" x14ac:dyDescent="0.25">
      <c r="A13500" s="362" t="s">
        <v>46</v>
      </c>
      <c r="B13500" s="362" t="s">
        <v>22116</v>
      </c>
      <c r="C13500" s="340" t="s">
        <v>27540</v>
      </c>
      <c r="D13500" s="362" t="s">
        <v>27539</v>
      </c>
      <c r="E13500" s="362">
        <v>30</v>
      </c>
      <c r="F13500" s="364">
        <v>39770464</v>
      </c>
      <c r="G13500" s="363">
        <v>27397704640</v>
      </c>
      <c r="H13500" s="365">
        <v>35432</v>
      </c>
      <c r="I13500" s="388">
        <v>2</v>
      </c>
      <c r="J13500" s="378">
        <v>1</v>
      </c>
      <c r="K13500" s="381">
        <v>1997</v>
      </c>
      <c r="L13500" s="369">
        <f t="shared" ca="1" si="210"/>
        <v>27</v>
      </c>
      <c r="M13500" s="299" t="s">
        <v>28022</v>
      </c>
      <c r="N13500" s="10" t="s">
        <v>28854</v>
      </c>
      <c r="O13500" s="389" t="s">
        <v>30814</v>
      </c>
      <c r="P13500" s="386">
        <v>42448</v>
      </c>
    </row>
    <row r="13501" spans="1:16" s="8" customFormat="1" ht="15" customHeight="1" x14ac:dyDescent="0.25">
      <c r="A13501" s="362" t="s">
        <v>302</v>
      </c>
      <c r="B13501" s="362" t="s">
        <v>22116</v>
      </c>
      <c r="C13501" s="340" t="s">
        <v>27538</v>
      </c>
      <c r="D13501" s="362" t="s">
        <v>5805</v>
      </c>
      <c r="E13501" s="362">
        <v>30</v>
      </c>
      <c r="F13501" s="364">
        <v>20852998</v>
      </c>
      <c r="G13501" s="363">
        <v>27208529981</v>
      </c>
      <c r="H13501" s="365">
        <v>25242</v>
      </c>
      <c r="I13501" s="388">
        <v>8</v>
      </c>
      <c r="J13501" s="378">
        <v>2</v>
      </c>
      <c r="K13501" s="381">
        <v>1969</v>
      </c>
      <c r="L13501" s="369">
        <f t="shared" ca="1" si="210"/>
        <v>55</v>
      </c>
      <c r="M13501" s="299" t="s">
        <v>18026</v>
      </c>
      <c r="N13501" s="10" t="s">
        <v>28854</v>
      </c>
      <c r="O13501" s="389" t="s">
        <v>29350</v>
      </c>
      <c r="P13501" s="386">
        <v>42687</v>
      </c>
    </row>
    <row r="13502" spans="1:16" s="8" customFormat="1" ht="15" customHeight="1" x14ac:dyDescent="0.25">
      <c r="A13502" s="362" t="s">
        <v>252</v>
      </c>
      <c r="B13502" s="362" t="s">
        <v>22116</v>
      </c>
      <c r="C13502" s="340" t="s">
        <v>27537</v>
      </c>
      <c r="D13502" s="362" t="s">
        <v>27536</v>
      </c>
      <c r="E13502" s="362">
        <v>30</v>
      </c>
      <c r="F13502" s="364">
        <v>41111777</v>
      </c>
      <c r="G13502" s="363">
        <v>23411117774</v>
      </c>
      <c r="H13502" s="365">
        <v>36047</v>
      </c>
      <c r="I13502" s="388">
        <v>9</v>
      </c>
      <c r="J13502" s="378">
        <v>9</v>
      </c>
      <c r="K13502" s="381">
        <v>1998</v>
      </c>
      <c r="L13502" s="369">
        <f t="shared" ca="1" si="210"/>
        <v>25</v>
      </c>
      <c r="M13502" s="299" t="s">
        <v>17337</v>
      </c>
      <c r="N13502" s="10" t="s">
        <v>28854</v>
      </c>
      <c r="O13502" s="389" t="s">
        <v>29359</v>
      </c>
      <c r="P13502" s="386">
        <v>43663</v>
      </c>
    </row>
    <row r="13503" spans="1:16" s="8" customFormat="1" ht="15" customHeight="1" x14ac:dyDescent="0.25">
      <c r="A13503" s="362" t="s">
        <v>27</v>
      </c>
      <c r="B13503" s="362" t="s">
        <v>22116</v>
      </c>
      <c r="C13503" s="340" t="s">
        <v>27535</v>
      </c>
      <c r="D13503" s="362" t="s">
        <v>27534</v>
      </c>
      <c r="E13503" s="362" t="s">
        <v>99</v>
      </c>
      <c r="F13503" s="364">
        <v>39391057</v>
      </c>
      <c r="G13503" s="363">
        <v>27393910572</v>
      </c>
      <c r="H13503" s="365">
        <v>35024</v>
      </c>
      <c r="I13503" s="388">
        <v>21</v>
      </c>
      <c r="J13503" s="378">
        <v>11</v>
      </c>
      <c r="K13503" s="381">
        <v>1995</v>
      </c>
      <c r="L13503" s="369">
        <f t="shared" ca="1" si="210"/>
        <v>28</v>
      </c>
      <c r="M13503" s="299" t="s">
        <v>17337</v>
      </c>
      <c r="N13503" s="10" t="s">
        <v>28854</v>
      </c>
      <c r="O13503" s="389" t="s">
        <v>177</v>
      </c>
      <c r="P13503" s="386" t="s">
        <v>177</v>
      </c>
    </row>
    <row r="13504" spans="1:16" s="8" customFormat="1" ht="15" customHeight="1" x14ac:dyDescent="0.25">
      <c r="A13504" s="362" t="s">
        <v>27</v>
      </c>
      <c r="B13504" s="362" t="s">
        <v>22116</v>
      </c>
      <c r="C13504" s="340" t="s">
        <v>27533</v>
      </c>
      <c r="D13504" s="362" t="s">
        <v>27532</v>
      </c>
      <c r="E13504" s="362">
        <v>34</v>
      </c>
      <c r="F13504" s="364">
        <v>38292942</v>
      </c>
      <c r="G13504" s="363">
        <v>27382929425</v>
      </c>
      <c r="H13504" s="365">
        <v>34460</v>
      </c>
      <c r="I13504" s="388">
        <v>6</v>
      </c>
      <c r="J13504" s="378">
        <v>5</v>
      </c>
      <c r="K13504" s="381">
        <v>1994</v>
      </c>
      <c r="L13504" s="369">
        <f t="shared" ca="1" si="210"/>
        <v>29</v>
      </c>
      <c r="M13504" s="299" t="s">
        <v>17337</v>
      </c>
      <c r="N13504" s="10" t="s">
        <v>28854</v>
      </c>
      <c r="O13504" s="389" t="s">
        <v>35660</v>
      </c>
      <c r="P13504" s="386">
        <v>40341</v>
      </c>
    </row>
    <row r="13505" spans="1:16" s="8" customFormat="1" ht="15" customHeight="1" x14ac:dyDescent="0.25">
      <c r="A13505" s="362">
        <v>12</v>
      </c>
      <c r="B13505" s="362" t="s">
        <v>22116</v>
      </c>
      <c r="C13505" s="340" t="s">
        <v>27531</v>
      </c>
      <c r="D13505" s="362" t="s">
        <v>27530</v>
      </c>
      <c r="E13505" s="362">
        <v>30</v>
      </c>
      <c r="F13505" s="364">
        <v>41156268</v>
      </c>
      <c r="G13505" s="363">
        <v>27411562684</v>
      </c>
      <c r="H13505" s="365">
        <v>36209</v>
      </c>
      <c r="I13505" s="388">
        <v>18</v>
      </c>
      <c r="J13505" s="378">
        <v>2</v>
      </c>
      <c r="K13505" s="381">
        <v>1999</v>
      </c>
      <c r="L13505" s="369">
        <f t="shared" ca="1" si="210"/>
        <v>25</v>
      </c>
      <c r="M13505" s="299" t="s">
        <v>17337</v>
      </c>
      <c r="N13505" s="10" t="s">
        <v>28854</v>
      </c>
      <c r="O13505" s="389" t="s">
        <v>29345</v>
      </c>
      <c r="P13505" s="386">
        <v>42862</v>
      </c>
    </row>
    <row r="13506" spans="1:16" s="8" customFormat="1" ht="15" customHeight="1" x14ac:dyDescent="0.25">
      <c r="A13506" s="362">
        <v>12</v>
      </c>
      <c r="B13506" s="362" t="s">
        <v>22116</v>
      </c>
      <c r="C13506" s="340" t="s">
        <v>27529</v>
      </c>
      <c r="D13506" s="362" t="s">
        <v>27528</v>
      </c>
      <c r="E13506" s="362">
        <v>30</v>
      </c>
      <c r="F13506" s="364">
        <v>46725068</v>
      </c>
      <c r="G13506" s="363">
        <v>20467250680</v>
      </c>
      <c r="H13506" s="365" t="s">
        <v>177</v>
      </c>
      <c r="I13506" s="388"/>
      <c r="J13506" s="378"/>
      <c r="K13506" s="381"/>
      <c r="L13506" s="369" t="e">
        <f t="shared" ref="L13506:L13569" ca="1" si="211">DATEDIF(H13506,TODAY(),"Y")</f>
        <v>#VALUE!</v>
      </c>
      <c r="M13506" s="299" t="s">
        <v>40554</v>
      </c>
      <c r="N13506" s="10" t="s">
        <v>40415</v>
      </c>
      <c r="O13506" s="389" t="s">
        <v>30785</v>
      </c>
      <c r="P13506" s="386">
        <v>42410</v>
      </c>
    </row>
    <row r="13507" spans="1:16" s="8" customFormat="1" ht="15" customHeight="1" x14ac:dyDescent="0.25">
      <c r="A13507" s="362" t="s">
        <v>27</v>
      </c>
      <c r="B13507" s="362" t="s">
        <v>22116</v>
      </c>
      <c r="C13507" s="340" t="s">
        <v>27527</v>
      </c>
      <c r="D13507" s="362" t="s">
        <v>27526</v>
      </c>
      <c r="E13507" s="362">
        <v>30</v>
      </c>
      <c r="F13507" s="364">
        <v>29319882</v>
      </c>
      <c r="G13507" s="363">
        <v>27293198824</v>
      </c>
      <c r="H13507" s="365">
        <v>30006</v>
      </c>
      <c r="I13507" s="388">
        <v>24</v>
      </c>
      <c r="J13507" s="378">
        <v>2</v>
      </c>
      <c r="K13507" s="381">
        <v>1982</v>
      </c>
      <c r="L13507" s="369">
        <f t="shared" ca="1" si="211"/>
        <v>42</v>
      </c>
      <c r="M13507" s="299" t="s">
        <v>17337</v>
      </c>
      <c r="N13507" s="10" t="s">
        <v>28854</v>
      </c>
      <c r="O13507" s="389" t="s">
        <v>29346</v>
      </c>
      <c r="P13507" s="386">
        <v>44151</v>
      </c>
    </row>
    <row r="13508" spans="1:16" s="8" customFormat="1" ht="15" customHeight="1" x14ac:dyDescent="0.25">
      <c r="A13508" s="362" t="s">
        <v>46</v>
      </c>
      <c r="B13508" s="362" t="s">
        <v>22116</v>
      </c>
      <c r="C13508" s="340" t="s">
        <v>27525</v>
      </c>
      <c r="D13508" s="362" t="s">
        <v>27524</v>
      </c>
      <c r="E13508" s="362">
        <v>13</v>
      </c>
      <c r="F13508" s="364">
        <v>31732678</v>
      </c>
      <c r="G13508" s="363">
        <v>27317326780</v>
      </c>
      <c r="H13508" s="365">
        <v>31220</v>
      </c>
      <c r="I13508" s="388">
        <v>22</v>
      </c>
      <c r="J13508" s="378">
        <v>6</v>
      </c>
      <c r="K13508" s="381">
        <v>1985</v>
      </c>
      <c r="L13508" s="369">
        <f t="shared" ca="1" si="211"/>
        <v>38</v>
      </c>
      <c r="M13508" s="299" t="s">
        <v>17337</v>
      </c>
      <c r="N13508" s="10" t="s">
        <v>28854</v>
      </c>
      <c r="O13508" s="389" t="s">
        <v>29346</v>
      </c>
      <c r="P13508" s="386">
        <v>43897</v>
      </c>
    </row>
    <row r="13509" spans="1:16" s="8" customFormat="1" ht="15" customHeight="1" x14ac:dyDescent="0.25">
      <c r="A13509" s="362" t="s">
        <v>172</v>
      </c>
      <c r="B13509" s="362" t="s">
        <v>22116</v>
      </c>
      <c r="C13509" s="340" t="s">
        <v>33968</v>
      </c>
      <c r="D13509" s="362" t="s">
        <v>33985</v>
      </c>
      <c r="E13509" s="362">
        <v>15</v>
      </c>
      <c r="F13509" s="364">
        <v>34803762</v>
      </c>
      <c r="G13509" s="363">
        <v>20348037626</v>
      </c>
      <c r="H13509" s="365">
        <v>32954</v>
      </c>
      <c r="I13509" s="388">
        <v>22</v>
      </c>
      <c r="J13509" s="378">
        <v>3</v>
      </c>
      <c r="K13509" s="381">
        <v>1990</v>
      </c>
      <c r="L13509" s="369">
        <f t="shared" ca="1" si="211"/>
        <v>34</v>
      </c>
      <c r="M13509" s="299" t="s">
        <v>22252</v>
      </c>
      <c r="N13509" s="10" t="s">
        <v>40415</v>
      </c>
      <c r="O13509" s="389" t="s">
        <v>34034</v>
      </c>
      <c r="P13509" s="386">
        <v>44124</v>
      </c>
    </row>
    <row r="13510" spans="1:16" s="8" customFormat="1" ht="15" customHeight="1" x14ac:dyDescent="0.25">
      <c r="A13510" s="362" t="s">
        <v>27</v>
      </c>
      <c r="B13510" s="362" t="s">
        <v>22116</v>
      </c>
      <c r="C13510" s="340" t="s">
        <v>27523</v>
      </c>
      <c r="D13510" s="362" t="s">
        <v>27522</v>
      </c>
      <c r="E13510" s="362" t="s">
        <v>33</v>
      </c>
      <c r="F13510" s="364">
        <v>44727091</v>
      </c>
      <c r="G13510" s="363">
        <v>27447270914</v>
      </c>
      <c r="H13510" s="365">
        <v>37709</v>
      </c>
      <c r="I13510" s="388">
        <v>29</v>
      </c>
      <c r="J13510" s="378">
        <v>3</v>
      </c>
      <c r="K13510" s="381">
        <v>2003</v>
      </c>
      <c r="L13510" s="369">
        <f t="shared" ca="1" si="211"/>
        <v>21</v>
      </c>
      <c r="M13510" s="299" t="s">
        <v>17337</v>
      </c>
      <c r="N13510" s="10" t="s">
        <v>28854</v>
      </c>
      <c r="O13510" s="389" t="s">
        <v>177</v>
      </c>
      <c r="P13510" s="386" t="s">
        <v>177</v>
      </c>
    </row>
    <row r="13511" spans="1:16" s="8" customFormat="1" ht="15" customHeight="1" x14ac:dyDescent="0.25">
      <c r="A13511" s="362" t="s">
        <v>252</v>
      </c>
      <c r="B13511" s="362" t="s">
        <v>22116</v>
      </c>
      <c r="C13511" s="340" t="s">
        <v>27521</v>
      </c>
      <c r="D13511" s="362" t="s">
        <v>27520</v>
      </c>
      <c r="E13511" s="362">
        <v>14</v>
      </c>
      <c r="F13511" s="364">
        <v>17960348</v>
      </c>
      <c r="G13511" s="363">
        <v>27179603484</v>
      </c>
      <c r="H13511" s="365">
        <v>24476</v>
      </c>
      <c r="I13511" s="388">
        <v>4</v>
      </c>
      <c r="J13511" s="378">
        <v>1</v>
      </c>
      <c r="K13511" s="381">
        <v>1967</v>
      </c>
      <c r="L13511" s="369">
        <f t="shared" ca="1" si="211"/>
        <v>57</v>
      </c>
      <c r="M13511" s="299" t="s">
        <v>17470</v>
      </c>
      <c r="N13511" s="10" t="s">
        <v>28854</v>
      </c>
      <c r="O13511" s="389" t="s">
        <v>30830</v>
      </c>
      <c r="P13511" s="386">
        <v>42722</v>
      </c>
    </row>
    <row r="13512" spans="1:16" s="8" customFormat="1" ht="15" customHeight="1" x14ac:dyDescent="0.25">
      <c r="A13512" s="362" t="s">
        <v>27</v>
      </c>
      <c r="B13512" s="362" t="s">
        <v>22116</v>
      </c>
      <c r="C13512" s="340" t="s">
        <v>27519</v>
      </c>
      <c r="D13512" s="362" t="s">
        <v>27518</v>
      </c>
      <c r="E13512" s="362">
        <v>30</v>
      </c>
      <c r="F13512" s="364">
        <v>21842027</v>
      </c>
      <c r="G13512" s="363">
        <v>27218420279</v>
      </c>
      <c r="H13512" s="365">
        <v>25811</v>
      </c>
      <c r="I13512" s="388">
        <v>31</v>
      </c>
      <c r="J13512" s="378">
        <v>8</v>
      </c>
      <c r="K13512" s="381">
        <v>1970</v>
      </c>
      <c r="L13512" s="369">
        <f t="shared" ca="1" si="211"/>
        <v>53</v>
      </c>
      <c r="M13512" s="299" t="s">
        <v>40176</v>
      </c>
      <c r="N13512" s="10" t="s">
        <v>28854</v>
      </c>
      <c r="O13512" s="389" t="s">
        <v>29356</v>
      </c>
      <c r="P13512" s="386">
        <v>43710</v>
      </c>
    </row>
    <row r="13513" spans="1:16" s="8" customFormat="1" ht="15" customHeight="1" x14ac:dyDescent="0.25">
      <c r="A13513" s="362" t="s">
        <v>36</v>
      </c>
      <c r="B13513" s="362" t="s">
        <v>22116</v>
      </c>
      <c r="C13513" s="340" t="s">
        <v>27516</v>
      </c>
      <c r="D13513" s="362" t="s">
        <v>27515</v>
      </c>
      <c r="E13513" s="362" t="s">
        <v>99</v>
      </c>
      <c r="F13513" s="364">
        <v>37176507</v>
      </c>
      <c r="G13513" s="363">
        <v>27371765072</v>
      </c>
      <c r="H13513" s="365">
        <v>34022</v>
      </c>
      <c r="I13513" s="388">
        <v>22</v>
      </c>
      <c r="J13513" s="378">
        <v>2</v>
      </c>
      <c r="K13513" s="381">
        <v>1993</v>
      </c>
      <c r="L13513" s="369">
        <f t="shared" ca="1" si="211"/>
        <v>31</v>
      </c>
      <c r="M13513" s="299" t="s">
        <v>17337</v>
      </c>
      <c r="N13513" s="10" t="s">
        <v>28854</v>
      </c>
      <c r="O13513" s="389" t="s">
        <v>177</v>
      </c>
      <c r="P13513" s="386" t="s">
        <v>177</v>
      </c>
    </row>
    <row r="13514" spans="1:16" s="8" customFormat="1" ht="15" customHeight="1" x14ac:dyDescent="0.25">
      <c r="A13514" s="362" t="s">
        <v>59</v>
      </c>
      <c r="B13514" s="362" t="s">
        <v>22116</v>
      </c>
      <c r="C13514" s="340" t="s">
        <v>27514</v>
      </c>
      <c r="D13514" s="362" t="s">
        <v>27513</v>
      </c>
      <c r="E13514" s="362">
        <v>33</v>
      </c>
      <c r="F13514" s="364">
        <v>29726631</v>
      </c>
      <c r="G13514" s="363">
        <v>23297266314</v>
      </c>
      <c r="H13514" s="365">
        <v>30368</v>
      </c>
      <c r="I13514" s="388">
        <v>21</v>
      </c>
      <c r="J13514" s="378">
        <v>2</v>
      </c>
      <c r="K13514" s="381">
        <v>1983</v>
      </c>
      <c r="L13514" s="369">
        <f t="shared" ca="1" si="211"/>
        <v>41</v>
      </c>
      <c r="M13514" s="299" t="s">
        <v>17337</v>
      </c>
      <c r="N13514" s="10" t="s">
        <v>28854</v>
      </c>
      <c r="O13514" s="389" t="s">
        <v>30740</v>
      </c>
      <c r="P13514" s="386" t="s">
        <v>177</v>
      </c>
    </row>
    <row r="13515" spans="1:16" s="8" customFormat="1" ht="15" customHeight="1" x14ac:dyDescent="0.25">
      <c r="A13515" s="362">
        <v>13</v>
      </c>
      <c r="B13515" s="362" t="s">
        <v>22116</v>
      </c>
      <c r="C13515" s="340" t="s">
        <v>36668</v>
      </c>
      <c r="D13515" s="362" t="s">
        <v>36671</v>
      </c>
      <c r="E13515" s="362">
        <v>11</v>
      </c>
      <c r="F13515" s="364">
        <v>48663032</v>
      </c>
      <c r="G13515" s="363">
        <v>23486630329</v>
      </c>
      <c r="H13515" s="365">
        <v>39523</v>
      </c>
      <c r="I13515" s="388">
        <v>16</v>
      </c>
      <c r="J13515" s="378">
        <v>3</v>
      </c>
      <c r="K13515" s="381">
        <v>2008</v>
      </c>
      <c r="L13515" s="369">
        <f t="shared" ca="1" si="211"/>
        <v>16</v>
      </c>
      <c r="M13515" s="299" t="s">
        <v>40554</v>
      </c>
      <c r="N13515" s="10" t="s">
        <v>40415</v>
      </c>
      <c r="O13515" s="389" t="s">
        <v>36675</v>
      </c>
      <c r="P13515" s="386">
        <v>44806</v>
      </c>
    </row>
    <row r="13516" spans="1:16" s="8" customFormat="1" ht="15" customHeight="1" x14ac:dyDescent="0.25">
      <c r="A13516" s="362" t="s">
        <v>46</v>
      </c>
      <c r="B13516" s="362" t="s">
        <v>22116</v>
      </c>
      <c r="C13516" s="340" t="s">
        <v>27512</v>
      </c>
      <c r="D13516" s="362" t="s">
        <v>39132</v>
      </c>
      <c r="E13516" s="362">
        <v>32</v>
      </c>
      <c r="F13516" s="364">
        <v>39770500</v>
      </c>
      <c r="G13516" s="363">
        <v>27397705000</v>
      </c>
      <c r="H13516" s="365">
        <v>35451</v>
      </c>
      <c r="I13516" s="388">
        <v>21</v>
      </c>
      <c r="J13516" s="378">
        <v>1</v>
      </c>
      <c r="K13516" s="381">
        <v>1997</v>
      </c>
      <c r="L13516" s="369">
        <f t="shared" ca="1" si="211"/>
        <v>27</v>
      </c>
      <c r="M13516" s="299" t="s">
        <v>17337</v>
      </c>
      <c r="N13516" s="10" t="s">
        <v>28854</v>
      </c>
      <c r="O13516" s="389" t="s">
        <v>29354</v>
      </c>
      <c r="P13516" s="386">
        <v>42693</v>
      </c>
    </row>
    <row r="13517" spans="1:16" s="8" customFormat="1" ht="15" customHeight="1" x14ac:dyDescent="0.25">
      <c r="A13517" s="362" t="s">
        <v>27</v>
      </c>
      <c r="B13517" s="362" t="s">
        <v>22116</v>
      </c>
      <c r="C13517" s="340" t="s">
        <v>27511</v>
      </c>
      <c r="D13517" s="362" t="s">
        <v>27510</v>
      </c>
      <c r="E13517" s="362">
        <v>30</v>
      </c>
      <c r="F13517" s="364">
        <v>34251377</v>
      </c>
      <c r="G13517" s="363">
        <v>27342513773</v>
      </c>
      <c r="H13517" s="365">
        <v>32602</v>
      </c>
      <c r="I13517" s="388">
        <v>4</v>
      </c>
      <c r="J13517" s="378">
        <v>4</v>
      </c>
      <c r="K13517" s="381">
        <v>1989</v>
      </c>
      <c r="L13517" s="369">
        <f t="shared" ca="1" si="211"/>
        <v>35</v>
      </c>
      <c r="M13517" s="299" t="s">
        <v>40176</v>
      </c>
      <c r="N13517" s="10" t="s">
        <v>28854</v>
      </c>
      <c r="O13517" s="389" t="s">
        <v>29324</v>
      </c>
      <c r="P13517" s="386">
        <v>43080</v>
      </c>
    </row>
    <row r="13518" spans="1:16" s="8" customFormat="1" ht="15" customHeight="1" x14ac:dyDescent="0.25">
      <c r="A13518" s="362" t="s">
        <v>46</v>
      </c>
      <c r="B13518" s="362" t="s">
        <v>22116</v>
      </c>
      <c r="C13518" s="340" t="s">
        <v>32577</v>
      </c>
      <c r="D13518" s="362" t="s">
        <v>32578</v>
      </c>
      <c r="E13518" s="362">
        <v>30</v>
      </c>
      <c r="F13518" s="364">
        <v>50960734</v>
      </c>
      <c r="G13518" s="363">
        <v>27509607341</v>
      </c>
      <c r="H13518" s="365">
        <v>40779</v>
      </c>
      <c r="I13518" s="388">
        <v>24</v>
      </c>
      <c r="J13518" s="378">
        <v>8</v>
      </c>
      <c r="K13518" s="381">
        <v>2011</v>
      </c>
      <c r="L13518" s="369">
        <f t="shared" ca="1" si="211"/>
        <v>12</v>
      </c>
      <c r="M13518" s="299" t="s">
        <v>40554</v>
      </c>
      <c r="N13518" s="10" t="s">
        <v>28854</v>
      </c>
      <c r="O13518" s="389" t="s">
        <v>32443</v>
      </c>
      <c r="P13518" s="386">
        <v>44096</v>
      </c>
    </row>
    <row r="13519" spans="1:16" s="8" customFormat="1" ht="15" customHeight="1" x14ac:dyDescent="0.25">
      <c r="A13519" s="362" t="s">
        <v>27</v>
      </c>
      <c r="B13519" s="362" t="s">
        <v>22116</v>
      </c>
      <c r="C13519" s="340" t="s">
        <v>27509</v>
      </c>
      <c r="D13519" s="362" t="s">
        <v>27508</v>
      </c>
      <c r="E13519" s="362">
        <v>33</v>
      </c>
      <c r="F13519" s="364">
        <v>36715458</v>
      </c>
      <c r="G13519" s="363">
        <v>27367154581</v>
      </c>
      <c r="H13519" s="365">
        <v>33820</v>
      </c>
      <c r="I13519" s="388">
        <v>4</v>
      </c>
      <c r="J13519" s="378">
        <v>8</v>
      </c>
      <c r="K13519" s="381">
        <v>1992</v>
      </c>
      <c r="L13519" s="369">
        <f t="shared" ca="1" si="211"/>
        <v>31</v>
      </c>
      <c r="M13519" s="299" t="s">
        <v>17337</v>
      </c>
      <c r="N13519" s="10" t="s">
        <v>28854</v>
      </c>
      <c r="O13519" s="389" t="s">
        <v>34422</v>
      </c>
      <c r="P13519" s="386">
        <v>34035</v>
      </c>
    </row>
    <row r="13520" spans="1:16" s="8" customFormat="1" ht="15" customHeight="1" x14ac:dyDescent="0.25">
      <c r="A13520" s="362" t="s">
        <v>27</v>
      </c>
      <c r="B13520" s="362" t="s">
        <v>22116</v>
      </c>
      <c r="C13520" s="340" t="s">
        <v>27507</v>
      </c>
      <c r="D13520" s="362" t="s">
        <v>27506</v>
      </c>
      <c r="E13520" s="362">
        <v>30</v>
      </c>
      <c r="F13520" s="364">
        <v>43977816</v>
      </c>
      <c r="G13520" s="363">
        <v>23439778164</v>
      </c>
      <c r="H13520" s="365">
        <v>37276</v>
      </c>
      <c r="I13520" s="388">
        <v>20</v>
      </c>
      <c r="J13520" s="378">
        <v>1</v>
      </c>
      <c r="K13520" s="381">
        <v>2002</v>
      </c>
      <c r="L13520" s="369">
        <f t="shared" ca="1" si="211"/>
        <v>22</v>
      </c>
      <c r="M13520" s="299" t="s">
        <v>17337</v>
      </c>
      <c r="N13520" s="10" t="s">
        <v>28854</v>
      </c>
      <c r="O13520" s="389" t="s">
        <v>29322</v>
      </c>
      <c r="P13520" s="386">
        <v>43689</v>
      </c>
    </row>
    <row r="13521" spans="1:16" s="8" customFormat="1" ht="15" customHeight="1" x14ac:dyDescent="0.25">
      <c r="A13521" s="362" t="s">
        <v>59</v>
      </c>
      <c r="B13521" s="362" t="s">
        <v>22116</v>
      </c>
      <c r="C13521" s="340" t="s">
        <v>27505</v>
      </c>
      <c r="D13521" s="362" t="s">
        <v>27504</v>
      </c>
      <c r="E13521" s="362" t="s">
        <v>30</v>
      </c>
      <c r="F13521" s="364">
        <v>33685031</v>
      </c>
      <c r="G13521" s="363">
        <v>27336850318</v>
      </c>
      <c r="H13521" s="365">
        <v>32228</v>
      </c>
      <c r="I13521" s="388">
        <v>26</v>
      </c>
      <c r="J13521" s="378">
        <v>3</v>
      </c>
      <c r="K13521" s="381">
        <v>1988</v>
      </c>
      <c r="L13521" s="369">
        <f t="shared" ca="1" si="211"/>
        <v>36</v>
      </c>
      <c r="M13521" s="299" t="s">
        <v>17337</v>
      </c>
      <c r="N13521" s="10" t="s">
        <v>28854</v>
      </c>
      <c r="O13521" s="389" t="s">
        <v>177</v>
      </c>
      <c r="P13521" s="386" t="s">
        <v>177</v>
      </c>
    </row>
    <row r="13522" spans="1:16" s="8" customFormat="1" ht="15" customHeight="1" x14ac:dyDescent="0.25">
      <c r="A13522" s="362" t="s">
        <v>27</v>
      </c>
      <c r="B13522" s="362" t="s">
        <v>22116</v>
      </c>
      <c r="C13522" s="340" t="s">
        <v>27503</v>
      </c>
      <c r="D13522" s="362" t="s">
        <v>27502</v>
      </c>
      <c r="E13522" s="362">
        <v>35</v>
      </c>
      <c r="F13522" s="364">
        <v>37386111</v>
      </c>
      <c r="G13522" s="363">
        <v>27373861117</v>
      </c>
      <c r="H13522" s="365" t="s">
        <v>177</v>
      </c>
      <c r="I13522" s="388"/>
      <c r="J13522" s="378"/>
      <c r="K13522" s="381"/>
      <c r="L13522" s="369" t="e">
        <f t="shared" ca="1" si="211"/>
        <v>#VALUE!</v>
      </c>
      <c r="M13522" s="299" t="s">
        <v>17337</v>
      </c>
      <c r="N13522" s="10" t="s">
        <v>28854</v>
      </c>
      <c r="O13522" s="389" t="s">
        <v>29322</v>
      </c>
      <c r="P13522" s="386">
        <v>35191</v>
      </c>
    </row>
    <row r="13523" spans="1:16" s="8" customFormat="1" ht="15" customHeight="1" x14ac:dyDescent="0.25">
      <c r="A13523" s="362" t="s">
        <v>33761</v>
      </c>
      <c r="B13523" s="362" t="s">
        <v>22116</v>
      </c>
      <c r="C13523" s="340" t="s">
        <v>27501</v>
      </c>
      <c r="D13523" s="362" t="s">
        <v>27500</v>
      </c>
      <c r="E13523" s="362">
        <v>30</v>
      </c>
      <c r="F13523" s="364">
        <v>52314028</v>
      </c>
      <c r="G13523" s="363">
        <v>27523140286</v>
      </c>
      <c r="H13523" s="365" t="s">
        <v>177</v>
      </c>
      <c r="I13523" s="388"/>
      <c r="J13523" s="378"/>
      <c r="K13523" s="381"/>
      <c r="L13523" s="369" t="e">
        <f t="shared" ca="1" si="211"/>
        <v>#VALUE!</v>
      </c>
      <c r="M13523" s="299" t="s">
        <v>17337</v>
      </c>
      <c r="N13523" s="10" t="s">
        <v>28854</v>
      </c>
      <c r="O13523" s="389" t="s">
        <v>30804</v>
      </c>
      <c r="P13523" s="386">
        <v>41123</v>
      </c>
    </row>
    <row r="13524" spans="1:16" s="8" customFormat="1" ht="15" customHeight="1" x14ac:dyDescent="0.25">
      <c r="A13524" s="362" t="s">
        <v>27</v>
      </c>
      <c r="B13524" s="362" t="s">
        <v>22116</v>
      </c>
      <c r="C13524" s="340" t="s">
        <v>32806</v>
      </c>
      <c r="D13524" s="362" t="s">
        <v>33326</v>
      </c>
      <c r="E13524" s="362">
        <v>30</v>
      </c>
      <c r="F13524" s="364">
        <v>39770525</v>
      </c>
      <c r="G13524" s="363">
        <v>27397705256</v>
      </c>
      <c r="H13524" s="365">
        <v>35467</v>
      </c>
      <c r="I13524" s="388">
        <v>6</v>
      </c>
      <c r="J13524" s="378">
        <v>2</v>
      </c>
      <c r="K13524" s="381">
        <v>1997</v>
      </c>
      <c r="L13524" s="369">
        <f t="shared" ca="1" si="211"/>
        <v>27</v>
      </c>
      <c r="M13524" s="299" t="s">
        <v>17337</v>
      </c>
      <c r="N13524" s="10" t="s">
        <v>28854</v>
      </c>
      <c r="O13524" s="389" t="s">
        <v>30833</v>
      </c>
      <c r="P13524" s="386">
        <v>44007</v>
      </c>
    </row>
    <row r="13525" spans="1:16" s="8" customFormat="1" ht="15" customHeight="1" x14ac:dyDescent="0.25">
      <c r="A13525" s="362" t="s">
        <v>27</v>
      </c>
      <c r="B13525" s="362" t="s">
        <v>22116</v>
      </c>
      <c r="C13525" s="340" t="s">
        <v>27499</v>
      </c>
      <c r="D13525" s="362" t="s">
        <v>27498</v>
      </c>
      <c r="E13525" s="362" t="s">
        <v>33</v>
      </c>
      <c r="F13525" s="364">
        <v>32639248</v>
      </c>
      <c r="G13525" s="363">
        <v>20326392481</v>
      </c>
      <c r="H13525" s="365">
        <v>31722</v>
      </c>
      <c r="I13525" s="388">
        <v>6</v>
      </c>
      <c r="J13525" s="378">
        <v>11</v>
      </c>
      <c r="K13525" s="381">
        <v>1986</v>
      </c>
      <c r="L13525" s="369">
        <f t="shared" ca="1" si="211"/>
        <v>37</v>
      </c>
      <c r="M13525" s="299" t="s">
        <v>22252</v>
      </c>
      <c r="N13525" s="10" t="s">
        <v>40415</v>
      </c>
      <c r="O13525" s="389" t="s">
        <v>177</v>
      </c>
      <c r="P13525" s="386" t="s">
        <v>177</v>
      </c>
    </row>
    <row r="13526" spans="1:16" s="8" customFormat="1" ht="15" customHeight="1" x14ac:dyDescent="0.25">
      <c r="A13526" s="362" t="s">
        <v>46</v>
      </c>
      <c r="B13526" s="362" t="s">
        <v>22116</v>
      </c>
      <c r="C13526" s="340" t="s">
        <v>27497</v>
      </c>
      <c r="D13526" s="362" t="s">
        <v>27496</v>
      </c>
      <c r="E13526" s="362">
        <v>31</v>
      </c>
      <c r="F13526" s="364">
        <v>36308701</v>
      </c>
      <c r="G13526" s="363">
        <v>23363087019</v>
      </c>
      <c r="H13526" s="365">
        <v>34725</v>
      </c>
      <c r="I13526" s="388">
        <v>26</v>
      </c>
      <c r="J13526" s="378">
        <v>1</v>
      </c>
      <c r="K13526" s="381">
        <v>1995</v>
      </c>
      <c r="L13526" s="369">
        <f t="shared" ca="1" si="211"/>
        <v>29</v>
      </c>
      <c r="M13526" s="299" t="s">
        <v>22252</v>
      </c>
      <c r="N13526" s="10" t="s">
        <v>40415</v>
      </c>
      <c r="O13526" s="389" t="s">
        <v>36021</v>
      </c>
      <c r="P13526" s="386">
        <v>41381</v>
      </c>
    </row>
    <row r="13527" spans="1:16" s="8" customFormat="1" ht="15" customHeight="1" x14ac:dyDescent="0.25">
      <c r="A13527" s="362" t="s">
        <v>27</v>
      </c>
      <c r="B13527" s="362" t="s">
        <v>22116</v>
      </c>
      <c r="C13527" s="340" t="s">
        <v>27495</v>
      </c>
      <c r="D13527" s="362" t="s">
        <v>27494</v>
      </c>
      <c r="E13527" s="362">
        <v>32</v>
      </c>
      <c r="F13527" s="364">
        <v>48243173</v>
      </c>
      <c r="G13527" s="363">
        <v>23482431739</v>
      </c>
      <c r="H13527" s="365">
        <v>39375</v>
      </c>
      <c r="I13527" s="388">
        <v>20</v>
      </c>
      <c r="J13527" s="378">
        <v>10</v>
      </c>
      <c r="K13527" s="381">
        <v>2007</v>
      </c>
      <c r="L13527" s="369">
        <f t="shared" ca="1" si="211"/>
        <v>16</v>
      </c>
      <c r="M13527" s="299" t="s">
        <v>40554</v>
      </c>
      <c r="N13527" s="10" t="s">
        <v>40415</v>
      </c>
      <c r="O13527" s="389" t="s">
        <v>30986</v>
      </c>
      <c r="P13527" s="386">
        <v>39945</v>
      </c>
    </row>
    <row r="13528" spans="1:16" s="8" customFormat="1" ht="15" customHeight="1" x14ac:dyDescent="0.25">
      <c r="A13528" s="362" t="s">
        <v>27</v>
      </c>
      <c r="B13528" s="362" t="s">
        <v>22116</v>
      </c>
      <c r="C13528" s="340" t="s">
        <v>27493</v>
      </c>
      <c r="D13528" s="362" t="s">
        <v>27492</v>
      </c>
      <c r="E13528" s="362">
        <v>10</v>
      </c>
      <c r="F13528" s="364">
        <v>48964433</v>
      </c>
      <c r="G13528" s="363" t="str">
        <f>23&amp;F13528&amp;9</f>
        <v>23489644339</v>
      </c>
      <c r="H13528" s="365">
        <v>39766</v>
      </c>
      <c r="I13528" s="388">
        <v>14</v>
      </c>
      <c r="J13528" s="378">
        <v>11</v>
      </c>
      <c r="K13528" s="381">
        <v>2008</v>
      </c>
      <c r="L13528" s="369">
        <f t="shared" ca="1" si="211"/>
        <v>15</v>
      </c>
      <c r="M13528" s="299" t="s">
        <v>40554</v>
      </c>
      <c r="N13528" s="10" t="s">
        <v>28854</v>
      </c>
      <c r="O13528" s="389" t="s">
        <v>29346</v>
      </c>
      <c r="P13528" s="386">
        <v>44316</v>
      </c>
    </row>
    <row r="13529" spans="1:16" s="8" customFormat="1" ht="15" customHeight="1" x14ac:dyDescent="0.25">
      <c r="A13529" s="362" t="s">
        <v>27</v>
      </c>
      <c r="B13529" s="362" t="s">
        <v>22116</v>
      </c>
      <c r="C13529" s="340" t="s">
        <v>32772</v>
      </c>
      <c r="D13529" s="362" t="s">
        <v>32773</v>
      </c>
      <c r="E13529" s="362">
        <v>30</v>
      </c>
      <c r="F13529" s="364">
        <v>44870539</v>
      </c>
      <c r="G13529" s="363">
        <v>27448705396</v>
      </c>
      <c r="H13529" s="365">
        <v>37797</v>
      </c>
      <c r="I13529" s="388">
        <v>25</v>
      </c>
      <c r="J13529" s="378">
        <v>6</v>
      </c>
      <c r="K13529" s="381">
        <v>2003</v>
      </c>
      <c r="L13529" s="369">
        <f t="shared" ca="1" si="211"/>
        <v>20</v>
      </c>
      <c r="M13529" s="299" t="s">
        <v>17337</v>
      </c>
      <c r="N13529" s="10" t="s">
        <v>28854</v>
      </c>
      <c r="O13529" s="389" t="s">
        <v>32454</v>
      </c>
      <c r="P13529" s="386">
        <v>44349</v>
      </c>
    </row>
    <row r="13530" spans="1:16" s="8" customFormat="1" ht="15" customHeight="1" x14ac:dyDescent="0.25">
      <c r="A13530" s="362">
        <v>17</v>
      </c>
      <c r="B13530" s="362" t="s">
        <v>22116</v>
      </c>
      <c r="C13530" s="340" t="s">
        <v>27491</v>
      </c>
      <c r="D13530" s="362" t="s">
        <v>27490</v>
      </c>
      <c r="E13530" s="362">
        <v>34</v>
      </c>
      <c r="F13530" s="364">
        <v>35762408</v>
      </c>
      <c r="G13530" s="363">
        <v>27357624083</v>
      </c>
      <c r="H13530" s="365">
        <v>33519</v>
      </c>
      <c r="I13530" s="388">
        <v>8</v>
      </c>
      <c r="J13530" s="378">
        <v>10</v>
      </c>
      <c r="K13530" s="381">
        <v>1991</v>
      </c>
      <c r="L13530" s="369">
        <f t="shared" ca="1" si="211"/>
        <v>32</v>
      </c>
      <c r="M13530" s="299" t="s">
        <v>17337</v>
      </c>
      <c r="N13530" s="10" t="s">
        <v>28854</v>
      </c>
      <c r="O13530" s="389" t="s">
        <v>177</v>
      </c>
      <c r="P13530" s="386" t="s">
        <v>177</v>
      </c>
    </row>
    <row r="13531" spans="1:16" s="8" customFormat="1" ht="15" customHeight="1" x14ac:dyDescent="0.25">
      <c r="A13531" s="362">
        <v>24</v>
      </c>
      <c r="B13531" s="362" t="s">
        <v>22116</v>
      </c>
      <c r="C13531" s="340" t="s">
        <v>27489</v>
      </c>
      <c r="D13531" s="362" t="s">
        <v>27488</v>
      </c>
      <c r="E13531" s="362">
        <v>31</v>
      </c>
      <c r="F13531" s="364">
        <v>42196177</v>
      </c>
      <c r="G13531" s="363">
        <v>27421961773</v>
      </c>
      <c r="H13531" s="365">
        <v>36508</v>
      </c>
      <c r="I13531" s="388">
        <v>14</v>
      </c>
      <c r="J13531" s="378">
        <v>12</v>
      </c>
      <c r="K13531" s="381">
        <v>1999</v>
      </c>
      <c r="L13531" s="369">
        <f t="shared" ca="1" si="211"/>
        <v>24</v>
      </c>
      <c r="M13531" s="299" t="s">
        <v>17337</v>
      </c>
      <c r="N13531" s="10" t="s">
        <v>28854</v>
      </c>
      <c r="O13531" s="389" t="s">
        <v>30737</v>
      </c>
      <c r="P13531" s="386">
        <v>40717</v>
      </c>
    </row>
    <row r="13532" spans="1:16" s="8" customFormat="1" ht="15" customHeight="1" x14ac:dyDescent="0.25">
      <c r="A13532" s="362" t="s">
        <v>27</v>
      </c>
      <c r="B13532" s="362" t="s">
        <v>22116</v>
      </c>
      <c r="C13532" s="340" t="s">
        <v>40118</v>
      </c>
      <c r="D13532" s="362" t="s">
        <v>40135</v>
      </c>
      <c r="E13532" s="362">
        <v>32</v>
      </c>
      <c r="F13532" s="364">
        <v>34135388</v>
      </c>
      <c r="G13532" s="363">
        <v>27341353888</v>
      </c>
      <c r="H13532" s="365">
        <v>32391</v>
      </c>
      <c r="I13532" s="388">
        <v>5</v>
      </c>
      <c r="J13532" s="378">
        <v>9</v>
      </c>
      <c r="K13532" s="381">
        <v>1988</v>
      </c>
      <c r="L13532" s="369">
        <f t="shared" ca="1" si="211"/>
        <v>35</v>
      </c>
      <c r="M13532" s="299" t="s">
        <v>17337</v>
      </c>
      <c r="N13532" s="10" t="s">
        <v>28854</v>
      </c>
      <c r="O13532" s="389" t="s">
        <v>40148</v>
      </c>
      <c r="P13532" s="386">
        <v>44233</v>
      </c>
    </row>
    <row r="13533" spans="1:16" s="8" customFormat="1" ht="15" customHeight="1" x14ac:dyDescent="0.25">
      <c r="A13533" s="362" t="s">
        <v>46</v>
      </c>
      <c r="B13533" s="362" t="s">
        <v>22116</v>
      </c>
      <c r="C13533" s="340" t="s">
        <v>39029</v>
      </c>
      <c r="D13533" s="362" t="s">
        <v>39056</v>
      </c>
      <c r="E13533" s="362">
        <v>31</v>
      </c>
      <c r="F13533" s="364">
        <v>39770456</v>
      </c>
      <c r="G13533" s="363">
        <v>23397704564</v>
      </c>
      <c r="H13533" s="365">
        <v>35413</v>
      </c>
      <c r="I13533" s="388">
        <v>14</v>
      </c>
      <c r="J13533" s="378">
        <v>12</v>
      </c>
      <c r="K13533" s="381">
        <v>1996</v>
      </c>
      <c r="L13533" s="369">
        <f t="shared" ca="1" si="211"/>
        <v>27</v>
      </c>
      <c r="M13533" s="299" t="s">
        <v>17337</v>
      </c>
      <c r="N13533" s="10" t="s">
        <v>28854</v>
      </c>
      <c r="O13533" s="389" t="s">
        <v>38820</v>
      </c>
      <c r="P13533" s="386">
        <v>44811</v>
      </c>
    </row>
    <row r="13534" spans="1:16" s="8" customFormat="1" ht="15" customHeight="1" x14ac:dyDescent="0.25">
      <c r="A13534" s="362" t="s">
        <v>27</v>
      </c>
      <c r="B13534" s="362" t="s">
        <v>22116</v>
      </c>
      <c r="C13534" s="340" t="s">
        <v>27487</v>
      </c>
      <c r="D13534" s="362" t="s">
        <v>39134</v>
      </c>
      <c r="E13534" s="362">
        <v>31</v>
      </c>
      <c r="F13534" s="364">
        <v>44159383</v>
      </c>
      <c r="G13534" s="363">
        <v>27441593835</v>
      </c>
      <c r="H13534" s="365">
        <v>37438</v>
      </c>
      <c r="I13534" s="388">
        <v>1</v>
      </c>
      <c r="J13534" s="378">
        <v>7</v>
      </c>
      <c r="K13534" s="381">
        <v>2002</v>
      </c>
      <c r="L13534" s="369">
        <f t="shared" ca="1" si="211"/>
        <v>21</v>
      </c>
      <c r="M13534" s="299" t="s">
        <v>17337</v>
      </c>
      <c r="N13534" s="10" t="s">
        <v>28854</v>
      </c>
      <c r="O13534" s="389" t="s">
        <v>30627</v>
      </c>
      <c r="P13534" s="386">
        <v>41395</v>
      </c>
    </row>
    <row r="13535" spans="1:16" s="8" customFormat="1" ht="15" customHeight="1" x14ac:dyDescent="0.25">
      <c r="A13535" s="362" t="s">
        <v>46</v>
      </c>
      <c r="B13535" s="362" t="s">
        <v>22116</v>
      </c>
      <c r="C13535" s="340" t="s">
        <v>27486</v>
      </c>
      <c r="D13535" s="362" t="s">
        <v>27485</v>
      </c>
      <c r="E13535" s="362" t="s">
        <v>78</v>
      </c>
      <c r="F13535" s="364">
        <v>43817711</v>
      </c>
      <c r="G13535" s="363">
        <v>27438177111</v>
      </c>
      <c r="H13535" s="365">
        <v>37051</v>
      </c>
      <c r="I13535" s="388">
        <v>9</v>
      </c>
      <c r="J13535" s="378">
        <v>6</v>
      </c>
      <c r="K13535" s="381">
        <v>2001</v>
      </c>
      <c r="L13535" s="369">
        <f t="shared" ca="1" si="211"/>
        <v>22</v>
      </c>
      <c r="M13535" s="299" t="s">
        <v>17337</v>
      </c>
      <c r="N13535" s="10" t="s">
        <v>28854</v>
      </c>
      <c r="O13535" s="389" t="s">
        <v>38299</v>
      </c>
      <c r="P13535" s="386">
        <v>37847</v>
      </c>
    </row>
    <row r="13536" spans="1:16" s="8" customFormat="1" ht="15" customHeight="1" x14ac:dyDescent="0.25">
      <c r="A13536" s="362" t="s">
        <v>161</v>
      </c>
      <c r="B13536" s="362" t="s">
        <v>22116</v>
      </c>
      <c r="C13536" s="340" t="s">
        <v>27484</v>
      </c>
      <c r="D13536" s="362" t="s">
        <v>27483</v>
      </c>
      <c r="E13536" s="362">
        <v>15</v>
      </c>
      <c r="F13536" s="364">
        <v>36745624</v>
      </c>
      <c r="G13536" s="363">
        <v>27367456243</v>
      </c>
      <c r="H13536" s="365">
        <v>34124</v>
      </c>
      <c r="I13536" s="388">
        <v>4</v>
      </c>
      <c r="J13536" s="378">
        <v>6</v>
      </c>
      <c r="K13536" s="381">
        <v>1993</v>
      </c>
      <c r="L13536" s="369">
        <f t="shared" ca="1" si="211"/>
        <v>30</v>
      </c>
      <c r="M13536" s="299" t="s">
        <v>17337</v>
      </c>
      <c r="N13536" s="10" t="s">
        <v>28854</v>
      </c>
      <c r="O13536" s="389" t="s">
        <v>29346</v>
      </c>
      <c r="P13536" s="386">
        <v>43851</v>
      </c>
    </row>
    <row r="13537" spans="1:16" s="8" customFormat="1" ht="15" customHeight="1" x14ac:dyDescent="0.25">
      <c r="A13537" s="362" t="s">
        <v>27</v>
      </c>
      <c r="B13537" s="362" t="s">
        <v>22116</v>
      </c>
      <c r="C13537" s="340" t="s">
        <v>27482</v>
      </c>
      <c r="D13537" s="362" t="s">
        <v>27481</v>
      </c>
      <c r="E13537" s="362">
        <v>30</v>
      </c>
      <c r="F13537" s="364">
        <v>43993631</v>
      </c>
      <c r="G13537" s="363">
        <v>27439936318</v>
      </c>
      <c r="H13537" s="365">
        <v>37378</v>
      </c>
      <c r="I13537" s="388">
        <v>2</v>
      </c>
      <c r="J13537" s="378">
        <v>5</v>
      </c>
      <c r="K13537" s="381">
        <v>2002</v>
      </c>
      <c r="L13537" s="369">
        <f t="shared" ca="1" si="211"/>
        <v>21</v>
      </c>
      <c r="M13537" s="299" t="s">
        <v>17337</v>
      </c>
      <c r="N13537" s="10" t="s">
        <v>28854</v>
      </c>
      <c r="O13537" s="389" t="s">
        <v>30783</v>
      </c>
      <c r="P13537" s="386">
        <v>41048</v>
      </c>
    </row>
    <row r="13538" spans="1:16" s="8" customFormat="1" ht="15" customHeight="1" x14ac:dyDescent="0.25">
      <c r="A13538" s="362" t="s">
        <v>27</v>
      </c>
      <c r="B13538" s="362" t="s">
        <v>22116</v>
      </c>
      <c r="C13538" s="340" t="s">
        <v>27480</v>
      </c>
      <c r="D13538" s="362" t="s">
        <v>27479</v>
      </c>
      <c r="E13538" s="362">
        <v>34</v>
      </c>
      <c r="F13538" s="364">
        <v>40936239</v>
      </c>
      <c r="G13538" s="363">
        <v>27409362392</v>
      </c>
      <c r="H13538" s="365">
        <v>35858</v>
      </c>
      <c r="I13538" s="388">
        <v>4</v>
      </c>
      <c r="J13538" s="378">
        <v>3</v>
      </c>
      <c r="K13538" s="381">
        <v>1998</v>
      </c>
      <c r="L13538" s="369">
        <f t="shared" ca="1" si="211"/>
        <v>26</v>
      </c>
      <c r="M13538" s="299" t="s">
        <v>17337</v>
      </c>
      <c r="N13538" s="10" t="s">
        <v>28854</v>
      </c>
      <c r="O13538" s="389" t="s">
        <v>177</v>
      </c>
      <c r="P13538" s="386" t="s">
        <v>177</v>
      </c>
    </row>
    <row r="13539" spans="1:16" s="8" customFormat="1" ht="15" customHeight="1" x14ac:dyDescent="0.25">
      <c r="A13539" s="362" t="s">
        <v>27</v>
      </c>
      <c r="B13539" s="362" t="s">
        <v>22116</v>
      </c>
      <c r="C13539" s="340" t="s">
        <v>27478</v>
      </c>
      <c r="D13539" s="362" t="s">
        <v>27477</v>
      </c>
      <c r="E13539" s="362">
        <v>15</v>
      </c>
      <c r="F13539" s="364">
        <v>47029309</v>
      </c>
      <c r="G13539" s="363">
        <v>27221570397</v>
      </c>
      <c r="H13539" s="365">
        <v>38810</v>
      </c>
      <c r="I13539" s="388">
        <v>3</v>
      </c>
      <c r="J13539" s="378">
        <v>4</v>
      </c>
      <c r="K13539" s="381">
        <v>2006</v>
      </c>
      <c r="L13539" s="369">
        <f t="shared" ca="1" si="211"/>
        <v>18</v>
      </c>
      <c r="M13539" s="299" t="s">
        <v>40554</v>
      </c>
      <c r="N13539" s="10" t="s">
        <v>28854</v>
      </c>
      <c r="O13539" s="389" t="s">
        <v>30804</v>
      </c>
      <c r="P13539" s="386">
        <v>40966</v>
      </c>
    </row>
    <row r="13540" spans="1:16" s="8" customFormat="1" ht="15" customHeight="1" x14ac:dyDescent="0.25">
      <c r="A13540" s="362" t="s">
        <v>27</v>
      </c>
      <c r="B13540" s="362" t="s">
        <v>22116</v>
      </c>
      <c r="C13540" s="340" t="s">
        <v>38040</v>
      </c>
      <c r="D13540" s="362" t="s">
        <v>38041</v>
      </c>
      <c r="E13540" s="362">
        <v>30</v>
      </c>
      <c r="F13540" s="364">
        <v>46365772</v>
      </c>
      <c r="G13540" s="363">
        <v>27463657721</v>
      </c>
      <c r="H13540" s="365">
        <v>38340</v>
      </c>
      <c r="I13540" s="388">
        <v>19</v>
      </c>
      <c r="J13540" s="378">
        <v>12</v>
      </c>
      <c r="K13540" s="381">
        <v>2004</v>
      </c>
      <c r="L13540" s="369">
        <f t="shared" ca="1" si="211"/>
        <v>19</v>
      </c>
      <c r="M13540" s="299" t="s">
        <v>17337</v>
      </c>
      <c r="N13540" s="10" t="s">
        <v>28854</v>
      </c>
      <c r="O13540" s="389" t="s">
        <v>38050</v>
      </c>
      <c r="P13540" s="386">
        <v>44340</v>
      </c>
    </row>
    <row r="13541" spans="1:16" s="8" customFormat="1" ht="15" customHeight="1" x14ac:dyDescent="0.25">
      <c r="A13541" s="362" t="s">
        <v>36</v>
      </c>
      <c r="B13541" s="362" t="s">
        <v>22116</v>
      </c>
      <c r="C13541" s="340" t="s">
        <v>27476</v>
      </c>
      <c r="D13541" s="362" t="s">
        <v>27475</v>
      </c>
      <c r="E13541" s="362">
        <v>33</v>
      </c>
      <c r="F13541" s="364">
        <v>41037439</v>
      </c>
      <c r="G13541" s="363">
        <v>27410374396</v>
      </c>
      <c r="H13541" s="365">
        <v>32632</v>
      </c>
      <c r="I13541" s="388">
        <v>4</v>
      </c>
      <c r="J13541" s="378">
        <v>5</v>
      </c>
      <c r="K13541" s="381">
        <v>1989</v>
      </c>
      <c r="L13541" s="369">
        <f t="shared" ca="1" si="211"/>
        <v>34</v>
      </c>
      <c r="M13541" s="299" t="s">
        <v>17337</v>
      </c>
      <c r="N13541" s="10" t="s">
        <v>28854</v>
      </c>
      <c r="O13541" s="389" t="s">
        <v>177</v>
      </c>
      <c r="P13541" s="386" t="s">
        <v>177</v>
      </c>
    </row>
    <row r="13542" spans="1:16" s="8" customFormat="1" ht="15" customHeight="1" x14ac:dyDescent="0.25">
      <c r="A13542" s="362" t="s">
        <v>172</v>
      </c>
      <c r="B13542" s="362" t="s">
        <v>22116</v>
      </c>
      <c r="C13542" s="340" t="s">
        <v>27474</v>
      </c>
      <c r="D13542" s="362" t="s">
        <v>27473</v>
      </c>
      <c r="E13542" s="362">
        <v>31</v>
      </c>
      <c r="F13542" s="364">
        <v>39074697</v>
      </c>
      <c r="G13542" s="363">
        <v>27390746976</v>
      </c>
      <c r="H13542" s="365" t="s">
        <v>29578</v>
      </c>
      <c r="I13542" s="388">
        <v>12</v>
      </c>
      <c r="J13542" s="378">
        <v>6</v>
      </c>
      <c r="K13542" s="381">
        <v>1995</v>
      </c>
      <c r="L13542" s="369">
        <f t="shared" ca="1" si="211"/>
        <v>28</v>
      </c>
      <c r="M13542" s="299" t="s">
        <v>17337</v>
      </c>
      <c r="N13542" s="10" t="s">
        <v>28854</v>
      </c>
      <c r="O13542" s="389" t="s">
        <v>29348</v>
      </c>
      <c r="P13542" s="386">
        <v>42865</v>
      </c>
    </row>
    <row r="13543" spans="1:16" s="8" customFormat="1" ht="15" customHeight="1" x14ac:dyDescent="0.25">
      <c r="A13543" s="362" t="s">
        <v>161</v>
      </c>
      <c r="B13543" s="362" t="s">
        <v>22116</v>
      </c>
      <c r="C13543" s="340" t="s">
        <v>27472</v>
      </c>
      <c r="D13543" s="362" t="s">
        <v>27471</v>
      </c>
      <c r="E13543" s="362">
        <v>13</v>
      </c>
      <c r="F13543" s="364">
        <v>46991105</v>
      </c>
      <c r="G13543" s="363">
        <v>27469911050</v>
      </c>
      <c r="H13543" s="365" t="s">
        <v>177</v>
      </c>
      <c r="I13543" s="388"/>
      <c r="J13543" s="378"/>
      <c r="K13543" s="381"/>
      <c r="L13543" s="369" t="e">
        <f t="shared" ca="1" si="211"/>
        <v>#VALUE!</v>
      </c>
      <c r="M13543" s="299" t="s">
        <v>17337</v>
      </c>
      <c r="N13543" s="10" t="s">
        <v>28854</v>
      </c>
      <c r="O13543" s="389" t="s">
        <v>30774</v>
      </c>
      <c r="P13543" s="386">
        <v>42463</v>
      </c>
    </row>
    <row r="13544" spans="1:16" s="8" customFormat="1" ht="15" customHeight="1" x14ac:dyDescent="0.25">
      <c r="A13544" s="362" t="s">
        <v>889</v>
      </c>
      <c r="B13544" s="362" t="s">
        <v>22116</v>
      </c>
      <c r="C13544" s="340" t="s">
        <v>27470</v>
      </c>
      <c r="D13544" s="362" t="s">
        <v>27469</v>
      </c>
      <c r="E13544" s="362">
        <v>12</v>
      </c>
      <c r="F13544" s="364">
        <v>48969022</v>
      </c>
      <c r="G13544" s="363">
        <v>20489690226</v>
      </c>
      <c r="H13544" s="365">
        <v>39699</v>
      </c>
      <c r="I13544" s="388">
        <v>8</v>
      </c>
      <c r="J13544" s="378">
        <v>9</v>
      </c>
      <c r="K13544" s="381">
        <v>2008</v>
      </c>
      <c r="L13544" s="369">
        <f t="shared" ca="1" si="211"/>
        <v>15</v>
      </c>
      <c r="M13544" s="299" t="s">
        <v>40554</v>
      </c>
      <c r="N13544" s="10" t="s">
        <v>40415</v>
      </c>
      <c r="O13544" s="389" t="s">
        <v>35849</v>
      </c>
      <c r="P13544" s="386">
        <v>42604</v>
      </c>
    </row>
    <row r="13545" spans="1:16" s="8" customFormat="1" ht="15" customHeight="1" x14ac:dyDescent="0.25">
      <c r="A13545" s="362" t="s">
        <v>46</v>
      </c>
      <c r="B13545" s="362" t="s">
        <v>22116</v>
      </c>
      <c r="C13545" s="340" t="s">
        <v>27468</v>
      </c>
      <c r="D13545" s="362" t="s">
        <v>27467</v>
      </c>
      <c r="E13545" s="362">
        <v>31</v>
      </c>
      <c r="F13545" s="364">
        <v>42413705</v>
      </c>
      <c r="G13545" s="363">
        <v>27424137052</v>
      </c>
      <c r="H13545" s="365">
        <v>36678</v>
      </c>
      <c r="I13545" s="388">
        <v>1</v>
      </c>
      <c r="J13545" s="378">
        <v>6</v>
      </c>
      <c r="K13545" s="381">
        <v>2000</v>
      </c>
      <c r="L13545" s="369">
        <f t="shared" ca="1" si="211"/>
        <v>23</v>
      </c>
      <c r="M13545" s="299" t="s">
        <v>17337</v>
      </c>
      <c r="N13545" s="10" t="s">
        <v>28854</v>
      </c>
      <c r="O13545" s="389" t="s">
        <v>36021</v>
      </c>
      <c r="P13545" s="386">
        <v>41942</v>
      </c>
    </row>
    <row r="13546" spans="1:16" s="8" customFormat="1" ht="15" customHeight="1" x14ac:dyDescent="0.25">
      <c r="A13546" s="362" t="s">
        <v>27</v>
      </c>
      <c r="B13546" s="362" t="s">
        <v>22116</v>
      </c>
      <c r="C13546" s="340" t="s">
        <v>27466</v>
      </c>
      <c r="D13546" s="362" t="s">
        <v>27465</v>
      </c>
      <c r="E13546" s="362">
        <v>33</v>
      </c>
      <c r="F13546" s="364">
        <v>41029441</v>
      </c>
      <c r="G13546" s="363">
        <v>27410294414</v>
      </c>
      <c r="H13546" s="365">
        <v>35898</v>
      </c>
      <c r="I13546" s="388">
        <v>13</v>
      </c>
      <c r="J13546" s="378">
        <v>4</v>
      </c>
      <c r="K13546" s="381">
        <v>1998</v>
      </c>
      <c r="L13546" s="369">
        <f t="shared" ca="1" si="211"/>
        <v>26</v>
      </c>
      <c r="M13546" s="299" t="s">
        <v>17337</v>
      </c>
      <c r="N13546" s="10" t="s">
        <v>28854</v>
      </c>
      <c r="O13546" s="389" t="s">
        <v>29343</v>
      </c>
      <c r="P13546" s="386">
        <v>42500</v>
      </c>
    </row>
    <row r="13547" spans="1:16" s="8" customFormat="1" ht="15" customHeight="1" x14ac:dyDescent="0.25">
      <c r="A13547" s="362" t="s">
        <v>46</v>
      </c>
      <c r="B13547" s="362" t="s">
        <v>22116</v>
      </c>
      <c r="C13547" s="340" t="s">
        <v>35322</v>
      </c>
      <c r="D13547" s="362" t="s">
        <v>35323</v>
      </c>
      <c r="E13547" s="362">
        <v>30</v>
      </c>
      <c r="F13547" s="364">
        <v>39626491</v>
      </c>
      <c r="G13547" s="363">
        <v>27396264914</v>
      </c>
      <c r="H13547" s="365">
        <v>35216</v>
      </c>
      <c r="I13547" s="388">
        <v>31</v>
      </c>
      <c r="J13547" s="378">
        <v>5</v>
      </c>
      <c r="K13547" s="381">
        <v>1996</v>
      </c>
      <c r="L13547" s="369">
        <f t="shared" ca="1" si="211"/>
        <v>27</v>
      </c>
      <c r="M13547" s="299" t="s">
        <v>17337</v>
      </c>
      <c r="N13547" s="10" t="s">
        <v>28854</v>
      </c>
      <c r="O13547" s="389" t="s">
        <v>35341</v>
      </c>
      <c r="P13547" s="386">
        <v>44476</v>
      </c>
    </row>
    <row r="13548" spans="1:16" s="8" customFormat="1" ht="15" customHeight="1" x14ac:dyDescent="0.25">
      <c r="A13548" s="362" t="s">
        <v>27</v>
      </c>
      <c r="B13548" s="362" t="s">
        <v>22116</v>
      </c>
      <c r="C13548" s="340" t="s">
        <v>27464</v>
      </c>
      <c r="D13548" s="362" t="s">
        <v>27463</v>
      </c>
      <c r="E13548" s="362">
        <v>31</v>
      </c>
      <c r="F13548" s="364">
        <v>49745035</v>
      </c>
      <c r="G13548" s="363">
        <v>20497450358</v>
      </c>
      <c r="H13548" s="365">
        <v>40027</v>
      </c>
      <c r="I13548" s="388">
        <v>2</v>
      </c>
      <c r="J13548" s="378">
        <v>8</v>
      </c>
      <c r="K13548" s="381">
        <v>2009</v>
      </c>
      <c r="L13548" s="369">
        <f t="shared" ca="1" si="211"/>
        <v>14</v>
      </c>
      <c r="M13548" s="299" t="s">
        <v>40554</v>
      </c>
      <c r="N13548" s="10" t="s">
        <v>40415</v>
      </c>
      <c r="O13548" s="389" t="s">
        <v>36079</v>
      </c>
      <c r="P13548" s="386">
        <v>41803</v>
      </c>
    </row>
    <row r="13549" spans="1:16" s="8" customFormat="1" ht="15" customHeight="1" x14ac:dyDescent="0.25">
      <c r="A13549" s="362" t="s">
        <v>59</v>
      </c>
      <c r="B13549" s="362" t="s">
        <v>22116</v>
      </c>
      <c r="C13549" s="340" t="s">
        <v>27462</v>
      </c>
      <c r="D13549" s="362" t="s">
        <v>27461</v>
      </c>
      <c r="E13549" s="362">
        <v>33</v>
      </c>
      <c r="F13549" s="364">
        <v>35306553</v>
      </c>
      <c r="G13549" s="363">
        <v>27353065535</v>
      </c>
      <c r="H13549" s="365">
        <v>33133</v>
      </c>
      <c r="I13549" s="388">
        <v>17</v>
      </c>
      <c r="J13549" s="378">
        <v>9</v>
      </c>
      <c r="K13549" s="381">
        <v>1990</v>
      </c>
      <c r="L13549" s="369">
        <f t="shared" ca="1" si="211"/>
        <v>33</v>
      </c>
      <c r="M13549" s="299" t="s">
        <v>17337</v>
      </c>
      <c r="N13549" s="10" t="s">
        <v>28854</v>
      </c>
      <c r="O13549" s="389" t="s">
        <v>30830</v>
      </c>
      <c r="P13549" s="386">
        <v>42396</v>
      </c>
    </row>
    <row r="13550" spans="1:16" s="8" customFormat="1" ht="15" customHeight="1" x14ac:dyDescent="0.25">
      <c r="A13550" s="362" t="s">
        <v>46</v>
      </c>
      <c r="B13550" s="362" t="s">
        <v>22116</v>
      </c>
      <c r="C13550" s="340" t="s">
        <v>31282</v>
      </c>
      <c r="D13550" s="362" t="s">
        <v>31308</v>
      </c>
      <c r="E13550" s="362">
        <v>13</v>
      </c>
      <c r="F13550" s="364">
        <v>43171589</v>
      </c>
      <c r="G13550" s="363">
        <v>27431715894</v>
      </c>
      <c r="H13550" s="365">
        <v>37008</v>
      </c>
      <c r="I13550" s="388">
        <v>27</v>
      </c>
      <c r="J13550" s="378">
        <v>4</v>
      </c>
      <c r="K13550" s="381">
        <v>2001</v>
      </c>
      <c r="L13550" s="369">
        <f t="shared" ca="1" si="211"/>
        <v>22</v>
      </c>
      <c r="M13550" s="299" t="s">
        <v>17337</v>
      </c>
      <c r="N13550" s="10" t="s">
        <v>28854</v>
      </c>
      <c r="O13550" s="389" t="s">
        <v>31211</v>
      </c>
      <c r="P13550" s="386">
        <v>44317</v>
      </c>
    </row>
    <row r="13551" spans="1:16" s="8" customFormat="1" ht="15" customHeight="1" x14ac:dyDescent="0.25">
      <c r="A13551" s="362" t="s">
        <v>46</v>
      </c>
      <c r="B13551" s="362" t="s">
        <v>22116</v>
      </c>
      <c r="C13551" s="340" t="s">
        <v>39030</v>
      </c>
      <c r="D13551" s="362" t="s">
        <v>39057</v>
      </c>
      <c r="E13551" s="362">
        <v>30</v>
      </c>
      <c r="F13551" s="364">
        <v>48438934</v>
      </c>
      <c r="G13551" s="363">
        <v>27484389344</v>
      </c>
      <c r="H13551" s="365">
        <v>39415</v>
      </c>
      <c r="I13551" s="388">
        <v>29</v>
      </c>
      <c r="J13551" s="378">
        <v>11</v>
      </c>
      <c r="K13551" s="381">
        <v>2007</v>
      </c>
      <c r="L13551" s="369">
        <f t="shared" ca="1" si="211"/>
        <v>16</v>
      </c>
      <c r="M13551" s="299" t="s">
        <v>17337</v>
      </c>
      <c r="N13551" s="10" t="s">
        <v>28854</v>
      </c>
      <c r="O13551" s="389" t="s">
        <v>39123</v>
      </c>
      <c r="P13551" s="386">
        <v>45054</v>
      </c>
    </row>
    <row r="13552" spans="1:16" s="8" customFormat="1" ht="15" customHeight="1" x14ac:dyDescent="0.25">
      <c r="A13552" s="362" t="s">
        <v>59</v>
      </c>
      <c r="B13552" s="362" t="s">
        <v>22116</v>
      </c>
      <c r="C13552" s="340" t="s">
        <v>27460</v>
      </c>
      <c r="D13552" s="362" t="s">
        <v>27459</v>
      </c>
      <c r="E13552" s="362">
        <v>34</v>
      </c>
      <c r="F13552" s="364">
        <v>44331626</v>
      </c>
      <c r="G13552" s="363">
        <v>20443316265</v>
      </c>
      <c r="H13552" s="365" t="s">
        <v>177</v>
      </c>
      <c r="I13552" s="388"/>
      <c r="J13552" s="378"/>
      <c r="K13552" s="381"/>
      <c r="L13552" s="369" t="e">
        <f t="shared" ca="1" si="211"/>
        <v>#VALUE!</v>
      </c>
      <c r="M13552" s="299" t="s">
        <v>22252</v>
      </c>
      <c r="N13552" s="10" t="s">
        <v>40415</v>
      </c>
      <c r="O13552" s="389" t="s">
        <v>177</v>
      </c>
      <c r="P13552" s="386" t="s">
        <v>177</v>
      </c>
    </row>
    <row r="13553" spans="1:16" s="8" customFormat="1" ht="15" customHeight="1" x14ac:dyDescent="0.25">
      <c r="A13553" s="362" t="s">
        <v>27</v>
      </c>
      <c r="B13553" s="362" t="s">
        <v>22116</v>
      </c>
      <c r="C13553" s="340" t="s">
        <v>33969</v>
      </c>
      <c r="D13553" s="362" t="s">
        <v>33986</v>
      </c>
      <c r="E13553" s="362">
        <v>30</v>
      </c>
      <c r="F13553" s="364">
        <v>49069114</v>
      </c>
      <c r="G13553" s="363">
        <v>20490691147</v>
      </c>
      <c r="H13553" s="365">
        <v>39725</v>
      </c>
      <c r="I13553" s="388">
        <v>4</v>
      </c>
      <c r="J13553" s="378">
        <v>10</v>
      </c>
      <c r="K13553" s="381">
        <v>2008</v>
      </c>
      <c r="L13553" s="369">
        <f t="shared" ca="1" si="211"/>
        <v>15</v>
      </c>
      <c r="M13553" s="299" t="s">
        <v>40554</v>
      </c>
      <c r="N13553" s="10" t="s">
        <v>40415</v>
      </c>
      <c r="O13553" s="389" t="s">
        <v>34034</v>
      </c>
      <c r="P13553" s="386">
        <v>44549</v>
      </c>
    </row>
    <row r="13554" spans="1:16" s="8" customFormat="1" ht="15" customHeight="1" x14ac:dyDescent="0.25">
      <c r="A13554" s="362" t="s">
        <v>46</v>
      </c>
      <c r="B13554" s="362" t="s">
        <v>22116</v>
      </c>
      <c r="C13554" s="340" t="s">
        <v>27458</v>
      </c>
      <c r="D13554" s="362" t="s">
        <v>27457</v>
      </c>
      <c r="E13554" s="362">
        <v>30</v>
      </c>
      <c r="F13554" s="364">
        <v>44656798</v>
      </c>
      <c r="G13554" s="363">
        <v>27446567980</v>
      </c>
      <c r="H13554" s="365">
        <v>37659</v>
      </c>
      <c r="I13554" s="388">
        <v>7</v>
      </c>
      <c r="J13554" s="378">
        <v>2</v>
      </c>
      <c r="K13554" s="381">
        <v>2003</v>
      </c>
      <c r="L13554" s="369">
        <f t="shared" ca="1" si="211"/>
        <v>21</v>
      </c>
      <c r="M13554" s="299" t="s">
        <v>40554</v>
      </c>
      <c r="N13554" s="10" t="s">
        <v>28854</v>
      </c>
      <c r="O13554" s="389" t="s">
        <v>36021</v>
      </c>
      <c r="P13554" s="386">
        <v>42054</v>
      </c>
    </row>
    <row r="13555" spans="1:16" s="8" customFormat="1" ht="15" customHeight="1" x14ac:dyDescent="0.25">
      <c r="A13555" s="362" t="s">
        <v>27</v>
      </c>
      <c r="B13555" s="362" t="s">
        <v>22116</v>
      </c>
      <c r="C13555" s="340" t="s">
        <v>27456</v>
      </c>
      <c r="D13555" s="362" t="s">
        <v>27455</v>
      </c>
      <c r="E13555" s="362">
        <v>33</v>
      </c>
      <c r="F13555" s="364">
        <v>40539473</v>
      </c>
      <c r="G13555" s="363">
        <v>27405394737</v>
      </c>
      <c r="H13555" s="365">
        <v>35653</v>
      </c>
      <c r="I13555" s="388">
        <v>11</v>
      </c>
      <c r="J13555" s="378">
        <v>8</v>
      </c>
      <c r="K13555" s="381">
        <v>1997</v>
      </c>
      <c r="L13555" s="369">
        <f t="shared" ca="1" si="211"/>
        <v>26</v>
      </c>
      <c r="M13555" s="299" t="s">
        <v>17337</v>
      </c>
      <c r="N13555" s="10" t="s">
        <v>28854</v>
      </c>
      <c r="O13555" s="389" t="s">
        <v>30740</v>
      </c>
      <c r="P13555" s="386" t="s">
        <v>177</v>
      </c>
    </row>
    <row r="13556" spans="1:16" s="8" customFormat="1" ht="15" customHeight="1" x14ac:dyDescent="0.25">
      <c r="A13556" s="362">
        <v>11</v>
      </c>
      <c r="B13556" s="362" t="s">
        <v>22116</v>
      </c>
      <c r="C13556" s="340" t="s">
        <v>27454</v>
      </c>
      <c r="D13556" s="362" t="s">
        <v>27453</v>
      </c>
      <c r="E13556" s="362">
        <v>30</v>
      </c>
      <c r="F13556" s="364">
        <v>47719672</v>
      </c>
      <c r="G13556" s="363">
        <v>27477196727</v>
      </c>
      <c r="H13556" s="365">
        <v>39120</v>
      </c>
      <c r="I13556" s="388">
        <v>7</v>
      </c>
      <c r="J13556" s="378">
        <v>2</v>
      </c>
      <c r="K13556" s="381">
        <v>2007</v>
      </c>
      <c r="L13556" s="369">
        <f t="shared" ca="1" si="211"/>
        <v>17</v>
      </c>
      <c r="M13556" s="299" t="s">
        <v>40554</v>
      </c>
      <c r="N13556" s="10" t="s">
        <v>28854</v>
      </c>
      <c r="O13556" s="389" t="s">
        <v>29359</v>
      </c>
      <c r="P13556" s="386">
        <v>44296</v>
      </c>
    </row>
    <row r="13557" spans="1:16" s="8" customFormat="1" ht="15" customHeight="1" x14ac:dyDescent="0.25">
      <c r="A13557" s="362" t="s">
        <v>46</v>
      </c>
      <c r="B13557" s="362" t="s">
        <v>22116</v>
      </c>
      <c r="C13557" s="340" t="s">
        <v>27450</v>
      </c>
      <c r="D13557" s="362" t="s">
        <v>27449</v>
      </c>
      <c r="E13557" s="362">
        <v>30</v>
      </c>
      <c r="F13557" s="364">
        <v>50102290</v>
      </c>
      <c r="G13557" s="363">
        <v>20501022900</v>
      </c>
      <c r="H13557" s="365">
        <v>38092</v>
      </c>
      <c r="I13557" s="388">
        <v>15</v>
      </c>
      <c r="J13557" s="378">
        <v>4</v>
      </c>
      <c r="K13557" s="381">
        <v>2004</v>
      </c>
      <c r="L13557" s="369">
        <f t="shared" ca="1" si="211"/>
        <v>20</v>
      </c>
      <c r="M13557" s="299" t="s">
        <v>22252</v>
      </c>
      <c r="N13557" s="10" t="s">
        <v>40415</v>
      </c>
      <c r="O13557" s="389" t="s">
        <v>35977</v>
      </c>
      <c r="P13557" s="386">
        <v>42604</v>
      </c>
    </row>
    <row r="13558" spans="1:16" s="8" customFormat="1" ht="15" customHeight="1" x14ac:dyDescent="0.25">
      <c r="A13558" s="362" t="s">
        <v>23</v>
      </c>
      <c r="B13558" s="362" t="s">
        <v>22116</v>
      </c>
      <c r="C13558" s="340" t="s">
        <v>38213</v>
      </c>
      <c r="D13558" s="362" t="s">
        <v>38216</v>
      </c>
      <c r="E13558" s="362">
        <v>32</v>
      </c>
      <c r="F13558" s="364">
        <v>46858333</v>
      </c>
      <c r="G13558" s="363">
        <v>20468583330</v>
      </c>
      <c r="H13558" s="365">
        <v>38564</v>
      </c>
      <c r="I13558" s="388">
        <v>31</v>
      </c>
      <c r="J13558" s="378">
        <v>7</v>
      </c>
      <c r="K13558" s="381">
        <v>2005</v>
      </c>
      <c r="L13558" s="369">
        <f t="shared" ca="1" si="211"/>
        <v>18</v>
      </c>
      <c r="M13558" s="299" t="s">
        <v>40554</v>
      </c>
      <c r="N13558" s="10" t="s">
        <v>40415</v>
      </c>
      <c r="O13558" s="389" t="s">
        <v>38050</v>
      </c>
      <c r="P13558" s="386">
        <v>44813</v>
      </c>
    </row>
    <row r="13559" spans="1:16" s="8" customFormat="1" ht="15" customHeight="1" x14ac:dyDescent="0.25">
      <c r="A13559" s="362" t="s">
        <v>27</v>
      </c>
      <c r="B13559" s="362" t="s">
        <v>22116</v>
      </c>
      <c r="C13559" s="340" t="s">
        <v>27448</v>
      </c>
      <c r="D13559" s="362" t="s">
        <v>27447</v>
      </c>
      <c r="E13559" s="362">
        <v>33</v>
      </c>
      <c r="F13559" s="364">
        <v>48461086</v>
      </c>
      <c r="G13559" s="363">
        <v>20484610860</v>
      </c>
      <c r="H13559" s="365">
        <v>39520</v>
      </c>
      <c r="I13559" s="388">
        <v>13</v>
      </c>
      <c r="J13559" s="378">
        <v>3</v>
      </c>
      <c r="K13559" s="381">
        <v>2008</v>
      </c>
      <c r="L13559" s="369">
        <f t="shared" ca="1" si="211"/>
        <v>16</v>
      </c>
      <c r="M13559" s="299" t="s">
        <v>40554</v>
      </c>
      <c r="N13559" s="10" t="s">
        <v>40415</v>
      </c>
      <c r="O13559" s="389" t="s">
        <v>35648</v>
      </c>
      <c r="P13559" s="386">
        <v>40037</v>
      </c>
    </row>
    <row r="13560" spans="1:16" s="8" customFormat="1" ht="15" customHeight="1" x14ac:dyDescent="0.25">
      <c r="A13560" s="362" t="s">
        <v>46</v>
      </c>
      <c r="B13560" s="362" t="s">
        <v>22116</v>
      </c>
      <c r="C13560" s="340" t="s">
        <v>39453</v>
      </c>
      <c r="D13560" s="362" t="s">
        <v>39696</v>
      </c>
      <c r="E13560" s="362">
        <v>30</v>
      </c>
      <c r="F13560" s="364">
        <v>35992900</v>
      </c>
      <c r="G13560" s="363">
        <v>27359929000</v>
      </c>
      <c r="H13560" s="365">
        <v>33877</v>
      </c>
      <c r="I13560" s="388">
        <v>30</v>
      </c>
      <c r="J13560" s="378">
        <v>9</v>
      </c>
      <c r="K13560" s="381">
        <v>1992</v>
      </c>
      <c r="L13560" s="369">
        <f t="shared" ca="1" si="211"/>
        <v>31</v>
      </c>
      <c r="M13560" s="299" t="s">
        <v>40176</v>
      </c>
      <c r="N13560" s="10" t="s">
        <v>28854</v>
      </c>
      <c r="O13560" s="389" t="s">
        <v>39542</v>
      </c>
      <c r="P13560" s="386">
        <v>44872</v>
      </c>
    </row>
    <row r="13561" spans="1:16" s="8" customFormat="1" ht="15" customHeight="1" x14ac:dyDescent="0.25">
      <c r="A13561" s="362">
        <v>16</v>
      </c>
      <c r="B13561" s="362" t="s">
        <v>22116</v>
      </c>
      <c r="C13561" s="340" t="s">
        <v>33203</v>
      </c>
      <c r="D13561" s="362" t="s">
        <v>33257</v>
      </c>
      <c r="E13561" s="362">
        <v>30</v>
      </c>
      <c r="F13561" s="364">
        <v>46213293</v>
      </c>
      <c r="G13561" s="363">
        <v>27462132935</v>
      </c>
      <c r="H13561" s="365">
        <v>38253</v>
      </c>
      <c r="I13561" s="388">
        <v>23</v>
      </c>
      <c r="J13561" s="378">
        <v>9</v>
      </c>
      <c r="K13561" s="381">
        <v>2004</v>
      </c>
      <c r="L13561" s="369">
        <f t="shared" ca="1" si="211"/>
        <v>19</v>
      </c>
      <c r="M13561" s="299" t="s">
        <v>40554</v>
      </c>
      <c r="N13561" s="10" t="s">
        <v>28854</v>
      </c>
      <c r="O13561" s="389" t="s">
        <v>32454</v>
      </c>
      <c r="P13561" s="386">
        <v>44341</v>
      </c>
    </row>
    <row r="13562" spans="1:16" s="8" customFormat="1" ht="15" customHeight="1" x14ac:dyDescent="0.25">
      <c r="A13562" s="362" t="s">
        <v>27</v>
      </c>
      <c r="B13562" s="362" t="s">
        <v>22116</v>
      </c>
      <c r="C13562" s="340" t="s">
        <v>27443</v>
      </c>
      <c r="D13562" s="362" t="s">
        <v>27442</v>
      </c>
      <c r="E13562" s="362">
        <v>33</v>
      </c>
      <c r="F13562" s="364">
        <v>46640552</v>
      </c>
      <c r="G13562" s="363">
        <v>27466405529</v>
      </c>
      <c r="H13562" s="365">
        <v>38457</v>
      </c>
      <c r="I13562" s="388">
        <v>15</v>
      </c>
      <c r="J13562" s="378">
        <v>4</v>
      </c>
      <c r="K13562" s="381">
        <v>2005</v>
      </c>
      <c r="L13562" s="369">
        <f t="shared" ca="1" si="211"/>
        <v>19</v>
      </c>
      <c r="M13562" s="299" t="s">
        <v>17337</v>
      </c>
      <c r="N13562" s="10" t="s">
        <v>28854</v>
      </c>
      <c r="O13562" s="389" t="s">
        <v>29362</v>
      </c>
      <c r="P13562" s="386">
        <v>43096</v>
      </c>
    </row>
    <row r="13563" spans="1:16" s="8" customFormat="1" ht="15" customHeight="1" x14ac:dyDescent="0.25">
      <c r="A13563" s="362" t="s">
        <v>172</v>
      </c>
      <c r="B13563" s="362" t="s">
        <v>22116</v>
      </c>
      <c r="C13563" s="340" t="s">
        <v>27441</v>
      </c>
      <c r="D13563" s="362" t="s">
        <v>27440</v>
      </c>
      <c r="E13563" s="362">
        <v>32</v>
      </c>
      <c r="F13563" s="364">
        <v>46004798</v>
      </c>
      <c r="G13563" s="363">
        <v>27460047981</v>
      </c>
      <c r="H13563" s="365" t="s">
        <v>29577</v>
      </c>
      <c r="I13563" s="388">
        <v>3</v>
      </c>
      <c r="J13563" s="378">
        <v>10</v>
      </c>
      <c r="K13563" s="381">
        <v>2004</v>
      </c>
      <c r="L13563" s="369">
        <f t="shared" ca="1" si="211"/>
        <v>19</v>
      </c>
      <c r="M13563" s="299" t="s">
        <v>17337</v>
      </c>
      <c r="N13563" s="10" t="s">
        <v>28854</v>
      </c>
      <c r="O13563" s="389" t="s">
        <v>30814</v>
      </c>
      <c r="P13563" s="386">
        <v>42600</v>
      </c>
    </row>
    <row r="13564" spans="1:16" s="8" customFormat="1" ht="15" customHeight="1" x14ac:dyDescent="0.25">
      <c r="A13564" s="362" t="s">
        <v>27</v>
      </c>
      <c r="B13564" s="362" t="s">
        <v>22116</v>
      </c>
      <c r="C13564" s="340" t="s">
        <v>27439</v>
      </c>
      <c r="D13564" s="362" t="s">
        <v>27438</v>
      </c>
      <c r="E13564" s="362">
        <v>32</v>
      </c>
      <c r="F13564" s="364">
        <v>41824090</v>
      </c>
      <c r="G13564" s="363">
        <v>27418240909</v>
      </c>
      <c r="H13564" s="365">
        <v>36424</v>
      </c>
      <c r="I13564" s="388">
        <v>21</v>
      </c>
      <c r="J13564" s="378">
        <v>9</v>
      </c>
      <c r="K13564" s="381">
        <v>1999</v>
      </c>
      <c r="L13564" s="369">
        <f t="shared" ca="1" si="211"/>
        <v>24</v>
      </c>
      <c r="M13564" s="299" t="s">
        <v>17337</v>
      </c>
      <c r="N13564" s="10" t="s">
        <v>28854</v>
      </c>
      <c r="O13564" s="389" t="s">
        <v>30764</v>
      </c>
      <c r="P13564" s="386">
        <v>40476</v>
      </c>
    </row>
    <row r="13565" spans="1:16" s="8" customFormat="1" ht="15" customHeight="1" x14ac:dyDescent="0.25">
      <c r="A13565" s="362" t="s">
        <v>172</v>
      </c>
      <c r="B13565" s="362" t="s">
        <v>22116</v>
      </c>
      <c r="C13565" s="340" t="s">
        <v>27437</v>
      </c>
      <c r="D13565" s="362" t="s">
        <v>39139</v>
      </c>
      <c r="E13565" s="362">
        <v>33</v>
      </c>
      <c r="F13565" s="364">
        <v>42471874</v>
      </c>
      <c r="G13565" s="363">
        <v>27424718748</v>
      </c>
      <c r="H13565" s="365" t="s">
        <v>29576</v>
      </c>
      <c r="I13565" s="388">
        <v>26</v>
      </c>
      <c r="J13565" s="378">
        <v>3</v>
      </c>
      <c r="K13565" s="381">
        <v>2000</v>
      </c>
      <c r="L13565" s="369">
        <f t="shared" ca="1" si="211"/>
        <v>24</v>
      </c>
      <c r="M13565" s="299" t="s">
        <v>17337</v>
      </c>
      <c r="N13565" s="10" t="s">
        <v>28854</v>
      </c>
      <c r="O13565" s="389" t="s">
        <v>177</v>
      </c>
      <c r="P13565" s="386" t="s">
        <v>177</v>
      </c>
    </row>
    <row r="13566" spans="1:16" s="8" customFormat="1" ht="15" customHeight="1" x14ac:dyDescent="0.25">
      <c r="A13566" s="362" t="s">
        <v>5006</v>
      </c>
      <c r="B13566" s="362" t="s">
        <v>22116</v>
      </c>
      <c r="C13566" s="340" t="s">
        <v>27436</v>
      </c>
      <c r="D13566" s="362" t="s">
        <v>5284</v>
      </c>
      <c r="E13566" s="362">
        <v>31</v>
      </c>
      <c r="F13566" s="364">
        <v>17931418</v>
      </c>
      <c r="G13566" s="363">
        <v>20179314186</v>
      </c>
      <c r="H13566" s="365">
        <v>24392</v>
      </c>
      <c r="I13566" s="388">
        <v>12</v>
      </c>
      <c r="J13566" s="378">
        <v>10</v>
      </c>
      <c r="K13566" s="381">
        <v>1966</v>
      </c>
      <c r="L13566" s="369">
        <f t="shared" ca="1" si="211"/>
        <v>57</v>
      </c>
      <c r="M13566" s="299" t="s">
        <v>18026</v>
      </c>
      <c r="N13566" s="10" t="s">
        <v>40415</v>
      </c>
      <c r="O13566" s="389" t="s">
        <v>30826</v>
      </c>
      <c r="P13566" s="386">
        <v>42326</v>
      </c>
    </row>
    <row r="13567" spans="1:16" s="8" customFormat="1" ht="15" customHeight="1" x14ac:dyDescent="0.25">
      <c r="A13567" s="362" t="s">
        <v>172</v>
      </c>
      <c r="B13567" s="362" t="s">
        <v>22116</v>
      </c>
      <c r="C13567" s="340" t="s">
        <v>37039</v>
      </c>
      <c r="D13567" s="362" t="s">
        <v>37040</v>
      </c>
      <c r="E13567" s="362">
        <v>14</v>
      </c>
      <c r="F13567" s="364">
        <v>50866481</v>
      </c>
      <c r="G13567" s="363" t="str">
        <f>27&amp;F13567&amp;3</f>
        <v>27508664813</v>
      </c>
      <c r="H13567" s="365">
        <v>40659</v>
      </c>
      <c r="I13567" s="388">
        <v>26</v>
      </c>
      <c r="J13567" s="378">
        <v>4</v>
      </c>
      <c r="K13567" s="381">
        <v>2011</v>
      </c>
      <c r="L13567" s="369">
        <f t="shared" ca="1" si="211"/>
        <v>12</v>
      </c>
      <c r="M13567" s="299" t="s">
        <v>40554</v>
      </c>
      <c r="N13567" s="10" t="s">
        <v>28854</v>
      </c>
      <c r="O13567" s="389" t="s">
        <v>37043</v>
      </c>
      <c r="P13567" s="386">
        <v>44848</v>
      </c>
    </row>
    <row r="13568" spans="1:16" s="8" customFormat="1" ht="15" customHeight="1" x14ac:dyDescent="0.25">
      <c r="A13568" s="362" t="s">
        <v>179</v>
      </c>
      <c r="B13568" s="362" t="s">
        <v>22116</v>
      </c>
      <c r="C13568" s="340" t="s">
        <v>27432</v>
      </c>
      <c r="D13568" s="362" t="s">
        <v>27431</v>
      </c>
      <c r="E13568" s="362">
        <v>35</v>
      </c>
      <c r="F13568" s="364">
        <v>43861571</v>
      </c>
      <c r="G13568" s="363">
        <v>27438615712</v>
      </c>
      <c r="H13568" s="365" t="s">
        <v>177</v>
      </c>
      <c r="I13568" s="388"/>
      <c r="J13568" s="378"/>
      <c r="K13568" s="381"/>
      <c r="L13568" s="369" t="e">
        <f t="shared" ca="1" si="211"/>
        <v>#VALUE!</v>
      </c>
      <c r="M13568" s="299" t="s">
        <v>17337</v>
      </c>
      <c r="N13568" s="10" t="s">
        <v>28854</v>
      </c>
      <c r="O13568" s="389" t="s">
        <v>30627</v>
      </c>
      <c r="P13568" s="386">
        <v>41410</v>
      </c>
    </row>
    <row r="13569" spans="1:16" s="8" customFormat="1" ht="15" customHeight="1" x14ac:dyDescent="0.25">
      <c r="A13569" s="362" t="s">
        <v>27</v>
      </c>
      <c r="B13569" s="362" t="s">
        <v>22116</v>
      </c>
      <c r="C13569" s="340" t="s">
        <v>27430</v>
      </c>
      <c r="D13569" s="362" t="s">
        <v>27429</v>
      </c>
      <c r="E13569" s="362">
        <v>33</v>
      </c>
      <c r="F13569" s="364">
        <v>47436069</v>
      </c>
      <c r="G13569" s="363">
        <v>27474360690</v>
      </c>
      <c r="H13569" s="365">
        <v>38966</v>
      </c>
      <c r="I13569" s="388">
        <v>6</v>
      </c>
      <c r="J13569" s="378">
        <v>9</v>
      </c>
      <c r="K13569" s="381">
        <v>2006</v>
      </c>
      <c r="L13569" s="369">
        <f t="shared" ca="1" si="211"/>
        <v>17</v>
      </c>
      <c r="M13569" s="299" t="s">
        <v>17337</v>
      </c>
      <c r="N13569" s="10" t="s">
        <v>28854</v>
      </c>
      <c r="O13569" s="389" t="s">
        <v>35850</v>
      </c>
      <c r="P13569" s="386">
        <v>40733</v>
      </c>
    </row>
    <row r="13570" spans="1:16" s="8" customFormat="1" ht="15" customHeight="1" x14ac:dyDescent="0.25">
      <c r="A13570" s="362" t="s">
        <v>46</v>
      </c>
      <c r="B13570" s="362" t="s">
        <v>22116</v>
      </c>
      <c r="C13570" s="340" t="s">
        <v>27426</v>
      </c>
      <c r="D13570" s="362" t="s">
        <v>27425</v>
      </c>
      <c r="E13570" s="362">
        <v>31</v>
      </c>
      <c r="F13570" s="364">
        <v>48876620</v>
      </c>
      <c r="G13570" s="363">
        <v>20488766202</v>
      </c>
      <c r="H13570" s="365">
        <v>39762</v>
      </c>
      <c r="I13570" s="388">
        <v>10</v>
      </c>
      <c r="J13570" s="378">
        <v>11</v>
      </c>
      <c r="K13570" s="381">
        <v>2008</v>
      </c>
      <c r="L13570" s="369">
        <f t="shared" ref="L13570:L13633" ca="1" si="212">DATEDIF(H13570,TODAY(),"Y")</f>
        <v>15</v>
      </c>
      <c r="M13570" s="299" t="s">
        <v>40554</v>
      </c>
      <c r="N13570" s="10" t="s">
        <v>40415</v>
      </c>
      <c r="O13570" s="389" t="s">
        <v>29350</v>
      </c>
      <c r="P13570" s="386">
        <v>42843</v>
      </c>
    </row>
    <row r="13571" spans="1:16" s="8" customFormat="1" ht="15" customHeight="1" x14ac:dyDescent="0.25">
      <c r="A13571" s="362" t="s">
        <v>27</v>
      </c>
      <c r="B13571" s="362" t="s">
        <v>22116</v>
      </c>
      <c r="C13571" s="340" t="s">
        <v>27424</v>
      </c>
      <c r="D13571" s="362" t="s">
        <v>27423</v>
      </c>
      <c r="E13571" s="362">
        <v>31</v>
      </c>
      <c r="F13571" s="364">
        <v>49363101</v>
      </c>
      <c r="G13571" s="363">
        <v>20493631013</v>
      </c>
      <c r="H13571" s="365">
        <v>39898</v>
      </c>
      <c r="I13571" s="388">
        <v>26</v>
      </c>
      <c r="J13571" s="378">
        <v>3</v>
      </c>
      <c r="K13571" s="381">
        <v>2009</v>
      </c>
      <c r="L13571" s="369">
        <f t="shared" ca="1" si="212"/>
        <v>15</v>
      </c>
      <c r="M13571" s="299" t="s">
        <v>40554</v>
      </c>
      <c r="N13571" s="10" t="s">
        <v>40415</v>
      </c>
      <c r="O13571" s="389" t="s">
        <v>31039</v>
      </c>
      <c r="P13571" s="386">
        <v>42437</v>
      </c>
    </row>
    <row r="13572" spans="1:16" s="8" customFormat="1" ht="15" customHeight="1" x14ac:dyDescent="0.25">
      <c r="A13572" s="362" t="s">
        <v>23</v>
      </c>
      <c r="B13572" s="362" t="s">
        <v>22116</v>
      </c>
      <c r="C13572" s="340" t="s">
        <v>27422</v>
      </c>
      <c r="D13572" s="362" t="s">
        <v>27421</v>
      </c>
      <c r="E13572" s="362">
        <v>31</v>
      </c>
      <c r="F13572" s="364">
        <v>25407811</v>
      </c>
      <c r="G13572" s="363">
        <v>27254078110</v>
      </c>
      <c r="H13572" s="365" t="s">
        <v>177</v>
      </c>
      <c r="I13572" s="388"/>
      <c r="J13572" s="378"/>
      <c r="K13572" s="381"/>
      <c r="L13572" s="369" t="e">
        <f t="shared" ca="1" si="212"/>
        <v>#VALUE!</v>
      </c>
      <c r="M13572" s="299" t="s">
        <v>40176</v>
      </c>
      <c r="N13572" s="10" t="s">
        <v>28854</v>
      </c>
      <c r="O13572" s="389" t="s">
        <v>29323</v>
      </c>
      <c r="P13572" s="386" t="s">
        <v>177</v>
      </c>
    </row>
    <row r="13573" spans="1:16" s="8" customFormat="1" ht="15" customHeight="1" x14ac:dyDescent="0.25">
      <c r="A13573" s="362" t="s">
        <v>193</v>
      </c>
      <c r="B13573" s="362" t="s">
        <v>22116</v>
      </c>
      <c r="C13573" s="340" t="s">
        <v>27420</v>
      </c>
      <c r="D13573" s="362" t="s">
        <v>27419</v>
      </c>
      <c r="E13573" s="362">
        <v>33</v>
      </c>
      <c r="F13573" s="364">
        <v>45583405</v>
      </c>
      <c r="G13573" s="363">
        <v>20455834059</v>
      </c>
      <c r="H13573" s="365" t="s">
        <v>177</v>
      </c>
      <c r="I13573" s="388"/>
      <c r="J13573" s="378"/>
      <c r="K13573" s="381"/>
      <c r="L13573" s="369" t="e">
        <f t="shared" ca="1" si="212"/>
        <v>#VALUE!</v>
      </c>
      <c r="M13573" s="299" t="s">
        <v>40554</v>
      </c>
      <c r="N13573" s="10" t="s">
        <v>40415</v>
      </c>
      <c r="O13573" s="389" t="s">
        <v>34648</v>
      </c>
      <c r="P13573" s="386">
        <v>39695</v>
      </c>
    </row>
    <row r="13574" spans="1:16" s="8" customFormat="1" ht="15" customHeight="1" x14ac:dyDescent="0.25">
      <c r="A13574" s="362" t="s">
        <v>252</v>
      </c>
      <c r="B13574" s="362" t="s">
        <v>22116</v>
      </c>
      <c r="C13574" s="340" t="s">
        <v>27418</v>
      </c>
      <c r="D13574" s="362" t="s">
        <v>27417</v>
      </c>
      <c r="E13574" s="362">
        <v>32</v>
      </c>
      <c r="F13574" s="364">
        <v>47995058</v>
      </c>
      <c r="G13574" s="363">
        <v>20479950580</v>
      </c>
      <c r="H13574" s="365" t="s">
        <v>177</v>
      </c>
      <c r="I13574" s="388"/>
      <c r="J13574" s="378"/>
      <c r="K13574" s="381"/>
      <c r="L13574" s="369" t="e">
        <f t="shared" ca="1" si="212"/>
        <v>#VALUE!</v>
      </c>
      <c r="M13574" s="299" t="s">
        <v>40554</v>
      </c>
      <c r="N13574" s="10" t="s">
        <v>40415</v>
      </c>
      <c r="O13574" s="389" t="s">
        <v>30746</v>
      </c>
      <c r="P13574" s="386">
        <v>41998</v>
      </c>
    </row>
    <row r="13575" spans="1:16" s="8" customFormat="1" ht="15" customHeight="1" x14ac:dyDescent="0.25">
      <c r="A13575" s="362" t="s">
        <v>33761</v>
      </c>
      <c r="B13575" s="362" t="s">
        <v>22116</v>
      </c>
      <c r="C13575" s="340" t="s">
        <v>27416</v>
      </c>
      <c r="D13575" s="362" t="s">
        <v>27415</v>
      </c>
      <c r="E13575" s="362">
        <v>30</v>
      </c>
      <c r="F13575" s="364">
        <v>47284825</v>
      </c>
      <c r="G13575" s="363">
        <v>27472848254</v>
      </c>
      <c r="H13575" s="365" t="s">
        <v>177</v>
      </c>
      <c r="I13575" s="388"/>
      <c r="J13575" s="378"/>
      <c r="K13575" s="381"/>
      <c r="L13575" s="369" t="e">
        <f t="shared" ca="1" si="212"/>
        <v>#VALUE!</v>
      </c>
      <c r="M13575" s="299" t="s">
        <v>17337</v>
      </c>
      <c r="N13575" s="10" t="s">
        <v>28854</v>
      </c>
      <c r="O13575" s="389" t="s">
        <v>29319</v>
      </c>
      <c r="P13575" s="386">
        <v>43187</v>
      </c>
    </row>
    <row r="13576" spans="1:16" s="8" customFormat="1" ht="15" customHeight="1" x14ac:dyDescent="0.25">
      <c r="A13576" s="362" t="s">
        <v>27</v>
      </c>
      <c r="B13576" s="362" t="s">
        <v>22116</v>
      </c>
      <c r="C13576" s="340" t="s">
        <v>27414</v>
      </c>
      <c r="D13576" s="362" t="s">
        <v>27413</v>
      </c>
      <c r="E13576" s="362">
        <v>32</v>
      </c>
      <c r="F13576" s="364">
        <v>54531494</v>
      </c>
      <c r="G13576" s="363" t="str">
        <f>27&amp;+F13576&amp;6</f>
        <v>27545314946</v>
      </c>
      <c r="H13576" s="365">
        <v>41922</v>
      </c>
      <c r="I13576" s="388">
        <v>10</v>
      </c>
      <c r="J13576" s="378">
        <v>10</v>
      </c>
      <c r="K13576" s="381">
        <v>2014</v>
      </c>
      <c r="L13576" s="369">
        <f t="shared" ca="1" si="212"/>
        <v>9</v>
      </c>
      <c r="M13576" s="299" t="s">
        <v>17337</v>
      </c>
      <c r="N13576" s="10" t="s">
        <v>28854</v>
      </c>
      <c r="O13576" s="389" t="s">
        <v>29346</v>
      </c>
      <c r="P13576" s="386">
        <v>44335</v>
      </c>
    </row>
    <row r="13577" spans="1:16" s="8" customFormat="1" ht="15" customHeight="1" x14ac:dyDescent="0.25">
      <c r="A13577" s="362" t="s">
        <v>27</v>
      </c>
      <c r="B13577" s="362" t="s">
        <v>22116</v>
      </c>
      <c r="C13577" s="340" t="s">
        <v>27412</v>
      </c>
      <c r="D13577" s="362" t="s">
        <v>27411</v>
      </c>
      <c r="E13577" s="362">
        <v>31</v>
      </c>
      <c r="F13577" s="364">
        <v>49677729</v>
      </c>
      <c r="G13577" s="363">
        <v>20496777299</v>
      </c>
      <c r="H13577" s="365">
        <v>40156</v>
      </c>
      <c r="I13577" s="388">
        <v>9</v>
      </c>
      <c r="J13577" s="378">
        <v>12</v>
      </c>
      <c r="K13577" s="381">
        <v>2009</v>
      </c>
      <c r="L13577" s="369">
        <f t="shared" ca="1" si="212"/>
        <v>14</v>
      </c>
      <c r="M13577" s="299" t="s">
        <v>40554</v>
      </c>
      <c r="N13577" s="10" t="s">
        <v>40415</v>
      </c>
      <c r="O13577" s="389" t="s">
        <v>29358</v>
      </c>
      <c r="P13577" s="386">
        <v>43987</v>
      </c>
    </row>
    <row r="13578" spans="1:16" s="8" customFormat="1" ht="15" customHeight="1" x14ac:dyDescent="0.25">
      <c r="A13578" s="362" t="s">
        <v>59</v>
      </c>
      <c r="B13578" s="362" t="s">
        <v>22116</v>
      </c>
      <c r="C13578" s="340" t="s">
        <v>27409</v>
      </c>
      <c r="D13578" s="362" t="s">
        <v>27408</v>
      </c>
      <c r="E13578" s="362">
        <v>31</v>
      </c>
      <c r="F13578" s="364">
        <v>49917469</v>
      </c>
      <c r="G13578" s="363">
        <v>27499174697</v>
      </c>
      <c r="H13578" s="365">
        <v>40149</v>
      </c>
      <c r="I13578" s="388">
        <v>2</v>
      </c>
      <c r="J13578" s="378">
        <v>12</v>
      </c>
      <c r="K13578" s="381">
        <v>2009</v>
      </c>
      <c r="L13578" s="369">
        <f t="shared" ca="1" si="212"/>
        <v>14</v>
      </c>
      <c r="M13578" s="299" t="s">
        <v>17337</v>
      </c>
      <c r="N13578" s="10" t="s">
        <v>28854</v>
      </c>
      <c r="O13578" s="389" t="s">
        <v>29353</v>
      </c>
      <c r="P13578" s="386">
        <v>43489</v>
      </c>
    </row>
    <row r="13579" spans="1:16" s="8" customFormat="1" ht="15" customHeight="1" x14ac:dyDescent="0.25">
      <c r="A13579" s="362" t="s">
        <v>46</v>
      </c>
      <c r="B13579" s="362" t="s">
        <v>22116</v>
      </c>
      <c r="C13579" s="340" t="s">
        <v>35202</v>
      </c>
      <c r="D13579" s="362" t="s">
        <v>34991</v>
      </c>
      <c r="E13579" s="362">
        <v>16</v>
      </c>
      <c r="F13579" s="364">
        <v>37216820</v>
      </c>
      <c r="G13579" s="363">
        <v>27372168205</v>
      </c>
      <c r="H13579" s="365">
        <v>33939</v>
      </c>
      <c r="I13579" s="388">
        <v>1</v>
      </c>
      <c r="J13579" s="378">
        <v>12</v>
      </c>
      <c r="K13579" s="381">
        <v>1992</v>
      </c>
      <c r="L13579" s="369">
        <f t="shared" ca="1" si="212"/>
        <v>31</v>
      </c>
      <c r="M13579" s="299" t="s">
        <v>17337</v>
      </c>
      <c r="N13579" s="10" t="s">
        <v>28854</v>
      </c>
      <c r="O13579" s="389" t="s">
        <v>35042</v>
      </c>
      <c r="P13579" s="386">
        <v>44181</v>
      </c>
    </row>
    <row r="13580" spans="1:16" s="8" customFormat="1" ht="15" customHeight="1" x14ac:dyDescent="0.25">
      <c r="A13580" s="362" t="s">
        <v>59</v>
      </c>
      <c r="B13580" s="362" t="s">
        <v>22116</v>
      </c>
      <c r="C13580" s="340" t="s">
        <v>39539</v>
      </c>
      <c r="D13580" s="362" t="s">
        <v>22815</v>
      </c>
      <c r="E13580" s="362">
        <v>14</v>
      </c>
      <c r="F13580" s="364">
        <v>53397161</v>
      </c>
      <c r="G13580" s="363">
        <v>27533971617</v>
      </c>
      <c r="H13580" s="365">
        <v>41533</v>
      </c>
      <c r="I13580" s="388">
        <v>16</v>
      </c>
      <c r="J13580" s="378">
        <v>9</v>
      </c>
      <c r="K13580" s="381">
        <v>2013</v>
      </c>
      <c r="L13580" s="369">
        <f t="shared" ca="1" si="212"/>
        <v>10</v>
      </c>
      <c r="M13580" s="299" t="s">
        <v>40554</v>
      </c>
      <c r="N13580" s="10" t="s">
        <v>28854</v>
      </c>
      <c r="O13580" s="389" t="s">
        <v>36672</v>
      </c>
      <c r="P13580" s="386">
        <v>45113</v>
      </c>
    </row>
    <row r="13581" spans="1:16" s="8" customFormat="1" ht="15" customHeight="1" x14ac:dyDescent="0.25">
      <c r="A13581" s="362" t="s">
        <v>59</v>
      </c>
      <c r="B13581" s="362" t="s">
        <v>22116</v>
      </c>
      <c r="C13581" s="340" t="s">
        <v>40422</v>
      </c>
      <c r="D13581" s="362" t="s">
        <v>4120</v>
      </c>
      <c r="E13581" s="362">
        <v>13</v>
      </c>
      <c r="F13581" s="364">
        <v>25904866</v>
      </c>
      <c r="G13581" s="363">
        <v>23259048664</v>
      </c>
      <c r="H13581" s="365">
        <v>28331</v>
      </c>
      <c r="I13581" s="388">
        <v>25</v>
      </c>
      <c r="J13581" s="378">
        <v>7</v>
      </c>
      <c r="K13581" s="381">
        <v>1977</v>
      </c>
      <c r="L13581" s="369">
        <f t="shared" ca="1" si="212"/>
        <v>46</v>
      </c>
      <c r="M13581" s="299" t="s">
        <v>17470</v>
      </c>
      <c r="N13581" s="10" t="s">
        <v>28854</v>
      </c>
      <c r="O13581" s="389" t="s">
        <v>40559</v>
      </c>
      <c r="P13581" s="386">
        <v>44552</v>
      </c>
    </row>
    <row r="13582" spans="1:16" s="8" customFormat="1" ht="15" customHeight="1" x14ac:dyDescent="0.25">
      <c r="A13582" s="362" t="s">
        <v>27</v>
      </c>
      <c r="B13582" s="362" t="s">
        <v>22116</v>
      </c>
      <c r="C13582" s="340" t="s">
        <v>27403</v>
      </c>
      <c r="D13582" s="362" t="s">
        <v>27402</v>
      </c>
      <c r="E13582" s="362">
        <v>30</v>
      </c>
      <c r="F13582" s="364">
        <v>52925812</v>
      </c>
      <c r="G13582" s="363">
        <v>27529258122</v>
      </c>
      <c r="H13582" s="365">
        <v>41353</v>
      </c>
      <c r="I13582" s="388">
        <v>20</v>
      </c>
      <c r="J13582" s="378">
        <v>3</v>
      </c>
      <c r="K13582" s="381">
        <v>2013</v>
      </c>
      <c r="L13582" s="369">
        <f t="shared" ca="1" si="212"/>
        <v>11</v>
      </c>
      <c r="M13582" s="299" t="s">
        <v>40554</v>
      </c>
      <c r="N13582" s="10" t="s">
        <v>28854</v>
      </c>
      <c r="O13582" s="389" t="s">
        <v>29321</v>
      </c>
      <c r="P13582" s="386">
        <v>44046</v>
      </c>
    </row>
    <row r="13583" spans="1:16" s="8" customFormat="1" ht="15" customHeight="1" x14ac:dyDescent="0.25">
      <c r="A13583" s="362" t="s">
        <v>27</v>
      </c>
      <c r="B13583" s="362" t="s">
        <v>22116</v>
      </c>
      <c r="C13583" s="340" t="s">
        <v>27399</v>
      </c>
      <c r="D13583" s="362" t="s">
        <v>27398</v>
      </c>
      <c r="E13583" s="362">
        <v>32</v>
      </c>
      <c r="F13583" s="364">
        <v>48037073</v>
      </c>
      <c r="G13583" s="363">
        <v>27480370738</v>
      </c>
      <c r="H13583" s="365">
        <v>39213</v>
      </c>
      <c r="I13583" s="388">
        <v>11</v>
      </c>
      <c r="J13583" s="378">
        <v>5</v>
      </c>
      <c r="K13583" s="381">
        <v>2007</v>
      </c>
      <c r="L13583" s="369">
        <f t="shared" ca="1" si="212"/>
        <v>16</v>
      </c>
      <c r="M13583" s="299" t="s">
        <v>17337</v>
      </c>
      <c r="N13583" s="10" t="s">
        <v>28854</v>
      </c>
      <c r="O13583" s="389" t="s">
        <v>29347</v>
      </c>
      <c r="P13583" s="386">
        <v>42795</v>
      </c>
    </row>
    <row r="13584" spans="1:16" s="8" customFormat="1" ht="15" customHeight="1" x14ac:dyDescent="0.25">
      <c r="A13584" s="362" t="s">
        <v>46</v>
      </c>
      <c r="B13584" s="362" t="s">
        <v>22116</v>
      </c>
      <c r="C13584" s="340" t="s">
        <v>27397</v>
      </c>
      <c r="D13584" s="362" t="s">
        <v>27396</v>
      </c>
      <c r="E13584" s="362">
        <v>33</v>
      </c>
      <c r="F13584" s="364">
        <v>49889379</v>
      </c>
      <c r="G13584" s="363">
        <v>27498893797</v>
      </c>
      <c r="H13584" s="365">
        <v>40148</v>
      </c>
      <c r="I13584" s="388">
        <v>1</v>
      </c>
      <c r="J13584" s="378">
        <v>12</v>
      </c>
      <c r="K13584" s="381">
        <v>2009</v>
      </c>
      <c r="L13584" s="369">
        <f t="shared" ca="1" si="212"/>
        <v>14</v>
      </c>
      <c r="M13584" s="299" t="s">
        <v>17337</v>
      </c>
      <c r="N13584" s="10" t="s">
        <v>28854</v>
      </c>
      <c r="O13584" s="389" t="s">
        <v>30817</v>
      </c>
      <c r="P13584" s="386">
        <v>42184</v>
      </c>
    </row>
    <row r="13585" spans="1:16" s="8" customFormat="1" ht="15" customHeight="1" x14ac:dyDescent="0.25">
      <c r="A13585" s="362" t="s">
        <v>36</v>
      </c>
      <c r="B13585" s="362" t="s">
        <v>22116</v>
      </c>
      <c r="C13585" s="340" t="s">
        <v>32807</v>
      </c>
      <c r="D13585" s="362" t="s">
        <v>33318</v>
      </c>
      <c r="E13585" s="362" t="s">
        <v>99</v>
      </c>
      <c r="F13585" s="364">
        <v>43010867</v>
      </c>
      <c r="G13585" s="363">
        <v>27430108676</v>
      </c>
      <c r="H13585" s="365">
        <v>36908</v>
      </c>
      <c r="I13585" s="388">
        <v>17</v>
      </c>
      <c r="J13585" s="378">
        <v>1</v>
      </c>
      <c r="K13585" s="381">
        <v>2001</v>
      </c>
      <c r="L13585" s="369">
        <f t="shared" ca="1" si="212"/>
        <v>23</v>
      </c>
      <c r="M13585" s="299" t="s">
        <v>17337</v>
      </c>
      <c r="N13585" s="10" t="s">
        <v>28854</v>
      </c>
      <c r="O13585" s="389" t="s">
        <v>30195</v>
      </c>
      <c r="P13585" s="386">
        <v>43960</v>
      </c>
    </row>
    <row r="13586" spans="1:16" s="8" customFormat="1" ht="15" customHeight="1" x14ac:dyDescent="0.25">
      <c r="A13586" s="362" t="s">
        <v>27</v>
      </c>
      <c r="B13586" s="362" t="s">
        <v>22116</v>
      </c>
      <c r="C13586" s="340" t="s">
        <v>27395</v>
      </c>
      <c r="D13586" s="362" t="s">
        <v>27394</v>
      </c>
      <c r="E13586" s="362">
        <v>32</v>
      </c>
      <c r="F13586" s="364">
        <v>47835306</v>
      </c>
      <c r="G13586" s="363">
        <v>20478353066</v>
      </c>
      <c r="H13586" s="365">
        <v>39176</v>
      </c>
      <c r="I13586" s="388">
        <v>4</v>
      </c>
      <c r="J13586" s="378">
        <v>4</v>
      </c>
      <c r="K13586" s="381">
        <v>2007</v>
      </c>
      <c r="L13586" s="369">
        <f t="shared" ca="1" si="212"/>
        <v>17</v>
      </c>
      <c r="M13586" s="299" t="s">
        <v>40554</v>
      </c>
      <c r="N13586" s="10" t="s">
        <v>40415</v>
      </c>
      <c r="O13586" s="389" t="s">
        <v>29362</v>
      </c>
      <c r="P13586" s="386">
        <v>43069</v>
      </c>
    </row>
    <row r="13587" spans="1:16" s="8" customFormat="1" ht="15" customHeight="1" x14ac:dyDescent="0.25">
      <c r="A13587" s="362" t="s">
        <v>2915</v>
      </c>
      <c r="B13587" s="362" t="s">
        <v>22116</v>
      </c>
      <c r="C13587" s="340" t="s">
        <v>35573</v>
      </c>
      <c r="D13587" s="362" t="s">
        <v>35594</v>
      </c>
      <c r="E13587" s="362">
        <v>31</v>
      </c>
      <c r="F13587" s="364">
        <v>45765106</v>
      </c>
      <c r="G13587" s="363">
        <v>27457651061</v>
      </c>
      <c r="H13587" s="365">
        <v>38065</v>
      </c>
      <c r="I13587" s="388">
        <v>19</v>
      </c>
      <c r="J13587" s="378">
        <v>3</v>
      </c>
      <c r="K13587" s="381">
        <v>2004</v>
      </c>
      <c r="L13587" s="369">
        <f t="shared" ca="1" si="212"/>
        <v>20</v>
      </c>
      <c r="M13587" s="299" t="s">
        <v>17337</v>
      </c>
      <c r="N13587" s="10" t="s">
        <v>28854</v>
      </c>
      <c r="O13587" s="389" t="s">
        <v>35535</v>
      </c>
      <c r="P13587" s="386" t="s">
        <v>35797</v>
      </c>
    </row>
    <row r="13588" spans="1:16" s="8" customFormat="1" ht="15" customHeight="1" x14ac:dyDescent="0.25">
      <c r="A13588" s="362" t="s">
        <v>179</v>
      </c>
      <c r="B13588" s="362" t="s">
        <v>22116</v>
      </c>
      <c r="C13588" s="340" t="s">
        <v>32272</v>
      </c>
      <c r="D13588" s="362" t="s">
        <v>32275</v>
      </c>
      <c r="E13588" s="362">
        <v>31</v>
      </c>
      <c r="F13588" s="364">
        <v>57289884</v>
      </c>
      <c r="G13588" s="363">
        <v>27572898844</v>
      </c>
      <c r="H13588" s="365">
        <v>43560</v>
      </c>
      <c r="I13588" s="388">
        <v>5</v>
      </c>
      <c r="J13588" s="378">
        <v>4</v>
      </c>
      <c r="K13588" s="381">
        <v>2019</v>
      </c>
      <c r="L13588" s="369">
        <f t="shared" ca="1" si="212"/>
        <v>5</v>
      </c>
      <c r="M13588" s="299" t="s">
        <v>40554</v>
      </c>
      <c r="N13588" s="10" t="s">
        <v>28854</v>
      </c>
      <c r="O13588" s="389" t="s">
        <v>31910</v>
      </c>
      <c r="P13588" s="386">
        <v>44331</v>
      </c>
    </row>
    <row r="13589" spans="1:16" s="8" customFormat="1" ht="15" customHeight="1" x14ac:dyDescent="0.25">
      <c r="A13589" s="362" t="s">
        <v>27</v>
      </c>
      <c r="B13589" s="362" t="s">
        <v>22116</v>
      </c>
      <c r="C13589" s="340" t="s">
        <v>32818</v>
      </c>
      <c r="D13589" s="362" t="s">
        <v>33311</v>
      </c>
      <c r="E13589" s="362" t="s">
        <v>124</v>
      </c>
      <c r="F13589" s="364">
        <v>40391699</v>
      </c>
      <c r="G13589" s="363">
        <v>23403916994</v>
      </c>
      <c r="H13589" s="365">
        <v>35566</v>
      </c>
      <c r="I13589" s="388">
        <v>16</v>
      </c>
      <c r="J13589" s="378">
        <v>5</v>
      </c>
      <c r="K13589" s="381">
        <v>1997</v>
      </c>
      <c r="L13589" s="369">
        <f t="shared" ca="1" si="212"/>
        <v>26</v>
      </c>
      <c r="M13589" s="299" t="s">
        <v>17337</v>
      </c>
      <c r="N13589" s="10" t="s">
        <v>28854</v>
      </c>
      <c r="O13589" s="389" t="s">
        <v>29382</v>
      </c>
      <c r="P13589" s="386">
        <v>44069</v>
      </c>
    </row>
    <row r="13590" spans="1:16" s="8" customFormat="1" ht="15" customHeight="1" x14ac:dyDescent="0.25">
      <c r="A13590" s="362">
        <v>13</v>
      </c>
      <c r="B13590" s="362" t="s">
        <v>22116</v>
      </c>
      <c r="C13590" s="340" t="s">
        <v>35467</v>
      </c>
      <c r="D13590" s="362" t="s">
        <v>35473</v>
      </c>
      <c r="E13590" s="362">
        <v>14</v>
      </c>
      <c r="F13590" s="364">
        <v>53221649</v>
      </c>
      <c r="G13590" s="363">
        <v>23532216494</v>
      </c>
      <c r="H13590" s="365">
        <v>41456</v>
      </c>
      <c r="I13590" s="388">
        <v>1</v>
      </c>
      <c r="J13590" s="378">
        <v>7</v>
      </c>
      <c r="K13590" s="381">
        <v>2013</v>
      </c>
      <c r="L13590" s="369">
        <f t="shared" ca="1" si="212"/>
        <v>10</v>
      </c>
      <c r="M13590" s="299" t="s">
        <v>17337</v>
      </c>
      <c r="N13590" s="10" t="s">
        <v>28854</v>
      </c>
      <c r="O13590" s="389" t="s">
        <v>35341</v>
      </c>
      <c r="P13590" s="386">
        <v>44485</v>
      </c>
    </row>
    <row r="13591" spans="1:16" s="8" customFormat="1" ht="15" customHeight="1" x14ac:dyDescent="0.25">
      <c r="A13591" s="362" t="s">
        <v>46</v>
      </c>
      <c r="B13591" s="362" t="s">
        <v>22116</v>
      </c>
      <c r="C13591" s="340" t="s">
        <v>27393</v>
      </c>
      <c r="D13591" s="362" t="s">
        <v>27392</v>
      </c>
      <c r="E13591" s="362">
        <v>32</v>
      </c>
      <c r="F13591" s="364">
        <v>50063880</v>
      </c>
      <c r="G13591" s="363">
        <v>20500638800</v>
      </c>
      <c r="H13591" s="365">
        <v>40247</v>
      </c>
      <c r="I13591" s="388">
        <v>10</v>
      </c>
      <c r="J13591" s="378">
        <v>3</v>
      </c>
      <c r="K13591" s="381">
        <v>2010</v>
      </c>
      <c r="L13591" s="369">
        <f t="shared" ca="1" si="212"/>
        <v>14</v>
      </c>
      <c r="M13591" s="299" t="s">
        <v>40554</v>
      </c>
      <c r="N13591" s="10" t="s">
        <v>40415</v>
      </c>
      <c r="O13591" s="389" t="s">
        <v>29323</v>
      </c>
      <c r="P13591" s="386">
        <v>43838</v>
      </c>
    </row>
    <row r="13592" spans="1:16" s="8" customFormat="1" ht="15" customHeight="1" x14ac:dyDescent="0.25">
      <c r="A13592" s="362" t="s">
        <v>46</v>
      </c>
      <c r="B13592" s="362" t="s">
        <v>22116</v>
      </c>
      <c r="C13592" s="340" t="s">
        <v>27391</v>
      </c>
      <c r="D13592" s="362" t="s">
        <v>27390</v>
      </c>
      <c r="E13592" s="362">
        <v>33</v>
      </c>
      <c r="F13592" s="364">
        <v>34568919</v>
      </c>
      <c r="G13592" s="363">
        <v>27345689198</v>
      </c>
      <c r="H13592" s="365">
        <v>32966</v>
      </c>
      <c r="I13592" s="388">
        <v>3</v>
      </c>
      <c r="J13592" s="378">
        <v>4</v>
      </c>
      <c r="K13592" s="381">
        <v>1990</v>
      </c>
      <c r="L13592" s="369">
        <f t="shared" ca="1" si="212"/>
        <v>34</v>
      </c>
      <c r="M13592" s="299" t="s">
        <v>17337</v>
      </c>
      <c r="N13592" s="10" t="s">
        <v>28854</v>
      </c>
      <c r="O13592" s="389" t="s">
        <v>29323</v>
      </c>
      <c r="P13592" s="386">
        <v>42903</v>
      </c>
    </row>
    <row r="13593" spans="1:16" s="8" customFormat="1" ht="15" customHeight="1" x14ac:dyDescent="0.25">
      <c r="A13593" s="362" t="s">
        <v>193</v>
      </c>
      <c r="B13593" s="362" t="s">
        <v>22116</v>
      </c>
      <c r="C13593" s="340" t="s">
        <v>38805</v>
      </c>
      <c r="D13593" s="362" t="s">
        <v>37685</v>
      </c>
      <c r="E13593" s="362">
        <v>34</v>
      </c>
      <c r="F13593" s="364">
        <v>54941943</v>
      </c>
      <c r="G13593" s="363" t="str">
        <f>20&amp;F13593&amp;8</f>
        <v>20549419438</v>
      </c>
      <c r="H13593" s="365">
        <v>42221</v>
      </c>
      <c r="I13593" s="388">
        <v>5</v>
      </c>
      <c r="J13593" s="378">
        <v>8</v>
      </c>
      <c r="K13593" s="381">
        <v>2015</v>
      </c>
      <c r="L13593" s="369">
        <f t="shared" ca="1" si="212"/>
        <v>8</v>
      </c>
      <c r="M13593" s="299" t="s">
        <v>40554</v>
      </c>
      <c r="N13593" s="10" t="s">
        <v>28854</v>
      </c>
      <c r="O13593" s="389" t="s">
        <v>37607</v>
      </c>
      <c r="P13593" s="386">
        <v>44846</v>
      </c>
    </row>
    <row r="13594" spans="1:16" s="8" customFormat="1" ht="15" customHeight="1" x14ac:dyDescent="0.25">
      <c r="A13594" s="362" t="s">
        <v>46</v>
      </c>
      <c r="B13594" s="362" t="s">
        <v>22116</v>
      </c>
      <c r="C13594" s="340" t="s">
        <v>27389</v>
      </c>
      <c r="D13594" s="362" t="s">
        <v>27388</v>
      </c>
      <c r="E13594" s="362">
        <v>33</v>
      </c>
      <c r="F13594" s="364">
        <v>48030141</v>
      </c>
      <c r="G13594" s="363">
        <v>20480301413</v>
      </c>
      <c r="H13594" s="365">
        <v>39344</v>
      </c>
      <c r="I13594" s="388">
        <v>19</v>
      </c>
      <c r="J13594" s="378">
        <v>9</v>
      </c>
      <c r="K13594" s="381">
        <v>2007</v>
      </c>
      <c r="L13594" s="369">
        <f t="shared" ca="1" si="212"/>
        <v>16</v>
      </c>
      <c r="M13594" s="299" t="s">
        <v>40554</v>
      </c>
      <c r="N13594" s="10" t="s">
        <v>40415</v>
      </c>
      <c r="O13594" s="389" t="s">
        <v>29337</v>
      </c>
      <c r="P13594" s="386">
        <v>43531</v>
      </c>
    </row>
    <row r="13595" spans="1:16" s="8" customFormat="1" ht="15" customHeight="1" x14ac:dyDescent="0.25">
      <c r="A13595" s="362" t="s">
        <v>23</v>
      </c>
      <c r="B13595" s="362" t="s">
        <v>22116</v>
      </c>
      <c r="C13595" s="340" t="s">
        <v>34927</v>
      </c>
      <c r="D13595" s="362" t="s">
        <v>34928</v>
      </c>
      <c r="E13595" s="362">
        <v>34</v>
      </c>
      <c r="F13595" s="364">
        <v>49715682</v>
      </c>
      <c r="G13595" s="363">
        <v>27497156829</v>
      </c>
      <c r="H13595" s="365">
        <v>40292</v>
      </c>
      <c r="I13595" s="388">
        <v>24</v>
      </c>
      <c r="J13595" s="378">
        <v>4</v>
      </c>
      <c r="K13595" s="381">
        <v>2010</v>
      </c>
      <c r="L13595" s="369">
        <f t="shared" ca="1" si="212"/>
        <v>13</v>
      </c>
      <c r="M13595" s="299" t="s">
        <v>40554</v>
      </c>
      <c r="N13595" s="10" t="s">
        <v>28854</v>
      </c>
      <c r="O13595" s="389" t="s">
        <v>34541</v>
      </c>
      <c r="P13595" s="386">
        <v>44600</v>
      </c>
    </row>
    <row r="13596" spans="1:16" s="8" customFormat="1" ht="15" customHeight="1" x14ac:dyDescent="0.25">
      <c r="A13596" s="362" t="s">
        <v>2915</v>
      </c>
      <c r="B13596" s="362" t="s">
        <v>22116</v>
      </c>
      <c r="C13596" s="340" t="s">
        <v>37569</v>
      </c>
      <c r="D13596" s="362" t="s">
        <v>37570</v>
      </c>
      <c r="E13596" s="362">
        <v>32</v>
      </c>
      <c r="F13596" s="364">
        <v>57696406</v>
      </c>
      <c r="G13596" s="363">
        <v>20576964065</v>
      </c>
      <c r="H13596" s="365">
        <v>43640</v>
      </c>
      <c r="I13596" s="388">
        <v>24</v>
      </c>
      <c r="J13596" s="378">
        <v>6</v>
      </c>
      <c r="K13596" s="381">
        <v>2019</v>
      </c>
      <c r="L13596" s="369">
        <f t="shared" ca="1" si="212"/>
        <v>4</v>
      </c>
      <c r="M13596" s="299" t="s">
        <v>40554</v>
      </c>
      <c r="N13596" s="10" t="s">
        <v>40415</v>
      </c>
      <c r="O13596" s="389" t="s">
        <v>37607</v>
      </c>
      <c r="P13596" s="386">
        <v>44803</v>
      </c>
    </row>
    <row r="13597" spans="1:16" s="8" customFormat="1" ht="15" customHeight="1" x14ac:dyDescent="0.25">
      <c r="A13597" s="362" t="s">
        <v>46</v>
      </c>
      <c r="B13597" s="362" t="s">
        <v>22116</v>
      </c>
      <c r="C13597" s="340" t="s">
        <v>31237</v>
      </c>
      <c r="D13597" s="362" t="s">
        <v>31252</v>
      </c>
      <c r="E13597" s="362" t="s">
        <v>45</v>
      </c>
      <c r="F13597" s="364">
        <v>55103678</v>
      </c>
      <c r="G13597" s="363">
        <v>20551036783</v>
      </c>
      <c r="H13597" s="365">
        <v>42360</v>
      </c>
      <c r="I13597" s="388">
        <v>22</v>
      </c>
      <c r="J13597" s="378">
        <v>12</v>
      </c>
      <c r="K13597" s="381">
        <v>2015</v>
      </c>
      <c r="L13597" s="369">
        <f t="shared" ca="1" si="212"/>
        <v>8</v>
      </c>
      <c r="M13597" s="299" t="s">
        <v>40554</v>
      </c>
      <c r="N13597" s="10" t="s">
        <v>40415</v>
      </c>
      <c r="O13597" s="389" t="s">
        <v>31211</v>
      </c>
      <c r="P13597" s="386">
        <v>44397</v>
      </c>
    </row>
    <row r="13598" spans="1:16" s="8" customFormat="1" ht="15" customHeight="1" x14ac:dyDescent="0.25">
      <c r="A13598" s="362" t="s">
        <v>46</v>
      </c>
      <c r="B13598" s="362" t="s">
        <v>22116</v>
      </c>
      <c r="C13598" s="340" t="s">
        <v>36753</v>
      </c>
      <c r="D13598" s="362" t="s">
        <v>36754</v>
      </c>
      <c r="E13598" s="362">
        <v>33</v>
      </c>
      <c r="F13598" s="364">
        <v>53201546</v>
      </c>
      <c r="G13598" s="363">
        <v>20532015465</v>
      </c>
      <c r="H13598" s="365">
        <v>41457</v>
      </c>
      <c r="I13598" s="388">
        <v>2</v>
      </c>
      <c r="J13598" s="378">
        <v>7</v>
      </c>
      <c r="K13598" s="381">
        <v>2013</v>
      </c>
      <c r="L13598" s="369">
        <f t="shared" ca="1" si="212"/>
        <v>10</v>
      </c>
      <c r="M13598" s="299" t="s">
        <v>40554</v>
      </c>
      <c r="N13598" s="10" t="s">
        <v>40415</v>
      </c>
      <c r="O13598" s="389" t="s">
        <v>36762</v>
      </c>
      <c r="P13598" s="386">
        <v>44800</v>
      </c>
    </row>
    <row r="13599" spans="1:16" s="8" customFormat="1" ht="15" customHeight="1" x14ac:dyDescent="0.25">
      <c r="A13599" s="362">
        <v>24</v>
      </c>
      <c r="B13599" s="362" t="s">
        <v>22116</v>
      </c>
      <c r="C13599" s="340" t="s">
        <v>37900</v>
      </c>
      <c r="D13599" s="362" t="s">
        <v>37901</v>
      </c>
      <c r="E13599" s="362">
        <v>34</v>
      </c>
      <c r="F13599" s="364">
        <v>31072832</v>
      </c>
      <c r="G13599" s="363">
        <v>27310728328</v>
      </c>
      <c r="H13599" s="365">
        <v>31057</v>
      </c>
      <c r="I13599" s="388">
        <v>10</v>
      </c>
      <c r="J13599" s="378">
        <v>1</v>
      </c>
      <c r="K13599" s="381">
        <v>1985</v>
      </c>
      <c r="L13599" s="369">
        <f t="shared" ca="1" si="212"/>
        <v>39</v>
      </c>
      <c r="M13599" s="299" t="s">
        <v>40176</v>
      </c>
      <c r="N13599" s="10" t="s">
        <v>28854</v>
      </c>
      <c r="O13599" s="389" t="s">
        <v>37917</v>
      </c>
      <c r="P13599" s="386">
        <v>43130</v>
      </c>
    </row>
    <row r="13600" spans="1:16" s="8" customFormat="1" ht="15" customHeight="1" x14ac:dyDescent="0.25">
      <c r="A13600" s="362">
        <v>10</v>
      </c>
      <c r="B13600" s="362" t="s">
        <v>22116</v>
      </c>
      <c r="C13600" s="340" t="s">
        <v>33204</v>
      </c>
      <c r="D13600" s="362" t="s">
        <v>33259</v>
      </c>
      <c r="E13600" s="362">
        <v>16</v>
      </c>
      <c r="F13600" s="364">
        <v>36732934</v>
      </c>
      <c r="G13600" s="363">
        <v>27367329349</v>
      </c>
      <c r="H13600" s="365">
        <v>33963</v>
      </c>
      <c r="I13600" s="388">
        <v>25</v>
      </c>
      <c r="J13600" s="378">
        <v>12</v>
      </c>
      <c r="K13600" s="381">
        <v>1992</v>
      </c>
      <c r="L13600" s="369">
        <f t="shared" ca="1" si="212"/>
        <v>31</v>
      </c>
      <c r="M13600" s="299" t="s">
        <v>40176</v>
      </c>
      <c r="N13600" s="10" t="s">
        <v>28854</v>
      </c>
      <c r="O13600" s="389" t="s">
        <v>32454</v>
      </c>
      <c r="P13600" s="386">
        <v>44081</v>
      </c>
    </row>
    <row r="13601" spans="1:16" s="8" customFormat="1" ht="15" customHeight="1" x14ac:dyDescent="0.25">
      <c r="A13601" s="362" t="s">
        <v>59</v>
      </c>
      <c r="B13601" s="362" t="s">
        <v>22116</v>
      </c>
      <c r="C13601" s="340" t="s">
        <v>40119</v>
      </c>
      <c r="D13601" s="362" t="s">
        <v>40136</v>
      </c>
      <c r="E13601" s="362">
        <v>32</v>
      </c>
      <c r="F13601" s="364">
        <v>47932772</v>
      </c>
      <c r="G13601" s="363">
        <v>20479327727</v>
      </c>
      <c r="H13601" s="365">
        <v>38104</v>
      </c>
      <c r="I13601" s="388">
        <v>27</v>
      </c>
      <c r="J13601" s="378">
        <v>4</v>
      </c>
      <c r="K13601" s="381">
        <v>2004</v>
      </c>
      <c r="L13601" s="369">
        <f t="shared" ca="1" si="212"/>
        <v>19</v>
      </c>
      <c r="M13601" s="299" t="s">
        <v>40554</v>
      </c>
      <c r="N13601" s="10" t="s">
        <v>40415</v>
      </c>
      <c r="O13601" s="389" t="s">
        <v>40148</v>
      </c>
      <c r="P13601" s="386">
        <v>45082</v>
      </c>
    </row>
    <row r="13602" spans="1:16" s="8" customFormat="1" ht="15" customHeight="1" x14ac:dyDescent="0.25">
      <c r="A13602" s="362" t="s">
        <v>46</v>
      </c>
      <c r="B13602" s="362" t="s">
        <v>22116</v>
      </c>
      <c r="C13602" s="340" t="s">
        <v>27387</v>
      </c>
      <c r="D13602" s="362" t="s">
        <v>27386</v>
      </c>
      <c r="E13602" s="362">
        <v>16</v>
      </c>
      <c r="F13602" s="364">
        <v>30732625</v>
      </c>
      <c r="G13602" s="363">
        <v>27307326251</v>
      </c>
      <c r="H13602" s="365">
        <v>30764</v>
      </c>
      <c r="I13602" s="388">
        <v>23</v>
      </c>
      <c r="J13602" s="378">
        <v>3</v>
      </c>
      <c r="K13602" s="381">
        <v>1984</v>
      </c>
      <c r="L13602" s="369">
        <f t="shared" ca="1" si="212"/>
        <v>40</v>
      </c>
      <c r="M13602" s="299" t="s">
        <v>40176</v>
      </c>
      <c r="N13602" s="10" t="s">
        <v>28854</v>
      </c>
      <c r="O13602" s="389" t="s">
        <v>29359</v>
      </c>
      <c r="P13602" s="386">
        <v>44071</v>
      </c>
    </row>
    <row r="13603" spans="1:16" s="8" customFormat="1" ht="15" customHeight="1" x14ac:dyDescent="0.25">
      <c r="A13603" s="362" t="s">
        <v>27</v>
      </c>
      <c r="B13603" s="362" t="s">
        <v>22116</v>
      </c>
      <c r="C13603" s="340" t="s">
        <v>34493</v>
      </c>
      <c r="D13603" s="362" t="s">
        <v>34514</v>
      </c>
      <c r="E13603" s="362">
        <v>34</v>
      </c>
      <c r="F13603" s="364">
        <v>51060966</v>
      </c>
      <c r="G13603" s="363">
        <v>20510609663</v>
      </c>
      <c r="H13603" s="365">
        <v>40707</v>
      </c>
      <c r="I13603" s="388">
        <v>13</v>
      </c>
      <c r="J13603" s="378">
        <v>6</v>
      </c>
      <c r="K13603" s="381">
        <v>2011</v>
      </c>
      <c r="L13603" s="369">
        <f t="shared" ca="1" si="212"/>
        <v>12</v>
      </c>
      <c r="M13603" s="299" t="s">
        <v>40554</v>
      </c>
      <c r="N13603" s="10" t="s">
        <v>40415</v>
      </c>
      <c r="O13603" s="389" t="s">
        <v>34541</v>
      </c>
      <c r="P13603" s="386">
        <v>44524</v>
      </c>
    </row>
    <row r="13604" spans="1:16" s="8" customFormat="1" ht="15" customHeight="1" x14ac:dyDescent="0.25">
      <c r="A13604" s="362" t="s">
        <v>27</v>
      </c>
      <c r="B13604" s="362" t="s">
        <v>22116</v>
      </c>
      <c r="C13604" s="340" t="s">
        <v>27385</v>
      </c>
      <c r="D13604" s="362" t="s">
        <v>27384</v>
      </c>
      <c r="E13604" s="362">
        <v>32</v>
      </c>
      <c r="F13604" s="364">
        <v>13386978</v>
      </c>
      <c r="G13604" s="363">
        <v>27133869781</v>
      </c>
      <c r="H13604" s="365">
        <v>21123</v>
      </c>
      <c r="I13604" s="388">
        <v>30</v>
      </c>
      <c r="J13604" s="378">
        <v>10</v>
      </c>
      <c r="K13604" s="381">
        <v>1957</v>
      </c>
      <c r="L13604" s="369">
        <f t="shared" ca="1" si="212"/>
        <v>66</v>
      </c>
      <c r="M13604" s="299" t="s">
        <v>17337</v>
      </c>
      <c r="N13604" s="10" t="s">
        <v>28854</v>
      </c>
      <c r="O13604" s="389" t="s">
        <v>30842</v>
      </c>
      <c r="P13604" s="386">
        <v>42189</v>
      </c>
    </row>
    <row r="13605" spans="1:16" s="8" customFormat="1" ht="15" customHeight="1" x14ac:dyDescent="0.25">
      <c r="A13605" s="362">
        <v>17</v>
      </c>
      <c r="B13605" s="362" t="s">
        <v>22116</v>
      </c>
      <c r="C13605" s="340" t="s">
        <v>27383</v>
      </c>
      <c r="D13605" s="362" t="s">
        <v>27382</v>
      </c>
      <c r="E13605" s="362" t="s">
        <v>33</v>
      </c>
      <c r="F13605" s="364">
        <v>11810040</v>
      </c>
      <c r="G13605" s="363">
        <v>27118100404</v>
      </c>
      <c r="H13605" s="365">
        <v>20401</v>
      </c>
      <c r="I13605" s="388">
        <v>8</v>
      </c>
      <c r="J13605" s="378">
        <v>11</v>
      </c>
      <c r="K13605" s="381">
        <v>1955</v>
      </c>
      <c r="L13605" s="369">
        <f t="shared" ca="1" si="212"/>
        <v>68</v>
      </c>
      <c r="M13605" s="299" t="s">
        <v>17337</v>
      </c>
      <c r="N13605" s="10" t="s">
        <v>28854</v>
      </c>
      <c r="O13605" s="389" t="s">
        <v>177</v>
      </c>
      <c r="P13605" s="386" t="s">
        <v>177</v>
      </c>
    </row>
    <row r="13606" spans="1:16" s="8" customFormat="1" ht="15" customHeight="1" x14ac:dyDescent="0.25">
      <c r="A13606" s="362" t="s">
        <v>193</v>
      </c>
      <c r="B13606" s="362" t="s">
        <v>22116</v>
      </c>
      <c r="C13606" s="340" t="s">
        <v>27381</v>
      </c>
      <c r="D13606" s="362" t="s">
        <v>27380</v>
      </c>
      <c r="E13606" s="362">
        <v>33</v>
      </c>
      <c r="F13606" s="364">
        <v>21728784</v>
      </c>
      <c r="G13606" s="363">
        <v>27217287842</v>
      </c>
      <c r="H13606" s="365">
        <v>25932</v>
      </c>
      <c r="I13606" s="388">
        <v>30</v>
      </c>
      <c r="J13606" s="378">
        <v>12</v>
      </c>
      <c r="K13606" s="381">
        <v>1970</v>
      </c>
      <c r="L13606" s="369">
        <f t="shared" ca="1" si="212"/>
        <v>53</v>
      </c>
      <c r="M13606" s="299" t="s">
        <v>17337</v>
      </c>
      <c r="N13606" s="10" t="s">
        <v>28854</v>
      </c>
      <c r="O13606" s="389" t="s">
        <v>30815</v>
      </c>
      <c r="P13606" s="386">
        <v>41517</v>
      </c>
    </row>
    <row r="13607" spans="1:16" s="8" customFormat="1" ht="15" customHeight="1" x14ac:dyDescent="0.25">
      <c r="A13607" s="362">
        <v>17</v>
      </c>
      <c r="B13607" s="362" t="s">
        <v>22116</v>
      </c>
      <c r="C13607" s="340" t="s">
        <v>27379</v>
      </c>
      <c r="D13607" s="362" t="s">
        <v>27378</v>
      </c>
      <c r="E13607" s="362">
        <v>30</v>
      </c>
      <c r="F13607" s="364">
        <v>36268872</v>
      </c>
      <c r="G13607" s="363">
        <v>27362688723</v>
      </c>
      <c r="H13607" s="365">
        <v>33831</v>
      </c>
      <c r="I13607" s="388">
        <v>15</v>
      </c>
      <c r="J13607" s="378">
        <v>8</v>
      </c>
      <c r="K13607" s="381">
        <v>1992</v>
      </c>
      <c r="L13607" s="369">
        <f t="shared" ca="1" si="212"/>
        <v>31</v>
      </c>
      <c r="M13607" s="299" t="s">
        <v>17337</v>
      </c>
      <c r="N13607" s="10" t="s">
        <v>28854</v>
      </c>
      <c r="O13607" s="389" t="s">
        <v>29334</v>
      </c>
      <c r="P13607" s="386">
        <v>42093</v>
      </c>
    </row>
    <row r="13608" spans="1:16" s="8" customFormat="1" ht="15" customHeight="1" x14ac:dyDescent="0.25">
      <c r="A13608" s="362" t="s">
        <v>27</v>
      </c>
      <c r="B13608" s="362" t="s">
        <v>22116</v>
      </c>
      <c r="C13608" s="340" t="s">
        <v>27377</v>
      </c>
      <c r="D13608" s="362" t="s">
        <v>27376</v>
      </c>
      <c r="E13608" s="362">
        <v>32</v>
      </c>
      <c r="F13608" s="364">
        <v>24064454</v>
      </c>
      <c r="G13608" s="363">
        <v>27240644547</v>
      </c>
      <c r="H13608" s="365">
        <v>27279</v>
      </c>
      <c r="I13608" s="388">
        <v>7</v>
      </c>
      <c r="J13608" s="378">
        <v>9</v>
      </c>
      <c r="K13608" s="381">
        <v>1974</v>
      </c>
      <c r="L13608" s="369">
        <f t="shared" ca="1" si="212"/>
        <v>49</v>
      </c>
      <c r="M13608" s="299" t="s">
        <v>17337</v>
      </c>
      <c r="N13608" s="10" t="s">
        <v>28854</v>
      </c>
      <c r="O13608" s="389" t="s">
        <v>30794</v>
      </c>
      <c r="P13608" s="386">
        <v>41149</v>
      </c>
    </row>
    <row r="13609" spans="1:16" s="8" customFormat="1" ht="15" customHeight="1" x14ac:dyDescent="0.25">
      <c r="A13609" s="362" t="s">
        <v>46</v>
      </c>
      <c r="B13609" s="362" t="s">
        <v>22116</v>
      </c>
      <c r="C13609" s="340" t="s">
        <v>27375</v>
      </c>
      <c r="D13609" s="362" t="s">
        <v>27374</v>
      </c>
      <c r="E13609" s="362" t="s">
        <v>30</v>
      </c>
      <c r="F13609" s="364">
        <v>21485410</v>
      </c>
      <c r="G13609" s="363">
        <v>23214854104</v>
      </c>
      <c r="H13609" s="365">
        <v>25589</v>
      </c>
      <c r="I13609" s="388">
        <v>21</v>
      </c>
      <c r="J13609" s="378">
        <v>1</v>
      </c>
      <c r="K13609" s="381">
        <v>1970</v>
      </c>
      <c r="L13609" s="369">
        <f t="shared" ca="1" si="212"/>
        <v>54</v>
      </c>
      <c r="M13609" s="299" t="s">
        <v>17337</v>
      </c>
      <c r="N13609" s="10" t="s">
        <v>28854</v>
      </c>
      <c r="O13609" s="389" t="s">
        <v>177</v>
      </c>
      <c r="P13609" s="386" t="s">
        <v>177</v>
      </c>
    </row>
    <row r="13610" spans="1:16" s="8" customFormat="1" ht="15" customHeight="1" x14ac:dyDescent="0.25">
      <c r="A13610" s="362" t="s">
        <v>46</v>
      </c>
      <c r="B13610" s="362" t="s">
        <v>22116</v>
      </c>
      <c r="C13610" s="340" t="s">
        <v>27373</v>
      </c>
      <c r="D13610" s="362" t="s">
        <v>27372</v>
      </c>
      <c r="E13610" s="362">
        <v>32</v>
      </c>
      <c r="F13610" s="364">
        <v>26238672</v>
      </c>
      <c r="G13610" s="363">
        <v>23262386724</v>
      </c>
      <c r="H13610" s="365">
        <v>28428</v>
      </c>
      <c r="I13610" s="388">
        <v>30</v>
      </c>
      <c r="J13610" s="378">
        <v>10</v>
      </c>
      <c r="K13610" s="381">
        <v>1977</v>
      </c>
      <c r="L13610" s="369">
        <f t="shared" ca="1" si="212"/>
        <v>46</v>
      </c>
      <c r="M13610" s="299" t="s">
        <v>17337</v>
      </c>
      <c r="N13610" s="10" t="s">
        <v>28854</v>
      </c>
      <c r="O13610" s="389" t="s">
        <v>177</v>
      </c>
      <c r="P13610" s="386" t="s">
        <v>177</v>
      </c>
    </row>
    <row r="13611" spans="1:16" s="8" customFormat="1" ht="15" customHeight="1" x14ac:dyDescent="0.25">
      <c r="A13611" s="362" t="s">
        <v>46</v>
      </c>
      <c r="B13611" s="362" t="s">
        <v>22116</v>
      </c>
      <c r="C13611" s="340" t="s">
        <v>27371</v>
      </c>
      <c r="D13611" s="362" t="s">
        <v>27370</v>
      </c>
      <c r="E13611" s="362">
        <v>33</v>
      </c>
      <c r="F13611" s="364">
        <v>33639843</v>
      </c>
      <c r="G13611" s="363">
        <v>27336398431</v>
      </c>
      <c r="H13611" s="365" t="s">
        <v>177</v>
      </c>
      <c r="I13611" s="388"/>
      <c r="J13611" s="378"/>
      <c r="K13611" s="381"/>
      <c r="L13611" s="369" t="e">
        <f t="shared" ca="1" si="212"/>
        <v>#VALUE!</v>
      </c>
      <c r="M13611" s="299" t="s">
        <v>17337</v>
      </c>
      <c r="N13611" s="10" t="s">
        <v>28854</v>
      </c>
      <c r="O13611" s="389" t="s">
        <v>177</v>
      </c>
      <c r="P13611" s="386" t="s">
        <v>177</v>
      </c>
    </row>
    <row r="13612" spans="1:16" s="8" customFormat="1" ht="15" customHeight="1" x14ac:dyDescent="0.25">
      <c r="A13612" s="362" t="s">
        <v>252</v>
      </c>
      <c r="B13612" s="362" t="s">
        <v>22116</v>
      </c>
      <c r="C13612" s="340" t="s">
        <v>27369</v>
      </c>
      <c r="D13612" s="362" t="s">
        <v>27368</v>
      </c>
      <c r="E13612" s="362">
        <v>30</v>
      </c>
      <c r="F13612" s="364">
        <v>30207976</v>
      </c>
      <c r="G13612" s="363">
        <v>27302079760</v>
      </c>
      <c r="H13612" s="365">
        <v>30662</v>
      </c>
      <c r="I13612" s="388">
        <v>12</v>
      </c>
      <c r="J13612" s="378">
        <v>12</v>
      </c>
      <c r="K13612" s="381">
        <v>1983</v>
      </c>
      <c r="L13612" s="369">
        <f t="shared" ca="1" si="212"/>
        <v>40</v>
      </c>
      <c r="M13612" s="299" t="s">
        <v>17337</v>
      </c>
      <c r="N13612" s="10" t="s">
        <v>28854</v>
      </c>
      <c r="O13612" s="389" t="s">
        <v>30775</v>
      </c>
      <c r="P13612" s="386">
        <v>40919</v>
      </c>
    </row>
    <row r="13613" spans="1:16" s="8" customFormat="1" ht="15" customHeight="1" x14ac:dyDescent="0.25">
      <c r="A13613" s="362" t="s">
        <v>193</v>
      </c>
      <c r="B13613" s="362" t="s">
        <v>22116</v>
      </c>
      <c r="C13613" s="340" t="s">
        <v>27367</v>
      </c>
      <c r="D13613" s="362" t="s">
        <v>27366</v>
      </c>
      <c r="E13613" s="362" t="s">
        <v>99</v>
      </c>
      <c r="F13613" s="364">
        <v>22338275</v>
      </c>
      <c r="G13613" s="363">
        <v>23223382754</v>
      </c>
      <c r="H13613" s="365">
        <v>26129</v>
      </c>
      <c r="I13613" s="388">
        <v>15</v>
      </c>
      <c r="J13613" s="378">
        <v>7</v>
      </c>
      <c r="K13613" s="381">
        <v>1971</v>
      </c>
      <c r="L13613" s="369">
        <f t="shared" ca="1" si="212"/>
        <v>52</v>
      </c>
      <c r="M13613" s="299" t="s">
        <v>17337</v>
      </c>
      <c r="N13613" s="10" t="s">
        <v>28854</v>
      </c>
      <c r="O13613" s="389" t="s">
        <v>177</v>
      </c>
      <c r="P13613" s="386" t="s">
        <v>177</v>
      </c>
    </row>
    <row r="13614" spans="1:16" s="8" customFormat="1" ht="15" customHeight="1" x14ac:dyDescent="0.25">
      <c r="A13614" s="362">
        <v>13</v>
      </c>
      <c r="B13614" s="362" t="s">
        <v>22116</v>
      </c>
      <c r="C13614" s="340" t="s">
        <v>27365</v>
      </c>
      <c r="D13614" s="362" t="s">
        <v>27364</v>
      </c>
      <c r="E13614" s="362">
        <v>34</v>
      </c>
      <c r="F13614" s="364">
        <v>28405850</v>
      </c>
      <c r="G13614" s="363">
        <v>27284058505</v>
      </c>
      <c r="H13614" s="365" t="s">
        <v>177</v>
      </c>
      <c r="I13614" s="388"/>
      <c r="J13614" s="378"/>
      <c r="K13614" s="381"/>
      <c r="L13614" s="369" t="e">
        <f t="shared" ca="1" si="212"/>
        <v>#VALUE!</v>
      </c>
      <c r="M13614" s="299" t="s">
        <v>17337</v>
      </c>
      <c r="N13614" s="10" t="s">
        <v>28854</v>
      </c>
      <c r="O13614" s="389" t="s">
        <v>37598</v>
      </c>
      <c r="P13614" s="386">
        <v>36745</v>
      </c>
    </row>
    <row r="13615" spans="1:16" s="8" customFormat="1" ht="15" customHeight="1" x14ac:dyDescent="0.25">
      <c r="A13615" s="362" t="s">
        <v>302</v>
      </c>
      <c r="B13615" s="362" t="s">
        <v>22116</v>
      </c>
      <c r="C13615" s="340" t="s">
        <v>27363</v>
      </c>
      <c r="D13615" s="362" t="s">
        <v>27362</v>
      </c>
      <c r="E13615" s="362">
        <v>30</v>
      </c>
      <c r="F13615" s="364">
        <v>21461714</v>
      </c>
      <c r="G13615" s="363">
        <v>27214617140</v>
      </c>
      <c r="H13615" s="365">
        <v>25553</v>
      </c>
      <c r="I13615" s="388">
        <v>16</v>
      </c>
      <c r="J13615" s="378">
        <v>12</v>
      </c>
      <c r="K13615" s="381">
        <v>1969</v>
      </c>
      <c r="L13615" s="369">
        <f t="shared" ca="1" si="212"/>
        <v>54</v>
      </c>
      <c r="M13615" s="299" t="s">
        <v>17337</v>
      </c>
      <c r="N13615" s="10" t="s">
        <v>28854</v>
      </c>
      <c r="O13615" s="389" t="s">
        <v>31039</v>
      </c>
      <c r="P13615" s="386">
        <v>41555</v>
      </c>
    </row>
    <row r="13616" spans="1:16" s="8" customFormat="1" ht="15" customHeight="1" x14ac:dyDescent="0.25">
      <c r="A13616" s="362" t="s">
        <v>59</v>
      </c>
      <c r="B13616" s="362" t="s">
        <v>22116</v>
      </c>
      <c r="C13616" s="340" t="s">
        <v>27361</v>
      </c>
      <c r="D13616" s="362" t="s">
        <v>27360</v>
      </c>
      <c r="E13616" s="362">
        <v>30</v>
      </c>
      <c r="F13616" s="364">
        <v>22353544</v>
      </c>
      <c r="G13616" s="363">
        <v>27223535440</v>
      </c>
      <c r="H13616" s="365">
        <v>26199</v>
      </c>
      <c r="I13616" s="388">
        <v>23</v>
      </c>
      <c r="J13616" s="378">
        <v>9</v>
      </c>
      <c r="K13616" s="381">
        <v>1971</v>
      </c>
      <c r="L13616" s="369">
        <f t="shared" ca="1" si="212"/>
        <v>52</v>
      </c>
      <c r="M13616" s="299" t="s">
        <v>17337</v>
      </c>
      <c r="N13616" s="10" t="s">
        <v>28854</v>
      </c>
      <c r="O13616" s="389" t="s">
        <v>30821</v>
      </c>
      <c r="P13616" s="386">
        <v>40161</v>
      </c>
    </row>
    <row r="13617" spans="1:16" s="8" customFormat="1" ht="15" customHeight="1" x14ac:dyDescent="0.25">
      <c r="A13617" s="362" t="s">
        <v>27</v>
      </c>
      <c r="B13617" s="362" t="s">
        <v>22116</v>
      </c>
      <c r="C13617" s="340" t="s">
        <v>27359</v>
      </c>
      <c r="D13617" s="362" t="s">
        <v>27358</v>
      </c>
      <c r="E13617" s="362" t="s">
        <v>33</v>
      </c>
      <c r="F13617" s="364">
        <v>17400579</v>
      </c>
      <c r="G13617" s="363">
        <v>20174005797</v>
      </c>
      <c r="H13617" s="365">
        <v>23959</v>
      </c>
      <c r="I13617" s="388">
        <v>5</v>
      </c>
      <c r="J13617" s="378">
        <v>8</v>
      </c>
      <c r="K13617" s="381">
        <v>1965</v>
      </c>
      <c r="L13617" s="369">
        <f t="shared" ca="1" si="212"/>
        <v>58</v>
      </c>
      <c r="M13617" s="299" t="s">
        <v>22252</v>
      </c>
      <c r="N13617" s="10" t="s">
        <v>40415</v>
      </c>
      <c r="O13617" s="389" t="s">
        <v>177</v>
      </c>
      <c r="P13617" s="386" t="s">
        <v>177</v>
      </c>
    </row>
    <row r="13618" spans="1:16" s="8" customFormat="1" ht="15" customHeight="1" x14ac:dyDescent="0.25">
      <c r="A13618" s="362">
        <v>13</v>
      </c>
      <c r="B13618" s="362" t="s">
        <v>22116</v>
      </c>
      <c r="C13618" s="340" t="s">
        <v>27357</v>
      </c>
      <c r="D13618" s="362" t="s">
        <v>27356</v>
      </c>
      <c r="E13618" s="362">
        <v>34</v>
      </c>
      <c r="F13618" s="364">
        <v>33998861</v>
      </c>
      <c r="G13618" s="363">
        <v>27339988612</v>
      </c>
      <c r="H13618" s="365">
        <v>32720</v>
      </c>
      <c r="I13618" s="388">
        <v>31</v>
      </c>
      <c r="J13618" s="378">
        <v>7</v>
      </c>
      <c r="K13618" s="381">
        <v>1989</v>
      </c>
      <c r="L13618" s="369">
        <f t="shared" ca="1" si="212"/>
        <v>34</v>
      </c>
      <c r="M13618" s="299" t="s">
        <v>17337</v>
      </c>
      <c r="N13618" s="10" t="s">
        <v>28854</v>
      </c>
      <c r="O13618" s="389" t="s">
        <v>30762</v>
      </c>
      <c r="P13618" s="386">
        <v>40753</v>
      </c>
    </row>
    <row r="13619" spans="1:16" s="8" customFormat="1" ht="15" customHeight="1" x14ac:dyDescent="0.25">
      <c r="A13619" s="362">
        <v>17</v>
      </c>
      <c r="B13619" s="362" t="s">
        <v>22116</v>
      </c>
      <c r="C13619" s="340" t="s">
        <v>37484</v>
      </c>
      <c r="D13619" s="362" t="s">
        <v>37036</v>
      </c>
      <c r="E13619" s="362">
        <v>32</v>
      </c>
      <c r="F13619" s="364">
        <v>39229287</v>
      </c>
      <c r="G13619" s="363">
        <v>27392292875</v>
      </c>
      <c r="H13619" s="365">
        <v>35168</v>
      </c>
      <c r="I13619" s="388">
        <v>13</v>
      </c>
      <c r="J13619" s="378">
        <v>4</v>
      </c>
      <c r="K13619" s="381">
        <v>1996</v>
      </c>
      <c r="L13619" s="369">
        <f t="shared" ca="1" si="212"/>
        <v>28</v>
      </c>
      <c r="M13619" s="299" t="s">
        <v>17337</v>
      </c>
      <c r="N13619" s="10" t="s">
        <v>28854</v>
      </c>
      <c r="O13619" s="389" t="s">
        <v>37607</v>
      </c>
      <c r="P13619" s="386">
        <v>43228</v>
      </c>
    </row>
    <row r="13620" spans="1:16" s="8" customFormat="1" ht="15" customHeight="1" x14ac:dyDescent="0.25">
      <c r="A13620" s="362" t="s">
        <v>46</v>
      </c>
      <c r="B13620" s="362" t="s">
        <v>22116</v>
      </c>
      <c r="C13620" s="340" t="s">
        <v>27355</v>
      </c>
      <c r="D13620" s="362" t="s">
        <v>25762</v>
      </c>
      <c r="E13620" s="362">
        <v>34</v>
      </c>
      <c r="F13620" s="364">
        <v>24498738</v>
      </c>
      <c r="G13620" s="363">
        <v>27244987384</v>
      </c>
      <c r="H13620" s="365">
        <v>27499</v>
      </c>
      <c r="I13620" s="388">
        <v>15</v>
      </c>
      <c r="J13620" s="378">
        <v>4</v>
      </c>
      <c r="K13620" s="381">
        <v>1975</v>
      </c>
      <c r="L13620" s="369">
        <f t="shared" ca="1" si="212"/>
        <v>49</v>
      </c>
      <c r="M13620" s="299" t="s">
        <v>17337</v>
      </c>
      <c r="N13620" s="10" t="s">
        <v>28854</v>
      </c>
      <c r="O13620" s="389" t="s">
        <v>30829</v>
      </c>
      <c r="P13620" s="386" t="s">
        <v>177</v>
      </c>
    </row>
    <row r="13621" spans="1:16" s="8" customFormat="1" ht="15" customHeight="1" x14ac:dyDescent="0.25">
      <c r="A13621" s="362" t="s">
        <v>27</v>
      </c>
      <c r="B13621" s="362" t="s">
        <v>22116</v>
      </c>
      <c r="C13621" s="340" t="s">
        <v>36262</v>
      </c>
      <c r="D13621" s="362" t="s">
        <v>36263</v>
      </c>
      <c r="E13621" s="362">
        <v>30</v>
      </c>
      <c r="F13621" s="364">
        <v>41766294</v>
      </c>
      <c r="G13621" s="363">
        <v>23417662944</v>
      </c>
      <c r="H13621" s="365">
        <v>34803</v>
      </c>
      <c r="I13621" s="388">
        <v>14</v>
      </c>
      <c r="J13621" s="378">
        <v>4</v>
      </c>
      <c r="K13621" s="381">
        <v>1995</v>
      </c>
      <c r="L13621" s="369">
        <f t="shared" ca="1" si="212"/>
        <v>29</v>
      </c>
      <c r="M13621" s="299" t="s">
        <v>17337</v>
      </c>
      <c r="N13621" s="10" t="s">
        <v>28854</v>
      </c>
      <c r="O13621" s="389" t="s">
        <v>36270</v>
      </c>
      <c r="P13621" s="386">
        <v>43359</v>
      </c>
    </row>
    <row r="13622" spans="1:16" s="8" customFormat="1" ht="15" customHeight="1" x14ac:dyDescent="0.25">
      <c r="A13622" s="362" t="s">
        <v>27</v>
      </c>
      <c r="B13622" s="362" t="s">
        <v>22116</v>
      </c>
      <c r="C13622" s="340" t="s">
        <v>27354</v>
      </c>
      <c r="D13622" s="362" t="s">
        <v>27353</v>
      </c>
      <c r="E13622" s="362">
        <v>32</v>
      </c>
      <c r="F13622" s="364">
        <v>35887248</v>
      </c>
      <c r="G13622" s="363">
        <v>23358872484</v>
      </c>
      <c r="H13622" s="365">
        <v>33479</v>
      </c>
      <c r="I13622" s="388">
        <v>29</v>
      </c>
      <c r="J13622" s="378">
        <v>8</v>
      </c>
      <c r="K13622" s="381">
        <v>1991</v>
      </c>
      <c r="L13622" s="369">
        <f t="shared" ca="1" si="212"/>
        <v>32</v>
      </c>
      <c r="M13622" s="299" t="s">
        <v>17337</v>
      </c>
      <c r="N13622" s="10" t="s">
        <v>28854</v>
      </c>
      <c r="O13622" s="389" t="s">
        <v>30813</v>
      </c>
      <c r="P13622" s="386" t="s">
        <v>177</v>
      </c>
    </row>
    <row r="13623" spans="1:16" s="8" customFormat="1" ht="15" customHeight="1" x14ac:dyDescent="0.25">
      <c r="A13623" s="362" t="s">
        <v>27</v>
      </c>
      <c r="B13623" s="362" t="s">
        <v>22116</v>
      </c>
      <c r="C13623" s="340" t="s">
        <v>39446</v>
      </c>
      <c r="D13623" s="362" t="s">
        <v>39509</v>
      </c>
      <c r="E13623" s="362">
        <v>32</v>
      </c>
      <c r="F13623" s="364">
        <v>30368791</v>
      </c>
      <c r="G13623" s="363">
        <v>27303687918</v>
      </c>
      <c r="H13623" s="365">
        <v>30497</v>
      </c>
      <c r="I13623" s="388">
        <v>30</v>
      </c>
      <c r="J13623" s="378">
        <v>6</v>
      </c>
      <c r="K13623" s="381">
        <v>1983</v>
      </c>
      <c r="L13623" s="369">
        <f t="shared" ca="1" si="212"/>
        <v>40</v>
      </c>
      <c r="M13623" s="299" t="s">
        <v>17337</v>
      </c>
      <c r="N13623" s="10" t="s">
        <v>28854</v>
      </c>
      <c r="O13623" s="389" t="s">
        <v>39542</v>
      </c>
      <c r="P13623" s="386">
        <v>44601</v>
      </c>
    </row>
    <row r="13624" spans="1:16" s="8" customFormat="1" ht="15" customHeight="1" x14ac:dyDescent="0.25">
      <c r="A13624" s="362" t="s">
        <v>161</v>
      </c>
      <c r="B13624" s="362" t="s">
        <v>22116</v>
      </c>
      <c r="C13624" s="340" t="s">
        <v>27352</v>
      </c>
      <c r="D13624" s="362" t="s">
        <v>27351</v>
      </c>
      <c r="E13624" s="362">
        <v>33</v>
      </c>
      <c r="F13624" s="364">
        <v>48265747</v>
      </c>
      <c r="G13624" s="363" t="str">
        <f>27&amp;F13624&amp;3</f>
        <v>27482657473</v>
      </c>
      <c r="H13624" s="365">
        <v>39311</v>
      </c>
      <c r="I13624" s="388">
        <v>17</v>
      </c>
      <c r="J13624" s="378">
        <v>8</v>
      </c>
      <c r="K13624" s="381">
        <v>2007</v>
      </c>
      <c r="L13624" s="369">
        <f t="shared" ca="1" si="212"/>
        <v>16</v>
      </c>
      <c r="M13624" s="299" t="s">
        <v>40554</v>
      </c>
      <c r="N13624" s="10" t="s">
        <v>28854</v>
      </c>
      <c r="O13624" s="389" t="s">
        <v>29361</v>
      </c>
      <c r="P13624" s="386">
        <v>43834</v>
      </c>
    </row>
    <row r="13625" spans="1:16" s="8" customFormat="1" ht="15" customHeight="1" x14ac:dyDescent="0.25">
      <c r="A13625" s="362" t="s">
        <v>78</v>
      </c>
      <c r="B13625" s="362" t="s">
        <v>22116</v>
      </c>
      <c r="C13625" s="340" t="s">
        <v>27350</v>
      </c>
      <c r="D13625" s="362" t="s">
        <v>27349</v>
      </c>
      <c r="E13625" s="362">
        <v>33</v>
      </c>
      <c r="F13625" s="364">
        <v>35887334</v>
      </c>
      <c r="G13625" s="363">
        <v>27358873346</v>
      </c>
      <c r="H13625" s="365" t="s">
        <v>177</v>
      </c>
      <c r="I13625" s="388"/>
      <c r="J13625" s="378"/>
      <c r="K13625" s="381"/>
      <c r="L13625" s="369" t="e">
        <f t="shared" ca="1" si="212"/>
        <v>#VALUE!</v>
      </c>
      <c r="M13625" s="299" t="s">
        <v>17337</v>
      </c>
      <c r="N13625" s="10" t="s">
        <v>28854</v>
      </c>
      <c r="O13625" s="389" t="s">
        <v>177</v>
      </c>
      <c r="P13625" s="386" t="s">
        <v>177</v>
      </c>
    </row>
    <row r="13626" spans="1:16" s="8" customFormat="1" ht="15" customHeight="1" x14ac:dyDescent="0.25">
      <c r="A13626" s="362" t="s">
        <v>252</v>
      </c>
      <c r="B13626" s="362" t="s">
        <v>22116</v>
      </c>
      <c r="C13626" s="340" t="s">
        <v>27348</v>
      </c>
      <c r="D13626" s="362" t="s">
        <v>27347</v>
      </c>
      <c r="E13626" s="362">
        <v>32</v>
      </c>
      <c r="F13626" s="364">
        <v>37069885</v>
      </c>
      <c r="G13626" s="363">
        <v>27370698851</v>
      </c>
      <c r="H13626" s="365">
        <v>33965</v>
      </c>
      <c r="I13626" s="388">
        <v>27</v>
      </c>
      <c r="J13626" s="378">
        <v>12</v>
      </c>
      <c r="K13626" s="381">
        <v>1992</v>
      </c>
      <c r="L13626" s="369">
        <f t="shared" ca="1" si="212"/>
        <v>31</v>
      </c>
      <c r="M13626" s="299" t="s">
        <v>17337</v>
      </c>
      <c r="N13626" s="10" t="s">
        <v>28854</v>
      </c>
      <c r="O13626" s="389" t="s">
        <v>30826</v>
      </c>
      <c r="P13626" s="386">
        <v>41850</v>
      </c>
    </row>
    <row r="13627" spans="1:16" s="8" customFormat="1" ht="15" customHeight="1" x14ac:dyDescent="0.25">
      <c r="A13627" s="362" t="s">
        <v>252</v>
      </c>
      <c r="B13627" s="362" t="s">
        <v>22116</v>
      </c>
      <c r="C13627" s="340" t="s">
        <v>27346</v>
      </c>
      <c r="D13627" s="362" t="s">
        <v>27345</v>
      </c>
      <c r="E13627" s="362">
        <v>12</v>
      </c>
      <c r="F13627" s="364">
        <v>44945240</v>
      </c>
      <c r="G13627" s="363">
        <v>27449452408</v>
      </c>
      <c r="H13627" s="365">
        <v>37817</v>
      </c>
      <c r="I13627" s="388">
        <v>15</v>
      </c>
      <c r="J13627" s="378">
        <v>7</v>
      </c>
      <c r="K13627" s="381">
        <v>2003</v>
      </c>
      <c r="L13627" s="369">
        <f t="shared" ca="1" si="212"/>
        <v>20</v>
      </c>
      <c r="M13627" s="299" t="s">
        <v>17337</v>
      </c>
      <c r="N13627" s="10" t="s">
        <v>28854</v>
      </c>
      <c r="O13627" s="389" t="s">
        <v>29359</v>
      </c>
      <c r="P13627" s="386">
        <v>44045</v>
      </c>
    </row>
    <row r="13628" spans="1:16" s="8" customFormat="1" ht="15" customHeight="1" x14ac:dyDescent="0.25">
      <c r="A13628" s="362" t="s">
        <v>161</v>
      </c>
      <c r="B13628" s="362" t="s">
        <v>22116</v>
      </c>
      <c r="C13628" s="340" t="s">
        <v>27344</v>
      </c>
      <c r="D13628" s="362" t="s">
        <v>27343</v>
      </c>
      <c r="E13628" s="362">
        <v>31</v>
      </c>
      <c r="F13628" s="364">
        <v>33014553</v>
      </c>
      <c r="G13628" s="363">
        <v>27330145531</v>
      </c>
      <c r="H13628" s="365">
        <v>31956</v>
      </c>
      <c r="I13628" s="388">
        <v>28</v>
      </c>
      <c r="J13628" s="378">
        <v>6</v>
      </c>
      <c r="K13628" s="381">
        <v>1987</v>
      </c>
      <c r="L13628" s="369">
        <f t="shared" ca="1" si="212"/>
        <v>36</v>
      </c>
      <c r="M13628" s="299" t="s">
        <v>17337</v>
      </c>
      <c r="N13628" s="10" t="s">
        <v>28854</v>
      </c>
      <c r="O13628" s="389" t="s">
        <v>29324</v>
      </c>
      <c r="P13628" s="386">
        <v>42912</v>
      </c>
    </row>
    <row r="13629" spans="1:16" s="8" customFormat="1" ht="15" customHeight="1" x14ac:dyDescent="0.25">
      <c r="A13629" s="362" t="s">
        <v>252</v>
      </c>
      <c r="B13629" s="362" t="s">
        <v>22116</v>
      </c>
      <c r="C13629" s="340" t="s">
        <v>27342</v>
      </c>
      <c r="D13629" s="362" t="s">
        <v>27341</v>
      </c>
      <c r="E13629" s="362">
        <v>33</v>
      </c>
      <c r="F13629" s="364">
        <v>10488083</v>
      </c>
      <c r="G13629" s="363">
        <v>27104880830</v>
      </c>
      <c r="H13629" s="365">
        <v>19048</v>
      </c>
      <c r="I13629" s="388">
        <v>24</v>
      </c>
      <c r="J13629" s="378">
        <v>2</v>
      </c>
      <c r="K13629" s="381">
        <v>1952</v>
      </c>
      <c r="L13629" s="369">
        <f t="shared" ca="1" si="212"/>
        <v>72</v>
      </c>
      <c r="M13629" s="299" t="s">
        <v>17470</v>
      </c>
      <c r="N13629" s="10" t="s">
        <v>28854</v>
      </c>
      <c r="O13629" s="389" t="s">
        <v>30790</v>
      </c>
      <c r="P13629" s="386" t="s">
        <v>177</v>
      </c>
    </row>
    <row r="13630" spans="1:16" s="8" customFormat="1" ht="15" customHeight="1" x14ac:dyDescent="0.25">
      <c r="A13630" s="362" t="s">
        <v>46</v>
      </c>
      <c r="B13630" s="362" t="s">
        <v>22116</v>
      </c>
      <c r="C13630" s="340" t="s">
        <v>27340</v>
      </c>
      <c r="D13630" s="362" t="s">
        <v>27339</v>
      </c>
      <c r="E13630" s="362">
        <v>34</v>
      </c>
      <c r="F13630" s="364">
        <v>31624919</v>
      </c>
      <c r="G13630" s="363">
        <v>27316249197</v>
      </c>
      <c r="H13630" s="365">
        <v>31165</v>
      </c>
      <c r="I13630" s="388">
        <v>28</v>
      </c>
      <c r="J13630" s="378">
        <v>4</v>
      </c>
      <c r="K13630" s="381">
        <v>1985</v>
      </c>
      <c r="L13630" s="369">
        <f t="shared" ca="1" si="212"/>
        <v>38</v>
      </c>
      <c r="M13630" s="299" t="s">
        <v>17337</v>
      </c>
      <c r="N13630" s="10" t="s">
        <v>28854</v>
      </c>
      <c r="O13630" s="389" t="s">
        <v>36062</v>
      </c>
      <c r="P13630" s="386">
        <v>39956</v>
      </c>
    </row>
    <row r="13631" spans="1:16" s="8" customFormat="1" ht="15" customHeight="1" x14ac:dyDescent="0.25">
      <c r="A13631" s="362" t="s">
        <v>27</v>
      </c>
      <c r="B13631" s="362" t="s">
        <v>22116</v>
      </c>
      <c r="C13631" s="340" t="s">
        <v>27338</v>
      </c>
      <c r="D13631" s="362" t="s">
        <v>27337</v>
      </c>
      <c r="E13631" s="362">
        <v>33</v>
      </c>
      <c r="F13631" s="364">
        <v>25129239</v>
      </c>
      <c r="G13631" s="363">
        <v>27251292391</v>
      </c>
      <c r="H13631" s="365">
        <v>27815</v>
      </c>
      <c r="I13631" s="388">
        <v>25</v>
      </c>
      <c r="J13631" s="378">
        <v>2</v>
      </c>
      <c r="K13631" s="381">
        <v>1976</v>
      </c>
      <c r="L13631" s="369">
        <f t="shared" ca="1" si="212"/>
        <v>48</v>
      </c>
      <c r="M13631" s="299" t="s">
        <v>17337</v>
      </c>
      <c r="N13631" s="10" t="s">
        <v>28854</v>
      </c>
      <c r="O13631" s="389" t="s">
        <v>30781</v>
      </c>
      <c r="P13631" s="386">
        <v>42432</v>
      </c>
    </row>
    <row r="13632" spans="1:16" s="8" customFormat="1" ht="15" customHeight="1" x14ac:dyDescent="0.25">
      <c r="A13632" s="362" t="s">
        <v>23</v>
      </c>
      <c r="B13632" s="362" t="s">
        <v>22116</v>
      </c>
      <c r="C13632" s="340" t="s">
        <v>27336</v>
      </c>
      <c r="D13632" s="362" t="s">
        <v>27335</v>
      </c>
      <c r="E13632" s="362">
        <v>30</v>
      </c>
      <c r="F13632" s="364">
        <v>35171582</v>
      </c>
      <c r="G13632" s="363">
        <v>27351715826</v>
      </c>
      <c r="H13632" s="365">
        <v>33011</v>
      </c>
      <c r="I13632" s="388">
        <v>18</v>
      </c>
      <c r="J13632" s="378">
        <v>5</v>
      </c>
      <c r="K13632" s="381">
        <v>1990</v>
      </c>
      <c r="L13632" s="369">
        <f t="shared" ca="1" si="212"/>
        <v>33</v>
      </c>
      <c r="M13632" s="299" t="s">
        <v>17337</v>
      </c>
      <c r="N13632" s="10" t="s">
        <v>28854</v>
      </c>
      <c r="O13632" s="389" t="s">
        <v>30742</v>
      </c>
      <c r="P13632" s="386">
        <v>40728</v>
      </c>
    </row>
    <row r="13633" spans="1:16" s="8" customFormat="1" ht="15" customHeight="1" x14ac:dyDescent="0.25">
      <c r="A13633" s="362" t="s">
        <v>27</v>
      </c>
      <c r="B13633" s="362" t="s">
        <v>22116</v>
      </c>
      <c r="C13633" s="340" t="s">
        <v>27334</v>
      </c>
      <c r="D13633" s="362" t="s">
        <v>27333</v>
      </c>
      <c r="E13633" s="362">
        <v>33</v>
      </c>
      <c r="F13633" s="364">
        <v>23797799</v>
      </c>
      <c r="G13633" s="363">
        <v>27237977993</v>
      </c>
      <c r="H13633" s="365">
        <v>27201</v>
      </c>
      <c r="I13633" s="388">
        <v>21</v>
      </c>
      <c r="J13633" s="378">
        <v>6</v>
      </c>
      <c r="K13633" s="381">
        <v>1974</v>
      </c>
      <c r="L13633" s="369">
        <f t="shared" ca="1" si="212"/>
        <v>49</v>
      </c>
      <c r="M13633" s="299" t="s">
        <v>40176</v>
      </c>
      <c r="N13633" s="10" t="s">
        <v>28854</v>
      </c>
      <c r="O13633" s="389" t="s">
        <v>30739</v>
      </c>
      <c r="P13633" s="386">
        <v>40514</v>
      </c>
    </row>
    <row r="13634" spans="1:16" s="8" customFormat="1" ht="15" customHeight="1" x14ac:dyDescent="0.25">
      <c r="A13634" s="362" t="s">
        <v>27</v>
      </c>
      <c r="B13634" s="362" t="s">
        <v>22116</v>
      </c>
      <c r="C13634" s="340" t="s">
        <v>27332</v>
      </c>
      <c r="D13634" s="362" t="s">
        <v>27331</v>
      </c>
      <c r="E13634" s="362">
        <v>32</v>
      </c>
      <c r="F13634" s="364">
        <v>31651858</v>
      </c>
      <c r="G13634" s="363">
        <v>27316518589</v>
      </c>
      <c r="H13634" s="365">
        <v>31545</v>
      </c>
      <c r="I13634" s="388">
        <v>13</v>
      </c>
      <c r="J13634" s="378">
        <v>5</v>
      </c>
      <c r="K13634" s="381">
        <v>1986</v>
      </c>
      <c r="L13634" s="369">
        <f t="shared" ref="L13634:L13697" ca="1" si="213">DATEDIF(H13634,TODAY(),"Y")</f>
        <v>37</v>
      </c>
      <c r="M13634" s="299" t="s">
        <v>17337</v>
      </c>
      <c r="N13634" s="10" t="s">
        <v>28854</v>
      </c>
      <c r="O13634" s="389" t="s">
        <v>31039</v>
      </c>
      <c r="P13634" s="386">
        <v>41969</v>
      </c>
    </row>
    <row r="13635" spans="1:16" s="8" customFormat="1" ht="15" customHeight="1" x14ac:dyDescent="0.25">
      <c r="A13635" s="362" t="s">
        <v>46</v>
      </c>
      <c r="B13635" s="362" t="s">
        <v>22116</v>
      </c>
      <c r="C13635" s="340" t="s">
        <v>27330</v>
      </c>
      <c r="D13635" s="362" t="s">
        <v>27329</v>
      </c>
      <c r="E13635" s="362">
        <v>33</v>
      </c>
      <c r="F13635" s="364">
        <v>31461672</v>
      </c>
      <c r="G13635" s="363">
        <v>27314616729</v>
      </c>
      <c r="H13635" s="365">
        <v>31181</v>
      </c>
      <c r="I13635" s="388">
        <v>14</v>
      </c>
      <c r="J13635" s="378">
        <v>5</v>
      </c>
      <c r="K13635" s="381">
        <v>1985</v>
      </c>
      <c r="L13635" s="369">
        <f t="shared" ca="1" si="213"/>
        <v>38</v>
      </c>
      <c r="M13635" s="299" t="s">
        <v>17337</v>
      </c>
      <c r="N13635" s="10" t="s">
        <v>28854</v>
      </c>
      <c r="O13635" s="389" t="s">
        <v>177</v>
      </c>
      <c r="P13635" s="386" t="s">
        <v>177</v>
      </c>
    </row>
    <row r="13636" spans="1:16" s="8" customFormat="1" ht="15" customHeight="1" x14ac:dyDescent="0.25">
      <c r="A13636" s="362" t="s">
        <v>27</v>
      </c>
      <c r="B13636" s="362" t="s">
        <v>22116</v>
      </c>
      <c r="C13636" s="340" t="s">
        <v>27328</v>
      </c>
      <c r="D13636" s="362" t="s">
        <v>27327</v>
      </c>
      <c r="E13636" s="362">
        <v>34</v>
      </c>
      <c r="F13636" s="364">
        <v>38855262</v>
      </c>
      <c r="G13636" s="363">
        <v>27388552625</v>
      </c>
      <c r="H13636" s="365">
        <v>34579</v>
      </c>
      <c r="I13636" s="388">
        <v>2</v>
      </c>
      <c r="J13636" s="378">
        <v>9</v>
      </c>
      <c r="K13636" s="381">
        <v>1994</v>
      </c>
      <c r="L13636" s="369">
        <f t="shared" ca="1" si="213"/>
        <v>29</v>
      </c>
      <c r="M13636" s="299" t="s">
        <v>17337</v>
      </c>
      <c r="N13636" s="10" t="s">
        <v>28854</v>
      </c>
      <c r="O13636" s="389" t="s">
        <v>36079</v>
      </c>
      <c r="P13636" s="386">
        <v>41387</v>
      </c>
    </row>
    <row r="13637" spans="1:16" s="8" customFormat="1" ht="15" customHeight="1" x14ac:dyDescent="0.25">
      <c r="A13637" s="362" t="s">
        <v>193</v>
      </c>
      <c r="B13637" s="362" t="s">
        <v>22116</v>
      </c>
      <c r="C13637" s="340" t="s">
        <v>27326</v>
      </c>
      <c r="D13637" s="362" t="s">
        <v>27325</v>
      </c>
      <c r="E13637" s="362">
        <v>33</v>
      </c>
      <c r="F13637" s="364">
        <v>32870810</v>
      </c>
      <c r="G13637" s="363">
        <v>20328708109</v>
      </c>
      <c r="H13637" s="365">
        <v>31912</v>
      </c>
      <c r="I13637" s="388">
        <v>15</v>
      </c>
      <c r="J13637" s="378">
        <v>5</v>
      </c>
      <c r="K13637" s="381">
        <v>1987</v>
      </c>
      <c r="L13637" s="369">
        <f t="shared" ca="1" si="213"/>
        <v>36</v>
      </c>
      <c r="M13637" s="299" t="s">
        <v>22252</v>
      </c>
      <c r="N13637" s="10" t="s">
        <v>40415</v>
      </c>
      <c r="O13637" s="389" t="s">
        <v>29333</v>
      </c>
      <c r="P13637" s="386">
        <v>43088</v>
      </c>
    </row>
    <row r="13638" spans="1:16" s="8" customFormat="1" ht="15" customHeight="1" x14ac:dyDescent="0.25">
      <c r="A13638" s="362" t="s">
        <v>27</v>
      </c>
      <c r="B13638" s="362" t="s">
        <v>22116</v>
      </c>
      <c r="C13638" s="340" t="s">
        <v>27324</v>
      </c>
      <c r="D13638" s="362" t="s">
        <v>27323</v>
      </c>
      <c r="E13638" s="362">
        <v>15</v>
      </c>
      <c r="F13638" s="364">
        <v>31303067</v>
      </c>
      <c r="G13638" s="363">
        <v>27313030674</v>
      </c>
      <c r="H13638" s="365">
        <v>30986</v>
      </c>
      <c r="I13638" s="388">
        <v>31</v>
      </c>
      <c r="J13638" s="378">
        <v>10</v>
      </c>
      <c r="K13638" s="381">
        <v>1984</v>
      </c>
      <c r="L13638" s="369">
        <f t="shared" ca="1" si="213"/>
        <v>39</v>
      </c>
      <c r="M13638" s="299" t="s">
        <v>17337</v>
      </c>
      <c r="N13638" s="10" t="s">
        <v>28854</v>
      </c>
      <c r="O13638" s="389" t="s">
        <v>30742</v>
      </c>
      <c r="P13638" s="386">
        <v>41295</v>
      </c>
    </row>
    <row r="13639" spans="1:16" s="8" customFormat="1" ht="15" customHeight="1" x14ac:dyDescent="0.25">
      <c r="A13639" s="362" t="s">
        <v>972</v>
      </c>
      <c r="B13639" s="362" t="s">
        <v>22116</v>
      </c>
      <c r="C13639" s="340" t="s">
        <v>27322</v>
      </c>
      <c r="D13639" s="362" t="s">
        <v>27321</v>
      </c>
      <c r="E13639" s="362">
        <v>34</v>
      </c>
      <c r="F13639" s="364">
        <v>39440736</v>
      </c>
      <c r="G13639" s="363">
        <v>23394407364</v>
      </c>
      <c r="H13639" s="365">
        <v>35218</v>
      </c>
      <c r="I13639" s="388">
        <v>2</v>
      </c>
      <c r="J13639" s="378">
        <v>6</v>
      </c>
      <c r="K13639" s="381">
        <v>1996</v>
      </c>
      <c r="L13639" s="369">
        <f t="shared" ca="1" si="213"/>
        <v>27</v>
      </c>
      <c r="M13639" s="299" t="s">
        <v>17337</v>
      </c>
      <c r="N13639" s="10" t="s">
        <v>28854</v>
      </c>
      <c r="O13639" s="389" t="s">
        <v>29362</v>
      </c>
      <c r="P13639" s="386">
        <v>41691</v>
      </c>
    </row>
    <row r="13640" spans="1:16" s="8" customFormat="1" ht="15" customHeight="1" x14ac:dyDescent="0.25">
      <c r="A13640" s="362">
        <v>11</v>
      </c>
      <c r="B13640" s="362" t="s">
        <v>22116</v>
      </c>
      <c r="C13640" s="340" t="s">
        <v>27320</v>
      </c>
      <c r="D13640" s="362" t="s">
        <v>27319</v>
      </c>
      <c r="E13640" s="362">
        <v>30</v>
      </c>
      <c r="F13640" s="364">
        <v>36065115</v>
      </c>
      <c r="G13640" s="363">
        <v>27360651156</v>
      </c>
      <c r="H13640" s="365">
        <v>33211</v>
      </c>
      <c r="I13640" s="388">
        <v>4</v>
      </c>
      <c r="J13640" s="378">
        <v>12</v>
      </c>
      <c r="K13640" s="381">
        <v>1990</v>
      </c>
      <c r="L13640" s="369">
        <f t="shared" ca="1" si="213"/>
        <v>33</v>
      </c>
      <c r="M13640" s="299" t="s">
        <v>17337</v>
      </c>
      <c r="N13640" s="10" t="s">
        <v>28854</v>
      </c>
      <c r="O13640" s="389" t="s">
        <v>177</v>
      </c>
      <c r="P13640" s="386" t="s">
        <v>177</v>
      </c>
    </row>
    <row r="13641" spans="1:16" s="8" customFormat="1" ht="15" customHeight="1" x14ac:dyDescent="0.25">
      <c r="A13641" s="362">
        <v>10</v>
      </c>
      <c r="B13641" s="362" t="s">
        <v>22116</v>
      </c>
      <c r="C13641" s="340" t="s">
        <v>27318</v>
      </c>
      <c r="D13641" s="362" t="s">
        <v>27317</v>
      </c>
      <c r="E13641" s="362">
        <v>14</v>
      </c>
      <c r="F13641" s="364">
        <v>21875915</v>
      </c>
      <c r="G13641" s="363">
        <v>20218759158</v>
      </c>
      <c r="H13641" s="365" t="s">
        <v>177</v>
      </c>
      <c r="I13641" s="388"/>
      <c r="J13641" s="378"/>
      <c r="K13641" s="381"/>
      <c r="L13641" s="369" t="e">
        <f t="shared" ca="1" si="213"/>
        <v>#VALUE!</v>
      </c>
      <c r="M13641" s="299" t="s">
        <v>22252</v>
      </c>
      <c r="N13641" s="10" t="s">
        <v>40415</v>
      </c>
      <c r="O13641" s="389" t="s">
        <v>30745</v>
      </c>
      <c r="P13641" s="386">
        <v>40810</v>
      </c>
    </row>
    <row r="13642" spans="1:16" s="8" customFormat="1" ht="15" customHeight="1" x14ac:dyDescent="0.25">
      <c r="A13642" s="362" t="s">
        <v>33761</v>
      </c>
      <c r="B13642" s="362" t="s">
        <v>22116</v>
      </c>
      <c r="C13642" s="340" t="s">
        <v>27316</v>
      </c>
      <c r="D13642" s="362" t="s">
        <v>27315</v>
      </c>
      <c r="E13642" s="362">
        <v>30</v>
      </c>
      <c r="F13642" s="364">
        <v>37857952</v>
      </c>
      <c r="G13642" s="363">
        <v>27378579525</v>
      </c>
      <c r="H13642" s="365">
        <v>34366</v>
      </c>
      <c r="I13642" s="388">
        <v>1</v>
      </c>
      <c r="J13642" s="378">
        <v>2</v>
      </c>
      <c r="K13642" s="381">
        <v>1994</v>
      </c>
      <c r="L13642" s="369">
        <f t="shared" ca="1" si="213"/>
        <v>30</v>
      </c>
      <c r="M13642" s="299" t="s">
        <v>17337</v>
      </c>
      <c r="N13642" s="10" t="s">
        <v>28854</v>
      </c>
      <c r="O13642" s="389" t="s">
        <v>36021</v>
      </c>
      <c r="P13642" s="386">
        <v>41807</v>
      </c>
    </row>
    <row r="13643" spans="1:16" s="8" customFormat="1" ht="15" customHeight="1" x14ac:dyDescent="0.25">
      <c r="A13643" s="362" t="s">
        <v>27</v>
      </c>
      <c r="B13643" s="362" t="s">
        <v>22116</v>
      </c>
      <c r="C13643" s="340" t="s">
        <v>27314</v>
      </c>
      <c r="D13643" s="362" t="s">
        <v>27313</v>
      </c>
      <c r="E13643" s="362">
        <v>34</v>
      </c>
      <c r="F13643" s="364">
        <v>44876900</v>
      </c>
      <c r="G13643" s="363">
        <v>27448769009</v>
      </c>
      <c r="H13643" s="365">
        <v>37792</v>
      </c>
      <c r="I13643" s="388">
        <v>20</v>
      </c>
      <c r="J13643" s="378">
        <v>6</v>
      </c>
      <c r="K13643" s="381">
        <v>2003</v>
      </c>
      <c r="L13643" s="369">
        <f t="shared" ca="1" si="213"/>
        <v>20</v>
      </c>
      <c r="M13643" s="299" t="s">
        <v>17337</v>
      </c>
      <c r="N13643" s="10" t="s">
        <v>28854</v>
      </c>
      <c r="O13643" s="389" t="s">
        <v>177</v>
      </c>
      <c r="P13643" s="386" t="s">
        <v>177</v>
      </c>
    </row>
    <row r="13644" spans="1:16" s="8" customFormat="1" ht="15" customHeight="1" x14ac:dyDescent="0.25">
      <c r="A13644" s="362" t="s">
        <v>46</v>
      </c>
      <c r="B13644" s="362" t="s">
        <v>22116</v>
      </c>
      <c r="C13644" s="340" t="s">
        <v>27312</v>
      </c>
      <c r="D13644" s="362" t="s">
        <v>27311</v>
      </c>
      <c r="E13644" s="362" t="s">
        <v>45</v>
      </c>
      <c r="F13644" s="364">
        <v>30821238</v>
      </c>
      <c r="G13644" s="363">
        <v>27308212381</v>
      </c>
      <c r="H13644" s="365">
        <v>30713</v>
      </c>
      <c r="I13644" s="388">
        <v>1</v>
      </c>
      <c r="J13644" s="378">
        <v>2</v>
      </c>
      <c r="K13644" s="381">
        <v>1984</v>
      </c>
      <c r="L13644" s="369">
        <f t="shared" ca="1" si="213"/>
        <v>40</v>
      </c>
      <c r="M13644" s="299" t="s">
        <v>17337</v>
      </c>
      <c r="N13644" s="10" t="s">
        <v>28854</v>
      </c>
      <c r="O13644" s="389" t="s">
        <v>177</v>
      </c>
      <c r="P13644" s="386" t="s">
        <v>177</v>
      </c>
    </row>
    <row r="13645" spans="1:16" s="8" customFormat="1" ht="15" customHeight="1" x14ac:dyDescent="0.25">
      <c r="A13645" s="362" t="s">
        <v>27</v>
      </c>
      <c r="B13645" s="362" t="s">
        <v>22116</v>
      </c>
      <c r="C13645" s="340" t="s">
        <v>27310</v>
      </c>
      <c r="D13645" s="362" t="s">
        <v>27309</v>
      </c>
      <c r="E13645" s="362">
        <v>30</v>
      </c>
      <c r="F13645" s="364">
        <v>33810626</v>
      </c>
      <c r="G13645" s="363">
        <v>27338106268</v>
      </c>
      <c r="H13645" s="365">
        <v>32267</v>
      </c>
      <c r="I13645" s="388">
        <v>4</v>
      </c>
      <c r="J13645" s="378">
        <v>5</v>
      </c>
      <c r="K13645" s="381">
        <v>1988</v>
      </c>
      <c r="L13645" s="369">
        <f t="shared" ca="1" si="213"/>
        <v>35</v>
      </c>
      <c r="M13645" s="299" t="s">
        <v>17337</v>
      </c>
      <c r="N13645" s="10" t="s">
        <v>28854</v>
      </c>
      <c r="O13645" s="389" t="s">
        <v>39177</v>
      </c>
      <c r="P13645" s="386">
        <v>38402</v>
      </c>
    </row>
    <row r="13646" spans="1:16" s="8" customFormat="1" ht="15" customHeight="1" x14ac:dyDescent="0.25">
      <c r="A13646" s="362" t="s">
        <v>27</v>
      </c>
      <c r="B13646" s="362" t="s">
        <v>22116</v>
      </c>
      <c r="C13646" s="340" t="s">
        <v>27308</v>
      </c>
      <c r="D13646" s="362" t="s">
        <v>27307</v>
      </c>
      <c r="E13646" s="362">
        <v>34</v>
      </c>
      <c r="F13646" s="364">
        <v>28054054</v>
      </c>
      <c r="G13646" s="363">
        <v>23280540544</v>
      </c>
      <c r="H13646" s="365">
        <v>29449</v>
      </c>
      <c r="I13646" s="388">
        <v>16</v>
      </c>
      <c r="J13646" s="378">
        <v>8</v>
      </c>
      <c r="K13646" s="381">
        <v>1980</v>
      </c>
      <c r="L13646" s="369">
        <f t="shared" ca="1" si="213"/>
        <v>43</v>
      </c>
      <c r="M13646" s="299" t="s">
        <v>40176</v>
      </c>
      <c r="N13646" s="10" t="s">
        <v>28854</v>
      </c>
      <c r="O13646" s="389" t="s">
        <v>29341</v>
      </c>
      <c r="P13646" s="386">
        <v>43195</v>
      </c>
    </row>
    <row r="13647" spans="1:16" s="8" customFormat="1" ht="15" customHeight="1" x14ac:dyDescent="0.25">
      <c r="A13647" s="362" t="s">
        <v>27</v>
      </c>
      <c r="B13647" s="362" t="s">
        <v>22116</v>
      </c>
      <c r="C13647" s="340" t="s">
        <v>39359</v>
      </c>
      <c r="D13647" s="362" t="s">
        <v>39050</v>
      </c>
      <c r="E13647" s="362">
        <v>30</v>
      </c>
      <c r="F13647" s="364">
        <v>26833392</v>
      </c>
      <c r="G13647" s="363">
        <v>27268333924</v>
      </c>
      <c r="H13647" s="365">
        <v>28751</v>
      </c>
      <c r="I13647" s="388">
        <v>18</v>
      </c>
      <c r="J13647" s="378">
        <v>9</v>
      </c>
      <c r="K13647" s="381">
        <v>1978</v>
      </c>
      <c r="L13647" s="369">
        <f t="shared" ca="1" si="213"/>
        <v>45</v>
      </c>
      <c r="M13647" s="299" t="s">
        <v>22252</v>
      </c>
      <c r="N13647" s="10" t="s">
        <v>28854</v>
      </c>
      <c r="O13647" s="389" t="s">
        <v>39123</v>
      </c>
      <c r="P13647" s="386">
        <v>44386</v>
      </c>
    </row>
    <row r="13648" spans="1:16" s="8" customFormat="1" ht="15" customHeight="1" x14ac:dyDescent="0.25">
      <c r="A13648" s="362" t="s">
        <v>27</v>
      </c>
      <c r="B13648" s="362" t="s">
        <v>22116</v>
      </c>
      <c r="C13648" s="340" t="s">
        <v>27306</v>
      </c>
      <c r="D13648" s="362" t="s">
        <v>27305</v>
      </c>
      <c r="E13648" s="362" t="s">
        <v>45</v>
      </c>
      <c r="F13648" s="364">
        <v>92599904</v>
      </c>
      <c r="G13648" s="363">
        <v>27925999046</v>
      </c>
      <c r="H13648" s="365">
        <v>22787</v>
      </c>
      <c r="I13648" s="388">
        <v>21</v>
      </c>
      <c r="J13648" s="378">
        <v>5</v>
      </c>
      <c r="K13648" s="381">
        <v>1962</v>
      </c>
      <c r="L13648" s="369">
        <f t="shared" ca="1" si="213"/>
        <v>61</v>
      </c>
      <c r="M13648" s="299" t="s">
        <v>17470</v>
      </c>
      <c r="N13648" s="10" t="s">
        <v>28854</v>
      </c>
      <c r="O13648" s="389" t="s">
        <v>177</v>
      </c>
      <c r="P13648" s="386" t="s">
        <v>177</v>
      </c>
    </row>
    <row r="13649" spans="1:16" s="8" customFormat="1" ht="15" customHeight="1" x14ac:dyDescent="0.25">
      <c r="A13649" s="362" t="s">
        <v>46</v>
      </c>
      <c r="B13649" s="362" t="s">
        <v>22116</v>
      </c>
      <c r="C13649" s="340" t="s">
        <v>27304</v>
      </c>
      <c r="D13649" s="362" t="s">
        <v>27303</v>
      </c>
      <c r="E13649" s="362">
        <v>34</v>
      </c>
      <c r="F13649" s="364">
        <v>38167779</v>
      </c>
      <c r="G13649" s="363">
        <v>27381677791</v>
      </c>
      <c r="H13649" s="365">
        <v>34682</v>
      </c>
      <c r="I13649" s="388">
        <v>14</v>
      </c>
      <c r="J13649" s="378">
        <v>12</v>
      </c>
      <c r="K13649" s="381">
        <v>1994</v>
      </c>
      <c r="L13649" s="369">
        <f t="shared" ca="1" si="213"/>
        <v>29</v>
      </c>
      <c r="M13649" s="299" t="s">
        <v>17337</v>
      </c>
      <c r="N13649" s="10" t="s">
        <v>28854</v>
      </c>
      <c r="O13649" s="389" t="s">
        <v>177</v>
      </c>
      <c r="P13649" s="386" t="s">
        <v>177</v>
      </c>
    </row>
    <row r="13650" spans="1:16" s="8" customFormat="1" ht="15" customHeight="1" x14ac:dyDescent="0.25">
      <c r="A13650" s="362" t="s">
        <v>27</v>
      </c>
      <c r="B13650" s="362" t="s">
        <v>22116</v>
      </c>
      <c r="C13650" s="340" t="s">
        <v>27302</v>
      </c>
      <c r="D13650" s="362" t="s">
        <v>27301</v>
      </c>
      <c r="E13650" s="362">
        <v>32</v>
      </c>
      <c r="F13650" s="364">
        <v>33672636</v>
      </c>
      <c r="G13650" s="363">
        <v>27336726366</v>
      </c>
      <c r="H13650" s="365">
        <v>32229</v>
      </c>
      <c r="I13650" s="388">
        <v>27</v>
      </c>
      <c r="J13650" s="378">
        <v>3</v>
      </c>
      <c r="K13650" s="381">
        <v>1988</v>
      </c>
      <c r="L13650" s="369">
        <f t="shared" ca="1" si="213"/>
        <v>36</v>
      </c>
      <c r="M13650" s="299" t="s">
        <v>17337</v>
      </c>
      <c r="N13650" s="10" t="s">
        <v>28854</v>
      </c>
      <c r="O13650" s="389" t="s">
        <v>30808</v>
      </c>
      <c r="P13650" s="386">
        <v>40965</v>
      </c>
    </row>
    <row r="13651" spans="1:16" s="8" customFormat="1" ht="15" customHeight="1" x14ac:dyDescent="0.25">
      <c r="A13651" s="362">
        <v>24</v>
      </c>
      <c r="B13651" s="362" t="s">
        <v>22116</v>
      </c>
      <c r="C13651" s="340" t="s">
        <v>36264</v>
      </c>
      <c r="D13651" s="362" t="s">
        <v>36265</v>
      </c>
      <c r="E13651" s="362">
        <v>30</v>
      </c>
      <c r="F13651" s="364">
        <v>40076247</v>
      </c>
      <c r="G13651" s="363">
        <v>27400762479</v>
      </c>
      <c r="H13651" s="365">
        <v>35426</v>
      </c>
      <c r="I13651" s="388">
        <v>27</v>
      </c>
      <c r="J13651" s="378">
        <v>12</v>
      </c>
      <c r="K13651" s="381">
        <v>1996</v>
      </c>
      <c r="L13651" s="369">
        <f t="shared" ca="1" si="213"/>
        <v>27</v>
      </c>
      <c r="M13651" s="299" t="s">
        <v>17337</v>
      </c>
      <c r="N13651" s="10" t="s">
        <v>28854</v>
      </c>
      <c r="O13651" s="389" t="s">
        <v>36270</v>
      </c>
      <c r="P13651" s="386">
        <v>44506</v>
      </c>
    </row>
    <row r="13652" spans="1:16" s="8" customFormat="1" ht="15" customHeight="1" x14ac:dyDescent="0.25">
      <c r="A13652" s="362" t="s">
        <v>27</v>
      </c>
      <c r="B13652" s="362" t="s">
        <v>22116</v>
      </c>
      <c r="C13652" s="340" t="s">
        <v>27300</v>
      </c>
      <c r="D13652" s="362" t="s">
        <v>27299</v>
      </c>
      <c r="E13652" s="362">
        <v>32</v>
      </c>
      <c r="F13652" s="364">
        <v>34304426</v>
      </c>
      <c r="G13652" s="363">
        <v>27343044262</v>
      </c>
      <c r="H13652" s="365">
        <v>32562</v>
      </c>
      <c r="I13652" s="388">
        <v>23</v>
      </c>
      <c r="J13652" s="378">
        <v>2</v>
      </c>
      <c r="K13652" s="381">
        <v>1989</v>
      </c>
      <c r="L13652" s="369">
        <f t="shared" ca="1" si="213"/>
        <v>35</v>
      </c>
      <c r="M13652" s="299" t="s">
        <v>17337</v>
      </c>
      <c r="N13652" s="10" t="s">
        <v>28854</v>
      </c>
      <c r="O13652" s="389" t="s">
        <v>35648</v>
      </c>
      <c r="P13652" s="386">
        <v>40030</v>
      </c>
    </row>
    <row r="13653" spans="1:16" s="8" customFormat="1" ht="15" customHeight="1" x14ac:dyDescent="0.25">
      <c r="A13653" s="362">
        <v>10</v>
      </c>
      <c r="B13653" s="362" t="s">
        <v>22116</v>
      </c>
      <c r="C13653" s="340" t="s">
        <v>38272</v>
      </c>
      <c r="D13653" s="362" t="s">
        <v>38273</v>
      </c>
      <c r="E13653" s="362">
        <v>32</v>
      </c>
      <c r="F13653" s="364">
        <v>43038094</v>
      </c>
      <c r="G13653" s="363">
        <v>24430380946</v>
      </c>
      <c r="H13653" s="365">
        <v>36907</v>
      </c>
      <c r="I13653" s="388">
        <v>16</v>
      </c>
      <c r="J13653" s="378">
        <v>1</v>
      </c>
      <c r="K13653" s="381">
        <v>2001</v>
      </c>
      <c r="L13653" s="369">
        <f t="shared" ca="1" si="213"/>
        <v>23</v>
      </c>
      <c r="M13653" s="299" t="s">
        <v>17337</v>
      </c>
      <c r="N13653" s="10" t="s">
        <v>28854</v>
      </c>
      <c r="O13653" s="389" t="s">
        <v>38280</v>
      </c>
      <c r="P13653" s="386">
        <v>44280</v>
      </c>
    </row>
    <row r="13654" spans="1:16" s="8" customFormat="1" ht="15" customHeight="1" x14ac:dyDescent="0.25">
      <c r="A13654" s="362" t="s">
        <v>27</v>
      </c>
      <c r="B13654" s="362" t="s">
        <v>22116</v>
      </c>
      <c r="C13654" s="340" t="s">
        <v>27298</v>
      </c>
      <c r="D13654" s="362" t="s">
        <v>27297</v>
      </c>
      <c r="E13654" s="362" t="s">
        <v>30</v>
      </c>
      <c r="F13654" s="364">
        <v>35204736</v>
      </c>
      <c r="G13654" s="363">
        <v>27352047363</v>
      </c>
      <c r="H13654" s="365">
        <v>33003</v>
      </c>
      <c r="I13654" s="388">
        <v>10</v>
      </c>
      <c r="J13654" s="378">
        <v>5</v>
      </c>
      <c r="K13654" s="381">
        <v>1990</v>
      </c>
      <c r="L13654" s="369">
        <f t="shared" ca="1" si="213"/>
        <v>33</v>
      </c>
      <c r="M13654" s="299" t="s">
        <v>17337</v>
      </c>
      <c r="N13654" s="10" t="s">
        <v>28854</v>
      </c>
      <c r="O13654" s="389" t="s">
        <v>177</v>
      </c>
      <c r="P13654" s="386" t="s">
        <v>177</v>
      </c>
    </row>
    <row r="13655" spans="1:16" s="8" customFormat="1" ht="15" customHeight="1" x14ac:dyDescent="0.25">
      <c r="A13655" s="362" t="s">
        <v>23</v>
      </c>
      <c r="B13655" s="362" t="s">
        <v>22116</v>
      </c>
      <c r="C13655" s="340" t="s">
        <v>27296</v>
      </c>
      <c r="D13655" s="362" t="s">
        <v>27295</v>
      </c>
      <c r="E13655" s="362">
        <v>14</v>
      </c>
      <c r="F13655" s="364">
        <v>36308218</v>
      </c>
      <c r="G13655" s="363">
        <v>27363082187</v>
      </c>
      <c r="H13655" s="365">
        <v>34441</v>
      </c>
      <c r="I13655" s="388">
        <v>17</v>
      </c>
      <c r="J13655" s="378">
        <v>4</v>
      </c>
      <c r="K13655" s="381">
        <v>1994</v>
      </c>
      <c r="L13655" s="369">
        <f t="shared" ca="1" si="213"/>
        <v>30</v>
      </c>
      <c r="M13655" s="299" t="s">
        <v>17337</v>
      </c>
      <c r="N13655" s="10" t="s">
        <v>28854</v>
      </c>
      <c r="O13655" s="389" t="s">
        <v>31039</v>
      </c>
      <c r="P13655" s="386">
        <v>41862</v>
      </c>
    </row>
    <row r="13656" spans="1:16" s="8" customFormat="1" ht="15" customHeight="1" x14ac:dyDescent="0.25">
      <c r="A13656" s="362" t="s">
        <v>27</v>
      </c>
      <c r="B13656" s="362" t="s">
        <v>22116</v>
      </c>
      <c r="C13656" s="340" t="s">
        <v>27294</v>
      </c>
      <c r="D13656" s="362" t="s">
        <v>27293</v>
      </c>
      <c r="E13656" s="362">
        <v>30</v>
      </c>
      <c r="F13656" s="364">
        <v>39626056</v>
      </c>
      <c r="G13656" s="363">
        <v>27396260560</v>
      </c>
      <c r="H13656" s="365">
        <v>35186</v>
      </c>
      <c r="I13656" s="388">
        <v>1</v>
      </c>
      <c r="J13656" s="378">
        <v>5</v>
      </c>
      <c r="K13656" s="381">
        <v>1996</v>
      </c>
      <c r="L13656" s="369">
        <f t="shared" ca="1" si="213"/>
        <v>27</v>
      </c>
      <c r="M13656" s="299" t="s">
        <v>17337</v>
      </c>
      <c r="N13656" s="10" t="s">
        <v>28854</v>
      </c>
      <c r="O13656" s="389" t="s">
        <v>30812</v>
      </c>
      <c r="P13656" s="386" t="s">
        <v>177</v>
      </c>
    </row>
    <row r="13657" spans="1:16" s="8" customFormat="1" ht="15" customHeight="1" x14ac:dyDescent="0.25">
      <c r="A13657" s="362" t="s">
        <v>27</v>
      </c>
      <c r="B13657" s="362" t="s">
        <v>22116</v>
      </c>
      <c r="C13657" s="340" t="s">
        <v>27292</v>
      </c>
      <c r="D13657" s="362" t="s">
        <v>27291</v>
      </c>
      <c r="E13657" s="362">
        <v>30</v>
      </c>
      <c r="F13657" s="364">
        <v>38605579</v>
      </c>
      <c r="G13657" s="363">
        <v>27386055799</v>
      </c>
      <c r="H13657" s="365">
        <v>34057</v>
      </c>
      <c r="I13657" s="388">
        <v>29</v>
      </c>
      <c r="J13657" s="378">
        <v>3</v>
      </c>
      <c r="K13657" s="381">
        <v>1993</v>
      </c>
      <c r="L13657" s="369">
        <f t="shared" ca="1" si="213"/>
        <v>31</v>
      </c>
      <c r="M13657" s="299" t="s">
        <v>17337</v>
      </c>
      <c r="N13657" s="10" t="s">
        <v>28854</v>
      </c>
      <c r="O13657" s="389" t="s">
        <v>30765</v>
      </c>
      <c r="P13657" s="386">
        <v>40926</v>
      </c>
    </row>
    <row r="13658" spans="1:16" s="8" customFormat="1" ht="15" customHeight="1" x14ac:dyDescent="0.25">
      <c r="A13658" s="362" t="s">
        <v>33761</v>
      </c>
      <c r="B13658" s="362" t="s">
        <v>22116</v>
      </c>
      <c r="C13658" s="340" t="s">
        <v>27290</v>
      </c>
      <c r="D13658" s="362" t="s">
        <v>27289</v>
      </c>
      <c r="E13658" s="362">
        <v>32</v>
      </c>
      <c r="F13658" s="364">
        <v>30740278</v>
      </c>
      <c r="G13658" s="363">
        <v>27307402780</v>
      </c>
      <c r="H13658" s="365">
        <v>30729</v>
      </c>
      <c r="I13658" s="388">
        <v>17</v>
      </c>
      <c r="J13658" s="378">
        <v>2</v>
      </c>
      <c r="K13658" s="381">
        <v>1984</v>
      </c>
      <c r="L13658" s="369">
        <f t="shared" ca="1" si="213"/>
        <v>40</v>
      </c>
      <c r="M13658" s="299" t="s">
        <v>17337</v>
      </c>
      <c r="N13658" s="10" t="s">
        <v>28854</v>
      </c>
      <c r="O13658" s="389" t="s">
        <v>30825</v>
      </c>
      <c r="P13658" s="386">
        <v>40777</v>
      </c>
    </row>
    <row r="13659" spans="1:16" s="8" customFormat="1" ht="15" customHeight="1" x14ac:dyDescent="0.25">
      <c r="A13659" s="362" t="s">
        <v>27</v>
      </c>
      <c r="B13659" s="362" t="s">
        <v>22116</v>
      </c>
      <c r="C13659" s="340" t="s">
        <v>27288</v>
      </c>
      <c r="D13659" s="362" t="s">
        <v>27287</v>
      </c>
      <c r="E13659" s="362">
        <v>12</v>
      </c>
      <c r="F13659" s="364">
        <v>37381628</v>
      </c>
      <c r="G13659" s="363">
        <v>27373816286</v>
      </c>
      <c r="H13659" s="365">
        <v>34394</v>
      </c>
      <c r="I13659" s="388">
        <v>1</v>
      </c>
      <c r="J13659" s="378">
        <v>3</v>
      </c>
      <c r="K13659" s="381">
        <v>1994</v>
      </c>
      <c r="L13659" s="369">
        <f t="shared" ca="1" si="213"/>
        <v>30</v>
      </c>
      <c r="M13659" s="299" t="s">
        <v>17337</v>
      </c>
      <c r="N13659" s="10" t="s">
        <v>28854</v>
      </c>
      <c r="O13659" s="389" t="s">
        <v>30822</v>
      </c>
      <c r="P13659" s="386">
        <v>41228</v>
      </c>
    </row>
    <row r="13660" spans="1:16" s="8" customFormat="1" ht="15" customHeight="1" x14ac:dyDescent="0.25">
      <c r="A13660" s="362" t="s">
        <v>27</v>
      </c>
      <c r="B13660" s="362" t="s">
        <v>22116</v>
      </c>
      <c r="C13660" s="340" t="s">
        <v>27286</v>
      </c>
      <c r="D13660" s="362" t="s">
        <v>27285</v>
      </c>
      <c r="E13660" s="362">
        <v>30</v>
      </c>
      <c r="F13660" s="364">
        <v>40677657</v>
      </c>
      <c r="G13660" s="363">
        <v>27406776579</v>
      </c>
      <c r="H13660" s="365">
        <v>35730</v>
      </c>
      <c r="I13660" s="388">
        <v>27</v>
      </c>
      <c r="J13660" s="378">
        <v>10</v>
      </c>
      <c r="K13660" s="381">
        <v>1997</v>
      </c>
      <c r="L13660" s="369">
        <f t="shared" ca="1" si="213"/>
        <v>26</v>
      </c>
      <c r="M13660" s="299" t="s">
        <v>17337</v>
      </c>
      <c r="N13660" s="10" t="s">
        <v>28854</v>
      </c>
      <c r="O13660" s="389" t="s">
        <v>29350</v>
      </c>
      <c r="P13660" s="386">
        <v>42687</v>
      </c>
    </row>
    <row r="13661" spans="1:16" s="8" customFormat="1" ht="15" customHeight="1" x14ac:dyDescent="0.25">
      <c r="A13661" s="362" t="s">
        <v>27</v>
      </c>
      <c r="B13661" s="362" t="s">
        <v>22116</v>
      </c>
      <c r="C13661" s="340" t="s">
        <v>27284</v>
      </c>
      <c r="D13661" s="362" t="s">
        <v>27283</v>
      </c>
      <c r="E13661" s="362">
        <v>32</v>
      </c>
      <c r="F13661" s="364">
        <v>37908139</v>
      </c>
      <c r="G13661" s="363">
        <v>27379081393</v>
      </c>
      <c r="H13661" s="365">
        <v>34572</v>
      </c>
      <c r="I13661" s="388">
        <v>26</v>
      </c>
      <c r="J13661" s="378">
        <v>8</v>
      </c>
      <c r="K13661" s="381">
        <v>1994</v>
      </c>
      <c r="L13661" s="369">
        <f t="shared" ca="1" si="213"/>
        <v>29</v>
      </c>
      <c r="M13661" s="299" t="s">
        <v>17337</v>
      </c>
      <c r="N13661" s="10" t="s">
        <v>28854</v>
      </c>
      <c r="O13661" s="389" t="s">
        <v>34422</v>
      </c>
      <c r="P13661" s="386">
        <v>40973</v>
      </c>
    </row>
    <row r="13662" spans="1:16" s="8" customFormat="1" ht="15" customHeight="1" x14ac:dyDescent="0.25">
      <c r="A13662" s="362" t="s">
        <v>27</v>
      </c>
      <c r="B13662" s="362" t="s">
        <v>22116</v>
      </c>
      <c r="C13662" s="340" t="s">
        <v>27282</v>
      </c>
      <c r="D13662" s="362" t="s">
        <v>27281</v>
      </c>
      <c r="E13662" s="362" t="s">
        <v>99</v>
      </c>
      <c r="F13662" s="364">
        <v>39770454</v>
      </c>
      <c r="G13662" s="363">
        <v>27397704543</v>
      </c>
      <c r="H13662" s="365">
        <v>35415</v>
      </c>
      <c r="I13662" s="388">
        <v>16</v>
      </c>
      <c r="J13662" s="378">
        <v>12</v>
      </c>
      <c r="K13662" s="381">
        <v>1996</v>
      </c>
      <c r="L13662" s="369">
        <f t="shared" ca="1" si="213"/>
        <v>27</v>
      </c>
      <c r="M13662" s="299" t="s">
        <v>17337</v>
      </c>
      <c r="N13662" s="10" t="s">
        <v>28854</v>
      </c>
      <c r="O13662" s="389" t="s">
        <v>177</v>
      </c>
      <c r="P13662" s="386" t="s">
        <v>177</v>
      </c>
    </row>
    <row r="13663" spans="1:16" s="8" customFormat="1" ht="15" customHeight="1" x14ac:dyDescent="0.25">
      <c r="A13663" s="362" t="s">
        <v>27</v>
      </c>
      <c r="B13663" s="362" t="s">
        <v>22116</v>
      </c>
      <c r="C13663" s="340" t="s">
        <v>27280</v>
      </c>
      <c r="D13663" s="362" t="s">
        <v>27279</v>
      </c>
      <c r="E13663" s="362" t="s">
        <v>30</v>
      </c>
      <c r="F13663" s="364">
        <v>40540810</v>
      </c>
      <c r="G13663" s="363">
        <v>23405408104</v>
      </c>
      <c r="H13663" s="365">
        <v>35459</v>
      </c>
      <c r="I13663" s="388">
        <v>29</v>
      </c>
      <c r="J13663" s="378">
        <v>1</v>
      </c>
      <c r="K13663" s="381">
        <v>1997</v>
      </c>
      <c r="L13663" s="369">
        <f t="shared" ca="1" si="213"/>
        <v>27</v>
      </c>
      <c r="M13663" s="299" t="s">
        <v>17337</v>
      </c>
      <c r="N13663" s="10" t="s">
        <v>28854</v>
      </c>
      <c r="O13663" s="389" t="s">
        <v>177</v>
      </c>
      <c r="P13663" s="386" t="s">
        <v>177</v>
      </c>
    </row>
    <row r="13664" spans="1:16" s="8" customFormat="1" ht="15" customHeight="1" x14ac:dyDescent="0.25">
      <c r="A13664" s="362" t="s">
        <v>27</v>
      </c>
      <c r="B13664" s="362" t="s">
        <v>22116</v>
      </c>
      <c r="C13664" s="340" t="s">
        <v>39157</v>
      </c>
      <c r="D13664" s="362" t="s">
        <v>39158</v>
      </c>
      <c r="E13664" s="362">
        <v>30</v>
      </c>
      <c r="F13664" s="364">
        <v>34424048</v>
      </c>
      <c r="G13664" s="363">
        <v>20344240486</v>
      </c>
      <c r="H13664" s="365">
        <v>32600</v>
      </c>
      <c r="I13664" s="388">
        <v>2</v>
      </c>
      <c r="J13664" s="378">
        <v>4</v>
      </c>
      <c r="K13664" s="381">
        <v>1989</v>
      </c>
      <c r="L13664" s="369">
        <f t="shared" ca="1" si="213"/>
        <v>35</v>
      </c>
      <c r="M13664" s="299" t="s">
        <v>22252</v>
      </c>
      <c r="N13664" s="10" t="s">
        <v>40415</v>
      </c>
      <c r="O13664" s="389" t="s">
        <v>29382</v>
      </c>
      <c r="P13664" s="386">
        <v>44151</v>
      </c>
    </row>
    <row r="13665" spans="1:16" s="8" customFormat="1" ht="15" customHeight="1" x14ac:dyDescent="0.25">
      <c r="A13665" s="362">
        <v>11</v>
      </c>
      <c r="B13665" s="362" t="s">
        <v>22116</v>
      </c>
      <c r="C13665" s="340" t="s">
        <v>27278</v>
      </c>
      <c r="D13665" s="362" t="s">
        <v>27277</v>
      </c>
      <c r="E13665" s="362">
        <v>14</v>
      </c>
      <c r="F13665" s="364">
        <v>40737291</v>
      </c>
      <c r="G13665" s="363">
        <v>27407372919</v>
      </c>
      <c r="H13665" s="365">
        <v>35817</v>
      </c>
      <c r="I13665" s="388">
        <v>22</v>
      </c>
      <c r="J13665" s="378">
        <v>1</v>
      </c>
      <c r="K13665" s="381">
        <v>1998</v>
      </c>
      <c r="L13665" s="369">
        <f t="shared" ca="1" si="213"/>
        <v>26</v>
      </c>
      <c r="M13665" s="299" t="s">
        <v>17337</v>
      </c>
      <c r="N13665" s="10" t="s">
        <v>28854</v>
      </c>
      <c r="O13665" s="389" t="s">
        <v>29332</v>
      </c>
      <c r="P13665" s="386">
        <v>42722</v>
      </c>
    </row>
    <row r="13666" spans="1:16" s="8" customFormat="1" ht="15" customHeight="1" x14ac:dyDescent="0.25">
      <c r="A13666" s="362" t="s">
        <v>27</v>
      </c>
      <c r="B13666" s="362" t="s">
        <v>22116</v>
      </c>
      <c r="C13666" s="340" t="s">
        <v>27276</v>
      </c>
      <c r="D13666" s="362" t="s">
        <v>27275</v>
      </c>
      <c r="E13666" s="362">
        <v>30</v>
      </c>
      <c r="F13666" s="364">
        <v>36872532</v>
      </c>
      <c r="G13666" s="363">
        <v>27368725329</v>
      </c>
      <c r="H13666" s="365" t="s">
        <v>177</v>
      </c>
      <c r="I13666" s="388"/>
      <c r="J13666" s="378"/>
      <c r="K13666" s="381"/>
      <c r="L13666" s="369" t="e">
        <f t="shared" ca="1" si="213"/>
        <v>#VALUE!</v>
      </c>
      <c r="M13666" s="299" t="s">
        <v>17337</v>
      </c>
      <c r="N13666" s="10" t="s">
        <v>28854</v>
      </c>
      <c r="O13666" s="389" t="s">
        <v>29349</v>
      </c>
      <c r="P13666" s="386">
        <v>43670</v>
      </c>
    </row>
    <row r="13667" spans="1:16" s="8" customFormat="1" ht="15" customHeight="1" x14ac:dyDescent="0.25">
      <c r="A13667" s="362">
        <v>13</v>
      </c>
      <c r="B13667" s="362" t="s">
        <v>22116</v>
      </c>
      <c r="C13667" s="340" t="s">
        <v>38263</v>
      </c>
      <c r="D13667" s="362" t="s">
        <v>38264</v>
      </c>
      <c r="E13667" s="362">
        <v>11</v>
      </c>
      <c r="F13667" s="364">
        <v>44770196</v>
      </c>
      <c r="G13667" s="363">
        <v>27447701966</v>
      </c>
      <c r="H13667" s="365">
        <v>37725</v>
      </c>
      <c r="I13667" s="388">
        <v>14</v>
      </c>
      <c r="J13667" s="378">
        <v>4</v>
      </c>
      <c r="K13667" s="381">
        <v>2003</v>
      </c>
      <c r="L13667" s="369">
        <f t="shared" ca="1" si="213"/>
        <v>21</v>
      </c>
      <c r="M13667" s="299" t="s">
        <v>17337</v>
      </c>
      <c r="N13667" s="10" t="s">
        <v>28854</v>
      </c>
      <c r="O13667" s="389" t="s">
        <v>38280</v>
      </c>
      <c r="P13667" s="386">
        <v>44806</v>
      </c>
    </row>
    <row r="13668" spans="1:16" s="8" customFormat="1" ht="15" customHeight="1" x14ac:dyDescent="0.25">
      <c r="A13668" s="362" t="s">
        <v>27</v>
      </c>
      <c r="B13668" s="362" t="s">
        <v>22116</v>
      </c>
      <c r="C13668" s="340" t="s">
        <v>27274</v>
      </c>
      <c r="D13668" s="362" t="s">
        <v>27273</v>
      </c>
      <c r="E13668" s="362">
        <v>30</v>
      </c>
      <c r="F13668" s="364">
        <v>38943262</v>
      </c>
      <c r="G13668" s="363">
        <v>27389432623</v>
      </c>
      <c r="H13668" s="365">
        <v>34875</v>
      </c>
      <c r="I13668" s="388">
        <v>25</v>
      </c>
      <c r="J13668" s="378">
        <v>6</v>
      </c>
      <c r="K13668" s="381">
        <v>1995</v>
      </c>
      <c r="L13668" s="369">
        <f t="shared" ca="1" si="213"/>
        <v>28</v>
      </c>
      <c r="M13668" s="299" t="s">
        <v>17337</v>
      </c>
      <c r="N13668" s="10" t="s">
        <v>28854</v>
      </c>
      <c r="O13668" s="389" t="s">
        <v>29322</v>
      </c>
      <c r="P13668" s="386">
        <v>43689</v>
      </c>
    </row>
    <row r="13669" spans="1:16" s="8" customFormat="1" ht="15" customHeight="1" x14ac:dyDescent="0.25">
      <c r="A13669" s="362" t="s">
        <v>59</v>
      </c>
      <c r="B13669" s="362" t="s">
        <v>22116</v>
      </c>
      <c r="C13669" s="340" t="s">
        <v>27272</v>
      </c>
      <c r="D13669" s="362" t="s">
        <v>27271</v>
      </c>
      <c r="E13669" s="362" t="s">
        <v>30</v>
      </c>
      <c r="F13669" s="364">
        <v>34830753</v>
      </c>
      <c r="G13669" s="363">
        <v>27348307539</v>
      </c>
      <c r="H13669" s="365">
        <v>32846</v>
      </c>
      <c r="I13669" s="388">
        <v>4</v>
      </c>
      <c r="J13669" s="378">
        <v>12</v>
      </c>
      <c r="K13669" s="381">
        <v>1989</v>
      </c>
      <c r="L13669" s="369">
        <f t="shared" ca="1" si="213"/>
        <v>34</v>
      </c>
      <c r="M13669" s="299" t="s">
        <v>17337</v>
      </c>
      <c r="N13669" s="10" t="s">
        <v>28854</v>
      </c>
      <c r="O13669" s="389" t="s">
        <v>177</v>
      </c>
      <c r="P13669" s="386" t="s">
        <v>177</v>
      </c>
    </row>
    <row r="13670" spans="1:16" s="8" customFormat="1" ht="15" customHeight="1" x14ac:dyDescent="0.25">
      <c r="A13670" s="362" t="s">
        <v>33761</v>
      </c>
      <c r="B13670" s="362" t="s">
        <v>22116</v>
      </c>
      <c r="C13670" s="340" t="s">
        <v>27270</v>
      </c>
      <c r="D13670" s="362" t="s">
        <v>27269</v>
      </c>
      <c r="E13670" s="362">
        <v>30</v>
      </c>
      <c r="F13670" s="364">
        <v>36945436</v>
      </c>
      <c r="G13670" s="363">
        <v>27369454361</v>
      </c>
      <c r="H13670" s="365">
        <v>33928</v>
      </c>
      <c r="I13670" s="388">
        <v>20</v>
      </c>
      <c r="J13670" s="378">
        <v>11</v>
      </c>
      <c r="K13670" s="381">
        <v>1992</v>
      </c>
      <c r="L13670" s="369">
        <f t="shared" ca="1" si="213"/>
        <v>31</v>
      </c>
      <c r="M13670" s="299" t="s">
        <v>17337</v>
      </c>
      <c r="N13670" s="10" t="s">
        <v>28854</v>
      </c>
      <c r="O13670" s="389" t="s">
        <v>30627</v>
      </c>
      <c r="P13670" s="386">
        <v>41123</v>
      </c>
    </row>
    <row r="13671" spans="1:16" s="8" customFormat="1" ht="15" customHeight="1" x14ac:dyDescent="0.25">
      <c r="A13671" s="362" t="s">
        <v>46</v>
      </c>
      <c r="B13671" s="362" t="s">
        <v>22116</v>
      </c>
      <c r="C13671" s="340" t="s">
        <v>27268</v>
      </c>
      <c r="D13671" s="362" t="s">
        <v>27267</v>
      </c>
      <c r="E13671" s="362">
        <v>31</v>
      </c>
      <c r="F13671" s="364">
        <v>44162956</v>
      </c>
      <c r="G13671" s="363">
        <v>27441629562</v>
      </c>
      <c r="H13671" s="365">
        <v>37457</v>
      </c>
      <c r="I13671" s="388">
        <v>20</v>
      </c>
      <c r="J13671" s="378">
        <v>7</v>
      </c>
      <c r="K13671" s="381">
        <v>2002</v>
      </c>
      <c r="L13671" s="369">
        <f t="shared" ca="1" si="213"/>
        <v>21</v>
      </c>
      <c r="M13671" s="299" t="s">
        <v>17337</v>
      </c>
      <c r="N13671" s="10" t="s">
        <v>28854</v>
      </c>
      <c r="O13671" s="389" t="s">
        <v>35850</v>
      </c>
      <c r="P13671" s="386">
        <v>40656</v>
      </c>
    </row>
    <row r="13672" spans="1:16" s="8" customFormat="1" ht="15" customHeight="1" x14ac:dyDescent="0.25">
      <c r="A13672" s="362" t="s">
        <v>27</v>
      </c>
      <c r="B13672" s="362" t="s">
        <v>22116</v>
      </c>
      <c r="C13672" s="340" t="s">
        <v>27266</v>
      </c>
      <c r="D13672" s="362" t="s">
        <v>27265</v>
      </c>
      <c r="E13672" s="362">
        <v>10</v>
      </c>
      <c r="F13672" s="364">
        <v>52050687</v>
      </c>
      <c r="G13672" s="363" t="str">
        <f>27&amp;F13672&amp;5</f>
        <v>27520506875</v>
      </c>
      <c r="H13672" s="365">
        <v>40927</v>
      </c>
      <c r="I13672" s="388">
        <v>19</v>
      </c>
      <c r="J13672" s="378">
        <v>1</v>
      </c>
      <c r="K13672" s="381">
        <v>2012</v>
      </c>
      <c r="L13672" s="369">
        <f t="shared" ca="1" si="213"/>
        <v>12</v>
      </c>
      <c r="M13672" s="299" t="s">
        <v>17337</v>
      </c>
      <c r="N13672" s="10" t="s">
        <v>28854</v>
      </c>
      <c r="O13672" s="389" t="s">
        <v>29346</v>
      </c>
      <c r="P13672" s="386">
        <v>44316</v>
      </c>
    </row>
    <row r="13673" spans="1:16" s="8" customFormat="1" ht="15" customHeight="1" x14ac:dyDescent="0.25">
      <c r="A13673" s="362" t="s">
        <v>46</v>
      </c>
      <c r="B13673" s="362" t="s">
        <v>22116</v>
      </c>
      <c r="C13673" s="340" t="s">
        <v>27264</v>
      </c>
      <c r="D13673" s="362" t="s">
        <v>27263</v>
      </c>
      <c r="E13673" s="362" t="s">
        <v>33</v>
      </c>
      <c r="F13673" s="364">
        <v>37551294</v>
      </c>
      <c r="G13673" s="363">
        <v>27375512942</v>
      </c>
      <c r="H13673" s="365">
        <v>34413</v>
      </c>
      <c r="I13673" s="388">
        <v>20</v>
      </c>
      <c r="J13673" s="378">
        <v>3</v>
      </c>
      <c r="K13673" s="381">
        <v>1994</v>
      </c>
      <c r="L13673" s="369">
        <f t="shared" ca="1" si="213"/>
        <v>30</v>
      </c>
      <c r="M13673" s="299" t="s">
        <v>17337</v>
      </c>
      <c r="N13673" s="10" t="s">
        <v>28854</v>
      </c>
      <c r="O13673" s="389" t="s">
        <v>177</v>
      </c>
      <c r="P13673" s="386" t="s">
        <v>177</v>
      </c>
    </row>
    <row r="13674" spans="1:16" s="8" customFormat="1" ht="15" customHeight="1" x14ac:dyDescent="0.25">
      <c r="A13674" s="362" t="s">
        <v>27</v>
      </c>
      <c r="B13674" s="362" t="s">
        <v>22116</v>
      </c>
      <c r="C13674" s="340" t="s">
        <v>40120</v>
      </c>
      <c r="D13674" s="362" t="s">
        <v>40137</v>
      </c>
      <c r="E13674" s="362">
        <v>32</v>
      </c>
      <c r="F13674" s="364">
        <v>35400522</v>
      </c>
      <c r="G13674" s="363">
        <v>27354005226</v>
      </c>
      <c r="H13674" s="365">
        <v>33022</v>
      </c>
      <c r="I13674" s="388">
        <v>29</v>
      </c>
      <c r="J13674" s="378">
        <v>5</v>
      </c>
      <c r="K13674" s="381">
        <v>1990</v>
      </c>
      <c r="L13674" s="369">
        <f t="shared" ca="1" si="213"/>
        <v>33</v>
      </c>
      <c r="M13674" s="299" t="s">
        <v>17337</v>
      </c>
      <c r="N13674" s="10" t="s">
        <v>28854</v>
      </c>
      <c r="O13674" s="389" t="s">
        <v>40148</v>
      </c>
      <c r="P13674" s="386">
        <v>44233</v>
      </c>
    </row>
    <row r="13675" spans="1:16" s="8" customFormat="1" ht="15" customHeight="1" x14ac:dyDescent="0.25">
      <c r="A13675" s="362" t="s">
        <v>27</v>
      </c>
      <c r="B13675" s="362" t="s">
        <v>22116</v>
      </c>
      <c r="C13675" s="340" t="s">
        <v>27262</v>
      </c>
      <c r="D13675" s="362" t="s">
        <v>27261</v>
      </c>
      <c r="E13675" s="362">
        <v>31</v>
      </c>
      <c r="F13675" s="364">
        <v>52430825</v>
      </c>
      <c r="G13675" s="363">
        <v>27524308253</v>
      </c>
      <c r="H13675" s="365">
        <v>41081</v>
      </c>
      <c r="I13675" s="388">
        <v>21</v>
      </c>
      <c r="J13675" s="378">
        <v>6</v>
      </c>
      <c r="K13675" s="381">
        <v>2012</v>
      </c>
      <c r="L13675" s="369">
        <f t="shared" ca="1" si="213"/>
        <v>11</v>
      </c>
      <c r="M13675" s="299" t="s">
        <v>17337</v>
      </c>
      <c r="N13675" s="10" t="s">
        <v>28854</v>
      </c>
      <c r="O13675" s="389" t="s">
        <v>30627</v>
      </c>
      <c r="P13675" s="386">
        <v>41395</v>
      </c>
    </row>
    <row r="13676" spans="1:16" s="8" customFormat="1" ht="15" customHeight="1" x14ac:dyDescent="0.25">
      <c r="A13676" s="362" t="s">
        <v>27</v>
      </c>
      <c r="B13676" s="362" t="s">
        <v>22116</v>
      </c>
      <c r="C13676" s="340" t="s">
        <v>27260</v>
      </c>
      <c r="D13676" s="362" t="s">
        <v>27259</v>
      </c>
      <c r="E13676" s="362">
        <v>30</v>
      </c>
      <c r="F13676" s="364">
        <v>45071245</v>
      </c>
      <c r="G13676" s="363">
        <v>20450712451</v>
      </c>
      <c r="H13676" s="365">
        <v>37879</v>
      </c>
      <c r="I13676" s="388">
        <v>15</v>
      </c>
      <c r="J13676" s="378">
        <v>9</v>
      </c>
      <c r="K13676" s="381">
        <v>2003</v>
      </c>
      <c r="L13676" s="369">
        <f t="shared" ca="1" si="213"/>
        <v>20</v>
      </c>
      <c r="M13676" s="299" t="s">
        <v>40554</v>
      </c>
      <c r="N13676" s="10" t="s">
        <v>40415</v>
      </c>
      <c r="O13676" s="389" t="s">
        <v>30783</v>
      </c>
      <c r="P13676" s="386">
        <v>41048</v>
      </c>
    </row>
    <row r="13677" spans="1:16" s="8" customFormat="1" ht="15" customHeight="1" x14ac:dyDescent="0.25">
      <c r="A13677" s="362" t="s">
        <v>27</v>
      </c>
      <c r="B13677" s="362" t="s">
        <v>22116</v>
      </c>
      <c r="C13677" s="340" t="s">
        <v>27258</v>
      </c>
      <c r="D13677" s="362" t="s">
        <v>27257</v>
      </c>
      <c r="E13677" s="362">
        <v>34</v>
      </c>
      <c r="F13677" s="364">
        <v>45689507</v>
      </c>
      <c r="G13677" s="363">
        <v>20456895078</v>
      </c>
      <c r="H13677" s="365">
        <v>38098</v>
      </c>
      <c r="I13677" s="388">
        <v>21</v>
      </c>
      <c r="J13677" s="378">
        <v>4</v>
      </c>
      <c r="K13677" s="381">
        <v>2004</v>
      </c>
      <c r="L13677" s="369">
        <f t="shared" ca="1" si="213"/>
        <v>20</v>
      </c>
      <c r="M13677" s="299" t="s">
        <v>40554</v>
      </c>
      <c r="N13677" s="10" t="s">
        <v>40415</v>
      </c>
      <c r="O13677" s="389" t="s">
        <v>177</v>
      </c>
      <c r="P13677" s="386" t="s">
        <v>177</v>
      </c>
    </row>
    <row r="13678" spans="1:16" s="8" customFormat="1" ht="15" customHeight="1" x14ac:dyDescent="0.25">
      <c r="A13678" s="362" t="s">
        <v>172</v>
      </c>
      <c r="B13678" s="362" t="s">
        <v>22116</v>
      </c>
      <c r="C13678" s="340" t="s">
        <v>27256</v>
      </c>
      <c r="D13678" s="362" t="s">
        <v>27255</v>
      </c>
      <c r="E13678" s="362">
        <v>31</v>
      </c>
      <c r="F13678" s="364">
        <v>39869096</v>
      </c>
      <c r="G13678" s="363">
        <v>27398690961</v>
      </c>
      <c r="H13678" s="365" t="s">
        <v>29575</v>
      </c>
      <c r="I13678" s="388">
        <v>22</v>
      </c>
      <c r="J13678" s="378">
        <v>11</v>
      </c>
      <c r="K13678" s="381">
        <v>1996</v>
      </c>
      <c r="L13678" s="369">
        <f t="shared" ca="1" si="213"/>
        <v>27</v>
      </c>
      <c r="M13678" s="299" t="s">
        <v>17337</v>
      </c>
      <c r="N13678" s="10" t="s">
        <v>28854</v>
      </c>
      <c r="O13678" s="389" t="s">
        <v>29348</v>
      </c>
      <c r="P13678" s="386">
        <v>42865</v>
      </c>
    </row>
    <row r="13679" spans="1:16" s="8" customFormat="1" ht="15" customHeight="1" x14ac:dyDescent="0.25">
      <c r="A13679" s="362">
        <v>17</v>
      </c>
      <c r="B13679" s="362" t="s">
        <v>22116</v>
      </c>
      <c r="C13679" s="340" t="s">
        <v>27254</v>
      </c>
      <c r="D13679" s="362" t="s">
        <v>27253</v>
      </c>
      <c r="E13679" s="362">
        <v>13</v>
      </c>
      <c r="F13679" s="364">
        <v>41936482</v>
      </c>
      <c r="G13679" s="363">
        <v>27419364822</v>
      </c>
      <c r="H13679" s="365" t="s">
        <v>177</v>
      </c>
      <c r="I13679" s="388"/>
      <c r="J13679" s="378"/>
      <c r="K13679" s="381"/>
      <c r="L13679" s="369" t="e">
        <f t="shared" ca="1" si="213"/>
        <v>#VALUE!</v>
      </c>
      <c r="M13679" s="299" t="s">
        <v>17337</v>
      </c>
      <c r="N13679" s="10" t="s">
        <v>28854</v>
      </c>
      <c r="O13679" s="389" t="s">
        <v>29340</v>
      </c>
      <c r="P13679" s="386">
        <v>42463</v>
      </c>
    </row>
    <row r="13680" spans="1:16" s="8" customFormat="1" ht="15" customHeight="1" x14ac:dyDescent="0.25">
      <c r="A13680" s="362">
        <v>14</v>
      </c>
      <c r="B13680" s="362" t="s">
        <v>22116</v>
      </c>
      <c r="C13680" s="340" t="s">
        <v>27252</v>
      </c>
      <c r="D13680" s="362" t="s">
        <v>27251</v>
      </c>
      <c r="E13680" s="362">
        <v>12</v>
      </c>
      <c r="F13680" s="364">
        <v>40901655</v>
      </c>
      <c r="G13680" s="363">
        <v>27409016559</v>
      </c>
      <c r="H13680" s="365">
        <v>35809</v>
      </c>
      <c r="I13680" s="388">
        <v>14</v>
      </c>
      <c r="J13680" s="378">
        <v>1</v>
      </c>
      <c r="K13680" s="381">
        <v>1998</v>
      </c>
      <c r="L13680" s="369">
        <f t="shared" ca="1" si="213"/>
        <v>26</v>
      </c>
      <c r="M13680" s="299" t="s">
        <v>17337</v>
      </c>
      <c r="N13680" s="10" t="s">
        <v>28854</v>
      </c>
      <c r="O13680" s="389" t="s">
        <v>35977</v>
      </c>
      <c r="P13680" s="386">
        <v>42604</v>
      </c>
    </row>
    <row r="13681" spans="1:16" s="8" customFormat="1" ht="15" customHeight="1" x14ac:dyDescent="0.25">
      <c r="A13681" s="362" t="s">
        <v>46</v>
      </c>
      <c r="B13681" s="362" t="s">
        <v>22116</v>
      </c>
      <c r="C13681" s="340" t="s">
        <v>27250</v>
      </c>
      <c r="D13681" s="362" t="s">
        <v>27249</v>
      </c>
      <c r="E13681" s="362">
        <v>31</v>
      </c>
      <c r="F13681" s="364">
        <v>44891400</v>
      </c>
      <c r="G13681" s="363">
        <v>27448914009</v>
      </c>
      <c r="H13681" s="365">
        <v>37825</v>
      </c>
      <c r="I13681" s="388">
        <v>23</v>
      </c>
      <c r="J13681" s="378">
        <v>7</v>
      </c>
      <c r="K13681" s="381">
        <v>2003</v>
      </c>
      <c r="L13681" s="369">
        <f t="shared" ca="1" si="213"/>
        <v>20</v>
      </c>
      <c r="M13681" s="299" t="s">
        <v>17337</v>
      </c>
      <c r="N13681" s="10" t="s">
        <v>28854</v>
      </c>
      <c r="O13681" s="389" t="s">
        <v>36021</v>
      </c>
      <c r="P13681" s="386">
        <v>41942</v>
      </c>
    </row>
    <row r="13682" spans="1:16" s="8" customFormat="1" ht="15" customHeight="1" x14ac:dyDescent="0.25">
      <c r="A13682" s="362" t="s">
        <v>172</v>
      </c>
      <c r="B13682" s="362" t="s">
        <v>22116</v>
      </c>
      <c r="C13682" s="340" t="s">
        <v>27248</v>
      </c>
      <c r="D13682" s="362" t="s">
        <v>27247</v>
      </c>
      <c r="E13682" s="362">
        <v>33</v>
      </c>
      <c r="F13682" s="364">
        <v>45884389</v>
      </c>
      <c r="G13682" s="363">
        <v>27458843894</v>
      </c>
      <c r="H13682" s="365" t="s">
        <v>29574</v>
      </c>
      <c r="I13682" s="388">
        <v>17</v>
      </c>
      <c r="J13682" s="378">
        <v>11</v>
      </c>
      <c r="K13682" s="381">
        <v>2004</v>
      </c>
      <c r="L13682" s="369">
        <f t="shared" ca="1" si="213"/>
        <v>19</v>
      </c>
      <c r="M13682" s="299" t="s">
        <v>17337</v>
      </c>
      <c r="N13682" s="10" t="s">
        <v>28854</v>
      </c>
      <c r="O13682" s="389" t="s">
        <v>177</v>
      </c>
      <c r="P13682" s="386" t="s">
        <v>177</v>
      </c>
    </row>
    <row r="13683" spans="1:16" s="8" customFormat="1" ht="15" customHeight="1" x14ac:dyDescent="0.25">
      <c r="A13683" s="362" t="s">
        <v>46</v>
      </c>
      <c r="B13683" s="362" t="s">
        <v>22116</v>
      </c>
      <c r="C13683" s="340" t="s">
        <v>39357</v>
      </c>
      <c r="D13683" s="362" t="s">
        <v>14900</v>
      </c>
      <c r="E13683" s="362">
        <v>30</v>
      </c>
      <c r="F13683" s="364">
        <v>18612129</v>
      </c>
      <c r="G13683" s="363">
        <v>20186121290</v>
      </c>
      <c r="H13683" s="365">
        <v>24789</v>
      </c>
      <c r="I13683" s="388">
        <v>13</v>
      </c>
      <c r="J13683" s="378">
        <v>11</v>
      </c>
      <c r="K13683" s="381">
        <v>1967</v>
      </c>
      <c r="L13683" s="369">
        <f t="shared" ca="1" si="213"/>
        <v>56</v>
      </c>
      <c r="M13683" s="299" t="s">
        <v>40176</v>
      </c>
      <c r="N13683" s="10" t="s">
        <v>40415</v>
      </c>
      <c r="O13683" s="389" t="s">
        <v>39123</v>
      </c>
      <c r="P13683" s="386">
        <v>45141</v>
      </c>
    </row>
    <row r="13684" spans="1:16" s="8" customFormat="1" ht="15" customHeight="1" x14ac:dyDescent="0.25">
      <c r="A13684" s="362" t="s">
        <v>27</v>
      </c>
      <c r="B13684" s="362" t="s">
        <v>22116</v>
      </c>
      <c r="C13684" s="340" t="s">
        <v>34992</v>
      </c>
      <c r="D13684" s="362" t="s">
        <v>34993</v>
      </c>
      <c r="E13684" s="362">
        <v>30</v>
      </c>
      <c r="F13684" s="364">
        <v>45031988</v>
      </c>
      <c r="G13684" s="363">
        <v>27450319886</v>
      </c>
      <c r="H13684" s="365">
        <v>37799</v>
      </c>
      <c r="I13684" s="388">
        <v>27</v>
      </c>
      <c r="J13684" s="378">
        <v>6</v>
      </c>
      <c r="K13684" s="381">
        <v>2003</v>
      </c>
      <c r="L13684" s="369">
        <f t="shared" ca="1" si="213"/>
        <v>20</v>
      </c>
      <c r="M13684" s="299" t="s">
        <v>17337</v>
      </c>
      <c r="N13684" s="10" t="s">
        <v>28854</v>
      </c>
      <c r="O13684" s="389" t="s">
        <v>35042</v>
      </c>
      <c r="P13684" s="386">
        <v>44549</v>
      </c>
    </row>
    <row r="13685" spans="1:16" s="8" customFormat="1" ht="15" customHeight="1" x14ac:dyDescent="0.25">
      <c r="A13685" s="362" t="s">
        <v>46</v>
      </c>
      <c r="B13685" s="362" t="s">
        <v>22116</v>
      </c>
      <c r="C13685" s="340" t="s">
        <v>27246</v>
      </c>
      <c r="D13685" s="362" t="s">
        <v>27245</v>
      </c>
      <c r="E13685" s="362">
        <v>30</v>
      </c>
      <c r="F13685" s="364">
        <v>40754664</v>
      </c>
      <c r="G13685" s="363">
        <v>23407546644</v>
      </c>
      <c r="H13685" s="365">
        <v>35722</v>
      </c>
      <c r="I13685" s="388">
        <v>19</v>
      </c>
      <c r="J13685" s="378">
        <v>10</v>
      </c>
      <c r="K13685" s="381">
        <v>1997</v>
      </c>
      <c r="L13685" s="369">
        <f t="shared" ca="1" si="213"/>
        <v>26</v>
      </c>
      <c r="M13685" s="299" t="s">
        <v>17337</v>
      </c>
      <c r="N13685" s="10" t="s">
        <v>28854</v>
      </c>
      <c r="O13685" s="389" t="s">
        <v>29344</v>
      </c>
      <c r="P13685" s="386">
        <v>42604</v>
      </c>
    </row>
    <row r="13686" spans="1:16" s="8" customFormat="1" ht="15" customHeight="1" x14ac:dyDescent="0.25">
      <c r="A13686" s="362" t="s">
        <v>27</v>
      </c>
      <c r="B13686" s="362" t="s">
        <v>22116</v>
      </c>
      <c r="C13686" s="340" t="s">
        <v>27244</v>
      </c>
      <c r="D13686" s="362" t="s">
        <v>27243</v>
      </c>
      <c r="E13686" s="362">
        <v>31</v>
      </c>
      <c r="F13686" s="364">
        <v>47569075</v>
      </c>
      <c r="G13686" s="363">
        <v>20475690754</v>
      </c>
      <c r="H13686" s="365">
        <v>39009</v>
      </c>
      <c r="I13686" s="388">
        <v>19</v>
      </c>
      <c r="J13686" s="378">
        <v>10</v>
      </c>
      <c r="K13686" s="381">
        <v>2006</v>
      </c>
      <c r="L13686" s="369">
        <f t="shared" ca="1" si="213"/>
        <v>17</v>
      </c>
      <c r="M13686" s="299" t="s">
        <v>40554</v>
      </c>
      <c r="N13686" s="10" t="s">
        <v>40415</v>
      </c>
      <c r="O13686" s="389" t="s">
        <v>30768</v>
      </c>
      <c r="P13686" s="386">
        <v>41685</v>
      </c>
    </row>
    <row r="13687" spans="1:16" s="8" customFormat="1" ht="15" customHeight="1" x14ac:dyDescent="0.25">
      <c r="A13687" s="362">
        <v>16</v>
      </c>
      <c r="B13687" s="362" t="s">
        <v>22116</v>
      </c>
      <c r="C13687" s="340" t="s">
        <v>33205</v>
      </c>
      <c r="D13687" s="362" t="s">
        <v>33258</v>
      </c>
      <c r="E13687" s="362">
        <v>30</v>
      </c>
      <c r="F13687" s="364">
        <v>41395987</v>
      </c>
      <c r="G13687" s="363">
        <v>27413959875</v>
      </c>
      <c r="H13687" s="365">
        <v>35995</v>
      </c>
      <c r="I13687" s="388">
        <v>19</v>
      </c>
      <c r="J13687" s="378">
        <v>7</v>
      </c>
      <c r="K13687" s="381">
        <v>1998</v>
      </c>
      <c r="L13687" s="369">
        <f t="shared" ca="1" si="213"/>
        <v>25</v>
      </c>
      <c r="M13687" s="299" t="s">
        <v>17337</v>
      </c>
      <c r="N13687" s="10" t="s">
        <v>28854</v>
      </c>
      <c r="O13687" s="389" t="s">
        <v>32454</v>
      </c>
      <c r="P13687" s="386">
        <v>44341</v>
      </c>
    </row>
    <row r="13688" spans="1:16" s="8" customFormat="1" ht="15" customHeight="1" x14ac:dyDescent="0.25">
      <c r="A13688" s="362" t="s">
        <v>27</v>
      </c>
      <c r="B13688" s="362" t="s">
        <v>22116</v>
      </c>
      <c r="C13688" s="340" t="s">
        <v>27242</v>
      </c>
      <c r="D13688" s="362" t="s">
        <v>27241</v>
      </c>
      <c r="E13688" s="362">
        <v>33</v>
      </c>
      <c r="F13688" s="364">
        <v>48112041</v>
      </c>
      <c r="G13688" s="363">
        <v>27481120417</v>
      </c>
      <c r="H13688" s="365">
        <v>39289</v>
      </c>
      <c r="I13688" s="388">
        <v>26</v>
      </c>
      <c r="J13688" s="378">
        <v>7</v>
      </c>
      <c r="K13688" s="381">
        <v>2007</v>
      </c>
      <c r="L13688" s="369">
        <f t="shared" ca="1" si="213"/>
        <v>16</v>
      </c>
      <c r="M13688" s="299" t="s">
        <v>17337</v>
      </c>
      <c r="N13688" s="10" t="s">
        <v>28854</v>
      </c>
      <c r="O13688" s="389" t="s">
        <v>29362</v>
      </c>
      <c r="P13688" s="386">
        <v>43096</v>
      </c>
    </row>
    <row r="13689" spans="1:16" s="8" customFormat="1" ht="15" customHeight="1" x14ac:dyDescent="0.25">
      <c r="A13689" s="362" t="s">
        <v>27</v>
      </c>
      <c r="B13689" s="362" t="s">
        <v>22116</v>
      </c>
      <c r="C13689" s="340" t="s">
        <v>27240</v>
      </c>
      <c r="D13689" s="362" t="s">
        <v>27239</v>
      </c>
      <c r="E13689" s="362">
        <v>32</v>
      </c>
      <c r="F13689" s="364">
        <v>43321481</v>
      </c>
      <c r="G13689" s="363">
        <v>27433214817</v>
      </c>
      <c r="H13689" s="365">
        <v>37068</v>
      </c>
      <c r="I13689" s="388">
        <v>26</v>
      </c>
      <c r="J13689" s="378">
        <v>6</v>
      </c>
      <c r="K13689" s="381">
        <v>2001</v>
      </c>
      <c r="L13689" s="369">
        <f t="shared" ca="1" si="213"/>
        <v>22</v>
      </c>
      <c r="M13689" s="299" t="s">
        <v>17337</v>
      </c>
      <c r="N13689" s="10" t="s">
        <v>28854</v>
      </c>
      <c r="O13689" s="389" t="s">
        <v>30764</v>
      </c>
      <c r="P13689" s="386">
        <v>40476</v>
      </c>
    </row>
    <row r="13690" spans="1:16" s="8" customFormat="1" ht="15" customHeight="1" x14ac:dyDescent="0.25">
      <c r="A13690" s="362" t="s">
        <v>27</v>
      </c>
      <c r="B13690" s="362" t="s">
        <v>22116</v>
      </c>
      <c r="C13690" s="340" t="s">
        <v>27238</v>
      </c>
      <c r="D13690" s="362" t="s">
        <v>27237</v>
      </c>
      <c r="E13690" s="362">
        <v>33</v>
      </c>
      <c r="F13690" s="364">
        <v>45684803</v>
      </c>
      <c r="G13690" s="363">
        <v>27456848031</v>
      </c>
      <c r="H13690" s="365">
        <v>38063</v>
      </c>
      <c r="I13690" s="388">
        <v>17</v>
      </c>
      <c r="J13690" s="378">
        <v>3</v>
      </c>
      <c r="K13690" s="381">
        <v>2004</v>
      </c>
      <c r="L13690" s="369">
        <f t="shared" ca="1" si="213"/>
        <v>20</v>
      </c>
      <c r="M13690" s="299" t="s">
        <v>17337</v>
      </c>
      <c r="N13690" s="10" t="s">
        <v>28854</v>
      </c>
      <c r="O13690" s="389" t="s">
        <v>177</v>
      </c>
      <c r="P13690" s="386" t="s">
        <v>177</v>
      </c>
    </row>
    <row r="13691" spans="1:16" s="8" customFormat="1" ht="15" customHeight="1" x14ac:dyDescent="0.25">
      <c r="A13691" s="362" t="s">
        <v>46</v>
      </c>
      <c r="B13691" s="362" t="s">
        <v>22116</v>
      </c>
      <c r="C13691" s="340" t="s">
        <v>27236</v>
      </c>
      <c r="D13691" s="362" t="s">
        <v>27235</v>
      </c>
      <c r="E13691" s="362">
        <v>31</v>
      </c>
      <c r="F13691" s="364">
        <v>42878331</v>
      </c>
      <c r="G13691" s="363">
        <v>27428783315</v>
      </c>
      <c r="H13691" s="365">
        <v>36783</v>
      </c>
      <c r="I13691" s="388">
        <v>14</v>
      </c>
      <c r="J13691" s="378">
        <v>9</v>
      </c>
      <c r="K13691" s="381">
        <v>2000</v>
      </c>
      <c r="L13691" s="369">
        <f t="shared" ca="1" si="213"/>
        <v>23</v>
      </c>
      <c r="M13691" s="299" t="s">
        <v>17337</v>
      </c>
      <c r="N13691" s="10" t="s">
        <v>28854</v>
      </c>
      <c r="O13691" s="389" t="s">
        <v>29348</v>
      </c>
      <c r="P13691" s="386">
        <v>42304</v>
      </c>
    </row>
    <row r="13692" spans="1:16" s="8" customFormat="1" ht="15" customHeight="1" x14ac:dyDescent="0.25">
      <c r="A13692" s="362" t="s">
        <v>27</v>
      </c>
      <c r="B13692" s="362" t="s">
        <v>22116</v>
      </c>
      <c r="C13692" s="340" t="s">
        <v>27232</v>
      </c>
      <c r="D13692" s="362" t="s">
        <v>27231</v>
      </c>
      <c r="E13692" s="362">
        <v>33</v>
      </c>
      <c r="F13692" s="364">
        <v>50257656</v>
      </c>
      <c r="G13692" s="363">
        <v>23502576569</v>
      </c>
      <c r="H13692" s="365">
        <v>40296</v>
      </c>
      <c r="I13692" s="388">
        <v>28</v>
      </c>
      <c r="J13692" s="378">
        <v>4</v>
      </c>
      <c r="K13692" s="381">
        <v>2010</v>
      </c>
      <c r="L13692" s="369">
        <f t="shared" ca="1" si="213"/>
        <v>13</v>
      </c>
      <c r="M13692" s="299" t="s">
        <v>40554</v>
      </c>
      <c r="N13692" s="10" t="s">
        <v>40415</v>
      </c>
      <c r="O13692" s="389" t="s">
        <v>30783</v>
      </c>
      <c r="P13692" s="386">
        <v>40733</v>
      </c>
    </row>
    <row r="13693" spans="1:16" s="8" customFormat="1" ht="15" customHeight="1" x14ac:dyDescent="0.25">
      <c r="A13693" s="362" t="s">
        <v>46</v>
      </c>
      <c r="B13693" s="362" t="s">
        <v>22116</v>
      </c>
      <c r="C13693" s="340" t="s">
        <v>27230</v>
      </c>
      <c r="D13693" s="362" t="s">
        <v>27229</v>
      </c>
      <c r="E13693" s="362">
        <v>33</v>
      </c>
      <c r="F13693" s="364">
        <v>22759352</v>
      </c>
      <c r="G13693" s="363">
        <v>20227593521</v>
      </c>
      <c r="H13693" s="365">
        <v>26402</v>
      </c>
      <c r="I13693" s="388">
        <v>13</v>
      </c>
      <c r="J13693" s="378">
        <v>4</v>
      </c>
      <c r="K13693" s="381">
        <v>1972</v>
      </c>
      <c r="L13693" s="369">
        <f t="shared" ca="1" si="213"/>
        <v>52</v>
      </c>
      <c r="M13693" s="299" t="s">
        <v>40176</v>
      </c>
      <c r="N13693" s="10" t="s">
        <v>40415</v>
      </c>
      <c r="O13693" s="389" t="s">
        <v>30821</v>
      </c>
      <c r="P13693" s="386">
        <v>40647</v>
      </c>
    </row>
    <row r="13694" spans="1:16" s="8" customFormat="1" ht="15" customHeight="1" x14ac:dyDescent="0.25">
      <c r="A13694" s="362" t="s">
        <v>193</v>
      </c>
      <c r="B13694" s="362" t="s">
        <v>22116</v>
      </c>
      <c r="C13694" s="340" t="s">
        <v>27227</v>
      </c>
      <c r="D13694" s="362" t="s">
        <v>27226</v>
      </c>
      <c r="E13694" s="362">
        <v>33</v>
      </c>
      <c r="F13694" s="364">
        <v>48406370</v>
      </c>
      <c r="G13694" s="363">
        <v>27484063708</v>
      </c>
      <c r="H13694" s="365" t="s">
        <v>177</v>
      </c>
      <c r="I13694" s="388"/>
      <c r="J13694" s="378"/>
      <c r="K13694" s="381"/>
      <c r="L13694" s="369" t="e">
        <f t="shared" ca="1" si="213"/>
        <v>#VALUE!</v>
      </c>
      <c r="M13694" s="299" t="s">
        <v>17337</v>
      </c>
      <c r="N13694" s="10" t="s">
        <v>28854</v>
      </c>
      <c r="O13694" s="389" t="s">
        <v>34648</v>
      </c>
      <c r="P13694" s="386">
        <v>39695</v>
      </c>
    </row>
    <row r="13695" spans="1:16" s="8" customFormat="1" ht="15" customHeight="1" x14ac:dyDescent="0.25">
      <c r="A13695" s="362" t="s">
        <v>33761</v>
      </c>
      <c r="B13695" s="362" t="s">
        <v>22116</v>
      </c>
      <c r="C13695" s="340" t="s">
        <v>27225</v>
      </c>
      <c r="D13695" s="362" t="s">
        <v>27224</v>
      </c>
      <c r="E13695" s="362">
        <v>30</v>
      </c>
      <c r="F13695" s="364">
        <v>47284826</v>
      </c>
      <c r="G13695" s="363">
        <v>27472848262</v>
      </c>
      <c r="H13695" s="365" t="s">
        <v>177</v>
      </c>
      <c r="I13695" s="388"/>
      <c r="J13695" s="378"/>
      <c r="K13695" s="381"/>
      <c r="L13695" s="369" t="e">
        <f t="shared" ca="1" si="213"/>
        <v>#VALUE!</v>
      </c>
      <c r="M13695" s="299" t="s">
        <v>17337</v>
      </c>
      <c r="N13695" s="10" t="s">
        <v>28854</v>
      </c>
      <c r="O13695" s="389" t="s">
        <v>29319</v>
      </c>
      <c r="P13695" s="386">
        <v>43187</v>
      </c>
    </row>
    <row r="13696" spans="1:16" s="8" customFormat="1" ht="15" customHeight="1" x14ac:dyDescent="0.25">
      <c r="A13696" s="362" t="s">
        <v>27</v>
      </c>
      <c r="B13696" s="362" t="s">
        <v>22116</v>
      </c>
      <c r="C13696" s="340" t="s">
        <v>27223</v>
      </c>
      <c r="D13696" s="362" t="s">
        <v>27222</v>
      </c>
      <c r="E13696" s="362">
        <v>32</v>
      </c>
      <c r="F13696" s="364">
        <v>49409998</v>
      </c>
      <c r="G13696" s="363" t="str">
        <f>20&amp;+F13696&amp;6</f>
        <v>20494099986</v>
      </c>
      <c r="H13696" s="365">
        <v>39919</v>
      </c>
      <c r="I13696" s="388">
        <v>16</v>
      </c>
      <c r="J13696" s="378">
        <v>4</v>
      </c>
      <c r="K13696" s="381">
        <v>2009</v>
      </c>
      <c r="L13696" s="369">
        <f t="shared" ca="1" si="213"/>
        <v>15</v>
      </c>
      <c r="M13696" s="299" t="s">
        <v>40554</v>
      </c>
      <c r="N13696" s="10" t="s">
        <v>28854</v>
      </c>
      <c r="O13696" s="389" t="s">
        <v>29346</v>
      </c>
      <c r="P13696" s="386">
        <v>44335</v>
      </c>
    </row>
    <row r="13697" spans="1:16" s="8" customFormat="1" ht="15" customHeight="1" x14ac:dyDescent="0.25">
      <c r="A13697" s="362" t="s">
        <v>27</v>
      </c>
      <c r="B13697" s="362" t="s">
        <v>22116</v>
      </c>
      <c r="C13697" s="340" t="s">
        <v>32819</v>
      </c>
      <c r="D13697" s="362" t="s">
        <v>33312</v>
      </c>
      <c r="E13697" s="362" t="s">
        <v>124</v>
      </c>
      <c r="F13697" s="364">
        <v>43446198</v>
      </c>
      <c r="G13697" s="363">
        <v>27434461982</v>
      </c>
      <c r="H13697" s="365">
        <v>37098</v>
      </c>
      <c r="I13697" s="388">
        <v>26</v>
      </c>
      <c r="J13697" s="378">
        <v>7</v>
      </c>
      <c r="K13697" s="381">
        <v>2001</v>
      </c>
      <c r="L13697" s="369">
        <f t="shared" ca="1" si="213"/>
        <v>22</v>
      </c>
      <c r="M13697" s="299" t="s">
        <v>17337</v>
      </c>
      <c r="N13697" s="10" t="s">
        <v>28854</v>
      </c>
      <c r="O13697" s="389" t="s">
        <v>29382</v>
      </c>
      <c r="P13697" s="386">
        <v>43987</v>
      </c>
    </row>
    <row r="13698" spans="1:16" s="8" customFormat="1" ht="15" customHeight="1" x14ac:dyDescent="0.25">
      <c r="A13698" s="362" t="s">
        <v>27</v>
      </c>
      <c r="B13698" s="362" t="s">
        <v>22116</v>
      </c>
      <c r="C13698" s="340" t="s">
        <v>27221</v>
      </c>
      <c r="D13698" s="362" t="s">
        <v>27220</v>
      </c>
      <c r="E13698" s="362">
        <v>33</v>
      </c>
      <c r="F13698" s="364">
        <v>46914547</v>
      </c>
      <c r="G13698" s="363">
        <v>27469145477</v>
      </c>
      <c r="H13698" s="365">
        <v>38565</v>
      </c>
      <c r="I13698" s="388">
        <v>1</v>
      </c>
      <c r="J13698" s="378">
        <v>8</v>
      </c>
      <c r="K13698" s="381">
        <v>2005</v>
      </c>
      <c r="L13698" s="369">
        <f t="shared" ref="L13698:L13761" ca="1" si="214">DATEDIF(H13698,TODAY(),"Y")</f>
        <v>18</v>
      </c>
      <c r="M13698" s="299" t="s">
        <v>40554</v>
      </c>
      <c r="N13698" s="10" t="s">
        <v>28854</v>
      </c>
      <c r="O13698" s="389" t="s">
        <v>30735</v>
      </c>
      <c r="P13698" s="386">
        <v>41847</v>
      </c>
    </row>
    <row r="13699" spans="1:16" s="8" customFormat="1" ht="15" customHeight="1" x14ac:dyDescent="0.25">
      <c r="A13699" s="362" t="s">
        <v>46</v>
      </c>
      <c r="B13699" s="362" t="s">
        <v>22116</v>
      </c>
      <c r="C13699" s="340" t="s">
        <v>27219</v>
      </c>
      <c r="D13699" s="362" t="s">
        <v>27218</v>
      </c>
      <c r="E13699" s="362">
        <v>33</v>
      </c>
      <c r="F13699" s="364">
        <v>54351008</v>
      </c>
      <c r="G13699" s="363">
        <v>27543510089</v>
      </c>
      <c r="H13699" s="365">
        <v>41942</v>
      </c>
      <c r="I13699" s="388">
        <v>30</v>
      </c>
      <c r="J13699" s="378">
        <v>10</v>
      </c>
      <c r="K13699" s="381">
        <v>2014</v>
      </c>
      <c r="L13699" s="369">
        <f t="shared" ca="1" si="214"/>
        <v>9</v>
      </c>
      <c r="M13699" s="299" t="s">
        <v>40554</v>
      </c>
      <c r="N13699" s="10" t="s">
        <v>28854</v>
      </c>
      <c r="O13699" s="389" t="s">
        <v>30817</v>
      </c>
      <c r="P13699" s="386">
        <v>42184</v>
      </c>
    </row>
    <row r="13700" spans="1:16" s="8" customFormat="1" ht="15" customHeight="1" x14ac:dyDescent="0.25">
      <c r="A13700" s="362">
        <v>10</v>
      </c>
      <c r="B13700" s="362" t="s">
        <v>22116</v>
      </c>
      <c r="C13700" s="340" t="s">
        <v>37563</v>
      </c>
      <c r="D13700" s="362" t="s">
        <v>37564</v>
      </c>
      <c r="E13700" s="362">
        <v>31</v>
      </c>
      <c r="F13700" s="364">
        <v>45323765</v>
      </c>
      <c r="G13700" s="363">
        <v>27453237651</v>
      </c>
      <c r="H13700" s="365">
        <v>37937</v>
      </c>
      <c r="I13700" s="388">
        <v>12</v>
      </c>
      <c r="J13700" s="378">
        <v>11</v>
      </c>
      <c r="K13700" s="381">
        <v>2003</v>
      </c>
      <c r="L13700" s="369">
        <f t="shared" ca="1" si="214"/>
        <v>20</v>
      </c>
      <c r="M13700" s="299" t="s">
        <v>17337</v>
      </c>
      <c r="N13700" s="10" t="s">
        <v>28854</v>
      </c>
      <c r="O13700" s="389" t="s">
        <v>37607</v>
      </c>
      <c r="P13700" s="386">
        <v>44331</v>
      </c>
    </row>
    <row r="13701" spans="1:16" s="8" customFormat="1" ht="15" customHeight="1" x14ac:dyDescent="0.25">
      <c r="A13701" s="362" t="s">
        <v>972</v>
      </c>
      <c r="B13701" s="362" t="s">
        <v>22116</v>
      </c>
      <c r="C13701" s="340" t="s">
        <v>27214</v>
      </c>
      <c r="D13701" s="362" t="s">
        <v>27213</v>
      </c>
      <c r="E13701" s="362">
        <v>33</v>
      </c>
      <c r="F13701" s="364">
        <v>36975567</v>
      </c>
      <c r="G13701" s="363">
        <v>27369755671</v>
      </c>
      <c r="H13701" s="365">
        <v>34501</v>
      </c>
      <c r="I13701" s="388">
        <v>16</v>
      </c>
      <c r="J13701" s="378">
        <v>6</v>
      </c>
      <c r="K13701" s="381">
        <v>1994</v>
      </c>
      <c r="L13701" s="369">
        <f t="shared" ca="1" si="214"/>
        <v>29</v>
      </c>
      <c r="M13701" s="299" t="s">
        <v>17337</v>
      </c>
      <c r="N13701" s="10" t="s">
        <v>28854</v>
      </c>
      <c r="O13701" s="389" t="s">
        <v>29323</v>
      </c>
      <c r="P13701" s="386">
        <v>42903</v>
      </c>
    </row>
    <row r="13702" spans="1:16" s="8" customFormat="1" ht="15" customHeight="1" x14ac:dyDescent="0.25">
      <c r="A13702" s="362" t="s">
        <v>46</v>
      </c>
      <c r="B13702" s="362" t="s">
        <v>22116</v>
      </c>
      <c r="C13702" s="340" t="s">
        <v>27212</v>
      </c>
      <c r="D13702" s="362" t="s">
        <v>27211</v>
      </c>
      <c r="E13702" s="362">
        <v>33</v>
      </c>
      <c r="F13702" s="364">
        <v>28240007</v>
      </c>
      <c r="G13702" s="363">
        <v>20282400074</v>
      </c>
      <c r="H13702" s="365">
        <v>29377</v>
      </c>
      <c r="I13702" s="388">
        <v>5</v>
      </c>
      <c r="J13702" s="378">
        <v>6</v>
      </c>
      <c r="K13702" s="381">
        <v>1980</v>
      </c>
      <c r="L13702" s="369">
        <f t="shared" ca="1" si="214"/>
        <v>43</v>
      </c>
      <c r="M13702" s="299" t="s">
        <v>40176</v>
      </c>
      <c r="N13702" s="10" t="s">
        <v>40415</v>
      </c>
      <c r="O13702" s="389" t="s">
        <v>29322</v>
      </c>
      <c r="P13702" s="386">
        <v>43581</v>
      </c>
    </row>
    <row r="13703" spans="1:16" s="8" customFormat="1" ht="15" customHeight="1" x14ac:dyDescent="0.25">
      <c r="A13703" s="362" t="s">
        <v>27</v>
      </c>
      <c r="B13703" s="362" t="s">
        <v>22116</v>
      </c>
      <c r="C13703" s="340" t="s">
        <v>34494</v>
      </c>
      <c r="D13703" s="362" t="s">
        <v>34515</v>
      </c>
      <c r="E13703" s="362">
        <v>34</v>
      </c>
      <c r="F13703" s="364">
        <v>58297407</v>
      </c>
      <c r="G13703" s="363">
        <v>27582974077</v>
      </c>
      <c r="H13703" s="365">
        <v>43910</v>
      </c>
      <c r="I13703" s="388">
        <v>20</v>
      </c>
      <c r="J13703" s="378">
        <v>3</v>
      </c>
      <c r="K13703" s="381">
        <v>2020</v>
      </c>
      <c r="L13703" s="369">
        <f t="shared" ca="1" si="214"/>
        <v>4</v>
      </c>
      <c r="M13703" s="299" t="s">
        <v>40554</v>
      </c>
      <c r="N13703" s="10" t="s">
        <v>28854</v>
      </c>
      <c r="O13703" s="389" t="s">
        <v>34541</v>
      </c>
      <c r="P13703" s="386">
        <v>44524</v>
      </c>
    </row>
    <row r="13704" spans="1:16" s="8" customFormat="1" ht="15" customHeight="1" x14ac:dyDescent="0.25">
      <c r="A13704" s="362" t="s">
        <v>252</v>
      </c>
      <c r="B13704" s="362" t="s">
        <v>22116</v>
      </c>
      <c r="C13704" s="340" t="s">
        <v>27209</v>
      </c>
      <c r="D13704" s="362" t="s">
        <v>27208</v>
      </c>
      <c r="E13704" s="362">
        <v>35</v>
      </c>
      <c r="F13704" s="364">
        <v>36106912</v>
      </c>
      <c r="G13704" s="363">
        <v>27361069124</v>
      </c>
      <c r="H13704" s="365">
        <v>33498</v>
      </c>
      <c r="I13704" s="388">
        <v>17</v>
      </c>
      <c r="J13704" s="378">
        <v>9</v>
      </c>
      <c r="K13704" s="381">
        <v>1991</v>
      </c>
      <c r="L13704" s="369">
        <f t="shared" ca="1" si="214"/>
        <v>32</v>
      </c>
      <c r="M13704" s="299" t="s">
        <v>17337</v>
      </c>
      <c r="N13704" s="10" t="s">
        <v>28854</v>
      </c>
      <c r="O13704" s="389" t="s">
        <v>29329</v>
      </c>
      <c r="P13704" s="386">
        <v>41291</v>
      </c>
    </row>
    <row r="13705" spans="1:16" s="8" customFormat="1" ht="15" customHeight="1" x14ac:dyDescent="0.25">
      <c r="A13705" s="362">
        <v>17</v>
      </c>
      <c r="B13705" s="362" t="s">
        <v>22116</v>
      </c>
      <c r="C13705" s="340" t="s">
        <v>27207</v>
      </c>
      <c r="D13705" s="362" t="s">
        <v>27206</v>
      </c>
      <c r="E13705" s="362">
        <v>30</v>
      </c>
      <c r="F13705" s="364">
        <v>39224239</v>
      </c>
      <c r="G13705" s="363">
        <v>27392242398</v>
      </c>
      <c r="H13705" s="365">
        <v>35059</v>
      </c>
      <c r="I13705" s="388">
        <v>26</v>
      </c>
      <c r="J13705" s="378">
        <v>12</v>
      </c>
      <c r="K13705" s="381">
        <v>1995</v>
      </c>
      <c r="L13705" s="369">
        <f t="shared" ca="1" si="214"/>
        <v>28</v>
      </c>
      <c r="M13705" s="299" t="s">
        <v>17337</v>
      </c>
      <c r="N13705" s="10" t="s">
        <v>28854</v>
      </c>
      <c r="O13705" s="389" t="s">
        <v>29334</v>
      </c>
      <c r="P13705" s="386">
        <v>42093</v>
      </c>
    </row>
    <row r="13706" spans="1:16" s="8" customFormat="1" ht="15" customHeight="1" x14ac:dyDescent="0.25">
      <c r="A13706" s="362">
        <v>17</v>
      </c>
      <c r="B13706" s="362" t="s">
        <v>22116</v>
      </c>
      <c r="C13706" s="340" t="s">
        <v>27205</v>
      </c>
      <c r="D13706" s="362" t="s">
        <v>27204</v>
      </c>
      <c r="E13706" s="362">
        <v>33</v>
      </c>
      <c r="F13706" s="364">
        <v>42405047</v>
      </c>
      <c r="G13706" s="363">
        <v>23424050474</v>
      </c>
      <c r="H13706" s="365">
        <v>34498</v>
      </c>
      <c r="I13706" s="388">
        <v>13</v>
      </c>
      <c r="J13706" s="378">
        <v>6</v>
      </c>
      <c r="K13706" s="381">
        <v>1994</v>
      </c>
      <c r="L13706" s="369">
        <f t="shared" ca="1" si="214"/>
        <v>29</v>
      </c>
      <c r="M13706" s="299" t="s">
        <v>17337</v>
      </c>
      <c r="N13706" s="10" t="s">
        <v>28854</v>
      </c>
      <c r="O13706" s="389" t="s">
        <v>177</v>
      </c>
      <c r="P13706" s="386" t="s">
        <v>177</v>
      </c>
    </row>
    <row r="13707" spans="1:16" s="8" customFormat="1" ht="15" customHeight="1" x14ac:dyDescent="0.25">
      <c r="A13707" s="362">
        <v>13</v>
      </c>
      <c r="B13707" s="362" t="s">
        <v>22116</v>
      </c>
      <c r="C13707" s="340" t="s">
        <v>27203</v>
      </c>
      <c r="D13707" s="362" t="s">
        <v>27202</v>
      </c>
      <c r="E13707" s="362">
        <v>34</v>
      </c>
      <c r="F13707" s="364">
        <v>18517179</v>
      </c>
      <c r="G13707" s="363">
        <v>27185171790</v>
      </c>
      <c r="H13707" s="365">
        <v>24380</v>
      </c>
      <c r="I13707" s="388">
        <v>30</v>
      </c>
      <c r="J13707" s="378">
        <v>9</v>
      </c>
      <c r="K13707" s="381">
        <v>1966</v>
      </c>
      <c r="L13707" s="369">
        <f t="shared" ca="1" si="214"/>
        <v>57</v>
      </c>
      <c r="M13707" s="299" t="s">
        <v>17337</v>
      </c>
      <c r="N13707" s="10" t="s">
        <v>28854</v>
      </c>
      <c r="O13707" s="389" t="s">
        <v>37598</v>
      </c>
      <c r="P13707" s="386">
        <v>36745</v>
      </c>
    </row>
    <row r="13708" spans="1:16" s="8" customFormat="1" ht="15" customHeight="1" x14ac:dyDescent="0.25">
      <c r="A13708" s="362">
        <v>17</v>
      </c>
      <c r="B13708" s="362" t="s">
        <v>22116</v>
      </c>
      <c r="C13708" s="340" t="s">
        <v>27201</v>
      </c>
      <c r="D13708" s="362" t="s">
        <v>27200</v>
      </c>
      <c r="E13708" s="362">
        <v>13</v>
      </c>
      <c r="F13708" s="364">
        <v>28169382</v>
      </c>
      <c r="G13708" s="363">
        <v>23281693824</v>
      </c>
      <c r="H13708" s="365">
        <v>29365</v>
      </c>
      <c r="I13708" s="388">
        <v>24</v>
      </c>
      <c r="J13708" s="378">
        <v>5</v>
      </c>
      <c r="K13708" s="381">
        <v>1980</v>
      </c>
      <c r="L13708" s="369">
        <f t="shared" ca="1" si="214"/>
        <v>43</v>
      </c>
      <c r="M13708" s="299" t="s">
        <v>17337</v>
      </c>
      <c r="N13708" s="10" t="s">
        <v>28854</v>
      </c>
      <c r="O13708" s="389" t="s">
        <v>35660</v>
      </c>
      <c r="P13708" s="386">
        <v>40502</v>
      </c>
    </row>
    <row r="13709" spans="1:16" s="8" customFormat="1" ht="15" customHeight="1" x14ac:dyDescent="0.25">
      <c r="A13709" s="362" t="s">
        <v>179</v>
      </c>
      <c r="B13709" s="362" t="s">
        <v>22116</v>
      </c>
      <c r="C13709" s="340" t="s">
        <v>27197</v>
      </c>
      <c r="D13709" s="362" t="s">
        <v>27196</v>
      </c>
      <c r="E13709" s="362" t="s">
        <v>99</v>
      </c>
      <c r="F13709" s="364">
        <v>25563818</v>
      </c>
      <c r="G13709" s="363">
        <v>27255638187</v>
      </c>
      <c r="H13709" s="365">
        <v>28007</v>
      </c>
      <c r="I13709" s="388">
        <v>4</v>
      </c>
      <c r="J13709" s="378">
        <v>9</v>
      </c>
      <c r="K13709" s="381">
        <v>1976</v>
      </c>
      <c r="L13709" s="369">
        <f t="shared" ca="1" si="214"/>
        <v>47</v>
      </c>
      <c r="M13709" s="299" t="s">
        <v>17470</v>
      </c>
      <c r="N13709" s="10" t="s">
        <v>28854</v>
      </c>
      <c r="O13709" s="389" t="s">
        <v>177</v>
      </c>
      <c r="P13709" s="386" t="s">
        <v>177</v>
      </c>
    </row>
    <row r="13710" spans="1:16" s="8" customFormat="1" ht="15" customHeight="1" x14ac:dyDescent="0.25">
      <c r="A13710" s="362" t="s">
        <v>27</v>
      </c>
      <c r="B13710" s="362" t="s">
        <v>22116</v>
      </c>
      <c r="C13710" s="340" t="s">
        <v>36413</v>
      </c>
      <c r="D13710" s="362" t="s">
        <v>36414</v>
      </c>
      <c r="E13710" s="362">
        <v>30</v>
      </c>
      <c r="F13710" s="364">
        <v>41766295</v>
      </c>
      <c r="G13710" s="363">
        <v>27417662958</v>
      </c>
      <c r="H13710" s="365">
        <v>36026</v>
      </c>
      <c r="I13710" s="388">
        <v>19</v>
      </c>
      <c r="J13710" s="378">
        <v>8</v>
      </c>
      <c r="K13710" s="381">
        <v>1998</v>
      </c>
      <c r="L13710" s="369">
        <f t="shared" ca="1" si="214"/>
        <v>25</v>
      </c>
      <c r="M13710" s="299" t="s">
        <v>17337</v>
      </c>
      <c r="N13710" s="10" t="s">
        <v>28854</v>
      </c>
      <c r="O13710" s="389" t="s">
        <v>36270</v>
      </c>
      <c r="P13710" s="386">
        <v>43359</v>
      </c>
    </row>
    <row r="13711" spans="1:16" s="8" customFormat="1" ht="15" customHeight="1" x14ac:dyDescent="0.25">
      <c r="A13711" s="362" t="s">
        <v>46</v>
      </c>
      <c r="B13711" s="362" t="s">
        <v>22116</v>
      </c>
      <c r="C13711" s="340" t="s">
        <v>27195</v>
      </c>
      <c r="D13711" s="362" t="s">
        <v>27194</v>
      </c>
      <c r="E13711" s="362" t="s">
        <v>33</v>
      </c>
      <c r="F13711" s="364">
        <v>35234664</v>
      </c>
      <c r="G13711" s="363">
        <v>27352346646</v>
      </c>
      <c r="H13711" s="365">
        <v>33105</v>
      </c>
      <c r="I13711" s="388">
        <v>20</v>
      </c>
      <c r="J13711" s="378">
        <v>8</v>
      </c>
      <c r="K13711" s="381">
        <v>1990</v>
      </c>
      <c r="L13711" s="369">
        <f t="shared" ca="1" si="214"/>
        <v>33</v>
      </c>
      <c r="M13711" s="299" t="s">
        <v>17337</v>
      </c>
      <c r="N13711" s="10" t="s">
        <v>28854</v>
      </c>
      <c r="O13711" s="389" t="s">
        <v>177</v>
      </c>
      <c r="P13711" s="386" t="s">
        <v>177</v>
      </c>
    </row>
    <row r="13712" spans="1:16" s="8" customFormat="1" ht="15" customHeight="1" x14ac:dyDescent="0.25">
      <c r="A13712" s="362" t="s">
        <v>161</v>
      </c>
      <c r="B13712" s="362" t="s">
        <v>22116</v>
      </c>
      <c r="C13712" s="340" t="s">
        <v>27193</v>
      </c>
      <c r="D13712" s="362" t="s">
        <v>27192</v>
      </c>
      <c r="E13712" s="362">
        <v>33</v>
      </c>
      <c r="F13712" s="364">
        <v>50817530</v>
      </c>
      <c r="G13712" s="363">
        <v>20508175303</v>
      </c>
      <c r="H13712" s="365">
        <v>40541</v>
      </c>
      <c r="I13712" s="388">
        <v>29</v>
      </c>
      <c r="J13712" s="378">
        <v>12</v>
      </c>
      <c r="K13712" s="381">
        <v>2010</v>
      </c>
      <c r="L13712" s="369">
        <f t="shared" ca="1" si="214"/>
        <v>13</v>
      </c>
      <c r="M13712" s="299" t="s">
        <v>40554</v>
      </c>
      <c r="N13712" s="10" t="s">
        <v>40415</v>
      </c>
      <c r="O13712" s="389" t="s">
        <v>29361</v>
      </c>
      <c r="P13712" s="386">
        <v>43834</v>
      </c>
    </row>
    <row r="13713" spans="1:16" s="8" customFormat="1" ht="15" customHeight="1" x14ac:dyDescent="0.25">
      <c r="A13713" s="362" t="s">
        <v>161</v>
      </c>
      <c r="B13713" s="362" t="s">
        <v>22116</v>
      </c>
      <c r="C13713" s="340" t="s">
        <v>27191</v>
      </c>
      <c r="D13713" s="362" t="s">
        <v>27190</v>
      </c>
      <c r="E13713" s="362">
        <v>34</v>
      </c>
      <c r="F13713" s="364">
        <v>20815113</v>
      </c>
      <c r="G13713" s="363">
        <v>23208151134</v>
      </c>
      <c r="H13713" s="365" t="s">
        <v>177</v>
      </c>
      <c r="I13713" s="388">
        <v>0</v>
      </c>
      <c r="J13713" s="378">
        <v>0</v>
      </c>
      <c r="K13713" s="381">
        <v>2000</v>
      </c>
      <c r="L13713" s="369" t="e">
        <f t="shared" ca="1" si="214"/>
        <v>#VALUE!</v>
      </c>
      <c r="M13713" s="299" t="s">
        <v>17337</v>
      </c>
      <c r="N13713" s="10" t="s">
        <v>28854</v>
      </c>
      <c r="O13713" s="389" t="s">
        <v>30829</v>
      </c>
      <c r="P13713" s="386" t="s">
        <v>177</v>
      </c>
    </row>
    <row r="13714" spans="1:16" s="8" customFormat="1" ht="15" customHeight="1" x14ac:dyDescent="0.25">
      <c r="A13714" s="362">
        <v>15</v>
      </c>
      <c r="B13714" s="362" t="s">
        <v>22116</v>
      </c>
      <c r="C13714" s="340" t="s">
        <v>27189</v>
      </c>
      <c r="D13714" s="362" t="s">
        <v>27188</v>
      </c>
      <c r="E13714" s="362">
        <v>33</v>
      </c>
      <c r="F13714" s="364">
        <v>23445993</v>
      </c>
      <c r="G13714" s="363">
        <v>27234459932</v>
      </c>
      <c r="H13714" s="365">
        <v>27049</v>
      </c>
      <c r="I13714" s="388">
        <v>20</v>
      </c>
      <c r="J13714" s="378">
        <v>1</v>
      </c>
      <c r="K13714" s="381">
        <v>1974</v>
      </c>
      <c r="L13714" s="369">
        <f t="shared" ca="1" si="214"/>
        <v>50</v>
      </c>
      <c r="M13714" s="299" t="s">
        <v>17337</v>
      </c>
      <c r="N13714" s="10" t="s">
        <v>28854</v>
      </c>
      <c r="O13714" s="389" t="s">
        <v>30790</v>
      </c>
      <c r="P13714" s="386" t="s">
        <v>177</v>
      </c>
    </row>
    <row r="13715" spans="1:16" s="8" customFormat="1" ht="15" customHeight="1" x14ac:dyDescent="0.25">
      <c r="A13715" s="362" t="s">
        <v>27</v>
      </c>
      <c r="B13715" s="362" t="s">
        <v>22116</v>
      </c>
      <c r="C13715" s="340" t="s">
        <v>27187</v>
      </c>
      <c r="D13715" s="362" t="s">
        <v>27186</v>
      </c>
      <c r="E13715" s="362">
        <v>34</v>
      </c>
      <c r="F13715" s="364">
        <v>31685364</v>
      </c>
      <c r="G13715" s="363">
        <v>27316853647</v>
      </c>
      <c r="H13715" s="365">
        <v>31079</v>
      </c>
      <c r="I13715" s="388">
        <v>1</v>
      </c>
      <c r="J13715" s="378">
        <v>2</v>
      </c>
      <c r="K13715" s="381">
        <v>1985</v>
      </c>
      <c r="L13715" s="369">
        <f t="shared" ca="1" si="214"/>
        <v>39</v>
      </c>
      <c r="M13715" s="299" t="s">
        <v>17337</v>
      </c>
      <c r="N13715" s="10" t="s">
        <v>28854</v>
      </c>
      <c r="O13715" s="389" t="s">
        <v>177</v>
      </c>
      <c r="P13715" s="386" t="s">
        <v>177</v>
      </c>
    </row>
    <row r="13716" spans="1:16" s="8" customFormat="1" ht="15" customHeight="1" x14ac:dyDescent="0.25">
      <c r="A13716" s="362" t="s">
        <v>46</v>
      </c>
      <c r="B13716" s="362" t="s">
        <v>22116</v>
      </c>
      <c r="C13716" s="340" t="s">
        <v>27185</v>
      </c>
      <c r="D13716" s="362" t="s">
        <v>27184</v>
      </c>
      <c r="E13716" s="362">
        <v>34</v>
      </c>
      <c r="F13716" s="364">
        <v>34430838</v>
      </c>
      <c r="G13716" s="363">
        <v>27344308387</v>
      </c>
      <c r="H13716" s="365">
        <v>32620</v>
      </c>
      <c r="I13716" s="388">
        <v>22</v>
      </c>
      <c r="J13716" s="378">
        <v>4</v>
      </c>
      <c r="K13716" s="381">
        <v>1989</v>
      </c>
      <c r="L13716" s="369">
        <f t="shared" ca="1" si="214"/>
        <v>35</v>
      </c>
      <c r="M13716" s="299" t="s">
        <v>17337</v>
      </c>
      <c r="N13716" s="10" t="s">
        <v>28854</v>
      </c>
      <c r="O13716" s="389" t="s">
        <v>35660</v>
      </c>
      <c r="P13716" s="386">
        <v>39956</v>
      </c>
    </row>
    <row r="13717" spans="1:16" s="8" customFormat="1" ht="15" customHeight="1" x14ac:dyDescent="0.25">
      <c r="A13717" s="362" t="s">
        <v>59</v>
      </c>
      <c r="B13717" s="362" t="s">
        <v>22116</v>
      </c>
      <c r="C13717" s="340" t="s">
        <v>27183</v>
      </c>
      <c r="D13717" s="362" t="s">
        <v>27182</v>
      </c>
      <c r="E13717" s="362">
        <v>33</v>
      </c>
      <c r="F13717" s="364">
        <v>29220998</v>
      </c>
      <c r="G13717" s="363">
        <v>27292209989</v>
      </c>
      <c r="H13717" s="365">
        <v>30029</v>
      </c>
      <c r="I13717" s="388">
        <v>19</v>
      </c>
      <c r="J13717" s="378">
        <v>3</v>
      </c>
      <c r="K13717" s="381">
        <v>1982</v>
      </c>
      <c r="L13717" s="369">
        <f t="shared" ca="1" si="214"/>
        <v>42</v>
      </c>
      <c r="M13717" s="299" t="s">
        <v>17337</v>
      </c>
      <c r="N13717" s="10" t="s">
        <v>28854</v>
      </c>
      <c r="O13717" s="389" t="s">
        <v>30753</v>
      </c>
      <c r="P13717" s="386">
        <v>40490</v>
      </c>
    </row>
    <row r="13718" spans="1:16" s="8" customFormat="1" ht="15" customHeight="1" x14ac:dyDescent="0.25">
      <c r="A13718" s="362" t="s">
        <v>27</v>
      </c>
      <c r="B13718" s="362" t="s">
        <v>22116</v>
      </c>
      <c r="C13718" s="340" t="s">
        <v>27181</v>
      </c>
      <c r="D13718" s="362" t="s">
        <v>27180</v>
      </c>
      <c r="E13718" s="362">
        <v>32</v>
      </c>
      <c r="F13718" s="364">
        <v>37709850</v>
      </c>
      <c r="G13718" s="363">
        <v>27377098507</v>
      </c>
      <c r="H13718" s="365">
        <v>34126</v>
      </c>
      <c r="I13718" s="388">
        <v>6</v>
      </c>
      <c r="J13718" s="378">
        <v>6</v>
      </c>
      <c r="K13718" s="381">
        <v>1993</v>
      </c>
      <c r="L13718" s="369">
        <f t="shared" ca="1" si="214"/>
        <v>30</v>
      </c>
      <c r="M13718" s="299" t="s">
        <v>17337</v>
      </c>
      <c r="N13718" s="10" t="s">
        <v>28854</v>
      </c>
      <c r="O13718" s="389" t="s">
        <v>31039</v>
      </c>
      <c r="P13718" s="386">
        <v>41969</v>
      </c>
    </row>
    <row r="13719" spans="1:16" s="8" customFormat="1" ht="15" customHeight="1" x14ac:dyDescent="0.25">
      <c r="A13719" s="362" t="s">
        <v>46</v>
      </c>
      <c r="B13719" s="362" t="s">
        <v>22116</v>
      </c>
      <c r="C13719" s="340" t="s">
        <v>27179</v>
      </c>
      <c r="D13719" s="362" t="s">
        <v>27178</v>
      </c>
      <c r="E13719" s="362" t="s">
        <v>45</v>
      </c>
      <c r="F13719" s="364">
        <v>32576638</v>
      </c>
      <c r="G13719" s="363">
        <v>27325766382</v>
      </c>
      <c r="H13719" s="365">
        <v>31786</v>
      </c>
      <c r="I13719" s="388">
        <v>9</v>
      </c>
      <c r="J13719" s="378">
        <v>1</v>
      </c>
      <c r="K13719" s="381">
        <v>1987</v>
      </c>
      <c r="L13719" s="369">
        <f t="shared" ca="1" si="214"/>
        <v>37</v>
      </c>
      <c r="M13719" s="299" t="s">
        <v>17337</v>
      </c>
      <c r="N13719" s="10" t="s">
        <v>28854</v>
      </c>
      <c r="O13719" s="389" t="s">
        <v>177</v>
      </c>
      <c r="P13719" s="386" t="s">
        <v>177</v>
      </c>
    </row>
    <row r="13720" spans="1:16" s="8" customFormat="1" ht="15" customHeight="1" x14ac:dyDescent="0.25">
      <c r="A13720" s="362">
        <v>11</v>
      </c>
      <c r="B13720" s="362" t="s">
        <v>22116</v>
      </c>
      <c r="C13720" s="340" t="s">
        <v>27177</v>
      </c>
      <c r="D13720" s="362" t="s">
        <v>27176</v>
      </c>
      <c r="E13720" s="362">
        <v>30</v>
      </c>
      <c r="F13720" s="364">
        <v>40950736</v>
      </c>
      <c r="G13720" s="363">
        <v>27409507366</v>
      </c>
      <c r="H13720" s="365" t="s">
        <v>177</v>
      </c>
      <c r="I13720" s="388"/>
      <c r="J13720" s="378"/>
      <c r="K13720" s="381"/>
      <c r="L13720" s="369" t="e">
        <f t="shared" ca="1" si="214"/>
        <v>#VALUE!</v>
      </c>
      <c r="M13720" s="299" t="s">
        <v>17337</v>
      </c>
      <c r="N13720" s="10" t="s">
        <v>28854</v>
      </c>
      <c r="O13720" s="389" t="s">
        <v>177</v>
      </c>
      <c r="P13720" s="386" t="s">
        <v>177</v>
      </c>
    </row>
    <row r="13721" spans="1:16" s="8" customFormat="1" ht="15" customHeight="1" x14ac:dyDescent="0.25">
      <c r="A13721" s="362" t="s">
        <v>27</v>
      </c>
      <c r="B13721" s="362" t="s">
        <v>22116</v>
      </c>
      <c r="C13721" s="340" t="s">
        <v>27175</v>
      </c>
      <c r="D13721" s="362" t="s">
        <v>27174</v>
      </c>
      <c r="E13721" s="362">
        <v>34</v>
      </c>
      <c r="F13721" s="364">
        <v>45900977</v>
      </c>
      <c r="G13721" s="363">
        <v>23459009779</v>
      </c>
      <c r="H13721" s="365">
        <v>38222</v>
      </c>
      <c r="I13721" s="388">
        <v>23</v>
      </c>
      <c r="J13721" s="378">
        <v>8</v>
      </c>
      <c r="K13721" s="381">
        <v>2004</v>
      </c>
      <c r="L13721" s="369">
        <f t="shared" ca="1" si="214"/>
        <v>19</v>
      </c>
      <c r="M13721" s="299" t="s">
        <v>40554</v>
      </c>
      <c r="N13721" s="10" t="s">
        <v>40415</v>
      </c>
      <c r="O13721" s="389" t="s">
        <v>177</v>
      </c>
      <c r="P13721" s="386" t="s">
        <v>177</v>
      </c>
    </row>
    <row r="13722" spans="1:16" s="8" customFormat="1" ht="15" customHeight="1" x14ac:dyDescent="0.25">
      <c r="A13722" s="362" t="s">
        <v>27</v>
      </c>
      <c r="B13722" s="362" t="s">
        <v>22116</v>
      </c>
      <c r="C13722" s="340" t="s">
        <v>27173</v>
      </c>
      <c r="D13722" s="362" t="s">
        <v>27172</v>
      </c>
      <c r="E13722" s="362" t="s">
        <v>99</v>
      </c>
      <c r="F13722" s="364">
        <v>40422990</v>
      </c>
      <c r="G13722" s="363">
        <v>27404229902</v>
      </c>
      <c r="H13722" s="365">
        <v>35640</v>
      </c>
      <c r="I13722" s="388">
        <v>29</v>
      </c>
      <c r="J13722" s="378">
        <v>7</v>
      </c>
      <c r="K13722" s="381">
        <v>1997</v>
      </c>
      <c r="L13722" s="369">
        <f t="shared" ca="1" si="214"/>
        <v>26</v>
      </c>
      <c r="M13722" s="299" t="s">
        <v>17337</v>
      </c>
      <c r="N13722" s="10" t="s">
        <v>28854</v>
      </c>
      <c r="O13722" s="389" t="s">
        <v>177</v>
      </c>
      <c r="P13722" s="386" t="s">
        <v>177</v>
      </c>
    </row>
    <row r="13723" spans="1:16" s="8" customFormat="1" ht="15" customHeight="1" x14ac:dyDescent="0.25">
      <c r="A13723" s="362">
        <v>10</v>
      </c>
      <c r="B13723" s="362" t="s">
        <v>22116</v>
      </c>
      <c r="C13723" s="340" t="s">
        <v>38274</v>
      </c>
      <c r="D13723" s="362" t="s">
        <v>38275</v>
      </c>
      <c r="E13723" s="362">
        <v>32</v>
      </c>
      <c r="F13723" s="364">
        <v>44546287</v>
      </c>
      <c r="G13723" s="363">
        <v>27445462875</v>
      </c>
      <c r="H13723" s="365">
        <v>37595</v>
      </c>
      <c r="I13723" s="388">
        <v>5</v>
      </c>
      <c r="J13723" s="378">
        <v>12</v>
      </c>
      <c r="K13723" s="381">
        <v>2002</v>
      </c>
      <c r="L13723" s="369">
        <f t="shared" ca="1" si="214"/>
        <v>21</v>
      </c>
      <c r="M13723" s="299" t="s">
        <v>17337</v>
      </c>
      <c r="N13723" s="10" t="s">
        <v>28854</v>
      </c>
      <c r="O13723" s="389" t="s">
        <v>38280</v>
      </c>
      <c r="P13723" s="386">
        <v>44280</v>
      </c>
    </row>
    <row r="13724" spans="1:16" s="8" customFormat="1" ht="15" customHeight="1" x14ac:dyDescent="0.25">
      <c r="A13724" s="362" t="s">
        <v>27</v>
      </c>
      <c r="B13724" s="362" t="s">
        <v>22116</v>
      </c>
      <c r="C13724" s="340" t="s">
        <v>27171</v>
      </c>
      <c r="D13724" s="362" t="s">
        <v>27170</v>
      </c>
      <c r="E13724" s="362" t="s">
        <v>30</v>
      </c>
      <c r="F13724" s="364">
        <v>36537326</v>
      </c>
      <c r="G13724" s="363">
        <v>23365373264</v>
      </c>
      <c r="H13724" s="365">
        <v>33687</v>
      </c>
      <c r="I13724" s="388">
        <v>24</v>
      </c>
      <c r="J13724" s="378">
        <v>3</v>
      </c>
      <c r="K13724" s="381">
        <v>1992</v>
      </c>
      <c r="L13724" s="369">
        <f t="shared" ca="1" si="214"/>
        <v>32</v>
      </c>
      <c r="M13724" s="299" t="s">
        <v>17337</v>
      </c>
      <c r="N13724" s="10" t="s">
        <v>28854</v>
      </c>
      <c r="O13724" s="389" t="s">
        <v>177</v>
      </c>
      <c r="P13724" s="386" t="s">
        <v>177</v>
      </c>
    </row>
    <row r="13725" spans="1:16" s="8" customFormat="1" ht="15" customHeight="1" x14ac:dyDescent="0.25">
      <c r="A13725" s="362" t="s">
        <v>193</v>
      </c>
      <c r="B13725" s="362" t="s">
        <v>22116</v>
      </c>
      <c r="C13725" s="340" t="s">
        <v>27169</v>
      </c>
      <c r="D13725" s="362" t="s">
        <v>27168</v>
      </c>
      <c r="E13725" s="362">
        <v>32</v>
      </c>
      <c r="F13725" s="364">
        <v>14156778</v>
      </c>
      <c r="G13725" s="363">
        <v>27141567786</v>
      </c>
      <c r="H13725" s="365">
        <v>21639</v>
      </c>
      <c r="I13725" s="388">
        <v>30</v>
      </c>
      <c r="J13725" s="378">
        <v>3</v>
      </c>
      <c r="K13725" s="381">
        <v>1959</v>
      </c>
      <c r="L13725" s="369">
        <f t="shared" ca="1" si="214"/>
        <v>65</v>
      </c>
      <c r="M13725" s="299" t="s">
        <v>17470</v>
      </c>
      <c r="N13725" s="10" t="s">
        <v>28854</v>
      </c>
      <c r="O13725" s="389" t="s">
        <v>30795</v>
      </c>
      <c r="P13725" s="386">
        <v>40973</v>
      </c>
    </row>
    <row r="13726" spans="1:16" s="8" customFormat="1" ht="15" customHeight="1" x14ac:dyDescent="0.25">
      <c r="A13726" s="362">
        <v>24</v>
      </c>
      <c r="B13726" s="362" t="s">
        <v>22116</v>
      </c>
      <c r="C13726" s="340" t="s">
        <v>27167</v>
      </c>
      <c r="D13726" s="362" t="s">
        <v>27166</v>
      </c>
      <c r="E13726" s="362">
        <v>34</v>
      </c>
      <c r="F13726" s="364">
        <v>43083914</v>
      </c>
      <c r="G13726" s="363">
        <v>23430839144</v>
      </c>
      <c r="H13726" s="365" t="s">
        <v>177</v>
      </c>
      <c r="I13726" s="388"/>
      <c r="J13726" s="378"/>
      <c r="K13726" s="381"/>
      <c r="L13726" s="369" t="e">
        <f t="shared" ca="1" si="214"/>
        <v>#VALUE!</v>
      </c>
      <c r="M13726" s="299" t="s">
        <v>17337</v>
      </c>
      <c r="N13726" s="10" t="s">
        <v>28854</v>
      </c>
      <c r="O13726" s="389" t="s">
        <v>35660</v>
      </c>
      <c r="P13726" s="386">
        <v>40341</v>
      </c>
    </row>
    <row r="13727" spans="1:16" s="8" customFormat="1" ht="15" customHeight="1" x14ac:dyDescent="0.25">
      <c r="A13727" s="362" t="s">
        <v>46</v>
      </c>
      <c r="B13727" s="362" t="s">
        <v>22116</v>
      </c>
      <c r="C13727" s="340" t="s">
        <v>37811</v>
      </c>
      <c r="D13727" s="362" t="s">
        <v>37823</v>
      </c>
      <c r="E13727" s="362">
        <v>30</v>
      </c>
      <c r="F13727" s="364">
        <v>40808578</v>
      </c>
      <c r="G13727" s="363">
        <v>27408085786</v>
      </c>
      <c r="H13727" s="365">
        <v>35778</v>
      </c>
      <c r="I13727" s="388">
        <v>14</v>
      </c>
      <c r="J13727" s="378">
        <v>12</v>
      </c>
      <c r="K13727" s="381">
        <v>1997</v>
      </c>
      <c r="L13727" s="369">
        <f t="shared" ca="1" si="214"/>
        <v>26</v>
      </c>
      <c r="M13727" s="299" t="s">
        <v>17337</v>
      </c>
      <c r="N13727" s="10" t="s">
        <v>28854</v>
      </c>
      <c r="O13727" s="389" t="s">
        <v>37839</v>
      </c>
      <c r="P13727" s="386">
        <v>44096</v>
      </c>
    </row>
    <row r="13728" spans="1:16" s="8" customFormat="1" ht="15" customHeight="1" x14ac:dyDescent="0.25">
      <c r="A13728" s="362" t="s">
        <v>46</v>
      </c>
      <c r="B13728" s="362" t="s">
        <v>22116</v>
      </c>
      <c r="C13728" s="340" t="s">
        <v>27165</v>
      </c>
      <c r="D13728" s="362" t="s">
        <v>27164</v>
      </c>
      <c r="E13728" s="362">
        <v>31</v>
      </c>
      <c r="F13728" s="364">
        <v>45749169</v>
      </c>
      <c r="G13728" s="363">
        <v>20457491698</v>
      </c>
      <c r="H13728" s="365">
        <v>38109</v>
      </c>
      <c r="I13728" s="388">
        <v>2</v>
      </c>
      <c r="J13728" s="378">
        <v>5</v>
      </c>
      <c r="K13728" s="381">
        <v>2004</v>
      </c>
      <c r="L13728" s="369">
        <f t="shared" ca="1" si="214"/>
        <v>19</v>
      </c>
      <c r="M13728" s="299" t="s">
        <v>40554</v>
      </c>
      <c r="N13728" s="10" t="s">
        <v>40415</v>
      </c>
      <c r="O13728" s="389" t="s">
        <v>35850</v>
      </c>
      <c r="P13728" s="386">
        <v>40656</v>
      </c>
    </row>
    <row r="13729" spans="1:16" s="8" customFormat="1" ht="15" customHeight="1" x14ac:dyDescent="0.25">
      <c r="A13729" s="362" t="s">
        <v>78</v>
      </c>
      <c r="B13729" s="362" t="s">
        <v>22116</v>
      </c>
      <c r="C13729" s="340" t="s">
        <v>27163</v>
      </c>
      <c r="D13729" s="362" t="s">
        <v>39133</v>
      </c>
      <c r="E13729" s="362">
        <v>32</v>
      </c>
      <c r="F13729" s="364">
        <v>44695844</v>
      </c>
      <c r="G13729" s="363">
        <v>27446958440</v>
      </c>
      <c r="H13729" s="365" t="s">
        <v>177</v>
      </c>
      <c r="I13729" s="388"/>
      <c r="J13729" s="378"/>
      <c r="K13729" s="381"/>
      <c r="L13729" s="369" t="e">
        <f t="shared" ca="1" si="214"/>
        <v>#VALUE!</v>
      </c>
      <c r="M13729" s="299" t="s">
        <v>17337</v>
      </c>
      <c r="N13729" s="10" t="s">
        <v>28854</v>
      </c>
      <c r="O13729" s="389" t="s">
        <v>30812</v>
      </c>
      <c r="P13729" s="386" t="s">
        <v>177</v>
      </c>
    </row>
    <row r="13730" spans="1:16" s="8" customFormat="1" ht="15" customHeight="1" x14ac:dyDescent="0.25">
      <c r="A13730" s="362" t="s">
        <v>172</v>
      </c>
      <c r="B13730" s="362" t="s">
        <v>22116</v>
      </c>
      <c r="C13730" s="340" t="s">
        <v>27162</v>
      </c>
      <c r="D13730" s="362" t="s">
        <v>27161</v>
      </c>
      <c r="E13730" s="362">
        <v>33</v>
      </c>
      <c r="F13730" s="364">
        <v>23364764</v>
      </c>
      <c r="G13730" s="363">
        <v>27233647646</v>
      </c>
      <c r="H13730" s="365" t="s">
        <v>29573</v>
      </c>
      <c r="I13730" s="388">
        <v>27</v>
      </c>
      <c r="J13730" s="378">
        <v>10</v>
      </c>
      <c r="K13730" s="381">
        <v>1973</v>
      </c>
      <c r="L13730" s="369">
        <f t="shared" ca="1" si="214"/>
        <v>50</v>
      </c>
      <c r="M13730" s="299" t="s">
        <v>17470</v>
      </c>
      <c r="N13730" s="10" t="s">
        <v>28854</v>
      </c>
      <c r="O13730" s="389" t="s">
        <v>33560</v>
      </c>
      <c r="P13730" s="386" t="s">
        <v>177</v>
      </c>
    </row>
    <row r="13731" spans="1:16" s="8" customFormat="1" ht="15" customHeight="1" x14ac:dyDescent="0.25">
      <c r="A13731" s="362" t="s">
        <v>27</v>
      </c>
      <c r="B13731" s="362" t="s">
        <v>22116</v>
      </c>
      <c r="C13731" s="340" t="s">
        <v>27160</v>
      </c>
      <c r="D13731" s="362" t="s">
        <v>27159</v>
      </c>
      <c r="E13731" s="362">
        <v>33</v>
      </c>
      <c r="F13731" s="364">
        <v>47070224</v>
      </c>
      <c r="G13731" s="363">
        <v>23470702249</v>
      </c>
      <c r="H13731" s="365">
        <v>38720</v>
      </c>
      <c r="I13731" s="388">
        <v>3</v>
      </c>
      <c r="J13731" s="378">
        <v>1</v>
      </c>
      <c r="K13731" s="381">
        <v>2006</v>
      </c>
      <c r="L13731" s="369">
        <f t="shared" ca="1" si="214"/>
        <v>18</v>
      </c>
      <c r="M13731" s="299" t="s">
        <v>40554</v>
      </c>
      <c r="N13731" s="10" t="s">
        <v>28854</v>
      </c>
      <c r="O13731" s="389" t="s">
        <v>177</v>
      </c>
      <c r="P13731" s="386" t="s">
        <v>177</v>
      </c>
    </row>
    <row r="13732" spans="1:16" s="8" customFormat="1" ht="15" customHeight="1" x14ac:dyDescent="0.25">
      <c r="A13732" s="362" t="s">
        <v>27</v>
      </c>
      <c r="B13732" s="362" t="s">
        <v>22116</v>
      </c>
      <c r="C13732" s="340" t="s">
        <v>27158</v>
      </c>
      <c r="D13732" s="362" t="s">
        <v>27157</v>
      </c>
      <c r="E13732" s="362">
        <v>33</v>
      </c>
      <c r="F13732" s="364">
        <v>48978682</v>
      </c>
      <c r="G13732" s="363">
        <v>27489786821</v>
      </c>
      <c r="H13732" s="365">
        <v>39728</v>
      </c>
      <c r="I13732" s="388">
        <v>7</v>
      </c>
      <c r="J13732" s="378">
        <v>10</v>
      </c>
      <c r="K13732" s="381">
        <v>2008</v>
      </c>
      <c r="L13732" s="369">
        <f t="shared" ca="1" si="214"/>
        <v>15</v>
      </c>
      <c r="M13732" s="299" t="s">
        <v>17337</v>
      </c>
      <c r="N13732" s="10" t="s">
        <v>28854</v>
      </c>
      <c r="O13732" s="389" t="s">
        <v>30822</v>
      </c>
      <c r="P13732" s="386">
        <v>40733</v>
      </c>
    </row>
    <row r="13733" spans="1:16" s="8" customFormat="1" ht="15" customHeight="1" x14ac:dyDescent="0.25">
      <c r="A13733" s="362" t="s">
        <v>33761</v>
      </c>
      <c r="B13733" s="362" t="s">
        <v>22116</v>
      </c>
      <c r="C13733" s="340" t="s">
        <v>27156</v>
      </c>
      <c r="D13733" s="362" t="s">
        <v>27155</v>
      </c>
      <c r="E13733" s="362">
        <v>30</v>
      </c>
      <c r="F13733" s="364">
        <v>41812368</v>
      </c>
      <c r="G13733" s="363">
        <v>27418123686</v>
      </c>
      <c r="H13733" s="365" t="s">
        <v>177</v>
      </c>
      <c r="I13733" s="388"/>
      <c r="J13733" s="378"/>
      <c r="K13733" s="381"/>
      <c r="L13733" s="369" t="e">
        <f t="shared" ca="1" si="214"/>
        <v>#VALUE!</v>
      </c>
      <c r="M13733" s="299" t="s">
        <v>17337</v>
      </c>
      <c r="N13733" s="10" t="s">
        <v>28854</v>
      </c>
      <c r="O13733" s="389" t="s">
        <v>29332</v>
      </c>
      <c r="P13733" s="386">
        <v>43187</v>
      </c>
    </row>
    <row r="13734" spans="1:16" s="8" customFormat="1" ht="15" customHeight="1" x14ac:dyDescent="0.25">
      <c r="A13734" s="362">
        <v>24</v>
      </c>
      <c r="B13734" s="362" t="s">
        <v>22116</v>
      </c>
      <c r="C13734" s="340" t="s">
        <v>27154</v>
      </c>
      <c r="D13734" s="362" t="s">
        <v>27153</v>
      </c>
      <c r="E13734" s="362">
        <v>33</v>
      </c>
      <c r="F13734" s="364">
        <v>29302432</v>
      </c>
      <c r="G13734" s="363">
        <v>23293024324</v>
      </c>
      <c r="H13734" s="365">
        <v>29978</v>
      </c>
      <c r="I13734" s="388">
        <v>27</v>
      </c>
      <c r="J13734" s="378">
        <v>1</v>
      </c>
      <c r="K13734" s="381">
        <v>1982</v>
      </c>
      <c r="L13734" s="369">
        <f t="shared" ca="1" si="214"/>
        <v>42</v>
      </c>
      <c r="M13734" s="299" t="s">
        <v>40176</v>
      </c>
      <c r="N13734" s="10" t="s">
        <v>28854</v>
      </c>
      <c r="O13734" s="389" t="s">
        <v>35648</v>
      </c>
      <c r="P13734" s="386">
        <v>40102</v>
      </c>
    </row>
    <row r="13735" spans="1:16" s="8" customFormat="1" ht="15" customHeight="1" x14ac:dyDescent="0.25">
      <c r="A13735" s="362" t="s">
        <v>27</v>
      </c>
      <c r="B13735" s="362" t="s">
        <v>22116</v>
      </c>
      <c r="C13735" s="340" t="s">
        <v>27152</v>
      </c>
      <c r="D13735" s="362" t="s">
        <v>27151</v>
      </c>
      <c r="E13735" s="362">
        <v>33</v>
      </c>
      <c r="F13735" s="364">
        <v>49008588</v>
      </c>
      <c r="G13735" s="363">
        <v>27490085888</v>
      </c>
      <c r="H13735" s="365">
        <v>39713</v>
      </c>
      <c r="I13735" s="388">
        <v>22</v>
      </c>
      <c r="J13735" s="378">
        <v>9</v>
      </c>
      <c r="K13735" s="381">
        <v>2008</v>
      </c>
      <c r="L13735" s="369">
        <f t="shared" ca="1" si="214"/>
        <v>15</v>
      </c>
      <c r="M13735" s="299" t="s">
        <v>17337</v>
      </c>
      <c r="N13735" s="10" t="s">
        <v>28854</v>
      </c>
      <c r="O13735" s="389" t="s">
        <v>30735</v>
      </c>
      <c r="P13735" s="386">
        <v>41847</v>
      </c>
    </row>
    <row r="13736" spans="1:16" s="8" customFormat="1" ht="15" customHeight="1" x14ac:dyDescent="0.25">
      <c r="A13736" s="362">
        <v>11</v>
      </c>
      <c r="B13736" s="362" t="s">
        <v>22116</v>
      </c>
      <c r="C13736" s="340" t="s">
        <v>27150</v>
      </c>
      <c r="D13736" s="362" t="s">
        <v>21817</v>
      </c>
      <c r="E13736" s="362">
        <v>33</v>
      </c>
      <c r="F13736" s="364">
        <v>21348470</v>
      </c>
      <c r="G13736" s="363">
        <v>27213484708</v>
      </c>
      <c r="H13736" s="365">
        <v>25742</v>
      </c>
      <c r="I13736" s="388">
        <v>23</v>
      </c>
      <c r="J13736" s="378">
        <v>6</v>
      </c>
      <c r="K13736" s="381">
        <v>1970</v>
      </c>
      <c r="L13736" s="369">
        <f t="shared" ca="1" si="214"/>
        <v>53</v>
      </c>
      <c r="M13736" s="299" t="s">
        <v>17470</v>
      </c>
      <c r="N13736" s="10" t="s">
        <v>28854</v>
      </c>
      <c r="O13736" s="389" t="s">
        <v>30832</v>
      </c>
      <c r="P13736" s="386">
        <v>42184</v>
      </c>
    </row>
    <row r="13737" spans="1:16" s="8" customFormat="1" ht="15" customHeight="1" x14ac:dyDescent="0.25">
      <c r="A13737" s="362" t="s">
        <v>27</v>
      </c>
      <c r="B13737" s="362" t="s">
        <v>22116</v>
      </c>
      <c r="C13737" s="340" t="s">
        <v>27149</v>
      </c>
      <c r="D13737" s="362" t="s">
        <v>27148</v>
      </c>
      <c r="E13737" s="362">
        <v>32</v>
      </c>
      <c r="F13737" s="364">
        <v>42543795</v>
      </c>
      <c r="G13737" s="363">
        <v>27425437955</v>
      </c>
      <c r="H13737" s="365">
        <v>36611</v>
      </c>
      <c r="I13737" s="388">
        <v>26</v>
      </c>
      <c r="J13737" s="378">
        <v>3</v>
      </c>
      <c r="K13737" s="381">
        <v>2000</v>
      </c>
      <c r="L13737" s="369">
        <f t="shared" ca="1" si="214"/>
        <v>24</v>
      </c>
      <c r="M13737" s="299" t="s">
        <v>17337</v>
      </c>
      <c r="N13737" s="10" t="s">
        <v>28854</v>
      </c>
      <c r="O13737" s="389" t="s">
        <v>29329</v>
      </c>
      <c r="P13737" s="386">
        <v>43069</v>
      </c>
    </row>
    <row r="13738" spans="1:16" s="8" customFormat="1" ht="15" customHeight="1" x14ac:dyDescent="0.25">
      <c r="A13738" s="362">
        <v>10</v>
      </c>
      <c r="B13738" s="362" t="s">
        <v>22116</v>
      </c>
      <c r="C13738" s="340" t="s">
        <v>37561</v>
      </c>
      <c r="D13738" s="362" t="s">
        <v>37562</v>
      </c>
      <c r="E13738" s="362">
        <v>31</v>
      </c>
      <c r="F13738" s="364">
        <v>35003078</v>
      </c>
      <c r="G13738" s="363">
        <v>27350030781</v>
      </c>
      <c r="H13738" s="365">
        <v>32699</v>
      </c>
      <c r="I13738" s="388">
        <v>10</v>
      </c>
      <c r="J13738" s="378">
        <v>7</v>
      </c>
      <c r="K13738" s="381">
        <v>1989</v>
      </c>
      <c r="L13738" s="369">
        <f t="shared" ca="1" si="214"/>
        <v>34</v>
      </c>
      <c r="M13738" s="299" t="s">
        <v>40176</v>
      </c>
      <c r="N13738" s="10" t="s">
        <v>28854</v>
      </c>
      <c r="O13738" s="389" t="s">
        <v>37607</v>
      </c>
      <c r="P13738" s="386">
        <v>44391</v>
      </c>
    </row>
    <row r="13739" spans="1:16" s="8" customFormat="1" ht="15" customHeight="1" x14ac:dyDescent="0.25">
      <c r="A13739" s="362">
        <v>11</v>
      </c>
      <c r="B13739" s="362" t="s">
        <v>22116</v>
      </c>
      <c r="C13739" s="340" t="s">
        <v>27147</v>
      </c>
      <c r="D13739" s="362" t="s">
        <v>27146</v>
      </c>
      <c r="E13739" s="362">
        <v>35</v>
      </c>
      <c r="F13739" s="364">
        <v>35302151</v>
      </c>
      <c r="G13739" s="363">
        <v>27353021511</v>
      </c>
      <c r="H13739" s="365">
        <v>33163</v>
      </c>
      <c r="I13739" s="388">
        <v>17</v>
      </c>
      <c r="J13739" s="378">
        <v>10</v>
      </c>
      <c r="K13739" s="381">
        <v>1990</v>
      </c>
      <c r="L13739" s="369">
        <f t="shared" ca="1" si="214"/>
        <v>33</v>
      </c>
      <c r="M13739" s="299" t="s">
        <v>22252</v>
      </c>
      <c r="N13739" s="10" t="s">
        <v>28854</v>
      </c>
      <c r="O13739" s="389" t="s">
        <v>29329</v>
      </c>
      <c r="P13739" s="386">
        <v>41291</v>
      </c>
    </row>
    <row r="13740" spans="1:16" s="8" customFormat="1" ht="15" customHeight="1" x14ac:dyDescent="0.25">
      <c r="A13740" s="362" t="s">
        <v>27</v>
      </c>
      <c r="B13740" s="362" t="s">
        <v>22116</v>
      </c>
      <c r="C13740" s="340" t="s">
        <v>36266</v>
      </c>
      <c r="D13740" s="362" t="s">
        <v>36267</v>
      </c>
      <c r="E13740" s="362">
        <v>30</v>
      </c>
      <c r="F13740" s="364">
        <v>50636851</v>
      </c>
      <c r="G13740" s="363">
        <v>27506368514</v>
      </c>
      <c r="H13740" s="365">
        <v>35435</v>
      </c>
      <c r="I13740" s="388">
        <v>5</v>
      </c>
      <c r="J13740" s="378">
        <v>1</v>
      </c>
      <c r="K13740" s="381">
        <v>1997</v>
      </c>
      <c r="L13740" s="369">
        <f t="shared" ca="1" si="214"/>
        <v>27</v>
      </c>
      <c r="M13740" s="299" t="s">
        <v>17337</v>
      </c>
      <c r="N13740" s="10" t="s">
        <v>28854</v>
      </c>
      <c r="O13740" s="389" t="s">
        <v>36270</v>
      </c>
      <c r="P13740" s="386">
        <v>43359</v>
      </c>
    </row>
    <row r="13741" spans="1:16" s="8" customFormat="1" ht="15" customHeight="1" x14ac:dyDescent="0.25">
      <c r="A13741" s="362" t="s">
        <v>46</v>
      </c>
      <c r="B13741" s="362" t="s">
        <v>22116</v>
      </c>
      <c r="C13741" s="340" t="s">
        <v>27145</v>
      </c>
      <c r="D13741" s="362" t="s">
        <v>27144</v>
      </c>
      <c r="E13741" s="362" t="s">
        <v>33</v>
      </c>
      <c r="F13741" s="364">
        <v>36091297</v>
      </c>
      <c r="G13741" s="363">
        <v>20360912974</v>
      </c>
      <c r="H13741" s="365">
        <v>33768</v>
      </c>
      <c r="I13741" s="388">
        <v>13</v>
      </c>
      <c r="J13741" s="378">
        <v>6</v>
      </c>
      <c r="K13741" s="381">
        <v>1992</v>
      </c>
      <c r="L13741" s="369">
        <f t="shared" ca="1" si="214"/>
        <v>31</v>
      </c>
      <c r="M13741" s="299" t="s">
        <v>22252</v>
      </c>
      <c r="N13741" s="10" t="s">
        <v>40415</v>
      </c>
      <c r="O13741" s="389" t="s">
        <v>177</v>
      </c>
      <c r="P13741" s="386" t="s">
        <v>177</v>
      </c>
    </row>
    <row r="13742" spans="1:16" s="8" customFormat="1" ht="15" customHeight="1" x14ac:dyDescent="0.25">
      <c r="A13742" s="362" t="s">
        <v>161</v>
      </c>
      <c r="B13742" s="362" t="s">
        <v>22116</v>
      </c>
      <c r="C13742" s="340" t="s">
        <v>27143</v>
      </c>
      <c r="D13742" s="362" t="s">
        <v>27142</v>
      </c>
      <c r="E13742" s="362">
        <v>34</v>
      </c>
      <c r="F13742" s="364">
        <v>44540302</v>
      </c>
      <c r="G13742" s="363">
        <v>23445403024</v>
      </c>
      <c r="H13742" s="365" t="s">
        <v>177</v>
      </c>
      <c r="I13742" s="388"/>
      <c r="J13742" s="378"/>
      <c r="K13742" s="381"/>
      <c r="L13742" s="369" t="e">
        <f t="shared" ca="1" si="214"/>
        <v>#VALUE!</v>
      </c>
      <c r="M13742" s="299" t="s">
        <v>17337</v>
      </c>
      <c r="N13742" s="10" t="s">
        <v>28854</v>
      </c>
      <c r="O13742" s="389" t="s">
        <v>30829</v>
      </c>
      <c r="P13742" s="386" t="s">
        <v>177</v>
      </c>
    </row>
    <row r="13743" spans="1:16" s="8" customFormat="1" ht="15" customHeight="1" x14ac:dyDescent="0.25">
      <c r="A13743" s="362" t="s">
        <v>27</v>
      </c>
      <c r="B13743" s="362" t="s">
        <v>22116</v>
      </c>
      <c r="C13743" s="340" t="s">
        <v>27141</v>
      </c>
      <c r="D13743" s="362" t="s">
        <v>27140</v>
      </c>
      <c r="E13743" s="362">
        <v>34</v>
      </c>
      <c r="F13743" s="364">
        <v>34513261</v>
      </c>
      <c r="G13743" s="363">
        <v>27345132614</v>
      </c>
      <c r="H13743" s="365">
        <v>32353</v>
      </c>
      <c r="I13743" s="388">
        <v>29</v>
      </c>
      <c r="J13743" s="378">
        <v>7</v>
      </c>
      <c r="K13743" s="381">
        <v>1988</v>
      </c>
      <c r="L13743" s="369">
        <f t="shared" ca="1" si="214"/>
        <v>35</v>
      </c>
      <c r="M13743" s="299" t="s">
        <v>17337</v>
      </c>
      <c r="N13743" s="10" t="s">
        <v>28854</v>
      </c>
      <c r="O13743" s="389" t="s">
        <v>177</v>
      </c>
      <c r="P13743" s="386" t="s">
        <v>177</v>
      </c>
    </row>
    <row r="13744" spans="1:16" s="8" customFormat="1" ht="15" customHeight="1" x14ac:dyDescent="0.25">
      <c r="A13744" s="362">
        <v>17</v>
      </c>
      <c r="B13744" s="362" t="s">
        <v>22116</v>
      </c>
      <c r="C13744" s="340" t="s">
        <v>27139</v>
      </c>
      <c r="D13744" s="362" t="s">
        <v>27138</v>
      </c>
      <c r="E13744" s="362">
        <v>34</v>
      </c>
      <c r="F13744" s="364">
        <v>24321216</v>
      </c>
      <c r="G13744" s="363">
        <v>27243212168</v>
      </c>
      <c r="H13744" s="365">
        <v>27387</v>
      </c>
      <c r="I13744" s="388">
        <v>24</v>
      </c>
      <c r="J13744" s="378">
        <v>12</v>
      </c>
      <c r="K13744" s="381">
        <v>1974</v>
      </c>
      <c r="L13744" s="369">
        <f t="shared" ca="1" si="214"/>
        <v>49</v>
      </c>
      <c r="M13744" s="299" t="s">
        <v>17337</v>
      </c>
      <c r="N13744" s="10" t="s">
        <v>28854</v>
      </c>
      <c r="O13744" s="389" t="s">
        <v>30802</v>
      </c>
      <c r="P13744" s="386">
        <v>39956</v>
      </c>
    </row>
    <row r="13745" spans="1:16" s="8" customFormat="1" ht="15" customHeight="1" x14ac:dyDescent="0.25">
      <c r="A13745" s="362" t="s">
        <v>59</v>
      </c>
      <c r="B13745" s="362" t="s">
        <v>22116</v>
      </c>
      <c r="C13745" s="340" t="s">
        <v>27137</v>
      </c>
      <c r="D13745" s="362" t="s">
        <v>27136</v>
      </c>
      <c r="E13745" s="362">
        <v>33</v>
      </c>
      <c r="F13745" s="364">
        <v>37262625</v>
      </c>
      <c r="G13745" s="363">
        <v>27372626254</v>
      </c>
      <c r="H13745" s="365">
        <v>34306</v>
      </c>
      <c r="I13745" s="388">
        <v>3</v>
      </c>
      <c r="J13745" s="378">
        <v>12</v>
      </c>
      <c r="K13745" s="381">
        <v>1993</v>
      </c>
      <c r="L13745" s="369">
        <f t="shared" ca="1" si="214"/>
        <v>30</v>
      </c>
      <c r="M13745" s="299" t="s">
        <v>17337</v>
      </c>
      <c r="N13745" s="10" t="s">
        <v>28854</v>
      </c>
      <c r="O13745" s="389" t="s">
        <v>30753</v>
      </c>
      <c r="P13745" s="386">
        <v>40490</v>
      </c>
    </row>
    <row r="13746" spans="1:16" s="8" customFormat="1" ht="15" customHeight="1" x14ac:dyDescent="0.25">
      <c r="A13746" s="362" t="s">
        <v>27</v>
      </c>
      <c r="B13746" s="362" t="s">
        <v>22116</v>
      </c>
      <c r="C13746" s="340" t="s">
        <v>27135</v>
      </c>
      <c r="D13746" s="362" t="s">
        <v>27134</v>
      </c>
      <c r="E13746" s="362" t="s">
        <v>30</v>
      </c>
      <c r="F13746" s="364">
        <v>42023177</v>
      </c>
      <c r="G13746" s="363">
        <v>27420231771</v>
      </c>
      <c r="H13746" s="365">
        <v>36334</v>
      </c>
      <c r="I13746" s="388">
        <v>23</v>
      </c>
      <c r="J13746" s="378">
        <v>6</v>
      </c>
      <c r="K13746" s="381">
        <v>1999</v>
      </c>
      <c r="L13746" s="369">
        <f t="shared" ca="1" si="214"/>
        <v>24</v>
      </c>
      <c r="M13746" s="299" t="s">
        <v>17337</v>
      </c>
      <c r="N13746" s="10" t="s">
        <v>28854</v>
      </c>
      <c r="O13746" s="389" t="s">
        <v>177</v>
      </c>
      <c r="P13746" s="386" t="s">
        <v>177</v>
      </c>
    </row>
    <row r="13747" spans="1:16" s="8" customFormat="1" ht="15" customHeight="1" x14ac:dyDescent="0.25">
      <c r="A13747" s="362" t="s">
        <v>46</v>
      </c>
      <c r="B13747" s="362" t="s">
        <v>22116</v>
      </c>
      <c r="C13747" s="340" t="s">
        <v>37812</v>
      </c>
      <c r="D13747" s="362" t="s">
        <v>37824</v>
      </c>
      <c r="E13747" s="362">
        <v>30</v>
      </c>
      <c r="F13747" s="364">
        <v>25664225</v>
      </c>
      <c r="G13747" s="363">
        <v>27256642250</v>
      </c>
      <c r="H13747" s="365">
        <v>28118</v>
      </c>
      <c r="I13747" s="388">
        <v>24</v>
      </c>
      <c r="J13747" s="378">
        <v>12</v>
      </c>
      <c r="K13747" s="381">
        <v>1976</v>
      </c>
      <c r="L13747" s="369">
        <f t="shared" ca="1" si="214"/>
        <v>47</v>
      </c>
      <c r="M13747" s="299" t="s">
        <v>40176</v>
      </c>
      <c r="N13747" s="10" t="s">
        <v>28854</v>
      </c>
      <c r="O13747" s="389" t="s">
        <v>37839</v>
      </c>
      <c r="P13747" s="386">
        <v>44222</v>
      </c>
    </row>
    <row r="13748" spans="1:16" s="8" customFormat="1" ht="15" customHeight="1" x14ac:dyDescent="0.25">
      <c r="A13748" s="362" t="s">
        <v>59</v>
      </c>
      <c r="B13748" s="362" t="s">
        <v>22116</v>
      </c>
      <c r="C13748" s="340" t="s">
        <v>27133</v>
      </c>
      <c r="D13748" s="362" t="s">
        <v>27132</v>
      </c>
      <c r="E13748" s="362">
        <v>35</v>
      </c>
      <c r="F13748" s="364">
        <v>24609351</v>
      </c>
      <c r="G13748" s="363">
        <v>27246093518</v>
      </c>
      <c r="H13748" s="365">
        <v>26918</v>
      </c>
      <c r="I13748" s="388">
        <v>11</v>
      </c>
      <c r="J13748" s="378">
        <v>9</v>
      </c>
      <c r="K13748" s="381">
        <v>1973</v>
      </c>
      <c r="L13748" s="369">
        <f t="shared" ca="1" si="214"/>
        <v>50</v>
      </c>
      <c r="M13748" s="299" t="s">
        <v>17470</v>
      </c>
      <c r="N13748" s="10" t="s">
        <v>28854</v>
      </c>
      <c r="O13748" s="389" t="s">
        <v>177</v>
      </c>
      <c r="P13748" s="386" t="s">
        <v>177</v>
      </c>
    </row>
    <row r="13749" spans="1:16" s="8" customFormat="1" ht="15" customHeight="1" x14ac:dyDescent="0.25">
      <c r="A13749" s="362" t="s">
        <v>46</v>
      </c>
      <c r="B13749" s="362" t="s">
        <v>22116</v>
      </c>
      <c r="C13749" s="340" t="s">
        <v>27131</v>
      </c>
      <c r="D13749" s="362" t="s">
        <v>27130</v>
      </c>
      <c r="E13749" s="362">
        <v>31</v>
      </c>
      <c r="F13749" s="364">
        <v>48510598</v>
      </c>
      <c r="G13749" s="363">
        <v>27485105986</v>
      </c>
      <c r="H13749" s="365">
        <v>39536</v>
      </c>
      <c r="I13749" s="388">
        <v>29</v>
      </c>
      <c r="J13749" s="378">
        <v>3</v>
      </c>
      <c r="K13749" s="381">
        <v>2008</v>
      </c>
      <c r="L13749" s="369">
        <f t="shared" ca="1" si="214"/>
        <v>16</v>
      </c>
      <c r="M13749" s="299" t="s">
        <v>17337</v>
      </c>
      <c r="N13749" s="10" t="s">
        <v>28854</v>
      </c>
      <c r="O13749" s="389" t="s">
        <v>35850</v>
      </c>
      <c r="P13749" s="386">
        <v>40656</v>
      </c>
    </row>
    <row r="13750" spans="1:16" s="8" customFormat="1" ht="15" customHeight="1" x14ac:dyDescent="0.25">
      <c r="A13750" s="362" t="s">
        <v>78</v>
      </c>
      <c r="B13750" s="362" t="s">
        <v>22116</v>
      </c>
      <c r="C13750" s="340" t="s">
        <v>27129</v>
      </c>
      <c r="D13750" s="362" t="s">
        <v>27128</v>
      </c>
      <c r="E13750" s="362">
        <v>32</v>
      </c>
      <c r="F13750" s="364">
        <v>47468819</v>
      </c>
      <c r="G13750" s="363">
        <v>20474688195</v>
      </c>
      <c r="H13750" s="365" t="s">
        <v>177</v>
      </c>
      <c r="I13750" s="388"/>
      <c r="J13750" s="378"/>
      <c r="K13750" s="381"/>
      <c r="L13750" s="369" t="e">
        <f t="shared" ca="1" si="214"/>
        <v>#VALUE!</v>
      </c>
      <c r="M13750" s="299" t="s">
        <v>40554</v>
      </c>
      <c r="N13750" s="10" t="s">
        <v>40415</v>
      </c>
      <c r="O13750" s="389" t="s">
        <v>30812</v>
      </c>
      <c r="P13750" s="386" t="s">
        <v>177</v>
      </c>
    </row>
    <row r="13751" spans="1:16" s="8" customFormat="1" ht="15" customHeight="1" x14ac:dyDescent="0.25">
      <c r="A13751" s="362" t="s">
        <v>23</v>
      </c>
      <c r="B13751" s="362" t="s">
        <v>22116</v>
      </c>
      <c r="C13751" s="340" t="s">
        <v>27127</v>
      </c>
      <c r="D13751" s="362" t="s">
        <v>27126</v>
      </c>
      <c r="E13751" s="362" t="s">
        <v>33</v>
      </c>
      <c r="F13751" s="364">
        <v>39442845</v>
      </c>
      <c r="G13751" s="363">
        <v>27394428456</v>
      </c>
      <c r="H13751" s="365" t="s">
        <v>177</v>
      </c>
      <c r="I13751" s="388"/>
      <c r="J13751" s="378"/>
      <c r="K13751" s="381"/>
      <c r="L13751" s="369" t="e">
        <f t="shared" ca="1" si="214"/>
        <v>#VALUE!</v>
      </c>
      <c r="M13751" s="299" t="s">
        <v>17337</v>
      </c>
      <c r="N13751" s="10" t="s">
        <v>28854</v>
      </c>
      <c r="O13751" s="389" t="s">
        <v>177</v>
      </c>
      <c r="P13751" s="386" t="s">
        <v>177</v>
      </c>
    </row>
    <row r="13752" spans="1:16" s="8" customFormat="1" ht="15" customHeight="1" x14ac:dyDescent="0.25">
      <c r="A13752" s="362" t="s">
        <v>161</v>
      </c>
      <c r="B13752" s="362" t="s">
        <v>22116</v>
      </c>
      <c r="C13752" s="340" t="s">
        <v>27125</v>
      </c>
      <c r="D13752" s="362" t="s">
        <v>27124</v>
      </c>
      <c r="E13752" s="362" t="s">
        <v>33</v>
      </c>
      <c r="F13752" s="364">
        <v>41666652</v>
      </c>
      <c r="G13752" s="363">
        <v>27416666526</v>
      </c>
      <c r="H13752" s="365" t="s">
        <v>177</v>
      </c>
      <c r="I13752" s="388"/>
      <c r="J13752" s="378"/>
      <c r="K13752" s="381"/>
      <c r="L13752" s="369" t="e">
        <f t="shared" ca="1" si="214"/>
        <v>#VALUE!</v>
      </c>
      <c r="M13752" s="299" t="s">
        <v>17337</v>
      </c>
      <c r="N13752" s="10" t="s">
        <v>28854</v>
      </c>
      <c r="O13752" s="389" t="s">
        <v>177</v>
      </c>
      <c r="P13752" s="386" t="s">
        <v>177</v>
      </c>
    </row>
    <row r="13753" spans="1:16" s="8" customFormat="1" ht="15" customHeight="1" x14ac:dyDescent="0.25">
      <c r="A13753" s="362" t="s">
        <v>59</v>
      </c>
      <c r="B13753" s="362" t="s">
        <v>22116</v>
      </c>
      <c r="C13753" s="340" t="s">
        <v>27123</v>
      </c>
      <c r="D13753" s="362" t="s">
        <v>39135</v>
      </c>
      <c r="E13753" s="362" t="s">
        <v>33</v>
      </c>
      <c r="F13753" s="364">
        <v>43573706</v>
      </c>
      <c r="G13753" s="363">
        <v>23435737064</v>
      </c>
      <c r="H13753" s="365" t="s">
        <v>177</v>
      </c>
      <c r="I13753" s="388"/>
      <c r="J13753" s="378"/>
      <c r="K13753" s="381"/>
      <c r="L13753" s="369" t="e">
        <f t="shared" ca="1" si="214"/>
        <v>#VALUE!</v>
      </c>
      <c r="M13753" s="299" t="s">
        <v>17337</v>
      </c>
      <c r="N13753" s="10" t="s">
        <v>28854</v>
      </c>
      <c r="O13753" s="389" t="s">
        <v>177</v>
      </c>
      <c r="P13753" s="386" t="s">
        <v>177</v>
      </c>
    </row>
    <row r="13754" spans="1:16" s="8" customFormat="1" ht="15" customHeight="1" x14ac:dyDescent="0.25">
      <c r="A13754" s="362" t="s">
        <v>27</v>
      </c>
      <c r="B13754" s="362" t="s">
        <v>22116</v>
      </c>
      <c r="C13754" s="340" t="s">
        <v>27122</v>
      </c>
      <c r="D13754" s="362" t="s">
        <v>27121</v>
      </c>
      <c r="E13754" s="362">
        <v>33</v>
      </c>
      <c r="F13754" s="364">
        <v>24776045</v>
      </c>
      <c r="G13754" s="363">
        <v>27247760453</v>
      </c>
      <c r="H13754" s="365" t="s">
        <v>177</v>
      </c>
      <c r="I13754" s="388" t="s">
        <v>177</v>
      </c>
      <c r="J13754" s="378"/>
      <c r="K13754" s="381"/>
      <c r="L13754" s="369" t="e">
        <f t="shared" ca="1" si="214"/>
        <v>#VALUE!</v>
      </c>
      <c r="M13754" s="299" t="s">
        <v>17470</v>
      </c>
      <c r="N13754" s="10" t="s">
        <v>28854</v>
      </c>
      <c r="O13754" s="389" t="s">
        <v>30740</v>
      </c>
      <c r="P13754" s="386" t="s">
        <v>177</v>
      </c>
    </row>
    <row r="13755" spans="1:16" s="8" customFormat="1" ht="15" customHeight="1" x14ac:dyDescent="0.25">
      <c r="A13755" s="362" t="s">
        <v>46</v>
      </c>
      <c r="B13755" s="362" t="s">
        <v>22116</v>
      </c>
      <c r="C13755" s="340" t="s">
        <v>27120</v>
      </c>
      <c r="D13755" s="362" t="s">
        <v>27119</v>
      </c>
      <c r="E13755" s="362">
        <v>33</v>
      </c>
      <c r="F13755" s="364">
        <v>22302640</v>
      </c>
      <c r="G13755" s="363">
        <v>27223026406</v>
      </c>
      <c r="H13755" s="365">
        <v>26115</v>
      </c>
      <c r="I13755" s="388">
        <v>1</v>
      </c>
      <c r="J13755" s="378">
        <v>7</v>
      </c>
      <c r="K13755" s="381">
        <v>1971</v>
      </c>
      <c r="L13755" s="369">
        <f t="shared" ca="1" si="214"/>
        <v>52</v>
      </c>
      <c r="M13755" s="299" t="s">
        <v>40176</v>
      </c>
      <c r="N13755" s="10" t="s">
        <v>28854</v>
      </c>
      <c r="O13755" s="389" t="s">
        <v>30832</v>
      </c>
      <c r="P13755" s="386">
        <v>42209</v>
      </c>
    </row>
    <row r="13756" spans="1:16" s="8" customFormat="1" ht="15" customHeight="1" x14ac:dyDescent="0.25">
      <c r="A13756" s="362" t="s">
        <v>27</v>
      </c>
      <c r="B13756" s="362" t="s">
        <v>22116</v>
      </c>
      <c r="C13756" s="340" t="s">
        <v>27118</v>
      </c>
      <c r="D13756" s="362" t="s">
        <v>27117</v>
      </c>
      <c r="E13756" s="362">
        <v>34</v>
      </c>
      <c r="F13756" s="364">
        <v>25219036</v>
      </c>
      <c r="G13756" s="363">
        <v>20252190369</v>
      </c>
      <c r="H13756" s="365">
        <v>27777</v>
      </c>
      <c r="I13756" s="388">
        <v>18</v>
      </c>
      <c r="J13756" s="378">
        <v>1</v>
      </c>
      <c r="K13756" s="381">
        <v>1976</v>
      </c>
      <c r="L13756" s="369">
        <f t="shared" ca="1" si="214"/>
        <v>48</v>
      </c>
      <c r="M13756" s="299" t="s">
        <v>22252</v>
      </c>
      <c r="N13756" s="10" t="s">
        <v>40415</v>
      </c>
      <c r="O13756" s="389" t="s">
        <v>33618</v>
      </c>
      <c r="P13756" s="386" t="s">
        <v>177</v>
      </c>
    </row>
    <row r="13757" spans="1:16" s="8" customFormat="1" ht="15" customHeight="1" x14ac:dyDescent="0.25">
      <c r="A13757" s="362" t="s">
        <v>27</v>
      </c>
      <c r="B13757" s="362" t="s">
        <v>22116</v>
      </c>
      <c r="C13757" s="340" t="s">
        <v>27114</v>
      </c>
      <c r="D13757" s="362" t="s">
        <v>27113</v>
      </c>
      <c r="E13757" s="362" t="s">
        <v>30</v>
      </c>
      <c r="F13757" s="364">
        <v>93895709</v>
      </c>
      <c r="G13757" s="363">
        <v>27938957091</v>
      </c>
      <c r="H13757" s="365">
        <v>26195</v>
      </c>
      <c r="I13757" s="388">
        <v>19</v>
      </c>
      <c r="J13757" s="378">
        <v>9</v>
      </c>
      <c r="K13757" s="381">
        <v>1971</v>
      </c>
      <c r="L13757" s="369">
        <f t="shared" ca="1" si="214"/>
        <v>52</v>
      </c>
      <c r="M13757" s="299" t="s">
        <v>17470</v>
      </c>
      <c r="N13757" s="10" t="s">
        <v>28854</v>
      </c>
      <c r="O13757" s="389" t="s">
        <v>177</v>
      </c>
      <c r="P13757" s="386" t="s">
        <v>177</v>
      </c>
    </row>
    <row r="13758" spans="1:16" s="8" customFormat="1" ht="15" customHeight="1" x14ac:dyDescent="0.25">
      <c r="A13758" s="362" t="s">
        <v>59</v>
      </c>
      <c r="B13758" s="362" t="s">
        <v>22116</v>
      </c>
      <c r="C13758" s="340" t="s">
        <v>27112</v>
      </c>
      <c r="D13758" s="362" t="s">
        <v>27111</v>
      </c>
      <c r="E13758" s="362" t="s">
        <v>33</v>
      </c>
      <c r="F13758" s="364">
        <v>31983179</v>
      </c>
      <c r="G13758" s="363">
        <v>27319831792</v>
      </c>
      <c r="H13758" s="365">
        <v>31428</v>
      </c>
      <c r="I13758" s="388">
        <v>16</v>
      </c>
      <c r="J13758" s="378">
        <v>1</v>
      </c>
      <c r="K13758" s="381">
        <v>1986</v>
      </c>
      <c r="L13758" s="369">
        <f t="shared" ca="1" si="214"/>
        <v>38</v>
      </c>
      <c r="M13758" s="299" t="s">
        <v>17337</v>
      </c>
      <c r="N13758" s="10" t="s">
        <v>28854</v>
      </c>
      <c r="O13758" s="389" t="s">
        <v>177</v>
      </c>
      <c r="P13758" s="386" t="s">
        <v>177</v>
      </c>
    </row>
    <row r="13759" spans="1:16" s="8" customFormat="1" ht="15" customHeight="1" x14ac:dyDescent="0.25">
      <c r="A13759" s="362" t="s">
        <v>27</v>
      </c>
      <c r="B13759" s="362" t="s">
        <v>22116</v>
      </c>
      <c r="C13759" s="340" t="s">
        <v>27110</v>
      </c>
      <c r="D13759" s="362" t="s">
        <v>27109</v>
      </c>
      <c r="E13759" s="362">
        <v>34</v>
      </c>
      <c r="F13759" s="364">
        <v>12905619</v>
      </c>
      <c r="G13759" s="363">
        <v>27129056199</v>
      </c>
      <c r="H13759" s="365">
        <v>21498</v>
      </c>
      <c r="I13759" s="388">
        <v>9</v>
      </c>
      <c r="J13759" s="378">
        <v>11</v>
      </c>
      <c r="K13759" s="381">
        <v>1958</v>
      </c>
      <c r="L13759" s="369">
        <f t="shared" ca="1" si="214"/>
        <v>65</v>
      </c>
      <c r="M13759" s="299" t="s">
        <v>17470</v>
      </c>
      <c r="N13759" s="10" t="s">
        <v>28854</v>
      </c>
      <c r="O13759" s="389" t="s">
        <v>177</v>
      </c>
      <c r="P13759" s="386" t="s">
        <v>177</v>
      </c>
    </row>
    <row r="13760" spans="1:16" s="8" customFormat="1" ht="15" customHeight="1" x14ac:dyDescent="0.25">
      <c r="A13760" s="362" t="s">
        <v>59</v>
      </c>
      <c r="B13760" s="362" t="s">
        <v>28855</v>
      </c>
      <c r="C13760" s="340" t="s">
        <v>27108</v>
      </c>
      <c r="D13760" s="362" t="s">
        <v>27107</v>
      </c>
      <c r="E13760" s="362" t="s">
        <v>45</v>
      </c>
      <c r="F13760" s="364">
        <v>5750810</v>
      </c>
      <c r="G13760" s="363">
        <v>20057508109</v>
      </c>
      <c r="H13760" s="365">
        <v>14520</v>
      </c>
      <c r="I13760" s="388">
        <v>2</v>
      </c>
      <c r="J13760" s="378">
        <v>10</v>
      </c>
      <c r="K13760" s="381">
        <v>1939</v>
      </c>
      <c r="L13760" s="369">
        <f t="shared" ca="1" si="214"/>
        <v>84</v>
      </c>
      <c r="M13760" s="299" t="s">
        <v>20</v>
      </c>
      <c r="N13760" s="10" t="s">
        <v>40415</v>
      </c>
      <c r="O13760" s="389" t="s">
        <v>177</v>
      </c>
      <c r="P13760" s="386" t="s">
        <v>177</v>
      </c>
    </row>
    <row r="13761" spans="1:16" s="8" customFormat="1" ht="15" customHeight="1" x14ac:dyDescent="0.25">
      <c r="A13761" s="362">
        <v>24</v>
      </c>
      <c r="B13761" s="362" t="s">
        <v>28855</v>
      </c>
      <c r="C13761" s="340" t="s">
        <v>27097</v>
      </c>
      <c r="D13761" s="362" t="s">
        <v>27096</v>
      </c>
      <c r="E13761" s="362" t="s">
        <v>77</v>
      </c>
      <c r="F13761" s="364">
        <v>7952978</v>
      </c>
      <c r="G13761" s="363">
        <v>20079529789</v>
      </c>
      <c r="H13761" s="365">
        <v>16634</v>
      </c>
      <c r="I13761" s="388">
        <v>16</v>
      </c>
      <c r="J13761" s="378">
        <v>7</v>
      </c>
      <c r="K13761" s="381">
        <v>1945</v>
      </c>
      <c r="L13761" s="369">
        <f t="shared" ca="1" si="214"/>
        <v>78</v>
      </c>
      <c r="M13761" s="299" t="s">
        <v>20</v>
      </c>
      <c r="N13761" s="10" t="s">
        <v>40415</v>
      </c>
      <c r="O13761" s="389" t="s">
        <v>177</v>
      </c>
      <c r="P13761" s="386" t="s">
        <v>177</v>
      </c>
    </row>
    <row r="13762" spans="1:16" s="8" customFormat="1" ht="15" customHeight="1" x14ac:dyDescent="0.25">
      <c r="A13762" s="362" t="s">
        <v>27</v>
      </c>
      <c r="B13762" s="362" t="s">
        <v>28855</v>
      </c>
      <c r="C13762" s="340" t="s">
        <v>27095</v>
      </c>
      <c r="D13762" s="362" t="s">
        <v>27094</v>
      </c>
      <c r="E13762" s="362" t="s">
        <v>124</v>
      </c>
      <c r="F13762" s="364">
        <v>7539329</v>
      </c>
      <c r="G13762" s="363">
        <v>20075393297</v>
      </c>
      <c r="H13762" s="365">
        <v>14981</v>
      </c>
      <c r="I13762" s="388">
        <v>5</v>
      </c>
      <c r="J13762" s="378">
        <v>1</v>
      </c>
      <c r="K13762" s="381">
        <v>1941</v>
      </c>
      <c r="L13762" s="369">
        <f t="shared" ref="L13762:L13825" ca="1" si="215">DATEDIF(H13762,TODAY(),"Y")</f>
        <v>83</v>
      </c>
      <c r="M13762" s="299" t="s">
        <v>20</v>
      </c>
      <c r="N13762" s="10" t="s">
        <v>40415</v>
      </c>
      <c r="O13762" s="389" t="s">
        <v>177</v>
      </c>
      <c r="P13762" s="386" t="s">
        <v>177</v>
      </c>
    </row>
    <row r="13763" spans="1:16" s="8" customFormat="1" ht="15" customHeight="1" x14ac:dyDescent="0.25">
      <c r="A13763" s="362" t="s">
        <v>27</v>
      </c>
      <c r="B13763" s="362" t="s">
        <v>28855</v>
      </c>
      <c r="C13763" s="340" t="s">
        <v>27090</v>
      </c>
      <c r="D13763" s="362" t="s">
        <v>27089</v>
      </c>
      <c r="E13763" s="362" t="s">
        <v>33</v>
      </c>
      <c r="F13763" s="364">
        <v>7851943</v>
      </c>
      <c r="G13763" s="363">
        <v>20078519437</v>
      </c>
      <c r="H13763" s="365">
        <v>18061</v>
      </c>
      <c r="I13763" s="388">
        <v>12</v>
      </c>
      <c r="J13763" s="378">
        <v>6</v>
      </c>
      <c r="K13763" s="381">
        <v>1949</v>
      </c>
      <c r="L13763" s="369">
        <f t="shared" ca="1" si="215"/>
        <v>74</v>
      </c>
      <c r="M13763" s="299" t="s">
        <v>20</v>
      </c>
      <c r="N13763" s="10" t="s">
        <v>40415</v>
      </c>
      <c r="O13763" s="389" t="s">
        <v>177</v>
      </c>
      <c r="P13763" s="386" t="s">
        <v>177</v>
      </c>
    </row>
    <row r="13764" spans="1:16" s="8" customFormat="1" ht="15" customHeight="1" x14ac:dyDescent="0.25">
      <c r="A13764" s="362" t="s">
        <v>59</v>
      </c>
      <c r="B13764" s="362" t="s">
        <v>28855</v>
      </c>
      <c r="C13764" s="340" t="s">
        <v>27088</v>
      </c>
      <c r="D13764" s="362" t="s">
        <v>27087</v>
      </c>
      <c r="E13764" s="362" t="s">
        <v>99</v>
      </c>
      <c r="F13764" s="364">
        <v>7859417</v>
      </c>
      <c r="G13764" s="363">
        <v>23078594179</v>
      </c>
      <c r="H13764" s="365">
        <v>16908</v>
      </c>
      <c r="I13764" s="388">
        <v>16</v>
      </c>
      <c r="J13764" s="378">
        <v>4</v>
      </c>
      <c r="K13764" s="381">
        <v>1946</v>
      </c>
      <c r="L13764" s="369">
        <f t="shared" ca="1" si="215"/>
        <v>78</v>
      </c>
      <c r="M13764" s="299" t="s">
        <v>20</v>
      </c>
      <c r="N13764" s="10" t="s">
        <v>40415</v>
      </c>
      <c r="O13764" s="389" t="s">
        <v>34608</v>
      </c>
      <c r="P13764" s="386">
        <v>35796</v>
      </c>
    </row>
    <row r="13765" spans="1:16" s="8" customFormat="1" ht="15" customHeight="1" x14ac:dyDescent="0.25">
      <c r="A13765" s="362" t="s">
        <v>27</v>
      </c>
      <c r="B13765" s="362" t="s">
        <v>28855</v>
      </c>
      <c r="C13765" s="340" t="s">
        <v>27083</v>
      </c>
      <c r="D13765" s="362" t="s">
        <v>27082</v>
      </c>
      <c r="E13765" s="362" t="s">
        <v>124</v>
      </c>
      <c r="F13765" s="364">
        <v>4683848</v>
      </c>
      <c r="G13765" s="363">
        <v>20046838484</v>
      </c>
      <c r="H13765" s="365">
        <v>15172</v>
      </c>
      <c r="I13765" s="388">
        <v>15</v>
      </c>
      <c r="J13765" s="378">
        <v>7</v>
      </c>
      <c r="K13765" s="381">
        <v>1941</v>
      </c>
      <c r="L13765" s="369">
        <f t="shared" ca="1" si="215"/>
        <v>82</v>
      </c>
      <c r="M13765" s="299" t="s">
        <v>20</v>
      </c>
      <c r="N13765" s="10" t="s">
        <v>40415</v>
      </c>
      <c r="O13765" s="389" t="s">
        <v>177</v>
      </c>
      <c r="P13765" s="386" t="s">
        <v>177</v>
      </c>
    </row>
    <row r="13766" spans="1:16" s="8" customFormat="1" ht="15" customHeight="1" x14ac:dyDescent="0.25">
      <c r="A13766" s="362" t="s">
        <v>27</v>
      </c>
      <c r="B13766" s="362" t="s">
        <v>28855</v>
      </c>
      <c r="C13766" s="340" t="s">
        <v>27081</v>
      </c>
      <c r="D13766" s="362" t="s">
        <v>27080</v>
      </c>
      <c r="E13766" s="362" t="s">
        <v>124</v>
      </c>
      <c r="F13766" s="364">
        <v>8488159</v>
      </c>
      <c r="G13766" s="363">
        <v>20084881598</v>
      </c>
      <c r="H13766" s="365">
        <v>18614</v>
      </c>
      <c r="I13766" s="388">
        <v>17</v>
      </c>
      <c r="J13766" s="378">
        <v>12</v>
      </c>
      <c r="K13766" s="381">
        <v>1950</v>
      </c>
      <c r="L13766" s="369">
        <f t="shared" ca="1" si="215"/>
        <v>73</v>
      </c>
      <c r="M13766" s="299" t="s">
        <v>20</v>
      </c>
      <c r="N13766" s="10" t="s">
        <v>40415</v>
      </c>
      <c r="O13766" s="389" t="s">
        <v>177</v>
      </c>
      <c r="P13766" s="386" t="s">
        <v>177</v>
      </c>
    </row>
    <row r="13767" spans="1:16" s="8" customFormat="1" ht="15" customHeight="1" x14ac:dyDescent="0.25">
      <c r="A13767" s="362">
        <v>24</v>
      </c>
      <c r="B13767" s="362" t="s">
        <v>28855</v>
      </c>
      <c r="C13767" s="340" t="s">
        <v>27079</v>
      </c>
      <c r="D13767" s="362" t="s">
        <v>27078</v>
      </c>
      <c r="E13767" s="362" t="s">
        <v>55</v>
      </c>
      <c r="F13767" s="364">
        <v>8337890</v>
      </c>
      <c r="G13767" s="363">
        <v>20083378906</v>
      </c>
      <c r="H13767" s="365">
        <v>17477</v>
      </c>
      <c r="I13767" s="388">
        <v>6</v>
      </c>
      <c r="J13767" s="378">
        <v>11</v>
      </c>
      <c r="K13767" s="381">
        <v>1947</v>
      </c>
      <c r="L13767" s="369">
        <f t="shared" ca="1" si="215"/>
        <v>76</v>
      </c>
      <c r="M13767" s="299" t="s">
        <v>20</v>
      </c>
      <c r="N13767" s="10" t="s">
        <v>40415</v>
      </c>
      <c r="O13767" s="389" t="s">
        <v>177</v>
      </c>
      <c r="P13767" s="386" t="s">
        <v>177</v>
      </c>
    </row>
    <row r="13768" spans="1:16" s="8" customFormat="1" ht="15" customHeight="1" x14ac:dyDescent="0.25">
      <c r="A13768" s="362" t="s">
        <v>27</v>
      </c>
      <c r="B13768" s="362" t="s">
        <v>28855</v>
      </c>
      <c r="C13768" s="340" t="s">
        <v>27077</v>
      </c>
      <c r="D13768" s="362" t="s">
        <v>27076</v>
      </c>
      <c r="E13768" s="362" t="s">
        <v>1328</v>
      </c>
      <c r="F13768" s="364">
        <v>14863458</v>
      </c>
      <c r="G13768" s="363">
        <v>20148634581</v>
      </c>
      <c r="H13768" s="365">
        <v>22740</v>
      </c>
      <c r="I13768" s="388">
        <v>4</v>
      </c>
      <c r="J13768" s="378">
        <v>4</v>
      </c>
      <c r="K13768" s="381">
        <v>1962</v>
      </c>
      <c r="L13768" s="369">
        <f t="shared" ca="1" si="215"/>
        <v>62</v>
      </c>
      <c r="M13768" s="299" t="s">
        <v>20</v>
      </c>
      <c r="N13768" s="10" t="s">
        <v>40415</v>
      </c>
      <c r="O13768" s="389" t="s">
        <v>177</v>
      </c>
      <c r="P13768" s="386" t="s">
        <v>177</v>
      </c>
    </row>
    <row r="13769" spans="1:16" s="8" customFormat="1" ht="15" customHeight="1" x14ac:dyDescent="0.25">
      <c r="A13769" s="362" t="s">
        <v>27</v>
      </c>
      <c r="B13769" s="362" t="s">
        <v>28855</v>
      </c>
      <c r="C13769" s="340" t="s">
        <v>27075</v>
      </c>
      <c r="D13769" s="362" t="s">
        <v>27074</v>
      </c>
      <c r="E13769" s="362" t="s">
        <v>99</v>
      </c>
      <c r="F13769" s="364">
        <v>4645451</v>
      </c>
      <c r="G13769" s="363">
        <v>20046454511</v>
      </c>
      <c r="H13769" s="365">
        <v>16768</v>
      </c>
      <c r="I13769" s="388">
        <v>27</v>
      </c>
      <c r="J13769" s="378">
        <v>11</v>
      </c>
      <c r="K13769" s="381">
        <v>1945</v>
      </c>
      <c r="L13769" s="369">
        <f t="shared" ca="1" si="215"/>
        <v>78</v>
      </c>
      <c r="M13769" s="299" t="s">
        <v>20</v>
      </c>
      <c r="N13769" s="10" t="s">
        <v>40415</v>
      </c>
      <c r="O13769" s="389" t="s">
        <v>39560</v>
      </c>
      <c r="P13769" s="386">
        <v>38035</v>
      </c>
    </row>
    <row r="13770" spans="1:16" s="8" customFormat="1" ht="15" customHeight="1" x14ac:dyDescent="0.25">
      <c r="A13770" s="362" t="s">
        <v>46</v>
      </c>
      <c r="B13770" s="362" t="s">
        <v>28855</v>
      </c>
      <c r="C13770" s="340" t="s">
        <v>27073</v>
      </c>
      <c r="D13770" s="362" t="s">
        <v>27072</v>
      </c>
      <c r="E13770" s="362" t="s">
        <v>33</v>
      </c>
      <c r="F13770" s="364">
        <v>4627845</v>
      </c>
      <c r="G13770" s="363">
        <v>20046278454</v>
      </c>
      <c r="H13770" s="365">
        <v>15762</v>
      </c>
      <c r="I13770" s="388">
        <v>25</v>
      </c>
      <c r="J13770" s="378">
        <v>2</v>
      </c>
      <c r="K13770" s="381">
        <v>1943</v>
      </c>
      <c r="L13770" s="369">
        <f t="shared" ca="1" si="215"/>
        <v>81</v>
      </c>
      <c r="M13770" s="299" t="s">
        <v>20</v>
      </c>
      <c r="N13770" s="10" t="s">
        <v>40415</v>
      </c>
      <c r="O13770" s="389" t="s">
        <v>177</v>
      </c>
      <c r="P13770" s="386" t="s">
        <v>177</v>
      </c>
    </row>
    <row r="13771" spans="1:16" s="8" customFormat="1" ht="15" customHeight="1" x14ac:dyDescent="0.25">
      <c r="A13771" s="362" t="s">
        <v>27</v>
      </c>
      <c r="B13771" s="362" t="s">
        <v>28855</v>
      </c>
      <c r="C13771" s="340" t="s">
        <v>27071</v>
      </c>
      <c r="D13771" s="362" t="s">
        <v>27070</v>
      </c>
      <c r="E13771" s="362" t="s">
        <v>30</v>
      </c>
      <c r="F13771" s="364">
        <v>13164986</v>
      </c>
      <c r="G13771" s="363">
        <v>27131649865</v>
      </c>
      <c r="H13771" s="365">
        <v>21643</v>
      </c>
      <c r="I13771" s="388">
        <v>3</v>
      </c>
      <c r="J13771" s="378">
        <v>4</v>
      </c>
      <c r="K13771" s="381">
        <v>1959</v>
      </c>
      <c r="L13771" s="369">
        <f t="shared" ca="1" si="215"/>
        <v>65</v>
      </c>
      <c r="M13771" s="299" t="s">
        <v>20</v>
      </c>
      <c r="N13771" s="10" t="s">
        <v>28854</v>
      </c>
      <c r="O13771" s="389" t="s">
        <v>177</v>
      </c>
      <c r="P13771" s="386">
        <v>38200</v>
      </c>
    </row>
    <row r="13772" spans="1:16" s="8" customFormat="1" ht="15" customHeight="1" x14ac:dyDescent="0.25">
      <c r="A13772" s="362" t="s">
        <v>27</v>
      </c>
      <c r="B13772" s="362" t="s">
        <v>28855</v>
      </c>
      <c r="C13772" s="340" t="s">
        <v>27069</v>
      </c>
      <c r="D13772" s="362" t="s">
        <v>27068</v>
      </c>
      <c r="E13772" s="362">
        <v>34</v>
      </c>
      <c r="F13772" s="364">
        <v>6956328</v>
      </c>
      <c r="G13772" s="363">
        <v>20069563288</v>
      </c>
      <c r="H13772" s="365">
        <v>14852</v>
      </c>
      <c r="I13772" s="388">
        <v>29</v>
      </c>
      <c r="J13772" s="378">
        <v>8</v>
      </c>
      <c r="K13772" s="381">
        <v>1940</v>
      </c>
      <c r="L13772" s="369">
        <f t="shared" ca="1" si="215"/>
        <v>83</v>
      </c>
      <c r="M13772" s="299" t="s">
        <v>20</v>
      </c>
      <c r="N13772" s="10" t="s">
        <v>40415</v>
      </c>
      <c r="O13772" s="389" t="s">
        <v>177</v>
      </c>
      <c r="P13772" s="386" t="s">
        <v>177</v>
      </c>
    </row>
    <row r="13773" spans="1:16" s="8" customFormat="1" ht="15" customHeight="1" x14ac:dyDescent="0.25">
      <c r="A13773" s="362" t="s">
        <v>27</v>
      </c>
      <c r="B13773" s="362" t="s">
        <v>28855</v>
      </c>
      <c r="C13773" s="340" t="s">
        <v>27067</v>
      </c>
      <c r="D13773" s="362" t="s">
        <v>27066</v>
      </c>
      <c r="E13773" s="362">
        <v>36</v>
      </c>
      <c r="F13773" s="364">
        <v>13297435</v>
      </c>
      <c r="G13773" s="363">
        <v>20132974358</v>
      </c>
      <c r="H13773" s="365">
        <v>20932</v>
      </c>
      <c r="I13773" s="388">
        <v>22</v>
      </c>
      <c r="J13773" s="378">
        <v>4</v>
      </c>
      <c r="K13773" s="381">
        <v>1957</v>
      </c>
      <c r="L13773" s="369">
        <f t="shared" ca="1" si="215"/>
        <v>67</v>
      </c>
      <c r="M13773" s="299" t="s">
        <v>20</v>
      </c>
      <c r="N13773" s="10" t="s">
        <v>40415</v>
      </c>
      <c r="O13773" s="389" t="s">
        <v>177</v>
      </c>
      <c r="P13773" s="386" t="s">
        <v>177</v>
      </c>
    </row>
    <row r="13774" spans="1:16" s="8" customFormat="1" ht="15" customHeight="1" x14ac:dyDescent="0.25">
      <c r="A13774" s="362" t="s">
        <v>193</v>
      </c>
      <c r="B13774" s="362" t="s">
        <v>28855</v>
      </c>
      <c r="C13774" s="340" t="s">
        <v>27065</v>
      </c>
      <c r="D13774" s="362" t="s">
        <v>27064</v>
      </c>
      <c r="E13774" s="362">
        <v>35</v>
      </c>
      <c r="F13774" s="364">
        <v>14402278</v>
      </c>
      <c r="G13774" s="363">
        <v>20144022786</v>
      </c>
      <c r="H13774" s="365">
        <v>21896</v>
      </c>
      <c r="I13774" s="388">
        <v>12</v>
      </c>
      <c r="J13774" s="378">
        <v>12</v>
      </c>
      <c r="K13774" s="381">
        <v>1959</v>
      </c>
      <c r="L13774" s="369">
        <f t="shared" ca="1" si="215"/>
        <v>64</v>
      </c>
      <c r="M13774" s="299" t="s">
        <v>20</v>
      </c>
      <c r="N13774" s="10" t="s">
        <v>40415</v>
      </c>
      <c r="O13774" s="389" t="s">
        <v>30756</v>
      </c>
      <c r="P13774" s="386">
        <v>40330</v>
      </c>
    </row>
    <row r="13775" spans="1:16" s="8" customFormat="1" ht="15" customHeight="1" x14ac:dyDescent="0.25">
      <c r="A13775" s="362" t="s">
        <v>193</v>
      </c>
      <c r="B13775" s="362" t="s">
        <v>28855</v>
      </c>
      <c r="C13775" s="340" t="s">
        <v>27063</v>
      </c>
      <c r="D13775" s="362" t="s">
        <v>27062</v>
      </c>
      <c r="E13775" s="362">
        <v>35</v>
      </c>
      <c r="F13775" s="364">
        <v>16638099</v>
      </c>
      <c r="G13775" s="363">
        <v>20166380996</v>
      </c>
      <c r="H13775" s="365">
        <v>23411</v>
      </c>
      <c r="I13775" s="388">
        <v>4</v>
      </c>
      <c r="J13775" s="378">
        <v>2</v>
      </c>
      <c r="K13775" s="381">
        <v>1964</v>
      </c>
      <c r="L13775" s="369">
        <f t="shared" ca="1" si="215"/>
        <v>60</v>
      </c>
      <c r="M13775" s="299" t="s">
        <v>20</v>
      </c>
      <c r="N13775" s="10" t="s">
        <v>40415</v>
      </c>
      <c r="O13775" s="389" t="s">
        <v>30764</v>
      </c>
      <c r="P13775" s="386">
        <v>40269</v>
      </c>
    </row>
    <row r="13776" spans="1:16" s="8" customFormat="1" ht="15" customHeight="1" x14ac:dyDescent="0.25">
      <c r="A13776" s="362" t="s">
        <v>27</v>
      </c>
      <c r="B13776" s="362" t="s">
        <v>28855</v>
      </c>
      <c r="C13776" s="340" t="s">
        <v>27061</v>
      </c>
      <c r="D13776" s="362" t="s">
        <v>27060</v>
      </c>
      <c r="E13776" s="362">
        <v>37</v>
      </c>
      <c r="F13776" s="364">
        <v>11566382</v>
      </c>
      <c r="G13776" s="363">
        <v>20115663829</v>
      </c>
      <c r="H13776" s="365">
        <v>20217</v>
      </c>
      <c r="I13776" s="388">
        <v>8</v>
      </c>
      <c r="J13776" s="378">
        <v>5</v>
      </c>
      <c r="K13776" s="381">
        <v>1955</v>
      </c>
      <c r="L13776" s="369">
        <f t="shared" ca="1" si="215"/>
        <v>68</v>
      </c>
      <c r="M13776" s="299" t="s">
        <v>20</v>
      </c>
      <c r="N13776" s="10" t="s">
        <v>40415</v>
      </c>
      <c r="O13776" s="389" t="s">
        <v>30753</v>
      </c>
      <c r="P13776" s="386">
        <v>40878</v>
      </c>
    </row>
    <row r="13777" spans="1:16" s="8" customFormat="1" ht="15" customHeight="1" x14ac:dyDescent="0.25">
      <c r="A13777" s="362" t="s">
        <v>27</v>
      </c>
      <c r="B13777" s="362" t="s">
        <v>28855</v>
      </c>
      <c r="C13777" s="340" t="s">
        <v>27059</v>
      </c>
      <c r="D13777" s="362" t="s">
        <v>27058</v>
      </c>
      <c r="E13777" s="362">
        <v>34</v>
      </c>
      <c r="F13777" s="364">
        <v>6206457</v>
      </c>
      <c r="G13777" s="363">
        <v>27062064574</v>
      </c>
      <c r="H13777" s="365">
        <v>18147</v>
      </c>
      <c r="I13777" s="388">
        <v>6</v>
      </c>
      <c r="J13777" s="378">
        <v>9</v>
      </c>
      <c r="K13777" s="381">
        <v>1949</v>
      </c>
      <c r="L13777" s="369">
        <f t="shared" ca="1" si="215"/>
        <v>74</v>
      </c>
      <c r="M13777" s="299" t="s">
        <v>20</v>
      </c>
      <c r="N13777" s="10" t="s">
        <v>28854</v>
      </c>
      <c r="O13777" s="389" t="s">
        <v>30766</v>
      </c>
      <c r="P13777" s="386">
        <v>41061</v>
      </c>
    </row>
    <row r="13778" spans="1:16" s="8" customFormat="1" ht="15" customHeight="1" x14ac:dyDescent="0.25">
      <c r="A13778" s="362" t="s">
        <v>23</v>
      </c>
      <c r="B13778" s="362" t="s">
        <v>28855</v>
      </c>
      <c r="C13778" s="340" t="s">
        <v>27057</v>
      </c>
      <c r="D13778" s="362" t="s">
        <v>27056</v>
      </c>
      <c r="E13778" s="362">
        <v>35</v>
      </c>
      <c r="F13778" s="364">
        <v>18390385</v>
      </c>
      <c r="G13778" s="363">
        <v>20183903854</v>
      </c>
      <c r="H13778" s="365">
        <v>24708</v>
      </c>
      <c r="I13778" s="388">
        <v>24</v>
      </c>
      <c r="J13778" s="378">
        <v>8</v>
      </c>
      <c r="K13778" s="381">
        <v>1967</v>
      </c>
      <c r="L13778" s="369">
        <f t="shared" ca="1" si="215"/>
        <v>56</v>
      </c>
      <c r="M13778" s="299" t="s">
        <v>20</v>
      </c>
      <c r="N13778" s="10" t="s">
        <v>40415</v>
      </c>
      <c r="O13778" s="389" t="s">
        <v>30761</v>
      </c>
      <c r="P13778" s="386">
        <v>41153</v>
      </c>
    </row>
    <row r="13779" spans="1:16" s="8" customFormat="1" ht="15" customHeight="1" x14ac:dyDescent="0.25">
      <c r="A13779" s="362" t="s">
        <v>172</v>
      </c>
      <c r="B13779" s="362" t="s">
        <v>28855</v>
      </c>
      <c r="C13779" s="340" t="s">
        <v>27055</v>
      </c>
      <c r="D13779" s="362" t="s">
        <v>27054</v>
      </c>
      <c r="E13779" s="362">
        <v>36</v>
      </c>
      <c r="F13779" s="364">
        <v>17054785</v>
      </c>
      <c r="G13779" s="363">
        <v>20170547854</v>
      </c>
      <c r="H13779" s="365">
        <v>23781</v>
      </c>
      <c r="I13779" s="388">
        <v>8</v>
      </c>
      <c r="J13779" s="378">
        <v>2</v>
      </c>
      <c r="K13779" s="381">
        <v>1965</v>
      </c>
      <c r="L13779" s="369">
        <f t="shared" ca="1" si="215"/>
        <v>59</v>
      </c>
      <c r="M13779" s="299" t="s">
        <v>20</v>
      </c>
      <c r="N13779" s="10" t="s">
        <v>40415</v>
      </c>
      <c r="O13779" s="389" t="s">
        <v>30804</v>
      </c>
      <c r="P13779" s="386">
        <v>41214</v>
      </c>
    </row>
    <row r="13780" spans="1:16" s="8" customFormat="1" ht="15" customHeight="1" x14ac:dyDescent="0.25">
      <c r="A13780" s="362" t="s">
        <v>27</v>
      </c>
      <c r="B13780" s="362" t="s">
        <v>28855</v>
      </c>
      <c r="C13780" s="340" t="s">
        <v>27053</v>
      </c>
      <c r="D13780" s="362" t="s">
        <v>27052</v>
      </c>
      <c r="E13780" s="362">
        <v>36</v>
      </c>
      <c r="F13780" s="364">
        <v>17431772</v>
      </c>
      <c r="G13780" s="363">
        <v>20174317721</v>
      </c>
      <c r="H13780" s="365">
        <v>24024</v>
      </c>
      <c r="I13780" s="388">
        <v>9</v>
      </c>
      <c r="J13780" s="378">
        <v>10</v>
      </c>
      <c r="K13780" s="381">
        <v>1965</v>
      </c>
      <c r="L13780" s="369">
        <f t="shared" ca="1" si="215"/>
        <v>58</v>
      </c>
      <c r="M13780" s="299" t="s">
        <v>20</v>
      </c>
      <c r="N13780" s="10" t="s">
        <v>40415</v>
      </c>
      <c r="O13780" s="389" t="s">
        <v>30804</v>
      </c>
      <c r="P13780" s="386">
        <v>41214</v>
      </c>
    </row>
    <row r="13781" spans="1:16" s="8" customFormat="1" ht="15" customHeight="1" x14ac:dyDescent="0.25">
      <c r="A13781" s="362" t="s">
        <v>27</v>
      </c>
      <c r="B13781" s="362" t="s">
        <v>28855</v>
      </c>
      <c r="C13781" s="340" t="s">
        <v>27046</v>
      </c>
      <c r="D13781" s="362" t="s">
        <v>27045</v>
      </c>
      <c r="E13781" s="362">
        <v>36</v>
      </c>
      <c r="F13781" s="364">
        <v>14635267</v>
      </c>
      <c r="G13781" s="363">
        <v>20146352678</v>
      </c>
      <c r="H13781" s="365">
        <v>22578</v>
      </c>
      <c r="I13781" s="388">
        <v>24</v>
      </c>
      <c r="J13781" s="378">
        <v>10</v>
      </c>
      <c r="K13781" s="381">
        <v>1961</v>
      </c>
      <c r="L13781" s="369">
        <f t="shared" ca="1" si="215"/>
        <v>62</v>
      </c>
      <c r="M13781" s="299" t="s">
        <v>20</v>
      </c>
      <c r="N13781" s="10" t="s">
        <v>40415</v>
      </c>
      <c r="O13781" s="389" t="s">
        <v>30834</v>
      </c>
      <c r="P13781" s="386">
        <v>41275</v>
      </c>
    </row>
    <row r="13782" spans="1:16" s="8" customFormat="1" ht="15" customHeight="1" x14ac:dyDescent="0.25">
      <c r="A13782" s="362">
        <v>24</v>
      </c>
      <c r="B13782" s="362" t="s">
        <v>28855</v>
      </c>
      <c r="C13782" s="340" t="s">
        <v>27044</v>
      </c>
      <c r="D13782" s="362" t="s">
        <v>27043</v>
      </c>
      <c r="E13782" s="362">
        <v>35</v>
      </c>
      <c r="F13782" s="364">
        <v>12345238</v>
      </c>
      <c r="G13782" s="363">
        <v>20123452381</v>
      </c>
      <c r="H13782" s="365">
        <v>21195</v>
      </c>
      <c r="I13782" s="388">
        <v>10</v>
      </c>
      <c r="J13782" s="378">
        <v>1</v>
      </c>
      <c r="K13782" s="381">
        <v>1958</v>
      </c>
      <c r="L13782" s="369">
        <f t="shared" ca="1" si="215"/>
        <v>66</v>
      </c>
      <c r="M13782" s="299" t="s">
        <v>20</v>
      </c>
      <c r="N13782" s="10" t="s">
        <v>40415</v>
      </c>
      <c r="O13782" s="389" t="s">
        <v>30822</v>
      </c>
      <c r="P13782" s="386">
        <v>41275</v>
      </c>
    </row>
    <row r="13783" spans="1:16" s="8" customFormat="1" ht="15" customHeight="1" x14ac:dyDescent="0.25">
      <c r="A13783" s="362">
        <v>24</v>
      </c>
      <c r="B13783" s="362" t="s">
        <v>28855</v>
      </c>
      <c r="C13783" s="340" t="s">
        <v>27038</v>
      </c>
      <c r="D13783" s="362" t="s">
        <v>27037</v>
      </c>
      <c r="E13783" s="362">
        <v>31</v>
      </c>
      <c r="F13783" s="364">
        <v>11390496</v>
      </c>
      <c r="G13783" s="363">
        <v>20113904969</v>
      </c>
      <c r="H13783" s="365">
        <v>19929</v>
      </c>
      <c r="I13783" s="388">
        <v>24</v>
      </c>
      <c r="J13783" s="378">
        <v>7</v>
      </c>
      <c r="K13783" s="381">
        <v>1954</v>
      </c>
      <c r="L13783" s="369">
        <f t="shared" ca="1" si="215"/>
        <v>69</v>
      </c>
      <c r="M13783" s="299" t="s">
        <v>20</v>
      </c>
      <c r="N13783" s="10" t="s">
        <v>40415</v>
      </c>
      <c r="O13783" s="389" t="s">
        <v>30765</v>
      </c>
      <c r="P13783" s="386">
        <v>41456</v>
      </c>
    </row>
    <row r="13784" spans="1:16" s="8" customFormat="1" ht="15" customHeight="1" x14ac:dyDescent="0.25">
      <c r="A13784" s="362" t="s">
        <v>27</v>
      </c>
      <c r="B13784" s="362" t="s">
        <v>28855</v>
      </c>
      <c r="C13784" s="340" t="s">
        <v>27036</v>
      </c>
      <c r="D13784" s="362" t="s">
        <v>27035</v>
      </c>
      <c r="E13784" s="362">
        <v>30</v>
      </c>
      <c r="F13784" s="364">
        <v>11632862</v>
      </c>
      <c r="G13784" s="363">
        <v>20116328624</v>
      </c>
      <c r="H13784" s="365">
        <v>20253</v>
      </c>
      <c r="I13784" s="388">
        <v>13</v>
      </c>
      <c r="J13784" s="378">
        <v>6</v>
      </c>
      <c r="K13784" s="381">
        <v>1955</v>
      </c>
      <c r="L13784" s="369">
        <f t="shared" ca="1" si="215"/>
        <v>68</v>
      </c>
      <c r="M13784" s="299" t="s">
        <v>20</v>
      </c>
      <c r="N13784" s="10" t="s">
        <v>40415</v>
      </c>
      <c r="O13784" s="389" t="s">
        <v>30765</v>
      </c>
      <c r="P13784" s="386">
        <v>41456</v>
      </c>
    </row>
    <row r="13785" spans="1:16" s="8" customFormat="1" ht="15" customHeight="1" x14ac:dyDescent="0.25">
      <c r="A13785" s="362" t="s">
        <v>27</v>
      </c>
      <c r="B13785" s="362" t="s">
        <v>28855</v>
      </c>
      <c r="C13785" s="340" t="s">
        <v>27034</v>
      </c>
      <c r="D13785" s="362" t="s">
        <v>27033</v>
      </c>
      <c r="E13785" s="362">
        <v>32</v>
      </c>
      <c r="F13785" s="364">
        <v>7651827</v>
      </c>
      <c r="G13785" s="363">
        <v>20076518271</v>
      </c>
      <c r="H13785" s="365">
        <v>18048</v>
      </c>
      <c r="I13785" s="388">
        <v>30</v>
      </c>
      <c r="J13785" s="378">
        <v>5</v>
      </c>
      <c r="K13785" s="381">
        <v>1949</v>
      </c>
      <c r="L13785" s="369">
        <f t="shared" ca="1" si="215"/>
        <v>74</v>
      </c>
      <c r="M13785" s="299" t="s">
        <v>20</v>
      </c>
      <c r="N13785" s="10" t="s">
        <v>40415</v>
      </c>
      <c r="O13785" s="389" t="s">
        <v>30765</v>
      </c>
      <c r="P13785" s="386">
        <v>41456</v>
      </c>
    </row>
    <row r="13786" spans="1:16" s="8" customFormat="1" ht="15" customHeight="1" x14ac:dyDescent="0.25">
      <c r="A13786" s="362" t="s">
        <v>27</v>
      </c>
      <c r="B13786" s="362" t="s">
        <v>28855</v>
      </c>
      <c r="C13786" s="340" t="s">
        <v>27032</v>
      </c>
      <c r="D13786" s="362" t="s">
        <v>27031</v>
      </c>
      <c r="E13786" s="362">
        <v>31</v>
      </c>
      <c r="F13786" s="364">
        <v>13058464</v>
      </c>
      <c r="G13786" s="363">
        <v>20130584641</v>
      </c>
      <c r="H13786" s="365">
        <v>20959</v>
      </c>
      <c r="I13786" s="388">
        <v>19</v>
      </c>
      <c r="J13786" s="378">
        <v>5</v>
      </c>
      <c r="K13786" s="381">
        <v>1957</v>
      </c>
      <c r="L13786" s="369">
        <f t="shared" ca="1" si="215"/>
        <v>66</v>
      </c>
      <c r="M13786" s="299" t="s">
        <v>20</v>
      </c>
      <c r="N13786" s="10" t="s">
        <v>40415</v>
      </c>
      <c r="O13786" s="389" t="s">
        <v>30765</v>
      </c>
      <c r="P13786" s="386">
        <v>41456</v>
      </c>
    </row>
    <row r="13787" spans="1:16" s="8" customFormat="1" ht="15" customHeight="1" x14ac:dyDescent="0.25">
      <c r="A13787" s="362" t="s">
        <v>27</v>
      </c>
      <c r="B13787" s="362" t="s">
        <v>28855</v>
      </c>
      <c r="C13787" s="340" t="s">
        <v>27030</v>
      </c>
      <c r="D13787" s="362" t="s">
        <v>27029</v>
      </c>
      <c r="E13787" s="362">
        <v>35</v>
      </c>
      <c r="F13787" s="364">
        <v>13076374</v>
      </c>
      <c r="G13787" s="363">
        <v>24130763746</v>
      </c>
      <c r="H13787" s="365">
        <v>21495</v>
      </c>
      <c r="I13787" s="388">
        <v>6</v>
      </c>
      <c r="J13787" s="378">
        <v>11</v>
      </c>
      <c r="K13787" s="381">
        <v>1958</v>
      </c>
      <c r="L13787" s="369">
        <f t="shared" ca="1" si="215"/>
        <v>65</v>
      </c>
      <c r="M13787" s="299" t="s">
        <v>20</v>
      </c>
      <c r="N13787" s="10" t="s">
        <v>40415</v>
      </c>
      <c r="O13787" s="389" t="s">
        <v>30765</v>
      </c>
      <c r="P13787" s="386">
        <v>41456</v>
      </c>
    </row>
    <row r="13788" spans="1:16" s="8" customFormat="1" ht="15" customHeight="1" x14ac:dyDescent="0.25">
      <c r="A13788" s="362" t="s">
        <v>27</v>
      </c>
      <c r="B13788" s="362" t="s">
        <v>28855</v>
      </c>
      <c r="C13788" s="340" t="s">
        <v>27028</v>
      </c>
      <c r="D13788" s="362" t="s">
        <v>27027</v>
      </c>
      <c r="E13788" s="362">
        <v>33</v>
      </c>
      <c r="F13788" s="364">
        <v>4856733</v>
      </c>
      <c r="G13788" s="363">
        <v>27048567334</v>
      </c>
      <c r="H13788" s="365">
        <v>16132</v>
      </c>
      <c r="I13788" s="388">
        <v>1</v>
      </c>
      <c r="J13788" s="378">
        <v>3</v>
      </c>
      <c r="K13788" s="381">
        <v>1944</v>
      </c>
      <c r="L13788" s="369">
        <f t="shared" ca="1" si="215"/>
        <v>80</v>
      </c>
      <c r="M13788" s="299" t="s">
        <v>20</v>
      </c>
      <c r="N13788" s="10" t="s">
        <v>28854</v>
      </c>
      <c r="O13788" s="389" t="s">
        <v>30765</v>
      </c>
      <c r="P13788" s="386">
        <v>41456</v>
      </c>
    </row>
    <row r="13789" spans="1:16" s="8" customFormat="1" ht="15" customHeight="1" x14ac:dyDescent="0.25">
      <c r="A13789" s="362">
        <v>24</v>
      </c>
      <c r="B13789" s="362" t="s">
        <v>28855</v>
      </c>
      <c r="C13789" s="340" t="s">
        <v>27026</v>
      </c>
      <c r="D13789" s="362" t="s">
        <v>27025</v>
      </c>
      <c r="E13789" s="362">
        <v>37</v>
      </c>
      <c r="F13789" s="364">
        <v>14447392</v>
      </c>
      <c r="G13789" s="363">
        <v>20144473923</v>
      </c>
      <c r="H13789" s="365">
        <v>22271</v>
      </c>
      <c r="I13789" s="388">
        <v>21</v>
      </c>
      <c r="J13789" s="378">
        <v>12</v>
      </c>
      <c r="K13789" s="381">
        <v>1960</v>
      </c>
      <c r="L13789" s="369">
        <f t="shared" ca="1" si="215"/>
        <v>63</v>
      </c>
      <c r="M13789" s="299" t="s">
        <v>20</v>
      </c>
      <c r="N13789" s="10" t="s">
        <v>40415</v>
      </c>
      <c r="O13789" s="389" t="s">
        <v>30807</v>
      </c>
      <c r="P13789" s="386">
        <v>41395</v>
      </c>
    </row>
    <row r="13790" spans="1:16" s="8" customFormat="1" ht="15" customHeight="1" x14ac:dyDescent="0.25">
      <c r="A13790" s="362" t="s">
        <v>27</v>
      </c>
      <c r="B13790" s="362" t="s">
        <v>28855</v>
      </c>
      <c r="C13790" s="340" t="s">
        <v>27024</v>
      </c>
      <c r="D13790" s="362" t="s">
        <v>27023</v>
      </c>
      <c r="E13790" s="362">
        <v>36</v>
      </c>
      <c r="F13790" s="364">
        <v>14857372</v>
      </c>
      <c r="G13790" s="363">
        <v>20148573728</v>
      </c>
      <c r="H13790" s="365">
        <v>22797</v>
      </c>
      <c r="I13790" s="388">
        <v>31</v>
      </c>
      <c r="J13790" s="378">
        <v>5</v>
      </c>
      <c r="K13790" s="381">
        <v>1962</v>
      </c>
      <c r="L13790" s="369">
        <f t="shared" ca="1" si="215"/>
        <v>61</v>
      </c>
      <c r="M13790" s="299" t="s">
        <v>20</v>
      </c>
      <c r="N13790" s="10" t="s">
        <v>40415</v>
      </c>
      <c r="O13790" s="389" t="s">
        <v>30807</v>
      </c>
      <c r="P13790" s="386">
        <v>41456</v>
      </c>
    </row>
    <row r="13791" spans="1:16" s="8" customFormat="1" ht="15" customHeight="1" x14ac:dyDescent="0.25">
      <c r="A13791" s="362">
        <v>24</v>
      </c>
      <c r="B13791" s="362" t="s">
        <v>28855</v>
      </c>
      <c r="C13791" s="340" t="s">
        <v>27018</v>
      </c>
      <c r="D13791" s="362" t="s">
        <v>27017</v>
      </c>
      <c r="E13791" s="362">
        <v>37</v>
      </c>
      <c r="F13791" s="364">
        <v>18345836</v>
      </c>
      <c r="G13791" s="363">
        <v>20183458362</v>
      </c>
      <c r="H13791" s="365">
        <v>24740</v>
      </c>
      <c r="I13791" s="388">
        <v>25</v>
      </c>
      <c r="J13791" s="378">
        <v>9</v>
      </c>
      <c r="K13791" s="381">
        <v>1967</v>
      </c>
      <c r="L13791" s="369">
        <f t="shared" ca="1" si="215"/>
        <v>56</v>
      </c>
      <c r="M13791" s="299" t="s">
        <v>20</v>
      </c>
      <c r="N13791" s="10" t="s">
        <v>40415</v>
      </c>
      <c r="O13791" s="389" t="s">
        <v>30808</v>
      </c>
      <c r="P13791" s="386">
        <v>41426</v>
      </c>
    </row>
    <row r="13792" spans="1:16" s="8" customFormat="1" ht="15" customHeight="1" x14ac:dyDescent="0.25">
      <c r="A13792" s="362">
        <v>24</v>
      </c>
      <c r="B13792" s="362" t="s">
        <v>28855</v>
      </c>
      <c r="C13792" s="340" t="s">
        <v>27016</v>
      </c>
      <c r="D13792" s="362" t="s">
        <v>27015</v>
      </c>
      <c r="E13792" s="362">
        <v>36</v>
      </c>
      <c r="F13792" s="364">
        <v>12258868</v>
      </c>
      <c r="G13792" s="363">
        <v>20122588689</v>
      </c>
      <c r="H13792" s="365">
        <v>21213</v>
      </c>
      <c r="I13792" s="388">
        <v>28</v>
      </c>
      <c r="J13792" s="378">
        <v>1</v>
      </c>
      <c r="K13792" s="381">
        <v>1958</v>
      </c>
      <c r="L13792" s="369">
        <f t="shared" ca="1" si="215"/>
        <v>66</v>
      </c>
      <c r="M13792" s="299" t="s">
        <v>20</v>
      </c>
      <c r="N13792" s="10" t="s">
        <v>40415</v>
      </c>
      <c r="O13792" s="389" t="s">
        <v>30808</v>
      </c>
      <c r="P13792" s="386">
        <v>41395</v>
      </c>
    </row>
    <row r="13793" spans="1:16" s="8" customFormat="1" ht="15" customHeight="1" x14ac:dyDescent="0.25">
      <c r="A13793" s="362" t="s">
        <v>27</v>
      </c>
      <c r="B13793" s="362" t="s">
        <v>28855</v>
      </c>
      <c r="C13793" s="340" t="s">
        <v>27014</v>
      </c>
      <c r="D13793" s="362" t="s">
        <v>27013</v>
      </c>
      <c r="E13793" s="362">
        <v>35</v>
      </c>
      <c r="F13793" s="364">
        <v>13485744</v>
      </c>
      <c r="G13793" s="363">
        <v>20134857448</v>
      </c>
      <c r="H13793" s="365">
        <v>21839</v>
      </c>
      <c r="I13793" s="388">
        <v>16</v>
      </c>
      <c r="J13793" s="378">
        <v>10</v>
      </c>
      <c r="K13793" s="381">
        <v>1959</v>
      </c>
      <c r="L13793" s="369">
        <f t="shared" ca="1" si="215"/>
        <v>64</v>
      </c>
      <c r="M13793" s="299" t="s">
        <v>20</v>
      </c>
      <c r="N13793" s="10" t="s">
        <v>40415</v>
      </c>
      <c r="O13793" s="389" t="s">
        <v>30808</v>
      </c>
      <c r="P13793" s="386">
        <v>41456</v>
      </c>
    </row>
    <row r="13794" spans="1:16" s="8" customFormat="1" ht="15" customHeight="1" x14ac:dyDescent="0.25">
      <c r="A13794" s="362" t="s">
        <v>27</v>
      </c>
      <c r="B13794" s="362" t="s">
        <v>28855</v>
      </c>
      <c r="C13794" s="340" t="s">
        <v>27012</v>
      </c>
      <c r="D13794" s="362" t="s">
        <v>27011</v>
      </c>
      <c r="E13794" s="362">
        <v>33</v>
      </c>
      <c r="F13794" s="364">
        <v>11386352</v>
      </c>
      <c r="G13794" s="363">
        <v>20113863529</v>
      </c>
      <c r="H13794" s="365">
        <v>20030</v>
      </c>
      <c r="I13794" s="388">
        <v>2</v>
      </c>
      <c r="J13794" s="378">
        <v>11</v>
      </c>
      <c r="K13794" s="381">
        <v>1954</v>
      </c>
      <c r="L13794" s="369">
        <f t="shared" ca="1" si="215"/>
        <v>69</v>
      </c>
      <c r="M13794" s="299" t="s">
        <v>20</v>
      </c>
      <c r="N13794" s="10" t="s">
        <v>40415</v>
      </c>
      <c r="O13794" s="389" t="s">
        <v>30808</v>
      </c>
      <c r="P13794" s="386">
        <v>41456</v>
      </c>
    </row>
    <row r="13795" spans="1:16" s="8" customFormat="1" ht="15" customHeight="1" x14ac:dyDescent="0.25">
      <c r="A13795" s="362" t="s">
        <v>27</v>
      </c>
      <c r="B13795" s="362" t="s">
        <v>28855</v>
      </c>
      <c r="C13795" s="340" t="s">
        <v>27010</v>
      </c>
      <c r="D13795" s="362" t="s">
        <v>27009</v>
      </c>
      <c r="E13795" s="362">
        <v>36</v>
      </c>
      <c r="F13795" s="364">
        <v>16239697</v>
      </c>
      <c r="G13795" s="363">
        <v>20162396979</v>
      </c>
      <c r="H13795" s="365">
        <v>22911</v>
      </c>
      <c r="I13795" s="388">
        <v>22</v>
      </c>
      <c r="J13795" s="378">
        <v>9</v>
      </c>
      <c r="K13795" s="381">
        <v>1962</v>
      </c>
      <c r="L13795" s="369">
        <f t="shared" ca="1" si="215"/>
        <v>61</v>
      </c>
      <c r="M13795" s="299" t="s">
        <v>20</v>
      </c>
      <c r="N13795" s="10" t="s">
        <v>40415</v>
      </c>
      <c r="O13795" s="389" t="s">
        <v>30627</v>
      </c>
      <c r="P13795" s="386">
        <v>41426</v>
      </c>
    </row>
    <row r="13796" spans="1:16" s="8" customFormat="1" ht="15" customHeight="1" x14ac:dyDescent="0.25">
      <c r="A13796" s="362">
        <v>24</v>
      </c>
      <c r="B13796" s="362" t="s">
        <v>28855</v>
      </c>
      <c r="C13796" s="340" t="s">
        <v>27008</v>
      </c>
      <c r="D13796" s="362" t="s">
        <v>27007</v>
      </c>
      <c r="E13796" s="362">
        <v>37</v>
      </c>
      <c r="F13796" s="364">
        <v>16315195</v>
      </c>
      <c r="G13796" s="363">
        <v>20163151953</v>
      </c>
      <c r="H13796" s="365">
        <v>26554</v>
      </c>
      <c r="I13796" s="388">
        <v>12</v>
      </c>
      <c r="J13796" s="378">
        <v>9</v>
      </c>
      <c r="K13796" s="381">
        <v>1972</v>
      </c>
      <c r="L13796" s="369">
        <f t="shared" ca="1" si="215"/>
        <v>51</v>
      </c>
      <c r="M13796" s="299" t="s">
        <v>20</v>
      </c>
      <c r="N13796" s="10" t="s">
        <v>40415</v>
      </c>
      <c r="O13796" s="389" t="s">
        <v>30627</v>
      </c>
      <c r="P13796" s="386">
        <v>41456</v>
      </c>
    </row>
    <row r="13797" spans="1:16" s="8" customFormat="1" ht="15" customHeight="1" x14ac:dyDescent="0.25">
      <c r="A13797" s="362" t="s">
        <v>27</v>
      </c>
      <c r="B13797" s="362" t="s">
        <v>28855</v>
      </c>
      <c r="C13797" s="340" t="s">
        <v>27006</v>
      </c>
      <c r="D13797" s="362" t="s">
        <v>27005</v>
      </c>
      <c r="E13797" s="362">
        <v>30</v>
      </c>
      <c r="F13797" s="364">
        <v>13528087</v>
      </c>
      <c r="G13797" s="363">
        <v>23135280879</v>
      </c>
      <c r="H13797" s="365">
        <v>21810</v>
      </c>
      <c r="I13797" s="388">
        <v>17</v>
      </c>
      <c r="J13797" s="378">
        <v>9</v>
      </c>
      <c r="K13797" s="381">
        <v>1959</v>
      </c>
      <c r="L13797" s="369">
        <f t="shared" ca="1" si="215"/>
        <v>64</v>
      </c>
      <c r="M13797" s="299" t="s">
        <v>20</v>
      </c>
      <c r="N13797" s="10" t="s">
        <v>40415</v>
      </c>
      <c r="O13797" s="389" t="s">
        <v>30772</v>
      </c>
      <c r="P13797" s="386">
        <v>41579</v>
      </c>
    </row>
    <row r="13798" spans="1:16" s="8" customFormat="1" ht="15" customHeight="1" x14ac:dyDescent="0.25">
      <c r="A13798" s="362" t="s">
        <v>27</v>
      </c>
      <c r="B13798" s="362" t="s">
        <v>28855</v>
      </c>
      <c r="C13798" s="340" t="s">
        <v>27004</v>
      </c>
      <c r="D13798" s="362" t="s">
        <v>27003</v>
      </c>
      <c r="E13798" s="362">
        <v>33</v>
      </c>
      <c r="F13798" s="364">
        <v>12617471</v>
      </c>
      <c r="G13798" s="363">
        <v>20126174714</v>
      </c>
      <c r="H13798" s="365">
        <v>20760</v>
      </c>
      <c r="I13798" s="388">
        <v>1</v>
      </c>
      <c r="J13798" s="378">
        <v>11</v>
      </c>
      <c r="K13798" s="381">
        <v>1956</v>
      </c>
      <c r="L13798" s="369">
        <f t="shared" ca="1" si="215"/>
        <v>67</v>
      </c>
      <c r="M13798" s="299" t="s">
        <v>20</v>
      </c>
      <c r="N13798" s="10" t="s">
        <v>40415</v>
      </c>
      <c r="O13798" s="389" t="s">
        <v>30769</v>
      </c>
      <c r="P13798" s="386">
        <v>41640</v>
      </c>
    </row>
    <row r="13799" spans="1:16" s="8" customFormat="1" ht="15" customHeight="1" x14ac:dyDescent="0.25">
      <c r="A13799" s="362">
        <v>24</v>
      </c>
      <c r="B13799" s="362" t="s">
        <v>28855</v>
      </c>
      <c r="C13799" s="340" t="s">
        <v>27002</v>
      </c>
      <c r="D13799" s="362" t="s">
        <v>27001</v>
      </c>
      <c r="E13799" s="362">
        <v>32</v>
      </c>
      <c r="F13799" s="364">
        <v>10175209</v>
      </c>
      <c r="G13799" s="363">
        <v>20101752098</v>
      </c>
      <c r="H13799" s="365">
        <v>19052</v>
      </c>
      <c r="I13799" s="388">
        <v>28</v>
      </c>
      <c r="J13799" s="378">
        <v>2</v>
      </c>
      <c r="K13799" s="381">
        <v>1952</v>
      </c>
      <c r="L13799" s="369">
        <f t="shared" ca="1" si="215"/>
        <v>72</v>
      </c>
      <c r="M13799" s="299" t="s">
        <v>20</v>
      </c>
      <c r="N13799" s="10" t="s">
        <v>40415</v>
      </c>
      <c r="O13799" s="389" t="s">
        <v>30769</v>
      </c>
      <c r="P13799" s="386">
        <v>41640</v>
      </c>
    </row>
    <row r="13800" spans="1:16" s="8" customFormat="1" ht="15" customHeight="1" x14ac:dyDescent="0.25">
      <c r="A13800" s="362" t="s">
        <v>27</v>
      </c>
      <c r="B13800" s="362" t="s">
        <v>28855</v>
      </c>
      <c r="C13800" s="340" t="s">
        <v>27000</v>
      </c>
      <c r="D13800" s="362" t="s">
        <v>26999</v>
      </c>
      <c r="E13800" s="362">
        <v>31</v>
      </c>
      <c r="F13800" s="364">
        <v>12919127</v>
      </c>
      <c r="G13800" s="363">
        <v>23129191279</v>
      </c>
      <c r="H13800" s="365">
        <v>21599</v>
      </c>
      <c r="I13800" s="388">
        <v>18</v>
      </c>
      <c r="J13800" s="378">
        <v>2</v>
      </c>
      <c r="K13800" s="381">
        <v>1959</v>
      </c>
      <c r="L13800" s="369">
        <f t="shared" ca="1" si="215"/>
        <v>65</v>
      </c>
      <c r="M13800" s="299" t="s">
        <v>20</v>
      </c>
      <c r="N13800" s="10" t="s">
        <v>40415</v>
      </c>
      <c r="O13800" s="389" t="s">
        <v>30769</v>
      </c>
      <c r="P13800" s="386">
        <v>41640</v>
      </c>
    </row>
    <row r="13801" spans="1:16" s="8" customFormat="1" ht="15" customHeight="1" x14ac:dyDescent="0.25">
      <c r="A13801" s="362" t="s">
        <v>27</v>
      </c>
      <c r="B13801" s="362" t="s">
        <v>28855</v>
      </c>
      <c r="C13801" s="340" t="s">
        <v>26998</v>
      </c>
      <c r="D13801" s="362" t="s">
        <v>26997</v>
      </c>
      <c r="E13801" s="362">
        <v>31</v>
      </c>
      <c r="F13801" s="364">
        <v>8576758</v>
      </c>
      <c r="G13801" s="363">
        <v>20085767586</v>
      </c>
      <c r="H13801" s="365">
        <v>18845</v>
      </c>
      <c r="I13801" s="388">
        <v>5</v>
      </c>
      <c r="J13801" s="378">
        <v>8</v>
      </c>
      <c r="K13801" s="381">
        <v>1951</v>
      </c>
      <c r="L13801" s="369">
        <f t="shared" ca="1" si="215"/>
        <v>72</v>
      </c>
      <c r="M13801" s="299" t="s">
        <v>20</v>
      </c>
      <c r="N13801" s="10" t="s">
        <v>40415</v>
      </c>
      <c r="O13801" s="389" t="s">
        <v>30770</v>
      </c>
      <c r="P13801" s="386">
        <v>41640</v>
      </c>
    </row>
    <row r="13802" spans="1:16" s="8" customFormat="1" ht="15" customHeight="1" x14ac:dyDescent="0.25">
      <c r="A13802" s="362" t="s">
        <v>27</v>
      </c>
      <c r="B13802" s="362" t="s">
        <v>28855</v>
      </c>
      <c r="C13802" s="340" t="s">
        <v>26996</v>
      </c>
      <c r="D13802" s="362" t="s">
        <v>26995</v>
      </c>
      <c r="E13802" s="362">
        <v>33</v>
      </c>
      <c r="F13802" s="364">
        <v>16274966</v>
      </c>
      <c r="G13802" s="363">
        <v>20162749669</v>
      </c>
      <c r="H13802" s="365">
        <v>23254</v>
      </c>
      <c r="I13802" s="388">
        <v>31</v>
      </c>
      <c r="J13802" s="378">
        <v>8</v>
      </c>
      <c r="K13802" s="381">
        <v>1963</v>
      </c>
      <c r="L13802" s="369">
        <f t="shared" ca="1" si="215"/>
        <v>60</v>
      </c>
      <c r="M13802" s="299" t="s">
        <v>20</v>
      </c>
      <c r="N13802" s="10" t="s">
        <v>40415</v>
      </c>
      <c r="O13802" s="389" t="s">
        <v>30770</v>
      </c>
      <c r="P13802" s="386">
        <v>41640</v>
      </c>
    </row>
    <row r="13803" spans="1:16" s="8" customFormat="1" ht="15" customHeight="1" x14ac:dyDescent="0.25">
      <c r="A13803" s="362" t="s">
        <v>27</v>
      </c>
      <c r="B13803" s="362" t="s">
        <v>28855</v>
      </c>
      <c r="C13803" s="340" t="s">
        <v>26994</v>
      </c>
      <c r="D13803" s="362" t="s">
        <v>26993</v>
      </c>
      <c r="E13803" s="362">
        <v>33</v>
      </c>
      <c r="F13803" s="364">
        <v>12206868</v>
      </c>
      <c r="G13803" s="363">
        <v>23122068684</v>
      </c>
      <c r="H13803" s="365">
        <v>21193</v>
      </c>
      <c r="I13803" s="388">
        <v>8</v>
      </c>
      <c r="J13803" s="378">
        <v>1</v>
      </c>
      <c r="K13803" s="381">
        <v>1958</v>
      </c>
      <c r="L13803" s="369">
        <f t="shared" ca="1" si="215"/>
        <v>66</v>
      </c>
      <c r="M13803" s="299" t="s">
        <v>20</v>
      </c>
      <c r="N13803" s="10" t="s">
        <v>28854</v>
      </c>
      <c r="O13803" s="389" t="s">
        <v>30770</v>
      </c>
      <c r="P13803" s="386">
        <v>41640</v>
      </c>
    </row>
    <row r="13804" spans="1:16" s="8" customFormat="1" ht="15" customHeight="1" x14ac:dyDescent="0.25">
      <c r="A13804" s="362">
        <v>24</v>
      </c>
      <c r="B13804" s="362" t="s">
        <v>28855</v>
      </c>
      <c r="C13804" s="340" t="s">
        <v>26992</v>
      </c>
      <c r="D13804" s="362" t="s">
        <v>26991</v>
      </c>
      <c r="E13804" s="362">
        <v>33</v>
      </c>
      <c r="F13804" s="364">
        <v>13522164</v>
      </c>
      <c r="G13804" s="363">
        <v>20135221644</v>
      </c>
      <c r="H13804" s="365">
        <v>21028</v>
      </c>
      <c r="I13804" s="388">
        <v>27</v>
      </c>
      <c r="J13804" s="378">
        <v>7</v>
      </c>
      <c r="K13804" s="381">
        <v>1957</v>
      </c>
      <c r="L13804" s="369">
        <f t="shared" ca="1" si="215"/>
        <v>66</v>
      </c>
      <c r="M13804" s="299" t="s">
        <v>20</v>
      </c>
      <c r="N13804" s="10" t="s">
        <v>40415</v>
      </c>
      <c r="O13804" s="389" t="s">
        <v>30770</v>
      </c>
      <c r="P13804" s="386">
        <v>41640</v>
      </c>
    </row>
    <row r="13805" spans="1:16" s="8" customFormat="1" ht="15" customHeight="1" x14ac:dyDescent="0.25">
      <c r="A13805" s="362" t="s">
        <v>27</v>
      </c>
      <c r="B13805" s="362" t="s">
        <v>28855</v>
      </c>
      <c r="C13805" s="340" t="s">
        <v>26990</v>
      </c>
      <c r="D13805" s="362" t="s">
        <v>26989</v>
      </c>
      <c r="E13805" s="362">
        <v>33</v>
      </c>
      <c r="F13805" s="364">
        <v>16320312</v>
      </c>
      <c r="G13805" s="363">
        <v>24163203126</v>
      </c>
      <c r="H13805" s="365">
        <v>22790</v>
      </c>
      <c r="I13805" s="388">
        <v>24</v>
      </c>
      <c r="J13805" s="378">
        <v>5</v>
      </c>
      <c r="K13805" s="381">
        <v>1962</v>
      </c>
      <c r="L13805" s="369">
        <f t="shared" ca="1" si="215"/>
        <v>61</v>
      </c>
      <c r="M13805" s="299" t="s">
        <v>20</v>
      </c>
      <c r="N13805" s="10" t="s">
        <v>40415</v>
      </c>
      <c r="O13805" s="389" t="s">
        <v>30770</v>
      </c>
      <c r="P13805" s="386">
        <v>41640</v>
      </c>
    </row>
    <row r="13806" spans="1:16" s="8" customFormat="1" ht="15" customHeight="1" x14ac:dyDescent="0.25">
      <c r="A13806" s="362" t="s">
        <v>27</v>
      </c>
      <c r="B13806" s="362" t="s">
        <v>28855</v>
      </c>
      <c r="C13806" s="340" t="s">
        <v>26988</v>
      </c>
      <c r="D13806" s="362" t="s">
        <v>26987</v>
      </c>
      <c r="E13806" s="362">
        <v>32</v>
      </c>
      <c r="F13806" s="364">
        <v>14874096</v>
      </c>
      <c r="G13806" s="363">
        <v>20148740969</v>
      </c>
      <c r="H13806" s="365">
        <v>22771</v>
      </c>
      <c r="I13806" s="388">
        <v>5</v>
      </c>
      <c r="J13806" s="378">
        <v>5</v>
      </c>
      <c r="K13806" s="381">
        <v>1962</v>
      </c>
      <c r="L13806" s="369">
        <f t="shared" ca="1" si="215"/>
        <v>61</v>
      </c>
      <c r="M13806" s="299" t="s">
        <v>20</v>
      </c>
      <c r="N13806" s="10" t="s">
        <v>40415</v>
      </c>
      <c r="O13806" s="389" t="s">
        <v>36284</v>
      </c>
      <c r="P13806" s="386">
        <v>41640</v>
      </c>
    </row>
    <row r="13807" spans="1:16" s="8" customFormat="1" ht="15" customHeight="1" x14ac:dyDescent="0.25">
      <c r="A13807" s="362" t="s">
        <v>46</v>
      </c>
      <c r="B13807" s="362" t="s">
        <v>28855</v>
      </c>
      <c r="C13807" s="340" t="s">
        <v>26986</v>
      </c>
      <c r="D13807" s="362" t="s">
        <v>26985</v>
      </c>
      <c r="E13807" s="362">
        <v>35</v>
      </c>
      <c r="F13807" s="364">
        <v>16087261</v>
      </c>
      <c r="G13807" s="363">
        <v>20160872617</v>
      </c>
      <c r="H13807" s="365">
        <v>21573</v>
      </c>
      <c r="I13807" s="388">
        <v>23</v>
      </c>
      <c r="J13807" s="378">
        <v>1</v>
      </c>
      <c r="K13807" s="381">
        <v>1959</v>
      </c>
      <c r="L13807" s="369">
        <f t="shared" ca="1" si="215"/>
        <v>65</v>
      </c>
      <c r="M13807" s="299" t="s">
        <v>20</v>
      </c>
      <c r="N13807" s="10" t="s">
        <v>40415</v>
      </c>
      <c r="O13807" s="389" t="s">
        <v>36004</v>
      </c>
      <c r="P13807" s="386">
        <v>41456</v>
      </c>
    </row>
    <row r="13808" spans="1:16" s="8" customFormat="1" ht="15" customHeight="1" x14ac:dyDescent="0.25">
      <c r="A13808" s="362" t="s">
        <v>27</v>
      </c>
      <c r="B13808" s="362" t="s">
        <v>28855</v>
      </c>
      <c r="C13808" s="340" t="s">
        <v>26984</v>
      </c>
      <c r="D13808" s="362" t="s">
        <v>26983</v>
      </c>
      <c r="E13808" s="362">
        <v>36</v>
      </c>
      <c r="F13808" s="364">
        <v>17273441</v>
      </c>
      <c r="G13808" s="363">
        <v>20172734414</v>
      </c>
      <c r="H13808" s="365">
        <v>23745</v>
      </c>
      <c r="I13808" s="388">
        <v>3</v>
      </c>
      <c r="J13808" s="378">
        <v>1</v>
      </c>
      <c r="K13808" s="381">
        <v>1965</v>
      </c>
      <c r="L13808" s="369">
        <f t="shared" ca="1" si="215"/>
        <v>59</v>
      </c>
      <c r="M13808" s="299" t="s">
        <v>20</v>
      </c>
      <c r="N13808" s="10" t="s">
        <v>40415</v>
      </c>
      <c r="O13808" s="389" t="s">
        <v>30823</v>
      </c>
      <c r="P13808" s="386">
        <v>41821</v>
      </c>
    </row>
    <row r="13809" spans="1:16" s="8" customFormat="1" ht="15" customHeight="1" x14ac:dyDescent="0.25">
      <c r="A13809" s="362" t="s">
        <v>27</v>
      </c>
      <c r="B13809" s="362" t="s">
        <v>28855</v>
      </c>
      <c r="C13809" s="340" t="s">
        <v>26982</v>
      </c>
      <c r="D13809" s="362" t="s">
        <v>26981</v>
      </c>
      <c r="E13809" s="362">
        <v>30</v>
      </c>
      <c r="F13809" s="364">
        <v>14266672</v>
      </c>
      <c r="G13809" s="363">
        <v>20142666724</v>
      </c>
      <c r="H13809" s="365">
        <v>22248</v>
      </c>
      <c r="I13809" s="388">
        <v>28</v>
      </c>
      <c r="J13809" s="378">
        <v>11</v>
      </c>
      <c r="K13809" s="381">
        <v>1960</v>
      </c>
      <c r="L13809" s="369">
        <f t="shared" ca="1" si="215"/>
        <v>63</v>
      </c>
      <c r="M13809" s="299" t="s">
        <v>20</v>
      </c>
      <c r="N13809" s="10" t="s">
        <v>40415</v>
      </c>
      <c r="O13809" s="389" t="s">
        <v>30823</v>
      </c>
      <c r="P13809" s="386">
        <v>41852</v>
      </c>
    </row>
    <row r="13810" spans="1:16" s="8" customFormat="1" ht="15" customHeight="1" x14ac:dyDescent="0.25">
      <c r="A13810" s="362" t="s">
        <v>27</v>
      </c>
      <c r="B13810" s="362" t="s">
        <v>28855</v>
      </c>
      <c r="C13810" s="340" t="s">
        <v>26980</v>
      </c>
      <c r="D13810" s="362" t="s">
        <v>26979</v>
      </c>
      <c r="E13810" s="362">
        <v>30</v>
      </c>
      <c r="F13810" s="364">
        <v>17062755</v>
      </c>
      <c r="G13810" s="363">
        <v>27170627550</v>
      </c>
      <c r="H13810" s="365">
        <v>23692</v>
      </c>
      <c r="I13810" s="388">
        <v>11</v>
      </c>
      <c r="J13810" s="378">
        <v>11</v>
      </c>
      <c r="K13810" s="381">
        <v>1964</v>
      </c>
      <c r="L13810" s="369">
        <f t="shared" ca="1" si="215"/>
        <v>59</v>
      </c>
      <c r="M13810" s="299" t="s">
        <v>20</v>
      </c>
      <c r="N13810" s="10" t="s">
        <v>28854</v>
      </c>
      <c r="O13810" s="389" t="s">
        <v>30823</v>
      </c>
      <c r="P13810" s="386">
        <v>41852</v>
      </c>
    </row>
    <row r="13811" spans="1:16" s="8" customFormat="1" ht="15" customHeight="1" x14ac:dyDescent="0.25">
      <c r="A13811" s="362" t="s">
        <v>193</v>
      </c>
      <c r="B13811" s="362" t="s">
        <v>28855</v>
      </c>
      <c r="C13811" s="340" t="s">
        <v>26978</v>
      </c>
      <c r="D13811" s="362" t="s">
        <v>26977</v>
      </c>
      <c r="E13811" s="362">
        <v>36</v>
      </c>
      <c r="F13811" s="364">
        <v>14384738</v>
      </c>
      <c r="G13811" s="363">
        <v>20143847382</v>
      </c>
      <c r="H13811" s="365">
        <v>22462</v>
      </c>
      <c r="I13811" s="388">
        <v>30</v>
      </c>
      <c r="J13811" s="378">
        <v>6</v>
      </c>
      <c r="K13811" s="381">
        <v>1961</v>
      </c>
      <c r="L13811" s="369">
        <f t="shared" ca="1" si="215"/>
        <v>62</v>
      </c>
      <c r="M13811" s="299" t="s">
        <v>20</v>
      </c>
      <c r="N13811" s="10" t="s">
        <v>40415</v>
      </c>
      <c r="O13811" s="389" t="s">
        <v>30768</v>
      </c>
      <c r="P13811" s="386">
        <v>41913</v>
      </c>
    </row>
    <row r="13812" spans="1:16" s="8" customFormat="1" ht="15" customHeight="1" x14ac:dyDescent="0.25">
      <c r="A13812" s="362" t="s">
        <v>27</v>
      </c>
      <c r="B13812" s="362" t="s">
        <v>28855</v>
      </c>
      <c r="C13812" s="340" t="s">
        <v>26976</v>
      </c>
      <c r="D13812" s="362" t="s">
        <v>26975</v>
      </c>
      <c r="E13812" s="362">
        <v>37</v>
      </c>
      <c r="F13812" s="364">
        <v>16725093</v>
      </c>
      <c r="G13812" s="363">
        <v>23167250939</v>
      </c>
      <c r="H13812" s="365">
        <v>23477</v>
      </c>
      <c r="I13812" s="388">
        <v>10</v>
      </c>
      <c r="J13812" s="378">
        <v>4</v>
      </c>
      <c r="K13812" s="381">
        <v>1964</v>
      </c>
      <c r="L13812" s="369">
        <f t="shared" ca="1" si="215"/>
        <v>60</v>
      </c>
      <c r="M13812" s="299" t="s">
        <v>20</v>
      </c>
      <c r="N13812" s="10" t="s">
        <v>40415</v>
      </c>
      <c r="O13812" s="389" t="s">
        <v>35848</v>
      </c>
      <c r="P13812" s="386">
        <v>41821</v>
      </c>
    </row>
    <row r="13813" spans="1:16" s="8" customFormat="1" ht="15" customHeight="1" x14ac:dyDescent="0.25">
      <c r="A13813" s="362" t="s">
        <v>800</v>
      </c>
      <c r="B13813" s="362" t="s">
        <v>28855</v>
      </c>
      <c r="C13813" s="340" t="s">
        <v>26974</v>
      </c>
      <c r="D13813" s="362" t="s">
        <v>26973</v>
      </c>
      <c r="E13813" s="362">
        <v>35</v>
      </c>
      <c r="F13813" s="364">
        <v>13523568</v>
      </c>
      <c r="G13813" s="363">
        <v>20135235688</v>
      </c>
      <c r="H13813" s="365">
        <v>21885</v>
      </c>
      <c r="I13813" s="388">
        <v>1</v>
      </c>
      <c r="J13813" s="378">
        <v>12</v>
      </c>
      <c r="K13813" s="381">
        <v>1959</v>
      </c>
      <c r="L13813" s="369">
        <f t="shared" ca="1" si="215"/>
        <v>64</v>
      </c>
      <c r="M13813" s="299" t="s">
        <v>20</v>
      </c>
      <c r="N13813" s="10" t="s">
        <v>40415</v>
      </c>
      <c r="O13813" s="389" t="s">
        <v>35848</v>
      </c>
      <c r="P13813" s="386">
        <v>41821</v>
      </c>
    </row>
    <row r="13814" spans="1:16" s="8" customFormat="1" ht="15" customHeight="1" x14ac:dyDescent="0.25">
      <c r="A13814" s="362" t="s">
        <v>27</v>
      </c>
      <c r="B13814" s="362" t="s">
        <v>28855</v>
      </c>
      <c r="C13814" s="340" t="s">
        <v>26972</v>
      </c>
      <c r="D13814" s="362" t="s">
        <v>26971</v>
      </c>
      <c r="E13814" s="362">
        <v>36</v>
      </c>
      <c r="F13814" s="364">
        <v>16685524</v>
      </c>
      <c r="G13814" s="363">
        <v>27166855247</v>
      </c>
      <c r="H13814" s="365">
        <v>23104</v>
      </c>
      <c r="I13814" s="388">
        <v>3</v>
      </c>
      <c r="J13814" s="378">
        <v>4</v>
      </c>
      <c r="K13814" s="381">
        <v>1963</v>
      </c>
      <c r="L13814" s="369">
        <f t="shared" ca="1" si="215"/>
        <v>61</v>
      </c>
      <c r="M13814" s="299" t="s">
        <v>20</v>
      </c>
      <c r="N13814" s="10" t="s">
        <v>28854</v>
      </c>
      <c r="O13814" s="389" t="s">
        <v>30738</v>
      </c>
      <c r="P13814" s="386" t="s">
        <v>36338</v>
      </c>
    </row>
    <row r="13815" spans="1:16" s="8" customFormat="1" ht="15" customHeight="1" x14ac:dyDescent="0.25">
      <c r="A13815" s="362" t="s">
        <v>27</v>
      </c>
      <c r="B13815" s="362" t="s">
        <v>28855</v>
      </c>
      <c r="C13815" s="340" t="s">
        <v>26970</v>
      </c>
      <c r="D13815" s="362" t="s">
        <v>26969</v>
      </c>
      <c r="E13815" s="362">
        <v>37</v>
      </c>
      <c r="F13815" s="364">
        <v>13645066</v>
      </c>
      <c r="G13815" s="363">
        <v>20136450663</v>
      </c>
      <c r="H13815" s="365">
        <v>20974</v>
      </c>
      <c r="I13815" s="388">
        <v>3</v>
      </c>
      <c r="J13815" s="378">
        <v>6</v>
      </c>
      <c r="K13815" s="381">
        <v>1957</v>
      </c>
      <c r="L13815" s="369">
        <f t="shared" ca="1" si="215"/>
        <v>66</v>
      </c>
      <c r="M13815" s="299" t="s">
        <v>20</v>
      </c>
      <c r="N13815" s="10" t="s">
        <v>40415</v>
      </c>
      <c r="O13815" s="389" t="s">
        <v>30738</v>
      </c>
      <c r="P13815" s="386" t="s">
        <v>35714</v>
      </c>
    </row>
    <row r="13816" spans="1:16" s="8" customFormat="1" ht="15" customHeight="1" x14ac:dyDescent="0.25">
      <c r="A13816" s="362" t="s">
        <v>27</v>
      </c>
      <c r="B13816" s="362" t="s">
        <v>28855</v>
      </c>
      <c r="C13816" s="340" t="s">
        <v>26968</v>
      </c>
      <c r="D13816" s="362" t="s">
        <v>26967</v>
      </c>
      <c r="E13816" s="362">
        <v>35</v>
      </c>
      <c r="F13816" s="364">
        <v>12796777</v>
      </c>
      <c r="G13816" s="363">
        <v>20127967777</v>
      </c>
      <c r="H13816" s="365">
        <v>21647</v>
      </c>
      <c r="I13816" s="388">
        <v>7</v>
      </c>
      <c r="J13816" s="378">
        <v>4</v>
      </c>
      <c r="K13816" s="381">
        <v>1959</v>
      </c>
      <c r="L13816" s="369">
        <f t="shared" ca="1" si="215"/>
        <v>65</v>
      </c>
      <c r="M13816" s="299" t="s">
        <v>20</v>
      </c>
      <c r="N13816" s="10" t="s">
        <v>40415</v>
      </c>
      <c r="O13816" s="389" t="s">
        <v>30738</v>
      </c>
      <c r="P13816" s="386" t="s">
        <v>35714</v>
      </c>
    </row>
    <row r="13817" spans="1:16" s="8" customFormat="1" ht="15" customHeight="1" x14ac:dyDescent="0.25">
      <c r="A13817" s="362" t="s">
        <v>27</v>
      </c>
      <c r="B13817" s="362" t="s">
        <v>28855</v>
      </c>
      <c r="C13817" s="340" t="s">
        <v>26963</v>
      </c>
      <c r="D13817" s="362" t="s">
        <v>26962</v>
      </c>
      <c r="E13817" s="362">
        <v>34</v>
      </c>
      <c r="F13817" s="364">
        <v>12095993</v>
      </c>
      <c r="G13817" s="363">
        <v>20120959930</v>
      </c>
      <c r="H13817" s="365">
        <v>21375</v>
      </c>
      <c r="I13817" s="388">
        <v>9</v>
      </c>
      <c r="J13817" s="378">
        <v>7</v>
      </c>
      <c r="K13817" s="381">
        <v>1958</v>
      </c>
      <c r="L13817" s="369">
        <f t="shared" ca="1" si="215"/>
        <v>65</v>
      </c>
      <c r="M13817" s="299" t="s">
        <v>20</v>
      </c>
      <c r="N13817" s="10" t="s">
        <v>40415</v>
      </c>
      <c r="O13817" s="389" t="s">
        <v>30746</v>
      </c>
      <c r="P13817" s="386">
        <v>42156</v>
      </c>
    </row>
    <row r="13818" spans="1:16" s="8" customFormat="1" ht="15" customHeight="1" x14ac:dyDescent="0.25">
      <c r="A13818" s="362" t="s">
        <v>27</v>
      </c>
      <c r="B13818" s="362" t="s">
        <v>28855</v>
      </c>
      <c r="C13818" s="340" t="s">
        <v>26961</v>
      </c>
      <c r="D13818" s="362" t="s">
        <v>26960</v>
      </c>
      <c r="E13818" s="362">
        <v>33</v>
      </c>
      <c r="F13818" s="364">
        <v>12714698</v>
      </c>
      <c r="G13818" s="363">
        <v>20127146986</v>
      </c>
      <c r="H13818" s="365">
        <v>21392</v>
      </c>
      <c r="I13818" s="388">
        <v>26</v>
      </c>
      <c r="J13818" s="378">
        <v>7</v>
      </c>
      <c r="K13818" s="381">
        <v>1958</v>
      </c>
      <c r="L13818" s="369">
        <f t="shared" ca="1" si="215"/>
        <v>65</v>
      </c>
      <c r="M13818" s="299" t="s">
        <v>20</v>
      </c>
      <c r="N13818" s="10" t="s">
        <v>40415</v>
      </c>
      <c r="O13818" s="389" t="s">
        <v>30789</v>
      </c>
      <c r="P13818" s="386">
        <v>42193</v>
      </c>
    </row>
    <row r="13819" spans="1:16" s="8" customFormat="1" ht="15" customHeight="1" x14ac:dyDescent="0.25">
      <c r="A13819" s="362" t="s">
        <v>27</v>
      </c>
      <c r="B13819" s="362" t="s">
        <v>28855</v>
      </c>
      <c r="C13819" s="340" t="s">
        <v>26952</v>
      </c>
      <c r="D13819" s="362" t="s">
        <v>26951</v>
      </c>
      <c r="E13819" s="362">
        <v>31</v>
      </c>
      <c r="F13819" s="364">
        <v>17286576</v>
      </c>
      <c r="G13819" s="363">
        <v>20172865764</v>
      </c>
      <c r="H13819" s="365">
        <v>23814</v>
      </c>
      <c r="I13819" s="388">
        <v>13</v>
      </c>
      <c r="J13819" s="378">
        <v>3</v>
      </c>
      <c r="K13819" s="381">
        <v>1965</v>
      </c>
      <c r="L13819" s="369">
        <f t="shared" ca="1" si="215"/>
        <v>59</v>
      </c>
      <c r="M13819" s="299" t="s">
        <v>20</v>
      </c>
      <c r="N13819" s="10" t="s">
        <v>40415</v>
      </c>
      <c r="O13819" s="389" t="s">
        <v>30789</v>
      </c>
      <c r="P13819" s="386">
        <v>42202</v>
      </c>
    </row>
    <row r="13820" spans="1:16" s="8" customFormat="1" ht="15" customHeight="1" x14ac:dyDescent="0.25">
      <c r="A13820" s="362" t="s">
        <v>27</v>
      </c>
      <c r="B13820" s="362" t="s">
        <v>28855</v>
      </c>
      <c r="C13820" s="340" t="s">
        <v>26950</v>
      </c>
      <c r="D13820" s="362" t="s">
        <v>26949</v>
      </c>
      <c r="E13820" s="362">
        <v>37</v>
      </c>
      <c r="F13820" s="364">
        <v>17357977</v>
      </c>
      <c r="G13820" s="363">
        <v>20173579773</v>
      </c>
      <c r="H13820" s="365">
        <v>23995</v>
      </c>
      <c r="I13820" s="388">
        <v>10</v>
      </c>
      <c r="J13820" s="378">
        <v>9</v>
      </c>
      <c r="K13820" s="381">
        <v>1965</v>
      </c>
      <c r="L13820" s="369">
        <f t="shared" ca="1" si="215"/>
        <v>58</v>
      </c>
      <c r="M13820" s="299" t="s">
        <v>20</v>
      </c>
      <c r="N13820" s="10" t="s">
        <v>40415</v>
      </c>
      <c r="O13820" s="389" t="s">
        <v>30789</v>
      </c>
      <c r="P13820" s="386">
        <v>42202</v>
      </c>
    </row>
    <row r="13821" spans="1:16" s="8" customFormat="1" ht="15" customHeight="1" x14ac:dyDescent="0.25">
      <c r="A13821" s="362" t="s">
        <v>800</v>
      </c>
      <c r="B13821" s="362" t="s">
        <v>28855</v>
      </c>
      <c r="C13821" s="340" t="s">
        <v>26948</v>
      </c>
      <c r="D13821" s="362" t="s">
        <v>26947</v>
      </c>
      <c r="E13821" s="362">
        <v>31</v>
      </c>
      <c r="F13821" s="364">
        <v>16405632</v>
      </c>
      <c r="G13821" s="363">
        <v>20164056326</v>
      </c>
      <c r="H13821" s="365">
        <v>23179</v>
      </c>
      <c r="I13821" s="388">
        <v>17</v>
      </c>
      <c r="J13821" s="378">
        <v>6</v>
      </c>
      <c r="K13821" s="381">
        <v>1963</v>
      </c>
      <c r="L13821" s="369">
        <f t="shared" ca="1" si="215"/>
        <v>60</v>
      </c>
      <c r="M13821" s="299" t="s">
        <v>20</v>
      </c>
      <c r="N13821" s="10" t="s">
        <v>40415</v>
      </c>
      <c r="O13821" s="389" t="s">
        <v>30775</v>
      </c>
      <c r="P13821" s="386" t="s">
        <v>35723</v>
      </c>
    </row>
    <row r="13822" spans="1:16" s="8" customFormat="1" ht="15" customHeight="1" x14ac:dyDescent="0.25">
      <c r="A13822" s="362" t="s">
        <v>27</v>
      </c>
      <c r="B13822" s="362" t="s">
        <v>28855</v>
      </c>
      <c r="C13822" s="340" t="s">
        <v>26946</v>
      </c>
      <c r="D13822" s="362" t="s">
        <v>26945</v>
      </c>
      <c r="E13822" s="362">
        <v>33</v>
      </c>
      <c r="F13822" s="364">
        <v>16747086</v>
      </c>
      <c r="G13822" s="363">
        <v>20167470867</v>
      </c>
      <c r="H13822" s="365">
        <v>23594</v>
      </c>
      <c r="I13822" s="388">
        <v>5</v>
      </c>
      <c r="J13822" s="378">
        <v>8</v>
      </c>
      <c r="K13822" s="381">
        <v>1964</v>
      </c>
      <c r="L13822" s="369">
        <f t="shared" ca="1" si="215"/>
        <v>59</v>
      </c>
      <c r="M13822" s="299" t="s">
        <v>20</v>
      </c>
      <c r="N13822" s="10" t="s">
        <v>40415</v>
      </c>
      <c r="O13822" s="389" t="s">
        <v>30775</v>
      </c>
      <c r="P13822" s="386" t="s">
        <v>35723</v>
      </c>
    </row>
    <row r="13823" spans="1:16" s="8" customFormat="1" ht="15" customHeight="1" x14ac:dyDescent="0.25">
      <c r="A13823" s="362" t="s">
        <v>27</v>
      </c>
      <c r="B13823" s="362" t="s">
        <v>28855</v>
      </c>
      <c r="C13823" s="340" t="s">
        <v>26944</v>
      </c>
      <c r="D13823" s="362" t="s">
        <v>26943</v>
      </c>
      <c r="E13823" s="362">
        <v>31</v>
      </c>
      <c r="F13823" s="364">
        <v>17852569</v>
      </c>
      <c r="G13823" s="363">
        <v>20178525698</v>
      </c>
      <c r="H13823" s="365">
        <v>24240</v>
      </c>
      <c r="I13823" s="388">
        <v>13</v>
      </c>
      <c r="J13823" s="378">
        <v>5</v>
      </c>
      <c r="K13823" s="381">
        <v>1966</v>
      </c>
      <c r="L13823" s="369">
        <f t="shared" ca="1" si="215"/>
        <v>57</v>
      </c>
      <c r="M13823" s="299" t="s">
        <v>20</v>
      </c>
      <c r="N13823" s="10" t="s">
        <v>40415</v>
      </c>
      <c r="O13823" s="389" t="s">
        <v>30775</v>
      </c>
      <c r="P13823" s="386" t="s">
        <v>36335</v>
      </c>
    </row>
    <row r="13824" spans="1:16" s="8" customFormat="1" ht="15" customHeight="1" x14ac:dyDescent="0.25">
      <c r="A13824" s="362" t="s">
        <v>27</v>
      </c>
      <c r="B13824" s="362" t="s">
        <v>28855</v>
      </c>
      <c r="C13824" s="340" t="s">
        <v>26942</v>
      </c>
      <c r="D13824" s="362" t="s">
        <v>26941</v>
      </c>
      <c r="E13824" s="362">
        <v>31</v>
      </c>
      <c r="F13824" s="364">
        <v>12280586</v>
      </c>
      <c r="G13824" s="363">
        <v>20122805868</v>
      </c>
      <c r="H13824" s="365">
        <v>21442</v>
      </c>
      <c r="I13824" s="388">
        <v>14</v>
      </c>
      <c r="J13824" s="378">
        <v>9</v>
      </c>
      <c r="K13824" s="381">
        <v>1958</v>
      </c>
      <c r="L13824" s="369">
        <f t="shared" ca="1" si="215"/>
        <v>65</v>
      </c>
      <c r="M13824" s="299" t="s">
        <v>20</v>
      </c>
      <c r="N13824" s="10" t="s">
        <v>40415</v>
      </c>
      <c r="O13824" s="389" t="s">
        <v>30775</v>
      </c>
      <c r="P13824" s="386" t="s">
        <v>35723</v>
      </c>
    </row>
    <row r="13825" spans="1:16" s="8" customFormat="1" ht="15" customHeight="1" x14ac:dyDescent="0.25">
      <c r="A13825" s="362" t="s">
        <v>27</v>
      </c>
      <c r="B13825" s="362" t="s">
        <v>28855</v>
      </c>
      <c r="C13825" s="340" t="s">
        <v>26940</v>
      </c>
      <c r="D13825" s="362" t="s">
        <v>26939</v>
      </c>
      <c r="E13825" s="362">
        <v>31</v>
      </c>
      <c r="F13825" s="364">
        <v>17538484</v>
      </c>
      <c r="G13825" s="363">
        <v>20175384848</v>
      </c>
      <c r="H13825" s="365">
        <v>24039</v>
      </c>
      <c r="I13825" s="388">
        <v>24</v>
      </c>
      <c r="J13825" s="378">
        <v>10</v>
      </c>
      <c r="K13825" s="381">
        <v>1965</v>
      </c>
      <c r="L13825" s="369">
        <f t="shared" ca="1" si="215"/>
        <v>58</v>
      </c>
      <c r="M13825" s="299" t="s">
        <v>20</v>
      </c>
      <c r="N13825" s="10" t="s">
        <v>40415</v>
      </c>
      <c r="O13825" s="389" t="s">
        <v>31039</v>
      </c>
      <c r="P13825" s="386" t="s">
        <v>36335</v>
      </c>
    </row>
    <row r="13826" spans="1:16" s="8" customFormat="1" ht="15" customHeight="1" x14ac:dyDescent="0.25">
      <c r="A13826" s="362" t="s">
        <v>27</v>
      </c>
      <c r="B13826" s="362" t="s">
        <v>28855</v>
      </c>
      <c r="C13826" s="340" t="s">
        <v>26938</v>
      </c>
      <c r="D13826" s="362" t="s">
        <v>26937</v>
      </c>
      <c r="E13826" s="362">
        <v>30</v>
      </c>
      <c r="F13826" s="364">
        <v>17144091</v>
      </c>
      <c r="G13826" s="363">
        <v>20171440913</v>
      </c>
      <c r="H13826" s="365">
        <v>23662</v>
      </c>
      <c r="I13826" s="388">
        <v>12</v>
      </c>
      <c r="J13826" s="378">
        <v>10</v>
      </c>
      <c r="K13826" s="381">
        <v>1964</v>
      </c>
      <c r="L13826" s="369">
        <f t="shared" ref="L13826:L13889" ca="1" si="216">DATEDIF(H13826,TODAY(),"Y")</f>
        <v>59</v>
      </c>
      <c r="M13826" s="299" t="s">
        <v>20</v>
      </c>
      <c r="N13826" s="10" t="s">
        <v>40415</v>
      </c>
      <c r="O13826" s="389" t="s">
        <v>31039</v>
      </c>
      <c r="P13826" s="386" t="s">
        <v>35723</v>
      </c>
    </row>
    <row r="13827" spans="1:16" s="8" customFormat="1" ht="15" customHeight="1" x14ac:dyDescent="0.25">
      <c r="A13827" s="362" t="s">
        <v>27</v>
      </c>
      <c r="B13827" s="362" t="s">
        <v>28855</v>
      </c>
      <c r="C13827" s="340" t="s">
        <v>26936</v>
      </c>
      <c r="D13827" s="362" t="s">
        <v>26935</v>
      </c>
      <c r="E13827" s="362">
        <v>32</v>
      </c>
      <c r="F13827" s="364">
        <v>17097442</v>
      </c>
      <c r="G13827" s="363">
        <v>20170974426</v>
      </c>
      <c r="H13827" s="365">
        <v>23750</v>
      </c>
      <c r="I13827" s="388">
        <v>8</v>
      </c>
      <c r="J13827" s="378">
        <v>1</v>
      </c>
      <c r="K13827" s="381">
        <v>1965</v>
      </c>
      <c r="L13827" s="369">
        <f t="shared" ca="1" si="216"/>
        <v>59</v>
      </c>
      <c r="M13827" s="299" t="s">
        <v>20</v>
      </c>
      <c r="N13827" s="10" t="s">
        <v>40415</v>
      </c>
      <c r="O13827" s="389" t="s">
        <v>31039</v>
      </c>
      <c r="P13827" s="386" t="s">
        <v>36336</v>
      </c>
    </row>
    <row r="13828" spans="1:16" s="8" customFormat="1" ht="15" customHeight="1" x14ac:dyDescent="0.25">
      <c r="A13828" s="362" t="s">
        <v>27</v>
      </c>
      <c r="B13828" s="362" t="s">
        <v>28855</v>
      </c>
      <c r="C13828" s="340" t="s">
        <v>26934</v>
      </c>
      <c r="D13828" s="362" t="s">
        <v>26933</v>
      </c>
      <c r="E13828" s="362">
        <v>32</v>
      </c>
      <c r="F13828" s="364">
        <v>16708983</v>
      </c>
      <c r="G13828" s="363">
        <v>20167089837</v>
      </c>
      <c r="H13828" s="365">
        <v>23291</v>
      </c>
      <c r="I13828" s="388">
        <v>7</v>
      </c>
      <c r="J13828" s="378">
        <v>10</v>
      </c>
      <c r="K13828" s="381">
        <v>1963</v>
      </c>
      <c r="L13828" s="369">
        <f t="shared" ca="1" si="216"/>
        <v>60</v>
      </c>
      <c r="M13828" s="299" t="s">
        <v>20</v>
      </c>
      <c r="N13828" s="10" t="s">
        <v>40415</v>
      </c>
      <c r="O13828" s="389" t="s">
        <v>31039</v>
      </c>
      <c r="P13828" s="386" t="s">
        <v>36337</v>
      </c>
    </row>
    <row r="13829" spans="1:16" s="8" customFormat="1" ht="15" customHeight="1" x14ac:dyDescent="0.25">
      <c r="A13829" s="362" t="s">
        <v>27</v>
      </c>
      <c r="B13829" s="362" t="s">
        <v>28855</v>
      </c>
      <c r="C13829" s="340" t="s">
        <v>26932</v>
      </c>
      <c r="D13829" s="362" t="s">
        <v>26931</v>
      </c>
      <c r="E13829" s="362">
        <v>35</v>
      </c>
      <c r="F13829" s="364">
        <v>12234525</v>
      </c>
      <c r="G13829" s="363">
        <v>20122345255</v>
      </c>
      <c r="H13829" s="365">
        <v>21525</v>
      </c>
      <c r="I13829" s="388">
        <v>6</v>
      </c>
      <c r="J13829" s="378">
        <v>12</v>
      </c>
      <c r="K13829" s="381">
        <v>1958</v>
      </c>
      <c r="L13829" s="369">
        <f t="shared" ca="1" si="216"/>
        <v>65</v>
      </c>
      <c r="M13829" s="299" t="s">
        <v>20</v>
      </c>
      <c r="N13829" s="10" t="s">
        <v>40415</v>
      </c>
      <c r="O13829" s="389" t="s">
        <v>31039</v>
      </c>
      <c r="P13829" s="386" t="s">
        <v>36337</v>
      </c>
    </row>
    <row r="13830" spans="1:16" s="8" customFormat="1" ht="15" customHeight="1" x14ac:dyDescent="0.25">
      <c r="A13830" s="362" t="s">
        <v>27</v>
      </c>
      <c r="B13830" s="362" t="s">
        <v>28855</v>
      </c>
      <c r="C13830" s="340" t="s">
        <v>26930</v>
      </c>
      <c r="D13830" s="362" t="s">
        <v>26929</v>
      </c>
      <c r="E13830" s="362">
        <v>36</v>
      </c>
      <c r="F13830" s="364">
        <v>16379547</v>
      </c>
      <c r="G13830" s="363">
        <v>20163795478</v>
      </c>
      <c r="H13830" s="365">
        <v>22803</v>
      </c>
      <c r="I13830" s="388">
        <v>6</v>
      </c>
      <c r="J13830" s="378">
        <v>6</v>
      </c>
      <c r="K13830" s="381">
        <v>1962</v>
      </c>
      <c r="L13830" s="369">
        <f t="shared" ca="1" si="216"/>
        <v>61</v>
      </c>
      <c r="M13830" s="299" t="s">
        <v>20</v>
      </c>
      <c r="N13830" s="10" t="s">
        <v>40415</v>
      </c>
      <c r="O13830" s="389" t="s">
        <v>30785</v>
      </c>
      <c r="P13830" s="386">
        <v>42278</v>
      </c>
    </row>
    <row r="13831" spans="1:16" s="8" customFormat="1" ht="15" customHeight="1" x14ac:dyDescent="0.25">
      <c r="A13831" s="362" t="s">
        <v>27</v>
      </c>
      <c r="B13831" s="362" t="s">
        <v>28855</v>
      </c>
      <c r="C13831" s="340" t="s">
        <v>26928</v>
      </c>
      <c r="D13831" s="362" t="s">
        <v>26927</v>
      </c>
      <c r="E13831" s="362">
        <v>31</v>
      </c>
      <c r="F13831" s="364">
        <v>14381329</v>
      </c>
      <c r="G13831" s="363">
        <v>20143813291</v>
      </c>
      <c r="H13831" s="365">
        <v>25329</v>
      </c>
      <c r="I13831" s="388">
        <v>6</v>
      </c>
      <c r="J13831" s="378">
        <v>5</v>
      </c>
      <c r="K13831" s="381">
        <v>1969</v>
      </c>
      <c r="L13831" s="369">
        <f t="shared" ca="1" si="216"/>
        <v>54</v>
      </c>
      <c r="M13831" s="299" t="s">
        <v>20</v>
      </c>
      <c r="N13831" s="10" t="s">
        <v>40415</v>
      </c>
      <c r="O13831" s="389" t="s">
        <v>30785</v>
      </c>
      <c r="P13831" s="386">
        <v>42491</v>
      </c>
    </row>
    <row r="13832" spans="1:16" s="8" customFormat="1" ht="15" customHeight="1" x14ac:dyDescent="0.25">
      <c r="A13832" s="362" t="s">
        <v>27</v>
      </c>
      <c r="B13832" s="362" t="s">
        <v>28855</v>
      </c>
      <c r="C13832" s="340" t="s">
        <v>26926</v>
      </c>
      <c r="D13832" s="362" t="s">
        <v>26925</v>
      </c>
      <c r="E13832" s="362">
        <v>32</v>
      </c>
      <c r="F13832" s="364">
        <v>17402909</v>
      </c>
      <c r="G13832" s="363">
        <v>20174029092</v>
      </c>
      <c r="H13832" s="365">
        <v>23912</v>
      </c>
      <c r="I13832" s="388">
        <v>19</v>
      </c>
      <c r="J13832" s="378">
        <v>6</v>
      </c>
      <c r="K13832" s="381">
        <v>1965</v>
      </c>
      <c r="L13832" s="369">
        <f t="shared" ca="1" si="216"/>
        <v>58</v>
      </c>
      <c r="M13832" s="299" t="s">
        <v>20</v>
      </c>
      <c r="N13832" s="10" t="s">
        <v>40415</v>
      </c>
      <c r="O13832" s="389" t="s">
        <v>30785</v>
      </c>
      <c r="P13832" s="386">
        <v>42491</v>
      </c>
    </row>
    <row r="13833" spans="1:16" s="8" customFormat="1" ht="15" customHeight="1" x14ac:dyDescent="0.25">
      <c r="A13833" s="362" t="s">
        <v>27</v>
      </c>
      <c r="B13833" s="362" t="s">
        <v>28855</v>
      </c>
      <c r="C13833" s="340" t="s">
        <v>26924</v>
      </c>
      <c r="D13833" s="362" t="s">
        <v>26923</v>
      </c>
      <c r="E13833" s="362">
        <v>34</v>
      </c>
      <c r="F13833" s="364">
        <v>17901210</v>
      </c>
      <c r="G13833" s="363">
        <v>20179012104</v>
      </c>
      <c r="H13833" s="365">
        <v>24415</v>
      </c>
      <c r="I13833" s="388">
        <v>4</v>
      </c>
      <c r="J13833" s="378">
        <v>11</v>
      </c>
      <c r="K13833" s="381">
        <v>1966</v>
      </c>
      <c r="L13833" s="369">
        <f t="shared" ca="1" si="216"/>
        <v>57</v>
      </c>
      <c r="M13833" s="299" t="s">
        <v>20</v>
      </c>
      <c r="N13833" s="10" t="s">
        <v>40415</v>
      </c>
      <c r="O13833" s="389" t="s">
        <v>30785</v>
      </c>
      <c r="P13833" s="386">
        <v>42491</v>
      </c>
    </row>
    <row r="13834" spans="1:16" s="8" customFormat="1" ht="15" customHeight="1" x14ac:dyDescent="0.25">
      <c r="A13834" s="362" t="s">
        <v>27</v>
      </c>
      <c r="B13834" s="362" t="s">
        <v>28855</v>
      </c>
      <c r="C13834" s="340" t="s">
        <v>26918</v>
      </c>
      <c r="D13834" s="362" t="s">
        <v>26917</v>
      </c>
      <c r="E13834" s="362">
        <v>30</v>
      </c>
      <c r="F13834" s="364">
        <v>14733499</v>
      </c>
      <c r="G13834" s="363">
        <v>20147334991</v>
      </c>
      <c r="H13834" s="365">
        <v>22754</v>
      </c>
      <c r="I13834" s="388">
        <v>18</v>
      </c>
      <c r="J13834" s="378">
        <v>4</v>
      </c>
      <c r="K13834" s="381">
        <v>1962</v>
      </c>
      <c r="L13834" s="369">
        <f t="shared" ca="1" si="216"/>
        <v>62</v>
      </c>
      <c r="M13834" s="299" t="s">
        <v>20</v>
      </c>
      <c r="N13834" s="10" t="s">
        <v>40415</v>
      </c>
      <c r="O13834" s="389" t="s">
        <v>30777</v>
      </c>
      <c r="P13834" s="386" t="s">
        <v>36334</v>
      </c>
    </row>
    <row r="13835" spans="1:16" s="8" customFormat="1" ht="15" customHeight="1" x14ac:dyDescent="0.25">
      <c r="A13835" s="362" t="s">
        <v>27</v>
      </c>
      <c r="B13835" s="362" t="s">
        <v>28855</v>
      </c>
      <c r="C13835" s="340" t="s">
        <v>26916</v>
      </c>
      <c r="D13835" s="362" t="s">
        <v>26915</v>
      </c>
      <c r="E13835" s="362">
        <v>32</v>
      </c>
      <c r="F13835" s="364">
        <v>13758336</v>
      </c>
      <c r="G13835" s="363">
        <v>23137583364</v>
      </c>
      <c r="H13835" s="365">
        <v>21118</v>
      </c>
      <c r="I13835" s="388">
        <v>25</v>
      </c>
      <c r="J13835" s="378">
        <v>10</v>
      </c>
      <c r="K13835" s="381">
        <v>1957</v>
      </c>
      <c r="L13835" s="369">
        <f t="shared" ca="1" si="216"/>
        <v>66</v>
      </c>
      <c r="M13835" s="299" t="s">
        <v>20</v>
      </c>
      <c r="N13835" s="10" t="s">
        <v>28854</v>
      </c>
      <c r="O13835" s="389" t="s">
        <v>30777</v>
      </c>
      <c r="P13835" s="386" t="s">
        <v>36332</v>
      </c>
    </row>
    <row r="13836" spans="1:16" s="8" customFormat="1" ht="15" customHeight="1" x14ac:dyDescent="0.25">
      <c r="A13836" s="362" t="s">
        <v>27</v>
      </c>
      <c r="B13836" s="362" t="s">
        <v>28855</v>
      </c>
      <c r="C13836" s="340" t="s">
        <v>26914</v>
      </c>
      <c r="D13836" s="362" t="s">
        <v>26913</v>
      </c>
      <c r="E13836" s="362">
        <v>31</v>
      </c>
      <c r="F13836" s="364">
        <v>13899447</v>
      </c>
      <c r="G13836" s="363">
        <v>20138994474</v>
      </c>
      <c r="H13836" s="365">
        <v>21982</v>
      </c>
      <c r="I13836" s="388">
        <v>7</v>
      </c>
      <c r="J13836" s="378">
        <v>3</v>
      </c>
      <c r="K13836" s="381">
        <v>1960</v>
      </c>
      <c r="L13836" s="369">
        <f t="shared" ca="1" si="216"/>
        <v>64</v>
      </c>
      <c r="M13836" s="299" t="s">
        <v>20</v>
      </c>
      <c r="N13836" s="10" t="s">
        <v>40415</v>
      </c>
      <c r="O13836" s="389" t="s">
        <v>30832</v>
      </c>
      <c r="P13836" s="386" t="s">
        <v>36332</v>
      </c>
    </row>
    <row r="13837" spans="1:16" s="8" customFormat="1" ht="15" customHeight="1" x14ac:dyDescent="0.25">
      <c r="A13837" s="362" t="s">
        <v>800</v>
      </c>
      <c r="B13837" s="362" t="s">
        <v>28855</v>
      </c>
      <c r="C13837" s="340" t="s">
        <v>26912</v>
      </c>
      <c r="D13837" s="362" t="s">
        <v>26911</v>
      </c>
      <c r="E13837" s="362">
        <v>34</v>
      </c>
      <c r="F13837" s="364">
        <v>14052037</v>
      </c>
      <c r="G13837" s="363">
        <v>20140520374</v>
      </c>
      <c r="H13837" s="365">
        <v>21849</v>
      </c>
      <c r="I13837" s="388">
        <v>26</v>
      </c>
      <c r="J13837" s="378">
        <v>10</v>
      </c>
      <c r="K13837" s="381">
        <v>1959</v>
      </c>
      <c r="L13837" s="369">
        <f t="shared" ca="1" si="216"/>
        <v>64</v>
      </c>
      <c r="M13837" s="299" t="s">
        <v>20</v>
      </c>
      <c r="N13837" s="10" t="s">
        <v>40415</v>
      </c>
      <c r="O13837" s="389" t="s">
        <v>30832</v>
      </c>
      <c r="P13837" s="386" t="s">
        <v>36333</v>
      </c>
    </row>
    <row r="13838" spans="1:16" s="8" customFormat="1" ht="15" customHeight="1" x14ac:dyDescent="0.25">
      <c r="A13838" s="362" t="s">
        <v>27</v>
      </c>
      <c r="B13838" s="362" t="s">
        <v>28855</v>
      </c>
      <c r="C13838" s="340" t="s">
        <v>26910</v>
      </c>
      <c r="D13838" s="362" t="s">
        <v>26909</v>
      </c>
      <c r="E13838" s="362">
        <v>32</v>
      </c>
      <c r="F13838" s="364">
        <v>13862834</v>
      </c>
      <c r="G13838" s="363">
        <v>20138628346</v>
      </c>
      <c r="H13838" s="365">
        <v>22216</v>
      </c>
      <c r="I13838" s="388">
        <v>27</v>
      </c>
      <c r="J13838" s="378">
        <v>10</v>
      </c>
      <c r="K13838" s="381">
        <v>1960</v>
      </c>
      <c r="L13838" s="369">
        <f t="shared" ca="1" si="216"/>
        <v>63</v>
      </c>
      <c r="M13838" s="299" t="s">
        <v>20</v>
      </c>
      <c r="N13838" s="10" t="s">
        <v>40415</v>
      </c>
      <c r="O13838" s="389" t="s">
        <v>30774</v>
      </c>
      <c r="P13838" s="386">
        <v>42614</v>
      </c>
    </row>
    <row r="13839" spans="1:16" s="8" customFormat="1" ht="15" customHeight="1" x14ac:dyDescent="0.25">
      <c r="A13839" s="362" t="s">
        <v>27</v>
      </c>
      <c r="B13839" s="362" t="s">
        <v>28855</v>
      </c>
      <c r="C13839" s="340" t="s">
        <v>26908</v>
      </c>
      <c r="D13839" s="362" t="s">
        <v>26907</v>
      </c>
      <c r="E13839" s="362">
        <v>33</v>
      </c>
      <c r="F13839" s="364">
        <v>14377620</v>
      </c>
      <c r="G13839" s="363">
        <v>20143776205</v>
      </c>
      <c r="H13839" s="365">
        <v>22656</v>
      </c>
      <c r="I13839" s="388">
        <v>10</v>
      </c>
      <c r="J13839" s="378">
        <v>1</v>
      </c>
      <c r="K13839" s="381">
        <v>1962</v>
      </c>
      <c r="L13839" s="369">
        <f t="shared" ca="1" si="216"/>
        <v>62</v>
      </c>
      <c r="M13839" s="299" t="s">
        <v>20</v>
      </c>
      <c r="N13839" s="10" t="s">
        <v>40415</v>
      </c>
      <c r="O13839" s="389" t="s">
        <v>35849</v>
      </c>
      <c r="P13839" s="386">
        <v>42644</v>
      </c>
    </row>
    <row r="13840" spans="1:16" s="8" customFormat="1" ht="15" customHeight="1" x14ac:dyDescent="0.25">
      <c r="A13840" s="362" t="s">
        <v>27</v>
      </c>
      <c r="B13840" s="362" t="s">
        <v>28855</v>
      </c>
      <c r="C13840" s="340" t="s">
        <v>26906</v>
      </c>
      <c r="D13840" s="362" t="s">
        <v>26905</v>
      </c>
      <c r="E13840" s="362">
        <v>34</v>
      </c>
      <c r="F13840" s="364">
        <v>20505772</v>
      </c>
      <c r="G13840" s="363">
        <v>20205057723</v>
      </c>
      <c r="H13840" s="365">
        <v>25175</v>
      </c>
      <c r="I13840" s="388">
        <v>3</v>
      </c>
      <c r="J13840" s="378">
        <v>12</v>
      </c>
      <c r="K13840" s="381">
        <v>1968</v>
      </c>
      <c r="L13840" s="369">
        <f t="shared" ca="1" si="216"/>
        <v>55</v>
      </c>
      <c r="M13840" s="299" t="s">
        <v>20</v>
      </c>
      <c r="N13840" s="10" t="s">
        <v>40415</v>
      </c>
      <c r="O13840" s="389" t="s">
        <v>30781</v>
      </c>
      <c r="P13840" s="386">
        <v>42675</v>
      </c>
    </row>
    <row r="13841" spans="1:16" s="8" customFormat="1" ht="15" customHeight="1" x14ac:dyDescent="0.25">
      <c r="A13841" s="362" t="s">
        <v>27</v>
      </c>
      <c r="B13841" s="362" t="s">
        <v>28855</v>
      </c>
      <c r="C13841" s="340" t="s">
        <v>26904</v>
      </c>
      <c r="D13841" s="362" t="s">
        <v>26903</v>
      </c>
      <c r="E13841" s="362">
        <v>33</v>
      </c>
      <c r="F13841" s="364">
        <v>17564868</v>
      </c>
      <c r="G13841" s="363">
        <v>20175648683</v>
      </c>
      <c r="H13841" s="365">
        <v>24074</v>
      </c>
      <c r="I13841" s="388">
        <v>28</v>
      </c>
      <c r="J13841" s="378">
        <v>11</v>
      </c>
      <c r="K13841" s="381">
        <v>1965</v>
      </c>
      <c r="L13841" s="369">
        <f t="shared" ca="1" si="216"/>
        <v>58</v>
      </c>
      <c r="M13841" s="299" t="s">
        <v>20</v>
      </c>
      <c r="N13841" s="10" t="s">
        <v>40415</v>
      </c>
      <c r="O13841" s="389" t="s">
        <v>29352</v>
      </c>
      <c r="P13841" s="386">
        <v>42994</v>
      </c>
    </row>
    <row r="13842" spans="1:16" s="8" customFormat="1" ht="15" customHeight="1" x14ac:dyDescent="0.25">
      <c r="A13842" s="362" t="s">
        <v>46</v>
      </c>
      <c r="B13842" s="362" t="s">
        <v>28855</v>
      </c>
      <c r="C13842" s="340" t="s">
        <v>26898</v>
      </c>
      <c r="D13842" s="362" t="s">
        <v>26897</v>
      </c>
      <c r="E13842" s="362">
        <v>36</v>
      </c>
      <c r="F13842" s="364">
        <v>14242618</v>
      </c>
      <c r="G13842" s="363">
        <v>20142426189</v>
      </c>
      <c r="H13842" s="365">
        <v>22164</v>
      </c>
      <c r="I13842" s="388">
        <v>5</v>
      </c>
      <c r="J13842" s="378">
        <v>9</v>
      </c>
      <c r="K13842" s="381">
        <v>1960</v>
      </c>
      <c r="L13842" s="369">
        <f t="shared" ca="1" si="216"/>
        <v>63</v>
      </c>
      <c r="M13842" s="299" t="s">
        <v>20</v>
      </c>
      <c r="N13842" s="10" t="s">
        <v>40415</v>
      </c>
      <c r="O13842" s="389" t="s">
        <v>29352</v>
      </c>
      <c r="P13842" s="386">
        <v>43025</v>
      </c>
    </row>
    <row r="13843" spans="1:16" s="8" customFormat="1" ht="15" customHeight="1" x14ac:dyDescent="0.25">
      <c r="A13843" s="362" t="s">
        <v>27</v>
      </c>
      <c r="B13843" s="362" t="s">
        <v>28855</v>
      </c>
      <c r="C13843" s="340" t="s">
        <v>26896</v>
      </c>
      <c r="D13843" s="362" t="s">
        <v>26895</v>
      </c>
      <c r="E13843" s="362">
        <v>33</v>
      </c>
      <c r="F13843" s="364">
        <v>17933864</v>
      </c>
      <c r="G13843" s="363">
        <v>20179338646</v>
      </c>
      <c r="H13843" s="365">
        <v>24333</v>
      </c>
      <c r="I13843" s="388">
        <v>14</v>
      </c>
      <c r="J13843" s="378">
        <v>8</v>
      </c>
      <c r="K13843" s="381">
        <v>1966</v>
      </c>
      <c r="L13843" s="369">
        <f t="shared" ca="1" si="216"/>
        <v>57</v>
      </c>
      <c r="M13843" s="299" t="s">
        <v>20</v>
      </c>
      <c r="N13843" s="10" t="s">
        <v>40415</v>
      </c>
      <c r="O13843" s="389" t="s">
        <v>29352</v>
      </c>
      <c r="P13843" s="386">
        <v>43010</v>
      </c>
    </row>
    <row r="13844" spans="1:16" s="8" customFormat="1" ht="15" customHeight="1" x14ac:dyDescent="0.25">
      <c r="A13844" s="362" t="s">
        <v>800</v>
      </c>
      <c r="B13844" s="362" t="s">
        <v>28855</v>
      </c>
      <c r="C13844" s="340" t="s">
        <v>26894</v>
      </c>
      <c r="D13844" s="362" t="s">
        <v>26893</v>
      </c>
      <c r="E13844" s="362">
        <v>32</v>
      </c>
      <c r="F13844" s="364">
        <v>16771666</v>
      </c>
      <c r="G13844" s="363">
        <v>20167716661</v>
      </c>
      <c r="H13844" s="365">
        <v>23593</v>
      </c>
      <c r="I13844" s="388">
        <v>4</v>
      </c>
      <c r="J13844" s="378">
        <v>8</v>
      </c>
      <c r="K13844" s="381">
        <v>1964</v>
      </c>
      <c r="L13844" s="369">
        <f t="shared" ca="1" si="216"/>
        <v>59</v>
      </c>
      <c r="M13844" s="299" t="s">
        <v>20</v>
      </c>
      <c r="N13844" s="10" t="s">
        <v>40415</v>
      </c>
      <c r="O13844" s="389" t="s">
        <v>29352</v>
      </c>
      <c r="P13844" s="386">
        <v>43051</v>
      </c>
    </row>
    <row r="13845" spans="1:16" s="8" customFormat="1" ht="15" customHeight="1" x14ac:dyDescent="0.25">
      <c r="A13845" s="362" t="s">
        <v>27</v>
      </c>
      <c r="B13845" s="362" t="s">
        <v>28855</v>
      </c>
      <c r="C13845" s="340" t="s">
        <v>26892</v>
      </c>
      <c r="D13845" s="362" t="s">
        <v>26891</v>
      </c>
      <c r="E13845" s="362">
        <v>36</v>
      </c>
      <c r="F13845" s="364">
        <v>22492096</v>
      </c>
      <c r="G13845" s="363">
        <v>20224920963</v>
      </c>
      <c r="H13845" s="365">
        <v>22597</v>
      </c>
      <c r="I13845" s="388">
        <v>12</v>
      </c>
      <c r="J13845" s="378">
        <v>11</v>
      </c>
      <c r="K13845" s="381">
        <v>1961</v>
      </c>
      <c r="L13845" s="369">
        <f t="shared" ca="1" si="216"/>
        <v>62</v>
      </c>
      <c r="M13845" s="299" t="s">
        <v>20</v>
      </c>
      <c r="N13845" s="10" t="s">
        <v>40415</v>
      </c>
      <c r="O13845" s="389" t="s">
        <v>29352</v>
      </c>
      <c r="P13845" s="386">
        <v>43057</v>
      </c>
    </row>
    <row r="13846" spans="1:16" s="8" customFormat="1" ht="15" customHeight="1" x14ac:dyDescent="0.25">
      <c r="A13846" s="362" t="s">
        <v>27</v>
      </c>
      <c r="B13846" s="362" t="s">
        <v>28855</v>
      </c>
      <c r="C13846" s="340" t="s">
        <v>26890</v>
      </c>
      <c r="D13846" s="362" t="s">
        <v>26889</v>
      </c>
      <c r="E13846" s="362">
        <v>32</v>
      </c>
      <c r="F13846" s="364">
        <v>16108007</v>
      </c>
      <c r="G13846" s="363">
        <v>20161080072</v>
      </c>
      <c r="H13846" s="365">
        <v>22908</v>
      </c>
      <c r="I13846" s="388">
        <v>19</v>
      </c>
      <c r="J13846" s="378">
        <v>9</v>
      </c>
      <c r="K13846" s="381">
        <v>1962</v>
      </c>
      <c r="L13846" s="369">
        <f t="shared" ca="1" si="216"/>
        <v>61</v>
      </c>
      <c r="M13846" s="299" t="s">
        <v>20</v>
      </c>
      <c r="N13846" s="10" t="s">
        <v>40415</v>
      </c>
      <c r="O13846" s="389" t="s">
        <v>29352</v>
      </c>
      <c r="P13846" s="386">
        <v>43067</v>
      </c>
    </row>
    <row r="13847" spans="1:16" s="8" customFormat="1" ht="15" customHeight="1" x14ac:dyDescent="0.25">
      <c r="A13847" s="362" t="s">
        <v>27</v>
      </c>
      <c r="B13847" s="362" t="s">
        <v>28855</v>
      </c>
      <c r="C13847" s="340" t="s">
        <v>26888</v>
      </c>
      <c r="D13847" s="362" t="s">
        <v>26887</v>
      </c>
      <c r="E13847" s="362">
        <v>34</v>
      </c>
      <c r="F13847" s="364">
        <v>16232642</v>
      </c>
      <c r="G13847" s="363">
        <v>20162326423</v>
      </c>
      <c r="H13847" s="365">
        <v>23266</v>
      </c>
      <c r="I13847" s="388">
        <v>12</v>
      </c>
      <c r="J13847" s="378">
        <v>9</v>
      </c>
      <c r="K13847" s="381">
        <v>1963</v>
      </c>
      <c r="L13847" s="369">
        <f t="shared" ca="1" si="216"/>
        <v>60</v>
      </c>
      <c r="M13847" s="299" t="s">
        <v>20</v>
      </c>
      <c r="N13847" s="10" t="s">
        <v>40415</v>
      </c>
      <c r="O13847" s="389" t="s">
        <v>29352</v>
      </c>
      <c r="P13847" s="386">
        <v>43050</v>
      </c>
    </row>
    <row r="13848" spans="1:16" s="8" customFormat="1" ht="15" customHeight="1" x14ac:dyDescent="0.25">
      <c r="A13848" s="362" t="s">
        <v>27</v>
      </c>
      <c r="B13848" s="362" t="s">
        <v>28855</v>
      </c>
      <c r="C13848" s="340" t="s">
        <v>26886</v>
      </c>
      <c r="D13848" s="362" t="s">
        <v>26885</v>
      </c>
      <c r="E13848" s="362">
        <v>37</v>
      </c>
      <c r="F13848" s="364">
        <v>16760343</v>
      </c>
      <c r="G13848" s="363">
        <v>20167603433</v>
      </c>
      <c r="H13848" s="365">
        <v>23484</v>
      </c>
      <c r="I13848" s="388">
        <v>17</v>
      </c>
      <c r="J13848" s="378">
        <v>4</v>
      </c>
      <c r="K13848" s="381">
        <v>1964</v>
      </c>
      <c r="L13848" s="369">
        <f t="shared" ca="1" si="216"/>
        <v>60</v>
      </c>
      <c r="M13848" s="299" t="s">
        <v>20</v>
      </c>
      <c r="N13848" s="10" t="s">
        <v>40415</v>
      </c>
      <c r="O13848" s="389" t="s">
        <v>29328</v>
      </c>
      <c r="P13848" s="386">
        <v>42256</v>
      </c>
    </row>
    <row r="13849" spans="1:16" s="8" customFormat="1" ht="15" customHeight="1" x14ac:dyDescent="0.25">
      <c r="A13849" s="362" t="s">
        <v>27</v>
      </c>
      <c r="B13849" s="362" t="s">
        <v>28855</v>
      </c>
      <c r="C13849" s="340" t="s">
        <v>26884</v>
      </c>
      <c r="D13849" s="362" t="s">
        <v>26883</v>
      </c>
      <c r="E13849" s="362">
        <v>37</v>
      </c>
      <c r="F13849" s="364">
        <v>21615436</v>
      </c>
      <c r="G13849" s="363">
        <v>20216154364</v>
      </c>
      <c r="H13849" s="365">
        <v>25723</v>
      </c>
      <c r="I13849" s="388">
        <v>4</v>
      </c>
      <c r="J13849" s="378">
        <v>6</v>
      </c>
      <c r="K13849" s="381">
        <v>1970</v>
      </c>
      <c r="L13849" s="369">
        <f t="shared" ca="1" si="216"/>
        <v>53</v>
      </c>
      <c r="M13849" s="299" t="s">
        <v>20</v>
      </c>
      <c r="N13849" s="10" t="s">
        <v>40415</v>
      </c>
      <c r="O13849" s="389" t="s">
        <v>29360</v>
      </c>
      <c r="P13849" s="386" t="s">
        <v>36331</v>
      </c>
    </row>
    <row r="13850" spans="1:16" s="8" customFormat="1" ht="15" customHeight="1" x14ac:dyDescent="0.25">
      <c r="A13850" s="362" t="s">
        <v>27</v>
      </c>
      <c r="B13850" s="362" t="s">
        <v>28855</v>
      </c>
      <c r="C13850" s="340" t="s">
        <v>26882</v>
      </c>
      <c r="D13850" s="362" t="s">
        <v>26881</v>
      </c>
      <c r="E13850" s="362">
        <v>33</v>
      </c>
      <c r="F13850" s="364">
        <v>16107609</v>
      </c>
      <c r="G13850" s="363">
        <v>20161076091</v>
      </c>
      <c r="H13850" s="365">
        <v>22921</v>
      </c>
      <c r="I13850" s="388">
        <v>2</v>
      </c>
      <c r="J13850" s="378">
        <v>10</v>
      </c>
      <c r="K13850" s="381">
        <v>1962</v>
      </c>
      <c r="L13850" s="369">
        <f t="shared" ca="1" si="216"/>
        <v>61</v>
      </c>
      <c r="M13850" s="299" t="s">
        <v>20</v>
      </c>
      <c r="N13850" s="10" t="s">
        <v>40415</v>
      </c>
      <c r="O13850" s="389" t="s">
        <v>29344</v>
      </c>
      <c r="P13850" s="386">
        <v>43313</v>
      </c>
    </row>
    <row r="13851" spans="1:16" s="8" customFormat="1" ht="15" customHeight="1" x14ac:dyDescent="0.25">
      <c r="A13851" s="362" t="s">
        <v>27</v>
      </c>
      <c r="B13851" s="362" t="s">
        <v>28855</v>
      </c>
      <c r="C13851" s="340" t="s">
        <v>26880</v>
      </c>
      <c r="D13851" s="362" t="s">
        <v>26879</v>
      </c>
      <c r="E13851" s="362">
        <v>34</v>
      </c>
      <c r="F13851" s="364">
        <v>20391979</v>
      </c>
      <c r="G13851" s="363">
        <v>20203919795</v>
      </c>
      <c r="H13851" s="365">
        <v>25042</v>
      </c>
      <c r="I13851" s="388">
        <v>23</v>
      </c>
      <c r="J13851" s="378">
        <v>7</v>
      </c>
      <c r="K13851" s="381">
        <v>1968</v>
      </c>
      <c r="L13851" s="369">
        <f t="shared" ca="1" si="216"/>
        <v>55</v>
      </c>
      <c r="M13851" s="299" t="s">
        <v>20</v>
      </c>
      <c r="N13851" s="10" t="s">
        <v>40415</v>
      </c>
      <c r="O13851" s="389" t="s">
        <v>29344</v>
      </c>
      <c r="P13851" s="386">
        <v>43313</v>
      </c>
    </row>
    <row r="13852" spans="1:16" s="8" customFormat="1" ht="15" customHeight="1" x14ac:dyDescent="0.25">
      <c r="A13852" s="362" t="s">
        <v>27</v>
      </c>
      <c r="B13852" s="362" t="s">
        <v>28855</v>
      </c>
      <c r="C13852" s="340" t="s">
        <v>26878</v>
      </c>
      <c r="D13852" s="362" t="s">
        <v>26877</v>
      </c>
      <c r="E13852" s="362">
        <v>33</v>
      </c>
      <c r="F13852" s="364">
        <v>16679557</v>
      </c>
      <c r="G13852" s="363">
        <v>20166795576</v>
      </c>
      <c r="H13852" s="365">
        <v>23456</v>
      </c>
      <c r="I13852" s="388">
        <v>20</v>
      </c>
      <c r="J13852" s="378">
        <v>3</v>
      </c>
      <c r="K13852" s="381">
        <v>1964</v>
      </c>
      <c r="L13852" s="369">
        <f t="shared" ca="1" si="216"/>
        <v>60</v>
      </c>
      <c r="M13852" s="299" t="s">
        <v>20</v>
      </c>
      <c r="N13852" s="10" t="s">
        <v>40415</v>
      </c>
      <c r="O13852" s="389" t="s">
        <v>29363</v>
      </c>
      <c r="P13852" s="386">
        <v>43344</v>
      </c>
    </row>
    <row r="13853" spans="1:16" s="8" customFormat="1" ht="15" customHeight="1" x14ac:dyDescent="0.25">
      <c r="A13853" s="362" t="s">
        <v>27</v>
      </c>
      <c r="B13853" s="362" t="s">
        <v>28855</v>
      </c>
      <c r="C13853" s="340" t="s">
        <v>26876</v>
      </c>
      <c r="D13853" s="362" t="s">
        <v>26875</v>
      </c>
      <c r="E13853" s="362">
        <v>34</v>
      </c>
      <c r="F13853" s="364">
        <v>21657942</v>
      </c>
      <c r="G13853" s="363">
        <v>23216579429</v>
      </c>
      <c r="H13853" s="365">
        <v>25798</v>
      </c>
      <c r="I13853" s="388">
        <v>18</v>
      </c>
      <c r="J13853" s="378">
        <v>8</v>
      </c>
      <c r="K13853" s="381">
        <v>1970</v>
      </c>
      <c r="L13853" s="369">
        <f t="shared" ca="1" si="216"/>
        <v>53</v>
      </c>
      <c r="M13853" s="299" t="s">
        <v>20</v>
      </c>
      <c r="N13853" s="10" t="s">
        <v>40415</v>
      </c>
      <c r="O13853" s="389" t="s">
        <v>29363</v>
      </c>
      <c r="P13853" s="386">
        <v>43344</v>
      </c>
    </row>
    <row r="13854" spans="1:16" s="8" customFormat="1" ht="15" customHeight="1" x14ac:dyDescent="0.25">
      <c r="A13854" s="362" t="s">
        <v>27</v>
      </c>
      <c r="B13854" s="362" t="s">
        <v>28855</v>
      </c>
      <c r="C13854" s="340" t="s">
        <v>26874</v>
      </c>
      <c r="D13854" s="362" t="s">
        <v>26873</v>
      </c>
      <c r="E13854" s="362">
        <v>35</v>
      </c>
      <c r="F13854" s="364">
        <v>23117314</v>
      </c>
      <c r="G13854" s="363">
        <v>20231173146</v>
      </c>
      <c r="H13854" s="365">
        <v>26696</v>
      </c>
      <c r="I13854" s="388">
        <v>1</v>
      </c>
      <c r="J13854" s="378">
        <v>2</v>
      </c>
      <c r="K13854" s="381">
        <v>1973</v>
      </c>
      <c r="L13854" s="369">
        <f t="shared" ca="1" si="216"/>
        <v>51</v>
      </c>
      <c r="M13854" s="299" t="s">
        <v>20</v>
      </c>
      <c r="N13854" s="10" t="s">
        <v>40415</v>
      </c>
      <c r="O13854" s="389" t="s">
        <v>29363</v>
      </c>
      <c r="P13854" s="386">
        <v>43344</v>
      </c>
    </row>
    <row r="13855" spans="1:16" s="8" customFormat="1" ht="15" customHeight="1" x14ac:dyDescent="0.25">
      <c r="A13855" s="362" t="s">
        <v>27</v>
      </c>
      <c r="B13855" s="362" t="s">
        <v>28855</v>
      </c>
      <c r="C13855" s="340" t="s">
        <v>26872</v>
      </c>
      <c r="D13855" s="362" t="s">
        <v>26871</v>
      </c>
      <c r="E13855" s="362">
        <v>30</v>
      </c>
      <c r="F13855" s="364">
        <v>16231614</v>
      </c>
      <c r="G13855" s="363">
        <v>20162316142</v>
      </c>
      <c r="H13855" s="365">
        <v>23090</v>
      </c>
      <c r="I13855" s="388">
        <v>20</v>
      </c>
      <c r="J13855" s="378">
        <v>3</v>
      </c>
      <c r="K13855" s="381">
        <v>1963</v>
      </c>
      <c r="L13855" s="369">
        <f t="shared" ca="1" si="216"/>
        <v>61</v>
      </c>
      <c r="M13855" s="299" t="s">
        <v>20</v>
      </c>
      <c r="N13855" s="10" t="s">
        <v>40415</v>
      </c>
      <c r="O13855" s="389" t="s">
        <v>29363</v>
      </c>
      <c r="P13855" s="386">
        <v>43344</v>
      </c>
    </row>
    <row r="13856" spans="1:16" s="8" customFormat="1" ht="15" customHeight="1" x14ac:dyDescent="0.25">
      <c r="A13856" s="362" t="s">
        <v>27</v>
      </c>
      <c r="B13856" s="362" t="s">
        <v>28855</v>
      </c>
      <c r="C13856" s="340" t="s">
        <v>26870</v>
      </c>
      <c r="D13856" s="362" t="s">
        <v>26869</v>
      </c>
      <c r="E13856" s="362">
        <v>30</v>
      </c>
      <c r="F13856" s="364">
        <v>17512735</v>
      </c>
      <c r="G13856" s="363">
        <v>20175127357</v>
      </c>
      <c r="H13856" s="365">
        <v>24056</v>
      </c>
      <c r="I13856" s="388">
        <v>10</v>
      </c>
      <c r="J13856" s="378">
        <v>11</v>
      </c>
      <c r="K13856" s="381">
        <v>1965</v>
      </c>
      <c r="L13856" s="369">
        <f t="shared" ca="1" si="216"/>
        <v>58</v>
      </c>
      <c r="M13856" s="299" t="s">
        <v>20</v>
      </c>
      <c r="N13856" s="10" t="s">
        <v>40415</v>
      </c>
      <c r="O13856" s="389" t="s">
        <v>29362</v>
      </c>
      <c r="P13856" s="386">
        <v>43344</v>
      </c>
    </row>
    <row r="13857" spans="1:16" s="8" customFormat="1" ht="15" customHeight="1" x14ac:dyDescent="0.25">
      <c r="A13857" s="362" t="s">
        <v>27</v>
      </c>
      <c r="B13857" s="362" t="s">
        <v>28855</v>
      </c>
      <c r="C13857" s="340" t="s">
        <v>26868</v>
      </c>
      <c r="D13857" s="362" t="s">
        <v>26867</v>
      </c>
      <c r="E13857" s="362">
        <v>32</v>
      </c>
      <c r="F13857" s="364">
        <v>14435220</v>
      </c>
      <c r="G13857" s="363">
        <v>20144352204</v>
      </c>
      <c r="H13857" s="365">
        <v>22226</v>
      </c>
      <c r="I13857" s="388">
        <v>6</v>
      </c>
      <c r="J13857" s="378">
        <v>11</v>
      </c>
      <c r="K13857" s="381">
        <v>1960</v>
      </c>
      <c r="L13857" s="369">
        <f t="shared" ca="1" si="216"/>
        <v>63</v>
      </c>
      <c r="M13857" s="299" t="s">
        <v>20</v>
      </c>
      <c r="N13857" s="10" t="s">
        <v>40415</v>
      </c>
      <c r="O13857" s="389" t="s">
        <v>29320</v>
      </c>
      <c r="P13857" s="386">
        <v>43465</v>
      </c>
    </row>
    <row r="13858" spans="1:16" s="8" customFormat="1" ht="15" customHeight="1" x14ac:dyDescent="0.25">
      <c r="A13858" s="362" t="s">
        <v>27</v>
      </c>
      <c r="B13858" s="362" t="s">
        <v>28855</v>
      </c>
      <c r="C13858" s="340" t="s">
        <v>26866</v>
      </c>
      <c r="D13858" s="362" t="s">
        <v>26865</v>
      </c>
      <c r="E13858" s="362">
        <v>33</v>
      </c>
      <c r="F13858" s="364">
        <v>13906064</v>
      </c>
      <c r="G13858" s="363">
        <v>20139060645</v>
      </c>
      <c r="H13858" s="365">
        <v>21955</v>
      </c>
      <c r="I13858" s="388">
        <v>9</v>
      </c>
      <c r="J13858" s="378">
        <v>2</v>
      </c>
      <c r="K13858" s="381">
        <v>1960</v>
      </c>
      <c r="L13858" s="369">
        <f t="shared" ca="1" si="216"/>
        <v>64</v>
      </c>
      <c r="M13858" s="299" t="s">
        <v>20</v>
      </c>
      <c r="N13858" s="10" t="s">
        <v>40415</v>
      </c>
      <c r="O13858" s="389" t="s">
        <v>29320</v>
      </c>
      <c r="P13858" s="386">
        <v>43465</v>
      </c>
    </row>
    <row r="13859" spans="1:16" s="8" customFormat="1" ht="15" customHeight="1" x14ac:dyDescent="0.25">
      <c r="A13859" s="362" t="s">
        <v>800</v>
      </c>
      <c r="B13859" s="362" t="s">
        <v>28855</v>
      </c>
      <c r="C13859" s="340" t="s">
        <v>26864</v>
      </c>
      <c r="D13859" s="362" t="s">
        <v>26863</v>
      </c>
      <c r="E13859" s="362">
        <v>32</v>
      </c>
      <c r="F13859" s="364">
        <v>20008571</v>
      </c>
      <c r="G13859" s="363">
        <v>24200085716</v>
      </c>
      <c r="H13859" s="365">
        <v>24888</v>
      </c>
      <c r="I13859" s="388">
        <v>20</v>
      </c>
      <c r="J13859" s="378">
        <v>2</v>
      </c>
      <c r="K13859" s="381">
        <v>1968</v>
      </c>
      <c r="L13859" s="369">
        <f t="shared" ca="1" si="216"/>
        <v>56</v>
      </c>
      <c r="M13859" s="299" t="s">
        <v>20</v>
      </c>
      <c r="N13859" s="10" t="s">
        <v>40415</v>
      </c>
      <c r="O13859" s="389" t="s">
        <v>29320</v>
      </c>
      <c r="P13859" s="386">
        <v>43466</v>
      </c>
    </row>
    <row r="13860" spans="1:16" s="8" customFormat="1" ht="15" customHeight="1" x14ac:dyDescent="0.25">
      <c r="A13860" s="362" t="s">
        <v>27</v>
      </c>
      <c r="B13860" s="362" t="s">
        <v>28855</v>
      </c>
      <c r="C13860" s="340" t="s">
        <v>26862</v>
      </c>
      <c r="D13860" s="362" t="s">
        <v>26861</v>
      </c>
      <c r="E13860" s="362">
        <v>30</v>
      </c>
      <c r="F13860" s="364">
        <v>16259004</v>
      </c>
      <c r="G13860" s="363">
        <v>23162590049</v>
      </c>
      <c r="H13860" s="365">
        <v>23068</v>
      </c>
      <c r="I13860" s="388">
        <v>26</v>
      </c>
      <c r="J13860" s="378">
        <v>2</v>
      </c>
      <c r="K13860" s="381">
        <v>1963</v>
      </c>
      <c r="L13860" s="369">
        <f t="shared" ca="1" si="216"/>
        <v>61</v>
      </c>
      <c r="M13860" s="299" t="s">
        <v>20</v>
      </c>
      <c r="N13860" s="10" t="s">
        <v>40415</v>
      </c>
      <c r="O13860" s="389" t="s">
        <v>29320</v>
      </c>
      <c r="P13860" s="386">
        <v>43465</v>
      </c>
    </row>
    <row r="13861" spans="1:16" s="8" customFormat="1" ht="15" customHeight="1" x14ac:dyDescent="0.25">
      <c r="A13861" s="362" t="s">
        <v>27</v>
      </c>
      <c r="B13861" s="362" t="s">
        <v>28855</v>
      </c>
      <c r="C13861" s="340" t="s">
        <v>26860</v>
      </c>
      <c r="D13861" s="362" t="s">
        <v>26859</v>
      </c>
      <c r="E13861" s="362">
        <v>34</v>
      </c>
      <c r="F13861" s="364">
        <v>13598873</v>
      </c>
      <c r="G13861" s="363">
        <v>20135988732</v>
      </c>
      <c r="H13861" s="365">
        <v>21925</v>
      </c>
      <c r="I13861" s="388">
        <v>10</v>
      </c>
      <c r="J13861" s="378">
        <v>1</v>
      </c>
      <c r="K13861" s="381">
        <v>1960</v>
      </c>
      <c r="L13861" s="369">
        <f t="shared" ca="1" si="216"/>
        <v>64</v>
      </c>
      <c r="M13861" s="299" t="s">
        <v>20</v>
      </c>
      <c r="N13861" s="10" t="s">
        <v>40415</v>
      </c>
      <c r="O13861" s="389" t="s">
        <v>29331</v>
      </c>
      <c r="P13861" s="386">
        <v>43497</v>
      </c>
    </row>
    <row r="13862" spans="1:16" s="8" customFormat="1" ht="15" customHeight="1" x14ac:dyDescent="0.25">
      <c r="A13862" s="362" t="s">
        <v>27</v>
      </c>
      <c r="B13862" s="362" t="s">
        <v>28855</v>
      </c>
      <c r="C13862" s="340" t="s">
        <v>26858</v>
      </c>
      <c r="D13862" s="362" t="s">
        <v>26857</v>
      </c>
      <c r="E13862" s="362">
        <v>33</v>
      </c>
      <c r="F13862" s="364">
        <v>16887162</v>
      </c>
      <c r="G13862" s="363">
        <v>20168871628</v>
      </c>
      <c r="H13862" s="365">
        <v>23360</v>
      </c>
      <c r="I13862" s="388">
        <v>15</v>
      </c>
      <c r="J13862" s="378">
        <v>12</v>
      </c>
      <c r="K13862" s="381">
        <v>1963</v>
      </c>
      <c r="L13862" s="369">
        <f t="shared" ca="1" si="216"/>
        <v>60</v>
      </c>
      <c r="M13862" s="299" t="s">
        <v>20</v>
      </c>
      <c r="N13862" s="10" t="s">
        <v>40415</v>
      </c>
      <c r="O13862" s="389" t="s">
        <v>29331</v>
      </c>
      <c r="P13862" s="386">
        <v>43497</v>
      </c>
    </row>
    <row r="13863" spans="1:16" s="8" customFormat="1" ht="15" customHeight="1" x14ac:dyDescent="0.25">
      <c r="A13863" s="362" t="s">
        <v>972</v>
      </c>
      <c r="B13863" s="362" t="s">
        <v>28855</v>
      </c>
      <c r="C13863" s="340" t="s">
        <v>26856</v>
      </c>
      <c r="D13863" s="362" t="s">
        <v>26855</v>
      </c>
      <c r="E13863" s="362">
        <v>33</v>
      </c>
      <c r="F13863" s="364">
        <v>16187552</v>
      </c>
      <c r="G13863" s="363">
        <v>24161875526</v>
      </c>
      <c r="H13863" s="365">
        <v>23093</v>
      </c>
      <c r="I13863" s="388">
        <v>23</v>
      </c>
      <c r="J13863" s="378">
        <v>3</v>
      </c>
      <c r="K13863" s="381">
        <v>1963</v>
      </c>
      <c r="L13863" s="369">
        <f t="shared" ca="1" si="216"/>
        <v>61</v>
      </c>
      <c r="M13863" s="299" t="s">
        <v>20</v>
      </c>
      <c r="N13863" s="10" t="s">
        <v>40415</v>
      </c>
      <c r="O13863" s="389" t="s">
        <v>29331</v>
      </c>
      <c r="P13863" s="386">
        <v>43497</v>
      </c>
    </row>
    <row r="13864" spans="1:16" s="8" customFormat="1" ht="15" customHeight="1" x14ac:dyDescent="0.25">
      <c r="A13864" s="362" t="s">
        <v>27</v>
      </c>
      <c r="B13864" s="362" t="s">
        <v>28855</v>
      </c>
      <c r="C13864" s="340" t="s">
        <v>26854</v>
      </c>
      <c r="D13864" s="362" t="s">
        <v>26853</v>
      </c>
      <c r="E13864" s="362">
        <v>32</v>
      </c>
      <c r="F13864" s="364">
        <v>14012335</v>
      </c>
      <c r="G13864" s="363">
        <v>20140123359</v>
      </c>
      <c r="H13864" s="365">
        <v>22204</v>
      </c>
      <c r="I13864" s="388">
        <v>15</v>
      </c>
      <c r="J13864" s="378">
        <v>10</v>
      </c>
      <c r="K13864" s="381">
        <v>1960</v>
      </c>
      <c r="L13864" s="369">
        <f t="shared" ca="1" si="216"/>
        <v>63</v>
      </c>
      <c r="M13864" s="299" t="s">
        <v>20</v>
      </c>
      <c r="N13864" s="10" t="s">
        <v>40415</v>
      </c>
      <c r="O13864" s="389" t="s">
        <v>29331</v>
      </c>
      <c r="P13864" s="386">
        <v>43497</v>
      </c>
    </row>
    <row r="13865" spans="1:16" s="8" customFormat="1" ht="15" customHeight="1" x14ac:dyDescent="0.25">
      <c r="A13865" s="362" t="s">
        <v>27</v>
      </c>
      <c r="B13865" s="362" t="s">
        <v>28855</v>
      </c>
      <c r="C13865" s="340" t="s">
        <v>26852</v>
      </c>
      <c r="D13865" s="362" t="s">
        <v>26851</v>
      </c>
      <c r="E13865" s="362">
        <v>32</v>
      </c>
      <c r="F13865" s="364">
        <v>17097624</v>
      </c>
      <c r="G13865" s="363">
        <v>24170976246</v>
      </c>
      <c r="H13865" s="365">
        <v>23739</v>
      </c>
      <c r="I13865" s="388">
        <v>28</v>
      </c>
      <c r="J13865" s="378">
        <v>12</v>
      </c>
      <c r="K13865" s="381">
        <v>1964</v>
      </c>
      <c r="L13865" s="369">
        <f t="shared" ca="1" si="216"/>
        <v>59</v>
      </c>
      <c r="M13865" s="299" t="s">
        <v>20</v>
      </c>
      <c r="N13865" s="10" t="s">
        <v>40415</v>
      </c>
      <c r="O13865" s="389" t="s">
        <v>29331</v>
      </c>
      <c r="P13865" s="386">
        <v>43497</v>
      </c>
    </row>
    <row r="13866" spans="1:16" s="8" customFormat="1" ht="15" customHeight="1" x14ac:dyDescent="0.25">
      <c r="A13866" s="362" t="s">
        <v>27</v>
      </c>
      <c r="B13866" s="362" t="s">
        <v>28855</v>
      </c>
      <c r="C13866" s="340" t="s">
        <v>26850</v>
      </c>
      <c r="D13866" s="362" t="s">
        <v>26849</v>
      </c>
      <c r="E13866" s="362">
        <v>33</v>
      </c>
      <c r="F13866" s="364">
        <v>18124041</v>
      </c>
      <c r="G13866" s="363">
        <v>20181240416</v>
      </c>
      <c r="H13866" s="365">
        <v>24370</v>
      </c>
      <c r="I13866" s="388">
        <v>20</v>
      </c>
      <c r="J13866" s="378">
        <v>9</v>
      </c>
      <c r="K13866" s="381">
        <v>1966</v>
      </c>
      <c r="L13866" s="369">
        <f t="shared" ca="1" si="216"/>
        <v>57</v>
      </c>
      <c r="M13866" s="299" t="s">
        <v>20</v>
      </c>
      <c r="N13866" s="10" t="s">
        <v>40415</v>
      </c>
      <c r="O13866" s="389" t="s">
        <v>29335</v>
      </c>
      <c r="P13866" s="386">
        <v>43525</v>
      </c>
    </row>
    <row r="13867" spans="1:16" s="8" customFormat="1" ht="15" customHeight="1" x14ac:dyDescent="0.25">
      <c r="A13867" s="362" t="s">
        <v>800</v>
      </c>
      <c r="B13867" s="362" t="s">
        <v>28855</v>
      </c>
      <c r="C13867" s="340" t="s">
        <v>26848</v>
      </c>
      <c r="D13867" s="362" t="s">
        <v>26847</v>
      </c>
      <c r="E13867" s="362">
        <v>34</v>
      </c>
      <c r="F13867" s="364">
        <v>16724326</v>
      </c>
      <c r="G13867" s="363">
        <v>20167243267</v>
      </c>
      <c r="H13867" s="365">
        <v>23282</v>
      </c>
      <c r="I13867" s="388">
        <v>28</v>
      </c>
      <c r="J13867" s="378">
        <v>9</v>
      </c>
      <c r="K13867" s="381">
        <v>1963</v>
      </c>
      <c r="L13867" s="369">
        <f t="shared" ca="1" si="216"/>
        <v>60</v>
      </c>
      <c r="M13867" s="299" t="s">
        <v>20</v>
      </c>
      <c r="N13867" s="10" t="s">
        <v>40415</v>
      </c>
      <c r="O13867" s="389" t="s">
        <v>29336</v>
      </c>
      <c r="P13867" s="386">
        <v>43556</v>
      </c>
    </row>
    <row r="13868" spans="1:16" s="8" customFormat="1" ht="15" customHeight="1" x14ac:dyDescent="0.25">
      <c r="A13868" s="362" t="s">
        <v>27</v>
      </c>
      <c r="B13868" s="362" t="s">
        <v>28855</v>
      </c>
      <c r="C13868" s="340" t="s">
        <v>26846</v>
      </c>
      <c r="D13868" s="362" t="s">
        <v>3462</v>
      </c>
      <c r="E13868" s="362">
        <v>32</v>
      </c>
      <c r="F13868" s="364">
        <v>16185601</v>
      </c>
      <c r="G13868" s="363">
        <v>20161856011</v>
      </c>
      <c r="H13868" s="365">
        <v>22548</v>
      </c>
      <c r="I13868" s="388">
        <v>24</v>
      </c>
      <c r="J13868" s="378">
        <v>9</v>
      </c>
      <c r="K13868" s="381">
        <v>1961</v>
      </c>
      <c r="L13868" s="369">
        <f t="shared" ca="1" si="216"/>
        <v>62</v>
      </c>
      <c r="M13868" s="299" t="s">
        <v>20</v>
      </c>
      <c r="N13868" s="10" t="s">
        <v>40415</v>
      </c>
      <c r="O13868" s="389" t="s">
        <v>29345</v>
      </c>
      <c r="P13868" s="386">
        <v>43679</v>
      </c>
    </row>
    <row r="13869" spans="1:16" s="8" customFormat="1" ht="15" customHeight="1" x14ac:dyDescent="0.25">
      <c r="A13869" s="362" t="s">
        <v>27</v>
      </c>
      <c r="B13869" s="362" t="s">
        <v>28855</v>
      </c>
      <c r="C13869" s="340" t="s">
        <v>26845</v>
      </c>
      <c r="D13869" s="362" t="s">
        <v>26844</v>
      </c>
      <c r="E13869" s="362">
        <v>33</v>
      </c>
      <c r="F13869" s="364">
        <v>13921188</v>
      </c>
      <c r="G13869" s="363">
        <v>27139211885</v>
      </c>
      <c r="H13869" s="365">
        <v>22186</v>
      </c>
      <c r="I13869" s="388">
        <v>27</v>
      </c>
      <c r="J13869" s="378">
        <v>9</v>
      </c>
      <c r="K13869" s="381">
        <v>1960</v>
      </c>
      <c r="L13869" s="369">
        <f t="shared" ca="1" si="216"/>
        <v>63</v>
      </c>
      <c r="M13869" s="299" t="s">
        <v>20</v>
      </c>
      <c r="N13869" s="10" t="s">
        <v>28854</v>
      </c>
      <c r="O13869" s="389" t="s">
        <v>29345</v>
      </c>
      <c r="P13869" s="386">
        <v>43679</v>
      </c>
    </row>
    <row r="13870" spans="1:16" s="8" customFormat="1" ht="15" customHeight="1" x14ac:dyDescent="0.25">
      <c r="A13870" s="362" t="s">
        <v>27</v>
      </c>
      <c r="B13870" s="362" t="s">
        <v>28855</v>
      </c>
      <c r="C13870" s="340" t="s">
        <v>26843</v>
      </c>
      <c r="D13870" s="362" t="s">
        <v>26842</v>
      </c>
      <c r="E13870" s="362">
        <v>33</v>
      </c>
      <c r="F13870" s="364">
        <v>16599133</v>
      </c>
      <c r="G13870" s="363">
        <v>27165991333</v>
      </c>
      <c r="H13870" s="365">
        <v>23384</v>
      </c>
      <c r="I13870" s="388">
        <v>8</v>
      </c>
      <c r="J13870" s="378">
        <v>1</v>
      </c>
      <c r="K13870" s="381">
        <v>1964</v>
      </c>
      <c r="L13870" s="369">
        <f t="shared" ca="1" si="216"/>
        <v>60</v>
      </c>
      <c r="M13870" s="299" t="s">
        <v>20</v>
      </c>
      <c r="N13870" s="10" t="s">
        <v>28854</v>
      </c>
      <c r="O13870" s="389" t="s">
        <v>29345</v>
      </c>
      <c r="P13870" s="386">
        <v>43679</v>
      </c>
    </row>
    <row r="13871" spans="1:16" s="8" customFormat="1" ht="15" customHeight="1" x14ac:dyDescent="0.25">
      <c r="A13871" s="362" t="s">
        <v>27</v>
      </c>
      <c r="B13871" s="362" t="s">
        <v>28855</v>
      </c>
      <c r="C13871" s="340" t="s">
        <v>26841</v>
      </c>
      <c r="D13871" s="362" t="s">
        <v>26840</v>
      </c>
      <c r="E13871" s="362">
        <v>33</v>
      </c>
      <c r="F13871" s="364">
        <v>18149289</v>
      </c>
      <c r="G13871" s="363">
        <v>23181492899</v>
      </c>
      <c r="H13871" s="365">
        <v>24443</v>
      </c>
      <c r="I13871" s="388">
        <v>2</v>
      </c>
      <c r="J13871" s="378">
        <v>12</v>
      </c>
      <c r="K13871" s="381">
        <v>1966</v>
      </c>
      <c r="L13871" s="369">
        <f t="shared" ca="1" si="216"/>
        <v>57</v>
      </c>
      <c r="M13871" s="299" t="s">
        <v>20</v>
      </c>
      <c r="N13871" s="10" t="s">
        <v>40415</v>
      </c>
      <c r="O13871" s="389" t="s">
        <v>29345</v>
      </c>
      <c r="P13871" s="386">
        <v>43679</v>
      </c>
    </row>
    <row r="13872" spans="1:16" s="8" customFormat="1" ht="15" customHeight="1" x14ac:dyDescent="0.25">
      <c r="A13872" s="362" t="s">
        <v>27</v>
      </c>
      <c r="B13872" s="362" t="s">
        <v>28855</v>
      </c>
      <c r="C13872" s="340" t="s">
        <v>26839</v>
      </c>
      <c r="D13872" s="362" t="s">
        <v>26838</v>
      </c>
      <c r="E13872" s="362">
        <v>33</v>
      </c>
      <c r="F13872" s="364">
        <v>21083036</v>
      </c>
      <c r="G13872" s="363">
        <v>20210830368</v>
      </c>
      <c r="H13872" s="365">
        <v>25448</v>
      </c>
      <c r="I13872" s="388">
        <v>2</v>
      </c>
      <c r="J13872" s="378">
        <v>9</v>
      </c>
      <c r="K13872" s="381">
        <v>1969</v>
      </c>
      <c r="L13872" s="369">
        <f t="shared" ca="1" si="216"/>
        <v>54</v>
      </c>
      <c r="M13872" s="299" t="s">
        <v>20</v>
      </c>
      <c r="N13872" s="10" t="s">
        <v>40415</v>
      </c>
      <c r="O13872" s="389" t="s">
        <v>29348</v>
      </c>
      <c r="P13872" s="386">
        <v>43679</v>
      </c>
    </row>
    <row r="13873" spans="1:16" s="8" customFormat="1" ht="15" customHeight="1" x14ac:dyDescent="0.25">
      <c r="A13873" s="362" t="s">
        <v>27</v>
      </c>
      <c r="B13873" s="362" t="s">
        <v>28855</v>
      </c>
      <c r="C13873" s="340" t="s">
        <v>26837</v>
      </c>
      <c r="D13873" s="362" t="s">
        <v>26836</v>
      </c>
      <c r="E13873" s="362">
        <v>32</v>
      </c>
      <c r="F13873" s="364">
        <v>14299791</v>
      </c>
      <c r="G13873" s="363">
        <v>20142997911</v>
      </c>
      <c r="H13873" s="365" t="s">
        <v>177</v>
      </c>
      <c r="I13873" s="388"/>
      <c r="J13873" s="378"/>
      <c r="K13873" s="381"/>
      <c r="L13873" s="369" t="e">
        <f t="shared" ca="1" si="216"/>
        <v>#VALUE!</v>
      </c>
      <c r="M13873" s="299" t="s">
        <v>20</v>
      </c>
      <c r="N13873" s="10" t="s">
        <v>40415</v>
      </c>
      <c r="O13873" s="389" t="s">
        <v>29332</v>
      </c>
      <c r="P13873" s="386">
        <v>43862</v>
      </c>
    </row>
    <row r="13874" spans="1:16" s="8" customFormat="1" ht="15" customHeight="1" x14ac:dyDescent="0.25">
      <c r="A13874" s="362" t="s">
        <v>27</v>
      </c>
      <c r="B13874" s="362" t="s">
        <v>28855</v>
      </c>
      <c r="C13874" s="340" t="s">
        <v>36152</v>
      </c>
      <c r="D13874" s="362" t="s">
        <v>36144</v>
      </c>
      <c r="E13874" s="362">
        <v>36</v>
      </c>
      <c r="F13874" s="364">
        <v>13846707</v>
      </c>
      <c r="G13874" s="363">
        <v>20138467075</v>
      </c>
      <c r="H13874" s="365">
        <v>21720</v>
      </c>
      <c r="I13874" s="388">
        <v>19</v>
      </c>
      <c r="J13874" s="378">
        <v>6</v>
      </c>
      <c r="K13874" s="381">
        <v>1959</v>
      </c>
      <c r="L13874" s="369">
        <f t="shared" ca="1" si="216"/>
        <v>64</v>
      </c>
      <c r="M13874" s="299" t="s">
        <v>20</v>
      </c>
      <c r="N13874" s="10" t="s">
        <v>40415</v>
      </c>
      <c r="O13874" s="389" t="s">
        <v>35992</v>
      </c>
      <c r="P13874" s="386">
        <v>43543</v>
      </c>
    </row>
    <row r="13875" spans="1:16" s="8" customFormat="1" ht="15" customHeight="1" x14ac:dyDescent="0.25">
      <c r="A13875" s="362" t="s">
        <v>33687</v>
      </c>
      <c r="B13875" s="362" t="s">
        <v>28854</v>
      </c>
      <c r="C13875" s="340" t="s">
        <v>33754</v>
      </c>
      <c r="D13875" s="362" t="s">
        <v>33755</v>
      </c>
      <c r="E13875" s="362" t="s">
        <v>30</v>
      </c>
      <c r="F13875" s="364">
        <v>25245432</v>
      </c>
      <c r="G13875" s="363">
        <v>27252454328</v>
      </c>
      <c r="H13875" s="365">
        <v>26420</v>
      </c>
      <c r="I13875" s="388">
        <v>1</v>
      </c>
      <c r="J13875" s="378">
        <v>5</v>
      </c>
      <c r="K13875" s="381">
        <v>1972</v>
      </c>
      <c r="L13875" s="369">
        <f t="shared" ca="1" si="216"/>
        <v>51</v>
      </c>
      <c r="M13875" s="299" t="s">
        <v>17337</v>
      </c>
      <c r="N13875" s="10" t="s">
        <v>28854</v>
      </c>
      <c r="O13875" s="389" t="s">
        <v>177</v>
      </c>
      <c r="P13875" s="386" t="s">
        <v>177</v>
      </c>
    </row>
    <row r="13876" spans="1:16" s="8" customFormat="1" ht="15" customHeight="1" x14ac:dyDescent="0.25">
      <c r="A13876" s="362" t="s">
        <v>33687</v>
      </c>
      <c r="B13876" s="362" t="s">
        <v>28854</v>
      </c>
      <c r="C13876" s="340" t="s">
        <v>33754</v>
      </c>
      <c r="D13876" s="362" t="s">
        <v>26835</v>
      </c>
      <c r="E13876" s="362" t="s">
        <v>30</v>
      </c>
      <c r="F13876" s="364">
        <v>5945271</v>
      </c>
      <c r="G13876" s="363">
        <v>27059452717</v>
      </c>
      <c r="H13876" s="365">
        <v>17863</v>
      </c>
      <c r="I13876" s="388">
        <v>26</v>
      </c>
      <c r="J13876" s="378">
        <v>11</v>
      </c>
      <c r="K13876" s="381">
        <v>1948</v>
      </c>
      <c r="L13876" s="369">
        <f t="shared" ca="1" si="216"/>
        <v>75</v>
      </c>
      <c r="M13876" s="299" t="s">
        <v>17470</v>
      </c>
      <c r="N13876" s="10" t="s">
        <v>28854</v>
      </c>
      <c r="O13876" s="389" t="s">
        <v>177</v>
      </c>
      <c r="P13876" s="386" t="s">
        <v>177</v>
      </c>
    </row>
    <row r="13877" spans="1:16" s="8" customFormat="1" ht="15" customHeight="1" x14ac:dyDescent="0.25">
      <c r="A13877" s="362" t="s">
        <v>27</v>
      </c>
      <c r="B13877" s="362" t="s">
        <v>28854</v>
      </c>
      <c r="C13877" s="340" t="s">
        <v>26830</v>
      </c>
      <c r="D13877" s="362" t="s">
        <v>26829</v>
      </c>
      <c r="E13877" s="362" t="s">
        <v>30</v>
      </c>
      <c r="F13877" s="364">
        <v>5590377</v>
      </c>
      <c r="G13877" s="363">
        <v>27055903773</v>
      </c>
      <c r="H13877" s="365">
        <v>17339</v>
      </c>
      <c r="I13877" s="388">
        <v>21</v>
      </c>
      <c r="J13877" s="378">
        <v>6</v>
      </c>
      <c r="K13877" s="381">
        <v>1947</v>
      </c>
      <c r="L13877" s="369">
        <f t="shared" ca="1" si="216"/>
        <v>76</v>
      </c>
      <c r="M13877" s="299" t="s">
        <v>17470</v>
      </c>
      <c r="N13877" s="10" t="s">
        <v>28854</v>
      </c>
      <c r="O13877" s="389" t="s">
        <v>177</v>
      </c>
      <c r="P13877" s="386" t="s">
        <v>177</v>
      </c>
    </row>
    <row r="13878" spans="1:16" s="8" customFormat="1" ht="15" customHeight="1" x14ac:dyDescent="0.25">
      <c r="A13878" s="362">
        <v>24</v>
      </c>
      <c r="B13878" s="362" t="s">
        <v>28854</v>
      </c>
      <c r="C13878" s="340" t="s">
        <v>26828</v>
      </c>
      <c r="D13878" s="362" t="s">
        <v>26827</v>
      </c>
      <c r="E13878" s="362" t="s">
        <v>99</v>
      </c>
      <c r="F13878" s="364">
        <v>2726881</v>
      </c>
      <c r="G13878" s="363">
        <v>27027268817</v>
      </c>
      <c r="H13878" s="365">
        <v>13364</v>
      </c>
      <c r="I13878" s="388">
        <v>2</v>
      </c>
      <c r="J13878" s="378">
        <v>8</v>
      </c>
      <c r="K13878" s="381">
        <v>1936</v>
      </c>
      <c r="L13878" s="369">
        <f t="shared" ca="1" si="216"/>
        <v>87</v>
      </c>
      <c r="M13878" s="299" t="s">
        <v>17470</v>
      </c>
      <c r="N13878" s="10" t="s">
        <v>28854</v>
      </c>
      <c r="O13878" s="389" t="s">
        <v>177</v>
      </c>
      <c r="P13878" s="386" t="s">
        <v>177</v>
      </c>
    </row>
    <row r="13879" spans="1:16" s="8" customFormat="1" ht="15" customHeight="1" x14ac:dyDescent="0.25">
      <c r="A13879" s="362" t="s">
        <v>27</v>
      </c>
      <c r="B13879" s="362" t="s">
        <v>28854</v>
      </c>
      <c r="C13879" s="340" t="s">
        <v>26826</v>
      </c>
      <c r="D13879" s="362" t="s">
        <v>26825</v>
      </c>
      <c r="E13879" s="362" t="s">
        <v>124</v>
      </c>
      <c r="F13879" s="364">
        <v>4445398</v>
      </c>
      <c r="G13879" s="363">
        <v>27044453989</v>
      </c>
      <c r="H13879" s="365">
        <v>15816</v>
      </c>
      <c r="I13879" s="388">
        <v>20</v>
      </c>
      <c r="J13879" s="378">
        <v>4</v>
      </c>
      <c r="K13879" s="381">
        <v>1943</v>
      </c>
      <c r="L13879" s="369">
        <f t="shared" ca="1" si="216"/>
        <v>81</v>
      </c>
      <c r="M13879" s="299" t="s">
        <v>17470</v>
      </c>
      <c r="N13879" s="10" t="s">
        <v>28854</v>
      </c>
      <c r="O13879" s="389" t="s">
        <v>177</v>
      </c>
      <c r="P13879" s="386" t="s">
        <v>177</v>
      </c>
    </row>
    <row r="13880" spans="1:16" s="8" customFormat="1" ht="15" customHeight="1" x14ac:dyDescent="0.25">
      <c r="A13880" s="362" t="s">
        <v>27</v>
      </c>
      <c r="B13880" s="362" t="s">
        <v>28854</v>
      </c>
      <c r="C13880" s="340" t="s">
        <v>26821</v>
      </c>
      <c r="D13880" s="362" t="s">
        <v>26820</v>
      </c>
      <c r="E13880" s="362" t="s">
        <v>45</v>
      </c>
      <c r="F13880" s="364">
        <v>4547780</v>
      </c>
      <c r="G13880" s="363">
        <v>27045477806</v>
      </c>
      <c r="H13880" s="365">
        <v>17279</v>
      </c>
      <c r="I13880" s="388">
        <v>22</v>
      </c>
      <c r="J13880" s="378">
        <v>4</v>
      </c>
      <c r="K13880" s="381">
        <v>1947</v>
      </c>
      <c r="L13880" s="369">
        <f t="shared" ca="1" si="216"/>
        <v>77</v>
      </c>
      <c r="M13880" s="299" t="s">
        <v>17470</v>
      </c>
      <c r="N13880" s="10" t="s">
        <v>28854</v>
      </c>
      <c r="O13880" s="389" t="s">
        <v>177</v>
      </c>
      <c r="P13880" s="386" t="s">
        <v>177</v>
      </c>
    </row>
    <row r="13881" spans="1:16" s="8" customFormat="1" ht="15" customHeight="1" x14ac:dyDescent="0.25">
      <c r="A13881" s="362">
        <v>24</v>
      </c>
      <c r="B13881" s="362" t="s">
        <v>28854</v>
      </c>
      <c r="C13881" s="340" t="s">
        <v>26819</v>
      </c>
      <c r="D13881" s="362" t="s">
        <v>26818</v>
      </c>
      <c r="E13881" s="362">
        <v>33</v>
      </c>
      <c r="F13881" s="364">
        <v>8787024</v>
      </c>
      <c r="G13881" s="363">
        <v>27087870249</v>
      </c>
      <c r="H13881" s="365">
        <v>10886</v>
      </c>
      <c r="I13881" s="388">
        <v>20</v>
      </c>
      <c r="J13881" s="378">
        <v>10</v>
      </c>
      <c r="K13881" s="381">
        <v>1929</v>
      </c>
      <c r="L13881" s="369">
        <f t="shared" ca="1" si="216"/>
        <v>94</v>
      </c>
      <c r="M13881" s="299" t="s">
        <v>17470</v>
      </c>
      <c r="N13881" s="10" t="s">
        <v>28854</v>
      </c>
      <c r="O13881" s="389" t="s">
        <v>177</v>
      </c>
      <c r="P13881" s="386" t="s">
        <v>177</v>
      </c>
    </row>
    <row r="13882" spans="1:16" s="8" customFormat="1" ht="15" customHeight="1" x14ac:dyDescent="0.25">
      <c r="A13882" s="362" t="s">
        <v>27</v>
      </c>
      <c r="B13882" s="362" t="s">
        <v>28854</v>
      </c>
      <c r="C13882" s="340" t="s">
        <v>26813</v>
      </c>
      <c r="D13882" s="362" t="s">
        <v>26812</v>
      </c>
      <c r="E13882" s="362">
        <v>36</v>
      </c>
      <c r="F13882" s="364">
        <v>13507247</v>
      </c>
      <c r="G13882" s="363">
        <v>27135072473</v>
      </c>
      <c r="H13882" s="365">
        <v>21822</v>
      </c>
      <c r="I13882" s="388">
        <v>29</v>
      </c>
      <c r="J13882" s="378">
        <v>9</v>
      </c>
      <c r="K13882" s="381">
        <v>1959</v>
      </c>
      <c r="L13882" s="369">
        <f t="shared" ca="1" si="216"/>
        <v>64</v>
      </c>
      <c r="M13882" s="299" t="s">
        <v>17470</v>
      </c>
      <c r="N13882" s="10" t="s">
        <v>28854</v>
      </c>
      <c r="O13882" s="389" t="s">
        <v>177</v>
      </c>
      <c r="P13882" s="386" t="s">
        <v>177</v>
      </c>
    </row>
    <row r="13883" spans="1:16" s="8" customFormat="1" ht="15" customHeight="1" x14ac:dyDescent="0.25">
      <c r="A13883" s="362" t="s">
        <v>27</v>
      </c>
      <c r="B13883" s="362" t="s">
        <v>28854</v>
      </c>
      <c r="C13883" s="340" t="s">
        <v>26811</v>
      </c>
      <c r="D13883" s="362" t="s">
        <v>26810</v>
      </c>
      <c r="E13883" s="362">
        <v>36</v>
      </c>
      <c r="F13883" s="364">
        <v>38656944</v>
      </c>
      <c r="G13883" s="363">
        <v>27386569444</v>
      </c>
      <c r="H13883" s="365">
        <v>33871</v>
      </c>
      <c r="I13883" s="388">
        <v>24</v>
      </c>
      <c r="J13883" s="378">
        <v>9</v>
      </c>
      <c r="K13883" s="381">
        <v>1992</v>
      </c>
      <c r="L13883" s="369">
        <f t="shared" ca="1" si="216"/>
        <v>31</v>
      </c>
      <c r="M13883" s="299" t="s">
        <v>17337</v>
      </c>
      <c r="N13883" s="10" t="s">
        <v>28854</v>
      </c>
      <c r="O13883" s="389" t="s">
        <v>177</v>
      </c>
      <c r="P13883" s="386" t="s">
        <v>177</v>
      </c>
    </row>
    <row r="13884" spans="1:16" s="8" customFormat="1" ht="15" customHeight="1" x14ac:dyDescent="0.25">
      <c r="A13884" s="362" t="s">
        <v>302</v>
      </c>
      <c r="B13884" s="362" t="s">
        <v>28854</v>
      </c>
      <c r="C13884" s="340" t="s">
        <v>26809</v>
      </c>
      <c r="D13884" s="362" t="s">
        <v>26808</v>
      </c>
      <c r="E13884" s="362">
        <v>34</v>
      </c>
      <c r="F13884" s="364">
        <v>101395</v>
      </c>
      <c r="G13884" s="363">
        <v>27001013950</v>
      </c>
      <c r="H13884" s="365">
        <v>10379</v>
      </c>
      <c r="I13884" s="388">
        <v>31</v>
      </c>
      <c r="J13884" s="378">
        <v>5</v>
      </c>
      <c r="K13884" s="381">
        <v>1928</v>
      </c>
      <c r="L13884" s="369">
        <f t="shared" ca="1" si="216"/>
        <v>95</v>
      </c>
      <c r="M13884" s="299" t="s">
        <v>17470</v>
      </c>
      <c r="N13884" s="10" t="s">
        <v>28854</v>
      </c>
      <c r="O13884" s="389" t="s">
        <v>177</v>
      </c>
      <c r="P13884" s="386" t="s">
        <v>177</v>
      </c>
    </row>
    <row r="13885" spans="1:16" s="8" customFormat="1" ht="15" customHeight="1" x14ac:dyDescent="0.25">
      <c r="A13885" s="362" t="s">
        <v>27</v>
      </c>
      <c r="B13885" s="362" t="s">
        <v>28854</v>
      </c>
      <c r="C13885" s="340" t="s">
        <v>26805</v>
      </c>
      <c r="D13885" s="362" t="s">
        <v>26804</v>
      </c>
      <c r="E13885" s="362">
        <v>33</v>
      </c>
      <c r="F13885" s="364">
        <v>13913399</v>
      </c>
      <c r="G13885" s="363">
        <v>23139133994</v>
      </c>
      <c r="H13885" s="365">
        <v>21972</v>
      </c>
      <c r="I13885" s="388">
        <v>26</v>
      </c>
      <c r="J13885" s="378">
        <v>2</v>
      </c>
      <c r="K13885" s="381">
        <v>1960</v>
      </c>
      <c r="L13885" s="369">
        <f t="shared" ca="1" si="216"/>
        <v>64</v>
      </c>
      <c r="M13885" s="299" t="s">
        <v>17337</v>
      </c>
      <c r="N13885" s="10" t="s">
        <v>28854</v>
      </c>
      <c r="O13885" s="389" t="s">
        <v>177</v>
      </c>
      <c r="P13885" s="386" t="s">
        <v>177</v>
      </c>
    </row>
    <row r="13886" spans="1:16" s="8" customFormat="1" ht="15" customHeight="1" x14ac:dyDescent="0.25">
      <c r="A13886" s="362" t="s">
        <v>27</v>
      </c>
      <c r="B13886" s="362" t="s">
        <v>28854</v>
      </c>
      <c r="C13886" s="340" t="s">
        <v>26801</v>
      </c>
      <c r="D13886" s="362" t="s">
        <v>26800</v>
      </c>
      <c r="E13886" s="362">
        <v>30</v>
      </c>
      <c r="F13886" s="364">
        <v>5766264</v>
      </c>
      <c r="G13886" s="363">
        <v>27057662641</v>
      </c>
      <c r="H13886" s="365">
        <v>17770</v>
      </c>
      <c r="I13886" s="388">
        <v>25</v>
      </c>
      <c r="J13886" s="378">
        <v>8</v>
      </c>
      <c r="K13886" s="381">
        <v>1948</v>
      </c>
      <c r="L13886" s="369">
        <f t="shared" ca="1" si="216"/>
        <v>75</v>
      </c>
      <c r="M13886" s="299" t="s">
        <v>17470</v>
      </c>
      <c r="N13886" s="10" t="s">
        <v>28854</v>
      </c>
      <c r="O13886" s="389" t="s">
        <v>33531</v>
      </c>
      <c r="P13886" s="386" t="s">
        <v>177</v>
      </c>
    </row>
    <row r="13887" spans="1:16" s="8" customFormat="1" ht="15" customHeight="1" x14ac:dyDescent="0.25">
      <c r="A13887" s="362" t="s">
        <v>27</v>
      </c>
      <c r="B13887" s="362" t="s">
        <v>28854</v>
      </c>
      <c r="C13887" s="340" t="s">
        <v>26799</v>
      </c>
      <c r="D13887" s="362" t="s">
        <v>26798</v>
      </c>
      <c r="E13887" s="362">
        <v>36</v>
      </c>
      <c r="F13887" s="364">
        <v>17805325</v>
      </c>
      <c r="G13887" s="363">
        <v>27178053251</v>
      </c>
      <c r="H13887" s="365">
        <v>23299</v>
      </c>
      <c r="I13887" s="388">
        <v>15</v>
      </c>
      <c r="J13887" s="378">
        <v>10</v>
      </c>
      <c r="K13887" s="381">
        <v>1963</v>
      </c>
      <c r="L13887" s="369">
        <f t="shared" ca="1" si="216"/>
        <v>60</v>
      </c>
      <c r="M13887" s="299" t="s">
        <v>17470</v>
      </c>
      <c r="N13887" s="10" t="s">
        <v>28854</v>
      </c>
      <c r="O13887" s="389" t="s">
        <v>30740</v>
      </c>
      <c r="P13887" s="386" t="s">
        <v>177</v>
      </c>
    </row>
    <row r="13888" spans="1:16" s="8" customFormat="1" ht="15" customHeight="1" x14ac:dyDescent="0.25">
      <c r="A13888" s="362" t="s">
        <v>193</v>
      </c>
      <c r="B13888" s="362" t="s">
        <v>28854</v>
      </c>
      <c r="C13888" s="340" t="s">
        <v>26797</v>
      </c>
      <c r="D13888" s="362" t="s">
        <v>26796</v>
      </c>
      <c r="E13888" s="362">
        <v>32</v>
      </c>
      <c r="F13888" s="364">
        <v>12785857</v>
      </c>
      <c r="G13888" s="363">
        <v>27127858573</v>
      </c>
      <c r="H13888" s="365">
        <v>20905</v>
      </c>
      <c r="I13888" s="388">
        <v>26</v>
      </c>
      <c r="J13888" s="378">
        <v>3</v>
      </c>
      <c r="K13888" s="381">
        <v>1957</v>
      </c>
      <c r="L13888" s="369">
        <f t="shared" ca="1" si="216"/>
        <v>67</v>
      </c>
      <c r="M13888" s="299" t="s">
        <v>17470</v>
      </c>
      <c r="N13888" s="10" t="s">
        <v>28854</v>
      </c>
      <c r="O13888" s="389" t="s">
        <v>30740</v>
      </c>
      <c r="P13888" s="386" t="s">
        <v>177</v>
      </c>
    </row>
    <row r="13889" spans="1:16" s="8" customFormat="1" ht="15" customHeight="1" x14ac:dyDescent="0.25">
      <c r="A13889" s="362" t="s">
        <v>193</v>
      </c>
      <c r="B13889" s="362" t="s">
        <v>28854</v>
      </c>
      <c r="C13889" s="340" t="s">
        <v>26795</v>
      </c>
      <c r="D13889" s="362" t="s">
        <v>26794</v>
      </c>
      <c r="E13889" s="362">
        <v>33</v>
      </c>
      <c r="F13889" s="364">
        <v>3334946</v>
      </c>
      <c r="G13889" s="363">
        <v>27033349462</v>
      </c>
      <c r="H13889" s="365">
        <v>12565</v>
      </c>
      <c r="I13889" s="388">
        <v>26</v>
      </c>
      <c r="J13889" s="378">
        <v>5</v>
      </c>
      <c r="K13889" s="381">
        <v>1934</v>
      </c>
      <c r="L13889" s="369">
        <f t="shared" ca="1" si="216"/>
        <v>89</v>
      </c>
      <c r="M13889" s="299" t="s">
        <v>17470</v>
      </c>
      <c r="N13889" s="10" t="s">
        <v>28854</v>
      </c>
      <c r="O13889" s="389" t="s">
        <v>30812</v>
      </c>
      <c r="P13889" s="386" t="s">
        <v>177</v>
      </c>
    </row>
    <row r="13890" spans="1:16" s="8" customFormat="1" ht="15" customHeight="1" x14ac:dyDescent="0.25">
      <c r="A13890" s="362" t="s">
        <v>27</v>
      </c>
      <c r="B13890" s="362" t="s">
        <v>28854</v>
      </c>
      <c r="C13890" s="340" t="s">
        <v>26793</v>
      </c>
      <c r="D13890" s="362" t="s">
        <v>26792</v>
      </c>
      <c r="E13890" s="362">
        <v>33</v>
      </c>
      <c r="F13890" s="364">
        <v>4745342</v>
      </c>
      <c r="G13890" s="363">
        <v>27047453424</v>
      </c>
      <c r="H13890" s="365">
        <v>16126</v>
      </c>
      <c r="I13890" s="388">
        <v>24</v>
      </c>
      <c r="J13890" s="378">
        <v>2</v>
      </c>
      <c r="K13890" s="381">
        <v>1944</v>
      </c>
      <c r="L13890" s="369">
        <f t="shared" ref="L13890:L13935" ca="1" si="217">DATEDIF(H13890,TODAY(),"Y")</f>
        <v>80</v>
      </c>
      <c r="M13890" s="299" t="s">
        <v>17470</v>
      </c>
      <c r="N13890" s="10" t="s">
        <v>28854</v>
      </c>
      <c r="O13890" s="389" t="s">
        <v>30812</v>
      </c>
      <c r="P13890" s="386" t="s">
        <v>177</v>
      </c>
    </row>
    <row r="13891" spans="1:16" s="8" customFormat="1" ht="15" customHeight="1" x14ac:dyDescent="0.25">
      <c r="A13891" s="362" t="s">
        <v>27</v>
      </c>
      <c r="B13891" s="362" t="s">
        <v>28854</v>
      </c>
      <c r="C13891" s="340" t="s">
        <v>26787</v>
      </c>
      <c r="D13891" s="362" t="s">
        <v>26786</v>
      </c>
      <c r="E13891" s="362">
        <v>32</v>
      </c>
      <c r="F13891" s="364">
        <v>3973874</v>
      </c>
      <c r="G13891" s="363">
        <v>27039738746</v>
      </c>
      <c r="H13891" s="365">
        <v>14960</v>
      </c>
      <c r="I13891" s="388">
        <v>15</v>
      </c>
      <c r="J13891" s="378">
        <v>12</v>
      </c>
      <c r="K13891" s="381">
        <v>1940</v>
      </c>
      <c r="L13891" s="369">
        <f t="shared" ca="1" si="217"/>
        <v>83</v>
      </c>
      <c r="M13891" s="299" t="s">
        <v>17470</v>
      </c>
      <c r="N13891" s="10" t="s">
        <v>28854</v>
      </c>
      <c r="O13891" s="389" t="s">
        <v>30750</v>
      </c>
      <c r="P13891" s="386" t="s">
        <v>177</v>
      </c>
    </row>
    <row r="13892" spans="1:16" s="8" customFormat="1" ht="15" customHeight="1" x14ac:dyDescent="0.25">
      <c r="A13892" s="362" t="s">
        <v>27</v>
      </c>
      <c r="B13892" s="362" t="s">
        <v>28854</v>
      </c>
      <c r="C13892" s="340" t="s">
        <v>26785</v>
      </c>
      <c r="D13892" s="362" t="s">
        <v>26784</v>
      </c>
      <c r="E13892" s="362">
        <v>36</v>
      </c>
      <c r="F13892" s="364">
        <v>24024792</v>
      </c>
      <c r="G13892" s="363">
        <v>27240247920</v>
      </c>
      <c r="H13892" s="365">
        <v>25754</v>
      </c>
      <c r="I13892" s="388">
        <v>5</v>
      </c>
      <c r="J13892" s="378">
        <v>7</v>
      </c>
      <c r="K13892" s="381">
        <v>1970</v>
      </c>
      <c r="L13892" s="369">
        <f t="shared" ca="1" si="217"/>
        <v>53</v>
      </c>
      <c r="M13892" s="299" t="s">
        <v>17337</v>
      </c>
      <c r="N13892" s="10" t="s">
        <v>28854</v>
      </c>
      <c r="O13892" s="389" t="s">
        <v>30844</v>
      </c>
      <c r="P13892" s="386" t="s">
        <v>177</v>
      </c>
    </row>
    <row r="13893" spans="1:16" s="8" customFormat="1" ht="15" customHeight="1" x14ac:dyDescent="0.25">
      <c r="A13893" s="362" t="s">
        <v>27</v>
      </c>
      <c r="B13893" s="362" t="s">
        <v>28854</v>
      </c>
      <c r="C13893" s="340" t="s">
        <v>26783</v>
      </c>
      <c r="D13893" s="362" t="s">
        <v>26782</v>
      </c>
      <c r="E13893" s="362">
        <v>32</v>
      </c>
      <c r="F13893" s="364">
        <v>28351107</v>
      </c>
      <c r="G13893" s="363">
        <v>27283511079</v>
      </c>
      <c r="H13893" s="365">
        <v>29536</v>
      </c>
      <c r="I13893" s="388">
        <v>11</v>
      </c>
      <c r="J13893" s="378">
        <v>11</v>
      </c>
      <c r="K13893" s="381">
        <v>1980</v>
      </c>
      <c r="L13893" s="369">
        <f t="shared" ca="1" si="217"/>
        <v>43</v>
      </c>
      <c r="M13893" s="299" t="s">
        <v>17337</v>
      </c>
      <c r="N13893" s="10" t="s">
        <v>28854</v>
      </c>
      <c r="O13893" s="389" t="s">
        <v>30843</v>
      </c>
      <c r="P13893" s="386" t="s">
        <v>177</v>
      </c>
    </row>
    <row r="13894" spans="1:16" s="8" customFormat="1" ht="15" customHeight="1" x14ac:dyDescent="0.25">
      <c r="A13894" s="362" t="s">
        <v>27</v>
      </c>
      <c r="B13894" s="362" t="s">
        <v>28854</v>
      </c>
      <c r="C13894" s="340" t="s">
        <v>26781</v>
      </c>
      <c r="D13894" s="362" t="s">
        <v>26780</v>
      </c>
      <c r="E13894" s="362">
        <v>36</v>
      </c>
      <c r="F13894" s="364">
        <v>9884755</v>
      </c>
      <c r="G13894" s="363">
        <v>27098847559</v>
      </c>
      <c r="H13894" s="365">
        <v>14166</v>
      </c>
      <c r="I13894" s="388">
        <v>13</v>
      </c>
      <c r="J13894" s="378">
        <v>10</v>
      </c>
      <c r="K13894" s="381">
        <v>1938</v>
      </c>
      <c r="L13894" s="369">
        <f t="shared" ca="1" si="217"/>
        <v>85</v>
      </c>
      <c r="M13894" s="299" t="s">
        <v>17470</v>
      </c>
      <c r="N13894" s="10" t="s">
        <v>28854</v>
      </c>
      <c r="O13894" s="389" t="s">
        <v>30743</v>
      </c>
      <c r="P13894" s="386">
        <v>40063</v>
      </c>
    </row>
    <row r="13895" spans="1:16" s="8" customFormat="1" ht="15" customHeight="1" x14ac:dyDescent="0.25">
      <c r="A13895" s="362" t="s">
        <v>27</v>
      </c>
      <c r="B13895" s="362" t="s">
        <v>28854</v>
      </c>
      <c r="C13895" s="340" t="s">
        <v>26774</v>
      </c>
      <c r="D13895" s="362" t="s">
        <v>26773</v>
      </c>
      <c r="E13895" s="362">
        <v>32</v>
      </c>
      <c r="F13895" s="364">
        <v>4737016</v>
      </c>
      <c r="G13895" s="363">
        <v>27047370162</v>
      </c>
      <c r="H13895" s="365">
        <v>16111</v>
      </c>
      <c r="I13895" s="388">
        <v>9</v>
      </c>
      <c r="J13895" s="378">
        <v>2</v>
      </c>
      <c r="K13895" s="381">
        <v>1944</v>
      </c>
      <c r="L13895" s="369">
        <f t="shared" ca="1" si="217"/>
        <v>80</v>
      </c>
      <c r="M13895" s="299" t="s">
        <v>36329</v>
      </c>
      <c r="N13895" s="10" t="s">
        <v>28854</v>
      </c>
      <c r="O13895" s="389" t="s">
        <v>30809</v>
      </c>
      <c r="P13895" s="386">
        <v>40121</v>
      </c>
    </row>
    <row r="13896" spans="1:16" s="8" customFormat="1" ht="15" customHeight="1" x14ac:dyDescent="0.25">
      <c r="A13896" s="362" t="s">
        <v>27</v>
      </c>
      <c r="B13896" s="362" t="s">
        <v>28854</v>
      </c>
      <c r="C13896" s="340" t="s">
        <v>26772</v>
      </c>
      <c r="D13896" s="362" t="s">
        <v>26771</v>
      </c>
      <c r="E13896" s="362">
        <v>34</v>
      </c>
      <c r="F13896" s="364">
        <v>11814601</v>
      </c>
      <c r="G13896" s="363">
        <v>27118146013</v>
      </c>
      <c r="H13896" s="365">
        <v>20422</v>
      </c>
      <c r="I13896" s="388">
        <v>29</v>
      </c>
      <c r="J13896" s="378">
        <v>11</v>
      </c>
      <c r="K13896" s="381">
        <v>1955</v>
      </c>
      <c r="L13896" s="369">
        <f t="shared" ca="1" si="217"/>
        <v>68</v>
      </c>
      <c r="M13896" s="299" t="s">
        <v>17470</v>
      </c>
      <c r="N13896" s="10" t="s">
        <v>28854</v>
      </c>
      <c r="O13896" s="389" t="s">
        <v>30766</v>
      </c>
      <c r="P13896" s="386">
        <v>40862</v>
      </c>
    </row>
    <row r="13897" spans="1:16" s="8" customFormat="1" ht="15" customHeight="1" x14ac:dyDescent="0.25">
      <c r="A13897" s="362" t="s">
        <v>27</v>
      </c>
      <c r="B13897" s="362" t="s">
        <v>28854</v>
      </c>
      <c r="C13897" s="340" t="s">
        <v>26770</v>
      </c>
      <c r="D13897" s="362" t="s">
        <v>26769</v>
      </c>
      <c r="E13897" s="362">
        <v>31</v>
      </c>
      <c r="F13897" s="364">
        <v>5862165</v>
      </c>
      <c r="G13897" s="363">
        <v>27058621655</v>
      </c>
      <c r="H13897" s="365">
        <v>17634</v>
      </c>
      <c r="I13897" s="388">
        <v>11</v>
      </c>
      <c r="J13897" s="378">
        <v>4</v>
      </c>
      <c r="K13897" s="381">
        <v>1948</v>
      </c>
      <c r="L13897" s="369">
        <f t="shared" ca="1" si="217"/>
        <v>76</v>
      </c>
      <c r="M13897" s="299" t="s">
        <v>17470</v>
      </c>
      <c r="N13897" s="10" t="s">
        <v>28854</v>
      </c>
      <c r="O13897" s="389" t="s">
        <v>30627</v>
      </c>
      <c r="P13897" s="386">
        <v>41416</v>
      </c>
    </row>
    <row r="13898" spans="1:16" s="8" customFormat="1" ht="15" customHeight="1" x14ac:dyDescent="0.25">
      <c r="A13898" s="362" t="s">
        <v>27</v>
      </c>
      <c r="B13898" s="362" t="s">
        <v>28854</v>
      </c>
      <c r="C13898" s="340" t="s">
        <v>26768</v>
      </c>
      <c r="D13898" s="362" t="s">
        <v>26767</v>
      </c>
      <c r="E13898" s="362">
        <v>33</v>
      </c>
      <c r="F13898" s="364">
        <v>5710439</v>
      </c>
      <c r="G13898" s="363">
        <v>27057104398</v>
      </c>
      <c r="H13898" s="365">
        <v>17397</v>
      </c>
      <c r="I13898" s="388">
        <v>18</v>
      </c>
      <c r="J13898" s="378">
        <v>8</v>
      </c>
      <c r="K13898" s="381">
        <v>1947</v>
      </c>
      <c r="L13898" s="369">
        <f t="shared" ca="1" si="217"/>
        <v>76</v>
      </c>
      <c r="M13898" s="299" t="s">
        <v>17470</v>
      </c>
      <c r="N13898" s="10" t="s">
        <v>28854</v>
      </c>
      <c r="O13898" s="389" t="s">
        <v>30791</v>
      </c>
      <c r="P13898" s="386">
        <v>41458</v>
      </c>
    </row>
    <row r="13899" spans="1:16" s="8" customFormat="1" ht="15" customHeight="1" x14ac:dyDescent="0.25">
      <c r="A13899" s="362" t="s">
        <v>27</v>
      </c>
      <c r="B13899" s="362" t="s">
        <v>28854</v>
      </c>
      <c r="C13899" s="340" t="s">
        <v>26766</v>
      </c>
      <c r="D13899" s="362" t="s">
        <v>26765</v>
      </c>
      <c r="E13899" s="362">
        <v>36</v>
      </c>
      <c r="F13899" s="364">
        <v>21596719</v>
      </c>
      <c r="G13899" s="363">
        <v>27215967196</v>
      </c>
      <c r="H13899" s="365">
        <v>25877</v>
      </c>
      <c r="I13899" s="388">
        <v>5</v>
      </c>
      <c r="J13899" s="378">
        <v>11</v>
      </c>
      <c r="K13899" s="381">
        <v>1970</v>
      </c>
      <c r="L13899" s="369">
        <f t="shared" ca="1" si="217"/>
        <v>53</v>
      </c>
      <c r="M13899" s="299" t="s">
        <v>17470</v>
      </c>
      <c r="N13899" s="10" t="s">
        <v>28854</v>
      </c>
      <c r="O13899" s="389" t="s">
        <v>30794</v>
      </c>
      <c r="P13899" s="386">
        <v>41585</v>
      </c>
    </row>
    <row r="13900" spans="1:16" s="8" customFormat="1" ht="15" customHeight="1" x14ac:dyDescent="0.25">
      <c r="A13900" s="362" t="s">
        <v>27</v>
      </c>
      <c r="B13900" s="362" t="s">
        <v>28854</v>
      </c>
      <c r="C13900" s="340" t="s">
        <v>26764</v>
      </c>
      <c r="D13900" s="362" t="s">
        <v>26763</v>
      </c>
      <c r="E13900" s="362">
        <v>36</v>
      </c>
      <c r="F13900" s="364">
        <v>48432411</v>
      </c>
      <c r="G13900" s="363">
        <v>20484324116</v>
      </c>
      <c r="H13900" s="365">
        <v>39400</v>
      </c>
      <c r="I13900" s="388">
        <v>14</v>
      </c>
      <c r="J13900" s="378">
        <v>11</v>
      </c>
      <c r="K13900" s="381">
        <v>2007</v>
      </c>
      <c r="L13900" s="369">
        <f t="shared" ca="1" si="217"/>
        <v>16</v>
      </c>
      <c r="M13900" s="299" t="s">
        <v>40554</v>
      </c>
      <c r="N13900" s="10" t="s">
        <v>40415</v>
      </c>
      <c r="O13900" s="389" t="s">
        <v>30794</v>
      </c>
      <c r="P13900" s="386">
        <v>41585</v>
      </c>
    </row>
    <row r="13901" spans="1:16" s="8" customFormat="1" ht="15" customHeight="1" x14ac:dyDescent="0.25">
      <c r="A13901" s="362" t="s">
        <v>27</v>
      </c>
      <c r="B13901" s="362" t="s">
        <v>28854</v>
      </c>
      <c r="C13901" s="340" t="s">
        <v>26757</v>
      </c>
      <c r="D13901" s="362" t="s">
        <v>26756</v>
      </c>
      <c r="E13901" s="362">
        <v>37</v>
      </c>
      <c r="F13901" s="364">
        <v>13981547</v>
      </c>
      <c r="G13901" s="363">
        <v>27139815470</v>
      </c>
      <c r="H13901" s="365">
        <v>21992</v>
      </c>
      <c r="I13901" s="388">
        <v>17</v>
      </c>
      <c r="J13901" s="378">
        <v>3</v>
      </c>
      <c r="K13901" s="381">
        <v>1960</v>
      </c>
      <c r="L13901" s="369">
        <f t="shared" ca="1" si="217"/>
        <v>64</v>
      </c>
      <c r="M13901" s="299" t="s">
        <v>17470</v>
      </c>
      <c r="N13901" s="10" t="s">
        <v>28854</v>
      </c>
      <c r="O13901" s="389" t="s">
        <v>30823</v>
      </c>
      <c r="P13901" s="386">
        <v>41703</v>
      </c>
    </row>
    <row r="13902" spans="1:16" s="8" customFormat="1" ht="15" customHeight="1" x14ac:dyDescent="0.25">
      <c r="A13902" s="362" t="s">
        <v>27</v>
      </c>
      <c r="B13902" s="362" t="s">
        <v>28854</v>
      </c>
      <c r="C13902" s="340" t="s">
        <v>26755</v>
      </c>
      <c r="D13902" s="362" t="s">
        <v>26754</v>
      </c>
      <c r="E13902" s="362">
        <v>36</v>
      </c>
      <c r="F13902" s="364">
        <v>13756341</v>
      </c>
      <c r="G13902" s="363">
        <v>27137563415</v>
      </c>
      <c r="H13902" s="365">
        <v>21950</v>
      </c>
      <c r="I13902" s="388">
        <v>4</v>
      </c>
      <c r="J13902" s="378">
        <v>2</v>
      </c>
      <c r="K13902" s="381">
        <v>1960</v>
      </c>
      <c r="L13902" s="369">
        <f t="shared" ca="1" si="217"/>
        <v>64</v>
      </c>
      <c r="M13902" s="299" t="s">
        <v>17470</v>
      </c>
      <c r="N13902" s="10" t="s">
        <v>28854</v>
      </c>
      <c r="O13902" s="389" t="s">
        <v>30665</v>
      </c>
      <c r="P13902" s="386">
        <v>40729</v>
      </c>
    </row>
    <row r="13903" spans="1:16" s="8" customFormat="1" ht="15" customHeight="1" x14ac:dyDescent="0.25">
      <c r="A13903" s="362" t="s">
        <v>27</v>
      </c>
      <c r="B13903" s="362" t="s">
        <v>28854</v>
      </c>
      <c r="C13903" s="340" t="s">
        <v>26753</v>
      </c>
      <c r="D13903" s="362" t="s">
        <v>26752</v>
      </c>
      <c r="E13903" s="362">
        <v>36</v>
      </c>
      <c r="F13903" s="364">
        <v>39295153</v>
      </c>
      <c r="G13903" s="363">
        <v>27392951534</v>
      </c>
      <c r="H13903" s="365">
        <v>34989</v>
      </c>
      <c r="I13903" s="388">
        <v>17</v>
      </c>
      <c r="J13903" s="378">
        <v>10</v>
      </c>
      <c r="K13903" s="381">
        <v>1995</v>
      </c>
      <c r="L13903" s="369">
        <f t="shared" ca="1" si="217"/>
        <v>28</v>
      </c>
      <c r="M13903" s="299" t="s">
        <v>17337</v>
      </c>
      <c r="N13903" s="10" t="s">
        <v>28854</v>
      </c>
      <c r="O13903" s="389" t="s">
        <v>30665</v>
      </c>
      <c r="P13903" s="386">
        <v>40729</v>
      </c>
    </row>
    <row r="13904" spans="1:16" s="8" customFormat="1" ht="15" customHeight="1" x14ac:dyDescent="0.25">
      <c r="A13904" s="362" t="s">
        <v>27</v>
      </c>
      <c r="B13904" s="362" t="s">
        <v>28854</v>
      </c>
      <c r="C13904" s="340" t="s">
        <v>26751</v>
      </c>
      <c r="D13904" s="362" t="s">
        <v>26750</v>
      </c>
      <c r="E13904" s="362">
        <v>36</v>
      </c>
      <c r="F13904" s="364">
        <v>35660265</v>
      </c>
      <c r="G13904" s="363">
        <v>27356602655</v>
      </c>
      <c r="H13904" s="365">
        <v>33180</v>
      </c>
      <c r="I13904" s="388">
        <v>3</v>
      </c>
      <c r="J13904" s="378">
        <v>11</v>
      </c>
      <c r="K13904" s="381">
        <v>1990</v>
      </c>
      <c r="L13904" s="369">
        <f t="shared" ca="1" si="217"/>
        <v>33</v>
      </c>
      <c r="M13904" s="299" t="s">
        <v>17337</v>
      </c>
      <c r="N13904" s="10" t="s">
        <v>28854</v>
      </c>
      <c r="O13904" s="389" t="s">
        <v>30665</v>
      </c>
      <c r="P13904" s="386">
        <v>41573</v>
      </c>
    </row>
    <row r="13905" spans="1:16" s="8" customFormat="1" ht="15" customHeight="1" x14ac:dyDescent="0.25">
      <c r="A13905" s="362" t="s">
        <v>59</v>
      </c>
      <c r="B13905" s="362" t="s">
        <v>28854</v>
      </c>
      <c r="C13905" s="340" t="s">
        <v>26749</v>
      </c>
      <c r="D13905" s="362" t="s">
        <v>26748</v>
      </c>
      <c r="E13905" s="362">
        <v>33</v>
      </c>
      <c r="F13905" s="364">
        <v>22858140</v>
      </c>
      <c r="G13905" s="363">
        <v>27228581408</v>
      </c>
      <c r="H13905" s="365">
        <v>26479</v>
      </c>
      <c r="I13905" s="388">
        <v>29</v>
      </c>
      <c r="J13905" s="378">
        <v>6</v>
      </c>
      <c r="K13905" s="381">
        <v>1972</v>
      </c>
      <c r="L13905" s="369">
        <f t="shared" ca="1" si="217"/>
        <v>51</v>
      </c>
      <c r="M13905" s="299" t="s">
        <v>17337</v>
      </c>
      <c r="N13905" s="10" t="s">
        <v>28854</v>
      </c>
      <c r="O13905" s="389" t="s">
        <v>35848</v>
      </c>
      <c r="P13905" s="386">
        <v>34061</v>
      </c>
    </row>
    <row r="13906" spans="1:16" s="8" customFormat="1" ht="15" customHeight="1" x14ac:dyDescent="0.25">
      <c r="A13906" s="362" t="s">
        <v>59</v>
      </c>
      <c r="B13906" s="362" t="s">
        <v>28854</v>
      </c>
      <c r="C13906" s="340" t="s">
        <v>26747</v>
      </c>
      <c r="D13906" s="362" t="s">
        <v>26746</v>
      </c>
      <c r="E13906" s="362">
        <v>33</v>
      </c>
      <c r="F13906" s="364">
        <v>23601471</v>
      </c>
      <c r="G13906" s="363">
        <v>27236014717</v>
      </c>
      <c r="H13906" s="365">
        <v>26984</v>
      </c>
      <c r="I13906" s="388">
        <v>16</v>
      </c>
      <c r="J13906" s="378">
        <v>11</v>
      </c>
      <c r="K13906" s="381">
        <v>1973</v>
      </c>
      <c r="L13906" s="369">
        <f t="shared" ca="1" si="217"/>
        <v>50</v>
      </c>
      <c r="M13906" s="299" t="s">
        <v>17337</v>
      </c>
      <c r="N13906" s="10" t="s">
        <v>28854</v>
      </c>
      <c r="O13906" s="389" t="s">
        <v>30825</v>
      </c>
      <c r="P13906" s="386">
        <v>34061</v>
      </c>
    </row>
    <row r="13907" spans="1:16" s="8" customFormat="1" ht="15" customHeight="1" x14ac:dyDescent="0.25">
      <c r="A13907" s="362" t="s">
        <v>27</v>
      </c>
      <c r="B13907" s="362" t="s">
        <v>28854</v>
      </c>
      <c r="C13907" s="340" t="s">
        <v>26745</v>
      </c>
      <c r="D13907" s="362" t="s">
        <v>26744</v>
      </c>
      <c r="E13907" s="362">
        <v>18</v>
      </c>
      <c r="F13907" s="364">
        <v>3978556</v>
      </c>
      <c r="G13907" s="363">
        <v>27039785566</v>
      </c>
      <c r="H13907" s="365">
        <v>14966</v>
      </c>
      <c r="I13907" s="388">
        <v>21</v>
      </c>
      <c r="J13907" s="378">
        <v>12</v>
      </c>
      <c r="K13907" s="381">
        <v>1940</v>
      </c>
      <c r="L13907" s="369">
        <f t="shared" ca="1" si="217"/>
        <v>83</v>
      </c>
      <c r="M13907" s="299" t="s">
        <v>17470</v>
      </c>
      <c r="N13907" s="10" t="s">
        <v>28854</v>
      </c>
      <c r="O13907" s="389" t="s">
        <v>35851</v>
      </c>
      <c r="P13907" s="386">
        <v>41638</v>
      </c>
    </row>
    <row r="13908" spans="1:16" s="8" customFormat="1" ht="15" customHeight="1" x14ac:dyDescent="0.25">
      <c r="A13908" s="362" t="s">
        <v>27</v>
      </c>
      <c r="B13908" s="362" t="s">
        <v>28854</v>
      </c>
      <c r="C13908" s="340" t="s">
        <v>26743</v>
      </c>
      <c r="D13908" s="362" t="s">
        <v>26742</v>
      </c>
      <c r="E13908" s="362">
        <v>30</v>
      </c>
      <c r="F13908" s="364">
        <v>5124243</v>
      </c>
      <c r="G13908" s="363">
        <v>27051242438</v>
      </c>
      <c r="H13908" s="365">
        <v>16458</v>
      </c>
      <c r="I13908" s="388">
        <v>21</v>
      </c>
      <c r="J13908" s="378">
        <v>1</v>
      </c>
      <c r="K13908" s="381">
        <v>1945</v>
      </c>
      <c r="L13908" s="369">
        <f t="shared" ca="1" si="217"/>
        <v>79</v>
      </c>
      <c r="M13908" s="299" t="s">
        <v>17470</v>
      </c>
      <c r="N13908" s="10" t="s">
        <v>28854</v>
      </c>
      <c r="O13908" s="389" t="s">
        <v>35642</v>
      </c>
      <c r="P13908" s="386">
        <v>42334</v>
      </c>
    </row>
    <row r="13909" spans="1:16" s="8" customFormat="1" ht="15" customHeight="1" x14ac:dyDescent="0.25">
      <c r="A13909" s="362" t="s">
        <v>27</v>
      </c>
      <c r="B13909" s="362" t="s">
        <v>28854</v>
      </c>
      <c r="C13909" s="340" t="s">
        <v>26741</v>
      </c>
      <c r="D13909" s="362" t="s">
        <v>26740</v>
      </c>
      <c r="E13909" s="362">
        <v>37</v>
      </c>
      <c r="F13909" s="364">
        <v>14487205</v>
      </c>
      <c r="G13909" s="363">
        <v>27144872059</v>
      </c>
      <c r="H13909" s="365">
        <v>22283</v>
      </c>
      <c r="I13909" s="388">
        <v>2</v>
      </c>
      <c r="J13909" s="378">
        <v>1</v>
      </c>
      <c r="K13909" s="381">
        <v>1961</v>
      </c>
      <c r="L13909" s="369">
        <f t="shared" ca="1" si="217"/>
        <v>63</v>
      </c>
      <c r="M13909" s="299" t="s">
        <v>17470</v>
      </c>
      <c r="N13909" s="10" t="s">
        <v>28854</v>
      </c>
      <c r="O13909" s="389" t="s">
        <v>30785</v>
      </c>
      <c r="P13909" s="386">
        <v>42224</v>
      </c>
    </row>
    <row r="13910" spans="1:16" s="8" customFormat="1" ht="15" customHeight="1" x14ac:dyDescent="0.25">
      <c r="A13910" s="362" t="s">
        <v>27</v>
      </c>
      <c r="B13910" s="362" t="s">
        <v>28854</v>
      </c>
      <c r="C13910" s="340" t="s">
        <v>26739</v>
      </c>
      <c r="D13910" s="362" t="s">
        <v>26738</v>
      </c>
      <c r="E13910" s="362">
        <v>30</v>
      </c>
      <c r="F13910" s="364">
        <v>16581384</v>
      </c>
      <c r="G13910" s="363">
        <v>27165813842</v>
      </c>
      <c r="H13910" s="365">
        <v>23264</v>
      </c>
      <c r="I13910" s="388">
        <v>10</v>
      </c>
      <c r="J13910" s="378">
        <v>9</v>
      </c>
      <c r="K13910" s="381">
        <v>1963</v>
      </c>
      <c r="L13910" s="369">
        <f t="shared" ca="1" si="217"/>
        <v>60</v>
      </c>
      <c r="M13910" s="299" t="s">
        <v>17337</v>
      </c>
      <c r="N13910" s="10" t="s">
        <v>28854</v>
      </c>
      <c r="O13910" s="389" t="s">
        <v>30814</v>
      </c>
      <c r="P13910" s="386">
        <v>42499</v>
      </c>
    </row>
    <row r="13911" spans="1:16" s="8" customFormat="1" ht="15" customHeight="1" x14ac:dyDescent="0.25">
      <c r="A13911" s="362" t="s">
        <v>800</v>
      </c>
      <c r="B13911" s="362" t="s">
        <v>28854</v>
      </c>
      <c r="C13911" s="340" t="s">
        <v>26737</v>
      </c>
      <c r="D13911" s="362" t="s">
        <v>26736</v>
      </c>
      <c r="E13911" s="362">
        <v>36</v>
      </c>
      <c r="F13911" s="364">
        <v>11587675</v>
      </c>
      <c r="G13911" s="363">
        <v>27115876754</v>
      </c>
      <c r="H13911" s="365">
        <v>20411</v>
      </c>
      <c r="I13911" s="388">
        <v>18</v>
      </c>
      <c r="J13911" s="378">
        <v>11</v>
      </c>
      <c r="K13911" s="381">
        <v>1955</v>
      </c>
      <c r="L13911" s="369">
        <f t="shared" ca="1" si="217"/>
        <v>68</v>
      </c>
      <c r="M13911" s="299" t="s">
        <v>17470</v>
      </c>
      <c r="N13911" s="10" t="s">
        <v>28854</v>
      </c>
      <c r="O13911" s="389" t="s">
        <v>30781</v>
      </c>
      <c r="P13911" s="386">
        <v>42569</v>
      </c>
    </row>
    <row r="13912" spans="1:16" s="8" customFormat="1" ht="15" customHeight="1" x14ac:dyDescent="0.25">
      <c r="A13912" s="362" t="s">
        <v>800</v>
      </c>
      <c r="B13912" s="362" t="s">
        <v>28854</v>
      </c>
      <c r="C13912" s="340" t="s">
        <v>26735</v>
      </c>
      <c r="D13912" s="362" t="s">
        <v>26734</v>
      </c>
      <c r="E13912" s="362">
        <v>35</v>
      </c>
      <c r="F13912" s="364">
        <v>14903308</v>
      </c>
      <c r="G13912" s="363">
        <v>23149033084</v>
      </c>
      <c r="H13912" s="365">
        <v>22763</v>
      </c>
      <c r="I13912" s="388">
        <v>27</v>
      </c>
      <c r="J13912" s="378">
        <v>4</v>
      </c>
      <c r="K13912" s="381">
        <v>1962</v>
      </c>
      <c r="L13912" s="369">
        <f t="shared" ca="1" si="217"/>
        <v>61</v>
      </c>
      <c r="M13912" s="299" t="s">
        <v>17470</v>
      </c>
      <c r="N13912" s="10" t="s">
        <v>28854</v>
      </c>
      <c r="O13912" s="389" t="s">
        <v>29352</v>
      </c>
      <c r="P13912" s="386">
        <v>42864</v>
      </c>
    </row>
    <row r="13913" spans="1:16" s="8" customFormat="1" ht="15" customHeight="1" x14ac:dyDescent="0.25">
      <c r="A13913" s="362" t="s">
        <v>800</v>
      </c>
      <c r="B13913" s="362" t="s">
        <v>28854</v>
      </c>
      <c r="C13913" s="340" t="s">
        <v>26733</v>
      </c>
      <c r="D13913" s="362" t="s">
        <v>26732</v>
      </c>
      <c r="E13913" s="362">
        <v>35</v>
      </c>
      <c r="F13913" s="364">
        <v>40090084</v>
      </c>
      <c r="G13913" s="363">
        <v>27400900847</v>
      </c>
      <c r="H13913" s="365">
        <v>35339</v>
      </c>
      <c r="I13913" s="388">
        <v>1</v>
      </c>
      <c r="J13913" s="378">
        <v>10</v>
      </c>
      <c r="K13913" s="381">
        <v>1996</v>
      </c>
      <c r="L13913" s="369">
        <f t="shared" ca="1" si="217"/>
        <v>27</v>
      </c>
      <c r="M13913" s="299" t="s">
        <v>17337</v>
      </c>
      <c r="N13913" s="10" t="s">
        <v>28854</v>
      </c>
      <c r="O13913" s="389" t="s">
        <v>29352</v>
      </c>
      <c r="P13913" s="386">
        <v>42864</v>
      </c>
    </row>
    <row r="13914" spans="1:16" s="8" customFormat="1" ht="15" customHeight="1" x14ac:dyDescent="0.25">
      <c r="A13914" s="362" t="s">
        <v>27</v>
      </c>
      <c r="B13914" s="362" t="s">
        <v>28854</v>
      </c>
      <c r="C13914" s="340" t="s">
        <v>26731</v>
      </c>
      <c r="D13914" s="362" t="s">
        <v>26730</v>
      </c>
      <c r="E13914" s="362">
        <v>30</v>
      </c>
      <c r="F13914" s="364">
        <v>11286883</v>
      </c>
      <c r="G13914" s="363">
        <v>27112868831</v>
      </c>
      <c r="H13914" s="365">
        <v>17644</v>
      </c>
      <c r="I13914" s="388">
        <v>21</v>
      </c>
      <c r="J13914" s="378">
        <v>4</v>
      </c>
      <c r="K13914" s="381">
        <v>1948</v>
      </c>
      <c r="L13914" s="369">
        <f t="shared" ca="1" si="217"/>
        <v>76</v>
      </c>
      <c r="M13914" s="299" t="s">
        <v>17470</v>
      </c>
      <c r="N13914" s="10" t="s">
        <v>28854</v>
      </c>
      <c r="O13914" s="389" t="s">
        <v>29328</v>
      </c>
      <c r="P13914" s="386">
        <v>42695</v>
      </c>
    </row>
    <row r="13915" spans="1:16" s="8" customFormat="1" ht="15" customHeight="1" x14ac:dyDescent="0.25">
      <c r="A13915" s="362" t="s">
        <v>27</v>
      </c>
      <c r="B13915" s="362" t="s">
        <v>28854</v>
      </c>
      <c r="C13915" s="340" t="s">
        <v>26729</v>
      </c>
      <c r="D13915" s="362" t="s">
        <v>26728</v>
      </c>
      <c r="E13915" s="362">
        <v>34</v>
      </c>
      <c r="F13915" s="364">
        <v>37989683</v>
      </c>
      <c r="G13915" s="363">
        <v>27379896834</v>
      </c>
      <c r="H13915" s="365">
        <v>34353</v>
      </c>
      <c r="I13915" s="388">
        <v>19</v>
      </c>
      <c r="J13915" s="378">
        <v>1</v>
      </c>
      <c r="K13915" s="381">
        <v>1994</v>
      </c>
      <c r="L13915" s="369">
        <f t="shared" ca="1" si="217"/>
        <v>30</v>
      </c>
      <c r="M13915" s="299" t="s">
        <v>17337</v>
      </c>
      <c r="N13915" s="10" t="s">
        <v>28854</v>
      </c>
      <c r="O13915" s="389" t="s">
        <v>29328</v>
      </c>
      <c r="P13915" s="386">
        <v>42675</v>
      </c>
    </row>
    <row r="13916" spans="1:16" s="8" customFormat="1" ht="15" customHeight="1" x14ac:dyDescent="0.25">
      <c r="A13916" s="362" t="s">
        <v>27</v>
      </c>
      <c r="B13916" s="362" t="s">
        <v>28854</v>
      </c>
      <c r="C13916" s="340" t="s">
        <v>36409</v>
      </c>
      <c r="D13916" s="362" t="s">
        <v>36268</v>
      </c>
      <c r="E13916" s="362">
        <v>33</v>
      </c>
      <c r="F13916" s="364">
        <v>13531328</v>
      </c>
      <c r="G13916" s="363">
        <v>27135313284</v>
      </c>
      <c r="H13916" s="365">
        <v>20891</v>
      </c>
      <c r="I13916" s="388">
        <v>12</v>
      </c>
      <c r="J13916" s="378">
        <v>3</v>
      </c>
      <c r="K13916" s="381">
        <v>1957</v>
      </c>
      <c r="L13916" s="369">
        <f t="shared" ca="1" si="217"/>
        <v>67</v>
      </c>
      <c r="M13916" s="299" t="s">
        <v>17470</v>
      </c>
      <c r="N13916" s="10" t="s">
        <v>28854</v>
      </c>
      <c r="O13916" s="389" t="s">
        <v>36270</v>
      </c>
      <c r="P13916" s="386">
        <v>44610</v>
      </c>
    </row>
    <row r="13917" spans="1:16" s="8" customFormat="1" ht="15" customHeight="1" x14ac:dyDescent="0.25">
      <c r="A13917" s="362" t="s">
        <v>27</v>
      </c>
      <c r="B13917" s="362" t="s">
        <v>28854</v>
      </c>
      <c r="C13917" s="340" t="s">
        <v>26727</v>
      </c>
      <c r="D13917" s="362" t="s">
        <v>26726</v>
      </c>
      <c r="E13917" s="362">
        <v>35</v>
      </c>
      <c r="F13917" s="364">
        <v>16649257</v>
      </c>
      <c r="G13917" s="363">
        <v>27166492578</v>
      </c>
      <c r="H13917" s="365">
        <v>23767</v>
      </c>
      <c r="I13917" s="388">
        <v>25</v>
      </c>
      <c r="J13917" s="378">
        <v>1</v>
      </c>
      <c r="K13917" s="381">
        <v>1965</v>
      </c>
      <c r="L13917" s="369">
        <f t="shared" ca="1" si="217"/>
        <v>59</v>
      </c>
      <c r="M13917" s="299" t="s">
        <v>17337</v>
      </c>
      <c r="N13917" s="10" t="s">
        <v>28854</v>
      </c>
      <c r="O13917" s="389" t="s">
        <v>29330</v>
      </c>
      <c r="P13917" s="386">
        <v>42648</v>
      </c>
    </row>
    <row r="13918" spans="1:16" s="8" customFormat="1" ht="15" customHeight="1" x14ac:dyDescent="0.25">
      <c r="A13918" s="362" t="s">
        <v>27</v>
      </c>
      <c r="B13918" s="362" t="s">
        <v>28854</v>
      </c>
      <c r="C13918" s="340" t="s">
        <v>26725</v>
      </c>
      <c r="D13918" s="362" t="s">
        <v>26724</v>
      </c>
      <c r="E13918" s="362">
        <v>32</v>
      </c>
      <c r="F13918" s="364">
        <v>13017109</v>
      </c>
      <c r="G13918" s="363">
        <v>27130171090</v>
      </c>
      <c r="H13918" s="365">
        <v>21845</v>
      </c>
      <c r="I13918" s="388">
        <v>22</v>
      </c>
      <c r="J13918" s="378">
        <v>10</v>
      </c>
      <c r="K13918" s="381">
        <v>1959</v>
      </c>
      <c r="L13918" s="369">
        <f t="shared" ca="1" si="217"/>
        <v>64</v>
      </c>
      <c r="M13918" s="299" t="s">
        <v>17470</v>
      </c>
      <c r="N13918" s="10" t="s">
        <v>28854</v>
      </c>
      <c r="O13918" s="389" t="s">
        <v>29360</v>
      </c>
      <c r="P13918" s="386">
        <v>43175</v>
      </c>
    </row>
    <row r="13919" spans="1:16" s="8" customFormat="1" ht="15" customHeight="1" x14ac:dyDescent="0.25">
      <c r="A13919" s="362" t="s">
        <v>27</v>
      </c>
      <c r="B13919" s="362" t="s">
        <v>28854</v>
      </c>
      <c r="C13919" s="340" t="s">
        <v>26723</v>
      </c>
      <c r="D13919" s="362" t="s">
        <v>26722</v>
      </c>
      <c r="E13919" s="362">
        <v>33</v>
      </c>
      <c r="F13919" s="364">
        <v>21486143</v>
      </c>
      <c r="G13919" s="363">
        <v>27214861432</v>
      </c>
      <c r="H13919" s="365">
        <v>25587</v>
      </c>
      <c r="I13919" s="388">
        <v>19</v>
      </c>
      <c r="J13919" s="378">
        <v>1</v>
      </c>
      <c r="K13919" s="381">
        <v>1970</v>
      </c>
      <c r="L13919" s="369">
        <f t="shared" ca="1" si="217"/>
        <v>54</v>
      </c>
      <c r="M13919" s="299" t="s">
        <v>17470</v>
      </c>
      <c r="N13919" s="10" t="s">
        <v>28854</v>
      </c>
      <c r="O13919" s="389" t="s">
        <v>29320</v>
      </c>
      <c r="P13919" s="386">
        <v>43129</v>
      </c>
    </row>
    <row r="13920" spans="1:16" s="8" customFormat="1" ht="15" customHeight="1" x14ac:dyDescent="0.25">
      <c r="A13920" s="362" t="s">
        <v>27</v>
      </c>
      <c r="B13920" s="362" t="s">
        <v>28854</v>
      </c>
      <c r="C13920" s="340" t="s">
        <v>26721</v>
      </c>
      <c r="D13920" s="362" t="s">
        <v>26720</v>
      </c>
      <c r="E13920" s="362">
        <v>35</v>
      </c>
      <c r="F13920" s="364">
        <v>18120186</v>
      </c>
      <c r="G13920" s="363">
        <v>27181201865</v>
      </c>
      <c r="H13920" s="365">
        <v>24173</v>
      </c>
      <c r="I13920" s="388">
        <v>7</v>
      </c>
      <c r="J13920" s="378">
        <v>3</v>
      </c>
      <c r="K13920" s="381">
        <v>1966</v>
      </c>
      <c r="L13920" s="369">
        <f t="shared" ca="1" si="217"/>
        <v>58</v>
      </c>
      <c r="M13920" s="299" t="s">
        <v>17470</v>
      </c>
      <c r="N13920" s="10" t="s">
        <v>28854</v>
      </c>
      <c r="O13920" s="389" t="s">
        <v>29329</v>
      </c>
      <c r="P13920" s="386">
        <v>43548</v>
      </c>
    </row>
    <row r="13921" spans="1:16" s="8" customFormat="1" ht="15" customHeight="1" x14ac:dyDescent="0.25">
      <c r="A13921" s="362" t="s">
        <v>46</v>
      </c>
      <c r="B13921" s="362" t="s">
        <v>28854</v>
      </c>
      <c r="C13921" s="340" t="s">
        <v>26719</v>
      </c>
      <c r="D13921" s="362" t="s">
        <v>26718</v>
      </c>
      <c r="E13921" s="362">
        <v>37</v>
      </c>
      <c r="F13921" s="364">
        <v>92421706</v>
      </c>
      <c r="G13921" s="363">
        <v>27924217061</v>
      </c>
      <c r="H13921" s="365" t="s">
        <v>177</v>
      </c>
      <c r="I13921" s="388"/>
      <c r="J13921" s="378"/>
      <c r="K13921" s="381"/>
      <c r="L13921" s="369" t="e">
        <f t="shared" ca="1" si="217"/>
        <v>#VALUE!</v>
      </c>
      <c r="M13921" s="299" t="s">
        <v>17470</v>
      </c>
      <c r="N13921" s="10" t="s">
        <v>28854</v>
      </c>
      <c r="O13921" s="389" t="s">
        <v>29329</v>
      </c>
      <c r="P13921" s="386" t="s">
        <v>177</v>
      </c>
    </row>
    <row r="13922" spans="1:16" s="8" customFormat="1" ht="15" customHeight="1" x14ac:dyDescent="0.25">
      <c r="A13922" s="362" t="s">
        <v>800</v>
      </c>
      <c r="B13922" s="362" t="s">
        <v>28854</v>
      </c>
      <c r="C13922" s="340" t="s">
        <v>26717</v>
      </c>
      <c r="D13922" s="362" t="s">
        <v>26716</v>
      </c>
      <c r="E13922" s="362">
        <v>33</v>
      </c>
      <c r="F13922" s="364">
        <v>24070663</v>
      </c>
      <c r="G13922" s="363" t="str">
        <f>27&amp;F13922&amp;1</f>
        <v>27240706631</v>
      </c>
      <c r="H13922" s="365" t="s">
        <v>177</v>
      </c>
      <c r="I13922" s="388"/>
      <c r="J13922" s="378"/>
      <c r="K13922" s="381"/>
      <c r="L13922" s="369" t="e">
        <f t="shared" ca="1" si="217"/>
        <v>#VALUE!</v>
      </c>
      <c r="M13922" s="299" t="s">
        <v>17470</v>
      </c>
      <c r="N13922" s="10" t="s">
        <v>28854</v>
      </c>
      <c r="O13922" s="389" t="s">
        <v>29349</v>
      </c>
      <c r="P13922" s="386">
        <v>43935</v>
      </c>
    </row>
    <row r="13923" spans="1:16" s="8" customFormat="1" ht="15" customHeight="1" x14ac:dyDescent="0.25">
      <c r="A13923" s="362" t="s">
        <v>800</v>
      </c>
      <c r="B13923" s="362" t="s">
        <v>28854</v>
      </c>
      <c r="C13923" s="340" t="s">
        <v>26715</v>
      </c>
      <c r="D13923" s="362" t="s">
        <v>26714</v>
      </c>
      <c r="E13923" s="362">
        <v>33</v>
      </c>
      <c r="F13923" s="364">
        <v>27847411</v>
      </c>
      <c r="G13923" s="363">
        <v>27278474114</v>
      </c>
      <c r="H13923" s="365" t="s">
        <v>177</v>
      </c>
      <c r="I13923" s="388"/>
      <c r="J13923" s="378"/>
      <c r="K13923" s="381"/>
      <c r="L13923" s="369" t="e">
        <f t="shared" ca="1" si="217"/>
        <v>#VALUE!</v>
      </c>
      <c r="M13923" s="299" t="s">
        <v>17337</v>
      </c>
      <c r="N13923" s="10" t="s">
        <v>28854</v>
      </c>
      <c r="O13923" s="389" t="s">
        <v>29315</v>
      </c>
      <c r="P13923" s="386">
        <v>43754</v>
      </c>
    </row>
    <row r="13924" spans="1:16" s="8" customFormat="1" ht="15" customHeight="1" x14ac:dyDescent="0.25">
      <c r="A13924" s="362">
        <v>24</v>
      </c>
      <c r="B13924" s="362" t="s">
        <v>28854</v>
      </c>
      <c r="C13924" s="340" t="s">
        <v>34495</v>
      </c>
      <c r="D13924" s="362" t="s">
        <v>34516</v>
      </c>
      <c r="E13924" s="362">
        <v>30</v>
      </c>
      <c r="F13924" s="364">
        <v>13568260</v>
      </c>
      <c r="G13924" s="363">
        <v>27135682603</v>
      </c>
      <c r="H13924" s="365">
        <v>21129</v>
      </c>
      <c r="I13924" s="388">
        <v>5</v>
      </c>
      <c r="J13924" s="378">
        <v>11</v>
      </c>
      <c r="K13924" s="381">
        <v>1957</v>
      </c>
      <c r="L13924" s="369">
        <f t="shared" ca="1" si="217"/>
        <v>66</v>
      </c>
      <c r="M13924" s="299" t="s">
        <v>17470</v>
      </c>
      <c r="N13924" s="10" t="s">
        <v>28854</v>
      </c>
      <c r="O13924" s="389" t="s">
        <v>34541</v>
      </c>
      <c r="P13924" s="386">
        <v>44632</v>
      </c>
    </row>
    <row r="13925" spans="1:16" s="8" customFormat="1" ht="15" customHeight="1" x14ac:dyDescent="0.25">
      <c r="A13925" s="362">
        <v>24</v>
      </c>
      <c r="B13925" s="362" t="s">
        <v>28854</v>
      </c>
      <c r="C13925" s="340" t="s">
        <v>37041</v>
      </c>
      <c r="D13925" s="362" t="s">
        <v>37042</v>
      </c>
      <c r="E13925" s="362">
        <v>36</v>
      </c>
      <c r="F13925" s="364">
        <v>20611794</v>
      </c>
      <c r="G13925" s="363">
        <v>20206117940</v>
      </c>
      <c r="H13925" s="365">
        <v>23330</v>
      </c>
      <c r="I13925" s="388">
        <v>15</v>
      </c>
      <c r="J13925" s="378">
        <v>11</v>
      </c>
      <c r="K13925" s="381">
        <v>1963</v>
      </c>
      <c r="L13925" s="369">
        <f t="shared" ca="1" si="217"/>
        <v>60</v>
      </c>
      <c r="M13925" s="299" t="s">
        <v>17470</v>
      </c>
      <c r="N13925" s="10" t="s">
        <v>40415</v>
      </c>
      <c r="O13925" s="389" t="s">
        <v>37043</v>
      </c>
      <c r="P13925" s="386">
        <v>44835</v>
      </c>
    </row>
    <row r="13926" spans="1:16" s="8" customFormat="1" ht="15" customHeight="1" x14ac:dyDescent="0.25">
      <c r="A13926" s="362" t="s">
        <v>27</v>
      </c>
      <c r="B13926" s="362" t="s">
        <v>28854</v>
      </c>
      <c r="C13926" s="340" t="s">
        <v>37813</v>
      </c>
      <c r="D13926" s="362" t="s">
        <v>37838</v>
      </c>
      <c r="E13926" s="362">
        <v>35</v>
      </c>
      <c r="F13926" s="364">
        <v>17034380</v>
      </c>
      <c r="G13926" s="363">
        <v>27170343803</v>
      </c>
      <c r="H13926" s="365">
        <v>23507</v>
      </c>
      <c r="I13926" s="388">
        <v>10</v>
      </c>
      <c r="J13926" s="378">
        <v>5</v>
      </c>
      <c r="K13926" s="381">
        <v>1964</v>
      </c>
      <c r="L13926" s="369">
        <f t="shared" ca="1" si="217"/>
        <v>59</v>
      </c>
      <c r="M13926" s="299" t="s">
        <v>17470</v>
      </c>
      <c r="N13926" s="10" t="s">
        <v>28854</v>
      </c>
      <c r="O13926" s="389" t="s">
        <v>37839</v>
      </c>
      <c r="P13926" s="386">
        <v>44645</v>
      </c>
    </row>
    <row r="13927" spans="1:16" s="8" customFormat="1" ht="15" customHeight="1" x14ac:dyDescent="0.25">
      <c r="A13927" s="362" t="s">
        <v>27</v>
      </c>
      <c r="B13927" s="362" t="s">
        <v>28854</v>
      </c>
      <c r="C13927" s="340" t="s">
        <v>38383</v>
      </c>
      <c r="D13927" s="362" t="s">
        <v>38418</v>
      </c>
      <c r="E13927" s="362">
        <v>32</v>
      </c>
      <c r="F13927" s="364">
        <v>11250721</v>
      </c>
      <c r="G13927" s="363" t="str">
        <f>27&amp;F13927&amp;9</f>
        <v>27112507219</v>
      </c>
      <c r="H13927" s="365">
        <v>20005</v>
      </c>
      <c r="I13927" s="388">
        <v>8</v>
      </c>
      <c r="J13927" s="378">
        <v>10</v>
      </c>
      <c r="K13927" s="381">
        <v>1954</v>
      </c>
      <c r="L13927" s="369">
        <f t="shared" ca="1" si="217"/>
        <v>69</v>
      </c>
      <c r="M13927" s="299" t="s">
        <v>17470</v>
      </c>
      <c r="N13927" s="10" t="s">
        <v>28854</v>
      </c>
      <c r="O13927" s="389" t="s">
        <v>38556</v>
      </c>
      <c r="P13927" s="386">
        <v>44559</v>
      </c>
    </row>
    <row r="13928" spans="1:16" s="8" customFormat="1" ht="15" customHeight="1" x14ac:dyDescent="0.25">
      <c r="A13928" s="362" t="s">
        <v>27</v>
      </c>
      <c r="B13928" s="362" t="s">
        <v>28854</v>
      </c>
      <c r="C13928" s="340" t="s">
        <v>39031</v>
      </c>
      <c r="D13928" s="362" t="s">
        <v>39058</v>
      </c>
      <c r="E13928" s="362">
        <v>35</v>
      </c>
      <c r="F13928" s="364">
        <v>13232702</v>
      </c>
      <c r="G13928" s="363">
        <v>27132327020</v>
      </c>
      <c r="H13928" s="365">
        <v>20908</v>
      </c>
      <c r="I13928" s="388">
        <v>29</v>
      </c>
      <c r="J13928" s="378">
        <v>3</v>
      </c>
      <c r="K13928" s="381">
        <v>1957</v>
      </c>
      <c r="L13928" s="369">
        <f t="shared" ca="1" si="217"/>
        <v>67</v>
      </c>
      <c r="M13928" s="299" t="s">
        <v>18026</v>
      </c>
      <c r="N13928" s="10" t="s">
        <v>28854</v>
      </c>
      <c r="O13928" s="389" t="s">
        <v>39123</v>
      </c>
      <c r="P13928" s="386">
        <v>44610</v>
      </c>
    </row>
    <row r="13929" spans="1:16" s="8" customFormat="1" ht="15" customHeight="1" x14ac:dyDescent="0.25">
      <c r="A13929" s="362" t="s">
        <v>27</v>
      </c>
      <c r="B13929" s="362" t="s">
        <v>28854</v>
      </c>
      <c r="C13929" s="340" t="s">
        <v>39444</v>
      </c>
      <c r="D13929" s="362" t="s">
        <v>26701</v>
      </c>
      <c r="E13929" s="362">
        <v>36</v>
      </c>
      <c r="F13929" s="364">
        <v>47063480</v>
      </c>
      <c r="G13929" s="363">
        <v>23470634804</v>
      </c>
      <c r="H13929" s="365">
        <v>38692</v>
      </c>
      <c r="I13929" s="388">
        <v>6</v>
      </c>
      <c r="J13929" s="378">
        <v>12</v>
      </c>
      <c r="K13929" s="381">
        <v>2005</v>
      </c>
      <c r="L13929" s="369">
        <f t="shared" ca="1" si="217"/>
        <v>18</v>
      </c>
      <c r="M13929" s="299" t="s">
        <v>40554</v>
      </c>
      <c r="N13929" s="10" t="s">
        <v>28854</v>
      </c>
      <c r="O13929" s="389" t="s">
        <v>39542</v>
      </c>
      <c r="P13929" s="386">
        <v>44587</v>
      </c>
    </row>
    <row r="13930" spans="1:16" s="8" customFormat="1" ht="15" customHeight="1" x14ac:dyDescent="0.25">
      <c r="A13930" s="362" t="s">
        <v>27</v>
      </c>
      <c r="B13930" s="362" t="s">
        <v>28854</v>
      </c>
      <c r="C13930" s="340" t="s">
        <v>31268</v>
      </c>
      <c r="D13930" s="362" t="s">
        <v>31294</v>
      </c>
      <c r="E13930" s="362">
        <v>34</v>
      </c>
      <c r="F13930" s="364">
        <v>10358545</v>
      </c>
      <c r="G13930" s="363" t="str">
        <f>27&amp;F13930&amp;2</f>
        <v>27103585452</v>
      </c>
      <c r="H13930" s="365">
        <v>19249</v>
      </c>
      <c r="I13930" s="388">
        <v>12</v>
      </c>
      <c r="J13930" s="378">
        <v>9</v>
      </c>
      <c r="K13930" s="381">
        <v>1952</v>
      </c>
      <c r="L13930" s="369">
        <f t="shared" ca="1" si="217"/>
        <v>71</v>
      </c>
      <c r="M13930" s="299" t="s">
        <v>18026</v>
      </c>
      <c r="N13930" s="10" t="s">
        <v>28854</v>
      </c>
      <c r="O13930" s="389" t="s">
        <v>31211</v>
      </c>
      <c r="P13930" s="386">
        <v>44264</v>
      </c>
    </row>
    <row r="13931" spans="1:16" s="8" customFormat="1" ht="15" customHeight="1" x14ac:dyDescent="0.25">
      <c r="A13931" s="362" t="s">
        <v>27</v>
      </c>
      <c r="B13931" s="362" t="s">
        <v>28853</v>
      </c>
      <c r="C13931" s="340" t="s">
        <v>26713</v>
      </c>
      <c r="D13931" s="362" t="s">
        <v>26712</v>
      </c>
      <c r="E13931" s="362">
        <v>32</v>
      </c>
      <c r="F13931" s="364">
        <v>17614436</v>
      </c>
      <c r="G13931" s="363">
        <v>27176144365</v>
      </c>
      <c r="H13931" s="365">
        <v>24216</v>
      </c>
      <c r="I13931" s="388">
        <v>19</v>
      </c>
      <c r="J13931" s="378">
        <v>4</v>
      </c>
      <c r="K13931" s="381">
        <v>1966</v>
      </c>
      <c r="L13931" s="369">
        <f t="shared" ca="1" si="217"/>
        <v>58</v>
      </c>
      <c r="M13931" s="299" t="s">
        <v>17470</v>
      </c>
      <c r="N13931" s="10" t="s">
        <v>28854</v>
      </c>
      <c r="O13931" s="389" t="s">
        <v>29363</v>
      </c>
      <c r="P13931" s="386">
        <v>43344</v>
      </c>
    </row>
    <row r="13932" spans="1:16" s="8" customFormat="1" ht="15" customHeight="1" x14ac:dyDescent="0.25">
      <c r="A13932" s="362" t="s">
        <v>46</v>
      </c>
      <c r="B13932" s="362" t="s">
        <v>28853</v>
      </c>
      <c r="C13932" s="340" t="s">
        <v>26708</v>
      </c>
      <c r="D13932" s="362" t="s">
        <v>26707</v>
      </c>
      <c r="E13932" s="362">
        <v>16</v>
      </c>
      <c r="F13932" s="364">
        <v>30619452</v>
      </c>
      <c r="G13932" s="363">
        <v>27306194521</v>
      </c>
      <c r="H13932" s="365" t="s">
        <v>29572</v>
      </c>
      <c r="I13932" s="388">
        <v>6</v>
      </c>
      <c r="J13932" s="378">
        <v>4</v>
      </c>
      <c r="K13932" s="381">
        <v>1982</v>
      </c>
      <c r="L13932" s="369">
        <f t="shared" ca="1" si="217"/>
        <v>42</v>
      </c>
      <c r="M13932" s="299" t="s">
        <v>17470</v>
      </c>
      <c r="N13932" s="10" t="s">
        <v>28854</v>
      </c>
      <c r="O13932" s="389" t="s">
        <v>29348</v>
      </c>
      <c r="P13932" s="386">
        <v>43602</v>
      </c>
    </row>
    <row r="13933" spans="1:16" s="8" customFormat="1" ht="15" customHeight="1" x14ac:dyDescent="0.25">
      <c r="A13933" s="362" t="s">
        <v>46</v>
      </c>
      <c r="B13933" s="362" t="s">
        <v>28853</v>
      </c>
      <c r="C13933" s="340" t="s">
        <v>26706</v>
      </c>
      <c r="D13933" s="362" t="s">
        <v>26705</v>
      </c>
      <c r="E13933" s="362">
        <v>16</v>
      </c>
      <c r="F13933" s="364">
        <v>52173826</v>
      </c>
      <c r="G13933" s="363">
        <v>27521738265</v>
      </c>
      <c r="H13933" s="365" t="s">
        <v>29571</v>
      </c>
      <c r="I13933" s="388">
        <v>17</v>
      </c>
      <c r="J13933" s="378">
        <v>2</v>
      </c>
      <c r="K13933" s="381">
        <v>2012</v>
      </c>
      <c r="L13933" s="369">
        <f t="shared" ca="1" si="217"/>
        <v>12</v>
      </c>
      <c r="M13933" s="299" t="s">
        <v>17337</v>
      </c>
      <c r="N13933" s="10" t="s">
        <v>28854</v>
      </c>
      <c r="O13933" s="389" t="s">
        <v>29348</v>
      </c>
      <c r="P13933" s="386">
        <v>43602</v>
      </c>
    </row>
    <row r="13934" spans="1:16" s="8" customFormat="1" ht="15" customHeight="1" x14ac:dyDescent="0.25">
      <c r="A13934" s="362" t="s">
        <v>172</v>
      </c>
      <c r="B13934" s="362" t="s">
        <v>28853</v>
      </c>
      <c r="C13934" s="340" t="s">
        <v>26704</v>
      </c>
      <c r="D13934" s="362" t="s">
        <v>26703</v>
      </c>
      <c r="E13934" s="362">
        <v>16</v>
      </c>
      <c r="F13934" s="364">
        <v>29237214</v>
      </c>
      <c r="G13934" s="363">
        <v>27292372146</v>
      </c>
      <c r="H13934" s="365" t="s">
        <v>29570</v>
      </c>
      <c r="I13934" s="388">
        <v>1</v>
      </c>
      <c r="J13934" s="378">
        <v>4</v>
      </c>
      <c r="K13934" s="381">
        <v>1982</v>
      </c>
      <c r="L13934" s="369">
        <f t="shared" ca="1" si="217"/>
        <v>42</v>
      </c>
      <c r="M13934" s="299" t="s">
        <v>40176</v>
      </c>
      <c r="N13934" s="10" t="s">
        <v>28854</v>
      </c>
      <c r="O13934" s="389" t="s">
        <v>29325</v>
      </c>
      <c r="P13934" s="386">
        <v>43637</v>
      </c>
    </row>
    <row r="13935" spans="1:16" s="8" customFormat="1" ht="15" customHeight="1" x14ac:dyDescent="0.25">
      <c r="A13935" s="362" t="s">
        <v>27</v>
      </c>
      <c r="B13935" s="362" t="s">
        <v>28853</v>
      </c>
      <c r="C13935" s="340" t="s">
        <v>37653</v>
      </c>
      <c r="D13935" s="362" t="s">
        <v>37687</v>
      </c>
      <c r="E13935" s="362">
        <v>32</v>
      </c>
      <c r="F13935" s="364">
        <v>40514270</v>
      </c>
      <c r="G13935" s="363">
        <v>27405142703</v>
      </c>
      <c r="H13935" s="365">
        <v>35642</v>
      </c>
      <c r="I13935" s="388">
        <v>31</v>
      </c>
      <c r="J13935" s="378">
        <v>7</v>
      </c>
      <c r="K13935" s="381">
        <v>1997</v>
      </c>
      <c r="L13935" s="369">
        <f t="shared" ca="1" si="217"/>
        <v>26</v>
      </c>
      <c r="M13935" s="299" t="s">
        <v>17337</v>
      </c>
      <c r="N13935" s="10" t="s">
        <v>28854</v>
      </c>
      <c r="O13935" s="389" t="s">
        <v>37599</v>
      </c>
      <c r="P13935" s="386">
        <v>43344</v>
      </c>
    </row>
    <row r="13936" spans="1:16" s="8" customFormat="1" ht="15" customHeight="1" x14ac:dyDescent="0.25">
      <c r="A13936" s="362"/>
      <c r="B13936" s="362"/>
      <c r="C13936" s="340"/>
      <c r="D13936" s="362"/>
      <c r="E13936" s="362"/>
      <c r="F13936" s="364"/>
      <c r="G13936" s="363"/>
      <c r="H13936" s="365"/>
      <c r="I13936" s="388"/>
      <c r="J13936" s="378"/>
      <c r="K13936" s="381"/>
      <c r="L13936" s="369"/>
      <c r="M13936" s="299"/>
      <c r="N13936" s="10"/>
      <c r="O13936" s="389"/>
      <c r="P13936" s="386"/>
    </row>
    <row r="13937" spans="1:16" s="8" customFormat="1" ht="15" customHeight="1" x14ac:dyDescent="0.25">
      <c r="A13937" s="362"/>
      <c r="B13937" s="362"/>
      <c r="C13937" s="340"/>
      <c r="D13937" s="362"/>
      <c r="E13937" s="362"/>
      <c r="F13937" s="364"/>
      <c r="G13937" s="363"/>
      <c r="H13937" s="365"/>
      <c r="I13937" s="388"/>
      <c r="J13937" s="378"/>
      <c r="K13937" s="381"/>
      <c r="L13937" s="369"/>
      <c r="M13937" s="299"/>
      <c r="N13937" s="10"/>
      <c r="O13937" s="389"/>
      <c r="P13937" s="386"/>
    </row>
    <row r="13938" spans="1:16" s="8" customFormat="1" ht="15" customHeight="1" x14ac:dyDescent="0.25">
      <c r="A13938" s="362"/>
      <c r="B13938" s="362"/>
      <c r="C13938" s="340"/>
      <c r="D13938" s="362"/>
      <c r="E13938" s="362"/>
      <c r="F13938" s="364"/>
      <c r="G13938" s="363"/>
      <c r="H13938" s="365"/>
      <c r="I13938" s="388"/>
      <c r="J13938" s="378"/>
      <c r="K13938" s="381"/>
      <c r="L13938" s="369"/>
      <c r="M13938" s="299"/>
      <c r="N13938" s="10"/>
      <c r="O13938" s="389"/>
      <c r="P13938" s="386"/>
    </row>
    <row r="13939" spans="1:16" s="8" customFormat="1" ht="15" customHeight="1" x14ac:dyDescent="0.25">
      <c r="A13939" s="362"/>
      <c r="B13939" s="362"/>
      <c r="C13939" s="340"/>
      <c r="D13939" s="362"/>
      <c r="E13939" s="362"/>
      <c r="F13939" s="364"/>
      <c r="G13939" s="363"/>
      <c r="H13939" s="365"/>
      <c r="I13939" s="388"/>
      <c r="J13939" s="378"/>
      <c r="K13939" s="381"/>
      <c r="L13939" s="369"/>
      <c r="M13939" s="299"/>
      <c r="N13939" s="10"/>
      <c r="O13939" s="389"/>
      <c r="P13939" s="386"/>
    </row>
    <row r="13940" spans="1:16" s="8" customFormat="1" ht="15" customHeight="1" x14ac:dyDescent="0.25">
      <c r="A13940" s="362"/>
      <c r="B13940" s="362"/>
      <c r="C13940" s="340"/>
      <c r="D13940" s="362"/>
      <c r="E13940" s="362"/>
      <c r="F13940" s="364"/>
      <c r="G13940" s="363"/>
      <c r="H13940" s="365"/>
      <c r="I13940" s="388"/>
      <c r="J13940" s="378"/>
      <c r="K13940" s="381"/>
      <c r="L13940" s="369"/>
      <c r="M13940" s="299"/>
      <c r="N13940" s="10"/>
      <c r="O13940" s="389"/>
      <c r="P13940" s="386"/>
    </row>
    <row r="13941" spans="1:16" s="8" customFormat="1" ht="15" customHeight="1" x14ac:dyDescent="0.25">
      <c r="A13941" s="362"/>
      <c r="B13941" s="362"/>
      <c r="C13941" s="340"/>
      <c r="D13941" s="362"/>
      <c r="E13941" s="362"/>
      <c r="F13941" s="364"/>
      <c r="G13941" s="363"/>
      <c r="H13941" s="365"/>
      <c r="I13941" s="388"/>
      <c r="J13941" s="378"/>
      <c r="K13941" s="381"/>
      <c r="L13941" s="369"/>
      <c r="M13941" s="299"/>
      <c r="N13941" s="10"/>
      <c r="O13941" s="389"/>
      <c r="P13941" s="386"/>
    </row>
    <row r="13942" spans="1:16" s="8" customFormat="1" ht="15" customHeight="1" x14ac:dyDescent="0.25">
      <c r="A13942" s="362"/>
      <c r="B13942" s="362"/>
      <c r="C13942" s="340"/>
      <c r="D13942" s="362"/>
      <c r="E13942" s="362"/>
      <c r="F13942" s="364"/>
      <c r="G13942" s="363"/>
      <c r="H13942" s="365"/>
      <c r="I13942" s="388"/>
      <c r="J13942" s="378"/>
      <c r="K13942" s="381"/>
      <c r="L13942" s="369"/>
      <c r="M13942" s="299"/>
      <c r="N13942" s="10"/>
      <c r="O13942" s="389"/>
      <c r="P13942" s="386"/>
    </row>
    <row r="13943" spans="1:16" s="8" customFormat="1" ht="15" customHeight="1" x14ac:dyDescent="0.25">
      <c r="A13943" s="362"/>
      <c r="B13943" s="362"/>
      <c r="C13943" s="340"/>
      <c r="D13943" s="362"/>
      <c r="E13943" s="362"/>
      <c r="F13943" s="364"/>
      <c r="G13943" s="363"/>
      <c r="H13943" s="365"/>
      <c r="I13943" s="388"/>
      <c r="J13943" s="378"/>
      <c r="K13943" s="381"/>
      <c r="L13943" s="369"/>
      <c r="M13943" s="299"/>
      <c r="N13943" s="10"/>
      <c r="O13943" s="389"/>
      <c r="P13943" s="386"/>
    </row>
    <row r="13944" spans="1:16" s="8" customFormat="1" ht="15" customHeight="1" x14ac:dyDescent="0.25">
      <c r="A13944" s="362"/>
      <c r="B13944" s="362"/>
      <c r="C13944" s="340"/>
      <c r="D13944" s="362"/>
      <c r="E13944" s="362"/>
      <c r="F13944" s="364"/>
      <c r="G13944" s="363"/>
      <c r="H13944" s="365"/>
      <c r="I13944" s="388"/>
      <c r="J13944" s="378"/>
      <c r="K13944" s="381"/>
      <c r="L13944" s="369"/>
      <c r="M13944" s="299"/>
      <c r="N13944" s="10"/>
      <c r="O13944" s="389"/>
      <c r="P13944" s="386"/>
    </row>
    <row r="13945" spans="1:16" s="8" customFormat="1" ht="15" customHeight="1" x14ac:dyDescent="0.25">
      <c r="A13945" s="362"/>
      <c r="B13945" s="362"/>
      <c r="C13945" s="340"/>
      <c r="D13945" s="362"/>
      <c r="E13945" s="362"/>
      <c r="F13945" s="364"/>
      <c r="G13945" s="363"/>
      <c r="H13945" s="365"/>
      <c r="I13945" s="388"/>
      <c r="J13945" s="378"/>
      <c r="K13945" s="381"/>
      <c r="L13945" s="369"/>
      <c r="M13945" s="299"/>
      <c r="N13945" s="10"/>
      <c r="O13945" s="389"/>
      <c r="P13945" s="386"/>
    </row>
    <row r="13946" spans="1:16" s="8" customFormat="1" ht="15" customHeight="1" x14ac:dyDescent="0.25">
      <c r="A13946" s="362"/>
      <c r="B13946" s="362"/>
      <c r="C13946" s="340"/>
      <c r="D13946" s="362"/>
      <c r="E13946" s="362"/>
      <c r="F13946" s="364"/>
      <c r="G13946" s="363"/>
      <c r="H13946" s="365"/>
      <c r="I13946" s="388"/>
      <c r="J13946" s="378"/>
      <c r="K13946" s="381"/>
      <c r="L13946" s="369"/>
      <c r="M13946" s="299"/>
      <c r="N13946" s="10"/>
      <c r="O13946" s="389"/>
      <c r="P13946" s="386"/>
    </row>
    <row r="13947" spans="1:16" s="8" customFormat="1" ht="15" customHeight="1" x14ac:dyDescent="0.25">
      <c r="A13947" s="362"/>
      <c r="B13947" s="362"/>
      <c r="C13947" s="340"/>
      <c r="D13947" s="362"/>
      <c r="E13947" s="362"/>
      <c r="F13947" s="364"/>
      <c r="G13947" s="363"/>
      <c r="H13947" s="365"/>
      <c r="I13947" s="388"/>
      <c r="J13947" s="378"/>
      <c r="K13947" s="381"/>
      <c r="L13947" s="369"/>
      <c r="M13947" s="299"/>
      <c r="N13947" s="10"/>
      <c r="O13947" s="389"/>
      <c r="P13947" s="386"/>
    </row>
    <row r="13948" spans="1:16" s="8" customFormat="1" ht="15" customHeight="1" x14ac:dyDescent="0.25">
      <c r="A13948" s="362"/>
      <c r="B13948" s="362"/>
      <c r="C13948" s="340"/>
      <c r="D13948" s="362"/>
      <c r="E13948" s="362"/>
      <c r="F13948" s="364"/>
      <c r="G13948" s="363"/>
      <c r="H13948" s="365"/>
      <c r="I13948" s="388"/>
      <c r="J13948" s="378"/>
      <c r="K13948" s="381"/>
      <c r="L13948" s="369"/>
      <c r="M13948" s="299"/>
      <c r="N13948" s="10"/>
      <c r="O13948" s="389"/>
      <c r="P13948" s="386"/>
    </row>
    <row r="13949" spans="1:16" s="8" customFormat="1" ht="15" customHeight="1" x14ac:dyDescent="0.25">
      <c r="A13949" s="362"/>
      <c r="B13949" s="362"/>
      <c r="C13949" s="340"/>
      <c r="D13949" s="362"/>
      <c r="E13949" s="362"/>
      <c r="F13949" s="364"/>
      <c r="G13949" s="363"/>
      <c r="H13949" s="365"/>
      <c r="I13949" s="388"/>
      <c r="J13949" s="378"/>
      <c r="K13949" s="381"/>
      <c r="L13949" s="369"/>
      <c r="M13949" s="299"/>
      <c r="N13949" s="10"/>
      <c r="O13949" s="389"/>
      <c r="P13949" s="386"/>
    </row>
    <row r="13950" spans="1:16" s="8" customFormat="1" ht="15" customHeight="1" x14ac:dyDescent="0.25">
      <c r="A13950" s="362"/>
      <c r="B13950" s="362"/>
      <c r="C13950" s="340"/>
      <c r="D13950" s="362"/>
      <c r="E13950" s="362"/>
      <c r="F13950" s="364"/>
      <c r="G13950" s="363"/>
      <c r="H13950" s="365"/>
      <c r="I13950" s="388"/>
      <c r="J13950" s="378"/>
      <c r="K13950" s="381"/>
      <c r="L13950" s="369"/>
      <c r="M13950" s="299"/>
      <c r="N13950" s="10"/>
      <c r="O13950" s="389"/>
      <c r="P13950" s="386"/>
    </row>
    <row r="13951" spans="1:16" s="8" customFormat="1" ht="15" customHeight="1" x14ac:dyDescent="0.25">
      <c r="A13951" s="362"/>
      <c r="B13951" s="362"/>
      <c r="C13951" s="340"/>
      <c r="D13951" s="362"/>
      <c r="E13951" s="362"/>
      <c r="F13951" s="364"/>
      <c r="G13951" s="363"/>
      <c r="H13951" s="365"/>
      <c r="I13951" s="388"/>
      <c r="J13951" s="378"/>
      <c r="K13951" s="381"/>
      <c r="L13951" s="369"/>
      <c r="M13951" s="299"/>
      <c r="N13951" s="10"/>
      <c r="O13951" s="389"/>
      <c r="P13951" s="386"/>
    </row>
    <row r="13952" spans="1:16" s="8" customFormat="1" ht="15" customHeight="1" x14ac:dyDescent="0.25">
      <c r="A13952" s="362"/>
      <c r="B13952" s="362"/>
      <c r="C13952" s="340"/>
      <c r="D13952" s="362"/>
      <c r="E13952" s="362"/>
      <c r="F13952" s="364"/>
      <c r="G13952" s="363"/>
      <c r="H13952" s="365"/>
      <c r="I13952" s="388"/>
      <c r="J13952" s="378"/>
      <c r="K13952" s="381"/>
      <c r="L13952" s="369"/>
      <c r="M13952" s="299"/>
      <c r="N13952" s="10"/>
      <c r="O13952" s="389"/>
      <c r="P13952" s="386"/>
    </row>
    <row r="13953" spans="1:16" s="8" customFormat="1" ht="15" customHeight="1" x14ac:dyDescent="0.25">
      <c r="A13953" s="362"/>
      <c r="B13953" s="362"/>
      <c r="C13953" s="340"/>
      <c r="D13953" s="362"/>
      <c r="E13953" s="362"/>
      <c r="F13953" s="364"/>
      <c r="G13953" s="363"/>
      <c r="H13953" s="365"/>
      <c r="I13953" s="388"/>
      <c r="J13953" s="378"/>
      <c r="K13953" s="381"/>
      <c r="L13953" s="369"/>
      <c r="M13953" s="299"/>
      <c r="N13953" s="10"/>
      <c r="O13953" s="389"/>
      <c r="P13953" s="386"/>
    </row>
    <row r="13954" spans="1:16" s="8" customFormat="1" ht="15" customHeight="1" x14ac:dyDescent="0.25">
      <c r="A13954" s="362"/>
      <c r="B13954" s="362"/>
      <c r="C13954" s="340"/>
      <c r="D13954" s="362"/>
      <c r="E13954" s="362"/>
      <c r="F13954" s="364"/>
      <c r="G13954" s="363"/>
      <c r="H13954" s="365"/>
      <c r="I13954" s="388"/>
      <c r="J13954" s="378"/>
      <c r="K13954" s="381"/>
      <c r="L13954" s="369"/>
      <c r="M13954" s="299"/>
      <c r="N13954" s="10"/>
      <c r="O13954" s="389"/>
      <c r="P13954" s="386"/>
    </row>
    <row r="13955" spans="1:16" s="8" customFormat="1" ht="15" customHeight="1" x14ac:dyDescent="0.25">
      <c r="A13955" s="362"/>
      <c r="B13955" s="362"/>
      <c r="C13955" s="340"/>
      <c r="D13955" s="362"/>
      <c r="E13955" s="362"/>
      <c r="F13955" s="364"/>
      <c r="G13955" s="363"/>
      <c r="H13955" s="365"/>
      <c r="I13955" s="388"/>
      <c r="J13955" s="378"/>
      <c r="K13955" s="381"/>
      <c r="L13955" s="369"/>
      <c r="M13955" s="299"/>
      <c r="N13955" s="10"/>
      <c r="O13955" s="389"/>
      <c r="P13955" s="386"/>
    </row>
    <row r="13956" spans="1:16" s="8" customFormat="1" ht="15" customHeight="1" x14ac:dyDescent="0.25">
      <c r="A13956" s="362"/>
      <c r="B13956" s="362"/>
      <c r="C13956" s="340"/>
      <c r="D13956" s="362"/>
      <c r="E13956" s="362"/>
      <c r="F13956" s="364"/>
      <c r="G13956" s="363"/>
      <c r="H13956" s="365"/>
      <c r="I13956" s="388"/>
      <c r="J13956" s="378"/>
      <c r="K13956" s="381"/>
      <c r="L13956" s="369"/>
      <c r="M13956" s="299"/>
      <c r="N13956" s="10"/>
      <c r="O13956" s="389"/>
      <c r="P13956" s="386"/>
    </row>
    <row r="13957" spans="1:16" s="8" customFormat="1" ht="15" customHeight="1" x14ac:dyDescent="0.25">
      <c r="A13957" s="362"/>
      <c r="B13957" s="362"/>
      <c r="C13957" s="340"/>
      <c r="D13957" s="362"/>
      <c r="E13957" s="362"/>
      <c r="F13957" s="364"/>
      <c r="G13957" s="363"/>
      <c r="H13957" s="365"/>
      <c r="I13957" s="388"/>
      <c r="J13957" s="378"/>
      <c r="K13957" s="381"/>
      <c r="L13957" s="369"/>
      <c r="M13957" s="299"/>
      <c r="N13957" s="10"/>
      <c r="O13957" s="389"/>
      <c r="P13957" s="386"/>
    </row>
    <row r="13958" spans="1:16" s="8" customFormat="1" ht="15" customHeight="1" x14ac:dyDescent="0.25">
      <c r="A13958" s="362"/>
      <c r="B13958" s="362"/>
      <c r="C13958" s="340"/>
      <c r="D13958" s="362"/>
      <c r="E13958" s="362"/>
      <c r="F13958" s="364"/>
      <c r="G13958" s="363"/>
      <c r="H13958" s="365"/>
      <c r="I13958" s="388"/>
      <c r="J13958" s="378"/>
      <c r="K13958" s="381"/>
      <c r="L13958" s="369"/>
      <c r="M13958" s="299"/>
      <c r="N13958" s="10"/>
      <c r="O13958" s="389"/>
      <c r="P13958" s="386"/>
    </row>
    <row r="13959" spans="1:16" s="8" customFormat="1" ht="15" customHeight="1" x14ac:dyDescent="0.25">
      <c r="A13959" s="362"/>
      <c r="B13959" s="362"/>
      <c r="C13959" s="340"/>
      <c r="D13959" s="362"/>
      <c r="E13959" s="362"/>
      <c r="F13959" s="364"/>
      <c r="G13959" s="363"/>
      <c r="H13959" s="365"/>
      <c r="I13959" s="388"/>
      <c r="J13959" s="378"/>
      <c r="K13959" s="381"/>
      <c r="L13959" s="369"/>
      <c r="M13959" s="299"/>
      <c r="N13959" s="10"/>
      <c r="O13959" s="389"/>
      <c r="P13959" s="386"/>
    </row>
    <row r="13960" spans="1:16" s="8" customFormat="1" ht="15" customHeight="1" x14ac:dyDescent="0.25">
      <c r="A13960" s="362"/>
      <c r="B13960" s="362"/>
      <c r="C13960" s="340"/>
      <c r="D13960" s="362"/>
      <c r="E13960" s="362"/>
      <c r="F13960" s="364"/>
      <c r="G13960" s="363"/>
      <c r="H13960" s="365"/>
      <c r="I13960" s="388"/>
      <c r="J13960" s="378"/>
      <c r="K13960" s="381"/>
      <c r="L13960" s="369"/>
      <c r="M13960" s="299"/>
      <c r="N13960" s="10"/>
      <c r="O13960" s="389"/>
      <c r="P13960" s="386"/>
    </row>
    <row r="13961" spans="1:16" s="8" customFormat="1" ht="15" customHeight="1" x14ac:dyDescent="0.25">
      <c r="A13961" s="362"/>
      <c r="B13961" s="362"/>
      <c r="C13961" s="340"/>
      <c r="D13961" s="362"/>
      <c r="E13961" s="362"/>
      <c r="F13961" s="364"/>
      <c r="G13961" s="363"/>
      <c r="H13961" s="365"/>
      <c r="I13961" s="388"/>
      <c r="J13961" s="378"/>
      <c r="K13961" s="381"/>
      <c r="L13961" s="369"/>
      <c r="M13961" s="299"/>
      <c r="N13961" s="10"/>
      <c r="O13961" s="389"/>
      <c r="P13961" s="386"/>
    </row>
    <row r="13962" spans="1:16" s="8" customFormat="1" ht="15" customHeight="1" x14ac:dyDescent="0.25">
      <c r="A13962" s="362"/>
      <c r="B13962" s="362"/>
      <c r="C13962" s="340"/>
      <c r="D13962" s="362"/>
      <c r="E13962" s="362"/>
      <c r="F13962" s="364"/>
      <c r="G13962" s="363"/>
      <c r="H13962" s="365"/>
      <c r="I13962" s="388"/>
      <c r="J13962" s="378"/>
      <c r="K13962" s="381"/>
      <c r="L13962" s="369"/>
      <c r="M13962" s="299"/>
      <c r="N13962" s="10"/>
      <c r="O13962" s="389"/>
      <c r="P13962" s="386"/>
    </row>
    <row r="13963" spans="1:16" s="8" customFormat="1" ht="15" customHeight="1" x14ac:dyDescent="0.25">
      <c r="A13963" s="362"/>
      <c r="B13963" s="362"/>
      <c r="C13963" s="340"/>
      <c r="D13963" s="362"/>
      <c r="E13963" s="362"/>
      <c r="F13963" s="364"/>
      <c r="G13963" s="363"/>
      <c r="H13963" s="365"/>
      <c r="I13963" s="388"/>
      <c r="J13963" s="378"/>
      <c r="K13963" s="381"/>
      <c r="L13963" s="369"/>
      <c r="M13963" s="299"/>
      <c r="N13963" s="10"/>
      <c r="O13963" s="389"/>
      <c r="P13963" s="386"/>
    </row>
    <row r="13964" spans="1:16" s="8" customFormat="1" ht="15" customHeight="1" x14ac:dyDescent="0.25">
      <c r="A13964" s="362"/>
      <c r="B13964" s="362"/>
      <c r="C13964" s="340"/>
      <c r="D13964" s="362"/>
      <c r="E13964" s="362"/>
      <c r="F13964" s="364"/>
      <c r="G13964" s="363"/>
      <c r="H13964" s="365"/>
      <c r="I13964" s="388"/>
      <c r="J13964" s="378"/>
      <c r="K13964" s="381"/>
      <c r="L13964" s="369"/>
      <c r="M13964" s="299"/>
      <c r="N13964" s="10"/>
      <c r="O13964" s="389"/>
      <c r="P13964" s="386"/>
    </row>
    <row r="13965" spans="1:16" s="8" customFormat="1" ht="15" customHeight="1" x14ac:dyDescent="0.25">
      <c r="A13965" s="362"/>
      <c r="B13965" s="362"/>
      <c r="C13965" s="340"/>
      <c r="D13965" s="362"/>
      <c r="E13965" s="362"/>
      <c r="F13965" s="364"/>
      <c r="G13965" s="363"/>
      <c r="H13965" s="365"/>
      <c r="I13965" s="388"/>
      <c r="J13965" s="378"/>
      <c r="K13965" s="381"/>
      <c r="L13965" s="369"/>
      <c r="M13965" s="299"/>
      <c r="N13965" s="10"/>
      <c r="O13965" s="389"/>
      <c r="P13965" s="386"/>
    </row>
    <row r="13966" spans="1:16" s="8" customFormat="1" ht="15" customHeight="1" x14ac:dyDescent="0.25">
      <c r="A13966" s="362"/>
      <c r="B13966" s="362"/>
      <c r="C13966" s="340"/>
      <c r="D13966" s="362"/>
      <c r="E13966" s="362"/>
      <c r="F13966" s="364"/>
      <c r="G13966" s="363"/>
      <c r="H13966" s="365"/>
      <c r="I13966" s="388"/>
      <c r="J13966" s="378"/>
      <c r="K13966" s="381"/>
      <c r="L13966" s="369"/>
      <c r="M13966" s="299"/>
      <c r="N13966" s="10"/>
      <c r="O13966" s="389"/>
      <c r="P13966" s="386"/>
    </row>
    <row r="13967" spans="1:16" s="8" customFormat="1" ht="15" customHeight="1" x14ac:dyDescent="0.25">
      <c r="A13967" s="362"/>
      <c r="B13967" s="362"/>
      <c r="C13967" s="340"/>
      <c r="D13967" s="362"/>
      <c r="E13967" s="362"/>
      <c r="F13967" s="364"/>
      <c r="G13967" s="363"/>
      <c r="H13967" s="365"/>
      <c r="I13967" s="388"/>
      <c r="J13967" s="378"/>
      <c r="K13967" s="381"/>
      <c r="L13967" s="369"/>
      <c r="M13967" s="299"/>
      <c r="N13967" s="10"/>
      <c r="O13967" s="389"/>
      <c r="P13967" s="386"/>
    </row>
    <row r="13968" spans="1:16" s="8" customFormat="1" ht="15" customHeight="1" x14ac:dyDescent="0.25">
      <c r="A13968" s="362"/>
      <c r="B13968" s="362"/>
      <c r="C13968" s="340"/>
      <c r="D13968" s="362"/>
      <c r="E13968" s="362"/>
      <c r="F13968" s="364"/>
      <c r="G13968" s="363"/>
      <c r="H13968" s="365"/>
      <c r="I13968" s="388"/>
      <c r="J13968" s="378"/>
      <c r="K13968" s="381"/>
      <c r="L13968" s="369"/>
      <c r="M13968" s="299"/>
      <c r="N13968" s="10"/>
      <c r="O13968" s="389"/>
      <c r="P13968" s="386"/>
    </row>
    <row r="13969" spans="1:16" s="8" customFormat="1" ht="15" customHeight="1" x14ac:dyDescent="0.25">
      <c r="A13969" s="362"/>
      <c r="B13969" s="362"/>
      <c r="C13969" s="340"/>
      <c r="D13969" s="362"/>
      <c r="E13969" s="362"/>
      <c r="F13969" s="364"/>
      <c r="G13969" s="363"/>
      <c r="H13969" s="365"/>
      <c r="I13969" s="388"/>
      <c r="J13969" s="378"/>
      <c r="K13969" s="381"/>
      <c r="L13969" s="369"/>
      <c r="M13969" s="299"/>
      <c r="N13969" s="10"/>
      <c r="O13969" s="389"/>
      <c r="P13969" s="386"/>
    </row>
    <row r="13970" spans="1:16" s="8" customFormat="1" ht="15" customHeight="1" x14ac:dyDescent="0.25">
      <c r="A13970" s="362"/>
      <c r="B13970" s="362"/>
      <c r="C13970" s="340"/>
      <c r="D13970" s="362"/>
      <c r="E13970" s="362"/>
      <c r="F13970" s="364"/>
      <c r="G13970" s="363"/>
      <c r="H13970" s="365"/>
      <c r="I13970" s="388"/>
      <c r="J13970" s="378"/>
      <c r="K13970" s="381"/>
      <c r="L13970" s="369"/>
      <c r="M13970" s="299"/>
      <c r="N13970" s="10"/>
      <c r="O13970" s="389"/>
      <c r="P13970" s="386"/>
    </row>
    <row r="13971" spans="1:16" s="8" customFormat="1" ht="15" customHeight="1" x14ac:dyDescent="0.25">
      <c r="A13971" s="362"/>
      <c r="B13971" s="362"/>
      <c r="C13971" s="340"/>
      <c r="D13971" s="362"/>
      <c r="E13971" s="362"/>
      <c r="F13971" s="364"/>
      <c r="G13971" s="363"/>
      <c r="H13971" s="365"/>
      <c r="I13971" s="388"/>
      <c r="J13971" s="378"/>
      <c r="K13971" s="381"/>
      <c r="L13971" s="369"/>
      <c r="M13971" s="299"/>
      <c r="N13971" s="10"/>
      <c r="O13971" s="389"/>
      <c r="P13971" s="386"/>
    </row>
    <row r="13972" spans="1:16" s="8" customFormat="1" ht="15" customHeight="1" x14ac:dyDescent="0.25">
      <c r="A13972" s="362"/>
      <c r="B13972" s="362"/>
      <c r="C13972" s="340"/>
      <c r="D13972" s="362"/>
      <c r="E13972" s="362"/>
      <c r="F13972" s="364"/>
      <c r="G13972" s="363"/>
      <c r="H13972" s="365"/>
      <c r="I13972" s="388"/>
      <c r="J13972" s="378"/>
      <c r="K13972" s="381"/>
      <c r="L13972" s="369"/>
      <c r="M13972" s="299"/>
      <c r="N13972" s="10"/>
      <c r="O13972" s="389"/>
      <c r="P13972" s="386"/>
    </row>
    <row r="13973" spans="1:16" s="8" customFormat="1" ht="15" customHeight="1" x14ac:dyDescent="0.25">
      <c r="A13973" s="362"/>
      <c r="B13973" s="362"/>
      <c r="C13973" s="340"/>
      <c r="D13973" s="362"/>
      <c r="E13973" s="362"/>
      <c r="F13973" s="364"/>
      <c r="G13973" s="363"/>
      <c r="H13973" s="365"/>
      <c r="I13973" s="388"/>
      <c r="J13973" s="378"/>
      <c r="K13973" s="381"/>
      <c r="L13973" s="369"/>
      <c r="M13973" s="299"/>
      <c r="N13973" s="10"/>
      <c r="O13973" s="389"/>
      <c r="P13973" s="386"/>
    </row>
    <row r="13974" spans="1:16" s="8" customFormat="1" ht="15" customHeight="1" x14ac:dyDescent="0.25">
      <c r="A13974" s="362"/>
      <c r="B13974" s="362"/>
      <c r="C13974" s="340"/>
      <c r="D13974" s="362"/>
      <c r="E13974" s="362"/>
      <c r="F13974" s="364"/>
      <c r="G13974" s="363"/>
      <c r="H13974" s="365"/>
      <c r="I13974" s="388"/>
      <c r="J13974" s="378"/>
      <c r="K13974" s="381"/>
      <c r="L13974" s="369"/>
      <c r="M13974" s="299"/>
      <c r="N13974" s="10"/>
      <c r="O13974" s="389"/>
      <c r="P13974" s="386"/>
    </row>
    <row r="13975" spans="1:16" s="8" customFormat="1" ht="15" customHeight="1" x14ac:dyDescent="0.25">
      <c r="A13975" s="362"/>
      <c r="B13975" s="362"/>
      <c r="C13975" s="340"/>
      <c r="D13975" s="362"/>
      <c r="E13975" s="362"/>
      <c r="F13975" s="364"/>
      <c r="G13975" s="363"/>
      <c r="H13975" s="365"/>
      <c r="I13975" s="388"/>
      <c r="J13975" s="378"/>
      <c r="K13975" s="381"/>
      <c r="L13975" s="369"/>
      <c r="M13975" s="299"/>
      <c r="N13975" s="10"/>
      <c r="O13975" s="389"/>
      <c r="P13975" s="386"/>
    </row>
    <row r="13976" spans="1:16" s="8" customFormat="1" ht="15" customHeight="1" x14ac:dyDescent="0.25">
      <c r="A13976" s="362"/>
      <c r="B13976" s="362"/>
      <c r="C13976" s="340"/>
      <c r="D13976" s="362"/>
      <c r="E13976" s="362"/>
      <c r="F13976" s="364"/>
      <c r="G13976" s="363"/>
      <c r="H13976" s="365"/>
      <c r="I13976" s="388"/>
      <c r="J13976" s="378"/>
      <c r="K13976" s="381"/>
      <c r="L13976" s="369"/>
      <c r="M13976" s="299"/>
      <c r="N13976" s="10"/>
      <c r="O13976" s="389"/>
      <c r="P13976" s="386"/>
    </row>
    <row r="13977" spans="1:16" s="8" customFormat="1" ht="15" customHeight="1" x14ac:dyDescent="0.25">
      <c r="A13977" s="362"/>
      <c r="B13977" s="362"/>
      <c r="C13977" s="340"/>
      <c r="D13977" s="362"/>
      <c r="E13977" s="362"/>
      <c r="F13977" s="364"/>
      <c r="G13977" s="363"/>
      <c r="H13977" s="365"/>
      <c r="I13977" s="388"/>
      <c r="J13977" s="378"/>
      <c r="K13977" s="381"/>
      <c r="L13977" s="369"/>
      <c r="M13977" s="299"/>
      <c r="N13977" s="10"/>
      <c r="O13977" s="389"/>
      <c r="P13977" s="386"/>
    </row>
    <row r="13978" spans="1:16" s="8" customFormat="1" ht="15" customHeight="1" x14ac:dyDescent="0.25">
      <c r="A13978" s="362"/>
      <c r="B13978" s="362"/>
      <c r="C13978" s="340"/>
      <c r="D13978" s="362"/>
      <c r="E13978" s="362"/>
      <c r="F13978" s="364"/>
      <c r="G13978" s="363"/>
      <c r="H13978" s="365"/>
      <c r="I13978" s="388"/>
      <c r="J13978" s="378"/>
      <c r="K13978" s="381"/>
      <c r="L13978" s="369"/>
      <c r="M13978" s="299"/>
      <c r="N13978" s="10"/>
      <c r="O13978" s="389"/>
      <c r="P13978" s="386"/>
    </row>
    <row r="13979" spans="1:16" s="8" customFormat="1" ht="15" customHeight="1" x14ac:dyDescent="0.25">
      <c r="A13979" s="362"/>
      <c r="B13979" s="362"/>
      <c r="C13979" s="340"/>
      <c r="D13979" s="362"/>
      <c r="E13979" s="362"/>
      <c r="F13979" s="364"/>
      <c r="G13979" s="363"/>
      <c r="H13979" s="365"/>
      <c r="I13979" s="388"/>
      <c r="J13979" s="378"/>
      <c r="K13979" s="381"/>
      <c r="L13979" s="369"/>
      <c r="M13979" s="299"/>
      <c r="N13979" s="10"/>
      <c r="O13979" s="389"/>
      <c r="P13979" s="386"/>
    </row>
    <row r="13980" spans="1:16" s="8" customFormat="1" ht="15" customHeight="1" x14ac:dyDescent="0.25">
      <c r="A13980" s="362"/>
      <c r="B13980" s="362"/>
      <c r="C13980" s="340"/>
      <c r="D13980" s="362"/>
      <c r="E13980" s="362"/>
      <c r="F13980" s="364"/>
      <c r="G13980" s="363"/>
      <c r="H13980" s="365"/>
      <c r="I13980" s="388"/>
      <c r="J13980" s="378"/>
      <c r="K13980" s="381"/>
      <c r="L13980" s="369"/>
      <c r="M13980" s="299"/>
      <c r="N13980" s="10"/>
      <c r="O13980" s="389"/>
      <c r="P13980" s="386"/>
    </row>
    <row r="13981" spans="1:16" s="8" customFormat="1" ht="15" customHeight="1" x14ac:dyDescent="0.25">
      <c r="A13981" s="362"/>
      <c r="B13981" s="362"/>
      <c r="C13981" s="340"/>
      <c r="D13981" s="362"/>
      <c r="E13981" s="362"/>
      <c r="F13981" s="364"/>
      <c r="G13981" s="363"/>
      <c r="H13981" s="365"/>
      <c r="I13981" s="388"/>
      <c r="J13981" s="378"/>
      <c r="K13981" s="381"/>
      <c r="L13981" s="369"/>
      <c r="M13981" s="299"/>
      <c r="N13981" s="10"/>
      <c r="O13981" s="389"/>
      <c r="P13981" s="386"/>
    </row>
    <row r="13982" spans="1:16" s="8" customFormat="1" ht="15" customHeight="1" x14ac:dyDescent="0.25">
      <c r="A13982" s="362"/>
      <c r="B13982" s="362"/>
      <c r="C13982" s="340"/>
      <c r="D13982" s="362"/>
      <c r="E13982" s="362"/>
      <c r="F13982" s="364"/>
      <c r="G13982" s="363"/>
      <c r="H13982" s="365"/>
      <c r="I13982" s="388"/>
      <c r="J13982" s="378"/>
      <c r="K13982" s="381"/>
      <c r="L13982" s="369"/>
      <c r="M13982" s="299"/>
      <c r="N13982" s="10"/>
      <c r="O13982" s="389"/>
      <c r="P13982" s="386"/>
    </row>
    <row r="13983" spans="1:16" s="8" customFormat="1" ht="15" customHeight="1" x14ac:dyDescent="0.25">
      <c r="A13983" s="362"/>
      <c r="B13983" s="362"/>
      <c r="C13983" s="340"/>
      <c r="D13983" s="362"/>
      <c r="E13983" s="362"/>
      <c r="F13983" s="364"/>
      <c r="G13983" s="363"/>
      <c r="H13983" s="365"/>
      <c r="I13983" s="388"/>
      <c r="J13983" s="378"/>
      <c r="K13983" s="381"/>
      <c r="L13983" s="369"/>
      <c r="M13983" s="299"/>
      <c r="N13983" s="10"/>
      <c r="O13983" s="389"/>
      <c r="P13983" s="386"/>
    </row>
    <row r="13984" spans="1:16" s="8" customFormat="1" ht="15" customHeight="1" x14ac:dyDescent="0.25">
      <c r="A13984" s="362"/>
      <c r="B13984" s="362"/>
      <c r="C13984" s="340"/>
      <c r="D13984" s="362"/>
      <c r="E13984" s="362"/>
      <c r="F13984" s="364"/>
      <c r="G13984" s="363"/>
      <c r="H13984" s="365"/>
      <c r="I13984" s="388"/>
      <c r="J13984" s="378"/>
      <c r="K13984" s="381"/>
      <c r="L13984" s="369"/>
      <c r="M13984" s="299"/>
      <c r="N13984" s="10"/>
      <c r="O13984" s="389"/>
      <c r="P13984" s="386"/>
    </row>
    <row r="13985" spans="1:16" s="8" customFormat="1" ht="15" customHeight="1" x14ac:dyDescent="0.25">
      <c r="A13985" s="362"/>
      <c r="B13985" s="362"/>
      <c r="C13985" s="340"/>
      <c r="D13985" s="362"/>
      <c r="E13985" s="362"/>
      <c r="F13985" s="364"/>
      <c r="G13985" s="363"/>
      <c r="H13985" s="365"/>
      <c r="I13985" s="388"/>
      <c r="J13985" s="378"/>
      <c r="K13985" s="381"/>
      <c r="L13985" s="369"/>
      <c r="M13985" s="299"/>
      <c r="N13985" s="10"/>
      <c r="O13985" s="389"/>
      <c r="P13985" s="386"/>
    </row>
    <row r="13986" spans="1:16" s="8" customFormat="1" ht="15" customHeight="1" x14ac:dyDescent="0.25">
      <c r="A13986" s="362"/>
      <c r="B13986" s="362"/>
      <c r="C13986" s="340"/>
      <c r="D13986" s="362"/>
      <c r="E13986" s="362"/>
      <c r="F13986" s="364"/>
      <c r="G13986" s="363"/>
      <c r="H13986" s="365"/>
      <c r="I13986" s="388"/>
      <c r="J13986" s="378"/>
      <c r="K13986" s="381"/>
      <c r="L13986" s="369"/>
      <c r="M13986" s="299"/>
      <c r="N13986" s="10"/>
      <c r="O13986" s="389"/>
      <c r="P13986" s="386"/>
    </row>
    <row r="13987" spans="1:16" s="8" customFormat="1" ht="15" customHeight="1" x14ac:dyDescent="0.25">
      <c r="A13987" s="362"/>
      <c r="B13987" s="362"/>
      <c r="C13987" s="340"/>
      <c r="D13987" s="362"/>
      <c r="E13987" s="362"/>
      <c r="F13987" s="364"/>
      <c r="G13987" s="363"/>
      <c r="H13987" s="365"/>
      <c r="I13987" s="388"/>
      <c r="J13987" s="378"/>
      <c r="K13987" s="381"/>
      <c r="L13987" s="369"/>
      <c r="M13987" s="299"/>
      <c r="N13987" s="10"/>
      <c r="O13987" s="389"/>
      <c r="P13987" s="386"/>
    </row>
    <row r="13988" spans="1:16" s="8" customFormat="1" ht="15" customHeight="1" x14ac:dyDescent="0.25">
      <c r="A13988" s="362"/>
      <c r="B13988" s="362"/>
      <c r="C13988" s="340"/>
      <c r="D13988" s="362"/>
      <c r="E13988" s="362"/>
      <c r="F13988" s="364"/>
      <c r="G13988" s="363"/>
      <c r="H13988" s="365"/>
      <c r="I13988" s="388"/>
      <c r="J13988" s="378"/>
      <c r="K13988" s="381"/>
      <c r="L13988" s="369"/>
      <c r="M13988" s="299"/>
      <c r="N13988" s="10"/>
      <c r="O13988" s="389"/>
      <c r="P13988" s="386"/>
    </row>
    <row r="13989" spans="1:16" s="8" customFormat="1" ht="15" customHeight="1" x14ac:dyDescent="0.25">
      <c r="A13989" s="362"/>
      <c r="B13989" s="362"/>
      <c r="C13989" s="340"/>
      <c r="D13989" s="362"/>
      <c r="E13989" s="362"/>
      <c r="F13989" s="364"/>
      <c r="G13989" s="363"/>
      <c r="H13989" s="365"/>
      <c r="I13989" s="388"/>
      <c r="J13989" s="378"/>
      <c r="K13989" s="381"/>
      <c r="L13989" s="369"/>
      <c r="M13989" s="299"/>
      <c r="N13989" s="10"/>
      <c r="O13989" s="389"/>
      <c r="P13989" s="386"/>
    </row>
    <row r="13990" spans="1:16" s="8" customFormat="1" ht="15" customHeight="1" x14ac:dyDescent="0.25">
      <c r="A13990" s="362"/>
      <c r="B13990" s="362"/>
      <c r="C13990" s="340"/>
      <c r="D13990" s="362"/>
      <c r="E13990" s="362"/>
      <c r="F13990" s="364"/>
      <c r="G13990" s="363"/>
      <c r="H13990" s="365"/>
      <c r="I13990" s="388"/>
      <c r="J13990" s="378"/>
      <c r="K13990" s="381"/>
      <c r="L13990" s="369"/>
      <c r="M13990" s="299"/>
      <c r="N13990" s="10"/>
      <c r="O13990" s="389"/>
      <c r="P13990" s="386"/>
    </row>
    <row r="13991" spans="1:16" s="8" customFormat="1" ht="15" customHeight="1" x14ac:dyDescent="0.25">
      <c r="A13991" s="362"/>
      <c r="B13991" s="362"/>
      <c r="C13991" s="340"/>
      <c r="D13991" s="362"/>
      <c r="E13991" s="362"/>
      <c r="F13991" s="364"/>
      <c r="G13991" s="363"/>
      <c r="H13991" s="365"/>
      <c r="I13991" s="388"/>
      <c r="J13991" s="378"/>
      <c r="K13991" s="381"/>
      <c r="L13991" s="369"/>
      <c r="M13991" s="299"/>
      <c r="N13991" s="10"/>
      <c r="O13991" s="389"/>
      <c r="P13991" s="386"/>
    </row>
    <row r="13992" spans="1:16" s="8" customFormat="1" ht="15" customHeight="1" x14ac:dyDescent="0.25">
      <c r="A13992" s="362"/>
      <c r="B13992" s="362"/>
      <c r="C13992" s="340"/>
      <c r="D13992" s="362"/>
      <c r="E13992" s="362"/>
      <c r="F13992" s="364"/>
      <c r="G13992" s="363"/>
      <c r="H13992" s="365"/>
      <c r="I13992" s="388"/>
      <c r="J13992" s="378"/>
      <c r="K13992" s="381"/>
      <c r="L13992" s="369"/>
      <c r="M13992" s="299"/>
      <c r="N13992" s="10"/>
      <c r="O13992" s="389"/>
      <c r="P13992" s="386"/>
    </row>
    <row r="13993" spans="1:16" s="8" customFormat="1" ht="15" customHeight="1" x14ac:dyDescent="0.25">
      <c r="A13993" s="362"/>
      <c r="B13993" s="362"/>
      <c r="C13993" s="340"/>
      <c r="D13993" s="362"/>
      <c r="E13993" s="362"/>
      <c r="F13993" s="364"/>
      <c r="G13993" s="363"/>
      <c r="H13993" s="365"/>
      <c r="I13993" s="388"/>
      <c r="J13993" s="378"/>
      <c r="K13993" s="381"/>
      <c r="L13993" s="369"/>
      <c r="M13993" s="299"/>
      <c r="N13993" s="10"/>
      <c r="O13993" s="389"/>
      <c r="P13993" s="386"/>
    </row>
    <row r="13994" spans="1:16" s="8" customFormat="1" ht="15" customHeight="1" x14ac:dyDescent="0.25">
      <c r="A13994" s="362"/>
      <c r="B13994" s="362"/>
      <c r="C13994" s="340"/>
      <c r="D13994" s="362"/>
      <c r="E13994" s="362"/>
      <c r="F13994" s="364"/>
      <c r="G13994" s="363"/>
      <c r="H13994" s="365"/>
      <c r="I13994" s="388"/>
      <c r="J13994" s="378"/>
      <c r="K13994" s="381"/>
      <c r="L13994" s="369"/>
      <c r="M13994" s="299"/>
      <c r="N13994" s="10"/>
      <c r="O13994" s="389"/>
      <c r="P13994" s="386"/>
    </row>
    <row r="13995" spans="1:16" s="8" customFormat="1" ht="15" customHeight="1" x14ac:dyDescent="0.25">
      <c r="A13995" s="362"/>
      <c r="B13995" s="362"/>
      <c r="C13995" s="340"/>
      <c r="D13995" s="362"/>
      <c r="E13995" s="362"/>
      <c r="F13995" s="364"/>
      <c r="G13995" s="363"/>
      <c r="H13995" s="365"/>
      <c r="I13995" s="388"/>
      <c r="J13995" s="378"/>
      <c r="K13995" s="381"/>
      <c r="L13995" s="369"/>
      <c r="M13995" s="299"/>
      <c r="N13995" s="10"/>
      <c r="O13995" s="389"/>
      <c r="P13995" s="386"/>
    </row>
    <row r="13996" spans="1:16" s="8" customFormat="1" ht="15" customHeight="1" x14ac:dyDescent="0.25">
      <c r="A13996" s="362"/>
      <c r="B13996" s="362"/>
      <c r="C13996" s="340"/>
      <c r="D13996" s="362"/>
      <c r="E13996" s="362"/>
      <c r="F13996" s="364"/>
      <c r="G13996" s="363"/>
      <c r="H13996" s="365"/>
      <c r="I13996" s="388"/>
      <c r="J13996" s="378"/>
      <c r="K13996" s="381"/>
      <c r="L13996" s="369"/>
      <c r="M13996" s="299"/>
      <c r="N13996" s="10"/>
      <c r="O13996" s="389"/>
      <c r="P13996" s="386"/>
    </row>
    <row r="13997" spans="1:16" s="8" customFormat="1" ht="15" customHeight="1" x14ac:dyDescent="0.25">
      <c r="A13997" s="362"/>
      <c r="B13997" s="362"/>
      <c r="C13997" s="340"/>
      <c r="D13997" s="362"/>
      <c r="E13997" s="362"/>
      <c r="F13997" s="364"/>
      <c r="G13997" s="363"/>
      <c r="H13997" s="365"/>
      <c r="I13997" s="388"/>
      <c r="J13997" s="378"/>
      <c r="K13997" s="381"/>
      <c r="L13997" s="369"/>
      <c r="M13997" s="299"/>
      <c r="N13997" s="10"/>
      <c r="O13997" s="389"/>
      <c r="P13997" s="386"/>
    </row>
    <row r="13998" spans="1:16" s="8" customFormat="1" ht="15" customHeight="1" x14ac:dyDescent="0.25">
      <c r="A13998" s="362"/>
      <c r="B13998" s="362"/>
      <c r="C13998" s="340"/>
      <c r="D13998" s="362"/>
      <c r="E13998" s="362"/>
      <c r="F13998" s="364"/>
      <c r="G13998" s="363"/>
      <c r="H13998" s="365"/>
      <c r="I13998" s="388"/>
      <c r="J13998" s="378"/>
      <c r="K13998" s="381"/>
      <c r="L13998" s="369"/>
      <c r="M13998" s="299"/>
      <c r="N13998" s="10"/>
      <c r="O13998" s="389"/>
      <c r="P13998" s="386"/>
    </row>
    <row r="13999" spans="1:16" s="8" customFormat="1" ht="15" customHeight="1" x14ac:dyDescent="0.25">
      <c r="A13999" s="362"/>
      <c r="B13999" s="362"/>
      <c r="C13999" s="340"/>
      <c r="D13999" s="362"/>
      <c r="E13999" s="362"/>
      <c r="F13999" s="364"/>
      <c r="G13999" s="363"/>
      <c r="H13999" s="365"/>
      <c r="I13999" s="388"/>
      <c r="J13999" s="378"/>
      <c r="K13999" s="381"/>
      <c r="L13999" s="369"/>
      <c r="M13999" s="299"/>
      <c r="N13999" s="10"/>
      <c r="O13999" s="389"/>
      <c r="P13999" s="386"/>
    </row>
    <row r="14000" spans="1:16" s="8" customFormat="1" ht="15" customHeight="1" x14ac:dyDescent="0.25">
      <c r="A14000" s="362"/>
      <c r="B14000" s="362"/>
      <c r="C14000" s="340"/>
      <c r="D14000" s="362"/>
      <c r="E14000" s="362"/>
      <c r="F14000" s="364"/>
      <c r="G14000" s="363"/>
      <c r="H14000" s="365"/>
      <c r="I14000" s="388"/>
      <c r="J14000" s="378"/>
      <c r="K14000" s="381"/>
      <c r="L14000" s="369"/>
      <c r="M14000" s="299"/>
      <c r="N14000" s="10"/>
      <c r="O14000" s="389"/>
      <c r="P14000" s="386"/>
    </row>
    <row r="14001" spans="1:16" s="8" customFormat="1" ht="15" customHeight="1" x14ac:dyDescent="0.25">
      <c r="A14001" s="362"/>
      <c r="B14001" s="362"/>
      <c r="C14001" s="340"/>
      <c r="D14001" s="362"/>
      <c r="E14001" s="362"/>
      <c r="F14001" s="364"/>
      <c r="G14001" s="363"/>
      <c r="H14001" s="365"/>
      <c r="I14001" s="388"/>
      <c r="J14001" s="378"/>
      <c r="K14001" s="381"/>
      <c r="L14001" s="369"/>
      <c r="M14001" s="299"/>
      <c r="N14001" s="10"/>
      <c r="O14001" s="389"/>
      <c r="P14001" s="386"/>
    </row>
    <row r="14002" spans="1:16" s="8" customFormat="1" ht="15" customHeight="1" x14ac:dyDescent="0.25">
      <c r="A14002" s="362"/>
      <c r="B14002" s="362"/>
      <c r="C14002" s="340"/>
      <c r="D14002" s="362"/>
      <c r="E14002" s="362"/>
      <c r="F14002" s="364"/>
      <c r="G14002" s="363"/>
      <c r="H14002" s="365"/>
      <c r="I14002" s="388"/>
      <c r="J14002" s="378"/>
      <c r="K14002" s="381"/>
      <c r="L14002" s="369"/>
      <c r="M14002" s="299"/>
      <c r="N14002" s="10"/>
      <c r="O14002" s="389"/>
      <c r="P14002" s="386"/>
    </row>
    <row r="14003" spans="1:16" s="8" customFormat="1" ht="15" customHeight="1" x14ac:dyDescent="0.25">
      <c r="A14003" s="362"/>
      <c r="B14003" s="362"/>
      <c r="C14003" s="340"/>
      <c r="D14003" s="362"/>
      <c r="E14003" s="362"/>
      <c r="F14003" s="364"/>
      <c r="G14003" s="363"/>
      <c r="H14003" s="365"/>
      <c r="I14003" s="388"/>
      <c r="J14003" s="378"/>
      <c r="K14003" s="381"/>
      <c r="L14003" s="369"/>
      <c r="M14003" s="299"/>
      <c r="N14003" s="10"/>
      <c r="O14003" s="389"/>
      <c r="P14003" s="386"/>
    </row>
    <row r="14004" spans="1:16" s="8" customFormat="1" ht="15" customHeight="1" x14ac:dyDescent="0.25">
      <c r="A14004" s="362"/>
      <c r="B14004" s="362"/>
      <c r="C14004" s="340"/>
      <c r="D14004" s="362"/>
      <c r="E14004" s="362"/>
      <c r="F14004" s="364"/>
      <c r="G14004" s="363"/>
      <c r="H14004" s="365"/>
      <c r="I14004" s="388"/>
      <c r="J14004" s="378"/>
      <c r="K14004" s="381"/>
      <c r="L14004" s="369"/>
      <c r="M14004" s="299"/>
      <c r="N14004" s="10"/>
      <c r="O14004" s="389"/>
      <c r="P14004" s="386"/>
    </row>
    <row r="14005" spans="1:16" s="8" customFormat="1" ht="15" customHeight="1" x14ac:dyDescent="0.25">
      <c r="A14005" s="362"/>
      <c r="B14005" s="362"/>
      <c r="C14005" s="340"/>
      <c r="D14005" s="362"/>
      <c r="E14005" s="362"/>
      <c r="F14005" s="364"/>
      <c r="G14005" s="363"/>
      <c r="H14005" s="365"/>
      <c r="I14005" s="388"/>
      <c r="J14005" s="378"/>
      <c r="K14005" s="381"/>
      <c r="L14005" s="369"/>
      <c r="M14005" s="299"/>
      <c r="N14005" s="10"/>
      <c r="O14005" s="389"/>
      <c r="P14005" s="386"/>
    </row>
    <row r="14006" spans="1:16" s="8" customFormat="1" ht="15" customHeight="1" x14ac:dyDescent="0.25">
      <c r="A14006" s="362"/>
      <c r="B14006" s="362"/>
      <c r="C14006" s="340"/>
      <c r="D14006" s="362"/>
      <c r="E14006" s="362"/>
      <c r="F14006" s="364"/>
      <c r="G14006" s="363"/>
      <c r="H14006" s="365"/>
      <c r="I14006" s="388"/>
      <c r="J14006" s="378"/>
      <c r="K14006" s="381"/>
      <c r="L14006" s="369"/>
      <c r="M14006" s="299"/>
      <c r="N14006" s="10"/>
      <c r="O14006" s="389"/>
      <c r="P14006" s="386"/>
    </row>
    <row r="14007" spans="1:16" s="8" customFormat="1" ht="15" customHeight="1" x14ac:dyDescent="0.25">
      <c r="A14007" s="362"/>
      <c r="B14007" s="362"/>
      <c r="C14007" s="340"/>
      <c r="D14007" s="362"/>
      <c r="E14007" s="362"/>
      <c r="F14007" s="364"/>
      <c r="G14007" s="363"/>
      <c r="H14007" s="365"/>
      <c r="I14007" s="388"/>
      <c r="J14007" s="378"/>
      <c r="K14007" s="381"/>
      <c r="L14007" s="369"/>
      <c r="M14007" s="299"/>
      <c r="N14007" s="10"/>
      <c r="O14007" s="389"/>
      <c r="P14007" s="386"/>
    </row>
    <row r="14008" spans="1:16" s="8" customFormat="1" ht="15" customHeight="1" x14ac:dyDescent="0.25">
      <c r="A14008" s="362"/>
      <c r="B14008" s="362"/>
      <c r="C14008" s="340"/>
      <c r="D14008" s="362"/>
      <c r="E14008" s="362"/>
      <c r="F14008" s="364"/>
      <c r="G14008" s="363"/>
      <c r="H14008" s="365"/>
      <c r="I14008" s="388"/>
      <c r="J14008" s="378"/>
      <c r="K14008" s="381"/>
      <c r="L14008" s="369"/>
      <c r="M14008" s="299"/>
      <c r="N14008" s="10"/>
      <c r="O14008" s="389"/>
      <c r="P14008" s="386"/>
    </row>
    <row r="14009" spans="1:16" s="8" customFormat="1" ht="15" customHeight="1" x14ac:dyDescent="0.25">
      <c r="A14009" s="362"/>
      <c r="B14009" s="362"/>
      <c r="C14009" s="340"/>
      <c r="D14009" s="362"/>
      <c r="E14009" s="362"/>
      <c r="F14009" s="364"/>
      <c r="G14009" s="363"/>
      <c r="H14009" s="365"/>
      <c r="I14009" s="388"/>
      <c r="J14009" s="378"/>
      <c r="K14009" s="381"/>
      <c r="L14009" s="369"/>
      <c r="M14009" s="299"/>
      <c r="N14009" s="10"/>
      <c r="O14009" s="389"/>
      <c r="P14009" s="386"/>
    </row>
    <row r="14010" spans="1:16" s="8" customFormat="1" ht="15" customHeight="1" x14ac:dyDescent="0.25">
      <c r="A14010" s="362"/>
      <c r="B14010" s="362"/>
      <c r="C14010" s="340"/>
      <c r="D14010" s="362"/>
      <c r="E14010" s="362"/>
      <c r="F14010" s="364"/>
      <c r="G14010" s="363"/>
      <c r="H14010" s="365"/>
      <c r="I14010" s="388"/>
      <c r="J14010" s="378"/>
      <c r="K14010" s="381"/>
      <c r="L14010" s="369"/>
      <c r="M14010" s="299"/>
      <c r="N14010" s="10"/>
      <c r="O14010" s="389"/>
      <c r="P14010" s="386"/>
    </row>
    <row r="14011" spans="1:16" s="8" customFormat="1" ht="15" customHeight="1" x14ac:dyDescent="0.25">
      <c r="A14011" s="362"/>
      <c r="B14011" s="362"/>
      <c r="C14011" s="340"/>
      <c r="D14011" s="362"/>
      <c r="E14011" s="362"/>
      <c r="F14011" s="364"/>
      <c r="G14011" s="363"/>
      <c r="H14011" s="365"/>
      <c r="I14011" s="388"/>
      <c r="J14011" s="378"/>
      <c r="K14011" s="381"/>
      <c r="L14011" s="369"/>
      <c r="M14011" s="299"/>
      <c r="N14011" s="10"/>
      <c r="O14011" s="389"/>
      <c r="P14011" s="386"/>
    </row>
    <row r="14012" spans="1:16" s="8" customFormat="1" ht="15" customHeight="1" x14ac:dyDescent="0.25">
      <c r="A14012" s="362"/>
      <c r="B14012" s="362"/>
      <c r="C14012" s="340"/>
      <c r="D14012" s="362"/>
      <c r="E14012" s="362"/>
      <c r="F14012" s="364"/>
      <c r="G14012" s="363"/>
      <c r="H14012" s="365"/>
      <c r="I14012" s="388"/>
      <c r="J14012" s="378"/>
      <c r="K14012" s="381"/>
      <c r="L14012" s="369"/>
      <c r="M14012" s="299"/>
      <c r="N14012" s="10"/>
      <c r="O14012" s="389"/>
      <c r="P14012" s="386"/>
    </row>
    <row r="14013" spans="1:16" s="8" customFormat="1" ht="15" customHeight="1" x14ac:dyDescent="0.25">
      <c r="A14013" s="362"/>
      <c r="B14013" s="362"/>
      <c r="C14013" s="340"/>
      <c r="D14013" s="362"/>
      <c r="E14013" s="362"/>
      <c r="F14013" s="364"/>
      <c r="G14013" s="363"/>
      <c r="H14013" s="365"/>
      <c r="I14013" s="388"/>
      <c r="J14013" s="378"/>
      <c r="K14013" s="381"/>
      <c r="L14013" s="369"/>
      <c r="M14013" s="299"/>
      <c r="N14013" s="10"/>
      <c r="O14013" s="389"/>
      <c r="P14013" s="386"/>
    </row>
    <row r="14014" spans="1:16" s="8" customFormat="1" ht="15" customHeight="1" x14ac:dyDescent="0.25">
      <c r="A14014" s="362"/>
      <c r="B14014" s="362"/>
      <c r="C14014" s="340"/>
      <c r="D14014" s="362"/>
      <c r="E14014" s="362"/>
      <c r="F14014" s="364"/>
      <c r="G14014" s="363"/>
      <c r="H14014" s="365"/>
      <c r="I14014" s="388"/>
      <c r="J14014" s="378"/>
      <c r="K14014" s="381"/>
      <c r="L14014" s="369"/>
      <c r="M14014" s="299"/>
      <c r="N14014" s="10"/>
      <c r="O14014" s="389"/>
      <c r="P14014" s="386"/>
    </row>
    <row r="14015" spans="1:16" s="8" customFormat="1" ht="15" customHeight="1" x14ac:dyDescent="0.25">
      <c r="A14015" s="362"/>
      <c r="B14015" s="362"/>
      <c r="C14015" s="340"/>
      <c r="D14015" s="362"/>
      <c r="E14015" s="362"/>
      <c r="F14015" s="364"/>
      <c r="G14015" s="363"/>
      <c r="H14015" s="365"/>
      <c r="I14015" s="388"/>
      <c r="J14015" s="378"/>
      <c r="K14015" s="381"/>
      <c r="L14015" s="369"/>
      <c r="M14015" s="299"/>
      <c r="N14015" s="10"/>
      <c r="O14015" s="389"/>
      <c r="P14015" s="386"/>
    </row>
    <row r="14016" spans="1:16" s="8" customFormat="1" ht="15" customHeight="1" x14ac:dyDescent="0.25">
      <c r="A14016" s="362"/>
      <c r="B14016" s="362"/>
      <c r="C14016" s="340"/>
      <c r="D14016" s="362"/>
      <c r="E14016" s="362"/>
      <c r="F14016" s="364"/>
      <c r="G14016" s="363"/>
      <c r="H14016" s="365"/>
      <c r="I14016" s="388"/>
      <c r="J14016" s="378"/>
      <c r="K14016" s="381"/>
      <c r="L14016" s="369"/>
      <c r="M14016" s="299"/>
      <c r="N14016" s="10"/>
      <c r="O14016" s="389"/>
      <c r="P14016" s="386"/>
    </row>
    <row r="14017" spans="1:16" s="8" customFormat="1" ht="15" customHeight="1" x14ac:dyDescent="0.25">
      <c r="A14017" s="362"/>
      <c r="B14017" s="362"/>
      <c r="C14017" s="340"/>
      <c r="D14017" s="362"/>
      <c r="E14017" s="362"/>
      <c r="F14017" s="364"/>
      <c r="G14017" s="363"/>
      <c r="H14017" s="365"/>
      <c r="I14017" s="388"/>
      <c r="J14017" s="378"/>
      <c r="K14017" s="381"/>
      <c r="L14017" s="369"/>
      <c r="M14017" s="299"/>
      <c r="N14017" s="10"/>
      <c r="O14017" s="389"/>
      <c r="P14017" s="386"/>
    </row>
    <row r="14018" spans="1:16" s="8" customFormat="1" ht="15" customHeight="1" x14ac:dyDescent="0.25">
      <c r="A14018" s="362"/>
      <c r="B14018" s="362"/>
      <c r="C14018" s="340"/>
      <c r="D14018" s="362"/>
      <c r="E14018" s="362"/>
      <c r="F14018" s="364"/>
      <c r="G14018" s="363"/>
      <c r="H14018" s="365"/>
      <c r="I14018" s="388"/>
      <c r="J14018" s="378"/>
      <c r="K14018" s="381"/>
      <c r="L14018" s="369"/>
      <c r="M14018" s="299"/>
      <c r="N14018" s="10"/>
      <c r="O14018" s="389"/>
      <c r="P14018" s="386"/>
    </row>
    <row r="14019" spans="1:16" s="8" customFormat="1" ht="15" customHeight="1" x14ac:dyDescent="0.25">
      <c r="A14019" s="362"/>
      <c r="B14019" s="362"/>
      <c r="C14019" s="340"/>
      <c r="D14019" s="362"/>
      <c r="E14019" s="362"/>
      <c r="F14019" s="364"/>
      <c r="G14019" s="363"/>
      <c r="H14019" s="365"/>
      <c r="I14019" s="388"/>
      <c r="J14019" s="378"/>
      <c r="K14019" s="381"/>
      <c r="L14019" s="369"/>
      <c r="M14019" s="299"/>
      <c r="N14019" s="10"/>
      <c r="O14019" s="389"/>
      <c r="P14019" s="386"/>
    </row>
    <row r="14020" spans="1:16" s="8" customFormat="1" ht="15" customHeight="1" x14ac:dyDescent="0.25">
      <c r="A14020" s="362"/>
      <c r="B14020" s="362"/>
      <c r="C14020" s="340"/>
      <c r="D14020" s="362"/>
      <c r="E14020" s="362"/>
      <c r="F14020" s="364"/>
      <c r="G14020" s="363"/>
      <c r="H14020" s="365"/>
      <c r="I14020" s="388"/>
      <c r="J14020" s="378"/>
      <c r="K14020" s="381"/>
      <c r="L14020" s="369"/>
      <c r="M14020" s="299"/>
      <c r="N14020" s="10"/>
      <c r="O14020" s="389"/>
      <c r="P14020" s="386"/>
    </row>
    <row r="14021" spans="1:16" s="8" customFormat="1" ht="15" customHeight="1" x14ac:dyDescent="0.25">
      <c r="A14021" s="362"/>
      <c r="B14021" s="362"/>
      <c r="C14021" s="340"/>
      <c r="D14021" s="362"/>
      <c r="E14021" s="362"/>
      <c r="F14021" s="364"/>
      <c r="G14021" s="363"/>
      <c r="H14021" s="365"/>
      <c r="I14021" s="388"/>
      <c r="J14021" s="378"/>
      <c r="K14021" s="381"/>
      <c r="L14021" s="369"/>
      <c r="M14021" s="299"/>
      <c r="N14021" s="10"/>
      <c r="O14021" s="389"/>
      <c r="P14021" s="386"/>
    </row>
    <row r="14022" spans="1:16" s="8" customFormat="1" ht="15" customHeight="1" x14ac:dyDescent="0.25">
      <c r="A14022" s="362"/>
      <c r="B14022" s="362"/>
      <c r="C14022" s="340"/>
      <c r="D14022" s="362"/>
      <c r="E14022" s="362"/>
      <c r="F14022" s="364"/>
      <c r="G14022" s="363"/>
      <c r="H14022" s="365"/>
      <c r="I14022" s="388"/>
      <c r="J14022" s="378"/>
      <c r="K14022" s="381"/>
      <c r="L14022" s="369"/>
      <c r="M14022" s="299"/>
      <c r="N14022" s="10"/>
      <c r="O14022" s="389"/>
      <c r="P14022" s="386"/>
    </row>
    <row r="14023" spans="1:16" s="8" customFormat="1" ht="15" customHeight="1" x14ac:dyDescent="0.25">
      <c r="A14023" s="362"/>
      <c r="B14023" s="362"/>
      <c r="C14023" s="340"/>
      <c r="D14023" s="362"/>
      <c r="E14023" s="362"/>
      <c r="F14023" s="364"/>
      <c r="G14023" s="363"/>
      <c r="H14023" s="365"/>
      <c r="I14023" s="388"/>
      <c r="J14023" s="378"/>
      <c r="K14023" s="381"/>
      <c r="L14023" s="369"/>
      <c r="M14023" s="299"/>
      <c r="N14023" s="10"/>
      <c r="O14023" s="389"/>
      <c r="P14023" s="386"/>
    </row>
    <row r="14024" spans="1:16" s="8" customFormat="1" ht="15" customHeight="1" x14ac:dyDescent="0.25">
      <c r="A14024" s="362"/>
      <c r="B14024" s="362"/>
      <c r="C14024" s="340"/>
      <c r="D14024" s="362"/>
      <c r="E14024" s="362"/>
      <c r="F14024" s="364"/>
      <c r="G14024" s="363"/>
      <c r="H14024" s="365"/>
      <c r="I14024" s="388"/>
      <c r="J14024" s="378"/>
      <c r="K14024" s="381"/>
      <c r="L14024" s="369"/>
      <c r="M14024" s="299"/>
      <c r="N14024" s="10"/>
      <c r="O14024" s="389"/>
      <c r="P14024" s="386"/>
    </row>
    <row r="14025" spans="1:16" s="8" customFormat="1" ht="15" customHeight="1" x14ac:dyDescent="0.25">
      <c r="A14025" s="362"/>
      <c r="B14025" s="362"/>
      <c r="C14025" s="340"/>
      <c r="D14025" s="362"/>
      <c r="E14025" s="362"/>
      <c r="F14025" s="364"/>
      <c r="G14025" s="363"/>
      <c r="H14025" s="365"/>
      <c r="I14025" s="388"/>
      <c r="J14025" s="378"/>
      <c r="K14025" s="381"/>
      <c r="L14025" s="369"/>
      <c r="M14025" s="299"/>
      <c r="N14025" s="10"/>
      <c r="O14025" s="389"/>
      <c r="P14025" s="386"/>
    </row>
    <row r="14026" spans="1:16" s="8" customFormat="1" ht="15" customHeight="1" x14ac:dyDescent="0.25">
      <c r="A14026" s="362"/>
      <c r="B14026" s="362"/>
      <c r="C14026" s="340"/>
      <c r="D14026" s="362"/>
      <c r="E14026" s="362"/>
      <c r="F14026" s="364"/>
      <c r="G14026" s="363"/>
      <c r="H14026" s="365"/>
      <c r="I14026" s="388"/>
      <c r="J14026" s="378"/>
      <c r="K14026" s="381"/>
      <c r="L14026" s="369"/>
      <c r="M14026" s="299"/>
      <c r="N14026" s="10"/>
      <c r="O14026" s="389"/>
      <c r="P14026" s="386"/>
    </row>
    <row r="14027" spans="1:16" s="8" customFormat="1" ht="15" customHeight="1" x14ac:dyDescent="0.25">
      <c r="A14027" s="362"/>
      <c r="B14027" s="362"/>
      <c r="C14027" s="340"/>
      <c r="D14027" s="362"/>
      <c r="E14027" s="362"/>
      <c r="F14027" s="364"/>
      <c r="G14027" s="363"/>
      <c r="H14027" s="365"/>
      <c r="I14027" s="388"/>
      <c r="J14027" s="378"/>
      <c r="K14027" s="381"/>
      <c r="L14027" s="369"/>
      <c r="M14027" s="299"/>
      <c r="N14027" s="10"/>
      <c r="O14027" s="389"/>
      <c r="P14027" s="386"/>
    </row>
    <row r="14028" spans="1:16" s="8" customFormat="1" ht="15" customHeight="1" x14ac:dyDescent="0.25">
      <c r="A14028" s="362"/>
      <c r="B14028" s="362"/>
      <c r="C14028" s="340"/>
      <c r="D14028" s="362"/>
      <c r="E14028" s="362"/>
      <c r="F14028" s="364"/>
      <c r="G14028" s="363"/>
      <c r="H14028" s="365"/>
      <c r="I14028" s="388"/>
      <c r="J14028" s="378"/>
      <c r="K14028" s="381"/>
      <c r="L14028" s="369"/>
      <c r="M14028" s="299"/>
      <c r="N14028" s="10"/>
      <c r="O14028" s="389"/>
      <c r="P14028" s="386"/>
    </row>
    <row r="14029" spans="1:16" s="8" customFormat="1" ht="15" customHeight="1" x14ac:dyDescent="0.25">
      <c r="A14029" s="362"/>
      <c r="B14029" s="362"/>
      <c r="C14029" s="340"/>
      <c r="D14029" s="362"/>
      <c r="E14029" s="362"/>
      <c r="F14029" s="364"/>
      <c r="G14029" s="363"/>
      <c r="H14029" s="365"/>
      <c r="I14029" s="388"/>
      <c r="J14029" s="378"/>
      <c r="K14029" s="381"/>
      <c r="L14029" s="369"/>
      <c r="M14029" s="299"/>
      <c r="N14029" s="10"/>
      <c r="O14029" s="389"/>
      <c r="P14029" s="386"/>
    </row>
    <row r="14030" spans="1:16" s="8" customFormat="1" ht="15" customHeight="1" x14ac:dyDescent="0.25">
      <c r="A14030" s="362"/>
      <c r="B14030" s="362"/>
      <c r="C14030" s="340"/>
      <c r="D14030" s="362"/>
      <c r="E14030" s="362"/>
      <c r="F14030" s="364"/>
      <c r="G14030" s="363"/>
      <c r="H14030" s="365"/>
      <c r="I14030" s="388"/>
      <c r="J14030" s="378"/>
      <c r="K14030" s="381"/>
      <c r="L14030" s="369"/>
      <c r="M14030" s="299"/>
      <c r="N14030" s="10"/>
      <c r="O14030" s="389"/>
      <c r="P14030" s="386"/>
    </row>
    <row r="14031" spans="1:16" s="8" customFormat="1" ht="15" customHeight="1" x14ac:dyDescent="0.25">
      <c r="A14031" s="362"/>
      <c r="B14031" s="362"/>
      <c r="C14031" s="340"/>
      <c r="D14031" s="362"/>
      <c r="E14031" s="362"/>
      <c r="F14031" s="364"/>
      <c r="G14031" s="363"/>
      <c r="H14031" s="365"/>
      <c r="I14031" s="388"/>
      <c r="J14031" s="378"/>
      <c r="K14031" s="381"/>
      <c r="L14031" s="369"/>
      <c r="M14031" s="299"/>
      <c r="N14031" s="10"/>
      <c r="O14031" s="389"/>
      <c r="P14031" s="386"/>
    </row>
    <row r="14032" spans="1:16" s="8" customFormat="1" ht="15" customHeight="1" x14ac:dyDescent="0.25">
      <c r="A14032" s="362"/>
      <c r="B14032" s="362"/>
      <c r="C14032" s="340"/>
      <c r="D14032" s="362"/>
      <c r="E14032" s="362"/>
      <c r="F14032" s="364"/>
      <c r="G14032" s="363"/>
      <c r="H14032" s="365"/>
      <c r="I14032" s="388"/>
      <c r="J14032" s="378"/>
      <c r="K14032" s="381"/>
      <c r="L14032" s="369"/>
      <c r="M14032" s="299"/>
      <c r="N14032" s="10"/>
      <c r="O14032" s="389"/>
      <c r="P14032" s="386"/>
    </row>
    <row r="14033" spans="1:16" s="8" customFormat="1" ht="15" customHeight="1" x14ac:dyDescent="0.25">
      <c r="A14033" s="362"/>
      <c r="B14033" s="362"/>
      <c r="C14033" s="340"/>
      <c r="D14033" s="362"/>
      <c r="E14033" s="362"/>
      <c r="F14033" s="364"/>
      <c r="G14033" s="363"/>
      <c r="H14033" s="365"/>
      <c r="I14033" s="388"/>
      <c r="J14033" s="378"/>
      <c r="K14033" s="381"/>
      <c r="L14033" s="369"/>
      <c r="M14033" s="299"/>
      <c r="N14033" s="10"/>
      <c r="O14033" s="389"/>
      <c r="P14033" s="386"/>
    </row>
    <row r="14034" spans="1:16" s="8" customFormat="1" ht="15" customHeight="1" x14ac:dyDescent="0.25">
      <c r="A14034" s="362"/>
      <c r="B14034" s="362"/>
      <c r="C14034" s="340"/>
      <c r="D14034" s="362"/>
      <c r="E14034" s="362"/>
      <c r="F14034" s="364"/>
      <c r="G14034" s="363"/>
      <c r="H14034" s="365"/>
      <c r="I14034" s="388"/>
      <c r="J14034" s="378"/>
      <c r="K14034" s="381"/>
      <c r="L14034" s="369"/>
      <c r="M14034" s="299"/>
      <c r="N14034" s="10"/>
      <c r="O14034" s="389"/>
      <c r="P14034" s="386"/>
    </row>
    <row r="14035" spans="1:16" s="8" customFormat="1" ht="15" customHeight="1" x14ac:dyDescent="0.25">
      <c r="A14035" s="362"/>
      <c r="B14035" s="362"/>
      <c r="C14035" s="340"/>
      <c r="D14035" s="362"/>
      <c r="E14035" s="362"/>
      <c r="F14035" s="364"/>
      <c r="G14035" s="363"/>
      <c r="H14035" s="365"/>
      <c r="I14035" s="388"/>
      <c r="J14035" s="378"/>
      <c r="K14035" s="381"/>
      <c r="L14035" s="369"/>
      <c r="M14035" s="299"/>
      <c r="N14035" s="10"/>
      <c r="O14035" s="389"/>
      <c r="P14035" s="386"/>
    </row>
    <row r="14036" spans="1:16" s="8" customFormat="1" ht="15" customHeight="1" x14ac:dyDescent="0.25">
      <c r="A14036" s="362"/>
      <c r="B14036" s="362"/>
      <c r="C14036" s="340"/>
      <c r="D14036" s="362"/>
      <c r="E14036" s="362"/>
      <c r="F14036" s="364"/>
      <c r="G14036" s="363"/>
      <c r="H14036" s="365"/>
      <c r="I14036" s="388"/>
      <c r="J14036" s="378"/>
      <c r="K14036" s="381"/>
      <c r="L14036" s="369"/>
      <c r="M14036" s="299"/>
      <c r="N14036" s="10"/>
      <c r="O14036" s="389"/>
      <c r="P14036" s="386"/>
    </row>
    <row r="14037" spans="1:16" s="8" customFormat="1" ht="15" customHeight="1" x14ac:dyDescent="0.25">
      <c r="A14037" s="362"/>
      <c r="B14037" s="362"/>
      <c r="C14037" s="340"/>
      <c r="D14037" s="362"/>
      <c r="E14037" s="362"/>
      <c r="F14037" s="364"/>
      <c r="G14037" s="363"/>
      <c r="H14037" s="365"/>
      <c r="I14037" s="388"/>
      <c r="J14037" s="378"/>
      <c r="K14037" s="381"/>
      <c r="L14037" s="369"/>
      <c r="M14037" s="299"/>
      <c r="N14037" s="10"/>
      <c r="O14037" s="389"/>
      <c r="P14037" s="386"/>
    </row>
    <row r="14038" spans="1:16" s="8" customFormat="1" ht="15" customHeight="1" x14ac:dyDescent="0.25">
      <c r="A14038" s="362"/>
      <c r="B14038" s="362"/>
      <c r="C14038" s="340"/>
      <c r="D14038" s="362"/>
      <c r="E14038" s="362"/>
      <c r="F14038" s="364"/>
      <c r="G14038" s="363"/>
      <c r="H14038" s="365"/>
      <c r="I14038" s="388"/>
      <c r="J14038" s="378"/>
      <c r="K14038" s="381"/>
      <c r="L14038" s="369"/>
      <c r="M14038" s="299"/>
      <c r="N14038" s="10"/>
      <c r="O14038" s="389"/>
      <c r="P14038" s="386"/>
    </row>
    <row r="14039" spans="1:16" s="8" customFormat="1" ht="15" customHeight="1" x14ac:dyDescent="0.25">
      <c r="A14039" s="362"/>
      <c r="B14039" s="362"/>
      <c r="C14039" s="340"/>
      <c r="D14039" s="362"/>
      <c r="E14039" s="362"/>
      <c r="F14039" s="364"/>
      <c r="G14039" s="363"/>
      <c r="H14039" s="365"/>
      <c r="I14039" s="388"/>
      <c r="J14039" s="378"/>
      <c r="K14039" s="381"/>
      <c r="L14039" s="369"/>
      <c r="M14039" s="299"/>
      <c r="N14039" s="10"/>
      <c r="O14039" s="389"/>
      <c r="P14039" s="386"/>
    </row>
    <row r="14040" spans="1:16" s="8" customFormat="1" ht="15" customHeight="1" x14ac:dyDescent="0.25">
      <c r="A14040" s="362"/>
      <c r="B14040" s="362"/>
      <c r="C14040" s="340"/>
      <c r="D14040" s="362"/>
      <c r="E14040" s="362"/>
      <c r="F14040" s="364"/>
      <c r="G14040" s="363"/>
      <c r="H14040" s="365"/>
      <c r="I14040" s="388"/>
      <c r="J14040" s="378"/>
      <c r="K14040" s="381"/>
      <c r="L14040" s="369"/>
      <c r="M14040" s="299"/>
      <c r="N14040" s="10"/>
      <c r="O14040" s="389"/>
      <c r="P14040" s="386"/>
    </row>
    <row r="14041" spans="1:16" s="8" customFormat="1" ht="15" customHeight="1" x14ac:dyDescent="0.25">
      <c r="A14041" s="362"/>
      <c r="B14041" s="362"/>
      <c r="C14041" s="340"/>
      <c r="D14041" s="362"/>
      <c r="E14041" s="362"/>
      <c r="F14041" s="364"/>
      <c r="G14041" s="363"/>
      <c r="H14041" s="365"/>
      <c r="I14041" s="388"/>
      <c r="J14041" s="378"/>
      <c r="K14041" s="381"/>
      <c r="L14041" s="369"/>
      <c r="M14041" s="299"/>
      <c r="N14041" s="10"/>
      <c r="O14041" s="389"/>
      <c r="P14041" s="386"/>
    </row>
    <row r="14042" spans="1:16" s="8" customFormat="1" ht="15" customHeight="1" x14ac:dyDescent="0.25">
      <c r="A14042" s="362"/>
      <c r="B14042" s="362"/>
      <c r="C14042" s="340"/>
      <c r="D14042" s="362"/>
      <c r="E14042" s="362"/>
      <c r="F14042" s="364"/>
      <c r="G14042" s="363"/>
      <c r="H14042" s="365"/>
      <c r="I14042" s="388"/>
      <c r="J14042" s="378"/>
      <c r="K14042" s="381"/>
      <c r="L14042" s="369"/>
      <c r="M14042" s="299"/>
      <c r="N14042" s="10"/>
      <c r="O14042" s="389"/>
      <c r="P14042" s="386"/>
    </row>
    <row r="14043" spans="1:16" s="8" customFormat="1" ht="15" customHeight="1" x14ac:dyDescent="0.25">
      <c r="A14043" s="362"/>
      <c r="B14043" s="362"/>
      <c r="C14043" s="340"/>
      <c r="D14043" s="362"/>
      <c r="E14043" s="362"/>
      <c r="F14043" s="364"/>
      <c r="G14043" s="363"/>
      <c r="H14043" s="365"/>
      <c r="I14043" s="388"/>
      <c r="J14043" s="378"/>
      <c r="K14043" s="381"/>
      <c r="L14043" s="369"/>
      <c r="M14043" s="299"/>
      <c r="N14043" s="10"/>
      <c r="O14043" s="389"/>
      <c r="P14043" s="386"/>
    </row>
    <row r="14044" spans="1:16" s="8" customFormat="1" ht="15" customHeight="1" x14ac:dyDescent="0.25">
      <c r="A14044" s="362"/>
      <c r="B14044" s="362"/>
      <c r="C14044" s="340"/>
      <c r="D14044" s="362"/>
      <c r="E14044" s="362"/>
      <c r="F14044" s="364"/>
      <c r="G14044" s="363"/>
      <c r="H14044" s="365"/>
      <c r="I14044" s="388"/>
      <c r="J14044" s="378"/>
      <c r="K14044" s="381"/>
      <c r="L14044" s="369"/>
      <c r="M14044" s="299"/>
      <c r="N14044" s="10"/>
      <c r="O14044" s="389"/>
      <c r="P14044" s="386"/>
    </row>
    <row r="14045" spans="1:16" s="8" customFormat="1" ht="15" customHeight="1" x14ac:dyDescent="0.25">
      <c r="A14045" s="362"/>
      <c r="B14045" s="362"/>
      <c r="C14045" s="340"/>
      <c r="D14045" s="362"/>
      <c r="E14045" s="362"/>
      <c r="F14045" s="364"/>
      <c r="G14045" s="363"/>
      <c r="H14045" s="365"/>
      <c r="I14045" s="388"/>
      <c r="J14045" s="378"/>
      <c r="K14045" s="381"/>
      <c r="L14045" s="369"/>
      <c r="M14045" s="299"/>
      <c r="N14045" s="10"/>
      <c r="O14045" s="389"/>
      <c r="P14045" s="386"/>
    </row>
    <row r="14046" spans="1:16" s="8" customFormat="1" ht="15" customHeight="1" x14ac:dyDescent="0.25">
      <c r="A14046" s="362"/>
      <c r="B14046" s="362"/>
      <c r="C14046" s="340"/>
      <c r="D14046" s="362"/>
      <c r="E14046" s="362"/>
      <c r="F14046" s="364"/>
      <c r="G14046" s="363"/>
      <c r="H14046" s="365"/>
      <c r="I14046" s="388"/>
      <c r="J14046" s="378"/>
      <c r="K14046" s="381"/>
      <c r="L14046" s="369"/>
      <c r="M14046" s="299"/>
      <c r="N14046" s="10"/>
      <c r="O14046" s="389"/>
      <c r="P14046" s="386"/>
    </row>
    <row r="14047" spans="1:16" s="8" customFormat="1" ht="15" customHeight="1" x14ac:dyDescent="0.25">
      <c r="A14047" s="362"/>
      <c r="B14047" s="362"/>
      <c r="C14047" s="340"/>
      <c r="D14047" s="362"/>
      <c r="E14047" s="362"/>
      <c r="F14047" s="364"/>
      <c r="G14047" s="363"/>
      <c r="H14047" s="365"/>
      <c r="I14047" s="388"/>
      <c r="J14047" s="378"/>
      <c r="K14047" s="381"/>
      <c r="L14047" s="369"/>
      <c r="M14047" s="299"/>
      <c r="N14047" s="10"/>
      <c r="O14047" s="389"/>
      <c r="P14047" s="386"/>
    </row>
    <row r="14048" spans="1:16" s="8" customFormat="1" ht="15" customHeight="1" x14ac:dyDescent="0.25">
      <c r="A14048" s="362"/>
      <c r="B14048" s="362"/>
      <c r="C14048" s="340"/>
      <c r="D14048" s="362"/>
      <c r="E14048" s="362"/>
      <c r="F14048" s="364"/>
      <c r="G14048" s="363"/>
      <c r="H14048" s="365"/>
      <c r="I14048" s="388"/>
      <c r="J14048" s="378"/>
      <c r="K14048" s="381"/>
      <c r="L14048" s="369"/>
      <c r="M14048" s="299"/>
      <c r="N14048" s="10"/>
      <c r="O14048" s="389"/>
      <c r="P14048" s="386"/>
    </row>
    <row r="14049" spans="1:16" s="8" customFormat="1" ht="15" customHeight="1" x14ac:dyDescent="0.25">
      <c r="A14049" s="362"/>
      <c r="B14049" s="362"/>
      <c r="C14049" s="340"/>
      <c r="D14049" s="362"/>
      <c r="E14049" s="362"/>
      <c r="F14049" s="364"/>
      <c r="G14049" s="363"/>
      <c r="H14049" s="365"/>
      <c r="I14049" s="388"/>
      <c r="J14049" s="378"/>
      <c r="K14049" s="381"/>
      <c r="L14049" s="369"/>
      <c r="M14049" s="299"/>
      <c r="N14049" s="10"/>
      <c r="O14049" s="389"/>
      <c r="P14049" s="386"/>
    </row>
    <row r="14050" spans="1:16" ht="15.75" x14ac:dyDescent="0.25">
      <c r="A14050" s="12"/>
      <c r="B14050" s="12"/>
      <c r="C14050" s="3"/>
      <c r="D14050" s="12"/>
      <c r="E14050" s="12"/>
      <c r="F14050" s="20"/>
      <c r="G14050" s="12"/>
      <c r="H14050" s="23"/>
      <c r="I14050" s="374"/>
      <c r="J14050" s="374"/>
      <c r="K14050" s="374"/>
      <c r="L14050" s="370"/>
      <c r="M14050" s="1"/>
      <c r="N14050" s="368"/>
      <c r="O14050" s="385"/>
      <c r="P14050" s="291"/>
    </row>
    <row r="14051" spans="1:16" ht="15.75" x14ac:dyDescent="0.25">
      <c r="A14051" s="12"/>
      <c r="B14051" s="12"/>
      <c r="C14051" s="3"/>
      <c r="D14051" s="12"/>
      <c r="E14051" s="12"/>
      <c r="F14051" s="20"/>
      <c r="G14051" s="12"/>
      <c r="H14051" s="23"/>
      <c r="I14051" s="374"/>
      <c r="J14051" s="374"/>
      <c r="K14051" s="374"/>
      <c r="L14051" s="370"/>
      <c r="M14051" s="1"/>
      <c r="N14051" s="368"/>
      <c r="O14051" s="385"/>
      <c r="P14051" s="291"/>
    </row>
    <row r="14052" spans="1:16" ht="15.75" x14ac:dyDescent="0.25">
      <c r="A14052" s="12"/>
      <c r="B14052" s="12"/>
      <c r="C14052" s="3"/>
      <c r="D14052" s="12"/>
      <c r="E14052" s="12"/>
      <c r="F14052" s="20"/>
      <c r="G14052" s="12"/>
      <c r="H14052" s="23"/>
      <c r="I14052" s="374"/>
      <c r="J14052" s="374"/>
      <c r="K14052" s="374"/>
      <c r="L14052" s="370"/>
      <c r="M14052" s="1"/>
      <c r="N14052" s="368"/>
      <c r="O14052" s="385"/>
      <c r="P14052" s="291"/>
    </row>
    <row r="14053" spans="1:16" ht="15.75" x14ac:dyDescent="0.25">
      <c r="A14053" s="12"/>
      <c r="B14053" s="12"/>
      <c r="C14053" s="3"/>
      <c r="D14053" s="12"/>
      <c r="E14053" s="12"/>
      <c r="F14053" s="20"/>
      <c r="G14053" s="12"/>
      <c r="H14053" s="23"/>
      <c r="I14053" s="374"/>
      <c r="J14053" s="374"/>
      <c r="K14053" s="374"/>
      <c r="L14053" s="370"/>
      <c r="M14053" s="1"/>
      <c r="N14053" s="368"/>
      <c r="O14053" s="385"/>
      <c r="P14053" s="291"/>
    </row>
    <row r="14054" spans="1:16" ht="15.75" x14ac:dyDescent="0.25">
      <c r="A14054" s="12"/>
      <c r="B14054" s="12"/>
      <c r="C14054" s="3"/>
      <c r="D14054" s="12"/>
      <c r="E14054" s="12"/>
      <c r="F14054" s="20"/>
      <c r="G14054" s="12"/>
      <c r="H14054" s="23"/>
      <c r="I14054" s="374"/>
      <c r="J14054" s="374"/>
      <c r="K14054" s="374"/>
      <c r="L14054" s="370"/>
      <c r="M14054" s="1"/>
      <c r="N14054" s="368"/>
      <c r="O14054" s="385"/>
      <c r="P14054" s="291"/>
    </row>
    <row r="14055" spans="1:16" ht="15.75" x14ac:dyDescent="0.25">
      <c r="A14055" s="12"/>
      <c r="B14055" s="12"/>
      <c r="C14055" s="3"/>
      <c r="D14055" s="12"/>
      <c r="E14055" s="12"/>
      <c r="F14055" s="20"/>
      <c r="G14055" s="12"/>
      <c r="H14055" s="23"/>
      <c r="I14055" s="374"/>
      <c r="J14055" s="374"/>
      <c r="K14055" s="374"/>
      <c r="L14055" s="370"/>
      <c r="M14055" s="1"/>
      <c r="N14055" s="368"/>
      <c r="O14055" s="385"/>
      <c r="P14055" s="291"/>
    </row>
    <row r="14056" spans="1:16" ht="15.75" x14ac:dyDescent="0.25">
      <c r="A14056" s="12"/>
      <c r="B14056" s="12"/>
      <c r="C14056" s="3"/>
      <c r="D14056" s="12"/>
      <c r="E14056" s="12"/>
      <c r="F14056" s="20"/>
      <c r="G14056" s="12"/>
      <c r="H14056" s="23"/>
      <c r="I14056" s="374"/>
      <c r="J14056" s="374"/>
      <c r="K14056" s="374"/>
      <c r="L14056" s="370"/>
      <c r="M14056" s="1"/>
      <c r="N14056" s="368"/>
      <c r="O14056" s="385"/>
      <c r="P14056" s="291"/>
    </row>
    <row r="14057" spans="1:16" ht="15.75" x14ac:dyDescent="0.25">
      <c r="A14057" s="12"/>
      <c r="B14057" s="12"/>
      <c r="C14057" s="3"/>
      <c r="D14057" s="12"/>
      <c r="E14057" s="12"/>
      <c r="F14057" s="20"/>
      <c r="G14057" s="12"/>
      <c r="H14057" s="23"/>
      <c r="I14057" s="374"/>
      <c r="J14057" s="374"/>
      <c r="K14057" s="374"/>
      <c r="L14057" s="370"/>
      <c r="M14057" s="1"/>
      <c r="N14057" s="368"/>
      <c r="O14057" s="385"/>
      <c r="P14057" s="291"/>
    </row>
    <row r="14058" spans="1:16" ht="15.75" x14ac:dyDescent="0.25">
      <c r="A14058" s="12"/>
      <c r="B14058" s="12"/>
      <c r="C14058" s="3"/>
      <c r="D14058" s="12"/>
      <c r="E14058" s="12"/>
      <c r="F14058" s="20"/>
      <c r="G14058" s="12"/>
      <c r="H14058" s="23"/>
      <c r="I14058" s="374"/>
      <c r="J14058" s="374"/>
      <c r="K14058" s="374"/>
      <c r="L14058" s="370"/>
      <c r="M14058" s="1"/>
      <c r="N14058" s="368"/>
      <c r="O14058" s="385"/>
      <c r="P14058" s="291"/>
    </row>
    <row r="14059" spans="1:16" ht="15.75" x14ac:dyDescent="0.25">
      <c r="A14059" s="12"/>
      <c r="B14059" s="12"/>
      <c r="C14059" s="3"/>
      <c r="D14059" s="12"/>
      <c r="E14059" s="12"/>
      <c r="F14059" s="20"/>
      <c r="G14059" s="12"/>
      <c r="H14059" s="23"/>
      <c r="I14059" s="374"/>
      <c r="J14059" s="374"/>
      <c r="K14059" s="374"/>
      <c r="L14059" s="370"/>
      <c r="M14059" s="1"/>
      <c r="N14059" s="368"/>
      <c r="O14059" s="385"/>
      <c r="P14059" s="291"/>
    </row>
    <row r="14060" spans="1:16" ht="15.75" x14ac:dyDescent="0.25">
      <c r="A14060" s="12"/>
      <c r="B14060" s="12"/>
      <c r="C14060" s="3"/>
      <c r="D14060" s="12"/>
      <c r="E14060" s="12"/>
      <c r="F14060" s="20"/>
      <c r="G14060" s="12"/>
      <c r="H14060" s="23"/>
      <c r="I14060" s="374"/>
      <c r="J14060" s="374"/>
      <c r="K14060" s="374"/>
      <c r="L14060" s="370"/>
      <c r="M14060" s="1"/>
      <c r="N14060" s="368"/>
      <c r="O14060" s="385"/>
      <c r="P14060" s="291"/>
    </row>
    <row r="14061" spans="1:16" ht="15.75" x14ac:dyDescent="0.25">
      <c r="A14061" s="12"/>
      <c r="B14061" s="12"/>
      <c r="C14061" s="3"/>
      <c r="D14061" s="12"/>
      <c r="E14061" s="12"/>
      <c r="F14061" s="20"/>
      <c r="G14061" s="12"/>
      <c r="H14061" s="23"/>
      <c r="I14061" s="374"/>
      <c r="J14061" s="374"/>
      <c r="K14061" s="374"/>
      <c r="L14061" s="370"/>
      <c r="M14061" s="1"/>
      <c r="N14061" s="368"/>
      <c r="O14061" s="385"/>
      <c r="P14061" s="291"/>
    </row>
  </sheetData>
  <autoFilter ref="A1:P14061">
    <sortState ref="A2:AD14061">
      <sortCondition ref="C1:C14061"/>
    </sortState>
  </autoFilter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AG1200"/>
  <sheetViews>
    <sheetView zoomScale="85" zoomScaleNormal="85" workbookViewId="0">
      <pane ySplit="1" topLeftCell="A1183" activePane="bottomLeft" state="frozen"/>
      <selection pane="bottomLeft" activeCell="C1070" sqref="C1070"/>
    </sheetView>
  </sheetViews>
  <sheetFormatPr baseColWidth="10" defaultRowHeight="15" x14ac:dyDescent="0.25"/>
  <cols>
    <col min="1" max="1" width="8.85546875" customWidth="1"/>
    <col min="2" max="2" width="7.7109375" customWidth="1"/>
    <col min="4" max="4" width="30.7109375" customWidth="1"/>
    <col min="5" max="5" width="7.85546875" customWidth="1"/>
    <col min="6" max="6" width="11.42578125" customWidth="1"/>
    <col min="7" max="7" width="14.7109375" customWidth="1"/>
    <col min="8" max="8" width="11.42578125" customWidth="1"/>
    <col min="9" max="12" width="11.42578125" hidden="1" customWidth="1"/>
    <col min="13" max="13" width="12.7109375" customWidth="1"/>
    <col min="14" max="14" width="6.5703125" customWidth="1"/>
    <col min="15" max="15" width="17" customWidth="1"/>
    <col min="16" max="16" width="11.7109375" customWidth="1"/>
    <col min="17" max="17" width="17" customWidth="1"/>
    <col min="18" max="19" width="11.42578125" customWidth="1"/>
    <col min="20" max="20" width="28.7109375" customWidth="1"/>
    <col min="21" max="21" width="81.85546875" customWidth="1"/>
    <col min="22" max="22" width="15.5703125" customWidth="1"/>
    <col min="23" max="23" width="32.42578125" customWidth="1"/>
    <col min="24" max="24" width="33" customWidth="1"/>
    <col min="25" max="25" width="11.42578125" customWidth="1"/>
    <col min="26" max="26" width="57.28515625" customWidth="1"/>
    <col min="27" max="27" width="43.7109375" customWidth="1"/>
    <col min="28" max="28" width="11" customWidth="1"/>
    <col min="29" max="29" width="14.7109375" customWidth="1"/>
    <col min="30" max="30" width="11.42578125" customWidth="1"/>
    <col min="31" max="31" width="32.85546875" customWidth="1"/>
    <col min="32" max="32" width="33.140625" customWidth="1"/>
  </cols>
  <sheetData>
    <row r="1" spans="1:32" s="47" customFormat="1" ht="45" customHeight="1" x14ac:dyDescent="0.25">
      <c r="A1" s="49" t="s">
        <v>0</v>
      </c>
      <c r="B1" s="50" t="s">
        <v>22114</v>
      </c>
      <c r="C1" s="50" t="s">
        <v>1</v>
      </c>
      <c r="D1" s="51" t="s">
        <v>2</v>
      </c>
      <c r="E1" s="52" t="s">
        <v>3</v>
      </c>
      <c r="F1" s="53" t="s">
        <v>4</v>
      </c>
      <c r="G1" s="54" t="s">
        <v>5</v>
      </c>
      <c r="H1" s="55" t="s">
        <v>6</v>
      </c>
      <c r="I1" s="379" t="s">
        <v>40551</v>
      </c>
      <c r="J1" s="379" t="s">
        <v>40552</v>
      </c>
      <c r="K1" s="379" t="s">
        <v>40553</v>
      </c>
      <c r="L1" s="379" t="s">
        <v>40550</v>
      </c>
      <c r="M1" s="56" t="s">
        <v>7</v>
      </c>
      <c r="N1" s="57" t="s">
        <v>29308</v>
      </c>
      <c r="O1" s="46" t="s">
        <v>29309</v>
      </c>
      <c r="P1" s="46" t="s">
        <v>35707</v>
      </c>
      <c r="Q1" s="46" t="s">
        <v>33431</v>
      </c>
      <c r="R1" s="58" t="s">
        <v>8</v>
      </c>
      <c r="S1" s="56" t="s">
        <v>9</v>
      </c>
      <c r="T1" s="59" t="s">
        <v>10</v>
      </c>
      <c r="U1" s="60" t="s">
        <v>11</v>
      </c>
      <c r="V1" s="61" t="s">
        <v>12</v>
      </c>
      <c r="W1" s="62" t="s">
        <v>13</v>
      </c>
      <c r="X1" s="61" t="s">
        <v>14</v>
      </c>
      <c r="Y1" s="63" t="s">
        <v>15</v>
      </c>
      <c r="Z1" s="62" t="s">
        <v>16</v>
      </c>
      <c r="AA1" s="61" t="s">
        <v>32200</v>
      </c>
      <c r="AB1" s="62" t="s">
        <v>35492</v>
      </c>
      <c r="AC1" s="64" t="s">
        <v>17</v>
      </c>
      <c r="AD1" s="64" t="s">
        <v>30656</v>
      </c>
      <c r="AE1" s="64" t="s">
        <v>32680</v>
      </c>
      <c r="AF1" s="64" t="s">
        <v>32681</v>
      </c>
    </row>
    <row r="2" spans="1:32" s="21" customFormat="1" ht="15" customHeight="1" x14ac:dyDescent="0.2">
      <c r="A2" s="5" t="s">
        <v>27</v>
      </c>
      <c r="B2" s="5" t="s">
        <v>22113</v>
      </c>
      <c r="C2" s="2" t="s">
        <v>17252</v>
      </c>
      <c r="D2" s="5" t="s">
        <v>17251</v>
      </c>
      <c r="E2" s="5">
        <v>13</v>
      </c>
      <c r="F2" s="19">
        <v>4226481</v>
      </c>
      <c r="G2" s="6">
        <v>20042264815</v>
      </c>
      <c r="H2" s="22">
        <v>10083</v>
      </c>
      <c r="I2" s="365"/>
      <c r="J2" s="365"/>
      <c r="K2" s="365"/>
      <c r="L2" s="365"/>
      <c r="M2" s="13" t="s">
        <v>20</v>
      </c>
      <c r="N2" s="26" t="s">
        <v>30149</v>
      </c>
      <c r="O2" s="24" t="s">
        <v>35992</v>
      </c>
      <c r="P2" s="190" t="s">
        <v>177</v>
      </c>
      <c r="Q2" s="170" t="s">
        <v>177</v>
      </c>
      <c r="R2" s="10"/>
      <c r="S2" s="7"/>
      <c r="T2" s="15"/>
      <c r="U2" s="17" t="s">
        <v>17250</v>
      </c>
      <c r="V2" s="6">
        <v>1165261555</v>
      </c>
      <c r="W2" s="6" t="s">
        <v>17249</v>
      </c>
      <c r="X2" s="6" t="s">
        <v>177</v>
      </c>
      <c r="Y2" s="6" t="s">
        <v>30615</v>
      </c>
      <c r="Z2" s="6" t="s">
        <v>22</v>
      </c>
      <c r="AA2" s="48"/>
      <c r="AB2" s="48"/>
      <c r="AC2" s="68">
        <v>44777</v>
      </c>
      <c r="AD2" s="6"/>
      <c r="AE2" s="6" t="s">
        <v>36193</v>
      </c>
      <c r="AF2" s="6" t="s">
        <v>36140</v>
      </c>
    </row>
    <row r="3" spans="1:32" s="21" customFormat="1" ht="15" customHeight="1" x14ac:dyDescent="0.2">
      <c r="A3" s="5" t="s">
        <v>193</v>
      </c>
      <c r="B3" s="5" t="s">
        <v>22113</v>
      </c>
      <c r="C3" s="2" t="s">
        <v>17220</v>
      </c>
      <c r="D3" s="5" t="s">
        <v>17219</v>
      </c>
      <c r="E3" s="5" t="s">
        <v>78</v>
      </c>
      <c r="F3" s="19">
        <v>4820802</v>
      </c>
      <c r="G3" s="6">
        <v>23048208029</v>
      </c>
      <c r="H3" s="22">
        <v>11987</v>
      </c>
      <c r="I3" s="365"/>
      <c r="J3" s="365"/>
      <c r="K3" s="365"/>
      <c r="L3" s="365"/>
      <c r="M3" s="13" t="s">
        <v>20</v>
      </c>
      <c r="N3" s="26" t="s">
        <v>30149</v>
      </c>
      <c r="O3" s="24" t="s">
        <v>35535</v>
      </c>
      <c r="P3" s="190"/>
      <c r="Q3" s="170"/>
      <c r="R3" s="10"/>
      <c r="S3" s="7"/>
      <c r="T3" s="15" t="s">
        <v>1934</v>
      </c>
      <c r="U3" s="17" t="s">
        <v>17218</v>
      </c>
      <c r="V3" s="6">
        <v>2234515843</v>
      </c>
      <c r="W3" s="6" t="s">
        <v>176</v>
      </c>
      <c r="X3" s="6" t="s">
        <v>177</v>
      </c>
      <c r="Y3" s="6" t="s">
        <v>30615</v>
      </c>
      <c r="Z3" s="6" t="s">
        <v>22</v>
      </c>
      <c r="AA3" s="48"/>
      <c r="AB3" s="48"/>
      <c r="AC3" s="68">
        <v>44780</v>
      </c>
      <c r="AD3" s="6"/>
      <c r="AE3" s="48" t="s">
        <v>35964</v>
      </c>
      <c r="AF3" s="6" t="s">
        <v>35638</v>
      </c>
    </row>
    <row r="4" spans="1:32" s="21" customFormat="1" ht="15" customHeight="1" x14ac:dyDescent="0.2">
      <c r="A4" s="5" t="s">
        <v>193</v>
      </c>
      <c r="B4" s="5" t="s">
        <v>22113</v>
      </c>
      <c r="C4" s="2" t="s">
        <v>17209</v>
      </c>
      <c r="D4" s="5" t="s">
        <v>17208</v>
      </c>
      <c r="E4" s="5" t="s">
        <v>78</v>
      </c>
      <c r="F4" s="19">
        <v>4479968</v>
      </c>
      <c r="G4" s="6">
        <v>20044799686</v>
      </c>
      <c r="H4" s="22"/>
      <c r="I4" s="365"/>
      <c r="J4" s="365"/>
      <c r="K4" s="365"/>
      <c r="L4" s="365"/>
      <c r="M4" s="13" t="s">
        <v>20</v>
      </c>
      <c r="N4" s="26" t="s">
        <v>30148</v>
      </c>
      <c r="O4" s="24" t="s">
        <v>30195</v>
      </c>
      <c r="P4" s="24"/>
      <c r="Q4" s="24"/>
      <c r="R4" s="10"/>
      <c r="S4" s="7"/>
      <c r="T4" s="18" t="s">
        <v>17207</v>
      </c>
      <c r="U4" s="17" t="s">
        <v>17206</v>
      </c>
      <c r="V4" s="6" t="s">
        <v>176</v>
      </c>
      <c r="W4" s="6" t="s">
        <v>176</v>
      </c>
      <c r="X4" s="6" t="s">
        <v>177</v>
      </c>
      <c r="Y4" s="6" t="s">
        <v>177</v>
      </c>
      <c r="Z4" s="6" t="s">
        <v>22</v>
      </c>
      <c r="AA4" s="6"/>
      <c r="AB4" s="6"/>
      <c r="AC4" s="28">
        <v>44334</v>
      </c>
      <c r="AD4" s="28"/>
      <c r="AE4" s="28"/>
      <c r="AF4" s="28"/>
    </row>
    <row r="5" spans="1:32" s="21" customFormat="1" ht="15.75" x14ac:dyDescent="0.25">
      <c r="A5" s="5" t="s">
        <v>27</v>
      </c>
      <c r="B5" s="5" t="s">
        <v>22113</v>
      </c>
      <c r="C5" s="2" t="s">
        <v>17177</v>
      </c>
      <c r="D5" s="5" t="s">
        <v>17176</v>
      </c>
      <c r="E5" s="5" t="s">
        <v>36</v>
      </c>
      <c r="F5" s="19">
        <v>4500820</v>
      </c>
      <c r="G5" s="6">
        <v>20045008208</v>
      </c>
      <c r="H5" s="22">
        <v>11494</v>
      </c>
      <c r="I5" s="365"/>
      <c r="J5" s="365"/>
      <c r="K5" s="365"/>
      <c r="L5" s="365"/>
      <c r="M5" s="13" t="s">
        <v>20</v>
      </c>
      <c r="N5" s="26" t="s">
        <v>30148</v>
      </c>
      <c r="O5" s="24" t="s">
        <v>34034</v>
      </c>
      <c r="P5" s="24"/>
      <c r="Q5" s="170"/>
      <c r="R5" s="10"/>
      <c r="S5" s="7"/>
      <c r="T5" s="15" t="s">
        <v>17175</v>
      </c>
      <c r="U5" s="17" t="s">
        <v>17174</v>
      </c>
      <c r="V5" s="6" t="s">
        <v>176</v>
      </c>
      <c r="W5" s="6" t="s">
        <v>14321</v>
      </c>
      <c r="X5" s="6" t="s">
        <v>177</v>
      </c>
      <c r="Y5" s="6" t="s">
        <v>177</v>
      </c>
      <c r="Z5" s="6" t="s">
        <v>22</v>
      </c>
      <c r="AA5" s="48"/>
      <c r="AB5" s="48"/>
      <c r="AC5" s="28">
        <v>44673</v>
      </c>
      <c r="AD5" s="6"/>
      <c r="AE5" s="309" t="s">
        <v>34597</v>
      </c>
      <c r="AF5" s="6" t="s">
        <v>34044</v>
      </c>
    </row>
    <row r="6" spans="1:32" s="21" customFormat="1" ht="15" customHeight="1" x14ac:dyDescent="0.2">
      <c r="A6" s="5" t="s">
        <v>16960</v>
      </c>
      <c r="B6" s="5" t="s">
        <v>22113</v>
      </c>
      <c r="C6" s="2" t="s">
        <v>17173</v>
      </c>
      <c r="D6" s="5" t="s">
        <v>17172</v>
      </c>
      <c r="E6" s="5" t="s">
        <v>14257</v>
      </c>
      <c r="F6" s="19">
        <v>5138892</v>
      </c>
      <c r="G6" s="6">
        <v>20051388926</v>
      </c>
      <c r="H6" s="22">
        <v>11879</v>
      </c>
      <c r="I6" s="365"/>
      <c r="J6" s="365"/>
      <c r="K6" s="365"/>
      <c r="L6" s="365"/>
      <c r="M6" s="13" t="s">
        <v>20</v>
      </c>
      <c r="N6" s="26" t="s">
        <v>30148</v>
      </c>
      <c r="O6" s="24" t="s">
        <v>33567</v>
      </c>
      <c r="P6" s="24"/>
      <c r="Q6" s="170"/>
      <c r="R6" s="10"/>
      <c r="S6" s="7"/>
      <c r="T6" s="15"/>
      <c r="U6" s="17" t="s">
        <v>17171</v>
      </c>
      <c r="V6" s="6" t="s">
        <v>176</v>
      </c>
      <c r="W6" s="6" t="s">
        <v>176</v>
      </c>
      <c r="X6" s="6" t="s">
        <v>177</v>
      </c>
      <c r="Y6" s="6" t="s">
        <v>177</v>
      </c>
      <c r="Z6" s="6" t="s">
        <v>22</v>
      </c>
      <c r="AA6" s="48"/>
      <c r="AB6" s="48"/>
      <c r="AC6" s="28">
        <v>44638</v>
      </c>
      <c r="AD6" s="6"/>
      <c r="AE6" s="6"/>
      <c r="AF6" s="6" t="s">
        <v>33769</v>
      </c>
    </row>
    <row r="7" spans="1:32" s="21" customFormat="1" x14ac:dyDescent="0.2">
      <c r="A7" s="5" t="s">
        <v>193</v>
      </c>
      <c r="B7" s="5" t="s">
        <v>22113</v>
      </c>
      <c r="C7" s="2" t="s">
        <v>17159</v>
      </c>
      <c r="D7" s="5" t="s">
        <v>17158</v>
      </c>
      <c r="E7" s="5" t="s">
        <v>78</v>
      </c>
      <c r="F7" s="19">
        <v>6794809</v>
      </c>
      <c r="G7" s="6">
        <v>20067948093</v>
      </c>
      <c r="H7" s="22">
        <v>12747</v>
      </c>
      <c r="I7" s="365"/>
      <c r="J7" s="365"/>
      <c r="K7" s="365"/>
      <c r="L7" s="365"/>
      <c r="M7" s="13" t="s">
        <v>20</v>
      </c>
      <c r="N7" s="26" t="s">
        <v>30149</v>
      </c>
      <c r="O7" s="24" t="s">
        <v>34034</v>
      </c>
      <c r="P7" s="24"/>
      <c r="Q7" s="170"/>
      <c r="R7" s="10" t="s">
        <v>81</v>
      </c>
      <c r="S7" s="7"/>
      <c r="T7" s="15" t="s">
        <v>30616</v>
      </c>
      <c r="U7" s="17" t="s">
        <v>30617</v>
      </c>
      <c r="V7" s="6" t="s">
        <v>30569</v>
      </c>
      <c r="W7" s="6" t="s">
        <v>176</v>
      </c>
      <c r="X7" s="6" t="s">
        <v>177</v>
      </c>
      <c r="Y7" s="6" t="s">
        <v>30615</v>
      </c>
      <c r="Z7" s="6" t="s">
        <v>22</v>
      </c>
      <c r="AA7" s="48"/>
      <c r="AB7" s="48"/>
      <c r="AC7" s="28">
        <v>43674</v>
      </c>
      <c r="AD7" s="6"/>
      <c r="AE7" s="6" t="s">
        <v>34393</v>
      </c>
      <c r="AF7" s="6" t="s">
        <v>34394</v>
      </c>
    </row>
    <row r="8" spans="1:32" s="21" customFormat="1" ht="15" customHeight="1" x14ac:dyDescent="0.2">
      <c r="A8" s="5">
        <v>10</v>
      </c>
      <c r="B8" s="5" t="s">
        <v>22113</v>
      </c>
      <c r="C8" s="2" t="s">
        <v>17142</v>
      </c>
      <c r="D8" s="5" t="s">
        <v>17141</v>
      </c>
      <c r="E8" s="5" t="s">
        <v>889</v>
      </c>
      <c r="F8" s="19">
        <v>7503393</v>
      </c>
      <c r="G8" s="6">
        <v>20075033932</v>
      </c>
      <c r="H8" s="22">
        <v>14051</v>
      </c>
      <c r="I8" s="365"/>
      <c r="J8" s="365"/>
      <c r="K8" s="365"/>
      <c r="L8" s="365"/>
      <c r="M8" s="13" t="s">
        <v>20</v>
      </c>
      <c r="N8" s="26" t="s">
        <v>30149</v>
      </c>
      <c r="O8" s="24" t="s">
        <v>35535</v>
      </c>
      <c r="P8" s="24"/>
      <c r="Q8" s="170"/>
      <c r="R8" s="10"/>
      <c r="S8" s="7"/>
      <c r="T8" s="15"/>
      <c r="U8" s="17" t="s">
        <v>17140</v>
      </c>
      <c r="V8" s="6" t="s">
        <v>30471</v>
      </c>
      <c r="W8" s="6" t="s">
        <v>176</v>
      </c>
      <c r="X8" s="6" t="s">
        <v>177</v>
      </c>
      <c r="Y8" s="6" t="s">
        <v>177</v>
      </c>
      <c r="Z8" s="6" t="s">
        <v>22</v>
      </c>
      <c r="AA8" s="48"/>
      <c r="AB8" s="48"/>
      <c r="AC8" s="28">
        <v>44769</v>
      </c>
      <c r="AD8" s="6"/>
      <c r="AE8" s="48" t="s">
        <v>35641</v>
      </c>
      <c r="AF8" s="6" t="s">
        <v>35638</v>
      </c>
    </row>
    <row r="9" spans="1:32" s="21" customFormat="1" x14ac:dyDescent="0.2">
      <c r="A9" s="5" t="s">
        <v>27</v>
      </c>
      <c r="B9" s="5" t="s">
        <v>22113</v>
      </c>
      <c r="C9" s="2" t="s">
        <v>17082</v>
      </c>
      <c r="D9" s="5" t="s">
        <v>17081</v>
      </c>
      <c r="E9" s="5" t="s">
        <v>161</v>
      </c>
      <c r="F9" s="19">
        <v>7354930</v>
      </c>
      <c r="G9" s="6">
        <v>20073549303</v>
      </c>
      <c r="H9" s="22">
        <v>14664</v>
      </c>
      <c r="I9" s="365"/>
      <c r="J9" s="365"/>
      <c r="K9" s="365"/>
      <c r="L9" s="365"/>
      <c r="M9" s="13" t="s">
        <v>20</v>
      </c>
      <c r="N9" s="26" t="s">
        <v>30148</v>
      </c>
      <c r="O9" s="24" t="s">
        <v>34034</v>
      </c>
      <c r="P9" s="24"/>
      <c r="Q9" s="170"/>
      <c r="R9" s="10"/>
      <c r="S9" s="7"/>
      <c r="T9" s="15"/>
      <c r="U9" s="17" t="s">
        <v>17080</v>
      </c>
      <c r="V9" s="6">
        <v>1549395944</v>
      </c>
      <c r="W9" s="6" t="s">
        <v>17079</v>
      </c>
      <c r="X9" s="6" t="s">
        <v>177</v>
      </c>
      <c r="Y9" s="6" t="s">
        <v>30615</v>
      </c>
      <c r="Z9" s="6" t="s">
        <v>22</v>
      </c>
      <c r="AA9" s="48"/>
      <c r="AB9" s="48"/>
      <c r="AC9" s="28">
        <v>44647</v>
      </c>
      <c r="AD9" s="6"/>
      <c r="AE9" s="6" t="s">
        <v>34079</v>
      </c>
      <c r="AF9" s="6" t="s">
        <v>34044</v>
      </c>
    </row>
    <row r="10" spans="1:32" s="21" customFormat="1" x14ac:dyDescent="0.2">
      <c r="A10" s="5" t="s">
        <v>27</v>
      </c>
      <c r="B10" s="5" t="s">
        <v>22113</v>
      </c>
      <c r="C10" s="2" t="s">
        <v>17066</v>
      </c>
      <c r="D10" s="5" t="s">
        <v>17065</v>
      </c>
      <c r="E10" s="5" t="s">
        <v>78</v>
      </c>
      <c r="F10" s="19">
        <v>4161037</v>
      </c>
      <c r="G10" s="6">
        <v>23041610379</v>
      </c>
      <c r="H10" s="22">
        <v>12974</v>
      </c>
      <c r="I10" s="365"/>
      <c r="J10" s="365"/>
      <c r="K10" s="365"/>
      <c r="L10" s="365"/>
      <c r="M10" s="13" t="s">
        <v>20</v>
      </c>
      <c r="N10" s="26" t="s">
        <v>30148</v>
      </c>
      <c r="O10" s="24" t="s">
        <v>32443</v>
      </c>
      <c r="P10" s="24"/>
      <c r="Q10" s="24"/>
      <c r="R10" s="10"/>
      <c r="S10" s="7"/>
      <c r="T10" s="18"/>
      <c r="U10" s="17" t="s">
        <v>17064</v>
      </c>
      <c r="V10" s="6" t="s">
        <v>30654</v>
      </c>
      <c r="W10" s="6" t="s">
        <v>176</v>
      </c>
      <c r="X10" s="6" t="s">
        <v>177</v>
      </c>
      <c r="Y10" s="6" t="s">
        <v>30615</v>
      </c>
      <c r="Z10" s="6" t="s">
        <v>22</v>
      </c>
      <c r="AA10" s="6"/>
      <c r="AB10" s="6"/>
      <c r="AC10" s="28">
        <v>44378</v>
      </c>
      <c r="AD10" s="28"/>
      <c r="AE10" s="28"/>
      <c r="AF10" s="6" t="s">
        <v>32693</v>
      </c>
    </row>
    <row r="11" spans="1:32" s="21" customFormat="1" x14ac:dyDescent="0.2">
      <c r="A11" s="5">
        <v>10</v>
      </c>
      <c r="B11" s="5" t="s">
        <v>22113</v>
      </c>
      <c r="C11" s="2" t="s">
        <v>16996</v>
      </c>
      <c r="D11" s="5" t="s">
        <v>30472</v>
      </c>
      <c r="E11" s="5" t="s">
        <v>14257</v>
      </c>
      <c r="F11" s="19">
        <v>7042259</v>
      </c>
      <c r="G11" s="6">
        <v>20070422590</v>
      </c>
      <c r="H11" s="22">
        <v>11867</v>
      </c>
      <c r="I11" s="365"/>
      <c r="J11" s="365"/>
      <c r="K11" s="365"/>
      <c r="L11" s="365"/>
      <c r="M11" s="13" t="s">
        <v>20</v>
      </c>
      <c r="N11" s="26" t="s">
        <v>30149</v>
      </c>
      <c r="O11" s="24" t="s">
        <v>35042</v>
      </c>
      <c r="P11" s="24"/>
      <c r="Q11" s="170"/>
      <c r="R11" s="10"/>
      <c r="S11" s="7"/>
      <c r="T11" s="15"/>
      <c r="U11" s="17" t="s">
        <v>16995</v>
      </c>
      <c r="V11" s="6" t="s">
        <v>30470</v>
      </c>
      <c r="W11" s="6" t="s">
        <v>176</v>
      </c>
      <c r="X11" s="6" t="s">
        <v>177</v>
      </c>
      <c r="Y11" s="6" t="s">
        <v>177</v>
      </c>
      <c r="Z11" s="6" t="s">
        <v>22</v>
      </c>
      <c r="AA11" s="48"/>
      <c r="AB11" s="48"/>
      <c r="AC11" s="28">
        <v>44704</v>
      </c>
      <c r="AD11" s="6"/>
      <c r="AE11" s="6" t="s">
        <v>35342</v>
      </c>
      <c r="AF11" s="6" t="s">
        <v>35046</v>
      </c>
    </row>
    <row r="12" spans="1:32" s="21" customFormat="1" ht="15" customHeight="1" x14ac:dyDescent="0.2">
      <c r="A12" s="5" t="s">
        <v>27</v>
      </c>
      <c r="B12" s="5" t="s">
        <v>22113</v>
      </c>
      <c r="C12" s="2" t="s">
        <v>16963</v>
      </c>
      <c r="D12" s="5" t="s">
        <v>16962</v>
      </c>
      <c r="E12" s="5" t="s">
        <v>74</v>
      </c>
      <c r="F12" s="19">
        <v>4283469</v>
      </c>
      <c r="G12" s="6">
        <v>20042834697</v>
      </c>
      <c r="H12" s="22">
        <v>14210</v>
      </c>
      <c r="I12" s="365"/>
      <c r="J12" s="365"/>
      <c r="K12" s="365"/>
      <c r="L12" s="365"/>
      <c r="M12" s="13" t="s">
        <v>20</v>
      </c>
      <c r="N12" s="26" t="s">
        <v>30148</v>
      </c>
      <c r="O12" s="24" t="s">
        <v>32443</v>
      </c>
      <c r="P12" s="24"/>
      <c r="Q12" s="24"/>
      <c r="R12" s="10"/>
      <c r="S12" s="7"/>
      <c r="T12" s="15"/>
      <c r="U12" s="17" t="s">
        <v>16961</v>
      </c>
      <c r="V12" s="6">
        <v>1161480002</v>
      </c>
      <c r="W12" s="6" t="s">
        <v>176</v>
      </c>
      <c r="X12" s="6" t="s">
        <v>177</v>
      </c>
      <c r="Y12" s="6" t="s">
        <v>30615</v>
      </c>
      <c r="Z12" s="6" t="s">
        <v>22</v>
      </c>
      <c r="AA12" s="6"/>
      <c r="AB12" s="6"/>
      <c r="AC12" s="28">
        <v>44490</v>
      </c>
      <c r="AD12" s="28"/>
      <c r="AE12" s="28"/>
      <c r="AF12" s="6" t="s">
        <v>32693</v>
      </c>
    </row>
    <row r="13" spans="1:32" s="21" customFormat="1" x14ac:dyDescent="0.2">
      <c r="A13" s="5" t="s">
        <v>15311</v>
      </c>
      <c r="B13" s="5" t="s">
        <v>22113</v>
      </c>
      <c r="C13" s="2" t="s">
        <v>16951</v>
      </c>
      <c r="D13" s="5" t="s">
        <v>16950</v>
      </c>
      <c r="E13" s="5" t="s">
        <v>15941</v>
      </c>
      <c r="F13" s="19">
        <v>4030962</v>
      </c>
      <c r="G13" s="6">
        <v>20040309625</v>
      </c>
      <c r="H13" s="22">
        <v>9858</v>
      </c>
      <c r="I13" s="365"/>
      <c r="J13" s="365"/>
      <c r="K13" s="365"/>
      <c r="L13" s="365"/>
      <c r="M13" s="13" t="s">
        <v>20</v>
      </c>
      <c r="N13" s="26" t="s">
        <v>30149</v>
      </c>
      <c r="O13" s="24" t="s">
        <v>35341</v>
      </c>
      <c r="P13" s="24"/>
      <c r="Q13" s="170"/>
      <c r="R13" s="10"/>
      <c r="S13" s="7"/>
      <c r="T13" s="15" t="s">
        <v>16949</v>
      </c>
      <c r="U13" s="17" t="s">
        <v>16948</v>
      </c>
      <c r="V13" s="6" t="s">
        <v>176</v>
      </c>
      <c r="W13" s="6" t="s">
        <v>1071</v>
      </c>
      <c r="X13" s="6" t="s">
        <v>177</v>
      </c>
      <c r="Y13" s="6" t="s">
        <v>177</v>
      </c>
      <c r="Z13" s="6" t="s">
        <v>22</v>
      </c>
      <c r="AA13" s="48"/>
      <c r="AB13" s="48"/>
      <c r="AC13" s="28">
        <v>44419</v>
      </c>
      <c r="AD13" s="6"/>
      <c r="AE13" s="6"/>
      <c r="AF13" s="6" t="s">
        <v>35410</v>
      </c>
    </row>
    <row r="14" spans="1:32" s="21" customFormat="1" ht="15" customHeight="1" x14ac:dyDescent="0.2">
      <c r="A14" s="5" t="s">
        <v>161</v>
      </c>
      <c r="B14" s="5" t="s">
        <v>22113</v>
      </c>
      <c r="C14" s="2" t="s">
        <v>16932</v>
      </c>
      <c r="D14" s="5" t="s">
        <v>16931</v>
      </c>
      <c r="E14" s="5" t="s">
        <v>78</v>
      </c>
      <c r="F14" s="19">
        <v>5884492</v>
      </c>
      <c r="G14" s="6">
        <v>27058844921</v>
      </c>
      <c r="H14" s="22">
        <v>17638</v>
      </c>
      <c r="I14" s="365"/>
      <c r="J14" s="365"/>
      <c r="K14" s="365"/>
      <c r="L14" s="365"/>
      <c r="M14" s="13" t="s">
        <v>20</v>
      </c>
      <c r="N14" s="26" t="s">
        <v>30149</v>
      </c>
      <c r="O14" s="24" t="s">
        <v>35992</v>
      </c>
      <c r="P14" s="190"/>
      <c r="Q14" s="170"/>
      <c r="R14" s="10"/>
      <c r="S14" s="7"/>
      <c r="T14" s="15"/>
      <c r="U14" s="17" t="s">
        <v>30673</v>
      </c>
      <c r="V14" s="6">
        <v>3764451079</v>
      </c>
      <c r="W14" s="6" t="s">
        <v>30674</v>
      </c>
      <c r="X14" s="6" t="s">
        <v>177</v>
      </c>
      <c r="Y14" s="6" t="s">
        <v>30727</v>
      </c>
      <c r="Z14" s="6" t="s">
        <v>22</v>
      </c>
      <c r="AA14" s="48"/>
      <c r="AB14" s="48"/>
      <c r="AC14" s="68">
        <v>44800</v>
      </c>
      <c r="AD14" s="6"/>
      <c r="AE14" s="6" t="s">
        <v>36134</v>
      </c>
      <c r="AF14" s="6" t="s">
        <v>36133</v>
      </c>
    </row>
    <row r="15" spans="1:32" s="21" customFormat="1" x14ac:dyDescent="0.2">
      <c r="A15" s="5">
        <v>32</v>
      </c>
      <c r="B15" s="5" t="s">
        <v>22113</v>
      </c>
      <c r="C15" s="2" t="s">
        <v>16910</v>
      </c>
      <c r="D15" s="5" t="s">
        <v>16909</v>
      </c>
      <c r="E15" s="5" t="s">
        <v>889</v>
      </c>
      <c r="F15" s="19">
        <v>8405870</v>
      </c>
      <c r="G15" s="6">
        <v>20084058700</v>
      </c>
      <c r="H15" s="22">
        <v>17552</v>
      </c>
      <c r="I15" s="365"/>
      <c r="J15" s="365"/>
      <c r="K15" s="365"/>
      <c r="L15" s="365"/>
      <c r="M15" s="13" t="s">
        <v>20</v>
      </c>
      <c r="N15" s="26" t="s">
        <v>30148</v>
      </c>
      <c r="O15" s="24" t="s">
        <v>32443</v>
      </c>
      <c r="P15" s="24"/>
      <c r="Q15" s="24"/>
      <c r="R15" s="10"/>
      <c r="S15" s="7"/>
      <c r="T15" s="15"/>
      <c r="U15" s="17" t="s">
        <v>16908</v>
      </c>
      <c r="V15" s="6" t="s">
        <v>28915</v>
      </c>
      <c r="W15" s="6" t="s">
        <v>28914</v>
      </c>
      <c r="X15" s="6" t="s">
        <v>177</v>
      </c>
      <c r="Y15" s="6" t="s">
        <v>28916</v>
      </c>
      <c r="Z15" s="6" t="s">
        <v>22</v>
      </c>
      <c r="AA15" s="6"/>
      <c r="AB15" s="6"/>
      <c r="AC15" s="28">
        <v>44530</v>
      </c>
      <c r="AD15" s="28"/>
      <c r="AE15" s="68"/>
      <c r="AF15" s="6" t="s">
        <v>32693</v>
      </c>
    </row>
    <row r="16" spans="1:32" s="21" customFormat="1" ht="15" customHeight="1" x14ac:dyDescent="0.2">
      <c r="A16" s="5" t="s">
        <v>27</v>
      </c>
      <c r="B16" s="5" t="s">
        <v>22113</v>
      </c>
      <c r="C16" s="2" t="s">
        <v>16865</v>
      </c>
      <c r="D16" s="5" t="s">
        <v>16864</v>
      </c>
      <c r="E16" s="5" t="s">
        <v>252</v>
      </c>
      <c r="F16" s="19">
        <v>7755643</v>
      </c>
      <c r="G16" s="6">
        <v>20077556436</v>
      </c>
      <c r="H16" s="22">
        <v>16387</v>
      </c>
      <c r="I16" s="365"/>
      <c r="J16" s="365"/>
      <c r="K16" s="365"/>
      <c r="L16" s="365"/>
      <c r="M16" s="13" t="s">
        <v>20</v>
      </c>
      <c r="N16" s="26" t="s">
        <v>30148</v>
      </c>
      <c r="O16" s="24" t="s">
        <v>32454</v>
      </c>
      <c r="P16" s="24"/>
      <c r="Q16" s="24"/>
      <c r="R16" s="10"/>
      <c r="S16" s="7"/>
      <c r="T16" s="15"/>
      <c r="U16" s="17" t="s">
        <v>16863</v>
      </c>
      <c r="V16" s="6" t="s">
        <v>176</v>
      </c>
      <c r="W16" s="6" t="s">
        <v>176</v>
      </c>
      <c r="X16" s="6" t="s">
        <v>177</v>
      </c>
      <c r="Y16" s="6" t="s">
        <v>177</v>
      </c>
      <c r="Z16" s="6" t="s">
        <v>22</v>
      </c>
      <c r="AA16" s="48"/>
      <c r="AB16" s="48"/>
      <c r="AC16" s="28">
        <v>44605</v>
      </c>
      <c r="AD16" s="6"/>
      <c r="AE16" s="48" t="s">
        <v>33009</v>
      </c>
      <c r="AF16" s="6" t="s">
        <v>32715</v>
      </c>
    </row>
    <row r="17" spans="1:32" s="21" customFormat="1" ht="15.75" customHeight="1" x14ac:dyDescent="0.2">
      <c r="A17" s="5" t="s">
        <v>59</v>
      </c>
      <c r="B17" s="5" t="s">
        <v>22113</v>
      </c>
      <c r="C17" s="2" t="s">
        <v>16837</v>
      </c>
      <c r="D17" s="5" t="s">
        <v>16836</v>
      </c>
      <c r="E17" s="5" t="s">
        <v>36</v>
      </c>
      <c r="F17" s="19">
        <v>6145581</v>
      </c>
      <c r="G17" s="6">
        <v>20061455818</v>
      </c>
      <c r="H17" s="22">
        <v>17969</v>
      </c>
      <c r="I17" s="365"/>
      <c r="J17" s="365"/>
      <c r="K17" s="365"/>
      <c r="L17" s="365"/>
      <c r="M17" s="13" t="s">
        <v>20</v>
      </c>
      <c r="N17" s="26" t="s">
        <v>30149</v>
      </c>
      <c r="O17" s="24" t="s">
        <v>34034</v>
      </c>
      <c r="P17" s="24"/>
      <c r="Q17" s="170"/>
      <c r="R17" s="10"/>
      <c r="S17" s="7"/>
      <c r="T17" s="15"/>
      <c r="U17" s="17" t="s">
        <v>16835</v>
      </c>
      <c r="V17" s="6" t="s">
        <v>30191</v>
      </c>
      <c r="W17" s="6" t="s">
        <v>176</v>
      </c>
      <c r="X17" s="6" t="s">
        <v>177</v>
      </c>
      <c r="Y17" s="6" t="s">
        <v>30192</v>
      </c>
      <c r="Z17" s="6" t="s">
        <v>22</v>
      </c>
      <c r="AA17" s="48"/>
      <c r="AB17" s="48"/>
      <c r="AC17" s="28">
        <v>44649</v>
      </c>
      <c r="AD17" s="6"/>
      <c r="AE17" s="6" t="s">
        <v>34414</v>
      </c>
      <c r="AF17" s="6" t="s">
        <v>34077</v>
      </c>
    </row>
    <row r="18" spans="1:32" s="21" customFormat="1" ht="15" customHeight="1" x14ac:dyDescent="0.2">
      <c r="A18" s="5" t="s">
        <v>15311</v>
      </c>
      <c r="B18" s="5" t="s">
        <v>22113</v>
      </c>
      <c r="C18" s="2" t="s">
        <v>16783</v>
      </c>
      <c r="D18" s="5" t="s">
        <v>16782</v>
      </c>
      <c r="E18" s="5" t="s">
        <v>15941</v>
      </c>
      <c r="F18" s="19">
        <v>4402937</v>
      </c>
      <c r="G18" s="6">
        <v>20044029376</v>
      </c>
      <c r="H18" s="22">
        <v>15608</v>
      </c>
      <c r="I18" s="365"/>
      <c r="J18" s="365"/>
      <c r="K18" s="365"/>
      <c r="L18" s="365"/>
      <c r="M18" s="13" t="s">
        <v>20</v>
      </c>
      <c r="N18" s="26" t="s">
        <v>30149</v>
      </c>
      <c r="O18" s="24" t="s">
        <v>34541</v>
      </c>
      <c r="P18" s="24"/>
      <c r="Q18" s="170"/>
      <c r="R18" s="10"/>
      <c r="S18" s="15" t="s">
        <v>16786</v>
      </c>
      <c r="T18" s="15"/>
      <c r="U18" s="17" t="s">
        <v>16781</v>
      </c>
      <c r="V18" s="6">
        <v>46537588</v>
      </c>
      <c r="W18" s="6" t="s">
        <v>16780</v>
      </c>
      <c r="X18" s="6" t="s">
        <v>177</v>
      </c>
      <c r="Y18" s="6" t="s">
        <v>30615</v>
      </c>
      <c r="Z18" s="6" t="s">
        <v>22</v>
      </c>
      <c r="AA18" s="48"/>
      <c r="AB18" s="48"/>
      <c r="AC18" s="28">
        <v>44686</v>
      </c>
      <c r="AD18" s="6"/>
      <c r="AE18" s="6" t="s">
        <v>34873</v>
      </c>
      <c r="AF18" s="6" t="s">
        <v>34627</v>
      </c>
    </row>
    <row r="19" spans="1:32" s="21" customFormat="1" ht="15" customHeight="1" x14ac:dyDescent="0.2">
      <c r="A19" s="5" t="s">
        <v>27</v>
      </c>
      <c r="B19" s="5" t="s">
        <v>22113</v>
      </c>
      <c r="C19" s="2" t="s">
        <v>16779</v>
      </c>
      <c r="D19" s="5" t="s">
        <v>16778</v>
      </c>
      <c r="E19" s="5" t="s">
        <v>889</v>
      </c>
      <c r="F19" s="19">
        <v>4305384</v>
      </c>
      <c r="G19" s="6">
        <v>20043053842</v>
      </c>
      <c r="H19" s="22">
        <v>14586</v>
      </c>
      <c r="I19" s="365"/>
      <c r="J19" s="365"/>
      <c r="K19" s="365"/>
      <c r="L19" s="365"/>
      <c r="M19" s="13" t="s">
        <v>20</v>
      </c>
      <c r="N19" s="26" t="s">
        <v>30148</v>
      </c>
      <c r="O19" s="24" t="s">
        <v>30833</v>
      </c>
      <c r="P19" s="24"/>
      <c r="Q19" s="24"/>
      <c r="R19" s="10"/>
      <c r="S19" s="7"/>
      <c r="T19" s="15"/>
      <c r="U19" s="17" t="s">
        <v>16777</v>
      </c>
      <c r="V19" s="6">
        <v>49577841</v>
      </c>
      <c r="W19" s="6" t="s">
        <v>16776</v>
      </c>
      <c r="X19" s="6" t="s">
        <v>177</v>
      </c>
      <c r="Y19" s="6" t="s">
        <v>30615</v>
      </c>
      <c r="Z19" s="6" t="s">
        <v>22</v>
      </c>
      <c r="AA19" s="6"/>
      <c r="AB19" s="6"/>
      <c r="AC19" s="6"/>
      <c r="AD19" s="6"/>
      <c r="AE19" s="6"/>
      <c r="AF19" s="6"/>
    </row>
    <row r="20" spans="1:32" s="21" customFormat="1" ht="15" customHeight="1" x14ac:dyDescent="0.2">
      <c r="A20" s="5" t="s">
        <v>33761</v>
      </c>
      <c r="B20" s="5" t="s">
        <v>22113</v>
      </c>
      <c r="C20" s="2" t="s">
        <v>16755</v>
      </c>
      <c r="D20" s="5" t="s">
        <v>16754</v>
      </c>
      <c r="E20" s="5" t="s">
        <v>161</v>
      </c>
      <c r="F20" s="19">
        <v>7994046</v>
      </c>
      <c r="G20" s="6">
        <v>20079940462</v>
      </c>
      <c r="H20" s="22">
        <v>17190</v>
      </c>
      <c r="I20" s="365"/>
      <c r="J20" s="365"/>
      <c r="K20" s="365"/>
      <c r="L20" s="365"/>
      <c r="M20" s="13" t="s">
        <v>20</v>
      </c>
      <c r="N20" s="26" t="s">
        <v>30148</v>
      </c>
      <c r="O20" s="24" t="s">
        <v>33567</v>
      </c>
      <c r="P20" s="24"/>
      <c r="Q20" s="170"/>
      <c r="R20" s="10"/>
      <c r="S20" s="7"/>
      <c r="T20" s="15" t="s">
        <v>34</v>
      </c>
      <c r="U20" s="17" t="s">
        <v>30417</v>
      </c>
      <c r="V20" s="6">
        <v>154123123</v>
      </c>
      <c r="W20" s="6" t="s">
        <v>176</v>
      </c>
      <c r="X20" s="6" t="s">
        <v>177</v>
      </c>
      <c r="Y20" s="6" t="s">
        <v>30419</v>
      </c>
      <c r="Z20" s="6" t="s">
        <v>22</v>
      </c>
      <c r="AA20" s="48"/>
      <c r="AB20" s="48"/>
      <c r="AC20" s="28">
        <v>44604</v>
      </c>
      <c r="AD20" s="6"/>
      <c r="AE20" s="6" t="s">
        <v>33764</v>
      </c>
      <c r="AF20" s="6" t="s">
        <v>33763</v>
      </c>
    </row>
    <row r="21" spans="1:32" s="21" customFormat="1" ht="15" customHeight="1" x14ac:dyDescent="0.2">
      <c r="A21" s="5" t="s">
        <v>27</v>
      </c>
      <c r="B21" s="5" t="s">
        <v>22113</v>
      </c>
      <c r="C21" s="2" t="s">
        <v>16612</v>
      </c>
      <c r="D21" s="5" t="s">
        <v>16611</v>
      </c>
      <c r="E21" s="5" t="s">
        <v>74</v>
      </c>
      <c r="F21" s="19">
        <v>7794082</v>
      </c>
      <c r="G21" s="6">
        <v>20077940821</v>
      </c>
      <c r="H21" s="22">
        <v>17481</v>
      </c>
      <c r="I21" s="365"/>
      <c r="J21" s="365"/>
      <c r="K21" s="365"/>
      <c r="L21" s="365"/>
      <c r="M21" s="13" t="s">
        <v>20</v>
      </c>
      <c r="N21" s="26" t="s">
        <v>30148</v>
      </c>
      <c r="O21" s="24" t="s">
        <v>31211</v>
      </c>
      <c r="P21" s="24"/>
      <c r="Q21" s="24"/>
      <c r="R21" s="10"/>
      <c r="S21" s="7"/>
      <c r="T21" s="15"/>
      <c r="U21" s="17" t="s">
        <v>16610</v>
      </c>
      <c r="V21" s="6" t="s">
        <v>176</v>
      </c>
      <c r="W21" s="6" t="s">
        <v>176</v>
      </c>
      <c r="X21" s="6" t="s">
        <v>177</v>
      </c>
      <c r="Y21" s="6" t="s">
        <v>177</v>
      </c>
      <c r="Z21" s="6" t="s">
        <v>22</v>
      </c>
      <c r="AA21" s="6"/>
      <c r="AB21" s="6"/>
      <c r="AC21" s="6"/>
      <c r="AD21" s="6"/>
      <c r="AE21" s="6"/>
      <c r="AF21" s="6"/>
    </row>
    <row r="22" spans="1:32" s="21" customFormat="1" x14ac:dyDescent="0.2">
      <c r="A22" s="5" t="s">
        <v>302</v>
      </c>
      <c r="B22" s="5" t="s">
        <v>22113</v>
      </c>
      <c r="C22" s="2" t="s">
        <v>16607</v>
      </c>
      <c r="D22" s="5" t="s">
        <v>16606</v>
      </c>
      <c r="E22" s="5" t="s">
        <v>889</v>
      </c>
      <c r="F22" s="19">
        <v>6192438</v>
      </c>
      <c r="G22" s="6">
        <v>27061924383</v>
      </c>
      <c r="H22" s="22">
        <v>18069</v>
      </c>
      <c r="I22" s="365"/>
      <c r="J22" s="365"/>
      <c r="K22" s="365"/>
      <c r="L22" s="365"/>
      <c r="M22" s="13" t="s">
        <v>20</v>
      </c>
      <c r="N22" s="26" t="s">
        <v>30149</v>
      </c>
      <c r="O22" s="24" t="s">
        <v>35992</v>
      </c>
      <c r="P22" s="190"/>
      <c r="Q22" s="170"/>
      <c r="R22" s="10"/>
      <c r="S22" s="7"/>
      <c r="T22" s="15"/>
      <c r="U22" s="17" t="s">
        <v>16605</v>
      </c>
      <c r="V22" s="6" t="s">
        <v>176</v>
      </c>
      <c r="W22" s="6" t="s">
        <v>176</v>
      </c>
      <c r="X22" s="6" t="s">
        <v>177</v>
      </c>
      <c r="Y22" s="6" t="s">
        <v>177</v>
      </c>
      <c r="Z22" s="6" t="s">
        <v>22</v>
      </c>
      <c r="AA22" s="48"/>
      <c r="AB22" s="48"/>
      <c r="AC22" s="68">
        <v>44825</v>
      </c>
      <c r="AD22" s="6"/>
      <c r="AE22" s="6" t="s">
        <v>36191</v>
      </c>
      <c r="AF22" s="6" t="s">
        <v>36140</v>
      </c>
    </row>
    <row r="23" spans="1:32" s="21" customFormat="1" ht="15.75" customHeight="1" x14ac:dyDescent="0.2">
      <c r="A23" s="5" t="s">
        <v>15311</v>
      </c>
      <c r="B23" s="5" t="s">
        <v>22113</v>
      </c>
      <c r="C23" s="2" t="s">
        <v>16590</v>
      </c>
      <c r="D23" s="5" t="s">
        <v>16589</v>
      </c>
      <c r="E23" s="5" t="s">
        <v>15941</v>
      </c>
      <c r="F23" s="19">
        <v>7664248</v>
      </c>
      <c r="G23" s="6">
        <v>20076642487</v>
      </c>
      <c r="H23" s="22">
        <v>18133</v>
      </c>
      <c r="I23" s="365"/>
      <c r="J23" s="365"/>
      <c r="K23" s="365"/>
      <c r="L23" s="365"/>
      <c r="M23" s="13" t="s">
        <v>20</v>
      </c>
      <c r="N23" s="26" t="s">
        <v>30149</v>
      </c>
      <c r="O23" s="24" t="s">
        <v>35042</v>
      </c>
      <c r="P23" s="24"/>
      <c r="Q23" s="170"/>
      <c r="R23" s="10"/>
      <c r="S23" s="7"/>
      <c r="T23" s="15"/>
      <c r="U23" s="17" t="s">
        <v>16588</v>
      </c>
      <c r="V23" s="6">
        <v>49031783</v>
      </c>
      <c r="W23" s="6" t="s">
        <v>16587</v>
      </c>
      <c r="X23" s="6" t="s">
        <v>177</v>
      </c>
      <c r="Y23" s="6" t="s">
        <v>30615</v>
      </c>
      <c r="Z23" s="6" t="s">
        <v>22</v>
      </c>
      <c r="AA23" s="48"/>
      <c r="AB23" s="48"/>
      <c r="AC23" s="28">
        <v>44705</v>
      </c>
      <c r="AD23" s="6"/>
      <c r="AE23" s="6" t="s">
        <v>35344</v>
      </c>
      <c r="AF23" s="6" t="s">
        <v>35046</v>
      </c>
    </row>
    <row r="24" spans="1:32" s="21" customFormat="1" ht="15" customHeight="1" x14ac:dyDescent="0.2">
      <c r="A24" s="5" t="s">
        <v>59</v>
      </c>
      <c r="B24" s="5" t="s">
        <v>22113</v>
      </c>
      <c r="C24" s="2" t="s">
        <v>16573</v>
      </c>
      <c r="D24" s="5" t="s">
        <v>16572</v>
      </c>
      <c r="E24" s="5" t="s">
        <v>889</v>
      </c>
      <c r="F24" s="19">
        <v>7905341</v>
      </c>
      <c r="G24" s="6">
        <v>20079053415</v>
      </c>
      <c r="H24" s="22"/>
      <c r="I24" s="365"/>
      <c r="J24" s="365"/>
      <c r="K24" s="365"/>
      <c r="L24" s="365"/>
      <c r="M24" s="13" t="s">
        <v>20</v>
      </c>
      <c r="N24" s="26" t="s">
        <v>30148</v>
      </c>
      <c r="O24" s="24" t="s">
        <v>30195</v>
      </c>
      <c r="P24" s="24"/>
      <c r="Q24" s="24"/>
      <c r="R24" s="10"/>
      <c r="S24" s="7"/>
      <c r="T24" s="15"/>
      <c r="U24" s="17" t="s">
        <v>16571</v>
      </c>
      <c r="V24" s="6" t="s">
        <v>176</v>
      </c>
      <c r="W24" s="6" t="s">
        <v>176</v>
      </c>
      <c r="X24" s="6" t="s">
        <v>177</v>
      </c>
      <c r="Y24" s="6" t="s">
        <v>177</v>
      </c>
      <c r="Z24" s="6" t="s">
        <v>22</v>
      </c>
      <c r="AA24" s="6"/>
      <c r="AB24" s="6"/>
      <c r="AC24" s="28">
        <v>44361</v>
      </c>
      <c r="AD24" s="28"/>
      <c r="AE24" s="28"/>
      <c r="AF24" s="6"/>
    </row>
    <row r="25" spans="1:32" s="21" customFormat="1" x14ac:dyDescent="0.2">
      <c r="A25" s="5" t="s">
        <v>23</v>
      </c>
      <c r="B25" s="5" t="s">
        <v>22113</v>
      </c>
      <c r="C25" s="2" t="s">
        <v>16463</v>
      </c>
      <c r="D25" s="5" t="s">
        <v>16462</v>
      </c>
      <c r="E25" s="5" t="s">
        <v>36</v>
      </c>
      <c r="F25" s="19">
        <v>10113913</v>
      </c>
      <c r="G25" s="6">
        <v>20101139132</v>
      </c>
      <c r="H25" s="22">
        <v>18933</v>
      </c>
      <c r="I25" s="365"/>
      <c r="J25" s="365"/>
      <c r="K25" s="365"/>
      <c r="L25" s="365"/>
      <c r="M25" s="13" t="s">
        <v>20</v>
      </c>
      <c r="N25" s="26" t="s">
        <v>30149</v>
      </c>
      <c r="O25" s="24" t="s">
        <v>35042</v>
      </c>
      <c r="P25" s="24"/>
      <c r="Q25" s="170"/>
      <c r="R25" s="10"/>
      <c r="S25" s="7"/>
      <c r="T25" s="15"/>
      <c r="U25" s="17" t="s">
        <v>30104</v>
      </c>
      <c r="V25" s="6" t="s">
        <v>30105</v>
      </c>
      <c r="W25" s="6" t="s">
        <v>176</v>
      </c>
      <c r="X25" s="6" t="s">
        <v>177</v>
      </c>
      <c r="Y25" s="6" t="s">
        <v>30101</v>
      </c>
      <c r="Z25" s="6" t="s">
        <v>22</v>
      </c>
      <c r="AA25" s="48"/>
      <c r="AB25" s="48"/>
      <c r="AC25" s="28">
        <v>44512</v>
      </c>
      <c r="AD25" s="6"/>
      <c r="AE25" s="6"/>
      <c r="AF25" s="6" t="s">
        <v>35046</v>
      </c>
    </row>
    <row r="26" spans="1:32" s="21" customFormat="1" ht="15" customHeight="1" x14ac:dyDescent="0.2">
      <c r="A26" s="5" t="s">
        <v>27</v>
      </c>
      <c r="B26" s="5" t="s">
        <v>22113</v>
      </c>
      <c r="C26" s="2" t="s">
        <v>16461</v>
      </c>
      <c r="D26" s="5" t="s">
        <v>16460</v>
      </c>
      <c r="E26" s="5" t="s">
        <v>36</v>
      </c>
      <c r="F26" s="19">
        <v>8587110</v>
      </c>
      <c r="G26" s="6">
        <v>20085871103</v>
      </c>
      <c r="H26" s="22">
        <v>18688</v>
      </c>
      <c r="I26" s="365"/>
      <c r="J26" s="365"/>
      <c r="K26" s="365"/>
      <c r="L26" s="365"/>
      <c r="M26" s="13" t="s">
        <v>20</v>
      </c>
      <c r="N26" s="26" t="s">
        <v>30148</v>
      </c>
      <c r="O26" s="24" t="s">
        <v>31211</v>
      </c>
      <c r="P26" s="24"/>
      <c r="Q26" s="24"/>
      <c r="R26" s="10"/>
      <c r="S26" s="7"/>
      <c r="T26" s="15"/>
      <c r="U26" s="17" t="s">
        <v>16459</v>
      </c>
      <c r="V26" s="6">
        <v>3624793392</v>
      </c>
      <c r="W26" s="6" t="s">
        <v>176</v>
      </c>
      <c r="X26" s="6" t="s">
        <v>177</v>
      </c>
      <c r="Y26" s="6" t="s">
        <v>29090</v>
      </c>
      <c r="Z26" s="6" t="s">
        <v>22</v>
      </c>
      <c r="AA26" s="6"/>
      <c r="AB26" s="6"/>
      <c r="AC26" s="6"/>
      <c r="AD26" s="6"/>
      <c r="AE26" s="6"/>
      <c r="AF26" s="6"/>
    </row>
    <row r="27" spans="1:32" s="21" customFormat="1" x14ac:dyDescent="0.2">
      <c r="A27" s="5">
        <v>10</v>
      </c>
      <c r="B27" s="5" t="s">
        <v>22113</v>
      </c>
      <c r="C27" s="2" t="s">
        <v>16346</v>
      </c>
      <c r="D27" s="5" t="s">
        <v>16345</v>
      </c>
      <c r="E27" s="5" t="s">
        <v>36</v>
      </c>
      <c r="F27" s="19">
        <v>10199608</v>
      </c>
      <c r="G27" s="6">
        <v>20101996086</v>
      </c>
      <c r="H27" s="22">
        <v>19307</v>
      </c>
      <c r="I27" s="365"/>
      <c r="J27" s="365"/>
      <c r="K27" s="365"/>
      <c r="L27" s="365"/>
      <c r="M27" s="13" t="s">
        <v>20</v>
      </c>
      <c r="N27" s="26" t="s">
        <v>30148</v>
      </c>
      <c r="O27" s="24" t="s">
        <v>32443</v>
      </c>
      <c r="P27" s="24"/>
      <c r="Q27" s="24"/>
      <c r="R27" s="10"/>
      <c r="S27" s="7"/>
      <c r="T27" s="15"/>
      <c r="U27" s="17" t="s">
        <v>30468</v>
      </c>
      <c r="V27" s="6" t="s">
        <v>30467</v>
      </c>
      <c r="W27" s="6" t="s">
        <v>176</v>
      </c>
      <c r="X27" s="6" t="s">
        <v>177</v>
      </c>
      <c r="Y27" s="6" t="s">
        <v>30475</v>
      </c>
      <c r="Z27" s="6" t="s">
        <v>22</v>
      </c>
      <c r="AA27" s="6"/>
      <c r="AB27" s="6"/>
      <c r="AC27" s="28">
        <v>44564</v>
      </c>
      <c r="AD27" s="28"/>
      <c r="AE27" s="28"/>
      <c r="AF27" s="6" t="s">
        <v>32693</v>
      </c>
    </row>
    <row r="28" spans="1:32" s="21" customFormat="1" ht="15" customHeight="1" x14ac:dyDescent="0.2">
      <c r="A28" s="5" t="s">
        <v>27</v>
      </c>
      <c r="B28" s="5" t="s">
        <v>22113</v>
      </c>
      <c r="C28" s="2" t="s">
        <v>16280</v>
      </c>
      <c r="D28" s="5" t="s">
        <v>16279</v>
      </c>
      <c r="E28" s="5">
        <v>12</v>
      </c>
      <c r="F28" s="19">
        <v>10709993</v>
      </c>
      <c r="G28" s="6">
        <v>20107099930</v>
      </c>
      <c r="H28" s="22">
        <v>19501</v>
      </c>
      <c r="I28" s="365"/>
      <c r="J28" s="365"/>
      <c r="K28" s="365"/>
      <c r="L28" s="365"/>
      <c r="M28" s="13" t="s">
        <v>20</v>
      </c>
      <c r="N28" s="26" t="s">
        <v>30148</v>
      </c>
      <c r="O28" s="24" t="s">
        <v>31211</v>
      </c>
      <c r="P28" s="24"/>
      <c r="Q28" s="24"/>
      <c r="R28" s="10"/>
      <c r="S28" s="7"/>
      <c r="T28" s="15"/>
      <c r="U28" s="17" t="s">
        <v>16278</v>
      </c>
      <c r="V28" s="6">
        <v>1562207853</v>
      </c>
      <c r="W28" s="6" t="s">
        <v>16277</v>
      </c>
      <c r="X28" s="6" t="s">
        <v>177</v>
      </c>
      <c r="Y28" s="6" t="s">
        <v>30615</v>
      </c>
      <c r="Z28" s="6" t="s">
        <v>22</v>
      </c>
      <c r="AA28" s="6"/>
      <c r="AB28" s="6"/>
      <c r="AC28" s="6"/>
      <c r="AD28" s="6"/>
      <c r="AE28" s="6"/>
      <c r="AF28" s="6"/>
    </row>
    <row r="29" spans="1:32" s="21" customFormat="1" ht="15" customHeight="1" x14ac:dyDescent="0.2">
      <c r="A29" s="5" t="s">
        <v>39</v>
      </c>
      <c r="B29" s="5" t="s">
        <v>22113</v>
      </c>
      <c r="C29" s="2" t="s">
        <v>16233</v>
      </c>
      <c r="D29" s="5" t="s">
        <v>16232</v>
      </c>
      <c r="E29" s="5" t="s">
        <v>889</v>
      </c>
      <c r="F29" s="19">
        <v>7004506</v>
      </c>
      <c r="G29" s="6">
        <v>20070045061</v>
      </c>
      <c r="H29" s="22"/>
      <c r="I29" s="365"/>
      <c r="J29" s="365"/>
      <c r="K29" s="365"/>
      <c r="L29" s="365"/>
      <c r="M29" s="13" t="s">
        <v>20</v>
      </c>
      <c r="N29" s="26" t="s">
        <v>30148</v>
      </c>
      <c r="O29" s="24" t="s">
        <v>30833</v>
      </c>
      <c r="P29" s="24"/>
      <c r="Q29" s="24"/>
      <c r="R29" s="10"/>
      <c r="S29" s="7"/>
      <c r="T29" s="18" t="s">
        <v>34</v>
      </c>
      <c r="U29" s="17" t="s">
        <v>16231</v>
      </c>
      <c r="V29" s="6" t="s">
        <v>30416</v>
      </c>
      <c r="W29" s="6" t="s">
        <v>30415</v>
      </c>
      <c r="X29" s="6" t="s">
        <v>177</v>
      </c>
      <c r="Y29" s="6" t="s">
        <v>30419</v>
      </c>
      <c r="Z29" s="6" t="s">
        <v>22</v>
      </c>
      <c r="AA29" s="6"/>
      <c r="AB29" s="6"/>
      <c r="AC29" s="6"/>
      <c r="AD29" s="6"/>
      <c r="AE29" s="6"/>
      <c r="AF29" s="6"/>
    </row>
    <row r="30" spans="1:32" s="21" customFormat="1" ht="15" customHeight="1" x14ac:dyDescent="0.2">
      <c r="A30" s="5" t="s">
        <v>27</v>
      </c>
      <c r="B30" s="5" t="s">
        <v>22113</v>
      </c>
      <c r="C30" s="2" t="s">
        <v>16127</v>
      </c>
      <c r="D30" s="5" t="s">
        <v>16126</v>
      </c>
      <c r="E30" s="5" t="s">
        <v>78</v>
      </c>
      <c r="F30" s="19">
        <v>4445997</v>
      </c>
      <c r="G30" s="6">
        <v>20044459974</v>
      </c>
      <c r="H30" s="22">
        <v>16459</v>
      </c>
      <c r="I30" s="365"/>
      <c r="J30" s="365"/>
      <c r="K30" s="365"/>
      <c r="L30" s="365"/>
      <c r="M30" s="13" t="s">
        <v>20</v>
      </c>
      <c r="N30" s="26" t="s">
        <v>30149</v>
      </c>
      <c r="O30" s="24" t="s">
        <v>35341</v>
      </c>
      <c r="P30" s="24"/>
      <c r="Q30" s="170"/>
      <c r="R30" s="10"/>
      <c r="S30" s="7"/>
      <c r="T30" s="15"/>
      <c r="U30" s="17" t="s">
        <v>16125</v>
      </c>
      <c r="V30" s="6">
        <v>46582965</v>
      </c>
      <c r="W30" s="6" t="s">
        <v>16124</v>
      </c>
      <c r="X30" s="6" t="s">
        <v>177</v>
      </c>
      <c r="Y30" s="6" t="s">
        <v>30615</v>
      </c>
      <c r="Z30" s="6" t="s">
        <v>22</v>
      </c>
      <c r="AA30" s="48"/>
      <c r="AB30" s="48"/>
      <c r="AC30" s="28">
        <v>44760</v>
      </c>
      <c r="AD30" s="6"/>
      <c r="AE30" s="6" t="s">
        <v>35409</v>
      </c>
      <c r="AF30" s="6" t="s">
        <v>35410</v>
      </c>
    </row>
    <row r="31" spans="1:32" s="21" customFormat="1" ht="15" customHeight="1" x14ac:dyDescent="0.2">
      <c r="A31" s="5" t="s">
        <v>59</v>
      </c>
      <c r="B31" s="5" t="s">
        <v>22113</v>
      </c>
      <c r="C31" s="2" t="s">
        <v>15984</v>
      </c>
      <c r="D31" s="5" t="s">
        <v>15983</v>
      </c>
      <c r="E31" s="5" t="s">
        <v>36</v>
      </c>
      <c r="F31" s="19">
        <v>12462668</v>
      </c>
      <c r="G31" s="6">
        <v>20124626685</v>
      </c>
      <c r="H31" s="22"/>
      <c r="I31" s="365"/>
      <c r="J31" s="365"/>
      <c r="K31" s="365"/>
      <c r="L31" s="365"/>
      <c r="M31" s="13" t="s">
        <v>20</v>
      </c>
      <c r="N31" s="26" t="s">
        <v>30148</v>
      </c>
      <c r="O31" s="24" t="s">
        <v>30833</v>
      </c>
      <c r="P31" s="24"/>
      <c r="Q31" s="24"/>
      <c r="R31" s="10"/>
      <c r="S31" s="7"/>
      <c r="T31" s="15"/>
      <c r="U31" s="17" t="s">
        <v>15982</v>
      </c>
      <c r="V31" s="6" t="s">
        <v>176</v>
      </c>
      <c r="W31" s="6" t="s">
        <v>176</v>
      </c>
      <c r="X31" s="6" t="s">
        <v>177</v>
      </c>
      <c r="Y31" s="6" t="s">
        <v>177</v>
      </c>
      <c r="Z31" s="6" t="s">
        <v>22</v>
      </c>
      <c r="AA31" s="6"/>
      <c r="AB31" s="6"/>
      <c r="AC31" s="6"/>
      <c r="AD31" s="6"/>
      <c r="AE31" s="6"/>
      <c r="AF31" s="6"/>
    </row>
    <row r="32" spans="1:32" s="21" customFormat="1" ht="15" customHeight="1" x14ac:dyDescent="0.2">
      <c r="A32" s="5" t="s">
        <v>27</v>
      </c>
      <c r="B32" s="5" t="s">
        <v>22113</v>
      </c>
      <c r="C32" s="2" t="s">
        <v>15740</v>
      </c>
      <c r="D32" s="5" t="s">
        <v>15739</v>
      </c>
      <c r="E32" s="5">
        <v>10</v>
      </c>
      <c r="F32" s="19">
        <v>14469109</v>
      </c>
      <c r="G32" s="6">
        <v>20144691092</v>
      </c>
      <c r="H32" s="22">
        <v>22397</v>
      </c>
      <c r="I32" s="365"/>
      <c r="J32" s="365"/>
      <c r="K32" s="365"/>
      <c r="L32" s="365"/>
      <c r="M32" s="13" t="s">
        <v>20</v>
      </c>
      <c r="N32" s="26" t="s">
        <v>30148</v>
      </c>
      <c r="O32" s="24" t="s">
        <v>34034</v>
      </c>
      <c r="P32" s="24"/>
      <c r="Q32" s="170"/>
      <c r="R32" s="10"/>
      <c r="S32" s="7"/>
      <c r="T32" s="15"/>
      <c r="U32" s="17" t="s">
        <v>15738</v>
      </c>
      <c r="V32" s="6" t="s">
        <v>30612</v>
      </c>
      <c r="W32" s="6" t="s">
        <v>15737</v>
      </c>
      <c r="X32" s="6" t="s">
        <v>177</v>
      </c>
      <c r="Y32" s="6" t="s">
        <v>30615</v>
      </c>
      <c r="Z32" s="6" t="s">
        <v>22</v>
      </c>
      <c r="AA32" s="48"/>
      <c r="AB32" s="48"/>
      <c r="AC32" s="28">
        <v>44659</v>
      </c>
      <c r="AD32" s="6"/>
      <c r="AE32" s="6" t="s">
        <v>34423</v>
      </c>
      <c r="AF32" s="6" t="s">
        <v>34044</v>
      </c>
    </row>
    <row r="33" spans="1:32" s="21" customFormat="1" ht="15" customHeight="1" x14ac:dyDescent="0.2">
      <c r="A33" s="5" t="s">
        <v>27</v>
      </c>
      <c r="B33" s="5" t="s">
        <v>22113</v>
      </c>
      <c r="C33" s="2" t="s">
        <v>15646</v>
      </c>
      <c r="D33" s="5" t="s">
        <v>15645</v>
      </c>
      <c r="E33" s="5" t="s">
        <v>78</v>
      </c>
      <c r="F33" s="19">
        <v>8076671</v>
      </c>
      <c r="G33" s="6">
        <v>20080766719</v>
      </c>
      <c r="H33" s="22">
        <v>18351</v>
      </c>
      <c r="I33" s="365"/>
      <c r="J33" s="365"/>
      <c r="K33" s="365"/>
      <c r="L33" s="365"/>
      <c r="M33" s="13" t="s">
        <v>20</v>
      </c>
      <c r="N33" s="26" t="s">
        <v>30148</v>
      </c>
      <c r="O33" s="24" t="s">
        <v>32454</v>
      </c>
      <c r="P33" s="24"/>
      <c r="Q33" s="24"/>
      <c r="R33" s="10"/>
      <c r="S33" s="7"/>
      <c r="T33" s="15"/>
      <c r="U33" s="17" t="s">
        <v>15644</v>
      </c>
      <c r="V33" s="6" t="s">
        <v>176</v>
      </c>
      <c r="W33" s="6" t="s">
        <v>15643</v>
      </c>
      <c r="X33" s="6" t="s">
        <v>177</v>
      </c>
      <c r="Y33" s="6" t="s">
        <v>29207</v>
      </c>
      <c r="Z33" s="6" t="s">
        <v>22</v>
      </c>
      <c r="AA33" s="48"/>
      <c r="AB33" s="48"/>
      <c r="AC33" s="28">
        <v>44557</v>
      </c>
      <c r="AD33" s="6"/>
      <c r="AE33" s="48" t="s">
        <v>177</v>
      </c>
      <c r="AF33" s="6" t="s">
        <v>32715</v>
      </c>
    </row>
    <row r="34" spans="1:32" s="21" customFormat="1" ht="15.75" customHeight="1" x14ac:dyDescent="0.2">
      <c r="A34" s="5" t="s">
        <v>27</v>
      </c>
      <c r="B34" s="5" t="s">
        <v>22113</v>
      </c>
      <c r="C34" s="2" t="s">
        <v>15548</v>
      </c>
      <c r="D34" s="5" t="s">
        <v>15547</v>
      </c>
      <c r="E34" s="5" t="s">
        <v>161</v>
      </c>
      <c r="F34" s="19">
        <v>7698321</v>
      </c>
      <c r="G34" s="6">
        <v>20076983217</v>
      </c>
      <c r="H34" s="22">
        <v>18158</v>
      </c>
      <c r="I34" s="365"/>
      <c r="J34" s="365"/>
      <c r="K34" s="365"/>
      <c r="L34" s="365"/>
      <c r="M34" s="13" t="s">
        <v>20</v>
      </c>
      <c r="N34" s="26" t="s">
        <v>30149</v>
      </c>
      <c r="O34" s="24" t="s">
        <v>34541</v>
      </c>
      <c r="P34" s="24"/>
      <c r="Q34" s="170"/>
      <c r="R34" s="10"/>
      <c r="S34" s="7"/>
      <c r="T34" s="15"/>
      <c r="U34" s="17" t="s">
        <v>15546</v>
      </c>
      <c r="V34" s="6" t="s">
        <v>176</v>
      </c>
      <c r="W34" s="6" t="s">
        <v>15545</v>
      </c>
      <c r="X34" s="6" t="s">
        <v>177</v>
      </c>
      <c r="Y34" s="6" t="s">
        <v>177</v>
      </c>
      <c r="Z34" s="6" t="s">
        <v>22</v>
      </c>
      <c r="AA34" s="48"/>
      <c r="AB34" s="48"/>
      <c r="AC34" s="28">
        <v>44693</v>
      </c>
      <c r="AD34" s="6"/>
      <c r="AE34" s="6" t="s">
        <v>34838</v>
      </c>
      <c r="AF34" s="6" t="s">
        <v>34627</v>
      </c>
    </row>
    <row r="35" spans="1:32" s="21" customFormat="1" ht="15.75" customHeight="1" x14ac:dyDescent="0.2">
      <c r="A35" s="5" t="s">
        <v>27</v>
      </c>
      <c r="B35" s="5" t="s">
        <v>22113</v>
      </c>
      <c r="C35" s="2" t="s">
        <v>15264</v>
      </c>
      <c r="D35" s="5" t="s">
        <v>15263</v>
      </c>
      <c r="E35" s="5" t="s">
        <v>14257</v>
      </c>
      <c r="F35" s="19">
        <v>11712232</v>
      </c>
      <c r="G35" s="6">
        <v>20117122329</v>
      </c>
      <c r="H35" s="22">
        <v>20307</v>
      </c>
      <c r="I35" s="365"/>
      <c r="J35" s="365"/>
      <c r="K35" s="365"/>
      <c r="L35" s="365"/>
      <c r="M35" s="13" t="s">
        <v>20</v>
      </c>
      <c r="N35" s="26" t="s">
        <v>30148</v>
      </c>
      <c r="O35" s="24" t="s">
        <v>30195</v>
      </c>
      <c r="P35" s="24"/>
      <c r="Q35" s="24"/>
      <c r="R35" s="10"/>
      <c r="S35" s="7"/>
      <c r="T35" s="15"/>
      <c r="U35" s="17" t="s">
        <v>15262</v>
      </c>
      <c r="V35" s="6" t="s">
        <v>176</v>
      </c>
      <c r="W35" s="6" t="s">
        <v>15261</v>
      </c>
      <c r="X35" s="6" t="s">
        <v>177</v>
      </c>
      <c r="Y35" s="6" t="s">
        <v>177</v>
      </c>
      <c r="Z35" s="6" t="s">
        <v>22</v>
      </c>
      <c r="AA35" s="6"/>
      <c r="AB35" s="6"/>
      <c r="AC35" s="28">
        <v>44400</v>
      </c>
      <c r="AD35" s="28"/>
      <c r="AE35" s="28"/>
      <c r="AF35" s="28"/>
    </row>
    <row r="36" spans="1:32" s="21" customFormat="1" ht="15.75" customHeight="1" x14ac:dyDescent="0.2">
      <c r="A36" s="5">
        <v>10</v>
      </c>
      <c r="B36" s="5" t="s">
        <v>22113</v>
      </c>
      <c r="C36" s="2" t="s">
        <v>15046</v>
      </c>
      <c r="D36" s="5" t="s">
        <v>15045</v>
      </c>
      <c r="E36" s="5">
        <v>14</v>
      </c>
      <c r="F36" s="19">
        <v>8233742</v>
      </c>
      <c r="G36" s="6">
        <v>20082337424</v>
      </c>
      <c r="H36" s="22" t="s">
        <v>31103</v>
      </c>
      <c r="I36" s="365"/>
      <c r="J36" s="365"/>
      <c r="K36" s="365"/>
      <c r="L36" s="365"/>
      <c r="M36" s="13" t="s">
        <v>20</v>
      </c>
      <c r="N36" s="26" t="s">
        <v>30148</v>
      </c>
      <c r="O36" s="24" t="s">
        <v>34034</v>
      </c>
      <c r="P36" s="24"/>
      <c r="Q36" s="170" t="s">
        <v>33533</v>
      </c>
      <c r="R36" s="10"/>
      <c r="S36" s="7"/>
      <c r="T36" s="15"/>
      <c r="U36" s="17" t="s">
        <v>30464</v>
      </c>
      <c r="V36" s="6" t="s">
        <v>30463</v>
      </c>
      <c r="W36" s="6" t="s">
        <v>176</v>
      </c>
      <c r="X36" s="6" t="s">
        <v>33537</v>
      </c>
      <c r="Y36" s="6" t="s">
        <v>30475</v>
      </c>
      <c r="Z36" s="6" t="s">
        <v>22</v>
      </c>
      <c r="AA36" s="48"/>
      <c r="AB36" s="48"/>
      <c r="AC36" s="28">
        <v>44630</v>
      </c>
      <c r="AD36" s="6"/>
      <c r="AE36" s="6" t="s">
        <v>34045</v>
      </c>
      <c r="AF36" s="6" t="s">
        <v>34044</v>
      </c>
    </row>
    <row r="37" spans="1:32" s="21" customFormat="1" ht="15.75" customHeight="1" x14ac:dyDescent="0.2">
      <c r="A37" s="5" t="s">
        <v>23</v>
      </c>
      <c r="B37" s="5" t="s">
        <v>22113</v>
      </c>
      <c r="C37" s="2" t="s">
        <v>14980</v>
      </c>
      <c r="D37" s="5" t="s">
        <v>14979</v>
      </c>
      <c r="E37" s="5">
        <v>12</v>
      </c>
      <c r="F37" s="19">
        <v>20348089</v>
      </c>
      <c r="G37" s="6">
        <v>20203480890</v>
      </c>
      <c r="H37" s="22">
        <v>25040</v>
      </c>
      <c r="I37" s="365"/>
      <c r="J37" s="365"/>
      <c r="K37" s="365"/>
      <c r="L37" s="365"/>
      <c r="M37" s="13" t="s">
        <v>20</v>
      </c>
      <c r="N37" s="26" t="s">
        <v>30149</v>
      </c>
      <c r="O37" s="24" t="s">
        <v>35992</v>
      </c>
      <c r="P37" s="190">
        <v>40695</v>
      </c>
      <c r="Q37" s="170" t="s">
        <v>33533</v>
      </c>
      <c r="R37" s="10"/>
      <c r="S37" s="7"/>
      <c r="T37" s="15" t="s">
        <v>35972</v>
      </c>
      <c r="U37" s="17" t="s">
        <v>14978</v>
      </c>
      <c r="V37" s="6" t="s">
        <v>35973</v>
      </c>
      <c r="W37" s="6" t="s">
        <v>176</v>
      </c>
      <c r="X37" s="6" t="s">
        <v>35974</v>
      </c>
      <c r="Y37" s="6" t="s">
        <v>30101</v>
      </c>
      <c r="Z37" s="6" t="s">
        <v>22</v>
      </c>
      <c r="AA37" s="48"/>
      <c r="AB37" s="48"/>
      <c r="AC37" s="68">
        <v>44816</v>
      </c>
      <c r="AD37" s="6"/>
      <c r="AE37" s="6" t="s">
        <v>36192</v>
      </c>
      <c r="AF37" s="6" t="s">
        <v>36140</v>
      </c>
    </row>
    <row r="38" spans="1:32" s="21" customFormat="1" ht="15.75" customHeight="1" x14ac:dyDescent="0.2">
      <c r="A38" s="5" t="s">
        <v>27</v>
      </c>
      <c r="B38" s="5" t="s">
        <v>22113</v>
      </c>
      <c r="C38" s="2" t="s">
        <v>14844</v>
      </c>
      <c r="D38" s="5" t="s">
        <v>14843</v>
      </c>
      <c r="E38" s="5">
        <v>13</v>
      </c>
      <c r="F38" s="19">
        <v>12566471</v>
      </c>
      <c r="G38" s="6">
        <v>20125664718</v>
      </c>
      <c r="H38" s="22">
        <v>28763</v>
      </c>
      <c r="I38" s="365"/>
      <c r="J38" s="365"/>
      <c r="K38" s="365"/>
      <c r="L38" s="365"/>
      <c r="M38" s="13" t="s">
        <v>20</v>
      </c>
      <c r="N38" s="26" t="s">
        <v>30148</v>
      </c>
      <c r="O38" s="24" t="s">
        <v>32443</v>
      </c>
      <c r="P38" s="24"/>
      <c r="Q38" s="24"/>
      <c r="R38" s="10"/>
      <c r="S38" s="7"/>
      <c r="T38" s="15"/>
      <c r="U38" s="17" t="s">
        <v>14842</v>
      </c>
      <c r="V38" s="6" t="s">
        <v>176</v>
      </c>
      <c r="W38" s="6" t="s">
        <v>14841</v>
      </c>
      <c r="X38" s="6" t="s">
        <v>177</v>
      </c>
      <c r="Y38" s="6" t="s">
        <v>177</v>
      </c>
      <c r="Z38" s="6" t="s">
        <v>22</v>
      </c>
      <c r="AA38" s="6"/>
      <c r="AB38" s="6"/>
      <c r="AC38" s="28">
        <v>44297</v>
      </c>
      <c r="AD38" s="28"/>
      <c r="AE38" s="28"/>
      <c r="AF38" s="6" t="s">
        <v>32693</v>
      </c>
    </row>
    <row r="39" spans="1:32" s="21" customFormat="1" ht="15" customHeight="1" x14ac:dyDescent="0.2">
      <c r="A39" s="5" t="s">
        <v>27</v>
      </c>
      <c r="B39" s="5" t="s">
        <v>22113</v>
      </c>
      <c r="C39" s="2" t="s">
        <v>14618</v>
      </c>
      <c r="D39" s="5" t="s">
        <v>14617</v>
      </c>
      <c r="E39" s="5">
        <v>11</v>
      </c>
      <c r="F39" s="19">
        <v>21624608</v>
      </c>
      <c r="G39" s="6">
        <v>20216246080</v>
      </c>
      <c r="H39" s="22">
        <v>25676</v>
      </c>
      <c r="I39" s="365"/>
      <c r="J39" s="365"/>
      <c r="K39" s="365"/>
      <c r="L39" s="365"/>
      <c r="M39" s="13" t="s">
        <v>20</v>
      </c>
      <c r="N39" s="26" t="s">
        <v>30149</v>
      </c>
      <c r="O39" s="24" t="s">
        <v>35992</v>
      </c>
      <c r="P39" s="190">
        <v>44044</v>
      </c>
      <c r="Q39" s="170"/>
      <c r="R39" s="10"/>
      <c r="S39" s="7"/>
      <c r="T39" s="15"/>
      <c r="U39" s="17" t="s">
        <v>14616</v>
      </c>
      <c r="V39" s="6" t="s">
        <v>14615</v>
      </c>
      <c r="W39" s="6" t="s">
        <v>14614</v>
      </c>
      <c r="X39" s="6" t="s">
        <v>14613</v>
      </c>
      <c r="Y39" s="6" t="s">
        <v>177</v>
      </c>
      <c r="Z39" s="6" t="s">
        <v>11572</v>
      </c>
      <c r="AA39" s="48"/>
      <c r="AB39" s="48"/>
      <c r="AC39" s="68">
        <v>44806</v>
      </c>
      <c r="AD39" s="6"/>
      <c r="AE39" s="6" t="s">
        <v>36067</v>
      </c>
      <c r="AF39" s="6" t="s">
        <v>36018</v>
      </c>
    </row>
    <row r="40" spans="1:32" s="21" customFormat="1" ht="15" customHeight="1" x14ac:dyDescent="0.2">
      <c r="A40" s="5" t="s">
        <v>1666</v>
      </c>
      <c r="B40" s="5" t="s">
        <v>22113</v>
      </c>
      <c r="C40" s="2" t="s">
        <v>14244</v>
      </c>
      <c r="D40" s="5" t="s">
        <v>14243</v>
      </c>
      <c r="E40" s="5" t="s">
        <v>74</v>
      </c>
      <c r="F40" s="19">
        <v>23083649</v>
      </c>
      <c r="G40" s="6" t="str">
        <f>20&amp;F40&amp;4</f>
        <v>20230836494</v>
      </c>
      <c r="H40" s="22"/>
      <c r="I40" s="365"/>
      <c r="J40" s="365"/>
      <c r="K40" s="365"/>
      <c r="L40" s="365"/>
      <c r="M40" s="13" t="s">
        <v>20</v>
      </c>
      <c r="N40" s="26" t="s">
        <v>30148</v>
      </c>
      <c r="O40" s="24" t="s">
        <v>31211</v>
      </c>
      <c r="P40" s="24"/>
      <c r="Q40" s="24"/>
      <c r="R40" s="10"/>
      <c r="S40" s="7"/>
      <c r="T40" s="15"/>
      <c r="U40" s="17" t="s">
        <v>14242</v>
      </c>
      <c r="V40" s="6">
        <v>1151646990</v>
      </c>
      <c r="W40" s="6" t="s">
        <v>14241</v>
      </c>
      <c r="X40" s="6" t="s">
        <v>14240</v>
      </c>
      <c r="Y40" s="6" t="s">
        <v>28929</v>
      </c>
      <c r="Z40" s="6" t="s">
        <v>11572</v>
      </c>
      <c r="AA40" s="6"/>
      <c r="AB40" s="6"/>
      <c r="AC40" s="6"/>
      <c r="AD40" s="6"/>
      <c r="AE40" s="6"/>
      <c r="AF40" s="6"/>
    </row>
    <row r="41" spans="1:32" s="21" customFormat="1" x14ac:dyDescent="0.2">
      <c r="A41" s="5" t="s">
        <v>27</v>
      </c>
      <c r="B41" s="5" t="s">
        <v>22115</v>
      </c>
      <c r="C41" s="2" t="s">
        <v>429</v>
      </c>
      <c r="D41" s="5" t="s">
        <v>430</v>
      </c>
      <c r="E41" s="5" t="s">
        <v>33</v>
      </c>
      <c r="F41" s="19">
        <v>7082880</v>
      </c>
      <c r="G41" s="6">
        <v>20070828805</v>
      </c>
      <c r="H41" s="22">
        <v>15145</v>
      </c>
      <c r="I41" s="365"/>
      <c r="J41" s="365"/>
      <c r="K41" s="365"/>
      <c r="L41" s="365"/>
      <c r="M41" s="13" t="s">
        <v>20</v>
      </c>
      <c r="N41" s="26" t="s">
        <v>30149</v>
      </c>
      <c r="O41" s="24" t="s">
        <v>35992</v>
      </c>
      <c r="P41" s="190"/>
      <c r="Q41" s="170"/>
      <c r="R41" s="10"/>
      <c r="S41" s="7"/>
      <c r="T41" s="15" t="s">
        <v>431</v>
      </c>
      <c r="U41" s="17" t="s">
        <v>432</v>
      </c>
      <c r="V41" s="6" t="s">
        <v>176</v>
      </c>
      <c r="W41" s="6" t="s">
        <v>176</v>
      </c>
      <c r="X41" s="6" t="s">
        <v>177</v>
      </c>
      <c r="Y41" s="6" t="s">
        <v>177</v>
      </c>
      <c r="Z41" s="6" t="s">
        <v>22</v>
      </c>
      <c r="AA41" s="48"/>
      <c r="AB41" s="48"/>
      <c r="AC41" s="68">
        <v>44827</v>
      </c>
      <c r="AD41" s="6"/>
      <c r="AE41" s="6" t="s">
        <v>36141</v>
      </c>
      <c r="AF41" s="6" t="s">
        <v>36140</v>
      </c>
    </row>
    <row r="42" spans="1:32" s="21" customFormat="1" ht="15.75" customHeight="1" x14ac:dyDescent="0.2">
      <c r="A42" s="5" t="s">
        <v>27</v>
      </c>
      <c r="B42" s="5" t="s">
        <v>22113</v>
      </c>
      <c r="C42" s="2" t="s">
        <v>13769</v>
      </c>
      <c r="D42" s="5" t="s">
        <v>13768</v>
      </c>
      <c r="E42" s="5">
        <v>14</v>
      </c>
      <c r="F42" s="19">
        <v>28361784</v>
      </c>
      <c r="G42" s="6">
        <v>20283617840</v>
      </c>
      <c r="H42" s="22">
        <v>29499</v>
      </c>
      <c r="I42" s="365"/>
      <c r="J42" s="365"/>
      <c r="K42" s="365"/>
      <c r="L42" s="365"/>
      <c r="M42" s="13" t="s">
        <v>20</v>
      </c>
      <c r="N42" s="26" t="s">
        <v>30149</v>
      </c>
      <c r="O42" s="24" t="s">
        <v>35341</v>
      </c>
      <c r="P42" s="24"/>
      <c r="Q42" s="170"/>
      <c r="R42" s="10"/>
      <c r="S42" s="7"/>
      <c r="T42" s="15"/>
      <c r="U42" s="17" t="s">
        <v>13767</v>
      </c>
      <c r="V42" s="6">
        <v>2994089047</v>
      </c>
      <c r="W42" s="6" t="s">
        <v>13766</v>
      </c>
      <c r="X42" s="6" t="s">
        <v>177</v>
      </c>
      <c r="Y42" s="6" t="s">
        <v>30615</v>
      </c>
      <c r="Z42" s="6" t="s">
        <v>22</v>
      </c>
      <c r="AA42" s="48"/>
      <c r="AB42" s="48"/>
      <c r="AC42" s="28">
        <v>44744</v>
      </c>
      <c r="AD42" s="6"/>
      <c r="AE42" s="6" t="s">
        <v>35540</v>
      </c>
      <c r="AF42" s="6" t="s">
        <v>35410</v>
      </c>
    </row>
    <row r="43" spans="1:32" s="21" customFormat="1" ht="15.75" customHeight="1" x14ac:dyDescent="0.2">
      <c r="A43" s="5">
        <v>13</v>
      </c>
      <c r="B43" s="5" t="s">
        <v>22115</v>
      </c>
      <c r="C43" s="2" t="s">
        <v>18</v>
      </c>
      <c r="D43" s="5" t="s">
        <v>19</v>
      </c>
      <c r="E43" s="5">
        <v>31</v>
      </c>
      <c r="F43" s="19">
        <v>1582277</v>
      </c>
      <c r="G43" s="6">
        <v>20015822776</v>
      </c>
      <c r="H43" s="22">
        <v>7693</v>
      </c>
      <c r="I43" s="365"/>
      <c r="J43" s="365"/>
      <c r="K43" s="365"/>
      <c r="L43" s="365"/>
      <c r="M43" s="13" t="s">
        <v>20</v>
      </c>
      <c r="N43" s="26" t="s">
        <v>30148</v>
      </c>
      <c r="O43" s="24" t="s">
        <v>31910</v>
      </c>
      <c r="P43" s="24"/>
      <c r="Q43" s="24"/>
      <c r="R43" s="10"/>
      <c r="S43" s="7"/>
      <c r="T43" s="14"/>
      <c r="U43" s="17" t="s">
        <v>21</v>
      </c>
      <c r="V43" s="6" t="s">
        <v>176</v>
      </c>
      <c r="W43" s="6" t="s">
        <v>176</v>
      </c>
      <c r="X43" s="6" t="s">
        <v>177</v>
      </c>
      <c r="Y43" s="6" t="s">
        <v>29168</v>
      </c>
      <c r="Z43" s="6" t="s">
        <v>22</v>
      </c>
      <c r="AA43" s="6"/>
      <c r="AB43" s="6"/>
      <c r="AC43" s="28">
        <v>44531</v>
      </c>
      <c r="AD43" s="28"/>
      <c r="AE43" s="68" t="s">
        <v>32705</v>
      </c>
      <c r="AF43" s="6" t="s">
        <v>32714</v>
      </c>
    </row>
    <row r="44" spans="1:32" s="21" customFormat="1" ht="15.75" customHeight="1" x14ac:dyDescent="0.2">
      <c r="A44" s="5" t="s">
        <v>33762</v>
      </c>
      <c r="B44" s="5" t="s">
        <v>22115</v>
      </c>
      <c r="C44" s="2" t="s">
        <v>31</v>
      </c>
      <c r="D44" s="5" t="s">
        <v>32</v>
      </c>
      <c r="E44" s="5" t="s">
        <v>33</v>
      </c>
      <c r="F44" s="19">
        <v>9739586</v>
      </c>
      <c r="G44" s="6">
        <v>27097395867</v>
      </c>
      <c r="H44" s="22">
        <v>11121</v>
      </c>
      <c r="I44" s="365"/>
      <c r="J44" s="365"/>
      <c r="K44" s="365"/>
      <c r="L44" s="365"/>
      <c r="M44" s="13" t="s">
        <v>20</v>
      </c>
      <c r="N44" s="26" t="s">
        <v>30149</v>
      </c>
      <c r="O44" s="24" t="s">
        <v>35042</v>
      </c>
      <c r="P44" s="24"/>
      <c r="Q44" s="170"/>
      <c r="R44" s="10"/>
      <c r="S44" s="7"/>
      <c r="T44" s="15" t="s">
        <v>34</v>
      </c>
      <c r="U44" s="17" t="s">
        <v>35</v>
      </c>
      <c r="V44" s="6" t="s">
        <v>30414</v>
      </c>
      <c r="W44" s="6" t="s">
        <v>30381</v>
      </c>
      <c r="X44" s="6" t="s">
        <v>177</v>
      </c>
      <c r="Y44" s="6" t="s">
        <v>30419</v>
      </c>
      <c r="Z44" s="6" t="s">
        <v>22</v>
      </c>
      <c r="AA44" s="48"/>
      <c r="AB44" s="48"/>
      <c r="AC44" s="28">
        <v>44700</v>
      </c>
      <c r="AD44" s="6"/>
      <c r="AE44" s="6"/>
      <c r="AF44" s="6" t="s">
        <v>35046</v>
      </c>
    </row>
    <row r="45" spans="1:32" s="21" customFormat="1" ht="15" customHeight="1" x14ac:dyDescent="0.2">
      <c r="A45" s="5" t="s">
        <v>36</v>
      </c>
      <c r="B45" s="5" t="s">
        <v>22115</v>
      </c>
      <c r="C45" s="2" t="s">
        <v>71</v>
      </c>
      <c r="D45" s="5" t="s">
        <v>72</v>
      </c>
      <c r="E45" s="5" t="s">
        <v>33</v>
      </c>
      <c r="F45" s="19">
        <v>3862785</v>
      </c>
      <c r="G45" s="6">
        <v>20038627857</v>
      </c>
      <c r="H45" s="22">
        <v>10173</v>
      </c>
      <c r="I45" s="365"/>
      <c r="J45" s="365"/>
      <c r="K45" s="365"/>
      <c r="L45" s="365"/>
      <c r="M45" s="13" t="s">
        <v>20</v>
      </c>
      <c r="N45" s="26" t="s">
        <v>30148</v>
      </c>
      <c r="O45" s="24" t="s">
        <v>31211</v>
      </c>
      <c r="P45" s="24"/>
      <c r="Q45" s="24"/>
      <c r="R45" s="10"/>
      <c r="S45" s="7"/>
      <c r="T45" s="14"/>
      <c r="U45" s="17" t="s">
        <v>73</v>
      </c>
      <c r="V45" s="6">
        <v>424150</v>
      </c>
      <c r="W45" s="6" t="s">
        <v>176</v>
      </c>
      <c r="X45" s="6" t="s">
        <v>177</v>
      </c>
      <c r="Y45" s="6" t="s">
        <v>29168</v>
      </c>
      <c r="Z45" s="6" t="s">
        <v>22</v>
      </c>
      <c r="AA45" s="6"/>
      <c r="AB45" s="6"/>
      <c r="AC45" s="6"/>
      <c r="AD45" s="6"/>
      <c r="AE45" s="6"/>
      <c r="AF45" s="28"/>
    </row>
    <row r="46" spans="1:32" s="21" customFormat="1" x14ac:dyDescent="0.2">
      <c r="A46" s="5" t="s">
        <v>78</v>
      </c>
      <c r="B46" s="5" t="s">
        <v>22115</v>
      </c>
      <c r="C46" s="2" t="s">
        <v>79</v>
      </c>
      <c r="D46" s="5" t="s">
        <v>80</v>
      </c>
      <c r="E46" s="5" t="s">
        <v>45</v>
      </c>
      <c r="F46" s="19">
        <v>7307572</v>
      </c>
      <c r="G46" s="6">
        <v>20073075727</v>
      </c>
      <c r="H46" s="22">
        <v>9131</v>
      </c>
      <c r="I46" s="365"/>
      <c r="J46" s="365"/>
      <c r="K46" s="365"/>
      <c r="L46" s="365"/>
      <c r="M46" s="13" t="s">
        <v>20</v>
      </c>
      <c r="N46" s="26" t="s">
        <v>30149</v>
      </c>
      <c r="O46" s="24" t="s">
        <v>34034</v>
      </c>
      <c r="P46" s="24"/>
      <c r="Q46" s="170"/>
      <c r="R46" s="10" t="s">
        <v>81</v>
      </c>
      <c r="S46" s="7"/>
      <c r="T46" s="15" t="s">
        <v>82</v>
      </c>
      <c r="U46" s="17" t="s">
        <v>83</v>
      </c>
      <c r="V46" s="6" t="s">
        <v>29102</v>
      </c>
      <c r="W46" s="6" t="s">
        <v>176</v>
      </c>
      <c r="X46" s="6" t="s">
        <v>177</v>
      </c>
      <c r="Y46" s="6" t="s">
        <v>29103</v>
      </c>
      <c r="Z46" s="6" t="s">
        <v>22</v>
      </c>
      <c r="AA46" s="48"/>
      <c r="AB46" s="48"/>
      <c r="AC46" s="28">
        <v>43721</v>
      </c>
      <c r="AD46" s="6"/>
      <c r="AE46" s="6" t="s">
        <v>34393</v>
      </c>
      <c r="AF46" s="6" t="s">
        <v>34394</v>
      </c>
    </row>
    <row r="47" spans="1:32" s="21" customFormat="1" ht="15" customHeight="1" x14ac:dyDescent="0.2">
      <c r="A47" s="5" t="s">
        <v>27</v>
      </c>
      <c r="B47" s="5" t="s">
        <v>22115</v>
      </c>
      <c r="C47" s="2" t="s">
        <v>86</v>
      </c>
      <c r="D47" s="5" t="s">
        <v>87</v>
      </c>
      <c r="E47" s="5" t="s">
        <v>45</v>
      </c>
      <c r="F47" s="19">
        <v>200806</v>
      </c>
      <c r="G47" s="6">
        <v>27002008063</v>
      </c>
      <c r="H47" s="22">
        <v>10470</v>
      </c>
      <c r="I47" s="365"/>
      <c r="J47" s="365"/>
      <c r="K47" s="365"/>
      <c r="L47" s="365"/>
      <c r="M47" s="13" t="s">
        <v>20</v>
      </c>
      <c r="N47" s="26" t="s">
        <v>30148</v>
      </c>
      <c r="O47" s="24" t="s">
        <v>31910</v>
      </c>
      <c r="P47" s="24"/>
      <c r="Q47" s="24"/>
      <c r="R47" s="10"/>
      <c r="S47" s="7"/>
      <c r="T47" s="16" t="s">
        <v>88</v>
      </c>
      <c r="U47" s="17" t="s">
        <v>89</v>
      </c>
      <c r="V47" s="6" t="s">
        <v>176</v>
      </c>
      <c r="W47" s="6" t="s">
        <v>90</v>
      </c>
      <c r="X47" s="6" t="s">
        <v>177</v>
      </c>
      <c r="Y47" s="6" t="s">
        <v>177</v>
      </c>
      <c r="Z47" s="6" t="s">
        <v>22</v>
      </c>
      <c r="AA47" s="6"/>
      <c r="AB47" s="6"/>
      <c r="AC47" s="28">
        <v>44520</v>
      </c>
      <c r="AD47" s="28"/>
      <c r="AE47" s="68" t="s">
        <v>32697</v>
      </c>
      <c r="AF47" s="6" t="s">
        <v>32714</v>
      </c>
    </row>
    <row r="48" spans="1:32" s="21" customFormat="1" ht="15" customHeight="1" x14ac:dyDescent="0.2">
      <c r="A48" s="9" t="s">
        <v>59</v>
      </c>
      <c r="B48" s="5" t="s">
        <v>22115</v>
      </c>
      <c r="C48" s="2" t="s">
        <v>91</v>
      </c>
      <c r="D48" s="5" t="s">
        <v>92</v>
      </c>
      <c r="E48" s="5" t="s">
        <v>55</v>
      </c>
      <c r="F48" s="19">
        <v>7406894</v>
      </c>
      <c r="G48" s="6">
        <v>20074068945</v>
      </c>
      <c r="H48" s="22">
        <v>9403</v>
      </c>
      <c r="I48" s="365"/>
      <c r="J48" s="365"/>
      <c r="K48" s="365"/>
      <c r="L48" s="365"/>
      <c r="M48" s="13" t="s">
        <v>20</v>
      </c>
      <c r="N48" s="26" t="s">
        <v>30148</v>
      </c>
      <c r="O48" s="24" t="s">
        <v>32443</v>
      </c>
      <c r="P48" s="24"/>
      <c r="Q48" s="24"/>
      <c r="R48" s="10"/>
      <c r="S48" s="7"/>
      <c r="T48" s="14"/>
      <c r="U48" s="17" t="s">
        <v>30193</v>
      </c>
      <c r="V48" s="6">
        <v>154281189</v>
      </c>
      <c r="W48" s="6" t="s">
        <v>176</v>
      </c>
      <c r="X48" s="6" t="s">
        <v>177</v>
      </c>
      <c r="Y48" s="6" t="s">
        <v>30192</v>
      </c>
      <c r="Z48" s="6" t="s">
        <v>22</v>
      </c>
      <c r="AA48" s="6"/>
      <c r="AB48" s="6"/>
      <c r="AC48" s="28">
        <v>44585</v>
      </c>
      <c r="AD48" s="28"/>
      <c r="AE48" s="68" t="s">
        <v>32691</v>
      </c>
      <c r="AF48" s="6" t="s">
        <v>32693</v>
      </c>
    </row>
    <row r="49" spans="1:32" s="21" customFormat="1" ht="15" customHeight="1" x14ac:dyDescent="0.2">
      <c r="A49" s="5">
        <v>11</v>
      </c>
      <c r="B49" s="5" t="s">
        <v>22115</v>
      </c>
      <c r="C49" s="2" t="s">
        <v>125</v>
      </c>
      <c r="D49" s="5" t="s">
        <v>126</v>
      </c>
      <c r="E49" s="5">
        <v>34</v>
      </c>
      <c r="F49" s="19">
        <v>3567767</v>
      </c>
      <c r="G49" s="6">
        <v>20035677675</v>
      </c>
      <c r="H49" s="22">
        <v>8920</v>
      </c>
      <c r="I49" s="365"/>
      <c r="J49" s="365"/>
      <c r="K49" s="365"/>
      <c r="L49" s="365"/>
      <c r="M49" s="13" t="s">
        <v>20</v>
      </c>
      <c r="N49" s="26" t="s">
        <v>30148</v>
      </c>
      <c r="O49" s="24" t="s">
        <v>33567</v>
      </c>
      <c r="P49" s="24"/>
      <c r="Q49" s="170"/>
      <c r="R49" s="10"/>
      <c r="S49" s="7"/>
      <c r="T49" s="15"/>
      <c r="U49" s="17" t="s">
        <v>127</v>
      </c>
      <c r="V49" s="6" t="s">
        <v>29034</v>
      </c>
      <c r="W49" s="6" t="s">
        <v>29033</v>
      </c>
      <c r="X49" s="6" t="s">
        <v>177</v>
      </c>
      <c r="Y49" s="6" t="s">
        <v>29035</v>
      </c>
      <c r="Z49" s="6" t="s">
        <v>22</v>
      </c>
      <c r="AA49" s="48"/>
      <c r="AB49" s="48"/>
      <c r="AC49" s="28">
        <v>44612</v>
      </c>
      <c r="AD49" s="6"/>
      <c r="AE49" s="6"/>
      <c r="AF49" s="6" t="s">
        <v>33769</v>
      </c>
    </row>
    <row r="50" spans="1:32" s="21" customFormat="1" ht="15" customHeight="1" x14ac:dyDescent="0.2">
      <c r="A50" s="5" t="s">
        <v>23</v>
      </c>
      <c r="B50" s="5" t="s">
        <v>22115</v>
      </c>
      <c r="C50" s="2" t="s">
        <v>136</v>
      </c>
      <c r="D50" s="5" t="s">
        <v>137</v>
      </c>
      <c r="E50" s="5" t="s">
        <v>55</v>
      </c>
      <c r="F50" s="19">
        <v>7310687</v>
      </c>
      <c r="G50" s="6">
        <v>20073106878</v>
      </c>
      <c r="H50" s="22">
        <v>9863</v>
      </c>
      <c r="I50" s="365"/>
      <c r="J50" s="365"/>
      <c r="K50" s="365"/>
      <c r="L50" s="365"/>
      <c r="M50" s="13" t="s">
        <v>20</v>
      </c>
      <c r="N50" s="26" t="s">
        <v>30148</v>
      </c>
      <c r="O50" s="24" t="s">
        <v>34034</v>
      </c>
      <c r="P50" s="24"/>
      <c r="Q50" s="170"/>
      <c r="R50" s="10"/>
      <c r="S50" s="7"/>
      <c r="T50" s="15"/>
      <c r="U50" s="17" t="s">
        <v>30115</v>
      </c>
      <c r="V50" s="6" t="s">
        <v>30116</v>
      </c>
      <c r="W50" s="6" t="s">
        <v>30098</v>
      </c>
      <c r="X50" s="6" t="s">
        <v>177</v>
      </c>
      <c r="Y50" s="6" t="s">
        <v>30101</v>
      </c>
      <c r="Z50" s="6" t="s">
        <v>22</v>
      </c>
      <c r="AA50" s="48"/>
      <c r="AB50" s="48"/>
      <c r="AC50" s="28">
        <v>44516</v>
      </c>
      <c r="AD50" s="6"/>
      <c r="AE50" s="6" t="s">
        <v>177</v>
      </c>
      <c r="AF50" s="6" t="s">
        <v>34044</v>
      </c>
    </row>
    <row r="51" spans="1:32" s="21" customFormat="1" ht="15" customHeight="1" x14ac:dyDescent="0.2">
      <c r="A51" s="5" t="s">
        <v>39</v>
      </c>
      <c r="B51" s="5" t="s">
        <v>22115</v>
      </c>
      <c r="C51" s="2" t="s">
        <v>138</v>
      </c>
      <c r="D51" s="5" t="s">
        <v>139</v>
      </c>
      <c r="E51" s="5" t="s">
        <v>124</v>
      </c>
      <c r="F51" s="19">
        <v>7291137</v>
      </c>
      <c r="G51" s="6">
        <v>20072911378</v>
      </c>
      <c r="H51" s="22"/>
      <c r="I51" s="365"/>
      <c r="J51" s="365"/>
      <c r="K51" s="365"/>
      <c r="L51" s="365"/>
      <c r="M51" s="13" t="s">
        <v>20</v>
      </c>
      <c r="N51" s="26" t="s">
        <v>30148</v>
      </c>
      <c r="O51" s="24" t="s">
        <v>30833</v>
      </c>
      <c r="P51" s="24"/>
      <c r="Q51" s="24"/>
      <c r="R51" s="10"/>
      <c r="S51" s="7"/>
      <c r="T51" s="16" t="s">
        <v>34</v>
      </c>
      <c r="U51" s="17" t="s">
        <v>140</v>
      </c>
      <c r="V51" s="6" t="s">
        <v>176</v>
      </c>
      <c r="W51" s="6" t="s">
        <v>176</v>
      </c>
      <c r="X51" s="6" t="s">
        <v>177</v>
      </c>
      <c r="Y51" s="6" t="s">
        <v>177</v>
      </c>
      <c r="Z51" s="6" t="s">
        <v>22</v>
      </c>
      <c r="AA51" s="6"/>
      <c r="AB51" s="6"/>
      <c r="AC51" s="6"/>
      <c r="AD51" s="6"/>
      <c r="AE51" s="6"/>
      <c r="AF51" s="6"/>
    </row>
    <row r="52" spans="1:32" s="21" customFormat="1" ht="15" customHeight="1" x14ac:dyDescent="0.2">
      <c r="A52" s="5" t="s">
        <v>27</v>
      </c>
      <c r="B52" s="5" t="s">
        <v>22115</v>
      </c>
      <c r="C52" s="2" t="s">
        <v>141</v>
      </c>
      <c r="D52" s="5" t="s">
        <v>142</v>
      </c>
      <c r="E52" s="5" t="s">
        <v>45</v>
      </c>
      <c r="F52" s="19">
        <v>5636715</v>
      </c>
      <c r="G52" s="6">
        <v>20056367153</v>
      </c>
      <c r="H52" s="22"/>
      <c r="I52" s="365"/>
      <c r="J52" s="365"/>
      <c r="K52" s="365"/>
      <c r="L52" s="365"/>
      <c r="M52" s="13" t="s">
        <v>20</v>
      </c>
      <c r="N52" s="26" t="s">
        <v>30148</v>
      </c>
      <c r="O52" s="24" t="s">
        <v>30195</v>
      </c>
      <c r="P52" s="24"/>
      <c r="Q52" s="24"/>
      <c r="R52" s="10"/>
      <c r="S52" s="7"/>
      <c r="T52" s="16" t="s">
        <v>143</v>
      </c>
      <c r="U52" s="17" t="s">
        <v>144</v>
      </c>
      <c r="V52" s="6" t="s">
        <v>176</v>
      </c>
      <c r="W52" s="6" t="s">
        <v>176</v>
      </c>
      <c r="X52" s="6" t="s">
        <v>177</v>
      </c>
      <c r="Y52" s="6" t="s">
        <v>177</v>
      </c>
      <c r="Z52" s="6" t="s">
        <v>22</v>
      </c>
      <c r="AA52" s="6"/>
      <c r="AB52" s="6"/>
      <c r="AC52" s="28">
        <v>44422</v>
      </c>
      <c r="AD52" s="28"/>
      <c r="AE52" s="28"/>
      <c r="AF52" s="6"/>
    </row>
    <row r="53" spans="1:32" s="21" customFormat="1" ht="15" customHeight="1" x14ac:dyDescent="0.2">
      <c r="A53" s="5" t="s">
        <v>33761</v>
      </c>
      <c r="B53" s="5" t="s">
        <v>22115</v>
      </c>
      <c r="C53" s="2" t="s">
        <v>147</v>
      </c>
      <c r="D53" s="5" t="s">
        <v>148</v>
      </c>
      <c r="E53" s="5" t="s">
        <v>33</v>
      </c>
      <c r="F53" s="19">
        <v>7297565</v>
      </c>
      <c r="G53" s="6">
        <v>20072975651</v>
      </c>
      <c r="H53" s="22">
        <v>12217</v>
      </c>
      <c r="I53" s="365"/>
      <c r="J53" s="365"/>
      <c r="K53" s="365"/>
      <c r="L53" s="365"/>
      <c r="M53" s="13" t="s">
        <v>20</v>
      </c>
      <c r="N53" s="26" t="s">
        <v>30149</v>
      </c>
      <c r="O53" s="24" t="s">
        <v>35341</v>
      </c>
      <c r="P53" s="24"/>
      <c r="Q53" s="170"/>
      <c r="R53" s="10"/>
      <c r="S53" s="7"/>
      <c r="T53" s="15" t="s">
        <v>34</v>
      </c>
      <c r="U53" s="17" t="s">
        <v>149</v>
      </c>
      <c r="V53" s="6" t="s">
        <v>30411</v>
      </c>
      <c r="W53" s="6" t="s">
        <v>30410</v>
      </c>
      <c r="X53" s="6" t="s">
        <v>177</v>
      </c>
      <c r="Y53" s="6" t="s">
        <v>30419</v>
      </c>
      <c r="Z53" s="6" t="s">
        <v>22</v>
      </c>
      <c r="AA53" s="48"/>
      <c r="AB53" s="48"/>
      <c r="AC53" s="28">
        <v>44745</v>
      </c>
      <c r="AD53" s="6"/>
      <c r="AE53" s="6" t="s">
        <v>35545</v>
      </c>
      <c r="AF53" s="6" t="s">
        <v>35410</v>
      </c>
    </row>
    <row r="54" spans="1:32" s="21" customFormat="1" ht="15" customHeight="1" x14ac:dyDescent="0.2">
      <c r="A54" s="5" t="s">
        <v>172</v>
      </c>
      <c r="B54" s="5" t="s">
        <v>22115</v>
      </c>
      <c r="C54" s="2" t="s">
        <v>173</v>
      </c>
      <c r="D54" s="5" t="s">
        <v>174</v>
      </c>
      <c r="E54" s="5" t="s">
        <v>124</v>
      </c>
      <c r="F54" s="19">
        <v>6623412</v>
      </c>
      <c r="G54" s="6">
        <v>20066234127</v>
      </c>
      <c r="H54" s="22" t="s">
        <v>29945</v>
      </c>
      <c r="I54" s="365"/>
      <c r="J54" s="365"/>
      <c r="K54" s="365"/>
      <c r="L54" s="365"/>
      <c r="M54" s="13" t="s">
        <v>20</v>
      </c>
      <c r="N54" s="26" t="s">
        <v>30149</v>
      </c>
      <c r="O54" s="24" t="s">
        <v>35042</v>
      </c>
      <c r="P54" s="24" t="s">
        <v>35738</v>
      </c>
      <c r="Q54" s="170"/>
      <c r="R54" s="10"/>
      <c r="S54" s="7"/>
      <c r="T54" s="15"/>
      <c r="U54" s="17" t="s">
        <v>175</v>
      </c>
      <c r="V54" s="6" t="s">
        <v>29944</v>
      </c>
      <c r="W54" s="6" t="s">
        <v>29943</v>
      </c>
      <c r="X54" s="6" t="s">
        <v>177</v>
      </c>
      <c r="Y54" s="6" t="s">
        <v>29980</v>
      </c>
      <c r="Z54" s="6" t="s">
        <v>178</v>
      </c>
      <c r="AA54" s="48" t="s">
        <v>177</v>
      </c>
      <c r="AB54" s="48"/>
      <c r="AC54" s="28">
        <v>44714</v>
      </c>
      <c r="AD54" s="6"/>
      <c r="AE54" s="6"/>
      <c r="AF54" s="6" t="s">
        <v>35046</v>
      </c>
    </row>
    <row r="55" spans="1:32" s="21" customFormat="1" x14ac:dyDescent="0.2">
      <c r="A55" s="5" t="s">
        <v>179</v>
      </c>
      <c r="B55" s="5" t="s">
        <v>22115</v>
      </c>
      <c r="C55" s="2" t="s">
        <v>200</v>
      </c>
      <c r="D55" s="5" t="s">
        <v>201</v>
      </c>
      <c r="E55" s="5" t="s">
        <v>33</v>
      </c>
      <c r="F55" s="19">
        <v>7492852</v>
      </c>
      <c r="G55" s="6">
        <v>20074928529</v>
      </c>
      <c r="H55" s="22">
        <v>11148</v>
      </c>
      <c r="I55" s="365"/>
      <c r="J55" s="365"/>
      <c r="K55" s="365"/>
      <c r="L55" s="365"/>
      <c r="M55" s="13" t="s">
        <v>20</v>
      </c>
      <c r="N55" s="26" t="s">
        <v>30148</v>
      </c>
      <c r="O55" s="24" t="s">
        <v>31910</v>
      </c>
      <c r="P55" s="24"/>
      <c r="Q55" s="24"/>
      <c r="R55" s="10"/>
      <c r="S55" s="7"/>
      <c r="T55" s="14"/>
      <c r="U55" s="17" t="s">
        <v>202</v>
      </c>
      <c r="V55" s="6" t="s">
        <v>30462</v>
      </c>
      <c r="W55" s="6" t="s">
        <v>30461</v>
      </c>
      <c r="X55" s="6" t="s">
        <v>177</v>
      </c>
      <c r="Y55" s="6" t="s">
        <v>30475</v>
      </c>
      <c r="Z55" s="6" t="s">
        <v>22</v>
      </c>
      <c r="AA55" s="6"/>
      <c r="AB55" s="6"/>
      <c r="AC55" s="28">
        <v>44501</v>
      </c>
      <c r="AD55" s="28"/>
      <c r="AE55" s="68" t="s">
        <v>32712</v>
      </c>
      <c r="AF55" s="6" t="s">
        <v>32714</v>
      </c>
    </row>
    <row r="56" spans="1:32" s="21" customFormat="1" ht="15" customHeight="1" x14ac:dyDescent="0.2">
      <c r="A56" s="5" t="s">
        <v>59</v>
      </c>
      <c r="B56" s="5" t="s">
        <v>22115</v>
      </c>
      <c r="C56" s="2" t="s">
        <v>220</v>
      </c>
      <c r="D56" s="5" t="s">
        <v>221</v>
      </c>
      <c r="E56" s="5" t="s">
        <v>45</v>
      </c>
      <c r="F56" s="19">
        <v>7459152</v>
      </c>
      <c r="G56" s="6">
        <v>20074591524</v>
      </c>
      <c r="H56" s="22">
        <v>13377</v>
      </c>
      <c r="I56" s="365"/>
      <c r="J56" s="365"/>
      <c r="K56" s="365"/>
      <c r="L56" s="365"/>
      <c r="M56" s="13" t="s">
        <v>20</v>
      </c>
      <c r="N56" s="26" t="s">
        <v>30149</v>
      </c>
      <c r="O56" s="24" t="s">
        <v>35535</v>
      </c>
      <c r="P56" s="190"/>
      <c r="Q56" s="170"/>
      <c r="R56" s="10"/>
      <c r="S56" s="7"/>
      <c r="T56" s="15"/>
      <c r="U56" s="17" t="s">
        <v>30194</v>
      </c>
      <c r="V56" s="6">
        <v>154704770</v>
      </c>
      <c r="W56" s="6" t="s">
        <v>176</v>
      </c>
      <c r="X56" s="6" t="s">
        <v>177</v>
      </c>
      <c r="Y56" s="6" t="s">
        <v>30192</v>
      </c>
      <c r="Z56" s="6" t="s">
        <v>22</v>
      </c>
      <c r="AA56" s="48"/>
      <c r="AB56" s="48"/>
      <c r="AC56" s="68">
        <v>44793</v>
      </c>
      <c r="AD56" s="6"/>
      <c r="AE56" s="48" t="s">
        <v>35999</v>
      </c>
      <c r="AF56" s="6" t="s">
        <v>35638</v>
      </c>
    </row>
    <row r="57" spans="1:32" s="21" customFormat="1" ht="15" customHeight="1" x14ac:dyDescent="0.2">
      <c r="A57" s="5" t="s">
        <v>193</v>
      </c>
      <c r="B57" s="5" t="s">
        <v>22115</v>
      </c>
      <c r="C57" s="2" t="s">
        <v>224</v>
      </c>
      <c r="D57" s="5" t="s">
        <v>225</v>
      </c>
      <c r="E57" s="5" t="s">
        <v>33</v>
      </c>
      <c r="F57" s="19">
        <v>5733261</v>
      </c>
      <c r="G57" s="6">
        <v>20057332612</v>
      </c>
      <c r="H57" s="22">
        <v>12094</v>
      </c>
      <c r="I57" s="365"/>
      <c r="J57" s="365"/>
      <c r="K57" s="365"/>
      <c r="L57" s="365"/>
      <c r="M57" s="13" t="s">
        <v>20</v>
      </c>
      <c r="N57" s="26" t="s">
        <v>30149</v>
      </c>
      <c r="O57" s="24" t="s">
        <v>35341</v>
      </c>
      <c r="P57" s="24"/>
      <c r="Q57" s="170"/>
      <c r="R57" s="10"/>
      <c r="S57" s="7"/>
      <c r="T57" s="15" t="s">
        <v>226</v>
      </c>
      <c r="U57" s="17" t="s">
        <v>30567</v>
      </c>
      <c r="V57" s="6" t="s">
        <v>176</v>
      </c>
      <c r="W57" s="6" t="s">
        <v>176</v>
      </c>
      <c r="X57" s="6" t="s">
        <v>177</v>
      </c>
      <c r="Y57" s="6" t="s">
        <v>30615</v>
      </c>
      <c r="Z57" s="6" t="s">
        <v>22</v>
      </c>
      <c r="AA57" s="48"/>
      <c r="AB57" s="48"/>
      <c r="AC57" s="28">
        <v>44745</v>
      </c>
      <c r="AD57" s="6"/>
      <c r="AE57" s="6" t="s">
        <v>35542</v>
      </c>
      <c r="AF57" s="6" t="s">
        <v>35410</v>
      </c>
    </row>
    <row r="58" spans="1:32" s="21" customFormat="1" ht="15" customHeight="1" x14ac:dyDescent="0.2">
      <c r="A58" s="5" t="s">
        <v>27</v>
      </c>
      <c r="B58" s="5" t="s">
        <v>22115</v>
      </c>
      <c r="C58" s="2" t="s">
        <v>282</v>
      </c>
      <c r="D58" s="5" t="s">
        <v>283</v>
      </c>
      <c r="E58" s="5" t="s">
        <v>33</v>
      </c>
      <c r="F58" s="19">
        <v>4274864</v>
      </c>
      <c r="G58" s="6">
        <v>20042748642</v>
      </c>
      <c r="H58" s="22">
        <v>14162</v>
      </c>
      <c r="I58" s="365"/>
      <c r="J58" s="365"/>
      <c r="K58" s="365"/>
      <c r="L58" s="365"/>
      <c r="M58" s="13" t="s">
        <v>20</v>
      </c>
      <c r="N58" s="26" t="s">
        <v>30148</v>
      </c>
      <c r="O58" s="24" t="s">
        <v>32454</v>
      </c>
      <c r="P58" s="24"/>
      <c r="Q58" s="24"/>
      <c r="R58" s="10"/>
      <c r="S58" s="7"/>
      <c r="T58" s="15"/>
      <c r="U58" s="17" t="s">
        <v>284</v>
      </c>
      <c r="V58" s="6">
        <v>2204835256</v>
      </c>
      <c r="W58" s="6" t="s">
        <v>176</v>
      </c>
      <c r="X58" s="6" t="s">
        <v>177</v>
      </c>
      <c r="Y58" s="6" t="s">
        <v>30615</v>
      </c>
      <c r="Z58" s="6" t="s">
        <v>22</v>
      </c>
      <c r="AA58" s="48"/>
      <c r="AB58" s="48"/>
      <c r="AC58" s="28">
        <v>44571</v>
      </c>
      <c r="AD58" s="6"/>
      <c r="AE58" s="48" t="s">
        <v>32684</v>
      </c>
      <c r="AF58" s="6" t="s">
        <v>32715</v>
      </c>
    </row>
    <row r="59" spans="1:32" s="21" customFormat="1" ht="15" customHeight="1" x14ac:dyDescent="0.2">
      <c r="A59" s="5" t="s">
        <v>27</v>
      </c>
      <c r="B59" s="5" t="s">
        <v>22115</v>
      </c>
      <c r="C59" s="2" t="s">
        <v>329</v>
      </c>
      <c r="D59" s="5" t="s">
        <v>330</v>
      </c>
      <c r="E59" s="5" t="s">
        <v>99</v>
      </c>
      <c r="F59" s="19">
        <v>4188180</v>
      </c>
      <c r="G59" s="6">
        <v>20041881802</v>
      </c>
      <c r="H59" s="22">
        <v>13458</v>
      </c>
      <c r="I59" s="365"/>
      <c r="J59" s="365"/>
      <c r="K59" s="365"/>
      <c r="L59" s="365"/>
      <c r="M59" s="13" t="s">
        <v>20</v>
      </c>
      <c r="N59" s="26" t="s">
        <v>30149</v>
      </c>
      <c r="O59" s="24" t="s">
        <v>35341</v>
      </c>
      <c r="P59" s="24"/>
      <c r="Q59" s="170"/>
      <c r="R59" s="10"/>
      <c r="S59" s="7"/>
      <c r="T59" s="15"/>
      <c r="U59" s="17" t="s">
        <v>331</v>
      </c>
      <c r="V59" s="6">
        <v>75031546</v>
      </c>
      <c r="W59" s="6" t="s">
        <v>332</v>
      </c>
      <c r="X59" s="6" t="s">
        <v>177</v>
      </c>
      <c r="Y59" s="6" t="s">
        <v>30615</v>
      </c>
      <c r="Z59" s="6" t="s">
        <v>22</v>
      </c>
      <c r="AA59" s="48"/>
      <c r="AB59" s="48"/>
      <c r="AC59" s="28">
        <v>44715</v>
      </c>
      <c r="AD59" s="6"/>
      <c r="AE59" s="6" t="s">
        <v>35364</v>
      </c>
      <c r="AF59" s="6" t="s">
        <v>35361</v>
      </c>
    </row>
    <row r="60" spans="1:32" s="21" customFormat="1" ht="15.75" customHeight="1" x14ac:dyDescent="0.2">
      <c r="A60" s="5" t="s">
        <v>27</v>
      </c>
      <c r="B60" s="5" t="s">
        <v>22115</v>
      </c>
      <c r="C60" s="2" t="s">
        <v>345</v>
      </c>
      <c r="D60" s="5" t="s">
        <v>346</v>
      </c>
      <c r="E60" s="5" t="s">
        <v>33</v>
      </c>
      <c r="F60" s="19">
        <v>7497543</v>
      </c>
      <c r="G60" s="6">
        <v>20074975438</v>
      </c>
      <c r="H60" s="22">
        <v>12495</v>
      </c>
      <c r="I60" s="365"/>
      <c r="J60" s="365"/>
      <c r="K60" s="365"/>
      <c r="L60" s="365"/>
      <c r="M60" s="13" t="s">
        <v>20</v>
      </c>
      <c r="N60" s="26" t="s">
        <v>30149</v>
      </c>
      <c r="O60" s="24" t="s">
        <v>35341</v>
      </c>
      <c r="P60" s="24"/>
      <c r="Q60" s="170"/>
      <c r="R60" s="10"/>
      <c r="S60" s="7"/>
      <c r="T60" s="15"/>
      <c r="U60" s="17" t="s">
        <v>347</v>
      </c>
      <c r="V60" s="6" t="s">
        <v>176</v>
      </c>
      <c r="W60" s="6" t="s">
        <v>176</v>
      </c>
      <c r="X60" s="6" t="s">
        <v>177</v>
      </c>
      <c r="Y60" s="6" t="s">
        <v>177</v>
      </c>
      <c r="Z60" s="6" t="s">
        <v>22</v>
      </c>
      <c r="AA60" s="48"/>
      <c r="AB60" s="48"/>
      <c r="AC60" s="28">
        <v>44727</v>
      </c>
      <c r="AD60" s="6"/>
      <c r="AE60" s="6" t="s">
        <v>35548</v>
      </c>
      <c r="AF60" s="6" t="s">
        <v>35410</v>
      </c>
    </row>
    <row r="61" spans="1:32" s="21" customFormat="1" ht="15.75" customHeight="1" x14ac:dyDescent="0.2">
      <c r="A61" s="5" t="s">
        <v>27</v>
      </c>
      <c r="B61" s="5" t="s">
        <v>22115</v>
      </c>
      <c r="C61" s="2" t="s">
        <v>391</v>
      </c>
      <c r="D61" s="5" t="s">
        <v>392</v>
      </c>
      <c r="E61" s="5" t="s">
        <v>33</v>
      </c>
      <c r="F61" s="19">
        <v>7183873</v>
      </c>
      <c r="G61" s="6">
        <v>20071838731</v>
      </c>
      <c r="H61" s="22">
        <v>13805</v>
      </c>
      <c r="I61" s="365"/>
      <c r="J61" s="365"/>
      <c r="K61" s="365"/>
      <c r="L61" s="365"/>
      <c r="M61" s="13" t="s">
        <v>20</v>
      </c>
      <c r="N61" s="26" t="s">
        <v>30149</v>
      </c>
      <c r="O61" s="24" t="s">
        <v>34541</v>
      </c>
      <c r="P61" s="24"/>
      <c r="Q61" s="170"/>
      <c r="R61" s="10"/>
      <c r="S61" s="7"/>
      <c r="T61" s="15" t="s">
        <v>393</v>
      </c>
      <c r="U61" s="17" t="s">
        <v>394</v>
      </c>
      <c r="V61" s="6" t="s">
        <v>176</v>
      </c>
      <c r="W61" s="6" t="s">
        <v>395</v>
      </c>
      <c r="X61" s="6" t="s">
        <v>177</v>
      </c>
      <c r="Y61" s="6" t="s">
        <v>177</v>
      </c>
      <c r="Z61" s="6" t="s">
        <v>22</v>
      </c>
      <c r="AA61" s="48"/>
      <c r="AB61" s="48"/>
      <c r="AC61" s="28">
        <v>44684</v>
      </c>
      <c r="AD61" s="6"/>
      <c r="AE61" s="6" t="s">
        <v>34628</v>
      </c>
      <c r="AF61" s="6" t="s">
        <v>34627</v>
      </c>
    </row>
    <row r="62" spans="1:32" s="21" customFormat="1" x14ac:dyDescent="0.2">
      <c r="A62" s="5">
        <v>17</v>
      </c>
      <c r="B62" s="5" t="s">
        <v>22115</v>
      </c>
      <c r="C62" s="2" t="s">
        <v>401</v>
      </c>
      <c r="D62" s="5" t="s">
        <v>402</v>
      </c>
      <c r="E62" s="5" t="s">
        <v>124</v>
      </c>
      <c r="F62" s="19">
        <v>7472484</v>
      </c>
      <c r="G62" s="6">
        <v>20074724842</v>
      </c>
      <c r="H62" s="22">
        <v>11326</v>
      </c>
      <c r="I62" s="365"/>
      <c r="J62" s="365"/>
      <c r="K62" s="365"/>
      <c r="L62" s="365"/>
      <c r="M62" s="13" t="s">
        <v>20</v>
      </c>
      <c r="N62" s="26" t="s">
        <v>30148</v>
      </c>
      <c r="O62" s="24" t="s">
        <v>33567</v>
      </c>
      <c r="P62" s="24"/>
      <c r="Q62" s="170"/>
      <c r="R62" s="10"/>
      <c r="S62" s="7"/>
      <c r="T62" s="15"/>
      <c r="U62" s="17" t="s">
        <v>30679</v>
      </c>
      <c r="V62" s="6">
        <v>3764820811</v>
      </c>
      <c r="W62" s="6" t="s">
        <v>30680</v>
      </c>
      <c r="X62" s="6" t="s">
        <v>177</v>
      </c>
      <c r="Y62" s="6" t="s">
        <v>30727</v>
      </c>
      <c r="Z62" s="6" t="s">
        <v>22</v>
      </c>
      <c r="AA62" s="48"/>
      <c r="AB62" s="48"/>
      <c r="AC62" s="28">
        <v>44613</v>
      </c>
      <c r="AD62" s="6"/>
      <c r="AE62" s="6"/>
      <c r="AF62" s="6" t="s">
        <v>33769</v>
      </c>
    </row>
    <row r="63" spans="1:32" s="21" customFormat="1" ht="15" customHeight="1" x14ac:dyDescent="0.2">
      <c r="A63" s="5" t="s">
        <v>179</v>
      </c>
      <c r="B63" s="5" t="s">
        <v>22115</v>
      </c>
      <c r="C63" s="2" t="s">
        <v>403</v>
      </c>
      <c r="D63" s="5" t="s">
        <v>404</v>
      </c>
      <c r="E63" s="5" t="s">
        <v>99</v>
      </c>
      <c r="F63" s="19">
        <v>7443203</v>
      </c>
      <c r="G63" s="6">
        <v>20074432035</v>
      </c>
      <c r="H63" s="22">
        <v>12293</v>
      </c>
      <c r="I63" s="365"/>
      <c r="J63" s="365"/>
      <c r="K63" s="365"/>
      <c r="L63" s="365"/>
      <c r="M63" s="13" t="s">
        <v>20</v>
      </c>
      <c r="N63" s="26" t="s">
        <v>30149</v>
      </c>
      <c r="O63" s="24" t="s">
        <v>34541</v>
      </c>
      <c r="P63" s="24"/>
      <c r="Q63" s="170"/>
      <c r="R63" s="10"/>
      <c r="S63" s="7"/>
      <c r="T63" s="15"/>
      <c r="U63" s="17" t="s">
        <v>405</v>
      </c>
      <c r="V63" s="6" t="s">
        <v>30460</v>
      </c>
      <c r="W63" s="6" t="s">
        <v>176</v>
      </c>
      <c r="X63" s="6" t="s">
        <v>177</v>
      </c>
      <c r="Y63" s="6" t="s">
        <v>30475</v>
      </c>
      <c r="Z63" s="6" t="s">
        <v>22</v>
      </c>
      <c r="AA63" s="48"/>
      <c r="AB63" s="48"/>
      <c r="AC63" s="28">
        <v>44700</v>
      </c>
      <c r="AD63" s="6"/>
      <c r="AE63" s="6" t="s">
        <v>34879</v>
      </c>
      <c r="AF63" s="6" t="s">
        <v>34627</v>
      </c>
    </row>
    <row r="64" spans="1:32" s="21" customFormat="1" ht="15" customHeight="1" x14ac:dyDescent="0.2">
      <c r="A64" s="5" t="s">
        <v>27</v>
      </c>
      <c r="B64" s="5" t="s">
        <v>22115</v>
      </c>
      <c r="C64" s="2" t="s">
        <v>416</v>
      </c>
      <c r="D64" s="5" t="s">
        <v>417</v>
      </c>
      <c r="E64" s="5" t="s">
        <v>30</v>
      </c>
      <c r="F64" s="19">
        <v>7660316</v>
      </c>
      <c r="G64" s="6">
        <v>20076603163</v>
      </c>
      <c r="H64" s="22">
        <v>17962</v>
      </c>
      <c r="I64" s="365"/>
      <c r="J64" s="365"/>
      <c r="K64" s="365"/>
      <c r="L64" s="365"/>
      <c r="M64" s="13" t="s">
        <v>20</v>
      </c>
      <c r="N64" s="26" t="s">
        <v>30149</v>
      </c>
      <c r="O64" s="24" t="s">
        <v>35042</v>
      </c>
      <c r="P64" s="24"/>
      <c r="Q64" s="170"/>
      <c r="R64" s="10"/>
      <c r="S64" s="7"/>
      <c r="T64" s="15" t="s">
        <v>418</v>
      </c>
      <c r="U64" s="17" t="s">
        <v>419</v>
      </c>
      <c r="V64" s="6" t="s">
        <v>30610</v>
      </c>
      <c r="W64" s="6" t="s">
        <v>420</v>
      </c>
      <c r="X64" s="6" t="s">
        <v>177</v>
      </c>
      <c r="Y64" s="6" t="s">
        <v>30615</v>
      </c>
      <c r="Z64" s="6" t="s">
        <v>22</v>
      </c>
      <c r="AA64" s="48"/>
      <c r="AB64" s="48"/>
      <c r="AC64" s="28">
        <v>44707</v>
      </c>
      <c r="AD64" s="6"/>
      <c r="AE64" s="6" t="s">
        <v>35045</v>
      </c>
      <c r="AF64" s="6" t="s">
        <v>35046</v>
      </c>
    </row>
    <row r="65" spans="1:32" s="21" customFormat="1" ht="15" customHeight="1" x14ac:dyDescent="0.2">
      <c r="A65" s="5" t="s">
        <v>36</v>
      </c>
      <c r="B65" s="5" t="s">
        <v>22115</v>
      </c>
      <c r="C65" s="2" t="s">
        <v>795</v>
      </c>
      <c r="D65" s="5" t="s">
        <v>796</v>
      </c>
      <c r="E65" s="5" t="s">
        <v>45</v>
      </c>
      <c r="F65" s="19">
        <v>7351673</v>
      </c>
      <c r="G65" s="6">
        <v>20073516731</v>
      </c>
      <c r="H65" s="22">
        <v>13850</v>
      </c>
      <c r="I65" s="365"/>
      <c r="J65" s="365"/>
      <c r="K65" s="365"/>
      <c r="L65" s="365"/>
      <c r="M65" s="13" t="s">
        <v>20</v>
      </c>
      <c r="N65" s="26" t="s">
        <v>30149</v>
      </c>
      <c r="O65" s="24" t="s">
        <v>35992</v>
      </c>
      <c r="P65" s="190"/>
      <c r="Q65" s="170"/>
      <c r="R65" s="10"/>
      <c r="S65" s="7"/>
      <c r="T65" s="15"/>
      <c r="U65" s="17" t="s">
        <v>797</v>
      </c>
      <c r="V65" s="6">
        <v>453939</v>
      </c>
      <c r="W65" s="6" t="s">
        <v>176</v>
      </c>
      <c r="X65" s="6" t="s">
        <v>177</v>
      </c>
      <c r="Y65" s="6" t="s">
        <v>29168</v>
      </c>
      <c r="Z65" s="6" t="s">
        <v>22</v>
      </c>
      <c r="AA65" s="48"/>
      <c r="AB65" s="48"/>
      <c r="AC65" s="68">
        <v>44886</v>
      </c>
      <c r="AD65" s="6"/>
      <c r="AE65" s="6" t="s">
        <v>36175</v>
      </c>
      <c r="AF65" s="6"/>
    </row>
    <row r="66" spans="1:32" s="21" customFormat="1" ht="15" customHeight="1" x14ac:dyDescent="0.2">
      <c r="A66" s="5" t="s">
        <v>27</v>
      </c>
      <c r="B66" s="5" t="s">
        <v>22115</v>
      </c>
      <c r="C66" s="2" t="s">
        <v>502</v>
      </c>
      <c r="D66" s="5" t="s">
        <v>503</v>
      </c>
      <c r="E66" s="5" t="s">
        <v>99</v>
      </c>
      <c r="F66" s="19">
        <v>4801350</v>
      </c>
      <c r="G66" s="6">
        <v>20048013504</v>
      </c>
      <c r="H66" s="22">
        <v>11624</v>
      </c>
      <c r="I66" s="365"/>
      <c r="J66" s="365"/>
      <c r="K66" s="365"/>
      <c r="L66" s="365"/>
      <c r="M66" s="13" t="s">
        <v>20</v>
      </c>
      <c r="N66" s="26" t="s">
        <v>30149</v>
      </c>
      <c r="O66" s="24" t="s">
        <v>34034</v>
      </c>
      <c r="P66" s="24"/>
      <c r="Q66" s="170"/>
      <c r="R66" s="10" t="s">
        <v>81</v>
      </c>
      <c r="S66" s="7"/>
      <c r="T66" s="15"/>
      <c r="U66" s="17" t="s">
        <v>504</v>
      </c>
      <c r="V66" s="6" t="s">
        <v>176</v>
      </c>
      <c r="W66" s="6" t="s">
        <v>505</v>
      </c>
      <c r="X66" s="6" t="s">
        <v>177</v>
      </c>
      <c r="Y66" s="6" t="s">
        <v>177</v>
      </c>
      <c r="Z66" s="6" t="s">
        <v>22</v>
      </c>
      <c r="AA66" s="48"/>
      <c r="AB66" s="48"/>
      <c r="AC66" s="28">
        <v>43744</v>
      </c>
      <c r="AD66" s="6"/>
      <c r="AE66" s="6" t="s">
        <v>34393</v>
      </c>
      <c r="AF66" s="6" t="s">
        <v>34394</v>
      </c>
    </row>
    <row r="67" spans="1:32" s="21" customFormat="1" x14ac:dyDescent="0.2">
      <c r="A67" s="5" t="s">
        <v>27</v>
      </c>
      <c r="B67" s="5" t="s">
        <v>22115</v>
      </c>
      <c r="C67" s="2" t="s">
        <v>508</v>
      </c>
      <c r="D67" s="5" t="s">
        <v>509</v>
      </c>
      <c r="E67" s="5" t="s">
        <v>55</v>
      </c>
      <c r="F67" s="19">
        <v>5589177</v>
      </c>
      <c r="G67" s="6">
        <v>20055891770</v>
      </c>
      <c r="H67" s="22">
        <v>12393</v>
      </c>
      <c r="I67" s="365"/>
      <c r="J67" s="365"/>
      <c r="K67" s="365"/>
      <c r="L67" s="365"/>
      <c r="M67" s="13" t="s">
        <v>20</v>
      </c>
      <c r="N67" s="26" t="s">
        <v>30148</v>
      </c>
      <c r="O67" s="24" t="s">
        <v>34034</v>
      </c>
      <c r="P67" s="24"/>
      <c r="Q67" s="170"/>
      <c r="R67" s="10"/>
      <c r="S67" s="7"/>
      <c r="T67" s="15" t="s">
        <v>510</v>
      </c>
      <c r="U67" s="17" t="s">
        <v>511</v>
      </c>
      <c r="V67" s="6" t="s">
        <v>176</v>
      </c>
      <c r="W67" s="6" t="s">
        <v>512</v>
      </c>
      <c r="X67" s="6" t="s">
        <v>177</v>
      </c>
      <c r="Y67" s="6" t="s">
        <v>177</v>
      </c>
      <c r="Z67" s="6" t="s">
        <v>22</v>
      </c>
      <c r="AA67" s="48"/>
      <c r="AB67" s="48"/>
      <c r="AC67" s="28">
        <v>44626</v>
      </c>
      <c r="AD67" s="6"/>
      <c r="AE67" s="6" t="s">
        <v>34046</v>
      </c>
      <c r="AF67" s="6" t="s">
        <v>34044</v>
      </c>
    </row>
    <row r="68" spans="1:32" s="21" customFormat="1" x14ac:dyDescent="0.2">
      <c r="A68" s="5" t="s">
        <v>27</v>
      </c>
      <c r="B68" s="5" t="s">
        <v>22115</v>
      </c>
      <c r="C68" s="2" t="s">
        <v>540</v>
      </c>
      <c r="D68" s="5" t="s">
        <v>541</v>
      </c>
      <c r="E68" s="5" t="s">
        <v>45</v>
      </c>
      <c r="F68" s="19">
        <v>7082751</v>
      </c>
      <c r="G68" s="6">
        <v>20070827515</v>
      </c>
      <c r="H68" s="22">
        <v>15123</v>
      </c>
      <c r="I68" s="365"/>
      <c r="J68" s="365"/>
      <c r="K68" s="365"/>
      <c r="L68" s="365"/>
      <c r="M68" s="13" t="s">
        <v>20</v>
      </c>
      <c r="N68" s="26" t="s">
        <v>30149</v>
      </c>
      <c r="O68" s="24" t="s">
        <v>33567</v>
      </c>
      <c r="P68" s="24"/>
      <c r="Q68" s="170"/>
      <c r="R68" s="10"/>
      <c r="S68" s="7"/>
      <c r="T68" s="15"/>
      <c r="U68" s="17" t="s">
        <v>542</v>
      </c>
      <c r="V68" s="6" t="s">
        <v>176</v>
      </c>
      <c r="W68" s="6" t="s">
        <v>543</v>
      </c>
      <c r="X68" s="6" t="s">
        <v>177</v>
      </c>
      <c r="Y68" s="6" t="s">
        <v>177</v>
      </c>
      <c r="Z68" s="6" t="s">
        <v>22</v>
      </c>
      <c r="AA68" s="48"/>
      <c r="AB68" s="48"/>
      <c r="AC68" s="28">
        <v>44534</v>
      </c>
      <c r="AD68" s="6"/>
      <c r="AE68" s="48" t="s">
        <v>33569</v>
      </c>
      <c r="AF68" s="6" t="s">
        <v>33568</v>
      </c>
    </row>
    <row r="69" spans="1:32" s="21" customFormat="1" x14ac:dyDescent="0.2">
      <c r="A69" s="5" t="s">
        <v>59</v>
      </c>
      <c r="B69" s="5" t="s">
        <v>22115</v>
      </c>
      <c r="C69" s="2" t="s">
        <v>546</v>
      </c>
      <c r="D69" s="5" t="s">
        <v>547</v>
      </c>
      <c r="E69" s="5" t="s">
        <v>55</v>
      </c>
      <c r="F69" s="19">
        <v>7436595</v>
      </c>
      <c r="G69" s="6">
        <v>20074365958</v>
      </c>
      <c r="H69" s="22">
        <v>11541</v>
      </c>
      <c r="I69" s="365"/>
      <c r="J69" s="365"/>
      <c r="K69" s="365"/>
      <c r="L69" s="365"/>
      <c r="M69" s="13" t="s">
        <v>20</v>
      </c>
      <c r="N69" s="26" t="s">
        <v>30148</v>
      </c>
      <c r="O69" s="24" t="s">
        <v>33567</v>
      </c>
      <c r="P69" s="24"/>
      <c r="Q69" s="170"/>
      <c r="R69" s="10"/>
      <c r="S69" s="7"/>
      <c r="T69" s="15"/>
      <c r="U69" s="17" t="s">
        <v>548</v>
      </c>
      <c r="V69" s="6" t="s">
        <v>30189</v>
      </c>
      <c r="W69" s="6" t="s">
        <v>176</v>
      </c>
      <c r="X69" s="6" t="s">
        <v>177</v>
      </c>
      <c r="Y69" s="6" t="s">
        <v>30192</v>
      </c>
      <c r="Z69" s="6" t="s">
        <v>22</v>
      </c>
      <c r="AA69" s="48"/>
      <c r="AB69" s="48"/>
      <c r="AC69" s="28">
        <v>44597</v>
      </c>
      <c r="AD69" s="6"/>
      <c r="AE69" s="6"/>
      <c r="AF69" s="6" t="s">
        <v>33769</v>
      </c>
    </row>
    <row r="70" spans="1:32" s="21" customFormat="1" x14ac:dyDescent="0.2">
      <c r="A70" s="5" t="s">
        <v>36</v>
      </c>
      <c r="B70" s="5" t="s">
        <v>22115</v>
      </c>
      <c r="C70" s="2" t="s">
        <v>555</v>
      </c>
      <c r="D70" s="5" t="s">
        <v>556</v>
      </c>
      <c r="E70" s="5" t="s">
        <v>45</v>
      </c>
      <c r="F70" s="19">
        <v>7350995</v>
      </c>
      <c r="G70" s="6">
        <v>27052416197</v>
      </c>
      <c r="H70" s="22">
        <v>13963</v>
      </c>
      <c r="I70" s="365"/>
      <c r="J70" s="365"/>
      <c r="K70" s="365"/>
      <c r="L70" s="365"/>
      <c r="M70" s="13" t="s">
        <v>20</v>
      </c>
      <c r="N70" s="26" t="s">
        <v>30148</v>
      </c>
      <c r="O70" s="24" t="s">
        <v>33567</v>
      </c>
      <c r="P70" s="24"/>
      <c r="Q70" s="170"/>
      <c r="R70" s="10"/>
      <c r="S70" s="7"/>
      <c r="T70" s="15"/>
      <c r="U70" s="17" t="s">
        <v>557</v>
      </c>
      <c r="V70" s="6" t="s">
        <v>29167</v>
      </c>
      <c r="W70" s="6" t="s">
        <v>176</v>
      </c>
      <c r="X70" s="6" t="s">
        <v>177</v>
      </c>
      <c r="Y70" s="6" t="s">
        <v>29168</v>
      </c>
      <c r="Z70" s="6" t="s">
        <v>22</v>
      </c>
      <c r="AA70" s="48"/>
      <c r="AB70" s="48"/>
      <c r="AC70" s="28">
        <v>44643</v>
      </c>
      <c r="AD70" s="6"/>
      <c r="AE70" s="6" t="s">
        <v>33770</v>
      </c>
      <c r="AF70" s="6" t="s">
        <v>33769</v>
      </c>
    </row>
    <row r="71" spans="1:32" s="21" customFormat="1" x14ac:dyDescent="0.2">
      <c r="A71" s="5" t="s">
        <v>27</v>
      </c>
      <c r="B71" s="5" t="s">
        <v>22115</v>
      </c>
      <c r="C71" s="2" t="s">
        <v>581</v>
      </c>
      <c r="D71" s="5" t="s">
        <v>582</v>
      </c>
      <c r="E71" s="5" t="s">
        <v>30</v>
      </c>
      <c r="F71" s="19">
        <v>5589829</v>
      </c>
      <c r="G71" s="6">
        <v>23055898294</v>
      </c>
      <c r="H71" s="22">
        <v>17143</v>
      </c>
      <c r="I71" s="365"/>
      <c r="J71" s="365"/>
      <c r="K71" s="365"/>
      <c r="L71" s="365"/>
      <c r="M71" s="13" t="s">
        <v>20</v>
      </c>
      <c r="N71" s="26" t="s">
        <v>30148</v>
      </c>
      <c r="O71" s="24" t="s">
        <v>33567</v>
      </c>
      <c r="P71" s="24"/>
      <c r="Q71" s="170"/>
      <c r="R71" s="10"/>
      <c r="S71" s="7"/>
      <c r="T71" s="15"/>
      <c r="U71" s="17" t="s">
        <v>583</v>
      </c>
      <c r="V71" s="6" t="s">
        <v>176</v>
      </c>
      <c r="W71" s="6" t="s">
        <v>176</v>
      </c>
      <c r="X71" s="6" t="s">
        <v>177</v>
      </c>
      <c r="Y71" s="6" t="s">
        <v>177</v>
      </c>
      <c r="Z71" s="6" t="s">
        <v>22</v>
      </c>
      <c r="AA71" s="48"/>
      <c r="AB71" s="48"/>
      <c r="AC71" s="28">
        <v>44594</v>
      </c>
      <c r="AD71" s="6"/>
      <c r="AE71" s="6" t="s">
        <v>33759</v>
      </c>
      <c r="AF71" s="6" t="s">
        <v>33758</v>
      </c>
    </row>
    <row r="72" spans="1:32" s="21" customFormat="1" x14ac:dyDescent="0.2">
      <c r="A72" s="5" t="s">
        <v>27</v>
      </c>
      <c r="B72" s="5" t="s">
        <v>22115</v>
      </c>
      <c r="C72" s="2" t="s">
        <v>592</v>
      </c>
      <c r="D72" s="5" t="s">
        <v>593</v>
      </c>
      <c r="E72" s="5" t="s">
        <v>124</v>
      </c>
      <c r="F72" s="19">
        <v>4480823</v>
      </c>
      <c r="G72" s="6">
        <v>20044808235</v>
      </c>
      <c r="H72" s="22">
        <v>10485</v>
      </c>
      <c r="I72" s="365"/>
      <c r="J72" s="365"/>
      <c r="K72" s="365"/>
      <c r="L72" s="365"/>
      <c r="M72" s="13" t="s">
        <v>20</v>
      </c>
      <c r="N72" s="26" t="s">
        <v>30149</v>
      </c>
      <c r="O72" s="24" t="s">
        <v>35535</v>
      </c>
      <c r="P72" s="190"/>
      <c r="Q72" s="170"/>
      <c r="R72" s="10"/>
      <c r="S72" s="7"/>
      <c r="T72" s="15"/>
      <c r="U72" s="17" t="s">
        <v>594</v>
      </c>
      <c r="V72" s="6" t="s">
        <v>176</v>
      </c>
      <c r="W72" s="6" t="s">
        <v>176</v>
      </c>
      <c r="X72" s="6" t="s">
        <v>177</v>
      </c>
      <c r="Y72" s="6" t="s">
        <v>177</v>
      </c>
      <c r="Z72" s="6" t="s">
        <v>22</v>
      </c>
      <c r="AA72" s="48"/>
      <c r="AB72" s="48"/>
      <c r="AC72" s="68">
        <v>44771</v>
      </c>
      <c r="AD72" s="6"/>
      <c r="AE72" s="48" t="s">
        <v>35963</v>
      </c>
      <c r="AF72" s="6" t="s">
        <v>35638</v>
      </c>
    </row>
    <row r="73" spans="1:32" s="21" customFormat="1" ht="15.75" customHeight="1" x14ac:dyDescent="0.2">
      <c r="A73" s="5" t="s">
        <v>27</v>
      </c>
      <c r="B73" s="5" t="s">
        <v>22115</v>
      </c>
      <c r="C73" s="2" t="s">
        <v>595</v>
      </c>
      <c r="D73" s="5" t="s">
        <v>596</v>
      </c>
      <c r="E73" s="5" t="s">
        <v>45</v>
      </c>
      <c r="F73" s="19">
        <v>5499320</v>
      </c>
      <c r="G73" s="6">
        <v>20054993200</v>
      </c>
      <c r="H73" s="22">
        <v>16191</v>
      </c>
      <c r="I73" s="365"/>
      <c r="J73" s="365"/>
      <c r="K73" s="365"/>
      <c r="L73" s="365"/>
      <c r="M73" s="13" t="s">
        <v>20</v>
      </c>
      <c r="N73" s="26" t="s">
        <v>30148</v>
      </c>
      <c r="O73" s="24" t="s">
        <v>32443</v>
      </c>
      <c r="P73" s="24"/>
      <c r="Q73" s="24"/>
      <c r="R73" s="10"/>
      <c r="S73" s="7"/>
      <c r="T73" s="67"/>
      <c r="U73" s="17" t="s">
        <v>30575</v>
      </c>
      <c r="V73" s="6" t="s">
        <v>176</v>
      </c>
      <c r="W73" s="6" t="s">
        <v>176</v>
      </c>
      <c r="X73" s="6" t="s">
        <v>177</v>
      </c>
      <c r="Y73" s="6" t="s">
        <v>30615</v>
      </c>
      <c r="Z73" s="6" t="s">
        <v>22</v>
      </c>
      <c r="AA73" s="6"/>
      <c r="AB73" s="6"/>
      <c r="AC73" s="28">
        <v>44569</v>
      </c>
      <c r="AD73" s="28"/>
      <c r="AE73" s="68" t="s">
        <v>32686</v>
      </c>
      <c r="AF73" s="6" t="s">
        <v>32693</v>
      </c>
    </row>
    <row r="74" spans="1:32" s="21" customFormat="1" ht="15.75" customHeight="1" x14ac:dyDescent="0.2">
      <c r="A74" s="5" t="s">
        <v>59</v>
      </c>
      <c r="B74" s="5" t="s">
        <v>22115</v>
      </c>
      <c r="C74" s="2" t="s">
        <v>601</v>
      </c>
      <c r="D74" s="5" t="s">
        <v>602</v>
      </c>
      <c r="E74" s="5" t="s">
        <v>124</v>
      </c>
      <c r="F74" s="19">
        <v>7455344</v>
      </c>
      <c r="G74" s="6">
        <v>20074553444</v>
      </c>
      <c r="H74" s="22">
        <v>13053</v>
      </c>
      <c r="I74" s="365"/>
      <c r="J74" s="365"/>
      <c r="K74" s="365"/>
      <c r="L74" s="365"/>
      <c r="M74" s="13" t="s">
        <v>20</v>
      </c>
      <c r="N74" s="26" t="s">
        <v>30148</v>
      </c>
      <c r="O74" s="24" t="s">
        <v>31211</v>
      </c>
      <c r="P74" s="24"/>
      <c r="Q74" s="24"/>
      <c r="R74" s="10"/>
      <c r="S74" s="7"/>
      <c r="T74" s="14"/>
      <c r="U74" s="17" t="s">
        <v>603</v>
      </c>
      <c r="V74" s="6" t="s">
        <v>176</v>
      </c>
      <c r="W74" s="6" t="s">
        <v>176</v>
      </c>
      <c r="X74" s="6" t="s">
        <v>177</v>
      </c>
      <c r="Y74" s="6" t="s">
        <v>177</v>
      </c>
      <c r="Z74" s="6" t="s">
        <v>22</v>
      </c>
      <c r="AA74" s="6"/>
      <c r="AB74" s="6"/>
      <c r="AC74" s="6"/>
      <c r="AD74" s="6"/>
      <c r="AE74" s="6"/>
      <c r="AF74" s="6"/>
    </row>
    <row r="75" spans="1:32" s="21" customFormat="1" ht="15.75" customHeight="1" x14ac:dyDescent="0.2">
      <c r="A75" s="5" t="s">
        <v>27</v>
      </c>
      <c r="B75" s="5" t="s">
        <v>22115</v>
      </c>
      <c r="C75" s="2" t="s">
        <v>617</v>
      </c>
      <c r="D75" s="5" t="s">
        <v>618</v>
      </c>
      <c r="E75" s="5" t="s">
        <v>124</v>
      </c>
      <c r="F75" s="19">
        <v>6997315</v>
      </c>
      <c r="G75" s="6">
        <v>23069973159</v>
      </c>
      <c r="H75" s="22">
        <v>13674</v>
      </c>
      <c r="I75" s="365"/>
      <c r="J75" s="365"/>
      <c r="K75" s="365"/>
      <c r="L75" s="365"/>
      <c r="M75" s="13" t="s">
        <v>20</v>
      </c>
      <c r="N75" s="26" t="s">
        <v>30148</v>
      </c>
      <c r="O75" s="24" t="s">
        <v>31910</v>
      </c>
      <c r="P75" s="24"/>
      <c r="Q75" s="24"/>
      <c r="R75" s="10"/>
      <c r="S75" s="7"/>
      <c r="T75" s="14"/>
      <c r="U75" s="17" t="s">
        <v>619</v>
      </c>
      <c r="V75" s="6" t="s">
        <v>176</v>
      </c>
      <c r="W75" s="6" t="s">
        <v>620</v>
      </c>
      <c r="X75" s="6" t="s">
        <v>177</v>
      </c>
      <c r="Y75" s="6" t="s">
        <v>177</v>
      </c>
      <c r="Z75" s="6" t="s">
        <v>22</v>
      </c>
      <c r="AA75" s="6"/>
      <c r="AB75" s="6"/>
      <c r="AC75" s="28">
        <v>44522</v>
      </c>
      <c r="AD75" s="28"/>
      <c r="AE75" s="68" t="s">
        <v>32695</v>
      </c>
      <c r="AF75" s="6" t="s">
        <v>32714</v>
      </c>
    </row>
    <row r="76" spans="1:32" s="21" customFormat="1" ht="15.75" customHeight="1" x14ac:dyDescent="0.2">
      <c r="A76" s="5" t="s">
        <v>27</v>
      </c>
      <c r="B76" s="5" t="s">
        <v>22115</v>
      </c>
      <c r="C76" s="2" t="s">
        <v>621</v>
      </c>
      <c r="D76" s="5" t="s">
        <v>622</v>
      </c>
      <c r="E76" s="5" t="s">
        <v>45</v>
      </c>
      <c r="F76" s="19">
        <v>4163239</v>
      </c>
      <c r="G76" s="6">
        <v>23041632399</v>
      </c>
      <c r="H76" s="22">
        <v>13069</v>
      </c>
      <c r="I76" s="365"/>
      <c r="J76" s="365"/>
      <c r="K76" s="365"/>
      <c r="L76" s="365"/>
      <c r="M76" s="13" t="s">
        <v>20</v>
      </c>
      <c r="N76" s="26" t="s">
        <v>30149</v>
      </c>
      <c r="O76" s="24" t="s">
        <v>34034</v>
      </c>
      <c r="P76" s="24"/>
      <c r="Q76" s="170"/>
      <c r="R76" s="10"/>
      <c r="S76" s="7"/>
      <c r="T76" s="15"/>
      <c r="U76" s="17" t="s">
        <v>623</v>
      </c>
      <c r="V76" s="6">
        <v>1134093942</v>
      </c>
      <c r="W76" s="6" t="s">
        <v>624</v>
      </c>
      <c r="X76" s="6" t="s">
        <v>177</v>
      </c>
      <c r="Y76" s="6" t="s">
        <v>30615</v>
      </c>
      <c r="Z76" s="6" t="s">
        <v>22</v>
      </c>
      <c r="AA76" s="48"/>
      <c r="AB76" s="48"/>
      <c r="AC76" s="28">
        <v>44203</v>
      </c>
      <c r="AD76" s="6"/>
      <c r="AE76" s="6" t="s">
        <v>34420</v>
      </c>
      <c r="AF76" s="6" t="s">
        <v>34077</v>
      </c>
    </row>
    <row r="77" spans="1:32" s="21" customFormat="1" x14ac:dyDescent="0.2">
      <c r="A77" s="5" t="s">
        <v>627</v>
      </c>
      <c r="B77" s="5" t="s">
        <v>22115</v>
      </c>
      <c r="C77" s="2" t="s">
        <v>628</v>
      </c>
      <c r="D77" s="5" t="s">
        <v>629</v>
      </c>
      <c r="E77" s="5" t="s">
        <v>45</v>
      </c>
      <c r="F77" s="19">
        <v>7357487</v>
      </c>
      <c r="G77" s="6">
        <v>20073574871</v>
      </c>
      <c r="H77" s="22">
        <v>14865</v>
      </c>
      <c r="I77" s="365"/>
      <c r="J77" s="365"/>
      <c r="K77" s="365"/>
      <c r="L77" s="365"/>
      <c r="M77" s="13" t="s">
        <v>20</v>
      </c>
      <c r="N77" s="26" t="s">
        <v>30148</v>
      </c>
      <c r="O77" s="24" t="s">
        <v>32443</v>
      </c>
      <c r="P77" s="24"/>
      <c r="Q77" s="24"/>
      <c r="R77" s="10"/>
      <c r="S77" s="7"/>
      <c r="T77" s="14" t="s">
        <v>32446</v>
      </c>
      <c r="U77" s="17" t="s">
        <v>630</v>
      </c>
      <c r="V77" s="6" t="s">
        <v>29130</v>
      </c>
      <c r="W77" s="6" t="s">
        <v>176</v>
      </c>
      <c r="X77" s="6" t="s">
        <v>177</v>
      </c>
      <c r="Y77" s="6" t="s">
        <v>29143</v>
      </c>
      <c r="Z77" s="6" t="s">
        <v>22</v>
      </c>
      <c r="AA77" s="6"/>
      <c r="AB77" s="6"/>
      <c r="AC77" s="28">
        <v>44565</v>
      </c>
      <c r="AD77" s="28"/>
      <c r="AE77" s="28"/>
      <c r="AF77" s="6" t="s">
        <v>32693</v>
      </c>
    </row>
    <row r="78" spans="1:32" s="21" customFormat="1" x14ac:dyDescent="0.2">
      <c r="A78" s="5" t="s">
        <v>27</v>
      </c>
      <c r="B78" s="5" t="s">
        <v>22115</v>
      </c>
      <c r="C78" s="2" t="s">
        <v>665</v>
      </c>
      <c r="D78" s="5" t="s">
        <v>666</v>
      </c>
      <c r="E78" s="5" t="s">
        <v>55</v>
      </c>
      <c r="F78" s="19">
        <v>7106513</v>
      </c>
      <c r="G78" s="6">
        <v>20071065139</v>
      </c>
      <c r="H78" s="22">
        <v>12627</v>
      </c>
      <c r="I78" s="365"/>
      <c r="J78" s="365"/>
      <c r="K78" s="365"/>
      <c r="L78" s="365"/>
      <c r="M78" s="13" t="s">
        <v>20</v>
      </c>
      <c r="N78" s="26" t="s">
        <v>30148</v>
      </c>
      <c r="O78" s="24" t="s">
        <v>32454</v>
      </c>
      <c r="P78" s="24"/>
      <c r="Q78" s="24"/>
      <c r="R78" s="10"/>
      <c r="S78" s="7"/>
      <c r="T78" s="15" t="s">
        <v>667</v>
      </c>
      <c r="U78" s="17" t="s">
        <v>668</v>
      </c>
      <c r="V78" s="6" t="s">
        <v>176</v>
      </c>
      <c r="W78" s="6" t="s">
        <v>669</v>
      </c>
      <c r="X78" s="6" t="s">
        <v>177</v>
      </c>
      <c r="Y78" s="6" t="s">
        <v>177</v>
      </c>
      <c r="Z78" s="6" t="s">
        <v>22</v>
      </c>
      <c r="AA78" s="48"/>
      <c r="AB78" s="48"/>
      <c r="AC78" s="28">
        <v>44591</v>
      </c>
      <c r="AD78" s="6"/>
      <c r="AE78" s="48" t="s">
        <v>32683</v>
      </c>
      <c r="AF78" s="6" t="s">
        <v>32715</v>
      </c>
    </row>
    <row r="79" spans="1:32" s="21" customFormat="1" ht="15" customHeight="1" x14ac:dyDescent="0.2">
      <c r="A79" s="5" t="s">
        <v>36</v>
      </c>
      <c r="B79" s="5" t="s">
        <v>22115</v>
      </c>
      <c r="C79" s="2" t="s">
        <v>731</v>
      </c>
      <c r="D79" s="5" t="s">
        <v>732</v>
      </c>
      <c r="E79" s="5" t="s">
        <v>124</v>
      </c>
      <c r="F79" s="19">
        <v>7350837</v>
      </c>
      <c r="G79" s="6">
        <v>20073508372</v>
      </c>
      <c r="H79" s="22">
        <v>13360</v>
      </c>
      <c r="I79" s="365"/>
      <c r="J79" s="365"/>
      <c r="K79" s="365"/>
      <c r="L79" s="365"/>
      <c r="M79" s="13" t="s">
        <v>20</v>
      </c>
      <c r="N79" s="26" t="s">
        <v>30148</v>
      </c>
      <c r="O79" s="24" t="s">
        <v>32454</v>
      </c>
      <c r="P79" s="24"/>
      <c r="Q79" s="24"/>
      <c r="R79" s="10"/>
      <c r="S79" s="7"/>
      <c r="T79" s="15"/>
      <c r="U79" s="17" t="s">
        <v>733</v>
      </c>
      <c r="V79" s="6">
        <v>385125</v>
      </c>
      <c r="W79" s="6" t="s">
        <v>176</v>
      </c>
      <c r="X79" s="6" t="s">
        <v>177</v>
      </c>
      <c r="Y79" s="6" t="s">
        <v>29168</v>
      </c>
      <c r="Z79" s="6" t="s">
        <v>22</v>
      </c>
      <c r="AA79" s="48"/>
      <c r="AB79" s="48"/>
      <c r="AC79" s="28">
        <v>44507</v>
      </c>
      <c r="AD79" s="6"/>
      <c r="AE79" s="48" t="s">
        <v>33011</v>
      </c>
      <c r="AF79" s="6" t="s">
        <v>32715</v>
      </c>
    </row>
    <row r="80" spans="1:32" s="21" customFormat="1" x14ac:dyDescent="0.2">
      <c r="A80" s="5" t="s">
        <v>27</v>
      </c>
      <c r="B80" s="5" t="s">
        <v>22115</v>
      </c>
      <c r="C80" s="2" t="s">
        <v>776</v>
      </c>
      <c r="D80" s="5" t="s">
        <v>777</v>
      </c>
      <c r="E80" s="5" t="s">
        <v>33</v>
      </c>
      <c r="F80" s="19">
        <v>6056469</v>
      </c>
      <c r="G80" s="6">
        <v>20060564699</v>
      </c>
      <c r="H80" s="22">
        <v>16289</v>
      </c>
      <c r="I80" s="365"/>
      <c r="J80" s="365"/>
      <c r="K80" s="365"/>
      <c r="L80" s="365"/>
      <c r="M80" s="13" t="s">
        <v>20</v>
      </c>
      <c r="N80" s="26" t="s">
        <v>30149</v>
      </c>
      <c r="O80" s="24" t="s">
        <v>33567</v>
      </c>
      <c r="P80" s="24"/>
      <c r="Q80" s="170"/>
      <c r="R80" s="10"/>
      <c r="S80" s="7"/>
      <c r="T80" s="15"/>
      <c r="U80" s="17" t="s">
        <v>778</v>
      </c>
      <c r="V80" s="6" t="s">
        <v>176</v>
      </c>
      <c r="W80" s="6" t="s">
        <v>779</v>
      </c>
      <c r="X80" s="6" t="s">
        <v>177</v>
      </c>
      <c r="Y80" s="6" t="s">
        <v>177</v>
      </c>
      <c r="Z80" s="6" t="s">
        <v>22</v>
      </c>
      <c r="AA80" s="48"/>
      <c r="AB80" s="48"/>
      <c r="AC80" s="28">
        <v>44608</v>
      </c>
      <c r="AD80" s="6"/>
      <c r="AE80" s="48" t="s">
        <v>33570</v>
      </c>
      <c r="AF80" s="6" t="s">
        <v>33568</v>
      </c>
    </row>
    <row r="81" spans="1:32" s="21" customFormat="1" ht="15" customHeight="1" x14ac:dyDescent="0.2">
      <c r="A81" s="5" t="s">
        <v>46</v>
      </c>
      <c r="B81" s="5" t="s">
        <v>22115</v>
      </c>
      <c r="C81" s="2" t="s">
        <v>1963</v>
      </c>
      <c r="D81" s="5" t="s">
        <v>1964</v>
      </c>
      <c r="E81" s="5" t="s">
        <v>33</v>
      </c>
      <c r="F81" s="19">
        <v>11333526</v>
      </c>
      <c r="G81" s="6">
        <v>20113335263</v>
      </c>
      <c r="H81" s="22">
        <v>19897</v>
      </c>
      <c r="I81" s="365"/>
      <c r="J81" s="365"/>
      <c r="K81" s="365"/>
      <c r="L81" s="365"/>
      <c r="M81" s="13" t="s">
        <v>20</v>
      </c>
      <c r="N81" s="26" t="s">
        <v>30149</v>
      </c>
      <c r="O81" s="24" t="s">
        <v>35992</v>
      </c>
      <c r="P81" s="190"/>
      <c r="Q81" s="170"/>
      <c r="R81" s="10"/>
      <c r="S81" s="7"/>
      <c r="T81" s="15"/>
      <c r="U81" s="17" t="s">
        <v>1965</v>
      </c>
      <c r="V81" s="6" t="s">
        <v>29289</v>
      </c>
      <c r="W81" s="6" t="s">
        <v>1966</v>
      </c>
      <c r="X81" s="6" t="s">
        <v>177</v>
      </c>
      <c r="Y81" s="6" t="s">
        <v>29304</v>
      </c>
      <c r="Z81" s="6" t="s">
        <v>22</v>
      </c>
      <c r="AA81" s="48"/>
      <c r="AB81" s="48"/>
      <c r="AC81" s="68">
        <v>44792</v>
      </c>
      <c r="AD81" s="6"/>
      <c r="AE81" s="6" t="s">
        <v>36137</v>
      </c>
      <c r="AF81" s="6" t="s">
        <v>36135</v>
      </c>
    </row>
    <row r="82" spans="1:32" s="21" customFormat="1" ht="15" customHeight="1" x14ac:dyDescent="0.2">
      <c r="A82" s="5" t="s">
        <v>172</v>
      </c>
      <c r="B82" s="5" t="s">
        <v>22115</v>
      </c>
      <c r="C82" s="2" t="s">
        <v>841</v>
      </c>
      <c r="D82" s="5" t="s">
        <v>842</v>
      </c>
      <c r="E82" s="5" t="s">
        <v>45</v>
      </c>
      <c r="F82" s="19">
        <v>7304740</v>
      </c>
      <c r="G82" s="6">
        <v>20073047405</v>
      </c>
      <c r="H82" s="22" t="s">
        <v>29936</v>
      </c>
      <c r="I82" s="365"/>
      <c r="J82" s="365"/>
      <c r="K82" s="365"/>
      <c r="L82" s="365"/>
      <c r="M82" s="13" t="s">
        <v>20</v>
      </c>
      <c r="N82" s="26" t="s">
        <v>30148</v>
      </c>
      <c r="O82" s="24" t="s">
        <v>31910</v>
      </c>
      <c r="P82" s="24"/>
      <c r="Q82" s="24"/>
      <c r="R82" s="10"/>
      <c r="S82" s="7"/>
      <c r="T82" s="14"/>
      <c r="U82" s="17" t="s">
        <v>843</v>
      </c>
      <c r="V82" s="6">
        <v>4433916</v>
      </c>
      <c r="W82" s="6" t="s">
        <v>176</v>
      </c>
      <c r="X82" s="6" t="s">
        <v>177</v>
      </c>
      <c r="Y82" s="6" t="s">
        <v>29978</v>
      </c>
      <c r="Z82" s="6" t="s">
        <v>22</v>
      </c>
      <c r="AA82" s="6"/>
      <c r="AB82" s="6"/>
      <c r="AC82" s="28">
        <v>44539</v>
      </c>
      <c r="AD82" s="28"/>
      <c r="AE82" s="313" t="s">
        <v>32707</v>
      </c>
      <c r="AF82" s="21" t="s">
        <v>32714</v>
      </c>
    </row>
    <row r="83" spans="1:32" s="21" customFormat="1" ht="15" customHeight="1" x14ac:dyDescent="0.2">
      <c r="A83" s="5" t="s">
        <v>252</v>
      </c>
      <c r="B83" s="5" t="s">
        <v>22115</v>
      </c>
      <c r="C83" s="2" t="s">
        <v>9286</v>
      </c>
      <c r="D83" s="5" t="s">
        <v>9285</v>
      </c>
      <c r="E83" s="5" t="s">
        <v>99</v>
      </c>
      <c r="F83" s="19">
        <v>10735668</v>
      </c>
      <c r="G83" s="6">
        <v>20107356682</v>
      </c>
      <c r="H83" s="22">
        <v>19501</v>
      </c>
      <c r="I83" s="365"/>
      <c r="J83" s="365"/>
      <c r="K83" s="365"/>
      <c r="L83" s="365"/>
      <c r="M83" s="13" t="s">
        <v>20</v>
      </c>
      <c r="N83" s="26" t="s">
        <v>30149</v>
      </c>
      <c r="O83" s="24" t="s">
        <v>35992</v>
      </c>
      <c r="P83" s="190"/>
      <c r="Q83" s="170"/>
      <c r="R83" s="10"/>
      <c r="S83" s="7"/>
      <c r="T83" s="15"/>
      <c r="U83" s="17" t="s">
        <v>29038</v>
      </c>
      <c r="V83" s="6" t="s">
        <v>29015</v>
      </c>
      <c r="W83" s="6" t="s">
        <v>29014</v>
      </c>
      <c r="X83" s="6" t="s">
        <v>177</v>
      </c>
      <c r="Y83" s="6" t="s">
        <v>29035</v>
      </c>
      <c r="Z83" s="6" t="s">
        <v>22</v>
      </c>
      <c r="AA83" s="48"/>
      <c r="AB83" s="48"/>
      <c r="AC83" s="68">
        <v>44814</v>
      </c>
      <c r="AD83" s="6"/>
      <c r="AE83" s="6" t="s">
        <v>36138</v>
      </c>
      <c r="AF83" s="6" t="s">
        <v>36139</v>
      </c>
    </row>
    <row r="84" spans="1:32" s="21" customFormat="1" x14ac:dyDescent="0.2">
      <c r="A84" s="5" t="s">
        <v>179</v>
      </c>
      <c r="B84" s="5" t="s">
        <v>22115</v>
      </c>
      <c r="C84" s="2" t="s">
        <v>851</v>
      </c>
      <c r="D84" s="5" t="s">
        <v>852</v>
      </c>
      <c r="E84" s="5" t="s">
        <v>45</v>
      </c>
      <c r="F84" s="19">
        <v>8225281</v>
      </c>
      <c r="G84" s="6">
        <v>23082252819</v>
      </c>
      <c r="H84" s="22">
        <v>15606</v>
      </c>
      <c r="I84" s="365"/>
      <c r="J84" s="365"/>
      <c r="K84" s="365"/>
      <c r="L84" s="365"/>
      <c r="M84" s="13" t="s">
        <v>20</v>
      </c>
      <c r="N84" s="26" t="s">
        <v>30148</v>
      </c>
      <c r="O84" s="24" t="s">
        <v>32454</v>
      </c>
      <c r="P84" s="24"/>
      <c r="Q84" s="24"/>
      <c r="R84" s="10"/>
      <c r="S84" s="7"/>
      <c r="T84" s="15"/>
      <c r="U84" s="17" t="s">
        <v>30458</v>
      </c>
      <c r="V84" s="6" t="s">
        <v>30457</v>
      </c>
      <c r="W84" s="6" t="s">
        <v>176</v>
      </c>
      <c r="X84" s="6" t="s">
        <v>177</v>
      </c>
      <c r="Y84" s="6" t="s">
        <v>30475</v>
      </c>
      <c r="Z84" s="6" t="s">
        <v>22</v>
      </c>
      <c r="AA84" s="48"/>
      <c r="AB84" s="48"/>
      <c r="AC84" s="28">
        <v>44602</v>
      </c>
      <c r="AD84" s="6"/>
      <c r="AE84" s="48" t="s">
        <v>33014</v>
      </c>
      <c r="AF84" s="6" t="s">
        <v>32715</v>
      </c>
    </row>
    <row r="85" spans="1:32" s="21" customFormat="1" x14ac:dyDescent="0.2">
      <c r="A85" s="5" t="s">
        <v>27</v>
      </c>
      <c r="B85" s="5" t="s">
        <v>22115</v>
      </c>
      <c r="C85" s="2" t="s">
        <v>867</v>
      </c>
      <c r="D85" s="5" t="s">
        <v>868</v>
      </c>
      <c r="E85" s="5" t="s">
        <v>33</v>
      </c>
      <c r="F85" s="19">
        <v>7595358</v>
      </c>
      <c r="G85" s="6">
        <v>20075953586</v>
      </c>
      <c r="H85" s="22">
        <v>17178</v>
      </c>
      <c r="I85" s="365"/>
      <c r="J85" s="365"/>
      <c r="K85" s="365"/>
      <c r="L85" s="365"/>
      <c r="M85" s="13" t="s">
        <v>20</v>
      </c>
      <c r="N85" s="26" t="s">
        <v>30148</v>
      </c>
      <c r="O85" s="24" t="s">
        <v>31211</v>
      </c>
      <c r="P85" s="24"/>
      <c r="Q85" s="24"/>
      <c r="R85" s="10"/>
      <c r="S85" s="7"/>
      <c r="T85" s="14"/>
      <c r="U85" s="17" t="s">
        <v>869</v>
      </c>
      <c r="V85" s="6" t="s">
        <v>176</v>
      </c>
      <c r="W85" s="6" t="s">
        <v>870</v>
      </c>
      <c r="X85" s="6" t="s">
        <v>177</v>
      </c>
      <c r="Y85" s="6" t="s">
        <v>177</v>
      </c>
      <c r="Z85" s="6" t="s">
        <v>22</v>
      </c>
      <c r="AA85" s="6"/>
      <c r="AB85" s="6"/>
      <c r="AC85" s="6"/>
      <c r="AD85" s="6"/>
      <c r="AE85" s="6"/>
      <c r="AF85" s="28"/>
    </row>
    <row r="86" spans="1:32" s="21" customFormat="1" ht="15" customHeight="1" x14ac:dyDescent="0.2">
      <c r="A86" s="5" t="s">
        <v>27</v>
      </c>
      <c r="B86" s="5" t="s">
        <v>22115</v>
      </c>
      <c r="C86" s="2" t="s">
        <v>881</v>
      </c>
      <c r="D86" s="5" t="s">
        <v>882</v>
      </c>
      <c r="E86" s="5" t="s">
        <v>45</v>
      </c>
      <c r="F86" s="19">
        <v>7582877</v>
      </c>
      <c r="G86" s="6">
        <v>20075828773</v>
      </c>
      <c r="H86" s="22">
        <v>15872</v>
      </c>
      <c r="I86" s="365"/>
      <c r="J86" s="365"/>
      <c r="K86" s="365"/>
      <c r="L86" s="365"/>
      <c r="M86" s="13" t="s">
        <v>20</v>
      </c>
      <c r="N86" s="26" t="s">
        <v>30148</v>
      </c>
      <c r="O86" s="24" t="s">
        <v>34034</v>
      </c>
      <c r="P86" s="24"/>
      <c r="Q86" s="170"/>
      <c r="R86" s="10"/>
      <c r="S86" s="7"/>
      <c r="T86" s="15">
        <v>43734</v>
      </c>
      <c r="U86" s="17" t="s">
        <v>883</v>
      </c>
      <c r="V86" s="6" t="s">
        <v>176</v>
      </c>
      <c r="W86" s="6" t="s">
        <v>884</v>
      </c>
      <c r="X86" s="6" t="s">
        <v>177</v>
      </c>
      <c r="Y86" s="6" t="s">
        <v>177</v>
      </c>
      <c r="Z86" s="6" t="s">
        <v>22</v>
      </c>
      <c r="AA86" s="48"/>
      <c r="AB86" s="48"/>
      <c r="AC86" s="28">
        <v>44632</v>
      </c>
      <c r="AD86" s="6"/>
      <c r="AE86" s="6" t="s">
        <v>34080</v>
      </c>
      <c r="AF86" s="6" t="s">
        <v>34044</v>
      </c>
    </row>
    <row r="87" spans="1:32" s="21" customFormat="1" ht="15" customHeight="1" x14ac:dyDescent="0.2">
      <c r="A87" s="5" t="s">
        <v>161</v>
      </c>
      <c r="B87" s="5" t="s">
        <v>22115</v>
      </c>
      <c r="C87" s="2" t="s">
        <v>925</v>
      </c>
      <c r="D87" s="5" t="s">
        <v>926</v>
      </c>
      <c r="E87" s="5" t="s">
        <v>124</v>
      </c>
      <c r="F87" s="19">
        <v>7548981</v>
      </c>
      <c r="G87" s="6">
        <v>20075489812</v>
      </c>
      <c r="H87" s="22">
        <v>14153</v>
      </c>
      <c r="I87" s="365"/>
      <c r="J87" s="365"/>
      <c r="K87" s="365"/>
      <c r="L87" s="365"/>
      <c r="M87" s="13" t="s">
        <v>20</v>
      </c>
      <c r="N87" s="26" t="s">
        <v>30148</v>
      </c>
      <c r="O87" s="24" t="s">
        <v>31211</v>
      </c>
      <c r="P87" s="24"/>
      <c r="Q87" s="24"/>
      <c r="R87" s="10"/>
      <c r="S87" s="7"/>
      <c r="T87" s="14"/>
      <c r="U87" s="17" t="s">
        <v>30681</v>
      </c>
      <c r="V87" s="6" t="s">
        <v>30682</v>
      </c>
      <c r="W87" s="6" t="s">
        <v>30683</v>
      </c>
      <c r="X87" s="6" t="s">
        <v>177</v>
      </c>
      <c r="Y87" s="6" t="s">
        <v>30727</v>
      </c>
      <c r="Z87" s="6" t="s">
        <v>22</v>
      </c>
      <c r="AA87" s="6"/>
      <c r="AB87" s="6"/>
      <c r="AC87" s="6"/>
      <c r="AD87" s="6"/>
      <c r="AE87" s="6"/>
      <c r="AF87" s="28"/>
    </row>
    <row r="88" spans="1:32" s="21" customFormat="1" ht="15" customHeight="1" x14ac:dyDescent="0.2">
      <c r="A88" s="5">
        <v>12</v>
      </c>
      <c r="B88" s="5" t="s">
        <v>22115</v>
      </c>
      <c r="C88" s="2" t="s">
        <v>940</v>
      </c>
      <c r="D88" s="5" t="s">
        <v>941</v>
      </c>
      <c r="E88" s="5" t="s">
        <v>99</v>
      </c>
      <c r="F88" s="19">
        <v>7391659</v>
      </c>
      <c r="G88" s="6">
        <v>20073916594</v>
      </c>
      <c r="H88" s="22">
        <v>13595</v>
      </c>
      <c r="I88" s="365"/>
      <c r="J88" s="365"/>
      <c r="K88" s="365"/>
      <c r="L88" s="365"/>
      <c r="M88" s="13" t="s">
        <v>20</v>
      </c>
      <c r="N88" s="26" t="s">
        <v>30149</v>
      </c>
      <c r="O88" s="24" t="s">
        <v>35341</v>
      </c>
      <c r="P88" s="24"/>
      <c r="Q88" s="170"/>
      <c r="R88" s="10"/>
      <c r="S88" s="7"/>
      <c r="T88" s="15"/>
      <c r="U88" s="17" t="s">
        <v>942</v>
      </c>
      <c r="V88" s="6" t="s">
        <v>29063</v>
      </c>
      <c r="W88" s="6" t="s">
        <v>176</v>
      </c>
      <c r="X88" s="6" t="s">
        <v>177</v>
      </c>
      <c r="Y88" s="6" t="s">
        <v>29090</v>
      </c>
      <c r="Z88" s="6" t="s">
        <v>22</v>
      </c>
      <c r="AA88" s="48"/>
      <c r="AB88" s="48"/>
      <c r="AC88" s="28">
        <v>44730</v>
      </c>
      <c r="AD88" s="6"/>
      <c r="AE88" s="6" t="s">
        <v>35362</v>
      </c>
      <c r="AF88" s="6" t="s">
        <v>35361</v>
      </c>
    </row>
    <row r="89" spans="1:32" s="21" customFormat="1" ht="15" customHeight="1" x14ac:dyDescent="0.2">
      <c r="A89" s="5" t="s">
        <v>27</v>
      </c>
      <c r="B89" s="5" t="s">
        <v>22115</v>
      </c>
      <c r="C89" s="2" t="s">
        <v>959</v>
      </c>
      <c r="D89" s="5" t="s">
        <v>960</v>
      </c>
      <c r="E89" s="5" t="s">
        <v>45</v>
      </c>
      <c r="F89" s="19">
        <v>4618006</v>
      </c>
      <c r="G89" s="6">
        <v>20046180063</v>
      </c>
      <c r="H89" s="22">
        <v>15719</v>
      </c>
      <c r="I89" s="365"/>
      <c r="J89" s="365"/>
      <c r="K89" s="365"/>
      <c r="L89" s="365"/>
      <c r="M89" s="13" t="s">
        <v>20</v>
      </c>
      <c r="N89" s="26" t="s">
        <v>30149</v>
      </c>
      <c r="O89" s="24" t="s">
        <v>35341</v>
      </c>
      <c r="P89" s="24"/>
      <c r="Q89" s="170"/>
      <c r="R89" s="10"/>
      <c r="S89" s="7"/>
      <c r="T89" s="15"/>
      <c r="U89" s="17" t="s">
        <v>961</v>
      </c>
      <c r="V89" s="6">
        <v>42205334</v>
      </c>
      <c r="W89" s="6" t="s">
        <v>962</v>
      </c>
      <c r="X89" s="6" t="s">
        <v>177</v>
      </c>
      <c r="Y89" s="6" t="s">
        <v>177</v>
      </c>
      <c r="Z89" s="6" t="s">
        <v>22</v>
      </c>
      <c r="AA89" s="48"/>
      <c r="AB89" s="48"/>
      <c r="AC89" s="6" t="s">
        <v>35359</v>
      </c>
      <c r="AD89" s="6"/>
      <c r="AE89" s="6" t="s">
        <v>35360</v>
      </c>
      <c r="AF89" s="6" t="s">
        <v>35361</v>
      </c>
    </row>
    <row r="90" spans="1:32" s="21" customFormat="1" ht="15" customHeight="1" x14ac:dyDescent="0.2">
      <c r="A90" s="9" t="s">
        <v>27</v>
      </c>
      <c r="B90" s="5" t="s">
        <v>22115</v>
      </c>
      <c r="C90" s="2" t="s">
        <v>977</v>
      </c>
      <c r="D90" s="5" t="s">
        <v>978</v>
      </c>
      <c r="E90" s="5" t="s">
        <v>124</v>
      </c>
      <c r="F90" s="19">
        <v>4877610</v>
      </c>
      <c r="G90" s="6">
        <v>20048776109</v>
      </c>
      <c r="H90" s="22">
        <v>14233</v>
      </c>
      <c r="I90" s="365"/>
      <c r="J90" s="365"/>
      <c r="K90" s="365"/>
      <c r="L90" s="365"/>
      <c r="M90" s="13" t="s">
        <v>20</v>
      </c>
      <c r="N90" s="26" t="s">
        <v>30148</v>
      </c>
      <c r="O90" s="24" t="s">
        <v>30195</v>
      </c>
      <c r="P90" s="24"/>
      <c r="Q90" s="24"/>
      <c r="R90" s="10"/>
      <c r="S90" s="7"/>
      <c r="T90" s="14"/>
      <c r="U90" s="17" t="s">
        <v>979</v>
      </c>
      <c r="V90" s="6" t="s">
        <v>176</v>
      </c>
      <c r="W90" s="6" t="s">
        <v>176</v>
      </c>
      <c r="X90" s="6" t="s">
        <v>177</v>
      </c>
      <c r="Y90" s="6" t="s">
        <v>177</v>
      </c>
      <c r="Z90" s="6" t="s">
        <v>22</v>
      </c>
      <c r="AA90" s="6"/>
      <c r="AB90" s="6"/>
      <c r="AC90" s="28">
        <v>44408</v>
      </c>
      <c r="AD90" s="28"/>
      <c r="AE90" s="28"/>
      <c r="AF90" s="6"/>
    </row>
    <row r="91" spans="1:32" s="21" customFormat="1" ht="15" customHeight="1" x14ac:dyDescent="0.2">
      <c r="A91" s="5" t="s">
        <v>27</v>
      </c>
      <c r="B91" s="5" t="s">
        <v>22115</v>
      </c>
      <c r="C91" s="2" t="s">
        <v>982</v>
      </c>
      <c r="D91" s="5" t="s">
        <v>983</v>
      </c>
      <c r="E91" s="5" t="s">
        <v>45</v>
      </c>
      <c r="F91" s="19">
        <v>4316375</v>
      </c>
      <c r="G91" s="6">
        <v>20043163753</v>
      </c>
      <c r="H91" s="22">
        <v>14789</v>
      </c>
      <c r="I91" s="365"/>
      <c r="J91" s="365"/>
      <c r="K91" s="365"/>
      <c r="L91" s="365"/>
      <c r="M91" s="13" t="s">
        <v>20</v>
      </c>
      <c r="N91" s="26" t="s">
        <v>30149</v>
      </c>
      <c r="O91" s="24" t="s">
        <v>32454</v>
      </c>
      <c r="P91" s="24"/>
      <c r="Q91" s="24"/>
      <c r="R91" s="10"/>
      <c r="S91" s="7"/>
      <c r="T91" s="15"/>
      <c r="U91" s="17" t="s">
        <v>984</v>
      </c>
      <c r="V91" s="6" t="s">
        <v>176</v>
      </c>
      <c r="W91" s="6" t="s">
        <v>176</v>
      </c>
      <c r="X91" s="6" t="s">
        <v>177</v>
      </c>
      <c r="Y91" s="6" t="s">
        <v>177</v>
      </c>
      <c r="Z91" s="6" t="s">
        <v>22</v>
      </c>
      <c r="AA91" s="48"/>
      <c r="AB91" s="48"/>
      <c r="AC91" s="28">
        <v>44589</v>
      </c>
      <c r="AD91" s="6"/>
      <c r="AE91" s="48" t="s">
        <v>32679</v>
      </c>
      <c r="AF91" s="6" t="s">
        <v>32715</v>
      </c>
    </row>
    <row r="92" spans="1:32" s="65" customFormat="1" ht="15.75" customHeight="1" x14ac:dyDescent="0.25">
      <c r="A92" s="5" t="s">
        <v>23</v>
      </c>
      <c r="B92" s="5" t="s">
        <v>22115</v>
      </c>
      <c r="C92" s="2" t="s">
        <v>1007</v>
      </c>
      <c r="D92" s="5" t="s">
        <v>1008</v>
      </c>
      <c r="E92" s="5" t="s">
        <v>99</v>
      </c>
      <c r="F92" s="19">
        <v>5607759</v>
      </c>
      <c r="G92" s="6">
        <v>20056077597</v>
      </c>
      <c r="H92" s="22">
        <v>13551</v>
      </c>
      <c r="I92" s="365"/>
      <c r="J92" s="365"/>
      <c r="K92" s="365"/>
      <c r="L92" s="365"/>
      <c r="M92" s="13" t="s">
        <v>20</v>
      </c>
      <c r="N92" s="26" t="s">
        <v>30148</v>
      </c>
      <c r="O92" s="24" t="s">
        <v>33567</v>
      </c>
      <c r="P92" s="24"/>
      <c r="Q92" s="170"/>
      <c r="R92" s="10"/>
      <c r="S92" s="7"/>
      <c r="T92" s="15"/>
      <c r="U92" s="17" t="s">
        <v>30097</v>
      </c>
      <c r="V92" s="6" t="s">
        <v>30096</v>
      </c>
      <c r="W92" s="6" t="s">
        <v>176</v>
      </c>
      <c r="X92" s="6" t="s">
        <v>177</v>
      </c>
      <c r="Y92" s="6" t="s">
        <v>30101</v>
      </c>
      <c r="Z92" s="6" t="s">
        <v>22</v>
      </c>
      <c r="AA92" s="48"/>
      <c r="AB92" s="48"/>
      <c r="AC92" s="28">
        <v>44594</v>
      </c>
      <c r="AD92" s="6"/>
      <c r="AE92" s="6" t="s">
        <v>33759</v>
      </c>
      <c r="AF92" s="6" t="s">
        <v>33758</v>
      </c>
    </row>
    <row r="93" spans="1:32" s="21" customFormat="1" x14ac:dyDescent="0.2">
      <c r="A93" s="5" t="s">
        <v>36</v>
      </c>
      <c r="B93" s="5" t="s">
        <v>22115</v>
      </c>
      <c r="C93" s="2" t="s">
        <v>1015</v>
      </c>
      <c r="D93" s="5" t="s">
        <v>1016</v>
      </c>
      <c r="E93" s="5" t="s">
        <v>45</v>
      </c>
      <c r="F93" s="19">
        <v>7365326</v>
      </c>
      <c r="G93" s="6">
        <v>20073653267</v>
      </c>
      <c r="H93" s="22">
        <v>16774</v>
      </c>
      <c r="I93" s="365"/>
      <c r="J93" s="365"/>
      <c r="K93" s="365"/>
      <c r="L93" s="365"/>
      <c r="M93" s="13" t="s">
        <v>20</v>
      </c>
      <c r="N93" s="26" t="s">
        <v>30148</v>
      </c>
      <c r="O93" s="24" t="s">
        <v>32443</v>
      </c>
      <c r="P93" s="24"/>
      <c r="Q93" s="24"/>
      <c r="R93" s="10"/>
      <c r="S93" s="7"/>
      <c r="T93" s="15"/>
      <c r="U93" s="17" t="s">
        <v>29170</v>
      </c>
      <c r="V93" s="6">
        <v>15479113</v>
      </c>
      <c r="W93" s="6" t="s">
        <v>176</v>
      </c>
      <c r="X93" s="6" t="s">
        <v>177</v>
      </c>
      <c r="Y93" s="6" t="s">
        <v>29168</v>
      </c>
      <c r="Z93" s="6" t="s">
        <v>22</v>
      </c>
      <c r="AA93" s="6"/>
      <c r="AB93" s="6"/>
      <c r="AC93" s="28">
        <v>44542</v>
      </c>
      <c r="AD93" s="28"/>
      <c r="AE93" s="28"/>
      <c r="AF93" s="6" t="s">
        <v>32693</v>
      </c>
    </row>
    <row r="94" spans="1:32" s="21" customFormat="1" ht="15" customHeight="1" x14ac:dyDescent="0.2">
      <c r="A94" s="5" t="s">
        <v>36</v>
      </c>
      <c r="B94" s="5" t="s">
        <v>22115</v>
      </c>
      <c r="C94" s="2" t="s">
        <v>1039</v>
      </c>
      <c r="D94" s="5" t="s">
        <v>1040</v>
      </c>
      <c r="E94" s="5" t="s">
        <v>45</v>
      </c>
      <c r="F94" s="19">
        <v>7368246</v>
      </c>
      <c r="G94" s="6">
        <v>20073682461</v>
      </c>
      <c r="H94" s="22">
        <v>17598</v>
      </c>
      <c r="I94" s="365"/>
      <c r="J94" s="365"/>
      <c r="K94" s="365"/>
      <c r="L94" s="365"/>
      <c r="M94" s="13" t="s">
        <v>20</v>
      </c>
      <c r="N94" s="26" t="s">
        <v>30148</v>
      </c>
      <c r="O94" s="24" t="s">
        <v>30195</v>
      </c>
      <c r="P94" s="24"/>
      <c r="Q94" s="24"/>
      <c r="R94" s="10"/>
      <c r="S94" s="7"/>
      <c r="T94" s="14"/>
      <c r="U94" s="17" t="s">
        <v>29171</v>
      </c>
      <c r="V94" s="6" t="s">
        <v>29165</v>
      </c>
      <c r="W94" s="6" t="s">
        <v>176</v>
      </c>
      <c r="X94" s="6" t="s">
        <v>177</v>
      </c>
      <c r="Y94" s="6" t="s">
        <v>29168</v>
      </c>
      <c r="Z94" s="6" t="s">
        <v>22</v>
      </c>
      <c r="AA94" s="6"/>
      <c r="AB94" s="6"/>
      <c r="AC94" s="28">
        <v>44434</v>
      </c>
      <c r="AD94" s="28"/>
      <c r="AE94" s="28"/>
      <c r="AF94" s="6"/>
    </row>
    <row r="95" spans="1:32" s="21" customFormat="1" ht="15" customHeight="1" x14ac:dyDescent="0.2">
      <c r="A95" s="5" t="s">
        <v>27</v>
      </c>
      <c r="B95" s="5" t="s">
        <v>22115</v>
      </c>
      <c r="C95" s="2" t="s">
        <v>1045</v>
      </c>
      <c r="D95" s="5" t="s">
        <v>1046</v>
      </c>
      <c r="E95" s="5" t="s">
        <v>45</v>
      </c>
      <c r="F95" s="19">
        <v>7538195</v>
      </c>
      <c r="G95" s="6">
        <v>20075381957</v>
      </c>
      <c r="H95" s="22">
        <v>15352</v>
      </c>
      <c r="I95" s="365"/>
      <c r="J95" s="365"/>
      <c r="K95" s="365"/>
      <c r="L95" s="365"/>
      <c r="M95" s="13" t="s">
        <v>20</v>
      </c>
      <c r="N95" s="26" t="s">
        <v>30149</v>
      </c>
      <c r="O95" s="24" t="s">
        <v>35535</v>
      </c>
      <c r="P95" s="170"/>
      <c r="Q95" s="170"/>
      <c r="R95" s="10"/>
      <c r="S95" s="7"/>
      <c r="T95" s="15" t="s">
        <v>1047</v>
      </c>
      <c r="U95" s="17" t="s">
        <v>1048</v>
      </c>
      <c r="V95" s="6" t="s">
        <v>30609</v>
      </c>
      <c r="W95" s="6" t="s">
        <v>1049</v>
      </c>
      <c r="X95" s="6" t="s">
        <v>177</v>
      </c>
      <c r="Y95" s="6" t="s">
        <v>30615</v>
      </c>
      <c r="Z95" s="6" t="s">
        <v>22</v>
      </c>
      <c r="AA95" s="48"/>
      <c r="AB95" s="48"/>
      <c r="AC95" s="68">
        <v>44730</v>
      </c>
      <c r="AD95" s="6"/>
      <c r="AE95" s="48" t="s">
        <v>35745</v>
      </c>
      <c r="AF95" s="6" t="s">
        <v>35638</v>
      </c>
    </row>
    <row r="96" spans="1:32" s="21" customFormat="1" x14ac:dyDescent="0.2">
      <c r="A96" s="5" t="s">
        <v>27</v>
      </c>
      <c r="B96" s="5" t="s">
        <v>22115</v>
      </c>
      <c r="C96" s="2" t="s">
        <v>1137</v>
      </c>
      <c r="D96" s="5" t="s">
        <v>1138</v>
      </c>
      <c r="E96" s="5" t="s">
        <v>45</v>
      </c>
      <c r="F96" s="19">
        <v>4605112</v>
      </c>
      <c r="G96" s="6">
        <v>20046051123</v>
      </c>
      <c r="H96" s="22">
        <v>16125</v>
      </c>
      <c r="I96" s="365"/>
      <c r="J96" s="365"/>
      <c r="K96" s="365"/>
      <c r="L96" s="365"/>
      <c r="M96" s="13" t="s">
        <v>20</v>
      </c>
      <c r="N96" s="26" t="s">
        <v>30149</v>
      </c>
      <c r="O96" s="24" t="s">
        <v>34541</v>
      </c>
      <c r="P96" s="24"/>
      <c r="Q96" s="170"/>
      <c r="R96" s="10"/>
      <c r="S96" s="7"/>
      <c r="T96" s="15"/>
      <c r="U96" s="17" t="s">
        <v>1139</v>
      </c>
      <c r="V96" s="6" t="s">
        <v>176</v>
      </c>
      <c r="W96" s="6" t="s">
        <v>1140</v>
      </c>
      <c r="X96" s="6" t="s">
        <v>177</v>
      </c>
      <c r="Y96" s="6" t="s">
        <v>177</v>
      </c>
      <c r="Z96" s="6" t="s">
        <v>22</v>
      </c>
      <c r="AA96" s="48"/>
      <c r="AB96" s="48"/>
      <c r="AC96" s="28">
        <v>44052</v>
      </c>
      <c r="AD96" s="6"/>
      <c r="AE96" s="6" t="s">
        <v>34629</v>
      </c>
      <c r="AF96" s="6" t="s">
        <v>34630</v>
      </c>
    </row>
    <row r="97" spans="1:32" s="21" customFormat="1" ht="15.75" customHeight="1" x14ac:dyDescent="0.2">
      <c r="A97" s="5" t="s">
        <v>46</v>
      </c>
      <c r="B97" s="5" t="s">
        <v>22115</v>
      </c>
      <c r="C97" s="2" t="s">
        <v>1165</v>
      </c>
      <c r="D97" s="5" t="s">
        <v>1166</v>
      </c>
      <c r="E97" s="5" t="s">
        <v>124</v>
      </c>
      <c r="F97" s="19">
        <v>7550226</v>
      </c>
      <c r="G97" s="6">
        <v>20075502266</v>
      </c>
      <c r="H97" s="22">
        <v>14760</v>
      </c>
      <c r="I97" s="365"/>
      <c r="J97" s="365"/>
      <c r="K97" s="365"/>
      <c r="L97" s="365"/>
      <c r="M97" s="13" t="s">
        <v>20</v>
      </c>
      <c r="N97" s="26" t="s">
        <v>30149</v>
      </c>
      <c r="O97" s="24" t="s">
        <v>35341</v>
      </c>
      <c r="P97" s="24"/>
      <c r="Q97" s="170"/>
      <c r="R97" s="10"/>
      <c r="S97" s="7"/>
      <c r="T97" s="15"/>
      <c r="U97" s="17" t="s">
        <v>1167</v>
      </c>
      <c r="V97" s="6" t="s">
        <v>176</v>
      </c>
      <c r="W97" s="6" t="s">
        <v>1168</v>
      </c>
      <c r="X97" s="6" t="s">
        <v>177</v>
      </c>
      <c r="Y97" s="6" t="s">
        <v>29304</v>
      </c>
      <c r="Z97" s="6" t="s">
        <v>22</v>
      </c>
      <c r="AA97" s="48"/>
      <c r="AB97" s="48"/>
      <c r="AC97" s="28">
        <v>44763</v>
      </c>
      <c r="AD97" s="6"/>
      <c r="AE97" s="6" t="s">
        <v>35371</v>
      </c>
      <c r="AF97" s="6" t="s">
        <v>35370</v>
      </c>
    </row>
    <row r="98" spans="1:32" s="21" customFormat="1" x14ac:dyDescent="0.2">
      <c r="A98" s="5" t="s">
        <v>161</v>
      </c>
      <c r="B98" s="5" t="s">
        <v>22115</v>
      </c>
      <c r="C98" s="2" t="s">
        <v>1264</v>
      </c>
      <c r="D98" s="5" t="s">
        <v>1265</v>
      </c>
      <c r="E98" s="5" t="s">
        <v>45</v>
      </c>
      <c r="F98" s="19">
        <v>7549079</v>
      </c>
      <c r="G98" s="6">
        <v>20075490799</v>
      </c>
      <c r="H98" s="22">
        <v>14571</v>
      </c>
      <c r="I98" s="365"/>
      <c r="J98" s="365"/>
      <c r="K98" s="365"/>
      <c r="L98" s="365"/>
      <c r="M98" s="13" t="s">
        <v>20</v>
      </c>
      <c r="N98" s="26" t="s">
        <v>30148</v>
      </c>
      <c r="O98" s="24" t="s">
        <v>31211</v>
      </c>
      <c r="P98" s="24"/>
      <c r="Q98" s="24"/>
      <c r="R98" s="10"/>
      <c r="S98" s="7"/>
      <c r="T98" s="14"/>
      <c r="U98" s="17" t="s">
        <v>30685</v>
      </c>
      <c r="V98" s="6">
        <v>3764555629</v>
      </c>
      <c r="W98" s="6" t="s">
        <v>176</v>
      </c>
      <c r="X98" s="6" t="s">
        <v>177</v>
      </c>
      <c r="Y98" s="6" t="s">
        <v>30727</v>
      </c>
      <c r="Z98" s="6" t="s">
        <v>22</v>
      </c>
      <c r="AA98" s="6"/>
      <c r="AB98" s="6"/>
      <c r="AC98" s="28">
        <v>44516</v>
      </c>
      <c r="AD98" s="6"/>
      <c r="AE98" s="6" t="s">
        <v>40077</v>
      </c>
      <c r="AF98" s="6"/>
    </row>
    <row r="99" spans="1:32" s="21" customFormat="1" ht="15.75" customHeight="1" x14ac:dyDescent="0.2">
      <c r="A99" s="5" t="s">
        <v>46</v>
      </c>
      <c r="B99" s="5" t="s">
        <v>22115</v>
      </c>
      <c r="C99" s="2" t="s">
        <v>1280</v>
      </c>
      <c r="D99" s="5" t="s">
        <v>1281</v>
      </c>
      <c r="E99" s="5" t="s">
        <v>45</v>
      </c>
      <c r="F99" s="19">
        <v>7365351</v>
      </c>
      <c r="G99" s="6">
        <v>20073653518</v>
      </c>
      <c r="H99" s="22">
        <v>16885</v>
      </c>
      <c r="I99" s="365"/>
      <c r="J99" s="365"/>
      <c r="K99" s="365"/>
      <c r="L99" s="365"/>
      <c r="M99" s="13" t="s">
        <v>20</v>
      </c>
      <c r="N99" s="26" t="s">
        <v>30148</v>
      </c>
      <c r="O99" s="24" t="s">
        <v>31211</v>
      </c>
      <c r="P99" s="24"/>
      <c r="Q99" s="24"/>
      <c r="R99" s="10"/>
      <c r="S99" s="7"/>
      <c r="T99" s="14"/>
      <c r="U99" s="17" t="s">
        <v>1282</v>
      </c>
      <c r="V99" s="6" t="s">
        <v>176</v>
      </c>
      <c r="W99" s="6" t="s">
        <v>176</v>
      </c>
      <c r="X99" s="6" t="s">
        <v>177</v>
      </c>
      <c r="Y99" s="6" t="s">
        <v>29304</v>
      </c>
      <c r="Z99" s="6" t="s">
        <v>22</v>
      </c>
      <c r="AA99" s="6"/>
      <c r="AB99" s="6"/>
      <c r="AC99" s="6"/>
      <c r="AD99" s="6"/>
      <c r="AE99" s="6"/>
      <c r="AF99" s="68"/>
    </row>
    <row r="100" spans="1:32" s="21" customFormat="1" ht="15" customHeight="1" x14ac:dyDescent="0.2">
      <c r="A100" s="5" t="s">
        <v>27</v>
      </c>
      <c r="B100" s="5" t="s">
        <v>22115</v>
      </c>
      <c r="C100" s="2" t="s">
        <v>1399</v>
      </c>
      <c r="D100" s="5" t="s">
        <v>1400</v>
      </c>
      <c r="E100" s="5" t="s">
        <v>45</v>
      </c>
      <c r="F100" s="19">
        <v>3085884</v>
      </c>
      <c r="G100" s="6">
        <v>27030858846</v>
      </c>
      <c r="H100" s="22">
        <v>11648</v>
      </c>
      <c r="I100" s="365"/>
      <c r="J100" s="365"/>
      <c r="K100" s="365"/>
      <c r="L100" s="365"/>
      <c r="M100" s="13" t="s">
        <v>20</v>
      </c>
      <c r="N100" s="26" t="s">
        <v>30149</v>
      </c>
      <c r="O100" s="24" t="s">
        <v>34034</v>
      </c>
      <c r="P100" s="24"/>
      <c r="Q100" s="170"/>
      <c r="R100" s="10" t="s">
        <v>81</v>
      </c>
      <c r="S100" s="7"/>
      <c r="T100" s="15"/>
      <c r="U100" s="17" t="s">
        <v>1401</v>
      </c>
      <c r="V100" s="6" t="s">
        <v>176</v>
      </c>
      <c r="W100" s="6" t="s">
        <v>176</v>
      </c>
      <c r="X100" s="6" t="s">
        <v>177</v>
      </c>
      <c r="Y100" s="6" t="s">
        <v>177</v>
      </c>
      <c r="Z100" s="6" t="s">
        <v>22</v>
      </c>
      <c r="AA100" s="48"/>
      <c r="AB100" s="48"/>
      <c r="AC100" s="28">
        <v>43474</v>
      </c>
      <c r="AD100" s="6"/>
      <c r="AE100" s="6" t="s">
        <v>34393</v>
      </c>
      <c r="AF100" s="6" t="s">
        <v>34394</v>
      </c>
    </row>
    <row r="101" spans="1:32" s="21" customFormat="1" ht="15" customHeight="1" x14ac:dyDescent="0.2">
      <c r="A101" s="5" t="s">
        <v>59</v>
      </c>
      <c r="B101" s="5" t="s">
        <v>22115</v>
      </c>
      <c r="C101" s="2" t="s">
        <v>1402</v>
      </c>
      <c r="D101" s="5" t="s">
        <v>1403</v>
      </c>
      <c r="E101" s="5" t="s">
        <v>45</v>
      </c>
      <c r="F101" s="19">
        <v>7920748</v>
      </c>
      <c r="G101" s="6">
        <v>23079207489</v>
      </c>
      <c r="H101" s="22">
        <v>16978</v>
      </c>
      <c r="I101" s="365"/>
      <c r="J101" s="365"/>
      <c r="K101" s="365"/>
      <c r="L101" s="365"/>
      <c r="M101" s="13" t="s">
        <v>20</v>
      </c>
      <c r="N101" s="26" t="s">
        <v>30149</v>
      </c>
      <c r="O101" s="24" t="s">
        <v>35341</v>
      </c>
      <c r="P101" s="24"/>
      <c r="Q101" s="170"/>
      <c r="R101" s="10"/>
      <c r="S101" s="7"/>
      <c r="T101" s="15"/>
      <c r="U101" s="17" t="s">
        <v>30198</v>
      </c>
      <c r="V101" s="6">
        <v>4409276</v>
      </c>
      <c r="W101" s="6" t="s">
        <v>176</v>
      </c>
      <c r="X101" s="6" t="s">
        <v>177</v>
      </c>
      <c r="Y101" s="6" t="s">
        <v>30192</v>
      </c>
      <c r="Z101" s="6" t="s">
        <v>22</v>
      </c>
      <c r="AA101" s="48"/>
      <c r="AB101" s="48"/>
      <c r="AC101" s="28">
        <v>44740</v>
      </c>
      <c r="AD101" s="6"/>
      <c r="AE101" s="48" t="s">
        <v>35539</v>
      </c>
      <c r="AF101" s="6" t="s">
        <v>35349</v>
      </c>
    </row>
    <row r="102" spans="1:32" s="21" customFormat="1" ht="15.75" customHeight="1" x14ac:dyDescent="0.2">
      <c r="A102" s="5" t="s">
        <v>33761</v>
      </c>
      <c r="B102" s="5" t="s">
        <v>22115</v>
      </c>
      <c r="C102" s="2" t="s">
        <v>1468</v>
      </c>
      <c r="D102" s="5" t="s">
        <v>1469</v>
      </c>
      <c r="E102" s="5" t="s">
        <v>99</v>
      </c>
      <c r="F102" s="19">
        <v>7575469</v>
      </c>
      <c r="G102" s="6">
        <v>20075754699</v>
      </c>
      <c r="H102" s="22">
        <v>16587</v>
      </c>
      <c r="I102" s="365"/>
      <c r="J102" s="365"/>
      <c r="K102" s="365"/>
      <c r="L102" s="365"/>
      <c r="M102" s="13" t="s">
        <v>20</v>
      </c>
      <c r="N102" s="26" t="s">
        <v>30149</v>
      </c>
      <c r="O102" s="24" t="s">
        <v>34034</v>
      </c>
      <c r="P102" s="24"/>
      <c r="Q102" s="170"/>
      <c r="R102" s="10"/>
      <c r="S102" s="7"/>
      <c r="T102" s="15" t="s">
        <v>34</v>
      </c>
      <c r="U102" s="17" t="s">
        <v>30424</v>
      </c>
      <c r="V102" s="6" t="s">
        <v>30403</v>
      </c>
      <c r="W102" s="6" t="s">
        <v>30402</v>
      </c>
      <c r="X102" s="6" t="s">
        <v>177</v>
      </c>
      <c r="Y102" s="6" t="s">
        <v>30419</v>
      </c>
      <c r="Z102" s="6" t="s">
        <v>22</v>
      </c>
      <c r="AA102" s="48"/>
      <c r="AB102" s="48"/>
      <c r="AC102" s="28">
        <v>44660</v>
      </c>
      <c r="AD102" s="6"/>
      <c r="AE102" s="6" t="s">
        <v>34421</v>
      </c>
      <c r="AF102" s="6" t="s">
        <v>34077</v>
      </c>
    </row>
    <row r="103" spans="1:32" s="21" customFormat="1" ht="15.75" customHeight="1" x14ac:dyDescent="0.2">
      <c r="A103" s="5" t="s">
        <v>36</v>
      </c>
      <c r="B103" s="5" t="s">
        <v>22115</v>
      </c>
      <c r="C103" s="2" t="s">
        <v>8511</v>
      </c>
      <c r="D103" s="5" t="s">
        <v>8510</v>
      </c>
      <c r="E103" s="5" t="s">
        <v>33</v>
      </c>
      <c r="F103" s="19">
        <v>3869736</v>
      </c>
      <c r="G103" s="6">
        <v>27038697361</v>
      </c>
      <c r="H103" s="22">
        <v>14610</v>
      </c>
      <c r="I103" s="365"/>
      <c r="J103" s="365"/>
      <c r="K103" s="365"/>
      <c r="L103" s="365"/>
      <c r="M103" s="13" t="s">
        <v>20</v>
      </c>
      <c r="N103" s="26" t="s">
        <v>30149</v>
      </c>
      <c r="O103" s="24" t="s">
        <v>35992</v>
      </c>
      <c r="P103" s="190"/>
      <c r="Q103" s="170"/>
      <c r="R103" s="10"/>
      <c r="S103" s="7"/>
      <c r="T103" s="15"/>
      <c r="U103" s="17" t="s">
        <v>8509</v>
      </c>
      <c r="V103" s="6">
        <v>434855</v>
      </c>
      <c r="W103" s="6" t="s">
        <v>176</v>
      </c>
      <c r="X103" s="6" t="s">
        <v>177</v>
      </c>
      <c r="Y103" s="6" t="s">
        <v>29168</v>
      </c>
      <c r="Z103" s="6" t="s">
        <v>22</v>
      </c>
      <c r="AA103" s="48"/>
      <c r="AB103" s="48"/>
      <c r="AC103" s="68">
        <v>44649</v>
      </c>
      <c r="AD103" s="6"/>
      <c r="AE103" s="6" t="s">
        <v>36174</v>
      </c>
      <c r="AF103" s="6"/>
    </row>
    <row r="104" spans="1:32" s="21" customFormat="1" ht="15.75" customHeight="1" x14ac:dyDescent="0.2">
      <c r="A104" s="5" t="s">
        <v>27</v>
      </c>
      <c r="B104" s="5" t="s">
        <v>22115</v>
      </c>
      <c r="C104" s="2" t="s">
        <v>1528</v>
      </c>
      <c r="D104" s="5" t="s">
        <v>1529</v>
      </c>
      <c r="E104" s="5" t="s">
        <v>33</v>
      </c>
      <c r="F104" s="19">
        <v>10823975</v>
      </c>
      <c r="G104" s="6">
        <v>27108239757</v>
      </c>
      <c r="H104" s="22">
        <v>19587</v>
      </c>
      <c r="I104" s="365"/>
      <c r="J104" s="365"/>
      <c r="K104" s="365"/>
      <c r="L104" s="365"/>
      <c r="M104" s="13" t="s">
        <v>20</v>
      </c>
      <c r="N104" s="26" t="s">
        <v>30149</v>
      </c>
      <c r="O104" s="24" t="s">
        <v>35042</v>
      </c>
      <c r="P104" s="24"/>
      <c r="Q104" s="170"/>
      <c r="R104" s="10"/>
      <c r="S104" s="7"/>
      <c r="T104" s="15"/>
      <c r="U104" s="17" t="s">
        <v>1530</v>
      </c>
      <c r="V104" s="6">
        <v>1556320557</v>
      </c>
      <c r="W104" s="6" t="s">
        <v>1531</v>
      </c>
      <c r="X104" s="6" t="s">
        <v>177</v>
      </c>
      <c r="Y104" s="6" t="s">
        <v>30615</v>
      </c>
      <c r="Z104" s="6" t="s">
        <v>22</v>
      </c>
      <c r="AA104" s="48"/>
      <c r="AB104" s="48"/>
      <c r="AC104" s="28">
        <v>44729</v>
      </c>
      <c r="AD104" s="6"/>
      <c r="AE104" s="6" t="s">
        <v>35242</v>
      </c>
      <c r="AF104" s="6" t="s">
        <v>35046</v>
      </c>
    </row>
    <row r="105" spans="1:32" s="21" customFormat="1" ht="15" customHeight="1" x14ac:dyDescent="0.2">
      <c r="A105" s="5" t="s">
        <v>27</v>
      </c>
      <c r="B105" s="5" t="s">
        <v>22115</v>
      </c>
      <c r="C105" s="2" t="s">
        <v>1580</v>
      </c>
      <c r="D105" s="5" t="s">
        <v>1581</v>
      </c>
      <c r="E105" s="5" t="s">
        <v>45</v>
      </c>
      <c r="F105" s="19">
        <v>5704573</v>
      </c>
      <c r="G105" s="6">
        <v>20057045737</v>
      </c>
      <c r="H105" s="22">
        <v>15478</v>
      </c>
      <c r="I105" s="365"/>
      <c r="J105" s="365"/>
      <c r="K105" s="365"/>
      <c r="L105" s="365"/>
      <c r="M105" s="13" t="s">
        <v>20</v>
      </c>
      <c r="N105" s="26" t="s">
        <v>30149</v>
      </c>
      <c r="O105" s="24" t="s">
        <v>35042</v>
      </c>
      <c r="P105" s="24" t="s">
        <v>38923</v>
      </c>
      <c r="Q105" s="170" t="s">
        <v>33533</v>
      </c>
      <c r="R105" s="10"/>
      <c r="S105" s="7"/>
      <c r="T105" s="15" t="s">
        <v>1582</v>
      </c>
      <c r="U105" s="17" t="s">
        <v>1583</v>
      </c>
      <c r="V105" s="6" t="s">
        <v>176</v>
      </c>
      <c r="W105" s="6" t="s">
        <v>1584</v>
      </c>
      <c r="X105" s="6" t="s">
        <v>177</v>
      </c>
      <c r="Y105" s="6" t="s">
        <v>177</v>
      </c>
      <c r="Z105" s="6" t="s">
        <v>22</v>
      </c>
      <c r="AA105" s="48"/>
      <c r="AB105" s="48"/>
      <c r="AC105" s="28">
        <v>44737</v>
      </c>
      <c r="AD105" s="6"/>
      <c r="AE105" s="6"/>
      <c r="AF105" s="6" t="s">
        <v>35046</v>
      </c>
    </row>
    <row r="106" spans="1:32" s="21" customFormat="1" ht="15" customHeight="1" x14ac:dyDescent="0.2">
      <c r="A106" s="5" t="s">
        <v>27</v>
      </c>
      <c r="B106" s="5" t="s">
        <v>22115</v>
      </c>
      <c r="C106" s="2" t="s">
        <v>1609</v>
      </c>
      <c r="D106" s="5" t="s">
        <v>1610</v>
      </c>
      <c r="E106" s="5" t="s">
        <v>45</v>
      </c>
      <c r="F106" s="19">
        <v>12033272</v>
      </c>
      <c r="G106" s="6">
        <v>20120332725</v>
      </c>
      <c r="H106" s="22">
        <v>17757</v>
      </c>
      <c r="I106" s="365"/>
      <c r="J106" s="365"/>
      <c r="K106" s="365"/>
      <c r="L106" s="365"/>
      <c r="M106" s="13" t="s">
        <v>20</v>
      </c>
      <c r="N106" s="26" t="s">
        <v>30148</v>
      </c>
      <c r="O106" s="24" t="s">
        <v>34034</v>
      </c>
      <c r="P106" s="24"/>
      <c r="Q106" s="170"/>
      <c r="R106" s="10"/>
      <c r="S106" s="7"/>
      <c r="T106" s="15" t="s">
        <v>1611</v>
      </c>
      <c r="U106" s="17" t="s">
        <v>1612</v>
      </c>
      <c r="V106" s="6" t="s">
        <v>176</v>
      </c>
      <c r="W106" s="6" t="s">
        <v>1613</v>
      </c>
      <c r="X106" s="6" t="s">
        <v>177</v>
      </c>
      <c r="Y106" s="6" t="s">
        <v>177</v>
      </c>
      <c r="Z106" s="6" t="s">
        <v>22</v>
      </c>
      <c r="AA106" s="48"/>
      <c r="AB106" s="48"/>
      <c r="AC106" s="28">
        <v>44467</v>
      </c>
      <c r="AD106" s="6"/>
      <c r="AE106" s="6" t="s">
        <v>177</v>
      </c>
      <c r="AF106" s="6" t="s">
        <v>34044</v>
      </c>
    </row>
    <row r="107" spans="1:32" s="21" customFormat="1" ht="15" customHeight="1" x14ac:dyDescent="0.2">
      <c r="A107" s="5" t="s">
        <v>193</v>
      </c>
      <c r="B107" s="5" t="s">
        <v>22115</v>
      </c>
      <c r="C107" s="2" t="s">
        <v>1682</v>
      </c>
      <c r="D107" s="5" t="s">
        <v>1683</v>
      </c>
      <c r="E107" s="5" t="s">
        <v>45</v>
      </c>
      <c r="F107" s="19">
        <v>5397955</v>
      </c>
      <c r="G107" s="6">
        <v>27053979551</v>
      </c>
      <c r="H107" s="22">
        <v>17109</v>
      </c>
      <c r="I107" s="365"/>
      <c r="J107" s="365"/>
      <c r="K107" s="365"/>
      <c r="L107" s="365"/>
      <c r="M107" s="13" t="s">
        <v>20</v>
      </c>
      <c r="N107" s="26" t="s">
        <v>30148</v>
      </c>
      <c r="O107" s="24" t="s">
        <v>30833</v>
      </c>
      <c r="P107" s="24"/>
      <c r="Q107" s="24"/>
      <c r="R107" s="10"/>
      <c r="S107" s="7"/>
      <c r="T107" s="16" t="s">
        <v>1684</v>
      </c>
      <c r="U107" s="17" t="s">
        <v>30558</v>
      </c>
      <c r="V107" s="6" t="s">
        <v>30557</v>
      </c>
      <c r="W107" s="6" t="s">
        <v>176</v>
      </c>
      <c r="X107" s="6" t="s">
        <v>177</v>
      </c>
      <c r="Y107" s="6" t="s">
        <v>30615</v>
      </c>
      <c r="Z107" s="6" t="s">
        <v>22</v>
      </c>
      <c r="AA107" s="6"/>
      <c r="AB107" s="6"/>
      <c r="AC107" s="6"/>
      <c r="AD107" s="6"/>
      <c r="AE107" s="6"/>
      <c r="AF107" s="6"/>
    </row>
    <row r="108" spans="1:32" s="21" customFormat="1" ht="15" customHeight="1" x14ac:dyDescent="0.2">
      <c r="A108" s="5" t="s">
        <v>302</v>
      </c>
      <c r="B108" s="5" t="s">
        <v>22115</v>
      </c>
      <c r="C108" s="2" t="s">
        <v>7992</v>
      </c>
      <c r="D108" s="5" t="s">
        <v>7991</v>
      </c>
      <c r="E108" s="5" t="s">
        <v>45</v>
      </c>
      <c r="F108" s="19">
        <v>4471668</v>
      </c>
      <c r="G108" s="6">
        <v>27044716688</v>
      </c>
      <c r="H108" s="22">
        <v>15776</v>
      </c>
      <c r="I108" s="365"/>
      <c r="J108" s="365"/>
      <c r="K108" s="365"/>
      <c r="L108" s="365"/>
      <c r="M108" s="13" t="s">
        <v>20</v>
      </c>
      <c r="N108" s="26" t="s">
        <v>30149</v>
      </c>
      <c r="O108" s="24" t="s">
        <v>35992</v>
      </c>
      <c r="P108" s="190"/>
      <c r="Q108" s="170"/>
      <c r="R108" s="10"/>
      <c r="S108" s="7"/>
      <c r="T108" s="15"/>
      <c r="U108" s="17" t="s">
        <v>7990</v>
      </c>
      <c r="V108" s="6" t="s">
        <v>176</v>
      </c>
      <c r="W108" s="6" t="s">
        <v>7989</v>
      </c>
      <c r="X108" s="6" t="s">
        <v>177</v>
      </c>
      <c r="Y108" s="6" t="s">
        <v>177</v>
      </c>
      <c r="Z108" s="6" t="s">
        <v>22</v>
      </c>
      <c r="AA108" s="48"/>
      <c r="AB108" s="48"/>
      <c r="AC108" s="68">
        <v>44755</v>
      </c>
      <c r="AD108" s="6"/>
      <c r="AE108" s="6" t="s">
        <v>36069</v>
      </c>
      <c r="AF108" s="6" t="s">
        <v>36018</v>
      </c>
    </row>
    <row r="109" spans="1:32" s="21" customFormat="1" ht="15" customHeight="1" x14ac:dyDescent="0.2">
      <c r="A109" s="5" t="s">
        <v>46</v>
      </c>
      <c r="B109" s="5" t="s">
        <v>22115</v>
      </c>
      <c r="C109" s="2" t="s">
        <v>1763</v>
      </c>
      <c r="D109" s="5" t="s">
        <v>1764</v>
      </c>
      <c r="E109" s="5" t="s">
        <v>33</v>
      </c>
      <c r="F109" s="19">
        <v>7855738</v>
      </c>
      <c r="G109" s="6">
        <v>23078557389</v>
      </c>
      <c r="H109" s="22">
        <v>18270</v>
      </c>
      <c r="I109" s="365"/>
      <c r="J109" s="365"/>
      <c r="K109" s="365"/>
      <c r="L109" s="365"/>
      <c r="M109" s="13" t="s">
        <v>20</v>
      </c>
      <c r="N109" s="26" t="s">
        <v>30149</v>
      </c>
      <c r="O109" s="24" t="s">
        <v>34541</v>
      </c>
      <c r="P109" s="24"/>
      <c r="Q109" s="170"/>
      <c r="R109" s="10"/>
      <c r="S109" s="7"/>
      <c r="T109" s="15"/>
      <c r="U109" s="17" t="s">
        <v>1765</v>
      </c>
      <c r="V109" s="6" t="s">
        <v>29292</v>
      </c>
      <c r="W109" s="6" t="s">
        <v>176</v>
      </c>
      <c r="X109" s="6" t="s">
        <v>177</v>
      </c>
      <c r="Y109" s="6" t="s">
        <v>29304</v>
      </c>
      <c r="Z109" s="6" t="s">
        <v>22</v>
      </c>
      <c r="AA109" s="48"/>
      <c r="AB109" s="48"/>
      <c r="AC109" s="28">
        <v>44615</v>
      </c>
      <c r="AD109" s="6"/>
      <c r="AE109" s="6" t="s">
        <v>34877</v>
      </c>
      <c r="AF109" s="6" t="s">
        <v>34627</v>
      </c>
    </row>
    <row r="110" spans="1:32" s="21" customFormat="1" ht="15" customHeight="1" x14ac:dyDescent="0.2">
      <c r="A110" s="5">
        <v>24</v>
      </c>
      <c r="B110" s="5" t="s">
        <v>22115</v>
      </c>
      <c r="C110" s="2" t="s">
        <v>12008</v>
      </c>
      <c r="D110" s="5" t="s">
        <v>12007</v>
      </c>
      <c r="E110" s="5">
        <v>30</v>
      </c>
      <c r="F110" s="19">
        <v>11208143</v>
      </c>
      <c r="G110" s="6">
        <v>20112081438</v>
      </c>
      <c r="H110" s="22">
        <v>19834</v>
      </c>
      <c r="I110" s="365"/>
      <c r="J110" s="365"/>
      <c r="K110" s="365"/>
      <c r="L110" s="365"/>
      <c r="M110" s="13" t="s">
        <v>20</v>
      </c>
      <c r="N110" s="26" t="s">
        <v>30149</v>
      </c>
      <c r="O110" s="24" t="s">
        <v>35992</v>
      </c>
      <c r="P110" s="190"/>
      <c r="Q110" s="170"/>
      <c r="R110" s="10"/>
      <c r="S110" s="7"/>
      <c r="T110" s="15"/>
      <c r="U110" s="17" t="s">
        <v>33616</v>
      </c>
      <c r="V110" s="6" t="s">
        <v>33609</v>
      </c>
      <c r="W110" s="6" t="s">
        <v>12006</v>
      </c>
      <c r="X110" s="6" t="s">
        <v>177</v>
      </c>
      <c r="Y110" s="6" t="s">
        <v>29105</v>
      </c>
      <c r="Z110" s="6" t="s">
        <v>33603</v>
      </c>
      <c r="AA110" s="48"/>
      <c r="AB110" s="48"/>
      <c r="AC110" s="68">
        <v>44810</v>
      </c>
      <c r="AD110" s="6"/>
      <c r="AE110" s="6" t="s">
        <v>36143</v>
      </c>
      <c r="AF110" s="6" t="s">
        <v>36142</v>
      </c>
    </row>
    <row r="111" spans="1:32" s="21" customFormat="1" ht="15" customHeight="1" x14ac:dyDescent="0.2">
      <c r="A111" s="5" t="s">
        <v>252</v>
      </c>
      <c r="B111" s="5" t="s">
        <v>22115</v>
      </c>
      <c r="C111" s="2" t="s">
        <v>1872</v>
      </c>
      <c r="D111" s="5" t="s">
        <v>1873</v>
      </c>
      <c r="E111" s="5" t="s">
        <v>55</v>
      </c>
      <c r="F111" s="19">
        <v>7908077</v>
      </c>
      <c r="G111" s="6">
        <v>20079080773</v>
      </c>
      <c r="H111" s="22">
        <v>15931</v>
      </c>
      <c r="I111" s="365"/>
      <c r="J111" s="365"/>
      <c r="K111" s="365"/>
      <c r="L111" s="365"/>
      <c r="M111" s="13" t="s">
        <v>20</v>
      </c>
      <c r="N111" s="26" t="s">
        <v>30148</v>
      </c>
      <c r="O111" s="24" t="s">
        <v>32454</v>
      </c>
      <c r="P111" s="24"/>
      <c r="Q111" s="24"/>
      <c r="R111" s="10" t="s">
        <v>32455</v>
      </c>
      <c r="S111" s="7"/>
      <c r="T111" s="15" t="s">
        <v>32452</v>
      </c>
      <c r="U111" s="17" t="s">
        <v>1874</v>
      </c>
      <c r="V111" s="6" t="s">
        <v>29029</v>
      </c>
      <c r="W111" s="6" t="s">
        <v>176</v>
      </c>
      <c r="X111" s="6" t="s">
        <v>177</v>
      </c>
      <c r="Y111" s="6" t="s">
        <v>29035</v>
      </c>
      <c r="Z111" s="6" t="s">
        <v>22</v>
      </c>
      <c r="AA111" s="6"/>
      <c r="AB111" s="6"/>
      <c r="AC111" s="28">
        <v>44521</v>
      </c>
      <c r="AD111" s="6"/>
      <c r="AE111" s="6" t="s">
        <v>177</v>
      </c>
      <c r="AF111" s="6" t="s">
        <v>32715</v>
      </c>
    </row>
    <row r="112" spans="1:32" s="21" customFormat="1" ht="15" customHeight="1" x14ac:dyDescent="0.2">
      <c r="A112" s="5" t="s">
        <v>36</v>
      </c>
      <c r="B112" s="5" t="s">
        <v>22115</v>
      </c>
      <c r="C112" s="2" t="s">
        <v>1891</v>
      </c>
      <c r="D112" s="5" t="s">
        <v>1892</v>
      </c>
      <c r="E112" s="5" t="s">
        <v>45</v>
      </c>
      <c r="F112" s="19">
        <v>5267393</v>
      </c>
      <c r="G112" s="6">
        <v>20052673934</v>
      </c>
      <c r="H112" s="22">
        <v>17951</v>
      </c>
      <c r="I112" s="365"/>
      <c r="J112" s="365"/>
      <c r="K112" s="365"/>
      <c r="L112" s="365"/>
      <c r="M112" s="13" t="s">
        <v>20</v>
      </c>
      <c r="N112" s="26" t="s">
        <v>30148</v>
      </c>
      <c r="O112" s="24" t="s">
        <v>34034</v>
      </c>
      <c r="P112" s="24"/>
      <c r="Q112" s="170"/>
      <c r="R112" s="10"/>
      <c r="S112" s="7"/>
      <c r="T112" s="15"/>
      <c r="U112" s="17" t="s">
        <v>1893</v>
      </c>
      <c r="V112" s="6">
        <v>561234</v>
      </c>
      <c r="W112" s="6" t="s">
        <v>176</v>
      </c>
      <c r="X112" s="6" t="s">
        <v>177</v>
      </c>
      <c r="Y112" s="6" t="s">
        <v>29168</v>
      </c>
      <c r="Z112" s="6" t="s">
        <v>22</v>
      </c>
      <c r="AA112" s="48"/>
      <c r="AB112" s="48"/>
      <c r="AC112" s="28">
        <v>44666</v>
      </c>
      <c r="AD112" s="6"/>
      <c r="AE112" s="6" t="s">
        <v>34633</v>
      </c>
      <c r="AF112" s="6" t="s">
        <v>34044</v>
      </c>
    </row>
    <row r="113" spans="1:32" s="21" customFormat="1" ht="15" customHeight="1" x14ac:dyDescent="0.2">
      <c r="A113" s="5" t="s">
        <v>33761</v>
      </c>
      <c r="B113" s="5" t="s">
        <v>22115</v>
      </c>
      <c r="C113" s="2" t="s">
        <v>1950</v>
      </c>
      <c r="D113" s="5" t="s">
        <v>1951</v>
      </c>
      <c r="E113" s="5" t="s">
        <v>99</v>
      </c>
      <c r="F113" s="19">
        <v>7578139</v>
      </c>
      <c r="G113" s="6">
        <v>20075781394</v>
      </c>
      <c r="H113" s="22">
        <v>17015</v>
      </c>
      <c r="I113" s="365"/>
      <c r="J113" s="365"/>
      <c r="K113" s="365"/>
      <c r="L113" s="365"/>
      <c r="M113" s="13" t="s">
        <v>20</v>
      </c>
      <c r="N113" s="26" t="s">
        <v>30149</v>
      </c>
      <c r="O113" s="24" t="s">
        <v>35535</v>
      </c>
      <c r="P113" s="190"/>
      <c r="Q113" s="170"/>
      <c r="R113" s="10"/>
      <c r="S113" s="7"/>
      <c r="T113" s="15" t="s">
        <v>34</v>
      </c>
      <c r="U113" s="17" t="s">
        <v>1952</v>
      </c>
      <c r="V113" s="6"/>
      <c r="W113" s="6" t="s">
        <v>176</v>
      </c>
      <c r="X113" s="6" t="s">
        <v>177</v>
      </c>
      <c r="Y113" s="6" t="s">
        <v>30419</v>
      </c>
      <c r="Z113" s="6" t="s">
        <v>22</v>
      </c>
      <c r="AA113" s="48"/>
      <c r="AB113" s="48"/>
      <c r="AC113" s="68">
        <v>44767</v>
      </c>
      <c r="AD113" s="6"/>
      <c r="AE113" s="48" t="s">
        <v>36000</v>
      </c>
      <c r="AF113" s="6" t="s">
        <v>35638</v>
      </c>
    </row>
    <row r="114" spans="1:32" s="21" customFormat="1" ht="15" customHeight="1" x14ac:dyDescent="0.2">
      <c r="A114" s="5">
        <v>13</v>
      </c>
      <c r="B114" s="5" t="s">
        <v>22115</v>
      </c>
      <c r="C114" s="2" t="s">
        <v>22090</v>
      </c>
      <c r="D114" s="5" t="s">
        <v>22089</v>
      </c>
      <c r="E114" s="5" t="s">
        <v>33</v>
      </c>
      <c r="F114" s="19">
        <v>10614701</v>
      </c>
      <c r="G114" s="6">
        <v>23106147019</v>
      </c>
      <c r="H114" s="22">
        <v>19467</v>
      </c>
      <c r="I114" s="365"/>
      <c r="J114" s="365"/>
      <c r="K114" s="365"/>
      <c r="L114" s="365"/>
      <c r="M114" s="13" t="s">
        <v>20</v>
      </c>
      <c r="N114" s="26" t="s">
        <v>30149</v>
      </c>
      <c r="O114" s="24" t="s">
        <v>35992</v>
      </c>
      <c r="P114" s="190"/>
      <c r="Q114" s="170"/>
      <c r="R114" s="10"/>
      <c r="S114" s="7"/>
      <c r="T114" s="15"/>
      <c r="U114" s="17" t="s">
        <v>22088</v>
      </c>
      <c r="V114" s="6">
        <v>399098</v>
      </c>
      <c r="W114" s="6" t="s">
        <v>176</v>
      </c>
      <c r="X114" s="6" t="s">
        <v>177</v>
      </c>
      <c r="Y114" s="6" t="s">
        <v>29168</v>
      </c>
      <c r="Z114" s="6" t="s">
        <v>22</v>
      </c>
      <c r="AA114" s="48"/>
      <c r="AB114" s="48"/>
      <c r="AC114" s="68">
        <v>44793</v>
      </c>
      <c r="AD114" s="6"/>
      <c r="AE114" s="6"/>
      <c r="AF114" s="6" t="s">
        <v>36140</v>
      </c>
    </row>
    <row r="115" spans="1:32" s="21" customFormat="1" ht="15" customHeight="1" x14ac:dyDescent="0.2">
      <c r="A115" s="5" t="s">
        <v>1395</v>
      </c>
      <c r="B115" s="5" t="s">
        <v>22115</v>
      </c>
      <c r="C115" s="2" t="s">
        <v>2024</v>
      </c>
      <c r="D115" s="5" t="s">
        <v>2025</v>
      </c>
      <c r="E115" s="5" t="s">
        <v>124</v>
      </c>
      <c r="F115" s="19">
        <v>5669740</v>
      </c>
      <c r="G115" s="6">
        <v>20056697404</v>
      </c>
      <c r="H115" s="22">
        <v>16172</v>
      </c>
      <c r="I115" s="365"/>
      <c r="J115" s="365"/>
      <c r="K115" s="365"/>
      <c r="L115" s="365"/>
      <c r="M115" s="13" t="s">
        <v>20</v>
      </c>
      <c r="N115" s="26" t="s">
        <v>30149</v>
      </c>
      <c r="O115" s="24" t="s">
        <v>34541</v>
      </c>
      <c r="P115" s="24"/>
      <c r="Q115" s="170"/>
      <c r="R115" s="10"/>
      <c r="S115" s="7"/>
      <c r="T115" s="15"/>
      <c r="U115" s="17" t="s">
        <v>32294</v>
      </c>
      <c r="V115" s="6" t="s">
        <v>32295</v>
      </c>
      <c r="W115" s="6" t="s">
        <v>32296</v>
      </c>
      <c r="X115" s="6" t="s">
        <v>177</v>
      </c>
      <c r="Y115" s="6" t="s">
        <v>30727</v>
      </c>
      <c r="Z115" s="6" t="s">
        <v>22</v>
      </c>
      <c r="AA115" s="48"/>
      <c r="AB115" s="48"/>
      <c r="AC115" s="28">
        <v>44695</v>
      </c>
      <c r="AD115" s="6"/>
      <c r="AE115" s="6" t="s">
        <v>34839</v>
      </c>
      <c r="AF115" s="6" t="s">
        <v>34627</v>
      </c>
    </row>
    <row r="116" spans="1:32" s="21" customFormat="1" ht="15" customHeight="1" x14ac:dyDescent="0.2">
      <c r="A116" s="5" t="s">
        <v>27</v>
      </c>
      <c r="B116" s="5" t="s">
        <v>22115</v>
      </c>
      <c r="C116" s="2" t="s">
        <v>2046</v>
      </c>
      <c r="D116" s="5" t="s">
        <v>2047</v>
      </c>
      <c r="E116" s="5" t="s">
        <v>99</v>
      </c>
      <c r="F116" s="19">
        <v>7928269</v>
      </c>
      <c r="G116" s="6">
        <v>20079282694</v>
      </c>
      <c r="H116" s="22">
        <v>17270</v>
      </c>
      <c r="I116" s="365"/>
      <c r="J116" s="365"/>
      <c r="K116" s="365"/>
      <c r="L116" s="365"/>
      <c r="M116" s="13" t="s">
        <v>20</v>
      </c>
      <c r="N116" s="26" t="s">
        <v>30148</v>
      </c>
      <c r="O116" s="24" t="s">
        <v>33567</v>
      </c>
      <c r="P116" s="24"/>
      <c r="Q116" s="170"/>
      <c r="R116" s="10"/>
      <c r="S116" s="7"/>
      <c r="T116" s="15"/>
      <c r="U116" s="17" t="s">
        <v>2048</v>
      </c>
      <c r="V116" s="6">
        <v>21139016</v>
      </c>
      <c r="W116" s="6" t="s">
        <v>176</v>
      </c>
      <c r="X116" s="6" t="s">
        <v>177</v>
      </c>
      <c r="Y116" s="6" t="s">
        <v>30615</v>
      </c>
      <c r="Z116" s="6" t="s">
        <v>22</v>
      </c>
      <c r="AA116" s="48"/>
      <c r="AB116" s="48"/>
      <c r="AC116" s="28">
        <v>44549</v>
      </c>
      <c r="AD116" s="6"/>
      <c r="AE116" s="6" t="s">
        <v>33842</v>
      </c>
      <c r="AF116" s="6" t="s">
        <v>33769</v>
      </c>
    </row>
    <row r="117" spans="1:32" s="21" customFormat="1" ht="15" customHeight="1" x14ac:dyDescent="0.2">
      <c r="A117" s="5" t="s">
        <v>27</v>
      </c>
      <c r="B117" s="5" t="s">
        <v>22115</v>
      </c>
      <c r="C117" s="2" t="s">
        <v>2057</v>
      </c>
      <c r="D117" s="5" t="s">
        <v>2058</v>
      </c>
      <c r="E117" s="5" t="s">
        <v>45</v>
      </c>
      <c r="F117" s="19">
        <v>4591624</v>
      </c>
      <c r="G117" s="6">
        <v>20045916244</v>
      </c>
      <c r="H117" s="22">
        <v>15575</v>
      </c>
      <c r="I117" s="365"/>
      <c r="J117" s="365"/>
      <c r="K117" s="365"/>
      <c r="L117" s="365"/>
      <c r="M117" s="13" t="s">
        <v>20</v>
      </c>
      <c r="N117" s="26" t="s">
        <v>30149</v>
      </c>
      <c r="O117" s="24" t="s">
        <v>34034</v>
      </c>
      <c r="P117" s="24"/>
      <c r="Q117" s="170"/>
      <c r="R117" s="10" t="s">
        <v>81</v>
      </c>
      <c r="S117" s="7"/>
      <c r="T117" s="15"/>
      <c r="U117" s="17" t="s">
        <v>2059</v>
      </c>
      <c r="V117" s="6" t="s">
        <v>176</v>
      </c>
      <c r="W117" s="6" t="s">
        <v>2060</v>
      </c>
      <c r="X117" s="6" t="s">
        <v>177</v>
      </c>
      <c r="Y117" s="6" t="s">
        <v>177</v>
      </c>
      <c r="Z117" s="6" t="s">
        <v>22</v>
      </c>
      <c r="AA117" s="48"/>
      <c r="AB117" s="48"/>
      <c r="AC117" s="28">
        <v>43798</v>
      </c>
      <c r="AD117" s="6"/>
      <c r="AE117" s="6" t="s">
        <v>34393</v>
      </c>
      <c r="AF117" s="6" t="s">
        <v>34394</v>
      </c>
    </row>
    <row r="118" spans="1:32" s="21" customFormat="1" ht="15.75" customHeight="1" x14ac:dyDescent="0.2">
      <c r="A118" s="5" t="s">
        <v>59</v>
      </c>
      <c r="B118" s="5" t="s">
        <v>22115</v>
      </c>
      <c r="C118" s="2" t="s">
        <v>2072</v>
      </c>
      <c r="D118" s="5" t="s">
        <v>2073</v>
      </c>
      <c r="E118" s="5" t="s">
        <v>45</v>
      </c>
      <c r="F118" s="19">
        <v>10567373</v>
      </c>
      <c r="G118" s="6">
        <v>20105673737</v>
      </c>
      <c r="H118" s="22">
        <v>19263</v>
      </c>
      <c r="I118" s="365"/>
      <c r="J118" s="365"/>
      <c r="K118" s="365"/>
      <c r="L118" s="365"/>
      <c r="M118" s="13" t="s">
        <v>20</v>
      </c>
      <c r="N118" s="26" t="s">
        <v>30149</v>
      </c>
      <c r="O118" s="24" t="s">
        <v>35535</v>
      </c>
      <c r="P118" s="170"/>
      <c r="Q118" s="170"/>
      <c r="R118" s="10"/>
      <c r="S118" s="7"/>
      <c r="T118" s="15"/>
      <c r="U118" s="17" t="s">
        <v>30199</v>
      </c>
      <c r="V118" s="6" t="s">
        <v>30185</v>
      </c>
      <c r="W118" s="6" t="s">
        <v>176</v>
      </c>
      <c r="X118" s="6" t="s">
        <v>177</v>
      </c>
      <c r="Y118" s="6" t="s">
        <v>30192</v>
      </c>
      <c r="Z118" s="6" t="s">
        <v>22</v>
      </c>
      <c r="AA118" s="48"/>
      <c r="AB118" s="48"/>
      <c r="AC118" s="28">
        <v>44726</v>
      </c>
      <c r="AD118" s="6"/>
      <c r="AE118" s="48" t="s">
        <v>35744</v>
      </c>
      <c r="AF118" s="6" t="s">
        <v>35638</v>
      </c>
    </row>
    <row r="119" spans="1:32" s="21" customFormat="1" ht="15" customHeight="1" x14ac:dyDescent="0.2">
      <c r="A119" s="5" t="s">
        <v>59</v>
      </c>
      <c r="B119" s="5" t="s">
        <v>22115</v>
      </c>
      <c r="C119" s="2" t="s">
        <v>2269</v>
      </c>
      <c r="D119" s="5" t="s">
        <v>2270</v>
      </c>
      <c r="E119" s="5" t="s">
        <v>124</v>
      </c>
      <c r="F119" s="19">
        <v>7923429</v>
      </c>
      <c r="G119" s="6">
        <v>20079234290</v>
      </c>
      <c r="H119" s="22">
        <v>16636</v>
      </c>
      <c r="I119" s="365"/>
      <c r="J119" s="365"/>
      <c r="K119" s="365"/>
      <c r="L119" s="365"/>
      <c r="M119" s="13" t="s">
        <v>20</v>
      </c>
      <c r="N119" s="26" t="s">
        <v>30149</v>
      </c>
      <c r="O119" s="24" t="s">
        <v>35341</v>
      </c>
      <c r="P119" s="24"/>
      <c r="Q119" s="170"/>
      <c r="R119" s="10"/>
      <c r="S119" s="7"/>
      <c r="T119" s="15"/>
      <c r="U119" s="17" t="s">
        <v>30200</v>
      </c>
      <c r="V119" s="6">
        <v>4436248</v>
      </c>
      <c r="W119" s="6" t="s">
        <v>176</v>
      </c>
      <c r="X119" s="6" t="s">
        <v>177</v>
      </c>
      <c r="Y119" s="6" t="s">
        <v>30192</v>
      </c>
      <c r="Z119" s="6" t="s">
        <v>22</v>
      </c>
      <c r="AA119" s="48"/>
      <c r="AB119" s="48"/>
      <c r="AC119" s="28">
        <v>44728</v>
      </c>
      <c r="AD119" s="6"/>
      <c r="AE119" s="6" t="s">
        <v>35541</v>
      </c>
      <c r="AF119" s="6" t="s">
        <v>35410</v>
      </c>
    </row>
    <row r="120" spans="1:32" s="21" customFormat="1" ht="15" customHeight="1" x14ac:dyDescent="0.2">
      <c r="A120" s="5" t="s">
        <v>27</v>
      </c>
      <c r="B120" s="5" t="s">
        <v>22115</v>
      </c>
      <c r="C120" s="2" t="s">
        <v>21879</v>
      </c>
      <c r="D120" s="5" t="s">
        <v>21878</v>
      </c>
      <c r="E120" s="5">
        <v>30</v>
      </c>
      <c r="F120" s="19">
        <v>20533963</v>
      </c>
      <c r="G120" s="6">
        <v>23205339639</v>
      </c>
      <c r="H120" s="22">
        <v>25163</v>
      </c>
      <c r="I120" s="365"/>
      <c r="J120" s="365"/>
      <c r="K120" s="365"/>
      <c r="L120" s="365"/>
      <c r="M120" s="13" t="s">
        <v>20</v>
      </c>
      <c r="N120" s="26" t="s">
        <v>30149</v>
      </c>
      <c r="O120" s="24" t="s">
        <v>35992</v>
      </c>
      <c r="P120" s="190"/>
      <c r="Q120" s="170"/>
      <c r="R120" s="10"/>
      <c r="S120" s="7"/>
      <c r="T120" s="15"/>
      <c r="U120" s="17" t="s">
        <v>21877</v>
      </c>
      <c r="V120" s="6" t="s">
        <v>176</v>
      </c>
      <c r="W120" s="6" t="s">
        <v>21876</v>
      </c>
      <c r="X120" s="6" t="s">
        <v>177</v>
      </c>
      <c r="Y120" s="6" t="s">
        <v>177</v>
      </c>
      <c r="Z120" s="6" t="s">
        <v>22</v>
      </c>
      <c r="AA120" s="48"/>
      <c r="AB120" s="48"/>
      <c r="AC120" s="68">
        <v>44324</v>
      </c>
      <c r="AD120" s="6"/>
      <c r="AE120" s="6"/>
      <c r="AF120" s="6" t="s">
        <v>36140</v>
      </c>
    </row>
    <row r="121" spans="1:32" s="21" customFormat="1" ht="15" customHeight="1" x14ac:dyDescent="0.2">
      <c r="A121" s="5" t="s">
        <v>33761</v>
      </c>
      <c r="B121" s="5" t="s">
        <v>22115</v>
      </c>
      <c r="C121" s="2" t="s">
        <v>2374</v>
      </c>
      <c r="D121" s="5" t="s">
        <v>2375</v>
      </c>
      <c r="E121" s="5" t="s">
        <v>124</v>
      </c>
      <c r="F121" s="19">
        <v>7895847</v>
      </c>
      <c r="G121" s="6">
        <v>20078958473</v>
      </c>
      <c r="H121" s="22">
        <v>15507</v>
      </c>
      <c r="I121" s="365"/>
      <c r="J121" s="365"/>
      <c r="K121" s="365"/>
      <c r="L121" s="365"/>
      <c r="M121" s="13" t="s">
        <v>20</v>
      </c>
      <c r="N121" s="26" t="s">
        <v>30148</v>
      </c>
      <c r="O121" s="24" t="s">
        <v>33567</v>
      </c>
      <c r="P121" s="24"/>
      <c r="Q121" s="170"/>
      <c r="R121" s="10"/>
      <c r="S121" s="7"/>
      <c r="T121" s="15" t="s">
        <v>34</v>
      </c>
      <c r="U121" s="17" t="s">
        <v>30425</v>
      </c>
      <c r="V121" s="6" t="s">
        <v>176</v>
      </c>
      <c r="W121" s="6" t="s">
        <v>30401</v>
      </c>
      <c r="X121" s="6" t="s">
        <v>177</v>
      </c>
      <c r="Y121" s="6" t="s">
        <v>30419</v>
      </c>
      <c r="Z121" s="6" t="s">
        <v>22</v>
      </c>
      <c r="AA121" s="48"/>
      <c r="AB121" s="48"/>
      <c r="AC121" s="28">
        <v>44620</v>
      </c>
      <c r="AD121" s="6"/>
      <c r="AE121" s="6" t="s">
        <v>33765</v>
      </c>
      <c r="AF121" s="6" t="s">
        <v>33763</v>
      </c>
    </row>
    <row r="122" spans="1:32" s="21" customFormat="1" ht="15" customHeight="1" x14ac:dyDescent="0.2">
      <c r="A122" s="5" t="s">
        <v>27</v>
      </c>
      <c r="B122" s="5" t="s">
        <v>22115</v>
      </c>
      <c r="C122" s="2" t="s">
        <v>2428</v>
      </c>
      <c r="D122" s="5" t="s">
        <v>2429</v>
      </c>
      <c r="E122" s="5" t="s">
        <v>55</v>
      </c>
      <c r="F122" s="19">
        <v>7611219</v>
      </c>
      <c r="G122" s="6">
        <v>20076112194</v>
      </c>
      <c r="H122" s="22">
        <v>17541</v>
      </c>
      <c r="I122" s="365"/>
      <c r="J122" s="365"/>
      <c r="K122" s="365"/>
      <c r="L122" s="365"/>
      <c r="M122" s="13" t="s">
        <v>20</v>
      </c>
      <c r="N122" s="26" t="s">
        <v>30148</v>
      </c>
      <c r="O122" s="24" t="s">
        <v>33567</v>
      </c>
      <c r="P122" s="24"/>
      <c r="Q122" s="170"/>
      <c r="R122" s="10"/>
      <c r="S122" s="7"/>
      <c r="T122" s="15" t="s">
        <v>1969</v>
      </c>
      <c r="U122" s="17" t="s">
        <v>2430</v>
      </c>
      <c r="V122" s="6" t="s">
        <v>176</v>
      </c>
      <c r="W122" s="6" t="s">
        <v>2431</v>
      </c>
      <c r="X122" s="6" t="s">
        <v>177</v>
      </c>
      <c r="Y122" s="6" t="s">
        <v>177</v>
      </c>
      <c r="Z122" s="6" t="s">
        <v>22</v>
      </c>
      <c r="AA122" s="48"/>
      <c r="AB122" s="48"/>
      <c r="AC122" s="28">
        <v>44603</v>
      </c>
      <c r="AD122" s="6"/>
      <c r="AE122" s="6" t="s">
        <v>33916</v>
      </c>
      <c r="AF122" s="6" t="s">
        <v>33769</v>
      </c>
    </row>
    <row r="123" spans="1:32" s="21" customFormat="1" ht="15" customHeight="1" x14ac:dyDescent="0.2">
      <c r="A123" s="5" t="s">
        <v>59</v>
      </c>
      <c r="B123" s="5" t="s">
        <v>22115</v>
      </c>
      <c r="C123" s="2" t="s">
        <v>2477</v>
      </c>
      <c r="D123" s="5" t="s">
        <v>2478</v>
      </c>
      <c r="E123" s="5" t="s">
        <v>55</v>
      </c>
      <c r="F123" s="19">
        <v>7903009</v>
      </c>
      <c r="G123" s="6">
        <v>20079030091</v>
      </c>
      <c r="H123" s="22">
        <v>15867</v>
      </c>
      <c r="I123" s="365"/>
      <c r="J123" s="365"/>
      <c r="K123" s="365"/>
      <c r="L123" s="365"/>
      <c r="M123" s="13" t="s">
        <v>20</v>
      </c>
      <c r="N123" s="26" t="s">
        <v>30148</v>
      </c>
      <c r="O123" s="24" t="s">
        <v>31211</v>
      </c>
      <c r="P123" s="24"/>
      <c r="Q123" s="24"/>
      <c r="R123" s="10"/>
      <c r="S123" s="7"/>
      <c r="T123" s="14"/>
      <c r="U123" s="17" t="s">
        <v>2479</v>
      </c>
      <c r="V123" s="6" t="s">
        <v>176</v>
      </c>
      <c r="W123" s="6" t="s">
        <v>176</v>
      </c>
      <c r="X123" s="6" t="s">
        <v>177</v>
      </c>
      <c r="Y123" s="6" t="s">
        <v>177</v>
      </c>
      <c r="Z123" s="6" t="s">
        <v>22</v>
      </c>
      <c r="AA123" s="6"/>
      <c r="AB123" s="6"/>
      <c r="AC123" s="6"/>
      <c r="AD123" s="6"/>
      <c r="AE123" s="6"/>
      <c r="AF123" s="6"/>
    </row>
    <row r="124" spans="1:32" s="21" customFormat="1" ht="15" customHeight="1" x14ac:dyDescent="0.2">
      <c r="A124" s="5">
        <v>17</v>
      </c>
      <c r="B124" s="5" t="s">
        <v>22115</v>
      </c>
      <c r="C124" s="2" t="s">
        <v>2519</v>
      </c>
      <c r="D124" s="5" t="s">
        <v>2520</v>
      </c>
      <c r="E124" s="5" t="s">
        <v>99</v>
      </c>
      <c r="F124" s="19">
        <v>5942889</v>
      </c>
      <c r="G124" s="6">
        <v>27059428891</v>
      </c>
      <c r="H124" s="22"/>
      <c r="I124" s="365"/>
      <c r="J124" s="365"/>
      <c r="K124" s="365"/>
      <c r="L124" s="365"/>
      <c r="M124" s="13" t="s">
        <v>20</v>
      </c>
      <c r="N124" s="26" t="s">
        <v>30148</v>
      </c>
      <c r="O124" s="24" t="s">
        <v>30833</v>
      </c>
      <c r="P124" s="24"/>
      <c r="Q124" s="24"/>
      <c r="R124" s="10"/>
      <c r="S124" s="7"/>
      <c r="T124" s="14"/>
      <c r="U124" s="17" t="s">
        <v>30690</v>
      </c>
      <c r="V124" s="6" t="s">
        <v>30691</v>
      </c>
      <c r="W124" s="6" t="s">
        <v>30692</v>
      </c>
      <c r="X124" s="6" t="s">
        <v>177</v>
      </c>
      <c r="Y124" s="6" t="s">
        <v>30727</v>
      </c>
      <c r="Z124" s="6" t="s">
        <v>22</v>
      </c>
      <c r="AA124" s="6"/>
      <c r="AB124" s="6"/>
      <c r="AC124" s="6"/>
      <c r="AD124" s="6"/>
      <c r="AE124" s="6"/>
      <c r="AF124" s="6"/>
    </row>
    <row r="125" spans="1:32" s="21" customFormat="1" ht="15" customHeight="1" x14ac:dyDescent="0.2">
      <c r="A125" s="5" t="s">
        <v>161</v>
      </c>
      <c r="B125" s="5" t="s">
        <v>22115</v>
      </c>
      <c r="C125" s="2" t="s">
        <v>2677</v>
      </c>
      <c r="D125" s="5" t="s">
        <v>2678</v>
      </c>
      <c r="E125" s="5" t="s">
        <v>124</v>
      </c>
      <c r="F125" s="19">
        <v>7585028</v>
      </c>
      <c r="G125" s="6">
        <v>20075850280</v>
      </c>
      <c r="H125" s="22">
        <v>16541</v>
      </c>
      <c r="I125" s="365"/>
      <c r="J125" s="365"/>
      <c r="K125" s="365"/>
      <c r="L125" s="365"/>
      <c r="M125" s="13" t="s">
        <v>20</v>
      </c>
      <c r="N125" s="26" t="s">
        <v>30148</v>
      </c>
      <c r="O125" s="24" t="s">
        <v>34034</v>
      </c>
      <c r="P125" s="24"/>
      <c r="Q125" s="170"/>
      <c r="R125" s="10"/>
      <c r="S125" s="7"/>
      <c r="T125" s="15"/>
      <c r="U125" s="17" t="s">
        <v>30693</v>
      </c>
      <c r="V125" s="6">
        <v>3764493800</v>
      </c>
      <c r="W125" s="6" t="s">
        <v>30694</v>
      </c>
      <c r="X125" s="6" t="s">
        <v>177</v>
      </c>
      <c r="Y125" s="6" t="s">
        <v>30727</v>
      </c>
      <c r="Z125" s="6" t="s">
        <v>22</v>
      </c>
      <c r="AA125" s="48"/>
      <c r="AB125" s="48"/>
      <c r="AC125" s="28">
        <v>44642</v>
      </c>
      <c r="AD125" s="6"/>
      <c r="AE125" s="6" t="s">
        <v>34081</v>
      </c>
      <c r="AF125" s="6" t="s">
        <v>34077</v>
      </c>
    </row>
    <row r="126" spans="1:32" s="21" customFormat="1" ht="15" customHeight="1" x14ac:dyDescent="0.2">
      <c r="A126" s="5" t="s">
        <v>161</v>
      </c>
      <c r="B126" s="5" t="s">
        <v>22115</v>
      </c>
      <c r="C126" s="2" t="s">
        <v>2763</v>
      </c>
      <c r="D126" s="5" t="s">
        <v>2764</v>
      </c>
      <c r="E126" s="5" t="s">
        <v>99</v>
      </c>
      <c r="F126" s="19">
        <v>7706556</v>
      </c>
      <c r="G126" s="6">
        <v>20077065564</v>
      </c>
      <c r="H126" s="22">
        <v>18138</v>
      </c>
      <c r="I126" s="365"/>
      <c r="J126" s="365"/>
      <c r="K126" s="365"/>
      <c r="L126" s="365"/>
      <c r="M126" s="13" t="s">
        <v>20</v>
      </c>
      <c r="N126" s="26" t="s">
        <v>30148</v>
      </c>
      <c r="O126" s="24" t="s">
        <v>32454</v>
      </c>
      <c r="P126" s="24"/>
      <c r="Q126" s="24"/>
      <c r="R126" s="10"/>
      <c r="S126" s="7"/>
      <c r="T126" s="15"/>
      <c r="U126" s="17" t="s">
        <v>30695</v>
      </c>
      <c r="V126" s="6">
        <v>3764590427</v>
      </c>
      <c r="W126" s="6" t="s">
        <v>176</v>
      </c>
      <c r="X126" s="6" t="s">
        <v>177</v>
      </c>
      <c r="Y126" s="6" t="s">
        <v>30727</v>
      </c>
      <c r="Z126" s="6" t="s">
        <v>22</v>
      </c>
      <c r="AA126" s="48"/>
      <c r="AB126" s="48"/>
      <c r="AC126" s="28">
        <v>44588</v>
      </c>
      <c r="AD126" s="6"/>
      <c r="AE126" s="48" t="s">
        <v>32757</v>
      </c>
      <c r="AF126" s="6" t="s">
        <v>32715</v>
      </c>
    </row>
    <row r="127" spans="1:32" s="21" customFormat="1" ht="15" customHeight="1" x14ac:dyDescent="0.2">
      <c r="A127" s="5" t="s">
        <v>252</v>
      </c>
      <c r="B127" s="5" t="s">
        <v>22115</v>
      </c>
      <c r="C127" s="2" t="s">
        <v>2816</v>
      </c>
      <c r="D127" s="5" t="s">
        <v>2817</v>
      </c>
      <c r="E127" s="5" t="s">
        <v>55</v>
      </c>
      <c r="F127" s="19">
        <v>8301679</v>
      </c>
      <c r="G127" s="6">
        <v>27083016790</v>
      </c>
      <c r="H127" s="22">
        <v>18474</v>
      </c>
      <c r="I127" s="365"/>
      <c r="J127" s="365"/>
      <c r="K127" s="365"/>
      <c r="L127" s="365"/>
      <c r="M127" s="13" t="s">
        <v>20</v>
      </c>
      <c r="N127" s="26" t="s">
        <v>30148</v>
      </c>
      <c r="O127" s="24" t="s">
        <v>33567</v>
      </c>
      <c r="P127" s="24"/>
      <c r="Q127" s="170"/>
      <c r="R127" s="10"/>
      <c r="S127" s="7"/>
      <c r="T127" s="15"/>
      <c r="U127" s="17" t="s">
        <v>2818</v>
      </c>
      <c r="V127" s="6" t="s">
        <v>29022</v>
      </c>
      <c r="W127" s="6" t="s">
        <v>29021</v>
      </c>
      <c r="X127" s="6" t="s">
        <v>177</v>
      </c>
      <c r="Y127" s="6" t="s">
        <v>29035</v>
      </c>
      <c r="Z127" s="6" t="s">
        <v>22</v>
      </c>
      <c r="AA127" s="48"/>
      <c r="AB127" s="48"/>
      <c r="AC127" s="28">
        <v>44642</v>
      </c>
      <c r="AD127" s="6"/>
      <c r="AE127" s="6" t="s">
        <v>33919</v>
      </c>
      <c r="AF127" s="6" t="s">
        <v>33769</v>
      </c>
    </row>
    <row r="128" spans="1:32" s="21" customFormat="1" ht="15" customHeight="1" x14ac:dyDescent="0.2">
      <c r="A128" s="5" t="s">
        <v>46</v>
      </c>
      <c r="B128" s="5" t="s">
        <v>22115</v>
      </c>
      <c r="C128" s="2" t="s">
        <v>6874</v>
      </c>
      <c r="D128" s="5" t="s">
        <v>6876</v>
      </c>
      <c r="E128" s="5">
        <v>31</v>
      </c>
      <c r="F128" s="19">
        <v>12096232</v>
      </c>
      <c r="G128" s="6">
        <v>23120962329</v>
      </c>
      <c r="H128" s="22">
        <v>20295</v>
      </c>
      <c r="I128" s="365"/>
      <c r="J128" s="365"/>
      <c r="K128" s="365"/>
      <c r="L128" s="365"/>
      <c r="M128" s="13" t="s">
        <v>20</v>
      </c>
      <c r="N128" s="26" t="s">
        <v>30149</v>
      </c>
      <c r="O128" s="24" t="s">
        <v>35992</v>
      </c>
      <c r="P128" s="190"/>
      <c r="Q128" s="170"/>
      <c r="R128" s="10"/>
      <c r="S128" s="7"/>
      <c r="T128" s="15"/>
      <c r="U128" s="17" t="s">
        <v>6875</v>
      </c>
      <c r="V128" s="6" t="s">
        <v>176</v>
      </c>
      <c r="W128" s="6" t="s">
        <v>6873</v>
      </c>
      <c r="X128" s="6" t="s">
        <v>177</v>
      </c>
      <c r="Y128" s="6" t="s">
        <v>177</v>
      </c>
      <c r="Z128" s="6" t="s">
        <v>22</v>
      </c>
      <c r="AA128" s="48"/>
      <c r="AB128" s="48"/>
      <c r="AC128" s="68">
        <v>44811</v>
      </c>
      <c r="AD128" s="6"/>
      <c r="AE128" s="6" t="s">
        <v>36093</v>
      </c>
      <c r="AF128" s="6" t="s">
        <v>36018</v>
      </c>
    </row>
    <row r="129" spans="1:32" s="8" customFormat="1" ht="15" customHeight="1" x14ac:dyDescent="0.2">
      <c r="A129" s="5" t="s">
        <v>172</v>
      </c>
      <c r="B129" s="5" t="s">
        <v>22116</v>
      </c>
      <c r="C129" s="2" t="s">
        <v>19705</v>
      </c>
      <c r="D129" s="5" t="s">
        <v>19704</v>
      </c>
      <c r="E129" s="5" t="s">
        <v>99</v>
      </c>
      <c r="F129" s="19">
        <v>4217715</v>
      </c>
      <c r="G129" s="6">
        <v>27042177151</v>
      </c>
      <c r="H129" s="22" t="s">
        <v>29712</v>
      </c>
      <c r="I129" s="365"/>
      <c r="J129" s="365"/>
      <c r="K129" s="365"/>
      <c r="L129" s="365"/>
      <c r="M129" s="13" t="s">
        <v>17337</v>
      </c>
      <c r="N129" s="26" t="s">
        <v>30149</v>
      </c>
      <c r="O129" s="24" t="s">
        <v>35992</v>
      </c>
      <c r="P129" s="190"/>
      <c r="Q129" s="170"/>
      <c r="R129" s="10"/>
      <c r="S129" s="7"/>
      <c r="T129" s="15"/>
      <c r="U129" s="17" t="s">
        <v>29989</v>
      </c>
      <c r="V129" s="6" t="s">
        <v>29711</v>
      </c>
      <c r="W129" s="6" t="s">
        <v>176</v>
      </c>
      <c r="X129" s="6" t="s">
        <v>177</v>
      </c>
      <c r="Y129" s="6" t="s">
        <v>29978</v>
      </c>
      <c r="Z129" s="6" t="s">
        <v>22</v>
      </c>
      <c r="AA129" s="48"/>
      <c r="AB129" s="48"/>
      <c r="AC129" s="68">
        <v>44806</v>
      </c>
      <c r="AD129" s="6"/>
      <c r="AE129" s="6" t="s">
        <v>36092</v>
      </c>
      <c r="AF129" s="6" t="s">
        <v>36018</v>
      </c>
    </row>
    <row r="130" spans="1:32" s="8" customFormat="1" ht="15" customHeight="1" x14ac:dyDescent="0.2">
      <c r="A130" s="5" t="s">
        <v>36</v>
      </c>
      <c r="B130" s="5" t="s">
        <v>22115</v>
      </c>
      <c r="C130" s="2" t="s">
        <v>2969</v>
      </c>
      <c r="D130" s="5" t="s">
        <v>2970</v>
      </c>
      <c r="E130" s="5" t="s">
        <v>45</v>
      </c>
      <c r="F130" s="19">
        <v>8568800</v>
      </c>
      <c r="G130" s="6">
        <v>20085688007</v>
      </c>
      <c r="H130" s="22">
        <v>18668</v>
      </c>
      <c r="I130" s="365"/>
      <c r="J130" s="365"/>
      <c r="K130" s="365"/>
      <c r="L130" s="365"/>
      <c r="M130" s="13" t="s">
        <v>20</v>
      </c>
      <c r="N130" s="26" t="s">
        <v>30149</v>
      </c>
      <c r="O130" s="24" t="s">
        <v>35535</v>
      </c>
      <c r="P130" s="190"/>
      <c r="Q130" s="170"/>
      <c r="R130" s="10"/>
      <c r="S130" s="7"/>
      <c r="T130" s="15"/>
      <c r="U130" s="17" t="s">
        <v>2971</v>
      </c>
      <c r="V130" s="6" t="s">
        <v>29164</v>
      </c>
      <c r="W130" s="6" t="s">
        <v>176</v>
      </c>
      <c r="X130" s="6" t="s">
        <v>177</v>
      </c>
      <c r="Y130" s="6" t="s">
        <v>29168</v>
      </c>
      <c r="Z130" s="6" t="s">
        <v>22</v>
      </c>
      <c r="AA130" s="48"/>
      <c r="AB130" s="48"/>
      <c r="AC130" s="68">
        <v>44733</v>
      </c>
      <c r="AD130" s="6"/>
      <c r="AE130" s="48" t="s">
        <v>36001</v>
      </c>
      <c r="AF130" s="6" t="s">
        <v>35638</v>
      </c>
    </row>
    <row r="131" spans="1:32" s="8" customFormat="1" ht="15" customHeight="1" x14ac:dyDescent="0.2">
      <c r="A131" s="5" t="s">
        <v>59</v>
      </c>
      <c r="B131" s="5" t="s">
        <v>22115</v>
      </c>
      <c r="C131" s="2" t="s">
        <v>3050</v>
      </c>
      <c r="D131" s="5" t="s">
        <v>3051</v>
      </c>
      <c r="E131" s="5" t="s">
        <v>99</v>
      </c>
      <c r="F131" s="19">
        <v>8494079</v>
      </c>
      <c r="G131" s="6">
        <v>20084940799</v>
      </c>
      <c r="H131" s="22">
        <v>18637</v>
      </c>
      <c r="I131" s="365"/>
      <c r="J131" s="365"/>
      <c r="K131" s="365"/>
      <c r="L131" s="365"/>
      <c r="M131" s="13" t="s">
        <v>20</v>
      </c>
      <c r="N131" s="26" t="s">
        <v>30148</v>
      </c>
      <c r="O131" s="24" t="s">
        <v>31910</v>
      </c>
      <c r="P131" s="24"/>
      <c r="Q131" s="24"/>
      <c r="R131" s="10"/>
      <c r="S131" s="7"/>
      <c r="T131" s="14"/>
      <c r="U131" s="17" t="s">
        <v>3052</v>
      </c>
      <c r="V131" s="6" t="s">
        <v>30203</v>
      </c>
      <c r="W131" s="6" t="s">
        <v>3053</v>
      </c>
      <c r="X131" s="6" t="s">
        <v>177</v>
      </c>
      <c r="Y131" s="6" t="s">
        <v>30204</v>
      </c>
      <c r="Z131" s="6" t="s">
        <v>178</v>
      </c>
      <c r="AA131" s="6"/>
      <c r="AB131" s="6"/>
      <c r="AC131" s="28">
        <v>44514</v>
      </c>
      <c r="AD131" s="28"/>
      <c r="AE131" s="68" t="s">
        <v>32704</v>
      </c>
      <c r="AF131" s="6" t="s">
        <v>32714</v>
      </c>
    </row>
    <row r="132" spans="1:32" s="8" customFormat="1" ht="15" customHeight="1" x14ac:dyDescent="0.2">
      <c r="A132" s="5" t="s">
        <v>252</v>
      </c>
      <c r="B132" s="5" t="s">
        <v>22115</v>
      </c>
      <c r="C132" s="2" t="s">
        <v>3063</v>
      </c>
      <c r="D132" s="5" t="s">
        <v>3064</v>
      </c>
      <c r="E132" s="5" t="s">
        <v>55</v>
      </c>
      <c r="F132" s="19">
        <v>8587373</v>
      </c>
      <c r="G132" s="6">
        <v>20085873734</v>
      </c>
      <c r="H132" s="22">
        <v>18920</v>
      </c>
      <c r="I132" s="365"/>
      <c r="J132" s="365"/>
      <c r="K132" s="365"/>
      <c r="L132" s="365"/>
      <c r="M132" s="13" t="s">
        <v>20</v>
      </c>
      <c r="N132" s="26" t="s">
        <v>30148</v>
      </c>
      <c r="O132" s="24" t="s">
        <v>33567</v>
      </c>
      <c r="P132" s="24"/>
      <c r="Q132" s="170"/>
      <c r="R132" s="10"/>
      <c r="S132" s="7"/>
      <c r="T132" s="15"/>
      <c r="U132" s="17" t="s">
        <v>29037</v>
      </c>
      <c r="V132" s="6" t="s">
        <v>29017</v>
      </c>
      <c r="W132" s="6" t="s">
        <v>29016</v>
      </c>
      <c r="X132" s="6" t="s">
        <v>177</v>
      </c>
      <c r="Y132" s="6" t="s">
        <v>29035</v>
      </c>
      <c r="Z132" s="6" t="s">
        <v>22</v>
      </c>
      <c r="AA132" s="48"/>
      <c r="AB132" s="48"/>
      <c r="AC132" s="28">
        <v>44639</v>
      </c>
      <c r="AD132" s="6"/>
      <c r="AE132" s="6" t="s">
        <v>33845</v>
      </c>
      <c r="AF132" s="6" t="s">
        <v>33758</v>
      </c>
    </row>
    <row r="133" spans="1:32" s="8" customFormat="1" ht="15" customHeight="1" x14ac:dyDescent="0.25">
      <c r="A133" s="5" t="s">
        <v>27</v>
      </c>
      <c r="B133" s="5" t="s">
        <v>22115</v>
      </c>
      <c r="C133" s="2" t="s">
        <v>3101</v>
      </c>
      <c r="D133" s="5" t="s">
        <v>3102</v>
      </c>
      <c r="E133" s="5" t="s">
        <v>99</v>
      </c>
      <c r="F133" s="19">
        <v>7836996</v>
      </c>
      <c r="G133" s="6">
        <v>20078369966</v>
      </c>
      <c r="H133" s="22">
        <v>18178</v>
      </c>
      <c r="I133" s="365"/>
      <c r="J133" s="365"/>
      <c r="K133" s="365"/>
      <c r="L133" s="365"/>
      <c r="M133" s="13" t="s">
        <v>20</v>
      </c>
      <c r="N133" s="26" t="s">
        <v>30149</v>
      </c>
      <c r="O133" s="24" t="s">
        <v>35341</v>
      </c>
      <c r="P133" s="24"/>
      <c r="Q133" s="170"/>
      <c r="R133" s="10"/>
      <c r="S133" s="7"/>
      <c r="T133" s="15"/>
      <c r="U133" s="17" t="s">
        <v>3103</v>
      </c>
      <c r="V133" s="6">
        <v>1531678087</v>
      </c>
      <c r="W133" s="6" t="s">
        <v>31328</v>
      </c>
      <c r="X133" s="6" t="s">
        <v>177</v>
      </c>
      <c r="Y133" s="6" t="s">
        <v>177</v>
      </c>
      <c r="Z133" s="6" t="s">
        <v>22</v>
      </c>
      <c r="AA133" s="48"/>
      <c r="AB133" s="48"/>
      <c r="AC133" s="28">
        <v>44721</v>
      </c>
      <c r="AD133" s="6"/>
      <c r="AE133" s="6" t="s">
        <v>35350</v>
      </c>
      <c r="AF133" s="6" t="s">
        <v>35351</v>
      </c>
    </row>
    <row r="134" spans="1:32" s="8" customFormat="1" ht="15" customHeight="1" x14ac:dyDescent="0.2">
      <c r="A134" s="5" t="s">
        <v>161</v>
      </c>
      <c r="B134" s="5" t="s">
        <v>22115</v>
      </c>
      <c r="C134" s="2" t="s">
        <v>3122</v>
      </c>
      <c r="D134" s="5" t="s">
        <v>3123</v>
      </c>
      <c r="E134" s="5" t="s">
        <v>99</v>
      </c>
      <c r="F134" s="19">
        <v>10374107</v>
      </c>
      <c r="G134" s="6">
        <v>20103741077</v>
      </c>
      <c r="H134" s="22">
        <v>19072</v>
      </c>
      <c r="I134" s="365"/>
      <c r="J134" s="365"/>
      <c r="K134" s="365"/>
      <c r="L134" s="365"/>
      <c r="M134" s="13" t="s">
        <v>20</v>
      </c>
      <c r="N134" s="26" t="s">
        <v>30149</v>
      </c>
      <c r="O134" s="24" t="s">
        <v>33567</v>
      </c>
      <c r="P134" s="24"/>
      <c r="Q134" s="170"/>
      <c r="R134" s="10"/>
      <c r="S134" s="7"/>
      <c r="T134" s="15"/>
      <c r="U134" s="17" t="s">
        <v>3124</v>
      </c>
      <c r="V134" s="6">
        <v>376442375</v>
      </c>
      <c r="W134" s="6" t="s">
        <v>30699</v>
      </c>
      <c r="X134" s="6" t="s">
        <v>177</v>
      </c>
      <c r="Y134" s="6" t="s">
        <v>30727</v>
      </c>
      <c r="Z134" s="6" t="s">
        <v>22</v>
      </c>
      <c r="AA134" s="48"/>
      <c r="AB134" s="48"/>
      <c r="AC134" s="28">
        <v>44599</v>
      </c>
      <c r="AD134" s="6"/>
      <c r="AE134" s="48" t="s">
        <v>33576</v>
      </c>
      <c r="AF134" s="6" t="s">
        <v>33568</v>
      </c>
    </row>
    <row r="135" spans="1:32" s="8" customFormat="1" ht="15" customHeight="1" x14ac:dyDescent="0.2">
      <c r="A135" s="5" t="s">
        <v>27</v>
      </c>
      <c r="B135" s="5" t="s">
        <v>22115</v>
      </c>
      <c r="C135" s="2" t="s">
        <v>3133</v>
      </c>
      <c r="D135" s="5" t="s">
        <v>3134</v>
      </c>
      <c r="E135" s="5" t="s">
        <v>99</v>
      </c>
      <c r="F135" s="19">
        <v>10030591</v>
      </c>
      <c r="G135" s="6">
        <v>20100305918</v>
      </c>
      <c r="H135" s="22">
        <v>19030</v>
      </c>
      <c r="I135" s="365"/>
      <c r="J135" s="365"/>
      <c r="K135" s="365"/>
      <c r="L135" s="365"/>
      <c r="M135" s="13" t="s">
        <v>20</v>
      </c>
      <c r="N135" s="26" t="s">
        <v>30148</v>
      </c>
      <c r="O135" s="24" t="s">
        <v>32454</v>
      </c>
      <c r="P135" s="24"/>
      <c r="Q135" s="24"/>
      <c r="R135" s="10"/>
      <c r="S135" s="7"/>
      <c r="T135" s="15"/>
      <c r="U135" s="17" t="s">
        <v>3135</v>
      </c>
      <c r="V135" s="6">
        <v>1124707565</v>
      </c>
      <c r="W135" s="6" t="s">
        <v>3136</v>
      </c>
      <c r="X135" s="6" t="s">
        <v>177</v>
      </c>
      <c r="Y135" s="6" t="s">
        <v>30615</v>
      </c>
      <c r="Z135" s="6" t="s">
        <v>22</v>
      </c>
      <c r="AA135" s="48"/>
      <c r="AB135" s="48"/>
      <c r="AC135" s="28">
        <v>44582</v>
      </c>
      <c r="AD135" s="6"/>
      <c r="AE135" s="48" t="s">
        <v>33008</v>
      </c>
      <c r="AF135" s="6" t="s">
        <v>32715</v>
      </c>
    </row>
    <row r="136" spans="1:32" s="8" customFormat="1" ht="15" customHeight="1" x14ac:dyDescent="0.2">
      <c r="A136" s="5" t="s">
        <v>889</v>
      </c>
      <c r="B136" s="5" t="s">
        <v>22115</v>
      </c>
      <c r="C136" s="2" t="s">
        <v>3151</v>
      </c>
      <c r="D136" s="5" t="s">
        <v>3152</v>
      </c>
      <c r="E136" s="5" t="s">
        <v>99</v>
      </c>
      <c r="F136" s="19">
        <v>10657315</v>
      </c>
      <c r="G136" s="6">
        <v>20106573159</v>
      </c>
      <c r="H136" s="22">
        <v>14312</v>
      </c>
      <c r="I136" s="365"/>
      <c r="J136" s="365"/>
      <c r="K136" s="365"/>
      <c r="L136" s="365"/>
      <c r="M136" s="13" t="s">
        <v>20</v>
      </c>
      <c r="N136" s="26" t="s">
        <v>30149</v>
      </c>
      <c r="O136" s="24" t="s">
        <v>33567</v>
      </c>
      <c r="P136" s="24"/>
      <c r="Q136" s="170"/>
      <c r="R136" s="10"/>
      <c r="S136" s="7"/>
      <c r="T136" s="15"/>
      <c r="U136" s="17" t="s">
        <v>3153</v>
      </c>
      <c r="V136" s="6" t="s">
        <v>29199</v>
      </c>
      <c r="W136" s="6" t="s">
        <v>29198</v>
      </c>
      <c r="X136" s="6" t="s">
        <v>177</v>
      </c>
      <c r="Y136" s="6" t="s">
        <v>29201</v>
      </c>
      <c r="Z136" s="6" t="s">
        <v>22</v>
      </c>
      <c r="AA136" s="48"/>
      <c r="AB136" s="48"/>
      <c r="AC136" s="28">
        <v>44594</v>
      </c>
      <c r="AD136" s="6"/>
      <c r="AE136" s="48" t="s">
        <v>33756</v>
      </c>
      <c r="AF136" s="6" t="s">
        <v>33568</v>
      </c>
    </row>
    <row r="137" spans="1:32" s="8" customFormat="1" ht="15" customHeight="1" x14ac:dyDescent="0.2">
      <c r="A137" s="5" t="s">
        <v>59</v>
      </c>
      <c r="B137" s="5" t="s">
        <v>22115</v>
      </c>
      <c r="C137" s="2" t="s">
        <v>3154</v>
      </c>
      <c r="D137" s="5" t="s">
        <v>3155</v>
      </c>
      <c r="E137" s="5" t="s">
        <v>99</v>
      </c>
      <c r="F137" s="19">
        <v>5401899</v>
      </c>
      <c r="G137" s="6">
        <v>20054018992</v>
      </c>
      <c r="H137" s="22">
        <v>17826</v>
      </c>
      <c r="I137" s="365"/>
      <c r="J137" s="365"/>
      <c r="K137" s="365"/>
      <c r="L137" s="365"/>
      <c r="M137" s="13" t="s">
        <v>20</v>
      </c>
      <c r="N137" s="26" t="s">
        <v>30148</v>
      </c>
      <c r="O137" s="24" t="s">
        <v>31211</v>
      </c>
      <c r="P137" s="24"/>
      <c r="Q137" s="24"/>
      <c r="R137" s="10"/>
      <c r="S137" s="7"/>
      <c r="T137" s="14"/>
      <c r="U137" s="17" t="s">
        <v>3156</v>
      </c>
      <c r="V137" s="6" t="s">
        <v>176</v>
      </c>
      <c r="W137" s="6" t="s">
        <v>176</v>
      </c>
      <c r="X137" s="6" t="s">
        <v>177</v>
      </c>
      <c r="Y137" s="6" t="s">
        <v>177</v>
      </c>
      <c r="Z137" s="6" t="s">
        <v>22</v>
      </c>
      <c r="AA137" s="6"/>
      <c r="AB137" s="6"/>
      <c r="AC137" s="6"/>
      <c r="AD137" s="6"/>
      <c r="AE137" s="6"/>
      <c r="AF137" s="6"/>
    </row>
    <row r="138" spans="1:32" s="8" customFormat="1" ht="15" customHeight="1" x14ac:dyDescent="0.2">
      <c r="A138" s="5" t="s">
        <v>193</v>
      </c>
      <c r="B138" s="5" t="s">
        <v>22115</v>
      </c>
      <c r="C138" s="2" t="s">
        <v>3198</v>
      </c>
      <c r="D138" s="5" t="s">
        <v>3199</v>
      </c>
      <c r="E138" s="5" t="s">
        <v>45</v>
      </c>
      <c r="F138" s="19">
        <v>7806383</v>
      </c>
      <c r="G138" s="6">
        <v>20078063832</v>
      </c>
      <c r="H138" s="22">
        <v>18134</v>
      </c>
      <c r="I138" s="365"/>
      <c r="J138" s="365"/>
      <c r="K138" s="365"/>
      <c r="L138" s="365"/>
      <c r="M138" s="13" t="s">
        <v>20</v>
      </c>
      <c r="N138" s="26" t="s">
        <v>30148</v>
      </c>
      <c r="O138" s="24" t="s">
        <v>34034</v>
      </c>
      <c r="P138" s="24"/>
      <c r="Q138" s="170"/>
      <c r="R138" s="10"/>
      <c r="S138" s="7"/>
      <c r="T138" s="15" t="s">
        <v>3200</v>
      </c>
      <c r="U138" s="17" t="s">
        <v>30552</v>
      </c>
      <c r="V138" s="6" t="s">
        <v>30551</v>
      </c>
      <c r="W138" s="6" t="s">
        <v>176</v>
      </c>
      <c r="X138" s="6" t="s">
        <v>177</v>
      </c>
      <c r="Y138" s="6" t="s">
        <v>30615</v>
      </c>
      <c r="Z138" s="6" t="s">
        <v>22</v>
      </c>
      <c r="AA138" s="48"/>
      <c r="AB138" s="48"/>
      <c r="AC138" s="28">
        <v>44660</v>
      </c>
      <c r="AD138" s="6"/>
      <c r="AE138" s="6" t="s">
        <v>34599</v>
      </c>
      <c r="AF138" s="6" t="s">
        <v>34044</v>
      </c>
    </row>
    <row r="139" spans="1:32" s="8" customFormat="1" ht="15" customHeight="1" x14ac:dyDescent="0.2">
      <c r="A139" s="5" t="s">
        <v>161</v>
      </c>
      <c r="B139" s="5" t="s">
        <v>22115</v>
      </c>
      <c r="C139" s="2" t="s">
        <v>3229</v>
      </c>
      <c r="D139" s="5" t="s">
        <v>3230</v>
      </c>
      <c r="E139" s="5" t="s">
        <v>99</v>
      </c>
      <c r="F139" s="19">
        <v>10182733</v>
      </c>
      <c r="G139" s="6">
        <v>20101827330</v>
      </c>
      <c r="H139" s="22">
        <v>19000</v>
      </c>
      <c r="I139" s="365"/>
      <c r="J139" s="365"/>
      <c r="K139" s="365"/>
      <c r="L139" s="365"/>
      <c r="M139" s="13" t="s">
        <v>20</v>
      </c>
      <c r="N139" s="26" t="s">
        <v>30148</v>
      </c>
      <c r="O139" s="24" t="s">
        <v>31910</v>
      </c>
      <c r="P139" s="24"/>
      <c r="Q139" s="24"/>
      <c r="R139" s="10"/>
      <c r="S139" s="7"/>
      <c r="T139" s="14"/>
      <c r="U139" s="17" t="s">
        <v>30700</v>
      </c>
      <c r="V139" s="6">
        <v>3764365569</v>
      </c>
      <c r="W139" s="6" t="s">
        <v>30701</v>
      </c>
      <c r="X139" s="6" t="s">
        <v>177</v>
      </c>
      <c r="Y139" s="6" t="s">
        <v>30727</v>
      </c>
      <c r="Z139" s="6" t="s">
        <v>22</v>
      </c>
      <c r="AA139" s="6"/>
      <c r="AB139" s="6"/>
      <c r="AC139" s="28">
        <v>44514</v>
      </c>
      <c r="AD139" s="28"/>
      <c r="AE139" s="68" t="s">
        <v>32708</v>
      </c>
      <c r="AF139" s="6" t="s">
        <v>32714</v>
      </c>
    </row>
    <row r="140" spans="1:32" s="8" customFormat="1" ht="15" customHeight="1" x14ac:dyDescent="0.2">
      <c r="A140" s="5" t="s">
        <v>46</v>
      </c>
      <c r="B140" s="5" t="s">
        <v>22115</v>
      </c>
      <c r="C140" s="2" t="s">
        <v>3359</v>
      </c>
      <c r="D140" s="5" t="s">
        <v>3360</v>
      </c>
      <c r="E140" s="5" t="s">
        <v>124</v>
      </c>
      <c r="F140" s="19">
        <v>10186506</v>
      </c>
      <c r="G140" s="6">
        <v>20101865062</v>
      </c>
      <c r="H140" s="22">
        <v>18794</v>
      </c>
      <c r="I140" s="365"/>
      <c r="J140" s="365"/>
      <c r="K140" s="365"/>
      <c r="L140" s="365"/>
      <c r="M140" s="13" t="s">
        <v>20</v>
      </c>
      <c r="N140" s="26" t="s">
        <v>30148</v>
      </c>
      <c r="O140" s="24" t="s">
        <v>30833</v>
      </c>
      <c r="P140" s="24"/>
      <c r="Q140" s="24"/>
      <c r="R140" s="10"/>
      <c r="S140" s="7"/>
      <c r="T140" s="14"/>
      <c r="U140" s="17" t="s">
        <v>3361</v>
      </c>
      <c r="V140" s="6" t="s">
        <v>29283</v>
      </c>
      <c r="W140" s="6" t="s">
        <v>3362</v>
      </c>
      <c r="X140" s="6" t="s">
        <v>177</v>
      </c>
      <c r="Y140" s="6" t="s">
        <v>29304</v>
      </c>
      <c r="Z140" s="6" t="s">
        <v>22</v>
      </c>
      <c r="AA140" s="6"/>
      <c r="AB140" s="6"/>
      <c r="AC140" s="6"/>
      <c r="AD140" s="6"/>
      <c r="AE140" s="6"/>
      <c r="AF140" s="6"/>
    </row>
    <row r="141" spans="1:32" s="8" customFormat="1" ht="15" customHeight="1" x14ac:dyDescent="0.2">
      <c r="A141" s="5" t="s">
        <v>27</v>
      </c>
      <c r="B141" s="5" t="s">
        <v>22115</v>
      </c>
      <c r="C141" s="2" t="s">
        <v>3384</v>
      </c>
      <c r="D141" s="5" t="s">
        <v>3385</v>
      </c>
      <c r="E141" s="5" t="s">
        <v>99</v>
      </c>
      <c r="F141" s="19">
        <v>4627925</v>
      </c>
      <c r="G141" s="6">
        <v>20046279256</v>
      </c>
      <c r="H141" s="22">
        <v>15820</v>
      </c>
      <c r="I141" s="365"/>
      <c r="J141" s="365"/>
      <c r="K141" s="365"/>
      <c r="L141" s="365"/>
      <c r="M141" s="13" t="s">
        <v>20</v>
      </c>
      <c r="N141" s="26" t="s">
        <v>30148</v>
      </c>
      <c r="O141" s="24" t="s">
        <v>33567</v>
      </c>
      <c r="P141" s="24"/>
      <c r="Q141" s="170"/>
      <c r="R141" s="10"/>
      <c r="S141" s="7"/>
      <c r="T141" s="15"/>
      <c r="U141" s="17" t="s">
        <v>3386</v>
      </c>
      <c r="V141" s="6" t="s">
        <v>176</v>
      </c>
      <c r="W141" s="6" t="s">
        <v>176</v>
      </c>
      <c r="X141" s="6" t="s">
        <v>177</v>
      </c>
      <c r="Y141" s="6" t="s">
        <v>177</v>
      </c>
      <c r="Z141" s="6" t="s">
        <v>22</v>
      </c>
      <c r="AA141" s="48"/>
      <c r="AB141" s="48"/>
      <c r="AC141" s="28">
        <v>44608</v>
      </c>
      <c r="AD141" s="6"/>
      <c r="AE141" s="6" t="s">
        <v>33768</v>
      </c>
      <c r="AF141" s="6" t="s">
        <v>33758</v>
      </c>
    </row>
    <row r="142" spans="1:32" s="8" customFormat="1" ht="15" customHeight="1" x14ac:dyDescent="0.2">
      <c r="A142" s="5" t="s">
        <v>36</v>
      </c>
      <c r="B142" s="5" t="s">
        <v>22115</v>
      </c>
      <c r="C142" s="2" t="s">
        <v>3448</v>
      </c>
      <c r="D142" s="5" t="s">
        <v>3449</v>
      </c>
      <c r="E142" s="5" t="s">
        <v>99</v>
      </c>
      <c r="F142" s="19">
        <v>7362934</v>
      </c>
      <c r="G142" s="6">
        <v>23073629349</v>
      </c>
      <c r="H142" s="22">
        <v>16165</v>
      </c>
      <c r="I142" s="365"/>
      <c r="J142" s="365"/>
      <c r="K142" s="365"/>
      <c r="L142" s="365"/>
      <c r="M142" s="13" t="s">
        <v>20</v>
      </c>
      <c r="N142" s="26" t="s">
        <v>30149</v>
      </c>
      <c r="O142" s="24" t="s">
        <v>35341</v>
      </c>
      <c r="P142" s="24"/>
      <c r="Q142" s="170"/>
      <c r="R142" s="10"/>
      <c r="S142" s="7"/>
      <c r="T142" s="15"/>
      <c r="U142" s="17" t="s">
        <v>3450</v>
      </c>
      <c r="V142" s="6" t="s">
        <v>29160</v>
      </c>
      <c r="W142" s="6" t="s">
        <v>176</v>
      </c>
      <c r="X142" s="6" t="s">
        <v>177</v>
      </c>
      <c r="Y142" s="6" t="s">
        <v>29168</v>
      </c>
      <c r="Z142" s="6" t="s">
        <v>22</v>
      </c>
      <c r="AA142" s="48"/>
      <c r="AB142" s="48"/>
      <c r="AC142" s="28">
        <v>44757</v>
      </c>
      <c r="AD142" s="6"/>
      <c r="AE142" s="6" t="s">
        <v>35369</v>
      </c>
      <c r="AF142" s="6" t="s">
        <v>35370</v>
      </c>
    </row>
    <row r="143" spans="1:32" s="8" customFormat="1" ht="15" customHeight="1" x14ac:dyDescent="0.2">
      <c r="A143" s="5" t="s">
        <v>74</v>
      </c>
      <c r="B143" s="5" t="s">
        <v>22115</v>
      </c>
      <c r="C143" s="2" t="s">
        <v>3506</v>
      </c>
      <c r="D143" s="5" t="s">
        <v>3507</v>
      </c>
      <c r="E143" s="5" t="s">
        <v>45</v>
      </c>
      <c r="F143" s="19">
        <v>7577862</v>
      </c>
      <c r="G143" s="6">
        <v>20075778628</v>
      </c>
      <c r="H143" s="22">
        <v>17070</v>
      </c>
      <c r="I143" s="365"/>
      <c r="J143" s="365"/>
      <c r="K143" s="365"/>
      <c r="L143" s="365"/>
      <c r="M143" s="13" t="s">
        <v>20</v>
      </c>
      <c r="N143" s="26" t="s">
        <v>30149</v>
      </c>
      <c r="O143" s="24" t="s">
        <v>34541</v>
      </c>
      <c r="P143" s="24"/>
      <c r="Q143" s="170"/>
      <c r="R143" s="10"/>
      <c r="S143" s="7"/>
      <c r="T143" s="15"/>
      <c r="U143" s="17" t="s">
        <v>3508</v>
      </c>
      <c r="V143" s="6" t="s">
        <v>29064</v>
      </c>
      <c r="W143" s="6" t="s">
        <v>176</v>
      </c>
      <c r="X143" s="6" t="s">
        <v>177</v>
      </c>
      <c r="Y143" s="6" t="s">
        <v>29090</v>
      </c>
      <c r="Z143" s="6" t="s">
        <v>22</v>
      </c>
      <c r="AA143" s="48"/>
      <c r="AB143" s="48"/>
      <c r="AC143" s="28">
        <v>44671</v>
      </c>
      <c r="AD143" s="6"/>
      <c r="AE143" s="6" t="s">
        <v>34632</v>
      </c>
      <c r="AF143" s="6" t="s">
        <v>34627</v>
      </c>
    </row>
    <row r="144" spans="1:32" s="8" customFormat="1" ht="15" customHeight="1" x14ac:dyDescent="0.2">
      <c r="A144" s="5" t="s">
        <v>59</v>
      </c>
      <c r="B144" s="5" t="s">
        <v>22115</v>
      </c>
      <c r="C144" s="2" t="s">
        <v>3556</v>
      </c>
      <c r="D144" s="5" t="s">
        <v>3557</v>
      </c>
      <c r="E144" s="5" t="s">
        <v>55</v>
      </c>
      <c r="F144" s="19">
        <v>8587868</v>
      </c>
      <c r="G144" s="6">
        <v>23085878689</v>
      </c>
      <c r="H144" s="22"/>
      <c r="I144" s="365"/>
      <c r="J144" s="365"/>
      <c r="K144" s="365"/>
      <c r="L144" s="365"/>
      <c r="M144" s="13" t="s">
        <v>20</v>
      </c>
      <c r="N144" s="26" t="s">
        <v>30148</v>
      </c>
      <c r="O144" s="24" t="s">
        <v>30195</v>
      </c>
      <c r="P144" s="24"/>
      <c r="Q144" s="24"/>
      <c r="R144" s="10"/>
      <c r="S144" s="7"/>
      <c r="T144" s="14"/>
      <c r="U144" s="17" t="s">
        <v>3558</v>
      </c>
      <c r="V144" s="6" t="s">
        <v>176</v>
      </c>
      <c r="W144" s="6" t="s">
        <v>176</v>
      </c>
      <c r="X144" s="6" t="s">
        <v>177</v>
      </c>
      <c r="Y144" s="6" t="s">
        <v>177</v>
      </c>
      <c r="Z144" s="6" t="s">
        <v>22</v>
      </c>
      <c r="AA144" s="6"/>
      <c r="AB144" s="6"/>
      <c r="AC144" s="28">
        <v>44418</v>
      </c>
      <c r="AD144" s="28"/>
      <c r="AE144" s="28"/>
      <c r="AF144" s="6"/>
    </row>
    <row r="145" spans="1:32" s="8" customFormat="1" ht="15" customHeight="1" x14ac:dyDescent="0.2">
      <c r="A145" s="5" t="s">
        <v>161</v>
      </c>
      <c r="B145" s="5" t="s">
        <v>22115</v>
      </c>
      <c r="C145" s="2" t="s">
        <v>3577</v>
      </c>
      <c r="D145" s="5" t="s">
        <v>3578</v>
      </c>
      <c r="E145" s="5" t="s">
        <v>33</v>
      </c>
      <c r="F145" s="19">
        <v>8530071</v>
      </c>
      <c r="G145" s="6">
        <v>20085300718</v>
      </c>
      <c r="H145" s="22">
        <v>18766</v>
      </c>
      <c r="I145" s="365"/>
      <c r="J145" s="365"/>
      <c r="K145" s="365"/>
      <c r="L145" s="365"/>
      <c r="M145" s="13" t="s">
        <v>20</v>
      </c>
      <c r="N145" s="26" t="s">
        <v>30148</v>
      </c>
      <c r="O145" s="24" t="s">
        <v>31910</v>
      </c>
      <c r="P145" s="24"/>
      <c r="Q145" s="24"/>
      <c r="R145" s="10"/>
      <c r="S145" s="7"/>
      <c r="T145" s="14"/>
      <c r="U145" s="17" t="s">
        <v>30702</v>
      </c>
      <c r="V145" s="6" t="s">
        <v>30703</v>
      </c>
      <c r="W145" s="6" t="s">
        <v>176</v>
      </c>
      <c r="X145" s="6" t="s">
        <v>177</v>
      </c>
      <c r="Y145" s="6" t="s">
        <v>30727</v>
      </c>
      <c r="Z145" s="6" t="s">
        <v>22</v>
      </c>
      <c r="AA145" s="6"/>
      <c r="AB145" s="6"/>
      <c r="AC145" s="28">
        <v>44538</v>
      </c>
      <c r="AD145" s="28"/>
      <c r="AE145" s="68" t="s">
        <v>32694</v>
      </c>
      <c r="AF145" s="6" t="s">
        <v>32714</v>
      </c>
    </row>
    <row r="146" spans="1:32" s="8" customFormat="1" ht="15" customHeight="1" x14ac:dyDescent="0.2">
      <c r="A146" s="5" t="s">
        <v>27</v>
      </c>
      <c r="B146" s="5" t="s">
        <v>22115</v>
      </c>
      <c r="C146" s="2" t="s">
        <v>3603</v>
      </c>
      <c r="D146" s="5" t="s">
        <v>3604</v>
      </c>
      <c r="E146" s="5" t="s">
        <v>45</v>
      </c>
      <c r="F146" s="19">
        <v>10087218</v>
      </c>
      <c r="G146" s="6">
        <v>20100872189</v>
      </c>
      <c r="H146" s="22">
        <v>18907</v>
      </c>
      <c r="I146" s="365"/>
      <c r="J146" s="365"/>
      <c r="K146" s="365"/>
      <c r="L146" s="365"/>
      <c r="M146" s="13" t="s">
        <v>20</v>
      </c>
      <c r="N146" s="26" t="s">
        <v>30149</v>
      </c>
      <c r="O146" s="24" t="s">
        <v>35042</v>
      </c>
      <c r="P146" s="24"/>
      <c r="Q146" s="170"/>
      <c r="R146" s="10"/>
      <c r="S146" s="7"/>
      <c r="T146" s="15"/>
      <c r="U146" s="17" t="s">
        <v>3605</v>
      </c>
      <c r="V146" s="6" t="s">
        <v>176</v>
      </c>
      <c r="W146" s="6" t="s">
        <v>3606</v>
      </c>
      <c r="X146" s="6" t="s">
        <v>177</v>
      </c>
      <c r="Y146" s="6" t="s">
        <v>177</v>
      </c>
      <c r="Z146" s="6" t="s">
        <v>22</v>
      </c>
      <c r="AA146" s="48"/>
      <c r="AB146" s="48"/>
      <c r="AC146" s="28">
        <v>44305</v>
      </c>
      <c r="AD146" s="6"/>
      <c r="AE146" s="48" t="s">
        <v>35053</v>
      </c>
      <c r="AF146" s="6" t="s">
        <v>35046</v>
      </c>
    </row>
    <row r="147" spans="1:32" s="8" customFormat="1" ht="15" customHeight="1" x14ac:dyDescent="0.2">
      <c r="A147" s="5" t="s">
        <v>27</v>
      </c>
      <c r="B147" s="5" t="s">
        <v>22115</v>
      </c>
      <c r="C147" s="2" t="s">
        <v>3624</v>
      </c>
      <c r="D147" s="5" t="s">
        <v>3625</v>
      </c>
      <c r="E147" s="5" t="s">
        <v>45</v>
      </c>
      <c r="F147" s="19">
        <v>8258138</v>
      </c>
      <c r="G147" s="6">
        <v>20082581384</v>
      </c>
      <c r="H147" s="22">
        <v>16743</v>
      </c>
      <c r="I147" s="365"/>
      <c r="J147" s="365"/>
      <c r="K147" s="365"/>
      <c r="L147" s="365"/>
      <c r="M147" s="13" t="s">
        <v>20</v>
      </c>
      <c r="N147" s="26" t="s">
        <v>30148</v>
      </c>
      <c r="O147" s="24" t="s">
        <v>31910</v>
      </c>
      <c r="P147" s="24"/>
      <c r="Q147" s="24"/>
      <c r="R147" s="10"/>
      <c r="S147" s="7"/>
      <c r="T147" s="14"/>
      <c r="U147" s="17" t="s">
        <v>3626</v>
      </c>
      <c r="V147" s="6">
        <v>46270152</v>
      </c>
      <c r="W147" s="6" t="s">
        <v>3627</v>
      </c>
      <c r="X147" s="6" t="s">
        <v>177</v>
      </c>
      <c r="Y147" s="6" t="s">
        <v>30615</v>
      </c>
      <c r="Z147" s="6" t="s">
        <v>22</v>
      </c>
      <c r="AA147" s="6"/>
      <c r="AB147" s="6"/>
      <c r="AC147" s="28">
        <v>44505</v>
      </c>
      <c r="AD147" s="28"/>
      <c r="AE147" s="68" t="s">
        <v>32696</v>
      </c>
      <c r="AF147" s="6" t="s">
        <v>32714</v>
      </c>
    </row>
    <row r="148" spans="1:32" s="8" customFormat="1" ht="15" customHeight="1" x14ac:dyDescent="0.2">
      <c r="A148" s="5" t="s">
        <v>193</v>
      </c>
      <c r="B148" s="5" t="s">
        <v>22115</v>
      </c>
      <c r="C148" s="2" t="s">
        <v>3690</v>
      </c>
      <c r="D148" s="5" t="s">
        <v>3691</v>
      </c>
      <c r="E148" s="5" t="s">
        <v>99</v>
      </c>
      <c r="F148" s="19">
        <v>10230191</v>
      </c>
      <c r="G148" s="6">
        <v>23102301919</v>
      </c>
      <c r="H148" s="22">
        <v>19178</v>
      </c>
      <c r="I148" s="365"/>
      <c r="J148" s="365"/>
      <c r="K148" s="365"/>
      <c r="L148" s="365"/>
      <c r="M148" s="13" t="s">
        <v>20</v>
      </c>
      <c r="N148" s="26" t="s">
        <v>30148</v>
      </c>
      <c r="O148" s="24" t="s">
        <v>31211</v>
      </c>
      <c r="P148" s="24"/>
      <c r="Q148" s="24"/>
      <c r="R148" s="10"/>
      <c r="S148" s="7"/>
      <c r="T148" s="16" t="s">
        <v>3692</v>
      </c>
      <c r="U148" s="17" t="s">
        <v>30548</v>
      </c>
      <c r="V148" s="6" t="s">
        <v>30547</v>
      </c>
      <c r="W148" s="6" t="s">
        <v>176</v>
      </c>
      <c r="X148" s="6" t="s">
        <v>177</v>
      </c>
      <c r="Y148" s="6" t="s">
        <v>30615</v>
      </c>
      <c r="Z148" s="6" t="s">
        <v>22</v>
      </c>
      <c r="AA148" s="6"/>
      <c r="AB148" s="6"/>
      <c r="AC148" s="6"/>
      <c r="AD148" s="6"/>
      <c r="AE148" s="6"/>
      <c r="AF148" s="6"/>
    </row>
    <row r="149" spans="1:32" s="8" customFormat="1" ht="15" customHeight="1" x14ac:dyDescent="0.2">
      <c r="A149" s="5" t="s">
        <v>59</v>
      </c>
      <c r="B149" s="5" t="s">
        <v>22115</v>
      </c>
      <c r="C149" s="2" t="s">
        <v>3729</v>
      </c>
      <c r="D149" s="5" t="s">
        <v>3730</v>
      </c>
      <c r="E149" s="5" t="s">
        <v>45</v>
      </c>
      <c r="F149" s="19">
        <v>7929577</v>
      </c>
      <c r="G149" s="6">
        <v>23079295779</v>
      </c>
      <c r="H149" s="22">
        <v>17269</v>
      </c>
      <c r="I149" s="365"/>
      <c r="J149" s="365"/>
      <c r="K149" s="365"/>
      <c r="L149" s="365"/>
      <c r="M149" s="13" t="s">
        <v>20</v>
      </c>
      <c r="N149" s="26" t="s">
        <v>30148</v>
      </c>
      <c r="O149" s="24" t="s">
        <v>31910</v>
      </c>
      <c r="P149" s="24"/>
      <c r="Q149" s="24"/>
      <c r="R149" s="10"/>
      <c r="S149" s="7"/>
      <c r="T149" s="14"/>
      <c r="U149" s="17" t="s">
        <v>30206</v>
      </c>
      <c r="V149" s="6">
        <v>154265042</v>
      </c>
      <c r="W149" s="6" t="s">
        <v>176</v>
      </c>
      <c r="X149" s="6" t="s">
        <v>177</v>
      </c>
      <c r="Y149" s="6" t="s">
        <v>30192</v>
      </c>
      <c r="Z149" s="6" t="s">
        <v>22</v>
      </c>
      <c r="AA149" s="6"/>
      <c r="AB149" s="6"/>
      <c r="AC149" s="28">
        <v>44511</v>
      </c>
      <c r="AD149" s="28"/>
      <c r="AE149" s="68" t="s">
        <v>32710</v>
      </c>
      <c r="AF149" s="6" t="s">
        <v>32714</v>
      </c>
    </row>
    <row r="150" spans="1:32" s="8" customFormat="1" ht="15" customHeight="1" x14ac:dyDescent="0.2">
      <c r="A150" s="5" t="s">
        <v>889</v>
      </c>
      <c r="B150" s="5" t="s">
        <v>22115</v>
      </c>
      <c r="C150" s="2" t="s">
        <v>3749</v>
      </c>
      <c r="D150" s="5" t="s">
        <v>3750</v>
      </c>
      <c r="E150" s="5" t="s">
        <v>45</v>
      </c>
      <c r="F150" s="19">
        <v>8215260</v>
      </c>
      <c r="G150" s="6">
        <v>20082152602</v>
      </c>
      <c r="H150" s="22">
        <v>18009</v>
      </c>
      <c r="I150" s="365"/>
      <c r="J150" s="365"/>
      <c r="K150" s="365"/>
      <c r="L150" s="365"/>
      <c r="M150" s="13" t="s">
        <v>20</v>
      </c>
      <c r="N150" s="26" t="s">
        <v>30148</v>
      </c>
      <c r="O150" s="24" t="s">
        <v>33567</v>
      </c>
      <c r="P150" s="24"/>
      <c r="Q150" s="170"/>
      <c r="R150" s="10"/>
      <c r="S150" s="7"/>
      <c r="T150" s="15"/>
      <c r="U150" s="17" t="s">
        <v>3751</v>
      </c>
      <c r="V150" s="6" t="s">
        <v>29197</v>
      </c>
      <c r="W150" s="6" t="s">
        <v>29196</v>
      </c>
      <c r="X150" s="6" t="s">
        <v>177</v>
      </c>
      <c r="Y150" s="6" t="s">
        <v>29201</v>
      </c>
      <c r="Z150" s="6" t="s">
        <v>22</v>
      </c>
      <c r="AA150" s="48"/>
      <c r="AB150" s="48"/>
      <c r="AC150" s="28">
        <v>44646</v>
      </c>
      <c r="AD150" s="6"/>
      <c r="AE150" s="6" t="s">
        <v>33917</v>
      </c>
      <c r="AF150" s="6" t="s">
        <v>33769</v>
      </c>
    </row>
    <row r="151" spans="1:32" s="8" customFormat="1" ht="15" customHeight="1" x14ac:dyDescent="0.2">
      <c r="A151" s="5" t="s">
        <v>27</v>
      </c>
      <c r="B151" s="5" t="s">
        <v>22115</v>
      </c>
      <c r="C151" s="2" t="s">
        <v>3778</v>
      </c>
      <c r="D151" s="5" t="s">
        <v>3779</v>
      </c>
      <c r="E151" s="5" t="s">
        <v>33</v>
      </c>
      <c r="F151" s="19">
        <v>7900063</v>
      </c>
      <c r="G151" s="6">
        <v>23079000639</v>
      </c>
      <c r="H151" s="22">
        <v>15537</v>
      </c>
      <c r="I151" s="365"/>
      <c r="J151" s="365"/>
      <c r="K151" s="365"/>
      <c r="L151" s="365"/>
      <c r="M151" s="13" t="s">
        <v>20</v>
      </c>
      <c r="N151" s="26" t="s">
        <v>30149</v>
      </c>
      <c r="O151" s="24" t="s">
        <v>34034</v>
      </c>
      <c r="P151" s="24"/>
      <c r="Q151" s="170"/>
      <c r="R151" s="10" t="s">
        <v>81</v>
      </c>
      <c r="S151" s="7"/>
      <c r="T151" s="15"/>
      <c r="U151" s="17" t="s">
        <v>3780</v>
      </c>
      <c r="V151" s="6" t="s">
        <v>176</v>
      </c>
      <c r="W151" s="6" t="s">
        <v>176</v>
      </c>
      <c r="X151" s="6" t="s">
        <v>177</v>
      </c>
      <c r="Y151" s="6" t="s">
        <v>177</v>
      </c>
      <c r="Z151" s="6" t="s">
        <v>22</v>
      </c>
      <c r="AA151" s="48"/>
      <c r="AB151" s="48"/>
      <c r="AC151" s="28">
        <v>43552</v>
      </c>
      <c r="AD151" s="6"/>
      <c r="AE151" s="6" t="s">
        <v>34393</v>
      </c>
      <c r="AF151" s="6" t="s">
        <v>34394</v>
      </c>
    </row>
    <row r="152" spans="1:32" s="8" customFormat="1" ht="15" customHeight="1" x14ac:dyDescent="0.2">
      <c r="A152" s="5" t="s">
        <v>252</v>
      </c>
      <c r="B152" s="5" t="s">
        <v>22115</v>
      </c>
      <c r="C152" s="2" t="s">
        <v>9821</v>
      </c>
      <c r="D152" s="5" t="s">
        <v>9820</v>
      </c>
      <c r="E152" s="5" t="s">
        <v>124</v>
      </c>
      <c r="F152" s="19">
        <v>8185398</v>
      </c>
      <c r="G152" s="6">
        <v>20081853984</v>
      </c>
      <c r="H152" s="22"/>
      <c r="I152" s="365"/>
      <c r="J152" s="365"/>
      <c r="K152" s="365"/>
      <c r="L152" s="365"/>
      <c r="M152" s="13" t="s">
        <v>20</v>
      </c>
      <c r="N152" s="26" t="s">
        <v>30148</v>
      </c>
      <c r="O152" s="24" t="s">
        <v>30195</v>
      </c>
      <c r="P152" s="24"/>
      <c r="Q152" s="24"/>
      <c r="R152" s="10"/>
      <c r="S152" s="7"/>
      <c r="T152" s="14"/>
      <c r="U152" s="17" t="s">
        <v>9819</v>
      </c>
      <c r="V152" s="6" t="s">
        <v>176</v>
      </c>
      <c r="W152" s="6" t="s">
        <v>176</v>
      </c>
      <c r="X152" s="6" t="s">
        <v>177</v>
      </c>
      <c r="Y152" s="6" t="s">
        <v>177</v>
      </c>
      <c r="Z152" s="6" t="s">
        <v>22</v>
      </c>
      <c r="AA152" s="6"/>
      <c r="AB152" s="6"/>
      <c r="AC152" s="28">
        <v>44305</v>
      </c>
      <c r="AD152" s="28"/>
      <c r="AE152" s="28"/>
      <c r="AF152" s="6"/>
    </row>
    <row r="153" spans="1:32" s="8" customFormat="1" ht="15" customHeight="1" x14ac:dyDescent="0.2">
      <c r="A153" s="5" t="s">
        <v>23</v>
      </c>
      <c r="B153" s="5" t="s">
        <v>22115</v>
      </c>
      <c r="C153" s="2" t="s">
        <v>9763</v>
      </c>
      <c r="D153" s="5" t="s">
        <v>9762</v>
      </c>
      <c r="E153" s="5" t="s">
        <v>45</v>
      </c>
      <c r="F153" s="19">
        <v>4990453</v>
      </c>
      <c r="G153" s="6">
        <v>20049904534</v>
      </c>
      <c r="H153" s="22">
        <v>18025</v>
      </c>
      <c r="I153" s="365"/>
      <c r="J153" s="365"/>
      <c r="K153" s="365"/>
      <c r="L153" s="365"/>
      <c r="M153" s="13" t="s">
        <v>20</v>
      </c>
      <c r="N153" s="26" t="s">
        <v>30149</v>
      </c>
      <c r="O153" s="24" t="s">
        <v>35042</v>
      </c>
      <c r="P153" s="24"/>
      <c r="Q153" s="170"/>
      <c r="R153" s="10"/>
      <c r="S153" s="7"/>
      <c r="T153" s="15"/>
      <c r="U153" s="17" t="s">
        <v>30131</v>
      </c>
      <c r="V153" s="6" t="s">
        <v>30132</v>
      </c>
      <c r="W153" s="6" t="s">
        <v>176</v>
      </c>
      <c r="X153" s="6" t="s">
        <v>177</v>
      </c>
      <c r="Y153" s="6" t="s">
        <v>30101</v>
      </c>
      <c r="Z153" s="6" t="s">
        <v>22</v>
      </c>
      <c r="AA153" s="48"/>
      <c r="AB153" s="48"/>
      <c r="AC153" s="28">
        <v>44613</v>
      </c>
      <c r="AD153" s="6"/>
      <c r="AE153" s="6"/>
      <c r="AF153" s="6" t="s">
        <v>35046</v>
      </c>
    </row>
    <row r="154" spans="1:32" s="8" customFormat="1" ht="15" customHeight="1" x14ac:dyDescent="0.2">
      <c r="A154" s="5" t="s">
        <v>161</v>
      </c>
      <c r="B154" s="5" t="s">
        <v>22115</v>
      </c>
      <c r="C154" s="2" t="s">
        <v>9757</v>
      </c>
      <c r="D154" s="5" t="s">
        <v>9756</v>
      </c>
      <c r="E154" s="5" t="s">
        <v>33</v>
      </c>
      <c r="F154" s="19">
        <v>7587977</v>
      </c>
      <c r="G154" s="6">
        <v>20075879777</v>
      </c>
      <c r="H154" s="22">
        <v>16556</v>
      </c>
      <c r="I154" s="365"/>
      <c r="J154" s="365"/>
      <c r="K154" s="365"/>
      <c r="L154" s="365"/>
      <c r="M154" s="13" t="s">
        <v>20</v>
      </c>
      <c r="N154" s="26" t="s">
        <v>30149</v>
      </c>
      <c r="O154" s="24" t="s">
        <v>35535</v>
      </c>
      <c r="P154" s="190"/>
      <c r="Q154" s="170"/>
      <c r="R154" s="10"/>
      <c r="S154" s="7"/>
      <c r="T154" s="15"/>
      <c r="U154" s="17" t="s">
        <v>9755</v>
      </c>
      <c r="V154" s="6" t="s">
        <v>176</v>
      </c>
      <c r="W154" s="6" t="s">
        <v>176</v>
      </c>
      <c r="X154" s="6" t="s">
        <v>177</v>
      </c>
      <c r="Y154" s="6" t="s">
        <v>177</v>
      </c>
      <c r="Z154" s="6" t="s">
        <v>22</v>
      </c>
      <c r="AA154" s="48"/>
      <c r="AB154" s="48"/>
      <c r="AC154" s="68">
        <v>44791</v>
      </c>
      <c r="AD154" s="6"/>
      <c r="AE154" s="48" t="s">
        <v>35967</v>
      </c>
      <c r="AF154" s="6" t="s">
        <v>35638</v>
      </c>
    </row>
    <row r="155" spans="1:32" s="8" customFormat="1" ht="15" customHeight="1" x14ac:dyDescent="0.2">
      <c r="A155" s="5" t="s">
        <v>172</v>
      </c>
      <c r="B155" s="5" t="s">
        <v>22115</v>
      </c>
      <c r="C155" s="2" t="s">
        <v>9730</v>
      </c>
      <c r="D155" s="5" t="s">
        <v>9729</v>
      </c>
      <c r="E155" s="5" t="s">
        <v>99</v>
      </c>
      <c r="F155" s="19">
        <v>5329410</v>
      </c>
      <c r="G155" s="6">
        <v>20053294104</v>
      </c>
      <c r="H155" s="22" t="s">
        <v>29891</v>
      </c>
      <c r="I155" s="365"/>
      <c r="J155" s="365"/>
      <c r="K155" s="365"/>
      <c r="L155" s="365"/>
      <c r="M155" s="13" t="s">
        <v>20</v>
      </c>
      <c r="N155" s="26" t="s">
        <v>30148</v>
      </c>
      <c r="O155" s="24" t="s">
        <v>30833</v>
      </c>
      <c r="P155" s="24"/>
      <c r="Q155" s="24"/>
      <c r="R155" s="10"/>
      <c r="S155" s="7"/>
      <c r="T155" s="14" t="s">
        <v>29984</v>
      </c>
      <c r="U155" s="17" t="s">
        <v>29983</v>
      </c>
      <c r="V155" s="6" t="s">
        <v>29890</v>
      </c>
      <c r="W155" s="6" t="s">
        <v>29889</v>
      </c>
      <c r="X155" s="6" t="s">
        <v>177</v>
      </c>
      <c r="Y155" s="6" t="s">
        <v>29978</v>
      </c>
      <c r="Z155" s="6" t="s">
        <v>22</v>
      </c>
      <c r="AA155" s="6"/>
      <c r="AB155" s="6"/>
      <c r="AC155" s="6"/>
      <c r="AD155" s="6"/>
      <c r="AE155" s="6"/>
      <c r="AF155" s="28"/>
    </row>
    <row r="156" spans="1:32" s="8" customFormat="1" ht="15" customHeight="1" x14ac:dyDescent="0.2">
      <c r="A156" s="5" t="s">
        <v>46</v>
      </c>
      <c r="B156" s="5" t="s">
        <v>22115</v>
      </c>
      <c r="C156" s="2" t="s">
        <v>9601</v>
      </c>
      <c r="D156" s="5" t="s">
        <v>9600</v>
      </c>
      <c r="E156" s="5" t="s">
        <v>45</v>
      </c>
      <c r="F156" s="19">
        <v>10684082</v>
      </c>
      <c r="G156" s="6">
        <v>20106840823</v>
      </c>
      <c r="H156" s="22">
        <v>19423</v>
      </c>
      <c r="I156" s="365"/>
      <c r="J156" s="365"/>
      <c r="K156" s="365"/>
      <c r="L156" s="365"/>
      <c r="M156" s="13" t="s">
        <v>20</v>
      </c>
      <c r="N156" s="26" t="s">
        <v>30149</v>
      </c>
      <c r="O156" s="24" t="s">
        <v>35042</v>
      </c>
      <c r="P156" s="24"/>
      <c r="Q156" s="170"/>
      <c r="R156" s="10"/>
      <c r="S156" s="7"/>
      <c r="T156" s="15"/>
      <c r="U156" s="17" t="s">
        <v>9599</v>
      </c>
      <c r="V156" s="6" t="s">
        <v>29280</v>
      </c>
      <c r="W156" s="6" t="s">
        <v>9598</v>
      </c>
      <c r="X156" s="6" t="s">
        <v>177</v>
      </c>
      <c r="Y156" s="6" t="s">
        <v>29304</v>
      </c>
      <c r="Z156" s="6" t="s">
        <v>22</v>
      </c>
      <c r="AA156" s="48"/>
      <c r="AB156" s="48"/>
      <c r="AC156" s="28">
        <v>44678</v>
      </c>
      <c r="AD156" s="6"/>
      <c r="AE156" s="6"/>
      <c r="AF156" s="6" t="s">
        <v>35046</v>
      </c>
    </row>
    <row r="157" spans="1:32" s="8" customFormat="1" ht="15" customHeight="1" x14ac:dyDescent="0.2">
      <c r="A157" s="5" t="s">
        <v>161</v>
      </c>
      <c r="B157" s="5" t="s">
        <v>22115</v>
      </c>
      <c r="C157" s="2" t="s">
        <v>9492</v>
      </c>
      <c r="D157" s="5" t="s">
        <v>9491</v>
      </c>
      <c r="E157" s="5" t="s">
        <v>45</v>
      </c>
      <c r="F157" s="19">
        <v>10998303</v>
      </c>
      <c r="G157" s="6">
        <v>23109983039</v>
      </c>
      <c r="H157" s="22">
        <v>19966</v>
      </c>
      <c r="I157" s="365"/>
      <c r="J157" s="365"/>
      <c r="K157" s="365"/>
      <c r="L157" s="365"/>
      <c r="M157" s="13" t="s">
        <v>20</v>
      </c>
      <c r="N157" s="26" t="s">
        <v>30148</v>
      </c>
      <c r="O157" s="24" t="s">
        <v>32454</v>
      </c>
      <c r="P157" s="24"/>
      <c r="Q157" s="24"/>
      <c r="R157" s="10"/>
      <c r="S157" s="7"/>
      <c r="T157" s="15"/>
      <c r="U157" s="17" t="s">
        <v>30708</v>
      </c>
      <c r="V157" s="6">
        <v>3755424632</v>
      </c>
      <c r="W157" s="6" t="s">
        <v>30709</v>
      </c>
      <c r="X157" s="6" t="s">
        <v>177</v>
      </c>
      <c r="Y157" s="6" t="s">
        <v>30727</v>
      </c>
      <c r="Z157" s="6" t="s">
        <v>22</v>
      </c>
      <c r="AA157" s="48"/>
      <c r="AB157" s="48"/>
      <c r="AC157" s="28">
        <v>44596</v>
      </c>
      <c r="AD157" s="6"/>
      <c r="AE157" s="48" t="s">
        <v>32758</v>
      </c>
      <c r="AF157" s="6" t="s">
        <v>32715</v>
      </c>
    </row>
    <row r="158" spans="1:32" s="8" customFormat="1" ht="15" customHeight="1" x14ac:dyDescent="0.2">
      <c r="A158" s="5" t="s">
        <v>46</v>
      </c>
      <c r="B158" s="5" t="s">
        <v>22115</v>
      </c>
      <c r="C158" s="2" t="s">
        <v>9468</v>
      </c>
      <c r="D158" s="5" t="s">
        <v>9467</v>
      </c>
      <c r="E158" s="5" t="s">
        <v>99</v>
      </c>
      <c r="F158" s="19">
        <v>10322535</v>
      </c>
      <c r="G158" s="6">
        <v>20103225354</v>
      </c>
      <c r="H158" s="22">
        <v>19320</v>
      </c>
      <c r="I158" s="365"/>
      <c r="J158" s="365"/>
      <c r="K158" s="365"/>
      <c r="L158" s="365"/>
      <c r="M158" s="13" t="s">
        <v>20</v>
      </c>
      <c r="N158" s="26" t="s">
        <v>30148</v>
      </c>
      <c r="O158" s="24" t="s">
        <v>31910</v>
      </c>
      <c r="P158" s="24"/>
      <c r="Q158" s="24"/>
      <c r="R158" s="10"/>
      <c r="S158" s="7"/>
      <c r="T158" s="14"/>
      <c r="U158" s="17" t="s">
        <v>9466</v>
      </c>
      <c r="V158" s="6">
        <v>43896074</v>
      </c>
      <c r="W158" s="6" t="s">
        <v>176</v>
      </c>
      <c r="X158" s="6" t="s">
        <v>177</v>
      </c>
      <c r="Y158" s="6" t="s">
        <v>29304</v>
      </c>
      <c r="Z158" s="6" t="s">
        <v>22</v>
      </c>
      <c r="AA158" s="6"/>
      <c r="AB158" s="6"/>
      <c r="AC158" s="28">
        <v>44458</v>
      </c>
      <c r="AD158" s="28"/>
      <c r="AE158" s="68" t="s">
        <v>32702</v>
      </c>
      <c r="AF158" s="6" t="s">
        <v>32714</v>
      </c>
    </row>
    <row r="159" spans="1:32" s="8" customFormat="1" ht="15" customHeight="1" x14ac:dyDescent="0.2">
      <c r="A159" s="5" t="s">
        <v>59</v>
      </c>
      <c r="B159" s="5" t="s">
        <v>22115</v>
      </c>
      <c r="C159" s="2" t="s">
        <v>9318</v>
      </c>
      <c r="D159" s="5" t="s">
        <v>9317</v>
      </c>
      <c r="E159" s="5" t="s">
        <v>55</v>
      </c>
      <c r="F159" s="19">
        <v>12105810</v>
      </c>
      <c r="G159" s="6">
        <v>20121058104</v>
      </c>
      <c r="H159" s="22">
        <v>20685</v>
      </c>
      <c r="I159" s="365"/>
      <c r="J159" s="365"/>
      <c r="K159" s="365"/>
      <c r="L159" s="365"/>
      <c r="M159" s="13" t="s">
        <v>20</v>
      </c>
      <c r="N159" s="26" t="s">
        <v>30148</v>
      </c>
      <c r="O159" s="24" t="s">
        <v>32443</v>
      </c>
      <c r="P159" s="24"/>
      <c r="Q159" s="24"/>
      <c r="R159" s="10"/>
      <c r="S159" s="7"/>
      <c r="T159" s="15"/>
      <c r="U159" s="17" t="s">
        <v>9316</v>
      </c>
      <c r="V159" s="6" t="s">
        <v>30184</v>
      </c>
      <c r="W159" s="6" t="s">
        <v>9315</v>
      </c>
      <c r="X159" s="6" t="s">
        <v>177</v>
      </c>
      <c r="Y159" s="6" t="s">
        <v>30192</v>
      </c>
      <c r="Z159" s="6" t="s">
        <v>22</v>
      </c>
      <c r="AA159" s="6"/>
      <c r="AB159" s="6"/>
      <c r="AC159" s="28">
        <v>44533</v>
      </c>
      <c r="AD159" s="28"/>
      <c r="AE159" s="28"/>
      <c r="AF159" s="6" t="s">
        <v>32693</v>
      </c>
    </row>
    <row r="160" spans="1:32" s="8" customFormat="1" ht="15" customHeight="1" x14ac:dyDescent="0.2">
      <c r="A160" s="71" t="s">
        <v>23</v>
      </c>
      <c r="B160" s="71" t="s">
        <v>22115</v>
      </c>
      <c r="C160" s="69" t="s">
        <v>9296</v>
      </c>
      <c r="D160" s="71" t="s">
        <v>9295</v>
      </c>
      <c r="E160" s="71" t="s">
        <v>55</v>
      </c>
      <c r="F160" s="72">
        <v>8005974</v>
      </c>
      <c r="G160" s="73">
        <v>20080059745</v>
      </c>
      <c r="H160" s="74">
        <v>18283</v>
      </c>
      <c r="I160" s="74"/>
      <c r="J160" s="74"/>
      <c r="K160" s="74"/>
      <c r="L160" s="74"/>
      <c r="M160" s="75" t="s">
        <v>20</v>
      </c>
      <c r="N160" s="76" t="s">
        <v>30148</v>
      </c>
      <c r="O160" s="77"/>
      <c r="P160" s="77"/>
      <c r="Q160" s="77"/>
      <c r="R160" s="78"/>
      <c r="S160" s="79"/>
      <c r="T160" s="80" t="s">
        <v>32827</v>
      </c>
      <c r="U160" s="81" t="s">
        <v>30093</v>
      </c>
      <c r="V160" s="73">
        <v>3624613200</v>
      </c>
      <c r="W160" s="73" t="s">
        <v>176</v>
      </c>
      <c r="X160" s="73" t="s">
        <v>177</v>
      </c>
      <c r="Y160" s="73" t="s">
        <v>30101</v>
      </c>
      <c r="Z160" s="73" t="s">
        <v>22</v>
      </c>
      <c r="AA160" s="82"/>
      <c r="AB160" s="82"/>
      <c r="AC160" s="169">
        <v>44292</v>
      </c>
      <c r="AD160" s="73"/>
      <c r="AE160" s="48"/>
      <c r="AF160" s="6"/>
    </row>
    <row r="161" spans="1:32" s="8" customFormat="1" ht="15" customHeight="1" x14ac:dyDescent="0.2">
      <c r="A161" s="5">
        <v>11</v>
      </c>
      <c r="B161" s="5" t="s">
        <v>22116</v>
      </c>
      <c r="C161" s="2" t="s">
        <v>19392</v>
      </c>
      <c r="D161" s="5" t="s">
        <v>19391</v>
      </c>
      <c r="E161" s="5" t="s">
        <v>36</v>
      </c>
      <c r="F161" s="19">
        <v>6610222</v>
      </c>
      <c r="G161" s="6">
        <v>27066102225</v>
      </c>
      <c r="H161" s="22">
        <v>11303</v>
      </c>
      <c r="I161" s="365"/>
      <c r="J161" s="365"/>
      <c r="K161" s="365"/>
      <c r="L161" s="365"/>
      <c r="M161" s="13" t="s">
        <v>17470</v>
      </c>
      <c r="N161" s="26" t="s">
        <v>30149</v>
      </c>
      <c r="O161" s="24" t="s">
        <v>35992</v>
      </c>
      <c r="P161" s="190"/>
      <c r="Q161" s="170"/>
      <c r="R161" s="10"/>
      <c r="S161" s="7"/>
      <c r="T161" s="15"/>
      <c r="U161" s="17" t="s">
        <v>29052</v>
      </c>
      <c r="V161" s="6" t="s">
        <v>176</v>
      </c>
      <c r="W161" s="6" t="s">
        <v>176</v>
      </c>
      <c r="X161" s="6" t="s">
        <v>177</v>
      </c>
      <c r="Y161" s="6" t="s">
        <v>29035</v>
      </c>
      <c r="Z161" s="6" t="s">
        <v>22</v>
      </c>
      <c r="AA161" s="48"/>
      <c r="AB161" s="48"/>
      <c r="AC161" s="68">
        <v>44808</v>
      </c>
      <c r="AD161" s="6"/>
      <c r="AE161" s="6" t="s">
        <v>36068</v>
      </c>
      <c r="AF161" s="6" t="s">
        <v>36018</v>
      </c>
    </row>
    <row r="162" spans="1:32" s="8" customFormat="1" ht="15" customHeight="1" x14ac:dyDescent="0.2">
      <c r="A162" s="5" t="s">
        <v>99</v>
      </c>
      <c r="B162" s="5" t="s">
        <v>22115</v>
      </c>
      <c r="C162" s="2" t="s">
        <v>9243</v>
      </c>
      <c r="D162" s="5" t="s">
        <v>9242</v>
      </c>
      <c r="E162" s="5" t="s">
        <v>33</v>
      </c>
      <c r="F162" s="19">
        <v>8469859</v>
      </c>
      <c r="G162" s="6">
        <v>20084698599</v>
      </c>
      <c r="H162" s="22"/>
      <c r="I162" s="365"/>
      <c r="J162" s="365"/>
      <c r="K162" s="365"/>
      <c r="L162" s="365"/>
      <c r="M162" s="13" t="s">
        <v>20</v>
      </c>
      <c r="N162" s="26" t="s">
        <v>30148</v>
      </c>
      <c r="O162" s="24" t="s">
        <v>30195</v>
      </c>
      <c r="P162" s="24"/>
      <c r="Q162" s="24"/>
      <c r="R162" s="10"/>
      <c r="S162" s="7"/>
      <c r="T162" s="14"/>
      <c r="U162" s="17" t="s">
        <v>9241</v>
      </c>
      <c r="V162" s="6" t="s">
        <v>176</v>
      </c>
      <c r="W162" s="6" t="s">
        <v>176</v>
      </c>
      <c r="X162" s="6" t="s">
        <v>177</v>
      </c>
      <c r="Y162" s="6" t="s">
        <v>177</v>
      </c>
      <c r="Z162" s="6" t="s">
        <v>22</v>
      </c>
      <c r="AA162" s="6"/>
      <c r="AB162" s="6"/>
      <c r="AC162" s="28">
        <v>44212</v>
      </c>
      <c r="AD162" s="28"/>
      <c r="AE162" s="28"/>
      <c r="AF162" s="28"/>
    </row>
    <row r="163" spans="1:32" s="8" customFormat="1" ht="15" customHeight="1" x14ac:dyDescent="0.2">
      <c r="A163" s="5" t="s">
        <v>27</v>
      </c>
      <c r="B163" s="5" t="s">
        <v>22115</v>
      </c>
      <c r="C163" s="2" t="s">
        <v>9208</v>
      </c>
      <c r="D163" s="5" t="s">
        <v>9207</v>
      </c>
      <c r="E163" s="5" t="s">
        <v>55</v>
      </c>
      <c r="F163" s="19">
        <v>12805991</v>
      </c>
      <c r="G163" s="6">
        <v>20128059912</v>
      </c>
      <c r="H163" s="22">
        <v>20717</v>
      </c>
      <c r="I163" s="365"/>
      <c r="J163" s="365"/>
      <c r="K163" s="365"/>
      <c r="L163" s="365"/>
      <c r="M163" s="13" t="s">
        <v>20</v>
      </c>
      <c r="N163" s="26" t="s">
        <v>30148</v>
      </c>
      <c r="O163" s="24" t="s">
        <v>31910</v>
      </c>
      <c r="P163" s="24"/>
      <c r="Q163" s="24"/>
      <c r="R163" s="10"/>
      <c r="S163" s="7"/>
      <c r="T163" s="14"/>
      <c r="U163" s="17" t="s">
        <v>9206</v>
      </c>
      <c r="V163" s="6">
        <v>1144403489</v>
      </c>
      <c r="W163" s="6" t="s">
        <v>9205</v>
      </c>
      <c r="X163" s="6" t="s">
        <v>177</v>
      </c>
      <c r="Y163" s="6" t="s">
        <v>30615</v>
      </c>
      <c r="Z163" s="6" t="s">
        <v>22</v>
      </c>
      <c r="AA163" s="6"/>
      <c r="AB163" s="6"/>
      <c r="AC163" s="28">
        <v>44530</v>
      </c>
      <c r="AD163" s="28"/>
      <c r="AE163" s="68" t="s">
        <v>32698</v>
      </c>
      <c r="AF163" s="6" t="s">
        <v>32714</v>
      </c>
    </row>
    <row r="164" spans="1:32" s="8" customFormat="1" ht="15" customHeight="1" x14ac:dyDescent="0.2">
      <c r="A164" s="5" t="s">
        <v>46</v>
      </c>
      <c r="B164" s="5" t="s">
        <v>22115</v>
      </c>
      <c r="C164" s="2" t="s">
        <v>9188</v>
      </c>
      <c r="D164" s="5" t="s">
        <v>9187</v>
      </c>
      <c r="E164" s="5" t="s">
        <v>33</v>
      </c>
      <c r="F164" s="19">
        <v>10322083</v>
      </c>
      <c r="G164" s="6">
        <v>20103220832</v>
      </c>
      <c r="H164" s="22">
        <v>19168</v>
      </c>
      <c r="I164" s="365"/>
      <c r="J164" s="365"/>
      <c r="K164" s="365"/>
      <c r="L164" s="365"/>
      <c r="M164" s="13" t="s">
        <v>20</v>
      </c>
      <c r="N164" s="26" t="s">
        <v>30148</v>
      </c>
      <c r="O164" s="24" t="s">
        <v>30195</v>
      </c>
      <c r="P164" s="24"/>
      <c r="Q164" s="24"/>
      <c r="R164" s="10"/>
      <c r="S164" s="7"/>
      <c r="T164" s="14"/>
      <c r="U164" s="17" t="s">
        <v>9186</v>
      </c>
      <c r="V164" s="6" t="s">
        <v>29279</v>
      </c>
      <c r="W164" s="6" t="s">
        <v>176</v>
      </c>
      <c r="X164" s="6" t="s">
        <v>177</v>
      </c>
      <c r="Y164" s="6" t="s">
        <v>29304</v>
      </c>
      <c r="Z164" s="6" t="s">
        <v>22</v>
      </c>
      <c r="AA164" s="6"/>
      <c r="AB164" s="6"/>
      <c r="AC164" s="28">
        <v>44348</v>
      </c>
      <c r="AD164" s="28"/>
      <c r="AE164" s="28"/>
      <c r="AF164" s="28"/>
    </row>
    <row r="165" spans="1:32" s="8" customFormat="1" ht="15" customHeight="1" x14ac:dyDescent="0.2">
      <c r="A165" s="5">
        <v>13</v>
      </c>
      <c r="B165" s="5" t="s">
        <v>22116</v>
      </c>
      <c r="C165" s="2" t="s">
        <v>19103</v>
      </c>
      <c r="D165" s="5" t="s">
        <v>19102</v>
      </c>
      <c r="E165" s="5" t="s">
        <v>77</v>
      </c>
      <c r="F165" s="19">
        <v>7352962</v>
      </c>
      <c r="G165" s="6">
        <v>20073529620</v>
      </c>
      <c r="H165" s="22">
        <v>13973</v>
      </c>
      <c r="I165" s="365"/>
      <c r="J165" s="365"/>
      <c r="K165" s="365"/>
      <c r="L165" s="365"/>
      <c r="M165" s="13" t="s">
        <v>22252</v>
      </c>
      <c r="N165" s="26" t="s">
        <v>30149</v>
      </c>
      <c r="O165" s="24" t="s">
        <v>35992</v>
      </c>
      <c r="P165" s="190"/>
      <c r="Q165" s="170"/>
      <c r="R165" s="10"/>
      <c r="S165" s="7"/>
      <c r="T165" s="15"/>
      <c r="U165" s="17" t="s">
        <v>19101</v>
      </c>
      <c r="V165" s="6" t="s">
        <v>29154</v>
      </c>
      <c r="W165" s="6" t="s">
        <v>176</v>
      </c>
      <c r="X165" s="6" t="s">
        <v>177</v>
      </c>
      <c r="Y165" s="6" t="s">
        <v>29168</v>
      </c>
      <c r="Z165" s="6" t="s">
        <v>22</v>
      </c>
      <c r="AA165" s="48"/>
      <c r="AB165" s="48"/>
      <c r="AC165" s="68">
        <v>44808</v>
      </c>
      <c r="AD165" s="6"/>
      <c r="AE165" s="6" t="s">
        <v>36136</v>
      </c>
      <c r="AF165" s="6" t="s">
        <v>36135</v>
      </c>
    </row>
    <row r="166" spans="1:32" s="8" customFormat="1" ht="15" customHeight="1" x14ac:dyDescent="0.2">
      <c r="A166" s="5" t="s">
        <v>27</v>
      </c>
      <c r="B166" s="5" t="s">
        <v>22115</v>
      </c>
      <c r="C166" s="2" t="s">
        <v>9129</v>
      </c>
      <c r="D166" s="5" t="s">
        <v>9128</v>
      </c>
      <c r="E166" s="5" t="s">
        <v>55</v>
      </c>
      <c r="F166" s="19">
        <v>12816768</v>
      </c>
      <c r="G166" s="6">
        <v>20128167685</v>
      </c>
      <c r="H166" s="22">
        <v>20817</v>
      </c>
      <c r="I166" s="365"/>
      <c r="J166" s="365"/>
      <c r="K166" s="365"/>
      <c r="L166" s="365"/>
      <c r="M166" s="13" t="s">
        <v>20</v>
      </c>
      <c r="N166" s="26" t="s">
        <v>30148</v>
      </c>
      <c r="O166" s="24" t="s">
        <v>32454</v>
      </c>
      <c r="P166" s="24"/>
      <c r="Q166" s="24"/>
      <c r="R166" s="10"/>
      <c r="S166" s="7"/>
      <c r="T166" s="15"/>
      <c r="U166" s="17" t="s">
        <v>9127</v>
      </c>
      <c r="V166" s="6">
        <v>1132393595</v>
      </c>
      <c r="W166" s="6" t="s">
        <v>9126</v>
      </c>
      <c r="X166" s="6" t="s">
        <v>177</v>
      </c>
      <c r="Y166" s="6" t="s">
        <v>30615</v>
      </c>
      <c r="Z166" s="6" t="s">
        <v>22</v>
      </c>
      <c r="AA166" s="48"/>
      <c r="AB166" s="48"/>
      <c r="AC166" s="28">
        <v>44592</v>
      </c>
      <c r="AD166" s="6"/>
      <c r="AE166" s="48" t="s">
        <v>32753</v>
      </c>
      <c r="AF166" s="6" t="s">
        <v>32715</v>
      </c>
    </row>
    <row r="167" spans="1:32" s="8" customFormat="1" ht="15" customHeight="1" x14ac:dyDescent="0.2">
      <c r="A167" s="5" t="s">
        <v>5006</v>
      </c>
      <c r="B167" s="5" t="s">
        <v>22115</v>
      </c>
      <c r="C167" s="2" t="s">
        <v>9087</v>
      </c>
      <c r="D167" s="5" t="s">
        <v>9086</v>
      </c>
      <c r="E167" s="5" t="s">
        <v>33</v>
      </c>
      <c r="F167" s="19">
        <v>3598973</v>
      </c>
      <c r="G167" s="6">
        <v>27035989736</v>
      </c>
      <c r="H167" s="22">
        <v>13641</v>
      </c>
      <c r="I167" s="365"/>
      <c r="J167" s="365"/>
      <c r="K167" s="365"/>
      <c r="L167" s="365"/>
      <c r="M167" s="13" t="s">
        <v>20</v>
      </c>
      <c r="N167" s="26" t="s">
        <v>30148</v>
      </c>
      <c r="O167" s="24" t="s">
        <v>30833</v>
      </c>
      <c r="P167" s="24"/>
      <c r="Q167" s="24"/>
      <c r="R167" s="10"/>
      <c r="S167" s="7"/>
      <c r="T167" s="14"/>
      <c r="U167" s="17" t="s">
        <v>9085</v>
      </c>
      <c r="V167" s="6" t="s">
        <v>29219</v>
      </c>
      <c r="W167" s="6" t="s">
        <v>9084</v>
      </c>
      <c r="X167" s="6" t="s">
        <v>177</v>
      </c>
      <c r="Y167" s="6" t="s">
        <v>29304</v>
      </c>
      <c r="Z167" s="6" t="s">
        <v>22</v>
      </c>
      <c r="AA167" s="6"/>
      <c r="AB167" s="6"/>
      <c r="AC167" s="6"/>
      <c r="AD167" s="6"/>
      <c r="AE167" s="6"/>
      <c r="AF167" s="28"/>
    </row>
    <row r="168" spans="1:32" s="8" customFormat="1" ht="15" customHeight="1" x14ac:dyDescent="0.2">
      <c r="A168" s="5" t="s">
        <v>27</v>
      </c>
      <c r="B168" s="5" t="s">
        <v>22115</v>
      </c>
      <c r="C168" s="2" t="s">
        <v>9069</v>
      </c>
      <c r="D168" s="5" t="s">
        <v>2859</v>
      </c>
      <c r="E168" s="5" t="s">
        <v>33</v>
      </c>
      <c r="F168" s="19">
        <v>13321875</v>
      </c>
      <c r="G168" s="6">
        <v>20133218751</v>
      </c>
      <c r="H168" s="22">
        <v>20979</v>
      </c>
      <c r="I168" s="365"/>
      <c r="J168" s="365"/>
      <c r="K168" s="365"/>
      <c r="L168" s="365"/>
      <c r="M168" s="13" t="s">
        <v>20</v>
      </c>
      <c r="N168" s="26" t="s">
        <v>30148</v>
      </c>
      <c r="O168" s="24" t="s">
        <v>31910</v>
      </c>
      <c r="P168" s="24"/>
      <c r="Q168" s="24"/>
      <c r="R168" s="10"/>
      <c r="S168" s="7"/>
      <c r="T168" s="14"/>
      <c r="U168" s="17" t="s">
        <v>9068</v>
      </c>
      <c r="V168" s="6" t="s">
        <v>176</v>
      </c>
      <c r="W168" s="6" t="s">
        <v>176</v>
      </c>
      <c r="X168" s="6" t="s">
        <v>177</v>
      </c>
      <c r="Y168" s="6" t="s">
        <v>177</v>
      </c>
      <c r="Z168" s="6" t="s">
        <v>22</v>
      </c>
      <c r="AA168" s="6"/>
      <c r="AB168" s="6"/>
      <c r="AC168" s="28">
        <v>44148</v>
      </c>
      <c r="AD168" s="28"/>
      <c r="AE168" s="68" t="s">
        <v>32701</v>
      </c>
      <c r="AF168" s="6" t="s">
        <v>32714</v>
      </c>
    </row>
    <row r="169" spans="1:32" s="8" customFormat="1" ht="15" customHeight="1" x14ac:dyDescent="0.2">
      <c r="A169" s="5" t="s">
        <v>23</v>
      </c>
      <c r="B169" s="5" t="s">
        <v>22115</v>
      </c>
      <c r="C169" s="2" t="s">
        <v>9038</v>
      </c>
      <c r="D169" s="5" t="s">
        <v>9037</v>
      </c>
      <c r="E169" s="5" t="s">
        <v>33</v>
      </c>
      <c r="F169" s="19">
        <v>10879413</v>
      </c>
      <c r="G169" s="6">
        <v>20108794136</v>
      </c>
      <c r="H169" s="22">
        <v>19726</v>
      </c>
      <c r="I169" s="365"/>
      <c r="J169" s="365"/>
      <c r="K169" s="365"/>
      <c r="L169" s="365"/>
      <c r="M169" s="13" t="s">
        <v>20</v>
      </c>
      <c r="N169" s="26" t="s">
        <v>30149</v>
      </c>
      <c r="O169" s="24" t="s">
        <v>35042</v>
      </c>
      <c r="P169" s="24"/>
      <c r="Q169" s="170"/>
      <c r="R169" s="10"/>
      <c r="S169" s="7"/>
      <c r="T169" s="15"/>
      <c r="U169" s="17" t="s">
        <v>30090</v>
      </c>
      <c r="V169" s="6" t="s">
        <v>30139</v>
      </c>
      <c r="W169" s="6" t="s">
        <v>176</v>
      </c>
      <c r="X169" s="6" t="s">
        <v>177</v>
      </c>
      <c r="Y169" s="6" t="s">
        <v>30101</v>
      </c>
      <c r="Z169" s="6" t="s">
        <v>22</v>
      </c>
      <c r="AA169" s="48"/>
      <c r="AB169" s="48"/>
      <c r="AC169" s="28">
        <v>44606</v>
      </c>
      <c r="AD169" s="6"/>
      <c r="AE169" s="6"/>
      <c r="AF169" s="6" t="s">
        <v>35046</v>
      </c>
    </row>
    <row r="170" spans="1:32" s="8" customFormat="1" ht="15" customHeight="1" x14ac:dyDescent="0.2">
      <c r="A170" s="5" t="s">
        <v>59</v>
      </c>
      <c r="B170" s="5" t="s">
        <v>22115</v>
      </c>
      <c r="C170" s="2" t="s">
        <v>9036</v>
      </c>
      <c r="D170" s="5" t="s">
        <v>9035</v>
      </c>
      <c r="E170" s="5" t="s">
        <v>33</v>
      </c>
      <c r="F170" s="19">
        <v>11249277</v>
      </c>
      <c r="G170" s="6">
        <v>20112492772</v>
      </c>
      <c r="H170" s="22">
        <v>19877</v>
      </c>
      <c r="I170" s="365"/>
      <c r="J170" s="365"/>
      <c r="K170" s="365"/>
      <c r="L170" s="365"/>
      <c r="M170" s="13" t="s">
        <v>20</v>
      </c>
      <c r="N170" s="26" t="s">
        <v>30149</v>
      </c>
      <c r="O170" s="24" t="s">
        <v>35535</v>
      </c>
      <c r="P170" s="24"/>
      <c r="Q170" s="170"/>
      <c r="R170" s="10"/>
      <c r="S170" s="7"/>
      <c r="T170" s="15"/>
      <c r="U170" s="17" t="s">
        <v>30207</v>
      </c>
      <c r="V170" s="6">
        <v>154114704</v>
      </c>
      <c r="W170" s="6" t="s">
        <v>176</v>
      </c>
      <c r="X170" s="6" t="s">
        <v>177</v>
      </c>
      <c r="Y170" s="6" t="s">
        <v>30192</v>
      </c>
      <c r="Z170" s="6" t="s">
        <v>22</v>
      </c>
      <c r="AA170" s="48"/>
      <c r="AB170" s="48"/>
      <c r="AC170" s="28">
        <v>44738</v>
      </c>
      <c r="AD170" s="6"/>
      <c r="AE170" s="48" t="s">
        <v>35640</v>
      </c>
      <c r="AF170" s="6" t="s">
        <v>35638</v>
      </c>
    </row>
    <row r="171" spans="1:32" s="8" customFormat="1" ht="15" customHeight="1" x14ac:dyDescent="0.2">
      <c r="A171" s="5">
        <v>24</v>
      </c>
      <c r="B171" s="5" t="s">
        <v>22115</v>
      </c>
      <c r="C171" s="2" t="s">
        <v>8875</v>
      </c>
      <c r="D171" s="5" t="s">
        <v>8874</v>
      </c>
      <c r="E171" s="5" t="s">
        <v>33</v>
      </c>
      <c r="F171" s="19">
        <v>7927340</v>
      </c>
      <c r="G171" s="6">
        <v>20079273407</v>
      </c>
      <c r="H171" s="22">
        <v>17288</v>
      </c>
      <c r="I171" s="365"/>
      <c r="J171" s="365"/>
      <c r="K171" s="365"/>
      <c r="L171" s="365"/>
      <c r="M171" s="13" t="s">
        <v>20</v>
      </c>
      <c r="N171" s="26" t="s">
        <v>30148</v>
      </c>
      <c r="O171" s="24" t="s">
        <v>34034</v>
      </c>
      <c r="P171" s="24"/>
      <c r="Q171" s="170"/>
      <c r="R171" s="10"/>
      <c r="S171" s="7"/>
      <c r="T171" s="15"/>
      <c r="U171" s="17" t="s">
        <v>33613</v>
      </c>
      <c r="V171" s="6" t="s">
        <v>176</v>
      </c>
      <c r="W171" s="6" t="s">
        <v>8873</v>
      </c>
      <c r="X171" s="6" t="s">
        <v>177</v>
      </c>
      <c r="Y171" s="6" t="s">
        <v>29105</v>
      </c>
      <c r="Z171" s="6" t="s">
        <v>33603</v>
      </c>
      <c r="AA171" s="48"/>
      <c r="AB171" s="48"/>
      <c r="AC171" s="28">
        <v>44422</v>
      </c>
      <c r="AD171" s="6"/>
      <c r="AE171" s="6" t="s">
        <v>177</v>
      </c>
      <c r="AF171" s="6" t="s">
        <v>34044</v>
      </c>
    </row>
    <row r="172" spans="1:32" s="8" customFormat="1" ht="15" customHeight="1" x14ac:dyDescent="0.2">
      <c r="A172" s="5" t="s">
        <v>172</v>
      </c>
      <c r="B172" s="5" t="s">
        <v>22116</v>
      </c>
      <c r="C172" s="2" t="s">
        <v>18863</v>
      </c>
      <c r="D172" s="5" t="s">
        <v>18862</v>
      </c>
      <c r="E172" s="5" t="s">
        <v>45</v>
      </c>
      <c r="F172" s="19">
        <v>6078800</v>
      </c>
      <c r="G172" s="6">
        <v>27060788001</v>
      </c>
      <c r="H172" s="22" t="s">
        <v>29691</v>
      </c>
      <c r="I172" s="365"/>
      <c r="J172" s="365"/>
      <c r="K172" s="365"/>
      <c r="L172" s="365"/>
      <c r="M172" s="13" t="s">
        <v>17470</v>
      </c>
      <c r="N172" s="26" t="s">
        <v>30149</v>
      </c>
      <c r="O172" s="24" t="s">
        <v>35992</v>
      </c>
      <c r="P172" s="190"/>
      <c r="Q172" s="170"/>
      <c r="R172" s="10"/>
      <c r="S172" s="7"/>
      <c r="T172" s="15"/>
      <c r="U172" s="17" t="s">
        <v>18861</v>
      </c>
      <c r="V172" s="6" t="s">
        <v>29690</v>
      </c>
      <c r="W172" s="6" t="s">
        <v>176</v>
      </c>
      <c r="X172" s="6" t="s">
        <v>177</v>
      </c>
      <c r="Y172" s="6" t="s">
        <v>29978</v>
      </c>
      <c r="Z172" s="6" t="s">
        <v>22</v>
      </c>
      <c r="AA172" s="48"/>
      <c r="AB172" s="48"/>
      <c r="AC172" s="68">
        <v>44807</v>
      </c>
      <c r="AD172" s="6"/>
      <c r="AE172" s="6" t="s">
        <v>36195</v>
      </c>
      <c r="AF172" s="6" t="s">
        <v>36140</v>
      </c>
    </row>
    <row r="173" spans="1:32" s="8" customFormat="1" ht="15" customHeight="1" x14ac:dyDescent="0.2">
      <c r="A173" s="5" t="s">
        <v>39</v>
      </c>
      <c r="B173" s="5" t="s">
        <v>22115</v>
      </c>
      <c r="C173" s="2" t="s">
        <v>8486</v>
      </c>
      <c r="D173" s="5" t="s">
        <v>8485</v>
      </c>
      <c r="E173" s="5" t="s">
        <v>33</v>
      </c>
      <c r="F173" s="19">
        <v>13047839</v>
      </c>
      <c r="G173" s="6">
        <v>20130478396</v>
      </c>
      <c r="H173" s="22">
        <v>21118</v>
      </c>
      <c r="I173" s="365"/>
      <c r="J173" s="365"/>
      <c r="K173" s="365"/>
      <c r="L173" s="365"/>
      <c r="M173" s="13" t="s">
        <v>20</v>
      </c>
      <c r="N173" s="26" t="s">
        <v>30148</v>
      </c>
      <c r="O173" s="24" t="s">
        <v>32443</v>
      </c>
      <c r="P173" s="24"/>
      <c r="Q173" s="24"/>
      <c r="R173" s="10"/>
      <c r="S173" s="7"/>
      <c r="T173" s="14"/>
      <c r="U173" s="17" t="s">
        <v>30398</v>
      </c>
      <c r="V173" s="6" t="s">
        <v>30397</v>
      </c>
      <c r="W173" s="6" t="s">
        <v>30396</v>
      </c>
      <c r="X173" s="6" t="s">
        <v>177</v>
      </c>
      <c r="Y173" s="6" t="s">
        <v>30419</v>
      </c>
      <c r="Z173" s="6" t="s">
        <v>22</v>
      </c>
      <c r="AA173" s="6"/>
      <c r="AB173" s="6"/>
      <c r="AC173" s="28">
        <v>44588</v>
      </c>
      <c r="AD173" s="28"/>
      <c r="AE173" s="68" t="s">
        <v>32685</v>
      </c>
      <c r="AF173" s="6" t="s">
        <v>32693</v>
      </c>
    </row>
    <row r="174" spans="1:32" s="8" customFormat="1" ht="15" customHeight="1" x14ac:dyDescent="0.2">
      <c r="A174" s="5" t="s">
        <v>27</v>
      </c>
      <c r="B174" s="5" t="s">
        <v>22115</v>
      </c>
      <c r="C174" s="2" t="s">
        <v>8379</v>
      </c>
      <c r="D174" s="5" t="s">
        <v>8378</v>
      </c>
      <c r="E174" s="5" t="s">
        <v>124</v>
      </c>
      <c r="F174" s="19">
        <v>10755063</v>
      </c>
      <c r="G174" s="6">
        <v>20107550632</v>
      </c>
      <c r="H174" s="22">
        <v>19486</v>
      </c>
      <c r="I174" s="365"/>
      <c r="J174" s="365"/>
      <c r="K174" s="365"/>
      <c r="L174" s="365"/>
      <c r="M174" s="13" t="s">
        <v>20</v>
      </c>
      <c r="N174" s="26" t="s">
        <v>30148</v>
      </c>
      <c r="O174" s="24" t="s">
        <v>31910</v>
      </c>
      <c r="P174" s="24"/>
      <c r="Q174" s="24"/>
      <c r="R174" s="10"/>
      <c r="S174" s="7"/>
      <c r="T174" s="14"/>
      <c r="U174" s="17" t="s">
        <v>8377</v>
      </c>
      <c r="V174" s="6" t="s">
        <v>176</v>
      </c>
      <c r="W174" s="6" t="s">
        <v>8376</v>
      </c>
      <c r="X174" s="6" t="s">
        <v>177</v>
      </c>
      <c r="Y174" s="6" t="s">
        <v>177</v>
      </c>
      <c r="Z174" s="6" t="s">
        <v>22</v>
      </c>
      <c r="AA174" s="6"/>
      <c r="AB174" s="6"/>
      <c r="AC174" s="28">
        <v>44488</v>
      </c>
      <c r="AD174" s="28"/>
      <c r="AE174" s="68" t="s">
        <v>32699</v>
      </c>
      <c r="AF174" s="6" t="s">
        <v>32714</v>
      </c>
    </row>
    <row r="175" spans="1:32" s="8" customFormat="1" ht="15" customHeight="1" x14ac:dyDescent="0.2">
      <c r="A175" s="5">
        <v>24</v>
      </c>
      <c r="B175" s="5" t="s">
        <v>22115</v>
      </c>
      <c r="C175" s="2" t="s">
        <v>8334</v>
      </c>
      <c r="D175" s="5" t="s">
        <v>8333</v>
      </c>
      <c r="E175" s="5" t="s">
        <v>45</v>
      </c>
      <c r="F175" s="19">
        <v>12793344</v>
      </c>
      <c r="G175" s="6">
        <v>20127933449</v>
      </c>
      <c r="H175" s="22">
        <v>20877</v>
      </c>
      <c r="I175" s="365"/>
      <c r="J175" s="365"/>
      <c r="K175" s="365"/>
      <c r="L175" s="365"/>
      <c r="M175" s="13" t="s">
        <v>20</v>
      </c>
      <c r="N175" s="26" t="s">
        <v>30148</v>
      </c>
      <c r="O175" s="24" t="s">
        <v>34541</v>
      </c>
      <c r="P175" s="24"/>
      <c r="Q175" s="170"/>
      <c r="R175" s="10"/>
      <c r="S175" s="7"/>
      <c r="T175" s="15"/>
      <c r="U175" s="17" t="s">
        <v>33614</v>
      </c>
      <c r="V175" s="6" t="s">
        <v>28881</v>
      </c>
      <c r="W175" s="6" t="s">
        <v>8332</v>
      </c>
      <c r="X175" s="6" t="s">
        <v>177</v>
      </c>
      <c r="Y175" s="6" t="s">
        <v>29105</v>
      </c>
      <c r="Z175" s="6" t="s">
        <v>33603</v>
      </c>
      <c r="AA175" s="48"/>
      <c r="AB175" s="48"/>
      <c r="AC175" s="28">
        <v>44546</v>
      </c>
      <c r="AD175" s="6"/>
      <c r="AE175" s="6" t="s">
        <v>34626</v>
      </c>
      <c r="AF175" s="6" t="s">
        <v>34627</v>
      </c>
    </row>
    <row r="176" spans="1:32" s="8" customFormat="1" ht="15" customHeight="1" x14ac:dyDescent="0.25">
      <c r="A176" s="5" t="s">
        <v>27</v>
      </c>
      <c r="B176" s="5" t="s">
        <v>22115</v>
      </c>
      <c r="C176" s="2" t="s">
        <v>8256</v>
      </c>
      <c r="D176" s="5" t="s">
        <v>8255</v>
      </c>
      <c r="E176" s="5" t="s">
        <v>33</v>
      </c>
      <c r="F176" s="19">
        <v>10991525</v>
      </c>
      <c r="G176" s="6">
        <v>23109915254</v>
      </c>
      <c r="H176" s="22">
        <v>19394</v>
      </c>
      <c r="I176" s="365"/>
      <c r="J176" s="365"/>
      <c r="K176" s="365"/>
      <c r="L176" s="365"/>
      <c r="M176" s="13" t="s">
        <v>20</v>
      </c>
      <c r="N176" s="26" t="s">
        <v>30149</v>
      </c>
      <c r="O176" s="24" t="s">
        <v>34541</v>
      </c>
      <c r="P176" s="24"/>
      <c r="Q176" s="170"/>
      <c r="R176" s="10"/>
      <c r="S176" s="7"/>
      <c r="T176" s="15"/>
      <c r="U176" s="17" t="s">
        <v>8254</v>
      </c>
      <c r="V176" s="6">
        <v>46663439</v>
      </c>
      <c r="W176" s="6" t="s">
        <v>8253</v>
      </c>
      <c r="X176" s="6" t="s">
        <v>177</v>
      </c>
      <c r="Y176" s="6" t="s">
        <v>30615</v>
      </c>
      <c r="Z176" s="6" t="s">
        <v>22</v>
      </c>
      <c r="AA176" s="48"/>
      <c r="AB176" s="48"/>
      <c r="AC176" s="28">
        <v>44685</v>
      </c>
      <c r="AD176" s="6"/>
      <c r="AE176" s="6" t="s">
        <v>34631</v>
      </c>
      <c r="AF176" s="175" t="s">
        <v>34627</v>
      </c>
    </row>
    <row r="177" spans="1:32" s="8" customFormat="1" ht="15" customHeight="1" x14ac:dyDescent="0.2">
      <c r="A177" s="5" t="s">
        <v>27</v>
      </c>
      <c r="B177" s="5" t="s">
        <v>22115</v>
      </c>
      <c r="C177" s="2" t="s">
        <v>8236</v>
      </c>
      <c r="D177" s="5" t="s">
        <v>8235</v>
      </c>
      <c r="E177" s="5" t="s">
        <v>55</v>
      </c>
      <c r="F177" s="19">
        <v>6430672</v>
      </c>
      <c r="G177" s="6">
        <v>27064306729</v>
      </c>
      <c r="H177" s="22">
        <v>18056</v>
      </c>
      <c r="I177" s="365"/>
      <c r="J177" s="365"/>
      <c r="K177" s="365"/>
      <c r="L177" s="365"/>
      <c r="M177" s="13" t="s">
        <v>20</v>
      </c>
      <c r="N177" s="26" t="s">
        <v>30149</v>
      </c>
      <c r="O177" s="24" t="s">
        <v>34541</v>
      </c>
      <c r="P177" s="24"/>
      <c r="Q177" s="170"/>
      <c r="R177" s="10"/>
      <c r="S177" s="7"/>
      <c r="T177" s="15"/>
      <c r="U177" s="17" t="s">
        <v>8234</v>
      </c>
      <c r="V177" s="6" t="s">
        <v>176</v>
      </c>
      <c r="W177" s="6" t="s">
        <v>8233</v>
      </c>
      <c r="X177" s="6" t="s">
        <v>177</v>
      </c>
      <c r="Y177" s="6" t="s">
        <v>177</v>
      </c>
      <c r="Z177" s="6" t="s">
        <v>22</v>
      </c>
      <c r="AA177" s="48"/>
      <c r="AB177" s="48"/>
      <c r="AC177" s="28">
        <v>44701</v>
      </c>
      <c r="AD177" s="6"/>
      <c r="AE177" s="6" t="s">
        <v>34878</v>
      </c>
      <c r="AF177" s="6" t="s">
        <v>34627</v>
      </c>
    </row>
    <row r="178" spans="1:32" s="8" customFormat="1" ht="15" customHeight="1" x14ac:dyDescent="0.2">
      <c r="A178" s="5" t="s">
        <v>27</v>
      </c>
      <c r="B178" s="5" t="s">
        <v>22115</v>
      </c>
      <c r="C178" s="2" t="s">
        <v>8137</v>
      </c>
      <c r="D178" s="5" t="s">
        <v>8136</v>
      </c>
      <c r="E178" s="5" t="s">
        <v>99</v>
      </c>
      <c r="F178" s="19">
        <v>7867770</v>
      </c>
      <c r="G178" s="6">
        <v>20078677709</v>
      </c>
      <c r="H178" s="22">
        <v>18351</v>
      </c>
      <c r="I178" s="365"/>
      <c r="J178" s="365"/>
      <c r="K178" s="365"/>
      <c r="L178" s="365"/>
      <c r="M178" s="13" t="s">
        <v>20</v>
      </c>
      <c r="N178" s="26" t="s">
        <v>30148</v>
      </c>
      <c r="O178" s="24" t="s">
        <v>33567</v>
      </c>
      <c r="P178" s="24"/>
      <c r="Q178" s="170"/>
      <c r="R178" s="10"/>
      <c r="S178" s="7"/>
      <c r="T178" s="15"/>
      <c r="U178" s="17" t="s">
        <v>8135</v>
      </c>
      <c r="V178" s="6" t="s">
        <v>176</v>
      </c>
      <c r="W178" s="6" t="s">
        <v>176</v>
      </c>
      <c r="X178" s="6" t="s">
        <v>177</v>
      </c>
      <c r="Y178" s="6" t="s">
        <v>177</v>
      </c>
      <c r="Z178" s="6" t="s">
        <v>22</v>
      </c>
      <c r="AA178" s="48"/>
      <c r="AB178" s="48"/>
      <c r="AC178" s="28">
        <v>44595</v>
      </c>
      <c r="AD178" s="6"/>
      <c r="AE178" s="6" t="s">
        <v>33760</v>
      </c>
      <c r="AF178" s="6" t="s">
        <v>33758</v>
      </c>
    </row>
    <row r="179" spans="1:32" s="8" customFormat="1" ht="15" customHeight="1" x14ac:dyDescent="0.2">
      <c r="A179" s="5" t="s">
        <v>27</v>
      </c>
      <c r="B179" s="5" t="s">
        <v>22115</v>
      </c>
      <c r="C179" s="2" t="s">
        <v>8061</v>
      </c>
      <c r="D179" s="5" t="s">
        <v>8060</v>
      </c>
      <c r="E179" s="5" t="s">
        <v>33</v>
      </c>
      <c r="F179" s="19">
        <v>8541140</v>
      </c>
      <c r="G179" s="6">
        <v>20085411404</v>
      </c>
      <c r="H179" s="22">
        <v>16993</v>
      </c>
      <c r="I179" s="365"/>
      <c r="J179" s="365"/>
      <c r="K179" s="365"/>
      <c r="L179" s="365"/>
      <c r="M179" s="13" t="s">
        <v>20</v>
      </c>
      <c r="N179" s="26" t="s">
        <v>30149</v>
      </c>
      <c r="O179" s="24" t="s">
        <v>30195</v>
      </c>
      <c r="P179" s="24"/>
      <c r="Q179" s="24"/>
      <c r="R179" s="10"/>
      <c r="S179" s="7"/>
      <c r="T179" s="14"/>
      <c r="U179" s="17" t="s">
        <v>8059</v>
      </c>
      <c r="V179" s="6" t="s">
        <v>176</v>
      </c>
      <c r="W179" s="6" t="s">
        <v>8058</v>
      </c>
      <c r="X179" s="6" t="s">
        <v>177</v>
      </c>
      <c r="Y179" s="6" t="s">
        <v>177</v>
      </c>
      <c r="Z179" s="6" t="s">
        <v>22</v>
      </c>
      <c r="AA179" s="6"/>
      <c r="AB179" s="6"/>
      <c r="AC179" s="28">
        <v>44418</v>
      </c>
      <c r="AD179" s="28"/>
      <c r="AE179" s="28"/>
      <c r="AF179" s="6"/>
    </row>
    <row r="180" spans="1:32" s="8" customFormat="1" ht="15" customHeight="1" x14ac:dyDescent="0.2">
      <c r="A180" s="5" t="s">
        <v>161</v>
      </c>
      <c r="B180" s="5" t="s">
        <v>22115</v>
      </c>
      <c r="C180" s="2" t="s">
        <v>8029</v>
      </c>
      <c r="D180" s="5" t="s">
        <v>8028</v>
      </c>
      <c r="E180" s="5" t="s">
        <v>99</v>
      </c>
      <c r="F180" s="19">
        <v>12641735</v>
      </c>
      <c r="G180" s="6">
        <v>20126417358</v>
      </c>
      <c r="H180" s="22">
        <v>20883</v>
      </c>
      <c r="I180" s="365"/>
      <c r="J180" s="365"/>
      <c r="K180" s="365"/>
      <c r="L180" s="365"/>
      <c r="M180" s="13" t="s">
        <v>20</v>
      </c>
      <c r="N180" s="26" t="s">
        <v>30149</v>
      </c>
      <c r="O180" s="24" t="s">
        <v>35535</v>
      </c>
      <c r="P180" s="190"/>
      <c r="Q180" s="170"/>
      <c r="R180" s="10"/>
      <c r="S180" s="7"/>
      <c r="T180" s="15"/>
      <c r="U180" s="17" t="s">
        <v>30710</v>
      </c>
      <c r="V180" s="6">
        <v>3764576976</v>
      </c>
      <c r="W180" s="6" t="s">
        <v>30711</v>
      </c>
      <c r="X180" s="6" t="s">
        <v>177</v>
      </c>
      <c r="Y180" s="6" t="s">
        <v>30727</v>
      </c>
      <c r="Z180" s="6" t="s">
        <v>22</v>
      </c>
      <c r="AA180" s="48"/>
      <c r="AB180" s="48"/>
      <c r="AC180" s="68">
        <v>44739</v>
      </c>
      <c r="AD180" s="6"/>
      <c r="AE180" s="48" t="s">
        <v>35966</v>
      </c>
      <c r="AF180" s="6" t="s">
        <v>35638</v>
      </c>
    </row>
    <row r="181" spans="1:32" s="8" customFormat="1" ht="15" customHeight="1" x14ac:dyDescent="0.2">
      <c r="A181" s="5" t="s">
        <v>46</v>
      </c>
      <c r="B181" s="5" t="s">
        <v>22116</v>
      </c>
      <c r="C181" s="2" t="s">
        <v>17715</v>
      </c>
      <c r="D181" s="5" t="s">
        <v>17714</v>
      </c>
      <c r="E181" s="5">
        <v>16</v>
      </c>
      <c r="F181" s="19">
        <v>8779985</v>
      </c>
      <c r="G181" s="6">
        <v>27087799854</v>
      </c>
      <c r="H181" s="22">
        <v>14347</v>
      </c>
      <c r="I181" s="365"/>
      <c r="J181" s="365"/>
      <c r="K181" s="365"/>
      <c r="L181" s="365"/>
      <c r="M181" s="13" t="s">
        <v>17470</v>
      </c>
      <c r="N181" s="26" t="s">
        <v>30149</v>
      </c>
      <c r="O181" s="24" t="s">
        <v>35992</v>
      </c>
      <c r="P181" s="190" t="s">
        <v>177</v>
      </c>
      <c r="Q181" s="170" t="s">
        <v>33533</v>
      </c>
      <c r="R181" s="10"/>
      <c r="S181" s="7"/>
      <c r="T181" s="15"/>
      <c r="U181" s="17" t="s">
        <v>17713</v>
      </c>
      <c r="V181" s="6" t="s">
        <v>29234</v>
      </c>
      <c r="W181" s="6" t="s">
        <v>176</v>
      </c>
      <c r="X181" s="6" t="s">
        <v>33556</v>
      </c>
      <c r="Y181" s="6" t="s">
        <v>177</v>
      </c>
      <c r="Z181" s="6" t="s">
        <v>22</v>
      </c>
      <c r="AA181" s="48" t="s">
        <v>177</v>
      </c>
      <c r="AB181" s="48"/>
      <c r="AC181" s="68">
        <v>44815</v>
      </c>
      <c r="AD181" s="6"/>
      <c r="AE181" s="6" t="s">
        <v>36190</v>
      </c>
      <c r="AF181" s="6" t="s">
        <v>36140</v>
      </c>
    </row>
    <row r="182" spans="1:32" s="8" customFormat="1" ht="15" customHeight="1" x14ac:dyDescent="0.2">
      <c r="A182" s="5" t="s">
        <v>46</v>
      </c>
      <c r="B182" s="5" t="s">
        <v>22116</v>
      </c>
      <c r="C182" s="2" t="s">
        <v>26567</v>
      </c>
      <c r="D182" s="5" t="s">
        <v>26566</v>
      </c>
      <c r="E182" s="5">
        <v>34</v>
      </c>
      <c r="F182" s="19">
        <v>25899578</v>
      </c>
      <c r="G182" s="6">
        <v>27258995789</v>
      </c>
      <c r="H182" s="22">
        <v>28214</v>
      </c>
      <c r="I182" s="365"/>
      <c r="J182" s="365"/>
      <c r="K182" s="365"/>
      <c r="L182" s="365"/>
      <c r="M182" s="13" t="s">
        <v>17337</v>
      </c>
      <c r="N182" s="26" t="s">
        <v>30149</v>
      </c>
      <c r="O182" s="24" t="s">
        <v>35992</v>
      </c>
      <c r="P182" s="190"/>
      <c r="Q182" s="170"/>
      <c r="R182" s="10"/>
      <c r="S182" s="7"/>
      <c r="T182" s="15"/>
      <c r="U182" s="17" t="s">
        <v>22224</v>
      </c>
      <c r="V182" s="6" t="s">
        <v>29230</v>
      </c>
      <c r="W182" s="6" t="s">
        <v>26565</v>
      </c>
      <c r="X182" s="6" t="s">
        <v>177</v>
      </c>
      <c r="Y182" s="6" t="s">
        <v>177</v>
      </c>
      <c r="Z182" s="6" t="s">
        <v>22</v>
      </c>
      <c r="AA182" s="48"/>
      <c r="AB182" s="48"/>
      <c r="AC182" s="68">
        <v>44760</v>
      </c>
      <c r="AD182" s="6"/>
      <c r="AE182" s="6" t="s">
        <v>36194</v>
      </c>
      <c r="AF182" s="6" t="s">
        <v>36140</v>
      </c>
    </row>
    <row r="183" spans="1:32" s="8" customFormat="1" ht="15" customHeight="1" x14ac:dyDescent="0.2">
      <c r="A183" s="5" t="s">
        <v>59</v>
      </c>
      <c r="B183" s="5" t="s">
        <v>22115</v>
      </c>
      <c r="C183" s="2" t="s">
        <v>7868</v>
      </c>
      <c r="D183" s="5" t="s">
        <v>7867</v>
      </c>
      <c r="E183" s="5">
        <v>30</v>
      </c>
      <c r="F183" s="19">
        <v>11820768</v>
      </c>
      <c r="G183" s="6">
        <v>20118207689</v>
      </c>
      <c r="H183" s="22">
        <v>20449</v>
      </c>
      <c r="I183" s="365"/>
      <c r="J183" s="365"/>
      <c r="K183" s="365"/>
      <c r="L183" s="365"/>
      <c r="M183" s="13" t="s">
        <v>20</v>
      </c>
      <c r="N183" s="26" t="s">
        <v>30148</v>
      </c>
      <c r="O183" s="24" t="s">
        <v>32443</v>
      </c>
      <c r="P183" s="24"/>
      <c r="Q183" s="24"/>
      <c r="R183" s="10"/>
      <c r="S183" s="7"/>
      <c r="T183" s="14"/>
      <c r="U183" s="17" t="s">
        <v>7866</v>
      </c>
      <c r="V183" s="6" t="s">
        <v>30182</v>
      </c>
      <c r="W183" s="6" t="s">
        <v>176</v>
      </c>
      <c r="X183" s="6" t="s">
        <v>177</v>
      </c>
      <c r="Y183" s="6" t="s">
        <v>30192</v>
      </c>
      <c r="Z183" s="6" t="s">
        <v>22</v>
      </c>
      <c r="AA183" s="6"/>
      <c r="AB183" s="6"/>
      <c r="AC183" s="28">
        <v>44585</v>
      </c>
      <c r="AD183" s="28"/>
      <c r="AE183" s="68" t="s">
        <v>32688</v>
      </c>
      <c r="AF183" s="6" t="s">
        <v>32693</v>
      </c>
    </row>
    <row r="184" spans="1:32" s="8" customFormat="1" ht="15" customHeight="1" x14ac:dyDescent="0.2">
      <c r="A184" s="5" t="s">
        <v>27</v>
      </c>
      <c r="B184" s="5" t="s">
        <v>22115</v>
      </c>
      <c r="C184" s="2" t="s">
        <v>7696</v>
      </c>
      <c r="D184" s="5" t="s">
        <v>7695</v>
      </c>
      <c r="E184" s="5" t="s">
        <v>33</v>
      </c>
      <c r="F184" s="19">
        <v>4401436</v>
      </c>
      <c r="G184" s="6">
        <v>20044014360</v>
      </c>
      <c r="H184" s="22">
        <v>15543</v>
      </c>
      <c r="I184" s="365"/>
      <c r="J184" s="365"/>
      <c r="K184" s="365"/>
      <c r="L184" s="365"/>
      <c r="M184" s="13" t="s">
        <v>20</v>
      </c>
      <c r="N184" s="26" t="s">
        <v>30148</v>
      </c>
      <c r="O184" s="24" t="s">
        <v>32454</v>
      </c>
      <c r="P184" s="24"/>
      <c r="Q184" s="24"/>
      <c r="R184" s="10"/>
      <c r="S184" s="7"/>
      <c r="T184" s="15"/>
      <c r="U184" s="17" t="s">
        <v>7694</v>
      </c>
      <c r="V184" s="6">
        <v>42682815</v>
      </c>
      <c r="W184" s="6" t="s">
        <v>7693</v>
      </c>
      <c r="X184" s="6" t="s">
        <v>177</v>
      </c>
      <c r="Y184" s="6" t="s">
        <v>30615</v>
      </c>
      <c r="Z184" s="6" t="s">
        <v>22</v>
      </c>
      <c r="AA184" s="48"/>
      <c r="AB184" s="48"/>
      <c r="AC184" s="28">
        <v>44600</v>
      </c>
      <c r="AD184" s="6"/>
      <c r="AE184" s="48" t="s">
        <v>33007</v>
      </c>
      <c r="AF184" s="6" t="s">
        <v>32715</v>
      </c>
    </row>
    <row r="185" spans="1:32" s="8" customFormat="1" ht="15" customHeight="1" x14ac:dyDescent="0.2">
      <c r="A185" s="5" t="s">
        <v>59</v>
      </c>
      <c r="B185" s="5" t="s">
        <v>22115</v>
      </c>
      <c r="C185" s="2" t="s">
        <v>7642</v>
      </c>
      <c r="D185" s="5" t="s">
        <v>7641</v>
      </c>
      <c r="E185" s="5" t="s">
        <v>99</v>
      </c>
      <c r="F185" s="19">
        <v>11058816</v>
      </c>
      <c r="G185" s="6">
        <v>27110588165</v>
      </c>
      <c r="H185" s="22">
        <v>19729</v>
      </c>
      <c r="I185" s="365"/>
      <c r="J185" s="365"/>
      <c r="K185" s="365"/>
      <c r="L185" s="365"/>
      <c r="M185" s="13" t="s">
        <v>20</v>
      </c>
      <c r="N185" s="26" t="s">
        <v>30148</v>
      </c>
      <c r="O185" s="24" t="s">
        <v>31211</v>
      </c>
      <c r="P185" s="24"/>
      <c r="Q185" s="24"/>
      <c r="R185" s="10"/>
      <c r="S185" s="7"/>
      <c r="T185" s="14"/>
      <c r="U185" s="17" t="s">
        <v>7640</v>
      </c>
      <c r="V185" s="6" t="s">
        <v>176</v>
      </c>
      <c r="W185" s="6" t="s">
        <v>176</v>
      </c>
      <c r="X185" s="6" t="s">
        <v>177</v>
      </c>
      <c r="Y185" s="6" t="s">
        <v>177</v>
      </c>
      <c r="Z185" s="6" t="s">
        <v>22</v>
      </c>
      <c r="AA185" s="6"/>
      <c r="AB185" s="6"/>
      <c r="AC185" s="6"/>
      <c r="AD185" s="6"/>
      <c r="AE185" s="28"/>
      <c r="AF185" s="28"/>
    </row>
    <row r="186" spans="1:32" s="8" customFormat="1" ht="15" customHeight="1" x14ac:dyDescent="0.2">
      <c r="A186" s="5" t="s">
        <v>46</v>
      </c>
      <c r="B186" s="5" t="s">
        <v>22115</v>
      </c>
      <c r="C186" s="2" t="s">
        <v>7601</v>
      </c>
      <c r="D186" s="5" t="s">
        <v>7600</v>
      </c>
      <c r="E186" s="5" t="s">
        <v>124</v>
      </c>
      <c r="F186" s="19">
        <v>13571602</v>
      </c>
      <c r="G186" s="6">
        <v>20135716023</v>
      </c>
      <c r="H186" s="22">
        <v>21045</v>
      </c>
      <c r="I186" s="365"/>
      <c r="J186" s="365"/>
      <c r="K186" s="365"/>
      <c r="L186" s="365"/>
      <c r="M186" s="13" t="s">
        <v>20</v>
      </c>
      <c r="N186" s="26" t="s">
        <v>30148</v>
      </c>
      <c r="O186" s="24" t="s">
        <v>30833</v>
      </c>
      <c r="P186" s="24"/>
      <c r="Q186" s="24"/>
      <c r="R186" s="10"/>
      <c r="S186" s="7"/>
      <c r="T186" s="14"/>
      <c r="U186" s="17" t="s">
        <v>7599</v>
      </c>
      <c r="V186" s="6" t="s">
        <v>29275</v>
      </c>
      <c r="W186" s="6" t="s">
        <v>7598</v>
      </c>
      <c r="X186" s="6" t="s">
        <v>177</v>
      </c>
      <c r="Y186" s="6" t="s">
        <v>29304</v>
      </c>
      <c r="Z186" s="6" t="s">
        <v>22</v>
      </c>
      <c r="AA186" s="6"/>
      <c r="AB186" s="6"/>
      <c r="AC186" s="6"/>
      <c r="AD186" s="6"/>
      <c r="AE186" s="28"/>
      <c r="AF186" s="6"/>
    </row>
    <row r="187" spans="1:32" s="8" customFormat="1" ht="15" customHeight="1" x14ac:dyDescent="0.2">
      <c r="A187" s="5" t="s">
        <v>46</v>
      </c>
      <c r="B187" s="5" t="s">
        <v>22115</v>
      </c>
      <c r="C187" s="2" t="s">
        <v>7549</v>
      </c>
      <c r="D187" s="5" t="s">
        <v>7548</v>
      </c>
      <c r="E187" s="5" t="s">
        <v>45</v>
      </c>
      <c r="F187" s="19">
        <v>12705932</v>
      </c>
      <c r="G187" s="6">
        <v>20127059323</v>
      </c>
      <c r="H187" s="22">
        <v>21561</v>
      </c>
      <c r="I187" s="365"/>
      <c r="J187" s="365"/>
      <c r="K187" s="365"/>
      <c r="L187" s="365"/>
      <c r="M187" s="13" t="s">
        <v>20</v>
      </c>
      <c r="N187" s="26" t="s">
        <v>30148</v>
      </c>
      <c r="O187" s="24" t="s">
        <v>31910</v>
      </c>
      <c r="P187" s="24"/>
      <c r="Q187" s="24"/>
      <c r="R187" s="10"/>
      <c r="S187" s="7"/>
      <c r="T187" s="14" t="s">
        <v>31327</v>
      </c>
      <c r="U187" s="17" t="s">
        <v>7547</v>
      </c>
      <c r="V187" s="6" t="s">
        <v>176</v>
      </c>
      <c r="W187" s="6" t="s">
        <v>7546</v>
      </c>
      <c r="X187" s="6" t="s">
        <v>177</v>
      </c>
      <c r="Y187" s="6" t="s">
        <v>177</v>
      </c>
      <c r="Z187" s="6" t="s">
        <v>22</v>
      </c>
      <c r="AA187" s="6"/>
      <c r="AB187" s="6"/>
      <c r="AC187" s="28">
        <v>44207</v>
      </c>
      <c r="AD187" s="28"/>
      <c r="AE187" s="68" t="s">
        <v>32713</v>
      </c>
      <c r="AF187" s="6" t="s">
        <v>32714</v>
      </c>
    </row>
    <row r="188" spans="1:32" s="8" customFormat="1" ht="15" customHeight="1" x14ac:dyDescent="0.2">
      <c r="A188" s="5" t="s">
        <v>33761</v>
      </c>
      <c r="B188" s="5" t="s">
        <v>22115</v>
      </c>
      <c r="C188" s="2" t="s">
        <v>7351</v>
      </c>
      <c r="D188" s="5" t="s">
        <v>7350</v>
      </c>
      <c r="E188" s="5" t="s">
        <v>45</v>
      </c>
      <c r="F188" s="19">
        <v>7839070</v>
      </c>
      <c r="G188" s="6">
        <v>20078390701</v>
      </c>
      <c r="H188" s="22">
        <v>18598</v>
      </c>
      <c r="I188" s="365"/>
      <c r="J188" s="365"/>
      <c r="K188" s="365"/>
      <c r="L188" s="365"/>
      <c r="M188" s="13" t="s">
        <v>20</v>
      </c>
      <c r="N188" s="26" t="s">
        <v>30148</v>
      </c>
      <c r="O188" s="24" t="s">
        <v>34034</v>
      </c>
      <c r="P188" s="24"/>
      <c r="Q188" s="170"/>
      <c r="R188" s="10"/>
      <c r="S188" s="7"/>
      <c r="T188" s="15"/>
      <c r="U188" s="17" t="s">
        <v>7349</v>
      </c>
      <c r="V188" s="6" t="s">
        <v>30395</v>
      </c>
      <c r="W188" s="6" t="s">
        <v>30394</v>
      </c>
      <c r="X188" s="6" t="s">
        <v>177</v>
      </c>
      <c r="Y188" s="6" t="s">
        <v>30419</v>
      </c>
      <c r="Z188" s="6" t="s">
        <v>22</v>
      </c>
      <c r="AA188" s="48"/>
      <c r="AB188" s="48"/>
      <c r="AC188" s="28">
        <v>44681</v>
      </c>
      <c r="AD188" s="6"/>
      <c r="AE188" s="6" t="s">
        <v>177</v>
      </c>
      <c r="AF188" s="6" t="s">
        <v>34044</v>
      </c>
    </row>
    <row r="189" spans="1:32" s="8" customFormat="1" ht="15" customHeight="1" x14ac:dyDescent="0.2">
      <c r="A189" s="5" t="s">
        <v>46</v>
      </c>
      <c r="B189" s="5" t="s">
        <v>22115</v>
      </c>
      <c r="C189" s="2" t="s">
        <v>7270</v>
      </c>
      <c r="D189" s="5" t="s">
        <v>7269</v>
      </c>
      <c r="E189" s="5">
        <v>30</v>
      </c>
      <c r="F189" s="19">
        <v>11512463</v>
      </c>
      <c r="G189" s="6">
        <v>20115124634</v>
      </c>
      <c r="H189" s="22">
        <v>20017</v>
      </c>
      <c r="I189" s="365"/>
      <c r="J189" s="365"/>
      <c r="K189" s="365"/>
      <c r="L189" s="365"/>
      <c r="M189" s="13" t="s">
        <v>20</v>
      </c>
      <c r="N189" s="26" t="s">
        <v>30149</v>
      </c>
      <c r="O189" s="24" t="s">
        <v>34541</v>
      </c>
      <c r="P189" s="24"/>
      <c r="Q189" s="170"/>
      <c r="R189" s="10"/>
      <c r="S189" s="7"/>
      <c r="T189" s="15"/>
      <c r="U189" s="17" t="s">
        <v>7268</v>
      </c>
      <c r="V189" s="6" t="s">
        <v>29272</v>
      </c>
      <c r="W189" s="6" t="s">
        <v>7267</v>
      </c>
      <c r="X189" s="6" t="s">
        <v>177</v>
      </c>
      <c r="Y189" s="6" t="s">
        <v>29304</v>
      </c>
      <c r="Z189" s="6" t="s">
        <v>22</v>
      </c>
      <c r="AA189" s="48"/>
      <c r="AB189" s="48"/>
      <c r="AC189" s="28">
        <v>44706</v>
      </c>
      <c r="AD189" s="6"/>
      <c r="AE189" s="6" t="s">
        <v>34880</v>
      </c>
      <c r="AF189" s="6" t="s">
        <v>34627</v>
      </c>
    </row>
    <row r="190" spans="1:32" s="8" customFormat="1" ht="15" customHeight="1" x14ac:dyDescent="0.2">
      <c r="A190" s="5" t="s">
        <v>27</v>
      </c>
      <c r="B190" s="5" t="s">
        <v>22115</v>
      </c>
      <c r="C190" s="2" t="s">
        <v>7197</v>
      </c>
      <c r="D190" s="5" t="s">
        <v>7196</v>
      </c>
      <c r="E190" s="5" t="s">
        <v>33</v>
      </c>
      <c r="F190" s="19">
        <v>11201733</v>
      </c>
      <c r="G190" s="6">
        <v>20112017330</v>
      </c>
      <c r="H190" s="22">
        <v>19721</v>
      </c>
      <c r="I190" s="365"/>
      <c r="J190" s="365"/>
      <c r="K190" s="365"/>
      <c r="L190" s="365"/>
      <c r="M190" s="13" t="s">
        <v>20</v>
      </c>
      <c r="N190" s="26" t="s">
        <v>30149</v>
      </c>
      <c r="O190" s="24" t="s">
        <v>34034</v>
      </c>
      <c r="P190" s="24"/>
      <c r="Q190" s="170"/>
      <c r="R190" s="10" t="s">
        <v>81</v>
      </c>
      <c r="S190" s="7"/>
      <c r="T190" s="15"/>
      <c r="U190" s="17" t="s">
        <v>7195</v>
      </c>
      <c r="V190" s="6" t="s">
        <v>176</v>
      </c>
      <c r="W190" s="6" t="s">
        <v>176</v>
      </c>
      <c r="X190" s="6" t="s">
        <v>177</v>
      </c>
      <c r="Y190" s="6" t="s">
        <v>177</v>
      </c>
      <c r="Z190" s="6" t="s">
        <v>22</v>
      </c>
      <c r="AA190" s="48"/>
      <c r="AB190" s="48"/>
      <c r="AC190" s="28">
        <v>43655</v>
      </c>
      <c r="AD190" s="6"/>
      <c r="AE190" s="6" t="s">
        <v>34393</v>
      </c>
      <c r="AF190" s="6" t="s">
        <v>34394</v>
      </c>
    </row>
    <row r="191" spans="1:32" s="8" customFormat="1" ht="15" customHeight="1" x14ac:dyDescent="0.2">
      <c r="A191" s="5" t="s">
        <v>33761</v>
      </c>
      <c r="B191" s="5" t="s">
        <v>22115</v>
      </c>
      <c r="C191" s="2" t="s">
        <v>7166</v>
      </c>
      <c r="D191" s="5" t="s">
        <v>7165</v>
      </c>
      <c r="E191" s="5" t="s">
        <v>45</v>
      </c>
      <c r="F191" s="19">
        <v>12001000</v>
      </c>
      <c r="G191" s="6">
        <v>20120010000</v>
      </c>
      <c r="H191" s="22">
        <v>20533</v>
      </c>
      <c r="I191" s="365"/>
      <c r="J191" s="365"/>
      <c r="K191" s="365"/>
      <c r="L191" s="365"/>
      <c r="M191" s="13" t="s">
        <v>20</v>
      </c>
      <c r="N191" s="26" t="s">
        <v>30149</v>
      </c>
      <c r="O191" s="24" t="s">
        <v>35535</v>
      </c>
      <c r="P191" s="190"/>
      <c r="Q191" s="170"/>
      <c r="R191" s="10"/>
      <c r="S191" s="7"/>
      <c r="T191" s="15"/>
      <c r="U191" s="17" t="s">
        <v>30426</v>
      </c>
      <c r="V191" s="6" t="s">
        <v>30393</v>
      </c>
      <c r="W191" s="6" t="s">
        <v>176</v>
      </c>
      <c r="X191" s="6" t="s">
        <v>177</v>
      </c>
      <c r="Y191" s="6" t="s">
        <v>30419</v>
      </c>
      <c r="Z191" s="6" t="s">
        <v>22</v>
      </c>
      <c r="AA191" s="48"/>
      <c r="AB191" s="48"/>
      <c r="AC191" s="68">
        <v>44798</v>
      </c>
      <c r="AD191" s="6"/>
      <c r="AE191" s="48" t="s">
        <v>35968</v>
      </c>
      <c r="AF191" s="6" t="s">
        <v>35638</v>
      </c>
    </row>
    <row r="192" spans="1:32" s="8" customFormat="1" ht="15" customHeight="1" x14ac:dyDescent="0.2">
      <c r="A192" s="5" t="s">
        <v>193</v>
      </c>
      <c r="B192" s="5" t="s">
        <v>22115</v>
      </c>
      <c r="C192" s="2" t="s">
        <v>7031</v>
      </c>
      <c r="D192" s="5" t="s">
        <v>7030</v>
      </c>
      <c r="E192" s="5" t="s">
        <v>30</v>
      </c>
      <c r="F192" s="19">
        <v>7670506</v>
      </c>
      <c r="G192" s="6">
        <v>20076705063</v>
      </c>
      <c r="H192" s="22">
        <v>17740</v>
      </c>
      <c r="I192" s="365"/>
      <c r="J192" s="365"/>
      <c r="K192" s="365"/>
      <c r="L192" s="365"/>
      <c r="M192" s="13" t="s">
        <v>20</v>
      </c>
      <c r="N192" s="26" t="s">
        <v>30149</v>
      </c>
      <c r="O192" s="24" t="s">
        <v>35341</v>
      </c>
      <c r="P192" s="24"/>
      <c r="Q192" s="170"/>
      <c r="R192" s="10"/>
      <c r="S192" s="7"/>
      <c r="T192" s="15"/>
      <c r="U192" s="17" t="s">
        <v>30663</v>
      </c>
      <c r="V192" s="6" t="s">
        <v>30664</v>
      </c>
      <c r="W192" s="6" t="s">
        <v>176</v>
      </c>
      <c r="X192" s="6" t="s">
        <v>177</v>
      </c>
      <c r="Y192" s="6" t="s">
        <v>7029</v>
      </c>
      <c r="Z192" s="6" t="s">
        <v>7028</v>
      </c>
      <c r="AA192" s="48"/>
      <c r="AB192" s="48"/>
      <c r="AC192" s="28">
        <v>44511</v>
      </c>
      <c r="AD192" s="6"/>
      <c r="AE192" s="6" t="s">
        <v>35352</v>
      </c>
      <c r="AF192" s="6" t="s">
        <v>35349</v>
      </c>
    </row>
    <row r="193" spans="1:32" s="8" customFormat="1" ht="15" customHeight="1" x14ac:dyDescent="0.2">
      <c r="A193" s="9" t="s">
        <v>46</v>
      </c>
      <c r="B193" s="5" t="s">
        <v>22115</v>
      </c>
      <c r="C193" s="2" t="s">
        <v>13552</v>
      </c>
      <c r="D193" s="5" t="s">
        <v>13551</v>
      </c>
      <c r="E193" s="5">
        <v>30</v>
      </c>
      <c r="F193" s="19">
        <v>12678669</v>
      </c>
      <c r="G193" s="6">
        <v>20126786698</v>
      </c>
      <c r="H193" s="22">
        <v>20907</v>
      </c>
      <c r="I193" s="365"/>
      <c r="J193" s="365"/>
      <c r="K193" s="365"/>
      <c r="L193" s="365"/>
      <c r="M193" s="13" t="s">
        <v>20</v>
      </c>
      <c r="N193" s="26" t="s">
        <v>30148</v>
      </c>
      <c r="O193" s="24" t="s">
        <v>30833</v>
      </c>
      <c r="P193" s="24"/>
      <c r="Q193" s="24"/>
      <c r="R193" s="10"/>
      <c r="S193" s="7"/>
      <c r="T193" s="14"/>
      <c r="U193" s="17" t="s">
        <v>13550</v>
      </c>
      <c r="V193" s="6" t="s">
        <v>176</v>
      </c>
      <c r="W193" s="6" t="s">
        <v>13549</v>
      </c>
      <c r="X193" s="6" t="s">
        <v>177</v>
      </c>
      <c r="Y193" s="6" t="s">
        <v>177</v>
      </c>
      <c r="Z193" s="6" t="s">
        <v>22</v>
      </c>
      <c r="AA193" s="6"/>
      <c r="AB193" s="6"/>
      <c r="AC193" s="6"/>
      <c r="AD193" s="6"/>
      <c r="AE193" s="68"/>
      <c r="AF193" s="28"/>
    </row>
    <row r="194" spans="1:32" s="8" customFormat="1" ht="15" customHeight="1" x14ac:dyDescent="0.2">
      <c r="A194" s="5" t="s">
        <v>46</v>
      </c>
      <c r="B194" s="5" t="s">
        <v>22115</v>
      </c>
      <c r="C194" s="2" t="s">
        <v>13469</v>
      </c>
      <c r="D194" s="5" t="s">
        <v>13468</v>
      </c>
      <c r="E194" s="5">
        <v>30</v>
      </c>
      <c r="F194" s="19">
        <v>12331725</v>
      </c>
      <c r="G194" s="6">
        <v>20123317255</v>
      </c>
      <c r="H194" s="22">
        <v>21369</v>
      </c>
      <c r="I194" s="365"/>
      <c r="J194" s="365"/>
      <c r="K194" s="365"/>
      <c r="L194" s="365"/>
      <c r="M194" s="13" t="s">
        <v>20</v>
      </c>
      <c r="N194" s="26" t="s">
        <v>30148</v>
      </c>
      <c r="O194" s="24" t="s">
        <v>32454</v>
      </c>
      <c r="P194" s="24"/>
      <c r="Q194" s="24"/>
      <c r="R194" s="10"/>
      <c r="S194" s="7"/>
      <c r="T194" s="15"/>
      <c r="U194" s="17" t="s">
        <v>13467</v>
      </c>
      <c r="V194" s="6" t="s">
        <v>29269</v>
      </c>
      <c r="W194" s="6" t="s">
        <v>176</v>
      </c>
      <c r="X194" s="6" t="s">
        <v>177</v>
      </c>
      <c r="Y194" s="6" t="s">
        <v>29304</v>
      </c>
      <c r="Z194" s="6" t="s">
        <v>22</v>
      </c>
      <c r="AA194" s="48"/>
      <c r="AB194" s="48"/>
      <c r="AC194" s="28">
        <v>44598</v>
      </c>
      <c r="AD194" s="6"/>
      <c r="AE194" s="48"/>
      <c r="AF194" s="6" t="s">
        <v>32715</v>
      </c>
    </row>
    <row r="195" spans="1:32" s="8" customFormat="1" ht="15" customHeight="1" x14ac:dyDescent="0.2">
      <c r="A195" s="5">
        <v>11</v>
      </c>
      <c r="B195" s="5" t="s">
        <v>22115</v>
      </c>
      <c r="C195" s="2" t="s">
        <v>13423</v>
      </c>
      <c r="D195" s="5" t="s">
        <v>13422</v>
      </c>
      <c r="E195" s="5" t="s">
        <v>45</v>
      </c>
      <c r="F195" s="19">
        <v>11250895</v>
      </c>
      <c r="G195" s="6">
        <v>20112508954</v>
      </c>
      <c r="H195" s="22">
        <v>20101</v>
      </c>
      <c r="I195" s="365"/>
      <c r="J195" s="365"/>
      <c r="K195" s="365"/>
      <c r="L195" s="365"/>
      <c r="M195" s="13" t="s">
        <v>20</v>
      </c>
      <c r="N195" s="26" t="s">
        <v>30148</v>
      </c>
      <c r="O195" s="24" t="s">
        <v>32454</v>
      </c>
      <c r="P195" s="24"/>
      <c r="Q195" s="24"/>
      <c r="R195" s="10"/>
      <c r="S195" s="7"/>
      <c r="T195" s="15"/>
      <c r="U195" s="17" t="s">
        <v>13421</v>
      </c>
      <c r="V195" s="6" t="s">
        <v>28995</v>
      </c>
      <c r="W195" s="6" t="s">
        <v>28994</v>
      </c>
      <c r="X195" s="6" t="s">
        <v>177</v>
      </c>
      <c r="Y195" s="6" t="s">
        <v>29035</v>
      </c>
      <c r="Z195" s="6" t="s">
        <v>22</v>
      </c>
      <c r="AA195" s="48"/>
      <c r="AB195" s="48"/>
      <c r="AC195" s="28">
        <v>44554</v>
      </c>
      <c r="AD195" s="6"/>
      <c r="AE195" s="48" t="s">
        <v>33483</v>
      </c>
      <c r="AF195" s="6" t="s">
        <v>32715</v>
      </c>
    </row>
    <row r="196" spans="1:32" s="8" customFormat="1" ht="15" customHeight="1" x14ac:dyDescent="0.2">
      <c r="A196" s="5" t="s">
        <v>27</v>
      </c>
      <c r="B196" s="5" t="s">
        <v>22115</v>
      </c>
      <c r="C196" s="2" t="s">
        <v>13380</v>
      </c>
      <c r="D196" s="5" t="s">
        <v>13379</v>
      </c>
      <c r="E196" s="5">
        <v>30</v>
      </c>
      <c r="F196" s="19">
        <v>7641273</v>
      </c>
      <c r="G196" s="6">
        <v>20076412732</v>
      </c>
      <c r="H196" s="22">
        <v>17959</v>
      </c>
      <c r="I196" s="365"/>
      <c r="J196" s="365"/>
      <c r="K196" s="365"/>
      <c r="L196" s="365"/>
      <c r="M196" s="13" t="s">
        <v>20</v>
      </c>
      <c r="N196" s="26" t="s">
        <v>30148</v>
      </c>
      <c r="O196" s="24" t="s">
        <v>34034</v>
      </c>
      <c r="P196" s="24"/>
      <c r="Q196" s="170"/>
      <c r="R196" s="10"/>
      <c r="S196" s="7"/>
      <c r="T196" s="15"/>
      <c r="U196" s="17" t="s">
        <v>13378</v>
      </c>
      <c r="V196" s="6">
        <v>1166573049</v>
      </c>
      <c r="W196" s="6" t="s">
        <v>13377</v>
      </c>
      <c r="X196" s="6" t="s">
        <v>177</v>
      </c>
      <c r="Y196" s="6" t="s">
        <v>30615</v>
      </c>
      <c r="Z196" s="6" t="s">
        <v>22</v>
      </c>
      <c r="AA196" s="48"/>
      <c r="AB196" s="48"/>
      <c r="AC196" s="28">
        <v>44628</v>
      </c>
      <c r="AD196" s="6"/>
      <c r="AE196" s="6" t="s">
        <v>177</v>
      </c>
      <c r="AF196" s="6" t="s">
        <v>34044</v>
      </c>
    </row>
    <row r="197" spans="1:32" s="8" customFormat="1" ht="15" customHeight="1" x14ac:dyDescent="0.2">
      <c r="A197" s="5" t="s">
        <v>27</v>
      </c>
      <c r="B197" s="5" t="s">
        <v>22115</v>
      </c>
      <c r="C197" s="2" t="s">
        <v>13374</v>
      </c>
      <c r="D197" s="5" t="s">
        <v>13373</v>
      </c>
      <c r="E197" s="5" t="s">
        <v>33</v>
      </c>
      <c r="F197" s="19">
        <v>8517793</v>
      </c>
      <c r="G197" s="6">
        <v>20085177932</v>
      </c>
      <c r="H197" s="22">
        <v>18775</v>
      </c>
      <c r="I197" s="365"/>
      <c r="J197" s="365"/>
      <c r="K197" s="365"/>
      <c r="L197" s="365"/>
      <c r="M197" s="13" t="s">
        <v>20</v>
      </c>
      <c r="N197" s="26" t="s">
        <v>30149</v>
      </c>
      <c r="O197" s="24" t="s">
        <v>35535</v>
      </c>
      <c r="P197" s="190"/>
      <c r="Q197" s="170"/>
      <c r="R197" s="10"/>
      <c r="S197" s="7"/>
      <c r="T197" s="15"/>
      <c r="U197" s="17" t="s">
        <v>13372</v>
      </c>
      <c r="V197" s="6" t="s">
        <v>176</v>
      </c>
      <c r="W197" s="6" t="s">
        <v>13371</v>
      </c>
      <c r="X197" s="6" t="s">
        <v>177</v>
      </c>
      <c r="Y197" s="6" t="s">
        <v>177</v>
      </c>
      <c r="Z197" s="6" t="s">
        <v>22</v>
      </c>
      <c r="AA197" s="48"/>
      <c r="AB197" s="48"/>
      <c r="AC197" s="68">
        <v>44776</v>
      </c>
      <c r="AD197" s="6"/>
      <c r="AE197" s="48" t="s">
        <v>35962</v>
      </c>
      <c r="AF197" s="6" t="s">
        <v>35638</v>
      </c>
    </row>
    <row r="198" spans="1:32" s="8" customFormat="1" ht="15" customHeight="1" x14ac:dyDescent="0.2">
      <c r="A198" s="9" t="s">
        <v>252</v>
      </c>
      <c r="B198" s="5" t="s">
        <v>22115</v>
      </c>
      <c r="C198" s="2" t="s">
        <v>13305</v>
      </c>
      <c r="D198" s="5" t="s">
        <v>13304</v>
      </c>
      <c r="E198" s="5">
        <v>31</v>
      </c>
      <c r="F198" s="19">
        <v>10025381</v>
      </c>
      <c r="G198" s="6">
        <v>20100253810</v>
      </c>
      <c r="H198" s="22"/>
      <c r="I198" s="365"/>
      <c r="J198" s="365"/>
      <c r="K198" s="365"/>
      <c r="L198" s="365"/>
      <c r="M198" s="13" t="s">
        <v>20</v>
      </c>
      <c r="N198" s="26" t="s">
        <v>30148</v>
      </c>
      <c r="O198" s="24" t="s">
        <v>30195</v>
      </c>
      <c r="P198" s="24"/>
      <c r="Q198" s="24"/>
      <c r="R198" s="10"/>
      <c r="S198" s="7"/>
      <c r="T198" s="14"/>
      <c r="U198" s="17" t="s">
        <v>13303</v>
      </c>
      <c r="V198" s="6" t="s">
        <v>28993</v>
      </c>
      <c r="W198" s="6" t="s">
        <v>176</v>
      </c>
      <c r="X198" s="6" t="s">
        <v>177</v>
      </c>
      <c r="Y198" s="6" t="s">
        <v>29035</v>
      </c>
      <c r="Z198" s="6" t="s">
        <v>22</v>
      </c>
      <c r="AA198" s="6"/>
      <c r="AB198" s="6"/>
      <c r="AC198" s="28">
        <v>44444</v>
      </c>
      <c r="AD198" s="28"/>
      <c r="AE198" s="68"/>
      <c r="AF198" s="6"/>
    </row>
    <row r="199" spans="1:32" s="8" customFormat="1" ht="15" customHeight="1" x14ac:dyDescent="0.2">
      <c r="A199" s="5" t="s">
        <v>27</v>
      </c>
      <c r="B199" s="5" t="s">
        <v>22115</v>
      </c>
      <c r="C199" s="2" t="s">
        <v>13254</v>
      </c>
      <c r="D199" s="5" t="s">
        <v>13253</v>
      </c>
      <c r="E199" s="5" t="s">
        <v>33</v>
      </c>
      <c r="F199" s="19">
        <v>5799837</v>
      </c>
      <c r="G199" s="6">
        <v>27057998372</v>
      </c>
      <c r="H199" s="22">
        <v>17620</v>
      </c>
      <c r="I199" s="365"/>
      <c r="J199" s="365"/>
      <c r="K199" s="365"/>
      <c r="L199" s="365"/>
      <c r="M199" s="13" t="s">
        <v>20</v>
      </c>
      <c r="N199" s="26" t="s">
        <v>30148</v>
      </c>
      <c r="O199" s="24" t="s">
        <v>33567</v>
      </c>
      <c r="P199" s="24"/>
      <c r="Q199" s="170"/>
      <c r="R199" s="10"/>
      <c r="S199" s="7"/>
      <c r="T199" s="15" t="s">
        <v>13252</v>
      </c>
      <c r="U199" s="17" t="s">
        <v>13251</v>
      </c>
      <c r="V199" s="6">
        <v>1134116024</v>
      </c>
      <c r="W199" s="6" t="s">
        <v>13250</v>
      </c>
      <c r="X199" s="6" t="s">
        <v>177</v>
      </c>
      <c r="Y199" s="6" t="s">
        <v>30615</v>
      </c>
      <c r="Z199" s="6" t="s">
        <v>22</v>
      </c>
      <c r="AA199" s="48"/>
      <c r="AB199" s="48"/>
      <c r="AC199" s="28">
        <v>44630</v>
      </c>
      <c r="AD199" s="6"/>
      <c r="AE199" s="6" t="s">
        <v>33757</v>
      </c>
      <c r="AF199" s="6" t="s">
        <v>33758</v>
      </c>
    </row>
    <row r="200" spans="1:32" s="8" customFormat="1" ht="15" customHeight="1" x14ac:dyDescent="0.2">
      <c r="A200" s="5" t="s">
        <v>27</v>
      </c>
      <c r="B200" s="5" t="s">
        <v>22115</v>
      </c>
      <c r="C200" s="2" t="s">
        <v>13113</v>
      </c>
      <c r="D200" s="5" t="s">
        <v>13112</v>
      </c>
      <c r="E200" s="5" t="s">
        <v>33</v>
      </c>
      <c r="F200" s="19">
        <v>8373670</v>
      </c>
      <c r="G200" s="6">
        <v>20083736705</v>
      </c>
      <c r="H200" s="22">
        <v>18605</v>
      </c>
      <c r="I200" s="365"/>
      <c r="J200" s="365"/>
      <c r="K200" s="365"/>
      <c r="L200" s="365"/>
      <c r="M200" s="13" t="s">
        <v>20</v>
      </c>
      <c r="N200" s="26" t="s">
        <v>30149</v>
      </c>
      <c r="O200" s="24" t="s">
        <v>33567</v>
      </c>
      <c r="P200" s="24"/>
      <c r="Q200" s="170"/>
      <c r="R200" s="10"/>
      <c r="S200" s="7"/>
      <c r="T200" s="15"/>
      <c r="U200" s="17" t="s">
        <v>13111</v>
      </c>
      <c r="V200" s="6">
        <v>48483160</v>
      </c>
      <c r="W200" s="6" t="s">
        <v>176</v>
      </c>
      <c r="X200" s="6" t="s">
        <v>177</v>
      </c>
      <c r="Y200" s="6" t="s">
        <v>30615</v>
      </c>
      <c r="Z200" s="6" t="s">
        <v>22</v>
      </c>
      <c r="AA200" s="48"/>
      <c r="AB200" s="48"/>
      <c r="AC200" s="28">
        <v>44573</v>
      </c>
      <c r="AD200" s="6"/>
      <c r="AE200" s="48" t="s">
        <v>33574</v>
      </c>
      <c r="AF200" s="6" t="s">
        <v>33568</v>
      </c>
    </row>
    <row r="201" spans="1:32" s="8" customFormat="1" ht="15" customHeight="1" x14ac:dyDescent="0.2">
      <c r="A201" s="5" t="s">
        <v>27</v>
      </c>
      <c r="B201" s="5" t="s">
        <v>22115</v>
      </c>
      <c r="C201" s="2" t="s">
        <v>13090</v>
      </c>
      <c r="D201" s="5" t="s">
        <v>13089</v>
      </c>
      <c r="E201" s="5" t="s">
        <v>77</v>
      </c>
      <c r="F201" s="19">
        <v>10186203</v>
      </c>
      <c r="G201" s="6">
        <v>20101862039</v>
      </c>
      <c r="H201" s="22">
        <v>19096</v>
      </c>
      <c r="I201" s="365"/>
      <c r="J201" s="365"/>
      <c r="K201" s="365"/>
      <c r="L201" s="365"/>
      <c r="M201" s="13" t="s">
        <v>20</v>
      </c>
      <c r="N201" s="26" t="s">
        <v>30149</v>
      </c>
      <c r="O201" s="24" t="s">
        <v>34034</v>
      </c>
      <c r="P201" s="24"/>
      <c r="Q201" s="170"/>
      <c r="R201" s="10"/>
      <c r="S201" s="7"/>
      <c r="T201" s="15" t="s">
        <v>13088</v>
      </c>
      <c r="U201" s="17" t="s">
        <v>13087</v>
      </c>
      <c r="V201" s="6" t="s">
        <v>176</v>
      </c>
      <c r="W201" s="6" t="s">
        <v>13086</v>
      </c>
      <c r="X201" s="6" t="s">
        <v>177</v>
      </c>
      <c r="Y201" s="6" t="s">
        <v>177</v>
      </c>
      <c r="Z201" s="6" t="s">
        <v>22</v>
      </c>
      <c r="AA201" s="48"/>
      <c r="AB201" s="48"/>
      <c r="AC201" s="28">
        <v>44668</v>
      </c>
      <c r="AD201" s="6"/>
      <c r="AE201" s="6" t="s">
        <v>34413</v>
      </c>
      <c r="AF201" s="6" t="s">
        <v>34077</v>
      </c>
    </row>
    <row r="202" spans="1:32" s="8" customFormat="1" ht="15" customHeight="1" x14ac:dyDescent="0.2">
      <c r="A202" s="5" t="s">
        <v>46</v>
      </c>
      <c r="B202" s="5" t="s">
        <v>22115</v>
      </c>
      <c r="C202" s="2" t="s">
        <v>13073</v>
      </c>
      <c r="D202" s="5" t="s">
        <v>13072</v>
      </c>
      <c r="E202" s="5">
        <v>30</v>
      </c>
      <c r="F202" s="19">
        <v>10781858</v>
      </c>
      <c r="G202" s="6">
        <v>20107818589</v>
      </c>
      <c r="H202" s="22">
        <v>19479</v>
      </c>
      <c r="I202" s="365"/>
      <c r="J202" s="365"/>
      <c r="K202" s="365"/>
      <c r="L202" s="365"/>
      <c r="M202" s="13" t="s">
        <v>20</v>
      </c>
      <c r="N202" s="26" t="s">
        <v>30149</v>
      </c>
      <c r="O202" s="24" t="s">
        <v>34541</v>
      </c>
      <c r="P202" s="24"/>
      <c r="Q202" s="170" t="s">
        <v>33533</v>
      </c>
      <c r="R202" s="10"/>
      <c r="S202" s="7"/>
      <c r="T202" s="15" t="s">
        <v>34843</v>
      </c>
      <c r="U202" s="17" t="s">
        <v>13071</v>
      </c>
      <c r="V202" s="6" t="s">
        <v>29267</v>
      </c>
      <c r="W202" s="6" t="s">
        <v>176</v>
      </c>
      <c r="X202" s="6" t="s">
        <v>33555</v>
      </c>
      <c r="Y202" s="6" t="s">
        <v>29304</v>
      </c>
      <c r="Z202" s="6" t="s">
        <v>22</v>
      </c>
      <c r="AA202" s="48"/>
      <c r="AB202" s="48"/>
      <c r="AC202" s="28">
        <v>44701</v>
      </c>
      <c r="AD202" s="6"/>
      <c r="AE202" s="6" t="s">
        <v>35020</v>
      </c>
      <c r="AF202" s="6" t="s">
        <v>34627</v>
      </c>
    </row>
    <row r="203" spans="1:32" s="8" customFormat="1" ht="15" customHeight="1" x14ac:dyDescent="0.2">
      <c r="A203" s="5" t="s">
        <v>27</v>
      </c>
      <c r="B203" s="5" t="s">
        <v>22115</v>
      </c>
      <c r="C203" s="2" t="s">
        <v>13010</v>
      </c>
      <c r="D203" s="5" t="s">
        <v>13009</v>
      </c>
      <c r="E203" s="5">
        <v>30</v>
      </c>
      <c r="F203" s="19">
        <v>13976733</v>
      </c>
      <c r="G203" s="6">
        <v>27139767336</v>
      </c>
      <c r="H203" s="22">
        <v>21904</v>
      </c>
      <c r="I203" s="365"/>
      <c r="J203" s="365"/>
      <c r="K203" s="365"/>
      <c r="L203" s="365"/>
      <c r="M203" s="13" t="s">
        <v>20</v>
      </c>
      <c r="N203" s="26" t="s">
        <v>30149</v>
      </c>
      <c r="O203" s="24" t="s">
        <v>33567</v>
      </c>
      <c r="P203" s="24"/>
      <c r="Q203" s="170"/>
      <c r="R203" s="10"/>
      <c r="S203" s="7"/>
      <c r="T203" s="15"/>
      <c r="U203" s="17" t="s">
        <v>13008</v>
      </c>
      <c r="V203" s="6" t="s">
        <v>176</v>
      </c>
      <c r="W203" s="6" t="s">
        <v>9397</v>
      </c>
      <c r="X203" s="6" t="s">
        <v>177</v>
      </c>
      <c r="Y203" s="6" t="s">
        <v>177</v>
      </c>
      <c r="Z203" s="6" t="s">
        <v>22</v>
      </c>
      <c r="AA203" s="48"/>
      <c r="AB203" s="48"/>
      <c r="AC203" s="28">
        <v>44629</v>
      </c>
      <c r="AD203" s="6"/>
      <c r="AE203" s="48" t="s">
        <v>33573</v>
      </c>
      <c r="AF203" s="6" t="s">
        <v>33568</v>
      </c>
    </row>
    <row r="204" spans="1:32" s="8" customFormat="1" ht="15" customHeight="1" x14ac:dyDescent="0.2">
      <c r="A204" s="5" t="s">
        <v>46</v>
      </c>
      <c r="B204" s="5" t="s">
        <v>22115</v>
      </c>
      <c r="C204" s="2" t="s">
        <v>12781</v>
      </c>
      <c r="D204" s="5" t="s">
        <v>12780</v>
      </c>
      <c r="E204" s="5">
        <v>32</v>
      </c>
      <c r="F204" s="19">
        <v>8436804</v>
      </c>
      <c r="G204" s="6">
        <v>20084368041</v>
      </c>
      <c r="H204" s="22">
        <v>18679</v>
      </c>
      <c r="I204" s="365"/>
      <c r="J204" s="365"/>
      <c r="K204" s="365"/>
      <c r="L204" s="365"/>
      <c r="M204" s="13" t="s">
        <v>20</v>
      </c>
      <c r="N204" s="26" t="s">
        <v>30149</v>
      </c>
      <c r="O204" s="24" t="s">
        <v>34541</v>
      </c>
      <c r="P204" s="24"/>
      <c r="Q204" s="170"/>
      <c r="R204" s="10"/>
      <c r="S204" s="7"/>
      <c r="T204" s="15" t="s">
        <v>12779</v>
      </c>
      <c r="U204" s="17" t="s">
        <v>34840</v>
      </c>
      <c r="V204" s="6" t="s">
        <v>29266</v>
      </c>
      <c r="W204" s="6" t="s">
        <v>12778</v>
      </c>
      <c r="X204" s="6" t="s">
        <v>177</v>
      </c>
      <c r="Y204" s="6" t="s">
        <v>29304</v>
      </c>
      <c r="Z204" s="6" t="s">
        <v>22</v>
      </c>
      <c r="AA204" s="48"/>
      <c r="AB204" s="48"/>
      <c r="AC204" s="28">
        <v>44690</v>
      </c>
      <c r="AD204" s="6"/>
      <c r="AE204" s="6" t="s">
        <v>35019</v>
      </c>
      <c r="AF204" s="6" t="s">
        <v>34627</v>
      </c>
    </row>
    <row r="205" spans="1:32" s="8" customFormat="1" ht="15" customHeight="1" x14ac:dyDescent="0.2">
      <c r="A205" s="9" t="s">
        <v>27</v>
      </c>
      <c r="B205" s="5" t="s">
        <v>22115</v>
      </c>
      <c r="C205" s="2" t="s">
        <v>12758</v>
      </c>
      <c r="D205" s="5" t="s">
        <v>12757</v>
      </c>
      <c r="E205" s="5">
        <v>30</v>
      </c>
      <c r="F205" s="19">
        <v>12987044</v>
      </c>
      <c r="G205" s="6">
        <v>20129870444</v>
      </c>
      <c r="H205" s="22">
        <v>20745</v>
      </c>
      <c r="I205" s="365"/>
      <c r="J205" s="365"/>
      <c r="K205" s="365"/>
      <c r="L205" s="365"/>
      <c r="M205" s="13" t="s">
        <v>20</v>
      </c>
      <c r="N205" s="26" t="s">
        <v>30148</v>
      </c>
      <c r="O205" s="24" t="s">
        <v>30833</v>
      </c>
      <c r="P205" s="24"/>
      <c r="Q205" s="24"/>
      <c r="R205" s="10"/>
      <c r="S205" s="7"/>
      <c r="T205" s="14"/>
      <c r="U205" s="17" t="s">
        <v>12756</v>
      </c>
      <c r="V205" s="6" t="s">
        <v>176</v>
      </c>
      <c r="W205" s="6" t="s">
        <v>12755</v>
      </c>
      <c r="X205" s="6" t="s">
        <v>177</v>
      </c>
      <c r="Y205" s="6" t="s">
        <v>177</v>
      </c>
      <c r="Z205" s="6" t="s">
        <v>22</v>
      </c>
      <c r="AA205" s="6"/>
      <c r="AB205" s="6"/>
      <c r="AC205" s="6"/>
      <c r="AD205" s="6"/>
      <c r="AE205" s="68"/>
      <c r="AF205" s="6"/>
    </row>
    <row r="206" spans="1:32" s="8" customFormat="1" ht="15" customHeight="1" x14ac:dyDescent="0.2">
      <c r="A206" s="5">
        <v>17</v>
      </c>
      <c r="B206" s="5" t="s">
        <v>22115</v>
      </c>
      <c r="C206" s="2" t="s">
        <v>12673</v>
      </c>
      <c r="D206" s="5" t="s">
        <v>12672</v>
      </c>
      <c r="E206" s="5" t="s">
        <v>45</v>
      </c>
      <c r="F206" s="19">
        <v>12212100</v>
      </c>
      <c r="G206" s="6">
        <v>20122121004</v>
      </c>
      <c r="H206" s="22"/>
      <c r="I206" s="365"/>
      <c r="J206" s="365"/>
      <c r="K206" s="365"/>
      <c r="L206" s="365"/>
      <c r="M206" s="13" t="s">
        <v>20</v>
      </c>
      <c r="N206" s="26" t="s">
        <v>30148</v>
      </c>
      <c r="O206" s="24" t="s">
        <v>30833</v>
      </c>
      <c r="P206" s="24"/>
      <c r="Q206" s="24"/>
      <c r="R206" s="10"/>
      <c r="S206" s="7"/>
      <c r="T206" s="14"/>
      <c r="U206" s="17" t="s">
        <v>30714</v>
      </c>
      <c r="V206" s="6">
        <v>3743546730</v>
      </c>
      <c r="W206" s="6" t="s">
        <v>30715</v>
      </c>
      <c r="X206" s="6" t="s">
        <v>177</v>
      </c>
      <c r="Y206" s="6" t="s">
        <v>30727</v>
      </c>
      <c r="Z206" s="6" t="s">
        <v>22</v>
      </c>
      <c r="AA206" s="6"/>
      <c r="AB206" s="6"/>
      <c r="AC206" s="6"/>
      <c r="AD206" s="6"/>
      <c r="AE206" s="68"/>
      <c r="AF206" s="28"/>
    </row>
    <row r="207" spans="1:32" s="8" customFormat="1" ht="15" customHeight="1" x14ac:dyDescent="0.2">
      <c r="A207" s="5" t="s">
        <v>172</v>
      </c>
      <c r="B207" s="5" t="s">
        <v>22115</v>
      </c>
      <c r="C207" s="2" t="s">
        <v>12636</v>
      </c>
      <c r="D207" s="5" t="s">
        <v>12635</v>
      </c>
      <c r="E207" s="5">
        <v>30</v>
      </c>
      <c r="F207" s="19">
        <v>13175484</v>
      </c>
      <c r="G207" s="6">
        <v>20131754842</v>
      </c>
      <c r="H207" s="22" t="s">
        <v>29822</v>
      </c>
      <c r="I207" s="365"/>
      <c r="J207" s="365"/>
      <c r="K207" s="365"/>
      <c r="L207" s="365"/>
      <c r="M207" s="13" t="s">
        <v>20</v>
      </c>
      <c r="N207" s="26" t="s">
        <v>30149</v>
      </c>
      <c r="O207" s="24" t="s">
        <v>35341</v>
      </c>
      <c r="P207" s="24"/>
      <c r="Q207" s="170" t="s">
        <v>33533</v>
      </c>
      <c r="R207" s="10"/>
      <c r="S207" s="7"/>
      <c r="T207" s="15" t="s">
        <v>35543</v>
      </c>
      <c r="U207" s="17" t="s">
        <v>12634</v>
      </c>
      <c r="V207" s="6">
        <v>154739199</v>
      </c>
      <c r="W207" s="6" t="s">
        <v>176</v>
      </c>
      <c r="X207" s="6" t="s">
        <v>177</v>
      </c>
      <c r="Y207" s="6" t="s">
        <v>29978</v>
      </c>
      <c r="Z207" s="6" t="s">
        <v>22</v>
      </c>
      <c r="AA207" s="48"/>
      <c r="AB207" s="48"/>
      <c r="AC207" s="28">
        <v>44753</v>
      </c>
      <c r="AD207" s="6"/>
      <c r="AE207" s="6" t="s">
        <v>35544</v>
      </c>
      <c r="AF207" s="6" t="s">
        <v>35410</v>
      </c>
    </row>
    <row r="208" spans="1:32" s="8" customFormat="1" ht="15" customHeight="1" x14ac:dyDescent="0.2">
      <c r="A208" s="5" t="s">
        <v>27</v>
      </c>
      <c r="B208" s="5" t="s">
        <v>22115</v>
      </c>
      <c r="C208" s="2" t="s">
        <v>12633</v>
      </c>
      <c r="D208" s="5" t="s">
        <v>12632</v>
      </c>
      <c r="E208" s="5" t="s">
        <v>33</v>
      </c>
      <c r="F208" s="19">
        <v>10412643</v>
      </c>
      <c r="G208" s="6">
        <v>20104126430</v>
      </c>
      <c r="H208" s="22">
        <v>19092</v>
      </c>
      <c r="I208" s="365"/>
      <c r="J208" s="365"/>
      <c r="K208" s="365"/>
      <c r="L208" s="365"/>
      <c r="M208" s="13" t="s">
        <v>20</v>
      </c>
      <c r="N208" s="26" t="s">
        <v>30148</v>
      </c>
      <c r="O208" s="24" t="s">
        <v>30833</v>
      </c>
      <c r="P208" s="24"/>
      <c r="Q208" s="24"/>
      <c r="R208" s="10"/>
      <c r="S208" s="7"/>
      <c r="T208" s="14"/>
      <c r="U208" s="17" t="s">
        <v>12631</v>
      </c>
      <c r="V208" s="6" t="s">
        <v>176</v>
      </c>
      <c r="W208" s="6" t="s">
        <v>12630</v>
      </c>
      <c r="X208" s="6" t="s">
        <v>177</v>
      </c>
      <c r="Y208" s="6" t="s">
        <v>177</v>
      </c>
      <c r="Z208" s="6" t="s">
        <v>22</v>
      </c>
      <c r="AA208" s="6"/>
      <c r="AB208" s="6"/>
      <c r="AC208" s="6"/>
      <c r="AD208" s="6"/>
      <c r="AE208" s="68"/>
      <c r="AF208" s="6"/>
    </row>
    <row r="209" spans="1:32" s="8" customFormat="1" ht="15" customHeight="1" x14ac:dyDescent="0.2">
      <c r="A209" s="9" t="s">
        <v>27</v>
      </c>
      <c r="B209" s="5" t="s">
        <v>22115</v>
      </c>
      <c r="C209" s="2" t="s">
        <v>12617</v>
      </c>
      <c r="D209" s="5" t="s">
        <v>6866</v>
      </c>
      <c r="E209" s="5" t="s">
        <v>33</v>
      </c>
      <c r="F209" s="19">
        <v>8577808</v>
      </c>
      <c r="G209" s="6">
        <v>20085778081</v>
      </c>
      <c r="H209" s="22">
        <v>18862</v>
      </c>
      <c r="I209" s="365"/>
      <c r="J209" s="365"/>
      <c r="K209" s="365"/>
      <c r="L209" s="365"/>
      <c r="M209" s="13" t="s">
        <v>20</v>
      </c>
      <c r="N209" s="26" t="s">
        <v>30148</v>
      </c>
      <c r="O209" s="24" t="s">
        <v>31211</v>
      </c>
      <c r="P209" s="24"/>
      <c r="Q209" s="24"/>
      <c r="R209" s="10"/>
      <c r="S209" s="7"/>
      <c r="T209" s="14"/>
      <c r="U209" s="17" t="s">
        <v>12616</v>
      </c>
      <c r="V209" s="6" t="s">
        <v>176</v>
      </c>
      <c r="W209" s="6" t="s">
        <v>12615</v>
      </c>
      <c r="X209" s="6" t="s">
        <v>177</v>
      </c>
      <c r="Y209" s="6" t="s">
        <v>177</v>
      </c>
      <c r="Z209" s="6" t="s">
        <v>22</v>
      </c>
      <c r="AA209" s="6"/>
      <c r="AB209" s="6"/>
      <c r="AC209" s="6"/>
      <c r="AD209" s="6"/>
      <c r="AE209" s="68"/>
      <c r="AF209" s="28"/>
    </row>
    <row r="210" spans="1:32" s="8" customFormat="1" ht="15" customHeight="1" x14ac:dyDescent="0.2">
      <c r="A210" s="5">
        <v>24</v>
      </c>
      <c r="B210" s="5" t="s">
        <v>22115</v>
      </c>
      <c r="C210" s="2" t="s">
        <v>12568</v>
      </c>
      <c r="D210" s="5" t="s">
        <v>12567</v>
      </c>
      <c r="E210" s="5">
        <v>30</v>
      </c>
      <c r="F210" s="19">
        <v>14031302</v>
      </c>
      <c r="G210" s="6">
        <v>20140313026</v>
      </c>
      <c r="H210" s="22">
        <v>22112</v>
      </c>
      <c r="I210" s="365"/>
      <c r="J210" s="365"/>
      <c r="K210" s="365"/>
      <c r="L210" s="365"/>
      <c r="M210" s="13" t="s">
        <v>20</v>
      </c>
      <c r="N210" s="26" t="s">
        <v>30148</v>
      </c>
      <c r="O210" s="24" t="s">
        <v>31211</v>
      </c>
      <c r="P210" s="24"/>
      <c r="Q210" s="24"/>
      <c r="R210" s="10"/>
      <c r="S210" s="7"/>
      <c r="T210" s="14"/>
      <c r="U210" s="17" t="s">
        <v>12566</v>
      </c>
      <c r="V210" s="6" t="s">
        <v>28879</v>
      </c>
      <c r="W210" s="6" t="s">
        <v>12565</v>
      </c>
      <c r="X210" s="6" t="s">
        <v>177</v>
      </c>
      <c r="Y210" s="6" t="s">
        <v>29105</v>
      </c>
      <c r="Z210" s="6" t="s">
        <v>22</v>
      </c>
      <c r="AA210" s="6"/>
      <c r="AB210" s="6"/>
      <c r="AC210" s="6"/>
      <c r="AD210" s="6"/>
      <c r="AE210" s="68"/>
      <c r="AF210" s="6"/>
    </row>
    <row r="211" spans="1:32" s="8" customFormat="1" ht="15" customHeight="1" x14ac:dyDescent="0.2">
      <c r="A211" s="5">
        <v>24</v>
      </c>
      <c r="B211" s="5" t="s">
        <v>22115</v>
      </c>
      <c r="C211" s="2" t="s">
        <v>12414</v>
      </c>
      <c r="D211" s="5" t="s">
        <v>12413</v>
      </c>
      <c r="E211" s="5">
        <v>30</v>
      </c>
      <c r="F211" s="19">
        <v>12536665</v>
      </c>
      <c r="G211" s="6">
        <v>20125366652</v>
      </c>
      <c r="H211" s="22">
        <v>20760</v>
      </c>
      <c r="I211" s="365"/>
      <c r="J211" s="365"/>
      <c r="K211" s="365"/>
      <c r="L211" s="365"/>
      <c r="M211" s="13" t="s">
        <v>20</v>
      </c>
      <c r="N211" s="26" t="s">
        <v>30148</v>
      </c>
      <c r="O211" s="24" t="s">
        <v>30833</v>
      </c>
      <c r="P211" s="24"/>
      <c r="Q211" s="24"/>
      <c r="R211" s="10"/>
      <c r="S211" s="7"/>
      <c r="T211" s="14"/>
      <c r="U211" s="17" t="s">
        <v>12412</v>
      </c>
      <c r="V211" s="6" t="s">
        <v>28878</v>
      </c>
      <c r="W211" s="6" t="s">
        <v>176</v>
      </c>
      <c r="X211" s="6" t="s">
        <v>177</v>
      </c>
      <c r="Y211" s="6" t="s">
        <v>29105</v>
      </c>
      <c r="Z211" s="6" t="s">
        <v>22</v>
      </c>
      <c r="AA211" s="6"/>
      <c r="AB211" s="6"/>
      <c r="AC211" s="28">
        <v>44484</v>
      </c>
      <c r="AD211" s="6"/>
      <c r="AE211" s="68"/>
      <c r="AF211" s="6"/>
    </row>
    <row r="212" spans="1:32" s="8" customFormat="1" ht="15" customHeight="1" x14ac:dyDescent="0.2">
      <c r="A212" s="9" t="s">
        <v>59</v>
      </c>
      <c r="B212" s="5" t="s">
        <v>22115</v>
      </c>
      <c r="C212" s="2" t="s">
        <v>12365</v>
      </c>
      <c r="D212" s="5" t="s">
        <v>12364</v>
      </c>
      <c r="E212" s="5" t="s">
        <v>99</v>
      </c>
      <c r="F212" s="19">
        <v>10674579</v>
      </c>
      <c r="G212" s="6">
        <v>20106745790</v>
      </c>
      <c r="H212" s="22">
        <v>19456</v>
      </c>
      <c r="I212" s="365"/>
      <c r="J212" s="365"/>
      <c r="K212" s="365"/>
      <c r="L212" s="365"/>
      <c r="M212" s="13" t="s">
        <v>20</v>
      </c>
      <c r="N212" s="26" t="s">
        <v>30148</v>
      </c>
      <c r="O212" s="24" t="s">
        <v>31211</v>
      </c>
      <c r="P212" s="24"/>
      <c r="Q212" s="24"/>
      <c r="R212" s="10"/>
      <c r="S212" s="7"/>
      <c r="T212" s="14"/>
      <c r="U212" s="17" t="s">
        <v>12363</v>
      </c>
      <c r="V212" s="6" t="s">
        <v>30181</v>
      </c>
      <c r="W212" s="6" t="s">
        <v>176</v>
      </c>
      <c r="X212" s="6" t="s">
        <v>177</v>
      </c>
      <c r="Y212" s="6" t="s">
        <v>30192</v>
      </c>
      <c r="Z212" s="6" t="s">
        <v>22</v>
      </c>
      <c r="AA212" s="6"/>
      <c r="AB212" s="6"/>
      <c r="AC212" s="6"/>
      <c r="AD212" s="6"/>
      <c r="AE212" s="68"/>
      <c r="AF212" s="6"/>
    </row>
    <row r="213" spans="1:32" s="8" customFormat="1" ht="15" customHeight="1" x14ac:dyDescent="0.2">
      <c r="A213" s="5">
        <v>11</v>
      </c>
      <c r="B213" s="5" t="s">
        <v>22115</v>
      </c>
      <c r="C213" s="2" t="s">
        <v>12071</v>
      </c>
      <c r="D213" s="5" t="s">
        <v>12070</v>
      </c>
      <c r="E213" s="5">
        <v>30</v>
      </c>
      <c r="F213" s="19">
        <v>11730783</v>
      </c>
      <c r="G213" s="6">
        <v>20117307833</v>
      </c>
      <c r="H213" s="22">
        <v>20311</v>
      </c>
      <c r="I213" s="365"/>
      <c r="J213" s="365"/>
      <c r="K213" s="365"/>
      <c r="L213" s="365"/>
      <c r="M213" s="13" t="s">
        <v>20</v>
      </c>
      <c r="N213" s="26" t="s">
        <v>30148</v>
      </c>
      <c r="O213" s="24" t="s">
        <v>31910</v>
      </c>
      <c r="P213" s="24"/>
      <c r="Q213" s="24"/>
      <c r="R213" s="10"/>
      <c r="S213" s="7"/>
      <c r="T213" s="25" t="s">
        <v>32030</v>
      </c>
      <c r="U213" s="17" t="s">
        <v>12069</v>
      </c>
      <c r="V213" s="6" t="s">
        <v>176</v>
      </c>
      <c r="W213" s="6" t="s">
        <v>176</v>
      </c>
      <c r="X213" s="6" t="s">
        <v>30757</v>
      </c>
      <c r="Y213" s="6" t="s">
        <v>177</v>
      </c>
      <c r="Z213" s="6" t="s">
        <v>22</v>
      </c>
      <c r="AA213" s="6"/>
      <c r="AB213" s="6"/>
      <c r="AC213" s="28">
        <v>44338</v>
      </c>
      <c r="AD213" s="28"/>
      <c r="AE213" s="68" t="s">
        <v>32709</v>
      </c>
      <c r="AF213" s="6" t="s">
        <v>32714</v>
      </c>
    </row>
    <row r="214" spans="1:32" s="8" customFormat="1" ht="15" customHeight="1" x14ac:dyDescent="0.2">
      <c r="A214" s="5" t="s">
        <v>33704</v>
      </c>
      <c r="B214" s="5" t="s">
        <v>22116</v>
      </c>
      <c r="C214" s="2" t="s">
        <v>33736</v>
      </c>
      <c r="D214" s="5" t="s">
        <v>26241</v>
      </c>
      <c r="E214" s="5" t="s">
        <v>889</v>
      </c>
      <c r="F214" s="19">
        <v>2427466</v>
      </c>
      <c r="G214" s="6">
        <v>27024274662</v>
      </c>
      <c r="H214" s="22">
        <v>13968</v>
      </c>
      <c r="I214" s="365"/>
      <c r="J214" s="365"/>
      <c r="K214" s="365"/>
      <c r="L214" s="365"/>
      <c r="M214" s="13" t="s">
        <v>17470</v>
      </c>
      <c r="N214" s="26" t="s">
        <v>30149</v>
      </c>
      <c r="O214" s="24" t="s">
        <v>35992</v>
      </c>
      <c r="P214" s="190"/>
      <c r="Q214" s="170"/>
      <c r="R214" s="10"/>
      <c r="S214" s="7"/>
      <c r="T214" s="15" t="s">
        <v>33737</v>
      </c>
      <c r="U214" s="17" t="s">
        <v>30514</v>
      </c>
      <c r="V214" s="6" t="s">
        <v>30513</v>
      </c>
      <c r="W214" s="6" t="s">
        <v>30512</v>
      </c>
      <c r="X214" s="6" t="s">
        <v>177</v>
      </c>
      <c r="Y214" s="6" t="s">
        <v>30615</v>
      </c>
      <c r="Z214" s="6" t="s">
        <v>22</v>
      </c>
      <c r="AA214" s="48"/>
      <c r="AB214" s="48"/>
      <c r="AC214" s="68">
        <v>44811</v>
      </c>
      <c r="AD214" s="6"/>
      <c r="AE214" s="6"/>
      <c r="AF214" s="6" t="s">
        <v>36140</v>
      </c>
    </row>
    <row r="215" spans="1:32" s="8" customFormat="1" ht="15" customHeight="1" x14ac:dyDescent="0.2">
      <c r="A215" s="5" t="s">
        <v>27</v>
      </c>
      <c r="B215" s="5" t="s">
        <v>22116</v>
      </c>
      <c r="C215" s="2" t="s">
        <v>26151</v>
      </c>
      <c r="D215" s="5" t="s">
        <v>26150</v>
      </c>
      <c r="E215" s="5" t="s">
        <v>124</v>
      </c>
      <c r="F215" s="19">
        <v>92258064</v>
      </c>
      <c r="G215" s="6">
        <v>27922580648</v>
      </c>
      <c r="H215" s="22">
        <v>17122</v>
      </c>
      <c r="I215" s="365"/>
      <c r="J215" s="365"/>
      <c r="K215" s="365"/>
      <c r="L215" s="365"/>
      <c r="M215" s="13" t="s">
        <v>17470</v>
      </c>
      <c r="N215" s="26" t="s">
        <v>30149</v>
      </c>
      <c r="O215" s="24" t="s">
        <v>35992</v>
      </c>
      <c r="P215" s="190"/>
      <c r="Q215" s="170"/>
      <c r="R215" s="10"/>
      <c r="S215" s="7"/>
      <c r="T215" s="15"/>
      <c r="U215" s="17" t="s">
        <v>26149</v>
      </c>
      <c r="V215" s="6" t="s">
        <v>176</v>
      </c>
      <c r="W215" s="6" t="s">
        <v>176</v>
      </c>
      <c r="X215" s="6" t="s">
        <v>177</v>
      </c>
      <c r="Y215" s="6" t="s">
        <v>177</v>
      </c>
      <c r="Z215" s="6" t="s">
        <v>22</v>
      </c>
      <c r="AA215" s="48"/>
      <c r="AB215" s="48"/>
      <c r="AC215" s="68">
        <v>44713</v>
      </c>
      <c r="AD215" s="6"/>
      <c r="AE215" s="6" t="s">
        <v>36017</v>
      </c>
      <c r="AF215" s="6" t="s">
        <v>36018</v>
      </c>
    </row>
    <row r="216" spans="1:32" s="8" customFormat="1" ht="15" customHeight="1" x14ac:dyDescent="0.2">
      <c r="A216" s="5" t="s">
        <v>46</v>
      </c>
      <c r="B216" s="5" t="s">
        <v>22115</v>
      </c>
      <c r="C216" s="2" t="s">
        <v>11890</v>
      </c>
      <c r="D216" s="5" t="s">
        <v>11889</v>
      </c>
      <c r="E216" s="5">
        <v>30</v>
      </c>
      <c r="F216" s="19">
        <v>16175102</v>
      </c>
      <c r="G216" s="6">
        <v>20161751023</v>
      </c>
      <c r="H216" s="22">
        <v>22945</v>
      </c>
      <c r="I216" s="365"/>
      <c r="J216" s="365"/>
      <c r="K216" s="365"/>
      <c r="L216" s="365"/>
      <c r="M216" s="13" t="s">
        <v>20</v>
      </c>
      <c r="N216" s="26" t="s">
        <v>30149</v>
      </c>
      <c r="O216" s="24" t="s">
        <v>34541</v>
      </c>
      <c r="P216" s="24"/>
      <c r="Q216" s="170"/>
      <c r="R216" s="10"/>
      <c r="S216" s="7"/>
      <c r="T216" s="15"/>
      <c r="U216" s="17" t="s">
        <v>11888</v>
      </c>
      <c r="V216" s="6" t="s">
        <v>29262</v>
      </c>
      <c r="W216" s="6" t="s">
        <v>176</v>
      </c>
      <c r="X216" s="6" t="s">
        <v>177</v>
      </c>
      <c r="Y216" s="6" t="s">
        <v>177</v>
      </c>
      <c r="Z216" s="6" t="s">
        <v>22</v>
      </c>
      <c r="AA216" s="48"/>
      <c r="AB216" s="48"/>
      <c r="AC216" s="28">
        <v>44666</v>
      </c>
      <c r="AD216" s="6"/>
      <c r="AE216" s="6"/>
      <c r="AF216" s="6" t="s">
        <v>34627</v>
      </c>
    </row>
    <row r="217" spans="1:32" s="8" customFormat="1" ht="15" customHeight="1" x14ac:dyDescent="0.2">
      <c r="A217" s="5">
        <v>11</v>
      </c>
      <c r="B217" s="5" t="s">
        <v>22115</v>
      </c>
      <c r="C217" s="2" t="s">
        <v>11817</v>
      </c>
      <c r="D217" s="5" t="s">
        <v>11816</v>
      </c>
      <c r="E217" s="5" t="s">
        <v>33</v>
      </c>
      <c r="F217" s="19">
        <v>10735013</v>
      </c>
      <c r="G217" s="6">
        <v>27107350131</v>
      </c>
      <c r="H217" s="22">
        <v>19269</v>
      </c>
      <c r="I217" s="365"/>
      <c r="J217" s="365"/>
      <c r="K217" s="365"/>
      <c r="L217" s="365"/>
      <c r="M217" s="13" t="s">
        <v>20</v>
      </c>
      <c r="N217" s="26" t="s">
        <v>30148</v>
      </c>
      <c r="O217" s="24" t="s">
        <v>30833</v>
      </c>
      <c r="P217" s="24"/>
      <c r="Q217" s="24"/>
      <c r="R217" s="27"/>
      <c r="S217" s="7"/>
      <c r="T217" s="14" t="s">
        <v>29118</v>
      </c>
      <c r="U217" s="17" t="s">
        <v>29116</v>
      </c>
      <c r="V217" s="6" t="s">
        <v>28990</v>
      </c>
      <c r="W217" s="6" t="s">
        <v>28989</v>
      </c>
      <c r="X217" s="6" t="s">
        <v>177</v>
      </c>
      <c r="Y217" s="6" t="s">
        <v>29117</v>
      </c>
      <c r="Z217" s="6" t="s">
        <v>22</v>
      </c>
      <c r="AA217" s="6"/>
      <c r="AB217" s="6"/>
      <c r="AC217" s="6"/>
      <c r="AD217" s="6"/>
      <c r="AE217" s="68"/>
      <c r="AF217" s="6"/>
    </row>
    <row r="218" spans="1:32" s="8" customFormat="1" ht="15" customHeight="1" x14ac:dyDescent="0.2">
      <c r="A218" s="5" t="s">
        <v>27</v>
      </c>
      <c r="B218" s="5" t="s">
        <v>22115</v>
      </c>
      <c r="C218" s="2" t="s">
        <v>11392</v>
      </c>
      <c r="D218" s="5" t="s">
        <v>11391</v>
      </c>
      <c r="E218" s="5">
        <v>30</v>
      </c>
      <c r="F218" s="19">
        <v>7642864</v>
      </c>
      <c r="G218" s="6">
        <v>20076428647</v>
      </c>
      <c r="H218" s="22">
        <v>17981</v>
      </c>
      <c r="I218" s="365"/>
      <c r="J218" s="365"/>
      <c r="K218" s="365"/>
      <c r="L218" s="365"/>
      <c r="M218" s="13" t="s">
        <v>20</v>
      </c>
      <c r="N218" s="26" t="s">
        <v>30149</v>
      </c>
      <c r="O218" s="24" t="s">
        <v>33567</v>
      </c>
      <c r="P218" s="24"/>
      <c r="Q218" s="170"/>
      <c r="R218" s="10"/>
      <c r="S218" s="7"/>
      <c r="T218" s="15"/>
      <c r="U218" s="17" t="s">
        <v>11390</v>
      </c>
      <c r="V218" s="6" t="s">
        <v>176</v>
      </c>
      <c r="W218" s="6" t="s">
        <v>176</v>
      </c>
      <c r="X218" s="6" t="s">
        <v>177</v>
      </c>
      <c r="Y218" s="6" t="s">
        <v>177</v>
      </c>
      <c r="Z218" s="6" t="s">
        <v>22</v>
      </c>
      <c r="AA218" s="48"/>
      <c r="AB218" s="48"/>
      <c r="AC218" s="28">
        <v>44608</v>
      </c>
      <c r="AD218" s="6"/>
      <c r="AE218" s="48" t="s">
        <v>33571</v>
      </c>
      <c r="AF218" s="6" t="s">
        <v>33568</v>
      </c>
    </row>
    <row r="219" spans="1:32" s="8" customFormat="1" ht="15" customHeight="1" x14ac:dyDescent="0.2">
      <c r="A219" s="5" t="s">
        <v>302</v>
      </c>
      <c r="B219" s="5" t="s">
        <v>22116</v>
      </c>
      <c r="C219" s="2" t="s">
        <v>25743</v>
      </c>
      <c r="D219" s="5" t="s">
        <v>25742</v>
      </c>
      <c r="E219" s="5">
        <v>14</v>
      </c>
      <c r="F219" s="19">
        <v>4471668</v>
      </c>
      <c r="G219" s="6">
        <v>27044716688</v>
      </c>
      <c r="H219" s="22">
        <v>15776</v>
      </c>
      <c r="I219" s="365"/>
      <c r="J219" s="365"/>
      <c r="K219" s="365"/>
      <c r="L219" s="365"/>
      <c r="M219" s="13" t="s">
        <v>17470</v>
      </c>
      <c r="N219" s="26" t="s">
        <v>30149</v>
      </c>
      <c r="O219" s="24" t="s">
        <v>35992</v>
      </c>
      <c r="P219" s="190">
        <v>42865</v>
      </c>
      <c r="Q219" s="170" t="s">
        <v>33533</v>
      </c>
      <c r="R219" s="10"/>
      <c r="S219" s="7"/>
      <c r="T219" s="15"/>
      <c r="U219" s="17" t="s">
        <v>7990</v>
      </c>
      <c r="V219" s="6" t="s">
        <v>176</v>
      </c>
      <c r="W219" s="6" t="s">
        <v>7989</v>
      </c>
      <c r="X219" s="6" t="s">
        <v>35690</v>
      </c>
      <c r="Y219" s="6" t="s">
        <v>177</v>
      </c>
      <c r="Z219" s="6" t="s">
        <v>22</v>
      </c>
      <c r="AA219" s="48" t="s">
        <v>35692</v>
      </c>
      <c r="AB219" s="48"/>
      <c r="AC219" s="68">
        <v>44755</v>
      </c>
      <c r="AD219" s="6"/>
      <c r="AE219" s="6" t="s">
        <v>36069</v>
      </c>
      <c r="AF219" s="6" t="s">
        <v>36018</v>
      </c>
    </row>
    <row r="220" spans="1:32" s="8" customFormat="1" ht="15" customHeight="1" x14ac:dyDescent="0.2">
      <c r="A220" s="5" t="s">
        <v>59</v>
      </c>
      <c r="B220" s="5" t="s">
        <v>22115</v>
      </c>
      <c r="C220" s="2" t="s">
        <v>10722</v>
      </c>
      <c r="D220" s="5" t="s">
        <v>10721</v>
      </c>
      <c r="E220" s="5">
        <v>30</v>
      </c>
      <c r="F220" s="19">
        <v>16004021</v>
      </c>
      <c r="G220" s="6">
        <v>20160040212</v>
      </c>
      <c r="H220" s="22">
        <v>22758</v>
      </c>
      <c r="I220" s="365"/>
      <c r="J220" s="365"/>
      <c r="K220" s="365"/>
      <c r="L220" s="365"/>
      <c r="M220" s="13" t="s">
        <v>20</v>
      </c>
      <c r="N220" s="26" t="s">
        <v>30148</v>
      </c>
      <c r="O220" s="24" t="s">
        <v>34034</v>
      </c>
      <c r="P220" s="24"/>
      <c r="Q220" s="170"/>
      <c r="R220" s="10"/>
      <c r="S220" s="7"/>
      <c r="T220" s="15"/>
      <c r="U220" s="17" t="s">
        <v>10720</v>
      </c>
      <c r="V220" s="6">
        <v>154391007</v>
      </c>
      <c r="W220" s="6" t="s">
        <v>176</v>
      </c>
      <c r="X220" s="6" t="s">
        <v>177</v>
      </c>
      <c r="Y220" s="6" t="s">
        <v>30192</v>
      </c>
      <c r="Z220" s="6" t="s">
        <v>22</v>
      </c>
      <c r="AA220" s="48"/>
      <c r="AB220" s="48"/>
      <c r="AC220" s="28">
        <v>44649</v>
      </c>
      <c r="AD220" s="6"/>
      <c r="AE220" s="6" t="s">
        <v>34078</v>
      </c>
      <c r="AF220" s="6" t="s">
        <v>34077</v>
      </c>
    </row>
    <row r="221" spans="1:32" s="8" customFormat="1" ht="15" customHeight="1" x14ac:dyDescent="0.2">
      <c r="A221" s="9" t="s">
        <v>161</v>
      </c>
      <c r="B221" s="5" t="s">
        <v>22115</v>
      </c>
      <c r="C221" s="2" t="s">
        <v>10715</v>
      </c>
      <c r="D221" s="5" t="s">
        <v>10714</v>
      </c>
      <c r="E221" s="5">
        <v>30</v>
      </c>
      <c r="F221" s="19">
        <v>18510389</v>
      </c>
      <c r="G221" s="6">
        <v>20185103898</v>
      </c>
      <c r="H221" s="22">
        <v>24600</v>
      </c>
      <c r="I221" s="365"/>
      <c r="J221" s="365"/>
      <c r="K221" s="365"/>
      <c r="L221" s="365"/>
      <c r="M221" s="13" t="s">
        <v>20</v>
      </c>
      <c r="N221" s="26" t="s">
        <v>30148</v>
      </c>
      <c r="O221" s="24" t="s">
        <v>31910</v>
      </c>
      <c r="P221" s="24"/>
      <c r="Q221" s="24"/>
      <c r="R221" s="10"/>
      <c r="S221" s="7"/>
      <c r="T221" s="14"/>
      <c r="U221" s="17" t="s">
        <v>10713</v>
      </c>
      <c r="V221" s="6">
        <v>3765078589</v>
      </c>
      <c r="W221" s="6" t="s">
        <v>176</v>
      </c>
      <c r="X221" s="6" t="s">
        <v>177</v>
      </c>
      <c r="Y221" s="6" t="s">
        <v>30727</v>
      </c>
      <c r="Z221" s="6" t="s">
        <v>22</v>
      </c>
      <c r="AA221" s="6"/>
      <c r="AB221" s="6"/>
      <c r="AC221" s="28">
        <v>44521</v>
      </c>
      <c r="AD221" s="28"/>
      <c r="AE221" s="68" t="s">
        <v>32706</v>
      </c>
      <c r="AF221" s="6" t="s">
        <v>32714</v>
      </c>
    </row>
    <row r="222" spans="1:32" s="8" customFormat="1" ht="15" customHeight="1" x14ac:dyDescent="0.2">
      <c r="A222" s="5" t="s">
        <v>27</v>
      </c>
      <c r="B222" s="5" t="s">
        <v>22115</v>
      </c>
      <c r="C222" s="2" t="s">
        <v>10674</v>
      </c>
      <c r="D222" s="5" t="s">
        <v>10673</v>
      </c>
      <c r="E222" s="5">
        <v>30</v>
      </c>
      <c r="F222" s="19">
        <v>17271134</v>
      </c>
      <c r="G222" s="6">
        <v>20172711341</v>
      </c>
      <c r="H222" s="22">
        <v>23798</v>
      </c>
      <c r="I222" s="365"/>
      <c r="J222" s="365"/>
      <c r="K222" s="365"/>
      <c r="L222" s="365"/>
      <c r="M222" s="13" t="s">
        <v>20</v>
      </c>
      <c r="N222" s="26" t="s">
        <v>30148</v>
      </c>
      <c r="O222" s="24" t="s">
        <v>30195</v>
      </c>
      <c r="P222" s="24"/>
      <c r="Q222" s="24"/>
      <c r="R222" s="10"/>
      <c r="S222" s="7"/>
      <c r="T222" s="14"/>
      <c r="U222" s="17" t="s">
        <v>10672</v>
      </c>
      <c r="V222" s="6" t="s">
        <v>176</v>
      </c>
      <c r="W222" s="6" t="s">
        <v>10671</v>
      </c>
      <c r="X222" s="6" t="s">
        <v>177</v>
      </c>
      <c r="Y222" s="6" t="s">
        <v>177</v>
      </c>
      <c r="Z222" s="6" t="s">
        <v>22</v>
      </c>
      <c r="AA222" s="6"/>
      <c r="AB222" s="6"/>
      <c r="AC222" s="28">
        <v>44230</v>
      </c>
      <c r="AD222" s="28"/>
      <c r="AE222" s="68"/>
      <c r="AF222" s="68"/>
    </row>
    <row r="223" spans="1:32" s="8" customFormat="1" ht="15" customHeight="1" x14ac:dyDescent="0.2">
      <c r="A223" s="5">
        <v>11</v>
      </c>
      <c r="B223" s="5" t="s">
        <v>22115</v>
      </c>
      <c r="C223" s="2" t="s">
        <v>10591</v>
      </c>
      <c r="D223" s="5" t="s">
        <v>10590</v>
      </c>
      <c r="E223" s="5">
        <v>30</v>
      </c>
      <c r="F223" s="19">
        <v>14376677</v>
      </c>
      <c r="G223" s="6">
        <v>27143766778</v>
      </c>
      <c r="H223" s="22">
        <v>22454</v>
      </c>
      <c r="I223" s="365"/>
      <c r="J223" s="365"/>
      <c r="K223" s="365"/>
      <c r="L223" s="365"/>
      <c r="M223" s="13" t="s">
        <v>20</v>
      </c>
      <c r="N223" s="26" t="s">
        <v>30148</v>
      </c>
      <c r="O223" s="24" t="s">
        <v>31211</v>
      </c>
      <c r="P223" s="24"/>
      <c r="Q223" s="24"/>
      <c r="R223" s="10"/>
      <c r="S223" s="7"/>
      <c r="T223" s="14"/>
      <c r="U223" s="17" t="s">
        <v>10589</v>
      </c>
      <c r="V223" s="6" t="s">
        <v>28988</v>
      </c>
      <c r="W223" s="6" t="s">
        <v>28987</v>
      </c>
      <c r="X223" s="6" t="s">
        <v>30771</v>
      </c>
      <c r="Y223" s="6" t="s">
        <v>29035</v>
      </c>
      <c r="Z223" s="6" t="s">
        <v>22</v>
      </c>
      <c r="AA223" s="6"/>
      <c r="AB223" s="6"/>
      <c r="AC223" s="6"/>
      <c r="AD223" s="6"/>
      <c r="AE223" s="68"/>
      <c r="AF223" s="68"/>
    </row>
    <row r="224" spans="1:32" s="8" customFormat="1" ht="15" customHeight="1" x14ac:dyDescent="0.2">
      <c r="A224" s="5" t="s">
        <v>27</v>
      </c>
      <c r="B224" s="5" t="s">
        <v>22115</v>
      </c>
      <c r="C224" s="2" t="s">
        <v>10531</v>
      </c>
      <c r="D224" s="5" t="s">
        <v>10530</v>
      </c>
      <c r="E224" s="5">
        <v>34</v>
      </c>
      <c r="F224" s="19">
        <v>12913397</v>
      </c>
      <c r="G224" s="6">
        <v>20129133970</v>
      </c>
      <c r="H224" s="22">
        <v>21656</v>
      </c>
      <c r="I224" s="365"/>
      <c r="J224" s="365"/>
      <c r="K224" s="365"/>
      <c r="L224" s="365"/>
      <c r="M224" s="13" t="s">
        <v>20</v>
      </c>
      <c r="N224" s="26" t="s">
        <v>30149</v>
      </c>
      <c r="O224" s="24" t="s">
        <v>35042</v>
      </c>
      <c r="P224" s="24"/>
      <c r="Q224" s="170"/>
      <c r="R224" s="10"/>
      <c r="S224" s="7"/>
      <c r="T224" s="15"/>
      <c r="U224" s="17" t="s">
        <v>10529</v>
      </c>
      <c r="V224" s="6" t="s">
        <v>176</v>
      </c>
      <c r="W224" s="6" t="s">
        <v>10528</v>
      </c>
      <c r="X224" s="6" t="s">
        <v>177</v>
      </c>
      <c r="Y224" s="6" t="s">
        <v>177</v>
      </c>
      <c r="Z224" s="6" t="s">
        <v>22</v>
      </c>
      <c r="AA224" s="48"/>
      <c r="AB224" s="48"/>
      <c r="AC224" s="28">
        <v>44704</v>
      </c>
      <c r="AD224" s="6"/>
      <c r="AE224" s="6" t="s">
        <v>35243</v>
      </c>
      <c r="AF224" s="6" t="s">
        <v>35046</v>
      </c>
    </row>
    <row r="225" spans="1:32" s="8" customFormat="1" ht="15" customHeight="1" x14ac:dyDescent="0.25">
      <c r="A225" s="9" t="s">
        <v>46</v>
      </c>
      <c r="B225" s="5" t="s">
        <v>22115</v>
      </c>
      <c r="C225" s="2" t="s">
        <v>10504</v>
      </c>
      <c r="D225" s="5" t="s">
        <v>10503</v>
      </c>
      <c r="E225" s="5" t="s">
        <v>45</v>
      </c>
      <c r="F225" s="19">
        <v>18549120</v>
      </c>
      <c r="G225" s="6">
        <v>20185491200</v>
      </c>
      <c r="H225" s="22">
        <v>24776</v>
      </c>
      <c r="I225" s="365"/>
      <c r="J225" s="365"/>
      <c r="K225" s="365"/>
      <c r="L225" s="365"/>
      <c r="M225" s="13" t="s">
        <v>20</v>
      </c>
      <c r="N225" s="26" t="s">
        <v>30148</v>
      </c>
      <c r="O225" s="24" t="s">
        <v>30833</v>
      </c>
      <c r="P225" s="24"/>
      <c r="Q225" s="24"/>
      <c r="R225" s="10"/>
      <c r="S225" s="7"/>
      <c r="T225" s="14"/>
      <c r="U225" s="17" t="s">
        <v>29367</v>
      </c>
      <c r="V225" s="6" t="s">
        <v>29257</v>
      </c>
      <c r="W225" s="6" t="s">
        <v>29256</v>
      </c>
      <c r="X225" s="6" t="s">
        <v>177</v>
      </c>
      <c r="Y225" s="6" t="s">
        <v>177</v>
      </c>
      <c r="Z225" s="6" t="s">
        <v>22</v>
      </c>
      <c r="AA225" s="6"/>
      <c r="AB225" s="6"/>
      <c r="AC225" s="28">
        <v>44455</v>
      </c>
      <c r="AD225" s="6"/>
      <c r="AE225" s="175" t="s">
        <v>33584</v>
      </c>
      <c r="AF225" s="175" t="s">
        <v>33583</v>
      </c>
    </row>
    <row r="226" spans="1:32" s="8" customFormat="1" ht="15" customHeight="1" x14ac:dyDescent="0.2">
      <c r="A226" s="5" t="s">
        <v>27</v>
      </c>
      <c r="B226" s="5" t="s">
        <v>22115</v>
      </c>
      <c r="C226" s="2" t="s">
        <v>10419</v>
      </c>
      <c r="D226" s="5" t="s">
        <v>10418</v>
      </c>
      <c r="E226" s="5">
        <v>31</v>
      </c>
      <c r="F226" s="19">
        <v>8246959</v>
      </c>
      <c r="G226" s="6">
        <v>20082469592</v>
      </c>
      <c r="H226" s="22">
        <v>16729</v>
      </c>
      <c r="I226" s="365"/>
      <c r="J226" s="365"/>
      <c r="K226" s="365"/>
      <c r="L226" s="365"/>
      <c r="M226" s="13" t="s">
        <v>20</v>
      </c>
      <c r="N226" s="26" t="s">
        <v>30148</v>
      </c>
      <c r="O226" s="24" t="s">
        <v>34034</v>
      </c>
      <c r="P226" s="24"/>
      <c r="Q226" s="170" t="s">
        <v>33533</v>
      </c>
      <c r="R226" s="10"/>
      <c r="S226" s="7"/>
      <c r="T226" s="15" t="s">
        <v>34425</v>
      </c>
      <c r="U226" s="17" t="s">
        <v>10417</v>
      </c>
      <c r="V226" s="6" t="s">
        <v>176</v>
      </c>
      <c r="W226" s="6" t="s">
        <v>176</v>
      </c>
      <c r="X226" s="6" t="s">
        <v>33535</v>
      </c>
      <c r="Y226" s="6" t="s">
        <v>177</v>
      </c>
      <c r="Z226" s="6" t="s">
        <v>22</v>
      </c>
      <c r="AA226" s="48"/>
      <c r="AB226" s="48"/>
      <c r="AC226" s="28">
        <v>44603</v>
      </c>
      <c r="AD226" s="6"/>
      <c r="AE226" s="6" t="s">
        <v>34598</v>
      </c>
      <c r="AF226" s="6" t="s">
        <v>34044</v>
      </c>
    </row>
    <row r="227" spans="1:32" s="8" customFormat="1" ht="15" customHeight="1" x14ac:dyDescent="0.2">
      <c r="A227" s="11">
        <v>3</v>
      </c>
      <c r="B227" s="5" t="s">
        <v>22115</v>
      </c>
      <c r="C227" s="2" t="s">
        <v>10109</v>
      </c>
      <c r="D227" s="5" t="s">
        <v>10108</v>
      </c>
      <c r="E227" s="5">
        <v>30</v>
      </c>
      <c r="F227" s="19">
        <v>16972407</v>
      </c>
      <c r="G227" s="6">
        <v>20169724076</v>
      </c>
      <c r="H227" s="22">
        <v>23612</v>
      </c>
      <c r="I227" s="365"/>
      <c r="J227" s="365"/>
      <c r="K227" s="365"/>
      <c r="L227" s="365"/>
      <c r="M227" s="13" t="s">
        <v>20</v>
      </c>
      <c r="N227" s="26" t="s">
        <v>30148</v>
      </c>
      <c r="O227" s="24" t="s">
        <v>31211</v>
      </c>
      <c r="P227" s="24"/>
      <c r="Q227" s="24"/>
      <c r="R227" s="10"/>
      <c r="S227" s="7"/>
      <c r="T227" s="14"/>
      <c r="U227" s="17" t="s">
        <v>29368</v>
      </c>
      <c r="V227" s="6">
        <v>42697567</v>
      </c>
      <c r="W227" s="6" t="s">
        <v>10107</v>
      </c>
      <c r="X227" s="6" t="s">
        <v>177</v>
      </c>
      <c r="Y227" s="6" t="s">
        <v>177</v>
      </c>
      <c r="Z227" s="6" t="s">
        <v>22</v>
      </c>
      <c r="AA227" s="6"/>
      <c r="AB227" s="6"/>
      <c r="AC227" s="6"/>
      <c r="AD227" s="6"/>
      <c r="AE227" s="68"/>
      <c r="AF227" s="68"/>
    </row>
    <row r="228" spans="1:32" s="8" customFormat="1" ht="15" customHeight="1" x14ac:dyDescent="0.2">
      <c r="A228" s="5" t="s">
        <v>59</v>
      </c>
      <c r="B228" s="5" t="s">
        <v>22116</v>
      </c>
      <c r="C228" s="2" t="s">
        <v>23700</v>
      </c>
      <c r="D228" s="5" t="s">
        <v>23699</v>
      </c>
      <c r="E228" s="5">
        <v>35</v>
      </c>
      <c r="F228" s="19">
        <v>5587383</v>
      </c>
      <c r="G228" s="6">
        <v>27055873831</v>
      </c>
      <c r="H228" s="22">
        <v>17181</v>
      </c>
      <c r="I228" s="365"/>
      <c r="J228" s="365"/>
      <c r="K228" s="365"/>
      <c r="L228" s="365"/>
      <c r="M228" s="13" t="s">
        <v>17470</v>
      </c>
      <c r="N228" s="26" t="s">
        <v>30149</v>
      </c>
      <c r="O228" s="24" t="s">
        <v>35992</v>
      </c>
      <c r="P228" s="190"/>
      <c r="Q228" s="170"/>
      <c r="R228" s="10"/>
      <c r="S228" s="7"/>
      <c r="T228" s="15"/>
      <c r="U228" s="17" t="s">
        <v>30222</v>
      </c>
      <c r="V228" s="6" t="s">
        <v>30162</v>
      </c>
      <c r="W228" s="6" t="s">
        <v>176</v>
      </c>
      <c r="X228" s="6" t="s">
        <v>177</v>
      </c>
      <c r="Y228" s="6" t="s">
        <v>30192</v>
      </c>
      <c r="Z228" s="6" t="s">
        <v>22</v>
      </c>
      <c r="AA228" s="48"/>
      <c r="AB228" s="48"/>
      <c r="AC228" s="68">
        <v>44799</v>
      </c>
      <c r="AD228" s="6"/>
      <c r="AE228" s="6" t="s">
        <v>36066</v>
      </c>
      <c r="AF228" s="6" t="s">
        <v>36018</v>
      </c>
    </row>
    <row r="229" spans="1:32" s="8" customFormat="1" ht="15" customHeight="1" x14ac:dyDescent="0.2">
      <c r="A229" s="5" t="s">
        <v>59</v>
      </c>
      <c r="B229" s="5" t="s">
        <v>22115</v>
      </c>
      <c r="C229" s="2" t="s">
        <v>21998</v>
      </c>
      <c r="D229" s="5" t="s">
        <v>21997</v>
      </c>
      <c r="E229" s="5">
        <v>30</v>
      </c>
      <c r="F229" s="19">
        <v>16018054</v>
      </c>
      <c r="G229" s="6">
        <v>20160180545</v>
      </c>
      <c r="H229" s="22">
        <v>22956</v>
      </c>
      <c r="I229" s="365"/>
      <c r="J229" s="365"/>
      <c r="K229" s="365"/>
      <c r="L229" s="365"/>
      <c r="M229" s="13" t="s">
        <v>20</v>
      </c>
      <c r="N229" s="26" t="s">
        <v>30149</v>
      </c>
      <c r="O229" s="24" t="s">
        <v>35341</v>
      </c>
      <c r="P229" s="24"/>
      <c r="Q229" s="170"/>
      <c r="R229" s="10"/>
      <c r="S229" s="7"/>
      <c r="T229" s="15"/>
      <c r="U229" s="17" t="s">
        <v>30211</v>
      </c>
      <c r="V229" s="6">
        <v>4409630</v>
      </c>
      <c r="W229" s="6" t="s">
        <v>176</v>
      </c>
      <c r="X229" s="6" t="s">
        <v>177</v>
      </c>
      <c r="Y229" s="6" t="s">
        <v>30192</v>
      </c>
      <c r="Z229" s="6" t="s">
        <v>22</v>
      </c>
      <c r="AA229" s="48"/>
      <c r="AB229" s="48"/>
      <c r="AC229" s="28">
        <v>44725</v>
      </c>
      <c r="AD229" s="6"/>
      <c r="AE229" s="6" t="s">
        <v>35363</v>
      </c>
      <c r="AF229" s="6" t="s">
        <v>35361</v>
      </c>
    </row>
    <row r="230" spans="1:32" s="8" customFormat="1" ht="15" customHeight="1" x14ac:dyDescent="0.2">
      <c r="A230" s="5" t="s">
        <v>302</v>
      </c>
      <c r="B230" s="5" t="s">
        <v>22116</v>
      </c>
      <c r="C230" s="2" t="s">
        <v>23670</v>
      </c>
      <c r="D230" s="5" t="s">
        <v>16606</v>
      </c>
      <c r="E230" s="5">
        <v>13</v>
      </c>
      <c r="F230" s="19">
        <v>6192438</v>
      </c>
      <c r="G230" s="6">
        <v>27061924383</v>
      </c>
      <c r="H230" s="22">
        <v>18069</v>
      </c>
      <c r="I230" s="365"/>
      <c r="J230" s="365"/>
      <c r="K230" s="365"/>
      <c r="L230" s="365"/>
      <c r="M230" s="13" t="s">
        <v>17470</v>
      </c>
      <c r="N230" s="26" t="s">
        <v>30149</v>
      </c>
      <c r="O230" s="24" t="s">
        <v>35992</v>
      </c>
      <c r="P230" s="190"/>
      <c r="Q230" s="170"/>
      <c r="R230" s="10"/>
      <c r="S230" s="7"/>
      <c r="T230" s="15"/>
      <c r="U230" s="17" t="s">
        <v>16605</v>
      </c>
      <c r="V230" s="6" t="s">
        <v>176</v>
      </c>
      <c r="W230" s="6" t="s">
        <v>176</v>
      </c>
      <c r="X230" s="6" t="s">
        <v>177</v>
      </c>
      <c r="Y230" s="6" t="s">
        <v>177</v>
      </c>
      <c r="Z230" s="6" t="s">
        <v>22</v>
      </c>
      <c r="AA230" s="48"/>
      <c r="AB230" s="48"/>
      <c r="AC230" s="68">
        <v>44825</v>
      </c>
      <c r="AD230" s="6"/>
      <c r="AE230" s="6" t="s">
        <v>36191</v>
      </c>
      <c r="AF230" s="6"/>
    </row>
    <row r="231" spans="1:32" s="8" customFormat="1" ht="15" customHeight="1" x14ac:dyDescent="0.2">
      <c r="A231" s="5" t="s">
        <v>46</v>
      </c>
      <c r="B231" s="5" t="s">
        <v>22115</v>
      </c>
      <c r="C231" s="2" t="s">
        <v>21411</v>
      </c>
      <c r="D231" s="5" t="s">
        <v>21410</v>
      </c>
      <c r="E231" s="5">
        <v>30</v>
      </c>
      <c r="F231" s="19">
        <v>16198449</v>
      </c>
      <c r="G231" s="6">
        <v>20161984494</v>
      </c>
      <c r="H231" s="22">
        <v>22990</v>
      </c>
      <c r="I231" s="365"/>
      <c r="J231" s="365"/>
      <c r="K231" s="365"/>
      <c r="L231" s="365"/>
      <c r="M231" s="13" t="s">
        <v>20</v>
      </c>
      <c r="N231" s="26" t="s">
        <v>30149</v>
      </c>
      <c r="O231" s="24" t="s">
        <v>35042</v>
      </c>
      <c r="P231" s="24" t="s">
        <v>35723</v>
      </c>
      <c r="Q231" s="170" t="s">
        <v>33533</v>
      </c>
      <c r="R231" s="10"/>
      <c r="S231" s="7"/>
      <c r="T231" s="15" t="s">
        <v>35239</v>
      </c>
      <c r="U231" s="17" t="s">
        <v>21409</v>
      </c>
      <c r="V231" s="6" t="s">
        <v>29253</v>
      </c>
      <c r="W231" s="6" t="s">
        <v>21408</v>
      </c>
      <c r="X231" s="6" t="s">
        <v>35724</v>
      </c>
      <c r="Y231" s="6" t="s">
        <v>177</v>
      </c>
      <c r="Z231" s="6" t="s">
        <v>22</v>
      </c>
      <c r="AA231" s="48"/>
      <c r="AB231" s="48"/>
      <c r="AC231" s="28">
        <v>44713</v>
      </c>
      <c r="AD231" s="6"/>
      <c r="AE231" s="6"/>
      <c r="AF231" s="6" t="s">
        <v>35046</v>
      </c>
    </row>
    <row r="232" spans="1:32" s="8" customFormat="1" ht="15" customHeight="1" x14ac:dyDescent="0.2">
      <c r="A232" s="5" t="s">
        <v>27</v>
      </c>
      <c r="B232" s="5" t="s">
        <v>22115</v>
      </c>
      <c r="C232" s="2" t="s">
        <v>6976</v>
      </c>
      <c r="D232" s="5" t="s">
        <v>6978</v>
      </c>
      <c r="E232" s="5" t="s">
        <v>33</v>
      </c>
      <c r="F232" s="19">
        <v>20721886</v>
      </c>
      <c r="G232" s="6">
        <v>20207218864</v>
      </c>
      <c r="H232" s="22">
        <v>25347</v>
      </c>
      <c r="I232" s="365"/>
      <c r="J232" s="365"/>
      <c r="K232" s="365"/>
      <c r="L232" s="365"/>
      <c r="M232" s="13" t="s">
        <v>20</v>
      </c>
      <c r="N232" s="26" t="s">
        <v>30148</v>
      </c>
      <c r="O232" s="24" t="s">
        <v>34034</v>
      </c>
      <c r="P232" s="24"/>
      <c r="Q232" s="170"/>
      <c r="R232" s="10"/>
      <c r="S232" s="7"/>
      <c r="T232" s="15"/>
      <c r="U232" s="17" t="s">
        <v>6977</v>
      </c>
      <c r="V232" s="6" t="s">
        <v>176</v>
      </c>
      <c r="W232" s="6" t="s">
        <v>6975</v>
      </c>
      <c r="X232" s="6" t="s">
        <v>177</v>
      </c>
      <c r="Y232" s="6" t="s">
        <v>177</v>
      </c>
      <c r="Z232" s="6" t="s">
        <v>22</v>
      </c>
      <c r="AA232" s="48"/>
      <c r="AB232" s="48"/>
      <c r="AC232" s="28">
        <v>44669</v>
      </c>
      <c r="AD232" s="6"/>
      <c r="AE232" s="6" t="s">
        <v>34647</v>
      </c>
      <c r="AF232" s="6" t="s">
        <v>34044</v>
      </c>
    </row>
    <row r="233" spans="1:32" s="8" customFormat="1" ht="15" customHeight="1" x14ac:dyDescent="0.2">
      <c r="A233" s="5" t="s">
        <v>27</v>
      </c>
      <c r="B233" s="5" t="s">
        <v>22115</v>
      </c>
      <c r="C233" s="2" t="s">
        <v>6894</v>
      </c>
      <c r="D233" s="5" t="s">
        <v>6898</v>
      </c>
      <c r="E233" s="5">
        <v>32</v>
      </c>
      <c r="F233" s="19">
        <v>13729875</v>
      </c>
      <c r="G233" s="6">
        <v>23137298759</v>
      </c>
      <c r="H233" s="22">
        <v>22023</v>
      </c>
      <c r="I233" s="365"/>
      <c r="J233" s="365"/>
      <c r="K233" s="365"/>
      <c r="L233" s="365"/>
      <c r="M233" s="13" t="s">
        <v>20</v>
      </c>
      <c r="N233" s="26" t="s">
        <v>30148</v>
      </c>
      <c r="O233" s="24" t="s">
        <v>30195</v>
      </c>
      <c r="P233" s="24"/>
      <c r="Q233" s="24"/>
      <c r="R233" s="10"/>
      <c r="S233" s="7"/>
      <c r="T233" s="14"/>
      <c r="U233" s="17" t="s">
        <v>6895</v>
      </c>
      <c r="V233" s="6" t="s">
        <v>176</v>
      </c>
      <c r="W233" s="6" t="s">
        <v>6893</v>
      </c>
      <c r="X233" s="6" t="s">
        <v>177</v>
      </c>
      <c r="Y233" s="6" t="s">
        <v>6897</v>
      </c>
      <c r="Z233" s="6" t="s">
        <v>6896</v>
      </c>
      <c r="AA233" s="6" t="s">
        <v>177</v>
      </c>
      <c r="AB233" s="6"/>
      <c r="AC233" s="28">
        <v>44349</v>
      </c>
      <c r="AD233" s="28"/>
      <c r="AE233" s="68"/>
      <c r="AF233" s="68"/>
    </row>
    <row r="234" spans="1:32" s="8" customFormat="1" ht="15" customHeight="1" x14ac:dyDescent="0.25">
      <c r="A234" s="5" t="s">
        <v>172</v>
      </c>
      <c r="B234" s="5" t="s">
        <v>22113</v>
      </c>
      <c r="C234" s="2" t="s">
        <v>13874</v>
      </c>
      <c r="D234" s="5" t="s">
        <v>13873</v>
      </c>
      <c r="E234" s="5">
        <v>14</v>
      </c>
      <c r="F234" s="19">
        <v>23648987</v>
      </c>
      <c r="G234" s="6">
        <v>20236489877</v>
      </c>
      <c r="H234" s="22" t="s">
        <v>29949</v>
      </c>
      <c r="I234" s="365"/>
      <c r="J234" s="365"/>
      <c r="K234" s="365"/>
      <c r="L234" s="365"/>
      <c r="M234" s="13" t="s">
        <v>20</v>
      </c>
      <c r="N234" s="26" t="s">
        <v>30148</v>
      </c>
      <c r="O234" s="24" t="s">
        <v>36270</v>
      </c>
      <c r="P234" s="190">
        <v>42522</v>
      </c>
      <c r="Q234" s="170" t="s">
        <v>33533</v>
      </c>
      <c r="R234" s="10"/>
      <c r="S234" s="7"/>
      <c r="T234" s="15"/>
      <c r="U234" s="17" t="s">
        <v>13872</v>
      </c>
      <c r="V234" s="6" t="s">
        <v>29948</v>
      </c>
      <c r="W234" s="6" t="s">
        <v>29947</v>
      </c>
      <c r="X234" s="6" t="s">
        <v>35969</v>
      </c>
      <c r="Y234" s="6" t="s">
        <v>29978</v>
      </c>
      <c r="Z234" s="6" t="s">
        <v>22</v>
      </c>
      <c r="AA234" s="300" t="s">
        <v>177</v>
      </c>
      <c r="AB234" s="300"/>
      <c r="AC234" s="68">
        <v>44848</v>
      </c>
      <c r="AD234" s="6"/>
      <c r="AE234" s="6" t="s">
        <v>36629</v>
      </c>
      <c r="AF234" s="6" t="s">
        <v>36308</v>
      </c>
    </row>
    <row r="235" spans="1:32" s="8" customFormat="1" ht="15" customHeight="1" x14ac:dyDescent="0.2">
      <c r="A235" s="5">
        <v>32</v>
      </c>
      <c r="B235" s="5" t="s">
        <v>22115</v>
      </c>
      <c r="C235" s="2" t="s">
        <v>6804</v>
      </c>
      <c r="D235" s="5" t="s">
        <v>6806</v>
      </c>
      <c r="E235" s="5">
        <v>32</v>
      </c>
      <c r="F235" s="19">
        <v>23159474</v>
      </c>
      <c r="G235" s="6">
        <v>20231594745</v>
      </c>
      <c r="H235" s="22">
        <v>26644</v>
      </c>
      <c r="I235" s="365"/>
      <c r="J235" s="365"/>
      <c r="K235" s="365"/>
      <c r="L235" s="365"/>
      <c r="M235" s="13" t="s">
        <v>20</v>
      </c>
      <c r="N235" s="26" t="s">
        <v>30149</v>
      </c>
      <c r="O235" s="24" t="s">
        <v>35042</v>
      </c>
      <c r="P235" s="24"/>
      <c r="Q235" s="170" t="s">
        <v>33533</v>
      </c>
      <c r="R235" s="10"/>
      <c r="S235" s="7"/>
      <c r="T235" s="15" t="s">
        <v>35241</v>
      </c>
      <c r="U235" s="17" t="s">
        <v>6805</v>
      </c>
      <c r="V235" s="6" t="s">
        <v>28909</v>
      </c>
      <c r="W235" s="6" t="s">
        <v>176</v>
      </c>
      <c r="X235" s="6" t="s">
        <v>33558</v>
      </c>
      <c r="Y235" s="6" t="s">
        <v>28916</v>
      </c>
      <c r="Z235" s="6" t="s">
        <v>22</v>
      </c>
      <c r="AA235" s="48"/>
      <c r="AB235" s="48"/>
      <c r="AC235" s="28">
        <v>44605</v>
      </c>
      <c r="AD235" s="6"/>
      <c r="AE235" s="6"/>
      <c r="AF235" s="6" t="s">
        <v>35046</v>
      </c>
    </row>
    <row r="236" spans="1:32" s="8" customFormat="1" ht="15" customHeight="1" x14ac:dyDescent="0.2">
      <c r="A236" s="5" t="s">
        <v>27</v>
      </c>
      <c r="B236" s="5" t="s">
        <v>22115</v>
      </c>
      <c r="C236" s="2" t="s">
        <v>6470</v>
      </c>
      <c r="D236" s="5" t="s">
        <v>6472</v>
      </c>
      <c r="E236" s="5">
        <v>31</v>
      </c>
      <c r="F236" s="19">
        <v>11070396</v>
      </c>
      <c r="G236" s="6">
        <v>20110703962</v>
      </c>
      <c r="H236" s="22">
        <v>19716</v>
      </c>
      <c r="I236" s="365"/>
      <c r="J236" s="365"/>
      <c r="K236" s="365"/>
      <c r="L236" s="365"/>
      <c r="M236" s="13" t="s">
        <v>20</v>
      </c>
      <c r="N236" s="26" t="s">
        <v>30148</v>
      </c>
      <c r="O236" s="24" t="s">
        <v>31211</v>
      </c>
      <c r="P236" s="24"/>
      <c r="Q236" s="24"/>
      <c r="R236" s="10"/>
      <c r="S236" s="7"/>
      <c r="T236" s="14"/>
      <c r="U236" s="17" t="s">
        <v>6471</v>
      </c>
      <c r="V236" s="6" t="s">
        <v>30603</v>
      </c>
      <c r="W236" s="6" t="s">
        <v>6469</v>
      </c>
      <c r="X236" s="6" t="s">
        <v>177</v>
      </c>
      <c r="Y236" s="6" t="s">
        <v>30615</v>
      </c>
      <c r="Z236" s="6" t="s">
        <v>22</v>
      </c>
      <c r="AA236" s="6"/>
      <c r="AB236" s="6"/>
      <c r="AC236" s="6"/>
      <c r="AD236" s="6"/>
      <c r="AE236" s="68"/>
      <c r="AF236" s="68"/>
    </row>
    <row r="237" spans="1:32" s="8" customFormat="1" ht="15" customHeight="1" x14ac:dyDescent="0.2">
      <c r="A237" s="5" t="s">
        <v>161</v>
      </c>
      <c r="B237" s="5" t="s">
        <v>22115</v>
      </c>
      <c r="C237" s="2" t="s">
        <v>6244</v>
      </c>
      <c r="D237" s="5" t="s">
        <v>6246</v>
      </c>
      <c r="E237" s="5">
        <v>30</v>
      </c>
      <c r="F237" s="19">
        <v>13391006</v>
      </c>
      <c r="G237" s="6">
        <v>23133910069</v>
      </c>
      <c r="H237" s="22">
        <v>21742</v>
      </c>
      <c r="I237" s="365"/>
      <c r="J237" s="365"/>
      <c r="K237" s="365"/>
      <c r="L237" s="365"/>
      <c r="M237" s="13" t="s">
        <v>20</v>
      </c>
      <c r="N237" s="26" t="s">
        <v>30148</v>
      </c>
      <c r="O237" s="24" t="s">
        <v>32443</v>
      </c>
      <c r="P237" s="24"/>
      <c r="Q237" s="24"/>
      <c r="R237" s="10"/>
      <c r="S237" s="7"/>
      <c r="T237" s="14"/>
      <c r="U237" s="17" t="s">
        <v>6245</v>
      </c>
      <c r="V237" s="6">
        <v>3764654146</v>
      </c>
      <c r="W237" s="6" t="s">
        <v>30718</v>
      </c>
      <c r="X237" s="6" t="s">
        <v>177</v>
      </c>
      <c r="Y237" s="6" t="s">
        <v>30727</v>
      </c>
      <c r="Z237" s="6" t="s">
        <v>22</v>
      </c>
      <c r="AA237" s="6"/>
      <c r="AB237" s="6"/>
      <c r="AC237" s="28">
        <v>44584</v>
      </c>
      <c r="AD237" s="28"/>
      <c r="AE237" s="68" t="s">
        <v>32692</v>
      </c>
      <c r="AF237" s="6" t="s">
        <v>32693</v>
      </c>
    </row>
    <row r="238" spans="1:32" s="8" customFormat="1" ht="15" customHeight="1" x14ac:dyDescent="0.2">
      <c r="A238" s="5" t="s">
        <v>46</v>
      </c>
      <c r="B238" s="5" t="s">
        <v>22115</v>
      </c>
      <c r="C238" s="2" t="s">
        <v>6116</v>
      </c>
      <c r="D238" s="5" t="s">
        <v>6117</v>
      </c>
      <c r="E238" s="5">
        <v>33</v>
      </c>
      <c r="F238" s="19">
        <v>13055317</v>
      </c>
      <c r="G238" s="6">
        <v>20130553177</v>
      </c>
      <c r="H238" s="22">
        <v>21628</v>
      </c>
      <c r="I238" s="365"/>
      <c r="J238" s="365"/>
      <c r="K238" s="365"/>
      <c r="L238" s="365"/>
      <c r="M238" s="13" t="s">
        <v>20</v>
      </c>
      <c r="N238" s="26" t="s">
        <v>30148</v>
      </c>
      <c r="O238" s="24" t="s">
        <v>32454</v>
      </c>
      <c r="P238" s="24"/>
      <c r="Q238" s="24"/>
      <c r="R238" s="10"/>
      <c r="S238" s="7"/>
      <c r="T238" s="15"/>
      <c r="U238" s="17" t="s">
        <v>4888</v>
      </c>
      <c r="V238" s="6" t="s">
        <v>29249</v>
      </c>
      <c r="W238" s="6" t="s">
        <v>6115</v>
      </c>
      <c r="X238" s="6" t="s">
        <v>177</v>
      </c>
      <c r="Y238" s="6" t="s">
        <v>177</v>
      </c>
      <c r="Z238" s="6" t="s">
        <v>22</v>
      </c>
      <c r="AA238" s="48"/>
      <c r="AB238" s="48"/>
      <c r="AC238" s="28">
        <v>44596</v>
      </c>
      <c r="AD238" s="6"/>
      <c r="AE238" s="48" t="s">
        <v>33006</v>
      </c>
      <c r="AF238" s="6" t="s">
        <v>32715</v>
      </c>
    </row>
    <row r="239" spans="1:32" s="8" customFormat="1" ht="15" customHeight="1" x14ac:dyDescent="0.2">
      <c r="A239" s="5" t="s">
        <v>46</v>
      </c>
      <c r="B239" s="5" t="s">
        <v>22115</v>
      </c>
      <c r="C239" s="2" t="s">
        <v>6071</v>
      </c>
      <c r="D239" s="5" t="s">
        <v>6073</v>
      </c>
      <c r="E239" s="5">
        <v>32</v>
      </c>
      <c r="F239" s="19">
        <v>21847043</v>
      </c>
      <c r="G239" s="6">
        <v>20218470433</v>
      </c>
      <c r="H239" s="22">
        <v>25788</v>
      </c>
      <c r="I239" s="365"/>
      <c r="J239" s="365"/>
      <c r="K239" s="365"/>
      <c r="L239" s="365"/>
      <c r="M239" s="13" t="s">
        <v>20</v>
      </c>
      <c r="N239" s="26" t="s">
        <v>30148</v>
      </c>
      <c r="O239" s="24" t="s">
        <v>31910</v>
      </c>
      <c r="P239" s="24"/>
      <c r="Q239" s="24"/>
      <c r="R239" s="10"/>
      <c r="S239" s="7"/>
      <c r="T239" s="14"/>
      <c r="U239" s="17" t="s">
        <v>6072</v>
      </c>
      <c r="V239" s="6">
        <v>20560947</v>
      </c>
      <c r="W239" s="6" t="s">
        <v>176</v>
      </c>
      <c r="X239" s="6" t="s">
        <v>177</v>
      </c>
      <c r="Y239" s="6" t="s">
        <v>177</v>
      </c>
      <c r="Z239" s="6" t="s">
        <v>22</v>
      </c>
      <c r="AA239" s="6"/>
      <c r="AB239" s="6"/>
      <c r="AC239" s="28">
        <v>44524</v>
      </c>
      <c r="AD239" s="28"/>
      <c r="AE239" s="68" t="s">
        <v>32700</v>
      </c>
      <c r="AF239" s="6" t="s">
        <v>32714</v>
      </c>
    </row>
    <row r="240" spans="1:32" s="8" customFormat="1" ht="15" customHeight="1" x14ac:dyDescent="0.2">
      <c r="A240" s="5">
        <v>13</v>
      </c>
      <c r="B240" s="5" t="s">
        <v>22115</v>
      </c>
      <c r="C240" s="2" t="s">
        <v>5890</v>
      </c>
      <c r="D240" s="5" t="s">
        <v>5889</v>
      </c>
      <c r="E240" s="5">
        <v>30</v>
      </c>
      <c r="F240" s="19">
        <v>22687211</v>
      </c>
      <c r="G240" s="6">
        <v>20226872117</v>
      </c>
      <c r="H240" s="22">
        <v>26398</v>
      </c>
      <c r="I240" s="365"/>
      <c r="J240" s="365"/>
      <c r="K240" s="365"/>
      <c r="L240" s="365"/>
      <c r="M240" s="13" t="s">
        <v>20</v>
      </c>
      <c r="N240" s="26" t="s">
        <v>30148</v>
      </c>
      <c r="O240" s="24" t="s">
        <v>31211</v>
      </c>
      <c r="P240" s="24"/>
      <c r="Q240" s="24"/>
      <c r="R240" s="10"/>
      <c r="S240" s="7"/>
      <c r="T240" s="14"/>
      <c r="U240" s="17" t="s">
        <v>5888</v>
      </c>
      <c r="V240" s="6" t="s">
        <v>29135</v>
      </c>
      <c r="W240" s="6" t="s">
        <v>29134</v>
      </c>
      <c r="X240" s="6" t="s">
        <v>5887</v>
      </c>
      <c r="Y240" s="6" t="s">
        <v>29143</v>
      </c>
      <c r="Z240" s="6" t="s">
        <v>3817</v>
      </c>
      <c r="AA240" s="6" t="s">
        <v>177</v>
      </c>
      <c r="AB240" s="6"/>
      <c r="AC240" s="6"/>
      <c r="AD240" s="6"/>
      <c r="AE240" s="68"/>
      <c r="AF240" s="68"/>
    </row>
    <row r="241" spans="1:32" s="8" customFormat="1" ht="15" customHeight="1" x14ac:dyDescent="0.2">
      <c r="A241" s="5" t="s">
        <v>59</v>
      </c>
      <c r="B241" s="5" t="s">
        <v>22115</v>
      </c>
      <c r="C241" s="2" t="s">
        <v>5430</v>
      </c>
      <c r="D241" s="5" t="s">
        <v>5432</v>
      </c>
      <c r="E241" s="5">
        <v>32</v>
      </c>
      <c r="F241" s="19">
        <v>7855805</v>
      </c>
      <c r="G241" s="6">
        <v>23078558059</v>
      </c>
      <c r="H241" s="22">
        <v>18188</v>
      </c>
      <c r="I241" s="365"/>
      <c r="J241" s="365"/>
      <c r="K241" s="365"/>
      <c r="L241" s="365"/>
      <c r="M241" s="13" t="s">
        <v>20</v>
      </c>
      <c r="N241" s="26" t="s">
        <v>30149</v>
      </c>
      <c r="O241" s="24" t="s">
        <v>35535</v>
      </c>
      <c r="P241" s="24"/>
      <c r="Q241" s="170"/>
      <c r="R241" s="10"/>
      <c r="S241" s="7"/>
      <c r="T241" s="15"/>
      <c r="U241" s="17" t="s">
        <v>5431</v>
      </c>
      <c r="V241" s="6" t="s">
        <v>30179</v>
      </c>
      <c r="W241" s="6" t="s">
        <v>176</v>
      </c>
      <c r="X241" s="6" t="s">
        <v>177</v>
      </c>
      <c r="Y241" s="6" t="s">
        <v>30192</v>
      </c>
      <c r="Z241" s="6" t="s">
        <v>22</v>
      </c>
      <c r="AA241" s="48"/>
      <c r="AB241" s="48"/>
      <c r="AC241" s="28">
        <v>44587</v>
      </c>
      <c r="AD241" s="6"/>
      <c r="AE241" s="48" t="s">
        <v>35655</v>
      </c>
      <c r="AF241" s="6" t="s">
        <v>35638</v>
      </c>
    </row>
    <row r="242" spans="1:32" s="8" customFormat="1" ht="15" customHeight="1" x14ac:dyDescent="0.2">
      <c r="A242" s="5" t="s">
        <v>627</v>
      </c>
      <c r="B242" s="5" t="s">
        <v>22115</v>
      </c>
      <c r="C242" s="2" t="s">
        <v>5359</v>
      </c>
      <c r="D242" s="5" t="s">
        <v>5361</v>
      </c>
      <c r="E242" s="5">
        <v>30</v>
      </c>
      <c r="F242" s="19">
        <v>21021312</v>
      </c>
      <c r="G242" s="6">
        <v>20210213121</v>
      </c>
      <c r="H242" s="22">
        <v>25471</v>
      </c>
      <c r="I242" s="365"/>
      <c r="J242" s="365"/>
      <c r="K242" s="365"/>
      <c r="L242" s="365"/>
      <c r="M242" s="13" t="s">
        <v>20</v>
      </c>
      <c r="N242" s="26" t="s">
        <v>30149</v>
      </c>
      <c r="O242" s="24" t="s">
        <v>35535</v>
      </c>
      <c r="P242" s="24"/>
      <c r="Q242" s="170"/>
      <c r="R242" s="10"/>
      <c r="S242" s="7"/>
      <c r="T242" s="15"/>
      <c r="U242" s="17" t="s">
        <v>5360</v>
      </c>
      <c r="V242" s="6" t="s">
        <v>29141</v>
      </c>
      <c r="W242" s="6" t="s">
        <v>29140</v>
      </c>
      <c r="X242" s="6" t="s">
        <v>177</v>
      </c>
      <c r="Y242" s="6" t="s">
        <v>29143</v>
      </c>
      <c r="Z242" s="6" t="s">
        <v>22</v>
      </c>
      <c r="AA242" s="48"/>
      <c r="AB242" s="48"/>
      <c r="AC242" s="28">
        <v>44774</v>
      </c>
      <c r="AD242" s="6"/>
      <c r="AE242" s="48" t="s">
        <v>35649</v>
      </c>
      <c r="AF242" s="6" t="s">
        <v>35638</v>
      </c>
    </row>
    <row r="243" spans="1:32" s="8" customFormat="1" ht="15" customHeight="1" x14ac:dyDescent="0.2">
      <c r="A243" s="5" t="s">
        <v>27</v>
      </c>
      <c r="B243" s="5" t="s">
        <v>22115</v>
      </c>
      <c r="C243" s="2" t="s">
        <v>5338</v>
      </c>
      <c r="D243" s="5" t="s">
        <v>5340</v>
      </c>
      <c r="E243" s="5">
        <v>30</v>
      </c>
      <c r="F243" s="19">
        <v>22905305</v>
      </c>
      <c r="G243" s="6">
        <v>20229053052</v>
      </c>
      <c r="H243" s="22">
        <v>26523</v>
      </c>
      <c r="I243" s="365"/>
      <c r="J243" s="365"/>
      <c r="K243" s="365"/>
      <c r="L243" s="365"/>
      <c r="M243" s="13" t="s">
        <v>20</v>
      </c>
      <c r="N243" s="26" t="s">
        <v>30148</v>
      </c>
      <c r="O243" s="24" t="s">
        <v>32454</v>
      </c>
      <c r="P243" s="24"/>
      <c r="Q243" s="24"/>
      <c r="R243" s="10"/>
      <c r="S243" s="7"/>
      <c r="T243" s="15"/>
      <c r="U243" s="17" t="s">
        <v>5339</v>
      </c>
      <c r="V243" s="6" t="s">
        <v>176</v>
      </c>
      <c r="W243" s="6" t="s">
        <v>5337</v>
      </c>
      <c r="X243" s="6" t="s">
        <v>177</v>
      </c>
      <c r="Y243" s="6" t="s">
        <v>177</v>
      </c>
      <c r="Z243" s="6" t="s">
        <v>22</v>
      </c>
      <c r="AA243" s="48"/>
      <c r="AB243" s="48"/>
      <c r="AC243" s="28">
        <v>44549</v>
      </c>
      <c r="AD243" s="6"/>
      <c r="AE243" s="48" t="s">
        <v>33005</v>
      </c>
      <c r="AF243" s="6" t="s">
        <v>32715</v>
      </c>
    </row>
    <row r="244" spans="1:32" s="8" customFormat="1" ht="15" customHeight="1" x14ac:dyDescent="0.2">
      <c r="A244" s="5" t="s">
        <v>23</v>
      </c>
      <c r="B244" s="5" t="s">
        <v>22115</v>
      </c>
      <c r="C244" s="2" t="s">
        <v>5178</v>
      </c>
      <c r="D244" s="5" t="s">
        <v>5177</v>
      </c>
      <c r="E244" s="5">
        <v>30</v>
      </c>
      <c r="F244" s="19">
        <v>16841754</v>
      </c>
      <c r="G244" s="6">
        <v>20168417544</v>
      </c>
      <c r="H244" s="22">
        <v>23601</v>
      </c>
      <c r="I244" s="365"/>
      <c r="J244" s="365"/>
      <c r="K244" s="365"/>
      <c r="L244" s="365"/>
      <c r="M244" s="13" t="s">
        <v>20</v>
      </c>
      <c r="N244" s="26" t="s">
        <v>30148</v>
      </c>
      <c r="O244" s="24" t="s">
        <v>33567</v>
      </c>
      <c r="P244" s="24"/>
      <c r="Q244" s="170"/>
      <c r="R244" s="10"/>
      <c r="S244" s="7"/>
      <c r="T244" s="15" t="s">
        <v>33999</v>
      </c>
      <c r="U244" s="17" t="s">
        <v>5176</v>
      </c>
      <c r="V244" s="6" t="s">
        <v>30064</v>
      </c>
      <c r="W244" s="6" t="s">
        <v>30063</v>
      </c>
      <c r="X244" s="6" t="s">
        <v>5175</v>
      </c>
      <c r="Y244" s="6" t="s">
        <v>30101</v>
      </c>
      <c r="Z244" s="6" t="s">
        <v>3817</v>
      </c>
      <c r="AA244" s="48" t="s">
        <v>177</v>
      </c>
      <c r="AB244" s="48"/>
      <c r="AC244" s="28">
        <v>44603</v>
      </c>
      <c r="AD244" s="6"/>
      <c r="AE244" s="6"/>
      <c r="AF244" s="6" t="s">
        <v>33769</v>
      </c>
    </row>
    <row r="245" spans="1:32" s="8" customFormat="1" ht="15" customHeight="1" x14ac:dyDescent="0.2">
      <c r="A245" s="5" t="s">
        <v>59</v>
      </c>
      <c r="B245" s="5" t="s">
        <v>22115</v>
      </c>
      <c r="C245" s="2" t="s">
        <v>21338</v>
      </c>
      <c r="D245" s="5" t="s">
        <v>21337</v>
      </c>
      <c r="E245" s="5">
        <v>32</v>
      </c>
      <c r="F245" s="19">
        <v>23051043</v>
      </c>
      <c r="G245" s="6">
        <v>27230510437</v>
      </c>
      <c r="H245" s="22">
        <v>26753</v>
      </c>
      <c r="I245" s="365"/>
      <c r="J245" s="365"/>
      <c r="K245" s="365"/>
      <c r="L245" s="365"/>
      <c r="M245" s="13" t="s">
        <v>20</v>
      </c>
      <c r="N245" s="26" t="s">
        <v>30149</v>
      </c>
      <c r="O245" s="24" t="s">
        <v>35341</v>
      </c>
      <c r="P245" s="24"/>
      <c r="Q245" s="170"/>
      <c r="R245" s="10"/>
      <c r="S245" s="7"/>
      <c r="T245" s="15"/>
      <c r="U245" s="17" t="s">
        <v>21336</v>
      </c>
      <c r="V245" s="6" t="s">
        <v>30178</v>
      </c>
      <c r="W245" s="6" t="s">
        <v>176</v>
      </c>
      <c r="X245" s="6" t="s">
        <v>177</v>
      </c>
      <c r="Y245" s="6" t="s">
        <v>30192</v>
      </c>
      <c r="Z245" s="6" t="s">
        <v>22</v>
      </c>
      <c r="AA245" s="48"/>
      <c r="AB245" s="48"/>
      <c r="AC245" s="68" t="s">
        <v>35547</v>
      </c>
      <c r="AD245" s="48"/>
      <c r="AE245" s="48" t="s">
        <v>35546</v>
      </c>
      <c r="AF245" s="6" t="s">
        <v>177</v>
      </c>
    </row>
    <row r="246" spans="1:32" s="8" customFormat="1" ht="15" customHeight="1" x14ac:dyDescent="0.2">
      <c r="A246" s="5" t="s">
        <v>27</v>
      </c>
      <c r="B246" s="5" t="s">
        <v>22115</v>
      </c>
      <c r="C246" s="2" t="s">
        <v>20879</v>
      </c>
      <c r="D246" s="5" t="s">
        <v>20878</v>
      </c>
      <c r="E246" s="5">
        <v>35</v>
      </c>
      <c r="F246" s="19">
        <v>13208256</v>
      </c>
      <c r="G246" s="6">
        <v>20132082562</v>
      </c>
      <c r="H246" s="22">
        <v>20984</v>
      </c>
      <c r="I246" s="365"/>
      <c r="J246" s="365"/>
      <c r="K246" s="365"/>
      <c r="L246" s="365"/>
      <c r="M246" s="13" t="s">
        <v>20</v>
      </c>
      <c r="N246" s="26" t="s">
        <v>30149</v>
      </c>
      <c r="O246" s="24" t="s">
        <v>35341</v>
      </c>
      <c r="P246" s="24"/>
      <c r="Q246" s="170"/>
      <c r="R246" s="10"/>
      <c r="S246" s="7"/>
      <c r="T246" s="15" t="s">
        <v>33280</v>
      </c>
      <c r="U246" s="17" t="s">
        <v>20877</v>
      </c>
      <c r="V246" s="6" t="s">
        <v>176</v>
      </c>
      <c r="W246" s="6" t="s">
        <v>176</v>
      </c>
      <c r="X246" s="6" t="s">
        <v>20876</v>
      </c>
      <c r="Y246" s="6" t="s">
        <v>177</v>
      </c>
      <c r="Z246" s="6" t="s">
        <v>3817</v>
      </c>
      <c r="AA246" s="48"/>
      <c r="AB246" s="48"/>
      <c r="AC246" s="28">
        <v>44622</v>
      </c>
      <c r="AD246" s="6"/>
      <c r="AE246" s="6" t="s">
        <v>35537</v>
      </c>
      <c r="AF246" s="6" t="s">
        <v>35410</v>
      </c>
    </row>
    <row r="247" spans="1:32" s="8" customFormat="1" ht="15" customHeight="1" x14ac:dyDescent="0.2">
      <c r="A247" s="5" t="s">
        <v>36</v>
      </c>
      <c r="B247" s="5" t="s">
        <v>22115</v>
      </c>
      <c r="C247" s="2" t="s">
        <v>20567</v>
      </c>
      <c r="D247" s="5" t="s">
        <v>20566</v>
      </c>
      <c r="E247" s="5">
        <v>33</v>
      </c>
      <c r="F247" s="19">
        <v>24678867</v>
      </c>
      <c r="G247" s="6">
        <v>27246788672</v>
      </c>
      <c r="H247" s="22">
        <v>27671</v>
      </c>
      <c r="I247" s="365"/>
      <c r="J247" s="365"/>
      <c r="K247" s="365"/>
      <c r="L247" s="365"/>
      <c r="M247" s="13" t="s">
        <v>20</v>
      </c>
      <c r="N247" s="26" t="s">
        <v>30149</v>
      </c>
      <c r="O247" s="24" t="s">
        <v>35535</v>
      </c>
      <c r="P247" s="190"/>
      <c r="Q247" s="170" t="s">
        <v>33533</v>
      </c>
      <c r="R247" s="10"/>
      <c r="S247" s="7"/>
      <c r="T247" s="15" t="s">
        <v>36002</v>
      </c>
      <c r="U247" s="17" t="s">
        <v>14175</v>
      </c>
      <c r="V247" s="6">
        <v>15554745</v>
      </c>
      <c r="W247" s="6" t="s">
        <v>176</v>
      </c>
      <c r="X247" s="6" t="s">
        <v>35058</v>
      </c>
      <c r="Y247" s="6" t="s">
        <v>29168</v>
      </c>
      <c r="Z247" s="6" t="s">
        <v>22</v>
      </c>
      <c r="AA247" s="48"/>
      <c r="AB247" s="48"/>
      <c r="AC247" s="68">
        <v>44735</v>
      </c>
      <c r="AD247" s="6" t="s">
        <v>35547</v>
      </c>
      <c r="AE247" s="48" t="s">
        <v>36003</v>
      </c>
      <c r="AF247" s="6"/>
    </row>
    <row r="248" spans="1:32" s="8" customFormat="1" ht="15" customHeight="1" x14ac:dyDescent="0.2">
      <c r="A248" s="5" t="s">
        <v>23</v>
      </c>
      <c r="B248" s="5" t="s">
        <v>22115</v>
      </c>
      <c r="C248" s="2" t="s">
        <v>19917</v>
      </c>
      <c r="D248" s="5" t="s">
        <v>19916</v>
      </c>
      <c r="E248" s="5">
        <v>34</v>
      </c>
      <c r="F248" s="19">
        <v>25026761</v>
      </c>
      <c r="G248" s="6">
        <v>23250267614</v>
      </c>
      <c r="H248" s="22">
        <v>28318</v>
      </c>
      <c r="I248" s="365"/>
      <c r="J248" s="365"/>
      <c r="K248" s="365"/>
      <c r="L248" s="365"/>
      <c r="M248" s="13" t="s">
        <v>20</v>
      </c>
      <c r="N248" s="26" t="s">
        <v>30148</v>
      </c>
      <c r="O248" s="24" t="s">
        <v>33567</v>
      </c>
      <c r="P248" s="24"/>
      <c r="Q248" s="170"/>
      <c r="R248" s="10"/>
      <c r="S248" s="7"/>
      <c r="T248" s="15"/>
      <c r="U248" s="17" t="s">
        <v>30154</v>
      </c>
      <c r="V248" s="6" t="s">
        <v>30020</v>
      </c>
      <c r="W248" s="6" t="s">
        <v>30019</v>
      </c>
      <c r="X248" s="6" t="s">
        <v>177</v>
      </c>
      <c r="Y248" s="6" t="s">
        <v>30101</v>
      </c>
      <c r="Z248" s="6" t="s">
        <v>22</v>
      </c>
      <c r="AA248" s="48"/>
      <c r="AB248" s="48"/>
      <c r="AC248" s="28">
        <v>44600</v>
      </c>
      <c r="AD248" s="6"/>
      <c r="AE248" s="6" t="s">
        <v>33759</v>
      </c>
      <c r="AF248" s="198" t="s">
        <v>33758</v>
      </c>
    </row>
    <row r="249" spans="1:32" s="8" customFormat="1" ht="15" customHeight="1" x14ac:dyDescent="0.25">
      <c r="A249" s="5" t="s">
        <v>172</v>
      </c>
      <c r="B249" s="5" t="s">
        <v>22115</v>
      </c>
      <c r="C249" s="2" t="s">
        <v>848</v>
      </c>
      <c r="D249" s="5" t="s">
        <v>849</v>
      </c>
      <c r="E249" s="5" t="s">
        <v>124</v>
      </c>
      <c r="F249" s="19">
        <v>7302391</v>
      </c>
      <c r="G249" s="6">
        <v>20073023913</v>
      </c>
      <c r="H249" s="22" t="s">
        <v>29935</v>
      </c>
      <c r="I249" s="365"/>
      <c r="J249" s="365"/>
      <c r="K249" s="365"/>
      <c r="L249" s="365"/>
      <c r="M249" s="13" t="s">
        <v>20</v>
      </c>
      <c r="N249" s="26" t="s">
        <v>30148</v>
      </c>
      <c r="O249" s="24" t="s">
        <v>36270</v>
      </c>
      <c r="P249" s="190">
        <v>31717</v>
      </c>
      <c r="Q249" s="170"/>
      <c r="R249" s="10"/>
      <c r="S249" s="7"/>
      <c r="T249" s="15"/>
      <c r="U249" s="17" t="s">
        <v>850</v>
      </c>
      <c r="V249" s="6" t="s">
        <v>29934</v>
      </c>
      <c r="W249" s="6" t="s">
        <v>176</v>
      </c>
      <c r="X249" s="6" t="s">
        <v>177</v>
      </c>
      <c r="Y249" s="6" t="s">
        <v>29978</v>
      </c>
      <c r="Z249" s="6" t="s">
        <v>22</v>
      </c>
      <c r="AA249" s="300" t="s">
        <v>177</v>
      </c>
      <c r="AB249" s="300"/>
      <c r="AC249" s="68">
        <v>44844</v>
      </c>
      <c r="AD249" s="6"/>
      <c r="AE249" s="6" t="s">
        <v>36628</v>
      </c>
      <c r="AF249" s="6" t="s">
        <v>36308</v>
      </c>
    </row>
    <row r="250" spans="1:32" s="8" customFormat="1" ht="15" customHeight="1" x14ac:dyDescent="0.2">
      <c r="A250" s="5" t="s">
        <v>172</v>
      </c>
      <c r="B250" s="5" t="s">
        <v>22116</v>
      </c>
      <c r="C250" s="2" t="s">
        <v>19785</v>
      </c>
      <c r="D250" s="5" t="s">
        <v>19784</v>
      </c>
      <c r="E250" s="5" t="s">
        <v>30</v>
      </c>
      <c r="F250" s="19">
        <v>6417901</v>
      </c>
      <c r="G250" s="6">
        <v>27064179018</v>
      </c>
      <c r="H250" s="22" t="s">
        <v>29717</v>
      </c>
      <c r="I250" s="365"/>
      <c r="J250" s="365"/>
      <c r="K250" s="365"/>
      <c r="L250" s="365"/>
      <c r="M250" s="13" t="s">
        <v>17337</v>
      </c>
      <c r="N250" s="26" t="s">
        <v>30149</v>
      </c>
      <c r="O250" s="24" t="s">
        <v>33567</v>
      </c>
      <c r="P250" s="24"/>
      <c r="Q250" s="170"/>
      <c r="R250" s="10"/>
      <c r="S250" s="7"/>
      <c r="T250" s="15"/>
      <c r="U250" s="17" t="s">
        <v>29987</v>
      </c>
      <c r="V250" s="6">
        <v>4431289</v>
      </c>
      <c r="W250" s="6" t="s">
        <v>29716</v>
      </c>
      <c r="X250" s="6" t="s">
        <v>177</v>
      </c>
      <c r="Y250" s="6" t="s">
        <v>29988</v>
      </c>
      <c r="Z250" s="6" t="s">
        <v>178</v>
      </c>
      <c r="AA250" s="48"/>
      <c r="AB250" s="48"/>
      <c r="AC250" s="28">
        <v>44618</v>
      </c>
      <c r="AD250" s="6"/>
      <c r="AE250" s="48" t="s">
        <v>33572</v>
      </c>
      <c r="AF250" s="6" t="s">
        <v>33568</v>
      </c>
    </row>
    <row r="251" spans="1:32" s="8" customFormat="1" ht="15" customHeight="1" x14ac:dyDescent="0.2">
      <c r="A251" s="5" t="s">
        <v>39</v>
      </c>
      <c r="B251" s="5" t="s">
        <v>22116</v>
      </c>
      <c r="C251" s="2" t="s">
        <v>19775</v>
      </c>
      <c r="D251" s="5" t="s">
        <v>32445</v>
      </c>
      <c r="E251" s="5" t="s">
        <v>77</v>
      </c>
      <c r="F251" s="19">
        <v>9739874</v>
      </c>
      <c r="G251" s="6">
        <v>27097398742</v>
      </c>
      <c r="H251" s="22"/>
      <c r="I251" s="365"/>
      <c r="J251" s="365"/>
      <c r="K251" s="365"/>
      <c r="L251" s="365"/>
      <c r="M251" s="13" t="s">
        <v>17470</v>
      </c>
      <c r="N251" s="26" t="s">
        <v>30148</v>
      </c>
      <c r="O251" s="24" t="s">
        <v>32443</v>
      </c>
      <c r="P251" s="24"/>
      <c r="Q251" s="24"/>
      <c r="R251" s="10"/>
      <c r="S251" s="7"/>
      <c r="T251" s="15"/>
      <c r="U251" s="17" t="s">
        <v>19774</v>
      </c>
      <c r="V251" s="6">
        <v>4466475</v>
      </c>
      <c r="W251" s="6" t="s">
        <v>176</v>
      </c>
      <c r="X251" s="6" t="s">
        <v>177</v>
      </c>
      <c r="Y251" s="6" t="s">
        <v>30419</v>
      </c>
      <c r="Z251" s="6" t="s">
        <v>22</v>
      </c>
      <c r="AA251" s="6"/>
      <c r="AB251" s="6"/>
      <c r="AC251" s="28">
        <v>44583</v>
      </c>
      <c r="AD251" s="28"/>
      <c r="AE251" s="68" t="s">
        <v>32687</v>
      </c>
      <c r="AF251" s="6" t="s">
        <v>32693</v>
      </c>
    </row>
    <row r="252" spans="1:32" s="8" customFormat="1" ht="15" customHeight="1" x14ac:dyDescent="0.25">
      <c r="A252" s="5" t="s">
        <v>27</v>
      </c>
      <c r="B252" s="5" t="s">
        <v>22115</v>
      </c>
      <c r="C252" s="2" t="s">
        <v>1495</v>
      </c>
      <c r="D252" s="5" t="s">
        <v>1496</v>
      </c>
      <c r="E252" s="5" t="s">
        <v>45</v>
      </c>
      <c r="F252" s="19">
        <v>4177681</v>
      </c>
      <c r="G252" s="6">
        <v>20041776812</v>
      </c>
      <c r="H252" s="22">
        <v>13357</v>
      </c>
      <c r="I252" s="365"/>
      <c r="J252" s="365"/>
      <c r="K252" s="365"/>
      <c r="L252" s="365"/>
      <c r="M252" s="13" t="s">
        <v>20</v>
      </c>
      <c r="N252" s="26" t="s">
        <v>30148</v>
      </c>
      <c r="O252" s="24" t="s">
        <v>36270</v>
      </c>
      <c r="P252" s="190"/>
      <c r="Q252" s="170"/>
      <c r="R252" s="10"/>
      <c r="S252" s="7"/>
      <c r="T252" s="15" t="s">
        <v>1497</v>
      </c>
      <c r="U252" s="17" t="s">
        <v>1498</v>
      </c>
      <c r="V252" s="6">
        <v>1551815401</v>
      </c>
      <c r="W252" s="6" t="s">
        <v>1499</v>
      </c>
      <c r="X252" s="6" t="s">
        <v>177</v>
      </c>
      <c r="Y252" s="6" t="s">
        <v>30615</v>
      </c>
      <c r="Z252" s="6" t="s">
        <v>22</v>
      </c>
      <c r="AA252" s="300" t="s">
        <v>177</v>
      </c>
      <c r="AB252" s="300"/>
      <c r="AC252" s="68">
        <v>44589</v>
      </c>
      <c r="AD252" s="6"/>
      <c r="AE252" s="6" t="s">
        <v>36626</v>
      </c>
      <c r="AF252" s="6" t="s">
        <v>36308</v>
      </c>
    </row>
    <row r="253" spans="1:32" s="8" customFormat="1" ht="15" customHeight="1" x14ac:dyDescent="0.2">
      <c r="A253" s="5" t="s">
        <v>27</v>
      </c>
      <c r="B253" s="5" t="s">
        <v>22116</v>
      </c>
      <c r="C253" s="2" t="s">
        <v>19673</v>
      </c>
      <c r="D253" s="5" t="s">
        <v>19672</v>
      </c>
      <c r="E253" s="5" t="s">
        <v>99</v>
      </c>
      <c r="F253" s="19">
        <v>837960</v>
      </c>
      <c r="G253" s="6">
        <v>27008379608</v>
      </c>
      <c r="H253" s="22">
        <v>11326</v>
      </c>
      <c r="I253" s="365"/>
      <c r="J253" s="365"/>
      <c r="K253" s="365"/>
      <c r="L253" s="365"/>
      <c r="M253" s="13" t="s">
        <v>17337</v>
      </c>
      <c r="N253" s="26" t="s">
        <v>30148</v>
      </c>
      <c r="O253" s="24" t="s">
        <v>32454</v>
      </c>
      <c r="P253" s="24"/>
      <c r="Q253" s="24"/>
      <c r="R253" s="10"/>
      <c r="S253" s="7"/>
      <c r="T253" s="15"/>
      <c r="U253" s="17" t="s">
        <v>19671</v>
      </c>
      <c r="V253" s="6" t="s">
        <v>176</v>
      </c>
      <c r="W253" s="6" t="s">
        <v>19670</v>
      </c>
      <c r="X253" s="6" t="s">
        <v>177</v>
      </c>
      <c r="Y253" s="6" t="s">
        <v>177</v>
      </c>
      <c r="Z253" s="6" t="s">
        <v>22</v>
      </c>
      <c r="AA253" s="48"/>
      <c r="AB253" s="48"/>
      <c r="AC253" s="28">
        <v>44455</v>
      </c>
      <c r="AD253" s="6"/>
      <c r="AE253" s="48" t="s">
        <v>32682</v>
      </c>
      <c r="AF253" s="6" t="s">
        <v>32715</v>
      </c>
    </row>
    <row r="254" spans="1:32" s="8" customFormat="1" ht="15" customHeight="1" x14ac:dyDescent="0.2">
      <c r="A254" s="5">
        <v>17</v>
      </c>
      <c r="B254" s="5" t="s">
        <v>22116</v>
      </c>
      <c r="C254" s="2" t="s">
        <v>19663</v>
      </c>
      <c r="D254" s="5" t="s">
        <v>19662</v>
      </c>
      <c r="E254" s="5" t="s">
        <v>45</v>
      </c>
      <c r="F254" s="19">
        <v>6830420</v>
      </c>
      <c r="G254" s="6">
        <v>27068304208</v>
      </c>
      <c r="H254" s="22"/>
      <c r="I254" s="365"/>
      <c r="J254" s="365"/>
      <c r="K254" s="365"/>
      <c r="L254" s="365"/>
      <c r="M254" s="13" t="s">
        <v>17470</v>
      </c>
      <c r="N254" s="26" t="s">
        <v>30148</v>
      </c>
      <c r="O254" s="24" t="s">
        <v>32454</v>
      </c>
      <c r="P254" s="24"/>
      <c r="Q254" s="24"/>
      <c r="R254" s="10"/>
      <c r="S254" s="7"/>
      <c r="T254" s="15" t="s">
        <v>32453</v>
      </c>
      <c r="U254" s="17" t="s">
        <v>19661</v>
      </c>
      <c r="V254" s="6" t="s">
        <v>176</v>
      </c>
      <c r="W254" s="6" t="s">
        <v>176</v>
      </c>
      <c r="X254" s="6" t="s">
        <v>177</v>
      </c>
      <c r="Y254" s="6" t="s">
        <v>177</v>
      </c>
      <c r="Z254" s="6" t="s">
        <v>22</v>
      </c>
      <c r="AA254" s="48"/>
      <c r="AB254" s="48"/>
      <c r="AC254" s="28">
        <v>44561</v>
      </c>
      <c r="AD254" s="6"/>
      <c r="AE254" s="48" t="s">
        <v>177</v>
      </c>
      <c r="AF254" s="6" t="s">
        <v>32715</v>
      </c>
    </row>
    <row r="255" spans="1:32" s="8" customFormat="1" ht="15" customHeight="1" x14ac:dyDescent="0.2">
      <c r="A255" s="5" t="s">
        <v>172</v>
      </c>
      <c r="B255" s="5" t="s">
        <v>22116</v>
      </c>
      <c r="C255" s="2" t="s">
        <v>19647</v>
      </c>
      <c r="D255" s="5" t="s">
        <v>19646</v>
      </c>
      <c r="E255" s="5" t="s">
        <v>45</v>
      </c>
      <c r="F255" s="19">
        <v>2805303</v>
      </c>
      <c r="G255" s="6">
        <v>27028053032</v>
      </c>
      <c r="H255" s="22" t="s">
        <v>29708</v>
      </c>
      <c r="I255" s="365"/>
      <c r="J255" s="365"/>
      <c r="K255" s="365"/>
      <c r="L255" s="365"/>
      <c r="M255" s="13" t="s">
        <v>17470</v>
      </c>
      <c r="N255" s="26" t="s">
        <v>30149</v>
      </c>
      <c r="O255" s="24" t="s">
        <v>35535</v>
      </c>
      <c r="P255" s="190"/>
      <c r="Q255" s="170"/>
      <c r="R255" s="10"/>
      <c r="S255" s="7"/>
      <c r="T255" s="15"/>
      <c r="U255" s="17" t="s">
        <v>19645</v>
      </c>
      <c r="V255" s="6" t="s">
        <v>29707</v>
      </c>
      <c r="W255" s="6" t="s">
        <v>176</v>
      </c>
      <c r="X255" s="6" t="s">
        <v>177</v>
      </c>
      <c r="Y255" s="6" t="s">
        <v>29978</v>
      </c>
      <c r="Z255" s="6" t="s">
        <v>22</v>
      </c>
      <c r="AA255" s="48"/>
      <c r="AB255" s="48"/>
      <c r="AC255" s="68">
        <v>44779</v>
      </c>
      <c r="AD255" s="6"/>
      <c r="AE255" s="168" t="s">
        <v>35965</v>
      </c>
      <c r="AF255" s="6" t="s">
        <v>35638</v>
      </c>
    </row>
    <row r="256" spans="1:32" s="8" customFormat="1" ht="15" customHeight="1" x14ac:dyDescent="0.2">
      <c r="A256" s="5">
        <v>13</v>
      </c>
      <c r="B256" s="5" t="s">
        <v>22116</v>
      </c>
      <c r="C256" s="2" t="s">
        <v>19617</v>
      </c>
      <c r="D256" s="5" t="s">
        <v>19616</v>
      </c>
      <c r="E256" s="5" t="s">
        <v>55</v>
      </c>
      <c r="F256" s="19">
        <v>984340</v>
      </c>
      <c r="G256" s="6">
        <v>27009843405</v>
      </c>
      <c r="H256" s="22">
        <v>11797</v>
      </c>
      <c r="I256" s="365"/>
      <c r="J256" s="365"/>
      <c r="K256" s="365"/>
      <c r="L256" s="365"/>
      <c r="M256" s="13" t="s">
        <v>17470</v>
      </c>
      <c r="N256" s="26" t="s">
        <v>30148</v>
      </c>
      <c r="O256" s="24" t="s">
        <v>32454</v>
      </c>
      <c r="P256" s="24"/>
      <c r="Q256" s="24"/>
      <c r="R256" s="10"/>
      <c r="S256" s="7"/>
      <c r="T256" s="15"/>
      <c r="U256" s="17" t="s">
        <v>19615</v>
      </c>
      <c r="V256" s="6" t="s">
        <v>29156</v>
      </c>
      <c r="W256" s="6" t="s">
        <v>176</v>
      </c>
      <c r="X256" s="6" t="s">
        <v>177</v>
      </c>
      <c r="Y256" s="6" t="s">
        <v>29168</v>
      </c>
      <c r="Z256" s="6" t="s">
        <v>22</v>
      </c>
      <c r="AA256" s="48"/>
      <c r="AB256" s="48"/>
      <c r="AC256" s="28">
        <v>44608</v>
      </c>
      <c r="AD256" s="6"/>
      <c r="AE256" s="48" t="s">
        <v>33012</v>
      </c>
      <c r="AF256" s="6" t="s">
        <v>32715</v>
      </c>
    </row>
    <row r="257" spans="1:32" s="8" customFormat="1" ht="15" customHeight="1" x14ac:dyDescent="0.2">
      <c r="A257" s="5" t="s">
        <v>59</v>
      </c>
      <c r="B257" s="5" t="s">
        <v>22116</v>
      </c>
      <c r="C257" s="2" t="s">
        <v>19586</v>
      </c>
      <c r="D257" s="5" t="s">
        <v>19585</v>
      </c>
      <c r="E257" s="5" t="s">
        <v>77</v>
      </c>
      <c r="F257" s="19">
        <v>759558</v>
      </c>
      <c r="G257" s="6">
        <v>27007595587</v>
      </c>
      <c r="H257" s="22"/>
      <c r="I257" s="365"/>
      <c r="J257" s="365"/>
      <c r="K257" s="365"/>
      <c r="L257" s="365"/>
      <c r="M257" s="13" t="s">
        <v>17470</v>
      </c>
      <c r="N257" s="26" t="s">
        <v>30148</v>
      </c>
      <c r="O257" s="24" t="s">
        <v>32454</v>
      </c>
      <c r="P257" s="24"/>
      <c r="Q257" s="24"/>
      <c r="R257" s="10"/>
      <c r="S257" s="7"/>
      <c r="T257" s="15"/>
      <c r="U257" s="17" t="s">
        <v>30215</v>
      </c>
      <c r="V257" s="6">
        <v>3624449524</v>
      </c>
      <c r="W257" s="6" t="s">
        <v>176</v>
      </c>
      <c r="X257" s="6" t="s">
        <v>177</v>
      </c>
      <c r="Y257" s="6" t="s">
        <v>30192</v>
      </c>
      <c r="Z257" s="6" t="s">
        <v>22</v>
      </c>
      <c r="AA257" s="48"/>
      <c r="AB257" s="48"/>
      <c r="AC257" s="28">
        <v>44578</v>
      </c>
      <c r="AD257" s="6"/>
      <c r="AE257" s="48" t="s">
        <v>32754</v>
      </c>
      <c r="AF257" s="6" t="s">
        <v>32715</v>
      </c>
    </row>
    <row r="258" spans="1:32" s="8" customFormat="1" ht="15" customHeight="1" x14ac:dyDescent="0.2">
      <c r="A258" s="5">
        <v>17</v>
      </c>
      <c r="B258" s="5" t="s">
        <v>22116</v>
      </c>
      <c r="C258" s="2" t="s">
        <v>19526</v>
      </c>
      <c r="D258" s="5" t="s">
        <v>19525</v>
      </c>
      <c r="E258" s="5" t="s">
        <v>78</v>
      </c>
      <c r="F258" s="19">
        <v>3225225</v>
      </c>
      <c r="G258" s="6">
        <v>27032252252</v>
      </c>
      <c r="H258" s="22"/>
      <c r="I258" s="365"/>
      <c r="J258" s="365"/>
      <c r="K258" s="365"/>
      <c r="L258" s="365"/>
      <c r="M258" s="13"/>
      <c r="N258" s="26" t="s">
        <v>30148</v>
      </c>
      <c r="O258" s="24" t="s">
        <v>30195</v>
      </c>
      <c r="P258" s="24"/>
      <c r="Q258" s="24"/>
      <c r="R258" s="10"/>
      <c r="S258" s="7"/>
      <c r="T258" s="15"/>
      <c r="U258" s="17" t="s">
        <v>19524</v>
      </c>
      <c r="V258" s="6" t="s">
        <v>176</v>
      </c>
      <c r="W258" s="6" t="s">
        <v>176</v>
      </c>
      <c r="X258" s="6" t="s">
        <v>177</v>
      </c>
      <c r="Y258" s="6" t="s">
        <v>177</v>
      </c>
      <c r="Z258" s="6" t="s">
        <v>22</v>
      </c>
      <c r="AA258" s="6"/>
      <c r="AB258" s="6"/>
      <c r="AC258" s="28">
        <v>44428</v>
      </c>
      <c r="AD258" s="28"/>
      <c r="AE258" s="6" t="s">
        <v>33588</v>
      </c>
      <c r="AF258" s="6" t="s">
        <v>33587</v>
      </c>
    </row>
    <row r="259" spans="1:32" s="8" customFormat="1" ht="15" customHeight="1" x14ac:dyDescent="0.2">
      <c r="A259" s="5" t="s">
        <v>172</v>
      </c>
      <c r="B259" s="5" t="s">
        <v>22116</v>
      </c>
      <c r="C259" s="2" t="s">
        <v>19466</v>
      </c>
      <c r="D259" s="5" t="s">
        <v>19465</v>
      </c>
      <c r="E259" s="5" t="s">
        <v>45</v>
      </c>
      <c r="F259" s="19">
        <v>9741566</v>
      </c>
      <c r="G259" s="6">
        <v>27097415663</v>
      </c>
      <c r="H259" s="22" t="s">
        <v>29706</v>
      </c>
      <c r="I259" s="365"/>
      <c r="J259" s="365"/>
      <c r="K259" s="365"/>
      <c r="L259" s="365"/>
      <c r="M259" s="13" t="s">
        <v>17470</v>
      </c>
      <c r="N259" s="26" t="s">
        <v>30149</v>
      </c>
      <c r="O259" s="24" t="s">
        <v>33567</v>
      </c>
      <c r="P259" s="24"/>
      <c r="Q259" s="170"/>
      <c r="R259" s="10"/>
      <c r="S259" s="7"/>
      <c r="T259" s="15"/>
      <c r="U259" s="17" t="s">
        <v>19464</v>
      </c>
      <c r="V259" s="6">
        <v>4433276</v>
      </c>
      <c r="W259" s="6" t="s">
        <v>176</v>
      </c>
      <c r="X259" s="6" t="s">
        <v>177</v>
      </c>
      <c r="Y259" s="6" t="s">
        <v>29978</v>
      </c>
      <c r="Z259" s="6" t="s">
        <v>22</v>
      </c>
      <c r="AA259" s="48"/>
      <c r="AB259" s="48"/>
      <c r="AC259" s="28">
        <v>44603</v>
      </c>
      <c r="AD259" s="6"/>
      <c r="AE259" s="48" t="s">
        <v>33575</v>
      </c>
      <c r="AF259" s="6" t="s">
        <v>33568</v>
      </c>
    </row>
    <row r="260" spans="1:32" s="8" customFormat="1" ht="15" customHeight="1" x14ac:dyDescent="0.2">
      <c r="A260" s="5">
        <v>10</v>
      </c>
      <c r="B260" s="5" t="s">
        <v>22116</v>
      </c>
      <c r="C260" s="2" t="s">
        <v>19459</v>
      </c>
      <c r="D260" s="5" t="s">
        <v>19458</v>
      </c>
      <c r="E260" s="5" t="s">
        <v>55</v>
      </c>
      <c r="F260" s="19">
        <v>18761641</v>
      </c>
      <c r="G260" s="6">
        <v>27187616412</v>
      </c>
      <c r="H260" s="22"/>
      <c r="I260" s="365"/>
      <c r="J260" s="365"/>
      <c r="K260" s="365"/>
      <c r="L260" s="365"/>
      <c r="M260" s="13" t="s">
        <v>17470</v>
      </c>
      <c r="N260" s="26" t="s">
        <v>30148</v>
      </c>
      <c r="O260" s="24" t="s">
        <v>32443</v>
      </c>
      <c r="P260" s="24"/>
      <c r="Q260" s="24"/>
      <c r="R260" s="10"/>
      <c r="S260" s="7"/>
      <c r="T260" s="15"/>
      <c r="U260" s="17" t="s">
        <v>30488</v>
      </c>
      <c r="V260" s="6" t="s">
        <v>30447</v>
      </c>
      <c r="W260" s="6" t="s">
        <v>30446</v>
      </c>
      <c r="X260" s="6" t="s">
        <v>177</v>
      </c>
      <c r="Y260" s="6" t="s">
        <v>30475</v>
      </c>
      <c r="Z260" s="6" t="s">
        <v>22</v>
      </c>
      <c r="AA260" s="6"/>
      <c r="AB260" s="6"/>
      <c r="AC260" s="28">
        <v>44540</v>
      </c>
      <c r="AD260" s="28"/>
      <c r="AE260" s="28"/>
      <c r="AF260" s="6" t="s">
        <v>32693</v>
      </c>
    </row>
    <row r="261" spans="1:32" s="8" customFormat="1" ht="15" customHeight="1" x14ac:dyDescent="0.2">
      <c r="A261" s="5" t="s">
        <v>27</v>
      </c>
      <c r="B261" s="5" t="s">
        <v>22116</v>
      </c>
      <c r="C261" s="2" t="s">
        <v>19446</v>
      </c>
      <c r="D261" s="5" t="s">
        <v>19445</v>
      </c>
      <c r="E261" s="5" t="s">
        <v>36</v>
      </c>
      <c r="F261" s="19">
        <v>9735072</v>
      </c>
      <c r="G261" s="6">
        <v>27097350723</v>
      </c>
      <c r="H261" s="22"/>
      <c r="I261" s="365"/>
      <c r="J261" s="365"/>
      <c r="K261" s="365"/>
      <c r="L261" s="365"/>
      <c r="M261" s="13" t="s">
        <v>17470</v>
      </c>
      <c r="N261" s="26" t="s">
        <v>30148</v>
      </c>
      <c r="O261" s="24" t="s">
        <v>31211</v>
      </c>
      <c r="P261" s="24"/>
      <c r="Q261" s="24"/>
      <c r="R261" s="10"/>
      <c r="S261" s="7"/>
      <c r="T261" s="15"/>
      <c r="U261" s="17" t="s">
        <v>19444</v>
      </c>
      <c r="V261" s="6" t="s">
        <v>30601</v>
      </c>
      <c r="W261" s="6" t="s">
        <v>19443</v>
      </c>
      <c r="X261" s="6" t="s">
        <v>177</v>
      </c>
      <c r="Y261" s="6" t="s">
        <v>30615</v>
      </c>
      <c r="Z261" s="6" t="s">
        <v>22</v>
      </c>
      <c r="AA261" s="6"/>
      <c r="AB261" s="6"/>
      <c r="AC261" s="6"/>
      <c r="AD261" s="6"/>
      <c r="AE261" s="68"/>
      <c r="AF261" s="68"/>
    </row>
    <row r="262" spans="1:32" s="8" customFormat="1" ht="15" customHeight="1" x14ac:dyDescent="0.2">
      <c r="A262" s="5" t="s">
        <v>27</v>
      </c>
      <c r="B262" s="5" t="s">
        <v>22116</v>
      </c>
      <c r="C262" s="2" t="s">
        <v>19411</v>
      </c>
      <c r="D262" s="5" t="s">
        <v>19410</v>
      </c>
      <c r="E262" s="5" t="s">
        <v>30</v>
      </c>
      <c r="F262" s="19">
        <v>5652616</v>
      </c>
      <c r="G262" s="6">
        <v>27056526167</v>
      </c>
      <c r="H262" s="22">
        <v>17407</v>
      </c>
      <c r="I262" s="365"/>
      <c r="J262" s="365"/>
      <c r="K262" s="365"/>
      <c r="L262" s="365"/>
      <c r="M262" s="13" t="s">
        <v>17337</v>
      </c>
      <c r="N262" s="26" t="s">
        <v>30149</v>
      </c>
      <c r="O262" s="24" t="s">
        <v>34034</v>
      </c>
      <c r="P262" s="24"/>
      <c r="Q262" s="170"/>
      <c r="R262" s="10" t="s">
        <v>81</v>
      </c>
      <c r="S262" s="7"/>
      <c r="T262" s="15"/>
      <c r="U262" s="17" t="s">
        <v>19409</v>
      </c>
      <c r="V262" s="6" t="s">
        <v>176</v>
      </c>
      <c r="W262" s="6" t="s">
        <v>176</v>
      </c>
      <c r="X262" s="6" t="s">
        <v>177</v>
      </c>
      <c r="Y262" s="6" t="s">
        <v>177</v>
      </c>
      <c r="Z262" s="6" t="s">
        <v>22</v>
      </c>
      <c r="AA262" s="48"/>
      <c r="AB262" s="48"/>
      <c r="AC262" s="28">
        <v>43971</v>
      </c>
      <c r="AD262" s="6"/>
      <c r="AE262" s="6" t="s">
        <v>34393</v>
      </c>
      <c r="AF262" s="6" t="s">
        <v>34394</v>
      </c>
    </row>
    <row r="263" spans="1:32" s="8" customFormat="1" ht="15" customHeight="1" x14ac:dyDescent="0.2">
      <c r="A263" s="5" t="s">
        <v>27</v>
      </c>
      <c r="B263" s="5" t="s">
        <v>22116</v>
      </c>
      <c r="C263" s="2" t="s">
        <v>19395</v>
      </c>
      <c r="D263" s="5" t="s">
        <v>19394</v>
      </c>
      <c r="E263" s="5" t="s">
        <v>33</v>
      </c>
      <c r="F263" s="19">
        <v>6712565</v>
      </c>
      <c r="G263" s="6">
        <v>27067125652</v>
      </c>
      <c r="H263" s="22">
        <v>18889</v>
      </c>
      <c r="I263" s="365"/>
      <c r="J263" s="365"/>
      <c r="K263" s="365"/>
      <c r="L263" s="365"/>
      <c r="M263" s="13"/>
      <c r="N263" s="26" t="s">
        <v>30148</v>
      </c>
      <c r="O263" s="24" t="s">
        <v>30195</v>
      </c>
      <c r="P263" s="24"/>
      <c r="Q263" s="24"/>
      <c r="R263" s="10"/>
      <c r="S263" s="7"/>
      <c r="T263" s="15"/>
      <c r="U263" s="17" t="s">
        <v>19393</v>
      </c>
      <c r="V263" s="6" t="s">
        <v>176</v>
      </c>
      <c r="W263" s="6" t="s">
        <v>176</v>
      </c>
      <c r="X263" s="6" t="s">
        <v>177</v>
      </c>
      <c r="Y263" s="6" t="s">
        <v>177</v>
      </c>
      <c r="Z263" s="6" t="s">
        <v>22</v>
      </c>
      <c r="AA263" s="6"/>
      <c r="AB263" s="6"/>
      <c r="AC263" s="28">
        <v>44460</v>
      </c>
      <c r="AD263" s="28"/>
      <c r="AE263" s="68"/>
      <c r="AF263" s="68"/>
    </row>
    <row r="264" spans="1:32" s="8" customFormat="1" ht="15" customHeight="1" x14ac:dyDescent="0.25">
      <c r="A264" s="5" t="s">
        <v>27</v>
      </c>
      <c r="B264" s="5" t="s">
        <v>22115</v>
      </c>
      <c r="C264" s="2" t="s">
        <v>1713</v>
      </c>
      <c r="D264" s="5" t="s">
        <v>1714</v>
      </c>
      <c r="E264" s="5" t="s">
        <v>33</v>
      </c>
      <c r="F264" s="19">
        <v>543031</v>
      </c>
      <c r="G264" s="6">
        <v>27005430319</v>
      </c>
      <c r="H264" s="22">
        <v>12647</v>
      </c>
      <c r="I264" s="365"/>
      <c r="J264" s="365"/>
      <c r="K264" s="365"/>
      <c r="L264" s="365"/>
      <c r="M264" s="13" t="s">
        <v>20</v>
      </c>
      <c r="N264" s="26" t="s">
        <v>30148</v>
      </c>
      <c r="O264" s="24" t="s">
        <v>36270</v>
      </c>
      <c r="P264" s="190"/>
      <c r="Q264" s="170"/>
      <c r="R264" s="10"/>
      <c r="S264" s="7"/>
      <c r="T264" s="15" t="s">
        <v>1715</v>
      </c>
      <c r="U264" s="17" t="s">
        <v>1716</v>
      </c>
      <c r="V264" s="6" t="s">
        <v>176</v>
      </c>
      <c r="W264" s="6" t="s">
        <v>1499</v>
      </c>
      <c r="X264" s="6" t="s">
        <v>177</v>
      </c>
      <c r="Y264" s="6" t="s">
        <v>177</v>
      </c>
      <c r="Z264" s="6" t="s">
        <v>22</v>
      </c>
      <c r="AA264" s="300" t="s">
        <v>177</v>
      </c>
      <c r="AB264" s="300"/>
      <c r="AC264" s="68">
        <v>44722</v>
      </c>
      <c r="AD264" s="6"/>
      <c r="AE264" s="6" t="s">
        <v>36627</v>
      </c>
      <c r="AF264" s="6" t="s">
        <v>36308</v>
      </c>
    </row>
    <row r="265" spans="1:32" s="8" customFormat="1" ht="15" customHeight="1" x14ac:dyDescent="0.2">
      <c r="A265" s="5" t="s">
        <v>27</v>
      </c>
      <c r="B265" s="5" t="s">
        <v>22116</v>
      </c>
      <c r="C265" s="2" t="s">
        <v>19375</v>
      </c>
      <c r="D265" s="5" t="s">
        <v>19374</v>
      </c>
      <c r="E265" s="5" t="s">
        <v>33</v>
      </c>
      <c r="F265" s="19">
        <v>3031915</v>
      </c>
      <c r="G265" s="6">
        <v>20030319150</v>
      </c>
      <c r="H265" s="22">
        <v>10829</v>
      </c>
      <c r="I265" s="365"/>
      <c r="J265" s="365"/>
      <c r="K265" s="365"/>
      <c r="L265" s="365"/>
      <c r="M265" s="13" t="s">
        <v>22252</v>
      </c>
      <c r="N265" s="26" t="s">
        <v>30149</v>
      </c>
      <c r="O265" s="24" t="s">
        <v>34034</v>
      </c>
      <c r="P265" s="24"/>
      <c r="Q265" s="170"/>
      <c r="R265" s="10" t="s">
        <v>81</v>
      </c>
      <c r="S265" s="7"/>
      <c r="T265" s="15"/>
      <c r="U265" s="17" t="s">
        <v>19344</v>
      </c>
      <c r="V265" s="6" t="s">
        <v>176</v>
      </c>
      <c r="W265" s="6" t="s">
        <v>176</v>
      </c>
      <c r="X265" s="6" t="s">
        <v>177</v>
      </c>
      <c r="Y265" s="6" t="s">
        <v>177</v>
      </c>
      <c r="Z265" s="6" t="s">
        <v>22</v>
      </c>
      <c r="AA265" s="48"/>
      <c r="AB265" s="48"/>
      <c r="AC265" s="28">
        <v>40495</v>
      </c>
      <c r="AD265" s="6"/>
      <c r="AE265" s="6" t="s">
        <v>34393</v>
      </c>
      <c r="AF265" s="6" t="s">
        <v>34394</v>
      </c>
    </row>
    <row r="266" spans="1:32" s="8" customFormat="1" ht="15" customHeight="1" x14ac:dyDescent="0.2">
      <c r="A266" s="5" t="s">
        <v>59</v>
      </c>
      <c r="B266" s="5" t="s">
        <v>22116</v>
      </c>
      <c r="C266" s="2" t="s">
        <v>19353</v>
      </c>
      <c r="D266" s="5" t="s">
        <v>19352</v>
      </c>
      <c r="E266" s="5" t="s">
        <v>33</v>
      </c>
      <c r="F266" s="19">
        <v>759295</v>
      </c>
      <c r="G266" s="6">
        <v>27007592952</v>
      </c>
      <c r="H266" s="22">
        <v>10766</v>
      </c>
      <c r="I266" s="365"/>
      <c r="J266" s="365"/>
      <c r="K266" s="365"/>
      <c r="L266" s="365"/>
      <c r="M266" s="13" t="s">
        <v>17470</v>
      </c>
      <c r="N266" s="26" t="s">
        <v>30149</v>
      </c>
      <c r="O266" s="24" t="s">
        <v>34034</v>
      </c>
      <c r="P266" s="24"/>
      <c r="Q266" s="170"/>
      <c r="R266" s="10" t="s">
        <v>81</v>
      </c>
      <c r="S266" s="7"/>
      <c r="T266" s="15"/>
      <c r="U266" s="17" t="s">
        <v>30216</v>
      </c>
      <c r="V266" s="6" t="s">
        <v>30176</v>
      </c>
      <c r="W266" s="6" t="s">
        <v>176</v>
      </c>
      <c r="X266" s="6" t="s">
        <v>177</v>
      </c>
      <c r="Y266" s="6" t="s">
        <v>30192</v>
      </c>
      <c r="Z266" s="6" t="s">
        <v>22</v>
      </c>
      <c r="AA266" s="48"/>
      <c r="AB266" s="48"/>
      <c r="AC266" s="28">
        <v>43683</v>
      </c>
      <c r="AD266" s="6"/>
      <c r="AE266" s="6" t="s">
        <v>34393</v>
      </c>
      <c r="AF266" s="6" t="s">
        <v>34394</v>
      </c>
    </row>
    <row r="267" spans="1:32" s="8" customFormat="1" ht="15" customHeight="1" x14ac:dyDescent="0.2">
      <c r="A267" s="5" t="s">
        <v>27</v>
      </c>
      <c r="B267" s="5" t="s">
        <v>22116</v>
      </c>
      <c r="C267" s="2" t="s">
        <v>19346</v>
      </c>
      <c r="D267" s="5" t="s">
        <v>19345</v>
      </c>
      <c r="E267" s="5" t="s">
        <v>55</v>
      </c>
      <c r="F267" s="19">
        <v>4217683</v>
      </c>
      <c r="G267" s="6">
        <v>23042176834</v>
      </c>
      <c r="H267" s="22">
        <v>15709</v>
      </c>
      <c r="I267" s="365"/>
      <c r="J267" s="365"/>
      <c r="K267" s="365"/>
      <c r="L267" s="365"/>
      <c r="M267" s="13" t="s">
        <v>17337</v>
      </c>
      <c r="N267" s="26" t="s">
        <v>30148</v>
      </c>
      <c r="O267" s="24" t="s">
        <v>32443</v>
      </c>
      <c r="P267" s="24"/>
      <c r="Q267" s="24"/>
      <c r="R267" s="10"/>
      <c r="S267" s="7"/>
      <c r="T267" s="15"/>
      <c r="U267" s="17" t="s">
        <v>19344</v>
      </c>
      <c r="V267" s="6" t="s">
        <v>176</v>
      </c>
      <c r="W267" s="6" t="s">
        <v>19343</v>
      </c>
      <c r="X267" s="6" t="s">
        <v>177</v>
      </c>
      <c r="Y267" s="6" t="s">
        <v>177</v>
      </c>
      <c r="Z267" s="6" t="s">
        <v>22</v>
      </c>
      <c r="AA267" s="6"/>
      <c r="AB267" s="6"/>
      <c r="AC267" s="28">
        <v>44579</v>
      </c>
      <c r="AD267" s="28"/>
      <c r="AE267" s="28"/>
      <c r="AF267" s="6" t="s">
        <v>32693</v>
      </c>
    </row>
    <row r="268" spans="1:32" s="8" customFormat="1" ht="15" customHeight="1" x14ac:dyDescent="0.2">
      <c r="A268" s="5" t="s">
        <v>193</v>
      </c>
      <c r="B268" s="5" t="s">
        <v>22116</v>
      </c>
      <c r="C268" s="2" t="s">
        <v>19321</v>
      </c>
      <c r="D268" s="5" t="s">
        <v>19320</v>
      </c>
      <c r="E268" s="5" t="s">
        <v>124</v>
      </c>
      <c r="F268" s="19">
        <v>7169557</v>
      </c>
      <c r="G268" s="6">
        <v>23071695573</v>
      </c>
      <c r="H268" s="22">
        <v>10660</v>
      </c>
      <c r="I268" s="365"/>
      <c r="J268" s="365"/>
      <c r="K268" s="365"/>
      <c r="L268" s="365"/>
      <c r="M268" s="13" t="s">
        <v>17470</v>
      </c>
      <c r="N268" s="26" t="s">
        <v>30149</v>
      </c>
      <c r="O268" s="24" t="s">
        <v>34034</v>
      </c>
      <c r="P268" s="24"/>
      <c r="Q268" s="170"/>
      <c r="R268" s="10" t="s">
        <v>81</v>
      </c>
      <c r="S268" s="7"/>
      <c r="T268" s="15"/>
      <c r="U268" s="17" t="s">
        <v>30542</v>
      </c>
      <c r="V268" s="6" t="s">
        <v>176</v>
      </c>
      <c r="W268" s="6" t="s">
        <v>176</v>
      </c>
      <c r="X268" s="6" t="s">
        <v>177</v>
      </c>
      <c r="Y268" s="6" t="s">
        <v>30615</v>
      </c>
      <c r="Z268" s="6" t="s">
        <v>22</v>
      </c>
      <c r="AA268" s="48"/>
      <c r="AB268" s="48"/>
      <c r="AC268" s="28">
        <v>43570</v>
      </c>
      <c r="AD268" s="6"/>
      <c r="AE268" s="6" t="s">
        <v>34393</v>
      </c>
      <c r="AF268" s="6" t="s">
        <v>34394</v>
      </c>
    </row>
    <row r="269" spans="1:32" s="8" customFormat="1" ht="15" customHeight="1" x14ac:dyDescent="0.2">
      <c r="A269" s="5" t="s">
        <v>27</v>
      </c>
      <c r="B269" s="5" t="s">
        <v>22116</v>
      </c>
      <c r="C269" s="2" t="s">
        <v>19313</v>
      </c>
      <c r="D269" s="5" t="s">
        <v>19312</v>
      </c>
      <c r="E269" s="5" t="s">
        <v>30</v>
      </c>
      <c r="F269" s="19">
        <v>11735748</v>
      </c>
      <c r="G269" s="6">
        <v>27117357487</v>
      </c>
      <c r="H269" s="22">
        <v>20091</v>
      </c>
      <c r="I269" s="365"/>
      <c r="J269" s="365"/>
      <c r="K269" s="365"/>
      <c r="L269" s="365"/>
      <c r="M269" s="13" t="s">
        <v>17337</v>
      </c>
      <c r="N269" s="26" t="s">
        <v>30149</v>
      </c>
      <c r="O269" s="24" t="s">
        <v>34541</v>
      </c>
      <c r="P269" s="24"/>
      <c r="Q269" s="170"/>
      <c r="R269" s="10"/>
      <c r="S269" s="7"/>
      <c r="T269" s="15"/>
      <c r="U269" s="17" t="s">
        <v>19311</v>
      </c>
      <c r="V269" s="6">
        <v>57110439</v>
      </c>
      <c r="W269" s="6" t="s">
        <v>176</v>
      </c>
      <c r="X269" s="6" t="s">
        <v>177</v>
      </c>
      <c r="Y269" s="6" t="s">
        <v>30615</v>
      </c>
      <c r="Z269" s="6" t="s">
        <v>22</v>
      </c>
      <c r="AA269" s="48"/>
      <c r="AB269" s="48"/>
      <c r="AC269" s="28">
        <v>44679</v>
      </c>
      <c r="AD269" s="6"/>
      <c r="AE269" s="6" t="s">
        <v>35021</v>
      </c>
      <c r="AF269" s="6" t="s">
        <v>34627</v>
      </c>
    </row>
    <row r="270" spans="1:32" s="8" customFormat="1" ht="15" customHeight="1" x14ac:dyDescent="0.2">
      <c r="A270" s="5" t="s">
        <v>27</v>
      </c>
      <c r="B270" s="5" t="s">
        <v>22116</v>
      </c>
      <c r="C270" s="2" t="s">
        <v>19281</v>
      </c>
      <c r="D270" s="5" t="s">
        <v>19280</v>
      </c>
      <c r="E270" s="5" t="s">
        <v>99</v>
      </c>
      <c r="F270" s="19">
        <v>2968770</v>
      </c>
      <c r="G270" s="6">
        <v>27029687701</v>
      </c>
      <c r="H270" s="22">
        <v>12386</v>
      </c>
      <c r="I270" s="365"/>
      <c r="J270" s="365"/>
      <c r="K270" s="365"/>
      <c r="L270" s="365"/>
      <c r="M270" s="13"/>
      <c r="N270" s="26" t="s">
        <v>30148</v>
      </c>
      <c r="O270" s="24" t="s">
        <v>30195</v>
      </c>
      <c r="P270" s="24"/>
      <c r="Q270" s="24"/>
      <c r="R270" s="10"/>
      <c r="S270" s="7"/>
      <c r="T270" s="15"/>
      <c r="U270" s="17" t="s">
        <v>17312</v>
      </c>
      <c r="V270" s="6" t="s">
        <v>176</v>
      </c>
      <c r="W270" s="6" t="s">
        <v>17311</v>
      </c>
      <c r="X270" s="6" t="s">
        <v>177</v>
      </c>
      <c r="Y270" s="6" t="s">
        <v>177</v>
      </c>
      <c r="Z270" s="6" t="s">
        <v>22</v>
      </c>
      <c r="AA270" s="6"/>
      <c r="AB270" s="6"/>
      <c r="AC270" s="28">
        <v>44241</v>
      </c>
      <c r="AD270" s="28"/>
      <c r="AE270" s="68"/>
      <c r="AF270" s="68"/>
    </row>
    <row r="271" spans="1:32" s="8" customFormat="1" ht="15" customHeight="1" x14ac:dyDescent="0.2">
      <c r="A271" s="5">
        <v>17</v>
      </c>
      <c r="B271" s="5" t="s">
        <v>22116</v>
      </c>
      <c r="C271" s="2" t="s">
        <v>19247</v>
      </c>
      <c r="D271" s="5" t="s">
        <v>19246</v>
      </c>
      <c r="E271" s="5">
        <v>31</v>
      </c>
      <c r="F271" s="19">
        <v>6839719</v>
      </c>
      <c r="G271" s="6">
        <v>27068397192</v>
      </c>
      <c r="H271" s="22">
        <v>9404</v>
      </c>
      <c r="I271" s="365"/>
      <c r="J271" s="365"/>
      <c r="K271" s="365"/>
      <c r="L271" s="365"/>
      <c r="M271" s="13" t="s">
        <v>17470</v>
      </c>
      <c r="N271" s="26" t="s">
        <v>30149</v>
      </c>
      <c r="O271" s="24" t="s">
        <v>35042</v>
      </c>
      <c r="P271" s="24"/>
      <c r="Q271" s="170" t="s">
        <v>33533</v>
      </c>
      <c r="R271" s="10"/>
      <c r="S271" s="7"/>
      <c r="T271" s="15" t="s">
        <v>35240</v>
      </c>
      <c r="U271" s="17" t="s">
        <v>19245</v>
      </c>
      <c r="V271" s="6" t="s">
        <v>176</v>
      </c>
      <c r="W271" s="6" t="s">
        <v>176</v>
      </c>
      <c r="X271" s="6" t="s">
        <v>30956</v>
      </c>
      <c r="Y271" s="6" t="s">
        <v>177</v>
      </c>
      <c r="Z271" s="6" t="s">
        <v>22</v>
      </c>
      <c r="AA271" s="48" t="s">
        <v>32989</v>
      </c>
      <c r="AB271" s="48"/>
      <c r="AC271" s="28">
        <v>44685</v>
      </c>
      <c r="AD271" s="6"/>
      <c r="AE271" s="6"/>
      <c r="AF271" s="6" t="s">
        <v>35046</v>
      </c>
    </row>
    <row r="272" spans="1:32" s="8" customFormat="1" ht="15" customHeight="1" x14ac:dyDescent="0.2">
      <c r="A272" s="5" t="s">
        <v>172</v>
      </c>
      <c r="B272" s="5" t="s">
        <v>22116</v>
      </c>
      <c r="C272" s="2" t="s">
        <v>19206</v>
      </c>
      <c r="D272" s="5" t="s">
        <v>32444</v>
      </c>
      <c r="E272" s="5" t="s">
        <v>55</v>
      </c>
      <c r="F272" s="19">
        <v>9734806</v>
      </c>
      <c r="G272" s="6">
        <v>27097348060</v>
      </c>
      <c r="H272" s="22" t="s">
        <v>29703</v>
      </c>
      <c r="I272" s="365"/>
      <c r="J272" s="365"/>
      <c r="K272" s="365"/>
      <c r="L272" s="365"/>
      <c r="M272" s="13" t="s">
        <v>17470</v>
      </c>
      <c r="N272" s="26" t="s">
        <v>30148</v>
      </c>
      <c r="O272" s="24" t="s">
        <v>32443</v>
      </c>
      <c r="P272" s="24"/>
      <c r="Q272" s="24"/>
      <c r="R272" s="10"/>
      <c r="S272" s="7"/>
      <c r="T272" s="15"/>
      <c r="U272" s="17" t="s">
        <v>19205</v>
      </c>
      <c r="V272" s="6">
        <v>4426258</v>
      </c>
      <c r="W272" s="6" t="s">
        <v>176</v>
      </c>
      <c r="X272" s="6" t="s">
        <v>177</v>
      </c>
      <c r="Y272" s="6" t="s">
        <v>29978</v>
      </c>
      <c r="Z272" s="6" t="s">
        <v>22</v>
      </c>
      <c r="AA272" s="6"/>
      <c r="AB272" s="6"/>
      <c r="AC272" s="28">
        <v>44579</v>
      </c>
      <c r="AD272" s="28"/>
      <c r="AE272" s="28"/>
      <c r="AF272" s="6" t="s">
        <v>32693</v>
      </c>
    </row>
    <row r="273" spans="1:32" s="8" customFormat="1" ht="15" customHeight="1" x14ac:dyDescent="0.2">
      <c r="A273" s="5" t="s">
        <v>27</v>
      </c>
      <c r="B273" s="5" t="s">
        <v>22116</v>
      </c>
      <c r="C273" s="2" t="s">
        <v>19169</v>
      </c>
      <c r="D273" s="5" t="s">
        <v>33522</v>
      </c>
      <c r="E273" s="5" t="s">
        <v>161</v>
      </c>
      <c r="F273" s="19">
        <v>61059159</v>
      </c>
      <c r="G273" s="6">
        <v>27610591596</v>
      </c>
      <c r="H273" s="22">
        <v>13785</v>
      </c>
      <c r="I273" s="365"/>
      <c r="J273" s="365"/>
      <c r="K273" s="365"/>
      <c r="L273" s="365"/>
      <c r="M273" s="13" t="s">
        <v>17470</v>
      </c>
      <c r="N273" s="26" t="s">
        <v>30149</v>
      </c>
      <c r="O273" s="24" t="s">
        <v>34034</v>
      </c>
      <c r="P273" s="24"/>
      <c r="Q273" s="170"/>
      <c r="R273" s="10" t="s">
        <v>102</v>
      </c>
      <c r="S273" s="7"/>
      <c r="T273" s="15" t="s">
        <v>19168</v>
      </c>
      <c r="U273" s="17"/>
      <c r="V273" s="6" t="s">
        <v>176</v>
      </c>
      <c r="W273" s="6" t="s">
        <v>176</v>
      </c>
      <c r="X273" s="6" t="s">
        <v>177</v>
      </c>
      <c r="Y273" s="6" t="s">
        <v>177</v>
      </c>
      <c r="Z273" s="6" t="s">
        <v>22</v>
      </c>
      <c r="AA273" s="48"/>
      <c r="AB273" s="48"/>
      <c r="AC273" s="28">
        <v>40163</v>
      </c>
      <c r="AD273" s="6"/>
      <c r="AE273" s="6" t="s">
        <v>34393</v>
      </c>
      <c r="AF273" s="6" t="s">
        <v>34394</v>
      </c>
    </row>
    <row r="274" spans="1:32" s="8" customFormat="1" ht="15" customHeight="1" x14ac:dyDescent="0.2">
      <c r="A274" s="5" t="s">
        <v>59</v>
      </c>
      <c r="B274" s="5" t="s">
        <v>22116</v>
      </c>
      <c r="C274" s="2" t="s">
        <v>19158</v>
      </c>
      <c r="D274" s="5" t="s">
        <v>19157</v>
      </c>
      <c r="E274" s="5" t="s">
        <v>30</v>
      </c>
      <c r="F274" s="19">
        <v>12105851</v>
      </c>
      <c r="G274" s="6">
        <v>20121058511</v>
      </c>
      <c r="H274" s="22"/>
      <c r="I274" s="365"/>
      <c r="J274" s="365"/>
      <c r="K274" s="365"/>
      <c r="L274" s="365"/>
      <c r="M274" s="13" t="s">
        <v>22252</v>
      </c>
      <c r="N274" s="26" t="s">
        <v>30148</v>
      </c>
      <c r="O274" s="24" t="s">
        <v>32454</v>
      </c>
      <c r="P274" s="24"/>
      <c r="Q274" s="24"/>
      <c r="R274" s="10"/>
      <c r="S274" s="7"/>
      <c r="T274" s="15"/>
      <c r="U274" s="17" t="s">
        <v>30217</v>
      </c>
      <c r="V274" s="6" t="s">
        <v>176</v>
      </c>
      <c r="W274" s="6" t="s">
        <v>176</v>
      </c>
      <c r="X274" s="6" t="s">
        <v>177</v>
      </c>
      <c r="Y274" s="6" t="s">
        <v>30192</v>
      </c>
      <c r="Z274" s="6" t="s">
        <v>22</v>
      </c>
      <c r="AA274" s="48"/>
      <c r="AB274" s="48"/>
      <c r="AC274" s="28">
        <v>44582</v>
      </c>
      <c r="AD274" s="6"/>
      <c r="AE274" s="48" t="s">
        <v>33013</v>
      </c>
      <c r="AF274" s="6" t="s">
        <v>32715</v>
      </c>
    </row>
    <row r="275" spans="1:32" s="8" customFormat="1" ht="15" customHeight="1" x14ac:dyDescent="0.2">
      <c r="A275" s="5" t="s">
        <v>27</v>
      </c>
      <c r="B275" s="5" t="s">
        <v>22116</v>
      </c>
      <c r="C275" s="2" t="s">
        <v>19121</v>
      </c>
      <c r="D275" s="5" t="s">
        <v>19120</v>
      </c>
      <c r="E275" s="5" t="s">
        <v>33</v>
      </c>
      <c r="F275" s="19">
        <v>93609849</v>
      </c>
      <c r="G275" s="6">
        <v>27936098490</v>
      </c>
      <c r="H275" s="22">
        <v>13367</v>
      </c>
      <c r="I275" s="365"/>
      <c r="J275" s="365"/>
      <c r="K275" s="365"/>
      <c r="L275" s="365"/>
      <c r="M275" s="13" t="s">
        <v>17470</v>
      </c>
      <c r="N275" s="26" t="s">
        <v>30149</v>
      </c>
      <c r="O275" s="24" t="s">
        <v>34034</v>
      </c>
      <c r="P275" s="24"/>
      <c r="Q275" s="170"/>
      <c r="R275" s="10" t="s">
        <v>81</v>
      </c>
      <c r="S275" s="7"/>
      <c r="T275" s="15"/>
      <c r="U275" s="17" t="s">
        <v>19119</v>
      </c>
      <c r="V275" s="6" t="s">
        <v>176</v>
      </c>
      <c r="W275" s="6" t="s">
        <v>176</v>
      </c>
      <c r="X275" s="6" t="s">
        <v>177</v>
      </c>
      <c r="Y275" s="6" t="s">
        <v>177</v>
      </c>
      <c r="Z275" s="6" t="s">
        <v>22</v>
      </c>
      <c r="AA275" s="48"/>
      <c r="AB275" s="48"/>
      <c r="AC275" s="28">
        <v>42310</v>
      </c>
      <c r="AD275" s="6"/>
      <c r="AE275" s="6" t="s">
        <v>34393</v>
      </c>
      <c r="AF275" s="6" t="s">
        <v>34394</v>
      </c>
    </row>
    <row r="276" spans="1:32" s="8" customFormat="1" ht="15" customHeight="1" x14ac:dyDescent="0.25">
      <c r="A276" s="5" t="s">
        <v>252</v>
      </c>
      <c r="B276" s="5" t="s">
        <v>22115</v>
      </c>
      <c r="C276" s="2" t="s">
        <v>1845</v>
      </c>
      <c r="D276" s="5" t="s">
        <v>1846</v>
      </c>
      <c r="E276" s="5" t="s">
        <v>55</v>
      </c>
      <c r="F276" s="19">
        <v>7536516</v>
      </c>
      <c r="G276" s="6">
        <v>20075365161</v>
      </c>
      <c r="H276" s="22">
        <v>15081</v>
      </c>
      <c r="I276" s="365"/>
      <c r="J276" s="365"/>
      <c r="K276" s="365"/>
      <c r="L276" s="365"/>
      <c r="M276" s="13" t="s">
        <v>20</v>
      </c>
      <c r="N276" s="26" t="s">
        <v>30148</v>
      </c>
      <c r="O276" s="24" t="s">
        <v>36270</v>
      </c>
      <c r="P276" s="190"/>
      <c r="Q276" s="170"/>
      <c r="R276" s="10"/>
      <c r="S276" s="7"/>
      <c r="T276" s="15"/>
      <c r="U276" s="17" t="s">
        <v>1847</v>
      </c>
      <c r="V276" s="6" t="s">
        <v>29031</v>
      </c>
      <c r="W276" s="6" t="s">
        <v>29030</v>
      </c>
      <c r="X276" s="6" t="s">
        <v>177</v>
      </c>
      <c r="Y276" s="6" t="s">
        <v>29035</v>
      </c>
      <c r="Z276" s="6" t="s">
        <v>22</v>
      </c>
      <c r="AA276" s="300" t="s">
        <v>177</v>
      </c>
      <c r="AB276" s="300"/>
      <c r="AC276" s="68">
        <v>44588</v>
      </c>
      <c r="AD276" s="6"/>
      <c r="AE276" s="6" t="s">
        <v>36638</v>
      </c>
      <c r="AF276" s="6" t="s">
        <v>36308</v>
      </c>
    </row>
    <row r="277" spans="1:32" s="8" customFormat="1" ht="15" customHeight="1" x14ac:dyDescent="0.2">
      <c r="A277" s="5" t="s">
        <v>27</v>
      </c>
      <c r="B277" s="5" t="s">
        <v>22116</v>
      </c>
      <c r="C277" s="2" t="s">
        <v>19100</v>
      </c>
      <c r="D277" s="5" t="s">
        <v>19099</v>
      </c>
      <c r="E277" s="5" t="s">
        <v>14257</v>
      </c>
      <c r="F277" s="19">
        <v>145263</v>
      </c>
      <c r="G277" s="6">
        <v>27608734924</v>
      </c>
      <c r="H277" s="22">
        <v>8042</v>
      </c>
      <c r="I277" s="365"/>
      <c r="J277" s="365"/>
      <c r="K277" s="365"/>
      <c r="L277" s="365"/>
      <c r="M277" s="13" t="s">
        <v>17470</v>
      </c>
      <c r="N277" s="26" t="s">
        <v>30148</v>
      </c>
      <c r="O277" s="24" t="s">
        <v>31910</v>
      </c>
      <c r="P277" s="24"/>
      <c r="Q277" s="24"/>
      <c r="R277" s="10"/>
      <c r="S277" s="7"/>
      <c r="T277" s="15"/>
      <c r="U277" s="17" t="s">
        <v>15971</v>
      </c>
      <c r="V277" s="6">
        <v>1540494069</v>
      </c>
      <c r="W277" s="6" t="s">
        <v>15970</v>
      </c>
      <c r="X277" s="6" t="s">
        <v>177</v>
      </c>
      <c r="Y277" s="6" t="s">
        <v>30615</v>
      </c>
      <c r="Z277" s="6" t="s">
        <v>22</v>
      </c>
      <c r="AA277" s="6"/>
      <c r="AB277" s="6"/>
      <c r="AC277" s="28">
        <v>44326</v>
      </c>
      <c r="AD277" s="28"/>
      <c r="AE277" s="68" t="s">
        <v>32703</v>
      </c>
      <c r="AF277" s="6" t="s">
        <v>32714</v>
      </c>
    </row>
    <row r="278" spans="1:32" s="8" customFormat="1" ht="15" customHeight="1" x14ac:dyDescent="0.25">
      <c r="A278" s="5" t="s">
        <v>46</v>
      </c>
      <c r="B278" s="5" t="s">
        <v>22115</v>
      </c>
      <c r="C278" s="2" t="s">
        <v>2291</v>
      </c>
      <c r="D278" s="5" t="s">
        <v>2292</v>
      </c>
      <c r="E278" s="5" t="s">
        <v>124</v>
      </c>
      <c r="F278" s="19">
        <v>7537211</v>
      </c>
      <c r="G278" s="6">
        <v>20075372117</v>
      </c>
      <c r="H278" s="22">
        <v>15118</v>
      </c>
      <c r="I278" s="365"/>
      <c r="J278" s="365"/>
      <c r="K278" s="365"/>
      <c r="L278" s="365"/>
      <c r="M278" s="13" t="s">
        <v>20</v>
      </c>
      <c r="N278" s="26" t="s">
        <v>30148</v>
      </c>
      <c r="O278" s="24" t="s">
        <v>36270</v>
      </c>
      <c r="P278" s="190"/>
      <c r="Q278" s="170"/>
      <c r="R278" s="10"/>
      <c r="S278" s="7"/>
      <c r="T278" s="15"/>
      <c r="U278" s="17" t="s">
        <v>2293</v>
      </c>
      <c r="V278" s="6" t="s">
        <v>29288</v>
      </c>
      <c r="W278" s="6" t="s">
        <v>2294</v>
      </c>
      <c r="X278" s="6" t="s">
        <v>177</v>
      </c>
      <c r="Y278" s="6" t="s">
        <v>29304</v>
      </c>
      <c r="Z278" s="6" t="s">
        <v>22</v>
      </c>
      <c r="AA278" s="300" t="s">
        <v>177</v>
      </c>
      <c r="AB278" s="300"/>
      <c r="AC278" s="68">
        <v>44846</v>
      </c>
      <c r="AD278" s="6"/>
      <c r="AE278" s="6" t="s">
        <v>36632</v>
      </c>
      <c r="AF278" s="6" t="s">
        <v>36308</v>
      </c>
    </row>
    <row r="279" spans="1:32" s="8" customFormat="1" ht="15" customHeight="1" x14ac:dyDescent="0.25">
      <c r="A279" s="5" t="s">
        <v>23</v>
      </c>
      <c r="B279" s="5" t="s">
        <v>22115</v>
      </c>
      <c r="C279" s="2" t="s">
        <v>2894</v>
      </c>
      <c r="D279" s="5" t="s">
        <v>2895</v>
      </c>
      <c r="E279" s="5" t="s">
        <v>99</v>
      </c>
      <c r="F279" s="19">
        <v>4536692</v>
      </c>
      <c r="G279" s="6">
        <v>27045366923</v>
      </c>
      <c r="H279" s="22">
        <v>16710</v>
      </c>
      <c r="I279" s="365"/>
      <c r="J279" s="365"/>
      <c r="K279" s="365"/>
      <c r="L279" s="365"/>
      <c r="M279" s="13" t="s">
        <v>20</v>
      </c>
      <c r="N279" s="26" t="s">
        <v>30148</v>
      </c>
      <c r="O279" s="24" t="s">
        <v>36270</v>
      </c>
      <c r="P279" s="190"/>
      <c r="Q279" s="170"/>
      <c r="R279" s="10"/>
      <c r="S279" s="7"/>
      <c r="T279" s="15"/>
      <c r="U279" s="17" t="s">
        <v>30127</v>
      </c>
      <c r="V279" s="6" t="s">
        <v>30128</v>
      </c>
      <c r="W279" s="6" t="s">
        <v>176</v>
      </c>
      <c r="X279" s="6" t="s">
        <v>177</v>
      </c>
      <c r="Y279" s="6" t="s">
        <v>30101</v>
      </c>
      <c r="Z279" s="6" t="s">
        <v>22</v>
      </c>
      <c r="AA279" s="300" t="s">
        <v>177</v>
      </c>
      <c r="AB279" s="300"/>
      <c r="AC279" s="68">
        <v>44816</v>
      </c>
      <c r="AD279" s="6"/>
      <c r="AE279" s="6" t="s">
        <v>36635</v>
      </c>
      <c r="AF279" s="6" t="s">
        <v>36308</v>
      </c>
    </row>
    <row r="280" spans="1:32" s="8" customFormat="1" ht="15" customHeight="1" x14ac:dyDescent="0.2">
      <c r="A280" s="5" t="s">
        <v>33761</v>
      </c>
      <c r="B280" s="5" t="s">
        <v>22116</v>
      </c>
      <c r="C280" s="2" t="s">
        <v>19012</v>
      </c>
      <c r="D280" s="5" t="s">
        <v>19011</v>
      </c>
      <c r="E280" s="5" t="s">
        <v>36</v>
      </c>
      <c r="F280" s="19">
        <v>876755</v>
      </c>
      <c r="G280" s="6">
        <v>27008767551</v>
      </c>
      <c r="H280" s="22">
        <v>12214</v>
      </c>
      <c r="I280" s="365"/>
      <c r="J280" s="365"/>
      <c r="K280" s="365"/>
      <c r="L280" s="365"/>
      <c r="M280" s="13" t="s">
        <v>17470</v>
      </c>
      <c r="N280" s="26" t="s">
        <v>30148</v>
      </c>
      <c r="O280" s="24" t="s">
        <v>33567</v>
      </c>
      <c r="P280" s="24"/>
      <c r="Q280" s="170"/>
      <c r="R280" s="10"/>
      <c r="S280" s="7"/>
      <c r="T280" s="15"/>
      <c r="U280" s="17" t="s">
        <v>19010</v>
      </c>
      <c r="V280" s="6" t="s">
        <v>30389</v>
      </c>
      <c r="W280" s="6" t="s">
        <v>30388</v>
      </c>
      <c r="X280" s="6" t="s">
        <v>177</v>
      </c>
      <c r="Y280" s="6" t="s">
        <v>30419</v>
      </c>
      <c r="Z280" s="6" t="s">
        <v>22</v>
      </c>
      <c r="AA280" s="48"/>
      <c r="AB280" s="48"/>
      <c r="AC280" s="28">
        <v>44586</v>
      </c>
      <c r="AD280" s="6"/>
      <c r="AE280" s="6"/>
      <c r="AF280" s="6" t="s">
        <v>33769</v>
      </c>
    </row>
    <row r="281" spans="1:32" s="8" customFormat="1" ht="15" customHeight="1" x14ac:dyDescent="0.2">
      <c r="A281" s="5" t="s">
        <v>172</v>
      </c>
      <c r="B281" s="5" t="s">
        <v>22116</v>
      </c>
      <c r="C281" s="2" t="s">
        <v>18984</v>
      </c>
      <c r="D281" s="5" t="s">
        <v>18983</v>
      </c>
      <c r="E281" s="5" t="s">
        <v>30</v>
      </c>
      <c r="F281" s="19">
        <v>716036</v>
      </c>
      <c r="G281" s="6">
        <v>23007160364</v>
      </c>
      <c r="H281" s="22">
        <v>9064</v>
      </c>
      <c r="I281" s="365"/>
      <c r="J281" s="365"/>
      <c r="K281" s="365"/>
      <c r="L281" s="365"/>
      <c r="M281" s="13" t="s">
        <v>17470</v>
      </c>
      <c r="N281" s="26" t="s">
        <v>30149</v>
      </c>
      <c r="O281" s="24" t="s">
        <v>34034</v>
      </c>
      <c r="P281" s="24"/>
      <c r="Q281" s="170"/>
      <c r="R281" s="10" t="s">
        <v>81</v>
      </c>
      <c r="S281" s="7"/>
      <c r="T281" s="15"/>
      <c r="U281" s="17" t="s">
        <v>18982</v>
      </c>
      <c r="V281" s="6" t="s">
        <v>176</v>
      </c>
      <c r="W281" s="6" t="s">
        <v>176</v>
      </c>
      <c r="X281" s="6" t="s">
        <v>177</v>
      </c>
      <c r="Y281" s="6" t="s">
        <v>177</v>
      </c>
      <c r="Z281" s="6" t="s">
        <v>22</v>
      </c>
      <c r="AA281" s="48"/>
      <c r="AB281" s="48"/>
      <c r="AC281" s="28">
        <v>43596</v>
      </c>
      <c r="AD281" s="6"/>
      <c r="AE281" s="6" t="s">
        <v>34393</v>
      </c>
      <c r="AF281" s="6" t="s">
        <v>34394</v>
      </c>
    </row>
    <row r="282" spans="1:32" s="8" customFormat="1" ht="15" customHeight="1" x14ac:dyDescent="0.2">
      <c r="A282" s="5" t="s">
        <v>27</v>
      </c>
      <c r="B282" s="5" t="s">
        <v>22116</v>
      </c>
      <c r="C282" s="2" t="s">
        <v>18933</v>
      </c>
      <c r="D282" s="5" t="s">
        <v>18932</v>
      </c>
      <c r="E282" s="5" t="s">
        <v>45</v>
      </c>
      <c r="F282" s="19">
        <v>11131265</v>
      </c>
      <c r="G282" s="6">
        <v>27111312651</v>
      </c>
      <c r="H282" s="22">
        <v>19696</v>
      </c>
      <c r="I282" s="365"/>
      <c r="J282" s="365"/>
      <c r="K282" s="365"/>
      <c r="L282" s="365"/>
      <c r="M282" s="13" t="s">
        <v>17470</v>
      </c>
      <c r="N282" s="26" t="s">
        <v>30149</v>
      </c>
      <c r="O282" s="24" t="s">
        <v>33567</v>
      </c>
      <c r="P282" s="24"/>
      <c r="Q282" s="170"/>
      <c r="R282" s="10"/>
      <c r="S282" s="7"/>
      <c r="T282" s="15"/>
      <c r="U282" s="17" t="s">
        <v>18931</v>
      </c>
      <c r="V282" s="6">
        <v>1153456899</v>
      </c>
      <c r="W282" s="6" t="s">
        <v>18930</v>
      </c>
      <c r="X282" s="6" t="s">
        <v>177</v>
      </c>
      <c r="Y282" s="6" t="s">
        <v>30615</v>
      </c>
      <c r="Z282" s="6" t="s">
        <v>22</v>
      </c>
      <c r="AA282" s="48"/>
      <c r="AB282" s="48"/>
      <c r="AC282" s="28">
        <v>44554</v>
      </c>
      <c r="AD282" s="6"/>
      <c r="AE282" s="48" t="s">
        <v>33577</v>
      </c>
      <c r="AF282" s="6" t="s">
        <v>33568</v>
      </c>
    </row>
    <row r="283" spans="1:32" s="8" customFormat="1" ht="15" customHeight="1" x14ac:dyDescent="0.2">
      <c r="A283" s="5">
        <v>12</v>
      </c>
      <c r="B283" s="5" t="s">
        <v>22116</v>
      </c>
      <c r="C283" s="2" t="s">
        <v>18893</v>
      </c>
      <c r="D283" s="5" t="s">
        <v>18892</v>
      </c>
      <c r="E283" s="5" t="s">
        <v>33</v>
      </c>
      <c r="F283" s="19">
        <v>9958463</v>
      </c>
      <c r="G283" s="6">
        <v>27099584632</v>
      </c>
      <c r="H283" s="22"/>
      <c r="I283" s="365"/>
      <c r="J283" s="365"/>
      <c r="K283" s="365"/>
      <c r="L283" s="365"/>
      <c r="M283" s="13" t="s">
        <v>17470</v>
      </c>
      <c r="N283" s="26" t="s">
        <v>30148</v>
      </c>
      <c r="O283" s="24" t="s">
        <v>31211</v>
      </c>
      <c r="P283" s="24"/>
      <c r="Q283" s="24"/>
      <c r="R283" s="10"/>
      <c r="S283" s="7"/>
      <c r="T283" s="15"/>
      <c r="U283" s="17" t="s">
        <v>18891</v>
      </c>
      <c r="V283" s="6" t="s">
        <v>29077</v>
      </c>
      <c r="W283" s="6" t="s">
        <v>29078</v>
      </c>
      <c r="X283" s="6" t="s">
        <v>177</v>
      </c>
      <c r="Y283" s="6" t="s">
        <v>29090</v>
      </c>
      <c r="Z283" s="6" t="s">
        <v>22</v>
      </c>
      <c r="AA283" s="6"/>
      <c r="AB283" s="6"/>
      <c r="AC283" s="6"/>
      <c r="AD283" s="6"/>
      <c r="AE283" s="68"/>
      <c r="AF283" s="68"/>
    </row>
    <row r="284" spans="1:32" s="8" customFormat="1" ht="15" customHeight="1" x14ac:dyDescent="0.2">
      <c r="A284" s="5" t="s">
        <v>27</v>
      </c>
      <c r="B284" s="5" t="s">
        <v>22116</v>
      </c>
      <c r="C284" s="2" t="s">
        <v>18884</v>
      </c>
      <c r="D284" s="5" t="s">
        <v>18883</v>
      </c>
      <c r="E284" s="5" t="s">
        <v>45</v>
      </c>
      <c r="F284" s="19">
        <v>903425</v>
      </c>
      <c r="G284" s="6">
        <v>27009034256</v>
      </c>
      <c r="H284" s="22">
        <v>13043</v>
      </c>
      <c r="I284" s="365"/>
      <c r="J284" s="365"/>
      <c r="K284" s="365"/>
      <c r="L284" s="365"/>
      <c r="M284" s="13" t="s">
        <v>17470</v>
      </c>
      <c r="N284" s="26" t="s">
        <v>30149</v>
      </c>
      <c r="O284" s="24" t="s">
        <v>34034</v>
      </c>
      <c r="P284" s="24"/>
      <c r="Q284" s="170"/>
      <c r="R284" s="10" t="s">
        <v>81</v>
      </c>
      <c r="S284" s="7"/>
      <c r="T284" s="15"/>
      <c r="U284" s="17" t="s">
        <v>18882</v>
      </c>
      <c r="V284" s="6" t="s">
        <v>176</v>
      </c>
      <c r="W284" s="6" t="s">
        <v>18881</v>
      </c>
      <c r="X284" s="6" t="s">
        <v>177</v>
      </c>
      <c r="Y284" s="6" t="s">
        <v>177</v>
      </c>
      <c r="Z284" s="6" t="s">
        <v>22</v>
      </c>
      <c r="AA284" s="48"/>
      <c r="AB284" s="48"/>
      <c r="AC284" s="28">
        <v>43744</v>
      </c>
      <c r="AD284" s="6"/>
      <c r="AE284" s="6" t="s">
        <v>34393</v>
      </c>
      <c r="AF284" s="6" t="s">
        <v>34394</v>
      </c>
    </row>
    <row r="285" spans="1:32" s="247" customFormat="1" ht="15" customHeight="1" x14ac:dyDescent="0.25">
      <c r="A285" s="5" t="s">
        <v>252</v>
      </c>
      <c r="B285" s="5" t="s">
        <v>22115</v>
      </c>
      <c r="C285" s="2" t="s">
        <v>2960</v>
      </c>
      <c r="D285" s="5" t="s">
        <v>2961</v>
      </c>
      <c r="E285" s="5" t="s">
        <v>45</v>
      </c>
      <c r="F285" s="19">
        <v>7806199</v>
      </c>
      <c r="G285" s="6">
        <v>20078061996</v>
      </c>
      <c r="H285" s="22">
        <v>18136</v>
      </c>
      <c r="I285" s="365"/>
      <c r="J285" s="365"/>
      <c r="K285" s="365"/>
      <c r="L285" s="365"/>
      <c r="M285" s="13" t="s">
        <v>20</v>
      </c>
      <c r="N285" s="26" t="s">
        <v>30148</v>
      </c>
      <c r="O285" s="24" t="s">
        <v>36270</v>
      </c>
      <c r="P285" s="190"/>
      <c r="Q285" s="170"/>
      <c r="R285" s="10"/>
      <c r="S285" s="7"/>
      <c r="T285" s="15"/>
      <c r="U285" s="17" t="s">
        <v>2962</v>
      </c>
      <c r="V285" s="6" t="s">
        <v>29020</v>
      </c>
      <c r="W285" s="6" t="s">
        <v>29019</v>
      </c>
      <c r="X285" s="6" t="s">
        <v>177</v>
      </c>
      <c r="Y285" s="6" t="s">
        <v>29035</v>
      </c>
      <c r="Z285" s="6" t="s">
        <v>22</v>
      </c>
      <c r="AA285" s="300" t="s">
        <v>177</v>
      </c>
      <c r="AB285" s="300"/>
      <c r="AC285" s="68">
        <v>44846</v>
      </c>
      <c r="AD285" s="6"/>
      <c r="AE285" s="6" t="s">
        <v>36630</v>
      </c>
      <c r="AF285" s="6" t="s">
        <v>36308</v>
      </c>
    </row>
    <row r="286" spans="1:32" s="8" customFormat="1" ht="15" customHeight="1" x14ac:dyDescent="0.2">
      <c r="A286" s="5" t="s">
        <v>27</v>
      </c>
      <c r="B286" s="5" t="s">
        <v>22116</v>
      </c>
      <c r="C286" s="2" t="s">
        <v>18830</v>
      </c>
      <c r="D286" s="5" t="s">
        <v>18829</v>
      </c>
      <c r="E286" s="5" t="s">
        <v>33</v>
      </c>
      <c r="F286" s="19">
        <v>43988</v>
      </c>
      <c r="G286" s="6">
        <v>27000439881</v>
      </c>
      <c r="H286" s="22">
        <v>10928</v>
      </c>
      <c r="I286" s="365"/>
      <c r="J286" s="365"/>
      <c r="K286" s="365"/>
      <c r="L286" s="365"/>
      <c r="M286" s="13" t="s">
        <v>17470</v>
      </c>
      <c r="N286" s="26" t="s">
        <v>30148</v>
      </c>
      <c r="O286" s="24" t="s">
        <v>31211</v>
      </c>
      <c r="P286" s="24"/>
      <c r="Q286" s="24"/>
      <c r="R286" s="10"/>
      <c r="S286" s="7"/>
      <c r="T286" s="15"/>
      <c r="U286" s="17" t="s">
        <v>18828</v>
      </c>
      <c r="V286" s="6" t="s">
        <v>176</v>
      </c>
      <c r="W286" s="6" t="s">
        <v>18827</v>
      </c>
      <c r="X286" s="6" t="s">
        <v>177</v>
      </c>
      <c r="Y286" s="6" t="s">
        <v>177</v>
      </c>
      <c r="Z286" s="6" t="s">
        <v>22</v>
      </c>
      <c r="AA286" s="6"/>
      <c r="AB286" s="6"/>
      <c r="AC286" s="6"/>
      <c r="AD286" s="6"/>
      <c r="AE286" s="68"/>
      <c r="AF286" s="68"/>
    </row>
    <row r="287" spans="1:32" s="8" customFormat="1" ht="15" customHeight="1" x14ac:dyDescent="0.2">
      <c r="A287" s="5" t="s">
        <v>27</v>
      </c>
      <c r="B287" s="5" t="s">
        <v>22116</v>
      </c>
      <c r="C287" s="2" t="s">
        <v>18794</v>
      </c>
      <c r="D287" s="5" t="s">
        <v>18793</v>
      </c>
      <c r="E287" s="5" t="s">
        <v>124</v>
      </c>
      <c r="F287" s="19">
        <v>14738310</v>
      </c>
      <c r="G287" s="6">
        <v>27147383105</v>
      </c>
      <c r="H287" s="22">
        <v>22505</v>
      </c>
      <c r="I287" s="365"/>
      <c r="J287" s="365"/>
      <c r="K287" s="365"/>
      <c r="L287" s="365"/>
      <c r="M287" s="13" t="s">
        <v>17337</v>
      </c>
      <c r="N287" s="26" t="s">
        <v>30148</v>
      </c>
      <c r="O287" s="24" t="s">
        <v>32454</v>
      </c>
      <c r="P287" s="24"/>
      <c r="Q287" s="24"/>
      <c r="R287" s="10"/>
      <c r="S287" s="7"/>
      <c r="T287" s="15"/>
      <c r="U287" s="17" t="s">
        <v>18792</v>
      </c>
      <c r="V287" s="6" t="s">
        <v>176</v>
      </c>
      <c r="W287" s="6" t="s">
        <v>18791</v>
      </c>
      <c r="X287" s="6" t="s">
        <v>177</v>
      </c>
      <c r="Y287" s="6" t="s">
        <v>177</v>
      </c>
      <c r="Z287" s="6" t="s">
        <v>22</v>
      </c>
      <c r="AA287" s="48"/>
      <c r="AB287" s="48"/>
      <c r="AC287" s="28">
        <v>44618</v>
      </c>
      <c r="AD287" s="6"/>
      <c r="AE287" s="48" t="s">
        <v>33529</v>
      </c>
      <c r="AF287" s="6" t="s">
        <v>32715</v>
      </c>
    </row>
    <row r="288" spans="1:32" s="8" customFormat="1" ht="15" customHeight="1" x14ac:dyDescent="0.2">
      <c r="A288" s="5" t="s">
        <v>27</v>
      </c>
      <c r="B288" s="5" t="s">
        <v>22116</v>
      </c>
      <c r="C288" s="2" t="s">
        <v>18741</v>
      </c>
      <c r="D288" s="5" t="s">
        <v>18740</v>
      </c>
      <c r="E288" s="5" t="s">
        <v>889</v>
      </c>
      <c r="F288" s="19">
        <v>92855921</v>
      </c>
      <c r="G288" s="6">
        <v>27928559217</v>
      </c>
      <c r="H288" s="22">
        <v>14222</v>
      </c>
      <c r="I288" s="365"/>
      <c r="J288" s="365"/>
      <c r="K288" s="365"/>
      <c r="L288" s="365"/>
      <c r="M288" s="13" t="s">
        <v>17470</v>
      </c>
      <c r="N288" s="26" t="s">
        <v>30149</v>
      </c>
      <c r="O288" s="24" t="s">
        <v>34034</v>
      </c>
      <c r="P288" s="24"/>
      <c r="Q288" s="170"/>
      <c r="R288" s="10" t="s">
        <v>81</v>
      </c>
      <c r="S288" s="7"/>
      <c r="T288" s="15"/>
      <c r="U288" s="17" t="s">
        <v>29079</v>
      </c>
      <c r="V288" s="6" t="s">
        <v>29080</v>
      </c>
      <c r="W288" s="6" t="s">
        <v>29081</v>
      </c>
      <c r="X288" s="6" t="s">
        <v>177</v>
      </c>
      <c r="Y288" s="6" t="s">
        <v>29090</v>
      </c>
      <c r="Z288" s="6" t="s">
        <v>22</v>
      </c>
      <c r="AA288" s="48"/>
      <c r="AB288" s="48"/>
      <c r="AC288" s="28">
        <v>43794</v>
      </c>
      <c r="AD288" s="6"/>
      <c r="AE288" s="6" t="s">
        <v>34393</v>
      </c>
      <c r="AF288" s="6" t="s">
        <v>34394</v>
      </c>
    </row>
    <row r="289" spans="1:32" s="8" customFormat="1" ht="15" customHeight="1" x14ac:dyDescent="0.2">
      <c r="A289" s="5" t="s">
        <v>36</v>
      </c>
      <c r="B289" s="5" t="s">
        <v>22116</v>
      </c>
      <c r="C289" s="2" t="s">
        <v>18704</v>
      </c>
      <c r="D289" s="5" t="s">
        <v>18703</v>
      </c>
      <c r="E289" s="5" t="s">
        <v>55</v>
      </c>
      <c r="F289" s="19">
        <v>823253</v>
      </c>
      <c r="G289" s="6">
        <v>27008232534</v>
      </c>
      <c r="H289" s="22">
        <v>11692</v>
      </c>
      <c r="I289" s="365"/>
      <c r="J289" s="365"/>
      <c r="K289" s="365"/>
      <c r="L289" s="365"/>
      <c r="M289" s="13" t="s">
        <v>17470</v>
      </c>
      <c r="N289" s="26" t="s">
        <v>30149</v>
      </c>
      <c r="O289" s="24" t="s">
        <v>35341</v>
      </c>
      <c r="P289" s="24"/>
      <c r="Q289" s="170"/>
      <c r="R289" s="10"/>
      <c r="S289" s="7"/>
      <c r="T289" s="15"/>
      <c r="U289" s="17" t="s">
        <v>18702</v>
      </c>
      <c r="V289" s="6">
        <v>431158</v>
      </c>
      <c r="W289" s="6" t="s">
        <v>176</v>
      </c>
      <c r="X289" s="6" t="s">
        <v>177</v>
      </c>
      <c r="Y289" s="6" t="s">
        <v>29168</v>
      </c>
      <c r="Z289" s="6" t="s">
        <v>22</v>
      </c>
      <c r="AA289" s="48"/>
      <c r="AB289" s="48"/>
      <c r="AC289" s="28">
        <v>44750</v>
      </c>
      <c r="AD289" s="6"/>
      <c r="AE289" s="6" t="s">
        <v>35355</v>
      </c>
      <c r="AF289" s="6" t="s">
        <v>35356</v>
      </c>
    </row>
    <row r="290" spans="1:32" s="8" customFormat="1" ht="15" customHeight="1" x14ac:dyDescent="0.2">
      <c r="A290" s="5" t="s">
        <v>172</v>
      </c>
      <c r="B290" s="5" t="s">
        <v>22116</v>
      </c>
      <c r="C290" s="2" t="s">
        <v>18675</v>
      </c>
      <c r="D290" s="5" t="s">
        <v>18674</v>
      </c>
      <c r="E290" s="5" t="s">
        <v>33</v>
      </c>
      <c r="F290" s="19">
        <v>10913484</v>
      </c>
      <c r="G290" s="6">
        <v>27109134843</v>
      </c>
      <c r="H290" s="22" t="s">
        <v>29681</v>
      </c>
      <c r="I290" s="365"/>
      <c r="J290" s="365"/>
      <c r="K290" s="365"/>
      <c r="L290" s="365"/>
      <c r="M290" s="13" t="s">
        <v>17337</v>
      </c>
      <c r="N290" s="26" t="s">
        <v>30148</v>
      </c>
      <c r="O290" s="24" t="s">
        <v>31211</v>
      </c>
      <c r="P290" s="24"/>
      <c r="Q290" s="24"/>
      <c r="R290" s="10"/>
      <c r="S290" s="7"/>
      <c r="T290" s="15"/>
      <c r="U290" s="17" t="s">
        <v>29680</v>
      </c>
      <c r="V290" s="6">
        <v>154790302</v>
      </c>
      <c r="W290" s="6" t="s">
        <v>29679</v>
      </c>
      <c r="X290" s="6" t="s">
        <v>177</v>
      </c>
      <c r="Y290" s="6" t="s">
        <v>29978</v>
      </c>
      <c r="Z290" s="6" t="s">
        <v>22</v>
      </c>
      <c r="AA290" s="6"/>
      <c r="AB290" s="6"/>
      <c r="AC290" s="6"/>
      <c r="AD290" s="6"/>
      <c r="AE290" s="68"/>
      <c r="AF290" s="28"/>
    </row>
    <row r="291" spans="1:32" s="8" customFormat="1" ht="15" customHeight="1" x14ac:dyDescent="0.2">
      <c r="A291" s="5" t="s">
        <v>27</v>
      </c>
      <c r="B291" s="5" t="s">
        <v>22116</v>
      </c>
      <c r="C291" s="2" t="s">
        <v>18657</v>
      </c>
      <c r="D291" s="5" t="s">
        <v>18656</v>
      </c>
      <c r="E291" s="5">
        <v>10</v>
      </c>
      <c r="F291" s="19">
        <v>1304515</v>
      </c>
      <c r="G291" s="6" t="str">
        <f>270&amp;F291&amp;7</f>
        <v>27013045157</v>
      </c>
      <c r="H291" s="22">
        <v>9662</v>
      </c>
      <c r="I291" s="365"/>
      <c r="J291" s="365"/>
      <c r="K291" s="365"/>
      <c r="L291" s="365"/>
      <c r="M291" s="13" t="s">
        <v>17470</v>
      </c>
      <c r="N291" s="26" t="s">
        <v>30148</v>
      </c>
      <c r="O291" s="24" t="s">
        <v>33567</v>
      </c>
      <c r="P291" s="24"/>
      <c r="Q291" s="170"/>
      <c r="R291" s="10"/>
      <c r="S291" s="7"/>
      <c r="T291" s="15" t="s">
        <v>31384</v>
      </c>
      <c r="U291" s="17" t="s">
        <v>18655</v>
      </c>
      <c r="V291" s="6" t="s">
        <v>18654</v>
      </c>
      <c r="W291" s="6" t="s">
        <v>21533</v>
      </c>
      <c r="X291" s="6" t="s">
        <v>18653</v>
      </c>
      <c r="Y291" s="6" t="s">
        <v>177</v>
      </c>
      <c r="Z291" s="6" t="s">
        <v>3817</v>
      </c>
      <c r="AA291" s="48" t="s">
        <v>32858</v>
      </c>
      <c r="AB291" s="48"/>
      <c r="AC291" s="28">
        <v>44610</v>
      </c>
      <c r="AD291" s="6"/>
      <c r="AE291" s="6" t="s">
        <v>33844</v>
      </c>
      <c r="AF291" s="6" t="s">
        <v>33758</v>
      </c>
    </row>
    <row r="292" spans="1:32" s="8" customFormat="1" ht="15" customHeight="1" x14ac:dyDescent="0.2">
      <c r="A292" s="5" t="s">
        <v>27</v>
      </c>
      <c r="B292" s="5" t="s">
        <v>22116</v>
      </c>
      <c r="C292" s="2" t="s">
        <v>18652</v>
      </c>
      <c r="D292" s="5" t="s">
        <v>18651</v>
      </c>
      <c r="E292" s="5" t="s">
        <v>889</v>
      </c>
      <c r="F292" s="19">
        <v>2234087</v>
      </c>
      <c r="G292" s="6">
        <v>27022340870</v>
      </c>
      <c r="H292" s="22">
        <v>8298</v>
      </c>
      <c r="I292" s="365"/>
      <c r="J292" s="365"/>
      <c r="K292" s="365"/>
      <c r="L292" s="365"/>
      <c r="M292" s="13" t="s">
        <v>17470</v>
      </c>
      <c r="N292" s="26" t="s">
        <v>30149</v>
      </c>
      <c r="O292" s="24" t="s">
        <v>34034</v>
      </c>
      <c r="P292" s="24"/>
      <c r="Q292" s="170"/>
      <c r="R292" s="10" t="s">
        <v>81</v>
      </c>
      <c r="S292" s="7"/>
      <c r="T292" s="15"/>
      <c r="U292" s="17" t="s">
        <v>18650</v>
      </c>
      <c r="V292" s="6" t="s">
        <v>176</v>
      </c>
      <c r="W292" s="6" t="s">
        <v>176</v>
      </c>
      <c r="X292" s="6" t="s">
        <v>177</v>
      </c>
      <c r="Y292" s="6" t="s">
        <v>177</v>
      </c>
      <c r="Z292" s="6" t="s">
        <v>22</v>
      </c>
      <c r="AA292" s="48"/>
      <c r="AB292" s="48"/>
      <c r="AC292" s="28">
        <v>43694</v>
      </c>
      <c r="AD292" s="6"/>
      <c r="AE292" s="6" t="s">
        <v>34393</v>
      </c>
      <c r="AF292" s="6" t="s">
        <v>34394</v>
      </c>
    </row>
    <row r="293" spans="1:32" s="8" customFormat="1" ht="15" customHeight="1" x14ac:dyDescent="0.2">
      <c r="A293" s="5" t="s">
        <v>59</v>
      </c>
      <c r="B293" s="5" t="s">
        <v>22116</v>
      </c>
      <c r="C293" s="2" t="s">
        <v>18643</v>
      </c>
      <c r="D293" s="5" t="s">
        <v>18642</v>
      </c>
      <c r="E293" s="5" t="s">
        <v>45</v>
      </c>
      <c r="F293" s="19">
        <v>6584685</v>
      </c>
      <c r="G293" s="6">
        <v>27065846859</v>
      </c>
      <c r="H293" s="22">
        <v>11069</v>
      </c>
      <c r="I293" s="365"/>
      <c r="J293" s="365"/>
      <c r="K293" s="365"/>
      <c r="L293" s="365"/>
      <c r="M293" s="13" t="s">
        <v>17470</v>
      </c>
      <c r="N293" s="26" t="s">
        <v>30149</v>
      </c>
      <c r="O293" s="24" t="s">
        <v>34034</v>
      </c>
      <c r="P293" s="24"/>
      <c r="Q293" s="170"/>
      <c r="R293" s="10" t="s">
        <v>81</v>
      </c>
      <c r="S293" s="7"/>
      <c r="T293" s="15"/>
      <c r="U293" s="17" t="s">
        <v>30218</v>
      </c>
      <c r="V293" s="6" t="s">
        <v>30173</v>
      </c>
      <c r="W293" s="6" t="s">
        <v>176</v>
      </c>
      <c r="X293" s="6" t="s">
        <v>177</v>
      </c>
      <c r="Y293" s="6" t="s">
        <v>30192</v>
      </c>
      <c r="Z293" s="6" t="s">
        <v>22</v>
      </c>
      <c r="AA293" s="48"/>
      <c r="AB293" s="48"/>
      <c r="AC293" s="28">
        <v>43850</v>
      </c>
      <c r="AD293" s="6"/>
      <c r="AE293" s="6" t="s">
        <v>34393</v>
      </c>
      <c r="AF293" s="6" t="s">
        <v>34394</v>
      </c>
    </row>
    <row r="294" spans="1:32" s="8" customFormat="1" ht="15" customHeight="1" x14ac:dyDescent="0.2">
      <c r="A294" s="5">
        <v>13</v>
      </c>
      <c r="B294" s="5" t="s">
        <v>22116</v>
      </c>
      <c r="C294" s="2" t="s">
        <v>18629</v>
      </c>
      <c r="D294" s="5" t="s">
        <v>18628</v>
      </c>
      <c r="E294" s="5" t="s">
        <v>161</v>
      </c>
      <c r="F294" s="19">
        <v>6489997</v>
      </c>
      <c r="G294" s="6">
        <v>27064899975</v>
      </c>
      <c r="H294" s="22">
        <v>15556</v>
      </c>
      <c r="I294" s="365"/>
      <c r="J294" s="365"/>
      <c r="K294" s="365"/>
      <c r="L294" s="365"/>
      <c r="M294" s="13" t="s">
        <v>17470</v>
      </c>
      <c r="N294" s="26" t="s">
        <v>30149</v>
      </c>
      <c r="O294" s="24" t="s">
        <v>34034</v>
      </c>
      <c r="P294" s="24"/>
      <c r="Q294" s="170"/>
      <c r="R294" s="10" t="s">
        <v>81</v>
      </c>
      <c r="S294" s="7"/>
      <c r="T294" s="15"/>
      <c r="U294" s="17" t="s">
        <v>18627</v>
      </c>
      <c r="V294" s="6" t="s">
        <v>176</v>
      </c>
      <c r="W294" s="6" t="s">
        <v>176</v>
      </c>
      <c r="X294" s="6" t="s">
        <v>177</v>
      </c>
      <c r="Y294" s="6" t="s">
        <v>177</v>
      </c>
      <c r="Z294" s="6" t="s">
        <v>22</v>
      </c>
      <c r="AA294" s="48"/>
      <c r="AB294" s="48"/>
      <c r="AC294" s="28">
        <v>43708</v>
      </c>
      <c r="AD294" s="6"/>
      <c r="AE294" s="6" t="s">
        <v>34393</v>
      </c>
      <c r="AF294" s="6" t="s">
        <v>34394</v>
      </c>
    </row>
    <row r="295" spans="1:32" s="8" customFormat="1" ht="15" customHeight="1" x14ac:dyDescent="0.2">
      <c r="A295" s="5" t="s">
        <v>161</v>
      </c>
      <c r="B295" s="5" t="s">
        <v>22116</v>
      </c>
      <c r="C295" s="2" t="s">
        <v>18597</v>
      </c>
      <c r="D295" s="5" t="s">
        <v>18596</v>
      </c>
      <c r="E295" s="5" t="s">
        <v>55</v>
      </c>
      <c r="F295" s="19">
        <v>5992274</v>
      </c>
      <c r="G295" s="6">
        <v>27059922748</v>
      </c>
      <c r="H295" s="22">
        <v>18801</v>
      </c>
      <c r="I295" s="365"/>
      <c r="J295" s="365"/>
      <c r="K295" s="365"/>
      <c r="L295" s="365"/>
      <c r="M295" s="13" t="s">
        <v>17337</v>
      </c>
      <c r="N295" s="26" t="s">
        <v>30149</v>
      </c>
      <c r="O295" s="24" t="s">
        <v>34034</v>
      </c>
      <c r="P295" s="24"/>
      <c r="Q295" s="170"/>
      <c r="R295" s="10" t="s">
        <v>81</v>
      </c>
      <c r="S295" s="7"/>
      <c r="T295" s="15"/>
      <c r="U295" s="17" t="s">
        <v>18595</v>
      </c>
      <c r="V295" s="6" t="s">
        <v>176</v>
      </c>
      <c r="W295" s="6" t="s">
        <v>176</v>
      </c>
      <c r="X295" s="6" t="s">
        <v>177</v>
      </c>
      <c r="Y295" s="6" t="s">
        <v>177</v>
      </c>
      <c r="Z295" s="6" t="s">
        <v>22</v>
      </c>
      <c r="AA295" s="48"/>
      <c r="AB295" s="48"/>
      <c r="AC295" s="28">
        <v>43592</v>
      </c>
      <c r="AD295" s="6"/>
      <c r="AE295" s="6" t="s">
        <v>34393</v>
      </c>
      <c r="AF295" s="6" t="s">
        <v>34394</v>
      </c>
    </row>
    <row r="296" spans="1:32" s="8" customFormat="1" ht="15" customHeight="1" x14ac:dyDescent="0.2">
      <c r="A296" s="5">
        <v>12</v>
      </c>
      <c r="B296" s="5" t="s">
        <v>22116</v>
      </c>
      <c r="C296" s="2" t="s">
        <v>18589</v>
      </c>
      <c r="D296" s="5" t="s">
        <v>18588</v>
      </c>
      <c r="E296" s="5">
        <v>33</v>
      </c>
      <c r="F296" s="19">
        <v>9950519</v>
      </c>
      <c r="G296" s="6">
        <v>27099505198</v>
      </c>
      <c r="H296" s="22"/>
      <c r="I296" s="365"/>
      <c r="J296" s="365"/>
      <c r="K296" s="365"/>
      <c r="L296" s="365"/>
      <c r="M296" s="13" t="s">
        <v>17470</v>
      </c>
      <c r="N296" s="26" t="s">
        <v>30148</v>
      </c>
      <c r="O296" s="24" t="s">
        <v>32454</v>
      </c>
      <c r="P296" s="24"/>
      <c r="Q296" s="24"/>
      <c r="R296" s="10"/>
      <c r="S296" s="7"/>
      <c r="T296" s="15"/>
      <c r="U296" s="17" t="s">
        <v>18587</v>
      </c>
      <c r="V296" s="6" t="s">
        <v>29084</v>
      </c>
      <c r="W296" s="6" t="s">
        <v>29085</v>
      </c>
      <c r="X296" s="6" t="s">
        <v>177</v>
      </c>
      <c r="Y296" s="6" t="s">
        <v>29090</v>
      </c>
      <c r="Z296" s="6" t="s">
        <v>22</v>
      </c>
      <c r="AA296" s="48"/>
      <c r="AB296" s="48"/>
      <c r="AC296" s="28">
        <v>44591</v>
      </c>
      <c r="AD296" s="6"/>
      <c r="AE296" s="48" t="s">
        <v>32759</v>
      </c>
      <c r="AF296" s="6" t="s">
        <v>32715</v>
      </c>
    </row>
    <row r="297" spans="1:32" s="8" customFormat="1" ht="15" customHeight="1" x14ac:dyDescent="0.2">
      <c r="A297" s="5" t="s">
        <v>27</v>
      </c>
      <c r="B297" s="5" t="s">
        <v>22116</v>
      </c>
      <c r="C297" s="2" t="s">
        <v>18580</v>
      </c>
      <c r="D297" s="5" t="s">
        <v>18579</v>
      </c>
      <c r="E297" s="5">
        <v>13</v>
      </c>
      <c r="F297" s="19">
        <v>21965606</v>
      </c>
      <c r="G297" s="6">
        <v>27029112822</v>
      </c>
      <c r="H297" s="22">
        <v>25897</v>
      </c>
      <c r="I297" s="365"/>
      <c r="J297" s="365"/>
      <c r="K297" s="365"/>
      <c r="L297" s="365"/>
      <c r="M297" s="13" t="s">
        <v>22252</v>
      </c>
      <c r="N297" s="26" t="s">
        <v>30148</v>
      </c>
      <c r="O297" s="24" t="s">
        <v>34034</v>
      </c>
      <c r="P297" s="24"/>
      <c r="Q297" s="170" t="s">
        <v>33533</v>
      </c>
      <c r="R297" s="10"/>
      <c r="S297" s="7"/>
      <c r="T297" s="15" t="s">
        <v>34424</v>
      </c>
      <c r="U297" s="17" t="s">
        <v>18578</v>
      </c>
      <c r="V297" s="6" t="s">
        <v>32716</v>
      </c>
      <c r="W297" s="6" t="s">
        <v>18577</v>
      </c>
      <c r="X297" s="6" t="s">
        <v>30958</v>
      </c>
      <c r="Y297" s="6" t="s">
        <v>30615</v>
      </c>
      <c r="Z297" s="6" t="s">
        <v>22</v>
      </c>
      <c r="AA297" s="48"/>
      <c r="AB297" s="48"/>
      <c r="AC297" s="28">
        <v>44650</v>
      </c>
      <c r="AD297" s="6"/>
      <c r="AE297" s="6" t="s">
        <v>177</v>
      </c>
      <c r="AF297" s="6" t="s">
        <v>34044</v>
      </c>
    </row>
    <row r="298" spans="1:32" s="8" customFormat="1" ht="15" customHeight="1" x14ac:dyDescent="0.2">
      <c r="A298" s="5">
        <v>13</v>
      </c>
      <c r="B298" s="5" t="s">
        <v>22116</v>
      </c>
      <c r="C298" s="2" t="s">
        <v>18527</v>
      </c>
      <c r="D298" s="5" t="s">
        <v>18526</v>
      </c>
      <c r="E298" s="5">
        <v>30</v>
      </c>
      <c r="F298" s="19">
        <v>2295626</v>
      </c>
      <c r="G298" s="6">
        <v>23022956264</v>
      </c>
      <c r="H298" s="22"/>
      <c r="I298" s="365"/>
      <c r="J298" s="365"/>
      <c r="K298" s="365"/>
      <c r="L298" s="365"/>
      <c r="M298" s="13" t="s">
        <v>17470</v>
      </c>
      <c r="N298" s="26" t="s">
        <v>30148</v>
      </c>
      <c r="O298" s="24" t="s">
        <v>31211</v>
      </c>
      <c r="P298" s="24"/>
      <c r="Q298" s="24"/>
      <c r="R298" s="10"/>
      <c r="S298" s="7"/>
      <c r="T298" s="15"/>
      <c r="U298" s="17" t="s">
        <v>18525</v>
      </c>
      <c r="V298" s="6" t="s">
        <v>176</v>
      </c>
      <c r="W298" s="6" t="s">
        <v>176</v>
      </c>
      <c r="X298" s="6" t="s">
        <v>177</v>
      </c>
      <c r="Y298" s="6" t="s">
        <v>177</v>
      </c>
      <c r="Z298" s="6" t="s">
        <v>22</v>
      </c>
      <c r="AA298" s="6"/>
      <c r="AB298" s="6"/>
      <c r="AC298" s="6"/>
      <c r="AD298" s="6"/>
      <c r="AE298" s="68"/>
      <c r="AF298" s="28"/>
    </row>
    <row r="299" spans="1:32" s="8" customFormat="1" ht="15" customHeight="1" x14ac:dyDescent="0.25">
      <c r="A299" s="5" t="s">
        <v>252</v>
      </c>
      <c r="B299" s="5" t="s">
        <v>22115</v>
      </c>
      <c r="C299" s="2" t="s">
        <v>9169</v>
      </c>
      <c r="D299" s="5" t="s">
        <v>9168</v>
      </c>
      <c r="E299" s="5" t="s">
        <v>45</v>
      </c>
      <c r="F299" s="19">
        <v>12793353</v>
      </c>
      <c r="G299" s="6">
        <v>20127933538</v>
      </c>
      <c r="H299" s="22">
        <v>20814</v>
      </c>
      <c r="I299" s="365"/>
      <c r="J299" s="365"/>
      <c r="K299" s="365"/>
      <c r="L299" s="365"/>
      <c r="M299" s="13" t="s">
        <v>20</v>
      </c>
      <c r="N299" s="26" t="s">
        <v>30148</v>
      </c>
      <c r="O299" s="24" t="s">
        <v>36270</v>
      </c>
      <c r="P299" s="190"/>
      <c r="Q299" s="170"/>
      <c r="R299" s="10"/>
      <c r="S299" s="7"/>
      <c r="T299" s="15"/>
      <c r="U299" s="17" t="s">
        <v>29039</v>
      </c>
      <c r="V299" s="6" t="s">
        <v>29013</v>
      </c>
      <c r="W299" s="6" t="s">
        <v>29012</v>
      </c>
      <c r="X299" s="6" t="s">
        <v>177</v>
      </c>
      <c r="Y299" s="6" t="s">
        <v>29035</v>
      </c>
      <c r="Z299" s="6" t="s">
        <v>22</v>
      </c>
      <c r="AA299" s="300" t="s">
        <v>177</v>
      </c>
      <c r="AB299" s="300"/>
      <c r="AC299" s="68">
        <v>44829</v>
      </c>
      <c r="AD299" s="6"/>
      <c r="AE299" s="6" t="s">
        <v>36403</v>
      </c>
      <c r="AF299" s="6" t="s">
        <v>36308</v>
      </c>
    </row>
    <row r="300" spans="1:32" s="8" customFormat="1" ht="15" customHeight="1" x14ac:dyDescent="0.2">
      <c r="A300" s="5" t="s">
        <v>27</v>
      </c>
      <c r="B300" s="5" t="s">
        <v>22116</v>
      </c>
      <c r="C300" s="2" t="s">
        <v>18381</v>
      </c>
      <c r="D300" s="5" t="s">
        <v>18380</v>
      </c>
      <c r="E300" s="5">
        <v>30</v>
      </c>
      <c r="F300" s="19">
        <v>93575373</v>
      </c>
      <c r="G300" s="6">
        <v>27935753738</v>
      </c>
      <c r="H300" s="22">
        <v>9549</v>
      </c>
      <c r="I300" s="365"/>
      <c r="J300" s="365"/>
      <c r="K300" s="365"/>
      <c r="L300" s="365"/>
      <c r="M300" s="13" t="s">
        <v>17470</v>
      </c>
      <c r="N300" s="26" t="s">
        <v>30149</v>
      </c>
      <c r="O300" s="24" t="s">
        <v>34034</v>
      </c>
      <c r="P300" s="24"/>
      <c r="Q300" s="170"/>
      <c r="R300" s="10" t="s">
        <v>81</v>
      </c>
      <c r="S300" s="7"/>
      <c r="T300" s="15"/>
      <c r="U300" s="17" t="s">
        <v>18379</v>
      </c>
      <c r="V300" s="6" t="s">
        <v>176</v>
      </c>
      <c r="W300" s="6" t="s">
        <v>176</v>
      </c>
      <c r="X300" s="6" t="s">
        <v>177</v>
      </c>
      <c r="Y300" s="6" t="s">
        <v>177</v>
      </c>
      <c r="Z300" s="6" t="s">
        <v>22</v>
      </c>
      <c r="AA300" s="48"/>
      <c r="AB300" s="48"/>
      <c r="AC300" s="28">
        <v>42052</v>
      </c>
      <c r="AD300" s="6"/>
      <c r="AE300" s="6" t="s">
        <v>34393</v>
      </c>
      <c r="AF300" s="6" t="s">
        <v>34394</v>
      </c>
    </row>
    <row r="301" spans="1:32" s="8" customFormat="1" ht="15" customHeight="1" x14ac:dyDescent="0.2">
      <c r="A301" s="5" t="s">
        <v>27</v>
      </c>
      <c r="B301" s="5" t="s">
        <v>22115</v>
      </c>
      <c r="C301" s="2" t="s">
        <v>7881</v>
      </c>
      <c r="D301" s="5" t="s">
        <v>7880</v>
      </c>
      <c r="E301" s="5" t="s">
        <v>33</v>
      </c>
      <c r="F301" s="19">
        <v>5082877</v>
      </c>
      <c r="G301" s="6">
        <v>20050828779</v>
      </c>
      <c r="H301" s="22">
        <v>17901</v>
      </c>
      <c r="I301" s="365"/>
      <c r="J301" s="365"/>
      <c r="K301" s="365"/>
      <c r="L301" s="365"/>
      <c r="M301" s="13" t="s">
        <v>20</v>
      </c>
      <c r="N301" s="26" t="s">
        <v>30149</v>
      </c>
      <c r="O301" s="24" t="s">
        <v>36270</v>
      </c>
      <c r="P301" s="190"/>
      <c r="Q301" s="170"/>
      <c r="R301" s="10"/>
      <c r="S301" s="7"/>
      <c r="T301" s="15"/>
      <c r="U301" s="17" t="s">
        <v>7879</v>
      </c>
      <c r="V301" s="6" t="s">
        <v>30606</v>
      </c>
      <c r="W301" s="6" t="s">
        <v>176</v>
      </c>
      <c r="X301" s="6" t="s">
        <v>177</v>
      </c>
      <c r="Y301" s="6" t="s">
        <v>30615</v>
      </c>
      <c r="Z301" s="6" t="s">
        <v>22</v>
      </c>
      <c r="AA301" s="48"/>
      <c r="AB301" s="48"/>
      <c r="AC301" s="68">
        <v>44790</v>
      </c>
      <c r="AD301" s="6"/>
      <c r="AE301" s="6" t="s">
        <v>36310</v>
      </c>
      <c r="AF301" s="6" t="s">
        <v>36308</v>
      </c>
    </row>
    <row r="302" spans="1:32" s="8" customFormat="1" ht="15" customHeight="1" x14ac:dyDescent="0.2">
      <c r="A302" s="5" t="s">
        <v>627</v>
      </c>
      <c r="B302" s="5" t="s">
        <v>22116</v>
      </c>
      <c r="C302" s="2" t="s">
        <v>18158</v>
      </c>
      <c r="D302" s="5" t="s">
        <v>18157</v>
      </c>
      <c r="E302" s="5">
        <v>33</v>
      </c>
      <c r="F302" s="19">
        <v>9874948</v>
      </c>
      <c r="G302" s="6">
        <v>27098749484</v>
      </c>
      <c r="H302" s="22"/>
      <c r="I302" s="365"/>
      <c r="J302" s="365"/>
      <c r="K302" s="365"/>
      <c r="L302" s="365"/>
      <c r="M302" s="13" t="s">
        <v>17470</v>
      </c>
      <c r="N302" s="26" t="s">
        <v>30148</v>
      </c>
      <c r="O302" s="24" t="s">
        <v>32443</v>
      </c>
      <c r="P302" s="24"/>
      <c r="Q302" s="24"/>
      <c r="R302" s="10"/>
      <c r="S302" s="7"/>
      <c r="T302" s="15"/>
      <c r="U302" s="17" t="s">
        <v>18156</v>
      </c>
      <c r="V302" s="6" t="s">
        <v>29127</v>
      </c>
      <c r="W302" s="6" t="s">
        <v>29126</v>
      </c>
      <c r="X302" s="6" t="s">
        <v>177</v>
      </c>
      <c r="Y302" s="6" t="s">
        <v>29143</v>
      </c>
      <c r="Z302" s="6" t="s">
        <v>22</v>
      </c>
      <c r="AA302" s="6"/>
      <c r="AB302" s="6"/>
      <c r="AC302" s="28">
        <v>44552</v>
      </c>
      <c r="AD302" s="28"/>
      <c r="AE302" s="28"/>
      <c r="AF302" s="6" t="s">
        <v>32693</v>
      </c>
    </row>
    <row r="303" spans="1:32" s="8" customFormat="1" ht="15" customHeight="1" x14ac:dyDescent="0.2">
      <c r="A303" s="5" t="s">
        <v>39</v>
      </c>
      <c r="B303" s="5" t="s">
        <v>22116</v>
      </c>
      <c r="C303" s="2" t="s">
        <v>18126</v>
      </c>
      <c r="D303" s="5" t="s">
        <v>18125</v>
      </c>
      <c r="E303" s="5" t="s">
        <v>77</v>
      </c>
      <c r="F303" s="19">
        <v>2305445</v>
      </c>
      <c r="G303" s="6">
        <v>27023054456</v>
      </c>
      <c r="H303" s="22"/>
      <c r="I303" s="365"/>
      <c r="J303" s="365"/>
      <c r="K303" s="365"/>
      <c r="L303" s="365"/>
      <c r="M303" s="13" t="s">
        <v>17470</v>
      </c>
      <c r="N303" s="26" t="s">
        <v>30148</v>
      </c>
      <c r="O303" s="24" t="s">
        <v>31211</v>
      </c>
      <c r="P303" s="24"/>
      <c r="Q303" s="24"/>
      <c r="R303" s="10"/>
      <c r="S303" s="7"/>
      <c r="T303" s="15"/>
      <c r="U303" s="17" t="s">
        <v>18124</v>
      </c>
      <c r="V303" s="6">
        <v>4436226</v>
      </c>
      <c r="W303" s="6" t="s">
        <v>30386</v>
      </c>
      <c r="X303" s="6" t="s">
        <v>177</v>
      </c>
      <c r="Y303" s="6" t="s">
        <v>30419</v>
      </c>
      <c r="Z303" s="6" t="s">
        <v>22</v>
      </c>
      <c r="AA303" s="6"/>
      <c r="AB303" s="6"/>
      <c r="AC303" s="28">
        <v>44467</v>
      </c>
      <c r="AD303" s="6"/>
      <c r="AE303" s="6" t="s">
        <v>33586</v>
      </c>
      <c r="AF303" s="6" t="s">
        <v>33585</v>
      </c>
    </row>
    <row r="304" spans="1:32" s="8" customFormat="1" ht="15" customHeight="1" x14ac:dyDescent="0.2">
      <c r="A304" s="5" t="s">
        <v>36</v>
      </c>
      <c r="B304" s="5" t="s">
        <v>22116</v>
      </c>
      <c r="C304" s="2" t="s">
        <v>18070</v>
      </c>
      <c r="D304" s="5" t="s">
        <v>18069</v>
      </c>
      <c r="E304" s="5">
        <v>33</v>
      </c>
      <c r="F304" s="19">
        <v>1957569</v>
      </c>
      <c r="G304" s="6">
        <v>27019575697</v>
      </c>
      <c r="H304" s="22">
        <v>11394</v>
      </c>
      <c r="I304" s="365"/>
      <c r="J304" s="365"/>
      <c r="K304" s="365"/>
      <c r="L304" s="365"/>
      <c r="M304" s="13" t="s">
        <v>17470</v>
      </c>
      <c r="N304" s="26" t="s">
        <v>30149</v>
      </c>
      <c r="O304" s="24" t="s">
        <v>34541</v>
      </c>
      <c r="P304" s="24"/>
      <c r="Q304" s="170" t="s">
        <v>33533</v>
      </c>
      <c r="R304" s="10"/>
      <c r="S304" s="7"/>
      <c r="T304" s="15" t="s">
        <v>34642</v>
      </c>
      <c r="U304" s="17" t="s">
        <v>18068</v>
      </c>
      <c r="V304" s="6" t="s">
        <v>29150</v>
      </c>
      <c r="W304" s="6" t="s">
        <v>176</v>
      </c>
      <c r="X304" s="6" t="s">
        <v>33542</v>
      </c>
      <c r="Y304" s="6" t="s">
        <v>29168</v>
      </c>
      <c r="Z304" s="6" t="s">
        <v>22</v>
      </c>
      <c r="AA304" s="48"/>
      <c r="AB304" s="48"/>
      <c r="AC304" s="28">
        <v>44462</v>
      </c>
      <c r="AD304" s="6"/>
      <c r="AE304" s="6" t="s">
        <v>34643</v>
      </c>
      <c r="AF304" s="6" t="s">
        <v>34627</v>
      </c>
    </row>
    <row r="305" spans="1:32" s="8" customFormat="1" ht="15" customHeight="1" x14ac:dyDescent="0.2">
      <c r="A305" s="5">
        <v>17</v>
      </c>
      <c r="B305" s="5" t="s">
        <v>22116</v>
      </c>
      <c r="C305" s="2" t="s">
        <v>18059</v>
      </c>
      <c r="D305" s="5" t="s">
        <v>18058</v>
      </c>
      <c r="E305" s="5">
        <v>12</v>
      </c>
      <c r="F305" s="19">
        <v>3731767</v>
      </c>
      <c r="G305" s="6">
        <v>27037317670</v>
      </c>
      <c r="H305" s="22"/>
      <c r="I305" s="365"/>
      <c r="J305" s="365"/>
      <c r="K305" s="365"/>
      <c r="L305" s="365"/>
      <c r="M305" s="13"/>
      <c r="N305" s="26" t="s">
        <v>30148</v>
      </c>
      <c r="O305" s="24" t="s">
        <v>30195</v>
      </c>
      <c r="P305" s="24"/>
      <c r="Q305" s="24"/>
      <c r="R305" s="10"/>
      <c r="S305" s="7"/>
      <c r="T305" s="15"/>
      <c r="U305" s="17" t="s">
        <v>18057</v>
      </c>
      <c r="V305" s="6" t="s">
        <v>176</v>
      </c>
      <c r="W305" s="6" t="s">
        <v>176</v>
      </c>
      <c r="X305" s="6" t="s">
        <v>177</v>
      </c>
      <c r="Y305" s="6" t="s">
        <v>177</v>
      </c>
      <c r="Z305" s="6" t="s">
        <v>22</v>
      </c>
      <c r="AA305" s="6"/>
      <c r="AB305" s="6"/>
      <c r="AC305" s="28">
        <v>44181</v>
      </c>
      <c r="AD305" s="28"/>
      <c r="AE305" s="68"/>
      <c r="AF305" s="28"/>
    </row>
    <row r="306" spans="1:32" s="8" customFormat="1" ht="15" customHeight="1" x14ac:dyDescent="0.2">
      <c r="A306" s="5" t="s">
        <v>27</v>
      </c>
      <c r="B306" s="5" t="s">
        <v>22116</v>
      </c>
      <c r="C306" s="2" t="s">
        <v>18046</v>
      </c>
      <c r="D306" s="5" t="s">
        <v>18045</v>
      </c>
      <c r="E306" s="5" t="s">
        <v>124</v>
      </c>
      <c r="F306" s="19">
        <v>3717174</v>
      </c>
      <c r="G306" s="6">
        <v>27037171749</v>
      </c>
      <c r="H306" s="22"/>
      <c r="I306" s="365"/>
      <c r="J306" s="365"/>
      <c r="K306" s="365"/>
      <c r="L306" s="365"/>
      <c r="M306" s="13" t="s">
        <v>17470</v>
      </c>
      <c r="N306" s="26" t="s">
        <v>30148</v>
      </c>
      <c r="O306" s="24" t="s">
        <v>32443</v>
      </c>
      <c r="P306" s="24"/>
      <c r="Q306" s="24"/>
      <c r="R306" s="10"/>
      <c r="S306" s="7"/>
      <c r="T306" s="15"/>
      <c r="U306" s="17" t="s">
        <v>18044</v>
      </c>
      <c r="V306" s="6" t="s">
        <v>30668</v>
      </c>
      <c r="W306" s="6" t="s">
        <v>18043</v>
      </c>
      <c r="X306" s="6" t="s">
        <v>177</v>
      </c>
      <c r="Y306" s="6" t="s">
        <v>30615</v>
      </c>
      <c r="Z306" s="6" t="s">
        <v>22</v>
      </c>
      <c r="AA306" s="6"/>
      <c r="AB306" s="6"/>
      <c r="AC306" s="28">
        <v>44571</v>
      </c>
      <c r="AD306" s="28"/>
      <c r="AE306" s="68"/>
      <c r="AF306" s="6" t="s">
        <v>32693</v>
      </c>
    </row>
    <row r="307" spans="1:32" s="8" customFormat="1" ht="15" customHeight="1" x14ac:dyDescent="0.2">
      <c r="A307" s="5" t="s">
        <v>33761</v>
      </c>
      <c r="B307" s="5" t="s">
        <v>22116</v>
      </c>
      <c r="C307" s="2" t="s">
        <v>17978</v>
      </c>
      <c r="D307" s="5" t="s">
        <v>17977</v>
      </c>
      <c r="E307" s="5">
        <v>31</v>
      </c>
      <c r="F307" s="19">
        <v>3860470</v>
      </c>
      <c r="G307" s="6">
        <v>27038604703</v>
      </c>
      <c r="H307" s="22">
        <v>14638</v>
      </c>
      <c r="I307" s="365"/>
      <c r="J307" s="365"/>
      <c r="K307" s="365"/>
      <c r="L307" s="365"/>
      <c r="M307" s="13" t="s">
        <v>17470</v>
      </c>
      <c r="N307" s="26" t="s">
        <v>30149</v>
      </c>
      <c r="O307" s="24" t="s">
        <v>35042</v>
      </c>
      <c r="P307" s="24"/>
      <c r="Q307" s="170" t="s">
        <v>33533</v>
      </c>
      <c r="R307" s="10"/>
      <c r="S307" s="7"/>
      <c r="T307" s="15" t="s">
        <v>35238</v>
      </c>
      <c r="U307" s="17" t="s">
        <v>17976</v>
      </c>
      <c r="V307" s="6" t="s">
        <v>30385</v>
      </c>
      <c r="W307" s="6" t="s">
        <v>176</v>
      </c>
      <c r="X307" s="6" t="s">
        <v>33547</v>
      </c>
      <c r="Y307" s="6" t="s">
        <v>30419</v>
      </c>
      <c r="Z307" s="6" t="s">
        <v>22</v>
      </c>
      <c r="AA307" s="48" t="s">
        <v>33480</v>
      </c>
      <c r="AB307" s="48"/>
      <c r="AC307" s="28">
        <v>44708</v>
      </c>
      <c r="AD307" s="6"/>
      <c r="AE307" s="6" t="s">
        <v>35348</v>
      </c>
      <c r="AF307" s="6" t="s">
        <v>35046</v>
      </c>
    </row>
    <row r="308" spans="1:32" s="8" customFormat="1" ht="15" customHeight="1" x14ac:dyDescent="0.2">
      <c r="A308" s="5" t="s">
        <v>59</v>
      </c>
      <c r="B308" s="5" t="s">
        <v>22116</v>
      </c>
      <c r="C308" s="2" t="s">
        <v>17930</v>
      </c>
      <c r="D308" s="5" t="s">
        <v>17929</v>
      </c>
      <c r="E308" s="5">
        <v>33</v>
      </c>
      <c r="F308" s="19">
        <v>14606693</v>
      </c>
      <c r="G308" s="6">
        <v>20146066934</v>
      </c>
      <c r="H308" s="22"/>
      <c r="I308" s="365"/>
      <c r="J308" s="365"/>
      <c r="K308" s="365"/>
      <c r="L308" s="365"/>
      <c r="M308" s="13" t="s">
        <v>22252</v>
      </c>
      <c r="N308" s="26" t="s">
        <v>30149</v>
      </c>
      <c r="O308" s="24" t="s">
        <v>35042</v>
      </c>
      <c r="P308" s="24"/>
      <c r="Q308" s="170"/>
      <c r="R308" s="10"/>
      <c r="S308" s="7"/>
      <c r="T308" s="15"/>
      <c r="U308" s="17" t="s">
        <v>30219</v>
      </c>
      <c r="V308" s="6" t="s">
        <v>30171</v>
      </c>
      <c r="W308" s="6" t="s">
        <v>176</v>
      </c>
      <c r="X308" s="6" t="s">
        <v>177</v>
      </c>
      <c r="Y308" s="6" t="s">
        <v>30192</v>
      </c>
      <c r="Z308" s="6" t="s">
        <v>22</v>
      </c>
      <c r="AA308" s="48"/>
      <c r="AB308" s="48"/>
      <c r="AC308" s="28">
        <v>44588</v>
      </c>
      <c r="AD308" s="6"/>
      <c r="AE308" s="6" t="s">
        <v>35244</v>
      </c>
      <c r="AF308" s="6" t="s">
        <v>35046</v>
      </c>
    </row>
    <row r="309" spans="1:32" s="8" customFormat="1" ht="15" customHeight="1" x14ac:dyDescent="0.2">
      <c r="A309" s="5" t="s">
        <v>39</v>
      </c>
      <c r="B309" s="5" t="s">
        <v>22116</v>
      </c>
      <c r="C309" s="2" t="s">
        <v>17842</v>
      </c>
      <c r="D309" s="5" t="s">
        <v>17841</v>
      </c>
      <c r="E309" s="5" t="s">
        <v>33</v>
      </c>
      <c r="F309" s="19">
        <v>18180004</v>
      </c>
      <c r="G309" s="6">
        <v>27181800041</v>
      </c>
      <c r="H309" s="22">
        <v>10892</v>
      </c>
      <c r="I309" s="365"/>
      <c r="J309" s="365"/>
      <c r="K309" s="365"/>
      <c r="L309" s="365"/>
      <c r="M309" s="13" t="s">
        <v>17470</v>
      </c>
      <c r="N309" s="26" t="s">
        <v>30148</v>
      </c>
      <c r="O309" s="24" t="s">
        <v>32443</v>
      </c>
      <c r="P309" s="24"/>
      <c r="Q309" s="24"/>
      <c r="R309" s="10"/>
      <c r="S309" s="7"/>
      <c r="T309" s="15"/>
      <c r="U309" s="17" t="s">
        <v>17840</v>
      </c>
      <c r="V309" s="6" t="s">
        <v>176</v>
      </c>
      <c r="W309" s="6" t="s">
        <v>30384</v>
      </c>
      <c r="X309" s="6" t="s">
        <v>30963</v>
      </c>
      <c r="Y309" s="6" t="s">
        <v>30419</v>
      </c>
      <c r="Z309" s="6" t="s">
        <v>22</v>
      </c>
      <c r="AA309" s="6"/>
      <c r="AB309" s="6"/>
      <c r="AC309" s="28">
        <v>44535</v>
      </c>
      <c r="AD309" s="28"/>
      <c r="AE309" s="28"/>
      <c r="AF309" s="6" t="s">
        <v>32693</v>
      </c>
    </row>
    <row r="310" spans="1:32" s="8" customFormat="1" ht="15" customHeight="1" x14ac:dyDescent="0.2">
      <c r="A310" s="5" t="s">
        <v>172</v>
      </c>
      <c r="B310" s="5" t="s">
        <v>22116</v>
      </c>
      <c r="C310" s="2" t="s">
        <v>17823</v>
      </c>
      <c r="D310" s="5" t="s">
        <v>17822</v>
      </c>
      <c r="E310" s="5">
        <v>31</v>
      </c>
      <c r="F310" s="19">
        <v>10595311</v>
      </c>
      <c r="G310" s="6">
        <v>27105953114</v>
      </c>
      <c r="H310" s="22" t="s">
        <v>29669</v>
      </c>
      <c r="I310" s="365"/>
      <c r="J310" s="365"/>
      <c r="K310" s="365"/>
      <c r="L310" s="365"/>
      <c r="M310" s="13" t="s">
        <v>17470</v>
      </c>
      <c r="N310" s="26" t="s">
        <v>30148</v>
      </c>
      <c r="O310" s="24" t="s">
        <v>30833</v>
      </c>
      <c r="P310" s="24"/>
      <c r="Q310" s="24"/>
      <c r="R310" s="10"/>
      <c r="S310" s="7"/>
      <c r="T310" s="15"/>
      <c r="U310" s="17" t="s">
        <v>17821</v>
      </c>
      <c r="V310" s="6" t="s">
        <v>29668</v>
      </c>
      <c r="W310" s="6" t="s">
        <v>176</v>
      </c>
      <c r="X310" s="6" t="s">
        <v>177</v>
      </c>
      <c r="Y310" s="6" t="s">
        <v>29978</v>
      </c>
      <c r="Z310" s="6" t="s">
        <v>22</v>
      </c>
      <c r="AA310" s="6"/>
      <c r="AB310" s="6"/>
      <c r="AC310" s="6"/>
      <c r="AD310" s="6"/>
      <c r="AE310" s="68"/>
      <c r="AF310" s="28"/>
    </row>
    <row r="311" spans="1:32" s="8" customFormat="1" ht="15" customHeight="1" x14ac:dyDescent="0.2">
      <c r="A311" s="5">
        <v>17</v>
      </c>
      <c r="B311" s="5" t="s">
        <v>22116</v>
      </c>
      <c r="C311" s="2" t="s">
        <v>17804</v>
      </c>
      <c r="D311" s="5" t="s">
        <v>17803</v>
      </c>
      <c r="E311" s="5" t="s">
        <v>30</v>
      </c>
      <c r="F311" s="19">
        <v>3848716</v>
      </c>
      <c r="G311" s="6">
        <v>27038487162</v>
      </c>
      <c r="H311" s="22"/>
      <c r="I311" s="365"/>
      <c r="J311" s="365"/>
      <c r="K311" s="365"/>
      <c r="L311" s="365"/>
      <c r="M311" s="13" t="s">
        <v>17470</v>
      </c>
      <c r="N311" s="26" t="s">
        <v>30149</v>
      </c>
      <c r="O311" s="24" t="s">
        <v>33567</v>
      </c>
      <c r="P311" s="24"/>
      <c r="Q311" s="170"/>
      <c r="R311" s="10"/>
      <c r="S311" s="7"/>
      <c r="T311" s="15"/>
      <c r="U311" s="17" t="s">
        <v>17802</v>
      </c>
      <c r="V311" s="6" t="s">
        <v>176</v>
      </c>
      <c r="W311" s="6" t="s">
        <v>176</v>
      </c>
      <c r="X311" s="6" t="s">
        <v>177</v>
      </c>
      <c r="Y311" s="6" t="s">
        <v>177</v>
      </c>
      <c r="Z311" s="6" t="s">
        <v>22</v>
      </c>
      <c r="AA311" s="48" t="s">
        <v>33579</v>
      </c>
      <c r="AB311" s="48"/>
      <c r="AC311" s="28">
        <v>44607</v>
      </c>
      <c r="AD311" s="6"/>
      <c r="AE311" s="48" t="s">
        <v>33578</v>
      </c>
      <c r="AF311" s="6" t="s">
        <v>33568</v>
      </c>
    </row>
    <row r="312" spans="1:32" s="8" customFormat="1" ht="15" customHeight="1" x14ac:dyDescent="0.2">
      <c r="A312" s="5" t="s">
        <v>27</v>
      </c>
      <c r="B312" s="5" t="s">
        <v>22116</v>
      </c>
      <c r="C312" s="2" t="s">
        <v>17792</v>
      </c>
      <c r="D312" s="5" t="s">
        <v>17791</v>
      </c>
      <c r="E312" s="5" t="s">
        <v>45</v>
      </c>
      <c r="F312" s="19">
        <v>93613152</v>
      </c>
      <c r="G312" s="6">
        <v>27936131528</v>
      </c>
      <c r="H312" s="22">
        <v>7816</v>
      </c>
      <c r="I312" s="365"/>
      <c r="J312" s="365"/>
      <c r="K312" s="365"/>
      <c r="L312" s="365"/>
      <c r="M312" s="13" t="s">
        <v>17470</v>
      </c>
      <c r="N312" s="26" t="s">
        <v>30149</v>
      </c>
      <c r="O312" s="24" t="s">
        <v>34034</v>
      </c>
      <c r="P312" s="24"/>
      <c r="Q312" s="170"/>
      <c r="R312" s="10" t="s">
        <v>81</v>
      </c>
      <c r="S312" s="7"/>
      <c r="T312" s="15"/>
      <c r="U312" s="17" t="s">
        <v>17790</v>
      </c>
      <c r="V312" s="6" t="s">
        <v>176</v>
      </c>
      <c r="W312" s="6" t="s">
        <v>176</v>
      </c>
      <c r="X312" s="6" t="s">
        <v>177</v>
      </c>
      <c r="Y312" s="6" t="s">
        <v>177</v>
      </c>
      <c r="Z312" s="6" t="s">
        <v>22</v>
      </c>
      <c r="AA312" s="48"/>
      <c r="AB312" s="48"/>
      <c r="AC312" s="28">
        <v>43614</v>
      </c>
      <c r="AD312" s="6"/>
      <c r="AE312" s="6" t="s">
        <v>34393</v>
      </c>
      <c r="AF312" s="6" t="s">
        <v>34394</v>
      </c>
    </row>
    <row r="313" spans="1:32" s="8" customFormat="1" ht="15" customHeight="1" x14ac:dyDescent="0.2">
      <c r="A313" s="5">
        <v>17</v>
      </c>
      <c r="B313" s="5" t="s">
        <v>22115</v>
      </c>
      <c r="C313" s="2" t="s">
        <v>11900</v>
      </c>
      <c r="D313" s="5" t="s">
        <v>11899</v>
      </c>
      <c r="E313" s="5">
        <v>30</v>
      </c>
      <c r="F313" s="19">
        <v>13652699</v>
      </c>
      <c r="G313" s="6">
        <v>20136526996</v>
      </c>
      <c r="H313" s="22">
        <v>21094</v>
      </c>
      <c r="I313" s="365"/>
      <c r="J313" s="365"/>
      <c r="K313" s="365"/>
      <c r="L313" s="365"/>
      <c r="M313" s="13" t="s">
        <v>20</v>
      </c>
      <c r="N313" s="26" t="s">
        <v>30149</v>
      </c>
      <c r="O313" s="24" t="s">
        <v>36270</v>
      </c>
      <c r="P313" s="190"/>
      <c r="Q313" s="170"/>
      <c r="R313" s="10"/>
      <c r="S313" s="7"/>
      <c r="T313" s="15"/>
      <c r="U313" s="17" t="s">
        <v>30716</v>
      </c>
      <c r="V313" s="6">
        <v>3764103964</v>
      </c>
      <c r="W313" s="6" t="s">
        <v>30717</v>
      </c>
      <c r="X313" s="6" t="s">
        <v>177</v>
      </c>
      <c r="Y313" s="6" t="s">
        <v>177</v>
      </c>
      <c r="Z313" s="6" t="s">
        <v>22</v>
      </c>
      <c r="AA313" s="48"/>
      <c r="AB313" s="48"/>
      <c r="AC313" s="68">
        <v>44825</v>
      </c>
      <c r="AD313" s="6"/>
      <c r="AE313" s="6" t="s">
        <v>36307</v>
      </c>
      <c r="AF313" s="6" t="s">
        <v>36308</v>
      </c>
    </row>
    <row r="314" spans="1:32" s="8" customFormat="1" ht="15" customHeight="1" x14ac:dyDescent="0.2">
      <c r="A314" s="5" t="s">
        <v>27</v>
      </c>
      <c r="B314" s="5" t="s">
        <v>22116</v>
      </c>
      <c r="C314" s="2" t="s">
        <v>17679</v>
      </c>
      <c r="D314" s="5" t="s">
        <v>17678</v>
      </c>
      <c r="E314" s="5" t="s">
        <v>78</v>
      </c>
      <c r="F314" s="19">
        <v>93621252</v>
      </c>
      <c r="G314" s="6">
        <v>27936212528</v>
      </c>
      <c r="H314" s="22">
        <v>9669</v>
      </c>
      <c r="I314" s="365"/>
      <c r="J314" s="365"/>
      <c r="K314" s="365"/>
      <c r="L314" s="365"/>
      <c r="M314" s="13" t="s">
        <v>17470</v>
      </c>
      <c r="N314" s="26" t="s">
        <v>30149</v>
      </c>
      <c r="O314" s="24" t="s">
        <v>34034</v>
      </c>
      <c r="P314" s="24"/>
      <c r="Q314" s="170"/>
      <c r="R314" s="10" t="s">
        <v>81</v>
      </c>
      <c r="S314" s="7"/>
      <c r="T314" s="15"/>
      <c r="U314" s="17" t="s">
        <v>17677</v>
      </c>
      <c r="V314" s="6" t="s">
        <v>176</v>
      </c>
      <c r="W314" s="6" t="s">
        <v>176</v>
      </c>
      <c r="X314" s="6" t="s">
        <v>177</v>
      </c>
      <c r="Y314" s="6" t="s">
        <v>177</v>
      </c>
      <c r="Z314" s="6" t="s">
        <v>22</v>
      </c>
      <c r="AA314" s="48"/>
      <c r="AB314" s="48"/>
      <c r="AC314" s="28">
        <v>43346</v>
      </c>
      <c r="AD314" s="6"/>
      <c r="AE314" s="6" t="s">
        <v>34393</v>
      </c>
      <c r="AF314" s="6" t="s">
        <v>34394</v>
      </c>
    </row>
    <row r="315" spans="1:32" s="8" customFormat="1" ht="15" customHeight="1" x14ac:dyDescent="0.2">
      <c r="A315" s="5" t="s">
        <v>23</v>
      </c>
      <c r="B315" s="5" t="s">
        <v>22116</v>
      </c>
      <c r="C315" s="2" t="s">
        <v>17665</v>
      </c>
      <c r="D315" s="5" t="s">
        <v>17664</v>
      </c>
      <c r="E315" s="5">
        <v>34</v>
      </c>
      <c r="F315" s="19">
        <v>2049100</v>
      </c>
      <c r="G315" s="6">
        <v>27020491006</v>
      </c>
      <c r="H315" s="22"/>
      <c r="I315" s="365"/>
      <c r="J315" s="365"/>
      <c r="K315" s="365"/>
      <c r="L315" s="365"/>
      <c r="M315" s="13" t="s">
        <v>17470</v>
      </c>
      <c r="N315" s="26" t="s">
        <v>30148</v>
      </c>
      <c r="O315" s="24" t="s">
        <v>32443</v>
      </c>
      <c r="P315" s="24"/>
      <c r="Q315" s="24"/>
      <c r="R315" s="10"/>
      <c r="S315" s="7"/>
      <c r="T315" s="15"/>
      <c r="U315" s="17" t="s">
        <v>17663</v>
      </c>
      <c r="V315" s="6" t="s">
        <v>30002</v>
      </c>
      <c r="W315" s="6" t="s">
        <v>176</v>
      </c>
      <c r="X315" s="6" t="s">
        <v>177</v>
      </c>
      <c r="Y315" s="6" t="s">
        <v>177</v>
      </c>
      <c r="Z315" s="6" t="s">
        <v>22</v>
      </c>
      <c r="AA315" s="6"/>
      <c r="AB315" s="6"/>
      <c r="AC315" s="28">
        <v>44553</v>
      </c>
      <c r="AD315" s="28"/>
      <c r="AE315" s="68" t="s">
        <v>32689</v>
      </c>
      <c r="AF315" s="6" t="s">
        <v>32693</v>
      </c>
    </row>
    <row r="316" spans="1:32" s="8" customFormat="1" ht="15" customHeight="1" x14ac:dyDescent="0.25">
      <c r="A316" s="5" t="s">
        <v>172</v>
      </c>
      <c r="B316" s="5" t="s">
        <v>22115</v>
      </c>
      <c r="C316" s="2" t="s">
        <v>11045</v>
      </c>
      <c r="D316" s="5" t="s">
        <v>11044</v>
      </c>
      <c r="E316" s="5">
        <v>30</v>
      </c>
      <c r="F316" s="19">
        <v>16234665</v>
      </c>
      <c r="G316" s="6">
        <v>20162346653</v>
      </c>
      <c r="H316" s="22" t="s">
        <v>29797</v>
      </c>
      <c r="I316" s="365"/>
      <c r="J316" s="365"/>
      <c r="K316" s="365"/>
      <c r="L316" s="365"/>
      <c r="M316" s="13" t="s">
        <v>20</v>
      </c>
      <c r="N316" s="26" t="s">
        <v>30148</v>
      </c>
      <c r="O316" s="24" t="s">
        <v>36270</v>
      </c>
      <c r="P316" s="190"/>
      <c r="Q316" s="170"/>
      <c r="R316" s="10"/>
      <c r="S316" s="7"/>
      <c r="T316" s="15" t="s">
        <v>3287</v>
      </c>
      <c r="U316" s="17" t="s">
        <v>11043</v>
      </c>
      <c r="V316" s="6">
        <v>154588265</v>
      </c>
      <c r="W316" s="6" t="s">
        <v>176</v>
      </c>
      <c r="X316" s="6" t="s">
        <v>177</v>
      </c>
      <c r="Y316" s="6" t="s">
        <v>29978</v>
      </c>
      <c r="Z316" s="6" t="s">
        <v>22</v>
      </c>
      <c r="AA316" s="300" t="s">
        <v>177</v>
      </c>
      <c r="AB316" s="300"/>
      <c r="AC316" s="68">
        <v>44859</v>
      </c>
      <c r="AD316" s="6"/>
      <c r="AE316" s="6" t="s">
        <v>36637</v>
      </c>
      <c r="AF316" s="6" t="s">
        <v>36308</v>
      </c>
    </row>
    <row r="317" spans="1:32" s="8" customFormat="1" ht="15" customHeight="1" x14ac:dyDescent="0.2">
      <c r="A317" s="5" t="s">
        <v>27</v>
      </c>
      <c r="B317" s="5" t="s">
        <v>22116</v>
      </c>
      <c r="C317" s="2" t="s">
        <v>17611</v>
      </c>
      <c r="D317" s="5" t="s">
        <v>17610</v>
      </c>
      <c r="E317" s="5">
        <v>35</v>
      </c>
      <c r="F317" s="19">
        <v>93322607</v>
      </c>
      <c r="G317" s="6">
        <v>27933226072</v>
      </c>
      <c r="H317" s="22"/>
      <c r="I317" s="365"/>
      <c r="J317" s="365"/>
      <c r="K317" s="365"/>
      <c r="L317" s="365"/>
      <c r="M317" s="13" t="s">
        <v>17470</v>
      </c>
      <c r="N317" s="26" t="s">
        <v>30149</v>
      </c>
      <c r="O317" s="24" t="s">
        <v>34034</v>
      </c>
      <c r="P317" s="24"/>
      <c r="Q317" s="170"/>
      <c r="R317" s="10" t="s">
        <v>102</v>
      </c>
      <c r="S317" s="7"/>
      <c r="T317" s="15" t="s">
        <v>17609</v>
      </c>
      <c r="U317" s="17"/>
      <c r="V317" s="6" t="s">
        <v>176</v>
      </c>
      <c r="W317" s="6" t="s">
        <v>176</v>
      </c>
      <c r="X317" s="6" t="s">
        <v>177</v>
      </c>
      <c r="Y317" s="6" t="s">
        <v>177</v>
      </c>
      <c r="Z317" s="6" t="s">
        <v>22</v>
      </c>
      <c r="AA317" s="48"/>
      <c r="AB317" s="48"/>
      <c r="AC317" s="28">
        <v>40269</v>
      </c>
      <c r="AD317" s="6"/>
      <c r="AE317" s="6" t="s">
        <v>34393</v>
      </c>
      <c r="AF317" s="6" t="s">
        <v>34394</v>
      </c>
    </row>
    <row r="318" spans="1:32" s="8" customFormat="1" ht="15" customHeight="1" x14ac:dyDescent="0.2">
      <c r="A318" s="5" t="s">
        <v>27</v>
      </c>
      <c r="B318" s="5" t="s">
        <v>22116</v>
      </c>
      <c r="C318" s="2" t="s">
        <v>17588</v>
      </c>
      <c r="D318" s="5" t="s">
        <v>17587</v>
      </c>
      <c r="E318" s="5" t="s">
        <v>45</v>
      </c>
      <c r="F318" s="19">
        <v>1320199</v>
      </c>
      <c r="G318" s="6">
        <v>23013201994</v>
      </c>
      <c r="H318" s="22">
        <v>8346</v>
      </c>
      <c r="I318" s="365"/>
      <c r="J318" s="365"/>
      <c r="K318" s="365"/>
      <c r="L318" s="365"/>
      <c r="M318" s="13" t="s">
        <v>17470</v>
      </c>
      <c r="N318" s="26" t="s">
        <v>30149</v>
      </c>
      <c r="O318" s="24" t="s">
        <v>34034</v>
      </c>
      <c r="P318" s="24"/>
      <c r="Q318" s="170"/>
      <c r="R318" s="10" t="s">
        <v>81</v>
      </c>
      <c r="S318" s="7"/>
      <c r="T318" s="15"/>
      <c r="U318" s="17" t="s">
        <v>17586</v>
      </c>
      <c r="V318" s="6" t="s">
        <v>176</v>
      </c>
      <c r="W318" s="6" t="s">
        <v>176</v>
      </c>
      <c r="X318" s="6" t="s">
        <v>177</v>
      </c>
      <c r="Y318" s="6" t="s">
        <v>177</v>
      </c>
      <c r="Z318" s="6" t="s">
        <v>22</v>
      </c>
      <c r="AA318" s="48"/>
      <c r="AB318" s="48"/>
      <c r="AC318" s="28">
        <v>43680</v>
      </c>
      <c r="AD318" s="6"/>
      <c r="AE318" s="6" t="s">
        <v>34393</v>
      </c>
      <c r="AF318" s="6" t="s">
        <v>34394</v>
      </c>
    </row>
    <row r="319" spans="1:32" s="8" customFormat="1" ht="15" customHeight="1" x14ac:dyDescent="0.2">
      <c r="A319" s="5" t="s">
        <v>27</v>
      </c>
      <c r="B319" s="5" t="s">
        <v>22116</v>
      </c>
      <c r="C319" s="2" t="s">
        <v>17559</v>
      </c>
      <c r="D319" s="5" t="s">
        <v>17558</v>
      </c>
      <c r="E319" s="5">
        <v>32</v>
      </c>
      <c r="F319" s="19">
        <v>9980238</v>
      </c>
      <c r="G319" s="6">
        <v>27099802389</v>
      </c>
      <c r="H319" s="22">
        <v>14977</v>
      </c>
      <c r="I319" s="365"/>
      <c r="J319" s="365"/>
      <c r="K319" s="365"/>
      <c r="L319" s="365"/>
      <c r="M319" s="13" t="s">
        <v>17470</v>
      </c>
      <c r="N319" s="26" t="s">
        <v>30148</v>
      </c>
      <c r="O319" s="24" t="s">
        <v>32454</v>
      </c>
      <c r="P319" s="24"/>
      <c r="Q319" s="24"/>
      <c r="R319" s="10"/>
      <c r="S319" s="7"/>
      <c r="T319" s="15" t="s">
        <v>33015</v>
      </c>
      <c r="U319" s="17" t="s">
        <v>17557</v>
      </c>
      <c r="V319" s="6">
        <v>1156299245</v>
      </c>
      <c r="W319" s="6" t="s">
        <v>6687</v>
      </c>
      <c r="X319" s="48" t="s">
        <v>30968</v>
      </c>
      <c r="Y319" s="6" t="s">
        <v>30615</v>
      </c>
      <c r="Z319" s="6" t="s">
        <v>22</v>
      </c>
      <c r="AA319" s="48"/>
      <c r="AB319" s="48"/>
      <c r="AC319" s="28">
        <v>44542</v>
      </c>
      <c r="AD319" s="6"/>
      <c r="AE319" s="48" t="s">
        <v>33479</v>
      </c>
      <c r="AF319" s="6" t="s">
        <v>32715</v>
      </c>
    </row>
    <row r="320" spans="1:32" s="8" customFormat="1" ht="15" customHeight="1" x14ac:dyDescent="0.2">
      <c r="A320" s="5" t="s">
        <v>27</v>
      </c>
      <c r="B320" s="5" t="s">
        <v>22116</v>
      </c>
      <c r="C320" s="2" t="s">
        <v>17543</v>
      </c>
      <c r="D320" s="5" t="s">
        <v>17542</v>
      </c>
      <c r="E320" s="5">
        <v>35</v>
      </c>
      <c r="F320" s="19">
        <v>470470</v>
      </c>
      <c r="G320" s="6">
        <v>27004704709</v>
      </c>
      <c r="H320" s="22">
        <v>9127</v>
      </c>
      <c r="I320" s="365"/>
      <c r="J320" s="365"/>
      <c r="K320" s="365"/>
      <c r="L320" s="365"/>
      <c r="M320" s="13" t="s">
        <v>17470</v>
      </c>
      <c r="N320" s="26" t="s">
        <v>30148</v>
      </c>
      <c r="O320" s="24" t="s">
        <v>32454</v>
      </c>
      <c r="P320" s="24"/>
      <c r="Q320" s="24"/>
      <c r="R320" s="10"/>
      <c r="S320" s="7"/>
      <c r="T320" s="15"/>
      <c r="U320" s="17" t="s">
        <v>17541</v>
      </c>
      <c r="V320" s="6" t="s">
        <v>176</v>
      </c>
      <c r="W320" s="6" t="s">
        <v>17540</v>
      </c>
      <c r="X320" s="6" t="s">
        <v>177</v>
      </c>
      <c r="Y320" s="6" t="s">
        <v>177</v>
      </c>
      <c r="Z320" s="6" t="s">
        <v>22</v>
      </c>
      <c r="AA320" s="48"/>
      <c r="AB320" s="48"/>
      <c r="AC320" s="28">
        <v>44590</v>
      </c>
      <c r="AD320" s="6"/>
      <c r="AE320" s="48" t="s">
        <v>33010</v>
      </c>
      <c r="AF320" s="6" t="s">
        <v>32715</v>
      </c>
    </row>
    <row r="321" spans="1:32" s="8" customFormat="1" ht="15" customHeight="1" x14ac:dyDescent="0.2">
      <c r="A321" s="5">
        <v>11</v>
      </c>
      <c r="B321" s="5" t="s">
        <v>22116</v>
      </c>
      <c r="C321" s="2" t="s">
        <v>17535</v>
      </c>
      <c r="D321" s="5" t="s">
        <v>17534</v>
      </c>
      <c r="E321" s="5" t="s">
        <v>78</v>
      </c>
      <c r="F321" s="19">
        <v>2770359</v>
      </c>
      <c r="G321" s="6">
        <v>27027703599</v>
      </c>
      <c r="H321" s="22">
        <v>21274</v>
      </c>
      <c r="I321" s="365"/>
      <c r="J321" s="365"/>
      <c r="K321" s="365"/>
      <c r="L321" s="365"/>
      <c r="M321" s="13" t="s">
        <v>17470</v>
      </c>
      <c r="N321" s="26" t="s">
        <v>30148</v>
      </c>
      <c r="O321" s="24" t="s">
        <v>33567</v>
      </c>
      <c r="P321" s="24"/>
      <c r="Q321" s="170"/>
      <c r="R321" s="10"/>
      <c r="S321" s="7"/>
      <c r="T321" s="15"/>
      <c r="U321" s="17" t="s">
        <v>17533</v>
      </c>
      <c r="V321" s="6" t="s">
        <v>28973</v>
      </c>
      <c r="W321" s="6" t="s">
        <v>28972</v>
      </c>
      <c r="X321" s="6" t="s">
        <v>177</v>
      </c>
      <c r="Y321" s="6" t="s">
        <v>29035</v>
      </c>
      <c r="Z321" s="6" t="s">
        <v>22</v>
      </c>
      <c r="AA321" s="48"/>
      <c r="AB321" s="48"/>
      <c r="AC321" s="28">
        <v>44600</v>
      </c>
      <c r="AD321" s="6"/>
      <c r="AE321" s="6"/>
      <c r="AF321" s="6" t="s">
        <v>33769</v>
      </c>
    </row>
    <row r="322" spans="1:32" s="8" customFormat="1" ht="15" customHeight="1" x14ac:dyDescent="0.2">
      <c r="A322" s="5" t="s">
        <v>27</v>
      </c>
      <c r="B322" s="5" t="s">
        <v>22116</v>
      </c>
      <c r="C322" s="2" t="s">
        <v>17515</v>
      </c>
      <c r="D322" s="5" t="s">
        <v>17514</v>
      </c>
      <c r="E322" s="5" t="s">
        <v>33</v>
      </c>
      <c r="F322" s="19">
        <v>93371078</v>
      </c>
      <c r="G322" s="6">
        <v>27933710780</v>
      </c>
      <c r="H322" s="22"/>
      <c r="I322" s="365"/>
      <c r="J322" s="365"/>
      <c r="K322" s="365"/>
      <c r="L322" s="365"/>
      <c r="M322" s="13" t="s">
        <v>17470</v>
      </c>
      <c r="N322" s="26" t="s">
        <v>30149</v>
      </c>
      <c r="O322" s="24" t="s">
        <v>34034</v>
      </c>
      <c r="P322" s="24"/>
      <c r="Q322" s="170"/>
      <c r="R322" s="10" t="s">
        <v>81</v>
      </c>
      <c r="S322" s="7"/>
      <c r="T322" s="15"/>
      <c r="U322" s="17" t="e">
        <v>#N/A</v>
      </c>
      <c r="V322" s="6" t="s">
        <v>176</v>
      </c>
      <c r="W322" s="6" t="s">
        <v>17510</v>
      </c>
      <c r="X322" s="6" t="s">
        <v>177</v>
      </c>
      <c r="Y322" s="6" t="s">
        <v>177</v>
      </c>
      <c r="Z322" s="6" t="s">
        <v>22</v>
      </c>
      <c r="AA322" s="48"/>
      <c r="AB322" s="48"/>
      <c r="AC322" s="28">
        <v>39346</v>
      </c>
      <c r="AD322" s="6"/>
      <c r="AE322" s="6" t="s">
        <v>34393</v>
      </c>
      <c r="AF322" s="6" t="s">
        <v>34394</v>
      </c>
    </row>
    <row r="323" spans="1:32" s="8" customFormat="1" ht="15" customHeight="1" x14ac:dyDescent="0.2">
      <c r="A323" s="5" t="s">
        <v>193</v>
      </c>
      <c r="B323" s="5" t="s">
        <v>22116</v>
      </c>
      <c r="C323" s="2" t="s">
        <v>17318</v>
      </c>
      <c r="D323" s="5" t="s">
        <v>17317</v>
      </c>
      <c r="E323" s="5" t="s">
        <v>30</v>
      </c>
      <c r="F323" s="19">
        <v>4386723</v>
      </c>
      <c r="G323" s="6">
        <v>27043867232</v>
      </c>
      <c r="H323" s="22">
        <v>14077</v>
      </c>
      <c r="I323" s="365"/>
      <c r="J323" s="365"/>
      <c r="K323" s="365"/>
      <c r="L323" s="365"/>
      <c r="M323" s="13" t="s">
        <v>17470</v>
      </c>
      <c r="N323" s="26" t="s">
        <v>30149</v>
      </c>
      <c r="O323" s="24" t="s">
        <v>34034</v>
      </c>
      <c r="P323" s="24"/>
      <c r="Q323" s="170"/>
      <c r="R323" s="10" t="s">
        <v>81</v>
      </c>
      <c r="S323" s="7"/>
      <c r="T323" s="15"/>
      <c r="U323" s="17" t="s">
        <v>30520</v>
      </c>
      <c r="V323" s="6" t="s">
        <v>30519</v>
      </c>
      <c r="W323" s="6" t="s">
        <v>176</v>
      </c>
      <c r="X323" s="6" t="s">
        <v>177</v>
      </c>
      <c r="Y323" s="6" t="s">
        <v>30615</v>
      </c>
      <c r="Z323" s="6" t="s">
        <v>22</v>
      </c>
      <c r="AA323" s="48"/>
      <c r="AB323" s="48"/>
      <c r="AC323" s="28">
        <v>43644</v>
      </c>
      <c r="AD323" s="6"/>
      <c r="AE323" s="6" t="s">
        <v>34393</v>
      </c>
      <c r="AF323" s="6" t="s">
        <v>34394</v>
      </c>
    </row>
    <row r="324" spans="1:32" s="8" customFormat="1" ht="15" customHeight="1" x14ac:dyDescent="0.25">
      <c r="A324" s="5" t="s">
        <v>27</v>
      </c>
      <c r="B324" s="5" t="s">
        <v>22116</v>
      </c>
      <c r="C324" s="2" t="s">
        <v>19844</v>
      </c>
      <c r="D324" s="5" t="s">
        <v>19843</v>
      </c>
      <c r="E324" s="5" t="s">
        <v>33</v>
      </c>
      <c r="F324" s="19">
        <v>1131136</v>
      </c>
      <c r="G324" s="6">
        <v>27011311364</v>
      </c>
      <c r="H324" s="22">
        <v>23304</v>
      </c>
      <c r="I324" s="365"/>
      <c r="J324" s="365"/>
      <c r="K324" s="365"/>
      <c r="L324" s="365"/>
      <c r="M324" s="13" t="s">
        <v>17337</v>
      </c>
      <c r="N324" s="26" t="s">
        <v>30148</v>
      </c>
      <c r="O324" s="24" t="s">
        <v>36270</v>
      </c>
      <c r="P324" s="301" t="s">
        <v>177</v>
      </c>
      <c r="Q324" s="299" t="s">
        <v>177</v>
      </c>
      <c r="R324" s="10"/>
      <c r="S324" s="7"/>
      <c r="T324" s="15"/>
      <c r="U324" s="17" t="s">
        <v>19842</v>
      </c>
      <c r="V324" s="6" t="s">
        <v>176</v>
      </c>
      <c r="W324" s="6" t="s">
        <v>19841</v>
      </c>
      <c r="X324" s="299" t="s">
        <v>177</v>
      </c>
      <c r="Y324" s="6" t="s">
        <v>177</v>
      </c>
      <c r="Z324" s="6" t="s">
        <v>22</v>
      </c>
      <c r="AA324" s="299" t="s">
        <v>177</v>
      </c>
      <c r="AB324" s="299"/>
      <c r="AC324" s="68">
        <v>44849</v>
      </c>
      <c r="AD324" s="6"/>
      <c r="AE324" s="6" t="s">
        <v>36633</v>
      </c>
      <c r="AF324" s="6" t="s">
        <v>36308</v>
      </c>
    </row>
    <row r="325" spans="1:32" s="8" customFormat="1" ht="15" customHeight="1" x14ac:dyDescent="0.2">
      <c r="A325" s="5">
        <v>13</v>
      </c>
      <c r="B325" s="5" t="s">
        <v>22116</v>
      </c>
      <c r="C325" s="2" t="s">
        <v>17306</v>
      </c>
      <c r="D325" s="5" t="s">
        <v>17305</v>
      </c>
      <c r="E325" s="5">
        <v>32</v>
      </c>
      <c r="F325" s="19">
        <v>4153265</v>
      </c>
      <c r="G325" s="6">
        <v>27041532659</v>
      </c>
      <c r="H325" s="22">
        <v>14855</v>
      </c>
      <c r="I325" s="365"/>
      <c r="J325" s="365"/>
      <c r="K325" s="365"/>
      <c r="L325" s="365"/>
      <c r="M325" s="13" t="s">
        <v>17470</v>
      </c>
      <c r="N325" s="26" t="s">
        <v>30148</v>
      </c>
      <c r="O325" s="24" t="s">
        <v>33567</v>
      </c>
      <c r="P325" s="24"/>
      <c r="Q325" s="170" t="s">
        <v>33533</v>
      </c>
      <c r="R325" s="10"/>
      <c r="S325" s="7"/>
      <c r="T325" s="15" t="s">
        <v>34000</v>
      </c>
      <c r="U325" s="17" t="s">
        <v>17304</v>
      </c>
      <c r="V325" s="6" t="s">
        <v>176</v>
      </c>
      <c r="W325" s="6" t="s">
        <v>176</v>
      </c>
      <c r="X325" s="6" t="s">
        <v>32988</v>
      </c>
      <c r="Y325" s="6" t="s">
        <v>29168</v>
      </c>
      <c r="Z325" s="6" t="s">
        <v>22</v>
      </c>
      <c r="AA325" s="48" t="s">
        <v>32987</v>
      </c>
      <c r="AB325" s="48"/>
      <c r="AC325" s="28">
        <v>44587</v>
      </c>
      <c r="AD325" s="6"/>
      <c r="AE325" s="6"/>
      <c r="AF325" s="6" t="s">
        <v>33769</v>
      </c>
    </row>
    <row r="326" spans="1:32" s="8" customFormat="1" ht="15" customHeight="1" x14ac:dyDescent="0.2">
      <c r="A326" s="5" t="s">
        <v>27</v>
      </c>
      <c r="B326" s="5" t="s">
        <v>22116</v>
      </c>
      <c r="C326" s="2" t="s">
        <v>26693</v>
      </c>
      <c r="D326" s="5" t="s">
        <v>26692</v>
      </c>
      <c r="E326" s="5">
        <v>33</v>
      </c>
      <c r="F326" s="19">
        <v>93931159</v>
      </c>
      <c r="G326" s="6">
        <v>27939311594</v>
      </c>
      <c r="H326" s="22">
        <v>15562</v>
      </c>
      <c r="I326" s="365"/>
      <c r="J326" s="365"/>
      <c r="K326" s="365"/>
      <c r="L326" s="365"/>
      <c r="M326" s="13" t="s">
        <v>17470</v>
      </c>
      <c r="N326" s="26" t="s">
        <v>30149</v>
      </c>
      <c r="O326" s="24" t="s">
        <v>35341</v>
      </c>
      <c r="P326" s="24"/>
      <c r="Q326" s="170"/>
      <c r="R326" s="10"/>
      <c r="S326" s="7"/>
      <c r="T326" s="15"/>
      <c r="U326" s="17" t="s">
        <v>26691</v>
      </c>
      <c r="V326" s="6" t="s">
        <v>176</v>
      </c>
      <c r="W326" s="6" t="s">
        <v>3890</v>
      </c>
      <c r="X326" s="6" t="s">
        <v>177</v>
      </c>
      <c r="Y326" s="6" t="s">
        <v>177</v>
      </c>
      <c r="Z326" s="6" t="s">
        <v>22</v>
      </c>
      <c r="AA326" s="48" t="s">
        <v>34649</v>
      </c>
      <c r="AB326" s="48"/>
      <c r="AC326" s="28">
        <v>44746</v>
      </c>
      <c r="AD326" s="6"/>
      <c r="AE326" s="6" t="s">
        <v>35357</v>
      </c>
      <c r="AF326" s="6" t="s">
        <v>35358</v>
      </c>
    </row>
    <row r="327" spans="1:32" s="8" customFormat="1" ht="15" customHeight="1" x14ac:dyDescent="0.2">
      <c r="A327" s="5">
        <v>13</v>
      </c>
      <c r="B327" s="5" t="s">
        <v>22116</v>
      </c>
      <c r="C327" s="2" t="s">
        <v>26668</v>
      </c>
      <c r="D327" s="5" t="s">
        <v>26667</v>
      </c>
      <c r="E327" s="5">
        <v>32</v>
      </c>
      <c r="F327" s="19">
        <v>2937952</v>
      </c>
      <c r="G327" s="6">
        <v>27029379527</v>
      </c>
      <c r="H327" s="22">
        <v>13327</v>
      </c>
      <c r="I327" s="365"/>
      <c r="J327" s="365"/>
      <c r="K327" s="365"/>
      <c r="L327" s="365"/>
      <c r="M327" s="13" t="s">
        <v>17470</v>
      </c>
      <c r="N327" s="26" t="s">
        <v>30148</v>
      </c>
      <c r="O327" s="24" t="s">
        <v>32443</v>
      </c>
      <c r="P327" s="24"/>
      <c r="Q327" s="24"/>
      <c r="R327" s="10"/>
      <c r="S327" s="7"/>
      <c r="T327" s="15"/>
      <c r="U327" s="17" t="s">
        <v>26666</v>
      </c>
      <c r="V327" s="6">
        <v>438229</v>
      </c>
      <c r="W327" s="6" t="s">
        <v>176</v>
      </c>
      <c r="X327" s="6" t="s">
        <v>177</v>
      </c>
      <c r="Y327" s="6" t="s">
        <v>29168</v>
      </c>
      <c r="Z327" s="6" t="s">
        <v>22</v>
      </c>
      <c r="AA327" s="6"/>
      <c r="AB327" s="6"/>
      <c r="AC327" s="28">
        <v>44552</v>
      </c>
      <c r="AD327" s="28"/>
      <c r="AE327" s="28"/>
      <c r="AF327" s="6" t="s">
        <v>32693</v>
      </c>
    </row>
    <row r="328" spans="1:32" s="8" customFormat="1" ht="15" customHeight="1" x14ac:dyDescent="0.2">
      <c r="A328" s="5" t="s">
        <v>27</v>
      </c>
      <c r="B328" s="5" t="s">
        <v>22116</v>
      </c>
      <c r="C328" s="2" t="s">
        <v>26616</v>
      </c>
      <c r="D328" s="5" t="s">
        <v>26615</v>
      </c>
      <c r="E328" s="5">
        <v>31</v>
      </c>
      <c r="F328" s="19">
        <v>4821300</v>
      </c>
      <c r="G328" s="6">
        <v>27048213001</v>
      </c>
      <c r="H328" s="22">
        <v>16170</v>
      </c>
      <c r="I328" s="365"/>
      <c r="J328" s="365"/>
      <c r="K328" s="365"/>
      <c r="L328" s="365"/>
      <c r="M328" s="13" t="s">
        <v>17470</v>
      </c>
      <c r="N328" s="26" t="s">
        <v>30149</v>
      </c>
      <c r="O328" s="24" t="s">
        <v>34034</v>
      </c>
      <c r="P328" s="24"/>
      <c r="Q328" s="170"/>
      <c r="R328" s="10" t="s">
        <v>81</v>
      </c>
      <c r="S328" s="7"/>
      <c r="T328" s="15"/>
      <c r="U328" s="17" t="s">
        <v>26614</v>
      </c>
      <c r="V328" s="6" t="s">
        <v>176</v>
      </c>
      <c r="W328" s="6" t="s">
        <v>176</v>
      </c>
      <c r="X328" s="6" t="s">
        <v>177</v>
      </c>
      <c r="Y328" s="6" t="s">
        <v>177</v>
      </c>
      <c r="Z328" s="6" t="s">
        <v>22</v>
      </c>
      <c r="AA328" s="48"/>
      <c r="AB328" s="48"/>
      <c r="AC328" s="28">
        <v>43801</v>
      </c>
      <c r="AD328" s="6"/>
      <c r="AE328" s="6" t="s">
        <v>34393</v>
      </c>
      <c r="AF328" s="6" t="s">
        <v>34394</v>
      </c>
    </row>
    <row r="329" spans="1:32" s="8" customFormat="1" ht="15" customHeight="1" x14ac:dyDescent="0.2">
      <c r="A329" s="5" t="s">
        <v>59</v>
      </c>
      <c r="B329" s="5" t="s">
        <v>22116</v>
      </c>
      <c r="C329" s="2" t="s">
        <v>19095</v>
      </c>
      <c r="D329" s="5" t="s">
        <v>19094</v>
      </c>
      <c r="E329" s="5" t="s">
        <v>55</v>
      </c>
      <c r="F329" s="19">
        <v>10023703</v>
      </c>
      <c r="G329" s="6">
        <v>27100237038</v>
      </c>
      <c r="H329" s="22">
        <v>18977</v>
      </c>
      <c r="I329" s="365"/>
      <c r="J329" s="365"/>
      <c r="K329" s="365"/>
      <c r="L329" s="365"/>
      <c r="M329" s="13" t="s">
        <v>17337</v>
      </c>
      <c r="N329" s="26" t="s">
        <v>30148</v>
      </c>
      <c r="O329" s="24" t="s">
        <v>36270</v>
      </c>
      <c r="P329" s="190"/>
      <c r="Q329" s="170"/>
      <c r="R329" s="10"/>
      <c r="S329" s="7"/>
      <c r="T329" s="15"/>
      <c r="U329" s="17" t="s">
        <v>18485</v>
      </c>
      <c r="V329" s="6" t="s">
        <v>30174</v>
      </c>
      <c r="W329" s="6" t="s">
        <v>176</v>
      </c>
      <c r="X329" s="6" t="s">
        <v>177</v>
      </c>
      <c r="Y329" s="6" t="s">
        <v>30192</v>
      </c>
      <c r="Z329" s="6" t="s">
        <v>22</v>
      </c>
      <c r="AA329" s="48"/>
      <c r="AB329" s="48"/>
      <c r="AC329" s="68">
        <v>44833</v>
      </c>
      <c r="AD329" s="6"/>
      <c r="AE329" s="6" t="s">
        <v>36634</v>
      </c>
      <c r="AF329" s="6" t="s">
        <v>36308</v>
      </c>
    </row>
    <row r="330" spans="1:32" s="8" customFormat="1" ht="15" customHeight="1" x14ac:dyDescent="0.2">
      <c r="A330" s="5" t="s">
        <v>27</v>
      </c>
      <c r="B330" s="5" t="s">
        <v>22116</v>
      </c>
      <c r="C330" s="2" t="s">
        <v>26476</v>
      </c>
      <c r="D330" s="5" t="s">
        <v>26475</v>
      </c>
      <c r="E330" s="5">
        <v>33</v>
      </c>
      <c r="F330" s="19">
        <v>2931459</v>
      </c>
      <c r="G330" s="6">
        <v>23029314594</v>
      </c>
      <c r="H330" s="22">
        <v>12383</v>
      </c>
      <c r="I330" s="365"/>
      <c r="J330" s="365"/>
      <c r="K330" s="365"/>
      <c r="L330" s="365"/>
      <c r="M330" s="13" t="s">
        <v>17470</v>
      </c>
      <c r="N330" s="26" t="s">
        <v>30148</v>
      </c>
      <c r="O330" s="24" t="s">
        <v>30195</v>
      </c>
      <c r="P330" s="24"/>
      <c r="Q330" s="24"/>
      <c r="R330" s="10"/>
      <c r="S330" s="7"/>
      <c r="T330" s="6"/>
      <c r="U330" s="17" t="s">
        <v>29549</v>
      </c>
      <c r="V330" s="6">
        <v>1528348106</v>
      </c>
      <c r="W330" s="6" t="s">
        <v>176</v>
      </c>
      <c r="X330" s="6" t="s">
        <v>26474</v>
      </c>
      <c r="Y330" s="6" t="s">
        <v>177</v>
      </c>
      <c r="Z330" s="6" t="s">
        <v>3817</v>
      </c>
      <c r="AA330" s="6"/>
      <c r="AB330" s="6"/>
      <c r="AC330" s="28">
        <v>44349</v>
      </c>
      <c r="AD330" s="28"/>
      <c r="AE330" s="68"/>
      <c r="AF330" s="28"/>
    </row>
    <row r="331" spans="1:32" s="8" customFormat="1" ht="15" customHeight="1" x14ac:dyDescent="0.2">
      <c r="A331" s="5">
        <v>10</v>
      </c>
      <c r="B331" s="5" t="s">
        <v>22116</v>
      </c>
      <c r="C331" s="2" t="s">
        <v>26448</v>
      </c>
      <c r="D331" s="5" t="s">
        <v>26447</v>
      </c>
      <c r="E331" s="5">
        <v>30</v>
      </c>
      <c r="F331" s="19">
        <v>18681714</v>
      </c>
      <c r="G331" s="6">
        <v>27186817147</v>
      </c>
      <c r="H331" s="22">
        <v>13432</v>
      </c>
      <c r="I331" s="365"/>
      <c r="J331" s="365"/>
      <c r="K331" s="365"/>
      <c r="L331" s="365"/>
      <c r="M331" s="13" t="s">
        <v>17470</v>
      </c>
      <c r="N331" s="26" t="s">
        <v>30149</v>
      </c>
      <c r="O331" s="24" t="s">
        <v>35535</v>
      </c>
      <c r="P331" s="24"/>
      <c r="Q331" s="170"/>
      <c r="R331" s="10"/>
      <c r="S331" s="7"/>
      <c r="T331" s="15"/>
      <c r="U331" s="17" t="s">
        <v>30495</v>
      </c>
      <c r="V331" s="6">
        <v>3704427815</v>
      </c>
      <c r="W331" s="6" t="s">
        <v>30440</v>
      </c>
      <c r="X331" s="6" t="s">
        <v>177</v>
      </c>
      <c r="Y331" s="6" t="s">
        <v>30475</v>
      </c>
      <c r="Z331" s="6" t="s">
        <v>22</v>
      </c>
      <c r="AA331" s="48" t="s">
        <v>35637</v>
      </c>
      <c r="AB331" s="48"/>
      <c r="AC331" s="28">
        <v>44764</v>
      </c>
      <c r="AD331" s="6"/>
      <c r="AE331" s="48" t="s">
        <v>35639</v>
      </c>
      <c r="AF331" s="6" t="s">
        <v>35638</v>
      </c>
    </row>
    <row r="332" spans="1:32" s="8" customFormat="1" ht="15" customHeight="1" x14ac:dyDescent="0.2">
      <c r="A332" s="5" t="s">
        <v>46</v>
      </c>
      <c r="B332" s="5" t="s">
        <v>22116</v>
      </c>
      <c r="C332" s="2" t="s">
        <v>26403</v>
      </c>
      <c r="D332" s="5" t="s">
        <v>26402</v>
      </c>
      <c r="E332" s="5">
        <v>36</v>
      </c>
      <c r="F332" s="19">
        <v>4184663</v>
      </c>
      <c r="G332" s="6">
        <v>27041846637</v>
      </c>
      <c r="H332" s="22">
        <v>15486</v>
      </c>
      <c r="I332" s="365"/>
      <c r="J332" s="365"/>
      <c r="K332" s="365"/>
      <c r="L332" s="365"/>
      <c r="M332" s="13"/>
      <c r="N332" s="26" t="s">
        <v>30148</v>
      </c>
      <c r="O332" s="24" t="s">
        <v>30195</v>
      </c>
      <c r="P332" s="24"/>
      <c r="Q332" s="24"/>
      <c r="R332" s="10"/>
      <c r="S332" s="7"/>
      <c r="T332" s="15"/>
      <c r="U332" s="17" t="s">
        <v>26401</v>
      </c>
      <c r="V332" s="6">
        <v>42320161</v>
      </c>
      <c r="W332" s="6" t="s">
        <v>176</v>
      </c>
      <c r="X332" s="6" t="s">
        <v>177</v>
      </c>
      <c r="Y332" s="6" t="s">
        <v>29304</v>
      </c>
      <c r="Z332" s="6" t="s">
        <v>22</v>
      </c>
      <c r="AA332" s="6"/>
      <c r="AB332" s="6"/>
      <c r="AC332" s="28">
        <v>44464</v>
      </c>
      <c r="AD332" s="28"/>
      <c r="AE332" s="68"/>
      <c r="AF332" s="28"/>
    </row>
    <row r="333" spans="1:32" s="8" customFormat="1" ht="15" customHeight="1" x14ac:dyDescent="0.2">
      <c r="A333" s="5" t="s">
        <v>33762</v>
      </c>
      <c r="B333" s="5" t="s">
        <v>22116</v>
      </c>
      <c r="C333" s="2" t="s">
        <v>26328</v>
      </c>
      <c r="D333" s="5" t="s">
        <v>26327</v>
      </c>
      <c r="E333" s="5">
        <v>30</v>
      </c>
      <c r="F333" s="19">
        <v>9739586</v>
      </c>
      <c r="G333" s="6">
        <v>27097395867</v>
      </c>
      <c r="H333" s="22">
        <v>11121</v>
      </c>
      <c r="I333" s="365"/>
      <c r="J333" s="365"/>
      <c r="K333" s="365"/>
      <c r="L333" s="365"/>
      <c r="M333" s="13" t="s">
        <v>17470</v>
      </c>
      <c r="N333" s="26" t="s">
        <v>30149</v>
      </c>
      <c r="O333" s="24" t="s">
        <v>35042</v>
      </c>
      <c r="P333" s="24"/>
      <c r="Q333" s="170"/>
      <c r="R333" s="10"/>
      <c r="S333" s="7"/>
      <c r="T333" s="15" t="s">
        <v>34</v>
      </c>
      <c r="U333" s="17" t="s">
        <v>35</v>
      </c>
      <c r="V333" s="6" t="s">
        <v>30414</v>
      </c>
      <c r="W333" s="6" t="s">
        <v>30381</v>
      </c>
      <c r="X333" s="6" t="s">
        <v>177</v>
      </c>
      <c r="Y333" s="6" t="s">
        <v>30419</v>
      </c>
      <c r="Z333" s="6" t="s">
        <v>22</v>
      </c>
      <c r="AA333" s="48"/>
      <c r="AB333" s="48"/>
      <c r="AC333" s="28">
        <v>44700</v>
      </c>
      <c r="AD333" s="6"/>
      <c r="AE333" s="6"/>
      <c r="AF333" s="6" t="s">
        <v>35046</v>
      </c>
    </row>
    <row r="334" spans="1:32" s="8" customFormat="1" ht="15" customHeight="1" x14ac:dyDescent="0.2">
      <c r="A334" s="5" t="s">
        <v>46</v>
      </c>
      <c r="B334" s="5" t="s">
        <v>22116</v>
      </c>
      <c r="C334" s="2" t="s">
        <v>26313</v>
      </c>
      <c r="D334" s="5" t="s">
        <v>26312</v>
      </c>
      <c r="E334" s="5">
        <v>31</v>
      </c>
      <c r="F334" s="19">
        <v>5131077</v>
      </c>
      <c r="G334" s="6">
        <v>27051310778</v>
      </c>
      <c r="H334" s="22">
        <v>16840</v>
      </c>
      <c r="I334" s="365"/>
      <c r="J334" s="365"/>
      <c r="K334" s="365"/>
      <c r="L334" s="365"/>
      <c r="M334" s="13" t="s">
        <v>17470</v>
      </c>
      <c r="N334" s="26" t="s">
        <v>30149</v>
      </c>
      <c r="O334" s="24" t="s">
        <v>34034</v>
      </c>
      <c r="P334" s="24"/>
      <c r="Q334" s="170" t="s">
        <v>33533</v>
      </c>
      <c r="R334" s="10"/>
      <c r="S334" s="7"/>
      <c r="T334" s="15" t="s">
        <v>34417</v>
      </c>
      <c r="U334" s="17" t="s">
        <v>22163</v>
      </c>
      <c r="V334" s="6" t="s">
        <v>29229</v>
      </c>
      <c r="W334" s="6" t="s">
        <v>176</v>
      </c>
      <c r="X334" s="6" t="s">
        <v>30988</v>
      </c>
      <c r="Y334" s="6" t="s">
        <v>177</v>
      </c>
      <c r="Z334" s="6" t="s">
        <v>22</v>
      </c>
      <c r="AA334" s="48"/>
      <c r="AB334" s="48"/>
      <c r="AC334" s="28">
        <v>44663</v>
      </c>
      <c r="AD334" s="6"/>
      <c r="AE334" s="6" t="s">
        <v>34418</v>
      </c>
      <c r="AF334" s="6" t="s">
        <v>34077</v>
      </c>
    </row>
    <row r="335" spans="1:32" s="8" customFormat="1" ht="15" customHeight="1" x14ac:dyDescent="0.2">
      <c r="A335" s="5" t="s">
        <v>27</v>
      </c>
      <c r="B335" s="5" t="s">
        <v>22116</v>
      </c>
      <c r="C335" s="2" t="s">
        <v>26292</v>
      </c>
      <c r="D335" s="5" t="s">
        <v>26291</v>
      </c>
      <c r="E335" s="5">
        <v>33</v>
      </c>
      <c r="F335" s="19">
        <v>4993030</v>
      </c>
      <c r="G335" s="6">
        <v>27049930300</v>
      </c>
      <c r="H335" s="22">
        <v>16421</v>
      </c>
      <c r="I335" s="365"/>
      <c r="J335" s="365"/>
      <c r="K335" s="365"/>
      <c r="L335" s="365"/>
      <c r="M335" s="13" t="s">
        <v>17470</v>
      </c>
      <c r="N335" s="26" t="s">
        <v>30149</v>
      </c>
      <c r="O335" s="24" t="s">
        <v>34034</v>
      </c>
      <c r="P335" s="24"/>
      <c r="Q335" s="170" t="s">
        <v>33533</v>
      </c>
      <c r="R335" s="10" t="s">
        <v>81</v>
      </c>
      <c r="S335" s="7"/>
      <c r="T335" s="15" t="s">
        <v>34395</v>
      </c>
      <c r="U335" s="17" t="s">
        <v>26290</v>
      </c>
      <c r="V335" s="6" t="s">
        <v>176</v>
      </c>
      <c r="W335" s="6" t="s">
        <v>176</v>
      </c>
      <c r="X335" s="6" t="s">
        <v>33557</v>
      </c>
      <c r="Y335" s="6" t="s">
        <v>177</v>
      </c>
      <c r="Z335" s="6" t="s">
        <v>22</v>
      </c>
      <c r="AA335" s="48"/>
      <c r="AB335" s="48"/>
      <c r="AC335" s="28">
        <v>43564</v>
      </c>
      <c r="AD335" s="6"/>
      <c r="AE335" s="6" t="s">
        <v>34393</v>
      </c>
      <c r="AF335" s="6" t="s">
        <v>34394</v>
      </c>
    </row>
    <row r="336" spans="1:32" s="8" customFormat="1" ht="15" customHeight="1" x14ac:dyDescent="0.2">
      <c r="A336" s="5" t="s">
        <v>23</v>
      </c>
      <c r="B336" s="5" t="s">
        <v>22116</v>
      </c>
      <c r="C336" s="2" t="s">
        <v>19085</v>
      </c>
      <c r="D336" s="5" t="s">
        <v>19084</v>
      </c>
      <c r="E336" s="5" t="s">
        <v>99</v>
      </c>
      <c r="F336" s="19">
        <v>4536692</v>
      </c>
      <c r="G336" s="6">
        <v>27045366923</v>
      </c>
      <c r="H336" s="22">
        <v>16710</v>
      </c>
      <c r="I336" s="365"/>
      <c r="J336" s="365"/>
      <c r="K336" s="365"/>
      <c r="L336" s="365"/>
      <c r="M336" s="13" t="s">
        <v>17470</v>
      </c>
      <c r="N336" s="26" t="s">
        <v>30148</v>
      </c>
      <c r="O336" s="24" t="s">
        <v>36270</v>
      </c>
      <c r="P336" s="190"/>
      <c r="Q336" s="170"/>
      <c r="R336" s="10"/>
      <c r="S336" s="7"/>
      <c r="T336" s="15"/>
      <c r="U336" s="17" t="s">
        <v>2896</v>
      </c>
      <c r="V336" s="6" t="s">
        <v>30010</v>
      </c>
      <c r="W336" s="6" t="s">
        <v>176</v>
      </c>
      <c r="X336" s="6" t="s">
        <v>177</v>
      </c>
      <c r="Y336" s="6" t="s">
        <v>30101</v>
      </c>
      <c r="Z336" s="6" t="s">
        <v>22</v>
      </c>
      <c r="AA336" s="48"/>
      <c r="AB336" s="48"/>
      <c r="AC336" s="68">
        <v>44816</v>
      </c>
      <c r="AD336" s="6"/>
      <c r="AE336" s="6" t="s">
        <v>36635</v>
      </c>
      <c r="AF336" s="6" t="s">
        <v>36308</v>
      </c>
    </row>
    <row r="337" spans="1:32" s="8" customFormat="1" ht="15" customHeight="1" x14ac:dyDescent="0.2">
      <c r="A337" s="5" t="s">
        <v>27</v>
      </c>
      <c r="B337" s="5" t="s">
        <v>22116</v>
      </c>
      <c r="C337" s="2" t="s">
        <v>26240</v>
      </c>
      <c r="D337" s="5" t="s">
        <v>26239</v>
      </c>
      <c r="E337" s="5">
        <v>11</v>
      </c>
      <c r="F337" s="19">
        <v>5076677</v>
      </c>
      <c r="G337" s="6">
        <v>27050766778</v>
      </c>
      <c r="H337" s="22">
        <v>16493</v>
      </c>
      <c r="I337" s="365"/>
      <c r="J337" s="365"/>
      <c r="K337" s="365"/>
      <c r="L337" s="365"/>
      <c r="M337" s="13" t="s">
        <v>17470</v>
      </c>
      <c r="N337" s="26" t="s">
        <v>30148</v>
      </c>
      <c r="O337" s="24" t="s">
        <v>32443</v>
      </c>
      <c r="P337" s="24"/>
      <c r="Q337" s="24"/>
      <c r="R337" s="10"/>
      <c r="S337" s="7"/>
      <c r="T337" s="15"/>
      <c r="U337" s="17" t="s">
        <v>22136</v>
      </c>
      <c r="V337" s="6">
        <v>1162549456</v>
      </c>
      <c r="W337" s="6" t="s">
        <v>26238</v>
      </c>
      <c r="X337" s="6" t="s">
        <v>177</v>
      </c>
      <c r="Y337" s="6" t="s">
        <v>30615</v>
      </c>
      <c r="Z337" s="6" t="s">
        <v>22</v>
      </c>
      <c r="AA337" s="6"/>
      <c r="AB337" s="6"/>
      <c r="AC337" s="28">
        <v>44558</v>
      </c>
      <c r="AD337" s="28"/>
      <c r="AE337" s="28"/>
      <c r="AF337" s="6" t="s">
        <v>32693</v>
      </c>
    </row>
    <row r="338" spans="1:32" s="8" customFormat="1" ht="15" customHeight="1" x14ac:dyDescent="0.2">
      <c r="A338" s="5" t="s">
        <v>46</v>
      </c>
      <c r="B338" s="5" t="s">
        <v>22116</v>
      </c>
      <c r="C338" s="2" t="s">
        <v>26162</v>
      </c>
      <c r="D338" s="5" t="s">
        <v>26161</v>
      </c>
      <c r="E338" s="5">
        <v>32</v>
      </c>
      <c r="F338" s="19">
        <v>2744716</v>
      </c>
      <c r="G338" s="6">
        <v>27027447169</v>
      </c>
      <c r="H338" s="22">
        <v>13268</v>
      </c>
      <c r="I338" s="365"/>
      <c r="J338" s="365"/>
      <c r="K338" s="365"/>
      <c r="L338" s="365"/>
      <c r="M338" s="13" t="s">
        <v>17470</v>
      </c>
      <c r="N338" s="26" t="s">
        <v>30149</v>
      </c>
      <c r="O338" s="24" t="s">
        <v>35042</v>
      </c>
      <c r="P338" s="24"/>
      <c r="Q338" s="170"/>
      <c r="R338" s="10"/>
      <c r="S338" s="7"/>
      <c r="T338" s="15"/>
      <c r="U338" s="17" t="s">
        <v>29558</v>
      </c>
      <c r="V338" s="6" t="s">
        <v>29228</v>
      </c>
      <c r="W338" s="6" t="s">
        <v>176</v>
      </c>
      <c r="X338" s="6" t="s">
        <v>177</v>
      </c>
      <c r="Y338" s="6" t="s">
        <v>29304</v>
      </c>
      <c r="Z338" s="6" t="s">
        <v>22</v>
      </c>
      <c r="AA338" s="48"/>
      <c r="AB338" s="48"/>
      <c r="AC338" s="28">
        <v>44532</v>
      </c>
      <c r="AD338" s="6"/>
      <c r="AE338" s="6" t="s">
        <v>35245</v>
      </c>
      <c r="AF338" s="6" t="s">
        <v>35046</v>
      </c>
    </row>
    <row r="339" spans="1:32" s="8" customFormat="1" ht="15" customHeight="1" x14ac:dyDescent="0.2">
      <c r="A339" s="5" t="s">
        <v>36</v>
      </c>
      <c r="B339" s="5" t="s">
        <v>22116</v>
      </c>
      <c r="C339" s="2" t="s">
        <v>30934</v>
      </c>
      <c r="D339" s="5" t="s">
        <v>30935</v>
      </c>
      <c r="E339" s="5">
        <v>31</v>
      </c>
      <c r="F339" s="19">
        <v>9887440</v>
      </c>
      <c r="G339" s="6">
        <v>27098874408</v>
      </c>
      <c r="H339" s="22">
        <v>10689</v>
      </c>
      <c r="I339" s="365"/>
      <c r="J339" s="365"/>
      <c r="K339" s="365"/>
      <c r="L339" s="365"/>
      <c r="M339" s="13" t="s">
        <v>17470</v>
      </c>
      <c r="N339" s="26" t="s">
        <v>30149</v>
      </c>
      <c r="O339" s="24" t="s">
        <v>36270</v>
      </c>
      <c r="P339" s="190"/>
      <c r="Q339" s="170"/>
      <c r="R339" s="10"/>
      <c r="S339" s="7"/>
      <c r="T339" s="15"/>
      <c r="U339" s="17" t="s">
        <v>30936</v>
      </c>
      <c r="V339" s="6" t="s">
        <v>176</v>
      </c>
      <c r="W339" s="6" t="s">
        <v>176</v>
      </c>
      <c r="X339" s="6" t="s">
        <v>177</v>
      </c>
      <c r="Y339" s="6" t="s">
        <v>29168</v>
      </c>
      <c r="Z339" s="6" t="s">
        <v>22</v>
      </c>
      <c r="AA339" s="48"/>
      <c r="AB339" s="48"/>
      <c r="AC339" s="68">
        <v>44437</v>
      </c>
      <c r="AD339" s="6"/>
      <c r="AE339" s="6" t="s">
        <v>36309</v>
      </c>
      <c r="AF339" s="6" t="s">
        <v>36308</v>
      </c>
    </row>
    <row r="340" spans="1:32" s="8" customFormat="1" ht="15" customHeight="1" x14ac:dyDescent="0.2">
      <c r="A340" s="5" t="s">
        <v>46</v>
      </c>
      <c r="B340" s="5" t="s">
        <v>22116</v>
      </c>
      <c r="C340" s="2" t="s">
        <v>26144</v>
      </c>
      <c r="D340" s="5" t="s">
        <v>26143</v>
      </c>
      <c r="E340" s="5">
        <v>33</v>
      </c>
      <c r="F340" s="19">
        <v>94136826</v>
      </c>
      <c r="G340" s="6">
        <v>27941368269</v>
      </c>
      <c r="H340" s="22">
        <v>13603</v>
      </c>
      <c r="I340" s="365"/>
      <c r="J340" s="365"/>
      <c r="K340" s="365"/>
      <c r="L340" s="365"/>
      <c r="M340" s="13" t="s">
        <v>17470</v>
      </c>
      <c r="N340" s="26" t="s">
        <v>30149</v>
      </c>
      <c r="O340" s="24" t="s">
        <v>34034</v>
      </c>
      <c r="P340" s="24"/>
      <c r="Q340" s="170"/>
      <c r="R340" s="10" t="s">
        <v>81</v>
      </c>
      <c r="S340" s="7"/>
      <c r="T340" s="15"/>
      <c r="U340" s="17" t="s">
        <v>26142</v>
      </c>
      <c r="V340" s="6" t="s">
        <v>176</v>
      </c>
      <c r="W340" s="6" t="s">
        <v>176</v>
      </c>
      <c r="X340" s="6" t="s">
        <v>177</v>
      </c>
      <c r="Y340" s="6" t="s">
        <v>177</v>
      </c>
      <c r="Z340" s="6" t="s">
        <v>22</v>
      </c>
      <c r="AA340" s="48"/>
      <c r="AB340" s="48"/>
      <c r="AC340" s="28">
        <v>43374</v>
      </c>
      <c r="AD340" s="6"/>
      <c r="AE340" s="6" t="s">
        <v>34393</v>
      </c>
      <c r="AF340" s="6" t="s">
        <v>34394</v>
      </c>
    </row>
    <row r="341" spans="1:32" s="8" customFormat="1" ht="15" customHeight="1" x14ac:dyDescent="0.2">
      <c r="A341" s="5">
        <v>12</v>
      </c>
      <c r="B341" s="5" t="s">
        <v>22116</v>
      </c>
      <c r="C341" s="2" t="s">
        <v>26014</v>
      </c>
      <c r="D341" s="5" t="s">
        <v>26013</v>
      </c>
      <c r="E341" s="5">
        <v>34</v>
      </c>
      <c r="F341" s="19">
        <v>9733083</v>
      </c>
      <c r="G341" s="6">
        <v>27097330838</v>
      </c>
      <c r="H341" s="22">
        <v>10531</v>
      </c>
      <c r="I341" s="365"/>
      <c r="J341" s="365"/>
      <c r="K341" s="365"/>
      <c r="L341" s="365"/>
      <c r="M341" s="13" t="s">
        <v>17470</v>
      </c>
      <c r="N341" s="26" t="s">
        <v>30149</v>
      </c>
      <c r="O341" s="24" t="s">
        <v>34541</v>
      </c>
      <c r="P341" s="24"/>
      <c r="Q341" s="170"/>
      <c r="R341" s="10"/>
      <c r="S341" s="7"/>
      <c r="T341" s="15"/>
      <c r="U341" s="17" t="s">
        <v>26012</v>
      </c>
      <c r="V341" s="6" t="s">
        <v>29086</v>
      </c>
      <c r="W341" s="6" t="s">
        <v>29087</v>
      </c>
      <c r="X341" s="6" t="s">
        <v>177</v>
      </c>
      <c r="Y341" s="6" t="s">
        <v>29090</v>
      </c>
      <c r="Z341" s="6" t="s">
        <v>22</v>
      </c>
      <c r="AA341" s="48"/>
      <c r="AB341" s="48"/>
      <c r="AC341" s="28">
        <v>44692</v>
      </c>
      <c r="AD341" s="6"/>
      <c r="AE341" s="48" t="s">
        <v>34881</v>
      </c>
      <c r="AF341" s="6" t="s">
        <v>34627</v>
      </c>
    </row>
    <row r="342" spans="1:32" s="8" customFormat="1" ht="15" customHeight="1" x14ac:dyDescent="0.2">
      <c r="A342" s="5" t="s">
        <v>627</v>
      </c>
      <c r="B342" s="5" t="s">
        <v>22116</v>
      </c>
      <c r="C342" s="2" t="s">
        <v>25958</v>
      </c>
      <c r="D342" s="5" t="s">
        <v>25957</v>
      </c>
      <c r="E342" s="5" t="s">
        <v>99</v>
      </c>
      <c r="F342" s="19">
        <v>2293564</v>
      </c>
      <c r="G342" s="6">
        <v>27022935645</v>
      </c>
      <c r="H342" s="22">
        <v>12186</v>
      </c>
      <c r="I342" s="365"/>
      <c r="J342" s="365"/>
      <c r="K342" s="365"/>
      <c r="L342" s="365"/>
      <c r="M342" s="13" t="s">
        <v>17470</v>
      </c>
      <c r="N342" s="26" t="s">
        <v>30149</v>
      </c>
      <c r="O342" s="24" t="s">
        <v>34541</v>
      </c>
      <c r="P342" s="24"/>
      <c r="Q342" s="170"/>
      <c r="R342" s="10"/>
      <c r="S342" s="7"/>
      <c r="T342" s="15"/>
      <c r="U342" s="17" t="s">
        <v>25956</v>
      </c>
      <c r="V342" s="6" t="s">
        <v>29129</v>
      </c>
      <c r="W342" s="6" t="s">
        <v>29128</v>
      </c>
      <c r="X342" s="6" t="s">
        <v>177</v>
      </c>
      <c r="Y342" s="6" t="s">
        <v>29143</v>
      </c>
      <c r="Z342" s="6" t="s">
        <v>22</v>
      </c>
      <c r="AA342" s="48"/>
      <c r="AB342" s="48"/>
      <c r="AC342" s="28">
        <v>44687</v>
      </c>
      <c r="AD342" s="6"/>
      <c r="AE342" s="6"/>
      <c r="AF342" s="6" t="s">
        <v>34627</v>
      </c>
    </row>
    <row r="343" spans="1:32" s="8" customFormat="1" ht="15" customHeight="1" x14ac:dyDescent="0.25">
      <c r="A343" s="5">
        <v>13</v>
      </c>
      <c r="B343" s="5" t="s">
        <v>22116</v>
      </c>
      <c r="C343" s="2" t="s">
        <v>18175</v>
      </c>
      <c r="D343" s="5" t="s">
        <v>18174</v>
      </c>
      <c r="E343" s="5" t="s">
        <v>33</v>
      </c>
      <c r="F343" s="19">
        <v>2295755</v>
      </c>
      <c r="G343" s="6">
        <v>23022957554</v>
      </c>
      <c r="H343" s="22">
        <v>11792</v>
      </c>
      <c r="I343" s="365"/>
      <c r="J343" s="365"/>
      <c r="K343" s="365"/>
      <c r="L343" s="365"/>
      <c r="M343" s="13" t="s">
        <v>17470</v>
      </c>
      <c r="N343" s="26" t="s">
        <v>30149</v>
      </c>
      <c r="O343" s="24" t="s">
        <v>36270</v>
      </c>
      <c r="P343" s="190">
        <v>36396</v>
      </c>
      <c r="Q343" s="170" t="s">
        <v>33533</v>
      </c>
      <c r="R343" s="10"/>
      <c r="S343" s="7"/>
      <c r="T343" s="15"/>
      <c r="U343" s="17" t="s">
        <v>18173</v>
      </c>
      <c r="V343" s="6">
        <v>422120</v>
      </c>
      <c r="W343" s="6" t="s">
        <v>176</v>
      </c>
      <c r="X343" s="6" t="s">
        <v>177</v>
      </c>
      <c r="Y343" s="6" t="s">
        <v>29168</v>
      </c>
      <c r="Z343" s="6" t="s">
        <v>22</v>
      </c>
      <c r="AA343" s="300" t="s">
        <v>177</v>
      </c>
      <c r="AB343" s="300"/>
      <c r="AC343" s="68">
        <v>44813</v>
      </c>
      <c r="AD343" s="6"/>
      <c r="AE343" s="6" t="s">
        <v>36305</v>
      </c>
      <c r="AF343" s="6" t="s">
        <v>36306</v>
      </c>
    </row>
    <row r="344" spans="1:32" s="8" customFormat="1" ht="15" customHeight="1" x14ac:dyDescent="0.2">
      <c r="A344" s="5" t="s">
        <v>59</v>
      </c>
      <c r="B344" s="5" t="s">
        <v>22116</v>
      </c>
      <c r="C344" s="2" t="s">
        <v>25701</v>
      </c>
      <c r="D344" s="5" t="s">
        <v>25700</v>
      </c>
      <c r="E344" s="5">
        <v>14</v>
      </c>
      <c r="F344" s="19">
        <v>1889609</v>
      </c>
      <c r="G344" s="6">
        <v>27018896090</v>
      </c>
      <c r="H344" s="22"/>
      <c r="I344" s="365"/>
      <c r="J344" s="365"/>
      <c r="K344" s="365"/>
      <c r="L344" s="365"/>
      <c r="M344" s="13" t="s">
        <v>17470</v>
      </c>
      <c r="N344" s="26" t="s">
        <v>30148</v>
      </c>
      <c r="O344" s="24" t="s">
        <v>32454</v>
      </c>
      <c r="P344" s="24"/>
      <c r="Q344" s="24"/>
      <c r="R344" s="10"/>
      <c r="S344" s="7"/>
      <c r="T344" s="15"/>
      <c r="U344" s="17" t="s">
        <v>30221</v>
      </c>
      <c r="V344" s="6" t="s">
        <v>30166</v>
      </c>
      <c r="W344" s="6" t="s">
        <v>176</v>
      </c>
      <c r="X344" s="6" t="s">
        <v>177</v>
      </c>
      <c r="Y344" s="6" t="s">
        <v>30192</v>
      </c>
      <c r="Z344" s="6" t="s">
        <v>22</v>
      </c>
      <c r="AA344" s="48" t="s">
        <v>32756</v>
      </c>
      <c r="AB344" s="48"/>
      <c r="AC344" s="28">
        <v>44579</v>
      </c>
      <c r="AD344" s="6"/>
      <c r="AE344" s="48" t="s">
        <v>32755</v>
      </c>
      <c r="AF344" s="6" t="s">
        <v>32715</v>
      </c>
    </row>
    <row r="345" spans="1:32" s="8" customFormat="1" ht="15" customHeight="1" x14ac:dyDescent="0.2">
      <c r="A345" s="5" t="s">
        <v>1395</v>
      </c>
      <c r="B345" s="5" t="s">
        <v>22116</v>
      </c>
      <c r="C345" s="2" t="s">
        <v>32292</v>
      </c>
      <c r="D345" s="5" t="s">
        <v>32293</v>
      </c>
      <c r="E345" s="5">
        <v>32</v>
      </c>
      <c r="F345" s="19">
        <v>5669740</v>
      </c>
      <c r="G345" s="6">
        <v>20056697404</v>
      </c>
      <c r="H345" s="22">
        <v>16172</v>
      </c>
      <c r="I345" s="365"/>
      <c r="J345" s="365"/>
      <c r="K345" s="365"/>
      <c r="L345" s="365"/>
      <c r="M345" s="13" t="s">
        <v>17470</v>
      </c>
      <c r="N345" s="26" t="s">
        <v>30149</v>
      </c>
      <c r="O345" s="24" t="s">
        <v>35042</v>
      </c>
      <c r="P345" s="24"/>
      <c r="Q345" s="170"/>
      <c r="R345" s="10"/>
      <c r="S345" s="7"/>
      <c r="T345" s="15"/>
      <c r="U345" s="17" t="s">
        <v>32294</v>
      </c>
      <c r="V345" s="6" t="s">
        <v>32295</v>
      </c>
      <c r="W345" s="6" t="s">
        <v>32296</v>
      </c>
      <c r="X345" s="6" t="s">
        <v>32175</v>
      </c>
      <c r="Y345" s="6" t="s">
        <v>177</v>
      </c>
      <c r="Z345" s="6" t="s">
        <v>3817</v>
      </c>
      <c r="AA345" s="48" t="s">
        <v>32291</v>
      </c>
      <c r="AB345" s="48"/>
      <c r="AC345" s="28">
        <v>44695</v>
      </c>
      <c r="AD345" s="6"/>
      <c r="AE345" s="6"/>
      <c r="AF345" s="6" t="s">
        <v>35046</v>
      </c>
    </row>
    <row r="346" spans="1:32" s="8" customFormat="1" ht="15" customHeight="1" x14ac:dyDescent="0.2">
      <c r="A346" s="5">
        <v>14</v>
      </c>
      <c r="B346" s="5" t="s">
        <v>22116</v>
      </c>
      <c r="C346" s="2" t="s">
        <v>25481</v>
      </c>
      <c r="D346" s="5" t="s">
        <v>32033</v>
      </c>
      <c r="E346" s="5" t="s">
        <v>99</v>
      </c>
      <c r="F346" s="19">
        <v>10521004</v>
      </c>
      <c r="G346" s="6">
        <v>27105210049</v>
      </c>
      <c r="H346" s="22"/>
      <c r="I346" s="365"/>
      <c r="J346" s="365"/>
      <c r="K346" s="365"/>
      <c r="L346" s="365"/>
      <c r="M346" s="13" t="s">
        <v>30847</v>
      </c>
      <c r="N346" s="26" t="s">
        <v>30148</v>
      </c>
      <c r="O346" s="24" t="s">
        <v>31910</v>
      </c>
      <c r="P346" s="24"/>
      <c r="Q346" s="24"/>
      <c r="R346" s="10"/>
      <c r="S346" s="7"/>
      <c r="T346" s="18" t="s">
        <v>32034</v>
      </c>
      <c r="U346" s="17" t="s">
        <v>29182</v>
      </c>
      <c r="V346" s="6" t="s">
        <v>29181</v>
      </c>
      <c r="W346" s="6" t="s">
        <v>29180</v>
      </c>
      <c r="X346" s="6" t="s">
        <v>177</v>
      </c>
      <c r="Y346" s="6" t="s">
        <v>29201</v>
      </c>
      <c r="Z346" s="6" t="s">
        <v>22</v>
      </c>
      <c r="AA346" s="6"/>
      <c r="AB346" s="6"/>
      <c r="AC346" s="28">
        <v>44556</v>
      </c>
      <c r="AD346" s="28"/>
      <c r="AE346" s="68" t="s">
        <v>32711</v>
      </c>
      <c r="AF346" s="6" t="s">
        <v>32714</v>
      </c>
    </row>
    <row r="347" spans="1:32" s="8" customFormat="1" ht="15" customHeight="1" x14ac:dyDescent="0.2">
      <c r="A347" s="5" t="s">
        <v>27</v>
      </c>
      <c r="B347" s="5" t="s">
        <v>22116</v>
      </c>
      <c r="C347" s="2" t="s">
        <v>25471</v>
      </c>
      <c r="D347" s="5" t="s">
        <v>25470</v>
      </c>
      <c r="E347" s="5">
        <v>30</v>
      </c>
      <c r="F347" s="19">
        <v>5277319</v>
      </c>
      <c r="G347" s="6">
        <v>27052773194</v>
      </c>
      <c r="H347" s="22">
        <v>16964</v>
      </c>
      <c r="I347" s="365"/>
      <c r="J347" s="365"/>
      <c r="K347" s="365"/>
      <c r="L347" s="365"/>
      <c r="M347" s="13" t="s">
        <v>17470</v>
      </c>
      <c r="N347" s="26" t="s">
        <v>30149</v>
      </c>
      <c r="O347" s="24" t="s">
        <v>34034</v>
      </c>
      <c r="P347" s="24"/>
      <c r="Q347" s="170"/>
      <c r="R347" s="10"/>
      <c r="S347" s="7"/>
      <c r="T347" s="15"/>
      <c r="U347" s="17" t="s">
        <v>25469</v>
      </c>
      <c r="V347" s="6">
        <v>44652382</v>
      </c>
      <c r="W347" s="6" t="s">
        <v>25468</v>
      </c>
      <c r="X347" s="6" t="s">
        <v>177</v>
      </c>
      <c r="Y347" s="6" t="s">
        <v>30615</v>
      </c>
      <c r="Z347" s="6" t="s">
        <v>22</v>
      </c>
      <c r="AA347" s="48"/>
      <c r="AB347" s="48"/>
      <c r="AC347" s="28">
        <v>44660</v>
      </c>
      <c r="AD347" s="6"/>
      <c r="AE347" s="6" t="s">
        <v>34419</v>
      </c>
      <c r="AF347" s="6" t="s">
        <v>34077</v>
      </c>
    </row>
    <row r="348" spans="1:32" s="8" customFormat="1" ht="15" customHeight="1" x14ac:dyDescent="0.2">
      <c r="A348" s="5" t="s">
        <v>27</v>
      </c>
      <c r="B348" s="5" t="s">
        <v>22116</v>
      </c>
      <c r="C348" s="2" t="s">
        <v>25349</v>
      </c>
      <c r="D348" s="5" t="s">
        <v>25348</v>
      </c>
      <c r="E348" s="5">
        <v>31</v>
      </c>
      <c r="F348" s="19">
        <v>4837779</v>
      </c>
      <c r="G348" s="6">
        <v>27048377799</v>
      </c>
      <c r="H348" s="22"/>
      <c r="I348" s="365"/>
      <c r="J348" s="365"/>
      <c r="K348" s="365"/>
      <c r="L348" s="365"/>
      <c r="M348" s="13" t="s">
        <v>17470</v>
      </c>
      <c r="N348" s="26" t="s">
        <v>30149</v>
      </c>
      <c r="O348" s="24" t="s">
        <v>34034</v>
      </c>
      <c r="P348" s="24"/>
      <c r="Q348" s="170"/>
      <c r="R348" s="10"/>
      <c r="S348" s="7"/>
      <c r="T348" s="15" t="s">
        <v>34415</v>
      </c>
      <c r="U348" s="17" t="s">
        <v>25347</v>
      </c>
      <c r="V348" s="6">
        <v>1169459318</v>
      </c>
      <c r="W348" s="6" t="s">
        <v>176</v>
      </c>
      <c r="X348" s="6" t="s">
        <v>25346</v>
      </c>
      <c r="Y348" s="6" t="s">
        <v>177</v>
      </c>
      <c r="Z348" s="6" t="s">
        <v>3817</v>
      </c>
      <c r="AA348" s="48"/>
      <c r="AB348" s="48"/>
      <c r="AC348" s="28">
        <v>44666</v>
      </c>
      <c r="AD348" s="6"/>
      <c r="AE348" s="6" t="s">
        <v>34416</v>
      </c>
      <c r="AF348" s="6" t="s">
        <v>34077</v>
      </c>
    </row>
    <row r="349" spans="1:32" s="8" customFormat="1" ht="15" customHeight="1" x14ac:dyDescent="0.2">
      <c r="A349" s="5" t="s">
        <v>46</v>
      </c>
      <c r="B349" s="5" t="s">
        <v>22116</v>
      </c>
      <c r="C349" s="2" t="s">
        <v>25209</v>
      </c>
      <c r="D349" s="5" t="s">
        <v>25208</v>
      </c>
      <c r="E349" s="5" t="s">
        <v>45</v>
      </c>
      <c r="F349" s="19">
        <v>3613233</v>
      </c>
      <c r="G349" s="6">
        <v>27036132332</v>
      </c>
      <c r="H349" s="22">
        <v>13695</v>
      </c>
      <c r="I349" s="365"/>
      <c r="J349" s="365"/>
      <c r="K349" s="365"/>
      <c r="L349" s="365"/>
      <c r="M349" s="13" t="s">
        <v>17470</v>
      </c>
      <c r="N349" s="26" t="s">
        <v>30148</v>
      </c>
      <c r="O349" s="24" t="s">
        <v>33567</v>
      </c>
      <c r="P349" s="24"/>
      <c r="Q349" s="170"/>
      <c r="R349" s="10"/>
      <c r="S349" s="7"/>
      <c r="T349" s="15"/>
      <c r="U349" s="17" t="s">
        <v>25207</v>
      </c>
      <c r="V349" s="6" t="s">
        <v>29221</v>
      </c>
      <c r="W349" s="6" t="s">
        <v>25206</v>
      </c>
      <c r="X349" s="6" t="s">
        <v>177</v>
      </c>
      <c r="Y349" s="6" t="s">
        <v>177</v>
      </c>
      <c r="Z349" s="6" t="s">
        <v>22</v>
      </c>
      <c r="AA349" s="48"/>
      <c r="AB349" s="48"/>
      <c r="AC349" s="28">
        <v>44613</v>
      </c>
      <c r="AD349" s="6"/>
      <c r="AE349" s="294" t="s">
        <v>33766</v>
      </c>
      <c r="AF349" s="6" t="s">
        <v>33763</v>
      </c>
    </row>
    <row r="350" spans="1:32" s="8" customFormat="1" ht="15" customHeight="1" x14ac:dyDescent="0.2">
      <c r="A350" s="5">
        <v>13</v>
      </c>
      <c r="B350" s="5" t="s">
        <v>22116</v>
      </c>
      <c r="C350" s="2" t="s">
        <v>25073</v>
      </c>
      <c r="D350" s="5" t="s">
        <v>25072</v>
      </c>
      <c r="E350" s="5">
        <v>32</v>
      </c>
      <c r="F350" s="19">
        <v>6503781</v>
      </c>
      <c r="G350" s="6">
        <v>27065037810</v>
      </c>
      <c r="H350" s="22">
        <v>18786</v>
      </c>
      <c r="I350" s="365"/>
      <c r="J350" s="365"/>
      <c r="K350" s="365"/>
      <c r="L350" s="365"/>
      <c r="M350" s="13" t="s">
        <v>17470</v>
      </c>
      <c r="N350" s="26" t="s">
        <v>30149</v>
      </c>
      <c r="O350" s="24" t="s">
        <v>35042</v>
      </c>
      <c r="P350" s="24"/>
      <c r="Q350" s="170"/>
      <c r="R350" s="10"/>
      <c r="S350" s="7"/>
      <c r="T350" s="15"/>
      <c r="U350" s="17" t="s">
        <v>25071</v>
      </c>
      <c r="V350" s="6" t="s">
        <v>176</v>
      </c>
      <c r="W350" s="6" t="s">
        <v>176</v>
      </c>
      <c r="X350" s="6" t="s">
        <v>177</v>
      </c>
      <c r="Y350" s="6" t="s">
        <v>29168</v>
      </c>
      <c r="Z350" s="6" t="s">
        <v>22</v>
      </c>
      <c r="AA350" s="48"/>
      <c r="AB350" s="48"/>
      <c r="AC350" s="28">
        <v>44709</v>
      </c>
      <c r="AD350" s="6"/>
      <c r="AE350" s="294" t="s">
        <v>35343</v>
      </c>
      <c r="AF350" s="6" t="s">
        <v>35046</v>
      </c>
    </row>
    <row r="351" spans="1:32" s="8" customFormat="1" ht="15" customHeight="1" x14ac:dyDescent="0.2">
      <c r="A351" s="5" t="s">
        <v>27</v>
      </c>
      <c r="B351" s="5" t="s">
        <v>22116</v>
      </c>
      <c r="C351" s="2" t="s">
        <v>25042</v>
      </c>
      <c r="D351" s="5" t="s">
        <v>25041</v>
      </c>
      <c r="E351" s="5">
        <v>34</v>
      </c>
      <c r="F351" s="19">
        <v>5124385</v>
      </c>
      <c r="G351" s="6">
        <v>23051243854</v>
      </c>
      <c r="H351" s="22">
        <v>16515</v>
      </c>
      <c r="I351" s="365"/>
      <c r="J351" s="365"/>
      <c r="K351" s="365"/>
      <c r="L351" s="365"/>
      <c r="M351" s="13" t="s">
        <v>17470</v>
      </c>
      <c r="N351" s="26" t="s">
        <v>30149</v>
      </c>
      <c r="O351" s="24" t="s">
        <v>35042</v>
      </c>
      <c r="P351" s="24"/>
      <c r="Q351" s="170"/>
      <c r="R351" s="10"/>
      <c r="S351" s="7"/>
      <c r="T351" s="15"/>
      <c r="U351" s="17" t="s">
        <v>25040</v>
      </c>
      <c r="V351" s="6" t="s">
        <v>176</v>
      </c>
      <c r="W351" s="6" t="s">
        <v>25039</v>
      </c>
      <c r="X351" s="6" t="s">
        <v>177</v>
      </c>
      <c r="Y351" s="6" t="s">
        <v>177</v>
      </c>
      <c r="Z351" s="6" t="s">
        <v>22</v>
      </c>
      <c r="AA351" s="48"/>
      <c r="AB351" s="48"/>
      <c r="AC351" s="28">
        <v>44692</v>
      </c>
      <c r="AD351" s="6"/>
      <c r="AE351" s="294"/>
      <c r="AF351" s="6" t="s">
        <v>35046</v>
      </c>
    </row>
    <row r="352" spans="1:32" s="8" customFormat="1" ht="15" customHeight="1" x14ac:dyDescent="0.2">
      <c r="A352" s="5" t="s">
        <v>27</v>
      </c>
      <c r="B352" s="5" t="s">
        <v>22116</v>
      </c>
      <c r="C352" s="2" t="s">
        <v>24893</v>
      </c>
      <c r="D352" s="5" t="s">
        <v>24892</v>
      </c>
      <c r="E352" s="5" t="s">
        <v>33</v>
      </c>
      <c r="F352" s="19">
        <v>4433192</v>
      </c>
      <c r="G352" s="6">
        <v>20044331927</v>
      </c>
      <c r="H352" s="22">
        <v>16179</v>
      </c>
      <c r="I352" s="365"/>
      <c r="J352" s="365"/>
      <c r="K352" s="365"/>
      <c r="L352" s="365"/>
      <c r="M352" s="13" t="s">
        <v>17470</v>
      </c>
      <c r="N352" s="26" t="s">
        <v>30148</v>
      </c>
      <c r="O352" s="24" t="s">
        <v>32443</v>
      </c>
      <c r="P352" s="24"/>
      <c r="Q352" s="24"/>
      <c r="R352" s="10"/>
      <c r="S352" s="7"/>
      <c r="T352" s="18" t="s">
        <v>24891</v>
      </c>
      <c r="U352" s="17" t="s">
        <v>24890</v>
      </c>
      <c r="V352" s="6" t="s">
        <v>176</v>
      </c>
      <c r="W352" s="6" t="s">
        <v>24889</v>
      </c>
      <c r="X352" s="6" t="s">
        <v>177</v>
      </c>
      <c r="Y352" s="6" t="s">
        <v>177</v>
      </c>
      <c r="Z352" s="6" t="s">
        <v>22</v>
      </c>
      <c r="AA352" s="6"/>
      <c r="AB352" s="6"/>
      <c r="AC352" s="28">
        <v>44571</v>
      </c>
      <c r="AD352" s="28"/>
      <c r="AE352" s="311"/>
      <c r="AF352" s="6" t="s">
        <v>32693</v>
      </c>
    </row>
    <row r="353" spans="1:32" s="8" customFormat="1" ht="15" customHeight="1" x14ac:dyDescent="0.2">
      <c r="A353" s="5" t="s">
        <v>27</v>
      </c>
      <c r="B353" s="5" t="s">
        <v>22116</v>
      </c>
      <c r="C353" s="2" t="s">
        <v>24795</v>
      </c>
      <c r="D353" s="5" t="s">
        <v>24794</v>
      </c>
      <c r="E353" s="5" t="s">
        <v>45</v>
      </c>
      <c r="F353" s="19">
        <v>13768405</v>
      </c>
      <c r="G353" s="6">
        <v>27137684050</v>
      </c>
      <c r="H353" s="22">
        <v>21276</v>
      </c>
      <c r="I353" s="365"/>
      <c r="J353" s="365"/>
      <c r="K353" s="365"/>
      <c r="L353" s="365"/>
      <c r="M353" s="13" t="s">
        <v>17470</v>
      </c>
      <c r="N353" s="26" t="s">
        <v>30148</v>
      </c>
      <c r="O353" s="24" t="s">
        <v>32454</v>
      </c>
      <c r="P353" s="24"/>
      <c r="Q353" s="24"/>
      <c r="R353" s="10"/>
      <c r="S353" s="7"/>
      <c r="T353" s="15" t="s">
        <v>24793</v>
      </c>
      <c r="U353" s="17" t="s">
        <v>24792</v>
      </c>
      <c r="V353" s="6" t="s">
        <v>30587</v>
      </c>
      <c r="W353" s="6" t="s">
        <v>24791</v>
      </c>
      <c r="X353" s="6" t="s">
        <v>177</v>
      </c>
      <c r="Y353" s="6" t="s">
        <v>30615</v>
      </c>
      <c r="Z353" s="6" t="s">
        <v>22</v>
      </c>
      <c r="AA353" s="48"/>
      <c r="AB353" s="48"/>
      <c r="AC353" s="28">
        <v>44605</v>
      </c>
      <c r="AD353" s="6"/>
      <c r="AE353" s="312" t="s">
        <v>32752</v>
      </c>
      <c r="AF353" s="6" t="s">
        <v>32715</v>
      </c>
    </row>
    <row r="354" spans="1:32" s="247" customFormat="1" ht="15" customHeight="1" x14ac:dyDescent="0.2">
      <c r="A354" s="5" t="s">
        <v>5006</v>
      </c>
      <c r="B354" s="5" t="s">
        <v>22116</v>
      </c>
      <c r="C354" s="2" t="s">
        <v>24774</v>
      </c>
      <c r="D354" s="5" t="s">
        <v>9086</v>
      </c>
      <c r="E354" s="5">
        <v>32</v>
      </c>
      <c r="F354" s="19">
        <v>3598973</v>
      </c>
      <c r="G354" s="6">
        <v>27035989736</v>
      </c>
      <c r="H354" s="22">
        <v>13641</v>
      </c>
      <c r="I354" s="365"/>
      <c r="J354" s="365"/>
      <c r="K354" s="365"/>
      <c r="L354" s="365"/>
      <c r="M354" s="13" t="s">
        <v>17470</v>
      </c>
      <c r="N354" s="26" t="s">
        <v>30148</v>
      </c>
      <c r="O354" s="24" t="s">
        <v>30833</v>
      </c>
      <c r="P354" s="24"/>
      <c r="Q354" s="24"/>
      <c r="R354" s="10"/>
      <c r="S354" s="7"/>
      <c r="T354" s="15"/>
      <c r="U354" s="17" t="s">
        <v>29559</v>
      </c>
      <c r="V354" s="6" t="s">
        <v>29219</v>
      </c>
      <c r="W354" s="6" t="s">
        <v>9084</v>
      </c>
      <c r="X354" s="6" t="s">
        <v>177</v>
      </c>
      <c r="Y354" s="6" t="s">
        <v>177</v>
      </c>
      <c r="Z354" s="6" t="s">
        <v>22</v>
      </c>
      <c r="AA354" s="6"/>
      <c r="AB354" s="6"/>
      <c r="AC354" s="6"/>
      <c r="AD354" s="6"/>
      <c r="AE354" s="310"/>
      <c r="AF354" s="28"/>
    </row>
    <row r="355" spans="1:32" s="8" customFormat="1" ht="15" customHeight="1" x14ac:dyDescent="0.2">
      <c r="A355" s="5" t="s">
        <v>172</v>
      </c>
      <c r="B355" s="5" t="s">
        <v>22116</v>
      </c>
      <c r="C355" s="2" t="s">
        <v>24749</v>
      </c>
      <c r="D355" s="5" t="s">
        <v>24748</v>
      </c>
      <c r="E355" s="5" t="s">
        <v>33</v>
      </c>
      <c r="F355" s="19">
        <v>5879614</v>
      </c>
      <c r="G355" s="6">
        <v>27058796145</v>
      </c>
      <c r="H355" s="22">
        <v>17745</v>
      </c>
      <c r="I355" s="365"/>
      <c r="J355" s="365"/>
      <c r="K355" s="365"/>
      <c r="L355" s="365"/>
      <c r="M355" s="13" t="s">
        <v>17470</v>
      </c>
      <c r="N355" s="26" t="s">
        <v>30149</v>
      </c>
      <c r="O355" s="24" t="s">
        <v>34034</v>
      </c>
      <c r="P355" s="24"/>
      <c r="Q355" s="170"/>
      <c r="R355" s="10" t="s">
        <v>81</v>
      </c>
      <c r="S355" s="7"/>
      <c r="T355" s="15" t="s">
        <v>24747</v>
      </c>
      <c r="U355" s="17" t="s">
        <v>24746</v>
      </c>
      <c r="V355" s="6" t="s">
        <v>176</v>
      </c>
      <c r="W355" s="6" t="s">
        <v>176</v>
      </c>
      <c r="X355" s="6" t="s">
        <v>177</v>
      </c>
      <c r="Y355" s="6" t="s">
        <v>177</v>
      </c>
      <c r="Z355" s="6" t="s">
        <v>22</v>
      </c>
      <c r="AA355" s="48"/>
      <c r="AB355" s="48"/>
      <c r="AC355" s="28">
        <v>43505</v>
      </c>
      <c r="AD355" s="6"/>
      <c r="AE355" s="6" t="s">
        <v>34393</v>
      </c>
      <c r="AF355" s="6" t="s">
        <v>34394</v>
      </c>
    </row>
    <row r="356" spans="1:32" s="8" customFormat="1" ht="15" customHeight="1" x14ac:dyDescent="0.2">
      <c r="A356" s="5" t="s">
        <v>27</v>
      </c>
      <c r="B356" s="5" t="s">
        <v>22116</v>
      </c>
      <c r="C356" s="2" t="s">
        <v>24646</v>
      </c>
      <c r="D356" s="5" t="s">
        <v>24645</v>
      </c>
      <c r="E356" s="5">
        <v>34</v>
      </c>
      <c r="F356" s="19">
        <v>93334395</v>
      </c>
      <c r="G356" s="6">
        <v>20933343953</v>
      </c>
      <c r="H356" s="22"/>
      <c r="I356" s="365"/>
      <c r="J356" s="365"/>
      <c r="K356" s="365"/>
      <c r="L356" s="365"/>
      <c r="M356" s="13" t="s">
        <v>17470</v>
      </c>
      <c r="N356" s="26" t="s">
        <v>30149</v>
      </c>
      <c r="O356" s="24" t="s">
        <v>34034</v>
      </c>
      <c r="P356" s="24"/>
      <c r="Q356" s="170"/>
      <c r="R356" s="10" t="s">
        <v>102</v>
      </c>
      <c r="S356" s="7"/>
      <c r="T356" s="15" t="s">
        <v>24644</v>
      </c>
      <c r="U356" s="17"/>
      <c r="V356" s="6" t="s">
        <v>176</v>
      </c>
      <c r="W356" s="6" t="s">
        <v>176</v>
      </c>
      <c r="X356" s="6" t="s">
        <v>177</v>
      </c>
      <c r="Y356" s="6" t="s">
        <v>177</v>
      </c>
      <c r="Z356" s="6" t="s">
        <v>22</v>
      </c>
      <c r="AA356" s="48"/>
      <c r="AB356" s="48"/>
      <c r="AC356" s="28">
        <v>40849</v>
      </c>
      <c r="AD356" s="6"/>
      <c r="AE356" s="6" t="s">
        <v>34393</v>
      </c>
      <c r="AF356" s="6" t="s">
        <v>34394</v>
      </c>
    </row>
    <row r="357" spans="1:32" s="8" customFormat="1" ht="15" customHeight="1" x14ac:dyDescent="0.2">
      <c r="A357" s="5" t="s">
        <v>27</v>
      </c>
      <c r="B357" s="5" t="s">
        <v>22116</v>
      </c>
      <c r="C357" s="2" t="s">
        <v>24465</v>
      </c>
      <c r="D357" s="5" t="s">
        <v>24464</v>
      </c>
      <c r="E357" s="5" t="s">
        <v>45</v>
      </c>
      <c r="F357" s="19">
        <v>11406764</v>
      </c>
      <c r="G357" s="6">
        <v>23114067644</v>
      </c>
      <c r="H357" s="22">
        <v>20122</v>
      </c>
      <c r="I357" s="365"/>
      <c r="J357" s="365"/>
      <c r="K357" s="365"/>
      <c r="L357" s="365"/>
      <c r="M357" s="13" t="s">
        <v>17470</v>
      </c>
      <c r="N357" s="26" t="s">
        <v>30149</v>
      </c>
      <c r="O357" s="24" t="s">
        <v>34034</v>
      </c>
      <c r="P357" s="24"/>
      <c r="Q357" s="170"/>
      <c r="R357" s="10" t="s">
        <v>81</v>
      </c>
      <c r="S357" s="7"/>
      <c r="T357" s="15" t="s">
        <v>24463</v>
      </c>
      <c r="U357" s="17" t="s">
        <v>24462</v>
      </c>
      <c r="V357" s="6" t="s">
        <v>176</v>
      </c>
      <c r="W357" s="6" t="s">
        <v>24461</v>
      </c>
      <c r="X357" s="6" t="s">
        <v>177</v>
      </c>
      <c r="Y357" s="6" t="s">
        <v>177</v>
      </c>
      <c r="Z357" s="6" t="s">
        <v>22</v>
      </c>
      <c r="AA357" s="48"/>
      <c r="AB357" s="48"/>
      <c r="AC357" s="28">
        <v>43718</v>
      </c>
      <c r="AD357" s="6"/>
      <c r="AE357" s="6" t="s">
        <v>34393</v>
      </c>
      <c r="AF357" s="6" t="s">
        <v>34394</v>
      </c>
    </row>
    <row r="358" spans="1:32" s="8" customFormat="1" ht="15" customHeight="1" x14ac:dyDescent="0.2">
      <c r="A358" s="5" t="s">
        <v>59</v>
      </c>
      <c r="B358" s="5" t="s">
        <v>22116</v>
      </c>
      <c r="C358" s="2" t="s">
        <v>24400</v>
      </c>
      <c r="D358" s="5" t="s">
        <v>24399</v>
      </c>
      <c r="E358" s="5">
        <v>14</v>
      </c>
      <c r="F358" s="19">
        <v>10472208</v>
      </c>
      <c r="G358" s="6">
        <v>27104722089</v>
      </c>
      <c r="H358" s="22">
        <v>19319</v>
      </c>
      <c r="I358" s="365"/>
      <c r="J358" s="365"/>
      <c r="K358" s="365"/>
      <c r="L358" s="365"/>
      <c r="M358" s="13" t="s">
        <v>17470</v>
      </c>
      <c r="N358" s="26" t="s">
        <v>30148</v>
      </c>
      <c r="O358" s="24" t="s">
        <v>32454</v>
      </c>
      <c r="P358" s="24"/>
      <c r="Q358" s="24"/>
      <c r="R358" s="10"/>
      <c r="S358" s="7"/>
      <c r="T358" s="15" t="s">
        <v>33016</v>
      </c>
      <c r="U358" s="17" t="s">
        <v>24398</v>
      </c>
      <c r="V358" s="6" t="s">
        <v>24397</v>
      </c>
      <c r="W358" s="6" t="s">
        <v>176</v>
      </c>
      <c r="X358" s="48" t="s">
        <v>24396</v>
      </c>
      <c r="Y358" s="6" t="s">
        <v>177</v>
      </c>
      <c r="Z358" s="6" t="s">
        <v>3817</v>
      </c>
      <c r="AA358" s="48" t="s">
        <v>32927</v>
      </c>
      <c r="AB358" s="48"/>
      <c r="AC358" s="28">
        <v>44457</v>
      </c>
      <c r="AD358" s="6"/>
      <c r="AE358" s="48" t="s">
        <v>33490</v>
      </c>
      <c r="AF358" s="6" t="s">
        <v>32715</v>
      </c>
    </row>
    <row r="359" spans="1:32" s="8" customFormat="1" ht="15" customHeight="1" x14ac:dyDescent="0.2">
      <c r="A359" s="5" t="s">
        <v>27</v>
      </c>
      <c r="B359" s="5" t="s">
        <v>22116</v>
      </c>
      <c r="C359" s="2" t="s">
        <v>24186</v>
      </c>
      <c r="D359" s="5" t="s">
        <v>24185</v>
      </c>
      <c r="E359" s="5">
        <v>36</v>
      </c>
      <c r="F359" s="19">
        <v>2985710</v>
      </c>
      <c r="G359" s="6">
        <v>27029857100</v>
      </c>
      <c r="H359" s="22">
        <v>12193</v>
      </c>
      <c r="I359" s="365"/>
      <c r="J359" s="365"/>
      <c r="K359" s="365"/>
      <c r="L359" s="365"/>
      <c r="M359" s="13" t="s">
        <v>17470</v>
      </c>
      <c r="N359" s="26" t="s">
        <v>30148</v>
      </c>
      <c r="O359" s="24" t="s">
        <v>30833</v>
      </c>
      <c r="P359" s="24"/>
      <c r="Q359" s="24"/>
      <c r="R359" s="10"/>
      <c r="S359" s="7"/>
      <c r="T359" s="15"/>
      <c r="U359" s="17" t="s">
        <v>24184</v>
      </c>
      <c r="V359" s="6" t="s">
        <v>176</v>
      </c>
      <c r="W359" s="6" t="s">
        <v>24183</v>
      </c>
      <c r="X359" s="6" t="s">
        <v>177</v>
      </c>
      <c r="Y359" s="6" t="s">
        <v>177</v>
      </c>
      <c r="Z359" s="6" t="s">
        <v>22</v>
      </c>
      <c r="AA359" s="6"/>
      <c r="AB359" s="6"/>
      <c r="AC359" s="6"/>
      <c r="AD359" s="6"/>
      <c r="AE359" s="68"/>
      <c r="AF359" s="28"/>
    </row>
    <row r="360" spans="1:32" s="8" customFormat="1" ht="15" customHeight="1" x14ac:dyDescent="0.2">
      <c r="A360" s="5" t="s">
        <v>27</v>
      </c>
      <c r="B360" s="5" t="s">
        <v>22116</v>
      </c>
      <c r="C360" s="2" t="s">
        <v>17624</v>
      </c>
      <c r="D360" s="5" t="s">
        <v>17623</v>
      </c>
      <c r="E360" s="5">
        <v>31</v>
      </c>
      <c r="F360" s="19">
        <v>2420553</v>
      </c>
      <c r="G360" s="6">
        <v>27024205539</v>
      </c>
      <c r="H360" s="22">
        <v>12364</v>
      </c>
      <c r="I360" s="365"/>
      <c r="J360" s="365"/>
      <c r="K360" s="365"/>
      <c r="L360" s="365"/>
      <c r="M360" s="13" t="s">
        <v>17470</v>
      </c>
      <c r="N360" s="26" t="s">
        <v>30148</v>
      </c>
      <c r="O360" s="24" t="s">
        <v>36270</v>
      </c>
      <c r="P360" s="190"/>
      <c r="Q360" s="170"/>
      <c r="R360" s="10"/>
      <c r="S360" s="7"/>
      <c r="T360" s="15"/>
      <c r="U360" s="17" t="s">
        <v>17622</v>
      </c>
      <c r="V360" s="6" t="s">
        <v>30594</v>
      </c>
      <c r="W360" s="6" t="s">
        <v>3314</v>
      </c>
      <c r="X360" s="6" t="s">
        <v>177</v>
      </c>
      <c r="Y360" s="6" t="s">
        <v>30615</v>
      </c>
      <c r="Z360" s="6" t="s">
        <v>22</v>
      </c>
      <c r="AA360" s="48"/>
      <c r="AB360" s="48"/>
      <c r="AC360" s="68">
        <v>44848</v>
      </c>
      <c r="AD360" s="6"/>
      <c r="AE360" s="6" t="s">
        <v>36376</v>
      </c>
      <c r="AF360" s="6" t="s">
        <v>36308</v>
      </c>
    </row>
    <row r="361" spans="1:32" s="8" customFormat="1" ht="15" customHeight="1" x14ac:dyDescent="0.2">
      <c r="A361" s="5" t="s">
        <v>33761</v>
      </c>
      <c r="B361" s="5" t="s">
        <v>22116</v>
      </c>
      <c r="C361" s="2" t="s">
        <v>17316</v>
      </c>
      <c r="D361" s="5" t="s">
        <v>17315</v>
      </c>
      <c r="E361" s="5" t="s">
        <v>45</v>
      </c>
      <c r="F361" s="19">
        <v>2439399</v>
      </c>
      <c r="G361" s="6">
        <v>27024393998</v>
      </c>
      <c r="H361" s="22">
        <v>14206</v>
      </c>
      <c r="I361" s="365"/>
      <c r="J361" s="365"/>
      <c r="K361" s="365"/>
      <c r="L361" s="365"/>
      <c r="M361" s="13" t="s">
        <v>17470</v>
      </c>
      <c r="N361" s="26" t="s">
        <v>30148</v>
      </c>
      <c r="O361" s="24" t="s">
        <v>36270</v>
      </c>
      <c r="P361" s="190"/>
      <c r="Q361" s="170"/>
      <c r="R361" s="10"/>
      <c r="S361" s="7"/>
      <c r="T361" s="15"/>
      <c r="U361" s="17" t="s">
        <v>30383</v>
      </c>
      <c r="V361" s="6">
        <v>4438889</v>
      </c>
      <c r="W361" s="6" t="s">
        <v>30382</v>
      </c>
      <c r="X361" s="6" t="s">
        <v>177</v>
      </c>
      <c r="Y361" s="6" t="s">
        <v>30419</v>
      </c>
      <c r="Z361" s="6" t="s">
        <v>22</v>
      </c>
      <c r="AA361" s="48"/>
      <c r="AB361" s="48"/>
      <c r="AC361" s="68">
        <v>44859</v>
      </c>
      <c r="AD361" s="6"/>
      <c r="AE361" s="6" t="s">
        <v>36636</v>
      </c>
      <c r="AF361" s="6" t="s">
        <v>36308</v>
      </c>
    </row>
    <row r="362" spans="1:32" s="8" customFormat="1" ht="15" customHeight="1" x14ac:dyDescent="0.2">
      <c r="A362" s="5" t="s">
        <v>27</v>
      </c>
      <c r="B362" s="5" t="s">
        <v>22116</v>
      </c>
      <c r="C362" s="2" t="s">
        <v>23643</v>
      </c>
      <c r="D362" s="5" t="s">
        <v>23642</v>
      </c>
      <c r="E362" s="5">
        <v>34</v>
      </c>
      <c r="F362" s="19">
        <v>44227317</v>
      </c>
      <c r="G362" s="6">
        <v>20442273171</v>
      </c>
      <c r="H362" s="22">
        <v>37425</v>
      </c>
      <c r="I362" s="365"/>
      <c r="J362" s="365"/>
      <c r="K362" s="365"/>
      <c r="L362" s="365"/>
      <c r="M362" s="13" t="s">
        <v>22669</v>
      </c>
      <c r="N362" s="26" t="s">
        <v>30148</v>
      </c>
      <c r="O362" s="24" t="s">
        <v>32454</v>
      </c>
      <c r="P362" s="24"/>
      <c r="Q362" s="170"/>
      <c r="R362" s="10"/>
      <c r="S362" s="7"/>
      <c r="T362" s="15" t="s">
        <v>23641</v>
      </c>
      <c r="U362" s="17" t="s">
        <v>23640</v>
      </c>
      <c r="V362" s="6" t="s">
        <v>30583</v>
      </c>
      <c r="W362" s="6" t="s">
        <v>23639</v>
      </c>
      <c r="X362" s="6" t="s">
        <v>177</v>
      </c>
      <c r="Y362" s="6" t="s">
        <v>30615</v>
      </c>
      <c r="Z362" s="6" t="s">
        <v>22</v>
      </c>
      <c r="AA362" s="48"/>
      <c r="AB362" s="48"/>
      <c r="AC362" s="6" t="s">
        <v>32036</v>
      </c>
      <c r="AD362" s="6"/>
      <c r="AE362" s="48" t="s">
        <v>34002</v>
      </c>
      <c r="AF362" s="6"/>
    </row>
    <row r="363" spans="1:32" s="8" customFormat="1" ht="15" customHeight="1" x14ac:dyDescent="0.2">
      <c r="A363" s="5">
        <v>25</v>
      </c>
      <c r="B363" s="5" t="s">
        <v>22116</v>
      </c>
      <c r="C363" s="2" t="s">
        <v>23555</v>
      </c>
      <c r="D363" s="5" t="s">
        <v>23554</v>
      </c>
      <c r="E363" s="5" t="s">
        <v>30</v>
      </c>
      <c r="F363" s="19">
        <v>7357487</v>
      </c>
      <c r="G363" s="6">
        <v>20073574871</v>
      </c>
      <c r="H363" s="22"/>
      <c r="I363" s="365"/>
      <c r="J363" s="365"/>
      <c r="K363" s="365"/>
      <c r="L363" s="365"/>
      <c r="M363" s="13" t="s">
        <v>17470</v>
      </c>
      <c r="N363" s="26" t="s">
        <v>30148</v>
      </c>
      <c r="O363" s="24" t="s">
        <v>32443</v>
      </c>
      <c r="P363" s="24"/>
      <c r="Q363" s="24"/>
      <c r="R363" s="10"/>
      <c r="S363" s="7"/>
      <c r="T363" s="15" t="s">
        <v>32446</v>
      </c>
      <c r="U363" s="17" t="s">
        <v>630</v>
      </c>
      <c r="V363" s="6" t="s">
        <v>29130</v>
      </c>
      <c r="W363" s="6" t="s">
        <v>176</v>
      </c>
      <c r="X363" s="6" t="s">
        <v>177</v>
      </c>
      <c r="Y363" s="6" t="s">
        <v>29143</v>
      </c>
      <c r="Z363" s="6" t="s">
        <v>22</v>
      </c>
      <c r="AA363" s="6"/>
      <c r="AB363" s="6"/>
      <c r="AC363" s="28">
        <v>44565</v>
      </c>
      <c r="AD363" s="28"/>
      <c r="AE363" s="68" t="s">
        <v>32690</v>
      </c>
      <c r="AF363" s="6" t="s">
        <v>32693</v>
      </c>
    </row>
    <row r="364" spans="1:32" s="8" customFormat="1" ht="15" customHeight="1" x14ac:dyDescent="0.2">
      <c r="A364" s="5">
        <v>24</v>
      </c>
      <c r="B364" s="5" t="s">
        <v>22116</v>
      </c>
      <c r="C364" s="2" t="s">
        <v>23252</v>
      </c>
      <c r="D364" s="5" t="s">
        <v>23251</v>
      </c>
      <c r="E364" s="5">
        <v>30</v>
      </c>
      <c r="F364" s="19">
        <v>4074969</v>
      </c>
      <c r="G364" s="6">
        <v>27040749697</v>
      </c>
      <c r="H364" s="22">
        <v>14978</v>
      </c>
      <c r="I364" s="365"/>
      <c r="J364" s="365"/>
      <c r="K364" s="365"/>
      <c r="L364" s="365"/>
      <c r="M364" s="13"/>
      <c r="N364" s="26" t="s">
        <v>30148</v>
      </c>
      <c r="O364" s="24" t="s">
        <v>30195</v>
      </c>
      <c r="P364" s="24"/>
      <c r="Q364" s="24"/>
      <c r="R364" s="10"/>
      <c r="S364" s="7"/>
      <c r="T364" s="15"/>
      <c r="U364" s="17" t="s">
        <v>23250</v>
      </c>
      <c r="V364" s="6" t="s">
        <v>176</v>
      </c>
      <c r="W364" s="6" t="s">
        <v>23249</v>
      </c>
      <c r="X364" s="6" t="s">
        <v>177</v>
      </c>
      <c r="Y364" s="6" t="s">
        <v>177</v>
      </c>
      <c r="Z364" s="6" t="s">
        <v>22</v>
      </c>
      <c r="AA364" s="6"/>
      <c r="AB364" s="6"/>
      <c r="AC364" s="28">
        <v>44445</v>
      </c>
      <c r="AD364" s="28"/>
      <c r="AE364" s="68"/>
      <c r="AF364" s="28"/>
    </row>
    <row r="365" spans="1:32" s="8" customFormat="1" ht="15" customHeight="1" x14ac:dyDescent="0.2">
      <c r="A365" s="5" t="s">
        <v>800</v>
      </c>
      <c r="B365" s="5" t="s">
        <v>22116</v>
      </c>
      <c r="C365" s="2" t="s">
        <v>23198</v>
      </c>
      <c r="D365" s="5" t="s">
        <v>23197</v>
      </c>
      <c r="E365" s="5">
        <v>31</v>
      </c>
      <c r="F365" s="19">
        <v>33227483</v>
      </c>
      <c r="G365" s="6">
        <v>27332274835</v>
      </c>
      <c r="H365" s="22">
        <v>32037</v>
      </c>
      <c r="I365" s="365"/>
      <c r="J365" s="365"/>
      <c r="K365" s="365"/>
      <c r="L365" s="365"/>
      <c r="M365" s="13" t="s">
        <v>17337</v>
      </c>
      <c r="N365" s="26" t="s">
        <v>30148</v>
      </c>
      <c r="O365" s="24" t="s">
        <v>34541</v>
      </c>
      <c r="P365" s="24"/>
      <c r="Q365" s="170"/>
      <c r="R365" s="10"/>
      <c r="S365" s="7"/>
      <c r="T365" s="15" t="s">
        <v>34876</v>
      </c>
      <c r="U365" s="17" t="s">
        <v>23196</v>
      </c>
      <c r="V365" s="6">
        <v>1169815687</v>
      </c>
      <c r="W365" s="6" t="s">
        <v>23195</v>
      </c>
      <c r="X365" s="6" t="s">
        <v>177</v>
      </c>
      <c r="Y365" s="6" t="s">
        <v>29105</v>
      </c>
      <c r="Z365" s="6" t="s">
        <v>33603</v>
      </c>
      <c r="AA365" s="48"/>
      <c r="AB365" s="48"/>
      <c r="AC365" s="28" t="s">
        <v>34875</v>
      </c>
      <c r="AD365" s="28">
        <v>43671</v>
      </c>
      <c r="AE365" s="6" t="s">
        <v>34874</v>
      </c>
      <c r="AF365" s="6" t="s">
        <v>34874</v>
      </c>
    </row>
    <row r="366" spans="1:32" s="8" customFormat="1" ht="15" customHeight="1" x14ac:dyDescent="0.2">
      <c r="A366" s="5" t="s">
        <v>27</v>
      </c>
      <c r="B366" s="5" t="s">
        <v>22116</v>
      </c>
      <c r="C366" s="2" t="s">
        <v>22762</v>
      </c>
      <c r="D366" s="5" t="s">
        <v>22761</v>
      </c>
      <c r="E366" s="5">
        <v>31</v>
      </c>
      <c r="F366" s="19">
        <v>24077309</v>
      </c>
      <c r="G366" s="6">
        <v>27240773096</v>
      </c>
      <c r="H366" s="22">
        <v>27267</v>
      </c>
      <c r="I366" s="365"/>
      <c r="J366" s="365"/>
      <c r="K366" s="365"/>
      <c r="L366" s="365"/>
      <c r="M366" s="13" t="s">
        <v>17470</v>
      </c>
      <c r="N366" s="26" t="s">
        <v>30149</v>
      </c>
      <c r="O366" s="24" t="s">
        <v>34034</v>
      </c>
      <c r="P366" s="24"/>
      <c r="Q366" s="170"/>
      <c r="R366" s="10" t="s">
        <v>81</v>
      </c>
      <c r="S366" s="7"/>
      <c r="T366" s="15" t="s">
        <v>22760</v>
      </c>
      <c r="U366" s="17" t="s">
        <v>22759</v>
      </c>
      <c r="V366" s="6" t="s">
        <v>176</v>
      </c>
      <c r="W366" s="6" t="s">
        <v>176</v>
      </c>
      <c r="X366" s="6" t="s">
        <v>177</v>
      </c>
      <c r="Y366" s="6" t="s">
        <v>177</v>
      </c>
      <c r="Z366" s="6" t="s">
        <v>22</v>
      </c>
      <c r="AA366" s="48"/>
      <c r="AB366" s="48"/>
      <c r="AC366" s="28">
        <v>43372</v>
      </c>
      <c r="AD366" s="6"/>
      <c r="AE366" s="6" t="s">
        <v>34393</v>
      </c>
      <c r="AF366" s="6" t="s">
        <v>34394</v>
      </c>
    </row>
    <row r="367" spans="1:32" s="8" customFormat="1" ht="15" customHeight="1" x14ac:dyDescent="0.2">
      <c r="A367" s="5" t="s">
        <v>46</v>
      </c>
      <c r="B367" s="5" t="s">
        <v>22116</v>
      </c>
      <c r="C367" s="2" t="s">
        <v>22671</v>
      </c>
      <c r="D367" s="5" t="s">
        <v>22670</v>
      </c>
      <c r="E367" s="5">
        <v>16</v>
      </c>
      <c r="F367" s="19">
        <v>46875579</v>
      </c>
      <c r="G367" s="6">
        <v>20468755794</v>
      </c>
      <c r="H367" s="22">
        <v>38565</v>
      </c>
      <c r="I367" s="365"/>
      <c r="J367" s="365"/>
      <c r="K367" s="365"/>
      <c r="L367" s="365"/>
      <c r="M367" s="13" t="s">
        <v>22669</v>
      </c>
      <c r="N367" s="26" t="s">
        <v>32587</v>
      </c>
      <c r="O367" s="24" t="s">
        <v>32443</v>
      </c>
      <c r="P367" s="24"/>
      <c r="Q367" s="24"/>
      <c r="R367" s="10"/>
      <c r="S367" s="7"/>
      <c r="T367" s="15" t="s">
        <v>32588</v>
      </c>
      <c r="U367" s="17" t="s">
        <v>22668</v>
      </c>
      <c r="V367" s="6">
        <v>1536040226</v>
      </c>
      <c r="W367" s="6" t="s">
        <v>22667</v>
      </c>
      <c r="X367" s="6" t="s">
        <v>22666</v>
      </c>
      <c r="Y367" s="6" t="s">
        <v>177</v>
      </c>
      <c r="Z367" s="6" t="s">
        <v>3817</v>
      </c>
      <c r="AA367" s="48" t="s">
        <v>32589</v>
      </c>
      <c r="AB367" s="48"/>
      <c r="AC367" s="6"/>
      <c r="AD367" s="6"/>
      <c r="AE367" s="6" t="s">
        <v>32587</v>
      </c>
      <c r="AF367" s="6"/>
    </row>
    <row r="368" spans="1:32" s="8" customFormat="1" ht="15" customHeight="1" x14ac:dyDescent="0.2">
      <c r="A368" s="5" t="s">
        <v>161</v>
      </c>
      <c r="B368" s="5" t="s">
        <v>22116</v>
      </c>
      <c r="C368" s="2" t="s">
        <v>22580</v>
      </c>
      <c r="D368" s="5" t="s">
        <v>22579</v>
      </c>
      <c r="E368" s="5">
        <v>31</v>
      </c>
      <c r="F368" s="19">
        <v>24573765</v>
      </c>
      <c r="G368" s="6">
        <v>27245737659</v>
      </c>
      <c r="H368" s="22">
        <v>27912</v>
      </c>
      <c r="I368" s="365"/>
      <c r="J368" s="365"/>
      <c r="K368" s="365"/>
      <c r="L368" s="365"/>
      <c r="M368" s="13" t="s">
        <v>17337</v>
      </c>
      <c r="N368" s="26" t="s">
        <v>30149</v>
      </c>
      <c r="O368" s="24" t="s">
        <v>35042</v>
      </c>
      <c r="P368" s="24"/>
      <c r="Q368" s="170"/>
      <c r="R368" s="10"/>
      <c r="S368" s="7"/>
      <c r="T368" s="15"/>
      <c r="U368" s="17" t="s">
        <v>22578</v>
      </c>
      <c r="V368" s="6">
        <v>3764457066</v>
      </c>
      <c r="W368" s="6" t="s">
        <v>30720</v>
      </c>
      <c r="X368" s="6" t="s">
        <v>177</v>
      </c>
      <c r="Y368" s="6" t="s">
        <v>30727</v>
      </c>
      <c r="Z368" s="6" t="s">
        <v>22</v>
      </c>
      <c r="AA368" s="48"/>
      <c r="AB368" s="48"/>
      <c r="AC368" s="6" t="s">
        <v>35262</v>
      </c>
      <c r="AD368" s="28">
        <v>44575</v>
      </c>
      <c r="AE368" s="6" t="s">
        <v>35263</v>
      </c>
      <c r="AF368" s="6" t="s">
        <v>177</v>
      </c>
    </row>
    <row r="369" spans="1:32" s="8" customFormat="1" ht="15" customHeight="1" x14ac:dyDescent="0.2">
      <c r="A369" s="5">
        <v>13</v>
      </c>
      <c r="B369" s="5" t="s">
        <v>22116</v>
      </c>
      <c r="C369" s="2" t="s">
        <v>22564</v>
      </c>
      <c r="D369" s="5" t="s">
        <v>22563</v>
      </c>
      <c r="E369" s="5" t="s">
        <v>77</v>
      </c>
      <c r="F369" s="19">
        <v>12877647</v>
      </c>
      <c r="G369" s="6">
        <v>27128776473</v>
      </c>
      <c r="H369" s="22">
        <v>21921</v>
      </c>
      <c r="I369" s="365"/>
      <c r="J369" s="365"/>
      <c r="K369" s="365"/>
      <c r="L369" s="365"/>
      <c r="M369" s="13" t="s">
        <v>22252</v>
      </c>
      <c r="N369" s="26" t="s">
        <v>30149</v>
      </c>
      <c r="O369" s="24" t="s">
        <v>35341</v>
      </c>
      <c r="P369" s="24"/>
      <c r="Q369" s="170"/>
      <c r="R369" s="10"/>
      <c r="S369" s="7"/>
      <c r="T369" s="15"/>
      <c r="U369" s="17" t="s">
        <v>22562</v>
      </c>
      <c r="V369" s="6">
        <v>15291856</v>
      </c>
      <c r="W369" s="6" t="s">
        <v>176</v>
      </c>
      <c r="X369" s="6" t="s">
        <v>177</v>
      </c>
      <c r="Y369" s="6" t="s">
        <v>29168</v>
      </c>
      <c r="Z369" s="6" t="s">
        <v>22</v>
      </c>
      <c r="AA369" s="48"/>
      <c r="AB369" s="48"/>
      <c r="AC369" s="28">
        <v>44759</v>
      </c>
      <c r="AD369" s="6"/>
      <c r="AE369" s="6" t="s">
        <v>35407</v>
      </c>
      <c r="AF369" s="6" t="s">
        <v>35408</v>
      </c>
    </row>
    <row r="370" spans="1:32" s="8" customFormat="1" ht="15" customHeight="1" x14ac:dyDescent="0.2">
      <c r="A370" s="5">
        <v>11</v>
      </c>
      <c r="B370" s="5" t="s">
        <v>22116</v>
      </c>
      <c r="C370" s="2" t="s">
        <v>22475</v>
      </c>
      <c r="D370" s="5" t="s">
        <v>22474</v>
      </c>
      <c r="E370" s="5" t="s">
        <v>179</v>
      </c>
      <c r="F370" s="19">
        <v>20289217</v>
      </c>
      <c r="G370" s="6">
        <v>27202892170</v>
      </c>
      <c r="H370" s="22">
        <v>25241</v>
      </c>
      <c r="I370" s="365"/>
      <c r="J370" s="365"/>
      <c r="K370" s="365"/>
      <c r="L370" s="365"/>
      <c r="M370" s="13" t="s">
        <v>17337</v>
      </c>
      <c r="N370" s="26" t="s">
        <v>30148</v>
      </c>
      <c r="O370" s="24" t="s">
        <v>31211</v>
      </c>
      <c r="P370" s="24"/>
      <c r="Q370" s="24"/>
      <c r="R370" s="10"/>
      <c r="S370" s="7"/>
      <c r="T370" s="15"/>
      <c r="U370" s="17" t="s">
        <v>22473</v>
      </c>
      <c r="V370" s="6" t="s">
        <v>28941</v>
      </c>
      <c r="W370" s="6" t="s">
        <v>28940</v>
      </c>
      <c r="X370" s="6" t="s">
        <v>177</v>
      </c>
      <c r="Y370" s="6" t="s">
        <v>29035</v>
      </c>
      <c r="Z370" s="6" t="s">
        <v>22</v>
      </c>
      <c r="AA370" s="6"/>
      <c r="AB370" s="6"/>
      <c r="AC370" s="6"/>
      <c r="AD370" s="6"/>
      <c r="AE370" s="68"/>
      <c r="AF370" s="28"/>
    </row>
    <row r="371" spans="1:32" s="8" customFormat="1" ht="15" customHeight="1" x14ac:dyDescent="0.2">
      <c r="A371" s="5" t="s">
        <v>39</v>
      </c>
      <c r="B371" s="5" t="s">
        <v>22116</v>
      </c>
      <c r="C371" s="2" t="s">
        <v>22421</v>
      </c>
      <c r="D371" s="5" t="s">
        <v>22420</v>
      </c>
      <c r="E371" s="5">
        <v>31</v>
      </c>
      <c r="F371" s="19">
        <v>23856017</v>
      </c>
      <c r="G371" s="6">
        <v>23238560179</v>
      </c>
      <c r="H371" s="22"/>
      <c r="I371" s="365"/>
      <c r="J371" s="365"/>
      <c r="K371" s="365"/>
      <c r="L371" s="365"/>
      <c r="M371" s="13"/>
      <c r="N371" s="26" t="s">
        <v>30148</v>
      </c>
      <c r="O371" s="24" t="s">
        <v>30195</v>
      </c>
      <c r="P371" s="24"/>
      <c r="Q371" s="24"/>
      <c r="R371" s="10"/>
      <c r="S371" s="7"/>
      <c r="T371" s="18" t="s">
        <v>34</v>
      </c>
      <c r="U371" s="17" t="s">
        <v>17976</v>
      </c>
      <c r="V371" s="6" t="s">
        <v>176</v>
      </c>
      <c r="W371" s="6" t="s">
        <v>176</v>
      </c>
      <c r="X371" s="6" t="s">
        <v>177</v>
      </c>
      <c r="Y371" s="6" t="s">
        <v>177</v>
      </c>
      <c r="Z371" s="6" t="s">
        <v>22</v>
      </c>
      <c r="AA371" s="6"/>
      <c r="AB371" s="6"/>
      <c r="AC371" s="28">
        <v>44433</v>
      </c>
      <c r="AD371" s="28"/>
      <c r="AE371" s="68"/>
      <c r="AF371" s="28"/>
    </row>
    <row r="372" spans="1:32" s="8" customFormat="1" ht="15" customHeight="1" x14ac:dyDescent="0.2">
      <c r="A372" s="5" t="s">
        <v>161</v>
      </c>
      <c r="B372" s="5" t="s">
        <v>22116</v>
      </c>
      <c r="C372" s="2" t="s">
        <v>22380</v>
      </c>
      <c r="D372" s="5" t="s">
        <v>22379</v>
      </c>
      <c r="E372" s="5">
        <v>31</v>
      </c>
      <c r="F372" s="19">
        <v>31911661</v>
      </c>
      <c r="G372" s="6">
        <v>27319116619</v>
      </c>
      <c r="H372" s="22"/>
      <c r="I372" s="365"/>
      <c r="J372" s="365"/>
      <c r="K372" s="365"/>
      <c r="L372" s="365"/>
      <c r="M372" s="13" t="s">
        <v>17337</v>
      </c>
      <c r="N372" s="26" t="s">
        <v>30148</v>
      </c>
      <c r="O372" s="24" t="s">
        <v>31211</v>
      </c>
      <c r="P372" s="24"/>
      <c r="Q372" s="24"/>
      <c r="R372" s="10"/>
      <c r="S372" s="7"/>
      <c r="T372" s="15"/>
      <c r="U372" s="17" t="s">
        <v>22378</v>
      </c>
      <c r="V372" s="6">
        <v>3764221460</v>
      </c>
      <c r="W372" s="6" t="s">
        <v>30726</v>
      </c>
      <c r="X372" s="6" t="s">
        <v>177</v>
      </c>
      <c r="Y372" s="6" t="s">
        <v>30727</v>
      </c>
      <c r="Z372" s="6" t="s">
        <v>22</v>
      </c>
      <c r="AA372" s="6"/>
      <c r="AB372" s="6"/>
      <c r="AC372" s="6"/>
      <c r="AD372" s="6"/>
      <c r="AE372" s="68"/>
      <c r="AF372" s="28"/>
    </row>
    <row r="373" spans="1:32" s="8" customFormat="1" ht="15" customHeight="1" x14ac:dyDescent="0.2">
      <c r="A373" s="5" t="s">
        <v>27</v>
      </c>
      <c r="B373" s="5" t="s">
        <v>22116</v>
      </c>
      <c r="C373" s="2" t="s">
        <v>28534</v>
      </c>
      <c r="D373" s="5" t="s">
        <v>28533</v>
      </c>
      <c r="E373" s="5" t="s">
        <v>45</v>
      </c>
      <c r="F373" s="19">
        <v>14746509</v>
      </c>
      <c r="G373" s="6">
        <v>27147465098</v>
      </c>
      <c r="H373" s="22">
        <v>21957</v>
      </c>
      <c r="I373" s="365"/>
      <c r="J373" s="365"/>
      <c r="K373" s="365"/>
      <c r="L373" s="365"/>
      <c r="M373" s="13" t="s">
        <v>17470</v>
      </c>
      <c r="N373" s="26" t="s">
        <v>30148</v>
      </c>
      <c r="O373" s="24" t="s">
        <v>31211</v>
      </c>
      <c r="P373" s="24"/>
      <c r="Q373" s="24"/>
      <c r="R373" s="10"/>
      <c r="S373" s="7"/>
      <c r="T373" s="15"/>
      <c r="U373" s="17" t="s">
        <v>22454</v>
      </c>
      <c r="V373" s="6" t="s">
        <v>176</v>
      </c>
      <c r="W373" s="6" t="s">
        <v>22453</v>
      </c>
      <c r="X373" s="6" t="s">
        <v>177</v>
      </c>
      <c r="Y373" s="6" t="s">
        <v>177</v>
      </c>
      <c r="Z373" s="6" t="s">
        <v>22</v>
      </c>
      <c r="AA373" s="6"/>
      <c r="AB373" s="6"/>
      <c r="AC373" s="28">
        <v>44210</v>
      </c>
      <c r="AD373" s="6"/>
      <c r="AE373" s="6" t="s">
        <v>33589</v>
      </c>
      <c r="AF373" s="6" t="s">
        <v>33585</v>
      </c>
    </row>
    <row r="374" spans="1:32" s="8" customFormat="1" ht="15" customHeight="1" x14ac:dyDescent="0.2">
      <c r="A374" s="5" t="s">
        <v>23</v>
      </c>
      <c r="B374" s="5" t="s">
        <v>22116</v>
      </c>
      <c r="C374" s="2" t="s">
        <v>28332</v>
      </c>
      <c r="D374" s="5" t="s">
        <v>28331</v>
      </c>
      <c r="E374" s="5">
        <v>34</v>
      </c>
      <c r="F374" s="19"/>
      <c r="G374" s="6"/>
      <c r="H374" s="22"/>
      <c r="I374" s="365"/>
      <c r="J374" s="365"/>
      <c r="K374" s="365"/>
      <c r="L374" s="365"/>
      <c r="M374" s="13" t="s">
        <v>17337</v>
      </c>
      <c r="N374" s="26" t="s">
        <v>30148</v>
      </c>
      <c r="O374" s="24" t="s">
        <v>30833</v>
      </c>
      <c r="P374" s="24"/>
      <c r="Q374" s="24"/>
      <c r="R374" s="10"/>
      <c r="S374" s="7"/>
      <c r="T374" s="15"/>
      <c r="U374" s="17" t="s">
        <v>28330</v>
      </c>
      <c r="V374" s="6" t="s">
        <v>28329</v>
      </c>
      <c r="W374" s="6" t="s">
        <v>176</v>
      </c>
      <c r="X374" s="6" t="s">
        <v>28328</v>
      </c>
      <c r="Y374" s="6" t="s">
        <v>177</v>
      </c>
      <c r="Z374" s="6" t="s">
        <v>3817</v>
      </c>
      <c r="AA374" s="6"/>
      <c r="AB374" s="6"/>
      <c r="AC374" s="6"/>
      <c r="AD374" s="6"/>
      <c r="AE374" s="68"/>
      <c r="AF374" s="28"/>
    </row>
    <row r="375" spans="1:32" s="8" customFormat="1" ht="15" customHeight="1" x14ac:dyDescent="0.2">
      <c r="A375" s="5" t="s">
        <v>172</v>
      </c>
      <c r="B375" s="5" t="s">
        <v>22116</v>
      </c>
      <c r="C375" s="2" t="s">
        <v>28115</v>
      </c>
      <c r="D375" s="5" t="s">
        <v>28114</v>
      </c>
      <c r="E375" s="5">
        <v>11</v>
      </c>
      <c r="F375" s="19">
        <v>43947453</v>
      </c>
      <c r="G375" s="6"/>
      <c r="H375" s="22"/>
      <c r="I375" s="365"/>
      <c r="J375" s="365"/>
      <c r="K375" s="365"/>
      <c r="L375" s="365"/>
      <c r="M375" s="13" t="s">
        <v>22669</v>
      </c>
      <c r="N375" s="26" t="s">
        <v>30148</v>
      </c>
      <c r="O375" s="24" t="s">
        <v>31910</v>
      </c>
      <c r="P375" s="24"/>
      <c r="Q375" s="24"/>
      <c r="R375" s="10"/>
      <c r="S375" s="7"/>
      <c r="T375" s="15"/>
      <c r="U375" s="17" t="s">
        <v>23201</v>
      </c>
      <c r="V375" s="6" t="s">
        <v>176</v>
      </c>
      <c r="W375" s="6" t="s">
        <v>176</v>
      </c>
      <c r="X375" s="6" t="s">
        <v>177</v>
      </c>
      <c r="Y375" s="6" t="s">
        <v>177</v>
      </c>
      <c r="Z375" s="6" t="s">
        <v>22</v>
      </c>
      <c r="AA375" s="6"/>
      <c r="AB375" s="6"/>
      <c r="AC375" s="6" t="s">
        <v>32036</v>
      </c>
      <c r="AD375" s="6"/>
      <c r="AE375" s="68" t="s">
        <v>32036</v>
      </c>
      <c r="AF375" s="6" t="s">
        <v>32714</v>
      </c>
    </row>
    <row r="376" spans="1:32" s="8" customFormat="1" ht="15" customHeight="1" x14ac:dyDescent="0.2">
      <c r="A376" s="5" t="s">
        <v>27</v>
      </c>
      <c r="B376" s="5" t="s">
        <v>22116</v>
      </c>
      <c r="C376" s="2" t="s">
        <v>27963</v>
      </c>
      <c r="D376" s="5" t="s">
        <v>27962</v>
      </c>
      <c r="E376" s="5">
        <v>31</v>
      </c>
      <c r="F376" s="19">
        <v>45327129</v>
      </c>
      <c r="G376" s="6">
        <v>20453271294</v>
      </c>
      <c r="H376" s="22">
        <v>37971</v>
      </c>
      <c r="I376" s="365"/>
      <c r="J376" s="365"/>
      <c r="K376" s="365"/>
      <c r="L376" s="365"/>
      <c r="M376" s="13" t="s">
        <v>22669</v>
      </c>
      <c r="N376" s="26" t="s">
        <v>30149</v>
      </c>
      <c r="O376" s="24" t="s">
        <v>35042</v>
      </c>
      <c r="P376" s="24"/>
      <c r="Q376" s="170"/>
      <c r="R376" s="10"/>
      <c r="S376" s="7"/>
      <c r="T376" s="15" t="s">
        <v>27961</v>
      </c>
      <c r="U376" s="17" t="s">
        <v>22800</v>
      </c>
      <c r="V376" s="6">
        <v>20575481</v>
      </c>
      <c r="W376" s="6" t="s">
        <v>13770</v>
      </c>
      <c r="X376" s="6" t="s">
        <v>177</v>
      </c>
      <c r="Y376" s="6" t="s">
        <v>30615</v>
      </c>
      <c r="Z376" s="6" t="s">
        <v>22</v>
      </c>
      <c r="AA376" s="48" t="s">
        <v>34085</v>
      </c>
      <c r="AB376" s="48"/>
      <c r="AC376" s="6" t="s">
        <v>32036</v>
      </c>
      <c r="AD376" s="28">
        <v>44546</v>
      </c>
      <c r="AE376" s="6" t="s">
        <v>35264</v>
      </c>
      <c r="AF376" s="6" t="s">
        <v>177</v>
      </c>
    </row>
    <row r="377" spans="1:32" s="8" customFormat="1" ht="15" customHeight="1" x14ac:dyDescent="0.2">
      <c r="A377" s="5" t="s">
        <v>59</v>
      </c>
      <c r="B377" s="5" t="s">
        <v>22116</v>
      </c>
      <c r="C377" s="2" t="s">
        <v>27920</v>
      </c>
      <c r="D377" s="5" t="s">
        <v>27919</v>
      </c>
      <c r="E377" s="5">
        <v>31</v>
      </c>
      <c r="F377" s="19">
        <v>43993232</v>
      </c>
      <c r="G377" s="6">
        <v>20439932326</v>
      </c>
      <c r="H377" s="22">
        <v>37379</v>
      </c>
      <c r="I377" s="365"/>
      <c r="J377" s="365"/>
      <c r="K377" s="365"/>
      <c r="L377" s="365"/>
      <c r="M377" s="13" t="s">
        <v>22669</v>
      </c>
      <c r="N377" s="26" t="s">
        <v>30148</v>
      </c>
      <c r="O377" s="24" t="s">
        <v>31910</v>
      </c>
      <c r="P377" s="24"/>
      <c r="Q377" s="24"/>
      <c r="R377" s="10"/>
      <c r="S377" s="7"/>
      <c r="T377" s="25" t="s">
        <v>32031</v>
      </c>
      <c r="U377" s="17" t="s">
        <v>22730</v>
      </c>
      <c r="V377" s="6" t="s">
        <v>176</v>
      </c>
      <c r="W377" s="6" t="s">
        <v>22729</v>
      </c>
      <c r="X377" s="6" t="s">
        <v>177</v>
      </c>
      <c r="Y377" s="6" t="s">
        <v>177</v>
      </c>
      <c r="Z377" s="6" t="s">
        <v>22</v>
      </c>
      <c r="AA377" s="48" t="s">
        <v>32668</v>
      </c>
      <c r="AB377" s="48"/>
      <c r="AC377" s="28">
        <v>43974</v>
      </c>
      <c r="AD377" s="28"/>
      <c r="AE377" s="68" t="s">
        <v>32036</v>
      </c>
      <c r="AF377" s="6" t="s">
        <v>32714</v>
      </c>
    </row>
    <row r="378" spans="1:32" s="8" customFormat="1" ht="15" customHeight="1" x14ac:dyDescent="0.2">
      <c r="A378" s="5" t="s">
        <v>252</v>
      </c>
      <c r="B378" s="5" t="s">
        <v>22116</v>
      </c>
      <c r="C378" s="2" t="s">
        <v>27910</v>
      </c>
      <c r="D378" s="5" t="s">
        <v>27909</v>
      </c>
      <c r="E378" s="5">
        <v>33</v>
      </c>
      <c r="F378" s="19">
        <v>43145083</v>
      </c>
      <c r="G378" s="6"/>
      <c r="H378" s="22"/>
      <c r="I378" s="365"/>
      <c r="J378" s="365"/>
      <c r="K378" s="365"/>
      <c r="L378" s="365"/>
      <c r="M378" s="13" t="s">
        <v>22669</v>
      </c>
      <c r="N378" s="26" t="s">
        <v>30148</v>
      </c>
      <c r="O378" s="24" t="s">
        <v>31211</v>
      </c>
      <c r="P378" s="24"/>
      <c r="Q378" s="24"/>
      <c r="R378" s="10"/>
      <c r="S378" s="7"/>
      <c r="T378" s="15"/>
      <c r="U378" s="17" t="s">
        <v>22695</v>
      </c>
      <c r="V378" s="6" t="s">
        <v>28939</v>
      </c>
      <c r="W378" s="6" t="s">
        <v>28938</v>
      </c>
      <c r="X378" s="6" t="s">
        <v>30827</v>
      </c>
      <c r="Y378" s="6" t="s">
        <v>29035</v>
      </c>
      <c r="Z378" s="6" t="s">
        <v>22</v>
      </c>
      <c r="AA378" s="6"/>
      <c r="AB378" s="6"/>
      <c r="AC378" s="6"/>
      <c r="AD378" s="6"/>
      <c r="AE378" s="68"/>
      <c r="AF378" s="6"/>
    </row>
    <row r="379" spans="1:32" s="8" customFormat="1" ht="15" customHeight="1" x14ac:dyDescent="0.2">
      <c r="A379" s="5" t="s">
        <v>27</v>
      </c>
      <c r="B379" s="5" t="s">
        <v>22116</v>
      </c>
      <c r="C379" s="2" t="s">
        <v>27904</v>
      </c>
      <c r="D379" s="5" t="s">
        <v>27903</v>
      </c>
      <c r="E379" s="5">
        <v>16</v>
      </c>
      <c r="F379" s="19">
        <v>24995051</v>
      </c>
      <c r="G379" s="6" t="str">
        <f>27&amp;F379&amp;9</f>
        <v>27249950519</v>
      </c>
      <c r="H379" s="22"/>
      <c r="I379" s="365"/>
      <c r="J379" s="365"/>
      <c r="K379" s="365"/>
      <c r="L379" s="365"/>
      <c r="M379" s="13" t="s">
        <v>17470</v>
      </c>
      <c r="N379" s="26" t="s">
        <v>30148</v>
      </c>
      <c r="O379" s="24" t="s">
        <v>32443</v>
      </c>
      <c r="P379" s="24"/>
      <c r="Q379" s="24"/>
      <c r="R379" s="10"/>
      <c r="S379" s="7"/>
      <c r="T379" s="18" t="s">
        <v>22627</v>
      </c>
      <c r="U379" s="17" t="s">
        <v>22679</v>
      </c>
      <c r="V379" s="6">
        <v>1549805922</v>
      </c>
      <c r="W379" s="6" t="s">
        <v>176</v>
      </c>
      <c r="X379" s="6" t="s">
        <v>22678</v>
      </c>
      <c r="Y379" s="6" t="s">
        <v>177</v>
      </c>
      <c r="Z379" s="6" t="s">
        <v>3817</v>
      </c>
      <c r="AA379" s="6"/>
      <c r="AB379" s="6"/>
      <c r="AC379" s="28">
        <v>44546</v>
      </c>
      <c r="AD379" s="28"/>
      <c r="AE379" s="68"/>
      <c r="AF379" s="6" t="s">
        <v>32693</v>
      </c>
    </row>
    <row r="380" spans="1:32" s="8" customFormat="1" ht="15" customHeight="1" x14ac:dyDescent="0.3">
      <c r="A380" s="5" t="s">
        <v>59</v>
      </c>
      <c r="B380" s="5" t="s">
        <v>22116</v>
      </c>
      <c r="C380" s="2" t="s">
        <v>27452</v>
      </c>
      <c r="D380" s="5" t="s">
        <v>27451</v>
      </c>
      <c r="E380" s="5">
        <v>30</v>
      </c>
      <c r="F380" s="19">
        <v>45234759</v>
      </c>
      <c r="G380" s="6"/>
      <c r="H380" s="22"/>
      <c r="I380" s="365"/>
      <c r="J380" s="365"/>
      <c r="K380" s="365"/>
      <c r="L380" s="365"/>
      <c r="M380" s="13" t="s">
        <v>22669</v>
      </c>
      <c r="N380" s="26" t="s">
        <v>30148</v>
      </c>
      <c r="O380" s="24" t="s">
        <v>31910</v>
      </c>
      <c r="P380" s="24"/>
      <c r="Q380" s="24"/>
      <c r="R380" s="10"/>
      <c r="S380" s="7"/>
      <c r="T380" s="66" t="s">
        <v>32035</v>
      </c>
      <c r="U380" s="17" t="s">
        <v>22808</v>
      </c>
      <c r="V380" s="6" t="s">
        <v>176</v>
      </c>
      <c r="W380" s="6" t="s">
        <v>176</v>
      </c>
      <c r="X380" s="6" t="s">
        <v>177</v>
      </c>
      <c r="Y380" s="6" t="s">
        <v>177</v>
      </c>
      <c r="Z380" s="6" t="s">
        <v>22</v>
      </c>
      <c r="AA380" s="6"/>
      <c r="AB380" s="6"/>
      <c r="AC380" s="6" t="s">
        <v>32036</v>
      </c>
      <c r="AD380" s="6"/>
      <c r="AE380" s="68" t="s">
        <v>32036</v>
      </c>
      <c r="AF380" s="6" t="s">
        <v>32714</v>
      </c>
    </row>
    <row r="381" spans="1:32" s="8" customFormat="1" ht="15" customHeight="1" x14ac:dyDescent="0.2">
      <c r="A381" s="5" t="s">
        <v>27</v>
      </c>
      <c r="B381" s="5" t="s">
        <v>22116</v>
      </c>
      <c r="C381" s="2" t="s">
        <v>27435</v>
      </c>
      <c r="D381" s="5" t="s">
        <v>27434</v>
      </c>
      <c r="E381" s="5">
        <v>32</v>
      </c>
      <c r="F381" s="19">
        <v>44544747</v>
      </c>
      <c r="G381" s="6">
        <v>20445447472</v>
      </c>
      <c r="H381" s="22">
        <v>37677</v>
      </c>
      <c r="I381" s="365"/>
      <c r="J381" s="365"/>
      <c r="K381" s="365"/>
      <c r="L381" s="365"/>
      <c r="M381" s="13" t="s">
        <v>22669</v>
      </c>
      <c r="N381" s="26" t="s">
        <v>30148</v>
      </c>
      <c r="O381" s="24" t="s">
        <v>31211</v>
      </c>
      <c r="P381" s="24"/>
      <c r="Q381" s="24"/>
      <c r="R381" s="10"/>
      <c r="S381" s="7"/>
      <c r="T381" s="15" t="s">
        <v>27433</v>
      </c>
      <c r="U381" s="17" t="s">
        <v>22774</v>
      </c>
      <c r="V381" s="6" t="s">
        <v>176</v>
      </c>
      <c r="W381" s="6" t="s">
        <v>22773</v>
      </c>
      <c r="X381" s="6" t="s">
        <v>177</v>
      </c>
      <c r="Y381" s="6" t="s">
        <v>177</v>
      </c>
      <c r="Z381" s="6" t="s">
        <v>22</v>
      </c>
      <c r="AA381" s="6"/>
      <c r="AB381" s="6"/>
      <c r="AC381" s="6"/>
      <c r="AD381" s="6"/>
      <c r="AE381" s="68"/>
      <c r="AF381" s="48"/>
    </row>
    <row r="382" spans="1:32" s="8" customFormat="1" ht="15" customHeight="1" x14ac:dyDescent="0.2">
      <c r="A382" s="5" t="s">
        <v>27</v>
      </c>
      <c r="B382" s="5" t="s">
        <v>22116</v>
      </c>
      <c r="C382" s="2" t="s">
        <v>27217</v>
      </c>
      <c r="D382" s="5" t="s">
        <v>27216</v>
      </c>
      <c r="E382" s="5">
        <v>32</v>
      </c>
      <c r="F382" s="19">
        <v>44636774</v>
      </c>
      <c r="G382" s="6">
        <v>23446367749</v>
      </c>
      <c r="H382" s="22">
        <v>37636</v>
      </c>
      <c r="I382" s="365"/>
      <c r="J382" s="365"/>
      <c r="K382" s="365"/>
      <c r="L382" s="365"/>
      <c r="M382" s="13" t="s">
        <v>22669</v>
      </c>
      <c r="N382" s="26" t="s">
        <v>30148</v>
      </c>
      <c r="O382" s="24" t="s">
        <v>33567</v>
      </c>
      <c r="P382" s="24"/>
      <c r="Q382" s="170" t="s">
        <v>33533</v>
      </c>
      <c r="R382" s="10"/>
      <c r="S382" s="7"/>
      <c r="T382" s="15" t="s">
        <v>34001</v>
      </c>
      <c r="U382" s="17" t="s">
        <v>22686</v>
      </c>
      <c r="V382" s="6" t="s">
        <v>30582</v>
      </c>
      <c r="W382" s="6" t="s">
        <v>27215</v>
      </c>
      <c r="X382" s="6" t="s">
        <v>177</v>
      </c>
      <c r="Y382" s="6" t="s">
        <v>30615</v>
      </c>
      <c r="Z382" s="6" t="s">
        <v>22</v>
      </c>
      <c r="AA382" s="48"/>
      <c r="AB382" s="48"/>
      <c r="AC382" s="6" t="s">
        <v>32036</v>
      </c>
      <c r="AD382" s="6"/>
      <c r="AE382" s="6"/>
      <c r="AF382" s="6"/>
    </row>
    <row r="383" spans="1:32" s="8" customFormat="1" ht="15" customHeight="1" x14ac:dyDescent="0.2">
      <c r="A383" s="5" t="s">
        <v>27</v>
      </c>
      <c r="B383" s="5" t="s">
        <v>28855</v>
      </c>
      <c r="C383" s="2" t="s">
        <v>27106</v>
      </c>
      <c r="D383" s="5" t="s">
        <v>27105</v>
      </c>
      <c r="E383" s="5" t="s">
        <v>33</v>
      </c>
      <c r="F383" s="19">
        <v>4860866</v>
      </c>
      <c r="G383" s="6">
        <v>20048608664</v>
      </c>
      <c r="H383" s="22">
        <v>13754</v>
      </c>
      <c r="I383" s="365"/>
      <c r="J383" s="365"/>
      <c r="K383" s="365"/>
      <c r="L383" s="365"/>
      <c r="M383" s="13" t="s">
        <v>20</v>
      </c>
      <c r="N383" s="26" t="s">
        <v>30149</v>
      </c>
      <c r="O383" s="24" t="s">
        <v>34034</v>
      </c>
      <c r="P383" s="24"/>
      <c r="Q383" s="170"/>
      <c r="R383" s="10" t="s">
        <v>81</v>
      </c>
      <c r="S383" s="7"/>
      <c r="T383" s="15" t="s">
        <v>27104</v>
      </c>
      <c r="U383" s="17" t="s">
        <v>27103</v>
      </c>
      <c r="V383" s="6" t="s">
        <v>176</v>
      </c>
      <c r="W383" s="6" t="s">
        <v>27102</v>
      </c>
      <c r="X383" s="6" t="s">
        <v>177</v>
      </c>
      <c r="Y383" s="6" t="s">
        <v>177</v>
      </c>
      <c r="Z383" s="6" t="s">
        <v>22</v>
      </c>
      <c r="AA383" s="48"/>
      <c r="AB383" s="48"/>
      <c r="AC383" s="28">
        <v>43694</v>
      </c>
      <c r="AD383" s="6"/>
      <c r="AE383" s="6" t="s">
        <v>34393</v>
      </c>
      <c r="AF383" s="6" t="s">
        <v>34394</v>
      </c>
    </row>
    <row r="384" spans="1:32" s="196" customFormat="1" ht="15" customHeight="1" x14ac:dyDescent="0.2">
      <c r="A384" s="5" t="s">
        <v>27</v>
      </c>
      <c r="B384" s="5" t="s">
        <v>28855</v>
      </c>
      <c r="C384" s="2" t="s">
        <v>27093</v>
      </c>
      <c r="D384" s="5" t="s">
        <v>27092</v>
      </c>
      <c r="E384" s="5" t="s">
        <v>77</v>
      </c>
      <c r="F384" s="19">
        <v>4345097</v>
      </c>
      <c r="G384" s="6">
        <v>20043450973</v>
      </c>
      <c r="H384" s="22">
        <v>10929</v>
      </c>
      <c r="I384" s="365"/>
      <c r="J384" s="365"/>
      <c r="K384" s="365"/>
      <c r="L384" s="365"/>
      <c r="M384" s="13" t="s">
        <v>20</v>
      </c>
      <c r="N384" s="26" t="s">
        <v>30149</v>
      </c>
      <c r="O384" s="24" t="s">
        <v>35341</v>
      </c>
      <c r="P384" s="24"/>
      <c r="Q384" s="170"/>
      <c r="R384" s="10"/>
      <c r="S384" s="7"/>
      <c r="T384" s="15" t="s">
        <v>289</v>
      </c>
      <c r="U384" s="17" t="s">
        <v>27091</v>
      </c>
      <c r="V384" s="6" t="s">
        <v>176</v>
      </c>
      <c r="W384" s="6" t="s">
        <v>176</v>
      </c>
      <c r="X384" s="6" t="s">
        <v>177</v>
      </c>
      <c r="Y384" s="6" t="s">
        <v>177</v>
      </c>
      <c r="Z384" s="6" t="s">
        <v>22</v>
      </c>
      <c r="AA384" s="48"/>
      <c r="AB384" s="48"/>
      <c r="AC384" s="28">
        <v>44740</v>
      </c>
      <c r="AD384" s="6"/>
      <c r="AE384" s="6" t="s">
        <v>35538</v>
      </c>
      <c r="AF384" s="6" t="s">
        <v>35410</v>
      </c>
    </row>
    <row r="385" spans="1:32" s="8" customFormat="1" ht="15" customHeight="1" x14ac:dyDescent="0.2">
      <c r="A385" s="5" t="s">
        <v>27</v>
      </c>
      <c r="B385" s="5" t="s">
        <v>28855</v>
      </c>
      <c r="C385" s="2" t="s">
        <v>27042</v>
      </c>
      <c r="D385" s="5" t="s">
        <v>27041</v>
      </c>
      <c r="E385" s="5">
        <v>33</v>
      </c>
      <c r="F385" s="19">
        <v>4519035</v>
      </c>
      <c r="G385" s="6">
        <v>20045190359</v>
      </c>
      <c r="H385" s="22">
        <v>16534</v>
      </c>
      <c r="I385" s="365"/>
      <c r="J385" s="365"/>
      <c r="K385" s="365"/>
      <c r="L385" s="365"/>
      <c r="M385" s="13" t="s">
        <v>20</v>
      </c>
      <c r="N385" s="26" t="s">
        <v>30148</v>
      </c>
      <c r="O385" s="24" t="s">
        <v>33567</v>
      </c>
      <c r="P385" s="24"/>
      <c r="Q385" s="170"/>
      <c r="R385" s="10"/>
      <c r="S385" s="7"/>
      <c r="T385" s="15"/>
      <c r="U385" s="17" t="s">
        <v>27040</v>
      </c>
      <c r="V385" s="6" t="s">
        <v>176</v>
      </c>
      <c r="W385" s="6" t="s">
        <v>27039</v>
      </c>
      <c r="X385" s="6" t="s">
        <v>177</v>
      </c>
      <c r="Y385" s="6" t="s">
        <v>177</v>
      </c>
      <c r="Z385" s="6" t="s">
        <v>22</v>
      </c>
      <c r="AA385" s="48"/>
      <c r="AB385" s="48"/>
      <c r="AC385" s="28">
        <v>44610</v>
      </c>
      <c r="AD385" s="6"/>
      <c r="AE385" s="6" t="s">
        <v>33843</v>
      </c>
      <c r="AF385" s="6" t="s">
        <v>33769</v>
      </c>
    </row>
    <row r="386" spans="1:32" s="8" customFormat="1" ht="15" customHeight="1" x14ac:dyDescent="0.2">
      <c r="A386" s="5" t="s">
        <v>27</v>
      </c>
      <c r="B386" s="5" t="s">
        <v>28855</v>
      </c>
      <c r="C386" s="2" t="s">
        <v>27022</v>
      </c>
      <c r="D386" s="5" t="s">
        <v>27021</v>
      </c>
      <c r="E386" s="5">
        <v>35</v>
      </c>
      <c r="F386" s="19">
        <v>13021638</v>
      </c>
      <c r="G386" s="6">
        <v>20130216383</v>
      </c>
      <c r="H386" s="22">
        <v>20975</v>
      </c>
      <c r="I386" s="365"/>
      <c r="J386" s="365"/>
      <c r="K386" s="365"/>
      <c r="L386" s="365"/>
      <c r="M386" s="13" t="s">
        <v>20</v>
      </c>
      <c r="N386" s="26" t="s">
        <v>30148</v>
      </c>
      <c r="O386" s="24" t="s">
        <v>31211</v>
      </c>
      <c r="P386" s="24"/>
      <c r="Q386" s="24"/>
      <c r="R386" s="10"/>
      <c r="S386" s="7"/>
      <c r="T386" s="18"/>
      <c r="U386" s="17" t="s">
        <v>27020</v>
      </c>
      <c r="V386" s="6" t="s">
        <v>176</v>
      </c>
      <c r="W386" s="6" t="s">
        <v>27019</v>
      </c>
      <c r="X386" s="6" t="s">
        <v>177</v>
      </c>
      <c r="Y386" s="6" t="s">
        <v>177</v>
      </c>
      <c r="Z386" s="6" t="s">
        <v>22</v>
      </c>
      <c r="AA386" s="6"/>
      <c r="AB386" s="6"/>
      <c r="AC386" s="6"/>
      <c r="AD386" s="6"/>
      <c r="AE386" s="68"/>
      <c r="AF386" s="48"/>
    </row>
    <row r="387" spans="1:32" s="8" customFormat="1" ht="15" customHeight="1" x14ac:dyDescent="0.25">
      <c r="A387" s="5" t="s">
        <v>27</v>
      </c>
      <c r="B387" s="5" t="s">
        <v>28855</v>
      </c>
      <c r="C387" s="2" t="s">
        <v>26966</v>
      </c>
      <c r="D387" s="5" t="s">
        <v>26965</v>
      </c>
      <c r="E387" s="5">
        <v>36</v>
      </c>
      <c r="F387" s="19">
        <v>16859355</v>
      </c>
      <c r="G387" s="6">
        <v>20168593555</v>
      </c>
      <c r="H387" s="22">
        <v>23489</v>
      </c>
      <c r="I387" s="365"/>
      <c r="J387" s="365"/>
      <c r="K387" s="365"/>
      <c r="L387" s="365"/>
      <c r="M387" s="13" t="s">
        <v>20</v>
      </c>
      <c r="N387" s="26" t="s">
        <v>30148</v>
      </c>
      <c r="O387" s="24" t="s">
        <v>33567</v>
      </c>
      <c r="P387" s="24"/>
      <c r="Q387" s="170"/>
      <c r="R387" s="10"/>
      <c r="S387" s="7"/>
      <c r="T387" s="15"/>
      <c r="U387" s="17" t="s">
        <v>26964</v>
      </c>
      <c r="V387" s="6" t="s">
        <v>30581</v>
      </c>
      <c r="W387" s="6" t="s">
        <v>176</v>
      </c>
      <c r="X387" s="171" t="s">
        <v>33846</v>
      </c>
      <c r="Y387" s="6" t="s">
        <v>30615</v>
      </c>
      <c r="Z387" s="6" t="s">
        <v>22</v>
      </c>
      <c r="AA387" s="48"/>
      <c r="AB387" s="48"/>
      <c r="AC387" s="28">
        <v>44645</v>
      </c>
      <c r="AD387" s="6"/>
      <c r="AE387" s="6" t="s">
        <v>33918</v>
      </c>
      <c r="AF387" s="6" t="s">
        <v>33769</v>
      </c>
    </row>
    <row r="388" spans="1:32" s="8" customFormat="1" ht="15" customHeight="1" x14ac:dyDescent="0.2">
      <c r="A388" s="5" t="s">
        <v>27</v>
      </c>
      <c r="B388" s="5" t="s">
        <v>28855</v>
      </c>
      <c r="C388" s="2" t="s">
        <v>26959</v>
      </c>
      <c r="D388" s="5" t="s">
        <v>26958</v>
      </c>
      <c r="E388" s="5">
        <v>32</v>
      </c>
      <c r="F388" s="19">
        <v>10472584</v>
      </c>
      <c r="G388" s="6">
        <v>20104725849</v>
      </c>
      <c r="H388" s="22">
        <v>19377</v>
      </c>
      <c r="I388" s="365"/>
      <c r="J388" s="365"/>
      <c r="K388" s="365"/>
      <c r="L388" s="365"/>
      <c r="M388" s="13" t="s">
        <v>20</v>
      </c>
      <c r="N388" s="26" t="s">
        <v>30149</v>
      </c>
      <c r="O388" s="24" t="s">
        <v>35341</v>
      </c>
      <c r="P388" s="24"/>
      <c r="Q388" s="170"/>
      <c r="R388" s="10"/>
      <c r="S388" s="7"/>
      <c r="T388" s="15"/>
      <c r="U388" s="17" t="s">
        <v>26957</v>
      </c>
      <c r="V388" s="6" t="s">
        <v>176</v>
      </c>
      <c r="W388" s="6" t="s">
        <v>26956</v>
      </c>
      <c r="X388" s="6" t="s">
        <v>177</v>
      </c>
      <c r="Y388" s="6" t="s">
        <v>177</v>
      </c>
      <c r="Z388" s="6" t="s">
        <v>22</v>
      </c>
      <c r="AA388" s="48"/>
      <c r="AB388" s="48"/>
      <c r="AC388" s="28">
        <v>44924</v>
      </c>
      <c r="AD388" s="6"/>
      <c r="AE388" s="6" t="s">
        <v>35366</v>
      </c>
      <c r="AF388" s="6" t="s">
        <v>35361</v>
      </c>
    </row>
    <row r="389" spans="1:32" s="8" customFormat="1" ht="15" customHeight="1" x14ac:dyDescent="0.2">
      <c r="A389" s="5" t="s">
        <v>27</v>
      </c>
      <c r="B389" s="5" t="s">
        <v>28855</v>
      </c>
      <c r="C389" s="2" t="s">
        <v>26955</v>
      </c>
      <c r="D389" s="5" t="s">
        <v>26954</v>
      </c>
      <c r="E389" s="5">
        <v>30</v>
      </c>
      <c r="F389" s="19">
        <v>16477227</v>
      </c>
      <c r="G389" s="6">
        <v>20164772277</v>
      </c>
      <c r="H389" s="22">
        <v>23339</v>
      </c>
      <c r="I389" s="365"/>
      <c r="J389" s="365"/>
      <c r="K389" s="365"/>
      <c r="L389" s="365"/>
      <c r="M389" s="13" t="s">
        <v>20</v>
      </c>
      <c r="N389" s="26" t="s">
        <v>30148</v>
      </c>
      <c r="O389" s="24" t="s">
        <v>33567</v>
      </c>
      <c r="P389" s="24"/>
      <c r="Q389" s="170"/>
      <c r="R389" s="10"/>
      <c r="S389" s="7"/>
      <c r="T389" s="15" t="s">
        <v>26953</v>
      </c>
      <c r="U389" s="17" t="s">
        <v>30572</v>
      </c>
      <c r="V389" s="6" t="s">
        <v>176</v>
      </c>
      <c r="W389" s="6" t="s">
        <v>176</v>
      </c>
      <c r="X389" s="6" t="s">
        <v>177</v>
      </c>
      <c r="Y389" s="6" t="s">
        <v>30615</v>
      </c>
      <c r="Z389" s="6" t="s">
        <v>22</v>
      </c>
      <c r="AA389" s="48"/>
      <c r="AB389" s="48"/>
      <c r="AC389" s="28">
        <v>44632</v>
      </c>
      <c r="AD389" s="6"/>
      <c r="AE389" s="6"/>
      <c r="AF389" s="6" t="s">
        <v>33769</v>
      </c>
    </row>
    <row r="390" spans="1:32" s="8" customFormat="1" ht="15" customHeight="1" x14ac:dyDescent="0.2">
      <c r="A390" s="5" t="s">
        <v>27</v>
      </c>
      <c r="B390" s="5" t="s">
        <v>28854</v>
      </c>
      <c r="C390" s="2" t="s">
        <v>26824</v>
      </c>
      <c r="D390" s="5" t="s">
        <v>26823</v>
      </c>
      <c r="E390" s="5" t="s">
        <v>77</v>
      </c>
      <c r="F390" s="19">
        <v>13304129</v>
      </c>
      <c r="G390" s="6">
        <v>27133041295</v>
      </c>
      <c r="H390" s="22">
        <v>21716</v>
      </c>
      <c r="I390" s="365"/>
      <c r="J390" s="365"/>
      <c r="K390" s="365"/>
      <c r="L390" s="365"/>
      <c r="M390" s="13" t="s">
        <v>17470</v>
      </c>
      <c r="N390" s="26" t="s">
        <v>30149</v>
      </c>
      <c r="O390" s="24" t="s">
        <v>34034</v>
      </c>
      <c r="P390" s="24"/>
      <c r="Q390" s="170"/>
      <c r="R390" s="10" t="s">
        <v>81</v>
      </c>
      <c r="S390" s="7"/>
      <c r="T390" s="15"/>
      <c r="U390" s="17" t="s">
        <v>26822</v>
      </c>
      <c r="V390" s="6" t="s">
        <v>176</v>
      </c>
      <c r="W390" s="6" t="s">
        <v>176</v>
      </c>
      <c r="X390" s="6" t="s">
        <v>177</v>
      </c>
      <c r="Y390" s="6" t="s">
        <v>177</v>
      </c>
      <c r="Z390" s="6" t="s">
        <v>22</v>
      </c>
      <c r="AA390" s="48"/>
      <c r="AB390" s="48"/>
      <c r="AC390" s="28">
        <v>43628</v>
      </c>
      <c r="AD390" s="6"/>
      <c r="AE390" s="6" t="s">
        <v>34393</v>
      </c>
      <c r="AF390" s="6" t="s">
        <v>34394</v>
      </c>
    </row>
    <row r="391" spans="1:32" s="8" customFormat="1" ht="15" customHeight="1" x14ac:dyDescent="0.2">
      <c r="A391" s="5" t="s">
        <v>27</v>
      </c>
      <c r="B391" s="5" t="s">
        <v>28854</v>
      </c>
      <c r="C391" s="2" t="s">
        <v>26817</v>
      </c>
      <c r="D391" s="5" t="s">
        <v>26816</v>
      </c>
      <c r="E391" s="5">
        <v>34</v>
      </c>
      <c r="F391" s="19">
        <v>2172008</v>
      </c>
      <c r="G391" s="6">
        <v>27021720084</v>
      </c>
      <c r="H391" s="22">
        <v>9877</v>
      </c>
      <c r="I391" s="365"/>
      <c r="J391" s="365"/>
      <c r="K391" s="365"/>
      <c r="L391" s="365"/>
      <c r="M391" s="13" t="s">
        <v>17470</v>
      </c>
      <c r="N391" s="26" t="s">
        <v>30149</v>
      </c>
      <c r="O391" s="24" t="s">
        <v>34034</v>
      </c>
      <c r="P391" s="24"/>
      <c r="Q391" s="170"/>
      <c r="R391" s="10" t="s">
        <v>81</v>
      </c>
      <c r="S391" s="7"/>
      <c r="T391" s="15" t="s">
        <v>26815</v>
      </c>
      <c r="U391" s="17" t="s">
        <v>26814</v>
      </c>
      <c r="V391" s="6" t="s">
        <v>176</v>
      </c>
      <c r="W391" s="6" t="s">
        <v>176</v>
      </c>
      <c r="X391" s="6" t="s">
        <v>177</v>
      </c>
      <c r="Y391" s="6" t="s">
        <v>177</v>
      </c>
      <c r="Z391" s="6" t="s">
        <v>22</v>
      </c>
      <c r="AA391" s="48"/>
      <c r="AB391" s="48"/>
      <c r="AC391" s="28">
        <v>43580</v>
      </c>
      <c r="AD391" s="6"/>
      <c r="AE391" s="6" t="s">
        <v>34393</v>
      </c>
      <c r="AF391" s="6" t="s">
        <v>34394</v>
      </c>
    </row>
    <row r="392" spans="1:32" s="8" customFormat="1" ht="15" customHeight="1" x14ac:dyDescent="0.2">
      <c r="A392" s="5" t="s">
        <v>27</v>
      </c>
      <c r="B392" s="5" t="s">
        <v>28854</v>
      </c>
      <c r="C392" s="2" t="s">
        <v>26779</v>
      </c>
      <c r="D392" s="5" t="s">
        <v>26778</v>
      </c>
      <c r="E392" s="5">
        <v>32</v>
      </c>
      <c r="F392" s="19">
        <v>1387575</v>
      </c>
      <c r="G392" s="6">
        <v>27013875753</v>
      </c>
      <c r="H392" s="22">
        <v>12704</v>
      </c>
      <c r="I392" s="365"/>
      <c r="J392" s="365"/>
      <c r="K392" s="365"/>
      <c r="L392" s="365"/>
      <c r="M392" s="13" t="s">
        <v>17470</v>
      </c>
      <c r="N392" s="26" t="s">
        <v>30149</v>
      </c>
      <c r="O392" s="24" t="s">
        <v>35042</v>
      </c>
      <c r="P392" s="24"/>
      <c r="Q392" s="170"/>
      <c r="R392" s="10"/>
      <c r="S392" s="7"/>
      <c r="T392" s="15" t="s">
        <v>26777</v>
      </c>
      <c r="U392" s="17" t="s">
        <v>26776</v>
      </c>
      <c r="V392" s="6" t="s">
        <v>176</v>
      </c>
      <c r="W392" s="6" t="s">
        <v>26775</v>
      </c>
      <c r="X392" s="6" t="s">
        <v>177</v>
      </c>
      <c r="Y392" s="6" t="s">
        <v>177</v>
      </c>
      <c r="Z392" s="6" t="s">
        <v>22</v>
      </c>
      <c r="AA392" s="48"/>
      <c r="AB392" s="48"/>
      <c r="AC392" s="28">
        <v>44692</v>
      </c>
      <c r="AD392" s="6"/>
      <c r="AE392" s="6"/>
      <c r="AF392" s="6" t="s">
        <v>35046</v>
      </c>
    </row>
    <row r="393" spans="1:32" s="8" customFormat="1" ht="15" customHeight="1" x14ac:dyDescent="0.2">
      <c r="A393" s="5" t="s">
        <v>27</v>
      </c>
      <c r="B393" s="5" t="s">
        <v>28854</v>
      </c>
      <c r="C393" s="2" t="s">
        <v>26762</v>
      </c>
      <c r="D393" s="5" t="s">
        <v>26761</v>
      </c>
      <c r="E393" s="5">
        <v>36</v>
      </c>
      <c r="F393" s="19">
        <v>45202324</v>
      </c>
      <c r="G393" s="6">
        <v>20452023246</v>
      </c>
      <c r="H393" s="22">
        <v>37890</v>
      </c>
      <c r="I393" s="365"/>
      <c r="J393" s="365"/>
      <c r="K393" s="365"/>
      <c r="L393" s="365"/>
      <c r="M393" s="13" t="s">
        <v>22669</v>
      </c>
      <c r="N393" s="26" t="s">
        <v>30148</v>
      </c>
      <c r="O393" s="24" t="s">
        <v>32454</v>
      </c>
      <c r="P393" s="24"/>
      <c r="Q393" s="170"/>
      <c r="R393" s="10"/>
      <c r="S393" s="7"/>
      <c r="T393" s="15" t="s">
        <v>26760</v>
      </c>
      <c r="U393" s="17" t="s">
        <v>26759</v>
      </c>
      <c r="V393" s="6" t="s">
        <v>176</v>
      </c>
      <c r="W393" s="6" t="s">
        <v>26758</v>
      </c>
      <c r="X393" s="6" t="s">
        <v>177</v>
      </c>
      <c r="Y393" s="6" t="s">
        <v>177</v>
      </c>
      <c r="Z393" s="6" t="s">
        <v>22</v>
      </c>
      <c r="AA393" s="48"/>
      <c r="AB393" s="48"/>
      <c r="AC393" s="28" t="s">
        <v>32036</v>
      </c>
      <c r="AD393" s="6"/>
      <c r="AE393" s="48" t="s">
        <v>34003</v>
      </c>
      <c r="AF393" s="6"/>
    </row>
    <row r="394" spans="1:32" s="8" customFormat="1" ht="15" customHeight="1" x14ac:dyDescent="0.25">
      <c r="A394" s="5" t="s">
        <v>23</v>
      </c>
      <c r="B394" s="5" t="s">
        <v>22115</v>
      </c>
      <c r="C394" s="2" t="s">
        <v>3774</v>
      </c>
      <c r="D394" s="5" t="s">
        <v>3775</v>
      </c>
      <c r="E394" s="5" t="s">
        <v>124</v>
      </c>
      <c r="F394" s="19">
        <v>8001544</v>
      </c>
      <c r="G394" s="6">
        <v>20080015446</v>
      </c>
      <c r="H394" s="22">
        <v>18323</v>
      </c>
      <c r="I394" s="365"/>
      <c r="J394" s="365"/>
      <c r="K394" s="365"/>
      <c r="L394" s="365"/>
      <c r="M394" s="13" t="s">
        <v>20</v>
      </c>
      <c r="N394" s="26" t="s">
        <v>30148</v>
      </c>
      <c r="O394" s="24" t="s">
        <v>36270</v>
      </c>
      <c r="P394" s="190"/>
      <c r="Q394" s="170"/>
      <c r="R394" s="10"/>
      <c r="S394" s="7"/>
      <c r="T394" s="15"/>
      <c r="U394" s="17" t="s">
        <v>30129</v>
      </c>
      <c r="V394" s="6" t="s">
        <v>30130</v>
      </c>
      <c r="W394" s="6" t="s">
        <v>176</v>
      </c>
      <c r="X394" s="6" t="s">
        <v>177</v>
      </c>
      <c r="Y394" s="6" t="s">
        <v>30101</v>
      </c>
      <c r="Z394" s="6" t="s">
        <v>22</v>
      </c>
      <c r="AA394" s="300" t="s">
        <v>177</v>
      </c>
      <c r="AB394" s="300"/>
      <c r="AC394" s="28">
        <v>44833</v>
      </c>
      <c r="AD394" s="6"/>
      <c r="AE394" s="48" t="s">
        <v>36639</v>
      </c>
      <c r="AF394" s="6" t="s">
        <v>36308</v>
      </c>
    </row>
    <row r="395" spans="1:32" s="8" customFormat="1" ht="15" customHeight="1" x14ac:dyDescent="0.25">
      <c r="A395" s="5" t="s">
        <v>23</v>
      </c>
      <c r="B395" s="5" t="s">
        <v>22115</v>
      </c>
      <c r="C395" s="2" t="s">
        <v>12845</v>
      </c>
      <c r="D395" s="5" t="s">
        <v>12844</v>
      </c>
      <c r="E395" s="5">
        <v>31</v>
      </c>
      <c r="F395" s="19">
        <v>13657356</v>
      </c>
      <c r="G395" s="6">
        <v>20136573560</v>
      </c>
      <c r="H395" s="22">
        <v>21989</v>
      </c>
      <c r="I395" s="365"/>
      <c r="J395" s="365"/>
      <c r="K395" s="365"/>
      <c r="L395" s="365"/>
      <c r="M395" s="13" t="s">
        <v>20</v>
      </c>
      <c r="N395" s="26" t="s">
        <v>30148</v>
      </c>
      <c r="O395" s="24" t="s">
        <v>36270</v>
      </c>
      <c r="P395" s="190"/>
      <c r="Q395" s="170"/>
      <c r="R395" s="10"/>
      <c r="S395" s="7"/>
      <c r="T395" s="15"/>
      <c r="U395" s="17" t="s">
        <v>30089</v>
      </c>
      <c r="V395" s="6" t="s">
        <v>30142</v>
      </c>
      <c r="W395" s="6" t="s">
        <v>176</v>
      </c>
      <c r="X395" s="6" t="s">
        <v>177</v>
      </c>
      <c r="Y395" s="6" t="s">
        <v>30101</v>
      </c>
      <c r="Z395" s="6" t="s">
        <v>22</v>
      </c>
      <c r="AA395" s="300" t="s">
        <v>177</v>
      </c>
      <c r="AB395" s="300"/>
      <c r="AC395" s="28">
        <v>44857</v>
      </c>
      <c r="AD395" s="6"/>
      <c r="AE395" s="6" t="s">
        <v>36640</v>
      </c>
      <c r="AF395" s="6" t="s">
        <v>36308</v>
      </c>
    </row>
    <row r="396" spans="1:32" s="8" customFormat="1" ht="15" customHeight="1" x14ac:dyDescent="0.25">
      <c r="A396" s="5" t="s">
        <v>36</v>
      </c>
      <c r="B396" s="5" t="s">
        <v>22115</v>
      </c>
      <c r="C396" s="2" t="s">
        <v>12344</v>
      </c>
      <c r="D396" s="5" t="s">
        <v>12343</v>
      </c>
      <c r="E396" s="5">
        <v>30</v>
      </c>
      <c r="F396" s="19">
        <v>11462436</v>
      </c>
      <c r="G396" s="6">
        <v>20114624366</v>
      </c>
      <c r="H396" s="22">
        <v>20175</v>
      </c>
      <c r="I396" s="365"/>
      <c r="J396" s="365"/>
      <c r="K396" s="365"/>
      <c r="L396" s="365"/>
      <c r="M396" s="13" t="s">
        <v>20</v>
      </c>
      <c r="N396" s="26" t="s">
        <v>30148</v>
      </c>
      <c r="O396" s="24" t="s">
        <v>36270</v>
      </c>
      <c r="P396" s="301" t="s">
        <v>177</v>
      </c>
      <c r="Q396" s="170" t="s">
        <v>33533</v>
      </c>
      <c r="R396" s="10"/>
      <c r="S396" s="7"/>
      <c r="T396" s="15" t="s">
        <v>36642</v>
      </c>
      <c r="U396" s="17" t="s">
        <v>12342</v>
      </c>
      <c r="V396" s="6">
        <v>701008</v>
      </c>
      <c r="W396" s="6" t="s">
        <v>176</v>
      </c>
      <c r="X396" s="6" t="s">
        <v>35837</v>
      </c>
      <c r="Y396" s="6" t="s">
        <v>29168</v>
      </c>
      <c r="Z396" s="6" t="s">
        <v>22</v>
      </c>
      <c r="AA396" s="300" t="s">
        <v>177</v>
      </c>
      <c r="AB396" s="300"/>
      <c r="AC396" s="28">
        <v>44861</v>
      </c>
      <c r="AD396" s="6"/>
      <c r="AE396" s="6" t="s">
        <v>36643</v>
      </c>
      <c r="AF396" s="6" t="s">
        <v>36308</v>
      </c>
    </row>
    <row r="397" spans="1:32" s="8" customFormat="1" ht="15" customHeight="1" x14ac:dyDescent="0.2">
      <c r="A397" s="5" t="s">
        <v>36</v>
      </c>
      <c r="B397" s="5" t="s">
        <v>22116</v>
      </c>
      <c r="C397" s="2" t="s">
        <v>23192</v>
      </c>
      <c r="D397" s="5" t="s">
        <v>23191</v>
      </c>
      <c r="E397" s="5">
        <v>15</v>
      </c>
      <c r="F397" s="19">
        <v>12194453</v>
      </c>
      <c r="G397" s="6">
        <v>27121944532</v>
      </c>
      <c r="H397" s="22">
        <v>20593</v>
      </c>
      <c r="I397" s="365"/>
      <c r="J397" s="365"/>
      <c r="K397" s="365"/>
      <c r="L397" s="365"/>
      <c r="M397" s="13" t="s">
        <v>17402</v>
      </c>
      <c r="N397" s="26" t="s">
        <v>30148</v>
      </c>
      <c r="O397" s="24" t="s">
        <v>36270</v>
      </c>
      <c r="P397" s="190">
        <v>42864</v>
      </c>
      <c r="Q397" s="170" t="s">
        <v>33533</v>
      </c>
      <c r="R397" s="10"/>
      <c r="S397" s="7"/>
      <c r="T397" s="15" t="s">
        <v>36644</v>
      </c>
      <c r="U397" s="17" t="s">
        <v>23190</v>
      </c>
      <c r="V397" s="6" t="s">
        <v>29145</v>
      </c>
      <c r="W397" s="6" t="s">
        <v>176</v>
      </c>
      <c r="X397" s="6" t="s">
        <v>32997</v>
      </c>
      <c r="Y397" s="6" t="s">
        <v>29168</v>
      </c>
      <c r="Z397" s="6" t="s">
        <v>22</v>
      </c>
      <c r="AA397" s="48" t="s">
        <v>36052</v>
      </c>
      <c r="AB397" s="48"/>
      <c r="AC397" s="28">
        <v>44852</v>
      </c>
      <c r="AD397" s="6"/>
      <c r="AE397" s="6" t="s">
        <v>36645</v>
      </c>
      <c r="AF397" s="6" t="s">
        <v>36308</v>
      </c>
    </row>
    <row r="398" spans="1:32" s="8" customFormat="1" ht="15" customHeight="1" x14ac:dyDescent="0.2">
      <c r="A398" s="5" t="s">
        <v>27</v>
      </c>
      <c r="B398" s="5" t="s">
        <v>22116</v>
      </c>
      <c r="C398" s="2" t="s">
        <v>28003</v>
      </c>
      <c r="D398" s="5" t="s">
        <v>28002</v>
      </c>
      <c r="E398" s="5">
        <v>15</v>
      </c>
      <c r="F398" s="19">
        <v>45478078</v>
      </c>
      <c r="G398" s="6">
        <v>27221570397</v>
      </c>
      <c r="H398" s="22">
        <v>38058</v>
      </c>
      <c r="I398" s="365"/>
      <c r="J398" s="365"/>
      <c r="K398" s="365"/>
      <c r="L398" s="365"/>
      <c r="M398" s="13" t="s">
        <v>22669</v>
      </c>
      <c r="N398" s="26" t="s">
        <v>30148</v>
      </c>
      <c r="O398" s="24" t="s">
        <v>36270</v>
      </c>
      <c r="P398" s="190">
        <v>40966</v>
      </c>
      <c r="Q398" s="170" t="s">
        <v>33533</v>
      </c>
      <c r="R398" s="10"/>
      <c r="S398" s="7"/>
      <c r="T398" s="15" t="s">
        <v>36646</v>
      </c>
      <c r="U398" s="17" t="s">
        <v>22875</v>
      </c>
      <c r="V398" s="6">
        <v>1559498408</v>
      </c>
      <c r="W398" s="6" t="s">
        <v>28001</v>
      </c>
      <c r="X398" s="6" t="s">
        <v>36089</v>
      </c>
      <c r="Y398" s="6" t="s">
        <v>30615</v>
      </c>
      <c r="Z398" s="6" t="s">
        <v>22</v>
      </c>
      <c r="AA398" s="48" t="s">
        <v>36088</v>
      </c>
      <c r="AB398" s="48"/>
      <c r="AC398" s="6" t="s">
        <v>32036</v>
      </c>
      <c r="AD398" s="28">
        <v>44632</v>
      </c>
      <c r="AE398" s="6" t="s">
        <v>36647</v>
      </c>
      <c r="AF398" s="6"/>
    </row>
    <row r="399" spans="1:32" s="8" customFormat="1" ht="15" customHeight="1" x14ac:dyDescent="0.2">
      <c r="A399" s="5" t="s">
        <v>46</v>
      </c>
      <c r="B399" s="5" t="s">
        <v>22116</v>
      </c>
      <c r="C399" s="2" t="s">
        <v>27428</v>
      </c>
      <c r="D399" s="5" t="s">
        <v>27427</v>
      </c>
      <c r="E399" s="5">
        <v>33</v>
      </c>
      <c r="F399" s="19">
        <v>45738498</v>
      </c>
      <c r="G399" s="6">
        <v>20457384980</v>
      </c>
      <c r="H399" s="22">
        <v>38148</v>
      </c>
      <c r="I399" s="365"/>
      <c r="J399" s="365"/>
      <c r="K399" s="365"/>
      <c r="L399" s="365"/>
      <c r="M399" s="13" t="s">
        <v>22669</v>
      </c>
      <c r="N399" s="26" t="s">
        <v>30148</v>
      </c>
      <c r="O399" s="24" t="s">
        <v>36270</v>
      </c>
      <c r="P399" s="190">
        <v>40434</v>
      </c>
      <c r="Q399" s="170" t="s">
        <v>33533</v>
      </c>
      <c r="R399" s="10"/>
      <c r="S399" s="7"/>
      <c r="T399" s="15" t="s">
        <v>36648</v>
      </c>
      <c r="U399" s="17" t="s">
        <v>27228</v>
      </c>
      <c r="V399" s="6" t="s">
        <v>29210</v>
      </c>
      <c r="W399" s="6" t="s">
        <v>176</v>
      </c>
      <c r="X399" s="6" t="s">
        <v>36085</v>
      </c>
      <c r="Y399" s="6" t="s">
        <v>177</v>
      </c>
      <c r="Z399" s="6" t="s">
        <v>22</v>
      </c>
      <c r="AA399" s="48" t="s">
        <v>36065</v>
      </c>
      <c r="AB399" s="48"/>
      <c r="AC399" s="6" t="s">
        <v>32036</v>
      </c>
      <c r="AD399" s="28">
        <v>44722</v>
      </c>
      <c r="AE399" s="6" t="s">
        <v>36649</v>
      </c>
      <c r="AF399" s="6"/>
    </row>
    <row r="400" spans="1:32" s="8" customFormat="1" ht="15" customHeight="1" x14ac:dyDescent="0.2">
      <c r="A400" s="5" t="s">
        <v>27</v>
      </c>
      <c r="B400" s="5" t="s">
        <v>22116</v>
      </c>
      <c r="C400" s="2" t="s">
        <v>27407</v>
      </c>
      <c r="D400" s="5" t="s">
        <v>27406</v>
      </c>
      <c r="E400" s="5">
        <v>16</v>
      </c>
      <c r="F400" s="19">
        <v>35229068</v>
      </c>
      <c r="G400" s="6">
        <v>27352290683</v>
      </c>
      <c r="H400" s="22">
        <v>33013</v>
      </c>
      <c r="I400" s="365"/>
      <c r="J400" s="365"/>
      <c r="K400" s="365"/>
      <c r="L400" s="365"/>
      <c r="M400" s="13" t="s">
        <v>17337</v>
      </c>
      <c r="N400" s="26" t="s">
        <v>30148</v>
      </c>
      <c r="O400" s="24" t="s">
        <v>36270</v>
      </c>
      <c r="P400" s="190">
        <v>41200</v>
      </c>
      <c r="Q400" s="170" t="s">
        <v>33533</v>
      </c>
      <c r="R400" s="10"/>
      <c r="S400" s="7"/>
      <c r="T400" s="15" t="s">
        <v>36650</v>
      </c>
      <c r="U400" s="17" t="s">
        <v>27405</v>
      </c>
      <c r="V400" s="6">
        <v>1162882701</v>
      </c>
      <c r="W400" s="6" t="s">
        <v>27404</v>
      </c>
      <c r="X400" s="6" t="s">
        <v>36084</v>
      </c>
      <c r="Y400" s="6" t="s">
        <v>30615</v>
      </c>
      <c r="Z400" s="6" t="s">
        <v>22</v>
      </c>
      <c r="AA400" s="68" t="s">
        <v>36083</v>
      </c>
      <c r="AB400" s="68"/>
      <c r="AC400" s="6" t="s">
        <v>35262</v>
      </c>
      <c r="AD400" s="28">
        <v>44637</v>
      </c>
      <c r="AE400" s="6" t="s">
        <v>36651</v>
      </c>
      <c r="AF400" s="6"/>
    </row>
    <row r="401" spans="1:33" s="8" customFormat="1" ht="15" customHeight="1" x14ac:dyDescent="0.2">
      <c r="A401" s="5" t="s">
        <v>27</v>
      </c>
      <c r="B401" s="5" t="s">
        <v>22116</v>
      </c>
      <c r="C401" s="2" t="s">
        <v>27401</v>
      </c>
      <c r="D401" s="5" t="s">
        <v>27400</v>
      </c>
      <c r="E401" s="5">
        <v>33</v>
      </c>
      <c r="F401" s="19">
        <v>44162846</v>
      </c>
      <c r="G401" s="6">
        <v>20441628467</v>
      </c>
      <c r="H401" s="22">
        <v>38565</v>
      </c>
      <c r="I401" s="365"/>
      <c r="J401" s="365"/>
      <c r="K401" s="365"/>
      <c r="L401" s="365"/>
      <c r="M401" s="13" t="s">
        <v>22669</v>
      </c>
      <c r="N401" s="26" t="s">
        <v>30148</v>
      </c>
      <c r="O401" s="24" t="s">
        <v>36270</v>
      </c>
      <c r="P401" s="190">
        <v>41847</v>
      </c>
      <c r="Q401" s="170" t="s">
        <v>33533</v>
      </c>
      <c r="R401" s="10"/>
      <c r="S401" s="7"/>
      <c r="T401" s="15" t="s">
        <v>36652</v>
      </c>
      <c r="U401" s="17" t="s">
        <v>22716</v>
      </c>
      <c r="V401" s="6" t="s">
        <v>176</v>
      </c>
      <c r="W401" s="6" t="s">
        <v>22715</v>
      </c>
      <c r="X401" s="6" t="s">
        <v>36076</v>
      </c>
      <c r="Y401" s="6" t="s">
        <v>177</v>
      </c>
      <c r="Z401" s="6" t="s">
        <v>22</v>
      </c>
      <c r="AA401" s="68" t="s">
        <v>36063</v>
      </c>
      <c r="AB401" s="68"/>
      <c r="AC401" s="6" t="s">
        <v>32036</v>
      </c>
      <c r="AD401" s="28">
        <v>43842</v>
      </c>
      <c r="AE401" s="6" t="s">
        <v>36653</v>
      </c>
      <c r="AF401" s="6"/>
    </row>
    <row r="402" spans="1:33" s="8" customFormat="1" ht="15" customHeight="1" x14ac:dyDescent="0.2">
      <c r="A402" s="5" t="s">
        <v>252</v>
      </c>
      <c r="B402" s="5" t="s">
        <v>22116</v>
      </c>
      <c r="C402" s="2" t="s">
        <v>27199</v>
      </c>
      <c r="D402" s="5" t="s">
        <v>27198</v>
      </c>
      <c r="E402" s="5">
        <v>34</v>
      </c>
      <c r="F402" s="19">
        <v>36606162</v>
      </c>
      <c r="G402" s="6">
        <v>27366061628</v>
      </c>
      <c r="H402" s="22">
        <v>33649</v>
      </c>
      <c r="I402" s="365"/>
      <c r="J402" s="365"/>
      <c r="K402" s="365"/>
      <c r="L402" s="365"/>
      <c r="M402" s="13" t="s">
        <v>17337</v>
      </c>
      <c r="N402" s="26" t="s">
        <v>30148</v>
      </c>
      <c r="O402" s="24" t="s">
        <v>36270</v>
      </c>
      <c r="P402" s="190">
        <v>40830</v>
      </c>
      <c r="Q402" s="170" t="s">
        <v>33533</v>
      </c>
      <c r="R402" s="10"/>
      <c r="S402" s="7"/>
      <c r="T402" s="15" t="s">
        <v>36654</v>
      </c>
      <c r="U402" s="17" t="s">
        <v>25300</v>
      </c>
      <c r="V402" s="6" t="s">
        <v>28933</v>
      </c>
      <c r="W402" s="6" t="s">
        <v>28932</v>
      </c>
      <c r="X402" s="6" t="s">
        <v>30831</v>
      </c>
      <c r="Y402" s="6" t="s">
        <v>29035</v>
      </c>
      <c r="Z402" s="6" t="s">
        <v>22</v>
      </c>
      <c r="AA402" s="68" t="s">
        <v>36060</v>
      </c>
      <c r="AB402" s="68"/>
      <c r="AC402" s="6" t="s">
        <v>35262</v>
      </c>
      <c r="AD402" s="28">
        <v>44653</v>
      </c>
      <c r="AE402" s="6" t="s">
        <v>36655</v>
      </c>
      <c r="AF402" s="6"/>
    </row>
    <row r="403" spans="1:33" s="8" customFormat="1" ht="15" customHeight="1" x14ac:dyDescent="0.25">
      <c r="A403" s="5" t="s">
        <v>59</v>
      </c>
      <c r="B403" s="5" t="s">
        <v>22115</v>
      </c>
      <c r="C403" s="2" t="s">
        <v>1408</v>
      </c>
      <c r="D403" s="5" t="s">
        <v>1409</v>
      </c>
      <c r="E403" s="5">
        <v>33</v>
      </c>
      <c r="F403" s="19">
        <v>7534879</v>
      </c>
      <c r="G403" s="6">
        <v>20075348798</v>
      </c>
      <c r="H403" s="22">
        <v>16720</v>
      </c>
      <c r="I403" s="365"/>
      <c r="J403" s="365"/>
      <c r="K403" s="365"/>
      <c r="L403" s="365"/>
      <c r="M403" s="13" t="s">
        <v>20</v>
      </c>
      <c r="N403" s="26" t="s">
        <v>30148</v>
      </c>
      <c r="O403" s="24" t="s">
        <v>36762</v>
      </c>
      <c r="P403" s="190"/>
      <c r="Q403" s="170"/>
      <c r="R403" s="10"/>
      <c r="S403" s="7"/>
      <c r="T403" s="15"/>
      <c r="U403" s="17" t="s">
        <v>30205</v>
      </c>
      <c r="V403" s="6" t="s">
        <v>30186</v>
      </c>
      <c r="W403" s="6" t="s">
        <v>176</v>
      </c>
      <c r="X403" s="6" t="s">
        <v>177</v>
      </c>
      <c r="Y403" s="6" t="s">
        <v>30192</v>
      </c>
      <c r="Z403" s="6" t="s">
        <v>22</v>
      </c>
      <c r="AA403" s="300" t="s">
        <v>177</v>
      </c>
      <c r="AB403" s="300"/>
      <c r="AC403" s="68">
        <v>44848</v>
      </c>
      <c r="AD403" s="6"/>
      <c r="AE403" s="6" t="s">
        <v>36766</v>
      </c>
      <c r="AF403" s="6" t="s">
        <v>36765</v>
      </c>
    </row>
    <row r="404" spans="1:33" s="8" customFormat="1" ht="15" customHeight="1" x14ac:dyDescent="0.25">
      <c r="A404" s="5" t="s">
        <v>27</v>
      </c>
      <c r="B404" s="5" t="s">
        <v>22115</v>
      </c>
      <c r="C404" s="2" t="s">
        <v>19980</v>
      </c>
      <c r="D404" s="5" t="s">
        <v>19979</v>
      </c>
      <c r="E404" s="5">
        <v>34</v>
      </c>
      <c r="F404" s="19">
        <v>25555348</v>
      </c>
      <c r="G404" s="6">
        <v>20255553489</v>
      </c>
      <c r="H404" s="22">
        <v>28286</v>
      </c>
      <c r="I404" s="365"/>
      <c r="J404" s="365"/>
      <c r="K404" s="365"/>
      <c r="L404" s="365"/>
      <c r="M404" s="13" t="s">
        <v>20</v>
      </c>
      <c r="N404" s="26" t="s">
        <v>30148</v>
      </c>
      <c r="O404" s="24" t="s">
        <v>36762</v>
      </c>
      <c r="P404" s="190"/>
      <c r="Q404" s="170"/>
      <c r="R404" s="10"/>
      <c r="S404" s="7"/>
      <c r="T404" s="15"/>
      <c r="U404" s="17" t="s">
        <v>19978</v>
      </c>
      <c r="V404" s="6" t="s">
        <v>176</v>
      </c>
      <c r="W404" s="6" t="s">
        <v>176</v>
      </c>
      <c r="X404" s="6" t="s">
        <v>177</v>
      </c>
      <c r="Y404" s="6" t="s">
        <v>177</v>
      </c>
      <c r="Z404" s="6" t="s">
        <v>22</v>
      </c>
      <c r="AA404" s="300" t="s">
        <v>177</v>
      </c>
      <c r="AB404" s="300"/>
      <c r="AC404" s="68">
        <v>44846</v>
      </c>
      <c r="AD404" s="6"/>
      <c r="AE404" s="6" t="s">
        <v>36767</v>
      </c>
      <c r="AF404" s="6" t="s">
        <v>36765</v>
      </c>
    </row>
    <row r="405" spans="1:33" s="8" customFormat="1" ht="15" customHeight="1" x14ac:dyDescent="0.25">
      <c r="A405" s="5">
        <v>24</v>
      </c>
      <c r="B405" s="5" t="s">
        <v>22115</v>
      </c>
      <c r="C405" s="2" t="s">
        <v>10507</v>
      </c>
      <c r="D405" s="5" t="s">
        <v>10506</v>
      </c>
      <c r="E405" s="5">
        <v>30</v>
      </c>
      <c r="F405" s="19">
        <v>21794524</v>
      </c>
      <c r="G405" s="6">
        <v>20217945241</v>
      </c>
      <c r="H405" s="22">
        <v>25783</v>
      </c>
      <c r="I405" s="365"/>
      <c r="J405" s="365"/>
      <c r="K405" s="365"/>
      <c r="L405" s="365"/>
      <c r="M405" s="13" t="s">
        <v>20</v>
      </c>
      <c r="N405" s="26" t="s">
        <v>30148</v>
      </c>
      <c r="O405" s="24" t="s">
        <v>36762</v>
      </c>
      <c r="P405" s="190"/>
      <c r="Q405" s="170"/>
      <c r="R405" s="10"/>
      <c r="S405" s="7"/>
      <c r="T405" s="15"/>
      <c r="U405" s="17" t="s">
        <v>33617</v>
      </c>
      <c r="V405" s="6" t="s">
        <v>28877</v>
      </c>
      <c r="W405" s="6" t="s">
        <v>10505</v>
      </c>
      <c r="X405" s="6" t="s">
        <v>177</v>
      </c>
      <c r="Y405" s="6" t="s">
        <v>29105</v>
      </c>
      <c r="Z405" s="6" t="s">
        <v>33603</v>
      </c>
      <c r="AA405" s="300" t="s">
        <v>177</v>
      </c>
      <c r="AB405" s="300"/>
      <c r="AC405" s="68">
        <v>44847</v>
      </c>
      <c r="AD405" s="6"/>
      <c r="AE405" s="6" t="s">
        <v>36768</v>
      </c>
      <c r="AF405" s="6" t="s">
        <v>36765</v>
      </c>
    </row>
    <row r="406" spans="1:33" s="8" customFormat="1" ht="15" customHeight="1" x14ac:dyDescent="0.2">
      <c r="A406" s="5">
        <v>11</v>
      </c>
      <c r="B406" s="5" t="s">
        <v>22116</v>
      </c>
      <c r="C406" s="2" t="s">
        <v>24217</v>
      </c>
      <c r="D406" s="5" t="s">
        <v>24216</v>
      </c>
      <c r="E406" s="5">
        <v>32</v>
      </c>
      <c r="F406" s="19">
        <v>13571717</v>
      </c>
      <c r="G406" s="6">
        <v>27135717172</v>
      </c>
      <c r="H406" s="22">
        <v>21105</v>
      </c>
      <c r="I406" s="365"/>
      <c r="J406" s="365"/>
      <c r="K406" s="365"/>
      <c r="L406" s="365"/>
      <c r="M406" s="13" t="s">
        <v>17337</v>
      </c>
      <c r="N406" s="26" t="s">
        <v>30148</v>
      </c>
      <c r="O406" s="24" t="s">
        <v>36762</v>
      </c>
      <c r="P406" s="190">
        <v>40677</v>
      </c>
      <c r="Q406" s="170" t="s">
        <v>33533</v>
      </c>
      <c r="R406" s="10"/>
      <c r="S406" s="7"/>
      <c r="T406" s="15"/>
      <c r="U406" s="17" t="s">
        <v>24215</v>
      </c>
      <c r="V406" s="6" t="s">
        <v>176</v>
      </c>
      <c r="W406" s="6" t="s">
        <v>24214</v>
      </c>
      <c r="X406" s="6" t="s">
        <v>30810</v>
      </c>
      <c r="Y406" s="6" t="s">
        <v>177</v>
      </c>
      <c r="Z406" s="6" t="s">
        <v>22</v>
      </c>
      <c r="AA406" s="68" t="s">
        <v>36030</v>
      </c>
      <c r="AB406" s="68"/>
      <c r="AC406" s="68">
        <v>44879</v>
      </c>
      <c r="AD406" s="6"/>
      <c r="AE406" s="6" t="s">
        <v>36770</v>
      </c>
      <c r="AF406" s="26" t="s">
        <v>36769</v>
      </c>
      <c r="AG406" s="183"/>
    </row>
    <row r="407" spans="1:33" s="8" customFormat="1" ht="15" customHeight="1" x14ac:dyDescent="0.25">
      <c r="A407" s="5">
        <v>10</v>
      </c>
      <c r="B407" s="5" t="s">
        <v>22116</v>
      </c>
      <c r="C407" s="2" t="s">
        <v>18496</v>
      </c>
      <c r="D407" s="5" t="s">
        <v>18495</v>
      </c>
      <c r="E407" s="5">
        <v>33</v>
      </c>
      <c r="F407" s="19">
        <v>21307441</v>
      </c>
      <c r="G407" s="6">
        <v>27213074410</v>
      </c>
      <c r="H407" s="22">
        <v>25678</v>
      </c>
      <c r="I407" s="365"/>
      <c r="J407" s="365"/>
      <c r="K407" s="365"/>
      <c r="L407" s="365"/>
      <c r="M407" s="13" t="s">
        <v>17337</v>
      </c>
      <c r="N407" s="26" t="s">
        <v>30148</v>
      </c>
      <c r="O407" s="24" t="s">
        <v>36762</v>
      </c>
      <c r="P407" s="301" t="s">
        <v>177</v>
      </c>
      <c r="Q407" s="170" t="s">
        <v>33533</v>
      </c>
      <c r="R407" s="10"/>
      <c r="S407" s="7"/>
      <c r="T407" s="15"/>
      <c r="U407" s="17" t="s">
        <v>30490</v>
      </c>
      <c r="V407" s="6" t="s">
        <v>30437</v>
      </c>
      <c r="W407" s="6" t="s">
        <v>30443</v>
      </c>
      <c r="X407" s="6" t="s">
        <v>33564</v>
      </c>
      <c r="Y407" s="6" t="s">
        <v>30475</v>
      </c>
      <c r="Z407" s="6" t="s">
        <v>22</v>
      </c>
      <c r="AA407" s="300" t="s">
        <v>177</v>
      </c>
      <c r="AB407" s="300"/>
      <c r="AC407" s="68">
        <v>44867</v>
      </c>
      <c r="AD407" s="6"/>
      <c r="AE407" s="6" t="s">
        <v>36771</v>
      </c>
      <c r="AF407" s="6" t="s">
        <v>36772</v>
      </c>
    </row>
    <row r="408" spans="1:33" s="8" customFormat="1" ht="15" customHeight="1" x14ac:dyDescent="0.25">
      <c r="A408" s="5" t="s">
        <v>23</v>
      </c>
      <c r="B408" s="5" t="s">
        <v>22116</v>
      </c>
      <c r="C408" s="2" t="s">
        <v>18494</v>
      </c>
      <c r="D408" s="5" t="s">
        <v>18493</v>
      </c>
      <c r="E408" s="5">
        <v>31</v>
      </c>
      <c r="F408" s="19">
        <v>1054417</v>
      </c>
      <c r="G408" s="6">
        <v>27010544179</v>
      </c>
      <c r="H408" s="22">
        <v>12872</v>
      </c>
      <c r="I408" s="365"/>
      <c r="J408" s="365"/>
      <c r="K408" s="365"/>
      <c r="L408" s="365"/>
      <c r="M408" s="13" t="s">
        <v>17470</v>
      </c>
      <c r="N408" s="26" t="s">
        <v>30148</v>
      </c>
      <c r="O408" s="24" t="s">
        <v>36762</v>
      </c>
      <c r="P408" s="301" t="s">
        <v>177</v>
      </c>
      <c r="Q408" s="170" t="s">
        <v>33533</v>
      </c>
      <c r="R408" s="10"/>
      <c r="S408" s="7"/>
      <c r="T408" s="15"/>
      <c r="U408" s="17" t="s">
        <v>18492</v>
      </c>
      <c r="V408" s="6" t="s">
        <v>30007</v>
      </c>
      <c r="W408" s="6" t="s">
        <v>176</v>
      </c>
      <c r="X408" s="6" t="s">
        <v>33620</v>
      </c>
      <c r="Y408" s="6" t="s">
        <v>30101</v>
      </c>
      <c r="Z408" s="6" t="s">
        <v>22</v>
      </c>
      <c r="AA408" s="300" t="s">
        <v>177</v>
      </c>
      <c r="AB408" s="300"/>
      <c r="AC408" s="68">
        <v>44849</v>
      </c>
      <c r="AD408" s="6"/>
      <c r="AE408" s="6" t="s">
        <v>36773</v>
      </c>
      <c r="AF408" s="6" t="s">
        <v>36774</v>
      </c>
    </row>
    <row r="409" spans="1:33" s="8" customFormat="1" ht="15" customHeight="1" x14ac:dyDescent="0.25">
      <c r="A409" s="5" t="s">
        <v>252</v>
      </c>
      <c r="B409" s="5" t="s">
        <v>22115</v>
      </c>
      <c r="C409" s="2" t="s">
        <v>685</v>
      </c>
      <c r="D409" s="5" t="s">
        <v>686</v>
      </c>
      <c r="E409" s="5" t="s">
        <v>99</v>
      </c>
      <c r="F409" s="19">
        <v>6993474</v>
      </c>
      <c r="G409" s="6">
        <v>23069934749</v>
      </c>
      <c r="H409" s="22">
        <v>13328</v>
      </c>
      <c r="I409" s="365"/>
      <c r="J409" s="365"/>
      <c r="K409" s="365"/>
      <c r="L409" s="365"/>
      <c r="M409" s="13" t="s">
        <v>20</v>
      </c>
      <c r="N409" s="26" t="s">
        <v>30148</v>
      </c>
      <c r="O409" s="24" t="s">
        <v>36762</v>
      </c>
      <c r="P409" s="190"/>
      <c r="Q409" s="170"/>
      <c r="R409" s="10"/>
      <c r="S409" s="7"/>
      <c r="T409" s="15"/>
      <c r="U409" s="17" t="s">
        <v>687</v>
      </c>
      <c r="V409" s="6" t="s">
        <v>29032</v>
      </c>
      <c r="W409" s="6" t="s">
        <v>29021</v>
      </c>
      <c r="X409" s="6" t="s">
        <v>177</v>
      </c>
      <c r="Y409" s="6" t="s">
        <v>29035</v>
      </c>
      <c r="Z409" s="6" t="s">
        <v>22</v>
      </c>
      <c r="AA409" s="300" t="s">
        <v>177</v>
      </c>
      <c r="AB409" s="300"/>
      <c r="AC409" s="68">
        <v>44875</v>
      </c>
      <c r="AD409" s="6"/>
      <c r="AE409" s="6" t="s">
        <v>36783</v>
      </c>
      <c r="AF409" s="6" t="s">
        <v>36765</v>
      </c>
    </row>
    <row r="410" spans="1:33" s="8" customFormat="1" ht="15.75" customHeight="1" x14ac:dyDescent="0.25">
      <c r="A410" s="5" t="s">
        <v>16960</v>
      </c>
      <c r="B410" s="5" t="s">
        <v>22116</v>
      </c>
      <c r="C410" s="2" t="s">
        <v>19635</v>
      </c>
      <c r="D410" s="5" t="s">
        <v>19634</v>
      </c>
      <c r="E410" s="5" t="s">
        <v>889</v>
      </c>
      <c r="F410" s="19">
        <v>93522032</v>
      </c>
      <c r="G410" s="6">
        <v>27935220322</v>
      </c>
      <c r="H410" s="22">
        <v>7768</v>
      </c>
      <c r="I410" s="365"/>
      <c r="J410" s="365"/>
      <c r="K410" s="365"/>
      <c r="L410" s="365"/>
      <c r="M410" s="13" t="s">
        <v>17470</v>
      </c>
      <c r="N410" s="26" t="s">
        <v>30148</v>
      </c>
      <c r="O410" s="24" t="s">
        <v>36762</v>
      </c>
      <c r="P410" s="301" t="s">
        <v>177</v>
      </c>
      <c r="Q410" s="299" t="s">
        <v>177</v>
      </c>
      <c r="R410" s="10"/>
      <c r="S410" s="7"/>
      <c r="T410" s="15"/>
      <c r="U410" s="17" t="s">
        <v>33915</v>
      </c>
      <c r="V410" s="6" t="s">
        <v>176</v>
      </c>
      <c r="W410" s="21" t="s">
        <v>19633</v>
      </c>
      <c r="X410" s="299" t="s">
        <v>177</v>
      </c>
      <c r="Y410" s="21" t="s">
        <v>177</v>
      </c>
      <c r="Z410" s="21" t="s">
        <v>22</v>
      </c>
      <c r="AA410" s="299" t="s">
        <v>177</v>
      </c>
      <c r="AB410" s="299"/>
      <c r="AC410" s="68">
        <v>44823</v>
      </c>
      <c r="AD410" s="6"/>
      <c r="AE410" s="294" t="s">
        <v>36810</v>
      </c>
      <c r="AF410" s="6" t="s">
        <v>36765</v>
      </c>
    </row>
    <row r="411" spans="1:33" s="8" customFormat="1" ht="15" customHeight="1" x14ac:dyDescent="0.25">
      <c r="A411" s="5" t="s">
        <v>252</v>
      </c>
      <c r="B411" s="5" t="s">
        <v>22115</v>
      </c>
      <c r="C411" s="2" t="s">
        <v>2811</v>
      </c>
      <c r="D411" s="5" t="s">
        <v>2812</v>
      </c>
      <c r="E411" s="5" t="s">
        <v>55</v>
      </c>
      <c r="F411" s="19">
        <v>7806407</v>
      </c>
      <c r="G411" s="6">
        <v>20078064073</v>
      </c>
      <c r="H411" s="22">
        <v>18128</v>
      </c>
      <c r="I411" s="365"/>
      <c r="J411" s="365"/>
      <c r="K411" s="365"/>
      <c r="L411" s="365"/>
      <c r="M411" s="13" t="s">
        <v>20</v>
      </c>
      <c r="N411" s="26" t="s">
        <v>30148</v>
      </c>
      <c r="O411" s="24" t="s">
        <v>36762</v>
      </c>
      <c r="P411" s="190"/>
      <c r="Q411" s="170"/>
      <c r="R411" s="10"/>
      <c r="S411" s="7"/>
      <c r="T411" s="15"/>
      <c r="U411" s="17" t="s">
        <v>2813</v>
      </c>
      <c r="V411" s="6" t="s">
        <v>29023</v>
      </c>
      <c r="W411" s="6" t="s">
        <v>176</v>
      </c>
      <c r="X411" s="6" t="s">
        <v>177</v>
      </c>
      <c r="Y411" s="6" t="s">
        <v>29035</v>
      </c>
      <c r="Z411" s="6" t="s">
        <v>22</v>
      </c>
      <c r="AA411" s="300" t="s">
        <v>177</v>
      </c>
      <c r="AB411" s="300"/>
      <c r="AC411" s="68">
        <v>44863</v>
      </c>
      <c r="AD411" s="6"/>
      <c r="AE411" s="294" t="s">
        <v>36812</v>
      </c>
      <c r="AF411" s="6" t="s">
        <v>36811</v>
      </c>
    </row>
    <row r="412" spans="1:33" s="8" customFormat="1" ht="15" customHeight="1" x14ac:dyDescent="0.2">
      <c r="A412" s="5" t="s">
        <v>46</v>
      </c>
      <c r="B412" s="5" t="s">
        <v>22116</v>
      </c>
      <c r="C412" s="2" t="s">
        <v>17689</v>
      </c>
      <c r="D412" s="5" t="s">
        <v>17688</v>
      </c>
      <c r="E412" s="5" t="s">
        <v>99</v>
      </c>
      <c r="F412" s="19">
        <v>2919092</v>
      </c>
      <c r="G412" s="6">
        <v>27029190920</v>
      </c>
      <c r="H412" s="22">
        <v>12255</v>
      </c>
      <c r="I412" s="365"/>
      <c r="J412" s="365"/>
      <c r="K412" s="365"/>
      <c r="L412" s="365"/>
      <c r="M412" s="13" t="s">
        <v>17470</v>
      </c>
      <c r="N412" s="26" t="s">
        <v>30148</v>
      </c>
      <c r="O412" s="24" t="s">
        <v>36762</v>
      </c>
      <c r="P412" s="190"/>
      <c r="Q412" s="170"/>
      <c r="R412" s="10"/>
      <c r="S412" s="7"/>
      <c r="T412" s="15"/>
      <c r="U412" s="17" t="s">
        <v>17687</v>
      </c>
      <c r="V412" s="6" t="s">
        <v>176</v>
      </c>
      <c r="W412" s="6" t="s">
        <v>17686</v>
      </c>
      <c r="X412" s="6" t="s">
        <v>177</v>
      </c>
      <c r="Y412" s="6" t="s">
        <v>177</v>
      </c>
      <c r="Z412" s="6" t="s">
        <v>22</v>
      </c>
      <c r="AA412" s="48"/>
      <c r="AB412" s="48"/>
      <c r="AC412" s="68">
        <v>44890</v>
      </c>
      <c r="AD412" s="6"/>
      <c r="AE412" s="294" t="s">
        <v>36813</v>
      </c>
      <c r="AF412" s="6" t="s">
        <v>36765</v>
      </c>
    </row>
    <row r="413" spans="1:33" s="8" customFormat="1" ht="15" customHeight="1" x14ac:dyDescent="0.25">
      <c r="A413" s="5" t="s">
        <v>46</v>
      </c>
      <c r="B413" s="5" t="s">
        <v>22115</v>
      </c>
      <c r="C413" s="2" t="s">
        <v>8747</v>
      </c>
      <c r="D413" s="5" t="s">
        <v>8746</v>
      </c>
      <c r="E413" s="5">
        <v>30</v>
      </c>
      <c r="F413" s="19">
        <v>13302734</v>
      </c>
      <c r="G413" s="6">
        <v>20133027344</v>
      </c>
      <c r="H413" s="22">
        <v>21098</v>
      </c>
      <c r="I413" s="365"/>
      <c r="J413" s="365"/>
      <c r="K413" s="365"/>
      <c r="L413" s="365"/>
      <c r="M413" s="13" t="s">
        <v>20</v>
      </c>
      <c r="N413" s="26" t="s">
        <v>30148</v>
      </c>
      <c r="O413" s="24" t="s">
        <v>36762</v>
      </c>
      <c r="P413" s="190"/>
      <c r="Q413" s="170"/>
      <c r="R413" s="10"/>
      <c r="S413" s="7"/>
      <c r="T413" s="15"/>
      <c r="U413" s="17" t="s">
        <v>8745</v>
      </c>
      <c r="V413" s="6" t="s">
        <v>29278</v>
      </c>
      <c r="W413" s="6" t="s">
        <v>8744</v>
      </c>
      <c r="X413" s="6" t="s">
        <v>177</v>
      </c>
      <c r="Y413" s="6" t="s">
        <v>29304</v>
      </c>
      <c r="Z413" s="6" t="s">
        <v>22</v>
      </c>
      <c r="AA413" s="300" t="s">
        <v>177</v>
      </c>
      <c r="AB413" s="300"/>
      <c r="AC413" s="68">
        <v>44849</v>
      </c>
      <c r="AD413" s="6"/>
      <c r="AE413" s="294" t="s">
        <v>36940</v>
      </c>
      <c r="AF413" s="6" t="s">
        <v>36765</v>
      </c>
    </row>
    <row r="414" spans="1:33" s="8" customFormat="1" ht="15" customHeight="1" x14ac:dyDescent="0.25">
      <c r="A414" s="5" t="s">
        <v>27</v>
      </c>
      <c r="B414" s="5" t="s">
        <v>22113</v>
      </c>
      <c r="C414" s="2" t="s">
        <v>16749</v>
      </c>
      <c r="D414" s="5" t="s">
        <v>16748</v>
      </c>
      <c r="E414" s="5" t="s">
        <v>78</v>
      </c>
      <c r="F414" s="19">
        <v>11451571</v>
      </c>
      <c r="G414" s="6">
        <v>20114515710</v>
      </c>
      <c r="H414" s="22">
        <v>16504</v>
      </c>
      <c r="I414" s="365"/>
      <c r="J414" s="365"/>
      <c r="K414" s="365"/>
      <c r="L414" s="365"/>
      <c r="M414" s="13" t="s">
        <v>20</v>
      </c>
      <c r="N414" s="26" t="s">
        <v>30148</v>
      </c>
      <c r="O414" s="24" t="s">
        <v>36762</v>
      </c>
      <c r="P414" s="301" t="s">
        <v>177</v>
      </c>
      <c r="Q414" s="299" t="s">
        <v>177</v>
      </c>
      <c r="R414" s="10"/>
      <c r="S414" s="7"/>
      <c r="T414" s="15" t="s">
        <v>16747</v>
      </c>
      <c r="U414" s="17" t="s">
        <v>16746</v>
      </c>
      <c r="V414" s="6" t="s">
        <v>176</v>
      </c>
      <c r="W414" s="6" t="s">
        <v>16745</v>
      </c>
      <c r="X414" s="300" t="s">
        <v>177</v>
      </c>
      <c r="Y414" s="6" t="s">
        <v>177</v>
      </c>
      <c r="Z414" s="6" t="s">
        <v>22</v>
      </c>
      <c r="AA414" s="300" t="s">
        <v>177</v>
      </c>
      <c r="AB414" s="300"/>
      <c r="AC414" s="68">
        <v>44881</v>
      </c>
      <c r="AD414" s="6"/>
      <c r="AE414" s="294" t="s">
        <v>36941</v>
      </c>
      <c r="AF414" s="6" t="s">
        <v>36765</v>
      </c>
    </row>
    <row r="415" spans="1:33" s="8" customFormat="1" ht="15" customHeight="1" x14ac:dyDescent="0.25">
      <c r="A415" s="5" t="s">
        <v>27</v>
      </c>
      <c r="B415" s="5" t="s">
        <v>22113</v>
      </c>
      <c r="C415" s="2" t="s">
        <v>17205</v>
      </c>
      <c r="D415" s="5" t="s">
        <v>17204</v>
      </c>
      <c r="E415" s="5" t="s">
        <v>161</v>
      </c>
      <c r="F415" s="19">
        <v>1834657</v>
      </c>
      <c r="G415" s="6">
        <v>27018346570</v>
      </c>
      <c r="H415" s="22">
        <v>13091</v>
      </c>
      <c r="I415" s="365"/>
      <c r="J415" s="365"/>
      <c r="K415" s="365"/>
      <c r="L415" s="365"/>
      <c r="M415" s="13" t="s">
        <v>20</v>
      </c>
      <c r="N415" s="26" t="s">
        <v>30148</v>
      </c>
      <c r="O415" s="24" t="s">
        <v>36762</v>
      </c>
      <c r="P415" s="301" t="s">
        <v>177</v>
      </c>
      <c r="Q415" s="299" t="s">
        <v>177</v>
      </c>
      <c r="R415" s="10"/>
      <c r="S415" s="7"/>
      <c r="T415" s="15" t="s">
        <v>17203</v>
      </c>
      <c r="U415" s="17" t="s">
        <v>17202</v>
      </c>
      <c r="V415" s="6" t="s">
        <v>176</v>
      </c>
      <c r="W415" s="6" t="s">
        <v>176</v>
      </c>
      <c r="X415" s="299" t="s">
        <v>177</v>
      </c>
      <c r="Y415" s="6" t="s">
        <v>177</v>
      </c>
      <c r="Z415" s="6" t="s">
        <v>22</v>
      </c>
      <c r="AA415" s="300" t="s">
        <v>177</v>
      </c>
      <c r="AB415" s="300"/>
      <c r="AC415" s="68">
        <v>44633</v>
      </c>
      <c r="AD415" s="6"/>
      <c r="AE415" s="294"/>
      <c r="AF415" s="6" t="s">
        <v>36765</v>
      </c>
    </row>
    <row r="416" spans="1:33" s="8" customFormat="1" ht="15" customHeight="1" x14ac:dyDescent="0.2">
      <c r="A416" s="5">
        <v>13</v>
      </c>
      <c r="B416" s="5" t="s">
        <v>22116</v>
      </c>
      <c r="C416" s="2" t="s">
        <v>19071</v>
      </c>
      <c r="D416" s="5" t="s">
        <v>19070</v>
      </c>
      <c r="E416" s="5" t="s">
        <v>45</v>
      </c>
      <c r="F416" s="19">
        <v>984555</v>
      </c>
      <c r="G416" s="6">
        <v>27009845556</v>
      </c>
      <c r="H416" s="22">
        <v>10661</v>
      </c>
      <c r="I416" s="365"/>
      <c r="J416" s="365"/>
      <c r="K416" s="365"/>
      <c r="L416" s="365"/>
      <c r="M416" s="13" t="s">
        <v>17470</v>
      </c>
      <c r="N416" s="26" t="s">
        <v>30148</v>
      </c>
      <c r="O416" s="24" t="s">
        <v>36762</v>
      </c>
      <c r="P416" s="190"/>
      <c r="Q416" s="170"/>
      <c r="R416" s="10"/>
      <c r="S416" s="7"/>
      <c r="T416" s="15"/>
      <c r="U416" s="17" t="s">
        <v>19069</v>
      </c>
      <c r="V416" s="6" t="s">
        <v>29153</v>
      </c>
      <c r="W416" s="6" t="s">
        <v>176</v>
      </c>
      <c r="X416" s="6" t="s">
        <v>177</v>
      </c>
      <c r="Y416" s="6" t="s">
        <v>29168</v>
      </c>
      <c r="Z416" s="6" t="s">
        <v>22</v>
      </c>
      <c r="AA416" s="48"/>
      <c r="AB416" s="48"/>
      <c r="AC416" s="68">
        <v>44878</v>
      </c>
      <c r="AD416" s="6"/>
      <c r="AE416" s="294"/>
      <c r="AF416" s="6" t="s">
        <v>36765</v>
      </c>
    </row>
    <row r="417" spans="1:32" s="8" customFormat="1" ht="15" customHeight="1" x14ac:dyDescent="0.25">
      <c r="A417" s="5">
        <v>12</v>
      </c>
      <c r="B417" s="5" t="s">
        <v>22115</v>
      </c>
      <c r="C417" s="2" t="s">
        <v>12064</v>
      </c>
      <c r="D417" s="5" t="s">
        <v>12063</v>
      </c>
      <c r="E417" s="5">
        <v>32</v>
      </c>
      <c r="F417" s="19">
        <v>14775445</v>
      </c>
      <c r="G417" s="6">
        <v>20147754451</v>
      </c>
      <c r="H417" s="22">
        <v>22636</v>
      </c>
      <c r="I417" s="365"/>
      <c r="J417" s="365"/>
      <c r="K417" s="365"/>
      <c r="L417" s="365"/>
      <c r="M417" s="13" t="s">
        <v>20</v>
      </c>
      <c r="N417" s="26" t="s">
        <v>30148</v>
      </c>
      <c r="O417" s="24" t="s">
        <v>36762</v>
      </c>
      <c r="P417" s="190">
        <v>38687</v>
      </c>
      <c r="Q417" s="170"/>
      <c r="R417" s="10"/>
      <c r="S417" s="7"/>
      <c r="T417" s="15"/>
      <c r="U417" s="17" t="s">
        <v>12062</v>
      </c>
      <c r="V417" s="6" t="s">
        <v>29065</v>
      </c>
      <c r="W417" s="6" t="s">
        <v>176</v>
      </c>
      <c r="X417" s="6" t="s">
        <v>177</v>
      </c>
      <c r="Y417" s="6" t="s">
        <v>29090</v>
      </c>
      <c r="Z417" s="6" t="s">
        <v>22</v>
      </c>
      <c r="AA417" s="300" t="s">
        <v>177</v>
      </c>
      <c r="AB417" s="300"/>
      <c r="AC417" s="68">
        <v>44879</v>
      </c>
      <c r="AD417" s="6"/>
      <c r="AE417" s="294"/>
      <c r="AF417" s="6" t="s">
        <v>36765</v>
      </c>
    </row>
    <row r="418" spans="1:32" s="8" customFormat="1" ht="15" customHeight="1" x14ac:dyDescent="0.25">
      <c r="A418" s="5" t="s">
        <v>46</v>
      </c>
      <c r="B418" s="5" t="s">
        <v>22115</v>
      </c>
      <c r="C418" s="2" t="s">
        <v>6429</v>
      </c>
      <c r="D418" s="5" t="s">
        <v>6431</v>
      </c>
      <c r="E418" s="5">
        <v>30</v>
      </c>
      <c r="F418" s="19">
        <v>14502629</v>
      </c>
      <c r="G418" s="6">
        <v>20145026297</v>
      </c>
      <c r="H418" s="22">
        <v>22478</v>
      </c>
      <c r="I418" s="365"/>
      <c r="J418" s="365"/>
      <c r="K418" s="365"/>
      <c r="L418" s="365"/>
      <c r="M418" s="13" t="s">
        <v>20</v>
      </c>
      <c r="N418" s="26" t="s">
        <v>30148</v>
      </c>
      <c r="O418" s="24" t="s">
        <v>36762</v>
      </c>
      <c r="P418" s="190"/>
      <c r="Q418" s="170"/>
      <c r="R418" s="10"/>
      <c r="S418" s="7"/>
      <c r="T418" s="15"/>
      <c r="U418" s="17" t="s">
        <v>6430</v>
      </c>
      <c r="V418" s="6" t="s">
        <v>29251</v>
      </c>
      <c r="W418" s="6" t="s">
        <v>176</v>
      </c>
      <c r="X418" s="6" t="s">
        <v>177</v>
      </c>
      <c r="Y418" s="6" t="s">
        <v>177</v>
      </c>
      <c r="Z418" s="6" t="s">
        <v>22</v>
      </c>
      <c r="AA418" s="300" t="s">
        <v>177</v>
      </c>
      <c r="AB418" s="300"/>
      <c r="AC418" s="68">
        <v>44776</v>
      </c>
      <c r="AD418" s="6"/>
      <c r="AE418" s="294"/>
      <c r="AF418" s="6" t="s">
        <v>36765</v>
      </c>
    </row>
    <row r="419" spans="1:32" s="8" customFormat="1" ht="15" customHeight="1" x14ac:dyDescent="0.25">
      <c r="A419" s="5" t="s">
        <v>23</v>
      </c>
      <c r="B419" s="5" t="s">
        <v>22115</v>
      </c>
      <c r="C419" s="2" t="s">
        <v>9101</v>
      </c>
      <c r="D419" s="5" t="s">
        <v>9100</v>
      </c>
      <c r="E419" s="5" t="s">
        <v>33</v>
      </c>
      <c r="F419" s="19">
        <v>8640007</v>
      </c>
      <c r="G419" s="6">
        <v>20086400074</v>
      </c>
      <c r="H419" s="22">
        <v>18871</v>
      </c>
      <c r="I419" s="365"/>
      <c r="J419" s="365"/>
      <c r="K419" s="365"/>
      <c r="L419" s="365"/>
      <c r="M419" s="13" t="s">
        <v>20</v>
      </c>
      <c r="N419" s="26" t="s">
        <v>30148</v>
      </c>
      <c r="O419" s="24" t="s">
        <v>36762</v>
      </c>
      <c r="P419" s="190"/>
      <c r="Q419" s="170"/>
      <c r="R419" s="10"/>
      <c r="S419" s="7"/>
      <c r="T419" s="15"/>
      <c r="U419" s="17" t="s">
        <v>30092</v>
      </c>
      <c r="V419" s="6" t="s">
        <v>30137</v>
      </c>
      <c r="W419" s="6" t="s">
        <v>176</v>
      </c>
      <c r="X419" s="6" t="s">
        <v>177</v>
      </c>
      <c r="Y419" s="6" t="s">
        <v>30101</v>
      </c>
      <c r="Z419" s="6" t="s">
        <v>22</v>
      </c>
      <c r="AA419" s="300" t="s">
        <v>177</v>
      </c>
      <c r="AB419" s="300"/>
      <c r="AC419" s="68">
        <v>44801</v>
      </c>
      <c r="AD419" s="6"/>
      <c r="AE419" s="294"/>
      <c r="AF419" s="6" t="s">
        <v>36765</v>
      </c>
    </row>
    <row r="420" spans="1:32" s="8" customFormat="1" ht="15" customHeight="1" x14ac:dyDescent="0.25">
      <c r="A420" s="5" t="s">
        <v>172</v>
      </c>
      <c r="B420" s="5" t="s">
        <v>22116</v>
      </c>
      <c r="C420" s="2" t="s">
        <v>18786</v>
      </c>
      <c r="D420" s="5" t="s">
        <v>18785</v>
      </c>
      <c r="E420" s="5">
        <v>13</v>
      </c>
      <c r="F420" s="19">
        <v>3172150</v>
      </c>
      <c r="G420" s="6">
        <v>23031721504</v>
      </c>
      <c r="H420" s="22" t="s">
        <v>29686</v>
      </c>
      <c r="I420" s="365"/>
      <c r="J420" s="365"/>
      <c r="K420" s="365"/>
      <c r="L420" s="365"/>
      <c r="M420" s="13" t="s">
        <v>17337</v>
      </c>
      <c r="N420" s="26" t="s">
        <v>30148</v>
      </c>
      <c r="O420" s="24" t="s">
        <v>36762</v>
      </c>
      <c r="P420" s="301" t="s">
        <v>177</v>
      </c>
      <c r="Q420" s="170" t="s">
        <v>33533</v>
      </c>
      <c r="R420" s="10"/>
      <c r="S420" s="7"/>
      <c r="T420" s="15" t="s">
        <v>37044</v>
      </c>
      <c r="U420" s="17" t="s">
        <v>18784</v>
      </c>
      <c r="V420" s="6" t="s">
        <v>29685</v>
      </c>
      <c r="W420" s="6" t="s">
        <v>29684</v>
      </c>
      <c r="X420" s="6" t="s">
        <v>33562</v>
      </c>
      <c r="Y420" s="6" t="s">
        <v>29978</v>
      </c>
      <c r="Z420" s="6" t="s">
        <v>22</v>
      </c>
      <c r="AA420" s="300" t="s">
        <v>177</v>
      </c>
      <c r="AB420" s="300"/>
      <c r="AC420" s="68">
        <v>44879</v>
      </c>
      <c r="AD420" s="6"/>
      <c r="AE420" s="294"/>
      <c r="AF420" s="6" t="s">
        <v>36765</v>
      </c>
    </row>
    <row r="421" spans="1:32" s="8" customFormat="1" ht="15" customHeight="1" x14ac:dyDescent="0.25">
      <c r="A421" s="5" t="s">
        <v>972</v>
      </c>
      <c r="B421" s="5" t="s">
        <v>22115</v>
      </c>
      <c r="C421" s="2" t="s">
        <v>2198</v>
      </c>
      <c r="D421" s="5" t="s">
        <v>2199</v>
      </c>
      <c r="E421" s="5" t="s">
        <v>45</v>
      </c>
      <c r="F421" s="19">
        <v>7720707</v>
      </c>
      <c r="G421" s="6">
        <v>20077207075</v>
      </c>
      <c r="H421" s="22">
        <v>15172</v>
      </c>
      <c r="I421" s="365"/>
      <c r="J421" s="365"/>
      <c r="K421" s="365"/>
      <c r="L421" s="365"/>
      <c r="M421" s="13" t="s">
        <v>20</v>
      </c>
      <c r="N421" s="26" t="s">
        <v>30148</v>
      </c>
      <c r="O421" s="24" t="s">
        <v>36762</v>
      </c>
      <c r="P421" s="190"/>
      <c r="Q421" s="170"/>
      <c r="R421" s="10"/>
      <c r="S421" s="7"/>
      <c r="T421" s="15"/>
      <c r="U421" s="17" t="s">
        <v>2200</v>
      </c>
      <c r="V421" s="6">
        <v>1155126721</v>
      </c>
      <c r="W421" s="6" t="s">
        <v>176</v>
      </c>
      <c r="X421" s="6" t="s">
        <v>177</v>
      </c>
      <c r="Y421" s="6" t="s">
        <v>29207</v>
      </c>
      <c r="Z421" s="6" t="s">
        <v>22</v>
      </c>
      <c r="AA421" s="300" t="s">
        <v>177</v>
      </c>
      <c r="AB421" s="300"/>
      <c r="AC421" s="68">
        <v>44879</v>
      </c>
      <c r="AD421" s="6"/>
      <c r="AE421" s="294"/>
      <c r="AF421" s="6" t="s">
        <v>36765</v>
      </c>
    </row>
    <row r="422" spans="1:32" s="8" customFormat="1" ht="15" customHeight="1" x14ac:dyDescent="0.25">
      <c r="A422" s="5" t="s">
        <v>27</v>
      </c>
      <c r="B422" s="5" t="s">
        <v>22115</v>
      </c>
      <c r="C422" s="2" t="s">
        <v>10607</v>
      </c>
      <c r="D422" s="5" t="s">
        <v>10606</v>
      </c>
      <c r="E422" s="5">
        <v>30</v>
      </c>
      <c r="F422" s="19">
        <v>17275453</v>
      </c>
      <c r="G422" s="6">
        <v>27172754533</v>
      </c>
      <c r="H422" s="22">
        <v>23743</v>
      </c>
      <c r="I422" s="365"/>
      <c r="J422" s="365"/>
      <c r="K422" s="365"/>
      <c r="L422" s="365"/>
      <c r="M422" s="13" t="s">
        <v>20</v>
      </c>
      <c r="N422" s="26" t="s">
        <v>30148</v>
      </c>
      <c r="O422" s="24" t="s">
        <v>36762</v>
      </c>
      <c r="P422" s="190"/>
      <c r="Q422" s="170"/>
      <c r="R422" s="10"/>
      <c r="S422" s="7"/>
      <c r="T422" s="15"/>
      <c r="U422" s="17" t="s">
        <v>10605</v>
      </c>
      <c r="V422" s="6" t="s">
        <v>176</v>
      </c>
      <c r="W422" s="6" t="s">
        <v>10604</v>
      </c>
      <c r="X422" s="6" t="s">
        <v>177</v>
      </c>
      <c r="Y422" s="6" t="s">
        <v>177</v>
      </c>
      <c r="Z422" s="6" t="s">
        <v>22</v>
      </c>
      <c r="AA422" s="300" t="s">
        <v>177</v>
      </c>
      <c r="AB422" s="300"/>
      <c r="AC422" s="68">
        <v>44884</v>
      </c>
      <c r="AD422" s="6"/>
      <c r="AE422" s="294"/>
      <c r="AF422" s="6" t="s">
        <v>36765</v>
      </c>
    </row>
    <row r="423" spans="1:32" s="8" customFormat="1" ht="15" customHeight="1" x14ac:dyDescent="0.25">
      <c r="A423" s="5">
        <v>10</v>
      </c>
      <c r="B423" s="5" t="s">
        <v>22113</v>
      </c>
      <c r="C423" s="2" t="s">
        <v>15940</v>
      </c>
      <c r="D423" s="5" t="s">
        <v>15939</v>
      </c>
      <c r="E423" s="5">
        <v>11</v>
      </c>
      <c r="F423" s="19">
        <v>12395595</v>
      </c>
      <c r="G423" s="6">
        <v>20123955952</v>
      </c>
      <c r="H423" s="22">
        <v>20749</v>
      </c>
      <c r="I423" s="365"/>
      <c r="J423" s="365"/>
      <c r="K423" s="365"/>
      <c r="L423" s="365"/>
      <c r="M423" s="13" t="s">
        <v>20</v>
      </c>
      <c r="N423" s="26" t="s">
        <v>30148</v>
      </c>
      <c r="O423" s="204" t="s">
        <v>37043</v>
      </c>
      <c r="P423" s="301" t="s">
        <v>177</v>
      </c>
      <c r="Q423" s="299" t="s">
        <v>177</v>
      </c>
      <c r="R423" s="10"/>
      <c r="S423" s="7"/>
      <c r="T423" s="15"/>
      <c r="U423" s="17" t="s">
        <v>30477</v>
      </c>
      <c r="V423" s="6" t="s">
        <v>30465</v>
      </c>
      <c r="W423" s="6" t="s">
        <v>176</v>
      </c>
      <c r="X423" s="300" t="s">
        <v>177</v>
      </c>
      <c r="Y423" s="6" t="s">
        <v>30475</v>
      </c>
      <c r="Z423" s="6" t="s">
        <v>22</v>
      </c>
      <c r="AA423" s="300" t="s">
        <v>177</v>
      </c>
      <c r="AB423" s="48"/>
      <c r="AC423" s="28">
        <v>44898</v>
      </c>
      <c r="AD423" s="294"/>
      <c r="AE423" s="6" t="s">
        <v>37486</v>
      </c>
      <c r="AF423" s="6" t="s">
        <v>37487</v>
      </c>
    </row>
    <row r="424" spans="1:32" s="8" customFormat="1" ht="15" customHeight="1" x14ac:dyDescent="0.25">
      <c r="A424" s="5" t="s">
        <v>33761</v>
      </c>
      <c r="B424" s="5" t="s">
        <v>22113</v>
      </c>
      <c r="C424" s="2" t="s">
        <v>16032</v>
      </c>
      <c r="D424" s="5" t="s">
        <v>16031</v>
      </c>
      <c r="E424" s="5" t="s">
        <v>889</v>
      </c>
      <c r="F424" s="19">
        <v>11849090</v>
      </c>
      <c r="G424" s="6">
        <v>20118490909</v>
      </c>
      <c r="H424" s="22">
        <v>20248</v>
      </c>
      <c r="I424" s="365"/>
      <c r="J424" s="365"/>
      <c r="K424" s="365"/>
      <c r="L424" s="365"/>
      <c r="M424" s="13" t="s">
        <v>20</v>
      </c>
      <c r="N424" s="26" t="s">
        <v>30148</v>
      </c>
      <c r="O424" s="204" t="s">
        <v>37043</v>
      </c>
      <c r="P424" s="301" t="s">
        <v>177</v>
      </c>
      <c r="Q424" s="299" t="s">
        <v>177</v>
      </c>
      <c r="R424" s="10"/>
      <c r="S424" s="7"/>
      <c r="T424" s="15"/>
      <c r="U424" s="17" t="s">
        <v>16030</v>
      </c>
      <c r="V424" s="6">
        <v>156556682</v>
      </c>
      <c r="W424" s="6" t="s">
        <v>16029</v>
      </c>
      <c r="X424" s="299" t="s">
        <v>177</v>
      </c>
      <c r="Y424" s="6" t="s">
        <v>30419</v>
      </c>
      <c r="Z424" s="6" t="s">
        <v>22</v>
      </c>
      <c r="AA424" s="300" t="s">
        <v>177</v>
      </c>
      <c r="AB424" s="48"/>
      <c r="AC424" s="28">
        <v>44898</v>
      </c>
      <c r="AD424" s="294"/>
      <c r="AE424" s="6" t="s">
        <v>37489</v>
      </c>
      <c r="AF424" s="6" t="s">
        <v>37487</v>
      </c>
    </row>
    <row r="425" spans="1:32" s="8" customFormat="1" ht="15" customHeight="1" x14ac:dyDescent="0.25">
      <c r="A425" s="5">
        <v>14</v>
      </c>
      <c r="B425" s="5" t="s">
        <v>22115</v>
      </c>
      <c r="C425" s="2" t="s">
        <v>12889</v>
      </c>
      <c r="D425" s="5" t="s">
        <v>12888</v>
      </c>
      <c r="E425" s="5">
        <v>30</v>
      </c>
      <c r="F425" s="19">
        <v>13814777</v>
      </c>
      <c r="G425" s="6">
        <v>20138147771</v>
      </c>
      <c r="H425" s="22">
        <v>22210</v>
      </c>
      <c r="I425" s="365"/>
      <c r="J425" s="365"/>
      <c r="K425" s="365"/>
      <c r="L425" s="365"/>
      <c r="M425" s="13" t="s">
        <v>20</v>
      </c>
      <c r="N425" s="26" t="s">
        <v>30148</v>
      </c>
      <c r="O425" s="204" t="s">
        <v>37043</v>
      </c>
      <c r="P425" s="190"/>
      <c r="Q425" s="170" t="s">
        <v>33533</v>
      </c>
      <c r="R425" s="10"/>
      <c r="S425" s="7"/>
      <c r="T425" s="15"/>
      <c r="U425" s="17" t="s">
        <v>12887</v>
      </c>
      <c r="V425" s="6" t="s">
        <v>29195</v>
      </c>
      <c r="W425" s="6" t="s">
        <v>29194</v>
      </c>
      <c r="X425" s="6" t="s">
        <v>33538</v>
      </c>
      <c r="Y425" s="6" t="s">
        <v>29201</v>
      </c>
      <c r="Z425" s="6" t="s">
        <v>22</v>
      </c>
      <c r="AA425" s="300" t="s">
        <v>177</v>
      </c>
      <c r="AB425" s="48"/>
      <c r="AC425" s="28">
        <v>44908</v>
      </c>
      <c r="AD425" s="294"/>
      <c r="AE425" s="6" t="s">
        <v>37490</v>
      </c>
      <c r="AF425" s="6" t="s">
        <v>37487</v>
      </c>
    </row>
    <row r="426" spans="1:32" s="8" customFormat="1" ht="15" customHeight="1" x14ac:dyDescent="0.25">
      <c r="A426" s="5">
        <v>11</v>
      </c>
      <c r="B426" s="5" t="s">
        <v>22115</v>
      </c>
      <c r="C426" s="2" t="s">
        <v>8122</v>
      </c>
      <c r="D426" s="5" t="s">
        <v>8121</v>
      </c>
      <c r="E426" s="5" t="s">
        <v>45</v>
      </c>
      <c r="F426" s="19">
        <v>10627616</v>
      </c>
      <c r="G426" s="6">
        <v>20106276162</v>
      </c>
      <c r="H426" s="22">
        <v>19381</v>
      </c>
      <c r="I426" s="365"/>
      <c r="J426" s="365"/>
      <c r="K426" s="365"/>
      <c r="L426" s="365"/>
      <c r="M426" s="13" t="s">
        <v>20</v>
      </c>
      <c r="N426" s="26" t="s">
        <v>30148</v>
      </c>
      <c r="O426" s="204" t="s">
        <v>37043</v>
      </c>
      <c r="P426" s="190"/>
      <c r="Q426" s="170"/>
      <c r="R426" s="10"/>
      <c r="S426" s="7"/>
      <c r="T426" s="15"/>
      <c r="U426" s="17" t="s">
        <v>8120</v>
      </c>
      <c r="V426" s="6" t="s">
        <v>29002</v>
      </c>
      <c r="W426" s="6" t="s">
        <v>29001</v>
      </c>
      <c r="X426" s="6" t="s">
        <v>177</v>
      </c>
      <c r="Y426" s="6" t="s">
        <v>29035</v>
      </c>
      <c r="Z426" s="6" t="s">
        <v>22</v>
      </c>
      <c r="AA426" s="300" t="s">
        <v>177</v>
      </c>
      <c r="AB426" s="48"/>
      <c r="AC426" s="28">
        <v>44881</v>
      </c>
      <c r="AD426" s="294"/>
      <c r="AE426" s="6" t="s">
        <v>37491</v>
      </c>
      <c r="AF426" s="6" t="s">
        <v>37487</v>
      </c>
    </row>
    <row r="427" spans="1:32" s="8" customFormat="1" ht="15" customHeight="1" x14ac:dyDescent="0.25">
      <c r="A427" s="5" t="s">
        <v>193</v>
      </c>
      <c r="B427" s="5" t="s">
        <v>22113</v>
      </c>
      <c r="C427" s="2" t="s">
        <v>17236</v>
      </c>
      <c r="D427" s="5" t="s">
        <v>17235</v>
      </c>
      <c r="E427" s="5" t="s">
        <v>36</v>
      </c>
      <c r="F427" s="19">
        <v>4487825</v>
      </c>
      <c r="G427" s="6">
        <v>23044878259</v>
      </c>
      <c r="H427" s="22">
        <v>10689</v>
      </c>
      <c r="I427" s="365"/>
      <c r="J427" s="365"/>
      <c r="K427" s="365"/>
      <c r="L427" s="365"/>
      <c r="M427" s="13" t="s">
        <v>20</v>
      </c>
      <c r="N427" s="26" t="s">
        <v>30148</v>
      </c>
      <c r="O427" s="204" t="s">
        <v>37043</v>
      </c>
      <c r="P427" s="301" t="s">
        <v>177</v>
      </c>
      <c r="Q427" s="299" t="s">
        <v>177</v>
      </c>
      <c r="R427" s="10"/>
      <c r="S427" s="7"/>
      <c r="T427" s="15" t="s">
        <v>17234</v>
      </c>
      <c r="U427" s="17" t="s">
        <v>17233</v>
      </c>
      <c r="V427" s="6" t="s">
        <v>30570</v>
      </c>
      <c r="W427" s="6" t="s">
        <v>176</v>
      </c>
      <c r="X427" s="299" t="s">
        <v>177</v>
      </c>
      <c r="Y427" s="6" t="s">
        <v>30615</v>
      </c>
      <c r="Z427" s="6" t="s">
        <v>22</v>
      </c>
      <c r="AA427" s="300" t="s">
        <v>177</v>
      </c>
      <c r="AB427" s="48"/>
      <c r="AC427" s="28">
        <v>44690</v>
      </c>
      <c r="AD427" s="294"/>
      <c r="AE427" s="6" t="s">
        <v>37510</v>
      </c>
      <c r="AF427" s="6" t="s">
        <v>37487</v>
      </c>
    </row>
    <row r="428" spans="1:32" s="8" customFormat="1" ht="15" customHeight="1" x14ac:dyDescent="0.25">
      <c r="A428" s="5" t="s">
        <v>33761</v>
      </c>
      <c r="B428" s="5" t="s">
        <v>22115</v>
      </c>
      <c r="C428" s="2" t="s">
        <v>109</v>
      </c>
      <c r="D428" s="5" t="s">
        <v>110</v>
      </c>
      <c r="E428" s="5" t="s">
        <v>45</v>
      </c>
      <c r="F428" s="19">
        <v>7293502</v>
      </c>
      <c r="G428" s="6">
        <v>20072935021</v>
      </c>
      <c r="H428" s="22">
        <v>10820</v>
      </c>
      <c r="I428" s="365"/>
      <c r="J428" s="365"/>
      <c r="K428" s="365"/>
      <c r="L428" s="365"/>
      <c r="M428" s="13" t="s">
        <v>20</v>
      </c>
      <c r="N428" s="26" t="s">
        <v>30148</v>
      </c>
      <c r="O428" s="204" t="s">
        <v>37043</v>
      </c>
      <c r="P428" s="190"/>
      <c r="Q428" s="170"/>
      <c r="R428" s="10"/>
      <c r="S428" s="7"/>
      <c r="T428" s="15" t="s">
        <v>34</v>
      </c>
      <c r="U428" s="17" t="s">
        <v>111</v>
      </c>
      <c r="V428" s="6" t="s">
        <v>30412</v>
      </c>
      <c r="W428" s="6" t="s">
        <v>176</v>
      </c>
      <c r="X428" s="6" t="s">
        <v>177</v>
      </c>
      <c r="Y428" s="6" t="s">
        <v>30419</v>
      </c>
      <c r="Z428" s="6" t="s">
        <v>22</v>
      </c>
      <c r="AA428" s="300" t="s">
        <v>177</v>
      </c>
      <c r="AB428" s="48"/>
      <c r="AC428" s="28">
        <v>44916</v>
      </c>
      <c r="AD428" s="294"/>
      <c r="AE428" s="6" t="s">
        <v>37521</v>
      </c>
      <c r="AF428" s="6" t="s">
        <v>37487</v>
      </c>
    </row>
    <row r="429" spans="1:32" s="8" customFormat="1" ht="15" customHeight="1" x14ac:dyDescent="0.25">
      <c r="A429" s="5" t="s">
        <v>36</v>
      </c>
      <c r="B429" s="5" t="s">
        <v>22115</v>
      </c>
      <c r="C429" s="2" t="s">
        <v>670</v>
      </c>
      <c r="D429" s="5" t="s">
        <v>671</v>
      </c>
      <c r="E429" s="5" t="s">
        <v>124</v>
      </c>
      <c r="F429" s="19">
        <v>7351608</v>
      </c>
      <c r="G429" s="6">
        <v>20073516081</v>
      </c>
      <c r="H429" s="22">
        <v>13762</v>
      </c>
      <c r="I429" s="365"/>
      <c r="J429" s="365"/>
      <c r="K429" s="365"/>
      <c r="L429" s="365"/>
      <c r="M429" s="13" t="s">
        <v>20</v>
      </c>
      <c r="N429" s="26" t="s">
        <v>30148</v>
      </c>
      <c r="O429" s="204" t="s">
        <v>37043</v>
      </c>
      <c r="P429" s="190"/>
      <c r="Q429" s="170"/>
      <c r="R429" s="10"/>
      <c r="S429" s="7"/>
      <c r="T429" s="15"/>
      <c r="U429" s="17" t="s">
        <v>672</v>
      </c>
      <c r="V429" s="6">
        <v>415023</v>
      </c>
      <c r="W429" s="6" t="s">
        <v>176</v>
      </c>
      <c r="X429" s="6" t="s">
        <v>177</v>
      </c>
      <c r="Y429" s="6" t="s">
        <v>29168</v>
      </c>
      <c r="Z429" s="6" t="s">
        <v>22</v>
      </c>
      <c r="AA429" s="300" t="s">
        <v>177</v>
      </c>
      <c r="AB429" s="48"/>
      <c r="AC429" s="28">
        <v>44898</v>
      </c>
      <c r="AD429" s="294"/>
      <c r="AE429" s="6" t="s">
        <v>37512</v>
      </c>
      <c r="AF429" s="6" t="s">
        <v>37487</v>
      </c>
    </row>
    <row r="430" spans="1:32" s="8" customFormat="1" ht="15" customHeight="1" x14ac:dyDescent="0.25">
      <c r="A430" s="5" t="s">
        <v>252</v>
      </c>
      <c r="B430" s="5" t="s">
        <v>22115</v>
      </c>
      <c r="C430" s="2" t="s">
        <v>2030</v>
      </c>
      <c r="D430" s="5" t="s">
        <v>2031</v>
      </c>
      <c r="E430" s="5" t="s">
        <v>99</v>
      </c>
      <c r="F430" s="19">
        <v>6351988</v>
      </c>
      <c r="G430" s="6">
        <v>20063519880</v>
      </c>
      <c r="H430" s="22">
        <v>15517</v>
      </c>
      <c r="I430" s="365"/>
      <c r="J430" s="365"/>
      <c r="K430" s="365"/>
      <c r="L430" s="365"/>
      <c r="M430" s="13" t="s">
        <v>20</v>
      </c>
      <c r="N430" s="26" t="s">
        <v>30148</v>
      </c>
      <c r="O430" s="204" t="s">
        <v>37043</v>
      </c>
      <c r="P430" s="190"/>
      <c r="Q430" s="170"/>
      <c r="R430" s="10"/>
      <c r="S430" s="7"/>
      <c r="T430" s="15"/>
      <c r="U430" s="17" t="s">
        <v>2032</v>
      </c>
      <c r="V430" s="6" t="s">
        <v>29028</v>
      </c>
      <c r="W430" s="6" t="s">
        <v>176</v>
      </c>
      <c r="X430" s="6" t="s">
        <v>177</v>
      </c>
      <c r="Y430" s="6" t="s">
        <v>29035</v>
      </c>
      <c r="Z430" s="6" t="s">
        <v>22</v>
      </c>
      <c r="AA430" s="300" t="s">
        <v>177</v>
      </c>
      <c r="AB430" s="48"/>
      <c r="AC430" s="28">
        <v>44908</v>
      </c>
      <c r="AD430" s="294"/>
      <c r="AE430" s="6" t="s">
        <v>37519</v>
      </c>
      <c r="AF430" s="6" t="s">
        <v>37487</v>
      </c>
    </row>
    <row r="431" spans="1:32" s="8" customFormat="1" ht="15" customHeight="1" x14ac:dyDescent="0.25">
      <c r="A431" s="5" t="s">
        <v>27</v>
      </c>
      <c r="B431" s="5" t="s">
        <v>22115</v>
      </c>
      <c r="C431" s="2" t="s">
        <v>2545</v>
      </c>
      <c r="D431" s="5" t="s">
        <v>2546</v>
      </c>
      <c r="E431" s="5" t="s">
        <v>124</v>
      </c>
      <c r="F431" s="19">
        <v>7855541</v>
      </c>
      <c r="G431" s="6">
        <v>20078555417</v>
      </c>
      <c r="H431" s="22">
        <v>18246</v>
      </c>
      <c r="I431" s="365"/>
      <c r="J431" s="365"/>
      <c r="K431" s="365"/>
      <c r="L431" s="365"/>
      <c r="M431" s="13" t="s">
        <v>20</v>
      </c>
      <c r="N431" s="26" t="s">
        <v>30148</v>
      </c>
      <c r="O431" s="204" t="s">
        <v>37043</v>
      </c>
      <c r="P431" s="190"/>
      <c r="Q431" s="170"/>
      <c r="R431" s="10"/>
      <c r="S431" s="7"/>
      <c r="T431" s="15"/>
      <c r="U431" s="17" t="s">
        <v>2547</v>
      </c>
      <c r="V431" s="6" t="s">
        <v>176</v>
      </c>
      <c r="W431" s="6" t="s">
        <v>2548</v>
      </c>
      <c r="X431" s="6" t="s">
        <v>177</v>
      </c>
      <c r="Y431" s="6" t="s">
        <v>177</v>
      </c>
      <c r="Z431" s="6" t="s">
        <v>22</v>
      </c>
      <c r="AA431" s="300" t="s">
        <v>177</v>
      </c>
      <c r="AB431" s="48"/>
      <c r="AC431" s="28">
        <v>44835</v>
      </c>
      <c r="AD431" s="294"/>
      <c r="AE431" s="6" t="s">
        <v>37516</v>
      </c>
      <c r="AF431" s="6" t="s">
        <v>37487</v>
      </c>
    </row>
    <row r="432" spans="1:32" s="8" customFormat="1" ht="15" customHeight="1" x14ac:dyDescent="0.2">
      <c r="A432" s="5" t="s">
        <v>36</v>
      </c>
      <c r="B432" s="5" t="s">
        <v>22115</v>
      </c>
      <c r="C432" s="2" t="s">
        <v>2997</v>
      </c>
      <c r="D432" s="5" t="s">
        <v>2998</v>
      </c>
      <c r="E432" s="5" t="s">
        <v>99</v>
      </c>
      <c r="F432" s="19">
        <v>7352429</v>
      </c>
      <c r="G432" s="6">
        <v>20073524297</v>
      </c>
      <c r="H432" s="22">
        <v>13855</v>
      </c>
      <c r="I432" s="365"/>
      <c r="J432" s="365"/>
      <c r="K432" s="365"/>
      <c r="L432" s="365"/>
      <c r="M432" s="13" t="s">
        <v>20</v>
      </c>
      <c r="N432" s="26" t="s">
        <v>30148</v>
      </c>
      <c r="O432" s="204" t="s">
        <v>37043</v>
      </c>
      <c r="P432" s="190">
        <v>37257</v>
      </c>
      <c r="Q432" s="170"/>
      <c r="R432" s="10"/>
      <c r="S432" s="7"/>
      <c r="T432" s="15"/>
      <c r="U432" s="17" t="s">
        <v>29173</v>
      </c>
      <c r="V432" s="6" t="s">
        <v>29163</v>
      </c>
      <c r="W432" s="6" t="s">
        <v>176</v>
      </c>
      <c r="X432" s="6" t="s">
        <v>177</v>
      </c>
      <c r="Y432" s="6" t="s">
        <v>29168</v>
      </c>
      <c r="Z432" s="6" t="s">
        <v>22</v>
      </c>
      <c r="AB432" s="48"/>
      <c r="AC432" s="28">
        <v>44890</v>
      </c>
      <c r="AD432" s="294"/>
      <c r="AE432" s="6" t="s">
        <v>37509</v>
      </c>
      <c r="AF432" s="6" t="s">
        <v>37487</v>
      </c>
    </row>
    <row r="433" spans="1:32" s="8" customFormat="1" ht="15" customHeight="1" x14ac:dyDescent="0.25">
      <c r="A433" s="5" t="s">
        <v>27</v>
      </c>
      <c r="B433" s="5" t="s">
        <v>22115</v>
      </c>
      <c r="C433" s="2" t="s">
        <v>3034</v>
      </c>
      <c r="D433" s="5" t="s">
        <v>3035</v>
      </c>
      <c r="E433" s="5" t="s">
        <v>99</v>
      </c>
      <c r="F433" s="19">
        <v>7375342</v>
      </c>
      <c r="G433" s="6">
        <v>20073753423</v>
      </c>
      <c r="H433" s="22">
        <v>17896</v>
      </c>
      <c r="I433" s="365"/>
      <c r="J433" s="365"/>
      <c r="K433" s="365"/>
      <c r="L433" s="365"/>
      <c r="M433" s="13" t="s">
        <v>20</v>
      </c>
      <c r="N433" s="26" t="s">
        <v>30148</v>
      </c>
      <c r="O433" s="204" t="s">
        <v>37043</v>
      </c>
      <c r="P433" s="190"/>
      <c r="Q433" s="170"/>
      <c r="R433" s="10"/>
      <c r="S433" s="7"/>
      <c r="T433" s="15"/>
      <c r="U433" s="17" t="s">
        <v>3036</v>
      </c>
      <c r="V433" s="6" t="s">
        <v>176</v>
      </c>
      <c r="W433" s="6" t="s">
        <v>3037</v>
      </c>
      <c r="X433" s="6" t="s">
        <v>177</v>
      </c>
      <c r="Y433" s="6" t="s">
        <v>177</v>
      </c>
      <c r="Z433" s="6" t="s">
        <v>22</v>
      </c>
      <c r="AA433" s="300"/>
      <c r="AB433" s="48"/>
      <c r="AC433" s="28">
        <v>44880</v>
      </c>
      <c r="AD433" s="294"/>
      <c r="AE433" s="6" t="s">
        <v>37518</v>
      </c>
      <c r="AF433" s="6" t="s">
        <v>37487</v>
      </c>
    </row>
    <row r="434" spans="1:32" s="8" customFormat="1" ht="15" customHeight="1" x14ac:dyDescent="0.25">
      <c r="A434" s="5" t="s">
        <v>46</v>
      </c>
      <c r="B434" s="5" t="s">
        <v>22115</v>
      </c>
      <c r="C434" s="2" t="s">
        <v>3173</v>
      </c>
      <c r="D434" s="5" t="s">
        <v>3174</v>
      </c>
      <c r="E434" s="5" t="s">
        <v>99</v>
      </c>
      <c r="F434" s="19">
        <v>8405857</v>
      </c>
      <c r="G434" s="6">
        <v>20084058573</v>
      </c>
      <c r="H434" s="22">
        <v>18658</v>
      </c>
      <c r="I434" s="365"/>
      <c r="J434" s="365"/>
      <c r="K434" s="365"/>
      <c r="L434" s="365"/>
      <c r="M434" s="13" t="s">
        <v>20</v>
      </c>
      <c r="N434" s="26" t="s">
        <v>30148</v>
      </c>
      <c r="O434" s="204" t="s">
        <v>37043</v>
      </c>
      <c r="P434" s="190"/>
      <c r="Q434" s="170"/>
      <c r="R434" s="10"/>
      <c r="S434" s="7"/>
      <c r="T434" s="15"/>
      <c r="U434" s="17" t="s">
        <v>3175</v>
      </c>
      <c r="V434" s="6" t="s">
        <v>29285</v>
      </c>
      <c r="W434" s="6" t="s">
        <v>176</v>
      </c>
      <c r="X434" s="6" t="s">
        <v>177</v>
      </c>
      <c r="Y434" s="6" t="s">
        <v>29304</v>
      </c>
      <c r="Z434" s="6" t="s">
        <v>22</v>
      </c>
      <c r="AA434" s="300" t="s">
        <v>177</v>
      </c>
      <c r="AB434" s="48"/>
      <c r="AC434" s="28">
        <v>44897</v>
      </c>
      <c r="AD434" s="294"/>
      <c r="AE434" s="6" t="s">
        <v>37488</v>
      </c>
      <c r="AF434" s="6" t="s">
        <v>37487</v>
      </c>
    </row>
    <row r="435" spans="1:32" s="8" customFormat="1" ht="15" customHeight="1" x14ac:dyDescent="0.25">
      <c r="A435" s="5" t="s">
        <v>27</v>
      </c>
      <c r="B435" s="5" t="s">
        <v>22115</v>
      </c>
      <c r="C435" s="2" t="s">
        <v>9798</v>
      </c>
      <c r="D435" s="5" t="s">
        <v>9797</v>
      </c>
      <c r="E435" s="5" t="s">
        <v>45</v>
      </c>
      <c r="F435" s="19">
        <v>7666052</v>
      </c>
      <c r="G435" s="6">
        <v>20076660523</v>
      </c>
      <c r="H435" s="22">
        <v>18159</v>
      </c>
      <c r="I435" s="365"/>
      <c r="J435" s="365"/>
      <c r="K435" s="365"/>
      <c r="L435" s="365"/>
      <c r="M435" s="13" t="s">
        <v>20</v>
      </c>
      <c r="N435" s="26" t="s">
        <v>30148</v>
      </c>
      <c r="O435" s="204" t="s">
        <v>37043</v>
      </c>
      <c r="P435" s="190"/>
      <c r="Q435" s="170"/>
      <c r="R435" s="10"/>
      <c r="S435" s="7"/>
      <c r="T435" s="15" t="s">
        <v>1132</v>
      </c>
      <c r="U435" s="17" t="s">
        <v>9796</v>
      </c>
      <c r="V435" s="6" t="s">
        <v>176</v>
      </c>
      <c r="W435" s="6" t="s">
        <v>176</v>
      </c>
      <c r="X435" s="6" t="s">
        <v>177</v>
      </c>
      <c r="Y435" s="6" t="s">
        <v>177</v>
      </c>
      <c r="Z435" s="6" t="s">
        <v>22</v>
      </c>
      <c r="AA435" s="300" t="s">
        <v>177</v>
      </c>
      <c r="AB435" s="48"/>
      <c r="AC435" s="28">
        <v>44772</v>
      </c>
      <c r="AD435" s="294"/>
      <c r="AE435" s="6" t="s">
        <v>37513</v>
      </c>
      <c r="AF435" s="6" t="s">
        <v>37487</v>
      </c>
    </row>
    <row r="436" spans="1:32" s="8" customFormat="1" ht="15" customHeight="1" x14ac:dyDescent="0.25">
      <c r="A436" s="5" t="s">
        <v>23</v>
      </c>
      <c r="B436" s="5" t="s">
        <v>22115</v>
      </c>
      <c r="C436" s="2" t="s">
        <v>9075</v>
      </c>
      <c r="D436" s="5" t="s">
        <v>9074</v>
      </c>
      <c r="E436" s="5" t="s">
        <v>45</v>
      </c>
      <c r="F436" s="19">
        <v>13401123</v>
      </c>
      <c r="G436" s="6">
        <v>20134011239</v>
      </c>
      <c r="H436" s="22">
        <v>21039</v>
      </c>
      <c r="I436" s="365"/>
      <c r="J436" s="365"/>
      <c r="K436" s="365"/>
      <c r="L436" s="365"/>
      <c r="M436" s="13" t="s">
        <v>20</v>
      </c>
      <c r="N436" s="26" t="s">
        <v>30148</v>
      </c>
      <c r="O436" s="24"/>
      <c r="P436" s="190"/>
      <c r="Q436" s="170"/>
      <c r="R436" s="10"/>
      <c r="S436" s="7"/>
      <c r="T436" s="15"/>
      <c r="U436" s="17" t="s">
        <v>30091</v>
      </c>
      <c r="V436" s="6" t="s">
        <v>30138</v>
      </c>
      <c r="W436" s="6" t="s">
        <v>176</v>
      </c>
      <c r="X436" s="6" t="s">
        <v>177</v>
      </c>
      <c r="Y436" s="6" t="s">
        <v>30101</v>
      </c>
      <c r="Z436" s="6" t="s">
        <v>22</v>
      </c>
      <c r="AA436" s="300" t="s">
        <v>177</v>
      </c>
      <c r="AB436" s="48"/>
      <c r="AC436" s="28">
        <v>44893</v>
      </c>
      <c r="AD436" s="294"/>
      <c r="AE436" s="6" t="s">
        <v>37514</v>
      </c>
      <c r="AF436" s="6" t="s">
        <v>37487</v>
      </c>
    </row>
    <row r="437" spans="1:32" s="8" customFormat="1" ht="15" customHeight="1" x14ac:dyDescent="0.25">
      <c r="A437" s="5" t="s">
        <v>889</v>
      </c>
      <c r="B437" s="5" t="s">
        <v>22115</v>
      </c>
      <c r="C437" s="2" t="s">
        <v>11255</v>
      </c>
      <c r="D437" s="5" t="s">
        <v>11254</v>
      </c>
      <c r="E437" s="5">
        <v>30</v>
      </c>
      <c r="F437" s="19">
        <v>13814798</v>
      </c>
      <c r="G437" s="6">
        <v>20138147984</v>
      </c>
      <c r="H437" s="22">
        <v>22146</v>
      </c>
      <c r="I437" s="365"/>
      <c r="J437" s="365"/>
      <c r="K437" s="365"/>
      <c r="L437" s="365"/>
      <c r="M437" s="13" t="s">
        <v>20</v>
      </c>
      <c r="N437" s="26" t="s">
        <v>30148</v>
      </c>
      <c r="O437" s="24"/>
      <c r="P437" s="190"/>
      <c r="Q437" s="170"/>
      <c r="R437" s="10"/>
      <c r="S437" s="7"/>
      <c r="T437" s="15"/>
      <c r="U437" s="17" t="s">
        <v>11253</v>
      </c>
      <c r="V437" s="6" t="s">
        <v>29193</v>
      </c>
      <c r="W437" s="6" t="s">
        <v>29192</v>
      </c>
      <c r="X437" s="6" t="s">
        <v>177</v>
      </c>
      <c r="Y437" s="6" t="s">
        <v>29201</v>
      </c>
      <c r="Z437" s="6" t="s">
        <v>22</v>
      </c>
      <c r="AA437" s="300" t="s">
        <v>177</v>
      </c>
      <c r="AB437" s="48"/>
      <c r="AC437" s="28">
        <v>44902</v>
      </c>
      <c r="AD437" s="294"/>
      <c r="AE437" s="6" t="s">
        <v>37511</v>
      </c>
      <c r="AF437" s="6" t="s">
        <v>37487</v>
      </c>
    </row>
    <row r="438" spans="1:32" s="8" customFormat="1" ht="15" customHeight="1" x14ac:dyDescent="0.25">
      <c r="A438" s="5" t="s">
        <v>46</v>
      </c>
      <c r="B438" s="5" t="s">
        <v>22115</v>
      </c>
      <c r="C438" s="2" t="s">
        <v>11098</v>
      </c>
      <c r="D438" s="5" t="s">
        <v>11097</v>
      </c>
      <c r="E438" s="5" t="s">
        <v>30</v>
      </c>
      <c r="F438" s="19">
        <v>12917698</v>
      </c>
      <c r="G438" s="6">
        <v>27129176984</v>
      </c>
      <c r="H438" s="22">
        <v>21556</v>
      </c>
      <c r="I438" s="365"/>
      <c r="J438" s="365"/>
      <c r="K438" s="365"/>
      <c r="L438" s="365"/>
      <c r="M438" s="13" t="s">
        <v>20</v>
      </c>
      <c r="N438" s="26" t="s">
        <v>30148</v>
      </c>
      <c r="O438" s="24"/>
      <c r="P438" s="190"/>
      <c r="Q438" s="170"/>
      <c r="R438" s="10"/>
      <c r="S438" s="7"/>
      <c r="T438" s="15"/>
      <c r="U438" s="17" t="s">
        <v>11096</v>
      </c>
      <c r="V438" s="6" t="s">
        <v>29258</v>
      </c>
      <c r="W438" s="6" t="s">
        <v>11095</v>
      </c>
      <c r="X438" s="6" t="s">
        <v>177</v>
      </c>
      <c r="Y438" s="6" t="s">
        <v>177</v>
      </c>
      <c r="Z438" s="6" t="s">
        <v>22</v>
      </c>
      <c r="AA438" s="300" t="s">
        <v>177</v>
      </c>
      <c r="AB438" s="48"/>
      <c r="AC438" s="28">
        <v>44926</v>
      </c>
      <c r="AD438" s="294"/>
      <c r="AE438" s="6" t="s">
        <v>37517</v>
      </c>
      <c r="AF438" s="6" t="s">
        <v>37487</v>
      </c>
    </row>
    <row r="439" spans="1:32" s="8" customFormat="1" ht="15" customHeight="1" x14ac:dyDescent="0.25">
      <c r="A439" s="5" t="s">
        <v>23</v>
      </c>
      <c r="B439" s="5" t="s">
        <v>22115</v>
      </c>
      <c r="C439" s="2" t="s">
        <v>4399</v>
      </c>
      <c r="D439" s="5" t="s">
        <v>4398</v>
      </c>
      <c r="E439" s="5">
        <v>30</v>
      </c>
      <c r="F439" s="19">
        <v>18027130</v>
      </c>
      <c r="G439" s="6">
        <v>23180271309</v>
      </c>
      <c r="H439" s="22">
        <v>24492</v>
      </c>
      <c r="I439" s="365"/>
      <c r="J439" s="365"/>
      <c r="K439" s="365"/>
      <c r="L439" s="365"/>
      <c r="M439" s="13" t="s">
        <v>20</v>
      </c>
      <c r="N439" s="26" t="s">
        <v>30148</v>
      </c>
      <c r="O439" s="24" t="s">
        <v>29321</v>
      </c>
      <c r="P439" s="190"/>
      <c r="Q439" s="170"/>
      <c r="R439" s="10"/>
      <c r="S439" s="7"/>
      <c r="T439" s="15"/>
      <c r="U439" s="17" t="s">
        <v>4397</v>
      </c>
      <c r="V439" s="6" t="s">
        <v>30042</v>
      </c>
      <c r="W439" s="6" t="s">
        <v>176</v>
      </c>
      <c r="X439" s="6" t="s">
        <v>4396</v>
      </c>
      <c r="Y439" s="6" t="s">
        <v>30101</v>
      </c>
      <c r="Z439" s="6" t="s">
        <v>3817</v>
      </c>
      <c r="AA439" s="300" t="s">
        <v>177</v>
      </c>
      <c r="AB439" s="48"/>
      <c r="AC439" s="28">
        <v>44893</v>
      </c>
      <c r="AD439" s="294"/>
      <c r="AE439" s="6" t="s">
        <v>37515</v>
      </c>
      <c r="AF439" s="6" t="s">
        <v>37487</v>
      </c>
    </row>
    <row r="440" spans="1:32" s="8" customFormat="1" ht="15" customHeight="1" x14ac:dyDescent="0.2">
      <c r="A440" s="5">
        <v>13</v>
      </c>
      <c r="B440" s="176" t="s">
        <v>22113</v>
      </c>
      <c r="C440" s="2" t="s">
        <v>18748</v>
      </c>
      <c r="D440" s="5" t="s">
        <v>18747</v>
      </c>
      <c r="E440" s="5" t="s">
        <v>124</v>
      </c>
      <c r="F440" s="19">
        <v>5241637</v>
      </c>
      <c r="G440" s="6">
        <v>27052416375</v>
      </c>
      <c r="H440" s="22">
        <v>16849</v>
      </c>
      <c r="I440" s="365"/>
      <c r="J440" s="365"/>
      <c r="K440" s="365"/>
      <c r="L440" s="365"/>
      <c r="M440" s="13" t="s">
        <v>17337</v>
      </c>
      <c r="N440" s="26" t="s">
        <v>30148</v>
      </c>
      <c r="O440" s="24"/>
      <c r="P440" s="190"/>
      <c r="Q440" s="170"/>
      <c r="R440" s="10"/>
      <c r="S440" s="7"/>
      <c r="T440" s="15"/>
      <c r="U440" s="17" t="s">
        <v>18746</v>
      </c>
      <c r="V440" s="6" t="s">
        <v>29152</v>
      </c>
      <c r="W440" s="6" t="s">
        <v>176</v>
      </c>
      <c r="X440" s="6" t="s">
        <v>177</v>
      </c>
      <c r="Y440" s="6" t="s">
        <v>29168</v>
      </c>
      <c r="Z440" s="6" t="s">
        <v>22</v>
      </c>
      <c r="AA440" s="48"/>
      <c r="AB440" s="48"/>
      <c r="AC440" s="28">
        <v>44907</v>
      </c>
      <c r="AD440" s="294"/>
      <c r="AE440" s="6" t="s">
        <v>37520</v>
      </c>
      <c r="AF440" s="6" t="s">
        <v>37487</v>
      </c>
    </row>
    <row r="441" spans="1:32" s="8" customFormat="1" ht="15" customHeight="1" x14ac:dyDescent="0.2">
      <c r="A441" s="5" t="s">
        <v>59</v>
      </c>
      <c r="B441" s="5" t="s">
        <v>22116</v>
      </c>
      <c r="C441" s="2" t="s">
        <v>24340</v>
      </c>
      <c r="D441" s="5" t="s">
        <v>24339</v>
      </c>
      <c r="E441" s="5">
        <v>33</v>
      </c>
      <c r="F441" s="19">
        <v>2938573</v>
      </c>
      <c r="G441" s="6">
        <v>23029385734</v>
      </c>
      <c r="H441" s="22">
        <v>13165</v>
      </c>
      <c r="I441" s="365"/>
      <c r="J441" s="365"/>
      <c r="K441" s="365"/>
      <c r="L441" s="365"/>
      <c r="M441" s="13" t="s">
        <v>17470</v>
      </c>
      <c r="N441" s="26" t="s">
        <v>30148</v>
      </c>
      <c r="O441" s="24" t="s">
        <v>37599</v>
      </c>
      <c r="P441" s="190">
        <v>41329</v>
      </c>
      <c r="Q441" s="170" t="s">
        <v>33533</v>
      </c>
      <c r="R441" s="10"/>
      <c r="S441" s="7"/>
      <c r="T441" s="15"/>
      <c r="U441" s="17" t="s">
        <v>24338</v>
      </c>
      <c r="V441" s="6" t="s">
        <v>30164</v>
      </c>
      <c r="W441" s="6" t="s">
        <v>176</v>
      </c>
      <c r="X441" s="6" t="s">
        <v>36288</v>
      </c>
      <c r="Y441" s="6" t="s">
        <v>30192</v>
      </c>
      <c r="Z441" s="6" t="s">
        <v>22</v>
      </c>
      <c r="AA441" s="48" t="s">
        <v>36287</v>
      </c>
      <c r="AB441" s="48"/>
      <c r="AC441" s="28">
        <v>44864</v>
      </c>
      <c r="AD441" s="294"/>
      <c r="AE441" s="6" t="s">
        <v>37522</v>
      </c>
      <c r="AF441" s="6" t="s">
        <v>37487</v>
      </c>
    </row>
    <row r="442" spans="1:32" s="8" customFormat="1" ht="15" customHeight="1" x14ac:dyDescent="0.2">
      <c r="A442" s="5">
        <v>11</v>
      </c>
      <c r="B442" s="5" t="s">
        <v>22116</v>
      </c>
      <c r="C442" s="2" t="s">
        <v>22493</v>
      </c>
      <c r="D442" s="5" t="s">
        <v>22492</v>
      </c>
      <c r="E442" s="5">
        <v>32</v>
      </c>
      <c r="F442" s="19">
        <v>27324306</v>
      </c>
      <c r="G442" s="6">
        <v>27273243068</v>
      </c>
      <c r="H442" s="22">
        <v>29045</v>
      </c>
      <c r="I442" s="365"/>
      <c r="J442" s="365"/>
      <c r="K442" s="365"/>
      <c r="L442" s="365"/>
      <c r="M442" s="13" t="s">
        <v>17337</v>
      </c>
      <c r="N442" s="26" t="s">
        <v>30148</v>
      </c>
      <c r="O442" s="24" t="s">
        <v>37043</v>
      </c>
      <c r="P442" s="190">
        <v>34322</v>
      </c>
      <c r="Q442" s="170" t="s">
        <v>33533</v>
      </c>
      <c r="R442" s="10"/>
      <c r="S442" s="7"/>
      <c r="T442" s="15"/>
      <c r="U442" s="17" t="s">
        <v>18188</v>
      </c>
      <c r="V442" s="6" t="s">
        <v>28943</v>
      </c>
      <c r="W442" s="6" t="s">
        <v>28942</v>
      </c>
      <c r="X442" s="6" t="s">
        <v>30818</v>
      </c>
      <c r="Y442" s="6" t="s">
        <v>29035</v>
      </c>
      <c r="Z442" s="6" t="s">
        <v>22</v>
      </c>
      <c r="AA442" s="68" t="s">
        <v>36042</v>
      </c>
      <c r="AB442" s="48"/>
      <c r="AC442" s="28">
        <v>44891</v>
      </c>
      <c r="AD442" s="294"/>
      <c r="AE442" s="6" t="s">
        <v>37523</v>
      </c>
      <c r="AF442" s="6" t="s">
        <v>37487</v>
      </c>
    </row>
    <row r="443" spans="1:32" s="8" customFormat="1" ht="15" customHeight="1" x14ac:dyDescent="0.25">
      <c r="A443" s="5" t="s">
        <v>800</v>
      </c>
      <c r="B443" s="5" t="s">
        <v>22115</v>
      </c>
      <c r="C443" s="2" t="s">
        <v>20342</v>
      </c>
      <c r="D443" s="5" t="s">
        <v>20341</v>
      </c>
      <c r="E443" s="5">
        <v>32</v>
      </c>
      <c r="F443" s="19">
        <v>17808458</v>
      </c>
      <c r="G443" s="6">
        <v>20178084586</v>
      </c>
      <c r="H443" s="22">
        <v>24282</v>
      </c>
      <c r="I443" s="365"/>
      <c r="J443" s="365"/>
      <c r="K443" s="365"/>
      <c r="L443" s="365"/>
      <c r="M443" s="13" t="s">
        <v>20</v>
      </c>
      <c r="N443" s="26" t="s">
        <v>30149</v>
      </c>
      <c r="O443" s="24" t="s">
        <v>37524</v>
      </c>
      <c r="P443" s="190"/>
      <c r="Q443" s="170"/>
      <c r="R443" s="10"/>
      <c r="S443" s="7"/>
      <c r="T443" s="15"/>
      <c r="U443" s="17" t="s">
        <v>33671</v>
      </c>
      <c r="V443" s="6">
        <v>1150944194</v>
      </c>
      <c r="W443" s="6" t="s">
        <v>20340</v>
      </c>
      <c r="X443" s="6" t="s">
        <v>20339</v>
      </c>
      <c r="Y443" s="6" t="s">
        <v>20338</v>
      </c>
      <c r="Z443" s="6" t="s">
        <v>20337</v>
      </c>
      <c r="AA443" s="300" t="s">
        <v>177</v>
      </c>
      <c r="AB443" s="48"/>
      <c r="AC443" s="28">
        <v>44915</v>
      </c>
      <c r="AD443" s="294"/>
      <c r="AE443" s="6" t="s">
        <v>37526</v>
      </c>
      <c r="AF443" s="6" t="s">
        <v>37525</v>
      </c>
    </row>
    <row r="444" spans="1:32" s="8" customFormat="1" ht="15" customHeight="1" x14ac:dyDescent="0.25">
      <c r="A444" s="5" t="s">
        <v>27</v>
      </c>
      <c r="B444" s="5" t="s">
        <v>22113</v>
      </c>
      <c r="C444" s="2" t="s">
        <v>14798</v>
      </c>
      <c r="D444" s="5" t="s">
        <v>14797</v>
      </c>
      <c r="E444" s="5">
        <v>13</v>
      </c>
      <c r="F444" s="19">
        <v>10299509</v>
      </c>
      <c r="G444" s="6">
        <v>27102995096</v>
      </c>
      <c r="H444" s="22">
        <v>19080</v>
      </c>
      <c r="I444" s="365"/>
      <c r="J444" s="365"/>
      <c r="K444" s="365"/>
      <c r="L444" s="365"/>
      <c r="M444" s="13" t="s">
        <v>20</v>
      </c>
      <c r="N444" s="26" t="s">
        <v>30149</v>
      </c>
      <c r="O444" s="24" t="s">
        <v>37524</v>
      </c>
      <c r="P444" s="190">
        <v>42522</v>
      </c>
      <c r="Q444" s="170" t="s">
        <v>33533</v>
      </c>
      <c r="R444" s="10"/>
      <c r="S444" s="7"/>
      <c r="T444" s="15"/>
      <c r="U444" s="17" t="s">
        <v>14796</v>
      </c>
      <c r="V444" s="6">
        <v>1158719377</v>
      </c>
      <c r="W444" s="6" t="s">
        <v>14795</v>
      </c>
      <c r="X444" s="6" t="s">
        <v>36012</v>
      </c>
      <c r="Y444" s="6" t="s">
        <v>30615</v>
      </c>
      <c r="Z444" s="6" t="s">
        <v>22</v>
      </c>
      <c r="AA444" s="300" t="s">
        <v>177</v>
      </c>
      <c r="AB444" s="48"/>
      <c r="AC444" s="28">
        <v>44882</v>
      </c>
      <c r="AD444" s="294"/>
      <c r="AE444" s="6" t="s">
        <v>37528</v>
      </c>
      <c r="AF444" s="6" t="s">
        <v>37527</v>
      </c>
    </row>
    <row r="445" spans="1:32" s="8" customFormat="1" ht="15" customHeight="1" x14ac:dyDescent="0.25">
      <c r="A445" s="5" t="s">
        <v>27</v>
      </c>
      <c r="B445" s="5" t="s">
        <v>22115</v>
      </c>
      <c r="C445" s="2" t="s">
        <v>2645</v>
      </c>
      <c r="D445" s="5" t="s">
        <v>2646</v>
      </c>
      <c r="E445" s="5" t="s">
        <v>55</v>
      </c>
      <c r="F445" s="19">
        <v>5520346</v>
      </c>
      <c r="G445" s="6">
        <v>20055203467</v>
      </c>
      <c r="H445" s="22">
        <v>17885</v>
      </c>
      <c r="I445" s="365"/>
      <c r="J445" s="365"/>
      <c r="K445" s="365"/>
      <c r="L445" s="365"/>
      <c r="M445" s="13" t="s">
        <v>20</v>
      </c>
      <c r="N445" s="26" t="s">
        <v>30149</v>
      </c>
      <c r="O445" s="24" t="s">
        <v>37524</v>
      </c>
      <c r="P445" s="190"/>
      <c r="Q445" s="170"/>
      <c r="R445" s="10"/>
      <c r="S445" s="7"/>
      <c r="T445" s="15"/>
      <c r="U445" s="17" t="s">
        <v>2647</v>
      </c>
      <c r="V445" s="6" t="s">
        <v>176</v>
      </c>
      <c r="W445" s="6" t="s">
        <v>2648</v>
      </c>
      <c r="X445" s="6" t="s">
        <v>177</v>
      </c>
      <c r="Y445" s="6" t="s">
        <v>177</v>
      </c>
      <c r="Z445" s="6" t="s">
        <v>22</v>
      </c>
      <c r="AA445" s="300" t="s">
        <v>177</v>
      </c>
      <c r="AB445" s="48"/>
      <c r="AC445" s="28">
        <v>44923</v>
      </c>
      <c r="AD445" s="294"/>
      <c r="AE445" s="6" t="s">
        <v>37529</v>
      </c>
      <c r="AF445" s="6" t="s">
        <v>37527</v>
      </c>
    </row>
    <row r="446" spans="1:32" s="8" customFormat="1" ht="15" customHeight="1" x14ac:dyDescent="0.25">
      <c r="A446" s="5" t="s">
        <v>27</v>
      </c>
      <c r="B446" s="5" t="s">
        <v>22115</v>
      </c>
      <c r="C446" s="2" t="s">
        <v>2154</v>
      </c>
      <c r="D446" s="5" t="s">
        <v>2155</v>
      </c>
      <c r="E446" s="5" t="s">
        <v>99</v>
      </c>
      <c r="F446" s="19">
        <v>4913924</v>
      </c>
      <c r="G446" s="6">
        <v>20049139242</v>
      </c>
      <c r="H446" s="22">
        <v>14181</v>
      </c>
      <c r="I446" s="365"/>
      <c r="J446" s="365"/>
      <c r="K446" s="365"/>
      <c r="L446" s="365"/>
      <c r="M446" s="13" t="s">
        <v>20</v>
      </c>
      <c r="N446" s="26" t="s">
        <v>30149</v>
      </c>
      <c r="O446" s="24" t="s">
        <v>37524</v>
      </c>
      <c r="P446" s="190"/>
      <c r="Q446" s="170"/>
      <c r="R446" s="10"/>
      <c r="S446" s="7"/>
      <c r="T446" s="15"/>
      <c r="U446" s="17" t="s">
        <v>2156</v>
      </c>
      <c r="V446" s="6">
        <v>47528961</v>
      </c>
      <c r="W446" s="6" t="s">
        <v>2157</v>
      </c>
      <c r="X446" s="6" t="s">
        <v>177</v>
      </c>
      <c r="Y446" s="6" t="s">
        <v>30615</v>
      </c>
      <c r="Z446" s="6" t="s">
        <v>22</v>
      </c>
      <c r="AA446" s="300" t="s">
        <v>177</v>
      </c>
      <c r="AB446" s="48"/>
      <c r="AC446" s="28">
        <v>44884</v>
      </c>
      <c r="AD446" s="294"/>
      <c r="AE446" s="6" t="s">
        <v>37530</v>
      </c>
      <c r="AF446" s="6" t="s">
        <v>37527</v>
      </c>
    </row>
    <row r="447" spans="1:32" s="8" customFormat="1" ht="15" customHeight="1" x14ac:dyDescent="0.25">
      <c r="A447" s="5" t="s">
        <v>27</v>
      </c>
      <c r="B447" s="5" t="s">
        <v>22115</v>
      </c>
      <c r="C447" s="2" t="s">
        <v>2188</v>
      </c>
      <c r="D447" s="5" t="s">
        <v>2189</v>
      </c>
      <c r="E447" s="5" t="s">
        <v>45</v>
      </c>
      <c r="F447" s="19">
        <v>4317006</v>
      </c>
      <c r="G447" s="6">
        <v>20043170067</v>
      </c>
      <c r="H447" s="22">
        <v>14782</v>
      </c>
      <c r="I447" s="365"/>
      <c r="J447" s="365"/>
      <c r="K447" s="365"/>
      <c r="L447" s="365"/>
      <c r="M447" s="13" t="s">
        <v>20</v>
      </c>
      <c r="N447" s="26" t="s">
        <v>30149</v>
      </c>
      <c r="O447" s="24" t="s">
        <v>37524</v>
      </c>
      <c r="P447" s="190"/>
      <c r="Q447" s="170"/>
      <c r="R447" s="10"/>
      <c r="S447" s="7"/>
      <c r="T447" s="15"/>
      <c r="U447" s="17" t="s">
        <v>2190</v>
      </c>
      <c r="V447" s="6">
        <v>47015593</v>
      </c>
      <c r="W447" s="6" t="s">
        <v>2191</v>
      </c>
      <c r="X447" s="6" t="s">
        <v>177</v>
      </c>
      <c r="Y447" s="6" t="s">
        <v>30615</v>
      </c>
      <c r="Z447" s="6" t="s">
        <v>22</v>
      </c>
      <c r="AA447" s="300" t="s">
        <v>177</v>
      </c>
      <c r="AB447" s="48"/>
      <c r="AC447" s="28">
        <v>44868</v>
      </c>
      <c r="AD447" s="294"/>
      <c r="AE447" s="6" t="s">
        <v>37531</v>
      </c>
      <c r="AF447" s="6" t="s">
        <v>37527</v>
      </c>
    </row>
    <row r="448" spans="1:32" s="8" customFormat="1" ht="15" customHeight="1" x14ac:dyDescent="0.25">
      <c r="A448" s="5" t="s">
        <v>27</v>
      </c>
      <c r="B448" s="5" t="s">
        <v>22113</v>
      </c>
      <c r="C448" s="2" t="s">
        <v>16424</v>
      </c>
      <c r="D448" s="5" t="s">
        <v>16423</v>
      </c>
      <c r="E448" s="5" t="s">
        <v>74</v>
      </c>
      <c r="F448" s="19">
        <v>5520939</v>
      </c>
      <c r="G448" s="6">
        <v>20055209392</v>
      </c>
      <c r="H448" s="22">
        <v>17913</v>
      </c>
      <c r="I448" s="365"/>
      <c r="J448" s="365"/>
      <c r="K448" s="365"/>
      <c r="L448" s="365"/>
      <c r="M448" s="13" t="s">
        <v>20</v>
      </c>
      <c r="N448" s="26" t="s">
        <v>30149</v>
      </c>
      <c r="O448" s="24" t="s">
        <v>37524</v>
      </c>
      <c r="P448" s="301" t="s">
        <v>177</v>
      </c>
      <c r="Q448" s="299" t="s">
        <v>177</v>
      </c>
      <c r="R448" s="10"/>
      <c r="S448" s="7"/>
      <c r="T448" s="15" t="s">
        <v>16422</v>
      </c>
      <c r="U448" s="17" t="s">
        <v>16421</v>
      </c>
      <c r="V448" s="6" t="s">
        <v>176</v>
      </c>
      <c r="W448" s="6" t="s">
        <v>16420</v>
      </c>
      <c r="X448" s="299" t="s">
        <v>177</v>
      </c>
      <c r="Y448" s="6" t="s">
        <v>177</v>
      </c>
      <c r="Z448" s="6" t="s">
        <v>22</v>
      </c>
      <c r="AA448" s="300" t="s">
        <v>177</v>
      </c>
      <c r="AB448" s="48"/>
      <c r="AC448" s="28">
        <v>44903</v>
      </c>
      <c r="AD448" s="294"/>
      <c r="AE448" s="6" t="s">
        <v>37532</v>
      </c>
      <c r="AF448" s="6" t="s">
        <v>37527</v>
      </c>
    </row>
    <row r="449" spans="1:32" s="8" customFormat="1" ht="15" customHeight="1" x14ac:dyDescent="0.25">
      <c r="A449" s="5" t="s">
        <v>36</v>
      </c>
      <c r="B449" s="5" t="s">
        <v>22115</v>
      </c>
      <c r="C449" s="2" t="s">
        <v>2320</v>
      </c>
      <c r="D449" s="5" t="s">
        <v>2321</v>
      </c>
      <c r="E449" s="5" t="s">
        <v>55</v>
      </c>
      <c r="F449" s="19">
        <v>7363842</v>
      </c>
      <c r="G449" s="6">
        <v>23073638429</v>
      </c>
      <c r="H449" s="22">
        <v>16318</v>
      </c>
      <c r="I449" s="365"/>
      <c r="J449" s="365"/>
      <c r="K449" s="365"/>
      <c r="L449" s="365"/>
      <c r="M449" s="13" t="s">
        <v>20</v>
      </c>
      <c r="N449" s="26" t="s">
        <v>30149</v>
      </c>
      <c r="O449" s="24" t="s">
        <v>37524</v>
      </c>
      <c r="P449" s="190"/>
      <c r="Q449" s="170"/>
      <c r="R449" s="10"/>
      <c r="S449" s="7"/>
      <c r="T449" s="15"/>
      <c r="U449" s="17" t="s">
        <v>2322</v>
      </c>
      <c r="V449" s="6">
        <v>413682</v>
      </c>
      <c r="W449" s="6" t="s">
        <v>176</v>
      </c>
      <c r="X449" s="6" t="s">
        <v>177</v>
      </c>
      <c r="Y449" s="6" t="s">
        <v>29168</v>
      </c>
      <c r="Z449" s="6" t="s">
        <v>22</v>
      </c>
      <c r="AA449" s="300" t="s">
        <v>177</v>
      </c>
      <c r="AB449" s="48"/>
      <c r="AC449" s="28">
        <v>44935</v>
      </c>
      <c r="AD449" s="294"/>
      <c r="AE449" s="6" t="s">
        <v>37533</v>
      </c>
      <c r="AF449" s="6" t="s">
        <v>37527</v>
      </c>
    </row>
    <row r="450" spans="1:32" s="8" customFormat="1" ht="15" customHeight="1" x14ac:dyDescent="0.25">
      <c r="A450" s="5" t="s">
        <v>46</v>
      </c>
      <c r="B450" s="5" t="s">
        <v>22115</v>
      </c>
      <c r="C450" s="2" t="s">
        <v>1800</v>
      </c>
      <c r="D450" s="5" t="s">
        <v>1801</v>
      </c>
      <c r="E450" s="5" t="s">
        <v>45</v>
      </c>
      <c r="F450" s="19">
        <v>7862787</v>
      </c>
      <c r="G450" s="6">
        <v>20078627876</v>
      </c>
      <c r="H450" s="22">
        <v>17454</v>
      </c>
      <c r="I450" s="365"/>
      <c r="J450" s="365"/>
      <c r="K450" s="365"/>
      <c r="L450" s="365"/>
      <c r="M450" s="13" t="s">
        <v>20</v>
      </c>
      <c r="N450" s="26" t="s">
        <v>30149</v>
      </c>
      <c r="O450" s="24" t="s">
        <v>37524</v>
      </c>
      <c r="P450" s="190"/>
      <c r="Q450" s="170"/>
      <c r="R450" s="10"/>
      <c r="S450" s="7"/>
      <c r="T450" s="15"/>
      <c r="U450" s="17" t="s">
        <v>1802</v>
      </c>
      <c r="V450" s="6" t="s">
        <v>29291</v>
      </c>
      <c r="W450" s="6" t="s">
        <v>176</v>
      </c>
      <c r="X450" s="6" t="s">
        <v>177</v>
      </c>
      <c r="Y450" s="6" t="s">
        <v>29304</v>
      </c>
      <c r="Z450" s="6" t="s">
        <v>22</v>
      </c>
      <c r="AA450" s="300" t="s">
        <v>177</v>
      </c>
      <c r="AB450" s="48"/>
      <c r="AC450" s="28">
        <v>44928</v>
      </c>
      <c r="AD450" s="294"/>
      <c r="AE450" s="6" t="s">
        <v>37534</v>
      </c>
      <c r="AF450" s="6" t="s">
        <v>37527</v>
      </c>
    </row>
    <row r="451" spans="1:32" s="8" customFormat="1" ht="15" customHeight="1" x14ac:dyDescent="0.25">
      <c r="A451" s="5">
        <v>15</v>
      </c>
      <c r="B451" s="5" t="s">
        <v>22115</v>
      </c>
      <c r="C451" s="2" t="s">
        <v>12405</v>
      </c>
      <c r="D451" s="5" t="s">
        <v>12404</v>
      </c>
      <c r="E451" s="5" t="s">
        <v>33</v>
      </c>
      <c r="F451" s="19">
        <v>12681418</v>
      </c>
      <c r="G451" s="6">
        <v>20126814187</v>
      </c>
      <c r="H451" s="22">
        <v>20786</v>
      </c>
      <c r="I451" s="365"/>
      <c r="J451" s="365"/>
      <c r="K451" s="365"/>
      <c r="L451" s="365"/>
      <c r="M451" s="13" t="s">
        <v>20</v>
      </c>
      <c r="N451" s="26" t="s">
        <v>30149</v>
      </c>
      <c r="O451" s="24" t="s">
        <v>37524</v>
      </c>
      <c r="P451" s="190"/>
      <c r="Q451" s="170"/>
      <c r="R451" s="10"/>
      <c r="S451" s="7"/>
      <c r="T451" s="15"/>
      <c r="U451" s="17" t="s">
        <v>12403</v>
      </c>
      <c r="V451" s="6" t="s">
        <v>29098</v>
      </c>
      <c r="W451" s="6" t="s">
        <v>176</v>
      </c>
      <c r="X451" s="6" t="s">
        <v>177</v>
      </c>
      <c r="Y451" s="6" t="s">
        <v>29103</v>
      </c>
      <c r="Z451" s="6" t="s">
        <v>22</v>
      </c>
      <c r="AA451" s="300" t="s">
        <v>177</v>
      </c>
      <c r="AB451" s="48"/>
      <c r="AC451" s="28">
        <v>44923</v>
      </c>
      <c r="AD451" s="294"/>
      <c r="AE451" s="6"/>
      <c r="AF451" s="6" t="s">
        <v>37527</v>
      </c>
    </row>
    <row r="452" spans="1:32" s="8" customFormat="1" ht="15" customHeight="1" x14ac:dyDescent="0.25">
      <c r="A452" s="5" t="s">
        <v>46</v>
      </c>
      <c r="B452" s="5" t="s">
        <v>22115</v>
      </c>
      <c r="C452" s="2" t="s">
        <v>1300</v>
      </c>
      <c r="D452" s="5" t="s">
        <v>1301</v>
      </c>
      <c r="E452" s="5" t="s">
        <v>99</v>
      </c>
      <c r="F452" s="19">
        <v>10113782</v>
      </c>
      <c r="G452" s="6">
        <v>20101137822</v>
      </c>
      <c r="H452" s="22">
        <v>18983</v>
      </c>
      <c r="I452" s="365"/>
      <c r="J452" s="365"/>
      <c r="K452" s="365"/>
      <c r="L452" s="365"/>
      <c r="M452" s="13" t="s">
        <v>20</v>
      </c>
      <c r="N452" s="26" t="s">
        <v>30149</v>
      </c>
      <c r="O452" s="24" t="s">
        <v>37524</v>
      </c>
      <c r="P452" s="190"/>
      <c r="Q452" s="170"/>
      <c r="R452" s="10"/>
      <c r="S452" s="7"/>
      <c r="T452" s="15"/>
      <c r="U452" s="17" t="s">
        <v>1302</v>
      </c>
      <c r="V452" s="6">
        <v>20575724</v>
      </c>
      <c r="W452" s="6" t="s">
        <v>1303</v>
      </c>
      <c r="X452" s="6" t="s">
        <v>177</v>
      </c>
      <c r="Y452" s="6" t="s">
        <v>29304</v>
      </c>
      <c r="Z452" s="6" t="s">
        <v>22</v>
      </c>
      <c r="AA452" s="300" t="s">
        <v>177</v>
      </c>
      <c r="AB452" s="48"/>
      <c r="AC452" s="28">
        <v>44914</v>
      </c>
      <c r="AD452" s="294"/>
      <c r="AE452" s="6" t="s">
        <v>37535</v>
      </c>
      <c r="AF452" s="6" t="s">
        <v>37527</v>
      </c>
    </row>
    <row r="453" spans="1:32" s="8" customFormat="1" ht="15" customHeight="1" x14ac:dyDescent="0.25">
      <c r="A453" s="5" t="s">
        <v>46</v>
      </c>
      <c r="B453" s="5" t="s">
        <v>22115</v>
      </c>
      <c r="C453" s="2" t="s">
        <v>11989</v>
      </c>
      <c r="D453" s="5" t="s">
        <v>11988</v>
      </c>
      <c r="E453" s="5" t="s">
        <v>33</v>
      </c>
      <c r="F453" s="19">
        <v>12439173</v>
      </c>
      <c r="G453" s="6">
        <v>20124391734</v>
      </c>
      <c r="H453" s="22">
        <v>20687</v>
      </c>
      <c r="I453" s="365"/>
      <c r="J453" s="365"/>
      <c r="K453" s="365"/>
      <c r="L453" s="365"/>
      <c r="M453" s="13" t="s">
        <v>20</v>
      </c>
      <c r="N453" s="26" t="s">
        <v>30149</v>
      </c>
      <c r="O453" s="24" t="s">
        <v>37524</v>
      </c>
      <c r="P453" s="190"/>
      <c r="Q453" s="170"/>
      <c r="R453" s="10"/>
      <c r="S453" s="7"/>
      <c r="T453" s="15"/>
      <c r="U453" s="17" t="s">
        <v>11987</v>
      </c>
      <c r="V453" s="6" t="s">
        <v>29263</v>
      </c>
      <c r="W453" s="6" t="s">
        <v>11986</v>
      </c>
      <c r="X453" s="6" t="s">
        <v>177</v>
      </c>
      <c r="Y453" s="6" t="s">
        <v>177</v>
      </c>
      <c r="Z453" s="6" t="s">
        <v>22</v>
      </c>
      <c r="AA453" s="300" t="s">
        <v>177</v>
      </c>
      <c r="AB453" s="48"/>
      <c r="AC453" s="28">
        <v>44897</v>
      </c>
      <c r="AD453" s="294"/>
      <c r="AE453" s="6" t="s">
        <v>37536</v>
      </c>
      <c r="AF453" s="6" t="s">
        <v>37527</v>
      </c>
    </row>
    <row r="454" spans="1:32" s="8" customFormat="1" ht="15" customHeight="1" x14ac:dyDescent="0.2">
      <c r="A454" s="5" t="s">
        <v>27</v>
      </c>
      <c r="B454" s="5" t="s">
        <v>22116</v>
      </c>
      <c r="C454" s="2" t="s">
        <v>26553</v>
      </c>
      <c r="D454" s="5" t="s">
        <v>26552</v>
      </c>
      <c r="E454" s="5" t="s">
        <v>45</v>
      </c>
      <c r="F454" s="19">
        <v>851928</v>
      </c>
      <c r="G454" s="6">
        <v>27008519280</v>
      </c>
      <c r="H454" s="22">
        <v>12665</v>
      </c>
      <c r="I454" s="365"/>
      <c r="J454" s="365"/>
      <c r="K454" s="365"/>
      <c r="L454" s="365"/>
      <c r="M454" s="13" t="s">
        <v>17470</v>
      </c>
      <c r="N454" s="26" t="s">
        <v>30149</v>
      </c>
      <c r="O454" s="24" t="s">
        <v>37524</v>
      </c>
      <c r="P454" s="190"/>
      <c r="Q454" s="170"/>
      <c r="R454" s="10"/>
      <c r="S454" s="7"/>
      <c r="T454" s="15" t="s">
        <v>26551</v>
      </c>
      <c r="U454" s="17" t="s">
        <v>26550</v>
      </c>
      <c r="V454" s="6" t="s">
        <v>176</v>
      </c>
      <c r="W454" s="6" t="s">
        <v>26549</v>
      </c>
      <c r="X454" s="6" t="s">
        <v>177</v>
      </c>
      <c r="Y454" s="6" t="s">
        <v>177</v>
      </c>
      <c r="Z454" s="6" t="s">
        <v>22</v>
      </c>
      <c r="AA454" s="48"/>
      <c r="AB454" s="48"/>
      <c r="AC454" s="28">
        <v>44914</v>
      </c>
      <c r="AD454" s="294"/>
      <c r="AE454" s="6" t="s">
        <v>37537</v>
      </c>
      <c r="AF454" s="6" t="s">
        <v>37527</v>
      </c>
    </row>
    <row r="455" spans="1:32" s="8" customFormat="1" ht="15" customHeight="1" x14ac:dyDescent="0.25">
      <c r="A455" s="5">
        <v>10</v>
      </c>
      <c r="B455" s="5" t="s">
        <v>22115</v>
      </c>
      <c r="C455" s="2" t="s">
        <v>2655</v>
      </c>
      <c r="D455" s="5" t="s">
        <v>2656</v>
      </c>
      <c r="E455" s="5" t="s">
        <v>99</v>
      </c>
      <c r="F455" s="19">
        <v>8220375</v>
      </c>
      <c r="G455" s="6">
        <v>20082203754</v>
      </c>
      <c r="H455" s="22">
        <v>15605</v>
      </c>
      <c r="I455" s="365"/>
      <c r="J455" s="365"/>
      <c r="K455" s="365"/>
      <c r="L455" s="365"/>
      <c r="M455" s="13" t="s">
        <v>20</v>
      </c>
      <c r="N455" s="26" t="s">
        <v>30149</v>
      </c>
      <c r="O455" s="24" t="s">
        <v>37524</v>
      </c>
      <c r="P455" s="190"/>
      <c r="Q455" s="170"/>
      <c r="R455" s="10"/>
      <c r="S455" s="7"/>
      <c r="T455" s="15"/>
      <c r="U455" s="17" t="s">
        <v>30481</v>
      </c>
      <c r="V455" s="6" t="s">
        <v>30453</v>
      </c>
      <c r="W455" s="6" t="s">
        <v>176</v>
      </c>
      <c r="X455" s="6" t="s">
        <v>177</v>
      </c>
      <c r="Y455" s="6" t="s">
        <v>30192</v>
      </c>
      <c r="Z455" s="6" t="s">
        <v>22</v>
      </c>
      <c r="AA455" s="300" t="s">
        <v>177</v>
      </c>
      <c r="AB455" s="48"/>
      <c r="AC455" s="28">
        <v>44944</v>
      </c>
      <c r="AD455" s="294"/>
      <c r="AE455" s="6" t="s">
        <v>37538</v>
      </c>
      <c r="AF455" s="6" t="s">
        <v>37527</v>
      </c>
    </row>
    <row r="456" spans="1:32" s="8" customFormat="1" ht="15" customHeight="1" x14ac:dyDescent="0.25">
      <c r="A456" s="5" t="s">
        <v>27</v>
      </c>
      <c r="B456" s="5" t="s">
        <v>22115</v>
      </c>
      <c r="C456" s="2" t="s">
        <v>13296</v>
      </c>
      <c r="D456" s="5" t="s">
        <v>13295</v>
      </c>
      <c r="E456" s="5" t="s">
        <v>124</v>
      </c>
      <c r="F456" s="19">
        <v>7267414</v>
      </c>
      <c r="G456" s="6">
        <v>20072674147</v>
      </c>
      <c r="H456" s="22">
        <v>11131</v>
      </c>
      <c r="I456" s="365"/>
      <c r="J456" s="365"/>
      <c r="K456" s="365"/>
      <c r="L456" s="365"/>
      <c r="M456" s="13" t="s">
        <v>20</v>
      </c>
      <c r="N456" s="26" t="s">
        <v>30149</v>
      </c>
      <c r="O456" s="24" t="s">
        <v>37524</v>
      </c>
      <c r="P456" s="190"/>
      <c r="Q456" s="170" t="s">
        <v>33533</v>
      </c>
      <c r="R456" s="10"/>
      <c r="S456" s="7"/>
      <c r="T456" s="15" t="s">
        <v>37580</v>
      </c>
      <c r="U456" s="17" t="s">
        <v>13294</v>
      </c>
      <c r="V456" s="6" t="s">
        <v>176</v>
      </c>
      <c r="W456" s="6" t="s">
        <v>13293</v>
      </c>
      <c r="X456" s="6" t="s">
        <v>177</v>
      </c>
      <c r="Y456" s="6" t="s">
        <v>177</v>
      </c>
      <c r="Z456" s="6" t="s">
        <v>22</v>
      </c>
      <c r="AA456" s="300" t="s">
        <v>177</v>
      </c>
      <c r="AB456" s="48"/>
      <c r="AC456" s="28">
        <v>44943</v>
      </c>
      <c r="AD456" s="294"/>
      <c r="AE456" s="6" t="s">
        <v>37581</v>
      </c>
      <c r="AF456" s="6" t="s">
        <v>37527</v>
      </c>
    </row>
    <row r="457" spans="1:32" s="8" customFormat="1" ht="15" customHeight="1" x14ac:dyDescent="0.25">
      <c r="A457" s="5" t="s">
        <v>46</v>
      </c>
      <c r="B457" s="5" t="s">
        <v>22115</v>
      </c>
      <c r="C457" s="2" t="s">
        <v>3237</v>
      </c>
      <c r="D457" s="5" t="s">
        <v>3238</v>
      </c>
      <c r="E457" s="5" t="s">
        <v>124</v>
      </c>
      <c r="F457" s="19">
        <v>8548430</v>
      </c>
      <c r="G457" s="6">
        <v>20085484304</v>
      </c>
      <c r="H457" s="22">
        <v>17852</v>
      </c>
      <c r="I457" s="365"/>
      <c r="J457" s="365"/>
      <c r="K457" s="365"/>
      <c r="L457" s="365"/>
      <c r="M457" s="13" t="s">
        <v>20</v>
      </c>
      <c r="N457" s="26" t="s">
        <v>30149</v>
      </c>
      <c r="O457" s="24" t="s">
        <v>37524</v>
      </c>
      <c r="P457" s="190"/>
      <c r="Q457" s="170"/>
      <c r="R457" s="10"/>
      <c r="S457" s="7"/>
      <c r="T457" s="15"/>
      <c r="U457" s="17" t="s">
        <v>3239</v>
      </c>
      <c r="V457" s="6" t="s">
        <v>29284</v>
      </c>
      <c r="W457" s="6" t="s">
        <v>3240</v>
      </c>
      <c r="X457" s="6" t="s">
        <v>177</v>
      </c>
      <c r="Y457" s="6" t="s">
        <v>29304</v>
      </c>
      <c r="Z457" s="6" t="s">
        <v>22</v>
      </c>
      <c r="AA457" s="300" t="s">
        <v>177</v>
      </c>
      <c r="AB457" s="48"/>
      <c r="AC457" s="28">
        <v>44922</v>
      </c>
      <c r="AD457" s="294"/>
      <c r="AE457" s="6" t="s">
        <v>37582</v>
      </c>
      <c r="AF457" s="6" t="s">
        <v>37527</v>
      </c>
    </row>
    <row r="458" spans="1:32" s="8" customFormat="1" ht="15" customHeight="1" x14ac:dyDescent="0.25">
      <c r="A458" s="5" t="s">
        <v>33761</v>
      </c>
      <c r="B458" s="5" t="s">
        <v>22115</v>
      </c>
      <c r="C458" s="2" t="s">
        <v>112</v>
      </c>
      <c r="D458" s="5" t="s">
        <v>113</v>
      </c>
      <c r="E458" s="5" t="s">
        <v>33</v>
      </c>
      <c r="F458" s="19">
        <v>7300615</v>
      </c>
      <c r="G458" s="6">
        <v>20073006156</v>
      </c>
      <c r="H458" s="22">
        <v>12624</v>
      </c>
      <c r="I458" s="365"/>
      <c r="J458" s="365"/>
      <c r="K458" s="365"/>
      <c r="L458" s="365"/>
      <c r="M458" s="13" t="s">
        <v>20</v>
      </c>
      <c r="N458" s="26" t="s">
        <v>30149</v>
      </c>
      <c r="O458" s="24" t="s">
        <v>37524</v>
      </c>
      <c r="P458" s="190"/>
      <c r="Q458" s="170"/>
      <c r="R458" s="10"/>
      <c r="S458" s="7"/>
      <c r="T458" s="15" t="s">
        <v>34</v>
      </c>
      <c r="U458" s="17" t="s">
        <v>29104</v>
      </c>
      <c r="V458" s="6" t="s">
        <v>29101</v>
      </c>
      <c r="W458" s="6" t="s">
        <v>176</v>
      </c>
      <c r="X458" s="6" t="s">
        <v>177</v>
      </c>
      <c r="Y458" s="6" t="s">
        <v>29103</v>
      </c>
      <c r="Z458" s="6" t="s">
        <v>22</v>
      </c>
      <c r="AA458" s="300" t="s">
        <v>177</v>
      </c>
      <c r="AB458" s="48"/>
      <c r="AC458" s="28">
        <v>44178</v>
      </c>
      <c r="AD458" s="294"/>
      <c r="AE458" s="233" t="s">
        <v>37583</v>
      </c>
      <c r="AF458" s="6" t="s">
        <v>37527</v>
      </c>
    </row>
    <row r="459" spans="1:32" s="8" customFormat="1" ht="15" customHeight="1" x14ac:dyDescent="0.2">
      <c r="A459" s="5" t="s">
        <v>33687</v>
      </c>
      <c r="B459" s="5" t="s">
        <v>22116</v>
      </c>
      <c r="C459" s="2" t="s">
        <v>33727</v>
      </c>
      <c r="D459" s="5" t="s">
        <v>33728</v>
      </c>
      <c r="E459" s="5" t="s">
        <v>30</v>
      </c>
      <c r="F459" s="19">
        <v>225743</v>
      </c>
      <c r="G459" s="6">
        <v>27002257438</v>
      </c>
      <c r="H459" s="22">
        <v>11050</v>
      </c>
      <c r="I459" s="365"/>
      <c r="J459" s="365"/>
      <c r="K459" s="365"/>
      <c r="L459" s="365"/>
      <c r="M459" s="13" t="s">
        <v>17470</v>
      </c>
      <c r="N459" s="26" t="s">
        <v>30149</v>
      </c>
      <c r="O459" s="24" t="s">
        <v>37524</v>
      </c>
      <c r="P459" s="190"/>
      <c r="Q459" s="170"/>
      <c r="R459" s="10"/>
      <c r="S459" s="7"/>
      <c r="T459" s="15" t="s">
        <v>33730</v>
      </c>
      <c r="U459" s="17" t="s">
        <v>33729</v>
      </c>
      <c r="V459" s="6">
        <v>42642056</v>
      </c>
      <c r="W459" s="6" t="s">
        <v>17627</v>
      </c>
      <c r="X459" s="6" t="s">
        <v>177</v>
      </c>
      <c r="Y459" s="6" t="s">
        <v>30615</v>
      </c>
      <c r="Z459" s="6" t="s">
        <v>22</v>
      </c>
      <c r="AA459" s="48"/>
      <c r="AB459" s="48"/>
      <c r="AC459" s="28">
        <v>44945</v>
      </c>
      <c r="AD459" s="294"/>
      <c r="AE459" s="233" t="s">
        <v>37589</v>
      </c>
      <c r="AF459" s="6" t="s">
        <v>37527</v>
      </c>
    </row>
    <row r="460" spans="1:32" s="8" customFormat="1" ht="15" customHeight="1" x14ac:dyDescent="0.25">
      <c r="A460" s="5" t="s">
        <v>27</v>
      </c>
      <c r="B460" s="5" t="s">
        <v>22113</v>
      </c>
      <c r="C460" s="2" t="s">
        <v>15173</v>
      </c>
      <c r="D460" s="5" t="s">
        <v>15172</v>
      </c>
      <c r="E460" s="5">
        <v>14</v>
      </c>
      <c r="F460" s="19">
        <v>4316545</v>
      </c>
      <c r="G460" s="6">
        <v>20043165454</v>
      </c>
      <c r="H460" s="22">
        <v>14681</v>
      </c>
      <c r="I460" s="365"/>
      <c r="J460" s="365"/>
      <c r="K460" s="365"/>
      <c r="L460" s="365"/>
      <c r="M460" s="13" t="s">
        <v>20</v>
      </c>
      <c r="N460" s="26" t="s">
        <v>30149</v>
      </c>
      <c r="O460" s="24" t="s">
        <v>37524</v>
      </c>
      <c r="P460" s="301" t="s">
        <v>177</v>
      </c>
      <c r="Q460" s="299" t="s">
        <v>177</v>
      </c>
      <c r="R460" s="10"/>
      <c r="S460" s="7"/>
      <c r="T460" s="15"/>
      <c r="U460" s="17" t="s">
        <v>15171</v>
      </c>
      <c r="V460" s="6" t="s">
        <v>176</v>
      </c>
      <c r="W460" s="6" t="s">
        <v>15170</v>
      </c>
      <c r="X460" s="299" t="s">
        <v>177</v>
      </c>
      <c r="Y460" s="6" t="s">
        <v>177</v>
      </c>
      <c r="Z460" s="6" t="s">
        <v>22</v>
      </c>
      <c r="AA460" s="300" t="s">
        <v>177</v>
      </c>
      <c r="AB460" s="48"/>
      <c r="AC460" s="28">
        <v>44935</v>
      </c>
      <c r="AD460" s="294"/>
      <c r="AE460" s="233" t="s">
        <v>37590</v>
      </c>
      <c r="AF460" s="6" t="s">
        <v>37527</v>
      </c>
    </row>
    <row r="461" spans="1:32" s="8" customFormat="1" ht="15" customHeight="1" x14ac:dyDescent="0.25">
      <c r="A461" s="5" t="s">
        <v>27</v>
      </c>
      <c r="B461" s="5" t="s">
        <v>22115</v>
      </c>
      <c r="C461" s="2" t="s">
        <v>9336</v>
      </c>
      <c r="D461" s="5" t="s">
        <v>9335</v>
      </c>
      <c r="E461" s="5" t="s">
        <v>45</v>
      </c>
      <c r="F461" s="19">
        <v>10466348</v>
      </c>
      <c r="G461" s="6">
        <v>20104663487</v>
      </c>
      <c r="H461" s="22">
        <v>19407</v>
      </c>
      <c r="I461" s="365"/>
      <c r="J461" s="365"/>
      <c r="K461" s="365"/>
      <c r="L461" s="365"/>
      <c r="M461" s="13" t="s">
        <v>20</v>
      </c>
      <c r="N461" s="26" t="s">
        <v>30149</v>
      </c>
      <c r="O461" s="24" t="s">
        <v>37524</v>
      </c>
      <c r="P461" s="190"/>
      <c r="Q461" s="170"/>
      <c r="R461" s="10"/>
      <c r="S461" s="7"/>
      <c r="T461" s="15"/>
      <c r="U461" s="17" t="s">
        <v>9334</v>
      </c>
      <c r="V461" s="6" t="s">
        <v>176</v>
      </c>
      <c r="W461" s="6" t="s">
        <v>9333</v>
      </c>
      <c r="X461" s="6" t="s">
        <v>177</v>
      </c>
      <c r="Y461" s="6" t="s">
        <v>177</v>
      </c>
      <c r="Z461" s="6" t="s">
        <v>22</v>
      </c>
      <c r="AA461" s="300" t="s">
        <v>177</v>
      </c>
      <c r="AB461" s="48"/>
      <c r="AC461" s="28">
        <v>44950</v>
      </c>
      <c r="AD461" s="294"/>
      <c r="AE461" s="233" t="s">
        <v>37591</v>
      </c>
      <c r="AF461" s="6" t="s">
        <v>37527</v>
      </c>
    </row>
    <row r="462" spans="1:32" s="8" customFormat="1" ht="15" customHeight="1" x14ac:dyDescent="0.2">
      <c r="A462" s="5">
        <v>11</v>
      </c>
      <c r="B462" s="5" t="s">
        <v>22116</v>
      </c>
      <c r="C462" s="2" t="s">
        <v>17949</v>
      </c>
      <c r="D462" s="5" t="s">
        <v>17948</v>
      </c>
      <c r="E462" s="5" t="s">
        <v>124</v>
      </c>
      <c r="F462" s="19">
        <v>4470147</v>
      </c>
      <c r="G462" s="6">
        <v>27044701478</v>
      </c>
      <c r="H462" s="22">
        <v>15641</v>
      </c>
      <c r="I462" s="365"/>
      <c r="J462" s="365"/>
      <c r="K462" s="365"/>
      <c r="L462" s="365"/>
      <c r="M462" s="13" t="s">
        <v>17470</v>
      </c>
      <c r="N462" s="26" t="s">
        <v>30149</v>
      </c>
      <c r="O462" s="24" t="s">
        <v>37524</v>
      </c>
      <c r="P462" s="190">
        <v>37812</v>
      </c>
      <c r="Q462" s="170" t="s">
        <v>33533</v>
      </c>
      <c r="R462" s="10"/>
      <c r="S462" s="7"/>
      <c r="T462" s="15"/>
      <c r="U462" s="17" t="s">
        <v>17947</v>
      </c>
      <c r="V462" s="6" t="s">
        <v>176</v>
      </c>
      <c r="W462" s="6" t="s">
        <v>28974</v>
      </c>
      <c r="X462" s="6" t="s">
        <v>36323</v>
      </c>
      <c r="Y462" s="6" t="s">
        <v>29035</v>
      </c>
      <c r="Z462" s="6" t="s">
        <v>22</v>
      </c>
      <c r="AA462" s="48" t="s">
        <v>36324</v>
      </c>
      <c r="AB462" s="48"/>
      <c r="AC462" s="28">
        <v>44902</v>
      </c>
      <c r="AD462" s="294"/>
      <c r="AE462" s="233" t="s">
        <v>37593</v>
      </c>
      <c r="AF462" s="6" t="s">
        <v>37527</v>
      </c>
    </row>
    <row r="463" spans="1:32" s="8" customFormat="1" ht="15" customHeight="1" x14ac:dyDescent="0.25">
      <c r="A463" s="5" t="s">
        <v>27</v>
      </c>
      <c r="B463" s="5" t="s">
        <v>22113</v>
      </c>
      <c r="C463" s="2" t="s">
        <v>17059</v>
      </c>
      <c r="D463" s="5" t="s">
        <v>17058</v>
      </c>
      <c r="E463" s="5" t="s">
        <v>78</v>
      </c>
      <c r="F463" s="19">
        <v>5170779</v>
      </c>
      <c r="G463" s="6">
        <v>20051707797</v>
      </c>
      <c r="H463" s="22">
        <v>13843</v>
      </c>
      <c r="I463" s="365"/>
      <c r="J463" s="365"/>
      <c r="K463" s="365"/>
      <c r="L463" s="365"/>
      <c r="M463" s="13" t="s">
        <v>20</v>
      </c>
      <c r="N463" s="26" t="s">
        <v>30149</v>
      </c>
      <c r="O463" s="24" t="s">
        <v>37524</v>
      </c>
      <c r="P463" s="301" t="s">
        <v>177</v>
      </c>
      <c r="Q463" s="299" t="s">
        <v>177</v>
      </c>
      <c r="R463" s="10"/>
      <c r="S463" s="7"/>
      <c r="T463" s="15"/>
      <c r="U463" s="17" t="s">
        <v>17057</v>
      </c>
      <c r="V463" s="6" t="s">
        <v>176</v>
      </c>
      <c r="W463" s="6" t="s">
        <v>176</v>
      </c>
      <c r="X463" s="300" t="s">
        <v>177</v>
      </c>
      <c r="Y463" s="6" t="s">
        <v>177</v>
      </c>
      <c r="Z463" s="6" t="s">
        <v>22</v>
      </c>
      <c r="AA463" s="300" t="s">
        <v>177</v>
      </c>
      <c r="AB463" s="48"/>
      <c r="AC463" s="28">
        <v>44886</v>
      </c>
      <c r="AD463" s="294"/>
      <c r="AE463" s="233" t="s">
        <v>37594</v>
      </c>
      <c r="AF463" s="6" t="s">
        <v>37527</v>
      </c>
    </row>
    <row r="464" spans="1:32" s="8" customFormat="1" ht="15" customHeight="1" x14ac:dyDescent="0.25">
      <c r="A464" s="5" t="s">
        <v>252</v>
      </c>
      <c r="B464" s="5" t="s">
        <v>22115</v>
      </c>
      <c r="C464" s="2" t="s">
        <v>5406</v>
      </c>
      <c r="D464" s="5" t="s">
        <v>5408</v>
      </c>
      <c r="E464" s="5">
        <v>31</v>
      </c>
      <c r="F464" s="19">
        <v>21806522</v>
      </c>
      <c r="G464" s="6">
        <v>20218065229</v>
      </c>
      <c r="H464" s="22">
        <v>25686</v>
      </c>
      <c r="I464" s="365"/>
      <c r="J464" s="365"/>
      <c r="K464" s="365"/>
      <c r="L464" s="365"/>
      <c r="M464" s="13" t="s">
        <v>20</v>
      </c>
      <c r="N464" s="26" t="s">
        <v>30149</v>
      </c>
      <c r="O464" s="24" t="s">
        <v>37524</v>
      </c>
      <c r="P464" s="190"/>
      <c r="Q464" s="170" t="s">
        <v>33533</v>
      </c>
      <c r="R464" s="10"/>
      <c r="S464" s="7"/>
      <c r="T464" s="15" t="s">
        <v>34000</v>
      </c>
      <c r="U464" s="17" t="s">
        <v>5407</v>
      </c>
      <c r="V464" s="6" t="s">
        <v>28983</v>
      </c>
      <c r="W464" s="6" t="s">
        <v>28982</v>
      </c>
      <c r="X464" s="6" t="s">
        <v>30784</v>
      </c>
      <c r="Y464" s="6" t="s">
        <v>29035</v>
      </c>
      <c r="Z464" s="6" t="s">
        <v>22</v>
      </c>
      <c r="AA464" s="300" t="s">
        <v>177</v>
      </c>
      <c r="AB464" s="48"/>
      <c r="AC464" s="28">
        <v>44883</v>
      </c>
      <c r="AD464" s="294"/>
      <c r="AE464" s="233" t="s">
        <v>37595</v>
      </c>
      <c r="AF464" s="6" t="s">
        <v>37527</v>
      </c>
    </row>
    <row r="465" spans="1:32" s="8" customFormat="1" ht="15" customHeight="1" x14ac:dyDescent="0.25">
      <c r="A465" s="5">
        <v>15</v>
      </c>
      <c r="B465" s="5" t="s">
        <v>22115</v>
      </c>
      <c r="C465" s="2" t="s">
        <v>13172</v>
      </c>
      <c r="D465" s="5" t="s">
        <v>13171</v>
      </c>
      <c r="E465" s="5" t="s">
        <v>45</v>
      </c>
      <c r="F465" s="19">
        <v>12526776</v>
      </c>
      <c r="G465" s="6">
        <v>23125267769</v>
      </c>
      <c r="H465" s="22">
        <v>20611</v>
      </c>
      <c r="I465" s="365"/>
      <c r="J465" s="365"/>
      <c r="K465" s="365"/>
      <c r="L465" s="365"/>
      <c r="M465" s="13" t="s">
        <v>20</v>
      </c>
      <c r="N465" s="26" t="s">
        <v>30149</v>
      </c>
      <c r="O465" s="24" t="s">
        <v>37524</v>
      </c>
      <c r="P465" s="190"/>
      <c r="Q465" s="170"/>
      <c r="R465" s="10"/>
      <c r="S465" s="7"/>
      <c r="T465" s="15"/>
      <c r="U465" s="17" t="s">
        <v>13170</v>
      </c>
      <c r="V465" s="6" t="s">
        <v>29100</v>
      </c>
      <c r="W465" s="6" t="s">
        <v>176</v>
      </c>
      <c r="X465" s="6" t="s">
        <v>177</v>
      </c>
      <c r="Y465" s="6" t="s">
        <v>29103</v>
      </c>
      <c r="Z465" s="6" t="s">
        <v>22</v>
      </c>
      <c r="AA465" s="300" t="s">
        <v>177</v>
      </c>
      <c r="AB465" s="48"/>
      <c r="AC465" s="28">
        <v>44948</v>
      </c>
      <c r="AD465" s="294"/>
      <c r="AE465" s="233" t="s">
        <v>37596</v>
      </c>
      <c r="AF465" s="6" t="s">
        <v>37527</v>
      </c>
    </row>
    <row r="466" spans="1:32" s="8" customFormat="1" ht="15" customHeight="1" x14ac:dyDescent="0.2">
      <c r="A466" s="5" t="s">
        <v>59</v>
      </c>
      <c r="B466" s="5" t="s">
        <v>22116</v>
      </c>
      <c r="C466" s="2" t="s">
        <v>24528</v>
      </c>
      <c r="D466" s="5" t="s">
        <v>24527</v>
      </c>
      <c r="E466" s="5">
        <v>33</v>
      </c>
      <c r="F466" s="19">
        <v>3391408</v>
      </c>
      <c r="G466" s="6">
        <v>27033914089</v>
      </c>
      <c r="H466" s="22">
        <v>13561</v>
      </c>
      <c r="I466" s="365"/>
      <c r="J466" s="365"/>
      <c r="K466" s="365"/>
      <c r="L466" s="365"/>
      <c r="M466" s="13" t="s">
        <v>17470</v>
      </c>
      <c r="N466" s="26" t="s">
        <v>30149</v>
      </c>
      <c r="O466" s="24" t="s">
        <v>37524</v>
      </c>
      <c r="P466" s="190">
        <v>43427</v>
      </c>
      <c r="Q466" s="170" t="s">
        <v>33533</v>
      </c>
      <c r="R466" s="10"/>
      <c r="S466" s="7"/>
      <c r="T466" s="15" t="s">
        <v>35240</v>
      </c>
      <c r="U466" s="17" t="s">
        <v>24526</v>
      </c>
      <c r="V466" s="6" t="s">
        <v>176</v>
      </c>
      <c r="W466" s="6" t="s">
        <v>176</v>
      </c>
      <c r="X466" s="6" t="s">
        <v>32990</v>
      </c>
      <c r="Y466" s="6" t="s">
        <v>177</v>
      </c>
      <c r="Z466" s="6" t="s">
        <v>22</v>
      </c>
      <c r="AA466" s="48" t="s">
        <v>36051</v>
      </c>
      <c r="AB466" s="48"/>
      <c r="AC466" s="28">
        <v>44863</v>
      </c>
      <c r="AD466" s="294"/>
      <c r="AE466" s="233" t="s">
        <v>37597</v>
      </c>
      <c r="AF466" s="6" t="s">
        <v>37527</v>
      </c>
    </row>
    <row r="467" spans="1:32" s="8" customFormat="1" ht="15" customHeight="1" x14ac:dyDescent="0.2">
      <c r="A467" s="5">
        <v>17</v>
      </c>
      <c r="B467" s="5" t="s">
        <v>22116</v>
      </c>
      <c r="C467" s="2" t="s">
        <v>25112</v>
      </c>
      <c r="D467" s="5" t="s">
        <v>25111</v>
      </c>
      <c r="E467" s="5">
        <v>13</v>
      </c>
      <c r="F467" s="19">
        <v>93755919</v>
      </c>
      <c r="G467" s="6">
        <v>23937559194</v>
      </c>
      <c r="H467" s="22">
        <v>21696</v>
      </c>
      <c r="I467" s="365"/>
      <c r="J467" s="365"/>
      <c r="K467" s="365"/>
      <c r="L467" s="365"/>
      <c r="M467" s="13" t="s">
        <v>17470</v>
      </c>
      <c r="N467" s="26" t="s">
        <v>30149</v>
      </c>
      <c r="O467" s="24" t="s">
        <v>37524</v>
      </c>
      <c r="P467" s="190">
        <v>42184</v>
      </c>
      <c r="Q467" s="170" t="s">
        <v>33533</v>
      </c>
      <c r="R467" s="10"/>
      <c r="S467" s="7"/>
      <c r="T467" s="15" t="s">
        <v>37602</v>
      </c>
      <c r="U467" s="17" t="s">
        <v>25110</v>
      </c>
      <c r="V467" s="6">
        <v>3764502432</v>
      </c>
      <c r="W467" s="6" t="s">
        <v>30725</v>
      </c>
      <c r="X467" s="6" t="s">
        <v>36290</v>
      </c>
      <c r="Y467" s="6" t="s">
        <v>30727</v>
      </c>
      <c r="Z467" s="6" t="s">
        <v>22</v>
      </c>
      <c r="AA467" s="68" t="s">
        <v>36289</v>
      </c>
      <c r="AB467" s="48"/>
      <c r="AC467" s="28">
        <v>44555</v>
      </c>
      <c r="AD467" s="294"/>
      <c r="AE467" s="233"/>
      <c r="AF467" s="6" t="s">
        <v>37527</v>
      </c>
    </row>
    <row r="468" spans="1:32" s="8" customFormat="1" ht="15" customHeight="1" x14ac:dyDescent="0.25">
      <c r="A468" s="5" t="s">
        <v>25862</v>
      </c>
      <c r="B468" s="5" t="s">
        <v>22115</v>
      </c>
      <c r="C468" s="2" t="s">
        <v>9534</v>
      </c>
      <c r="D468" s="5" t="s">
        <v>9533</v>
      </c>
      <c r="E468" s="5" t="s">
        <v>99</v>
      </c>
      <c r="F468" s="19">
        <v>5738079</v>
      </c>
      <c r="G468" s="6">
        <v>27057380794</v>
      </c>
      <c r="H468" s="22">
        <v>17580</v>
      </c>
      <c r="I468" s="365"/>
      <c r="J468" s="365"/>
      <c r="K468" s="365"/>
      <c r="L468" s="365"/>
      <c r="M468" s="13" t="s">
        <v>20</v>
      </c>
      <c r="N468" s="26" t="s">
        <v>30149</v>
      </c>
      <c r="O468" s="24" t="s">
        <v>37599</v>
      </c>
      <c r="P468" s="190"/>
      <c r="Q468" s="170"/>
      <c r="R468" s="10"/>
      <c r="S468" s="7"/>
      <c r="T468" s="15"/>
      <c r="U468" s="17" t="s">
        <v>28891</v>
      </c>
      <c r="V468" s="6" t="s">
        <v>28890</v>
      </c>
      <c r="W468" s="6" t="s">
        <v>176</v>
      </c>
      <c r="X468" s="6" t="s">
        <v>177</v>
      </c>
      <c r="Y468" s="6" t="s">
        <v>28916</v>
      </c>
      <c r="Z468" s="6" t="s">
        <v>22</v>
      </c>
      <c r="AA468" s="300" t="s">
        <v>177</v>
      </c>
      <c r="AB468" s="48"/>
      <c r="AC468" s="28">
        <v>44949</v>
      </c>
      <c r="AD468" s="294"/>
      <c r="AE468" s="233" t="s">
        <v>37601</v>
      </c>
      <c r="AF468" s="6" t="s">
        <v>37600</v>
      </c>
    </row>
    <row r="469" spans="1:32" s="8" customFormat="1" ht="15" customHeight="1" x14ac:dyDescent="0.2">
      <c r="A469" s="5" t="s">
        <v>25862</v>
      </c>
      <c r="B469" s="5" t="s">
        <v>22116</v>
      </c>
      <c r="C469" s="2" t="s">
        <v>25861</v>
      </c>
      <c r="D469" s="5" t="s">
        <v>25860</v>
      </c>
      <c r="E469" s="5">
        <v>34</v>
      </c>
      <c r="F469" s="19">
        <v>5738079</v>
      </c>
      <c r="G469" s="6">
        <v>27057380794</v>
      </c>
      <c r="H469" s="22">
        <v>17580</v>
      </c>
      <c r="I469" s="365"/>
      <c r="J469" s="365"/>
      <c r="K469" s="365"/>
      <c r="L469" s="365"/>
      <c r="M469" s="13" t="s">
        <v>17470</v>
      </c>
      <c r="N469" s="26" t="s">
        <v>30149</v>
      </c>
      <c r="O469" s="24" t="s">
        <v>37599</v>
      </c>
      <c r="P469" s="190"/>
      <c r="Q469" s="170"/>
      <c r="R469" s="10"/>
      <c r="S469" s="7"/>
      <c r="T469" s="15"/>
      <c r="U469" s="17" t="s">
        <v>28891</v>
      </c>
      <c r="V469" s="6" t="s">
        <v>28890</v>
      </c>
      <c r="W469" s="6" t="s">
        <v>176</v>
      </c>
      <c r="X469" s="6" t="s">
        <v>177</v>
      </c>
      <c r="Y469" s="6" t="s">
        <v>28916</v>
      </c>
      <c r="Z469" s="6" t="s">
        <v>22</v>
      </c>
      <c r="AA469" s="48"/>
      <c r="AB469" s="48"/>
      <c r="AC469" s="28">
        <v>44949</v>
      </c>
      <c r="AD469" s="294"/>
      <c r="AE469" s="233" t="s">
        <v>37601</v>
      </c>
      <c r="AF469" s="6" t="s">
        <v>37600</v>
      </c>
    </row>
    <row r="470" spans="1:32" s="8" customFormat="1" ht="15" customHeight="1" x14ac:dyDescent="0.2">
      <c r="A470" s="5" t="s">
        <v>179</v>
      </c>
      <c r="B470" s="5" t="s">
        <v>22116</v>
      </c>
      <c r="C470" s="2" t="s">
        <v>26206</v>
      </c>
      <c r="D470" s="5" t="s">
        <v>26205</v>
      </c>
      <c r="E470" s="5">
        <v>34</v>
      </c>
      <c r="F470" s="19">
        <v>18758239</v>
      </c>
      <c r="G470" s="6">
        <v>27187582399</v>
      </c>
      <c r="H470" s="22">
        <v>11398</v>
      </c>
      <c r="I470" s="365"/>
      <c r="J470" s="365"/>
      <c r="K470" s="365"/>
      <c r="L470" s="365"/>
      <c r="M470" s="13" t="s">
        <v>17470</v>
      </c>
      <c r="N470" s="26" t="s">
        <v>30149</v>
      </c>
      <c r="O470" s="24" t="s">
        <v>37599</v>
      </c>
      <c r="P470" s="190"/>
      <c r="Q470" s="170"/>
      <c r="R470" s="10"/>
      <c r="S470" s="7"/>
      <c r="T470" s="15"/>
      <c r="U470" s="17" t="s">
        <v>30496</v>
      </c>
      <c r="V470" s="6" t="s">
        <v>30439</v>
      </c>
      <c r="W470" s="6" t="s">
        <v>30438</v>
      </c>
      <c r="X470" s="6" t="s">
        <v>177</v>
      </c>
      <c r="Y470" s="6" t="s">
        <v>30475</v>
      </c>
      <c r="Z470" s="6" t="s">
        <v>22</v>
      </c>
      <c r="AA470" s="48"/>
      <c r="AB470" s="48"/>
      <c r="AC470" s="28">
        <v>44957</v>
      </c>
      <c r="AD470" s="294"/>
      <c r="AE470" s="233"/>
      <c r="AF470" s="6" t="s">
        <v>37600</v>
      </c>
    </row>
    <row r="471" spans="1:32" s="8" customFormat="1" ht="15" customHeight="1" x14ac:dyDescent="0.2">
      <c r="A471" s="5">
        <v>12</v>
      </c>
      <c r="B471" s="5" t="s">
        <v>22116</v>
      </c>
      <c r="C471" s="2" t="s">
        <v>27990</v>
      </c>
      <c r="D471" s="5" t="s">
        <v>27989</v>
      </c>
      <c r="E471" s="5">
        <v>30</v>
      </c>
      <c r="F471" s="19">
        <v>46384345</v>
      </c>
      <c r="G471" s="6">
        <v>20463843458</v>
      </c>
      <c r="H471" s="22"/>
      <c r="I471" s="365"/>
      <c r="J471" s="365"/>
      <c r="K471" s="365"/>
      <c r="L471" s="365"/>
      <c r="M471" s="13" t="s">
        <v>22669</v>
      </c>
      <c r="N471" s="26" t="s">
        <v>30148</v>
      </c>
      <c r="O471" s="24" t="s">
        <v>37043</v>
      </c>
      <c r="P471" s="190">
        <v>43513</v>
      </c>
      <c r="Q471" s="170" t="s">
        <v>33533</v>
      </c>
      <c r="R471" s="10"/>
      <c r="S471" s="7"/>
      <c r="T471" s="24" t="s">
        <v>37608</v>
      </c>
      <c r="U471" s="17" t="s">
        <v>22855</v>
      </c>
      <c r="V471" s="6" t="s">
        <v>29088</v>
      </c>
      <c r="W471" s="6" t="s">
        <v>29089</v>
      </c>
      <c r="X471" s="6" t="s">
        <v>33021</v>
      </c>
      <c r="Y471" s="6" t="s">
        <v>29090</v>
      </c>
      <c r="Z471" s="6" t="s">
        <v>22</v>
      </c>
      <c r="AA471" s="48" t="s">
        <v>36053</v>
      </c>
      <c r="AB471" s="48"/>
      <c r="AC471" s="28">
        <v>44909</v>
      </c>
      <c r="AD471" s="294" t="s">
        <v>32036</v>
      </c>
      <c r="AE471" s="233" t="s">
        <v>37609</v>
      </c>
      <c r="AF471" s="6"/>
    </row>
    <row r="472" spans="1:32" s="8" customFormat="1" ht="15" customHeight="1" x14ac:dyDescent="0.2">
      <c r="A472" s="5" t="s">
        <v>27</v>
      </c>
      <c r="B472" s="5" t="s">
        <v>22116</v>
      </c>
      <c r="C472" s="2" t="s">
        <v>27542</v>
      </c>
      <c r="D472" s="5" t="s">
        <v>27541</v>
      </c>
      <c r="E472" s="5">
        <v>12</v>
      </c>
      <c r="F472" s="19">
        <v>44486932</v>
      </c>
      <c r="G472" s="6">
        <v>20444869322</v>
      </c>
      <c r="H472" s="22">
        <v>37560</v>
      </c>
      <c r="I472" s="365"/>
      <c r="J472" s="365"/>
      <c r="K472" s="365"/>
      <c r="L472" s="365"/>
      <c r="M472" s="13" t="s">
        <v>22669</v>
      </c>
      <c r="N472" s="26" t="s">
        <v>30148</v>
      </c>
      <c r="O472" s="24" t="s">
        <v>37043</v>
      </c>
      <c r="P472" s="190">
        <v>41228</v>
      </c>
      <c r="Q472" s="170" t="s">
        <v>33533</v>
      </c>
      <c r="R472" s="10"/>
      <c r="S472" s="7"/>
      <c r="T472" s="15" t="s">
        <v>37610</v>
      </c>
      <c r="U472" s="17" t="s">
        <v>14816</v>
      </c>
      <c r="V472" s="6" t="s">
        <v>176</v>
      </c>
      <c r="W472" s="6" t="s">
        <v>14815</v>
      </c>
      <c r="X472" s="6" t="s">
        <v>36077</v>
      </c>
      <c r="Y472" s="6" t="s">
        <v>177</v>
      </c>
      <c r="Z472" s="6" t="s">
        <v>22</v>
      </c>
      <c r="AA472" s="68" t="s">
        <v>36078</v>
      </c>
      <c r="AB472" s="48"/>
      <c r="AC472" s="28">
        <v>44135</v>
      </c>
      <c r="AD472" s="294" t="s">
        <v>32036</v>
      </c>
      <c r="AE472" s="233" t="s">
        <v>37611</v>
      </c>
      <c r="AF472" s="6"/>
    </row>
    <row r="473" spans="1:32" s="8" customFormat="1" ht="15" customHeight="1" x14ac:dyDescent="0.2">
      <c r="A473" s="5" t="s">
        <v>27</v>
      </c>
      <c r="B473" s="5" t="s">
        <v>22116</v>
      </c>
      <c r="C473" s="2" t="s">
        <v>25433</v>
      </c>
      <c r="D473" s="5" t="s">
        <v>25432</v>
      </c>
      <c r="E473" s="5" t="s">
        <v>45</v>
      </c>
      <c r="F473" s="19">
        <v>10551621</v>
      </c>
      <c r="G473" s="6">
        <v>27105516210</v>
      </c>
      <c r="H473" s="22">
        <v>19318</v>
      </c>
      <c r="I473" s="365"/>
      <c r="J473" s="365"/>
      <c r="K473" s="365"/>
      <c r="L473" s="365"/>
      <c r="M473" s="13" t="s">
        <v>17470</v>
      </c>
      <c r="N473" s="26" t="s">
        <v>30149</v>
      </c>
      <c r="O473" s="24" t="s">
        <v>37524</v>
      </c>
      <c r="P473" s="190">
        <v>43131</v>
      </c>
      <c r="Q473" s="170" t="s">
        <v>33533</v>
      </c>
      <c r="R473" s="10"/>
      <c r="S473" s="7"/>
      <c r="T473" s="15"/>
      <c r="U473" s="17" t="s">
        <v>25431</v>
      </c>
      <c r="V473" s="6" t="s">
        <v>30588</v>
      </c>
      <c r="W473" s="6" t="s">
        <v>25430</v>
      </c>
      <c r="X473" s="6" t="s">
        <v>28657</v>
      </c>
      <c r="Y473" s="6" t="s">
        <v>30615</v>
      </c>
      <c r="Z473" s="6" t="s">
        <v>22</v>
      </c>
      <c r="AA473" s="48" t="s">
        <v>36029</v>
      </c>
      <c r="AB473" s="48"/>
      <c r="AC473" s="6" t="s">
        <v>37691</v>
      </c>
      <c r="AD473" s="233" t="s">
        <v>37692</v>
      </c>
      <c r="AE473" s="6" t="s">
        <v>37693</v>
      </c>
      <c r="AF473" s="6"/>
    </row>
    <row r="474" spans="1:32" s="8" customFormat="1" ht="15" customHeight="1" x14ac:dyDescent="0.25">
      <c r="A474" s="5" t="s">
        <v>46</v>
      </c>
      <c r="B474" s="5" t="s">
        <v>22115</v>
      </c>
      <c r="C474" s="2" t="s">
        <v>12027</v>
      </c>
      <c r="D474" s="5" t="s">
        <v>12026</v>
      </c>
      <c r="E474" s="5" t="s">
        <v>33</v>
      </c>
      <c r="F474" s="19">
        <v>11633435</v>
      </c>
      <c r="G474" s="6">
        <v>20116334357</v>
      </c>
      <c r="H474" s="22">
        <v>20305</v>
      </c>
      <c r="I474" s="365"/>
      <c r="J474" s="365"/>
      <c r="K474" s="365"/>
      <c r="L474" s="365"/>
      <c r="M474" s="13" t="s">
        <v>20</v>
      </c>
      <c r="N474" s="26" t="s">
        <v>30149</v>
      </c>
      <c r="O474" s="24" t="s">
        <v>37599</v>
      </c>
      <c r="P474" s="190"/>
      <c r="Q474" s="170"/>
      <c r="R474" s="10"/>
      <c r="S474" s="7"/>
      <c r="T474" s="15"/>
      <c r="U474" s="17" t="s">
        <v>12025</v>
      </c>
      <c r="V474" s="6" t="s">
        <v>29264</v>
      </c>
      <c r="W474" s="6" t="s">
        <v>176</v>
      </c>
      <c r="X474" s="6" t="s">
        <v>177</v>
      </c>
      <c r="Y474" s="6" t="s">
        <v>177</v>
      </c>
      <c r="Z474" s="6" t="s">
        <v>22</v>
      </c>
      <c r="AA474" s="300" t="s">
        <v>177</v>
      </c>
      <c r="AB474" s="48"/>
      <c r="AC474" s="28">
        <v>44965</v>
      </c>
      <c r="AD474" s="294"/>
      <c r="AE474" s="6" t="s">
        <v>37706</v>
      </c>
      <c r="AF474" s="6" t="s">
        <v>37600</v>
      </c>
    </row>
    <row r="475" spans="1:32" s="8" customFormat="1" ht="15" customHeight="1" x14ac:dyDescent="0.25">
      <c r="A475" s="5">
        <v>11</v>
      </c>
      <c r="B475" s="5" t="s">
        <v>22115</v>
      </c>
      <c r="C475" s="2" t="s">
        <v>13516</v>
      </c>
      <c r="D475" s="5" t="s">
        <v>13515</v>
      </c>
      <c r="E475" s="5" t="s">
        <v>33</v>
      </c>
      <c r="F475" s="19">
        <v>7924269</v>
      </c>
      <c r="G475" s="6">
        <v>20079242692</v>
      </c>
      <c r="H475" s="22">
        <v>17048</v>
      </c>
      <c r="I475" s="365"/>
      <c r="J475" s="365"/>
      <c r="K475" s="365"/>
      <c r="L475" s="365"/>
      <c r="M475" s="13" t="s">
        <v>20</v>
      </c>
      <c r="N475" s="26" t="s">
        <v>30149</v>
      </c>
      <c r="O475" s="24" t="s">
        <v>37599</v>
      </c>
      <c r="P475" s="190"/>
      <c r="Q475" s="170"/>
      <c r="R475" s="10"/>
      <c r="S475" s="7"/>
      <c r="T475" s="15"/>
      <c r="U475" s="17" t="s">
        <v>29041</v>
      </c>
      <c r="V475" s="6" t="s">
        <v>28996</v>
      </c>
      <c r="W475" s="6" t="s">
        <v>176</v>
      </c>
      <c r="X475" s="6" t="s">
        <v>177</v>
      </c>
      <c r="Y475" s="6" t="s">
        <v>29035</v>
      </c>
      <c r="Z475" s="6" t="s">
        <v>22</v>
      </c>
      <c r="AA475" s="300" t="s">
        <v>177</v>
      </c>
      <c r="AB475" s="48"/>
      <c r="AC475" s="28">
        <v>44938</v>
      </c>
      <c r="AD475" s="294"/>
      <c r="AE475" s="6" t="s">
        <v>37707</v>
      </c>
      <c r="AF475" s="6" t="s">
        <v>37708</v>
      </c>
    </row>
    <row r="476" spans="1:32" s="8" customFormat="1" ht="15" customHeight="1" x14ac:dyDescent="0.25">
      <c r="A476" s="5" t="s">
        <v>252</v>
      </c>
      <c r="B476" s="5" t="s">
        <v>22115</v>
      </c>
      <c r="C476" s="2" t="s">
        <v>2440</v>
      </c>
      <c r="D476" s="5" t="s">
        <v>2441</v>
      </c>
      <c r="E476" s="5" t="s">
        <v>55</v>
      </c>
      <c r="F476" s="19">
        <v>7931662</v>
      </c>
      <c r="G476" s="6">
        <v>20079316629</v>
      </c>
      <c r="H476" s="22">
        <v>17572</v>
      </c>
      <c r="I476" s="365"/>
      <c r="J476" s="365"/>
      <c r="K476" s="365"/>
      <c r="L476" s="365"/>
      <c r="M476" s="13" t="s">
        <v>20</v>
      </c>
      <c r="N476" s="26" t="s">
        <v>30149</v>
      </c>
      <c r="O476" s="24" t="s">
        <v>37599</v>
      </c>
      <c r="P476" s="190"/>
      <c r="Q476" s="170"/>
      <c r="R476" s="10"/>
      <c r="S476" s="7"/>
      <c r="T476" s="15"/>
      <c r="U476" s="17" t="s">
        <v>29036</v>
      </c>
      <c r="V476" s="6" t="s">
        <v>29025</v>
      </c>
      <c r="W476" s="6" t="s">
        <v>29024</v>
      </c>
      <c r="X476" s="6" t="s">
        <v>177</v>
      </c>
      <c r="Y476" s="6" t="s">
        <v>29035</v>
      </c>
      <c r="Z476" s="6" t="s">
        <v>22</v>
      </c>
      <c r="AA476" s="300" t="s">
        <v>177</v>
      </c>
      <c r="AB476" s="48"/>
      <c r="AC476" s="28">
        <v>44946</v>
      </c>
      <c r="AD476" s="294"/>
      <c r="AE476" s="6" t="s">
        <v>37709</v>
      </c>
      <c r="AF476" s="6" t="s">
        <v>37600</v>
      </c>
    </row>
    <row r="477" spans="1:32" s="8" customFormat="1" ht="15" customHeight="1" x14ac:dyDescent="0.25">
      <c r="A477" s="5" t="s">
        <v>23</v>
      </c>
      <c r="B477" s="5" t="s">
        <v>22115</v>
      </c>
      <c r="C477" s="2" t="s">
        <v>9551</v>
      </c>
      <c r="D477" s="5" t="s">
        <v>9550</v>
      </c>
      <c r="E477" s="5" t="s">
        <v>124</v>
      </c>
      <c r="F477" s="19">
        <v>10876628</v>
      </c>
      <c r="G477" s="6">
        <v>20108766280</v>
      </c>
      <c r="H477" s="22">
        <v>19650</v>
      </c>
      <c r="I477" s="365"/>
      <c r="J477" s="365"/>
      <c r="K477" s="365"/>
      <c r="L477" s="365"/>
      <c r="M477" s="13" t="s">
        <v>20</v>
      </c>
      <c r="N477" s="26" t="s">
        <v>30149</v>
      </c>
      <c r="O477" s="24" t="s">
        <v>37599</v>
      </c>
      <c r="P477" s="190"/>
      <c r="Q477" s="170"/>
      <c r="R477" s="10"/>
      <c r="S477" s="7"/>
      <c r="T477" s="15"/>
      <c r="U477" s="17" t="s">
        <v>9549</v>
      </c>
      <c r="V477" s="6" t="s">
        <v>30094</v>
      </c>
      <c r="W477" s="6" t="s">
        <v>176</v>
      </c>
      <c r="X477" s="6" t="s">
        <v>177</v>
      </c>
      <c r="Y477" s="6" t="s">
        <v>30101</v>
      </c>
      <c r="Z477" s="6" t="s">
        <v>22</v>
      </c>
      <c r="AA477" s="300" t="s">
        <v>177</v>
      </c>
      <c r="AB477" s="48"/>
      <c r="AC477" s="28">
        <v>44966</v>
      </c>
      <c r="AD477" s="294"/>
      <c r="AE477" s="6" t="s">
        <v>37710</v>
      </c>
      <c r="AF477" s="6" t="s">
        <v>37600</v>
      </c>
    </row>
    <row r="478" spans="1:32" s="8" customFormat="1" ht="15" customHeight="1" x14ac:dyDescent="0.25">
      <c r="A478" s="5" t="s">
        <v>23</v>
      </c>
      <c r="B478" s="5" t="s">
        <v>22113</v>
      </c>
      <c r="C478" s="2" t="s">
        <v>14934</v>
      </c>
      <c r="D478" s="5" t="s">
        <v>30106</v>
      </c>
      <c r="E478" s="5">
        <v>15</v>
      </c>
      <c r="F478" s="19">
        <v>5477558</v>
      </c>
      <c r="G478" s="6">
        <v>20054775580</v>
      </c>
      <c r="H478" s="22">
        <v>14182</v>
      </c>
      <c r="I478" s="365"/>
      <c r="J478" s="365"/>
      <c r="K478" s="365"/>
      <c r="L478" s="365"/>
      <c r="M478" s="13" t="s">
        <v>20</v>
      </c>
      <c r="N478" s="26" t="s">
        <v>30149</v>
      </c>
      <c r="O478" s="24" t="s">
        <v>37599</v>
      </c>
      <c r="P478" s="301" t="s">
        <v>177</v>
      </c>
      <c r="Q478" s="299" t="s">
        <v>177</v>
      </c>
      <c r="R478" s="10"/>
      <c r="S478" s="7"/>
      <c r="T478" s="15"/>
      <c r="U478" s="17" t="s">
        <v>30107</v>
      </c>
      <c r="V478" s="6" t="s">
        <v>30108</v>
      </c>
      <c r="W478" s="6" t="s">
        <v>176</v>
      </c>
      <c r="X478" s="299" t="s">
        <v>177</v>
      </c>
      <c r="Y478" s="6" t="s">
        <v>30101</v>
      </c>
      <c r="Z478" s="6" t="s">
        <v>22</v>
      </c>
      <c r="AA478" s="300" t="s">
        <v>177</v>
      </c>
      <c r="AB478" s="48"/>
      <c r="AC478" s="28">
        <v>44965</v>
      </c>
      <c r="AD478" s="294"/>
      <c r="AE478" s="6" t="s">
        <v>37711</v>
      </c>
      <c r="AF478" s="6" t="s">
        <v>37708</v>
      </c>
    </row>
    <row r="479" spans="1:32" s="8" customFormat="1" ht="15.75" customHeight="1" x14ac:dyDescent="0.25">
      <c r="A479" s="5" t="s">
        <v>46</v>
      </c>
      <c r="B479" s="5" t="s">
        <v>22113</v>
      </c>
      <c r="C479" s="2" t="s">
        <v>16518</v>
      </c>
      <c r="D479" s="5" t="s">
        <v>16517</v>
      </c>
      <c r="E479" s="5" t="s">
        <v>252</v>
      </c>
      <c r="F479" s="19">
        <v>8185699</v>
      </c>
      <c r="G479" s="6">
        <v>20081856991</v>
      </c>
      <c r="H479" s="22">
        <v>18398</v>
      </c>
      <c r="I479" s="365"/>
      <c r="J479" s="365"/>
      <c r="K479" s="365"/>
      <c r="L479" s="365"/>
      <c r="M479" s="13" t="s">
        <v>20</v>
      </c>
      <c r="N479" s="26" t="s">
        <v>30149</v>
      </c>
      <c r="O479" s="24" t="s">
        <v>37599</v>
      </c>
      <c r="P479" s="301" t="s">
        <v>177</v>
      </c>
      <c r="Q479" s="299" t="s">
        <v>177</v>
      </c>
      <c r="R479" s="10"/>
      <c r="S479" s="7"/>
      <c r="T479" s="15"/>
      <c r="U479" s="17" t="s">
        <v>16516</v>
      </c>
      <c r="V479" s="6" t="s">
        <v>29211</v>
      </c>
      <c r="W479" s="6" t="s">
        <v>176</v>
      </c>
      <c r="X479" s="299" t="s">
        <v>177</v>
      </c>
      <c r="Y479" s="6" t="s">
        <v>29304</v>
      </c>
      <c r="Z479" s="6" t="s">
        <v>22</v>
      </c>
      <c r="AA479" s="300" t="s">
        <v>177</v>
      </c>
      <c r="AB479" s="48"/>
      <c r="AC479" s="28">
        <v>44952</v>
      </c>
      <c r="AD479" s="294"/>
      <c r="AE479" s="6" t="s">
        <v>37719</v>
      </c>
      <c r="AF479" s="6" t="s">
        <v>37600</v>
      </c>
    </row>
    <row r="480" spans="1:32" s="8" customFormat="1" ht="15" customHeight="1" x14ac:dyDescent="0.25">
      <c r="A480" s="5" t="s">
        <v>46</v>
      </c>
      <c r="B480" s="5" t="s">
        <v>22116</v>
      </c>
      <c r="C480" s="2" t="s">
        <v>23727</v>
      </c>
      <c r="D480" s="5" t="s">
        <v>16517</v>
      </c>
      <c r="E480" s="5">
        <v>32</v>
      </c>
      <c r="F480" s="19">
        <v>8185699</v>
      </c>
      <c r="G480" s="6">
        <v>20081856991</v>
      </c>
      <c r="H480" s="22">
        <v>18398</v>
      </c>
      <c r="I480" s="365"/>
      <c r="J480" s="365"/>
      <c r="K480" s="365"/>
      <c r="L480" s="365"/>
      <c r="M480" s="13" t="s">
        <v>17470</v>
      </c>
      <c r="N480" s="26" t="s">
        <v>30149</v>
      </c>
      <c r="O480" s="24" t="s">
        <v>37599</v>
      </c>
      <c r="P480" s="301" t="s">
        <v>177</v>
      </c>
      <c r="Q480" s="170" t="s">
        <v>33533</v>
      </c>
      <c r="R480" s="10"/>
      <c r="S480" s="7"/>
      <c r="T480" s="15" t="s">
        <v>16499</v>
      </c>
      <c r="U480" s="17" t="s">
        <v>16516</v>
      </c>
      <c r="V480" s="6" t="s">
        <v>29211</v>
      </c>
      <c r="W480" s="6" t="s">
        <v>176</v>
      </c>
      <c r="X480" s="6" t="s">
        <v>33559</v>
      </c>
      <c r="Y480" s="6" t="s">
        <v>177</v>
      </c>
      <c r="Z480" s="6" t="s">
        <v>22</v>
      </c>
      <c r="AA480" s="300" t="s">
        <v>177</v>
      </c>
      <c r="AB480" s="48"/>
      <c r="AC480" s="28">
        <v>44952</v>
      </c>
      <c r="AD480" s="294"/>
      <c r="AE480" s="6" t="s">
        <v>37719</v>
      </c>
      <c r="AF480" s="6" t="s">
        <v>37600</v>
      </c>
    </row>
    <row r="481" spans="1:32" s="8" customFormat="1" ht="15" customHeight="1" x14ac:dyDescent="0.25">
      <c r="A481" s="5" t="s">
        <v>27</v>
      </c>
      <c r="B481" s="5" t="s">
        <v>22115</v>
      </c>
      <c r="C481" s="2" t="s">
        <v>8872</v>
      </c>
      <c r="D481" s="5" t="s">
        <v>8871</v>
      </c>
      <c r="E481" s="5" t="s">
        <v>55</v>
      </c>
      <c r="F481" s="19">
        <v>13501286</v>
      </c>
      <c r="G481" s="6">
        <v>20135012867</v>
      </c>
      <c r="H481" s="22">
        <v>21022</v>
      </c>
      <c r="I481" s="365"/>
      <c r="J481" s="365"/>
      <c r="K481" s="365"/>
      <c r="L481" s="365"/>
      <c r="M481" s="13" t="s">
        <v>20</v>
      </c>
      <c r="N481" s="26" t="s">
        <v>30149</v>
      </c>
      <c r="O481" s="24" t="s">
        <v>37599</v>
      </c>
      <c r="P481" s="190"/>
      <c r="Q481" s="170"/>
      <c r="R481" s="10"/>
      <c r="S481" s="7"/>
      <c r="T481" s="15"/>
      <c r="U481" s="17" t="s">
        <v>8870</v>
      </c>
      <c r="V481" s="6" t="s">
        <v>176</v>
      </c>
      <c r="W481" s="6" t="s">
        <v>8869</v>
      </c>
      <c r="X481" s="6" t="s">
        <v>177</v>
      </c>
      <c r="Y481" s="6" t="s">
        <v>177</v>
      </c>
      <c r="Z481" s="6" t="s">
        <v>22</v>
      </c>
      <c r="AA481" s="300" t="s">
        <v>177</v>
      </c>
      <c r="AB481" s="48"/>
      <c r="AC481" s="28">
        <v>44969</v>
      </c>
      <c r="AD481" s="294"/>
      <c r="AE481" s="6" t="s">
        <v>37720</v>
      </c>
      <c r="AF481" s="6" t="s">
        <v>37600</v>
      </c>
    </row>
    <row r="482" spans="1:32" s="8" customFormat="1" ht="15" customHeight="1" x14ac:dyDescent="0.2">
      <c r="A482" s="5" t="s">
        <v>36</v>
      </c>
      <c r="B482" s="5" t="s">
        <v>22116</v>
      </c>
      <c r="C482" s="2" t="s">
        <v>18384</v>
      </c>
      <c r="D482" s="5" t="s">
        <v>18383</v>
      </c>
      <c r="E482" s="5">
        <v>13</v>
      </c>
      <c r="F482" s="19">
        <v>9865062</v>
      </c>
      <c r="G482" s="6">
        <v>27098650623</v>
      </c>
      <c r="H482" s="22">
        <v>12426</v>
      </c>
      <c r="I482" s="365"/>
      <c r="J482" s="365"/>
      <c r="K482" s="365"/>
      <c r="L482" s="365"/>
      <c r="M482" s="13" t="s">
        <v>17470</v>
      </c>
      <c r="N482" s="26" t="s">
        <v>30149</v>
      </c>
      <c r="O482" s="24" t="s">
        <v>37599</v>
      </c>
      <c r="P482" s="190"/>
      <c r="Q482" s="170"/>
      <c r="R482" s="10"/>
      <c r="S482" s="7"/>
      <c r="T482" s="15"/>
      <c r="U482" s="17" t="s">
        <v>18382</v>
      </c>
      <c r="V482" s="6">
        <v>423485</v>
      </c>
      <c r="W482" s="6" t="s">
        <v>176</v>
      </c>
      <c r="X482" s="6" t="s">
        <v>177</v>
      </c>
      <c r="Y482" s="6" t="s">
        <v>29168</v>
      </c>
      <c r="Z482" s="6" t="s">
        <v>22</v>
      </c>
      <c r="AA482" s="48"/>
      <c r="AB482" s="48"/>
      <c r="AC482" s="28">
        <v>44964</v>
      </c>
      <c r="AD482" s="294"/>
      <c r="AE482" s="6" t="s">
        <v>37721</v>
      </c>
      <c r="AF482" s="6" t="s">
        <v>37600</v>
      </c>
    </row>
    <row r="483" spans="1:32" s="8" customFormat="1" ht="15" customHeight="1" x14ac:dyDescent="0.25">
      <c r="A483" s="5" t="s">
        <v>27</v>
      </c>
      <c r="B483" s="5" t="s">
        <v>22115</v>
      </c>
      <c r="C483" s="2" t="s">
        <v>370</v>
      </c>
      <c r="D483" s="5" t="s">
        <v>371</v>
      </c>
      <c r="E483" s="5" t="s">
        <v>124</v>
      </c>
      <c r="F483" s="19">
        <v>6793926</v>
      </c>
      <c r="G483" s="6">
        <v>20067939264</v>
      </c>
      <c r="H483" s="22">
        <v>12735</v>
      </c>
      <c r="I483" s="365"/>
      <c r="J483" s="365"/>
      <c r="K483" s="365"/>
      <c r="L483" s="365"/>
      <c r="M483" s="13" t="s">
        <v>20</v>
      </c>
      <c r="N483" s="26" t="s">
        <v>30149</v>
      </c>
      <c r="O483" s="24" t="s">
        <v>37599</v>
      </c>
      <c r="P483" s="190"/>
      <c r="Q483" s="170"/>
      <c r="R483" s="10"/>
      <c r="S483" s="7"/>
      <c r="T483" s="15"/>
      <c r="U483" s="17" t="s">
        <v>372</v>
      </c>
      <c r="V483" s="6" t="s">
        <v>176</v>
      </c>
      <c r="W483" s="6" t="s">
        <v>373</v>
      </c>
      <c r="X483" s="6" t="s">
        <v>177</v>
      </c>
      <c r="Y483" s="6" t="s">
        <v>177</v>
      </c>
      <c r="Z483" s="6" t="s">
        <v>22</v>
      </c>
      <c r="AA483" s="300" t="s">
        <v>177</v>
      </c>
      <c r="AB483" s="48"/>
      <c r="AC483" s="28">
        <v>44944</v>
      </c>
      <c r="AD483" s="294"/>
      <c r="AE483" s="6" t="s">
        <v>37722</v>
      </c>
      <c r="AF483" s="6" t="s">
        <v>37600</v>
      </c>
    </row>
    <row r="484" spans="1:32" s="8" customFormat="1" ht="15" customHeight="1" x14ac:dyDescent="0.25">
      <c r="A484" s="5" t="s">
        <v>36</v>
      </c>
      <c r="B484" s="5" t="s">
        <v>22115</v>
      </c>
      <c r="C484" s="2" t="s">
        <v>319</v>
      </c>
      <c r="D484" s="5" t="s">
        <v>320</v>
      </c>
      <c r="E484" s="5" t="s">
        <v>45</v>
      </c>
      <c r="F484" s="19">
        <v>7349207</v>
      </c>
      <c r="G484" s="6">
        <v>20073492077</v>
      </c>
      <c r="H484" s="22">
        <v>13054</v>
      </c>
      <c r="I484" s="365"/>
      <c r="J484" s="365"/>
      <c r="K484" s="365"/>
      <c r="L484" s="365"/>
      <c r="M484" s="13" t="s">
        <v>20</v>
      </c>
      <c r="N484" s="26" t="s">
        <v>30149</v>
      </c>
      <c r="O484" s="24" t="s">
        <v>37599</v>
      </c>
      <c r="P484" s="190"/>
      <c r="Q484" s="170"/>
      <c r="R484" s="10"/>
      <c r="S484" s="7"/>
      <c r="T484" s="15"/>
      <c r="U484" s="17" t="s">
        <v>321</v>
      </c>
      <c r="V484" s="6">
        <v>562658</v>
      </c>
      <c r="W484" s="6" t="s">
        <v>176</v>
      </c>
      <c r="X484" s="6" t="s">
        <v>177</v>
      </c>
      <c r="Y484" s="6" t="s">
        <v>29168</v>
      </c>
      <c r="Z484" s="6" t="s">
        <v>22</v>
      </c>
      <c r="AA484" s="300" t="s">
        <v>177</v>
      </c>
      <c r="AB484" s="48"/>
      <c r="AC484" s="28">
        <v>44980</v>
      </c>
      <c r="AD484" s="294"/>
      <c r="AE484" s="6" t="s">
        <v>37724</v>
      </c>
      <c r="AF484" s="6" t="s">
        <v>37600</v>
      </c>
    </row>
    <row r="485" spans="1:32" s="8" customFormat="1" ht="15" customHeight="1" x14ac:dyDescent="0.25">
      <c r="A485" s="5" t="s">
        <v>27</v>
      </c>
      <c r="B485" s="5" t="s">
        <v>22115</v>
      </c>
      <c r="C485" s="2" t="s">
        <v>9167</v>
      </c>
      <c r="D485" s="5" t="s">
        <v>9166</v>
      </c>
      <c r="E485" s="5" t="s">
        <v>55</v>
      </c>
      <c r="F485" s="19">
        <v>11005128</v>
      </c>
      <c r="G485" s="6">
        <v>20110051280</v>
      </c>
      <c r="H485" s="22">
        <v>19651</v>
      </c>
      <c r="I485" s="365"/>
      <c r="J485" s="365"/>
      <c r="K485" s="365"/>
      <c r="L485" s="365"/>
      <c r="M485" s="13" t="s">
        <v>20</v>
      </c>
      <c r="N485" s="26" t="s">
        <v>30149</v>
      </c>
      <c r="O485" s="24" t="s">
        <v>37599</v>
      </c>
      <c r="P485" s="190"/>
      <c r="Q485" s="170"/>
      <c r="R485" s="10"/>
      <c r="S485" s="7"/>
      <c r="T485" s="15"/>
      <c r="U485" s="17" t="s">
        <v>9165</v>
      </c>
      <c r="V485" s="6" t="s">
        <v>176</v>
      </c>
      <c r="W485" s="6" t="s">
        <v>9164</v>
      </c>
      <c r="X485" s="6" t="s">
        <v>177</v>
      </c>
      <c r="Y485" s="6" t="s">
        <v>177</v>
      </c>
      <c r="Z485" s="6" t="s">
        <v>22</v>
      </c>
      <c r="AA485" s="300" t="s">
        <v>177</v>
      </c>
      <c r="AB485" s="48"/>
      <c r="AC485" s="28">
        <v>44984</v>
      </c>
      <c r="AD485" s="294"/>
      <c r="AE485" s="6" t="s">
        <v>37725</v>
      </c>
      <c r="AF485" s="6" t="s">
        <v>37600</v>
      </c>
    </row>
    <row r="486" spans="1:32" s="8" customFormat="1" ht="15" customHeight="1" x14ac:dyDescent="0.25">
      <c r="A486" s="5" t="s">
        <v>46</v>
      </c>
      <c r="B486" s="5" t="s">
        <v>22115</v>
      </c>
      <c r="C486" s="2" t="s">
        <v>2400</v>
      </c>
      <c r="D486" s="5" t="s">
        <v>2401</v>
      </c>
      <c r="E486" s="5" t="s">
        <v>55</v>
      </c>
      <c r="F486" s="19">
        <v>7895209</v>
      </c>
      <c r="G486" s="6">
        <v>20078952092</v>
      </c>
      <c r="H486" s="22">
        <v>15515</v>
      </c>
      <c r="I486" s="365"/>
      <c r="J486" s="365"/>
      <c r="K486" s="365"/>
      <c r="L486" s="365"/>
      <c r="M486" s="13" t="s">
        <v>20</v>
      </c>
      <c r="N486" s="26" t="s">
        <v>30149</v>
      </c>
      <c r="O486" s="24" t="s">
        <v>37599</v>
      </c>
      <c r="P486" s="190"/>
      <c r="Q486" s="170"/>
      <c r="R486" s="10"/>
      <c r="S486" s="7"/>
      <c r="T486" s="15"/>
      <c r="U486" s="17" t="s">
        <v>2402</v>
      </c>
      <c r="V486" s="6" t="s">
        <v>29287</v>
      </c>
      <c r="W486" s="6" t="s">
        <v>2403</v>
      </c>
      <c r="X486" s="6" t="s">
        <v>177</v>
      </c>
      <c r="Y486" s="6" t="s">
        <v>29304</v>
      </c>
      <c r="Z486" s="6" t="s">
        <v>22</v>
      </c>
      <c r="AA486" s="300" t="s">
        <v>177</v>
      </c>
      <c r="AB486" s="48"/>
      <c r="AC486" s="6" t="s">
        <v>37726</v>
      </c>
      <c r="AD486" s="294"/>
      <c r="AE486" s="6"/>
      <c r="AF486" s="6" t="s">
        <v>37600</v>
      </c>
    </row>
    <row r="487" spans="1:32" s="8" customFormat="1" ht="15" customHeight="1" x14ac:dyDescent="0.25">
      <c r="A487" s="5" t="s">
        <v>27</v>
      </c>
      <c r="B487" s="5" t="s">
        <v>22115</v>
      </c>
      <c r="C487" s="2" t="s">
        <v>9876</v>
      </c>
      <c r="D487" s="5" t="s">
        <v>9875</v>
      </c>
      <c r="E487" s="5" t="s">
        <v>99</v>
      </c>
      <c r="F487" s="19">
        <v>4630642</v>
      </c>
      <c r="G487" s="6">
        <v>20046306423</v>
      </c>
      <c r="H487" s="22">
        <v>15892</v>
      </c>
      <c r="I487" s="365"/>
      <c r="J487" s="365"/>
      <c r="K487" s="365"/>
      <c r="L487" s="365"/>
      <c r="M487" s="13" t="s">
        <v>20</v>
      </c>
      <c r="N487" s="26" t="s">
        <v>30149</v>
      </c>
      <c r="O487" s="24" t="s">
        <v>37599</v>
      </c>
      <c r="P487" s="190"/>
      <c r="Q487" s="170"/>
      <c r="R487" s="10"/>
      <c r="S487" s="7"/>
      <c r="T487" s="15"/>
      <c r="U487" s="17" t="s">
        <v>9874</v>
      </c>
      <c r="V487" s="6" t="s">
        <v>30607</v>
      </c>
      <c r="W487" s="6" t="s">
        <v>9873</v>
      </c>
      <c r="X487" s="6" t="s">
        <v>177</v>
      </c>
      <c r="Y487" s="6" t="s">
        <v>30615</v>
      </c>
      <c r="Z487" s="6" t="s">
        <v>22</v>
      </c>
      <c r="AA487" s="300" t="s">
        <v>177</v>
      </c>
      <c r="AB487" s="48"/>
      <c r="AC487" s="28">
        <v>44864</v>
      </c>
      <c r="AD487" s="294"/>
      <c r="AE487" s="6"/>
      <c r="AF487" s="6" t="s">
        <v>37600</v>
      </c>
    </row>
    <row r="488" spans="1:32" s="8" customFormat="1" ht="15" customHeight="1" x14ac:dyDescent="0.25">
      <c r="A488" s="5" t="s">
        <v>46</v>
      </c>
      <c r="B488" s="5" t="s">
        <v>22115</v>
      </c>
      <c r="C488" s="2" t="s">
        <v>8583</v>
      </c>
      <c r="D488" s="5" t="s">
        <v>8582</v>
      </c>
      <c r="E488" s="5" t="s">
        <v>124</v>
      </c>
      <c r="F488" s="19">
        <v>12511893</v>
      </c>
      <c r="G488" s="6">
        <v>20125118934</v>
      </c>
      <c r="H488" s="22">
        <v>20789</v>
      </c>
      <c r="I488" s="365"/>
      <c r="J488" s="365"/>
      <c r="K488" s="365"/>
      <c r="L488" s="365"/>
      <c r="M488" s="13" t="s">
        <v>20</v>
      </c>
      <c r="N488" s="26" t="s">
        <v>30149</v>
      </c>
      <c r="O488" s="24" t="s">
        <v>37599</v>
      </c>
      <c r="P488" s="190"/>
      <c r="Q488" s="170"/>
      <c r="R488" s="10"/>
      <c r="S488" s="7"/>
      <c r="T488" s="15"/>
      <c r="U488" s="17" t="s">
        <v>8581</v>
      </c>
      <c r="V488" s="6" t="s">
        <v>29277</v>
      </c>
      <c r="W488" s="6" t="s">
        <v>8580</v>
      </c>
      <c r="X488" s="6" t="s">
        <v>177</v>
      </c>
      <c r="Y488" s="6" t="s">
        <v>29304</v>
      </c>
      <c r="Z488" s="6" t="s">
        <v>22</v>
      </c>
      <c r="AA488" s="300" t="s">
        <v>177</v>
      </c>
      <c r="AB488" s="48"/>
      <c r="AC488" s="28">
        <v>44968</v>
      </c>
      <c r="AD488" s="294"/>
      <c r="AE488" s="6"/>
      <c r="AF488" s="6" t="s">
        <v>37600</v>
      </c>
    </row>
    <row r="489" spans="1:32" s="8" customFormat="1" ht="15" customHeight="1" x14ac:dyDescent="0.25">
      <c r="A489" s="5" t="s">
        <v>27</v>
      </c>
      <c r="B489" s="5" t="s">
        <v>22115</v>
      </c>
      <c r="C489" s="2" t="s">
        <v>12204</v>
      </c>
      <c r="D489" s="5" t="s">
        <v>12203</v>
      </c>
      <c r="E489" s="5">
        <v>30</v>
      </c>
      <c r="F489" s="19">
        <v>14751018</v>
      </c>
      <c r="G489" s="6">
        <v>20147510188</v>
      </c>
      <c r="H489" s="22">
        <v>22636</v>
      </c>
      <c r="I489" s="365"/>
      <c r="J489" s="365"/>
      <c r="K489" s="365"/>
      <c r="L489" s="365"/>
      <c r="M489" s="13" t="s">
        <v>20</v>
      </c>
      <c r="N489" s="26" t="s">
        <v>30149</v>
      </c>
      <c r="O489" s="24" t="s">
        <v>37599</v>
      </c>
      <c r="P489" s="190"/>
      <c r="Q489" s="170"/>
      <c r="R489" s="10"/>
      <c r="S489" s="7"/>
      <c r="T489" s="15"/>
      <c r="U489" s="17" t="s">
        <v>11731</v>
      </c>
      <c r="V489" s="6" t="s">
        <v>176</v>
      </c>
      <c r="W489" s="6" t="s">
        <v>12202</v>
      </c>
      <c r="X489" s="6" t="s">
        <v>177</v>
      </c>
      <c r="Y489" s="6" t="s">
        <v>177</v>
      </c>
      <c r="Z489" s="6" t="s">
        <v>22</v>
      </c>
      <c r="AA489" s="300" t="s">
        <v>177</v>
      </c>
      <c r="AB489" s="48"/>
      <c r="AC489" s="28">
        <v>44950</v>
      </c>
      <c r="AD489" s="294"/>
      <c r="AE489" s="6"/>
      <c r="AF489" s="6" t="s">
        <v>37600</v>
      </c>
    </row>
    <row r="490" spans="1:32" s="8" customFormat="1" ht="15" customHeight="1" x14ac:dyDescent="0.25">
      <c r="A490" s="5" t="s">
        <v>172</v>
      </c>
      <c r="B490" s="5" t="s">
        <v>22115</v>
      </c>
      <c r="C490" s="2" t="s">
        <v>11050</v>
      </c>
      <c r="D490" s="5" t="s">
        <v>11049</v>
      </c>
      <c r="E490" s="5">
        <v>30</v>
      </c>
      <c r="F490" s="19">
        <v>16759337</v>
      </c>
      <c r="G490" s="6">
        <v>20167593373</v>
      </c>
      <c r="H490" s="22" t="s">
        <v>29800</v>
      </c>
      <c r="I490" s="365"/>
      <c r="J490" s="365"/>
      <c r="K490" s="365"/>
      <c r="L490" s="365"/>
      <c r="M490" s="13" t="s">
        <v>20</v>
      </c>
      <c r="N490" s="26" t="s">
        <v>30149</v>
      </c>
      <c r="O490" s="24" t="s">
        <v>37599</v>
      </c>
      <c r="P490" s="190"/>
      <c r="Q490" s="170"/>
      <c r="R490" s="10"/>
      <c r="S490" s="7"/>
      <c r="T490" s="15"/>
      <c r="U490" s="17" t="s">
        <v>11048</v>
      </c>
      <c r="V490" s="6" t="s">
        <v>29799</v>
      </c>
      <c r="W490" s="6" t="s">
        <v>176</v>
      </c>
      <c r="X490" s="6" t="s">
        <v>177</v>
      </c>
      <c r="Y490" s="6" t="s">
        <v>29978</v>
      </c>
      <c r="Z490" s="6" t="s">
        <v>22</v>
      </c>
      <c r="AA490" s="300" t="s">
        <v>177</v>
      </c>
      <c r="AB490" s="48"/>
      <c r="AC490" s="28">
        <v>44944</v>
      </c>
      <c r="AD490" s="294"/>
      <c r="AE490" s="6" t="s">
        <v>37856</v>
      </c>
      <c r="AF490" s="6" t="s">
        <v>37600</v>
      </c>
    </row>
    <row r="491" spans="1:32" s="8" customFormat="1" ht="15" customHeight="1" x14ac:dyDescent="0.2">
      <c r="A491" s="5" t="s">
        <v>172</v>
      </c>
      <c r="B491" s="5" t="s">
        <v>22116</v>
      </c>
      <c r="C491" s="2" t="s">
        <v>17785</v>
      </c>
      <c r="D491" s="5" t="s">
        <v>17784</v>
      </c>
      <c r="E491" s="5" t="s">
        <v>33</v>
      </c>
      <c r="F491" s="19">
        <v>9732535</v>
      </c>
      <c r="G491" s="6">
        <v>27097325354</v>
      </c>
      <c r="H491" s="22" t="s">
        <v>29666</v>
      </c>
      <c r="I491" s="365"/>
      <c r="J491" s="365"/>
      <c r="K491" s="365"/>
      <c r="L491" s="365"/>
      <c r="M491" s="13" t="s">
        <v>17470</v>
      </c>
      <c r="N491" s="26" t="s">
        <v>30149</v>
      </c>
      <c r="O491" s="24" t="s">
        <v>37599</v>
      </c>
      <c r="P491" s="190"/>
      <c r="Q491" s="170"/>
      <c r="R491" s="10"/>
      <c r="S491" s="7"/>
      <c r="T491" s="15"/>
      <c r="U491" s="17" t="s">
        <v>17783</v>
      </c>
      <c r="V491" s="6">
        <v>4427188</v>
      </c>
      <c r="W491" s="6" t="s">
        <v>29665</v>
      </c>
      <c r="X491" s="6" t="s">
        <v>177</v>
      </c>
      <c r="Y491" s="6" t="s">
        <v>29978</v>
      </c>
      <c r="Z491" s="6" t="s">
        <v>22</v>
      </c>
      <c r="AA491" s="48"/>
      <c r="AB491" s="48"/>
      <c r="AC491" s="28">
        <v>44973</v>
      </c>
      <c r="AD491" s="294"/>
      <c r="AE491" s="6"/>
      <c r="AF491" s="6" t="s">
        <v>37600</v>
      </c>
    </row>
    <row r="492" spans="1:32" s="8" customFormat="1" ht="15" customHeight="1" x14ac:dyDescent="0.25">
      <c r="A492" s="5" t="s">
        <v>59</v>
      </c>
      <c r="B492" s="5" t="s">
        <v>22116</v>
      </c>
      <c r="C492" s="2" t="s">
        <v>24870</v>
      </c>
      <c r="D492" s="5" t="s">
        <v>24869</v>
      </c>
      <c r="E492" s="5">
        <v>32</v>
      </c>
      <c r="F492" s="19">
        <v>4515387</v>
      </c>
      <c r="G492" s="6">
        <v>27045153873</v>
      </c>
      <c r="H492" s="22">
        <v>17232</v>
      </c>
      <c r="I492" s="365"/>
      <c r="J492" s="365"/>
      <c r="K492" s="365"/>
      <c r="L492" s="365"/>
      <c r="M492" s="13" t="s">
        <v>17470</v>
      </c>
      <c r="N492" s="26" t="s">
        <v>30149</v>
      </c>
      <c r="O492" s="24" t="s">
        <v>37599</v>
      </c>
      <c r="P492" s="301" t="s">
        <v>177</v>
      </c>
      <c r="Q492" s="299" t="s">
        <v>177</v>
      </c>
      <c r="R492" s="10"/>
      <c r="S492" s="7"/>
      <c r="T492" s="15" t="s">
        <v>37702</v>
      </c>
      <c r="U492" s="17" t="s">
        <v>24868</v>
      </c>
      <c r="V492" s="6" t="s">
        <v>30165</v>
      </c>
      <c r="W492" s="6" t="s">
        <v>176</v>
      </c>
      <c r="X492" s="299" t="s">
        <v>177</v>
      </c>
      <c r="Y492" s="6" t="s">
        <v>30192</v>
      </c>
      <c r="Z492" s="6" t="s">
        <v>22</v>
      </c>
      <c r="AA492" s="299" t="s">
        <v>177</v>
      </c>
      <c r="AB492" s="48"/>
      <c r="AC492" s="28">
        <v>43937</v>
      </c>
      <c r="AD492" s="294"/>
      <c r="AE492" s="6"/>
      <c r="AF492" s="6" t="s">
        <v>37600</v>
      </c>
    </row>
    <row r="493" spans="1:32" s="8" customFormat="1" ht="15" customHeight="1" x14ac:dyDescent="0.25">
      <c r="A493" s="5">
        <v>13</v>
      </c>
      <c r="B493" s="5" t="s">
        <v>22116</v>
      </c>
      <c r="C493" s="2" t="s">
        <v>24122</v>
      </c>
      <c r="D493" s="5" t="s">
        <v>24121</v>
      </c>
      <c r="E493" s="5" t="s">
        <v>33</v>
      </c>
      <c r="F493" s="19">
        <v>12194790</v>
      </c>
      <c r="G493" s="6">
        <v>27121947906</v>
      </c>
      <c r="H493" s="22">
        <v>21224</v>
      </c>
      <c r="I493" s="365"/>
      <c r="J493" s="365"/>
      <c r="K493" s="365"/>
      <c r="L493" s="365"/>
      <c r="M493" s="13" t="s">
        <v>17470</v>
      </c>
      <c r="N493" s="26" t="s">
        <v>30149</v>
      </c>
      <c r="O493" s="24" t="s">
        <v>37599</v>
      </c>
      <c r="P493" s="301" t="s">
        <v>177</v>
      </c>
      <c r="Q493" s="299" t="s">
        <v>177</v>
      </c>
      <c r="R493" s="10"/>
      <c r="S493" s="7"/>
      <c r="T493" s="15"/>
      <c r="U493" s="17" t="s">
        <v>24120</v>
      </c>
      <c r="V493" s="6" t="s">
        <v>29146</v>
      </c>
      <c r="W493" s="6" t="s">
        <v>176</v>
      </c>
      <c r="X493" s="299" t="s">
        <v>177</v>
      </c>
      <c r="Y493" s="6" t="s">
        <v>29168</v>
      </c>
      <c r="Z493" s="6" t="s">
        <v>22</v>
      </c>
      <c r="AA493" s="299" t="s">
        <v>177</v>
      </c>
      <c r="AB493" s="48"/>
      <c r="AC493" s="28">
        <v>44952</v>
      </c>
      <c r="AD493" s="294"/>
      <c r="AE493" s="6"/>
      <c r="AF493" s="6" t="s">
        <v>37600</v>
      </c>
    </row>
    <row r="494" spans="1:32" s="247" customFormat="1" ht="15" customHeight="1" x14ac:dyDescent="0.25">
      <c r="A494" s="5" t="s">
        <v>27</v>
      </c>
      <c r="B494" s="5" t="s">
        <v>22116</v>
      </c>
      <c r="C494" s="2" t="s">
        <v>27116</v>
      </c>
      <c r="D494" s="5" t="s">
        <v>27115</v>
      </c>
      <c r="E494" s="5" t="s">
        <v>33</v>
      </c>
      <c r="F494" s="19">
        <v>39458968</v>
      </c>
      <c r="G494" s="6">
        <v>27394589689</v>
      </c>
      <c r="H494" s="22">
        <v>35062</v>
      </c>
      <c r="I494" s="365"/>
      <c r="J494" s="365"/>
      <c r="K494" s="365"/>
      <c r="L494" s="365"/>
      <c r="M494" s="13" t="s">
        <v>17337</v>
      </c>
      <c r="N494" s="26" t="s">
        <v>30149</v>
      </c>
      <c r="O494" s="24" t="s">
        <v>37599</v>
      </c>
      <c r="P494" s="301" t="s">
        <v>177</v>
      </c>
      <c r="Q494" s="299" t="s">
        <v>177</v>
      </c>
      <c r="R494" s="10"/>
      <c r="S494" s="7"/>
      <c r="T494" s="15"/>
      <c r="U494" s="17" t="s">
        <v>31120</v>
      </c>
      <c r="V494" s="6" t="s">
        <v>31121</v>
      </c>
      <c r="W494" s="6" t="s">
        <v>31122</v>
      </c>
      <c r="X494" s="300" t="s">
        <v>177</v>
      </c>
      <c r="Y494" s="6" t="s">
        <v>31119</v>
      </c>
      <c r="Z494" s="6" t="s">
        <v>22</v>
      </c>
      <c r="AA494" s="300" t="s">
        <v>177</v>
      </c>
      <c r="AB494" s="48"/>
      <c r="AC494" s="28">
        <v>36540</v>
      </c>
      <c r="AD494" s="294"/>
      <c r="AE494" s="242"/>
      <c r="AF494" s="6" t="s">
        <v>37600</v>
      </c>
    </row>
    <row r="495" spans="1:32" s="8" customFormat="1" ht="15" customHeight="1" x14ac:dyDescent="0.25">
      <c r="A495" s="5" t="s">
        <v>193</v>
      </c>
      <c r="B495" s="5" t="s">
        <v>22115</v>
      </c>
      <c r="C495" s="2" t="s">
        <v>1987</v>
      </c>
      <c r="D495" s="5" t="s">
        <v>1988</v>
      </c>
      <c r="E495" s="5" t="s">
        <v>124</v>
      </c>
      <c r="F495" s="19">
        <v>6714982</v>
      </c>
      <c r="G495" s="6">
        <v>20067149824</v>
      </c>
      <c r="H495" s="22">
        <v>14186</v>
      </c>
      <c r="I495" s="365"/>
      <c r="J495" s="365"/>
      <c r="K495" s="365"/>
      <c r="L495" s="365"/>
      <c r="M495" s="13" t="s">
        <v>20</v>
      </c>
      <c r="N495" s="26" t="s">
        <v>30149</v>
      </c>
      <c r="O495" s="24" t="s">
        <v>37839</v>
      </c>
      <c r="P495" s="190"/>
      <c r="Q495" s="170"/>
      <c r="R495" s="10"/>
      <c r="S495" s="7"/>
      <c r="T495" s="15" t="s">
        <v>29209</v>
      </c>
      <c r="U495" s="17" t="s">
        <v>30555</v>
      </c>
      <c r="V495" s="6" t="s">
        <v>176</v>
      </c>
      <c r="W495" s="6" t="s">
        <v>176</v>
      </c>
      <c r="X495" s="6"/>
      <c r="Y495" s="6" t="s">
        <v>30615</v>
      </c>
      <c r="Z495" s="6" t="s">
        <v>22</v>
      </c>
      <c r="AA495" s="300" t="s">
        <v>177</v>
      </c>
      <c r="AB495" s="48"/>
      <c r="AC495" s="28">
        <v>44925</v>
      </c>
      <c r="AD495" s="294"/>
      <c r="AE495" s="6" t="s">
        <v>37840</v>
      </c>
      <c r="AF495" s="6" t="s">
        <v>37841</v>
      </c>
    </row>
    <row r="496" spans="1:32" s="8" customFormat="1" ht="15" customHeight="1" x14ac:dyDescent="0.25">
      <c r="A496" s="5" t="s">
        <v>27</v>
      </c>
      <c r="B496" s="5" t="s">
        <v>22115</v>
      </c>
      <c r="C496" s="2" t="s">
        <v>2103</v>
      </c>
      <c r="D496" s="5" t="s">
        <v>2104</v>
      </c>
      <c r="E496" s="5" t="s">
        <v>45</v>
      </c>
      <c r="F496" s="19">
        <v>8296393</v>
      </c>
      <c r="G496" s="6">
        <v>20082963937</v>
      </c>
      <c r="H496" s="22">
        <v>18089</v>
      </c>
      <c r="I496" s="365"/>
      <c r="J496" s="365"/>
      <c r="K496" s="365"/>
      <c r="L496" s="365"/>
      <c r="M496" s="13" t="s">
        <v>20</v>
      </c>
      <c r="N496" s="26" t="s">
        <v>30149</v>
      </c>
      <c r="O496" s="24" t="s">
        <v>37839</v>
      </c>
      <c r="P496" s="190"/>
      <c r="Q496" s="170"/>
      <c r="R496" s="10"/>
      <c r="S496" s="7"/>
      <c r="T496" s="15" t="s">
        <v>2105</v>
      </c>
      <c r="U496" s="17" t="s">
        <v>2106</v>
      </c>
      <c r="V496" s="6" t="s">
        <v>176</v>
      </c>
      <c r="W496" s="6" t="s">
        <v>176</v>
      </c>
      <c r="X496" s="6" t="s">
        <v>177</v>
      </c>
      <c r="Y496" s="6" t="s">
        <v>177</v>
      </c>
      <c r="Z496" s="6" t="s">
        <v>22</v>
      </c>
      <c r="AA496" s="300" t="s">
        <v>177</v>
      </c>
      <c r="AB496" s="48"/>
      <c r="AC496" s="28">
        <v>44680</v>
      </c>
      <c r="AD496" s="6"/>
      <c r="AE496" s="6" t="s">
        <v>37844</v>
      </c>
      <c r="AF496" s="6" t="s">
        <v>37845</v>
      </c>
    </row>
    <row r="497" spans="1:32" s="8" customFormat="1" ht="15" customHeight="1" x14ac:dyDescent="0.25">
      <c r="A497" s="5" t="s">
        <v>33761</v>
      </c>
      <c r="B497" s="5" t="s">
        <v>22115</v>
      </c>
      <c r="C497" s="2" t="s">
        <v>12942</v>
      </c>
      <c r="D497" s="5" t="s">
        <v>12941</v>
      </c>
      <c r="E497" s="5" t="s">
        <v>33</v>
      </c>
      <c r="F497" s="19">
        <v>11680697</v>
      </c>
      <c r="G497" s="6">
        <v>20116806976</v>
      </c>
      <c r="H497" s="22">
        <v>20268</v>
      </c>
      <c r="I497" s="365"/>
      <c r="J497" s="365"/>
      <c r="K497" s="365"/>
      <c r="L497" s="365"/>
      <c r="M497" s="13" t="s">
        <v>20</v>
      </c>
      <c r="N497" s="26" t="s">
        <v>30149</v>
      </c>
      <c r="O497" s="24" t="s">
        <v>37839</v>
      </c>
      <c r="P497" s="190"/>
      <c r="Q497" s="170"/>
      <c r="R497" s="10"/>
      <c r="S497" s="7"/>
      <c r="T497" s="15" t="s">
        <v>34</v>
      </c>
      <c r="U497" s="17" t="s">
        <v>30427</v>
      </c>
      <c r="V497" s="6">
        <v>155748620</v>
      </c>
      <c r="W497" s="6" t="s">
        <v>176</v>
      </c>
      <c r="X497" s="6" t="s">
        <v>177</v>
      </c>
      <c r="Y497" s="6" t="s">
        <v>30419</v>
      </c>
      <c r="Z497" s="6" t="s">
        <v>22</v>
      </c>
      <c r="AA497" s="300" t="s">
        <v>177</v>
      </c>
      <c r="AB497" s="48"/>
      <c r="AC497" s="28">
        <v>44976</v>
      </c>
      <c r="AD497" s="294"/>
      <c r="AE497" s="6" t="s">
        <v>37846</v>
      </c>
      <c r="AF497" s="6" t="s">
        <v>37841</v>
      </c>
    </row>
    <row r="498" spans="1:32" s="8" customFormat="1" ht="15" customHeight="1" x14ac:dyDescent="0.25">
      <c r="A498" s="5" t="s">
        <v>193</v>
      </c>
      <c r="B498" s="5" t="s">
        <v>22113</v>
      </c>
      <c r="C498" s="2" t="s">
        <v>17076</v>
      </c>
      <c r="D498" s="5" t="s">
        <v>17075</v>
      </c>
      <c r="E498" s="5" t="s">
        <v>36</v>
      </c>
      <c r="F498" s="19">
        <v>4294206</v>
      </c>
      <c r="G498" s="6">
        <v>20042942066</v>
      </c>
      <c r="H498" s="22">
        <v>14440</v>
      </c>
      <c r="I498" s="365"/>
      <c r="J498" s="365"/>
      <c r="K498" s="365"/>
      <c r="L498" s="365"/>
      <c r="M498" s="13" t="s">
        <v>20</v>
      </c>
      <c r="N498" s="26" t="s">
        <v>30149</v>
      </c>
      <c r="O498" s="24" t="s">
        <v>37839</v>
      </c>
      <c r="P498" s="301" t="s">
        <v>177</v>
      </c>
      <c r="Q498" s="299" t="s">
        <v>177</v>
      </c>
      <c r="R498" s="10"/>
      <c r="S498" s="7"/>
      <c r="T498" s="15" t="s">
        <v>829</v>
      </c>
      <c r="U498" s="17" t="s">
        <v>30618</v>
      </c>
      <c r="V498" s="6" t="s">
        <v>30568</v>
      </c>
      <c r="W498" s="6" t="s">
        <v>176</v>
      </c>
      <c r="X498" s="300" t="s">
        <v>177</v>
      </c>
      <c r="Y498" s="6" t="s">
        <v>30615</v>
      </c>
      <c r="Z498" s="6" t="s">
        <v>22</v>
      </c>
      <c r="AA498" s="300" t="s">
        <v>177</v>
      </c>
      <c r="AB498" s="48"/>
      <c r="AC498" s="28">
        <v>44955</v>
      </c>
      <c r="AD498" s="294"/>
      <c r="AE498" s="6" t="s">
        <v>37847</v>
      </c>
      <c r="AF498" s="6" t="s">
        <v>37841</v>
      </c>
    </row>
    <row r="499" spans="1:32" s="8" customFormat="1" ht="15" customHeight="1" x14ac:dyDescent="0.2">
      <c r="A499" s="5" t="s">
        <v>27</v>
      </c>
      <c r="B499" s="5" t="s">
        <v>22116</v>
      </c>
      <c r="C499" s="2" t="s">
        <v>18376</v>
      </c>
      <c r="D499" s="5" t="s">
        <v>18375</v>
      </c>
      <c r="E499" s="5">
        <v>30</v>
      </c>
      <c r="F499" s="19">
        <v>93615291</v>
      </c>
      <c r="G499" s="6">
        <v>27936152916</v>
      </c>
      <c r="H499" s="22">
        <v>10870</v>
      </c>
      <c r="I499" s="365"/>
      <c r="J499" s="365"/>
      <c r="K499" s="365"/>
      <c r="L499" s="365"/>
      <c r="M499" s="13" t="s">
        <v>17470</v>
      </c>
      <c r="N499" s="26" t="s">
        <v>30149</v>
      </c>
      <c r="O499" s="24" t="s">
        <v>37839</v>
      </c>
      <c r="P499" s="190"/>
      <c r="Q499" s="170"/>
      <c r="R499" s="10"/>
      <c r="S499" s="7"/>
      <c r="T499" s="15"/>
      <c r="U499" s="17" t="s">
        <v>18374</v>
      </c>
      <c r="V499" s="6">
        <v>46546849</v>
      </c>
      <c r="W499" s="6" t="s">
        <v>18373</v>
      </c>
      <c r="X499" s="6" t="s">
        <v>177</v>
      </c>
      <c r="Y499" s="6" t="s">
        <v>30615</v>
      </c>
      <c r="Z499" s="6" t="s">
        <v>22</v>
      </c>
      <c r="AA499" s="48"/>
      <c r="AB499" s="48"/>
      <c r="AC499" s="28">
        <v>44931</v>
      </c>
      <c r="AD499" s="294"/>
      <c r="AE499" s="6" t="s">
        <v>37848</v>
      </c>
      <c r="AF499" s="6" t="s">
        <v>37849</v>
      </c>
    </row>
    <row r="500" spans="1:32" s="8" customFormat="1" ht="15" customHeight="1" x14ac:dyDescent="0.2">
      <c r="A500" s="5" t="s">
        <v>36</v>
      </c>
      <c r="B500" s="5" t="s">
        <v>22116</v>
      </c>
      <c r="C500" s="2" t="s">
        <v>25654</v>
      </c>
      <c r="D500" s="5" t="s">
        <v>25653</v>
      </c>
      <c r="E500" s="5">
        <v>31</v>
      </c>
      <c r="F500" s="19">
        <v>4610329</v>
      </c>
      <c r="G500" s="6">
        <v>27046103292</v>
      </c>
      <c r="H500" s="22">
        <v>16173</v>
      </c>
      <c r="I500" s="365"/>
      <c r="J500" s="365"/>
      <c r="K500" s="365"/>
      <c r="L500" s="365"/>
      <c r="M500" s="13" t="s">
        <v>17470</v>
      </c>
      <c r="N500" s="26" t="s">
        <v>30149</v>
      </c>
      <c r="O500" s="24" t="s">
        <v>37839</v>
      </c>
      <c r="P500" s="190"/>
      <c r="Q500" s="170"/>
      <c r="R500" s="10"/>
      <c r="S500" s="7"/>
      <c r="T500" s="15"/>
      <c r="U500" s="17" t="s">
        <v>25652</v>
      </c>
      <c r="V500" s="6">
        <v>777006</v>
      </c>
      <c r="W500" s="6" t="s">
        <v>176</v>
      </c>
      <c r="X500" s="6" t="s">
        <v>177</v>
      </c>
      <c r="Y500" s="6" t="s">
        <v>29168</v>
      </c>
      <c r="Z500" s="6" t="s">
        <v>22</v>
      </c>
      <c r="AA500" s="48"/>
      <c r="AB500" s="48"/>
      <c r="AC500" s="28">
        <v>44973</v>
      </c>
      <c r="AD500" s="294"/>
      <c r="AE500" s="6" t="s">
        <v>37851</v>
      </c>
      <c r="AF500" s="6" t="s">
        <v>37841</v>
      </c>
    </row>
    <row r="501" spans="1:32" s="8" customFormat="1" ht="15" customHeight="1" x14ac:dyDescent="0.25">
      <c r="A501" s="5" t="s">
        <v>59</v>
      </c>
      <c r="B501" s="5" t="s">
        <v>22115</v>
      </c>
      <c r="C501" s="2" t="s">
        <v>11589</v>
      </c>
      <c r="D501" s="5" t="s">
        <v>11588</v>
      </c>
      <c r="E501" s="5">
        <v>30</v>
      </c>
      <c r="F501" s="19">
        <v>14044557</v>
      </c>
      <c r="G501" s="6">
        <v>20140445577</v>
      </c>
      <c r="H501" s="22">
        <v>22092</v>
      </c>
      <c r="I501" s="365"/>
      <c r="J501" s="365"/>
      <c r="K501" s="365"/>
      <c r="L501" s="365"/>
      <c r="M501" s="13" t="s">
        <v>20</v>
      </c>
      <c r="N501" s="26" t="s">
        <v>30149</v>
      </c>
      <c r="O501" s="24" t="s">
        <v>37839</v>
      </c>
      <c r="P501" s="190"/>
      <c r="Q501" s="170"/>
      <c r="R501" s="10"/>
      <c r="S501" s="7"/>
      <c r="T501" s="15"/>
      <c r="U501" s="17" t="s">
        <v>11587</v>
      </c>
      <c r="V501" s="6">
        <v>4472162</v>
      </c>
      <c r="W501" s="6" t="s">
        <v>176</v>
      </c>
      <c r="X501" s="6" t="s">
        <v>177</v>
      </c>
      <c r="Y501" s="6" t="s">
        <v>30192</v>
      </c>
      <c r="Z501" s="6" t="s">
        <v>22</v>
      </c>
      <c r="AA501" s="300" t="s">
        <v>177</v>
      </c>
      <c r="AB501" s="48"/>
      <c r="AC501" s="28">
        <v>44752</v>
      </c>
      <c r="AD501" s="294"/>
      <c r="AE501" s="6" t="s">
        <v>37852</v>
      </c>
      <c r="AF501" s="6" t="s">
        <v>37841</v>
      </c>
    </row>
    <row r="502" spans="1:32" s="8" customFormat="1" ht="15" customHeight="1" x14ac:dyDescent="0.25">
      <c r="A502" s="5" t="s">
        <v>252</v>
      </c>
      <c r="B502" s="5" t="s">
        <v>22115</v>
      </c>
      <c r="C502" s="2" t="s">
        <v>2331</v>
      </c>
      <c r="D502" s="5" t="s">
        <v>2332</v>
      </c>
      <c r="E502" s="5" t="s">
        <v>55</v>
      </c>
      <c r="F502" s="19">
        <v>7906607</v>
      </c>
      <c r="G502" s="6">
        <v>23079066079</v>
      </c>
      <c r="H502" s="22">
        <v>15972</v>
      </c>
      <c r="I502" s="365"/>
      <c r="J502" s="365"/>
      <c r="K502" s="365"/>
      <c r="L502" s="365"/>
      <c r="M502" s="13" t="s">
        <v>20</v>
      </c>
      <c r="N502" s="26" t="s">
        <v>30149</v>
      </c>
      <c r="O502" s="24" t="s">
        <v>37839</v>
      </c>
      <c r="P502" s="190"/>
      <c r="Q502" s="170"/>
      <c r="R502" s="10"/>
      <c r="S502" s="7"/>
      <c r="T502" s="15"/>
      <c r="U502" s="17" t="s">
        <v>2333</v>
      </c>
      <c r="V502" s="6" t="s">
        <v>29027</v>
      </c>
      <c r="W502" s="6" t="s">
        <v>29026</v>
      </c>
      <c r="X502" s="6" t="s">
        <v>177</v>
      </c>
      <c r="Y502" s="6" t="s">
        <v>29035</v>
      </c>
      <c r="Z502" s="6" t="s">
        <v>22</v>
      </c>
      <c r="AA502" s="300" t="s">
        <v>177</v>
      </c>
      <c r="AB502" s="48"/>
      <c r="AC502" s="28">
        <v>44950</v>
      </c>
      <c r="AD502" s="294"/>
      <c r="AE502" s="6" t="s">
        <v>37853</v>
      </c>
      <c r="AF502" s="6" t="s">
        <v>37841</v>
      </c>
    </row>
    <row r="503" spans="1:32" s="8" customFormat="1" ht="15" customHeight="1" x14ac:dyDescent="0.25">
      <c r="A503" s="5" t="s">
        <v>23</v>
      </c>
      <c r="B503" s="5" t="s">
        <v>22115</v>
      </c>
      <c r="C503" s="2" t="s">
        <v>1029</v>
      </c>
      <c r="D503" s="5" t="s">
        <v>1030</v>
      </c>
      <c r="E503" s="5" t="s">
        <v>33</v>
      </c>
      <c r="F503" s="19">
        <v>4543478</v>
      </c>
      <c r="G503" s="6">
        <v>20045434789</v>
      </c>
      <c r="H503" s="22">
        <v>16917</v>
      </c>
      <c r="I503" s="365"/>
      <c r="J503" s="365"/>
      <c r="K503" s="365"/>
      <c r="L503" s="365"/>
      <c r="M503" s="13" t="s">
        <v>20</v>
      </c>
      <c r="N503" s="26" t="s">
        <v>30149</v>
      </c>
      <c r="O503" s="24" t="s">
        <v>37839</v>
      </c>
      <c r="P503" s="190"/>
      <c r="Q503" s="170"/>
      <c r="R503" s="10"/>
      <c r="S503" s="7"/>
      <c r="T503" s="15"/>
      <c r="U503" s="17" t="s">
        <v>30120</v>
      </c>
      <c r="V503" s="6" t="s">
        <v>30121</v>
      </c>
      <c r="W503" s="6" t="s">
        <v>176</v>
      </c>
      <c r="X503" s="6" t="s">
        <v>177</v>
      </c>
      <c r="Y503" s="6" t="s">
        <v>30101</v>
      </c>
      <c r="Z503" s="6" t="s">
        <v>22</v>
      </c>
      <c r="AA503" s="300" t="s">
        <v>177</v>
      </c>
      <c r="AB503" s="48"/>
      <c r="AC503" s="28">
        <v>44993</v>
      </c>
      <c r="AD503" s="294"/>
      <c r="AE503" s="6" t="s">
        <v>37854</v>
      </c>
      <c r="AF503" s="6" t="s">
        <v>37841</v>
      </c>
    </row>
    <row r="504" spans="1:32" s="8" customFormat="1" ht="15" customHeight="1" x14ac:dyDescent="0.25">
      <c r="A504" s="5" t="s">
        <v>27</v>
      </c>
      <c r="B504" s="5" t="s">
        <v>22115</v>
      </c>
      <c r="C504" s="2" t="s">
        <v>2088</v>
      </c>
      <c r="D504" s="5" t="s">
        <v>2089</v>
      </c>
      <c r="E504" s="5" t="s">
        <v>99</v>
      </c>
      <c r="F504" s="19">
        <v>4925625</v>
      </c>
      <c r="G504" s="6">
        <v>20049256257</v>
      </c>
      <c r="H504" s="22">
        <v>16388</v>
      </c>
      <c r="I504" s="365"/>
      <c r="J504" s="365"/>
      <c r="K504" s="365"/>
      <c r="L504" s="365"/>
      <c r="M504" s="13" t="s">
        <v>20</v>
      </c>
      <c r="N504" s="26" t="s">
        <v>30149</v>
      </c>
      <c r="O504" s="24" t="s">
        <v>37839</v>
      </c>
      <c r="P504" s="190"/>
      <c r="Q504" s="170"/>
      <c r="R504" s="10"/>
      <c r="S504" s="7"/>
      <c r="T504" s="15" t="s">
        <v>34842</v>
      </c>
      <c r="U504" s="17" t="s">
        <v>2090</v>
      </c>
      <c r="V504" s="6" t="s">
        <v>176</v>
      </c>
      <c r="W504" s="295" t="s">
        <v>34841</v>
      </c>
      <c r="X504" s="6" t="s">
        <v>177</v>
      </c>
      <c r="Y504" s="6" t="s">
        <v>177</v>
      </c>
      <c r="Z504" s="6" t="s">
        <v>22</v>
      </c>
      <c r="AA504" s="300" t="s">
        <v>177</v>
      </c>
      <c r="AB504" s="48"/>
      <c r="AC504" s="28">
        <v>44987</v>
      </c>
      <c r="AD504" s="294"/>
      <c r="AE504" s="6" t="s">
        <v>37855</v>
      </c>
      <c r="AF504" s="6" t="s">
        <v>37841</v>
      </c>
    </row>
    <row r="505" spans="1:32" s="8" customFormat="1" ht="15" customHeight="1" x14ac:dyDescent="0.25">
      <c r="A505" s="5" t="s">
        <v>27</v>
      </c>
      <c r="B505" s="5" t="s">
        <v>22115</v>
      </c>
      <c r="C505" s="2" t="s">
        <v>128</v>
      </c>
      <c r="D505" s="5" t="s">
        <v>129</v>
      </c>
      <c r="E505" s="5" t="s">
        <v>45</v>
      </c>
      <c r="F505" s="19">
        <v>950040</v>
      </c>
      <c r="G505" s="6">
        <v>20009500406</v>
      </c>
      <c r="H505" s="22">
        <v>7843</v>
      </c>
      <c r="I505" s="365"/>
      <c r="J505" s="365"/>
      <c r="K505" s="365"/>
      <c r="L505" s="365"/>
      <c r="M505" s="13" t="s">
        <v>20</v>
      </c>
      <c r="N505" s="26" t="s">
        <v>30149</v>
      </c>
      <c r="O505" s="24" t="s">
        <v>37839</v>
      </c>
      <c r="P505" s="190"/>
      <c r="Q505" s="170"/>
      <c r="R505" s="10"/>
      <c r="S505" s="7"/>
      <c r="T505" s="15" t="s">
        <v>130</v>
      </c>
      <c r="U505" s="17" t="s">
        <v>131</v>
      </c>
      <c r="V505" s="6" t="s">
        <v>176</v>
      </c>
      <c r="W505" s="6" t="s">
        <v>132</v>
      </c>
      <c r="X505" s="6" t="s">
        <v>177</v>
      </c>
      <c r="Y505" s="6" t="s">
        <v>177</v>
      </c>
      <c r="Z505" s="6" t="s">
        <v>22</v>
      </c>
      <c r="AA505" s="300" t="s">
        <v>177</v>
      </c>
      <c r="AB505" s="48"/>
      <c r="AC505" s="28">
        <v>44969</v>
      </c>
      <c r="AD505" s="294"/>
      <c r="AE505" s="6" t="s">
        <v>37857</v>
      </c>
      <c r="AF505" s="6" t="s">
        <v>37841</v>
      </c>
    </row>
    <row r="506" spans="1:32" s="8" customFormat="1" ht="15" customHeight="1" x14ac:dyDescent="0.25">
      <c r="A506" s="5" t="s">
        <v>46</v>
      </c>
      <c r="B506" s="5" t="s">
        <v>22115</v>
      </c>
      <c r="C506" s="2" t="s">
        <v>3060</v>
      </c>
      <c r="D506" s="5" t="s">
        <v>3061</v>
      </c>
      <c r="E506" s="5" t="s">
        <v>55</v>
      </c>
      <c r="F506" s="19">
        <v>7623417</v>
      </c>
      <c r="G506" s="6">
        <v>20076234176</v>
      </c>
      <c r="H506" s="22">
        <v>18002</v>
      </c>
      <c r="I506" s="365"/>
      <c r="J506" s="365"/>
      <c r="K506" s="365"/>
      <c r="L506" s="365"/>
      <c r="M506" s="13" t="s">
        <v>20</v>
      </c>
      <c r="N506" s="26" t="s">
        <v>30149</v>
      </c>
      <c r="O506" s="24" t="s">
        <v>37839</v>
      </c>
      <c r="P506" s="190"/>
      <c r="Q506" s="170"/>
      <c r="R506" s="10"/>
      <c r="S506" s="7"/>
      <c r="T506" s="15"/>
      <c r="U506" s="17" t="s">
        <v>3062</v>
      </c>
      <c r="V506" s="6" t="s">
        <v>29286</v>
      </c>
      <c r="W506" s="6" t="s">
        <v>176</v>
      </c>
      <c r="X506" s="6" t="s">
        <v>177</v>
      </c>
      <c r="Y506" s="6" t="s">
        <v>29304</v>
      </c>
      <c r="Z506" s="6" t="s">
        <v>22</v>
      </c>
      <c r="AA506" s="300" t="s">
        <v>177</v>
      </c>
      <c r="AB506" s="48"/>
      <c r="AC506" s="28">
        <v>44941</v>
      </c>
      <c r="AD506" s="294"/>
      <c r="AE506" s="6" t="s">
        <v>37858</v>
      </c>
      <c r="AF506" s="6" t="s">
        <v>37841</v>
      </c>
    </row>
    <row r="507" spans="1:32" s="8" customFormat="1" ht="15" customHeight="1" x14ac:dyDescent="0.25">
      <c r="A507" s="5" t="s">
        <v>59</v>
      </c>
      <c r="B507" s="5" t="s">
        <v>22115</v>
      </c>
      <c r="C507" s="2" t="s">
        <v>60</v>
      </c>
      <c r="D507" s="5" t="s">
        <v>61</v>
      </c>
      <c r="E507" s="5">
        <v>34</v>
      </c>
      <c r="F507" s="19">
        <v>7423252</v>
      </c>
      <c r="G507" s="6">
        <v>20074232524</v>
      </c>
      <c r="H507" s="22">
        <v>10761</v>
      </c>
      <c r="I507" s="365"/>
      <c r="J507" s="365"/>
      <c r="K507" s="365"/>
      <c r="L507" s="365"/>
      <c r="M507" s="13" t="s">
        <v>20</v>
      </c>
      <c r="N507" s="26" t="s">
        <v>30149</v>
      </c>
      <c r="O507" s="24" t="s">
        <v>37839</v>
      </c>
      <c r="P507" s="190"/>
      <c r="Q507" s="170"/>
      <c r="R507" s="10"/>
      <c r="S507" s="7"/>
      <c r="T507" s="15"/>
      <c r="U507" s="17" t="s">
        <v>62</v>
      </c>
      <c r="V507" s="6" t="s">
        <v>30190</v>
      </c>
      <c r="W507" s="6" t="s">
        <v>176</v>
      </c>
      <c r="X507" s="6" t="s">
        <v>177</v>
      </c>
      <c r="Y507" s="6" t="s">
        <v>30192</v>
      </c>
      <c r="Z507" s="6" t="s">
        <v>22</v>
      </c>
      <c r="AA507" s="300" t="s">
        <v>177</v>
      </c>
      <c r="AB507" s="48"/>
      <c r="AC507" s="28">
        <v>45008</v>
      </c>
      <c r="AD507" s="294"/>
      <c r="AE507" s="6" t="s">
        <v>37859</v>
      </c>
      <c r="AF507" s="6" t="s">
        <v>37841</v>
      </c>
    </row>
    <row r="508" spans="1:32" s="8" customFormat="1" ht="15" customHeight="1" x14ac:dyDescent="0.2">
      <c r="A508" s="5" t="s">
        <v>27</v>
      </c>
      <c r="B508" s="5" t="s">
        <v>22116</v>
      </c>
      <c r="C508" s="2" t="s">
        <v>18067</v>
      </c>
      <c r="D508" s="5" t="s">
        <v>18066</v>
      </c>
      <c r="E508" s="5">
        <v>16</v>
      </c>
      <c r="F508" s="19">
        <v>335863</v>
      </c>
      <c r="G508" s="6">
        <v>27003358637</v>
      </c>
      <c r="H508" s="22">
        <v>8711</v>
      </c>
      <c r="I508" s="365"/>
      <c r="J508" s="365"/>
      <c r="K508" s="365"/>
      <c r="L508" s="365"/>
      <c r="M508" s="13" t="s">
        <v>17470</v>
      </c>
      <c r="N508" s="26" t="s">
        <v>30149</v>
      </c>
      <c r="O508" s="24" t="s">
        <v>37839</v>
      </c>
      <c r="P508" s="190"/>
      <c r="Q508" s="170"/>
      <c r="R508" s="10"/>
      <c r="S508" s="7"/>
      <c r="T508" s="15"/>
      <c r="U508" s="17" t="s">
        <v>18065</v>
      </c>
      <c r="V508" s="6">
        <v>1534949897</v>
      </c>
      <c r="W508" s="6" t="s">
        <v>18064</v>
      </c>
      <c r="X508" s="6" t="s">
        <v>177</v>
      </c>
      <c r="Y508" s="6" t="s">
        <v>30615</v>
      </c>
      <c r="Z508" s="6" t="s">
        <v>22</v>
      </c>
      <c r="AA508" s="48"/>
      <c r="AB508" s="48"/>
      <c r="AC508" s="28">
        <v>44978</v>
      </c>
      <c r="AD508" s="294"/>
      <c r="AE508" s="6" t="s">
        <v>37860</v>
      </c>
      <c r="AF508" s="6" t="s">
        <v>37841</v>
      </c>
    </row>
    <row r="509" spans="1:32" s="8" customFormat="1" ht="15" customHeight="1" x14ac:dyDescent="0.25">
      <c r="A509" s="5" t="s">
        <v>27</v>
      </c>
      <c r="B509" s="5" t="s">
        <v>22115</v>
      </c>
      <c r="C509" s="2" t="s">
        <v>1392</v>
      </c>
      <c r="D509" s="5" t="s">
        <v>1393</v>
      </c>
      <c r="E509" s="5" t="s">
        <v>45</v>
      </c>
      <c r="F509" s="19">
        <v>8349305</v>
      </c>
      <c r="G509" s="6">
        <v>20083493055</v>
      </c>
      <c r="H509" s="22">
        <v>17100</v>
      </c>
      <c r="I509" s="365"/>
      <c r="J509" s="365"/>
      <c r="K509" s="365"/>
      <c r="L509" s="365"/>
      <c r="M509" s="13" t="s">
        <v>20</v>
      </c>
      <c r="N509" s="26" t="s">
        <v>30149</v>
      </c>
      <c r="O509" s="24" t="s">
        <v>37839</v>
      </c>
      <c r="P509" s="190"/>
      <c r="Q509" s="170"/>
      <c r="R509" s="10"/>
      <c r="S509" s="7"/>
      <c r="T509" s="15"/>
      <c r="U509" s="17" t="s">
        <v>1394</v>
      </c>
      <c r="V509" s="6">
        <v>42701757</v>
      </c>
      <c r="W509" s="6" t="s">
        <v>176</v>
      </c>
      <c r="X509" s="6" t="s">
        <v>177</v>
      </c>
      <c r="Y509" s="6" t="s">
        <v>30615</v>
      </c>
      <c r="Z509" s="6" t="s">
        <v>22</v>
      </c>
      <c r="AA509" s="300" t="s">
        <v>177</v>
      </c>
      <c r="AB509" s="48"/>
      <c r="AC509" s="28">
        <v>44905</v>
      </c>
      <c r="AD509" s="294"/>
      <c r="AE509" s="6" t="s">
        <v>37861</v>
      </c>
      <c r="AF509" s="6" t="s">
        <v>37841</v>
      </c>
    </row>
    <row r="510" spans="1:32" s="8" customFormat="1" ht="15" customHeight="1" x14ac:dyDescent="0.25">
      <c r="A510" s="5" t="s">
        <v>27</v>
      </c>
      <c r="B510" s="5" t="s">
        <v>22115</v>
      </c>
      <c r="C510" s="2" t="s">
        <v>8444</v>
      </c>
      <c r="D510" s="5" t="s">
        <v>8443</v>
      </c>
      <c r="E510" s="5">
        <v>30</v>
      </c>
      <c r="F510" s="19">
        <v>8461621</v>
      </c>
      <c r="G510" s="6">
        <v>20084616215</v>
      </c>
      <c r="H510" s="22">
        <v>18491</v>
      </c>
      <c r="I510" s="365"/>
      <c r="J510" s="365"/>
      <c r="K510" s="365"/>
      <c r="L510" s="365"/>
      <c r="M510" s="13" t="s">
        <v>20</v>
      </c>
      <c r="N510" s="26" t="s">
        <v>30149</v>
      </c>
      <c r="O510" s="24" t="s">
        <v>37839</v>
      </c>
      <c r="P510" s="190"/>
      <c r="Q510" s="170"/>
      <c r="R510" s="10"/>
      <c r="S510" s="7"/>
      <c r="T510" s="15"/>
      <c r="U510" s="17" t="s">
        <v>8442</v>
      </c>
      <c r="V510" s="6">
        <v>1535176860</v>
      </c>
      <c r="W510" s="6" t="s">
        <v>8441</v>
      </c>
      <c r="X510" s="6" t="s">
        <v>177</v>
      </c>
      <c r="Y510" s="6" t="s">
        <v>30615</v>
      </c>
      <c r="Z510" s="6" t="s">
        <v>22</v>
      </c>
      <c r="AA510" s="300" t="s">
        <v>177</v>
      </c>
      <c r="AB510" s="48"/>
      <c r="AC510" s="28">
        <v>44996</v>
      </c>
      <c r="AD510" s="294"/>
      <c r="AE510" s="6" t="s">
        <v>37862</v>
      </c>
      <c r="AF510" s="6" t="s">
        <v>37841</v>
      </c>
    </row>
    <row r="511" spans="1:32" s="8" customFormat="1" ht="15" customHeight="1" x14ac:dyDescent="0.2">
      <c r="A511" s="5" t="s">
        <v>59</v>
      </c>
      <c r="B511" s="5" t="s">
        <v>22116</v>
      </c>
      <c r="C511" s="2" t="s">
        <v>19146</v>
      </c>
      <c r="D511" s="5" t="s">
        <v>33634</v>
      </c>
      <c r="E511" s="5" t="s">
        <v>30</v>
      </c>
      <c r="F511" s="19">
        <v>6579669</v>
      </c>
      <c r="G511" s="6">
        <v>23065796694</v>
      </c>
      <c r="H511" s="22">
        <v>10796</v>
      </c>
      <c r="I511" s="365"/>
      <c r="J511" s="365"/>
      <c r="K511" s="365"/>
      <c r="L511" s="365"/>
      <c r="M511" s="13" t="s">
        <v>17470</v>
      </c>
      <c r="N511" s="26" t="s">
        <v>30149</v>
      </c>
      <c r="O511" s="24" t="s">
        <v>37839</v>
      </c>
      <c r="P511" s="190"/>
      <c r="Q511" s="170"/>
      <c r="R511" s="10"/>
      <c r="S511" s="7"/>
      <c r="T511" s="15"/>
      <c r="U511" s="17" t="s">
        <v>19145</v>
      </c>
      <c r="V511" s="6" t="s">
        <v>30175</v>
      </c>
      <c r="W511" s="6" t="s">
        <v>176</v>
      </c>
      <c r="X511" s="6" t="s">
        <v>177</v>
      </c>
      <c r="Y511" s="6" t="s">
        <v>30192</v>
      </c>
      <c r="Z511" s="6" t="s">
        <v>22</v>
      </c>
      <c r="AA511" s="48"/>
      <c r="AB511" s="48"/>
      <c r="AC511" s="28">
        <v>44995</v>
      </c>
      <c r="AD511" s="294"/>
      <c r="AE511" s="6" t="s">
        <v>37863</v>
      </c>
      <c r="AF511" s="6" t="s">
        <v>37841</v>
      </c>
    </row>
    <row r="512" spans="1:32" s="8" customFormat="1" ht="15" customHeight="1" x14ac:dyDescent="0.25">
      <c r="A512" s="5" t="s">
        <v>27</v>
      </c>
      <c r="B512" s="5" t="s">
        <v>22115</v>
      </c>
      <c r="C512" s="2" t="s">
        <v>196</v>
      </c>
      <c r="D512" s="5" t="s">
        <v>197</v>
      </c>
      <c r="E512" s="5" t="s">
        <v>45</v>
      </c>
      <c r="F512" s="19">
        <v>4845203</v>
      </c>
      <c r="G512" s="6">
        <v>20048452036</v>
      </c>
      <c r="H512" s="22">
        <v>12866</v>
      </c>
      <c r="I512" s="365"/>
      <c r="J512" s="365"/>
      <c r="K512" s="365"/>
      <c r="L512" s="365"/>
      <c r="M512" s="13" t="s">
        <v>20</v>
      </c>
      <c r="N512" s="26" t="s">
        <v>30149</v>
      </c>
      <c r="O512" s="24" t="s">
        <v>37839</v>
      </c>
      <c r="P512" s="190"/>
      <c r="Q512" s="170"/>
      <c r="R512" s="10"/>
      <c r="S512" s="7"/>
      <c r="T512" s="15" t="s">
        <v>28871</v>
      </c>
      <c r="U512" s="17" t="s">
        <v>198</v>
      </c>
      <c r="V512" s="6">
        <v>20947000</v>
      </c>
      <c r="W512" s="6" t="s">
        <v>199</v>
      </c>
      <c r="X512" s="6" t="s">
        <v>177</v>
      </c>
      <c r="Y512" s="6" t="s">
        <v>30615</v>
      </c>
      <c r="Z512" s="6" t="s">
        <v>22</v>
      </c>
      <c r="AA512" s="300" t="s">
        <v>177</v>
      </c>
      <c r="AB512" s="48"/>
      <c r="AC512" s="28">
        <v>44995</v>
      </c>
      <c r="AD512" s="294"/>
      <c r="AE512" s="6" t="s">
        <v>37864</v>
      </c>
      <c r="AF512" s="6" t="s">
        <v>37841</v>
      </c>
    </row>
    <row r="513" spans="1:32" s="8" customFormat="1" ht="15" customHeight="1" x14ac:dyDescent="0.25">
      <c r="A513" s="5" t="s">
        <v>27</v>
      </c>
      <c r="B513" s="5" t="s">
        <v>22115</v>
      </c>
      <c r="C513" s="2" t="s">
        <v>93</v>
      </c>
      <c r="D513" s="5" t="s">
        <v>94</v>
      </c>
      <c r="E513" s="5" t="s">
        <v>33</v>
      </c>
      <c r="F513" s="19">
        <v>2424215</v>
      </c>
      <c r="G513" s="6">
        <v>27024242159</v>
      </c>
      <c r="H513" s="22">
        <v>13217</v>
      </c>
      <c r="I513" s="365"/>
      <c r="J513" s="365"/>
      <c r="K513" s="365"/>
      <c r="L513" s="365"/>
      <c r="M513" s="13" t="s">
        <v>20</v>
      </c>
      <c r="N513" s="26" t="s">
        <v>30149</v>
      </c>
      <c r="O513" s="24" t="s">
        <v>37839</v>
      </c>
      <c r="P513" s="190"/>
      <c r="Q513" s="170"/>
      <c r="R513" s="10"/>
      <c r="S513" s="7"/>
      <c r="T513" s="15"/>
      <c r="U513" s="17" t="s">
        <v>95</v>
      </c>
      <c r="V513" s="6">
        <v>1167073189</v>
      </c>
      <c r="W513" s="6" t="s">
        <v>96</v>
      </c>
      <c r="X513" s="6" t="s">
        <v>177</v>
      </c>
      <c r="Y513" s="6" t="s">
        <v>30615</v>
      </c>
      <c r="Z513" s="6" t="s">
        <v>22</v>
      </c>
      <c r="AA513" s="300" t="s">
        <v>177</v>
      </c>
      <c r="AB513" s="48"/>
      <c r="AC513" s="28">
        <v>44909</v>
      </c>
      <c r="AD513" s="294"/>
      <c r="AE513" s="6" t="s">
        <v>37893</v>
      </c>
      <c r="AF513" s="6" t="s">
        <v>37841</v>
      </c>
    </row>
    <row r="514" spans="1:32" s="8" customFormat="1" ht="15" customHeight="1" x14ac:dyDescent="0.25">
      <c r="A514" s="5">
        <v>11</v>
      </c>
      <c r="B514" s="5" t="s">
        <v>22113</v>
      </c>
      <c r="C514" s="2" t="s">
        <v>16167</v>
      </c>
      <c r="D514" s="5" t="s">
        <v>16166</v>
      </c>
      <c r="E514" s="5" t="s">
        <v>889</v>
      </c>
      <c r="F514" s="19">
        <v>11887461</v>
      </c>
      <c r="G514" s="6">
        <v>20118874618</v>
      </c>
      <c r="H514" s="22">
        <v>20425</v>
      </c>
      <c r="I514" s="365"/>
      <c r="J514" s="365"/>
      <c r="K514" s="365"/>
      <c r="L514" s="365"/>
      <c r="M514" s="13" t="s">
        <v>20</v>
      </c>
      <c r="N514" s="26" t="s">
        <v>30149</v>
      </c>
      <c r="O514" s="24" t="s">
        <v>37839</v>
      </c>
      <c r="P514" s="190">
        <v>34973</v>
      </c>
      <c r="Q514" s="299" t="s">
        <v>177</v>
      </c>
      <c r="R514" s="10"/>
      <c r="S514" s="7"/>
      <c r="T514" s="15"/>
      <c r="U514" s="17" t="s">
        <v>16165</v>
      </c>
      <c r="V514" s="6" t="s">
        <v>176</v>
      </c>
      <c r="W514" s="6" t="s">
        <v>16164</v>
      </c>
      <c r="X514" s="299" t="s">
        <v>177</v>
      </c>
      <c r="Y514" s="6" t="s">
        <v>177</v>
      </c>
      <c r="Z514" s="6" t="s">
        <v>22</v>
      </c>
      <c r="AA514" s="300" t="s">
        <v>177</v>
      </c>
      <c r="AB514" s="48"/>
      <c r="AC514" s="28">
        <v>44974</v>
      </c>
      <c r="AD514" s="294"/>
      <c r="AE514" s="6" t="s">
        <v>37918</v>
      </c>
      <c r="AF514" s="6" t="s">
        <v>37841</v>
      </c>
    </row>
    <row r="515" spans="1:32" s="8" customFormat="1" ht="15" customHeight="1" x14ac:dyDescent="0.25">
      <c r="A515" s="5" t="s">
        <v>23</v>
      </c>
      <c r="B515" s="5" t="s">
        <v>22115</v>
      </c>
      <c r="C515" s="2" t="s">
        <v>7296</v>
      </c>
      <c r="D515" s="5" t="s">
        <v>7295</v>
      </c>
      <c r="E515" s="5" t="s">
        <v>99</v>
      </c>
      <c r="F515" s="19">
        <v>8639551</v>
      </c>
      <c r="G515" s="6">
        <v>20086395518</v>
      </c>
      <c r="H515" s="22">
        <v>18953</v>
      </c>
      <c r="I515" s="365"/>
      <c r="J515" s="365"/>
      <c r="K515" s="365"/>
      <c r="L515" s="365"/>
      <c r="M515" s="13" t="s">
        <v>20</v>
      </c>
      <c r="N515" s="26" t="s">
        <v>30149</v>
      </c>
      <c r="O515" s="24" t="s">
        <v>37839</v>
      </c>
      <c r="P515" s="190"/>
      <c r="Q515" s="170"/>
      <c r="R515" s="10"/>
      <c r="S515" s="7"/>
      <c r="T515" s="15"/>
      <c r="U515" s="17" t="s">
        <v>30140</v>
      </c>
      <c r="V515" s="6" t="s">
        <v>30141</v>
      </c>
      <c r="W515" s="6" t="s">
        <v>176</v>
      </c>
      <c r="X515" s="6" t="s">
        <v>177</v>
      </c>
      <c r="Y515" s="6" t="s">
        <v>30101</v>
      </c>
      <c r="Z515" s="6" t="s">
        <v>22</v>
      </c>
      <c r="AA515" s="300" t="s">
        <v>177</v>
      </c>
      <c r="AB515" s="48"/>
      <c r="AC515" s="28">
        <v>44010</v>
      </c>
      <c r="AD515" s="294"/>
      <c r="AE515" s="6" t="s">
        <v>37919</v>
      </c>
      <c r="AF515" s="6" t="s">
        <v>37841</v>
      </c>
    </row>
    <row r="516" spans="1:32" s="8" customFormat="1" ht="15" customHeight="1" x14ac:dyDescent="0.25">
      <c r="A516" s="5" t="s">
        <v>179</v>
      </c>
      <c r="B516" s="5" t="s">
        <v>22115</v>
      </c>
      <c r="C516" s="2" t="s">
        <v>21913</v>
      </c>
      <c r="D516" s="5" t="s">
        <v>21912</v>
      </c>
      <c r="E516" s="5">
        <v>30</v>
      </c>
      <c r="F516" s="19">
        <v>20526058</v>
      </c>
      <c r="G516" s="6">
        <v>20205260588</v>
      </c>
      <c r="H516" s="22">
        <v>25209</v>
      </c>
      <c r="I516" s="365"/>
      <c r="J516" s="365"/>
      <c r="K516" s="365"/>
      <c r="L516" s="365"/>
      <c r="M516" s="13" t="s">
        <v>20</v>
      </c>
      <c r="N516" s="26" t="s">
        <v>30149</v>
      </c>
      <c r="O516" s="24" t="s">
        <v>37839</v>
      </c>
      <c r="P516" s="190"/>
      <c r="Q516" s="170"/>
      <c r="R516" s="10"/>
      <c r="S516" s="7"/>
      <c r="T516" s="15"/>
      <c r="U516" s="17" t="s">
        <v>30485</v>
      </c>
      <c r="V516" s="6" t="s">
        <v>30448</v>
      </c>
      <c r="W516" s="6" t="s">
        <v>176</v>
      </c>
      <c r="X516" s="6" t="s">
        <v>177</v>
      </c>
      <c r="Y516" s="6" t="s">
        <v>30475</v>
      </c>
      <c r="Z516" s="6" t="s">
        <v>22</v>
      </c>
      <c r="AA516" s="300" t="s">
        <v>177</v>
      </c>
      <c r="AB516" s="48"/>
      <c r="AC516" s="28">
        <v>45014</v>
      </c>
      <c r="AD516" s="294"/>
      <c r="AE516" s="6" t="s">
        <v>37920</v>
      </c>
      <c r="AF516" s="6" t="s">
        <v>37841</v>
      </c>
    </row>
    <row r="517" spans="1:32" s="8" customFormat="1" ht="15" customHeight="1" x14ac:dyDescent="0.2">
      <c r="A517" s="5">
        <v>25</v>
      </c>
      <c r="B517" s="5" t="s">
        <v>22115</v>
      </c>
      <c r="C517" s="2" t="s">
        <v>37755</v>
      </c>
      <c r="D517" s="5" t="s">
        <v>37787</v>
      </c>
      <c r="E517" s="5">
        <v>31</v>
      </c>
      <c r="F517" s="19">
        <v>24998712</v>
      </c>
      <c r="G517" s="6">
        <v>20249987124</v>
      </c>
      <c r="H517" s="22">
        <v>27895</v>
      </c>
      <c r="I517" s="365"/>
      <c r="J517" s="365"/>
      <c r="K517" s="365"/>
      <c r="L517" s="365"/>
      <c r="M517" s="13" t="s">
        <v>20</v>
      </c>
      <c r="N517" s="26" t="s">
        <v>30149</v>
      </c>
      <c r="O517" s="24" t="s">
        <v>37839</v>
      </c>
      <c r="P517" s="190">
        <v>44986</v>
      </c>
      <c r="Q517" s="190">
        <v>44988</v>
      </c>
      <c r="R517" s="10"/>
      <c r="S517" s="7"/>
      <c r="T517" s="15" t="s">
        <v>37921</v>
      </c>
      <c r="U517" s="17" t="s">
        <v>37793</v>
      </c>
      <c r="V517" s="6" t="s">
        <v>37792</v>
      </c>
      <c r="W517" s="6" t="s">
        <v>37791</v>
      </c>
      <c r="X517" s="6" t="s">
        <v>37790</v>
      </c>
      <c r="Y517" s="6" t="s">
        <v>177</v>
      </c>
      <c r="Z517" s="6" t="s">
        <v>3817</v>
      </c>
      <c r="AA517" s="48"/>
      <c r="AB517" s="48"/>
      <c r="AC517" s="28">
        <v>44998</v>
      </c>
      <c r="AD517" s="28" t="s">
        <v>37922</v>
      </c>
      <c r="AE517" s="48" t="s">
        <v>37923</v>
      </c>
      <c r="AF517" s="6"/>
    </row>
    <row r="518" spans="1:32" s="8" customFormat="1" ht="15" customHeight="1" x14ac:dyDescent="0.2">
      <c r="A518" s="5">
        <v>24</v>
      </c>
      <c r="B518" s="5" t="s">
        <v>22116</v>
      </c>
      <c r="C518" s="2" t="s">
        <v>22633</v>
      </c>
      <c r="D518" s="5" t="s">
        <v>22632</v>
      </c>
      <c r="E518" s="5">
        <v>34</v>
      </c>
      <c r="F518" s="19">
        <v>45049434</v>
      </c>
      <c r="G518" s="6">
        <v>20450494349</v>
      </c>
      <c r="H518" s="22">
        <v>37786</v>
      </c>
      <c r="I518" s="365"/>
      <c r="J518" s="365"/>
      <c r="K518" s="365"/>
      <c r="L518" s="365"/>
      <c r="M518" s="13" t="s">
        <v>22669</v>
      </c>
      <c r="N518" s="26" t="s">
        <v>30149</v>
      </c>
      <c r="O518" s="24" t="s">
        <v>37839</v>
      </c>
      <c r="P518" s="190">
        <v>43089</v>
      </c>
      <c r="Q518" s="170" t="s">
        <v>33533</v>
      </c>
      <c r="R518" s="10"/>
      <c r="S518" s="7"/>
      <c r="T518" s="15" t="s">
        <v>37924</v>
      </c>
      <c r="U518" s="17" t="s">
        <v>34055</v>
      </c>
      <c r="V518" s="6" t="s">
        <v>176</v>
      </c>
      <c r="W518" s="6" t="s">
        <v>176</v>
      </c>
      <c r="X518" s="6" t="s">
        <v>31138</v>
      </c>
      <c r="Y518" s="6" t="s">
        <v>177</v>
      </c>
      <c r="Z518" s="6" t="s">
        <v>22</v>
      </c>
      <c r="AA518" s="48" t="s">
        <v>36041</v>
      </c>
      <c r="AB518" s="48"/>
      <c r="AC518" s="311">
        <v>44391</v>
      </c>
      <c r="AD518" s="294" t="s">
        <v>32036</v>
      </c>
      <c r="AE518" s="6" t="s">
        <v>37925</v>
      </c>
      <c r="AF518" s="6"/>
    </row>
    <row r="519" spans="1:32" s="8" customFormat="1" ht="15" customHeight="1" x14ac:dyDescent="0.25">
      <c r="A519" s="5" t="s">
        <v>46</v>
      </c>
      <c r="B519" s="5" t="s">
        <v>22115</v>
      </c>
      <c r="C519" s="2" t="s">
        <v>7310</v>
      </c>
      <c r="D519" s="5" t="s">
        <v>7309</v>
      </c>
      <c r="E519" s="5">
        <v>30</v>
      </c>
      <c r="F519" s="19">
        <v>13419739</v>
      </c>
      <c r="G519" s="6">
        <v>20134197391</v>
      </c>
      <c r="H519" s="22">
        <v>21072</v>
      </c>
      <c r="I519" s="365"/>
      <c r="J519" s="365"/>
      <c r="K519" s="365"/>
      <c r="L519" s="365"/>
      <c r="M519" s="13" t="s">
        <v>20</v>
      </c>
      <c r="N519" s="26" t="s">
        <v>30149</v>
      </c>
      <c r="O519" s="24" t="s">
        <v>37917</v>
      </c>
      <c r="P519" s="190"/>
      <c r="Q519" s="170"/>
      <c r="R519" s="10"/>
      <c r="S519" s="7"/>
      <c r="T519" s="15"/>
      <c r="U519" s="17" t="s">
        <v>7308</v>
      </c>
      <c r="V519" s="6" t="s">
        <v>29273</v>
      </c>
      <c r="W519" s="6" t="s">
        <v>7307</v>
      </c>
      <c r="X519" s="6" t="s">
        <v>177</v>
      </c>
      <c r="Y519" s="6" t="s">
        <v>29304</v>
      </c>
      <c r="Z519" s="6" t="s">
        <v>22</v>
      </c>
      <c r="AA519" s="300" t="s">
        <v>177</v>
      </c>
      <c r="AB519" s="48"/>
      <c r="AC519" s="28">
        <v>45006</v>
      </c>
      <c r="AD519" s="294"/>
      <c r="AE519" s="6" t="s">
        <v>37940</v>
      </c>
      <c r="AF519" s="6" t="s">
        <v>37941</v>
      </c>
    </row>
    <row r="520" spans="1:32" s="8" customFormat="1" ht="15" customHeight="1" x14ac:dyDescent="0.2">
      <c r="A520" s="5" t="s">
        <v>161</v>
      </c>
      <c r="B520" s="5" t="s">
        <v>22116</v>
      </c>
      <c r="C520" s="2" t="s">
        <v>17890</v>
      </c>
      <c r="D520" s="5" t="s">
        <v>17889</v>
      </c>
      <c r="E520" s="5">
        <v>30</v>
      </c>
      <c r="F520" s="19">
        <v>2453852</v>
      </c>
      <c r="G520" s="6">
        <v>23024538524</v>
      </c>
      <c r="H520" s="22">
        <v>13120</v>
      </c>
      <c r="I520" s="365"/>
      <c r="J520" s="365"/>
      <c r="K520" s="365"/>
      <c r="L520" s="365"/>
      <c r="M520" s="13" t="s">
        <v>17470</v>
      </c>
      <c r="N520" s="26" t="s">
        <v>30149</v>
      </c>
      <c r="O520" s="24" t="s">
        <v>37917</v>
      </c>
      <c r="P520" s="190">
        <v>43293</v>
      </c>
      <c r="Q520" s="170" t="s">
        <v>33533</v>
      </c>
      <c r="R520" s="10"/>
      <c r="S520" s="7"/>
      <c r="T520" s="15"/>
      <c r="U520" s="17" t="s">
        <v>17888</v>
      </c>
      <c r="V520" s="6" t="s">
        <v>176</v>
      </c>
      <c r="W520" s="6" t="s">
        <v>176</v>
      </c>
      <c r="X520" s="6" t="s">
        <v>30961</v>
      </c>
      <c r="Y520" s="6" t="s">
        <v>177</v>
      </c>
      <c r="Z520" s="6" t="s">
        <v>22</v>
      </c>
      <c r="AA520" s="68" t="s">
        <v>36058</v>
      </c>
      <c r="AB520" s="48"/>
      <c r="AC520" s="28">
        <v>44912</v>
      </c>
      <c r="AD520" s="294"/>
      <c r="AE520" s="6" t="s">
        <v>37942</v>
      </c>
      <c r="AF520" s="6" t="s">
        <v>37941</v>
      </c>
    </row>
    <row r="521" spans="1:32" s="8" customFormat="1" ht="15" customHeight="1" x14ac:dyDescent="0.25">
      <c r="A521" s="5">
        <v>11</v>
      </c>
      <c r="B521" s="5" t="s">
        <v>22115</v>
      </c>
      <c r="C521" s="2" t="s">
        <v>8263</v>
      </c>
      <c r="D521" s="5" t="s">
        <v>8262</v>
      </c>
      <c r="E521" s="5">
        <v>30</v>
      </c>
      <c r="F521" s="19">
        <v>12555333</v>
      </c>
      <c r="G521" s="6">
        <v>20125553339</v>
      </c>
      <c r="H521" s="22">
        <v>20783</v>
      </c>
      <c r="I521" s="365"/>
      <c r="J521" s="365"/>
      <c r="K521" s="365"/>
      <c r="L521" s="365"/>
      <c r="M521" s="13" t="s">
        <v>20</v>
      </c>
      <c r="N521" s="26" t="s">
        <v>30149</v>
      </c>
      <c r="O521" s="24" t="s">
        <v>37917</v>
      </c>
      <c r="P521" s="190"/>
      <c r="Q521" s="170"/>
      <c r="R521" s="10"/>
      <c r="S521" s="7"/>
      <c r="T521" s="15"/>
      <c r="U521" s="17" t="s">
        <v>8261</v>
      </c>
      <c r="V521" s="6" t="s">
        <v>29003</v>
      </c>
      <c r="W521" s="6" t="s">
        <v>176</v>
      </c>
      <c r="X521" s="6" t="s">
        <v>177</v>
      </c>
      <c r="Y521" s="6" t="s">
        <v>29035</v>
      </c>
      <c r="Z521" s="6" t="s">
        <v>22</v>
      </c>
      <c r="AA521" s="300" t="s">
        <v>177</v>
      </c>
      <c r="AB521" s="48"/>
      <c r="AC521" s="28">
        <v>45011</v>
      </c>
      <c r="AD521" s="294"/>
      <c r="AE521" s="6" t="s">
        <v>37943</v>
      </c>
      <c r="AF521" s="6" t="s">
        <v>37941</v>
      </c>
    </row>
    <row r="522" spans="1:32" s="8" customFormat="1" ht="15" customHeight="1" x14ac:dyDescent="0.25">
      <c r="A522" s="5" t="s">
        <v>36</v>
      </c>
      <c r="B522" s="5" t="s">
        <v>22116</v>
      </c>
      <c r="C522" s="2" t="s">
        <v>26425</v>
      </c>
      <c r="D522" s="5" t="s">
        <v>26424</v>
      </c>
      <c r="E522" s="5">
        <v>31</v>
      </c>
      <c r="F522" s="19">
        <v>5407152</v>
      </c>
      <c r="G522" s="6">
        <v>27054071529</v>
      </c>
      <c r="H522" s="22">
        <v>17079</v>
      </c>
      <c r="I522" s="365"/>
      <c r="J522" s="365"/>
      <c r="K522" s="365"/>
      <c r="L522" s="365"/>
      <c r="M522" s="13" t="s">
        <v>17470</v>
      </c>
      <c r="N522" s="26" t="s">
        <v>30149</v>
      </c>
      <c r="O522" s="24" t="s">
        <v>37917</v>
      </c>
      <c r="P522" s="300" t="s">
        <v>177</v>
      </c>
      <c r="Q522" s="300" t="s">
        <v>177</v>
      </c>
      <c r="R522" s="10"/>
      <c r="S522" s="7"/>
      <c r="T522" s="15"/>
      <c r="U522" s="17" t="s">
        <v>22191</v>
      </c>
      <c r="V522" s="6">
        <v>429372</v>
      </c>
      <c r="W522" s="6" t="s">
        <v>176</v>
      </c>
      <c r="X522" s="300" t="s">
        <v>177</v>
      </c>
      <c r="Y522" s="6" t="s">
        <v>29168</v>
      </c>
      <c r="Z522" s="6" t="s">
        <v>22</v>
      </c>
      <c r="AA522" s="300" t="s">
        <v>177</v>
      </c>
      <c r="AB522" s="48"/>
      <c r="AC522" s="28">
        <v>44792</v>
      </c>
      <c r="AD522" s="294"/>
      <c r="AE522" s="6" t="s">
        <v>37947</v>
      </c>
      <c r="AF522" s="6" t="s">
        <v>37948</v>
      </c>
    </row>
    <row r="523" spans="1:32" s="8" customFormat="1" ht="15" customHeight="1" x14ac:dyDescent="0.2">
      <c r="A523" s="5" t="s">
        <v>23</v>
      </c>
      <c r="B523" s="5" t="s">
        <v>22116</v>
      </c>
      <c r="C523" s="2" t="s">
        <v>17266</v>
      </c>
      <c r="D523" s="5" t="s">
        <v>17265</v>
      </c>
      <c r="E523" s="5">
        <v>31</v>
      </c>
      <c r="F523" s="19">
        <v>4161225</v>
      </c>
      <c r="G523" s="6">
        <v>27041612253</v>
      </c>
      <c r="H523" s="22">
        <v>15235</v>
      </c>
      <c r="I523" s="365"/>
      <c r="J523" s="365"/>
      <c r="K523" s="365"/>
      <c r="L523" s="365"/>
      <c r="M523" s="13" t="s">
        <v>17470</v>
      </c>
      <c r="N523" s="26" t="s">
        <v>30149</v>
      </c>
      <c r="O523" s="24" t="s">
        <v>37917</v>
      </c>
      <c r="P523" s="190"/>
      <c r="Q523" s="170"/>
      <c r="R523" s="10"/>
      <c r="S523" s="7"/>
      <c r="T523" s="15"/>
      <c r="U523" s="17" t="s">
        <v>17264</v>
      </c>
      <c r="V523" s="6" t="s">
        <v>176</v>
      </c>
      <c r="W523" s="6" t="s">
        <v>176</v>
      </c>
      <c r="X523" s="6" t="s">
        <v>177</v>
      </c>
      <c r="Y523" s="6" t="s">
        <v>177</v>
      </c>
      <c r="Z523" s="6" t="s">
        <v>22</v>
      </c>
      <c r="AA523" s="48"/>
      <c r="AB523" s="48"/>
      <c r="AC523" s="28">
        <v>44998</v>
      </c>
      <c r="AD523" s="294"/>
      <c r="AE523" s="6" t="s">
        <v>37949</v>
      </c>
      <c r="AF523" s="6" t="s">
        <v>37941</v>
      </c>
    </row>
    <row r="524" spans="1:32" s="8" customFormat="1" ht="15" customHeight="1" x14ac:dyDescent="0.2">
      <c r="A524" s="5" t="s">
        <v>27</v>
      </c>
      <c r="B524" s="5" t="s">
        <v>22116</v>
      </c>
      <c r="C524" s="2" t="s">
        <v>18114</v>
      </c>
      <c r="D524" s="5" t="s">
        <v>18113</v>
      </c>
      <c r="E524" s="5" t="s">
        <v>252</v>
      </c>
      <c r="F524" s="19">
        <v>3618088</v>
      </c>
      <c r="G524" s="6">
        <v>27036180884</v>
      </c>
      <c r="H524" s="22">
        <v>13686</v>
      </c>
      <c r="I524" s="365"/>
      <c r="J524" s="365"/>
      <c r="K524" s="365"/>
      <c r="L524" s="365"/>
      <c r="M524" s="13" t="s">
        <v>17470</v>
      </c>
      <c r="N524" s="26" t="s">
        <v>30149</v>
      </c>
      <c r="O524" s="24" t="s">
        <v>37917</v>
      </c>
      <c r="P524" s="190"/>
      <c r="Q524" s="170"/>
      <c r="R524" s="10"/>
      <c r="S524" s="7"/>
      <c r="T524" s="15"/>
      <c r="U524" s="17" t="s">
        <v>18112</v>
      </c>
      <c r="V524" s="6" t="s">
        <v>30596</v>
      </c>
      <c r="W524" s="6" t="s">
        <v>18111</v>
      </c>
      <c r="X524" s="6" t="s">
        <v>177</v>
      </c>
      <c r="Y524" s="6" t="s">
        <v>30615</v>
      </c>
      <c r="Z524" s="6" t="s">
        <v>22</v>
      </c>
      <c r="AA524" s="48"/>
      <c r="AB524" s="48"/>
      <c r="AC524" s="28">
        <v>45022</v>
      </c>
      <c r="AD524" s="294"/>
      <c r="AE524" s="6" t="s">
        <v>37950</v>
      </c>
      <c r="AF524" s="6" t="s">
        <v>37948</v>
      </c>
    </row>
    <row r="525" spans="1:32" s="8" customFormat="1" ht="15" customHeight="1" x14ac:dyDescent="0.25">
      <c r="A525" s="5" t="s">
        <v>161</v>
      </c>
      <c r="B525" s="5" t="s">
        <v>22115</v>
      </c>
      <c r="C525" s="2" t="s">
        <v>7272</v>
      </c>
      <c r="D525" s="5" t="s">
        <v>7271</v>
      </c>
      <c r="E525" s="5" t="s">
        <v>33</v>
      </c>
      <c r="F525" s="19">
        <v>12331575</v>
      </c>
      <c r="G525" s="6">
        <v>20123315759</v>
      </c>
      <c r="H525" s="22">
        <v>21264</v>
      </c>
      <c r="I525" s="365"/>
      <c r="J525" s="365"/>
      <c r="K525" s="365"/>
      <c r="L525" s="365"/>
      <c r="M525" s="13" t="s">
        <v>20</v>
      </c>
      <c r="N525" s="26" t="s">
        <v>30149</v>
      </c>
      <c r="O525" s="24" t="s">
        <v>37917</v>
      </c>
      <c r="P525" s="190"/>
      <c r="Q525" s="170"/>
      <c r="R525" s="10"/>
      <c r="S525" s="7"/>
      <c r="T525" s="15"/>
      <c r="U525" s="17" t="s">
        <v>30712</v>
      </c>
      <c r="V525" s="6">
        <v>3764759759</v>
      </c>
      <c r="W525" s="6" t="s">
        <v>30713</v>
      </c>
      <c r="X525" s="6" t="s">
        <v>177</v>
      </c>
      <c r="Y525" s="6" t="s">
        <v>30727</v>
      </c>
      <c r="Z525" s="6" t="s">
        <v>22</v>
      </c>
      <c r="AA525" s="300" t="s">
        <v>177</v>
      </c>
      <c r="AB525" s="48"/>
      <c r="AC525" s="28">
        <v>44989</v>
      </c>
      <c r="AD525" s="294"/>
      <c r="AE525" s="6" t="s">
        <v>37951</v>
      </c>
      <c r="AF525" s="6" t="s">
        <v>37948</v>
      </c>
    </row>
    <row r="526" spans="1:32" s="8" customFormat="1" ht="15" customHeight="1" x14ac:dyDescent="0.25">
      <c r="A526" s="5" t="s">
        <v>27</v>
      </c>
      <c r="B526" s="5" t="s">
        <v>22115</v>
      </c>
      <c r="C526" s="2" t="s">
        <v>450</v>
      </c>
      <c r="D526" s="5" t="s">
        <v>451</v>
      </c>
      <c r="E526" s="5" t="s">
        <v>99</v>
      </c>
      <c r="F526" s="19">
        <v>5696828</v>
      </c>
      <c r="G526" s="6">
        <v>20056968289</v>
      </c>
      <c r="H526" s="22">
        <v>13409</v>
      </c>
      <c r="I526" s="365"/>
      <c r="J526" s="365"/>
      <c r="K526" s="365"/>
      <c r="L526" s="365"/>
      <c r="M526" s="13" t="s">
        <v>20</v>
      </c>
      <c r="N526" s="26" t="s">
        <v>30149</v>
      </c>
      <c r="O526" s="24" t="s">
        <v>37917</v>
      </c>
      <c r="P526" s="190"/>
      <c r="Q526" s="170"/>
      <c r="R526" s="10"/>
      <c r="S526" s="7"/>
      <c r="T526" s="15" t="s">
        <v>452</v>
      </c>
      <c r="U526" s="17" t="s">
        <v>453</v>
      </c>
      <c r="V526" s="6" t="s">
        <v>176</v>
      </c>
      <c r="W526" s="6" t="s">
        <v>454</v>
      </c>
      <c r="X526" s="6" t="s">
        <v>177</v>
      </c>
      <c r="Y526" s="6" t="s">
        <v>177</v>
      </c>
      <c r="Z526" s="6" t="s">
        <v>22</v>
      </c>
      <c r="AA526" s="300" t="s">
        <v>177</v>
      </c>
      <c r="AB526" s="48"/>
      <c r="AC526" s="28">
        <v>45003</v>
      </c>
      <c r="AD526" s="294"/>
      <c r="AE526" s="6" t="s">
        <v>37952</v>
      </c>
      <c r="AF526" s="6" t="s">
        <v>37941</v>
      </c>
    </row>
    <row r="527" spans="1:32" s="8" customFormat="1" ht="15" customHeight="1" x14ac:dyDescent="0.25">
      <c r="A527" s="5" t="s">
        <v>27</v>
      </c>
      <c r="B527" s="5" t="s">
        <v>22115</v>
      </c>
      <c r="C527" s="2" t="s">
        <v>305</v>
      </c>
      <c r="D527" s="5" t="s">
        <v>306</v>
      </c>
      <c r="E527" s="5" t="s">
        <v>45</v>
      </c>
      <c r="F527" s="19">
        <v>4288924</v>
      </c>
      <c r="G527" s="6">
        <v>20042889246</v>
      </c>
      <c r="H527" s="22">
        <v>14261</v>
      </c>
      <c r="I527" s="365"/>
      <c r="J527" s="365"/>
      <c r="K527" s="365"/>
      <c r="L527" s="365"/>
      <c r="M527" s="13" t="s">
        <v>20</v>
      </c>
      <c r="N527" s="26" t="s">
        <v>30149</v>
      </c>
      <c r="O527" s="24" t="s">
        <v>37917</v>
      </c>
      <c r="P527" s="190"/>
      <c r="Q527" s="170"/>
      <c r="R527" s="10"/>
      <c r="S527" s="7"/>
      <c r="T527" s="15"/>
      <c r="U527" s="17" t="s">
        <v>307</v>
      </c>
      <c r="V527" s="6">
        <v>49318084</v>
      </c>
      <c r="W527" s="6" t="s">
        <v>308</v>
      </c>
      <c r="X527" s="6" t="s">
        <v>177</v>
      </c>
      <c r="Y527" s="6" t="s">
        <v>30615</v>
      </c>
      <c r="Z527" s="6" t="s">
        <v>22</v>
      </c>
      <c r="AA527" s="300" t="s">
        <v>177</v>
      </c>
      <c r="AB527" s="48"/>
      <c r="AC527" s="28">
        <v>45010</v>
      </c>
      <c r="AD527" s="294"/>
      <c r="AE527" s="6" t="s">
        <v>37953</v>
      </c>
      <c r="AF527" s="6" t="s">
        <v>37941</v>
      </c>
    </row>
    <row r="528" spans="1:32" s="8" customFormat="1" ht="15" customHeight="1" x14ac:dyDescent="0.2">
      <c r="A528" s="5" t="s">
        <v>27</v>
      </c>
      <c r="B528" s="5" t="s">
        <v>22116</v>
      </c>
      <c r="C528" s="2" t="s">
        <v>24142</v>
      </c>
      <c r="D528" s="5" t="s">
        <v>24141</v>
      </c>
      <c r="E528" s="5">
        <v>33</v>
      </c>
      <c r="F528" s="19">
        <v>11569644</v>
      </c>
      <c r="G528" s="6">
        <v>27115696446</v>
      </c>
      <c r="H528" s="22">
        <v>20327</v>
      </c>
      <c r="I528" s="365"/>
      <c r="J528" s="365"/>
      <c r="K528" s="365"/>
      <c r="L528" s="365"/>
      <c r="M528" s="13" t="s">
        <v>17470</v>
      </c>
      <c r="N528" s="26" t="s">
        <v>30149</v>
      </c>
      <c r="O528" s="24" t="s">
        <v>37917</v>
      </c>
      <c r="P528" s="190">
        <v>40899</v>
      </c>
      <c r="Q528" s="170" t="s">
        <v>33533</v>
      </c>
      <c r="R528" s="10"/>
      <c r="S528" s="7"/>
      <c r="T528" s="15"/>
      <c r="U528" s="17" t="s">
        <v>24140</v>
      </c>
      <c r="V528" s="6" t="s">
        <v>176</v>
      </c>
      <c r="W528" s="6" t="s">
        <v>24139</v>
      </c>
      <c r="X528" s="6" t="s">
        <v>36299</v>
      </c>
      <c r="Y528" s="6" t="s">
        <v>177</v>
      </c>
      <c r="Z528" s="6" t="s">
        <v>22</v>
      </c>
      <c r="AA528" s="48" t="s">
        <v>36298</v>
      </c>
      <c r="AB528" s="48"/>
      <c r="AC528" s="28">
        <v>45008</v>
      </c>
      <c r="AD528" s="294"/>
      <c r="AE528" s="6" t="s">
        <v>37954</v>
      </c>
      <c r="AF528" s="6" t="s">
        <v>37955</v>
      </c>
    </row>
    <row r="529" spans="1:32" s="8" customFormat="1" ht="15" customHeight="1" x14ac:dyDescent="0.25">
      <c r="A529" s="5" t="s">
        <v>46</v>
      </c>
      <c r="B529" s="5" t="s">
        <v>22115</v>
      </c>
      <c r="C529" s="2" t="s">
        <v>6588</v>
      </c>
      <c r="D529" s="5" t="s">
        <v>6590</v>
      </c>
      <c r="E529" s="5">
        <v>30</v>
      </c>
      <c r="F529" s="19">
        <v>20230435</v>
      </c>
      <c r="G529" s="6">
        <v>20202304355</v>
      </c>
      <c r="H529" s="22">
        <v>24914</v>
      </c>
      <c r="I529" s="365"/>
      <c r="J529" s="365"/>
      <c r="K529" s="365"/>
      <c r="L529" s="365"/>
      <c r="M529" s="13" t="s">
        <v>20</v>
      </c>
      <c r="N529" s="26" t="s">
        <v>30149</v>
      </c>
      <c r="O529" s="24" t="s">
        <v>37917</v>
      </c>
      <c r="P529" s="190"/>
      <c r="Q529" s="170"/>
      <c r="R529" s="10"/>
      <c r="S529" s="7"/>
      <c r="T529" s="15"/>
      <c r="U529" s="17" t="s">
        <v>6589</v>
      </c>
      <c r="V529" s="6" t="s">
        <v>29252</v>
      </c>
      <c r="W529" s="6" t="s">
        <v>6587</v>
      </c>
      <c r="X529" s="6" t="s">
        <v>177</v>
      </c>
      <c r="Y529" s="6" t="s">
        <v>177</v>
      </c>
      <c r="Z529" s="6" t="s">
        <v>22</v>
      </c>
      <c r="AA529" s="300" t="s">
        <v>177</v>
      </c>
      <c r="AB529" s="48"/>
      <c r="AC529" s="28">
        <v>44928</v>
      </c>
      <c r="AD529" s="294"/>
      <c r="AE529" s="6" t="s">
        <v>37956</v>
      </c>
      <c r="AF529" s="6" t="s">
        <v>37941</v>
      </c>
    </row>
    <row r="530" spans="1:32" s="8" customFormat="1" ht="15" customHeight="1" x14ac:dyDescent="0.2">
      <c r="A530" s="5" t="s">
        <v>172</v>
      </c>
      <c r="B530" s="5" t="s">
        <v>22116</v>
      </c>
      <c r="C530" s="2" t="s">
        <v>25052</v>
      </c>
      <c r="D530" s="5" t="s">
        <v>25051</v>
      </c>
      <c r="E530" s="5">
        <v>32</v>
      </c>
      <c r="F530" s="19">
        <v>4631615</v>
      </c>
      <c r="G530" s="6">
        <v>27046316156</v>
      </c>
      <c r="H530" s="22" t="s">
        <v>29628</v>
      </c>
      <c r="I530" s="365"/>
      <c r="J530" s="365"/>
      <c r="K530" s="365"/>
      <c r="L530" s="365"/>
      <c r="M530" s="13" t="s">
        <v>17470</v>
      </c>
      <c r="N530" s="26" t="s">
        <v>30149</v>
      </c>
      <c r="O530" s="24" t="s">
        <v>37917</v>
      </c>
      <c r="P530" s="190">
        <v>42961</v>
      </c>
      <c r="Q530" s="170" t="s">
        <v>33533</v>
      </c>
      <c r="R530" s="10"/>
      <c r="S530" s="7"/>
      <c r="T530" s="15"/>
      <c r="U530" s="17" t="s">
        <v>29993</v>
      </c>
      <c r="V530" s="6">
        <v>154590877</v>
      </c>
      <c r="W530" s="6" t="s">
        <v>29627</v>
      </c>
      <c r="X530" s="6" t="s">
        <v>35693</v>
      </c>
      <c r="Y530" s="6" t="s">
        <v>29978</v>
      </c>
      <c r="Z530" s="6" t="s">
        <v>22</v>
      </c>
      <c r="AA530" s="48" t="s">
        <v>35694</v>
      </c>
      <c r="AB530" s="48"/>
      <c r="AC530" s="28">
        <v>45025</v>
      </c>
      <c r="AD530" s="294"/>
      <c r="AE530" s="6" t="s">
        <v>37957</v>
      </c>
      <c r="AF530" s="6" t="s">
        <v>37958</v>
      </c>
    </row>
    <row r="531" spans="1:32" s="8" customFormat="1" ht="15" customHeight="1" x14ac:dyDescent="0.25">
      <c r="A531" s="5" t="s">
        <v>33761</v>
      </c>
      <c r="B531" s="5" t="s">
        <v>22115</v>
      </c>
      <c r="C531" s="2" t="s">
        <v>1355</v>
      </c>
      <c r="D531" s="5" t="s">
        <v>1356</v>
      </c>
      <c r="E531" s="5" t="s">
        <v>45</v>
      </c>
      <c r="F531" s="19">
        <v>7566497</v>
      </c>
      <c r="G531" s="6">
        <v>20075664975</v>
      </c>
      <c r="H531" s="22">
        <v>15064</v>
      </c>
      <c r="I531" s="365"/>
      <c r="J531" s="365"/>
      <c r="K531" s="365"/>
      <c r="L531" s="365"/>
      <c r="M531" s="13" t="s">
        <v>20</v>
      </c>
      <c r="N531" s="26" t="s">
        <v>30149</v>
      </c>
      <c r="O531" s="24" t="s">
        <v>37917</v>
      </c>
      <c r="P531" s="190"/>
      <c r="Q531" s="170"/>
      <c r="R531" s="10"/>
      <c r="S531" s="7"/>
      <c r="T531" s="15" t="s">
        <v>34</v>
      </c>
      <c r="U531" s="17" t="s">
        <v>1357</v>
      </c>
      <c r="V531" s="6" t="s">
        <v>30405</v>
      </c>
      <c r="W531" s="6" t="s">
        <v>30404</v>
      </c>
      <c r="X531" s="6" t="s">
        <v>177</v>
      </c>
      <c r="Y531" s="6" t="s">
        <v>30419</v>
      </c>
      <c r="Z531" s="6" t="s">
        <v>22</v>
      </c>
      <c r="AA531" s="300" t="s">
        <v>177</v>
      </c>
      <c r="AB531" s="48"/>
      <c r="AC531" s="28">
        <v>45031</v>
      </c>
      <c r="AD531" s="294"/>
      <c r="AE531" s="6" t="s">
        <v>37959</v>
      </c>
      <c r="AF531" s="6" t="s">
        <v>37941</v>
      </c>
    </row>
    <row r="532" spans="1:32" s="8" customFormat="1" ht="15" customHeight="1" x14ac:dyDescent="0.2">
      <c r="A532" s="5" t="s">
        <v>23</v>
      </c>
      <c r="B532" s="5" t="s">
        <v>22116</v>
      </c>
      <c r="C532" s="2" t="s">
        <v>18133</v>
      </c>
      <c r="D532" s="5" t="s">
        <v>30155</v>
      </c>
      <c r="E532" s="5">
        <v>31</v>
      </c>
      <c r="F532" s="19">
        <v>982007</v>
      </c>
      <c r="G532" s="6">
        <v>27009820073</v>
      </c>
      <c r="H532" s="22">
        <v>11044</v>
      </c>
      <c r="I532" s="365"/>
      <c r="J532" s="365"/>
      <c r="K532" s="365"/>
      <c r="L532" s="365"/>
      <c r="M532" s="13" t="s">
        <v>17470</v>
      </c>
      <c r="N532" s="26" t="s">
        <v>30149</v>
      </c>
      <c r="O532" s="24" t="s">
        <v>37917</v>
      </c>
      <c r="P532" s="190"/>
      <c r="Q532" s="170"/>
      <c r="R532" s="10"/>
      <c r="S532" s="7"/>
      <c r="T532" s="15"/>
      <c r="U532" s="17" t="s">
        <v>18132</v>
      </c>
      <c r="V532" s="6" t="s">
        <v>30004</v>
      </c>
      <c r="W532" s="6" t="s">
        <v>176</v>
      </c>
      <c r="X532" s="6" t="s">
        <v>177</v>
      </c>
      <c r="Y532" s="6" t="s">
        <v>177</v>
      </c>
      <c r="Z532" s="6" t="s">
        <v>22</v>
      </c>
      <c r="AA532" s="48"/>
      <c r="AB532" s="48"/>
      <c r="AC532" s="28">
        <v>45023</v>
      </c>
      <c r="AD532" s="294"/>
      <c r="AE532" s="6" t="s">
        <v>37960</v>
      </c>
      <c r="AF532" s="6" t="s">
        <v>37941</v>
      </c>
    </row>
    <row r="533" spans="1:32" s="8" customFormat="1" ht="15" customHeight="1" x14ac:dyDescent="0.25">
      <c r="A533" s="5" t="s">
        <v>27</v>
      </c>
      <c r="B533" s="5" t="s">
        <v>22113</v>
      </c>
      <c r="C533" s="2" t="s">
        <v>17217</v>
      </c>
      <c r="D533" s="5" t="s">
        <v>17216</v>
      </c>
      <c r="E533" s="5" t="s">
        <v>252</v>
      </c>
      <c r="F533" s="19">
        <v>4509949</v>
      </c>
      <c r="G533" s="6">
        <v>20045099491</v>
      </c>
      <c r="H533" s="22">
        <v>11768</v>
      </c>
      <c r="I533" s="365"/>
      <c r="J533" s="365"/>
      <c r="K533" s="365"/>
      <c r="L533" s="365"/>
      <c r="M533" s="13" t="s">
        <v>20</v>
      </c>
      <c r="N533" s="26" t="s">
        <v>30149</v>
      </c>
      <c r="O533" s="24" t="s">
        <v>37917</v>
      </c>
      <c r="P533" s="190">
        <v>27334</v>
      </c>
      <c r="Q533" s="170" t="s">
        <v>33533</v>
      </c>
      <c r="R533" s="10"/>
      <c r="S533" s="7"/>
      <c r="T533" s="24"/>
      <c r="U533" s="17" t="s">
        <v>17215</v>
      </c>
      <c r="V533" s="6">
        <v>45812256</v>
      </c>
      <c r="W533" s="6" t="s">
        <v>17214</v>
      </c>
      <c r="X533" s="299" t="s">
        <v>177</v>
      </c>
      <c r="Y533" s="6" t="s">
        <v>30615</v>
      </c>
      <c r="Z533" s="6" t="s">
        <v>22</v>
      </c>
      <c r="AA533" s="300" t="s">
        <v>177</v>
      </c>
      <c r="AB533" s="48"/>
      <c r="AC533" s="28">
        <v>45014</v>
      </c>
      <c r="AD533" s="294"/>
      <c r="AE533" s="6" t="s">
        <v>37975</v>
      </c>
      <c r="AF533" s="6" t="s">
        <v>37941</v>
      </c>
    </row>
    <row r="534" spans="1:32" s="8" customFormat="1" ht="15" customHeight="1" x14ac:dyDescent="0.25">
      <c r="A534" s="5" t="s">
        <v>27</v>
      </c>
      <c r="B534" s="5" t="s">
        <v>22115</v>
      </c>
      <c r="C534" s="2" t="s">
        <v>396</v>
      </c>
      <c r="D534" s="5" t="s">
        <v>397</v>
      </c>
      <c r="E534" s="5" t="s">
        <v>99</v>
      </c>
      <c r="F534" s="19">
        <v>4093232</v>
      </c>
      <c r="G534" s="6">
        <v>20040932322</v>
      </c>
      <c r="H534" s="22">
        <v>12105</v>
      </c>
      <c r="I534" s="365"/>
      <c r="J534" s="365"/>
      <c r="K534" s="365"/>
      <c r="L534" s="365"/>
      <c r="M534" s="13" t="s">
        <v>20</v>
      </c>
      <c r="N534" s="26" t="s">
        <v>30149</v>
      </c>
      <c r="O534" s="24" t="s">
        <v>37917</v>
      </c>
      <c r="P534" s="190"/>
      <c r="Q534" s="170"/>
      <c r="R534" s="10"/>
      <c r="S534" s="7"/>
      <c r="T534" s="15"/>
      <c r="U534" s="17" t="s">
        <v>398</v>
      </c>
      <c r="V534" s="6">
        <v>46502799</v>
      </c>
      <c r="W534" s="6" t="s">
        <v>176</v>
      </c>
      <c r="X534" s="6" t="s">
        <v>177</v>
      </c>
      <c r="Y534" s="6" t="s">
        <v>30615</v>
      </c>
      <c r="Z534" s="6" t="s">
        <v>22</v>
      </c>
      <c r="AA534" s="300" t="s">
        <v>177</v>
      </c>
      <c r="AB534" s="48"/>
      <c r="AC534" s="28">
        <v>45016</v>
      </c>
      <c r="AD534" s="294"/>
      <c r="AE534" s="6" t="s">
        <v>37976</v>
      </c>
      <c r="AF534" s="6" t="s">
        <v>37941</v>
      </c>
    </row>
    <row r="535" spans="1:32" s="8" customFormat="1" ht="15" customHeight="1" x14ac:dyDescent="0.25">
      <c r="A535" s="5" t="s">
        <v>27</v>
      </c>
      <c r="B535" s="5" t="s">
        <v>22115</v>
      </c>
      <c r="C535" s="2" t="s">
        <v>1548</v>
      </c>
      <c r="D535" s="5" t="s">
        <v>1549</v>
      </c>
      <c r="E535" s="5" t="s">
        <v>33</v>
      </c>
      <c r="F535" s="19">
        <v>8920556</v>
      </c>
      <c r="G535" s="6">
        <v>27089205560</v>
      </c>
      <c r="H535" s="22">
        <v>8595</v>
      </c>
      <c r="I535" s="365"/>
      <c r="J535" s="365"/>
      <c r="K535" s="365"/>
      <c r="L535" s="365"/>
      <c r="M535" s="13" t="s">
        <v>20</v>
      </c>
      <c r="N535" s="26" t="s">
        <v>30149</v>
      </c>
      <c r="O535" s="24" t="s">
        <v>37917</v>
      </c>
      <c r="P535" s="190"/>
      <c r="Q535" s="170"/>
      <c r="R535" s="10"/>
      <c r="S535" s="7"/>
      <c r="T535" s="15"/>
      <c r="U535" s="17" t="s">
        <v>1550</v>
      </c>
      <c r="V535" s="6" t="s">
        <v>176</v>
      </c>
      <c r="W535" s="6" t="s">
        <v>1551</v>
      </c>
      <c r="X535" s="6" t="s">
        <v>177</v>
      </c>
      <c r="Y535" s="6" t="s">
        <v>177</v>
      </c>
      <c r="Z535" s="6" t="s">
        <v>22</v>
      </c>
      <c r="AA535" s="300" t="s">
        <v>177</v>
      </c>
      <c r="AB535" s="48"/>
      <c r="AC535" s="28">
        <v>45004</v>
      </c>
      <c r="AD535" s="294"/>
      <c r="AE535" s="6" t="s">
        <v>37977</v>
      </c>
      <c r="AF535" s="6" t="s">
        <v>37941</v>
      </c>
    </row>
    <row r="536" spans="1:32" s="8" customFormat="1" ht="15" customHeight="1" x14ac:dyDescent="0.25">
      <c r="A536" s="5" t="s">
        <v>27</v>
      </c>
      <c r="B536" s="5" t="s">
        <v>22115</v>
      </c>
      <c r="C536" s="2" t="s">
        <v>1957</v>
      </c>
      <c r="D536" s="5" t="s">
        <v>1958</v>
      </c>
      <c r="E536" s="5" t="s">
        <v>33</v>
      </c>
      <c r="F536" s="19">
        <v>14369303</v>
      </c>
      <c r="G536" s="6">
        <v>27143693037</v>
      </c>
      <c r="H536" s="22">
        <v>13814</v>
      </c>
      <c r="I536" s="365"/>
      <c r="J536" s="365"/>
      <c r="K536" s="365"/>
      <c r="L536" s="365"/>
      <c r="M536" s="13" t="s">
        <v>20</v>
      </c>
      <c r="N536" s="26" t="s">
        <v>30149</v>
      </c>
      <c r="O536" s="24" t="s">
        <v>37917</v>
      </c>
      <c r="P536" s="190"/>
      <c r="Q536" s="170"/>
      <c r="R536" s="10"/>
      <c r="S536" s="7"/>
      <c r="T536" s="15"/>
      <c r="U536" s="17" t="s">
        <v>1959</v>
      </c>
      <c r="V536" s="6" t="s">
        <v>176</v>
      </c>
      <c r="W536" s="6" t="s">
        <v>176</v>
      </c>
      <c r="X536" s="6" t="s">
        <v>177</v>
      </c>
      <c r="Y536" s="6" t="s">
        <v>177</v>
      </c>
      <c r="Z536" s="6" t="s">
        <v>22</v>
      </c>
      <c r="AA536" s="300" t="s">
        <v>177</v>
      </c>
      <c r="AB536" s="48"/>
      <c r="AC536" s="28">
        <v>43813</v>
      </c>
      <c r="AD536" s="294"/>
      <c r="AE536" s="6" t="s">
        <v>37978</v>
      </c>
      <c r="AF536" s="6" t="s">
        <v>37941</v>
      </c>
    </row>
    <row r="537" spans="1:32" s="8" customFormat="1" ht="15" customHeight="1" x14ac:dyDescent="0.25">
      <c r="A537" s="5" t="s">
        <v>252</v>
      </c>
      <c r="B537" s="5" t="s">
        <v>22115</v>
      </c>
      <c r="C537" s="2" t="s">
        <v>2982</v>
      </c>
      <c r="D537" s="5" t="s">
        <v>2983</v>
      </c>
      <c r="E537" s="5" t="s">
        <v>99</v>
      </c>
      <c r="F537" s="19">
        <v>8381305</v>
      </c>
      <c r="G537" s="6">
        <v>23083813059</v>
      </c>
      <c r="H537" s="22">
        <v>18551</v>
      </c>
      <c r="I537" s="365"/>
      <c r="J537" s="365"/>
      <c r="K537" s="365"/>
      <c r="L537" s="365"/>
      <c r="M537" s="13" t="s">
        <v>20</v>
      </c>
      <c r="N537" s="26" t="s">
        <v>30149</v>
      </c>
      <c r="O537" s="24" t="s">
        <v>37917</v>
      </c>
      <c r="P537" s="190"/>
      <c r="Q537" s="170"/>
      <c r="R537" s="10"/>
      <c r="S537" s="7"/>
      <c r="T537" s="15"/>
      <c r="U537" s="17" t="s">
        <v>2984</v>
      </c>
      <c r="V537" s="6" t="s">
        <v>29018</v>
      </c>
      <c r="W537" s="6" t="s">
        <v>176</v>
      </c>
      <c r="X537" s="6" t="s">
        <v>177</v>
      </c>
      <c r="Y537" s="6" t="s">
        <v>29035</v>
      </c>
      <c r="Z537" s="6" t="s">
        <v>22</v>
      </c>
      <c r="AA537" s="300" t="s">
        <v>177</v>
      </c>
      <c r="AB537" s="48"/>
      <c r="AC537" s="28">
        <v>45020</v>
      </c>
      <c r="AD537" s="294"/>
      <c r="AE537" s="6" t="s">
        <v>37979</v>
      </c>
      <c r="AF537" s="6" t="s">
        <v>37941</v>
      </c>
    </row>
    <row r="538" spans="1:32" s="8" customFormat="1" ht="15" customHeight="1" x14ac:dyDescent="0.25">
      <c r="A538" s="5" t="s">
        <v>46</v>
      </c>
      <c r="B538" s="5" t="s">
        <v>22115</v>
      </c>
      <c r="C538" s="2" t="s">
        <v>3367</v>
      </c>
      <c r="D538" s="5" t="s">
        <v>3368</v>
      </c>
      <c r="E538" s="5" t="s">
        <v>99</v>
      </c>
      <c r="F538" s="19">
        <v>10186134</v>
      </c>
      <c r="G538" s="6">
        <v>20101861342</v>
      </c>
      <c r="H538" s="22">
        <v>19079</v>
      </c>
      <c r="I538" s="365"/>
      <c r="J538" s="365"/>
      <c r="K538" s="365"/>
      <c r="L538" s="365"/>
      <c r="M538" s="13" t="s">
        <v>20</v>
      </c>
      <c r="N538" s="26" t="s">
        <v>30149</v>
      </c>
      <c r="O538" s="24" t="s">
        <v>37917</v>
      </c>
      <c r="P538" s="190"/>
      <c r="Q538" s="170"/>
      <c r="R538" s="10"/>
      <c r="S538" s="7"/>
      <c r="T538" s="15"/>
      <c r="U538" s="17" t="s">
        <v>3369</v>
      </c>
      <c r="V538" s="6" t="s">
        <v>29282</v>
      </c>
      <c r="W538" s="6" t="s">
        <v>3370</v>
      </c>
      <c r="X538" s="6" t="s">
        <v>177</v>
      </c>
      <c r="Y538" s="6" t="s">
        <v>29304</v>
      </c>
      <c r="Z538" s="6" t="s">
        <v>22</v>
      </c>
      <c r="AA538" s="300" t="s">
        <v>177</v>
      </c>
      <c r="AB538" s="48"/>
      <c r="AC538" s="28">
        <v>45042</v>
      </c>
      <c r="AD538" s="294"/>
      <c r="AE538" s="6" t="s">
        <v>37980</v>
      </c>
      <c r="AF538" s="6" t="s">
        <v>37941</v>
      </c>
    </row>
    <row r="539" spans="1:32" s="8" customFormat="1" ht="15" customHeight="1" x14ac:dyDescent="0.25">
      <c r="A539" s="5" t="s">
        <v>23</v>
      </c>
      <c r="B539" s="5" t="s">
        <v>22115</v>
      </c>
      <c r="C539" s="2" t="s">
        <v>9486</v>
      </c>
      <c r="D539" s="5" t="s">
        <v>9485</v>
      </c>
      <c r="E539" s="5" t="s">
        <v>45</v>
      </c>
      <c r="F539" s="19">
        <v>12269125</v>
      </c>
      <c r="G539" s="6">
        <v>20122691250</v>
      </c>
      <c r="H539" s="22">
        <v>20575</v>
      </c>
      <c r="I539" s="365"/>
      <c r="J539" s="365"/>
      <c r="K539" s="365"/>
      <c r="L539" s="365"/>
      <c r="M539" s="13" t="s">
        <v>20</v>
      </c>
      <c r="N539" s="26" t="s">
        <v>30149</v>
      </c>
      <c r="O539" s="24" t="s">
        <v>37917</v>
      </c>
      <c r="P539" s="190"/>
      <c r="Q539" s="170"/>
      <c r="R539" s="10"/>
      <c r="S539" s="7"/>
      <c r="T539" s="15"/>
      <c r="U539" s="17" t="s">
        <v>30135</v>
      </c>
      <c r="V539" s="6" t="s">
        <v>30136</v>
      </c>
      <c r="W539" s="6" t="s">
        <v>176</v>
      </c>
      <c r="X539" s="6" t="s">
        <v>177</v>
      </c>
      <c r="Y539" s="6" t="s">
        <v>30101</v>
      </c>
      <c r="Z539" s="6" t="s">
        <v>22</v>
      </c>
      <c r="AA539" s="300" t="s">
        <v>177</v>
      </c>
      <c r="AB539" s="48"/>
      <c r="AC539" s="28">
        <v>45041</v>
      </c>
      <c r="AD539" s="294"/>
      <c r="AE539" s="6" t="s">
        <v>37981</v>
      </c>
      <c r="AF539" s="6" t="s">
        <v>37941</v>
      </c>
    </row>
    <row r="540" spans="1:32" s="8" customFormat="1" ht="15" customHeight="1" x14ac:dyDescent="0.25">
      <c r="A540" s="5">
        <v>11</v>
      </c>
      <c r="B540" s="5" t="s">
        <v>22115</v>
      </c>
      <c r="C540" s="2" t="s">
        <v>6276</v>
      </c>
      <c r="D540" s="5" t="s">
        <v>6278</v>
      </c>
      <c r="E540" s="5">
        <v>30</v>
      </c>
      <c r="F540" s="19">
        <v>17960479</v>
      </c>
      <c r="G540" s="6">
        <v>27179604790</v>
      </c>
      <c r="H540" s="22">
        <v>24511</v>
      </c>
      <c r="I540" s="365"/>
      <c r="J540" s="365"/>
      <c r="K540" s="365"/>
      <c r="L540" s="365"/>
      <c r="M540" s="13" t="s">
        <v>20</v>
      </c>
      <c r="N540" s="26" t="s">
        <v>30149</v>
      </c>
      <c r="O540" s="24" t="s">
        <v>37917</v>
      </c>
      <c r="P540" s="190"/>
      <c r="Q540" s="170" t="s">
        <v>33533</v>
      </c>
      <c r="R540" s="10"/>
      <c r="S540" s="7"/>
      <c r="T540" s="24" t="s">
        <v>37982</v>
      </c>
      <c r="U540" s="17" t="s">
        <v>6277</v>
      </c>
      <c r="V540" s="6" t="s">
        <v>28985</v>
      </c>
      <c r="W540" s="6" t="s">
        <v>28984</v>
      </c>
      <c r="X540" s="6" t="s">
        <v>30782</v>
      </c>
      <c r="Y540" s="6" t="s">
        <v>29035</v>
      </c>
      <c r="Z540" s="6" t="s">
        <v>22</v>
      </c>
      <c r="AA540" s="300" t="s">
        <v>177</v>
      </c>
      <c r="AB540" s="48"/>
      <c r="AC540" s="28">
        <v>45028</v>
      </c>
      <c r="AD540" s="294"/>
      <c r="AE540" s="6" t="s">
        <v>37983</v>
      </c>
      <c r="AF540" s="6" t="s">
        <v>37941</v>
      </c>
    </row>
    <row r="541" spans="1:32" s="8" customFormat="1" ht="15" customHeight="1" x14ac:dyDescent="0.25">
      <c r="A541" s="5" t="s">
        <v>23</v>
      </c>
      <c r="B541" s="5" t="s">
        <v>22115</v>
      </c>
      <c r="C541" s="2" t="s">
        <v>5140</v>
      </c>
      <c r="D541" s="5" t="s">
        <v>5142</v>
      </c>
      <c r="E541" s="5">
        <v>32</v>
      </c>
      <c r="F541" s="19">
        <v>22495537</v>
      </c>
      <c r="G541" s="6">
        <v>20224955376</v>
      </c>
      <c r="H541" s="22">
        <v>26246</v>
      </c>
      <c r="I541" s="365"/>
      <c r="J541" s="365"/>
      <c r="K541" s="365"/>
      <c r="L541" s="365"/>
      <c r="M541" s="13" t="s">
        <v>20</v>
      </c>
      <c r="N541" s="26" t="s">
        <v>30149</v>
      </c>
      <c r="O541" s="24" t="s">
        <v>37917</v>
      </c>
      <c r="P541" s="190">
        <v>40695</v>
      </c>
      <c r="Q541" s="170" t="s">
        <v>33533</v>
      </c>
      <c r="R541" s="10"/>
      <c r="S541" s="7"/>
      <c r="T541" s="15"/>
      <c r="U541" s="17" t="s">
        <v>5141</v>
      </c>
      <c r="V541" s="6" t="s">
        <v>30062</v>
      </c>
      <c r="W541" s="6" t="s">
        <v>176</v>
      </c>
      <c r="X541" s="6" t="s">
        <v>177</v>
      </c>
      <c r="Y541" s="6" t="s">
        <v>30101</v>
      </c>
      <c r="Z541" s="6" t="s">
        <v>22</v>
      </c>
      <c r="AA541" s="300" t="s">
        <v>177</v>
      </c>
      <c r="AB541" s="48"/>
      <c r="AC541" s="28">
        <v>44813</v>
      </c>
      <c r="AD541" s="294"/>
      <c r="AE541" s="6" t="s">
        <v>37984</v>
      </c>
      <c r="AF541" s="6" t="s">
        <v>37941</v>
      </c>
    </row>
    <row r="542" spans="1:32" s="8" customFormat="1" ht="15" customHeight="1" x14ac:dyDescent="0.2">
      <c r="A542" s="5" t="s">
        <v>172</v>
      </c>
      <c r="B542" s="5" t="s">
        <v>22116</v>
      </c>
      <c r="C542" s="2" t="s">
        <v>19860</v>
      </c>
      <c r="D542" s="5" t="s">
        <v>19859</v>
      </c>
      <c r="E542" s="5" t="s">
        <v>33</v>
      </c>
      <c r="F542" s="19">
        <v>10913205</v>
      </c>
      <c r="G542" s="6">
        <v>27109132050</v>
      </c>
      <c r="H542" s="22" t="s">
        <v>29723</v>
      </c>
      <c r="I542" s="365"/>
      <c r="J542" s="365"/>
      <c r="K542" s="365"/>
      <c r="L542" s="365"/>
      <c r="M542" s="13" t="s">
        <v>17470</v>
      </c>
      <c r="N542" s="26" t="s">
        <v>30149</v>
      </c>
      <c r="O542" s="24" t="s">
        <v>37917</v>
      </c>
      <c r="P542" s="190">
        <v>35797</v>
      </c>
      <c r="Q542" s="170" t="s">
        <v>33533</v>
      </c>
      <c r="R542" s="10"/>
      <c r="S542" s="7"/>
      <c r="T542" s="15"/>
      <c r="U542" s="17" t="s">
        <v>19858</v>
      </c>
      <c r="V542" s="6" t="s">
        <v>29636</v>
      </c>
      <c r="W542" s="6" t="s">
        <v>29722</v>
      </c>
      <c r="X542" s="6" t="s">
        <v>36370</v>
      </c>
      <c r="Y542" s="6" t="s">
        <v>29978</v>
      </c>
      <c r="Z542" s="6" t="s">
        <v>22</v>
      </c>
      <c r="AA542" s="48" t="s">
        <v>36371</v>
      </c>
      <c r="AB542" s="48"/>
      <c r="AC542" s="28">
        <v>44997</v>
      </c>
      <c r="AD542" s="294"/>
      <c r="AE542" s="6" t="s">
        <v>37985</v>
      </c>
      <c r="AF542" s="6" t="s">
        <v>37941</v>
      </c>
    </row>
    <row r="543" spans="1:32" s="8" customFormat="1" ht="15" customHeight="1" x14ac:dyDescent="0.2">
      <c r="A543" s="5" t="s">
        <v>27</v>
      </c>
      <c r="B543" s="5" t="s">
        <v>22116</v>
      </c>
      <c r="C543" s="2" t="s">
        <v>18897</v>
      </c>
      <c r="D543" s="5" t="s">
        <v>18896</v>
      </c>
      <c r="E543" s="5" t="s">
        <v>33</v>
      </c>
      <c r="F543" s="19">
        <v>5005705</v>
      </c>
      <c r="G543" s="6">
        <v>23050057054</v>
      </c>
      <c r="H543" s="22">
        <v>17163</v>
      </c>
      <c r="I543" s="365"/>
      <c r="J543" s="365"/>
      <c r="K543" s="365"/>
      <c r="L543" s="365"/>
      <c r="M543" s="13" t="s">
        <v>17470</v>
      </c>
      <c r="N543" s="26" t="s">
        <v>30149</v>
      </c>
      <c r="O543" s="24" t="s">
        <v>37917</v>
      </c>
      <c r="P543" s="190"/>
      <c r="Q543" s="170"/>
      <c r="R543" s="10"/>
      <c r="S543" s="7"/>
      <c r="T543" s="15"/>
      <c r="U543" s="17" t="s">
        <v>18895</v>
      </c>
      <c r="V543" s="6" t="s">
        <v>176</v>
      </c>
      <c r="W543" s="6" t="s">
        <v>18894</v>
      </c>
      <c r="X543" s="6" t="s">
        <v>177</v>
      </c>
      <c r="Y543" s="6" t="s">
        <v>177</v>
      </c>
      <c r="Z543" s="6" t="s">
        <v>22</v>
      </c>
      <c r="AA543" s="48"/>
      <c r="AB543" s="48"/>
      <c r="AC543" s="28">
        <v>44992</v>
      </c>
      <c r="AD543" s="294"/>
      <c r="AE543" s="6" t="s">
        <v>37986</v>
      </c>
      <c r="AF543" s="6" t="s">
        <v>37941</v>
      </c>
    </row>
    <row r="544" spans="1:32" s="8" customFormat="1" ht="15" customHeight="1" x14ac:dyDescent="0.2">
      <c r="A544" s="5" t="s">
        <v>23</v>
      </c>
      <c r="B544" s="5" t="s">
        <v>22116</v>
      </c>
      <c r="C544" s="2" t="s">
        <v>18875</v>
      </c>
      <c r="D544" s="5" t="s">
        <v>18874</v>
      </c>
      <c r="E544" s="5" t="s">
        <v>33</v>
      </c>
      <c r="F544" s="19">
        <v>559656</v>
      </c>
      <c r="G544" s="6">
        <v>23005596564</v>
      </c>
      <c r="H544" s="22">
        <v>9217</v>
      </c>
      <c r="I544" s="365"/>
      <c r="J544" s="365"/>
      <c r="K544" s="365"/>
      <c r="L544" s="365"/>
      <c r="M544" s="13" t="s">
        <v>17470</v>
      </c>
      <c r="N544" s="26" t="s">
        <v>30149</v>
      </c>
      <c r="O544" s="24" t="s">
        <v>37917</v>
      </c>
      <c r="P544" s="190"/>
      <c r="Q544" s="170"/>
      <c r="R544" s="10"/>
      <c r="S544" s="7"/>
      <c r="T544" s="15"/>
      <c r="U544" s="17" t="s">
        <v>18873</v>
      </c>
      <c r="V544" s="6" t="s">
        <v>30009</v>
      </c>
      <c r="W544" s="6" t="s">
        <v>176</v>
      </c>
      <c r="X544" s="6" t="s">
        <v>177</v>
      </c>
      <c r="Y544" s="6" t="s">
        <v>30101</v>
      </c>
      <c r="Z544" s="6" t="s">
        <v>22</v>
      </c>
      <c r="AA544" s="48"/>
      <c r="AB544" s="48"/>
      <c r="AC544" s="28">
        <v>45018</v>
      </c>
      <c r="AD544" s="294"/>
      <c r="AE544" s="6" t="s">
        <v>37987</v>
      </c>
      <c r="AF544" s="6" t="s">
        <v>37941</v>
      </c>
    </row>
    <row r="545" spans="1:32" s="8" customFormat="1" ht="15" customHeight="1" x14ac:dyDescent="0.2">
      <c r="A545" s="5" t="s">
        <v>172</v>
      </c>
      <c r="B545" s="5" t="s">
        <v>22116</v>
      </c>
      <c r="C545" s="2" t="s">
        <v>25399</v>
      </c>
      <c r="D545" s="5" t="s">
        <v>25398</v>
      </c>
      <c r="E545" s="5">
        <v>33</v>
      </c>
      <c r="F545" s="19">
        <v>10913205</v>
      </c>
      <c r="G545" s="6">
        <v>27109132050</v>
      </c>
      <c r="H545" s="22" t="s">
        <v>29637</v>
      </c>
      <c r="I545" s="365"/>
      <c r="J545" s="365"/>
      <c r="K545" s="365"/>
      <c r="L545" s="365"/>
      <c r="M545" s="13" t="s">
        <v>17470</v>
      </c>
      <c r="N545" s="26" t="s">
        <v>30149</v>
      </c>
      <c r="O545" s="24" t="s">
        <v>37917</v>
      </c>
      <c r="P545" s="190">
        <v>40571</v>
      </c>
      <c r="Q545" s="170" t="s">
        <v>33533</v>
      </c>
      <c r="R545" s="10"/>
      <c r="S545" s="7"/>
      <c r="T545" s="15"/>
      <c r="U545" s="17" t="s">
        <v>19858</v>
      </c>
      <c r="V545" s="6" t="s">
        <v>29636</v>
      </c>
      <c r="W545" s="6" t="s">
        <v>176</v>
      </c>
      <c r="X545" s="6" t="s">
        <v>177</v>
      </c>
      <c r="Y545" s="6" t="s">
        <v>29978</v>
      </c>
      <c r="Z545" s="6" t="s">
        <v>22</v>
      </c>
      <c r="AA545" s="48"/>
      <c r="AB545" s="48"/>
      <c r="AC545" s="28">
        <v>44997</v>
      </c>
      <c r="AD545" s="294"/>
      <c r="AE545" s="6" t="s">
        <v>37985</v>
      </c>
      <c r="AF545" s="6" t="s">
        <v>37941</v>
      </c>
    </row>
    <row r="546" spans="1:32" s="8" customFormat="1" ht="15" customHeight="1" x14ac:dyDescent="0.2">
      <c r="A546" s="5" t="s">
        <v>179</v>
      </c>
      <c r="B546" s="5" t="s">
        <v>22116</v>
      </c>
      <c r="C546" s="2" t="s">
        <v>23506</v>
      </c>
      <c r="D546" s="5" t="s">
        <v>23505</v>
      </c>
      <c r="E546" s="5">
        <v>30</v>
      </c>
      <c r="F546" s="19">
        <v>12571756</v>
      </c>
      <c r="G546" s="6">
        <v>27125717565</v>
      </c>
      <c r="H546" s="22">
        <v>21498</v>
      </c>
      <c r="I546" s="365"/>
      <c r="J546" s="365"/>
      <c r="K546" s="365"/>
      <c r="L546" s="365"/>
      <c r="M546" s="13" t="s">
        <v>17470</v>
      </c>
      <c r="N546" s="26" t="s">
        <v>30149</v>
      </c>
      <c r="O546" s="24" t="s">
        <v>37917</v>
      </c>
      <c r="P546" s="190">
        <v>41364</v>
      </c>
      <c r="Q546" s="170" t="s">
        <v>33533</v>
      </c>
      <c r="R546" s="10"/>
      <c r="S546" s="7"/>
      <c r="T546" s="15"/>
      <c r="U546" s="17" t="s">
        <v>30502</v>
      </c>
      <c r="V546" s="6" t="s">
        <v>30431</v>
      </c>
      <c r="W546" s="6" t="s">
        <v>30430</v>
      </c>
      <c r="X546" s="6" t="s">
        <v>36345</v>
      </c>
      <c r="Y546" s="6" t="s">
        <v>30475</v>
      </c>
      <c r="Z546" s="6" t="s">
        <v>22</v>
      </c>
      <c r="AA546" s="48" t="s">
        <v>36346</v>
      </c>
      <c r="AB546" s="48"/>
      <c r="AC546" s="28">
        <v>45039</v>
      </c>
      <c r="AD546" s="294"/>
      <c r="AE546" s="6" t="s">
        <v>37988</v>
      </c>
      <c r="AF546" s="6" t="s">
        <v>37941</v>
      </c>
    </row>
    <row r="547" spans="1:32" s="8" customFormat="1" ht="15" customHeight="1" x14ac:dyDescent="0.2">
      <c r="A547" s="5" t="s">
        <v>27</v>
      </c>
      <c r="B547" s="5" t="s">
        <v>22116</v>
      </c>
      <c r="C547" s="2" t="s">
        <v>28194</v>
      </c>
      <c r="D547" s="5" t="s">
        <v>28193</v>
      </c>
      <c r="E547" s="5">
        <v>10</v>
      </c>
      <c r="F547" s="19">
        <v>46498606</v>
      </c>
      <c r="G547" s="6">
        <v>20464986066</v>
      </c>
      <c r="H547" s="22">
        <v>38380</v>
      </c>
      <c r="I547" s="365"/>
      <c r="J547" s="365"/>
      <c r="K547" s="365"/>
      <c r="L547" s="365"/>
      <c r="M547" s="13" t="s">
        <v>22669</v>
      </c>
      <c r="N547" s="26" t="s">
        <v>30149</v>
      </c>
      <c r="O547" s="24" t="s">
        <v>37917</v>
      </c>
      <c r="P547" s="190">
        <v>42342</v>
      </c>
      <c r="Q547" s="170" t="s">
        <v>33533</v>
      </c>
      <c r="R547" s="10"/>
      <c r="S547" s="7"/>
      <c r="T547" s="15" t="s">
        <v>28192</v>
      </c>
      <c r="U547" s="17" t="s">
        <v>23428</v>
      </c>
      <c r="V547" s="6">
        <v>1141951484</v>
      </c>
      <c r="W547" s="6" t="s">
        <v>23427</v>
      </c>
      <c r="X547" s="6" t="s">
        <v>35662</v>
      </c>
      <c r="Y547" s="6" t="s">
        <v>30615</v>
      </c>
      <c r="Z547" s="6" t="s">
        <v>22</v>
      </c>
      <c r="AA547" s="48" t="s">
        <v>35661</v>
      </c>
      <c r="AB547" s="262">
        <v>0.5</v>
      </c>
      <c r="AC547" s="28">
        <v>44954</v>
      </c>
      <c r="AD547" s="294" t="s">
        <v>32036</v>
      </c>
      <c r="AE547" s="6" t="s">
        <v>37989</v>
      </c>
      <c r="AF547" s="6" t="s">
        <v>37990</v>
      </c>
    </row>
    <row r="548" spans="1:32" s="8" customFormat="1" ht="15" customHeight="1" x14ac:dyDescent="0.25">
      <c r="A548" s="5" t="s">
        <v>193</v>
      </c>
      <c r="B548" s="5" t="s">
        <v>22115</v>
      </c>
      <c r="C548" s="2" t="s">
        <v>231</v>
      </c>
      <c r="D548" s="5" t="s">
        <v>232</v>
      </c>
      <c r="E548" s="5" t="s">
        <v>33</v>
      </c>
      <c r="F548" s="19">
        <v>4864708</v>
      </c>
      <c r="G548" s="6">
        <v>20048647082</v>
      </c>
      <c r="H548" s="22">
        <v>13784</v>
      </c>
      <c r="I548" s="365"/>
      <c r="J548" s="365"/>
      <c r="K548" s="365"/>
      <c r="L548" s="365"/>
      <c r="M548" s="13" t="s">
        <v>20</v>
      </c>
      <c r="N548" s="26" t="s">
        <v>30149</v>
      </c>
      <c r="O548" s="24" t="s">
        <v>38050</v>
      </c>
      <c r="P548" s="190"/>
      <c r="Q548" s="170"/>
      <c r="R548" s="10"/>
      <c r="S548" s="7"/>
      <c r="T548" s="15" t="s">
        <v>233</v>
      </c>
      <c r="U548" s="17" t="s">
        <v>30566</v>
      </c>
      <c r="V548" s="6" t="s">
        <v>176</v>
      </c>
      <c r="W548" s="6" t="s">
        <v>176</v>
      </c>
      <c r="X548" s="6" t="s">
        <v>177</v>
      </c>
      <c r="Y548" s="6" t="s">
        <v>30615</v>
      </c>
      <c r="Z548" s="6" t="s">
        <v>22</v>
      </c>
      <c r="AA548" s="300" t="s">
        <v>177</v>
      </c>
      <c r="AB548" s="48"/>
      <c r="AC548" s="28">
        <v>44921</v>
      </c>
      <c r="AD548" s="294"/>
      <c r="AE548" s="6" t="s">
        <v>38048</v>
      </c>
      <c r="AF548" s="6" t="s">
        <v>38049</v>
      </c>
    </row>
    <row r="549" spans="1:32" s="8" customFormat="1" ht="15" customHeight="1" x14ac:dyDescent="0.25">
      <c r="A549" s="5" t="s">
        <v>36</v>
      </c>
      <c r="B549" s="5" t="s">
        <v>22115</v>
      </c>
      <c r="C549" s="2" t="s">
        <v>1898</v>
      </c>
      <c r="D549" s="5" t="s">
        <v>1899</v>
      </c>
      <c r="E549" s="5" t="s">
        <v>33</v>
      </c>
      <c r="F549" s="19">
        <v>7366081</v>
      </c>
      <c r="G549" s="6">
        <v>20073660816</v>
      </c>
      <c r="H549" s="22">
        <v>16923</v>
      </c>
      <c r="I549" s="365"/>
      <c r="J549" s="365"/>
      <c r="K549" s="365"/>
      <c r="L549" s="365"/>
      <c r="M549" s="13" t="s">
        <v>20</v>
      </c>
      <c r="N549" s="26" t="s">
        <v>30149</v>
      </c>
      <c r="O549" s="24" t="s">
        <v>38050</v>
      </c>
      <c r="P549" s="190"/>
      <c r="Q549" s="170"/>
      <c r="R549" s="10"/>
      <c r="S549" s="7"/>
      <c r="T549" s="15"/>
      <c r="U549" s="17" t="s">
        <v>29172</v>
      </c>
      <c r="V549" s="6">
        <v>425665</v>
      </c>
      <c r="W549" s="6" t="s">
        <v>176</v>
      </c>
      <c r="X549" s="6" t="s">
        <v>177</v>
      </c>
      <c r="Y549" s="6" t="s">
        <v>29168</v>
      </c>
      <c r="Z549" s="6" t="s">
        <v>22</v>
      </c>
      <c r="AA549" s="300" t="s">
        <v>177</v>
      </c>
      <c r="AB549" s="48"/>
      <c r="AC549" s="28">
        <v>45031</v>
      </c>
      <c r="AD549" s="294"/>
      <c r="AE549" s="6" t="s">
        <v>38051</v>
      </c>
      <c r="AF549" s="6" t="s">
        <v>38049</v>
      </c>
    </row>
    <row r="550" spans="1:32" s="8" customFormat="1" ht="15" customHeight="1" x14ac:dyDescent="0.25">
      <c r="A550" s="5" t="s">
        <v>800</v>
      </c>
      <c r="B550" s="5" t="s">
        <v>22115</v>
      </c>
      <c r="C550" s="2" t="s">
        <v>5582</v>
      </c>
      <c r="D550" s="5" t="s">
        <v>5584</v>
      </c>
      <c r="E550" s="5">
        <v>32</v>
      </c>
      <c r="F550" s="19">
        <v>13313787</v>
      </c>
      <c r="G550" s="6">
        <v>23133137874</v>
      </c>
      <c r="H550" s="22">
        <v>21670</v>
      </c>
      <c r="I550" s="365"/>
      <c r="J550" s="365"/>
      <c r="K550" s="365"/>
      <c r="L550" s="365"/>
      <c r="M550" s="13" t="s">
        <v>20</v>
      </c>
      <c r="N550" s="26" t="s">
        <v>30149</v>
      </c>
      <c r="O550" s="24" t="s">
        <v>38050</v>
      </c>
      <c r="P550" s="190"/>
      <c r="Q550" s="170"/>
      <c r="R550" s="10"/>
      <c r="S550" s="7"/>
      <c r="T550" s="15"/>
      <c r="U550" s="17" t="s">
        <v>5583</v>
      </c>
      <c r="V550" s="6" t="s">
        <v>28876</v>
      </c>
      <c r="W550" s="6" t="s">
        <v>33650</v>
      </c>
      <c r="X550" s="6" t="s">
        <v>177</v>
      </c>
      <c r="Y550" s="6" t="s">
        <v>29105</v>
      </c>
      <c r="Z550" s="6" t="s">
        <v>33603</v>
      </c>
      <c r="AA550" s="300" t="s">
        <v>177</v>
      </c>
      <c r="AB550" s="48"/>
      <c r="AC550" s="28">
        <v>45031</v>
      </c>
      <c r="AD550" s="294"/>
      <c r="AE550" s="6" t="s">
        <v>38052</v>
      </c>
      <c r="AF550" s="6" t="s">
        <v>38049</v>
      </c>
    </row>
    <row r="551" spans="1:32" s="8" customFormat="1" ht="15" customHeight="1" x14ac:dyDescent="0.25">
      <c r="A551" s="5" t="s">
        <v>27</v>
      </c>
      <c r="B551" s="5" t="s">
        <v>22116</v>
      </c>
      <c r="C551" s="340" t="s">
        <v>19298</v>
      </c>
      <c r="D551" s="5" t="s">
        <v>19297</v>
      </c>
      <c r="E551" s="5" t="s">
        <v>33</v>
      </c>
      <c r="F551" s="19">
        <v>6593013</v>
      </c>
      <c r="G551" s="6">
        <v>27065930132</v>
      </c>
      <c r="H551" s="22">
        <v>8367</v>
      </c>
      <c r="I551" s="365"/>
      <c r="J551" s="365"/>
      <c r="K551" s="365"/>
      <c r="L551" s="365"/>
      <c r="M551" s="13" t="s">
        <v>17470</v>
      </c>
      <c r="N551" s="26" t="s">
        <v>30149</v>
      </c>
      <c r="O551" s="24" t="s">
        <v>38050</v>
      </c>
      <c r="P551" s="301" t="s">
        <v>177</v>
      </c>
      <c r="Q551" s="299" t="s">
        <v>177</v>
      </c>
      <c r="R551" s="10"/>
      <c r="S551" s="7"/>
      <c r="T551" s="15"/>
      <c r="U551" s="17" t="s">
        <v>19296</v>
      </c>
      <c r="V551" s="6">
        <v>61606708</v>
      </c>
      <c r="W551" s="6" t="s">
        <v>176</v>
      </c>
      <c r="X551" s="299" t="s">
        <v>177</v>
      </c>
      <c r="Y551" s="6" t="s">
        <v>30615</v>
      </c>
      <c r="Z551" s="6" t="s">
        <v>22</v>
      </c>
      <c r="AA551" s="299" t="s">
        <v>177</v>
      </c>
      <c r="AB551" s="48"/>
      <c r="AC551" s="28">
        <v>45044</v>
      </c>
      <c r="AD551" s="294"/>
      <c r="AE551" s="6" t="s">
        <v>38171</v>
      </c>
      <c r="AF551" s="6" t="s">
        <v>38049</v>
      </c>
    </row>
    <row r="552" spans="1:32" s="8" customFormat="1" ht="15" customHeight="1" x14ac:dyDescent="0.25">
      <c r="A552" s="5" t="s">
        <v>78</v>
      </c>
      <c r="B552" s="5" t="s">
        <v>22115</v>
      </c>
      <c r="C552" s="340" t="s">
        <v>268</v>
      </c>
      <c r="D552" s="5" t="s">
        <v>269</v>
      </c>
      <c r="E552" s="5" t="s">
        <v>124</v>
      </c>
      <c r="F552" s="19">
        <v>7317651</v>
      </c>
      <c r="G552" s="6">
        <v>20073176515</v>
      </c>
      <c r="H552" s="22">
        <v>11518</v>
      </c>
      <c r="I552" s="365"/>
      <c r="J552" s="365"/>
      <c r="K552" s="365"/>
      <c r="L552" s="365"/>
      <c r="M552" s="13" t="s">
        <v>20</v>
      </c>
      <c r="N552" s="26" t="s">
        <v>30149</v>
      </c>
      <c r="O552" s="24" t="s">
        <v>38050</v>
      </c>
      <c r="P552" s="190"/>
      <c r="Q552" s="170"/>
      <c r="R552" s="10"/>
      <c r="S552" s="7"/>
      <c r="T552" s="15"/>
      <c r="U552" s="17" t="s">
        <v>270</v>
      </c>
      <c r="V552" s="6" t="s">
        <v>29093</v>
      </c>
      <c r="W552" s="6" t="s">
        <v>176</v>
      </c>
      <c r="X552" s="6" t="s">
        <v>177</v>
      </c>
      <c r="Y552" s="6" t="s">
        <v>29103</v>
      </c>
      <c r="Z552" s="6" t="s">
        <v>22</v>
      </c>
      <c r="AA552" s="300" t="s">
        <v>177</v>
      </c>
      <c r="AB552" s="48"/>
      <c r="AC552" s="28">
        <v>45055</v>
      </c>
      <c r="AD552" s="294"/>
      <c r="AE552" s="6" t="s">
        <v>38172</v>
      </c>
      <c r="AF552" s="6" t="s">
        <v>38049</v>
      </c>
    </row>
    <row r="553" spans="1:32" s="8" customFormat="1" ht="15" customHeight="1" x14ac:dyDescent="0.25">
      <c r="A553" s="5" t="s">
        <v>27</v>
      </c>
      <c r="B553" s="5" t="s">
        <v>22115</v>
      </c>
      <c r="C553" s="340" t="s">
        <v>12763</v>
      </c>
      <c r="D553" s="5" t="s">
        <v>12762</v>
      </c>
      <c r="E553" s="5">
        <v>30</v>
      </c>
      <c r="F553" s="19">
        <v>8495555</v>
      </c>
      <c r="G553" s="6">
        <v>20084955559</v>
      </c>
      <c r="H553" s="22">
        <v>18662</v>
      </c>
      <c r="I553" s="365"/>
      <c r="J553" s="365"/>
      <c r="K553" s="365"/>
      <c r="L553" s="365"/>
      <c r="M553" s="13" t="s">
        <v>20</v>
      </c>
      <c r="N553" s="26" t="s">
        <v>30149</v>
      </c>
      <c r="O553" s="24" t="s">
        <v>38050</v>
      </c>
      <c r="P553" s="190"/>
      <c r="Q553" s="170"/>
      <c r="R553" s="10"/>
      <c r="S553" s="7"/>
      <c r="T553" s="15" t="s">
        <v>12761</v>
      </c>
      <c r="U553" s="17" t="s">
        <v>12760</v>
      </c>
      <c r="V553" s="6">
        <v>1558893377</v>
      </c>
      <c r="W553" s="6" t="s">
        <v>12759</v>
      </c>
      <c r="X553" s="6" t="s">
        <v>177</v>
      </c>
      <c r="Y553" s="6" t="s">
        <v>30615</v>
      </c>
      <c r="Z553" s="6" t="s">
        <v>22</v>
      </c>
      <c r="AA553" s="300" t="s">
        <v>177</v>
      </c>
      <c r="AB553" s="48"/>
      <c r="AC553" s="28">
        <v>45019</v>
      </c>
      <c r="AD553" s="294"/>
      <c r="AE553" s="6" t="s">
        <v>38173</v>
      </c>
      <c r="AF553" s="6" t="s">
        <v>38049</v>
      </c>
    </row>
    <row r="554" spans="1:32" s="8" customFormat="1" ht="15" customHeight="1" x14ac:dyDescent="0.25">
      <c r="A554" s="5" t="s">
        <v>27</v>
      </c>
      <c r="B554" s="5" t="s">
        <v>22113</v>
      </c>
      <c r="C554" s="340" t="s">
        <v>14536</v>
      </c>
      <c r="D554" s="5" t="s">
        <v>14535</v>
      </c>
      <c r="E554" s="5">
        <v>15</v>
      </c>
      <c r="F554" s="19">
        <v>8362828</v>
      </c>
      <c r="G554" s="6">
        <v>20083628287</v>
      </c>
      <c r="H554" s="22">
        <v>18537</v>
      </c>
      <c r="I554" s="365"/>
      <c r="J554" s="365"/>
      <c r="K554" s="365"/>
      <c r="L554" s="365"/>
      <c r="M554" s="13" t="s">
        <v>20</v>
      </c>
      <c r="N554" s="26" t="s">
        <v>30149</v>
      </c>
      <c r="O554" s="24" t="s">
        <v>38050</v>
      </c>
      <c r="P554" s="301" t="s">
        <v>177</v>
      </c>
      <c r="Q554" s="299" t="s">
        <v>177</v>
      </c>
      <c r="R554" s="10"/>
      <c r="S554" s="7"/>
      <c r="T554" s="15"/>
      <c r="U554" s="17" t="s">
        <v>14534</v>
      </c>
      <c r="V554" s="6" t="s">
        <v>176</v>
      </c>
      <c r="W554" s="6" t="s">
        <v>14533</v>
      </c>
      <c r="X554" s="299" t="s">
        <v>177</v>
      </c>
      <c r="Y554" s="6" t="s">
        <v>177</v>
      </c>
      <c r="Z554" s="6" t="s">
        <v>22</v>
      </c>
      <c r="AA554" s="300" t="s">
        <v>177</v>
      </c>
      <c r="AB554" s="48"/>
      <c r="AC554" s="28">
        <v>45020</v>
      </c>
      <c r="AD554" s="294"/>
      <c r="AE554" s="6" t="s">
        <v>38175</v>
      </c>
      <c r="AF554" s="6" t="s">
        <v>38049</v>
      </c>
    </row>
    <row r="555" spans="1:32" s="8" customFormat="1" ht="15" customHeight="1" x14ac:dyDescent="0.25">
      <c r="A555" s="5" t="s">
        <v>27</v>
      </c>
      <c r="B555" s="5" t="s">
        <v>22115</v>
      </c>
      <c r="C555" s="340" t="s">
        <v>2146</v>
      </c>
      <c r="D555" s="5" t="s">
        <v>2147</v>
      </c>
      <c r="E555" s="5" t="s">
        <v>99</v>
      </c>
      <c r="F555" s="19">
        <v>4433039</v>
      </c>
      <c r="G555" s="6">
        <v>20044330394</v>
      </c>
      <c r="H555" s="22">
        <v>16287</v>
      </c>
      <c r="I555" s="365"/>
      <c r="J555" s="365"/>
      <c r="K555" s="365"/>
      <c r="L555" s="365"/>
      <c r="M555" s="13" t="s">
        <v>20</v>
      </c>
      <c r="N555" s="26" t="s">
        <v>30149</v>
      </c>
      <c r="O555" s="24" t="s">
        <v>38050</v>
      </c>
      <c r="P555" s="190"/>
      <c r="Q555" s="170"/>
      <c r="R555" s="10"/>
      <c r="S555" s="7"/>
      <c r="T555" s="15"/>
      <c r="U555" s="17" t="s">
        <v>2148</v>
      </c>
      <c r="V555" s="6" t="s">
        <v>176</v>
      </c>
      <c r="W555" s="6" t="s">
        <v>2149</v>
      </c>
      <c r="X555" s="6" t="s">
        <v>177</v>
      </c>
      <c r="Y555" s="6" t="s">
        <v>177</v>
      </c>
      <c r="Z555" s="6" t="s">
        <v>22</v>
      </c>
      <c r="AA555" s="300" t="s">
        <v>177</v>
      </c>
      <c r="AB555" s="48"/>
      <c r="AC555" s="28">
        <v>45052</v>
      </c>
      <c r="AD555" s="294"/>
      <c r="AE555" s="6" t="s">
        <v>38176</v>
      </c>
      <c r="AF555" s="6" t="s">
        <v>38049</v>
      </c>
    </row>
    <row r="556" spans="1:32" s="8" customFormat="1" ht="15" customHeight="1" x14ac:dyDescent="0.25">
      <c r="A556" s="5" t="s">
        <v>27</v>
      </c>
      <c r="B556" s="5" t="s">
        <v>22116</v>
      </c>
      <c r="C556" s="340" t="s">
        <v>25543</v>
      </c>
      <c r="D556" s="5" t="s">
        <v>25542</v>
      </c>
      <c r="E556" s="5" t="s">
        <v>45</v>
      </c>
      <c r="F556" s="19">
        <v>2742589</v>
      </c>
      <c r="G556" s="6">
        <v>27027425890</v>
      </c>
      <c r="H556" s="22">
        <v>13479</v>
      </c>
      <c r="I556" s="365"/>
      <c r="J556" s="365"/>
      <c r="K556" s="365"/>
      <c r="L556" s="365"/>
      <c r="M556" s="13" t="s">
        <v>17470</v>
      </c>
      <c r="N556" s="26" t="s">
        <v>30149</v>
      </c>
      <c r="O556" s="24" t="s">
        <v>38050</v>
      </c>
      <c r="P556" s="299" t="s">
        <v>177</v>
      </c>
      <c r="Q556" s="299" t="s">
        <v>177</v>
      </c>
      <c r="R556" s="10"/>
      <c r="S556" s="7"/>
      <c r="T556" s="15" t="s">
        <v>13138</v>
      </c>
      <c r="U556" s="17" t="s">
        <v>25541</v>
      </c>
      <c r="V556" s="6">
        <v>46595201</v>
      </c>
      <c r="W556" s="6" t="s">
        <v>10830</v>
      </c>
      <c r="X556" s="299" t="s">
        <v>177</v>
      </c>
      <c r="Y556" s="6" t="s">
        <v>30615</v>
      </c>
      <c r="Z556" s="6" t="s">
        <v>22</v>
      </c>
      <c r="AA556" s="299" t="s">
        <v>177</v>
      </c>
      <c r="AB556" s="48"/>
      <c r="AC556" s="28">
        <v>45046</v>
      </c>
      <c r="AD556" s="294"/>
      <c r="AE556" s="6" t="s">
        <v>38177</v>
      </c>
      <c r="AF556" s="6" t="s">
        <v>38049</v>
      </c>
    </row>
    <row r="557" spans="1:32" s="8" customFormat="1" ht="15" customHeight="1" x14ac:dyDescent="0.25">
      <c r="A557" s="5">
        <v>14</v>
      </c>
      <c r="B557" s="5" t="s">
        <v>22113</v>
      </c>
      <c r="C557" s="340" t="s">
        <v>16252</v>
      </c>
      <c r="D557" s="5" t="s">
        <v>16251</v>
      </c>
      <c r="E557" s="5">
        <v>13</v>
      </c>
      <c r="F557" s="19">
        <v>7688944</v>
      </c>
      <c r="G557" s="6">
        <v>23076889449</v>
      </c>
      <c r="H557" s="22">
        <v>18494</v>
      </c>
      <c r="I557" s="365"/>
      <c r="J557" s="365"/>
      <c r="K557" s="365"/>
      <c r="L557" s="365"/>
      <c r="M557" s="13" t="s">
        <v>20</v>
      </c>
      <c r="N557" s="26" t="s">
        <v>30149</v>
      </c>
      <c r="O557" s="24" t="s">
        <v>38050</v>
      </c>
      <c r="P557" s="301" t="s">
        <v>177</v>
      </c>
      <c r="Q557" s="299" t="s">
        <v>177</v>
      </c>
      <c r="R557" s="10"/>
      <c r="S557" s="7"/>
      <c r="T557" s="15"/>
      <c r="U557" s="17" t="s">
        <v>16250</v>
      </c>
      <c r="V557" s="6" t="s">
        <v>29200</v>
      </c>
      <c r="W557" s="6" t="s">
        <v>29183</v>
      </c>
      <c r="X557" s="299" t="s">
        <v>177</v>
      </c>
      <c r="Y557" s="6" t="s">
        <v>29201</v>
      </c>
      <c r="Z557" s="6" t="s">
        <v>22</v>
      </c>
      <c r="AA557" s="300" t="s">
        <v>177</v>
      </c>
      <c r="AB557" s="48"/>
      <c r="AC557" s="28">
        <v>45051</v>
      </c>
      <c r="AD557" s="294"/>
      <c r="AE557" s="6" t="s">
        <v>38178</v>
      </c>
      <c r="AF557" s="6" t="s">
        <v>38049</v>
      </c>
    </row>
    <row r="558" spans="1:32" s="8" customFormat="1" ht="15" customHeight="1" x14ac:dyDescent="0.25">
      <c r="A558" s="5" t="s">
        <v>27</v>
      </c>
      <c r="B558" s="5" t="s">
        <v>22115</v>
      </c>
      <c r="C558" s="340" t="s">
        <v>421</v>
      </c>
      <c r="D558" s="5" t="s">
        <v>422</v>
      </c>
      <c r="E558" s="5" t="s">
        <v>33</v>
      </c>
      <c r="F558" s="19">
        <v>7504086</v>
      </c>
      <c r="G558" s="6">
        <v>20075040866</v>
      </c>
      <c r="H558" s="22">
        <v>14084</v>
      </c>
      <c r="I558" s="365"/>
      <c r="J558" s="365"/>
      <c r="K558" s="365"/>
      <c r="L558" s="365"/>
      <c r="M558" s="13" t="s">
        <v>20</v>
      </c>
      <c r="N558" s="26" t="s">
        <v>30149</v>
      </c>
      <c r="O558" s="24" t="s">
        <v>38050</v>
      </c>
      <c r="P558" s="190"/>
      <c r="Q558" s="170"/>
      <c r="R558" s="10"/>
      <c r="S558" s="7"/>
      <c r="T558" s="15"/>
      <c r="U558" s="17" t="s">
        <v>423</v>
      </c>
      <c r="V558" s="6">
        <v>1154611211</v>
      </c>
      <c r="W558" s="6" t="s">
        <v>424</v>
      </c>
      <c r="X558" s="6" t="s">
        <v>177</v>
      </c>
      <c r="Y558" s="6" t="s">
        <v>30615</v>
      </c>
      <c r="Z558" s="6" t="s">
        <v>22</v>
      </c>
      <c r="AA558" s="300" t="s">
        <v>177</v>
      </c>
      <c r="AB558" s="48"/>
      <c r="AC558" s="28">
        <v>44935</v>
      </c>
      <c r="AD558" s="294"/>
      <c r="AE558" s="6" t="s">
        <v>38179</v>
      </c>
      <c r="AF558" s="6" t="s">
        <v>38049</v>
      </c>
    </row>
    <row r="559" spans="1:32" s="8" customFormat="1" ht="15" customHeight="1" x14ac:dyDescent="0.25">
      <c r="A559" s="5" t="s">
        <v>36</v>
      </c>
      <c r="B559" s="5" t="s">
        <v>22115</v>
      </c>
      <c r="C559" s="340" t="s">
        <v>3337</v>
      </c>
      <c r="D559" s="5" t="s">
        <v>3338</v>
      </c>
      <c r="E559" s="5" t="s">
        <v>45</v>
      </c>
      <c r="F559" s="19">
        <v>10269107</v>
      </c>
      <c r="G559" s="6">
        <v>20102691076</v>
      </c>
      <c r="H559" s="22">
        <v>19011</v>
      </c>
      <c r="I559" s="365"/>
      <c r="J559" s="365"/>
      <c r="K559" s="365"/>
      <c r="L559" s="365"/>
      <c r="M559" s="13" t="s">
        <v>20</v>
      </c>
      <c r="N559" s="26" t="s">
        <v>30149</v>
      </c>
      <c r="O559" s="24" t="s">
        <v>38050</v>
      </c>
      <c r="P559" s="190"/>
      <c r="Q559" s="170"/>
      <c r="R559" s="10"/>
      <c r="S559" s="7"/>
      <c r="T559" s="15"/>
      <c r="U559" s="17" t="s">
        <v>29174</v>
      </c>
      <c r="V559" s="6" t="s">
        <v>29162</v>
      </c>
      <c r="W559" s="6" t="s">
        <v>176</v>
      </c>
      <c r="X559" s="6" t="s">
        <v>177</v>
      </c>
      <c r="Y559" s="6" t="s">
        <v>29168</v>
      </c>
      <c r="Z559" s="6" t="s">
        <v>22</v>
      </c>
      <c r="AA559" s="300" t="s">
        <v>177</v>
      </c>
      <c r="AB559" s="48"/>
      <c r="AC559" s="28">
        <v>45057</v>
      </c>
      <c r="AD559" s="294"/>
      <c r="AE559" s="6" t="s">
        <v>38180</v>
      </c>
      <c r="AF559" s="6" t="s">
        <v>38049</v>
      </c>
    </row>
    <row r="560" spans="1:32" s="8" customFormat="1" ht="15" customHeight="1" x14ac:dyDescent="0.25">
      <c r="A560" s="5" t="s">
        <v>172</v>
      </c>
      <c r="B560" s="5" t="s">
        <v>22115</v>
      </c>
      <c r="C560" s="340" t="s">
        <v>13227</v>
      </c>
      <c r="D560" s="5" t="s">
        <v>13226</v>
      </c>
      <c r="E560" s="5" t="s">
        <v>33</v>
      </c>
      <c r="F560" s="19">
        <v>7871542</v>
      </c>
      <c r="G560" s="6">
        <v>20078715422</v>
      </c>
      <c r="H560" s="22" t="s">
        <v>29833</v>
      </c>
      <c r="I560" s="365"/>
      <c r="J560" s="365"/>
      <c r="K560" s="365"/>
      <c r="L560" s="365"/>
      <c r="M560" s="13" t="s">
        <v>20</v>
      </c>
      <c r="N560" s="26" t="s">
        <v>30149</v>
      </c>
      <c r="O560" s="24" t="s">
        <v>38050</v>
      </c>
      <c r="P560" s="190">
        <v>36419</v>
      </c>
      <c r="Q560" s="170" t="s">
        <v>33533</v>
      </c>
      <c r="R560" s="10"/>
      <c r="S560" s="7"/>
      <c r="T560" s="15"/>
      <c r="U560" s="17" t="s">
        <v>13225</v>
      </c>
      <c r="V560" s="6">
        <v>4432747</v>
      </c>
      <c r="W560" s="6" t="s">
        <v>29832</v>
      </c>
      <c r="X560" s="6" t="s">
        <v>177</v>
      </c>
      <c r="Y560" s="6" t="s">
        <v>29978</v>
      </c>
      <c r="Z560" s="6" t="s">
        <v>22</v>
      </c>
      <c r="AA560" s="300" t="s">
        <v>177</v>
      </c>
      <c r="AB560" s="48"/>
      <c r="AC560" s="28">
        <v>45047</v>
      </c>
      <c r="AD560" s="294"/>
      <c r="AE560" s="6" t="s">
        <v>38181</v>
      </c>
      <c r="AF560" s="6" t="s">
        <v>38049</v>
      </c>
    </row>
    <row r="561" spans="1:32" s="8" customFormat="1" ht="15" customHeight="1" x14ac:dyDescent="0.25">
      <c r="A561" s="5">
        <v>11</v>
      </c>
      <c r="B561" s="5" t="s">
        <v>22116</v>
      </c>
      <c r="C561" s="340" t="s">
        <v>18594</v>
      </c>
      <c r="D561" s="5" t="s">
        <v>18593</v>
      </c>
      <c r="E561" s="5" t="s">
        <v>124</v>
      </c>
      <c r="F561" s="19">
        <v>1059111</v>
      </c>
      <c r="G561" s="6">
        <v>27010591118</v>
      </c>
      <c r="H561" s="22">
        <v>12798</v>
      </c>
      <c r="I561" s="365"/>
      <c r="J561" s="365"/>
      <c r="K561" s="365"/>
      <c r="L561" s="365"/>
      <c r="M561" s="13" t="s">
        <v>17470</v>
      </c>
      <c r="N561" s="26" t="s">
        <v>30149</v>
      </c>
      <c r="O561" s="24" t="s">
        <v>38050</v>
      </c>
      <c r="P561" s="299" t="s">
        <v>177</v>
      </c>
      <c r="Q561" s="299" t="s">
        <v>177</v>
      </c>
      <c r="R561" s="10"/>
      <c r="S561" s="7"/>
      <c r="T561" s="15"/>
      <c r="U561" s="17" t="s">
        <v>18592</v>
      </c>
      <c r="V561" s="6" t="s">
        <v>28978</v>
      </c>
      <c r="W561" s="6" t="s">
        <v>28977</v>
      </c>
      <c r="X561" s="299" t="s">
        <v>177</v>
      </c>
      <c r="Y561" s="6" t="s">
        <v>29035</v>
      </c>
      <c r="Z561" s="6" t="s">
        <v>22</v>
      </c>
      <c r="AA561" s="299" t="s">
        <v>177</v>
      </c>
      <c r="AB561" s="48"/>
      <c r="AC561" s="28">
        <v>45044</v>
      </c>
      <c r="AD561" s="294"/>
      <c r="AE561" s="6" t="s">
        <v>38182</v>
      </c>
      <c r="AF561" s="6" t="s">
        <v>38049</v>
      </c>
    </row>
    <row r="562" spans="1:32" s="8" customFormat="1" ht="15" customHeight="1" x14ac:dyDescent="0.25">
      <c r="A562" s="5" t="s">
        <v>27</v>
      </c>
      <c r="B562" s="5" t="s">
        <v>22115</v>
      </c>
      <c r="C562" s="340" t="s">
        <v>1960</v>
      </c>
      <c r="D562" s="5" t="s">
        <v>1961</v>
      </c>
      <c r="E562" s="5" t="s">
        <v>30</v>
      </c>
      <c r="F562" s="19">
        <v>5659644</v>
      </c>
      <c r="G562" s="6">
        <v>27056596440</v>
      </c>
      <c r="H562" s="22">
        <v>17407</v>
      </c>
      <c r="I562" s="365"/>
      <c r="J562" s="365"/>
      <c r="K562" s="365"/>
      <c r="L562" s="365"/>
      <c r="M562" s="13" t="s">
        <v>20</v>
      </c>
      <c r="N562" s="26" t="s">
        <v>30149</v>
      </c>
      <c r="O562" s="24" t="s">
        <v>38050</v>
      </c>
      <c r="P562" s="190"/>
      <c r="Q562" s="170"/>
      <c r="R562" s="10"/>
      <c r="S562" s="7"/>
      <c r="T562" s="15"/>
      <c r="U562" s="17" t="s">
        <v>1962</v>
      </c>
      <c r="V562" s="6">
        <v>46551179</v>
      </c>
      <c r="W562" s="6" t="s">
        <v>176</v>
      </c>
      <c r="X562" s="6" t="s">
        <v>177</v>
      </c>
      <c r="Y562" s="6" t="s">
        <v>30615</v>
      </c>
      <c r="Z562" s="6" t="s">
        <v>22</v>
      </c>
      <c r="AA562" s="300" t="s">
        <v>177</v>
      </c>
      <c r="AB562" s="48"/>
      <c r="AC562" s="28">
        <v>45057</v>
      </c>
      <c r="AD562" s="294"/>
      <c r="AE562" s="6" t="s">
        <v>38217</v>
      </c>
      <c r="AF562" s="6" t="s">
        <v>38049</v>
      </c>
    </row>
    <row r="563" spans="1:32" s="8" customFormat="1" ht="15" customHeight="1" x14ac:dyDescent="0.25">
      <c r="A563" s="5">
        <v>17</v>
      </c>
      <c r="B563" s="5" t="s">
        <v>22113</v>
      </c>
      <c r="C563" s="340" t="s">
        <v>15542</v>
      </c>
      <c r="D563" s="5" t="s">
        <v>15541</v>
      </c>
      <c r="E563" s="5">
        <v>11</v>
      </c>
      <c r="F563" s="19">
        <v>14136905</v>
      </c>
      <c r="G563" s="6">
        <v>23141369059</v>
      </c>
      <c r="H563" s="22">
        <v>23031</v>
      </c>
      <c r="I563" s="365"/>
      <c r="J563" s="365"/>
      <c r="K563" s="365"/>
      <c r="L563" s="365"/>
      <c r="M563" s="13" t="s">
        <v>20</v>
      </c>
      <c r="N563" s="26" t="s">
        <v>30149</v>
      </c>
      <c r="O563" s="24" t="s">
        <v>38050</v>
      </c>
      <c r="P563" s="190">
        <v>39417</v>
      </c>
      <c r="Q563" s="170" t="s">
        <v>33533</v>
      </c>
      <c r="R563" s="10"/>
      <c r="S563" s="7"/>
      <c r="T563" s="15"/>
      <c r="U563" s="17" t="s">
        <v>30676</v>
      </c>
      <c r="V563" s="6" t="s">
        <v>30677</v>
      </c>
      <c r="W563" s="6" t="s">
        <v>176</v>
      </c>
      <c r="X563" s="6" t="s">
        <v>33536</v>
      </c>
      <c r="Y563" s="6" t="s">
        <v>30727</v>
      </c>
      <c r="Z563" s="6" t="s">
        <v>22</v>
      </c>
      <c r="AA563" s="300" t="s">
        <v>177</v>
      </c>
      <c r="AB563" s="48"/>
      <c r="AC563" s="28">
        <v>45066</v>
      </c>
      <c r="AD563" s="294"/>
      <c r="AE563" s="6" t="s">
        <v>38218</v>
      </c>
      <c r="AF563" s="6" t="s">
        <v>38049</v>
      </c>
    </row>
    <row r="564" spans="1:32" s="8" customFormat="1" ht="15" customHeight="1" x14ac:dyDescent="0.25">
      <c r="A564" s="5" t="s">
        <v>33761</v>
      </c>
      <c r="B564" s="5" t="s">
        <v>22116</v>
      </c>
      <c r="C564" s="340" t="s">
        <v>18263</v>
      </c>
      <c r="D564" s="5" t="s">
        <v>18262</v>
      </c>
      <c r="E564" s="5">
        <v>31</v>
      </c>
      <c r="F564" s="19">
        <v>3237933</v>
      </c>
      <c r="G564" s="6">
        <v>27032379333</v>
      </c>
      <c r="H564" s="22">
        <v>13190</v>
      </c>
      <c r="I564" s="365"/>
      <c r="J564" s="365"/>
      <c r="K564" s="365"/>
      <c r="L564" s="365"/>
      <c r="M564" s="13" t="s">
        <v>17470</v>
      </c>
      <c r="N564" s="26" t="s">
        <v>30149</v>
      </c>
      <c r="O564" s="24" t="s">
        <v>38050</v>
      </c>
      <c r="P564" s="301" t="s">
        <v>177</v>
      </c>
      <c r="Q564" s="170" t="s">
        <v>33533</v>
      </c>
      <c r="R564" s="10"/>
      <c r="S564" s="7"/>
      <c r="T564" s="15"/>
      <c r="U564" s="17" t="s">
        <v>18261</v>
      </c>
      <c r="V564" s="6" t="s">
        <v>176</v>
      </c>
      <c r="W564" s="6" t="s">
        <v>30387</v>
      </c>
      <c r="X564" s="6" t="s">
        <v>38133</v>
      </c>
      <c r="Y564" s="6" t="s">
        <v>30419</v>
      </c>
      <c r="Z564" s="6" t="s">
        <v>22</v>
      </c>
      <c r="AA564" s="300" t="s">
        <v>177</v>
      </c>
      <c r="AB564" s="48"/>
      <c r="AC564" s="28">
        <v>45065</v>
      </c>
      <c r="AD564" s="294"/>
      <c r="AE564" s="6" t="s">
        <v>38219</v>
      </c>
      <c r="AF564" s="6" t="s">
        <v>38049</v>
      </c>
    </row>
    <row r="565" spans="1:32" s="8" customFormat="1" ht="15" customHeight="1" x14ac:dyDescent="0.25">
      <c r="A565" s="5" t="s">
        <v>27</v>
      </c>
      <c r="B565" s="5" t="s">
        <v>22113</v>
      </c>
      <c r="C565" s="340" t="s">
        <v>17255</v>
      </c>
      <c r="D565" s="5" t="s">
        <v>17254</v>
      </c>
      <c r="E565" s="5" t="s">
        <v>74</v>
      </c>
      <c r="F565" s="19">
        <v>1732017</v>
      </c>
      <c r="G565" s="6">
        <v>20017320174</v>
      </c>
      <c r="H565" s="22">
        <v>8085</v>
      </c>
      <c r="I565" s="365"/>
      <c r="J565" s="365"/>
      <c r="K565" s="365"/>
      <c r="L565" s="365"/>
      <c r="M565" s="13" t="s">
        <v>20</v>
      </c>
      <c r="N565" s="26" t="s">
        <v>30149</v>
      </c>
      <c r="O565" s="24" t="s">
        <v>38050</v>
      </c>
      <c r="P565" s="301" t="s">
        <v>177</v>
      </c>
      <c r="Q565" s="299" t="s">
        <v>177</v>
      </c>
      <c r="R565" s="10"/>
      <c r="S565" s="7"/>
      <c r="T565" s="15" t="s">
        <v>38055</v>
      </c>
      <c r="U565" s="17" t="s">
        <v>116</v>
      </c>
      <c r="V565" s="6" t="s">
        <v>176</v>
      </c>
      <c r="W565" s="6" t="s">
        <v>17253</v>
      </c>
      <c r="X565" s="299" t="s">
        <v>177</v>
      </c>
      <c r="Y565" s="6" t="s">
        <v>177</v>
      </c>
      <c r="Z565" s="6" t="s">
        <v>22</v>
      </c>
      <c r="AA565" s="300" t="s">
        <v>177</v>
      </c>
      <c r="AB565" s="48"/>
      <c r="AC565" s="28">
        <v>43909</v>
      </c>
      <c r="AD565" s="294"/>
      <c r="AE565" s="6" t="s">
        <v>38247</v>
      </c>
      <c r="AF565" s="6" t="s">
        <v>38049</v>
      </c>
    </row>
    <row r="566" spans="1:32" s="8" customFormat="1" ht="15" customHeight="1" x14ac:dyDescent="0.25">
      <c r="A566" s="5" t="s">
        <v>27</v>
      </c>
      <c r="B566" s="5" t="s">
        <v>22115</v>
      </c>
      <c r="C566" s="340" t="s">
        <v>350</v>
      </c>
      <c r="D566" s="5" t="s">
        <v>351</v>
      </c>
      <c r="E566" s="5" t="s">
        <v>99</v>
      </c>
      <c r="F566" s="19">
        <v>4916590</v>
      </c>
      <c r="G566" s="6">
        <v>20049165901</v>
      </c>
      <c r="H566" s="22">
        <v>14667</v>
      </c>
      <c r="I566" s="365"/>
      <c r="J566" s="365"/>
      <c r="K566" s="365"/>
      <c r="L566" s="365"/>
      <c r="M566" s="13" t="s">
        <v>20</v>
      </c>
      <c r="N566" s="26" t="s">
        <v>30149</v>
      </c>
      <c r="O566" s="24" t="s">
        <v>38050</v>
      </c>
      <c r="P566" s="190"/>
      <c r="Q566" s="170"/>
      <c r="R566" s="10"/>
      <c r="S566" s="7"/>
      <c r="T566" s="15"/>
      <c r="U566" s="17" t="s">
        <v>352</v>
      </c>
      <c r="V566" s="6" t="s">
        <v>30611</v>
      </c>
      <c r="W566" s="6" t="s">
        <v>353</v>
      </c>
      <c r="X566" s="6" t="s">
        <v>177</v>
      </c>
      <c r="Y566" s="6" t="s">
        <v>30615</v>
      </c>
      <c r="Z566" s="6" t="s">
        <v>22</v>
      </c>
      <c r="AA566" s="300" t="s">
        <v>177</v>
      </c>
      <c r="AB566" s="48"/>
      <c r="AC566" s="28">
        <v>45057</v>
      </c>
      <c r="AD566" s="294"/>
      <c r="AE566" s="6" t="s">
        <v>38248</v>
      </c>
      <c r="AF566" s="6" t="s">
        <v>38049</v>
      </c>
    </row>
    <row r="567" spans="1:32" s="8" customFormat="1" ht="15" customHeight="1" x14ac:dyDescent="0.25">
      <c r="A567" s="5" t="s">
        <v>27</v>
      </c>
      <c r="B567" s="5" t="s">
        <v>22115</v>
      </c>
      <c r="C567" s="340" t="s">
        <v>716</v>
      </c>
      <c r="D567" s="5" t="s">
        <v>717</v>
      </c>
      <c r="E567" s="5" t="s">
        <v>124</v>
      </c>
      <c r="F567" s="19">
        <v>6997568</v>
      </c>
      <c r="G567" s="6">
        <v>20069975683</v>
      </c>
      <c r="H567" s="22">
        <v>14020</v>
      </c>
      <c r="I567" s="365"/>
      <c r="J567" s="365"/>
      <c r="K567" s="365"/>
      <c r="L567" s="365"/>
      <c r="M567" s="13" t="s">
        <v>20</v>
      </c>
      <c r="N567" s="26" t="s">
        <v>30149</v>
      </c>
      <c r="O567" s="24" t="s">
        <v>38050</v>
      </c>
      <c r="P567" s="190"/>
      <c r="Q567" s="170"/>
      <c r="R567" s="10"/>
      <c r="S567" s="7"/>
      <c r="T567" s="15"/>
      <c r="U567" s="17" t="s">
        <v>718</v>
      </c>
      <c r="V567" s="6" t="s">
        <v>176</v>
      </c>
      <c r="W567" s="6" t="s">
        <v>719</v>
      </c>
      <c r="X567" s="6" t="s">
        <v>177</v>
      </c>
      <c r="Y567" s="6" t="s">
        <v>177</v>
      </c>
      <c r="Z567" s="6" t="s">
        <v>22</v>
      </c>
      <c r="AA567" s="300" t="s">
        <v>177</v>
      </c>
      <c r="AB567" s="48"/>
      <c r="AC567" s="28">
        <v>45049</v>
      </c>
      <c r="AD567" s="294"/>
      <c r="AE567" s="6" t="s">
        <v>38249</v>
      </c>
      <c r="AF567" s="6" t="s">
        <v>38049</v>
      </c>
    </row>
    <row r="568" spans="1:32" s="8" customFormat="1" ht="15" customHeight="1" x14ac:dyDescent="0.25">
      <c r="A568" s="5" t="s">
        <v>33761</v>
      </c>
      <c r="B568" s="5" t="s">
        <v>22115</v>
      </c>
      <c r="C568" s="340" t="s">
        <v>1181</v>
      </c>
      <c r="D568" s="5" t="s">
        <v>1182</v>
      </c>
      <c r="E568" s="5" t="s">
        <v>45</v>
      </c>
      <c r="F568" s="19">
        <v>7567733</v>
      </c>
      <c r="G568" s="6">
        <v>20075677333</v>
      </c>
      <c r="H568" s="22">
        <v>15223</v>
      </c>
      <c r="I568" s="365"/>
      <c r="J568" s="365"/>
      <c r="K568" s="365"/>
      <c r="L568" s="365"/>
      <c r="M568" s="13" t="s">
        <v>20</v>
      </c>
      <c r="N568" s="26" t="s">
        <v>30149</v>
      </c>
      <c r="O568" s="24" t="s">
        <v>38050</v>
      </c>
      <c r="P568" s="190"/>
      <c r="Q568" s="170"/>
      <c r="R568" s="10"/>
      <c r="S568" s="7"/>
      <c r="T568" s="15" t="s">
        <v>34</v>
      </c>
      <c r="U568" s="17" t="s">
        <v>1183</v>
      </c>
      <c r="V568" s="6">
        <v>4436539</v>
      </c>
      <c r="W568" s="6" t="s">
        <v>176</v>
      </c>
      <c r="X568" s="6" t="s">
        <v>177</v>
      </c>
      <c r="Y568" s="6" t="s">
        <v>30419</v>
      </c>
      <c r="Z568" s="6" t="s">
        <v>22</v>
      </c>
      <c r="AA568" s="300" t="s">
        <v>177</v>
      </c>
      <c r="AB568" s="48"/>
      <c r="AC568" s="28">
        <v>45078</v>
      </c>
      <c r="AD568" s="294"/>
      <c r="AE568" s="6" t="s">
        <v>38250</v>
      </c>
      <c r="AF568" s="6" t="s">
        <v>38049</v>
      </c>
    </row>
    <row r="569" spans="1:32" s="8" customFormat="1" ht="15" customHeight="1" x14ac:dyDescent="0.25">
      <c r="A569" s="5" t="s">
        <v>36</v>
      </c>
      <c r="B569" s="5" t="s">
        <v>22115</v>
      </c>
      <c r="C569" s="340" t="s">
        <v>8979</v>
      </c>
      <c r="D569" s="5" t="s">
        <v>8978</v>
      </c>
      <c r="E569" s="5" t="s">
        <v>55</v>
      </c>
      <c r="F569" s="19">
        <v>10269236</v>
      </c>
      <c r="G569" s="6">
        <v>20102692366</v>
      </c>
      <c r="H569" s="22">
        <v>19219</v>
      </c>
      <c r="I569" s="365"/>
      <c r="J569" s="365"/>
      <c r="K569" s="365"/>
      <c r="L569" s="365"/>
      <c r="M569" s="13" t="s">
        <v>20</v>
      </c>
      <c r="N569" s="26" t="s">
        <v>30149</v>
      </c>
      <c r="O569" s="24" t="s">
        <v>38050</v>
      </c>
      <c r="P569" s="190"/>
      <c r="Q569" s="170"/>
      <c r="R569" s="10"/>
      <c r="S569" s="7"/>
      <c r="T569" s="15"/>
      <c r="U569" s="17" t="s">
        <v>8977</v>
      </c>
      <c r="V569" s="6">
        <v>411589</v>
      </c>
      <c r="W569" s="6" t="s">
        <v>176</v>
      </c>
      <c r="X569" s="6" t="s">
        <v>177</v>
      </c>
      <c r="Y569" s="6" t="s">
        <v>29168</v>
      </c>
      <c r="Z569" s="6" t="s">
        <v>22</v>
      </c>
      <c r="AA569" s="300" t="s">
        <v>177</v>
      </c>
      <c r="AB569" s="48"/>
      <c r="AC569" s="28">
        <v>45046</v>
      </c>
      <c r="AD569" s="294"/>
      <c r="AE569" s="6" t="s">
        <v>38251</v>
      </c>
      <c r="AF569" s="6" t="s">
        <v>38049</v>
      </c>
    </row>
    <row r="570" spans="1:32" s="8" customFormat="1" ht="15" customHeight="1" x14ac:dyDescent="0.25">
      <c r="A570" s="5" t="s">
        <v>27</v>
      </c>
      <c r="B570" s="5" t="s">
        <v>22116</v>
      </c>
      <c r="C570" s="340" t="s">
        <v>19627</v>
      </c>
      <c r="D570" s="5" t="s">
        <v>19626</v>
      </c>
      <c r="E570" s="5" t="s">
        <v>30</v>
      </c>
      <c r="F570" s="19">
        <v>961786</v>
      </c>
      <c r="G570" s="6">
        <v>27009617863</v>
      </c>
      <c r="H570" s="22">
        <v>12949</v>
      </c>
      <c r="I570" s="365"/>
      <c r="J570" s="365"/>
      <c r="K570" s="365"/>
      <c r="L570" s="365"/>
      <c r="M570" s="13" t="s">
        <v>17337</v>
      </c>
      <c r="N570" s="26" t="s">
        <v>30149</v>
      </c>
      <c r="O570" s="24" t="s">
        <v>38050</v>
      </c>
      <c r="P570" s="301" t="s">
        <v>177</v>
      </c>
      <c r="Q570" s="299" t="s">
        <v>177</v>
      </c>
      <c r="R570" s="10"/>
      <c r="S570" s="7"/>
      <c r="T570" s="15"/>
      <c r="U570" s="17" t="s">
        <v>19625</v>
      </c>
      <c r="V570" s="6" t="s">
        <v>33715</v>
      </c>
      <c r="W570" s="6" t="s">
        <v>19624</v>
      </c>
      <c r="X570" s="299" t="s">
        <v>177</v>
      </c>
      <c r="Y570" s="6" t="s">
        <v>33527</v>
      </c>
      <c r="Z570" s="6" t="s">
        <v>33692</v>
      </c>
      <c r="AA570" s="299" t="s">
        <v>177</v>
      </c>
      <c r="AB570" s="48"/>
      <c r="AC570" s="28">
        <v>45043</v>
      </c>
      <c r="AD570" s="294"/>
      <c r="AE570" s="6" t="s">
        <v>38252</v>
      </c>
      <c r="AF570" s="6" t="s">
        <v>38049</v>
      </c>
    </row>
    <row r="571" spans="1:32" s="8" customFormat="1" ht="15" customHeight="1" x14ac:dyDescent="0.25">
      <c r="A571" s="5">
        <v>17</v>
      </c>
      <c r="B571" s="5" t="s">
        <v>22116</v>
      </c>
      <c r="C571" s="340" t="s">
        <v>18948</v>
      </c>
      <c r="D571" s="5" t="s">
        <v>38110</v>
      </c>
      <c r="E571" s="5">
        <v>30</v>
      </c>
      <c r="F571" s="19">
        <v>761882</v>
      </c>
      <c r="G571" s="6">
        <v>23007618824</v>
      </c>
      <c r="H571" s="22">
        <v>11604</v>
      </c>
      <c r="I571" s="365"/>
      <c r="J571" s="365"/>
      <c r="K571" s="365"/>
      <c r="L571" s="365"/>
      <c r="M571" s="13" t="s">
        <v>17337</v>
      </c>
      <c r="N571" s="26" t="s">
        <v>30149</v>
      </c>
      <c r="O571" s="24" t="s">
        <v>38050</v>
      </c>
      <c r="P571" s="190">
        <v>43112</v>
      </c>
      <c r="Q571" s="170" t="s">
        <v>33533</v>
      </c>
      <c r="R571" s="10"/>
      <c r="S571" s="7"/>
      <c r="T571" s="15" t="s">
        <v>38254</v>
      </c>
      <c r="U571" s="17" t="s">
        <v>18947</v>
      </c>
      <c r="V571" s="6">
        <v>3764846464</v>
      </c>
      <c r="W571" s="6" t="s">
        <v>30721</v>
      </c>
      <c r="X571" s="343" t="s">
        <v>38109</v>
      </c>
      <c r="Y571" s="6" t="s">
        <v>30727</v>
      </c>
      <c r="Z571" s="6" t="s">
        <v>22</v>
      </c>
      <c r="AA571" s="48" t="s">
        <v>38111</v>
      </c>
      <c r="AB571" s="48"/>
      <c r="AC571" s="28">
        <v>45067</v>
      </c>
      <c r="AD571" s="294"/>
      <c r="AE571" s="6" t="s">
        <v>38253</v>
      </c>
      <c r="AF571" s="6" t="s">
        <v>38049</v>
      </c>
    </row>
    <row r="572" spans="1:32" s="8" customFormat="1" ht="15" customHeight="1" x14ac:dyDescent="0.25">
      <c r="A572" s="5">
        <v>10</v>
      </c>
      <c r="B572" s="5" t="s">
        <v>22116</v>
      </c>
      <c r="C572" s="340" t="s">
        <v>17934</v>
      </c>
      <c r="D572" s="5" t="s">
        <v>17933</v>
      </c>
      <c r="E572" s="5" t="s">
        <v>889</v>
      </c>
      <c r="F572" s="19">
        <v>1685164</v>
      </c>
      <c r="G572" s="6">
        <v>27016851642</v>
      </c>
      <c r="H572" s="22">
        <v>11326</v>
      </c>
      <c r="I572" s="365"/>
      <c r="J572" s="365"/>
      <c r="K572" s="365"/>
      <c r="L572" s="365"/>
      <c r="M572" s="13" t="s">
        <v>17470</v>
      </c>
      <c r="N572" s="26" t="s">
        <v>30149</v>
      </c>
      <c r="O572" s="24" t="s">
        <v>38050</v>
      </c>
      <c r="P572" s="301" t="s">
        <v>177</v>
      </c>
      <c r="Q572" s="299" t="s">
        <v>177</v>
      </c>
      <c r="R572" s="10"/>
      <c r="S572" s="7"/>
      <c r="T572" s="15" t="s">
        <v>30493</v>
      </c>
      <c r="U572" s="17" t="s">
        <v>30492</v>
      </c>
      <c r="V572" s="6" t="s">
        <v>30442</v>
      </c>
      <c r="W572" s="6" t="s">
        <v>176</v>
      </c>
      <c r="X572" s="300" t="s">
        <v>177</v>
      </c>
      <c r="Y572" s="6" t="s">
        <v>30474</v>
      </c>
      <c r="Z572" s="6" t="s">
        <v>22</v>
      </c>
      <c r="AA572" s="300" t="s">
        <v>177</v>
      </c>
      <c r="AB572" s="48"/>
      <c r="AC572" s="28">
        <v>45037</v>
      </c>
      <c r="AD572" s="294"/>
      <c r="AE572" s="6" t="s">
        <v>38255</v>
      </c>
      <c r="AF572" s="6" t="s">
        <v>38049</v>
      </c>
    </row>
    <row r="573" spans="1:32" s="8" customFormat="1" ht="15" customHeight="1" x14ac:dyDescent="0.25">
      <c r="A573" s="5" t="s">
        <v>46</v>
      </c>
      <c r="B573" s="5" t="s">
        <v>22116</v>
      </c>
      <c r="C573" s="340" t="s">
        <v>23308</v>
      </c>
      <c r="D573" s="5" t="s">
        <v>38256</v>
      </c>
      <c r="E573" s="5" t="s">
        <v>30</v>
      </c>
      <c r="F573" s="19">
        <v>31983591</v>
      </c>
      <c r="G573" s="6"/>
      <c r="H573" s="22"/>
      <c r="I573" s="365"/>
      <c r="J573" s="365"/>
      <c r="K573" s="365"/>
      <c r="L573" s="365"/>
      <c r="M573" s="13" t="s">
        <v>17337</v>
      </c>
      <c r="N573" s="26" t="s">
        <v>30149</v>
      </c>
      <c r="O573" s="24" t="s">
        <v>38050</v>
      </c>
      <c r="P573" s="299" t="s">
        <v>177</v>
      </c>
      <c r="Q573" s="299" t="s">
        <v>177</v>
      </c>
      <c r="R573" s="10"/>
      <c r="S573" s="7"/>
      <c r="T573" s="15" t="s">
        <v>29565</v>
      </c>
      <c r="U573" s="17" t="s">
        <v>29564</v>
      </c>
      <c r="V573" s="6" t="s">
        <v>29563</v>
      </c>
      <c r="W573" s="6" t="s">
        <v>5300</v>
      </c>
      <c r="X573" s="299" t="s">
        <v>177</v>
      </c>
      <c r="Y573" s="6" t="s">
        <v>177</v>
      </c>
      <c r="Z573" s="6" t="s">
        <v>22</v>
      </c>
      <c r="AA573" s="299" t="s">
        <v>177</v>
      </c>
      <c r="AB573" s="48"/>
      <c r="AC573" s="28">
        <v>38210</v>
      </c>
      <c r="AD573" s="294" t="s">
        <v>34875</v>
      </c>
      <c r="AE573" s="6" t="s">
        <v>38257</v>
      </c>
      <c r="AF573" s="6" t="s">
        <v>38049</v>
      </c>
    </row>
    <row r="574" spans="1:32" s="8" customFormat="1" ht="15" customHeight="1" x14ac:dyDescent="0.25">
      <c r="A574" s="5" t="s">
        <v>800</v>
      </c>
      <c r="B574" s="5" t="s">
        <v>22116</v>
      </c>
      <c r="C574" s="340" t="s">
        <v>28147</v>
      </c>
      <c r="D574" s="5" t="s">
        <v>28146</v>
      </c>
      <c r="E574" s="5">
        <v>36</v>
      </c>
      <c r="F574" s="19">
        <v>31343821</v>
      </c>
      <c r="G574" s="6">
        <v>27313438215</v>
      </c>
      <c r="H574" s="22">
        <v>31015</v>
      </c>
      <c r="I574" s="365"/>
      <c r="J574" s="365"/>
      <c r="K574" s="365"/>
      <c r="L574" s="365"/>
      <c r="M574" s="13" t="s">
        <v>17337</v>
      </c>
      <c r="N574" s="26" t="s">
        <v>30149</v>
      </c>
      <c r="O574" s="24" t="s">
        <v>38050</v>
      </c>
      <c r="P574" s="190">
        <v>39988</v>
      </c>
      <c r="Q574" s="170" t="s">
        <v>33533</v>
      </c>
      <c r="R574" s="10"/>
      <c r="S574" s="7"/>
      <c r="T574" s="24" t="s">
        <v>38259</v>
      </c>
      <c r="U574" s="17" t="s">
        <v>28145</v>
      </c>
      <c r="V574" s="6">
        <v>1158055829</v>
      </c>
      <c r="W574" s="6" t="s">
        <v>28144</v>
      </c>
      <c r="X574" s="300" t="s">
        <v>177</v>
      </c>
      <c r="Y574" s="6" t="s">
        <v>29105</v>
      </c>
      <c r="Z574" s="6" t="s">
        <v>33603</v>
      </c>
      <c r="AA574" s="48" t="s">
        <v>36292</v>
      </c>
      <c r="AB574" s="48"/>
      <c r="AC574" s="28">
        <v>43432</v>
      </c>
      <c r="AD574" s="294" t="s">
        <v>34875</v>
      </c>
      <c r="AE574" s="6" t="s">
        <v>38260</v>
      </c>
      <c r="AF574" s="6" t="s">
        <v>38049</v>
      </c>
    </row>
    <row r="575" spans="1:32" s="8" customFormat="1" ht="15" customHeight="1" x14ac:dyDescent="0.25">
      <c r="A575" s="5" t="s">
        <v>46</v>
      </c>
      <c r="B575" s="5" t="s">
        <v>22116</v>
      </c>
      <c r="C575" s="340" t="s">
        <v>27966</v>
      </c>
      <c r="D575" s="5" t="s">
        <v>27965</v>
      </c>
      <c r="E575" s="5">
        <v>32</v>
      </c>
      <c r="F575" s="19">
        <v>44655570</v>
      </c>
      <c r="G575" s="6">
        <v>20446555708</v>
      </c>
      <c r="H575" s="22">
        <v>37643</v>
      </c>
      <c r="I575" s="365"/>
      <c r="J575" s="365"/>
      <c r="K575" s="365"/>
      <c r="L575" s="365"/>
      <c r="M575" s="13" t="s">
        <v>22669</v>
      </c>
      <c r="N575" s="26" t="s">
        <v>30149</v>
      </c>
      <c r="O575" s="24" t="s">
        <v>38050</v>
      </c>
      <c r="P575" s="301" t="s">
        <v>177</v>
      </c>
      <c r="Q575" s="170" t="s">
        <v>33533</v>
      </c>
      <c r="R575" s="10"/>
      <c r="S575" s="7"/>
      <c r="T575" s="15" t="s">
        <v>38261</v>
      </c>
      <c r="U575" s="17" t="s">
        <v>6762</v>
      </c>
      <c r="V575" s="6" t="s">
        <v>29213</v>
      </c>
      <c r="W575" s="6" t="s">
        <v>27964</v>
      </c>
      <c r="X575" s="6" t="s">
        <v>33619</v>
      </c>
      <c r="Y575" s="6" t="s">
        <v>177</v>
      </c>
      <c r="Z575" s="6" t="s">
        <v>22</v>
      </c>
      <c r="AA575" s="300" t="s">
        <v>177</v>
      </c>
      <c r="AB575" s="48"/>
      <c r="AC575" s="28">
        <v>44218</v>
      </c>
      <c r="AD575" s="294" t="s">
        <v>37990</v>
      </c>
      <c r="AE575" s="6" t="s">
        <v>38262</v>
      </c>
      <c r="AF575" s="6" t="s">
        <v>38049</v>
      </c>
    </row>
    <row r="576" spans="1:32" s="8" customFormat="1" ht="15" customHeight="1" x14ac:dyDescent="0.25">
      <c r="A576" s="5" t="s">
        <v>172</v>
      </c>
      <c r="B576" s="5" t="s">
        <v>22116</v>
      </c>
      <c r="C576" s="340" t="s">
        <v>18410</v>
      </c>
      <c r="D576" s="5" t="s">
        <v>18409</v>
      </c>
      <c r="E576" s="5">
        <v>33</v>
      </c>
      <c r="F576" s="19">
        <v>9743745</v>
      </c>
      <c r="G576" s="6">
        <v>27097437454</v>
      </c>
      <c r="H576" s="22" t="s">
        <v>29677</v>
      </c>
      <c r="I576" s="365"/>
      <c r="J576" s="365"/>
      <c r="K576" s="365"/>
      <c r="L576" s="365"/>
      <c r="M576" s="13" t="s">
        <v>17470</v>
      </c>
      <c r="N576" s="26" t="s">
        <v>30149</v>
      </c>
      <c r="O576" s="24" t="s">
        <v>38280</v>
      </c>
      <c r="P576" s="190">
        <v>41956</v>
      </c>
      <c r="Q576" s="170" t="s">
        <v>33533</v>
      </c>
      <c r="R576" s="10"/>
      <c r="S576" s="7"/>
      <c r="T576" s="24" t="s">
        <v>38282</v>
      </c>
      <c r="U576" s="17" t="s">
        <v>18408</v>
      </c>
      <c r="V576" s="6" t="s">
        <v>29676</v>
      </c>
      <c r="W576" s="6" t="s">
        <v>29675</v>
      </c>
      <c r="X576" s="302" t="s">
        <v>38129</v>
      </c>
      <c r="Y576" s="6" t="s">
        <v>29978</v>
      </c>
      <c r="Z576" s="6" t="s">
        <v>22</v>
      </c>
      <c r="AA576" s="302" t="s">
        <v>38130</v>
      </c>
      <c r="AB576" s="262">
        <v>1</v>
      </c>
      <c r="AC576" s="28">
        <v>45044</v>
      </c>
      <c r="AD576" s="294"/>
      <c r="AE576" s="6" t="s">
        <v>38284</v>
      </c>
      <c r="AF576" s="6" t="s">
        <v>38283</v>
      </c>
    </row>
    <row r="577" spans="1:32" s="8" customFormat="1" ht="15" customHeight="1" x14ac:dyDescent="0.25">
      <c r="A577" s="5" t="s">
        <v>59</v>
      </c>
      <c r="B577" s="5" t="s">
        <v>22115</v>
      </c>
      <c r="C577" s="340" t="s">
        <v>9032</v>
      </c>
      <c r="D577" s="5" t="s">
        <v>9031</v>
      </c>
      <c r="E577" s="5" t="s">
        <v>55</v>
      </c>
      <c r="F577" s="19">
        <v>13579408</v>
      </c>
      <c r="G577" s="6">
        <v>20135794083</v>
      </c>
      <c r="H577" s="22">
        <v>21115</v>
      </c>
      <c r="I577" s="365"/>
      <c r="J577" s="365"/>
      <c r="K577" s="365"/>
      <c r="L577" s="365"/>
      <c r="M577" s="13" t="s">
        <v>20</v>
      </c>
      <c r="N577" s="26" t="s">
        <v>30149</v>
      </c>
      <c r="O577" s="24" t="s">
        <v>38280</v>
      </c>
      <c r="P577" s="190"/>
      <c r="Q577" s="170"/>
      <c r="R577" s="10"/>
      <c r="S577" s="7"/>
      <c r="T577" s="15"/>
      <c r="U577" s="17" t="s">
        <v>9030</v>
      </c>
      <c r="V577" s="6">
        <v>4472554</v>
      </c>
      <c r="W577" s="6" t="s">
        <v>176</v>
      </c>
      <c r="X577" s="6" t="s">
        <v>177</v>
      </c>
      <c r="Y577" s="6" t="s">
        <v>30192</v>
      </c>
      <c r="Z577" s="6" t="s">
        <v>22</v>
      </c>
      <c r="AA577" s="300" t="s">
        <v>177</v>
      </c>
      <c r="AB577" s="48"/>
      <c r="AC577" s="28">
        <v>45067</v>
      </c>
      <c r="AD577" s="294"/>
      <c r="AE577" s="6" t="s">
        <v>38285</v>
      </c>
      <c r="AF577" s="6" t="s">
        <v>38283</v>
      </c>
    </row>
    <row r="578" spans="1:32" s="8" customFormat="1" ht="15" customHeight="1" x14ac:dyDescent="0.25">
      <c r="A578" s="5" t="s">
        <v>27</v>
      </c>
      <c r="B578" s="5" t="s">
        <v>22116</v>
      </c>
      <c r="C578" s="340" t="s">
        <v>18626</v>
      </c>
      <c r="D578" s="5" t="s">
        <v>18625</v>
      </c>
      <c r="E578" s="5" t="s">
        <v>55</v>
      </c>
      <c r="F578" s="19">
        <v>93217117</v>
      </c>
      <c r="G578" s="6">
        <v>27932171177</v>
      </c>
      <c r="H578" s="22">
        <v>11869</v>
      </c>
      <c r="I578" s="365"/>
      <c r="J578" s="365"/>
      <c r="K578" s="365"/>
      <c r="L578" s="365"/>
      <c r="M578" s="13" t="s">
        <v>17470</v>
      </c>
      <c r="N578" s="26" t="s">
        <v>30149</v>
      </c>
      <c r="O578" s="24" t="s">
        <v>38280</v>
      </c>
      <c r="P578" s="299" t="s">
        <v>177</v>
      </c>
      <c r="Q578" s="299" t="s">
        <v>177</v>
      </c>
      <c r="R578" s="10"/>
      <c r="S578" s="7"/>
      <c r="T578" s="15"/>
      <c r="U578" s="17" t="s">
        <v>15758</v>
      </c>
      <c r="V578" s="6">
        <v>47602210</v>
      </c>
      <c r="W578" s="6" t="s">
        <v>15757</v>
      </c>
      <c r="X578" s="299" t="s">
        <v>177</v>
      </c>
      <c r="Y578" s="6" t="s">
        <v>30615</v>
      </c>
      <c r="Z578" s="6" t="s">
        <v>22</v>
      </c>
      <c r="AA578" s="299" t="s">
        <v>177</v>
      </c>
      <c r="AB578" s="48"/>
      <c r="AC578" s="28">
        <v>45077</v>
      </c>
      <c r="AD578" s="294"/>
      <c r="AE578" s="6" t="s">
        <v>38286</v>
      </c>
      <c r="AF578" s="6" t="s">
        <v>38283</v>
      </c>
    </row>
    <row r="579" spans="1:32" s="8" customFormat="1" ht="15" customHeight="1" x14ac:dyDescent="0.25">
      <c r="A579" s="5" t="s">
        <v>27</v>
      </c>
      <c r="B579" s="5" t="s">
        <v>22115</v>
      </c>
      <c r="C579" s="340" t="s">
        <v>2388</v>
      </c>
      <c r="D579" s="5" t="s">
        <v>2389</v>
      </c>
      <c r="E579" s="5" t="s">
        <v>55</v>
      </c>
      <c r="F579" s="19">
        <v>7585789</v>
      </c>
      <c r="G579" s="6">
        <v>20075857897</v>
      </c>
      <c r="H579" s="22">
        <v>16370</v>
      </c>
      <c r="I579" s="365"/>
      <c r="J579" s="365"/>
      <c r="K579" s="365"/>
      <c r="L579" s="365"/>
      <c r="M579" s="13" t="s">
        <v>20</v>
      </c>
      <c r="N579" s="26" t="s">
        <v>30149</v>
      </c>
      <c r="O579" s="24" t="s">
        <v>38280</v>
      </c>
      <c r="P579" s="190"/>
      <c r="Q579" s="170"/>
      <c r="R579" s="10"/>
      <c r="S579" s="7"/>
      <c r="T579" s="15"/>
      <c r="U579" s="17" t="s">
        <v>2390</v>
      </c>
      <c r="V579" s="6">
        <v>42964248</v>
      </c>
      <c r="W579" s="6" t="s">
        <v>2391</v>
      </c>
      <c r="X579" s="6" t="s">
        <v>177</v>
      </c>
      <c r="Y579" s="6" t="s">
        <v>30615</v>
      </c>
      <c r="Z579" s="6" t="s">
        <v>22</v>
      </c>
      <c r="AA579" s="300" t="s">
        <v>177</v>
      </c>
      <c r="AB579" s="48"/>
      <c r="AC579" s="28">
        <v>45057</v>
      </c>
      <c r="AD579" s="294"/>
      <c r="AE579" s="6" t="s">
        <v>38287</v>
      </c>
      <c r="AF579" s="6" t="s">
        <v>38283</v>
      </c>
    </row>
    <row r="580" spans="1:32" s="8" customFormat="1" ht="15" customHeight="1" x14ac:dyDescent="0.25">
      <c r="A580" s="5" t="s">
        <v>27</v>
      </c>
      <c r="B580" s="5" t="s">
        <v>22116</v>
      </c>
      <c r="C580" s="340" t="s">
        <v>19401</v>
      </c>
      <c r="D580" s="5" t="s">
        <v>19400</v>
      </c>
      <c r="E580" s="5" t="s">
        <v>124</v>
      </c>
      <c r="F580" s="19">
        <v>3762814</v>
      </c>
      <c r="G580" s="6">
        <v>27037628145</v>
      </c>
      <c r="H580" s="22">
        <v>14080</v>
      </c>
      <c r="I580" s="365"/>
      <c r="J580" s="365"/>
      <c r="K580" s="365"/>
      <c r="L580" s="365"/>
      <c r="M580" s="13" t="s">
        <v>17470</v>
      </c>
      <c r="N580" s="26" t="s">
        <v>30149</v>
      </c>
      <c r="O580" s="24" t="s">
        <v>38280</v>
      </c>
      <c r="P580" s="301" t="s">
        <v>177</v>
      </c>
      <c r="Q580" s="299" t="s">
        <v>177</v>
      </c>
      <c r="R580" s="10"/>
      <c r="S580" s="7"/>
      <c r="T580" s="15"/>
      <c r="U580" s="17" t="s">
        <v>19399</v>
      </c>
      <c r="V580" s="6" t="s">
        <v>30600</v>
      </c>
      <c r="W580" s="6" t="s">
        <v>19398</v>
      </c>
      <c r="X580" s="299" t="s">
        <v>177</v>
      </c>
      <c r="Y580" s="6" t="s">
        <v>30615</v>
      </c>
      <c r="Z580" s="6" t="s">
        <v>22</v>
      </c>
      <c r="AA580" s="299" t="s">
        <v>177</v>
      </c>
      <c r="AB580" s="48"/>
      <c r="AC580" s="28">
        <v>45072</v>
      </c>
      <c r="AD580" s="294"/>
      <c r="AE580" s="6" t="s">
        <v>38288</v>
      </c>
      <c r="AF580" s="6" t="s">
        <v>38289</v>
      </c>
    </row>
    <row r="581" spans="1:32" s="8" customFormat="1" ht="15" customHeight="1" x14ac:dyDescent="0.25">
      <c r="A581" s="5">
        <v>11</v>
      </c>
      <c r="B581" s="5" t="s">
        <v>22115</v>
      </c>
      <c r="C581" s="340" t="s">
        <v>7906</v>
      </c>
      <c r="D581" s="5" t="s">
        <v>7905</v>
      </c>
      <c r="E581" s="5" t="s">
        <v>45</v>
      </c>
      <c r="F581" s="19">
        <v>13265046</v>
      </c>
      <c r="G581" s="6">
        <v>27132650468</v>
      </c>
      <c r="H581" s="22">
        <v>21488</v>
      </c>
      <c r="I581" s="365"/>
      <c r="J581" s="365"/>
      <c r="K581" s="365"/>
      <c r="L581" s="365"/>
      <c r="M581" s="13" t="s">
        <v>20</v>
      </c>
      <c r="N581" s="26" t="s">
        <v>30149</v>
      </c>
      <c r="O581" s="24" t="s">
        <v>38280</v>
      </c>
      <c r="P581" s="190"/>
      <c r="Q581" s="170"/>
      <c r="R581" s="10"/>
      <c r="S581" s="7"/>
      <c r="T581" s="15"/>
      <c r="U581" s="17" t="s">
        <v>7904</v>
      </c>
      <c r="V581" s="6" t="s">
        <v>29000</v>
      </c>
      <c r="W581" s="6" t="s">
        <v>28999</v>
      </c>
      <c r="X581" s="6" t="s">
        <v>177</v>
      </c>
      <c r="Y581" s="6" t="s">
        <v>29035</v>
      </c>
      <c r="Z581" s="6" t="s">
        <v>22</v>
      </c>
      <c r="AA581" s="300" t="s">
        <v>177</v>
      </c>
      <c r="AB581" s="48"/>
      <c r="AC581" s="28">
        <v>45076</v>
      </c>
      <c r="AD581" s="294"/>
      <c r="AE581" s="6" t="s">
        <v>38307</v>
      </c>
      <c r="AF581" s="6" t="s">
        <v>38289</v>
      </c>
    </row>
    <row r="582" spans="1:32" s="8" customFormat="1" ht="15" customHeight="1" x14ac:dyDescent="0.25">
      <c r="A582" s="5" t="s">
        <v>27</v>
      </c>
      <c r="B582" s="5" t="s">
        <v>22115</v>
      </c>
      <c r="C582" s="340" t="s">
        <v>1480</v>
      </c>
      <c r="D582" s="5" t="s">
        <v>1481</v>
      </c>
      <c r="E582" s="5" t="s">
        <v>45</v>
      </c>
      <c r="F582" s="19">
        <v>11530930</v>
      </c>
      <c r="G582" s="6">
        <v>20115309308</v>
      </c>
      <c r="H582" s="22">
        <v>13972</v>
      </c>
      <c r="I582" s="365"/>
      <c r="J582" s="365"/>
      <c r="K582" s="365"/>
      <c r="L582" s="365"/>
      <c r="M582" s="13" t="s">
        <v>20</v>
      </c>
      <c r="N582" s="26" t="s">
        <v>30149</v>
      </c>
      <c r="O582" s="24" t="s">
        <v>38280</v>
      </c>
      <c r="P582" s="190"/>
      <c r="Q582" s="170"/>
      <c r="R582" s="10"/>
      <c r="S582" s="7"/>
      <c r="T582" s="15" t="s">
        <v>1482</v>
      </c>
      <c r="U582" s="17" t="s">
        <v>1483</v>
      </c>
      <c r="V582" s="6" t="s">
        <v>176</v>
      </c>
      <c r="W582" s="6" t="s">
        <v>1484</v>
      </c>
      <c r="X582" s="6" t="s">
        <v>177</v>
      </c>
      <c r="Y582" s="6" t="s">
        <v>177</v>
      </c>
      <c r="Z582" s="6" t="s">
        <v>22</v>
      </c>
      <c r="AA582" s="300" t="s">
        <v>177</v>
      </c>
      <c r="AB582" s="48"/>
      <c r="AC582" s="28">
        <v>45091</v>
      </c>
      <c r="AD582" s="294"/>
      <c r="AE582" s="6" t="s">
        <v>38308</v>
      </c>
      <c r="AF582" s="6" t="s">
        <v>38289</v>
      </c>
    </row>
    <row r="583" spans="1:32" s="8" customFormat="1" ht="15" customHeight="1" x14ac:dyDescent="0.25">
      <c r="A583" s="5" t="s">
        <v>302</v>
      </c>
      <c r="B583" s="5" t="s">
        <v>22115</v>
      </c>
      <c r="C583" s="340" t="s">
        <v>3079</v>
      </c>
      <c r="D583" s="5" t="s">
        <v>3080</v>
      </c>
      <c r="E583" s="5" t="s">
        <v>124</v>
      </c>
      <c r="F583" s="19">
        <v>4618948</v>
      </c>
      <c r="G583" s="6">
        <v>27046189480</v>
      </c>
      <c r="H583" s="22">
        <v>15720</v>
      </c>
      <c r="I583" s="365"/>
      <c r="J583" s="365"/>
      <c r="K583" s="365"/>
      <c r="L583" s="365"/>
      <c r="M583" s="13" t="s">
        <v>20</v>
      </c>
      <c r="N583" s="26" t="s">
        <v>30149</v>
      </c>
      <c r="O583" s="24" t="s">
        <v>38280</v>
      </c>
      <c r="P583" s="190"/>
      <c r="Q583" s="170"/>
      <c r="R583" s="10" t="s">
        <v>81</v>
      </c>
      <c r="S583" s="7"/>
      <c r="T583" s="197" t="s">
        <v>34397</v>
      </c>
      <c r="U583" s="17" t="s">
        <v>22952</v>
      </c>
      <c r="V583" s="6" t="s">
        <v>176</v>
      </c>
      <c r="W583" s="6" t="s">
        <v>22951</v>
      </c>
      <c r="X583" s="6" t="s">
        <v>177</v>
      </c>
      <c r="Y583" s="6" t="s">
        <v>177</v>
      </c>
      <c r="Z583" s="6" t="s">
        <v>22</v>
      </c>
      <c r="AA583" s="300" t="s">
        <v>177</v>
      </c>
      <c r="AB583" s="48"/>
      <c r="AC583" s="28">
        <v>45082</v>
      </c>
      <c r="AD583" s="294"/>
      <c r="AE583" s="6" t="s">
        <v>38309</v>
      </c>
      <c r="AF583" s="6" t="s">
        <v>38289</v>
      </c>
    </row>
    <row r="584" spans="1:32" s="8" customFormat="1" ht="15" customHeight="1" x14ac:dyDescent="0.25">
      <c r="A584" s="5" t="s">
        <v>302</v>
      </c>
      <c r="B584" s="5" t="s">
        <v>22116</v>
      </c>
      <c r="C584" s="340" t="s">
        <v>22953</v>
      </c>
      <c r="D584" s="5" t="s">
        <v>3080</v>
      </c>
      <c r="E584" s="5" t="s">
        <v>33</v>
      </c>
      <c r="F584" s="19">
        <v>4618948</v>
      </c>
      <c r="G584" s="6">
        <v>27046189480</v>
      </c>
      <c r="H584" s="22">
        <v>15720</v>
      </c>
      <c r="I584" s="365"/>
      <c r="J584" s="365"/>
      <c r="K584" s="365"/>
      <c r="L584" s="365"/>
      <c r="M584" s="13" t="s">
        <v>17470</v>
      </c>
      <c r="N584" s="26" t="s">
        <v>30149</v>
      </c>
      <c r="O584" s="24" t="s">
        <v>38280</v>
      </c>
      <c r="P584" s="301" t="s">
        <v>177</v>
      </c>
      <c r="Q584" s="299" t="s">
        <v>177</v>
      </c>
      <c r="R584" s="10" t="s">
        <v>81</v>
      </c>
      <c r="S584" s="7"/>
      <c r="T584" s="197" t="s">
        <v>34397</v>
      </c>
      <c r="U584" s="17" t="s">
        <v>22952</v>
      </c>
      <c r="V584" s="6" t="s">
        <v>176</v>
      </c>
      <c r="W584" s="6" t="s">
        <v>22951</v>
      </c>
      <c r="X584" s="299" t="s">
        <v>177</v>
      </c>
      <c r="Y584" s="6" t="s">
        <v>177</v>
      </c>
      <c r="Z584" s="6" t="s">
        <v>22</v>
      </c>
      <c r="AA584" s="302" t="s">
        <v>38310</v>
      </c>
      <c r="AB584" s="48"/>
      <c r="AC584" s="28">
        <v>45082</v>
      </c>
      <c r="AD584" s="294"/>
      <c r="AE584" s="6" t="s">
        <v>38309</v>
      </c>
      <c r="AF584" s="6" t="s">
        <v>38289</v>
      </c>
    </row>
    <row r="585" spans="1:32" s="8" customFormat="1" ht="15" customHeight="1" x14ac:dyDescent="0.25">
      <c r="A585" s="5" t="s">
        <v>59</v>
      </c>
      <c r="B585" s="5" t="s">
        <v>22113</v>
      </c>
      <c r="C585" s="340" t="s">
        <v>16381</v>
      </c>
      <c r="D585" s="5" t="s">
        <v>16380</v>
      </c>
      <c r="E585" s="5" t="s">
        <v>889</v>
      </c>
      <c r="F585" s="19">
        <v>4701991</v>
      </c>
      <c r="G585" s="6">
        <v>20047019916</v>
      </c>
      <c r="H585" s="22">
        <v>17773</v>
      </c>
      <c r="I585" s="365"/>
      <c r="J585" s="365"/>
      <c r="K585" s="365"/>
      <c r="L585" s="365"/>
      <c r="M585" s="13" t="s">
        <v>20</v>
      </c>
      <c r="N585" s="26" t="s">
        <v>30149</v>
      </c>
      <c r="O585" s="24" t="s">
        <v>38280</v>
      </c>
      <c r="P585" s="301" t="s">
        <v>177</v>
      </c>
      <c r="Q585" s="299" t="s">
        <v>177</v>
      </c>
      <c r="R585" s="10"/>
      <c r="S585" s="7"/>
      <c r="T585" s="15"/>
      <c r="U585" s="17" t="s">
        <v>16379</v>
      </c>
      <c r="V585" s="6">
        <v>4473484</v>
      </c>
      <c r="W585" s="6" t="s">
        <v>176</v>
      </c>
      <c r="X585" s="299" t="s">
        <v>177</v>
      </c>
      <c r="Y585" s="6" t="s">
        <v>30101</v>
      </c>
      <c r="Z585" s="6" t="s">
        <v>22</v>
      </c>
      <c r="AA585" s="300" t="s">
        <v>177</v>
      </c>
      <c r="AB585" s="48"/>
      <c r="AC585" s="28">
        <v>45079</v>
      </c>
      <c r="AD585" s="294"/>
      <c r="AE585" s="6" t="s">
        <v>38313</v>
      </c>
      <c r="AF585" s="6" t="s">
        <v>38289</v>
      </c>
    </row>
    <row r="586" spans="1:32" s="8" customFormat="1" ht="15" customHeight="1" x14ac:dyDescent="0.25">
      <c r="A586" s="5" t="s">
        <v>27</v>
      </c>
      <c r="B586" s="5" t="s">
        <v>22116</v>
      </c>
      <c r="C586" s="340" t="s">
        <v>18570</v>
      </c>
      <c r="D586" s="5" t="s">
        <v>18569</v>
      </c>
      <c r="E586" s="5">
        <v>30</v>
      </c>
      <c r="F586" s="19">
        <v>32366</v>
      </c>
      <c r="G586" s="6">
        <v>27000323662</v>
      </c>
      <c r="H586" s="22">
        <v>9978</v>
      </c>
      <c r="I586" s="365"/>
      <c r="J586" s="365"/>
      <c r="K586" s="365"/>
      <c r="L586" s="365"/>
      <c r="M586" s="13" t="s">
        <v>17470</v>
      </c>
      <c r="N586" s="26" t="s">
        <v>30149</v>
      </c>
      <c r="O586" s="24" t="s">
        <v>38280</v>
      </c>
      <c r="P586" s="299" t="s">
        <v>177</v>
      </c>
      <c r="Q586" s="299" t="s">
        <v>177</v>
      </c>
      <c r="R586" s="10"/>
      <c r="S586" s="7"/>
      <c r="T586" s="15"/>
      <c r="U586" s="17" t="s">
        <v>18568</v>
      </c>
      <c r="V586" s="6" t="s">
        <v>176</v>
      </c>
      <c r="W586" s="6" t="s">
        <v>18567</v>
      </c>
      <c r="X586" s="299" t="s">
        <v>177</v>
      </c>
      <c r="Y586" s="6" t="s">
        <v>177</v>
      </c>
      <c r="Z586" s="6" t="s">
        <v>22</v>
      </c>
      <c r="AA586" s="299" t="s">
        <v>177</v>
      </c>
      <c r="AB586" s="48"/>
      <c r="AC586" s="28">
        <v>45081</v>
      </c>
      <c r="AD586" s="294"/>
      <c r="AE586" s="6" t="s">
        <v>38289</v>
      </c>
      <c r="AF586" s="6" t="s">
        <v>38289</v>
      </c>
    </row>
    <row r="587" spans="1:32" s="8" customFormat="1" ht="15" customHeight="1" x14ac:dyDescent="0.25">
      <c r="A587" s="5" t="s">
        <v>27</v>
      </c>
      <c r="B587" s="5" t="s">
        <v>22115</v>
      </c>
      <c r="C587" s="340" t="s">
        <v>9528</v>
      </c>
      <c r="D587" s="5" t="s">
        <v>9527</v>
      </c>
      <c r="E587" s="5" t="s">
        <v>45</v>
      </c>
      <c r="F587" s="19">
        <v>5096154</v>
      </c>
      <c r="G587" s="6">
        <v>20050961541</v>
      </c>
      <c r="H587" s="22">
        <v>17750</v>
      </c>
      <c r="I587" s="365"/>
      <c r="J587" s="365"/>
      <c r="K587" s="365"/>
      <c r="L587" s="365"/>
      <c r="M587" s="13" t="s">
        <v>20</v>
      </c>
      <c r="N587" s="26" t="s">
        <v>30149</v>
      </c>
      <c r="O587" s="24" t="s">
        <v>38280</v>
      </c>
      <c r="P587" s="190"/>
      <c r="Q587" s="170"/>
      <c r="R587" s="10"/>
      <c r="S587" s="7"/>
      <c r="T587" s="15"/>
      <c r="U587" s="17" t="s">
        <v>9526</v>
      </c>
      <c r="V587" s="6" t="s">
        <v>176</v>
      </c>
      <c r="W587" s="6" t="s">
        <v>9525</v>
      </c>
      <c r="X587" s="6" t="s">
        <v>177</v>
      </c>
      <c r="Y587" s="6" t="s">
        <v>177</v>
      </c>
      <c r="Z587" s="6" t="s">
        <v>22</v>
      </c>
      <c r="AA587" s="300" t="s">
        <v>177</v>
      </c>
      <c r="AB587" s="48"/>
      <c r="AC587" s="28">
        <v>45066</v>
      </c>
      <c r="AD587" s="294"/>
      <c r="AE587" s="6" t="s">
        <v>38314</v>
      </c>
      <c r="AF587" s="6" t="s">
        <v>38289</v>
      </c>
    </row>
    <row r="588" spans="1:32" s="8" customFormat="1" ht="15" customHeight="1" x14ac:dyDescent="0.25">
      <c r="A588" s="5" t="s">
        <v>33761</v>
      </c>
      <c r="B588" s="5" t="s">
        <v>22115</v>
      </c>
      <c r="C588" s="340" t="s">
        <v>11511</v>
      </c>
      <c r="D588" s="5" t="s">
        <v>11510</v>
      </c>
      <c r="E588" s="5" t="s">
        <v>45</v>
      </c>
      <c r="F588" s="19">
        <v>17641049</v>
      </c>
      <c r="G588" s="6">
        <v>20176410494</v>
      </c>
      <c r="H588" s="22">
        <v>24203</v>
      </c>
      <c r="I588" s="365"/>
      <c r="J588" s="365"/>
      <c r="K588" s="365"/>
      <c r="L588" s="365"/>
      <c r="M588" s="13" t="s">
        <v>20</v>
      </c>
      <c r="N588" s="26" t="s">
        <v>30149</v>
      </c>
      <c r="O588" s="24" t="s">
        <v>38280</v>
      </c>
      <c r="P588" s="190"/>
      <c r="Q588" s="170"/>
      <c r="R588" s="10"/>
      <c r="S588" s="7"/>
      <c r="T588" s="15" t="s">
        <v>34</v>
      </c>
      <c r="U588" s="17" t="s">
        <v>11509</v>
      </c>
      <c r="V588" s="6">
        <v>155101860</v>
      </c>
      <c r="W588" s="6" t="s">
        <v>176</v>
      </c>
      <c r="X588" s="6" t="s">
        <v>177</v>
      </c>
      <c r="Y588" s="6" t="s">
        <v>30419</v>
      </c>
      <c r="Z588" s="6" t="s">
        <v>22</v>
      </c>
      <c r="AA588" s="300" t="s">
        <v>177</v>
      </c>
      <c r="AB588" s="48"/>
      <c r="AC588" s="28">
        <v>45088</v>
      </c>
      <c r="AD588" s="294"/>
      <c r="AE588" s="6" t="s">
        <v>38315</v>
      </c>
      <c r="AF588" s="6" t="s">
        <v>38289</v>
      </c>
    </row>
    <row r="589" spans="1:32" s="8" customFormat="1" ht="15" customHeight="1" x14ac:dyDescent="0.25">
      <c r="A589" s="5" t="s">
        <v>252</v>
      </c>
      <c r="B589" s="5" t="s">
        <v>22115</v>
      </c>
      <c r="C589" s="340" t="s">
        <v>13070</v>
      </c>
      <c r="D589" s="5" t="s">
        <v>13069</v>
      </c>
      <c r="E589" s="5" t="s">
        <v>33</v>
      </c>
      <c r="F589" s="19">
        <v>12331634</v>
      </c>
      <c r="G589" s="6">
        <v>20123316348</v>
      </c>
      <c r="H589" s="22">
        <v>21415</v>
      </c>
      <c r="I589" s="365"/>
      <c r="J589" s="365"/>
      <c r="K589" s="365"/>
      <c r="L589" s="365"/>
      <c r="M589" s="13" t="s">
        <v>20</v>
      </c>
      <c r="N589" s="26" t="s">
        <v>30149</v>
      </c>
      <c r="O589" s="24" t="s">
        <v>38280</v>
      </c>
      <c r="P589" s="190"/>
      <c r="Q589" s="170"/>
      <c r="R589" s="10"/>
      <c r="S589" s="7"/>
      <c r="T589" s="15"/>
      <c r="U589" s="17" t="s">
        <v>29042</v>
      </c>
      <c r="V589" s="6" t="s">
        <v>28992</v>
      </c>
      <c r="W589" s="6" t="s">
        <v>28991</v>
      </c>
      <c r="X589" s="6" t="s">
        <v>177</v>
      </c>
      <c r="Y589" s="6" t="s">
        <v>29035</v>
      </c>
      <c r="Z589" s="6" t="s">
        <v>22</v>
      </c>
      <c r="AA589" s="300" t="s">
        <v>177</v>
      </c>
      <c r="AB589" s="48"/>
      <c r="AC589" s="28">
        <v>45040</v>
      </c>
      <c r="AD589" s="294"/>
      <c r="AE589" s="6" t="s">
        <v>38316</v>
      </c>
      <c r="AF589" s="6" t="s">
        <v>38289</v>
      </c>
    </row>
    <row r="590" spans="1:32" s="8" customFormat="1" ht="15" customHeight="1" x14ac:dyDescent="0.25">
      <c r="A590" s="5" t="s">
        <v>36</v>
      </c>
      <c r="B590" s="5" t="s">
        <v>22115</v>
      </c>
      <c r="C590" s="340" t="s">
        <v>578</v>
      </c>
      <c r="D590" s="5" t="s">
        <v>579</v>
      </c>
      <c r="E590" s="5" t="s">
        <v>33</v>
      </c>
      <c r="F590" s="19">
        <v>7350098</v>
      </c>
      <c r="G590" s="6">
        <v>20073500983</v>
      </c>
      <c r="H590" s="22">
        <v>13336</v>
      </c>
      <c r="I590" s="365"/>
      <c r="J590" s="365"/>
      <c r="K590" s="365"/>
      <c r="L590" s="365"/>
      <c r="M590" s="13" t="s">
        <v>20</v>
      </c>
      <c r="N590" s="26" t="s">
        <v>30149</v>
      </c>
      <c r="O590" s="77" t="s">
        <v>38050</v>
      </c>
      <c r="P590" s="190"/>
      <c r="Q590" s="170"/>
      <c r="R590" s="10"/>
      <c r="S590" s="7"/>
      <c r="T590" s="15"/>
      <c r="U590" s="17" t="s">
        <v>580</v>
      </c>
      <c r="V590" s="6">
        <v>564044</v>
      </c>
      <c r="W590" s="6" t="s">
        <v>176</v>
      </c>
      <c r="X590" s="6" t="s">
        <v>177</v>
      </c>
      <c r="Y590" s="6" t="s">
        <v>29168</v>
      </c>
      <c r="Z590" s="6" t="s">
        <v>22</v>
      </c>
      <c r="AA590" s="300" t="s">
        <v>177</v>
      </c>
      <c r="AB590" s="48"/>
      <c r="AC590" s="28">
        <v>45038</v>
      </c>
      <c r="AD590" s="294"/>
      <c r="AE590" s="6" t="s">
        <v>38174</v>
      </c>
      <c r="AF590" s="6" t="s">
        <v>38049</v>
      </c>
    </row>
    <row r="591" spans="1:32" s="8" customFormat="1" ht="15" customHeight="1" x14ac:dyDescent="0.25">
      <c r="A591" s="5">
        <v>35</v>
      </c>
      <c r="B591" s="5" t="s">
        <v>22115</v>
      </c>
      <c r="C591" s="340" t="s">
        <v>7914</v>
      </c>
      <c r="D591" s="5" t="s">
        <v>7913</v>
      </c>
      <c r="E591" s="5" t="s">
        <v>45</v>
      </c>
      <c r="F591" s="19">
        <v>5609901</v>
      </c>
      <c r="G591" s="6">
        <v>27056099013</v>
      </c>
      <c r="H591" s="22">
        <v>17120</v>
      </c>
      <c r="I591" s="365"/>
      <c r="J591" s="365"/>
      <c r="K591" s="365"/>
      <c r="L591" s="365"/>
      <c r="M591" s="13" t="s">
        <v>20</v>
      </c>
      <c r="N591" s="26" t="s">
        <v>30149</v>
      </c>
      <c r="O591" s="24" t="s">
        <v>38280</v>
      </c>
      <c r="P591" s="190"/>
      <c r="Q591" s="170"/>
      <c r="R591" s="10"/>
      <c r="S591" s="7"/>
      <c r="T591" s="15"/>
      <c r="U591" s="17" t="s">
        <v>3274</v>
      </c>
      <c r="V591" s="6">
        <v>3855848484</v>
      </c>
      <c r="W591" s="6" t="s">
        <v>29114</v>
      </c>
      <c r="X591" s="6" t="s">
        <v>177</v>
      </c>
      <c r="Y591" s="6" t="s">
        <v>29115</v>
      </c>
      <c r="Z591" s="6" t="s">
        <v>22</v>
      </c>
      <c r="AA591" s="300" t="s">
        <v>177</v>
      </c>
      <c r="AB591" s="48"/>
      <c r="AC591" s="28">
        <v>45052</v>
      </c>
      <c r="AD591" s="294"/>
      <c r="AE591" s="6" t="s">
        <v>38318</v>
      </c>
      <c r="AF591" s="6" t="s">
        <v>38283</v>
      </c>
    </row>
    <row r="592" spans="1:32" s="8" customFormat="1" ht="15" customHeight="1" x14ac:dyDescent="0.25">
      <c r="A592" s="5" t="s">
        <v>27</v>
      </c>
      <c r="B592" s="5" t="s">
        <v>22115</v>
      </c>
      <c r="C592" s="340" t="s">
        <v>150</v>
      </c>
      <c r="D592" s="5" t="s">
        <v>151</v>
      </c>
      <c r="E592" s="5" t="s">
        <v>30</v>
      </c>
      <c r="F592" s="19">
        <v>8546464</v>
      </c>
      <c r="G592" s="6">
        <v>27102259268</v>
      </c>
      <c r="H592" s="22">
        <v>17519</v>
      </c>
      <c r="I592" s="365"/>
      <c r="J592" s="365"/>
      <c r="K592" s="365"/>
      <c r="L592" s="365"/>
      <c r="M592" s="13" t="s">
        <v>20</v>
      </c>
      <c r="N592" s="26" t="s">
        <v>30149</v>
      </c>
      <c r="O592" s="24" t="s">
        <v>38280</v>
      </c>
      <c r="P592" s="190"/>
      <c r="Q592" s="170"/>
      <c r="R592" s="10"/>
      <c r="S592" s="7"/>
      <c r="T592" s="15" t="s">
        <v>152</v>
      </c>
      <c r="U592" s="17" t="s">
        <v>153</v>
      </c>
      <c r="V592" s="6" t="s">
        <v>176</v>
      </c>
      <c r="W592" s="6" t="s">
        <v>154</v>
      </c>
      <c r="X592" s="6" t="s">
        <v>177</v>
      </c>
      <c r="Y592" s="6" t="s">
        <v>177</v>
      </c>
      <c r="Z592" s="6" t="s">
        <v>22</v>
      </c>
      <c r="AA592" s="300" t="s">
        <v>177</v>
      </c>
      <c r="AB592" s="48"/>
      <c r="AC592" s="28">
        <v>45054</v>
      </c>
      <c r="AD592" s="294"/>
      <c r="AE592" s="6" t="s">
        <v>38319</v>
      </c>
      <c r="AF592" s="6" t="s">
        <v>38283</v>
      </c>
    </row>
    <row r="593" spans="1:32" s="8" customFormat="1" ht="15" customHeight="1" x14ac:dyDescent="0.25">
      <c r="A593" s="5" t="s">
        <v>27</v>
      </c>
      <c r="B593" s="5" t="s">
        <v>22115</v>
      </c>
      <c r="C593" s="340" t="s">
        <v>7009</v>
      </c>
      <c r="D593" s="5" t="s">
        <v>7008</v>
      </c>
      <c r="E593" s="5" t="s">
        <v>33</v>
      </c>
      <c r="F593" s="19">
        <v>4980976</v>
      </c>
      <c r="G593" s="6">
        <v>20049809760</v>
      </c>
      <c r="H593" s="22">
        <v>17733</v>
      </c>
      <c r="I593" s="365"/>
      <c r="J593" s="365"/>
      <c r="K593" s="365"/>
      <c r="L593" s="365"/>
      <c r="M593" s="13" t="s">
        <v>20</v>
      </c>
      <c r="N593" s="26" t="s">
        <v>30149</v>
      </c>
      <c r="O593" s="24" t="s">
        <v>38280</v>
      </c>
      <c r="P593" s="190"/>
      <c r="Q593" s="170"/>
      <c r="R593" s="10"/>
      <c r="S593" s="7"/>
      <c r="T593" s="15"/>
      <c r="U593" s="17" t="s">
        <v>7007</v>
      </c>
      <c r="V593" s="6">
        <v>48420345</v>
      </c>
      <c r="W593" s="6" t="s">
        <v>7006</v>
      </c>
      <c r="X593" s="6" t="s">
        <v>177</v>
      </c>
      <c r="Y593" s="6" t="s">
        <v>30615</v>
      </c>
      <c r="Z593" s="6" t="s">
        <v>22</v>
      </c>
      <c r="AA593" s="300" t="s">
        <v>177</v>
      </c>
      <c r="AB593" s="48"/>
      <c r="AC593" s="28">
        <v>45065</v>
      </c>
      <c r="AD593" s="294"/>
      <c r="AE593" s="6" t="s">
        <v>38320</v>
      </c>
      <c r="AF593" s="6" t="s">
        <v>38283</v>
      </c>
    </row>
    <row r="594" spans="1:32" s="8" customFormat="1" ht="15" customHeight="1" x14ac:dyDescent="0.25">
      <c r="A594" s="5" t="s">
        <v>27</v>
      </c>
      <c r="B594" s="5" t="s">
        <v>22113</v>
      </c>
      <c r="C594" s="340" t="s">
        <v>17119</v>
      </c>
      <c r="D594" s="5" t="s">
        <v>17118</v>
      </c>
      <c r="E594" s="5" t="s">
        <v>889</v>
      </c>
      <c r="F594" s="19">
        <v>7183181</v>
      </c>
      <c r="G594" s="6">
        <v>20071831818</v>
      </c>
      <c r="H594" s="22">
        <v>13517</v>
      </c>
      <c r="I594" s="365"/>
      <c r="J594" s="365"/>
      <c r="K594" s="365"/>
      <c r="L594" s="365"/>
      <c r="M594" s="13" t="s">
        <v>20</v>
      </c>
      <c r="N594" s="26" t="s">
        <v>30149</v>
      </c>
      <c r="O594" s="24" t="s">
        <v>38280</v>
      </c>
      <c r="P594" s="301" t="s">
        <v>177</v>
      </c>
      <c r="Q594" s="299" t="s">
        <v>177</v>
      </c>
      <c r="R594" s="10"/>
      <c r="S594" s="7"/>
      <c r="T594" s="15" t="s">
        <v>17117</v>
      </c>
      <c r="U594" s="17" t="s">
        <v>17116</v>
      </c>
      <c r="V594" s="6" t="s">
        <v>176</v>
      </c>
      <c r="W594" s="6" t="s">
        <v>17115</v>
      </c>
      <c r="X594" s="299" t="s">
        <v>177</v>
      </c>
      <c r="Y594" s="6" t="s">
        <v>177</v>
      </c>
      <c r="Z594" s="6" t="s">
        <v>22</v>
      </c>
      <c r="AA594" s="300" t="s">
        <v>177</v>
      </c>
      <c r="AB594" s="48"/>
      <c r="AC594" s="28">
        <v>45076</v>
      </c>
      <c r="AD594" s="294"/>
      <c r="AE594" s="6" t="s">
        <v>38321</v>
      </c>
      <c r="AF594" s="6" t="s">
        <v>38283</v>
      </c>
    </row>
    <row r="595" spans="1:32" s="8" customFormat="1" ht="15" customHeight="1" x14ac:dyDescent="0.25">
      <c r="A595" s="5" t="s">
        <v>27</v>
      </c>
      <c r="B595" s="5" t="s">
        <v>22115</v>
      </c>
      <c r="C595" s="340" t="s">
        <v>21950</v>
      </c>
      <c r="D595" s="5" t="s">
        <v>21949</v>
      </c>
      <c r="E595" s="5">
        <v>31</v>
      </c>
      <c r="F595" s="19">
        <v>30522619</v>
      </c>
      <c r="G595" s="6">
        <v>20305226190</v>
      </c>
      <c r="H595" s="22">
        <v>25221</v>
      </c>
      <c r="I595" s="365"/>
      <c r="J595" s="365"/>
      <c r="K595" s="365"/>
      <c r="L595" s="365"/>
      <c r="M595" s="13" t="s">
        <v>20</v>
      </c>
      <c r="N595" s="26" t="s">
        <v>30149</v>
      </c>
      <c r="O595" s="24" t="s">
        <v>38280</v>
      </c>
      <c r="P595" s="190">
        <v>40695</v>
      </c>
      <c r="Q595" s="170" t="s">
        <v>33533</v>
      </c>
      <c r="R595" s="10"/>
      <c r="S595" s="7"/>
      <c r="T595" s="15"/>
      <c r="U595" s="17" t="s">
        <v>21948</v>
      </c>
      <c r="V595" s="6">
        <v>1169417229</v>
      </c>
      <c r="W595" s="6" t="s">
        <v>21947</v>
      </c>
      <c r="X595" s="6" t="s">
        <v>38301</v>
      </c>
      <c r="Y595" s="6" t="s">
        <v>30615</v>
      </c>
      <c r="Z595" s="6" t="s">
        <v>22</v>
      </c>
      <c r="AA595" s="300" t="s">
        <v>177</v>
      </c>
      <c r="AB595" s="48"/>
      <c r="AC595" s="28">
        <v>45089</v>
      </c>
      <c r="AD595" s="294"/>
      <c r="AE595" s="6" t="s">
        <v>38321</v>
      </c>
      <c r="AF595" s="6" t="s">
        <v>38283</v>
      </c>
    </row>
    <row r="596" spans="1:32" s="8" customFormat="1" ht="15" customHeight="1" x14ac:dyDescent="0.25">
      <c r="A596" s="5" t="s">
        <v>27</v>
      </c>
      <c r="B596" s="5" t="s">
        <v>22116</v>
      </c>
      <c r="C596" s="340" t="s">
        <v>19373</v>
      </c>
      <c r="D596" s="5" t="s">
        <v>19372</v>
      </c>
      <c r="E596" s="5" t="s">
        <v>55</v>
      </c>
      <c r="F596" s="19">
        <v>3203945</v>
      </c>
      <c r="G596" s="6">
        <v>27032039451</v>
      </c>
      <c r="H596" s="22">
        <v>12318</v>
      </c>
      <c r="I596" s="365"/>
      <c r="J596" s="365"/>
      <c r="K596" s="365"/>
      <c r="L596" s="365"/>
      <c r="M596" s="13" t="s">
        <v>17470</v>
      </c>
      <c r="N596" s="26" t="s">
        <v>30149</v>
      </c>
      <c r="O596" s="24" t="s">
        <v>38280</v>
      </c>
      <c r="P596" s="301" t="s">
        <v>177</v>
      </c>
      <c r="Q596" s="299" t="s">
        <v>177</v>
      </c>
      <c r="R596" s="10"/>
      <c r="S596" s="7"/>
      <c r="T596" s="15"/>
      <c r="U596" s="17" t="s">
        <v>19371</v>
      </c>
      <c r="V596" s="6">
        <v>45835446</v>
      </c>
      <c r="W596" s="6" t="s">
        <v>30661</v>
      </c>
      <c r="X596" s="299" t="s">
        <v>177</v>
      </c>
      <c r="Y596" s="6" t="s">
        <v>30615</v>
      </c>
      <c r="Z596" s="6" t="s">
        <v>22</v>
      </c>
      <c r="AA596" s="299" t="s">
        <v>177</v>
      </c>
      <c r="AB596" s="48"/>
      <c r="AC596" s="28">
        <v>45063</v>
      </c>
      <c r="AD596" s="294"/>
      <c r="AE596" s="6" t="s">
        <v>38322</v>
      </c>
      <c r="AF596" s="6" t="s">
        <v>38283</v>
      </c>
    </row>
    <row r="597" spans="1:32" s="8" customFormat="1" ht="15" customHeight="1" x14ac:dyDescent="0.25">
      <c r="A597" s="5">
        <v>17</v>
      </c>
      <c r="B597" s="5" t="s">
        <v>22115</v>
      </c>
      <c r="C597" s="340" t="s">
        <v>1011</v>
      </c>
      <c r="D597" s="5" t="s">
        <v>1012</v>
      </c>
      <c r="E597" s="5" t="s">
        <v>99</v>
      </c>
      <c r="F597" s="19">
        <v>7551920</v>
      </c>
      <c r="G597" s="6">
        <v>20075519207</v>
      </c>
      <c r="H597" s="22">
        <v>14855</v>
      </c>
      <c r="I597" s="365"/>
      <c r="J597" s="365"/>
      <c r="K597" s="365"/>
      <c r="L597" s="365"/>
      <c r="M597" s="13" t="s">
        <v>20</v>
      </c>
      <c r="N597" s="26" t="s">
        <v>30149</v>
      </c>
      <c r="O597" s="24" t="s">
        <v>38280</v>
      </c>
      <c r="P597" s="190"/>
      <c r="Q597" s="170"/>
      <c r="R597" s="10"/>
      <c r="S597" s="7"/>
      <c r="T597" s="15"/>
      <c r="U597" s="17" t="s">
        <v>30684</v>
      </c>
      <c r="V597" s="6">
        <v>3764660464</v>
      </c>
      <c r="W597" s="6" t="s">
        <v>176</v>
      </c>
      <c r="X597" s="6" t="s">
        <v>177</v>
      </c>
      <c r="Y597" s="6" t="s">
        <v>30727</v>
      </c>
      <c r="Z597" s="6" t="s">
        <v>22</v>
      </c>
      <c r="AA597" s="300" t="s">
        <v>177</v>
      </c>
      <c r="AB597" s="48"/>
      <c r="AC597" s="28">
        <v>45085</v>
      </c>
      <c r="AD597" s="294"/>
      <c r="AE597" s="6" t="s">
        <v>38329</v>
      </c>
      <c r="AF597" s="6" t="s">
        <v>38283</v>
      </c>
    </row>
    <row r="598" spans="1:32" s="8" customFormat="1" ht="15" customHeight="1" x14ac:dyDescent="0.25">
      <c r="A598" s="5" t="s">
        <v>27</v>
      </c>
      <c r="B598" s="5" t="s">
        <v>22115</v>
      </c>
      <c r="C598" s="340" t="s">
        <v>22103</v>
      </c>
      <c r="D598" s="5" t="s">
        <v>22102</v>
      </c>
      <c r="E598" s="5">
        <v>31</v>
      </c>
      <c r="F598" s="19">
        <v>12583736</v>
      </c>
      <c r="G598" s="6">
        <v>20125837361</v>
      </c>
      <c r="H598" s="22">
        <v>21491</v>
      </c>
      <c r="I598" s="365"/>
      <c r="J598" s="365"/>
      <c r="K598" s="365"/>
      <c r="L598" s="365"/>
      <c r="M598" s="13" t="s">
        <v>20</v>
      </c>
      <c r="N598" s="26" t="s">
        <v>30149</v>
      </c>
      <c r="O598" s="24" t="s">
        <v>38280</v>
      </c>
      <c r="P598" s="190">
        <v>40909</v>
      </c>
      <c r="Q598" s="170" t="s">
        <v>33533</v>
      </c>
      <c r="R598" s="10"/>
      <c r="S598" s="7"/>
      <c r="T598" s="15"/>
      <c r="U598" s="17" t="s">
        <v>38305</v>
      </c>
      <c r="V598" s="6" t="s">
        <v>38304</v>
      </c>
      <c r="W598" s="6" t="s">
        <v>22101</v>
      </c>
      <c r="X598" s="6" t="s">
        <v>38303</v>
      </c>
      <c r="Y598" s="6" t="s">
        <v>177</v>
      </c>
      <c r="Z598" s="6" t="s">
        <v>22</v>
      </c>
      <c r="AA598" s="300" t="s">
        <v>177</v>
      </c>
      <c r="AB598" s="48"/>
      <c r="AC598" s="28">
        <v>45103</v>
      </c>
      <c r="AD598" s="294"/>
      <c r="AE598" s="6" t="s">
        <v>38323</v>
      </c>
      <c r="AF598" s="6" t="s">
        <v>38283</v>
      </c>
    </row>
    <row r="599" spans="1:32" s="8" customFormat="1" ht="15" customHeight="1" x14ac:dyDescent="0.25">
      <c r="A599" s="5" t="s">
        <v>27</v>
      </c>
      <c r="B599" s="5" t="s">
        <v>22116</v>
      </c>
      <c r="C599" s="340" t="s">
        <v>26527</v>
      </c>
      <c r="D599" s="5" t="s">
        <v>26526</v>
      </c>
      <c r="E599" s="5" t="s">
        <v>55</v>
      </c>
      <c r="F599" s="19">
        <v>3933572</v>
      </c>
      <c r="G599" s="6">
        <v>27039335722</v>
      </c>
      <c r="H599" s="22">
        <v>14716</v>
      </c>
      <c r="I599" s="365"/>
      <c r="J599" s="365"/>
      <c r="K599" s="365"/>
      <c r="L599" s="365"/>
      <c r="M599" s="13" t="s">
        <v>17470</v>
      </c>
      <c r="N599" s="26" t="s">
        <v>30149</v>
      </c>
      <c r="O599" s="24" t="s">
        <v>38280</v>
      </c>
      <c r="P599" s="300" t="s">
        <v>177</v>
      </c>
      <c r="Q599" s="300" t="s">
        <v>177</v>
      </c>
      <c r="R599" s="10"/>
      <c r="S599" s="7"/>
      <c r="T599" s="15" t="s">
        <v>26525</v>
      </c>
      <c r="U599" s="17" t="s">
        <v>26524</v>
      </c>
      <c r="V599" s="6" t="s">
        <v>176</v>
      </c>
      <c r="W599" s="6" t="s">
        <v>26523</v>
      </c>
      <c r="X599" s="300" t="s">
        <v>177</v>
      </c>
      <c r="Y599" s="6" t="s">
        <v>177</v>
      </c>
      <c r="Z599" s="6" t="s">
        <v>22</v>
      </c>
      <c r="AA599" s="300" t="s">
        <v>177</v>
      </c>
      <c r="AB599" s="48"/>
      <c r="AC599" s="28">
        <v>45055</v>
      </c>
      <c r="AD599" s="294"/>
      <c r="AE599" s="6" t="s">
        <v>38324</v>
      </c>
      <c r="AF599" s="6" t="s">
        <v>38283</v>
      </c>
    </row>
    <row r="600" spans="1:32" s="8" customFormat="1" ht="15" customHeight="1" x14ac:dyDescent="0.25">
      <c r="A600" s="5">
        <v>11</v>
      </c>
      <c r="B600" s="5" t="s">
        <v>22113</v>
      </c>
      <c r="C600" s="340" t="s">
        <v>13794</v>
      </c>
      <c r="D600" s="5" t="s">
        <v>13793</v>
      </c>
      <c r="E600" s="5">
        <v>14</v>
      </c>
      <c r="F600" s="19">
        <v>25689366</v>
      </c>
      <c r="G600" s="6">
        <v>20256893666</v>
      </c>
      <c r="H600" s="22">
        <v>28211</v>
      </c>
      <c r="I600" s="365"/>
      <c r="J600" s="365"/>
      <c r="K600" s="365"/>
      <c r="L600" s="365"/>
      <c r="M600" s="13" t="s">
        <v>20</v>
      </c>
      <c r="N600" s="26" t="s">
        <v>30149</v>
      </c>
      <c r="O600" s="77" t="s">
        <v>38325</v>
      </c>
      <c r="P600" s="190">
        <v>43525</v>
      </c>
      <c r="Q600" s="170" t="s">
        <v>33533</v>
      </c>
      <c r="R600" s="10"/>
      <c r="S600" s="7"/>
      <c r="T600" s="15"/>
      <c r="U600" s="17" t="s">
        <v>13792</v>
      </c>
      <c r="V600" s="6" t="s">
        <v>176</v>
      </c>
      <c r="W600" s="6" t="s">
        <v>176</v>
      </c>
      <c r="X600" s="6" t="s">
        <v>30748</v>
      </c>
      <c r="Y600" s="6" t="s">
        <v>177</v>
      </c>
      <c r="Z600" s="6" t="s">
        <v>22</v>
      </c>
      <c r="AA600" s="300" t="s">
        <v>177</v>
      </c>
      <c r="AB600" s="48"/>
      <c r="AC600" s="6" t="s">
        <v>38325</v>
      </c>
      <c r="AD600" s="294"/>
      <c r="AE600" s="6"/>
      <c r="AF600" s="6"/>
    </row>
    <row r="601" spans="1:32" s="8" customFormat="1" ht="15" customHeight="1" x14ac:dyDescent="0.25">
      <c r="A601" s="5" t="s">
        <v>46</v>
      </c>
      <c r="B601" s="5" t="s">
        <v>22116</v>
      </c>
      <c r="C601" s="340" t="s">
        <v>30306</v>
      </c>
      <c r="D601" s="5" t="s">
        <v>30305</v>
      </c>
      <c r="E601" s="5">
        <v>30</v>
      </c>
      <c r="F601" s="19">
        <v>1154683</v>
      </c>
      <c r="G601" s="6">
        <v>27011546833</v>
      </c>
      <c r="H601" s="22">
        <v>12864</v>
      </c>
      <c r="I601" s="365"/>
      <c r="J601" s="365"/>
      <c r="K601" s="365"/>
      <c r="L601" s="365"/>
      <c r="M601" s="13" t="s">
        <v>17470</v>
      </c>
      <c r="N601" s="26" t="s">
        <v>30149</v>
      </c>
      <c r="O601" s="24" t="s">
        <v>38280</v>
      </c>
      <c r="P601" s="190">
        <v>44273</v>
      </c>
      <c r="Q601" s="299" t="s">
        <v>177</v>
      </c>
      <c r="R601" s="10"/>
      <c r="S601" s="7"/>
      <c r="T601" s="15"/>
      <c r="U601" s="17" t="s">
        <v>30304</v>
      </c>
      <c r="V601" s="6" t="s">
        <v>30303</v>
      </c>
      <c r="W601" s="6" t="s">
        <v>176</v>
      </c>
      <c r="X601" s="6" t="s">
        <v>30302</v>
      </c>
      <c r="Y601" s="6" t="s">
        <v>177</v>
      </c>
      <c r="Z601" s="6" t="s">
        <v>3817</v>
      </c>
      <c r="AA601" s="48" t="s">
        <v>34646</v>
      </c>
      <c r="AB601" s="48"/>
      <c r="AC601" s="28">
        <v>45091</v>
      </c>
      <c r="AD601" s="294"/>
      <c r="AE601" s="6" t="s">
        <v>38328</v>
      </c>
      <c r="AF601" s="6" t="s">
        <v>38283</v>
      </c>
    </row>
    <row r="602" spans="1:32" s="8" customFormat="1" ht="15" customHeight="1" x14ac:dyDescent="0.25">
      <c r="A602" s="5" t="s">
        <v>27</v>
      </c>
      <c r="B602" s="5" t="s">
        <v>22115</v>
      </c>
      <c r="C602" s="340" t="s">
        <v>3638</v>
      </c>
      <c r="D602" s="5" t="s">
        <v>3639</v>
      </c>
      <c r="E602" s="5" t="s">
        <v>99</v>
      </c>
      <c r="F602" s="19">
        <v>4375807</v>
      </c>
      <c r="G602" s="6">
        <v>20043758072</v>
      </c>
      <c r="H602" s="22">
        <v>15101</v>
      </c>
      <c r="I602" s="365"/>
      <c r="J602" s="365"/>
      <c r="K602" s="365"/>
      <c r="L602" s="365"/>
      <c r="M602" s="13" t="s">
        <v>20</v>
      </c>
      <c r="N602" s="26" t="s">
        <v>30149</v>
      </c>
      <c r="O602" s="24" t="s">
        <v>38280</v>
      </c>
      <c r="P602" s="190"/>
      <c r="Q602" s="170"/>
      <c r="R602" s="10"/>
      <c r="S602" s="7"/>
      <c r="T602" s="15" t="s">
        <v>289</v>
      </c>
      <c r="U602" s="17"/>
      <c r="V602" s="6" t="s">
        <v>176</v>
      </c>
      <c r="W602" s="6" t="s">
        <v>3640</v>
      </c>
      <c r="X602" s="6" t="s">
        <v>177</v>
      </c>
      <c r="Y602" s="6" t="s">
        <v>177</v>
      </c>
      <c r="Z602" s="6" t="s">
        <v>22</v>
      </c>
      <c r="AA602" s="300" t="s">
        <v>177</v>
      </c>
      <c r="AB602" s="48"/>
      <c r="AC602" s="28">
        <v>45086</v>
      </c>
      <c r="AD602" s="294"/>
      <c r="AE602" s="6" t="s">
        <v>38330</v>
      </c>
      <c r="AF602" s="6" t="s">
        <v>38283</v>
      </c>
    </row>
    <row r="603" spans="1:32" s="8" customFormat="1" ht="15" customHeight="1" x14ac:dyDescent="0.25">
      <c r="A603" s="5" t="s">
        <v>27</v>
      </c>
      <c r="B603" s="5" t="s">
        <v>22115</v>
      </c>
      <c r="C603" s="340" t="s">
        <v>9890</v>
      </c>
      <c r="D603" s="5" t="s">
        <v>9889</v>
      </c>
      <c r="E603" s="5" t="s">
        <v>99</v>
      </c>
      <c r="F603" s="19">
        <v>11916162</v>
      </c>
      <c r="G603" s="6">
        <v>20119161623</v>
      </c>
      <c r="H603" s="22">
        <v>19836</v>
      </c>
      <c r="I603" s="365"/>
      <c r="J603" s="365"/>
      <c r="K603" s="365"/>
      <c r="L603" s="365"/>
      <c r="M603" s="13" t="s">
        <v>20</v>
      </c>
      <c r="N603" s="26" t="s">
        <v>30149</v>
      </c>
      <c r="O603" s="24" t="s">
        <v>38280</v>
      </c>
      <c r="P603" s="190"/>
      <c r="Q603" s="170"/>
      <c r="R603" s="10"/>
      <c r="S603" s="7"/>
      <c r="T603" s="15"/>
      <c r="U603" s="17" t="s">
        <v>9888</v>
      </c>
      <c r="V603" s="6">
        <v>42196163</v>
      </c>
      <c r="W603" s="6" t="s">
        <v>9887</v>
      </c>
      <c r="X603" s="6" t="s">
        <v>177</v>
      </c>
      <c r="Y603" s="6" t="s">
        <v>30615</v>
      </c>
      <c r="Z603" s="6" t="s">
        <v>22</v>
      </c>
      <c r="AA603" s="300" t="s">
        <v>177</v>
      </c>
      <c r="AB603" s="48"/>
      <c r="AC603" s="28">
        <v>45081</v>
      </c>
      <c r="AD603" s="294"/>
      <c r="AE603" s="6" t="s">
        <v>38331</v>
      </c>
      <c r="AF603" s="6" t="s">
        <v>38283</v>
      </c>
    </row>
    <row r="604" spans="1:32" s="8" customFormat="1" ht="15" customHeight="1" x14ac:dyDescent="0.25">
      <c r="A604" s="5">
        <v>13</v>
      </c>
      <c r="B604" s="5" t="s">
        <v>22115</v>
      </c>
      <c r="C604" s="340" t="s">
        <v>5536</v>
      </c>
      <c r="D604" s="5" t="s">
        <v>5535</v>
      </c>
      <c r="E604" s="5">
        <v>30</v>
      </c>
      <c r="F604" s="19">
        <v>23186706</v>
      </c>
      <c r="G604" s="6">
        <v>20231867067</v>
      </c>
      <c r="H604" s="22">
        <v>27047</v>
      </c>
      <c r="I604" s="365"/>
      <c r="J604" s="365"/>
      <c r="K604" s="365"/>
      <c r="L604" s="365"/>
      <c r="M604" s="13" t="s">
        <v>20</v>
      </c>
      <c r="N604" s="26" t="s">
        <v>30149</v>
      </c>
      <c r="O604" s="77" t="s">
        <v>37839</v>
      </c>
      <c r="P604" s="190">
        <v>43983</v>
      </c>
      <c r="Q604" s="170" t="s">
        <v>177</v>
      </c>
      <c r="R604" s="10"/>
      <c r="S604" s="7"/>
      <c r="T604" s="15" t="s">
        <v>38332</v>
      </c>
      <c r="U604" s="17" t="s">
        <v>5534</v>
      </c>
      <c r="V604" s="6" t="s">
        <v>5533</v>
      </c>
      <c r="W604" s="6" t="s">
        <v>176</v>
      </c>
      <c r="X604" s="6" t="s">
        <v>5532</v>
      </c>
      <c r="Y604" s="6" t="s">
        <v>29168</v>
      </c>
      <c r="Z604" s="6" t="s">
        <v>3817</v>
      </c>
      <c r="AA604" s="300" t="s">
        <v>177</v>
      </c>
      <c r="AB604" s="48"/>
      <c r="AC604" s="28">
        <v>44985</v>
      </c>
      <c r="AD604" s="294"/>
      <c r="AE604" s="6" t="s">
        <v>37850</v>
      </c>
      <c r="AF604" s="6" t="s">
        <v>37841</v>
      </c>
    </row>
    <row r="605" spans="1:32" s="8" customFormat="1" ht="15" customHeight="1" x14ac:dyDescent="0.25">
      <c r="A605" s="5">
        <v>24</v>
      </c>
      <c r="B605" s="5" t="s">
        <v>22113</v>
      </c>
      <c r="C605" s="340" t="s">
        <v>13656</v>
      </c>
      <c r="D605" s="5" t="s">
        <v>13655</v>
      </c>
      <c r="E605" s="5">
        <v>14</v>
      </c>
      <c r="F605" s="19">
        <v>28973820</v>
      </c>
      <c r="G605" s="6">
        <v>20289738208</v>
      </c>
      <c r="H605" s="22">
        <v>29759</v>
      </c>
      <c r="I605" s="365"/>
      <c r="J605" s="365"/>
      <c r="K605" s="365"/>
      <c r="L605" s="365"/>
      <c r="M605" s="13" t="s">
        <v>20</v>
      </c>
      <c r="N605" s="26" t="s">
        <v>30149</v>
      </c>
      <c r="O605" s="24" t="s">
        <v>38280</v>
      </c>
      <c r="P605" s="190">
        <v>43525</v>
      </c>
      <c r="Q605" s="170" t="s">
        <v>33533</v>
      </c>
      <c r="R605" s="10"/>
      <c r="S605" s="7"/>
      <c r="T605" s="15" t="s">
        <v>35240</v>
      </c>
      <c r="U605" s="17" t="s">
        <v>33611</v>
      </c>
      <c r="V605" s="6" t="s">
        <v>37500</v>
      </c>
      <c r="W605" s="6" t="s">
        <v>13654</v>
      </c>
      <c r="X605" s="6" t="s">
        <v>35844</v>
      </c>
      <c r="Y605" s="6" t="s">
        <v>29105</v>
      </c>
      <c r="Z605" s="6" t="s">
        <v>33603</v>
      </c>
      <c r="AA605" s="300" t="s">
        <v>177</v>
      </c>
      <c r="AB605" s="48"/>
      <c r="AC605" s="28" t="s">
        <v>38333</v>
      </c>
      <c r="AD605" s="311">
        <v>45047</v>
      </c>
      <c r="AE605" s="6" t="s">
        <v>38334</v>
      </c>
      <c r="AF605" s="6" t="s">
        <v>38283</v>
      </c>
    </row>
    <row r="606" spans="1:32" s="8" customFormat="1" ht="15" customHeight="1" x14ac:dyDescent="0.25">
      <c r="A606" s="5" t="s">
        <v>27</v>
      </c>
      <c r="B606" s="5" t="s">
        <v>22115</v>
      </c>
      <c r="C606" s="340" t="s">
        <v>13161</v>
      </c>
      <c r="D606" s="5" t="s">
        <v>13160</v>
      </c>
      <c r="E606" s="5" t="s">
        <v>45</v>
      </c>
      <c r="F606" s="19">
        <v>12169407</v>
      </c>
      <c r="G606" s="6">
        <v>20121694078</v>
      </c>
      <c r="H606" s="22">
        <v>21300</v>
      </c>
      <c r="I606" s="365"/>
      <c r="J606" s="365"/>
      <c r="K606" s="365"/>
      <c r="L606" s="365"/>
      <c r="M606" s="13" t="s">
        <v>20</v>
      </c>
      <c r="N606" s="26" t="s">
        <v>30149</v>
      </c>
      <c r="O606" s="24" t="s">
        <v>38280</v>
      </c>
      <c r="P606" s="190"/>
      <c r="Q606" s="170"/>
      <c r="R606" s="10"/>
      <c r="S606" s="7"/>
      <c r="T606" s="15"/>
      <c r="U606" s="17" t="s">
        <v>13159</v>
      </c>
      <c r="V606" s="6" t="s">
        <v>176</v>
      </c>
      <c r="W606" s="6" t="s">
        <v>13158</v>
      </c>
      <c r="X606" s="6" t="s">
        <v>177</v>
      </c>
      <c r="Y606" s="6" t="s">
        <v>13157</v>
      </c>
      <c r="Z606" s="6" t="s">
        <v>3389</v>
      </c>
      <c r="AA606" s="300" t="s">
        <v>177</v>
      </c>
      <c r="AB606" s="48"/>
      <c r="AC606" s="28">
        <v>45062</v>
      </c>
      <c r="AD606" s="294"/>
      <c r="AE606" s="6" t="s">
        <v>38335</v>
      </c>
      <c r="AF606" s="6" t="s">
        <v>38283</v>
      </c>
    </row>
    <row r="607" spans="1:32" s="8" customFormat="1" ht="15" customHeight="1" x14ac:dyDescent="0.25">
      <c r="A607" s="239" t="s">
        <v>27</v>
      </c>
      <c r="B607" s="239" t="s">
        <v>22116</v>
      </c>
      <c r="C607" s="341" t="s">
        <v>35906</v>
      </c>
      <c r="D607" s="239" t="s">
        <v>35907</v>
      </c>
      <c r="E607" s="239">
        <v>34</v>
      </c>
      <c r="F607" s="241">
        <v>46571488</v>
      </c>
      <c r="G607" s="242">
        <v>20465714884</v>
      </c>
      <c r="H607" s="190">
        <v>38464</v>
      </c>
      <c r="I607" s="190"/>
      <c r="J607" s="190"/>
      <c r="K607" s="190"/>
      <c r="L607" s="190"/>
      <c r="M607" s="243" t="s">
        <v>22669</v>
      </c>
      <c r="N607" s="26" t="s">
        <v>30149</v>
      </c>
      <c r="O607" s="24" t="s">
        <v>38280</v>
      </c>
      <c r="P607" s="292">
        <v>43258</v>
      </c>
      <c r="Q607" s="292">
        <v>44790</v>
      </c>
      <c r="R607" s="27"/>
      <c r="S607" s="244"/>
      <c r="T607" s="18" t="s">
        <v>38336</v>
      </c>
      <c r="U607" s="245" t="s">
        <v>35908</v>
      </c>
      <c r="V607" s="242">
        <v>1132748101</v>
      </c>
      <c r="W607" s="6" t="s">
        <v>35909</v>
      </c>
      <c r="X607" s="289" t="s">
        <v>35775</v>
      </c>
      <c r="Y607" s="242" t="s">
        <v>177</v>
      </c>
      <c r="Z607" s="6" t="s">
        <v>3817</v>
      </c>
      <c r="AA607" s="289" t="s">
        <v>35787</v>
      </c>
      <c r="AB607" s="293">
        <v>1</v>
      </c>
      <c r="AC607" s="292" t="s">
        <v>38342</v>
      </c>
      <c r="AD607" s="316">
        <v>45038</v>
      </c>
      <c r="AE607" s="6" t="s">
        <v>38337</v>
      </c>
      <c r="AF607" s="6" t="s">
        <v>38283</v>
      </c>
    </row>
    <row r="608" spans="1:32" s="8" customFormat="1" ht="15" customHeight="1" x14ac:dyDescent="0.25">
      <c r="A608" s="5" t="s">
        <v>46</v>
      </c>
      <c r="B608" s="5" t="s">
        <v>22116</v>
      </c>
      <c r="C608" s="340" t="s">
        <v>32573</v>
      </c>
      <c r="D608" s="5" t="s">
        <v>32574</v>
      </c>
      <c r="E608" s="5">
        <v>30</v>
      </c>
      <c r="F608" s="19">
        <v>46704509</v>
      </c>
      <c r="G608" s="6">
        <v>20467045092</v>
      </c>
      <c r="H608" s="22">
        <v>38522</v>
      </c>
      <c r="I608" s="365"/>
      <c r="J608" s="365"/>
      <c r="K608" s="365"/>
      <c r="L608" s="365"/>
      <c r="M608" s="13" t="s">
        <v>22669</v>
      </c>
      <c r="N608" s="26" t="s">
        <v>30149</v>
      </c>
      <c r="O608" s="24" t="s">
        <v>38280</v>
      </c>
      <c r="P608" s="190">
        <v>44096</v>
      </c>
      <c r="Q608" s="299" t="s">
        <v>177</v>
      </c>
      <c r="R608" s="10"/>
      <c r="S608" s="7"/>
      <c r="T608" s="15" t="s">
        <v>38338</v>
      </c>
      <c r="U608" s="17" t="s">
        <v>32579</v>
      </c>
      <c r="V608" s="6" t="s">
        <v>176</v>
      </c>
      <c r="W608" s="6" t="s">
        <v>176</v>
      </c>
      <c r="X608" s="6" t="s">
        <v>32572</v>
      </c>
      <c r="Y608" s="6" t="s">
        <v>177</v>
      </c>
      <c r="Z608" s="6" t="s">
        <v>3817</v>
      </c>
      <c r="AA608" s="48" t="s">
        <v>32964</v>
      </c>
      <c r="AB608" s="48"/>
      <c r="AC608" s="6" t="s">
        <v>38342</v>
      </c>
      <c r="AD608" s="311">
        <v>38522</v>
      </c>
      <c r="AE608" s="6" t="s">
        <v>38339</v>
      </c>
      <c r="AF608" s="6" t="s">
        <v>38283</v>
      </c>
    </row>
    <row r="609" spans="1:32" s="8" customFormat="1" ht="15" customHeight="1" x14ac:dyDescent="0.25">
      <c r="A609" s="5" t="s">
        <v>27</v>
      </c>
      <c r="B609" s="5" t="s">
        <v>22116</v>
      </c>
      <c r="C609" s="340" t="s">
        <v>28032</v>
      </c>
      <c r="D609" s="5" t="s">
        <v>28031</v>
      </c>
      <c r="E609" s="5">
        <v>10</v>
      </c>
      <c r="F609" s="19">
        <v>46288207</v>
      </c>
      <c r="G609" s="6" t="str">
        <f>20&amp;F609&amp;7</f>
        <v>20462882077</v>
      </c>
      <c r="H609" s="22">
        <v>38274</v>
      </c>
      <c r="I609" s="365"/>
      <c r="J609" s="365"/>
      <c r="K609" s="365"/>
      <c r="L609" s="365"/>
      <c r="M609" s="13" t="s">
        <v>22669</v>
      </c>
      <c r="N609" s="26" t="s">
        <v>30149</v>
      </c>
      <c r="O609" s="24" t="s">
        <v>38280</v>
      </c>
      <c r="P609" s="190">
        <v>44316</v>
      </c>
      <c r="Q609" s="299" t="s">
        <v>177</v>
      </c>
      <c r="R609" s="10"/>
      <c r="S609" s="7"/>
      <c r="T609" s="15" t="s">
        <v>38340</v>
      </c>
      <c r="U609" s="17" t="s">
        <v>31127</v>
      </c>
      <c r="V609" s="6">
        <v>1151363027</v>
      </c>
      <c r="W609" s="6" t="s">
        <v>176</v>
      </c>
      <c r="X609" s="6" t="s">
        <v>31093</v>
      </c>
      <c r="Y609" s="6" t="s">
        <v>177</v>
      </c>
      <c r="Z609" s="6" t="s">
        <v>3817</v>
      </c>
      <c r="AA609" s="48" t="s">
        <v>32985</v>
      </c>
      <c r="AB609" s="48"/>
      <c r="AC609" s="6" t="s">
        <v>38342</v>
      </c>
      <c r="AD609" s="311">
        <v>44848</v>
      </c>
      <c r="AE609" s="6" t="s">
        <v>38341</v>
      </c>
      <c r="AF609" s="6" t="s">
        <v>38283</v>
      </c>
    </row>
    <row r="610" spans="1:32" s="8" customFormat="1" ht="15" customHeight="1" x14ac:dyDescent="0.25">
      <c r="A610" s="5">
        <v>13</v>
      </c>
      <c r="B610" s="5" t="s">
        <v>22116</v>
      </c>
      <c r="C610" s="340" t="s">
        <v>27954</v>
      </c>
      <c r="D610" s="5" t="s">
        <v>27953</v>
      </c>
      <c r="E610" s="5">
        <v>32</v>
      </c>
      <c r="F610" s="19">
        <v>45882643</v>
      </c>
      <c r="G610" s="6">
        <v>27458826434</v>
      </c>
      <c r="H610" s="22">
        <v>38194</v>
      </c>
      <c r="I610" s="365"/>
      <c r="J610" s="365"/>
      <c r="K610" s="365"/>
      <c r="L610" s="365"/>
      <c r="M610" s="13" t="s">
        <v>17337</v>
      </c>
      <c r="N610" s="26" t="s">
        <v>30149</v>
      </c>
      <c r="O610" s="24" t="s">
        <v>38280</v>
      </c>
      <c r="P610" s="190" t="s">
        <v>35828</v>
      </c>
      <c r="Q610" s="170" t="s">
        <v>33533</v>
      </c>
      <c r="R610" s="10"/>
      <c r="S610" s="7"/>
      <c r="T610" s="15" t="s">
        <v>38343</v>
      </c>
      <c r="U610" s="17" t="s">
        <v>22788</v>
      </c>
      <c r="V610" s="6" t="s">
        <v>176</v>
      </c>
      <c r="W610" s="6" t="s">
        <v>176</v>
      </c>
      <c r="X610" s="6" t="s">
        <v>35829</v>
      </c>
      <c r="Y610" s="6" t="s">
        <v>29168</v>
      </c>
      <c r="Z610" s="6" t="s">
        <v>22</v>
      </c>
      <c r="AA610" s="48" t="s">
        <v>35830</v>
      </c>
      <c r="AB610" s="48"/>
      <c r="AC610" s="6" t="s">
        <v>38344</v>
      </c>
      <c r="AD610" s="311">
        <v>44736</v>
      </c>
      <c r="AE610" s="48" t="s">
        <v>38345</v>
      </c>
      <c r="AF610" s="6" t="s">
        <v>38283</v>
      </c>
    </row>
    <row r="611" spans="1:32" s="8" customFormat="1" ht="15" customHeight="1" x14ac:dyDescent="0.25">
      <c r="A611" s="5" t="s">
        <v>252</v>
      </c>
      <c r="B611" s="5" t="s">
        <v>22116</v>
      </c>
      <c r="C611" s="340" t="s">
        <v>27930</v>
      </c>
      <c r="D611" s="5" t="s">
        <v>27929</v>
      </c>
      <c r="E611" s="5">
        <v>32</v>
      </c>
      <c r="F611" s="19">
        <v>46147551</v>
      </c>
      <c r="G611" s="6">
        <v>20461475516</v>
      </c>
      <c r="H611" s="22"/>
      <c r="I611" s="365"/>
      <c r="J611" s="365"/>
      <c r="K611" s="365"/>
      <c r="L611" s="365"/>
      <c r="M611" s="13" t="s">
        <v>22669</v>
      </c>
      <c r="N611" s="26" t="s">
        <v>30149</v>
      </c>
      <c r="O611" s="24" t="s">
        <v>38280</v>
      </c>
      <c r="P611" s="190">
        <v>41998</v>
      </c>
      <c r="Q611" s="170" t="s">
        <v>33533</v>
      </c>
      <c r="R611" s="10"/>
      <c r="S611" s="7"/>
      <c r="T611" s="15" t="s">
        <v>38346</v>
      </c>
      <c r="U611" s="17" t="s">
        <v>22748</v>
      </c>
      <c r="V611" s="6" t="s">
        <v>28936</v>
      </c>
      <c r="W611" s="6" t="s">
        <v>28935</v>
      </c>
      <c r="X611" s="6" t="s">
        <v>30816</v>
      </c>
      <c r="Y611" s="6" t="s">
        <v>29035</v>
      </c>
      <c r="Z611" s="6" t="s">
        <v>22</v>
      </c>
      <c r="AA611" s="68" t="s">
        <v>36061</v>
      </c>
      <c r="AB611" s="48"/>
      <c r="AC611" s="6" t="s">
        <v>38342</v>
      </c>
      <c r="AD611" s="311">
        <v>44877</v>
      </c>
      <c r="AE611" s="48" t="s">
        <v>38347</v>
      </c>
      <c r="AF611" s="6" t="s">
        <v>38283</v>
      </c>
    </row>
    <row r="612" spans="1:32" s="8" customFormat="1" ht="15" customHeight="1" x14ac:dyDescent="0.25">
      <c r="A612" s="5" t="s">
        <v>46</v>
      </c>
      <c r="B612" s="5" t="s">
        <v>22115</v>
      </c>
      <c r="C612" s="340" t="s">
        <v>2963</v>
      </c>
      <c r="D612" s="5" t="s">
        <v>2964</v>
      </c>
      <c r="E612" s="5" t="s">
        <v>45</v>
      </c>
      <c r="F612" s="19">
        <v>8466456</v>
      </c>
      <c r="G612" s="6">
        <v>20084664562</v>
      </c>
      <c r="H612" s="22">
        <v>18706</v>
      </c>
      <c r="I612" s="365"/>
      <c r="J612" s="365"/>
      <c r="K612" s="365"/>
      <c r="L612" s="365"/>
      <c r="M612" s="13" t="s">
        <v>20</v>
      </c>
      <c r="N612" s="26" t="s">
        <v>30149</v>
      </c>
      <c r="O612" s="24" t="s">
        <v>29326</v>
      </c>
      <c r="P612" s="190"/>
      <c r="Q612" s="170"/>
      <c r="R612" s="10" t="s">
        <v>38503</v>
      </c>
      <c r="S612" s="7"/>
      <c r="T612" s="15"/>
      <c r="U612" s="17" t="s">
        <v>2965</v>
      </c>
      <c r="V612" s="6" t="s">
        <v>176</v>
      </c>
      <c r="W612" s="6" t="s">
        <v>2966</v>
      </c>
      <c r="X612" s="6" t="s">
        <v>177</v>
      </c>
      <c r="Y612" s="6" t="s">
        <v>177</v>
      </c>
      <c r="Z612" s="6" t="s">
        <v>22</v>
      </c>
      <c r="AA612" s="300" t="s">
        <v>177</v>
      </c>
      <c r="AB612" s="48"/>
      <c r="AC612" s="10" t="s">
        <v>38503</v>
      </c>
      <c r="AD612" s="294"/>
      <c r="AE612" s="21"/>
    </row>
    <row r="613" spans="1:32" s="8" customFormat="1" ht="15" customHeight="1" x14ac:dyDescent="0.25">
      <c r="A613" s="5" t="s">
        <v>27</v>
      </c>
      <c r="B613" s="5" t="s">
        <v>22116</v>
      </c>
      <c r="C613" s="340" t="s">
        <v>24932</v>
      </c>
      <c r="D613" s="5" t="s">
        <v>33742</v>
      </c>
      <c r="E613" s="5" t="s">
        <v>45</v>
      </c>
      <c r="F613" s="19">
        <v>5985035</v>
      </c>
      <c r="G613" s="6">
        <v>27059850356</v>
      </c>
      <c r="H613" s="22">
        <v>17194</v>
      </c>
      <c r="I613" s="365"/>
      <c r="J613" s="365"/>
      <c r="K613" s="365"/>
      <c r="L613" s="365"/>
      <c r="M613" s="13" t="s">
        <v>17470</v>
      </c>
      <c r="N613" s="26" t="s">
        <v>30149</v>
      </c>
      <c r="O613" s="24" t="s">
        <v>38556</v>
      </c>
      <c r="P613" s="190">
        <v>34967</v>
      </c>
      <c r="Q613" s="170" t="s">
        <v>33533</v>
      </c>
      <c r="R613" s="10"/>
      <c r="S613" s="7"/>
      <c r="T613" s="15" t="s">
        <v>33743</v>
      </c>
      <c r="U613" s="17" t="s">
        <v>24931</v>
      </c>
      <c r="V613" s="6" t="s">
        <v>176</v>
      </c>
      <c r="W613" s="6" t="s">
        <v>24930</v>
      </c>
      <c r="X613" s="300" t="s">
        <v>177</v>
      </c>
      <c r="Y613" s="6" t="s">
        <v>177</v>
      </c>
      <c r="Z613" s="6" t="s">
        <v>22</v>
      </c>
      <c r="AA613" s="48" t="s">
        <v>36038</v>
      </c>
      <c r="AB613" s="48"/>
      <c r="AC613" s="28">
        <v>45114</v>
      </c>
      <c r="AD613" s="294"/>
      <c r="AE613" s="6" t="s">
        <v>38558</v>
      </c>
      <c r="AF613" s="6" t="s">
        <v>38557</v>
      </c>
    </row>
    <row r="614" spans="1:32" s="8" customFormat="1" ht="15" customHeight="1" x14ac:dyDescent="0.25">
      <c r="A614" s="5" t="s">
        <v>46</v>
      </c>
      <c r="B614" s="5" t="s">
        <v>22115</v>
      </c>
      <c r="C614" s="340" t="s">
        <v>11850</v>
      </c>
      <c r="D614" s="5" t="s">
        <v>11849</v>
      </c>
      <c r="E614" s="5">
        <v>30</v>
      </c>
      <c r="F614" s="19">
        <v>13573987</v>
      </c>
      <c r="G614" s="6">
        <v>20135739872</v>
      </c>
      <c r="H614" s="22">
        <v>21925</v>
      </c>
      <c r="I614" s="365"/>
      <c r="J614" s="365"/>
      <c r="K614" s="365"/>
      <c r="L614" s="365"/>
      <c r="M614" s="13" t="s">
        <v>20</v>
      </c>
      <c r="N614" s="26" t="s">
        <v>30149</v>
      </c>
      <c r="O614" s="24" t="s">
        <v>38556</v>
      </c>
      <c r="P614" s="190"/>
      <c r="Q614" s="170"/>
      <c r="R614" s="10"/>
      <c r="S614" s="7"/>
      <c r="T614" s="15"/>
      <c r="U614" s="17" t="s">
        <v>29260</v>
      </c>
      <c r="V614" s="6" t="s">
        <v>29259</v>
      </c>
      <c r="W614" s="6" t="s">
        <v>11848</v>
      </c>
      <c r="X614" s="6" t="s">
        <v>177</v>
      </c>
      <c r="Y614" s="6" t="s">
        <v>177</v>
      </c>
      <c r="Z614" s="6" t="s">
        <v>22</v>
      </c>
      <c r="AA614" s="300" t="s">
        <v>177</v>
      </c>
      <c r="AB614" s="48"/>
      <c r="AC614" s="28">
        <v>45104</v>
      </c>
      <c r="AD614" s="294"/>
      <c r="AE614" s="6" t="s">
        <v>38559</v>
      </c>
      <c r="AF614" s="6" t="s">
        <v>38557</v>
      </c>
    </row>
    <row r="615" spans="1:32" s="8" customFormat="1" ht="15" customHeight="1" x14ac:dyDescent="0.25">
      <c r="A615" s="5">
        <v>11</v>
      </c>
      <c r="B615" s="5" t="s">
        <v>22116</v>
      </c>
      <c r="C615" s="340" t="s">
        <v>26156</v>
      </c>
      <c r="D615" s="5" t="s">
        <v>26155</v>
      </c>
      <c r="E615" s="5" t="s">
        <v>99</v>
      </c>
      <c r="F615" s="19">
        <v>4249334</v>
      </c>
      <c r="G615" s="6">
        <v>27042493347</v>
      </c>
      <c r="H615" s="22">
        <v>15276</v>
      </c>
      <c r="I615" s="365"/>
      <c r="J615" s="365"/>
      <c r="K615" s="365"/>
      <c r="L615" s="365"/>
      <c r="M615" s="13" t="s">
        <v>17470</v>
      </c>
      <c r="N615" s="26" t="s">
        <v>30149</v>
      </c>
      <c r="O615" s="24" t="s">
        <v>38556</v>
      </c>
      <c r="P615" s="301" t="s">
        <v>177</v>
      </c>
      <c r="Q615" s="299" t="s">
        <v>177</v>
      </c>
      <c r="R615" s="10"/>
      <c r="S615" s="7"/>
      <c r="T615" s="15"/>
      <c r="U615" s="17" t="s">
        <v>26154</v>
      </c>
      <c r="V615" s="6" t="s">
        <v>28962</v>
      </c>
      <c r="W615" s="6" t="s">
        <v>28961</v>
      </c>
      <c r="X615" s="300" t="s">
        <v>177</v>
      </c>
      <c r="Y615" s="6" t="s">
        <v>29035</v>
      </c>
      <c r="Z615" s="6" t="s">
        <v>22</v>
      </c>
      <c r="AA615" s="300" t="s">
        <v>177</v>
      </c>
      <c r="AB615" s="48"/>
      <c r="AC615" s="28">
        <v>45106</v>
      </c>
      <c r="AD615" s="294"/>
      <c r="AE615" s="6" t="s">
        <v>38560</v>
      </c>
      <c r="AF615" s="6" t="s">
        <v>38557</v>
      </c>
    </row>
    <row r="616" spans="1:32" s="8" customFormat="1" ht="15" customHeight="1" x14ac:dyDescent="0.25">
      <c r="A616" s="5" t="s">
        <v>27</v>
      </c>
      <c r="B616" s="5" t="s">
        <v>22115</v>
      </c>
      <c r="C616" s="340" t="s">
        <v>1251</v>
      </c>
      <c r="D616" s="5" t="s">
        <v>1252</v>
      </c>
      <c r="E616" s="5" t="s">
        <v>45</v>
      </c>
      <c r="F616" s="19">
        <v>4373299</v>
      </c>
      <c r="G616" s="6">
        <v>20043732995</v>
      </c>
      <c r="H616" s="22">
        <v>12461</v>
      </c>
      <c r="I616" s="365"/>
      <c r="J616" s="365"/>
      <c r="K616" s="365"/>
      <c r="L616" s="365"/>
      <c r="M616" s="13" t="s">
        <v>20</v>
      </c>
      <c r="N616" s="26" t="s">
        <v>30149</v>
      </c>
      <c r="O616" s="24" t="s">
        <v>38556</v>
      </c>
      <c r="P616" s="190" t="s">
        <v>38317</v>
      </c>
      <c r="Q616" s="170"/>
      <c r="R616" s="10"/>
      <c r="S616" s="7"/>
      <c r="T616" s="15" t="s">
        <v>37843</v>
      </c>
      <c r="U616" s="17" t="s">
        <v>32722</v>
      </c>
      <c r="V616" s="6" t="s">
        <v>176</v>
      </c>
      <c r="W616" s="6" t="s">
        <v>32723</v>
      </c>
      <c r="X616" s="6" t="s">
        <v>177</v>
      </c>
      <c r="Y616" s="6" t="s">
        <v>177</v>
      </c>
      <c r="Z616" s="6" t="s">
        <v>22</v>
      </c>
      <c r="AA616" s="300" t="s">
        <v>177</v>
      </c>
      <c r="AB616" s="48"/>
      <c r="AC616" s="28">
        <v>45100</v>
      </c>
      <c r="AD616" s="294" t="s">
        <v>32721</v>
      </c>
      <c r="AE616" s="6" t="s">
        <v>38561</v>
      </c>
      <c r="AF616" s="6" t="s">
        <v>38557</v>
      </c>
    </row>
    <row r="617" spans="1:32" s="8" customFormat="1" ht="15" customHeight="1" x14ac:dyDescent="0.25">
      <c r="A617" s="5">
        <v>13</v>
      </c>
      <c r="B617" s="5" t="s">
        <v>22115</v>
      </c>
      <c r="C617" s="340" t="s">
        <v>728</v>
      </c>
      <c r="D617" s="5" t="s">
        <v>729</v>
      </c>
      <c r="E617" s="5">
        <v>32</v>
      </c>
      <c r="F617" s="19">
        <v>6125936</v>
      </c>
      <c r="G617" s="6">
        <v>20061259369</v>
      </c>
      <c r="H617" s="22">
        <v>14048</v>
      </c>
      <c r="I617" s="365"/>
      <c r="J617" s="365"/>
      <c r="K617" s="365"/>
      <c r="L617" s="365"/>
      <c r="M617" s="13" t="s">
        <v>20</v>
      </c>
      <c r="N617" s="26" t="s">
        <v>30149</v>
      </c>
      <c r="O617" s="24" t="s">
        <v>38556</v>
      </c>
      <c r="P617" s="190"/>
      <c r="Q617" s="170"/>
      <c r="R617" s="10"/>
      <c r="S617" s="7"/>
      <c r="T617" s="15"/>
      <c r="U617" s="17" t="s">
        <v>730</v>
      </c>
      <c r="V617" s="6" t="s">
        <v>29166</v>
      </c>
      <c r="W617" s="6" t="s">
        <v>176</v>
      </c>
      <c r="X617" s="6" t="s">
        <v>177</v>
      </c>
      <c r="Y617" s="6" t="s">
        <v>29168</v>
      </c>
      <c r="Z617" s="6" t="s">
        <v>22</v>
      </c>
      <c r="AA617" s="300" t="s">
        <v>177</v>
      </c>
      <c r="AB617" s="48"/>
      <c r="AC617" s="28">
        <v>45077</v>
      </c>
      <c r="AD617" s="294"/>
      <c r="AE617" s="6" t="s">
        <v>38562</v>
      </c>
      <c r="AF617" s="298" t="s">
        <v>38557</v>
      </c>
    </row>
    <row r="618" spans="1:32" s="8" customFormat="1" ht="15" customHeight="1" x14ac:dyDescent="0.25">
      <c r="A618" s="5" t="s">
        <v>252</v>
      </c>
      <c r="B618" s="5" t="s">
        <v>22115</v>
      </c>
      <c r="C618" s="340" t="s">
        <v>8776</v>
      </c>
      <c r="D618" s="5" t="s">
        <v>8775</v>
      </c>
      <c r="E618" s="5" t="s">
        <v>124</v>
      </c>
      <c r="F618" s="19">
        <v>10117452</v>
      </c>
      <c r="G618" s="6">
        <v>20101174523</v>
      </c>
      <c r="H618" s="22">
        <v>19229</v>
      </c>
      <c r="I618" s="365"/>
      <c r="J618" s="365"/>
      <c r="K618" s="365"/>
      <c r="L618" s="365"/>
      <c r="M618" s="13" t="s">
        <v>20</v>
      </c>
      <c r="N618" s="26" t="s">
        <v>30149</v>
      </c>
      <c r="O618" s="24" t="s">
        <v>38556</v>
      </c>
      <c r="P618" s="190"/>
      <c r="Q618" s="170"/>
      <c r="R618" s="10"/>
      <c r="S618" s="7"/>
      <c r="T618" s="15"/>
      <c r="U618" s="17" t="s">
        <v>8774</v>
      </c>
      <c r="V618" s="6" t="s">
        <v>29008</v>
      </c>
      <c r="W618" s="6" t="s">
        <v>29007</v>
      </c>
      <c r="X618" s="6" t="s">
        <v>177</v>
      </c>
      <c r="Y618" s="6" t="s">
        <v>29035</v>
      </c>
      <c r="Z618" s="6" t="s">
        <v>22</v>
      </c>
      <c r="AA618" s="300" t="s">
        <v>177</v>
      </c>
      <c r="AB618" s="48"/>
      <c r="AC618" s="28">
        <v>45093</v>
      </c>
      <c r="AD618" s="294"/>
      <c r="AE618" s="6" t="s">
        <v>38563</v>
      </c>
      <c r="AF618" s="6" t="s">
        <v>38557</v>
      </c>
    </row>
    <row r="619" spans="1:32" s="8" customFormat="1" ht="15" customHeight="1" x14ac:dyDescent="0.25">
      <c r="A619" s="5" t="s">
        <v>74</v>
      </c>
      <c r="B619" s="5" t="s">
        <v>22115</v>
      </c>
      <c r="C619" s="340" t="s">
        <v>10472</v>
      </c>
      <c r="D619" s="5" t="s">
        <v>10471</v>
      </c>
      <c r="E619" s="5">
        <v>30</v>
      </c>
      <c r="F619" s="19">
        <v>17135755</v>
      </c>
      <c r="G619" s="6">
        <v>20171357552</v>
      </c>
      <c r="H619" s="22">
        <v>23755</v>
      </c>
      <c r="I619" s="365"/>
      <c r="J619" s="365"/>
      <c r="K619" s="365"/>
      <c r="L619" s="365"/>
      <c r="M619" s="13" t="s">
        <v>20</v>
      </c>
      <c r="N619" s="26" t="s">
        <v>30149</v>
      </c>
      <c r="O619" s="24" t="s">
        <v>38556</v>
      </c>
      <c r="P619" s="190">
        <v>42370</v>
      </c>
      <c r="Q619" s="170" t="s">
        <v>33533</v>
      </c>
      <c r="R619" s="10"/>
      <c r="S619" s="7"/>
      <c r="T619" s="15"/>
      <c r="U619" s="17" t="s">
        <v>10470</v>
      </c>
      <c r="V619" s="6" t="s">
        <v>29066</v>
      </c>
      <c r="W619" s="6" t="s">
        <v>29067</v>
      </c>
      <c r="X619" s="6" t="s">
        <v>38440</v>
      </c>
      <c r="Y619" s="6" t="s">
        <v>29090</v>
      </c>
      <c r="Z619" s="6" t="s">
        <v>22</v>
      </c>
      <c r="AA619" s="300" t="s">
        <v>177</v>
      </c>
      <c r="AB619" s="48"/>
      <c r="AC619" s="28">
        <v>45107</v>
      </c>
      <c r="AD619" s="294"/>
      <c r="AE619" s="6" t="s">
        <v>38564</v>
      </c>
      <c r="AF619" s="6" t="s">
        <v>38557</v>
      </c>
    </row>
    <row r="620" spans="1:32" s="8" customFormat="1" ht="15" customHeight="1" x14ac:dyDescent="0.25">
      <c r="A620" s="5">
        <v>11</v>
      </c>
      <c r="B620" s="5" t="s">
        <v>22116</v>
      </c>
      <c r="C620" s="340" t="s">
        <v>18268</v>
      </c>
      <c r="D620" s="5" t="s">
        <v>18267</v>
      </c>
      <c r="E620" s="5">
        <v>30</v>
      </c>
      <c r="F620" s="19">
        <v>3731310</v>
      </c>
      <c r="G620" s="6">
        <v>27037313101</v>
      </c>
      <c r="H620" s="22">
        <v>14007</v>
      </c>
      <c r="I620" s="365"/>
      <c r="J620" s="365"/>
      <c r="K620" s="365"/>
      <c r="L620" s="365"/>
      <c r="M620" s="13" t="s">
        <v>17470</v>
      </c>
      <c r="N620" s="26" t="s">
        <v>30149</v>
      </c>
      <c r="O620" s="24" t="s">
        <v>38556</v>
      </c>
      <c r="P620" s="301" t="s">
        <v>177</v>
      </c>
      <c r="Q620" s="170" t="s">
        <v>33533</v>
      </c>
      <c r="R620" s="10"/>
      <c r="S620" s="7"/>
      <c r="T620" s="15"/>
      <c r="U620" s="17" t="s">
        <v>29053</v>
      </c>
      <c r="V620" s="6" t="s">
        <v>28976</v>
      </c>
      <c r="W620" s="6" t="s">
        <v>28975</v>
      </c>
      <c r="X620" s="6" t="s">
        <v>33553</v>
      </c>
      <c r="Y620" s="6" t="s">
        <v>29035</v>
      </c>
      <c r="Z620" s="6" t="s">
        <v>22</v>
      </c>
      <c r="AA620" s="300" t="s">
        <v>177</v>
      </c>
      <c r="AB620" s="48"/>
      <c r="AC620" s="28">
        <v>45113</v>
      </c>
      <c r="AD620" s="294"/>
      <c r="AE620" s="6" t="s">
        <v>38565</v>
      </c>
      <c r="AF620" s="6" t="s">
        <v>38566</v>
      </c>
    </row>
    <row r="621" spans="1:32" s="8" customFormat="1" ht="15" customHeight="1" x14ac:dyDescent="0.25">
      <c r="A621" s="5">
        <v>10</v>
      </c>
      <c r="B621" s="5" t="s">
        <v>22115</v>
      </c>
      <c r="C621" s="340" t="s">
        <v>12621</v>
      </c>
      <c r="D621" s="5" t="s">
        <v>12620</v>
      </c>
      <c r="E621" s="5" t="s">
        <v>45</v>
      </c>
      <c r="F621" s="19">
        <v>16969061</v>
      </c>
      <c r="G621" s="6">
        <v>20169690619</v>
      </c>
      <c r="H621" s="22">
        <v>17404</v>
      </c>
      <c r="I621" s="365"/>
      <c r="J621" s="365"/>
      <c r="K621" s="365"/>
      <c r="L621" s="365"/>
      <c r="M621" s="13" t="s">
        <v>20</v>
      </c>
      <c r="N621" s="26" t="s">
        <v>30149</v>
      </c>
      <c r="O621" s="24" t="s">
        <v>38556</v>
      </c>
      <c r="P621" s="190"/>
      <c r="Q621" s="170"/>
      <c r="R621" s="10"/>
      <c r="S621" s="7"/>
      <c r="T621" s="15"/>
      <c r="U621" s="17" t="s">
        <v>30483</v>
      </c>
      <c r="V621" s="6" t="s">
        <v>30452</v>
      </c>
      <c r="W621" s="6" t="s">
        <v>176</v>
      </c>
      <c r="X621" s="6" t="s">
        <v>177</v>
      </c>
      <c r="Y621" s="6" t="s">
        <v>30475</v>
      </c>
      <c r="Z621" s="6" t="s">
        <v>22</v>
      </c>
      <c r="AA621" s="300" t="s">
        <v>177</v>
      </c>
      <c r="AB621" s="48"/>
      <c r="AC621" s="28">
        <v>45112</v>
      </c>
      <c r="AD621" s="294"/>
      <c r="AE621" s="6" t="s">
        <v>38567</v>
      </c>
      <c r="AF621" s="6" t="s">
        <v>38557</v>
      </c>
    </row>
    <row r="622" spans="1:32" s="8" customFormat="1" ht="15" customHeight="1" x14ac:dyDescent="0.25">
      <c r="A622" s="5" t="s">
        <v>161</v>
      </c>
      <c r="B622" s="5" t="s">
        <v>22115</v>
      </c>
      <c r="C622" s="340" t="s">
        <v>2890</v>
      </c>
      <c r="D622" s="5" t="s">
        <v>2891</v>
      </c>
      <c r="E622" s="5" t="s">
        <v>99</v>
      </c>
      <c r="F622" s="19">
        <v>8299767</v>
      </c>
      <c r="G622" s="6">
        <v>23082997679</v>
      </c>
      <c r="H622" s="22">
        <v>18596</v>
      </c>
      <c r="I622" s="365"/>
      <c r="J622" s="365"/>
      <c r="K622" s="365"/>
      <c r="L622" s="365"/>
      <c r="M622" s="13" t="s">
        <v>20</v>
      </c>
      <c r="N622" s="26" t="s">
        <v>30149</v>
      </c>
      <c r="O622" s="24" t="s">
        <v>38556</v>
      </c>
      <c r="P622" s="190"/>
      <c r="Q622" s="170"/>
      <c r="R622" s="10"/>
      <c r="S622" s="7"/>
      <c r="T622" s="15"/>
      <c r="U622" s="17" t="s">
        <v>30696</v>
      </c>
      <c r="V622" s="6">
        <v>3764476688</v>
      </c>
      <c r="W622" s="6" t="s">
        <v>176</v>
      </c>
      <c r="X622" s="6" t="s">
        <v>177</v>
      </c>
      <c r="Y622" s="6" t="s">
        <v>30727</v>
      </c>
      <c r="Z622" s="6" t="s">
        <v>22</v>
      </c>
      <c r="AA622" s="300" t="s">
        <v>177</v>
      </c>
      <c r="AB622" s="48"/>
      <c r="AC622" s="28">
        <v>45113</v>
      </c>
      <c r="AD622" s="294"/>
      <c r="AE622" s="6" t="s">
        <v>38568</v>
      </c>
      <c r="AF622" s="6" t="s">
        <v>38557</v>
      </c>
    </row>
    <row r="623" spans="1:32" s="8" customFormat="1" ht="15" customHeight="1" x14ac:dyDescent="0.25">
      <c r="A623" s="5" t="s">
        <v>27</v>
      </c>
      <c r="B623" s="5" t="s">
        <v>22115</v>
      </c>
      <c r="C623" s="340" t="s">
        <v>12810</v>
      </c>
      <c r="D623" s="5" t="s">
        <v>12809</v>
      </c>
      <c r="E623" s="5" t="s">
        <v>99</v>
      </c>
      <c r="F623" s="19">
        <v>13948408</v>
      </c>
      <c r="G623" s="6">
        <v>20139484089</v>
      </c>
      <c r="H623" s="22">
        <v>22297</v>
      </c>
      <c r="I623" s="365"/>
      <c r="J623" s="365"/>
      <c r="K623" s="365"/>
      <c r="L623" s="365"/>
      <c r="M623" s="13" t="s">
        <v>20</v>
      </c>
      <c r="N623" s="26" t="s">
        <v>30149</v>
      </c>
      <c r="O623" s="24" t="s">
        <v>38556</v>
      </c>
      <c r="P623" s="190"/>
      <c r="Q623" s="170"/>
      <c r="R623" s="10"/>
      <c r="S623" s="7"/>
      <c r="T623" s="15"/>
      <c r="U623" s="17" t="s">
        <v>12808</v>
      </c>
      <c r="V623" s="6" t="s">
        <v>176</v>
      </c>
      <c r="W623" s="6" t="s">
        <v>12807</v>
      </c>
      <c r="X623" s="6" t="s">
        <v>177</v>
      </c>
      <c r="Y623" s="6" t="s">
        <v>177</v>
      </c>
      <c r="Z623" s="6" t="s">
        <v>22</v>
      </c>
      <c r="AA623" s="300" t="s">
        <v>177</v>
      </c>
      <c r="AB623" s="48"/>
      <c r="AC623" s="28">
        <v>45107</v>
      </c>
      <c r="AD623" s="294"/>
      <c r="AE623" s="6" t="s">
        <v>38569</v>
      </c>
      <c r="AF623" s="6" t="s">
        <v>38557</v>
      </c>
    </row>
    <row r="624" spans="1:32" s="8" customFormat="1" ht="15" customHeight="1" x14ac:dyDescent="0.25">
      <c r="A624" s="5" t="s">
        <v>27</v>
      </c>
      <c r="B624" s="5" t="s">
        <v>22115</v>
      </c>
      <c r="C624" s="340" t="s">
        <v>8592</v>
      </c>
      <c r="D624" s="5" t="s">
        <v>8591</v>
      </c>
      <c r="E624" s="5" t="s">
        <v>33</v>
      </c>
      <c r="F624" s="19">
        <v>4922790</v>
      </c>
      <c r="G624" s="6">
        <v>27049227901</v>
      </c>
      <c r="H624" s="22">
        <v>16556</v>
      </c>
      <c r="I624" s="365"/>
      <c r="J624" s="365"/>
      <c r="K624" s="365"/>
      <c r="L624" s="365"/>
      <c r="M624" s="13" t="s">
        <v>20</v>
      </c>
      <c r="N624" s="26" t="s">
        <v>30149</v>
      </c>
      <c r="O624" s="24" t="s">
        <v>38556</v>
      </c>
      <c r="P624" s="190"/>
      <c r="Q624" s="170"/>
      <c r="R624" s="10"/>
      <c r="S624" s="7"/>
      <c r="T624" s="15"/>
      <c r="U624" s="17" t="s">
        <v>8590</v>
      </c>
      <c r="V624" s="6" t="s">
        <v>176</v>
      </c>
      <c r="W624" s="6" t="s">
        <v>176</v>
      </c>
      <c r="X624" s="6" t="s">
        <v>177</v>
      </c>
      <c r="Y624" s="6" t="s">
        <v>177</v>
      </c>
      <c r="Z624" s="6" t="s">
        <v>22</v>
      </c>
      <c r="AA624" s="300" t="s">
        <v>177</v>
      </c>
      <c r="AB624" s="48"/>
      <c r="AC624" s="28">
        <v>44917</v>
      </c>
      <c r="AD624" s="294"/>
      <c r="AE624" s="6" t="s">
        <v>38570</v>
      </c>
      <c r="AF624" s="6" t="s">
        <v>38557</v>
      </c>
    </row>
    <row r="625" spans="1:32" s="247" customFormat="1" ht="15" customHeight="1" x14ac:dyDescent="0.25">
      <c r="A625" s="5" t="s">
        <v>27</v>
      </c>
      <c r="B625" s="5" t="s">
        <v>22116</v>
      </c>
      <c r="C625" s="340" t="s">
        <v>27561</v>
      </c>
      <c r="D625" s="5" t="s">
        <v>27560</v>
      </c>
      <c r="E625" s="5">
        <v>30</v>
      </c>
      <c r="F625" s="19">
        <v>10284636</v>
      </c>
      <c r="G625" s="6">
        <v>27102846368</v>
      </c>
      <c r="H625" s="22">
        <v>18794</v>
      </c>
      <c r="I625" s="365"/>
      <c r="J625" s="365"/>
      <c r="K625" s="365"/>
      <c r="L625" s="365"/>
      <c r="M625" s="13" t="s">
        <v>17402</v>
      </c>
      <c r="N625" s="26" t="s">
        <v>30149</v>
      </c>
      <c r="O625" s="24" t="s">
        <v>38556</v>
      </c>
      <c r="P625" s="190">
        <v>41927</v>
      </c>
      <c r="Q625" s="170" t="s">
        <v>33533</v>
      </c>
      <c r="R625" s="10"/>
      <c r="S625" s="7"/>
      <c r="T625" s="15"/>
      <c r="U625" s="17" t="s">
        <v>27559</v>
      </c>
      <c r="V625" s="6" t="s">
        <v>176</v>
      </c>
      <c r="W625" s="6" t="s">
        <v>27558</v>
      </c>
      <c r="X625" s="6" t="s">
        <v>36090</v>
      </c>
      <c r="Y625" s="6" t="s">
        <v>177</v>
      </c>
      <c r="Z625" s="6" t="s">
        <v>22</v>
      </c>
      <c r="AA625" s="48" t="s">
        <v>36091</v>
      </c>
      <c r="AB625" s="48"/>
      <c r="AC625" s="28">
        <v>44075</v>
      </c>
      <c r="AD625" s="294"/>
      <c r="AE625" s="246" t="s">
        <v>38571</v>
      </c>
      <c r="AF625" s="242" t="s">
        <v>38557</v>
      </c>
    </row>
    <row r="626" spans="1:32" s="8" customFormat="1" ht="15" customHeight="1" x14ac:dyDescent="0.25">
      <c r="A626" s="5" t="s">
        <v>27</v>
      </c>
      <c r="B626" s="5" t="s">
        <v>22115</v>
      </c>
      <c r="C626" s="340" t="s">
        <v>12167</v>
      </c>
      <c r="D626" s="5" t="s">
        <v>12166</v>
      </c>
      <c r="E626" s="5" t="s">
        <v>33</v>
      </c>
      <c r="F626" s="19">
        <v>8393585</v>
      </c>
      <c r="G626" s="6">
        <v>20083935856</v>
      </c>
      <c r="H626" s="22">
        <v>18497</v>
      </c>
      <c r="I626" s="365"/>
      <c r="J626" s="365"/>
      <c r="K626" s="365"/>
      <c r="L626" s="365"/>
      <c r="M626" s="13" t="s">
        <v>20</v>
      </c>
      <c r="N626" s="26" t="s">
        <v>30149</v>
      </c>
      <c r="O626" s="24" t="s">
        <v>38556</v>
      </c>
      <c r="P626" s="190"/>
      <c r="Q626" s="170"/>
      <c r="R626" s="10" t="s">
        <v>38530</v>
      </c>
      <c r="S626" s="7"/>
      <c r="T626" s="15"/>
      <c r="U626" s="17" t="s">
        <v>12165</v>
      </c>
      <c r="V626" s="6" t="s">
        <v>176</v>
      </c>
      <c r="W626" s="6" t="s">
        <v>12164</v>
      </c>
      <c r="X626" s="6" t="s">
        <v>177</v>
      </c>
      <c r="Y626" s="6" t="s">
        <v>177</v>
      </c>
      <c r="Z626" s="6" t="s">
        <v>22</v>
      </c>
      <c r="AA626" s="300" t="s">
        <v>177</v>
      </c>
      <c r="AB626" s="48"/>
      <c r="AC626" s="28">
        <v>45040</v>
      </c>
      <c r="AD626" s="294"/>
      <c r="AE626" s="6" t="s">
        <v>38572</v>
      </c>
      <c r="AF626" s="6" t="s">
        <v>38557</v>
      </c>
    </row>
    <row r="627" spans="1:32" s="8" customFormat="1" ht="15" customHeight="1" x14ac:dyDescent="0.25">
      <c r="A627" s="5" t="s">
        <v>27</v>
      </c>
      <c r="B627" s="5" t="s">
        <v>22115</v>
      </c>
      <c r="C627" s="340" t="s">
        <v>465</v>
      </c>
      <c r="D627" s="5" t="s">
        <v>466</v>
      </c>
      <c r="E627" s="5" t="s">
        <v>33</v>
      </c>
      <c r="F627" s="19">
        <v>6947371</v>
      </c>
      <c r="G627" s="6">
        <v>20069473718</v>
      </c>
      <c r="H627" s="22">
        <v>13084</v>
      </c>
      <c r="I627" s="365"/>
      <c r="J627" s="365"/>
      <c r="K627" s="365"/>
      <c r="L627" s="365"/>
      <c r="M627" s="13" t="s">
        <v>20</v>
      </c>
      <c r="N627" s="26" t="s">
        <v>30149</v>
      </c>
      <c r="O627" s="24" t="s">
        <v>38556</v>
      </c>
      <c r="P627" s="190"/>
      <c r="Q627" s="170"/>
      <c r="R627" s="10" t="s">
        <v>38474</v>
      </c>
      <c r="S627" s="7"/>
      <c r="T627" s="15"/>
      <c r="U627" s="17" t="s">
        <v>467</v>
      </c>
      <c r="V627" s="6" t="s">
        <v>176</v>
      </c>
      <c r="W627" s="6" t="s">
        <v>176</v>
      </c>
      <c r="X627" s="6" t="s">
        <v>177</v>
      </c>
      <c r="Y627" s="6" t="s">
        <v>177</v>
      </c>
      <c r="Z627" s="6" t="s">
        <v>22</v>
      </c>
      <c r="AA627" s="300" t="s">
        <v>177</v>
      </c>
      <c r="AB627" s="48"/>
      <c r="AC627" s="28">
        <v>44607</v>
      </c>
      <c r="AD627" s="294"/>
      <c r="AE627" s="6" t="s">
        <v>38603</v>
      </c>
      <c r="AF627" s="6" t="s">
        <v>38557</v>
      </c>
    </row>
    <row r="628" spans="1:32" s="8" customFormat="1" ht="15" customHeight="1" x14ac:dyDescent="0.25">
      <c r="A628" s="5" t="s">
        <v>27</v>
      </c>
      <c r="B628" s="5" t="s">
        <v>22115</v>
      </c>
      <c r="C628" s="340" t="s">
        <v>8735</v>
      </c>
      <c r="D628" s="5" t="s">
        <v>8734</v>
      </c>
      <c r="E628" s="5" t="s">
        <v>55</v>
      </c>
      <c r="F628" s="19">
        <v>8068974</v>
      </c>
      <c r="G628" s="6">
        <v>20080689749</v>
      </c>
      <c r="H628" s="22">
        <v>18078</v>
      </c>
      <c r="I628" s="365"/>
      <c r="J628" s="365"/>
      <c r="K628" s="365"/>
      <c r="L628" s="365"/>
      <c r="M628" s="13" t="s">
        <v>20</v>
      </c>
      <c r="N628" s="26" t="s">
        <v>30149</v>
      </c>
      <c r="O628" s="24" t="s">
        <v>38556</v>
      </c>
      <c r="P628" s="190"/>
      <c r="Q628" s="170"/>
      <c r="R628" s="10"/>
      <c r="S628" s="7"/>
      <c r="T628" s="15"/>
      <c r="U628" s="17" t="s">
        <v>8733</v>
      </c>
      <c r="V628" s="6" t="s">
        <v>176</v>
      </c>
      <c r="W628" s="6" t="s">
        <v>8732</v>
      </c>
      <c r="X628" s="6" t="s">
        <v>177</v>
      </c>
      <c r="Y628" s="6" t="s">
        <v>177</v>
      </c>
      <c r="Z628" s="6" t="s">
        <v>22</v>
      </c>
      <c r="AA628" s="300" t="s">
        <v>177</v>
      </c>
      <c r="AB628" s="48"/>
      <c r="AC628" s="28">
        <v>45053</v>
      </c>
      <c r="AD628" s="294"/>
      <c r="AE628" s="6" t="s">
        <v>38604</v>
      </c>
      <c r="AF628" s="6" t="s">
        <v>38557</v>
      </c>
    </row>
    <row r="629" spans="1:32" s="8" customFormat="1" ht="15" customHeight="1" x14ac:dyDescent="0.25">
      <c r="A629" s="5" t="s">
        <v>179</v>
      </c>
      <c r="B629" s="5" t="s">
        <v>22113</v>
      </c>
      <c r="C629" s="340" t="s">
        <v>16202</v>
      </c>
      <c r="D629" s="5" t="s">
        <v>16201</v>
      </c>
      <c r="E629" s="5" t="s">
        <v>36</v>
      </c>
      <c r="F629" s="19">
        <v>11887753</v>
      </c>
      <c r="G629" s="6">
        <v>20118877536</v>
      </c>
      <c r="H629" s="22">
        <v>20505</v>
      </c>
      <c r="I629" s="365"/>
      <c r="J629" s="365"/>
      <c r="K629" s="365"/>
      <c r="L629" s="365"/>
      <c r="M629" s="13" t="s">
        <v>20</v>
      </c>
      <c r="N629" s="26" t="s">
        <v>30149</v>
      </c>
      <c r="O629" s="24" t="s">
        <v>38556</v>
      </c>
      <c r="P629" s="190">
        <v>35796</v>
      </c>
      <c r="Q629" s="170" t="s">
        <v>33533</v>
      </c>
      <c r="R629" s="10"/>
      <c r="S629" s="7"/>
      <c r="T629" s="15"/>
      <c r="U629" s="17" t="s">
        <v>30476</v>
      </c>
      <c r="V629" s="6" t="s">
        <v>30466</v>
      </c>
      <c r="W629" s="6" t="s">
        <v>16200</v>
      </c>
      <c r="X629" s="299" t="s">
        <v>177</v>
      </c>
      <c r="Y629" s="6" t="s">
        <v>30475</v>
      </c>
      <c r="Z629" s="6" t="s">
        <v>22</v>
      </c>
      <c r="AA629" s="300" t="s">
        <v>177</v>
      </c>
      <c r="AB629" s="48"/>
      <c r="AC629" s="28">
        <v>45097</v>
      </c>
      <c r="AD629" s="294"/>
      <c r="AE629" s="6" t="s">
        <v>38605</v>
      </c>
      <c r="AF629" s="6" t="s">
        <v>38557</v>
      </c>
    </row>
    <row r="630" spans="1:32" s="8" customFormat="1" ht="15" customHeight="1" x14ac:dyDescent="0.25">
      <c r="A630" s="5">
        <v>11</v>
      </c>
      <c r="B630" s="5" t="s">
        <v>22116</v>
      </c>
      <c r="C630" s="340" t="s">
        <v>23490</v>
      </c>
      <c r="D630" s="5" t="s">
        <v>23489</v>
      </c>
      <c r="E630" s="5">
        <v>34</v>
      </c>
      <c r="F630" s="19">
        <v>10674198</v>
      </c>
      <c r="G630" s="6">
        <v>27106741986</v>
      </c>
      <c r="H630" s="22">
        <v>19400</v>
      </c>
      <c r="I630" s="365"/>
      <c r="J630" s="365"/>
      <c r="K630" s="365"/>
      <c r="L630" s="365"/>
      <c r="M630" s="13" t="s">
        <v>17470</v>
      </c>
      <c r="N630" s="26" t="s">
        <v>30149</v>
      </c>
      <c r="O630" s="24" t="s">
        <v>38556</v>
      </c>
      <c r="P630" s="299" t="s">
        <v>177</v>
      </c>
      <c r="Q630" s="299" t="s">
        <v>177</v>
      </c>
      <c r="R630" s="10"/>
      <c r="S630" s="7"/>
      <c r="T630" s="15"/>
      <c r="U630" s="17" t="s">
        <v>23488</v>
      </c>
      <c r="V630" s="6" t="s">
        <v>176</v>
      </c>
      <c r="W630" s="6" t="s">
        <v>28947</v>
      </c>
      <c r="X630" s="299" t="s">
        <v>177</v>
      </c>
      <c r="Y630" s="6" t="s">
        <v>29035</v>
      </c>
      <c r="Z630" s="6" t="s">
        <v>22</v>
      </c>
      <c r="AA630" s="299" t="s">
        <v>177</v>
      </c>
      <c r="AB630" s="48"/>
      <c r="AC630" s="28">
        <v>45108</v>
      </c>
      <c r="AD630" s="294"/>
      <c r="AE630" s="6" t="s">
        <v>38606</v>
      </c>
      <c r="AF630" s="6" t="s">
        <v>38557</v>
      </c>
    </row>
    <row r="631" spans="1:32" s="8" customFormat="1" ht="15" customHeight="1" x14ac:dyDescent="0.25">
      <c r="A631" s="5" t="s">
        <v>23</v>
      </c>
      <c r="B631" s="5" t="s">
        <v>22115</v>
      </c>
      <c r="C631" s="340" t="s">
        <v>12724</v>
      </c>
      <c r="D631" s="5" t="s">
        <v>12723</v>
      </c>
      <c r="E631" s="5" t="s">
        <v>45</v>
      </c>
      <c r="F631" s="19">
        <v>13686021</v>
      </c>
      <c r="G631" s="6">
        <v>20136860217</v>
      </c>
      <c r="H631" s="22">
        <v>21643</v>
      </c>
      <c r="I631" s="365"/>
      <c r="J631" s="365"/>
      <c r="K631" s="365"/>
      <c r="L631" s="365"/>
      <c r="M631" s="13" t="s">
        <v>20</v>
      </c>
      <c r="N631" s="26" t="s">
        <v>30149</v>
      </c>
      <c r="O631" s="24" t="s">
        <v>38556</v>
      </c>
      <c r="P631" s="190"/>
      <c r="Q631" s="170"/>
      <c r="R631" s="10"/>
      <c r="S631" s="7"/>
      <c r="T631" s="15"/>
      <c r="U631" s="17" t="s">
        <v>12722</v>
      </c>
      <c r="V631" s="6" t="s">
        <v>30143</v>
      </c>
      <c r="W631" s="6" t="s">
        <v>176</v>
      </c>
      <c r="X631" s="6" t="s">
        <v>177</v>
      </c>
      <c r="Y631" s="6" t="s">
        <v>30101</v>
      </c>
      <c r="Z631" s="6" t="s">
        <v>22</v>
      </c>
      <c r="AA631" s="300" t="s">
        <v>177</v>
      </c>
      <c r="AB631" s="48"/>
      <c r="AC631" s="28">
        <v>45117</v>
      </c>
      <c r="AD631" s="294"/>
      <c r="AE631" s="6" t="s">
        <v>38607</v>
      </c>
      <c r="AF631" s="6" t="s">
        <v>38557</v>
      </c>
    </row>
    <row r="632" spans="1:32" s="8" customFormat="1" ht="15" customHeight="1" x14ac:dyDescent="0.25">
      <c r="A632" s="5">
        <v>15</v>
      </c>
      <c r="B632" s="5" t="s">
        <v>22116</v>
      </c>
      <c r="C632" s="340" t="s">
        <v>26678</v>
      </c>
      <c r="D632" s="5" t="s">
        <v>26677</v>
      </c>
      <c r="E632" s="5" t="s">
        <v>124</v>
      </c>
      <c r="F632" s="19">
        <v>14098176</v>
      </c>
      <c r="G632" s="6">
        <v>27140981767</v>
      </c>
      <c r="H632" s="22">
        <v>15053</v>
      </c>
      <c r="I632" s="365"/>
      <c r="J632" s="365"/>
      <c r="K632" s="365"/>
      <c r="L632" s="365"/>
      <c r="M632" s="13" t="s">
        <v>17337</v>
      </c>
      <c r="N632" s="26" t="s">
        <v>30149</v>
      </c>
      <c r="O632" s="24" t="s">
        <v>38556</v>
      </c>
      <c r="P632" s="301" t="s">
        <v>177</v>
      </c>
      <c r="Q632" s="299" t="s">
        <v>177</v>
      </c>
      <c r="R632" s="10"/>
      <c r="S632" s="7"/>
      <c r="T632" s="15"/>
      <c r="U632" s="17" t="s">
        <v>26676</v>
      </c>
      <c r="V632" s="6" t="s">
        <v>29094</v>
      </c>
      <c r="W632" s="6" t="s">
        <v>176</v>
      </c>
      <c r="X632" s="300" t="s">
        <v>177</v>
      </c>
      <c r="Y632" s="6" t="s">
        <v>29103</v>
      </c>
      <c r="Z632" s="6" t="s">
        <v>22</v>
      </c>
      <c r="AA632" s="300" t="s">
        <v>177</v>
      </c>
      <c r="AB632" s="48"/>
      <c r="AC632" s="28">
        <v>45122</v>
      </c>
      <c r="AD632" s="294"/>
      <c r="AE632" s="6" t="s">
        <v>38608</v>
      </c>
      <c r="AF632" s="6" t="s">
        <v>38557</v>
      </c>
    </row>
    <row r="633" spans="1:32" s="8" customFormat="1" ht="15" customHeight="1" x14ac:dyDescent="0.25">
      <c r="A633" s="5" t="s">
        <v>33761</v>
      </c>
      <c r="B633" s="5" t="s">
        <v>22116</v>
      </c>
      <c r="C633" s="340" t="s">
        <v>37795</v>
      </c>
      <c r="D633" s="5" t="s">
        <v>37814</v>
      </c>
      <c r="E633" s="5">
        <v>33</v>
      </c>
      <c r="F633" s="19">
        <v>3390400</v>
      </c>
      <c r="G633" s="6">
        <v>27033904008</v>
      </c>
      <c r="H633" s="22">
        <v>13611</v>
      </c>
      <c r="I633" s="365"/>
      <c r="J633" s="365"/>
      <c r="K633" s="365"/>
      <c r="L633" s="365"/>
      <c r="M633" s="13" t="s">
        <v>17470</v>
      </c>
      <c r="N633" s="26" t="s">
        <v>30149</v>
      </c>
      <c r="O633" s="24" t="s">
        <v>38556</v>
      </c>
      <c r="P633" s="190">
        <v>44916</v>
      </c>
      <c r="Q633" s="190">
        <v>44991</v>
      </c>
      <c r="R633" s="10"/>
      <c r="S633" s="7"/>
      <c r="T633" s="15"/>
      <c r="U633" s="17" t="s">
        <v>37828</v>
      </c>
      <c r="V633" s="6" t="s">
        <v>37829</v>
      </c>
      <c r="W633" s="6" t="s">
        <v>37830</v>
      </c>
      <c r="X633" s="6" t="s">
        <v>37825</v>
      </c>
      <c r="Y633" s="6" t="s">
        <v>177</v>
      </c>
      <c r="Z633" s="6" t="s">
        <v>3817</v>
      </c>
      <c r="AA633" s="48" t="s">
        <v>37827</v>
      </c>
      <c r="AB633" s="260">
        <v>1</v>
      </c>
      <c r="AC633" s="28">
        <v>45123</v>
      </c>
      <c r="AD633" s="294"/>
      <c r="AE633" s="6" t="s">
        <v>38609</v>
      </c>
      <c r="AF633" s="6" t="s">
        <v>38557</v>
      </c>
    </row>
    <row r="634" spans="1:32" s="8" customFormat="1" ht="15" customHeight="1" x14ac:dyDescent="0.25">
      <c r="A634" s="5" t="s">
        <v>46</v>
      </c>
      <c r="B634" s="5" t="s">
        <v>22115</v>
      </c>
      <c r="C634" s="340" t="s">
        <v>10067</v>
      </c>
      <c r="D634" s="5" t="s">
        <v>10066</v>
      </c>
      <c r="E634" s="5">
        <v>34</v>
      </c>
      <c r="F634" s="19">
        <v>17059964</v>
      </c>
      <c r="G634" s="6">
        <v>20170599641</v>
      </c>
      <c r="H634" s="22">
        <v>23778</v>
      </c>
      <c r="I634" s="365"/>
      <c r="J634" s="365"/>
      <c r="K634" s="365"/>
      <c r="L634" s="365"/>
      <c r="M634" s="13" t="s">
        <v>20</v>
      </c>
      <c r="N634" s="26" t="s">
        <v>30149</v>
      </c>
      <c r="O634" s="24" t="s">
        <v>38556</v>
      </c>
      <c r="P634" s="301" t="s">
        <v>177</v>
      </c>
      <c r="Q634" s="170" t="s">
        <v>33533</v>
      </c>
      <c r="R634" s="10"/>
      <c r="S634" s="7"/>
      <c r="T634" s="15"/>
      <c r="U634" s="17" t="s">
        <v>10065</v>
      </c>
      <c r="V634" s="6" t="s">
        <v>29254</v>
      </c>
      <c r="W634" s="6" t="s">
        <v>176</v>
      </c>
      <c r="X634" s="6" t="s">
        <v>33561</v>
      </c>
      <c r="Y634" s="6" t="s">
        <v>177</v>
      </c>
      <c r="Z634" s="6" t="s">
        <v>22</v>
      </c>
      <c r="AA634" s="300" t="s">
        <v>177</v>
      </c>
      <c r="AB634" s="48"/>
      <c r="AC634" s="28">
        <v>45099</v>
      </c>
      <c r="AD634" s="294"/>
      <c r="AE634" s="6" t="s">
        <v>38610</v>
      </c>
      <c r="AF634" s="6" t="s">
        <v>38557</v>
      </c>
    </row>
    <row r="635" spans="1:32" s="8" customFormat="1" ht="15" customHeight="1" x14ac:dyDescent="0.25">
      <c r="A635" s="5" t="s">
        <v>16960</v>
      </c>
      <c r="B635" s="5" t="s">
        <v>22113</v>
      </c>
      <c r="C635" s="340" t="s">
        <v>17239</v>
      </c>
      <c r="D635" s="5" t="s">
        <v>17238</v>
      </c>
      <c r="E635" s="5" t="s">
        <v>74</v>
      </c>
      <c r="F635" s="19">
        <v>4039013</v>
      </c>
      <c r="G635" s="6">
        <v>20040390139</v>
      </c>
      <c r="H635" s="22">
        <v>10255</v>
      </c>
      <c r="I635" s="365"/>
      <c r="J635" s="365"/>
      <c r="K635" s="365"/>
      <c r="L635" s="365"/>
      <c r="M635" s="13" t="s">
        <v>20</v>
      </c>
      <c r="N635" s="26" t="s">
        <v>30149</v>
      </c>
      <c r="O635" s="24" t="s">
        <v>38556</v>
      </c>
      <c r="P635" s="190">
        <v>26873</v>
      </c>
      <c r="Q635" s="170" t="s">
        <v>33533</v>
      </c>
      <c r="R635" s="10"/>
      <c r="S635" s="7"/>
      <c r="T635" s="15" t="s">
        <v>38764</v>
      </c>
      <c r="U635" s="17" t="s">
        <v>17237</v>
      </c>
      <c r="V635" s="6" t="s">
        <v>176</v>
      </c>
      <c r="W635" s="6" t="s">
        <v>176</v>
      </c>
      <c r="X635" s="299" t="s">
        <v>177</v>
      </c>
      <c r="Y635" s="6" t="s">
        <v>177</v>
      </c>
      <c r="Z635" s="6" t="s">
        <v>22</v>
      </c>
      <c r="AA635" s="300" t="s">
        <v>177</v>
      </c>
      <c r="AB635" s="48"/>
      <c r="AC635" s="10" t="s">
        <v>38441</v>
      </c>
      <c r="AD635" s="294"/>
      <c r="AE635" s="6" t="s">
        <v>38763</v>
      </c>
      <c r="AF635" s="6" t="s">
        <v>38557</v>
      </c>
    </row>
    <row r="636" spans="1:32" s="8" customFormat="1" ht="15" customHeight="1" x14ac:dyDescent="0.25">
      <c r="A636" s="5" t="s">
        <v>27</v>
      </c>
      <c r="B636" s="5" t="s">
        <v>22113</v>
      </c>
      <c r="C636" s="340" t="s">
        <v>17226</v>
      </c>
      <c r="D636" s="5" t="s">
        <v>17225</v>
      </c>
      <c r="E636" s="5" t="s">
        <v>14257</v>
      </c>
      <c r="F636" s="19">
        <v>4224696</v>
      </c>
      <c r="G636" s="6">
        <v>20042246965</v>
      </c>
      <c r="H636" s="22">
        <v>13699</v>
      </c>
      <c r="I636" s="365"/>
      <c r="J636" s="365"/>
      <c r="K636" s="365"/>
      <c r="L636" s="365"/>
      <c r="M636" s="13" t="s">
        <v>20</v>
      </c>
      <c r="N636" s="26" t="s">
        <v>30149</v>
      </c>
      <c r="O636" s="24" t="s">
        <v>38556</v>
      </c>
      <c r="P636" s="301" t="s">
        <v>177</v>
      </c>
      <c r="Q636" s="299" t="s">
        <v>177</v>
      </c>
      <c r="R636" s="10"/>
      <c r="S636" s="7"/>
      <c r="T636" s="15"/>
      <c r="U636" s="17" t="s">
        <v>17224</v>
      </c>
      <c r="V636" s="6">
        <v>43942876</v>
      </c>
      <c r="W636" s="6" t="s">
        <v>17223</v>
      </c>
      <c r="X636" s="299" t="s">
        <v>177</v>
      </c>
      <c r="Y636" s="6" t="s">
        <v>30615</v>
      </c>
      <c r="Z636" s="6" t="s">
        <v>22</v>
      </c>
      <c r="AA636" s="300" t="s">
        <v>177</v>
      </c>
      <c r="AB636" s="48"/>
      <c r="AC636" s="10" t="s">
        <v>38442</v>
      </c>
      <c r="AD636" s="294"/>
      <c r="AE636" s="6" t="s">
        <v>38763</v>
      </c>
      <c r="AF636" s="6" t="s">
        <v>38557</v>
      </c>
    </row>
    <row r="637" spans="1:32" s="8" customFormat="1" ht="15" customHeight="1" x14ac:dyDescent="0.25">
      <c r="A637" s="5" t="s">
        <v>27</v>
      </c>
      <c r="B637" s="5" t="s">
        <v>22113</v>
      </c>
      <c r="C637" s="340" t="s">
        <v>17197</v>
      </c>
      <c r="D637" s="5" t="s">
        <v>17196</v>
      </c>
      <c r="E637" s="5" t="s">
        <v>889</v>
      </c>
      <c r="F637" s="19">
        <v>3353750</v>
      </c>
      <c r="G637" s="6">
        <v>27033537501</v>
      </c>
      <c r="H637" s="22">
        <v>11438</v>
      </c>
      <c r="I637" s="365"/>
      <c r="J637" s="365"/>
      <c r="K637" s="365"/>
      <c r="L637" s="365"/>
      <c r="M637" s="13" t="s">
        <v>20</v>
      </c>
      <c r="N637" s="26" t="s">
        <v>30149</v>
      </c>
      <c r="O637" s="24" t="s">
        <v>38556</v>
      </c>
      <c r="P637" s="301" t="s">
        <v>177</v>
      </c>
      <c r="Q637" s="299" t="s">
        <v>177</v>
      </c>
      <c r="R637" s="10" t="s">
        <v>38443</v>
      </c>
      <c r="S637" s="7"/>
      <c r="T637" s="15"/>
      <c r="U637" s="17" t="s">
        <v>17195</v>
      </c>
      <c r="V637" s="6">
        <v>47816524</v>
      </c>
      <c r="W637" s="6" t="s">
        <v>176</v>
      </c>
      <c r="X637" s="299" t="s">
        <v>177</v>
      </c>
      <c r="Y637" s="6" t="s">
        <v>30615</v>
      </c>
      <c r="Z637" s="6" t="s">
        <v>22</v>
      </c>
      <c r="AA637" s="300" t="s">
        <v>177</v>
      </c>
      <c r="AB637" s="48"/>
      <c r="AC637" s="10" t="s">
        <v>38443</v>
      </c>
      <c r="AD637" s="294"/>
      <c r="AE637" s="6" t="s">
        <v>38763</v>
      </c>
      <c r="AF637" s="6" t="s">
        <v>38557</v>
      </c>
    </row>
    <row r="638" spans="1:32" s="8" customFormat="1" ht="15" customHeight="1" x14ac:dyDescent="0.25">
      <c r="A638" s="5" t="s">
        <v>27</v>
      </c>
      <c r="B638" s="5" t="s">
        <v>22113</v>
      </c>
      <c r="C638" s="340" t="s">
        <v>17190</v>
      </c>
      <c r="D638" s="5" t="s">
        <v>17189</v>
      </c>
      <c r="E638" s="5">
        <v>14</v>
      </c>
      <c r="F638" s="19">
        <v>286868</v>
      </c>
      <c r="G638" s="6">
        <v>27002868682</v>
      </c>
      <c r="H638" s="22">
        <v>10508</v>
      </c>
      <c r="I638" s="365"/>
      <c r="J638" s="365"/>
      <c r="K638" s="365"/>
      <c r="L638" s="365"/>
      <c r="M638" s="13" t="s">
        <v>20</v>
      </c>
      <c r="N638" s="26" t="s">
        <v>30149</v>
      </c>
      <c r="O638" s="24" t="s">
        <v>38556</v>
      </c>
      <c r="P638" s="301" t="s">
        <v>177</v>
      </c>
      <c r="Q638" s="299" t="s">
        <v>177</v>
      </c>
      <c r="R638" s="10" t="s">
        <v>38444</v>
      </c>
      <c r="S638" s="7"/>
      <c r="T638" s="15"/>
      <c r="U638" s="17" t="s">
        <v>17188</v>
      </c>
      <c r="V638" s="6" t="s">
        <v>176</v>
      </c>
      <c r="W638" s="6" t="s">
        <v>17187</v>
      </c>
      <c r="X638" s="299" t="s">
        <v>177</v>
      </c>
      <c r="Y638" s="6" t="s">
        <v>177</v>
      </c>
      <c r="Z638" s="6" t="s">
        <v>22</v>
      </c>
      <c r="AA638" s="300" t="s">
        <v>177</v>
      </c>
      <c r="AB638" s="48"/>
      <c r="AC638" s="10" t="s">
        <v>38444</v>
      </c>
      <c r="AD638" s="294"/>
      <c r="AE638" s="6" t="s">
        <v>38763</v>
      </c>
      <c r="AF638" s="6" t="s">
        <v>38557</v>
      </c>
    </row>
    <row r="639" spans="1:32" s="8" customFormat="1" ht="15" customHeight="1" x14ac:dyDescent="0.25">
      <c r="A639" s="5" t="s">
        <v>27</v>
      </c>
      <c r="B639" s="5" t="s">
        <v>22113</v>
      </c>
      <c r="C639" s="340" t="s">
        <v>17184</v>
      </c>
      <c r="D639" s="5" t="s">
        <v>17183</v>
      </c>
      <c r="E639" s="5" t="s">
        <v>36</v>
      </c>
      <c r="F639" s="19">
        <v>5601940</v>
      </c>
      <c r="G639" s="6">
        <v>20056019406</v>
      </c>
      <c r="H639" s="22">
        <v>8882</v>
      </c>
      <c r="I639" s="365"/>
      <c r="J639" s="365"/>
      <c r="K639" s="365"/>
      <c r="L639" s="365"/>
      <c r="M639" s="13" t="s">
        <v>20</v>
      </c>
      <c r="N639" s="26" t="s">
        <v>30149</v>
      </c>
      <c r="O639" s="24" t="s">
        <v>38556</v>
      </c>
      <c r="P639" s="301" t="s">
        <v>177</v>
      </c>
      <c r="Q639" s="299" t="s">
        <v>177</v>
      </c>
      <c r="R639" s="10" t="s">
        <v>38445</v>
      </c>
      <c r="S639" s="7"/>
      <c r="T639" s="15" t="s">
        <v>17182</v>
      </c>
      <c r="U639" s="17" t="s">
        <v>17181</v>
      </c>
      <c r="V639" s="6" t="s">
        <v>176</v>
      </c>
      <c r="W639" s="6" t="s">
        <v>17180</v>
      </c>
      <c r="X639" s="299" t="s">
        <v>177</v>
      </c>
      <c r="Y639" s="6" t="s">
        <v>177</v>
      </c>
      <c r="Z639" s="6" t="s">
        <v>22</v>
      </c>
      <c r="AA639" s="300" t="s">
        <v>177</v>
      </c>
      <c r="AB639" s="48"/>
      <c r="AC639" s="10" t="s">
        <v>38445</v>
      </c>
      <c r="AD639" s="294"/>
      <c r="AE639" s="6" t="s">
        <v>38763</v>
      </c>
      <c r="AF639" s="6" t="s">
        <v>38557</v>
      </c>
    </row>
    <row r="640" spans="1:32" s="8" customFormat="1" ht="15" customHeight="1" x14ac:dyDescent="0.25">
      <c r="A640" s="5" t="s">
        <v>27</v>
      </c>
      <c r="B640" s="5" t="s">
        <v>22113</v>
      </c>
      <c r="C640" s="340" t="s">
        <v>17168</v>
      </c>
      <c r="D640" s="5" t="s">
        <v>17167</v>
      </c>
      <c r="E640" s="5" t="s">
        <v>36</v>
      </c>
      <c r="F640" s="19">
        <v>4013462</v>
      </c>
      <c r="G640" s="6">
        <v>20040134620</v>
      </c>
      <c r="H640" s="22">
        <v>9022</v>
      </c>
      <c r="I640" s="365"/>
      <c r="J640" s="365"/>
      <c r="K640" s="365"/>
      <c r="L640" s="365"/>
      <c r="M640" s="13" t="s">
        <v>20</v>
      </c>
      <c r="N640" s="26" t="s">
        <v>30149</v>
      </c>
      <c r="O640" s="24" t="s">
        <v>38556</v>
      </c>
      <c r="P640" s="301" t="s">
        <v>177</v>
      </c>
      <c r="Q640" s="299" t="s">
        <v>177</v>
      </c>
      <c r="R640" s="10" t="s">
        <v>38446</v>
      </c>
      <c r="S640" s="7"/>
      <c r="T640" s="15"/>
      <c r="U640" s="17" t="s">
        <v>17166</v>
      </c>
      <c r="V640" s="6" t="s">
        <v>176</v>
      </c>
      <c r="W640" s="6" t="s">
        <v>176</v>
      </c>
      <c r="X640" s="299" t="s">
        <v>177</v>
      </c>
      <c r="Y640" s="6" t="s">
        <v>177</v>
      </c>
      <c r="Z640" s="6" t="s">
        <v>22</v>
      </c>
      <c r="AA640" s="300" t="s">
        <v>177</v>
      </c>
      <c r="AB640" s="48"/>
      <c r="AC640" s="10" t="s">
        <v>38446</v>
      </c>
      <c r="AD640" s="294"/>
      <c r="AE640" s="6" t="s">
        <v>38763</v>
      </c>
      <c r="AF640" s="6" t="s">
        <v>38557</v>
      </c>
    </row>
    <row r="641" spans="1:32" s="8" customFormat="1" ht="15" customHeight="1" x14ac:dyDescent="0.25">
      <c r="A641" s="5" t="s">
        <v>27</v>
      </c>
      <c r="B641" s="5" t="s">
        <v>22113</v>
      </c>
      <c r="C641" s="340" t="s">
        <v>17155</v>
      </c>
      <c r="D641" s="5" t="s">
        <v>17154</v>
      </c>
      <c r="E641" s="5" t="s">
        <v>14257</v>
      </c>
      <c r="F641" s="19">
        <v>4135892</v>
      </c>
      <c r="G641" s="6">
        <v>20041358921</v>
      </c>
      <c r="H641" s="22">
        <v>12636</v>
      </c>
      <c r="I641" s="365"/>
      <c r="J641" s="365"/>
      <c r="K641" s="365"/>
      <c r="L641" s="365"/>
      <c r="M641" s="13" t="s">
        <v>20</v>
      </c>
      <c r="N641" s="26" t="s">
        <v>30149</v>
      </c>
      <c r="O641" s="24" t="s">
        <v>38556</v>
      </c>
      <c r="P641" s="301" t="s">
        <v>177</v>
      </c>
      <c r="Q641" s="299" t="s">
        <v>177</v>
      </c>
      <c r="R641" s="10" t="s">
        <v>38447</v>
      </c>
      <c r="S641" s="7"/>
      <c r="T641" s="15"/>
      <c r="U641" s="17" t="s">
        <v>17153</v>
      </c>
      <c r="V641" s="6" t="s">
        <v>176</v>
      </c>
      <c r="W641" s="6" t="s">
        <v>17152</v>
      </c>
      <c r="X641" s="299" t="s">
        <v>177</v>
      </c>
      <c r="Y641" s="6" t="s">
        <v>177</v>
      </c>
      <c r="Z641" s="6" t="s">
        <v>22</v>
      </c>
      <c r="AA641" s="300" t="s">
        <v>177</v>
      </c>
      <c r="AB641" s="48"/>
      <c r="AC641" s="10" t="s">
        <v>38447</v>
      </c>
      <c r="AD641" s="294"/>
      <c r="AE641" s="6" t="s">
        <v>38763</v>
      </c>
      <c r="AF641" s="6" t="s">
        <v>38557</v>
      </c>
    </row>
    <row r="642" spans="1:32" s="8" customFormat="1" ht="15" customHeight="1" x14ac:dyDescent="0.25">
      <c r="A642" s="5" t="s">
        <v>27</v>
      </c>
      <c r="B642" s="5" t="s">
        <v>22113</v>
      </c>
      <c r="C642" s="340" t="s">
        <v>17146</v>
      </c>
      <c r="D642" s="5" t="s">
        <v>17145</v>
      </c>
      <c r="E642" s="5" t="s">
        <v>78</v>
      </c>
      <c r="F642" s="19">
        <v>2611126</v>
      </c>
      <c r="G642" s="6">
        <v>27026111264</v>
      </c>
      <c r="H642" s="22">
        <v>11741</v>
      </c>
      <c r="I642" s="365"/>
      <c r="J642" s="365"/>
      <c r="K642" s="365"/>
      <c r="L642" s="365"/>
      <c r="M642" s="13" t="s">
        <v>20</v>
      </c>
      <c r="N642" s="26" t="s">
        <v>30149</v>
      </c>
      <c r="O642" s="24" t="s">
        <v>38556</v>
      </c>
      <c r="P642" s="301" t="s">
        <v>177</v>
      </c>
      <c r="Q642" s="299" t="s">
        <v>177</v>
      </c>
      <c r="R642" s="10" t="s">
        <v>38448</v>
      </c>
      <c r="S642" s="7"/>
      <c r="T642" s="15"/>
      <c r="U642" s="17" t="s">
        <v>17144</v>
      </c>
      <c r="V642" s="6">
        <v>49020011</v>
      </c>
      <c r="W642" s="6" t="s">
        <v>17143</v>
      </c>
      <c r="X642" s="299" t="s">
        <v>177</v>
      </c>
      <c r="Y642" s="6" t="s">
        <v>30615</v>
      </c>
      <c r="Z642" s="6" t="s">
        <v>22</v>
      </c>
      <c r="AA642" s="300" t="s">
        <v>177</v>
      </c>
      <c r="AB642" s="48"/>
      <c r="AC642" s="10" t="s">
        <v>38448</v>
      </c>
      <c r="AD642" s="294"/>
      <c r="AE642" s="6" t="s">
        <v>38763</v>
      </c>
      <c r="AF642" s="6" t="s">
        <v>38557</v>
      </c>
    </row>
    <row r="643" spans="1:32" s="8" customFormat="1" ht="15" customHeight="1" x14ac:dyDescent="0.25">
      <c r="A643" s="5" t="s">
        <v>27</v>
      </c>
      <c r="B643" s="5" t="s">
        <v>22113</v>
      </c>
      <c r="C643" s="340" t="s">
        <v>17133</v>
      </c>
      <c r="D643" s="5" t="s">
        <v>17132</v>
      </c>
      <c r="E643" s="5" t="s">
        <v>78</v>
      </c>
      <c r="F643" s="19">
        <v>13067</v>
      </c>
      <c r="G643" s="6">
        <v>27000130678</v>
      </c>
      <c r="H643" s="22">
        <v>10222</v>
      </c>
      <c r="I643" s="365"/>
      <c r="J643" s="365"/>
      <c r="K643" s="365"/>
      <c r="L643" s="365"/>
      <c r="M643" s="13" t="s">
        <v>20</v>
      </c>
      <c r="N643" s="26" t="s">
        <v>30149</v>
      </c>
      <c r="O643" s="24" t="s">
        <v>38556</v>
      </c>
      <c r="P643" s="301" t="s">
        <v>177</v>
      </c>
      <c r="Q643" s="299" t="s">
        <v>177</v>
      </c>
      <c r="R643" s="10" t="s">
        <v>38449</v>
      </c>
      <c r="S643" s="7"/>
      <c r="T643" s="15"/>
      <c r="U643" s="17" t="s">
        <v>17131</v>
      </c>
      <c r="V643" s="6">
        <v>49810928</v>
      </c>
      <c r="W643" s="6" t="s">
        <v>17130</v>
      </c>
      <c r="X643" s="299" t="s">
        <v>177</v>
      </c>
      <c r="Y643" s="6" t="s">
        <v>30615</v>
      </c>
      <c r="Z643" s="6" t="s">
        <v>22</v>
      </c>
      <c r="AA643" s="300" t="s">
        <v>177</v>
      </c>
      <c r="AB643" s="48"/>
      <c r="AC643" s="10" t="s">
        <v>38449</v>
      </c>
      <c r="AD643" s="294"/>
      <c r="AE643" s="6" t="s">
        <v>38763</v>
      </c>
      <c r="AF643" s="6" t="s">
        <v>38557</v>
      </c>
    </row>
    <row r="644" spans="1:32" s="8" customFormat="1" ht="15" customHeight="1" x14ac:dyDescent="0.25">
      <c r="A644" s="5" t="s">
        <v>27</v>
      </c>
      <c r="B644" s="5" t="s">
        <v>22113</v>
      </c>
      <c r="C644" s="340" t="s">
        <v>17108</v>
      </c>
      <c r="D644" s="5" t="s">
        <v>17107</v>
      </c>
      <c r="E644" s="5" t="s">
        <v>889</v>
      </c>
      <c r="F644" s="19">
        <v>7335145</v>
      </c>
      <c r="G644" s="6">
        <v>20073351457</v>
      </c>
      <c r="H644" s="22">
        <v>10122</v>
      </c>
      <c r="I644" s="365"/>
      <c r="J644" s="365"/>
      <c r="K644" s="365"/>
      <c r="L644" s="365"/>
      <c r="M644" s="13" t="s">
        <v>20</v>
      </c>
      <c r="N644" s="26" t="s">
        <v>30149</v>
      </c>
      <c r="O644" s="24" t="s">
        <v>38556</v>
      </c>
      <c r="P644" s="301" t="s">
        <v>177</v>
      </c>
      <c r="Q644" s="299" t="s">
        <v>177</v>
      </c>
      <c r="R644" s="10" t="s">
        <v>38450</v>
      </c>
      <c r="S644" s="7"/>
      <c r="T644" s="15"/>
      <c r="U644" s="17" t="s">
        <v>17106</v>
      </c>
      <c r="V644" s="6" t="s">
        <v>176</v>
      </c>
      <c r="W644" s="6" t="s">
        <v>17105</v>
      </c>
      <c r="X644" s="299" t="s">
        <v>177</v>
      </c>
      <c r="Y644" s="6" t="s">
        <v>177</v>
      </c>
      <c r="Z644" s="6" t="s">
        <v>22</v>
      </c>
      <c r="AA644" s="300" t="s">
        <v>177</v>
      </c>
      <c r="AB644" s="48"/>
      <c r="AC644" s="10" t="s">
        <v>38450</v>
      </c>
      <c r="AD644" s="294"/>
      <c r="AE644" s="6" t="s">
        <v>38763</v>
      </c>
      <c r="AF644" s="6" t="s">
        <v>38557</v>
      </c>
    </row>
    <row r="645" spans="1:32" s="8" customFormat="1" ht="15" customHeight="1" x14ac:dyDescent="0.25">
      <c r="A645" s="5" t="s">
        <v>27</v>
      </c>
      <c r="B645" s="5" t="s">
        <v>22113</v>
      </c>
      <c r="C645" s="340" t="s">
        <v>17102</v>
      </c>
      <c r="D645" s="5" t="s">
        <v>17101</v>
      </c>
      <c r="E645" s="5" t="s">
        <v>74</v>
      </c>
      <c r="F645" s="19">
        <v>4216327</v>
      </c>
      <c r="G645" s="6">
        <v>23042163279</v>
      </c>
      <c r="H645" s="22">
        <v>9151</v>
      </c>
      <c r="I645" s="365"/>
      <c r="J645" s="365"/>
      <c r="K645" s="365"/>
      <c r="L645" s="365"/>
      <c r="M645" s="13" t="s">
        <v>20</v>
      </c>
      <c r="N645" s="26" t="s">
        <v>30149</v>
      </c>
      <c r="O645" s="24" t="s">
        <v>38556</v>
      </c>
      <c r="P645" s="301" t="s">
        <v>177</v>
      </c>
      <c r="Q645" s="299" t="s">
        <v>177</v>
      </c>
      <c r="R645" s="10" t="s">
        <v>38451</v>
      </c>
      <c r="S645" s="7"/>
      <c r="T645" s="15"/>
      <c r="U645" s="17" t="s">
        <v>17100</v>
      </c>
      <c r="V645" s="6">
        <v>1549700266</v>
      </c>
      <c r="W645" s="6" t="s">
        <v>176</v>
      </c>
      <c r="X645" s="299" t="s">
        <v>177</v>
      </c>
      <c r="Y645" s="6" t="s">
        <v>30615</v>
      </c>
      <c r="Z645" s="6" t="s">
        <v>22</v>
      </c>
      <c r="AA645" s="300" t="s">
        <v>177</v>
      </c>
      <c r="AB645" s="48"/>
      <c r="AC645" s="10" t="s">
        <v>38451</v>
      </c>
      <c r="AD645" s="294"/>
      <c r="AE645" s="6" t="s">
        <v>38763</v>
      </c>
      <c r="AF645" s="6" t="s">
        <v>38557</v>
      </c>
    </row>
    <row r="646" spans="1:32" s="8" customFormat="1" ht="15" customHeight="1" x14ac:dyDescent="0.25">
      <c r="A646" s="5" t="s">
        <v>46</v>
      </c>
      <c r="B646" s="5" t="s">
        <v>22113</v>
      </c>
      <c r="C646" s="340" t="s">
        <v>17005</v>
      </c>
      <c r="D646" s="5" t="s">
        <v>17004</v>
      </c>
      <c r="E646" s="5" t="s">
        <v>78</v>
      </c>
      <c r="F646" s="19">
        <v>4885364</v>
      </c>
      <c r="G646" s="6">
        <v>20048853642</v>
      </c>
      <c r="H646" s="22">
        <v>14472</v>
      </c>
      <c r="I646" s="365"/>
      <c r="J646" s="365"/>
      <c r="K646" s="365"/>
      <c r="L646" s="365"/>
      <c r="M646" s="13" t="s">
        <v>20</v>
      </c>
      <c r="N646" s="26" t="s">
        <v>30149</v>
      </c>
      <c r="O646" s="24" t="s">
        <v>38556</v>
      </c>
      <c r="P646" s="301" t="s">
        <v>177</v>
      </c>
      <c r="Q646" s="299" t="s">
        <v>177</v>
      </c>
      <c r="R646" s="10" t="s">
        <v>38452</v>
      </c>
      <c r="S646" s="7"/>
      <c r="T646" s="15"/>
      <c r="U646" s="17" t="s">
        <v>17003</v>
      </c>
      <c r="V646" s="6" t="s">
        <v>29303</v>
      </c>
      <c r="W646" s="6" t="s">
        <v>16856</v>
      </c>
      <c r="X646" s="300" t="s">
        <v>177</v>
      </c>
      <c r="Y646" s="6" t="s">
        <v>29304</v>
      </c>
      <c r="Z646" s="6" t="s">
        <v>22</v>
      </c>
      <c r="AA646" s="300" t="s">
        <v>177</v>
      </c>
      <c r="AB646" s="48"/>
      <c r="AC646" s="10" t="s">
        <v>38452</v>
      </c>
      <c r="AD646" s="294"/>
      <c r="AE646" s="6" t="s">
        <v>38763</v>
      </c>
      <c r="AF646" s="6" t="s">
        <v>38557</v>
      </c>
    </row>
    <row r="647" spans="1:32" s="8" customFormat="1" ht="15" customHeight="1" x14ac:dyDescent="0.25">
      <c r="A647" s="5" t="s">
        <v>46</v>
      </c>
      <c r="B647" s="5" t="s">
        <v>22113</v>
      </c>
      <c r="C647" s="340" t="s">
        <v>16985</v>
      </c>
      <c r="D647" s="5" t="s">
        <v>16984</v>
      </c>
      <c r="E647" s="5" t="s">
        <v>36</v>
      </c>
      <c r="F647" s="19">
        <v>7896412</v>
      </c>
      <c r="G647" s="6">
        <v>20078964120</v>
      </c>
      <c r="H647" s="22">
        <v>15572</v>
      </c>
      <c r="I647" s="365"/>
      <c r="J647" s="365"/>
      <c r="K647" s="365"/>
      <c r="L647" s="365"/>
      <c r="M647" s="13" t="s">
        <v>20</v>
      </c>
      <c r="N647" s="26" t="s">
        <v>30149</v>
      </c>
      <c r="O647" s="24" t="s">
        <v>38556</v>
      </c>
      <c r="P647" s="301" t="s">
        <v>177</v>
      </c>
      <c r="Q647" s="299" t="s">
        <v>177</v>
      </c>
      <c r="R647" s="10" t="s">
        <v>38453</v>
      </c>
      <c r="S647" s="7"/>
      <c r="T647" s="15"/>
      <c r="U647" s="17" t="s">
        <v>16983</v>
      </c>
      <c r="V647" s="6" t="s">
        <v>176</v>
      </c>
      <c r="W647" s="6" t="s">
        <v>176</v>
      </c>
      <c r="X647" s="300" t="s">
        <v>177</v>
      </c>
      <c r="Y647" s="6" t="s">
        <v>29304</v>
      </c>
      <c r="Z647" s="6" t="s">
        <v>22</v>
      </c>
      <c r="AA647" s="300" t="s">
        <v>177</v>
      </c>
      <c r="AB647" s="48"/>
      <c r="AC647" s="10" t="s">
        <v>38453</v>
      </c>
      <c r="AD647" s="294"/>
      <c r="AE647" s="6" t="s">
        <v>38763</v>
      </c>
      <c r="AF647" s="6" t="s">
        <v>38557</v>
      </c>
    </row>
    <row r="648" spans="1:32" s="8" customFormat="1" ht="15" customHeight="1" x14ac:dyDescent="0.25">
      <c r="A648" s="5" t="s">
        <v>27</v>
      </c>
      <c r="B648" s="5" t="s">
        <v>22113</v>
      </c>
      <c r="C648" s="340" t="s">
        <v>16955</v>
      </c>
      <c r="D648" s="5" t="s">
        <v>16954</v>
      </c>
      <c r="E648" s="5" t="s">
        <v>78</v>
      </c>
      <c r="F648" s="19">
        <v>4596586</v>
      </c>
      <c r="G648" s="6">
        <v>20045965865</v>
      </c>
      <c r="H648" s="22">
        <v>15935</v>
      </c>
      <c r="I648" s="365"/>
      <c r="J648" s="365"/>
      <c r="K648" s="365"/>
      <c r="L648" s="365"/>
      <c r="M648" s="13" t="s">
        <v>20</v>
      </c>
      <c r="N648" s="26" t="s">
        <v>30149</v>
      </c>
      <c r="O648" s="24" t="s">
        <v>38556</v>
      </c>
      <c r="P648" s="301" t="s">
        <v>177</v>
      </c>
      <c r="Q648" s="299" t="s">
        <v>177</v>
      </c>
      <c r="R648" s="10" t="s">
        <v>38454</v>
      </c>
      <c r="S648" s="7"/>
      <c r="T648" s="15" t="s">
        <v>1231</v>
      </c>
      <c r="U648" s="17" t="s">
        <v>16953</v>
      </c>
      <c r="V648" s="6" t="s">
        <v>176</v>
      </c>
      <c r="W648" s="6" t="s">
        <v>16952</v>
      </c>
      <c r="X648" s="300" t="s">
        <v>177</v>
      </c>
      <c r="Y648" s="6" t="s">
        <v>177</v>
      </c>
      <c r="Z648" s="6" t="s">
        <v>22</v>
      </c>
      <c r="AA648" s="300" t="s">
        <v>177</v>
      </c>
      <c r="AB648" s="48"/>
      <c r="AC648" s="10" t="s">
        <v>38454</v>
      </c>
      <c r="AD648" s="294"/>
      <c r="AE648" s="6" t="s">
        <v>38763</v>
      </c>
      <c r="AF648" s="6" t="s">
        <v>38557</v>
      </c>
    </row>
    <row r="649" spans="1:32" s="8" customFormat="1" ht="15" customHeight="1" x14ac:dyDescent="0.25">
      <c r="A649" s="5" t="s">
        <v>27</v>
      </c>
      <c r="B649" s="5" t="s">
        <v>22113</v>
      </c>
      <c r="C649" s="340" t="s">
        <v>16744</v>
      </c>
      <c r="D649" s="5" t="s">
        <v>16743</v>
      </c>
      <c r="E649" s="5" t="s">
        <v>889</v>
      </c>
      <c r="F649" s="19">
        <v>4428531</v>
      </c>
      <c r="G649" s="6">
        <v>20044285313</v>
      </c>
      <c r="H649" s="22">
        <v>15991</v>
      </c>
      <c r="I649" s="365"/>
      <c r="J649" s="365"/>
      <c r="K649" s="365"/>
      <c r="L649" s="365"/>
      <c r="M649" s="13" t="s">
        <v>20</v>
      </c>
      <c r="N649" s="26" t="s">
        <v>30149</v>
      </c>
      <c r="O649" s="24" t="s">
        <v>38556</v>
      </c>
      <c r="P649" s="301" t="s">
        <v>177</v>
      </c>
      <c r="Q649" s="299" t="s">
        <v>177</v>
      </c>
      <c r="R649" s="10" t="s">
        <v>38455</v>
      </c>
      <c r="S649" s="7"/>
      <c r="T649" s="15"/>
      <c r="U649" s="17" t="s">
        <v>16742</v>
      </c>
      <c r="V649" s="6">
        <v>46533002</v>
      </c>
      <c r="W649" s="6" t="s">
        <v>16741</v>
      </c>
      <c r="X649" s="300" t="s">
        <v>177</v>
      </c>
      <c r="Y649" s="6" t="s">
        <v>30615</v>
      </c>
      <c r="Z649" s="6" t="s">
        <v>22</v>
      </c>
      <c r="AA649" s="300" t="s">
        <v>177</v>
      </c>
      <c r="AB649" s="48"/>
      <c r="AC649" s="10" t="s">
        <v>38455</v>
      </c>
      <c r="AD649" s="294"/>
      <c r="AE649" s="6" t="s">
        <v>38763</v>
      </c>
      <c r="AF649" s="6" t="s">
        <v>38557</v>
      </c>
    </row>
    <row r="650" spans="1:32" s="8" customFormat="1" ht="15" customHeight="1" x14ac:dyDescent="0.25">
      <c r="A650" s="5" t="s">
        <v>27</v>
      </c>
      <c r="B650" s="5" t="s">
        <v>22113</v>
      </c>
      <c r="C650" s="340" t="s">
        <v>16735</v>
      </c>
      <c r="D650" s="5" t="s">
        <v>16734</v>
      </c>
      <c r="E650" s="5" t="s">
        <v>889</v>
      </c>
      <c r="F650" s="19">
        <v>6370000</v>
      </c>
      <c r="G650" s="6">
        <v>27063700008</v>
      </c>
      <c r="H650" s="22">
        <v>18496</v>
      </c>
      <c r="I650" s="365"/>
      <c r="J650" s="365"/>
      <c r="K650" s="365"/>
      <c r="L650" s="365"/>
      <c r="M650" s="13" t="s">
        <v>20</v>
      </c>
      <c r="N650" s="26" t="s">
        <v>30149</v>
      </c>
      <c r="O650" s="24" t="s">
        <v>38556</v>
      </c>
      <c r="P650" s="301" t="s">
        <v>177</v>
      </c>
      <c r="Q650" s="299" t="s">
        <v>177</v>
      </c>
      <c r="R650" s="10" t="s">
        <v>38456</v>
      </c>
      <c r="S650" s="7"/>
      <c r="T650" s="15"/>
      <c r="U650" s="17" t="s">
        <v>16733</v>
      </c>
      <c r="V650" s="6" t="s">
        <v>30614</v>
      </c>
      <c r="W650" s="6" t="s">
        <v>16732</v>
      </c>
      <c r="X650" s="300" t="s">
        <v>177</v>
      </c>
      <c r="Y650" s="6" t="s">
        <v>30615</v>
      </c>
      <c r="Z650" s="6" t="s">
        <v>22</v>
      </c>
      <c r="AA650" s="300" t="s">
        <v>177</v>
      </c>
      <c r="AB650" s="48"/>
      <c r="AC650" s="10" t="s">
        <v>38456</v>
      </c>
      <c r="AD650" s="294"/>
      <c r="AE650" s="6" t="s">
        <v>38763</v>
      </c>
      <c r="AF650" s="6" t="s">
        <v>38557</v>
      </c>
    </row>
    <row r="651" spans="1:32" s="8" customFormat="1" ht="15" customHeight="1" x14ac:dyDescent="0.25">
      <c r="A651" s="5" t="s">
        <v>27</v>
      </c>
      <c r="B651" s="5" t="s">
        <v>22113</v>
      </c>
      <c r="C651" s="340" t="s">
        <v>16723</v>
      </c>
      <c r="D651" s="5" t="s">
        <v>16722</v>
      </c>
      <c r="E651" s="5" t="s">
        <v>36</v>
      </c>
      <c r="F651" s="19">
        <v>4443365</v>
      </c>
      <c r="G651" s="6">
        <v>20044433657</v>
      </c>
      <c r="H651" s="22">
        <v>10261</v>
      </c>
      <c r="I651" s="365"/>
      <c r="J651" s="365"/>
      <c r="K651" s="365"/>
      <c r="L651" s="365"/>
      <c r="M651" s="13" t="s">
        <v>20</v>
      </c>
      <c r="N651" s="26" t="s">
        <v>30149</v>
      </c>
      <c r="O651" s="24" t="s">
        <v>38556</v>
      </c>
      <c r="P651" s="301" t="s">
        <v>177</v>
      </c>
      <c r="Q651" s="299" t="s">
        <v>177</v>
      </c>
      <c r="R651" s="10" t="s">
        <v>38457</v>
      </c>
      <c r="S651" s="7"/>
      <c r="T651" s="15" t="s">
        <v>16721</v>
      </c>
      <c r="U651" s="17" t="s">
        <v>16720</v>
      </c>
      <c r="V651" s="6" t="s">
        <v>176</v>
      </c>
      <c r="W651" s="6" t="s">
        <v>16719</v>
      </c>
      <c r="X651" s="300" t="s">
        <v>177</v>
      </c>
      <c r="Y651" s="6" t="s">
        <v>177</v>
      </c>
      <c r="Z651" s="6" t="s">
        <v>22</v>
      </c>
      <c r="AA651" s="300" t="s">
        <v>177</v>
      </c>
      <c r="AB651" s="48"/>
      <c r="AC651" s="10" t="s">
        <v>38457</v>
      </c>
      <c r="AD651" s="294"/>
      <c r="AE651" s="6" t="s">
        <v>38763</v>
      </c>
      <c r="AF651" s="6" t="s">
        <v>38557</v>
      </c>
    </row>
    <row r="652" spans="1:32" s="8" customFormat="1" ht="15" customHeight="1" x14ac:dyDescent="0.25">
      <c r="A652" s="5" t="s">
        <v>27</v>
      </c>
      <c r="B652" s="5" t="s">
        <v>22113</v>
      </c>
      <c r="C652" s="340" t="s">
        <v>16582</v>
      </c>
      <c r="D652" s="5" t="s">
        <v>16581</v>
      </c>
      <c r="E652" s="5" t="s">
        <v>78</v>
      </c>
      <c r="F652" s="19">
        <v>5622548</v>
      </c>
      <c r="G652" s="6">
        <v>20056225480</v>
      </c>
      <c r="H652" s="22">
        <v>14261</v>
      </c>
      <c r="I652" s="365"/>
      <c r="J652" s="365"/>
      <c r="K652" s="365"/>
      <c r="L652" s="365"/>
      <c r="M652" s="13" t="s">
        <v>20</v>
      </c>
      <c r="N652" s="26" t="s">
        <v>30149</v>
      </c>
      <c r="O652" s="24" t="s">
        <v>38556</v>
      </c>
      <c r="P652" s="301" t="s">
        <v>177</v>
      </c>
      <c r="Q652" s="299" t="s">
        <v>177</v>
      </c>
      <c r="R652" s="10" t="s">
        <v>38458</v>
      </c>
      <c r="S652" s="7"/>
      <c r="T652" s="15"/>
      <c r="U652" s="17" t="s">
        <v>16580</v>
      </c>
      <c r="V652" s="6">
        <v>1175224013</v>
      </c>
      <c r="W652" s="6" t="s">
        <v>176</v>
      </c>
      <c r="X652" s="300" t="s">
        <v>177</v>
      </c>
      <c r="Y652" s="6" t="s">
        <v>30615</v>
      </c>
      <c r="Z652" s="6" t="s">
        <v>22</v>
      </c>
      <c r="AA652" s="300" t="s">
        <v>177</v>
      </c>
      <c r="AB652" s="48"/>
      <c r="AC652" s="10" t="s">
        <v>38458</v>
      </c>
      <c r="AD652" s="294"/>
      <c r="AE652" s="6" t="s">
        <v>38763</v>
      </c>
      <c r="AF652" s="6" t="s">
        <v>38557</v>
      </c>
    </row>
    <row r="653" spans="1:32" s="8" customFormat="1" ht="15" customHeight="1" x14ac:dyDescent="0.25">
      <c r="A653" s="5" t="s">
        <v>27</v>
      </c>
      <c r="B653" s="5" t="s">
        <v>22113</v>
      </c>
      <c r="C653" s="340" t="s">
        <v>16306</v>
      </c>
      <c r="D653" s="5" t="s">
        <v>16305</v>
      </c>
      <c r="E653" s="5" t="s">
        <v>889</v>
      </c>
      <c r="F653" s="19">
        <v>5965178</v>
      </c>
      <c r="G653" s="6">
        <v>27059651787</v>
      </c>
      <c r="H653" s="22">
        <v>17816</v>
      </c>
      <c r="I653" s="365"/>
      <c r="J653" s="365"/>
      <c r="K653" s="365"/>
      <c r="L653" s="365"/>
      <c r="M653" s="13" t="s">
        <v>20</v>
      </c>
      <c r="N653" s="26" t="s">
        <v>30149</v>
      </c>
      <c r="O653" s="24" t="s">
        <v>38556</v>
      </c>
      <c r="P653" s="301" t="s">
        <v>177</v>
      </c>
      <c r="Q653" s="299" t="s">
        <v>177</v>
      </c>
      <c r="R653" s="10" t="s">
        <v>38459</v>
      </c>
      <c r="S653" s="7"/>
      <c r="T653" s="15"/>
      <c r="U653" s="17" t="s">
        <v>16304</v>
      </c>
      <c r="V653" s="6">
        <v>45025637</v>
      </c>
      <c r="W653" s="6" t="s">
        <v>16303</v>
      </c>
      <c r="X653" s="299" t="s">
        <v>177</v>
      </c>
      <c r="Y653" s="6" t="s">
        <v>30615</v>
      </c>
      <c r="Z653" s="6" t="s">
        <v>22</v>
      </c>
      <c r="AA653" s="300" t="s">
        <v>177</v>
      </c>
      <c r="AB653" s="48"/>
      <c r="AC653" s="10" t="s">
        <v>38459</v>
      </c>
      <c r="AD653" s="294"/>
      <c r="AE653" s="6" t="s">
        <v>38763</v>
      </c>
      <c r="AF653" s="6" t="s">
        <v>38557</v>
      </c>
    </row>
    <row r="654" spans="1:32" s="8" customFormat="1" ht="15" customHeight="1" x14ac:dyDescent="0.25">
      <c r="A654" s="5" t="s">
        <v>27</v>
      </c>
      <c r="B654" s="5" t="s">
        <v>22113</v>
      </c>
      <c r="C654" s="340" t="s">
        <v>15509</v>
      </c>
      <c r="D654" s="5" t="s">
        <v>15508</v>
      </c>
      <c r="E654" s="5" t="s">
        <v>14257</v>
      </c>
      <c r="F654" s="19">
        <v>12345773</v>
      </c>
      <c r="G654" s="6">
        <v>20123457731</v>
      </c>
      <c r="H654" s="22">
        <v>21234</v>
      </c>
      <c r="I654" s="365"/>
      <c r="J654" s="365"/>
      <c r="K654" s="365"/>
      <c r="L654" s="365"/>
      <c r="M654" s="13" t="s">
        <v>20</v>
      </c>
      <c r="N654" s="26" t="s">
        <v>30149</v>
      </c>
      <c r="O654" s="24" t="s">
        <v>38556</v>
      </c>
      <c r="P654" s="301" t="s">
        <v>177</v>
      </c>
      <c r="Q654" s="299" t="s">
        <v>177</v>
      </c>
      <c r="R654" s="10" t="s">
        <v>38460</v>
      </c>
      <c r="S654" s="7"/>
      <c r="T654" s="15"/>
      <c r="U654" s="17" t="s">
        <v>15507</v>
      </c>
      <c r="V654" s="6" t="s">
        <v>176</v>
      </c>
      <c r="W654" s="6" t="s">
        <v>15506</v>
      </c>
      <c r="X654" s="299" t="s">
        <v>177</v>
      </c>
      <c r="Y654" s="6" t="s">
        <v>177</v>
      </c>
      <c r="Z654" s="6" t="s">
        <v>22</v>
      </c>
      <c r="AA654" s="300" t="s">
        <v>177</v>
      </c>
      <c r="AB654" s="48"/>
      <c r="AC654" s="10" t="s">
        <v>38460</v>
      </c>
      <c r="AD654" s="294"/>
      <c r="AE654" s="6" t="s">
        <v>38763</v>
      </c>
      <c r="AF654" s="6" t="s">
        <v>38557</v>
      </c>
    </row>
    <row r="655" spans="1:32" s="8" customFormat="1" ht="15" customHeight="1" x14ac:dyDescent="0.25">
      <c r="A655" s="5" t="s">
        <v>46</v>
      </c>
      <c r="B655" s="5" t="s">
        <v>22113</v>
      </c>
      <c r="C655" s="340" t="s">
        <v>15387</v>
      </c>
      <c r="D655" s="5" t="s">
        <v>15386</v>
      </c>
      <c r="E655" s="5">
        <v>11</v>
      </c>
      <c r="F655" s="19">
        <v>16950673</v>
      </c>
      <c r="G655" s="6">
        <v>20169506737</v>
      </c>
      <c r="H655" s="22">
        <v>23398</v>
      </c>
      <c r="I655" s="365"/>
      <c r="J655" s="365"/>
      <c r="K655" s="365"/>
      <c r="L655" s="365"/>
      <c r="M655" s="13" t="s">
        <v>20</v>
      </c>
      <c r="N655" s="26" t="s">
        <v>30149</v>
      </c>
      <c r="O655" s="24" t="s">
        <v>38556</v>
      </c>
      <c r="P655" s="190">
        <v>41097</v>
      </c>
      <c r="Q655" s="170" t="s">
        <v>33533</v>
      </c>
      <c r="R655" s="10"/>
      <c r="S655" s="7"/>
      <c r="T655" s="15" t="s">
        <v>38765</v>
      </c>
      <c r="U655" s="17" t="s">
        <v>15385</v>
      </c>
      <c r="V655" s="6" t="s">
        <v>29301</v>
      </c>
      <c r="W655" s="6" t="s">
        <v>15384</v>
      </c>
      <c r="X655" s="6" t="s">
        <v>36022</v>
      </c>
      <c r="Y655" s="6" t="s">
        <v>29304</v>
      </c>
      <c r="Z655" s="6" t="s">
        <v>22</v>
      </c>
      <c r="AA655" s="300" t="s">
        <v>177</v>
      </c>
      <c r="AB655" s="48"/>
      <c r="AC655" s="28">
        <v>45113</v>
      </c>
      <c r="AD655" s="294"/>
      <c r="AE655" s="6" t="s">
        <v>38766</v>
      </c>
      <c r="AF655" s="6" t="s">
        <v>38557</v>
      </c>
    </row>
    <row r="656" spans="1:32" s="8" customFormat="1" ht="15" customHeight="1" x14ac:dyDescent="0.25">
      <c r="A656" s="5" t="s">
        <v>78</v>
      </c>
      <c r="B656" s="5" t="s">
        <v>22113</v>
      </c>
      <c r="C656" s="340" t="s">
        <v>14446</v>
      </c>
      <c r="D656" s="5" t="s">
        <v>14445</v>
      </c>
      <c r="E656" s="5">
        <v>15</v>
      </c>
      <c r="F656" s="19">
        <v>14662404</v>
      </c>
      <c r="G656" s="6">
        <v>23146624049</v>
      </c>
      <c r="H656" s="22">
        <v>22726</v>
      </c>
      <c r="I656" s="365"/>
      <c r="J656" s="365"/>
      <c r="K656" s="365"/>
      <c r="L656" s="365"/>
      <c r="M656" s="13" t="s">
        <v>20</v>
      </c>
      <c r="N656" s="26" t="s">
        <v>30149</v>
      </c>
      <c r="O656" s="24" t="s">
        <v>38556</v>
      </c>
      <c r="P656" s="190">
        <v>40269</v>
      </c>
      <c r="Q656" s="170" t="s">
        <v>33533</v>
      </c>
      <c r="R656" s="10" t="s">
        <v>38461</v>
      </c>
      <c r="S656" s="7"/>
      <c r="T656" s="15" t="s">
        <v>38767</v>
      </c>
      <c r="U656" s="17" t="s">
        <v>14444</v>
      </c>
      <c r="V656" s="6">
        <v>15521787</v>
      </c>
      <c r="W656" s="6" t="s">
        <v>176</v>
      </c>
      <c r="X656" s="6" t="s">
        <v>36009</v>
      </c>
      <c r="Y656" s="6" t="s">
        <v>29103</v>
      </c>
      <c r="Z656" s="6" t="s">
        <v>22</v>
      </c>
      <c r="AA656" s="300" t="s">
        <v>177</v>
      </c>
      <c r="AB656" s="48"/>
      <c r="AC656" s="10" t="s">
        <v>38461</v>
      </c>
      <c r="AD656" s="294"/>
      <c r="AE656" s="6" t="s">
        <v>38763</v>
      </c>
      <c r="AF656" s="6" t="s">
        <v>38557</v>
      </c>
    </row>
    <row r="657" spans="1:32" s="8" customFormat="1" ht="15" customHeight="1" x14ac:dyDescent="0.25">
      <c r="A657" s="5" t="s">
        <v>27</v>
      </c>
      <c r="B657" s="5" t="s">
        <v>22113</v>
      </c>
      <c r="C657" s="340" t="s">
        <v>14080</v>
      </c>
      <c r="D657" s="5" t="s">
        <v>14079</v>
      </c>
      <c r="E657" s="5">
        <v>14</v>
      </c>
      <c r="F657" s="19">
        <v>20203256</v>
      </c>
      <c r="G657" s="6">
        <v>27202032562</v>
      </c>
      <c r="H657" s="22">
        <v>24923</v>
      </c>
      <c r="I657" s="365"/>
      <c r="J657" s="365"/>
      <c r="K657" s="365"/>
      <c r="L657" s="365"/>
      <c r="M657" s="13" t="s">
        <v>20</v>
      </c>
      <c r="N657" s="26" t="s">
        <v>30149</v>
      </c>
      <c r="O657" s="24" t="s">
        <v>38556</v>
      </c>
      <c r="P657" s="190">
        <v>41395</v>
      </c>
      <c r="Q657" s="170" t="s">
        <v>33533</v>
      </c>
      <c r="R657" s="10" t="s">
        <v>38462</v>
      </c>
      <c r="S657" s="7"/>
      <c r="T657" s="24" t="s">
        <v>38768</v>
      </c>
      <c r="U657" s="17" t="s">
        <v>14078</v>
      </c>
      <c r="V657" s="6">
        <v>1166626929</v>
      </c>
      <c r="W657" s="6" t="s">
        <v>14077</v>
      </c>
      <c r="X657" s="6" t="s">
        <v>35976</v>
      </c>
      <c r="Y657" s="6" t="s">
        <v>30615</v>
      </c>
      <c r="Z657" s="6" t="s">
        <v>22</v>
      </c>
      <c r="AA657" s="300" t="s">
        <v>177</v>
      </c>
      <c r="AB657" s="48"/>
      <c r="AC657" s="10" t="s">
        <v>38462</v>
      </c>
      <c r="AD657" s="294"/>
      <c r="AE657" s="6" t="s">
        <v>38763</v>
      </c>
      <c r="AF657" s="6" t="s">
        <v>38557</v>
      </c>
    </row>
    <row r="658" spans="1:32" s="8" customFormat="1" ht="15" customHeight="1" x14ac:dyDescent="0.25">
      <c r="A658" s="5" t="s">
        <v>27</v>
      </c>
      <c r="B658" s="5" t="s">
        <v>22113</v>
      </c>
      <c r="C658" s="340" t="s">
        <v>13745</v>
      </c>
      <c r="D658" s="5" t="s">
        <v>13744</v>
      </c>
      <c r="E658" s="5">
        <v>14</v>
      </c>
      <c r="F658" s="19">
        <v>13687281</v>
      </c>
      <c r="G658" s="6">
        <v>20136872819</v>
      </c>
      <c r="H658" s="22">
        <v>21867</v>
      </c>
      <c r="I658" s="365"/>
      <c r="J658" s="365"/>
      <c r="K658" s="365"/>
      <c r="L658" s="365"/>
      <c r="M658" s="13" t="s">
        <v>20</v>
      </c>
      <c r="N658" s="26" t="s">
        <v>30149</v>
      </c>
      <c r="O658" s="24" t="s">
        <v>38556</v>
      </c>
      <c r="P658" s="190">
        <v>44044</v>
      </c>
      <c r="Q658" s="299" t="s">
        <v>177</v>
      </c>
      <c r="R658" s="10" t="s">
        <v>38463</v>
      </c>
      <c r="S658" s="7"/>
      <c r="T658" s="24" t="s">
        <v>38769</v>
      </c>
      <c r="U658" s="17" t="s">
        <v>13743</v>
      </c>
      <c r="V658" s="6">
        <v>1168643758</v>
      </c>
      <c r="W658" s="6" t="s">
        <v>13742</v>
      </c>
      <c r="X658" s="6" t="s">
        <v>13741</v>
      </c>
      <c r="Y658" s="6" t="s">
        <v>177</v>
      </c>
      <c r="Z658" s="6" t="s">
        <v>11572</v>
      </c>
      <c r="AA658" s="300" t="s">
        <v>177</v>
      </c>
      <c r="AB658" s="48"/>
      <c r="AC658" s="10" t="s">
        <v>38463</v>
      </c>
      <c r="AD658" s="294"/>
      <c r="AE658" s="6" t="s">
        <v>38763</v>
      </c>
      <c r="AF658" s="6" t="s">
        <v>38557</v>
      </c>
    </row>
    <row r="659" spans="1:32" s="8" customFormat="1" ht="15" customHeight="1" x14ac:dyDescent="0.25">
      <c r="A659" s="5">
        <v>11</v>
      </c>
      <c r="B659" s="5" t="s">
        <v>22113</v>
      </c>
      <c r="C659" s="340" t="s">
        <v>33779</v>
      </c>
      <c r="D659" s="5" t="s">
        <v>31302</v>
      </c>
      <c r="E659" s="5">
        <v>14</v>
      </c>
      <c r="F659" s="19">
        <v>23685645</v>
      </c>
      <c r="G659" s="6">
        <v>27236856459</v>
      </c>
      <c r="H659" s="22">
        <v>27176</v>
      </c>
      <c r="I659" s="365"/>
      <c r="J659" s="365"/>
      <c r="K659" s="365"/>
      <c r="L659" s="365"/>
      <c r="M659" s="13" t="s">
        <v>20</v>
      </c>
      <c r="N659" s="26" t="s">
        <v>30149</v>
      </c>
      <c r="O659" s="24" t="s">
        <v>38556</v>
      </c>
      <c r="P659" s="190">
        <v>44652</v>
      </c>
      <c r="Q659" s="191">
        <v>44649</v>
      </c>
      <c r="R659" s="10"/>
      <c r="S659" s="7"/>
      <c r="T659" s="24" t="s">
        <v>38770</v>
      </c>
      <c r="U659" s="17" t="s">
        <v>33897</v>
      </c>
      <c r="V659" s="6" t="s">
        <v>33898</v>
      </c>
      <c r="W659" s="6" t="s">
        <v>22812</v>
      </c>
      <c r="X659" s="6" t="s">
        <v>33823</v>
      </c>
      <c r="Y659" s="6" t="s">
        <v>177</v>
      </c>
      <c r="Z659" s="6" t="s">
        <v>3817</v>
      </c>
      <c r="AA659" s="300" t="s">
        <v>177</v>
      </c>
      <c r="AB659" s="48"/>
      <c r="AC659" s="28">
        <v>45113</v>
      </c>
      <c r="AD659" s="294"/>
      <c r="AE659" s="6" t="s">
        <v>38771</v>
      </c>
      <c r="AF659" s="6" t="s">
        <v>38557</v>
      </c>
    </row>
    <row r="660" spans="1:32" s="8" customFormat="1" ht="15" customHeight="1" x14ac:dyDescent="0.25">
      <c r="A660" s="5" t="s">
        <v>27</v>
      </c>
      <c r="B660" s="5" t="s">
        <v>22115</v>
      </c>
      <c r="C660" s="340" t="s">
        <v>63</v>
      </c>
      <c r="D660" s="5" t="s">
        <v>64</v>
      </c>
      <c r="E660" s="5" t="s">
        <v>55</v>
      </c>
      <c r="F660" s="19">
        <v>4932017</v>
      </c>
      <c r="G660" s="6">
        <v>20049320176</v>
      </c>
      <c r="H660" s="22">
        <v>9773</v>
      </c>
      <c r="I660" s="365"/>
      <c r="J660" s="365"/>
      <c r="K660" s="365"/>
      <c r="L660" s="365"/>
      <c r="M660" s="13" t="s">
        <v>20</v>
      </c>
      <c r="N660" s="26" t="s">
        <v>30149</v>
      </c>
      <c r="O660" s="24" t="s">
        <v>38556</v>
      </c>
      <c r="P660" s="190"/>
      <c r="Q660" s="170"/>
      <c r="R660" s="10" t="s">
        <v>38464</v>
      </c>
      <c r="S660" s="7"/>
      <c r="T660" s="15"/>
      <c r="U660" s="17" t="s">
        <v>65</v>
      </c>
      <c r="V660" s="6" t="s">
        <v>176</v>
      </c>
      <c r="W660" s="6" t="s">
        <v>176</v>
      </c>
      <c r="X660" s="6" t="s">
        <v>177</v>
      </c>
      <c r="Y660" s="6" t="s">
        <v>177</v>
      </c>
      <c r="Z660" s="6" t="s">
        <v>22</v>
      </c>
      <c r="AA660" s="300" t="s">
        <v>177</v>
      </c>
      <c r="AB660" s="48"/>
      <c r="AC660" s="10" t="s">
        <v>38464</v>
      </c>
      <c r="AD660" s="294"/>
      <c r="AE660" s="6" t="s">
        <v>38763</v>
      </c>
      <c r="AF660" s="6" t="s">
        <v>38557</v>
      </c>
    </row>
    <row r="661" spans="1:32" s="8" customFormat="1" ht="15" customHeight="1" x14ac:dyDescent="0.25">
      <c r="A661" s="5" t="s">
        <v>23</v>
      </c>
      <c r="B661" s="5" t="s">
        <v>22115</v>
      </c>
      <c r="C661" s="340" t="s">
        <v>66</v>
      </c>
      <c r="D661" s="5" t="s">
        <v>67</v>
      </c>
      <c r="E661" s="5" t="s">
        <v>55</v>
      </c>
      <c r="F661" s="19">
        <v>7309977</v>
      </c>
      <c r="G661" s="6">
        <v>20073099774</v>
      </c>
      <c r="H661" s="22">
        <v>9844</v>
      </c>
      <c r="I661" s="365"/>
      <c r="J661" s="365"/>
      <c r="K661" s="365"/>
      <c r="L661" s="365"/>
      <c r="M661" s="13" t="s">
        <v>20</v>
      </c>
      <c r="N661" s="26" t="s">
        <v>30149</v>
      </c>
      <c r="O661" s="24" t="s">
        <v>38556</v>
      </c>
      <c r="P661" s="190"/>
      <c r="Q661" s="170"/>
      <c r="R661" s="10" t="s">
        <v>38465</v>
      </c>
      <c r="S661" s="7"/>
      <c r="T661" s="15"/>
      <c r="U661" s="17" t="s">
        <v>30111</v>
      </c>
      <c r="V661" s="6" t="s">
        <v>30112</v>
      </c>
      <c r="W661" s="6" t="s">
        <v>176</v>
      </c>
      <c r="X661" s="6" t="s">
        <v>177</v>
      </c>
      <c r="Y661" s="6" t="s">
        <v>30101</v>
      </c>
      <c r="Z661" s="6" t="s">
        <v>22</v>
      </c>
      <c r="AA661" s="300" t="s">
        <v>177</v>
      </c>
      <c r="AB661" s="48"/>
      <c r="AC661" s="10" t="s">
        <v>38465</v>
      </c>
      <c r="AD661" s="294"/>
      <c r="AE661" s="6" t="s">
        <v>38763</v>
      </c>
      <c r="AF661" s="6" t="s">
        <v>38557</v>
      </c>
    </row>
    <row r="662" spans="1:32" s="8" customFormat="1" ht="15" customHeight="1" x14ac:dyDescent="0.25">
      <c r="A662" s="5" t="s">
        <v>46</v>
      </c>
      <c r="B662" s="5" t="s">
        <v>22115</v>
      </c>
      <c r="C662" s="340" t="s">
        <v>68</v>
      </c>
      <c r="D662" s="5" t="s">
        <v>69</v>
      </c>
      <c r="E662" s="5" t="s">
        <v>45</v>
      </c>
      <c r="F662" s="19">
        <v>4785805</v>
      </c>
      <c r="G662" s="6">
        <v>24047858050</v>
      </c>
      <c r="H662" s="22">
        <v>10353</v>
      </c>
      <c r="I662" s="365"/>
      <c r="J662" s="365"/>
      <c r="K662" s="365"/>
      <c r="L662" s="365"/>
      <c r="M662" s="13" t="s">
        <v>20</v>
      </c>
      <c r="N662" s="26" t="s">
        <v>30149</v>
      </c>
      <c r="O662" s="24" t="s">
        <v>38556</v>
      </c>
      <c r="P662" s="190"/>
      <c r="Q662" s="170"/>
      <c r="R662" s="10" t="s">
        <v>38466</v>
      </c>
      <c r="S662" s="7"/>
      <c r="T662" s="15"/>
      <c r="U662" s="17" t="s">
        <v>70</v>
      </c>
      <c r="V662" s="6" t="s">
        <v>29299</v>
      </c>
      <c r="W662" s="6" t="s">
        <v>176</v>
      </c>
      <c r="X662" s="6" t="s">
        <v>177</v>
      </c>
      <c r="Y662" s="6" t="s">
        <v>29304</v>
      </c>
      <c r="Z662" s="6" t="s">
        <v>22</v>
      </c>
      <c r="AA662" s="300" t="s">
        <v>177</v>
      </c>
      <c r="AB662" s="48"/>
      <c r="AC662" s="10" t="s">
        <v>38466</v>
      </c>
      <c r="AD662" s="294"/>
      <c r="AE662" s="6" t="s">
        <v>38763</v>
      </c>
      <c r="AF662" s="6" t="s">
        <v>38557</v>
      </c>
    </row>
    <row r="663" spans="1:32" s="8" customFormat="1" ht="15" customHeight="1" x14ac:dyDescent="0.25">
      <c r="A663" s="5" t="s">
        <v>23</v>
      </c>
      <c r="B663" s="5" t="s">
        <v>22115</v>
      </c>
      <c r="C663" s="340" t="s">
        <v>97</v>
      </c>
      <c r="D663" s="5" t="s">
        <v>98</v>
      </c>
      <c r="E663" s="5" t="s">
        <v>99</v>
      </c>
      <c r="F663" s="19">
        <v>7460073</v>
      </c>
      <c r="G663" s="6">
        <v>20074600736</v>
      </c>
      <c r="H663" s="22">
        <v>9306</v>
      </c>
      <c r="I663" s="365"/>
      <c r="J663" s="365"/>
      <c r="K663" s="365"/>
      <c r="L663" s="365"/>
      <c r="M663" s="13" t="s">
        <v>20</v>
      </c>
      <c r="N663" s="26" t="s">
        <v>30149</v>
      </c>
      <c r="O663" s="24" t="s">
        <v>38556</v>
      </c>
      <c r="P663" s="190"/>
      <c r="Q663" s="170"/>
      <c r="R663" s="10" t="s">
        <v>38467</v>
      </c>
      <c r="S663" s="7"/>
      <c r="T663" s="15"/>
      <c r="U663" s="17" t="s">
        <v>30113</v>
      </c>
      <c r="V663" s="6" t="s">
        <v>30114</v>
      </c>
      <c r="W663" s="6" t="s">
        <v>176</v>
      </c>
      <c r="X663" s="6" t="s">
        <v>177</v>
      </c>
      <c r="Y663" s="6" t="s">
        <v>30101</v>
      </c>
      <c r="Z663" s="6" t="s">
        <v>22</v>
      </c>
      <c r="AA663" s="300" t="s">
        <v>177</v>
      </c>
      <c r="AB663" s="48"/>
      <c r="AC663" s="10" t="s">
        <v>38467</v>
      </c>
      <c r="AD663" s="294"/>
      <c r="AE663" s="6" t="s">
        <v>38763</v>
      </c>
      <c r="AF663" s="6" t="s">
        <v>38557</v>
      </c>
    </row>
    <row r="664" spans="1:32" s="8" customFormat="1" ht="15" customHeight="1" x14ac:dyDescent="0.25">
      <c r="A664" s="5" t="s">
        <v>27</v>
      </c>
      <c r="B664" s="5" t="s">
        <v>22115</v>
      </c>
      <c r="C664" s="340" t="s">
        <v>166</v>
      </c>
      <c r="D664" s="5" t="s">
        <v>167</v>
      </c>
      <c r="E664" s="5" t="s">
        <v>45</v>
      </c>
      <c r="F664" s="19">
        <v>4160483</v>
      </c>
      <c r="G664" s="6">
        <v>20041604833</v>
      </c>
      <c r="H664" s="22">
        <v>13074</v>
      </c>
      <c r="I664" s="365"/>
      <c r="J664" s="365"/>
      <c r="K664" s="365"/>
      <c r="L664" s="365"/>
      <c r="M664" s="13" t="s">
        <v>20</v>
      </c>
      <c r="N664" s="26" t="s">
        <v>30149</v>
      </c>
      <c r="O664" s="24" t="s">
        <v>38556</v>
      </c>
      <c r="P664" s="190"/>
      <c r="Q664" s="170"/>
      <c r="R664" s="10" t="s">
        <v>38468</v>
      </c>
      <c r="S664" s="7"/>
      <c r="T664" s="15"/>
      <c r="U664" s="17" t="s">
        <v>168</v>
      </c>
      <c r="V664" s="6">
        <v>2374872333</v>
      </c>
      <c r="W664" s="6" t="s">
        <v>169</v>
      </c>
      <c r="X664" s="6" t="s">
        <v>177</v>
      </c>
      <c r="Y664" s="6" t="s">
        <v>30615</v>
      </c>
      <c r="Z664" s="6" t="s">
        <v>22</v>
      </c>
      <c r="AA664" s="300" t="s">
        <v>177</v>
      </c>
      <c r="AB664" s="48"/>
      <c r="AC664" s="10" t="s">
        <v>38468</v>
      </c>
      <c r="AD664" s="294"/>
      <c r="AE664" s="6" t="s">
        <v>38763</v>
      </c>
      <c r="AF664" s="6" t="s">
        <v>38557</v>
      </c>
    </row>
    <row r="665" spans="1:32" s="8" customFormat="1" ht="15" customHeight="1" x14ac:dyDescent="0.25">
      <c r="A665" s="5" t="s">
        <v>27</v>
      </c>
      <c r="B665" s="5" t="s">
        <v>22115</v>
      </c>
      <c r="C665" s="340" t="s">
        <v>184</v>
      </c>
      <c r="D665" s="5" t="s">
        <v>185</v>
      </c>
      <c r="E665" s="5" t="s">
        <v>124</v>
      </c>
      <c r="F665" s="19">
        <v>5577586</v>
      </c>
      <c r="G665" s="6">
        <v>23055775869</v>
      </c>
      <c r="H665" s="22">
        <v>11833</v>
      </c>
      <c r="I665" s="365"/>
      <c r="J665" s="365"/>
      <c r="K665" s="365"/>
      <c r="L665" s="365"/>
      <c r="M665" s="13" t="s">
        <v>20</v>
      </c>
      <c r="N665" s="26" t="s">
        <v>30149</v>
      </c>
      <c r="O665" s="24" t="s">
        <v>38556</v>
      </c>
      <c r="P665" s="190"/>
      <c r="Q665" s="170"/>
      <c r="R665" s="10" t="s">
        <v>38469</v>
      </c>
      <c r="S665" s="7"/>
      <c r="T665" s="15" t="s">
        <v>186</v>
      </c>
      <c r="U665" s="17" t="s">
        <v>187</v>
      </c>
      <c r="V665" s="6" t="s">
        <v>176</v>
      </c>
      <c r="W665" s="6" t="s">
        <v>188</v>
      </c>
      <c r="X665" s="6" t="s">
        <v>177</v>
      </c>
      <c r="Y665" s="6" t="s">
        <v>177</v>
      </c>
      <c r="Z665" s="6" t="s">
        <v>22</v>
      </c>
      <c r="AA665" s="300" t="s">
        <v>177</v>
      </c>
      <c r="AB665" s="48"/>
      <c r="AC665" s="10" t="s">
        <v>38469</v>
      </c>
      <c r="AD665" s="294"/>
      <c r="AE665" s="6" t="s">
        <v>38763</v>
      </c>
      <c r="AF665" s="6" t="s">
        <v>38557</v>
      </c>
    </row>
    <row r="666" spans="1:32" s="8" customFormat="1" ht="15" customHeight="1" x14ac:dyDescent="0.25">
      <c r="A666" s="5" t="s">
        <v>27</v>
      </c>
      <c r="B666" s="5" t="s">
        <v>22115</v>
      </c>
      <c r="C666" s="340" t="s">
        <v>217</v>
      </c>
      <c r="D666" s="5" t="s">
        <v>218</v>
      </c>
      <c r="E666" s="5" t="s">
        <v>55</v>
      </c>
      <c r="F666" s="19">
        <v>4117026</v>
      </c>
      <c r="G666" s="6">
        <v>20041170264</v>
      </c>
      <c r="H666" s="22">
        <v>12466</v>
      </c>
      <c r="I666" s="365"/>
      <c r="J666" s="365"/>
      <c r="K666" s="365"/>
      <c r="L666" s="365"/>
      <c r="M666" s="13" t="s">
        <v>20</v>
      </c>
      <c r="N666" s="26" t="s">
        <v>30149</v>
      </c>
      <c r="O666" s="24" t="s">
        <v>38556</v>
      </c>
      <c r="P666" s="190"/>
      <c r="Q666" s="170"/>
      <c r="R666" s="10" t="s">
        <v>38470</v>
      </c>
      <c r="S666" s="7"/>
      <c r="T666" s="15"/>
      <c r="U666" s="17" t="s">
        <v>219</v>
      </c>
      <c r="V666" s="6" t="s">
        <v>176</v>
      </c>
      <c r="W666" s="6" t="s">
        <v>176</v>
      </c>
      <c r="X666" s="6" t="s">
        <v>177</v>
      </c>
      <c r="Y666" s="6" t="s">
        <v>177</v>
      </c>
      <c r="Z666" s="6" t="s">
        <v>22</v>
      </c>
      <c r="AA666" s="300" t="s">
        <v>177</v>
      </c>
      <c r="AB666" s="48"/>
      <c r="AC666" s="10" t="s">
        <v>38470</v>
      </c>
      <c r="AD666" s="294"/>
      <c r="AE666" s="6" t="s">
        <v>38763</v>
      </c>
      <c r="AF666" s="6" t="s">
        <v>38557</v>
      </c>
    </row>
    <row r="667" spans="1:32" s="8" customFormat="1" ht="15" customHeight="1" x14ac:dyDescent="0.25">
      <c r="A667" s="5" t="s">
        <v>27</v>
      </c>
      <c r="B667" s="5" t="s">
        <v>22115</v>
      </c>
      <c r="C667" s="340" t="s">
        <v>322</v>
      </c>
      <c r="D667" s="5" t="s">
        <v>323</v>
      </c>
      <c r="E667" s="5" t="s">
        <v>99</v>
      </c>
      <c r="F667" s="19">
        <v>5647149</v>
      </c>
      <c r="G667" s="6">
        <v>23056471499</v>
      </c>
      <c r="H667" s="22">
        <v>12671</v>
      </c>
      <c r="I667" s="365"/>
      <c r="J667" s="365"/>
      <c r="K667" s="365"/>
      <c r="L667" s="365"/>
      <c r="M667" s="13" t="s">
        <v>20</v>
      </c>
      <c r="N667" s="26" t="s">
        <v>30149</v>
      </c>
      <c r="O667" s="24" t="s">
        <v>38556</v>
      </c>
      <c r="P667" s="190"/>
      <c r="Q667" s="170"/>
      <c r="R667" s="10" t="s">
        <v>38471</v>
      </c>
      <c r="S667" s="7"/>
      <c r="T667" s="15" t="s">
        <v>324</v>
      </c>
      <c r="U667" s="17" t="s">
        <v>325</v>
      </c>
      <c r="V667" s="6" t="s">
        <v>176</v>
      </c>
      <c r="W667" s="6" t="s">
        <v>326</v>
      </c>
      <c r="X667" s="6" t="s">
        <v>177</v>
      </c>
      <c r="Y667" s="6" t="s">
        <v>177</v>
      </c>
      <c r="Z667" s="6" t="s">
        <v>22</v>
      </c>
      <c r="AA667" s="300" t="s">
        <v>177</v>
      </c>
      <c r="AB667" s="48"/>
      <c r="AC667" s="10" t="s">
        <v>38471</v>
      </c>
      <c r="AD667" s="294"/>
      <c r="AE667" s="6" t="s">
        <v>38763</v>
      </c>
      <c r="AF667" s="6" t="s">
        <v>38557</v>
      </c>
    </row>
    <row r="668" spans="1:32" s="8" customFormat="1" ht="15" customHeight="1" x14ac:dyDescent="0.25">
      <c r="A668" s="5" t="s">
        <v>27</v>
      </c>
      <c r="B668" s="5" t="s">
        <v>22115</v>
      </c>
      <c r="C668" s="340" t="s">
        <v>455</v>
      </c>
      <c r="D668" s="5" t="s">
        <v>456</v>
      </c>
      <c r="E668" s="5" t="s">
        <v>55</v>
      </c>
      <c r="F668" s="19">
        <v>4126735</v>
      </c>
      <c r="G668" s="6">
        <v>20041267357</v>
      </c>
      <c r="H668" s="22">
        <v>12521</v>
      </c>
      <c r="I668" s="365"/>
      <c r="J668" s="365"/>
      <c r="K668" s="365"/>
      <c r="L668" s="365"/>
      <c r="M668" s="13" t="s">
        <v>20</v>
      </c>
      <c r="N668" s="26" t="s">
        <v>30149</v>
      </c>
      <c r="O668" s="24" t="s">
        <v>38556</v>
      </c>
      <c r="P668" s="190">
        <v>30682</v>
      </c>
      <c r="Q668" s="170" t="s">
        <v>33533</v>
      </c>
      <c r="R668" s="10" t="s">
        <v>38472</v>
      </c>
      <c r="S668" s="7"/>
      <c r="T668" s="24" t="s">
        <v>38772</v>
      </c>
      <c r="U668" s="17" t="s">
        <v>457</v>
      </c>
      <c r="V668" s="6" t="s">
        <v>176</v>
      </c>
      <c r="W668" s="6" t="s">
        <v>458</v>
      </c>
      <c r="X668" s="6" t="s">
        <v>177</v>
      </c>
      <c r="Y668" s="6" t="s">
        <v>177</v>
      </c>
      <c r="Z668" s="6" t="s">
        <v>22</v>
      </c>
      <c r="AA668" s="300" t="s">
        <v>177</v>
      </c>
      <c r="AB668" s="48"/>
      <c r="AC668" s="10" t="s">
        <v>38472</v>
      </c>
      <c r="AD668" s="294"/>
      <c r="AE668" s="6" t="s">
        <v>38763</v>
      </c>
      <c r="AF668" s="6" t="s">
        <v>38557</v>
      </c>
    </row>
    <row r="669" spans="1:32" s="8" customFormat="1" ht="15" customHeight="1" x14ac:dyDescent="0.25">
      <c r="A669" s="5" t="s">
        <v>27</v>
      </c>
      <c r="B669" s="5" t="s">
        <v>22115</v>
      </c>
      <c r="C669" s="340" t="s">
        <v>461</v>
      </c>
      <c r="D669" s="5" t="s">
        <v>462</v>
      </c>
      <c r="E669" s="5" t="s">
        <v>45</v>
      </c>
      <c r="F669" s="19">
        <v>4907422</v>
      </c>
      <c r="G669" s="6">
        <v>20049074221</v>
      </c>
      <c r="H669" s="22">
        <v>12590</v>
      </c>
      <c r="I669" s="365"/>
      <c r="J669" s="365"/>
      <c r="K669" s="365"/>
      <c r="L669" s="365"/>
      <c r="M669" s="13" t="s">
        <v>20</v>
      </c>
      <c r="N669" s="26" t="s">
        <v>30149</v>
      </c>
      <c r="O669" s="24" t="s">
        <v>38556</v>
      </c>
      <c r="P669" s="190"/>
      <c r="Q669" s="170"/>
      <c r="R669" s="10" t="s">
        <v>38473</v>
      </c>
      <c r="S669" s="7"/>
      <c r="T669" s="15"/>
      <c r="U669" s="17" t="s">
        <v>463</v>
      </c>
      <c r="V669" s="6" t="s">
        <v>176</v>
      </c>
      <c r="W669" s="6" t="s">
        <v>464</v>
      </c>
      <c r="X669" s="6" t="s">
        <v>177</v>
      </c>
      <c r="Y669" s="6" t="s">
        <v>177</v>
      </c>
      <c r="Z669" s="6" t="s">
        <v>22</v>
      </c>
      <c r="AA669" s="300" t="s">
        <v>177</v>
      </c>
      <c r="AB669" s="48"/>
      <c r="AC669" s="10" t="s">
        <v>38473</v>
      </c>
      <c r="AD669" s="294"/>
      <c r="AE669" s="6" t="s">
        <v>38763</v>
      </c>
      <c r="AF669" s="6" t="s">
        <v>38557</v>
      </c>
    </row>
    <row r="670" spans="1:32" s="8" customFormat="1" ht="15" customHeight="1" x14ac:dyDescent="0.25">
      <c r="A670" s="5" t="s">
        <v>59</v>
      </c>
      <c r="B670" s="5" t="s">
        <v>22115</v>
      </c>
      <c r="C670" s="340" t="s">
        <v>472</v>
      </c>
      <c r="D670" s="5" t="s">
        <v>473</v>
      </c>
      <c r="E670" s="5" t="s">
        <v>99</v>
      </c>
      <c r="F670" s="19">
        <v>7429696</v>
      </c>
      <c r="G670" s="6">
        <v>20074296964</v>
      </c>
      <c r="H670" s="22">
        <v>11509</v>
      </c>
      <c r="I670" s="365"/>
      <c r="J670" s="365"/>
      <c r="K670" s="365"/>
      <c r="L670" s="365"/>
      <c r="M670" s="13" t="s">
        <v>20</v>
      </c>
      <c r="N670" s="26" t="s">
        <v>30149</v>
      </c>
      <c r="O670" s="24" t="s">
        <v>38556</v>
      </c>
      <c r="P670" s="190"/>
      <c r="Q670" s="170"/>
      <c r="R670" s="10" t="s">
        <v>38475</v>
      </c>
      <c r="S670" s="7"/>
      <c r="T670" s="15"/>
      <c r="U670" s="17" t="s">
        <v>474</v>
      </c>
      <c r="V670" s="6">
        <v>154304246</v>
      </c>
      <c r="W670" s="6" t="s">
        <v>176</v>
      </c>
      <c r="X670" s="6" t="s">
        <v>177</v>
      </c>
      <c r="Y670" s="6" t="s">
        <v>30192</v>
      </c>
      <c r="Z670" s="6" t="s">
        <v>22</v>
      </c>
      <c r="AA670" s="300" t="s">
        <v>177</v>
      </c>
      <c r="AB670" s="48"/>
      <c r="AC670" s="10" t="s">
        <v>38475</v>
      </c>
      <c r="AD670" s="294"/>
      <c r="AE670" s="6" t="s">
        <v>38763</v>
      </c>
      <c r="AF670" s="6" t="s">
        <v>38557</v>
      </c>
    </row>
    <row r="671" spans="1:32" s="8" customFormat="1" ht="15" customHeight="1" x14ac:dyDescent="0.25">
      <c r="A671" s="5" t="s">
        <v>23</v>
      </c>
      <c r="B671" s="5" t="s">
        <v>22115</v>
      </c>
      <c r="C671" s="340" t="s">
        <v>477</v>
      </c>
      <c r="D671" s="5" t="s">
        <v>478</v>
      </c>
      <c r="E671" s="5" t="s">
        <v>124</v>
      </c>
      <c r="F671" s="19">
        <v>7316821</v>
      </c>
      <c r="G671" s="6">
        <v>20073168210</v>
      </c>
      <c r="H671" s="22">
        <v>11545</v>
      </c>
      <c r="I671" s="365"/>
      <c r="J671" s="365"/>
      <c r="K671" s="365"/>
      <c r="L671" s="365"/>
      <c r="M671" s="13" t="s">
        <v>20</v>
      </c>
      <c r="N671" s="26" t="s">
        <v>30149</v>
      </c>
      <c r="O671" s="24" t="s">
        <v>38556</v>
      </c>
      <c r="P671" s="190"/>
      <c r="Q671" s="170"/>
      <c r="R671" s="10" t="s">
        <v>38476</v>
      </c>
      <c r="S671" s="7"/>
      <c r="T671" s="15"/>
      <c r="U671" s="17" t="s">
        <v>30117</v>
      </c>
      <c r="V671" s="6" t="s">
        <v>30118</v>
      </c>
      <c r="W671" s="6" t="s">
        <v>176</v>
      </c>
      <c r="X671" s="6" t="s">
        <v>177</v>
      </c>
      <c r="Y671" s="6" t="s">
        <v>30101</v>
      </c>
      <c r="Z671" s="6" t="s">
        <v>22</v>
      </c>
      <c r="AA671" s="300" t="s">
        <v>177</v>
      </c>
      <c r="AB671" s="48"/>
      <c r="AC671" s="10" t="s">
        <v>38476</v>
      </c>
      <c r="AD671" s="294"/>
      <c r="AE671" s="6" t="s">
        <v>38763</v>
      </c>
      <c r="AF671" s="6" t="s">
        <v>38557</v>
      </c>
    </row>
    <row r="672" spans="1:32" s="8" customFormat="1" ht="15" customHeight="1" x14ac:dyDescent="0.25">
      <c r="A672" s="5" t="s">
        <v>27</v>
      </c>
      <c r="B672" s="5" t="s">
        <v>22115</v>
      </c>
      <c r="C672" s="340" t="s">
        <v>525</v>
      </c>
      <c r="D672" s="5" t="s">
        <v>526</v>
      </c>
      <c r="E672" s="5" t="s">
        <v>45</v>
      </c>
      <c r="F672" s="19">
        <v>4128798</v>
      </c>
      <c r="G672" s="6">
        <v>27041287980</v>
      </c>
      <c r="H672" s="22">
        <v>15429</v>
      </c>
      <c r="I672" s="365"/>
      <c r="J672" s="365"/>
      <c r="K672" s="365"/>
      <c r="L672" s="365"/>
      <c r="M672" s="13" t="s">
        <v>20</v>
      </c>
      <c r="N672" s="26" t="s">
        <v>30149</v>
      </c>
      <c r="O672" s="24" t="s">
        <v>38556</v>
      </c>
      <c r="P672" s="190"/>
      <c r="Q672" s="170"/>
      <c r="R672" s="10" t="s">
        <v>38477</v>
      </c>
      <c r="S672" s="7"/>
      <c r="T672" s="15" t="s">
        <v>527</v>
      </c>
      <c r="U672" s="17" t="s">
        <v>528</v>
      </c>
      <c r="V672" s="6" t="s">
        <v>176</v>
      </c>
      <c r="W672" s="6" t="s">
        <v>529</v>
      </c>
      <c r="X672" s="6" t="s">
        <v>177</v>
      </c>
      <c r="Y672" s="6" t="s">
        <v>177</v>
      </c>
      <c r="Z672" s="6" t="s">
        <v>22</v>
      </c>
      <c r="AA672" s="300" t="s">
        <v>177</v>
      </c>
      <c r="AB672" s="48"/>
      <c r="AC672" s="10" t="s">
        <v>38477</v>
      </c>
      <c r="AD672" s="294"/>
      <c r="AE672" s="6" t="s">
        <v>38763</v>
      </c>
      <c r="AF672" s="6" t="s">
        <v>38557</v>
      </c>
    </row>
    <row r="673" spans="1:32" s="8" customFormat="1" ht="15" customHeight="1" x14ac:dyDescent="0.25">
      <c r="A673" s="5" t="s">
        <v>193</v>
      </c>
      <c r="B673" s="5" t="s">
        <v>22115</v>
      </c>
      <c r="C673" s="340" t="s">
        <v>646</v>
      </c>
      <c r="D673" s="5" t="s">
        <v>647</v>
      </c>
      <c r="E673" s="5" t="s">
        <v>45</v>
      </c>
      <c r="F673" s="19">
        <v>5499161</v>
      </c>
      <c r="G673" s="6">
        <v>20054991615</v>
      </c>
      <c r="H673" s="22">
        <v>16058</v>
      </c>
      <c r="I673" s="365"/>
      <c r="J673" s="365"/>
      <c r="K673" s="365"/>
      <c r="L673" s="365"/>
      <c r="M673" s="13" t="s">
        <v>20</v>
      </c>
      <c r="N673" s="26" t="s">
        <v>30149</v>
      </c>
      <c r="O673" s="24" t="s">
        <v>38556</v>
      </c>
      <c r="P673" s="190"/>
      <c r="Q673" s="170"/>
      <c r="R673" s="10" t="s">
        <v>38478</v>
      </c>
      <c r="S673" s="7"/>
      <c r="T673" s="15" t="s">
        <v>648</v>
      </c>
      <c r="U673" s="17" t="s">
        <v>30561</v>
      </c>
      <c r="V673" s="6" t="s">
        <v>30560</v>
      </c>
      <c r="W673" s="6" t="s">
        <v>176</v>
      </c>
      <c r="X673" s="6" t="s">
        <v>177</v>
      </c>
      <c r="Y673" s="6" t="s">
        <v>30615</v>
      </c>
      <c r="Z673" s="6" t="s">
        <v>22</v>
      </c>
      <c r="AA673" s="300" t="s">
        <v>177</v>
      </c>
      <c r="AB673" s="48"/>
      <c r="AC673" s="10" t="s">
        <v>38478</v>
      </c>
      <c r="AD673" s="294"/>
      <c r="AE673" s="6" t="s">
        <v>38763</v>
      </c>
      <c r="AF673" s="6" t="s">
        <v>38557</v>
      </c>
    </row>
    <row r="674" spans="1:32" s="8" customFormat="1" ht="15" customHeight="1" x14ac:dyDescent="0.25">
      <c r="A674" s="5" t="s">
        <v>59</v>
      </c>
      <c r="B674" s="5" t="s">
        <v>22115</v>
      </c>
      <c r="C674" s="340" t="s">
        <v>688</v>
      </c>
      <c r="D674" s="5" t="s">
        <v>689</v>
      </c>
      <c r="E674" s="5" t="s">
        <v>30</v>
      </c>
      <c r="F674" s="19">
        <v>8494057</v>
      </c>
      <c r="G674" s="6">
        <v>20084940578</v>
      </c>
      <c r="H674" s="22">
        <v>18636</v>
      </c>
      <c r="I674" s="365"/>
      <c r="J674" s="365"/>
      <c r="K674" s="365"/>
      <c r="L674" s="365"/>
      <c r="M674" s="13" t="s">
        <v>20</v>
      </c>
      <c r="N674" s="26" t="s">
        <v>30149</v>
      </c>
      <c r="O674" s="24" t="s">
        <v>38556</v>
      </c>
      <c r="P674" s="190"/>
      <c r="Q674" s="170"/>
      <c r="R674" s="10" t="s">
        <v>38479</v>
      </c>
      <c r="S674" s="7"/>
      <c r="T674" s="15"/>
      <c r="U674" s="17" t="s">
        <v>690</v>
      </c>
      <c r="V674" s="6">
        <v>4435309</v>
      </c>
      <c r="W674" s="6" t="s">
        <v>176</v>
      </c>
      <c r="X674" s="6" t="s">
        <v>177</v>
      </c>
      <c r="Y674" s="6" t="s">
        <v>30192</v>
      </c>
      <c r="Z674" s="6" t="s">
        <v>22</v>
      </c>
      <c r="AA674" s="300" t="s">
        <v>177</v>
      </c>
      <c r="AB674" s="48"/>
      <c r="AC674" s="10" t="s">
        <v>38479</v>
      </c>
      <c r="AD674" s="294"/>
      <c r="AE674" s="6" t="s">
        <v>38763</v>
      </c>
      <c r="AF674" s="6" t="s">
        <v>38557</v>
      </c>
    </row>
    <row r="675" spans="1:32" s="8" customFormat="1" ht="15" customHeight="1" x14ac:dyDescent="0.25">
      <c r="A675" s="5" t="s">
        <v>27</v>
      </c>
      <c r="B675" s="5" t="s">
        <v>22115</v>
      </c>
      <c r="C675" s="340" t="s">
        <v>696</v>
      </c>
      <c r="D675" s="5" t="s">
        <v>697</v>
      </c>
      <c r="E675" s="5" t="s">
        <v>33</v>
      </c>
      <c r="F675" s="19">
        <v>5112865</v>
      </c>
      <c r="G675" s="6">
        <v>27051128651</v>
      </c>
      <c r="H675" s="22">
        <v>16541</v>
      </c>
      <c r="I675" s="365"/>
      <c r="J675" s="365"/>
      <c r="K675" s="365"/>
      <c r="L675" s="365"/>
      <c r="M675" s="13" t="s">
        <v>20</v>
      </c>
      <c r="N675" s="26" t="s">
        <v>30149</v>
      </c>
      <c r="O675" s="24" t="s">
        <v>38556</v>
      </c>
      <c r="P675" s="190"/>
      <c r="Q675" s="170"/>
      <c r="R675" s="10" t="s">
        <v>38480</v>
      </c>
      <c r="S675" s="7"/>
      <c r="T675" s="15"/>
      <c r="U675" s="17" t="s">
        <v>698</v>
      </c>
      <c r="V675" s="6">
        <v>49250884</v>
      </c>
      <c r="W675" s="6" t="s">
        <v>176</v>
      </c>
      <c r="X675" s="6" t="s">
        <v>177</v>
      </c>
      <c r="Y675" s="6" t="s">
        <v>30615</v>
      </c>
      <c r="Z675" s="6" t="s">
        <v>22</v>
      </c>
      <c r="AA675" s="300" t="s">
        <v>177</v>
      </c>
      <c r="AB675" s="48"/>
      <c r="AC675" s="10" t="s">
        <v>38480</v>
      </c>
      <c r="AD675" s="294"/>
      <c r="AE675" s="6" t="s">
        <v>38773</v>
      </c>
      <c r="AF675" s="6" t="s">
        <v>38557</v>
      </c>
    </row>
    <row r="676" spans="1:32" s="8" customFormat="1" ht="15" customHeight="1" x14ac:dyDescent="0.25">
      <c r="A676" s="5" t="s">
        <v>46</v>
      </c>
      <c r="B676" s="5" t="s">
        <v>22115</v>
      </c>
      <c r="C676" s="340" t="s">
        <v>736</v>
      </c>
      <c r="D676" s="5" t="s">
        <v>737</v>
      </c>
      <c r="E676" s="5" t="s">
        <v>45</v>
      </c>
      <c r="F676" s="19">
        <v>4415764</v>
      </c>
      <c r="G676" s="6">
        <v>20044157641</v>
      </c>
      <c r="H676" s="22">
        <v>15868</v>
      </c>
      <c r="I676" s="365"/>
      <c r="J676" s="365"/>
      <c r="K676" s="365"/>
      <c r="L676" s="365"/>
      <c r="M676" s="13" t="s">
        <v>20</v>
      </c>
      <c r="N676" s="26" t="s">
        <v>30149</v>
      </c>
      <c r="O676" s="24" t="s">
        <v>38556</v>
      </c>
      <c r="P676" s="190"/>
      <c r="Q676" s="170"/>
      <c r="R676" s="10" t="s">
        <v>38481</v>
      </c>
      <c r="S676" s="7"/>
      <c r="T676" s="15"/>
      <c r="U676" s="17" t="s">
        <v>738</v>
      </c>
      <c r="V676" s="6" t="s">
        <v>29296</v>
      </c>
      <c r="W676" s="6" t="s">
        <v>176</v>
      </c>
      <c r="X676" s="6" t="s">
        <v>177</v>
      </c>
      <c r="Y676" s="6" t="s">
        <v>29304</v>
      </c>
      <c r="Z676" s="6" t="s">
        <v>22</v>
      </c>
      <c r="AA676" s="300" t="s">
        <v>177</v>
      </c>
      <c r="AB676" s="48"/>
      <c r="AC676" s="10" t="s">
        <v>38481</v>
      </c>
      <c r="AD676" s="294"/>
      <c r="AE676" s="6" t="s">
        <v>38773</v>
      </c>
      <c r="AF676" s="6" t="s">
        <v>38557</v>
      </c>
    </row>
    <row r="677" spans="1:32" s="8" customFormat="1" ht="15" customHeight="1" x14ac:dyDescent="0.25">
      <c r="A677" s="5" t="s">
        <v>59</v>
      </c>
      <c r="B677" s="5" t="s">
        <v>22115</v>
      </c>
      <c r="C677" s="340" t="s">
        <v>836</v>
      </c>
      <c r="D677" s="5" t="s">
        <v>837</v>
      </c>
      <c r="E677" s="5" t="s">
        <v>55</v>
      </c>
      <c r="F677" s="19">
        <v>7524194</v>
      </c>
      <c r="G677" s="6">
        <v>20075241942</v>
      </c>
      <c r="H677" s="22">
        <v>11788</v>
      </c>
      <c r="I677" s="365"/>
      <c r="J677" s="365"/>
      <c r="K677" s="365"/>
      <c r="L677" s="365"/>
      <c r="M677" s="13" t="s">
        <v>20</v>
      </c>
      <c r="N677" s="26" t="s">
        <v>30149</v>
      </c>
      <c r="O677" s="24" t="s">
        <v>38556</v>
      </c>
      <c r="P677" s="190"/>
      <c r="Q677" s="170"/>
      <c r="R677" s="10" t="s">
        <v>38482</v>
      </c>
      <c r="S677" s="7"/>
      <c r="T677" s="15"/>
      <c r="U677" s="17" t="s">
        <v>838</v>
      </c>
      <c r="V677" s="6" t="s">
        <v>30188</v>
      </c>
      <c r="W677" s="6" t="s">
        <v>176</v>
      </c>
      <c r="X677" s="6" t="s">
        <v>177</v>
      </c>
      <c r="Y677" s="6" t="s">
        <v>30192</v>
      </c>
      <c r="Z677" s="6" t="s">
        <v>22</v>
      </c>
      <c r="AA677" s="300" t="s">
        <v>177</v>
      </c>
      <c r="AB677" s="48"/>
      <c r="AC677" s="10" t="s">
        <v>38482</v>
      </c>
      <c r="AD677" s="294"/>
      <c r="AE677" s="6" t="s">
        <v>38773</v>
      </c>
      <c r="AF677" s="6" t="s">
        <v>38557</v>
      </c>
    </row>
    <row r="678" spans="1:32" s="8" customFormat="1" ht="15" customHeight="1" x14ac:dyDescent="0.25">
      <c r="A678" s="5" t="s">
        <v>23</v>
      </c>
      <c r="B678" s="5" t="s">
        <v>22115</v>
      </c>
      <c r="C678" s="340" t="s">
        <v>38788</v>
      </c>
      <c r="D678" s="5" t="s">
        <v>932</v>
      </c>
      <c r="E678" s="5" t="s">
        <v>45</v>
      </c>
      <c r="F678" s="19">
        <v>4186440</v>
      </c>
      <c r="G678" s="6">
        <v>27041864406</v>
      </c>
      <c r="H678" s="22">
        <v>14953</v>
      </c>
      <c r="I678" s="365"/>
      <c r="J678" s="365"/>
      <c r="K678" s="365"/>
      <c r="L678" s="365"/>
      <c r="M678" s="13" t="s">
        <v>20</v>
      </c>
      <c r="N678" s="26" t="s">
        <v>30149</v>
      </c>
      <c r="O678" s="24" t="s">
        <v>38556</v>
      </c>
      <c r="P678" s="190"/>
      <c r="Q678" s="170"/>
      <c r="R678" s="10" t="s">
        <v>38483</v>
      </c>
      <c r="S678" s="7"/>
      <c r="T678" s="15"/>
      <c r="U678" s="17" t="s">
        <v>933</v>
      </c>
      <c r="V678" s="6" t="s">
        <v>30119</v>
      </c>
      <c r="W678" s="6" t="s">
        <v>176</v>
      </c>
      <c r="X678" s="6" t="s">
        <v>177</v>
      </c>
      <c r="Y678" s="6" t="s">
        <v>30101</v>
      </c>
      <c r="Z678" s="6" t="s">
        <v>22</v>
      </c>
      <c r="AA678" s="300" t="s">
        <v>177</v>
      </c>
      <c r="AB678" s="48"/>
      <c r="AC678" s="10" t="s">
        <v>38483</v>
      </c>
      <c r="AD678" s="294"/>
      <c r="AE678" s="6" t="s">
        <v>38773</v>
      </c>
      <c r="AF678" s="6" t="s">
        <v>38557</v>
      </c>
    </row>
    <row r="679" spans="1:32" s="8" customFormat="1" ht="15" customHeight="1" x14ac:dyDescent="0.25">
      <c r="A679" s="5" t="s">
        <v>46</v>
      </c>
      <c r="B679" s="5" t="s">
        <v>22115</v>
      </c>
      <c r="C679" s="340" t="s">
        <v>1041</v>
      </c>
      <c r="D679" s="5" t="s">
        <v>1042</v>
      </c>
      <c r="E679" s="5" t="s">
        <v>55</v>
      </c>
      <c r="F679" s="19">
        <v>6996952</v>
      </c>
      <c r="G679" s="6">
        <v>20069969527</v>
      </c>
      <c r="H679" s="22">
        <v>13636</v>
      </c>
      <c r="I679" s="365"/>
      <c r="J679" s="365"/>
      <c r="K679" s="365"/>
      <c r="L679" s="365"/>
      <c r="M679" s="13" t="s">
        <v>20</v>
      </c>
      <c r="N679" s="26" t="s">
        <v>30149</v>
      </c>
      <c r="O679" s="24" t="s">
        <v>38556</v>
      </c>
      <c r="P679" s="190"/>
      <c r="Q679" s="170"/>
      <c r="R679" s="10" t="s">
        <v>38484</v>
      </c>
      <c r="S679" s="7"/>
      <c r="T679" s="15"/>
      <c r="U679" s="17" t="s">
        <v>1043</v>
      </c>
      <c r="V679" s="6">
        <v>42601443</v>
      </c>
      <c r="W679" s="6" t="s">
        <v>1044</v>
      </c>
      <c r="X679" s="6" t="s">
        <v>177</v>
      </c>
      <c r="Y679" s="6" t="s">
        <v>29304</v>
      </c>
      <c r="Z679" s="6" t="s">
        <v>22</v>
      </c>
      <c r="AA679" s="300" t="s">
        <v>177</v>
      </c>
      <c r="AB679" s="48"/>
      <c r="AC679" s="10" t="s">
        <v>38484</v>
      </c>
      <c r="AD679" s="294"/>
      <c r="AE679" s="6" t="s">
        <v>38773</v>
      </c>
      <c r="AF679" s="6" t="s">
        <v>38557</v>
      </c>
    </row>
    <row r="680" spans="1:32" s="8" customFormat="1" ht="15" customHeight="1" x14ac:dyDescent="0.25">
      <c r="A680" s="5" t="s">
        <v>46</v>
      </c>
      <c r="B680" s="5" t="s">
        <v>22115</v>
      </c>
      <c r="C680" s="340" t="s">
        <v>1116</v>
      </c>
      <c r="D680" s="5" t="s">
        <v>1117</v>
      </c>
      <c r="E680" s="5" t="s">
        <v>55</v>
      </c>
      <c r="F680" s="19">
        <v>5739390</v>
      </c>
      <c r="G680" s="6">
        <v>20057393905</v>
      </c>
      <c r="H680" s="22">
        <v>12830</v>
      </c>
      <c r="I680" s="365"/>
      <c r="J680" s="365"/>
      <c r="K680" s="365"/>
      <c r="L680" s="365"/>
      <c r="M680" s="13" t="s">
        <v>20</v>
      </c>
      <c r="N680" s="26" t="s">
        <v>30149</v>
      </c>
      <c r="O680" s="24" t="s">
        <v>38556</v>
      </c>
      <c r="P680" s="190"/>
      <c r="Q680" s="170"/>
      <c r="R680" s="10" t="s">
        <v>38485</v>
      </c>
      <c r="S680" s="7"/>
      <c r="T680" s="15"/>
      <c r="U680" s="17" t="s">
        <v>1118</v>
      </c>
      <c r="V680" s="6" t="s">
        <v>29295</v>
      </c>
      <c r="W680" s="6" t="s">
        <v>176</v>
      </c>
      <c r="X680" s="6" t="s">
        <v>177</v>
      </c>
      <c r="Y680" s="6" t="s">
        <v>29304</v>
      </c>
      <c r="Z680" s="6" t="s">
        <v>22</v>
      </c>
      <c r="AA680" s="300" t="s">
        <v>177</v>
      </c>
      <c r="AB680" s="48"/>
      <c r="AC680" s="10" t="s">
        <v>38485</v>
      </c>
      <c r="AD680" s="294"/>
      <c r="AE680" s="6" t="s">
        <v>38773</v>
      </c>
      <c r="AF680" s="6" t="s">
        <v>38557</v>
      </c>
    </row>
    <row r="681" spans="1:32" s="8" customFormat="1" ht="15" customHeight="1" x14ac:dyDescent="0.25">
      <c r="A681" s="5" t="s">
        <v>46</v>
      </c>
      <c r="B681" s="5" t="s">
        <v>22115</v>
      </c>
      <c r="C681" s="340" t="s">
        <v>1184</v>
      </c>
      <c r="D681" s="5" t="s">
        <v>1185</v>
      </c>
      <c r="E681" s="5" t="s">
        <v>45</v>
      </c>
      <c r="F681" s="19">
        <v>7582270</v>
      </c>
      <c r="G681" s="6">
        <v>20075822708</v>
      </c>
      <c r="H681" s="22">
        <v>16293</v>
      </c>
      <c r="I681" s="365"/>
      <c r="J681" s="365"/>
      <c r="K681" s="365"/>
      <c r="L681" s="365"/>
      <c r="M681" s="13" t="s">
        <v>20</v>
      </c>
      <c r="N681" s="26" t="s">
        <v>30149</v>
      </c>
      <c r="O681" s="24" t="s">
        <v>38556</v>
      </c>
      <c r="P681" s="190"/>
      <c r="Q681" s="170"/>
      <c r="R681" s="10" t="s">
        <v>38486</v>
      </c>
      <c r="S681" s="7"/>
      <c r="T681" s="15"/>
      <c r="U681" s="17" t="s">
        <v>1186</v>
      </c>
      <c r="V681" s="6" t="s">
        <v>29294</v>
      </c>
      <c r="W681" s="6" t="s">
        <v>176</v>
      </c>
      <c r="X681" s="6" t="s">
        <v>177</v>
      </c>
      <c r="Y681" s="6" t="s">
        <v>29304</v>
      </c>
      <c r="Z681" s="6" t="s">
        <v>22</v>
      </c>
      <c r="AA681" s="300" t="s">
        <v>177</v>
      </c>
      <c r="AB681" s="48"/>
      <c r="AC681" s="10" t="s">
        <v>38486</v>
      </c>
      <c r="AD681" s="294"/>
      <c r="AE681" s="6" t="s">
        <v>38773</v>
      </c>
      <c r="AF681" s="6" t="s">
        <v>38557</v>
      </c>
    </row>
    <row r="682" spans="1:32" s="8" customFormat="1" ht="15" customHeight="1" x14ac:dyDescent="0.25">
      <c r="A682" s="5" t="s">
        <v>27</v>
      </c>
      <c r="B682" s="5" t="s">
        <v>22115</v>
      </c>
      <c r="C682" s="340" t="s">
        <v>1412</v>
      </c>
      <c r="D682" s="5" t="s">
        <v>1413</v>
      </c>
      <c r="E682" s="5" t="s">
        <v>55</v>
      </c>
      <c r="F682" s="19">
        <v>4423597</v>
      </c>
      <c r="G682" s="6">
        <v>20044235979</v>
      </c>
      <c r="H682" s="22">
        <v>16095</v>
      </c>
      <c r="I682" s="365"/>
      <c r="J682" s="365"/>
      <c r="K682" s="365"/>
      <c r="L682" s="365"/>
      <c r="M682" s="13" t="s">
        <v>20</v>
      </c>
      <c r="N682" s="26" t="s">
        <v>30149</v>
      </c>
      <c r="O682" s="24" t="s">
        <v>38556</v>
      </c>
      <c r="P682" s="190" t="s">
        <v>35709</v>
      </c>
      <c r="Q682" s="170" t="s">
        <v>33533</v>
      </c>
      <c r="R682" s="10" t="s">
        <v>38487</v>
      </c>
      <c r="S682" s="7"/>
      <c r="T682" s="24" t="s">
        <v>38774</v>
      </c>
      <c r="U682" s="17" t="s">
        <v>1414</v>
      </c>
      <c r="V682" s="6">
        <v>3576901</v>
      </c>
      <c r="W682" s="6" t="s">
        <v>176</v>
      </c>
      <c r="X682" s="6" t="s">
        <v>177</v>
      </c>
      <c r="Y682" s="6" t="s">
        <v>30615</v>
      </c>
      <c r="Z682" s="6" t="s">
        <v>22</v>
      </c>
      <c r="AA682" s="300" t="s">
        <v>177</v>
      </c>
      <c r="AB682" s="48"/>
      <c r="AC682" s="10" t="s">
        <v>38487</v>
      </c>
      <c r="AD682" s="294"/>
      <c r="AE682" s="6" t="s">
        <v>38773</v>
      </c>
      <c r="AF682" s="6" t="s">
        <v>38557</v>
      </c>
    </row>
    <row r="683" spans="1:32" s="8" customFormat="1" ht="15" customHeight="1" x14ac:dyDescent="0.25">
      <c r="A683" s="5" t="s">
        <v>23</v>
      </c>
      <c r="B683" s="5" t="s">
        <v>22115</v>
      </c>
      <c r="C683" s="340" t="s">
        <v>1452</v>
      </c>
      <c r="D683" s="5" t="s">
        <v>1453</v>
      </c>
      <c r="E683" s="5" t="s">
        <v>99</v>
      </c>
      <c r="F683" s="19">
        <v>8548719</v>
      </c>
      <c r="G683" s="6">
        <v>20085487192</v>
      </c>
      <c r="H683" s="22">
        <v>17694</v>
      </c>
      <c r="I683" s="365"/>
      <c r="J683" s="365"/>
      <c r="K683" s="365"/>
      <c r="L683" s="365"/>
      <c r="M683" s="13" t="s">
        <v>20</v>
      </c>
      <c r="N683" s="26" t="s">
        <v>30149</v>
      </c>
      <c r="O683" s="24" t="s">
        <v>38556</v>
      </c>
      <c r="P683" s="190"/>
      <c r="Q683" s="170"/>
      <c r="R683" s="10" t="s">
        <v>38488</v>
      </c>
      <c r="S683" s="7"/>
      <c r="T683" s="15"/>
      <c r="U683" s="17" t="s">
        <v>30122</v>
      </c>
      <c r="V683" s="6" t="s">
        <v>30123</v>
      </c>
      <c r="W683" s="6" t="s">
        <v>176</v>
      </c>
      <c r="X683" s="6" t="s">
        <v>177</v>
      </c>
      <c r="Y683" s="6" t="s">
        <v>30101</v>
      </c>
      <c r="Z683" s="6" t="s">
        <v>22</v>
      </c>
      <c r="AA683" s="300" t="s">
        <v>177</v>
      </c>
      <c r="AB683" s="48"/>
      <c r="AC683" s="10" t="s">
        <v>38488</v>
      </c>
      <c r="AD683" s="294"/>
      <c r="AE683" s="6" t="s">
        <v>38773</v>
      </c>
      <c r="AF683" s="6" t="s">
        <v>38557</v>
      </c>
    </row>
    <row r="684" spans="1:32" s="8" customFormat="1" ht="15" customHeight="1" x14ac:dyDescent="0.25">
      <c r="A684" s="5" t="s">
        <v>27</v>
      </c>
      <c r="B684" s="5" t="s">
        <v>22115</v>
      </c>
      <c r="C684" s="340" t="s">
        <v>1489</v>
      </c>
      <c r="D684" s="5" t="s">
        <v>1490</v>
      </c>
      <c r="E684" s="5" t="s">
        <v>55</v>
      </c>
      <c r="F684" s="19">
        <v>7559412</v>
      </c>
      <c r="G684" s="6">
        <v>20075594128</v>
      </c>
      <c r="H684" s="22">
        <v>15643</v>
      </c>
      <c r="I684" s="365"/>
      <c r="J684" s="365"/>
      <c r="K684" s="365"/>
      <c r="L684" s="365"/>
      <c r="M684" s="13" t="s">
        <v>20</v>
      </c>
      <c r="N684" s="26" t="s">
        <v>30149</v>
      </c>
      <c r="O684" s="24" t="s">
        <v>38556</v>
      </c>
      <c r="P684" s="190"/>
      <c r="Q684" s="170"/>
      <c r="R684" s="10" t="s">
        <v>38489</v>
      </c>
      <c r="S684" s="7"/>
      <c r="T684" s="15"/>
      <c r="U684" s="17" t="s">
        <v>1491</v>
      </c>
      <c r="V684" s="6">
        <v>2202423715</v>
      </c>
      <c r="W684" s="6" t="s">
        <v>1492</v>
      </c>
      <c r="X684" s="6" t="s">
        <v>177</v>
      </c>
      <c r="Y684" s="6" t="s">
        <v>30615</v>
      </c>
      <c r="Z684" s="6" t="s">
        <v>22</v>
      </c>
      <c r="AA684" s="300" t="s">
        <v>177</v>
      </c>
      <c r="AB684" s="48"/>
      <c r="AC684" s="10" t="s">
        <v>38489</v>
      </c>
      <c r="AD684" s="294"/>
      <c r="AE684" s="6" t="s">
        <v>38773</v>
      </c>
      <c r="AF684" s="6" t="s">
        <v>38557</v>
      </c>
    </row>
    <row r="685" spans="1:32" s="8" customFormat="1" ht="15" customHeight="1" x14ac:dyDescent="0.25">
      <c r="A685" s="5" t="s">
        <v>27</v>
      </c>
      <c r="B685" s="5" t="s">
        <v>22115</v>
      </c>
      <c r="C685" s="340" t="s">
        <v>1648</v>
      </c>
      <c r="D685" s="5" t="s">
        <v>1649</v>
      </c>
      <c r="E685" s="5" t="s">
        <v>55</v>
      </c>
      <c r="F685" s="19">
        <v>7546691</v>
      </c>
      <c r="G685" s="6">
        <v>23075466919</v>
      </c>
      <c r="H685" s="22">
        <v>14193</v>
      </c>
      <c r="I685" s="365"/>
      <c r="J685" s="365"/>
      <c r="K685" s="365"/>
      <c r="L685" s="365"/>
      <c r="M685" s="13" t="s">
        <v>20</v>
      </c>
      <c r="N685" s="26" t="s">
        <v>30149</v>
      </c>
      <c r="O685" s="24" t="s">
        <v>38556</v>
      </c>
      <c r="P685" s="190"/>
      <c r="Q685" s="170"/>
      <c r="R685" s="10" t="s">
        <v>38490</v>
      </c>
      <c r="S685" s="7"/>
      <c r="T685" s="15"/>
      <c r="U685" s="17" t="s">
        <v>1650</v>
      </c>
      <c r="V685" s="6" t="s">
        <v>176</v>
      </c>
      <c r="W685" s="6" t="s">
        <v>176</v>
      </c>
      <c r="X685" s="6" t="s">
        <v>177</v>
      </c>
      <c r="Y685" s="6" t="s">
        <v>177</v>
      </c>
      <c r="Z685" s="6" t="s">
        <v>22</v>
      </c>
      <c r="AA685" s="300" t="s">
        <v>177</v>
      </c>
      <c r="AB685" s="48"/>
      <c r="AC685" s="10" t="s">
        <v>38490</v>
      </c>
      <c r="AD685" s="294"/>
      <c r="AE685" s="6" t="s">
        <v>38773</v>
      </c>
      <c r="AF685" s="6" t="s">
        <v>38557</v>
      </c>
    </row>
    <row r="686" spans="1:32" s="8" customFormat="1" ht="15" customHeight="1" x14ac:dyDescent="0.25">
      <c r="A686" s="5" t="s">
        <v>161</v>
      </c>
      <c r="B686" s="5" t="s">
        <v>22115</v>
      </c>
      <c r="C686" s="340" t="s">
        <v>1828</v>
      </c>
      <c r="D686" s="5" t="s">
        <v>1829</v>
      </c>
      <c r="E686" s="5" t="s">
        <v>33</v>
      </c>
      <c r="F686" s="19">
        <v>5540977</v>
      </c>
      <c r="G686" s="6">
        <v>20055409774</v>
      </c>
      <c r="H686" s="22">
        <v>17983</v>
      </c>
      <c r="I686" s="365"/>
      <c r="J686" s="365"/>
      <c r="K686" s="365"/>
      <c r="L686" s="365"/>
      <c r="M686" s="13" t="s">
        <v>20</v>
      </c>
      <c r="N686" s="26" t="s">
        <v>30149</v>
      </c>
      <c r="O686" s="24" t="s">
        <v>38556</v>
      </c>
      <c r="P686" s="190"/>
      <c r="Q686" s="170"/>
      <c r="R686" s="10"/>
      <c r="S686" s="7"/>
      <c r="T686" s="15"/>
      <c r="U686" s="17" t="s">
        <v>30687</v>
      </c>
      <c r="V686" s="6" t="s">
        <v>30688</v>
      </c>
      <c r="W686" s="6" t="s">
        <v>30689</v>
      </c>
      <c r="X686" s="6" t="s">
        <v>177</v>
      </c>
      <c r="Y686" s="6" t="s">
        <v>30727</v>
      </c>
      <c r="Z686" s="6" t="s">
        <v>22</v>
      </c>
      <c r="AA686" s="300" t="s">
        <v>177</v>
      </c>
      <c r="AB686" s="48"/>
      <c r="AC686" s="28">
        <v>45094</v>
      </c>
      <c r="AD686" s="294"/>
      <c r="AE686" s="6" t="s">
        <v>38775</v>
      </c>
      <c r="AF686" s="6" t="s">
        <v>38557</v>
      </c>
    </row>
    <row r="687" spans="1:32" s="8" customFormat="1" ht="15" customHeight="1" x14ac:dyDescent="0.25">
      <c r="A687" s="5" t="s">
        <v>193</v>
      </c>
      <c r="B687" s="5" t="s">
        <v>22115</v>
      </c>
      <c r="C687" s="340" t="s">
        <v>1974</v>
      </c>
      <c r="D687" s="5" t="s">
        <v>1975</v>
      </c>
      <c r="E687" s="5" t="s">
        <v>45</v>
      </c>
      <c r="F687" s="19">
        <v>7948773</v>
      </c>
      <c r="G687" s="6">
        <v>20079487733</v>
      </c>
      <c r="H687" s="22">
        <v>17107</v>
      </c>
      <c r="I687" s="365"/>
      <c r="J687" s="365"/>
      <c r="K687" s="365"/>
      <c r="L687" s="365"/>
      <c r="M687" s="13" t="s">
        <v>20</v>
      </c>
      <c r="N687" s="26" t="s">
        <v>30149</v>
      </c>
      <c r="O687" s="24" t="s">
        <v>38556</v>
      </c>
      <c r="P687" s="190"/>
      <c r="Q687" s="170"/>
      <c r="R687" s="10" t="s">
        <v>38491</v>
      </c>
      <c r="S687" s="7"/>
      <c r="T687" s="15" t="s">
        <v>1976</v>
      </c>
      <c r="U687" s="17" t="s">
        <v>1977</v>
      </c>
      <c r="V687" s="6" t="s">
        <v>176</v>
      </c>
      <c r="W687" s="6" t="s">
        <v>176</v>
      </c>
      <c r="X687" s="6" t="s">
        <v>177</v>
      </c>
      <c r="Y687" s="6" t="s">
        <v>177</v>
      </c>
      <c r="Z687" s="6" t="s">
        <v>22</v>
      </c>
      <c r="AA687" s="300" t="s">
        <v>177</v>
      </c>
      <c r="AB687" s="48"/>
      <c r="AC687" s="10" t="s">
        <v>38491</v>
      </c>
      <c r="AD687" s="294"/>
      <c r="AE687" s="6" t="s">
        <v>38773</v>
      </c>
      <c r="AF687" s="6" t="s">
        <v>38557</v>
      </c>
    </row>
    <row r="688" spans="1:32" s="8" customFormat="1" ht="15" customHeight="1" x14ac:dyDescent="0.25">
      <c r="A688" s="5" t="s">
        <v>27</v>
      </c>
      <c r="B688" s="5" t="s">
        <v>22115</v>
      </c>
      <c r="C688" s="340" t="s">
        <v>1978</v>
      </c>
      <c r="D688" s="5" t="s">
        <v>1979</v>
      </c>
      <c r="E688" s="5" t="s">
        <v>45</v>
      </c>
      <c r="F688" s="19">
        <v>8040891</v>
      </c>
      <c r="G688" s="6">
        <v>23080408919</v>
      </c>
      <c r="H688" s="22">
        <v>17097</v>
      </c>
      <c r="I688" s="365"/>
      <c r="J688" s="365"/>
      <c r="K688" s="365"/>
      <c r="L688" s="365"/>
      <c r="M688" s="13" t="s">
        <v>20</v>
      </c>
      <c r="N688" s="26" t="s">
        <v>30149</v>
      </c>
      <c r="O688" s="24" t="s">
        <v>38556</v>
      </c>
      <c r="P688" s="190"/>
      <c r="Q688" s="170"/>
      <c r="R688" s="10" t="s">
        <v>38492</v>
      </c>
      <c r="S688" s="7"/>
      <c r="T688" s="15" t="s">
        <v>1980</v>
      </c>
      <c r="U688" s="17" t="s">
        <v>1981</v>
      </c>
      <c r="V688" s="6" t="s">
        <v>176</v>
      </c>
      <c r="W688" s="6" t="s">
        <v>1982</v>
      </c>
      <c r="X688" s="6" t="s">
        <v>177</v>
      </c>
      <c r="Y688" s="6" t="s">
        <v>177</v>
      </c>
      <c r="Z688" s="6" t="s">
        <v>22</v>
      </c>
      <c r="AA688" s="300" t="s">
        <v>177</v>
      </c>
      <c r="AB688" s="48"/>
      <c r="AC688" s="10" t="s">
        <v>38492</v>
      </c>
      <c r="AD688" s="294"/>
      <c r="AE688" s="6" t="s">
        <v>38773</v>
      </c>
      <c r="AF688" s="6" t="s">
        <v>38557</v>
      </c>
    </row>
    <row r="689" spans="1:32" s="8" customFormat="1" ht="15" customHeight="1" x14ac:dyDescent="0.25">
      <c r="A689" s="5" t="s">
        <v>27</v>
      </c>
      <c r="B689" s="5" t="s">
        <v>22115</v>
      </c>
      <c r="C689" s="340" t="s">
        <v>1993</v>
      </c>
      <c r="D689" s="5" t="s">
        <v>1994</v>
      </c>
      <c r="E689" s="5" t="s">
        <v>99</v>
      </c>
      <c r="F689" s="19">
        <v>7679316</v>
      </c>
      <c r="G689" s="6">
        <v>20076793167</v>
      </c>
      <c r="H689" s="22">
        <v>18111</v>
      </c>
      <c r="I689" s="365"/>
      <c r="J689" s="365"/>
      <c r="K689" s="365"/>
      <c r="L689" s="365"/>
      <c r="M689" s="13" t="s">
        <v>20</v>
      </c>
      <c r="N689" s="26" t="s">
        <v>30149</v>
      </c>
      <c r="O689" s="24" t="s">
        <v>38556</v>
      </c>
      <c r="P689" s="190"/>
      <c r="Q689" s="170"/>
      <c r="R689" s="10" t="s">
        <v>38461</v>
      </c>
      <c r="S689" s="7"/>
      <c r="T689" s="15"/>
      <c r="U689" s="17" t="s">
        <v>1995</v>
      </c>
      <c r="V689" s="6">
        <v>1532798763</v>
      </c>
      <c r="W689" s="6" t="s">
        <v>176</v>
      </c>
      <c r="X689" s="6" t="s">
        <v>177</v>
      </c>
      <c r="Y689" s="6" t="s">
        <v>30615</v>
      </c>
      <c r="Z689" s="6" t="s">
        <v>22</v>
      </c>
      <c r="AA689" s="300" t="s">
        <v>177</v>
      </c>
      <c r="AB689" s="48"/>
      <c r="AC689" s="10" t="s">
        <v>38461</v>
      </c>
      <c r="AD689" s="294"/>
      <c r="AE689" s="6" t="s">
        <v>38773</v>
      </c>
      <c r="AF689" s="6" t="s">
        <v>38557</v>
      </c>
    </row>
    <row r="690" spans="1:32" s="8" customFormat="1" ht="15" customHeight="1" x14ac:dyDescent="0.25">
      <c r="A690" s="5" t="s">
        <v>59</v>
      </c>
      <c r="B690" s="5" t="s">
        <v>22115</v>
      </c>
      <c r="C690" s="340" t="s">
        <v>2021</v>
      </c>
      <c r="D690" s="5" t="s">
        <v>2022</v>
      </c>
      <c r="E690" s="5" t="s">
        <v>99</v>
      </c>
      <c r="F690" s="19">
        <v>7521830</v>
      </c>
      <c r="G690" s="6">
        <v>20075218304</v>
      </c>
      <c r="H690" s="22">
        <v>14041</v>
      </c>
      <c r="I690" s="365"/>
      <c r="J690" s="365"/>
      <c r="K690" s="365"/>
      <c r="L690" s="365"/>
      <c r="M690" s="13" t="s">
        <v>20</v>
      </c>
      <c r="N690" s="26" t="s">
        <v>30149</v>
      </c>
      <c r="O690" s="24" t="s">
        <v>38556</v>
      </c>
      <c r="P690" s="190"/>
      <c r="Q690" s="170"/>
      <c r="R690" s="10" t="s">
        <v>38493</v>
      </c>
      <c r="S690" s="7"/>
      <c r="T690" s="15"/>
      <c r="U690" s="17" t="s">
        <v>2023</v>
      </c>
      <c r="V690" s="6" t="s">
        <v>176</v>
      </c>
      <c r="W690" s="6" t="s">
        <v>176</v>
      </c>
      <c r="X690" s="6" t="s">
        <v>177</v>
      </c>
      <c r="Y690" s="6" t="s">
        <v>177</v>
      </c>
      <c r="Z690" s="6" t="s">
        <v>22</v>
      </c>
      <c r="AA690" s="300" t="s">
        <v>177</v>
      </c>
      <c r="AB690" s="48"/>
      <c r="AC690" s="10" t="s">
        <v>38493</v>
      </c>
      <c r="AD690" s="294"/>
      <c r="AE690" s="6" t="s">
        <v>38773</v>
      </c>
      <c r="AF690" s="6" t="s">
        <v>38557</v>
      </c>
    </row>
    <row r="691" spans="1:32" s="8" customFormat="1" ht="15" customHeight="1" x14ac:dyDescent="0.25">
      <c r="A691" s="5" t="s">
        <v>193</v>
      </c>
      <c r="B691" s="5" t="s">
        <v>22115</v>
      </c>
      <c r="C691" s="340" t="s">
        <v>2026</v>
      </c>
      <c r="D691" s="5" t="s">
        <v>2027</v>
      </c>
      <c r="E691" s="5" t="s">
        <v>33</v>
      </c>
      <c r="F691" s="19">
        <v>7596586</v>
      </c>
      <c r="G691" s="6">
        <v>23075965869</v>
      </c>
      <c r="H691" s="22">
        <v>17315</v>
      </c>
      <c r="I691" s="365"/>
      <c r="J691" s="365"/>
      <c r="K691" s="365"/>
      <c r="L691" s="365"/>
      <c r="M691" s="13" t="s">
        <v>20</v>
      </c>
      <c r="N691" s="26" t="s">
        <v>30149</v>
      </c>
      <c r="O691" s="24" t="s">
        <v>38556</v>
      </c>
      <c r="P691" s="190"/>
      <c r="Q691" s="170"/>
      <c r="R691" s="10" t="s">
        <v>38494</v>
      </c>
      <c r="S691" s="7"/>
      <c r="T691" s="15" t="s">
        <v>2028</v>
      </c>
      <c r="U691" s="17" t="s">
        <v>2029</v>
      </c>
      <c r="V691" s="6" t="s">
        <v>176</v>
      </c>
      <c r="W691" s="6" t="s">
        <v>176</v>
      </c>
      <c r="X691" s="6" t="s">
        <v>177</v>
      </c>
      <c r="Y691" s="6" t="s">
        <v>177</v>
      </c>
      <c r="Z691" s="6" t="s">
        <v>22</v>
      </c>
      <c r="AA691" s="300" t="s">
        <v>177</v>
      </c>
      <c r="AB691" s="48"/>
      <c r="AC691" s="10" t="s">
        <v>38494</v>
      </c>
      <c r="AD691" s="294"/>
      <c r="AE691" s="6" t="s">
        <v>38773</v>
      </c>
      <c r="AF691" s="6" t="s">
        <v>38557</v>
      </c>
    </row>
    <row r="692" spans="1:32" s="8" customFormat="1" ht="15" customHeight="1" x14ac:dyDescent="0.25">
      <c r="A692" s="5" t="s">
        <v>302</v>
      </c>
      <c r="B692" s="5" t="s">
        <v>22115</v>
      </c>
      <c r="C692" s="340" t="s">
        <v>2042</v>
      </c>
      <c r="D692" s="5" t="s">
        <v>2043</v>
      </c>
      <c r="E692" s="5" t="s">
        <v>45</v>
      </c>
      <c r="F692" s="19">
        <v>3551783</v>
      </c>
      <c r="G692" s="6">
        <v>27035517834</v>
      </c>
      <c r="H692" s="22">
        <v>13603</v>
      </c>
      <c r="I692" s="365"/>
      <c r="J692" s="365"/>
      <c r="K692" s="365"/>
      <c r="L692" s="365"/>
      <c r="M692" s="13" t="s">
        <v>20</v>
      </c>
      <c r="N692" s="26" t="s">
        <v>30149</v>
      </c>
      <c r="O692" s="24" t="s">
        <v>38556</v>
      </c>
      <c r="P692" s="190"/>
      <c r="Q692" s="170"/>
      <c r="R692" s="10" t="s">
        <v>38495</v>
      </c>
      <c r="S692" s="7"/>
      <c r="T692" s="15"/>
      <c r="U692" s="17" t="s">
        <v>2041</v>
      </c>
      <c r="V692" s="6" t="s">
        <v>176</v>
      </c>
      <c r="W692" s="6" t="s">
        <v>176</v>
      </c>
      <c r="X692" s="6" t="s">
        <v>177</v>
      </c>
      <c r="Y692" s="6" t="s">
        <v>177</v>
      </c>
      <c r="Z692" s="6" t="s">
        <v>22</v>
      </c>
      <c r="AA692" s="300" t="s">
        <v>177</v>
      </c>
      <c r="AB692" s="48"/>
      <c r="AC692" s="10" t="s">
        <v>38495</v>
      </c>
      <c r="AD692" s="294"/>
      <c r="AE692" s="6" t="s">
        <v>38773</v>
      </c>
      <c r="AF692" s="6" t="s">
        <v>38557</v>
      </c>
    </row>
    <row r="693" spans="1:32" s="8" customFormat="1" ht="15" customHeight="1" x14ac:dyDescent="0.25">
      <c r="A693" s="5" t="s">
        <v>302</v>
      </c>
      <c r="B693" s="5" t="s">
        <v>22116</v>
      </c>
      <c r="C693" s="340" t="s">
        <v>17544</v>
      </c>
      <c r="D693" s="5" t="s">
        <v>2043</v>
      </c>
      <c r="E693" s="5">
        <v>30</v>
      </c>
      <c r="F693" s="19">
        <v>3551783</v>
      </c>
      <c r="G693" s="6">
        <v>27035517834</v>
      </c>
      <c r="H693" s="22">
        <v>13603</v>
      </c>
      <c r="I693" s="365"/>
      <c r="J693" s="365"/>
      <c r="K693" s="365"/>
      <c r="L693" s="365"/>
      <c r="M693" s="13" t="s">
        <v>17470</v>
      </c>
      <c r="N693" s="26" t="s">
        <v>30149</v>
      </c>
      <c r="O693" s="24" t="s">
        <v>38556</v>
      </c>
      <c r="P693" s="190">
        <v>40371</v>
      </c>
      <c r="Q693" s="170" t="s">
        <v>33533</v>
      </c>
      <c r="R693" s="10" t="s">
        <v>38495</v>
      </c>
      <c r="S693" s="7"/>
      <c r="T693" s="15" t="s">
        <v>32030</v>
      </c>
      <c r="U693" s="17" t="s">
        <v>2041</v>
      </c>
      <c r="V693" s="6" t="s">
        <v>176</v>
      </c>
      <c r="W693" s="6" t="s">
        <v>176</v>
      </c>
      <c r="X693" s="6" t="s">
        <v>33683</v>
      </c>
      <c r="Y693" s="6" t="s">
        <v>177</v>
      </c>
      <c r="Z693" s="6" t="s">
        <v>22</v>
      </c>
      <c r="AA693" s="48" t="s">
        <v>36048</v>
      </c>
      <c r="AB693" s="48"/>
      <c r="AC693" s="10" t="s">
        <v>38495</v>
      </c>
      <c r="AD693" s="294"/>
      <c r="AE693" s="6" t="s">
        <v>38773</v>
      </c>
      <c r="AF693" s="6" t="s">
        <v>38557</v>
      </c>
    </row>
    <row r="694" spans="1:32" s="8" customFormat="1" ht="15" customHeight="1" x14ac:dyDescent="0.25">
      <c r="A694" s="5" t="s">
        <v>27</v>
      </c>
      <c r="B694" s="5" t="s">
        <v>22115</v>
      </c>
      <c r="C694" s="340" t="s">
        <v>2067</v>
      </c>
      <c r="D694" s="5" t="s">
        <v>2068</v>
      </c>
      <c r="E694" s="5" t="s">
        <v>33</v>
      </c>
      <c r="F694" s="19">
        <v>10526078</v>
      </c>
      <c r="G694" s="6">
        <v>20105260785</v>
      </c>
      <c r="H694" s="22">
        <v>19171</v>
      </c>
      <c r="I694" s="365"/>
      <c r="J694" s="365"/>
      <c r="K694" s="365"/>
      <c r="L694" s="365"/>
      <c r="M694" s="13" t="s">
        <v>20</v>
      </c>
      <c r="N694" s="26" t="s">
        <v>30149</v>
      </c>
      <c r="O694" s="24" t="s">
        <v>38556</v>
      </c>
      <c r="P694" s="190"/>
      <c r="Q694" s="170"/>
      <c r="R694" s="10" t="s">
        <v>38496</v>
      </c>
      <c r="S694" s="7"/>
      <c r="T694" s="15" t="s">
        <v>2069</v>
      </c>
      <c r="U694" s="17" t="s">
        <v>2070</v>
      </c>
      <c r="V694" s="6" t="s">
        <v>176</v>
      </c>
      <c r="W694" s="6" t="s">
        <v>2071</v>
      </c>
      <c r="X694" s="6" t="s">
        <v>177</v>
      </c>
      <c r="Y694" s="6" t="s">
        <v>177</v>
      </c>
      <c r="Z694" s="6" t="s">
        <v>22</v>
      </c>
      <c r="AA694" s="300" t="s">
        <v>177</v>
      </c>
      <c r="AB694" s="48"/>
      <c r="AC694" s="10" t="s">
        <v>38496</v>
      </c>
      <c r="AD694" s="294"/>
      <c r="AE694" s="6" t="s">
        <v>38773</v>
      </c>
      <c r="AF694" s="6" t="s">
        <v>38557</v>
      </c>
    </row>
    <row r="695" spans="1:32" s="8" customFormat="1" ht="15" customHeight="1" x14ac:dyDescent="0.25">
      <c r="A695" s="5" t="s">
        <v>27</v>
      </c>
      <c r="B695" s="5" t="s">
        <v>22115</v>
      </c>
      <c r="C695" s="340" t="s">
        <v>2109</v>
      </c>
      <c r="D695" s="5" t="s">
        <v>2110</v>
      </c>
      <c r="E695" s="5" t="s">
        <v>124</v>
      </c>
      <c r="F695" s="19">
        <v>4571470</v>
      </c>
      <c r="G695" s="6">
        <v>20045714706</v>
      </c>
      <c r="H695" s="22">
        <v>14589</v>
      </c>
      <c r="I695" s="365"/>
      <c r="J695" s="365"/>
      <c r="K695" s="365"/>
      <c r="L695" s="365"/>
      <c r="M695" s="13" t="s">
        <v>20</v>
      </c>
      <c r="N695" s="26" t="s">
        <v>30149</v>
      </c>
      <c r="O695" s="24" t="s">
        <v>38556</v>
      </c>
      <c r="P695" s="190"/>
      <c r="Q695" s="170"/>
      <c r="R695" s="10" t="s">
        <v>38497</v>
      </c>
      <c r="S695" s="7"/>
      <c r="T695" s="15"/>
      <c r="U695" s="17" t="s">
        <v>2111</v>
      </c>
      <c r="V695" s="6" t="s">
        <v>176</v>
      </c>
      <c r="W695" s="6" t="s">
        <v>176</v>
      </c>
      <c r="X695" s="6" t="s">
        <v>177</v>
      </c>
      <c r="Y695" s="6" t="s">
        <v>177</v>
      </c>
      <c r="Z695" s="6" t="s">
        <v>22</v>
      </c>
      <c r="AA695" s="300" t="s">
        <v>177</v>
      </c>
      <c r="AB695" s="48"/>
      <c r="AC695" s="10" t="s">
        <v>38497</v>
      </c>
      <c r="AD695" s="294"/>
      <c r="AE695" s="6" t="s">
        <v>38773</v>
      </c>
      <c r="AF695" s="6" t="s">
        <v>38557</v>
      </c>
    </row>
    <row r="696" spans="1:32" s="8" customFormat="1" ht="15" customHeight="1" x14ac:dyDescent="0.25">
      <c r="A696" s="5" t="s">
        <v>27</v>
      </c>
      <c r="B696" s="5" t="s">
        <v>22115</v>
      </c>
      <c r="C696" s="340" t="s">
        <v>2352</v>
      </c>
      <c r="D696" s="5" t="s">
        <v>2353</v>
      </c>
      <c r="E696" s="5" t="s">
        <v>124</v>
      </c>
      <c r="F696" s="19">
        <v>7556540</v>
      </c>
      <c r="G696" s="6">
        <v>20075565403</v>
      </c>
      <c r="H696" s="22">
        <v>15269</v>
      </c>
      <c r="I696" s="365"/>
      <c r="J696" s="365"/>
      <c r="K696" s="365"/>
      <c r="L696" s="365"/>
      <c r="M696" s="13" t="s">
        <v>20</v>
      </c>
      <c r="N696" s="26" t="s">
        <v>30149</v>
      </c>
      <c r="O696" s="24" t="s">
        <v>38556</v>
      </c>
      <c r="P696" s="190"/>
      <c r="Q696" s="170"/>
      <c r="R696" s="10" t="s">
        <v>38498</v>
      </c>
      <c r="S696" s="7"/>
      <c r="T696" s="15"/>
      <c r="U696" s="17" t="s">
        <v>2354</v>
      </c>
      <c r="V696" s="6" t="s">
        <v>176</v>
      </c>
      <c r="W696" s="6" t="s">
        <v>2355</v>
      </c>
      <c r="X696" s="6" t="s">
        <v>177</v>
      </c>
      <c r="Y696" s="6" t="s">
        <v>177</v>
      </c>
      <c r="Z696" s="6" t="s">
        <v>22</v>
      </c>
      <c r="AA696" s="300" t="s">
        <v>177</v>
      </c>
      <c r="AB696" s="48"/>
      <c r="AC696" s="10" t="s">
        <v>38498</v>
      </c>
      <c r="AD696" s="294"/>
      <c r="AE696" s="6" t="s">
        <v>38773</v>
      </c>
      <c r="AF696" s="6" t="s">
        <v>38557</v>
      </c>
    </row>
    <row r="697" spans="1:32" s="8" customFormat="1" ht="15" customHeight="1" x14ac:dyDescent="0.25">
      <c r="A697" s="5" t="s">
        <v>59</v>
      </c>
      <c r="B697" s="5" t="s">
        <v>22115</v>
      </c>
      <c r="C697" s="340" t="s">
        <v>2366</v>
      </c>
      <c r="D697" s="5" t="s">
        <v>2367</v>
      </c>
      <c r="E697" s="5" t="s">
        <v>55</v>
      </c>
      <c r="F697" s="19">
        <v>7534752</v>
      </c>
      <c r="G697" s="6">
        <v>23075347529</v>
      </c>
      <c r="H697" s="22">
        <v>14903</v>
      </c>
      <c r="I697" s="365"/>
      <c r="J697" s="365"/>
      <c r="K697" s="365"/>
      <c r="L697" s="365"/>
      <c r="M697" s="13" t="s">
        <v>20</v>
      </c>
      <c r="N697" s="26" t="s">
        <v>30149</v>
      </c>
      <c r="O697" s="24" t="s">
        <v>38556</v>
      </c>
      <c r="P697" s="190"/>
      <c r="Q697" s="170"/>
      <c r="R697" s="10" t="s">
        <v>38499</v>
      </c>
      <c r="S697" s="7"/>
      <c r="T697" s="15"/>
      <c r="U697" s="17" t="s">
        <v>30201</v>
      </c>
      <c r="V697" s="6">
        <v>4434357</v>
      </c>
      <c r="W697" s="6" t="s">
        <v>176</v>
      </c>
      <c r="X697" s="6" t="s">
        <v>177</v>
      </c>
      <c r="Y697" s="6" t="s">
        <v>30192</v>
      </c>
      <c r="Z697" s="6" t="s">
        <v>22</v>
      </c>
      <c r="AA697" s="300" t="s">
        <v>177</v>
      </c>
      <c r="AB697" s="48"/>
      <c r="AC697" s="10" t="s">
        <v>38499</v>
      </c>
      <c r="AD697" s="294"/>
      <c r="AE697" s="6" t="s">
        <v>38773</v>
      </c>
      <c r="AF697" s="6" t="s">
        <v>38557</v>
      </c>
    </row>
    <row r="698" spans="1:32" s="8" customFormat="1" ht="15" customHeight="1" x14ac:dyDescent="0.25">
      <c r="A698" s="5" t="s">
        <v>27</v>
      </c>
      <c r="B698" s="5" t="s">
        <v>22115</v>
      </c>
      <c r="C698" s="340" t="s">
        <v>2507</v>
      </c>
      <c r="D698" s="5" t="s">
        <v>2508</v>
      </c>
      <c r="E698" s="5" t="s">
        <v>124</v>
      </c>
      <c r="F698" s="19">
        <v>4560015</v>
      </c>
      <c r="G698" s="6">
        <v>20045600158</v>
      </c>
      <c r="H698" s="22">
        <v>14015</v>
      </c>
      <c r="I698" s="365"/>
      <c r="J698" s="365"/>
      <c r="K698" s="365"/>
      <c r="L698" s="365"/>
      <c r="M698" s="13" t="s">
        <v>20</v>
      </c>
      <c r="N698" s="26" t="s">
        <v>30149</v>
      </c>
      <c r="O698" s="24" t="s">
        <v>38556</v>
      </c>
      <c r="P698" s="190"/>
      <c r="Q698" s="170"/>
      <c r="R698" s="10" t="s">
        <v>38500</v>
      </c>
      <c r="S698" s="7"/>
      <c r="T698" s="15"/>
      <c r="U698" s="17" t="s">
        <v>2509</v>
      </c>
      <c r="V698" s="6">
        <v>1530216335</v>
      </c>
      <c r="W698" s="6" t="s">
        <v>2510</v>
      </c>
      <c r="X698" s="6" t="s">
        <v>177</v>
      </c>
      <c r="Y698" s="6" t="s">
        <v>30615</v>
      </c>
      <c r="Z698" s="6" t="s">
        <v>22</v>
      </c>
      <c r="AA698" s="300" t="s">
        <v>177</v>
      </c>
      <c r="AB698" s="48"/>
      <c r="AC698" s="10" t="s">
        <v>38500</v>
      </c>
      <c r="AD698" s="294"/>
      <c r="AE698" s="6" t="s">
        <v>38773</v>
      </c>
      <c r="AF698" s="6" t="s">
        <v>38557</v>
      </c>
    </row>
    <row r="699" spans="1:32" s="8" customFormat="1" ht="15" customHeight="1" x14ac:dyDescent="0.25">
      <c r="A699" s="5" t="s">
        <v>59</v>
      </c>
      <c r="B699" s="5" t="s">
        <v>22115</v>
      </c>
      <c r="C699" s="340" t="s">
        <v>2798</v>
      </c>
      <c r="D699" s="5" t="s">
        <v>2799</v>
      </c>
      <c r="E699" s="5" t="s">
        <v>55</v>
      </c>
      <c r="F699" s="19">
        <v>8466649</v>
      </c>
      <c r="G699" s="6">
        <v>20084666492</v>
      </c>
      <c r="H699" s="22">
        <v>18636</v>
      </c>
      <c r="I699" s="365"/>
      <c r="J699" s="365"/>
      <c r="K699" s="365"/>
      <c r="L699" s="365"/>
      <c r="M699" s="13" t="s">
        <v>20</v>
      </c>
      <c r="N699" s="26" t="s">
        <v>30149</v>
      </c>
      <c r="O699" s="24" t="s">
        <v>38556</v>
      </c>
      <c r="P699" s="190"/>
      <c r="Q699" s="170"/>
      <c r="R699" s="10" t="s">
        <v>38478</v>
      </c>
      <c r="S699" s="7"/>
      <c r="T699" s="15"/>
      <c r="U699" s="17" t="s">
        <v>30202</v>
      </c>
      <c r="V699" s="6">
        <v>4461463</v>
      </c>
      <c r="W699" s="6" t="s">
        <v>176</v>
      </c>
      <c r="X699" s="6" t="s">
        <v>177</v>
      </c>
      <c r="Y699" s="6" t="s">
        <v>30192</v>
      </c>
      <c r="Z699" s="6" t="s">
        <v>22</v>
      </c>
      <c r="AA699" s="300" t="s">
        <v>177</v>
      </c>
      <c r="AB699" s="48"/>
      <c r="AC699" s="10" t="s">
        <v>38478</v>
      </c>
      <c r="AD699" s="294"/>
      <c r="AE699" s="6" t="s">
        <v>38773</v>
      </c>
      <c r="AF699" s="6" t="s">
        <v>38557</v>
      </c>
    </row>
    <row r="700" spans="1:32" s="8" customFormat="1" ht="15" customHeight="1" x14ac:dyDescent="0.25">
      <c r="A700" s="5" t="s">
        <v>46</v>
      </c>
      <c r="B700" s="5" t="s">
        <v>22115</v>
      </c>
      <c r="C700" s="340" t="s">
        <v>2911</v>
      </c>
      <c r="D700" s="5" t="s">
        <v>2912</v>
      </c>
      <c r="E700" s="5" t="s">
        <v>55</v>
      </c>
      <c r="F700" s="19">
        <v>8200141</v>
      </c>
      <c r="G700" s="6">
        <v>20082001418</v>
      </c>
      <c r="H700" s="22">
        <v>17042</v>
      </c>
      <c r="I700" s="365"/>
      <c r="J700" s="365"/>
      <c r="K700" s="365"/>
      <c r="L700" s="365"/>
      <c r="M700" s="13" t="s">
        <v>20</v>
      </c>
      <c r="N700" s="26" t="s">
        <v>30149</v>
      </c>
      <c r="O700" s="24" t="s">
        <v>38556</v>
      </c>
      <c r="P700" s="190"/>
      <c r="Q700" s="170"/>
      <c r="R700" s="10" t="s">
        <v>38501</v>
      </c>
      <c r="S700" s="7"/>
      <c r="T700" s="15"/>
      <c r="U700" s="17" t="s">
        <v>2913</v>
      </c>
      <c r="V700" s="6" t="s">
        <v>176</v>
      </c>
      <c r="W700" s="6" t="s">
        <v>2914</v>
      </c>
      <c r="X700" s="6" t="s">
        <v>177</v>
      </c>
      <c r="Y700" s="6" t="s">
        <v>177</v>
      </c>
      <c r="Z700" s="6" t="s">
        <v>22</v>
      </c>
      <c r="AA700" s="300" t="s">
        <v>177</v>
      </c>
      <c r="AB700" s="48"/>
      <c r="AC700" s="10" t="s">
        <v>38501</v>
      </c>
      <c r="AD700" s="294"/>
      <c r="AE700" s="6" t="s">
        <v>38773</v>
      </c>
      <c r="AF700" s="6" t="s">
        <v>38557</v>
      </c>
    </row>
    <row r="701" spans="1:32" s="8" customFormat="1" ht="15" customHeight="1" x14ac:dyDescent="0.25">
      <c r="A701" s="5" t="s">
        <v>59</v>
      </c>
      <c r="B701" s="5" t="s">
        <v>22115</v>
      </c>
      <c r="C701" s="340" t="s">
        <v>2947</v>
      </c>
      <c r="D701" s="5" t="s">
        <v>2948</v>
      </c>
      <c r="E701" s="5" t="s">
        <v>99</v>
      </c>
      <c r="F701" s="19">
        <v>6148711</v>
      </c>
      <c r="G701" s="6">
        <v>20061487116</v>
      </c>
      <c r="H701" s="22">
        <v>17943</v>
      </c>
      <c r="I701" s="365"/>
      <c r="J701" s="365"/>
      <c r="K701" s="365"/>
      <c r="L701" s="365"/>
      <c r="M701" s="13" t="s">
        <v>20</v>
      </c>
      <c r="N701" s="26" t="s">
        <v>30149</v>
      </c>
      <c r="O701" s="24" t="s">
        <v>38556</v>
      </c>
      <c r="P701" s="190" t="s">
        <v>177</v>
      </c>
      <c r="Q701" s="170" t="s">
        <v>33533</v>
      </c>
      <c r="R701" s="10" t="s">
        <v>38502</v>
      </c>
      <c r="S701" s="7"/>
      <c r="T701" s="24" t="s">
        <v>38776</v>
      </c>
      <c r="U701" s="17" t="s">
        <v>2949</v>
      </c>
      <c r="V701" s="6" t="s">
        <v>176</v>
      </c>
      <c r="W701" s="6" t="s">
        <v>176</v>
      </c>
      <c r="X701" s="6" t="s">
        <v>33554</v>
      </c>
      <c r="Y701" s="6" t="s">
        <v>177</v>
      </c>
      <c r="Z701" s="6" t="s">
        <v>22</v>
      </c>
      <c r="AA701" s="300" t="s">
        <v>177</v>
      </c>
      <c r="AB701" s="48"/>
      <c r="AC701" s="10" t="s">
        <v>38502</v>
      </c>
      <c r="AD701" s="294"/>
      <c r="AE701" s="6" t="s">
        <v>38773</v>
      </c>
      <c r="AF701" s="6" t="s">
        <v>38557</v>
      </c>
    </row>
    <row r="702" spans="1:32" s="8" customFormat="1" ht="15" customHeight="1" x14ac:dyDescent="0.25">
      <c r="A702" s="5" t="s">
        <v>193</v>
      </c>
      <c r="B702" s="5" t="s">
        <v>22115</v>
      </c>
      <c r="C702" s="340" t="s">
        <v>3031</v>
      </c>
      <c r="D702" s="5" t="s">
        <v>3032</v>
      </c>
      <c r="E702" s="5" t="s">
        <v>99</v>
      </c>
      <c r="F702" s="19">
        <v>7742578</v>
      </c>
      <c r="G702" s="6">
        <v>20077425781</v>
      </c>
      <c r="H702" s="22">
        <v>16011</v>
      </c>
      <c r="I702" s="365"/>
      <c r="J702" s="365"/>
      <c r="K702" s="365"/>
      <c r="L702" s="365"/>
      <c r="M702" s="13" t="s">
        <v>20</v>
      </c>
      <c r="N702" s="26" t="s">
        <v>30149</v>
      </c>
      <c r="O702" s="24" t="s">
        <v>38556</v>
      </c>
      <c r="P702" s="190"/>
      <c r="Q702" s="170"/>
      <c r="R702" s="10" t="s">
        <v>38504</v>
      </c>
      <c r="S702" s="7"/>
      <c r="T702" s="15" t="s">
        <v>3033</v>
      </c>
      <c r="U702" s="17" t="s">
        <v>30554</v>
      </c>
      <c r="V702" s="6" t="s">
        <v>30553</v>
      </c>
      <c r="W702" s="6" t="s">
        <v>176</v>
      </c>
      <c r="X702" s="6" t="s">
        <v>177</v>
      </c>
      <c r="Y702" s="6" t="s">
        <v>30615</v>
      </c>
      <c r="Z702" s="6" t="s">
        <v>22</v>
      </c>
      <c r="AA702" s="300" t="s">
        <v>177</v>
      </c>
      <c r="AB702" s="48"/>
      <c r="AC702" s="10" t="s">
        <v>38504</v>
      </c>
      <c r="AD702" s="294"/>
      <c r="AE702" s="6" t="s">
        <v>38773</v>
      </c>
      <c r="AF702" s="6" t="s">
        <v>38557</v>
      </c>
    </row>
    <row r="703" spans="1:32" s="8" customFormat="1" ht="15" customHeight="1" x14ac:dyDescent="0.25">
      <c r="A703" s="5" t="s">
        <v>27</v>
      </c>
      <c r="B703" s="5" t="s">
        <v>22115</v>
      </c>
      <c r="C703" s="340" t="s">
        <v>3161</v>
      </c>
      <c r="D703" s="5" t="s">
        <v>3162</v>
      </c>
      <c r="E703" s="5" t="s">
        <v>45</v>
      </c>
      <c r="F703" s="19">
        <v>5668813</v>
      </c>
      <c r="G703" s="6">
        <v>20056688138</v>
      </c>
      <c r="H703" s="22">
        <v>15954</v>
      </c>
      <c r="I703" s="365"/>
      <c r="J703" s="365"/>
      <c r="K703" s="365"/>
      <c r="L703" s="365"/>
      <c r="M703" s="13" t="s">
        <v>20</v>
      </c>
      <c r="N703" s="26" t="s">
        <v>30149</v>
      </c>
      <c r="O703" s="24" t="s">
        <v>38556</v>
      </c>
      <c r="P703" s="190"/>
      <c r="Q703" s="170"/>
      <c r="R703" s="10" t="s">
        <v>38505</v>
      </c>
      <c r="S703" s="7"/>
      <c r="T703" s="15" t="s">
        <v>3163</v>
      </c>
      <c r="U703" s="17" t="s">
        <v>3164</v>
      </c>
      <c r="V703" s="6">
        <v>1133125905</v>
      </c>
      <c r="W703" s="6" t="s">
        <v>176</v>
      </c>
      <c r="X703" s="6" t="s">
        <v>177</v>
      </c>
      <c r="Y703" s="6" t="s">
        <v>30615</v>
      </c>
      <c r="Z703" s="6" t="s">
        <v>22</v>
      </c>
      <c r="AA703" s="300" t="s">
        <v>177</v>
      </c>
      <c r="AB703" s="48"/>
      <c r="AC703" s="10" t="s">
        <v>38505</v>
      </c>
      <c r="AD703" s="294"/>
      <c r="AE703" s="6" t="s">
        <v>38773</v>
      </c>
      <c r="AF703" s="6" t="s">
        <v>38557</v>
      </c>
    </row>
    <row r="704" spans="1:32" s="8" customFormat="1" ht="15" customHeight="1" x14ac:dyDescent="0.25">
      <c r="A704" s="5" t="s">
        <v>302</v>
      </c>
      <c r="B704" s="5" t="s">
        <v>22115</v>
      </c>
      <c r="C704" s="340" t="s">
        <v>3252</v>
      </c>
      <c r="D704" s="5" t="s">
        <v>3253</v>
      </c>
      <c r="E704" s="5" t="s">
        <v>99</v>
      </c>
      <c r="F704" s="19">
        <v>6371326</v>
      </c>
      <c r="G704" s="6">
        <v>27063713266</v>
      </c>
      <c r="H704" s="22">
        <v>18383</v>
      </c>
      <c r="I704" s="365"/>
      <c r="J704" s="365"/>
      <c r="K704" s="365"/>
      <c r="L704" s="365"/>
      <c r="M704" s="13" t="s">
        <v>20</v>
      </c>
      <c r="N704" s="26" t="s">
        <v>30149</v>
      </c>
      <c r="O704" s="24" t="s">
        <v>38556</v>
      </c>
      <c r="P704" s="190"/>
      <c r="Q704" s="170"/>
      <c r="R704" s="10" t="s">
        <v>38506</v>
      </c>
      <c r="S704" s="7"/>
      <c r="T704" s="15"/>
      <c r="U704" s="17" t="s">
        <v>3251</v>
      </c>
      <c r="V704" s="6">
        <v>42059022</v>
      </c>
      <c r="W704" s="6" t="s">
        <v>176</v>
      </c>
      <c r="X704" s="6" t="s">
        <v>177</v>
      </c>
      <c r="Y704" s="6" t="s">
        <v>30615</v>
      </c>
      <c r="Z704" s="6" t="s">
        <v>22</v>
      </c>
      <c r="AA704" s="300" t="s">
        <v>177</v>
      </c>
      <c r="AB704" s="48"/>
      <c r="AC704" s="10" t="s">
        <v>38506</v>
      </c>
      <c r="AD704" s="294"/>
      <c r="AE704" s="6" t="s">
        <v>38773</v>
      </c>
      <c r="AF704" s="6" t="s">
        <v>38557</v>
      </c>
    </row>
    <row r="705" spans="1:32" s="8" customFormat="1" ht="15" customHeight="1" x14ac:dyDescent="0.25">
      <c r="A705" s="5" t="s">
        <v>302</v>
      </c>
      <c r="B705" s="5" t="s">
        <v>22116</v>
      </c>
      <c r="C705" s="340" t="s">
        <v>22305</v>
      </c>
      <c r="D705" s="5" t="s">
        <v>3253</v>
      </c>
      <c r="E705" s="5" t="s">
        <v>30</v>
      </c>
      <c r="F705" s="19">
        <v>6371326</v>
      </c>
      <c r="G705" s="6">
        <v>27063713266</v>
      </c>
      <c r="H705" s="22">
        <v>18383</v>
      </c>
      <c r="I705" s="365"/>
      <c r="J705" s="365"/>
      <c r="K705" s="365"/>
      <c r="L705" s="365"/>
      <c r="M705" s="13" t="s">
        <v>17337</v>
      </c>
      <c r="N705" s="26" t="s">
        <v>30149</v>
      </c>
      <c r="O705" s="24" t="s">
        <v>38556</v>
      </c>
      <c r="P705" s="301" t="s">
        <v>177</v>
      </c>
      <c r="Q705" s="299" t="s">
        <v>177</v>
      </c>
      <c r="R705" s="10" t="s">
        <v>38506</v>
      </c>
      <c r="S705" s="7"/>
      <c r="T705" s="15"/>
      <c r="U705" s="17" t="s">
        <v>3251</v>
      </c>
      <c r="V705" s="6">
        <v>42059022</v>
      </c>
      <c r="W705" s="6" t="s">
        <v>176</v>
      </c>
      <c r="X705" s="300" t="s">
        <v>177</v>
      </c>
      <c r="Y705" s="6" t="s">
        <v>30615</v>
      </c>
      <c r="Z705" s="6" t="s">
        <v>22</v>
      </c>
      <c r="AA705" s="300" t="s">
        <v>177</v>
      </c>
      <c r="AB705" s="48"/>
      <c r="AC705" s="10" t="s">
        <v>38506</v>
      </c>
      <c r="AD705" s="294"/>
      <c r="AE705" s="6" t="s">
        <v>38773</v>
      </c>
      <c r="AF705" s="6" t="s">
        <v>38557</v>
      </c>
    </row>
    <row r="706" spans="1:32" s="8" customFormat="1" ht="15" customHeight="1" x14ac:dyDescent="0.25">
      <c r="A706" s="5" t="s">
        <v>27</v>
      </c>
      <c r="B706" s="5" t="s">
        <v>22115</v>
      </c>
      <c r="C706" s="340" t="s">
        <v>3343</v>
      </c>
      <c r="D706" s="5" t="s">
        <v>3344</v>
      </c>
      <c r="E706" s="5" t="s">
        <v>55</v>
      </c>
      <c r="F706" s="19">
        <v>8381663</v>
      </c>
      <c r="G706" s="6">
        <v>20083816636</v>
      </c>
      <c r="H706" s="22">
        <v>18509</v>
      </c>
      <c r="I706" s="365"/>
      <c r="J706" s="365"/>
      <c r="K706" s="365"/>
      <c r="L706" s="365"/>
      <c r="M706" s="13" t="s">
        <v>20</v>
      </c>
      <c r="N706" s="26" t="s">
        <v>30149</v>
      </c>
      <c r="O706" s="24" t="s">
        <v>38556</v>
      </c>
      <c r="P706" s="190"/>
      <c r="Q706" s="170"/>
      <c r="R706" s="10" t="s">
        <v>38507</v>
      </c>
      <c r="S706" s="7"/>
      <c r="T706" s="15"/>
      <c r="U706" s="17" t="s">
        <v>3345</v>
      </c>
      <c r="V706" s="6">
        <v>42100998</v>
      </c>
      <c r="W706" s="6" t="s">
        <v>3346</v>
      </c>
      <c r="X706" s="6" t="s">
        <v>177</v>
      </c>
      <c r="Y706" s="6" t="s">
        <v>30615</v>
      </c>
      <c r="Z706" s="6" t="s">
        <v>22</v>
      </c>
      <c r="AA706" s="300" t="s">
        <v>177</v>
      </c>
      <c r="AB706" s="48"/>
      <c r="AC706" s="10" t="s">
        <v>38507</v>
      </c>
      <c r="AD706" s="294"/>
      <c r="AE706" s="6" t="s">
        <v>38773</v>
      </c>
      <c r="AF706" s="6" t="s">
        <v>38557</v>
      </c>
    </row>
    <row r="707" spans="1:32" s="8" customFormat="1" ht="15" customHeight="1" x14ac:dyDescent="0.25">
      <c r="A707" s="5" t="s">
        <v>36</v>
      </c>
      <c r="B707" s="5" t="s">
        <v>22115</v>
      </c>
      <c r="C707" s="340" t="s">
        <v>3379</v>
      </c>
      <c r="D707" s="5" t="s">
        <v>3380</v>
      </c>
      <c r="E707" s="5" t="s">
        <v>45</v>
      </c>
      <c r="F707" s="19">
        <v>10614723</v>
      </c>
      <c r="G707" s="6">
        <v>20106147230</v>
      </c>
      <c r="H707" s="22">
        <v>19482</v>
      </c>
      <c r="I707" s="365"/>
      <c r="J707" s="365"/>
      <c r="K707" s="365"/>
      <c r="L707" s="365"/>
      <c r="M707" s="13" t="s">
        <v>20</v>
      </c>
      <c r="N707" s="26" t="s">
        <v>30149</v>
      </c>
      <c r="O707" s="24" t="s">
        <v>38556</v>
      </c>
      <c r="P707" s="190"/>
      <c r="Q707" s="170"/>
      <c r="R707" s="10" t="s">
        <v>38508</v>
      </c>
      <c r="S707" s="7"/>
      <c r="T707" s="15"/>
      <c r="U707" s="17" t="s">
        <v>3381</v>
      </c>
      <c r="V707" s="6" t="s">
        <v>29161</v>
      </c>
      <c r="W707" s="6" t="s">
        <v>176</v>
      </c>
      <c r="X707" s="6" t="s">
        <v>177</v>
      </c>
      <c r="Y707" s="6" t="s">
        <v>29168</v>
      </c>
      <c r="Z707" s="6" t="s">
        <v>22</v>
      </c>
      <c r="AA707" s="300" t="s">
        <v>177</v>
      </c>
      <c r="AB707" s="48"/>
      <c r="AC707" s="10" t="s">
        <v>38508</v>
      </c>
      <c r="AD707" s="294"/>
      <c r="AE707" s="6" t="s">
        <v>38773</v>
      </c>
      <c r="AF707" s="6" t="s">
        <v>38557</v>
      </c>
    </row>
    <row r="708" spans="1:32" s="8" customFormat="1" ht="15" customHeight="1" x14ac:dyDescent="0.25">
      <c r="A708" s="5" t="s">
        <v>972</v>
      </c>
      <c r="B708" s="5" t="s">
        <v>22115</v>
      </c>
      <c r="C708" s="340" t="s">
        <v>3409</v>
      </c>
      <c r="D708" s="5" t="s">
        <v>3410</v>
      </c>
      <c r="E708" s="5" t="s">
        <v>45</v>
      </c>
      <c r="F708" s="19">
        <v>7658189</v>
      </c>
      <c r="G708" s="6">
        <v>20076581895</v>
      </c>
      <c r="H708" s="22">
        <v>18063</v>
      </c>
      <c r="I708" s="365"/>
      <c r="J708" s="365"/>
      <c r="K708" s="365"/>
      <c r="L708" s="365"/>
      <c r="M708" s="13" t="s">
        <v>20</v>
      </c>
      <c r="N708" s="26" t="s">
        <v>30149</v>
      </c>
      <c r="O708" s="24" t="s">
        <v>38556</v>
      </c>
      <c r="P708" s="190"/>
      <c r="Q708" s="170"/>
      <c r="R708" s="10" t="s">
        <v>38509</v>
      </c>
      <c r="S708" s="7"/>
      <c r="T708" s="15"/>
      <c r="U708" s="17" t="s">
        <v>30574</v>
      </c>
      <c r="V708" s="6" t="s">
        <v>30660</v>
      </c>
      <c r="W708" s="6" t="s">
        <v>176</v>
      </c>
      <c r="X708" s="6" t="s">
        <v>177</v>
      </c>
      <c r="Y708" s="6" t="s">
        <v>30655</v>
      </c>
      <c r="Z708" s="6" t="s">
        <v>22</v>
      </c>
      <c r="AA708" s="300" t="s">
        <v>177</v>
      </c>
      <c r="AB708" s="48"/>
      <c r="AC708" s="10" t="s">
        <v>38509</v>
      </c>
      <c r="AD708" s="294"/>
      <c r="AE708" s="6" t="s">
        <v>38773</v>
      </c>
      <c r="AF708" s="6" t="s">
        <v>38557</v>
      </c>
    </row>
    <row r="709" spans="1:32" s="8" customFormat="1" ht="15" customHeight="1" x14ac:dyDescent="0.25">
      <c r="A709" s="5" t="s">
        <v>33761</v>
      </c>
      <c r="B709" s="5" t="s">
        <v>22115</v>
      </c>
      <c r="C709" s="340" t="s">
        <v>3425</v>
      </c>
      <c r="D709" s="5" t="s">
        <v>3426</v>
      </c>
      <c r="E709" s="5" t="s">
        <v>55</v>
      </c>
      <c r="F709" s="19">
        <v>8377006</v>
      </c>
      <c r="G709" s="6">
        <v>20083770067</v>
      </c>
      <c r="H709" s="22">
        <v>18668</v>
      </c>
      <c r="I709" s="365"/>
      <c r="J709" s="365"/>
      <c r="K709" s="365"/>
      <c r="L709" s="365"/>
      <c r="M709" s="13" t="s">
        <v>20</v>
      </c>
      <c r="N709" s="26" t="s">
        <v>30149</v>
      </c>
      <c r="O709" s="24" t="s">
        <v>38556</v>
      </c>
      <c r="P709" s="190"/>
      <c r="Q709" s="170"/>
      <c r="R709" s="10" t="s">
        <v>38510</v>
      </c>
      <c r="S709" s="7"/>
      <c r="T709" s="15" t="s">
        <v>34</v>
      </c>
      <c r="U709" s="17" t="s">
        <v>3427</v>
      </c>
      <c r="V709" s="6" t="s">
        <v>176</v>
      </c>
      <c r="W709" s="6" t="s">
        <v>176</v>
      </c>
      <c r="X709" s="6" t="s">
        <v>177</v>
      </c>
      <c r="Y709" s="6" t="s">
        <v>177</v>
      </c>
      <c r="Z709" s="6" t="s">
        <v>22</v>
      </c>
      <c r="AA709" s="300" t="s">
        <v>177</v>
      </c>
      <c r="AB709" s="48"/>
      <c r="AC709" s="10" t="s">
        <v>38510</v>
      </c>
      <c r="AD709" s="294"/>
      <c r="AE709" s="6" t="s">
        <v>38773</v>
      </c>
      <c r="AF709" s="6" t="s">
        <v>38557</v>
      </c>
    </row>
    <row r="710" spans="1:32" s="8" customFormat="1" ht="15" customHeight="1" x14ac:dyDescent="0.25">
      <c r="A710" s="5" t="s">
        <v>193</v>
      </c>
      <c r="B710" s="5" t="s">
        <v>22115</v>
      </c>
      <c r="C710" s="340" t="s">
        <v>3680</v>
      </c>
      <c r="D710" s="5" t="s">
        <v>3681</v>
      </c>
      <c r="E710" s="5" t="s">
        <v>99</v>
      </c>
      <c r="F710" s="19">
        <v>10348621</v>
      </c>
      <c r="G710" s="6">
        <v>20103486212</v>
      </c>
      <c r="H710" s="22">
        <v>19223</v>
      </c>
      <c r="I710" s="365"/>
      <c r="J710" s="365"/>
      <c r="K710" s="365"/>
      <c r="L710" s="365"/>
      <c r="M710" s="13" t="s">
        <v>20</v>
      </c>
      <c r="N710" s="26" t="s">
        <v>30149</v>
      </c>
      <c r="O710" s="24" t="s">
        <v>38556</v>
      </c>
      <c r="P710" s="190">
        <v>36161</v>
      </c>
      <c r="Q710" s="170" t="s">
        <v>33533</v>
      </c>
      <c r="R710" s="10" t="s">
        <v>38511</v>
      </c>
      <c r="S710" s="7"/>
      <c r="T710" s="15" t="s">
        <v>38777</v>
      </c>
      <c r="U710" s="17" t="s">
        <v>30550</v>
      </c>
      <c r="V710" s="6" t="s">
        <v>30549</v>
      </c>
      <c r="W710" s="6" t="s">
        <v>176</v>
      </c>
      <c r="X710" s="6" t="s">
        <v>177</v>
      </c>
      <c r="Y710" s="6" t="s">
        <v>30615</v>
      </c>
      <c r="Z710" s="6" t="s">
        <v>22</v>
      </c>
      <c r="AA710" s="300" t="s">
        <v>177</v>
      </c>
      <c r="AB710" s="48"/>
      <c r="AC710" s="10" t="s">
        <v>38511</v>
      </c>
      <c r="AD710" s="294"/>
      <c r="AE710" s="6" t="s">
        <v>38773</v>
      </c>
      <c r="AF710" s="6" t="s">
        <v>38557</v>
      </c>
    </row>
    <row r="711" spans="1:32" s="8" customFormat="1" ht="15" customHeight="1" x14ac:dyDescent="0.25">
      <c r="A711" s="5" t="s">
        <v>161</v>
      </c>
      <c r="B711" s="5" t="s">
        <v>22115</v>
      </c>
      <c r="C711" s="340" t="s">
        <v>9848</v>
      </c>
      <c r="D711" s="5" t="s">
        <v>2851</v>
      </c>
      <c r="E711" s="5" t="s">
        <v>45</v>
      </c>
      <c r="F711" s="19">
        <v>8491326</v>
      </c>
      <c r="G711" s="6">
        <v>20084913260</v>
      </c>
      <c r="H711" s="22">
        <v>18928</v>
      </c>
      <c r="I711" s="365"/>
      <c r="J711" s="365"/>
      <c r="K711" s="365"/>
      <c r="L711" s="365"/>
      <c r="M711" s="13" t="s">
        <v>20</v>
      </c>
      <c r="N711" s="26" t="s">
        <v>30149</v>
      </c>
      <c r="O711" s="24" t="s">
        <v>38556</v>
      </c>
      <c r="P711" s="190"/>
      <c r="Q711" s="170"/>
      <c r="R711" s="10"/>
      <c r="S711" s="7"/>
      <c r="T711" s="15"/>
      <c r="U711" s="17" t="s">
        <v>30704</v>
      </c>
      <c r="V711" s="6" t="s">
        <v>30705</v>
      </c>
      <c r="W711" s="6" t="s">
        <v>176</v>
      </c>
      <c r="X711" s="6" t="s">
        <v>177</v>
      </c>
      <c r="Y711" s="6" t="s">
        <v>30727</v>
      </c>
      <c r="Z711" s="6" t="s">
        <v>22</v>
      </c>
      <c r="AA711" s="300" t="s">
        <v>177</v>
      </c>
      <c r="AB711" s="48"/>
      <c r="AC711" s="28">
        <v>45125</v>
      </c>
      <c r="AD711" s="294"/>
      <c r="AE711" s="6" t="s">
        <v>38778</v>
      </c>
      <c r="AF711" s="6" t="s">
        <v>38557</v>
      </c>
    </row>
    <row r="712" spans="1:32" s="8" customFormat="1" ht="15" customHeight="1" x14ac:dyDescent="0.25">
      <c r="A712" s="5" t="s">
        <v>23</v>
      </c>
      <c r="B712" s="5" t="s">
        <v>22115</v>
      </c>
      <c r="C712" s="340" t="s">
        <v>9759</v>
      </c>
      <c r="D712" s="5" t="s">
        <v>9758</v>
      </c>
      <c r="E712" s="5" t="s">
        <v>45</v>
      </c>
      <c r="F712" s="19">
        <v>11326823</v>
      </c>
      <c r="G712" s="6">
        <v>23113268239</v>
      </c>
      <c r="H712" s="22">
        <v>19947</v>
      </c>
      <c r="I712" s="365"/>
      <c r="J712" s="365"/>
      <c r="K712" s="365"/>
      <c r="L712" s="365"/>
      <c r="M712" s="13" t="s">
        <v>20</v>
      </c>
      <c r="N712" s="26" t="s">
        <v>30149</v>
      </c>
      <c r="O712" s="24" t="s">
        <v>38556</v>
      </c>
      <c r="P712" s="190"/>
      <c r="Q712" s="170"/>
      <c r="R712" s="10" t="s">
        <v>38512</v>
      </c>
      <c r="S712" s="7"/>
      <c r="T712" s="15"/>
      <c r="U712" s="17" t="s">
        <v>30133</v>
      </c>
      <c r="V712" s="6" t="s">
        <v>30134</v>
      </c>
      <c r="W712" s="6" t="s">
        <v>176</v>
      </c>
      <c r="X712" s="6" t="s">
        <v>177</v>
      </c>
      <c r="Y712" s="6" t="s">
        <v>30101</v>
      </c>
      <c r="Z712" s="6" t="s">
        <v>22</v>
      </c>
      <c r="AA712" s="300" t="s">
        <v>177</v>
      </c>
      <c r="AB712" s="48"/>
      <c r="AC712" s="10" t="s">
        <v>38512</v>
      </c>
      <c r="AD712" s="294"/>
      <c r="AE712" s="6" t="s">
        <v>38773</v>
      </c>
      <c r="AF712" s="6" t="s">
        <v>38557</v>
      </c>
    </row>
    <row r="713" spans="1:32" s="8" customFormat="1" ht="15" customHeight="1" x14ac:dyDescent="0.25">
      <c r="A713" s="5" t="s">
        <v>27</v>
      </c>
      <c r="B713" s="5" t="s">
        <v>22115</v>
      </c>
      <c r="C713" s="340" t="s">
        <v>9382</v>
      </c>
      <c r="D713" s="5" t="s">
        <v>9381</v>
      </c>
      <c r="E713" s="5" t="s">
        <v>55</v>
      </c>
      <c r="F713" s="19">
        <v>8381031</v>
      </c>
      <c r="G713" s="6">
        <v>23083810319</v>
      </c>
      <c r="H713" s="22">
        <v>18322</v>
      </c>
      <c r="I713" s="365"/>
      <c r="J713" s="365"/>
      <c r="K713" s="365"/>
      <c r="L713" s="365"/>
      <c r="M713" s="13" t="s">
        <v>20</v>
      </c>
      <c r="N713" s="26" t="s">
        <v>30149</v>
      </c>
      <c r="O713" s="24" t="s">
        <v>38556</v>
      </c>
      <c r="P713" s="190"/>
      <c r="Q713" s="170"/>
      <c r="R713" s="10" t="s">
        <v>38513</v>
      </c>
      <c r="S713" s="7"/>
      <c r="T713" s="15"/>
      <c r="U713" s="17" t="s">
        <v>9380</v>
      </c>
      <c r="V713" s="6">
        <v>1526060093</v>
      </c>
      <c r="W713" s="6" t="s">
        <v>9379</v>
      </c>
      <c r="X713" s="6" t="s">
        <v>177</v>
      </c>
      <c r="Y713" s="6" t="s">
        <v>30615</v>
      </c>
      <c r="Z713" s="6" t="s">
        <v>22</v>
      </c>
      <c r="AA713" s="300" t="s">
        <v>177</v>
      </c>
      <c r="AB713" s="48"/>
      <c r="AC713" s="10" t="s">
        <v>38513</v>
      </c>
      <c r="AD713" s="294"/>
      <c r="AE713" s="6" t="s">
        <v>38773</v>
      </c>
      <c r="AF713" s="6" t="s">
        <v>38557</v>
      </c>
    </row>
    <row r="714" spans="1:32" s="8" customFormat="1" ht="15" customHeight="1" x14ac:dyDescent="0.25">
      <c r="A714" s="5" t="s">
        <v>27</v>
      </c>
      <c r="B714" s="5" t="s">
        <v>22115</v>
      </c>
      <c r="C714" s="340" t="s">
        <v>9091</v>
      </c>
      <c r="D714" s="5" t="s">
        <v>9090</v>
      </c>
      <c r="E714" s="5" t="s">
        <v>45</v>
      </c>
      <c r="F714" s="19">
        <v>4647260</v>
      </c>
      <c r="G714" s="6">
        <v>20046472609</v>
      </c>
      <c r="H714" s="22">
        <v>16756</v>
      </c>
      <c r="I714" s="365"/>
      <c r="J714" s="365"/>
      <c r="K714" s="365"/>
      <c r="L714" s="365"/>
      <c r="M714" s="13" t="s">
        <v>20</v>
      </c>
      <c r="N714" s="26" t="s">
        <v>30149</v>
      </c>
      <c r="O714" s="24" t="s">
        <v>38556</v>
      </c>
      <c r="P714" s="190"/>
      <c r="Q714" s="170"/>
      <c r="R714" s="10" t="s">
        <v>38514</v>
      </c>
      <c r="S714" s="7"/>
      <c r="T714" s="15"/>
      <c r="U714" s="17" t="s">
        <v>9089</v>
      </c>
      <c r="V714" s="6" t="s">
        <v>176</v>
      </c>
      <c r="W714" s="6" t="s">
        <v>9088</v>
      </c>
      <c r="X714" s="6" t="s">
        <v>177</v>
      </c>
      <c r="Y714" s="6" t="s">
        <v>177</v>
      </c>
      <c r="Z714" s="6" t="s">
        <v>22</v>
      </c>
      <c r="AA714" s="300" t="s">
        <v>177</v>
      </c>
      <c r="AB714" s="48"/>
      <c r="AC714" s="10" t="s">
        <v>38514</v>
      </c>
      <c r="AD714" s="294"/>
      <c r="AE714" s="6" t="s">
        <v>38773</v>
      </c>
      <c r="AF714" s="6" t="s">
        <v>38557</v>
      </c>
    </row>
    <row r="715" spans="1:32" s="8" customFormat="1" ht="15" customHeight="1" x14ac:dyDescent="0.25">
      <c r="A715" s="5" t="s">
        <v>27</v>
      </c>
      <c r="B715" s="5" t="s">
        <v>22115</v>
      </c>
      <c r="C715" s="340" t="s">
        <v>8915</v>
      </c>
      <c r="D715" s="5" t="s">
        <v>8914</v>
      </c>
      <c r="E715" s="5" t="s">
        <v>99</v>
      </c>
      <c r="F715" s="19">
        <v>7913269</v>
      </c>
      <c r="G715" s="6">
        <v>20079132692</v>
      </c>
      <c r="H715" s="22">
        <v>16426</v>
      </c>
      <c r="I715" s="365"/>
      <c r="J715" s="365"/>
      <c r="K715" s="365"/>
      <c r="L715" s="365"/>
      <c r="M715" s="13" t="s">
        <v>20</v>
      </c>
      <c r="N715" s="26" t="s">
        <v>30149</v>
      </c>
      <c r="O715" s="24" t="s">
        <v>38556</v>
      </c>
      <c r="P715" s="190"/>
      <c r="Q715" s="170"/>
      <c r="R715" s="10" t="s">
        <v>38515</v>
      </c>
      <c r="S715" s="7"/>
      <c r="T715" s="15"/>
      <c r="U715" s="17" t="s">
        <v>8913</v>
      </c>
      <c r="V715" s="6">
        <v>46114123</v>
      </c>
      <c r="W715" s="6" t="s">
        <v>176</v>
      </c>
      <c r="X715" s="6" t="s">
        <v>177</v>
      </c>
      <c r="Y715" s="6" t="s">
        <v>30615</v>
      </c>
      <c r="Z715" s="6" t="s">
        <v>22</v>
      </c>
      <c r="AA715" s="300" t="s">
        <v>177</v>
      </c>
      <c r="AB715" s="48"/>
      <c r="AC715" s="10" t="s">
        <v>38515</v>
      </c>
      <c r="AD715" s="294"/>
      <c r="AE715" s="6" t="s">
        <v>38773</v>
      </c>
      <c r="AF715" s="6" t="s">
        <v>38557</v>
      </c>
    </row>
    <row r="716" spans="1:32" s="8" customFormat="1" ht="15" customHeight="1" x14ac:dyDescent="0.25">
      <c r="A716" s="5" t="s">
        <v>59</v>
      </c>
      <c r="B716" s="5" t="s">
        <v>22115</v>
      </c>
      <c r="C716" s="340" t="s">
        <v>8910</v>
      </c>
      <c r="D716" s="5" t="s">
        <v>8909</v>
      </c>
      <c r="E716" s="5" t="s">
        <v>33</v>
      </c>
      <c r="F716" s="19">
        <v>4701881</v>
      </c>
      <c r="G716" s="6">
        <v>20047018812</v>
      </c>
      <c r="H716" s="22">
        <v>17830</v>
      </c>
      <c r="I716" s="365"/>
      <c r="J716" s="365"/>
      <c r="K716" s="365"/>
      <c r="L716" s="365"/>
      <c r="M716" s="13" t="s">
        <v>20</v>
      </c>
      <c r="N716" s="26" t="s">
        <v>30149</v>
      </c>
      <c r="O716" s="24" t="s">
        <v>38556</v>
      </c>
      <c r="P716" s="190"/>
      <c r="Q716" s="170"/>
      <c r="R716" s="10" t="s">
        <v>38516</v>
      </c>
      <c r="S716" s="7"/>
      <c r="T716" s="15"/>
      <c r="U716" s="17" t="s">
        <v>8908</v>
      </c>
      <c r="V716" s="6" t="s">
        <v>176</v>
      </c>
      <c r="W716" s="6" t="s">
        <v>176</v>
      </c>
      <c r="X716" s="6" t="s">
        <v>177</v>
      </c>
      <c r="Y716" s="6" t="s">
        <v>177</v>
      </c>
      <c r="Z716" s="6" t="s">
        <v>22</v>
      </c>
      <c r="AA716" s="300" t="s">
        <v>177</v>
      </c>
      <c r="AB716" s="48"/>
      <c r="AC716" s="10" t="s">
        <v>38516</v>
      </c>
      <c r="AD716" s="294"/>
      <c r="AE716" s="6" t="s">
        <v>38773</v>
      </c>
      <c r="AF716" s="6" t="s">
        <v>38557</v>
      </c>
    </row>
    <row r="717" spans="1:32" s="8" customFormat="1" ht="15" customHeight="1" x14ac:dyDescent="0.25">
      <c r="A717" s="5" t="s">
        <v>46</v>
      </c>
      <c r="B717" s="5" t="s">
        <v>22115</v>
      </c>
      <c r="C717" s="340" t="s">
        <v>8841</v>
      </c>
      <c r="D717" s="5" t="s">
        <v>8840</v>
      </c>
      <c r="E717" s="5" t="s">
        <v>33</v>
      </c>
      <c r="F717" s="19">
        <v>5316989</v>
      </c>
      <c r="G717" s="6">
        <v>27053169894</v>
      </c>
      <c r="H717" s="22">
        <v>17095</v>
      </c>
      <c r="I717" s="365"/>
      <c r="J717" s="365"/>
      <c r="K717" s="365"/>
      <c r="L717" s="365"/>
      <c r="M717" s="13" t="s">
        <v>20</v>
      </c>
      <c r="N717" s="26" t="s">
        <v>30149</v>
      </c>
      <c r="O717" s="24" t="s">
        <v>38556</v>
      </c>
      <c r="P717" s="190"/>
      <c r="Q717" s="170"/>
      <c r="R717" s="10" t="s">
        <v>38517</v>
      </c>
      <c r="S717" s="7"/>
      <c r="T717" s="15"/>
      <c r="U717" s="17" t="s">
        <v>8839</v>
      </c>
      <c r="V717" s="6">
        <v>1159444757</v>
      </c>
      <c r="W717" s="6" t="s">
        <v>8838</v>
      </c>
      <c r="X717" s="6" t="s">
        <v>177</v>
      </c>
      <c r="Y717" s="6" t="s">
        <v>29304</v>
      </c>
      <c r="Z717" s="6" t="s">
        <v>22</v>
      </c>
      <c r="AA717" s="300" t="s">
        <v>177</v>
      </c>
      <c r="AB717" s="48"/>
      <c r="AC717" s="10" t="s">
        <v>38517</v>
      </c>
      <c r="AD717" s="294"/>
      <c r="AE717" s="6" t="s">
        <v>38773</v>
      </c>
      <c r="AF717" s="6" t="s">
        <v>38557</v>
      </c>
    </row>
    <row r="718" spans="1:32" s="8" customFormat="1" ht="15" customHeight="1" x14ac:dyDescent="0.25">
      <c r="A718" s="5" t="s">
        <v>27</v>
      </c>
      <c r="B718" s="5" t="s">
        <v>22115</v>
      </c>
      <c r="C718" s="340" t="s">
        <v>8672</v>
      </c>
      <c r="D718" s="5" t="s">
        <v>8671</v>
      </c>
      <c r="E718" s="5" t="s">
        <v>45</v>
      </c>
      <c r="F718" s="19">
        <v>10155532</v>
      </c>
      <c r="G718" s="6">
        <v>20101555322</v>
      </c>
      <c r="H718" s="22">
        <v>19075</v>
      </c>
      <c r="I718" s="365"/>
      <c r="J718" s="365"/>
      <c r="K718" s="365"/>
      <c r="L718" s="365"/>
      <c r="M718" s="13" t="s">
        <v>20</v>
      </c>
      <c r="N718" s="26" t="s">
        <v>30149</v>
      </c>
      <c r="O718" s="24" t="s">
        <v>38556</v>
      </c>
      <c r="P718" s="190"/>
      <c r="Q718" s="170"/>
      <c r="R718" s="10" t="s">
        <v>38518</v>
      </c>
      <c r="S718" s="7"/>
      <c r="T718" s="15"/>
      <c r="U718" s="17" t="s">
        <v>8670</v>
      </c>
      <c r="V718" s="6">
        <v>43112018</v>
      </c>
      <c r="W718" s="6" t="s">
        <v>176</v>
      </c>
      <c r="X718" s="6" t="s">
        <v>177</v>
      </c>
      <c r="Y718" s="6" t="s">
        <v>30615</v>
      </c>
      <c r="Z718" s="6" t="s">
        <v>22</v>
      </c>
      <c r="AA718" s="300" t="s">
        <v>177</v>
      </c>
      <c r="AB718" s="48"/>
      <c r="AC718" s="10" t="s">
        <v>38518</v>
      </c>
      <c r="AD718" s="294"/>
      <c r="AE718" s="6" t="s">
        <v>38773</v>
      </c>
      <c r="AF718" s="6" t="s">
        <v>38557</v>
      </c>
    </row>
    <row r="719" spans="1:32" s="8" customFormat="1" ht="15" customHeight="1" x14ac:dyDescent="0.25">
      <c r="A719" s="5" t="s">
        <v>27</v>
      </c>
      <c r="B719" s="5" t="s">
        <v>22115</v>
      </c>
      <c r="C719" s="340" t="s">
        <v>8208</v>
      </c>
      <c r="D719" s="5" t="s">
        <v>8207</v>
      </c>
      <c r="E719" s="5" t="s">
        <v>55</v>
      </c>
      <c r="F719" s="19">
        <v>6187206</v>
      </c>
      <c r="G719" s="6">
        <v>27061872065</v>
      </c>
      <c r="H719" s="22">
        <v>18095</v>
      </c>
      <c r="I719" s="365"/>
      <c r="J719" s="365"/>
      <c r="K719" s="365"/>
      <c r="L719" s="365"/>
      <c r="M719" s="13" t="s">
        <v>20</v>
      </c>
      <c r="N719" s="26" t="s">
        <v>30149</v>
      </c>
      <c r="O719" s="24" t="s">
        <v>38556</v>
      </c>
      <c r="P719" s="190"/>
      <c r="Q719" s="170"/>
      <c r="R719" s="10" t="s">
        <v>38519</v>
      </c>
      <c r="S719" s="7"/>
      <c r="T719" s="15"/>
      <c r="U719" s="17" t="s">
        <v>8206</v>
      </c>
      <c r="V719" s="6" t="s">
        <v>176</v>
      </c>
      <c r="W719" s="6" t="s">
        <v>8205</v>
      </c>
      <c r="X719" s="6" t="s">
        <v>177</v>
      </c>
      <c r="Y719" s="6" t="s">
        <v>177</v>
      </c>
      <c r="Z719" s="6" t="s">
        <v>22</v>
      </c>
      <c r="AA719" s="300" t="s">
        <v>177</v>
      </c>
      <c r="AB719" s="48"/>
      <c r="AC719" s="10" t="s">
        <v>38519</v>
      </c>
      <c r="AD719" s="294"/>
      <c r="AE719" s="6" t="s">
        <v>38779</v>
      </c>
      <c r="AF719" s="6" t="s">
        <v>38557</v>
      </c>
    </row>
    <row r="720" spans="1:32" s="8" customFormat="1" ht="15" customHeight="1" x14ac:dyDescent="0.25">
      <c r="A720" s="5" t="s">
        <v>27</v>
      </c>
      <c r="B720" s="5" t="s">
        <v>22115</v>
      </c>
      <c r="C720" s="340" t="s">
        <v>8013</v>
      </c>
      <c r="D720" s="5" t="s">
        <v>8012</v>
      </c>
      <c r="E720" s="5" t="s">
        <v>45</v>
      </c>
      <c r="F720" s="19">
        <v>8102217</v>
      </c>
      <c r="G720" s="6">
        <v>20081022179</v>
      </c>
      <c r="H720" s="22">
        <v>18374</v>
      </c>
      <c r="I720" s="365"/>
      <c r="J720" s="365"/>
      <c r="K720" s="365"/>
      <c r="L720" s="365"/>
      <c r="M720" s="13" t="s">
        <v>20</v>
      </c>
      <c r="N720" s="26" t="s">
        <v>30149</v>
      </c>
      <c r="O720" s="24" t="s">
        <v>38556</v>
      </c>
      <c r="P720" s="190"/>
      <c r="Q720" s="170"/>
      <c r="R720" s="10" t="s">
        <v>38520</v>
      </c>
      <c r="S720" s="7"/>
      <c r="T720" s="15"/>
      <c r="U720" s="17" t="s">
        <v>8011</v>
      </c>
      <c r="V720" s="6" t="s">
        <v>176</v>
      </c>
      <c r="W720" s="6" t="s">
        <v>176</v>
      </c>
      <c r="X720" s="6" t="s">
        <v>177</v>
      </c>
      <c r="Y720" s="6" t="s">
        <v>177</v>
      </c>
      <c r="Z720" s="6" t="s">
        <v>22</v>
      </c>
      <c r="AA720" s="300" t="s">
        <v>177</v>
      </c>
      <c r="AB720" s="48"/>
      <c r="AC720" s="10" t="s">
        <v>38520</v>
      </c>
      <c r="AD720" s="294"/>
      <c r="AE720" s="6" t="s">
        <v>38779</v>
      </c>
      <c r="AF720" s="6" t="s">
        <v>38557</v>
      </c>
    </row>
    <row r="721" spans="1:32" s="8" customFormat="1" ht="15" customHeight="1" x14ac:dyDescent="0.25">
      <c r="A721" s="5" t="s">
        <v>46</v>
      </c>
      <c r="B721" s="5" t="s">
        <v>22115</v>
      </c>
      <c r="C721" s="340" t="s">
        <v>7487</v>
      </c>
      <c r="D721" s="5" t="s">
        <v>7486</v>
      </c>
      <c r="E721" s="5">
        <v>30</v>
      </c>
      <c r="F721" s="19">
        <v>12136015</v>
      </c>
      <c r="G721" s="6">
        <v>27121360158</v>
      </c>
      <c r="H721" s="22">
        <v>20172</v>
      </c>
      <c r="I721" s="365"/>
      <c r="J721" s="365"/>
      <c r="K721" s="365"/>
      <c r="L721" s="365"/>
      <c r="M721" s="13" t="s">
        <v>20</v>
      </c>
      <c r="N721" s="26" t="s">
        <v>30149</v>
      </c>
      <c r="O721" s="24" t="s">
        <v>38556</v>
      </c>
      <c r="P721" s="190"/>
      <c r="Q721" s="170"/>
      <c r="R721" s="10" t="s">
        <v>38521</v>
      </c>
      <c r="S721" s="7"/>
      <c r="T721" s="15"/>
      <c r="U721" s="17" t="s">
        <v>7485</v>
      </c>
      <c r="V721" s="6" t="s">
        <v>29274</v>
      </c>
      <c r="W721" s="6" t="s">
        <v>7484</v>
      </c>
      <c r="X721" s="6" t="s">
        <v>177</v>
      </c>
      <c r="Y721" s="6" t="s">
        <v>29304</v>
      </c>
      <c r="Z721" s="6" t="s">
        <v>22</v>
      </c>
      <c r="AA721" s="300" t="s">
        <v>177</v>
      </c>
      <c r="AB721" s="48"/>
      <c r="AC721" s="10" t="s">
        <v>38521</v>
      </c>
      <c r="AD721" s="294"/>
      <c r="AE721" s="6" t="s">
        <v>38779</v>
      </c>
      <c r="AF721" s="6" t="s">
        <v>38557</v>
      </c>
    </row>
    <row r="722" spans="1:32" s="8" customFormat="1" ht="15" customHeight="1" x14ac:dyDescent="0.25">
      <c r="A722" s="5" t="s">
        <v>27</v>
      </c>
      <c r="B722" s="5" t="s">
        <v>22115</v>
      </c>
      <c r="C722" s="340" t="s">
        <v>7121</v>
      </c>
      <c r="D722" s="5" t="s">
        <v>7120</v>
      </c>
      <c r="E722" s="5" t="s">
        <v>30</v>
      </c>
      <c r="F722" s="19">
        <v>12462348</v>
      </c>
      <c r="G722" s="6">
        <v>20124623482</v>
      </c>
      <c r="H722" s="22">
        <v>20599</v>
      </c>
      <c r="I722" s="365"/>
      <c r="J722" s="365"/>
      <c r="K722" s="365"/>
      <c r="L722" s="365"/>
      <c r="M722" s="13" t="s">
        <v>20</v>
      </c>
      <c r="N722" s="26" t="s">
        <v>30149</v>
      </c>
      <c r="O722" s="24" t="s">
        <v>38556</v>
      </c>
      <c r="P722" s="190"/>
      <c r="Q722" s="170"/>
      <c r="R722" s="10" t="s">
        <v>38522</v>
      </c>
      <c r="S722" s="7"/>
      <c r="T722" s="15"/>
      <c r="U722" s="17" t="s">
        <v>7119</v>
      </c>
      <c r="V722" s="6" t="s">
        <v>176</v>
      </c>
      <c r="W722" s="6" t="s">
        <v>176</v>
      </c>
      <c r="X722" s="6" t="s">
        <v>177</v>
      </c>
      <c r="Y722" s="6" t="s">
        <v>177</v>
      </c>
      <c r="Z722" s="6" t="s">
        <v>22</v>
      </c>
      <c r="AA722" s="300" t="s">
        <v>177</v>
      </c>
      <c r="AB722" s="48"/>
      <c r="AC722" s="10" t="s">
        <v>38522</v>
      </c>
      <c r="AD722" s="294"/>
      <c r="AE722" s="6" t="s">
        <v>38779</v>
      </c>
      <c r="AF722" s="6" t="s">
        <v>38557</v>
      </c>
    </row>
    <row r="723" spans="1:32" s="8" customFormat="1" ht="15" customHeight="1" x14ac:dyDescent="0.25">
      <c r="A723" s="5" t="s">
        <v>46</v>
      </c>
      <c r="B723" s="5" t="s">
        <v>22115</v>
      </c>
      <c r="C723" s="340" t="s">
        <v>7052</v>
      </c>
      <c r="D723" s="5" t="s">
        <v>38842</v>
      </c>
      <c r="E723" s="5">
        <v>30</v>
      </c>
      <c r="F723" s="19">
        <v>12917741</v>
      </c>
      <c r="G723" s="6">
        <v>27129177417</v>
      </c>
      <c r="H723" s="22">
        <v>21614</v>
      </c>
      <c r="I723" s="365"/>
      <c r="J723" s="365"/>
      <c r="K723" s="365"/>
      <c r="L723" s="365"/>
      <c r="M723" s="13" t="s">
        <v>20</v>
      </c>
      <c r="N723" s="26" t="s">
        <v>30149</v>
      </c>
      <c r="O723" s="24" t="s">
        <v>38556</v>
      </c>
      <c r="P723" s="190"/>
      <c r="Q723" s="170"/>
      <c r="R723" s="10" t="s">
        <v>38523</v>
      </c>
      <c r="S723" s="7"/>
      <c r="T723" s="15"/>
      <c r="U723" s="17" t="s">
        <v>7051</v>
      </c>
      <c r="V723" s="6" t="s">
        <v>29271</v>
      </c>
      <c r="W723" s="6" t="s">
        <v>7050</v>
      </c>
      <c r="X723" s="6" t="s">
        <v>177</v>
      </c>
      <c r="Y723" s="6" t="s">
        <v>29304</v>
      </c>
      <c r="Z723" s="6" t="s">
        <v>22</v>
      </c>
      <c r="AA723" s="300" t="s">
        <v>177</v>
      </c>
      <c r="AB723" s="48"/>
      <c r="AC723" s="10" t="s">
        <v>38523</v>
      </c>
      <c r="AD723" s="294"/>
      <c r="AE723" s="6" t="s">
        <v>38779</v>
      </c>
      <c r="AF723" s="6" t="s">
        <v>38557</v>
      </c>
    </row>
    <row r="724" spans="1:32" s="8" customFormat="1" ht="15" customHeight="1" x14ac:dyDescent="0.25">
      <c r="A724" s="5" t="s">
        <v>46</v>
      </c>
      <c r="B724" s="5" t="s">
        <v>22115</v>
      </c>
      <c r="C724" s="340" t="s">
        <v>13548</v>
      </c>
      <c r="D724" s="5" t="s">
        <v>13547</v>
      </c>
      <c r="E724" s="5">
        <v>30</v>
      </c>
      <c r="F724" s="19">
        <v>12176800</v>
      </c>
      <c r="G724" s="6">
        <v>20121768004</v>
      </c>
      <c r="H724" s="22">
        <v>21398</v>
      </c>
      <c r="I724" s="365"/>
      <c r="J724" s="365"/>
      <c r="K724" s="365"/>
      <c r="L724" s="365"/>
      <c r="M724" s="13" t="s">
        <v>20</v>
      </c>
      <c r="N724" s="26" t="s">
        <v>30149</v>
      </c>
      <c r="O724" s="24" t="s">
        <v>38556</v>
      </c>
      <c r="P724" s="190"/>
      <c r="Q724" s="170"/>
      <c r="R724" s="10" t="s">
        <v>38524</v>
      </c>
      <c r="S724" s="7"/>
      <c r="T724" s="15"/>
      <c r="U724" s="17" t="s">
        <v>13546</v>
      </c>
      <c r="V724" s="6" t="s">
        <v>29270</v>
      </c>
      <c r="W724" s="6" t="s">
        <v>176</v>
      </c>
      <c r="X724" s="6" t="s">
        <v>177</v>
      </c>
      <c r="Y724" s="6" t="s">
        <v>29304</v>
      </c>
      <c r="Z724" s="6" t="s">
        <v>22</v>
      </c>
      <c r="AA724" s="300" t="s">
        <v>177</v>
      </c>
      <c r="AB724" s="48"/>
      <c r="AC724" s="10" t="s">
        <v>38524</v>
      </c>
      <c r="AD724" s="294"/>
      <c r="AE724" s="6" t="s">
        <v>38779</v>
      </c>
      <c r="AF724" s="6" t="s">
        <v>38557</v>
      </c>
    </row>
    <row r="725" spans="1:32" s="8" customFormat="1" ht="15" customHeight="1" x14ac:dyDescent="0.25">
      <c r="A725" s="5">
        <v>32</v>
      </c>
      <c r="B725" s="5" t="s">
        <v>22115</v>
      </c>
      <c r="C725" s="340" t="s">
        <v>13525</v>
      </c>
      <c r="D725" s="5" t="s">
        <v>13524</v>
      </c>
      <c r="E725" s="5">
        <v>30</v>
      </c>
      <c r="F725" s="19">
        <v>12164238</v>
      </c>
      <c r="G725" s="6">
        <v>27121642382</v>
      </c>
      <c r="H725" s="22">
        <v>20570</v>
      </c>
      <c r="I725" s="365"/>
      <c r="J725" s="365"/>
      <c r="K725" s="365"/>
      <c r="L725" s="365"/>
      <c r="M725" s="13" t="s">
        <v>20</v>
      </c>
      <c r="N725" s="26" t="s">
        <v>30149</v>
      </c>
      <c r="O725" s="24" t="s">
        <v>38556</v>
      </c>
      <c r="P725" s="190"/>
      <c r="Q725" s="170"/>
      <c r="R725" s="10" t="s">
        <v>38525</v>
      </c>
      <c r="S725" s="7"/>
      <c r="T725" s="15"/>
      <c r="U725" s="17" t="s">
        <v>13523</v>
      </c>
      <c r="V725" s="6" t="s">
        <v>28910</v>
      </c>
      <c r="W725" s="6" t="s">
        <v>176</v>
      </c>
      <c r="X725" s="6" t="s">
        <v>177</v>
      </c>
      <c r="Y725" s="6" t="s">
        <v>28916</v>
      </c>
      <c r="Z725" s="6" t="s">
        <v>22</v>
      </c>
      <c r="AA725" s="300" t="s">
        <v>177</v>
      </c>
      <c r="AB725" s="48"/>
      <c r="AC725" s="10" t="s">
        <v>38525</v>
      </c>
      <c r="AD725" s="294"/>
      <c r="AE725" s="6" t="s">
        <v>38779</v>
      </c>
      <c r="AF725" s="6" t="s">
        <v>38557</v>
      </c>
    </row>
    <row r="726" spans="1:32" s="8" customFormat="1" ht="15" customHeight="1" x14ac:dyDescent="0.25">
      <c r="A726" s="5" t="s">
        <v>78</v>
      </c>
      <c r="B726" s="5" t="s">
        <v>22115</v>
      </c>
      <c r="C726" s="340" t="s">
        <v>12953</v>
      </c>
      <c r="D726" s="5" t="s">
        <v>12952</v>
      </c>
      <c r="E726" s="5" t="s">
        <v>45</v>
      </c>
      <c r="F726" s="19">
        <v>12555088</v>
      </c>
      <c r="G726" s="6">
        <v>20125550887</v>
      </c>
      <c r="H726" s="22">
        <v>21399</v>
      </c>
      <c r="I726" s="365"/>
      <c r="J726" s="365"/>
      <c r="K726" s="365"/>
      <c r="L726" s="365"/>
      <c r="M726" s="13" t="s">
        <v>20</v>
      </c>
      <c r="N726" s="26" t="s">
        <v>30149</v>
      </c>
      <c r="O726" s="24" t="s">
        <v>38556</v>
      </c>
      <c r="P726" s="190"/>
      <c r="Q726" s="170"/>
      <c r="R726" s="10" t="s">
        <v>38526</v>
      </c>
      <c r="S726" s="7"/>
      <c r="T726" s="15"/>
      <c r="U726" s="17" t="s">
        <v>12951</v>
      </c>
      <c r="V726" s="6" t="s">
        <v>29099</v>
      </c>
      <c r="W726" s="6" t="s">
        <v>176</v>
      </c>
      <c r="X726" s="6" t="s">
        <v>177</v>
      </c>
      <c r="Y726" s="6" t="s">
        <v>29103</v>
      </c>
      <c r="Z726" s="6" t="s">
        <v>22</v>
      </c>
      <c r="AA726" s="300" t="s">
        <v>177</v>
      </c>
      <c r="AB726" s="48"/>
      <c r="AC726" s="10" t="s">
        <v>38526</v>
      </c>
      <c r="AD726" s="294"/>
      <c r="AE726" s="6" t="s">
        <v>38779</v>
      </c>
      <c r="AF726" s="6" t="s">
        <v>38557</v>
      </c>
    </row>
    <row r="727" spans="1:32" s="8" customFormat="1" ht="15" customHeight="1" x14ac:dyDescent="0.25">
      <c r="A727" s="5" t="s">
        <v>27</v>
      </c>
      <c r="B727" s="5" t="s">
        <v>22115</v>
      </c>
      <c r="C727" s="340" t="s">
        <v>12784</v>
      </c>
      <c r="D727" s="5" t="s">
        <v>12783</v>
      </c>
      <c r="E727" s="5" t="s">
        <v>33</v>
      </c>
      <c r="F727" s="19">
        <v>9986452</v>
      </c>
      <c r="G727" s="6">
        <v>23099864524</v>
      </c>
      <c r="H727" s="22">
        <v>15011</v>
      </c>
      <c r="I727" s="365"/>
      <c r="J727" s="365"/>
      <c r="K727" s="365"/>
      <c r="L727" s="365"/>
      <c r="M727" s="13" t="s">
        <v>20</v>
      </c>
      <c r="N727" s="26" t="s">
        <v>30149</v>
      </c>
      <c r="O727" s="24" t="s">
        <v>38556</v>
      </c>
      <c r="P727" s="190"/>
      <c r="Q727" s="170"/>
      <c r="R727" s="10" t="s">
        <v>38527</v>
      </c>
      <c r="S727" s="7"/>
      <c r="T727" s="15"/>
      <c r="U727" s="17" t="s">
        <v>12782</v>
      </c>
      <c r="V727" s="6" t="s">
        <v>176</v>
      </c>
      <c r="W727" s="6" t="s">
        <v>176</v>
      </c>
      <c r="X727" s="6" t="s">
        <v>177</v>
      </c>
      <c r="Y727" s="6" t="s">
        <v>177</v>
      </c>
      <c r="Z727" s="6" t="s">
        <v>22</v>
      </c>
      <c r="AA727" s="300" t="s">
        <v>177</v>
      </c>
      <c r="AB727" s="48"/>
      <c r="AC727" s="10" t="s">
        <v>38527</v>
      </c>
      <c r="AD727" s="294"/>
      <c r="AE727" s="6" t="s">
        <v>38779</v>
      </c>
      <c r="AF727" s="6" t="s">
        <v>38557</v>
      </c>
    </row>
    <row r="728" spans="1:32" s="8" customFormat="1" ht="15" customHeight="1" x14ac:dyDescent="0.25">
      <c r="A728" s="5" t="s">
        <v>23</v>
      </c>
      <c r="B728" s="5" t="s">
        <v>22115</v>
      </c>
      <c r="C728" s="340" t="s">
        <v>12606</v>
      </c>
      <c r="D728" s="5" t="s">
        <v>12605</v>
      </c>
      <c r="E728" s="5" t="s">
        <v>45</v>
      </c>
      <c r="F728" s="19">
        <v>12616957</v>
      </c>
      <c r="G728" s="6">
        <v>20126169575</v>
      </c>
      <c r="H728" s="22">
        <v>21522</v>
      </c>
      <c r="I728" s="365"/>
      <c r="J728" s="365"/>
      <c r="K728" s="365"/>
      <c r="L728" s="365"/>
      <c r="M728" s="13" t="s">
        <v>20</v>
      </c>
      <c r="N728" s="26" t="s">
        <v>30149</v>
      </c>
      <c r="O728" s="24" t="s">
        <v>38556</v>
      </c>
      <c r="P728" s="190"/>
      <c r="Q728" s="170"/>
      <c r="R728" s="10" t="s">
        <v>38528</v>
      </c>
      <c r="S728" s="7"/>
      <c r="T728" s="15"/>
      <c r="U728" s="17" t="s">
        <v>30088</v>
      </c>
      <c r="V728" s="6" t="s">
        <v>30144</v>
      </c>
      <c r="W728" s="6" t="s">
        <v>176</v>
      </c>
      <c r="X728" s="6" t="s">
        <v>177</v>
      </c>
      <c r="Y728" s="6" t="s">
        <v>30101</v>
      </c>
      <c r="Z728" s="6" t="s">
        <v>22</v>
      </c>
      <c r="AA728" s="300" t="s">
        <v>177</v>
      </c>
      <c r="AB728" s="48"/>
      <c r="AC728" s="10" t="s">
        <v>38528</v>
      </c>
      <c r="AD728" s="294"/>
      <c r="AE728" s="6" t="s">
        <v>38779</v>
      </c>
      <c r="AF728" s="6" t="s">
        <v>38557</v>
      </c>
    </row>
    <row r="729" spans="1:32" s="8" customFormat="1" ht="15" customHeight="1" x14ac:dyDescent="0.25">
      <c r="A729" s="5" t="s">
        <v>27</v>
      </c>
      <c r="B729" s="5" t="s">
        <v>22115</v>
      </c>
      <c r="C729" s="340" t="s">
        <v>12327</v>
      </c>
      <c r="D729" s="5" t="s">
        <v>12326</v>
      </c>
      <c r="E729" s="5" t="s">
        <v>33</v>
      </c>
      <c r="F729" s="19">
        <v>6133807</v>
      </c>
      <c r="G729" s="6">
        <v>20061338072</v>
      </c>
      <c r="H729" s="22">
        <v>15586</v>
      </c>
      <c r="I729" s="365"/>
      <c r="J729" s="365"/>
      <c r="K729" s="365"/>
      <c r="L729" s="365"/>
      <c r="M729" s="13" t="s">
        <v>20</v>
      </c>
      <c r="N729" s="26" t="s">
        <v>30149</v>
      </c>
      <c r="O729" s="24" t="s">
        <v>38556</v>
      </c>
      <c r="P729" s="190"/>
      <c r="Q729" s="170"/>
      <c r="R729" s="10" t="s">
        <v>38529</v>
      </c>
      <c r="S729" s="7"/>
      <c r="T729" s="15"/>
      <c r="U729" s="17" t="s">
        <v>12325</v>
      </c>
      <c r="V729" s="6" t="s">
        <v>176</v>
      </c>
      <c r="W729" s="6" t="s">
        <v>12324</v>
      </c>
      <c r="X729" s="6" t="s">
        <v>177</v>
      </c>
      <c r="Y729" s="6" t="s">
        <v>177</v>
      </c>
      <c r="Z729" s="6" t="s">
        <v>22</v>
      </c>
      <c r="AA729" s="300" t="s">
        <v>177</v>
      </c>
      <c r="AB729" s="48"/>
      <c r="AC729" s="10" t="s">
        <v>38529</v>
      </c>
      <c r="AD729" s="294"/>
      <c r="AE729" s="6" t="s">
        <v>38779</v>
      </c>
      <c r="AF729" s="6" t="s">
        <v>38557</v>
      </c>
    </row>
    <row r="730" spans="1:32" s="8" customFormat="1" ht="15" customHeight="1" x14ac:dyDescent="0.25">
      <c r="A730" s="5" t="s">
        <v>27</v>
      </c>
      <c r="B730" s="5" t="s">
        <v>22115</v>
      </c>
      <c r="C730" s="340" t="s">
        <v>12127</v>
      </c>
      <c r="D730" s="5" t="s">
        <v>12126</v>
      </c>
      <c r="E730" s="5" t="s">
        <v>45</v>
      </c>
      <c r="F730" s="19">
        <v>8224894</v>
      </c>
      <c r="G730" s="6">
        <v>20082248944</v>
      </c>
      <c r="H730" s="22">
        <v>16383</v>
      </c>
      <c r="I730" s="365"/>
      <c r="J730" s="365"/>
      <c r="K730" s="365"/>
      <c r="L730" s="365"/>
      <c r="M730" s="13" t="s">
        <v>20</v>
      </c>
      <c r="N730" s="26" t="s">
        <v>30149</v>
      </c>
      <c r="O730" s="24" t="s">
        <v>38556</v>
      </c>
      <c r="P730" s="190"/>
      <c r="Q730" s="170"/>
      <c r="R730" s="10" t="s">
        <v>38531</v>
      </c>
      <c r="S730" s="7"/>
      <c r="T730" s="15" t="s">
        <v>967</v>
      </c>
      <c r="U730" s="17" t="s">
        <v>12125</v>
      </c>
      <c r="V730" s="6" t="s">
        <v>176</v>
      </c>
      <c r="W730" s="6" t="s">
        <v>12124</v>
      </c>
      <c r="X730" s="6" t="s">
        <v>177</v>
      </c>
      <c r="Y730" s="6" t="s">
        <v>177</v>
      </c>
      <c r="Z730" s="6" t="s">
        <v>22</v>
      </c>
      <c r="AA730" s="300" t="s">
        <v>177</v>
      </c>
      <c r="AB730" s="48"/>
      <c r="AC730" s="10" t="s">
        <v>38531</v>
      </c>
      <c r="AD730" s="294"/>
      <c r="AE730" s="6" t="s">
        <v>38779</v>
      </c>
      <c r="AF730" s="6" t="s">
        <v>38557</v>
      </c>
    </row>
    <row r="731" spans="1:32" s="8" customFormat="1" ht="15" customHeight="1" x14ac:dyDescent="0.25">
      <c r="A731" s="5" t="s">
        <v>23</v>
      </c>
      <c r="B731" s="5" t="s">
        <v>22115</v>
      </c>
      <c r="C731" s="340" t="s">
        <v>12089</v>
      </c>
      <c r="D731" s="5" t="s">
        <v>12088</v>
      </c>
      <c r="E731" s="5" t="s">
        <v>45</v>
      </c>
      <c r="F731" s="19">
        <v>8534897</v>
      </c>
      <c r="G731" s="6">
        <v>20085348974</v>
      </c>
      <c r="H731" s="22">
        <v>18798</v>
      </c>
      <c r="I731" s="365"/>
      <c r="J731" s="365"/>
      <c r="K731" s="365"/>
      <c r="L731" s="365"/>
      <c r="M731" s="13" t="s">
        <v>20</v>
      </c>
      <c r="N731" s="26" t="s">
        <v>30149</v>
      </c>
      <c r="O731" s="24" t="s">
        <v>38556</v>
      </c>
      <c r="P731" s="190"/>
      <c r="Q731" s="170"/>
      <c r="R731" s="10" t="s">
        <v>38532</v>
      </c>
      <c r="S731" s="7"/>
      <c r="T731" s="15"/>
      <c r="U731" s="17" t="s">
        <v>30087</v>
      </c>
      <c r="V731" s="6" t="s">
        <v>30145</v>
      </c>
      <c r="W731" s="6" t="s">
        <v>176</v>
      </c>
      <c r="X731" s="6" t="s">
        <v>177</v>
      </c>
      <c r="Y731" s="6" t="s">
        <v>30101</v>
      </c>
      <c r="Z731" s="6" t="s">
        <v>22</v>
      </c>
      <c r="AA731" s="300" t="s">
        <v>177</v>
      </c>
      <c r="AB731" s="48"/>
      <c r="AC731" s="10" t="s">
        <v>38532</v>
      </c>
      <c r="AD731" s="294"/>
      <c r="AE731" s="6" t="s">
        <v>38779</v>
      </c>
      <c r="AF731" s="6" t="s">
        <v>38557</v>
      </c>
    </row>
    <row r="732" spans="1:32" s="8" customFormat="1" ht="15" customHeight="1" x14ac:dyDescent="0.25">
      <c r="A732" s="5" t="s">
        <v>27</v>
      </c>
      <c r="B732" s="5" t="s">
        <v>22115</v>
      </c>
      <c r="C732" s="340" t="s">
        <v>12053</v>
      </c>
      <c r="D732" s="5" t="s">
        <v>12052</v>
      </c>
      <c r="E732" s="5" t="s">
        <v>45</v>
      </c>
      <c r="F732" s="19">
        <v>8608606</v>
      </c>
      <c r="G732" s="6">
        <v>23086086069</v>
      </c>
      <c r="H732" s="22">
        <v>18748</v>
      </c>
      <c r="I732" s="365"/>
      <c r="J732" s="365"/>
      <c r="K732" s="365"/>
      <c r="L732" s="365"/>
      <c r="M732" s="13" t="s">
        <v>20</v>
      </c>
      <c r="N732" s="26" t="s">
        <v>30149</v>
      </c>
      <c r="O732" s="24" t="s">
        <v>38556</v>
      </c>
      <c r="P732" s="190"/>
      <c r="Q732" s="170"/>
      <c r="R732" s="10" t="s">
        <v>38533</v>
      </c>
      <c r="S732" s="7"/>
      <c r="T732" s="15"/>
      <c r="U732" s="17" t="s">
        <v>12051</v>
      </c>
      <c r="V732" s="6" t="s">
        <v>176</v>
      </c>
      <c r="W732" s="6" t="s">
        <v>12050</v>
      </c>
      <c r="X732" s="6" t="s">
        <v>177</v>
      </c>
      <c r="Y732" s="6" t="s">
        <v>177</v>
      </c>
      <c r="Z732" s="6" t="s">
        <v>22</v>
      </c>
      <c r="AA732" s="300" t="s">
        <v>177</v>
      </c>
      <c r="AB732" s="48"/>
      <c r="AC732" s="10" t="s">
        <v>38533</v>
      </c>
      <c r="AD732" s="294"/>
      <c r="AE732" s="6" t="s">
        <v>38779</v>
      </c>
      <c r="AF732" s="6" t="s">
        <v>38557</v>
      </c>
    </row>
    <row r="733" spans="1:32" s="8" customFormat="1" ht="15" customHeight="1" x14ac:dyDescent="0.25">
      <c r="A733" s="5" t="s">
        <v>23</v>
      </c>
      <c r="B733" s="5" t="s">
        <v>22115</v>
      </c>
      <c r="C733" s="340" t="s">
        <v>11945</v>
      </c>
      <c r="D733" s="5" t="s">
        <v>11944</v>
      </c>
      <c r="E733" s="5" t="s">
        <v>45</v>
      </c>
      <c r="F733" s="19">
        <v>14388321</v>
      </c>
      <c r="G733" s="6">
        <v>20143883214</v>
      </c>
      <c r="H733" s="22">
        <v>22776</v>
      </c>
      <c r="I733" s="365"/>
      <c r="J733" s="365"/>
      <c r="K733" s="365"/>
      <c r="L733" s="365"/>
      <c r="M733" s="13" t="s">
        <v>20</v>
      </c>
      <c r="N733" s="26" t="s">
        <v>30149</v>
      </c>
      <c r="O733" s="24" t="s">
        <v>38556</v>
      </c>
      <c r="P733" s="190"/>
      <c r="Q733" s="170"/>
      <c r="R733" s="10" t="s">
        <v>38534</v>
      </c>
      <c r="S733" s="7"/>
      <c r="T733" s="15"/>
      <c r="U733" s="17" t="s">
        <v>30086</v>
      </c>
      <c r="V733" s="6" t="s">
        <v>30146</v>
      </c>
      <c r="W733" s="6" t="s">
        <v>30085</v>
      </c>
      <c r="X733" s="6" t="s">
        <v>177</v>
      </c>
      <c r="Y733" s="6" t="s">
        <v>30101</v>
      </c>
      <c r="Z733" s="6" t="s">
        <v>22</v>
      </c>
      <c r="AA733" s="300" t="s">
        <v>177</v>
      </c>
      <c r="AB733" s="48"/>
      <c r="AC733" s="10" t="s">
        <v>38534</v>
      </c>
      <c r="AD733" s="294"/>
      <c r="AE733" s="6" t="s">
        <v>38779</v>
      </c>
      <c r="AF733" s="6" t="s">
        <v>38557</v>
      </c>
    </row>
    <row r="734" spans="1:32" s="8" customFormat="1" ht="15" customHeight="1" x14ac:dyDescent="0.25">
      <c r="A734" s="5" t="s">
        <v>27</v>
      </c>
      <c r="B734" s="5" t="s">
        <v>22115</v>
      </c>
      <c r="C734" s="340" t="s">
        <v>11912</v>
      </c>
      <c r="D734" s="5" t="s">
        <v>11911</v>
      </c>
      <c r="E734" s="5">
        <v>30</v>
      </c>
      <c r="F734" s="19">
        <v>12911418</v>
      </c>
      <c r="G734" s="6">
        <v>20129114186</v>
      </c>
      <c r="H734" s="22">
        <v>21521</v>
      </c>
      <c r="I734" s="365"/>
      <c r="J734" s="365"/>
      <c r="K734" s="365"/>
      <c r="L734" s="365"/>
      <c r="M734" s="13" t="s">
        <v>20</v>
      </c>
      <c r="N734" s="26" t="s">
        <v>30149</v>
      </c>
      <c r="O734" s="24" t="s">
        <v>38556</v>
      </c>
      <c r="P734" s="190"/>
      <c r="Q734" s="170"/>
      <c r="R734" s="10" t="s">
        <v>38535</v>
      </c>
      <c r="S734" s="7"/>
      <c r="T734" s="15"/>
      <c r="U734" s="17" t="s">
        <v>11910</v>
      </c>
      <c r="V734" s="6">
        <v>1551139320</v>
      </c>
      <c r="W734" s="6" t="s">
        <v>11909</v>
      </c>
      <c r="X734" s="6" t="s">
        <v>177</v>
      </c>
      <c r="Y734" s="6" t="s">
        <v>30615</v>
      </c>
      <c r="Z734" s="6" t="s">
        <v>22</v>
      </c>
      <c r="AA734" s="300" t="s">
        <v>177</v>
      </c>
      <c r="AB734" s="48"/>
      <c r="AC734" s="10" t="s">
        <v>38535</v>
      </c>
      <c r="AD734" s="294"/>
      <c r="AE734" s="6" t="s">
        <v>38779</v>
      </c>
      <c r="AF734" s="6" t="s">
        <v>38557</v>
      </c>
    </row>
    <row r="735" spans="1:32" s="8" customFormat="1" ht="15" customHeight="1" x14ac:dyDescent="0.25">
      <c r="A735" s="5" t="s">
        <v>27</v>
      </c>
      <c r="B735" s="5" t="s">
        <v>22115</v>
      </c>
      <c r="C735" s="340" t="s">
        <v>11612</v>
      </c>
      <c r="D735" s="5" t="s">
        <v>11611</v>
      </c>
      <c r="E735" s="5">
        <v>30</v>
      </c>
      <c r="F735" s="19">
        <v>11664532</v>
      </c>
      <c r="G735" s="6">
        <v>20116645328</v>
      </c>
      <c r="H735" s="22">
        <v>20466</v>
      </c>
      <c r="I735" s="365"/>
      <c r="J735" s="365"/>
      <c r="K735" s="365"/>
      <c r="L735" s="365"/>
      <c r="M735" s="13" t="s">
        <v>20</v>
      </c>
      <c r="N735" s="26" t="s">
        <v>30149</v>
      </c>
      <c r="O735" s="24" t="s">
        <v>38556</v>
      </c>
      <c r="P735" s="190"/>
      <c r="Q735" s="170"/>
      <c r="R735" s="10" t="s">
        <v>38536</v>
      </c>
      <c r="S735" s="7"/>
      <c r="T735" s="15"/>
      <c r="U735" s="17" t="s">
        <v>11610</v>
      </c>
      <c r="V735" s="6" t="s">
        <v>176</v>
      </c>
      <c r="W735" s="6" t="s">
        <v>11609</v>
      </c>
      <c r="X735" s="6" t="s">
        <v>177</v>
      </c>
      <c r="Y735" s="6" t="s">
        <v>177</v>
      </c>
      <c r="Z735" s="6" t="s">
        <v>22</v>
      </c>
      <c r="AA735" s="300" t="s">
        <v>177</v>
      </c>
      <c r="AB735" s="48"/>
      <c r="AC735" s="10" t="s">
        <v>38536</v>
      </c>
      <c r="AD735" s="294"/>
      <c r="AE735" s="6" t="s">
        <v>38779</v>
      </c>
      <c r="AF735" s="6" t="s">
        <v>38557</v>
      </c>
    </row>
    <row r="736" spans="1:32" s="8" customFormat="1" ht="15" customHeight="1" x14ac:dyDescent="0.25">
      <c r="A736" s="5" t="s">
        <v>23</v>
      </c>
      <c r="B736" s="5" t="s">
        <v>22115</v>
      </c>
      <c r="C736" s="340" t="s">
        <v>11326</v>
      </c>
      <c r="D736" s="5" t="s">
        <v>11325</v>
      </c>
      <c r="E736" s="5">
        <v>31</v>
      </c>
      <c r="F736" s="19">
        <v>17341056</v>
      </c>
      <c r="G736" s="6">
        <v>20173410566</v>
      </c>
      <c r="H736" s="22">
        <v>23717</v>
      </c>
      <c r="I736" s="365"/>
      <c r="J736" s="365"/>
      <c r="K736" s="365"/>
      <c r="L736" s="365"/>
      <c r="M736" s="13" t="s">
        <v>20</v>
      </c>
      <c r="N736" s="26" t="s">
        <v>30149</v>
      </c>
      <c r="O736" s="24" t="s">
        <v>38556</v>
      </c>
      <c r="P736" s="190"/>
      <c r="Q736" s="170" t="s">
        <v>33533</v>
      </c>
      <c r="R736" s="10" t="s">
        <v>38537</v>
      </c>
      <c r="S736" s="7"/>
      <c r="T736" s="24" t="s">
        <v>38780</v>
      </c>
      <c r="U736" s="17" t="s">
        <v>30084</v>
      </c>
      <c r="V736" s="6" t="s">
        <v>30147</v>
      </c>
      <c r="W736" s="6" t="s">
        <v>176</v>
      </c>
      <c r="X736" s="6" t="s">
        <v>33033</v>
      </c>
      <c r="Y736" s="6" t="s">
        <v>30101</v>
      </c>
      <c r="Z736" s="6" t="s">
        <v>22</v>
      </c>
      <c r="AA736" s="300" t="s">
        <v>177</v>
      </c>
      <c r="AB736" s="48"/>
      <c r="AC736" s="10" t="s">
        <v>38537</v>
      </c>
      <c r="AD736" s="294"/>
      <c r="AE736" s="6" t="s">
        <v>38779</v>
      </c>
      <c r="AF736" s="6" t="s">
        <v>38557</v>
      </c>
    </row>
    <row r="737" spans="1:32" s="8" customFormat="1" ht="15" customHeight="1" x14ac:dyDescent="0.25">
      <c r="A737" s="5" t="s">
        <v>27</v>
      </c>
      <c r="B737" s="5" t="s">
        <v>22115</v>
      </c>
      <c r="C737" s="340" t="s">
        <v>10873</v>
      </c>
      <c r="D737" s="5" t="s">
        <v>10872</v>
      </c>
      <c r="E737" s="5" t="s">
        <v>45</v>
      </c>
      <c r="F737" s="19">
        <v>5333411</v>
      </c>
      <c r="G737" s="6">
        <v>27053334119</v>
      </c>
      <c r="H737" s="22">
        <v>16958</v>
      </c>
      <c r="I737" s="365"/>
      <c r="J737" s="365"/>
      <c r="K737" s="365"/>
      <c r="L737" s="365"/>
      <c r="M737" s="13" t="s">
        <v>20</v>
      </c>
      <c r="N737" s="26" t="s">
        <v>30149</v>
      </c>
      <c r="O737" s="24" t="s">
        <v>38556</v>
      </c>
      <c r="P737" s="190"/>
      <c r="Q737" s="170"/>
      <c r="R737" s="10" t="s">
        <v>38538</v>
      </c>
      <c r="S737" s="7"/>
      <c r="T737" s="15" t="s">
        <v>10871</v>
      </c>
      <c r="U737" s="17" t="s">
        <v>10870</v>
      </c>
      <c r="V737" s="6" t="s">
        <v>176</v>
      </c>
      <c r="W737" s="6" t="s">
        <v>176</v>
      </c>
      <c r="X737" s="6" t="s">
        <v>177</v>
      </c>
      <c r="Y737" s="6" t="s">
        <v>177</v>
      </c>
      <c r="Z737" s="6" t="s">
        <v>22</v>
      </c>
      <c r="AA737" s="300" t="s">
        <v>177</v>
      </c>
      <c r="AB737" s="48"/>
      <c r="AC737" s="10" t="s">
        <v>38538</v>
      </c>
      <c r="AD737" s="294"/>
      <c r="AE737" s="6" t="s">
        <v>38779</v>
      </c>
      <c r="AF737" s="6" t="s">
        <v>38557</v>
      </c>
    </row>
    <row r="738" spans="1:32" s="8" customFormat="1" ht="15" customHeight="1" x14ac:dyDescent="0.25">
      <c r="A738" s="5">
        <v>24</v>
      </c>
      <c r="B738" s="5" t="s">
        <v>22115</v>
      </c>
      <c r="C738" s="340" t="s">
        <v>6878</v>
      </c>
      <c r="D738" s="5" t="s">
        <v>6880</v>
      </c>
      <c r="E738" s="5">
        <v>32</v>
      </c>
      <c r="F738" s="19">
        <v>12636364</v>
      </c>
      <c r="G738" s="6">
        <v>20126363649</v>
      </c>
      <c r="H738" s="22">
        <v>20833</v>
      </c>
      <c r="I738" s="365"/>
      <c r="J738" s="365"/>
      <c r="K738" s="365"/>
      <c r="L738" s="365"/>
      <c r="M738" s="13" t="s">
        <v>20</v>
      </c>
      <c r="N738" s="26" t="s">
        <v>30149</v>
      </c>
      <c r="O738" s="24" t="s">
        <v>38556</v>
      </c>
      <c r="P738" s="301" t="s">
        <v>177</v>
      </c>
      <c r="Q738" s="170" t="s">
        <v>33533</v>
      </c>
      <c r="R738" s="10" t="s">
        <v>38539</v>
      </c>
      <c r="S738" s="7"/>
      <c r="T738" s="24" t="s">
        <v>37044</v>
      </c>
      <c r="U738" s="17" t="s">
        <v>6879</v>
      </c>
      <c r="V738" s="6" t="s">
        <v>33648</v>
      </c>
      <c r="W738" s="6" t="s">
        <v>6877</v>
      </c>
      <c r="X738" s="6" t="s">
        <v>33563</v>
      </c>
      <c r="Y738" s="6" t="s">
        <v>29105</v>
      </c>
      <c r="Z738" s="6" t="s">
        <v>33603</v>
      </c>
      <c r="AA738" s="300" t="s">
        <v>177</v>
      </c>
      <c r="AB738" s="48"/>
      <c r="AC738" s="10" t="s">
        <v>38539</v>
      </c>
      <c r="AD738" s="294"/>
      <c r="AE738" s="6" t="s">
        <v>38779</v>
      </c>
      <c r="AF738" s="6" t="s">
        <v>38557</v>
      </c>
    </row>
    <row r="739" spans="1:32" s="8" customFormat="1" ht="15" customHeight="1" x14ac:dyDescent="0.25">
      <c r="A739" s="5" t="s">
        <v>27</v>
      </c>
      <c r="B739" s="5" t="s">
        <v>22115</v>
      </c>
      <c r="C739" s="340" t="s">
        <v>6618</v>
      </c>
      <c r="D739" s="5" t="s">
        <v>6620</v>
      </c>
      <c r="E739" s="5">
        <v>30</v>
      </c>
      <c r="F739" s="19">
        <v>12080029</v>
      </c>
      <c r="G739" s="6">
        <v>27120800294</v>
      </c>
      <c r="H739" s="22">
        <v>20564</v>
      </c>
      <c r="I739" s="365"/>
      <c r="J739" s="365"/>
      <c r="K739" s="365"/>
      <c r="L739" s="365"/>
      <c r="M739" s="13" t="s">
        <v>20</v>
      </c>
      <c r="N739" s="26" t="s">
        <v>30149</v>
      </c>
      <c r="O739" s="24" t="s">
        <v>38556</v>
      </c>
      <c r="P739" s="190">
        <v>43040</v>
      </c>
      <c r="Q739" s="170" t="s">
        <v>33533</v>
      </c>
      <c r="R739" s="10" t="s">
        <v>38540</v>
      </c>
      <c r="S739" s="7"/>
      <c r="T739" s="24" t="s">
        <v>38781</v>
      </c>
      <c r="U739" s="17" t="s">
        <v>6619</v>
      </c>
      <c r="V739" s="6">
        <v>1565447941</v>
      </c>
      <c r="W739" s="6" t="s">
        <v>6617</v>
      </c>
      <c r="X739" s="289" t="s">
        <v>38168</v>
      </c>
      <c r="Y739" s="6" t="s">
        <v>30615</v>
      </c>
      <c r="Z739" s="6" t="s">
        <v>22</v>
      </c>
      <c r="AA739" s="300" t="s">
        <v>177</v>
      </c>
      <c r="AB739" s="48"/>
      <c r="AC739" s="10" t="s">
        <v>38540</v>
      </c>
      <c r="AD739" s="294"/>
      <c r="AE739" s="6" t="s">
        <v>38779</v>
      </c>
      <c r="AF739" s="6" t="s">
        <v>38557</v>
      </c>
    </row>
    <row r="740" spans="1:32" s="8" customFormat="1" ht="15" customHeight="1" x14ac:dyDescent="0.25">
      <c r="A740" s="5" t="s">
        <v>27</v>
      </c>
      <c r="B740" s="5" t="s">
        <v>22115</v>
      </c>
      <c r="C740" s="340" t="s">
        <v>6404</v>
      </c>
      <c r="D740" s="5" t="s">
        <v>6406</v>
      </c>
      <c r="E740" s="5">
        <v>31</v>
      </c>
      <c r="F740" s="19">
        <v>21616726</v>
      </c>
      <c r="G740" s="6">
        <v>20216167261</v>
      </c>
      <c r="H740" s="22">
        <v>25724</v>
      </c>
      <c r="I740" s="365"/>
      <c r="J740" s="365"/>
      <c r="K740" s="365"/>
      <c r="L740" s="365"/>
      <c r="M740" s="13" t="s">
        <v>20</v>
      </c>
      <c r="N740" s="26" t="s">
        <v>30149</v>
      </c>
      <c r="O740" s="24" t="s">
        <v>38556</v>
      </c>
      <c r="P740" s="190">
        <v>41061</v>
      </c>
      <c r="Q740" s="170" t="s">
        <v>33533</v>
      </c>
      <c r="R740" s="10" t="s">
        <v>38541</v>
      </c>
      <c r="S740" s="7"/>
      <c r="T740" s="24" t="s">
        <v>38782</v>
      </c>
      <c r="U740" s="17" t="s">
        <v>6405</v>
      </c>
      <c r="V740" s="6">
        <v>1167631757</v>
      </c>
      <c r="W740" s="6" t="s">
        <v>6403</v>
      </c>
      <c r="X740" s="6" t="s">
        <v>38167</v>
      </c>
      <c r="Y740" s="6" t="s">
        <v>30615</v>
      </c>
      <c r="Z740" s="6" t="s">
        <v>22</v>
      </c>
      <c r="AA740" s="300" t="s">
        <v>177</v>
      </c>
      <c r="AB740" s="48"/>
      <c r="AC740" s="10" t="s">
        <v>38541</v>
      </c>
      <c r="AD740" s="294"/>
      <c r="AE740" s="6" t="s">
        <v>38779</v>
      </c>
      <c r="AF740" s="6" t="s">
        <v>38557</v>
      </c>
    </row>
    <row r="741" spans="1:32" s="8" customFormat="1" ht="15" customHeight="1" x14ac:dyDescent="0.25">
      <c r="A741" s="5" t="s">
        <v>46</v>
      </c>
      <c r="B741" s="5" t="s">
        <v>22115</v>
      </c>
      <c r="C741" s="340" t="s">
        <v>4961</v>
      </c>
      <c r="D741" s="5" t="s">
        <v>4964</v>
      </c>
      <c r="E741" s="5">
        <v>30</v>
      </c>
      <c r="F741" s="19">
        <v>23995649</v>
      </c>
      <c r="G741" s="6">
        <v>20239956491</v>
      </c>
      <c r="H741" s="22">
        <v>27192</v>
      </c>
      <c r="I741" s="365"/>
      <c r="J741" s="365"/>
      <c r="K741" s="365"/>
      <c r="L741" s="365"/>
      <c r="M741" s="13" t="s">
        <v>20</v>
      </c>
      <c r="N741" s="26" t="s">
        <v>30149</v>
      </c>
      <c r="O741" s="24" t="s">
        <v>38556</v>
      </c>
      <c r="P741" s="190">
        <v>43831</v>
      </c>
      <c r="Q741" s="170" t="s">
        <v>177</v>
      </c>
      <c r="R741" s="10" t="s">
        <v>38542</v>
      </c>
      <c r="S741" s="7"/>
      <c r="T741" s="15" t="s">
        <v>33280</v>
      </c>
      <c r="U741" s="17" t="s">
        <v>4963</v>
      </c>
      <c r="V741" s="6">
        <v>1559560158</v>
      </c>
      <c r="W741" s="6" t="s">
        <v>4960</v>
      </c>
      <c r="X741" s="6" t="s">
        <v>4962</v>
      </c>
      <c r="Y741" s="6" t="s">
        <v>177</v>
      </c>
      <c r="Z741" s="6" t="s">
        <v>3817</v>
      </c>
      <c r="AA741" s="300" t="s">
        <v>177</v>
      </c>
      <c r="AB741" s="48"/>
      <c r="AC741" s="10" t="s">
        <v>38542</v>
      </c>
      <c r="AD741" s="294"/>
      <c r="AE741" s="6" t="s">
        <v>38779</v>
      </c>
      <c r="AF741" s="6" t="s">
        <v>38557</v>
      </c>
    </row>
    <row r="742" spans="1:32" s="8" customFormat="1" ht="15" customHeight="1" x14ac:dyDescent="0.25">
      <c r="A742" s="5" t="s">
        <v>27</v>
      </c>
      <c r="B742" s="5" t="s">
        <v>22116</v>
      </c>
      <c r="C742" s="340" t="s">
        <v>19840</v>
      </c>
      <c r="D742" s="5" t="s">
        <v>19839</v>
      </c>
      <c r="E742" s="5" t="s">
        <v>161</v>
      </c>
      <c r="F742" s="19">
        <v>3276518</v>
      </c>
      <c r="G742" s="6">
        <v>27032765187</v>
      </c>
      <c r="H742" s="22">
        <v>12694</v>
      </c>
      <c r="I742" s="365"/>
      <c r="J742" s="365"/>
      <c r="K742" s="365"/>
      <c r="L742" s="365"/>
      <c r="M742" s="13" t="s">
        <v>17337</v>
      </c>
      <c r="N742" s="26" t="s">
        <v>30149</v>
      </c>
      <c r="O742" s="24" t="s">
        <v>38556</v>
      </c>
      <c r="P742" s="301" t="s">
        <v>177</v>
      </c>
      <c r="Q742" s="299" t="s">
        <v>177</v>
      </c>
      <c r="R742" s="10" t="s">
        <v>38543</v>
      </c>
      <c r="S742" s="7"/>
      <c r="T742" s="15"/>
      <c r="U742" s="17" t="s">
        <v>19838</v>
      </c>
      <c r="V742" s="6" t="s">
        <v>176</v>
      </c>
      <c r="W742" s="6" t="s">
        <v>19837</v>
      </c>
      <c r="X742" s="299" t="s">
        <v>177</v>
      </c>
      <c r="Y742" s="6" t="s">
        <v>177</v>
      </c>
      <c r="Z742" s="6" t="s">
        <v>22</v>
      </c>
      <c r="AA742" s="299" t="s">
        <v>177</v>
      </c>
      <c r="AB742" s="48"/>
      <c r="AC742" s="10" t="s">
        <v>38543</v>
      </c>
      <c r="AD742" s="294"/>
      <c r="AE742" s="6" t="s">
        <v>38779</v>
      </c>
      <c r="AF742" s="6" t="s">
        <v>38557</v>
      </c>
    </row>
    <row r="743" spans="1:32" s="8" customFormat="1" ht="15" customHeight="1" x14ac:dyDescent="0.25">
      <c r="A743" s="5" t="s">
        <v>27</v>
      </c>
      <c r="B743" s="5" t="s">
        <v>22116</v>
      </c>
      <c r="C743" s="340" t="s">
        <v>19836</v>
      </c>
      <c r="D743" s="5" t="s">
        <v>19835</v>
      </c>
      <c r="E743" s="5" t="s">
        <v>30</v>
      </c>
      <c r="F743" s="19">
        <v>3991514</v>
      </c>
      <c r="G743" s="6">
        <v>27039915141</v>
      </c>
      <c r="H743" s="22">
        <v>15022</v>
      </c>
      <c r="I743" s="365"/>
      <c r="J743" s="365"/>
      <c r="K743" s="365"/>
      <c r="L743" s="365"/>
      <c r="M743" s="13" t="s">
        <v>17337</v>
      </c>
      <c r="N743" s="26" t="s">
        <v>30149</v>
      </c>
      <c r="O743" s="24" t="s">
        <v>38556</v>
      </c>
      <c r="P743" s="301" t="s">
        <v>177</v>
      </c>
      <c r="Q743" s="299" t="s">
        <v>177</v>
      </c>
      <c r="R743" s="10" t="s">
        <v>38492</v>
      </c>
      <c r="S743" s="7"/>
      <c r="T743" s="15"/>
      <c r="U743" s="17" t="s">
        <v>19834</v>
      </c>
      <c r="V743" s="6">
        <v>49315938</v>
      </c>
      <c r="W743" s="6" t="s">
        <v>19833</v>
      </c>
      <c r="X743" s="299" t="s">
        <v>177</v>
      </c>
      <c r="Y743" s="6" t="s">
        <v>30615</v>
      </c>
      <c r="Z743" s="6" t="s">
        <v>22</v>
      </c>
      <c r="AA743" s="299" t="s">
        <v>177</v>
      </c>
      <c r="AB743" s="48"/>
      <c r="AC743" s="10" t="s">
        <v>38492</v>
      </c>
      <c r="AD743" s="294"/>
      <c r="AE743" s="6" t="s">
        <v>38779</v>
      </c>
      <c r="AF743" s="6" t="s">
        <v>38557</v>
      </c>
    </row>
    <row r="744" spans="1:32" s="8" customFormat="1" ht="15" customHeight="1" x14ac:dyDescent="0.25">
      <c r="A744" s="5" t="s">
        <v>27</v>
      </c>
      <c r="B744" s="5" t="s">
        <v>22116</v>
      </c>
      <c r="C744" s="340" t="s">
        <v>19825</v>
      </c>
      <c r="D744" s="5" t="s">
        <v>19824</v>
      </c>
      <c r="E744" s="5" t="s">
        <v>78</v>
      </c>
      <c r="F744" s="19">
        <v>1331275</v>
      </c>
      <c r="G744" s="6">
        <v>27013312759</v>
      </c>
      <c r="H744" s="22">
        <v>10320</v>
      </c>
      <c r="I744" s="365"/>
      <c r="J744" s="365"/>
      <c r="K744" s="365"/>
      <c r="L744" s="365"/>
      <c r="M744" s="13" t="s">
        <v>17470</v>
      </c>
      <c r="N744" s="26" t="s">
        <v>30149</v>
      </c>
      <c r="O744" s="24" t="s">
        <v>38556</v>
      </c>
      <c r="P744" s="301" t="s">
        <v>177</v>
      </c>
      <c r="Q744" s="299" t="s">
        <v>177</v>
      </c>
      <c r="R744" s="10" t="s">
        <v>38544</v>
      </c>
      <c r="S744" s="7"/>
      <c r="T744" s="15" t="s">
        <v>30731</v>
      </c>
      <c r="U744" s="17" t="s">
        <v>19823</v>
      </c>
      <c r="V744" s="6" t="s">
        <v>176</v>
      </c>
      <c r="W744" s="6" t="s">
        <v>19822</v>
      </c>
      <c r="X744" s="299" t="s">
        <v>177</v>
      </c>
      <c r="Y744" s="6" t="s">
        <v>177</v>
      </c>
      <c r="Z744" s="6" t="s">
        <v>22</v>
      </c>
      <c r="AA744" s="299" t="s">
        <v>177</v>
      </c>
      <c r="AB744" s="48"/>
      <c r="AC744" s="10" t="s">
        <v>38544</v>
      </c>
      <c r="AD744" s="294"/>
      <c r="AE744" s="6" t="s">
        <v>38779</v>
      </c>
      <c r="AF744" s="6" t="s">
        <v>38557</v>
      </c>
    </row>
    <row r="745" spans="1:32" s="8" customFormat="1" ht="15" customHeight="1" x14ac:dyDescent="0.25">
      <c r="A745" s="5" t="s">
        <v>27</v>
      </c>
      <c r="B745" s="5" t="s">
        <v>22116</v>
      </c>
      <c r="C745" s="340" t="s">
        <v>19819</v>
      </c>
      <c r="D745" s="5" t="s">
        <v>19818</v>
      </c>
      <c r="E745" s="5" t="s">
        <v>889</v>
      </c>
      <c r="F745" s="19">
        <v>1649780</v>
      </c>
      <c r="G745" s="6">
        <v>27016497806</v>
      </c>
      <c r="H745" s="22">
        <v>8580</v>
      </c>
      <c r="I745" s="365"/>
      <c r="J745" s="365"/>
      <c r="K745" s="365"/>
      <c r="L745" s="365"/>
      <c r="M745" s="13" t="s">
        <v>17337</v>
      </c>
      <c r="N745" s="26" t="s">
        <v>30149</v>
      </c>
      <c r="O745" s="24" t="s">
        <v>38556</v>
      </c>
      <c r="P745" s="301" t="s">
        <v>177</v>
      </c>
      <c r="Q745" s="299" t="s">
        <v>177</v>
      </c>
      <c r="R745" s="10" t="s">
        <v>38545</v>
      </c>
      <c r="S745" s="7"/>
      <c r="T745" s="15"/>
      <c r="U745" s="17" t="s">
        <v>19817</v>
      </c>
      <c r="V745" s="6" t="s">
        <v>176</v>
      </c>
      <c r="W745" s="6" t="s">
        <v>176</v>
      </c>
      <c r="X745" s="299" t="s">
        <v>177</v>
      </c>
      <c r="Y745" s="6" t="s">
        <v>177</v>
      </c>
      <c r="Z745" s="6" t="s">
        <v>22</v>
      </c>
      <c r="AA745" s="299" t="s">
        <v>177</v>
      </c>
      <c r="AB745" s="48"/>
      <c r="AC745" s="10" t="s">
        <v>38545</v>
      </c>
      <c r="AD745" s="294"/>
      <c r="AE745" s="6" t="s">
        <v>38779</v>
      </c>
      <c r="AF745" s="6" t="s">
        <v>38557</v>
      </c>
    </row>
    <row r="746" spans="1:32" s="8" customFormat="1" ht="15" customHeight="1" x14ac:dyDescent="0.25">
      <c r="A746" s="5" t="s">
        <v>23</v>
      </c>
      <c r="B746" s="5" t="s">
        <v>22116</v>
      </c>
      <c r="C746" s="340" t="s">
        <v>19802</v>
      </c>
      <c r="D746" s="5" t="s">
        <v>19801</v>
      </c>
      <c r="E746" s="5">
        <v>32</v>
      </c>
      <c r="F746" s="19">
        <v>9791858</v>
      </c>
      <c r="G746" s="6">
        <v>27097918584</v>
      </c>
      <c r="H746" s="22">
        <v>9800</v>
      </c>
      <c r="I746" s="365"/>
      <c r="J746" s="365"/>
      <c r="K746" s="365"/>
      <c r="L746" s="365"/>
      <c r="M746" s="13" t="s">
        <v>17470</v>
      </c>
      <c r="N746" s="26" t="s">
        <v>30149</v>
      </c>
      <c r="O746" s="24" t="s">
        <v>38556</v>
      </c>
      <c r="P746" s="301" t="s">
        <v>177</v>
      </c>
      <c r="Q746" s="299" t="s">
        <v>177</v>
      </c>
      <c r="R746" s="10" t="s">
        <v>38507</v>
      </c>
      <c r="S746" s="7"/>
      <c r="T746" s="15"/>
      <c r="U746" s="17" t="s">
        <v>19800</v>
      </c>
      <c r="V746" s="6" t="s">
        <v>30016</v>
      </c>
      <c r="W746" s="6" t="s">
        <v>176</v>
      </c>
      <c r="X746" s="299" t="s">
        <v>177</v>
      </c>
      <c r="Y746" s="6" t="s">
        <v>30101</v>
      </c>
      <c r="Z746" s="6" t="s">
        <v>22</v>
      </c>
      <c r="AA746" s="299" t="s">
        <v>177</v>
      </c>
      <c r="AB746" s="48"/>
      <c r="AC746" s="10" t="s">
        <v>38507</v>
      </c>
      <c r="AD746" s="294"/>
      <c r="AE746" s="6" t="s">
        <v>38779</v>
      </c>
      <c r="AF746" s="6" t="s">
        <v>38557</v>
      </c>
    </row>
    <row r="747" spans="1:32" s="8" customFormat="1" ht="15" customHeight="1" x14ac:dyDescent="0.25">
      <c r="A747" s="5" t="s">
        <v>193</v>
      </c>
      <c r="B747" s="5" t="s">
        <v>22116</v>
      </c>
      <c r="C747" s="340" t="s">
        <v>19795</v>
      </c>
      <c r="D747" s="5" t="s">
        <v>33621</v>
      </c>
      <c r="E747" s="5" t="s">
        <v>78</v>
      </c>
      <c r="F747" s="19">
        <v>963897</v>
      </c>
      <c r="G747" s="6">
        <v>27009638976</v>
      </c>
      <c r="H747" s="22">
        <v>9887</v>
      </c>
      <c r="I747" s="365"/>
      <c r="J747" s="365"/>
      <c r="K747" s="365"/>
      <c r="L747" s="365"/>
      <c r="M747" s="13" t="s">
        <v>17470</v>
      </c>
      <c r="N747" s="26" t="s">
        <v>30149</v>
      </c>
      <c r="O747" s="24" t="s">
        <v>38556</v>
      </c>
      <c r="P747" s="301" t="s">
        <v>177</v>
      </c>
      <c r="Q747" s="299" t="s">
        <v>177</v>
      </c>
      <c r="R747" s="10" t="s">
        <v>38546</v>
      </c>
      <c r="S747" s="7"/>
      <c r="T747" s="15"/>
      <c r="U747" s="17" t="s">
        <v>30545</v>
      </c>
      <c r="V747" s="6" t="s">
        <v>30544</v>
      </c>
      <c r="W747" s="6" t="s">
        <v>176</v>
      </c>
      <c r="X747" s="299" t="s">
        <v>177</v>
      </c>
      <c r="Y747" s="6" t="s">
        <v>30615</v>
      </c>
      <c r="Z747" s="6" t="s">
        <v>22</v>
      </c>
      <c r="AA747" s="299" t="s">
        <v>177</v>
      </c>
      <c r="AB747" s="48"/>
      <c r="AC747" s="10" t="s">
        <v>38546</v>
      </c>
      <c r="AD747" s="294"/>
      <c r="AE747" s="6" t="s">
        <v>38779</v>
      </c>
      <c r="AF747" s="6" t="s">
        <v>38557</v>
      </c>
    </row>
    <row r="748" spans="1:32" s="8" customFormat="1" ht="15" customHeight="1" x14ac:dyDescent="0.25">
      <c r="A748" s="5" t="s">
        <v>27</v>
      </c>
      <c r="B748" s="5" t="s">
        <v>22116</v>
      </c>
      <c r="C748" s="340" t="s">
        <v>19792</v>
      </c>
      <c r="D748" s="5" t="s">
        <v>19791</v>
      </c>
      <c r="E748" s="5" t="s">
        <v>99</v>
      </c>
      <c r="F748" s="19">
        <v>4330488</v>
      </c>
      <c r="G748" s="6">
        <v>27043304882</v>
      </c>
      <c r="H748" s="22">
        <v>14043</v>
      </c>
      <c r="I748" s="365"/>
      <c r="J748" s="365"/>
      <c r="K748" s="365"/>
      <c r="L748" s="365"/>
      <c r="M748" s="13" t="s">
        <v>17337</v>
      </c>
      <c r="N748" s="26" t="s">
        <v>30149</v>
      </c>
      <c r="O748" s="24" t="s">
        <v>38556</v>
      </c>
      <c r="P748" s="301" t="s">
        <v>177</v>
      </c>
      <c r="Q748" s="299" t="s">
        <v>177</v>
      </c>
      <c r="R748" s="10" t="s">
        <v>38547</v>
      </c>
      <c r="S748" s="7"/>
      <c r="T748" s="15"/>
      <c r="U748" s="17" t="s">
        <v>19790</v>
      </c>
      <c r="V748" s="6">
        <v>42443892</v>
      </c>
      <c r="W748" s="6" t="s">
        <v>19789</v>
      </c>
      <c r="X748" s="299" t="s">
        <v>177</v>
      </c>
      <c r="Y748" s="6" t="s">
        <v>30615</v>
      </c>
      <c r="Z748" s="6" t="s">
        <v>22</v>
      </c>
      <c r="AA748" s="299" t="s">
        <v>177</v>
      </c>
      <c r="AB748" s="48"/>
      <c r="AC748" s="10" t="s">
        <v>38547</v>
      </c>
      <c r="AD748" s="294"/>
      <c r="AE748" s="6" t="s">
        <v>38779</v>
      </c>
      <c r="AF748" s="6" t="s">
        <v>38557</v>
      </c>
    </row>
    <row r="749" spans="1:32" s="8" customFormat="1" ht="15" customHeight="1" x14ac:dyDescent="0.25">
      <c r="A749" s="5">
        <v>12</v>
      </c>
      <c r="B749" s="5" t="s">
        <v>22116</v>
      </c>
      <c r="C749" s="340" t="s">
        <v>19783</v>
      </c>
      <c r="D749" s="5" t="s">
        <v>19782</v>
      </c>
      <c r="E749" s="5">
        <v>14</v>
      </c>
      <c r="F749" s="19">
        <v>9962843</v>
      </c>
      <c r="G749" s="6">
        <v>27099628435</v>
      </c>
      <c r="H749" s="22">
        <v>8833</v>
      </c>
      <c r="I749" s="365"/>
      <c r="J749" s="365"/>
      <c r="K749" s="365"/>
      <c r="L749" s="365"/>
      <c r="M749" s="13" t="s">
        <v>17470</v>
      </c>
      <c r="N749" s="26" t="s">
        <v>30149</v>
      </c>
      <c r="O749" s="24" t="s">
        <v>38556</v>
      </c>
      <c r="P749" s="190">
        <v>41809</v>
      </c>
      <c r="Q749" s="170" t="s">
        <v>33533</v>
      </c>
      <c r="R749" s="10" t="s">
        <v>38548</v>
      </c>
      <c r="S749" s="7"/>
      <c r="T749" s="24" t="s">
        <v>38783</v>
      </c>
      <c r="U749" s="17" t="s">
        <v>19781</v>
      </c>
      <c r="V749" s="6" t="s">
        <v>29075</v>
      </c>
      <c r="W749" s="6" t="s">
        <v>29076</v>
      </c>
      <c r="X749" s="6" t="s">
        <v>36372</v>
      </c>
      <c r="Y749" s="6" t="s">
        <v>29090</v>
      </c>
      <c r="Z749" s="6" t="s">
        <v>22</v>
      </c>
      <c r="AA749" s="48" t="s">
        <v>36373</v>
      </c>
      <c r="AB749" s="48"/>
      <c r="AC749" s="10" t="s">
        <v>38548</v>
      </c>
      <c r="AD749" s="294"/>
      <c r="AE749" s="6" t="s">
        <v>38779</v>
      </c>
      <c r="AF749" s="6" t="s">
        <v>38557</v>
      </c>
    </row>
    <row r="750" spans="1:32" s="8" customFormat="1" ht="15" customHeight="1" x14ac:dyDescent="0.25">
      <c r="A750" s="5" t="s">
        <v>27</v>
      </c>
      <c r="B750" s="5" t="s">
        <v>22116</v>
      </c>
      <c r="C750" s="340" t="s">
        <v>19778</v>
      </c>
      <c r="D750" s="5" t="s">
        <v>19777</v>
      </c>
      <c r="E750" s="5" t="s">
        <v>99</v>
      </c>
      <c r="F750" s="19">
        <v>3334628</v>
      </c>
      <c r="G750" s="6">
        <v>27033346285</v>
      </c>
      <c r="H750" s="22">
        <v>12344</v>
      </c>
      <c r="I750" s="365"/>
      <c r="J750" s="365"/>
      <c r="K750" s="365"/>
      <c r="L750" s="365"/>
      <c r="M750" s="13" t="s">
        <v>17337</v>
      </c>
      <c r="N750" s="26" t="s">
        <v>30149</v>
      </c>
      <c r="O750" s="24" t="s">
        <v>38556</v>
      </c>
      <c r="P750" s="301" t="s">
        <v>177</v>
      </c>
      <c r="Q750" s="299" t="s">
        <v>177</v>
      </c>
      <c r="R750" s="10" t="s">
        <v>38485</v>
      </c>
      <c r="S750" s="7"/>
      <c r="T750" s="15"/>
      <c r="U750" s="17" t="s">
        <v>19776</v>
      </c>
      <c r="V750" s="6" t="s">
        <v>176</v>
      </c>
      <c r="W750" s="6" t="s">
        <v>176</v>
      </c>
      <c r="X750" s="299" t="s">
        <v>177</v>
      </c>
      <c r="Y750" s="6" t="s">
        <v>177</v>
      </c>
      <c r="Z750" s="6" t="s">
        <v>22</v>
      </c>
      <c r="AA750" s="299" t="s">
        <v>177</v>
      </c>
      <c r="AB750" s="48"/>
      <c r="AC750" s="10" t="s">
        <v>38485</v>
      </c>
      <c r="AD750" s="294"/>
      <c r="AE750" s="6" t="s">
        <v>38779</v>
      </c>
      <c r="AF750" s="6" t="s">
        <v>38557</v>
      </c>
    </row>
    <row r="751" spans="1:32" s="8" customFormat="1" ht="15.75" customHeight="1" x14ac:dyDescent="0.25">
      <c r="A751" s="5" t="s">
        <v>27</v>
      </c>
      <c r="B751" s="5" t="s">
        <v>22116</v>
      </c>
      <c r="C751" s="340" t="s">
        <v>19756</v>
      </c>
      <c r="D751" s="5" t="s">
        <v>19755</v>
      </c>
      <c r="E751" s="5">
        <v>11</v>
      </c>
      <c r="F751" s="19">
        <v>6587898</v>
      </c>
      <c r="G751" s="6">
        <v>23065878984</v>
      </c>
      <c r="H751" s="22">
        <v>10442</v>
      </c>
      <c r="I751" s="365"/>
      <c r="J751" s="365"/>
      <c r="K751" s="365"/>
      <c r="L751" s="365"/>
      <c r="M751" s="13" t="s">
        <v>17470</v>
      </c>
      <c r="N751" s="26" t="s">
        <v>30149</v>
      </c>
      <c r="O751" s="24" t="s">
        <v>38556</v>
      </c>
      <c r="P751" s="190">
        <v>42548</v>
      </c>
      <c r="Q751" s="170" t="s">
        <v>33533</v>
      </c>
      <c r="R751" s="10" t="s">
        <v>38519</v>
      </c>
      <c r="S751" s="7"/>
      <c r="T751" s="24" t="s">
        <v>38784</v>
      </c>
      <c r="U751" s="17" t="s">
        <v>19754</v>
      </c>
      <c r="V751" s="6" t="s">
        <v>176</v>
      </c>
      <c r="W751" s="21" t="s">
        <v>19753</v>
      </c>
      <c r="X751" s="6" t="s">
        <v>36374</v>
      </c>
      <c r="Y751" s="6" t="s">
        <v>177</v>
      </c>
      <c r="Z751" s="6" t="s">
        <v>22</v>
      </c>
      <c r="AA751" s="48" t="s">
        <v>36375</v>
      </c>
      <c r="AB751" s="168"/>
      <c r="AC751" s="10" t="s">
        <v>38519</v>
      </c>
      <c r="AD751" s="294"/>
      <c r="AE751" s="6" t="s">
        <v>38779</v>
      </c>
      <c r="AF751" s="6" t="s">
        <v>38557</v>
      </c>
    </row>
    <row r="752" spans="1:32" s="8" customFormat="1" ht="15" customHeight="1" x14ac:dyDescent="0.25">
      <c r="A752" s="5" t="s">
        <v>27</v>
      </c>
      <c r="B752" s="5" t="s">
        <v>22116</v>
      </c>
      <c r="C752" s="340" t="s">
        <v>19739</v>
      </c>
      <c r="D752" s="5" t="s">
        <v>19738</v>
      </c>
      <c r="E752" s="5">
        <v>35</v>
      </c>
      <c r="F752" s="19">
        <v>1844719</v>
      </c>
      <c r="G752" s="6">
        <v>27018447199</v>
      </c>
      <c r="H752" s="22">
        <v>11162</v>
      </c>
      <c r="I752" s="365"/>
      <c r="J752" s="365"/>
      <c r="K752" s="365"/>
      <c r="L752" s="365"/>
      <c r="M752" s="13" t="s">
        <v>17470</v>
      </c>
      <c r="N752" s="26" t="s">
        <v>30149</v>
      </c>
      <c r="O752" s="24" t="s">
        <v>38556</v>
      </c>
      <c r="P752" s="301" t="s">
        <v>177</v>
      </c>
      <c r="Q752" s="299" t="s">
        <v>177</v>
      </c>
      <c r="R752" s="10" t="s">
        <v>38549</v>
      </c>
      <c r="S752" s="7"/>
      <c r="T752" s="15"/>
      <c r="U752" s="17" t="s">
        <v>19737</v>
      </c>
      <c r="V752" s="6">
        <v>1558105262</v>
      </c>
      <c r="W752" s="6" t="s">
        <v>19736</v>
      </c>
      <c r="X752" s="299" t="s">
        <v>177</v>
      </c>
      <c r="Y752" s="6" t="s">
        <v>30615</v>
      </c>
      <c r="Z752" s="6" t="s">
        <v>22</v>
      </c>
      <c r="AA752" s="299" t="s">
        <v>177</v>
      </c>
      <c r="AB752" s="48"/>
      <c r="AC752" s="10" t="s">
        <v>38549</v>
      </c>
      <c r="AD752" s="294"/>
      <c r="AE752" s="6" t="s">
        <v>38779</v>
      </c>
      <c r="AF752" s="6" t="s">
        <v>38557</v>
      </c>
    </row>
    <row r="753" spans="1:32" s="8" customFormat="1" ht="15" customHeight="1" x14ac:dyDescent="0.25">
      <c r="A753" s="5" t="s">
        <v>172</v>
      </c>
      <c r="B753" s="5" t="s">
        <v>22116</v>
      </c>
      <c r="C753" s="340" t="s">
        <v>19733</v>
      </c>
      <c r="D753" s="5" t="s">
        <v>19732</v>
      </c>
      <c r="E753" s="5" t="s">
        <v>99</v>
      </c>
      <c r="F753" s="19">
        <v>5409237</v>
      </c>
      <c r="G753" s="6">
        <v>27054092372</v>
      </c>
      <c r="H753" s="22" t="s">
        <v>29715</v>
      </c>
      <c r="I753" s="365"/>
      <c r="J753" s="365"/>
      <c r="K753" s="365"/>
      <c r="L753" s="365"/>
      <c r="M753" s="13" t="s">
        <v>17337</v>
      </c>
      <c r="N753" s="26" t="s">
        <v>30149</v>
      </c>
      <c r="O753" s="24" t="s">
        <v>38556</v>
      </c>
      <c r="P753" s="301" t="s">
        <v>177</v>
      </c>
      <c r="Q753" s="299" t="s">
        <v>177</v>
      </c>
      <c r="R753" s="10" t="s">
        <v>38550</v>
      </c>
      <c r="S753" s="7"/>
      <c r="T753" s="15"/>
      <c r="U753" s="17" t="s">
        <v>19731</v>
      </c>
      <c r="V753" s="6" t="s">
        <v>29714</v>
      </c>
      <c r="W753" s="6" t="s">
        <v>29713</v>
      </c>
      <c r="X753" s="299" t="s">
        <v>177</v>
      </c>
      <c r="Y753" s="6" t="s">
        <v>29978</v>
      </c>
      <c r="Z753" s="6" t="s">
        <v>22</v>
      </c>
      <c r="AA753" s="299" t="s">
        <v>177</v>
      </c>
      <c r="AB753" s="48"/>
      <c r="AC753" s="10" t="s">
        <v>38550</v>
      </c>
      <c r="AD753" s="294"/>
      <c r="AE753" s="6" t="s">
        <v>38779</v>
      </c>
      <c r="AF753" s="6" t="s">
        <v>38557</v>
      </c>
    </row>
    <row r="754" spans="1:32" s="8" customFormat="1" ht="15" customHeight="1" x14ac:dyDescent="0.25">
      <c r="A754" s="5" t="s">
        <v>27</v>
      </c>
      <c r="B754" s="5" t="s">
        <v>22116</v>
      </c>
      <c r="C754" s="340" t="s">
        <v>19720</v>
      </c>
      <c r="D754" s="5" t="s">
        <v>38576</v>
      </c>
      <c r="E754" s="5" t="s">
        <v>33</v>
      </c>
      <c r="F754" s="19">
        <v>2193424</v>
      </c>
      <c r="G754" s="6">
        <v>27021934246</v>
      </c>
      <c r="H754" s="22">
        <v>7778</v>
      </c>
      <c r="I754" s="365"/>
      <c r="J754" s="365"/>
      <c r="K754" s="365"/>
      <c r="L754" s="365"/>
      <c r="M754" s="13" t="s">
        <v>17470</v>
      </c>
      <c r="N754" s="26" t="s">
        <v>30149</v>
      </c>
      <c r="O754" s="24" t="s">
        <v>38556</v>
      </c>
      <c r="P754" s="301" t="s">
        <v>177</v>
      </c>
      <c r="Q754" s="299" t="s">
        <v>177</v>
      </c>
      <c r="R754" s="10" t="s">
        <v>38551</v>
      </c>
      <c r="S754" s="7"/>
      <c r="T754" s="15"/>
      <c r="U754" s="17" t="s">
        <v>19719</v>
      </c>
      <c r="V754" s="6" t="s">
        <v>176</v>
      </c>
      <c r="W754" s="6" t="s">
        <v>19718</v>
      </c>
      <c r="X754" s="299" t="s">
        <v>177</v>
      </c>
      <c r="Y754" s="6" t="s">
        <v>177</v>
      </c>
      <c r="Z754" s="6" t="s">
        <v>22</v>
      </c>
      <c r="AA754" s="299" t="s">
        <v>177</v>
      </c>
      <c r="AB754" s="48"/>
      <c r="AC754" s="10" t="s">
        <v>38551</v>
      </c>
      <c r="AD754" s="294"/>
      <c r="AE754" s="6" t="s">
        <v>38779</v>
      </c>
      <c r="AF754" s="6" t="s">
        <v>38557</v>
      </c>
    </row>
    <row r="755" spans="1:32" s="8" customFormat="1" ht="15" customHeight="1" x14ac:dyDescent="0.25">
      <c r="A755" s="5" t="s">
        <v>46</v>
      </c>
      <c r="B755" s="5" t="s">
        <v>22116</v>
      </c>
      <c r="C755" s="340" t="s">
        <v>19692</v>
      </c>
      <c r="D755" s="5" t="s">
        <v>19691</v>
      </c>
      <c r="E755" s="5" t="s">
        <v>55</v>
      </c>
      <c r="F755" s="19">
        <v>2581387</v>
      </c>
      <c r="G755" s="6">
        <v>27025813877</v>
      </c>
      <c r="H755" s="22">
        <v>10166</v>
      </c>
      <c r="I755" s="365"/>
      <c r="J755" s="365"/>
      <c r="K755" s="365"/>
      <c r="L755" s="365"/>
      <c r="M755" s="13" t="s">
        <v>17470</v>
      </c>
      <c r="N755" s="26" t="s">
        <v>30149</v>
      </c>
      <c r="O755" s="24" t="s">
        <v>38556</v>
      </c>
      <c r="P755" s="301" t="s">
        <v>177</v>
      </c>
      <c r="Q755" s="299" t="s">
        <v>177</v>
      </c>
      <c r="R755" s="10" t="s">
        <v>38552</v>
      </c>
      <c r="S755" s="7"/>
      <c r="T755" s="15"/>
      <c r="U755" s="17" t="s">
        <v>19690</v>
      </c>
      <c r="V755" s="6" t="s">
        <v>176</v>
      </c>
      <c r="W755" s="6" t="s">
        <v>19689</v>
      </c>
      <c r="X755" s="299" t="s">
        <v>177</v>
      </c>
      <c r="Y755" s="6" t="s">
        <v>177</v>
      </c>
      <c r="Z755" s="6" t="s">
        <v>22</v>
      </c>
      <c r="AA755" s="299" t="s">
        <v>177</v>
      </c>
      <c r="AB755" s="48"/>
      <c r="AC755" s="10" t="s">
        <v>38552</v>
      </c>
      <c r="AD755" s="294"/>
      <c r="AE755" s="6" t="s">
        <v>38779</v>
      </c>
      <c r="AF755" s="6" t="s">
        <v>38557</v>
      </c>
    </row>
    <row r="756" spans="1:32" s="8" customFormat="1" ht="15" customHeight="1" x14ac:dyDescent="0.25">
      <c r="A756" s="5" t="s">
        <v>27</v>
      </c>
      <c r="B756" s="5" t="s">
        <v>22116</v>
      </c>
      <c r="C756" s="340" t="s">
        <v>19686</v>
      </c>
      <c r="D756" s="5" t="s">
        <v>19685</v>
      </c>
      <c r="E756" s="5" t="s">
        <v>33</v>
      </c>
      <c r="F756" s="19">
        <v>2226963</v>
      </c>
      <c r="G756" s="6">
        <v>27022269637</v>
      </c>
      <c r="H756" s="22">
        <v>9812</v>
      </c>
      <c r="I756" s="365"/>
      <c r="J756" s="365"/>
      <c r="K756" s="365"/>
      <c r="L756" s="365"/>
      <c r="M756" s="13" t="s">
        <v>17470</v>
      </c>
      <c r="N756" s="26" t="s">
        <v>30149</v>
      </c>
      <c r="O756" s="24" t="s">
        <v>38556</v>
      </c>
      <c r="P756" s="301" t="s">
        <v>177</v>
      </c>
      <c r="Q756" s="299" t="s">
        <v>177</v>
      </c>
      <c r="R756" s="10" t="s">
        <v>38553</v>
      </c>
      <c r="S756" s="7"/>
      <c r="T756" s="15"/>
      <c r="U756" s="17" t="s">
        <v>19684</v>
      </c>
      <c r="V756" s="6">
        <v>42408995</v>
      </c>
      <c r="W756" s="6" t="s">
        <v>19683</v>
      </c>
      <c r="X756" s="299" t="s">
        <v>177</v>
      </c>
      <c r="Y756" s="6" t="s">
        <v>30615</v>
      </c>
      <c r="Z756" s="6" t="s">
        <v>22</v>
      </c>
      <c r="AA756" s="299" t="s">
        <v>177</v>
      </c>
      <c r="AB756" s="48"/>
      <c r="AC756" s="10" t="s">
        <v>38553</v>
      </c>
      <c r="AD756" s="294"/>
      <c r="AE756" s="6" t="s">
        <v>38779</v>
      </c>
      <c r="AF756" s="6" t="s">
        <v>38557</v>
      </c>
    </row>
    <row r="757" spans="1:32" s="8" customFormat="1" ht="15" customHeight="1" x14ac:dyDescent="0.25">
      <c r="A757" s="5" t="s">
        <v>23</v>
      </c>
      <c r="B757" s="5" t="s">
        <v>22116</v>
      </c>
      <c r="C757" s="340" t="s">
        <v>19644</v>
      </c>
      <c r="D757" s="5" t="s">
        <v>19643</v>
      </c>
      <c r="E757" s="5" t="s">
        <v>161</v>
      </c>
      <c r="F757" s="19">
        <v>719412</v>
      </c>
      <c r="G757" s="6">
        <v>27007194124</v>
      </c>
      <c r="H757" s="22">
        <v>11407</v>
      </c>
      <c r="I757" s="365"/>
      <c r="J757" s="365"/>
      <c r="K757" s="365"/>
      <c r="L757" s="365"/>
      <c r="M757" s="13" t="s">
        <v>17470</v>
      </c>
      <c r="N757" s="26" t="s">
        <v>30149</v>
      </c>
      <c r="O757" s="24" t="s">
        <v>38556</v>
      </c>
      <c r="P757" s="301" t="s">
        <v>177</v>
      </c>
      <c r="Q757" s="299" t="s">
        <v>177</v>
      </c>
      <c r="R757" s="10" t="s">
        <v>38554</v>
      </c>
      <c r="S757" s="7"/>
      <c r="T757" s="15"/>
      <c r="U757" s="17" t="s">
        <v>19642</v>
      </c>
      <c r="V757" s="6" t="s">
        <v>30015</v>
      </c>
      <c r="W757" s="6" t="s">
        <v>176</v>
      </c>
      <c r="X757" s="299" t="s">
        <v>177</v>
      </c>
      <c r="Y757" s="6" t="s">
        <v>30101</v>
      </c>
      <c r="Z757" s="6" t="s">
        <v>22</v>
      </c>
      <c r="AA757" s="299" t="s">
        <v>177</v>
      </c>
      <c r="AB757" s="48"/>
      <c r="AC757" s="10" t="s">
        <v>38554</v>
      </c>
      <c r="AD757" s="294"/>
      <c r="AE757" s="6" t="s">
        <v>38779</v>
      </c>
      <c r="AF757" s="6" t="s">
        <v>38557</v>
      </c>
    </row>
    <row r="758" spans="1:32" s="8" customFormat="1" ht="15" customHeight="1" x14ac:dyDescent="0.25">
      <c r="A758" s="5">
        <v>13</v>
      </c>
      <c r="B758" s="5" t="s">
        <v>22116</v>
      </c>
      <c r="C758" s="340" t="s">
        <v>19632</v>
      </c>
      <c r="D758" s="5" t="s">
        <v>38586</v>
      </c>
      <c r="E758" s="5" t="s">
        <v>99</v>
      </c>
      <c r="F758" s="19">
        <v>9873930</v>
      </c>
      <c r="G758" s="6">
        <v>27098739306</v>
      </c>
      <c r="H758" s="22">
        <v>8188</v>
      </c>
      <c r="I758" s="365"/>
      <c r="J758" s="365"/>
      <c r="K758" s="365"/>
      <c r="L758" s="365"/>
      <c r="M758" s="13" t="s">
        <v>17470</v>
      </c>
      <c r="N758" s="26" t="s">
        <v>30149</v>
      </c>
      <c r="O758" s="24" t="s">
        <v>38556</v>
      </c>
      <c r="P758" s="301" t="s">
        <v>177</v>
      </c>
      <c r="Q758" s="299" t="s">
        <v>177</v>
      </c>
      <c r="R758" s="10" t="s">
        <v>38555</v>
      </c>
      <c r="S758" s="7"/>
      <c r="T758" s="15"/>
      <c r="U758" s="17" t="s">
        <v>19631</v>
      </c>
      <c r="V758" s="6">
        <v>414841</v>
      </c>
      <c r="W758" s="6" t="s">
        <v>176</v>
      </c>
      <c r="X758" s="299" t="s">
        <v>177</v>
      </c>
      <c r="Y758" s="6" t="s">
        <v>29168</v>
      </c>
      <c r="Z758" s="6" t="s">
        <v>22</v>
      </c>
      <c r="AA758" s="299" t="s">
        <v>177</v>
      </c>
      <c r="AB758" s="48"/>
      <c r="AC758" s="10" t="s">
        <v>38555</v>
      </c>
      <c r="AD758" s="294"/>
      <c r="AE758" s="6" t="s">
        <v>38779</v>
      </c>
      <c r="AF758" s="6" t="s">
        <v>38557</v>
      </c>
    </row>
    <row r="759" spans="1:32" s="8" customFormat="1" ht="15" customHeight="1" x14ac:dyDescent="0.25">
      <c r="A759" s="5" t="s">
        <v>27</v>
      </c>
      <c r="B759" s="5" t="s">
        <v>22116</v>
      </c>
      <c r="C759" s="340" t="s">
        <v>18237</v>
      </c>
      <c r="D759" s="5" t="s">
        <v>18236</v>
      </c>
      <c r="E759" s="5">
        <v>33</v>
      </c>
      <c r="F759" s="19">
        <v>1266023</v>
      </c>
      <c r="G759" s="6">
        <v>27012660230</v>
      </c>
      <c r="H759" s="22">
        <v>8977</v>
      </c>
      <c r="I759" s="365"/>
      <c r="J759" s="365"/>
      <c r="K759" s="365"/>
      <c r="L759" s="365"/>
      <c r="M759" s="13" t="s">
        <v>17470</v>
      </c>
      <c r="N759" s="26" t="s">
        <v>30149</v>
      </c>
      <c r="O759" s="24" t="s">
        <v>38556</v>
      </c>
      <c r="P759" s="190">
        <v>40733</v>
      </c>
      <c r="Q759" s="170" t="s">
        <v>33533</v>
      </c>
      <c r="R759" s="10"/>
      <c r="S759" s="7"/>
      <c r="T759" s="24" t="s">
        <v>38785</v>
      </c>
      <c r="U759" s="17" t="s">
        <v>18235</v>
      </c>
      <c r="V759" s="6" t="s">
        <v>176</v>
      </c>
      <c r="W759" s="6" t="s">
        <v>18234</v>
      </c>
      <c r="X759" s="6" t="s">
        <v>38134</v>
      </c>
      <c r="Y759" s="6" t="s">
        <v>177</v>
      </c>
      <c r="Z759" s="6" t="s">
        <v>22</v>
      </c>
      <c r="AA759" s="48" t="s">
        <v>38135</v>
      </c>
      <c r="AB759" s="48"/>
      <c r="AC759" s="28">
        <v>45081</v>
      </c>
      <c r="AD759" s="294"/>
      <c r="AE759" s="6" t="s">
        <v>38786</v>
      </c>
      <c r="AF759" s="6" t="s">
        <v>38557</v>
      </c>
    </row>
    <row r="760" spans="1:32" s="8" customFormat="1" ht="15" customHeight="1" x14ac:dyDescent="0.25">
      <c r="A760" s="5" t="s">
        <v>23</v>
      </c>
      <c r="B760" s="5" t="s">
        <v>22116</v>
      </c>
      <c r="C760" s="340" t="s">
        <v>38789</v>
      </c>
      <c r="D760" s="5" t="s">
        <v>34637</v>
      </c>
      <c r="E760" s="5">
        <v>33</v>
      </c>
      <c r="F760" s="19">
        <v>4186440</v>
      </c>
      <c r="G760" s="6">
        <v>27041864406</v>
      </c>
      <c r="H760" s="22">
        <v>14953</v>
      </c>
      <c r="I760" s="365"/>
      <c r="J760" s="365"/>
      <c r="K760" s="365"/>
      <c r="L760" s="365"/>
      <c r="M760" s="13" t="s">
        <v>17470</v>
      </c>
      <c r="N760" s="26" t="s">
        <v>30149</v>
      </c>
      <c r="O760" s="24" t="s">
        <v>38556</v>
      </c>
      <c r="P760" s="190">
        <v>43628</v>
      </c>
      <c r="Q760" s="170" t="s">
        <v>33533</v>
      </c>
      <c r="R760" s="10"/>
      <c r="S760" s="7"/>
      <c r="T760" s="15" t="s">
        <v>38787</v>
      </c>
      <c r="U760" s="17" t="s">
        <v>30973</v>
      </c>
      <c r="V760" s="6" t="s">
        <v>30974</v>
      </c>
      <c r="W760" s="6" t="s">
        <v>176</v>
      </c>
      <c r="X760" s="6" t="s">
        <v>30972</v>
      </c>
      <c r="Y760" s="6" t="s">
        <v>177</v>
      </c>
      <c r="Z760" s="6" t="s">
        <v>22</v>
      </c>
      <c r="AA760" s="48" t="s">
        <v>36040</v>
      </c>
      <c r="AB760" s="48"/>
      <c r="AC760" s="28">
        <v>44696</v>
      </c>
      <c r="AD760" s="294"/>
      <c r="AE760" s="6" t="s">
        <v>38773</v>
      </c>
      <c r="AF760" s="6" t="s">
        <v>38557</v>
      </c>
    </row>
    <row r="761" spans="1:32" s="8" customFormat="1" ht="15" customHeight="1" x14ac:dyDescent="0.25">
      <c r="A761" s="5" t="s">
        <v>33687</v>
      </c>
      <c r="B761" s="5" t="s">
        <v>22116</v>
      </c>
      <c r="C761" s="340" t="s">
        <v>33732</v>
      </c>
      <c r="D761" s="5" t="s">
        <v>26467</v>
      </c>
      <c r="E761" s="5" t="s">
        <v>33</v>
      </c>
      <c r="F761" s="19">
        <v>1731866</v>
      </c>
      <c r="G761" s="6">
        <v>27017318662</v>
      </c>
      <c r="H761" s="22">
        <v>14066</v>
      </c>
      <c r="I761" s="365"/>
      <c r="J761" s="365"/>
      <c r="K761" s="365"/>
      <c r="L761" s="365"/>
      <c r="M761" s="13" t="s">
        <v>17470</v>
      </c>
      <c r="N761" s="26" t="s">
        <v>30149</v>
      </c>
      <c r="O761" s="24" t="s">
        <v>38556</v>
      </c>
      <c r="P761" s="300" t="s">
        <v>177</v>
      </c>
      <c r="Q761" s="300" t="s">
        <v>177</v>
      </c>
      <c r="R761" s="10"/>
      <c r="S761" s="7"/>
      <c r="T761" s="15" t="s">
        <v>26466</v>
      </c>
      <c r="U761" s="17" t="s">
        <v>33733</v>
      </c>
      <c r="V761" s="6" t="s">
        <v>33734</v>
      </c>
      <c r="W761" s="6" t="s">
        <v>26465</v>
      </c>
      <c r="X761" s="300" t="s">
        <v>177</v>
      </c>
      <c r="Y761" s="6" t="s">
        <v>30615</v>
      </c>
      <c r="Z761" s="6" t="s">
        <v>22</v>
      </c>
      <c r="AA761" s="300" t="s">
        <v>177</v>
      </c>
      <c r="AB761" s="48"/>
      <c r="AC761" s="28">
        <v>45101</v>
      </c>
      <c r="AD761" s="294"/>
      <c r="AE761" s="6" t="s">
        <v>38790</v>
      </c>
      <c r="AF761" s="6" t="s">
        <v>38557</v>
      </c>
    </row>
    <row r="762" spans="1:32" s="247" customFormat="1" ht="15" customHeight="1" x14ac:dyDescent="0.25">
      <c r="A762" s="5" t="s">
        <v>252</v>
      </c>
      <c r="B762" s="5" t="s">
        <v>22116</v>
      </c>
      <c r="C762" s="340" t="s">
        <v>31276</v>
      </c>
      <c r="D762" s="5" t="s">
        <v>31302</v>
      </c>
      <c r="E762" s="5" t="s">
        <v>55</v>
      </c>
      <c r="F762" s="19">
        <v>23685645</v>
      </c>
      <c r="G762" s="6">
        <v>27236856459</v>
      </c>
      <c r="H762" s="22">
        <v>27176</v>
      </c>
      <c r="I762" s="365"/>
      <c r="J762" s="365"/>
      <c r="K762" s="365"/>
      <c r="L762" s="365"/>
      <c r="M762" s="13" t="s">
        <v>17402</v>
      </c>
      <c r="N762" s="26" t="s">
        <v>30149</v>
      </c>
      <c r="O762" s="24" t="s">
        <v>38556</v>
      </c>
      <c r="P762" s="190">
        <v>44296</v>
      </c>
      <c r="Q762" s="299" t="s">
        <v>177</v>
      </c>
      <c r="R762" s="10"/>
      <c r="S762" s="7"/>
      <c r="T762" s="24" t="s">
        <v>38791</v>
      </c>
      <c r="U762" s="17" t="s">
        <v>31329</v>
      </c>
      <c r="V762" s="6">
        <v>3644653803</v>
      </c>
      <c r="W762" s="6" t="s">
        <v>22812</v>
      </c>
      <c r="X762" s="6" t="s">
        <v>31323</v>
      </c>
      <c r="Y762" s="6" t="s">
        <v>177</v>
      </c>
      <c r="Z762" s="6" t="s">
        <v>3817</v>
      </c>
      <c r="AA762" s="48" t="s">
        <v>31378</v>
      </c>
      <c r="AB762" s="48"/>
      <c r="AC762" s="28">
        <v>45113</v>
      </c>
      <c r="AD762" s="294"/>
      <c r="AE762" s="6" t="s">
        <v>38792</v>
      </c>
      <c r="AF762" s="6" t="s">
        <v>38557</v>
      </c>
    </row>
    <row r="763" spans="1:32" s="8" customFormat="1" ht="15" customHeight="1" x14ac:dyDescent="0.25">
      <c r="A763" s="5" t="s">
        <v>27</v>
      </c>
      <c r="B763" s="5" t="s">
        <v>22116</v>
      </c>
      <c r="C763" s="340" t="s">
        <v>18851</v>
      </c>
      <c r="D763" s="5" t="s">
        <v>18850</v>
      </c>
      <c r="E763" s="5">
        <v>10</v>
      </c>
      <c r="F763" s="19">
        <v>4128798</v>
      </c>
      <c r="G763" s="6">
        <v>27041287980</v>
      </c>
      <c r="H763" s="22">
        <v>15429</v>
      </c>
      <c r="I763" s="365"/>
      <c r="J763" s="365"/>
      <c r="K763" s="365"/>
      <c r="L763" s="365"/>
      <c r="M763" s="13" t="s">
        <v>17470</v>
      </c>
      <c r="N763" s="26" t="s">
        <v>30149</v>
      </c>
      <c r="O763" s="24" t="s">
        <v>38556</v>
      </c>
      <c r="P763" s="190">
        <v>43619</v>
      </c>
      <c r="Q763" s="170" t="s">
        <v>33533</v>
      </c>
      <c r="R763" s="10" t="s">
        <v>38477</v>
      </c>
      <c r="S763" s="7"/>
      <c r="T763" s="24" t="s">
        <v>37608</v>
      </c>
      <c r="U763" s="17" t="s">
        <v>528</v>
      </c>
      <c r="V763" s="6" t="s">
        <v>176</v>
      </c>
      <c r="W763" s="6" t="s">
        <v>529</v>
      </c>
      <c r="X763" s="6" t="s">
        <v>30957</v>
      </c>
      <c r="Y763" s="6" t="s">
        <v>177</v>
      </c>
      <c r="Z763" s="6" t="s">
        <v>22</v>
      </c>
      <c r="AA763" s="48" t="s">
        <v>36046</v>
      </c>
      <c r="AB763" s="48"/>
      <c r="AC763" s="10" t="s">
        <v>38477</v>
      </c>
      <c r="AD763" s="294"/>
      <c r="AE763" s="6" t="s">
        <v>38763</v>
      </c>
      <c r="AF763" s="6" t="s">
        <v>38557</v>
      </c>
    </row>
    <row r="764" spans="1:32" s="8" customFormat="1" ht="15" customHeight="1" x14ac:dyDescent="0.25">
      <c r="A764" s="5" t="s">
        <v>46</v>
      </c>
      <c r="B764" s="5" t="s">
        <v>22115</v>
      </c>
      <c r="C764" s="340" t="s">
        <v>20050</v>
      </c>
      <c r="D764" s="5" t="s">
        <v>20049</v>
      </c>
      <c r="E764" s="5">
        <v>34</v>
      </c>
      <c r="F764" s="19">
        <v>29432805</v>
      </c>
      <c r="G764" s="6">
        <v>27294328055</v>
      </c>
      <c r="H764" s="22">
        <v>30287</v>
      </c>
      <c r="I764" s="365"/>
      <c r="J764" s="365"/>
      <c r="K764" s="365"/>
      <c r="L764" s="365"/>
      <c r="M764" s="13" t="s">
        <v>20</v>
      </c>
      <c r="N764" s="26" t="s">
        <v>30149</v>
      </c>
      <c r="O764" s="24" t="s">
        <v>38820</v>
      </c>
      <c r="P764" s="190">
        <v>42211</v>
      </c>
      <c r="Q764" s="190" t="s">
        <v>33533</v>
      </c>
      <c r="R764" s="10"/>
      <c r="S764" s="7"/>
      <c r="T764" s="15"/>
      <c r="U764" s="17" t="s">
        <v>20048</v>
      </c>
      <c r="V764" s="6" t="s">
        <v>29237</v>
      </c>
      <c r="W764" s="6" t="s">
        <v>20047</v>
      </c>
      <c r="X764" s="6" t="s">
        <v>38057</v>
      </c>
      <c r="Y764" s="6" t="s">
        <v>177</v>
      </c>
      <c r="Z764" s="6" t="s">
        <v>22</v>
      </c>
      <c r="AA764" s="300" t="s">
        <v>177</v>
      </c>
      <c r="AB764" s="48"/>
      <c r="AC764" s="28">
        <v>45100</v>
      </c>
      <c r="AD764" s="294"/>
      <c r="AE764" s="6" t="s">
        <v>38821</v>
      </c>
      <c r="AF764" s="6" t="s">
        <v>38822</v>
      </c>
    </row>
    <row r="765" spans="1:32" s="8" customFormat="1" ht="15" customHeight="1" x14ac:dyDescent="0.25">
      <c r="A765" s="5" t="s">
        <v>59</v>
      </c>
      <c r="B765" s="5" t="s">
        <v>22115</v>
      </c>
      <c r="C765" s="340" t="s">
        <v>5880</v>
      </c>
      <c r="D765" s="5" t="s">
        <v>5882</v>
      </c>
      <c r="E765" s="5">
        <v>30</v>
      </c>
      <c r="F765" s="19">
        <v>22002660</v>
      </c>
      <c r="G765" s="6">
        <v>20220026605</v>
      </c>
      <c r="H765" s="22">
        <v>26312</v>
      </c>
      <c r="I765" s="365"/>
      <c r="J765" s="365"/>
      <c r="K765" s="365"/>
      <c r="L765" s="365"/>
      <c r="M765" s="13" t="s">
        <v>20</v>
      </c>
      <c r="N765" s="26" t="s">
        <v>30149</v>
      </c>
      <c r="O765" s="24" t="s">
        <v>38820</v>
      </c>
      <c r="P765" s="190">
        <v>43009</v>
      </c>
      <c r="Q765" s="170" t="s">
        <v>33533</v>
      </c>
      <c r="R765" s="10"/>
      <c r="S765" s="7"/>
      <c r="T765" s="15"/>
      <c r="U765" s="17" t="s">
        <v>5881</v>
      </c>
      <c r="V765" s="6" t="s">
        <v>176</v>
      </c>
      <c r="W765" s="6" t="s">
        <v>176</v>
      </c>
      <c r="X765" s="289" t="s">
        <v>38165</v>
      </c>
      <c r="Y765" s="6" t="s">
        <v>177</v>
      </c>
      <c r="Z765" s="6" t="s">
        <v>22</v>
      </c>
      <c r="AA765" s="300" t="s">
        <v>177</v>
      </c>
      <c r="AB765" s="48"/>
      <c r="AC765" s="28">
        <v>45132</v>
      </c>
      <c r="AD765" s="294"/>
      <c r="AE765" s="6" t="s">
        <v>38823</v>
      </c>
      <c r="AF765" s="6" t="s">
        <v>38822</v>
      </c>
    </row>
    <row r="766" spans="1:32" s="8" customFormat="1" ht="15" customHeight="1" x14ac:dyDescent="0.25">
      <c r="A766" s="5" t="s">
        <v>23</v>
      </c>
      <c r="B766" s="5" t="s">
        <v>22116</v>
      </c>
      <c r="C766" s="340" t="s">
        <v>23283</v>
      </c>
      <c r="D766" s="5" t="s">
        <v>23282</v>
      </c>
      <c r="E766" s="5">
        <v>33</v>
      </c>
      <c r="F766" s="19">
        <v>16053631</v>
      </c>
      <c r="G766" s="6">
        <v>23160536314</v>
      </c>
      <c r="H766" s="22">
        <v>22596</v>
      </c>
      <c r="I766" s="365"/>
      <c r="J766" s="365"/>
      <c r="K766" s="365"/>
      <c r="L766" s="365"/>
      <c r="M766" s="13" t="s">
        <v>17470</v>
      </c>
      <c r="N766" s="26" t="s">
        <v>30149</v>
      </c>
      <c r="O766" s="24" t="s">
        <v>38820</v>
      </c>
      <c r="P766" s="190">
        <v>42545</v>
      </c>
      <c r="Q766" s="170" t="s">
        <v>33533</v>
      </c>
      <c r="R766" s="10"/>
      <c r="S766" s="7"/>
      <c r="T766" s="15"/>
      <c r="U766" s="17" t="s">
        <v>23281</v>
      </c>
      <c r="V766" s="6" t="s">
        <v>29995</v>
      </c>
      <c r="W766" s="6" t="s">
        <v>176</v>
      </c>
      <c r="X766" s="6" t="s">
        <v>36341</v>
      </c>
      <c r="Y766" s="6" t="s">
        <v>30101</v>
      </c>
      <c r="Z766" s="6" t="s">
        <v>22</v>
      </c>
      <c r="AA766" s="48" t="s">
        <v>36342</v>
      </c>
      <c r="AB766" s="48"/>
      <c r="AC766" s="28">
        <v>45150</v>
      </c>
      <c r="AD766" s="294"/>
      <c r="AE766" s="6" t="s">
        <v>38824</v>
      </c>
      <c r="AF766" s="6" t="s">
        <v>38822</v>
      </c>
    </row>
    <row r="767" spans="1:32" s="8" customFormat="1" ht="15" customHeight="1" x14ac:dyDescent="0.25">
      <c r="A767" s="5" t="s">
        <v>172</v>
      </c>
      <c r="B767" s="5" t="s">
        <v>22116</v>
      </c>
      <c r="C767" s="340" t="s">
        <v>17776</v>
      </c>
      <c r="D767" s="5" t="s">
        <v>17775</v>
      </c>
      <c r="E767" s="5">
        <v>34</v>
      </c>
      <c r="F767" s="19">
        <v>94207998</v>
      </c>
      <c r="G767" s="6">
        <v>27942079988</v>
      </c>
      <c r="H767" s="22" t="s">
        <v>29664</v>
      </c>
      <c r="I767" s="365"/>
      <c r="J767" s="365"/>
      <c r="K767" s="365"/>
      <c r="L767" s="365"/>
      <c r="M767" s="13" t="s">
        <v>17402</v>
      </c>
      <c r="N767" s="26" t="s">
        <v>30149</v>
      </c>
      <c r="O767" s="24" t="s">
        <v>38820</v>
      </c>
      <c r="P767" s="190">
        <v>42347</v>
      </c>
      <c r="Q767" s="170" t="s">
        <v>33533</v>
      </c>
      <c r="R767" s="10"/>
      <c r="S767" s="7"/>
      <c r="T767" s="15"/>
      <c r="U767" s="17" t="s">
        <v>17774</v>
      </c>
      <c r="V767" s="6" t="s">
        <v>29663</v>
      </c>
      <c r="W767" s="6" t="s">
        <v>29662</v>
      </c>
      <c r="X767" s="6" t="s">
        <v>38149</v>
      </c>
      <c r="Y767" s="6" t="s">
        <v>29978</v>
      </c>
      <c r="Z767" s="6" t="s">
        <v>22</v>
      </c>
      <c r="AA767" s="48" t="s">
        <v>38150</v>
      </c>
      <c r="AB767" s="48"/>
      <c r="AC767" s="28">
        <v>45139</v>
      </c>
      <c r="AD767" s="294"/>
      <c r="AE767" s="6" t="s">
        <v>38825</v>
      </c>
      <c r="AF767" s="6" t="s">
        <v>38822</v>
      </c>
    </row>
    <row r="768" spans="1:32" s="8" customFormat="1" ht="15" customHeight="1" x14ac:dyDescent="0.25">
      <c r="A768" s="5" t="s">
        <v>46</v>
      </c>
      <c r="B768" s="5" t="s">
        <v>22115</v>
      </c>
      <c r="C768" s="340" t="s">
        <v>11109</v>
      </c>
      <c r="D768" s="5" t="s">
        <v>11108</v>
      </c>
      <c r="E768" s="5">
        <v>30</v>
      </c>
      <c r="F768" s="19">
        <v>11513454</v>
      </c>
      <c r="G768" s="6">
        <v>27115134545</v>
      </c>
      <c r="H768" s="22">
        <v>19881</v>
      </c>
      <c r="I768" s="365"/>
      <c r="J768" s="365"/>
      <c r="K768" s="365"/>
      <c r="L768" s="365"/>
      <c r="M768" s="13" t="s">
        <v>20</v>
      </c>
      <c r="N768" s="26" t="s">
        <v>30149</v>
      </c>
      <c r="O768" s="24"/>
      <c r="P768" s="190">
        <v>41061</v>
      </c>
      <c r="Q768" s="170" t="s">
        <v>33533</v>
      </c>
      <c r="R768" s="14" t="s">
        <v>38866</v>
      </c>
      <c r="S768" s="7"/>
      <c r="T768" s="15" t="s">
        <v>38782</v>
      </c>
      <c r="U768" s="17" t="s">
        <v>11107</v>
      </c>
      <c r="V768" s="6" t="s">
        <v>176</v>
      </c>
      <c r="W768" s="6" t="s">
        <v>176</v>
      </c>
      <c r="X768" s="6" t="s">
        <v>38865</v>
      </c>
      <c r="Y768" s="6" t="s">
        <v>177</v>
      </c>
      <c r="Z768" s="6" t="s">
        <v>22</v>
      </c>
      <c r="AA768" s="300" t="s">
        <v>177</v>
      </c>
      <c r="AB768" s="48"/>
      <c r="AC768" s="28">
        <v>44316</v>
      </c>
      <c r="AD768" s="294"/>
      <c r="AE768" s="48" t="s">
        <v>38866</v>
      </c>
      <c r="AF768" s="6" t="s">
        <v>177</v>
      </c>
    </row>
    <row r="769" spans="1:32" s="8" customFormat="1" ht="15" customHeight="1" x14ac:dyDescent="0.25">
      <c r="A769" s="5" t="s">
        <v>179</v>
      </c>
      <c r="B769" s="5" t="s">
        <v>22115</v>
      </c>
      <c r="C769" s="340" t="s">
        <v>11508</v>
      </c>
      <c r="D769" s="5" t="s">
        <v>11507</v>
      </c>
      <c r="E769" s="5">
        <v>30</v>
      </c>
      <c r="F769" s="19">
        <v>12383540</v>
      </c>
      <c r="G769" s="6">
        <v>23123835409</v>
      </c>
      <c r="H769" s="22">
        <v>20590</v>
      </c>
      <c r="I769" s="365"/>
      <c r="J769" s="365"/>
      <c r="K769" s="365"/>
      <c r="L769" s="365"/>
      <c r="M769" s="13" t="s">
        <v>20</v>
      </c>
      <c r="N769" s="26" t="s">
        <v>30149</v>
      </c>
      <c r="O769" s="24" t="s">
        <v>38820</v>
      </c>
      <c r="P769" s="190"/>
      <c r="Q769" s="170"/>
      <c r="R769" s="10"/>
      <c r="S769" s="7"/>
      <c r="T769" s="15"/>
      <c r="U769" s="17" t="s">
        <v>30451</v>
      </c>
      <c r="V769" s="6" t="s">
        <v>30450</v>
      </c>
      <c r="W769" s="6" t="s">
        <v>176</v>
      </c>
      <c r="X769" s="6" t="s">
        <v>177</v>
      </c>
      <c r="Y769" s="6" t="s">
        <v>30475</v>
      </c>
      <c r="Z769" s="6" t="s">
        <v>22</v>
      </c>
      <c r="AA769" s="300" t="s">
        <v>177</v>
      </c>
      <c r="AB769" s="48"/>
      <c r="AC769" s="28">
        <v>45143</v>
      </c>
      <c r="AD769" s="294"/>
      <c r="AE769" s="6" t="s">
        <v>38902</v>
      </c>
      <c r="AF769" s="6" t="s">
        <v>38822</v>
      </c>
    </row>
    <row r="770" spans="1:32" s="8" customFormat="1" ht="15.75" x14ac:dyDescent="0.25">
      <c r="A770" s="5">
        <v>25</v>
      </c>
      <c r="B770" s="5" t="s">
        <v>22116</v>
      </c>
      <c r="C770" s="340" t="s">
        <v>38903</v>
      </c>
      <c r="D770" s="5" t="s">
        <v>38904</v>
      </c>
      <c r="E770" s="5" t="s">
        <v>45</v>
      </c>
      <c r="F770" s="19">
        <v>824451</v>
      </c>
      <c r="G770" s="6">
        <v>27008244516</v>
      </c>
      <c r="H770" s="22">
        <v>12819</v>
      </c>
      <c r="I770" s="365"/>
      <c r="J770" s="365"/>
      <c r="K770" s="365"/>
      <c r="L770" s="365"/>
      <c r="M770" s="13" t="s">
        <v>17470</v>
      </c>
      <c r="N770" s="26" t="s">
        <v>30149</v>
      </c>
      <c r="O770" s="24" t="s">
        <v>38820</v>
      </c>
      <c r="P770" s="301" t="s">
        <v>177</v>
      </c>
      <c r="Q770" s="299" t="s">
        <v>177</v>
      </c>
      <c r="R770" s="10"/>
      <c r="S770" s="7"/>
      <c r="T770" s="15"/>
      <c r="U770" s="17" t="s">
        <v>19422</v>
      </c>
      <c r="V770" s="6" t="s">
        <v>29132</v>
      </c>
      <c r="W770" s="6" t="s">
        <v>29131</v>
      </c>
      <c r="X770" s="299" t="s">
        <v>177</v>
      </c>
      <c r="Y770" s="6" t="s">
        <v>29143</v>
      </c>
      <c r="Z770" s="6" t="s">
        <v>22</v>
      </c>
      <c r="AA770" s="299" t="s">
        <v>177</v>
      </c>
      <c r="AB770" s="48"/>
      <c r="AC770" s="28">
        <v>45145</v>
      </c>
      <c r="AD770" s="294"/>
      <c r="AE770" s="6" t="s">
        <v>38906</v>
      </c>
      <c r="AF770" s="6" t="s">
        <v>38822</v>
      </c>
    </row>
    <row r="771" spans="1:32" s="8" customFormat="1" ht="15" customHeight="1" x14ac:dyDescent="0.25">
      <c r="A771" s="5" t="s">
        <v>27</v>
      </c>
      <c r="B771" s="5" t="s">
        <v>22115</v>
      </c>
      <c r="C771" s="340" t="s">
        <v>815</v>
      </c>
      <c r="D771" s="5" t="s">
        <v>816</v>
      </c>
      <c r="E771" s="5" t="s">
        <v>33</v>
      </c>
      <c r="F771" s="19">
        <v>4686935</v>
      </c>
      <c r="G771" s="6">
        <v>20046869355</v>
      </c>
      <c r="H771" s="22">
        <v>16301</v>
      </c>
      <c r="I771" s="365"/>
      <c r="J771" s="365"/>
      <c r="K771" s="365"/>
      <c r="L771" s="365"/>
      <c r="M771" s="13" t="s">
        <v>20</v>
      </c>
      <c r="N771" s="26" t="s">
        <v>30149</v>
      </c>
      <c r="O771" s="24" t="s">
        <v>38820</v>
      </c>
      <c r="P771" s="190"/>
      <c r="Q771" s="170"/>
      <c r="R771" s="10"/>
      <c r="S771" s="7"/>
      <c r="T771" s="15" t="s">
        <v>817</v>
      </c>
      <c r="U771" s="17" t="s">
        <v>818</v>
      </c>
      <c r="V771" s="6" t="s">
        <v>176</v>
      </c>
      <c r="W771" s="6" t="s">
        <v>819</v>
      </c>
      <c r="X771" s="6" t="s">
        <v>177</v>
      </c>
      <c r="Y771" s="6" t="s">
        <v>177</v>
      </c>
      <c r="Z771" s="6" t="s">
        <v>22</v>
      </c>
      <c r="AA771" s="300" t="s">
        <v>177</v>
      </c>
      <c r="AB771" s="48"/>
      <c r="AC771" s="28">
        <v>45076</v>
      </c>
      <c r="AD771" s="294"/>
      <c r="AE771" s="6" t="s">
        <v>38907</v>
      </c>
      <c r="AF771" s="6" t="s">
        <v>38822</v>
      </c>
    </row>
    <row r="772" spans="1:32" s="8" customFormat="1" ht="15" customHeight="1" x14ac:dyDescent="0.25">
      <c r="A772" s="5" t="s">
        <v>800</v>
      </c>
      <c r="B772" s="5" t="s">
        <v>22113</v>
      </c>
      <c r="C772" s="340" t="s">
        <v>14246</v>
      </c>
      <c r="D772" s="5" t="s">
        <v>33604</v>
      </c>
      <c r="E772" s="5" t="s">
        <v>36</v>
      </c>
      <c r="F772" s="19">
        <v>22882214</v>
      </c>
      <c r="G772" s="6">
        <v>27228822146</v>
      </c>
      <c r="H772" s="22">
        <v>26521</v>
      </c>
      <c r="I772" s="365"/>
      <c r="J772" s="365"/>
      <c r="K772" s="365"/>
      <c r="L772" s="365"/>
      <c r="M772" s="13" t="s">
        <v>20</v>
      </c>
      <c r="N772" s="26" t="s">
        <v>30149</v>
      </c>
      <c r="O772" s="24" t="s">
        <v>38820</v>
      </c>
      <c r="P772" s="190">
        <v>40330</v>
      </c>
      <c r="Q772" s="170" t="s">
        <v>33533</v>
      </c>
      <c r="R772" s="10"/>
      <c r="S772" s="7"/>
      <c r="T772" s="15" t="s">
        <v>38767</v>
      </c>
      <c r="U772" s="17" t="s">
        <v>33610</v>
      </c>
      <c r="V772" s="6">
        <v>1161675435</v>
      </c>
      <c r="W772" s="6" t="s">
        <v>14245</v>
      </c>
      <c r="X772" s="6" t="s">
        <v>36005</v>
      </c>
      <c r="Y772" s="6" t="s">
        <v>29105</v>
      </c>
      <c r="Z772" s="6" t="s">
        <v>33603</v>
      </c>
      <c r="AA772" s="300" t="s">
        <v>177</v>
      </c>
      <c r="AB772" s="48"/>
      <c r="AC772" s="6" t="s">
        <v>38333</v>
      </c>
      <c r="AD772" s="294"/>
      <c r="AE772" s="48" t="s">
        <v>39063</v>
      </c>
      <c r="AF772" s="6" t="s">
        <v>38822</v>
      </c>
    </row>
    <row r="773" spans="1:32" s="8" customFormat="1" ht="15" customHeight="1" x14ac:dyDescent="0.25">
      <c r="A773" s="5" t="s">
        <v>36</v>
      </c>
      <c r="B773" s="5" t="s">
        <v>22115</v>
      </c>
      <c r="C773" s="340" t="s">
        <v>495</v>
      </c>
      <c r="D773" s="5" t="s">
        <v>496</v>
      </c>
      <c r="E773" s="5" t="s">
        <v>45</v>
      </c>
      <c r="F773" s="19">
        <v>7348607</v>
      </c>
      <c r="G773" s="6">
        <v>20073486077</v>
      </c>
      <c r="H773" s="22">
        <v>13023</v>
      </c>
      <c r="I773" s="365"/>
      <c r="J773" s="365"/>
      <c r="K773" s="365"/>
      <c r="L773" s="365"/>
      <c r="M773" s="13" t="s">
        <v>20</v>
      </c>
      <c r="N773" s="26" t="s">
        <v>30149</v>
      </c>
      <c r="O773" s="24" t="s">
        <v>38820</v>
      </c>
      <c r="P773" s="190"/>
      <c r="Q773" s="170"/>
      <c r="R773" s="10"/>
      <c r="S773" s="7"/>
      <c r="T773" s="15"/>
      <c r="U773" s="17" t="s">
        <v>497</v>
      </c>
      <c r="V773" s="6">
        <v>414810</v>
      </c>
      <c r="W773" s="6" t="s">
        <v>176</v>
      </c>
      <c r="X773" s="6" t="s">
        <v>177</v>
      </c>
      <c r="Y773" s="6" t="s">
        <v>29168</v>
      </c>
      <c r="Z773" s="6" t="s">
        <v>22</v>
      </c>
      <c r="AA773" s="300" t="s">
        <v>177</v>
      </c>
      <c r="AB773" s="48"/>
      <c r="AC773" s="28">
        <v>45135</v>
      </c>
      <c r="AD773" s="294"/>
      <c r="AE773" s="48" t="s">
        <v>39064</v>
      </c>
      <c r="AF773" s="6" t="s">
        <v>38822</v>
      </c>
    </row>
    <row r="774" spans="1:32" s="8" customFormat="1" ht="15" customHeight="1" x14ac:dyDescent="0.25">
      <c r="A774" s="5" t="s">
        <v>193</v>
      </c>
      <c r="B774" s="5" t="s">
        <v>22115</v>
      </c>
      <c r="C774" s="340" t="s">
        <v>560</v>
      </c>
      <c r="D774" s="5" t="s">
        <v>561</v>
      </c>
      <c r="E774" s="5" t="s">
        <v>45</v>
      </c>
      <c r="F774" s="19">
        <v>5690165</v>
      </c>
      <c r="G774" s="6">
        <v>20056901656</v>
      </c>
      <c r="H774" s="22">
        <v>12895</v>
      </c>
      <c r="I774" s="365"/>
      <c r="J774" s="365"/>
      <c r="K774" s="365"/>
      <c r="L774" s="365"/>
      <c r="M774" s="13" t="s">
        <v>20</v>
      </c>
      <c r="N774" s="26" t="s">
        <v>30149</v>
      </c>
      <c r="O774" s="24" t="s">
        <v>38820</v>
      </c>
      <c r="P774" s="190"/>
      <c r="Q774" s="170"/>
      <c r="R774" s="10"/>
      <c r="S774" s="7"/>
      <c r="T774" s="15" t="s">
        <v>37842</v>
      </c>
      <c r="U774" s="17" t="s">
        <v>30563</v>
      </c>
      <c r="V774" s="6" t="s">
        <v>30562</v>
      </c>
      <c r="W774" s="6" t="s">
        <v>176</v>
      </c>
      <c r="X774" s="6" t="s">
        <v>177</v>
      </c>
      <c r="Y774" s="6" t="s">
        <v>30615</v>
      </c>
      <c r="Z774" s="6" t="s">
        <v>22</v>
      </c>
      <c r="AA774" s="300" t="s">
        <v>177</v>
      </c>
      <c r="AB774" s="48"/>
      <c r="AC774" s="28">
        <v>45088</v>
      </c>
      <c r="AD774" s="294"/>
      <c r="AE774" s="48" t="s">
        <v>39065</v>
      </c>
      <c r="AF774" s="6" t="s">
        <v>38822</v>
      </c>
    </row>
    <row r="775" spans="1:32" s="8" customFormat="1" ht="15" customHeight="1" x14ac:dyDescent="0.25">
      <c r="A775" s="5" t="s">
        <v>27</v>
      </c>
      <c r="B775" s="5" t="s">
        <v>22115</v>
      </c>
      <c r="C775" s="340" t="s">
        <v>1516</v>
      </c>
      <c r="D775" s="5" t="s">
        <v>1517</v>
      </c>
      <c r="E775" s="5" t="s">
        <v>99</v>
      </c>
      <c r="F775" s="19">
        <v>7503349</v>
      </c>
      <c r="G775" s="6">
        <v>20075033495</v>
      </c>
      <c r="H775" s="22">
        <v>14050</v>
      </c>
      <c r="I775" s="365"/>
      <c r="J775" s="365"/>
      <c r="K775" s="365"/>
      <c r="L775" s="365"/>
      <c r="M775" s="13" t="s">
        <v>20</v>
      </c>
      <c r="N775" s="26" t="s">
        <v>30149</v>
      </c>
      <c r="O775" s="24" t="s">
        <v>38820</v>
      </c>
      <c r="P775" s="190"/>
      <c r="Q775" s="170"/>
      <c r="R775" s="10"/>
      <c r="S775" s="7"/>
      <c r="T775" s="15"/>
      <c r="U775" s="17" t="s">
        <v>1518</v>
      </c>
      <c r="V775" s="6" t="s">
        <v>176</v>
      </c>
      <c r="W775" s="6" t="s">
        <v>1519</v>
      </c>
      <c r="X775" s="6" t="s">
        <v>177</v>
      </c>
      <c r="Y775" s="6" t="s">
        <v>177</v>
      </c>
      <c r="Z775" s="6" t="s">
        <v>22</v>
      </c>
      <c r="AA775" s="300" t="s">
        <v>177</v>
      </c>
      <c r="AB775" s="48"/>
      <c r="AC775" s="28">
        <v>45156</v>
      </c>
      <c r="AD775" s="294"/>
      <c r="AE775" s="48" t="s">
        <v>39066</v>
      </c>
      <c r="AF775" s="6" t="s">
        <v>38822</v>
      </c>
    </row>
    <row r="776" spans="1:32" s="8" customFormat="1" ht="15" customHeight="1" x14ac:dyDescent="0.25">
      <c r="A776" s="5" t="s">
        <v>46</v>
      </c>
      <c r="B776" s="5" t="s">
        <v>22115</v>
      </c>
      <c r="C776" s="340" t="s">
        <v>20026</v>
      </c>
      <c r="D776" s="5" t="s">
        <v>20025</v>
      </c>
      <c r="E776" s="5">
        <v>33</v>
      </c>
      <c r="F776" s="19">
        <v>28141377</v>
      </c>
      <c r="G776" s="6">
        <v>20281413776</v>
      </c>
      <c r="H776" s="22">
        <v>29425</v>
      </c>
      <c r="I776" s="365"/>
      <c r="J776" s="365"/>
      <c r="K776" s="365"/>
      <c r="L776" s="365"/>
      <c r="M776" s="13" t="s">
        <v>20</v>
      </c>
      <c r="N776" s="26" t="s">
        <v>30149</v>
      </c>
      <c r="O776" s="24" t="s">
        <v>38820</v>
      </c>
      <c r="P776" s="190">
        <v>43952</v>
      </c>
      <c r="Q776" s="299" t="s">
        <v>177</v>
      </c>
      <c r="R776" s="10"/>
      <c r="S776" s="7"/>
      <c r="T776" s="15" t="s">
        <v>39067</v>
      </c>
      <c r="U776" s="17" t="s">
        <v>20024</v>
      </c>
      <c r="V776" s="6" t="s">
        <v>20023</v>
      </c>
      <c r="W776" s="6" t="s">
        <v>20022</v>
      </c>
      <c r="X776" s="6" t="s">
        <v>20021</v>
      </c>
      <c r="Y776" s="6" t="s">
        <v>177</v>
      </c>
      <c r="Z776" s="6" t="s">
        <v>3817</v>
      </c>
      <c r="AA776" s="300" t="s">
        <v>177</v>
      </c>
      <c r="AB776" s="48"/>
      <c r="AC776" s="6" t="s">
        <v>38333</v>
      </c>
      <c r="AD776" s="294"/>
      <c r="AE776" s="48" t="s">
        <v>39068</v>
      </c>
      <c r="AF776" s="6" t="s">
        <v>38822</v>
      </c>
    </row>
    <row r="777" spans="1:32" s="8" customFormat="1" ht="15" customHeight="1" x14ac:dyDescent="0.25">
      <c r="A777" s="5" t="s">
        <v>27</v>
      </c>
      <c r="B777" s="5" t="s">
        <v>22116</v>
      </c>
      <c r="C777" s="340" t="s">
        <v>19620</v>
      </c>
      <c r="D777" s="5" t="s">
        <v>19619</v>
      </c>
      <c r="E777" s="5">
        <v>30</v>
      </c>
      <c r="F777" s="19">
        <v>6698114</v>
      </c>
      <c r="G777" s="6">
        <v>27066981148</v>
      </c>
      <c r="H777" s="22">
        <v>4624</v>
      </c>
      <c r="I777" s="365"/>
      <c r="J777" s="365"/>
      <c r="K777" s="365"/>
      <c r="L777" s="365"/>
      <c r="M777" s="13" t="s">
        <v>17470</v>
      </c>
      <c r="N777" s="26" t="s">
        <v>30149</v>
      </c>
      <c r="O777" s="24" t="s">
        <v>38820</v>
      </c>
      <c r="P777" s="301" t="s">
        <v>177</v>
      </c>
      <c r="Q777" s="299" t="s">
        <v>177</v>
      </c>
      <c r="R777" s="7" t="s">
        <v>38687</v>
      </c>
      <c r="S777" s="7"/>
      <c r="T777" s="15" t="s">
        <v>34400</v>
      </c>
      <c r="U777" s="17" t="s">
        <v>19618</v>
      </c>
      <c r="V777" s="6" t="s">
        <v>176</v>
      </c>
      <c r="W777" s="6" t="s">
        <v>176</v>
      </c>
      <c r="X777" s="299" t="s">
        <v>177</v>
      </c>
      <c r="Y777" s="6" t="s">
        <v>177</v>
      </c>
      <c r="Z777" s="6" t="s">
        <v>22</v>
      </c>
      <c r="AA777" s="299" t="s">
        <v>177</v>
      </c>
      <c r="AB777" s="48"/>
      <c r="AC777" s="6" t="s">
        <v>39069</v>
      </c>
      <c r="AD777" s="294"/>
      <c r="AE777" s="48" t="s">
        <v>39070</v>
      </c>
      <c r="AF777" s="6" t="s">
        <v>38822</v>
      </c>
    </row>
    <row r="778" spans="1:32" s="8" customFormat="1" ht="15" customHeight="1" x14ac:dyDescent="0.25">
      <c r="A778" s="5" t="s">
        <v>27</v>
      </c>
      <c r="B778" s="5" t="s">
        <v>22116</v>
      </c>
      <c r="C778" s="340" t="s">
        <v>19565</v>
      </c>
      <c r="D778" s="5" t="s">
        <v>19564</v>
      </c>
      <c r="E778" s="5" t="s">
        <v>45</v>
      </c>
      <c r="F778" s="19">
        <v>162525</v>
      </c>
      <c r="G778" s="6">
        <v>27001625255</v>
      </c>
      <c r="H778" s="22">
        <v>10451</v>
      </c>
      <c r="I778" s="365"/>
      <c r="J778" s="365"/>
      <c r="K778" s="365"/>
      <c r="L778" s="365"/>
      <c r="M778" s="13" t="s">
        <v>17470</v>
      </c>
      <c r="N778" s="26" t="s">
        <v>30149</v>
      </c>
      <c r="O778" s="24" t="s">
        <v>38820</v>
      </c>
      <c r="P778" s="301" t="s">
        <v>177</v>
      </c>
      <c r="Q778" s="299" t="s">
        <v>177</v>
      </c>
      <c r="R778" s="10" t="s">
        <v>38688</v>
      </c>
      <c r="S778" s="7"/>
      <c r="T778" s="15"/>
      <c r="U778" s="17" t="s">
        <v>7201</v>
      </c>
      <c r="V778" s="6" t="s">
        <v>176</v>
      </c>
      <c r="W778" s="6" t="s">
        <v>7200</v>
      </c>
      <c r="X778" s="299" t="s">
        <v>177</v>
      </c>
      <c r="Y778" s="6" t="s">
        <v>177</v>
      </c>
      <c r="Z778" s="6" t="s">
        <v>22</v>
      </c>
      <c r="AA778" s="299" t="s">
        <v>177</v>
      </c>
      <c r="AB778" s="48"/>
      <c r="AC778" s="10" t="s">
        <v>38688</v>
      </c>
      <c r="AD778" s="294"/>
      <c r="AE778" s="48" t="s">
        <v>39070</v>
      </c>
      <c r="AF778" s="6" t="s">
        <v>38822</v>
      </c>
    </row>
    <row r="779" spans="1:32" s="8" customFormat="1" ht="15" customHeight="1" x14ac:dyDescent="0.25">
      <c r="A779" s="5" t="s">
        <v>23</v>
      </c>
      <c r="B779" s="5" t="s">
        <v>22116</v>
      </c>
      <c r="C779" s="340" t="s">
        <v>19552</v>
      </c>
      <c r="D779" s="5" t="s">
        <v>19551</v>
      </c>
      <c r="E779" s="5" t="s">
        <v>889</v>
      </c>
      <c r="F779" s="19">
        <v>3331511</v>
      </c>
      <c r="G779" s="6">
        <v>27033315118</v>
      </c>
      <c r="H779" s="22">
        <v>4750</v>
      </c>
      <c r="I779" s="365"/>
      <c r="J779" s="365"/>
      <c r="K779" s="365"/>
      <c r="L779" s="365"/>
      <c r="M779" s="13" t="s">
        <v>17470</v>
      </c>
      <c r="N779" s="26" t="s">
        <v>30149</v>
      </c>
      <c r="O779" s="24" t="s">
        <v>38820</v>
      </c>
      <c r="P779" s="301" t="s">
        <v>177</v>
      </c>
      <c r="Q779" s="299" t="s">
        <v>177</v>
      </c>
      <c r="R779" s="10" t="s">
        <v>38689</v>
      </c>
      <c r="S779" s="7"/>
      <c r="T779" s="15"/>
      <c r="U779" s="17" t="s">
        <v>30014</v>
      </c>
      <c r="V779" s="6" t="s">
        <v>30013</v>
      </c>
      <c r="W779" s="6" t="s">
        <v>30012</v>
      </c>
      <c r="X779" s="299" t="s">
        <v>177</v>
      </c>
      <c r="Y779" s="6" t="s">
        <v>30101</v>
      </c>
      <c r="Z779" s="6" t="s">
        <v>22</v>
      </c>
      <c r="AA779" s="299" t="s">
        <v>177</v>
      </c>
      <c r="AB779" s="48"/>
      <c r="AC779" s="10" t="s">
        <v>38689</v>
      </c>
      <c r="AD779" s="294"/>
      <c r="AE779" s="48" t="s">
        <v>39070</v>
      </c>
      <c r="AF779" s="6" t="s">
        <v>38822</v>
      </c>
    </row>
    <row r="780" spans="1:32" s="8" customFormat="1" ht="15" customHeight="1" x14ac:dyDescent="0.25">
      <c r="A780" s="5" t="s">
        <v>27</v>
      </c>
      <c r="B780" s="5" t="s">
        <v>22116</v>
      </c>
      <c r="C780" s="340" t="s">
        <v>19544</v>
      </c>
      <c r="D780" s="5" t="s">
        <v>19543</v>
      </c>
      <c r="E780" s="5" t="s">
        <v>14257</v>
      </c>
      <c r="F780" s="19">
        <v>3630172</v>
      </c>
      <c r="G780" s="6">
        <v>23036301724</v>
      </c>
      <c r="H780" s="22">
        <v>13825</v>
      </c>
      <c r="I780" s="365"/>
      <c r="J780" s="365"/>
      <c r="K780" s="365"/>
      <c r="L780" s="365"/>
      <c r="M780" s="13" t="s">
        <v>17337</v>
      </c>
      <c r="N780" s="26" t="s">
        <v>30149</v>
      </c>
      <c r="O780" s="24" t="s">
        <v>38820</v>
      </c>
      <c r="P780" s="301" t="s">
        <v>177</v>
      </c>
      <c r="Q780" s="299" t="s">
        <v>177</v>
      </c>
      <c r="R780" s="10"/>
      <c r="S780" s="7"/>
      <c r="T780" s="15"/>
      <c r="U780" s="17" t="s">
        <v>19542</v>
      </c>
      <c r="V780" s="6" t="s">
        <v>176</v>
      </c>
      <c r="W780" s="6" t="s">
        <v>19541</v>
      </c>
      <c r="X780" s="299" t="s">
        <v>177</v>
      </c>
      <c r="Y780" s="6" t="s">
        <v>177</v>
      </c>
      <c r="Z780" s="6" t="s">
        <v>22</v>
      </c>
      <c r="AA780" s="299" t="s">
        <v>177</v>
      </c>
      <c r="AB780" s="48"/>
      <c r="AC780" s="28">
        <v>44389</v>
      </c>
      <c r="AD780" s="294"/>
      <c r="AE780" s="48" t="s">
        <v>39071</v>
      </c>
      <c r="AF780" s="6" t="s">
        <v>38822</v>
      </c>
    </row>
    <row r="781" spans="1:32" s="8" customFormat="1" ht="15" customHeight="1" x14ac:dyDescent="0.25">
      <c r="A781" s="5" t="s">
        <v>27</v>
      </c>
      <c r="B781" s="5" t="s">
        <v>22116</v>
      </c>
      <c r="C781" s="340" t="s">
        <v>19538</v>
      </c>
      <c r="D781" s="5" t="s">
        <v>19537</v>
      </c>
      <c r="E781" s="5" t="s">
        <v>14257</v>
      </c>
      <c r="F781" s="19">
        <v>4933635</v>
      </c>
      <c r="G781" s="6">
        <v>27049336352</v>
      </c>
      <c r="H781" s="22">
        <v>16584</v>
      </c>
      <c r="I781" s="365"/>
      <c r="J781" s="365"/>
      <c r="K781" s="365"/>
      <c r="L781" s="365"/>
      <c r="M781" s="13" t="s">
        <v>17337</v>
      </c>
      <c r="N781" s="26" t="s">
        <v>30149</v>
      </c>
      <c r="O781" s="24" t="s">
        <v>38820</v>
      </c>
      <c r="P781" s="301" t="s">
        <v>177</v>
      </c>
      <c r="Q781" s="299" t="s">
        <v>177</v>
      </c>
      <c r="R781" s="10" t="s">
        <v>38690</v>
      </c>
      <c r="S781" s="7"/>
      <c r="T781" s="15"/>
      <c r="U781" s="17" t="s">
        <v>19536</v>
      </c>
      <c r="V781" s="6" t="s">
        <v>176</v>
      </c>
      <c r="W781" s="6" t="s">
        <v>176</v>
      </c>
      <c r="X781" s="299" t="s">
        <v>177</v>
      </c>
      <c r="Y781" s="6" t="s">
        <v>177</v>
      </c>
      <c r="Z781" s="6" t="s">
        <v>22</v>
      </c>
      <c r="AA781" s="299" t="s">
        <v>177</v>
      </c>
      <c r="AB781" s="48"/>
      <c r="AC781" s="10" t="s">
        <v>38690</v>
      </c>
      <c r="AD781" s="294"/>
      <c r="AE781" s="48" t="s">
        <v>39070</v>
      </c>
      <c r="AF781" s="6" t="s">
        <v>38822</v>
      </c>
    </row>
    <row r="782" spans="1:32" s="8" customFormat="1" ht="15" customHeight="1" x14ac:dyDescent="0.25">
      <c r="A782" s="5" t="s">
        <v>27</v>
      </c>
      <c r="B782" s="5" t="s">
        <v>22116</v>
      </c>
      <c r="C782" s="340" t="s">
        <v>19508</v>
      </c>
      <c r="D782" s="5" t="s">
        <v>19507</v>
      </c>
      <c r="E782" s="5" t="s">
        <v>124</v>
      </c>
      <c r="F782" s="19">
        <v>2950768</v>
      </c>
      <c r="G782" s="6">
        <v>27029507681</v>
      </c>
      <c r="H782" s="22">
        <v>11860</v>
      </c>
      <c r="I782" s="365"/>
      <c r="J782" s="365"/>
      <c r="K782" s="365"/>
      <c r="L782" s="365"/>
      <c r="M782" s="13" t="s">
        <v>17337</v>
      </c>
      <c r="N782" s="26" t="s">
        <v>30149</v>
      </c>
      <c r="O782" s="24" t="s">
        <v>38820</v>
      </c>
      <c r="P782" s="301" t="s">
        <v>177</v>
      </c>
      <c r="Q782" s="299" t="s">
        <v>177</v>
      </c>
      <c r="R782" s="10" t="s">
        <v>38691</v>
      </c>
      <c r="S782" s="7"/>
      <c r="T782" s="15"/>
      <c r="U782" s="17" t="s">
        <v>19506</v>
      </c>
      <c r="V782" s="6">
        <v>45225583</v>
      </c>
      <c r="W782" s="6" t="s">
        <v>19505</v>
      </c>
      <c r="X782" s="299" t="s">
        <v>177</v>
      </c>
      <c r="Y782" s="6" t="s">
        <v>30615</v>
      </c>
      <c r="Z782" s="6" t="s">
        <v>22</v>
      </c>
      <c r="AA782" s="299" t="s">
        <v>177</v>
      </c>
      <c r="AB782" s="48"/>
      <c r="AC782" s="10" t="s">
        <v>38691</v>
      </c>
      <c r="AD782" s="294"/>
      <c r="AE782" s="48" t="s">
        <v>39070</v>
      </c>
      <c r="AF782" s="6" t="s">
        <v>38822</v>
      </c>
    </row>
    <row r="783" spans="1:32" s="8" customFormat="1" ht="15" customHeight="1" x14ac:dyDescent="0.25">
      <c r="A783" s="5" t="s">
        <v>27</v>
      </c>
      <c r="B783" s="5" t="s">
        <v>22116</v>
      </c>
      <c r="C783" s="340" t="s">
        <v>19504</v>
      </c>
      <c r="D783" s="5" t="s">
        <v>19503</v>
      </c>
      <c r="E783" s="5" t="s">
        <v>124</v>
      </c>
      <c r="F783" s="19">
        <v>4091392</v>
      </c>
      <c r="G783" s="6">
        <v>27040913926</v>
      </c>
      <c r="H783" s="22">
        <v>14473</v>
      </c>
      <c r="I783" s="365"/>
      <c r="J783" s="365"/>
      <c r="K783" s="365"/>
      <c r="L783" s="365"/>
      <c r="M783" s="13" t="s">
        <v>17470</v>
      </c>
      <c r="N783" s="26" t="s">
        <v>30149</v>
      </c>
      <c r="O783" s="24" t="s">
        <v>38820</v>
      </c>
      <c r="P783" s="301" t="s">
        <v>177</v>
      </c>
      <c r="Q783" s="299" t="s">
        <v>177</v>
      </c>
      <c r="R783" s="10" t="s">
        <v>38692</v>
      </c>
      <c r="S783" s="7"/>
      <c r="T783" s="15"/>
      <c r="U783" s="17" t="s">
        <v>19502</v>
      </c>
      <c r="V783" s="6" t="s">
        <v>176</v>
      </c>
      <c r="W783" s="6" t="s">
        <v>19501</v>
      </c>
      <c r="X783" s="299" t="s">
        <v>177</v>
      </c>
      <c r="Y783" s="6" t="s">
        <v>177</v>
      </c>
      <c r="Z783" s="6" t="s">
        <v>22</v>
      </c>
      <c r="AA783" s="299" t="s">
        <v>177</v>
      </c>
      <c r="AB783" s="48"/>
      <c r="AC783" s="10" t="s">
        <v>38692</v>
      </c>
      <c r="AD783" s="294"/>
      <c r="AE783" s="48" t="s">
        <v>39070</v>
      </c>
      <c r="AF783" s="6" t="s">
        <v>38822</v>
      </c>
    </row>
    <row r="784" spans="1:32" s="8" customFormat="1" ht="15" customHeight="1" x14ac:dyDescent="0.25">
      <c r="A784" s="5" t="s">
        <v>27</v>
      </c>
      <c r="B784" s="5" t="s">
        <v>22116</v>
      </c>
      <c r="C784" s="340" t="s">
        <v>19488</v>
      </c>
      <c r="D784" s="5" t="s">
        <v>19487</v>
      </c>
      <c r="E784" s="5" t="s">
        <v>77</v>
      </c>
      <c r="F784" s="19">
        <v>5672345</v>
      </c>
      <c r="G784" s="6">
        <v>27056723450</v>
      </c>
      <c r="H784" s="22">
        <v>17538</v>
      </c>
      <c r="I784" s="365"/>
      <c r="J784" s="365"/>
      <c r="K784" s="365"/>
      <c r="L784" s="365"/>
      <c r="M784" s="13" t="s">
        <v>17470</v>
      </c>
      <c r="N784" s="26" t="s">
        <v>30149</v>
      </c>
      <c r="O784" s="24" t="s">
        <v>38820</v>
      </c>
      <c r="P784" s="301" t="s">
        <v>177</v>
      </c>
      <c r="Q784" s="299" t="s">
        <v>177</v>
      </c>
      <c r="R784" s="10" t="s">
        <v>38693</v>
      </c>
      <c r="S784" s="7"/>
      <c r="T784" s="15"/>
      <c r="U784" s="17" t="s">
        <v>19486</v>
      </c>
      <c r="V784" s="6" t="s">
        <v>176</v>
      </c>
      <c r="W784" s="6" t="s">
        <v>176</v>
      </c>
      <c r="X784" s="299" t="s">
        <v>177</v>
      </c>
      <c r="Y784" s="6" t="s">
        <v>177</v>
      </c>
      <c r="Z784" s="6" t="s">
        <v>22</v>
      </c>
      <c r="AA784" s="299" t="s">
        <v>177</v>
      </c>
      <c r="AB784" s="48"/>
      <c r="AC784" s="10" t="s">
        <v>38693</v>
      </c>
      <c r="AD784" s="294"/>
      <c r="AE784" s="48" t="s">
        <v>39070</v>
      </c>
      <c r="AF784" s="6" t="s">
        <v>38822</v>
      </c>
    </row>
    <row r="785" spans="1:32" s="8" customFormat="1" ht="15" customHeight="1" x14ac:dyDescent="0.25">
      <c r="A785" s="5" t="s">
        <v>27</v>
      </c>
      <c r="B785" s="5" t="s">
        <v>22116</v>
      </c>
      <c r="C785" s="340" t="s">
        <v>19481</v>
      </c>
      <c r="D785" s="5" t="s">
        <v>38601</v>
      </c>
      <c r="E785" s="5" t="s">
        <v>45</v>
      </c>
      <c r="F785" s="19">
        <v>6472101</v>
      </c>
      <c r="G785" s="6">
        <v>27064721017</v>
      </c>
      <c r="H785" s="22">
        <v>14187</v>
      </c>
      <c r="I785" s="365"/>
      <c r="J785" s="365"/>
      <c r="K785" s="365"/>
      <c r="L785" s="365"/>
      <c r="M785" s="13" t="s">
        <v>17470</v>
      </c>
      <c r="N785" s="26" t="s">
        <v>30149</v>
      </c>
      <c r="O785" s="24" t="s">
        <v>38820</v>
      </c>
      <c r="P785" s="301" t="s">
        <v>177</v>
      </c>
      <c r="Q785" s="299" t="s">
        <v>177</v>
      </c>
      <c r="R785" s="10" t="s">
        <v>38694</v>
      </c>
      <c r="S785" s="7"/>
      <c r="T785" s="15"/>
      <c r="U785" s="17" t="s">
        <v>19480</v>
      </c>
      <c r="V785" s="6">
        <v>42826913</v>
      </c>
      <c r="W785" s="6" t="s">
        <v>19479</v>
      </c>
      <c r="X785" s="299" t="s">
        <v>177</v>
      </c>
      <c r="Y785" s="6" t="s">
        <v>30615</v>
      </c>
      <c r="Z785" s="6" t="s">
        <v>22</v>
      </c>
      <c r="AA785" s="299" t="s">
        <v>177</v>
      </c>
      <c r="AB785" s="48"/>
      <c r="AC785" s="10" t="s">
        <v>38694</v>
      </c>
      <c r="AD785" s="294"/>
      <c r="AE785" s="48" t="s">
        <v>39070</v>
      </c>
      <c r="AF785" s="6" t="s">
        <v>38822</v>
      </c>
    </row>
    <row r="786" spans="1:32" s="8" customFormat="1" ht="15" customHeight="1" x14ac:dyDescent="0.25">
      <c r="A786" s="5" t="s">
        <v>27</v>
      </c>
      <c r="B786" s="5" t="s">
        <v>22116</v>
      </c>
      <c r="C786" s="340" t="s">
        <v>19475</v>
      </c>
      <c r="D786" s="5" t="s">
        <v>19474</v>
      </c>
      <c r="E786" s="5" t="s">
        <v>30</v>
      </c>
      <c r="F786" s="19">
        <v>3228538</v>
      </c>
      <c r="G786" s="6">
        <v>23032285384</v>
      </c>
      <c r="H786" s="22">
        <v>12557</v>
      </c>
      <c r="I786" s="365"/>
      <c r="J786" s="365"/>
      <c r="K786" s="365"/>
      <c r="L786" s="365"/>
      <c r="M786" s="13" t="s">
        <v>17337</v>
      </c>
      <c r="N786" s="26" t="s">
        <v>30149</v>
      </c>
      <c r="O786" s="24" t="s">
        <v>38820</v>
      </c>
      <c r="P786" s="301" t="s">
        <v>177</v>
      </c>
      <c r="Q786" s="299" t="s">
        <v>177</v>
      </c>
      <c r="R786" s="10" t="s">
        <v>38470</v>
      </c>
      <c r="S786" s="7"/>
      <c r="T786" s="15"/>
      <c r="U786" s="17" t="s">
        <v>19473</v>
      </c>
      <c r="V786" s="6" t="s">
        <v>176</v>
      </c>
      <c r="W786" s="6" t="s">
        <v>176</v>
      </c>
      <c r="X786" s="299" t="s">
        <v>177</v>
      </c>
      <c r="Y786" s="6" t="s">
        <v>177</v>
      </c>
      <c r="Z786" s="6" t="s">
        <v>22</v>
      </c>
      <c r="AA786" s="299" t="s">
        <v>177</v>
      </c>
      <c r="AB786" s="48"/>
      <c r="AC786" s="10" t="s">
        <v>38470</v>
      </c>
      <c r="AD786" s="294"/>
      <c r="AE786" s="48" t="s">
        <v>39070</v>
      </c>
      <c r="AF786" s="6" t="s">
        <v>38822</v>
      </c>
    </row>
    <row r="787" spans="1:32" s="8" customFormat="1" ht="15" customHeight="1" x14ac:dyDescent="0.25">
      <c r="A787" s="5" t="s">
        <v>23</v>
      </c>
      <c r="B787" s="5" t="s">
        <v>22116</v>
      </c>
      <c r="C787" s="340" t="s">
        <v>19381</v>
      </c>
      <c r="D787" s="5" t="s">
        <v>33624</v>
      </c>
      <c r="E787" s="5" t="s">
        <v>30</v>
      </c>
      <c r="F787" s="19">
        <v>561987</v>
      </c>
      <c r="G787" s="6">
        <v>23005619874</v>
      </c>
      <c r="H787" s="22">
        <v>13328</v>
      </c>
      <c r="I787" s="365"/>
      <c r="J787" s="365"/>
      <c r="K787" s="365"/>
      <c r="L787" s="365"/>
      <c r="M787" s="13" t="s">
        <v>17470</v>
      </c>
      <c r="N787" s="26" t="s">
        <v>30149</v>
      </c>
      <c r="O787" s="24" t="s">
        <v>38820</v>
      </c>
      <c r="P787" s="301" t="s">
        <v>177</v>
      </c>
      <c r="Q787" s="299" t="s">
        <v>177</v>
      </c>
      <c r="R787" s="10" t="s">
        <v>38695</v>
      </c>
      <c r="S787" s="7"/>
      <c r="T787" s="15"/>
      <c r="U787" s="17" t="s">
        <v>19380</v>
      </c>
      <c r="V787" s="6" t="s">
        <v>30011</v>
      </c>
      <c r="W787" s="6" t="s">
        <v>176</v>
      </c>
      <c r="X787" s="299" t="s">
        <v>177</v>
      </c>
      <c r="Y787" s="6" t="s">
        <v>30101</v>
      </c>
      <c r="Z787" s="6" t="s">
        <v>22</v>
      </c>
      <c r="AA787" s="299" t="s">
        <v>177</v>
      </c>
      <c r="AB787" s="48"/>
      <c r="AC787" s="10" t="s">
        <v>38695</v>
      </c>
      <c r="AD787" s="294"/>
      <c r="AE787" s="48" t="s">
        <v>39070</v>
      </c>
      <c r="AF787" s="6" t="s">
        <v>38822</v>
      </c>
    </row>
    <row r="788" spans="1:32" s="8" customFormat="1" ht="15" customHeight="1" x14ac:dyDescent="0.25">
      <c r="A788" s="5" t="s">
        <v>27</v>
      </c>
      <c r="B788" s="5" t="s">
        <v>22116</v>
      </c>
      <c r="C788" s="340" t="s">
        <v>19379</v>
      </c>
      <c r="D788" s="5" t="s">
        <v>19378</v>
      </c>
      <c r="E788" s="5" t="s">
        <v>45</v>
      </c>
      <c r="F788" s="19">
        <v>6827939</v>
      </c>
      <c r="G788" s="6">
        <v>27068279394</v>
      </c>
      <c r="H788" s="22">
        <v>10521</v>
      </c>
      <c r="I788" s="365"/>
      <c r="J788" s="365"/>
      <c r="K788" s="365"/>
      <c r="L788" s="365"/>
      <c r="M788" s="13" t="s">
        <v>17470</v>
      </c>
      <c r="N788" s="26" t="s">
        <v>30149</v>
      </c>
      <c r="O788" s="24" t="s">
        <v>38820</v>
      </c>
      <c r="P788" s="301" t="s">
        <v>177</v>
      </c>
      <c r="Q788" s="299" t="s">
        <v>177</v>
      </c>
      <c r="R788" s="10" t="s">
        <v>38696</v>
      </c>
      <c r="S788" s="7"/>
      <c r="T788" s="15"/>
      <c r="U788" s="17" t="s">
        <v>19377</v>
      </c>
      <c r="V788" s="6" t="s">
        <v>176</v>
      </c>
      <c r="W788" s="6" t="s">
        <v>19376</v>
      </c>
      <c r="X788" s="299" t="s">
        <v>177</v>
      </c>
      <c r="Y788" s="6" t="s">
        <v>177</v>
      </c>
      <c r="Z788" s="6" t="s">
        <v>22</v>
      </c>
      <c r="AA788" s="299" t="s">
        <v>177</v>
      </c>
      <c r="AB788" s="48"/>
      <c r="AC788" s="10" t="s">
        <v>38696</v>
      </c>
      <c r="AD788" s="294"/>
      <c r="AE788" s="48" t="s">
        <v>39070</v>
      </c>
      <c r="AF788" s="6" t="s">
        <v>38822</v>
      </c>
    </row>
    <row r="789" spans="1:32" s="8" customFormat="1" ht="15" customHeight="1" x14ac:dyDescent="0.25">
      <c r="A789" s="5" t="s">
        <v>27</v>
      </c>
      <c r="B789" s="5" t="s">
        <v>22116</v>
      </c>
      <c r="C789" s="340" t="s">
        <v>19279</v>
      </c>
      <c r="D789" s="5" t="s">
        <v>19278</v>
      </c>
      <c r="E789" s="5" t="s">
        <v>45</v>
      </c>
      <c r="F789" s="19">
        <v>13394</v>
      </c>
      <c r="G789" s="6">
        <v>27000133944</v>
      </c>
      <c r="H789" s="22">
        <v>7445</v>
      </c>
      <c r="I789" s="365"/>
      <c r="J789" s="365"/>
      <c r="K789" s="365"/>
      <c r="L789" s="365"/>
      <c r="M789" s="13" t="s">
        <v>17470</v>
      </c>
      <c r="N789" s="26" t="s">
        <v>30149</v>
      </c>
      <c r="O789" s="24" t="s">
        <v>38820</v>
      </c>
      <c r="P789" s="301" t="s">
        <v>177</v>
      </c>
      <c r="Q789" s="299" t="s">
        <v>177</v>
      </c>
      <c r="R789" s="10" t="s">
        <v>38697</v>
      </c>
      <c r="S789" s="7"/>
      <c r="T789" s="15"/>
      <c r="U789" s="17" t="s">
        <v>1384</v>
      </c>
      <c r="V789" s="6">
        <v>46831224</v>
      </c>
      <c r="W789" s="6" t="s">
        <v>1385</v>
      </c>
      <c r="X789" s="299" t="s">
        <v>177</v>
      </c>
      <c r="Y789" s="6" t="s">
        <v>30615</v>
      </c>
      <c r="Z789" s="6" t="s">
        <v>22</v>
      </c>
      <c r="AA789" s="299" t="s">
        <v>177</v>
      </c>
      <c r="AB789" s="48"/>
      <c r="AC789" s="10" t="s">
        <v>38697</v>
      </c>
      <c r="AD789" s="294"/>
      <c r="AE789" s="48" t="s">
        <v>39070</v>
      </c>
      <c r="AF789" s="6" t="s">
        <v>38822</v>
      </c>
    </row>
    <row r="790" spans="1:32" s="8" customFormat="1" ht="15" customHeight="1" x14ac:dyDescent="0.25">
      <c r="A790" s="5">
        <v>17</v>
      </c>
      <c r="B790" s="5" t="s">
        <v>22116</v>
      </c>
      <c r="C790" s="340" t="s">
        <v>19260</v>
      </c>
      <c r="D790" s="5" t="s">
        <v>19259</v>
      </c>
      <c r="E790" s="5" t="s">
        <v>30</v>
      </c>
      <c r="F790" s="19">
        <v>11479483</v>
      </c>
      <c r="G790" s="6">
        <v>27114794835</v>
      </c>
      <c r="H790" s="22">
        <v>20136</v>
      </c>
      <c r="I790" s="365"/>
      <c r="J790" s="365"/>
      <c r="K790" s="365"/>
      <c r="L790" s="365"/>
      <c r="M790" s="13" t="s">
        <v>17470</v>
      </c>
      <c r="N790" s="26" t="s">
        <v>30149</v>
      </c>
      <c r="O790" s="24" t="s">
        <v>38820</v>
      </c>
      <c r="P790" s="301" t="s">
        <v>177</v>
      </c>
      <c r="Q790" s="299" t="s">
        <v>177</v>
      </c>
      <c r="R790" s="10" t="s">
        <v>38698</v>
      </c>
      <c r="S790" s="7"/>
      <c r="T790" s="15"/>
      <c r="U790" s="17" t="s">
        <v>19258</v>
      </c>
      <c r="V790" s="6" t="s">
        <v>176</v>
      </c>
      <c r="W790" s="6" t="s">
        <v>176</v>
      </c>
      <c r="X790" s="299" t="s">
        <v>177</v>
      </c>
      <c r="Y790" s="6" t="s">
        <v>177</v>
      </c>
      <c r="Z790" s="6" t="s">
        <v>22</v>
      </c>
      <c r="AA790" s="299" t="s">
        <v>177</v>
      </c>
      <c r="AB790" s="48"/>
      <c r="AC790" s="10" t="s">
        <v>38698</v>
      </c>
      <c r="AD790" s="294"/>
      <c r="AE790" s="48" t="s">
        <v>39070</v>
      </c>
      <c r="AF790" s="6" t="s">
        <v>38822</v>
      </c>
    </row>
    <row r="791" spans="1:32" s="8" customFormat="1" ht="15" customHeight="1" x14ac:dyDescent="0.25">
      <c r="A791" s="5" t="s">
        <v>193</v>
      </c>
      <c r="B791" s="5" t="s">
        <v>22116</v>
      </c>
      <c r="C791" s="340" t="s">
        <v>19249</v>
      </c>
      <c r="D791" s="5" t="s">
        <v>33629</v>
      </c>
      <c r="E791" s="5" t="s">
        <v>55</v>
      </c>
      <c r="F791" s="19">
        <v>1688490</v>
      </c>
      <c r="G791" s="6">
        <v>27016884907</v>
      </c>
      <c r="H791" s="22">
        <v>11773</v>
      </c>
      <c r="I791" s="365"/>
      <c r="J791" s="365"/>
      <c r="K791" s="365"/>
      <c r="L791" s="365"/>
      <c r="M791" s="13" t="s">
        <v>17470</v>
      </c>
      <c r="N791" s="26" t="s">
        <v>30149</v>
      </c>
      <c r="O791" s="24" t="s">
        <v>38820</v>
      </c>
      <c r="P791" s="301" t="s">
        <v>177</v>
      </c>
      <c r="Q791" s="299" t="s">
        <v>177</v>
      </c>
      <c r="R791" s="10" t="s">
        <v>38459</v>
      </c>
      <c r="S791" s="7"/>
      <c r="T791" s="15"/>
      <c r="U791" s="17" t="s">
        <v>30541</v>
      </c>
      <c r="V791" s="6" t="s">
        <v>30662</v>
      </c>
      <c r="W791" s="6" t="s">
        <v>19248</v>
      </c>
      <c r="X791" s="299" t="s">
        <v>177</v>
      </c>
      <c r="Y791" s="6" t="s">
        <v>30615</v>
      </c>
      <c r="Z791" s="6" t="s">
        <v>22</v>
      </c>
      <c r="AA791" s="299" t="s">
        <v>177</v>
      </c>
      <c r="AB791" s="48"/>
      <c r="AC791" s="10" t="s">
        <v>38459</v>
      </c>
      <c r="AD791" s="294"/>
      <c r="AE791" s="48" t="s">
        <v>39070</v>
      </c>
      <c r="AF791" s="6" t="s">
        <v>38822</v>
      </c>
    </row>
    <row r="792" spans="1:32" s="8" customFormat="1" ht="15" customHeight="1" x14ac:dyDescent="0.25">
      <c r="A792" s="5" t="s">
        <v>179</v>
      </c>
      <c r="B792" s="5" t="s">
        <v>22116</v>
      </c>
      <c r="C792" s="340" t="s">
        <v>19213</v>
      </c>
      <c r="D792" s="5" t="s">
        <v>19212</v>
      </c>
      <c r="E792" s="5" t="s">
        <v>33</v>
      </c>
      <c r="F792" s="19">
        <v>1685133</v>
      </c>
      <c r="G792" s="6">
        <v>27016851332</v>
      </c>
      <c r="H792" s="22">
        <v>11990</v>
      </c>
      <c r="I792" s="365"/>
      <c r="J792" s="365"/>
      <c r="K792" s="365"/>
      <c r="L792" s="365"/>
      <c r="M792" s="13" t="s">
        <v>17337</v>
      </c>
      <c r="N792" s="26" t="s">
        <v>30149</v>
      </c>
      <c r="O792" s="24" t="s">
        <v>38820</v>
      </c>
      <c r="P792" s="299" t="s">
        <v>177</v>
      </c>
      <c r="Q792" s="299" t="s">
        <v>177</v>
      </c>
      <c r="R792" s="10" t="s">
        <v>38455</v>
      </c>
      <c r="S792" s="7"/>
      <c r="T792" s="15"/>
      <c r="U792" s="17" t="s">
        <v>30489</v>
      </c>
      <c r="V792" s="6" t="s">
        <v>30445</v>
      </c>
      <c r="W792" s="6" t="s">
        <v>30444</v>
      </c>
      <c r="X792" s="300" t="s">
        <v>177</v>
      </c>
      <c r="Y792" s="6" t="s">
        <v>30475</v>
      </c>
      <c r="Z792" s="6" t="s">
        <v>22</v>
      </c>
      <c r="AA792" s="300" t="s">
        <v>177</v>
      </c>
      <c r="AB792" s="48"/>
      <c r="AC792" s="10" t="s">
        <v>38455</v>
      </c>
      <c r="AD792" s="294"/>
      <c r="AE792" s="48" t="s">
        <v>39070</v>
      </c>
      <c r="AF792" s="6" t="s">
        <v>38822</v>
      </c>
    </row>
    <row r="793" spans="1:32" s="8" customFormat="1" ht="15" customHeight="1" x14ac:dyDescent="0.25">
      <c r="A793" s="5">
        <v>32</v>
      </c>
      <c r="B793" s="5" t="s">
        <v>22116</v>
      </c>
      <c r="C793" s="340" t="s">
        <v>19144</v>
      </c>
      <c r="D793" s="5" t="s">
        <v>33635</v>
      </c>
      <c r="E793" s="5">
        <v>31</v>
      </c>
      <c r="F793" s="19">
        <v>2940428</v>
      </c>
      <c r="G793" s="6">
        <v>27029404289</v>
      </c>
      <c r="H793" s="22">
        <v>22335</v>
      </c>
      <c r="I793" s="365"/>
      <c r="J793" s="365"/>
      <c r="K793" s="365"/>
      <c r="L793" s="365"/>
      <c r="M793" s="13" t="s">
        <v>17470</v>
      </c>
      <c r="N793" s="26" t="s">
        <v>30149</v>
      </c>
      <c r="O793" s="24" t="s">
        <v>38820</v>
      </c>
      <c r="P793" s="299" t="s">
        <v>177</v>
      </c>
      <c r="Q793" s="299" t="s">
        <v>177</v>
      </c>
      <c r="R793" s="10" t="s">
        <v>38463</v>
      </c>
      <c r="S793" s="7"/>
      <c r="T793" s="15"/>
      <c r="U793" s="17" t="s">
        <v>19143</v>
      </c>
      <c r="V793" s="6" t="s">
        <v>28892</v>
      </c>
      <c r="W793" s="6" t="s">
        <v>176</v>
      </c>
      <c r="X793" s="300" t="s">
        <v>177</v>
      </c>
      <c r="Y793" s="6" t="s">
        <v>28916</v>
      </c>
      <c r="Z793" s="6" t="s">
        <v>22</v>
      </c>
      <c r="AA793" s="300" t="s">
        <v>177</v>
      </c>
      <c r="AB793" s="48"/>
      <c r="AC793" s="10" t="s">
        <v>38463</v>
      </c>
      <c r="AD793" s="294"/>
      <c r="AE793" s="48" t="s">
        <v>39070</v>
      </c>
      <c r="AF793" s="6" t="s">
        <v>38822</v>
      </c>
    </row>
    <row r="794" spans="1:32" s="8" customFormat="1" ht="15" customHeight="1" x14ac:dyDescent="0.25">
      <c r="A794" s="5" t="s">
        <v>193</v>
      </c>
      <c r="B794" s="5" t="s">
        <v>22116</v>
      </c>
      <c r="C794" s="340" t="s">
        <v>19142</v>
      </c>
      <c r="D794" s="5" t="s">
        <v>19141</v>
      </c>
      <c r="E794" s="5" t="s">
        <v>124</v>
      </c>
      <c r="F794" s="19">
        <v>18681687</v>
      </c>
      <c r="G794" s="6">
        <v>27186816876</v>
      </c>
      <c r="H794" s="22">
        <v>11035</v>
      </c>
      <c r="I794" s="365"/>
      <c r="J794" s="365"/>
      <c r="K794" s="365"/>
      <c r="L794" s="365"/>
      <c r="M794" s="13" t="s">
        <v>17470</v>
      </c>
      <c r="N794" s="26" t="s">
        <v>30149</v>
      </c>
      <c r="O794" s="24" t="s">
        <v>38820</v>
      </c>
      <c r="P794" s="299" t="s">
        <v>177</v>
      </c>
      <c r="Q794" s="299" t="s">
        <v>177</v>
      </c>
      <c r="R794" s="10" t="s">
        <v>38699</v>
      </c>
      <c r="S794" s="7"/>
      <c r="T794" s="15"/>
      <c r="U794" s="17" t="s">
        <v>19140</v>
      </c>
      <c r="V794" s="6">
        <v>1125178128</v>
      </c>
      <c r="W794" s="6" t="s">
        <v>19139</v>
      </c>
      <c r="X794" s="300" t="s">
        <v>177</v>
      </c>
      <c r="Y794" s="6" t="s">
        <v>30615</v>
      </c>
      <c r="Z794" s="6" t="s">
        <v>22</v>
      </c>
      <c r="AA794" s="300" t="s">
        <v>177</v>
      </c>
      <c r="AB794" s="48"/>
      <c r="AC794" s="10" t="s">
        <v>38699</v>
      </c>
      <c r="AD794" s="294"/>
      <c r="AE794" s="48" t="s">
        <v>39070</v>
      </c>
      <c r="AF794" s="6" t="s">
        <v>38822</v>
      </c>
    </row>
    <row r="795" spans="1:32" s="8" customFormat="1" ht="15" customHeight="1" x14ac:dyDescent="0.25">
      <c r="A795" s="5" t="s">
        <v>193</v>
      </c>
      <c r="B795" s="5" t="s">
        <v>22116</v>
      </c>
      <c r="C795" s="340" t="s">
        <v>19114</v>
      </c>
      <c r="D795" s="5" t="s">
        <v>19113</v>
      </c>
      <c r="E795" s="5" t="s">
        <v>124</v>
      </c>
      <c r="F795" s="19">
        <v>24495719</v>
      </c>
      <c r="G795" s="6">
        <v>27244957191</v>
      </c>
      <c r="H795" s="22">
        <v>27530</v>
      </c>
      <c r="I795" s="365"/>
      <c r="J795" s="365"/>
      <c r="K795" s="365"/>
      <c r="L795" s="365"/>
      <c r="M795" s="13" t="s">
        <v>17337</v>
      </c>
      <c r="N795" s="26" t="s">
        <v>30149</v>
      </c>
      <c r="O795" s="24" t="s">
        <v>38820</v>
      </c>
      <c r="P795" s="301" t="s">
        <v>177</v>
      </c>
      <c r="Q795" s="299" t="s">
        <v>177</v>
      </c>
      <c r="R795" s="10" t="s">
        <v>38700</v>
      </c>
      <c r="S795" s="7"/>
      <c r="T795" s="15"/>
      <c r="U795" s="17" t="s">
        <v>30538</v>
      </c>
      <c r="V795" s="6" t="s">
        <v>30537</v>
      </c>
      <c r="W795" s="6" t="s">
        <v>176</v>
      </c>
      <c r="X795" s="299" t="s">
        <v>177</v>
      </c>
      <c r="Y795" s="6" t="s">
        <v>30615</v>
      </c>
      <c r="Z795" s="6" t="s">
        <v>22</v>
      </c>
      <c r="AA795" s="300" t="s">
        <v>177</v>
      </c>
      <c r="AB795" s="48"/>
      <c r="AC795" s="10" t="s">
        <v>38700</v>
      </c>
      <c r="AD795" s="294"/>
      <c r="AE795" s="48" t="s">
        <v>39070</v>
      </c>
      <c r="AF795" s="6" t="s">
        <v>38822</v>
      </c>
    </row>
    <row r="796" spans="1:32" s="8" customFormat="1" ht="15" customHeight="1" x14ac:dyDescent="0.25">
      <c r="A796" s="5" t="s">
        <v>27</v>
      </c>
      <c r="B796" s="5" t="s">
        <v>22116</v>
      </c>
      <c r="C796" s="340" t="s">
        <v>19062</v>
      </c>
      <c r="D796" s="5" t="s">
        <v>19061</v>
      </c>
      <c r="E796" s="5" t="s">
        <v>99</v>
      </c>
      <c r="F796" s="19">
        <v>2093076</v>
      </c>
      <c r="G796" s="6">
        <v>23020930764</v>
      </c>
      <c r="H796" s="22">
        <v>11340</v>
      </c>
      <c r="I796" s="365"/>
      <c r="J796" s="365"/>
      <c r="K796" s="365"/>
      <c r="L796" s="365"/>
      <c r="M796" s="13" t="s">
        <v>17470</v>
      </c>
      <c r="N796" s="26" t="s">
        <v>30149</v>
      </c>
      <c r="O796" s="24" t="s">
        <v>38820</v>
      </c>
      <c r="P796" s="299" t="s">
        <v>177</v>
      </c>
      <c r="Q796" s="299" t="s">
        <v>177</v>
      </c>
      <c r="R796" s="10" t="s">
        <v>38499</v>
      </c>
      <c r="S796" s="7"/>
      <c r="T796" s="15"/>
      <c r="U796" s="17" t="s">
        <v>19060</v>
      </c>
      <c r="V796" s="6" t="s">
        <v>176</v>
      </c>
      <c r="W796" s="6" t="s">
        <v>19059</v>
      </c>
      <c r="X796" s="299" t="s">
        <v>177</v>
      </c>
      <c r="Y796" s="6" t="s">
        <v>177</v>
      </c>
      <c r="Z796" s="6" t="s">
        <v>22</v>
      </c>
      <c r="AA796" s="299" t="s">
        <v>177</v>
      </c>
      <c r="AB796" s="48"/>
      <c r="AC796" s="10" t="s">
        <v>38499</v>
      </c>
      <c r="AD796" s="294"/>
      <c r="AE796" s="48" t="s">
        <v>39070</v>
      </c>
      <c r="AF796" s="6" t="s">
        <v>38822</v>
      </c>
    </row>
    <row r="797" spans="1:32" s="8" customFormat="1" ht="15" customHeight="1" x14ac:dyDescent="0.25">
      <c r="A797" s="5" t="s">
        <v>46</v>
      </c>
      <c r="B797" s="5" t="s">
        <v>22116</v>
      </c>
      <c r="C797" s="340" t="s">
        <v>19056</v>
      </c>
      <c r="D797" s="5" t="s">
        <v>19055</v>
      </c>
      <c r="E797" s="5" t="s">
        <v>55</v>
      </c>
      <c r="F797" s="19">
        <v>3981201</v>
      </c>
      <c r="G797" s="6">
        <v>27039812016</v>
      </c>
      <c r="H797" s="22">
        <v>13816</v>
      </c>
      <c r="I797" s="365"/>
      <c r="J797" s="365"/>
      <c r="K797" s="365"/>
      <c r="L797" s="365"/>
      <c r="M797" s="13" t="s">
        <v>17337</v>
      </c>
      <c r="N797" s="26" t="s">
        <v>30149</v>
      </c>
      <c r="O797" s="24" t="s">
        <v>38820</v>
      </c>
      <c r="P797" s="299" t="s">
        <v>177</v>
      </c>
      <c r="Q797" s="299" t="s">
        <v>177</v>
      </c>
      <c r="R797" s="10" t="s">
        <v>38701</v>
      </c>
      <c r="S797" s="7"/>
      <c r="T797" s="15" t="s">
        <v>22252</v>
      </c>
      <c r="U797" s="17" t="s">
        <v>19054</v>
      </c>
      <c r="V797" s="6" t="s">
        <v>29236</v>
      </c>
      <c r="W797" s="6" t="s">
        <v>176</v>
      </c>
      <c r="X797" s="299" t="s">
        <v>177</v>
      </c>
      <c r="Y797" s="6" t="s">
        <v>177</v>
      </c>
      <c r="Z797" s="6" t="s">
        <v>22</v>
      </c>
      <c r="AA797" s="299" t="s">
        <v>177</v>
      </c>
      <c r="AB797" s="48"/>
      <c r="AC797" s="10" t="s">
        <v>38701</v>
      </c>
      <c r="AD797" s="294"/>
      <c r="AE797" s="48" t="s">
        <v>39070</v>
      </c>
      <c r="AF797" s="6" t="s">
        <v>38822</v>
      </c>
    </row>
    <row r="798" spans="1:32" s="8" customFormat="1" ht="15" customHeight="1" x14ac:dyDescent="0.25">
      <c r="A798" s="5" t="s">
        <v>27</v>
      </c>
      <c r="B798" s="5" t="s">
        <v>22116</v>
      </c>
      <c r="C798" s="340" t="s">
        <v>19047</v>
      </c>
      <c r="D798" s="5" t="s">
        <v>33640</v>
      </c>
      <c r="E798" s="5" t="s">
        <v>36</v>
      </c>
      <c r="F798" s="19">
        <v>232003</v>
      </c>
      <c r="G798" s="6">
        <v>27002320032</v>
      </c>
      <c r="H798" s="22">
        <v>9150</v>
      </c>
      <c r="I798" s="365"/>
      <c r="J798" s="365"/>
      <c r="K798" s="365"/>
      <c r="L798" s="365"/>
      <c r="M798" s="13" t="s">
        <v>17470</v>
      </c>
      <c r="N798" s="26" t="s">
        <v>30149</v>
      </c>
      <c r="O798" s="24" t="s">
        <v>38820</v>
      </c>
      <c r="P798" s="299" t="s">
        <v>177</v>
      </c>
      <c r="Q798" s="299" t="s">
        <v>177</v>
      </c>
      <c r="R798" s="10" t="s">
        <v>38691</v>
      </c>
      <c r="S798" s="7"/>
      <c r="T798" s="15"/>
      <c r="U798" s="17" t="s">
        <v>19046</v>
      </c>
      <c r="V798" s="6" t="s">
        <v>176</v>
      </c>
      <c r="W798" s="6" t="s">
        <v>176</v>
      </c>
      <c r="X798" s="299" t="s">
        <v>177</v>
      </c>
      <c r="Y798" s="6" t="s">
        <v>177</v>
      </c>
      <c r="Z798" s="6" t="s">
        <v>22</v>
      </c>
      <c r="AA798" s="299" t="s">
        <v>177</v>
      </c>
      <c r="AB798" s="48"/>
      <c r="AC798" s="10" t="s">
        <v>38691</v>
      </c>
      <c r="AD798" s="294"/>
      <c r="AE798" s="48" t="s">
        <v>39070</v>
      </c>
      <c r="AF798" s="6" t="s">
        <v>38822</v>
      </c>
    </row>
    <row r="799" spans="1:32" s="8" customFormat="1" ht="15" customHeight="1" x14ac:dyDescent="0.25">
      <c r="A799" s="5" t="s">
        <v>27</v>
      </c>
      <c r="B799" s="5" t="s">
        <v>22116</v>
      </c>
      <c r="C799" s="340" t="s">
        <v>19036</v>
      </c>
      <c r="D799" s="5" t="s">
        <v>19035</v>
      </c>
      <c r="E799" s="5" t="s">
        <v>33</v>
      </c>
      <c r="F799" s="19">
        <v>3058410</v>
      </c>
      <c r="G799" s="6">
        <v>23030584104</v>
      </c>
      <c r="H799" s="22">
        <v>13679</v>
      </c>
      <c r="I799" s="365"/>
      <c r="J799" s="365"/>
      <c r="K799" s="365"/>
      <c r="L799" s="365"/>
      <c r="M799" s="13" t="s">
        <v>17470</v>
      </c>
      <c r="N799" s="26" t="s">
        <v>30149</v>
      </c>
      <c r="O799" s="24" t="s">
        <v>38820</v>
      </c>
      <c r="P799" s="301" t="s">
        <v>177</v>
      </c>
      <c r="Q799" s="299" t="s">
        <v>177</v>
      </c>
      <c r="R799" s="10" t="s">
        <v>38702</v>
      </c>
      <c r="S799" s="7"/>
      <c r="T799" s="15"/>
      <c r="U799" s="17" t="s">
        <v>19034</v>
      </c>
      <c r="V799" s="6" t="s">
        <v>176</v>
      </c>
      <c r="W799" s="6" t="s">
        <v>19033</v>
      </c>
      <c r="X799" s="299" t="s">
        <v>177</v>
      </c>
      <c r="Y799" s="6" t="s">
        <v>177</v>
      </c>
      <c r="Z799" s="6" t="s">
        <v>22</v>
      </c>
      <c r="AA799" s="300" t="s">
        <v>177</v>
      </c>
      <c r="AB799" s="48"/>
      <c r="AC799" s="10" t="s">
        <v>38702</v>
      </c>
      <c r="AD799" s="294"/>
      <c r="AE799" s="48" t="s">
        <v>39070</v>
      </c>
      <c r="AF799" s="6" t="s">
        <v>38822</v>
      </c>
    </row>
    <row r="800" spans="1:32" s="8" customFormat="1" ht="15" customHeight="1" x14ac:dyDescent="0.25">
      <c r="A800" s="5" t="s">
        <v>27</v>
      </c>
      <c r="B800" s="5" t="s">
        <v>22116</v>
      </c>
      <c r="C800" s="340" t="s">
        <v>18937</v>
      </c>
      <c r="D800" s="5" t="s">
        <v>18936</v>
      </c>
      <c r="E800" s="5" t="s">
        <v>45</v>
      </c>
      <c r="F800" s="19">
        <v>1263880</v>
      </c>
      <c r="G800" s="6">
        <v>27012638804</v>
      </c>
      <c r="H800" s="22">
        <v>10405</v>
      </c>
      <c r="I800" s="365"/>
      <c r="J800" s="365"/>
      <c r="K800" s="365"/>
      <c r="L800" s="365"/>
      <c r="M800" s="13" t="s">
        <v>17470</v>
      </c>
      <c r="N800" s="26" t="s">
        <v>30149</v>
      </c>
      <c r="O800" s="24" t="s">
        <v>38820</v>
      </c>
      <c r="P800" s="301" t="s">
        <v>177</v>
      </c>
      <c r="Q800" s="299" t="s">
        <v>177</v>
      </c>
      <c r="R800" s="10" t="s">
        <v>38703</v>
      </c>
      <c r="S800" s="7"/>
      <c r="T800" s="15"/>
      <c r="U800" s="17" t="s">
        <v>18935</v>
      </c>
      <c r="V800" s="6" t="s">
        <v>176</v>
      </c>
      <c r="W800" s="6" t="s">
        <v>18934</v>
      </c>
      <c r="X800" s="300" t="s">
        <v>177</v>
      </c>
      <c r="Y800" s="6" t="s">
        <v>177</v>
      </c>
      <c r="Z800" s="6" t="s">
        <v>22</v>
      </c>
      <c r="AA800" s="300" t="s">
        <v>177</v>
      </c>
      <c r="AB800" s="48"/>
      <c r="AC800" s="10" t="s">
        <v>38703</v>
      </c>
      <c r="AD800" s="294"/>
      <c r="AE800" s="48" t="s">
        <v>39070</v>
      </c>
      <c r="AF800" s="6" t="s">
        <v>38822</v>
      </c>
    </row>
    <row r="801" spans="1:32" s="8" customFormat="1" ht="15" customHeight="1" x14ac:dyDescent="0.25">
      <c r="A801" s="5" t="s">
        <v>27</v>
      </c>
      <c r="B801" s="5" t="s">
        <v>22116</v>
      </c>
      <c r="C801" s="340" t="s">
        <v>18912</v>
      </c>
      <c r="D801" s="5" t="s">
        <v>18911</v>
      </c>
      <c r="E801" s="5" t="s">
        <v>55</v>
      </c>
      <c r="F801" s="19">
        <v>5216150</v>
      </c>
      <c r="G801" s="6">
        <v>27052161504</v>
      </c>
      <c r="H801" s="22">
        <v>16640</v>
      </c>
      <c r="I801" s="365"/>
      <c r="J801" s="365"/>
      <c r="K801" s="365"/>
      <c r="L801" s="365"/>
      <c r="M801" s="13" t="s">
        <v>17470</v>
      </c>
      <c r="N801" s="26" t="s">
        <v>30149</v>
      </c>
      <c r="O801" s="24" t="s">
        <v>38820</v>
      </c>
      <c r="P801" s="301" t="s">
        <v>177</v>
      </c>
      <c r="Q801" s="299" t="s">
        <v>177</v>
      </c>
      <c r="R801" s="10" t="s">
        <v>38704</v>
      </c>
      <c r="S801" s="7"/>
      <c r="T801" s="15"/>
      <c r="U801" s="17" t="s">
        <v>18910</v>
      </c>
      <c r="V801" s="6" t="s">
        <v>176</v>
      </c>
      <c r="W801" s="6" t="s">
        <v>18909</v>
      </c>
      <c r="X801" s="299" t="s">
        <v>177</v>
      </c>
      <c r="Y801" s="6" t="s">
        <v>177</v>
      </c>
      <c r="Z801" s="6" t="s">
        <v>22</v>
      </c>
      <c r="AA801" s="299" t="s">
        <v>177</v>
      </c>
      <c r="AB801" s="48"/>
      <c r="AC801" s="10" t="s">
        <v>38704</v>
      </c>
      <c r="AD801" s="294"/>
      <c r="AE801" s="48" t="s">
        <v>39070</v>
      </c>
      <c r="AF801" s="6" t="s">
        <v>38822</v>
      </c>
    </row>
    <row r="802" spans="1:32" s="8" customFormat="1" ht="15" customHeight="1" x14ac:dyDescent="0.25">
      <c r="A802" s="5" t="s">
        <v>193</v>
      </c>
      <c r="B802" s="5" t="s">
        <v>22116</v>
      </c>
      <c r="C802" s="340" t="s">
        <v>18872</v>
      </c>
      <c r="D802" s="5" t="s">
        <v>18871</v>
      </c>
      <c r="E802" s="5" t="s">
        <v>33</v>
      </c>
      <c r="F802" s="19">
        <v>4890662</v>
      </c>
      <c r="G802" s="6">
        <v>27048906627</v>
      </c>
      <c r="H802" s="22">
        <v>16449</v>
      </c>
      <c r="I802" s="365"/>
      <c r="J802" s="365"/>
      <c r="K802" s="365"/>
      <c r="L802" s="365"/>
      <c r="M802" s="13" t="s">
        <v>17470</v>
      </c>
      <c r="N802" s="26" t="s">
        <v>30149</v>
      </c>
      <c r="O802" s="24" t="s">
        <v>38820</v>
      </c>
      <c r="P802" s="299" t="s">
        <v>177</v>
      </c>
      <c r="Q802" s="299" t="s">
        <v>177</v>
      </c>
      <c r="R802" s="10" t="s">
        <v>38705</v>
      </c>
      <c r="S802" s="7"/>
      <c r="T802" s="15"/>
      <c r="U802" s="17" t="s">
        <v>18870</v>
      </c>
      <c r="V802" s="6" t="s">
        <v>30536</v>
      </c>
      <c r="W802" s="6" t="s">
        <v>176</v>
      </c>
      <c r="X802" s="299" t="s">
        <v>177</v>
      </c>
      <c r="Y802" s="6" t="s">
        <v>30615</v>
      </c>
      <c r="Z802" s="6" t="s">
        <v>22</v>
      </c>
      <c r="AA802" s="299" t="s">
        <v>177</v>
      </c>
      <c r="AB802" s="48"/>
      <c r="AC802" s="10" t="s">
        <v>38705</v>
      </c>
      <c r="AD802" s="294"/>
      <c r="AE802" s="48" t="s">
        <v>39070</v>
      </c>
      <c r="AF802" s="6" t="s">
        <v>38822</v>
      </c>
    </row>
    <row r="803" spans="1:32" s="8" customFormat="1" ht="15" customHeight="1" x14ac:dyDescent="0.25">
      <c r="A803" s="5" t="s">
        <v>27</v>
      </c>
      <c r="B803" s="5" t="s">
        <v>22116</v>
      </c>
      <c r="C803" s="340" t="s">
        <v>18849</v>
      </c>
      <c r="D803" s="5" t="s">
        <v>18848</v>
      </c>
      <c r="E803" s="5" t="s">
        <v>889</v>
      </c>
      <c r="F803" s="19">
        <v>2745933</v>
      </c>
      <c r="G803" s="6">
        <v>27027459337</v>
      </c>
      <c r="H803" s="22">
        <v>11619</v>
      </c>
      <c r="I803" s="365"/>
      <c r="J803" s="365"/>
      <c r="K803" s="365"/>
      <c r="L803" s="365"/>
      <c r="M803" s="13" t="s">
        <v>17337</v>
      </c>
      <c r="N803" s="26" t="s">
        <v>30149</v>
      </c>
      <c r="O803" s="24" t="s">
        <v>38820</v>
      </c>
      <c r="P803" s="299" t="s">
        <v>177</v>
      </c>
      <c r="Q803" s="299" t="s">
        <v>177</v>
      </c>
      <c r="R803" s="10" t="s">
        <v>38706</v>
      </c>
      <c r="S803" s="7"/>
      <c r="T803" s="15"/>
      <c r="U803" s="17" t="s">
        <v>18847</v>
      </c>
      <c r="V803" s="6">
        <v>47742709</v>
      </c>
      <c r="W803" s="6" t="s">
        <v>176</v>
      </c>
      <c r="X803" s="299" t="s">
        <v>177</v>
      </c>
      <c r="Y803" s="6" t="s">
        <v>30615</v>
      </c>
      <c r="Z803" s="6" t="s">
        <v>22</v>
      </c>
      <c r="AA803" s="338" t="s">
        <v>177</v>
      </c>
      <c r="AB803" s="48"/>
      <c r="AC803" s="10" t="s">
        <v>38706</v>
      </c>
      <c r="AD803" s="294"/>
      <c r="AE803" s="48" t="s">
        <v>39070</v>
      </c>
      <c r="AF803" s="6" t="s">
        <v>38822</v>
      </c>
    </row>
    <row r="804" spans="1:32" s="8" customFormat="1" ht="15" customHeight="1" x14ac:dyDescent="0.25">
      <c r="A804" s="5" t="s">
        <v>302</v>
      </c>
      <c r="B804" s="5" t="s">
        <v>22116</v>
      </c>
      <c r="C804" s="340" t="s">
        <v>18846</v>
      </c>
      <c r="D804" s="5" t="s">
        <v>17753</v>
      </c>
      <c r="E804" s="5" t="s">
        <v>252</v>
      </c>
      <c r="F804" s="19">
        <v>17586218</v>
      </c>
      <c r="G804" s="6">
        <v>27175862183</v>
      </c>
      <c r="H804" s="22">
        <v>23740</v>
      </c>
      <c r="I804" s="365"/>
      <c r="J804" s="365"/>
      <c r="K804" s="365"/>
      <c r="L804" s="365"/>
      <c r="M804" s="13" t="s">
        <v>17337</v>
      </c>
      <c r="N804" s="26" t="s">
        <v>30149</v>
      </c>
      <c r="O804" s="24" t="s">
        <v>38820</v>
      </c>
      <c r="P804" s="299" t="s">
        <v>177</v>
      </c>
      <c r="Q804" s="299" t="s">
        <v>177</v>
      </c>
      <c r="R804" s="10" t="s">
        <v>38696</v>
      </c>
      <c r="S804" s="7"/>
      <c r="T804" s="15"/>
      <c r="U804" s="17" t="s">
        <v>32750</v>
      </c>
      <c r="V804" s="6">
        <v>1170013235</v>
      </c>
      <c r="W804" s="6" t="s">
        <v>176</v>
      </c>
      <c r="X804" s="299" t="s">
        <v>177</v>
      </c>
      <c r="Y804" s="6" t="s">
        <v>33527</v>
      </c>
      <c r="Z804" s="6" t="s">
        <v>22</v>
      </c>
      <c r="AA804" s="299" t="s">
        <v>177</v>
      </c>
      <c r="AB804" s="48"/>
      <c r="AC804" s="10" t="s">
        <v>38696</v>
      </c>
      <c r="AD804" s="294"/>
      <c r="AE804" s="48" t="s">
        <v>39070</v>
      </c>
      <c r="AF804" s="6" t="s">
        <v>38822</v>
      </c>
    </row>
    <row r="805" spans="1:32" s="8" customFormat="1" ht="15" customHeight="1" x14ac:dyDescent="0.25">
      <c r="A805" s="5" t="s">
        <v>27</v>
      </c>
      <c r="B805" s="5" t="s">
        <v>22116</v>
      </c>
      <c r="C805" s="340" t="s">
        <v>18777</v>
      </c>
      <c r="D805" s="5" t="s">
        <v>18776</v>
      </c>
      <c r="E805" s="5" t="s">
        <v>45</v>
      </c>
      <c r="F805" s="19">
        <v>970308</v>
      </c>
      <c r="G805" s="6">
        <v>27009703085</v>
      </c>
      <c r="H805" s="22">
        <v>12887</v>
      </c>
      <c r="I805" s="365"/>
      <c r="J805" s="365"/>
      <c r="K805" s="365"/>
      <c r="L805" s="365"/>
      <c r="M805" s="13" t="s">
        <v>17470</v>
      </c>
      <c r="N805" s="26" t="s">
        <v>30149</v>
      </c>
      <c r="O805" s="24" t="s">
        <v>38820</v>
      </c>
      <c r="P805" s="299" t="s">
        <v>177</v>
      </c>
      <c r="Q805" s="299" t="s">
        <v>177</v>
      </c>
      <c r="R805" s="10" t="s">
        <v>38707</v>
      </c>
      <c r="S805" s="7"/>
      <c r="T805" s="15"/>
      <c r="U805" s="17" t="s">
        <v>18775</v>
      </c>
      <c r="V805" s="6" t="s">
        <v>176</v>
      </c>
      <c r="W805" s="6" t="s">
        <v>176</v>
      </c>
      <c r="X805" s="299" t="s">
        <v>177</v>
      </c>
      <c r="Y805" s="6" t="s">
        <v>177</v>
      </c>
      <c r="Z805" s="6" t="s">
        <v>22</v>
      </c>
      <c r="AA805" s="299" t="s">
        <v>177</v>
      </c>
      <c r="AB805" s="48"/>
      <c r="AC805" s="10" t="s">
        <v>38707</v>
      </c>
      <c r="AD805" s="294"/>
      <c r="AE805" s="48" t="s">
        <v>39070</v>
      </c>
      <c r="AF805" s="6" t="s">
        <v>38822</v>
      </c>
    </row>
    <row r="806" spans="1:32" s="8" customFormat="1" ht="15" customHeight="1" x14ac:dyDescent="0.25">
      <c r="A806" s="5" t="s">
        <v>27</v>
      </c>
      <c r="B806" s="5" t="s">
        <v>22116</v>
      </c>
      <c r="C806" s="340" t="s">
        <v>18737</v>
      </c>
      <c r="D806" s="5" t="s">
        <v>18736</v>
      </c>
      <c r="E806" s="5" t="s">
        <v>161</v>
      </c>
      <c r="F806" s="19">
        <v>36769</v>
      </c>
      <c r="G806" s="6">
        <v>27000367694</v>
      </c>
      <c r="H806" s="22">
        <v>11238</v>
      </c>
      <c r="I806" s="365"/>
      <c r="J806" s="365"/>
      <c r="K806" s="365"/>
      <c r="L806" s="365"/>
      <c r="M806" s="13" t="s">
        <v>17470</v>
      </c>
      <c r="N806" s="26" t="s">
        <v>30149</v>
      </c>
      <c r="O806" s="24" t="s">
        <v>38820</v>
      </c>
      <c r="P806" s="299" t="s">
        <v>177</v>
      </c>
      <c r="Q806" s="299" t="s">
        <v>177</v>
      </c>
      <c r="R806" s="10" t="s">
        <v>38708</v>
      </c>
      <c r="S806" s="7"/>
      <c r="T806" s="15"/>
      <c r="U806" s="17" t="s">
        <v>18735</v>
      </c>
      <c r="V806" s="6" t="s">
        <v>176</v>
      </c>
      <c r="W806" s="6" t="s">
        <v>18734</v>
      </c>
      <c r="X806" s="299" t="s">
        <v>177</v>
      </c>
      <c r="Y806" s="6" t="s">
        <v>177</v>
      </c>
      <c r="Z806" s="6" t="s">
        <v>22</v>
      </c>
      <c r="AA806" s="299" t="s">
        <v>177</v>
      </c>
      <c r="AB806" s="48"/>
      <c r="AC806" s="10" t="s">
        <v>38708</v>
      </c>
      <c r="AD806" s="294"/>
      <c r="AE806" s="48" t="s">
        <v>39070</v>
      </c>
      <c r="AF806" s="6" t="s">
        <v>38822</v>
      </c>
    </row>
    <row r="807" spans="1:32" s="8" customFormat="1" ht="15" customHeight="1" x14ac:dyDescent="0.25">
      <c r="A807" s="5" t="s">
        <v>74</v>
      </c>
      <c r="B807" s="5" t="s">
        <v>22116</v>
      </c>
      <c r="C807" s="340" t="s">
        <v>18719</v>
      </c>
      <c r="D807" s="5" t="s">
        <v>18718</v>
      </c>
      <c r="E807" s="5" t="s">
        <v>33</v>
      </c>
      <c r="F807" s="19">
        <v>10044425</v>
      </c>
      <c r="G807" s="6">
        <v>27100444254</v>
      </c>
      <c r="H807" s="22">
        <v>19010</v>
      </c>
      <c r="I807" s="365"/>
      <c r="J807" s="365"/>
      <c r="K807" s="365"/>
      <c r="L807" s="365"/>
      <c r="M807" s="13" t="s">
        <v>17337</v>
      </c>
      <c r="N807" s="26" t="s">
        <v>30149</v>
      </c>
      <c r="O807" s="24" t="s">
        <v>38820</v>
      </c>
      <c r="P807" s="299" t="s">
        <v>177</v>
      </c>
      <c r="Q807" s="299" t="s">
        <v>177</v>
      </c>
      <c r="R807" s="10" t="s">
        <v>38703</v>
      </c>
      <c r="S807" s="7"/>
      <c r="T807" s="15"/>
      <c r="U807" s="17" t="s">
        <v>18717</v>
      </c>
      <c r="V807" s="6" t="s">
        <v>29082</v>
      </c>
      <c r="W807" s="6" t="s">
        <v>29083</v>
      </c>
      <c r="X807" s="299" t="s">
        <v>177</v>
      </c>
      <c r="Y807" s="6" t="s">
        <v>29090</v>
      </c>
      <c r="Z807" s="6" t="s">
        <v>22</v>
      </c>
      <c r="AA807" s="299" t="s">
        <v>177</v>
      </c>
      <c r="AB807" s="48"/>
      <c r="AC807" s="10" t="s">
        <v>38703</v>
      </c>
      <c r="AD807" s="294"/>
      <c r="AE807" s="48" t="s">
        <v>39070</v>
      </c>
      <c r="AF807" s="6" t="s">
        <v>38822</v>
      </c>
    </row>
    <row r="808" spans="1:32" s="8" customFormat="1" ht="15" customHeight="1" x14ac:dyDescent="0.25">
      <c r="A808" s="5" t="s">
        <v>46</v>
      </c>
      <c r="B808" s="5" t="s">
        <v>22116</v>
      </c>
      <c r="C808" s="340" t="s">
        <v>18710</v>
      </c>
      <c r="D808" s="5" t="s">
        <v>18709</v>
      </c>
      <c r="E808" s="5" t="s">
        <v>14318</v>
      </c>
      <c r="F808" s="19">
        <v>3388063</v>
      </c>
      <c r="G808" s="6">
        <v>23033880634</v>
      </c>
      <c r="H808" s="22">
        <v>13559</v>
      </c>
      <c r="I808" s="365"/>
      <c r="J808" s="365"/>
      <c r="K808" s="365"/>
      <c r="L808" s="365"/>
      <c r="M808" s="13" t="s">
        <v>17470</v>
      </c>
      <c r="N808" s="26" t="s">
        <v>30149</v>
      </c>
      <c r="O808" s="24" t="s">
        <v>38820</v>
      </c>
      <c r="P808" s="299" t="s">
        <v>177</v>
      </c>
      <c r="Q808" s="299" t="s">
        <v>177</v>
      </c>
      <c r="R808" s="10" t="s">
        <v>38709</v>
      </c>
      <c r="S808" s="7"/>
      <c r="T808" s="15"/>
      <c r="U808" s="17" t="s">
        <v>18708</v>
      </c>
      <c r="V808" s="6" t="s">
        <v>176</v>
      </c>
      <c r="W808" s="6" t="s">
        <v>18707</v>
      </c>
      <c r="X808" s="299" t="s">
        <v>177</v>
      </c>
      <c r="Y808" s="6" t="s">
        <v>177</v>
      </c>
      <c r="Z808" s="6" t="s">
        <v>22</v>
      </c>
      <c r="AA808" s="299" t="s">
        <v>177</v>
      </c>
      <c r="AB808" s="48"/>
      <c r="AC808" s="10" t="s">
        <v>38709</v>
      </c>
      <c r="AD808" s="294"/>
      <c r="AE808" s="48" t="s">
        <v>39070</v>
      </c>
      <c r="AF808" s="6" t="s">
        <v>38822</v>
      </c>
    </row>
    <row r="809" spans="1:32" s="8" customFormat="1" ht="15" customHeight="1" x14ac:dyDescent="0.25">
      <c r="A809" s="5" t="s">
        <v>27</v>
      </c>
      <c r="B809" s="5" t="s">
        <v>22116</v>
      </c>
      <c r="C809" s="340" t="s">
        <v>18616</v>
      </c>
      <c r="D809" s="5" t="s">
        <v>18615</v>
      </c>
      <c r="E809" s="5" t="s">
        <v>252</v>
      </c>
      <c r="F809" s="19">
        <v>875872</v>
      </c>
      <c r="G809" s="6">
        <v>27008758722</v>
      </c>
      <c r="H809" s="22">
        <v>12588</v>
      </c>
      <c r="I809" s="365"/>
      <c r="J809" s="365"/>
      <c r="K809" s="365"/>
      <c r="L809" s="365"/>
      <c r="M809" s="13" t="s">
        <v>17470</v>
      </c>
      <c r="N809" s="26" t="s">
        <v>30149</v>
      </c>
      <c r="O809" s="24" t="s">
        <v>38820</v>
      </c>
      <c r="P809" s="299" t="s">
        <v>177</v>
      </c>
      <c r="Q809" s="299" t="s">
        <v>177</v>
      </c>
      <c r="R809" s="10" t="s">
        <v>38710</v>
      </c>
      <c r="S809" s="7"/>
      <c r="T809" s="15"/>
      <c r="U809" s="17" t="s">
        <v>18614</v>
      </c>
      <c r="V809" s="6" t="s">
        <v>176</v>
      </c>
      <c r="W809" s="6" t="s">
        <v>18613</v>
      </c>
      <c r="X809" s="299" t="s">
        <v>177</v>
      </c>
      <c r="Y809" s="6" t="s">
        <v>177</v>
      </c>
      <c r="Z809" s="6" t="s">
        <v>22</v>
      </c>
      <c r="AA809" s="299" t="s">
        <v>177</v>
      </c>
      <c r="AB809" s="48"/>
      <c r="AC809" s="10" t="s">
        <v>38710</v>
      </c>
      <c r="AD809" s="294"/>
      <c r="AE809" s="48" t="s">
        <v>39070</v>
      </c>
      <c r="AF809" s="6" t="s">
        <v>38822</v>
      </c>
    </row>
    <row r="810" spans="1:32" s="8" customFormat="1" ht="15" customHeight="1" x14ac:dyDescent="0.25">
      <c r="A810" s="5" t="s">
        <v>27</v>
      </c>
      <c r="B810" s="5" t="s">
        <v>22116</v>
      </c>
      <c r="C810" s="340" t="s">
        <v>18612</v>
      </c>
      <c r="D810" s="5" t="s">
        <v>18611</v>
      </c>
      <c r="E810" s="5" t="s">
        <v>889</v>
      </c>
      <c r="F810" s="19">
        <v>1359130</v>
      </c>
      <c r="G810" s="6">
        <v>27013591305</v>
      </c>
      <c r="H810" s="22">
        <v>10534</v>
      </c>
      <c r="I810" s="365"/>
      <c r="J810" s="365"/>
      <c r="K810" s="365"/>
      <c r="L810" s="365"/>
      <c r="M810" s="13" t="s">
        <v>17470</v>
      </c>
      <c r="N810" s="26" t="s">
        <v>30149</v>
      </c>
      <c r="O810" s="24" t="s">
        <v>38820</v>
      </c>
      <c r="P810" s="299" t="s">
        <v>177</v>
      </c>
      <c r="Q810" s="299" t="s">
        <v>177</v>
      </c>
      <c r="R810" s="10" t="s">
        <v>38711</v>
      </c>
      <c r="S810" s="7"/>
      <c r="T810" s="15"/>
      <c r="U810" s="17" t="s">
        <v>18610</v>
      </c>
      <c r="V810" s="6" t="s">
        <v>176</v>
      </c>
      <c r="W810" s="6" t="s">
        <v>18609</v>
      </c>
      <c r="X810" s="299" t="s">
        <v>177</v>
      </c>
      <c r="Y810" s="6" t="s">
        <v>177</v>
      </c>
      <c r="Z810" s="6" t="s">
        <v>22</v>
      </c>
      <c r="AA810" s="299" t="s">
        <v>177</v>
      </c>
      <c r="AB810" s="48"/>
      <c r="AC810" s="10" t="s">
        <v>38711</v>
      </c>
      <c r="AD810" s="294"/>
      <c r="AE810" s="48" t="s">
        <v>39070</v>
      </c>
      <c r="AF810" s="6" t="s">
        <v>38822</v>
      </c>
    </row>
    <row r="811" spans="1:32" s="8" customFormat="1" ht="15" customHeight="1" x14ac:dyDescent="0.25">
      <c r="A811" s="5" t="s">
        <v>193</v>
      </c>
      <c r="B811" s="5" t="s">
        <v>22116</v>
      </c>
      <c r="C811" s="340" t="s">
        <v>18586</v>
      </c>
      <c r="D811" s="5" t="s">
        <v>18585</v>
      </c>
      <c r="E811" s="5" t="s">
        <v>252</v>
      </c>
      <c r="F811" s="19">
        <v>2736502</v>
      </c>
      <c r="G811" s="6">
        <v>27027365022</v>
      </c>
      <c r="H811" s="22">
        <v>14091</v>
      </c>
      <c r="I811" s="365"/>
      <c r="J811" s="365"/>
      <c r="K811" s="365"/>
      <c r="L811" s="365"/>
      <c r="M811" s="13" t="s">
        <v>17470</v>
      </c>
      <c r="N811" s="26" t="s">
        <v>30149</v>
      </c>
      <c r="O811" s="24" t="s">
        <v>38820</v>
      </c>
      <c r="P811" s="299" t="s">
        <v>177</v>
      </c>
      <c r="Q811" s="299" t="s">
        <v>177</v>
      </c>
      <c r="R811" s="10" t="s">
        <v>38712</v>
      </c>
      <c r="S811" s="7"/>
      <c r="T811" s="15"/>
      <c r="U811" s="17" t="s">
        <v>30534</v>
      </c>
      <c r="V811" s="6" t="s">
        <v>30533</v>
      </c>
      <c r="W811" s="6" t="s">
        <v>18584</v>
      </c>
      <c r="X811" s="299" t="s">
        <v>177</v>
      </c>
      <c r="Y811" s="6" t="s">
        <v>30615</v>
      </c>
      <c r="Z811" s="6" t="s">
        <v>22</v>
      </c>
      <c r="AA811" s="299" t="s">
        <v>177</v>
      </c>
      <c r="AB811" s="48"/>
      <c r="AC811" s="10" t="s">
        <v>38712</v>
      </c>
      <c r="AD811" s="294"/>
      <c r="AE811" s="48" t="s">
        <v>39070</v>
      </c>
      <c r="AF811" s="6" t="s">
        <v>38822</v>
      </c>
    </row>
    <row r="812" spans="1:32" s="8" customFormat="1" ht="15" customHeight="1" x14ac:dyDescent="0.25">
      <c r="A812" s="5" t="s">
        <v>27</v>
      </c>
      <c r="B812" s="5" t="s">
        <v>22116</v>
      </c>
      <c r="C812" s="340" t="s">
        <v>18574</v>
      </c>
      <c r="D812" s="5" t="s">
        <v>18573</v>
      </c>
      <c r="E812" s="5">
        <v>10</v>
      </c>
      <c r="F812" s="19">
        <v>12601525</v>
      </c>
      <c r="G812" s="6">
        <v>27126015254</v>
      </c>
      <c r="H812" s="22">
        <v>21385</v>
      </c>
      <c r="I812" s="365"/>
      <c r="J812" s="365"/>
      <c r="K812" s="365"/>
      <c r="L812" s="365"/>
      <c r="M812" s="13" t="s">
        <v>17337</v>
      </c>
      <c r="N812" s="26" t="s">
        <v>30149</v>
      </c>
      <c r="O812" s="24" t="s">
        <v>38820</v>
      </c>
      <c r="P812" s="299" t="s">
        <v>177</v>
      </c>
      <c r="Q812" s="299" t="s">
        <v>177</v>
      </c>
      <c r="R812" s="10" t="s">
        <v>38548</v>
      </c>
      <c r="S812" s="7"/>
      <c r="T812" s="15"/>
      <c r="U812" s="17" t="s">
        <v>18572</v>
      </c>
      <c r="V812" s="6">
        <v>1544479608</v>
      </c>
      <c r="W812" s="6" t="s">
        <v>18571</v>
      </c>
      <c r="X812" s="299" t="s">
        <v>177</v>
      </c>
      <c r="Y812" s="6" t="s">
        <v>30615</v>
      </c>
      <c r="Z812" s="6" t="s">
        <v>22</v>
      </c>
      <c r="AA812" s="299" t="s">
        <v>177</v>
      </c>
      <c r="AB812" s="48"/>
      <c r="AC812" s="10" t="s">
        <v>38548</v>
      </c>
      <c r="AD812" s="294"/>
      <c r="AE812" s="48" t="s">
        <v>39070</v>
      </c>
      <c r="AF812" s="6" t="s">
        <v>38822</v>
      </c>
    </row>
    <row r="813" spans="1:32" s="8" customFormat="1" ht="15" customHeight="1" x14ac:dyDescent="0.25">
      <c r="A813" s="5" t="s">
        <v>27</v>
      </c>
      <c r="B813" s="5" t="s">
        <v>22116</v>
      </c>
      <c r="C813" s="340" t="s">
        <v>18566</v>
      </c>
      <c r="D813" s="5" t="s">
        <v>18565</v>
      </c>
      <c r="E813" s="5">
        <v>30</v>
      </c>
      <c r="F813" s="19">
        <v>10314674</v>
      </c>
      <c r="G813" s="6">
        <v>27103146742</v>
      </c>
      <c r="H813" s="22">
        <v>19118</v>
      </c>
      <c r="I813" s="365"/>
      <c r="J813" s="365"/>
      <c r="K813" s="365"/>
      <c r="L813" s="365"/>
      <c r="M813" s="13" t="s">
        <v>17337</v>
      </c>
      <c r="N813" s="26" t="s">
        <v>30149</v>
      </c>
      <c r="O813" s="24" t="s">
        <v>38820</v>
      </c>
      <c r="P813" s="299" t="s">
        <v>177</v>
      </c>
      <c r="Q813" s="299" t="s">
        <v>177</v>
      </c>
      <c r="R813" s="10" t="s">
        <v>38806</v>
      </c>
      <c r="S813" s="7"/>
      <c r="T813" s="15"/>
      <c r="U813" s="17" t="s">
        <v>18564</v>
      </c>
      <c r="V813" s="6" t="s">
        <v>176</v>
      </c>
      <c r="W813" s="6" t="s">
        <v>18563</v>
      </c>
      <c r="X813" s="299" t="s">
        <v>177</v>
      </c>
      <c r="Y813" s="6" t="s">
        <v>177</v>
      </c>
      <c r="Z813" s="6" t="s">
        <v>22</v>
      </c>
      <c r="AA813" s="299" t="s">
        <v>177</v>
      </c>
      <c r="AB813" s="48"/>
      <c r="AC813" s="10" t="s">
        <v>38806</v>
      </c>
      <c r="AD813" s="294"/>
      <c r="AE813" s="48" t="s">
        <v>39070</v>
      </c>
      <c r="AF813" s="6" t="s">
        <v>38822</v>
      </c>
    </row>
    <row r="814" spans="1:32" s="8" customFormat="1" ht="15" customHeight="1" x14ac:dyDescent="0.25">
      <c r="A814" s="5" t="s">
        <v>33761</v>
      </c>
      <c r="B814" s="5" t="s">
        <v>22116</v>
      </c>
      <c r="C814" s="340" t="s">
        <v>18472</v>
      </c>
      <c r="D814" s="5" t="s">
        <v>18471</v>
      </c>
      <c r="E814" s="5">
        <v>14</v>
      </c>
      <c r="F814" s="19">
        <v>9796072</v>
      </c>
      <c r="G814" s="6">
        <v>27097960726</v>
      </c>
      <c r="H814" s="22">
        <v>9644</v>
      </c>
      <c r="I814" s="365"/>
      <c r="J814" s="365"/>
      <c r="K814" s="365"/>
      <c r="L814" s="365"/>
      <c r="M814" s="13" t="s">
        <v>17470</v>
      </c>
      <c r="N814" s="26" t="s">
        <v>30149</v>
      </c>
      <c r="O814" s="24" t="s">
        <v>38820</v>
      </c>
      <c r="P814" s="190">
        <v>40301</v>
      </c>
      <c r="Q814" s="170" t="s">
        <v>33533</v>
      </c>
      <c r="R814" s="10" t="s">
        <v>38807</v>
      </c>
      <c r="S814" s="7"/>
      <c r="T814" s="24" t="s">
        <v>39072</v>
      </c>
      <c r="U814" s="17" t="s">
        <v>18470</v>
      </c>
      <c r="V814" s="6" t="s">
        <v>176</v>
      </c>
      <c r="W814" s="6" t="s">
        <v>176</v>
      </c>
      <c r="X814" s="6" t="s">
        <v>38117</v>
      </c>
      <c r="Y814" s="6" t="s">
        <v>30419</v>
      </c>
      <c r="Z814" s="6" t="s">
        <v>22</v>
      </c>
      <c r="AA814" s="48" t="s">
        <v>38118</v>
      </c>
      <c r="AB814" s="48"/>
      <c r="AC814" s="10" t="s">
        <v>38807</v>
      </c>
      <c r="AD814" s="294"/>
      <c r="AE814" s="48" t="s">
        <v>39070</v>
      </c>
      <c r="AF814" s="6" t="s">
        <v>38822</v>
      </c>
    </row>
    <row r="815" spans="1:32" s="8" customFormat="1" ht="15" customHeight="1" x14ac:dyDescent="0.25">
      <c r="A815" s="5" t="s">
        <v>27</v>
      </c>
      <c r="B815" s="5" t="s">
        <v>22116</v>
      </c>
      <c r="C815" s="340" t="s">
        <v>18455</v>
      </c>
      <c r="D815" s="5" t="s">
        <v>18454</v>
      </c>
      <c r="E815" s="5">
        <v>15</v>
      </c>
      <c r="F815" s="19">
        <v>6653299</v>
      </c>
      <c r="G815" s="6">
        <v>27066532998</v>
      </c>
      <c r="H815" s="22">
        <v>18633</v>
      </c>
      <c r="I815" s="365"/>
      <c r="J815" s="365"/>
      <c r="K815" s="365"/>
      <c r="L815" s="365"/>
      <c r="M815" s="13" t="s">
        <v>17337</v>
      </c>
      <c r="N815" s="26" t="s">
        <v>30149</v>
      </c>
      <c r="O815" s="24" t="s">
        <v>38820</v>
      </c>
      <c r="P815" s="190">
        <v>41100</v>
      </c>
      <c r="Q815" s="170" t="s">
        <v>33533</v>
      </c>
      <c r="R815" s="10" t="s">
        <v>38808</v>
      </c>
      <c r="S815" s="7"/>
      <c r="T815" s="24" t="s">
        <v>39073</v>
      </c>
      <c r="U815" s="17" t="s">
        <v>18453</v>
      </c>
      <c r="V815" s="6">
        <v>1168686999</v>
      </c>
      <c r="W815" s="6" t="s">
        <v>18452</v>
      </c>
      <c r="X815" s="6" t="s">
        <v>38123</v>
      </c>
      <c r="Y815" s="6" t="s">
        <v>30615</v>
      </c>
      <c r="Z815" s="6" t="s">
        <v>22</v>
      </c>
      <c r="AA815" s="48" t="s">
        <v>38124</v>
      </c>
      <c r="AB815" s="48"/>
      <c r="AC815" s="10" t="s">
        <v>38808</v>
      </c>
      <c r="AD815" s="294"/>
      <c r="AE815" s="48" t="s">
        <v>39070</v>
      </c>
      <c r="AF815" s="6" t="s">
        <v>38822</v>
      </c>
    </row>
    <row r="816" spans="1:32" s="8" customFormat="1" ht="15" customHeight="1" x14ac:dyDescent="0.25">
      <c r="A816" s="5" t="s">
        <v>27</v>
      </c>
      <c r="B816" s="5" t="s">
        <v>22116</v>
      </c>
      <c r="C816" s="340" t="s">
        <v>18447</v>
      </c>
      <c r="D816" s="5" t="s">
        <v>18446</v>
      </c>
      <c r="E816" s="5">
        <v>30</v>
      </c>
      <c r="F816" s="19">
        <v>290187</v>
      </c>
      <c r="G816" s="6">
        <v>27002901876</v>
      </c>
      <c r="H816" s="22">
        <v>8830</v>
      </c>
      <c r="I816" s="365"/>
      <c r="J816" s="365"/>
      <c r="K816" s="365"/>
      <c r="L816" s="365"/>
      <c r="M816" s="13" t="s">
        <v>17470</v>
      </c>
      <c r="N816" s="26" t="s">
        <v>30149</v>
      </c>
      <c r="O816" s="24" t="s">
        <v>38820</v>
      </c>
      <c r="P816" s="190">
        <v>41515</v>
      </c>
      <c r="Q816" s="170" t="s">
        <v>33533</v>
      </c>
      <c r="R816" s="10" t="s">
        <v>38809</v>
      </c>
      <c r="S816" s="7"/>
      <c r="T816" s="24" t="s">
        <v>39074</v>
      </c>
      <c r="U816" s="17" t="s">
        <v>18445</v>
      </c>
      <c r="V816" s="6" t="s">
        <v>176</v>
      </c>
      <c r="W816" s="6" t="s">
        <v>176</v>
      </c>
      <c r="X816" s="6" t="s">
        <v>38125</v>
      </c>
      <c r="Y816" s="6" t="s">
        <v>177</v>
      </c>
      <c r="Z816" s="6" t="s">
        <v>22</v>
      </c>
      <c r="AA816" s="48" t="s">
        <v>38126</v>
      </c>
      <c r="AB816" s="48"/>
      <c r="AC816" s="10" t="s">
        <v>38809</v>
      </c>
      <c r="AD816" s="294"/>
      <c r="AE816" s="48" t="s">
        <v>39070</v>
      </c>
      <c r="AF816" s="6" t="s">
        <v>38822</v>
      </c>
    </row>
    <row r="817" spans="1:32" s="8" customFormat="1" ht="15" customHeight="1" x14ac:dyDescent="0.25">
      <c r="A817" s="5" t="s">
        <v>27</v>
      </c>
      <c r="B817" s="5" t="s">
        <v>22116</v>
      </c>
      <c r="C817" s="340" t="s">
        <v>18444</v>
      </c>
      <c r="D817" s="5" t="s">
        <v>18443</v>
      </c>
      <c r="E817" s="5">
        <v>13</v>
      </c>
      <c r="F817" s="19">
        <v>2741134</v>
      </c>
      <c r="G817" s="6">
        <v>27027411342</v>
      </c>
      <c r="H817" s="22">
        <v>13030</v>
      </c>
      <c r="I817" s="365"/>
      <c r="J817" s="365"/>
      <c r="K817" s="365"/>
      <c r="L817" s="365"/>
      <c r="M817" s="13" t="s">
        <v>17470</v>
      </c>
      <c r="N817" s="26" t="s">
        <v>30149</v>
      </c>
      <c r="O817" s="24" t="s">
        <v>38820</v>
      </c>
      <c r="P817" s="190">
        <v>41600</v>
      </c>
      <c r="Q817" s="170" t="s">
        <v>33533</v>
      </c>
      <c r="R817" s="10" t="s">
        <v>38810</v>
      </c>
      <c r="S817" s="7"/>
      <c r="T817" s="24" t="s">
        <v>39075</v>
      </c>
      <c r="U817" s="17" t="s">
        <v>18442</v>
      </c>
      <c r="V817" s="6">
        <v>1558221709</v>
      </c>
      <c r="W817" s="6" t="s">
        <v>18441</v>
      </c>
      <c r="X817" s="6" t="s">
        <v>38127</v>
      </c>
      <c r="Y817" s="6" t="s">
        <v>30615</v>
      </c>
      <c r="Z817" s="6" t="s">
        <v>22</v>
      </c>
      <c r="AA817" s="48" t="s">
        <v>38128</v>
      </c>
      <c r="AB817" s="48"/>
      <c r="AC817" s="10" t="s">
        <v>38810</v>
      </c>
      <c r="AD817" s="294"/>
      <c r="AE817" s="48" t="s">
        <v>39070</v>
      </c>
      <c r="AF817" s="6" t="s">
        <v>38822</v>
      </c>
    </row>
    <row r="818" spans="1:32" s="8" customFormat="1" ht="15" customHeight="1" x14ac:dyDescent="0.25">
      <c r="A818" s="5" t="s">
        <v>27</v>
      </c>
      <c r="B818" s="5" t="s">
        <v>22116</v>
      </c>
      <c r="C818" s="340" t="s">
        <v>18407</v>
      </c>
      <c r="D818" s="5" t="s">
        <v>18406</v>
      </c>
      <c r="E818" s="5">
        <v>16</v>
      </c>
      <c r="F818" s="19">
        <v>2194660</v>
      </c>
      <c r="G818" s="6">
        <v>27021946600</v>
      </c>
      <c r="H818" s="22">
        <v>10355</v>
      </c>
      <c r="I818" s="365"/>
      <c r="J818" s="365"/>
      <c r="K818" s="365"/>
      <c r="L818" s="365"/>
      <c r="M818" s="13" t="s">
        <v>17402</v>
      </c>
      <c r="N818" s="26" t="s">
        <v>30149</v>
      </c>
      <c r="O818" s="24" t="s">
        <v>38820</v>
      </c>
      <c r="P818" s="190">
        <v>43089</v>
      </c>
      <c r="Q818" s="170" t="s">
        <v>33533</v>
      </c>
      <c r="R818" s="10" t="s">
        <v>38811</v>
      </c>
      <c r="S818" s="7"/>
      <c r="T818" s="24" t="s">
        <v>39076</v>
      </c>
      <c r="U818" s="17" t="s">
        <v>18405</v>
      </c>
      <c r="V818" s="6">
        <v>1167430062</v>
      </c>
      <c r="W818" s="6" t="s">
        <v>18404</v>
      </c>
      <c r="X818" s="6" t="s">
        <v>30959</v>
      </c>
      <c r="Y818" s="6" t="s">
        <v>30615</v>
      </c>
      <c r="Z818" s="6" t="s">
        <v>22</v>
      </c>
      <c r="AA818" s="68" t="s">
        <v>36026</v>
      </c>
      <c r="AB818" s="48"/>
      <c r="AC818" s="10" t="s">
        <v>38811</v>
      </c>
      <c r="AD818" s="294"/>
      <c r="AE818" s="48" t="s">
        <v>39070</v>
      </c>
      <c r="AF818" s="6" t="s">
        <v>38822</v>
      </c>
    </row>
    <row r="819" spans="1:32" s="8" customFormat="1" ht="15" customHeight="1" x14ac:dyDescent="0.25">
      <c r="A819" s="5" t="s">
        <v>161</v>
      </c>
      <c r="B819" s="5" t="s">
        <v>22116</v>
      </c>
      <c r="C819" s="340" t="s">
        <v>18368</v>
      </c>
      <c r="D819" s="5" t="s">
        <v>18367</v>
      </c>
      <c r="E819" s="5">
        <v>35</v>
      </c>
      <c r="F819" s="19">
        <v>9976193</v>
      </c>
      <c r="G819" s="6">
        <v>27099761933</v>
      </c>
      <c r="H819" s="22">
        <v>15641</v>
      </c>
      <c r="I819" s="365"/>
      <c r="J819" s="365"/>
      <c r="K819" s="365"/>
      <c r="L819" s="365"/>
      <c r="M819" s="13" t="s">
        <v>17470</v>
      </c>
      <c r="N819" s="26" t="s">
        <v>30149</v>
      </c>
      <c r="O819" s="24" t="s">
        <v>38820</v>
      </c>
      <c r="P819" s="190">
        <v>44214</v>
      </c>
      <c r="Q819" s="299" t="s">
        <v>177</v>
      </c>
      <c r="R819" s="10" t="s">
        <v>38812</v>
      </c>
      <c r="S819" s="7"/>
      <c r="T819" s="24" t="s">
        <v>34415</v>
      </c>
      <c r="U819" s="17" t="s">
        <v>18366</v>
      </c>
      <c r="V819" s="6" t="s">
        <v>18365</v>
      </c>
      <c r="W819" s="6" t="s">
        <v>176</v>
      </c>
      <c r="X819" s="6" t="s">
        <v>18364</v>
      </c>
      <c r="Y819" s="6" t="s">
        <v>177</v>
      </c>
      <c r="Z819" s="6" t="s">
        <v>3817</v>
      </c>
      <c r="AA819" s="68" t="s">
        <v>36056</v>
      </c>
      <c r="AB819" s="48"/>
      <c r="AC819" s="10" t="s">
        <v>38812</v>
      </c>
      <c r="AD819" s="294"/>
      <c r="AE819" s="48" t="s">
        <v>39070</v>
      </c>
      <c r="AF819" s="6" t="s">
        <v>38822</v>
      </c>
    </row>
    <row r="820" spans="1:32" s="8" customFormat="1" ht="15" customHeight="1" x14ac:dyDescent="0.25">
      <c r="A820" s="5" t="s">
        <v>27</v>
      </c>
      <c r="B820" s="5" t="s">
        <v>22116</v>
      </c>
      <c r="C820" s="340" t="s">
        <v>18358</v>
      </c>
      <c r="D820" s="5" t="s">
        <v>18357</v>
      </c>
      <c r="E820" s="5" t="s">
        <v>99</v>
      </c>
      <c r="F820" s="19">
        <v>1548119</v>
      </c>
      <c r="G820" s="6">
        <v>27015481191</v>
      </c>
      <c r="H820" s="22">
        <v>11720</v>
      </c>
      <c r="I820" s="365"/>
      <c r="J820" s="365"/>
      <c r="K820" s="365"/>
      <c r="L820" s="365"/>
      <c r="M820" s="13" t="s">
        <v>17470</v>
      </c>
      <c r="N820" s="26" t="s">
        <v>30149</v>
      </c>
      <c r="O820" s="24" t="s">
        <v>38820</v>
      </c>
      <c r="P820" s="299" t="s">
        <v>177</v>
      </c>
      <c r="Q820" s="299" t="s">
        <v>177</v>
      </c>
      <c r="R820" s="10" t="s">
        <v>38813</v>
      </c>
      <c r="S820" s="7"/>
      <c r="T820" s="15"/>
      <c r="U820" s="17" t="s">
        <v>18356</v>
      </c>
      <c r="V820" s="6" t="s">
        <v>176</v>
      </c>
      <c r="W820" s="6" t="s">
        <v>176</v>
      </c>
      <c r="X820" s="299" t="s">
        <v>177</v>
      </c>
      <c r="Y820" s="6" t="s">
        <v>177</v>
      </c>
      <c r="Z820" s="6" t="s">
        <v>22</v>
      </c>
      <c r="AA820" s="299" t="s">
        <v>177</v>
      </c>
      <c r="AB820" s="48"/>
      <c r="AC820" s="10" t="s">
        <v>38813</v>
      </c>
      <c r="AD820" s="294"/>
      <c r="AE820" s="48" t="s">
        <v>39070</v>
      </c>
      <c r="AF820" s="6" t="s">
        <v>38822</v>
      </c>
    </row>
    <row r="821" spans="1:32" s="8" customFormat="1" ht="15" customHeight="1" x14ac:dyDescent="0.25">
      <c r="A821" s="5" t="s">
        <v>27</v>
      </c>
      <c r="B821" s="5" t="s">
        <v>22116</v>
      </c>
      <c r="C821" s="340" t="s">
        <v>18343</v>
      </c>
      <c r="D821" s="5" t="s">
        <v>18342</v>
      </c>
      <c r="E821" s="5" t="s">
        <v>99</v>
      </c>
      <c r="F821" s="19">
        <v>63475</v>
      </c>
      <c r="G821" s="6">
        <v>27000634757</v>
      </c>
      <c r="H821" s="22">
        <v>10810</v>
      </c>
      <c r="I821" s="365"/>
      <c r="J821" s="365"/>
      <c r="K821" s="365"/>
      <c r="L821" s="365"/>
      <c r="M821" s="13" t="s">
        <v>17470</v>
      </c>
      <c r="N821" s="26" t="s">
        <v>30149</v>
      </c>
      <c r="O821" s="24" t="s">
        <v>38820</v>
      </c>
      <c r="P821" s="299" t="s">
        <v>177</v>
      </c>
      <c r="Q821" s="299" t="s">
        <v>177</v>
      </c>
      <c r="R821" s="10" t="s">
        <v>38814</v>
      </c>
      <c r="S821" s="7"/>
      <c r="T821" s="15"/>
      <c r="U821" s="17" t="s">
        <v>18341</v>
      </c>
      <c r="V821" s="6">
        <v>45027864</v>
      </c>
      <c r="W821" s="6" t="s">
        <v>176</v>
      </c>
      <c r="X821" s="299" t="s">
        <v>177</v>
      </c>
      <c r="Y821" s="6" t="s">
        <v>30615</v>
      </c>
      <c r="Z821" s="6" t="s">
        <v>22</v>
      </c>
      <c r="AA821" s="299" t="s">
        <v>177</v>
      </c>
      <c r="AB821" s="48"/>
      <c r="AC821" s="10" t="s">
        <v>38814</v>
      </c>
      <c r="AD821" s="294"/>
      <c r="AE821" s="48" t="s">
        <v>39070</v>
      </c>
      <c r="AF821" s="6" t="s">
        <v>38822</v>
      </c>
    </row>
    <row r="822" spans="1:32" s="8" customFormat="1" ht="15" customHeight="1" x14ac:dyDescent="0.25">
      <c r="A822" s="5" t="s">
        <v>972</v>
      </c>
      <c r="B822" s="5" t="s">
        <v>22116</v>
      </c>
      <c r="C822" s="340" t="s">
        <v>18338</v>
      </c>
      <c r="D822" s="5" t="s">
        <v>18337</v>
      </c>
      <c r="E822" s="5" t="s">
        <v>14257</v>
      </c>
      <c r="F822" s="19">
        <v>3174577</v>
      </c>
      <c r="G822" s="6">
        <v>27031745778</v>
      </c>
      <c r="H822" s="22">
        <v>12268</v>
      </c>
      <c r="I822" s="365"/>
      <c r="J822" s="365"/>
      <c r="K822" s="365"/>
      <c r="L822" s="365"/>
      <c r="M822" s="13" t="s">
        <v>17470</v>
      </c>
      <c r="N822" s="26" t="s">
        <v>30149</v>
      </c>
      <c r="O822" s="24" t="s">
        <v>38820</v>
      </c>
      <c r="P822" s="299" t="s">
        <v>177</v>
      </c>
      <c r="Q822" s="299" t="s">
        <v>177</v>
      </c>
      <c r="R822" s="10" t="s">
        <v>38703</v>
      </c>
      <c r="S822" s="7"/>
      <c r="T822" s="15"/>
      <c r="U822" s="17" t="s">
        <v>29206</v>
      </c>
      <c r="V822" s="6" t="s">
        <v>29205</v>
      </c>
      <c r="W822" s="6" t="s">
        <v>176</v>
      </c>
      <c r="X822" s="299" t="s">
        <v>177</v>
      </c>
      <c r="Y822" s="6" t="s">
        <v>29207</v>
      </c>
      <c r="Z822" s="6" t="s">
        <v>22</v>
      </c>
      <c r="AA822" s="299" t="s">
        <v>177</v>
      </c>
      <c r="AB822" s="48"/>
      <c r="AC822" s="10" t="s">
        <v>38703</v>
      </c>
      <c r="AD822" s="294"/>
      <c r="AE822" s="48" t="s">
        <v>39070</v>
      </c>
      <c r="AF822" s="6" t="s">
        <v>38822</v>
      </c>
    </row>
    <row r="823" spans="1:32" s="8" customFormat="1" ht="15" customHeight="1" x14ac:dyDescent="0.25">
      <c r="A823" s="5" t="s">
        <v>23</v>
      </c>
      <c r="B823" s="5" t="s">
        <v>22116</v>
      </c>
      <c r="C823" s="340" t="s">
        <v>18316</v>
      </c>
      <c r="D823" s="5" t="s">
        <v>18315</v>
      </c>
      <c r="E823" s="5" t="s">
        <v>33</v>
      </c>
      <c r="F823" s="19">
        <v>4161756</v>
      </c>
      <c r="G823" s="6">
        <v>27041617565</v>
      </c>
      <c r="H823" s="22">
        <v>15010</v>
      </c>
      <c r="I823" s="365"/>
      <c r="J823" s="365"/>
      <c r="K823" s="365"/>
      <c r="L823" s="365"/>
      <c r="M823" s="13" t="s">
        <v>17470</v>
      </c>
      <c r="N823" s="26" t="s">
        <v>30149</v>
      </c>
      <c r="O823" s="24" t="s">
        <v>38820</v>
      </c>
      <c r="P823" s="299" t="s">
        <v>177</v>
      </c>
      <c r="Q823" s="299" t="s">
        <v>177</v>
      </c>
      <c r="R823" s="10" t="s">
        <v>38815</v>
      </c>
      <c r="S823" s="7"/>
      <c r="T823" s="15"/>
      <c r="U823" s="17" t="s">
        <v>18314</v>
      </c>
      <c r="V823" s="6" t="s">
        <v>30006</v>
      </c>
      <c r="W823" s="6" t="s">
        <v>176</v>
      </c>
      <c r="X823" s="299" t="s">
        <v>177</v>
      </c>
      <c r="Y823" s="6" t="s">
        <v>30101</v>
      </c>
      <c r="Z823" s="6" t="s">
        <v>22</v>
      </c>
      <c r="AA823" s="299" t="s">
        <v>177</v>
      </c>
      <c r="AB823" s="48"/>
      <c r="AC823" s="10" t="s">
        <v>38815</v>
      </c>
      <c r="AD823" s="294"/>
      <c r="AE823" s="48" t="s">
        <v>39070</v>
      </c>
      <c r="AF823" s="6" t="s">
        <v>38822</v>
      </c>
    </row>
    <row r="824" spans="1:32" s="8" customFormat="1" ht="15" customHeight="1" x14ac:dyDescent="0.25">
      <c r="A824" s="5" t="s">
        <v>172</v>
      </c>
      <c r="B824" s="5" t="s">
        <v>22116</v>
      </c>
      <c r="C824" s="340" t="s">
        <v>18299</v>
      </c>
      <c r="D824" s="5" t="s">
        <v>18298</v>
      </c>
      <c r="E824" s="5" t="s">
        <v>30</v>
      </c>
      <c r="F824" s="19">
        <v>9732073</v>
      </c>
      <c r="G824" s="6">
        <v>27097320735</v>
      </c>
      <c r="H824" s="22">
        <v>11263</v>
      </c>
      <c r="I824" s="365"/>
      <c r="J824" s="365"/>
      <c r="K824" s="365"/>
      <c r="L824" s="365"/>
      <c r="M824" s="13" t="s">
        <v>17470</v>
      </c>
      <c r="N824" s="26" t="s">
        <v>30149</v>
      </c>
      <c r="O824" s="24" t="s">
        <v>38820</v>
      </c>
      <c r="P824" s="299" t="s">
        <v>177</v>
      </c>
      <c r="Q824" s="299" t="s">
        <v>177</v>
      </c>
      <c r="R824" s="10" t="s">
        <v>38816</v>
      </c>
      <c r="S824" s="7"/>
      <c r="T824" s="15"/>
      <c r="U824" s="17" t="s">
        <v>18297</v>
      </c>
      <c r="V824" s="6" t="s">
        <v>176</v>
      </c>
      <c r="W824" s="6" t="s">
        <v>176</v>
      </c>
      <c r="X824" s="299" t="s">
        <v>177</v>
      </c>
      <c r="Y824" s="6" t="s">
        <v>177</v>
      </c>
      <c r="Z824" s="6" t="s">
        <v>22</v>
      </c>
      <c r="AA824" s="299" t="s">
        <v>177</v>
      </c>
      <c r="AB824" s="48"/>
      <c r="AC824" s="10" t="s">
        <v>38816</v>
      </c>
      <c r="AD824" s="294"/>
      <c r="AE824" s="48" t="s">
        <v>39070</v>
      </c>
      <c r="AF824" s="6" t="s">
        <v>38822</v>
      </c>
    </row>
    <row r="825" spans="1:32" s="8" customFormat="1" ht="15" customHeight="1" x14ac:dyDescent="0.25">
      <c r="A825" s="5" t="s">
        <v>59</v>
      </c>
      <c r="B825" s="5" t="s">
        <v>22116</v>
      </c>
      <c r="C825" s="340" t="s">
        <v>18288</v>
      </c>
      <c r="D825" s="5" t="s">
        <v>18287</v>
      </c>
      <c r="E825" s="5">
        <v>13</v>
      </c>
      <c r="F825" s="19">
        <v>2788703</v>
      </c>
      <c r="G825" s="6">
        <v>27027887037</v>
      </c>
      <c r="H825" s="22">
        <v>13188</v>
      </c>
      <c r="I825" s="365"/>
      <c r="J825" s="365"/>
      <c r="K825" s="365"/>
      <c r="L825" s="365"/>
      <c r="M825" s="13" t="s">
        <v>17470</v>
      </c>
      <c r="N825" s="26" t="s">
        <v>30149</v>
      </c>
      <c r="O825" s="24" t="s">
        <v>38820</v>
      </c>
      <c r="P825" s="190">
        <v>40363</v>
      </c>
      <c r="Q825" s="170" t="s">
        <v>33533</v>
      </c>
      <c r="R825" s="10" t="s">
        <v>38817</v>
      </c>
      <c r="S825" s="7"/>
      <c r="T825" s="24" t="s">
        <v>39077</v>
      </c>
      <c r="U825" s="17" t="s">
        <v>18286</v>
      </c>
      <c r="V825" s="6" t="s">
        <v>30172</v>
      </c>
      <c r="W825" s="6" t="s">
        <v>176</v>
      </c>
      <c r="X825" s="6" t="s">
        <v>38131</v>
      </c>
      <c r="Y825" s="6" t="s">
        <v>30192</v>
      </c>
      <c r="Z825" s="6" t="s">
        <v>22</v>
      </c>
      <c r="AA825" s="48" t="s">
        <v>38132</v>
      </c>
      <c r="AB825" s="48"/>
      <c r="AC825" s="10" t="s">
        <v>38817</v>
      </c>
      <c r="AD825" s="294"/>
      <c r="AE825" s="48" t="s">
        <v>39070</v>
      </c>
      <c r="AF825" s="6" t="s">
        <v>38822</v>
      </c>
    </row>
    <row r="826" spans="1:32" s="8" customFormat="1" ht="15" customHeight="1" x14ac:dyDescent="0.25">
      <c r="A826" s="5" t="s">
        <v>193</v>
      </c>
      <c r="B826" s="5" t="s">
        <v>22116</v>
      </c>
      <c r="C826" s="340" t="s">
        <v>30327</v>
      </c>
      <c r="D826" s="5" t="s">
        <v>30326</v>
      </c>
      <c r="E826" s="5">
        <v>12</v>
      </c>
      <c r="F826" s="19">
        <v>1387614</v>
      </c>
      <c r="G826" s="6">
        <v>27013876148</v>
      </c>
      <c r="H826" s="22">
        <v>12663</v>
      </c>
      <c r="I826" s="365"/>
      <c r="J826" s="365"/>
      <c r="K826" s="365"/>
      <c r="L826" s="365"/>
      <c r="M826" s="13" t="s">
        <v>17470</v>
      </c>
      <c r="N826" s="26" t="s">
        <v>30149</v>
      </c>
      <c r="O826" s="24" t="s">
        <v>38820</v>
      </c>
      <c r="P826" s="190">
        <v>44313</v>
      </c>
      <c r="Q826" s="299" t="s">
        <v>177</v>
      </c>
      <c r="R826" s="10" t="s">
        <v>38818</v>
      </c>
      <c r="S826" s="7"/>
      <c r="T826" s="24" t="s">
        <v>39078</v>
      </c>
      <c r="U826" s="17" t="s">
        <v>30325</v>
      </c>
      <c r="V826" s="6">
        <v>2214817583</v>
      </c>
      <c r="W826" s="6" t="s">
        <v>30324</v>
      </c>
      <c r="X826" s="6" t="s">
        <v>30323</v>
      </c>
      <c r="Y826" s="6" t="s">
        <v>177</v>
      </c>
      <c r="Z826" s="6" t="s">
        <v>3817</v>
      </c>
      <c r="AA826" s="68" t="s">
        <v>36057</v>
      </c>
      <c r="AB826" s="48"/>
      <c r="AC826" s="10" t="s">
        <v>38818</v>
      </c>
      <c r="AD826" s="294"/>
      <c r="AE826" s="48" t="s">
        <v>39070</v>
      </c>
      <c r="AF826" s="6" t="s">
        <v>38822</v>
      </c>
    </row>
    <row r="827" spans="1:32" s="8" customFormat="1" ht="15" customHeight="1" x14ac:dyDescent="0.25">
      <c r="A827" s="5" t="s">
        <v>27</v>
      </c>
      <c r="B827" s="5" t="s">
        <v>22116</v>
      </c>
      <c r="C827" s="340" t="s">
        <v>18272</v>
      </c>
      <c r="D827" s="5" t="s">
        <v>18271</v>
      </c>
      <c r="E827" s="5">
        <v>14</v>
      </c>
      <c r="F827" s="19">
        <v>3765520</v>
      </c>
      <c r="G827" s="6">
        <v>27037655207</v>
      </c>
      <c r="H827" s="22">
        <v>14295</v>
      </c>
      <c r="I827" s="365"/>
      <c r="J827" s="365"/>
      <c r="K827" s="365"/>
      <c r="L827" s="365"/>
      <c r="M827" s="13" t="s">
        <v>17470</v>
      </c>
      <c r="N827" s="26" t="s">
        <v>30149</v>
      </c>
      <c r="O827" s="24" t="s">
        <v>38820</v>
      </c>
      <c r="P827" s="299" t="s">
        <v>177</v>
      </c>
      <c r="Q827" s="299" t="s">
        <v>177</v>
      </c>
      <c r="R827" s="10" t="s">
        <v>38819</v>
      </c>
      <c r="S827" s="7"/>
      <c r="T827" s="15"/>
      <c r="U827" s="17" t="s">
        <v>18270</v>
      </c>
      <c r="V827" s="6" t="s">
        <v>176</v>
      </c>
      <c r="W827" s="6" t="s">
        <v>18269</v>
      </c>
      <c r="X827" s="299" t="s">
        <v>177</v>
      </c>
      <c r="Y827" s="6" t="s">
        <v>177</v>
      </c>
      <c r="Z827" s="6" t="s">
        <v>22</v>
      </c>
      <c r="AA827" s="299" t="s">
        <v>177</v>
      </c>
      <c r="AB827" s="48"/>
      <c r="AC827" s="10" t="s">
        <v>38819</v>
      </c>
      <c r="AD827" s="294"/>
      <c r="AE827" s="48" t="s">
        <v>39070</v>
      </c>
      <c r="AF827" s="6" t="s">
        <v>38822</v>
      </c>
    </row>
    <row r="828" spans="1:32" s="8" customFormat="1" ht="15" customHeight="1" x14ac:dyDescent="0.25">
      <c r="A828" s="5" t="s">
        <v>27</v>
      </c>
      <c r="B828" s="5" t="s">
        <v>22116</v>
      </c>
      <c r="C828" s="340" t="s">
        <v>18252</v>
      </c>
      <c r="D828" s="5" t="s">
        <v>18251</v>
      </c>
      <c r="E828" s="5" t="s">
        <v>36</v>
      </c>
      <c r="F828" s="19">
        <v>4969240</v>
      </c>
      <c r="G828" s="6">
        <v>23049692404</v>
      </c>
      <c r="H828" s="22">
        <v>16398</v>
      </c>
      <c r="I828" s="365"/>
      <c r="J828" s="365"/>
      <c r="K828" s="365"/>
      <c r="L828" s="365"/>
      <c r="M828" s="13" t="s">
        <v>17470</v>
      </c>
      <c r="N828" s="26" t="s">
        <v>30149</v>
      </c>
      <c r="O828" s="24" t="s">
        <v>38820</v>
      </c>
      <c r="P828" s="301" t="s">
        <v>177</v>
      </c>
      <c r="Q828" s="299" t="s">
        <v>177</v>
      </c>
      <c r="R828" s="10" t="s">
        <v>38852</v>
      </c>
      <c r="S828" s="7"/>
      <c r="T828" s="15"/>
      <c r="U828" s="17" t="s">
        <v>18250</v>
      </c>
      <c r="V828" s="6" t="s">
        <v>176</v>
      </c>
      <c r="W828" s="6" t="s">
        <v>18249</v>
      </c>
      <c r="X828" s="300" t="s">
        <v>177</v>
      </c>
      <c r="Y828" s="6" t="s">
        <v>177</v>
      </c>
      <c r="Z828" s="6" t="s">
        <v>22</v>
      </c>
      <c r="AA828" s="300" t="s">
        <v>177</v>
      </c>
      <c r="AB828" s="48"/>
      <c r="AC828" s="10" t="s">
        <v>38852</v>
      </c>
      <c r="AD828" s="294"/>
      <c r="AE828" s="48" t="s">
        <v>39070</v>
      </c>
      <c r="AF828" s="6" t="s">
        <v>38822</v>
      </c>
    </row>
    <row r="829" spans="1:32" s="8" customFormat="1" ht="15" customHeight="1" x14ac:dyDescent="0.25">
      <c r="A829" s="5" t="s">
        <v>27</v>
      </c>
      <c r="B829" s="5" t="s">
        <v>22116</v>
      </c>
      <c r="C829" s="340" t="s">
        <v>18244</v>
      </c>
      <c r="D829" s="5" t="s">
        <v>18243</v>
      </c>
      <c r="E829" s="5">
        <v>13</v>
      </c>
      <c r="F829" s="19">
        <v>2559544</v>
      </c>
      <c r="G829" s="6">
        <v>27025595446</v>
      </c>
      <c r="H829" s="22">
        <v>9686</v>
      </c>
      <c r="I829" s="365"/>
      <c r="J829" s="365"/>
      <c r="K829" s="365"/>
      <c r="L829" s="365"/>
      <c r="M829" s="13" t="s">
        <v>17470</v>
      </c>
      <c r="N829" s="26" t="s">
        <v>30149</v>
      </c>
      <c r="O829" s="24" t="s">
        <v>38820</v>
      </c>
      <c r="P829" s="190">
        <v>43183</v>
      </c>
      <c r="Q829" s="170" t="s">
        <v>33533</v>
      </c>
      <c r="R829" s="10" t="s">
        <v>38853</v>
      </c>
      <c r="S829" s="7"/>
      <c r="T829" s="24" t="s">
        <v>39079</v>
      </c>
      <c r="U829" s="17" t="s">
        <v>18242</v>
      </c>
      <c r="V829" s="6" t="s">
        <v>176</v>
      </c>
      <c r="W829" s="6" t="s">
        <v>176</v>
      </c>
      <c r="X829" s="6" t="s">
        <v>30960</v>
      </c>
      <c r="Y829" s="6" t="s">
        <v>177</v>
      </c>
      <c r="Z829" s="6" t="s">
        <v>22</v>
      </c>
      <c r="AA829" s="48" t="s">
        <v>36047</v>
      </c>
      <c r="AB829" s="48"/>
      <c r="AC829" s="10" t="s">
        <v>38853</v>
      </c>
      <c r="AD829" s="294"/>
      <c r="AE829" s="48" t="s">
        <v>39070</v>
      </c>
      <c r="AF829" s="6" t="s">
        <v>38822</v>
      </c>
    </row>
    <row r="830" spans="1:32" s="8" customFormat="1" ht="15" customHeight="1" x14ac:dyDescent="0.25">
      <c r="A830" s="5" t="s">
        <v>27</v>
      </c>
      <c r="B830" s="5" t="s">
        <v>22116</v>
      </c>
      <c r="C830" s="340" t="s">
        <v>18225</v>
      </c>
      <c r="D830" s="5" t="s">
        <v>18224</v>
      </c>
      <c r="E830" s="5" t="s">
        <v>889</v>
      </c>
      <c r="F830" s="19">
        <v>17789736</v>
      </c>
      <c r="G830" s="6">
        <v>27177897367</v>
      </c>
      <c r="H830" s="22">
        <v>11155</v>
      </c>
      <c r="I830" s="365"/>
      <c r="J830" s="365"/>
      <c r="K830" s="365"/>
      <c r="L830" s="365"/>
      <c r="M830" s="13" t="s">
        <v>17470</v>
      </c>
      <c r="N830" s="26" t="s">
        <v>30149</v>
      </c>
      <c r="O830" s="24" t="s">
        <v>38820</v>
      </c>
      <c r="P830" s="301" t="s">
        <v>177</v>
      </c>
      <c r="Q830" s="299" t="s">
        <v>177</v>
      </c>
      <c r="R830" s="10" t="s">
        <v>38854</v>
      </c>
      <c r="S830" s="7"/>
      <c r="T830" s="15"/>
      <c r="U830" s="17" t="s">
        <v>18223</v>
      </c>
      <c r="V830" s="6" t="s">
        <v>176</v>
      </c>
      <c r="W830" s="6" t="s">
        <v>18222</v>
      </c>
      <c r="X830" s="300" t="s">
        <v>177</v>
      </c>
      <c r="Y830" s="6" t="s">
        <v>177</v>
      </c>
      <c r="Z830" s="6" t="s">
        <v>22</v>
      </c>
      <c r="AA830" s="300" t="s">
        <v>177</v>
      </c>
      <c r="AB830" s="48"/>
      <c r="AC830" s="10" t="s">
        <v>38854</v>
      </c>
      <c r="AD830" s="294"/>
      <c r="AE830" s="48" t="s">
        <v>39070</v>
      </c>
      <c r="AF830" s="6" t="s">
        <v>38822</v>
      </c>
    </row>
    <row r="831" spans="1:32" s="8" customFormat="1" ht="15" customHeight="1" x14ac:dyDescent="0.25">
      <c r="A831" s="5" t="s">
        <v>46</v>
      </c>
      <c r="B831" s="5" t="s">
        <v>22116</v>
      </c>
      <c r="C831" s="340" t="s">
        <v>18219</v>
      </c>
      <c r="D831" s="5" t="s">
        <v>18218</v>
      </c>
      <c r="E831" s="5">
        <v>34</v>
      </c>
      <c r="F831" s="19">
        <v>2124475</v>
      </c>
      <c r="G831" s="6">
        <v>27021244754</v>
      </c>
      <c r="H831" s="22">
        <v>9465</v>
      </c>
      <c r="I831" s="365"/>
      <c r="J831" s="365"/>
      <c r="K831" s="365"/>
      <c r="L831" s="365"/>
      <c r="M831" s="13" t="s">
        <v>17470</v>
      </c>
      <c r="N831" s="26" t="s">
        <v>30149</v>
      </c>
      <c r="O831" s="24" t="s">
        <v>38820</v>
      </c>
      <c r="P831" s="301" t="s">
        <v>177</v>
      </c>
      <c r="Q831" s="299" t="s">
        <v>177</v>
      </c>
      <c r="R831" s="10" t="s">
        <v>38855</v>
      </c>
      <c r="S831" s="7"/>
      <c r="T831" s="15"/>
      <c r="U831" s="17" t="s">
        <v>18217</v>
      </c>
      <c r="V831" s="6" t="s">
        <v>29235</v>
      </c>
      <c r="W831" s="6" t="s">
        <v>18216</v>
      </c>
      <c r="X831" s="300" t="s">
        <v>177</v>
      </c>
      <c r="Y831" s="6" t="s">
        <v>177</v>
      </c>
      <c r="Z831" s="6" t="s">
        <v>22</v>
      </c>
      <c r="AA831" s="300" t="s">
        <v>177</v>
      </c>
      <c r="AB831" s="48"/>
      <c r="AC831" s="10" t="s">
        <v>38855</v>
      </c>
      <c r="AD831" s="294"/>
      <c r="AE831" s="48" t="s">
        <v>39070</v>
      </c>
      <c r="AF831" s="6" t="s">
        <v>38822</v>
      </c>
    </row>
    <row r="832" spans="1:32" s="8" customFormat="1" ht="15" customHeight="1" x14ac:dyDescent="0.25">
      <c r="A832" s="5" t="s">
        <v>27</v>
      </c>
      <c r="B832" s="5" t="s">
        <v>22116</v>
      </c>
      <c r="C832" s="340" t="s">
        <v>18213</v>
      </c>
      <c r="D832" s="5" t="s">
        <v>18212</v>
      </c>
      <c r="E832" s="5">
        <v>34</v>
      </c>
      <c r="F832" s="19">
        <v>6568721</v>
      </c>
      <c r="G832" s="6">
        <v>27065687211</v>
      </c>
      <c r="H832" s="22">
        <v>11029</v>
      </c>
      <c r="I832" s="365"/>
      <c r="J832" s="365"/>
      <c r="K832" s="365"/>
      <c r="L832" s="365"/>
      <c r="M832" s="13" t="s">
        <v>17470</v>
      </c>
      <c r="N832" s="26" t="s">
        <v>30149</v>
      </c>
      <c r="O832" s="24" t="s">
        <v>38820</v>
      </c>
      <c r="P832" s="190">
        <v>40530</v>
      </c>
      <c r="Q832" s="170" t="s">
        <v>33533</v>
      </c>
      <c r="R832" s="10" t="s">
        <v>38856</v>
      </c>
      <c r="S832" s="7"/>
      <c r="T832" s="24" t="s">
        <v>39080</v>
      </c>
      <c r="U832" s="17" t="s">
        <v>18211</v>
      </c>
      <c r="V832" s="6">
        <v>43737653</v>
      </c>
      <c r="W832" s="6" t="s">
        <v>18210</v>
      </c>
      <c r="X832" s="6" t="s">
        <v>38136</v>
      </c>
      <c r="Y832" s="6" t="s">
        <v>30615</v>
      </c>
      <c r="Z832" s="6" t="s">
        <v>22</v>
      </c>
      <c r="AA832" s="48" t="s">
        <v>38137</v>
      </c>
      <c r="AB832" s="48"/>
      <c r="AC832" s="10" t="s">
        <v>38856</v>
      </c>
      <c r="AD832" s="294"/>
      <c r="AE832" s="48" t="s">
        <v>39070</v>
      </c>
      <c r="AF832" s="6" t="s">
        <v>38822</v>
      </c>
    </row>
    <row r="833" spans="1:32" s="8" customFormat="1" ht="15" customHeight="1" x14ac:dyDescent="0.25">
      <c r="A833" s="5">
        <v>17</v>
      </c>
      <c r="B833" s="5" t="s">
        <v>22116</v>
      </c>
      <c r="C833" s="340" t="s">
        <v>18198</v>
      </c>
      <c r="D833" s="5" t="s">
        <v>18197</v>
      </c>
      <c r="E833" s="5">
        <v>30</v>
      </c>
      <c r="F833" s="19">
        <v>921761</v>
      </c>
      <c r="G833" s="6">
        <v>23009217614</v>
      </c>
      <c r="H833" s="22">
        <v>11386</v>
      </c>
      <c r="I833" s="365"/>
      <c r="J833" s="365"/>
      <c r="K833" s="365"/>
      <c r="L833" s="365"/>
      <c r="M833" s="13" t="s">
        <v>17470</v>
      </c>
      <c r="N833" s="26" t="s">
        <v>30149</v>
      </c>
      <c r="O833" s="24" t="s">
        <v>38820</v>
      </c>
      <c r="P833" s="190">
        <v>41990</v>
      </c>
      <c r="Q833" s="170" t="s">
        <v>33533</v>
      </c>
      <c r="R833" s="10" t="s">
        <v>38867</v>
      </c>
      <c r="S833" s="7"/>
      <c r="T833" s="24" t="s">
        <v>39081</v>
      </c>
      <c r="U833" s="17" t="s">
        <v>18196</v>
      </c>
      <c r="V833" s="6" t="s">
        <v>176</v>
      </c>
      <c r="W833" s="6" t="s">
        <v>176</v>
      </c>
      <c r="X833" s="6" t="s">
        <v>38138</v>
      </c>
      <c r="Y833" s="6" t="s">
        <v>177</v>
      </c>
      <c r="Z833" s="6" t="s">
        <v>22</v>
      </c>
      <c r="AA833" s="189" t="s">
        <v>38139</v>
      </c>
      <c r="AB833" s="48"/>
      <c r="AC833" s="10" t="s">
        <v>38867</v>
      </c>
      <c r="AD833" s="294"/>
      <c r="AE833" s="48" t="s">
        <v>39070</v>
      </c>
      <c r="AF833" s="6" t="s">
        <v>38822</v>
      </c>
    </row>
    <row r="834" spans="1:32" s="8" customFormat="1" ht="15" customHeight="1" x14ac:dyDescent="0.25">
      <c r="A834" s="5" t="s">
        <v>27</v>
      </c>
      <c r="B834" s="5" t="s">
        <v>22116</v>
      </c>
      <c r="C834" s="340" t="s">
        <v>18187</v>
      </c>
      <c r="D834" s="5" t="s">
        <v>18186</v>
      </c>
      <c r="E834" s="5" t="s">
        <v>74</v>
      </c>
      <c r="F834" s="19">
        <v>957504</v>
      </c>
      <c r="G834" s="6">
        <v>27009575044</v>
      </c>
      <c r="H834" s="22">
        <v>12906</v>
      </c>
      <c r="I834" s="365"/>
      <c r="J834" s="365"/>
      <c r="K834" s="365"/>
      <c r="L834" s="365"/>
      <c r="M834" s="13" t="s">
        <v>17470</v>
      </c>
      <c r="N834" s="26" t="s">
        <v>30149</v>
      </c>
      <c r="O834" s="24" t="s">
        <v>38820</v>
      </c>
      <c r="P834" s="301" t="s">
        <v>177</v>
      </c>
      <c r="Q834" s="299" t="s">
        <v>177</v>
      </c>
      <c r="R834" s="10" t="s">
        <v>38868</v>
      </c>
      <c r="S834" s="7"/>
      <c r="T834" s="15"/>
      <c r="U834" s="17" t="s">
        <v>18185</v>
      </c>
      <c r="V834" s="6">
        <v>46591863</v>
      </c>
      <c r="W834" s="6" t="s">
        <v>18184</v>
      </c>
      <c r="X834" s="300" t="s">
        <v>177</v>
      </c>
      <c r="Y834" s="6" t="s">
        <v>30615</v>
      </c>
      <c r="Z834" s="6" t="s">
        <v>22</v>
      </c>
      <c r="AA834" s="300" t="s">
        <v>177</v>
      </c>
      <c r="AB834" s="48"/>
      <c r="AC834" s="10" t="s">
        <v>38868</v>
      </c>
      <c r="AD834" s="294"/>
      <c r="AE834" s="48" t="s">
        <v>39070</v>
      </c>
      <c r="AF834" s="6" t="s">
        <v>38822</v>
      </c>
    </row>
    <row r="835" spans="1:32" s="8" customFormat="1" ht="15" customHeight="1" x14ac:dyDescent="0.25">
      <c r="A835" s="5" t="s">
        <v>23</v>
      </c>
      <c r="B835" s="5" t="s">
        <v>22116</v>
      </c>
      <c r="C835" s="340" t="s">
        <v>18168</v>
      </c>
      <c r="D835" s="5" t="s">
        <v>18167</v>
      </c>
      <c r="E835" s="5">
        <v>31</v>
      </c>
      <c r="F835" s="19">
        <v>6964960</v>
      </c>
      <c r="G835" s="6">
        <v>27069649608</v>
      </c>
      <c r="H835" s="22">
        <v>10706</v>
      </c>
      <c r="I835" s="365"/>
      <c r="J835" s="365"/>
      <c r="K835" s="365"/>
      <c r="L835" s="365"/>
      <c r="M835" s="13" t="s">
        <v>17470</v>
      </c>
      <c r="N835" s="26" t="s">
        <v>30149</v>
      </c>
      <c r="O835" s="24" t="s">
        <v>38820</v>
      </c>
      <c r="P835" s="301" t="s">
        <v>177</v>
      </c>
      <c r="Q835" s="170" t="s">
        <v>33533</v>
      </c>
      <c r="R835" s="10" t="s">
        <v>38869</v>
      </c>
      <c r="S835" s="7"/>
      <c r="T835" s="24" t="s">
        <v>38780</v>
      </c>
      <c r="U835" s="17" t="s">
        <v>18166</v>
      </c>
      <c r="V835" s="6" t="s">
        <v>30005</v>
      </c>
      <c r="W835" s="6" t="s">
        <v>176</v>
      </c>
      <c r="X835" s="6" t="s">
        <v>33032</v>
      </c>
      <c r="Y835" s="6" t="s">
        <v>30101</v>
      </c>
      <c r="Z835" s="6" t="s">
        <v>22</v>
      </c>
      <c r="AA835" s="300" t="s">
        <v>177</v>
      </c>
      <c r="AB835" s="48"/>
      <c r="AC835" s="10" t="s">
        <v>38869</v>
      </c>
      <c r="AD835" s="294"/>
      <c r="AE835" s="48" t="s">
        <v>39070</v>
      </c>
      <c r="AF835" s="6" t="s">
        <v>38822</v>
      </c>
    </row>
    <row r="836" spans="1:32" s="8" customFormat="1" ht="15" customHeight="1" x14ac:dyDescent="0.25">
      <c r="A836" s="5" t="s">
        <v>59</v>
      </c>
      <c r="B836" s="5" t="s">
        <v>22116</v>
      </c>
      <c r="C836" s="340" t="s">
        <v>18161</v>
      </c>
      <c r="D836" s="5" t="s">
        <v>18160</v>
      </c>
      <c r="E836" s="5" t="s">
        <v>45</v>
      </c>
      <c r="F836" s="19">
        <v>6574669</v>
      </c>
      <c r="G836" s="6">
        <v>27065746692</v>
      </c>
      <c r="H836" s="22">
        <v>10583</v>
      </c>
      <c r="I836" s="365"/>
      <c r="J836" s="365"/>
      <c r="K836" s="365"/>
      <c r="L836" s="365"/>
      <c r="M836" s="13" t="s">
        <v>17470</v>
      </c>
      <c r="N836" s="26" t="s">
        <v>30149</v>
      </c>
      <c r="O836" s="24" t="s">
        <v>38820</v>
      </c>
      <c r="P836" s="301" t="s">
        <v>177</v>
      </c>
      <c r="Q836" s="301" t="s">
        <v>177</v>
      </c>
      <c r="R836" s="10" t="s">
        <v>38870</v>
      </c>
      <c r="S836" s="7"/>
      <c r="T836" s="15" t="s">
        <v>34396</v>
      </c>
      <c r="U836" s="17" t="s">
        <v>18159</v>
      </c>
      <c r="V836" s="6" t="s">
        <v>176</v>
      </c>
      <c r="W836" s="6" t="s">
        <v>176</v>
      </c>
      <c r="X836" s="301" t="s">
        <v>177</v>
      </c>
      <c r="Y836" s="6" t="s">
        <v>177</v>
      </c>
      <c r="Z836" s="6" t="s">
        <v>22</v>
      </c>
      <c r="AA836" s="301" t="s">
        <v>177</v>
      </c>
      <c r="AB836" s="48"/>
      <c r="AC836" s="10" t="s">
        <v>38870</v>
      </c>
      <c r="AD836" s="294"/>
      <c r="AE836" s="48" t="s">
        <v>39070</v>
      </c>
      <c r="AF836" s="6" t="s">
        <v>38822</v>
      </c>
    </row>
    <row r="837" spans="1:32" s="8" customFormat="1" ht="15" customHeight="1" x14ac:dyDescent="0.25">
      <c r="A837" s="5" t="s">
        <v>193</v>
      </c>
      <c r="B837" s="5" t="s">
        <v>22116</v>
      </c>
      <c r="C837" s="340" t="s">
        <v>18042</v>
      </c>
      <c r="D837" s="5" t="s">
        <v>18041</v>
      </c>
      <c r="E837" s="5" t="s">
        <v>36</v>
      </c>
      <c r="F837" s="19">
        <v>1689040</v>
      </c>
      <c r="G837" s="6">
        <v>27016890400</v>
      </c>
      <c r="H837" s="22">
        <v>11774</v>
      </c>
      <c r="I837" s="365"/>
      <c r="J837" s="365"/>
      <c r="K837" s="365"/>
      <c r="L837" s="365"/>
      <c r="M837" s="13" t="s">
        <v>17470</v>
      </c>
      <c r="N837" s="26" t="s">
        <v>30149</v>
      </c>
      <c r="O837" s="24" t="s">
        <v>38820</v>
      </c>
      <c r="P837" s="301" t="s">
        <v>177</v>
      </c>
      <c r="Q837" s="301" t="s">
        <v>177</v>
      </c>
      <c r="R837" s="10" t="s">
        <v>38871</v>
      </c>
      <c r="S837" s="7"/>
      <c r="T837" s="15"/>
      <c r="U837" s="17" t="s">
        <v>30532</v>
      </c>
      <c r="V837" s="6" t="s">
        <v>30531</v>
      </c>
      <c r="W837" s="6" t="s">
        <v>176</v>
      </c>
      <c r="X837" s="301" t="s">
        <v>177</v>
      </c>
      <c r="Y837" s="6" t="s">
        <v>30615</v>
      </c>
      <c r="Z837" s="6" t="s">
        <v>22</v>
      </c>
      <c r="AA837" s="301" t="s">
        <v>177</v>
      </c>
      <c r="AB837" s="48"/>
      <c r="AC837" s="10" t="s">
        <v>38871</v>
      </c>
      <c r="AD837" s="294"/>
      <c r="AE837" s="48" t="s">
        <v>39070</v>
      </c>
      <c r="AF837" s="6" t="s">
        <v>38822</v>
      </c>
    </row>
    <row r="838" spans="1:32" s="8" customFormat="1" ht="15" customHeight="1" x14ac:dyDescent="0.25">
      <c r="A838" s="5" t="s">
        <v>27</v>
      </c>
      <c r="B838" s="5" t="s">
        <v>22116</v>
      </c>
      <c r="C838" s="340" t="s">
        <v>17998</v>
      </c>
      <c r="D838" s="5" t="s">
        <v>17997</v>
      </c>
      <c r="E838" s="5">
        <v>14</v>
      </c>
      <c r="F838" s="19">
        <v>1659676</v>
      </c>
      <c r="G838" s="6">
        <v>27016596766</v>
      </c>
      <c r="H838" s="22">
        <v>9438</v>
      </c>
      <c r="I838" s="365"/>
      <c r="J838" s="365"/>
      <c r="K838" s="365"/>
      <c r="L838" s="365"/>
      <c r="M838" s="13" t="s">
        <v>17470</v>
      </c>
      <c r="N838" s="26" t="s">
        <v>30149</v>
      </c>
      <c r="O838" s="24" t="s">
        <v>38820</v>
      </c>
      <c r="P838" s="190">
        <v>42464</v>
      </c>
      <c r="Q838" s="170" t="s">
        <v>33533</v>
      </c>
      <c r="R838" s="10" t="s">
        <v>38828</v>
      </c>
      <c r="S838" s="7"/>
      <c r="T838" s="24" t="s">
        <v>39082</v>
      </c>
      <c r="U838" s="17" t="s">
        <v>17996</v>
      </c>
      <c r="V838" s="6" t="s">
        <v>176</v>
      </c>
      <c r="W838" s="6" t="s">
        <v>17995</v>
      </c>
      <c r="X838" s="6" t="s">
        <v>38143</v>
      </c>
      <c r="Y838" s="6" t="s">
        <v>177</v>
      </c>
      <c r="Z838" s="6" t="s">
        <v>22</v>
      </c>
      <c r="AA838" s="175" t="s">
        <v>38144</v>
      </c>
      <c r="AB838" s="48"/>
      <c r="AC838" s="10" t="s">
        <v>38828</v>
      </c>
      <c r="AD838" s="294"/>
      <c r="AE838" s="48" t="s">
        <v>39070</v>
      </c>
      <c r="AF838" s="6" t="s">
        <v>38822</v>
      </c>
    </row>
    <row r="839" spans="1:32" s="8" customFormat="1" ht="15" customHeight="1" x14ac:dyDescent="0.25">
      <c r="A839" s="5" t="s">
        <v>27</v>
      </c>
      <c r="B839" s="5" t="s">
        <v>22116</v>
      </c>
      <c r="C839" s="340" t="s">
        <v>17970</v>
      </c>
      <c r="D839" s="5" t="s">
        <v>17969</v>
      </c>
      <c r="E839" s="5" t="s">
        <v>14257</v>
      </c>
      <c r="F839" s="19">
        <v>4371170</v>
      </c>
      <c r="G839" s="6">
        <v>27043711704</v>
      </c>
      <c r="H839" s="22">
        <v>10226</v>
      </c>
      <c r="I839" s="365"/>
      <c r="J839" s="365"/>
      <c r="K839" s="365"/>
      <c r="L839" s="365"/>
      <c r="M839" s="13" t="s">
        <v>17470</v>
      </c>
      <c r="N839" s="26" t="s">
        <v>30149</v>
      </c>
      <c r="O839" s="24" t="s">
        <v>38820</v>
      </c>
      <c r="P839" s="300" t="s">
        <v>177</v>
      </c>
      <c r="Q839" s="300" t="s">
        <v>177</v>
      </c>
      <c r="R839" s="10" t="s">
        <v>38829</v>
      </c>
      <c r="S839" s="7"/>
      <c r="T839" s="15"/>
      <c r="U839" s="17" t="s">
        <v>17968</v>
      </c>
      <c r="V839" s="6">
        <v>43264042</v>
      </c>
      <c r="W839" s="6" t="s">
        <v>17967</v>
      </c>
      <c r="X839" s="300" t="s">
        <v>177</v>
      </c>
      <c r="Y839" s="6" t="s">
        <v>30615</v>
      </c>
      <c r="Z839" s="6" t="s">
        <v>22</v>
      </c>
      <c r="AA839" s="300" t="s">
        <v>177</v>
      </c>
      <c r="AB839" s="48"/>
      <c r="AC839" s="10" t="s">
        <v>38829</v>
      </c>
      <c r="AD839" s="294"/>
      <c r="AE839" s="48" t="s">
        <v>39070</v>
      </c>
      <c r="AF839" s="6" t="s">
        <v>38822</v>
      </c>
    </row>
    <row r="840" spans="1:32" s="8" customFormat="1" ht="15" customHeight="1" x14ac:dyDescent="0.25">
      <c r="A840" s="5" t="s">
        <v>193</v>
      </c>
      <c r="B840" s="5" t="s">
        <v>22116</v>
      </c>
      <c r="C840" s="340" t="s">
        <v>17951</v>
      </c>
      <c r="D840" s="5" t="s">
        <v>17950</v>
      </c>
      <c r="E840" s="5" t="s">
        <v>161</v>
      </c>
      <c r="F840" s="19">
        <v>2771632</v>
      </c>
      <c r="G840" s="6">
        <v>27027716321</v>
      </c>
      <c r="H840" s="22">
        <v>13143</v>
      </c>
      <c r="I840" s="365"/>
      <c r="J840" s="365"/>
      <c r="K840" s="365"/>
      <c r="L840" s="365"/>
      <c r="M840" s="13" t="s">
        <v>17470</v>
      </c>
      <c r="N840" s="26" t="s">
        <v>30149</v>
      </c>
      <c r="O840" s="24" t="s">
        <v>38820</v>
      </c>
      <c r="P840" s="300" t="s">
        <v>177</v>
      </c>
      <c r="Q840" s="300" t="s">
        <v>177</v>
      </c>
      <c r="R840" s="10" t="s">
        <v>38692</v>
      </c>
      <c r="S840" s="7"/>
      <c r="T840" s="15"/>
      <c r="U840" s="17" t="s">
        <v>30530</v>
      </c>
      <c r="V840" s="6" t="s">
        <v>30529</v>
      </c>
      <c r="W840" s="6" t="s">
        <v>176</v>
      </c>
      <c r="X840" s="300" t="s">
        <v>177</v>
      </c>
      <c r="Y840" s="6" t="s">
        <v>30615</v>
      </c>
      <c r="Z840" s="6" t="s">
        <v>22</v>
      </c>
      <c r="AA840" s="300" t="s">
        <v>177</v>
      </c>
      <c r="AB840" s="48"/>
      <c r="AC840" s="10" t="s">
        <v>38692</v>
      </c>
      <c r="AD840" s="294"/>
      <c r="AE840" s="48" t="s">
        <v>39070</v>
      </c>
      <c r="AF840" s="6" t="s">
        <v>38822</v>
      </c>
    </row>
    <row r="841" spans="1:32" s="8" customFormat="1" ht="15" customHeight="1" x14ac:dyDescent="0.25">
      <c r="A841" s="5" t="s">
        <v>27</v>
      </c>
      <c r="B841" s="5" t="s">
        <v>22116</v>
      </c>
      <c r="C841" s="340" t="s">
        <v>17940</v>
      </c>
      <c r="D841" s="5" t="s">
        <v>17939</v>
      </c>
      <c r="E841" s="5">
        <v>32</v>
      </c>
      <c r="F841" s="19">
        <v>2234705</v>
      </c>
      <c r="G841" s="6">
        <v>27022347050</v>
      </c>
      <c r="H841" s="22">
        <v>11222</v>
      </c>
      <c r="I841" s="365"/>
      <c r="J841" s="365"/>
      <c r="K841" s="365"/>
      <c r="L841" s="365"/>
      <c r="M841" s="13" t="s">
        <v>17470</v>
      </c>
      <c r="N841" s="26" t="s">
        <v>30149</v>
      </c>
      <c r="O841" s="24" t="s">
        <v>38820</v>
      </c>
      <c r="P841" s="300" t="s">
        <v>177</v>
      </c>
      <c r="Q841" s="300" t="s">
        <v>177</v>
      </c>
      <c r="R841" s="10" t="s">
        <v>38830</v>
      </c>
      <c r="S841" s="7"/>
      <c r="T841" s="15"/>
      <c r="U841" s="17" t="s">
        <v>17938</v>
      </c>
      <c r="V841" s="6" t="s">
        <v>176</v>
      </c>
      <c r="W841" s="6" t="s">
        <v>17937</v>
      </c>
      <c r="X841" s="300" t="s">
        <v>177</v>
      </c>
      <c r="Y841" s="6" t="s">
        <v>177</v>
      </c>
      <c r="Z841" s="6" t="s">
        <v>22</v>
      </c>
      <c r="AA841" s="300" t="s">
        <v>177</v>
      </c>
      <c r="AB841" s="48"/>
      <c r="AC841" s="10" t="s">
        <v>38830</v>
      </c>
      <c r="AD841" s="294"/>
      <c r="AE841" s="48" t="s">
        <v>39070</v>
      </c>
      <c r="AF841" s="6" t="s">
        <v>38822</v>
      </c>
    </row>
    <row r="842" spans="1:32" s="8" customFormat="1" ht="15" customHeight="1" x14ac:dyDescent="0.25">
      <c r="A842" s="5" t="s">
        <v>27</v>
      </c>
      <c r="B842" s="5" t="s">
        <v>22116</v>
      </c>
      <c r="C842" s="340" t="s">
        <v>17905</v>
      </c>
      <c r="D842" s="5" t="s">
        <v>17904</v>
      </c>
      <c r="E842" s="5">
        <v>30</v>
      </c>
      <c r="F842" s="19">
        <v>135286</v>
      </c>
      <c r="G842" s="6">
        <v>27001352860</v>
      </c>
      <c r="H842" s="22">
        <v>10564</v>
      </c>
      <c r="I842" s="365"/>
      <c r="J842" s="365"/>
      <c r="K842" s="365"/>
      <c r="L842" s="365"/>
      <c r="M842" s="13" t="s">
        <v>17470</v>
      </c>
      <c r="N842" s="26" t="s">
        <v>30149</v>
      </c>
      <c r="O842" s="24" t="s">
        <v>38820</v>
      </c>
      <c r="P842" s="301" t="s">
        <v>177</v>
      </c>
      <c r="Q842" s="170" t="s">
        <v>33533</v>
      </c>
      <c r="R842" s="10" t="s">
        <v>38831</v>
      </c>
      <c r="S842" s="7"/>
      <c r="T842" s="24" t="s">
        <v>38780</v>
      </c>
      <c r="U842" s="17" t="s">
        <v>17903</v>
      </c>
      <c r="V842" s="6" t="s">
        <v>176</v>
      </c>
      <c r="W842" s="6" t="s">
        <v>17902</v>
      </c>
      <c r="X842" s="6" t="s">
        <v>33031</v>
      </c>
      <c r="Y842" s="6" t="s">
        <v>177</v>
      </c>
      <c r="Z842" s="6" t="s">
        <v>22</v>
      </c>
      <c r="AA842" s="300" t="s">
        <v>177</v>
      </c>
      <c r="AB842" s="48"/>
      <c r="AC842" s="10" t="s">
        <v>38831</v>
      </c>
      <c r="AD842" s="294"/>
      <c r="AE842" s="48" t="s">
        <v>39070</v>
      </c>
      <c r="AF842" s="6" t="s">
        <v>38822</v>
      </c>
    </row>
    <row r="843" spans="1:32" s="8" customFormat="1" ht="15" customHeight="1" x14ac:dyDescent="0.25">
      <c r="A843" s="5" t="s">
        <v>27</v>
      </c>
      <c r="B843" s="5" t="s">
        <v>22116</v>
      </c>
      <c r="C843" s="340" t="s">
        <v>17898</v>
      </c>
      <c r="D843" s="5" t="s">
        <v>17897</v>
      </c>
      <c r="E843" s="5" t="s">
        <v>14318</v>
      </c>
      <c r="F843" s="19">
        <v>3873812</v>
      </c>
      <c r="G843" s="6">
        <v>27038738122</v>
      </c>
      <c r="H843" s="22">
        <v>14515</v>
      </c>
      <c r="I843" s="365"/>
      <c r="J843" s="365"/>
      <c r="K843" s="365"/>
      <c r="L843" s="365"/>
      <c r="M843" s="13" t="s">
        <v>17470</v>
      </c>
      <c r="N843" s="26" t="s">
        <v>30149</v>
      </c>
      <c r="O843" s="24" t="s">
        <v>38820</v>
      </c>
      <c r="P843" s="190" t="s">
        <v>177</v>
      </c>
      <c r="Q843" s="170" t="s">
        <v>177</v>
      </c>
      <c r="R843" s="10" t="s">
        <v>38544</v>
      </c>
      <c r="S843" s="7"/>
      <c r="T843" s="15"/>
      <c r="U843" s="17" t="s">
        <v>17896</v>
      </c>
      <c r="V843" s="6" t="s">
        <v>176</v>
      </c>
      <c r="W843" s="6" t="s">
        <v>17895</v>
      </c>
      <c r="X843" s="6" t="s">
        <v>177</v>
      </c>
      <c r="Y843" s="6" t="s">
        <v>177</v>
      </c>
      <c r="Z843" s="6" t="s">
        <v>22</v>
      </c>
      <c r="AA843" s="48" t="s">
        <v>177</v>
      </c>
      <c r="AB843" s="48"/>
      <c r="AC843" s="10" t="s">
        <v>38544</v>
      </c>
      <c r="AD843" s="294"/>
      <c r="AE843" s="48" t="s">
        <v>39070</v>
      </c>
      <c r="AF843" s="6" t="s">
        <v>38822</v>
      </c>
    </row>
    <row r="844" spans="1:32" s="8" customFormat="1" ht="15" customHeight="1" x14ac:dyDescent="0.25">
      <c r="A844" s="5" t="s">
        <v>27</v>
      </c>
      <c r="B844" s="5" t="s">
        <v>22116</v>
      </c>
      <c r="C844" s="340" t="s">
        <v>17877</v>
      </c>
      <c r="D844" s="5" t="s">
        <v>17876</v>
      </c>
      <c r="E844" s="5">
        <v>10</v>
      </c>
      <c r="F844" s="19">
        <v>996230</v>
      </c>
      <c r="G844" s="6">
        <v>27009962307</v>
      </c>
      <c r="H844" s="22">
        <v>12453</v>
      </c>
      <c r="I844" s="365"/>
      <c r="J844" s="365"/>
      <c r="K844" s="365"/>
      <c r="L844" s="365"/>
      <c r="M844" s="13" t="s">
        <v>17470</v>
      </c>
      <c r="N844" s="26" t="s">
        <v>30149</v>
      </c>
      <c r="O844" s="24" t="s">
        <v>38820</v>
      </c>
      <c r="P844" s="190">
        <v>43142</v>
      </c>
      <c r="Q844" s="170" t="s">
        <v>33533</v>
      </c>
      <c r="R844" s="10" t="s">
        <v>38832</v>
      </c>
      <c r="S844" s="7"/>
      <c r="T844" s="24" t="s">
        <v>39083</v>
      </c>
      <c r="U844" s="17" t="s">
        <v>17875</v>
      </c>
      <c r="V844" s="6" t="s">
        <v>30595</v>
      </c>
      <c r="W844" s="6" t="s">
        <v>17874</v>
      </c>
      <c r="X844" s="6" t="s">
        <v>30962</v>
      </c>
      <c r="Y844" s="6" t="s">
        <v>30615</v>
      </c>
      <c r="Z844" s="6" t="s">
        <v>22</v>
      </c>
      <c r="AA844" s="68" t="s">
        <v>36059</v>
      </c>
      <c r="AB844" s="48"/>
      <c r="AC844" s="10" t="s">
        <v>38832</v>
      </c>
      <c r="AD844" s="294"/>
      <c r="AE844" s="48" t="s">
        <v>39070</v>
      </c>
      <c r="AF844" s="6" t="s">
        <v>38822</v>
      </c>
    </row>
    <row r="845" spans="1:32" s="8" customFormat="1" ht="15" customHeight="1" x14ac:dyDescent="0.25">
      <c r="A845" s="5" t="s">
        <v>27</v>
      </c>
      <c r="B845" s="5" t="s">
        <v>22116</v>
      </c>
      <c r="C845" s="340" t="s">
        <v>17871</v>
      </c>
      <c r="D845" s="5" t="s">
        <v>17870</v>
      </c>
      <c r="E845" s="5">
        <v>13</v>
      </c>
      <c r="F845" s="19">
        <v>2329999</v>
      </c>
      <c r="G845" s="6">
        <v>27023299998</v>
      </c>
      <c r="H845" s="22">
        <v>13315</v>
      </c>
      <c r="I845" s="365"/>
      <c r="J845" s="365"/>
      <c r="K845" s="365"/>
      <c r="L845" s="365"/>
      <c r="M845" s="13" t="s">
        <v>17470</v>
      </c>
      <c r="N845" s="26" t="s">
        <v>30149</v>
      </c>
      <c r="O845" s="24" t="s">
        <v>38820</v>
      </c>
      <c r="P845" s="190">
        <v>42456</v>
      </c>
      <c r="Q845" s="170" t="s">
        <v>33533</v>
      </c>
      <c r="R845" s="10" t="s">
        <v>38833</v>
      </c>
      <c r="S845" s="7"/>
      <c r="T845" s="24" t="s">
        <v>39082</v>
      </c>
      <c r="U845" s="17" t="s">
        <v>17869</v>
      </c>
      <c r="V845" s="6">
        <v>48270053</v>
      </c>
      <c r="W845" s="6" t="s">
        <v>17868</v>
      </c>
      <c r="X845" s="6" t="s">
        <v>38147</v>
      </c>
      <c r="Y845" s="6" t="s">
        <v>30615</v>
      </c>
      <c r="Z845" s="6" t="s">
        <v>22</v>
      </c>
      <c r="AA845" s="175" t="s">
        <v>38148</v>
      </c>
      <c r="AB845" s="48"/>
      <c r="AC845" s="10" t="s">
        <v>38833</v>
      </c>
      <c r="AD845" s="294"/>
      <c r="AE845" s="48" t="s">
        <v>39070</v>
      </c>
      <c r="AF845" s="6" t="s">
        <v>38822</v>
      </c>
    </row>
    <row r="846" spans="1:32" s="8" customFormat="1" ht="15" customHeight="1" x14ac:dyDescent="0.25">
      <c r="A846" s="5" t="s">
        <v>27</v>
      </c>
      <c r="B846" s="5" t="s">
        <v>22116</v>
      </c>
      <c r="C846" s="340" t="s">
        <v>17839</v>
      </c>
      <c r="D846" s="5" t="s">
        <v>17838</v>
      </c>
      <c r="E846" s="5" t="s">
        <v>33</v>
      </c>
      <c r="F846" s="19">
        <v>1716533</v>
      </c>
      <c r="G846" s="6">
        <v>27017165335</v>
      </c>
      <c r="H846" s="22">
        <v>12975</v>
      </c>
      <c r="I846" s="365"/>
      <c r="J846" s="365"/>
      <c r="K846" s="365"/>
      <c r="L846" s="365"/>
      <c r="M846" s="13" t="s">
        <v>17470</v>
      </c>
      <c r="N846" s="26" t="s">
        <v>30149</v>
      </c>
      <c r="O846" s="24" t="s">
        <v>38820</v>
      </c>
      <c r="P846" s="301" t="s">
        <v>177</v>
      </c>
      <c r="Q846" s="299" t="s">
        <v>177</v>
      </c>
      <c r="R846" s="10" t="s">
        <v>38834</v>
      </c>
      <c r="S846" s="7"/>
      <c r="T846" s="15"/>
      <c r="U846" s="17" t="s">
        <v>17837</v>
      </c>
      <c r="V846" s="6">
        <v>1551578823</v>
      </c>
      <c r="W846" s="6" t="s">
        <v>17836</v>
      </c>
      <c r="X846" s="300" t="s">
        <v>177</v>
      </c>
      <c r="Y846" s="6" t="s">
        <v>30615</v>
      </c>
      <c r="Z846" s="6" t="s">
        <v>22</v>
      </c>
      <c r="AA846" s="300" t="s">
        <v>177</v>
      </c>
      <c r="AB846" s="48"/>
      <c r="AC846" s="10" t="s">
        <v>38834</v>
      </c>
      <c r="AD846" s="294"/>
      <c r="AE846" s="48" t="s">
        <v>39070</v>
      </c>
      <c r="AF846" s="6" t="s">
        <v>38822</v>
      </c>
    </row>
    <row r="847" spans="1:32" s="8" customFormat="1" ht="15" customHeight="1" x14ac:dyDescent="0.25">
      <c r="A847" s="5" t="s">
        <v>27</v>
      </c>
      <c r="B847" s="5" t="s">
        <v>22116</v>
      </c>
      <c r="C847" s="340" t="s">
        <v>17789</v>
      </c>
      <c r="D847" s="5" t="s">
        <v>17788</v>
      </c>
      <c r="E847" s="5" t="s">
        <v>124</v>
      </c>
      <c r="F847" s="19">
        <v>3976975</v>
      </c>
      <c r="G847" s="6">
        <v>27039769757</v>
      </c>
      <c r="H847" s="22">
        <v>14956</v>
      </c>
      <c r="I847" s="365"/>
      <c r="J847" s="365"/>
      <c r="K847" s="365"/>
      <c r="L847" s="365"/>
      <c r="M847" s="13" t="s">
        <v>17470</v>
      </c>
      <c r="N847" s="26" t="s">
        <v>30149</v>
      </c>
      <c r="O847" s="24" t="s">
        <v>38820</v>
      </c>
      <c r="P847" s="301" t="s">
        <v>177</v>
      </c>
      <c r="Q847" s="299" t="s">
        <v>177</v>
      </c>
      <c r="R847" s="10" t="s">
        <v>38835</v>
      </c>
      <c r="S847" s="7"/>
      <c r="T847" s="15"/>
      <c r="U847" s="17" t="s">
        <v>17787</v>
      </c>
      <c r="V847" s="6">
        <v>44578115</v>
      </c>
      <c r="W847" s="6" t="s">
        <v>17786</v>
      </c>
      <c r="X847" s="299" t="s">
        <v>177</v>
      </c>
      <c r="Y847" s="6" t="s">
        <v>30615</v>
      </c>
      <c r="Z847" s="6" t="s">
        <v>22</v>
      </c>
      <c r="AA847" s="299" t="s">
        <v>177</v>
      </c>
      <c r="AB847" s="48"/>
      <c r="AC847" s="10" t="s">
        <v>38835</v>
      </c>
      <c r="AD847" s="294"/>
      <c r="AE847" s="48" t="s">
        <v>39070</v>
      </c>
      <c r="AF847" s="6" t="s">
        <v>38822</v>
      </c>
    </row>
    <row r="848" spans="1:32" s="8" customFormat="1" ht="15" customHeight="1" x14ac:dyDescent="0.25">
      <c r="A848" s="5" t="s">
        <v>302</v>
      </c>
      <c r="B848" s="5" t="s">
        <v>22116</v>
      </c>
      <c r="C848" s="340" t="s">
        <v>17754</v>
      </c>
      <c r="D848" s="5" t="s">
        <v>17753</v>
      </c>
      <c r="E848" s="5">
        <v>16</v>
      </c>
      <c r="F848" s="19">
        <v>17586218</v>
      </c>
      <c r="G848" s="6">
        <v>27175862183</v>
      </c>
      <c r="H848" s="22">
        <v>23740</v>
      </c>
      <c r="I848" s="365"/>
      <c r="J848" s="365"/>
      <c r="K848" s="365"/>
      <c r="L848" s="365"/>
      <c r="M848" s="13" t="s">
        <v>17337</v>
      </c>
      <c r="N848" s="26" t="s">
        <v>30149</v>
      </c>
      <c r="O848" s="24" t="s">
        <v>38820</v>
      </c>
      <c r="P848" s="301" t="s">
        <v>177</v>
      </c>
      <c r="Q848" s="170" t="s">
        <v>33533</v>
      </c>
      <c r="R848" s="10" t="s">
        <v>38696</v>
      </c>
      <c r="S848" s="7"/>
      <c r="T848" s="24" t="s">
        <v>39084</v>
      </c>
      <c r="U848" s="17" t="s">
        <v>32750</v>
      </c>
      <c r="V848" s="6">
        <v>1170013235</v>
      </c>
      <c r="W848" s="6" t="s">
        <v>176</v>
      </c>
      <c r="X848" s="21" t="s">
        <v>33539</v>
      </c>
      <c r="Y848" s="6" t="s">
        <v>33527</v>
      </c>
      <c r="Z848" s="6" t="s">
        <v>22</v>
      </c>
      <c r="AA848" s="303" t="s">
        <v>177</v>
      </c>
      <c r="AB848" s="48"/>
      <c r="AC848" s="10" t="s">
        <v>38696</v>
      </c>
      <c r="AD848" s="294"/>
      <c r="AE848" s="48" t="s">
        <v>39070</v>
      </c>
      <c r="AF848" s="6" t="s">
        <v>38822</v>
      </c>
    </row>
    <row r="849" spans="1:32" s="8" customFormat="1" ht="15" customHeight="1" x14ac:dyDescent="0.25">
      <c r="A849" s="5" t="s">
        <v>27</v>
      </c>
      <c r="B849" s="5" t="s">
        <v>22116</v>
      </c>
      <c r="C849" s="340" t="s">
        <v>17736</v>
      </c>
      <c r="D849" s="5" t="s">
        <v>17735</v>
      </c>
      <c r="E849" s="5" t="s">
        <v>78</v>
      </c>
      <c r="F849" s="19">
        <v>3402666</v>
      </c>
      <c r="G849" s="6">
        <v>27034026667</v>
      </c>
      <c r="H849" s="22">
        <v>10082</v>
      </c>
      <c r="I849" s="365"/>
      <c r="J849" s="365"/>
      <c r="K849" s="365"/>
      <c r="L849" s="365"/>
      <c r="M849" s="13" t="s">
        <v>17470</v>
      </c>
      <c r="N849" s="26" t="s">
        <v>30149</v>
      </c>
      <c r="O849" s="24" t="s">
        <v>38820</v>
      </c>
      <c r="P849" s="301" t="s">
        <v>177</v>
      </c>
      <c r="Q849" s="299" t="s">
        <v>177</v>
      </c>
      <c r="R849" s="10" t="s">
        <v>38836</v>
      </c>
      <c r="S849" s="7"/>
      <c r="T849" s="15"/>
      <c r="U849" s="17" t="s">
        <v>17734</v>
      </c>
      <c r="V849" s="6">
        <v>1551435106</v>
      </c>
      <c r="W849" s="6" t="s">
        <v>17733</v>
      </c>
      <c r="X849" s="300" t="s">
        <v>177</v>
      </c>
      <c r="Y849" s="6" t="s">
        <v>30615</v>
      </c>
      <c r="Z849" s="6" t="s">
        <v>22</v>
      </c>
      <c r="AA849" s="300" t="s">
        <v>177</v>
      </c>
      <c r="AB849" s="48"/>
      <c r="AC849" s="10" t="s">
        <v>38836</v>
      </c>
      <c r="AD849" s="294"/>
      <c r="AE849" s="48" t="s">
        <v>39070</v>
      </c>
      <c r="AF849" s="6" t="s">
        <v>38822</v>
      </c>
    </row>
    <row r="850" spans="1:32" s="8" customFormat="1" ht="15" customHeight="1" x14ac:dyDescent="0.25">
      <c r="A850" s="5" t="s">
        <v>27</v>
      </c>
      <c r="B850" s="5" t="s">
        <v>22116</v>
      </c>
      <c r="C850" s="340" t="s">
        <v>17722</v>
      </c>
      <c r="D850" s="5" t="s">
        <v>17721</v>
      </c>
      <c r="E850" s="5" t="s">
        <v>161</v>
      </c>
      <c r="F850" s="19">
        <v>3793108</v>
      </c>
      <c r="G850" s="6">
        <v>27037931085</v>
      </c>
      <c r="H850" s="22">
        <v>14698</v>
      </c>
      <c r="I850" s="365"/>
      <c r="J850" s="365"/>
      <c r="K850" s="365"/>
      <c r="L850" s="365"/>
      <c r="M850" s="13" t="s">
        <v>17470</v>
      </c>
      <c r="N850" s="26" t="s">
        <v>30149</v>
      </c>
      <c r="O850" s="24" t="s">
        <v>38820</v>
      </c>
      <c r="P850" s="301" t="s">
        <v>177</v>
      </c>
      <c r="Q850" s="299" t="s">
        <v>177</v>
      </c>
      <c r="R850" s="10" t="s">
        <v>38837</v>
      </c>
      <c r="S850" s="7"/>
      <c r="T850" s="15"/>
      <c r="U850" s="17" t="s">
        <v>17720</v>
      </c>
      <c r="V850" s="6" t="s">
        <v>176</v>
      </c>
      <c r="W850" s="6" t="s">
        <v>176</v>
      </c>
      <c r="X850" s="300" t="s">
        <v>177</v>
      </c>
      <c r="Y850" s="6" t="s">
        <v>177</v>
      </c>
      <c r="Z850" s="6" t="s">
        <v>22</v>
      </c>
      <c r="AA850" s="300" t="s">
        <v>177</v>
      </c>
      <c r="AB850" s="48"/>
      <c r="AC850" s="10" t="s">
        <v>38837</v>
      </c>
      <c r="AD850" s="294"/>
      <c r="AE850" s="48" t="s">
        <v>39070</v>
      </c>
      <c r="AF850" s="6" t="s">
        <v>38822</v>
      </c>
    </row>
    <row r="851" spans="1:32" s="8" customFormat="1" ht="15" customHeight="1" x14ac:dyDescent="0.25">
      <c r="A851" s="5" t="s">
        <v>27</v>
      </c>
      <c r="B851" s="5" t="s">
        <v>22116</v>
      </c>
      <c r="C851" s="340" t="s">
        <v>17705</v>
      </c>
      <c r="D851" s="5" t="s">
        <v>17704</v>
      </c>
      <c r="E851" s="5" t="s">
        <v>33</v>
      </c>
      <c r="F851" s="19">
        <v>4755119</v>
      </c>
      <c r="G851" s="6">
        <v>27047551191</v>
      </c>
      <c r="H851" s="22">
        <v>15496</v>
      </c>
      <c r="I851" s="365"/>
      <c r="J851" s="365"/>
      <c r="K851" s="365"/>
      <c r="L851" s="365"/>
      <c r="M851" s="13" t="s">
        <v>17470</v>
      </c>
      <c r="N851" s="26" t="s">
        <v>30149</v>
      </c>
      <c r="O851" s="24" t="s">
        <v>38820</v>
      </c>
      <c r="P851" s="299" t="s">
        <v>177</v>
      </c>
      <c r="Q851" s="299" t="s">
        <v>177</v>
      </c>
      <c r="R851" s="10" t="s">
        <v>38838</v>
      </c>
      <c r="S851" s="7"/>
      <c r="T851" s="15"/>
      <c r="U851" s="17" t="s">
        <v>17703</v>
      </c>
      <c r="V851" s="6" t="s">
        <v>176</v>
      </c>
      <c r="W851" s="6" t="s">
        <v>17702</v>
      </c>
      <c r="X851" s="299" t="s">
        <v>177</v>
      </c>
      <c r="Y851" s="6" t="s">
        <v>177</v>
      </c>
      <c r="Z851" s="6" t="s">
        <v>22</v>
      </c>
      <c r="AA851" s="299" t="s">
        <v>177</v>
      </c>
      <c r="AB851" s="48"/>
      <c r="AC851" s="10" t="s">
        <v>38838</v>
      </c>
      <c r="AD851" s="294"/>
      <c r="AE851" s="48" t="s">
        <v>39070</v>
      </c>
      <c r="AF851" s="6" t="s">
        <v>38822</v>
      </c>
    </row>
    <row r="852" spans="1:32" s="8" customFormat="1" ht="15" customHeight="1" x14ac:dyDescent="0.25">
      <c r="A852" s="5" t="s">
        <v>27</v>
      </c>
      <c r="B852" s="5" t="s">
        <v>22116</v>
      </c>
      <c r="C852" s="340" t="s">
        <v>17693</v>
      </c>
      <c r="D852" s="5" t="s">
        <v>17692</v>
      </c>
      <c r="E852" s="5">
        <v>14</v>
      </c>
      <c r="F852" s="19">
        <v>1834282</v>
      </c>
      <c r="G852" s="6">
        <v>27018342826</v>
      </c>
      <c r="H852" s="22">
        <v>13039</v>
      </c>
      <c r="I852" s="365"/>
      <c r="J852" s="365"/>
      <c r="K852" s="365"/>
      <c r="L852" s="365"/>
      <c r="M852" s="13" t="s">
        <v>17470</v>
      </c>
      <c r="N852" s="26" t="s">
        <v>30149</v>
      </c>
      <c r="O852" s="24" t="s">
        <v>38820</v>
      </c>
      <c r="P852" s="299" t="s">
        <v>177</v>
      </c>
      <c r="Q852" s="299" t="s">
        <v>177</v>
      </c>
      <c r="R852" s="10" t="s">
        <v>38839</v>
      </c>
      <c r="S852" s="7"/>
      <c r="T852" s="15"/>
      <c r="U852" s="17" t="s">
        <v>17691</v>
      </c>
      <c r="V852" s="6">
        <v>1560539870</v>
      </c>
      <c r="W852" s="6" t="s">
        <v>17690</v>
      </c>
      <c r="X852" s="299" t="s">
        <v>177</v>
      </c>
      <c r="Y852" s="6" t="s">
        <v>30615</v>
      </c>
      <c r="Z852" s="6" t="s">
        <v>22</v>
      </c>
      <c r="AA852" s="299" t="s">
        <v>177</v>
      </c>
      <c r="AB852" s="48"/>
      <c r="AC852" s="10" t="s">
        <v>38839</v>
      </c>
      <c r="AD852" s="294"/>
      <c r="AE852" s="48" t="s">
        <v>39070</v>
      </c>
      <c r="AF852" s="6" t="s">
        <v>38822</v>
      </c>
    </row>
    <row r="853" spans="1:32" s="8" customFormat="1" ht="15" customHeight="1" x14ac:dyDescent="0.25">
      <c r="A853" s="5" t="s">
        <v>23</v>
      </c>
      <c r="B853" s="5" t="s">
        <v>22116</v>
      </c>
      <c r="C853" s="340" t="s">
        <v>17674</v>
      </c>
      <c r="D853" s="5" t="s">
        <v>17673</v>
      </c>
      <c r="E853" s="5">
        <v>34</v>
      </c>
      <c r="F853" s="19">
        <v>1441145</v>
      </c>
      <c r="G853" s="6">
        <v>27014411459</v>
      </c>
      <c r="H853" s="22">
        <v>11743</v>
      </c>
      <c r="I853" s="365"/>
      <c r="J853" s="365"/>
      <c r="K853" s="365"/>
      <c r="L853" s="365"/>
      <c r="M853" s="13" t="s">
        <v>17470</v>
      </c>
      <c r="N853" s="26" t="s">
        <v>30149</v>
      </c>
      <c r="O853" s="24" t="s">
        <v>38820</v>
      </c>
      <c r="P853" s="301" t="s">
        <v>177</v>
      </c>
      <c r="Q853" s="170" t="s">
        <v>33533</v>
      </c>
      <c r="R853" s="10" t="s">
        <v>38840</v>
      </c>
      <c r="S853" s="7"/>
      <c r="T853" s="24" t="s">
        <v>39085</v>
      </c>
      <c r="U853" s="17" t="s">
        <v>17672</v>
      </c>
      <c r="V853" s="6" t="s">
        <v>30003</v>
      </c>
      <c r="W853" s="6" t="s">
        <v>176</v>
      </c>
      <c r="X853" s="6" t="s">
        <v>33544</v>
      </c>
      <c r="Y853" s="6" t="s">
        <v>177</v>
      </c>
      <c r="Z853" s="6" t="s">
        <v>22</v>
      </c>
      <c r="AA853" s="300" t="s">
        <v>177</v>
      </c>
      <c r="AB853" s="48"/>
      <c r="AC853" s="10" t="s">
        <v>38840</v>
      </c>
      <c r="AD853" s="294"/>
      <c r="AE853" s="48" t="s">
        <v>39070</v>
      </c>
      <c r="AF853" s="6" t="s">
        <v>38822</v>
      </c>
    </row>
    <row r="854" spans="1:32" s="8" customFormat="1" ht="15" customHeight="1" x14ac:dyDescent="0.25">
      <c r="A854" s="5" t="s">
        <v>27</v>
      </c>
      <c r="B854" s="5" t="s">
        <v>22116</v>
      </c>
      <c r="C854" s="340" t="s">
        <v>17656</v>
      </c>
      <c r="D854" s="5" t="s">
        <v>17655</v>
      </c>
      <c r="E854" s="5" t="s">
        <v>99</v>
      </c>
      <c r="F854" s="19">
        <v>470389</v>
      </c>
      <c r="G854" s="6">
        <v>27004703893</v>
      </c>
      <c r="H854" s="22">
        <v>11082</v>
      </c>
      <c r="I854" s="365"/>
      <c r="J854" s="365"/>
      <c r="K854" s="365"/>
      <c r="L854" s="365"/>
      <c r="M854" s="13" t="s">
        <v>17470</v>
      </c>
      <c r="N854" s="26" t="s">
        <v>30149</v>
      </c>
      <c r="O854" s="24" t="s">
        <v>38820</v>
      </c>
      <c r="P854" s="299" t="s">
        <v>177</v>
      </c>
      <c r="Q854" s="299" t="s">
        <v>177</v>
      </c>
      <c r="R854" s="10" t="s">
        <v>38846</v>
      </c>
      <c r="S854" s="7"/>
      <c r="T854" s="15"/>
      <c r="U854" s="17" t="s">
        <v>17654</v>
      </c>
      <c r="V854" s="6" t="s">
        <v>176</v>
      </c>
      <c r="W854" s="6" t="s">
        <v>17653</v>
      </c>
      <c r="X854" s="299" t="s">
        <v>177</v>
      </c>
      <c r="Y854" s="6" t="s">
        <v>177</v>
      </c>
      <c r="Z854" s="6" t="s">
        <v>22</v>
      </c>
      <c r="AA854" s="299" t="s">
        <v>177</v>
      </c>
      <c r="AB854" s="48"/>
      <c r="AC854" s="10" t="s">
        <v>38846</v>
      </c>
      <c r="AD854" s="294"/>
      <c r="AE854" s="48" t="s">
        <v>39070</v>
      </c>
      <c r="AF854" s="6" t="s">
        <v>38822</v>
      </c>
    </row>
    <row r="855" spans="1:32" s="8" customFormat="1" ht="15" customHeight="1" x14ac:dyDescent="0.25">
      <c r="A855" s="5" t="s">
        <v>27</v>
      </c>
      <c r="B855" s="5" t="s">
        <v>22116</v>
      </c>
      <c r="C855" s="340" t="s">
        <v>17583</v>
      </c>
      <c r="D855" s="5" t="s">
        <v>17582</v>
      </c>
      <c r="E855" s="5">
        <v>33</v>
      </c>
      <c r="F855" s="19">
        <v>2441924</v>
      </c>
      <c r="G855" s="6">
        <v>27024419245</v>
      </c>
      <c r="H855" s="22">
        <v>11894</v>
      </c>
      <c r="I855" s="365"/>
      <c r="J855" s="365"/>
      <c r="K855" s="365"/>
      <c r="L855" s="365"/>
      <c r="M855" s="13" t="s">
        <v>17470</v>
      </c>
      <c r="N855" s="26" t="s">
        <v>30149</v>
      </c>
      <c r="O855" s="24" t="s">
        <v>38820</v>
      </c>
      <c r="P855" s="190">
        <v>41225</v>
      </c>
      <c r="Q855" s="170" t="s">
        <v>33533</v>
      </c>
      <c r="R855" s="10" t="s">
        <v>38847</v>
      </c>
      <c r="S855" s="7"/>
      <c r="T855" s="24" t="s">
        <v>39073</v>
      </c>
      <c r="U855" s="17" t="s">
        <v>17581</v>
      </c>
      <c r="V855" s="6" t="s">
        <v>176</v>
      </c>
      <c r="W855" s="6" t="s">
        <v>176</v>
      </c>
      <c r="X855" s="298" t="s">
        <v>38153</v>
      </c>
      <c r="Y855" s="6" t="s">
        <v>177</v>
      </c>
      <c r="Z855" s="6" t="s">
        <v>22</v>
      </c>
      <c r="AA855" s="48" t="s">
        <v>38154</v>
      </c>
      <c r="AB855" s="48"/>
      <c r="AC855" s="10" t="s">
        <v>38847</v>
      </c>
      <c r="AD855" s="294"/>
      <c r="AE855" s="48" t="s">
        <v>39070</v>
      </c>
      <c r="AF855" s="6" t="s">
        <v>38822</v>
      </c>
    </row>
    <row r="856" spans="1:32" s="8" customFormat="1" ht="15" customHeight="1" x14ac:dyDescent="0.25">
      <c r="A856" s="5" t="s">
        <v>27</v>
      </c>
      <c r="B856" s="6" t="s">
        <v>22116</v>
      </c>
      <c r="C856" s="300" t="s">
        <v>36993</v>
      </c>
      <c r="D856" s="6" t="s">
        <v>36994</v>
      </c>
      <c r="E856" s="6">
        <v>17</v>
      </c>
      <c r="F856" s="19">
        <v>5187355</v>
      </c>
      <c r="G856" s="6" t="str">
        <f>200&amp;F856&amp;7</f>
        <v>20051873557</v>
      </c>
      <c r="H856" s="22">
        <v>14994</v>
      </c>
      <c r="I856" s="365"/>
      <c r="J856" s="365"/>
      <c r="K856" s="365"/>
      <c r="L856" s="365"/>
      <c r="M856" s="304" t="s">
        <v>17470</v>
      </c>
      <c r="N856" s="26" t="s">
        <v>30149</v>
      </c>
      <c r="O856" s="24" t="s">
        <v>38820</v>
      </c>
      <c r="P856" s="190">
        <v>44633</v>
      </c>
      <c r="Q856" s="190">
        <v>44907</v>
      </c>
      <c r="R856" s="6" t="s">
        <v>38848</v>
      </c>
      <c r="S856" s="6"/>
      <c r="T856" s="24" t="s">
        <v>39086</v>
      </c>
      <c r="U856" s="48" t="s">
        <v>37483</v>
      </c>
      <c r="V856" s="6" t="s">
        <v>37480</v>
      </c>
      <c r="W856" s="6" t="s">
        <v>176</v>
      </c>
      <c r="X856" s="298" t="s">
        <v>36995</v>
      </c>
      <c r="Y856" s="6" t="s">
        <v>177</v>
      </c>
      <c r="Z856" s="6" t="s">
        <v>3817</v>
      </c>
      <c r="AA856" s="48" t="s">
        <v>37482</v>
      </c>
      <c r="AB856" s="337">
        <v>1</v>
      </c>
      <c r="AC856" s="6" t="s">
        <v>38848</v>
      </c>
      <c r="AD856" s="294"/>
      <c r="AE856" s="48" t="s">
        <v>39070</v>
      </c>
      <c r="AF856" s="6" t="s">
        <v>38822</v>
      </c>
    </row>
    <row r="857" spans="1:32" s="8" customFormat="1" ht="15" customHeight="1" x14ac:dyDescent="0.25">
      <c r="A857" s="5" t="s">
        <v>59</v>
      </c>
      <c r="B857" s="5" t="s">
        <v>22116</v>
      </c>
      <c r="C857" s="340" t="s">
        <v>17567</v>
      </c>
      <c r="D857" s="5" t="s">
        <v>17566</v>
      </c>
      <c r="E857" s="5">
        <v>15</v>
      </c>
      <c r="F857" s="19">
        <v>2087214</v>
      </c>
      <c r="G857" s="6">
        <v>23020872144</v>
      </c>
      <c r="H857" s="22">
        <v>11840</v>
      </c>
      <c r="I857" s="365"/>
      <c r="J857" s="365"/>
      <c r="K857" s="365"/>
      <c r="L857" s="365"/>
      <c r="M857" s="13" t="s">
        <v>17470</v>
      </c>
      <c r="N857" s="26" t="s">
        <v>30149</v>
      </c>
      <c r="O857" s="24" t="s">
        <v>38820</v>
      </c>
      <c r="P857" s="190">
        <v>41082</v>
      </c>
      <c r="Q857" s="170" t="s">
        <v>33533</v>
      </c>
      <c r="R857" s="10" t="s">
        <v>38849</v>
      </c>
      <c r="S857" s="7"/>
      <c r="T857" s="24" t="s">
        <v>36654</v>
      </c>
      <c r="U857" s="17" t="s">
        <v>30220</v>
      </c>
      <c r="V857" s="6" t="s">
        <v>30170</v>
      </c>
      <c r="W857" s="6" t="s">
        <v>176</v>
      </c>
      <c r="X857" s="6" t="s">
        <v>38155</v>
      </c>
      <c r="Y857" s="6" t="s">
        <v>30192</v>
      </c>
      <c r="Z857" s="6" t="s">
        <v>22</v>
      </c>
      <c r="AA857" s="48" t="s">
        <v>38156</v>
      </c>
      <c r="AB857" s="48"/>
      <c r="AC857" s="10" t="s">
        <v>38849</v>
      </c>
      <c r="AD857" s="294"/>
      <c r="AE857" s="48" t="s">
        <v>39070</v>
      </c>
      <c r="AF857" s="6" t="s">
        <v>38822</v>
      </c>
    </row>
    <row r="858" spans="1:32" s="8" customFormat="1" ht="15" customHeight="1" x14ac:dyDescent="0.25">
      <c r="A858" s="5" t="s">
        <v>27</v>
      </c>
      <c r="B858" s="5" t="s">
        <v>22116</v>
      </c>
      <c r="C858" s="340" t="s">
        <v>17550</v>
      </c>
      <c r="D858" s="5" t="s">
        <v>17549</v>
      </c>
      <c r="E858" s="5" t="s">
        <v>33</v>
      </c>
      <c r="F858" s="19">
        <v>2329636</v>
      </c>
      <c r="G858" s="6">
        <v>27023296360</v>
      </c>
      <c r="H858" s="22">
        <v>13092</v>
      </c>
      <c r="I858" s="365"/>
      <c r="J858" s="365"/>
      <c r="K858" s="365"/>
      <c r="L858" s="365"/>
      <c r="M858" s="13" t="s">
        <v>17470</v>
      </c>
      <c r="N858" s="26" t="s">
        <v>30149</v>
      </c>
      <c r="O858" s="24" t="s">
        <v>38820</v>
      </c>
      <c r="P858" s="301" t="s">
        <v>177</v>
      </c>
      <c r="Q858" s="299" t="s">
        <v>177</v>
      </c>
      <c r="R858" s="10" t="s">
        <v>38850</v>
      </c>
      <c r="S858" s="7"/>
      <c r="T858" s="15"/>
      <c r="U858" s="17" t="s">
        <v>17548</v>
      </c>
      <c r="V858" s="6">
        <v>1165369430</v>
      </c>
      <c r="W858" s="6" t="s">
        <v>17547</v>
      </c>
      <c r="X858" s="300" t="s">
        <v>177</v>
      </c>
      <c r="Y858" s="6" t="s">
        <v>30615</v>
      </c>
      <c r="Z858" s="6" t="s">
        <v>22</v>
      </c>
      <c r="AA858" s="303" t="s">
        <v>177</v>
      </c>
      <c r="AB858" s="48"/>
      <c r="AC858" s="10" t="s">
        <v>38850</v>
      </c>
      <c r="AD858" s="294"/>
      <c r="AE858" s="48" t="s">
        <v>39070</v>
      </c>
      <c r="AF858" s="6" t="s">
        <v>38822</v>
      </c>
    </row>
    <row r="859" spans="1:32" s="8" customFormat="1" ht="15" customHeight="1" x14ac:dyDescent="0.25">
      <c r="A859" s="5" t="s">
        <v>27</v>
      </c>
      <c r="B859" s="5" t="s">
        <v>22116</v>
      </c>
      <c r="C859" s="340" t="s">
        <v>17492</v>
      </c>
      <c r="D859" s="5" t="s">
        <v>17491</v>
      </c>
      <c r="E859" s="5">
        <v>35</v>
      </c>
      <c r="F859" s="19">
        <v>1889629</v>
      </c>
      <c r="G859" s="6">
        <v>27018896295</v>
      </c>
      <c r="H859" s="22">
        <v>12549</v>
      </c>
      <c r="I859" s="365"/>
      <c r="J859" s="365"/>
      <c r="K859" s="365"/>
      <c r="L859" s="365"/>
      <c r="M859" s="13" t="s">
        <v>17470</v>
      </c>
      <c r="N859" s="26" t="s">
        <v>30149</v>
      </c>
      <c r="O859" s="24" t="s">
        <v>38820</v>
      </c>
      <c r="P859" s="190">
        <v>43570</v>
      </c>
      <c r="Q859" s="299" t="s">
        <v>177</v>
      </c>
      <c r="R859" s="10" t="s">
        <v>38851</v>
      </c>
      <c r="S859" s="7"/>
      <c r="T859" s="24" t="s">
        <v>33999</v>
      </c>
      <c r="U859" s="17" t="s">
        <v>17490</v>
      </c>
      <c r="V859" s="6" t="s">
        <v>17489</v>
      </c>
      <c r="W859" s="6" t="s">
        <v>176</v>
      </c>
      <c r="X859" s="6" t="s">
        <v>17488</v>
      </c>
      <c r="Y859" s="6" t="s">
        <v>177</v>
      </c>
      <c r="Z859" s="6" t="s">
        <v>3817</v>
      </c>
      <c r="AA859" s="48" t="s">
        <v>32867</v>
      </c>
      <c r="AB859" s="48"/>
      <c r="AC859" s="10" t="s">
        <v>38851</v>
      </c>
      <c r="AD859" s="294"/>
      <c r="AE859" s="48" t="s">
        <v>39070</v>
      </c>
      <c r="AF859" s="6" t="s">
        <v>38822</v>
      </c>
    </row>
    <row r="860" spans="1:32" s="8" customFormat="1" ht="15" customHeight="1" x14ac:dyDescent="0.25">
      <c r="A860" s="5" t="s">
        <v>27</v>
      </c>
      <c r="B860" s="5" t="s">
        <v>22116</v>
      </c>
      <c r="C860" s="340" t="s">
        <v>17480</v>
      </c>
      <c r="D860" s="5" t="s">
        <v>17479</v>
      </c>
      <c r="E860" s="5">
        <v>32</v>
      </c>
      <c r="F860" s="19">
        <v>3707222</v>
      </c>
      <c r="G860" s="6">
        <v>27037072228</v>
      </c>
      <c r="H860" s="22">
        <v>13986</v>
      </c>
      <c r="I860" s="365"/>
      <c r="J860" s="365"/>
      <c r="K860" s="365"/>
      <c r="L860" s="365"/>
      <c r="M860" s="13" t="s">
        <v>17470</v>
      </c>
      <c r="N860" s="26" t="s">
        <v>30149</v>
      </c>
      <c r="O860" s="24" t="s">
        <v>38820</v>
      </c>
      <c r="P860" s="301" t="s">
        <v>177</v>
      </c>
      <c r="Q860" s="170" t="s">
        <v>33533</v>
      </c>
      <c r="R860" s="10" t="s">
        <v>38857</v>
      </c>
      <c r="S860" s="7"/>
      <c r="T860" s="24" t="s">
        <v>39085</v>
      </c>
      <c r="U860" s="17" t="s">
        <v>17478</v>
      </c>
      <c r="V860" s="6">
        <v>1139316206</v>
      </c>
      <c r="W860" s="6" t="s">
        <v>17477</v>
      </c>
      <c r="X860" s="6" t="s">
        <v>33543</v>
      </c>
      <c r="Y860" s="6" t="s">
        <v>30615</v>
      </c>
      <c r="Z860" s="6" t="s">
        <v>22</v>
      </c>
      <c r="AA860" s="300" t="s">
        <v>177</v>
      </c>
      <c r="AB860" s="48"/>
      <c r="AC860" s="10" t="s">
        <v>38857</v>
      </c>
      <c r="AD860" s="294"/>
      <c r="AE860" s="48" t="s">
        <v>39070</v>
      </c>
      <c r="AF860" s="6" t="s">
        <v>38822</v>
      </c>
    </row>
    <row r="861" spans="1:32" s="8" customFormat="1" ht="15" customHeight="1" x14ac:dyDescent="0.25">
      <c r="A861" s="5" t="s">
        <v>27</v>
      </c>
      <c r="B861" s="5" t="s">
        <v>22116</v>
      </c>
      <c r="C861" s="340" t="s">
        <v>17476</v>
      </c>
      <c r="D861" s="5" t="s">
        <v>17475</v>
      </c>
      <c r="E861" s="5" t="s">
        <v>124</v>
      </c>
      <c r="F861" s="19">
        <v>16394071</v>
      </c>
      <c r="G861" s="6">
        <v>27163940715</v>
      </c>
      <c r="H861" s="22">
        <v>23009</v>
      </c>
      <c r="I861" s="365"/>
      <c r="J861" s="365"/>
      <c r="K861" s="365"/>
      <c r="L861" s="365"/>
      <c r="M861" s="13" t="s">
        <v>17337</v>
      </c>
      <c r="N861" s="26" t="s">
        <v>30149</v>
      </c>
      <c r="O861" s="24" t="s">
        <v>38820</v>
      </c>
      <c r="P861" s="299" t="s">
        <v>177</v>
      </c>
      <c r="Q861" s="299" t="s">
        <v>177</v>
      </c>
      <c r="R861" s="10" t="s">
        <v>38476</v>
      </c>
      <c r="S861" s="7"/>
      <c r="T861" s="15"/>
      <c r="U861" s="17" t="s">
        <v>17474</v>
      </c>
      <c r="V861" s="6" t="s">
        <v>176</v>
      </c>
      <c r="W861" s="6" t="s">
        <v>17473</v>
      </c>
      <c r="X861" s="299" t="s">
        <v>177</v>
      </c>
      <c r="Y861" s="6" t="s">
        <v>177</v>
      </c>
      <c r="Z861" s="6" t="s">
        <v>22</v>
      </c>
      <c r="AA861" s="299" t="s">
        <v>177</v>
      </c>
      <c r="AB861" s="48"/>
      <c r="AC861" s="10" t="s">
        <v>38476</v>
      </c>
      <c r="AD861" s="294"/>
      <c r="AE861" s="48" t="s">
        <v>39070</v>
      </c>
      <c r="AF861" s="6" t="s">
        <v>38822</v>
      </c>
    </row>
    <row r="862" spans="1:32" s="8" customFormat="1" ht="15" customHeight="1" x14ac:dyDescent="0.25">
      <c r="A862" s="5" t="s">
        <v>27</v>
      </c>
      <c r="B862" s="5" t="s">
        <v>22116</v>
      </c>
      <c r="C862" s="340" t="s">
        <v>17430</v>
      </c>
      <c r="D862" s="5" t="s">
        <v>17429</v>
      </c>
      <c r="E862" s="5">
        <v>34</v>
      </c>
      <c r="F862" s="19">
        <v>2751763</v>
      </c>
      <c r="G862" s="6">
        <v>27027517639</v>
      </c>
      <c r="H862" s="22">
        <v>12660</v>
      </c>
      <c r="I862" s="365"/>
      <c r="J862" s="365"/>
      <c r="K862" s="365"/>
      <c r="L862" s="365"/>
      <c r="M862" s="13" t="s">
        <v>17470</v>
      </c>
      <c r="N862" s="26" t="s">
        <v>30149</v>
      </c>
      <c r="O862" s="24" t="s">
        <v>38820</v>
      </c>
      <c r="P862" s="190">
        <v>42921</v>
      </c>
      <c r="Q862" s="170" t="s">
        <v>33533</v>
      </c>
      <c r="R862" s="10" t="s">
        <v>38858</v>
      </c>
      <c r="S862" s="7"/>
      <c r="T862" s="24" t="s">
        <v>39088</v>
      </c>
      <c r="U862" s="17" t="s">
        <v>17428</v>
      </c>
      <c r="V862" s="6" t="s">
        <v>176</v>
      </c>
      <c r="W862" s="6" t="s">
        <v>17427</v>
      </c>
      <c r="X862" s="6" t="s">
        <v>30971</v>
      </c>
      <c r="Y862" s="6" t="s">
        <v>177</v>
      </c>
      <c r="Z862" s="6" t="s">
        <v>22</v>
      </c>
      <c r="AA862" s="68" t="s">
        <v>36027</v>
      </c>
      <c r="AB862" s="48"/>
      <c r="AC862" s="10" t="s">
        <v>38858</v>
      </c>
      <c r="AD862" s="294"/>
      <c r="AE862" s="48" t="s">
        <v>39070</v>
      </c>
      <c r="AF862" s="6" t="s">
        <v>38822</v>
      </c>
    </row>
    <row r="863" spans="1:32" s="8" customFormat="1" ht="15" customHeight="1" x14ac:dyDescent="0.25">
      <c r="A863" s="5" t="s">
        <v>193</v>
      </c>
      <c r="B863" s="5" t="s">
        <v>22116</v>
      </c>
      <c r="C863" s="340" t="s">
        <v>17377</v>
      </c>
      <c r="D863" s="5" t="s">
        <v>17376</v>
      </c>
      <c r="E863" s="5">
        <v>32</v>
      </c>
      <c r="F863" s="19">
        <v>1461212</v>
      </c>
      <c r="G863" s="6">
        <v>27014612128</v>
      </c>
      <c r="H863" s="22">
        <v>12187</v>
      </c>
      <c r="I863" s="365"/>
      <c r="J863" s="365"/>
      <c r="K863" s="365"/>
      <c r="L863" s="365"/>
      <c r="M863" s="13" t="s">
        <v>17470</v>
      </c>
      <c r="N863" s="26" t="s">
        <v>30149</v>
      </c>
      <c r="O863" s="24" t="s">
        <v>38820</v>
      </c>
      <c r="P863" s="190">
        <v>41305</v>
      </c>
      <c r="Q863" s="170" t="s">
        <v>33533</v>
      </c>
      <c r="R863" s="10" t="s">
        <v>38859</v>
      </c>
      <c r="S863" s="7"/>
      <c r="T863" s="24" t="s">
        <v>39089</v>
      </c>
      <c r="U863" s="17" t="s">
        <v>30522</v>
      </c>
      <c r="V863" s="6" t="s">
        <v>30521</v>
      </c>
      <c r="W863" s="6" t="s">
        <v>7152</v>
      </c>
      <c r="X863" s="6" t="s">
        <v>38107</v>
      </c>
      <c r="Y863" s="6" t="s">
        <v>30615</v>
      </c>
      <c r="Z863" s="6" t="s">
        <v>22</v>
      </c>
      <c r="AA863" s="48" t="s">
        <v>38108</v>
      </c>
      <c r="AB863" s="48"/>
      <c r="AC863" s="10" t="s">
        <v>38859</v>
      </c>
      <c r="AD863" s="294"/>
      <c r="AE863" s="48" t="s">
        <v>39070</v>
      </c>
      <c r="AF863" s="6" t="s">
        <v>38822</v>
      </c>
    </row>
    <row r="864" spans="1:32" s="8" customFormat="1" ht="15" customHeight="1" x14ac:dyDescent="0.25">
      <c r="A864" s="5" t="s">
        <v>46</v>
      </c>
      <c r="B864" s="5" t="s">
        <v>22116</v>
      </c>
      <c r="C864" s="340" t="s">
        <v>17373</v>
      </c>
      <c r="D864" s="5" t="s">
        <v>17372</v>
      </c>
      <c r="E864" s="5">
        <v>34</v>
      </c>
      <c r="F864" s="19">
        <v>4335040</v>
      </c>
      <c r="G864" s="6">
        <v>23043350404</v>
      </c>
      <c r="H864" s="22">
        <v>10247</v>
      </c>
      <c r="I864" s="365"/>
      <c r="J864" s="365"/>
      <c r="K864" s="365"/>
      <c r="L864" s="365"/>
      <c r="M864" s="13" t="s">
        <v>18026</v>
      </c>
      <c r="N864" s="26" t="s">
        <v>30149</v>
      </c>
      <c r="O864" s="24" t="s">
        <v>38820</v>
      </c>
      <c r="P864" s="190">
        <v>42278</v>
      </c>
      <c r="Q864" s="170" t="s">
        <v>33533</v>
      </c>
      <c r="R864" s="10" t="s">
        <v>38860</v>
      </c>
      <c r="S864" s="7"/>
      <c r="T864" s="24" t="s">
        <v>39090</v>
      </c>
      <c r="U864" s="17" t="s">
        <v>17371</v>
      </c>
      <c r="V864" s="6" t="s">
        <v>29232</v>
      </c>
      <c r="W864" s="6" t="s">
        <v>17370</v>
      </c>
      <c r="X864" s="6" t="s">
        <v>38105</v>
      </c>
      <c r="Y864" s="6" t="s">
        <v>177</v>
      </c>
      <c r="Z864" s="6" t="s">
        <v>22</v>
      </c>
      <c r="AA864" s="48" t="s">
        <v>38106</v>
      </c>
      <c r="AB864" s="48"/>
      <c r="AC864" s="10" t="s">
        <v>38860</v>
      </c>
      <c r="AD864" s="294"/>
      <c r="AE864" s="48" t="s">
        <v>39070</v>
      </c>
      <c r="AF864" s="6" t="s">
        <v>38822</v>
      </c>
    </row>
    <row r="865" spans="1:32" s="8" customFormat="1" ht="15" customHeight="1" x14ac:dyDescent="0.25">
      <c r="A865" s="5" t="s">
        <v>27</v>
      </c>
      <c r="B865" s="5" t="s">
        <v>22116</v>
      </c>
      <c r="C865" s="340" t="s">
        <v>17363</v>
      </c>
      <c r="D865" s="5" t="s">
        <v>17362</v>
      </c>
      <c r="E865" s="5">
        <v>32</v>
      </c>
      <c r="F865" s="19">
        <v>318012</v>
      </c>
      <c r="G865" s="6">
        <v>27003180129</v>
      </c>
      <c r="H865" s="22">
        <v>10091</v>
      </c>
      <c r="I865" s="365"/>
      <c r="J865" s="365"/>
      <c r="K865" s="365"/>
      <c r="L865" s="365"/>
      <c r="M865" s="13" t="s">
        <v>17470</v>
      </c>
      <c r="N865" s="26" t="s">
        <v>30149</v>
      </c>
      <c r="O865" s="24" t="s">
        <v>38820</v>
      </c>
      <c r="P865" s="190">
        <v>41253</v>
      </c>
      <c r="Q865" s="170" t="s">
        <v>33533</v>
      </c>
      <c r="R865" s="10" t="s">
        <v>38522</v>
      </c>
      <c r="S865" s="7"/>
      <c r="T865" s="24" t="s">
        <v>39089</v>
      </c>
      <c r="U865" s="17" t="s">
        <v>17361</v>
      </c>
      <c r="V865" s="6" t="s">
        <v>176</v>
      </c>
      <c r="W865" s="6" t="s">
        <v>176</v>
      </c>
      <c r="X865" s="6" t="s">
        <v>38103</v>
      </c>
      <c r="Y865" s="6" t="s">
        <v>177</v>
      </c>
      <c r="Z865" s="6" t="s">
        <v>22</v>
      </c>
      <c r="AA865" s="48" t="s">
        <v>38104</v>
      </c>
      <c r="AB865" s="48"/>
      <c r="AC865" s="10" t="s">
        <v>38522</v>
      </c>
      <c r="AD865" s="294"/>
      <c r="AE865" s="48" t="s">
        <v>39070</v>
      </c>
      <c r="AF865" s="6" t="s">
        <v>38822</v>
      </c>
    </row>
    <row r="866" spans="1:32" s="8" customFormat="1" ht="15" customHeight="1" x14ac:dyDescent="0.25">
      <c r="A866" s="5" t="s">
        <v>27</v>
      </c>
      <c r="B866" s="5" t="s">
        <v>22116</v>
      </c>
      <c r="C866" s="340" t="s">
        <v>17358</v>
      </c>
      <c r="D866" s="5" t="s">
        <v>17357</v>
      </c>
      <c r="E866" s="5">
        <v>35</v>
      </c>
      <c r="F866" s="19">
        <v>3200946</v>
      </c>
      <c r="G866" s="6">
        <v>27032009463</v>
      </c>
      <c r="H866" s="22">
        <v>12400</v>
      </c>
      <c r="I866" s="365"/>
      <c r="J866" s="365"/>
      <c r="K866" s="365"/>
      <c r="L866" s="365"/>
      <c r="M866" s="13" t="s">
        <v>17470</v>
      </c>
      <c r="N866" s="26" t="s">
        <v>30149</v>
      </c>
      <c r="O866" s="24" t="s">
        <v>38820</v>
      </c>
      <c r="P866" s="190">
        <v>42559</v>
      </c>
      <c r="Q866" s="170" t="s">
        <v>33533</v>
      </c>
      <c r="R866" s="10" t="s">
        <v>38861</v>
      </c>
      <c r="S866" s="7"/>
      <c r="T866" s="24" t="s">
        <v>38784</v>
      </c>
      <c r="U866" s="17" t="s">
        <v>17356</v>
      </c>
      <c r="V866" s="6" t="s">
        <v>176</v>
      </c>
      <c r="W866" s="6" t="s">
        <v>17355</v>
      </c>
      <c r="X866" s="6" t="s">
        <v>38101</v>
      </c>
      <c r="Y866" s="6" t="s">
        <v>177</v>
      </c>
      <c r="Z866" s="6" t="s">
        <v>22</v>
      </c>
      <c r="AA866" s="175" t="s">
        <v>38102</v>
      </c>
      <c r="AB866" s="48"/>
      <c r="AC866" s="10" t="s">
        <v>38861</v>
      </c>
      <c r="AD866" s="294"/>
      <c r="AE866" s="48" t="s">
        <v>39070</v>
      </c>
      <c r="AF866" s="6" t="s">
        <v>38822</v>
      </c>
    </row>
    <row r="867" spans="1:32" s="8" customFormat="1" ht="15" customHeight="1" x14ac:dyDescent="0.25">
      <c r="A867" s="5" t="s">
        <v>46</v>
      </c>
      <c r="B867" s="5" t="s">
        <v>22116</v>
      </c>
      <c r="C867" s="340" t="s">
        <v>17326</v>
      </c>
      <c r="D867" s="5" t="s">
        <v>17325</v>
      </c>
      <c r="E867" s="5">
        <v>30</v>
      </c>
      <c r="F867" s="19">
        <v>4714986</v>
      </c>
      <c r="G867" s="6">
        <v>27047149865</v>
      </c>
      <c r="H867" s="22">
        <v>15781</v>
      </c>
      <c r="I867" s="365"/>
      <c r="J867" s="365"/>
      <c r="K867" s="365"/>
      <c r="L867" s="365"/>
      <c r="M867" s="13" t="s">
        <v>17470</v>
      </c>
      <c r="N867" s="26" t="s">
        <v>30149</v>
      </c>
      <c r="O867" s="24" t="s">
        <v>38820</v>
      </c>
      <c r="P867" s="301" t="s">
        <v>177</v>
      </c>
      <c r="Q867" s="299" t="s">
        <v>177</v>
      </c>
      <c r="R867" s="10" t="s">
        <v>38862</v>
      </c>
      <c r="S867" s="7"/>
      <c r="T867" s="15"/>
      <c r="U867" s="17" t="s">
        <v>17324</v>
      </c>
      <c r="V867" s="6">
        <v>1160481016</v>
      </c>
      <c r="W867" s="6" t="s">
        <v>17323</v>
      </c>
      <c r="X867" s="300" t="s">
        <v>177</v>
      </c>
      <c r="Y867" s="6" t="s">
        <v>177</v>
      </c>
      <c r="Z867" s="6" t="s">
        <v>22</v>
      </c>
      <c r="AA867" s="300" t="s">
        <v>177</v>
      </c>
      <c r="AB867" s="48"/>
      <c r="AC867" s="10" t="s">
        <v>38862</v>
      </c>
      <c r="AD867" s="294"/>
      <c r="AE867" s="48" t="s">
        <v>39070</v>
      </c>
      <c r="AF867" s="6" t="s">
        <v>38822</v>
      </c>
    </row>
    <row r="868" spans="1:32" s="8" customFormat="1" ht="15" customHeight="1" x14ac:dyDescent="0.25">
      <c r="A868" s="5" t="s">
        <v>27</v>
      </c>
      <c r="B868" s="5" t="s">
        <v>22116</v>
      </c>
      <c r="C868" s="340" t="s">
        <v>17322</v>
      </c>
      <c r="D868" s="5" t="s">
        <v>17321</v>
      </c>
      <c r="E868" s="5">
        <v>32</v>
      </c>
      <c r="F868" s="19">
        <v>10015045</v>
      </c>
      <c r="G868" s="6">
        <v>27100150455</v>
      </c>
      <c r="H868" s="22">
        <v>18931</v>
      </c>
      <c r="I868" s="365"/>
      <c r="J868" s="365"/>
      <c r="K868" s="365"/>
      <c r="L868" s="365"/>
      <c r="M868" s="13" t="s">
        <v>17470</v>
      </c>
      <c r="N868" s="26" t="s">
        <v>30149</v>
      </c>
      <c r="O868" s="24" t="s">
        <v>38820</v>
      </c>
      <c r="P868" s="301" t="s">
        <v>177</v>
      </c>
      <c r="Q868" s="299" t="s">
        <v>177</v>
      </c>
      <c r="R868" s="10" t="s">
        <v>38863</v>
      </c>
      <c r="S868" s="7"/>
      <c r="T868" s="15"/>
      <c r="U868" s="17" t="s">
        <v>17320</v>
      </c>
      <c r="V868" s="6" t="s">
        <v>176</v>
      </c>
      <c r="W868" s="6" t="s">
        <v>17319</v>
      </c>
      <c r="X868" s="300" t="s">
        <v>177</v>
      </c>
      <c r="Y868" s="6" t="s">
        <v>177</v>
      </c>
      <c r="Z868" s="6" t="s">
        <v>22</v>
      </c>
      <c r="AA868" s="300" t="s">
        <v>177</v>
      </c>
      <c r="AB868" s="48"/>
      <c r="AC868" s="10" t="s">
        <v>38863</v>
      </c>
      <c r="AD868" s="294"/>
      <c r="AE868" s="48" t="s">
        <v>39070</v>
      </c>
      <c r="AF868" s="6" t="s">
        <v>38822</v>
      </c>
    </row>
    <row r="869" spans="1:32" s="8" customFormat="1" ht="15" customHeight="1" x14ac:dyDescent="0.25">
      <c r="A869" s="5" t="s">
        <v>27</v>
      </c>
      <c r="B869" s="5" t="s">
        <v>22116</v>
      </c>
      <c r="C869" s="340" t="s">
        <v>29486</v>
      </c>
      <c r="D869" s="5" t="s">
        <v>29487</v>
      </c>
      <c r="E869" s="5">
        <v>34</v>
      </c>
      <c r="F869" s="19">
        <v>12481836</v>
      </c>
      <c r="G869" s="6">
        <v>27124818368</v>
      </c>
      <c r="H869" s="22">
        <v>21397</v>
      </c>
      <c r="I869" s="365"/>
      <c r="J869" s="365"/>
      <c r="K869" s="365"/>
      <c r="L869" s="365"/>
      <c r="M869" s="13" t="s">
        <v>17470</v>
      </c>
      <c r="N869" s="26" t="s">
        <v>30149</v>
      </c>
      <c r="O869" s="24" t="s">
        <v>38820</v>
      </c>
      <c r="P869" s="190">
        <v>44325</v>
      </c>
      <c r="Q869" s="299" t="s">
        <v>177</v>
      </c>
      <c r="R869" s="10" t="s">
        <v>38872</v>
      </c>
      <c r="S869" s="7"/>
      <c r="T869" s="24" t="s">
        <v>39091</v>
      </c>
      <c r="U869" s="17" t="s">
        <v>29488</v>
      </c>
      <c r="V869" s="6" t="s">
        <v>29489</v>
      </c>
      <c r="W869" s="6" t="s">
        <v>176</v>
      </c>
      <c r="X869" s="6" t="s">
        <v>29490</v>
      </c>
      <c r="Y869" s="6" t="s">
        <v>177</v>
      </c>
      <c r="Z869" s="6" t="s">
        <v>3817</v>
      </c>
      <c r="AA869" s="48" t="s">
        <v>36020</v>
      </c>
      <c r="AB869" s="48"/>
      <c r="AC869" s="10" t="s">
        <v>38872</v>
      </c>
      <c r="AD869" s="294"/>
      <c r="AE869" s="48" t="s">
        <v>39070</v>
      </c>
      <c r="AF869" s="6" t="s">
        <v>38822</v>
      </c>
    </row>
    <row r="870" spans="1:32" s="8" customFormat="1" ht="15" customHeight="1" x14ac:dyDescent="0.25">
      <c r="A870" s="5" t="s">
        <v>27</v>
      </c>
      <c r="B870" s="5" t="s">
        <v>22116</v>
      </c>
      <c r="C870" s="340" t="s">
        <v>17283</v>
      </c>
      <c r="D870" s="5" t="s">
        <v>17282</v>
      </c>
      <c r="E870" s="5">
        <v>32</v>
      </c>
      <c r="F870" s="19">
        <v>9996285</v>
      </c>
      <c r="G870" s="6">
        <v>27099962858</v>
      </c>
      <c r="H870" s="22">
        <v>15208</v>
      </c>
      <c r="I870" s="365"/>
      <c r="J870" s="365"/>
      <c r="K870" s="365"/>
      <c r="L870" s="365"/>
      <c r="M870" s="13" t="s">
        <v>17470</v>
      </c>
      <c r="N870" s="26" t="s">
        <v>30149</v>
      </c>
      <c r="O870" s="24" t="s">
        <v>38820</v>
      </c>
      <c r="P870" s="190">
        <v>40700</v>
      </c>
      <c r="Q870" s="170" t="s">
        <v>33533</v>
      </c>
      <c r="R870" s="10" t="s">
        <v>38873</v>
      </c>
      <c r="S870" s="7"/>
      <c r="T870" s="24" t="s">
        <v>39092</v>
      </c>
      <c r="U870" s="17" t="s">
        <v>17281</v>
      </c>
      <c r="V870" s="6">
        <v>1169549775</v>
      </c>
      <c r="W870" s="6" t="s">
        <v>17280</v>
      </c>
      <c r="X870" s="6" t="s">
        <v>38097</v>
      </c>
      <c r="Y870" s="6" t="s">
        <v>30615</v>
      </c>
      <c r="Z870" s="6" t="s">
        <v>22</v>
      </c>
      <c r="AA870" s="48" t="s">
        <v>38098</v>
      </c>
      <c r="AB870" s="48"/>
      <c r="AC870" s="10" t="s">
        <v>38873</v>
      </c>
      <c r="AD870" s="294"/>
      <c r="AE870" s="48" t="s">
        <v>39070</v>
      </c>
      <c r="AF870" s="6" t="s">
        <v>38822</v>
      </c>
    </row>
    <row r="871" spans="1:32" s="8" customFormat="1" ht="15" customHeight="1" x14ac:dyDescent="0.25">
      <c r="A871" s="5" t="s">
        <v>193</v>
      </c>
      <c r="B871" s="5" t="s">
        <v>22116</v>
      </c>
      <c r="C871" s="340" t="s">
        <v>26682</v>
      </c>
      <c r="D871" s="5" t="s">
        <v>26681</v>
      </c>
      <c r="E871" s="5">
        <v>34</v>
      </c>
      <c r="F871" s="19">
        <v>2873657</v>
      </c>
      <c r="G871" s="6">
        <v>27028736571</v>
      </c>
      <c r="H871" s="22">
        <v>13310</v>
      </c>
      <c r="I871" s="365"/>
      <c r="J871" s="365"/>
      <c r="K871" s="365"/>
      <c r="L871" s="365"/>
      <c r="M871" s="13" t="s">
        <v>17470</v>
      </c>
      <c r="N871" s="26" t="s">
        <v>30149</v>
      </c>
      <c r="O871" s="24" t="s">
        <v>38820</v>
      </c>
      <c r="P871" s="190">
        <v>40361</v>
      </c>
      <c r="Q871" s="170" t="s">
        <v>33533</v>
      </c>
      <c r="R871" s="10" t="s">
        <v>38874</v>
      </c>
      <c r="S871" s="7"/>
      <c r="T871" s="15" t="s">
        <v>39087</v>
      </c>
      <c r="U871" s="17" t="s">
        <v>30518</v>
      </c>
      <c r="V871" s="6" t="s">
        <v>176</v>
      </c>
      <c r="W871" s="6" t="s">
        <v>176</v>
      </c>
      <c r="X871" s="6" t="s">
        <v>38095</v>
      </c>
      <c r="Y871" s="6" t="s">
        <v>30615</v>
      </c>
      <c r="Z871" s="6" t="s">
        <v>22</v>
      </c>
      <c r="AA871" s="48" t="s">
        <v>38096</v>
      </c>
      <c r="AB871" s="48"/>
      <c r="AC871" s="10" t="s">
        <v>38874</v>
      </c>
      <c r="AD871" s="294"/>
      <c r="AE871" s="48" t="s">
        <v>39070</v>
      </c>
      <c r="AF871" s="6" t="s">
        <v>38822</v>
      </c>
    </row>
    <row r="872" spans="1:32" s="8" customFormat="1" ht="15" customHeight="1" x14ac:dyDescent="0.25">
      <c r="A872" s="5" t="s">
        <v>27</v>
      </c>
      <c r="B872" s="5" t="s">
        <v>22116</v>
      </c>
      <c r="C872" s="340" t="s">
        <v>26675</v>
      </c>
      <c r="D872" s="5" t="s">
        <v>26674</v>
      </c>
      <c r="E872" s="5" t="s">
        <v>14257</v>
      </c>
      <c r="F872" s="19">
        <v>11554698</v>
      </c>
      <c r="G872" s="6">
        <v>27115546983</v>
      </c>
      <c r="H872" s="22">
        <v>20192</v>
      </c>
      <c r="I872" s="365"/>
      <c r="J872" s="365"/>
      <c r="K872" s="365"/>
      <c r="L872" s="365"/>
      <c r="M872" s="13" t="s">
        <v>17337</v>
      </c>
      <c r="N872" s="26" t="s">
        <v>30149</v>
      </c>
      <c r="O872" s="24" t="s">
        <v>38820</v>
      </c>
      <c r="P872" s="301" t="s">
        <v>177</v>
      </c>
      <c r="Q872" s="299" t="s">
        <v>177</v>
      </c>
      <c r="R872" s="10" t="s">
        <v>38875</v>
      </c>
      <c r="S872" s="7"/>
      <c r="T872" s="15"/>
      <c r="U872" s="17" t="s">
        <v>30670</v>
      </c>
      <c r="V872" s="6" t="s">
        <v>30592</v>
      </c>
      <c r="W872" s="6" t="s">
        <v>34636</v>
      </c>
      <c r="X872" s="300" t="s">
        <v>177</v>
      </c>
      <c r="Y872" s="6" t="s">
        <v>30615</v>
      </c>
      <c r="Z872" s="6" t="s">
        <v>22</v>
      </c>
      <c r="AA872" s="300" t="s">
        <v>177</v>
      </c>
      <c r="AB872" s="48"/>
      <c r="AC872" s="10" t="s">
        <v>38875</v>
      </c>
      <c r="AD872" s="294"/>
      <c r="AE872" s="48" t="s">
        <v>39070</v>
      </c>
      <c r="AF872" s="6" t="s">
        <v>38822</v>
      </c>
    </row>
    <row r="873" spans="1:32" s="8" customFormat="1" ht="15" customHeight="1" x14ac:dyDescent="0.25">
      <c r="A873" s="5" t="s">
        <v>36</v>
      </c>
      <c r="B873" s="5" t="s">
        <v>22116</v>
      </c>
      <c r="C873" s="340" t="s">
        <v>26673</v>
      </c>
      <c r="D873" s="5" t="s">
        <v>26672</v>
      </c>
      <c r="E873" s="5" t="s">
        <v>99</v>
      </c>
      <c r="F873" s="19">
        <v>6630864</v>
      </c>
      <c r="G873" s="6">
        <v>27066308648</v>
      </c>
      <c r="H873" s="22">
        <v>15301</v>
      </c>
      <c r="I873" s="365"/>
      <c r="J873" s="365"/>
      <c r="K873" s="365"/>
      <c r="L873" s="365"/>
      <c r="M873" s="13" t="s">
        <v>17470</v>
      </c>
      <c r="N873" s="26" t="s">
        <v>30149</v>
      </c>
      <c r="O873" s="24" t="s">
        <v>38820</v>
      </c>
      <c r="P873" s="301" t="s">
        <v>177</v>
      </c>
      <c r="Q873" s="299" t="s">
        <v>177</v>
      </c>
      <c r="R873" s="10"/>
      <c r="S873" s="7"/>
      <c r="T873" s="15"/>
      <c r="U873" s="17" t="s">
        <v>26671</v>
      </c>
      <c r="V873" s="6" t="s">
        <v>29149</v>
      </c>
      <c r="W873" s="6" t="s">
        <v>176</v>
      </c>
      <c r="X873" s="300" t="s">
        <v>177</v>
      </c>
      <c r="Y873" s="6" t="s">
        <v>29168</v>
      </c>
      <c r="Z873" s="6" t="s">
        <v>22</v>
      </c>
      <c r="AA873" s="300" t="s">
        <v>177</v>
      </c>
      <c r="AB873" s="48"/>
      <c r="AC873" s="28">
        <v>45064</v>
      </c>
      <c r="AD873" s="294"/>
      <c r="AE873" s="48" t="s">
        <v>39093</v>
      </c>
      <c r="AF873" s="6" t="s">
        <v>38822</v>
      </c>
    </row>
    <row r="874" spans="1:32" s="8" customFormat="1" ht="15" customHeight="1" x14ac:dyDescent="0.25">
      <c r="A874" s="5" t="s">
        <v>27</v>
      </c>
      <c r="B874" s="5" t="s">
        <v>22116</v>
      </c>
      <c r="C874" s="340" t="s">
        <v>26659</v>
      </c>
      <c r="D874" s="5" t="s">
        <v>26658</v>
      </c>
      <c r="E874" s="5">
        <v>33</v>
      </c>
      <c r="F874" s="19">
        <v>16273462</v>
      </c>
      <c r="G874" s="6">
        <v>27162734623</v>
      </c>
      <c r="H874" s="22">
        <v>23133</v>
      </c>
      <c r="I874" s="365"/>
      <c r="J874" s="365"/>
      <c r="K874" s="365"/>
      <c r="L874" s="365"/>
      <c r="M874" s="13" t="s">
        <v>17337</v>
      </c>
      <c r="N874" s="26" t="s">
        <v>30149</v>
      </c>
      <c r="O874" s="24" t="s">
        <v>38820</v>
      </c>
      <c r="P874" s="301" t="s">
        <v>177</v>
      </c>
      <c r="Q874" s="170" t="s">
        <v>33533</v>
      </c>
      <c r="R874" s="10" t="s">
        <v>38877</v>
      </c>
      <c r="S874" s="7"/>
      <c r="T874" s="24" t="s">
        <v>39105</v>
      </c>
      <c r="U874" s="17" t="s">
        <v>26657</v>
      </c>
      <c r="V874" s="6" t="s">
        <v>30591</v>
      </c>
      <c r="W874" s="6" t="s">
        <v>26656</v>
      </c>
      <c r="X874" s="6" t="s">
        <v>33565</v>
      </c>
      <c r="Y874" s="6" t="s">
        <v>30615</v>
      </c>
      <c r="Z874" s="6" t="s">
        <v>22</v>
      </c>
      <c r="AA874" s="300" t="s">
        <v>177</v>
      </c>
      <c r="AB874" s="48"/>
      <c r="AC874" s="10" t="s">
        <v>38877</v>
      </c>
      <c r="AD874" s="294"/>
      <c r="AE874" s="48" t="s">
        <v>39070</v>
      </c>
      <c r="AF874" s="6" t="s">
        <v>38822</v>
      </c>
    </row>
    <row r="875" spans="1:32" s="8" customFormat="1" ht="15" customHeight="1" x14ac:dyDescent="0.25">
      <c r="A875" s="5" t="s">
        <v>193</v>
      </c>
      <c r="B875" s="5" t="s">
        <v>22116</v>
      </c>
      <c r="C875" s="340" t="s">
        <v>26652</v>
      </c>
      <c r="D875" s="5" t="s">
        <v>26651</v>
      </c>
      <c r="E875" s="5" t="s">
        <v>124</v>
      </c>
      <c r="F875" s="19">
        <v>1689180</v>
      </c>
      <c r="G875" s="6">
        <v>27016891806</v>
      </c>
      <c r="H875" s="22">
        <v>11962</v>
      </c>
      <c r="I875" s="365"/>
      <c r="J875" s="365"/>
      <c r="K875" s="365"/>
      <c r="L875" s="365"/>
      <c r="M875" s="13" t="s">
        <v>17470</v>
      </c>
      <c r="N875" s="26" t="s">
        <v>30149</v>
      </c>
      <c r="O875" s="24" t="s">
        <v>38820</v>
      </c>
      <c r="P875" s="301" t="s">
        <v>177</v>
      </c>
      <c r="Q875" s="299" t="s">
        <v>177</v>
      </c>
      <c r="R875" s="10" t="s">
        <v>38878</v>
      </c>
      <c r="S875" s="7"/>
      <c r="T875" s="15" t="s">
        <v>26650</v>
      </c>
      <c r="U875" s="17" t="s">
        <v>30517</v>
      </c>
      <c r="V875" s="6" t="s">
        <v>30516</v>
      </c>
      <c r="W875" s="6" t="s">
        <v>176</v>
      </c>
      <c r="X875" s="300" t="s">
        <v>177</v>
      </c>
      <c r="Y875" s="6" t="s">
        <v>30615</v>
      </c>
      <c r="Z875" s="6" t="s">
        <v>22</v>
      </c>
      <c r="AA875" s="300" t="s">
        <v>177</v>
      </c>
      <c r="AB875" s="48"/>
      <c r="AC875" s="10" t="s">
        <v>38878</v>
      </c>
      <c r="AD875" s="294"/>
      <c r="AE875" s="48" t="s">
        <v>39070</v>
      </c>
      <c r="AF875" s="6" t="s">
        <v>38822</v>
      </c>
    </row>
    <row r="876" spans="1:32" s="8" customFormat="1" ht="15" customHeight="1" x14ac:dyDescent="0.25">
      <c r="A876" s="5" t="s">
        <v>27</v>
      </c>
      <c r="B876" s="5" t="s">
        <v>22116</v>
      </c>
      <c r="C876" s="340" t="s">
        <v>26645</v>
      </c>
      <c r="D876" s="5" t="s">
        <v>26644</v>
      </c>
      <c r="E876" s="5">
        <v>32</v>
      </c>
      <c r="F876" s="19">
        <v>3733462</v>
      </c>
      <c r="G876" s="6">
        <v>27037334621</v>
      </c>
      <c r="H876" s="22">
        <v>14297</v>
      </c>
      <c r="I876" s="365"/>
      <c r="J876" s="365"/>
      <c r="K876" s="365"/>
      <c r="L876" s="365"/>
      <c r="M876" s="13" t="s">
        <v>17470</v>
      </c>
      <c r="N876" s="26" t="s">
        <v>30149</v>
      </c>
      <c r="O876" s="24" t="s">
        <v>38820</v>
      </c>
      <c r="P876" s="190">
        <v>40226</v>
      </c>
      <c r="Q876" s="170" t="s">
        <v>33533</v>
      </c>
      <c r="R876" s="10" t="s">
        <v>38879</v>
      </c>
      <c r="S876" s="7"/>
      <c r="T876" s="24" t="s">
        <v>39106</v>
      </c>
      <c r="U876" s="17" t="s">
        <v>26643</v>
      </c>
      <c r="V876" s="6" t="s">
        <v>176</v>
      </c>
      <c r="W876" s="6" t="s">
        <v>26642</v>
      </c>
      <c r="X876" s="6" t="s">
        <v>38093</v>
      </c>
      <c r="Y876" s="6" t="s">
        <v>177</v>
      </c>
      <c r="Z876" s="6" t="s">
        <v>22</v>
      </c>
      <c r="AA876" s="48" t="s">
        <v>38094</v>
      </c>
      <c r="AB876" s="48"/>
      <c r="AC876" s="10" t="s">
        <v>38879</v>
      </c>
      <c r="AD876" s="294"/>
      <c r="AE876" s="48" t="s">
        <v>39070</v>
      </c>
      <c r="AF876" s="6" t="s">
        <v>38822</v>
      </c>
    </row>
    <row r="877" spans="1:32" s="8" customFormat="1" ht="15" customHeight="1" x14ac:dyDescent="0.25">
      <c r="A877" s="5" t="s">
        <v>161</v>
      </c>
      <c r="B877" s="5" t="s">
        <v>22116</v>
      </c>
      <c r="C877" s="340" t="s">
        <v>26594</v>
      </c>
      <c r="D877" s="5" t="s">
        <v>26593</v>
      </c>
      <c r="E877" s="5">
        <v>36</v>
      </c>
      <c r="F877" s="19">
        <v>10675040</v>
      </c>
      <c r="G877" s="6">
        <v>27106750403</v>
      </c>
      <c r="H877" s="22">
        <v>18929</v>
      </c>
      <c r="I877" s="365"/>
      <c r="J877" s="365"/>
      <c r="K877" s="365"/>
      <c r="L877" s="365"/>
      <c r="M877" s="13" t="s">
        <v>17470</v>
      </c>
      <c r="N877" s="26" t="s">
        <v>30149</v>
      </c>
      <c r="O877" s="24" t="s">
        <v>38820</v>
      </c>
      <c r="P877" s="190">
        <v>40615</v>
      </c>
      <c r="Q877" s="170" t="s">
        <v>33533</v>
      </c>
      <c r="R877" s="10" t="s">
        <v>38880</v>
      </c>
      <c r="S877" s="7"/>
      <c r="T877" s="24" t="s">
        <v>38785</v>
      </c>
      <c r="U877" s="17" t="s">
        <v>26592</v>
      </c>
      <c r="V877" s="6">
        <v>3764634388</v>
      </c>
      <c r="W877" s="6" t="s">
        <v>176</v>
      </c>
      <c r="X877" s="6" t="s">
        <v>38091</v>
      </c>
      <c r="Y877" s="6" t="s">
        <v>30727</v>
      </c>
      <c r="Z877" s="6" t="s">
        <v>22</v>
      </c>
      <c r="AA877" s="48" t="s">
        <v>38092</v>
      </c>
      <c r="AB877" s="48"/>
      <c r="AC877" s="10" t="s">
        <v>38880</v>
      </c>
      <c r="AD877" s="294"/>
      <c r="AE877" s="48" t="s">
        <v>39070</v>
      </c>
      <c r="AF877" s="6" t="s">
        <v>38822</v>
      </c>
    </row>
    <row r="878" spans="1:32" s="8" customFormat="1" ht="15" customHeight="1" x14ac:dyDescent="0.25">
      <c r="A878" s="5" t="s">
        <v>27</v>
      </c>
      <c r="B878" s="5" t="s">
        <v>22116</v>
      </c>
      <c r="C878" s="340" t="s">
        <v>26589</v>
      </c>
      <c r="D878" s="5" t="s">
        <v>26588</v>
      </c>
      <c r="E878" s="5">
        <v>14</v>
      </c>
      <c r="F878" s="19">
        <v>5804660</v>
      </c>
      <c r="G878" s="6">
        <v>23058046604</v>
      </c>
      <c r="H878" s="22">
        <v>17520</v>
      </c>
      <c r="I878" s="365"/>
      <c r="J878" s="365"/>
      <c r="K878" s="365"/>
      <c r="L878" s="365"/>
      <c r="M878" s="13" t="s">
        <v>17470</v>
      </c>
      <c r="N878" s="26" t="s">
        <v>30149</v>
      </c>
      <c r="O878" s="24" t="s">
        <v>38820</v>
      </c>
      <c r="P878" s="190">
        <v>43291</v>
      </c>
      <c r="Q878" s="170" t="s">
        <v>33533</v>
      </c>
      <c r="R878" s="10" t="s">
        <v>38881</v>
      </c>
      <c r="S878" s="7"/>
      <c r="T878" s="15" t="s">
        <v>22651</v>
      </c>
      <c r="U878" s="17" t="s">
        <v>26587</v>
      </c>
      <c r="V878" s="6">
        <v>1121619775</v>
      </c>
      <c r="W878" s="6" t="s">
        <v>26586</v>
      </c>
      <c r="X878" s="6" t="s">
        <v>30979</v>
      </c>
      <c r="Y878" s="6" t="s">
        <v>30615</v>
      </c>
      <c r="Z878" s="6" t="s">
        <v>22</v>
      </c>
      <c r="AA878" s="68" t="s">
        <v>36294</v>
      </c>
      <c r="AB878" s="48"/>
      <c r="AC878" s="10" t="s">
        <v>38881</v>
      </c>
      <c r="AD878" s="294"/>
      <c r="AE878" s="48" t="s">
        <v>39070</v>
      </c>
      <c r="AF878" s="6" t="s">
        <v>38822</v>
      </c>
    </row>
    <row r="879" spans="1:32" s="8" customFormat="1" ht="15" customHeight="1" x14ac:dyDescent="0.25">
      <c r="A879" s="5" t="s">
        <v>27</v>
      </c>
      <c r="B879" s="5" t="s">
        <v>22116</v>
      </c>
      <c r="C879" s="340" t="s">
        <v>26571</v>
      </c>
      <c r="D879" s="5" t="s">
        <v>26570</v>
      </c>
      <c r="E879" s="5" t="s">
        <v>55</v>
      </c>
      <c r="F879" s="19">
        <v>2337116</v>
      </c>
      <c r="G879" s="6">
        <v>27023371168</v>
      </c>
      <c r="H879" s="22">
        <v>13491</v>
      </c>
      <c r="I879" s="365"/>
      <c r="J879" s="365"/>
      <c r="K879" s="365"/>
      <c r="L879" s="365"/>
      <c r="M879" s="13" t="s">
        <v>17470</v>
      </c>
      <c r="N879" s="26" t="s">
        <v>30149</v>
      </c>
      <c r="O879" s="24" t="s">
        <v>38820</v>
      </c>
      <c r="P879" s="301" t="s">
        <v>177</v>
      </c>
      <c r="Q879" s="299" t="s">
        <v>177</v>
      </c>
      <c r="R879" s="10" t="s">
        <v>38882</v>
      </c>
      <c r="S879" s="7"/>
      <c r="T879" s="15"/>
      <c r="U879" s="17" t="s">
        <v>26569</v>
      </c>
      <c r="V879" s="6" t="s">
        <v>176</v>
      </c>
      <c r="W879" s="6" t="s">
        <v>26568</v>
      </c>
      <c r="X879" s="300" t="s">
        <v>177</v>
      </c>
      <c r="Y879" s="6" t="s">
        <v>177</v>
      </c>
      <c r="Z879" s="6" t="s">
        <v>22</v>
      </c>
      <c r="AA879" s="48" t="s">
        <v>38090</v>
      </c>
      <c r="AB879" s="48"/>
      <c r="AC879" s="10" t="s">
        <v>38882</v>
      </c>
      <c r="AD879" s="294"/>
      <c r="AE879" s="48" t="s">
        <v>39070</v>
      </c>
      <c r="AF879" s="6" t="s">
        <v>38822</v>
      </c>
    </row>
    <row r="880" spans="1:32" s="8" customFormat="1" ht="15" customHeight="1" x14ac:dyDescent="0.25">
      <c r="A880" s="5" t="s">
        <v>46</v>
      </c>
      <c r="B880" s="5" t="s">
        <v>22116</v>
      </c>
      <c r="C880" s="340" t="s">
        <v>26544</v>
      </c>
      <c r="D880" s="5" t="s">
        <v>26543</v>
      </c>
      <c r="E880" s="5">
        <v>34</v>
      </c>
      <c r="F880" s="19">
        <v>2782704</v>
      </c>
      <c r="G880" s="6">
        <v>27027827042</v>
      </c>
      <c r="H880" s="22">
        <v>13664</v>
      </c>
      <c r="I880" s="365"/>
      <c r="J880" s="365"/>
      <c r="K880" s="365"/>
      <c r="L880" s="365"/>
      <c r="M880" s="13" t="s">
        <v>17470</v>
      </c>
      <c r="N880" s="26" t="s">
        <v>30149</v>
      </c>
      <c r="O880" s="24" t="s">
        <v>38820</v>
      </c>
      <c r="P880" s="190">
        <v>40346</v>
      </c>
      <c r="Q880" s="170" t="s">
        <v>33533</v>
      </c>
      <c r="R880" s="10" t="s">
        <v>38883</v>
      </c>
      <c r="S880" s="7"/>
      <c r="T880" s="24" t="s">
        <v>39107</v>
      </c>
      <c r="U880" s="17" t="s">
        <v>26542</v>
      </c>
      <c r="V880" s="6">
        <v>42380709</v>
      </c>
      <c r="W880" s="6" t="s">
        <v>26541</v>
      </c>
      <c r="X880" s="6" t="s">
        <v>38087</v>
      </c>
      <c r="Y880" s="6" t="s">
        <v>177</v>
      </c>
      <c r="Z880" s="6" t="s">
        <v>22</v>
      </c>
      <c r="AA880" s="48" t="s">
        <v>38088</v>
      </c>
      <c r="AB880" s="48"/>
      <c r="AC880" s="10" t="s">
        <v>38883</v>
      </c>
      <c r="AD880" s="294"/>
      <c r="AE880" s="48" t="s">
        <v>39070</v>
      </c>
      <c r="AF880" s="6" t="s">
        <v>38822</v>
      </c>
    </row>
    <row r="881" spans="1:32" s="8" customFormat="1" ht="15" customHeight="1" x14ac:dyDescent="0.25">
      <c r="A881" s="5" t="s">
        <v>172</v>
      </c>
      <c r="B881" s="5" t="s">
        <v>22116</v>
      </c>
      <c r="C881" s="340" t="s">
        <v>26406</v>
      </c>
      <c r="D881" s="5" t="s">
        <v>26405</v>
      </c>
      <c r="E881" s="5">
        <v>16</v>
      </c>
      <c r="F881" s="19">
        <v>9735260</v>
      </c>
      <c r="G881" s="6">
        <v>27097352602</v>
      </c>
      <c r="H881" s="22">
        <v>10018</v>
      </c>
      <c r="I881" s="365"/>
      <c r="J881" s="365"/>
      <c r="K881" s="365"/>
      <c r="L881" s="365"/>
      <c r="M881" s="13" t="s">
        <v>17470</v>
      </c>
      <c r="N881" s="26" t="s">
        <v>30149</v>
      </c>
      <c r="O881" s="24" t="s">
        <v>38820</v>
      </c>
      <c r="P881" s="190">
        <v>41389</v>
      </c>
      <c r="Q881" s="170" t="s">
        <v>33533</v>
      </c>
      <c r="R881" s="10" t="s">
        <v>38884</v>
      </c>
      <c r="S881" s="7"/>
      <c r="T881" s="24" t="s">
        <v>33277</v>
      </c>
      <c r="U881" s="17" t="s">
        <v>26404</v>
      </c>
      <c r="V881" s="6" t="s">
        <v>176</v>
      </c>
      <c r="W881" s="6" t="s">
        <v>176</v>
      </c>
      <c r="X881" s="6" t="s">
        <v>38083</v>
      </c>
      <c r="Y881" s="6" t="s">
        <v>177</v>
      </c>
      <c r="Z881" s="6" t="s">
        <v>22</v>
      </c>
      <c r="AA881" s="48" t="s">
        <v>38084</v>
      </c>
      <c r="AB881" s="48"/>
      <c r="AC881" s="10" t="s">
        <v>38884</v>
      </c>
      <c r="AD881" s="294"/>
      <c r="AE881" s="48" t="s">
        <v>39070</v>
      </c>
      <c r="AF881" s="6" t="s">
        <v>38822</v>
      </c>
    </row>
    <row r="882" spans="1:32" s="8" customFormat="1" ht="15" customHeight="1" x14ac:dyDescent="0.25">
      <c r="A882" s="5" t="s">
        <v>27</v>
      </c>
      <c r="B882" s="5" t="s">
        <v>22116</v>
      </c>
      <c r="C882" s="340" t="s">
        <v>26371</v>
      </c>
      <c r="D882" s="5" t="s">
        <v>26370</v>
      </c>
      <c r="E882" s="5">
        <v>33</v>
      </c>
      <c r="F882" s="19">
        <v>3215141</v>
      </c>
      <c r="G882" s="6">
        <v>27032151413</v>
      </c>
      <c r="H882" s="22">
        <v>12329</v>
      </c>
      <c r="I882" s="365"/>
      <c r="J882" s="365"/>
      <c r="K882" s="365"/>
      <c r="L882" s="365"/>
      <c r="M882" s="13" t="s">
        <v>17470</v>
      </c>
      <c r="N882" s="26" t="s">
        <v>30149</v>
      </c>
      <c r="O882" s="24" t="s">
        <v>38820</v>
      </c>
      <c r="P882" s="190">
        <v>40542</v>
      </c>
      <c r="Q882" s="170" t="s">
        <v>33533</v>
      </c>
      <c r="R882" s="10" t="s">
        <v>38885</v>
      </c>
      <c r="S882" s="7"/>
      <c r="T882" s="15" t="s">
        <v>39098</v>
      </c>
      <c r="U882" s="17" t="s">
        <v>26369</v>
      </c>
      <c r="V882" s="6" t="s">
        <v>176</v>
      </c>
      <c r="W882" s="6" t="s">
        <v>26368</v>
      </c>
      <c r="X882" s="6" t="s">
        <v>38081</v>
      </c>
      <c r="Y882" s="6" t="s">
        <v>177</v>
      </c>
      <c r="Z882" s="6" t="s">
        <v>22</v>
      </c>
      <c r="AA882" s="48" t="s">
        <v>38082</v>
      </c>
      <c r="AB882" s="48"/>
      <c r="AC882" s="10" t="s">
        <v>38885</v>
      </c>
      <c r="AD882" s="294"/>
      <c r="AE882" s="48" t="s">
        <v>39070</v>
      </c>
      <c r="AF882" s="6" t="s">
        <v>38822</v>
      </c>
    </row>
    <row r="883" spans="1:32" s="8" customFormat="1" ht="15" customHeight="1" x14ac:dyDescent="0.25">
      <c r="A883" s="5" t="s">
        <v>36</v>
      </c>
      <c r="B883" s="5" t="s">
        <v>22116</v>
      </c>
      <c r="C883" s="340" t="s">
        <v>26356</v>
      </c>
      <c r="D883" s="5" t="s">
        <v>26355</v>
      </c>
      <c r="E883" s="5">
        <v>30</v>
      </c>
      <c r="F883" s="19">
        <v>4599666</v>
      </c>
      <c r="G883" s="6">
        <v>27045996668</v>
      </c>
      <c r="H883" s="22">
        <v>15871</v>
      </c>
      <c r="I883" s="365"/>
      <c r="J883" s="365"/>
      <c r="K883" s="365"/>
      <c r="L883" s="365"/>
      <c r="M883" s="13" t="s">
        <v>17470</v>
      </c>
      <c r="N883" s="26" t="s">
        <v>30149</v>
      </c>
      <c r="O883" s="24" t="s">
        <v>38820</v>
      </c>
      <c r="P883" s="190">
        <v>42175</v>
      </c>
      <c r="Q883" s="170" t="s">
        <v>33533</v>
      </c>
      <c r="R883" s="10" t="s">
        <v>38886</v>
      </c>
      <c r="S883" s="7"/>
      <c r="T883" s="24" t="s">
        <v>35239</v>
      </c>
      <c r="U883" s="17" t="s">
        <v>26354</v>
      </c>
      <c r="V883" s="6" t="s">
        <v>176</v>
      </c>
      <c r="W883" s="6" t="s">
        <v>176</v>
      </c>
      <c r="X883" s="6" t="s">
        <v>38079</v>
      </c>
      <c r="Y883" s="6" t="s">
        <v>29168</v>
      </c>
      <c r="Z883" s="6" t="s">
        <v>22</v>
      </c>
      <c r="AA883" s="48" t="s">
        <v>38080</v>
      </c>
      <c r="AB883" s="48"/>
      <c r="AC883" s="10" t="s">
        <v>38886</v>
      </c>
      <c r="AD883" s="294"/>
      <c r="AE883" s="48" t="s">
        <v>39070</v>
      </c>
      <c r="AF883" s="6" t="s">
        <v>38822</v>
      </c>
    </row>
    <row r="884" spans="1:32" s="8" customFormat="1" ht="15" customHeight="1" x14ac:dyDescent="0.25">
      <c r="A884" s="5" t="s">
        <v>27</v>
      </c>
      <c r="B884" s="5" t="s">
        <v>22116</v>
      </c>
      <c r="C884" s="340" t="s">
        <v>26235</v>
      </c>
      <c r="D884" s="5" t="s">
        <v>26234</v>
      </c>
      <c r="E884" s="5">
        <v>30</v>
      </c>
      <c r="F884" s="19">
        <v>3864196</v>
      </c>
      <c r="G884" s="6">
        <v>23038641964</v>
      </c>
      <c r="H884" s="22">
        <v>14438</v>
      </c>
      <c r="I884" s="365"/>
      <c r="J884" s="365"/>
      <c r="K884" s="365"/>
      <c r="L884" s="365"/>
      <c r="M884" s="13" t="s">
        <v>17470</v>
      </c>
      <c r="N884" s="26" t="s">
        <v>30149</v>
      </c>
      <c r="O884" s="24" t="s">
        <v>38820</v>
      </c>
      <c r="P884" s="301" t="s">
        <v>177</v>
      </c>
      <c r="Q884" s="170" t="s">
        <v>33533</v>
      </c>
      <c r="R884" s="10" t="s">
        <v>38887</v>
      </c>
      <c r="S884" s="7"/>
      <c r="T884" s="24" t="s">
        <v>39105</v>
      </c>
      <c r="U884" s="17" t="s">
        <v>26233</v>
      </c>
      <c r="V884" s="6">
        <v>1534328687</v>
      </c>
      <c r="W884" s="6" t="s">
        <v>5599</v>
      </c>
      <c r="X884" s="6" t="s">
        <v>33566</v>
      </c>
      <c r="Y884" s="6" t="s">
        <v>30615</v>
      </c>
      <c r="Z884" s="6" t="s">
        <v>22</v>
      </c>
      <c r="AA884" s="303" t="s">
        <v>177</v>
      </c>
      <c r="AB884" s="48"/>
      <c r="AC884" s="10" t="s">
        <v>38887</v>
      </c>
      <c r="AD884" s="294"/>
      <c r="AE884" s="48" t="s">
        <v>39070</v>
      </c>
      <c r="AF884" s="6" t="s">
        <v>38822</v>
      </c>
    </row>
    <row r="885" spans="1:32" s="8" customFormat="1" ht="15" customHeight="1" x14ac:dyDescent="0.25">
      <c r="A885" s="5" t="s">
        <v>27</v>
      </c>
      <c r="B885" s="5" t="s">
        <v>22116</v>
      </c>
      <c r="C885" s="340" t="s">
        <v>26178</v>
      </c>
      <c r="D885" s="5" t="s">
        <v>26177</v>
      </c>
      <c r="E885" s="5">
        <v>30</v>
      </c>
      <c r="F885" s="19">
        <v>5957061</v>
      </c>
      <c r="G885" s="6">
        <v>27059570612</v>
      </c>
      <c r="H885" s="22">
        <v>17854</v>
      </c>
      <c r="I885" s="365"/>
      <c r="J885" s="365"/>
      <c r="K885" s="365"/>
      <c r="L885" s="365"/>
      <c r="M885" s="13" t="s">
        <v>17470</v>
      </c>
      <c r="N885" s="26" t="s">
        <v>30149</v>
      </c>
      <c r="O885" s="24" t="s">
        <v>38820</v>
      </c>
      <c r="P885" s="190">
        <v>40338</v>
      </c>
      <c r="Q885" s="170" t="s">
        <v>33533</v>
      </c>
      <c r="R885" s="10" t="s">
        <v>38888</v>
      </c>
      <c r="S885" s="7"/>
      <c r="T885" s="24" t="s">
        <v>38259</v>
      </c>
      <c r="U885" s="17" t="s">
        <v>14397</v>
      </c>
      <c r="V885" s="6" t="s">
        <v>30590</v>
      </c>
      <c r="W885" s="6" t="s">
        <v>26176</v>
      </c>
      <c r="X885" s="6" t="s">
        <v>38077</v>
      </c>
      <c r="Y885" s="6" t="s">
        <v>30615</v>
      </c>
      <c r="Z885" s="6" t="s">
        <v>22</v>
      </c>
      <c r="AA885" s="48" t="s">
        <v>38078</v>
      </c>
      <c r="AB885" s="48"/>
      <c r="AC885" s="10" t="s">
        <v>38888</v>
      </c>
      <c r="AD885" s="294"/>
      <c r="AE885" s="48" t="s">
        <v>39070</v>
      </c>
      <c r="AF885" s="6" t="s">
        <v>38822</v>
      </c>
    </row>
    <row r="886" spans="1:32" s="8" customFormat="1" ht="15" customHeight="1" x14ac:dyDescent="0.25">
      <c r="A886" s="5" t="s">
        <v>27</v>
      </c>
      <c r="B886" s="5" t="s">
        <v>22116</v>
      </c>
      <c r="C886" s="340" t="s">
        <v>26168</v>
      </c>
      <c r="D886" s="5" t="s">
        <v>26167</v>
      </c>
      <c r="E886" s="5" t="s">
        <v>55</v>
      </c>
      <c r="F886" s="19">
        <v>4861483</v>
      </c>
      <c r="G886" s="6">
        <v>27048614839</v>
      </c>
      <c r="H886" s="22">
        <v>16269</v>
      </c>
      <c r="I886" s="365"/>
      <c r="J886" s="365"/>
      <c r="K886" s="365"/>
      <c r="L886" s="365"/>
      <c r="M886" s="13" t="s">
        <v>17470</v>
      </c>
      <c r="N886" s="26" t="s">
        <v>30149</v>
      </c>
      <c r="O886" s="24" t="s">
        <v>38820</v>
      </c>
      <c r="P886" s="301" t="s">
        <v>177</v>
      </c>
      <c r="Q886" s="299" t="s">
        <v>177</v>
      </c>
      <c r="R886" s="10" t="s">
        <v>38889</v>
      </c>
      <c r="S886" s="7"/>
      <c r="T886" s="15"/>
      <c r="U886" s="17" t="s">
        <v>26166</v>
      </c>
      <c r="V886" s="6" t="s">
        <v>176</v>
      </c>
      <c r="W886" s="6" t="s">
        <v>26165</v>
      </c>
      <c r="X886" s="300" t="s">
        <v>177</v>
      </c>
      <c r="Y886" s="6" t="s">
        <v>177</v>
      </c>
      <c r="Z886" s="6" t="s">
        <v>22</v>
      </c>
      <c r="AA886" s="300" t="s">
        <v>177</v>
      </c>
      <c r="AB886" s="48"/>
      <c r="AC886" s="10" t="s">
        <v>38889</v>
      </c>
      <c r="AD886" s="294"/>
      <c r="AE886" s="48" t="s">
        <v>39070</v>
      </c>
      <c r="AF886" s="6" t="s">
        <v>38822</v>
      </c>
    </row>
    <row r="887" spans="1:32" s="8" customFormat="1" ht="15" customHeight="1" x14ac:dyDescent="0.25">
      <c r="A887" s="5" t="s">
        <v>33761</v>
      </c>
      <c r="B887" s="5" t="s">
        <v>22116</v>
      </c>
      <c r="C887" s="340" t="s">
        <v>26098</v>
      </c>
      <c r="D887" s="5" t="s">
        <v>26097</v>
      </c>
      <c r="E887" s="5">
        <v>32</v>
      </c>
      <c r="F887" s="19">
        <v>5277934</v>
      </c>
      <c r="G887" s="6">
        <v>27052779346</v>
      </c>
      <c r="H887" s="22">
        <v>16841</v>
      </c>
      <c r="I887" s="365"/>
      <c r="J887" s="365"/>
      <c r="K887" s="365"/>
      <c r="L887" s="365"/>
      <c r="M887" s="13" t="s">
        <v>17470</v>
      </c>
      <c r="N887" s="26" t="s">
        <v>30149</v>
      </c>
      <c r="O887" s="24" t="s">
        <v>38820</v>
      </c>
      <c r="P887" s="301" t="s">
        <v>177</v>
      </c>
      <c r="Q887" s="299" t="s">
        <v>177</v>
      </c>
      <c r="R887" s="10" t="s">
        <v>38890</v>
      </c>
      <c r="S887" s="7"/>
      <c r="T887" s="15" t="s">
        <v>34</v>
      </c>
      <c r="U887" s="17" t="s">
        <v>26096</v>
      </c>
      <c r="V887" s="6" t="s">
        <v>176</v>
      </c>
      <c r="W887" s="6" t="s">
        <v>176</v>
      </c>
      <c r="X887" s="300" t="s">
        <v>177</v>
      </c>
      <c r="Y887" s="6" t="s">
        <v>177</v>
      </c>
      <c r="Z887" s="6" t="s">
        <v>22</v>
      </c>
      <c r="AA887" s="300" t="s">
        <v>177</v>
      </c>
      <c r="AB887" s="48"/>
      <c r="AC887" s="10" t="s">
        <v>38890</v>
      </c>
      <c r="AD887" s="294"/>
      <c r="AE887" s="48" t="s">
        <v>39070</v>
      </c>
      <c r="AF887" s="6" t="s">
        <v>38822</v>
      </c>
    </row>
    <row r="888" spans="1:32" s="8" customFormat="1" ht="15" customHeight="1" x14ac:dyDescent="0.25">
      <c r="A888" s="5">
        <v>17</v>
      </c>
      <c r="B888" s="5" t="s">
        <v>22116</v>
      </c>
      <c r="C888" s="340" t="s">
        <v>26050</v>
      </c>
      <c r="D888" s="5" t="s">
        <v>26049</v>
      </c>
      <c r="E888" s="5">
        <v>15</v>
      </c>
      <c r="F888" s="19">
        <v>4660437</v>
      </c>
      <c r="G888" s="6">
        <v>27046604372</v>
      </c>
      <c r="H888" s="22">
        <v>15848</v>
      </c>
      <c r="I888" s="365"/>
      <c r="J888" s="365"/>
      <c r="K888" s="365"/>
      <c r="L888" s="365"/>
      <c r="M888" s="13" t="s">
        <v>17470</v>
      </c>
      <c r="N888" s="26" t="s">
        <v>30149</v>
      </c>
      <c r="O888" s="24" t="s">
        <v>38820</v>
      </c>
      <c r="P888" s="190">
        <v>40190</v>
      </c>
      <c r="Q888" s="170" t="s">
        <v>33533</v>
      </c>
      <c r="R888" s="10" t="s">
        <v>38891</v>
      </c>
      <c r="S888" s="7"/>
      <c r="T888" s="24" t="s">
        <v>39072</v>
      </c>
      <c r="U888" s="17" t="s">
        <v>26048</v>
      </c>
      <c r="V888" s="6" t="s">
        <v>176</v>
      </c>
      <c r="W888" s="6" t="s">
        <v>176</v>
      </c>
      <c r="X888" s="6" t="s">
        <v>38073</v>
      </c>
      <c r="Y888" s="6" t="s">
        <v>177</v>
      </c>
      <c r="Z888" s="6" t="s">
        <v>22</v>
      </c>
      <c r="AA888" s="48" t="s">
        <v>38074</v>
      </c>
      <c r="AB888" s="48"/>
      <c r="AC888" s="10" t="s">
        <v>38891</v>
      </c>
      <c r="AD888" s="294"/>
      <c r="AE888" s="48" t="s">
        <v>39070</v>
      </c>
      <c r="AF888" s="6" t="s">
        <v>38822</v>
      </c>
    </row>
    <row r="889" spans="1:32" s="8" customFormat="1" ht="15" customHeight="1" x14ac:dyDescent="0.25">
      <c r="A889" s="5" t="s">
        <v>27</v>
      </c>
      <c r="B889" s="5" t="s">
        <v>22116</v>
      </c>
      <c r="C889" s="340" t="s">
        <v>25937</v>
      </c>
      <c r="D889" s="5" t="s">
        <v>25936</v>
      </c>
      <c r="E889" s="5">
        <v>34</v>
      </c>
      <c r="F889" s="19">
        <v>5589829</v>
      </c>
      <c r="G889" s="6">
        <v>23055898294</v>
      </c>
      <c r="H889" s="22">
        <v>17143</v>
      </c>
      <c r="I889" s="365"/>
      <c r="J889" s="365"/>
      <c r="K889" s="365"/>
      <c r="L889" s="365"/>
      <c r="M889" s="13" t="s">
        <v>17470</v>
      </c>
      <c r="N889" s="26" t="s">
        <v>30149</v>
      </c>
      <c r="O889" s="24" t="s">
        <v>38820</v>
      </c>
      <c r="P889" s="190">
        <v>44065</v>
      </c>
      <c r="Q889" s="299" t="s">
        <v>177</v>
      </c>
      <c r="R889" s="10" t="s">
        <v>38892</v>
      </c>
      <c r="S889" s="7"/>
      <c r="T889" s="24" t="s">
        <v>33999</v>
      </c>
      <c r="U889" s="17" t="s">
        <v>25935</v>
      </c>
      <c r="V889" s="6" t="s">
        <v>25934</v>
      </c>
      <c r="W889" s="6" t="s">
        <v>176</v>
      </c>
      <c r="X889" s="6" t="s">
        <v>25933</v>
      </c>
      <c r="Y889" s="6" t="s">
        <v>177</v>
      </c>
      <c r="Z889" s="6" t="s">
        <v>3817</v>
      </c>
      <c r="AA889" s="48" t="s">
        <v>32885</v>
      </c>
      <c r="AB889" s="48"/>
      <c r="AC889" s="10" t="s">
        <v>38892</v>
      </c>
      <c r="AD889" s="294"/>
      <c r="AE889" s="48" t="s">
        <v>39070</v>
      </c>
      <c r="AF889" s="6" t="s">
        <v>38822</v>
      </c>
    </row>
    <row r="890" spans="1:32" s="8" customFormat="1" ht="15" customHeight="1" x14ac:dyDescent="0.25">
      <c r="A890" s="5" t="s">
        <v>193</v>
      </c>
      <c r="B890" s="5" t="s">
        <v>22116</v>
      </c>
      <c r="C890" s="340" t="s">
        <v>25913</v>
      </c>
      <c r="D890" s="5" t="s">
        <v>25912</v>
      </c>
      <c r="E890" s="5">
        <v>33</v>
      </c>
      <c r="F890" s="19">
        <v>9985983</v>
      </c>
      <c r="G890" s="6">
        <v>27099859836</v>
      </c>
      <c r="H890" s="22">
        <v>15185</v>
      </c>
      <c r="I890" s="365"/>
      <c r="J890" s="365"/>
      <c r="K890" s="365"/>
      <c r="L890" s="365"/>
      <c r="M890" s="13" t="s">
        <v>17470</v>
      </c>
      <c r="N890" s="26" t="s">
        <v>30149</v>
      </c>
      <c r="O890" s="24" t="s">
        <v>38820</v>
      </c>
      <c r="P890" s="190">
        <v>41384</v>
      </c>
      <c r="Q890" s="170" t="s">
        <v>33533</v>
      </c>
      <c r="R890" s="10" t="s">
        <v>38893</v>
      </c>
      <c r="S890" s="7"/>
      <c r="T890" s="15" t="s">
        <v>39099</v>
      </c>
      <c r="U890" s="17" t="s">
        <v>30511</v>
      </c>
      <c r="V890" s="6">
        <v>2234826091</v>
      </c>
      <c r="W890" s="6" t="s">
        <v>34082</v>
      </c>
      <c r="X890" s="6" t="s">
        <v>38071</v>
      </c>
      <c r="Y890" s="6" t="s">
        <v>30615</v>
      </c>
      <c r="Z890" s="6" t="s">
        <v>22</v>
      </c>
      <c r="AA890" s="48" t="s">
        <v>38072</v>
      </c>
      <c r="AB890" s="48"/>
      <c r="AC890" s="10" t="s">
        <v>38893</v>
      </c>
      <c r="AD890" s="294"/>
      <c r="AE890" s="48" t="s">
        <v>39070</v>
      </c>
      <c r="AF890" s="6" t="s">
        <v>38822</v>
      </c>
    </row>
    <row r="891" spans="1:32" s="8" customFormat="1" ht="15" customHeight="1" x14ac:dyDescent="0.25">
      <c r="A891" s="5" t="s">
        <v>179</v>
      </c>
      <c r="B891" s="5" t="s">
        <v>22116</v>
      </c>
      <c r="C891" s="340" t="s">
        <v>25893</v>
      </c>
      <c r="D891" s="5" t="s">
        <v>25892</v>
      </c>
      <c r="E891" s="5">
        <v>32</v>
      </c>
      <c r="F891" s="19">
        <v>5415885</v>
      </c>
      <c r="G891" s="6">
        <v>27054158853</v>
      </c>
      <c r="H891" s="22">
        <v>17179</v>
      </c>
      <c r="I891" s="365"/>
      <c r="J891" s="365"/>
      <c r="K891" s="365"/>
      <c r="L891" s="365"/>
      <c r="M891" s="13" t="s">
        <v>17470</v>
      </c>
      <c r="N891" s="26" t="s">
        <v>30149</v>
      </c>
      <c r="O891" s="24" t="s">
        <v>38820</v>
      </c>
      <c r="P891" s="190">
        <v>42505</v>
      </c>
      <c r="Q891" s="170" t="s">
        <v>33533</v>
      </c>
      <c r="R891" s="10" t="s">
        <v>38880</v>
      </c>
      <c r="S891" s="7"/>
      <c r="T891" s="24" t="s">
        <v>37602</v>
      </c>
      <c r="U891" s="17" t="s">
        <v>30497</v>
      </c>
      <c r="V891" s="6" t="s">
        <v>30436</v>
      </c>
      <c r="W891" s="6" t="s">
        <v>30435</v>
      </c>
      <c r="X891" s="6" t="s">
        <v>38069</v>
      </c>
      <c r="Y891" s="6" t="s">
        <v>30475</v>
      </c>
      <c r="Z891" s="6" t="s">
        <v>22</v>
      </c>
      <c r="AA891" s="344" t="s">
        <v>38070</v>
      </c>
      <c r="AB891" s="48"/>
      <c r="AC891" s="10" t="s">
        <v>38880</v>
      </c>
      <c r="AD891" s="294"/>
      <c r="AE891" s="48" t="s">
        <v>39070</v>
      </c>
      <c r="AF891" s="6" t="s">
        <v>38822</v>
      </c>
    </row>
    <row r="892" spans="1:32" s="8" customFormat="1" ht="15" customHeight="1" x14ac:dyDescent="0.25">
      <c r="A892" s="5" t="s">
        <v>23</v>
      </c>
      <c r="B892" s="5" t="s">
        <v>22116</v>
      </c>
      <c r="C892" s="340" t="s">
        <v>25805</v>
      </c>
      <c r="D892" s="5" t="s">
        <v>25804</v>
      </c>
      <c r="E892" s="5">
        <v>32</v>
      </c>
      <c r="F892" s="19">
        <v>5114773</v>
      </c>
      <c r="G892" s="6">
        <v>27051147737</v>
      </c>
      <c r="H892" s="22">
        <v>16101</v>
      </c>
      <c r="I892" s="365"/>
      <c r="J892" s="365"/>
      <c r="K892" s="365"/>
      <c r="L892" s="365"/>
      <c r="M892" s="13" t="s">
        <v>17470</v>
      </c>
      <c r="N892" s="26" t="s">
        <v>30149</v>
      </c>
      <c r="O892" s="24" t="s">
        <v>38820</v>
      </c>
      <c r="P892" s="190">
        <v>40354</v>
      </c>
      <c r="Q892" s="170" t="s">
        <v>33533</v>
      </c>
      <c r="R892" s="10" t="s">
        <v>38894</v>
      </c>
      <c r="S892" s="7"/>
      <c r="T892" s="24" t="s">
        <v>32030</v>
      </c>
      <c r="U892" s="17" t="s">
        <v>25803</v>
      </c>
      <c r="V892" s="6" t="s">
        <v>30000</v>
      </c>
      <c r="W892" s="6" t="s">
        <v>176</v>
      </c>
      <c r="X892" s="6" t="s">
        <v>38065</v>
      </c>
      <c r="Y892" s="6" t="s">
        <v>177</v>
      </c>
      <c r="Z892" s="6" t="s">
        <v>22</v>
      </c>
      <c r="AA892" s="48" t="s">
        <v>38066</v>
      </c>
      <c r="AB892" s="48"/>
      <c r="AC892" s="10" t="s">
        <v>38894</v>
      </c>
      <c r="AD892" s="294"/>
      <c r="AE892" s="48" t="s">
        <v>39070</v>
      </c>
      <c r="AF892" s="6" t="s">
        <v>38822</v>
      </c>
    </row>
    <row r="893" spans="1:32" s="8" customFormat="1" ht="15" customHeight="1" x14ac:dyDescent="0.25">
      <c r="A893" s="5" t="s">
        <v>27</v>
      </c>
      <c r="B893" s="5" t="s">
        <v>22116</v>
      </c>
      <c r="C893" s="340" t="s">
        <v>25623</v>
      </c>
      <c r="D893" s="5" t="s">
        <v>25622</v>
      </c>
      <c r="E893" s="5">
        <v>33</v>
      </c>
      <c r="F893" s="19">
        <v>1546733</v>
      </c>
      <c r="G893" s="6">
        <v>27015467334</v>
      </c>
      <c r="H893" s="22">
        <v>11478</v>
      </c>
      <c r="I893" s="365"/>
      <c r="J893" s="365"/>
      <c r="K893" s="365"/>
      <c r="L893" s="365"/>
      <c r="M893" s="13" t="s">
        <v>17470</v>
      </c>
      <c r="N893" s="26" t="s">
        <v>30149</v>
      </c>
      <c r="O893" s="24" t="s">
        <v>38820</v>
      </c>
      <c r="P893" s="301" t="s">
        <v>177</v>
      </c>
      <c r="Q893" s="170" t="s">
        <v>33533</v>
      </c>
      <c r="R893" s="10" t="s">
        <v>38895</v>
      </c>
      <c r="S893" s="7"/>
      <c r="T893" s="15" t="s">
        <v>39100</v>
      </c>
      <c r="U893" s="17" t="s">
        <v>25621</v>
      </c>
      <c r="V893" s="6" t="s">
        <v>176</v>
      </c>
      <c r="W893" s="6" t="s">
        <v>25620</v>
      </c>
      <c r="X893" s="6" t="s">
        <v>33551</v>
      </c>
      <c r="Y893" s="6" t="s">
        <v>177</v>
      </c>
      <c r="Z893" s="6" t="s">
        <v>22</v>
      </c>
      <c r="AA893" s="300" t="s">
        <v>177</v>
      </c>
      <c r="AB893" s="48"/>
      <c r="AC893" s="10" t="s">
        <v>38895</v>
      </c>
      <c r="AD893" s="294"/>
      <c r="AE893" s="48" t="s">
        <v>39070</v>
      </c>
      <c r="AF893" s="6" t="s">
        <v>38822</v>
      </c>
    </row>
    <row r="894" spans="1:32" s="8" customFormat="1" ht="15" customHeight="1" x14ac:dyDescent="0.25">
      <c r="A894" s="5" t="s">
        <v>46</v>
      </c>
      <c r="B894" s="5" t="s">
        <v>22116</v>
      </c>
      <c r="C894" s="340" t="s">
        <v>25484</v>
      </c>
      <c r="D894" s="5" t="s">
        <v>25483</v>
      </c>
      <c r="E894" s="5">
        <v>30</v>
      </c>
      <c r="F894" s="19">
        <v>5601616</v>
      </c>
      <c r="G894" s="6">
        <v>27056016169</v>
      </c>
      <c r="H894" s="22">
        <v>17121</v>
      </c>
      <c r="I894" s="365"/>
      <c r="J894" s="365"/>
      <c r="K894" s="365"/>
      <c r="L894" s="365"/>
      <c r="M894" s="13" t="s">
        <v>17470</v>
      </c>
      <c r="N894" s="26" t="s">
        <v>30149</v>
      </c>
      <c r="O894" s="24" t="s">
        <v>38820</v>
      </c>
      <c r="P894" s="299" t="s">
        <v>177</v>
      </c>
      <c r="Q894" s="299" t="s">
        <v>177</v>
      </c>
      <c r="R894" s="10" t="s">
        <v>38538</v>
      </c>
      <c r="S894" s="7"/>
      <c r="T894" s="15"/>
      <c r="U894" s="17" t="s">
        <v>25482</v>
      </c>
      <c r="V894" s="6" t="s">
        <v>29224</v>
      </c>
      <c r="W894" s="6" t="s">
        <v>176</v>
      </c>
      <c r="X894" s="299" t="s">
        <v>177</v>
      </c>
      <c r="Y894" s="6" t="s">
        <v>177</v>
      </c>
      <c r="Z894" s="6" t="s">
        <v>22</v>
      </c>
      <c r="AA894" s="299" t="s">
        <v>177</v>
      </c>
      <c r="AB894" s="48"/>
      <c r="AC894" s="10" t="s">
        <v>38538</v>
      </c>
      <c r="AD894" s="294"/>
      <c r="AE894" s="48" t="s">
        <v>39070</v>
      </c>
      <c r="AF894" s="6" t="s">
        <v>38822</v>
      </c>
    </row>
    <row r="895" spans="1:32" s="8" customFormat="1" ht="15" customHeight="1" x14ac:dyDescent="0.25">
      <c r="A895" s="5" t="s">
        <v>23</v>
      </c>
      <c r="B895" s="5" t="s">
        <v>22116</v>
      </c>
      <c r="C895" s="340" t="s">
        <v>25451</v>
      </c>
      <c r="D895" s="5" t="s">
        <v>25450</v>
      </c>
      <c r="E895" s="5">
        <v>33</v>
      </c>
      <c r="F895" s="19">
        <v>3712884</v>
      </c>
      <c r="G895" s="6">
        <v>27037128843</v>
      </c>
      <c r="H895" s="22">
        <v>14048</v>
      </c>
      <c r="I895" s="365"/>
      <c r="J895" s="365"/>
      <c r="K895" s="365"/>
      <c r="L895" s="365"/>
      <c r="M895" s="13" t="s">
        <v>17470</v>
      </c>
      <c r="N895" s="26" t="s">
        <v>30149</v>
      </c>
      <c r="O895" s="24" t="s">
        <v>38820</v>
      </c>
      <c r="P895" s="301" t="s">
        <v>177</v>
      </c>
      <c r="Q895" s="170" t="s">
        <v>33533</v>
      </c>
      <c r="R895" s="10" t="s">
        <v>38896</v>
      </c>
      <c r="S895" s="7"/>
      <c r="T895" s="24" t="s">
        <v>35238</v>
      </c>
      <c r="U895" s="17" t="s">
        <v>29999</v>
      </c>
      <c r="V895" s="6" t="s">
        <v>29998</v>
      </c>
      <c r="W895" s="6" t="s">
        <v>176</v>
      </c>
      <c r="X895" s="6" t="s">
        <v>33548</v>
      </c>
      <c r="Y895" s="6" t="s">
        <v>177</v>
      </c>
      <c r="Z895" s="6" t="s">
        <v>22</v>
      </c>
      <c r="AA895" s="300" t="s">
        <v>177</v>
      </c>
      <c r="AB895" s="48"/>
      <c r="AC895" s="10" t="s">
        <v>38896</v>
      </c>
      <c r="AD895" s="294"/>
      <c r="AE895" s="48" t="s">
        <v>39070</v>
      </c>
      <c r="AF895" s="6" t="s">
        <v>38822</v>
      </c>
    </row>
    <row r="896" spans="1:32" s="8" customFormat="1" ht="15" customHeight="1" x14ac:dyDescent="0.25">
      <c r="A896" s="5" t="s">
        <v>27</v>
      </c>
      <c r="B896" s="5" t="s">
        <v>22116</v>
      </c>
      <c r="C896" s="340" t="s">
        <v>25367</v>
      </c>
      <c r="D896" s="5" t="s">
        <v>25366</v>
      </c>
      <c r="E896" s="5">
        <v>33</v>
      </c>
      <c r="F896" s="19">
        <v>3735466</v>
      </c>
      <c r="G896" s="6">
        <v>27037354665</v>
      </c>
      <c r="H896" s="22">
        <v>13838</v>
      </c>
      <c r="I896" s="365"/>
      <c r="J896" s="365"/>
      <c r="K896" s="365"/>
      <c r="L896" s="365"/>
      <c r="M896" s="13" t="s">
        <v>17470</v>
      </c>
      <c r="N896" s="26" t="s">
        <v>30149</v>
      </c>
      <c r="O896" s="24" t="s">
        <v>38820</v>
      </c>
      <c r="P896" s="190">
        <v>42527</v>
      </c>
      <c r="Q896" s="170" t="s">
        <v>33533</v>
      </c>
      <c r="R896" s="10" t="s">
        <v>38497</v>
      </c>
      <c r="S896" s="7"/>
      <c r="T896" s="24" t="s">
        <v>39108</v>
      </c>
      <c r="U896" s="17" t="s">
        <v>25365</v>
      </c>
      <c r="V896" s="6">
        <v>42833477</v>
      </c>
      <c r="W896" s="6" t="s">
        <v>25364</v>
      </c>
      <c r="X896" s="6" t="s">
        <v>38061</v>
      </c>
      <c r="Y896" s="6" t="s">
        <v>30615</v>
      </c>
      <c r="Z896" s="6" t="s">
        <v>22</v>
      </c>
      <c r="AA896" s="48" t="s">
        <v>38062</v>
      </c>
      <c r="AB896" s="48"/>
      <c r="AC896" s="10" t="s">
        <v>38497</v>
      </c>
      <c r="AD896" s="294"/>
      <c r="AE896" s="48" t="s">
        <v>39070</v>
      </c>
      <c r="AF896" s="6" t="s">
        <v>38822</v>
      </c>
    </row>
    <row r="897" spans="1:32" s="8" customFormat="1" ht="15" customHeight="1" x14ac:dyDescent="0.25">
      <c r="A897" s="5" t="s">
        <v>252</v>
      </c>
      <c r="B897" s="5" t="s">
        <v>22116</v>
      </c>
      <c r="C897" s="340" t="s">
        <v>25337</v>
      </c>
      <c r="D897" s="5" t="s">
        <v>25336</v>
      </c>
      <c r="E897" s="5">
        <v>33</v>
      </c>
      <c r="F897" s="19">
        <v>10186262</v>
      </c>
      <c r="G897" s="6">
        <v>27101862629</v>
      </c>
      <c r="H897" s="22">
        <v>19091</v>
      </c>
      <c r="I897" s="365"/>
      <c r="J897" s="365"/>
      <c r="K897" s="365"/>
      <c r="L897" s="365"/>
      <c r="M897" s="13" t="s">
        <v>17470</v>
      </c>
      <c r="N897" s="26" t="s">
        <v>30149</v>
      </c>
      <c r="O897" s="24" t="s">
        <v>38820</v>
      </c>
      <c r="P897" s="190">
        <v>40193</v>
      </c>
      <c r="Q897" s="170" t="s">
        <v>33533</v>
      </c>
      <c r="R897" s="10" t="s">
        <v>38897</v>
      </c>
      <c r="S897" s="7"/>
      <c r="T897" s="24" t="s">
        <v>39106</v>
      </c>
      <c r="U897" s="17" t="s">
        <v>25335</v>
      </c>
      <c r="V897" s="6" t="s">
        <v>176</v>
      </c>
      <c r="W897" s="6" t="s">
        <v>176</v>
      </c>
      <c r="X897" s="6" t="s">
        <v>30801</v>
      </c>
      <c r="Y897" s="6" t="s">
        <v>177</v>
      </c>
      <c r="Z897" s="6" t="s">
        <v>22</v>
      </c>
      <c r="AA897" s="68" t="s">
        <v>36296</v>
      </c>
      <c r="AB897" s="48"/>
      <c r="AC897" s="10" t="s">
        <v>38897</v>
      </c>
      <c r="AD897" s="294"/>
      <c r="AE897" s="48" t="s">
        <v>39070</v>
      </c>
      <c r="AF897" s="6" t="s">
        <v>38822</v>
      </c>
    </row>
    <row r="898" spans="1:32" s="8" customFormat="1" ht="15" customHeight="1" x14ac:dyDescent="0.25">
      <c r="A898" s="5" t="s">
        <v>179</v>
      </c>
      <c r="B898" s="5" t="s">
        <v>22116</v>
      </c>
      <c r="C898" s="340" t="s">
        <v>25310</v>
      </c>
      <c r="D898" s="5" t="s">
        <v>25309</v>
      </c>
      <c r="E898" s="5">
        <v>31</v>
      </c>
      <c r="F898" s="19">
        <v>4602547</v>
      </c>
      <c r="G898" s="6">
        <v>23046025474</v>
      </c>
      <c r="H898" s="22">
        <v>15838</v>
      </c>
      <c r="I898" s="365"/>
      <c r="J898" s="365"/>
      <c r="K898" s="365"/>
      <c r="L898" s="365"/>
      <c r="M898" s="13" t="s">
        <v>17470</v>
      </c>
      <c r="N898" s="26" t="s">
        <v>30149</v>
      </c>
      <c r="O898" s="24" t="s">
        <v>38820</v>
      </c>
      <c r="P898" s="190">
        <v>43652</v>
      </c>
      <c r="Q898" s="299" t="s">
        <v>177</v>
      </c>
      <c r="R898" s="10"/>
      <c r="S898" s="7"/>
      <c r="T898" s="24" t="s">
        <v>39067</v>
      </c>
      <c r="U898" s="17" t="s">
        <v>25308</v>
      </c>
      <c r="V898" s="6" t="s">
        <v>30500</v>
      </c>
      <c r="W898" s="6" t="s">
        <v>176</v>
      </c>
      <c r="X898" s="6" t="s">
        <v>25307</v>
      </c>
      <c r="Y898" s="6" t="s">
        <v>30475</v>
      </c>
      <c r="Z898" s="6" t="s">
        <v>3817</v>
      </c>
      <c r="AA898" s="48" t="s">
        <v>34650</v>
      </c>
      <c r="AB898" s="48"/>
      <c r="AC898" s="28">
        <v>45159</v>
      </c>
      <c r="AD898" s="294"/>
      <c r="AE898" s="48" t="s">
        <v>39094</v>
      </c>
      <c r="AF898" s="6" t="s">
        <v>38822</v>
      </c>
    </row>
    <row r="899" spans="1:32" s="8" customFormat="1" ht="15" customHeight="1" x14ac:dyDescent="0.25">
      <c r="A899" s="5">
        <v>17</v>
      </c>
      <c r="B899" s="5" t="s">
        <v>22116</v>
      </c>
      <c r="C899" s="340" t="s">
        <v>24939</v>
      </c>
      <c r="D899" s="5" t="s">
        <v>24938</v>
      </c>
      <c r="E899" s="5">
        <v>32</v>
      </c>
      <c r="F899" s="19">
        <v>4744363</v>
      </c>
      <c r="G899" s="6">
        <v>27047443631</v>
      </c>
      <c r="H899" s="22">
        <v>16404</v>
      </c>
      <c r="I899" s="365"/>
      <c r="J899" s="365"/>
      <c r="K899" s="365"/>
      <c r="L899" s="365"/>
      <c r="M899" s="13" t="s">
        <v>17470</v>
      </c>
      <c r="N899" s="26" t="s">
        <v>30149</v>
      </c>
      <c r="O899" s="24" t="s">
        <v>38820</v>
      </c>
      <c r="P899" s="190">
        <v>42362</v>
      </c>
      <c r="Q899" s="170" t="s">
        <v>33533</v>
      </c>
      <c r="R899" s="10" t="s">
        <v>38881</v>
      </c>
      <c r="S899" s="7"/>
      <c r="T899" s="24" t="s">
        <v>39109</v>
      </c>
      <c r="U899" s="17" t="s">
        <v>24937</v>
      </c>
      <c r="V899" s="6">
        <v>3765117360</v>
      </c>
      <c r="W899" s="6" t="s">
        <v>176</v>
      </c>
      <c r="X899" s="6" t="s">
        <v>36355</v>
      </c>
      <c r="Y899" s="6" t="s">
        <v>30727</v>
      </c>
      <c r="Z899" s="6" t="s">
        <v>22</v>
      </c>
      <c r="AA899" s="48" t="s">
        <v>34542</v>
      </c>
      <c r="AB899" s="48"/>
      <c r="AC899" s="10" t="s">
        <v>38881</v>
      </c>
      <c r="AD899" s="294"/>
      <c r="AE899" s="48" t="s">
        <v>39070</v>
      </c>
      <c r="AF899" s="6" t="s">
        <v>38822</v>
      </c>
    </row>
    <row r="900" spans="1:32" s="8" customFormat="1" ht="15" customHeight="1" x14ac:dyDescent="0.25">
      <c r="A900" s="5" t="s">
        <v>46</v>
      </c>
      <c r="B900" s="5" t="s">
        <v>22116</v>
      </c>
      <c r="C900" s="340" t="s">
        <v>24853</v>
      </c>
      <c r="D900" s="5" t="s">
        <v>24852</v>
      </c>
      <c r="E900" s="5">
        <v>16</v>
      </c>
      <c r="F900" s="19">
        <v>9797758</v>
      </c>
      <c r="G900" s="6">
        <v>27097977580</v>
      </c>
      <c r="H900" s="22">
        <v>14568</v>
      </c>
      <c r="I900" s="365"/>
      <c r="J900" s="365"/>
      <c r="K900" s="365"/>
      <c r="L900" s="365"/>
      <c r="M900" s="13" t="s">
        <v>17470</v>
      </c>
      <c r="N900" s="26" t="s">
        <v>30149</v>
      </c>
      <c r="O900" s="24" t="s">
        <v>38820</v>
      </c>
      <c r="P900" s="301" t="s">
        <v>177</v>
      </c>
      <c r="Q900" s="299" t="s">
        <v>177</v>
      </c>
      <c r="R900" s="10" t="s">
        <v>38898</v>
      </c>
      <c r="S900" s="7"/>
      <c r="T900" s="15"/>
      <c r="U900" s="17" t="s">
        <v>24851</v>
      </c>
      <c r="V900" s="6" t="s">
        <v>29220</v>
      </c>
      <c r="W900" s="6" t="s">
        <v>14943</v>
      </c>
      <c r="X900" s="299" t="s">
        <v>177</v>
      </c>
      <c r="Y900" s="6" t="s">
        <v>177</v>
      </c>
      <c r="Z900" s="6" t="s">
        <v>22</v>
      </c>
      <c r="AA900" s="299" t="s">
        <v>177</v>
      </c>
      <c r="AB900" s="48"/>
      <c r="AC900" s="10" t="s">
        <v>38898</v>
      </c>
      <c r="AD900" s="294"/>
      <c r="AE900" s="48" t="s">
        <v>39070</v>
      </c>
      <c r="AF900" s="6" t="s">
        <v>38822</v>
      </c>
    </row>
    <row r="901" spans="1:32" s="8" customFormat="1" ht="15" customHeight="1" x14ac:dyDescent="0.25">
      <c r="A901" s="5" t="s">
        <v>27</v>
      </c>
      <c r="B901" s="5" t="s">
        <v>22116</v>
      </c>
      <c r="C901" s="340" t="s">
        <v>24819</v>
      </c>
      <c r="D901" s="5" t="s">
        <v>24818</v>
      </c>
      <c r="E901" s="5">
        <v>32</v>
      </c>
      <c r="F901" s="19">
        <v>3610590</v>
      </c>
      <c r="G901" s="6">
        <v>27036105904</v>
      </c>
      <c r="H901" s="22">
        <v>14396</v>
      </c>
      <c r="I901" s="365"/>
      <c r="J901" s="365"/>
      <c r="K901" s="365"/>
      <c r="L901" s="365"/>
      <c r="M901" s="13" t="s">
        <v>17337</v>
      </c>
      <c r="N901" s="26" t="s">
        <v>30149</v>
      </c>
      <c r="O901" s="24" t="s">
        <v>38820</v>
      </c>
      <c r="P901" s="301" t="s">
        <v>177</v>
      </c>
      <c r="Q901" s="170" t="s">
        <v>33533</v>
      </c>
      <c r="R901" s="10" t="s">
        <v>38899</v>
      </c>
      <c r="S901" s="7"/>
      <c r="T901" s="24" t="s">
        <v>36642</v>
      </c>
      <c r="U901" s="17" t="s">
        <v>24817</v>
      </c>
      <c r="V901" s="6" t="s">
        <v>176</v>
      </c>
      <c r="W901" s="6" t="s">
        <v>176</v>
      </c>
      <c r="X901" s="6" t="s">
        <v>35838</v>
      </c>
      <c r="Y901" s="6" t="s">
        <v>177</v>
      </c>
      <c r="Z901" s="6" t="s">
        <v>22</v>
      </c>
      <c r="AA901" s="300" t="s">
        <v>177</v>
      </c>
      <c r="AB901" s="48"/>
      <c r="AC901" s="10" t="s">
        <v>38899</v>
      </c>
      <c r="AD901" s="294"/>
      <c r="AE901" s="48" t="s">
        <v>39070</v>
      </c>
      <c r="AF901" s="6" t="s">
        <v>38822</v>
      </c>
    </row>
    <row r="902" spans="1:32" s="8" customFormat="1" ht="15" customHeight="1" x14ac:dyDescent="0.25">
      <c r="A902" s="5" t="s">
        <v>27</v>
      </c>
      <c r="B902" s="5" t="s">
        <v>22116</v>
      </c>
      <c r="C902" s="340" t="s">
        <v>24799</v>
      </c>
      <c r="D902" s="5" t="s">
        <v>24798</v>
      </c>
      <c r="E902" s="5" t="s">
        <v>33</v>
      </c>
      <c r="F902" s="19">
        <v>3230735</v>
      </c>
      <c r="G902" s="6">
        <v>27032307359</v>
      </c>
      <c r="H902" s="22">
        <v>12564</v>
      </c>
      <c r="I902" s="365"/>
      <c r="J902" s="365"/>
      <c r="K902" s="365"/>
      <c r="L902" s="365"/>
      <c r="M902" s="13" t="s">
        <v>17470</v>
      </c>
      <c r="N902" s="26" t="s">
        <v>30149</v>
      </c>
      <c r="O902" s="24" t="s">
        <v>38820</v>
      </c>
      <c r="P902" s="301" t="s">
        <v>177</v>
      </c>
      <c r="Q902" s="299" t="s">
        <v>177</v>
      </c>
      <c r="R902" s="10" t="s">
        <v>38900</v>
      </c>
      <c r="S902" s="7"/>
      <c r="T902" s="15"/>
      <c r="U902" s="17" t="s">
        <v>24797</v>
      </c>
      <c r="V902" s="6" t="s">
        <v>176</v>
      </c>
      <c r="W902" s="6" t="s">
        <v>24796</v>
      </c>
      <c r="X902" s="299" t="s">
        <v>177</v>
      </c>
      <c r="Y902" s="6" t="s">
        <v>177</v>
      </c>
      <c r="Z902" s="6" t="s">
        <v>22</v>
      </c>
      <c r="AA902" s="299" t="s">
        <v>177</v>
      </c>
      <c r="AB902" s="48"/>
      <c r="AC902" s="10" t="s">
        <v>38900</v>
      </c>
      <c r="AD902" s="294"/>
      <c r="AE902" s="48" t="s">
        <v>39070</v>
      </c>
      <c r="AF902" s="6" t="s">
        <v>38822</v>
      </c>
    </row>
    <row r="903" spans="1:32" s="8" customFormat="1" ht="15" customHeight="1" x14ac:dyDescent="0.25">
      <c r="A903" s="5" t="s">
        <v>193</v>
      </c>
      <c r="B903" s="5" t="s">
        <v>22116</v>
      </c>
      <c r="C903" s="340" t="s">
        <v>24700</v>
      </c>
      <c r="D903" s="5" t="s">
        <v>24699</v>
      </c>
      <c r="E903" s="5">
        <v>33</v>
      </c>
      <c r="F903" s="19">
        <v>3740759</v>
      </c>
      <c r="G903" s="6">
        <v>27037407599</v>
      </c>
      <c r="H903" s="22">
        <v>13699</v>
      </c>
      <c r="I903" s="365"/>
      <c r="J903" s="365"/>
      <c r="K903" s="365"/>
      <c r="L903" s="365"/>
      <c r="M903" s="13" t="s">
        <v>17470</v>
      </c>
      <c r="N903" s="26" t="s">
        <v>30149</v>
      </c>
      <c r="O903" s="24" t="s">
        <v>38820</v>
      </c>
      <c r="P903" s="190">
        <v>42464</v>
      </c>
      <c r="Q903" s="170" t="s">
        <v>33533</v>
      </c>
      <c r="R903" s="10" t="s">
        <v>38901</v>
      </c>
      <c r="S903" s="7"/>
      <c r="T903" s="15" t="s">
        <v>39101</v>
      </c>
      <c r="U903" s="17" t="s">
        <v>24698</v>
      </c>
      <c r="V903" s="6" t="s">
        <v>30510</v>
      </c>
      <c r="W903" s="6" t="s">
        <v>176</v>
      </c>
      <c r="X903" s="6" t="s">
        <v>36763</v>
      </c>
      <c r="Y903" s="6" t="s">
        <v>30615</v>
      </c>
      <c r="Z903" s="6" t="s">
        <v>22</v>
      </c>
      <c r="AA903" s="48" t="s">
        <v>36764</v>
      </c>
      <c r="AB903" s="48"/>
      <c r="AC903" s="10" t="s">
        <v>38901</v>
      </c>
      <c r="AD903" s="294"/>
      <c r="AE903" s="48" t="s">
        <v>39070</v>
      </c>
      <c r="AF903" s="6" t="s">
        <v>38822</v>
      </c>
    </row>
    <row r="904" spans="1:32" s="8" customFormat="1" ht="15" customHeight="1" x14ac:dyDescent="0.25">
      <c r="A904" s="5">
        <v>16</v>
      </c>
      <c r="B904" s="5" t="s">
        <v>22116</v>
      </c>
      <c r="C904" s="340" t="s">
        <v>24641</v>
      </c>
      <c r="D904" s="5" t="s">
        <v>24640</v>
      </c>
      <c r="E904" s="5">
        <v>32</v>
      </c>
      <c r="F904" s="19">
        <v>2039933</v>
      </c>
      <c r="G904" s="6">
        <v>27020399339</v>
      </c>
      <c r="H904" s="22">
        <v>13482</v>
      </c>
      <c r="I904" s="365"/>
      <c r="J904" s="365"/>
      <c r="K904" s="365"/>
      <c r="L904" s="365"/>
      <c r="M904" s="13" t="s">
        <v>17470</v>
      </c>
      <c r="N904" s="26" t="s">
        <v>30149</v>
      </c>
      <c r="O904" s="24" t="s">
        <v>38820</v>
      </c>
      <c r="P904" s="190">
        <v>43612</v>
      </c>
      <c r="Q904" s="299" t="s">
        <v>177</v>
      </c>
      <c r="R904" s="10" t="s">
        <v>38908</v>
      </c>
      <c r="S904" s="7"/>
      <c r="T904" s="24" t="s">
        <v>39110</v>
      </c>
      <c r="U904" s="17" t="s">
        <v>24639</v>
      </c>
      <c r="V904" s="6" t="s">
        <v>28931</v>
      </c>
      <c r="W904" s="6" t="s">
        <v>28930</v>
      </c>
      <c r="X904" s="6" t="s">
        <v>24638</v>
      </c>
      <c r="Y904" s="6" t="s">
        <v>28929</v>
      </c>
      <c r="Z904" s="6" t="s">
        <v>3817</v>
      </c>
      <c r="AA904" s="48" t="s">
        <v>35353</v>
      </c>
      <c r="AB904" s="48"/>
      <c r="AC904" s="10" t="s">
        <v>38908</v>
      </c>
      <c r="AD904" s="294"/>
      <c r="AE904" s="48" t="s">
        <v>39070</v>
      </c>
      <c r="AF904" s="6" t="s">
        <v>38822</v>
      </c>
    </row>
    <row r="905" spans="1:32" s="8" customFormat="1" ht="15" customHeight="1" x14ac:dyDescent="0.25">
      <c r="A905" s="5" t="s">
        <v>27</v>
      </c>
      <c r="B905" s="5" t="s">
        <v>22116</v>
      </c>
      <c r="C905" s="340" t="s">
        <v>24621</v>
      </c>
      <c r="D905" s="5" t="s">
        <v>24620</v>
      </c>
      <c r="E905" s="5" t="s">
        <v>45</v>
      </c>
      <c r="F905" s="19">
        <v>5070765</v>
      </c>
      <c r="G905" s="6">
        <v>27050707658</v>
      </c>
      <c r="H905" s="22">
        <v>16760</v>
      </c>
      <c r="I905" s="365"/>
      <c r="J905" s="365"/>
      <c r="K905" s="365"/>
      <c r="L905" s="365"/>
      <c r="M905" s="13" t="s">
        <v>17470</v>
      </c>
      <c r="N905" s="26" t="s">
        <v>30149</v>
      </c>
      <c r="O905" s="24" t="s">
        <v>38820</v>
      </c>
      <c r="P905" s="299" t="s">
        <v>177</v>
      </c>
      <c r="Q905" s="299" t="s">
        <v>177</v>
      </c>
      <c r="R905" s="10" t="s">
        <v>38909</v>
      </c>
      <c r="S905" s="7"/>
      <c r="T905" s="15"/>
      <c r="U905" s="17" t="s">
        <v>24619</v>
      </c>
      <c r="V905" s="6" t="s">
        <v>176</v>
      </c>
      <c r="W905" s="6" t="s">
        <v>176</v>
      </c>
      <c r="X905" s="299" t="s">
        <v>177</v>
      </c>
      <c r="Y905" s="6" t="s">
        <v>177</v>
      </c>
      <c r="Z905" s="6" t="s">
        <v>22</v>
      </c>
      <c r="AA905" s="299" t="s">
        <v>177</v>
      </c>
      <c r="AB905" s="48"/>
      <c r="AC905" s="10" t="s">
        <v>38909</v>
      </c>
      <c r="AD905" s="294"/>
      <c r="AE905" s="48" t="s">
        <v>39070</v>
      </c>
      <c r="AF905" s="6" t="s">
        <v>38822</v>
      </c>
    </row>
    <row r="906" spans="1:32" s="8" customFormat="1" ht="15" customHeight="1" x14ac:dyDescent="0.25">
      <c r="A906" s="5" t="s">
        <v>59</v>
      </c>
      <c r="B906" s="5" t="s">
        <v>22116</v>
      </c>
      <c r="C906" s="340" t="s">
        <v>24545</v>
      </c>
      <c r="D906" s="5" t="s">
        <v>24544</v>
      </c>
      <c r="E906" s="5">
        <v>32</v>
      </c>
      <c r="F906" s="19">
        <v>93784012</v>
      </c>
      <c r="G906" s="6">
        <v>27937840123</v>
      </c>
      <c r="H906" s="22">
        <v>15532</v>
      </c>
      <c r="I906" s="365"/>
      <c r="J906" s="365"/>
      <c r="K906" s="365"/>
      <c r="L906" s="365"/>
      <c r="M906" s="13" t="s">
        <v>17470</v>
      </c>
      <c r="N906" s="26" t="s">
        <v>30149</v>
      </c>
      <c r="O906" s="24" t="s">
        <v>38820</v>
      </c>
      <c r="P906" s="190">
        <v>44010</v>
      </c>
      <c r="Q906" s="299" t="s">
        <v>177</v>
      </c>
      <c r="R906" s="10" t="s">
        <v>38910</v>
      </c>
      <c r="S906" s="7"/>
      <c r="T906" s="24" t="s">
        <v>39111</v>
      </c>
      <c r="U906" s="17" t="s">
        <v>24543</v>
      </c>
      <c r="V906" s="6" t="s">
        <v>24542</v>
      </c>
      <c r="W906" s="6" t="s">
        <v>176</v>
      </c>
      <c r="X906" s="6" t="s">
        <v>24541</v>
      </c>
      <c r="Y906" s="6" t="s">
        <v>177</v>
      </c>
      <c r="Z906" s="6" t="s">
        <v>3817</v>
      </c>
      <c r="AA906" s="48" t="s">
        <v>35354</v>
      </c>
      <c r="AB906" s="48"/>
      <c r="AC906" s="10" t="s">
        <v>38910</v>
      </c>
      <c r="AD906" s="294"/>
      <c r="AE906" s="48" t="s">
        <v>39070</v>
      </c>
      <c r="AF906" s="6" t="s">
        <v>38822</v>
      </c>
    </row>
    <row r="907" spans="1:32" s="8" customFormat="1" ht="15" customHeight="1" x14ac:dyDescent="0.25">
      <c r="A907" s="5" t="s">
        <v>27</v>
      </c>
      <c r="B907" s="5" t="s">
        <v>22116</v>
      </c>
      <c r="C907" s="340" t="s">
        <v>24532</v>
      </c>
      <c r="D907" s="5" t="s">
        <v>24531</v>
      </c>
      <c r="E907" s="5" t="s">
        <v>45</v>
      </c>
      <c r="F907" s="19">
        <v>2889820</v>
      </c>
      <c r="G907" s="6">
        <v>27028898202</v>
      </c>
      <c r="H907" s="22">
        <v>14402</v>
      </c>
      <c r="I907" s="365"/>
      <c r="J907" s="365"/>
      <c r="K907" s="365"/>
      <c r="L907" s="365"/>
      <c r="M907" s="13" t="s">
        <v>17470</v>
      </c>
      <c r="N907" s="26" t="s">
        <v>30149</v>
      </c>
      <c r="O907" s="24" t="s">
        <v>38820</v>
      </c>
      <c r="P907" s="299" t="s">
        <v>177</v>
      </c>
      <c r="Q907" s="299" t="s">
        <v>177</v>
      </c>
      <c r="R907" s="10" t="s">
        <v>38911</v>
      </c>
      <c r="S907" s="7"/>
      <c r="T907" s="15"/>
      <c r="U907" s="17" t="s">
        <v>24530</v>
      </c>
      <c r="V907" s="6">
        <v>44576512</v>
      </c>
      <c r="W907" s="6" t="s">
        <v>24529</v>
      </c>
      <c r="X907" s="299" t="s">
        <v>177</v>
      </c>
      <c r="Y907" s="6" t="s">
        <v>30615</v>
      </c>
      <c r="Z907" s="6" t="s">
        <v>22</v>
      </c>
      <c r="AA907" s="299" t="s">
        <v>177</v>
      </c>
      <c r="AB907" s="48"/>
      <c r="AC907" s="10" t="s">
        <v>38911</v>
      </c>
      <c r="AD907" s="294"/>
      <c r="AE907" s="48" t="s">
        <v>39070</v>
      </c>
      <c r="AF907" s="6" t="s">
        <v>38822</v>
      </c>
    </row>
    <row r="908" spans="1:32" s="8" customFormat="1" ht="15" customHeight="1" x14ac:dyDescent="0.25">
      <c r="A908" s="5" t="s">
        <v>27</v>
      </c>
      <c r="B908" s="5" t="s">
        <v>22116</v>
      </c>
      <c r="C908" s="340" t="s">
        <v>24480</v>
      </c>
      <c r="D908" s="5" t="s">
        <v>24479</v>
      </c>
      <c r="E908" s="5">
        <v>33</v>
      </c>
      <c r="F908" s="19">
        <v>5695042</v>
      </c>
      <c r="G908" s="6">
        <v>27056950422</v>
      </c>
      <c r="H908" s="22">
        <v>17177</v>
      </c>
      <c r="I908" s="365"/>
      <c r="J908" s="365"/>
      <c r="K908" s="365"/>
      <c r="L908" s="365"/>
      <c r="M908" s="13" t="s">
        <v>17470</v>
      </c>
      <c r="N908" s="26" t="s">
        <v>30149</v>
      </c>
      <c r="O908" s="24" t="s">
        <v>38820</v>
      </c>
      <c r="P908" s="190">
        <v>38617</v>
      </c>
      <c r="Q908" s="170" t="s">
        <v>33533</v>
      </c>
      <c r="R908" s="10" t="s">
        <v>38912</v>
      </c>
      <c r="S908" s="7"/>
      <c r="T908" s="24" t="s">
        <v>39112</v>
      </c>
      <c r="U908" s="17" t="s">
        <v>24478</v>
      </c>
      <c r="V908" s="6" t="s">
        <v>30586</v>
      </c>
      <c r="W908" s="6" t="s">
        <v>24477</v>
      </c>
      <c r="X908" s="6" t="s">
        <v>36366</v>
      </c>
      <c r="Y908" s="6" t="s">
        <v>30615</v>
      </c>
      <c r="Z908" s="6" t="s">
        <v>22</v>
      </c>
      <c r="AA908" s="48" t="s">
        <v>36367</v>
      </c>
      <c r="AB908" s="48"/>
      <c r="AC908" s="10" t="s">
        <v>38912</v>
      </c>
      <c r="AD908" s="294"/>
      <c r="AE908" s="48" t="s">
        <v>39070</v>
      </c>
      <c r="AF908" s="6" t="s">
        <v>38822</v>
      </c>
    </row>
    <row r="909" spans="1:32" s="8" customFormat="1" ht="15" customHeight="1" x14ac:dyDescent="0.25">
      <c r="A909" s="5" t="s">
        <v>27</v>
      </c>
      <c r="B909" s="5" t="s">
        <v>22116</v>
      </c>
      <c r="C909" s="340" t="s">
        <v>24335</v>
      </c>
      <c r="D909" s="5" t="s">
        <v>24334</v>
      </c>
      <c r="E909" s="5">
        <v>34</v>
      </c>
      <c r="F909" s="19">
        <v>850685</v>
      </c>
      <c r="G909" s="6">
        <v>27008506855</v>
      </c>
      <c r="H909" s="22">
        <v>12462</v>
      </c>
      <c r="I909" s="365"/>
      <c r="J909" s="365"/>
      <c r="K909" s="365"/>
      <c r="L909" s="365"/>
      <c r="M909" s="13" t="s">
        <v>17470</v>
      </c>
      <c r="N909" s="26" t="s">
        <v>30149</v>
      </c>
      <c r="O909" s="24" t="s">
        <v>38820</v>
      </c>
      <c r="P909" s="190">
        <v>40029</v>
      </c>
      <c r="Q909" s="170" t="s">
        <v>33533</v>
      </c>
      <c r="R909" s="10" t="s">
        <v>38913</v>
      </c>
      <c r="S909" s="7"/>
      <c r="T909" s="24" t="s">
        <v>39113</v>
      </c>
      <c r="U909" s="17" t="s">
        <v>24333</v>
      </c>
      <c r="V909" s="6">
        <v>45676233</v>
      </c>
      <c r="W909" s="6" t="s">
        <v>176</v>
      </c>
      <c r="X909" s="6" t="s">
        <v>36364</v>
      </c>
      <c r="Y909" s="6" t="s">
        <v>30615</v>
      </c>
      <c r="Z909" s="6" t="s">
        <v>22</v>
      </c>
      <c r="AA909" s="48" t="s">
        <v>36365</v>
      </c>
      <c r="AB909" s="48"/>
      <c r="AC909" s="10" t="s">
        <v>38913</v>
      </c>
      <c r="AD909" s="294"/>
      <c r="AE909" s="48" t="s">
        <v>39070</v>
      </c>
      <c r="AF909" s="6" t="s">
        <v>38822</v>
      </c>
    </row>
    <row r="910" spans="1:32" s="8" customFormat="1" ht="15" customHeight="1" x14ac:dyDescent="0.25">
      <c r="A910" s="5" t="s">
        <v>27</v>
      </c>
      <c r="B910" s="5" t="s">
        <v>22116</v>
      </c>
      <c r="C910" s="340" t="s">
        <v>24318</v>
      </c>
      <c r="D910" s="5" t="s">
        <v>24317</v>
      </c>
      <c r="E910" s="5" t="s">
        <v>45</v>
      </c>
      <c r="F910" s="19">
        <v>11031075</v>
      </c>
      <c r="G910" s="6">
        <v>27110310752</v>
      </c>
      <c r="H910" s="22">
        <v>19633</v>
      </c>
      <c r="I910" s="365"/>
      <c r="J910" s="365"/>
      <c r="K910" s="365"/>
      <c r="L910" s="365"/>
      <c r="M910" s="13" t="s">
        <v>17470</v>
      </c>
      <c r="N910" s="26" t="s">
        <v>30149</v>
      </c>
      <c r="O910" s="24" t="s">
        <v>38820</v>
      </c>
      <c r="P910" s="301" t="s">
        <v>177</v>
      </c>
      <c r="Q910" s="299" t="s">
        <v>177</v>
      </c>
      <c r="R910" s="10" t="s">
        <v>38914</v>
      </c>
      <c r="S910" s="7"/>
      <c r="T910" s="15"/>
      <c r="U910" s="17" t="s">
        <v>24316</v>
      </c>
      <c r="V910" s="6">
        <v>1126423351</v>
      </c>
      <c r="W910" s="6" t="s">
        <v>30585</v>
      </c>
      <c r="X910" s="299" t="s">
        <v>177</v>
      </c>
      <c r="Y910" s="6" t="s">
        <v>30615</v>
      </c>
      <c r="Z910" s="6" t="s">
        <v>22</v>
      </c>
      <c r="AA910" s="299" t="s">
        <v>177</v>
      </c>
      <c r="AB910" s="48"/>
      <c r="AC910" s="10" t="s">
        <v>38914</v>
      </c>
      <c r="AD910" s="294"/>
      <c r="AE910" s="48" t="s">
        <v>39070</v>
      </c>
      <c r="AF910" s="6" t="s">
        <v>38822</v>
      </c>
    </row>
    <row r="911" spans="1:32" s="8" customFormat="1" ht="15" customHeight="1" x14ac:dyDescent="0.25">
      <c r="A911" s="5" t="s">
        <v>27</v>
      </c>
      <c r="B911" s="5" t="s">
        <v>22116</v>
      </c>
      <c r="C911" s="340" t="s">
        <v>24305</v>
      </c>
      <c r="D911" s="5" t="s">
        <v>24304</v>
      </c>
      <c r="E911" s="5">
        <v>33</v>
      </c>
      <c r="F911" s="19">
        <v>10551370</v>
      </c>
      <c r="G911" s="6">
        <v>23105513704</v>
      </c>
      <c r="H911" s="22">
        <v>19303</v>
      </c>
      <c r="I911" s="365"/>
      <c r="J911" s="365"/>
      <c r="K911" s="365"/>
      <c r="L911" s="365"/>
      <c r="M911" s="13" t="s">
        <v>17470</v>
      </c>
      <c r="N911" s="26" t="s">
        <v>30149</v>
      </c>
      <c r="O911" s="24" t="s">
        <v>38820</v>
      </c>
      <c r="P911" s="190">
        <v>42477</v>
      </c>
      <c r="Q911" s="170" t="s">
        <v>33533</v>
      </c>
      <c r="R911" s="10" t="s">
        <v>38915</v>
      </c>
      <c r="S911" s="7"/>
      <c r="T911" s="15" t="s">
        <v>39102</v>
      </c>
      <c r="U911" s="17" t="s">
        <v>24303</v>
      </c>
      <c r="V911" s="6" t="s">
        <v>30584</v>
      </c>
      <c r="W911" s="6" t="s">
        <v>24302</v>
      </c>
      <c r="X911" s="6" t="s">
        <v>36362</v>
      </c>
      <c r="Y911" s="6" t="s">
        <v>30615</v>
      </c>
      <c r="Z911" s="6" t="s">
        <v>22</v>
      </c>
      <c r="AA911" s="48" t="s">
        <v>36363</v>
      </c>
      <c r="AB911" s="48"/>
      <c r="AC911" s="10" t="s">
        <v>38915</v>
      </c>
      <c r="AD911" s="294"/>
      <c r="AE911" s="48" t="s">
        <v>39070</v>
      </c>
      <c r="AF911" s="6" t="s">
        <v>38822</v>
      </c>
    </row>
    <row r="912" spans="1:32" s="8" customFormat="1" ht="15" customHeight="1" x14ac:dyDescent="0.25">
      <c r="A912" s="5" t="s">
        <v>46</v>
      </c>
      <c r="B912" s="5" t="s">
        <v>22116</v>
      </c>
      <c r="C912" s="340" t="s">
        <v>24227</v>
      </c>
      <c r="D912" s="5" t="s">
        <v>24226</v>
      </c>
      <c r="E912" s="5">
        <v>30</v>
      </c>
      <c r="F912" s="19">
        <v>11557064</v>
      </c>
      <c r="G912" s="6">
        <v>27115570647</v>
      </c>
      <c r="H912" s="22">
        <v>20171</v>
      </c>
      <c r="I912" s="365"/>
      <c r="J912" s="365"/>
      <c r="K912" s="365"/>
      <c r="L912" s="365"/>
      <c r="M912" s="13" t="s">
        <v>17402</v>
      </c>
      <c r="N912" s="26" t="s">
        <v>30149</v>
      </c>
      <c r="O912" s="24" t="s">
        <v>38820</v>
      </c>
      <c r="P912" s="190">
        <v>42870</v>
      </c>
      <c r="Q912" s="170" t="s">
        <v>33533</v>
      </c>
      <c r="R912" s="10" t="s">
        <v>38916</v>
      </c>
      <c r="S912" s="7"/>
      <c r="T912" s="15" t="s">
        <v>39103</v>
      </c>
      <c r="U912" s="17" t="s">
        <v>24225</v>
      </c>
      <c r="V912" s="6" t="s">
        <v>29217</v>
      </c>
      <c r="W912" s="6" t="s">
        <v>24224</v>
      </c>
      <c r="X912" s="6" t="s">
        <v>36360</v>
      </c>
      <c r="Y912" s="6" t="s">
        <v>177</v>
      </c>
      <c r="Z912" s="6" t="s">
        <v>22</v>
      </c>
      <c r="AA912" s="48" t="s">
        <v>36361</v>
      </c>
      <c r="AB912" s="48"/>
      <c r="AC912" s="10" t="s">
        <v>38916</v>
      </c>
      <c r="AD912" s="294"/>
      <c r="AE912" s="48" t="s">
        <v>39070</v>
      </c>
      <c r="AF912" s="6" t="s">
        <v>38822</v>
      </c>
    </row>
    <row r="913" spans="1:32" s="8" customFormat="1" ht="15" customHeight="1" x14ac:dyDescent="0.25">
      <c r="A913" s="5" t="s">
        <v>27</v>
      </c>
      <c r="B913" s="5" t="s">
        <v>22116</v>
      </c>
      <c r="C913" s="340" t="s">
        <v>24067</v>
      </c>
      <c r="D913" s="5" t="s">
        <v>24066</v>
      </c>
      <c r="E913" s="5">
        <v>33</v>
      </c>
      <c r="F913" s="19">
        <v>5104601</v>
      </c>
      <c r="G913" s="6">
        <v>27051046019</v>
      </c>
      <c r="H913" s="22">
        <v>16474</v>
      </c>
      <c r="I913" s="365"/>
      <c r="J913" s="365"/>
      <c r="K913" s="365"/>
      <c r="L913" s="365"/>
      <c r="M913" s="13" t="s">
        <v>17470</v>
      </c>
      <c r="N913" s="26" t="s">
        <v>30149</v>
      </c>
      <c r="O913" s="24" t="s">
        <v>38820</v>
      </c>
      <c r="P913" s="190">
        <v>42851</v>
      </c>
      <c r="Q913" s="170" t="s">
        <v>33533</v>
      </c>
      <c r="R913" s="10" t="s">
        <v>38917</v>
      </c>
      <c r="S913" s="7"/>
      <c r="T913" s="24" t="s">
        <v>39114</v>
      </c>
      <c r="U913" s="17" t="s">
        <v>24065</v>
      </c>
      <c r="V913" s="6">
        <v>5104601</v>
      </c>
      <c r="W913" s="6" t="s">
        <v>24064</v>
      </c>
      <c r="X913" s="6" t="s">
        <v>36356</v>
      </c>
      <c r="Y913" s="6" t="s">
        <v>30615</v>
      </c>
      <c r="Z913" s="6" t="s">
        <v>22</v>
      </c>
      <c r="AA913" s="48" t="s">
        <v>36357</v>
      </c>
      <c r="AB913" s="48"/>
      <c r="AC913" s="10" t="s">
        <v>38917</v>
      </c>
      <c r="AD913" s="294"/>
      <c r="AE913" s="48" t="s">
        <v>39070</v>
      </c>
      <c r="AF913" s="6" t="s">
        <v>38822</v>
      </c>
    </row>
    <row r="914" spans="1:32" s="8" customFormat="1" ht="15" customHeight="1" x14ac:dyDescent="0.25">
      <c r="A914" s="5" t="s">
        <v>27</v>
      </c>
      <c r="B914" s="5" t="s">
        <v>22116</v>
      </c>
      <c r="C914" s="340" t="s">
        <v>24057</v>
      </c>
      <c r="D914" s="5" t="s">
        <v>24056</v>
      </c>
      <c r="E914" s="5">
        <v>34</v>
      </c>
      <c r="F914" s="19">
        <v>4548783</v>
      </c>
      <c r="G914" s="6">
        <v>27045487836</v>
      </c>
      <c r="H914" s="22">
        <v>29112</v>
      </c>
      <c r="I914" s="365"/>
      <c r="J914" s="365"/>
      <c r="K914" s="365"/>
      <c r="L914" s="365"/>
      <c r="M914" s="13" t="s">
        <v>17470</v>
      </c>
      <c r="N914" s="26" t="s">
        <v>30149</v>
      </c>
      <c r="O914" s="24" t="s">
        <v>38820</v>
      </c>
      <c r="P914" s="190">
        <v>40066</v>
      </c>
      <c r="Q914" s="170" t="s">
        <v>33533</v>
      </c>
      <c r="R914" s="10" t="s">
        <v>38918</v>
      </c>
      <c r="S914" s="7"/>
      <c r="T914" s="15" t="s">
        <v>39117</v>
      </c>
      <c r="U914" s="17" t="s">
        <v>24055</v>
      </c>
      <c r="V914" s="6">
        <v>42878690</v>
      </c>
      <c r="W914" s="6" t="s">
        <v>24054</v>
      </c>
      <c r="X914" s="6" t="s">
        <v>36353</v>
      </c>
      <c r="Y914" s="6" t="s">
        <v>30615</v>
      </c>
      <c r="Z914" s="6" t="s">
        <v>22</v>
      </c>
      <c r="AA914" s="48" t="s">
        <v>36354</v>
      </c>
      <c r="AB914" s="48"/>
      <c r="AC914" s="10" t="s">
        <v>38918</v>
      </c>
      <c r="AD914" s="294"/>
      <c r="AE914" s="48" t="s">
        <v>39070</v>
      </c>
      <c r="AF914" s="6" t="s">
        <v>38822</v>
      </c>
    </row>
    <row r="915" spans="1:32" s="8" customFormat="1" ht="15" customHeight="1" x14ac:dyDescent="0.25">
      <c r="A915" s="5" t="s">
        <v>23</v>
      </c>
      <c r="B915" s="5" t="s">
        <v>22116</v>
      </c>
      <c r="C915" s="340" t="s">
        <v>24043</v>
      </c>
      <c r="D915" s="5" t="s">
        <v>24042</v>
      </c>
      <c r="E915" s="5">
        <v>34</v>
      </c>
      <c r="F915" s="19">
        <v>10147431</v>
      </c>
      <c r="G915" s="6">
        <v>27101474319</v>
      </c>
      <c r="H915" s="22">
        <v>19808</v>
      </c>
      <c r="I915" s="365"/>
      <c r="J915" s="365"/>
      <c r="K915" s="365"/>
      <c r="L915" s="365"/>
      <c r="M915" s="13" t="s">
        <v>17470</v>
      </c>
      <c r="N915" s="26" t="s">
        <v>30149</v>
      </c>
      <c r="O915" s="24" t="s">
        <v>38820</v>
      </c>
      <c r="P915" s="190">
        <v>43207</v>
      </c>
      <c r="Q915" s="170" t="s">
        <v>33533</v>
      </c>
      <c r="R915" s="10" t="s">
        <v>38919</v>
      </c>
      <c r="S915" s="7"/>
      <c r="T915" s="24" t="s">
        <v>39115</v>
      </c>
      <c r="U915" s="17" t="s">
        <v>24041</v>
      </c>
      <c r="V915" s="6" t="s">
        <v>29997</v>
      </c>
      <c r="W915" s="6" t="s">
        <v>176</v>
      </c>
      <c r="X915" s="6" t="s">
        <v>35695</v>
      </c>
      <c r="Y915" s="6" t="s">
        <v>30101</v>
      </c>
      <c r="Z915" s="6" t="s">
        <v>22</v>
      </c>
      <c r="AA915" s="48" t="s">
        <v>35696</v>
      </c>
      <c r="AB915" s="48"/>
      <c r="AC915" s="10" t="s">
        <v>38919</v>
      </c>
      <c r="AD915" s="294"/>
      <c r="AE915" s="48" t="s">
        <v>39070</v>
      </c>
      <c r="AF915" s="6" t="s">
        <v>38822</v>
      </c>
    </row>
    <row r="916" spans="1:32" s="8" customFormat="1" ht="15" customHeight="1" x14ac:dyDescent="0.25">
      <c r="A916" s="5" t="s">
        <v>33761</v>
      </c>
      <c r="B916" s="5" t="s">
        <v>22116</v>
      </c>
      <c r="C916" s="340" t="s">
        <v>24022</v>
      </c>
      <c r="D916" s="5" t="s">
        <v>24021</v>
      </c>
      <c r="E916" s="5">
        <v>34</v>
      </c>
      <c r="F916" s="19">
        <v>12648829</v>
      </c>
      <c r="G916" s="6">
        <v>27126488292</v>
      </c>
      <c r="H916" s="22">
        <v>20868</v>
      </c>
      <c r="I916" s="365"/>
      <c r="J916" s="365"/>
      <c r="K916" s="365"/>
      <c r="L916" s="365"/>
      <c r="M916" s="13" t="s">
        <v>17337</v>
      </c>
      <c r="N916" s="26" t="s">
        <v>30149</v>
      </c>
      <c r="O916" s="24" t="s">
        <v>38820</v>
      </c>
      <c r="P916" s="301" t="s">
        <v>177</v>
      </c>
      <c r="Q916" s="170" t="s">
        <v>33533</v>
      </c>
      <c r="R916" s="10" t="s">
        <v>38833</v>
      </c>
      <c r="S916" s="7"/>
      <c r="T916" s="24" t="s">
        <v>39085</v>
      </c>
      <c r="U916" s="17" t="s">
        <v>24020</v>
      </c>
      <c r="V916" s="6" t="s">
        <v>176</v>
      </c>
      <c r="W916" s="6" t="s">
        <v>176</v>
      </c>
      <c r="X916" s="6" t="s">
        <v>33545</v>
      </c>
      <c r="Y916" s="6" t="s">
        <v>177</v>
      </c>
      <c r="Z916" s="6" t="s">
        <v>22</v>
      </c>
      <c r="AA916" s="300" t="s">
        <v>177</v>
      </c>
      <c r="AB916" s="48"/>
      <c r="AC916" s="10" t="s">
        <v>38833</v>
      </c>
      <c r="AD916" s="294"/>
      <c r="AE916" s="48" t="s">
        <v>39070</v>
      </c>
      <c r="AF916" s="6" t="s">
        <v>38822</v>
      </c>
    </row>
    <row r="917" spans="1:32" s="8" customFormat="1" ht="15" customHeight="1" x14ac:dyDescent="0.25">
      <c r="A917" s="5" t="s">
        <v>46</v>
      </c>
      <c r="B917" s="5" t="s">
        <v>22116</v>
      </c>
      <c r="C917" s="340" t="s">
        <v>23882</v>
      </c>
      <c r="D917" s="5" t="s">
        <v>23881</v>
      </c>
      <c r="E917" s="5">
        <v>34</v>
      </c>
      <c r="F917" s="19">
        <v>8539495</v>
      </c>
      <c r="G917" s="6">
        <v>23085394959</v>
      </c>
      <c r="H917" s="22">
        <v>18785</v>
      </c>
      <c r="I917" s="365"/>
      <c r="J917" s="365"/>
      <c r="K917" s="365"/>
      <c r="L917" s="365"/>
      <c r="M917" s="13" t="s">
        <v>17470</v>
      </c>
      <c r="N917" s="26" t="s">
        <v>30149</v>
      </c>
      <c r="O917" s="24" t="s">
        <v>38820</v>
      </c>
      <c r="P917" s="190">
        <v>44087</v>
      </c>
      <c r="Q917" s="299" t="s">
        <v>177</v>
      </c>
      <c r="R917" s="10" t="s">
        <v>38910</v>
      </c>
      <c r="S917" s="7"/>
      <c r="T917" s="24" t="s">
        <v>39111</v>
      </c>
      <c r="U917" s="17" t="s">
        <v>29561</v>
      </c>
      <c r="V917" s="6" t="s">
        <v>29562</v>
      </c>
      <c r="W917" s="6" t="s">
        <v>176</v>
      </c>
      <c r="X917" s="6" t="s">
        <v>23880</v>
      </c>
      <c r="Y917" s="6" t="s">
        <v>29560</v>
      </c>
      <c r="Z917" s="6" t="s">
        <v>3817</v>
      </c>
      <c r="AA917" s="48" t="s">
        <v>35631</v>
      </c>
      <c r="AB917" s="48"/>
      <c r="AC917" s="10" t="s">
        <v>38910</v>
      </c>
      <c r="AD917" s="294"/>
      <c r="AE917" s="48" t="s">
        <v>39070</v>
      </c>
      <c r="AF917" s="6" t="s">
        <v>38822</v>
      </c>
    </row>
    <row r="918" spans="1:32" s="8" customFormat="1" ht="15" customHeight="1" x14ac:dyDescent="0.25">
      <c r="A918" s="239" t="s">
        <v>27</v>
      </c>
      <c r="B918" s="239" t="s">
        <v>22116</v>
      </c>
      <c r="C918" s="341" t="s">
        <v>34967</v>
      </c>
      <c r="D918" s="239" t="s">
        <v>34968</v>
      </c>
      <c r="E918" s="239">
        <v>32</v>
      </c>
      <c r="F918" s="241">
        <v>11292936</v>
      </c>
      <c r="G918" s="242">
        <v>27112929369</v>
      </c>
      <c r="H918" s="190">
        <v>19842</v>
      </c>
      <c r="I918" s="190"/>
      <c r="J918" s="190"/>
      <c r="K918" s="190"/>
      <c r="L918" s="190"/>
      <c r="M918" s="243" t="s">
        <v>17470</v>
      </c>
      <c r="N918" s="26" t="s">
        <v>30149</v>
      </c>
      <c r="O918" s="24" t="s">
        <v>38820</v>
      </c>
      <c r="P918" s="190">
        <v>44595</v>
      </c>
      <c r="Q918" s="190">
        <v>44715</v>
      </c>
      <c r="R918" s="27" t="s">
        <v>38920</v>
      </c>
      <c r="S918" s="244"/>
      <c r="T918" s="24" t="s">
        <v>39116</v>
      </c>
      <c r="U918" s="245" t="s">
        <v>35086</v>
      </c>
      <c r="V918" s="242" t="s">
        <v>35087</v>
      </c>
      <c r="W918" s="83" t="s">
        <v>35088</v>
      </c>
      <c r="X918" s="246" t="s">
        <v>34969</v>
      </c>
      <c r="Y918" s="242" t="s">
        <v>177</v>
      </c>
      <c r="Z918" s="6" t="s">
        <v>3817</v>
      </c>
      <c r="AA918" s="246" t="s">
        <v>35037</v>
      </c>
      <c r="AB918" s="246"/>
      <c r="AC918" s="27" t="s">
        <v>38920</v>
      </c>
      <c r="AD918" s="315"/>
      <c r="AE918" s="48" t="s">
        <v>39070</v>
      </c>
      <c r="AF918" s="6" t="s">
        <v>38822</v>
      </c>
    </row>
    <row r="919" spans="1:32" s="8" customFormat="1" ht="15" customHeight="1" x14ac:dyDescent="0.25">
      <c r="A919" s="5" t="s">
        <v>27</v>
      </c>
      <c r="B919" s="5" t="s">
        <v>22116</v>
      </c>
      <c r="C919" s="340" t="s">
        <v>23636</v>
      </c>
      <c r="D919" s="5" t="s">
        <v>23635</v>
      </c>
      <c r="E919" s="5" t="s">
        <v>45</v>
      </c>
      <c r="F919" s="19">
        <v>5538430</v>
      </c>
      <c r="G919" s="6">
        <v>20055384305</v>
      </c>
      <c r="H919" s="22">
        <v>17917</v>
      </c>
      <c r="I919" s="365"/>
      <c r="J919" s="365"/>
      <c r="K919" s="365"/>
      <c r="L919" s="365"/>
      <c r="M919" s="13" t="s">
        <v>17470</v>
      </c>
      <c r="N919" s="26" t="s">
        <v>30149</v>
      </c>
      <c r="O919" s="24" t="s">
        <v>38820</v>
      </c>
      <c r="P919" s="301" t="s">
        <v>177</v>
      </c>
      <c r="Q919" s="299" t="s">
        <v>177</v>
      </c>
      <c r="R919" s="10" t="s">
        <v>38921</v>
      </c>
      <c r="S919" s="7"/>
      <c r="T919" s="15"/>
      <c r="U919" s="17" t="s">
        <v>23634</v>
      </c>
      <c r="V919" s="6">
        <v>46645049</v>
      </c>
      <c r="W919" s="6" t="s">
        <v>23633</v>
      </c>
      <c r="X919" s="299" t="s">
        <v>177</v>
      </c>
      <c r="Y919" s="6" t="s">
        <v>30615</v>
      </c>
      <c r="Z919" s="6" t="s">
        <v>22</v>
      </c>
      <c r="AA919" s="299" t="s">
        <v>177</v>
      </c>
      <c r="AB919" s="48"/>
      <c r="AC919" s="10" t="s">
        <v>38921</v>
      </c>
      <c r="AD919" s="294"/>
      <c r="AE919" s="48" t="s">
        <v>39070</v>
      </c>
      <c r="AF919" s="6" t="s">
        <v>38822</v>
      </c>
    </row>
    <row r="920" spans="1:32" s="8" customFormat="1" ht="15" customHeight="1" x14ac:dyDescent="0.25">
      <c r="A920" s="5" t="s">
        <v>23</v>
      </c>
      <c r="B920" s="5" t="s">
        <v>22116</v>
      </c>
      <c r="C920" s="340" t="s">
        <v>23472</v>
      </c>
      <c r="D920" s="5" t="s">
        <v>23471</v>
      </c>
      <c r="E920" s="5">
        <v>14</v>
      </c>
      <c r="F920" s="19">
        <v>5889522</v>
      </c>
      <c r="G920" s="6">
        <v>27058895224</v>
      </c>
      <c r="H920" s="22">
        <v>17809</v>
      </c>
      <c r="I920" s="365"/>
      <c r="J920" s="365"/>
      <c r="K920" s="365"/>
      <c r="L920" s="365"/>
      <c r="M920" s="13" t="s">
        <v>17470</v>
      </c>
      <c r="N920" s="26" t="s">
        <v>30149</v>
      </c>
      <c r="O920" s="24" t="s">
        <v>38820</v>
      </c>
      <c r="P920" s="190">
        <v>42343</v>
      </c>
      <c r="Q920" s="170" t="s">
        <v>33533</v>
      </c>
      <c r="R920" s="10"/>
      <c r="S920" s="7"/>
      <c r="T920" s="24" t="s">
        <v>39082</v>
      </c>
      <c r="U920" s="17" t="s">
        <v>23470</v>
      </c>
      <c r="V920" s="6" t="s">
        <v>29996</v>
      </c>
      <c r="W920" s="6" t="s">
        <v>176</v>
      </c>
      <c r="X920" s="6" t="s">
        <v>36343</v>
      </c>
      <c r="Y920" s="6" t="s">
        <v>30101</v>
      </c>
      <c r="Z920" s="6" t="s">
        <v>22</v>
      </c>
      <c r="AA920" s="48" t="s">
        <v>36344</v>
      </c>
      <c r="AB920" s="48"/>
      <c r="AC920" s="28">
        <v>45109</v>
      </c>
      <c r="AD920" s="294"/>
      <c r="AE920" s="48" t="s">
        <v>39095</v>
      </c>
      <c r="AF920" s="6" t="s">
        <v>38822</v>
      </c>
    </row>
    <row r="921" spans="1:32" s="247" customFormat="1" ht="15" customHeight="1" x14ac:dyDescent="0.25">
      <c r="A921" s="5" t="s">
        <v>27</v>
      </c>
      <c r="B921" s="5" t="s">
        <v>28854</v>
      </c>
      <c r="C921" s="340" t="s">
        <v>26807</v>
      </c>
      <c r="D921" s="5" t="s">
        <v>26806</v>
      </c>
      <c r="E921" s="5">
        <v>33</v>
      </c>
      <c r="F921" s="19">
        <v>4383452</v>
      </c>
      <c r="G921" s="6">
        <v>27043834520</v>
      </c>
      <c r="H921" s="22">
        <v>12707</v>
      </c>
      <c r="I921" s="365"/>
      <c r="J921" s="365"/>
      <c r="K921" s="365"/>
      <c r="L921" s="365"/>
      <c r="M921" s="13" t="s">
        <v>17470</v>
      </c>
      <c r="N921" s="26" t="s">
        <v>30149</v>
      </c>
      <c r="O921" s="24" t="s">
        <v>38820</v>
      </c>
      <c r="P921" s="301" t="s">
        <v>177</v>
      </c>
      <c r="Q921" s="301" t="s">
        <v>177</v>
      </c>
      <c r="R921" s="10"/>
      <c r="S921" s="7"/>
      <c r="T921" s="15"/>
      <c r="U921" s="17" t="s">
        <v>26803</v>
      </c>
      <c r="V921" s="6" t="s">
        <v>30579</v>
      </c>
      <c r="W921" s="6" t="s">
        <v>26802</v>
      </c>
      <c r="X921" s="301" t="s">
        <v>177</v>
      </c>
      <c r="Y921" s="6" t="s">
        <v>30615</v>
      </c>
      <c r="Z921" s="6" t="s">
        <v>22</v>
      </c>
      <c r="AA921" s="301" t="s">
        <v>177</v>
      </c>
      <c r="AB921" s="48"/>
      <c r="AC921" s="28">
        <v>45156</v>
      </c>
      <c r="AD921" s="6"/>
      <c r="AE921" s="48" t="s">
        <v>39096</v>
      </c>
      <c r="AF921" s="6" t="s">
        <v>38822</v>
      </c>
    </row>
    <row r="922" spans="1:32" s="247" customFormat="1" ht="15" customHeight="1" x14ac:dyDescent="0.25">
      <c r="A922" s="5" t="s">
        <v>36</v>
      </c>
      <c r="B922" s="5" t="s">
        <v>28853</v>
      </c>
      <c r="C922" s="340" t="s">
        <v>26711</v>
      </c>
      <c r="D922" s="5" t="s">
        <v>26710</v>
      </c>
      <c r="E922" s="5">
        <v>32</v>
      </c>
      <c r="F922" s="19">
        <v>46612317</v>
      </c>
      <c r="G922" s="6">
        <v>20466123170</v>
      </c>
      <c r="H922" s="22">
        <v>38489</v>
      </c>
      <c r="I922" s="365"/>
      <c r="J922" s="365"/>
      <c r="K922" s="365"/>
      <c r="L922" s="365"/>
      <c r="M922" s="13" t="s">
        <v>22669</v>
      </c>
      <c r="N922" s="26" t="s">
        <v>30149</v>
      </c>
      <c r="O922" s="24" t="s">
        <v>38820</v>
      </c>
      <c r="P922" s="190">
        <v>43344</v>
      </c>
      <c r="Q922" s="170" t="s">
        <v>33533</v>
      </c>
      <c r="R922" s="10"/>
      <c r="S922" s="7"/>
      <c r="T922" s="24" t="s">
        <v>39104</v>
      </c>
      <c r="U922" s="17" t="s">
        <v>26709</v>
      </c>
      <c r="V922" s="6">
        <v>15575762</v>
      </c>
      <c r="W922" s="6" t="s">
        <v>176</v>
      </c>
      <c r="X922" s="6" t="s">
        <v>32994</v>
      </c>
      <c r="Y922" s="6" t="s">
        <v>29168</v>
      </c>
      <c r="Z922" s="6" t="s">
        <v>22</v>
      </c>
      <c r="AA922" s="48" t="s">
        <v>32993</v>
      </c>
      <c r="AB922" s="48"/>
      <c r="AC922" s="28" t="s">
        <v>32036</v>
      </c>
      <c r="AD922" s="28">
        <v>45063</v>
      </c>
      <c r="AE922" s="48" t="s">
        <v>39097</v>
      </c>
      <c r="AF922" s="6" t="s">
        <v>38822</v>
      </c>
    </row>
    <row r="923" spans="1:32" s="8" customFormat="1" ht="15" customHeight="1" x14ac:dyDescent="0.25">
      <c r="A923" s="5" t="s">
        <v>193</v>
      </c>
      <c r="B923" s="5" t="s">
        <v>22116</v>
      </c>
      <c r="C923" s="340" t="s">
        <v>26219</v>
      </c>
      <c r="D923" s="5" t="s">
        <v>26218</v>
      </c>
      <c r="E923" s="5">
        <v>33</v>
      </c>
      <c r="F923" s="19">
        <v>93924091</v>
      </c>
      <c r="G923" s="6">
        <v>27939240913</v>
      </c>
      <c r="H923" s="22">
        <v>16779</v>
      </c>
      <c r="I923" s="365"/>
      <c r="J923" s="365"/>
      <c r="K923" s="365"/>
      <c r="L923" s="365"/>
      <c r="M923" s="13" t="s">
        <v>17470</v>
      </c>
      <c r="N923" s="26" t="s">
        <v>30149</v>
      </c>
      <c r="O923" s="24" t="s">
        <v>39123</v>
      </c>
      <c r="P923" s="301" t="s">
        <v>177</v>
      </c>
      <c r="Q923" s="299" t="s">
        <v>177</v>
      </c>
      <c r="R923" s="10"/>
      <c r="S923" s="7"/>
      <c r="T923" s="15" t="s">
        <v>26217</v>
      </c>
      <c r="U923" s="17" t="s">
        <v>30505</v>
      </c>
      <c r="V923" s="6" t="s">
        <v>30504</v>
      </c>
      <c r="W923" s="6" t="s">
        <v>176</v>
      </c>
      <c r="X923" s="300" t="s">
        <v>177</v>
      </c>
      <c r="Y923" s="6" t="s">
        <v>30615</v>
      </c>
      <c r="Z923" s="6" t="s">
        <v>22</v>
      </c>
      <c r="AA923" s="48" t="s">
        <v>39126</v>
      </c>
      <c r="AB923" s="48"/>
      <c r="AC923" s="28">
        <v>45181</v>
      </c>
      <c r="AD923" s="294"/>
      <c r="AE923" s="48" t="s">
        <v>39125</v>
      </c>
      <c r="AF923" s="6" t="s">
        <v>39124</v>
      </c>
    </row>
    <row r="924" spans="1:32" s="8" customFormat="1" ht="15" customHeight="1" x14ac:dyDescent="0.25">
      <c r="A924" s="5">
        <v>17</v>
      </c>
      <c r="B924" s="5" t="s">
        <v>22116</v>
      </c>
      <c r="C924" s="340" t="s">
        <v>19830</v>
      </c>
      <c r="D924" s="5" t="s">
        <v>19829</v>
      </c>
      <c r="E924" s="5" t="s">
        <v>99</v>
      </c>
      <c r="F924" s="19">
        <v>6061633</v>
      </c>
      <c r="G924" s="6">
        <v>27060616332</v>
      </c>
      <c r="H924" s="22">
        <v>12277</v>
      </c>
      <c r="I924" s="365"/>
      <c r="J924" s="365"/>
      <c r="K924" s="365"/>
      <c r="L924" s="365"/>
      <c r="M924" s="13" t="s">
        <v>17470</v>
      </c>
      <c r="N924" s="26" t="s">
        <v>30149</v>
      </c>
      <c r="O924" s="24" t="s">
        <v>39123</v>
      </c>
      <c r="P924" s="301" t="s">
        <v>177</v>
      </c>
      <c r="Q924" s="299" t="s">
        <v>177</v>
      </c>
      <c r="R924" s="10"/>
      <c r="S924" s="7"/>
      <c r="T924" s="15"/>
      <c r="U924" s="17" t="s">
        <v>19828</v>
      </c>
      <c r="V924" s="6">
        <v>3764138191</v>
      </c>
      <c r="W924" s="6" t="s">
        <v>176</v>
      </c>
      <c r="X924" s="299" t="s">
        <v>177</v>
      </c>
      <c r="Y924" s="6" t="s">
        <v>30727</v>
      </c>
      <c r="Z924" s="6" t="s">
        <v>22</v>
      </c>
      <c r="AA924" s="299" t="s">
        <v>177</v>
      </c>
      <c r="AB924" s="48"/>
      <c r="AC924" s="28">
        <v>45142</v>
      </c>
      <c r="AD924" s="294"/>
      <c r="AE924" s="48" t="s">
        <v>39137</v>
      </c>
      <c r="AF924" s="6" t="s">
        <v>39124</v>
      </c>
    </row>
    <row r="925" spans="1:32" s="8" customFormat="1" ht="15" customHeight="1" x14ac:dyDescent="0.25">
      <c r="A925" s="5" t="s">
        <v>33761</v>
      </c>
      <c r="B925" s="5" t="s">
        <v>22115</v>
      </c>
      <c r="C925" s="340" t="s">
        <v>929</v>
      </c>
      <c r="D925" s="5" t="s">
        <v>930</v>
      </c>
      <c r="E925" s="5" t="s">
        <v>45</v>
      </c>
      <c r="F925" s="19">
        <v>7566764</v>
      </c>
      <c r="G925" s="6">
        <v>20075667648</v>
      </c>
      <c r="H925" s="22">
        <v>15096</v>
      </c>
      <c r="I925" s="365"/>
      <c r="J925" s="365"/>
      <c r="K925" s="365"/>
      <c r="L925" s="365"/>
      <c r="M925" s="13" t="s">
        <v>20</v>
      </c>
      <c r="N925" s="26" t="s">
        <v>30149</v>
      </c>
      <c r="O925" s="24" t="s">
        <v>39123</v>
      </c>
      <c r="P925" s="190"/>
      <c r="Q925" s="170"/>
      <c r="R925" s="10"/>
      <c r="S925" s="7"/>
      <c r="T925" s="15" t="s">
        <v>34</v>
      </c>
      <c r="U925" s="17" t="s">
        <v>931</v>
      </c>
      <c r="V925" s="6" t="s">
        <v>30406</v>
      </c>
      <c r="W925" s="6" t="s">
        <v>176</v>
      </c>
      <c r="X925" s="6" t="s">
        <v>177</v>
      </c>
      <c r="Y925" s="6" t="s">
        <v>30419</v>
      </c>
      <c r="Z925" s="6" t="s">
        <v>22</v>
      </c>
      <c r="AA925" s="300" t="s">
        <v>177</v>
      </c>
      <c r="AB925" s="48"/>
      <c r="AC925" s="28">
        <v>45139</v>
      </c>
      <c r="AD925" s="294"/>
      <c r="AE925" s="48" t="s">
        <v>39138</v>
      </c>
      <c r="AF925" s="6" t="s">
        <v>39124</v>
      </c>
    </row>
    <row r="926" spans="1:32" s="8" customFormat="1" ht="15" customHeight="1" x14ac:dyDescent="0.25">
      <c r="A926" s="5" t="s">
        <v>23</v>
      </c>
      <c r="B926" s="5" t="s">
        <v>22116</v>
      </c>
      <c r="C926" s="340" t="s">
        <v>26106</v>
      </c>
      <c r="D926" s="5" t="s">
        <v>26105</v>
      </c>
      <c r="E926" s="5">
        <v>32</v>
      </c>
      <c r="F926" s="19">
        <v>5139922</v>
      </c>
      <c r="G926" s="6">
        <v>27051399221</v>
      </c>
      <c r="H926" s="22">
        <v>17260</v>
      </c>
      <c r="I926" s="365"/>
      <c r="J926" s="365"/>
      <c r="K926" s="365"/>
      <c r="L926" s="365"/>
      <c r="M926" s="13" t="s">
        <v>17470</v>
      </c>
      <c r="N926" s="26" t="s">
        <v>30149</v>
      </c>
      <c r="O926" s="24" t="s">
        <v>39123</v>
      </c>
      <c r="P926" s="190">
        <v>42773</v>
      </c>
      <c r="Q926" s="170" t="s">
        <v>33533</v>
      </c>
      <c r="R926" s="10"/>
      <c r="S926" s="7"/>
      <c r="T926" s="15"/>
      <c r="U926" s="17" t="s">
        <v>26104</v>
      </c>
      <c r="V926" s="6" t="s">
        <v>30001</v>
      </c>
      <c r="W926" s="6" t="s">
        <v>176</v>
      </c>
      <c r="X926" s="6" t="s">
        <v>30992</v>
      </c>
      <c r="Y926" s="6" t="s">
        <v>177</v>
      </c>
      <c r="Z926" s="6" t="s">
        <v>22</v>
      </c>
      <c r="AA926" s="68" t="s">
        <v>36295</v>
      </c>
      <c r="AB926" s="48"/>
      <c r="AC926" s="28">
        <v>45167</v>
      </c>
      <c r="AD926" s="294"/>
      <c r="AE926" s="48" t="s">
        <v>39167</v>
      </c>
      <c r="AF926" s="6" t="s">
        <v>39124</v>
      </c>
    </row>
    <row r="927" spans="1:32" s="8" customFormat="1" ht="15" customHeight="1" x14ac:dyDescent="0.25">
      <c r="A927" s="5" t="s">
        <v>59</v>
      </c>
      <c r="B927" s="5" t="s">
        <v>22115</v>
      </c>
      <c r="C927" s="340" t="s">
        <v>965</v>
      </c>
      <c r="D927" s="5" t="s">
        <v>966</v>
      </c>
      <c r="E927" s="5" t="s">
        <v>45</v>
      </c>
      <c r="F927" s="19">
        <v>7907858</v>
      </c>
      <c r="G927" s="6">
        <v>20079078582</v>
      </c>
      <c r="H927" s="22">
        <v>16221</v>
      </c>
      <c r="I927" s="365"/>
      <c r="J927" s="365"/>
      <c r="K927" s="365"/>
      <c r="L927" s="365"/>
      <c r="M927" s="13" t="s">
        <v>20</v>
      </c>
      <c r="N927" s="26" t="s">
        <v>30149</v>
      </c>
      <c r="O927" s="24" t="s">
        <v>39123</v>
      </c>
      <c r="P927" s="190"/>
      <c r="Q927" s="170"/>
      <c r="R927" s="10"/>
      <c r="S927" s="7"/>
      <c r="T927" s="15" t="s">
        <v>967</v>
      </c>
      <c r="U927" s="17" t="s">
        <v>30196</v>
      </c>
      <c r="V927" s="6" t="s">
        <v>30187</v>
      </c>
      <c r="W927" s="6" t="s">
        <v>176</v>
      </c>
      <c r="X927" s="6" t="s">
        <v>177</v>
      </c>
      <c r="Y927" s="6" t="s">
        <v>30192</v>
      </c>
      <c r="Z927" s="6" t="s">
        <v>22</v>
      </c>
      <c r="AA927" s="300" t="s">
        <v>177</v>
      </c>
      <c r="AB927" s="48"/>
      <c r="AC927" s="28">
        <v>45157</v>
      </c>
      <c r="AD927" s="294"/>
      <c r="AE927" s="48" t="s">
        <v>39168</v>
      </c>
      <c r="AF927" s="6" t="s">
        <v>39124</v>
      </c>
    </row>
    <row r="928" spans="1:32" s="8" customFormat="1" ht="15" customHeight="1" x14ac:dyDescent="0.25">
      <c r="A928" s="5" t="s">
        <v>46</v>
      </c>
      <c r="B928" s="5" t="s">
        <v>22115</v>
      </c>
      <c r="C928" s="340" t="s">
        <v>309</v>
      </c>
      <c r="D928" s="5" t="s">
        <v>310</v>
      </c>
      <c r="E928" s="5" t="s">
        <v>45</v>
      </c>
      <c r="F928" s="19">
        <v>4524548</v>
      </c>
      <c r="G928" s="6">
        <v>23045245489</v>
      </c>
      <c r="H928" s="22">
        <v>10310</v>
      </c>
      <c r="I928" s="365"/>
      <c r="J928" s="365"/>
      <c r="K928" s="365"/>
      <c r="L928" s="365"/>
      <c r="M928" s="13" t="s">
        <v>20</v>
      </c>
      <c r="N928" s="26" t="s">
        <v>30149</v>
      </c>
      <c r="O928" s="24" t="s">
        <v>39123</v>
      </c>
      <c r="P928" s="190"/>
      <c r="Q928" s="170"/>
      <c r="R928" s="10"/>
      <c r="S928" s="7"/>
      <c r="T928" s="15"/>
      <c r="U928" s="17" t="s">
        <v>311</v>
      </c>
      <c r="V928" s="6" t="s">
        <v>29298</v>
      </c>
      <c r="W928" s="6" t="s">
        <v>312</v>
      </c>
      <c r="X928" s="6" t="s">
        <v>177</v>
      </c>
      <c r="Y928" s="6" t="s">
        <v>29304</v>
      </c>
      <c r="Z928" s="6" t="s">
        <v>22</v>
      </c>
      <c r="AA928" s="300" t="s">
        <v>177</v>
      </c>
      <c r="AB928" s="48"/>
      <c r="AC928" s="28">
        <v>45176</v>
      </c>
      <c r="AD928" s="294"/>
      <c r="AE928" s="48" t="s">
        <v>39169</v>
      </c>
      <c r="AF928" s="6" t="s">
        <v>39124</v>
      </c>
    </row>
    <row r="929" spans="1:32" s="8" customFormat="1" ht="15" customHeight="1" x14ac:dyDescent="0.25">
      <c r="A929" s="5" t="s">
        <v>27</v>
      </c>
      <c r="B929" s="5" t="s">
        <v>22115</v>
      </c>
      <c r="C929" s="340" t="s">
        <v>6324</v>
      </c>
      <c r="D929" s="5" t="s">
        <v>6326</v>
      </c>
      <c r="E929" s="5">
        <v>30</v>
      </c>
      <c r="F929" s="19">
        <v>14443589</v>
      </c>
      <c r="G929" s="6">
        <v>20144435894</v>
      </c>
      <c r="H929" s="22">
        <v>22622</v>
      </c>
      <c r="I929" s="365"/>
      <c r="J929" s="365"/>
      <c r="K929" s="365"/>
      <c r="L929" s="365"/>
      <c r="M929" s="13" t="s">
        <v>20</v>
      </c>
      <c r="N929" s="26" t="s">
        <v>30149</v>
      </c>
      <c r="O929" s="24" t="s">
        <v>39123</v>
      </c>
      <c r="P929" s="190">
        <v>42887</v>
      </c>
      <c r="Q929" s="170" t="s">
        <v>33533</v>
      </c>
      <c r="R929" s="10"/>
      <c r="S929" s="7"/>
      <c r="T929" s="15"/>
      <c r="U929" s="17" t="s">
        <v>6325</v>
      </c>
      <c r="V929" s="6">
        <v>42101079</v>
      </c>
      <c r="W929" s="6" t="s">
        <v>6323</v>
      </c>
      <c r="X929" s="342" t="s">
        <v>38166</v>
      </c>
      <c r="Y929" s="6" t="s">
        <v>30615</v>
      </c>
      <c r="Z929" s="6" t="s">
        <v>22</v>
      </c>
      <c r="AA929" s="300" t="s">
        <v>177</v>
      </c>
      <c r="AB929" s="48"/>
      <c r="AC929" s="28">
        <v>45174</v>
      </c>
      <c r="AD929" s="294"/>
      <c r="AE929" s="48" t="s">
        <v>39181</v>
      </c>
      <c r="AF929" s="6" t="s">
        <v>39124</v>
      </c>
    </row>
    <row r="930" spans="1:32" s="8" customFormat="1" ht="15" customHeight="1" x14ac:dyDescent="0.25">
      <c r="A930" s="5" t="s">
        <v>27</v>
      </c>
      <c r="B930" s="5" t="s">
        <v>22116</v>
      </c>
      <c r="C930" s="340" t="s">
        <v>18004</v>
      </c>
      <c r="D930" s="5" t="s">
        <v>18003</v>
      </c>
      <c r="E930" s="5">
        <v>14</v>
      </c>
      <c r="F930" s="19">
        <v>3244529</v>
      </c>
      <c r="G930" s="6">
        <v>27032445298</v>
      </c>
      <c r="H930" s="22">
        <v>12652</v>
      </c>
      <c r="I930" s="365"/>
      <c r="J930" s="365"/>
      <c r="K930" s="365"/>
      <c r="L930" s="365"/>
      <c r="M930" s="13" t="s">
        <v>17470</v>
      </c>
      <c r="N930" s="26" t="s">
        <v>30149</v>
      </c>
      <c r="O930" s="24" t="s">
        <v>39123</v>
      </c>
      <c r="P930" s="190">
        <v>40487</v>
      </c>
      <c r="Q930" s="170" t="s">
        <v>33533</v>
      </c>
      <c r="R930" s="10"/>
      <c r="S930" s="7"/>
      <c r="T930" s="15"/>
      <c r="U930" s="17" t="s">
        <v>18002</v>
      </c>
      <c r="V930" s="6" t="s">
        <v>176</v>
      </c>
      <c r="W930" s="6" t="s">
        <v>18001</v>
      </c>
      <c r="X930" s="6" t="s">
        <v>38141</v>
      </c>
      <c r="Y930" s="6" t="s">
        <v>177</v>
      </c>
      <c r="Z930" s="6" t="s">
        <v>22</v>
      </c>
      <c r="AA930" s="48" t="s">
        <v>38142</v>
      </c>
      <c r="AB930" s="48"/>
      <c r="AC930" s="28">
        <v>45176</v>
      </c>
      <c r="AD930" s="294"/>
      <c r="AE930" s="48" t="s">
        <v>39182</v>
      </c>
      <c r="AF930" s="6" t="s">
        <v>39124</v>
      </c>
    </row>
    <row r="931" spans="1:32" s="8" customFormat="1" ht="15" customHeight="1" x14ac:dyDescent="0.25">
      <c r="A931" s="5" t="s">
        <v>46</v>
      </c>
      <c r="B931" s="5" t="s">
        <v>22115</v>
      </c>
      <c r="C931" s="340" t="s">
        <v>3551</v>
      </c>
      <c r="D931" s="5" t="s">
        <v>3552</v>
      </c>
      <c r="E931" s="5" t="s">
        <v>99</v>
      </c>
      <c r="F931" s="19">
        <v>8063852</v>
      </c>
      <c r="G931" s="6">
        <v>20080638524</v>
      </c>
      <c r="H931" s="22">
        <v>17473</v>
      </c>
      <c r="I931" s="365"/>
      <c r="J931" s="365"/>
      <c r="K931" s="365"/>
      <c r="L931" s="365"/>
      <c r="M931" s="13" t="s">
        <v>20</v>
      </c>
      <c r="N931" s="26" t="s">
        <v>30149</v>
      </c>
      <c r="O931" s="24" t="s">
        <v>39123</v>
      </c>
      <c r="P931" s="190"/>
      <c r="Q931" s="170"/>
      <c r="R931" s="10"/>
      <c r="S931" s="7"/>
      <c r="T931" s="15"/>
      <c r="U931" s="17" t="s">
        <v>3553</v>
      </c>
      <c r="V931" s="6" t="s">
        <v>29281</v>
      </c>
      <c r="W931" s="6" t="s">
        <v>3555</v>
      </c>
      <c r="X931" s="6" t="s">
        <v>177</v>
      </c>
      <c r="Y931" s="6" t="s">
        <v>33530</v>
      </c>
      <c r="Z931" s="6" t="s">
        <v>3554</v>
      </c>
      <c r="AA931" s="300" t="s">
        <v>177</v>
      </c>
      <c r="AB931" s="48"/>
      <c r="AC931" s="28">
        <v>45156</v>
      </c>
      <c r="AD931" s="294"/>
      <c r="AE931" s="48" t="s">
        <v>39183</v>
      </c>
      <c r="AF931" s="6" t="s">
        <v>39124</v>
      </c>
    </row>
    <row r="932" spans="1:32" s="8" customFormat="1" ht="15" customHeight="1" x14ac:dyDescent="0.25">
      <c r="A932" s="5">
        <v>13</v>
      </c>
      <c r="B932" s="5" t="s">
        <v>22116</v>
      </c>
      <c r="C932" s="340" t="s">
        <v>18201</v>
      </c>
      <c r="D932" s="5" t="s">
        <v>18200</v>
      </c>
      <c r="E932" s="5" t="s">
        <v>99</v>
      </c>
      <c r="F932" s="19">
        <v>9877470</v>
      </c>
      <c r="G932" s="6">
        <v>27098774705</v>
      </c>
      <c r="H932" s="22">
        <v>9387</v>
      </c>
      <c r="I932" s="365"/>
      <c r="J932" s="365"/>
      <c r="K932" s="365"/>
      <c r="L932" s="365"/>
      <c r="M932" s="13" t="s">
        <v>17470</v>
      </c>
      <c r="N932" s="26" t="s">
        <v>30149</v>
      </c>
      <c r="O932" s="24" t="s">
        <v>39123</v>
      </c>
      <c r="P932" s="301" t="s">
        <v>177</v>
      </c>
      <c r="Q932" s="299" t="s">
        <v>177</v>
      </c>
      <c r="R932" s="10"/>
      <c r="S932" s="7"/>
      <c r="T932" s="15"/>
      <c r="U932" s="17" t="s">
        <v>18199</v>
      </c>
      <c r="V932" s="6" t="s">
        <v>29151</v>
      </c>
      <c r="W932" s="6" t="s">
        <v>176</v>
      </c>
      <c r="X932" s="300" t="s">
        <v>177</v>
      </c>
      <c r="Y932" s="6" t="s">
        <v>29168</v>
      </c>
      <c r="Z932" s="6" t="s">
        <v>22</v>
      </c>
      <c r="AA932" s="300" t="s">
        <v>177</v>
      </c>
      <c r="AB932" s="48"/>
      <c r="AC932" s="28">
        <v>45182</v>
      </c>
      <c r="AD932" s="294"/>
      <c r="AE932" s="48" t="s">
        <v>39184</v>
      </c>
      <c r="AF932" s="6" t="s">
        <v>39124</v>
      </c>
    </row>
    <row r="933" spans="1:32" s="8" customFormat="1" ht="15" customHeight="1" x14ac:dyDescent="0.25">
      <c r="A933" s="5">
        <v>17</v>
      </c>
      <c r="B933" s="5" t="s">
        <v>22116</v>
      </c>
      <c r="C933" s="340" t="s">
        <v>17901</v>
      </c>
      <c r="D933" s="5" t="s">
        <v>17900</v>
      </c>
      <c r="E933" s="5">
        <v>34</v>
      </c>
      <c r="F933" s="19">
        <v>4501680</v>
      </c>
      <c r="G933" s="6">
        <v>27045016809</v>
      </c>
      <c r="H933" s="22">
        <v>16692</v>
      </c>
      <c r="I933" s="365"/>
      <c r="J933" s="365"/>
      <c r="K933" s="365"/>
      <c r="L933" s="365"/>
      <c r="M933" s="13" t="s">
        <v>17470</v>
      </c>
      <c r="N933" s="26" t="s">
        <v>30149</v>
      </c>
      <c r="O933" s="24" t="s">
        <v>39123</v>
      </c>
      <c r="P933" s="190">
        <v>41164</v>
      </c>
      <c r="Q933" s="170" t="s">
        <v>33533</v>
      </c>
      <c r="R933" s="10"/>
      <c r="S933" s="7"/>
      <c r="T933" s="15"/>
      <c r="U933" s="17" t="s">
        <v>17899</v>
      </c>
      <c r="V933" s="6">
        <v>3764493770</v>
      </c>
      <c r="W933" s="6" t="s">
        <v>30724</v>
      </c>
      <c r="X933" s="6" t="s">
        <v>36320</v>
      </c>
      <c r="Y933" s="6" t="s">
        <v>30727</v>
      </c>
      <c r="Z933" s="6" t="s">
        <v>22</v>
      </c>
      <c r="AA933" s="48" t="s">
        <v>36319</v>
      </c>
      <c r="AB933" s="48"/>
      <c r="AC933" s="28">
        <v>45052</v>
      </c>
      <c r="AD933" s="294"/>
      <c r="AE933" s="48" t="s">
        <v>39186</v>
      </c>
      <c r="AF933" s="6" t="s">
        <v>39124</v>
      </c>
    </row>
    <row r="934" spans="1:32" s="8" customFormat="1" ht="15" customHeight="1" x14ac:dyDescent="0.25">
      <c r="A934" s="5" t="s">
        <v>179</v>
      </c>
      <c r="B934" s="5" t="s">
        <v>22113</v>
      </c>
      <c r="C934" s="340" t="s">
        <v>16496</v>
      </c>
      <c r="D934" s="5" t="s">
        <v>16495</v>
      </c>
      <c r="E934" s="5" t="s">
        <v>36</v>
      </c>
      <c r="F934" s="19">
        <v>8233619</v>
      </c>
      <c r="G934" s="6">
        <v>20082336193</v>
      </c>
      <c r="H934" s="22">
        <v>18716</v>
      </c>
      <c r="I934" s="365"/>
      <c r="J934" s="365"/>
      <c r="K934" s="365"/>
      <c r="L934" s="365"/>
      <c r="M934" s="13" t="s">
        <v>20</v>
      </c>
      <c r="N934" s="26" t="s">
        <v>30149</v>
      </c>
      <c r="O934" s="24" t="s">
        <v>39123</v>
      </c>
      <c r="P934" s="301" t="s">
        <v>177</v>
      </c>
      <c r="Q934" s="299" t="s">
        <v>177</v>
      </c>
      <c r="R934" s="10"/>
      <c r="S934" s="7"/>
      <c r="T934" s="15"/>
      <c r="U934" s="17" t="s">
        <v>16494</v>
      </c>
      <c r="V934" s="6" t="s">
        <v>30469</v>
      </c>
      <c r="W934" s="6" t="s">
        <v>176</v>
      </c>
      <c r="X934" s="299" t="s">
        <v>177</v>
      </c>
      <c r="Y934" s="6" t="s">
        <v>30475</v>
      </c>
      <c r="Z934" s="6" t="s">
        <v>22</v>
      </c>
      <c r="AA934" s="300" t="s">
        <v>177</v>
      </c>
      <c r="AB934" s="48"/>
      <c r="AC934" s="28">
        <v>45156</v>
      </c>
      <c r="AD934" s="294"/>
      <c r="AE934" s="48" t="s">
        <v>39319</v>
      </c>
      <c r="AF934" s="6" t="s">
        <v>39124</v>
      </c>
    </row>
    <row r="935" spans="1:32" s="8" customFormat="1" ht="15" customHeight="1" x14ac:dyDescent="0.25">
      <c r="A935" s="9" t="s">
        <v>27</v>
      </c>
      <c r="B935" s="6" t="s">
        <v>22113</v>
      </c>
      <c r="C935" s="300" t="s">
        <v>36816</v>
      </c>
      <c r="D935" s="6" t="s">
        <v>36842</v>
      </c>
      <c r="E935" s="6">
        <v>10</v>
      </c>
      <c r="F935" s="19">
        <v>21069053</v>
      </c>
      <c r="G935" s="6">
        <v>20210690531</v>
      </c>
      <c r="H935" s="22">
        <v>25440</v>
      </c>
      <c r="I935" s="365"/>
      <c r="J935" s="365"/>
      <c r="K935" s="365"/>
      <c r="L935" s="365"/>
      <c r="M935" s="304" t="s">
        <v>20</v>
      </c>
      <c r="N935" s="26" t="s">
        <v>30149</v>
      </c>
      <c r="O935" s="24" t="s">
        <v>39123</v>
      </c>
      <c r="P935" s="307">
        <v>44896</v>
      </c>
      <c r="Q935" s="307">
        <v>44896</v>
      </c>
      <c r="R935" s="6"/>
      <c r="S935" s="6"/>
      <c r="T935" s="246" t="s">
        <v>39320</v>
      </c>
      <c r="U935" s="48" t="s">
        <v>37944</v>
      </c>
      <c r="V935" s="6">
        <v>1536543537</v>
      </c>
      <c r="W935" s="6" t="s">
        <v>38281</v>
      </c>
      <c r="X935" s="298" t="s">
        <v>36867</v>
      </c>
      <c r="Y935" s="6" t="s">
        <v>37945</v>
      </c>
      <c r="Z935" s="6" t="s">
        <v>37946</v>
      </c>
      <c r="AA935" s="300" t="s">
        <v>177</v>
      </c>
      <c r="AB935" s="318"/>
      <c r="AC935" s="28" t="s">
        <v>38325</v>
      </c>
      <c r="AD935" s="311">
        <v>45204</v>
      </c>
      <c r="AE935" s="48" t="s">
        <v>39321</v>
      </c>
      <c r="AF935" s="6" t="s">
        <v>39124</v>
      </c>
    </row>
    <row r="936" spans="1:32" s="8" customFormat="1" ht="15" customHeight="1" x14ac:dyDescent="0.25">
      <c r="A936" s="5" t="s">
        <v>972</v>
      </c>
      <c r="B936" s="5" t="s">
        <v>22115</v>
      </c>
      <c r="C936" s="340" t="s">
        <v>2488</v>
      </c>
      <c r="D936" s="5" t="s">
        <v>2489</v>
      </c>
      <c r="E936" s="5" t="s">
        <v>124</v>
      </c>
      <c r="F936" s="19">
        <v>5079644</v>
      </c>
      <c r="G936" s="6">
        <v>20050796443</v>
      </c>
      <c r="H936" s="22">
        <v>16266</v>
      </c>
      <c r="I936" s="365"/>
      <c r="J936" s="365"/>
      <c r="K936" s="365"/>
      <c r="L936" s="365"/>
      <c r="M936" s="13" t="s">
        <v>20</v>
      </c>
      <c r="N936" s="26" t="s">
        <v>30149</v>
      </c>
      <c r="O936" s="24" t="s">
        <v>39123</v>
      </c>
      <c r="P936" s="190">
        <v>34335</v>
      </c>
      <c r="Q936" s="170" t="s">
        <v>33533</v>
      </c>
      <c r="R936" s="10"/>
      <c r="S936" s="7"/>
      <c r="T936" s="24" t="s">
        <v>39322</v>
      </c>
      <c r="U936" s="17" t="s">
        <v>2490</v>
      </c>
      <c r="V936" s="6" t="s">
        <v>176</v>
      </c>
      <c r="W936" s="6" t="s">
        <v>176</v>
      </c>
      <c r="X936" s="6" t="s">
        <v>177</v>
      </c>
      <c r="Y936" s="6" t="s">
        <v>29207</v>
      </c>
      <c r="Z936" s="6" t="s">
        <v>22</v>
      </c>
      <c r="AA936" s="300" t="s">
        <v>177</v>
      </c>
      <c r="AB936" s="48"/>
      <c r="AC936" s="28">
        <v>45171</v>
      </c>
      <c r="AD936" s="294"/>
      <c r="AE936" s="48" t="s">
        <v>39323</v>
      </c>
      <c r="AF936" s="6" t="s">
        <v>39124</v>
      </c>
    </row>
    <row r="937" spans="1:32" s="8" customFormat="1" ht="15" customHeight="1" x14ac:dyDescent="0.25">
      <c r="A937" s="5" t="s">
        <v>27</v>
      </c>
      <c r="B937" s="5" t="s">
        <v>22115</v>
      </c>
      <c r="C937" s="340" t="s">
        <v>7464</v>
      </c>
      <c r="D937" s="5" t="s">
        <v>7463</v>
      </c>
      <c r="E937" s="5" t="s">
        <v>45</v>
      </c>
      <c r="F937" s="19">
        <v>11889730</v>
      </c>
      <c r="G937" s="6">
        <v>20118897308</v>
      </c>
      <c r="H937" s="22">
        <v>20354</v>
      </c>
      <c r="I937" s="365"/>
      <c r="J937" s="365"/>
      <c r="K937" s="365"/>
      <c r="L937" s="365"/>
      <c r="M937" s="13" t="s">
        <v>20</v>
      </c>
      <c r="N937" s="26" t="s">
        <v>30149</v>
      </c>
      <c r="O937" s="24" t="s">
        <v>39123</v>
      </c>
      <c r="P937" s="190"/>
      <c r="Q937" s="170"/>
      <c r="R937" s="10"/>
      <c r="S937" s="7"/>
      <c r="T937" s="15"/>
      <c r="U937" s="17" t="s">
        <v>7462</v>
      </c>
      <c r="V937" s="6">
        <v>35263043</v>
      </c>
      <c r="W937" s="6" t="s">
        <v>7461</v>
      </c>
      <c r="X937" s="6" t="s">
        <v>177</v>
      </c>
      <c r="Y937" s="6" t="s">
        <v>30615</v>
      </c>
      <c r="Z937" s="6" t="s">
        <v>22</v>
      </c>
      <c r="AA937" s="300" t="s">
        <v>177</v>
      </c>
      <c r="AB937" s="48"/>
      <c r="AC937" s="28">
        <v>45156</v>
      </c>
      <c r="AD937" s="294"/>
      <c r="AE937" s="48" t="s">
        <v>39324</v>
      </c>
      <c r="AF937" s="6" t="s">
        <v>39124</v>
      </c>
    </row>
    <row r="938" spans="1:32" s="8" customFormat="1" ht="15" customHeight="1" x14ac:dyDescent="0.25">
      <c r="A938" s="5" t="s">
        <v>27</v>
      </c>
      <c r="B938" s="5" t="s">
        <v>22115</v>
      </c>
      <c r="C938" s="340" t="s">
        <v>21218</v>
      </c>
      <c r="D938" s="5" t="s">
        <v>21217</v>
      </c>
      <c r="E938" s="5">
        <v>33</v>
      </c>
      <c r="F938" s="19">
        <v>26733143</v>
      </c>
      <c r="G938" s="6">
        <v>20267331430</v>
      </c>
      <c r="H938" s="22">
        <v>28696</v>
      </c>
      <c r="I938" s="365"/>
      <c r="J938" s="365"/>
      <c r="K938" s="365"/>
      <c r="L938" s="365"/>
      <c r="M938" s="13" t="s">
        <v>20</v>
      </c>
      <c r="N938" s="26" t="s">
        <v>30149</v>
      </c>
      <c r="O938" s="24" t="s">
        <v>39123</v>
      </c>
      <c r="P938" s="299" t="s">
        <v>177</v>
      </c>
      <c r="Q938" s="190" t="s">
        <v>33533</v>
      </c>
      <c r="R938" s="10"/>
      <c r="S938" s="7"/>
      <c r="T938" s="24" t="s">
        <v>39325</v>
      </c>
      <c r="U938" s="17" t="s">
        <v>21216</v>
      </c>
      <c r="V938" s="6" t="s">
        <v>30602</v>
      </c>
      <c r="W938" s="6" t="s">
        <v>21215</v>
      </c>
      <c r="X938" s="6" t="s">
        <v>33550</v>
      </c>
      <c r="Y938" s="6" t="s">
        <v>30615</v>
      </c>
      <c r="Z938" s="6" t="s">
        <v>22</v>
      </c>
      <c r="AA938" s="300" t="s">
        <v>177</v>
      </c>
      <c r="AB938" s="48"/>
      <c r="AC938" s="28">
        <v>45168</v>
      </c>
      <c r="AD938" s="294"/>
      <c r="AE938" s="48" t="s">
        <v>39326</v>
      </c>
      <c r="AF938" s="6" t="s">
        <v>39124</v>
      </c>
    </row>
    <row r="939" spans="1:32" s="8" customFormat="1" ht="15" customHeight="1" x14ac:dyDescent="0.25">
      <c r="A939" s="5" t="s">
        <v>172</v>
      </c>
      <c r="B939" s="5" t="s">
        <v>22116</v>
      </c>
      <c r="C939" s="340" t="s">
        <v>27996</v>
      </c>
      <c r="D939" s="5" t="s">
        <v>27995</v>
      </c>
      <c r="E939" s="5">
        <v>31</v>
      </c>
      <c r="F939" s="19">
        <v>32544322</v>
      </c>
      <c r="G939" s="6">
        <v>27325443222</v>
      </c>
      <c r="H939" s="22" t="s">
        <v>29581</v>
      </c>
      <c r="I939" s="365"/>
      <c r="J939" s="365"/>
      <c r="K939" s="365"/>
      <c r="L939" s="365"/>
      <c r="M939" s="13" t="s">
        <v>17337</v>
      </c>
      <c r="N939" s="26" t="s">
        <v>30149</v>
      </c>
      <c r="O939" s="24" t="s">
        <v>39123</v>
      </c>
      <c r="P939" s="190">
        <v>42865</v>
      </c>
      <c r="Q939" s="170" t="s">
        <v>33533</v>
      </c>
      <c r="R939" s="10"/>
      <c r="S939" s="7"/>
      <c r="T939" s="24" t="s">
        <v>37608</v>
      </c>
      <c r="U939" s="17" t="s">
        <v>22866</v>
      </c>
      <c r="V939" s="6">
        <v>154742291</v>
      </c>
      <c r="W939" s="6" t="s">
        <v>29580</v>
      </c>
      <c r="X939" s="6" t="s">
        <v>33020</v>
      </c>
      <c r="Y939" s="6" t="s">
        <v>29978</v>
      </c>
      <c r="Z939" s="6" t="s">
        <v>22</v>
      </c>
      <c r="AA939" s="48" t="s">
        <v>36054</v>
      </c>
      <c r="AB939" s="48"/>
      <c r="AC939" s="6" t="s">
        <v>34875</v>
      </c>
      <c r="AD939" s="294"/>
      <c r="AE939" s="48" t="s">
        <v>39327</v>
      </c>
      <c r="AF939" s="6" t="s">
        <v>39124</v>
      </c>
    </row>
    <row r="940" spans="1:32" s="8" customFormat="1" ht="15" customHeight="1" x14ac:dyDescent="0.25">
      <c r="A940" s="5" t="s">
        <v>27</v>
      </c>
      <c r="B940" s="5" t="s">
        <v>22115</v>
      </c>
      <c r="C940" s="340" t="s">
        <v>7458</v>
      </c>
      <c r="D940" s="5" t="s">
        <v>7457</v>
      </c>
      <c r="E940" s="5" t="s">
        <v>33</v>
      </c>
      <c r="F940" s="19">
        <v>5759461</v>
      </c>
      <c r="G940" s="6">
        <v>20057594617</v>
      </c>
      <c r="H940" s="22">
        <v>15852</v>
      </c>
      <c r="I940" s="365"/>
      <c r="J940" s="365"/>
      <c r="K940" s="365"/>
      <c r="L940" s="365"/>
      <c r="M940" s="13" t="s">
        <v>20</v>
      </c>
      <c r="N940" s="26" t="s">
        <v>30149</v>
      </c>
      <c r="O940" s="24" t="s">
        <v>36672</v>
      </c>
      <c r="P940" s="190"/>
      <c r="Q940" s="170"/>
      <c r="R940" s="10"/>
      <c r="S940" s="7"/>
      <c r="T940" s="15"/>
      <c r="U940" s="17" t="s">
        <v>7456</v>
      </c>
      <c r="V940" s="6" t="s">
        <v>176</v>
      </c>
      <c r="W940" s="6" t="s">
        <v>7455</v>
      </c>
      <c r="X940" s="6" t="s">
        <v>177</v>
      </c>
      <c r="Y940" s="6" t="s">
        <v>177</v>
      </c>
      <c r="Z940" s="6" t="s">
        <v>22</v>
      </c>
      <c r="AA940" s="300" t="s">
        <v>177</v>
      </c>
      <c r="AB940" s="48"/>
      <c r="AC940" s="28">
        <v>45160</v>
      </c>
      <c r="AD940" s="294"/>
      <c r="AE940" s="6" t="s">
        <v>39361</v>
      </c>
      <c r="AF940" s="6" t="s">
        <v>39360</v>
      </c>
    </row>
    <row r="941" spans="1:32" s="8" customFormat="1" ht="15" customHeight="1" x14ac:dyDescent="0.25">
      <c r="A941" s="5" t="s">
        <v>59</v>
      </c>
      <c r="B941" s="5" t="s">
        <v>22115</v>
      </c>
      <c r="C941" s="340" t="s">
        <v>2446</v>
      </c>
      <c r="D941" s="5" t="s">
        <v>2447</v>
      </c>
      <c r="E941" s="5" t="s">
        <v>55</v>
      </c>
      <c r="F941" s="19">
        <v>7928910</v>
      </c>
      <c r="G941" s="6">
        <v>20079289109</v>
      </c>
      <c r="H941" s="22">
        <v>17290</v>
      </c>
      <c r="I941" s="365"/>
      <c r="J941" s="365"/>
      <c r="K941" s="365"/>
      <c r="L941" s="365"/>
      <c r="M941" s="13" t="s">
        <v>20</v>
      </c>
      <c r="N941" s="26" t="s">
        <v>30149</v>
      </c>
      <c r="O941" s="24" t="s">
        <v>36672</v>
      </c>
      <c r="P941" s="190"/>
      <c r="Q941" s="170"/>
      <c r="R941" s="10"/>
      <c r="S941" s="7"/>
      <c r="T941" s="15"/>
      <c r="U941" s="17" t="s">
        <v>2448</v>
      </c>
      <c r="V941" s="6">
        <v>3794472657</v>
      </c>
      <c r="W941" s="6" t="s">
        <v>176</v>
      </c>
      <c r="X941" s="6" t="s">
        <v>177</v>
      </c>
      <c r="Y941" s="6" t="s">
        <v>30192</v>
      </c>
      <c r="Z941" s="6" t="s">
        <v>22</v>
      </c>
      <c r="AA941" s="300" t="s">
        <v>177</v>
      </c>
      <c r="AB941" s="48"/>
      <c r="AC941" s="28">
        <v>45222</v>
      </c>
      <c r="AD941" s="294"/>
      <c r="AE941" s="6" t="s">
        <v>39362</v>
      </c>
      <c r="AF941" s="6" t="s">
        <v>39360</v>
      </c>
    </row>
    <row r="942" spans="1:32" s="8" customFormat="1" ht="15" customHeight="1" x14ac:dyDescent="0.25">
      <c r="A942" s="5" t="s">
        <v>27</v>
      </c>
      <c r="B942" s="5" t="s">
        <v>22113</v>
      </c>
      <c r="C942" s="340" t="s">
        <v>14758</v>
      </c>
      <c r="D942" s="5" t="s">
        <v>14757</v>
      </c>
      <c r="E942" s="5">
        <v>14</v>
      </c>
      <c r="F942" s="19">
        <v>10323961</v>
      </c>
      <c r="G942" s="6">
        <v>27103239619</v>
      </c>
      <c r="H942" s="22">
        <v>19007</v>
      </c>
      <c r="I942" s="365"/>
      <c r="J942" s="365"/>
      <c r="K942" s="365"/>
      <c r="L942" s="365"/>
      <c r="M942" s="13" t="s">
        <v>20</v>
      </c>
      <c r="N942" s="26" t="s">
        <v>30149</v>
      </c>
      <c r="O942" s="24" t="s">
        <v>36672</v>
      </c>
      <c r="P942" s="190">
        <v>40148</v>
      </c>
      <c r="Q942" s="170" t="s">
        <v>33533</v>
      </c>
      <c r="R942" s="10"/>
      <c r="S942" s="7"/>
      <c r="T942" s="15"/>
      <c r="U942" s="17" t="s">
        <v>14756</v>
      </c>
      <c r="V942" s="6" t="s">
        <v>176</v>
      </c>
      <c r="W942" s="6" t="s">
        <v>176</v>
      </c>
      <c r="X942" s="6" t="s">
        <v>36011</v>
      </c>
      <c r="Y942" s="6" t="s">
        <v>177</v>
      </c>
      <c r="Z942" s="6" t="s">
        <v>22</v>
      </c>
      <c r="AA942" s="300" t="s">
        <v>177</v>
      </c>
      <c r="AB942" s="48"/>
      <c r="AC942" s="28">
        <v>45201</v>
      </c>
      <c r="AD942" s="294"/>
      <c r="AE942" s="6" t="s">
        <v>39363</v>
      </c>
      <c r="AF942" s="6" t="s">
        <v>39360</v>
      </c>
    </row>
    <row r="943" spans="1:32" s="8" customFormat="1" ht="15" customHeight="1" x14ac:dyDescent="0.25">
      <c r="A943" s="5" t="s">
        <v>27</v>
      </c>
      <c r="B943" s="5" t="s">
        <v>22115</v>
      </c>
      <c r="C943" s="340" t="s">
        <v>1064</v>
      </c>
      <c r="D943" s="5" t="s">
        <v>1065</v>
      </c>
      <c r="E943" s="5" t="s">
        <v>99</v>
      </c>
      <c r="F943" s="19">
        <v>7172344</v>
      </c>
      <c r="G943" s="6">
        <v>20071723446</v>
      </c>
      <c r="H943" s="22">
        <v>12670</v>
      </c>
      <c r="I943" s="365"/>
      <c r="J943" s="365"/>
      <c r="K943" s="365"/>
      <c r="L943" s="365"/>
      <c r="M943" s="13" t="s">
        <v>20</v>
      </c>
      <c r="N943" s="26" t="s">
        <v>30149</v>
      </c>
      <c r="O943" s="24" t="s">
        <v>36672</v>
      </c>
      <c r="P943" s="190"/>
      <c r="Q943" s="170"/>
      <c r="R943" s="10"/>
      <c r="S943" s="7"/>
      <c r="T943" s="15" t="s">
        <v>1066</v>
      </c>
      <c r="U943" s="17" t="s">
        <v>1067</v>
      </c>
      <c r="V943" s="6" t="s">
        <v>176</v>
      </c>
      <c r="W943" s="6" t="s">
        <v>1068</v>
      </c>
      <c r="X943" s="6" t="s">
        <v>177</v>
      </c>
      <c r="Y943" s="6" t="s">
        <v>177</v>
      </c>
      <c r="Z943" s="6" t="s">
        <v>22</v>
      </c>
      <c r="AA943" s="300" t="s">
        <v>177</v>
      </c>
      <c r="AB943" s="48"/>
      <c r="AC943" s="28">
        <v>45185</v>
      </c>
      <c r="AD943" s="294"/>
      <c r="AE943" s="6" t="s">
        <v>39364</v>
      </c>
      <c r="AF943" s="6" t="s">
        <v>39360</v>
      </c>
    </row>
    <row r="944" spans="1:32" s="8" customFormat="1" ht="15" customHeight="1" x14ac:dyDescent="0.25">
      <c r="A944" s="5" t="s">
        <v>27</v>
      </c>
      <c r="B944" s="5" t="s">
        <v>22113</v>
      </c>
      <c r="C944" s="340" t="s">
        <v>16700</v>
      </c>
      <c r="D944" s="5" t="s">
        <v>16699</v>
      </c>
      <c r="E944" s="5" t="s">
        <v>14257</v>
      </c>
      <c r="F944" s="19">
        <v>6708165</v>
      </c>
      <c r="G944" s="6">
        <v>27067081655</v>
      </c>
      <c r="H944" s="22">
        <v>18558</v>
      </c>
      <c r="I944" s="365"/>
      <c r="J944" s="365"/>
      <c r="K944" s="365"/>
      <c r="L944" s="365"/>
      <c r="M944" s="13" t="s">
        <v>20</v>
      </c>
      <c r="N944" s="26" t="s">
        <v>30149</v>
      </c>
      <c r="O944" s="24" t="s">
        <v>36672</v>
      </c>
      <c r="P944" s="301" t="s">
        <v>177</v>
      </c>
      <c r="Q944" s="299" t="s">
        <v>177</v>
      </c>
      <c r="R944" s="10"/>
      <c r="S944" s="7"/>
      <c r="T944" s="15" t="s">
        <v>16698</v>
      </c>
      <c r="U944" s="17" t="s">
        <v>954</v>
      </c>
      <c r="V944" s="6" t="s">
        <v>30613</v>
      </c>
      <c r="W944" s="6" t="s">
        <v>16697</v>
      </c>
      <c r="X944" s="300" t="s">
        <v>177</v>
      </c>
      <c r="Y944" s="6" t="s">
        <v>30615</v>
      </c>
      <c r="Z944" s="6" t="s">
        <v>22</v>
      </c>
      <c r="AA944" s="300" t="s">
        <v>177</v>
      </c>
      <c r="AB944" s="48"/>
      <c r="AC944" s="28">
        <v>45202</v>
      </c>
      <c r="AD944" s="294"/>
      <c r="AE944" s="6" t="s">
        <v>39365</v>
      </c>
      <c r="AF944" s="6" t="s">
        <v>39360</v>
      </c>
    </row>
    <row r="945" spans="1:32" s="8" customFormat="1" ht="15" customHeight="1" x14ac:dyDescent="0.25">
      <c r="A945" s="5" t="s">
        <v>23</v>
      </c>
      <c r="B945" s="5" t="s">
        <v>22116</v>
      </c>
      <c r="C945" s="340" t="s">
        <v>18511</v>
      </c>
      <c r="D945" s="5" t="s">
        <v>18510</v>
      </c>
      <c r="E945" s="5">
        <v>14</v>
      </c>
      <c r="F945" s="19">
        <v>4161204</v>
      </c>
      <c r="G945" s="6">
        <v>27041612040</v>
      </c>
      <c r="H945" s="22">
        <v>18208</v>
      </c>
      <c r="I945" s="365"/>
      <c r="J945" s="365"/>
      <c r="K945" s="365"/>
      <c r="L945" s="365"/>
      <c r="M945" s="13" t="s">
        <v>17470</v>
      </c>
      <c r="N945" s="26" t="s">
        <v>30149</v>
      </c>
      <c r="O945" s="24" t="s">
        <v>36672</v>
      </c>
      <c r="P945" s="301" t="s">
        <v>177</v>
      </c>
      <c r="Q945" s="170" t="s">
        <v>33533</v>
      </c>
      <c r="R945" s="10"/>
      <c r="S945" s="7"/>
      <c r="T945" s="15"/>
      <c r="U945" s="17" t="s">
        <v>18509</v>
      </c>
      <c r="V945" s="6" t="s">
        <v>30008</v>
      </c>
      <c r="W945" s="6" t="s">
        <v>176</v>
      </c>
      <c r="X945" s="6" t="s">
        <v>38116</v>
      </c>
      <c r="Y945" s="6" t="s">
        <v>30101</v>
      </c>
      <c r="Z945" s="6" t="s">
        <v>22</v>
      </c>
      <c r="AA945" s="300" t="s">
        <v>177</v>
      </c>
      <c r="AB945" s="48"/>
      <c r="AC945" s="28">
        <v>45183</v>
      </c>
      <c r="AD945" s="294"/>
      <c r="AE945" s="6" t="s">
        <v>39366</v>
      </c>
      <c r="AF945" s="6" t="s">
        <v>39360</v>
      </c>
    </row>
    <row r="946" spans="1:32" s="8" customFormat="1" ht="15" customHeight="1" x14ac:dyDescent="0.25">
      <c r="A946" s="5" t="s">
        <v>27</v>
      </c>
      <c r="B946" s="5" t="s">
        <v>22115</v>
      </c>
      <c r="C946" s="340" t="s">
        <v>20220</v>
      </c>
      <c r="D946" s="5" t="s">
        <v>20219</v>
      </c>
      <c r="E946" s="5">
        <v>33</v>
      </c>
      <c r="F946" s="19">
        <v>21453248</v>
      </c>
      <c r="G946" s="6">
        <v>20214532485</v>
      </c>
      <c r="H946" s="22">
        <v>25565</v>
      </c>
      <c r="I946" s="365"/>
      <c r="J946" s="365"/>
      <c r="K946" s="365"/>
      <c r="L946" s="365"/>
      <c r="M946" s="13" t="s">
        <v>20</v>
      </c>
      <c r="N946" s="26" t="s">
        <v>30149</v>
      </c>
      <c r="O946" s="24" t="s">
        <v>36672</v>
      </c>
      <c r="P946" s="190">
        <v>42129</v>
      </c>
      <c r="Q946" s="170" t="s">
        <v>33533</v>
      </c>
      <c r="R946" s="10"/>
      <c r="S946" s="7"/>
      <c r="T946" s="15"/>
      <c r="U946" s="17" t="s">
        <v>20218</v>
      </c>
      <c r="V946" s="6" t="s">
        <v>176</v>
      </c>
      <c r="W946" s="6" t="s">
        <v>20217</v>
      </c>
      <c r="X946" s="6" t="s">
        <v>38058</v>
      </c>
      <c r="Y946" s="6" t="s">
        <v>30615</v>
      </c>
      <c r="Z946" s="6" t="s">
        <v>22</v>
      </c>
      <c r="AA946" s="300" t="s">
        <v>177</v>
      </c>
      <c r="AB946" s="48"/>
      <c r="AC946" s="28">
        <v>45105</v>
      </c>
      <c r="AD946" s="294"/>
      <c r="AE946" s="6" t="s">
        <v>39379</v>
      </c>
      <c r="AF946" s="6" t="s">
        <v>39378</v>
      </c>
    </row>
    <row r="947" spans="1:32" s="8" customFormat="1" ht="15" customHeight="1" x14ac:dyDescent="0.25">
      <c r="A947" s="5" t="s">
        <v>27</v>
      </c>
      <c r="B947" s="5" t="s">
        <v>22115</v>
      </c>
      <c r="C947" s="340" t="s">
        <v>363</v>
      </c>
      <c r="D947" s="5" t="s">
        <v>364</v>
      </c>
      <c r="E947" s="5" t="s">
        <v>124</v>
      </c>
      <c r="F947" s="19">
        <v>7150910</v>
      </c>
      <c r="G947" s="6">
        <v>23071509109</v>
      </c>
      <c r="H947" s="22">
        <v>11018</v>
      </c>
      <c r="I947" s="365"/>
      <c r="J947" s="365"/>
      <c r="K947" s="365"/>
      <c r="L947" s="365"/>
      <c r="M947" s="13" t="s">
        <v>20</v>
      </c>
      <c r="N947" s="26" t="s">
        <v>30149</v>
      </c>
      <c r="O947" s="24" t="s">
        <v>36672</v>
      </c>
      <c r="P947" s="190"/>
      <c r="Q947" s="170"/>
      <c r="R947" s="10"/>
      <c r="S947" s="7"/>
      <c r="T947" s="15" t="s">
        <v>365</v>
      </c>
      <c r="U947" s="17" t="s">
        <v>366</v>
      </c>
      <c r="V947" s="6" t="s">
        <v>176</v>
      </c>
      <c r="W947" s="6" t="s">
        <v>367</v>
      </c>
      <c r="X947" s="6" t="s">
        <v>177</v>
      </c>
      <c r="Y947" s="6" t="s">
        <v>177</v>
      </c>
      <c r="Z947" s="6" t="s">
        <v>22</v>
      </c>
      <c r="AA947" s="300" t="s">
        <v>177</v>
      </c>
      <c r="AB947" s="48"/>
      <c r="AC947" s="28">
        <v>45182</v>
      </c>
      <c r="AD947" s="294"/>
      <c r="AE947" s="6" t="s">
        <v>39380</v>
      </c>
      <c r="AF947" s="6" t="s">
        <v>39360</v>
      </c>
    </row>
    <row r="948" spans="1:32" s="8" customFormat="1" ht="15" customHeight="1" x14ac:dyDescent="0.25">
      <c r="A948" s="5" t="s">
        <v>46</v>
      </c>
      <c r="B948" s="5" t="s">
        <v>22116</v>
      </c>
      <c r="C948" s="340" t="s">
        <v>17523</v>
      </c>
      <c r="D948" s="5" t="s">
        <v>17522</v>
      </c>
      <c r="E948" s="5" t="s">
        <v>30</v>
      </c>
      <c r="F948" s="19">
        <v>17595565</v>
      </c>
      <c r="G948" s="6">
        <v>27175955653</v>
      </c>
      <c r="H948" s="22">
        <v>24123</v>
      </c>
      <c r="I948" s="365"/>
      <c r="J948" s="365"/>
      <c r="K948" s="365"/>
      <c r="L948" s="365"/>
      <c r="M948" s="13" t="s">
        <v>17337</v>
      </c>
      <c r="N948" s="26" t="s">
        <v>30149</v>
      </c>
      <c r="O948" s="24" t="s">
        <v>36672</v>
      </c>
      <c r="P948" s="301" t="s">
        <v>177</v>
      </c>
      <c r="Q948" s="299" t="s">
        <v>177</v>
      </c>
      <c r="R948" s="10"/>
      <c r="S948" s="7"/>
      <c r="T948" s="15"/>
      <c r="U948" s="17" t="s">
        <v>17521</v>
      </c>
      <c r="V948" s="6" t="s">
        <v>29233</v>
      </c>
      <c r="W948" s="6" t="s">
        <v>17520</v>
      </c>
      <c r="X948" s="300" t="s">
        <v>177</v>
      </c>
      <c r="Y948" s="6" t="s">
        <v>177</v>
      </c>
      <c r="Z948" s="6" t="s">
        <v>22</v>
      </c>
      <c r="AA948" s="300" t="s">
        <v>177</v>
      </c>
      <c r="AB948" s="48"/>
      <c r="AC948" s="28">
        <v>45199</v>
      </c>
      <c r="AD948" s="294"/>
      <c r="AE948" s="6" t="s">
        <v>39381</v>
      </c>
      <c r="AF948" s="6" t="s">
        <v>39360</v>
      </c>
    </row>
    <row r="949" spans="1:32" s="8" customFormat="1" ht="15" customHeight="1" x14ac:dyDescent="0.25">
      <c r="A949" s="5" t="s">
        <v>161</v>
      </c>
      <c r="B949" s="5" t="s">
        <v>22116</v>
      </c>
      <c r="C949" s="340" t="s">
        <v>18104</v>
      </c>
      <c r="D949" s="5" t="s">
        <v>18103</v>
      </c>
      <c r="E949" s="5">
        <v>31</v>
      </c>
      <c r="F949" s="19">
        <v>94669236</v>
      </c>
      <c r="G949" s="6">
        <v>27946692366</v>
      </c>
      <c r="H949" s="22">
        <v>20562</v>
      </c>
      <c r="I949" s="365"/>
      <c r="J949" s="365"/>
      <c r="K949" s="365"/>
      <c r="L949" s="365"/>
      <c r="M949" s="13" t="s">
        <v>17470</v>
      </c>
      <c r="N949" s="26" t="s">
        <v>30149</v>
      </c>
      <c r="O949" s="24" t="s">
        <v>36672</v>
      </c>
      <c r="P949" s="301" t="s">
        <v>177</v>
      </c>
      <c r="Q949" s="170" t="s">
        <v>33533</v>
      </c>
      <c r="R949" s="10"/>
      <c r="S949" s="7"/>
      <c r="T949" s="15"/>
      <c r="U949" s="17" t="s">
        <v>18102</v>
      </c>
      <c r="V949" s="6" t="s">
        <v>30723</v>
      </c>
      <c r="W949" s="6" t="s">
        <v>176</v>
      </c>
      <c r="X949" s="6" t="s">
        <v>38140</v>
      </c>
      <c r="Y949" s="6" t="s">
        <v>30727</v>
      </c>
      <c r="Z949" s="6" t="s">
        <v>22</v>
      </c>
      <c r="AA949" s="301" t="s">
        <v>177</v>
      </c>
      <c r="AB949" s="48"/>
      <c r="AC949" s="28">
        <v>45213</v>
      </c>
      <c r="AD949" s="294"/>
      <c r="AE949" s="6" t="s">
        <v>39382</v>
      </c>
      <c r="AF949" s="6" t="s">
        <v>39360</v>
      </c>
    </row>
    <row r="950" spans="1:32" s="8" customFormat="1" ht="15" customHeight="1" x14ac:dyDescent="0.25">
      <c r="A950" s="5" t="s">
        <v>27</v>
      </c>
      <c r="B950" s="5" t="s">
        <v>22116</v>
      </c>
      <c r="C950" s="340" t="s">
        <v>17513</v>
      </c>
      <c r="D950" s="5" t="s">
        <v>17512</v>
      </c>
      <c r="E950" s="5" t="s">
        <v>99</v>
      </c>
      <c r="F950" s="19">
        <v>330643</v>
      </c>
      <c r="G950" s="6">
        <v>27003306432</v>
      </c>
      <c r="H950" s="22">
        <v>9133</v>
      </c>
      <c r="I950" s="365"/>
      <c r="J950" s="365"/>
      <c r="K950" s="365"/>
      <c r="L950" s="365"/>
      <c r="M950" s="13" t="s">
        <v>17470</v>
      </c>
      <c r="N950" s="26" t="s">
        <v>30149</v>
      </c>
      <c r="O950" s="24" t="s">
        <v>36672</v>
      </c>
      <c r="P950" s="299" t="s">
        <v>177</v>
      </c>
      <c r="Q950" s="299" t="s">
        <v>177</v>
      </c>
      <c r="R950" s="10"/>
      <c r="S950" s="7"/>
      <c r="T950" s="15"/>
      <c r="U950" s="17" t="s">
        <v>17511</v>
      </c>
      <c r="V950" s="6" t="s">
        <v>176</v>
      </c>
      <c r="W950" s="6" t="s">
        <v>17510</v>
      </c>
      <c r="X950" s="299" t="s">
        <v>177</v>
      </c>
      <c r="Y950" s="6" t="s">
        <v>177</v>
      </c>
      <c r="Z950" s="6" t="s">
        <v>22</v>
      </c>
      <c r="AA950" s="299" t="s">
        <v>177</v>
      </c>
      <c r="AB950" s="48"/>
      <c r="AC950" s="28">
        <v>45208</v>
      </c>
      <c r="AD950" s="294"/>
      <c r="AE950" s="6" t="s">
        <v>39383</v>
      </c>
      <c r="AF950" s="6" t="s">
        <v>39360</v>
      </c>
    </row>
    <row r="951" spans="1:32" s="8" customFormat="1" ht="15" customHeight="1" x14ac:dyDescent="0.25">
      <c r="A951" s="5" t="s">
        <v>27</v>
      </c>
      <c r="B951" s="5" t="s">
        <v>22116</v>
      </c>
      <c r="C951" s="340" t="s">
        <v>18469</v>
      </c>
      <c r="D951" s="5" t="s">
        <v>18468</v>
      </c>
      <c r="E951" s="5">
        <v>32</v>
      </c>
      <c r="F951" s="19">
        <v>7779448</v>
      </c>
      <c r="G951" s="6">
        <v>20077794485</v>
      </c>
      <c r="H951" s="22">
        <v>17342</v>
      </c>
      <c r="I951" s="365"/>
      <c r="J951" s="365"/>
      <c r="K951" s="365"/>
      <c r="L951" s="365"/>
      <c r="M951" s="13" t="s">
        <v>22252</v>
      </c>
      <c r="N951" s="26" t="s">
        <v>30149</v>
      </c>
      <c r="O951" s="24" t="s">
        <v>36672</v>
      </c>
      <c r="P951" s="190">
        <v>39382</v>
      </c>
      <c r="Q951" s="170" t="s">
        <v>33533</v>
      </c>
      <c r="R951" s="10"/>
      <c r="S951" s="7"/>
      <c r="T951" s="15"/>
      <c r="U951" s="17" t="s">
        <v>3618</v>
      </c>
      <c r="V951" s="6" t="s">
        <v>30597</v>
      </c>
      <c r="W951" s="6" t="s">
        <v>3619</v>
      </c>
      <c r="X951" s="6" t="s">
        <v>38119</v>
      </c>
      <c r="Y951" s="6" t="s">
        <v>30615</v>
      </c>
      <c r="Z951" s="6" t="s">
        <v>22</v>
      </c>
      <c r="AA951" s="48" t="s">
        <v>38120</v>
      </c>
      <c r="AB951" s="48"/>
      <c r="AC951" s="28">
        <v>45159</v>
      </c>
      <c r="AD951" s="294"/>
      <c r="AE951" s="6" t="s">
        <v>39384</v>
      </c>
      <c r="AF951" s="6" t="s">
        <v>39360</v>
      </c>
    </row>
    <row r="952" spans="1:32" s="8" customFormat="1" ht="15" customHeight="1" x14ac:dyDescent="0.25">
      <c r="A952" s="5" t="s">
        <v>74</v>
      </c>
      <c r="B952" s="5" t="s">
        <v>22115</v>
      </c>
      <c r="C952" s="340" t="s">
        <v>699</v>
      </c>
      <c r="D952" s="5" t="s">
        <v>700</v>
      </c>
      <c r="E952" s="5" t="s">
        <v>33</v>
      </c>
      <c r="F952" s="19">
        <v>10104992</v>
      </c>
      <c r="G952" s="6">
        <v>20101049923</v>
      </c>
      <c r="H952" s="22">
        <v>18964</v>
      </c>
      <c r="I952" s="365"/>
      <c r="J952" s="365"/>
      <c r="K952" s="365"/>
      <c r="L952" s="365"/>
      <c r="M952" s="13" t="s">
        <v>20</v>
      </c>
      <c r="N952" s="26" t="s">
        <v>30149</v>
      </c>
      <c r="O952" s="24" t="s">
        <v>36672</v>
      </c>
      <c r="P952" s="190"/>
      <c r="Q952" s="170"/>
      <c r="R952" s="10"/>
      <c r="S952" s="7"/>
      <c r="T952" s="15"/>
      <c r="U952" s="17" t="s">
        <v>701</v>
      </c>
      <c r="V952" s="6" t="s">
        <v>29062</v>
      </c>
      <c r="W952" s="6" t="s">
        <v>176</v>
      </c>
      <c r="X952" s="6" t="s">
        <v>177</v>
      </c>
      <c r="Y952" s="6" t="s">
        <v>29090</v>
      </c>
      <c r="Z952" s="6" t="s">
        <v>22</v>
      </c>
      <c r="AA952" s="300" t="s">
        <v>177</v>
      </c>
      <c r="AB952" s="48"/>
      <c r="AC952" s="28">
        <v>45201</v>
      </c>
      <c r="AD952" s="294"/>
      <c r="AE952" s="6" t="s">
        <v>39385</v>
      </c>
      <c r="AF952" s="6" t="s">
        <v>39360</v>
      </c>
    </row>
    <row r="953" spans="1:32" s="8" customFormat="1" ht="15" customHeight="1" x14ac:dyDescent="0.25">
      <c r="A953" s="5">
        <v>11</v>
      </c>
      <c r="B953" s="5" t="s">
        <v>22115</v>
      </c>
      <c r="C953" s="340" t="s">
        <v>9161</v>
      </c>
      <c r="D953" s="5" t="s">
        <v>9160</v>
      </c>
      <c r="E953" s="5" t="s">
        <v>33</v>
      </c>
      <c r="F953" s="19">
        <v>10024996</v>
      </c>
      <c r="G953" s="6">
        <v>20100249961</v>
      </c>
      <c r="H953" s="22">
        <v>18797</v>
      </c>
      <c r="I953" s="365"/>
      <c r="J953" s="365"/>
      <c r="K953" s="365"/>
      <c r="L953" s="365"/>
      <c r="M953" s="13" t="s">
        <v>20</v>
      </c>
      <c r="N953" s="26" t="s">
        <v>30149</v>
      </c>
      <c r="O953" s="24" t="s">
        <v>36672</v>
      </c>
      <c r="P953" s="190"/>
      <c r="Q953" s="170"/>
      <c r="R953" s="10"/>
      <c r="S953" s="7"/>
      <c r="T953" s="15"/>
      <c r="U953" s="17" t="s">
        <v>9159</v>
      </c>
      <c r="V953" s="6" t="s">
        <v>29011</v>
      </c>
      <c r="W953" s="6" t="s">
        <v>176</v>
      </c>
      <c r="X953" s="6" t="s">
        <v>177</v>
      </c>
      <c r="Y953" s="6" t="s">
        <v>29035</v>
      </c>
      <c r="Z953" s="6" t="s">
        <v>22</v>
      </c>
      <c r="AA953" s="300" t="s">
        <v>177</v>
      </c>
      <c r="AB953" s="48"/>
      <c r="AC953" s="28">
        <v>45198</v>
      </c>
      <c r="AD953" s="294"/>
      <c r="AE953" s="6" t="s">
        <v>39386</v>
      </c>
      <c r="AF953" s="6" t="s">
        <v>39360</v>
      </c>
    </row>
    <row r="954" spans="1:32" s="8" customFormat="1" ht="15" customHeight="1" x14ac:dyDescent="0.25">
      <c r="A954" s="5" t="s">
        <v>27</v>
      </c>
      <c r="B954" s="5" t="s">
        <v>22115</v>
      </c>
      <c r="C954" s="340" t="s">
        <v>13510</v>
      </c>
      <c r="D954" s="5" t="s">
        <v>13509</v>
      </c>
      <c r="E954" s="5" t="s">
        <v>45</v>
      </c>
      <c r="F954" s="19">
        <v>4520176</v>
      </c>
      <c r="G954" s="6">
        <v>20045201768</v>
      </c>
      <c r="H954" s="22">
        <v>16604</v>
      </c>
      <c r="I954" s="365"/>
      <c r="J954" s="365"/>
      <c r="K954" s="365"/>
      <c r="L954" s="365"/>
      <c r="M954" s="13" t="s">
        <v>20</v>
      </c>
      <c r="N954" s="26" t="s">
        <v>30149</v>
      </c>
      <c r="O954" s="24" t="s">
        <v>36672</v>
      </c>
      <c r="P954" s="190">
        <v>35278</v>
      </c>
      <c r="Q954" s="170" t="s">
        <v>33533</v>
      </c>
      <c r="R954" s="10"/>
      <c r="S954" s="7"/>
      <c r="T954" s="15"/>
      <c r="U954" s="17" t="s">
        <v>13508</v>
      </c>
      <c r="V954" s="6">
        <v>46877675</v>
      </c>
      <c r="W954" s="6" t="s">
        <v>13507</v>
      </c>
      <c r="X954" s="21" t="s">
        <v>177</v>
      </c>
      <c r="Y954" s="6" t="s">
        <v>30615</v>
      </c>
      <c r="Z954" s="6" t="s">
        <v>22</v>
      </c>
      <c r="AA954" s="300" t="s">
        <v>177</v>
      </c>
      <c r="AB954" s="48"/>
      <c r="AC954" s="28">
        <v>45196</v>
      </c>
      <c r="AD954" s="294"/>
      <c r="AE954" s="6" t="s">
        <v>39387</v>
      </c>
      <c r="AF954" s="6" t="s">
        <v>39360</v>
      </c>
    </row>
    <row r="955" spans="1:32" s="8" customFormat="1" ht="15" customHeight="1" x14ac:dyDescent="0.25">
      <c r="A955" s="5" t="s">
        <v>172</v>
      </c>
      <c r="B955" s="5" t="s">
        <v>22115</v>
      </c>
      <c r="C955" s="340" t="s">
        <v>673</v>
      </c>
      <c r="D955" s="5" t="s">
        <v>674</v>
      </c>
      <c r="E955" s="5">
        <v>33</v>
      </c>
      <c r="F955" s="19">
        <v>7570940</v>
      </c>
      <c r="G955" s="6">
        <v>24075709400</v>
      </c>
      <c r="H955" s="22" t="s">
        <v>29938</v>
      </c>
      <c r="I955" s="365"/>
      <c r="J955" s="365"/>
      <c r="K955" s="365"/>
      <c r="L955" s="365"/>
      <c r="M955" s="13" t="s">
        <v>20</v>
      </c>
      <c r="N955" s="26" t="s">
        <v>30149</v>
      </c>
      <c r="O955" s="24" t="s">
        <v>36672</v>
      </c>
      <c r="P955" s="190"/>
      <c r="Q955" s="170"/>
      <c r="R955" s="10"/>
      <c r="S955" s="7"/>
      <c r="T955" s="15"/>
      <c r="U955" s="17" t="s">
        <v>29981</v>
      </c>
      <c r="V955" s="6">
        <v>154867574</v>
      </c>
      <c r="W955" s="6" t="s">
        <v>176</v>
      </c>
      <c r="X955" s="6" t="s">
        <v>177</v>
      </c>
      <c r="Y955" s="6" t="s">
        <v>29978</v>
      </c>
      <c r="Z955" s="6" t="s">
        <v>22</v>
      </c>
      <c r="AA955" s="300" t="s">
        <v>177</v>
      </c>
      <c r="AB955" s="48"/>
      <c r="AC955" s="28">
        <v>45214</v>
      </c>
      <c r="AD955" s="294"/>
      <c r="AE955" s="6" t="s">
        <v>39388</v>
      </c>
      <c r="AF955" s="6" t="s">
        <v>39378</v>
      </c>
    </row>
    <row r="956" spans="1:32" s="8" customFormat="1" ht="15" customHeight="1" x14ac:dyDescent="0.25">
      <c r="A956" s="5" t="s">
        <v>161</v>
      </c>
      <c r="B956" s="5" t="s">
        <v>22116</v>
      </c>
      <c r="C956" s="340" t="s">
        <v>17398</v>
      </c>
      <c r="D956" s="5" t="s">
        <v>17397</v>
      </c>
      <c r="E956" s="5">
        <v>35</v>
      </c>
      <c r="F956" s="19">
        <v>5992223</v>
      </c>
      <c r="G956" s="6">
        <v>27059922233</v>
      </c>
      <c r="H956" s="22">
        <v>17796</v>
      </c>
      <c r="I956" s="365"/>
      <c r="J956" s="365"/>
      <c r="K956" s="365"/>
      <c r="L956" s="365"/>
      <c r="M956" s="13" t="s">
        <v>17470</v>
      </c>
      <c r="N956" s="26" t="s">
        <v>30149</v>
      </c>
      <c r="O956" s="24" t="s">
        <v>36672</v>
      </c>
      <c r="P956" s="300" t="s">
        <v>177</v>
      </c>
      <c r="Q956" s="300" t="s">
        <v>177</v>
      </c>
      <c r="R956" s="10"/>
      <c r="S956" s="7"/>
      <c r="T956" s="15"/>
      <c r="U956" s="17" t="s">
        <v>17396</v>
      </c>
      <c r="V956" s="6" t="s">
        <v>176</v>
      </c>
      <c r="W956" s="6" t="s">
        <v>17395</v>
      </c>
      <c r="X956" s="300" t="s">
        <v>177</v>
      </c>
      <c r="Y956" s="6" t="s">
        <v>177</v>
      </c>
      <c r="Z956" s="6" t="s">
        <v>22</v>
      </c>
      <c r="AA956" s="300" t="s">
        <v>177</v>
      </c>
      <c r="AB956" s="48"/>
      <c r="AC956" s="28">
        <v>45213</v>
      </c>
      <c r="AD956" s="294"/>
      <c r="AE956" s="6" t="s">
        <v>39389</v>
      </c>
      <c r="AF956" s="6" t="s">
        <v>39360</v>
      </c>
    </row>
    <row r="957" spans="1:32" s="8" customFormat="1" ht="15" customHeight="1" x14ac:dyDescent="0.25">
      <c r="A957" s="5" t="s">
        <v>193</v>
      </c>
      <c r="B957" s="5" t="s">
        <v>22116</v>
      </c>
      <c r="C957" s="340" t="s">
        <v>17438</v>
      </c>
      <c r="D957" s="5" t="s">
        <v>17437</v>
      </c>
      <c r="E957" s="5">
        <v>31</v>
      </c>
      <c r="F957" s="19">
        <v>2978244</v>
      </c>
      <c r="G957" s="6">
        <v>27029782445</v>
      </c>
      <c r="H957" s="22">
        <v>13341</v>
      </c>
      <c r="I957" s="365"/>
      <c r="J957" s="365"/>
      <c r="K957" s="365"/>
      <c r="L957" s="365"/>
      <c r="M957" s="13" t="s">
        <v>17470</v>
      </c>
      <c r="N957" s="26" t="s">
        <v>30149</v>
      </c>
      <c r="O957" s="24" t="s">
        <v>36672</v>
      </c>
      <c r="P957" s="190">
        <v>42096</v>
      </c>
      <c r="Q957" s="170" t="s">
        <v>33533</v>
      </c>
      <c r="R957" s="10"/>
      <c r="S957" s="7"/>
      <c r="T957" s="15"/>
      <c r="U957" s="17" t="s">
        <v>30524</v>
      </c>
      <c r="V957" s="6" t="s">
        <v>30523</v>
      </c>
      <c r="W957" s="6" t="s">
        <v>176</v>
      </c>
      <c r="X957" s="6" t="s">
        <v>38159</v>
      </c>
      <c r="Y957" s="6" t="s">
        <v>30615</v>
      </c>
      <c r="Z957" s="6" t="s">
        <v>22</v>
      </c>
      <c r="AA957" s="171" t="s">
        <v>38160</v>
      </c>
      <c r="AB957" s="48"/>
      <c r="AC957" s="28">
        <v>45226</v>
      </c>
      <c r="AD957" s="294"/>
      <c r="AE957" s="6" t="s">
        <v>39390</v>
      </c>
      <c r="AF957" s="6" t="s">
        <v>39360</v>
      </c>
    </row>
    <row r="958" spans="1:32" s="8" customFormat="1" ht="15" customHeight="1" x14ac:dyDescent="0.25">
      <c r="A958" s="5">
        <v>24</v>
      </c>
      <c r="B958" s="5" t="s">
        <v>22115</v>
      </c>
      <c r="C958" s="340" t="s">
        <v>437</v>
      </c>
      <c r="D958" s="5" t="s">
        <v>438</v>
      </c>
      <c r="E958" s="5" t="s">
        <v>45</v>
      </c>
      <c r="F958" s="19">
        <v>4285091</v>
      </c>
      <c r="G958" s="6">
        <v>20042850919</v>
      </c>
      <c r="H958" s="22">
        <v>14409</v>
      </c>
      <c r="I958" s="365"/>
      <c r="J958" s="365"/>
      <c r="K958" s="365"/>
      <c r="L958" s="365"/>
      <c r="M958" s="13" t="s">
        <v>20</v>
      </c>
      <c r="N958" s="26" t="s">
        <v>30149</v>
      </c>
      <c r="O958" s="24" t="s">
        <v>36672</v>
      </c>
      <c r="P958" s="190"/>
      <c r="Q958" s="170"/>
      <c r="R958" s="10"/>
      <c r="S958" s="7"/>
      <c r="T958" s="15"/>
      <c r="U958" s="17" t="s">
        <v>33612</v>
      </c>
      <c r="V958" s="6">
        <v>2204943449</v>
      </c>
      <c r="W958" s="6" t="s">
        <v>439</v>
      </c>
      <c r="X958" s="6" t="s">
        <v>177</v>
      </c>
      <c r="Y958" s="6" t="s">
        <v>29105</v>
      </c>
      <c r="Z958" s="6" t="s">
        <v>33603</v>
      </c>
      <c r="AA958" s="300" t="s">
        <v>177</v>
      </c>
      <c r="AB958" s="48"/>
      <c r="AC958" s="28">
        <v>45188</v>
      </c>
      <c r="AD958" s="294"/>
      <c r="AE958" s="6" t="s">
        <v>39391</v>
      </c>
      <c r="AF958" s="6" t="s">
        <v>39378</v>
      </c>
    </row>
    <row r="959" spans="1:32" s="8" customFormat="1" ht="15" customHeight="1" x14ac:dyDescent="0.25">
      <c r="A959" s="5" t="s">
        <v>972</v>
      </c>
      <c r="B959" s="5" t="s">
        <v>22113</v>
      </c>
      <c r="C959" s="340" t="s">
        <v>16975</v>
      </c>
      <c r="D959" s="5" t="s">
        <v>16974</v>
      </c>
      <c r="E959" s="5" t="s">
        <v>78</v>
      </c>
      <c r="F959" s="19">
        <v>4775006</v>
      </c>
      <c r="G959" s="6">
        <v>27047750062</v>
      </c>
      <c r="H959" s="22">
        <v>15927</v>
      </c>
      <c r="I959" s="365"/>
      <c r="J959" s="365"/>
      <c r="K959" s="365"/>
      <c r="L959" s="365"/>
      <c r="M959" s="13" t="s">
        <v>20</v>
      </c>
      <c r="N959" s="26" t="s">
        <v>30149</v>
      </c>
      <c r="O959" s="24" t="s">
        <v>36672</v>
      </c>
      <c r="P959" s="301" t="s">
        <v>177</v>
      </c>
      <c r="Q959" s="299" t="s">
        <v>177</v>
      </c>
      <c r="R959" s="10"/>
      <c r="S959" s="7"/>
      <c r="T959" s="15"/>
      <c r="U959" s="17" t="s">
        <v>29204</v>
      </c>
      <c r="V959" s="6" t="s">
        <v>29203</v>
      </c>
      <c r="W959" s="6" t="s">
        <v>176</v>
      </c>
      <c r="X959" s="300" t="s">
        <v>177</v>
      </c>
      <c r="Y959" s="6" t="s">
        <v>29207</v>
      </c>
      <c r="Z959" s="6" t="s">
        <v>22</v>
      </c>
      <c r="AA959" s="300" t="s">
        <v>177</v>
      </c>
      <c r="AB959" s="48"/>
      <c r="AC959" s="28">
        <v>45187</v>
      </c>
      <c r="AD959" s="294"/>
      <c r="AE959" s="6" t="s">
        <v>39524</v>
      </c>
      <c r="AF959" s="6" t="s">
        <v>39378</v>
      </c>
    </row>
    <row r="960" spans="1:32" s="8" customFormat="1" ht="15" customHeight="1" x14ac:dyDescent="0.25">
      <c r="A960" s="5" t="s">
        <v>193</v>
      </c>
      <c r="B960" s="5" t="s">
        <v>22115</v>
      </c>
      <c r="C960" s="340" t="s">
        <v>382</v>
      </c>
      <c r="D960" s="5" t="s">
        <v>383</v>
      </c>
      <c r="E960" s="5" t="s">
        <v>33</v>
      </c>
      <c r="F960" s="19">
        <v>7343944</v>
      </c>
      <c r="G960" s="6">
        <v>20073439443</v>
      </c>
      <c r="H960" s="22">
        <v>11889</v>
      </c>
      <c r="I960" s="365"/>
      <c r="J960" s="365"/>
      <c r="K960" s="365"/>
      <c r="L960" s="365"/>
      <c r="M960" s="13" t="s">
        <v>20</v>
      </c>
      <c r="N960" s="26" t="s">
        <v>30149</v>
      </c>
      <c r="O960" s="24" t="s">
        <v>36672</v>
      </c>
      <c r="P960" s="190"/>
      <c r="Q960" s="170"/>
      <c r="R960" s="10"/>
      <c r="S960" s="7"/>
      <c r="T960" s="15" t="s">
        <v>384</v>
      </c>
      <c r="U960" s="17" t="s">
        <v>30565</v>
      </c>
      <c r="V960" s="6" t="s">
        <v>30564</v>
      </c>
      <c r="W960" s="6" t="s">
        <v>176</v>
      </c>
      <c r="X960" s="6" t="s">
        <v>177</v>
      </c>
      <c r="Y960" s="6" t="s">
        <v>30615</v>
      </c>
      <c r="Z960" s="6" t="s">
        <v>22</v>
      </c>
      <c r="AA960" s="300" t="s">
        <v>177</v>
      </c>
      <c r="AB960" s="48"/>
      <c r="AC960" s="28">
        <v>45099</v>
      </c>
      <c r="AD960" s="294"/>
      <c r="AE960" s="6" t="s">
        <v>39525</v>
      </c>
      <c r="AF960" s="6" t="s">
        <v>39378</v>
      </c>
    </row>
    <row r="961" spans="1:32" s="8" customFormat="1" ht="15" customHeight="1" x14ac:dyDescent="0.25">
      <c r="A961" s="5" t="s">
        <v>27</v>
      </c>
      <c r="B961" s="5" t="s">
        <v>22115</v>
      </c>
      <c r="C961" s="340" t="s">
        <v>1056</v>
      </c>
      <c r="D961" s="5" t="s">
        <v>1057</v>
      </c>
      <c r="E961" s="5" t="s">
        <v>45</v>
      </c>
      <c r="F961" s="19">
        <v>7894298</v>
      </c>
      <c r="G961" s="6">
        <v>20078942984</v>
      </c>
      <c r="H961" s="22">
        <v>15495</v>
      </c>
      <c r="I961" s="365"/>
      <c r="J961" s="365"/>
      <c r="K961" s="365"/>
      <c r="L961" s="365"/>
      <c r="M961" s="13" t="s">
        <v>20</v>
      </c>
      <c r="N961" s="26" t="s">
        <v>30149</v>
      </c>
      <c r="O961" s="24" t="s">
        <v>36672</v>
      </c>
      <c r="P961" s="190"/>
      <c r="Q961" s="170"/>
      <c r="R961" s="10"/>
      <c r="S961" s="7"/>
      <c r="T961" s="15"/>
      <c r="U961" s="17" t="s">
        <v>1058</v>
      </c>
      <c r="V961" s="6" t="s">
        <v>176</v>
      </c>
      <c r="W961" s="6" t="s">
        <v>1059</v>
      </c>
      <c r="X961" s="6" t="s">
        <v>177</v>
      </c>
      <c r="Y961" s="6" t="s">
        <v>177</v>
      </c>
      <c r="Z961" s="6" t="s">
        <v>22</v>
      </c>
      <c r="AA961" s="300" t="s">
        <v>177</v>
      </c>
      <c r="AB961" s="48"/>
      <c r="AC961" s="28">
        <v>45213</v>
      </c>
      <c r="AD961" s="294"/>
      <c r="AE961" s="6" t="s">
        <v>39526</v>
      </c>
      <c r="AF961" s="6" t="s">
        <v>39378</v>
      </c>
    </row>
    <row r="962" spans="1:32" s="8" customFormat="1" ht="15" customHeight="1" x14ac:dyDescent="0.25">
      <c r="A962" s="5" t="s">
        <v>46</v>
      </c>
      <c r="B962" s="5" t="s">
        <v>22115</v>
      </c>
      <c r="C962" s="340" t="s">
        <v>1205</v>
      </c>
      <c r="D962" s="5" t="s">
        <v>1206</v>
      </c>
      <c r="E962" s="5" t="s">
        <v>45</v>
      </c>
      <c r="F962" s="19">
        <v>8232622</v>
      </c>
      <c r="G962" s="6">
        <v>20082326228</v>
      </c>
      <c r="H962" s="22">
        <v>17547</v>
      </c>
      <c r="I962" s="365"/>
      <c r="J962" s="365"/>
      <c r="K962" s="365"/>
      <c r="L962" s="365"/>
      <c r="M962" s="13" t="s">
        <v>20</v>
      </c>
      <c r="N962" s="26" t="s">
        <v>30149</v>
      </c>
      <c r="O962" s="24" t="s">
        <v>36672</v>
      </c>
      <c r="P962" s="190"/>
      <c r="Q962" s="170"/>
      <c r="R962" s="10"/>
      <c r="S962" s="7"/>
      <c r="T962" s="15"/>
      <c r="U962" s="17" t="s">
        <v>1207</v>
      </c>
      <c r="V962" s="6" t="s">
        <v>29293</v>
      </c>
      <c r="W962" s="6" t="s">
        <v>1208</v>
      </c>
      <c r="X962" s="6" t="s">
        <v>177</v>
      </c>
      <c r="Y962" s="6" t="s">
        <v>29304</v>
      </c>
      <c r="Z962" s="6" t="s">
        <v>22</v>
      </c>
      <c r="AA962" s="300" t="s">
        <v>177</v>
      </c>
      <c r="AB962" s="48"/>
      <c r="AC962" s="28">
        <v>45213</v>
      </c>
      <c r="AD962" s="294"/>
      <c r="AE962" s="6" t="s">
        <v>39527</v>
      </c>
      <c r="AF962" s="6" t="s">
        <v>39378</v>
      </c>
    </row>
    <row r="963" spans="1:32" s="8" customFormat="1" ht="15" customHeight="1" x14ac:dyDescent="0.25">
      <c r="A963" s="5" t="s">
        <v>99</v>
      </c>
      <c r="B963" s="5" t="s">
        <v>22115</v>
      </c>
      <c r="C963" s="340" t="s">
        <v>20170</v>
      </c>
      <c r="D963" s="5" t="s">
        <v>20169</v>
      </c>
      <c r="E963" s="5">
        <v>33</v>
      </c>
      <c r="F963" s="19">
        <v>22755868</v>
      </c>
      <c r="G963" s="6">
        <v>20227558688</v>
      </c>
      <c r="H963" s="22">
        <v>26536</v>
      </c>
      <c r="I963" s="365"/>
      <c r="J963" s="365"/>
      <c r="K963" s="365"/>
      <c r="L963" s="365"/>
      <c r="M963" s="13" t="s">
        <v>20</v>
      </c>
      <c r="N963" s="26" t="s">
        <v>30149</v>
      </c>
      <c r="O963" s="24" t="s">
        <v>36672</v>
      </c>
      <c r="P963" s="190">
        <v>42427</v>
      </c>
      <c r="Q963" s="170" t="s">
        <v>33533</v>
      </c>
      <c r="R963" s="10"/>
      <c r="S963" s="7"/>
      <c r="T963" s="15"/>
      <c r="U963" s="17" t="s">
        <v>20168</v>
      </c>
      <c r="V963" s="6" t="s">
        <v>28893</v>
      </c>
      <c r="W963" s="6" t="s">
        <v>176</v>
      </c>
      <c r="X963" s="6" t="s">
        <v>38056</v>
      </c>
      <c r="Y963" s="6" t="s">
        <v>28916</v>
      </c>
      <c r="Z963" s="6" t="s">
        <v>22</v>
      </c>
      <c r="AA963" s="300" t="s">
        <v>177</v>
      </c>
      <c r="AB963" s="48"/>
      <c r="AC963" s="28">
        <v>45013</v>
      </c>
      <c r="AD963" s="294"/>
      <c r="AE963" s="6" t="s">
        <v>39528</v>
      </c>
      <c r="AF963" s="6" t="s">
        <v>39378</v>
      </c>
    </row>
    <row r="964" spans="1:32" s="8" customFormat="1" ht="15" customHeight="1" x14ac:dyDescent="0.25">
      <c r="A964" s="5" t="s">
        <v>16960</v>
      </c>
      <c r="B964" s="5" t="s">
        <v>22116</v>
      </c>
      <c r="C964" s="340" t="s">
        <v>18647</v>
      </c>
      <c r="D964" s="5" t="s">
        <v>18646</v>
      </c>
      <c r="E964" s="5" t="s">
        <v>889</v>
      </c>
      <c r="F964" s="19">
        <v>3079182</v>
      </c>
      <c r="G964" s="6">
        <v>27030791822</v>
      </c>
      <c r="H964" s="22">
        <v>7747</v>
      </c>
      <c r="I964" s="365"/>
      <c r="J964" s="365"/>
      <c r="K964" s="365"/>
      <c r="L964" s="365"/>
      <c r="M964" s="13" t="s">
        <v>17470</v>
      </c>
      <c r="N964" s="26" t="s">
        <v>30149</v>
      </c>
      <c r="O964" s="24" t="s">
        <v>36672</v>
      </c>
      <c r="P964" s="299" t="s">
        <v>177</v>
      </c>
      <c r="Q964" s="299" t="s">
        <v>177</v>
      </c>
      <c r="R964" s="10"/>
      <c r="S964" s="7"/>
      <c r="T964" s="15"/>
      <c r="U964" s="17" t="s">
        <v>18645</v>
      </c>
      <c r="V964" s="6">
        <v>1565397847</v>
      </c>
      <c r="W964" s="6" t="s">
        <v>18644</v>
      </c>
      <c r="X964" s="299" t="s">
        <v>177</v>
      </c>
      <c r="Y964" s="6" t="s">
        <v>30615</v>
      </c>
      <c r="Z964" s="6" t="s">
        <v>22</v>
      </c>
      <c r="AA964" s="299" t="s">
        <v>177</v>
      </c>
      <c r="AB964" s="48"/>
      <c r="AC964" s="28">
        <v>45189</v>
      </c>
      <c r="AD964" s="294"/>
      <c r="AE964" s="6" t="s">
        <v>39531</v>
      </c>
      <c r="AF964" s="6" t="s">
        <v>39378</v>
      </c>
    </row>
    <row r="965" spans="1:32" s="8" customFormat="1" ht="15" customHeight="1" x14ac:dyDescent="0.25">
      <c r="A965" s="5">
        <v>24</v>
      </c>
      <c r="B965" s="5" t="s">
        <v>22116</v>
      </c>
      <c r="C965" s="340" t="s">
        <v>18266</v>
      </c>
      <c r="D965" s="5" t="s">
        <v>18265</v>
      </c>
      <c r="E965" s="5">
        <v>32</v>
      </c>
      <c r="F965" s="19">
        <v>9881019</v>
      </c>
      <c r="G965" s="6">
        <v>27098810191</v>
      </c>
      <c r="H965" s="22">
        <v>11130</v>
      </c>
      <c r="I965" s="365"/>
      <c r="J965" s="365"/>
      <c r="K965" s="365"/>
      <c r="L965" s="365"/>
      <c r="M965" s="13" t="s">
        <v>17470</v>
      </c>
      <c r="N965" s="26" t="s">
        <v>30149</v>
      </c>
      <c r="O965" s="24" t="s">
        <v>36672</v>
      </c>
      <c r="P965" s="301" t="s">
        <v>177</v>
      </c>
      <c r="Q965" s="170" t="s">
        <v>33533</v>
      </c>
      <c r="R965" s="10"/>
      <c r="S965" s="7"/>
      <c r="T965" s="15"/>
      <c r="U965" s="17" t="s">
        <v>18264</v>
      </c>
      <c r="V965" s="6" t="s">
        <v>33678</v>
      </c>
      <c r="W965" s="6" t="s">
        <v>8158</v>
      </c>
      <c r="X965" s="6" t="s">
        <v>33540</v>
      </c>
      <c r="Y965" s="6" t="s">
        <v>29105</v>
      </c>
      <c r="Z965" s="6" t="s">
        <v>33603</v>
      </c>
      <c r="AA965" s="300" t="s">
        <v>177</v>
      </c>
      <c r="AB965" s="48"/>
      <c r="AC965" s="28">
        <v>45205</v>
      </c>
      <c r="AD965" s="294"/>
      <c r="AE965" s="6" t="s">
        <v>39530</v>
      </c>
      <c r="AF965" s="6" t="s">
        <v>39378</v>
      </c>
    </row>
    <row r="966" spans="1:32" s="8" customFormat="1" ht="15" customHeight="1" x14ac:dyDescent="0.25">
      <c r="A966" s="5" t="s">
        <v>46</v>
      </c>
      <c r="B966" s="5" t="s">
        <v>22116</v>
      </c>
      <c r="C966" s="340" t="s">
        <v>24360</v>
      </c>
      <c r="D966" s="5" t="s">
        <v>24359</v>
      </c>
      <c r="E966" s="5">
        <v>33</v>
      </c>
      <c r="F966" s="19">
        <v>45480045</v>
      </c>
      <c r="G966" s="6">
        <v>20454800452</v>
      </c>
      <c r="H966" s="22">
        <v>38049</v>
      </c>
      <c r="I966" s="365"/>
      <c r="J966" s="365"/>
      <c r="K966" s="365"/>
      <c r="L966" s="365"/>
      <c r="M966" s="13" t="s">
        <v>22669</v>
      </c>
      <c r="N966" s="26" t="s">
        <v>30149</v>
      </c>
      <c r="O966" s="24" t="s">
        <v>36672</v>
      </c>
      <c r="P966" s="190">
        <v>42432</v>
      </c>
      <c r="Q966" s="170" t="s">
        <v>33533</v>
      </c>
      <c r="R966" s="10"/>
      <c r="S966" s="7"/>
      <c r="T966" s="15" t="s">
        <v>36082</v>
      </c>
      <c r="U966" s="17" t="s">
        <v>24358</v>
      </c>
      <c r="V966" s="6" t="s">
        <v>29218</v>
      </c>
      <c r="W966" s="6" t="s">
        <v>24357</v>
      </c>
      <c r="X966" s="6" t="s">
        <v>36081</v>
      </c>
      <c r="Y966" s="6" t="s">
        <v>177</v>
      </c>
      <c r="Z966" s="6" t="s">
        <v>22</v>
      </c>
      <c r="AA966" s="48" t="s">
        <v>36080</v>
      </c>
      <c r="AB966" s="48"/>
      <c r="AC966" s="28">
        <v>44988</v>
      </c>
      <c r="AD966" s="294"/>
      <c r="AE966" s="6" t="s">
        <v>39529</v>
      </c>
      <c r="AF966" s="6" t="s">
        <v>39378</v>
      </c>
    </row>
    <row r="967" spans="1:32" s="8" customFormat="1" ht="15" customHeight="1" x14ac:dyDescent="0.25">
      <c r="A967" s="5" t="s">
        <v>193</v>
      </c>
      <c r="B967" s="5" t="s">
        <v>22116</v>
      </c>
      <c r="C967" s="340" t="s">
        <v>23243</v>
      </c>
      <c r="D967" s="5" t="s">
        <v>23242</v>
      </c>
      <c r="E967" s="5" t="s">
        <v>78</v>
      </c>
      <c r="F967" s="19">
        <v>17311301</v>
      </c>
      <c r="G967" s="6">
        <v>27173113019</v>
      </c>
      <c r="H967" s="22">
        <v>23894</v>
      </c>
      <c r="I967" s="365"/>
      <c r="J967" s="365"/>
      <c r="K967" s="365"/>
      <c r="L967" s="365"/>
      <c r="M967" s="13" t="s">
        <v>17470</v>
      </c>
      <c r="N967" s="26" t="s">
        <v>30149</v>
      </c>
      <c r="O967" s="24" t="s">
        <v>36672</v>
      </c>
      <c r="P967" s="299" t="s">
        <v>177</v>
      </c>
      <c r="Q967" s="299" t="s">
        <v>177</v>
      </c>
      <c r="R967" s="10" t="s">
        <v>38521</v>
      </c>
      <c r="S967" s="7"/>
      <c r="T967" s="15" t="s">
        <v>23241</v>
      </c>
      <c r="U967" s="17" t="s">
        <v>30509</v>
      </c>
      <c r="V967" s="6" t="s">
        <v>30508</v>
      </c>
      <c r="W967" s="6" t="s">
        <v>23240</v>
      </c>
      <c r="X967" s="299" t="s">
        <v>177</v>
      </c>
      <c r="Y967" s="6" t="s">
        <v>30615</v>
      </c>
      <c r="Z967" s="6" t="s">
        <v>22</v>
      </c>
      <c r="AA967" s="299" t="s">
        <v>177</v>
      </c>
      <c r="AB967" s="48"/>
      <c r="AC967" s="28">
        <v>44315</v>
      </c>
      <c r="AD967" s="294"/>
      <c r="AE967" s="6" t="s">
        <v>39532</v>
      </c>
      <c r="AF967" s="6" t="s">
        <v>39378</v>
      </c>
    </row>
    <row r="968" spans="1:32" s="8" customFormat="1" ht="15" customHeight="1" x14ac:dyDescent="0.25">
      <c r="A968" s="5">
        <v>24</v>
      </c>
      <c r="B968" s="5" t="s">
        <v>22116</v>
      </c>
      <c r="C968" s="340" t="s">
        <v>33194</v>
      </c>
      <c r="D968" s="5" t="s">
        <v>33458</v>
      </c>
      <c r="E968" s="5">
        <v>13</v>
      </c>
      <c r="F968" s="19">
        <v>11994096</v>
      </c>
      <c r="G968" s="6">
        <v>27119940961</v>
      </c>
      <c r="H968" s="22">
        <v>21246</v>
      </c>
      <c r="I968" s="365"/>
      <c r="J968" s="365"/>
      <c r="K968" s="365"/>
      <c r="L968" s="365"/>
      <c r="M968" s="13" t="s">
        <v>17470</v>
      </c>
      <c r="N968" s="26" t="s">
        <v>30149</v>
      </c>
      <c r="O968" s="24" t="s">
        <v>36672</v>
      </c>
      <c r="P968" s="190">
        <v>44297</v>
      </c>
      <c r="Q968" s="170" t="s">
        <v>33514</v>
      </c>
      <c r="R968" s="10" t="s">
        <v>39303</v>
      </c>
      <c r="S968" s="7"/>
      <c r="T968" s="15"/>
      <c r="U968" s="17" t="s">
        <v>33850</v>
      </c>
      <c r="V968" s="6">
        <v>1164961384</v>
      </c>
      <c r="W968" s="6" t="s">
        <v>176</v>
      </c>
      <c r="X968" s="6" t="s">
        <v>33849</v>
      </c>
      <c r="Y968" s="6" t="s">
        <v>177</v>
      </c>
      <c r="Z968" s="6" t="s">
        <v>3817</v>
      </c>
      <c r="AA968" s="48" t="s">
        <v>33772</v>
      </c>
      <c r="AB968" s="48"/>
      <c r="AC968" s="28">
        <v>45006</v>
      </c>
      <c r="AD968" s="294"/>
      <c r="AE968" s="6" t="s">
        <v>39532</v>
      </c>
      <c r="AF968" s="6" t="s">
        <v>39378</v>
      </c>
    </row>
    <row r="969" spans="1:32" s="8" customFormat="1" ht="15" customHeight="1" x14ac:dyDescent="0.25">
      <c r="A969" s="5" t="s">
        <v>27</v>
      </c>
      <c r="B969" s="5" t="s">
        <v>22116</v>
      </c>
      <c r="C969" s="340" t="s">
        <v>23095</v>
      </c>
      <c r="D969" s="5" t="s">
        <v>23094</v>
      </c>
      <c r="E969" s="5">
        <v>16</v>
      </c>
      <c r="F969" s="19">
        <v>10121491</v>
      </c>
      <c r="G969" s="6">
        <v>27101214910</v>
      </c>
      <c r="H969" s="22">
        <v>18939</v>
      </c>
      <c r="I969" s="365"/>
      <c r="J969" s="365"/>
      <c r="K969" s="365"/>
      <c r="L969" s="365"/>
      <c r="M969" s="13" t="s">
        <v>17470</v>
      </c>
      <c r="N969" s="26" t="s">
        <v>30149</v>
      </c>
      <c r="O969" s="24" t="s">
        <v>36672</v>
      </c>
      <c r="P969" s="299" t="s">
        <v>177</v>
      </c>
      <c r="Q969" s="299" t="s">
        <v>177</v>
      </c>
      <c r="R969" s="10" t="s">
        <v>39304</v>
      </c>
      <c r="S969" s="7"/>
      <c r="T969" s="15" t="s">
        <v>1132</v>
      </c>
      <c r="U969" s="17" t="s">
        <v>23093</v>
      </c>
      <c r="V969" s="6" t="s">
        <v>176</v>
      </c>
      <c r="W969" s="6" t="s">
        <v>23092</v>
      </c>
      <c r="X969" s="299" t="s">
        <v>177</v>
      </c>
      <c r="Y969" s="6" t="s">
        <v>177</v>
      </c>
      <c r="Z969" s="6" t="s">
        <v>22</v>
      </c>
      <c r="AA969" s="299" t="s">
        <v>177</v>
      </c>
      <c r="AB969" s="48"/>
      <c r="AC969" s="28">
        <v>44113</v>
      </c>
      <c r="AD969" s="294"/>
      <c r="AE969" s="6" t="s">
        <v>39532</v>
      </c>
      <c r="AF969" s="6" t="s">
        <v>39378</v>
      </c>
    </row>
    <row r="970" spans="1:32" s="8" customFormat="1" ht="15" customHeight="1" x14ac:dyDescent="0.25">
      <c r="A970" s="5" t="s">
        <v>27</v>
      </c>
      <c r="B970" s="5" t="s">
        <v>22116</v>
      </c>
      <c r="C970" s="340" t="s">
        <v>22617</v>
      </c>
      <c r="D970" s="5" t="s">
        <v>22616</v>
      </c>
      <c r="E970" s="5">
        <v>15</v>
      </c>
      <c r="F970" s="19">
        <v>13117722</v>
      </c>
      <c r="G970" s="6">
        <v>23131177224</v>
      </c>
      <c r="H970" s="22">
        <v>21016</v>
      </c>
      <c r="I970" s="365"/>
      <c r="J970" s="365"/>
      <c r="K970" s="365"/>
      <c r="L970" s="365"/>
      <c r="M970" s="13" t="s">
        <v>17337</v>
      </c>
      <c r="N970" s="26" t="s">
        <v>30149</v>
      </c>
      <c r="O970" s="24" t="s">
        <v>36672</v>
      </c>
      <c r="P970" s="190">
        <v>27018</v>
      </c>
      <c r="Q970" s="170" t="s">
        <v>33533</v>
      </c>
      <c r="R970" s="10" t="s">
        <v>39121</v>
      </c>
      <c r="S970" s="7"/>
      <c r="T970" s="15"/>
      <c r="U970" s="17" t="s">
        <v>22615</v>
      </c>
      <c r="V970" s="6" t="s">
        <v>176</v>
      </c>
      <c r="W970" s="6" t="s">
        <v>176</v>
      </c>
      <c r="X970" s="6" t="s">
        <v>36322</v>
      </c>
      <c r="Y970" s="6" t="s">
        <v>22614</v>
      </c>
      <c r="Z970" s="6" t="s">
        <v>22573</v>
      </c>
      <c r="AA970" s="68" t="s">
        <v>36321</v>
      </c>
      <c r="AB970" s="48"/>
      <c r="AC970" s="28">
        <v>44343</v>
      </c>
      <c r="AD970" s="294"/>
      <c r="AE970" s="6" t="s">
        <v>39532</v>
      </c>
      <c r="AF970" s="6" t="s">
        <v>39378</v>
      </c>
    </row>
    <row r="971" spans="1:32" s="8" customFormat="1" ht="15" customHeight="1" x14ac:dyDescent="0.25">
      <c r="A971" s="5" t="s">
        <v>27</v>
      </c>
      <c r="B971" s="5" t="s">
        <v>22116</v>
      </c>
      <c r="C971" s="340" t="s">
        <v>22229</v>
      </c>
      <c r="D971" s="5" t="s">
        <v>22228</v>
      </c>
      <c r="E971" s="5" t="s">
        <v>45</v>
      </c>
      <c r="F971" s="19">
        <v>3604861</v>
      </c>
      <c r="G971" s="6">
        <v>27036048617</v>
      </c>
      <c r="H971" s="22">
        <v>13655</v>
      </c>
      <c r="I971" s="365"/>
      <c r="J971" s="365"/>
      <c r="K971" s="365"/>
      <c r="L971" s="365"/>
      <c r="M971" s="13" t="s">
        <v>17470</v>
      </c>
      <c r="N971" s="26" t="s">
        <v>30149</v>
      </c>
      <c r="O971" s="24" t="s">
        <v>36672</v>
      </c>
      <c r="P971" s="301" t="s">
        <v>177</v>
      </c>
      <c r="Q971" s="170" t="s">
        <v>33533</v>
      </c>
      <c r="R971" s="10" t="s">
        <v>38922</v>
      </c>
      <c r="S971" s="7"/>
      <c r="T971" s="15" t="s">
        <v>22227</v>
      </c>
      <c r="U971" s="17" t="s">
        <v>30838</v>
      </c>
      <c r="V971" s="6" t="s">
        <v>176</v>
      </c>
      <c r="W971" s="6" t="s">
        <v>176</v>
      </c>
      <c r="X971" s="6" t="s">
        <v>30839</v>
      </c>
      <c r="Y971" s="6" t="s">
        <v>177</v>
      </c>
      <c r="Z971" s="6" t="s">
        <v>22</v>
      </c>
      <c r="AA971" s="300" t="s">
        <v>177</v>
      </c>
      <c r="AB971" s="48"/>
      <c r="AC971" s="28">
        <v>44412</v>
      </c>
      <c r="AD971" s="294"/>
      <c r="AE971" s="6" t="s">
        <v>39532</v>
      </c>
      <c r="AF971" s="6" t="s">
        <v>39378</v>
      </c>
    </row>
    <row r="972" spans="1:32" s="8" customFormat="1" ht="15" customHeight="1" x14ac:dyDescent="0.25">
      <c r="A972" s="5" t="s">
        <v>46</v>
      </c>
      <c r="B972" s="5" t="s">
        <v>22116</v>
      </c>
      <c r="C972" s="340" t="s">
        <v>22156</v>
      </c>
      <c r="D972" s="5" t="s">
        <v>22155</v>
      </c>
      <c r="E972" s="5">
        <v>34</v>
      </c>
      <c r="F972" s="19">
        <v>24203296</v>
      </c>
      <c r="G972" s="6">
        <v>27242032964</v>
      </c>
      <c r="H972" s="22">
        <v>27328</v>
      </c>
      <c r="I972" s="365"/>
      <c r="J972" s="365"/>
      <c r="K972" s="365"/>
      <c r="L972" s="365"/>
      <c r="M972" s="13" t="s">
        <v>17337</v>
      </c>
      <c r="N972" s="26" t="s">
        <v>30149</v>
      </c>
      <c r="O972" s="24" t="s">
        <v>36672</v>
      </c>
      <c r="P972" s="301" t="s">
        <v>177</v>
      </c>
      <c r="Q972" s="299" t="s">
        <v>177</v>
      </c>
      <c r="R972" s="10"/>
      <c r="S972" s="7"/>
      <c r="T972" s="15"/>
      <c r="U972" s="17" t="s">
        <v>22154</v>
      </c>
      <c r="V972" s="6" t="s">
        <v>29216</v>
      </c>
      <c r="W972" s="6" t="s">
        <v>22153</v>
      </c>
      <c r="X972" s="300" t="s">
        <v>177</v>
      </c>
      <c r="Y972" s="6" t="s">
        <v>177</v>
      </c>
      <c r="Z972" s="6" t="s">
        <v>22</v>
      </c>
      <c r="AA972" s="300" t="s">
        <v>177</v>
      </c>
      <c r="AB972" s="48"/>
      <c r="AC972" s="28">
        <v>44932</v>
      </c>
      <c r="AD972" s="294"/>
      <c r="AE972" s="6" t="s">
        <v>39533</v>
      </c>
      <c r="AF972" s="6" t="s">
        <v>39378</v>
      </c>
    </row>
    <row r="973" spans="1:32" s="8" customFormat="1" ht="15" customHeight="1" x14ac:dyDescent="0.25">
      <c r="A973" s="5" t="s">
        <v>46</v>
      </c>
      <c r="B973" s="5" t="s">
        <v>22116</v>
      </c>
      <c r="C973" s="340" t="s">
        <v>27776</v>
      </c>
      <c r="D973" s="5" t="s">
        <v>27775</v>
      </c>
      <c r="E973" s="5" t="s">
        <v>889</v>
      </c>
      <c r="F973" s="19">
        <v>28464182</v>
      </c>
      <c r="G973" s="6">
        <v>27284641820</v>
      </c>
      <c r="H973" s="22">
        <v>29530</v>
      </c>
      <c r="I973" s="365"/>
      <c r="J973" s="365"/>
      <c r="K973" s="365"/>
      <c r="L973" s="365"/>
      <c r="M973" s="13" t="s">
        <v>17337</v>
      </c>
      <c r="N973" s="26" t="s">
        <v>30149</v>
      </c>
      <c r="O973" s="24" t="s">
        <v>36672</v>
      </c>
      <c r="P973" s="301" t="s">
        <v>177</v>
      </c>
      <c r="Q973" s="299" t="s">
        <v>177</v>
      </c>
      <c r="R973" s="10"/>
      <c r="S973" s="7"/>
      <c r="T973" s="15"/>
      <c r="U973" s="17" t="s">
        <v>29566</v>
      </c>
      <c r="V973" s="6" t="s">
        <v>29212</v>
      </c>
      <c r="W973" s="6" t="s">
        <v>27774</v>
      </c>
      <c r="X973" s="300" t="s">
        <v>177</v>
      </c>
      <c r="Y973" s="6" t="s">
        <v>29560</v>
      </c>
      <c r="Z973" s="6" t="s">
        <v>22</v>
      </c>
      <c r="AA973" s="300" t="s">
        <v>177</v>
      </c>
      <c r="AB973" s="48"/>
      <c r="AC973" s="28">
        <v>43089</v>
      </c>
      <c r="AD973" s="294"/>
      <c r="AE973" s="6" t="s">
        <v>39534</v>
      </c>
      <c r="AF973" s="6" t="s">
        <v>39378</v>
      </c>
    </row>
    <row r="974" spans="1:32" s="247" customFormat="1" ht="15" customHeight="1" x14ac:dyDescent="0.25">
      <c r="A974" s="5" t="s">
        <v>27</v>
      </c>
      <c r="B974" s="5" t="s">
        <v>28855</v>
      </c>
      <c r="C974" s="340" t="s">
        <v>27101</v>
      </c>
      <c r="D974" s="5" t="s">
        <v>27100</v>
      </c>
      <c r="E974" s="5" t="s">
        <v>45</v>
      </c>
      <c r="F974" s="19">
        <v>5943421</v>
      </c>
      <c r="G974" s="6">
        <v>20059434218</v>
      </c>
      <c r="H974" s="22">
        <v>15367</v>
      </c>
      <c r="I974" s="365"/>
      <c r="J974" s="365"/>
      <c r="K974" s="365"/>
      <c r="L974" s="365"/>
      <c r="M974" s="13" t="s">
        <v>20</v>
      </c>
      <c r="N974" s="26" t="s">
        <v>30149</v>
      </c>
      <c r="O974" s="24" t="s">
        <v>36672</v>
      </c>
      <c r="P974" s="300" t="s">
        <v>177</v>
      </c>
      <c r="Q974" s="170" t="s">
        <v>33533</v>
      </c>
      <c r="R974" s="10" t="s">
        <v>39305</v>
      </c>
      <c r="S974" s="7"/>
      <c r="T974" s="15"/>
      <c r="U974" s="17" t="s">
        <v>27099</v>
      </c>
      <c r="V974" s="6" t="s">
        <v>176</v>
      </c>
      <c r="W974" s="6" t="s">
        <v>27098</v>
      </c>
      <c r="X974" s="300" t="s">
        <v>177</v>
      </c>
      <c r="Y974" s="6" t="s">
        <v>177</v>
      </c>
      <c r="Z974" s="6" t="s">
        <v>22</v>
      </c>
      <c r="AA974" s="300" t="s">
        <v>177</v>
      </c>
      <c r="AB974" s="48"/>
      <c r="AC974" s="28">
        <v>44074</v>
      </c>
      <c r="AD974" s="294"/>
      <c r="AE974" s="6" t="s">
        <v>39535</v>
      </c>
      <c r="AF974" s="6" t="s">
        <v>39378</v>
      </c>
    </row>
    <row r="975" spans="1:32" s="8" customFormat="1" ht="15" customHeight="1" x14ac:dyDescent="0.25">
      <c r="A975" s="5">
        <v>24</v>
      </c>
      <c r="B975" s="5" t="s">
        <v>28855</v>
      </c>
      <c r="C975" s="340" t="s">
        <v>27086</v>
      </c>
      <c r="D975" s="5" t="s">
        <v>27085</v>
      </c>
      <c r="E975" s="5" t="s">
        <v>45</v>
      </c>
      <c r="F975" s="19">
        <v>5913965</v>
      </c>
      <c r="G975" s="6">
        <v>20059139658</v>
      </c>
      <c r="H975" s="22">
        <v>12264</v>
      </c>
      <c r="I975" s="365"/>
      <c r="J975" s="365"/>
      <c r="K975" s="365"/>
      <c r="L975" s="365"/>
      <c r="M975" s="13" t="s">
        <v>20</v>
      </c>
      <c r="N975" s="26" t="s">
        <v>30149</v>
      </c>
      <c r="O975" s="24" t="s">
        <v>36672</v>
      </c>
      <c r="P975" s="300" t="s">
        <v>177</v>
      </c>
      <c r="Q975" s="170" t="s">
        <v>33533</v>
      </c>
      <c r="R975" s="10" t="s">
        <v>39306</v>
      </c>
      <c r="S975" s="7"/>
      <c r="T975" s="15"/>
      <c r="U975" s="17" t="s">
        <v>27084</v>
      </c>
      <c r="V975" s="6" t="s">
        <v>28872</v>
      </c>
      <c r="W975" s="6" t="s">
        <v>34016</v>
      </c>
      <c r="X975" s="300" t="s">
        <v>177</v>
      </c>
      <c r="Y975" s="6" t="s">
        <v>29105</v>
      </c>
      <c r="Z975" s="6" t="s">
        <v>33603</v>
      </c>
      <c r="AA975" s="300" t="s">
        <v>177</v>
      </c>
      <c r="AB975" s="48"/>
      <c r="AC975" s="28">
        <v>44812</v>
      </c>
      <c r="AD975" s="294"/>
      <c r="AE975" s="6" t="s">
        <v>39535</v>
      </c>
      <c r="AF975" s="6" t="s">
        <v>39378</v>
      </c>
    </row>
    <row r="976" spans="1:32" s="247" customFormat="1" ht="15" customHeight="1" x14ac:dyDescent="0.25">
      <c r="A976" s="5" t="s">
        <v>27</v>
      </c>
      <c r="B976" s="5" t="s">
        <v>28855</v>
      </c>
      <c r="C976" s="340" t="s">
        <v>26922</v>
      </c>
      <c r="D976" s="5" t="s">
        <v>26921</v>
      </c>
      <c r="E976" s="5">
        <v>30</v>
      </c>
      <c r="F976" s="19">
        <v>14242819</v>
      </c>
      <c r="G976" s="6">
        <v>23142428199</v>
      </c>
      <c r="H976" s="22">
        <v>22292</v>
      </c>
      <c r="I976" s="365"/>
      <c r="J976" s="365"/>
      <c r="K976" s="365"/>
      <c r="L976" s="365"/>
      <c r="M976" s="13" t="s">
        <v>20</v>
      </c>
      <c r="N976" s="26" t="s">
        <v>30149</v>
      </c>
      <c r="O976" s="24" t="s">
        <v>36672</v>
      </c>
      <c r="P976" s="190" t="s">
        <v>36334</v>
      </c>
      <c r="Q976" s="170" t="s">
        <v>33533</v>
      </c>
      <c r="R976" s="10" t="s">
        <v>39307</v>
      </c>
      <c r="S976" s="7"/>
      <c r="T976" s="15"/>
      <c r="U976" s="17" t="s">
        <v>26920</v>
      </c>
      <c r="V976" s="6" t="s">
        <v>176</v>
      </c>
      <c r="W976" s="6" t="s">
        <v>26919</v>
      </c>
      <c r="X976" s="6" t="s">
        <v>36340</v>
      </c>
      <c r="Y976" s="6" t="s">
        <v>177</v>
      </c>
      <c r="Z976" s="6" t="s">
        <v>22</v>
      </c>
      <c r="AA976" s="300" t="s">
        <v>177</v>
      </c>
      <c r="AB976" s="48"/>
      <c r="AC976" s="28">
        <v>44803</v>
      </c>
      <c r="AD976" s="294"/>
      <c r="AE976" s="6" t="s">
        <v>39535</v>
      </c>
      <c r="AF976" s="6" t="s">
        <v>39378</v>
      </c>
    </row>
    <row r="977" spans="1:32" s="247" customFormat="1" ht="15" customHeight="1" x14ac:dyDescent="0.25">
      <c r="A977" s="5" t="s">
        <v>27</v>
      </c>
      <c r="B977" s="5" t="s">
        <v>28855</v>
      </c>
      <c r="C977" s="340" t="s">
        <v>26902</v>
      </c>
      <c r="D977" s="5" t="s">
        <v>26901</v>
      </c>
      <c r="E977" s="5">
        <v>32</v>
      </c>
      <c r="F977" s="19">
        <v>12077625</v>
      </c>
      <c r="G977" s="6">
        <v>20120776259</v>
      </c>
      <c r="H977" s="22">
        <v>21246</v>
      </c>
      <c r="I977" s="365"/>
      <c r="J977" s="365"/>
      <c r="K977" s="365"/>
      <c r="L977" s="365"/>
      <c r="M977" s="13" t="s">
        <v>20</v>
      </c>
      <c r="N977" s="26" t="s">
        <v>30149</v>
      </c>
      <c r="O977" s="24" t="s">
        <v>36672</v>
      </c>
      <c r="P977" s="190">
        <v>43010</v>
      </c>
      <c r="Q977" s="170" t="s">
        <v>33533</v>
      </c>
      <c r="R977" s="10" t="s">
        <v>39308</v>
      </c>
      <c r="S977" s="7"/>
      <c r="T977" s="15" t="s">
        <v>26900</v>
      </c>
      <c r="U977" s="17" t="s">
        <v>30571</v>
      </c>
      <c r="V977" s="6">
        <v>1181545763</v>
      </c>
      <c r="W977" s="6" t="s">
        <v>26899</v>
      </c>
      <c r="X977" s="6" t="s">
        <v>35697</v>
      </c>
      <c r="Y977" s="6" t="s">
        <v>30615</v>
      </c>
      <c r="Z977" s="6" t="s">
        <v>22</v>
      </c>
      <c r="AA977" s="300" t="s">
        <v>177</v>
      </c>
      <c r="AB977" s="48"/>
      <c r="AC977" s="28">
        <v>44464</v>
      </c>
      <c r="AD977" s="294"/>
      <c r="AE977" s="6" t="s">
        <v>39535</v>
      </c>
      <c r="AF977" s="6" t="s">
        <v>39378</v>
      </c>
    </row>
    <row r="978" spans="1:32" s="247" customFormat="1" ht="15" customHeight="1" x14ac:dyDescent="0.25">
      <c r="A978" s="5" t="s">
        <v>27</v>
      </c>
      <c r="B978" s="5" t="s">
        <v>28854</v>
      </c>
      <c r="C978" s="340" t="s">
        <v>26834</v>
      </c>
      <c r="D978" s="5" t="s">
        <v>26833</v>
      </c>
      <c r="E978" s="5" t="s">
        <v>30</v>
      </c>
      <c r="F978" s="19">
        <v>5243787</v>
      </c>
      <c r="G978" s="6">
        <v>27052437879</v>
      </c>
      <c r="H978" s="22">
        <v>16763</v>
      </c>
      <c r="I978" s="365"/>
      <c r="J978" s="365"/>
      <c r="K978" s="365"/>
      <c r="L978" s="365"/>
      <c r="M978" s="13" t="s">
        <v>17470</v>
      </c>
      <c r="N978" s="26" t="s">
        <v>30149</v>
      </c>
      <c r="O978" s="24" t="s">
        <v>36672</v>
      </c>
      <c r="P978" s="301" t="s">
        <v>177</v>
      </c>
      <c r="Q978" s="301" t="s">
        <v>177</v>
      </c>
      <c r="R978" s="10" t="s">
        <v>39309</v>
      </c>
      <c r="S978" s="7"/>
      <c r="T978" s="15"/>
      <c r="U978" s="17" t="s">
        <v>26832</v>
      </c>
      <c r="V978" s="6" t="s">
        <v>30580</v>
      </c>
      <c r="W978" s="6" t="s">
        <v>26831</v>
      </c>
      <c r="X978" s="301" t="s">
        <v>177</v>
      </c>
      <c r="Y978" s="6" t="s">
        <v>30615</v>
      </c>
      <c r="Z978" s="6" t="s">
        <v>22</v>
      </c>
      <c r="AA978" s="301" t="s">
        <v>177</v>
      </c>
      <c r="AB978" s="48"/>
      <c r="AC978" s="28">
        <v>44239</v>
      </c>
      <c r="AD978" s="294"/>
      <c r="AE978" s="6" t="s">
        <v>39535</v>
      </c>
      <c r="AF978" s="6" t="s">
        <v>39378</v>
      </c>
    </row>
    <row r="979" spans="1:32" s="8" customFormat="1" ht="15" customHeight="1" x14ac:dyDescent="0.25">
      <c r="A979" s="5">
        <v>24</v>
      </c>
      <c r="B979" s="5" t="s">
        <v>28854</v>
      </c>
      <c r="C979" s="340" t="s">
        <v>26791</v>
      </c>
      <c r="D979" s="5" t="s">
        <v>26790</v>
      </c>
      <c r="E979" s="5">
        <v>34</v>
      </c>
      <c r="F979" s="19">
        <v>4077283</v>
      </c>
      <c r="G979" s="6">
        <v>27040772834</v>
      </c>
      <c r="H979" s="22">
        <v>15088</v>
      </c>
      <c r="I979" s="365"/>
      <c r="J979" s="365"/>
      <c r="K979" s="365"/>
      <c r="L979" s="365"/>
      <c r="M979" s="13" t="s">
        <v>17470</v>
      </c>
      <c r="N979" s="26" t="s">
        <v>30149</v>
      </c>
      <c r="O979" s="24" t="s">
        <v>36672</v>
      </c>
      <c r="P979" s="301" t="s">
        <v>177</v>
      </c>
      <c r="Q979" s="170" t="s">
        <v>33533</v>
      </c>
      <c r="R979" s="10" t="s">
        <v>39310</v>
      </c>
      <c r="S979" s="7"/>
      <c r="T979" s="15"/>
      <c r="U979" s="17" t="s">
        <v>26789</v>
      </c>
      <c r="V979" s="6" t="s">
        <v>28873</v>
      </c>
      <c r="W979" s="6" t="s">
        <v>26788</v>
      </c>
      <c r="X979" s="6" t="s">
        <v>33549</v>
      </c>
      <c r="Y979" s="6" t="s">
        <v>29105</v>
      </c>
      <c r="Z979" s="6" t="s">
        <v>33603</v>
      </c>
      <c r="AA979" s="301" t="s">
        <v>177</v>
      </c>
      <c r="AB979" s="48"/>
      <c r="AC979" s="28">
        <v>44282</v>
      </c>
      <c r="AD979" s="294"/>
      <c r="AE979" s="6" t="s">
        <v>39535</v>
      </c>
      <c r="AF979" s="6" t="s">
        <v>39378</v>
      </c>
    </row>
    <row r="980" spans="1:32" s="247" customFormat="1" ht="15" customHeight="1" x14ac:dyDescent="0.25">
      <c r="A980" s="5" t="s">
        <v>27</v>
      </c>
      <c r="B980" s="5" t="s">
        <v>28853</v>
      </c>
      <c r="C980" s="340" t="s">
        <v>26702</v>
      </c>
      <c r="D980" s="5" t="s">
        <v>26701</v>
      </c>
      <c r="E980" s="5">
        <v>36</v>
      </c>
      <c r="F980" s="19">
        <v>47063480</v>
      </c>
      <c r="G980" s="6">
        <v>23470634804</v>
      </c>
      <c r="H980" s="22"/>
      <c r="I980" s="365"/>
      <c r="J980" s="365"/>
      <c r="K980" s="365"/>
      <c r="L980" s="365"/>
      <c r="M980" s="13" t="s">
        <v>17337</v>
      </c>
      <c r="N980" s="26" t="s">
        <v>30149</v>
      </c>
      <c r="O980" s="24" t="s">
        <v>36672</v>
      </c>
      <c r="P980" s="190">
        <v>41578</v>
      </c>
      <c r="Q980" s="170" t="s">
        <v>33533</v>
      </c>
      <c r="R980" s="10"/>
      <c r="S980" s="7"/>
      <c r="T980" s="15" t="s">
        <v>31145</v>
      </c>
      <c r="U980" s="17" t="s">
        <v>30578</v>
      </c>
      <c r="V980" s="6" t="s">
        <v>30577</v>
      </c>
      <c r="W980" s="6" t="s">
        <v>30576</v>
      </c>
      <c r="X980" s="6" t="s">
        <v>33023</v>
      </c>
      <c r="Y980" s="6" t="s">
        <v>30615</v>
      </c>
      <c r="Z980" s="6" t="s">
        <v>22</v>
      </c>
      <c r="AA980" s="48" t="s">
        <v>33022</v>
      </c>
      <c r="AB980" s="48"/>
      <c r="AC980" s="28">
        <v>44587</v>
      </c>
      <c r="AD980" s="6"/>
      <c r="AE980" s="6" t="s">
        <v>39536</v>
      </c>
      <c r="AF980" s="6" t="s">
        <v>39378</v>
      </c>
    </row>
    <row r="981" spans="1:32" s="8" customFormat="1" ht="15" customHeight="1" x14ac:dyDescent="0.25">
      <c r="A981" s="5" t="s">
        <v>46</v>
      </c>
      <c r="B981" s="5" t="s">
        <v>22115</v>
      </c>
      <c r="C981" s="340" t="s">
        <v>8631</v>
      </c>
      <c r="D981" s="5" t="s">
        <v>8630</v>
      </c>
      <c r="E981" s="5">
        <v>30</v>
      </c>
      <c r="F981" s="19">
        <v>13765207</v>
      </c>
      <c r="G981" s="6">
        <v>20137652073</v>
      </c>
      <c r="H981" s="22">
        <v>21136</v>
      </c>
      <c r="I981" s="365"/>
      <c r="J981" s="365"/>
      <c r="K981" s="365"/>
      <c r="L981" s="365"/>
      <c r="M981" s="13" t="s">
        <v>20</v>
      </c>
      <c r="N981" s="26" t="s">
        <v>30149</v>
      </c>
      <c r="O981" s="24" t="s">
        <v>39542</v>
      </c>
      <c r="P981" s="190"/>
      <c r="Q981" s="170"/>
      <c r="R981" s="10"/>
      <c r="S981" s="7"/>
      <c r="T981" s="15"/>
      <c r="U981" s="17" t="s">
        <v>29312</v>
      </c>
      <c r="V981" s="6">
        <v>1160937525</v>
      </c>
      <c r="W981" s="6" t="s">
        <v>8629</v>
      </c>
      <c r="X981" s="6" t="s">
        <v>177</v>
      </c>
      <c r="Y981" s="6" t="s">
        <v>29304</v>
      </c>
      <c r="Z981" s="6" t="s">
        <v>22</v>
      </c>
      <c r="AA981" s="300" t="s">
        <v>177</v>
      </c>
      <c r="AB981" s="48"/>
      <c r="AC981" s="28">
        <v>45179</v>
      </c>
      <c r="AD981" s="294"/>
      <c r="AE981" s="6" t="s">
        <v>39540</v>
      </c>
      <c r="AF981" s="6" t="s">
        <v>39541</v>
      </c>
    </row>
    <row r="982" spans="1:32" s="8" customFormat="1" ht="15" customHeight="1" x14ac:dyDescent="0.25">
      <c r="A982" s="5" t="s">
        <v>74</v>
      </c>
      <c r="B982" s="5" t="s">
        <v>22115</v>
      </c>
      <c r="C982" s="340" t="s">
        <v>10366</v>
      </c>
      <c r="D982" s="5" t="s">
        <v>10365</v>
      </c>
      <c r="E982" s="5">
        <v>30</v>
      </c>
      <c r="F982" s="19">
        <v>20448611</v>
      </c>
      <c r="G982" s="6">
        <v>20204486116</v>
      </c>
      <c r="H982" s="22">
        <v>25044</v>
      </c>
      <c r="I982" s="365"/>
      <c r="J982" s="365"/>
      <c r="K982" s="365"/>
      <c r="L982" s="365"/>
      <c r="M982" s="13" t="s">
        <v>20</v>
      </c>
      <c r="N982" s="26" t="s">
        <v>30149</v>
      </c>
      <c r="O982" s="24" t="s">
        <v>39542</v>
      </c>
      <c r="P982" s="190">
        <v>41426</v>
      </c>
      <c r="Q982" s="170" t="s">
        <v>33533</v>
      </c>
      <c r="R982" s="10"/>
      <c r="S982" s="7"/>
      <c r="T982" s="15"/>
      <c r="U982" s="17" t="s">
        <v>30209</v>
      </c>
      <c r="V982" s="6" t="s">
        <v>29068</v>
      </c>
      <c r="W982" s="6" t="s">
        <v>176</v>
      </c>
      <c r="X982" s="6" t="s">
        <v>38326</v>
      </c>
      <c r="Y982" s="6" t="s">
        <v>30210</v>
      </c>
      <c r="Z982" s="6" t="s">
        <v>22</v>
      </c>
      <c r="AA982" s="300" t="s">
        <v>177</v>
      </c>
      <c r="AB982" s="48"/>
      <c r="AC982" s="28">
        <v>45194</v>
      </c>
      <c r="AD982" s="294"/>
      <c r="AE982" s="6" t="s">
        <v>39543</v>
      </c>
      <c r="AF982" s="6" t="s">
        <v>39544</v>
      </c>
    </row>
    <row r="983" spans="1:32" s="8" customFormat="1" ht="15" customHeight="1" x14ac:dyDescent="0.25">
      <c r="A983" s="5" t="s">
        <v>27</v>
      </c>
      <c r="B983" s="5" t="s">
        <v>22115</v>
      </c>
      <c r="C983" s="340" t="s">
        <v>7501</v>
      </c>
      <c r="D983" s="5" t="s">
        <v>7500</v>
      </c>
      <c r="E983" s="5" t="s">
        <v>45</v>
      </c>
      <c r="F983" s="19">
        <v>7769514</v>
      </c>
      <c r="G983" s="6">
        <v>20077695142</v>
      </c>
      <c r="H983" s="22">
        <v>16835</v>
      </c>
      <c r="I983" s="365"/>
      <c r="J983" s="365"/>
      <c r="K983" s="365"/>
      <c r="L983" s="365"/>
      <c r="M983" s="13" t="s">
        <v>20</v>
      </c>
      <c r="N983" s="26" t="s">
        <v>30149</v>
      </c>
      <c r="O983" s="24" t="s">
        <v>39542</v>
      </c>
      <c r="P983" s="190"/>
      <c r="Q983" s="170"/>
      <c r="R983" s="10"/>
      <c r="S983" s="7"/>
      <c r="T983" s="15"/>
      <c r="U983" s="17" t="s">
        <v>7499</v>
      </c>
      <c r="V983" s="6" t="s">
        <v>176</v>
      </c>
      <c r="W983" s="6" t="s">
        <v>176</v>
      </c>
      <c r="X983" s="6" t="s">
        <v>177</v>
      </c>
      <c r="Y983" s="6" t="s">
        <v>177</v>
      </c>
      <c r="Z983" s="6" t="s">
        <v>22</v>
      </c>
      <c r="AA983" s="300" t="s">
        <v>177</v>
      </c>
      <c r="AB983" s="48"/>
      <c r="AC983" s="28">
        <v>45188</v>
      </c>
      <c r="AD983" s="294"/>
      <c r="AE983" s="6" t="s">
        <v>39545</v>
      </c>
      <c r="AF983" s="6" t="s">
        <v>39544</v>
      </c>
    </row>
    <row r="984" spans="1:32" s="8" customFormat="1" ht="15" customHeight="1" x14ac:dyDescent="0.25">
      <c r="A984" s="5" t="s">
        <v>27</v>
      </c>
      <c r="B984" s="5" t="s">
        <v>22115</v>
      </c>
      <c r="C984" s="340" t="s">
        <v>3613</v>
      </c>
      <c r="D984" s="5" t="s">
        <v>3614</v>
      </c>
      <c r="E984" s="5" t="s">
        <v>55</v>
      </c>
      <c r="F984" s="19">
        <v>8385528</v>
      </c>
      <c r="G984" s="6">
        <v>20083855283</v>
      </c>
      <c r="H984" s="22">
        <v>18591</v>
      </c>
      <c r="I984" s="365"/>
      <c r="J984" s="365"/>
      <c r="K984" s="365"/>
      <c r="L984" s="365"/>
      <c r="M984" s="13" t="s">
        <v>20</v>
      </c>
      <c r="N984" s="26" t="s">
        <v>30149</v>
      </c>
      <c r="O984" s="24" t="s">
        <v>39542</v>
      </c>
      <c r="P984" s="190"/>
      <c r="Q984" s="170"/>
      <c r="R984" s="10"/>
      <c r="S984" s="7"/>
      <c r="T984" s="15"/>
      <c r="U984" s="17" t="s">
        <v>3615</v>
      </c>
      <c r="V984" s="6" t="s">
        <v>176</v>
      </c>
      <c r="W984" s="6" t="s">
        <v>176</v>
      </c>
      <c r="X984" s="6" t="s">
        <v>177</v>
      </c>
      <c r="Y984" s="6" t="s">
        <v>177</v>
      </c>
      <c r="Z984" s="6" t="s">
        <v>22</v>
      </c>
      <c r="AA984" s="300" t="s">
        <v>177</v>
      </c>
      <c r="AB984" s="48"/>
      <c r="AC984" s="28">
        <v>45096</v>
      </c>
      <c r="AD984" s="294"/>
      <c r="AE984" s="6" t="s">
        <v>39547</v>
      </c>
      <c r="AF984" s="6" t="s">
        <v>39544</v>
      </c>
    </row>
    <row r="985" spans="1:32" s="8" customFormat="1" ht="15" customHeight="1" x14ac:dyDescent="0.25">
      <c r="A985" s="5" t="s">
        <v>172</v>
      </c>
      <c r="B985" s="5" t="s">
        <v>22116</v>
      </c>
      <c r="C985" s="340" t="s">
        <v>26460</v>
      </c>
      <c r="D985" s="5" t="s">
        <v>26459</v>
      </c>
      <c r="E985" s="5">
        <v>32</v>
      </c>
      <c r="F985" s="19">
        <v>4631709</v>
      </c>
      <c r="G985" s="6">
        <v>27046317098</v>
      </c>
      <c r="H985" s="22" t="s">
        <v>29659</v>
      </c>
      <c r="I985" s="365"/>
      <c r="J985" s="365"/>
      <c r="K985" s="365"/>
      <c r="L985" s="365"/>
      <c r="M985" s="13" t="s">
        <v>17470</v>
      </c>
      <c r="N985" s="26" t="s">
        <v>30149</v>
      </c>
      <c r="O985" s="24" t="s">
        <v>39542</v>
      </c>
      <c r="P985" s="190">
        <v>42128</v>
      </c>
      <c r="Q985" s="170" t="s">
        <v>33533</v>
      </c>
      <c r="R985" s="10"/>
      <c r="S985" s="7"/>
      <c r="T985" s="15"/>
      <c r="U985" s="17" t="s">
        <v>26458</v>
      </c>
      <c r="V985" s="6" t="s">
        <v>29658</v>
      </c>
      <c r="W985" s="6" t="s">
        <v>29657</v>
      </c>
      <c r="X985" s="6" t="s">
        <v>38085</v>
      </c>
      <c r="Y985" s="6" t="s">
        <v>29978</v>
      </c>
      <c r="Z985" s="6" t="s">
        <v>22</v>
      </c>
      <c r="AA985" s="48" t="s">
        <v>38086</v>
      </c>
      <c r="AB985" s="48"/>
      <c r="AC985" s="28">
        <v>45235</v>
      </c>
      <c r="AD985" s="294"/>
      <c r="AE985" s="6" t="s">
        <v>39548</v>
      </c>
      <c r="AF985" s="6" t="s">
        <v>39544</v>
      </c>
    </row>
    <row r="986" spans="1:32" s="8" customFormat="1" ht="15" customHeight="1" x14ac:dyDescent="0.25">
      <c r="A986" s="345" t="s">
        <v>33761</v>
      </c>
      <c r="B986" s="345" t="s">
        <v>22115</v>
      </c>
      <c r="C986" s="340" t="s">
        <v>10022</v>
      </c>
      <c r="D986" s="345" t="s">
        <v>10021</v>
      </c>
      <c r="E986" s="345">
        <v>30</v>
      </c>
      <c r="F986" s="347">
        <v>14141563</v>
      </c>
      <c r="G986" s="346">
        <v>20141415639</v>
      </c>
      <c r="H986" s="348">
        <v>22173</v>
      </c>
      <c r="I986" s="365"/>
      <c r="J986" s="365"/>
      <c r="K986" s="365"/>
      <c r="L986" s="365"/>
      <c r="M986" s="13" t="s">
        <v>20</v>
      </c>
      <c r="N986" s="26" t="s">
        <v>30149</v>
      </c>
      <c r="O986" s="24" t="s">
        <v>39542</v>
      </c>
      <c r="P986" s="190">
        <v>42370</v>
      </c>
      <c r="Q986" s="170" t="s">
        <v>33533</v>
      </c>
      <c r="R986" s="10"/>
      <c r="S986" s="7"/>
      <c r="T986" s="15" t="s">
        <v>34</v>
      </c>
      <c r="U986" s="17" t="s">
        <v>30428</v>
      </c>
      <c r="V986" s="346" t="s">
        <v>30391</v>
      </c>
      <c r="W986" s="346" t="s">
        <v>176</v>
      </c>
      <c r="X986" s="346" t="s">
        <v>38306</v>
      </c>
      <c r="Y986" s="346" t="s">
        <v>30419</v>
      </c>
      <c r="Z986" s="346" t="s">
        <v>22</v>
      </c>
      <c r="AA986" s="354" t="s">
        <v>177</v>
      </c>
      <c r="AB986" s="349"/>
      <c r="AC986" s="28">
        <v>45232</v>
      </c>
      <c r="AD986" s="294"/>
      <c r="AE986" s="346" t="s">
        <v>39552</v>
      </c>
      <c r="AF986" s="346" t="s">
        <v>39544</v>
      </c>
    </row>
    <row r="987" spans="1:32" s="8" customFormat="1" ht="15" customHeight="1" x14ac:dyDescent="0.25">
      <c r="A987" s="345" t="s">
        <v>59</v>
      </c>
      <c r="B987" s="345" t="s">
        <v>22115</v>
      </c>
      <c r="C987" s="340" t="s">
        <v>1320</v>
      </c>
      <c r="D987" s="345" t="s">
        <v>1321</v>
      </c>
      <c r="E987" s="345" t="s">
        <v>124</v>
      </c>
      <c r="F987" s="347">
        <v>7524254</v>
      </c>
      <c r="G987" s="346">
        <v>23075242549</v>
      </c>
      <c r="H987" s="348">
        <v>14459</v>
      </c>
      <c r="I987" s="365"/>
      <c r="J987" s="365"/>
      <c r="K987" s="365"/>
      <c r="L987" s="365"/>
      <c r="M987" s="13" t="s">
        <v>20</v>
      </c>
      <c r="N987" s="26" t="s">
        <v>30149</v>
      </c>
      <c r="O987" s="24" t="s">
        <v>39542</v>
      </c>
      <c r="P987" s="190"/>
      <c r="Q987" s="170"/>
      <c r="R987" s="10"/>
      <c r="S987" s="7"/>
      <c r="T987" s="15"/>
      <c r="U987" s="17" t="s">
        <v>30197</v>
      </c>
      <c r="V987" s="346">
        <v>4431892</v>
      </c>
      <c r="W987" s="346" t="s">
        <v>176</v>
      </c>
      <c r="X987" s="346" t="s">
        <v>177</v>
      </c>
      <c r="Y987" s="346" t="s">
        <v>30192</v>
      </c>
      <c r="Z987" s="346" t="s">
        <v>22</v>
      </c>
      <c r="AA987" s="354" t="s">
        <v>177</v>
      </c>
      <c r="AB987" s="349"/>
      <c r="AC987" s="28">
        <v>45194</v>
      </c>
      <c r="AD987" s="294"/>
      <c r="AE987" s="346" t="s">
        <v>39553</v>
      </c>
      <c r="AF987" s="346" t="s">
        <v>39544</v>
      </c>
    </row>
    <row r="988" spans="1:32" s="8" customFormat="1" ht="15" customHeight="1" x14ac:dyDescent="0.25">
      <c r="A988" s="345" t="s">
        <v>27</v>
      </c>
      <c r="B988" s="345" t="s">
        <v>22113</v>
      </c>
      <c r="C988" s="340" t="s">
        <v>16302</v>
      </c>
      <c r="D988" s="345" t="s">
        <v>16301</v>
      </c>
      <c r="E988" s="345" t="s">
        <v>78</v>
      </c>
      <c r="F988" s="347">
        <v>3005790</v>
      </c>
      <c r="G988" s="346">
        <v>27030057908</v>
      </c>
      <c r="H988" s="348">
        <v>13428</v>
      </c>
      <c r="I988" s="365"/>
      <c r="J988" s="365"/>
      <c r="K988" s="365"/>
      <c r="L988" s="365"/>
      <c r="M988" s="13" t="s">
        <v>20</v>
      </c>
      <c r="N988" s="26" t="s">
        <v>30149</v>
      </c>
      <c r="O988" s="24" t="s">
        <v>39542</v>
      </c>
      <c r="P988" s="301" t="s">
        <v>177</v>
      </c>
      <c r="Q988" s="299" t="s">
        <v>177</v>
      </c>
      <c r="R988" s="10"/>
      <c r="S988" s="7"/>
      <c r="T988" s="15"/>
      <c r="U988" s="17" t="s">
        <v>29144</v>
      </c>
      <c r="V988" s="346" t="s">
        <v>29142</v>
      </c>
      <c r="W988" s="346" t="s">
        <v>176</v>
      </c>
      <c r="X988" s="299" t="s">
        <v>177</v>
      </c>
      <c r="Y988" s="346" t="s">
        <v>29143</v>
      </c>
      <c r="Z988" s="346" t="s">
        <v>22</v>
      </c>
      <c r="AA988" s="354" t="s">
        <v>177</v>
      </c>
      <c r="AB988" s="349"/>
      <c r="AC988" s="28">
        <v>45216</v>
      </c>
      <c r="AD988" s="294"/>
      <c r="AE988" s="346" t="s">
        <v>39554</v>
      </c>
      <c r="AF988" s="346" t="s">
        <v>39544</v>
      </c>
    </row>
    <row r="989" spans="1:32" s="8" customFormat="1" ht="15" customHeight="1" x14ac:dyDescent="0.25">
      <c r="A989" s="345" t="s">
        <v>59</v>
      </c>
      <c r="B989" s="345" t="s">
        <v>22116</v>
      </c>
      <c r="C989" s="340" t="s">
        <v>26635</v>
      </c>
      <c r="D989" s="345" t="s">
        <v>26634</v>
      </c>
      <c r="E989" s="345" t="s">
        <v>124</v>
      </c>
      <c r="F989" s="347">
        <v>6155807</v>
      </c>
      <c r="G989" s="346">
        <v>27061558077</v>
      </c>
      <c r="H989" s="348">
        <v>16947</v>
      </c>
      <c r="I989" s="365"/>
      <c r="J989" s="365"/>
      <c r="K989" s="365"/>
      <c r="L989" s="365"/>
      <c r="M989" s="13" t="s">
        <v>17470</v>
      </c>
      <c r="N989" s="26" t="s">
        <v>30149</v>
      </c>
      <c r="O989" s="24" t="s">
        <v>39542</v>
      </c>
      <c r="P989" s="301" t="s">
        <v>177</v>
      </c>
      <c r="Q989" s="299" t="s">
        <v>177</v>
      </c>
      <c r="R989" s="10"/>
      <c r="S989" s="7"/>
      <c r="T989" s="15"/>
      <c r="U989" s="17" t="s">
        <v>26633</v>
      </c>
      <c r="V989" s="346" t="s">
        <v>176</v>
      </c>
      <c r="W989" s="346" t="s">
        <v>176</v>
      </c>
      <c r="X989" s="354" t="s">
        <v>177</v>
      </c>
      <c r="Y989" s="346" t="s">
        <v>177</v>
      </c>
      <c r="Z989" s="346" t="s">
        <v>22</v>
      </c>
      <c r="AA989" s="354" t="s">
        <v>177</v>
      </c>
      <c r="AB989" s="349"/>
      <c r="AC989" s="28">
        <v>45202</v>
      </c>
      <c r="AD989" s="294"/>
      <c r="AE989" s="346" t="s">
        <v>39555</v>
      </c>
      <c r="AF989" s="346" t="s">
        <v>39544</v>
      </c>
    </row>
    <row r="990" spans="1:32" s="8" customFormat="1" ht="15" customHeight="1" x14ac:dyDescent="0.25">
      <c r="A990" s="345" t="s">
        <v>46</v>
      </c>
      <c r="B990" s="345" t="s">
        <v>22115</v>
      </c>
      <c r="C990" s="340" t="s">
        <v>5182</v>
      </c>
      <c r="D990" s="345" t="s">
        <v>5183</v>
      </c>
      <c r="E990" s="345">
        <v>30</v>
      </c>
      <c r="F990" s="347">
        <v>21101425</v>
      </c>
      <c r="G990" s="346">
        <v>20211014254</v>
      </c>
      <c r="H990" s="348">
        <v>25494</v>
      </c>
      <c r="I990" s="365"/>
      <c r="J990" s="365"/>
      <c r="K990" s="365"/>
      <c r="L990" s="365"/>
      <c r="M990" s="13" t="s">
        <v>20</v>
      </c>
      <c r="N990" s="26" t="s">
        <v>30149</v>
      </c>
      <c r="O990" s="24" t="s">
        <v>39542</v>
      </c>
      <c r="P990" s="190">
        <v>43709</v>
      </c>
      <c r="Q990" s="170" t="s">
        <v>33533</v>
      </c>
      <c r="R990" s="10"/>
      <c r="S990" s="7"/>
      <c r="T990" s="15"/>
      <c r="U990" s="17" t="s">
        <v>29374</v>
      </c>
      <c r="V990" s="346" t="s">
        <v>29248</v>
      </c>
      <c r="W990" s="346" t="s">
        <v>5181</v>
      </c>
      <c r="X990" s="352" t="s">
        <v>38162</v>
      </c>
      <c r="Y990" s="346" t="s">
        <v>177</v>
      </c>
      <c r="Z990" s="346" t="s">
        <v>22</v>
      </c>
      <c r="AA990" s="354" t="s">
        <v>177</v>
      </c>
      <c r="AB990" s="349"/>
      <c r="AC990" s="28">
        <v>45096</v>
      </c>
      <c r="AD990" s="294"/>
      <c r="AE990" s="346" t="s">
        <v>39556</v>
      </c>
      <c r="AF990" s="346" t="s">
        <v>39544</v>
      </c>
    </row>
    <row r="991" spans="1:32" s="8" customFormat="1" ht="15" customHeight="1" x14ac:dyDescent="0.25">
      <c r="A991" s="345" t="s">
        <v>27</v>
      </c>
      <c r="B991" s="345" t="s">
        <v>22115</v>
      </c>
      <c r="C991" s="340" t="s">
        <v>246</v>
      </c>
      <c r="D991" s="345" t="s">
        <v>247</v>
      </c>
      <c r="E991" s="345" t="s">
        <v>45</v>
      </c>
      <c r="F991" s="347">
        <v>4787956</v>
      </c>
      <c r="G991" s="346">
        <v>27047879561</v>
      </c>
      <c r="H991" s="348">
        <v>10715</v>
      </c>
      <c r="I991" s="365"/>
      <c r="J991" s="365"/>
      <c r="K991" s="365"/>
      <c r="L991" s="365"/>
      <c r="M991" s="13" t="s">
        <v>20</v>
      </c>
      <c r="N991" s="26" t="s">
        <v>30149</v>
      </c>
      <c r="O991" s="24" t="s">
        <v>39542</v>
      </c>
      <c r="P991" s="190"/>
      <c r="Q991" s="170"/>
      <c r="R991" s="10"/>
      <c r="S991" s="7"/>
      <c r="T991" s="15"/>
      <c r="U991" s="17" t="s">
        <v>248</v>
      </c>
      <c r="V991" s="346" t="s">
        <v>176</v>
      </c>
      <c r="W991" s="346" t="s">
        <v>249</v>
      </c>
      <c r="X991" s="346" t="s">
        <v>177</v>
      </c>
      <c r="Y991" s="346" t="s">
        <v>177</v>
      </c>
      <c r="Z991" s="346" t="s">
        <v>22</v>
      </c>
      <c r="AA991" s="354" t="s">
        <v>177</v>
      </c>
      <c r="AB991" s="349"/>
      <c r="AC991" s="28">
        <v>45249</v>
      </c>
      <c r="AD991" s="294"/>
      <c r="AE991" s="346" t="s">
        <v>39557</v>
      </c>
      <c r="AF991" s="346" t="s">
        <v>39544</v>
      </c>
    </row>
    <row r="992" spans="1:32" s="8" customFormat="1" ht="15" customHeight="1" x14ac:dyDescent="0.25">
      <c r="A992" s="345" t="s">
        <v>252</v>
      </c>
      <c r="B992" s="345" t="s">
        <v>22116</v>
      </c>
      <c r="C992" s="340" t="s">
        <v>26250</v>
      </c>
      <c r="D992" s="345" t="s">
        <v>26249</v>
      </c>
      <c r="E992" s="345">
        <v>30</v>
      </c>
      <c r="F992" s="347">
        <v>5445035</v>
      </c>
      <c r="G992" s="346">
        <v>23054450354</v>
      </c>
      <c r="H992" s="348">
        <v>16930</v>
      </c>
      <c r="I992" s="365"/>
      <c r="J992" s="365"/>
      <c r="K992" s="365"/>
      <c r="L992" s="365"/>
      <c r="M992" s="13" t="s">
        <v>17470</v>
      </c>
      <c r="N992" s="26" t="s">
        <v>30149</v>
      </c>
      <c r="O992" s="24" t="s">
        <v>39542</v>
      </c>
      <c r="P992" s="190">
        <v>40919</v>
      </c>
      <c r="Q992" s="170" t="s">
        <v>33533</v>
      </c>
      <c r="R992" s="10"/>
      <c r="S992" s="7"/>
      <c r="T992" s="15"/>
      <c r="U992" s="17" t="s">
        <v>26248</v>
      </c>
      <c r="V992" s="346" t="s">
        <v>28964</v>
      </c>
      <c r="W992" s="346" t="s">
        <v>28963</v>
      </c>
      <c r="X992" s="346" t="s">
        <v>30796</v>
      </c>
      <c r="Y992" s="346" t="s">
        <v>29035</v>
      </c>
      <c r="Z992" s="346" t="s">
        <v>22</v>
      </c>
      <c r="AA992" s="349" t="s">
        <v>36024</v>
      </c>
      <c r="AB992" s="349"/>
      <c r="AC992" s="28">
        <v>45214</v>
      </c>
      <c r="AD992" s="294"/>
      <c r="AE992" s="346" t="s">
        <v>39558</v>
      </c>
      <c r="AF992" s="346" t="s">
        <v>39544</v>
      </c>
    </row>
    <row r="993" spans="1:32" s="8" customFormat="1" ht="15" customHeight="1" x14ac:dyDescent="0.25">
      <c r="A993" s="345" t="s">
        <v>23</v>
      </c>
      <c r="B993" s="345" t="s">
        <v>22113</v>
      </c>
      <c r="C993" s="340" t="s">
        <v>16042</v>
      </c>
      <c r="D993" s="345" t="s">
        <v>9491</v>
      </c>
      <c r="E993" s="345" t="s">
        <v>889</v>
      </c>
      <c r="F993" s="347">
        <v>5079213</v>
      </c>
      <c r="G993" s="346">
        <v>20050792138</v>
      </c>
      <c r="H993" s="348">
        <v>17680</v>
      </c>
      <c r="I993" s="365"/>
      <c r="J993" s="365"/>
      <c r="K993" s="365"/>
      <c r="L993" s="365"/>
      <c r="M993" s="13" t="s">
        <v>20</v>
      </c>
      <c r="N993" s="26" t="s">
        <v>30149</v>
      </c>
      <c r="O993" s="24" t="s">
        <v>39542</v>
      </c>
      <c r="P993" s="301" t="s">
        <v>177</v>
      </c>
      <c r="Q993" s="299" t="s">
        <v>177</v>
      </c>
      <c r="R993" s="10"/>
      <c r="S993" s="7"/>
      <c r="T993" s="15"/>
      <c r="U993" s="17" t="s">
        <v>16041</v>
      </c>
      <c r="V993" s="346" t="s">
        <v>30100</v>
      </c>
      <c r="W993" s="346" t="s">
        <v>176</v>
      </c>
      <c r="X993" s="299" t="s">
        <v>177</v>
      </c>
      <c r="Y993" s="346" t="s">
        <v>30101</v>
      </c>
      <c r="Z993" s="346" t="s">
        <v>22</v>
      </c>
      <c r="AA993" s="354" t="s">
        <v>177</v>
      </c>
      <c r="AB993" s="349"/>
      <c r="AC993" s="28">
        <v>45244</v>
      </c>
      <c r="AD993" s="294"/>
      <c r="AE993" s="346" t="s">
        <v>39564</v>
      </c>
      <c r="AF993" s="346" t="s">
        <v>39544</v>
      </c>
    </row>
    <row r="994" spans="1:32" s="8" customFormat="1" ht="15" customHeight="1" x14ac:dyDescent="0.25">
      <c r="A994" s="345" t="s">
        <v>27</v>
      </c>
      <c r="B994" s="345" t="s">
        <v>22116</v>
      </c>
      <c r="C994" s="340" t="s">
        <v>17519</v>
      </c>
      <c r="D994" s="345" t="s">
        <v>17518</v>
      </c>
      <c r="E994" s="345" t="s">
        <v>45</v>
      </c>
      <c r="F994" s="347">
        <v>2353650</v>
      </c>
      <c r="G994" s="346">
        <v>27023536507</v>
      </c>
      <c r="H994" s="348">
        <v>12938</v>
      </c>
      <c r="I994" s="365"/>
      <c r="J994" s="365"/>
      <c r="K994" s="365"/>
      <c r="L994" s="365"/>
      <c r="M994" s="13" t="s">
        <v>17470</v>
      </c>
      <c r="N994" s="26" t="s">
        <v>30149</v>
      </c>
      <c r="O994" s="24" t="s">
        <v>39542</v>
      </c>
      <c r="P994" s="301" t="s">
        <v>177</v>
      </c>
      <c r="Q994" s="299" t="s">
        <v>177</v>
      </c>
      <c r="R994" s="10"/>
      <c r="S994" s="7"/>
      <c r="T994" s="15"/>
      <c r="U994" s="17" t="s">
        <v>17517</v>
      </c>
      <c r="V994" s="346">
        <v>42883538</v>
      </c>
      <c r="W994" s="346" t="s">
        <v>17516</v>
      </c>
      <c r="X994" s="354" t="s">
        <v>177</v>
      </c>
      <c r="Y994" s="346" t="s">
        <v>30615</v>
      </c>
      <c r="Z994" s="346" t="s">
        <v>22</v>
      </c>
      <c r="AA994" s="354" t="s">
        <v>177</v>
      </c>
      <c r="AB994" s="349"/>
      <c r="AC994" s="28">
        <v>45251</v>
      </c>
      <c r="AD994" s="294"/>
      <c r="AE994" s="346" t="s">
        <v>39565</v>
      </c>
      <c r="AF994" s="346" t="s">
        <v>39544</v>
      </c>
    </row>
    <row r="995" spans="1:32" s="8" customFormat="1" ht="15" customHeight="1" x14ac:dyDescent="0.25">
      <c r="A995" s="345">
        <v>11</v>
      </c>
      <c r="B995" s="345" t="s">
        <v>22115</v>
      </c>
      <c r="C995" s="340" t="s">
        <v>8781</v>
      </c>
      <c r="D995" s="345" t="s">
        <v>8780</v>
      </c>
      <c r="E995" s="345" t="s">
        <v>33</v>
      </c>
      <c r="F995" s="347">
        <v>7855430</v>
      </c>
      <c r="G995" s="346">
        <v>20078554305</v>
      </c>
      <c r="H995" s="348">
        <v>18264</v>
      </c>
      <c r="I995" s="365"/>
      <c r="J995" s="365"/>
      <c r="K995" s="365"/>
      <c r="L995" s="365"/>
      <c r="M995" s="13" t="s">
        <v>20</v>
      </c>
      <c r="N995" s="26" t="s">
        <v>30149</v>
      </c>
      <c r="O995" s="24" t="s">
        <v>39542</v>
      </c>
      <c r="P995" s="190"/>
      <c r="Q995" s="170"/>
      <c r="R995" s="10"/>
      <c r="S995" s="7"/>
      <c r="T995" s="15"/>
      <c r="U995" s="17" t="s">
        <v>8779</v>
      </c>
      <c r="V995" s="346" t="s">
        <v>29010</v>
      </c>
      <c r="W995" s="346" t="s">
        <v>29009</v>
      </c>
      <c r="X995" s="346" t="s">
        <v>177</v>
      </c>
      <c r="Y995" s="346" t="s">
        <v>29035</v>
      </c>
      <c r="Z995" s="346" t="s">
        <v>22</v>
      </c>
      <c r="AA995" s="354" t="s">
        <v>177</v>
      </c>
      <c r="AB995" s="349"/>
      <c r="AC995" s="28">
        <v>45177</v>
      </c>
      <c r="AD995" s="294"/>
      <c r="AE995" s="346" t="s">
        <v>39567</v>
      </c>
      <c r="AF995" s="346" t="s">
        <v>39566</v>
      </c>
    </row>
    <row r="996" spans="1:32" s="8" customFormat="1" ht="15" customHeight="1" x14ac:dyDescent="0.25">
      <c r="A996" s="345" t="s">
        <v>27</v>
      </c>
      <c r="B996" s="345" t="s">
        <v>22113</v>
      </c>
      <c r="C996" s="340" t="s">
        <v>16761</v>
      </c>
      <c r="D996" s="345" t="s">
        <v>16760</v>
      </c>
      <c r="E996" s="345" t="s">
        <v>14257</v>
      </c>
      <c r="F996" s="347">
        <v>5538561</v>
      </c>
      <c r="G996" s="346">
        <v>20055385611</v>
      </c>
      <c r="H996" s="348">
        <v>17789</v>
      </c>
      <c r="I996" s="365"/>
      <c r="J996" s="365"/>
      <c r="K996" s="365"/>
      <c r="L996" s="365"/>
      <c r="M996" s="13" t="s">
        <v>20</v>
      </c>
      <c r="N996" s="26" t="s">
        <v>30149</v>
      </c>
      <c r="O996" s="24" t="s">
        <v>39542</v>
      </c>
      <c r="P996" s="301" t="s">
        <v>177</v>
      </c>
      <c r="Q996" s="299" t="s">
        <v>177</v>
      </c>
      <c r="R996" s="10"/>
      <c r="S996" s="7"/>
      <c r="T996" s="15"/>
      <c r="U996" s="17" t="s">
        <v>16759</v>
      </c>
      <c r="V996" s="346">
        <v>1139158223</v>
      </c>
      <c r="W996" s="346" t="s">
        <v>16758</v>
      </c>
      <c r="X996" s="354" t="s">
        <v>177</v>
      </c>
      <c r="Y996" s="346" t="s">
        <v>30615</v>
      </c>
      <c r="Z996" s="346" t="s">
        <v>22</v>
      </c>
      <c r="AA996" s="354" t="s">
        <v>177</v>
      </c>
      <c r="AB996" s="349"/>
      <c r="AC996" s="28">
        <v>45099</v>
      </c>
      <c r="AD996" s="294"/>
      <c r="AE996" s="346" t="s">
        <v>39568</v>
      </c>
      <c r="AF996" s="346" t="s">
        <v>39544</v>
      </c>
    </row>
    <row r="997" spans="1:32" s="8" customFormat="1" ht="15" customHeight="1" x14ac:dyDescent="0.25">
      <c r="A997" s="345" t="s">
        <v>27</v>
      </c>
      <c r="B997" s="345" t="s">
        <v>22115</v>
      </c>
      <c r="C997" s="340" t="s">
        <v>7401</v>
      </c>
      <c r="D997" s="345" t="s">
        <v>7400</v>
      </c>
      <c r="E997" s="345" t="s">
        <v>45</v>
      </c>
      <c r="F997" s="347">
        <v>11472244</v>
      </c>
      <c r="G997" s="346">
        <v>20114722449</v>
      </c>
      <c r="H997" s="348">
        <v>20091</v>
      </c>
      <c r="I997" s="365"/>
      <c r="J997" s="365"/>
      <c r="K997" s="365"/>
      <c r="L997" s="365"/>
      <c r="M997" s="13" t="s">
        <v>20</v>
      </c>
      <c r="N997" s="26" t="s">
        <v>30149</v>
      </c>
      <c r="O997" s="24" t="s">
        <v>39542</v>
      </c>
      <c r="P997" s="190"/>
      <c r="Q997" s="170"/>
      <c r="R997" s="10"/>
      <c r="S997" s="7"/>
      <c r="T997" s="15"/>
      <c r="U997" s="17" t="s">
        <v>7399</v>
      </c>
      <c r="V997" s="346" t="s">
        <v>30604</v>
      </c>
      <c r="W997" s="346" t="s">
        <v>7398</v>
      </c>
      <c r="X997" s="346" t="s">
        <v>177</v>
      </c>
      <c r="Y997" s="346" t="s">
        <v>30615</v>
      </c>
      <c r="Z997" s="346" t="s">
        <v>22</v>
      </c>
      <c r="AA997" s="354" t="s">
        <v>177</v>
      </c>
      <c r="AB997" s="349"/>
      <c r="AC997" s="28">
        <v>45182</v>
      </c>
      <c r="AD997" s="294"/>
      <c r="AE997" s="346" t="s">
        <v>39569</v>
      </c>
      <c r="AF997" s="346" t="s">
        <v>39544</v>
      </c>
    </row>
    <row r="998" spans="1:32" s="8" customFormat="1" ht="15" customHeight="1" x14ac:dyDescent="0.25">
      <c r="A998" s="345">
        <v>17</v>
      </c>
      <c r="B998" s="345" t="s">
        <v>22116</v>
      </c>
      <c r="C998" s="340" t="s">
        <v>19211</v>
      </c>
      <c r="D998" s="345" t="s">
        <v>19210</v>
      </c>
      <c r="E998" s="345" t="s">
        <v>33</v>
      </c>
      <c r="F998" s="347">
        <v>12828648</v>
      </c>
      <c r="G998" s="346">
        <v>27128286484</v>
      </c>
      <c r="H998" s="348">
        <v>22160</v>
      </c>
      <c r="I998" s="365"/>
      <c r="J998" s="365"/>
      <c r="K998" s="365"/>
      <c r="L998" s="365"/>
      <c r="M998" s="13" t="s">
        <v>17470</v>
      </c>
      <c r="N998" s="26" t="s">
        <v>30149</v>
      </c>
      <c r="O998" s="24" t="s">
        <v>39542</v>
      </c>
      <c r="P998" s="190">
        <v>31832</v>
      </c>
      <c r="Q998" s="170" t="s">
        <v>33533</v>
      </c>
      <c r="R998" s="10"/>
      <c r="S998" s="7"/>
      <c r="T998" s="15"/>
      <c r="U998" s="17" t="s">
        <v>19209</v>
      </c>
      <c r="V998" s="346">
        <v>3764364806</v>
      </c>
      <c r="W998" s="346" t="s">
        <v>30719</v>
      </c>
      <c r="X998" s="354" t="s">
        <v>177</v>
      </c>
      <c r="Y998" s="346" t="s">
        <v>30727</v>
      </c>
      <c r="Z998" s="346" t="s">
        <v>22</v>
      </c>
      <c r="AA998" s="349" t="s">
        <v>36325</v>
      </c>
      <c r="AB998" s="349"/>
      <c r="AC998" s="28">
        <v>45240</v>
      </c>
      <c r="AD998" s="294"/>
      <c r="AE998" s="346" t="s">
        <v>39570</v>
      </c>
      <c r="AF998" s="346" t="s">
        <v>39544</v>
      </c>
    </row>
    <row r="999" spans="1:32" s="8" customFormat="1" ht="15" customHeight="1" x14ac:dyDescent="0.25">
      <c r="A999" s="5" t="s">
        <v>27</v>
      </c>
      <c r="B999" s="5" t="s">
        <v>22113</v>
      </c>
      <c r="C999" s="340" t="s">
        <v>17092</v>
      </c>
      <c r="D999" s="5" t="s">
        <v>17091</v>
      </c>
      <c r="E999" s="5" t="s">
        <v>889</v>
      </c>
      <c r="F999" s="19">
        <v>7780664</v>
      </c>
      <c r="G999" s="6">
        <v>20077806645</v>
      </c>
      <c r="H999" s="22">
        <v>17037</v>
      </c>
      <c r="I999" s="365"/>
      <c r="J999" s="365"/>
      <c r="K999" s="365"/>
      <c r="L999" s="365"/>
      <c r="M999" s="13" t="s">
        <v>20</v>
      </c>
      <c r="N999" s="26" t="s">
        <v>30149</v>
      </c>
      <c r="O999" s="24" t="s">
        <v>39542</v>
      </c>
      <c r="P999" s="301" t="s">
        <v>177</v>
      </c>
      <c r="Q999" s="299" t="s">
        <v>177</v>
      </c>
      <c r="R999" s="10"/>
      <c r="S999" s="7"/>
      <c r="T999" s="15"/>
      <c r="U999" s="17" t="s">
        <v>265</v>
      </c>
      <c r="V999" s="6" t="s">
        <v>176</v>
      </c>
      <c r="W999" s="6" t="s">
        <v>17090</v>
      </c>
      <c r="X999" s="299" t="s">
        <v>177</v>
      </c>
      <c r="Y999" s="6" t="s">
        <v>177</v>
      </c>
      <c r="Z999" s="6" t="s">
        <v>22</v>
      </c>
      <c r="AA999" s="300" t="s">
        <v>177</v>
      </c>
      <c r="AB999" s="48"/>
      <c r="AC999" s="28">
        <v>45220</v>
      </c>
      <c r="AD999" s="294"/>
      <c r="AE999" s="346" t="s">
        <v>39687</v>
      </c>
      <c r="AF999" s="346" t="s">
        <v>39544</v>
      </c>
    </row>
    <row r="1000" spans="1:32" s="8" customFormat="1" ht="15" customHeight="1" x14ac:dyDescent="0.25">
      <c r="A1000" s="5" t="s">
        <v>33761</v>
      </c>
      <c r="B1000" s="5" t="s">
        <v>22113</v>
      </c>
      <c r="C1000" s="340" t="s">
        <v>16862</v>
      </c>
      <c r="D1000" s="5" t="s">
        <v>16861</v>
      </c>
      <c r="E1000" s="5" t="s">
        <v>889</v>
      </c>
      <c r="F1000" s="19">
        <v>10638823</v>
      </c>
      <c r="G1000" s="6">
        <v>20106388238</v>
      </c>
      <c r="H1000" s="22">
        <v>12373</v>
      </c>
      <c r="I1000" s="365"/>
      <c r="J1000" s="365"/>
      <c r="K1000" s="365"/>
      <c r="L1000" s="365"/>
      <c r="M1000" s="13" t="s">
        <v>20</v>
      </c>
      <c r="N1000" s="26" t="s">
        <v>30149</v>
      </c>
      <c r="O1000" s="24" t="s">
        <v>39542</v>
      </c>
      <c r="P1000" s="301" t="s">
        <v>177</v>
      </c>
      <c r="Q1000" s="299" t="s">
        <v>177</v>
      </c>
      <c r="R1000" s="10"/>
      <c r="S1000" s="7"/>
      <c r="T1000" s="15" t="s">
        <v>34</v>
      </c>
      <c r="U1000" s="17" t="s">
        <v>30420</v>
      </c>
      <c r="V1000" s="6" t="s">
        <v>30418</v>
      </c>
      <c r="W1000" s="6" t="s">
        <v>176</v>
      </c>
      <c r="X1000" s="354" t="s">
        <v>177</v>
      </c>
      <c r="Y1000" s="6" t="s">
        <v>30419</v>
      </c>
      <c r="Z1000" s="6" t="s">
        <v>22</v>
      </c>
      <c r="AA1000" s="300" t="s">
        <v>177</v>
      </c>
      <c r="AB1000" s="48"/>
      <c r="AC1000" s="28">
        <v>45252</v>
      </c>
      <c r="AD1000" s="294"/>
      <c r="AE1000" s="346" t="s">
        <v>39688</v>
      </c>
      <c r="AF1000" s="346" t="s">
        <v>39544</v>
      </c>
    </row>
    <row r="1001" spans="1:32" s="8" customFormat="1" ht="15" customHeight="1" x14ac:dyDescent="0.25">
      <c r="A1001" s="5" t="s">
        <v>33761</v>
      </c>
      <c r="B1001" s="5" t="s">
        <v>22115</v>
      </c>
      <c r="C1001" s="340" t="s">
        <v>584</v>
      </c>
      <c r="D1001" s="5" t="s">
        <v>585</v>
      </c>
      <c r="E1001" s="5" t="s">
        <v>33</v>
      </c>
      <c r="F1001" s="19">
        <v>7566654</v>
      </c>
      <c r="G1001" s="6">
        <v>20075666544</v>
      </c>
      <c r="H1001" s="22">
        <v>14955</v>
      </c>
      <c r="I1001" s="365"/>
      <c r="J1001" s="365"/>
      <c r="K1001" s="365"/>
      <c r="L1001" s="365"/>
      <c r="M1001" s="13" t="s">
        <v>20</v>
      </c>
      <c r="N1001" s="26" t="s">
        <v>30149</v>
      </c>
      <c r="O1001" s="24" t="s">
        <v>39542</v>
      </c>
      <c r="P1001" s="190"/>
      <c r="Q1001" s="170"/>
      <c r="R1001" s="10"/>
      <c r="S1001" s="7"/>
      <c r="T1001" s="15" t="s">
        <v>34</v>
      </c>
      <c r="U1001" s="17" t="s">
        <v>30423</v>
      </c>
      <c r="V1001" s="6" t="s">
        <v>30409</v>
      </c>
      <c r="W1001" s="6" t="s">
        <v>30408</v>
      </c>
      <c r="X1001" s="346" t="s">
        <v>177</v>
      </c>
      <c r="Y1001" s="6" t="s">
        <v>30419</v>
      </c>
      <c r="Z1001" s="6" t="s">
        <v>22</v>
      </c>
      <c r="AA1001" s="300" t="s">
        <v>177</v>
      </c>
      <c r="AB1001" s="48"/>
      <c r="AC1001" s="28">
        <v>45259</v>
      </c>
      <c r="AD1001" s="294"/>
      <c r="AE1001" s="346" t="s">
        <v>39689</v>
      </c>
      <c r="AF1001" s="346" t="s">
        <v>39544</v>
      </c>
    </row>
    <row r="1002" spans="1:32" s="8" customFormat="1" ht="15" customHeight="1" x14ac:dyDescent="0.25">
      <c r="A1002" s="5">
        <v>24</v>
      </c>
      <c r="B1002" s="5" t="s">
        <v>22115</v>
      </c>
      <c r="C1002" s="340" t="s">
        <v>4676</v>
      </c>
      <c r="D1002" s="5" t="s">
        <v>4678</v>
      </c>
      <c r="E1002" s="5">
        <v>32</v>
      </c>
      <c r="F1002" s="19">
        <v>10208636</v>
      </c>
      <c r="G1002" s="6">
        <v>20102086369</v>
      </c>
      <c r="H1002" s="22">
        <v>19141</v>
      </c>
      <c r="I1002" s="365"/>
      <c r="J1002" s="365"/>
      <c r="K1002" s="365"/>
      <c r="L1002" s="365"/>
      <c r="M1002" s="13" t="s">
        <v>20</v>
      </c>
      <c r="N1002" s="26" t="s">
        <v>30149</v>
      </c>
      <c r="O1002" s="24" t="s">
        <v>39542</v>
      </c>
      <c r="P1002" s="190">
        <v>41277</v>
      </c>
      <c r="Q1002" s="170" t="s">
        <v>33533</v>
      </c>
      <c r="R1002" s="10"/>
      <c r="S1002" s="7"/>
      <c r="T1002" s="24" t="s">
        <v>39073</v>
      </c>
      <c r="U1002" s="17" t="s">
        <v>4677</v>
      </c>
      <c r="V1002" s="6" t="s">
        <v>28875</v>
      </c>
      <c r="W1002" s="6" t="s">
        <v>4675</v>
      </c>
      <c r="X1002" s="346" t="s">
        <v>38060</v>
      </c>
      <c r="Y1002" s="6" t="s">
        <v>29105</v>
      </c>
      <c r="Z1002" s="6" t="s">
        <v>33603</v>
      </c>
      <c r="AA1002" s="300" t="s">
        <v>177</v>
      </c>
      <c r="AB1002" s="48"/>
      <c r="AC1002" s="28">
        <v>45235</v>
      </c>
      <c r="AD1002" s="294"/>
      <c r="AE1002" s="346" t="s">
        <v>39690</v>
      </c>
      <c r="AF1002" s="346" t="s">
        <v>39544</v>
      </c>
    </row>
    <row r="1003" spans="1:32" s="8" customFormat="1" ht="15" customHeight="1" x14ac:dyDescent="0.25">
      <c r="A1003" s="5" t="s">
        <v>27</v>
      </c>
      <c r="B1003" s="5" t="s">
        <v>22116</v>
      </c>
      <c r="C1003" s="340" t="s">
        <v>18880</v>
      </c>
      <c r="D1003" s="5" t="s">
        <v>18879</v>
      </c>
      <c r="E1003" s="5" t="s">
        <v>124</v>
      </c>
      <c r="F1003" s="19">
        <v>3044469</v>
      </c>
      <c r="G1003" s="6">
        <v>27030444693</v>
      </c>
      <c r="H1003" s="22">
        <v>13408</v>
      </c>
      <c r="I1003" s="365"/>
      <c r="J1003" s="365"/>
      <c r="K1003" s="365"/>
      <c r="L1003" s="365"/>
      <c r="M1003" s="13" t="s">
        <v>17470</v>
      </c>
      <c r="N1003" s="26" t="s">
        <v>30149</v>
      </c>
      <c r="O1003" s="24" t="s">
        <v>39542</v>
      </c>
      <c r="P1003" s="299" t="s">
        <v>177</v>
      </c>
      <c r="Q1003" s="299" t="s">
        <v>177</v>
      </c>
      <c r="R1003" s="10"/>
      <c r="S1003" s="7"/>
      <c r="T1003" s="15"/>
      <c r="U1003" s="17" t="s">
        <v>18878</v>
      </c>
      <c r="V1003" s="6" t="s">
        <v>30598</v>
      </c>
      <c r="W1003" s="6" t="s">
        <v>10902</v>
      </c>
      <c r="X1003" s="299" t="s">
        <v>177</v>
      </c>
      <c r="Y1003" s="6" t="s">
        <v>30615</v>
      </c>
      <c r="Z1003" s="6" t="s">
        <v>22</v>
      </c>
      <c r="AA1003" s="299" t="s">
        <v>177</v>
      </c>
      <c r="AB1003" s="48"/>
      <c r="AC1003" s="28">
        <v>45222</v>
      </c>
      <c r="AD1003" s="294"/>
      <c r="AE1003" s="346" t="s">
        <v>39691</v>
      </c>
      <c r="AF1003" s="346" t="s">
        <v>39544</v>
      </c>
    </row>
    <row r="1004" spans="1:32" s="8" customFormat="1" ht="15" customHeight="1" x14ac:dyDescent="0.25">
      <c r="A1004" s="5" t="s">
        <v>302</v>
      </c>
      <c r="B1004" s="5" t="s">
        <v>22116</v>
      </c>
      <c r="C1004" s="340" t="s">
        <v>25506</v>
      </c>
      <c r="D1004" s="5" t="s">
        <v>25505</v>
      </c>
      <c r="E1004" s="5">
        <v>12</v>
      </c>
      <c r="F1004" s="19">
        <v>5685404</v>
      </c>
      <c r="G1004" s="6">
        <v>27056854040</v>
      </c>
      <c r="H1004" s="22">
        <v>17065</v>
      </c>
      <c r="I1004" s="365"/>
      <c r="J1004" s="365"/>
      <c r="K1004" s="365"/>
      <c r="L1004" s="365"/>
      <c r="M1004" s="13" t="s">
        <v>17470</v>
      </c>
      <c r="N1004" s="26" t="s">
        <v>30149</v>
      </c>
      <c r="O1004" s="24" t="s">
        <v>39542</v>
      </c>
      <c r="P1004" s="190">
        <v>43372</v>
      </c>
      <c r="Q1004" s="170" t="s">
        <v>33533</v>
      </c>
      <c r="R1004" s="10"/>
      <c r="S1004" s="7"/>
      <c r="T1004" s="24" t="s">
        <v>39692</v>
      </c>
      <c r="U1004" s="17" t="s">
        <v>16810</v>
      </c>
      <c r="V1004" s="6" t="s">
        <v>31003</v>
      </c>
      <c r="W1004" s="6" t="s">
        <v>16809</v>
      </c>
      <c r="X1004" s="346" t="s">
        <v>31004</v>
      </c>
      <c r="Y1004" s="6" t="s">
        <v>177</v>
      </c>
      <c r="Z1004" s="6" t="s">
        <v>22</v>
      </c>
      <c r="AA1004" s="349" t="s">
        <v>36043</v>
      </c>
      <c r="AB1004" s="48"/>
      <c r="AC1004" s="28">
        <v>45088</v>
      </c>
      <c r="AD1004" s="294"/>
      <c r="AE1004" s="346" t="s">
        <v>39693</v>
      </c>
      <c r="AF1004" s="346" t="s">
        <v>39544</v>
      </c>
    </row>
    <row r="1005" spans="1:32" s="8" customFormat="1" ht="15" customHeight="1" x14ac:dyDescent="0.25">
      <c r="A1005" s="5" t="s">
        <v>302</v>
      </c>
      <c r="B1005" s="5" t="s">
        <v>22113</v>
      </c>
      <c r="C1005" s="340" t="s">
        <v>16812</v>
      </c>
      <c r="D1005" s="5" t="s">
        <v>16811</v>
      </c>
      <c r="E1005" s="5" t="s">
        <v>14257</v>
      </c>
      <c r="F1005" s="19">
        <v>5685404</v>
      </c>
      <c r="G1005" s="6">
        <v>27056854040</v>
      </c>
      <c r="H1005" s="22">
        <v>17065</v>
      </c>
      <c r="I1005" s="365"/>
      <c r="J1005" s="365"/>
      <c r="K1005" s="365"/>
      <c r="L1005" s="365"/>
      <c r="M1005" s="13" t="s">
        <v>20</v>
      </c>
      <c r="N1005" s="26" t="s">
        <v>30149</v>
      </c>
      <c r="O1005" s="24" t="s">
        <v>39542</v>
      </c>
      <c r="P1005" s="301" t="s">
        <v>177</v>
      </c>
      <c r="Q1005" s="299" t="s">
        <v>177</v>
      </c>
      <c r="R1005" s="10"/>
      <c r="S1005" s="7"/>
      <c r="T1005" s="15"/>
      <c r="U1005" s="17" t="s">
        <v>16810</v>
      </c>
      <c r="V1005" s="6" t="s">
        <v>31003</v>
      </c>
      <c r="W1005" s="6" t="s">
        <v>16809</v>
      </c>
      <c r="X1005" s="354" t="s">
        <v>177</v>
      </c>
      <c r="Y1005" s="6" t="s">
        <v>177</v>
      </c>
      <c r="Z1005" s="6" t="s">
        <v>22</v>
      </c>
      <c r="AA1005" s="354" t="s">
        <v>177</v>
      </c>
      <c r="AB1005" s="48"/>
      <c r="AC1005" s="28">
        <v>45088</v>
      </c>
      <c r="AD1005" s="294"/>
      <c r="AE1005" s="346" t="s">
        <v>39693</v>
      </c>
      <c r="AF1005" s="346" t="s">
        <v>39544</v>
      </c>
    </row>
    <row r="1006" spans="1:32" s="8" customFormat="1" ht="15" customHeight="1" x14ac:dyDescent="0.25">
      <c r="A1006" s="345" t="s">
        <v>27</v>
      </c>
      <c r="B1006" s="345" t="s">
        <v>22116</v>
      </c>
      <c r="C1006" s="340" t="s">
        <v>24159</v>
      </c>
      <c r="D1006" s="345" t="s">
        <v>24158</v>
      </c>
      <c r="E1006" s="345">
        <v>34</v>
      </c>
      <c r="F1006" s="347">
        <v>6240456</v>
      </c>
      <c r="G1006" s="346">
        <v>27062404561</v>
      </c>
      <c r="H1006" s="348">
        <v>17987</v>
      </c>
      <c r="I1006" s="365"/>
      <c r="J1006" s="365"/>
      <c r="K1006" s="365"/>
      <c r="L1006" s="365"/>
      <c r="M1006" s="13" t="s">
        <v>17470</v>
      </c>
      <c r="N1006" s="26" t="s">
        <v>30149</v>
      </c>
      <c r="O1006" s="24" t="s">
        <v>39542</v>
      </c>
      <c r="P1006" s="190">
        <v>43843</v>
      </c>
      <c r="Q1006" s="299" t="s">
        <v>177</v>
      </c>
      <c r="R1006" s="10"/>
      <c r="S1006" s="7"/>
      <c r="T1006" s="24" t="s">
        <v>39694</v>
      </c>
      <c r="U1006" s="17" t="s">
        <v>31041</v>
      </c>
      <c r="V1006" s="346">
        <v>1167140580</v>
      </c>
      <c r="W1006" s="346" t="s">
        <v>176</v>
      </c>
      <c r="X1006" s="346" t="s">
        <v>31040</v>
      </c>
      <c r="Y1006" s="346" t="s">
        <v>177</v>
      </c>
      <c r="Z1006" s="6" t="s">
        <v>3817</v>
      </c>
      <c r="AA1006" s="349" t="s">
        <v>32934</v>
      </c>
      <c r="AB1006" s="349"/>
      <c r="AC1006" s="28">
        <v>45216</v>
      </c>
      <c r="AD1006" s="294"/>
      <c r="AE1006" s="346" t="s">
        <v>39695</v>
      </c>
      <c r="AF1006" s="346" t="s">
        <v>39544</v>
      </c>
    </row>
    <row r="1007" spans="1:32" s="8" customFormat="1" ht="15" customHeight="1" x14ac:dyDescent="0.25">
      <c r="A1007" s="5" t="s">
        <v>23</v>
      </c>
      <c r="B1007" s="5" t="s">
        <v>22115</v>
      </c>
      <c r="C1007" s="340" t="s">
        <v>1656</v>
      </c>
      <c r="D1007" s="5" t="s">
        <v>1657</v>
      </c>
      <c r="E1007" s="5" t="s">
        <v>33</v>
      </c>
      <c r="F1007" s="19">
        <v>8187803</v>
      </c>
      <c r="G1007" s="6">
        <v>20081878030</v>
      </c>
      <c r="H1007" s="22">
        <v>18476</v>
      </c>
      <c r="I1007" s="365"/>
      <c r="J1007" s="365"/>
      <c r="K1007" s="365"/>
      <c r="L1007" s="365"/>
      <c r="M1007" s="13" t="s">
        <v>20</v>
      </c>
      <c r="N1007" s="26" t="s">
        <v>30149</v>
      </c>
      <c r="O1007" s="24" t="s">
        <v>40072</v>
      </c>
      <c r="P1007" s="190"/>
      <c r="Q1007" s="170"/>
      <c r="R1007" s="10"/>
      <c r="S1007" s="7"/>
      <c r="T1007" s="15"/>
      <c r="U1007" s="17" t="s">
        <v>30095</v>
      </c>
      <c r="V1007" s="6" t="s">
        <v>30124</v>
      </c>
      <c r="W1007" s="6" t="s">
        <v>176</v>
      </c>
      <c r="X1007" s="6" t="s">
        <v>177</v>
      </c>
      <c r="Y1007" s="6" t="s">
        <v>30101</v>
      </c>
      <c r="Z1007" s="6" t="s">
        <v>22</v>
      </c>
      <c r="AA1007" s="300" t="s">
        <v>177</v>
      </c>
      <c r="AB1007" s="48"/>
      <c r="AC1007" s="28">
        <v>45268</v>
      </c>
      <c r="AD1007" s="294"/>
      <c r="AE1007" s="346" t="s">
        <v>40074</v>
      </c>
      <c r="AF1007" s="346" t="s">
        <v>40075</v>
      </c>
    </row>
    <row r="1008" spans="1:32" s="8" customFormat="1" ht="15" customHeight="1" x14ac:dyDescent="0.25">
      <c r="A1008" s="5">
        <v>13</v>
      </c>
      <c r="B1008" s="5" t="s">
        <v>22116</v>
      </c>
      <c r="C1008" s="340" t="s">
        <v>19138</v>
      </c>
      <c r="D1008" s="5" t="s">
        <v>19137</v>
      </c>
      <c r="E1008" s="5" t="s">
        <v>124</v>
      </c>
      <c r="F1008" s="19">
        <v>4374113</v>
      </c>
      <c r="G1008" s="6">
        <v>27043741131</v>
      </c>
      <c r="H1008" s="22">
        <v>14400</v>
      </c>
      <c r="I1008" s="365"/>
      <c r="J1008" s="365"/>
      <c r="K1008" s="365"/>
      <c r="L1008" s="365"/>
      <c r="M1008" s="13" t="s">
        <v>17470</v>
      </c>
      <c r="N1008" s="26" t="s">
        <v>30149</v>
      </c>
      <c r="O1008" s="24" t="s">
        <v>40072</v>
      </c>
      <c r="P1008" s="299" t="s">
        <v>177</v>
      </c>
      <c r="Q1008" s="299" t="s">
        <v>177</v>
      </c>
      <c r="R1008" s="10"/>
      <c r="S1008" s="7"/>
      <c r="T1008" s="15"/>
      <c r="U1008" s="17" t="s">
        <v>19136</v>
      </c>
      <c r="V1008" s="6">
        <v>436164</v>
      </c>
      <c r="W1008" s="6" t="s">
        <v>176</v>
      </c>
      <c r="X1008" s="354" t="s">
        <v>177</v>
      </c>
      <c r="Y1008" s="6" t="s">
        <v>29168</v>
      </c>
      <c r="Z1008" s="6" t="s">
        <v>22</v>
      </c>
      <c r="AA1008" s="354" t="s">
        <v>177</v>
      </c>
      <c r="AB1008" s="48"/>
      <c r="AC1008" s="28">
        <v>45251</v>
      </c>
      <c r="AD1008" s="294"/>
      <c r="AE1008" s="346" t="s">
        <v>40076</v>
      </c>
      <c r="AF1008" s="346" t="s">
        <v>40075</v>
      </c>
    </row>
    <row r="1009" spans="1:32" s="8" customFormat="1" ht="15" customHeight="1" x14ac:dyDescent="0.25">
      <c r="A1009" s="345" t="s">
        <v>46</v>
      </c>
      <c r="B1009" s="345" t="s">
        <v>22115</v>
      </c>
      <c r="C1009" s="340" t="s">
        <v>5153</v>
      </c>
      <c r="D1009" s="345" t="s">
        <v>5155</v>
      </c>
      <c r="E1009" s="345">
        <v>32</v>
      </c>
      <c r="F1009" s="347">
        <v>21906588</v>
      </c>
      <c r="G1009" s="346">
        <v>20219065885</v>
      </c>
      <c r="H1009" s="348">
        <v>25990</v>
      </c>
      <c r="I1009" s="365"/>
      <c r="J1009" s="365"/>
      <c r="K1009" s="365"/>
      <c r="L1009" s="365"/>
      <c r="M1009" s="13" t="s">
        <v>20</v>
      </c>
      <c r="N1009" s="26" t="s">
        <v>30149</v>
      </c>
      <c r="O1009" s="24" t="s">
        <v>40072</v>
      </c>
      <c r="P1009" s="190">
        <v>40532</v>
      </c>
      <c r="Q1009" s="170" t="s">
        <v>33533</v>
      </c>
      <c r="R1009" s="10"/>
      <c r="S1009" s="7"/>
      <c r="T1009" s="15"/>
      <c r="U1009" s="17" t="s">
        <v>5154</v>
      </c>
      <c r="V1009" s="346" t="s">
        <v>29247</v>
      </c>
      <c r="W1009" s="346" t="s">
        <v>5152</v>
      </c>
      <c r="X1009" s="346" t="s">
        <v>38161</v>
      </c>
      <c r="Y1009" s="346" t="s">
        <v>177</v>
      </c>
      <c r="Z1009" s="346" t="s">
        <v>22</v>
      </c>
      <c r="AA1009" s="354" t="s">
        <v>177</v>
      </c>
      <c r="AB1009" s="349"/>
      <c r="AC1009" s="28">
        <v>45254</v>
      </c>
      <c r="AD1009" s="294"/>
      <c r="AE1009" s="346" t="s">
        <v>40079</v>
      </c>
      <c r="AF1009" s="346" t="s">
        <v>40075</v>
      </c>
    </row>
    <row r="1010" spans="1:32" s="8" customFormat="1" ht="15" customHeight="1" x14ac:dyDescent="0.25">
      <c r="A1010" s="345" t="s">
        <v>74</v>
      </c>
      <c r="B1010" s="345" t="s">
        <v>22115</v>
      </c>
      <c r="C1010" s="340" t="s">
        <v>133</v>
      </c>
      <c r="D1010" s="345" t="s">
        <v>134</v>
      </c>
      <c r="E1010" s="345" t="s">
        <v>45</v>
      </c>
      <c r="F1010" s="347">
        <v>5448548</v>
      </c>
      <c r="G1010" s="346">
        <v>20054485485</v>
      </c>
      <c r="H1010" s="348">
        <v>11871</v>
      </c>
      <c r="I1010" s="365"/>
      <c r="J1010" s="365"/>
      <c r="K1010" s="365"/>
      <c r="L1010" s="365"/>
      <c r="M1010" s="13" t="s">
        <v>20</v>
      </c>
      <c r="N1010" s="26" t="s">
        <v>30149</v>
      </c>
      <c r="O1010" s="24" t="s">
        <v>39542</v>
      </c>
      <c r="P1010" s="190"/>
      <c r="Q1010" s="170"/>
      <c r="R1010" s="10"/>
      <c r="S1010" s="7"/>
      <c r="T1010" s="15"/>
      <c r="U1010" s="17" t="s">
        <v>135</v>
      </c>
      <c r="V1010" s="346" t="s">
        <v>29060</v>
      </c>
      <c r="W1010" s="346" t="s">
        <v>29061</v>
      </c>
      <c r="X1010" s="346" t="s">
        <v>177</v>
      </c>
      <c r="Y1010" s="346" t="s">
        <v>29090</v>
      </c>
      <c r="Z1010" s="346" t="s">
        <v>22</v>
      </c>
      <c r="AA1010" s="354" t="s">
        <v>177</v>
      </c>
      <c r="AB1010" s="349"/>
      <c r="AC1010" s="28">
        <v>45269</v>
      </c>
      <c r="AD1010" s="294"/>
      <c r="AE1010" s="346" t="s">
        <v>40081</v>
      </c>
      <c r="AF1010" s="346" t="s">
        <v>39544</v>
      </c>
    </row>
    <row r="1011" spans="1:32" s="8" customFormat="1" ht="15" customHeight="1" x14ac:dyDescent="0.25">
      <c r="A1011" s="345" t="s">
        <v>252</v>
      </c>
      <c r="B1011" s="345" t="s">
        <v>22116</v>
      </c>
      <c r="C1011" s="340" t="s">
        <v>25855</v>
      </c>
      <c r="D1011" s="345" t="s">
        <v>25854</v>
      </c>
      <c r="E1011" s="345">
        <v>31</v>
      </c>
      <c r="F1011" s="347">
        <v>10472029</v>
      </c>
      <c r="G1011" s="346">
        <v>27104720299</v>
      </c>
      <c r="H1011" s="348">
        <v>19181</v>
      </c>
      <c r="I1011" s="365"/>
      <c r="J1011" s="365"/>
      <c r="K1011" s="365"/>
      <c r="L1011" s="365"/>
      <c r="M1011" s="359" t="s">
        <v>17470</v>
      </c>
      <c r="N1011" s="26" t="s">
        <v>30149</v>
      </c>
      <c r="O1011" s="24" t="s">
        <v>40072</v>
      </c>
      <c r="P1011" s="190">
        <v>43972</v>
      </c>
      <c r="Q1011" s="299" t="s">
        <v>177</v>
      </c>
      <c r="R1011" s="10"/>
      <c r="S1011" s="7"/>
      <c r="T1011" s="15"/>
      <c r="U1011" s="17" t="s">
        <v>25852</v>
      </c>
      <c r="V1011" s="346" t="s">
        <v>28960</v>
      </c>
      <c r="W1011" s="346" t="s">
        <v>28959</v>
      </c>
      <c r="X1011" s="346" t="s">
        <v>25851</v>
      </c>
      <c r="Y1011" s="346" t="s">
        <v>29035</v>
      </c>
      <c r="Z1011" s="346" t="s">
        <v>3817</v>
      </c>
      <c r="AA1011" s="68" t="s">
        <v>34645</v>
      </c>
      <c r="AB1011" s="68"/>
      <c r="AC1011" s="28">
        <v>45185</v>
      </c>
      <c r="AD1011" s="294"/>
      <c r="AE1011" s="346" t="s">
        <v>40083</v>
      </c>
      <c r="AF1011" s="346" t="s">
        <v>40082</v>
      </c>
    </row>
    <row r="1012" spans="1:32" s="8" customFormat="1" ht="15" customHeight="1" x14ac:dyDescent="0.25">
      <c r="A1012" s="345" t="s">
        <v>193</v>
      </c>
      <c r="B1012" s="345" t="s">
        <v>22116</v>
      </c>
      <c r="C1012" s="340" t="s">
        <v>26632</v>
      </c>
      <c r="D1012" s="345" t="s">
        <v>26631</v>
      </c>
      <c r="E1012" s="345">
        <v>31</v>
      </c>
      <c r="F1012" s="347">
        <v>92844153</v>
      </c>
      <c r="G1012" s="346">
        <v>27928441534</v>
      </c>
      <c r="H1012" s="348">
        <v>13500</v>
      </c>
      <c r="I1012" s="365"/>
      <c r="J1012" s="365"/>
      <c r="K1012" s="365"/>
      <c r="L1012" s="365"/>
      <c r="M1012" s="13" t="s">
        <v>17470</v>
      </c>
      <c r="N1012" s="26" t="s">
        <v>30149</v>
      </c>
      <c r="O1012" s="24" t="s">
        <v>40072</v>
      </c>
      <c r="P1012" s="190">
        <v>40298</v>
      </c>
      <c r="Q1012" s="170" t="s">
        <v>33533</v>
      </c>
      <c r="R1012" s="10"/>
      <c r="S1012" s="7"/>
      <c r="T1012" s="15"/>
      <c r="U1012" s="17" t="s">
        <v>30515</v>
      </c>
      <c r="V1012" s="346">
        <v>3775423612</v>
      </c>
      <c r="W1012" s="346" t="s">
        <v>22249</v>
      </c>
      <c r="X1012" s="346" t="s">
        <v>36315</v>
      </c>
      <c r="Y1012" s="346" t="s">
        <v>30615</v>
      </c>
      <c r="Z1012" s="346" t="s">
        <v>22</v>
      </c>
      <c r="AA1012" s="349" t="s">
        <v>36314</v>
      </c>
      <c r="AB1012" s="349"/>
      <c r="AC1012" s="28">
        <v>45275</v>
      </c>
      <c r="AD1012" s="294"/>
      <c r="AE1012" s="346" t="s">
        <v>40085</v>
      </c>
      <c r="AF1012" s="346" t="s">
        <v>40084</v>
      </c>
    </row>
    <row r="1013" spans="1:32" s="8" customFormat="1" ht="15" customHeight="1" x14ac:dyDescent="0.25">
      <c r="A1013" s="345" t="s">
        <v>59</v>
      </c>
      <c r="B1013" s="345" t="s">
        <v>22115</v>
      </c>
      <c r="C1013" s="340" t="s">
        <v>8934</v>
      </c>
      <c r="D1013" s="345" t="s">
        <v>8933</v>
      </c>
      <c r="E1013" s="345" t="s">
        <v>45</v>
      </c>
      <c r="F1013" s="347">
        <v>11045103</v>
      </c>
      <c r="G1013" s="346">
        <v>20110451033</v>
      </c>
      <c r="H1013" s="348">
        <v>19814</v>
      </c>
      <c r="I1013" s="365"/>
      <c r="J1013" s="365"/>
      <c r="K1013" s="365"/>
      <c r="L1013" s="365"/>
      <c r="M1013" s="13" t="s">
        <v>20</v>
      </c>
      <c r="N1013" s="26" t="s">
        <v>30149</v>
      </c>
      <c r="O1013" s="24" t="s">
        <v>40072</v>
      </c>
      <c r="P1013" s="190"/>
      <c r="Q1013" s="170"/>
      <c r="R1013" s="10"/>
      <c r="S1013" s="7"/>
      <c r="T1013" s="15"/>
      <c r="U1013" s="17" t="s">
        <v>8932</v>
      </c>
      <c r="V1013" s="346">
        <v>154547456</v>
      </c>
      <c r="W1013" s="346" t="s">
        <v>176</v>
      </c>
      <c r="X1013" s="346" t="s">
        <v>177</v>
      </c>
      <c r="Y1013" s="346" t="s">
        <v>30192</v>
      </c>
      <c r="Z1013" s="346" t="s">
        <v>22</v>
      </c>
      <c r="AA1013" s="354" t="s">
        <v>177</v>
      </c>
      <c r="AB1013" s="349"/>
      <c r="AC1013" s="28">
        <v>45272</v>
      </c>
      <c r="AD1013" s="294"/>
      <c r="AE1013" s="346" t="s">
        <v>40086</v>
      </c>
      <c r="AF1013" s="346" t="s">
        <v>40075</v>
      </c>
    </row>
    <row r="1014" spans="1:32" s="8" customFormat="1" ht="15" customHeight="1" x14ac:dyDescent="0.25">
      <c r="A1014" s="345" t="s">
        <v>27</v>
      </c>
      <c r="B1014" s="345" t="s">
        <v>22116</v>
      </c>
      <c r="C1014" s="340" t="s">
        <v>24376</v>
      </c>
      <c r="D1014" s="345" t="s">
        <v>24375</v>
      </c>
      <c r="E1014" s="345">
        <v>34</v>
      </c>
      <c r="F1014" s="347">
        <v>7538141</v>
      </c>
      <c r="G1014" s="346">
        <v>20075381418</v>
      </c>
      <c r="H1014" s="348">
        <v>15373</v>
      </c>
      <c r="I1014" s="365"/>
      <c r="J1014" s="365"/>
      <c r="K1014" s="365"/>
      <c r="L1014" s="365"/>
      <c r="M1014" s="13" t="s">
        <v>27210</v>
      </c>
      <c r="N1014" s="26" t="s">
        <v>30149</v>
      </c>
      <c r="O1014" s="24" t="s">
        <v>40072</v>
      </c>
      <c r="P1014" s="190">
        <v>42058</v>
      </c>
      <c r="Q1014" s="170" t="s">
        <v>33533</v>
      </c>
      <c r="R1014" s="10"/>
      <c r="S1014" s="7"/>
      <c r="T1014" s="15"/>
      <c r="U1014" s="17" t="s">
        <v>24374</v>
      </c>
      <c r="V1014" s="346" t="s">
        <v>176</v>
      </c>
      <c r="W1014" s="346" t="s">
        <v>24373</v>
      </c>
      <c r="X1014" s="346" t="s">
        <v>36301</v>
      </c>
      <c r="Y1014" s="346" t="s">
        <v>177</v>
      </c>
      <c r="Z1014" s="346" t="s">
        <v>22</v>
      </c>
      <c r="AA1014" s="349" t="s">
        <v>36300</v>
      </c>
      <c r="AB1014" s="349"/>
      <c r="AC1014" s="28">
        <v>45153</v>
      </c>
      <c r="AD1014" s="294"/>
      <c r="AE1014" s="346" t="s">
        <v>40087</v>
      </c>
      <c r="AF1014" s="346" t="s">
        <v>40082</v>
      </c>
    </row>
    <row r="1015" spans="1:32" s="8" customFormat="1" ht="15" customHeight="1" x14ac:dyDescent="0.25">
      <c r="A1015" s="345" t="s">
        <v>46</v>
      </c>
      <c r="B1015" s="345" t="s">
        <v>22116</v>
      </c>
      <c r="C1015" s="340" t="s">
        <v>19310</v>
      </c>
      <c r="D1015" s="345" t="s">
        <v>19309</v>
      </c>
      <c r="E1015" s="345" t="s">
        <v>74</v>
      </c>
      <c r="F1015" s="347">
        <v>2947013</v>
      </c>
      <c r="G1015" s="346">
        <v>27029470133</v>
      </c>
      <c r="H1015" s="348">
        <v>11600</v>
      </c>
      <c r="I1015" s="365"/>
      <c r="J1015" s="365"/>
      <c r="K1015" s="365"/>
      <c r="L1015" s="365"/>
      <c r="M1015" s="13" t="s">
        <v>17470</v>
      </c>
      <c r="N1015" s="26" t="s">
        <v>30149</v>
      </c>
      <c r="O1015" s="24" t="s">
        <v>40072</v>
      </c>
      <c r="P1015" s="301" t="s">
        <v>177</v>
      </c>
      <c r="Q1015" s="299" t="s">
        <v>177</v>
      </c>
      <c r="R1015" s="10"/>
      <c r="S1015" s="7"/>
      <c r="T1015" s="15"/>
      <c r="U1015" s="17" t="s">
        <v>19308</v>
      </c>
      <c r="V1015" s="346" t="s">
        <v>176</v>
      </c>
      <c r="W1015" s="346" t="s">
        <v>19307</v>
      </c>
      <c r="X1015" s="299" t="s">
        <v>177</v>
      </c>
      <c r="Y1015" s="346" t="s">
        <v>177</v>
      </c>
      <c r="Z1015" s="346" t="s">
        <v>22</v>
      </c>
      <c r="AA1015" s="299" t="s">
        <v>177</v>
      </c>
      <c r="AB1015" s="349"/>
      <c r="AC1015" s="28">
        <v>45275</v>
      </c>
      <c r="AD1015" s="294"/>
      <c r="AE1015" s="346" t="s">
        <v>40088</v>
      </c>
      <c r="AF1015" s="346" t="s">
        <v>40075</v>
      </c>
    </row>
    <row r="1016" spans="1:32" s="8" customFormat="1" ht="15" customHeight="1" x14ac:dyDescent="0.25">
      <c r="A1016" s="345" t="s">
        <v>27</v>
      </c>
      <c r="B1016" s="345" t="s">
        <v>22113</v>
      </c>
      <c r="C1016" s="340" t="s">
        <v>16446</v>
      </c>
      <c r="D1016" s="345" t="s">
        <v>16445</v>
      </c>
      <c r="E1016" s="345" t="s">
        <v>889</v>
      </c>
      <c r="F1016" s="347">
        <v>10468448</v>
      </c>
      <c r="G1016" s="346">
        <v>27104684489</v>
      </c>
      <c r="H1016" s="348">
        <v>19114</v>
      </c>
      <c r="I1016" s="365"/>
      <c r="J1016" s="365"/>
      <c r="K1016" s="365"/>
      <c r="L1016" s="365"/>
      <c r="M1016" s="13" t="s">
        <v>20</v>
      </c>
      <c r="N1016" s="26" t="s">
        <v>30149</v>
      </c>
      <c r="O1016" s="24" t="s">
        <v>40072</v>
      </c>
      <c r="P1016" s="190">
        <v>36161</v>
      </c>
      <c r="Q1016" s="170" t="s">
        <v>33533</v>
      </c>
      <c r="R1016" s="10"/>
      <c r="S1016" s="7"/>
      <c r="T1016" s="15"/>
      <c r="U1016" s="17" t="s">
        <v>16444</v>
      </c>
      <c r="V1016" s="346">
        <v>45014786</v>
      </c>
      <c r="W1016" s="346" t="s">
        <v>16443</v>
      </c>
      <c r="X1016" s="299" t="s">
        <v>177</v>
      </c>
      <c r="Y1016" s="346" t="s">
        <v>30615</v>
      </c>
      <c r="Z1016" s="346" t="s">
        <v>22</v>
      </c>
      <c r="AA1016" s="354" t="s">
        <v>177</v>
      </c>
      <c r="AB1016" s="349"/>
      <c r="AC1016" s="28">
        <v>45257</v>
      </c>
      <c r="AD1016" s="294"/>
      <c r="AE1016" s="346" t="s">
        <v>40141</v>
      </c>
      <c r="AF1016" s="346" t="s">
        <v>40075</v>
      </c>
    </row>
    <row r="1017" spans="1:32" s="8" customFormat="1" ht="15" customHeight="1" x14ac:dyDescent="0.25">
      <c r="A1017" s="345" t="s">
        <v>27</v>
      </c>
      <c r="B1017" s="345" t="s">
        <v>22116</v>
      </c>
      <c r="C1017" s="340" t="s">
        <v>26001</v>
      </c>
      <c r="D1017" s="345" t="s">
        <v>16445</v>
      </c>
      <c r="E1017" s="345">
        <v>11</v>
      </c>
      <c r="F1017" s="347">
        <v>10468448</v>
      </c>
      <c r="G1017" s="346">
        <v>27104684489</v>
      </c>
      <c r="H1017" s="348">
        <v>19114</v>
      </c>
      <c r="I1017" s="365"/>
      <c r="J1017" s="365"/>
      <c r="K1017" s="365"/>
      <c r="L1017" s="365"/>
      <c r="M1017" s="13" t="s">
        <v>17470</v>
      </c>
      <c r="N1017" s="26" t="s">
        <v>30149</v>
      </c>
      <c r="O1017" s="24" t="s">
        <v>40072</v>
      </c>
      <c r="P1017" s="190">
        <v>44254</v>
      </c>
      <c r="Q1017" s="299" t="s">
        <v>177</v>
      </c>
      <c r="R1017" s="10"/>
      <c r="S1017" s="7"/>
      <c r="T1017" s="15"/>
      <c r="U1017" s="17" t="s">
        <v>26000</v>
      </c>
      <c r="V1017" s="346" t="s">
        <v>25999</v>
      </c>
      <c r="W1017" s="346" t="s">
        <v>16443</v>
      </c>
      <c r="X1017" s="346" t="s">
        <v>25998</v>
      </c>
      <c r="Y1017" s="346" t="s">
        <v>177</v>
      </c>
      <c r="Z1017" s="346" t="s">
        <v>3817</v>
      </c>
      <c r="AA1017" s="349" t="s">
        <v>32882</v>
      </c>
      <c r="AB1017" s="349"/>
      <c r="AC1017" s="28">
        <v>45257</v>
      </c>
      <c r="AD1017" s="294"/>
      <c r="AE1017" s="346" t="s">
        <v>40141</v>
      </c>
      <c r="AF1017" s="346" t="s">
        <v>40075</v>
      </c>
    </row>
    <row r="1018" spans="1:32" s="8" customFormat="1" ht="15" customHeight="1" x14ac:dyDescent="0.25">
      <c r="A1018" s="345" t="s">
        <v>252</v>
      </c>
      <c r="B1018" s="345" t="s">
        <v>22115</v>
      </c>
      <c r="C1018" s="340" t="s">
        <v>8321</v>
      </c>
      <c r="D1018" s="345" t="s">
        <v>8320</v>
      </c>
      <c r="E1018" s="345" t="s">
        <v>45</v>
      </c>
      <c r="F1018" s="347">
        <v>7928997</v>
      </c>
      <c r="G1018" s="346">
        <v>20079289974</v>
      </c>
      <c r="H1018" s="348">
        <v>17391</v>
      </c>
      <c r="I1018" s="365"/>
      <c r="J1018" s="365"/>
      <c r="K1018" s="365"/>
      <c r="L1018" s="365"/>
      <c r="M1018" s="13" t="s">
        <v>20</v>
      </c>
      <c r="N1018" s="26" t="s">
        <v>30149</v>
      </c>
      <c r="O1018" s="24" t="s">
        <v>40072</v>
      </c>
      <c r="P1018" s="190"/>
      <c r="Q1018" s="170"/>
      <c r="R1018" s="10"/>
      <c r="S1018" s="7"/>
      <c r="T1018" s="15"/>
      <c r="U1018" s="17" t="s">
        <v>8319</v>
      </c>
      <c r="V1018" s="346" t="s">
        <v>29006</v>
      </c>
      <c r="W1018" s="346" t="s">
        <v>176</v>
      </c>
      <c r="X1018" s="346" t="s">
        <v>177</v>
      </c>
      <c r="Y1018" s="346" t="s">
        <v>29035</v>
      </c>
      <c r="Z1018" s="346" t="s">
        <v>22</v>
      </c>
      <c r="AA1018" s="354" t="s">
        <v>177</v>
      </c>
      <c r="AB1018" s="349"/>
      <c r="AC1018" s="28">
        <v>45266</v>
      </c>
      <c r="AD1018" s="294"/>
      <c r="AE1018" s="346" t="s">
        <v>40142</v>
      </c>
      <c r="AF1018" s="346" t="s">
        <v>40075</v>
      </c>
    </row>
    <row r="1019" spans="1:32" s="8" customFormat="1" ht="15" customHeight="1" x14ac:dyDescent="0.25">
      <c r="A1019" s="345" t="s">
        <v>161</v>
      </c>
      <c r="B1019" s="345" t="s">
        <v>22115</v>
      </c>
      <c r="C1019" s="340" t="s">
        <v>9639</v>
      </c>
      <c r="D1019" s="345" t="s">
        <v>9638</v>
      </c>
      <c r="E1019" s="345" t="s">
        <v>33</v>
      </c>
      <c r="F1019" s="347">
        <v>10434918</v>
      </c>
      <c r="G1019" s="346">
        <v>20104349189</v>
      </c>
      <c r="H1019" s="348">
        <v>19360</v>
      </c>
      <c r="I1019" s="365"/>
      <c r="J1019" s="365"/>
      <c r="K1019" s="365"/>
      <c r="L1019" s="365"/>
      <c r="M1019" s="13" t="s">
        <v>20</v>
      </c>
      <c r="N1019" s="26" t="s">
        <v>30149</v>
      </c>
      <c r="O1019" s="24" t="s">
        <v>40072</v>
      </c>
      <c r="P1019" s="190"/>
      <c r="Q1019" s="170"/>
      <c r="R1019" s="10"/>
      <c r="S1019" s="7"/>
      <c r="T1019" s="15"/>
      <c r="U1019" s="17" t="s">
        <v>30706</v>
      </c>
      <c r="V1019" s="346">
        <v>3764353285</v>
      </c>
      <c r="W1019" s="346" t="s">
        <v>30707</v>
      </c>
      <c r="X1019" s="346" t="s">
        <v>177</v>
      </c>
      <c r="Y1019" s="346" t="s">
        <v>30727</v>
      </c>
      <c r="Z1019" s="346" t="s">
        <v>22</v>
      </c>
      <c r="AA1019" s="354" t="s">
        <v>177</v>
      </c>
      <c r="AB1019" s="349"/>
      <c r="AC1019" s="28">
        <v>45273</v>
      </c>
      <c r="AD1019" s="294"/>
      <c r="AE1019" s="346" t="s">
        <v>40143</v>
      </c>
      <c r="AF1019" s="346" t="s">
        <v>40075</v>
      </c>
    </row>
    <row r="1020" spans="1:32" s="247" customFormat="1" ht="15" customHeight="1" x14ac:dyDescent="0.25">
      <c r="A1020" s="345" t="s">
        <v>27</v>
      </c>
      <c r="B1020" s="345" t="s">
        <v>22116</v>
      </c>
      <c r="C1020" s="340" t="s">
        <v>27446</v>
      </c>
      <c r="D1020" s="345" t="s">
        <v>27445</v>
      </c>
      <c r="E1020" s="345">
        <v>31</v>
      </c>
      <c r="F1020" s="347">
        <v>46586113</v>
      </c>
      <c r="G1020" s="346">
        <v>20465861135</v>
      </c>
      <c r="H1020" s="348">
        <v>38441</v>
      </c>
      <c r="I1020" s="365"/>
      <c r="J1020" s="365"/>
      <c r="K1020" s="365"/>
      <c r="L1020" s="365"/>
      <c r="M1020" s="13" t="s">
        <v>22669</v>
      </c>
      <c r="N1020" s="26" t="s">
        <v>30149</v>
      </c>
      <c r="O1020" s="24" t="s">
        <v>40072</v>
      </c>
      <c r="P1020" s="190">
        <v>41685</v>
      </c>
      <c r="Q1020" s="170" t="s">
        <v>33533</v>
      </c>
      <c r="R1020" s="10"/>
      <c r="S1020" s="7"/>
      <c r="T1020" s="15" t="s">
        <v>27444</v>
      </c>
      <c r="U1020" s="17" t="s">
        <v>22800</v>
      </c>
      <c r="V1020" s="346">
        <v>20575481</v>
      </c>
      <c r="W1020" s="346" t="s">
        <v>13770</v>
      </c>
      <c r="X1020" s="346" t="s">
        <v>35264</v>
      </c>
      <c r="Y1020" s="346" t="s">
        <v>35549</v>
      </c>
      <c r="Z1020" s="346" t="s">
        <v>26314</v>
      </c>
      <c r="AA1020" s="349" t="s">
        <v>34085</v>
      </c>
      <c r="AB1020" s="262">
        <v>0.25</v>
      </c>
      <c r="AC1020" s="346" t="s">
        <v>40144</v>
      </c>
      <c r="AD1020" s="294"/>
      <c r="AE1020" s="351"/>
      <c r="AF1020" s="242"/>
    </row>
    <row r="1021" spans="1:32" s="8" customFormat="1" ht="15" customHeight="1" x14ac:dyDescent="0.25">
      <c r="A1021" s="345" t="s">
        <v>193</v>
      </c>
      <c r="B1021" s="345" t="s">
        <v>22116</v>
      </c>
      <c r="C1021" s="340" t="s">
        <v>17966</v>
      </c>
      <c r="D1021" s="345" t="s">
        <v>17965</v>
      </c>
      <c r="E1021" s="345">
        <v>14</v>
      </c>
      <c r="F1021" s="347">
        <v>4384711</v>
      </c>
      <c r="G1021" s="346">
        <v>27043847118</v>
      </c>
      <c r="H1021" s="348">
        <v>14223</v>
      </c>
      <c r="I1021" s="365"/>
      <c r="J1021" s="365"/>
      <c r="K1021" s="365"/>
      <c r="L1021" s="365"/>
      <c r="M1021" s="13" t="s">
        <v>17470</v>
      </c>
      <c r="N1021" s="26" t="s">
        <v>30149</v>
      </c>
      <c r="O1021" s="24" t="s">
        <v>40072</v>
      </c>
      <c r="P1021" s="190">
        <v>42388</v>
      </c>
      <c r="Q1021" s="170" t="s">
        <v>33533</v>
      </c>
      <c r="R1021" s="10"/>
      <c r="S1021" s="7"/>
      <c r="T1021" s="15" t="s">
        <v>29208</v>
      </c>
      <c r="U1021" s="17" t="s">
        <v>17964</v>
      </c>
      <c r="V1021" s="346" t="s">
        <v>176</v>
      </c>
      <c r="W1021" s="346" t="s">
        <v>176</v>
      </c>
      <c r="X1021" s="346" t="s">
        <v>38145</v>
      </c>
      <c r="Y1021" s="346" t="s">
        <v>29207</v>
      </c>
      <c r="Z1021" s="346" t="s">
        <v>22</v>
      </c>
      <c r="AA1021" s="349" t="s">
        <v>38146</v>
      </c>
      <c r="AB1021" s="349"/>
      <c r="AC1021" s="346" t="s">
        <v>40146</v>
      </c>
      <c r="AD1021" s="294"/>
      <c r="AE1021" s="346" t="s">
        <v>40152</v>
      </c>
      <c r="AF1021" s="346" t="s">
        <v>40147</v>
      </c>
    </row>
    <row r="1022" spans="1:32" s="8" customFormat="1" ht="15" customHeight="1" x14ac:dyDescent="0.25">
      <c r="A1022" s="345" t="s">
        <v>27</v>
      </c>
      <c r="B1022" s="345" t="s">
        <v>22116</v>
      </c>
      <c r="C1022" s="340" t="s">
        <v>17465</v>
      </c>
      <c r="D1022" s="345" t="s">
        <v>17464</v>
      </c>
      <c r="E1022" s="345" t="s">
        <v>124</v>
      </c>
      <c r="F1022" s="347">
        <v>4323752</v>
      </c>
      <c r="G1022" s="346">
        <v>27043237522</v>
      </c>
      <c r="H1022" s="348">
        <v>9278</v>
      </c>
      <c r="I1022" s="365"/>
      <c r="J1022" s="365"/>
      <c r="K1022" s="365"/>
      <c r="L1022" s="365"/>
      <c r="M1022" s="13" t="s">
        <v>17470</v>
      </c>
      <c r="N1022" s="26" t="s">
        <v>30149</v>
      </c>
      <c r="O1022" s="24" t="s">
        <v>40148</v>
      </c>
      <c r="P1022" s="354" t="s">
        <v>177</v>
      </c>
      <c r="Q1022" s="354" t="s">
        <v>177</v>
      </c>
      <c r="R1022" s="10"/>
      <c r="S1022" s="7"/>
      <c r="T1022" s="15"/>
      <c r="U1022" s="17" t="s">
        <v>17463</v>
      </c>
      <c r="V1022" s="346" t="s">
        <v>176</v>
      </c>
      <c r="W1022" s="346" t="s">
        <v>17462</v>
      </c>
      <c r="X1022" s="354" t="s">
        <v>177</v>
      </c>
      <c r="Y1022" s="346" t="s">
        <v>177</v>
      </c>
      <c r="Z1022" s="6" t="s">
        <v>22</v>
      </c>
      <c r="AA1022" s="354" t="s">
        <v>177</v>
      </c>
      <c r="AB1022" s="349"/>
      <c r="AC1022" s="28">
        <v>45283</v>
      </c>
      <c r="AD1022" s="346"/>
      <c r="AE1022" s="346" t="s">
        <v>40151</v>
      </c>
      <c r="AF1022" s="346" t="s">
        <v>40149</v>
      </c>
    </row>
    <row r="1023" spans="1:32" s="8" customFormat="1" ht="15" customHeight="1" x14ac:dyDescent="0.25">
      <c r="A1023" s="345" t="s">
        <v>46</v>
      </c>
      <c r="B1023" s="345" t="s">
        <v>22115</v>
      </c>
      <c r="C1023" s="340" t="s">
        <v>333</v>
      </c>
      <c r="D1023" s="345" t="s">
        <v>334</v>
      </c>
      <c r="E1023" s="345" t="s">
        <v>124</v>
      </c>
      <c r="F1023" s="347">
        <v>7447656</v>
      </c>
      <c r="G1023" s="346">
        <v>20074476563</v>
      </c>
      <c r="H1023" s="348">
        <v>12710</v>
      </c>
      <c r="I1023" s="365"/>
      <c r="J1023" s="365"/>
      <c r="K1023" s="365"/>
      <c r="L1023" s="365"/>
      <c r="M1023" s="13" t="s">
        <v>20</v>
      </c>
      <c r="N1023" s="26" t="s">
        <v>30149</v>
      </c>
      <c r="O1023" s="24" t="s">
        <v>40148</v>
      </c>
      <c r="P1023" s="190"/>
      <c r="Q1023" s="170"/>
      <c r="R1023" s="10"/>
      <c r="S1023" s="7"/>
      <c r="T1023" s="15"/>
      <c r="U1023" s="17" t="s">
        <v>335</v>
      </c>
      <c r="V1023" s="346" t="s">
        <v>29297</v>
      </c>
      <c r="W1023" s="346" t="s">
        <v>336</v>
      </c>
      <c r="X1023" s="346" t="s">
        <v>177</v>
      </c>
      <c r="Y1023" s="346" t="s">
        <v>29304</v>
      </c>
      <c r="Z1023" s="346" t="s">
        <v>22</v>
      </c>
      <c r="AA1023" s="354" t="s">
        <v>177</v>
      </c>
      <c r="AB1023" s="349"/>
      <c r="AC1023" s="28">
        <v>45304</v>
      </c>
      <c r="AD1023" s="294"/>
      <c r="AE1023" s="346" t="s">
        <v>40150</v>
      </c>
      <c r="AF1023" s="346" t="s">
        <v>40149</v>
      </c>
    </row>
    <row r="1024" spans="1:32" s="8" customFormat="1" ht="15" customHeight="1" x14ac:dyDescent="0.25">
      <c r="A1024" s="345" t="s">
        <v>46</v>
      </c>
      <c r="B1024" s="345" t="s">
        <v>22115</v>
      </c>
      <c r="C1024" s="340" t="s">
        <v>13392</v>
      </c>
      <c r="D1024" s="345" t="s">
        <v>13391</v>
      </c>
      <c r="E1024" s="345">
        <v>30</v>
      </c>
      <c r="F1024" s="347">
        <v>8558846</v>
      </c>
      <c r="G1024" s="346">
        <v>20085588460</v>
      </c>
      <c r="H1024" s="348">
        <v>18727</v>
      </c>
      <c r="I1024" s="365"/>
      <c r="J1024" s="365"/>
      <c r="K1024" s="365"/>
      <c r="L1024" s="365"/>
      <c r="M1024" s="13" t="s">
        <v>20</v>
      </c>
      <c r="N1024" s="26" t="s">
        <v>30149</v>
      </c>
      <c r="O1024" s="24" t="s">
        <v>40148</v>
      </c>
      <c r="P1024" s="190"/>
      <c r="Q1024" s="170"/>
      <c r="R1024" s="10"/>
      <c r="S1024" s="7"/>
      <c r="T1024" s="15"/>
      <c r="U1024" s="17" t="s">
        <v>13390</v>
      </c>
      <c r="V1024" s="346" t="s">
        <v>29268</v>
      </c>
      <c r="W1024" s="346" t="s">
        <v>13389</v>
      </c>
      <c r="X1024" s="346" t="s">
        <v>177</v>
      </c>
      <c r="Y1024" s="346" t="s">
        <v>29304</v>
      </c>
      <c r="Z1024" s="346" t="s">
        <v>22</v>
      </c>
      <c r="AA1024" s="354" t="s">
        <v>177</v>
      </c>
      <c r="AB1024" s="349"/>
      <c r="AC1024" s="28">
        <v>45242</v>
      </c>
      <c r="AD1024" s="294"/>
      <c r="AE1024" s="346" t="s">
        <v>40153</v>
      </c>
      <c r="AF1024" s="346" t="s">
        <v>40149</v>
      </c>
    </row>
    <row r="1025" spans="1:32" s="8" customFormat="1" ht="15" customHeight="1" x14ac:dyDescent="0.25">
      <c r="A1025" s="345" t="s">
        <v>172</v>
      </c>
      <c r="B1025" s="345" t="s">
        <v>22115</v>
      </c>
      <c r="C1025" s="340" t="s">
        <v>761</v>
      </c>
      <c r="D1025" s="345" t="s">
        <v>762</v>
      </c>
      <c r="E1025" s="345" t="s">
        <v>99</v>
      </c>
      <c r="F1025" s="347">
        <v>7564620</v>
      </c>
      <c r="G1025" s="346">
        <v>20075646209</v>
      </c>
      <c r="H1025" s="348" t="s">
        <v>29937</v>
      </c>
      <c r="I1025" s="365"/>
      <c r="J1025" s="365"/>
      <c r="K1025" s="365"/>
      <c r="L1025" s="365"/>
      <c r="M1025" s="13" t="s">
        <v>20</v>
      </c>
      <c r="N1025" s="26" t="s">
        <v>30149</v>
      </c>
      <c r="O1025" s="24" t="s">
        <v>40148</v>
      </c>
      <c r="P1025" s="190"/>
      <c r="Q1025" s="170"/>
      <c r="R1025" s="10"/>
      <c r="S1025" s="7"/>
      <c r="T1025" s="15"/>
      <c r="U1025" s="17" t="s">
        <v>763</v>
      </c>
      <c r="V1025" s="346">
        <v>4425147</v>
      </c>
      <c r="W1025" s="346" t="s">
        <v>176</v>
      </c>
      <c r="X1025" s="346" t="s">
        <v>177</v>
      </c>
      <c r="Y1025" s="346" t="s">
        <v>29978</v>
      </c>
      <c r="Z1025" s="346" t="s">
        <v>22</v>
      </c>
      <c r="AA1025" s="354" t="s">
        <v>177</v>
      </c>
      <c r="AB1025" s="349"/>
      <c r="AC1025" s="28">
        <v>45290</v>
      </c>
      <c r="AD1025" s="294"/>
      <c r="AE1025" s="346" t="s">
        <v>40154</v>
      </c>
      <c r="AF1025" s="346" t="s">
        <v>40149</v>
      </c>
    </row>
    <row r="1026" spans="1:32" ht="15.75" x14ac:dyDescent="0.25">
      <c r="A1026" s="345" t="s">
        <v>23</v>
      </c>
      <c r="B1026" s="345" t="s">
        <v>22113</v>
      </c>
      <c r="C1026" s="340" t="s">
        <v>16978</v>
      </c>
      <c r="D1026" s="345" t="s">
        <v>16977</v>
      </c>
      <c r="E1026" s="345">
        <v>14</v>
      </c>
      <c r="F1026" s="347">
        <v>7839222</v>
      </c>
      <c r="G1026" s="346">
        <v>20078392224</v>
      </c>
      <c r="H1026" s="348" t="s">
        <v>31098</v>
      </c>
      <c r="I1026" s="365"/>
      <c r="J1026" s="365"/>
      <c r="K1026" s="365"/>
      <c r="L1026" s="365"/>
      <c r="M1026" s="13" t="s">
        <v>20</v>
      </c>
      <c r="N1026" s="26" t="s">
        <v>30149</v>
      </c>
      <c r="O1026" s="24" t="s">
        <v>40148</v>
      </c>
      <c r="P1026" s="301" t="s">
        <v>177</v>
      </c>
      <c r="Q1026" s="299" t="s">
        <v>177</v>
      </c>
      <c r="R1026" s="10"/>
      <c r="S1026" s="7"/>
      <c r="T1026" s="15"/>
      <c r="U1026" s="17" t="s">
        <v>30102</v>
      </c>
      <c r="V1026" s="346" t="s">
        <v>30103</v>
      </c>
      <c r="W1026" s="346" t="s">
        <v>176</v>
      </c>
      <c r="X1026" s="354" t="s">
        <v>177</v>
      </c>
      <c r="Y1026" s="346" t="s">
        <v>30101</v>
      </c>
      <c r="Z1026" s="346" t="s">
        <v>22</v>
      </c>
      <c r="AA1026" s="354" t="s">
        <v>177</v>
      </c>
      <c r="AB1026" s="349"/>
      <c r="AC1026" s="28">
        <v>45288</v>
      </c>
      <c r="AD1026" s="346"/>
      <c r="AE1026" s="175" t="s">
        <v>40155</v>
      </c>
      <c r="AF1026" s="175" t="s">
        <v>40156</v>
      </c>
    </row>
    <row r="1027" spans="1:32" ht="15.75" x14ac:dyDescent="0.25">
      <c r="A1027" s="5" t="s">
        <v>23</v>
      </c>
      <c r="B1027" s="5" t="s">
        <v>22115</v>
      </c>
      <c r="C1027" s="340" t="s">
        <v>2434</v>
      </c>
      <c r="D1027" s="5" t="s">
        <v>2435</v>
      </c>
      <c r="E1027" s="5" t="s">
        <v>55</v>
      </c>
      <c r="F1027" s="19">
        <v>7811769</v>
      </c>
      <c r="G1027" s="6">
        <v>24078117695</v>
      </c>
      <c r="H1027" s="22">
        <v>15679</v>
      </c>
      <c r="I1027" s="365"/>
      <c r="J1027" s="365"/>
      <c r="K1027" s="365"/>
      <c r="L1027" s="365"/>
      <c r="M1027" s="13" t="s">
        <v>20</v>
      </c>
      <c r="N1027" s="26" t="s">
        <v>30149</v>
      </c>
      <c r="O1027" s="24" t="s">
        <v>40148</v>
      </c>
      <c r="P1027" s="190"/>
      <c r="Q1027" s="170"/>
      <c r="R1027" s="10"/>
      <c r="S1027" s="7"/>
      <c r="T1027" s="15"/>
      <c r="U1027" s="17" t="s">
        <v>30125</v>
      </c>
      <c r="V1027" s="6" t="s">
        <v>30126</v>
      </c>
      <c r="W1027" s="6" t="s">
        <v>176</v>
      </c>
      <c r="X1027" s="6" t="s">
        <v>177</v>
      </c>
      <c r="Y1027" s="6" t="s">
        <v>30101</v>
      </c>
      <c r="Z1027" s="6" t="s">
        <v>22</v>
      </c>
      <c r="AA1027" s="354" t="s">
        <v>177</v>
      </c>
      <c r="AB1027" s="48"/>
      <c r="AC1027" s="28">
        <v>45306</v>
      </c>
      <c r="AD1027" s="294"/>
      <c r="AE1027" s="175" t="s">
        <v>40157</v>
      </c>
      <c r="AF1027" s="175" t="s">
        <v>40156</v>
      </c>
    </row>
    <row r="1028" spans="1:32" ht="15.75" x14ac:dyDescent="0.25">
      <c r="A1028" s="5" t="s">
        <v>33761</v>
      </c>
      <c r="B1028" s="345" t="s">
        <v>22115</v>
      </c>
      <c r="C1028" s="340" t="s">
        <v>40</v>
      </c>
      <c r="D1028" s="345" t="s">
        <v>41</v>
      </c>
      <c r="E1028" s="345" t="s">
        <v>33</v>
      </c>
      <c r="F1028" s="19">
        <v>7300466</v>
      </c>
      <c r="G1028" s="6">
        <v>20073004668</v>
      </c>
      <c r="H1028" s="22">
        <v>12349</v>
      </c>
      <c r="I1028" s="365"/>
      <c r="J1028" s="365"/>
      <c r="K1028" s="365"/>
      <c r="L1028" s="365"/>
      <c r="M1028" s="13" t="s">
        <v>20</v>
      </c>
      <c r="N1028" s="26" t="s">
        <v>30149</v>
      </c>
      <c r="O1028" s="24" t="s">
        <v>40148</v>
      </c>
      <c r="P1028" s="190"/>
      <c r="Q1028" s="170"/>
      <c r="R1028" s="10"/>
      <c r="S1028" s="7"/>
      <c r="T1028" s="15" t="s">
        <v>34</v>
      </c>
      <c r="U1028" s="17" t="s">
        <v>42</v>
      </c>
      <c r="V1028" s="6" t="s">
        <v>30413</v>
      </c>
      <c r="W1028" s="6" t="s">
        <v>176</v>
      </c>
      <c r="X1028" s="346" t="s">
        <v>177</v>
      </c>
      <c r="Y1028" s="6" t="s">
        <v>30419</v>
      </c>
      <c r="Z1028" s="6" t="s">
        <v>22</v>
      </c>
      <c r="AA1028" s="354" t="s">
        <v>177</v>
      </c>
      <c r="AB1028" s="349"/>
      <c r="AC1028" s="28">
        <v>45297</v>
      </c>
      <c r="AD1028" s="294"/>
      <c r="AE1028" s="175" t="s">
        <v>40158</v>
      </c>
      <c r="AF1028" s="175" t="s">
        <v>40156</v>
      </c>
    </row>
    <row r="1029" spans="1:32" ht="15.75" x14ac:dyDescent="0.25">
      <c r="A1029" s="5">
        <v>10</v>
      </c>
      <c r="B1029" s="5" t="s">
        <v>22115</v>
      </c>
      <c r="C1029" s="340" t="s">
        <v>11119</v>
      </c>
      <c r="D1029" s="5" t="s">
        <v>11118</v>
      </c>
      <c r="E1029" s="5">
        <v>30</v>
      </c>
      <c r="F1029" s="19">
        <v>16789826</v>
      </c>
      <c r="G1029" s="6">
        <v>20167898263</v>
      </c>
      <c r="H1029" s="22">
        <v>23436</v>
      </c>
      <c r="I1029" s="365"/>
      <c r="J1029" s="365"/>
      <c r="K1029" s="365"/>
      <c r="L1029" s="365"/>
      <c r="M1029" s="13" t="s">
        <v>20</v>
      </c>
      <c r="N1029" s="26" t="s">
        <v>30148</v>
      </c>
      <c r="O1029" s="24" t="s">
        <v>40148</v>
      </c>
      <c r="P1029" s="190">
        <v>41306</v>
      </c>
      <c r="Q1029" s="170" t="s">
        <v>33533</v>
      </c>
      <c r="R1029" s="10"/>
      <c r="S1029" s="7"/>
      <c r="T1029" s="15"/>
      <c r="U1029" s="17" t="s">
        <v>30484</v>
      </c>
      <c r="V1029" s="6" t="s">
        <v>30449</v>
      </c>
      <c r="W1029" s="6" t="s">
        <v>176</v>
      </c>
      <c r="X1029" s="346" t="s">
        <v>38876</v>
      </c>
      <c r="Y1029" s="6" t="s">
        <v>30475</v>
      </c>
      <c r="Z1029" s="6" t="s">
        <v>22</v>
      </c>
      <c r="AA1029" s="300" t="s">
        <v>177</v>
      </c>
      <c r="AB1029" s="48"/>
      <c r="AC1029" s="28">
        <v>45280</v>
      </c>
      <c r="AD1029" s="346"/>
      <c r="AE1029" s="175" t="s">
        <v>40159</v>
      </c>
      <c r="AF1029" s="175" t="s">
        <v>40160</v>
      </c>
    </row>
    <row r="1030" spans="1:32" ht="15.75" x14ac:dyDescent="0.25">
      <c r="A1030" s="5">
        <v>10</v>
      </c>
      <c r="B1030" s="5" t="s">
        <v>22115</v>
      </c>
      <c r="C1030" s="340" t="s">
        <v>1699</v>
      </c>
      <c r="D1030" s="5" t="s">
        <v>1700</v>
      </c>
      <c r="E1030" s="5" t="s">
        <v>45</v>
      </c>
      <c r="F1030" s="19">
        <v>7631139</v>
      </c>
      <c r="G1030" s="6">
        <v>20076311391</v>
      </c>
      <c r="H1030" s="22">
        <v>18121</v>
      </c>
      <c r="I1030" s="365"/>
      <c r="J1030" s="365"/>
      <c r="K1030" s="365"/>
      <c r="L1030" s="365"/>
      <c r="M1030" s="13" t="s">
        <v>20</v>
      </c>
      <c r="N1030" s="26" t="s">
        <v>30148</v>
      </c>
      <c r="O1030" s="24" t="s">
        <v>40148</v>
      </c>
      <c r="P1030" s="190"/>
      <c r="Q1030" s="170"/>
      <c r="R1030" s="10"/>
      <c r="S1030" s="7"/>
      <c r="T1030" s="15"/>
      <c r="U1030" s="17" t="s">
        <v>30480</v>
      </c>
      <c r="V1030" s="6" t="s">
        <v>30454</v>
      </c>
      <c r="W1030" s="346" t="s">
        <v>176</v>
      </c>
      <c r="X1030" s="346" t="s">
        <v>177</v>
      </c>
      <c r="Y1030" s="346" t="s">
        <v>30475</v>
      </c>
      <c r="Z1030" s="6" t="s">
        <v>22</v>
      </c>
      <c r="AA1030" s="300" t="s">
        <v>177</v>
      </c>
      <c r="AB1030" s="48"/>
      <c r="AC1030" s="28">
        <v>45283</v>
      </c>
      <c r="AD1030" s="294"/>
      <c r="AE1030" s="175" t="s">
        <v>40161</v>
      </c>
      <c r="AF1030" s="175" t="s">
        <v>40156</v>
      </c>
    </row>
    <row r="1031" spans="1:32" s="8" customFormat="1" ht="15" customHeight="1" x14ac:dyDescent="0.25">
      <c r="A1031" s="345">
        <v>13</v>
      </c>
      <c r="B1031" s="345" t="s">
        <v>22116</v>
      </c>
      <c r="C1031" s="340" t="s">
        <v>25583</v>
      </c>
      <c r="D1031" s="345" t="s">
        <v>25582</v>
      </c>
      <c r="E1031" s="345">
        <v>31</v>
      </c>
      <c r="F1031" s="347">
        <v>5407399</v>
      </c>
      <c r="G1031" s="346">
        <v>27054073998</v>
      </c>
      <c r="H1031" s="348">
        <v>17438</v>
      </c>
      <c r="I1031" s="365"/>
      <c r="J1031" s="365"/>
      <c r="K1031" s="365"/>
      <c r="L1031" s="365"/>
      <c r="M1031" s="13" t="s">
        <v>17470</v>
      </c>
      <c r="N1031" s="26" t="s">
        <v>30148</v>
      </c>
      <c r="O1031" s="24" t="s">
        <v>40148</v>
      </c>
      <c r="P1031" s="190">
        <v>43602</v>
      </c>
      <c r="Q1031" s="170" t="s">
        <v>33533</v>
      </c>
      <c r="R1031" s="10"/>
      <c r="S1031" s="7"/>
      <c r="T1031" s="15"/>
      <c r="U1031" s="17" t="s">
        <v>25581</v>
      </c>
      <c r="V1031" s="346" t="s">
        <v>176</v>
      </c>
      <c r="W1031" s="346" t="s">
        <v>176</v>
      </c>
      <c r="X1031" s="346" t="s">
        <v>31002</v>
      </c>
      <c r="Y1031" s="346" t="s">
        <v>177</v>
      </c>
      <c r="Z1031" s="346" t="s">
        <v>22</v>
      </c>
      <c r="AA1031" s="349" t="s">
        <v>36050</v>
      </c>
      <c r="AB1031" s="349"/>
      <c r="AC1031" s="28">
        <v>45226</v>
      </c>
      <c r="AD1031" s="294"/>
      <c r="AE1031" s="175" t="s">
        <v>40162</v>
      </c>
      <c r="AF1031" s="175" t="s">
        <v>40156</v>
      </c>
    </row>
    <row r="1032" spans="1:32" s="8" customFormat="1" ht="15" customHeight="1" x14ac:dyDescent="0.25">
      <c r="A1032" s="5" t="s">
        <v>302</v>
      </c>
      <c r="B1032" s="5" t="s">
        <v>22115</v>
      </c>
      <c r="C1032" s="340" t="s">
        <v>10402</v>
      </c>
      <c r="D1032" s="5" t="s">
        <v>10401</v>
      </c>
      <c r="E1032" s="5">
        <v>30</v>
      </c>
      <c r="F1032" s="19">
        <v>16425532</v>
      </c>
      <c r="G1032" s="6">
        <v>27164255323</v>
      </c>
      <c r="H1032" s="22">
        <v>22894</v>
      </c>
      <c r="I1032" s="365"/>
      <c r="J1032" s="365"/>
      <c r="K1032" s="365"/>
      <c r="L1032" s="365"/>
      <c r="M1032" s="13" t="s">
        <v>20</v>
      </c>
      <c r="N1032" s="26" t="s">
        <v>30148</v>
      </c>
      <c r="O1032" s="24" t="s">
        <v>40148</v>
      </c>
      <c r="P1032" s="190">
        <v>41724</v>
      </c>
      <c r="Q1032" s="170" t="s">
        <v>33533</v>
      </c>
      <c r="R1032" s="10"/>
      <c r="S1032" s="7"/>
      <c r="T1032" s="15" t="s">
        <v>40164</v>
      </c>
      <c r="U1032" s="17" t="s">
        <v>10400</v>
      </c>
      <c r="V1032" s="6">
        <v>44584099</v>
      </c>
      <c r="W1032" s="6" t="s">
        <v>10399</v>
      </c>
      <c r="X1032" s="346" t="s">
        <v>38327</v>
      </c>
      <c r="Y1032" s="6" t="s">
        <v>30615</v>
      </c>
      <c r="Z1032" s="6" t="s">
        <v>22</v>
      </c>
      <c r="AA1032" s="300" t="s">
        <v>177</v>
      </c>
      <c r="AB1032" s="48"/>
      <c r="AC1032" s="28">
        <v>45304</v>
      </c>
      <c r="AD1032" s="294"/>
      <c r="AE1032" s="175" t="s">
        <v>40165</v>
      </c>
      <c r="AF1032" s="175" t="s">
        <v>40156</v>
      </c>
    </row>
    <row r="1033" spans="1:32" s="8" customFormat="1" ht="15" customHeight="1" x14ac:dyDescent="0.25">
      <c r="A1033" s="345" t="s">
        <v>302</v>
      </c>
      <c r="B1033" s="345" t="s">
        <v>22116</v>
      </c>
      <c r="C1033" s="340" t="s">
        <v>22299</v>
      </c>
      <c r="D1033" s="345" t="s">
        <v>10401</v>
      </c>
      <c r="E1033" s="345" t="s">
        <v>30</v>
      </c>
      <c r="F1033" s="347">
        <v>16425532</v>
      </c>
      <c r="G1033" s="346">
        <v>27164255323</v>
      </c>
      <c r="H1033" s="348">
        <v>22894</v>
      </c>
      <c r="I1033" s="365"/>
      <c r="J1033" s="365"/>
      <c r="K1033" s="365"/>
      <c r="L1033" s="365"/>
      <c r="M1033" s="13" t="s">
        <v>17337</v>
      </c>
      <c r="N1033" s="26" t="s">
        <v>30148</v>
      </c>
      <c r="O1033" s="24" t="s">
        <v>40148</v>
      </c>
      <c r="P1033" s="190">
        <v>36988</v>
      </c>
      <c r="Q1033" s="170" t="s">
        <v>33533</v>
      </c>
      <c r="R1033" s="10"/>
      <c r="S1033" s="7"/>
      <c r="T1033" s="15" t="s">
        <v>40166</v>
      </c>
      <c r="U1033" s="17" t="s">
        <v>10400</v>
      </c>
      <c r="V1033" s="346">
        <v>44584099</v>
      </c>
      <c r="W1033" s="346" t="s">
        <v>10399</v>
      </c>
      <c r="X1033" s="354" t="s">
        <v>177</v>
      </c>
      <c r="Y1033" s="346" t="s">
        <v>30615</v>
      </c>
      <c r="Z1033" s="346" t="s">
        <v>22</v>
      </c>
      <c r="AA1033" s="349" t="s">
        <v>36037</v>
      </c>
      <c r="AB1033" s="349"/>
      <c r="AC1033" s="28">
        <v>45304</v>
      </c>
      <c r="AD1033" s="294"/>
      <c r="AE1033" s="175" t="s">
        <v>40165</v>
      </c>
      <c r="AF1033" s="175" t="s">
        <v>40156</v>
      </c>
    </row>
    <row r="1034" spans="1:32" s="8" customFormat="1" ht="15" customHeight="1" x14ac:dyDescent="0.25">
      <c r="A1034" s="345" t="s">
        <v>161</v>
      </c>
      <c r="B1034" s="345" t="s">
        <v>22115</v>
      </c>
      <c r="C1034" s="340" t="s">
        <v>2987</v>
      </c>
      <c r="D1034" s="345" t="s">
        <v>2988</v>
      </c>
      <c r="E1034" s="345" t="s">
        <v>55</v>
      </c>
      <c r="F1034" s="347">
        <v>7666099</v>
      </c>
      <c r="G1034" s="346">
        <v>23076660999</v>
      </c>
      <c r="H1034" s="348">
        <v>18481</v>
      </c>
      <c r="I1034" s="365"/>
      <c r="J1034" s="365"/>
      <c r="K1034" s="365"/>
      <c r="L1034" s="365"/>
      <c r="M1034" s="13" t="s">
        <v>20</v>
      </c>
      <c r="N1034" s="26" t="s">
        <v>30148</v>
      </c>
      <c r="O1034" s="24" t="s">
        <v>40148</v>
      </c>
      <c r="P1034" s="190"/>
      <c r="Q1034" s="170"/>
      <c r="R1034" s="10"/>
      <c r="S1034" s="7"/>
      <c r="T1034" s="15"/>
      <c r="U1034" s="17" t="s">
        <v>30697</v>
      </c>
      <c r="V1034" s="346">
        <v>3764590175</v>
      </c>
      <c r="W1034" s="346" t="s">
        <v>30698</v>
      </c>
      <c r="X1034" s="346" t="s">
        <v>177</v>
      </c>
      <c r="Y1034" s="346" t="s">
        <v>30727</v>
      </c>
      <c r="Z1034" s="346" t="s">
        <v>22</v>
      </c>
      <c r="AA1034" s="354" t="s">
        <v>177</v>
      </c>
      <c r="AB1034" s="349"/>
      <c r="AC1034" s="28">
        <v>45298</v>
      </c>
      <c r="AD1034" s="294"/>
      <c r="AE1034" s="175" t="s">
        <v>40167</v>
      </c>
      <c r="AF1034" s="175" t="s">
        <v>40156</v>
      </c>
    </row>
    <row r="1035" spans="1:32" s="8" customFormat="1" ht="15" customHeight="1" x14ac:dyDescent="0.25">
      <c r="A1035" s="5" t="s">
        <v>46</v>
      </c>
      <c r="B1035" s="5" t="s">
        <v>22115</v>
      </c>
      <c r="C1035" s="340" t="s">
        <v>4974</v>
      </c>
      <c r="D1035" s="5" t="s">
        <v>4973</v>
      </c>
      <c r="E1035" s="5">
        <v>30</v>
      </c>
      <c r="F1035" s="19">
        <v>18180146</v>
      </c>
      <c r="G1035" s="6">
        <v>20181801469</v>
      </c>
      <c r="H1035" s="22">
        <v>24284</v>
      </c>
      <c r="I1035" s="365"/>
      <c r="J1035" s="365"/>
      <c r="K1035" s="365"/>
      <c r="L1035" s="365"/>
      <c r="M1035" s="13" t="s">
        <v>20</v>
      </c>
      <c r="N1035" s="26" t="s">
        <v>30148</v>
      </c>
      <c r="O1035" s="24" t="s">
        <v>40148</v>
      </c>
      <c r="P1035" s="190">
        <v>43983</v>
      </c>
      <c r="Q1035" s="170" t="s">
        <v>177</v>
      </c>
      <c r="R1035" s="10"/>
      <c r="S1035" s="7"/>
      <c r="T1035" s="15" t="s">
        <v>40168</v>
      </c>
      <c r="U1035" s="17" t="s">
        <v>4972</v>
      </c>
      <c r="V1035" s="6" t="s">
        <v>176</v>
      </c>
      <c r="W1035" s="6" t="s">
        <v>176</v>
      </c>
      <c r="X1035" s="346" t="s">
        <v>4971</v>
      </c>
      <c r="Y1035" s="6" t="s">
        <v>177</v>
      </c>
      <c r="Z1035" s="6" t="s">
        <v>3817</v>
      </c>
      <c r="AA1035" s="354" t="s">
        <v>177</v>
      </c>
      <c r="AB1035" s="48"/>
      <c r="AC1035" s="28">
        <v>45308</v>
      </c>
      <c r="AD1035" s="294"/>
      <c r="AE1035" s="175" t="s">
        <v>40169</v>
      </c>
      <c r="AF1035" s="175" t="s">
        <v>40156</v>
      </c>
    </row>
    <row r="1036" spans="1:32" s="8" customFormat="1" ht="15" customHeight="1" x14ac:dyDescent="0.25">
      <c r="A1036" s="345" t="s">
        <v>27</v>
      </c>
      <c r="B1036" s="345" t="s">
        <v>22116</v>
      </c>
      <c r="C1036" s="340" t="s">
        <v>17274</v>
      </c>
      <c r="D1036" s="345" t="s">
        <v>17273</v>
      </c>
      <c r="E1036" s="345">
        <v>34</v>
      </c>
      <c r="F1036" s="347">
        <v>4072515</v>
      </c>
      <c r="G1036" s="346">
        <v>27040725151</v>
      </c>
      <c r="H1036" s="348">
        <v>15056</v>
      </c>
      <c r="I1036" s="365"/>
      <c r="J1036" s="365"/>
      <c r="K1036" s="365"/>
      <c r="L1036" s="365"/>
      <c r="M1036" s="13" t="s">
        <v>17470</v>
      </c>
      <c r="N1036" s="26" t="s">
        <v>30148</v>
      </c>
      <c r="O1036" s="24" t="s">
        <v>40148</v>
      </c>
      <c r="P1036" s="190">
        <v>42416</v>
      </c>
      <c r="Q1036" s="170" t="s">
        <v>33533</v>
      </c>
      <c r="R1036" s="10"/>
      <c r="S1036" s="7"/>
      <c r="T1036" s="15" t="s">
        <v>39082</v>
      </c>
      <c r="U1036" s="17" t="s">
        <v>17272</v>
      </c>
      <c r="V1036" s="346">
        <v>1169357637</v>
      </c>
      <c r="W1036" s="6" t="s">
        <v>17271</v>
      </c>
      <c r="X1036" s="346" t="s">
        <v>36316</v>
      </c>
      <c r="Y1036" s="346" t="s">
        <v>30615</v>
      </c>
      <c r="Z1036" s="6" t="s">
        <v>22</v>
      </c>
      <c r="AA1036" s="349" t="s">
        <v>36317</v>
      </c>
      <c r="AB1036" s="349"/>
      <c r="AC1036" s="28">
        <v>45242</v>
      </c>
      <c r="AD1036" s="294"/>
      <c r="AE1036" s="175" t="s">
        <v>40170</v>
      </c>
      <c r="AF1036" s="175" t="s">
        <v>40156</v>
      </c>
    </row>
    <row r="1037" spans="1:32" s="8" customFormat="1" ht="15" customHeight="1" x14ac:dyDescent="0.25">
      <c r="A1037" s="345" t="s">
        <v>27</v>
      </c>
      <c r="B1037" s="345" t="s">
        <v>22115</v>
      </c>
      <c r="C1037" s="340" t="s">
        <v>606</v>
      </c>
      <c r="D1037" s="345" t="s">
        <v>607</v>
      </c>
      <c r="E1037" s="345" t="s">
        <v>33</v>
      </c>
      <c r="F1037" s="19">
        <v>7910381</v>
      </c>
      <c r="G1037" s="6">
        <v>20079103811</v>
      </c>
      <c r="H1037" s="22">
        <v>16370</v>
      </c>
      <c r="I1037" s="365"/>
      <c r="J1037" s="365"/>
      <c r="K1037" s="365"/>
      <c r="L1037" s="365"/>
      <c r="M1037" s="13" t="s">
        <v>20</v>
      </c>
      <c r="N1037" s="26" t="s">
        <v>30148</v>
      </c>
      <c r="O1037" s="24" t="s">
        <v>40148</v>
      </c>
      <c r="P1037" s="190"/>
      <c r="Q1037" s="170"/>
      <c r="R1037" s="10"/>
      <c r="S1037" s="7"/>
      <c r="T1037" s="15" t="s">
        <v>608</v>
      </c>
      <c r="U1037" s="17" t="s">
        <v>609</v>
      </c>
      <c r="V1037" s="6" t="s">
        <v>176</v>
      </c>
      <c r="W1037" s="6" t="s">
        <v>610</v>
      </c>
      <c r="X1037" s="346" t="s">
        <v>177</v>
      </c>
      <c r="Y1037" s="6" t="s">
        <v>177</v>
      </c>
      <c r="Z1037" s="6" t="s">
        <v>22</v>
      </c>
      <c r="AA1037" s="354" t="s">
        <v>177</v>
      </c>
      <c r="AB1037" s="349"/>
      <c r="AC1037" s="28">
        <v>45277</v>
      </c>
      <c r="AD1037" s="294"/>
      <c r="AE1037" s="175" t="s">
        <v>40171</v>
      </c>
      <c r="AF1037" s="175" t="s">
        <v>40156</v>
      </c>
    </row>
    <row r="1038" spans="1:32" s="8" customFormat="1" ht="15" customHeight="1" x14ac:dyDescent="0.25">
      <c r="A1038" s="5" t="s">
        <v>59</v>
      </c>
      <c r="B1038" s="5" t="s">
        <v>22115</v>
      </c>
      <c r="C1038" s="340" t="s">
        <v>9017</v>
      </c>
      <c r="D1038" s="5" t="s">
        <v>9016</v>
      </c>
      <c r="E1038" s="5" t="s">
        <v>45</v>
      </c>
      <c r="F1038" s="19">
        <v>4287776</v>
      </c>
      <c r="G1038" s="6">
        <v>27042877765</v>
      </c>
      <c r="H1038" s="22">
        <v>15577</v>
      </c>
      <c r="I1038" s="365"/>
      <c r="J1038" s="365"/>
      <c r="K1038" s="365"/>
      <c r="L1038" s="365"/>
      <c r="M1038" s="13" t="s">
        <v>20</v>
      </c>
      <c r="N1038" s="26" t="s">
        <v>30148</v>
      </c>
      <c r="O1038" s="24" t="s">
        <v>40148</v>
      </c>
      <c r="P1038" s="190"/>
      <c r="Q1038" s="170"/>
      <c r="R1038" s="10"/>
      <c r="S1038" s="7"/>
      <c r="T1038" s="15"/>
      <c r="U1038" s="17" t="s">
        <v>9015</v>
      </c>
      <c r="V1038" s="6">
        <v>4479633</v>
      </c>
      <c r="W1038" s="6" t="s">
        <v>176</v>
      </c>
      <c r="X1038" s="6" t="s">
        <v>177</v>
      </c>
      <c r="Y1038" s="6" t="s">
        <v>30192</v>
      </c>
      <c r="Z1038" s="6" t="s">
        <v>22</v>
      </c>
      <c r="AA1038" s="354" t="s">
        <v>177</v>
      </c>
      <c r="AB1038" s="48"/>
      <c r="AC1038" s="28">
        <v>45271</v>
      </c>
      <c r="AD1038" s="294"/>
      <c r="AE1038" s="175" t="s">
        <v>40172</v>
      </c>
      <c r="AF1038" s="175" t="s">
        <v>40156</v>
      </c>
    </row>
    <row r="1039" spans="1:32" s="8" customFormat="1" ht="15" customHeight="1" x14ac:dyDescent="0.25">
      <c r="A1039" s="5" t="s">
        <v>46</v>
      </c>
      <c r="B1039" s="5" t="s">
        <v>22116</v>
      </c>
      <c r="C1039" s="340" t="s">
        <v>26125</v>
      </c>
      <c r="D1039" s="5" t="s">
        <v>26124</v>
      </c>
      <c r="E1039" s="5">
        <v>34</v>
      </c>
      <c r="F1039" s="19">
        <v>20880223</v>
      </c>
      <c r="G1039" s="6">
        <v>27208802238</v>
      </c>
      <c r="H1039" s="22">
        <v>25379</v>
      </c>
      <c r="I1039" s="365"/>
      <c r="J1039" s="365"/>
      <c r="K1039" s="365"/>
      <c r="L1039" s="365"/>
      <c r="M1039" s="13" t="s">
        <v>17337</v>
      </c>
      <c r="N1039" s="26" t="s">
        <v>30148</v>
      </c>
      <c r="O1039" s="24" t="s">
        <v>40148</v>
      </c>
      <c r="P1039" s="190">
        <v>40658</v>
      </c>
      <c r="Q1039" s="170" t="s">
        <v>33533</v>
      </c>
      <c r="R1039" s="10"/>
      <c r="S1039" s="7"/>
      <c r="T1039" s="24" t="s">
        <v>40173</v>
      </c>
      <c r="U1039" s="17" t="s">
        <v>26123</v>
      </c>
      <c r="V1039" s="6" t="s">
        <v>29227</v>
      </c>
      <c r="W1039" s="6" t="s">
        <v>26122</v>
      </c>
      <c r="X1039" s="346" t="s">
        <v>38075</v>
      </c>
      <c r="Y1039" s="6" t="s">
        <v>177</v>
      </c>
      <c r="Z1039" s="6" t="s">
        <v>22</v>
      </c>
      <c r="AA1039" s="349" t="s">
        <v>38076</v>
      </c>
      <c r="AB1039" s="349"/>
      <c r="AC1039" s="28">
        <v>45310</v>
      </c>
      <c r="AD1039" s="294"/>
      <c r="AE1039" s="175" t="s">
        <v>40174</v>
      </c>
      <c r="AF1039" s="175" t="s">
        <v>40156</v>
      </c>
    </row>
    <row r="1040" spans="1:32" s="8" customFormat="1" ht="15" customHeight="1" x14ac:dyDescent="0.25">
      <c r="A1040" s="345" t="s">
        <v>27</v>
      </c>
      <c r="B1040" s="345" t="s">
        <v>22115</v>
      </c>
      <c r="C1040" s="340" t="s">
        <v>2315</v>
      </c>
      <c r="D1040" s="345" t="s">
        <v>2316</v>
      </c>
      <c r="E1040" s="345" t="s">
        <v>55</v>
      </c>
      <c r="F1040" s="347">
        <v>5620820</v>
      </c>
      <c r="G1040" s="346">
        <v>20056208209</v>
      </c>
      <c r="H1040" s="348">
        <v>13958</v>
      </c>
      <c r="I1040" s="365"/>
      <c r="J1040" s="365"/>
      <c r="K1040" s="365"/>
      <c r="L1040" s="365"/>
      <c r="M1040" s="13" t="s">
        <v>20</v>
      </c>
      <c r="N1040" s="26" t="s">
        <v>30148</v>
      </c>
      <c r="O1040" s="24" t="s">
        <v>40148</v>
      </c>
      <c r="P1040" s="190"/>
      <c r="Q1040" s="170"/>
      <c r="R1040" s="10"/>
      <c r="S1040" s="7"/>
      <c r="T1040" s="15"/>
      <c r="U1040" s="17" t="s">
        <v>2317</v>
      </c>
      <c r="V1040" s="346">
        <v>53093913</v>
      </c>
      <c r="W1040" s="346" t="s">
        <v>176</v>
      </c>
      <c r="X1040" s="346" t="s">
        <v>177</v>
      </c>
      <c r="Y1040" s="346" t="s">
        <v>30615</v>
      </c>
      <c r="Z1040" s="346" t="s">
        <v>22</v>
      </c>
      <c r="AA1040" s="354" t="s">
        <v>177</v>
      </c>
      <c r="AB1040" s="349"/>
      <c r="AC1040" s="28">
        <v>45312</v>
      </c>
      <c r="AD1040" s="294"/>
      <c r="AE1040" s="175" t="s">
        <v>40175</v>
      </c>
      <c r="AF1040" s="175" t="s">
        <v>40156</v>
      </c>
    </row>
    <row r="1041" spans="1:32" s="8" customFormat="1" ht="15" customHeight="1" x14ac:dyDescent="0.25">
      <c r="A1041" s="345" t="s">
        <v>27</v>
      </c>
      <c r="B1041" s="345" t="s">
        <v>22116</v>
      </c>
      <c r="C1041" s="340" t="s">
        <v>25007</v>
      </c>
      <c r="D1041" s="345" t="s">
        <v>25006</v>
      </c>
      <c r="E1041" s="345">
        <v>32</v>
      </c>
      <c r="F1041" s="347">
        <v>4756207</v>
      </c>
      <c r="G1041" s="346">
        <v>23047562074</v>
      </c>
      <c r="H1041" s="348">
        <v>15989</v>
      </c>
      <c r="I1041" s="365"/>
      <c r="J1041" s="365"/>
      <c r="K1041" s="365"/>
      <c r="L1041" s="365"/>
      <c r="M1041" s="13" t="s">
        <v>17470</v>
      </c>
      <c r="N1041" s="26" t="s">
        <v>30148</v>
      </c>
      <c r="O1041" s="24" t="s">
        <v>40148</v>
      </c>
      <c r="P1041" s="190">
        <v>44050</v>
      </c>
      <c r="Q1041" s="299" t="s">
        <v>177</v>
      </c>
      <c r="R1041" s="10"/>
      <c r="S1041" s="7"/>
      <c r="T1041" s="24" t="s">
        <v>40177</v>
      </c>
      <c r="U1041" s="17" t="s">
        <v>25004</v>
      </c>
      <c r="V1041" s="346">
        <v>1126424585</v>
      </c>
      <c r="W1041" s="346" t="s">
        <v>176</v>
      </c>
      <c r="X1041" s="346" t="s">
        <v>25003</v>
      </c>
      <c r="Y1041" s="346" t="s">
        <v>177</v>
      </c>
      <c r="Z1041" s="6" t="s">
        <v>3817</v>
      </c>
      <c r="AA1041" s="349" t="s">
        <v>35061</v>
      </c>
      <c r="AB1041" s="349"/>
      <c r="AC1041" s="28">
        <v>45303</v>
      </c>
      <c r="AD1041" s="294"/>
      <c r="AE1041" s="175" t="s">
        <v>40178</v>
      </c>
      <c r="AF1041" s="175" t="s">
        <v>40156</v>
      </c>
    </row>
    <row r="1042" spans="1:32" s="8" customFormat="1" ht="15" customHeight="1" x14ac:dyDescent="0.25">
      <c r="A1042" s="5" t="s">
        <v>46</v>
      </c>
      <c r="B1042" s="5" t="s">
        <v>22115</v>
      </c>
      <c r="C1042" s="340" t="s">
        <v>2249</v>
      </c>
      <c r="D1042" s="5" t="s">
        <v>2250</v>
      </c>
      <c r="E1042" s="5" t="s">
        <v>45</v>
      </c>
      <c r="F1042" s="19">
        <v>4643052</v>
      </c>
      <c r="G1042" s="6">
        <v>20046430523</v>
      </c>
      <c r="H1042" s="22">
        <v>16661</v>
      </c>
      <c r="I1042" s="365"/>
      <c r="J1042" s="365"/>
      <c r="K1042" s="365"/>
      <c r="L1042" s="365"/>
      <c r="M1042" s="13" t="s">
        <v>20</v>
      </c>
      <c r="N1042" s="26" t="s">
        <v>30148</v>
      </c>
      <c r="O1042" s="24" t="s">
        <v>40148</v>
      </c>
      <c r="P1042" s="190"/>
      <c r="Q1042" s="170"/>
      <c r="R1042" s="10"/>
      <c r="S1042" s="7"/>
      <c r="T1042" s="15"/>
      <c r="U1042" s="17" t="s">
        <v>2251</v>
      </c>
      <c r="V1042" s="6">
        <v>42261060</v>
      </c>
      <c r="W1042" s="6" t="s">
        <v>2252</v>
      </c>
      <c r="X1042" s="6" t="s">
        <v>177</v>
      </c>
      <c r="Y1042" s="6" t="s">
        <v>29304</v>
      </c>
      <c r="Z1042" s="6" t="s">
        <v>22</v>
      </c>
      <c r="AA1042" s="300" t="s">
        <v>177</v>
      </c>
      <c r="AB1042" s="48"/>
      <c r="AC1042" s="28">
        <v>45304</v>
      </c>
      <c r="AD1042" s="294"/>
      <c r="AE1042" s="175" t="s">
        <v>40179</v>
      </c>
      <c r="AF1042" s="175" t="s">
        <v>40156</v>
      </c>
    </row>
    <row r="1043" spans="1:32" s="8" customFormat="1" ht="15" customHeight="1" x14ac:dyDescent="0.25">
      <c r="A1043" s="5" t="s">
        <v>193</v>
      </c>
      <c r="B1043" s="5" t="s">
        <v>22116</v>
      </c>
      <c r="C1043" s="340" t="s">
        <v>19173</v>
      </c>
      <c r="D1043" s="5" t="s">
        <v>19172</v>
      </c>
      <c r="E1043" s="5" t="s">
        <v>33</v>
      </c>
      <c r="F1043" s="19">
        <v>1450356</v>
      </c>
      <c r="G1043" s="6">
        <v>27014503566</v>
      </c>
      <c r="H1043" s="22">
        <v>12232</v>
      </c>
      <c r="I1043" s="365"/>
      <c r="J1043" s="365"/>
      <c r="K1043" s="365"/>
      <c r="L1043" s="365"/>
      <c r="M1043" s="13" t="s">
        <v>17337</v>
      </c>
      <c r="N1043" s="26" t="s">
        <v>30148</v>
      </c>
      <c r="O1043" s="24" t="s">
        <v>40148</v>
      </c>
      <c r="P1043" s="299" t="s">
        <v>177</v>
      </c>
      <c r="Q1043" s="299" t="s">
        <v>177</v>
      </c>
      <c r="R1043" s="10"/>
      <c r="S1043" s="7"/>
      <c r="T1043" s="15"/>
      <c r="U1043" s="17" t="s">
        <v>30540</v>
      </c>
      <c r="V1043" s="6" t="s">
        <v>30539</v>
      </c>
      <c r="W1043" s="6" t="s">
        <v>176</v>
      </c>
      <c r="X1043" s="354" t="s">
        <v>177</v>
      </c>
      <c r="Y1043" s="6" t="s">
        <v>30615</v>
      </c>
      <c r="Z1043" s="6" t="s">
        <v>22</v>
      </c>
      <c r="AA1043" s="354" t="s">
        <v>177</v>
      </c>
      <c r="AB1043" s="349"/>
      <c r="AC1043" s="28">
        <v>45316</v>
      </c>
      <c r="AD1043" s="294"/>
      <c r="AE1043" s="175" t="s">
        <v>40180</v>
      </c>
      <c r="AF1043" s="175" t="s">
        <v>40156</v>
      </c>
    </row>
    <row r="1044" spans="1:32" s="8" customFormat="1" ht="15" customHeight="1" x14ac:dyDescent="0.25">
      <c r="A1044" s="249" t="s">
        <v>23</v>
      </c>
      <c r="B1044" s="239" t="s">
        <v>22116</v>
      </c>
      <c r="C1044" s="341" t="s">
        <v>34939</v>
      </c>
      <c r="D1044" s="239" t="s">
        <v>34940</v>
      </c>
      <c r="E1044" s="239">
        <v>30</v>
      </c>
      <c r="F1044" s="241">
        <v>561925</v>
      </c>
      <c r="G1044" s="242">
        <v>23005619254</v>
      </c>
      <c r="H1044" s="190">
        <v>12620</v>
      </c>
      <c r="I1044" s="190"/>
      <c r="J1044" s="190"/>
      <c r="K1044" s="190"/>
      <c r="L1044" s="190"/>
      <c r="M1044" s="243" t="s">
        <v>17470</v>
      </c>
      <c r="N1044" s="26" t="s">
        <v>30148</v>
      </c>
      <c r="O1044" s="24" t="s">
        <v>40148</v>
      </c>
      <c r="P1044" s="190">
        <v>44516</v>
      </c>
      <c r="Q1044" s="190">
        <v>44700</v>
      </c>
      <c r="R1044" s="27"/>
      <c r="S1044" s="244"/>
      <c r="T1044" s="18" t="s">
        <v>40181</v>
      </c>
      <c r="U1044" s="245" t="s">
        <v>35018</v>
      </c>
      <c r="V1044" s="242">
        <v>2804617262</v>
      </c>
      <c r="W1044" s="83" t="s">
        <v>3873</v>
      </c>
      <c r="X1044" s="351" t="s">
        <v>34786</v>
      </c>
      <c r="Y1044" s="242" t="s">
        <v>177</v>
      </c>
      <c r="Z1044" s="346" t="s">
        <v>3817</v>
      </c>
      <c r="AA1044" s="351" t="s">
        <v>34943</v>
      </c>
      <c r="AB1044" s="351"/>
      <c r="AC1044" s="191">
        <v>45311</v>
      </c>
      <c r="AD1044" s="315"/>
      <c r="AE1044" s="175" t="s">
        <v>40182</v>
      </c>
      <c r="AF1044" s="175" t="s">
        <v>40156</v>
      </c>
    </row>
    <row r="1045" spans="1:32" s="8" customFormat="1" ht="15" customHeight="1" x14ac:dyDescent="0.25">
      <c r="A1045" s="345">
        <v>11</v>
      </c>
      <c r="B1045" s="345" t="s">
        <v>22116</v>
      </c>
      <c r="C1045" s="340" t="s">
        <v>17386</v>
      </c>
      <c r="D1045" s="345" t="s">
        <v>17385</v>
      </c>
      <c r="E1045" s="345" t="s">
        <v>99</v>
      </c>
      <c r="F1045" s="347">
        <v>4405006</v>
      </c>
      <c r="G1045" s="346">
        <v>23044050064</v>
      </c>
      <c r="H1045" s="348">
        <v>15440</v>
      </c>
      <c r="I1045" s="365"/>
      <c r="J1045" s="365"/>
      <c r="K1045" s="365"/>
      <c r="L1045" s="365"/>
      <c r="M1045" s="13" t="s">
        <v>17470</v>
      </c>
      <c r="N1045" s="26" t="s">
        <v>30148</v>
      </c>
      <c r="O1045" s="24" t="s">
        <v>40148</v>
      </c>
      <c r="P1045" s="354" t="s">
        <v>177</v>
      </c>
      <c r="Q1045" s="354" t="s">
        <v>177</v>
      </c>
      <c r="R1045" s="10"/>
      <c r="S1045" s="7"/>
      <c r="T1045" s="15"/>
      <c r="U1045" s="17" t="s">
        <v>17384</v>
      </c>
      <c r="V1045" s="346" t="s">
        <v>28968</v>
      </c>
      <c r="W1045" s="6" t="s">
        <v>28967</v>
      </c>
      <c r="X1045" s="354" t="s">
        <v>177</v>
      </c>
      <c r="Y1045" s="346" t="s">
        <v>29035</v>
      </c>
      <c r="Z1045" s="6" t="s">
        <v>22</v>
      </c>
      <c r="AA1045" s="354" t="s">
        <v>177</v>
      </c>
      <c r="AB1045" s="349"/>
      <c r="AC1045" s="28">
        <v>45313</v>
      </c>
      <c r="AD1045" s="294"/>
      <c r="AE1045" s="175" t="s">
        <v>40285</v>
      </c>
      <c r="AF1045" s="175" t="s">
        <v>40156</v>
      </c>
    </row>
    <row r="1046" spans="1:32" s="8" customFormat="1" ht="15" customHeight="1" x14ac:dyDescent="0.25">
      <c r="A1046" s="5" t="s">
        <v>59</v>
      </c>
      <c r="B1046" s="5" t="s">
        <v>22115</v>
      </c>
      <c r="C1046" s="340" t="s">
        <v>8361</v>
      </c>
      <c r="D1046" s="5" t="s">
        <v>8360</v>
      </c>
      <c r="E1046" s="5" t="s">
        <v>55</v>
      </c>
      <c r="F1046" s="19">
        <v>11653893</v>
      </c>
      <c r="G1046" s="6">
        <v>20116538939</v>
      </c>
      <c r="H1046" s="22">
        <v>20332</v>
      </c>
      <c r="I1046" s="365"/>
      <c r="J1046" s="365"/>
      <c r="K1046" s="365"/>
      <c r="L1046" s="365"/>
      <c r="M1046" s="13" t="s">
        <v>20</v>
      </c>
      <c r="N1046" s="26" t="s">
        <v>30148</v>
      </c>
      <c r="O1046" s="24" t="s">
        <v>40148</v>
      </c>
      <c r="P1046" s="190"/>
      <c r="Q1046" s="170"/>
      <c r="R1046" s="10"/>
      <c r="S1046" s="7"/>
      <c r="T1046" s="15"/>
      <c r="U1046" s="17" t="s">
        <v>8359</v>
      </c>
      <c r="V1046" s="6" t="s">
        <v>30183</v>
      </c>
      <c r="W1046" s="6" t="s">
        <v>176</v>
      </c>
      <c r="X1046" s="346" t="s">
        <v>177</v>
      </c>
      <c r="Y1046" s="6" t="s">
        <v>30208</v>
      </c>
      <c r="Z1046" s="6" t="s">
        <v>22</v>
      </c>
      <c r="AA1046" s="300" t="s">
        <v>177</v>
      </c>
      <c r="AB1046" s="48"/>
      <c r="AC1046" s="28">
        <v>45313</v>
      </c>
      <c r="AD1046" s="294"/>
      <c r="AE1046" s="175" t="s">
        <v>40286</v>
      </c>
      <c r="AF1046" s="175" t="s">
        <v>40156</v>
      </c>
    </row>
    <row r="1047" spans="1:32" s="8" customFormat="1" ht="15" customHeight="1" x14ac:dyDescent="0.25">
      <c r="A1047" s="5" t="s">
        <v>252</v>
      </c>
      <c r="B1047" s="5" t="s">
        <v>22115</v>
      </c>
      <c r="C1047" s="340" t="s">
        <v>8318</v>
      </c>
      <c r="D1047" s="5" t="s">
        <v>8317</v>
      </c>
      <c r="E1047" s="5" t="s">
        <v>99</v>
      </c>
      <c r="F1047" s="19">
        <v>7930547</v>
      </c>
      <c r="G1047" s="6">
        <v>20079305473</v>
      </c>
      <c r="H1047" s="22">
        <v>17417</v>
      </c>
      <c r="I1047" s="365"/>
      <c r="J1047" s="365"/>
      <c r="K1047" s="365"/>
      <c r="L1047" s="365"/>
      <c r="M1047" s="13" t="s">
        <v>20</v>
      </c>
      <c r="N1047" s="26" t="s">
        <v>30148</v>
      </c>
      <c r="O1047" s="24" t="s">
        <v>40148</v>
      </c>
      <c r="P1047" s="190"/>
      <c r="Q1047" s="170"/>
      <c r="R1047" s="10"/>
      <c r="S1047" s="7"/>
      <c r="T1047" s="15"/>
      <c r="U1047" s="17" t="s">
        <v>29040</v>
      </c>
      <c r="V1047" s="6" t="s">
        <v>29005</v>
      </c>
      <c r="W1047" s="6" t="s">
        <v>29004</v>
      </c>
      <c r="X1047" s="346" t="s">
        <v>177</v>
      </c>
      <c r="Y1047" s="6" t="s">
        <v>29035</v>
      </c>
      <c r="Z1047" s="6" t="s">
        <v>22</v>
      </c>
      <c r="AA1047" s="300" t="s">
        <v>177</v>
      </c>
      <c r="AB1047" s="48"/>
      <c r="AC1047" s="28">
        <v>45314</v>
      </c>
      <c r="AD1047" s="294"/>
      <c r="AE1047" s="175" t="s">
        <v>40287</v>
      </c>
      <c r="AF1047" s="175" t="s">
        <v>40156</v>
      </c>
    </row>
    <row r="1048" spans="1:32" s="8" customFormat="1" ht="15" customHeight="1" x14ac:dyDescent="0.25">
      <c r="A1048" s="345">
        <v>13</v>
      </c>
      <c r="B1048" s="345" t="s">
        <v>22116</v>
      </c>
      <c r="C1048" s="340" t="s">
        <v>26200</v>
      </c>
      <c r="D1048" s="345" t="s">
        <v>26199</v>
      </c>
      <c r="E1048" s="345" t="s">
        <v>45</v>
      </c>
      <c r="F1048" s="347">
        <v>6633900</v>
      </c>
      <c r="G1048" s="346">
        <v>27066339004</v>
      </c>
      <c r="H1048" s="348">
        <v>15157</v>
      </c>
      <c r="I1048" s="365"/>
      <c r="J1048" s="365"/>
      <c r="K1048" s="365"/>
      <c r="L1048" s="365"/>
      <c r="M1048" s="13" t="s">
        <v>17470</v>
      </c>
      <c r="N1048" s="26" t="s">
        <v>30148</v>
      </c>
      <c r="O1048" s="24" t="s">
        <v>40148</v>
      </c>
      <c r="P1048" s="301" t="s">
        <v>177</v>
      </c>
      <c r="Q1048" s="299" t="s">
        <v>177</v>
      </c>
      <c r="R1048" s="10"/>
      <c r="S1048" s="7"/>
      <c r="T1048" s="15"/>
      <c r="U1048" s="17" t="s">
        <v>26198</v>
      </c>
      <c r="V1048" s="346" t="s">
        <v>29148</v>
      </c>
      <c r="W1048" s="6" t="s">
        <v>176</v>
      </c>
      <c r="X1048" s="354" t="s">
        <v>177</v>
      </c>
      <c r="Y1048" s="346" t="s">
        <v>29168</v>
      </c>
      <c r="Z1048" s="6" t="s">
        <v>22</v>
      </c>
      <c r="AA1048" s="354" t="s">
        <v>177</v>
      </c>
      <c r="AB1048" s="349"/>
      <c r="AC1048" s="28">
        <v>45314</v>
      </c>
      <c r="AD1048" s="294"/>
      <c r="AE1048" s="175" t="s">
        <v>40288</v>
      </c>
      <c r="AF1048" s="175" t="s">
        <v>40156</v>
      </c>
    </row>
    <row r="1049" spans="1:32" s="8" customFormat="1" ht="15" customHeight="1" x14ac:dyDescent="0.25">
      <c r="A1049" s="5" t="s">
        <v>59</v>
      </c>
      <c r="B1049" s="5" t="s">
        <v>22116</v>
      </c>
      <c r="C1049" s="340" t="s">
        <v>25928</v>
      </c>
      <c r="D1049" s="5" t="s">
        <v>25927</v>
      </c>
      <c r="E1049" s="5" t="s">
        <v>124</v>
      </c>
      <c r="F1049" s="19">
        <v>4922641</v>
      </c>
      <c r="G1049" s="6">
        <v>27049226417</v>
      </c>
      <c r="H1049" s="22">
        <v>16544</v>
      </c>
      <c r="I1049" s="365"/>
      <c r="J1049" s="365"/>
      <c r="K1049" s="365"/>
      <c r="L1049" s="365"/>
      <c r="M1049" s="13" t="s">
        <v>17470</v>
      </c>
      <c r="N1049" s="26" t="s">
        <v>30148</v>
      </c>
      <c r="O1049" s="24" t="s">
        <v>40148</v>
      </c>
      <c r="P1049" s="301" t="s">
        <v>177</v>
      </c>
      <c r="Q1049" s="301" t="s">
        <v>177</v>
      </c>
      <c r="R1049" s="10"/>
      <c r="S1049" s="7"/>
      <c r="T1049" s="15"/>
      <c r="U1049" s="17" t="s">
        <v>25926</v>
      </c>
      <c r="V1049" s="6" t="s">
        <v>30167</v>
      </c>
      <c r="W1049" s="6" t="s">
        <v>176</v>
      </c>
      <c r="X1049" s="301" t="s">
        <v>177</v>
      </c>
      <c r="Y1049" s="6" t="s">
        <v>30192</v>
      </c>
      <c r="Z1049" s="6" t="s">
        <v>22</v>
      </c>
      <c r="AA1049" s="301" t="s">
        <v>177</v>
      </c>
      <c r="AB1049" s="48"/>
      <c r="AC1049" s="28">
        <v>45304</v>
      </c>
      <c r="AD1049" s="294"/>
      <c r="AE1049" s="175" t="s">
        <v>40289</v>
      </c>
      <c r="AF1049" s="175" t="s">
        <v>40156</v>
      </c>
    </row>
    <row r="1050" spans="1:32" s="8" customFormat="1" ht="15" customHeight="1" x14ac:dyDescent="0.25">
      <c r="A1050" s="5" t="s">
        <v>36</v>
      </c>
      <c r="B1050" s="5" t="s">
        <v>22115</v>
      </c>
      <c r="C1050" s="340" t="s">
        <v>9692</v>
      </c>
      <c r="D1050" s="5" t="s">
        <v>9691</v>
      </c>
      <c r="E1050" s="5" t="s">
        <v>99</v>
      </c>
      <c r="F1050" s="19">
        <v>10614729</v>
      </c>
      <c r="G1050" s="6">
        <v>23106147299</v>
      </c>
      <c r="H1050" s="22">
        <v>19411</v>
      </c>
      <c r="I1050" s="365"/>
      <c r="J1050" s="365"/>
      <c r="K1050" s="365"/>
      <c r="L1050" s="365"/>
      <c r="M1050" s="13" t="s">
        <v>20</v>
      </c>
      <c r="N1050" s="26" t="s">
        <v>30148</v>
      </c>
      <c r="O1050" s="24" t="s">
        <v>40148</v>
      </c>
      <c r="P1050" s="190"/>
      <c r="Q1050" s="170"/>
      <c r="R1050" s="10"/>
      <c r="S1050" s="7"/>
      <c r="T1050" s="15"/>
      <c r="U1050" s="17" t="s">
        <v>9690</v>
      </c>
      <c r="V1050" s="6" t="s">
        <v>29159</v>
      </c>
      <c r="W1050" s="6" t="s">
        <v>176</v>
      </c>
      <c r="X1050" s="346" t="s">
        <v>177</v>
      </c>
      <c r="Y1050" s="6" t="s">
        <v>29168</v>
      </c>
      <c r="Z1050" s="6" t="s">
        <v>22</v>
      </c>
      <c r="AA1050" s="354" t="s">
        <v>177</v>
      </c>
      <c r="AB1050" s="349"/>
      <c r="AC1050" s="28">
        <v>45308</v>
      </c>
      <c r="AD1050" s="294"/>
      <c r="AE1050" s="175" t="s">
        <v>40291</v>
      </c>
      <c r="AF1050" s="175" t="s">
        <v>40156</v>
      </c>
    </row>
    <row r="1051" spans="1:32" s="8" customFormat="1" ht="15" customHeight="1" x14ac:dyDescent="0.25">
      <c r="A1051" s="5" t="s">
        <v>27</v>
      </c>
      <c r="B1051" s="345" t="s">
        <v>22116</v>
      </c>
      <c r="C1051" s="340" t="s">
        <v>17334</v>
      </c>
      <c r="D1051" s="345" t="s">
        <v>17333</v>
      </c>
      <c r="E1051" s="345" t="s">
        <v>33</v>
      </c>
      <c r="F1051" s="347">
        <v>4570088</v>
      </c>
      <c r="G1051" s="346">
        <v>27045700882</v>
      </c>
      <c r="H1051" s="348">
        <v>16427</v>
      </c>
      <c r="I1051" s="365"/>
      <c r="J1051" s="365"/>
      <c r="K1051" s="365"/>
      <c r="L1051" s="365"/>
      <c r="M1051" s="13" t="s">
        <v>17470</v>
      </c>
      <c r="N1051" s="26" t="s">
        <v>30148</v>
      </c>
      <c r="O1051" s="24" t="s">
        <v>40148</v>
      </c>
      <c r="P1051" s="301" t="s">
        <v>177</v>
      </c>
      <c r="Q1051" s="299" t="s">
        <v>177</v>
      </c>
      <c r="R1051" s="10"/>
      <c r="S1051" s="7"/>
      <c r="T1051" s="15"/>
      <c r="U1051" s="17" t="s">
        <v>17332</v>
      </c>
      <c r="V1051" s="346">
        <v>1556543630</v>
      </c>
      <c r="W1051" s="6" t="s">
        <v>17331</v>
      </c>
      <c r="X1051" s="354" t="s">
        <v>177</v>
      </c>
      <c r="Y1051" s="6" t="s">
        <v>30615</v>
      </c>
      <c r="Z1051" s="6" t="s">
        <v>22</v>
      </c>
      <c r="AA1051" s="354" t="s">
        <v>177</v>
      </c>
      <c r="AB1051" s="349"/>
      <c r="AC1051" s="28">
        <v>45320</v>
      </c>
      <c r="AD1051" s="294"/>
      <c r="AE1051" s="175" t="s">
        <v>40295</v>
      </c>
      <c r="AF1051" s="175" t="s">
        <v>40294</v>
      </c>
    </row>
    <row r="1052" spans="1:32" s="8" customFormat="1" ht="15" customHeight="1" x14ac:dyDescent="0.25">
      <c r="A1052" s="345" t="s">
        <v>27</v>
      </c>
      <c r="B1052" s="345" t="s">
        <v>22116</v>
      </c>
      <c r="C1052" s="340" t="s">
        <v>22144</v>
      </c>
      <c r="D1052" s="345" t="s">
        <v>22143</v>
      </c>
      <c r="E1052" s="345">
        <v>31</v>
      </c>
      <c r="F1052" s="347">
        <v>31213678</v>
      </c>
      <c r="G1052" s="346">
        <v>27312136789</v>
      </c>
      <c r="H1052" s="348">
        <v>31104</v>
      </c>
      <c r="I1052" s="365"/>
      <c r="J1052" s="365"/>
      <c r="K1052" s="365"/>
      <c r="L1052" s="365"/>
      <c r="M1052" s="13" t="s">
        <v>17337</v>
      </c>
      <c r="N1052" s="26" t="s">
        <v>30148</v>
      </c>
      <c r="O1052" s="24" t="s">
        <v>40148</v>
      </c>
      <c r="P1052" s="190">
        <v>42834</v>
      </c>
      <c r="Q1052" s="170" t="s">
        <v>33533</v>
      </c>
      <c r="R1052" s="10" t="s">
        <v>35262</v>
      </c>
      <c r="S1052" s="7"/>
      <c r="T1052" s="15"/>
      <c r="U1052" s="17" t="s">
        <v>22142</v>
      </c>
      <c r="V1052" s="346">
        <v>1137600156</v>
      </c>
      <c r="W1052" s="346" t="s">
        <v>22141</v>
      </c>
      <c r="X1052" s="346" t="s">
        <v>32992</v>
      </c>
      <c r="Y1052" s="346" t="s">
        <v>30615</v>
      </c>
      <c r="Z1052" s="346" t="s">
        <v>22</v>
      </c>
      <c r="AA1052" s="349" t="s">
        <v>36025</v>
      </c>
      <c r="AB1052" s="346"/>
      <c r="AC1052" s="28">
        <v>44985</v>
      </c>
      <c r="AD1052" s="346" t="s">
        <v>38344</v>
      </c>
      <c r="AE1052" s="360" t="s">
        <v>40304</v>
      </c>
      <c r="AF1052" s="175" t="s">
        <v>40294</v>
      </c>
    </row>
    <row r="1053" spans="1:32" s="8" customFormat="1" ht="15" customHeight="1" x14ac:dyDescent="0.25">
      <c r="A1053" s="345" t="s">
        <v>46</v>
      </c>
      <c r="B1053" s="345" t="s">
        <v>22116</v>
      </c>
      <c r="C1053" s="340" t="s">
        <v>28795</v>
      </c>
      <c r="D1053" s="345" t="s">
        <v>28794</v>
      </c>
      <c r="E1053" s="345">
        <v>34</v>
      </c>
      <c r="F1053" s="347">
        <v>33777331</v>
      </c>
      <c r="G1053" s="346">
        <v>27337773317</v>
      </c>
      <c r="H1053" s="348">
        <v>32284</v>
      </c>
      <c r="I1053" s="365"/>
      <c r="J1053" s="365"/>
      <c r="K1053" s="365"/>
      <c r="L1053" s="365"/>
      <c r="M1053" s="13" t="s">
        <v>17337</v>
      </c>
      <c r="N1053" s="26" t="s">
        <v>30148</v>
      </c>
      <c r="O1053" s="24" t="s">
        <v>40148</v>
      </c>
      <c r="P1053" s="190">
        <v>42511</v>
      </c>
      <c r="Q1053" s="170" t="s">
        <v>33533</v>
      </c>
      <c r="R1053" s="10" t="s">
        <v>40306</v>
      </c>
      <c r="S1053" s="7"/>
      <c r="T1053" s="15"/>
      <c r="U1053" s="17" t="s">
        <v>29215</v>
      </c>
      <c r="V1053" s="346" t="s">
        <v>29214</v>
      </c>
      <c r="W1053" s="346" t="s">
        <v>28793</v>
      </c>
      <c r="X1053" s="346" t="s">
        <v>36311</v>
      </c>
      <c r="Y1053" s="346" t="s">
        <v>29304</v>
      </c>
      <c r="Z1053" s="346" t="s">
        <v>22</v>
      </c>
      <c r="AA1053" s="349" t="s">
        <v>36312</v>
      </c>
      <c r="AB1053" s="346"/>
      <c r="AC1053" s="28">
        <v>44478</v>
      </c>
      <c r="AD1053" s="346" t="s">
        <v>34875</v>
      </c>
      <c r="AE1053" s="361" t="s">
        <v>40305</v>
      </c>
      <c r="AF1053" s="175" t="s">
        <v>40294</v>
      </c>
    </row>
    <row r="1054" spans="1:32" s="247" customFormat="1" ht="15" customHeight="1" x14ac:dyDescent="0.25">
      <c r="A1054" s="345" t="s">
        <v>27</v>
      </c>
      <c r="B1054" s="345" t="s">
        <v>22116</v>
      </c>
      <c r="C1054" s="340" t="s">
        <v>27924</v>
      </c>
      <c r="D1054" s="345" t="s">
        <v>27923</v>
      </c>
      <c r="E1054" s="345">
        <v>31</v>
      </c>
      <c r="F1054" s="347">
        <v>46696526</v>
      </c>
      <c r="G1054" s="346">
        <v>20466965260</v>
      </c>
      <c r="H1054" s="348">
        <v>38554</v>
      </c>
      <c r="I1054" s="365"/>
      <c r="J1054" s="365"/>
      <c r="K1054" s="365"/>
      <c r="L1054" s="365"/>
      <c r="M1054" s="13" t="s">
        <v>22669</v>
      </c>
      <c r="N1054" s="26" t="s">
        <v>30148</v>
      </c>
      <c r="O1054" s="24" t="s">
        <v>40148</v>
      </c>
      <c r="P1054" s="190">
        <v>43987</v>
      </c>
      <c r="Q1054" s="299" t="s">
        <v>177</v>
      </c>
      <c r="R1054" s="10" t="s">
        <v>40307</v>
      </c>
      <c r="S1054" s="7"/>
      <c r="T1054" s="15" t="s">
        <v>27410</v>
      </c>
      <c r="U1054" s="17" t="s">
        <v>22737</v>
      </c>
      <c r="V1054" s="346" t="s">
        <v>22736</v>
      </c>
      <c r="W1054" s="346" t="s">
        <v>22735</v>
      </c>
      <c r="X1054" s="346" t="s">
        <v>22734</v>
      </c>
      <c r="Y1054" s="346" t="s">
        <v>177</v>
      </c>
      <c r="Z1054" s="346" t="s">
        <v>3817</v>
      </c>
      <c r="AA1054" s="349" t="s">
        <v>33482</v>
      </c>
      <c r="AB1054" s="346"/>
      <c r="AC1054" s="28">
        <v>45128</v>
      </c>
      <c r="AD1054" s="346" t="s">
        <v>40307</v>
      </c>
      <c r="AE1054" s="361" t="s">
        <v>40308</v>
      </c>
      <c r="AF1054" s="175" t="s">
        <v>40294</v>
      </c>
    </row>
    <row r="1055" spans="1:32" s="8" customFormat="1" ht="15" customHeight="1" x14ac:dyDescent="0.25">
      <c r="A1055" s="239" t="s">
        <v>46</v>
      </c>
      <c r="B1055" s="239" t="s">
        <v>22116</v>
      </c>
      <c r="C1055" s="341" t="s">
        <v>35294</v>
      </c>
      <c r="D1055" s="239" t="s">
        <v>35295</v>
      </c>
      <c r="E1055" s="239">
        <v>30</v>
      </c>
      <c r="F1055" s="241">
        <v>47083744</v>
      </c>
      <c r="G1055" s="242">
        <v>20470837447</v>
      </c>
      <c r="H1055" s="190">
        <v>38571</v>
      </c>
      <c r="I1055" s="190"/>
      <c r="J1055" s="190"/>
      <c r="K1055" s="190"/>
      <c r="L1055" s="190"/>
      <c r="M1055" s="243" t="s">
        <v>22669</v>
      </c>
      <c r="N1055" s="26" t="s">
        <v>30148</v>
      </c>
      <c r="O1055" s="24" t="s">
        <v>40148</v>
      </c>
      <c r="P1055" s="190">
        <v>44666</v>
      </c>
      <c r="Q1055" s="190">
        <v>44760</v>
      </c>
      <c r="R1055" s="10" t="s">
        <v>40307</v>
      </c>
      <c r="S1055" s="244"/>
      <c r="T1055" s="18" t="s">
        <v>35387</v>
      </c>
      <c r="U1055" s="245" t="s">
        <v>35381</v>
      </c>
      <c r="V1055" s="242" t="s">
        <v>35388</v>
      </c>
      <c r="W1055" s="83" t="s">
        <v>35382</v>
      </c>
      <c r="X1055" s="351" t="s">
        <v>35296</v>
      </c>
      <c r="Y1055" s="242" t="s">
        <v>177</v>
      </c>
      <c r="Z1055" s="346" t="s">
        <v>3817</v>
      </c>
      <c r="AA1055" s="351" t="s">
        <v>35330</v>
      </c>
      <c r="AB1055" s="346"/>
      <c r="AC1055" s="28">
        <v>45145</v>
      </c>
      <c r="AD1055" s="346" t="s">
        <v>40307</v>
      </c>
      <c r="AE1055" s="361" t="s">
        <v>40309</v>
      </c>
      <c r="AF1055" s="175" t="s">
        <v>40294</v>
      </c>
    </row>
    <row r="1056" spans="1:32" s="8" customFormat="1" ht="15" customHeight="1" x14ac:dyDescent="0.25">
      <c r="A1056" s="239" t="s">
        <v>27</v>
      </c>
      <c r="B1056" s="239" t="s">
        <v>22116</v>
      </c>
      <c r="C1056" s="341" t="s">
        <v>34973</v>
      </c>
      <c r="D1056" s="239" t="s">
        <v>34974</v>
      </c>
      <c r="E1056" s="239">
        <v>33</v>
      </c>
      <c r="F1056" s="241">
        <v>18443069</v>
      </c>
      <c r="G1056" s="242">
        <v>20184430690</v>
      </c>
      <c r="H1056" s="190">
        <v>24233</v>
      </c>
      <c r="I1056" s="190"/>
      <c r="J1056" s="190"/>
      <c r="K1056" s="190"/>
      <c r="L1056" s="190"/>
      <c r="M1056" s="243" t="s">
        <v>22252</v>
      </c>
      <c r="N1056" s="26" t="s">
        <v>30148</v>
      </c>
      <c r="O1056" s="24" t="s">
        <v>40280</v>
      </c>
      <c r="P1056" s="190">
        <v>44019</v>
      </c>
      <c r="Q1056" s="190">
        <v>44720</v>
      </c>
      <c r="R1056" s="27"/>
      <c r="S1056" s="244"/>
      <c r="T1056" s="18"/>
      <c r="U1056" s="258" t="s">
        <v>35091</v>
      </c>
      <c r="V1056" s="242" t="s">
        <v>35092</v>
      </c>
      <c r="W1056" s="346" t="s">
        <v>176</v>
      </c>
      <c r="X1056" s="351" t="s">
        <v>34975</v>
      </c>
      <c r="Y1056" s="242" t="s">
        <v>177</v>
      </c>
      <c r="Z1056" s="346" t="s">
        <v>3817</v>
      </c>
      <c r="AA1056" s="351" t="s">
        <v>35039</v>
      </c>
      <c r="AB1056" s="351"/>
      <c r="AC1056" s="191">
        <v>45322</v>
      </c>
      <c r="AD1056" s="315"/>
      <c r="AE1056" s="346" t="s">
        <v>40333</v>
      </c>
      <c r="AF1056" s="346" t="s">
        <v>40294</v>
      </c>
    </row>
    <row r="1057" spans="1:32" s="8" customFormat="1" ht="15" customHeight="1" x14ac:dyDescent="0.25">
      <c r="A1057" s="345" t="s">
        <v>27</v>
      </c>
      <c r="B1057" s="345" t="s">
        <v>22115</v>
      </c>
      <c r="C1057" s="340" t="s">
        <v>7704</v>
      </c>
      <c r="D1057" s="345" t="s">
        <v>7703</v>
      </c>
      <c r="E1057" s="345" t="s">
        <v>45</v>
      </c>
      <c r="F1057" s="347">
        <v>4846370</v>
      </c>
      <c r="G1057" s="346">
        <v>20048463704</v>
      </c>
      <c r="H1057" s="348">
        <v>13104</v>
      </c>
      <c r="I1057" s="365"/>
      <c r="J1057" s="365"/>
      <c r="K1057" s="365"/>
      <c r="L1057" s="365"/>
      <c r="M1057" s="13" t="s">
        <v>20</v>
      </c>
      <c r="N1057" s="26" t="s">
        <v>30148</v>
      </c>
      <c r="O1057" s="24" t="s">
        <v>40280</v>
      </c>
      <c r="P1057" s="190"/>
      <c r="Q1057" s="170"/>
      <c r="R1057" s="10"/>
      <c r="S1057" s="7"/>
      <c r="T1057" s="15"/>
      <c r="U1057" s="17" t="s">
        <v>7702</v>
      </c>
      <c r="V1057" s="346" t="s">
        <v>30605</v>
      </c>
      <c r="W1057" s="346" t="s">
        <v>7701</v>
      </c>
      <c r="X1057" s="346" t="s">
        <v>177</v>
      </c>
      <c r="Y1057" s="346" t="s">
        <v>30615</v>
      </c>
      <c r="Z1057" s="346" t="s">
        <v>22</v>
      </c>
      <c r="AA1057" s="354" t="s">
        <v>177</v>
      </c>
      <c r="AB1057" s="349"/>
      <c r="AC1057" s="28">
        <v>45293</v>
      </c>
      <c r="AD1057" s="294"/>
      <c r="AE1057" s="346" t="s">
        <v>40334</v>
      </c>
      <c r="AF1057" s="346" t="s">
        <v>40294</v>
      </c>
    </row>
    <row r="1058" spans="1:32" s="8" customFormat="1" ht="15" customHeight="1" x14ac:dyDescent="0.25">
      <c r="A1058" s="345" t="s">
        <v>27</v>
      </c>
      <c r="B1058" s="345" t="s">
        <v>22115</v>
      </c>
      <c r="C1058" s="340" t="s">
        <v>1653</v>
      </c>
      <c r="D1058" s="345" t="s">
        <v>1654</v>
      </c>
      <c r="E1058" s="345" t="s">
        <v>99</v>
      </c>
      <c r="F1058" s="347">
        <v>7512273</v>
      </c>
      <c r="G1058" s="346">
        <v>20075122730</v>
      </c>
      <c r="H1058" s="348">
        <v>13413</v>
      </c>
      <c r="I1058" s="365"/>
      <c r="J1058" s="365"/>
      <c r="K1058" s="365"/>
      <c r="L1058" s="365"/>
      <c r="M1058" s="13" t="s">
        <v>20</v>
      </c>
      <c r="N1058" s="26" t="s">
        <v>30148</v>
      </c>
      <c r="O1058" s="24" t="s">
        <v>40280</v>
      </c>
      <c r="P1058" s="190"/>
      <c r="Q1058" s="170"/>
      <c r="R1058" s="10"/>
      <c r="S1058" s="7"/>
      <c r="T1058" s="15"/>
      <c r="U1058" s="17" t="s">
        <v>1655</v>
      </c>
      <c r="V1058" s="346" t="s">
        <v>176</v>
      </c>
      <c r="W1058" s="346" t="s">
        <v>176</v>
      </c>
      <c r="X1058" s="346" t="s">
        <v>177</v>
      </c>
      <c r="Y1058" s="346" t="s">
        <v>177</v>
      </c>
      <c r="Z1058" s="346" t="s">
        <v>22</v>
      </c>
      <c r="AA1058" s="354" t="s">
        <v>177</v>
      </c>
      <c r="AB1058" s="349"/>
      <c r="AC1058" s="28">
        <v>45249</v>
      </c>
      <c r="AD1058" s="294"/>
      <c r="AE1058" s="346" t="s">
        <v>40335</v>
      </c>
      <c r="AF1058" s="346" t="s">
        <v>40294</v>
      </c>
    </row>
    <row r="1059" spans="1:32" s="8" customFormat="1" ht="15" customHeight="1" x14ac:dyDescent="0.25">
      <c r="A1059" s="345">
        <v>11</v>
      </c>
      <c r="B1059" s="345" t="s">
        <v>22116</v>
      </c>
      <c r="C1059" s="340" t="s">
        <v>17461</v>
      </c>
      <c r="D1059" s="345" t="s">
        <v>17460</v>
      </c>
      <c r="E1059" s="345" t="s">
        <v>45</v>
      </c>
      <c r="F1059" s="347">
        <v>4842163</v>
      </c>
      <c r="G1059" s="346">
        <v>27048421631</v>
      </c>
      <c r="H1059" s="348">
        <v>16291</v>
      </c>
      <c r="I1059" s="365"/>
      <c r="J1059" s="365"/>
      <c r="K1059" s="365"/>
      <c r="L1059" s="365"/>
      <c r="M1059" s="13" t="s">
        <v>17470</v>
      </c>
      <c r="N1059" s="26" t="s">
        <v>30148</v>
      </c>
      <c r="O1059" s="24" t="s">
        <v>40280</v>
      </c>
      <c r="P1059" s="354" t="s">
        <v>177</v>
      </c>
      <c r="Q1059" s="354" t="s">
        <v>177</v>
      </c>
      <c r="R1059" s="10"/>
      <c r="S1059" s="7"/>
      <c r="T1059" s="15"/>
      <c r="U1059" s="17" t="s">
        <v>17459</v>
      </c>
      <c r="V1059" s="346" t="s">
        <v>28969</v>
      </c>
      <c r="W1059" s="346" t="s">
        <v>28970</v>
      </c>
      <c r="X1059" s="354" t="s">
        <v>177</v>
      </c>
      <c r="Y1059" s="346" t="s">
        <v>29035</v>
      </c>
      <c r="Z1059" s="346" t="s">
        <v>22</v>
      </c>
      <c r="AA1059" s="354" t="s">
        <v>177</v>
      </c>
      <c r="AB1059" s="349"/>
      <c r="AC1059" s="28">
        <v>45251</v>
      </c>
      <c r="AD1059" s="294"/>
      <c r="AE1059" s="346" t="s">
        <v>40337</v>
      </c>
      <c r="AF1059" s="346" t="s">
        <v>40294</v>
      </c>
    </row>
    <row r="1060" spans="1:32" s="8" customFormat="1" ht="15" customHeight="1" x14ac:dyDescent="0.25">
      <c r="A1060" s="345" t="s">
        <v>27</v>
      </c>
      <c r="B1060" s="345" t="s">
        <v>22115</v>
      </c>
      <c r="C1060" s="340" t="s">
        <v>119</v>
      </c>
      <c r="D1060" s="345" t="s">
        <v>120</v>
      </c>
      <c r="E1060" s="345" t="s">
        <v>33</v>
      </c>
      <c r="F1060" s="347">
        <v>4200890</v>
      </c>
      <c r="G1060" s="346">
        <v>20042008908</v>
      </c>
      <c r="H1060" s="348">
        <v>11739</v>
      </c>
      <c r="I1060" s="365"/>
      <c r="J1060" s="365"/>
      <c r="K1060" s="365"/>
      <c r="L1060" s="365"/>
      <c r="M1060" s="13" t="s">
        <v>20</v>
      </c>
      <c r="N1060" s="26" t="s">
        <v>30148</v>
      </c>
      <c r="O1060" s="24" t="s">
        <v>40280</v>
      </c>
      <c r="P1060" s="190"/>
      <c r="Q1060" s="170"/>
      <c r="R1060" s="10"/>
      <c r="S1060" s="7"/>
      <c r="T1060" s="15"/>
      <c r="U1060" s="17" t="s">
        <v>121</v>
      </c>
      <c r="V1060" s="346">
        <v>77337426</v>
      </c>
      <c r="W1060" s="346" t="s">
        <v>176</v>
      </c>
      <c r="X1060" s="346" t="s">
        <v>177</v>
      </c>
      <c r="Y1060" s="346" t="s">
        <v>177</v>
      </c>
      <c r="Z1060" s="346" t="s">
        <v>22</v>
      </c>
      <c r="AA1060" s="354" t="s">
        <v>177</v>
      </c>
      <c r="AB1060" s="349"/>
      <c r="AC1060" s="28">
        <v>45265</v>
      </c>
      <c r="AD1060" s="294"/>
      <c r="AE1060" s="346" t="s">
        <v>40338</v>
      </c>
      <c r="AF1060" s="346" t="s">
        <v>40294</v>
      </c>
    </row>
    <row r="1061" spans="1:32" s="8" customFormat="1" ht="15" customHeight="1" x14ac:dyDescent="0.25">
      <c r="A1061" s="345" t="s">
        <v>179</v>
      </c>
      <c r="B1061" s="345" t="s">
        <v>22116</v>
      </c>
      <c r="C1061" s="340" t="s">
        <v>25413</v>
      </c>
      <c r="D1061" s="345" t="s">
        <v>25412</v>
      </c>
      <c r="E1061" s="345">
        <v>32</v>
      </c>
      <c r="F1061" s="347">
        <v>4956567</v>
      </c>
      <c r="G1061" s="346">
        <v>23049565674</v>
      </c>
      <c r="H1061" s="348">
        <v>16473</v>
      </c>
      <c r="I1061" s="365"/>
      <c r="J1061" s="365"/>
      <c r="K1061" s="365"/>
      <c r="L1061" s="365"/>
      <c r="M1061" s="13" t="s">
        <v>17470</v>
      </c>
      <c r="N1061" s="26" t="s">
        <v>30148</v>
      </c>
      <c r="O1061" s="24" t="s">
        <v>40280</v>
      </c>
      <c r="P1061" s="190">
        <v>41918</v>
      </c>
      <c r="Q1061" s="170" t="s">
        <v>33533</v>
      </c>
      <c r="R1061" s="10"/>
      <c r="S1061" s="7"/>
      <c r="T1061" s="15"/>
      <c r="U1061" s="17" t="s">
        <v>30499</v>
      </c>
      <c r="V1061" s="346" t="s">
        <v>30434</v>
      </c>
      <c r="W1061" s="346" t="s">
        <v>30433</v>
      </c>
      <c r="X1061" s="346" t="s">
        <v>36302</v>
      </c>
      <c r="Y1061" s="346" t="s">
        <v>30475</v>
      </c>
      <c r="Z1061" s="346" t="s">
        <v>22</v>
      </c>
      <c r="AA1061" s="349" t="s">
        <v>36303</v>
      </c>
      <c r="AB1061" s="349"/>
      <c r="AC1061" s="28">
        <v>45323</v>
      </c>
      <c r="AD1061" s="294"/>
      <c r="AE1061" s="346" t="s">
        <v>40339</v>
      </c>
      <c r="AF1061" s="346" t="s">
        <v>40294</v>
      </c>
    </row>
    <row r="1062" spans="1:32" s="8" customFormat="1" ht="15" customHeight="1" x14ac:dyDescent="0.25">
      <c r="A1062" s="345" t="s">
        <v>27</v>
      </c>
      <c r="B1062" s="345" t="s">
        <v>22115</v>
      </c>
      <c r="C1062" s="340" t="s">
        <v>1386</v>
      </c>
      <c r="D1062" s="345" t="s">
        <v>1387</v>
      </c>
      <c r="E1062" s="345" t="s">
        <v>124</v>
      </c>
      <c r="F1062" s="347">
        <v>6342814</v>
      </c>
      <c r="G1062" s="346">
        <v>20063428141</v>
      </c>
      <c r="H1062" s="348">
        <v>13979</v>
      </c>
      <c r="I1062" s="365"/>
      <c r="J1062" s="365"/>
      <c r="K1062" s="365"/>
      <c r="L1062" s="365"/>
      <c r="M1062" s="13" t="s">
        <v>20</v>
      </c>
      <c r="N1062" s="26" t="s">
        <v>30148</v>
      </c>
      <c r="O1062" s="24" t="s">
        <v>40280</v>
      </c>
      <c r="P1062" s="190"/>
      <c r="Q1062" s="170"/>
      <c r="R1062" s="10"/>
      <c r="S1062" s="7"/>
      <c r="T1062" s="15"/>
      <c r="U1062" s="17" t="s">
        <v>1388</v>
      </c>
      <c r="V1062" s="346" t="s">
        <v>176</v>
      </c>
      <c r="W1062" s="346" t="s">
        <v>1389</v>
      </c>
      <c r="X1062" s="346" t="s">
        <v>177</v>
      </c>
      <c r="Y1062" s="346" t="s">
        <v>177</v>
      </c>
      <c r="Z1062" s="346" t="s">
        <v>22</v>
      </c>
      <c r="AA1062" s="354" t="s">
        <v>177</v>
      </c>
      <c r="AB1062" s="349"/>
      <c r="AC1062" s="28">
        <v>45336</v>
      </c>
      <c r="AD1062" s="294"/>
      <c r="AE1062" s="346" t="s">
        <v>40340</v>
      </c>
      <c r="AF1062" s="346" t="s">
        <v>40294</v>
      </c>
    </row>
    <row r="1063" spans="1:32" s="8" customFormat="1" ht="15" customHeight="1" x14ac:dyDescent="0.25">
      <c r="A1063" s="345" t="s">
        <v>179</v>
      </c>
      <c r="B1063" s="345" t="s">
        <v>22115</v>
      </c>
      <c r="C1063" s="340" t="s">
        <v>1493</v>
      </c>
      <c r="D1063" s="345" t="s">
        <v>1494</v>
      </c>
      <c r="E1063" s="345" t="s">
        <v>55</v>
      </c>
      <c r="F1063" s="347">
        <v>4616861</v>
      </c>
      <c r="G1063" s="346">
        <v>20046168616</v>
      </c>
      <c r="H1063" s="348">
        <v>14618</v>
      </c>
      <c r="I1063" s="365"/>
      <c r="J1063" s="365"/>
      <c r="K1063" s="365"/>
      <c r="L1063" s="365"/>
      <c r="M1063" s="13" t="s">
        <v>20</v>
      </c>
      <c r="N1063" s="26" t="s">
        <v>30148</v>
      </c>
      <c r="O1063" s="24" t="s">
        <v>40280</v>
      </c>
      <c r="P1063" s="190"/>
      <c r="Q1063" s="170"/>
      <c r="R1063" s="10"/>
      <c r="S1063" s="7"/>
      <c r="T1063" s="15"/>
      <c r="U1063" s="17" t="s">
        <v>30479</v>
      </c>
      <c r="V1063" s="346" t="s">
        <v>30456</v>
      </c>
      <c r="W1063" s="346" t="s">
        <v>30455</v>
      </c>
      <c r="X1063" s="346" t="s">
        <v>177</v>
      </c>
      <c r="Y1063" s="346" t="s">
        <v>30475</v>
      </c>
      <c r="Z1063" s="346" t="s">
        <v>22</v>
      </c>
      <c r="AA1063" s="354" t="s">
        <v>177</v>
      </c>
      <c r="AB1063" s="349"/>
      <c r="AC1063" s="28">
        <v>45340</v>
      </c>
      <c r="AD1063" s="294"/>
      <c r="AE1063" s="346" t="s">
        <v>40341</v>
      </c>
      <c r="AF1063" s="346" t="s">
        <v>40294</v>
      </c>
    </row>
    <row r="1064" spans="1:32" s="8" customFormat="1" ht="15" customHeight="1" x14ac:dyDescent="0.25">
      <c r="A1064" s="345" t="s">
        <v>59</v>
      </c>
      <c r="B1064" s="345" t="s">
        <v>22115</v>
      </c>
      <c r="C1064" s="340" t="s">
        <v>2006</v>
      </c>
      <c r="D1064" s="345" t="s">
        <v>2007</v>
      </c>
      <c r="E1064" s="345" t="s">
        <v>45</v>
      </c>
      <c r="F1064" s="347">
        <v>4174385</v>
      </c>
      <c r="G1064" s="346">
        <v>27041743854</v>
      </c>
      <c r="H1064" s="348">
        <v>14755</v>
      </c>
      <c r="I1064" s="365"/>
      <c r="J1064" s="365"/>
      <c r="K1064" s="365"/>
      <c r="L1064" s="365"/>
      <c r="M1064" s="13" t="s">
        <v>20</v>
      </c>
      <c r="N1064" s="26" t="s">
        <v>30148</v>
      </c>
      <c r="O1064" s="24" t="s">
        <v>40280</v>
      </c>
      <c r="P1064" s="190"/>
      <c r="Q1064" s="170"/>
      <c r="R1064" s="10"/>
      <c r="S1064" s="7"/>
      <c r="T1064" s="15"/>
      <c r="U1064" s="17" t="s">
        <v>2008</v>
      </c>
      <c r="V1064" s="346">
        <v>4438505</v>
      </c>
      <c r="W1064" s="346" t="s">
        <v>176</v>
      </c>
      <c r="X1064" s="346" t="s">
        <v>177</v>
      </c>
      <c r="Y1064" s="346" t="s">
        <v>30192</v>
      </c>
      <c r="Z1064" s="346" t="s">
        <v>22</v>
      </c>
      <c r="AA1064" s="354" t="s">
        <v>177</v>
      </c>
      <c r="AB1064" s="349"/>
      <c r="AC1064" s="28">
        <v>45339</v>
      </c>
      <c r="AD1064" s="294"/>
      <c r="AE1064" s="346" t="s">
        <v>40379</v>
      </c>
      <c r="AF1064" s="346" t="s">
        <v>40294</v>
      </c>
    </row>
    <row r="1065" spans="1:32" s="8" customFormat="1" ht="15" customHeight="1" x14ac:dyDescent="0.25">
      <c r="A1065" s="345" t="s">
        <v>27</v>
      </c>
      <c r="B1065" s="345" t="s">
        <v>22115</v>
      </c>
      <c r="C1065" s="340" t="s">
        <v>28856</v>
      </c>
      <c r="D1065" s="345" t="s">
        <v>28857</v>
      </c>
      <c r="E1065" s="345">
        <v>33</v>
      </c>
      <c r="F1065" s="347">
        <v>20406738</v>
      </c>
      <c r="G1065" s="346">
        <v>20204067385</v>
      </c>
      <c r="H1065" s="348">
        <v>25298</v>
      </c>
      <c r="I1065" s="365"/>
      <c r="J1065" s="365"/>
      <c r="K1065" s="365"/>
      <c r="L1065" s="365"/>
      <c r="M1065" s="13" t="s">
        <v>20</v>
      </c>
      <c r="N1065" s="26" t="s">
        <v>30148</v>
      </c>
      <c r="O1065" s="24" t="s">
        <v>40280</v>
      </c>
      <c r="P1065" s="190">
        <v>43221</v>
      </c>
      <c r="Q1065" s="170" t="s">
        <v>33533</v>
      </c>
      <c r="R1065" s="10"/>
      <c r="S1065" s="7"/>
      <c r="T1065" s="15" t="s">
        <v>1132</v>
      </c>
      <c r="U1065" s="17" t="s">
        <v>20330</v>
      </c>
      <c r="V1065" s="346" t="s">
        <v>176</v>
      </c>
      <c r="W1065" s="346" t="s">
        <v>20329</v>
      </c>
      <c r="X1065" s="346" t="s">
        <v>35688</v>
      </c>
      <c r="Y1065" s="346" t="s">
        <v>30615</v>
      </c>
      <c r="Z1065" s="346" t="s">
        <v>22</v>
      </c>
      <c r="AA1065" s="354" t="s">
        <v>177</v>
      </c>
      <c r="AB1065" s="349"/>
      <c r="AC1065" s="28">
        <v>45300</v>
      </c>
      <c r="AD1065" s="294"/>
      <c r="AE1065" s="346" t="s">
        <v>40380</v>
      </c>
      <c r="AF1065" s="346" t="s">
        <v>40294</v>
      </c>
    </row>
    <row r="1066" spans="1:32" s="8" customFormat="1" ht="15" customHeight="1" x14ac:dyDescent="0.25">
      <c r="A1066" s="362" t="s">
        <v>46</v>
      </c>
      <c r="B1066" s="362" t="s">
        <v>22113</v>
      </c>
      <c r="C1066" s="340" t="s">
        <v>15773</v>
      </c>
      <c r="D1066" s="362" t="s">
        <v>15772</v>
      </c>
      <c r="E1066" s="362" t="s">
        <v>889</v>
      </c>
      <c r="F1066" s="364">
        <v>8559894</v>
      </c>
      <c r="G1066" s="363">
        <v>20085598946</v>
      </c>
      <c r="H1066" s="365">
        <v>18672</v>
      </c>
      <c r="I1066" s="365"/>
      <c r="J1066" s="365"/>
      <c r="K1066" s="365"/>
      <c r="L1066" s="365"/>
      <c r="M1066" s="13" t="s">
        <v>20</v>
      </c>
      <c r="N1066" s="26" t="s">
        <v>30148</v>
      </c>
      <c r="O1066" s="24" t="s">
        <v>40280</v>
      </c>
      <c r="P1066" s="190">
        <v>37257</v>
      </c>
      <c r="Q1066" s="170" t="s">
        <v>33533</v>
      </c>
      <c r="R1066" s="10" t="s">
        <v>40366</v>
      </c>
      <c r="S1066" s="7" t="s">
        <v>40343</v>
      </c>
      <c r="T1066" s="15"/>
      <c r="U1066" s="17" t="s">
        <v>15771</v>
      </c>
      <c r="V1066" s="363" t="s">
        <v>15770</v>
      </c>
      <c r="W1066" s="363" t="s">
        <v>15769</v>
      </c>
      <c r="X1066" s="299" t="s">
        <v>177</v>
      </c>
      <c r="Y1066" s="363" t="s">
        <v>29305</v>
      </c>
      <c r="Z1066" s="363" t="s">
        <v>2837</v>
      </c>
      <c r="AA1066" s="367" t="s">
        <v>177</v>
      </c>
      <c r="AB1066" s="366"/>
      <c r="AC1066" s="28">
        <v>45620</v>
      </c>
      <c r="AD1066" s="294"/>
      <c r="AE1066" s="363" t="s">
        <v>40381</v>
      </c>
      <c r="AF1066" s="363" t="s">
        <v>40294</v>
      </c>
    </row>
    <row r="1067" spans="1:32" s="8" customFormat="1" ht="15" customHeight="1" x14ac:dyDescent="0.25">
      <c r="A1067" s="362" t="s">
        <v>27</v>
      </c>
      <c r="B1067" s="362" t="s">
        <v>22116</v>
      </c>
      <c r="C1067" s="340" t="s">
        <v>17647</v>
      </c>
      <c r="D1067" s="362" t="s">
        <v>17646</v>
      </c>
      <c r="E1067" s="362">
        <v>14</v>
      </c>
      <c r="F1067" s="364">
        <v>3219413</v>
      </c>
      <c r="G1067" s="363">
        <v>27032194139</v>
      </c>
      <c r="H1067" s="365">
        <v>12390</v>
      </c>
      <c r="I1067" s="365"/>
      <c r="J1067" s="365"/>
      <c r="K1067" s="365"/>
      <c r="L1067" s="365"/>
      <c r="M1067" s="13" t="s">
        <v>17470</v>
      </c>
      <c r="N1067" s="26" t="s">
        <v>30148</v>
      </c>
      <c r="O1067" s="24" t="s">
        <v>40280</v>
      </c>
      <c r="P1067" s="190">
        <v>41750</v>
      </c>
      <c r="Q1067" s="170" t="s">
        <v>33533</v>
      </c>
      <c r="R1067" s="10"/>
      <c r="S1067" s="7"/>
      <c r="T1067" s="15"/>
      <c r="U1067" s="17" t="s">
        <v>17645</v>
      </c>
      <c r="V1067" s="363">
        <v>49025592</v>
      </c>
      <c r="W1067" s="363" t="s">
        <v>17644</v>
      </c>
      <c r="X1067" s="363" t="s">
        <v>38151</v>
      </c>
      <c r="Y1067" s="363" t="s">
        <v>30615</v>
      </c>
      <c r="Z1067" s="363" t="s">
        <v>22</v>
      </c>
      <c r="AA1067" s="366" t="s">
        <v>38152</v>
      </c>
      <c r="AB1067" s="366"/>
      <c r="AC1067" s="28">
        <v>45344</v>
      </c>
      <c r="AD1067" s="294"/>
      <c r="AE1067" s="363" t="s">
        <v>40394</v>
      </c>
      <c r="AF1067" s="363" t="s">
        <v>40294</v>
      </c>
    </row>
    <row r="1068" spans="1:32" s="8" customFormat="1" ht="15" customHeight="1" x14ac:dyDescent="0.25">
      <c r="A1068" s="362" t="s">
        <v>46</v>
      </c>
      <c r="B1068" s="362" t="s">
        <v>22115</v>
      </c>
      <c r="C1068" s="340" t="s">
        <v>12588</v>
      </c>
      <c r="D1068" s="362" t="s">
        <v>12587</v>
      </c>
      <c r="E1068" s="362" t="s">
        <v>45</v>
      </c>
      <c r="F1068" s="364">
        <v>7853067</v>
      </c>
      <c r="G1068" s="363">
        <v>20078530678</v>
      </c>
      <c r="H1068" s="365">
        <v>18214</v>
      </c>
      <c r="I1068" s="365"/>
      <c r="J1068" s="365"/>
      <c r="K1068" s="365"/>
      <c r="L1068" s="365"/>
      <c r="M1068" s="13" t="s">
        <v>20</v>
      </c>
      <c r="N1068" s="26" t="s">
        <v>30148</v>
      </c>
      <c r="O1068" s="24" t="s">
        <v>40280</v>
      </c>
      <c r="P1068" s="190"/>
      <c r="Q1068" s="170"/>
      <c r="R1068" s="10"/>
      <c r="S1068" s="7"/>
      <c r="T1068" s="15"/>
      <c r="U1068" s="17" t="s">
        <v>12586</v>
      </c>
      <c r="V1068" s="363" t="s">
        <v>29265</v>
      </c>
      <c r="W1068" s="363" t="s">
        <v>12585</v>
      </c>
      <c r="X1068" s="363" t="s">
        <v>177</v>
      </c>
      <c r="Y1068" s="363" t="s">
        <v>177</v>
      </c>
      <c r="Z1068" s="363" t="s">
        <v>22</v>
      </c>
      <c r="AA1068" s="367" t="s">
        <v>177</v>
      </c>
      <c r="AB1068" s="366"/>
      <c r="AC1068" s="28">
        <v>45136</v>
      </c>
      <c r="AD1068" s="294"/>
      <c r="AE1068" s="363" t="s">
        <v>39358</v>
      </c>
      <c r="AF1068" s="363"/>
    </row>
    <row r="1069" spans="1:32" s="8" customFormat="1" ht="15" customHeight="1" x14ac:dyDescent="0.25">
      <c r="A1069" s="362" t="s">
        <v>27</v>
      </c>
      <c r="B1069" s="362" t="s">
        <v>22115</v>
      </c>
      <c r="C1069" s="340" t="s">
        <v>639</v>
      </c>
      <c r="D1069" s="362" t="s">
        <v>640</v>
      </c>
      <c r="E1069" s="362" t="s">
        <v>45</v>
      </c>
      <c r="F1069" s="364">
        <v>4172740</v>
      </c>
      <c r="G1069" s="363">
        <v>20041727404</v>
      </c>
      <c r="H1069" s="365">
        <v>13200</v>
      </c>
      <c r="I1069" s="365"/>
      <c r="J1069" s="365"/>
      <c r="K1069" s="365"/>
      <c r="L1069" s="365"/>
      <c r="M1069" s="13" t="s">
        <v>20</v>
      </c>
      <c r="N1069" s="26" t="s">
        <v>30148</v>
      </c>
      <c r="O1069" s="24" t="s">
        <v>40280</v>
      </c>
      <c r="P1069" s="190"/>
      <c r="Q1069" s="170"/>
      <c r="R1069" s="10" t="s">
        <v>40452</v>
      </c>
      <c r="S1069" s="7" t="s">
        <v>40343</v>
      </c>
      <c r="T1069" s="15"/>
      <c r="U1069" s="17" t="s">
        <v>641</v>
      </c>
      <c r="V1069" s="363" t="s">
        <v>176</v>
      </c>
      <c r="W1069" s="363" t="s">
        <v>176</v>
      </c>
      <c r="X1069" s="363" t="s">
        <v>177</v>
      </c>
      <c r="Y1069" s="363" t="s">
        <v>177</v>
      </c>
      <c r="Z1069" s="363" t="s">
        <v>22</v>
      </c>
      <c r="AA1069" s="367" t="s">
        <v>177</v>
      </c>
      <c r="AB1069" s="366"/>
      <c r="AC1069" s="28">
        <v>45089</v>
      </c>
      <c r="AD1069" s="294"/>
      <c r="AE1069" s="363" t="s">
        <v>39059</v>
      </c>
      <c r="AF1069" s="363"/>
    </row>
    <row r="1070" spans="1:32" s="8" customFormat="1" ht="15" customHeight="1" x14ac:dyDescent="0.25">
      <c r="A1070" s="362" t="s">
        <v>161</v>
      </c>
      <c r="B1070" s="362" t="s">
        <v>22113</v>
      </c>
      <c r="C1070" s="340" t="s">
        <v>17032</v>
      </c>
      <c r="D1070" s="362" t="s">
        <v>17031</v>
      </c>
      <c r="E1070" s="362" t="s">
        <v>36</v>
      </c>
      <c r="F1070" s="364">
        <v>7582722</v>
      </c>
      <c r="G1070" s="363">
        <v>23075827229</v>
      </c>
      <c r="H1070" s="365">
        <v>15978</v>
      </c>
      <c r="I1070" s="380">
        <v>29</v>
      </c>
      <c r="J1070" s="378">
        <v>9</v>
      </c>
      <c r="K1070" s="381">
        <v>1943</v>
      </c>
      <c r="L1070" s="369">
        <f t="shared" ref="L1070" ca="1" si="0">DATEDIF(H1070,TODAY(),"Y")</f>
        <v>80</v>
      </c>
      <c r="M1070" s="299" t="s">
        <v>20</v>
      </c>
      <c r="N1070" s="26" t="s">
        <v>30148</v>
      </c>
      <c r="O1070" s="24" t="s">
        <v>40559</v>
      </c>
      <c r="P1070" s="377" t="s">
        <v>177</v>
      </c>
      <c r="Q1070" s="365" t="s">
        <v>177</v>
      </c>
      <c r="R1070" s="363"/>
      <c r="S1070" s="363"/>
      <c r="T1070" s="376"/>
      <c r="U1070" s="366" t="s">
        <v>30672</v>
      </c>
      <c r="V1070" s="363">
        <v>3764431610</v>
      </c>
      <c r="W1070" s="363" t="s">
        <v>176</v>
      </c>
      <c r="X1070" s="366" t="s">
        <v>177</v>
      </c>
      <c r="Y1070" s="363" t="s">
        <v>30727</v>
      </c>
      <c r="Z1070" s="294" t="s">
        <v>22</v>
      </c>
      <c r="AA1070" s="383" t="s">
        <v>177</v>
      </c>
      <c r="AB1070" s="366"/>
      <c r="AC1070" s="28">
        <v>45346</v>
      </c>
      <c r="AD1070" s="294"/>
      <c r="AE1070" s="363" t="s">
        <v>40560</v>
      </c>
      <c r="AF1070" s="363" t="s">
        <v>40561</v>
      </c>
    </row>
    <row r="1071" spans="1:32" s="8" customFormat="1" ht="15" customHeight="1" x14ac:dyDescent="0.25">
      <c r="A1071" s="362" t="s">
        <v>27</v>
      </c>
      <c r="B1071" s="362" t="s">
        <v>22113</v>
      </c>
      <c r="C1071" s="340" t="s">
        <v>16577</v>
      </c>
      <c r="D1071" s="362" t="s">
        <v>16576</v>
      </c>
      <c r="E1071" s="362" t="s">
        <v>74</v>
      </c>
      <c r="F1071" s="364">
        <v>4282470</v>
      </c>
      <c r="G1071" s="363">
        <v>23042824704</v>
      </c>
      <c r="H1071" s="365">
        <v>15296</v>
      </c>
      <c r="I1071" s="380">
        <v>16</v>
      </c>
      <c r="J1071" s="378">
        <v>11</v>
      </c>
      <c r="K1071" s="381">
        <v>1941</v>
      </c>
      <c r="L1071" s="369">
        <f t="shared" ref="L1071:L1102" ca="1" si="1">DATEDIF(H1071,TODAY(),"Y")</f>
        <v>82</v>
      </c>
      <c r="M1071" s="299" t="s">
        <v>20</v>
      </c>
      <c r="N1071" s="26" t="s">
        <v>30148</v>
      </c>
      <c r="O1071" s="24" t="s">
        <v>40559</v>
      </c>
      <c r="P1071" s="377" t="s">
        <v>177</v>
      </c>
      <c r="Q1071" s="365" t="s">
        <v>177</v>
      </c>
      <c r="R1071" s="363"/>
      <c r="S1071" s="363"/>
      <c r="T1071" s="376"/>
      <c r="U1071" s="366" t="s">
        <v>16575</v>
      </c>
      <c r="V1071" s="363">
        <v>48240994</v>
      </c>
      <c r="W1071" s="363" t="s">
        <v>16574</v>
      </c>
      <c r="X1071" s="366" t="s">
        <v>177</v>
      </c>
      <c r="Y1071" s="363" t="s">
        <v>30615</v>
      </c>
      <c r="Z1071" s="294" t="s">
        <v>22</v>
      </c>
      <c r="AA1071" s="383" t="s">
        <v>177</v>
      </c>
      <c r="AB1071" s="366"/>
      <c r="AC1071" s="28">
        <v>45343</v>
      </c>
      <c r="AD1071" s="294"/>
      <c r="AE1071" s="363" t="s">
        <v>40562</v>
      </c>
      <c r="AF1071" s="363" t="s">
        <v>40561</v>
      </c>
    </row>
    <row r="1072" spans="1:32" s="8" customFormat="1" ht="15" customHeight="1" x14ac:dyDescent="0.25">
      <c r="A1072" s="362" t="s">
        <v>172</v>
      </c>
      <c r="B1072" s="362" t="s">
        <v>22116</v>
      </c>
      <c r="C1072" s="340" t="s">
        <v>26101</v>
      </c>
      <c r="D1072" s="362" t="s">
        <v>26100</v>
      </c>
      <c r="E1072" s="362" t="s">
        <v>45</v>
      </c>
      <c r="F1072" s="364">
        <v>3265061</v>
      </c>
      <c r="G1072" s="363">
        <v>27032650614</v>
      </c>
      <c r="H1072" s="365" t="s">
        <v>29651</v>
      </c>
      <c r="I1072" s="380">
        <v>26</v>
      </c>
      <c r="J1072" s="378">
        <v>10</v>
      </c>
      <c r="K1072" s="381">
        <v>1936</v>
      </c>
      <c r="L1072" s="369">
        <f t="shared" ca="1" si="1"/>
        <v>87</v>
      </c>
      <c r="M1072" s="299" t="s">
        <v>17470</v>
      </c>
      <c r="N1072" s="26" t="s">
        <v>30148</v>
      </c>
      <c r="O1072" s="24" t="s">
        <v>40559</v>
      </c>
      <c r="P1072" s="377" t="s">
        <v>177</v>
      </c>
      <c r="Q1072" s="365" t="s">
        <v>177</v>
      </c>
      <c r="R1072" s="363"/>
      <c r="S1072" s="363"/>
      <c r="T1072" s="376" t="s">
        <v>1969</v>
      </c>
      <c r="U1072" s="366" t="s">
        <v>26099</v>
      </c>
      <c r="V1072" s="363" t="s">
        <v>29650</v>
      </c>
      <c r="W1072" s="363" t="s">
        <v>176</v>
      </c>
      <c r="X1072" s="366" t="s">
        <v>177</v>
      </c>
      <c r="Y1072" s="363" t="s">
        <v>29978</v>
      </c>
      <c r="Z1072" s="294" t="s">
        <v>22</v>
      </c>
      <c r="AA1072" s="383" t="s">
        <v>177</v>
      </c>
      <c r="AB1072" s="366"/>
      <c r="AC1072" s="28">
        <v>45346</v>
      </c>
      <c r="AD1072" s="294"/>
      <c r="AE1072" s="363" t="s">
        <v>40563</v>
      </c>
      <c r="AF1072" s="363" t="s">
        <v>40561</v>
      </c>
    </row>
    <row r="1073" spans="1:32" s="8" customFormat="1" ht="15" customHeight="1" x14ac:dyDescent="0.25">
      <c r="A1073" s="362" t="s">
        <v>27</v>
      </c>
      <c r="B1073" s="362" t="s">
        <v>22115</v>
      </c>
      <c r="C1073" s="340" t="s">
        <v>743</v>
      </c>
      <c r="D1073" s="362" t="s">
        <v>744</v>
      </c>
      <c r="E1073" s="362" t="s">
        <v>45</v>
      </c>
      <c r="F1073" s="364">
        <v>7559065</v>
      </c>
      <c r="G1073" s="363">
        <v>20075590653</v>
      </c>
      <c r="H1073" s="365">
        <v>15787</v>
      </c>
      <c r="I1073" s="380">
        <v>22</v>
      </c>
      <c r="J1073" s="378">
        <v>3</v>
      </c>
      <c r="K1073" s="381">
        <v>1943</v>
      </c>
      <c r="L1073" s="369">
        <f t="shared" ca="1" si="1"/>
        <v>81</v>
      </c>
      <c r="M1073" s="299" t="s">
        <v>20</v>
      </c>
      <c r="N1073" s="26" t="s">
        <v>30148</v>
      </c>
      <c r="O1073" s="24" t="s">
        <v>40559</v>
      </c>
      <c r="P1073" s="377"/>
      <c r="Q1073" s="365"/>
      <c r="R1073" s="363" t="s">
        <v>40387</v>
      </c>
      <c r="S1073" s="363" t="s">
        <v>40343</v>
      </c>
      <c r="T1073" s="376"/>
      <c r="U1073" s="366" t="s">
        <v>745</v>
      </c>
      <c r="V1073" s="363" t="s">
        <v>176</v>
      </c>
      <c r="W1073" s="363" t="s">
        <v>176</v>
      </c>
      <c r="X1073" s="366" t="s">
        <v>177</v>
      </c>
      <c r="Y1073" s="363" t="s">
        <v>177</v>
      </c>
      <c r="Z1073" s="294" t="s">
        <v>22</v>
      </c>
      <c r="AA1073" s="383" t="s">
        <v>177</v>
      </c>
      <c r="AB1073" s="366"/>
      <c r="AC1073" s="28">
        <v>45267</v>
      </c>
      <c r="AD1073" s="294"/>
      <c r="AE1073" s="363" t="s">
        <v>40564</v>
      </c>
      <c r="AF1073" s="363" t="s">
        <v>40561</v>
      </c>
    </row>
    <row r="1074" spans="1:32" s="8" customFormat="1" ht="15" customHeight="1" x14ac:dyDescent="0.25">
      <c r="A1074" s="362" t="s">
        <v>15311</v>
      </c>
      <c r="B1074" s="362" t="s">
        <v>22113</v>
      </c>
      <c r="C1074" s="340" t="s">
        <v>17244</v>
      </c>
      <c r="D1074" s="362" t="s">
        <v>17243</v>
      </c>
      <c r="E1074" s="362">
        <v>10</v>
      </c>
      <c r="F1074" s="364">
        <v>7307100</v>
      </c>
      <c r="G1074" s="363">
        <v>20073071004</v>
      </c>
      <c r="H1074" s="365">
        <v>8941</v>
      </c>
      <c r="I1074" s="380">
        <v>23</v>
      </c>
      <c r="J1074" s="378">
        <v>6</v>
      </c>
      <c r="K1074" s="381">
        <v>1924</v>
      </c>
      <c r="L1074" s="369">
        <f t="shared" ca="1" si="1"/>
        <v>99</v>
      </c>
      <c r="M1074" s="299" t="s">
        <v>20</v>
      </c>
      <c r="N1074" s="26" t="s">
        <v>30148</v>
      </c>
      <c r="O1074" s="24" t="s">
        <v>40559</v>
      </c>
      <c r="P1074" s="377">
        <v>26873</v>
      </c>
      <c r="Q1074" s="365" t="s">
        <v>33533</v>
      </c>
      <c r="R1074" s="363"/>
      <c r="S1074" s="363"/>
      <c r="T1074" s="376" t="s">
        <v>17242</v>
      </c>
      <c r="U1074" s="366" t="s">
        <v>17241</v>
      </c>
      <c r="V1074" s="363" t="s">
        <v>176</v>
      </c>
      <c r="W1074" s="363" t="s">
        <v>17240</v>
      </c>
      <c r="X1074" s="366" t="s">
        <v>177</v>
      </c>
      <c r="Y1074" s="363" t="s">
        <v>177</v>
      </c>
      <c r="Z1074" s="294" t="s">
        <v>22</v>
      </c>
      <c r="AA1074" s="383" t="s">
        <v>177</v>
      </c>
      <c r="AB1074" s="366"/>
      <c r="AC1074" s="28">
        <v>45355</v>
      </c>
      <c r="AD1074" s="294"/>
      <c r="AE1074" s="363" t="s">
        <v>40565</v>
      </c>
      <c r="AF1074" s="363" t="s">
        <v>40566</v>
      </c>
    </row>
    <row r="1075" spans="1:32" s="8" customFormat="1" ht="15" customHeight="1" x14ac:dyDescent="0.25">
      <c r="A1075" s="362" t="s">
        <v>27</v>
      </c>
      <c r="B1075" s="362" t="s">
        <v>22113</v>
      </c>
      <c r="C1075" s="340" t="s">
        <v>17259</v>
      </c>
      <c r="D1075" s="362" t="s">
        <v>17258</v>
      </c>
      <c r="E1075" s="362" t="s">
        <v>889</v>
      </c>
      <c r="F1075" s="364">
        <v>4481675</v>
      </c>
      <c r="G1075" s="363">
        <v>20044816750</v>
      </c>
      <c r="H1075" s="365">
        <v>10344</v>
      </c>
      <c r="I1075" s="388">
        <v>26</v>
      </c>
      <c r="J1075" s="378">
        <v>4</v>
      </c>
      <c r="K1075" s="381">
        <v>1928</v>
      </c>
      <c r="L1075" s="369">
        <f t="shared" ca="1" si="1"/>
        <v>95</v>
      </c>
      <c r="M1075" s="299" t="s">
        <v>20</v>
      </c>
      <c r="N1075" s="10" t="s">
        <v>40415</v>
      </c>
      <c r="O1075" s="24" t="s">
        <v>40559</v>
      </c>
      <c r="P1075" s="386" t="s">
        <v>177</v>
      </c>
      <c r="Q1075" s="365" t="s">
        <v>177</v>
      </c>
      <c r="R1075" s="363" t="s">
        <v>40384</v>
      </c>
      <c r="S1075" s="363" t="s">
        <v>40343</v>
      </c>
      <c r="T1075" s="376"/>
      <c r="U1075" s="366" t="s">
        <v>17257</v>
      </c>
      <c r="V1075" s="363" t="s">
        <v>176</v>
      </c>
      <c r="W1075" s="363" t="s">
        <v>17256</v>
      </c>
      <c r="X1075" s="366" t="s">
        <v>177</v>
      </c>
      <c r="Y1075" s="363" t="s">
        <v>177</v>
      </c>
      <c r="Z1075" s="294" t="s">
        <v>22</v>
      </c>
      <c r="AA1075" s="383" t="s">
        <v>177</v>
      </c>
      <c r="AB1075" s="366"/>
      <c r="AC1075" s="363" t="s">
        <v>40384</v>
      </c>
      <c r="AD1075" s="294"/>
      <c r="AE1075" s="363"/>
      <c r="AF1075" s="363" t="s">
        <v>40566</v>
      </c>
    </row>
    <row r="1076" spans="1:32" s="8" customFormat="1" ht="15" customHeight="1" x14ac:dyDescent="0.25">
      <c r="A1076" s="362" t="s">
        <v>27</v>
      </c>
      <c r="B1076" s="362" t="s">
        <v>22113</v>
      </c>
      <c r="C1076" s="340" t="s">
        <v>17194</v>
      </c>
      <c r="D1076" s="362" t="s">
        <v>17193</v>
      </c>
      <c r="E1076" s="362" t="s">
        <v>14257</v>
      </c>
      <c r="F1076" s="364">
        <v>6983039</v>
      </c>
      <c r="G1076" s="363">
        <v>20069830391</v>
      </c>
      <c r="H1076" s="365">
        <v>11744</v>
      </c>
      <c r="I1076" s="388">
        <v>25</v>
      </c>
      <c r="J1076" s="378">
        <v>2</v>
      </c>
      <c r="K1076" s="381">
        <v>1932</v>
      </c>
      <c r="L1076" s="369">
        <f t="shared" ca="1" si="1"/>
        <v>92</v>
      </c>
      <c r="M1076" s="299" t="s">
        <v>20</v>
      </c>
      <c r="N1076" s="10" t="s">
        <v>40415</v>
      </c>
      <c r="O1076" s="24" t="s">
        <v>40559</v>
      </c>
      <c r="P1076" s="386" t="s">
        <v>177</v>
      </c>
      <c r="Q1076" s="365" t="s">
        <v>177</v>
      </c>
      <c r="R1076" s="363" t="s">
        <v>40356</v>
      </c>
      <c r="S1076" s="363" t="s">
        <v>40343</v>
      </c>
      <c r="T1076" s="376"/>
      <c r="U1076" s="366" t="s">
        <v>17192</v>
      </c>
      <c r="V1076" s="363">
        <v>49423970</v>
      </c>
      <c r="W1076" s="363" t="s">
        <v>17191</v>
      </c>
      <c r="X1076" s="366" t="s">
        <v>177</v>
      </c>
      <c r="Y1076" s="363" t="s">
        <v>30615</v>
      </c>
      <c r="Z1076" s="294" t="s">
        <v>22</v>
      </c>
      <c r="AA1076" s="383" t="s">
        <v>177</v>
      </c>
      <c r="AB1076" s="366"/>
      <c r="AC1076" s="363" t="s">
        <v>40356</v>
      </c>
      <c r="AD1076" s="294"/>
      <c r="AE1076" s="363"/>
      <c r="AF1076" s="363" t="s">
        <v>40566</v>
      </c>
    </row>
    <row r="1077" spans="1:32" s="8" customFormat="1" ht="15" customHeight="1" x14ac:dyDescent="0.25">
      <c r="A1077" s="362" t="s">
        <v>27</v>
      </c>
      <c r="B1077" s="362" t="s">
        <v>22113</v>
      </c>
      <c r="C1077" s="340" t="s">
        <v>17151</v>
      </c>
      <c r="D1077" s="362" t="s">
        <v>40501</v>
      </c>
      <c r="E1077" s="362" t="s">
        <v>78</v>
      </c>
      <c r="F1077" s="364">
        <v>3373789</v>
      </c>
      <c r="G1077" s="363">
        <v>27033737896</v>
      </c>
      <c r="H1077" s="365">
        <v>11470</v>
      </c>
      <c r="I1077" s="388">
        <v>27</v>
      </c>
      <c r="J1077" s="378">
        <v>5</v>
      </c>
      <c r="K1077" s="381">
        <v>1931</v>
      </c>
      <c r="L1077" s="369">
        <f t="shared" ca="1" si="1"/>
        <v>92</v>
      </c>
      <c r="M1077" s="299" t="s">
        <v>20</v>
      </c>
      <c r="N1077" s="10" t="s">
        <v>28854</v>
      </c>
      <c r="O1077" s="24" t="s">
        <v>40559</v>
      </c>
      <c r="P1077" s="386" t="s">
        <v>177</v>
      </c>
      <c r="Q1077" s="365" t="s">
        <v>177</v>
      </c>
      <c r="R1077" s="363" t="s">
        <v>40502</v>
      </c>
      <c r="S1077" s="363" t="s">
        <v>40343</v>
      </c>
      <c r="T1077" s="376"/>
      <c r="U1077" s="366" t="s">
        <v>17150</v>
      </c>
      <c r="V1077" s="363">
        <v>46726064</v>
      </c>
      <c r="W1077" s="363" t="s">
        <v>176</v>
      </c>
      <c r="X1077" s="366" t="s">
        <v>177</v>
      </c>
      <c r="Y1077" s="363" t="s">
        <v>30615</v>
      </c>
      <c r="Z1077" s="294" t="s">
        <v>22</v>
      </c>
      <c r="AA1077" s="383" t="s">
        <v>177</v>
      </c>
      <c r="AB1077" s="366"/>
      <c r="AC1077" s="363" t="s">
        <v>40502</v>
      </c>
      <c r="AD1077" s="294"/>
      <c r="AE1077" s="363"/>
      <c r="AF1077" s="363" t="s">
        <v>40566</v>
      </c>
    </row>
    <row r="1078" spans="1:32" s="8" customFormat="1" ht="15" customHeight="1" x14ac:dyDescent="0.25">
      <c r="A1078" s="362" t="s">
        <v>59</v>
      </c>
      <c r="B1078" s="362" t="s">
        <v>22113</v>
      </c>
      <c r="C1078" s="340" t="s">
        <v>17149</v>
      </c>
      <c r="D1078" s="362" t="s">
        <v>17148</v>
      </c>
      <c r="E1078" s="362" t="s">
        <v>889</v>
      </c>
      <c r="F1078" s="364">
        <v>7493881</v>
      </c>
      <c r="G1078" s="363">
        <v>20074938818</v>
      </c>
      <c r="H1078" s="365">
        <v>11494</v>
      </c>
      <c r="I1078" s="388">
        <v>20</v>
      </c>
      <c r="J1078" s="378">
        <v>6</v>
      </c>
      <c r="K1078" s="381">
        <v>1931</v>
      </c>
      <c r="L1078" s="369">
        <f t="shared" ca="1" si="1"/>
        <v>92</v>
      </c>
      <c r="M1078" s="299" t="s">
        <v>20</v>
      </c>
      <c r="N1078" s="10" t="s">
        <v>40415</v>
      </c>
      <c r="O1078" s="24" t="s">
        <v>40559</v>
      </c>
      <c r="P1078" s="386" t="s">
        <v>177</v>
      </c>
      <c r="Q1078" s="365" t="s">
        <v>177</v>
      </c>
      <c r="R1078" s="363" t="s">
        <v>40359</v>
      </c>
      <c r="S1078" s="363" t="s">
        <v>40343</v>
      </c>
      <c r="T1078" s="376"/>
      <c r="U1078" s="366" t="s">
        <v>17147</v>
      </c>
      <c r="V1078" s="363">
        <v>4432142</v>
      </c>
      <c r="W1078" s="363" t="s">
        <v>176</v>
      </c>
      <c r="X1078" s="366" t="s">
        <v>177</v>
      </c>
      <c r="Y1078" s="363" t="s">
        <v>30192</v>
      </c>
      <c r="Z1078" s="294" t="s">
        <v>22</v>
      </c>
      <c r="AA1078" s="383" t="s">
        <v>177</v>
      </c>
      <c r="AB1078" s="366"/>
      <c r="AC1078" s="363" t="s">
        <v>40359</v>
      </c>
      <c r="AD1078" s="294"/>
      <c r="AE1078" s="363"/>
      <c r="AF1078" s="363" t="s">
        <v>40566</v>
      </c>
    </row>
    <row r="1079" spans="1:32" s="8" customFormat="1" ht="15" customHeight="1" x14ac:dyDescent="0.25">
      <c r="A1079" s="362" t="s">
        <v>27</v>
      </c>
      <c r="B1079" s="362" t="s">
        <v>22113</v>
      </c>
      <c r="C1079" s="340" t="s">
        <v>17089</v>
      </c>
      <c r="D1079" s="362" t="s">
        <v>17088</v>
      </c>
      <c r="E1079" s="362" t="s">
        <v>889</v>
      </c>
      <c r="F1079" s="364">
        <v>4370775</v>
      </c>
      <c r="G1079" s="363">
        <v>20043707753</v>
      </c>
      <c r="H1079" s="365">
        <v>15033</v>
      </c>
      <c r="I1079" s="388">
        <v>26</v>
      </c>
      <c r="J1079" s="378">
        <v>2</v>
      </c>
      <c r="K1079" s="381">
        <v>1941</v>
      </c>
      <c r="L1079" s="369">
        <f t="shared" ca="1" si="1"/>
        <v>83</v>
      </c>
      <c r="M1079" s="299" t="s">
        <v>20</v>
      </c>
      <c r="N1079" s="10" t="s">
        <v>40415</v>
      </c>
      <c r="O1079" s="24" t="s">
        <v>40559</v>
      </c>
      <c r="P1079" s="386" t="s">
        <v>177</v>
      </c>
      <c r="Q1079" s="365" t="s">
        <v>177</v>
      </c>
      <c r="R1079" s="363" t="s">
        <v>40503</v>
      </c>
      <c r="S1079" s="363" t="s">
        <v>40343</v>
      </c>
      <c r="T1079" s="376"/>
      <c r="U1079" s="366" t="s">
        <v>116</v>
      </c>
      <c r="V1079" s="363" t="s">
        <v>176</v>
      </c>
      <c r="W1079" s="363" t="s">
        <v>17087</v>
      </c>
      <c r="X1079" s="366" t="s">
        <v>177</v>
      </c>
      <c r="Y1079" s="363" t="s">
        <v>177</v>
      </c>
      <c r="Z1079" s="294" t="s">
        <v>22</v>
      </c>
      <c r="AA1079" s="383" t="s">
        <v>177</v>
      </c>
      <c r="AB1079" s="366"/>
      <c r="AC1079" s="363" t="s">
        <v>40503</v>
      </c>
      <c r="AD1079" s="294"/>
      <c r="AE1079" s="363"/>
      <c r="AF1079" s="363" t="s">
        <v>40566</v>
      </c>
    </row>
    <row r="1080" spans="1:32" s="8" customFormat="1" ht="15" customHeight="1" x14ac:dyDescent="0.25">
      <c r="A1080" s="362" t="s">
        <v>46</v>
      </c>
      <c r="B1080" s="362" t="s">
        <v>22113</v>
      </c>
      <c r="C1080" s="340" t="s">
        <v>16687</v>
      </c>
      <c r="D1080" s="362" t="s">
        <v>16686</v>
      </c>
      <c r="E1080" s="362" t="s">
        <v>74</v>
      </c>
      <c r="F1080" s="364">
        <v>4990656</v>
      </c>
      <c r="G1080" s="363">
        <v>20049906561</v>
      </c>
      <c r="H1080" s="365">
        <v>17780</v>
      </c>
      <c r="I1080" s="388">
        <v>4</v>
      </c>
      <c r="J1080" s="378">
        <v>9</v>
      </c>
      <c r="K1080" s="381">
        <v>1948</v>
      </c>
      <c r="L1080" s="369">
        <f t="shared" ca="1" si="1"/>
        <v>75</v>
      </c>
      <c r="M1080" s="299" t="s">
        <v>20</v>
      </c>
      <c r="N1080" s="10" t="s">
        <v>40415</v>
      </c>
      <c r="O1080" s="24" t="s">
        <v>40559</v>
      </c>
      <c r="P1080" s="386">
        <v>33725</v>
      </c>
      <c r="Q1080" s="365" t="s">
        <v>33533</v>
      </c>
      <c r="R1080" s="363" t="s">
        <v>40490</v>
      </c>
      <c r="S1080" s="363" t="s">
        <v>40343</v>
      </c>
      <c r="T1080" s="376"/>
      <c r="U1080" s="366" t="s">
        <v>16685</v>
      </c>
      <c r="V1080" s="363" t="s">
        <v>29302</v>
      </c>
      <c r="W1080" s="363" t="s">
        <v>16684</v>
      </c>
      <c r="X1080" s="366" t="s">
        <v>177</v>
      </c>
      <c r="Y1080" s="363" t="s">
        <v>29304</v>
      </c>
      <c r="Z1080" s="294" t="s">
        <v>22</v>
      </c>
      <c r="AA1080" s="383" t="s">
        <v>177</v>
      </c>
      <c r="AB1080" s="366"/>
      <c r="AC1080" s="363" t="s">
        <v>40490</v>
      </c>
      <c r="AD1080" s="294"/>
      <c r="AE1080" s="363"/>
      <c r="AF1080" s="363" t="s">
        <v>40566</v>
      </c>
    </row>
    <row r="1081" spans="1:32" s="8" customFormat="1" ht="15" customHeight="1" x14ac:dyDescent="0.25">
      <c r="A1081" s="362" t="s">
        <v>27</v>
      </c>
      <c r="B1081" s="362" t="s">
        <v>22113</v>
      </c>
      <c r="C1081" s="340" t="s">
        <v>16667</v>
      </c>
      <c r="D1081" s="362" t="s">
        <v>16666</v>
      </c>
      <c r="E1081" s="362" t="s">
        <v>14257</v>
      </c>
      <c r="F1081" s="364">
        <v>4557309</v>
      </c>
      <c r="G1081" s="363">
        <v>20045573096</v>
      </c>
      <c r="H1081" s="365">
        <v>17082</v>
      </c>
      <c r="I1081" s="388">
        <v>7</v>
      </c>
      <c r="J1081" s="378">
        <v>10</v>
      </c>
      <c r="K1081" s="381">
        <v>1946</v>
      </c>
      <c r="L1081" s="369">
        <f t="shared" ca="1" si="1"/>
        <v>77</v>
      </c>
      <c r="M1081" s="299" t="s">
        <v>20</v>
      </c>
      <c r="N1081" s="10" t="s">
        <v>40415</v>
      </c>
      <c r="O1081" s="24" t="s">
        <v>40559</v>
      </c>
      <c r="P1081" s="386" t="s">
        <v>177</v>
      </c>
      <c r="Q1081" s="365" t="s">
        <v>177</v>
      </c>
      <c r="R1081" s="363" t="s">
        <v>40385</v>
      </c>
      <c r="S1081" s="363" t="s">
        <v>40343</v>
      </c>
      <c r="T1081" s="376"/>
      <c r="U1081" s="366" t="s">
        <v>16665</v>
      </c>
      <c r="V1081" s="363" t="s">
        <v>176</v>
      </c>
      <c r="W1081" s="363" t="s">
        <v>16664</v>
      </c>
      <c r="X1081" s="366" t="s">
        <v>177</v>
      </c>
      <c r="Y1081" s="363" t="s">
        <v>177</v>
      </c>
      <c r="Z1081" s="294" t="s">
        <v>22</v>
      </c>
      <c r="AA1081" s="383" t="s">
        <v>177</v>
      </c>
      <c r="AB1081" s="366"/>
      <c r="AC1081" s="363" t="s">
        <v>40385</v>
      </c>
      <c r="AD1081" s="294"/>
      <c r="AE1081" s="363"/>
      <c r="AF1081" s="363" t="s">
        <v>40566</v>
      </c>
    </row>
    <row r="1082" spans="1:32" s="8" customFormat="1" ht="15" customHeight="1" x14ac:dyDescent="0.25">
      <c r="A1082" s="362" t="s">
        <v>27</v>
      </c>
      <c r="B1082" s="362" t="s">
        <v>22113</v>
      </c>
      <c r="C1082" s="340" t="s">
        <v>15672</v>
      </c>
      <c r="D1082" s="362" t="s">
        <v>15671</v>
      </c>
      <c r="E1082" s="362" t="s">
        <v>78</v>
      </c>
      <c r="F1082" s="364">
        <v>4522845</v>
      </c>
      <c r="G1082" s="363">
        <v>20045228453</v>
      </c>
      <c r="H1082" s="365">
        <v>16576</v>
      </c>
      <c r="I1082" s="388">
        <v>19</v>
      </c>
      <c r="J1082" s="378">
        <v>5</v>
      </c>
      <c r="K1082" s="381">
        <v>1945</v>
      </c>
      <c r="L1082" s="369">
        <f t="shared" ca="1" si="1"/>
        <v>78</v>
      </c>
      <c r="M1082" s="299" t="s">
        <v>20</v>
      </c>
      <c r="N1082" s="10" t="s">
        <v>40415</v>
      </c>
      <c r="O1082" s="24" t="s">
        <v>40559</v>
      </c>
      <c r="P1082" s="386" t="s">
        <v>177</v>
      </c>
      <c r="Q1082" s="365" t="s">
        <v>177</v>
      </c>
      <c r="R1082" s="363" t="s">
        <v>40362</v>
      </c>
      <c r="S1082" s="363" t="s">
        <v>40343</v>
      </c>
      <c r="T1082" s="376"/>
      <c r="U1082" s="366" t="s">
        <v>15670</v>
      </c>
      <c r="V1082" s="363" t="s">
        <v>176</v>
      </c>
      <c r="W1082" s="363" t="s">
        <v>15669</v>
      </c>
      <c r="X1082" s="366" t="s">
        <v>177</v>
      </c>
      <c r="Y1082" s="363" t="s">
        <v>177</v>
      </c>
      <c r="Z1082" s="294" t="s">
        <v>22</v>
      </c>
      <c r="AA1082" s="383" t="s">
        <v>177</v>
      </c>
      <c r="AB1082" s="366"/>
      <c r="AC1082" s="363" t="s">
        <v>40362</v>
      </c>
      <c r="AD1082" s="294"/>
      <c r="AE1082" s="363"/>
      <c r="AF1082" s="363" t="s">
        <v>40566</v>
      </c>
    </row>
    <row r="1083" spans="1:32" s="8" customFormat="1" ht="15" customHeight="1" x14ac:dyDescent="0.25">
      <c r="A1083" s="362" t="s">
        <v>27</v>
      </c>
      <c r="B1083" s="362" t="s">
        <v>22113</v>
      </c>
      <c r="C1083" s="340" t="s">
        <v>15248</v>
      </c>
      <c r="D1083" s="362" t="s">
        <v>15247</v>
      </c>
      <c r="E1083" s="362" t="s">
        <v>78</v>
      </c>
      <c r="F1083" s="364">
        <v>4724255</v>
      </c>
      <c r="G1083" s="363">
        <v>27047242555</v>
      </c>
      <c r="H1083" s="365">
        <v>16002</v>
      </c>
      <c r="I1083" s="388">
        <v>23</v>
      </c>
      <c r="J1083" s="378">
        <v>10</v>
      </c>
      <c r="K1083" s="381">
        <v>1943</v>
      </c>
      <c r="L1083" s="369">
        <f t="shared" ca="1" si="1"/>
        <v>80</v>
      </c>
      <c r="M1083" s="299" t="s">
        <v>20</v>
      </c>
      <c r="N1083" s="10" t="s">
        <v>28854</v>
      </c>
      <c r="O1083" s="24" t="s">
        <v>40559</v>
      </c>
      <c r="P1083" s="386" t="s">
        <v>177</v>
      </c>
      <c r="Q1083" s="365" t="s">
        <v>177</v>
      </c>
      <c r="R1083" s="363" t="s">
        <v>40390</v>
      </c>
      <c r="S1083" s="363" t="s">
        <v>40343</v>
      </c>
      <c r="T1083" s="376"/>
      <c r="U1083" s="366" t="s">
        <v>15246</v>
      </c>
      <c r="V1083" s="363" t="s">
        <v>176</v>
      </c>
      <c r="W1083" s="363" t="s">
        <v>15245</v>
      </c>
      <c r="X1083" s="366" t="s">
        <v>177</v>
      </c>
      <c r="Y1083" s="363" t="s">
        <v>177</v>
      </c>
      <c r="Z1083" s="294" t="s">
        <v>22</v>
      </c>
      <c r="AA1083" s="383" t="s">
        <v>177</v>
      </c>
      <c r="AB1083" s="366"/>
      <c r="AC1083" s="363" t="s">
        <v>40390</v>
      </c>
      <c r="AD1083" s="294"/>
      <c r="AE1083" s="363"/>
      <c r="AF1083" s="363" t="s">
        <v>40566</v>
      </c>
    </row>
    <row r="1084" spans="1:32" s="8" customFormat="1" ht="15" customHeight="1" x14ac:dyDescent="0.25">
      <c r="A1084" s="362" t="s">
        <v>27</v>
      </c>
      <c r="B1084" s="362" t="s">
        <v>22113</v>
      </c>
      <c r="C1084" s="340" t="s">
        <v>14838</v>
      </c>
      <c r="D1084" s="362" t="s">
        <v>14837</v>
      </c>
      <c r="E1084" s="362">
        <v>13</v>
      </c>
      <c r="F1084" s="364">
        <v>5209484</v>
      </c>
      <c r="G1084" s="363">
        <v>23052094844</v>
      </c>
      <c r="H1084" s="365">
        <v>16719</v>
      </c>
      <c r="I1084" s="388">
        <v>9</v>
      </c>
      <c r="J1084" s="378">
        <v>10</v>
      </c>
      <c r="K1084" s="381">
        <v>1945</v>
      </c>
      <c r="L1084" s="369">
        <f t="shared" ca="1" si="1"/>
        <v>78</v>
      </c>
      <c r="M1084" s="299" t="s">
        <v>20</v>
      </c>
      <c r="N1084" s="10" t="s">
        <v>28854</v>
      </c>
      <c r="O1084" s="24" t="s">
        <v>40559</v>
      </c>
      <c r="P1084" s="386">
        <v>41426</v>
      </c>
      <c r="Q1084" s="365" t="s">
        <v>33533</v>
      </c>
      <c r="R1084" s="363" t="s">
        <v>40389</v>
      </c>
      <c r="S1084" s="363" t="s">
        <v>40343</v>
      </c>
      <c r="T1084" s="376"/>
      <c r="U1084" s="366" t="s">
        <v>14836</v>
      </c>
      <c r="V1084" s="363" t="s">
        <v>176</v>
      </c>
      <c r="W1084" s="363" t="s">
        <v>14835</v>
      </c>
      <c r="X1084" s="366" t="s">
        <v>36014</v>
      </c>
      <c r="Y1084" s="363" t="s">
        <v>177</v>
      </c>
      <c r="Z1084" s="294" t="s">
        <v>22</v>
      </c>
      <c r="AA1084" s="383" t="s">
        <v>177</v>
      </c>
      <c r="AB1084" s="366"/>
      <c r="AC1084" s="363" t="s">
        <v>40389</v>
      </c>
      <c r="AD1084" s="294"/>
      <c r="AE1084" s="363"/>
      <c r="AF1084" s="363" t="s">
        <v>40566</v>
      </c>
    </row>
    <row r="1085" spans="1:32" s="8" customFormat="1" ht="15" customHeight="1" x14ac:dyDescent="0.25">
      <c r="A1085" s="362" t="s">
        <v>46</v>
      </c>
      <c r="B1085" s="362" t="s">
        <v>22113</v>
      </c>
      <c r="C1085" s="340" t="s">
        <v>14834</v>
      </c>
      <c r="D1085" s="362" t="s">
        <v>14833</v>
      </c>
      <c r="E1085" s="362">
        <v>13</v>
      </c>
      <c r="F1085" s="364">
        <v>4528934</v>
      </c>
      <c r="G1085" s="363">
        <v>20045289347</v>
      </c>
      <c r="H1085" s="365">
        <v>16685</v>
      </c>
      <c r="I1085" s="388">
        <v>5</v>
      </c>
      <c r="J1085" s="378">
        <v>9</v>
      </c>
      <c r="K1085" s="381">
        <v>1945</v>
      </c>
      <c r="L1085" s="369">
        <f t="shared" ca="1" si="1"/>
        <v>78</v>
      </c>
      <c r="M1085" s="299" t="s">
        <v>20</v>
      </c>
      <c r="N1085" s="10" t="s">
        <v>40415</v>
      </c>
      <c r="O1085" s="24" t="s">
        <v>40559</v>
      </c>
      <c r="P1085" s="386">
        <v>41061</v>
      </c>
      <c r="Q1085" s="365" t="s">
        <v>33533</v>
      </c>
      <c r="R1085" s="363" t="s">
        <v>40357</v>
      </c>
      <c r="S1085" s="363" t="s">
        <v>40343</v>
      </c>
      <c r="T1085" s="376"/>
      <c r="U1085" s="366" t="s">
        <v>29306</v>
      </c>
      <c r="V1085" s="363" t="s">
        <v>29300</v>
      </c>
      <c r="W1085" s="363" t="s">
        <v>176</v>
      </c>
      <c r="X1085" s="366" t="s">
        <v>36013</v>
      </c>
      <c r="Y1085" s="363" t="s">
        <v>29304</v>
      </c>
      <c r="Z1085" s="294" t="s">
        <v>22</v>
      </c>
      <c r="AA1085" s="383" t="s">
        <v>177</v>
      </c>
      <c r="AB1085" s="366"/>
      <c r="AC1085" s="363" t="s">
        <v>40357</v>
      </c>
      <c r="AD1085" s="294"/>
      <c r="AE1085" s="363"/>
      <c r="AF1085" s="363" t="s">
        <v>40566</v>
      </c>
    </row>
    <row r="1086" spans="1:32" s="8" customFormat="1" ht="15" customHeight="1" x14ac:dyDescent="0.25">
      <c r="A1086" s="362" t="s">
        <v>27</v>
      </c>
      <c r="B1086" s="362" t="s">
        <v>22113</v>
      </c>
      <c r="C1086" s="340" t="s">
        <v>14792</v>
      </c>
      <c r="D1086" s="362" t="s">
        <v>14791</v>
      </c>
      <c r="E1086" s="362">
        <v>15</v>
      </c>
      <c r="F1086" s="364">
        <v>4296053</v>
      </c>
      <c r="G1086" s="363">
        <v>27042960530</v>
      </c>
      <c r="H1086" s="365">
        <v>15292</v>
      </c>
      <c r="I1086" s="388">
        <v>12</v>
      </c>
      <c r="J1086" s="378">
        <v>11</v>
      </c>
      <c r="K1086" s="381">
        <v>1941</v>
      </c>
      <c r="L1086" s="369">
        <f t="shared" ca="1" si="1"/>
        <v>82</v>
      </c>
      <c r="M1086" s="299" t="s">
        <v>20</v>
      </c>
      <c r="N1086" s="10" t="s">
        <v>28854</v>
      </c>
      <c r="O1086" s="24" t="s">
        <v>40559</v>
      </c>
      <c r="P1086" s="386">
        <v>39295</v>
      </c>
      <c r="Q1086" s="365" t="s">
        <v>33533</v>
      </c>
      <c r="R1086" s="363" t="s">
        <v>40482</v>
      </c>
      <c r="S1086" s="363" t="s">
        <v>40343</v>
      </c>
      <c r="T1086" s="376"/>
      <c r="U1086" s="366" t="s">
        <v>14790</v>
      </c>
      <c r="V1086" s="363" t="s">
        <v>176</v>
      </c>
      <c r="W1086" s="363" t="s">
        <v>14789</v>
      </c>
      <c r="X1086" s="366" t="s">
        <v>177</v>
      </c>
      <c r="Y1086" s="363" t="s">
        <v>177</v>
      </c>
      <c r="Z1086" s="294" t="s">
        <v>22</v>
      </c>
      <c r="AA1086" s="383" t="s">
        <v>177</v>
      </c>
      <c r="AB1086" s="366"/>
      <c r="AC1086" s="363" t="s">
        <v>40482</v>
      </c>
      <c r="AD1086" s="294"/>
      <c r="AE1086" s="363"/>
      <c r="AF1086" s="363" t="s">
        <v>40566</v>
      </c>
    </row>
    <row r="1087" spans="1:32" s="8" customFormat="1" ht="15" customHeight="1" x14ac:dyDescent="0.25">
      <c r="A1087" s="362" t="s">
        <v>27</v>
      </c>
      <c r="B1087" s="362" t="s">
        <v>22113</v>
      </c>
      <c r="C1087" s="340" t="s">
        <v>14269</v>
      </c>
      <c r="D1087" s="362" t="s">
        <v>14268</v>
      </c>
      <c r="E1087" s="362" t="s">
        <v>14257</v>
      </c>
      <c r="F1087" s="364">
        <v>12086503</v>
      </c>
      <c r="G1087" s="363">
        <v>27120865035</v>
      </c>
      <c r="H1087" s="365">
        <v>21339</v>
      </c>
      <c r="I1087" s="388">
        <v>3</v>
      </c>
      <c r="J1087" s="378">
        <v>6</v>
      </c>
      <c r="K1087" s="381">
        <v>1958</v>
      </c>
      <c r="L1087" s="369">
        <f t="shared" ca="1" si="1"/>
        <v>65</v>
      </c>
      <c r="M1087" s="299" t="s">
        <v>20</v>
      </c>
      <c r="N1087" s="10" t="s">
        <v>28854</v>
      </c>
      <c r="O1087" s="24" t="s">
        <v>40559</v>
      </c>
      <c r="P1087" s="386">
        <v>40330</v>
      </c>
      <c r="Q1087" s="365" t="s">
        <v>33533</v>
      </c>
      <c r="R1087" s="363" t="s">
        <v>40352</v>
      </c>
      <c r="S1087" s="363" t="s">
        <v>40343</v>
      </c>
      <c r="T1087" s="376"/>
      <c r="U1087" s="366" t="s">
        <v>14267</v>
      </c>
      <c r="V1087" s="363">
        <v>1559532413</v>
      </c>
      <c r="W1087" s="363" t="s">
        <v>14266</v>
      </c>
      <c r="X1087" s="366" t="s">
        <v>35665</v>
      </c>
      <c r="Y1087" s="363" t="s">
        <v>30615</v>
      </c>
      <c r="Z1087" s="294" t="s">
        <v>22</v>
      </c>
      <c r="AA1087" s="383" t="s">
        <v>177</v>
      </c>
      <c r="AB1087" s="366"/>
      <c r="AC1087" s="363" t="s">
        <v>40352</v>
      </c>
      <c r="AD1087" s="294"/>
      <c r="AE1087" s="363"/>
      <c r="AF1087" s="363" t="s">
        <v>40566</v>
      </c>
    </row>
    <row r="1088" spans="1:32" s="8" customFormat="1" ht="15" customHeight="1" x14ac:dyDescent="0.25">
      <c r="A1088" s="362" t="s">
        <v>23</v>
      </c>
      <c r="B1088" s="362" t="s">
        <v>22115</v>
      </c>
      <c r="C1088" s="340" t="s">
        <v>24</v>
      </c>
      <c r="D1088" s="362" t="s">
        <v>25</v>
      </c>
      <c r="E1088" s="362">
        <v>30</v>
      </c>
      <c r="F1088" s="364">
        <v>3861862</v>
      </c>
      <c r="G1088" s="363">
        <v>20038618629</v>
      </c>
      <c r="H1088" s="365">
        <v>8461</v>
      </c>
      <c r="I1088" s="388">
        <v>1</v>
      </c>
      <c r="J1088" s="378">
        <v>3</v>
      </c>
      <c r="K1088" s="381">
        <v>1923</v>
      </c>
      <c r="L1088" s="369">
        <f t="shared" ca="1" si="1"/>
        <v>101</v>
      </c>
      <c r="M1088" s="299" t="s">
        <v>20</v>
      </c>
      <c r="N1088" s="10" t="s">
        <v>40415</v>
      </c>
      <c r="O1088" s="24" t="s">
        <v>40559</v>
      </c>
      <c r="P1088" s="386"/>
      <c r="Q1088" s="365"/>
      <c r="R1088" s="363" t="s">
        <v>40484</v>
      </c>
      <c r="S1088" s="363" t="s">
        <v>40343</v>
      </c>
      <c r="T1088" s="376"/>
      <c r="U1088" s="366" t="s">
        <v>26</v>
      </c>
      <c r="V1088" s="363" t="s">
        <v>176</v>
      </c>
      <c r="W1088" s="363" t="s">
        <v>176</v>
      </c>
      <c r="X1088" s="366" t="s">
        <v>177</v>
      </c>
      <c r="Y1088" s="363" t="s">
        <v>177</v>
      </c>
      <c r="Z1088" s="294" t="s">
        <v>22</v>
      </c>
      <c r="AA1088" s="383" t="s">
        <v>177</v>
      </c>
      <c r="AB1088" s="366"/>
      <c r="AC1088" s="363" t="s">
        <v>40484</v>
      </c>
      <c r="AD1088" s="294"/>
      <c r="AE1088" s="363"/>
      <c r="AF1088" s="363" t="s">
        <v>40566</v>
      </c>
    </row>
    <row r="1089" spans="1:32" s="8" customFormat="1" ht="15" customHeight="1" x14ac:dyDescent="0.25">
      <c r="A1089" s="362" t="s">
        <v>27</v>
      </c>
      <c r="B1089" s="362" t="s">
        <v>22115</v>
      </c>
      <c r="C1089" s="340" t="s">
        <v>56</v>
      </c>
      <c r="D1089" s="362" t="s">
        <v>57</v>
      </c>
      <c r="E1089" s="362" t="s">
        <v>45</v>
      </c>
      <c r="F1089" s="364">
        <v>7345395</v>
      </c>
      <c r="G1089" s="363">
        <v>20073453950</v>
      </c>
      <c r="H1089" s="365">
        <v>11065</v>
      </c>
      <c r="I1089" s="388">
        <v>17</v>
      </c>
      <c r="J1089" s="378">
        <v>4</v>
      </c>
      <c r="K1089" s="381">
        <v>1930</v>
      </c>
      <c r="L1089" s="369">
        <f t="shared" ca="1" si="1"/>
        <v>94</v>
      </c>
      <c r="M1089" s="299" t="s">
        <v>20</v>
      </c>
      <c r="N1089" s="10" t="s">
        <v>40415</v>
      </c>
      <c r="O1089" s="24" t="s">
        <v>40559</v>
      </c>
      <c r="P1089" s="386"/>
      <c r="Q1089" s="365"/>
      <c r="R1089" s="363" t="s">
        <v>40374</v>
      </c>
      <c r="S1089" s="363" t="s">
        <v>40343</v>
      </c>
      <c r="T1089" s="376"/>
      <c r="U1089" s="366" t="s">
        <v>58</v>
      </c>
      <c r="V1089" s="363">
        <v>44814356</v>
      </c>
      <c r="W1089" s="363" t="s">
        <v>176</v>
      </c>
      <c r="X1089" s="366" t="s">
        <v>177</v>
      </c>
      <c r="Y1089" s="363" t="s">
        <v>30615</v>
      </c>
      <c r="Z1089" s="294" t="s">
        <v>22</v>
      </c>
      <c r="AA1089" s="383" t="s">
        <v>177</v>
      </c>
      <c r="AB1089" s="366"/>
      <c r="AC1089" s="363" t="s">
        <v>40374</v>
      </c>
      <c r="AD1089" s="294"/>
      <c r="AE1089" s="363"/>
      <c r="AF1089" s="363" t="s">
        <v>40566</v>
      </c>
    </row>
    <row r="1090" spans="1:32" s="8" customFormat="1" ht="15" customHeight="1" x14ac:dyDescent="0.25">
      <c r="A1090" s="362" t="s">
        <v>27</v>
      </c>
      <c r="B1090" s="362" t="s">
        <v>22115</v>
      </c>
      <c r="C1090" s="340" t="s">
        <v>296</v>
      </c>
      <c r="D1090" s="362" t="s">
        <v>297</v>
      </c>
      <c r="E1090" s="362" t="s">
        <v>99</v>
      </c>
      <c r="F1090" s="364">
        <v>7450181</v>
      </c>
      <c r="G1090" s="363">
        <v>20074501819</v>
      </c>
      <c r="H1090" s="365">
        <v>12792</v>
      </c>
      <c r="I1090" s="388">
        <v>8</v>
      </c>
      <c r="J1090" s="378">
        <v>1</v>
      </c>
      <c r="K1090" s="381">
        <v>1935</v>
      </c>
      <c r="L1090" s="369">
        <f t="shared" ca="1" si="1"/>
        <v>89</v>
      </c>
      <c r="M1090" s="299" t="s">
        <v>20</v>
      </c>
      <c r="N1090" s="10" t="s">
        <v>40415</v>
      </c>
      <c r="O1090" s="24" t="s">
        <v>40559</v>
      </c>
      <c r="P1090" s="386"/>
      <c r="Q1090" s="365"/>
      <c r="R1090" s="363" t="s">
        <v>40361</v>
      </c>
      <c r="S1090" s="363" t="s">
        <v>40343</v>
      </c>
      <c r="T1090" s="376"/>
      <c r="U1090" s="366" t="s">
        <v>298</v>
      </c>
      <c r="V1090" s="363">
        <v>42510631</v>
      </c>
      <c r="W1090" s="363" t="s">
        <v>299</v>
      </c>
      <c r="X1090" s="366" t="s">
        <v>177</v>
      </c>
      <c r="Y1090" s="363" t="s">
        <v>30615</v>
      </c>
      <c r="Z1090" s="294" t="s">
        <v>22</v>
      </c>
      <c r="AA1090" s="383" t="s">
        <v>177</v>
      </c>
      <c r="AB1090" s="366"/>
      <c r="AC1090" s="363" t="s">
        <v>40361</v>
      </c>
      <c r="AD1090" s="294"/>
      <c r="AE1090" s="363"/>
      <c r="AF1090" s="363" t="s">
        <v>40566</v>
      </c>
    </row>
    <row r="1091" spans="1:32" s="8" customFormat="1" ht="15" customHeight="1" x14ac:dyDescent="0.25">
      <c r="A1091" s="362" t="s">
        <v>27</v>
      </c>
      <c r="B1091" s="362" t="s">
        <v>22115</v>
      </c>
      <c r="C1091" s="340" t="s">
        <v>359</v>
      </c>
      <c r="D1091" s="362" t="s">
        <v>360</v>
      </c>
      <c r="E1091" s="362" t="s">
        <v>55</v>
      </c>
      <c r="F1091" s="364">
        <v>4125582</v>
      </c>
      <c r="G1091" s="363">
        <v>20041255820</v>
      </c>
      <c r="H1091" s="365">
        <v>12449</v>
      </c>
      <c r="I1091" s="388">
        <v>30</v>
      </c>
      <c r="J1091" s="378">
        <v>1</v>
      </c>
      <c r="K1091" s="381">
        <v>1934</v>
      </c>
      <c r="L1091" s="369">
        <f t="shared" ca="1" si="1"/>
        <v>90</v>
      </c>
      <c r="M1091" s="299" t="s">
        <v>20</v>
      </c>
      <c r="N1091" s="10" t="s">
        <v>40415</v>
      </c>
      <c r="O1091" s="24" t="s">
        <v>40559</v>
      </c>
      <c r="P1091" s="386"/>
      <c r="Q1091" s="365"/>
      <c r="R1091" s="363" t="s">
        <v>40364</v>
      </c>
      <c r="S1091" s="363" t="s">
        <v>40365</v>
      </c>
      <c r="T1091" s="376"/>
      <c r="U1091" s="366" t="s">
        <v>361</v>
      </c>
      <c r="V1091" s="363">
        <v>47930189</v>
      </c>
      <c r="W1091" s="363" t="s">
        <v>362</v>
      </c>
      <c r="X1091" s="366" t="s">
        <v>177</v>
      </c>
      <c r="Y1091" s="363" t="s">
        <v>30615</v>
      </c>
      <c r="Z1091" s="294" t="s">
        <v>22</v>
      </c>
      <c r="AA1091" s="383" t="s">
        <v>177</v>
      </c>
      <c r="AB1091" s="366"/>
      <c r="AC1091" s="363" t="s">
        <v>40364</v>
      </c>
      <c r="AD1091" s="294"/>
      <c r="AE1091" s="363"/>
      <c r="AF1091" s="363" t="s">
        <v>40566</v>
      </c>
    </row>
    <row r="1092" spans="1:32" s="8" customFormat="1" ht="15" customHeight="1" x14ac:dyDescent="0.25">
      <c r="A1092" s="362" t="s">
        <v>27</v>
      </c>
      <c r="B1092" s="362" t="s">
        <v>22115</v>
      </c>
      <c r="C1092" s="340" t="s">
        <v>488</v>
      </c>
      <c r="D1092" s="362" t="s">
        <v>489</v>
      </c>
      <c r="E1092" s="362" t="s">
        <v>45</v>
      </c>
      <c r="F1092" s="364">
        <v>4251475</v>
      </c>
      <c r="G1092" s="363">
        <v>20042514757</v>
      </c>
      <c r="H1092" s="365">
        <v>13467</v>
      </c>
      <c r="I1092" s="388">
        <v>13</v>
      </c>
      <c r="J1092" s="378">
        <v>11</v>
      </c>
      <c r="K1092" s="381">
        <v>1936</v>
      </c>
      <c r="L1092" s="369">
        <f t="shared" ca="1" si="1"/>
        <v>87</v>
      </c>
      <c r="M1092" s="299" t="s">
        <v>20</v>
      </c>
      <c r="N1092" s="10" t="s">
        <v>40415</v>
      </c>
      <c r="O1092" s="24" t="s">
        <v>40559</v>
      </c>
      <c r="P1092" s="386"/>
      <c r="Q1092" s="365"/>
      <c r="R1092" s="363" t="s">
        <v>40483</v>
      </c>
      <c r="S1092" s="363" t="s">
        <v>40343</v>
      </c>
      <c r="T1092" s="376"/>
      <c r="U1092" s="366" t="s">
        <v>490</v>
      </c>
      <c r="V1092" s="363" t="s">
        <v>176</v>
      </c>
      <c r="W1092" s="363" t="s">
        <v>176</v>
      </c>
      <c r="X1092" s="366" t="s">
        <v>177</v>
      </c>
      <c r="Y1092" s="363" t="s">
        <v>177</v>
      </c>
      <c r="Z1092" s="294" t="s">
        <v>22</v>
      </c>
      <c r="AA1092" s="383" t="s">
        <v>177</v>
      </c>
      <c r="AB1092" s="366"/>
      <c r="AC1092" s="363" t="s">
        <v>40483</v>
      </c>
      <c r="AD1092" s="294"/>
      <c r="AE1092" s="363"/>
      <c r="AF1092" s="363" t="s">
        <v>40566</v>
      </c>
    </row>
    <row r="1093" spans="1:32" s="8" customFormat="1" ht="15" customHeight="1" x14ac:dyDescent="0.25">
      <c r="A1093" s="362" t="s">
        <v>179</v>
      </c>
      <c r="B1093" s="362" t="s">
        <v>22115</v>
      </c>
      <c r="C1093" s="340" t="s">
        <v>644</v>
      </c>
      <c r="D1093" s="362" t="s">
        <v>645</v>
      </c>
      <c r="E1093" s="362" t="s">
        <v>99</v>
      </c>
      <c r="F1093" s="364">
        <v>7506083</v>
      </c>
      <c r="G1093" s="363">
        <v>20075060832</v>
      </c>
      <c r="H1093" s="365">
        <v>14576</v>
      </c>
      <c r="I1093" s="388">
        <v>27</v>
      </c>
      <c r="J1093" s="378">
        <v>11</v>
      </c>
      <c r="K1093" s="381">
        <v>1939</v>
      </c>
      <c r="L1093" s="369">
        <f t="shared" ca="1" si="1"/>
        <v>84</v>
      </c>
      <c r="M1093" s="299" t="s">
        <v>20</v>
      </c>
      <c r="N1093" s="10" t="s">
        <v>40415</v>
      </c>
      <c r="O1093" s="24" t="s">
        <v>40559</v>
      </c>
      <c r="P1093" s="386"/>
      <c r="Q1093" s="365"/>
      <c r="R1093" s="363" t="s">
        <v>40366</v>
      </c>
      <c r="S1093" s="363" t="s">
        <v>40343</v>
      </c>
      <c r="T1093" s="376"/>
      <c r="U1093" s="366" t="s">
        <v>30478</v>
      </c>
      <c r="V1093" s="363" t="s">
        <v>30459</v>
      </c>
      <c r="W1093" s="363" t="s">
        <v>176</v>
      </c>
      <c r="X1093" s="366" t="s">
        <v>177</v>
      </c>
      <c r="Y1093" s="363" t="s">
        <v>30475</v>
      </c>
      <c r="Z1093" s="294" t="s">
        <v>22</v>
      </c>
      <c r="AA1093" s="383" t="s">
        <v>177</v>
      </c>
      <c r="AB1093" s="366"/>
      <c r="AC1093" s="363" t="s">
        <v>40366</v>
      </c>
      <c r="AD1093" s="294"/>
      <c r="AE1093" s="363"/>
      <c r="AF1093" s="363" t="s">
        <v>40566</v>
      </c>
    </row>
    <row r="1094" spans="1:32" s="8" customFormat="1" ht="15" customHeight="1" x14ac:dyDescent="0.25">
      <c r="A1094" s="362" t="s">
        <v>27</v>
      </c>
      <c r="B1094" s="362" t="s">
        <v>22115</v>
      </c>
      <c r="C1094" s="340" t="s">
        <v>820</v>
      </c>
      <c r="D1094" s="362" t="s">
        <v>821</v>
      </c>
      <c r="E1094" s="362" t="s">
        <v>45</v>
      </c>
      <c r="F1094" s="364">
        <v>5666498</v>
      </c>
      <c r="G1094" s="363">
        <v>20056664980</v>
      </c>
      <c r="H1094" s="365">
        <v>15908</v>
      </c>
      <c r="I1094" s="388">
        <v>21</v>
      </c>
      <c r="J1094" s="378">
        <v>7</v>
      </c>
      <c r="K1094" s="381">
        <v>1943</v>
      </c>
      <c r="L1094" s="369">
        <f t="shared" ca="1" si="1"/>
        <v>80</v>
      </c>
      <c r="M1094" s="299" t="s">
        <v>20</v>
      </c>
      <c r="N1094" s="10" t="s">
        <v>40415</v>
      </c>
      <c r="O1094" s="24" t="s">
        <v>40559</v>
      </c>
      <c r="P1094" s="386"/>
      <c r="Q1094" s="365"/>
      <c r="R1094" s="363" t="s">
        <v>40346</v>
      </c>
      <c r="S1094" s="363" t="s">
        <v>40343</v>
      </c>
      <c r="T1094" s="376"/>
      <c r="U1094" s="366" t="s">
        <v>822</v>
      </c>
      <c r="V1094" s="363">
        <v>1159427557</v>
      </c>
      <c r="W1094" s="363" t="s">
        <v>176</v>
      </c>
      <c r="X1094" s="366" t="s">
        <v>177</v>
      </c>
      <c r="Y1094" s="363" t="s">
        <v>30615</v>
      </c>
      <c r="Z1094" s="294" t="s">
        <v>22</v>
      </c>
      <c r="AA1094" s="383" t="s">
        <v>177</v>
      </c>
      <c r="AB1094" s="366"/>
      <c r="AC1094" s="363" t="s">
        <v>40346</v>
      </c>
      <c r="AD1094" s="294"/>
      <c r="AE1094" s="363"/>
      <c r="AF1094" s="363" t="s">
        <v>40566</v>
      </c>
    </row>
    <row r="1095" spans="1:32" s="8" customFormat="1" ht="15" customHeight="1" x14ac:dyDescent="0.25">
      <c r="A1095" s="362" t="s">
        <v>33761</v>
      </c>
      <c r="B1095" s="362" t="s">
        <v>22115</v>
      </c>
      <c r="C1095" s="340" t="s">
        <v>913</v>
      </c>
      <c r="D1095" s="362" t="s">
        <v>914</v>
      </c>
      <c r="E1095" s="362" t="s">
        <v>45</v>
      </c>
      <c r="F1095" s="364">
        <v>7573772</v>
      </c>
      <c r="G1095" s="363">
        <v>20075737727</v>
      </c>
      <c r="H1095" s="365">
        <v>16457</v>
      </c>
      <c r="I1095" s="388">
        <v>20</v>
      </c>
      <c r="J1095" s="378">
        <v>1</v>
      </c>
      <c r="K1095" s="381">
        <v>1945</v>
      </c>
      <c r="L1095" s="369">
        <f t="shared" ca="1" si="1"/>
        <v>79</v>
      </c>
      <c r="M1095" s="299" t="s">
        <v>20</v>
      </c>
      <c r="N1095" s="10" t="s">
        <v>40415</v>
      </c>
      <c r="O1095" s="24" t="s">
        <v>40559</v>
      </c>
      <c r="P1095" s="386"/>
      <c r="Q1095" s="365"/>
      <c r="R1095" s="363" t="s">
        <v>40473</v>
      </c>
      <c r="S1095" s="363" t="s">
        <v>40343</v>
      </c>
      <c r="T1095" s="376" t="s">
        <v>34</v>
      </c>
      <c r="U1095" s="366" t="s">
        <v>915</v>
      </c>
      <c r="V1095" s="363" t="s">
        <v>30407</v>
      </c>
      <c r="W1095" s="363" t="s">
        <v>176</v>
      </c>
      <c r="X1095" s="366" t="s">
        <v>177</v>
      </c>
      <c r="Y1095" s="363" t="s">
        <v>30419</v>
      </c>
      <c r="Z1095" s="294" t="s">
        <v>22</v>
      </c>
      <c r="AA1095" s="383" t="s">
        <v>177</v>
      </c>
      <c r="AB1095" s="366"/>
      <c r="AC1095" s="363" t="s">
        <v>40473</v>
      </c>
      <c r="AD1095" s="294"/>
      <c r="AE1095" s="363"/>
      <c r="AF1095" s="363" t="s">
        <v>40566</v>
      </c>
    </row>
    <row r="1096" spans="1:32" s="8" customFormat="1" ht="15" customHeight="1" x14ac:dyDescent="0.25">
      <c r="A1096" s="362" t="s">
        <v>193</v>
      </c>
      <c r="B1096" s="362" t="s">
        <v>22115</v>
      </c>
      <c r="C1096" s="340" t="s">
        <v>1225</v>
      </c>
      <c r="D1096" s="362" t="s">
        <v>1226</v>
      </c>
      <c r="E1096" s="362" t="s">
        <v>124</v>
      </c>
      <c r="F1096" s="364">
        <v>7728640</v>
      </c>
      <c r="G1096" s="363">
        <v>20077286404</v>
      </c>
      <c r="H1096" s="365">
        <v>15433</v>
      </c>
      <c r="I1096" s="388">
        <v>2</v>
      </c>
      <c r="J1096" s="378">
        <v>4</v>
      </c>
      <c r="K1096" s="381">
        <v>1942</v>
      </c>
      <c r="L1096" s="369">
        <f t="shared" ca="1" si="1"/>
        <v>82</v>
      </c>
      <c r="M1096" s="299" t="s">
        <v>20</v>
      </c>
      <c r="N1096" s="10" t="s">
        <v>40415</v>
      </c>
      <c r="O1096" s="24" t="s">
        <v>40559</v>
      </c>
      <c r="P1096" s="386"/>
      <c r="Q1096" s="365"/>
      <c r="R1096" s="363" t="s">
        <v>40476</v>
      </c>
      <c r="S1096" s="363" t="s">
        <v>40343</v>
      </c>
      <c r="T1096" s="376" t="s">
        <v>1227</v>
      </c>
      <c r="U1096" s="366" t="s">
        <v>1228</v>
      </c>
      <c r="V1096" s="363" t="s">
        <v>30559</v>
      </c>
      <c r="W1096" s="363" t="s">
        <v>176</v>
      </c>
      <c r="X1096" s="366" t="s">
        <v>177</v>
      </c>
      <c r="Y1096" s="363" t="s">
        <v>30615</v>
      </c>
      <c r="Z1096" s="294" t="s">
        <v>22</v>
      </c>
      <c r="AA1096" s="383" t="s">
        <v>177</v>
      </c>
      <c r="AB1096" s="366"/>
      <c r="AC1096" s="363" t="s">
        <v>40476</v>
      </c>
      <c r="AD1096" s="294"/>
      <c r="AE1096" s="363"/>
      <c r="AF1096" s="363" t="s">
        <v>40566</v>
      </c>
    </row>
    <row r="1097" spans="1:32" s="8" customFormat="1" ht="15" customHeight="1" x14ac:dyDescent="0.25">
      <c r="A1097" s="362" t="s">
        <v>27</v>
      </c>
      <c r="B1097" s="362" t="s">
        <v>22115</v>
      </c>
      <c r="C1097" s="340" t="s">
        <v>1259</v>
      </c>
      <c r="D1097" s="362" t="s">
        <v>1260</v>
      </c>
      <c r="E1097" s="362" t="s">
        <v>77</v>
      </c>
      <c r="F1097" s="364">
        <v>7830321</v>
      </c>
      <c r="G1097" s="363">
        <v>20078303213</v>
      </c>
      <c r="H1097" s="365">
        <v>16940</v>
      </c>
      <c r="I1097" s="388">
        <v>18</v>
      </c>
      <c r="J1097" s="378">
        <v>5</v>
      </c>
      <c r="K1097" s="381">
        <v>1946</v>
      </c>
      <c r="L1097" s="369">
        <f t="shared" ca="1" si="1"/>
        <v>77</v>
      </c>
      <c r="M1097" s="299" t="s">
        <v>20</v>
      </c>
      <c r="N1097" s="10" t="s">
        <v>40415</v>
      </c>
      <c r="O1097" s="24" t="s">
        <v>40559</v>
      </c>
      <c r="P1097" s="386"/>
      <c r="Q1097" s="365"/>
      <c r="R1097" s="363" t="s">
        <v>40449</v>
      </c>
      <c r="S1097" s="363" t="s">
        <v>40343</v>
      </c>
      <c r="T1097" s="376" t="s">
        <v>1261</v>
      </c>
      <c r="U1097" s="366" t="s">
        <v>1262</v>
      </c>
      <c r="V1097" s="363" t="s">
        <v>176</v>
      </c>
      <c r="W1097" s="363" t="s">
        <v>1263</v>
      </c>
      <c r="X1097" s="366" t="s">
        <v>177</v>
      </c>
      <c r="Y1097" s="363" t="s">
        <v>177</v>
      </c>
      <c r="Z1097" s="294" t="s">
        <v>22</v>
      </c>
      <c r="AA1097" s="383" t="s">
        <v>177</v>
      </c>
      <c r="AB1097" s="366"/>
      <c r="AC1097" s="363" t="s">
        <v>40449</v>
      </c>
      <c r="AD1097" s="294"/>
      <c r="AE1097" s="363"/>
      <c r="AF1097" s="363" t="s">
        <v>40566</v>
      </c>
    </row>
    <row r="1098" spans="1:32" s="8" customFormat="1" ht="15" customHeight="1" x14ac:dyDescent="0.25">
      <c r="A1098" s="362" t="s">
        <v>193</v>
      </c>
      <c r="B1098" s="362" t="s">
        <v>22115</v>
      </c>
      <c r="C1098" s="340" t="s">
        <v>1421</v>
      </c>
      <c r="D1098" s="362" t="s">
        <v>1422</v>
      </c>
      <c r="E1098" s="362" t="s">
        <v>45</v>
      </c>
      <c r="F1098" s="364">
        <v>5267380</v>
      </c>
      <c r="G1098" s="363">
        <v>20052673802</v>
      </c>
      <c r="H1098" s="365">
        <v>17874</v>
      </c>
      <c r="I1098" s="388">
        <v>7</v>
      </c>
      <c r="J1098" s="378">
        <v>12</v>
      </c>
      <c r="K1098" s="381">
        <v>1948</v>
      </c>
      <c r="L1098" s="369">
        <f t="shared" ca="1" si="1"/>
        <v>75</v>
      </c>
      <c r="M1098" s="299" t="s">
        <v>20</v>
      </c>
      <c r="N1098" s="10" t="s">
        <v>40415</v>
      </c>
      <c r="O1098" s="24" t="s">
        <v>40559</v>
      </c>
      <c r="P1098" s="386"/>
      <c r="Q1098" s="365"/>
      <c r="R1098" s="363" t="s">
        <v>40447</v>
      </c>
      <c r="S1098" s="363" t="s">
        <v>40343</v>
      </c>
      <c r="T1098" s="376" t="s">
        <v>30659</v>
      </c>
      <c r="U1098" s="366" t="s">
        <v>1423</v>
      </c>
      <c r="V1098" s="363" t="s">
        <v>176</v>
      </c>
      <c r="W1098" s="363" t="s">
        <v>176</v>
      </c>
      <c r="X1098" s="366" t="s">
        <v>177</v>
      </c>
      <c r="Y1098" s="363" t="s">
        <v>177</v>
      </c>
      <c r="Z1098" s="294" t="s">
        <v>22</v>
      </c>
      <c r="AA1098" s="383" t="s">
        <v>177</v>
      </c>
      <c r="AB1098" s="366"/>
      <c r="AC1098" s="363" t="s">
        <v>40447</v>
      </c>
      <c r="AD1098" s="294"/>
      <c r="AE1098" s="363"/>
      <c r="AF1098" s="363" t="s">
        <v>40566</v>
      </c>
    </row>
    <row r="1099" spans="1:32" s="8" customFormat="1" ht="15" customHeight="1" x14ac:dyDescent="0.25">
      <c r="A1099" s="362">
        <v>16</v>
      </c>
      <c r="B1099" s="362" t="s">
        <v>22115</v>
      </c>
      <c r="C1099" s="340" t="s">
        <v>1664</v>
      </c>
      <c r="D1099" s="362" t="s">
        <v>1665</v>
      </c>
      <c r="E1099" s="362" t="s">
        <v>45</v>
      </c>
      <c r="F1099" s="364">
        <v>8612286</v>
      </c>
      <c r="G1099" s="363">
        <v>20086122864</v>
      </c>
      <c r="H1099" s="365">
        <v>18619</v>
      </c>
      <c r="I1099" s="388">
        <v>22</v>
      </c>
      <c r="J1099" s="378">
        <v>12</v>
      </c>
      <c r="K1099" s="381">
        <v>1950</v>
      </c>
      <c r="L1099" s="369">
        <f t="shared" ca="1" si="1"/>
        <v>73</v>
      </c>
      <c r="M1099" s="299" t="s">
        <v>20</v>
      </c>
      <c r="N1099" s="10" t="s">
        <v>40415</v>
      </c>
      <c r="O1099" s="24" t="s">
        <v>40559</v>
      </c>
      <c r="P1099" s="386"/>
      <c r="Q1099" s="365"/>
      <c r="R1099" s="363" t="s">
        <v>40348</v>
      </c>
      <c r="S1099" s="363" t="s">
        <v>40343</v>
      </c>
      <c r="T1099" s="376"/>
      <c r="U1099" s="366" t="s">
        <v>1667</v>
      </c>
      <c r="V1099" s="363" t="s">
        <v>28928</v>
      </c>
      <c r="W1099" s="363" t="s">
        <v>28927</v>
      </c>
      <c r="X1099" s="366" t="s">
        <v>177</v>
      </c>
      <c r="Y1099" s="363" t="s">
        <v>28929</v>
      </c>
      <c r="Z1099" s="294" t="s">
        <v>22</v>
      </c>
      <c r="AA1099" s="383" t="s">
        <v>177</v>
      </c>
      <c r="AB1099" s="366"/>
      <c r="AC1099" s="363" t="s">
        <v>40348</v>
      </c>
      <c r="AD1099" s="294"/>
      <c r="AE1099" s="363"/>
      <c r="AF1099" s="363" t="s">
        <v>40566</v>
      </c>
    </row>
    <row r="1100" spans="1:32" s="8" customFormat="1" ht="15" customHeight="1" x14ac:dyDescent="0.25">
      <c r="A1100" s="362" t="s">
        <v>27</v>
      </c>
      <c r="B1100" s="362" t="s">
        <v>22115</v>
      </c>
      <c r="C1100" s="340" t="s">
        <v>1759</v>
      </c>
      <c r="D1100" s="362" t="s">
        <v>1760</v>
      </c>
      <c r="E1100" s="362" t="s">
        <v>30</v>
      </c>
      <c r="F1100" s="364">
        <v>4721279</v>
      </c>
      <c r="G1100" s="363">
        <v>27047212796</v>
      </c>
      <c r="H1100" s="365">
        <v>15903</v>
      </c>
      <c r="I1100" s="388">
        <v>16</v>
      </c>
      <c r="J1100" s="378">
        <v>7</v>
      </c>
      <c r="K1100" s="381">
        <v>1943</v>
      </c>
      <c r="L1100" s="369">
        <f t="shared" ca="1" si="1"/>
        <v>80</v>
      </c>
      <c r="M1100" s="299" t="s">
        <v>20</v>
      </c>
      <c r="N1100" s="10" t="s">
        <v>28854</v>
      </c>
      <c r="O1100" s="24" t="s">
        <v>40559</v>
      </c>
      <c r="P1100" s="386"/>
      <c r="Q1100" s="365"/>
      <c r="R1100" s="363" t="s">
        <v>40458</v>
      </c>
      <c r="S1100" s="363" t="s">
        <v>40343</v>
      </c>
      <c r="T1100" s="376"/>
      <c r="U1100" s="366" t="s">
        <v>1761</v>
      </c>
      <c r="V1100" s="363" t="s">
        <v>176</v>
      </c>
      <c r="W1100" s="363" t="s">
        <v>1762</v>
      </c>
      <c r="X1100" s="366" t="s">
        <v>177</v>
      </c>
      <c r="Y1100" s="363" t="s">
        <v>177</v>
      </c>
      <c r="Z1100" s="294" t="s">
        <v>22</v>
      </c>
      <c r="AA1100" s="383" t="s">
        <v>177</v>
      </c>
      <c r="AB1100" s="366"/>
      <c r="AC1100" s="363" t="s">
        <v>40458</v>
      </c>
      <c r="AD1100" s="294"/>
      <c r="AE1100" s="363"/>
      <c r="AF1100" s="363" t="s">
        <v>40566</v>
      </c>
    </row>
    <row r="1101" spans="1:32" s="8" customFormat="1" ht="15" customHeight="1" x14ac:dyDescent="0.25">
      <c r="A1101" s="362" t="s">
        <v>46</v>
      </c>
      <c r="B1101" s="362" t="s">
        <v>22115</v>
      </c>
      <c r="C1101" s="340" t="s">
        <v>1807</v>
      </c>
      <c r="D1101" s="362" t="s">
        <v>1808</v>
      </c>
      <c r="E1101" s="362" t="s">
        <v>55</v>
      </c>
      <c r="F1101" s="364">
        <v>7906570</v>
      </c>
      <c r="G1101" s="363">
        <v>20079065707</v>
      </c>
      <c r="H1101" s="365">
        <v>15983</v>
      </c>
      <c r="I1101" s="388">
        <v>4</v>
      </c>
      <c r="J1101" s="378">
        <v>10</v>
      </c>
      <c r="K1101" s="381">
        <v>1943</v>
      </c>
      <c r="L1101" s="369">
        <f t="shared" ca="1" si="1"/>
        <v>80</v>
      </c>
      <c r="M1101" s="299" t="s">
        <v>20</v>
      </c>
      <c r="N1101" s="10" t="s">
        <v>40415</v>
      </c>
      <c r="O1101" s="24" t="s">
        <v>40559</v>
      </c>
      <c r="P1101" s="386"/>
      <c r="Q1101" s="365"/>
      <c r="R1101" s="363" t="s">
        <v>40355</v>
      </c>
      <c r="S1101" s="363" t="s">
        <v>40343</v>
      </c>
      <c r="T1101" s="376"/>
      <c r="U1101" s="366" t="s">
        <v>1809</v>
      </c>
      <c r="V1101" s="363" t="s">
        <v>29290</v>
      </c>
      <c r="W1101" s="363" t="s">
        <v>176</v>
      </c>
      <c r="X1101" s="366" t="s">
        <v>177</v>
      </c>
      <c r="Y1101" s="363" t="s">
        <v>29304</v>
      </c>
      <c r="Z1101" s="294" t="s">
        <v>22</v>
      </c>
      <c r="AA1101" s="383" t="s">
        <v>177</v>
      </c>
      <c r="AB1101" s="366"/>
      <c r="AC1101" s="363" t="s">
        <v>40355</v>
      </c>
      <c r="AD1101" s="294"/>
      <c r="AE1101" s="363"/>
      <c r="AF1101" s="363" t="s">
        <v>40566</v>
      </c>
    </row>
    <row r="1102" spans="1:32" s="8" customFormat="1" ht="15" customHeight="1" x14ac:dyDescent="0.25">
      <c r="A1102" s="362" t="s">
        <v>193</v>
      </c>
      <c r="B1102" s="362" t="s">
        <v>22115</v>
      </c>
      <c r="C1102" s="340" t="s">
        <v>1932</v>
      </c>
      <c r="D1102" s="362" t="s">
        <v>1933</v>
      </c>
      <c r="E1102" s="362" t="s">
        <v>45</v>
      </c>
      <c r="F1102" s="364">
        <v>4078299</v>
      </c>
      <c r="G1102" s="363">
        <v>20040782991</v>
      </c>
      <c r="H1102" s="365">
        <v>11901</v>
      </c>
      <c r="I1102" s="388">
        <v>31</v>
      </c>
      <c r="J1102" s="378">
        <v>7</v>
      </c>
      <c r="K1102" s="381">
        <v>1932</v>
      </c>
      <c r="L1102" s="369">
        <f t="shared" ca="1" si="1"/>
        <v>91</v>
      </c>
      <c r="M1102" s="299" t="s">
        <v>20</v>
      </c>
      <c r="N1102" s="10" t="s">
        <v>40415</v>
      </c>
      <c r="O1102" s="24" t="s">
        <v>40559</v>
      </c>
      <c r="P1102" s="386"/>
      <c r="Q1102" s="365"/>
      <c r="R1102" s="363" t="s">
        <v>40508</v>
      </c>
      <c r="S1102" s="363" t="s">
        <v>40343</v>
      </c>
      <c r="T1102" s="376" t="s">
        <v>1934</v>
      </c>
      <c r="U1102" s="366" t="s">
        <v>1935</v>
      </c>
      <c r="V1102" s="363" t="s">
        <v>30556</v>
      </c>
      <c r="W1102" s="363" t="s">
        <v>176</v>
      </c>
      <c r="X1102" s="366" t="s">
        <v>177</v>
      </c>
      <c r="Y1102" s="363" t="s">
        <v>30615</v>
      </c>
      <c r="Z1102" s="294" t="s">
        <v>22</v>
      </c>
      <c r="AA1102" s="383" t="s">
        <v>177</v>
      </c>
      <c r="AB1102" s="366"/>
      <c r="AC1102" s="363" t="s">
        <v>40508</v>
      </c>
      <c r="AD1102" s="294"/>
      <c r="AE1102" s="363"/>
      <c r="AF1102" s="363" t="s">
        <v>40566</v>
      </c>
    </row>
    <row r="1103" spans="1:32" s="8" customFormat="1" ht="15" customHeight="1" x14ac:dyDescent="0.25">
      <c r="A1103" s="362" t="s">
        <v>27</v>
      </c>
      <c r="B1103" s="362" t="s">
        <v>22115</v>
      </c>
      <c r="C1103" s="340" t="s">
        <v>2194</v>
      </c>
      <c r="D1103" s="362" t="s">
        <v>2195</v>
      </c>
      <c r="E1103" s="362" t="s">
        <v>124</v>
      </c>
      <c r="F1103" s="364">
        <v>4306142</v>
      </c>
      <c r="G1103" s="363">
        <v>23043061429</v>
      </c>
      <c r="H1103" s="365">
        <v>14611</v>
      </c>
      <c r="I1103" s="388">
        <v>1</v>
      </c>
      <c r="J1103" s="378">
        <v>1</v>
      </c>
      <c r="K1103" s="381">
        <v>1940</v>
      </c>
      <c r="L1103" s="369">
        <f t="shared" ref="L1103:L1123" ca="1" si="2">DATEDIF(H1103,TODAY(),"Y")</f>
        <v>84</v>
      </c>
      <c r="M1103" s="299" t="s">
        <v>20</v>
      </c>
      <c r="N1103" s="10" t="s">
        <v>40415</v>
      </c>
      <c r="O1103" s="24" t="s">
        <v>40559</v>
      </c>
      <c r="P1103" s="386"/>
      <c r="Q1103" s="365"/>
      <c r="R1103" s="363" t="s">
        <v>40446</v>
      </c>
      <c r="S1103" s="363" t="s">
        <v>40343</v>
      </c>
      <c r="T1103" s="376"/>
      <c r="U1103" s="366" t="s">
        <v>2196</v>
      </c>
      <c r="V1103" s="363">
        <v>1544770798</v>
      </c>
      <c r="W1103" s="363" t="s">
        <v>2197</v>
      </c>
      <c r="X1103" s="366" t="s">
        <v>177</v>
      </c>
      <c r="Y1103" s="363" t="s">
        <v>30615</v>
      </c>
      <c r="Z1103" s="294" t="s">
        <v>22</v>
      </c>
      <c r="AA1103" s="383" t="s">
        <v>177</v>
      </c>
      <c r="AB1103" s="366"/>
      <c r="AC1103" s="363" t="s">
        <v>40446</v>
      </c>
      <c r="AD1103" s="294"/>
      <c r="AE1103" s="363"/>
      <c r="AF1103" s="363" t="s">
        <v>40566</v>
      </c>
    </row>
    <row r="1104" spans="1:32" s="8" customFormat="1" ht="15" customHeight="1" x14ac:dyDescent="0.25">
      <c r="A1104" s="362" t="s">
        <v>27</v>
      </c>
      <c r="B1104" s="362" t="s">
        <v>22115</v>
      </c>
      <c r="C1104" s="340" t="s">
        <v>2384</v>
      </c>
      <c r="D1104" s="362" t="s">
        <v>2385</v>
      </c>
      <c r="E1104" s="362" t="s">
        <v>124</v>
      </c>
      <c r="F1104" s="364">
        <v>7771229</v>
      </c>
      <c r="G1104" s="363">
        <v>20077712292</v>
      </c>
      <c r="H1104" s="365">
        <v>16774</v>
      </c>
      <c r="I1104" s="388">
        <v>3</v>
      </c>
      <c r="J1104" s="378">
        <v>12</v>
      </c>
      <c r="K1104" s="381">
        <v>1945</v>
      </c>
      <c r="L1104" s="369">
        <f t="shared" ca="1" si="2"/>
        <v>78</v>
      </c>
      <c r="M1104" s="299" t="s">
        <v>20</v>
      </c>
      <c r="N1104" s="10" t="s">
        <v>40415</v>
      </c>
      <c r="O1104" s="24" t="s">
        <v>40559</v>
      </c>
      <c r="P1104" s="386"/>
      <c r="Q1104" s="365"/>
      <c r="R1104" s="363" t="s">
        <v>40452</v>
      </c>
      <c r="S1104" s="363" t="s">
        <v>40343</v>
      </c>
      <c r="T1104" s="376"/>
      <c r="U1104" s="366" t="s">
        <v>2386</v>
      </c>
      <c r="V1104" s="363" t="s">
        <v>176</v>
      </c>
      <c r="W1104" s="363" t="s">
        <v>2387</v>
      </c>
      <c r="X1104" s="366" t="s">
        <v>177</v>
      </c>
      <c r="Y1104" s="363" t="s">
        <v>177</v>
      </c>
      <c r="Z1104" s="294" t="s">
        <v>22</v>
      </c>
      <c r="AA1104" s="383" t="s">
        <v>177</v>
      </c>
      <c r="AB1104" s="366"/>
      <c r="AC1104" s="363" t="s">
        <v>40452</v>
      </c>
      <c r="AD1104" s="294"/>
      <c r="AE1104" s="363"/>
      <c r="AF1104" s="363" t="s">
        <v>40566</v>
      </c>
    </row>
    <row r="1105" spans="1:32" s="8" customFormat="1" ht="15" customHeight="1" x14ac:dyDescent="0.25">
      <c r="A1105" s="362" t="s">
        <v>27</v>
      </c>
      <c r="B1105" s="362" t="s">
        <v>22115</v>
      </c>
      <c r="C1105" s="340" t="s">
        <v>2693</v>
      </c>
      <c r="D1105" s="362" t="s">
        <v>2694</v>
      </c>
      <c r="E1105" s="362" t="s">
        <v>99</v>
      </c>
      <c r="F1105" s="364">
        <v>4884694</v>
      </c>
      <c r="G1105" s="363">
        <v>20048846948</v>
      </c>
      <c r="H1105" s="365">
        <v>14550</v>
      </c>
      <c r="I1105" s="388">
        <v>1</v>
      </c>
      <c r="J1105" s="378">
        <v>11</v>
      </c>
      <c r="K1105" s="381">
        <v>1939</v>
      </c>
      <c r="L1105" s="369">
        <f t="shared" ca="1" si="2"/>
        <v>84</v>
      </c>
      <c r="M1105" s="299" t="s">
        <v>20</v>
      </c>
      <c r="N1105" s="10" t="s">
        <v>40415</v>
      </c>
      <c r="O1105" s="24" t="s">
        <v>40559</v>
      </c>
      <c r="P1105" s="386"/>
      <c r="Q1105" s="365"/>
      <c r="R1105" s="363" t="s">
        <v>40369</v>
      </c>
      <c r="S1105" s="363" t="s">
        <v>40343</v>
      </c>
      <c r="T1105" s="376"/>
      <c r="U1105" s="366" t="s">
        <v>2695</v>
      </c>
      <c r="V1105" s="363">
        <v>1126712183</v>
      </c>
      <c r="W1105" s="363" t="s">
        <v>2696</v>
      </c>
      <c r="X1105" s="366" t="s">
        <v>177</v>
      </c>
      <c r="Y1105" s="363" t="s">
        <v>30615</v>
      </c>
      <c r="Z1105" s="294" t="s">
        <v>22</v>
      </c>
      <c r="AA1105" s="383" t="s">
        <v>177</v>
      </c>
      <c r="AB1105" s="366"/>
      <c r="AC1105" s="363" t="s">
        <v>40369</v>
      </c>
      <c r="AD1105" s="294"/>
      <c r="AE1105" s="363"/>
      <c r="AF1105" s="363" t="s">
        <v>40566</v>
      </c>
    </row>
    <row r="1106" spans="1:32" s="8" customFormat="1" ht="15" customHeight="1" x14ac:dyDescent="0.25">
      <c r="A1106" s="362" t="s">
        <v>27</v>
      </c>
      <c r="B1106" s="362" t="s">
        <v>22115</v>
      </c>
      <c r="C1106" s="340" t="s">
        <v>2932</v>
      </c>
      <c r="D1106" s="362" t="s">
        <v>2933</v>
      </c>
      <c r="E1106" s="362" t="s">
        <v>45</v>
      </c>
      <c r="F1106" s="364">
        <v>8612742</v>
      </c>
      <c r="G1106" s="363">
        <v>20086127424</v>
      </c>
      <c r="H1106" s="365">
        <v>18620</v>
      </c>
      <c r="I1106" s="388">
        <v>23</v>
      </c>
      <c r="J1106" s="378">
        <v>12</v>
      </c>
      <c r="K1106" s="381">
        <v>1950</v>
      </c>
      <c r="L1106" s="369">
        <f t="shared" ca="1" si="2"/>
        <v>73</v>
      </c>
      <c r="M1106" s="299" t="s">
        <v>20</v>
      </c>
      <c r="N1106" s="10" t="s">
        <v>40415</v>
      </c>
      <c r="O1106" s="24" t="s">
        <v>40559</v>
      </c>
      <c r="P1106" s="386"/>
      <c r="Q1106" s="365"/>
      <c r="R1106" s="363" t="s">
        <v>40511</v>
      </c>
      <c r="S1106" s="363" t="s">
        <v>40343</v>
      </c>
      <c r="T1106" s="376"/>
      <c r="U1106" s="366" t="s">
        <v>2934</v>
      </c>
      <c r="V1106" s="363" t="s">
        <v>176</v>
      </c>
      <c r="W1106" s="363" t="s">
        <v>176</v>
      </c>
      <c r="X1106" s="366" t="s">
        <v>177</v>
      </c>
      <c r="Y1106" s="363" t="s">
        <v>177</v>
      </c>
      <c r="Z1106" s="294" t="s">
        <v>22</v>
      </c>
      <c r="AA1106" s="383" t="s">
        <v>177</v>
      </c>
      <c r="AB1106" s="366"/>
      <c r="AC1106" s="363" t="s">
        <v>40511</v>
      </c>
      <c r="AD1106" s="294"/>
      <c r="AE1106" s="363"/>
      <c r="AF1106" s="363" t="s">
        <v>40566</v>
      </c>
    </row>
    <row r="1107" spans="1:32" s="8" customFormat="1" ht="15" customHeight="1" x14ac:dyDescent="0.25">
      <c r="A1107" s="362" t="s">
        <v>27</v>
      </c>
      <c r="B1107" s="362" t="s">
        <v>22115</v>
      </c>
      <c r="C1107" s="340" t="s">
        <v>3071</v>
      </c>
      <c r="D1107" s="362" t="s">
        <v>3072</v>
      </c>
      <c r="E1107" s="362" t="s">
        <v>124</v>
      </c>
      <c r="F1107" s="364">
        <v>11360965</v>
      </c>
      <c r="G1107" s="363">
        <v>27113609651</v>
      </c>
      <c r="H1107" s="365">
        <v>20051</v>
      </c>
      <c r="I1107" s="388">
        <v>23</v>
      </c>
      <c r="J1107" s="378">
        <v>11</v>
      </c>
      <c r="K1107" s="381">
        <v>1954</v>
      </c>
      <c r="L1107" s="369">
        <f t="shared" ca="1" si="2"/>
        <v>69</v>
      </c>
      <c r="M1107" s="299" t="s">
        <v>20</v>
      </c>
      <c r="N1107" s="10" t="s">
        <v>28854</v>
      </c>
      <c r="O1107" s="24" t="s">
        <v>40559</v>
      </c>
      <c r="P1107" s="386"/>
      <c r="Q1107" s="365"/>
      <c r="R1107" s="363" t="s">
        <v>40375</v>
      </c>
      <c r="S1107" s="363" t="s">
        <v>40343</v>
      </c>
      <c r="T1107" s="376"/>
      <c r="U1107" s="366" t="s">
        <v>3073</v>
      </c>
      <c r="V1107" s="363" t="s">
        <v>176</v>
      </c>
      <c r="W1107" s="363" t="s">
        <v>3074</v>
      </c>
      <c r="X1107" s="366" t="s">
        <v>177</v>
      </c>
      <c r="Y1107" s="363" t="s">
        <v>177</v>
      </c>
      <c r="Z1107" s="294" t="s">
        <v>22</v>
      </c>
      <c r="AA1107" s="383" t="s">
        <v>177</v>
      </c>
      <c r="AB1107" s="366"/>
      <c r="AC1107" s="363" t="s">
        <v>40375</v>
      </c>
      <c r="AD1107" s="294"/>
      <c r="AE1107" s="363"/>
      <c r="AF1107" s="363" t="s">
        <v>40566</v>
      </c>
    </row>
    <row r="1108" spans="1:32" s="8" customFormat="1" ht="15" customHeight="1" x14ac:dyDescent="0.25">
      <c r="A1108" s="362" t="s">
        <v>46</v>
      </c>
      <c r="B1108" s="362" t="s">
        <v>22115</v>
      </c>
      <c r="C1108" s="340" t="s">
        <v>3190</v>
      </c>
      <c r="D1108" s="362" t="s">
        <v>3191</v>
      </c>
      <c r="E1108" s="362" t="s">
        <v>33</v>
      </c>
      <c r="F1108" s="364">
        <v>8206782</v>
      </c>
      <c r="G1108" s="363">
        <v>20082067826</v>
      </c>
      <c r="H1108" s="365">
        <v>18370</v>
      </c>
      <c r="I1108" s="388">
        <v>17</v>
      </c>
      <c r="J1108" s="378">
        <v>4</v>
      </c>
      <c r="K1108" s="381">
        <v>1950</v>
      </c>
      <c r="L1108" s="369">
        <f t="shared" ca="1" si="2"/>
        <v>74</v>
      </c>
      <c r="M1108" s="299" t="s">
        <v>20</v>
      </c>
      <c r="N1108" s="10" t="s">
        <v>40415</v>
      </c>
      <c r="O1108" s="24" t="s">
        <v>40559</v>
      </c>
      <c r="P1108" s="386"/>
      <c r="Q1108" s="365"/>
      <c r="R1108" s="363" t="s">
        <v>40509</v>
      </c>
      <c r="S1108" s="363" t="s">
        <v>40343</v>
      </c>
      <c r="T1108" s="376"/>
      <c r="U1108" s="366" t="s">
        <v>3192</v>
      </c>
      <c r="V1108" s="363">
        <v>43863659</v>
      </c>
      <c r="W1108" s="363" t="s">
        <v>3193</v>
      </c>
      <c r="X1108" s="366" t="s">
        <v>177</v>
      </c>
      <c r="Y1108" s="363" t="s">
        <v>29304</v>
      </c>
      <c r="Z1108" s="294" t="s">
        <v>22</v>
      </c>
      <c r="AA1108" s="383" t="s">
        <v>177</v>
      </c>
      <c r="AB1108" s="366"/>
      <c r="AC1108" s="363" t="s">
        <v>40509</v>
      </c>
      <c r="AD1108" s="294"/>
      <c r="AE1108" s="363"/>
      <c r="AF1108" s="363" t="s">
        <v>40566</v>
      </c>
    </row>
    <row r="1109" spans="1:32" s="8" customFormat="1" ht="15" customHeight="1" x14ac:dyDescent="0.25">
      <c r="A1109" s="362" t="s">
        <v>27</v>
      </c>
      <c r="B1109" s="362" t="s">
        <v>22115</v>
      </c>
      <c r="C1109" s="340" t="s">
        <v>3315</v>
      </c>
      <c r="D1109" s="362" t="s">
        <v>3316</v>
      </c>
      <c r="E1109" s="362" t="s">
        <v>30</v>
      </c>
      <c r="F1109" s="364">
        <v>5591964</v>
      </c>
      <c r="G1109" s="363">
        <v>27055919645</v>
      </c>
      <c r="H1109" s="365">
        <v>17230</v>
      </c>
      <c r="I1109" s="388">
        <v>4</v>
      </c>
      <c r="J1109" s="378">
        <v>3</v>
      </c>
      <c r="K1109" s="381">
        <v>1947</v>
      </c>
      <c r="L1109" s="369">
        <f t="shared" ca="1" si="2"/>
        <v>77</v>
      </c>
      <c r="M1109" s="299" t="s">
        <v>20</v>
      </c>
      <c r="N1109" s="10" t="s">
        <v>28854</v>
      </c>
      <c r="O1109" s="24" t="s">
        <v>40559</v>
      </c>
      <c r="P1109" s="386"/>
      <c r="Q1109" s="365"/>
      <c r="R1109" s="363" t="s">
        <v>40460</v>
      </c>
      <c r="S1109" s="363" t="s">
        <v>40343</v>
      </c>
      <c r="T1109" s="376"/>
      <c r="U1109" s="366" t="s">
        <v>3317</v>
      </c>
      <c r="V1109" s="363" t="s">
        <v>176</v>
      </c>
      <c r="W1109" s="363" t="s">
        <v>3318</v>
      </c>
      <c r="X1109" s="366" t="s">
        <v>177</v>
      </c>
      <c r="Y1109" s="363" t="s">
        <v>177</v>
      </c>
      <c r="Z1109" s="294" t="s">
        <v>22</v>
      </c>
      <c r="AA1109" s="383" t="s">
        <v>177</v>
      </c>
      <c r="AB1109" s="366"/>
      <c r="AC1109" s="363" t="s">
        <v>40460</v>
      </c>
      <c r="AD1109" s="294"/>
      <c r="AE1109" s="363"/>
      <c r="AF1109" s="363" t="s">
        <v>40566</v>
      </c>
    </row>
    <row r="1110" spans="1:32" s="8" customFormat="1" ht="15" customHeight="1" x14ac:dyDescent="0.25">
      <c r="A1110" s="362">
        <v>17</v>
      </c>
      <c r="B1110" s="362" t="s">
        <v>22115</v>
      </c>
      <c r="C1110" s="340" t="s">
        <v>3390</v>
      </c>
      <c r="D1110" s="362" t="s">
        <v>3391</v>
      </c>
      <c r="E1110" s="362" t="s">
        <v>99</v>
      </c>
      <c r="F1110" s="364">
        <v>10267961</v>
      </c>
      <c r="G1110" s="363">
        <v>20102679610</v>
      </c>
      <c r="H1110" s="365">
        <v>19273</v>
      </c>
      <c r="I1110" s="388">
        <v>6</v>
      </c>
      <c r="J1110" s="378">
        <v>10</v>
      </c>
      <c r="K1110" s="381">
        <v>1952</v>
      </c>
      <c r="L1110" s="369">
        <f t="shared" ca="1" si="2"/>
        <v>71</v>
      </c>
      <c r="M1110" s="299" t="s">
        <v>20</v>
      </c>
      <c r="N1110" s="10" t="s">
        <v>40415</v>
      </c>
      <c r="O1110" s="24" t="s">
        <v>40559</v>
      </c>
      <c r="P1110" s="386"/>
      <c r="Q1110" s="365"/>
      <c r="R1110" s="363" t="s">
        <v>40450</v>
      </c>
      <c r="S1110" s="363" t="s">
        <v>40343</v>
      </c>
      <c r="T1110" s="376"/>
      <c r="U1110" s="366" t="s">
        <v>3392</v>
      </c>
      <c r="V1110" s="363" t="s">
        <v>176</v>
      </c>
      <c r="W1110" s="363" t="s">
        <v>176</v>
      </c>
      <c r="X1110" s="366" t="s">
        <v>177</v>
      </c>
      <c r="Y1110" s="363" t="s">
        <v>177</v>
      </c>
      <c r="Z1110" s="294" t="s">
        <v>22</v>
      </c>
      <c r="AA1110" s="383" t="s">
        <v>177</v>
      </c>
      <c r="AB1110" s="366"/>
      <c r="AC1110" s="363" t="s">
        <v>40450</v>
      </c>
      <c r="AD1110" s="294"/>
      <c r="AE1110" s="363"/>
      <c r="AF1110" s="363" t="s">
        <v>40566</v>
      </c>
    </row>
    <row r="1111" spans="1:32" s="8" customFormat="1" ht="15" customHeight="1" x14ac:dyDescent="0.25">
      <c r="A1111" s="362" t="s">
        <v>27</v>
      </c>
      <c r="B1111" s="362" t="s">
        <v>22115</v>
      </c>
      <c r="C1111" s="340" t="s">
        <v>3419</v>
      </c>
      <c r="D1111" s="362" t="s">
        <v>3420</v>
      </c>
      <c r="E1111" s="362" t="s">
        <v>99</v>
      </c>
      <c r="F1111" s="364">
        <v>4528468</v>
      </c>
      <c r="G1111" s="363">
        <v>23045284689</v>
      </c>
      <c r="H1111" s="365">
        <v>16544</v>
      </c>
      <c r="I1111" s="388">
        <v>17</v>
      </c>
      <c r="J1111" s="378">
        <v>4</v>
      </c>
      <c r="K1111" s="381">
        <v>1945</v>
      </c>
      <c r="L1111" s="369">
        <f t="shared" ca="1" si="2"/>
        <v>79</v>
      </c>
      <c r="M1111" s="299" t="s">
        <v>20</v>
      </c>
      <c r="N1111" s="10" t="s">
        <v>40415</v>
      </c>
      <c r="O1111" s="24" t="s">
        <v>40559</v>
      </c>
      <c r="P1111" s="386"/>
      <c r="Q1111" s="365"/>
      <c r="R1111" s="363" t="s">
        <v>40388</v>
      </c>
      <c r="S1111" s="363" t="s">
        <v>40343</v>
      </c>
      <c r="T1111" s="376"/>
      <c r="U1111" s="366" t="s">
        <v>3421</v>
      </c>
      <c r="V1111" s="363" t="s">
        <v>30608</v>
      </c>
      <c r="W1111" s="363" t="s">
        <v>3422</v>
      </c>
      <c r="X1111" s="366" t="s">
        <v>177</v>
      </c>
      <c r="Y1111" s="363" t="s">
        <v>30615</v>
      </c>
      <c r="Z1111" s="294" t="s">
        <v>22</v>
      </c>
      <c r="AA1111" s="383" t="s">
        <v>177</v>
      </c>
      <c r="AB1111" s="366"/>
      <c r="AC1111" s="363" t="s">
        <v>40388</v>
      </c>
      <c r="AD1111" s="294"/>
      <c r="AE1111" s="363"/>
      <c r="AF1111" s="363" t="s">
        <v>40566</v>
      </c>
    </row>
    <row r="1112" spans="1:32" s="8" customFormat="1" ht="15" customHeight="1" x14ac:dyDescent="0.25">
      <c r="A1112" s="362" t="s">
        <v>27</v>
      </c>
      <c r="B1112" s="362" t="s">
        <v>22115</v>
      </c>
      <c r="C1112" s="340" t="s">
        <v>3489</v>
      </c>
      <c r="D1112" s="362" t="s">
        <v>3490</v>
      </c>
      <c r="E1112" s="362" t="s">
        <v>99</v>
      </c>
      <c r="F1112" s="364">
        <v>5882940</v>
      </c>
      <c r="G1112" s="363">
        <v>20058829405</v>
      </c>
      <c r="H1112" s="365">
        <v>16919</v>
      </c>
      <c r="I1112" s="388">
        <v>27</v>
      </c>
      <c r="J1112" s="378">
        <v>4</v>
      </c>
      <c r="K1112" s="381">
        <v>1946</v>
      </c>
      <c r="L1112" s="369">
        <f t="shared" ca="1" si="2"/>
        <v>77</v>
      </c>
      <c r="M1112" s="299" t="s">
        <v>20</v>
      </c>
      <c r="N1112" s="10" t="s">
        <v>40415</v>
      </c>
      <c r="O1112" s="24" t="s">
        <v>40559</v>
      </c>
      <c r="P1112" s="386"/>
      <c r="Q1112" s="365"/>
      <c r="R1112" s="363" t="s">
        <v>40487</v>
      </c>
      <c r="S1112" s="363" t="s">
        <v>40343</v>
      </c>
      <c r="T1112" s="376" t="s">
        <v>3491</v>
      </c>
      <c r="U1112" s="366" t="s">
        <v>3492</v>
      </c>
      <c r="V1112" s="363">
        <v>46926976</v>
      </c>
      <c r="W1112" s="363" t="s">
        <v>3493</v>
      </c>
      <c r="X1112" s="366" t="s">
        <v>177</v>
      </c>
      <c r="Y1112" s="363" t="s">
        <v>30615</v>
      </c>
      <c r="Z1112" s="294" t="s">
        <v>22</v>
      </c>
      <c r="AA1112" s="383" t="s">
        <v>177</v>
      </c>
      <c r="AB1112" s="366"/>
      <c r="AC1112" s="363" t="s">
        <v>40487</v>
      </c>
      <c r="AD1112" s="294"/>
      <c r="AE1112" s="363"/>
      <c r="AF1112" s="363" t="s">
        <v>40566</v>
      </c>
    </row>
    <row r="1113" spans="1:32" s="8" customFormat="1" ht="15" customHeight="1" x14ac:dyDescent="0.25">
      <c r="A1113" s="362" t="s">
        <v>27</v>
      </c>
      <c r="B1113" s="362" t="s">
        <v>22115</v>
      </c>
      <c r="C1113" s="340" t="s">
        <v>3546</v>
      </c>
      <c r="D1113" s="362" t="s">
        <v>3547</v>
      </c>
      <c r="E1113" s="362" t="s">
        <v>45</v>
      </c>
      <c r="F1113" s="364">
        <v>3795962</v>
      </c>
      <c r="G1113" s="363">
        <v>27037959621</v>
      </c>
      <c r="H1113" s="365">
        <v>14522</v>
      </c>
      <c r="I1113" s="388">
        <v>4</v>
      </c>
      <c r="J1113" s="378">
        <v>10</v>
      </c>
      <c r="K1113" s="381">
        <v>1939</v>
      </c>
      <c r="L1113" s="369">
        <f t="shared" ca="1" si="2"/>
        <v>84</v>
      </c>
      <c r="M1113" s="299" t="s">
        <v>20</v>
      </c>
      <c r="N1113" s="10" t="s">
        <v>28854</v>
      </c>
      <c r="O1113" s="24" t="s">
        <v>40559</v>
      </c>
      <c r="P1113" s="386"/>
      <c r="Q1113" s="365"/>
      <c r="R1113" s="363" t="s">
        <v>40393</v>
      </c>
      <c r="S1113" s="363" t="s">
        <v>40343</v>
      </c>
      <c r="T1113" s="376"/>
      <c r="U1113" s="366" t="s">
        <v>356</v>
      </c>
      <c r="V1113" s="363" t="s">
        <v>176</v>
      </c>
      <c r="W1113" s="363" t="s">
        <v>3548</v>
      </c>
      <c r="X1113" s="366" t="s">
        <v>177</v>
      </c>
      <c r="Y1113" s="363" t="s">
        <v>177</v>
      </c>
      <c r="Z1113" s="294" t="s">
        <v>22</v>
      </c>
      <c r="AA1113" s="383" t="s">
        <v>177</v>
      </c>
      <c r="AB1113" s="366"/>
      <c r="AC1113" s="363" t="s">
        <v>40393</v>
      </c>
      <c r="AD1113" s="294"/>
      <c r="AE1113" s="363"/>
      <c r="AF1113" s="363" t="s">
        <v>40566</v>
      </c>
    </row>
    <row r="1114" spans="1:32" s="8" customFormat="1" ht="15" customHeight="1" x14ac:dyDescent="0.25">
      <c r="A1114" s="362" t="s">
        <v>172</v>
      </c>
      <c r="B1114" s="362" t="s">
        <v>22115</v>
      </c>
      <c r="C1114" s="340" t="s">
        <v>9736</v>
      </c>
      <c r="D1114" s="362" t="s">
        <v>9735</v>
      </c>
      <c r="E1114" s="362" t="s">
        <v>99</v>
      </c>
      <c r="F1114" s="364">
        <v>10913227</v>
      </c>
      <c r="G1114" s="363">
        <v>20109132277</v>
      </c>
      <c r="H1114" s="365" t="s">
        <v>29896</v>
      </c>
      <c r="I1114" s="388">
        <v>27</v>
      </c>
      <c r="J1114" s="378">
        <v>8</v>
      </c>
      <c r="K1114" s="381">
        <v>1953</v>
      </c>
      <c r="L1114" s="369">
        <f t="shared" ca="1" si="2"/>
        <v>70</v>
      </c>
      <c r="M1114" s="299" t="s">
        <v>20</v>
      </c>
      <c r="N1114" s="10" t="s">
        <v>40415</v>
      </c>
      <c r="O1114" s="24" t="s">
        <v>40559</v>
      </c>
      <c r="P1114" s="386"/>
      <c r="Q1114" s="365"/>
      <c r="R1114" s="363" t="s">
        <v>40371</v>
      </c>
      <c r="S1114" s="363" t="s">
        <v>40343</v>
      </c>
      <c r="T1114" s="376"/>
      <c r="U1114" s="366" t="s">
        <v>29895</v>
      </c>
      <c r="V1114" s="363" t="s">
        <v>29894</v>
      </c>
      <c r="W1114" s="363" t="s">
        <v>176</v>
      </c>
      <c r="X1114" s="366" t="s">
        <v>177</v>
      </c>
      <c r="Y1114" s="363" t="s">
        <v>29978</v>
      </c>
      <c r="Z1114" s="294" t="s">
        <v>22</v>
      </c>
      <c r="AA1114" s="383" t="s">
        <v>177</v>
      </c>
      <c r="AB1114" s="366"/>
      <c r="AC1114" s="363" t="s">
        <v>40371</v>
      </c>
      <c r="AD1114" s="294"/>
      <c r="AE1114" s="363"/>
      <c r="AF1114" s="363" t="s">
        <v>40566</v>
      </c>
    </row>
    <row r="1115" spans="1:32" s="8" customFormat="1" ht="15" customHeight="1" x14ac:dyDescent="0.25">
      <c r="A1115" s="362" t="s">
        <v>33761</v>
      </c>
      <c r="B1115" s="362" t="s">
        <v>22115</v>
      </c>
      <c r="C1115" s="340" t="s">
        <v>8513</v>
      </c>
      <c r="D1115" s="362" t="s">
        <v>8512</v>
      </c>
      <c r="E1115" s="362" t="s">
        <v>99</v>
      </c>
      <c r="F1115" s="364">
        <v>8431806</v>
      </c>
      <c r="G1115" s="363">
        <v>20084318060</v>
      </c>
      <c r="H1115" s="365">
        <v>18743</v>
      </c>
      <c r="I1115" s="388">
        <v>25</v>
      </c>
      <c r="J1115" s="378">
        <v>4</v>
      </c>
      <c r="K1115" s="381">
        <v>1951</v>
      </c>
      <c r="L1115" s="369">
        <f t="shared" ca="1" si="2"/>
        <v>72</v>
      </c>
      <c r="M1115" s="299" t="s">
        <v>20</v>
      </c>
      <c r="N1115" s="10" t="s">
        <v>40415</v>
      </c>
      <c r="O1115" s="24" t="s">
        <v>40559</v>
      </c>
      <c r="P1115" s="386"/>
      <c r="Q1115" s="365"/>
      <c r="R1115" s="363" t="s">
        <v>40500</v>
      </c>
      <c r="S1115" s="363" t="s">
        <v>40343</v>
      </c>
      <c r="T1115" s="376"/>
      <c r="U1115" s="366" t="s">
        <v>30400</v>
      </c>
      <c r="V1115" s="363" t="s">
        <v>30399</v>
      </c>
      <c r="W1115" s="363" t="s">
        <v>176</v>
      </c>
      <c r="X1115" s="366" t="s">
        <v>177</v>
      </c>
      <c r="Y1115" s="363" t="s">
        <v>30419</v>
      </c>
      <c r="Z1115" s="294" t="s">
        <v>22</v>
      </c>
      <c r="AA1115" s="383" t="s">
        <v>177</v>
      </c>
      <c r="AB1115" s="366"/>
      <c r="AC1115" s="363" t="s">
        <v>40500</v>
      </c>
      <c r="AD1115" s="294"/>
      <c r="AE1115" s="363"/>
      <c r="AF1115" s="363" t="s">
        <v>40566</v>
      </c>
    </row>
    <row r="1116" spans="1:32" s="8" customFormat="1" ht="15" customHeight="1" x14ac:dyDescent="0.25">
      <c r="A1116" s="362" t="s">
        <v>36</v>
      </c>
      <c r="B1116" s="362" t="s">
        <v>22115</v>
      </c>
      <c r="C1116" s="340" t="s">
        <v>8402</v>
      </c>
      <c r="D1116" s="362" t="s">
        <v>8401</v>
      </c>
      <c r="E1116" s="362" t="s">
        <v>55</v>
      </c>
      <c r="F1116" s="364">
        <v>10269164</v>
      </c>
      <c r="G1116" s="363">
        <v>20102691645</v>
      </c>
      <c r="H1116" s="365">
        <v>19036</v>
      </c>
      <c r="I1116" s="388">
        <v>12</v>
      </c>
      <c r="J1116" s="378">
        <v>2</v>
      </c>
      <c r="K1116" s="381">
        <v>1952</v>
      </c>
      <c r="L1116" s="369">
        <f t="shared" ca="1" si="2"/>
        <v>72</v>
      </c>
      <c r="M1116" s="299" t="s">
        <v>20</v>
      </c>
      <c r="N1116" s="10" t="s">
        <v>40415</v>
      </c>
      <c r="O1116" s="24" t="s">
        <v>40559</v>
      </c>
      <c r="P1116" s="386"/>
      <c r="Q1116" s="365"/>
      <c r="R1116" s="363" t="s">
        <v>40494</v>
      </c>
      <c r="S1116" s="363" t="s">
        <v>40343</v>
      </c>
      <c r="T1116" s="376"/>
      <c r="U1116" s="366" t="s">
        <v>8400</v>
      </c>
      <c r="V1116" s="363" t="s">
        <v>176</v>
      </c>
      <c r="W1116" s="363" t="s">
        <v>176</v>
      </c>
      <c r="X1116" s="366" t="s">
        <v>177</v>
      </c>
      <c r="Y1116" s="363" t="s">
        <v>29168</v>
      </c>
      <c r="Z1116" s="294" t="s">
        <v>22</v>
      </c>
      <c r="AA1116" s="383" t="s">
        <v>177</v>
      </c>
      <c r="AB1116" s="366"/>
      <c r="AC1116" s="363" t="s">
        <v>40494</v>
      </c>
      <c r="AD1116" s="294"/>
      <c r="AE1116" s="363" t="s">
        <v>40584</v>
      </c>
      <c r="AF1116" s="363" t="s">
        <v>40566</v>
      </c>
    </row>
    <row r="1117" spans="1:32" s="8" customFormat="1" ht="15" customHeight="1" x14ac:dyDescent="0.25">
      <c r="A1117" s="362" t="s">
        <v>27</v>
      </c>
      <c r="B1117" s="362" t="s">
        <v>22115</v>
      </c>
      <c r="C1117" s="340" t="s">
        <v>8220</v>
      </c>
      <c r="D1117" s="362" t="s">
        <v>8219</v>
      </c>
      <c r="E1117" s="362" t="s">
        <v>33</v>
      </c>
      <c r="F1117" s="364">
        <v>11499997</v>
      </c>
      <c r="G1117" s="363">
        <v>27114999976</v>
      </c>
      <c r="H1117" s="365">
        <v>15907</v>
      </c>
      <c r="I1117" s="388">
        <v>20</v>
      </c>
      <c r="J1117" s="378">
        <v>7</v>
      </c>
      <c r="K1117" s="381">
        <v>1943</v>
      </c>
      <c r="L1117" s="369">
        <f t="shared" ca="1" si="2"/>
        <v>80</v>
      </c>
      <c r="M1117" s="299" t="s">
        <v>20</v>
      </c>
      <c r="N1117" s="10" t="s">
        <v>28854</v>
      </c>
      <c r="O1117" s="24" t="s">
        <v>40559</v>
      </c>
      <c r="P1117" s="386"/>
      <c r="Q1117" s="365"/>
      <c r="R1117" s="363" t="s">
        <v>40507</v>
      </c>
      <c r="S1117" s="363" t="s">
        <v>40343</v>
      </c>
      <c r="T1117" s="376"/>
      <c r="U1117" s="366" t="s">
        <v>30573</v>
      </c>
      <c r="V1117" s="363">
        <v>3414201000</v>
      </c>
      <c r="W1117" s="363" t="s">
        <v>176</v>
      </c>
      <c r="X1117" s="366" t="s">
        <v>177</v>
      </c>
      <c r="Y1117" s="363" t="s">
        <v>30615</v>
      </c>
      <c r="Z1117" s="294" t="s">
        <v>22</v>
      </c>
      <c r="AA1117" s="383" t="s">
        <v>177</v>
      </c>
      <c r="AB1117" s="366"/>
      <c r="AC1117" s="363" t="s">
        <v>40507</v>
      </c>
      <c r="AD1117" s="294"/>
      <c r="AE1117" s="363"/>
      <c r="AF1117" s="363" t="s">
        <v>40566</v>
      </c>
    </row>
    <row r="1118" spans="1:32" s="8" customFormat="1" ht="15" customHeight="1" x14ac:dyDescent="0.25">
      <c r="A1118" s="362" t="s">
        <v>193</v>
      </c>
      <c r="B1118" s="362" t="s">
        <v>22115</v>
      </c>
      <c r="C1118" s="340" t="s">
        <v>8130</v>
      </c>
      <c r="D1118" s="362" t="s">
        <v>8129</v>
      </c>
      <c r="E1118" s="362" t="s">
        <v>33</v>
      </c>
      <c r="F1118" s="364">
        <v>7702554</v>
      </c>
      <c r="G1118" s="363">
        <v>20077025546</v>
      </c>
      <c r="H1118" s="365">
        <v>18027</v>
      </c>
      <c r="I1118" s="388">
        <v>9</v>
      </c>
      <c r="J1118" s="378">
        <v>5</v>
      </c>
      <c r="K1118" s="381">
        <v>1949</v>
      </c>
      <c r="L1118" s="369">
        <f t="shared" ca="1" si="2"/>
        <v>74</v>
      </c>
      <c r="M1118" s="299" t="s">
        <v>20</v>
      </c>
      <c r="N1118" s="10" t="s">
        <v>40415</v>
      </c>
      <c r="O1118" s="24" t="s">
        <v>40559</v>
      </c>
      <c r="P1118" s="386"/>
      <c r="Q1118" s="365"/>
      <c r="R1118" s="363" t="s">
        <v>40486</v>
      </c>
      <c r="S1118" s="363" t="s">
        <v>40343</v>
      </c>
      <c r="T1118" s="376"/>
      <c r="U1118" s="366" t="s">
        <v>30546</v>
      </c>
      <c r="V1118" s="363" t="s">
        <v>176</v>
      </c>
      <c r="W1118" s="363" t="s">
        <v>176</v>
      </c>
      <c r="X1118" s="366" t="s">
        <v>177</v>
      </c>
      <c r="Y1118" s="363" t="s">
        <v>30615</v>
      </c>
      <c r="Z1118" s="294" t="s">
        <v>22</v>
      </c>
      <c r="AA1118" s="383" t="s">
        <v>177</v>
      </c>
      <c r="AB1118" s="366"/>
      <c r="AC1118" s="363" t="s">
        <v>40486</v>
      </c>
      <c r="AD1118" s="294"/>
      <c r="AE1118" s="363"/>
      <c r="AF1118" s="363" t="s">
        <v>40566</v>
      </c>
    </row>
    <row r="1119" spans="1:32" s="8" customFormat="1" ht="15" customHeight="1" x14ac:dyDescent="0.25">
      <c r="A1119" s="362" t="s">
        <v>59</v>
      </c>
      <c r="B1119" s="362" t="s">
        <v>22115</v>
      </c>
      <c r="C1119" s="340" t="s">
        <v>7840</v>
      </c>
      <c r="D1119" s="362" t="s">
        <v>7839</v>
      </c>
      <c r="E1119" s="362" t="s">
        <v>33</v>
      </c>
      <c r="F1119" s="364">
        <v>11228930</v>
      </c>
      <c r="G1119" s="363">
        <v>20112289306</v>
      </c>
      <c r="H1119" s="365">
        <v>20443</v>
      </c>
      <c r="I1119" s="388">
        <v>20</v>
      </c>
      <c r="J1119" s="378">
        <v>12</v>
      </c>
      <c r="K1119" s="381">
        <v>1955</v>
      </c>
      <c r="L1119" s="369">
        <f t="shared" ca="1" si="2"/>
        <v>68</v>
      </c>
      <c r="M1119" s="299" t="s">
        <v>20</v>
      </c>
      <c r="N1119" s="10" t="s">
        <v>40415</v>
      </c>
      <c r="O1119" s="24" t="s">
        <v>40559</v>
      </c>
      <c r="P1119" s="386"/>
      <c r="Q1119" s="365"/>
      <c r="R1119" s="363" t="s">
        <v>40478</v>
      </c>
      <c r="S1119" s="363" t="s">
        <v>40343</v>
      </c>
      <c r="T1119" s="376"/>
      <c r="U1119" s="366" t="s">
        <v>7838</v>
      </c>
      <c r="V1119" s="363" t="s">
        <v>176</v>
      </c>
      <c r="W1119" s="363" t="s">
        <v>176</v>
      </c>
      <c r="X1119" s="366" t="s">
        <v>177</v>
      </c>
      <c r="Y1119" s="363" t="s">
        <v>30192</v>
      </c>
      <c r="Z1119" s="294" t="s">
        <v>22</v>
      </c>
      <c r="AA1119" s="383" t="s">
        <v>177</v>
      </c>
      <c r="AB1119" s="366"/>
      <c r="AC1119" s="363" t="s">
        <v>40478</v>
      </c>
      <c r="AD1119" s="294"/>
      <c r="AE1119" s="363"/>
      <c r="AF1119" s="363" t="s">
        <v>40566</v>
      </c>
    </row>
    <row r="1120" spans="1:32" s="8" customFormat="1" ht="15" customHeight="1" x14ac:dyDescent="0.25">
      <c r="A1120" s="362">
        <v>32</v>
      </c>
      <c r="B1120" s="362" t="s">
        <v>22115</v>
      </c>
      <c r="C1120" s="340" t="s">
        <v>7738</v>
      </c>
      <c r="D1120" s="362" t="s">
        <v>7737</v>
      </c>
      <c r="E1120" s="362" t="s">
        <v>33</v>
      </c>
      <c r="F1120" s="364">
        <v>6193173</v>
      </c>
      <c r="G1120" s="363">
        <v>27061931738</v>
      </c>
      <c r="H1120" s="365">
        <v>17800</v>
      </c>
      <c r="I1120" s="388">
        <v>24</v>
      </c>
      <c r="J1120" s="378">
        <v>9</v>
      </c>
      <c r="K1120" s="381">
        <v>1948</v>
      </c>
      <c r="L1120" s="369">
        <f t="shared" ca="1" si="2"/>
        <v>75</v>
      </c>
      <c r="M1120" s="299" t="s">
        <v>20</v>
      </c>
      <c r="N1120" s="10" t="s">
        <v>28854</v>
      </c>
      <c r="O1120" s="24" t="s">
        <v>40559</v>
      </c>
      <c r="P1120" s="386"/>
      <c r="Q1120" s="365"/>
      <c r="R1120" s="363" t="s">
        <v>40485</v>
      </c>
      <c r="S1120" s="363" t="s">
        <v>40343</v>
      </c>
      <c r="T1120" s="376"/>
      <c r="U1120" s="366" t="s">
        <v>28913</v>
      </c>
      <c r="V1120" s="363" t="s">
        <v>28912</v>
      </c>
      <c r="W1120" s="363" t="s">
        <v>28911</v>
      </c>
      <c r="X1120" s="366" t="s">
        <v>177</v>
      </c>
      <c r="Y1120" s="363" t="s">
        <v>28916</v>
      </c>
      <c r="Z1120" s="294" t="s">
        <v>22</v>
      </c>
      <c r="AA1120" s="383" t="s">
        <v>177</v>
      </c>
      <c r="AB1120" s="366"/>
      <c r="AC1120" s="363" t="s">
        <v>40485</v>
      </c>
      <c r="AD1120" s="294"/>
      <c r="AE1120" s="363"/>
      <c r="AF1120" s="363" t="s">
        <v>40566</v>
      </c>
    </row>
    <row r="1121" spans="1:32" s="8" customFormat="1" ht="15" customHeight="1" x14ac:dyDescent="0.25">
      <c r="A1121" s="362" t="s">
        <v>27</v>
      </c>
      <c r="B1121" s="362" t="s">
        <v>22115</v>
      </c>
      <c r="C1121" s="340" t="s">
        <v>7158</v>
      </c>
      <c r="D1121" s="362" t="s">
        <v>7157</v>
      </c>
      <c r="E1121" s="362" t="s">
        <v>45</v>
      </c>
      <c r="F1121" s="364">
        <v>14589784</v>
      </c>
      <c r="G1121" s="363">
        <v>27145897845</v>
      </c>
      <c r="H1121" s="365">
        <v>22309</v>
      </c>
      <c r="I1121" s="388">
        <v>28</v>
      </c>
      <c r="J1121" s="378">
        <v>1</v>
      </c>
      <c r="K1121" s="381">
        <v>1961</v>
      </c>
      <c r="L1121" s="369">
        <f t="shared" ca="1" si="2"/>
        <v>63</v>
      </c>
      <c r="M1121" s="299" t="s">
        <v>20</v>
      </c>
      <c r="N1121" s="10" t="s">
        <v>28854</v>
      </c>
      <c r="O1121" s="24" t="s">
        <v>40559</v>
      </c>
      <c r="P1121" s="386"/>
      <c r="Q1121" s="365"/>
      <c r="R1121" s="363" t="s">
        <v>40347</v>
      </c>
      <c r="S1121" s="363" t="s">
        <v>40343</v>
      </c>
      <c r="T1121" s="376"/>
      <c r="U1121" s="366" t="s">
        <v>7156</v>
      </c>
      <c r="V1121" s="363" t="s">
        <v>176</v>
      </c>
      <c r="W1121" s="363" t="s">
        <v>7155</v>
      </c>
      <c r="X1121" s="366" t="s">
        <v>177</v>
      </c>
      <c r="Y1121" s="363" t="s">
        <v>177</v>
      </c>
      <c r="Z1121" s="294" t="s">
        <v>22</v>
      </c>
      <c r="AA1121" s="383" t="s">
        <v>177</v>
      </c>
      <c r="AB1121" s="366"/>
      <c r="AC1121" s="363" t="s">
        <v>40347</v>
      </c>
      <c r="AD1121" s="294"/>
      <c r="AE1121" s="363"/>
      <c r="AF1121" s="363" t="s">
        <v>40566</v>
      </c>
    </row>
    <row r="1122" spans="1:32" s="8" customFormat="1" ht="15" customHeight="1" x14ac:dyDescent="0.25">
      <c r="A1122" s="362" t="s">
        <v>27</v>
      </c>
      <c r="B1122" s="362" t="s">
        <v>22115</v>
      </c>
      <c r="C1122" s="340" t="s">
        <v>13452</v>
      </c>
      <c r="D1122" s="362" t="s">
        <v>13451</v>
      </c>
      <c r="E1122" s="362" t="s">
        <v>33</v>
      </c>
      <c r="F1122" s="364">
        <v>4407177</v>
      </c>
      <c r="G1122" s="363">
        <v>20044071771</v>
      </c>
      <c r="H1122" s="365">
        <v>15766</v>
      </c>
      <c r="I1122" s="388">
        <v>1</v>
      </c>
      <c r="J1122" s="378">
        <v>3</v>
      </c>
      <c r="K1122" s="381">
        <v>1943</v>
      </c>
      <c r="L1122" s="369">
        <f t="shared" ca="1" si="2"/>
        <v>81</v>
      </c>
      <c r="M1122" s="299" t="s">
        <v>20</v>
      </c>
      <c r="N1122" s="10" t="s">
        <v>40415</v>
      </c>
      <c r="O1122" s="24" t="s">
        <v>40559</v>
      </c>
      <c r="P1122" s="386"/>
      <c r="Q1122" s="365"/>
      <c r="R1122" s="363" t="s">
        <v>40376</v>
      </c>
      <c r="S1122" s="363" t="s">
        <v>40343</v>
      </c>
      <c r="T1122" s="376"/>
      <c r="U1122" s="366" t="s">
        <v>13450</v>
      </c>
      <c r="V1122" s="363" t="s">
        <v>176</v>
      </c>
      <c r="W1122" s="363" t="s">
        <v>176</v>
      </c>
      <c r="X1122" s="366" t="s">
        <v>177</v>
      </c>
      <c r="Y1122" s="363" t="s">
        <v>177</v>
      </c>
      <c r="Z1122" s="294" t="s">
        <v>22</v>
      </c>
      <c r="AA1122" s="383" t="s">
        <v>177</v>
      </c>
      <c r="AB1122" s="366"/>
      <c r="AC1122" s="363" t="s">
        <v>40376</v>
      </c>
      <c r="AD1122" s="294"/>
      <c r="AE1122" s="363"/>
      <c r="AF1122" s="363" t="s">
        <v>40566</v>
      </c>
    </row>
    <row r="1123" spans="1:32" s="8" customFormat="1" ht="15" customHeight="1" x14ac:dyDescent="0.25">
      <c r="A1123" s="362" t="s">
        <v>46</v>
      </c>
      <c r="B1123" s="362" t="s">
        <v>22115</v>
      </c>
      <c r="C1123" s="340" t="s">
        <v>12642</v>
      </c>
      <c r="D1123" s="362" t="s">
        <v>12641</v>
      </c>
      <c r="E1123" s="362" t="s">
        <v>45</v>
      </c>
      <c r="F1123" s="364">
        <v>4870754</v>
      </c>
      <c r="G1123" s="363">
        <v>20048707549</v>
      </c>
      <c r="H1123" s="365">
        <v>14252</v>
      </c>
      <c r="I1123" s="388">
        <v>7</v>
      </c>
      <c r="J1123" s="378">
        <v>1</v>
      </c>
      <c r="K1123" s="381">
        <v>1939</v>
      </c>
      <c r="L1123" s="369">
        <f t="shared" ca="1" si="2"/>
        <v>85</v>
      </c>
      <c r="M1123" s="299" t="s">
        <v>20</v>
      </c>
      <c r="N1123" s="10" t="s">
        <v>40415</v>
      </c>
      <c r="O1123" s="24" t="s">
        <v>40559</v>
      </c>
      <c r="P1123" s="386"/>
      <c r="Q1123" s="365"/>
      <c r="R1123" s="363" t="s">
        <v>40504</v>
      </c>
      <c r="S1123" s="363" t="s">
        <v>40343</v>
      </c>
      <c r="T1123" s="376"/>
      <c r="U1123" s="366" t="s">
        <v>12640</v>
      </c>
      <c r="V1123" s="363" t="s">
        <v>176</v>
      </c>
      <c r="W1123" s="363" t="s">
        <v>12639</v>
      </c>
      <c r="X1123" s="366" t="s">
        <v>177</v>
      </c>
      <c r="Y1123" s="363" t="s">
        <v>177</v>
      </c>
      <c r="Z1123" s="294" t="s">
        <v>22</v>
      </c>
      <c r="AA1123" s="383" t="s">
        <v>177</v>
      </c>
      <c r="AB1123" s="366"/>
      <c r="AC1123" s="363" t="s">
        <v>40504</v>
      </c>
      <c r="AD1123" s="294"/>
      <c r="AE1123" s="363"/>
      <c r="AF1123" s="363" t="s">
        <v>40566</v>
      </c>
    </row>
    <row r="1124" spans="1:32" s="8" customFormat="1" ht="15" customHeight="1" x14ac:dyDescent="0.25">
      <c r="A1124" s="362" t="s">
        <v>27</v>
      </c>
      <c r="B1124" s="362" t="s">
        <v>22115</v>
      </c>
      <c r="C1124" s="340" t="s">
        <v>12538</v>
      </c>
      <c r="D1124" s="362" t="s">
        <v>12537</v>
      </c>
      <c r="E1124" s="362" t="s">
        <v>45</v>
      </c>
      <c r="F1124" s="364">
        <v>13071028</v>
      </c>
      <c r="G1124" s="363">
        <v>27130710285</v>
      </c>
      <c r="H1124" s="365">
        <v>21513</v>
      </c>
      <c r="I1124" s="388">
        <v>24</v>
      </c>
      <c r="J1124" s="378">
        <v>11</v>
      </c>
      <c r="K1124" s="381">
        <v>1958</v>
      </c>
      <c r="L1124" s="369">
        <v>65</v>
      </c>
      <c r="M1124" s="299" t="s">
        <v>20</v>
      </c>
      <c r="N1124" s="10" t="s">
        <v>28854</v>
      </c>
      <c r="O1124" s="24" t="s">
        <v>40559</v>
      </c>
      <c r="P1124" s="386"/>
      <c r="Q1124" s="365"/>
      <c r="R1124" s="363" t="s">
        <v>40372</v>
      </c>
      <c r="S1124" s="363" t="s">
        <v>40343</v>
      </c>
      <c r="T1124" s="376"/>
      <c r="U1124" s="366" t="s">
        <v>12536</v>
      </c>
      <c r="V1124" s="363">
        <v>35279237</v>
      </c>
      <c r="W1124" s="363" t="s">
        <v>12535</v>
      </c>
      <c r="X1124" s="366" t="s">
        <v>177</v>
      </c>
      <c r="Y1124" s="363" t="s">
        <v>30615</v>
      </c>
      <c r="Z1124" s="294" t="s">
        <v>22</v>
      </c>
      <c r="AA1124" s="383" t="s">
        <v>177</v>
      </c>
      <c r="AB1124" s="366"/>
      <c r="AC1124" s="363" t="s">
        <v>40372</v>
      </c>
      <c r="AD1124" s="294"/>
      <c r="AE1124" s="363"/>
      <c r="AF1124" s="363" t="s">
        <v>40566</v>
      </c>
    </row>
    <row r="1125" spans="1:32" s="8" customFormat="1" ht="15" customHeight="1" x14ac:dyDescent="0.25">
      <c r="A1125" s="362" t="s">
        <v>302</v>
      </c>
      <c r="B1125" s="362" t="s">
        <v>22115</v>
      </c>
      <c r="C1125" s="340" t="s">
        <v>12226</v>
      </c>
      <c r="D1125" s="362" t="s">
        <v>12225</v>
      </c>
      <c r="E1125" s="362" t="s">
        <v>30</v>
      </c>
      <c r="F1125" s="364">
        <v>10430747</v>
      </c>
      <c r="G1125" s="363">
        <v>20104307478</v>
      </c>
      <c r="H1125" s="365">
        <v>19361</v>
      </c>
      <c r="I1125" s="388">
        <v>2</v>
      </c>
      <c r="J1125" s="378">
        <v>1</v>
      </c>
      <c r="K1125" s="381">
        <v>1953</v>
      </c>
      <c r="L1125" s="369">
        <v>71</v>
      </c>
      <c r="M1125" s="299" t="s">
        <v>20</v>
      </c>
      <c r="N1125" s="10" t="s">
        <v>40415</v>
      </c>
      <c r="O1125" s="24" t="s">
        <v>40559</v>
      </c>
      <c r="P1125" s="386"/>
      <c r="Q1125" s="365"/>
      <c r="R1125" s="363" t="s">
        <v>40370</v>
      </c>
      <c r="S1125" s="363" t="s">
        <v>40343</v>
      </c>
      <c r="T1125" s="376"/>
      <c r="U1125" s="366" t="s">
        <v>12224</v>
      </c>
      <c r="V1125" s="363" t="s">
        <v>176</v>
      </c>
      <c r="W1125" s="363" t="s">
        <v>12223</v>
      </c>
      <c r="X1125" s="366" t="s">
        <v>177</v>
      </c>
      <c r="Y1125" s="363" t="s">
        <v>177</v>
      </c>
      <c r="Z1125" s="294" t="s">
        <v>22</v>
      </c>
      <c r="AA1125" s="383" t="s">
        <v>177</v>
      </c>
      <c r="AB1125" s="366"/>
      <c r="AC1125" s="363" t="s">
        <v>40370</v>
      </c>
      <c r="AD1125" s="294"/>
      <c r="AE1125" s="363"/>
      <c r="AF1125" s="363" t="s">
        <v>40566</v>
      </c>
    </row>
    <row r="1126" spans="1:32" s="8" customFormat="1" ht="15" customHeight="1" x14ac:dyDescent="0.25">
      <c r="A1126" s="362" t="s">
        <v>27</v>
      </c>
      <c r="B1126" s="362" t="s">
        <v>22115</v>
      </c>
      <c r="C1126" s="340" t="s">
        <v>12199</v>
      </c>
      <c r="D1126" s="362" t="s">
        <v>12198</v>
      </c>
      <c r="E1126" s="362" t="s">
        <v>30</v>
      </c>
      <c r="F1126" s="364">
        <v>4851901</v>
      </c>
      <c r="G1126" s="363">
        <v>20048519017</v>
      </c>
      <c r="H1126" s="365">
        <v>13187</v>
      </c>
      <c r="I1126" s="388">
        <v>7</v>
      </c>
      <c r="J1126" s="378">
        <v>2</v>
      </c>
      <c r="K1126" s="381">
        <v>1936</v>
      </c>
      <c r="L1126" s="369">
        <v>88</v>
      </c>
      <c r="M1126" s="299" t="s">
        <v>20</v>
      </c>
      <c r="N1126" s="10" t="s">
        <v>40415</v>
      </c>
      <c r="O1126" s="24" t="s">
        <v>40559</v>
      </c>
      <c r="P1126" s="386"/>
      <c r="Q1126" s="365"/>
      <c r="R1126" s="363" t="s">
        <v>40481</v>
      </c>
      <c r="S1126" s="363" t="s">
        <v>40343</v>
      </c>
      <c r="T1126" s="376"/>
      <c r="U1126" s="366" t="s">
        <v>12197</v>
      </c>
      <c r="V1126" s="363" t="s">
        <v>176</v>
      </c>
      <c r="W1126" s="363" t="s">
        <v>12196</v>
      </c>
      <c r="X1126" s="366" t="s">
        <v>177</v>
      </c>
      <c r="Y1126" s="363" t="s">
        <v>177</v>
      </c>
      <c r="Z1126" s="294" t="s">
        <v>22</v>
      </c>
      <c r="AA1126" s="383" t="s">
        <v>177</v>
      </c>
      <c r="AB1126" s="366"/>
      <c r="AC1126" s="363" t="s">
        <v>40481</v>
      </c>
      <c r="AD1126" s="294"/>
      <c r="AE1126" s="363"/>
      <c r="AF1126" s="363" t="s">
        <v>40566</v>
      </c>
    </row>
    <row r="1127" spans="1:32" s="8" customFormat="1" ht="15" customHeight="1" x14ac:dyDescent="0.25">
      <c r="A1127" s="362" t="s">
        <v>27</v>
      </c>
      <c r="B1127" s="362" t="s">
        <v>22115</v>
      </c>
      <c r="C1127" s="340" t="s">
        <v>12085</v>
      </c>
      <c r="D1127" s="362" t="s">
        <v>12084</v>
      </c>
      <c r="E1127" s="362">
        <v>34</v>
      </c>
      <c r="F1127" s="364">
        <v>12260522</v>
      </c>
      <c r="G1127" s="363">
        <v>20122605222</v>
      </c>
      <c r="H1127" s="365">
        <v>21374</v>
      </c>
      <c r="I1127" s="388">
        <v>8</v>
      </c>
      <c r="J1127" s="378">
        <v>7</v>
      </c>
      <c r="K1127" s="381">
        <v>1958</v>
      </c>
      <c r="L1127" s="369">
        <v>65</v>
      </c>
      <c r="M1127" s="299" t="s">
        <v>20</v>
      </c>
      <c r="N1127" s="10" t="s">
        <v>40415</v>
      </c>
      <c r="O1127" s="24" t="s">
        <v>40559</v>
      </c>
      <c r="P1127" s="386"/>
      <c r="Q1127" s="365" t="s">
        <v>33533</v>
      </c>
      <c r="R1127" s="363" t="s">
        <v>38809</v>
      </c>
      <c r="S1127" s="363" t="s">
        <v>40343</v>
      </c>
      <c r="T1127" s="376"/>
      <c r="U1127" s="366" t="s">
        <v>12083</v>
      </c>
      <c r="V1127" s="363" t="s">
        <v>176</v>
      </c>
      <c r="W1127" s="363" t="s">
        <v>12082</v>
      </c>
      <c r="X1127" s="366" t="s">
        <v>33546</v>
      </c>
      <c r="Y1127" s="363" t="s">
        <v>177</v>
      </c>
      <c r="Z1127" s="294" t="s">
        <v>22</v>
      </c>
      <c r="AA1127" s="383" t="s">
        <v>177</v>
      </c>
      <c r="AB1127" s="366"/>
      <c r="AC1127" s="363" t="s">
        <v>38809</v>
      </c>
      <c r="AD1127" s="294"/>
      <c r="AE1127" s="363"/>
      <c r="AF1127" s="363" t="s">
        <v>40566</v>
      </c>
    </row>
    <row r="1128" spans="1:32" s="8" customFormat="1" ht="15" customHeight="1" x14ac:dyDescent="0.25">
      <c r="A1128" s="362" t="s">
        <v>27</v>
      </c>
      <c r="B1128" s="362" t="s">
        <v>22115</v>
      </c>
      <c r="C1128" s="340" t="s">
        <v>11704</v>
      </c>
      <c r="D1128" s="362" t="s">
        <v>11703</v>
      </c>
      <c r="E1128" s="362" t="s">
        <v>45</v>
      </c>
      <c r="F1128" s="364">
        <v>13547030</v>
      </c>
      <c r="G1128" s="363">
        <v>23135470309</v>
      </c>
      <c r="H1128" s="365">
        <v>21681</v>
      </c>
      <c r="I1128" s="388">
        <v>11</v>
      </c>
      <c r="J1128" s="378">
        <v>5</v>
      </c>
      <c r="K1128" s="381">
        <v>1959</v>
      </c>
      <c r="L1128" s="369">
        <v>64</v>
      </c>
      <c r="M1128" s="299" t="s">
        <v>20</v>
      </c>
      <c r="N1128" s="10" t="s">
        <v>40415</v>
      </c>
      <c r="O1128" s="24" t="s">
        <v>40559</v>
      </c>
      <c r="P1128" s="386"/>
      <c r="Q1128" s="365"/>
      <c r="R1128" s="363" t="s">
        <v>40488</v>
      </c>
      <c r="S1128" s="363" t="s">
        <v>40343</v>
      </c>
      <c r="T1128" s="376" t="s">
        <v>34398</v>
      </c>
      <c r="U1128" s="366" t="s">
        <v>11702</v>
      </c>
      <c r="V1128" s="363" t="s">
        <v>176</v>
      </c>
      <c r="W1128" s="363" t="s">
        <v>11701</v>
      </c>
      <c r="X1128" s="366" t="s">
        <v>177</v>
      </c>
      <c r="Y1128" s="363" t="s">
        <v>177</v>
      </c>
      <c r="Z1128" s="294" t="s">
        <v>22</v>
      </c>
      <c r="AA1128" s="383" t="s">
        <v>177</v>
      </c>
      <c r="AB1128" s="366"/>
      <c r="AC1128" s="363" t="s">
        <v>40488</v>
      </c>
      <c r="AD1128" s="294"/>
      <c r="AE1128" s="363"/>
      <c r="AF1128" s="363" t="s">
        <v>40566</v>
      </c>
    </row>
    <row r="1129" spans="1:32" s="8" customFormat="1" ht="15" customHeight="1" x14ac:dyDescent="0.25">
      <c r="A1129" s="362" t="s">
        <v>46</v>
      </c>
      <c r="B1129" s="362" t="s">
        <v>22115</v>
      </c>
      <c r="C1129" s="340" t="s">
        <v>10287</v>
      </c>
      <c r="D1129" s="362" t="s">
        <v>10286</v>
      </c>
      <c r="E1129" s="362" t="s">
        <v>45</v>
      </c>
      <c r="F1129" s="364">
        <v>10606141</v>
      </c>
      <c r="G1129" s="363">
        <v>20106061417</v>
      </c>
      <c r="H1129" s="365">
        <v>19381</v>
      </c>
      <c r="I1129" s="388">
        <v>22</v>
      </c>
      <c r="J1129" s="378">
        <v>1</v>
      </c>
      <c r="K1129" s="381">
        <v>1953</v>
      </c>
      <c r="L1129" s="369">
        <v>71</v>
      </c>
      <c r="M1129" s="299" t="s">
        <v>20</v>
      </c>
      <c r="N1129" s="10" t="s">
        <v>40415</v>
      </c>
      <c r="O1129" s="24" t="s">
        <v>40559</v>
      </c>
      <c r="P1129" s="386" t="s">
        <v>177</v>
      </c>
      <c r="Q1129" s="365" t="s">
        <v>177</v>
      </c>
      <c r="R1129" s="363" t="s">
        <v>40447</v>
      </c>
      <c r="S1129" s="363" t="s">
        <v>40343</v>
      </c>
      <c r="T1129" s="376"/>
      <c r="U1129" s="366" t="s">
        <v>10285</v>
      </c>
      <c r="V1129" s="363" t="s">
        <v>29255</v>
      </c>
      <c r="W1129" s="363" t="s">
        <v>10284</v>
      </c>
      <c r="X1129" s="366" t="s">
        <v>177</v>
      </c>
      <c r="Y1129" s="363" t="s">
        <v>177</v>
      </c>
      <c r="Z1129" s="294" t="s">
        <v>22</v>
      </c>
      <c r="AA1129" s="383" t="s">
        <v>177</v>
      </c>
      <c r="AB1129" s="366"/>
      <c r="AC1129" s="363" t="s">
        <v>40447</v>
      </c>
      <c r="AD1129" s="294"/>
      <c r="AE1129" s="363"/>
      <c r="AF1129" s="363" t="s">
        <v>40566</v>
      </c>
    </row>
    <row r="1130" spans="1:32" s="8" customFormat="1" ht="15" customHeight="1" x14ac:dyDescent="0.25">
      <c r="A1130" s="362" t="s">
        <v>59</v>
      </c>
      <c r="B1130" s="362" t="s">
        <v>22115</v>
      </c>
      <c r="C1130" s="340" t="s">
        <v>10086</v>
      </c>
      <c r="D1130" s="362" t="s">
        <v>10085</v>
      </c>
      <c r="E1130" s="362">
        <v>34</v>
      </c>
      <c r="F1130" s="364">
        <v>20448918</v>
      </c>
      <c r="G1130" s="363">
        <v>20204489182</v>
      </c>
      <c r="H1130" s="365">
        <v>25145</v>
      </c>
      <c r="I1130" s="388">
        <v>3</v>
      </c>
      <c r="J1130" s="378">
        <v>11</v>
      </c>
      <c r="K1130" s="381">
        <v>1968</v>
      </c>
      <c r="L1130" s="369">
        <v>55</v>
      </c>
      <c r="M1130" s="299" t="s">
        <v>20</v>
      </c>
      <c r="N1130" s="10" t="s">
        <v>40415</v>
      </c>
      <c r="O1130" s="24" t="s">
        <v>40559</v>
      </c>
      <c r="P1130" s="386" t="s">
        <v>177</v>
      </c>
      <c r="Q1130" s="365" t="s">
        <v>177</v>
      </c>
      <c r="R1130" s="363" t="s">
        <v>40386</v>
      </c>
      <c r="S1130" s="363" t="s">
        <v>40343</v>
      </c>
      <c r="T1130" s="376" t="s">
        <v>10084</v>
      </c>
      <c r="U1130" s="366" t="s">
        <v>38843</v>
      </c>
      <c r="V1130" s="363" t="s">
        <v>30180</v>
      </c>
      <c r="W1130" s="363" t="s">
        <v>176</v>
      </c>
      <c r="X1130" s="366" t="s">
        <v>177</v>
      </c>
      <c r="Y1130" s="363" t="s">
        <v>30192</v>
      </c>
      <c r="Z1130" s="294" t="s">
        <v>22</v>
      </c>
      <c r="AA1130" s="383" t="s">
        <v>177</v>
      </c>
      <c r="AB1130" s="366"/>
      <c r="AC1130" s="363" t="s">
        <v>40386</v>
      </c>
      <c r="AD1130" s="294"/>
      <c r="AE1130" s="363"/>
      <c r="AF1130" s="363" t="s">
        <v>40566</v>
      </c>
    </row>
    <row r="1131" spans="1:32" s="8" customFormat="1" ht="15" customHeight="1" x14ac:dyDescent="0.25">
      <c r="A1131" s="362" t="s">
        <v>59</v>
      </c>
      <c r="B1131" s="362" t="s">
        <v>22115</v>
      </c>
      <c r="C1131" s="340" t="s">
        <v>21983</v>
      </c>
      <c r="D1131" s="362" t="s">
        <v>21982</v>
      </c>
      <c r="E1131" s="362">
        <v>30</v>
      </c>
      <c r="F1131" s="364">
        <v>16244642</v>
      </c>
      <c r="G1131" s="363">
        <v>20162446429</v>
      </c>
      <c r="H1131" s="365">
        <v>23109</v>
      </c>
      <c r="I1131" s="388">
        <v>8</v>
      </c>
      <c r="J1131" s="378">
        <v>4</v>
      </c>
      <c r="K1131" s="381">
        <v>1963</v>
      </c>
      <c r="L1131" s="369">
        <v>60</v>
      </c>
      <c r="M1131" s="299" t="s">
        <v>20</v>
      </c>
      <c r="N1131" s="10" t="s">
        <v>40415</v>
      </c>
      <c r="O1131" s="24" t="s">
        <v>40559</v>
      </c>
      <c r="P1131" s="386">
        <v>40845</v>
      </c>
      <c r="Q1131" s="365" t="s">
        <v>33533</v>
      </c>
      <c r="R1131" s="363" t="s">
        <v>40367</v>
      </c>
      <c r="S1131" s="363" t="s">
        <v>40343</v>
      </c>
      <c r="T1131" s="376"/>
      <c r="U1131" s="366" t="s">
        <v>21981</v>
      </c>
      <c r="V1131" s="363">
        <v>154317099</v>
      </c>
      <c r="W1131" s="363" t="s">
        <v>176</v>
      </c>
      <c r="X1131" s="366" t="s">
        <v>38302</v>
      </c>
      <c r="Y1131" s="363" t="s">
        <v>30192</v>
      </c>
      <c r="Z1131" s="294" t="s">
        <v>22</v>
      </c>
      <c r="AA1131" s="383" t="s">
        <v>177</v>
      </c>
      <c r="AB1131" s="366"/>
      <c r="AC1131" s="363" t="s">
        <v>40367</v>
      </c>
      <c r="AD1131" s="294"/>
      <c r="AE1131" s="363"/>
      <c r="AF1131" s="363" t="s">
        <v>40566</v>
      </c>
    </row>
    <row r="1132" spans="1:32" s="8" customFormat="1" ht="15" customHeight="1" x14ac:dyDescent="0.25">
      <c r="A1132" s="362" t="s">
        <v>27</v>
      </c>
      <c r="B1132" s="362" t="s">
        <v>22115</v>
      </c>
      <c r="C1132" s="340" t="s">
        <v>6718</v>
      </c>
      <c r="D1132" s="362" t="s">
        <v>6720</v>
      </c>
      <c r="E1132" s="362" t="s">
        <v>33</v>
      </c>
      <c r="F1132" s="364">
        <v>14016933</v>
      </c>
      <c r="G1132" s="363">
        <v>20140169332</v>
      </c>
      <c r="H1132" s="365">
        <v>22307</v>
      </c>
      <c r="I1132" s="388">
        <v>26</v>
      </c>
      <c r="J1132" s="378">
        <v>1</v>
      </c>
      <c r="K1132" s="381">
        <v>1961</v>
      </c>
      <c r="L1132" s="369">
        <v>63</v>
      </c>
      <c r="M1132" s="299" t="s">
        <v>20</v>
      </c>
      <c r="N1132" s="10" t="s">
        <v>40415</v>
      </c>
      <c r="O1132" s="24" t="s">
        <v>40559</v>
      </c>
      <c r="P1132" s="386" t="s">
        <v>177</v>
      </c>
      <c r="Q1132" s="365" t="s">
        <v>177</v>
      </c>
      <c r="R1132" s="363" t="s">
        <v>40455</v>
      </c>
      <c r="S1132" s="363" t="s">
        <v>40343</v>
      </c>
      <c r="T1132" s="376"/>
      <c r="U1132" s="366" t="s">
        <v>6719</v>
      </c>
      <c r="V1132" s="363" t="s">
        <v>176</v>
      </c>
      <c r="W1132" s="363" t="s">
        <v>6717</v>
      </c>
      <c r="X1132" s="366" t="s">
        <v>177</v>
      </c>
      <c r="Y1132" s="363" t="s">
        <v>177</v>
      </c>
      <c r="Z1132" s="294" t="s">
        <v>22</v>
      </c>
      <c r="AA1132" s="383" t="s">
        <v>177</v>
      </c>
      <c r="AB1132" s="366"/>
      <c r="AC1132" s="363" t="s">
        <v>40455</v>
      </c>
      <c r="AD1132" s="294"/>
      <c r="AE1132" s="363"/>
      <c r="AF1132" s="363" t="s">
        <v>40566</v>
      </c>
    </row>
    <row r="1133" spans="1:32" s="8" customFormat="1" ht="15" customHeight="1" x14ac:dyDescent="0.25">
      <c r="A1133" s="362" t="s">
        <v>46</v>
      </c>
      <c r="B1133" s="362" t="s">
        <v>22115</v>
      </c>
      <c r="C1133" s="340" t="s">
        <v>5525</v>
      </c>
      <c r="D1133" s="362" t="s">
        <v>5527</v>
      </c>
      <c r="E1133" s="362">
        <v>30</v>
      </c>
      <c r="F1133" s="364">
        <v>24022233</v>
      </c>
      <c r="G1133" s="363">
        <v>27240222332</v>
      </c>
      <c r="H1133" s="365">
        <v>27233</v>
      </c>
      <c r="I1133" s="388">
        <v>23</v>
      </c>
      <c r="J1133" s="378">
        <v>7</v>
      </c>
      <c r="K1133" s="381">
        <v>1974</v>
      </c>
      <c r="L1133" s="369">
        <v>49</v>
      </c>
      <c r="M1133" s="299" t="s">
        <v>20</v>
      </c>
      <c r="N1133" s="10" t="s">
        <v>28854</v>
      </c>
      <c r="O1133" s="24" t="s">
        <v>40559</v>
      </c>
      <c r="P1133" s="386">
        <v>43466</v>
      </c>
      <c r="Q1133" s="365" t="s">
        <v>33533</v>
      </c>
      <c r="R1133" s="363" t="s">
        <v>40459</v>
      </c>
      <c r="S1133" s="363" t="s">
        <v>40343</v>
      </c>
      <c r="T1133" s="376"/>
      <c r="U1133" s="366" t="s">
        <v>5526</v>
      </c>
      <c r="V1133" s="363">
        <v>1134470152</v>
      </c>
      <c r="W1133" s="363" t="s">
        <v>5524</v>
      </c>
      <c r="X1133" s="366" t="s">
        <v>38163</v>
      </c>
      <c r="Y1133" s="363" t="s">
        <v>177</v>
      </c>
      <c r="Z1133" s="294" t="s">
        <v>22</v>
      </c>
      <c r="AA1133" s="383" t="s">
        <v>177</v>
      </c>
      <c r="AB1133" s="366"/>
      <c r="AC1133" s="363" t="s">
        <v>40459</v>
      </c>
      <c r="AD1133" s="294"/>
      <c r="AE1133" s="363"/>
      <c r="AF1133" s="363" t="s">
        <v>40566</v>
      </c>
    </row>
    <row r="1134" spans="1:32" s="8" customFormat="1" ht="15" customHeight="1" x14ac:dyDescent="0.25">
      <c r="A1134" s="362" t="s">
        <v>27</v>
      </c>
      <c r="B1134" s="362" t="s">
        <v>22115</v>
      </c>
      <c r="C1134" s="340" t="s">
        <v>4359</v>
      </c>
      <c r="D1134" s="362" t="s">
        <v>4361</v>
      </c>
      <c r="E1134" s="362">
        <v>31</v>
      </c>
      <c r="F1134" s="364">
        <v>11726907</v>
      </c>
      <c r="G1134" s="363">
        <v>20117269079</v>
      </c>
      <c r="H1134" s="365">
        <v>20213</v>
      </c>
      <c r="I1134" s="388">
        <v>4</v>
      </c>
      <c r="J1134" s="378">
        <v>5</v>
      </c>
      <c r="K1134" s="381">
        <v>1955</v>
      </c>
      <c r="L1134" s="369">
        <v>68</v>
      </c>
      <c r="M1134" s="299" t="s">
        <v>20</v>
      </c>
      <c r="N1134" s="10" t="s">
        <v>40415</v>
      </c>
      <c r="O1134" s="24" t="s">
        <v>40559</v>
      </c>
      <c r="P1134" s="386">
        <v>42005</v>
      </c>
      <c r="Q1134" s="365" t="s">
        <v>33533</v>
      </c>
      <c r="R1134" s="363" t="s">
        <v>40382</v>
      </c>
      <c r="S1134" s="363" t="s">
        <v>40343</v>
      </c>
      <c r="T1134" s="376"/>
      <c r="U1134" s="366" t="s">
        <v>4360</v>
      </c>
      <c r="V1134" s="363" t="s">
        <v>176</v>
      </c>
      <c r="W1134" s="363" t="s">
        <v>4358</v>
      </c>
      <c r="X1134" s="366" t="s">
        <v>38059</v>
      </c>
      <c r="Y1134" s="363" t="s">
        <v>177</v>
      </c>
      <c r="Z1134" s="294" t="s">
        <v>22</v>
      </c>
      <c r="AA1134" s="383" t="s">
        <v>177</v>
      </c>
      <c r="AB1134" s="366"/>
      <c r="AC1134" s="363" t="s">
        <v>40382</v>
      </c>
      <c r="AD1134" s="294"/>
      <c r="AE1134" s="363"/>
      <c r="AF1134" s="363" t="s">
        <v>40566</v>
      </c>
    </row>
    <row r="1135" spans="1:32" s="8" customFormat="1" ht="15" customHeight="1" x14ac:dyDescent="0.25">
      <c r="A1135" s="362" t="s">
        <v>172</v>
      </c>
      <c r="B1135" s="362" t="s">
        <v>22116</v>
      </c>
      <c r="C1135" s="340" t="s">
        <v>19857</v>
      </c>
      <c r="D1135" s="362" t="s">
        <v>40453</v>
      </c>
      <c r="E1135" s="362">
        <v>36</v>
      </c>
      <c r="F1135" s="364">
        <v>9956878</v>
      </c>
      <c r="G1135" s="363">
        <v>27099568785</v>
      </c>
      <c r="H1135" s="365" t="s">
        <v>29721</v>
      </c>
      <c r="I1135" s="388">
        <v>15</v>
      </c>
      <c r="J1135" s="378">
        <v>11</v>
      </c>
      <c r="K1135" s="381">
        <v>1925</v>
      </c>
      <c r="L1135" s="369">
        <v>98</v>
      </c>
      <c r="M1135" s="299" t="s">
        <v>17470</v>
      </c>
      <c r="N1135" s="10" t="s">
        <v>28854</v>
      </c>
      <c r="O1135" s="24" t="s">
        <v>40559</v>
      </c>
      <c r="P1135" s="386" t="s">
        <v>177</v>
      </c>
      <c r="Q1135" s="365" t="s">
        <v>177</v>
      </c>
      <c r="R1135" s="363" t="s">
        <v>40454</v>
      </c>
      <c r="S1135" s="363" t="s">
        <v>40343</v>
      </c>
      <c r="T1135" s="376"/>
      <c r="U1135" s="366" t="s">
        <v>19856</v>
      </c>
      <c r="V1135" s="363" t="s">
        <v>29720</v>
      </c>
      <c r="W1135" s="363" t="s">
        <v>29719</v>
      </c>
      <c r="X1135" s="366" t="s">
        <v>177</v>
      </c>
      <c r="Y1135" s="363" t="s">
        <v>29978</v>
      </c>
      <c r="Z1135" s="294" t="s">
        <v>22</v>
      </c>
      <c r="AA1135" s="383" t="s">
        <v>177</v>
      </c>
      <c r="AB1135" s="366"/>
      <c r="AC1135" s="363" t="s">
        <v>40454</v>
      </c>
      <c r="AD1135" s="294"/>
      <c r="AE1135" s="363"/>
      <c r="AF1135" s="363" t="s">
        <v>40566</v>
      </c>
    </row>
    <row r="1136" spans="1:32" s="8" customFormat="1" ht="15" customHeight="1" x14ac:dyDescent="0.25">
      <c r="A1136" s="362" t="s">
        <v>27</v>
      </c>
      <c r="B1136" s="362" t="s">
        <v>22116</v>
      </c>
      <c r="C1136" s="340" t="s">
        <v>19713</v>
      </c>
      <c r="D1136" s="362" t="s">
        <v>19712</v>
      </c>
      <c r="E1136" s="362" t="s">
        <v>889</v>
      </c>
      <c r="F1136" s="364">
        <v>5774909</v>
      </c>
      <c r="G1136" s="363">
        <v>27057749097</v>
      </c>
      <c r="H1136" s="365">
        <v>17654</v>
      </c>
      <c r="I1136" s="388">
        <v>1</v>
      </c>
      <c r="J1136" s="378">
        <v>5</v>
      </c>
      <c r="K1136" s="381">
        <v>1948</v>
      </c>
      <c r="L1136" s="369">
        <v>75</v>
      </c>
      <c r="M1136" s="299" t="s">
        <v>17337</v>
      </c>
      <c r="N1136" s="10" t="s">
        <v>28854</v>
      </c>
      <c r="O1136" s="24" t="s">
        <v>40559</v>
      </c>
      <c r="P1136" s="386" t="s">
        <v>177</v>
      </c>
      <c r="Q1136" s="365" t="s">
        <v>177</v>
      </c>
      <c r="R1136" s="363" t="s">
        <v>40374</v>
      </c>
      <c r="S1136" s="363" t="s">
        <v>40343</v>
      </c>
      <c r="T1136" s="376"/>
      <c r="U1136" s="366" t="s">
        <v>19711</v>
      </c>
      <c r="V1136" s="363">
        <v>1126632008</v>
      </c>
      <c r="W1136" s="363" t="s">
        <v>19710</v>
      </c>
      <c r="X1136" s="366" t="s">
        <v>177</v>
      </c>
      <c r="Y1136" s="363" t="s">
        <v>30615</v>
      </c>
      <c r="Z1136" s="294" t="s">
        <v>22</v>
      </c>
      <c r="AA1136" s="383" t="s">
        <v>177</v>
      </c>
      <c r="AB1136" s="366"/>
      <c r="AC1136" s="363" t="s">
        <v>40374</v>
      </c>
      <c r="AD1136" s="294"/>
      <c r="AE1136" s="363"/>
      <c r="AF1136" s="363" t="s">
        <v>40566</v>
      </c>
    </row>
    <row r="1137" spans="1:32" s="8" customFormat="1" ht="15" customHeight="1" x14ac:dyDescent="0.25">
      <c r="A1137" s="362">
        <v>13</v>
      </c>
      <c r="B1137" s="362" t="s">
        <v>22116</v>
      </c>
      <c r="C1137" s="340" t="s">
        <v>19681</v>
      </c>
      <c r="D1137" s="362" t="s">
        <v>19680</v>
      </c>
      <c r="E1137" s="362" t="s">
        <v>99</v>
      </c>
      <c r="F1137" s="364">
        <v>9887483</v>
      </c>
      <c r="G1137" s="363">
        <v>27098874831</v>
      </c>
      <c r="H1137" s="365">
        <v>11363</v>
      </c>
      <c r="I1137" s="388">
        <v>9</v>
      </c>
      <c r="J1137" s="378">
        <v>2</v>
      </c>
      <c r="K1137" s="381">
        <v>1931</v>
      </c>
      <c r="L1137" s="369">
        <v>93</v>
      </c>
      <c r="M1137" s="299" t="s">
        <v>17337</v>
      </c>
      <c r="N1137" s="10" t="s">
        <v>28854</v>
      </c>
      <c r="O1137" s="24" t="s">
        <v>40559</v>
      </c>
      <c r="P1137" s="386" t="s">
        <v>177</v>
      </c>
      <c r="Q1137" s="365" t="s">
        <v>177</v>
      </c>
      <c r="R1137" s="363" t="s">
        <v>40344</v>
      </c>
      <c r="S1137" s="363" t="s">
        <v>40343</v>
      </c>
      <c r="T1137" s="376"/>
      <c r="U1137" s="366" t="s">
        <v>19679</v>
      </c>
      <c r="V1137" s="363">
        <v>388257</v>
      </c>
      <c r="W1137" s="363" t="s">
        <v>176</v>
      </c>
      <c r="X1137" s="366" t="s">
        <v>177</v>
      </c>
      <c r="Y1137" s="363" t="s">
        <v>29168</v>
      </c>
      <c r="Z1137" s="294" t="s">
        <v>22</v>
      </c>
      <c r="AA1137" s="383" t="s">
        <v>177</v>
      </c>
      <c r="AB1137" s="366"/>
      <c r="AC1137" s="363" t="s">
        <v>40344</v>
      </c>
      <c r="AD1137" s="294"/>
      <c r="AE1137" s="363"/>
      <c r="AF1137" s="363" t="s">
        <v>40566</v>
      </c>
    </row>
    <row r="1138" spans="1:32" s="8" customFormat="1" ht="15" customHeight="1" x14ac:dyDescent="0.25">
      <c r="A1138" s="362" t="s">
        <v>27</v>
      </c>
      <c r="B1138" s="362" t="s">
        <v>22116</v>
      </c>
      <c r="C1138" s="340" t="s">
        <v>19428</v>
      </c>
      <c r="D1138" s="362" t="s">
        <v>19427</v>
      </c>
      <c r="E1138" s="362">
        <v>10</v>
      </c>
      <c r="F1138" s="364">
        <v>5889285</v>
      </c>
      <c r="G1138" s="363">
        <v>27058892853</v>
      </c>
      <c r="H1138" s="365">
        <v>17608</v>
      </c>
      <c r="I1138" s="388">
        <v>16</v>
      </c>
      <c r="J1138" s="378">
        <v>3</v>
      </c>
      <c r="K1138" s="381">
        <v>1948</v>
      </c>
      <c r="L1138" s="369">
        <v>76</v>
      </c>
      <c r="M1138" s="299" t="s">
        <v>17470</v>
      </c>
      <c r="N1138" s="10" t="s">
        <v>28854</v>
      </c>
      <c r="O1138" s="24" t="s">
        <v>40559</v>
      </c>
      <c r="P1138" s="386" t="s">
        <v>177</v>
      </c>
      <c r="Q1138" s="365" t="s">
        <v>33533</v>
      </c>
      <c r="R1138" s="363" t="s">
        <v>40351</v>
      </c>
      <c r="S1138" s="363" t="s">
        <v>40343</v>
      </c>
      <c r="T1138" s="376"/>
      <c r="U1138" s="366" t="s">
        <v>19426</v>
      </c>
      <c r="V1138" s="363" t="s">
        <v>176</v>
      </c>
      <c r="W1138" s="363" t="s">
        <v>19425</v>
      </c>
      <c r="X1138" s="366" t="s">
        <v>33034</v>
      </c>
      <c r="Y1138" s="363" t="s">
        <v>177</v>
      </c>
      <c r="Z1138" s="294" t="s">
        <v>22</v>
      </c>
      <c r="AA1138" s="383" t="s">
        <v>177</v>
      </c>
      <c r="AB1138" s="366"/>
      <c r="AC1138" s="363" t="s">
        <v>40351</v>
      </c>
      <c r="AD1138" s="294"/>
      <c r="AE1138" s="363"/>
      <c r="AF1138" s="363" t="s">
        <v>40566</v>
      </c>
    </row>
    <row r="1139" spans="1:32" s="8" customFormat="1" ht="15" customHeight="1" x14ac:dyDescent="0.25">
      <c r="A1139" s="362" t="s">
        <v>27</v>
      </c>
      <c r="B1139" s="362" t="s">
        <v>22116</v>
      </c>
      <c r="C1139" s="340" t="s">
        <v>19420</v>
      </c>
      <c r="D1139" s="362" t="s">
        <v>19419</v>
      </c>
      <c r="E1139" s="362" t="s">
        <v>33</v>
      </c>
      <c r="F1139" s="364">
        <v>501764</v>
      </c>
      <c r="G1139" s="363">
        <v>27005017640</v>
      </c>
      <c r="H1139" s="365">
        <v>9461</v>
      </c>
      <c r="I1139" s="388">
        <v>25</v>
      </c>
      <c r="J1139" s="378">
        <v>11</v>
      </c>
      <c r="K1139" s="381">
        <v>1925</v>
      </c>
      <c r="L1139" s="369">
        <v>98</v>
      </c>
      <c r="M1139" s="299" t="s">
        <v>17337</v>
      </c>
      <c r="N1139" s="10" t="s">
        <v>28854</v>
      </c>
      <c r="O1139" s="24" t="s">
        <v>40559</v>
      </c>
      <c r="P1139" s="386" t="s">
        <v>177</v>
      </c>
      <c r="Q1139" s="365" t="s">
        <v>177</v>
      </c>
      <c r="R1139" s="363" t="s">
        <v>40375</v>
      </c>
      <c r="S1139" s="363" t="s">
        <v>40343</v>
      </c>
      <c r="T1139" s="376"/>
      <c r="U1139" s="366" t="s">
        <v>19418</v>
      </c>
      <c r="V1139" s="363" t="s">
        <v>176</v>
      </c>
      <c r="W1139" s="363" t="s">
        <v>19417</v>
      </c>
      <c r="X1139" s="366" t="s">
        <v>177</v>
      </c>
      <c r="Y1139" s="363" t="s">
        <v>177</v>
      </c>
      <c r="Z1139" s="294" t="s">
        <v>22</v>
      </c>
      <c r="AA1139" s="383" t="s">
        <v>177</v>
      </c>
      <c r="AB1139" s="366"/>
      <c r="AC1139" s="363" t="s">
        <v>40375</v>
      </c>
      <c r="AD1139" s="294"/>
      <c r="AE1139" s="363"/>
      <c r="AF1139" s="363" t="s">
        <v>40566</v>
      </c>
    </row>
    <row r="1140" spans="1:32" s="8" customFormat="1" ht="15" customHeight="1" x14ac:dyDescent="0.25">
      <c r="A1140" s="362" t="s">
        <v>27</v>
      </c>
      <c r="B1140" s="362" t="s">
        <v>22116</v>
      </c>
      <c r="C1140" s="340" t="s">
        <v>19290</v>
      </c>
      <c r="D1140" s="362" t="s">
        <v>19289</v>
      </c>
      <c r="E1140" s="362" t="s">
        <v>78</v>
      </c>
      <c r="F1140" s="364">
        <v>3753754</v>
      </c>
      <c r="G1140" s="363">
        <v>27037537549</v>
      </c>
      <c r="H1140" s="365">
        <v>13967</v>
      </c>
      <c r="I1140" s="388">
        <v>28</v>
      </c>
      <c r="J1140" s="378">
        <v>3</v>
      </c>
      <c r="K1140" s="381">
        <v>1938</v>
      </c>
      <c r="L1140" s="369">
        <v>85</v>
      </c>
      <c r="M1140" s="299" t="s">
        <v>17337</v>
      </c>
      <c r="N1140" s="10" t="s">
        <v>28854</v>
      </c>
      <c r="O1140" s="24" t="s">
        <v>40559</v>
      </c>
      <c r="P1140" s="386" t="s">
        <v>177</v>
      </c>
      <c r="Q1140" s="365" t="s">
        <v>177</v>
      </c>
      <c r="R1140" s="363" t="s">
        <v>40505</v>
      </c>
      <c r="S1140" s="363" t="s">
        <v>40343</v>
      </c>
      <c r="T1140" s="376"/>
      <c r="U1140" s="366" t="s">
        <v>19288</v>
      </c>
      <c r="V1140" s="363" t="s">
        <v>176</v>
      </c>
      <c r="W1140" s="363" t="s">
        <v>176</v>
      </c>
      <c r="X1140" s="366" t="s">
        <v>177</v>
      </c>
      <c r="Y1140" s="363" t="s">
        <v>177</v>
      </c>
      <c r="Z1140" s="294" t="s">
        <v>22</v>
      </c>
      <c r="AA1140" s="383" t="s">
        <v>177</v>
      </c>
      <c r="AB1140" s="366"/>
      <c r="AC1140" s="363" t="s">
        <v>40505</v>
      </c>
      <c r="AD1140" s="294"/>
      <c r="AE1140" s="363"/>
      <c r="AF1140" s="363" t="s">
        <v>40566</v>
      </c>
    </row>
    <row r="1141" spans="1:32" s="8" customFormat="1" ht="15" customHeight="1" x14ac:dyDescent="0.25">
      <c r="A1141" s="362" t="s">
        <v>27</v>
      </c>
      <c r="B1141" s="362" t="s">
        <v>22116</v>
      </c>
      <c r="C1141" s="340" t="s">
        <v>19271</v>
      </c>
      <c r="D1141" s="362" t="s">
        <v>19270</v>
      </c>
      <c r="E1141" s="362" t="s">
        <v>36</v>
      </c>
      <c r="F1141" s="364">
        <v>133936</v>
      </c>
      <c r="G1141" s="363">
        <v>27001339368</v>
      </c>
      <c r="H1141" s="365">
        <v>10422</v>
      </c>
      <c r="I1141" s="388">
        <v>13</v>
      </c>
      <c r="J1141" s="378">
        <v>7</v>
      </c>
      <c r="K1141" s="381">
        <v>1928</v>
      </c>
      <c r="L1141" s="369">
        <v>95</v>
      </c>
      <c r="M1141" s="299" t="s">
        <v>17470</v>
      </c>
      <c r="N1141" s="10" t="s">
        <v>28854</v>
      </c>
      <c r="O1141" s="24" t="s">
        <v>40559</v>
      </c>
      <c r="P1141" s="386" t="s">
        <v>177</v>
      </c>
      <c r="Q1141" s="365" t="s">
        <v>177</v>
      </c>
      <c r="R1141" s="363" t="s">
        <v>40475</v>
      </c>
      <c r="S1141" s="363" t="s">
        <v>40343</v>
      </c>
      <c r="T1141" s="376"/>
      <c r="U1141" s="366" t="s">
        <v>19269</v>
      </c>
      <c r="V1141" s="363" t="s">
        <v>30599</v>
      </c>
      <c r="W1141" s="363" t="s">
        <v>19268</v>
      </c>
      <c r="X1141" s="366" t="s">
        <v>177</v>
      </c>
      <c r="Y1141" s="363" t="s">
        <v>30615</v>
      </c>
      <c r="Z1141" s="294" t="s">
        <v>22</v>
      </c>
      <c r="AA1141" s="383" t="s">
        <v>177</v>
      </c>
      <c r="AB1141" s="366"/>
      <c r="AC1141" s="363" t="s">
        <v>40475</v>
      </c>
      <c r="AD1141" s="294"/>
      <c r="AE1141" s="363"/>
      <c r="AF1141" s="363" t="s">
        <v>40566</v>
      </c>
    </row>
    <row r="1142" spans="1:32" s="8" customFormat="1" ht="15" customHeight="1" x14ac:dyDescent="0.25">
      <c r="A1142" s="362" t="s">
        <v>27</v>
      </c>
      <c r="B1142" s="362" t="s">
        <v>22116</v>
      </c>
      <c r="C1142" s="340" t="s">
        <v>18839</v>
      </c>
      <c r="D1142" s="362" t="s">
        <v>18838</v>
      </c>
      <c r="E1142" s="362">
        <v>32</v>
      </c>
      <c r="F1142" s="364">
        <v>1679101</v>
      </c>
      <c r="G1142" s="363">
        <v>27016791011</v>
      </c>
      <c r="H1142" s="365">
        <v>12134</v>
      </c>
      <c r="I1142" s="388">
        <v>21</v>
      </c>
      <c r="J1142" s="378">
        <v>3</v>
      </c>
      <c r="K1142" s="381">
        <v>1933</v>
      </c>
      <c r="L1142" s="369">
        <v>90</v>
      </c>
      <c r="M1142" s="299" t="s">
        <v>17470</v>
      </c>
      <c r="N1142" s="10" t="s">
        <v>28854</v>
      </c>
      <c r="O1142" s="24" t="s">
        <v>40559</v>
      </c>
      <c r="P1142" s="386">
        <v>42439</v>
      </c>
      <c r="Q1142" s="365" t="s">
        <v>33533</v>
      </c>
      <c r="R1142" s="363" t="s">
        <v>40391</v>
      </c>
      <c r="S1142" s="363" t="s">
        <v>40343</v>
      </c>
      <c r="T1142" s="376"/>
      <c r="U1142" s="366" t="s">
        <v>18837</v>
      </c>
      <c r="V1142" s="363" t="s">
        <v>176</v>
      </c>
      <c r="W1142" s="363" t="s">
        <v>176</v>
      </c>
      <c r="X1142" s="366" t="s">
        <v>38113</v>
      </c>
      <c r="Y1142" s="363" t="s">
        <v>177</v>
      </c>
      <c r="Z1142" s="294" t="s">
        <v>22</v>
      </c>
      <c r="AA1142" s="383" t="s">
        <v>38114</v>
      </c>
      <c r="AB1142" s="366"/>
      <c r="AC1142" s="363" t="s">
        <v>40391</v>
      </c>
      <c r="AD1142" s="294"/>
      <c r="AE1142" s="363"/>
      <c r="AF1142" s="363" t="s">
        <v>40566</v>
      </c>
    </row>
    <row r="1143" spans="1:32" s="8" customFormat="1" ht="15" customHeight="1" x14ac:dyDescent="0.25">
      <c r="A1143" s="362" t="s">
        <v>27</v>
      </c>
      <c r="B1143" s="362" t="s">
        <v>22116</v>
      </c>
      <c r="C1143" s="340" t="s">
        <v>18824</v>
      </c>
      <c r="D1143" s="362" t="s">
        <v>18823</v>
      </c>
      <c r="E1143" s="362" t="s">
        <v>36</v>
      </c>
      <c r="F1143" s="364">
        <v>93750686</v>
      </c>
      <c r="G1143" s="363">
        <v>23937506864</v>
      </c>
      <c r="H1143" s="365">
        <v>13947</v>
      </c>
      <c r="I1143" s="388">
        <v>8</v>
      </c>
      <c r="J1143" s="378">
        <v>3</v>
      </c>
      <c r="K1143" s="381">
        <v>1938</v>
      </c>
      <c r="L1143" s="369">
        <v>86</v>
      </c>
      <c r="M1143" s="299" t="s">
        <v>17470</v>
      </c>
      <c r="N1143" s="10" t="s">
        <v>28854</v>
      </c>
      <c r="O1143" s="24" t="s">
        <v>40559</v>
      </c>
      <c r="P1143" s="386" t="s">
        <v>177</v>
      </c>
      <c r="Q1143" s="365" t="s">
        <v>177</v>
      </c>
      <c r="R1143" s="363" t="s">
        <v>38830</v>
      </c>
      <c r="S1143" s="363" t="s">
        <v>40343</v>
      </c>
      <c r="T1143" s="376"/>
      <c r="U1143" s="366" t="s">
        <v>18822</v>
      </c>
      <c r="V1143" s="363">
        <v>1538946616</v>
      </c>
      <c r="W1143" s="363" t="s">
        <v>18821</v>
      </c>
      <c r="X1143" s="366" t="s">
        <v>177</v>
      </c>
      <c r="Y1143" s="363" t="s">
        <v>30615</v>
      </c>
      <c r="Z1143" s="294" t="s">
        <v>22</v>
      </c>
      <c r="AA1143" s="383" t="s">
        <v>177</v>
      </c>
      <c r="AB1143" s="366"/>
      <c r="AC1143" s="363" t="s">
        <v>38830</v>
      </c>
      <c r="AD1143" s="294"/>
      <c r="AE1143" s="363"/>
      <c r="AF1143" s="363" t="s">
        <v>40566</v>
      </c>
    </row>
    <row r="1144" spans="1:32" s="8" customFormat="1" ht="15" customHeight="1" x14ac:dyDescent="0.25">
      <c r="A1144" s="362" t="s">
        <v>193</v>
      </c>
      <c r="B1144" s="362" t="s">
        <v>22116</v>
      </c>
      <c r="C1144" s="340" t="s">
        <v>18725</v>
      </c>
      <c r="D1144" s="362" t="s">
        <v>18724</v>
      </c>
      <c r="E1144" s="362" t="s">
        <v>99</v>
      </c>
      <c r="F1144" s="364">
        <v>1913316</v>
      </c>
      <c r="G1144" s="363">
        <v>27019133163</v>
      </c>
      <c r="H1144" s="365">
        <v>12519</v>
      </c>
      <c r="I1144" s="388">
        <v>10</v>
      </c>
      <c r="J1144" s="378">
        <v>4</v>
      </c>
      <c r="K1144" s="381">
        <v>1934</v>
      </c>
      <c r="L1144" s="369">
        <v>89</v>
      </c>
      <c r="M1144" s="299" t="s">
        <v>17470</v>
      </c>
      <c r="N1144" s="10" t="s">
        <v>28854</v>
      </c>
      <c r="O1144" s="24" t="s">
        <v>40559</v>
      </c>
      <c r="P1144" s="386" t="s">
        <v>177</v>
      </c>
      <c r="Q1144" s="365" t="s">
        <v>177</v>
      </c>
      <c r="R1144" s="363" t="s">
        <v>40451</v>
      </c>
      <c r="S1144" s="363" t="s">
        <v>40343</v>
      </c>
      <c r="T1144" s="376" t="s">
        <v>34396</v>
      </c>
      <c r="U1144" s="366" t="s">
        <v>18723</v>
      </c>
      <c r="V1144" s="363" t="s">
        <v>30535</v>
      </c>
      <c r="W1144" s="363" t="s">
        <v>176</v>
      </c>
      <c r="X1144" s="366" t="s">
        <v>177</v>
      </c>
      <c r="Y1144" s="363" t="s">
        <v>30615</v>
      </c>
      <c r="Z1144" s="294" t="s">
        <v>22</v>
      </c>
      <c r="AA1144" s="383" t="s">
        <v>177</v>
      </c>
      <c r="AB1144" s="366"/>
      <c r="AC1144" s="363" t="s">
        <v>40451</v>
      </c>
      <c r="AD1144" s="294"/>
      <c r="AE1144" s="363"/>
      <c r="AF1144" s="363" t="s">
        <v>40566</v>
      </c>
    </row>
    <row r="1145" spans="1:32" s="8" customFormat="1" ht="15" customHeight="1" x14ac:dyDescent="0.25">
      <c r="A1145" s="362" t="s">
        <v>161</v>
      </c>
      <c r="B1145" s="362" t="s">
        <v>22116</v>
      </c>
      <c r="C1145" s="340" t="s">
        <v>18520</v>
      </c>
      <c r="D1145" s="362" t="s">
        <v>18519</v>
      </c>
      <c r="E1145" s="362">
        <v>34</v>
      </c>
      <c r="F1145" s="364">
        <v>2722319</v>
      </c>
      <c r="G1145" s="363">
        <v>27027223198</v>
      </c>
      <c r="H1145" s="365">
        <v>14109</v>
      </c>
      <c r="I1145" s="388">
        <v>17</v>
      </c>
      <c r="J1145" s="378">
        <v>8</v>
      </c>
      <c r="K1145" s="381">
        <v>1938</v>
      </c>
      <c r="L1145" s="369">
        <v>85</v>
      </c>
      <c r="M1145" s="299" t="s">
        <v>17470</v>
      </c>
      <c r="N1145" s="10" t="s">
        <v>28854</v>
      </c>
      <c r="O1145" s="24" t="s">
        <v>40559</v>
      </c>
      <c r="P1145" s="386" t="s">
        <v>177</v>
      </c>
      <c r="Q1145" s="365" t="s">
        <v>33533</v>
      </c>
      <c r="R1145" s="363" t="s">
        <v>40491</v>
      </c>
      <c r="S1145" s="363" t="s">
        <v>40343</v>
      </c>
      <c r="T1145" s="376"/>
      <c r="U1145" s="366" t="s">
        <v>18518</v>
      </c>
      <c r="V1145" s="363">
        <v>3764219476</v>
      </c>
      <c r="W1145" s="363" t="s">
        <v>30722</v>
      </c>
      <c r="X1145" s="366" t="s">
        <v>33541</v>
      </c>
      <c r="Y1145" s="363" t="s">
        <v>30727</v>
      </c>
      <c r="Z1145" s="294" t="s">
        <v>22</v>
      </c>
      <c r="AA1145" s="383" t="s">
        <v>177</v>
      </c>
      <c r="AB1145" s="366"/>
      <c r="AC1145" s="363" t="s">
        <v>40491</v>
      </c>
      <c r="AD1145" s="294"/>
      <c r="AE1145" s="363"/>
      <c r="AF1145" s="363" t="s">
        <v>40566</v>
      </c>
    </row>
    <row r="1146" spans="1:32" s="8" customFormat="1" ht="15" customHeight="1" x14ac:dyDescent="0.25">
      <c r="A1146" s="362" t="s">
        <v>27</v>
      </c>
      <c r="B1146" s="362" t="s">
        <v>22116</v>
      </c>
      <c r="C1146" s="340" t="s">
        <v>18465</v>
      </c>
      <c r="D1146" s="362" t="s">
        <v>18464</v>
      </c>
      <c r="E1146" s="362">
        <v>14</v>
      </c>
      <c r="F1146" s="364">
        <v>6385817</v>
      </c>
      <c r="G1146" s="363">
        <v>20063858170</v>
      </c>
      <c r="H1146" s="365">
        <v>14447</v>
      </c>
      <c r="I1146" s="388">
        <v>21</v>
      </c>
      <c r="J1146" s="378">
        <v>7</v>
      </c>
      <c r="K1146" s="381">
        <v>1939</v>
      </c>
      <c r="L1146" s="369">
        <v>84</v>
      </c>
      <c r="M1146" s="299" t="s">
        <v>18026</v>
      </c>
      <c r="N1146" s="10" t="s">
        <v>40415</v>
      </c>
      <c r="O1146" s="24" t="s">
        <v>40559</v>
      </c>
      <c r="P1146" s="386">
        <v>39723</v>
      </c>
      <c r="Q1146" s="365" t="s">
        <v>33533</v>
      </c>
      <c r="R1146" s="363" t="s">
        <v>40374</v>
      </c>
      <c r="S1146" s="363" t="s">
        <v>40343</v>
      </c>
      <c r="T1146" s="376"/>
      <c r="U1146" s="366" t="s">
        <v>18463</v>
      </c>
      <c r="V1146" s="363" t="s">
        <v>176</v>
      </c>
      <c r="W1146" s="363" t="s">
        <v>18462</v>
      </c>
      <c r="X1146" s="366" t="s">
        <v>38121</v>
      </c>
      <c r="Y1146" s="363" t="s">
        <v>177</v>
      </c>
      <c r="Z1146" s="294" t="s">
        <v>22</v>
      </c>
      <c r="AA1146" s="383" t="s">
        <v>38122</v>
      </c>
      <c r="AB1146" s="366"/>
      <c r="AC1146" s="363" t="s">
        <v>40374</v>
      </c>
      <c r="AD1146" s="294"/>
      <c r="AE1146" s="363"/>
      <c r="AF1146" s="363" t="s">
        <v>40566</v>
      </c>
    </row>
    <row r="1147" spans="1:32" s="8" customFormat="1" ht="15" customHeight="1" x14ac:dyDescent="0.25">
      <c r="A1147" s="362" t="s">
        <v>27</v>
      </c>
      <c r="B1147" s="362" t="s">
        <v>22116</v>
      </c>
      <c r="C1147" s="340" t="s">
        <v>18330</v>
      </c>
      <c r="D1147" s="362" t="s">
        <v>18329</v>
      </c>
      <c r="E1147" s="362" t="s">
        <v>55</v>
      </c>
      <c r="F1147" s="364">
        <v>4760321</v>
      </c>
      <c r="G1147" s="363">
        <v>27047603213</v>
      </c>
      <c r="H1147" s="365">
        <v>16219</v>
      </c>
      <c r="I1147" s="388">
        <v>27</v>
      </c>
      <c r="J1147" s="378">
        <v>5</v>
      </c>
      <c r="K1147" s="381">
        <v>1944</v>
      </c>
      <c r="L1147" s="369">
        <v>79</v>
      </c>
      <c r="M1147" s="299" t="s">
        <v>17470</v>
      </c>
      <c r="N1147" s="10" t="s">
        <v>28854</v>
      </c>
      <c r="O1147" s="24" t="s">
        <v>40559</v>
      </c>
      <c r="P1147" s="386" t="s">
        <v>177</v>
      </c>
      <c r="Q1147" s="365" t="s">
        <v>177</v>
      </c>
      <c r="R1147" s="363" t="s">
        <v>40342</v>
      </c>
      <c r="S1147" s="363" t="s">
        <v>40343</v>
      </c>
      <c r="T1147" s="376"/>
      <c r="U1147" s="366" t="s">
        <v>18328</v>
      </c>
      <c r="V1147" s="363" t="s">
        <v>176</v>
      </c>
      <c r="W1147" s="363" t="s">
        <v>18327</v>
      </c>
      <c r="X1147" s="366" t="s">
        <v>177</v>
      </c>
      <c r="Y1147" s="363" t="s">
        <v>177</v>
      </c>
      <c r="Z1147" s="294" t="s">
        <v>22</v>
      </c>
      <c r="AA1147" s="383" t="s">
        <v>177</v>
      </c>
      <c r="AB1147" s="366"/>
      <c r="AC1147" s="363" t="s">
        <v>40342</v>
      </c>
      <c r="AD1147" s="294"/>
      <c r="AE1147" s="363"/>
      <c r="AF1147" s="363" t="s">
        <v>40566</v>
      </c>
    </row>
    <row r="1148" spans="1:32" s="8" customFormat="1" ht="15" customHeight="1" x14ac:dyDescent="0.25">
      <c r="A1148" s="362" t="s">
        <v>27</v>
      </c>
      <c r="B1148" s="362" t="s">
        <v>22116</v>
      </c>
      <c r="C1148" s="340" t="s">
        <v>18205</v>
      </c>
      <c r="D1148" s="362" t="s">
        <v>18204</v>
      </c>
      <c r="E1148" s="362" t="s">
        <v>30</v>
      </c>
      <c r="F1148" s="364">
        <v>9744962</v>
      </c>
      <c r="G1148" s="363">
        <v>27097449622</v>
      </c>
      <c r="H1148" s="365">
        <v>10971</v>
      </c>
      <c r="I1148" s="388">
        <v>13</v>
      </c>
      <c r="J1148" s="378">
        <v>1</v>
      </c>
      <c r="K1148" s="381">
        <v>1930</v>
      </c>
      <c r="L1148" s="369">
        <v>94</v>
      </c>
      <c r="M1148" s="299" t="s">
        <v>17470</v>
      </c>
      <c r="N1148" s="10" t="s">
        <v>28854</v>
      </c>
      <c r="O1148" s="24" t="s">
        <v>40559</v>
      </c>
      <c r="P1148" s="386" t="s">
        <v>177</v>
      </c>
      <c r="Q1148" s="365" t="s">
        <v>177</v>
      </c>
      <c r="R1148" s="363" t="s">
        <v>40373</v>
      </c>
      <c r="S1148" s="363" t="s">
        <v>40343</v>
      </c>
      <c r="T1148" s="376"/>
      <c r="U1148" s="366" t="s">
        <v>18203</v>
      </c>
      <c r="V1148" s="363" t="s">
        <v>176</v>
      </c>
      <c r="W1148" s="363" t="s">
        <v>18202</v>
      </c>
      <c r="X1148" s="366" t="s">
        <v>177</v>
      </c>
      <c r="Y1148" s="363" t="s">
        <v>177</v>
      </c>
      <c r="Z1148" s="294" t="s">
        <v>22</v>
      </c>
      <c r="AA1148" s="383" t="s">
        <v>177</v>
      </c>
      <c r="AB1148" s="366"/>
      <c r="AC1148" s="363" t="s">
        <v>40373</v>
      </c>
      <c r="AD1148" s="294"/>
      <c r="AE1148" s="363"/>
      <c r="AF1148" s="363" t="s">
        <v>40566</v>
      </c>
    </row>
    <row r="1149" spans="1:32" s="8" customFormat="1" ht="15" customHeight="1" x14ac:dyDescent="0.25">
      <c r="A1149" s="362" t="s">
        <v>27</v>
      </c>
      <c r="B1149" s="362" t="s">
        <v>22116</v>
      </c>
      <c r="C1149" s="340" t="s">
        <v>18179</v>
      </c>
      <c r="D1149" s="362" t="s">
        <v>18178</v>
      </c>
      <c r="E1149" s="362" t="s">
        <v>45</v>
      </c>
      <c r="F1149" s="364">
        <v>93568312</v>
      </c>
      <c r="G1149" s="363">
        <v>27935683128</v>
      </c>
      <c r="H1149" s="365">
        <v>14987</v>
      </c>
      <c r="I1149" s="388">
        <v>11</v>
      </c>
      <c r="J1149" s="378">
        <v>1</v>
      </c>
      <c r="K1149" s="381">
        <v>1941</v>
      </c>
      <c r="L1149" s="369">
        <v>83</v>
      </c>
      <c r="M1149" s="299" t="s">
        <v>17470</v>
      </c>
      <c r="N1149" s="10" t="s">
        <v>28854</v>
      </c>
      <c r="O1149" s="24" t="s">
        <v>40559</v>
      </c>
      <c r="P1149" s="386" t="s">
        <v>177</v>
      </c>
      <c r="Q1149" s="365" t="s">
        <v>177</v>
      </c>
      <c r="R1149" s="363" t="s">
        <v>38862</v>
      </c>
      <c r="S1149" s="363" t="s">
        <v>40343</v>
      </c>
      <c r="T1149" s="376"/>
      <c r="U1149" s="366" t="s">
        <v>18177</v>
      </c>
      <c r="V1149" s="363" t="s">
        <v>176</v>
      </c>
      <c r="W1149" s="363" t="s">
        <v>18176</v>
      </c>
      <c r="X1149" s="366" t="s">
        <v>177</v>
      </c>
      <c r="Y1149" s="363" t="s">
        <v>177</v>
      </c>
      <c r="Z1149" s="294" t="s">
        <v>22</v>
      </c>
      <c r="AA1149" s="383" t="s">
        <v>177</v>
      </c>
      <c r="AB1149" s="366"/>
      <c r="AC1149" s="363" t="s">
        <v>38862</v>
      </c>
      <c r="AD1149" s="294"/>
      <c r="AE1149" s="363"/>
      <c r="AF1149" s="363" t="s">
        <v>40566</v>
      </c>
    </row>
    <row r="1150" spans="1:32" s="8" customFormat="1" ht="15" customHeight="1" x14ac:dyDescent="0.25">
      <c r="A1150" s="362" t="s">
        <v>27</v>
      </c>
      <c r="B1150" s="362" t="s">
        <v>22116</v>
      </c>
      <c r="C1150" s="340" t="s">
        <v>18076</v>
      </c>
      <c r="D1150" s="362" t="s">
        <v>18075</v>
      </c>
      <c r="E1150" s="362" t="s">
        <v>14318</v>
      </c>
      <c r="F1150" s="364">
        <v>9958376</v>
      </c>
      <c r="G1150" s="363">
        <v>27099583768</v>
      </c>
      <c r="H1150" s="365">
        <v>10613</v>
      </c>
      <c r="I1150" s="388">
        <v>20</v>
      </c>
      <c r="J1150" s="378">
        <v>1</v>
      </c>
      <c r="K1150" s="381">
        <v>1929</v>
      </c>
      <c r="L1150" s="369">
        <v>95</v>
      </c>
      <c r="M1150" s="299" t="s">
        <v>17470</v>
      </c>
      <c r="N1150" s="10" t="s">
        <v>28854</v>
      </c>
      <c r="O1150" s="24" t="s">
        <v>40559</v>
      </c>
      <c r="P1150" s="386" t="s">
        <v>177</v>
      </c>
      <c r="Q1150" s="365" t="s">
        <v>177</v>
      </c>
      <c r="R1150" s="363" t="s">
        <v>40457</v>
      </c>
      <c r="S1150" s="363" t="s">
        <v>40343</v>
      </c>
      <c r="T1150" s="376"/>
      <c r="U1150" s="366" t="s">
        <v>18074</v>
      </c>
      <c r="V1150" s="363">
        <v>32803160</v>
      </c>
      <c r="W1150" s="363" t="s">
        <v>18073</v>
      </c>
      <c r="X1150" s="366" t="s">
        <v>177</v>
      </c>
      <c r="Y1150" s="363" t="s">
        <v>30615</v>
      </c>
      <c r="Z1150" s="294" t="s">
        <v>22</v>
      </c>
      <c r="AA1150" s="383" t="s">
        <v>177</v>
      </c>
      <c r="AB1150" s="366"/>
      <c r="AC1150" s="363" t="s">
        <v>40457</v>
      </c>
      <c r="AD1150" s="294"/>
      <c r="AE1150" s="363"/>
      <c r="AF1150" s="363" t="s">
        <v>40566</v>
      </c>
    </row>
    <row r="1151" spans="1:32" s="8" customFormat="1" ht="15" customHeight="1" x14ac:dyDescent="0.25">
      <c r="A1151" s="362" t="s">
        <v>27</v>
      </c>
      <c r="B1151" s="362" t="s">
        <v>22116</v>
      </c>
      <c r="C1151" s="340" t="s">
        <v>17912</v>
      </c>
      <c r="D1151" s="362" t="s">
        <v>17911</v>
      </c>
      <c r="E1151" s="362">
        <v>32</v>
      </c>
      <c r="F1151" s="364">
        <v>3251727</v>
      </c>
      <c r="G1151" s="363">
        <v>27032517272</v>
      </c>
      <c r="H1151" s="365">
        <v>11552</v>
      </c>
      <c r="I1151" s="388">
        <v>17</v>
      </c>
      <c r="J1151" s="378">
        <v>8</v>
      </c>
      <c r="K1151" s="381">
        <v>1931</v>
      </c>
      <c r="L1151" s="369">
        <v>92</v>
      </c>
      <c r="M1151" s="299" t="s">
        <v>17470</v>
      </c>
      <c r="N1151" s="10" t="s">
        <v>28854</v>
      </c>
      <c r="O1151" s="24" t="s">
        <v>40559</v>
      </c>
      <c r="P1151" s="386" t="s">
        <v>177</v>
      </c>
      <c r="Q1151" s="365" t="s">
        <v>177</v>
      </c>
      <c r="R1151" s="363" t="s">
        <v>40363</v>
      </c>
      <c r="S1151" s="363" t="s">
        <v>40343</v>
      </c>
      <c r="T1151" s="376"/>
      <c r="U1151" s="366" t="s">
        <v>17910</v>
      </c>
      <c r="V1151" s="363">
        <v>75134409</v>
      </c>
      <c r="W1151" s="363" t="s">
        <v>17909</v>
      </c>
      <c r="X1151" s="366" t="s">
        <v>177</v>
      </c>
      <c r="Y1151" s="363" t="s">
        <v>30615</v>
      </c>
      <c r="Z1151" s="294" t="s">
        <v>22</v>
      </c>
      <c r="AA1151" s="383" t="s">
        <v>177</v>
      </c>
      <c r="AB1151" s="366"/>
      <c r="AC1151" s="363" t="s">
        <v>40363</v>
      </c>
      <c r="AD1151" s="294"/>
      <c r="AE1151" s="363"/>
      <c r="AF1151" s="363" t="s">
        <v>40566</v>
      </c>
    </row>
    <row r="1152" spans="1:32" s="8" customFormat="1" ht="15" customHeight="1" x14ac:dyDescent="0.25">
      <c r="A1152" s="362" t="s">
        <v>27</v>
      </c>
      <c r="B1152" s="362" t="s">
        <v>22116</v>
      </c>
      <c r="C1152" s="340" t="s">
        <v>17865</v>
      </c>
      <c r="D1152" s="362" t="s">
        <v>17864</v>
      </c>
      <c r="E1152" s="362" t="s">
        <v>78</v>
      </c>
      <c r="F1152" s="364">
        <v>93299256</v>
      </c>
      <c r="G1152" s="363">
        <v>27932992561</v>
      </c>
      <c r="H1152" s="365">
        <v>11442</v>
      </c>
      <c r="I1152" s="388">
        <v>29</v>
      </c>
      <c r="J1152" s="378">
        <v>4</v>
      </c>
      <c r="K1152" s="381">
        <v>1931</v>
      </c>
      <c r="L1152" s="369">
        <v>92</v>
      </c>
      <c r="M1152" s="299" t="s">
        <v>17470</v>
      </c>
      <c r="N1152" s="10" t="s">
        <v>28854</v>
      </c>
      <c r="O1152" s="24" t="s">
        <v>40559</v>
      </c>
      <c r="P1152" s="386" t="s">
        <v>177</v>
      </c>
      <c r="Q1152" s="365" t="s">
        <v>177</v>
      </c>
      <c r="R1152" s="363" t="s">
        <v>40364</v>
      </c>
      <c r="S1152" s="363" t="s">
        <v>40343</v>
      </c>
      <c r="T1152" s="376"/>
      <c r="U1152" s="366" t="s">
        <v>17863</v>
      </c>
      <c r="V1152" s="363" t="s">
        <v>176</v>
      </c>
      <c r="W1152" s="363" t="s">
        <v>176</v>
      </c>
      <c r="X1152" s="366" t="s">
        <v>177</v>
      </c>
      <c r="Y1152" s="363" t="s">
        <v>177</v>
      </c>
      <c r="Z1152" s="294" t="s">
        <v>22</v>
      </c>
      <c r="AA1152" s="383" t="s">
        <v>177</v>
      </c>
      <c r="AB1152" s="366"/>
      <c r="AC1152" s="363" t="s">
        <v>40364</v>
      </c>
      <c r="AD1152" s="294"/>
      <c r="AE1152" s="363"/>
      <c r="AF1152" s="363" t="s">
        <v>40566</v>
      </c>
    </row>
    <row r="1153" spans="1:32" s="8" customFormat="1" ht="15" customHeight="1" x14ac:dyDescent="0.25">
      <c r="A1153" s="362" t="s">
        <v>27</v>
      </c>
      <c r="B1153" s="362" t="s">
        <v>22116</v>
      </c>
      <c r="C1153" s="340" t="s">
        <v>37904</v>
      </c>
      <c r="D1153" s="362" t="s">
        <v>37905</v>
      </c>
      <c r="E1153" s="362">
        <v>31</v>
      </c>
      <c r="F1153" s="364">
        <v>5755307</v>
      </c>
      <c r="G1153" s="363">
        <v>27057553079</v>
      </c>
      <c r="H1153" s="365">
        <v>17646</v>
      </c>
      <c r="I1153" s="388">
        <v>23</v>
      </c>
      <c r="J1153" s="378">
        <v>4</v>
      </c>
      <c r="K1153" s="381">
        <v>1948</v>
      </c>
      <c r="L1153" s="369">
        <v>75</v>
      </c>
      <c r="M1153" s="299" t="s">
        <v>17470</v>
      </c>
      <c r="N1153" s="10" t="s">
        <v>28854</v>
      </c>
      <c r="O1153" s="24" t="s">
        <v>40559</v>
      </c>
      <c r="P1153" s="386">
        <v>44944</v>
      </c>
      <c r="Q1153" s="365">
        <v>45027</v>
      </c>
      <c r="R1153" s="363" t="s">
        <v>40495</v>
      </c>
      <c r="S1153" s="363" t="s">
        <v>40343</v>
      </c>
      <c r="T1153" s="376"/>
      <c r="U1153" s="366" t="s">
        <v>37938</v>
      </c>
      <c r="V1153" s="363">
        <v>1169611011</v>
      </c>
      <c r="W1153" s="363" t="s">
        <v>37939</v>
      </c>
      <c r="X1153" s="366" t="s">
        <v>37906</v>
      </c>
      <c r="Y1153" s="363" t="s">
        <v>177</v>
      </c>
      <c r="Z1153" s="294" t="s">
        <v>3817</v>
      </c>
      <c r="AA1153" s="383" t="s">
        <v>38044</v>
      </c>
      <c r="AB1153" s="366"/>
      <c r="AC1153" s="363" t="s">
        <v>40495</v>
      </c>
      <c r="AD1153" s="294"/>
      <c r="AE1153" s="363"/>
      <c r="AF1153" s="363" t="s">
        <v>40566</v>
      </c>
    </row>
    <row r="1154" spans="1:32" s="8" customFormat="1" ht="15" customHeight="1" x14ac:dyDescent="0.25">
      <c r="A1154" s="362" t="s">
        <v>27</v>
      </c>
      <c r="B1154" s="362" t="s">
        <v>22116</v>
      </c>
      <c r="C1154" s="340" t="s">
        <v>17739</v>
      </c>
      <c r="D1154" s="362" t="s">
        <v>17738</v>
      </c>
      <c r="E1154" s="362" t="s">
        <v>77</v>
      </c>
      <c r="F1154" s="364">
        <v>3899584</v>
      </c>
      <c r="G1154" s="363">
        <v>27038995842</v>
      </c>
      <c r="H1154" s="365">
        <v>14868</v>
      </c>
      <c r="I1154" s="388">
        <v>14</v>
      </c>
      <c r="J1154" s="378">
        <v>9</v>
      </c>
      <c r="K1154" s="381">
        <v>1940</v>
      </c>
      <c r="L1154" s="369">
        <v>83</v>
      </c>
      <c r="M1154" s="299" t="s">
        <v>17470</v>
      </c>
      <c r="N1154" s="10" t="s">
        <v>28854</v>
      </c>
      <c r="O1154" s="24" t="s">
        <v>40559</v>
      </c>
      <c r="P1154" s="386" t="s">
        <v>177</v>
      </c>
      <c r="Q1154" s="365" t="s">
        <v>177</v>
      </c>
      <c r="R1154" s="363" t="s">
        <v>38848</v>
      </c>
      <c r="S1154" s="363" t="s">
        <v>40343</v>
      </c>
      <c r="T1154" s="376"/>
      <c r="U1154" s="366" t="s">
        <v>17737</v>
      </c>
      <c r="V1154" s="363" t="s">
        <v>176</v>
      </c>
      <c r="W1154" s="363" t="s">
        <v>176</v>
      </c>
      <c r="X1154" s="366" t="s">
        <v>177</v>
      </c>
      <c r="Y1154" s="363" t="s">
        <v>177</v>
      </c>
      <c r="Z1154" s="294" t="s">
        <v>22</v>
      </c>
      <c r="AA1154" s="383" t="s">
        <v>177</v>
      </c>
      <c r="AB1154" s="366"/>
      <c r="AC1154" s="363" t="s">
        <v>38848</v>
      </c>
      <c r="AD1154" s="294"/>
      <c r="AE1154" s="363"/>
      <c r="AF1154" s="363" t="s">
        <v>40566</v>
      </c>
    </row>
    <row r="1155" spans="1:32" s="8" customFormat="1" ht="15" customHeight="1" x14ac:dyDescent="0.25">
      <c r="A1155" s="362" t="s">
        <v>193</v>
      </c>
      <c r="B1155" s="362" t="s">
        <v>22116</v>
      </c>
      <c r="C1155" s="340" t="s">
        <v>17710</v>
      </c>
      <c r="D1155" s="362" t="s">
        <v>17709</v>
      </c>
      <c r="E1155" s="362" t="s">
        <v>99</v>
      </c>
      <c r="F1155" s="364">
        <v>3266238</v>
      </c>
      <c r="G1155" s="363">
        <v>27032662388</v>
      </c>
      <c r="H1155" s="365">
        <v>12576</v>
      </c>
      <c r="I1155" s="388">
        <v>6</v>
      </c>
      <c r="J1155" s="378">
        <v>6</v>
      </c>
      <c r="K1155" s="381">
        <v>1934</v>
      </c>
      <c r="L1155" s="369">
        <v>89</v>
      </c>
      <c r="M1155" s="299" t="s">
        <v>17470</v>
      </c>
      <c r="N1155" s="10" t="s">
        <v>28854</v>
      </c>
      <c r="O1155" s="24" t="s">
        <v>40559</v>
      </c>
      <c r="P1155" s="386" t="s">
        <v>177</v>
      </c>
      <c r="Q1155" s="365" t="s">
        <v>177</v>
      </c>
      <c r="R1155" s="363" t="s">
        <v>40444</v>
      </c>
      <c r="S1155" s="363" t="s">
        <v>40343</v>
      </c>
      <c r="T1155" s="376"/>
      <c r="U1155" s="366" t="s">
        <v>30528</v>
      </c>
      <c r="V1155" s="363" t="s">
        <v>30527</v>
      </c>
      <c r="W1155" s="363" t="s">
        <v>17708</v>
      </c>
      <c r="X1155" s="366" t="s">
        <v>177</v>
      </c>
      <c r="Y1155" s="363" t="s">
        <v>30615</v>
      </c>
      <c r="Z1155" s="294" t="s">
        <v>22</v>
      </c>
      <c r="AA1155" s="383" t="s">
        <v>177</v>
      </c>
      <c r="AB1155" s="366"/>
      <c r="AC1155" s="363" t="s">
        <v>40444</v>
      </c>
      <c r="AD1155" s="294"/>
      <c r="AE1155" s="363"/>
      <c r="AF1155" s="363" t="s">
        <v>40566</v>
      </c>
    </row>
    <row r="1156" spans="1:32" s="8" customFormat="1" ht="15" customHeight="1" x14ac:dyDescent="0.25">
      <c r="A1156" s="362" t="s">
        <v>27</v>
      </c>
      <c r="B1156" s="362" t="s">
        <v>22116</v>
      </c>
      <c r="C1156" s="340" t="s">
        <v>17662</v>
      </c>
      <c r="D1156" s="362" t="s">
        <v>6542</v>
      </c>
      <c r="E1156" s="362" t="s">
        <v>30</v>
      </c>
      <c r="F1156" s="364">
        <v>4807608</v>
      </c>
      <c r="G1156" s="363">
        <v>20048076085</v>
      </c>
      <c r="H1156" s="365">
        <v>11435</v>
      </c>
      <c r="I1156" s="388">
        <v>22</v>
      </c>
      <c r="J1156" s="378">
        <v>4</v>
      </c>
      <c r="K1156" s="381">
        <v>1931</v>
      </c>
      <c r="L1156" s="369">
        <v>92</v>
      </c>
      <c r="M1156" s="299" t="s">
        <v>17470</v>
      </c>
      <c r="N1156" s="10" t="s">
        <v>40415</v>
      </c>
      <c r="O1156" s="24" t="s">
        <v>40559</v>
      </c>
      <c r="P1156" s="386" t="s">
        <v>177</v>
      </c>
      <c r="Q1156" s="365" t="s">
        <v>177</v>
      </c>
      <c r="R1156" s="363" t="s">
        <v>40489</v>
      </c>
      <c r="S1156" s="363" t="s">
        <v>40343</v>
      </c>
      <c r="T1156" s="376"/>
      <c r="U1156" s="366" t="s">
        <v>17661</v>
      </c>
      <c r="V1156" s="363" t="s">
        <v>176</v>
      </c>
      <c r="W1156" s="363" t="s">
        <v>176</v>
      </c>
      <c r="X1156" s="366" t="s">
        <v>177</v>
      </c>
      <c r="Y1156" s="363" t="s">
        <v>177</v>
      </c>
      <c r="Z1156" s="294" t="s">
        <v>22</v>
      </c>
      <c r="AA1156" s="383" t="s">
        <v>177</v>
      </c>
      <c r="AB1156" s="366"/>
      <c r="AC1156" s="363" t="s">
        <v>40489</v>
      </c>
      <c r="AD1156" s="294"/>
      <c r="AE1156" s="363" t="s">
        <v>40595</v>
      </c>
      <c r="AF1156" s="363" t="s">
        <v>40566</v>
      </c>
    </row>
    <row r="1157" spans="1:32" s="8" customFormat="1" ht="15" customHeight="1" x14ac:dyDescent="0.25">
      <c r="A1157" s="362" t="s">
        <v>27</v>
      </c>
      <c r="B1157" s="362" t="s">
        <v>22116</v>
      </c>
      <c r="C1157" s="340" t="s">
        <v>17591</v>
      </c>
      <c r="D1157" s="362" t="s">
        <v>17590</v>
      </c>
      <c r="E1157" s="362" t="s">
        <v>77</v>
      </c>
      <c r="F1157" s="364">
        <v>92127</v>
      </c>
      <c r="G1157" s="363">
        <v>27000921276</v>
      </c>
      <c r="H1157" s="365">
        <v>7289</v>
      </c>
      <c r="I1157" s="388">
        <v>15</v>
      </c>
      <c r="J1157" s="378">
        <v>12</v>
      </c>
      <c r="K1157" s="381">
        <v>1919</v>
      </c>
      <c r="L1157" s="369">
        <v>104</v>
      </c>
      <c r="M1157" s="299" t="s">
        <v>17470</v>
      </c>
      <c r="N1157" s="10" t="s">
        <v>28854</v>
      </c>
      <c r="O1157" s="24" t="s">
        <v>40559</v>
      </c>
      <c r="P1157" s="386" t="s">
        <v>177</v>
      </c>
      <c r="Q1157" s="365" t="s">
        <v>177</v>
      </c>
      <c r="R1157" s="363" t="s">
        <v>40363</v>
      </c>
      <c r="S1157" s="363" t="s">
        <v>40343</v>
      </c>
      <c r="T1157" s="376"/>
      <c r="U1157" s="366" t="s">
        <v>17589</v>
      </c>
      <c r="V1157" s="363" t="s">
        <v>176</v>
      </c>
      <c r="W1157" s="363" t="s">
        <v>35047</v>
      </c>
      <c r="X1157" s="366" t="s">
        <v>177</v>
      </c>
      <c r="Y1157" s="363" t="s">
        <v>177</v>
      </c>
      <c r="Z1157" s="294" t="s">
        <v>177</v>
      </c>
      <c r="AA1157" s="383" t="s">
        <v>177</v>
      </c>
      <c r="AB1157" s="366" t="s">
        <v>177</v>
      </c>
      <c r="AC1157" s="363" t="s">
        <v>40363</v>
      </c>
      <c r="AD1157" s="294"/>
      <c r="AE1157" s="363"/>
      <c r="AF1157" s="363" t="s">
        <v>40566</v>
      </c>
    </row>
    <row r="1158" spans="1:32" s="8" customFormat="1" ht="15" customHeight="1" x14ac:dyDescent="0.25">
      <c r="A1158" s="362" t="s">
        <v>193</v>
      </c>
      <c r="B1158" s="362" t="s">
        <v>22116</v>
      </c>
      <c r="C1158" s="340" t="s">
        <v>17485</v>
      </c>
      <c r="D1158" s="362" t="s">
        <v>17484</v>
      </c>
      <c r="E1158" s="362">
        <v>34</v>
      </c>
      <c r="F1158" s="364">
        <v>2272839</v>
      </c>
      <c r="G1158" s="363">
        <v>27022728399</v>
      </c>
      <c r="H1158" s="365">
        <v>13147</v>
      </c>
      <c r="I1158" s="388">
        <v>29</v>
      </c>
      <c r="J1158" s="378">
        <v>12</v>
      </c>
      <c r="K1158" s="381">
        <v>1935</v>
      </c>
      <c r="L1158" s="369">
        <v>88</v>
      </c>
      <c r="M1158" s="299" t="s">
        <v>17470</v>
      </c>
      <c r="N1158" s="10" t="s">
        <v>28854</v>
      </c>
      <c r="O1158" s="24" t="s">
        <v>40559</v>
      </c>
      <c r="P1158" s="386">
        <v>40933</v>
      </c>
      <c r="Q1158" s="365" t="s">
        <v>33533</v>
      </c>
      <c r="R1158" s="363" t="s">
        <v>40506</v>
      </c>
      <c r="S1158" s="363" t="s">
        <v>40343</v>
      </c>
      <c r="T1158" s="376"/>
      <c r="U1158" s="366" t="s">
        <v>17483</v>
      </c>
      <c r="V1158" s="363" t="s">
        <v>30526</v>
      </c>
      <c r="W1158" s="363" t="s">
        <v>176</v>
      </c>
      <c r="X1158" s="366" t="s">
        <v>38157</v>
      </c>
      <c r="Y1158" s="363" t="s">
        <v>30615</v>
      </c>
      <c r="Z1158" s="294" t="s">
        <v>22</v>
      </c>
      <c r="AA1158" s="383" t="s">
        <v>38158</v>
      </c>
      <c r="AB1158" s="366"/>
      <c r="AC1158" s="363" t="s">
        <v>40506</v>
      </c>
      <c r="AD1158" s="294"/>
      <c r="AE1158" s="363"/>
      <c r="AF1158" s="363" t="s">
        <v>40566</v>
      </c>
    </row>
    <row r="1159" spans="1:32" s="8" customFormat="1" ht="15" customHeight="1" x14ac:dyDescent="0.25">
      <c r="A1159" s="362" t="s">
        <v>193</v>
      </c>
      <c r="B1159" s="362" t="s">
        <v>22116</v>
      </c>
      <c r="C1159" s="340" t="s">
        <v>17440</v>
      </c>
      <c r="D1159" s="362" t="s">
        <v>17439</v>
      </c>
      <c r="E1159" s="362" t="s">
        <v>99</v>
      </c>
      <c r="F1159" s="364">
        <v>1559783</v>
      </c>
      <c r="G1159" s="363">
        <v>27015597831</v>
      </c>
      <c r="H1159" s="365">
        <v>13074</v>
      </c>
      <c r="I1159" s="388">
        <v>17</v>
      </c>
      <c r="J1159" s="378">
        <v>10</v>
      </c>
      <c r="K1159" s="381">
        <v>1935</v>
      </c>
      <c r="L1159" s="369">
        <v>88</v>
      </c>
      <c r="M1159" s="299" t="s">
        <v>17470</v>
      </c>
      <c r="N1159" s="10" t="s">
        <v>28854</v>
      </c>
      <c r="O1159" s="24" t="s">
        <v>40559</v>
      </c>
      <c r="P1159" s="386" t="s">
        <v>177</v>
      </c>
      <c r="Q1159" s="365" t="s">
        <v>177</v>
      </c>
      <c r="R1159" s="363" t="s">
        <v>40477</v>
      </c>
      <c r="S1159" s="363" t="s">
        <v>40343</v>
      </c>
      <c r="T1159" s="376"/>
      <c r="U1159" s="366" t="s">
        <v>30525</v>
      </c>
      <c r="V1159" s="363" t="s">
        <v>176</v>
      </c>
      <c r="W1159" s="363" t="s">
        <v>176</v>
      </c>
      <c r="X1159" s="366" t="s">
        <v>177</v>
      </c>
      <c r="Y1159" s="363" t="s">
        <v>30615</v>
      </c>
      <c r="Z1159" s="294" t="s">
        <v>22</v>
      </c>
      <c r="AA1159" s="383" t="s">
        <v>177</v>
      </c>
      <c r="AB1159" s="366"/>
      <c r="AC1159" s="363" t="s">
        <v>40477</v>
      </c>
      <c r="AD1159" s="294"/>
      <c r="AE1159" s="363"/>
      <c r="AF1159" s="363" t="s">
        <v>40566</v>
      </c>
    </row>
    <row r="1160" spans="1:32" s="8" customFormat="1" ht="15" customHeight="1" x14ac:dyDescent="0.25">
      <c r="A1160" s="362" t="s">
        <v>27</v>
      </c>
      <c r="B1160" s="362" t="s">
        <v>22116</v>
      </c>
      <c r="C1160" s="340" t="s">
        <v>17344</v>
      </c>
      <c r="D1160" s="362" t="s">
        <v>17343</v>
      </c>
      <c r="E1160" s="362" t="s">
        <v>45</v>
      </c>
      <c r="F1160" s="364">
        <v>3979335</v>
      </c>
      <c r="G1160" s="363">
        <v>27039793356</v>
      </c>
      <c r="H1160" s="365">
        <v>14916</v>
      </c>
      <c r="I1160" s="388">
        <v>1</v>
      </c>
      <c r="J1160" s="378">
        <v>11</v>
      </c>
      <c r="K1160" s="381">
        <v>1940</v>
      </c>
      <c r="L1160" s="369">
        <v>83</v>
      </c>
      <c r="M1160" s="299" t="s">
        <v>17470</v>
      </c>
      <c r="N1160" s="10" t="s">
        <v>28854</v>
      </c>
      <c r="O1160" s="24" t="s">
        <v>40559</v>
      </c>
      <c r="P1160" s="386" t="s">
        <v>177</v>
      </c>
      <c r="Q1160" s="365" t="s">
        <v>177</v>
      </c>
      <c r="R1160" s="363" t="s">
        <v>40353</v>
      </c>
      <c r="S1160" s="363" t="s">
        <v>40343</v>
      </c>
      <c r="T1160" s="376"/>
      <c r="U1160" s="366" t="s">
        <v>17342</v>
      </c>
      <c r="V1160" s="363" t="s">
        <v>30593</v>
      </c>
      <c r="W1160" s="363" t="s">
        <v>17341</v>
      </c>
      <c r="X1160" s="366" t="s">
        <v>177</v>
      </c>
      <c r="Y1160" s="363" t="s">
        <v>30615</v>
      </c>
      <c r="Z1160" s="294" t="s">
        <v>22</v>
      </c>
      <c r="AA1160" s="383" t="s">
        <v>177</v>
      </c>
      <c r="AB1160" s="366"/>
      <c r="AC1160" s="363" t="s">
        <v>40353</v>
      </c>
      <c r="AD1160" s="294"/>
      <c r="AE1160" s="363"/>
      <c r="AF1160" s="363" t="s">
        <v>40566</v>
      </c>
    </row>
    <row r="1161" spans="1:32" s="8" customFormat="1" ht="15" customHeight="1" x14ac:dyDescent="0.25">
      <c r="A1161" s="362" t="s">
        <v>193</v>
      </c>
      <c r="B1161" s="362" t="s">
        <v>22116</v>
      </c>
      <c r="C1161" s="340" t="s">
        <v>17291</v>
      </c>
      <c r="D1161" s="362" t="s">
        <v>17290</v>
      </c>
      <c r="E1161" s="362">
        <v>12</v>
      </c>
      <c r="F1161" s="364">
        <v>23051367</v>
      </c>
      <c r="G1161" s="363">
        <v>27230513673</v>
      </c>
      <c r="H1161" s="365">
        <v>26707</v>
      </c>
      <c r="I1161" s="388">
        <v>12</v>
      </c>
      <c r="J1161" s="378">
        <v>2</v>
      </c>
      <c r="K1161" s="381">
        <v>1973</v>
      </c>
      <c r="L1161" s="369">
        <v>51</v>
      </c>
      <c r="M1161" s="299" t="s">
        <v>17470</v>
      </c>
      <c r="N1161" s="10" t="s">
        <v>28854</v>
      </c>
      <c r="O1161" s="24" t="s">
        <v>40559</v>
      </c>
      <c r="P1161" s="386">
        <v>41823</v>
      </c>
      <c r="Q1161" s="365" t="s">
        <v>33533</v>
      </c>
      <c r="R1161" s="363" t="s">
        <v>40392</v>
      </c>
      <c r="S1161" s="363" t="s">
        <v>40343</v>
      </c>
      <c r="T1161" s="376"/>
      <c r="U1161" s="366" t="s">
        <v>17289</v>
      </c>
      <c r="V1161" s="363" t="s">
        <v>176</v>
      </c>
      <c r="W1161" s="363" t="s">
        <v>17288</v>
      </c>
      <c r="X1161" s="366" t="s">
        <v>38099</v>
      </c>
      <c r="Y1161" s="363" t="s">
        <v>177</v>
      </c>
      <c r="Z1161" s="294" t="s">
        <v>22</v>
      </c>
      <c r="AA1161" s="383" t="s">
        <v>38100</v>
      </c>
      <c r="AB1161" s="366"/>
      <c r="AC1161" s="363" t="s">
        <v>40392</v>
      </c>
      <c r="AD1161" s="294"/>
      <c r="AE1161" s="363"/>
      <c r="AF1161" s="363" t="s">
        <v>40566</v>
      </c>
    </row>
    <row r="1162" spans="1:32" s="8" customFormat="1" ht="15" customHeight="1" x14ac:dyDescent="0.25">
      <c r="A1162" s="362" t="s">
        <v>46</v>
      </c>
      <c r="B1162" s="362" t="s">
        <v>22116</v>
      </c>
      <c r="C1162" s="340" t="s">
        <v>26628</v>
      </c>
      <c r="D1162" s="362" t="s">
        <v>26627</v>
      </c>
      <c r="E1162" s="362">
        <v>35</v>
      </c>
      <c r="F1162" s="364">
        <v>4186189</v>
      </c>
      <c r="G1162" s="363">
        <v>23041861894</v>
      </c>
      <c r="H1162" s="365">
        <v>15242</v>
      </c>
      <c r="I1162" s="388">
        <v>23</v>
      </c>
      <c r="J1162" s="378">
        <v>9</v>
      </c>
      <c r="K1162" s="381">
        <v>1941</v>
      </c>
      <c r="L1162" s="369">
        <v>82</v>
      </c>
      <c r="M1162" s="299" t="s">
        <v>17470</v>
      </c>
      <c r="N1162" s="10" t="s">
        <v>28854</v>
      </c>
      <c r="O1162" s="24" t="s">
        <v>40559</v>
      </c>
      <c r="P1162" s="386">
        <v>43413</v>
      </c>
      <c r="Q1162" s="365" t="s">
        <v>33533</v>
      </c>
      <c r="R1162" s="363" t="s">
        <v>40360</v>
      </c>
      <c r="S1162" s="363" t="s">
        <v>40343</v>
      </c>
      <c r="T1162" s="376"/>
      <c r="U1162" s="366" t="s">
        <v>26626</v>
      </c>
      <c r="V1162" s="363" t="s">
        <v>29231</v>
      </c>
      <c r="W1162" s="363" t="s">
        <v>26625</v>
      </c>
      <c r="X1162" s="366" t="s">
        <v>30978</v>
      </c>
      <c r="Y1162" s="363" t="s">
        <v>29304</v>
      </c>
      <c r="Z1162" s="294" t="s">
        <v>22</v>
      </c>
      <c r="AA1162" s="383" t="s">
        <v>36049</v>
      </c>
      <c r="AB1162" s="366"/>
      <c r="AC1162" s="363" t="s">
        <v>40360</v>
      </c>
      <c r="AD1162" s="294"/>
      <c r="AE1162" s="363"/>
      <c r="AF1162" s="363" t="s">
        <v>40566</v>
      </c>
    </row>
    <row r="1163" spans="1:32" s="8" customFormat="1" ht="15" customHeight="1" x14ac:dyDescent="0.25">
      <c r="A1163" s="362" t="s">
        <v>59</v>
      </c>
      <c r="B1163" s="362" t="s">
        <v>22116</v>
      </c>
      <c r="C1163" s="340" t="s">
        <v>26285</v>
      </c>
      <c r="D1163" s="362" t="s">
        <v>26284</v>
      </c>
      <c r="E1163" s="362" t="s">
        <v>99</v>
      </c>
      <c r="F1163" s="364">
        <v>4960819</v>
      </c>
      <c r="G1163" s="363">
        <v>27049608190</v>
      </c>
      <c r="H1163" s="365">
        <v>15353</v>
      </c>
      <c r="I1163" s="388">
        <v>12</v>
      </c>
      <c r="J1163" s="378">
        <v>1</v>
      </c>
      <c r="K1163" s="381">
        <v>1942</v>
      </c>
      <c r="L1163" s="369">
        <v>82</v>
      </c>
      <c r="M1163" s="299" t="s">
        <v>17470</v>
      </c>
      <c r="N1163" s="10" t="s">
        <v>28854</v>
      </c>
      <c r="O1163" s="24" t="s">
        <v>40559</v>
      </c>
      <c r="P1163" s="386" t="s">
        <v>177</v>
      </c>
      <c r="Q1163" s="365" t="s">
        <v>177</v>
      </c>
      <c r="R1163" s="363" t="s">
        <v>40497</v>
      </c>
      <c r="S1163" s="363" t="s">
        <v>40343</v>
      </c>
      <c r="T1163" s="376"/>
      <c r="U1163" s="366" t="s">
        <v>26283</v>
      </c>
      <c r="V1163" s="363" t="s">
        <v>30168</v>
      </c>
      <c r="W1163" s="363" t="s">
        <v>176</v>
      </c>
      <c r="X1163" s="366" t="s">
        <v>177</v>
      </c>
      <c r="Y1163" s="363" t="s">
        <v>30192</v>
      </c>
      <c r="Z1163" s="294" t="s">
        <v>22</v>
      </c>
      <c r="AA1163" s="383" t="s">
        <v>177</v>
      </c>
      <c r="AB1163" s="366"/>
      <c r="AC1163" s="363" t="s">
        <v>40497</v>
      </c>
      <c r="AD1163" s="294"/>
      <c r="AE1163" s="363"/>
      <c r="AF1163" s="363" t="s">
        <v>40566</v>
      </c>
    </row>
    <row r="1164" spans="1:32" s="8" customFormat="1" ht="15" customHeight="1" x14ac:dyDescent="0.25">
      <c r="A1164" s="362" t="s">
        <v>99</v>
      </c>
      <c r="B1164" s="362" t="s">
        <v>22116</v>
      </c>
      <c r="C1164" s="340" t="s">
        <v>26173</v>
      </c>
      <c r="D1164" s="362" t="s">
        <v>26172</v>
      </c>
      <c r="E1164" s="362">
        <v>33</v>
      </c>
      <c r="F1164" s="364">
        <v>92135627</v>
      </c>
      <c r="G1164" s="363">
        <v>27921356272</v>
      </c>
      <c r="H1164" s="365">
        <v>14253</v>
      </c>
      <c r="I1164" s="388">
        <v>8</v>
      </c>
      <c r="J1164" s="378">
        <v>1</v>
      </c>
      <c r="K1164" s="381">
        <v>1939</v>
      </c>
      <c r="L1164" s="369">
        <v>85</v>
      </c>
      <c r="M1164" s="299" t="s">
        <v>17470</v>
      </c>
      <c r="N1164" s="10" t="s">
        <v>28854</v>
      </c>
      <c r="O1164" s="24" t="s">
        <v>40559</v>
      </c>
      <c r="P1164" s="386">
        <v>42916</v>
      </c>
      <c r="Q1164" s="365" t="s">
        <v>33533</v>
      </c>
      <c r="R1164" s="363" t="s">
        <v>40368</v>
      </c>
      <c r="S1164" s="363" t="s">
        <v>40343</v>
      </c>
      <c r="T1164" s="376"/>
      <c r="U1164" s="366" t="s">
        <v>26171</v>
      </c>
      <c r="V1164" s="363" t="s">
        <v>176</v>
      </c>
      <c r="W1164" s="363" t="s">
        <v>176</v>
      </c>
      <c r="X1164" s="366" t="s">
        <v>35689</v>
      </c>
      <c r="Y1164" s="363" t="s">
        <v>177</v>
      </c>
      <c r="Z1164" s="294" t="s">
        <v>22</v>
      </c>
      <c r="AA1164" s="383" t="s">
        <v>35691</v>
      </c>
      <c r="AB1164" s="366"/>
      <c r="AC1164" s="363" t="s">
        <v>40368</v>
      </c>
      <c r="AD1164" s="294"/>
      <c r="AE1164" s="363"/>
      <c r="AF1164" s="363" t="s">
        <v>40566</v>
      </c>
    </row>
    <row r="1165" spans="1:32" s="8" customFormat="1" ht="15" customHeight="1" x14ac:dyDescent="0.25">
      <c r="A1165" s="362" t="s">
        <v>27</v>
      </c>
      <c r="B1165" s="362" t="s">
        <v>22116</v>
      </c>
      <c r="C1165" s="340" t="s">
        <v>38002</v>
      </c>
      <c r="D1165" s="362" t="s">
        <v>38003</v>
      </c>
      <c r="E1165" s="362">
        <v>15</v>
      </c>
      <c r="F1165" s="364">
        <v>3721234</v>
      </c>
      <c r="G1165" s="363">
        <v>27037212348</v>
      </c>
      <c r="H1165" s="365">
        <v>13870</v>
      </c>
      <c r="I1165" s="388">
        <v>21</v>
      </c>
      <c r="J1165" s="378">
        <v>12</v>
      </c>
      <c r="K1165" s="381">
        <v>1937</v>
      </c>
      <c r="L1165" s="369">
        <v>86</v>
      </c>
      <c r="M1165" s="299" t="s">
        <v>17470</v>
      </c>
      <c r="N1165" s="10" t="s">
        <v>28854</v>
      </c>
      <c r="O1165" s="24" t="s">
        <v>40559</v>
      </c>
      <c r="P1165" s="386">
        <v>44886</v>
      </c>
      <c r="Q1165" s="365">
        <v>45044</v>
      </c>
      <c r="R1165" s="363" t="s">
        <v>40345</v>
      </c>
      <c r="S1165" s="363" t="s">
        <v>40343</v>
      </c>
      <c r="T1165" s="376"/>
      <c r="U1165" s="366" t="s">
        <v>38045</v>
      </c>
      <c r="V1165" s="363">
        <v>1134431889</v>
      </c>
      <c r="W1165" s="363" t="s">
        <v>38046</v>
      </c>
      <c r="X1165" s="366" t="s">
        <v>38004</v>
      </c>
      <c r="Y1165" s="363" t="s">
        <v>177</v>
      </c>
      <c r="Z1165" s="294" t="s">
        <v>3817</v>
      </c>
      <c r="AA1165" s="383" t="s">
        <v>38042</v>
      </c>
      <c r="AB1165" s="366">
        <v>1</v>
      </c>
      <c r="AC1165" s="363" t="s">
        <v>40345</v>
      </c>
      <c r="AD1165" s="294"/>
      <c r="AE1165" s="363"/>
      <c r="AF1165" s="363" t="s">
        <v>40566</v>
      </c>
    </row>
    <row r="1166" spans="1:32" s="8" customFormat="1" ht="15" customHeight="1" x14ac:dyDescent="0.25">
      <c r="A1166" s="362" t="s">
        <v>46</v>
      </c>
      <c r="B1166" s="362" t="s">
        <v>22116</v>
      </c>
      <c r="C1166" s="340" t="s">
        <v>26075</v>
      </c>
      <c r="D1166" s="362" t="s">
        <v>26074</v>
      </c>
      <c r="E1166" s="362" t="s">
        <v>33</v>
      </c>
      <c r="F1166" s="364">
        <v>2328070</v>
      </c>
      <c r="G1166" s="363">
        <v>27023280707</v>
      </c>
      <c r="H1166" s="365">
        <v>13022</v>
      </c>
      <c r="I1166" s="388">
        <v>26</v>
      </c>
      <c r="J1166" s="378">
        <v>8</v>
      </c>
      <c r="K1166" s="381">
        <v>1935</v>
      </c>
      <c r="L1166" s="369">
        <v>88</v>
      </c>
      <c r="M1166" s="299" t="s">
        <v>17470</v>
      </c>
      <c r="N1166" s="10" t="s">
        <v>28854</v>
      </c>
      <c r="O1166" s="24" t="s">
        <v>40559</v>
      </c>
      <c r="P1166" s="386" t="s">
        <v>177</v>
      </c>
      <c r="Q1166" s="365" t="s">
        <v>177</v>
      </c>
      <c r="R1166" s="363" t="s">
        <v>40499</v>
      </c>
      <c r="S1166" s="363" t="s">
        <v>40343</v>
      </c>
      <c r="T1166" s="376"/>
      <c r="U1166" s="366" t="s">
        <v>26073</v>
      </c>
      <c r="V1166" s="363" t="s">
        <v>29226</v>
      </c>
      <c r="W1166" s="363" t="s">
        <v>26072</v>
      </c>
      <c r="X1166" s="366" t="s">
        <v>177</v>
      </c>
      <c r="Y1166" s="363" t="s">
        <v>177</v>
      </c>
      <c r="Z1166" s="294" t="s">
        <v>22</v>
      </c>
      <c r="AA1166" s="383" t="s">
        <v>177</v>
      </c>
      <c r="AB1166" s="366"/>
      <c r="AC1166" s="363" t="s">
        <v>40499</v>
      </c>
      <c r="AD1166" s="294"/>
      <c r="AE1166" s="363"/>
      <c r="AF1166" s="363" t="s">
        <v>40566</v>
      </c>
    </row>
    <row r="1167" spans="1:32" s="8" customFormat="1" ht="15" customHeight="1" x14ac:dyDescent="0.25">
      <c r="A1167" s="362" t="s">
        <v>172</v>
      </c>
      <c r="B1167" s="362" t="s">
        <v>22116</v>
      </c>
      <c r="C1167" s="340" t="s">
        <v>32605</v>
      </c>
      <c r="D1167" s="362" t="s">
        <v>32606</v>
      </c>
      <c r="E1167" s="362">
        <v>33</v>
      </c>
      <c r="F1167" s="364">
        <v>5316652</v>
      </c>
      <c r="G1167" s="363">
        <v>27053166526</v>
      </c>
      <c r="H1167" s="365">
        <v>17020</v>
      </c>
      <c r="I1167" s="388">
        <v>6</v>
      </c>
      <c r="J1167" s="378">
        <v>8</v>
      </c>
      <c r="K1167" s="381">
        <v>1946</v>
      </c>
      <c r="L1167" s="369">
        <v>77</v>
      </c>
      <c r="M1167" s="299" t="s">
        <v>17470</v>
      </c>
      <c r="N1167" s="10" t="s">
        <v>28854</v>
      </c>
      <c r="O1167" s="24" t="s">
        <v>40559</v>
      </c>
      <c r="P1167" s="386">
        <v>44539</v>
      </c>
      <c r="Q1167" s="365" t="s">
        <v>177</v>
      </c>
      <c r="R1167" s="363" t="s">
        <v>40448</v>
      </c>
      <c r="S1167" s="363" t="s">
        <v>40343</v>
      </c>
      <c r="T1167" s="376"/>
      <c r="U1167" s="366" t="s">
        <v>32607</v>
      </c>
      <c r="V1167" s="363" t="s">
        <v>32608</v>
      </c>
      <c r="W1167" s="363" t="s">
        <v>176</v>
      </c>
      <c r="X1167" s="366" t="s">
        <v>32604</v>
      </c>
      <c r="Y1167" s="363" t="s">
        <v>177</v>
      </c>
      <c r="Z1167" s="294" t="s">
        <v>3817</v>
      </c>
      <c r="AA1167" s="383" t="s">
        <v>32881</v>
      </c>
      <c r="AB1167" s="366"/>
      <c r="AC1167" s="363" t="s">
        <v>40448</v>
      </c>
      <c r="AD1167" s="294"/>
      <c r="AE1167" s="363"/>
      <c r="AF1167" s="363" t="s">
        <v>40566</v>
      </c>
    </row>
    <row r="1168" spans="1:32" s="8" customFormat="1" ht="15" customHeight="1" x14ac:dyDescent="0.25">
      <c r="A1168" s="362" t="s">
        <v>27</v>
      </c>
      <c r="B1168" s="362" t="s">
        <v>22116</v>
      </c>
      <c r="C1168" s="340" t="s">
        <v>25749</v>
      </c>
      <c r="D1168" s="362" t="s">
        <v>25748</v>
      </c>
      <c r="E1168" s="362">
        <v>16</v>
      </c>
      <c r="F1168" s="364">
        <v>4864534</v>
      </c>
      <c r="G1168" s="363">
        <v>27048645343</v>
      </c>
      <c r="H1168" s="365">
        <v>16399</v>
      </c>
      <c r="I1168" s="388">
        <v>23</v>
      </c>
      <c r="J1168" s="378">
        <v>11</v>
      </c>
      <c r="K1168" s="381">
        <v>1944</v>
      </c>
      <c r="L1168" s="369">
        <v>79</v>
      </c>
      <c r="M1168" s="299" t="s">
        <v>17470</v>
      </c>
      <c r="N1168" s="10" t="s">
        <v>28854</v>
      </c>
      <c r="O1168" s="24" t="s">
        <v>40559</v>
      </c>
      <c r="P1168" s="386" t="s">
        <v>177</v>
      </c>
      <c r="Q1168" s="365" t="s">
        <v>177</v>
      </c>
      <c r="R1168" s="363" t="s">
        <v>40474</v>
      </c>
      <c r="S1168" s="363" t="s">
        <v>40343</v>
      </c>
      <c r="T1168" s="376"/>
      <c r="U1168" s="366" t="s">
        <v>25747</v>
      </c>
      <c r="V1168" s="363" t="s">
        <v>30589</v>
      </c>
      <c r="W1168" s="363" t="s">
        <v>25746</v>
      </c>
      <c r="X1168" s="366" t="s">
        <v>177</v>
      </c>
      <c r="Y1168" s="363" t="s">
        <v>30615</v>
      </c>
      <c r="Z1168" s="294" t="s">
        <v>22</v>
      </c>
      <c r="AA1168" s="383" t="s">
        <v>177</v>
      </c>
      <c r="AB1168" s="366"/>
      <c r="AC1168" s="363" t="s">
        <v>40474</v>
      </c>
      <c r="AD1168" s="294"/>
      <c r="AE1168" s="363"/>
      <c r="AF1168" s="363" t="s">
        <v>40566</v>
      </c>
    </row>
    <row r="1169" spans="1:32" s="8" customFormat="1" ht="15" customHeight="1" x14ac:dyDescent="0.25">
      <c r="A1169" s="362" t="s">
        <v>27</v>
      </c>
      <c r="B1169" s="362" t="s">
        <v>22116</v>
      </c>
      <c r="C1169" s="340" t="s">
        <v>25673</v>
      </c>
      <c r="D1169" s="362" t="s">
        <v>25672</v>
      </c>
      <c r="E1169" s="362">
        <v>14</v>
      </c>
      <c r="F1169" s="364">
        <v>1498505</v>
      </c>
      <c r="G1169" s="363">
        <v>27014985056</v>
      </c>
      <c r="H1169" s="365">
        <v>11266</v>
      </c>
      <c r="I1169" s="388">
        <v>4</v>
      </c>
      <c r="J1169" s="378">
        <v>11</v>
      </c>
      <c r="K1169" s="381">
        <v>1930</v>
      </c>
      <c r="L1169" s="369">
        <v>93</v>
      </c>
      <c r="M1169" s="299" t="s">
        <v>17470</v>
      </c>
      <c r="N1169" s="10" t="s">
        <v>28854</v>
      </c>
      <c r="O1169" s="24" t="s">
        <v>40559</v>
      </c>
      <c r="P1169" s="386">
        <v>42757</v>
      </c>
      <c r="Q1169" s="365" t="s">
        <v>33533</v>
      </c>
      <c r="R1169" s="363" t="s">
        <v>40373</v>
      </c>
      <c r="S1169" s="363" t="s">
        <v>40343</v>
      </c>
      <c r="T1169" s="376"/>
      <c r="U1169" s="366" t="s">
        <v>25671</v>
      </c>
      <c r="V1169" s="363">
        <v>47509363</v>
      </c>
      <c r="W1169" s="363" t="s">
        <v>176</v>
      </c>
      <c r="X1169" s="366" t="s">
        <v>31001</v>
      </c>
      <c r="Y1169" s="363" t="s">
        <v>30615</v>
      </c>
      <c r="Z1169" s="294" t="s">
        <v>22</v>
      </c>
      <c r="AA1169" s="383" t="s">
        <v>36028</v>
      </c>
      <c r="AB1169" s="366"/>
      <c r="AC1169" s="363" t="s">
        <v>40373</v>
      </c>
      <c r="AD1169" s="294"/>
      <c r="AE1169" s="363"/>
      <c r="AF1169" s="363" t="s">
        <v>40566</v>
      </c>
    </row>
    <row r="1170" spans="1:32" s="8" customFormat="1" ht="15" customHeight="1" x14ac:dyDescent="0.25">
      <c r="A1170" s="362" t="s">
        <v>46</v>
      </c>
      <c r="B1170" s="362" t="s">
        <v>22116</v>
      </c>
      <c r="C1170" s="340" t="s">
        <v>25567</v>
      </c>
      <c r="D1170" s="362" t="s">
        <v>25566</v>
      </c>
      <c r="E1170" s="362">
        <v>32</v>
      </c>
      <c r="F1170" s="364">
        <v>6648250</v>
      </c>
      <c r="G1170" s="363">
        <v>27066482508</v>
      </c>
      <c r="H1170" s="365">
        <v>18787</v>
      </c>
      <c r="I1170" s="388">
        <v>8</v>
      </c>
      <c r="J1170" s="378">
        <v>6</v>
      </c>
      <c r="K1170" s="381">
        <v>1951</v>
      </c>
      <c r="L1170" s="369">
        <v>72</v>
      </c>
      <c r="M1170" s="299" t="s">
        <v>17470</v>
      </c>
      <c r="N1170" s="10" t="s">
        <v>28854</v>
      </c>
      <c r="O1170" s="24" t="s">
        <v>40559</v>
      </c>
      <c r="P1170" s="386">
        <v>41826</v>
      </c>
      <c r="Q1170" s="365" t="s">
        <v>33533</v>
      </c>
      <c r="R1170" s="363" t="s">
        <v>40354</v>
      </c>
      <c r="S1170" s="363" t="s">
        <v>40343</v>
      </c>
      <c r="T1170" s="376"/>
      <c r="U1170" s="366" t="s">
        <v>25565</v>
      </c>
      <c r="V1170" s="363" t="s">
        <v>29225</v>
      </c>
      <c r="W1170" s="363" t="s">
        <v>25564</v>
      </c>
      <c r="X1170" s="366" t="s">
        <v>38063</v>
      </c>
      <c r="Y1170" s="363" t="s">
        <v>177</v>
      </c>
      <c r="Z1170" s="294" t="s">
        <v>22</v>
      </c>
      <c r="AA1170" s="383" t="s">
        <v>38064</v>
      </c>
      <c r="AB1170" s="366"/>
      <c r="AC1170" s="363" t="s">
        <v>40354</v>
      </c>
      <c r="AD1170" s="294"/>
      <c r="AE1170" s="363"/>
      <c r="AF1170" s="363" t="s">
        <v>40566</v>
      </c>
    </row>
    <row r="1171" spans="1:32" s="8" customFormat="1" ht="15" customHeight="1" x14ac:dyDescent="0.25">
      <c r="A1171" s="362" t="s">
        <v>27</v>
      </c>
      <c r="B1171" s="362" t="s">
        <v>22116</v>
      </c>
      <c r="C1171" s="340" t="s">
        <v>25489</v>
      </c>
      <c r="D1171" s="362" t="s">
        <v>25488</v>
      </c>
      <c r="E1171" s="362" t="s">
        <v>78</v>
      </c>
      <c r="F1171" s="364">
        <v>3972808</v>
      </c>
      <c r="G1171" s="363">
        <v>27039728082</v>
      </c>
      <c r="H1171" s="365">
        <v>14891</v>
      </c>
      <c r="I1171" s="388">
        <v>7</v>
      </c>
      <c r="J1171" s="378">
        <v>10</v>
      </c>
      <c r="K1171" s="381">
        <v>1940</v>
      </c>
      <c r="L1171" s="369">
        <v>83</v>
      </c>
      <c r="M1171" s="299" t="s">
        <v>17470</v>
      </c>
      <c r="N1171" s="10" t="s">
        <v>28854</v>
      </c>
      <c r="O1171" s="24" t="s">
        <v>40559</v>
      </c>
      <c r="P1171" s="386" t="s">
        <v>177</v>
      </c>
      <c r="Q1171" s="365" t="s">
        <v>177</v>
      </c>
      <c r="R1171" s="363" t="s">
        <v>40358</v>
      </c>
      <c r="S1171" s="363" t="s">
        <v>40343</v>
      </c>
      <c r="T1171" s="376" t="s">
        <v>25487</v>
      </c>
      <c r="U1171" s="366" t="s">
        <v>25486</v>
      </c>
      <c r="V1171" s="363">
        <v>1544717372</v>
      </c>
      <c r="W1171" s="363" t="s">
        <v>25485</v>
      </c>
      <c r="X1171" s="366" t="s">
        <v>177</v>
      </c>
      <c r="Y1171" s="363" t="s">
        <v>30615</v>
      </c>
      <c r="Z1171" s="294" t="s">
        <v>22</v>
      </c>
      <c r="AA1171" s="383" t="s">
        <v>177</v>
      </c>
      <c r="AB1171" s="366"/>
      <c r="AC1171" s="363" t="s">
        <v>40358</v>
      </c>
      <c r="AD1171" s="294"/>
      <c r="AE1171" s="363"/>
      <c r="AF1171" s="363" t="s">
        <v>40566</v>
      </c>
    </row>
    <row r="1172" spans="1:32" s="8" customFormat="1" ht="15" customHeight="1" x14ac:dyDescent="0.25">
      <c r="A1172" s="362">
        <v>24</v>
      </c>
      <c r="B1172" s="362" t="s">
        <v>22116</v>
      </c>
      <c r="C1172" s="340" t="s">
        <v>25159</v>
      </c>
      <c r="D1172" s="362" t="s">
        <v>25158</v>
      </c>
      <c r="E1172" s="362">
        <v>33</v>
      </c>
      <c r="F1172" s="364">
        <v>92039166</v>
      </c>
      <c r="G1172" s="363">
        <v>23920391664</v>
      </c>
      <c r="H1172" s="365">
        <v>16453</v>
      </c>
      <c r="I1172" s="388">
        <v>16</v>
      </c>
      <c r="J1172" s="378">
        <v>1</v>
      </c>
      <c r="K1172" s="381">
        <v>1945</v>
      </c>
      <c r="L1172" s="369">
        <v>79</v>
      </c>
      <c r="M1172" s="299" t="s">
        <v>17470</v>
      </c>
      <c r="N1172" s="10" t="s">
        <v>28854</v>
      </c>
      <c r="O1172" s="24" t="s">
        <v>40559</v>
      </c>
      <c r="P1172" s="386">
        <v>44061</v>
      </c>
      <c r="Q1172" s="365" t="s">
        <v>177</v>
      </c>
      <c r="R1172" s="363" t="s">
        <v>40493</v>
      </c>
      <c r="S1172" s="363" t="s">
        <v>40343</v>
      </c>
      <c r="T1172" s="376"/>
      <c r="U1172" s="366" t="s">
        <v>25157</v>
      </c>
      <c r="V1172" s="363">
        <v>1165728440</v>
      </c>
      <c r="W1172" s="363" t="s">
        <v>176</v>
      </c>
      <c r="X1172" s="366" t="s">
        <v>25156</v>
      </c>
      <c r="Y1172" s="363" t="s">
        <v>177</v>
      </c>
      <c r="Z1172" s="294" t="s">
        <v>3817</v>
      </c>
      <c r="AA1172" s="383" t="s">
        <v>35054</v>
      </c>
      <c r="AB1172" s="366"/>
      <c r="AC1172" s="363" t="s">
        <v>40493</v>
      </c>
      <c r="AD1172" s="294"/>
      <c r="AE1172" s="363"/>
      <c r="AF1172" s="363" t="s">
        <v>40566</v>
      </c>
    </row>
    <row r="1173" spans="1:32" s="8" customFormat="1" ht="15" customHeight="1" x14ac:dyDescent="0.25">
      <c r="A1173" s="362" t="s">
        <v>59</v>
      </c>
      <c r="B1173" s="362" t="s">
        <v>22116</v>
      </c>
      <c r="C1173" s="340" t="s">
        <v>32226</v>
      </c>
      <c r="D1173" s="362" t="s">
        <v>32227</v>
      </c>
      <c r="E1173" s="362">
        <v>32</v>
      </c>
      <c r="F1173" s="364">
        <v>9973623</v>
      </c>
      <c r="G1173" s="363">
        <v>27099736238</v>
      </c>
      <c r="H1173" s="365">
        <v>15285</v>
      </c>
      <c r="I1173" s="388">
        <v>5</v>
      </c>
      <c r="J1173" s="378">
        <v>11</v>
      </c>
      <c r="K1173" s="381">
        <v>1941</v>
      </c>
      <c r="L1173" s="369">
        <v>82</v>
      </c>
      <c r="M1173" s="299" t="s">
        <v>17470</v>
      </c>
      <c r="N1173" s="10" t="s">
        <v>28854</v>
      </c>
      <c r="O1173" s="24" t="s">
        <v>40559</v>
      </c>
      <c r="P1173" s="386">
        <v>44351</v>
      </c>
      <c r="Q1173" s="365" t="s">
        <v>177</v>
      </c>
      <c r="R1173" s="363" t="s">
        <v>40445</v>
      </c>
      <c r="S1173" s="363" t="s">
        <v>40343</v>
      </c>
      <c r="T1173" s="376"/>
      <c r="U1173" s="366" t="s">
        <v>32228</v>
      </c>
      <c r="V1173" s="363" t="s">
        <v>32229</v>
      </c>
      <c r="W1173" s="363" t="s">
        <v>176</v>
      </c>
      <c r="X1173" s="366" t="s">
        <v>32162</v>
      </c>
      <c r="Y1173" s="363" t="s">
        <v>177</v>
      </c>
      <c r="Z1173" s="294" t="s">
        <v>3817</v>
      </c>
      <c r="AA1173" s="383" t="s">
        <v>32910</v>
      </c>
      <c r="AB1173" s="366"/>
      <c r="AC1173" s="363" t="s">
        <v>40445</v>
      </c>
      <c r="AD1173" s="294"/>
      <c r="AE1173" s="363"/>
      <c r="AF1173" s="363" t="s">
        <v>40566</v>
      </c>
    </row>
    <row r="1174" spans="1:32" s="8" customFormat="1" ht="15" customHeight="1" x14ac:dyDescent="0.25">
      <c r="A1174" s="362" t="s">
        <v>161</v>
      </c>
      <c r="B1174" s="362" t="s">
        <v>22116</v>
      </c>
      <c r="C1174" s="340" t="s">
        <v>24807</v>
      </c>
      <c r="D1174" s="362" t="s">
        <v>24806</v>
      </c>
      <c r="E1174" s="362">
        <v>30</v>
      </c>
      <c r="F1174" s="364">
        <v>10267594</v>
      </c>
      <c r="G1174" s="363">
        <v>27102675946</v>
      </c>
      <c r="H1174" s="365">
        <v>18305</v>
      </c>
      <c r="I1174" s="388">
        <v>11</v>
      </c>
      <c r="J1174" s="378">
        <v>2</v>
      </c>
      <c r="K1174" s="381">
        <v>1950</v>
      </c>
      <c r="L1174" s="369">
        <v>74</v>
      </c>
      <c r="M1174" s="299" t="s">
        <v>17470</v>
      </c>
      <c r="N1174" s="10" t="s">
        <v>28854</v>
      </c>
      <c r="O1174" s="24" t="s">
        <v>40559</v>
      </c>
      <c r="P1174" s="386">
        <v>43991</v>
      </c>
      <c r="Q1174" s="365" t="s">
        <v>177</v>
      </c>
      <c r="R1174" s="363" t="s">
        <v>40377</v>
      </c>
      <c r="S1174" s="363" t="s">
        <v>40343</v>
      </c>
      <c r="T1174" s="376"/>
      <c r="U1174" s="366" t="s">
        <v>31016</v>
      </c>
      <c r="V1174" s="363" t="s">
        <v>31017</v>
      </c>
      <c r="W1174" s="363" t="s">
        <v>31018</v>
      </c>
      <c r="X1174" s="366" t="s">
        <v>31015</v>
      </c>
      <c r="Y1174" s="363" t="s">
        <v>177</v>
      </c>
      <c r="Z1174" s="294" t="s">
        <v>22</v>
      </c>
      <c r="AA1174" s="383" t="s">
        <v>35077</v>
      </c>
      <c r="AB1174" s="366"/>
      <c r="AC1174" s="363" t="s">
        <v>40377</v>
      </c>
      <c r="AD1174" s="294"/>
      <c r="AE1174" s="363"/>
      <c r="AF1174" s="363" t="s">
        <v>40566</v>
      </c>
    </row>
    <row r="1175" spans="1:32" s="8" customFormat="1" ht="15" customHeight="1" x14ac:dyDescent="0.25">
      <c r="A1175" s="362" t="s">
        <v>46</v>
      </c>
      <c r="B1175" s="362" t="s">
        <v>22116</v>
      </c>
      <c r="C1175" s="340" t="s">
        <v>24731</v>
      </c>
      <c r="D1175" s="362" t="s">
        <v>30733</v>
      </c>
      <c r="E1175" s="362" t="s">
        <v>45</v>
      </c>
      <c r="F1175" s="364">
        <v>14592469</v>
      </c>
      <c r="G1175" s="363">
        <v>27145924699</v>
      </c>
      <c r="H1175" s="365">
        <v>22461</v>
      </c>
      <c r="I1175" s="388">
        <v>29</v>
      </c>
      <c r="J1175" s="378">
        <v>6</v>
      </c>
      <c r="K1175" s="381">
        <v>1961</v>
      </c>
      <c r="L1175" s="369">
        <v>62</v>
      </c>
      <c r="M1175" s="299" t="s">
        <v>17470</v>
      </c>
      <c r="N1175" s="10" t="s">
        <v>28854</v>
      </c>
      <c r="O1175" s="24" t="s">
        <v>40559</v>
      </c>
      <c r="P1175" s="386" t="s">
        <v>177</v>
      </c>
      <c r="Q1175" s="365" t="s">
        <v>177</v>
      </c>
      <c r="R1175" s="363" t="s">
        <v>40378</v>
      </c>
      <c r="S1175" s="363" t="s">
        <v>40343</v>
      </c>
      <c r="T1175" s="376" t="s">
        <v>35050</v>
      </c>
      <c r="U1175" s="366" t="s">
        <v>35048</v>
      </c>
      <c r="V1175" s="363">
        <v>1550200655</v>
      </c>
      <c r="W1175" s="363" t="s">
        <v>35049</v>
      </c>
      <c r="X1175" s="366" t="s">
        <v>177</v>
      </c>
      <c r="Y1175" s="363" t="s">
        <v>177</v>
      </c>
      <c r="Z1175" s="294" t="s">
        <v>22</v>
      </c>
      <c r="AA1175" s="383" t="s">
        <v>177</v>
      </c>
      <c r="AB1175" s="366"/>
      <c r="AC1175" s="363" t="s">
        <v>40378</v>
      </c>
      <c r="AD1175" s="294"/>
      <c r="AE1175" s="363"/>
      <c r="AF1175" s="363" t="s">
        <v>40566</v>
      </c>
    </row>
    <row r="1176" spans="1:32" s="8" customFormat="1" ht="15" customHeight="1" x14ac:dyDescent="0.25">
      <c r="A1176" s="362" t="s">
        <v>27</v>
      </c>
      <c r="B1176" s="362" t="s">
        <v>22116</v>
      </c>
      <c r="C1176" s="340" t="s">
        <v>24567</v>
      </c>
      <c r="D1176" s="362" t="s">
        <v>24566</v>
      </c>
      <c r="E1176" s="362">
        <v>34</v>
      </c>
      <c r="F1176" s="364">
        <v>93994614</v>
      </c>
      <c r="G1176" s="363">
        <v>23939946144</v>
      </c>
      <c r="H1176" s="365">
        <v>15313</v>
      </c>
      <c r="I1176" s="388">
        <v>3</v>
      </c>
      <c r="J1176" s="378">
        <v>12</v>
      </c>
      <c r="K1176" s="381">
        <v>1941</v>
      </c>
      <c r="L1176" s="369">
        <v>82</v>
      </c>
      <c r="M1176" s="299" t="s">
        <v>17470</v>
      </c>
      <c r="N1176" s="10" t="s">
        <v>28854</v>
      </c>
      <c r="O1176" s="24" t="s">
        <v>40559</v>
      </c>
      <c r="P1176" s="386">
        <v>40634</v>
      </c>
      <c r="Q1176" s="365" t="s">
        <v>33533</v>
      </c>
      <c r="R1176" s="363" t="s">
        <v>40480</v>
      </c>
      <c r="S1176" s="363" t="s">
        <v>40343</v>
      </c>
      <c r="T1176" s="376" t="s">
        <v>24565</v>
      </c>
      <c r="U1176" s="366" t="s">
        <v>24564</v>
      </c>
      <c r="V1176" s="363" t="s">
        <v>176</v>
      </c>
      <c r="W1176" s="363" t="s">
        <v>24563</v>
      </c>
      <c r="X1176" s="366" t="s">
        <v>36368</v>
      </c>
      <c r="Y1176" s="363" t="s">
        <v>177</v>
      </c>
      <c r="Z1176" s="294" t="s">
        <v>22</v>
      </c>
      <c r="AA1176" s="383" t="s">
        <v>36369</v>
      </c>
      <c r="AB1176" s="366"/>
      <c r="AC1176" s="363" t="s">
        <v>40480</v>
      </c>
      <c r="AD1176" s="294"/>
      <c r="AE1176" s="363"/>
      <c r="AF1176" s="363" t="s">
        <v>40566</v>
      </c>
    </row>
    <row r="1177" spans="1:32" s="8" customFormat="1" ht="15" customHeight="1" x14ac:dyDescent="0.25">
      <c r="A1177" s="362" t="s">
        <v>27</v>
      </c>
      <c r="B1177" s="362" t="s">
        <v>22116</v>
      </c>
      <c r="C1177" s="340" t="s">
        <v>24092</v>
      </c>
      <c r="D1177" s="362" t="s">
        <v>24091</v>
      </c>
      <c r="E1177" s="362">
        <v>32</v>
      </c>
      <c r="F1177" s="364">
        <v>10180877</v>
      </c>
      <c r="G1177" s="363">
        <v>27101808772</v>
      </c>
      <c r="H1177" s="365">
        <v>19154</v>
      </c>
      <c r="I1177" s="388">
        <v>9</v>
      </c>
      <c r="J1177" s="378">
        <v>6</v>
      </c>
      <c r="K1177" s="381">
        <v>1952</v>
      </c>
      <c r="L1177" s="369">
        <v>71</v>
      </c>
      <c r="M1177" s="299" t="s">
        <v>17470</v>
      </c>
      <c r="N1177" s="10" t="s">
        <v>28854</v>
      </c>
      <c r="O1177" s="24" t="s">
        <v>40559</v>
      </c>
      <c r="P1177" s="386">
        <v>40914</v>
      </c>
      <c r="Q1177" s="365" t="s">
        <v>33533</v>
      </c>
      <c r="R1177" s="363" t="s">
        <v>40496</v>
      </c>
      <c r="S1177" s="363" t="s">
        <v>40343</v>
      </c>
      <c r="T1177" s="376"/>
      <c r="U1177" s="366" t="s">
        <v>24090</v>
      </c>
      <c r="V1177" s="363" t="s">
        <v>176</v>
      </c>
      <c r="W1177" s="363" t="s">
        <v>176</v>
      </c>
      <c r="X1177" s="366" t="s">
        <v>36358</v>
      </c>
      <c r="Y1177" s="363" t="s">
        <v>177</v>
      </c>
      <c r="Z1177" s="294" t="s">
        <v>22</v>
      </c>
      <c r="AA1177" s="383" t="s">
        <v>36359</v>
      </c>
      <c r="AB1177" s="366"/>
      <c r="AC1177" s="363" t="s">
        <v>40496</v>
      </c>
      <c r="AD1177" s="294"/>
      <c r="AE1177" s="363"/>
      <c r="AF1177" s="363" t="s">
        <v>40566</v>
      </c>
    </row>
    <row r="1178" spans="1:32" s="8" customFormat="1" ht="15" customHeight="1" x14ac:dyDescent="0.25">
      <c r="A1178" s="362" t="s">
        <v>27</v>
      </c>
      <c r="B1178" s="362" t="s">
        <v>22116</v>
      </c>
      <c r="C1178" s="340" t="s">
        <v>24005</v>
      </c>
      <c r="D1178" s="362" t="s">
        <v>24004</v>
      </c>
      <c r="E1178" s="362">
        <v>34</v>
      </c>
      <c r="F1178" s="364">
        <v>11702495</v>
      </c>
      <c r="G1178" s="363">
        <v>23117024954</v>
      </c>
      <c r="H1178" s="365">
        <v>20270</v>
      </c>
      <c r="I1178" s="388">
        <v>30</v>
      </c>
      <c r="J1178" s="378">
        <v>6</v>
      </c>
      <c r="K1178" s="381">
        <v>1955</v>
      </c>
      <c r="L1178" s="369">
        <v>68</v>
      </c>
      <c r="M1178" s="299" t="s">
        <v>17470</v>
      </c>
      <c r="N1178" s="10" t="s">
        <v>28854</v>
      </c>
      <c r="O1178" s="24" t="s">
        <v>40559</v>
      </c>
      <c r="P1178" s="386">
        <v>39596</v>
      </c>
      <c r="Q1178" s="365" t="s">
        <v>33533</v>
      </c>
      <c r="R1178" s="363" t="s">
        <v>40349</v>
      </c>
      <c r="S1178" s="363" t="s">
        <v>40343</v>
      </c>
      <c r="T1178" s="376"/>
      <c r="U1178" s="366" t="s">
        <v>24003</v>
      </c>
      <c r="V1178" s="363">
        <v>1167360240</v>
      </c>
      <c r="W1178" s="363" t="s">
        <v>24002</v>
      </c>
      <c r="X1178" s="366" t="s">
        <v>36351</v>
      </c>
      <c r="Y1178" s="363" t="s">
        <v>30615</v>
      </c>
      <c r="Z1178" s="294" t="s">
        <v>22</v>
      </c>
      <c r="AA1178" s="383" t="s">
        <v>36352</v>
      </c>
      <c r="AB1178" s="366"/>
      <c r="AC1178" s="363" t="s">
        <v>40349</v>
      </c>
      <c r="AD1178" s="294"/>
      <c r="AE1178" s="363"/>
      <c r="AF1178" s="363" t="s">
        <v>40566</v>
      </c>
    </row>
    <row r="1179" spans="1:32" s="8" customFormat="1" ht="15" customHeight="1" x14ac:dyDescent="0.25">
      <c r="A1179" s="362" t="s">
        <v>302</v>
      </c>
      <c r="B1179" s="362" t="s">
        <v>22116</v>
      </c>
      <c r="C1179" s="340" t="s">
        <v>23798</v>
      </c>
      <c r="D1179" s="362" t="s">
        <v>12225</v>
      </c>
      <c r="E1179" s="362" t="s">
        <v>45</v>
      </c>
      <c r="F1179" s="364">
        <v>10430747</v>
      </c>
      <c r="G1179" s="363">
        <v>20104307478</v>
      </c>
      <c r="H1179" s="365">
        <v>19361</v>
      </c>
      <c r="I1179" s="388">
        <v>2</v>
      </c>
      <c r="J1179" s="378">
        <v>1</v>
      </c>
      <c r="K1179" s="381">
        <v>1953</v>
      </c>
      <c r="L1179" s="369">
        <v>71</v>
      </c>
      <c r="M1179" s="299" t="s">
        <v>17470</v>
      </c>
      <c r="N1179" s="10" t="s">
        <v>40415</v>
      </c>
      <c r="O1179" s="24" t="s">
        <v>40559</v>
      </c>
      <c r="P1179" s="386" t="s">
        <v>177</v>
      </c>
      <c r="Q1179" s="365" t="s">
        <v>177</v>
      </c>
      <c r="R1179" s="363" t="s">
        <v>40370</v>
      </c>
      <c r="S1179" s="363" t="s">
        <v>40343</v>
      </c>
      <c r="T1179" s="376"/>
      <c r="U1179" s="366" t="s">
        <v>12224</v>
      </c>
      <c r="V1179" s="363" t="s">
        <v>176</v>
      </c>
      <c r="W1179" s="363" t="s">
        <v>12223</v>
      </c>
      <c r="X1179" s="366" t="s">
        <v>177</v>
      </c>
      <c r="Y1179" s="363" t="s">
        <v>177</v>
      </c>
      <c r="Z1179" s="294" t="s">
        <v>22</v>
      </c>
      <c r="AA1179" s="383" t="s">
        <v>177</v>
      </c>
      <c r="AB1179" s="366"/>
      <c r="AC1179" s="363" t="s">
        <v>40370</v>
      </c>
      <c r="AD1179" s="294"/>
      <c r="AE1179" s="363"/>
      <c r="AF1179" s="363" t="s">
        <v>40566</v>
      </c>
    </row>
    <row r="1180" spans="1:32" s="8" customFormat="1" ht="15" customHeight="1" x14ac:dyDescent="0.25">
      <c r="A1180" s="362" t="s">
        <v>27</v>
      </c>
      <c r="B1180" s="362" t="s">
        <v>22116</v>
      </c>
      <c r="C1180" s="340" t="s">
        <v>23720</v>
      </c>
      <c r="D1180" s="362" t="s">
        <v>23719</v>
      </c>
      <c r="E1180" s="362">
        <v>35</v>
      </c>
      <c r="F1180" s="364">
        <v>8662009</v>
      </c>
      <c r="G1180" s="363">
        <v>27086620095</v>
      </c>
      <c r="H1180" s="365">
        <v>11100</v>
      </c>
      <c r="I1180" s="388">
        <v>22</v>
      </c>
      <c r="J1180" s="378">
        <v>5</v>
      </c>
      <c r="K1180" s="381">
        <v>1930</v>
      </c>
      <c r="L1180" s="369">
        <v>93</v>
      </c>
      <c r="M1180" s="299" t="s">
        <v>17470</v>
      </c>
      <c r="N1180" s="10" t="s">
        <v>28854</v>
      </c>
      <c r="O1180" s="24" t="s">
        <v>40559</v>
      </c>
      <c r="P1180" s="386">
        <v>43977</v>
      </c>
      <c r="Q1180" s="365" t="s">
        <v>177</v>
      </c>
      <c r="R1180" s="363" t="s">
        <v>40350</v>
      </c>
      <c r="S1180" s="363" t="s">
        <v>40343</v>
      </c>
      <c r="T1180" s="376"/>
      <c r="U1180" s="366" t="s">
        <v>23718</v>
      </c>
      <c r="V1180" s="363" t="s">
        <v>23717</v>
      </c>
      <c r="W1180" s="363" t="s">
        <v>176</v>
      </c>
      <c r="X1180" s="366" t="s">
        <v>23716</v>
      </c>
      <c r="Y1180" s="363" t="s">
        <v>177</v>
      </c>
      <c r="Z1180" s="294" t="s">
        <v>3817</v>
      </c>
      <c r="AA1180" s="383" t="s">
        <v>36297</v>
      </c>
      <c r="AB1180" s="366"/>
      <c r="AC1180" s="363" t="s">
        <v>40350</v>
      </c>
      <c r="AD1180" s="294"/>
      <c r="AE1180" s="363"/>
      <c r="AF1180" s="363" t="s">
        <v>40566</v>
      </c>
    </row>
    <row r="1181" spans="1:32" s="8" customFormat="1" ht="15" customHeight="1" x14ac:dyDescent="0.25">
      <c r="A1181" s="362" t="s">
        <v>27</v>
      </c>
      <c r="B1181" s="362" t="s">
        <v>22116</v>
      </c>
      <c r="C1181" s="340" t="s">
        <v>37641</v>
      </c>
      <c r="D1181" s="362" t="s">
        <v>37678</v>
      </c>
      <c r="E1181" s="362">
        <v>35</v>
      </c>
      <c r="F1181" s="364">
        <v>3949922</v>
      </c>
      <c r="G1181" s="363">
        <v>27039499229</v>
      </c>
      <c r="H1181" s="365">
        <v>14666</v>
      </c>
      <c r="I1181" s="388">
        <v>25</v>
      </c>
      <c r="J1181" s="378">
        <v>2</v>
      </c>
      <c r="K1181" s="381">
        <v>1940</v>
      </c>
      <c r="L1181" s="369">
        <v>84</v>
      </c>
      <c r="M1181" s="299" t="s">
        <v>17470</v>
      </c>
      <c r="N1181" s="10" t="s">
        <v>28854</v>
      </c>
      <c r="O1181" s="24" t="s">
        <v>40559</v>
      </c>
      <c r="P1181" s="386">
        <v>44511</v>
      </c>
      <c r="Q1181" s="365">
        <v>44956</v>
      </c>
      <c r="R1181" s="363" t="s">
        <v>40510</v>
      </c>
      <c r="S1181" s="363" t="s">
        <v>40343</v>
      </c>
      <c r="T1181" s="376"/>
      <c r="U1181" s="366" t="s">
        <v>37700</v>
      </c>
      <c r="V1181" s="363">
        <v>1151467008</v>
      </c>
      <c r="W1181" s="363" t="s">
        <v>37699</v>
      </c>
      <c r="X1181" s="366" t="s">
        <v>37688</v>
      </c>
      <c r="Y1181" s="363" t="s">
        <v>177</v>
      </c>
      <c r="Z1181" s="294" t="s">
        <v>3817</v>
      </c>
      <c r="AA1181" s="383" t="s">
        <v>37690</v>
      </c>
      <c r="AB1181" s="366"/>
      <c r="AC1181" s="363" t="s">
        <v>40510</v>
      </c>
      <c r="AD1181" s="294"/>
      <c r="AE1181" s="363"/>
      <c r="AF1181" s="363" t="s">
        <v>40566</v>
      </c>
    </row>
    <row r="1182" spans="1:32" s="8" customFormat="1" ht="15" customHeight="1" x14ac:dyDescent="0.25">
      <c r="A1182" s="362" t="s">
        <v>46</v>
      </c>
      <c r="B1182" s="362" t="s">
        <v>22116</v>
      </c>
      <c r="C1182" s="340" t="s">
        <v>23413</v>
      </c>
      <c r="D1182" s="362" t="s">
        <v>23412</v>
      </c>
      <c r="E1182" s="362">
        <v>34</v>
      </c>
      <c r="F1182" s="364">
        <v>16414386</v>
      </c>
      <c r="G1182" s="363">
        <v>23164143864</v>
      </c>
      <c r="H1182" s="365">
        <v>22222</v>
      </c>
      <c r="I1182" s="388">
        <v>2</v>
      </c>
      <c r="J1182" s="378">
        <v>11</v>
      </c>
      <c r="K1182" s="381">
        <v>1960</v>
      </c>
      <c r="L1182" s="369">
        <v>63</v>
      </c>
      <c r="M1182" s="299" t="s">
        <v>17470</v>
      </c>
      <c r="N1182" s="10" t="s">
        <v>28854</v>
      </c>
      <c r="O1182" s="24" t="s">
        <v>40559</v>
      </c>
      <c r="P1182" s="386">
        <v>43710</v>
      </c>
      <c r="Q1182" s="365" t="s">
        <v>177</v>
      </c>
      <c r="R1182" s="363" t="s">
        <v>40492</v>
      </c>
      <c r="S1182" s="363" t="s">
        <v>40343</v>
      </c>
      <c r="T1182" s="376"/>
      <c r="U1182" s="366" t="s">
        <v>23411</v>
      </c>
      <c r="V1182" s="363" t="s">
        <v>176</v>
      </c>
      <c r="W1182" s="363" t="s">
        <v>176</v>
      </c>
      <c r="X1182" s="366" t="s">
        <v>23410</v>
      </c>
      <c r="Y1182" s="363" t="s">
        <v>177</v>
      </c>
      <c r="Z1182" s="294" t="s">
        <v>3817</v>
      </c>
      <c r="AA1182" s="383" t="s">
        <v>35700</v>
      </c>
      <c r="AB1182" s="366">
        <v>1</v>
      </c>
      <c r="AC1182" s="363" t="s">
        <v>40492</v>
      </c>
      <c r="AD1182" s="294"/>
      <c r="AE1182" s="363"/>
      <c r="AF1182" s="363" t="s">
        <v>40566</v>
      </c>
    </row>
    <row r="1183" spans="1:32" s="8" customFormat="1" ht="15" customHeight="1" x14ac:dyDescent="0.25">
      <c r="A1183" s="362" t="s">
        <v>27</v>
      </c>
      <c r="B1183" s="362" t="s">
        <v>22116</v>
      </c>
      <c r="C1183" s="340" t="s">
        <v>23372</v>
      </c>
      <c r="D1183" s="362" t="s">
        <v>23371</v>
      </c>
      <c r="E1183" s="362">
        <v>30</v>
      </c>
      <c r="F1183" s="364">
        <v>11512692</v>
      </c>
      <c r="G1183" s="363">
        <v>27115126925</v>
      </c>
      <c r="H1183" s="365">
        <v>19655</v>
      </c>
      <c r="I1183" s="388">
        <v>23</v>
      </c>
      <c r="J1183" s="378">
        <v>10</v>
      </c>
      <c r="K1183" s="381">
        <v>1953</v>
      </c>
      <c r="L1183" s="369">
        <v>70</v>
      </c>
      <c r="M1183" s="299" t="s">
        <v>17470</v>
      </c>
      <c r="N1183" s="10" t="s">
        <v>28854</v>
      </c>
      <c r="O1183" s="24" t="s">
        <v>40559</v>
      </c>
      <c r="P1183" s="386">
        <v>44145</v>
      </c>
      <c r="Q1183" s="365" t="s">
        <v>177</v>
      </c>
      <c r="R1183" s="363" t="s">
        <v>40456</v>
      </c>
      <c r="S1183" s="363" t="s">
        <v>40343</v>
      </c>
      <c r="T1183" s="376"/>
      <c r="U1183" s="366" t="s">
        <v>23370</v>
      </c>
      <c r="V1183" s="363" t="s">
        <v>23369</v>
      </c>
      <c r="W1183" s="363" t="s">
        <v>176</v>
      </c>
      <c r="X1183" s="366" t="s">
        <v>23368</v>
      </c>
      <c r="Y1183" s="363" t="s">
        <v>177</v>
      </c>
      <c r="Z1183" s="294" t="s">
        <v>3817</v>
      </c>
      <c r="AA1183" s="383" t="s">
        <v>32954</v>
      </c>
      <c r="AB1183" s="366"/>
      <c r="AC1183" s="363" t="s">
        <v>40456</v>
      </c>
      <c r="AD1183" s="294"/>
      <c r="AE1183" s="363"/>
      <c r="AF1183" s="363" t="s">
        <v>40566</v>
      </c>
    </row>
    <row r="1184" spans="1:32" s="8" customFormat="1" ht="15" customHeight="1" x14ac:dyDescent="0.25">
      <c r="A1184" s="362" t="s">
        <v>27</v>
      </c>
      <c r="B1184" s="362" t="s">
        <v>22116</v>
      </c>
      <c r="C1184" s="340" t="s">
        <v>23087</v>
      </c>
      <c r="D1184" s="362" t="s">
        <v>23086</v>
      </c>
      <c r="E1184" s="362">
        <v>13</v>
      </c>
      <c r="F1184" s="364">
        <v>94068845</v>
      </c>
      <c r="G1184" s="363">
        <v>27940688456</v>
      </c>
      <c r="H1184" s="365">
        <v>16269</v>
      </c>
      <c r="I1184" s="388">
        <v>16</v>
      </c>
      <c r="J1184" s="378">
        <v>7</v>
      </c>
      <c r="K1184" s="381">
        <v>1944</v>
      </c>
      <c r="L1184" s="369">
        <v>79</v>
      </c>
      <c r="M1184" s="299" t="s">
        <v>17470</v>
      </c>
      <c r="N1184" s="10" t="s">
        <v>28854</v>
      </c>
      <c r="O1184" s="24" t="s">
        <v>40559</v>
      </c>
      <c r="P1184" s="386">
        <v>43145</v>
      </c>
      <c r="Q1184" s="365" t="s">
        <v>33533</v>
      </c>
      <c r="R1184" s="363" t="s">
        <v>40498</v>
      </c>
      <c r="S1184" s="363" t="s">
        <v>40343</v>
      </c>
      <c r="T1184" s="376"/>
      <c r="U1184" s="366" t="s">
        <v>23085</v>
      </c>
      <c r="V1184" s="363" t="s">
        <v>176</v>
      </c>
      <c r="W1184" s="363" t="s">
        <v>23084</v>
      </c>
      <c r="X1184" s="366" t="s">
        <v>35698</v>
      </c>
      <c r="Y1184" s="363" t="s">
        <v>177</v>
      </c>
      <c r="Z1184" s="294" t="s">
        <v>22</v>
      </c>
      <c r="AA1184" s="383" t="s">
        <v>35699</v>
      </c>
      <c r="AB1184" s="366"/>
      <c r="AC1184" s="363" t="s">
        <v>40498</v>
      </c>
      <c r="AD1184" s="294"/>
      <c r="AE1184" s="363"/>
      <c r="AF1184" s="363" t="s">
        <v>40566</v>
      </c>
    </row>
    <row r="1185" spans="1:32" s="8" customFormat="1" ht="15" customHeight="1" x14ac:dyDescent="0.25">
      <c r="A1185" s="362" t="s">
        <v>27</v>
      </c>
      <c r="B1185" s="362" t="s">
        <v>22116</v>
      </c>
      <c r="C1185" s="340" t="s">
        <v>22547</v>
      </c>
      <c r="D1185" s="362" t="s">
        <v>22546</v>
      </c>
      <c r="E1185" s="362">
        <v>10</v>
      </c>
      <c r="F1185" s="364">
        <v>20570429</v>
      </c>
      <c r="G1185" s="363">
        <v>27205704294</v>
      </c>
      <c r="H1185" s="365">
        <v>25230</v>
      </c>
      <c r="I1185" s="388">
        <v>27</v>
      </c>
      <c r="J1185" s="378">
        <v>1</v>
      </c>
      <c r="K1185" s="381">
        <v>1969</v>
      </c>
      <c r="L1185" s="369">
        <v>55</v>
      </c>
      <c r="M1185" s="299" t="s">
        <v>17337</v>
      </c>
      <c r="N1185" s="10" t="s">
        <v>28854</v>
      </c>
      <c r="O1185" s="24" t="s">
        <v>40559</v>
      </c>
      <c r="P1185" s="386">
        <v>41528</v>
      </c>
      <c r="Q1185" s="365" t="s">
        <v>33533</v>
      </c>
      <c r="R1185" s="363" t="s">
        <v>40383</v>
      </c>
      <c r="S1185" s="363" t="s">
        <v>40343</v>
      </c>
      <c r="T1185" s="376"/>
      <c r="U1185" s="366" t="s">
        <v>22545</v>
      </c>
      <c r="V1185" s="363">
        <v>48973295</v>
      </c>
      <c r="W1185" s="363" t="s">
        <v>22544</v>
      </c>
      <c r="X1185" s="366" t="s">
        <v>36326</v>
      </c>
      <c r="Y1185" s="363" t="s">
        <v>30615</v>
      </c>
      <c r="Z1185" s="294" t="s">
        <v>22</v>
      </c>
      <c r="AA1185" s="383" t="s">
        <v>36327</v>
      </c>
      <c r="AB1185" s="366"/>
      <c r="AC1185" s="363" t="s">
        <v>40383</v>
      </c>
      <c r="AD1185" s="294"/>
      <c r="AE1185" s="363"/>
      <c r="AF1185" s="363" t="s">
        <v>40566</v>
      </c>
    </row>
    <row r="1186" spans="1:32" s="8" customFormat="1" ht="15" customHeight="1" x14ac:dyDescent="0.25">
      <c r="A1186" s="362" t="s">
        <v>27</v>
      </c>
      <c r="B1186" s="362" t="s">
        <v>22115</v>
      </c>
      <c r="C1186" s="340" t="s">
        <v>1127</v>
      </c>
      <c r="D1186" s="362" t="s">
        <v>1128</v>
      </c>
      <c r="E1186" s="362" t="s">
        <v>99</v>
      </c>
      <c r="F1186" s="364">
        <v>4380635</v>
      </c>
      <c r="G1186" s="363">
        <v>20043806352</v>
      </c>
      <c r="H1186" s="365">
        <v>15228</v>
      </c>
      <c r="I1186" s="388">
        <v>9</v>
      </c>
      <c r="J1186" s="378">
        <v>9</v>
      </c>
      <c r="K1186" s="381">
        <v>1941</v>
      </c>
      <c r="L1186" s="369">
        <f t="shared" ref="L1186:L1187" ca="1" si="3">DATEDIF(H1186,TODAY(),"Y")</f>
        <v>82</v>
      </c>
      <c r="M1186" s="299" t="s">
        <v>20</v>
      </c>
      <c r="N1186" s="10" t="s">
        <v>40415</v>
      </c>
      <c r="O1186" s="24" t="s">
        <v>40559</v>
      </c>
      <c r="P1186" s="386"/>
      <c r="Q1186" s="365"/>
      <c r="R1186" s="363" t="s">
        <v>40567</v>
      </c>
      <c r="S1186" s="363" t="s">
        <v>40343</v>
      </c>
      <c r="T1186" s="376"/>
      <c r="U1186" s="366" t="s">
        <v>1129</v>
      </c>
      <c r="V1186" s="363" t="s">
        <v>176</v>
      </c>
      <c r="W1186" s="363" t="s">
        <v>176</v>
      </c>
      <c r="X1186" s="366" t="s">
        <v>177</v>
      </c>
      <c r="Y1186" s="363" t="s">
        <v>177</v>
      </c>
      <c r="Z1186" s="294" t="s">
        <v>22</v>
      </c>
      <c r="AA1186" s="383" t="s">
        <v>177</v>
      </c>
      <c r="AB1186" s="366"/>
      <c r="AC1186" s="363" t="s">
        <v>40567</v>
      </c>
      <c r="AD1186" s="294"/>
      <c r="AE1186" s="363"/>
      <c r="AF1186" s="363" t="s">
        <v>40566</v>
      </c>
    </row>
    <row r="1187" spans="1:32" s="8" customFormat="1" ht="15" customHeight="1" x14ac:dyDescent="0.25">
      <c r="A1187" s="362">
        <v>11</v>
      </c>
      <c r="B1187" s="362" t="s">
        <v>22115</v>
      </c>
      <c r="C1187" s="340" t="s">
        <v>7823</v>
      </c>
      <c r="D1187" s="362" t="s">
        <v>7822</v>
      </c>
      <c r="E1187" s="362">
        <v>30</v>
      </c>
      <c r="F1187" s="364">
        <v>13306693</v>
      </c>
      <c r="G1187" s="363">
        <v>20133066935</v>
      </c>
      <c r="H1187" s="365">
        <v>21040</v>
      </c>
      <c r="I1187" s="388">
        <v>8</v>
      </c>
      <c r="J1187" s="378">
        <v>8</v>
      </c>
      <c r="K1187" s="381">
        <v>1957</v>
      </c>
      <c r="L1187" s="369">
        <f t="shared" ca="1" si="3"/>
        <v>66</v>
      </c>
      <c r="M1187" s="299" t="s">
        <v>20</v>
      </c>
      <c r="N1187" s="10" t="s">
        <v>40415</v>
      </c>
      <c r="O1187" s="24" t="s">
        <v>40559</v>
      </c>
      <c r="P1187" s="386"/>
      <c r="Q1187" s="365"/>
      <c r="R1187" s="363"/>
      <c r="S1187" s="363"/>
      <c r="T1187" s="376"/>
      <c r="U1187" s="366" t="s">
        <v>7821</v>
      </c>
      <c r="V1187" s="363" t="s">
        <v>28998</v>
      </c>
      <c r="W1187" s="363" t="s">
        <v>28997</v>
      </c>
      <c r="X1187" s="366" t="s">
        <v>177</v>
      </c>
      <c r="Y1187" s="363" t="s">
        <v>29035</v>
      </c>
      <c r="Z1187" s="294" t="s">
        <v>22</v>
      </c>
      <c r="AA1187" s="383" t="s">
        <v>177</v>
      </c>
      <c r="AB1187" s="366"/>
      <c r="AC1187" s="28">
        <v>45300</v>
      </c>
      <c r="AD1187" s="294"/>
      <c r="AE1187" s="363" t="s">
        <v>40568</v>
      </c>
      <c r="AF1187" s="363" t="s">
        <v>40569</v>
      </c>
    </row>
    <row r="1188" spans="1:32" s="8" customFormat="1" ht="15" customHeight="1" x14ac:dyDescent="0.25">
      <c r="A1188" s="362" t="s">
        <v>161</v>
      </c>
      <c r="B1188" s="362" t="s">
        <v>22113</v>
      </c>
      <c r="C1188" s="340" t="s">
        <v>16372</v>
      </c>
      <c r="D1188" s="362" t="s">
        <v>16371</v>
      </c>
      <c r="E1188" s="362" t="s">
        <v>889</v>
      </c>
      <c r="F1188" s="364">
        <v>7924497</v>
      </c>
      <c r="G1188" s="363">
        <v>20079244970</v>
      </c>
      <c r="H1188" s="365">
        <v>17120</v>
      </c>
      <c r="I1188" s="388">
        <v>14</v>
      </c>
      <c r="J1188" s="378">
        <v>11</v>
      </c>
      <c r="K1188" s="381">
        <v>1946</v>
      </c>
      <c r="L1188" s="369">
        <f ca="1">DATEDIF(H1188,TODAY(),"Y")</f>
        <v>77</v>
      </c>
      <c r="M1188" s="299" t="s">
        <v>20</v>
      </c>
      <c r="N1188" s="10" t="s">
        <v>40415</v>
      </c>
      <c r="O1188" s="24" t="s">
        <v>40559</v>
      </c>
      <c r="P1188" s="386" t="s">
        <v>177</v>
      </c>
      <c r="Q1188" s="365" t="s">
        <v>177</v>
      </c>
      <c r="R1188" s="363"/>
      <c r="S1188" s="363"/>
      <c r="T1188" s="376"/>
      <c r="U1188" s="366" t="s">
        <v>30675</v>
      </c>
      <c r="V1188" s="363">
        <v>3764452186</v>
      </c>
      <c r="W1188" s="363" t="s">
        <v>176</v>
      </c>
      <c r="X1188" s="366" t="s">
        <v>177</v>
      </c>
      <c r="Y1188" s="363" t="s">
        <v>30727</v>
      </c>
      <c r="Z1188" s="294" t="s">
        <v>22</v>
      </c>
      <c r="AA1188" s="383" t="s">
        <v>177</v>
      </c>
      <c r="AB1188" s="366"/>
      <c r="AC1188" s="28">
        <v>45330</v>
      </c>
      <c r="AD1188" s="294"/>
      <c r="AE1188" s="363" t="s">
        <v>40570</v>
      </c>
      <c r="AF1188" s="363" t="s">
        <v>40561</v>
      </c>
    </row>
    <row r="1189" spans="1:32" s="8" customFormat="1" ht="15" customHeight="1" x14ac:dyDescent="0.25">
      <c r="A1189" s="362" t="s">
        <v>27</v>
      </c>
      <c r="B1189" s="362" t="s">
        <v>28855</v>
      </c>
      <c r="C1189" s="340" t="s">
        <v>27051</v>
      </c>
      <c r="D1189" s="362" t="s">
        <v>27050</v>
      </c>
      <c r="E1189" s="362">
        <v>33</v>
      </c>
      <c r="F1189" s="364">
        <v>13058202</v>
      </c>
      <c r="G1189" s="363">
        <v>20130582029</v>
      </c>
      <c r="H1189" s="365">
        <v>21799</v>
      </c>
      <c r="I1189" s="388">
        <v>6</v>
      </c>
      <c r="J1189" s="378">
        <v>9</v>
      </c>
      <c r="K1189" s="381">
        <v>1959</v>
      </c>
      <c r="L1189" s="369">
        <f t="shared" ref="L1189" ca="1" si="4">DATEDIF(H1189,TODAY(),"Y")</f>
        <v>64</v>
      </c>
      <c r="M1189" s="299" t="s">
        <v>20</v>
      </c>
      <c r="N1189" s="10" t="s">
        <v>40415</v>
      </c>
      <c r="O1189" s="24" t="s">
        <v>40559</v>
      </c>
      <c r="P1189" s="386">
        <v>41275</v>
      </c>
      <c r="Q1189" s="365" t="s">
        <v>33533</v>
      </c>
      <c r="R1189" s="363"/>
      <c r="S1189" s="363"/>
      <c r="T1189" s="376" t="s">
        <v>27049</v>
      </c>
      <c r="U1189" s="366" t="s">
        <v>27048</v>
      </c>
      <c r="V1189" s="363">
        <v>1161112577</v>
      </c>
      <c r="W1189" s="363" t="s">
        <v>27047</v>
      </c>
      <c r="X1189" s="366" t="s">
        <v>36339</v>
      </c>
      <c r="Y1189" s="363" t="s">
        <v>30615</v>
      </c>
      <c r="Z1189" s="294" t="s">
        <v>22</v>
      </c>
      <c r="AA1189" s="383" t="s">
        <v>177</v>
      </c>
      <c r="AB1189" s="366"/>
      <c r="AC1189" s="28">
        <v>45345</v>
      </c>
      <c r="AD1189" s="294"/>
      <c r="AE1189" s="363" t="s">
        <v>40573</v>
      </c>
      <c r="AF1189" s="363" t="s">
        <v>40569</v>
      </c>
    </row>
    <row r="1190" spans="1:32" s="8" customFormat="1" ht="15" customHeight="1" x14ac:dyDescent="0.25">
      <c r="A1190" s="362" t="s">
        <v>46</v>
      </c>
      <c r="B1190" s="362" t="s">
        <v>22115</v>
      </c>
      <c r="C1190" s="340" t="s">
        <v>2825</v>
      </c>
      <c r="D1190" s="362" t="s">
        <v>2826</v>
      </c>
      <c r="E1190" s="362" t="s">
        <v>99</v>
      </c>
      <c r="F1190" s="364">
        <v>5540234</v>
      </c>
      <c r="G1190" s="363">
        <v>20055402346</v>
      </c>
      <c r="H1190" s="365">
        <v>17851</v>
      </c>
      <c r="I1190" s="388">
        <v>14</v>
      </c>
      <c r="J1190" s="378">
        <v>11</v>
      </c>
      <c r="K1190" s="381">
        <v>1948</v>
      </c>
      <c r="L1190" s="369">
        <f ca="1">DATEDIF(H1190,TODAY(),"Y")</f>
        <v>75</v>
      </c>
      <c r="M1190" s="299" t="s">
        <v>20</v>
      </c>
      <c r="N1190" s="10" t="s">
        <v>40415</v>
      </c>
      <c r="O1190" s="24" t="s">
        <v>40559</v>
      </c>
      <c r="P1190" s="386"/>
      <c r="Q1190" s="365"/>
      <c r="R1190" s="363"/>
      <c r="S1190" s="363"/>
      <c r="T1190" s="376"/>
      <c r="U1190" s="366" t="s">
        <v>2827</v>
      </c>
      <c r="V1190" s="363" t="s">
        <v>29276</v>
      </c>
      <c r="W1190" s="363" t="s">
        <v>2828</v>
      </c>
      <c r="X1190" s="366" t="s">
        <v>177</v>
      </c>
      <c r="Y1190" s="363" t="s">
        <v>29304</v>
      </c>
      <c r="Z1190" s="294" t="s">
        <v>22</v>
      </c>
      <c r="AA1190" s="383" t="s">
        <v>177</v>
      </c>
      <c r="AB1190" s="366"/>
      <c r="AC1190" s="28">
        <v>45357</v>
      </c>
      <c r="AD1190" s="294"/>
      <c r="AE1190" s="363" t="s">
        <v>40574</v>
      </c>
      <c r="AF1190" s="363" t="s">
        <v>40569</v>
      </c>
    </row>
    <row r="1191" spans="1:32" s="8" customFormat="1" ht="15" customHeight="1" x14ac:dyDescent="0.25">
      <c r="A1191" s="362" t="s">
        <v>179</v>
      </c>
      <c r="B1191" s="362" t="s">
        <v>22116</v>
      </c>
      <c r="C1191" s="340" t="s">
        <v>17746</v>
      </c>
      <c r="D1191" s="362" t="s">
        <v>17745</v>
      </c>
      <c r="E1191" s="362">
        <v>32</v>
      </c>
      <c r="F1191" s="364">
        <v>93724641</v>
      </c>
      <c r="G1191" s="363">
        <v>27937246418</v>
      </c>
      <c r="H1191" s="365">
        <v>15123</v>
      </c>
      <c r="I1191" s="388">
        <v>27</v>
      </c>
      <c r="J1191" s="378">
        <v>5</v>
      </c>
      <c r="K1191" s="381">
        <v>1941</v>
      </c>
      <c r="L1191" s="369">
        <f ca="1">DATEDIF(H1191,TODAY(),"Y")</f>
        <v>82</v>
      </c>
      <c r="M1191" s="299" t="s">
        <v>17470</v>
      </c>
      <c r="N1191" s="10" t="s">
        <v>28854</v>
      </c>
      <c r="O1191" s="24" t="s">
        <v>40559</v>
      </c>
      <c r="P1191" s="386" t="s">
        <v>177</v>
      </c>
      <c r="Q1191" s="365" t="s">
        <v>177</v>
      </c>
      <c r="R1191" s="363"/>
      <c r="S1191" s="363"/>
      <c r="T1191" s="376"/>
      <c r="U1191" s="366" t="s">
        <v>30494</v>
      </c>
      <c r="V1191" s="363" t="s">
        <v>30441</v>
      </c>
      <c r="W1191" s="363" t="s">
        <v>176</v>
      </c>
      <c r="X1191" s="366" t="s">
        <v>177</v>
      </c>
      <c r="Y1191" s="363" t="s">
        <v>30475</v>
      </c>
      <c r="Z1191" s="294" t="s">
        <v>22</v>
      </c>
      <c r="AA1191" s="383" t="s">
        <v>177</v>
      </c>
      <c r="AB1191" s="366"/>
      <c r="AC1191" s="28">
        <v>45365</v>
      </c>
      <c r="AD1191" s="294"/>
      <c r="AE1191" s="363" t="s">
        <v>40575</v>
      </c>
      <c r="AF1191" s="363" t="s">
        <v>40576</v>
      </c>
    </row>
    <row r="1192" spans="1:32" s="8" customFormat="1" ht="15" customHeight="1" x14ac:dyDescent="0.25">
      <c r="A1192" s="362" t="s">
        <v>27</v>
      </c>
      <c r="B1192" s="362" t="s">
        <v>22113</v>
      </c>
      <c r="C1192" s="340" t="s">
        <v>17015</v>
      </c>
      <c r="D1192" s="362" t="s">
        <v>17014</v>
      </c>
      <c r="E1192" s="362" t="s">
        <v>889</v>
      </c>
      <c r="F1192" s="364">
        <v>2305598</v>
      </c>
      <c r="G1192" s="363">
        <v>27023055983</v>
      </c>
      <c r="H1192" s="365">
        <v>12175</v>
      </c>
      <c r="I1192" s="388">
        <v>1</v>
      </c>
      <c r="J1192" s="378">
        <v>5</v>
      </c>
      <c r="K1192" s="381">
        <v>1933</v>
      </c>
      <c r="L1192" s="369">
        <f t="shared" ref="L1192:L1193" ca="1" si="5">DATEDIF(H1192,TODAY(),"Y")</f>
        <v>90</v>
      </c>
      <c r="M1192" s="299" t="s">
        <v>20</v>
      </c>
      <c r="N1192" s="10" t="s">
        <v>28854</v>
      </c>
      <c r="O1192" s="24" t="s">
        <v>40559</v>
      </c>
      <c r="P1192" s="386" t="s">
        <v>177</v>
      </c>
      <c r="Q1192" s="365" t="s">
        <v>177</v>
      </c>
      <c r="R1192" s="363"/>
      <c r="S1192" s="363"/>
      <c r="T1192" s="376"/>
      <c r="U1192" s="366" t="s">
        <v>17013</v>
      </c>
      <c r="V1192" s="363" t="s">
        <v>176</v>
      </c>
      <c r="W1192" s="363" t="s">
        <v>17012</v>
      </c>
      <c r="X1192" s="366" t="s">
        <v>177</v>
      </c>
      <c r="Y1192" s="363" t="s">
        <v>177</v>
      </c>
      <c r="Z1192" s="294" t="s">
        <v>22</v>
      </c>
      <c r="AA1192" s="383" t="s">
        <v>177</v>
      </c>
      <c r="AB1192" s="366"/>
      <c r="AC1192" s="28">
        <v>45335</v>
      </c>
      <c r="AD1192" s="294"/>
      <c r="AE1192" s="363" t="s">
        <v>40577</v>
      </c>
      <c r="AF1192" s="363" t="s">
        <v>40566</v>
      </c>
    </row>
    <row r="1193" spans="1:32" s="8" customFormat="1" ht="15" customHeight="1" x14ac:dyDescent="0.25">
      <c r="A1193" s="362">
        <v>24</v>
      </c>
      <c r="B1193" s="362" t="s">
        <v>22115</v>
      </c>
      <c r="C1193" s="340" t="s">
        <v>12645</v>
      </c>
      <c r="D1193" s="362" t="s">
        <v>12644</v>
      </c>
      <c r="E1193" s="362" t="s">
        <v>45</v>
      </c>
      <c r="F1193" s="364">
        <v>4522428</v>
      </c>
      <c r="G1193" s="363">
        <v>20045224288</v>
      </c>
      <c r="H1193" s="365">
        <v>16649</v>
      </c>
      <c r="I1193" s="388">
        <v>31</v>
      </c>
      <c r="J1193" s="378">
        <v>7</v>
      </c>
      <c r="K1193" s="381">
        <v>1945</v>
      </c>
      <c r="L1193" s="369">
        <f t="shared" ca="1" si="5"/>
        <v>78</v>
      </c>
      <c r="M1193" s="299" t="s">
        <v>20</v>
      </c>
      <c r="N1193" s="10" t="s">
        <v>40415</v>
      </c>
      <c r="O1193" s="24" t="s">
        <v>40559</v>
      </c>
      <c r="P1193" s="386" t="s">
        <v>177</v>
      </c>
      <c r="Q1193" s="365" t="s">
        <v>177</v>
      </c>
      <c r="R1193" s="363"/>
      <c r="S1193" s="363"/>
      <c r="T1193" s="376"/>
      <c r="U1193" s="366" t="s">
        <v>33615</v>
      </c>
      <c r="V1193" s="363" t="s">
        <v>28880</v>
      </c>
      <c r="W1193" s="363" t="s">
        <v>12643</v>
      </c>
      <c r="X1193" s="366" t="s">
        <v>177</v>
      </c>
      <c r="Y1193" s="363" t="s">
        <v>29105</v>
      </c>
      <c r="Z1193" s="294" t="s">
        <v>33603</v>
      </c>
      <c r="AA1193" s="383" t="s">
        <v>177</v>
      </c>
      <c r="AB1193" s="366"/>
      <c r="AC1193" s="28">
        <v>45344</v>
      </c>
      <c r="AD1193" s="294"/>
      <c r="AE1193" s="363" t="s">
        <v>40583</v>
      </c>
      <c r="AF1193" s="363" t="s">
        <v>40576</v>
      </c>
    </row>
    <row r="1194" spans="1:32" s="8" customFormat="1" ht="15" customHeight="1" x14ac:dyDescent="0.25">
      <c r="A1194" s="362">
        <v>10</v>
      </c>
      <c r="B1194" s="362" t="s">
        <v>22115</v>
      </c>
      <c r="C1194" s="340" t="s">
        <v>2804</v>
      </c>
      <c r="D1194" s="362" t="s">
        <v>2805</v>
      </c>
      <c r="E1194" s="362" t="s">
        <v>55</v>
      </c>
      <c r="F1194" s="364">
        <v>7631966</v>
      </c>
      <c r="G1194" s="363">
        <v>23076319669</v>
      </c>
      <c r="H1194" s="365">
        <v>18267</v>
      </c>
      <c r="I1194" s="388">
        <v>4</v>
      </c>
      <c r="J1194" s="378">
        <v>1</v>
      </c>
      <c r="K1194" s="381">
        <v>1950</v>
      </c>
      <c r="L1194" s="369">
        <f t="shared" ref="L1194:L1200" ca="1" si="6">DATEDIF(H1194,TODAY(),"Y")</f>
        <v>74</v>
      </c>
      <c r="M1194" s="299" t="s">
        <v>20</v>
      </c>
      <c r="N1194" s="10" t="s">
        <v>40415</v>
      </c>
      <c r="O1194" s="24" t="s">
        <v>40559</v>
      </c>
      <c r="P1194" s="386"/>
      <c r="Q1194" s="365"/>
      <c r="R1194" s="363"/>
      <c r="S1194" s="363"/>
      <c r="T1194" s="376"/>
      <c r="U1194" s="366" t="s">
        <v>30482</v>
      </c>
      <c r="V1194" s="363" t="s">
        <v>176</v>
      </c>
      <c r="W1194" s="363" t="s">
        <v>2806</v>
      </c>
      <c r="X1194" s="366" t="s">
        <v>177</v>
      </c>
      <c r="Y1194" s="363" t="s">
        <v>30475</v>
      </c>
      <c r="Z1194" s="294" t="s">
        <v>22</v>
      </c>
      <c r="AA1194" s="383" t="s">
        <v>177</v>
      </c>
      <c r="AB1194" s="366"/>
      <c r="AC1194" s="28">
        <v>45357</v>
      </c>
      <c r="AD1194" s="294"/>
      <c r="AE1194" s="363" t="s">
        <v>40574</v>
      </c>
      <c r="AF1194" s="363" t="s">
        <v>40576</v>
      </c>
    </row>
    <row r="1195" spans="1:32" s="8" customFormat="1" ht="15" customHeight="1" x14ac:dyDescent="0.25">
      <c r="A1195" s="362" t="s">
        <v>33761</v>
      </c>
      <c r="B1195" s="362" t="s">
        <v>22115</v>
      </c>
      <c r="C1195" s="340" t="s">
        <v>11335</v>
      </c>
      <c r="D1195" s="362" t="s">
        <v>11334</v>
      </c>
      <c r="E1195" s="362">
        <v>31</v>
      </c>
      <c r="F1195" s="364">
        <v>14362973</v>
      </c>
      <c r="G1195" s="363">
        <v>20143629733</v>
      </c>
      <c r="H1195" s="365">
        <v>22788</v>
      </c>
      <c r="I1195" s="388">
        <v>22</v>
      </c>
      <c r="J1195" s="378">
        <v>5</v>
      </c>
      <c r="K1195" s="381">
        <v>1962</v>
      </c>
      <c r="L1195" s="369">
        <f t="shared" ca="1" si="6"/>
        <v>61</v>
      </c>
      <c r="M1195" s="299" t="s">
        <v>20</v>
      </c>
      <c r="N1195" s="10" t="s">
        <v>40415</v>
      </c>
      <c r="O1195" s="24" t="s">
        <v>40559</v>
      </c>
      <c r="P1195" s="386" t="s">
        <v>177</v>
      </c>
      <c r="Q1195" s="365" t="s">
        <v>177</v>
      </c>
      <c r="R1195" s="363"/>
      <c r="S1195" s="363"/>
      <c r="T1195" s="376" t="s">
        <v>34</v>
      </c>
      <c r="U1195" s="366" t="s">
        <v>11333</v>
      </c>
      <c r="V1195" s="363">
        <v>154898577</v>
      </c>
      <c r="W1195" s="363" t="s">
        <v>30392</v>
      </c>
      <c r="X1195" s="366" t="s">
        <v>177</v>
      </c>
      <c r="Y1195" s="363" t="s">
        <v>30419</v>
      </c>
      <c r="Z1195" s="294" t="s">
        <v>22</v>
      </c>
      <c r="AA1195" s="383" t="s">
        <v>177</v>
      </c>
      <c r="AB1195" s="366"/>
      <c r="AC1195" s="28">
        <v>45376</v>
      </c>
      <c r="AD1195" s="294"/>
      <c r="AE1195" s="363" t="s">
        <v>40592</v>
      </c>
      <c r="AF1195" s="363" t="s">
        <v>40576</v>
      </c>
    </row>
    <row r="1196" spans="1:32" s="8" customFormat="1" ht="15" customHeight="1" x14ac:dyDescent="0.25">
      <c r="A1196" s="362" t="s">
        <v>59</v>
      </c>
      <c r="B1196" s="362" t="s">
        <v>22116</v>
      </c>
      <c r="C1196" s="340" t="s">
        <v>19495</v>
      </c>
      <c r="D1196" s="362" t="s">
        <v>30729</v>
      </c>
      <c r="E1196" s="362" t="s">
        <v>36</v>
      </c>
      <c r="F1196" s="364">
        <v>6251076</v>
      </c>
      <c r="G1196" s="363">
        <v>27062510760</v>
      </c>
      <c r="H1196" s="365">
        <v>18354</v>
      </c>
      <c r="I1196" s="388">
        <v>1</v>
      </c>
      <c r="J1196" s="378">
        <v>4</v>
      </c>
      <c r="K1196" s="381">
        <v>1950</v>
      </c>
      <c r="L1196" s="369">
        <f t="shared" ca="1" si="6"/>
        <v>74</v>
      </c>
      <c r="M1196" s="299" t="s">
        <v>17337</v>
      </c>
      <c r="N1196" s="10" t="s">
        <v>28854</v>
      </c>
      <c r="O1196" s="24" t="s">
        <v>40559</v>
      </c>
      <c r="P1196" s="386" t="s">
        <v>177</v>
      </c>
      <c r="Q1196" s="365" t="s">
        <v>177</v>
      </c>
      <c r="R1196" s="363"/>
      <c r="S1196" s="363"/>
      <c r="T1196" s="376"/>
      <c r="U1196" s="366" t="s">
        <v>19494</v>
      </c>
      <c r="V1196" s="363" t="s">
        <v>30177</v>
      </c>
      <c r="W1196" s="363" t="s">
        <v>176</v>
      </c>
      <c r="X1196" s="366" t="s">
        <v>177</v>
      </c>
      <c r="Y1196" s="363" t="s">
        <v>30192</v>
      </c>
      <c r="Z1196" s="294" t="s">
        <v>22</v>
      </c>
      <c r="AA1196" s="383" t="s">
        <v>177</v>
      </c>
      <c r="AB1196" s="366"/>
      <c r="AC1196" s="28">
        <v>45316</v>
      </c>
      <c r="AD1196" s="294"/>
      <c r="AE1196" s="363" t="s">
        <v>40593</v>
      </c>
      <c r="AF1196" s="363" t="s">
        <v>40576</v>
      </c>
    </row>
    <row r="1197" spans="1:32" s="8" customFormat="1" ht="15" customHeight="1" x14ac:dyDescent="0.25">
      <c r="A1197" s="362">
        <v>13</v>
      </c>
      <c r="B1197" s="362" t="s">
        <v>22116</v>
      </c>
      <c r="C1197" s="340" t="s">
        <v>19390</v>
      </c>
      <c r="D1197" s="362" t="s">
        <v>19389</v>
      </c>
      <c r="E1197" s="362" t="s">
        <v>33</v>
      </c>
      <c r="F1197" s="364">
        <v>2914200</v>
      </c>
      <c r="G1197" s="363">
        <v>27029142004</v>
      </c>
      <c r="H1197" s="365">
        <v>7815</v>
      </c>
      <c r="I1197" s="388">
        <v>24</v>
      </c>
      <c r="J1197" s="378">
        <v>5</v>
      </c>
      <c r="K1197" s="381">
        <v>1921</v>
      </c>
      <c r="L1197" s="369">
        <f t="shared" ca="1" si="6"/>
        <v>102</v>
      </c>
      <c r="M1197" s="299" t="s">
        <v>17470</v>
      </c>
      <c r="N1197" s="10" t="s">
        <v>28854</v>
      </c>
      <c r="O1197" s="24" t="s">
        <v>40559</v>
      </c>
      <c r="P1197" s="386" t="s">
        <v>177</v>
      </c>
      <c r="Q1197" s="365" t="s">
        <v>177</v>
      </c>
      <c r="R1197" s="363"/>
      <c r="S1197" s="363"/>
      <c r="T1197" s="376"/>
      <c r="U1197" s="366" t="s">
        <v>19388</v>
      </c>
      <c r="V1197" s="363" t="s">
        <v>29155</v>
      </c>
      <c r="W1197" s="363" t="s">
        <v>176</v>
      </c>
      <c r="X1197" s="366" t="s">
        <v>177</v>
      </c>
      <c r="Y1197" s="363" t="s">
        <v>29168</v>
      </c>
      <c r="Z1197" s="294" t="s">
        <v>22</v>
      </c>
      <c r="AA1197" s="383" t="s">
        <v>177</v>
      </c>
      <c r="AB1197" s="366"/>
      <c r="AC1197" s="28">
        <v>45321</v>
      </c>
      <c r="AD1197" s="294"/>
      <c r="AE1197" s="363" t="s">
        <v>40594</v>
      </c>
      <c r="AF1197" s="363" t="s">
        <v>40576</v>
      </c>
    </row>
    <row r="1198" spans="1:32" s="8" customFormat="1" ht="15" customHeight="1" x14ac:dyDescent="0.25">
      <c r="A1198" s="362" t="s">
        <v>27</v>
      </c>
      <c r="B1198" s="362" t="s">
        <v>22116</v>
      </c>
      <c r="C1198" s="340" t="s">
        <v>23118</v>
      </c>
      <c r="D1198" s="362" t="s">
        <v>23117</v>
      </c>
      <c r="E1198" s="362">
        <v>33</v>
      </c>
      <c r="F1198" s="364">
        <v>34379047</v>
      </c>
      <c r="G1198" s="363">
        <v>27343790479</v>
      </c>
      <c r="H1198" s="365">
        <v>32567</v>
      </c>
      <c r="I1198" s="388">
        <v>28</v>
      </c>
      <c r="J1198" s="378">
        <v>2</v>
      </c>
      <c r="K1198" s="381">
        <v>1989</v>
      </c>
      <c r="L1198" s="369">
        <f t="shared" ca="1" si="6"/>
        <v>35</v>
      </c>
      <c r="M1198" s="299" t="s">
        <v>17337</v>
      </c>
      <c r="N1198" s="10" t="s">
        <v>28854</v>
      </c>
      <c r="O1198" s="24" t="s">
        <v>40559</v>
      </c>
      <c r="P1198" s="386">
        <v>43719</v>
      </c>
      <c r="Q1198" s="365" t="s">
        <v>177</v>
      </c>
      <c r="R1198" s="363"/>
      <c r="S1198" s="363"/>
      <c r="T1198" s="376"/>
      <c r="U1198" s="366" t="s">
        <v>31072</v>
      </c>
      <c r="V1198" s="363">
        <v>1125080294</v>
      </c>
      <c r="W1198" s="363" t="s">
        <v>176</v>
      </c>
      <c r="X1198" s="366" t="s">
        <v>31071</v>
      </c>
      <c r="Y1198" s="363" t="s">
        <v>177</v>
      </c>
      <c r="Z1198" s="294" t="s">
        <v>3817</v>
      </c>
      <c r="AA1198" s="383" t="s">
        <v>35701</v>
      </c>
      <c r="AB1198" s="366"/>
      <c r="AC1198" s="28">
        <v>43719</v>
      </c>
      <c r="AD1198" s="294"/>
      <c r="AE1198" s="363" t="s">
        <v>31071</v>
      </c>
      <c r="AF1198" s="363" t="s">
        <v>40576</v>
      </c>
    </row>
    <row r="1199" spans="1:32" s="8" customFormat="1" ht="15" customHeight="1" x14ac:dyDescent="0.25">
      <c r="A1199" s="362" t="s">
        <v>59</v>
      </c>
      <c r="B1199" s="362" t="s">
        <v>22116</v>
      </c>
      <c r="C1199" s="340" t="s">
        <v>22842</v>
      </c>
      <c r="D1199" s="362" t="s">
        <v>22841</v>
      </c>
      <c r="E1199" s="362">
        <v>33</v>
      </c>
      <c r="F1199" s="364">
        <v>14626064</v>
      </c>
      <c r="G1199" s="363">
        <v>27146260646</v>
      </c>
      <c r="H1199" s="365">
        <v>22287</v>
      </c>
      <c r="I1199" s="388">
        <v>6</v>
      </c>
      <c r="J1199" s="378">
        <v>1</v>
      </c>
      <c r="K1199" s="381">
        <v>1961</v>
      </c>
      <c r="L1199" s="369">
        <f t="shared" ca="1" si="6"/>
        <v>63</v>
      </c>
      <c r="M1199" s="299" t="s">
        <v>17470</v>
      </c>
      <c r="N1199" s="10" t="s">
        <v>28854</v>
      </c>
      <c r="O1199" s="24" t="s">
        <v>40559</v>
      </c>
      <c r="P1199" s="386">
        <v>42396</v>
      </c>
      <c r="Q1199" s="365" t="s">
        <v>33533</v>
      </c>
      <c r="R1199" s="363"/>
      <c r="S1199" s="363"/>
      <c r="T1199" s="376" t="s">
        <v>39082</v>
      </c>
      <c r="U1199" s="366" t="s">
        <v>22840</v>
      </c>
      <c r="V1199" s="363" t="s">
        <v>30161</v>
      </c>
      <c r="W1199" s="363" t="s">
        <v>176</v>
      </c>
      <c r="X1199" s="366" t="s">
        <v>36087</v>
      </c>
      <c r="Y1199" s="363" t="s">
        <v>30192</v>
      </c>
      <c r="Z1199" s="294" t="s">
        <v>22</v>
      </c>
      <c r="AA1199" s="383" t="s">
        <v>36086</v>
      </c>
      <c r="AB1199" s="366"/>
      <c r="AC1199" s="28">
        <v>45355</v>
      </c>
      <c r="AD1199" s="294"/>
      <c r="AE1199" s="363" t="s">
        <v>40596</v>
      </c>
      <c r="AF1199" s="363" t="s">
        <v>40576</v>
      </c>
    </row>
    <row r="1200" spans="1:32" s="8" customFormat="1" ht="15" customHeight="1" x14ac:dyDescent="0.25">
      <c r="A1200" s="362">
        <v>10</v>
      </c>
      <c r="B1200" s="362" t="s">
        <v>22116</v>
      </c>
      <c r="C1200" s="340" t="s">
        <v>27234</v>
      </c>
      <c r="D1200" s="362" t="s">
        <v>27233</v>
      </c>
      <c r="E1200" s="362">
        <v>35</v>
      </c>
      <c r="F1200" s="364">
        <v>45901214</v>
      </c>
      <c r="G1200" s="363">
        <v>20459012142</v>
      </c>
      <c r="H1200" s="365" t="s">
        <v>177</v>
      </c>
      <c r="I1200" s="388"/>
      <c r="J1200" s="378"/>
      <c r="K1200" s="381"/>
      <c r="L1200" s="369" t="e">
        <f t="shared" ca="1" si="6"/>
        <v>#VALUE!</v>
      </c>
      <c r="M1200" s="299" t="s">
        <v>40554</v>
      </c>
      <c r="N1200" s="10" t="s">
        <v>40415</v>
      </c>
      <c r="O1200" s="24" t="s">
        <v>40559</v>
      </c>
      <c r="P1200" s="386">
        <v>41410</v>
      </c>
      <c r="Q1200" s="365" t="s">
        <v>33533</v>
      </c>
      <c r="R1200" s="363"/>
      <c r="S1200" s="363"/>
      <c r="T1200" s="376" t="s">
        <v>40597</v>
      </c>
      <c r="U1200" s="366" t="s">
        <v>30503</v>
      </c>
      <c r="V1200" s="363" t="s">
        <v>30429</v>
      </c>
      <c r="W1200" s="363" t="s">
        <v>176</v>
      </c>
      <c r="X1200" s="366" t="s">
        <v>34596</v>
      </c>
      <c r="Y1200" s="363" t="s">
        <v>30475</v>
      </c>
      <c r="Z1200" s="294" t="s">
        <v>22</v>
      </c>
      <c r="AA1200" s="383" t="s">
        <v>34595</v>
      </c>
      <c r="AB1200" s="366"/>
      <c r="AC1200" s="28">
        <v>44780</v>
      </c>
      <c r="AD1200" s="294" t="s">
        <v>40598</v>
      </c>
      <c r="AE1200" s="363" t="s">
        <v>40599</v>
      </c>
      <c r="AF1200" s="363" t="s">
        <v>40576</v>
      </c>
    </row>
  </sheetData>
  <autoFilter ref="A1:AF939">
    <sortState ref="A2:AF422">
      <sortCondition descending="1" ref="O1:O422"/>
    </sortState>
  </autoFilter>
  <conditionalFormatting sqref="X922">
    <cfRule type="duplicateValues" dxfId="17" priority="5"/>
  </conditionalFormatting>
  <conditionalFormatting sqref="X922"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X922">
    <cfRule type="duplicateValues" dxfId="12" priority="10"/>
    <cfRule type="duplicateValues" dxfId="11" priority="11"/>
  </conditionalFormatting>
  <conditionalFormatting sqref="X977">
    <cfRule type="duplicateValues" dxfId="10" priority="1"/>
    <cfRule type="duplicateValues" dxfId="9" priority="2"/>
    <cfRule type="duplicateValues" dxfId="8" priority="3"/>
    <cfRule type="duplicateValues" dxfId="7" priority="4"/>
  </conditionalFormatting>
  <hyperlinks>
    <hyperlink ref="W29" r:id="rId1"/>
    <hyperlink ref="W124" r:id="rId2"/>
    <hyperlink ref="W155" r:id="rId3"/>
    <hyperlink ref="W206" r:id="rId4"/>
    <hyperlink ref="W217" r:id="rId5"/>
    <hyperlink ref="W40" r:id="rId6"/>
    <hyperlink ref="W87" r:id="rId7"/>
    <hyperlink ref="W223" r:id="rId8"/>
    <hyperlink ref="W240" r:id="rId9"/>
    <hyperlink ref="W283" r:id="rId10"/>
    <hyperlink ref="W290" r:id="rId11"/>
    <hyperlink ref="W303" r:id="rId12"/>
    <hyperlink ref="W370" r:id="rId13"/>
    <hyperlink ref="W372" r:id="rId14"/>
    <hyperlink ref="W378" r:id="rId15"/>
    <hyperlink ref="W55" r:id="rId16"/>
    <hyperlink ref="W131" r:id="rId17"/>
    <hyperlink ref="W139" r:id="rId18"/>
    <hyperlink ref="W346" r:id="rId19"/>
    <hyperlink ref="W302" r:id="rId20"/>
    <hyperlink ref="W260" r:id="rId21"/>
    <hyperlink ref="W309" r:id="rId22"/>
    <hyperlink ref="W173" r:id="rId23"/>
    <hyperlink ref="W15" r:id="rId24"/>
    <hyperlink ref="W237" r:id="rId25"/>
    <hyperlink ref="W367" r:id="rId26"/>
    <hyperlink ref="W157" r:id="rId27"/>
    <hyperlink ref="W296" r:id="rId28"/>
    <hyperlink ref="W195" r:id="rId29"/>
    <hyperlink ref="W250" r:id="rId30"/>
    <hyperlink ref="W134" r:id="rId31"/>
    <hyperlink ref="W248" r:id="rId32"/>
    <hyperlink ref="W121" r:id="rId33"/>
    <hyperlink ref="W291" r:id="rId34"/>
    <hyperlink ref="W132" r:id="rId35"/>
    <hyperlink ref="W150" r:id="rId36"/>
    <hyperlink ref="W127" r:id="rId37"/>
    <hyperlink ref="W49" r:id="rId38"/>
    <hyperlink ref="W62" r:id="rId39"/>
    <hyperlink ref="W244" r:id="rId40"/>
    <hyperlink ref="W280" r:id="rId41"/>
    <hyperlink ref="W321" r:id="rId42"/>
    <hyperlink ref="W125" r:id="rId43"/>
    <hyperlink ref="W288" r:id="rId44"/>
    <hyperlink ref="W102" r:id="rId45"/>
    <hyperlink ref="W188" r:id="rId46"/>
    <hyperlink ref="W50" r:id="rId47"/>
    <hyperlink ref="W341" r:id="rId48"/>
    <hyperlink ref="W115" r:id="rId49"/>
    <hyperlink ref="W342" r:id="rId50"/>
    <hyperlink ref="W54" r:id="rId51"/>
    <hyperlink ref="W44" r:id="rId52"/>
    <hyperlink ref="W333" r:id="rId53"/>
    <hyperlink ref="W345" r:id="rId54"/>
    <hyperlink ref="W368" r:id="rId55"/>
    <hyperlink ref="W53" r:id="rId56"/>
    <hyperlink ref="W331" r:id="rId57"/>
    <hyperlink ref="W242" r:id="rId58"/>
    <hyperlink ref="W180" r:id="rId59"/>
    <hyperlink ref="W39" r:id="rId60"/>
    <hyperlink ref="W14" r:id="rId61"/>
    <hyperlink ref="W83" r:id="rId62"/>
    <hyperlink ref="W313" r:id="rId63"/>
    <hyperlink ref="W299" r:id="rId64"/>
    <hyperlink ref="W285" r:id="rId65"/>
    <hyperlink ref="W234" r:id="rId66"/>
    <hyperlink ref="W361" r:id="rId67"/>
    <hyperlink ref="W276" r:id="rId68"/>
    <hyperlink ref="W402" r:id="rId69"/>
    <hyperlink ref="W407" r:id="rId70"/>
    <hyperlink ref="W409" r:id="rId71"/>
    <hyperlink ref="W420" r:id="rId72"/>
    <hyperlink ref="W425" r:id="rId73"/>
    <hyperlink ref="W426" r:id="rId74"/>
    <hyperlink ref="W437" r:id="rId75"/>
    <hyperlink ref="W442" r:id="rId76"/>
    <hyperlink ref="W443" r:id="rId77"/>
    <hyperlink ref="W462" r:id="rId78"/>
    <hyperlink ref="W464" r:id="rId79"/>
    <hyperlink ref="W470" r:id="rId80"/>
    <hyperlink ref="W467" r:id="rId81"/>
    <hyperlink ref="W471" r:id="rId82"/>
    <hyperlink ref="W476" r:id="rId83"/>
    <hyperlink ref="W491" r:id="rId84"/>
    <hyperlink ref="W494" r:id="rId85"/>
    <hyperlink ref="W502" r:id="rId86"/>
    <hyperlink ref="W525" r:id="rId87"/>
    <hyperlink ref="W530" r:id="rId88"/>
    <hyperlink ref="W531" r:id="rId89"/>
    <hyperlink ref="W540" r:id="rId90"/>
    <hyperlink ref="W542" r:id="rId91"/>
    <hyperlink ref="W546" r:id="rId92"/>
    <hyperlink ref="W550" r:id="rId93"/>
    <hyperlink ref="W560" r:id="rId94"/>
    <hyperlink ref="W564" r:id="rId95"/>
    <hyperlink ref="W571" r:id="rId96"/>
    <hyperlink ref="W576" r:id="rId97"/>
    <hyperlink ref="W581" r:id="rId98"/>
    <hyperlink ref="W589" r:id="rId99"/>
    <hyperlink ref="W591" r:id="rId100"/>
    <hyperlink ref="W596" r:id="rId101"/>
    <hyperlink ref="W604" r:id="rId102" display="gusty732010@hotmail.com"/>
    <hyperlink ref="W607" r:id="rId103"/>
    <hyperlink ref="W611" r:id="rId104"/>
    <hyperlink ref="W615" r:id="rId105"/>
    <hyperlink ref="W616" r:id="rId106"/>
    <hyperlink ref="W618" r:id="rId107"/>
    <hyperlink ref="W620" r:id="rId108"/>
    <hyperlink ref="W630" r:id="rId109"/>
    <hyperlink ref="W633" r:id="rId110"/>
    <hyperlink ref="W659" r:id="rId111"/>
    <hyperlink ref="W686" r:id="rId112"/>
    <hyperlink ref="W733" r:id="rId113"/>
    <hyperlink ref="W749" r:id="rId114"/>
    <hyperlink ref="W753" r:id="rId115"/>
    <hyperlink ref="W762" r:id="rId116"/>
    <hyperlink ref="W767" r:id="rId117"/>
    <hyperlink ref="W770" r:id="rId118"/>
    <hyperlink ref="W779" r:id="rId119"/>
    <hyperlink ref="W792" r:id="rId120"/>
    <hyperlink ref="W807" r:id="rId121"/>
    <hyperlink ref="W891" r:id="rId122"/>
    <hyperlink ref="W910" r:id="rId123"/>
    <hyperlink ref="W918" r:id="rId124"/>
    <hyperlink ref="W929" r:id="rId125" display="3464767310polaco@gmail.com"/>
    <hyperlink ref="W933" r:id="rId126"/>
    <hyperlink ref="W935" r:id="rId127"/>
    <hyperlink ref="W939" r:id="rId128"/>
    <hyperlink ref="W975" r:id="rId129"/>
    <hyperlink ref="W980" r:id="rId130"/>
    <hyperlink ref="W985" r:id="rId131"/>
    <hyperlink ref="W992" r:id="rId132"/>
    <hyperlink ref="W998" r:id="rId133"/>
    <hyperlink ref="W1001" r:id="rId134"/>
    <hyperlink ref="W1011" r:id="rId135"/>
    <hyperlink ref="W1017" r:id="rId136"/>
    <hyperlink ref="W1019" r:id="rId137"/>
    <hyperlink ref="W1034" r:id="rId138"/>
    <hyperlink ref="W1035" r:id="rId139" display="ternerito444@gmail.com"/>
    <hyperlink ref="W1045" r:id="rId140"/>
    <hyperlink ref="W1047" r:id="rId141"/>
    <hyperlink ref="W1054" r:id="rId142"/>
    <hyperlink ref="W1055" r:id="rId143"/>
    <hyperlink ref="W1059" r:id="rId144"/>
    <hyperlink ref="W1061" r:id="rId145"/>
    <hyperlink ref="W1063" r:id="rId146"/>
    <hyperlink ref="W1066" r:id="rId147"/>
    <hyperlink ref="W1120" r:id="rId148"/>
    <hyperlink ref="W1135" r:id="rId149"/>
    <hyperlink ref="W1145" r:id="rId150"/>
    <hyperlink ref="W1153" r:id="rId151"/>
    <hyperlink ref="W1157" r:id="rId152"/>
    <hyperlink ref="W1165" r:id="rId153"/>
    <hyperlink ref="W1174" r:id="rId154"/>
    <hyperlink ref="W1175" r:id="rId155"/>
    <hyperlink ref="W1181" r:id="rId156"/>
    <hyperlink ref="W1187" r:id="rId157"/>
    <hyperlink ref="W1195" r:id="rId158"/>
  </hyperlinks>
  <pageMargins left="0.7" right="0.7" top="0.75" bottom="0.75" header="0.3" footer="0.3"/>
  <pageSetup paperSize="9" orientation="portrait" horizontalDpi="0" verticalDpi="0" r:id="rId159"/>
  <legacyDrawing r:id="rId16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"/>
  <sheetViews>
    <sheetView zoomScaleNormal="100" workbookViewId="0">
      <pane ySplit="1" topLeftCell="A2" activePane="bottomLeft" state="frozen"/>
      <selection pane="bottomLeft" activeCell="W4" sqref="W4"/>
    </sheetView>
  </sheetViews>
  <sheetFormatPr baseColWidth="10" defaultRowHeight="15" x14ac:dyDescent="0.25"/>
  <cols>
    <col min="1" max="1" width="5.85546875" customWidth="1"/>
    <col min="2" max="2" width="4.140625" customWidth="1"/>
    <col min="4" max="4" width="32.42578125" customWidth="1"/>
    <col min="5" max="5" width="4" customWidth="1"/>
    <col min="7" max="7" width="13.42578125" customWidth="1"/>
    <col min="9" max="9" width="6.28515625" style="375" customWidth="1"/>
    <col min="10" max="10" width="5.140625" style="375" customWidth="1"/>
    <col min="11" max="11" width="6.85546875" style="375" customWidth="1"/>
    <col min="12" max="12" width="4.85546875" customWidth="1"/>
    <col min="13" max="13" width="17.140625" customWidth="1"/>
    <col min="14" max="14" width="6.7109375" customWidth="1"/>
    <col min="15" max="15" width="12" customWidth="1"/>
    <col min="16" max="16" width="11.42578125" customWidth="1"/>
    <col min="17" max="17" width="10.5703125" style="174" customWidth="1"/>
    <col min="19" max="19" width="11.28515625" customWidth="1"/>
    <col min="21" max="21" width="47.140625" customWidth="1"/>
    <col min="22" max="22" width="22.28515625" customWidth="1"/>
    <col min="23" max="23" width="30.140625" customWidth="1"/>
    <col min="24" max="24" width="34" customWidth="1"/>
    <col min="25" max="26" width="27.42578125" customWidth="1"/>
    <col min="27" max="27" width="49" customWidth="1"/>
    <col min="28" max="28" width="10.5703125" customWidth="1"/>
    <col min="32" max="32" width="11.42578125" style="251"/>
  </cols>
  <sheetData>
    <row r="1" spans="1:31" s="4" customFormat="1" ht="45" customHeight="1" x14ac:dyDescent="0.25">
      <c r="A1" s="29" t="s">
        <v>0</v>
      </c>
      <c r="B1" s="30" t="s">
        <v>22114</v>
      </c>
      <c r="C1" s="30" t="s">
        <v>1</v>
      </c>
      <c r="D1" s="31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72" t="s">
        <v>40551</v>
      </c>
      <c r="J1" s="372" t="s">
        <v>40552</v>
      </c>
      <c r="K1" s="372" t="s">
        <v>40553</v>
      </c>
      <c r="L1" s="372" t="s">
        <v>40550</v>
      </c>
      <c r="M1" s="36" t="s">
        <v>7</v>
      </c>
      <c r="N1" s="37" t="s">
        <v>40461</v>
      </c>
      <c r="O1" s="38" t="s">
        <v>29309</v>
      </c>
      <c r="P1" s="38" t="s">
        <v>35707</v>
      </c>
      <c r="Q1" s="172" t="s">
        <v>33431</v>
      </c>
      <c r="R1" s="39" t="s">
        <v>8</v>
      </c>
      <c r="S1" s="36" t="s">
        <v>9</v>
      </c>
      <c r="T1" s="40" t="s">
        <v>10</v>
      </c>
      <c r="U1" s="41" t="s">
        <v>11</v>
      </c>
      <c r="V1" s="42" t="s">
        <v>12</v>
      </c>
      <c r="W1" s="43" t="s">
        <v>13</v>
      </c>
      <c r="X1" s="42" t="s">
        <v>14</v>
      </c>
      <c r="Y1" s="44" t="s">
        <v>15</v>
      </c>
      <c r="Z1" s="43" t="s">
        <v>16</v>
      </c>
      <c r="AA1" s="42" t="s">
        <v>32200</v>
      </c>
      <c r="AB1" s="43" t="s">
        <v>35492</v>
      </c>
      <c r="AC1" s="45" t="s">
        <v>17</v>
      </c>
      <c r="AD1" s="45" t="s">
        <v>30656</v>
      </c>
    </row>
    <row r="2" spans="1:31" s="247" customFormat="1" ht="14.25" customHeight="1" x14ac:dyDescent="0.25">
      <c r="A2" s="362">
        <v>10</v>
      </c>
      <c r="B2" s="363" t="s">
        <v>22116</v>
      </c>
      <c r="C2" s="367" t="s">
        <v>40602</v>
      </c>
      <c r="D2" s="363" t="s">
        <v>40603</v>
      </c>
      <c r="E2" s="363">
        <v>32</v>
      </c>
      <c r="F2" s="364">
        <v>4294130</v>
      </c>
      <c r="G2" s="363">
        <v>27042941307</v>
      </c>
      <c r="H2" s="365">
        <v>15399</v>
      </c>
      <c r="I2" s="373">
        <v>27</v>
      </c>
      <c r="J2" s="373">
        <v>2</v>
      </c>
      <c r="K2" s="373">
        <v>1942</v>
      </c>
      <c r="L2" s="369">
        <f t="shared" ref="L2:L15" ca="1" si="0">DATEDIF(H2,TODAY(),"Y")</f>
        <v>82</v>
      </c>
      <c r="M2" s="355" t="s">
        <v>17470</v>
      </c>
      <c r="N2" s="358" t="s">
        <v>28854</v>
      </c>
      <c r="O2" s="356" t="s">
        <v>40638</v>
      </c>
      <c r="P2" s="365">
        <v>45254</v>
      </c>
      <c r="Q2" s="353"/>
      <c r="R2" s="363"/>
      <c r="S2" s="363"/>
      <c r="T2" s="351"/>
      <c r="U2" s="366" t="s">
        <v>40657</v>
      </c>
      <c r="V2" s="363" t="s">
        <v>40658</v>
      </c>
      <c r="W2" s="350" t="s">
        <v>40659</v>
      </c>
      <c r="X2" s="352" t="s">
        <v>40604</v>
      </c>
      <c r="Y2" s="363" t="s">
        <v>177</v>
      </c>
      <c r="Z2" s="363" t="s">
        <v>3817</v>
      </c>
      <c r="AA2" s="366" t="s">
        <v>40643</v>
      </c>
      <c r="AB2" s="365"/>
      <c r="AC2" s="365"/>
      <c r="AD2" s="363"/>
      <c r="AE2" s="357"/>
    </row>
    <row r="3" spans="1:31" s="247" customFormat="1" ht="14.25" customHeight="1" x14ac:dyDescent="0.25">
      <c r="A3" s="362"/>
      <c r="B3" s="363" t="s">
        <v>22116</v>
      </c>
      <c r="C3" s="367" t="s">
        <v>40605</v>
      </c>
      <c r="D3" s="363" t="s">
        <v>40606</v>
      </c>
      <c r="E3" s="363">
        <v>34</v>
      </c>
      <c r="F3" s="364">
        <v>94510744</v>
      </c>
      <c r="G3" s="363">
        <v>27945107443</v>
      </c>
      <c r="H3" s="365">
        <v>28290</v>
      </c>
      <c r="I3" s="373">
        <v>14</v>
      </c>
      <c r="J3" s="373">
        <v>6</v>
      </c>
      <c r="K3" s="373">
        <v>1977</v>
      </c>
      <c r="L3" s="369">
        <f t="shared" ca="1" si="0"/>
        <v>46</v>
      </c>
      <c r="M3" s="355" t="s">
        <v>17402</v>
      </c>
      <c r="N3" s="358" t="s">
        <v>28854</v>
      </c>
      <c r="O3" s="356" t="s">
        <v>40638</v>
      </c>
      <c r="P3" s="365">
        <v>45149</v>
      </c>
      <c r="Q3" s="353"/>
      <c r="R3" s="363"/>
      <c r="S3" s="363"/>
      <c r="T3" s="351"/>
      <c r="U3" s="366" t="s">
        <v>40660</v>
      </c>
      <c r="V3" s="363" t="s">
        <v>40661</v>
      </c>
      <c r="W3" s="350" t="s">
        <v>40662</v>
      </c>
      <c r="X3" s="352" t="s">
        <v>40640</v>
      </c>
      <c r="Y3" s="363" t="s">
        <v>177</v>
      </c>
      <c r="Z3" s="363" t="s">
        <v>3817</v>
      </c>
      <c r="AA3" s="366" t="s">
        <v>40644</v>
      </c>
      <c r="AB3" s="365"/>
      <c r="AC3" s="365"/>
      <c r="AD3" s="363"/>
      <c r="AE3" s="357"/>
    </row>
    <row r="4" spans="1:31" s="247" customFormat="1" ht="14.25" customHeight="1" x14ac:dyDescent="0.25">
      <c r="A4" s="362"/>
      <c r="B4" s="363" t="s">
        <v>22116</v>
      </c>
      <c r="C4" s="367" t="s">
        <v>40608</v>
      </c>
      <c r="D4" s="363" t="s">
        <v>40609</v>
      </c>
      <c r="E4" s="363">
        <v>34</v>
      </c>
      <c r="F4" s="364">
        <v>45053404</v>
      </c>
      <c r="G4" s="363">
        <v>27450534043</v>
      </c>
      <c r="H4" s="365">
        <v>35764</v>
      </c>
      <c r="I4" s="373">
        <v>30</v>
      </c>
      <c r="J4" s="373">
        <v>11</v>
      </c>
      <c r="K4" s="373">
        <v>1997</v>
      </c>
      <c r="L4" s="369">
        <f t="shared" ca="1" si="0"/>
        <v>26</v>
      </c>
      <c r="M4" s="355" t="s">
        <v>32853</v>
      </c>
      <c r="N4" s="358" t="s">
        <v>28854</v>
      </c>
      <c r="O4" s="356" t="s">
        <v>40638</v>
      </c>
      <c r="P4" s="365">
        <v>45094</v>
      </c>
      <c r="Q4" s="353"/>
      <c r="R4" s="363"/>
      <c r="S4" s="363"/>
      <c r="T4" s="351"/>
      <c r="U4" s="366"/>
      <c r="V4" s="363"/>
      <c r="W4" s="350"/>
      <c r="X4" s="352" t="s">
        <v>40607</v>
      </c>
      <c r="Y4" s="363" t="s">
        <v>177</v>
      </c>
      <c r="Z4" s="363" t="s">
        <v>3817</v>
      </c>
      <c r="AA4" s="366" t="s">
        <v>40644</v>
      </c>
      <c r="AB4" s="365"/>
      <c r="AC4" s="365"/>
      <c r="AD4" s="363"/>
      <c r="AE4" s="357"/>
    </row>
    <row r="5" spans="1:31" s="247" customFormat="1" ht="14.25" customHeight="1" x14ac:dyDescent="0.25">
      <c r="A5" s="362"/>
      <c r="B5" s="363" t="s">
        <v>22116</v>
      </c>
      <c r="C5" s="367" t="s">
        <v>40610</v>
      </c>
      <c r="D5" s="363" t="s">
        <v>40611</v>
      </c>
      <c r="E5" s="363">
        <v>33</v>
      </c>
      <c r="F5" s="364">
        <v>92210794</v>
      </c>
      <c r="G5" s="363">
        <v>27922107942</v>
      </c>
      <c r="H5" s="365"/>
      <c r="I5" s="373"/>
      <c r="J5" s="373"/>
      <c r="K5" s="373"/>
      <c r="L5" s="369">
        <f t="shared" ca="1" si="0"/>
        <v>124</v>
      </c>
      <c r="M5" s="355" t="s">
        <v>17402</v>
      </c>
      <c r="N5" s="358" t="s">
        <v>28854</v>
      </c>
      <c r="O5" s="356" t="s">
        <v>40638</v>
      </c>
      <c r="P5" s="365">
        <v>45225</v>
      </c>
      <c r="Q5" s="353"/>
      <c r="R5" s="363"/>
      <c r="S5" s="363"/>
      <c r="T5" s="351"/>
      <c r="U5" s="366"/>
      <c r="V5" s="363"/>
      <c r="W5" s="350"/>
      <c r="X5" s="352" t="s">
        <v>40612</v>
      </c>
      <c r="Y5" s="363" t="s">
        <v>177</v>
      </c>
      <c r="Z5" s="363" t="s">
        <v>3817</v>
      </c>
      <c r="AA5" s="366" t="s">
        <v>40645</v>
      </c>
      <c r="AB5" s="365"/>
      <c r="AC5" s="365"/>
      <c r="AD5" s="363"/>
      <c r="AE5" s="357"/>
    </row>
    <row r="6" spans="1:31" s="247" customFormat="1" ht="14.25" customHeight="1" x14ac:dyDescent="0.25">
      <c r="A6" s="362"/>
      <c r="B6" s="363" t="s">
        <v>22116</v>
      </c>
      <c r="C6" s="367" t="s">
        <v>40613</v>
      </c>
      <c r="D6" s="363" t="s">
        <v>40614</v>
      </c>
      <c r="E6" s="363">
        <v>33</v>
      </c>
      <c r="F6" s="364">
        <v>12269119</v>
      </c>
      <c r="G6" s="363">
        <v>27122691190</v>
      </c>
      <c r="H6" s="365"/>
      <c r="I6" s="373"/>
      <c r="J6" s="373"/>
      <c r="K6" s="373"/>
      <c r="L6" s="369">
        <f t="shared" ca="1" si="0"/>
        <v>124</v>
      </c>
      <c r="M6" s="355" t="s">
        <v>17470</v>
      </c>
      <c r="N6" s="358" t="s">
        <v>28854</v>
      </c>
      <c r="O6" s="356" t="s">
        <v>40638</v>
      </c>
      <c r="P6" s="365">
        <v>45125</v>
      </c>
      <c r="Q6" s="353"/>
      <c r="R6" s="363"/>
      <c r="S6" s="363"/>
      <c r="T6" s="351"/>
      <c r="U6" s="366"/>
      <c r="V6" s="363"/>
      <c r="W6" s="350"/>
      <c r="X6" s="352" t="s">
        <v>40615</v>
      </c>
      <c r="Y6" s="363" t="s">
        <v>177</v>
      </c>
      <c r="Z6" s="363" t="s">
        <v>3817</v>
      </c>
      <c r="AA6" s="366" t="s">
        <v>40646</v>
      </c>
      <c r="AB6" s="365"/>
      <c r="AC6" s="365"/>
      <c r="AD6" s="363"/>
      <c r="AE6" s="357"/>
    </row>
    <row r="7" spans="1:31" s="247" customFormat="1" ht="14.25" customHeight="1" x14ac:dyDescent="0.25">
      <c r="A7" s="362"/>
      <c r="B7" s="363" t="s">
        <v>22116</v>
      </c>
      <c r="C7" s="367" t="s">
        <v>40616</v>
      </c>
      <c r="D7" s="363" t="s">
        <v>40617</v>
      </c>
      <c r="E7" s="363">
        <v>30</v>
      </c>
      <c r="F7" s="364">
        <v>48494578</v>
      </c>
      <c r="G7" s="363">
        <v>27484945786</v>
      </c>
      <c r="H7" s="365"/>
      <c r="I7" s="373"/>
      <c r="J7" s="373"/>
      <c r="K7" s="373"/>
      <c r="L7" s="369">
        <f t="shared" ca="1" si="0"/>
        <v>124</v>
      </c>
      <c r="M7" s="355" t="s">
        <v>22636</v>
      </c>
      <c r="N7" s="358" t="s">
        <v>28854</v>
      </c>
      <c r="O7" s="356" t="s">
        <v>40638</v>
      </c>
      <c r="P7" s="365">
        <v>43508</v>
      </c>
      <c r="Q7" s="353"/>
      <c r="R7" s="363"/>
      <c r="S7" s="363"/>
      <c r="T7" s="351"/>
      <c r="U7" s="366"/>
      <c r="V7" s="363"/>
      <c r="W7" s="350"/>
      <c r="X7" s="352" t="s">
        <v>40618</v>
      </c>
      <c r="Y7" s="363" t="s">
        <v>177</v>
      </c>
      <c r="Z7" s="363" t="s">
        <v>3817</v>
      </c>
      <c r="AA7" s="366" t="s">
        <v>34063</v>
      </c>
      <c r="AB7" s="365"/>
      <c r="AC7" s="365"/>
      <c r="AD7" s="363"/>
      <c r="AE7" s="357"/>
    </row>
    <row r="8" spans="1:31" s="247" customFormat="1" ht="14.25" customHeight="1" x14ac:dyDescent="0.25">
      <c r="A8" s="362"/>
      <c r="B8" s="363" t="s">
        <v>22116</v>
      </c>
      <c r="C8" s="367" t="s">
        <v>17797</v>
      </c>
      <c r="D8" s="363" t="s">
        <v>17796</v>
      </c>
      <c r="E8" s="363">
        <v>36</v>
      </c>
      <c r="F8" s="364">
        <v>18446286</v>
      </c>
      <c r="G8" s="363">
        <v>27184462864</v>
      </c>
      <c r="H8" s="365"/>
      <c r="I8" s="373"/>
      <c r="J8" s="373"/>
      <c r="K8" s="373"/>
      <c r="L8" s="369">
        <f t="shared" ca="1" si="0"/>
        <v>124</v>
      </c>
      <c r="M8" s="355" t="s">
        <v>17337</v>
      </c>
      <c r="N8" s="358" t="s">
        <v>28854</v>
      </c>
      <c r="O8" s="356" t="s">
        <v>40638</v>
      </c>
      <c r="P8" s="365">
        <v>43864</v>
      </c>
      <c r="Q8" s="353"/>
      <c r="R8" s="363"/>
      <c r="S8" s="363"/>
      <c r="T8" s="351"/>
      <c r="U8" s="366"/>
      <c r="V8" s="363"/>
      <c r="W8" s="350"/>
      <c r="X8" s="352" t="s">
        <v>17795</v>
      </c>
      <c r="Y8" s="363" t="s">
        <v>177</v>
      </c>
      <c r="Z8" s="363" t="s">
        <v>3817</v>
      </c>
      <c r="AA8" s="366" t="s">
        <v>40647</v>
      </c>
      <c r="AB8" s="365"/>
      <c r="AC8" s="365"/>
      <c r="AD8" s="363"/>
      <c r="AE8" s="357"/>
    </row>
    <row r="9" spans="1:31" s="247" customFormat="1" ht="14.25" customHeight="1" x14ac:dyDescent="0.25">
      <c r="A9" s="362"/>
      <c r="B9" s="363" t="s">
        <v>22116</v>
      </c>
      <c r="C9" s="367" t="s">
        <v>40619</v>
      </c>
      <c r="D9" s="363" t="s">
        <v>40620</v>
      </c>
      <c r="E9" s="363">
        <v>31</v>
      </c>
      <c r="F9" s="364">
        <v>6139035</v>
      </c>
      <c r="G9" s="363">
        <v>27061390354</v>
      </c>
      <c r="H9" s="365"/>
      <c r="I9" s="373"/>
      <c r="J9" s="373"/>
      <c r="K9" s="373"/>
      <c r="L9" s="369">
        <f t="shared" ca="1" si="0"/>
        <v>124</v>
      </c>
      <c r="M9" s="355" t="s">
        <v>30847</v>
      </c>
      <c r="N9" s="358" t="s">
        <v>28854</v>
      </c>
      <c r="O9" s="356" t="s">
        <v>40638</v>
      </c>
      <c r="P9" s="365">
        <v>45336</v>
      </c>
      <c r="Q9" s="353"/>
      <c r="R9" s="363"/>
      <c r="S9" s="363"/>
      <c r="T9" s="351"/>
      <c r="U9" s="366"/>
      <c r="V9" s="363"/>
      <c r="W9" s="350"/>
      <c r="X9" s="352" t="s">
        <v>40621</v>
      </c>
      <c r="Y9" s="363" t="s">
        <v>177</v>
      </c>
      <c r="Z9" s="363" t="s">
        <v>3817</v>
      </c>
      <c r="AA9" s="366" t="s">
        <v>40648</v>
      </c>
      <c r="AB9" s="365"/>
      <c r="AC9" s="365"/>
      <c r="AD9" s="363"/>
      <c r="AE9" s="357"/>
    </row>
    <row r="10" spans="1:31" s="247" customFormat="1" ht="14.25" customHeight="1" x14ac:dyDescent="0.25">
      <c r="A10" s="362"/>
      <c r="B10" s="363" t="s">
        <v>22116</v>
      </c>
      <c r="C10" s="367" t="s">
        <v>40622</v>
      </c>
      <c r="D10" s="363" t="s">
        <v>40623</v>
      </c>
      <c r="E10" s="363">
        <v>31</v>
      </c>
      <c r="F10" s="364">
        <v>35357069</v>
      </c>
      <c r="G10" s="363">
        <v>27353570698</v>
      </c>
      <c r="H10" s="365"/>
      <c r="I10" s="373"/>
      <c r="J10" s="373"/>
      <c r="K10" s="373"/>
      <c r="L10" s="369">
        <f t="shared" ca="1" si="0"/>
        <v>124</v>
      </c>
      <c r="M10" s="355" t="s">
        <v>17337</v>
      </c>
      <c r="N10" s="358" t="s">
        <v>28854</v>
      </c>
      <c r="O10" s="356" t="s">
        <v>40638</v>
      </c>
      <c r="P10" s="365">
        <v>44966</v>
      </c>
      <c r="Q10" s="353"/>
      <c r="R10" s="363"/>
      <c r="S10" s="363"/>
      <c r="T10" s="351"/>
      <c r="U10" s="366"/>
      <c r="V10" s="363"/>
      <c r="W10" s="350"/>
      <c r="X10" s="352" t="s">
        <v>40624</v>
      </c>
      <c r="Y10" s="363" t="s">
        <v>177</v>
      </c>
      <c r="Z10" s="363" t="s">
        <v>3817</v>
      </c>
      <c r="AA10" s="366" t="s">
        <v>38043</v>
      </c>
      <c r="AB10" s="365"/>
      <c r="AC10" s="365"/>
      <c r="AD10" s="363"/>
      <c r="AE10" s="357"/>
    </row>
    <row r="11" spans="1:31" s="247" customFormat="1" ht="14.25" customHeight="1" x14ac:dyDescent="0.25">
      <c r="A11" s="362">
        <v>16</v>
      </c>
      <c r="B11" s="363" t="s">
        <v>22116</v>
      </c>
      <c r="C11" s="367" t="s">
        <v>40625</v>
      </c>
      <c r="D11" s="363" t="s">
        <v>40626</v>
      </c>
      <c r="E11" s="363">
        <v>14</v>
      </c>
      <c r="F11" s="364">
        <v>50491093</v>
      </c>
      <c r="G11" s="363">
        <v>20504910931</v>
      </c>
      <c r="H11" s="365">
        <v>40442</v>
      </c>
      <c r="I11" s="373">
        <v>21</v>
      </c>
      <c r="J11" s="373">
        <v>9</v>
      </c>
      <c r="K11" s="373">
        <v>2010</v>
      </c>
      <c r="L11" s="369">
        <f t="shared" ca="1" si="0"/>
        <v>13</v>
      </c>
      <c r="M11" s="355" t="s">
        <v>22669</v>
      </c>
      <c r="N11" s="358" t="s">
        <v>40415</v>
      </c>
      <c r="O11" s="356" t="s">
        <v>40638</v>
      </c>
      <c r="P11" s="365">
        <v>45053</v>
      </c>
      <c r="Q11" s="353"/>
      <c r="R11" s="363"/>
      <c r="S11" s="363"/>
      <c r="T11" s="351" t="s">
        <v>40654</v>
      </c>
      <c r="U11" s="366" t="s">
        <v>40655</v>
      </c>
      <c r="V11" s="363">
        <v>2616569312</v>
      </c>
      <c r="W11" s="350" t="s">
        <v>40656</v>
      </c>
      <c r="X11" s="352" t="s">
        <v>40641</v>
      </c>
      <c r="Y11" s="363" t="s">
        <v>177</v>
      </c>
      <c r="Z11" s="363" t="s">
        <v>3817</v>
      </c>
      <c r="AA11" s="366" t="s">
        <v>40649</v>
      </c>
      <c r="AB11" s="365"/>
      <c r="AC11" s="365"/>
      <c r="AD11" s="363"/>
      <c r="AE11" s="357"/>
    </row>
    <row r="12" spans="1:31" s="247" customFormat="1" ht="14.25" customHeight="1" x14ac:dyDescent="0.25">
      <c r="A12" s="362">
        <v>16</v>
      </c>
      <c r="B12" s="363" t="s">
        <v>22116</v>
      </c>
      <c r="C12" s="367" t="s">
        <v>40628</v>
      </c>
      <c r="D12" s="363" t="s">
        <v>40629</v>
      </c>
      <c r="E12" s="363">
        <v>14</v>
      </c>
      <c r="F12" s="364">
        <v>54170091</v>
      </c>
      <c r="G12" s="363">
        <v>27541700914</v>
      </c>
      <c r="H12" s="365">
        <v>41940</v>
      </c>
      <c r="I12" s="373">
        <v>28</v>
      </c>
      <c r="J12" s="373">
        <v>10</v>
      </c>
      <c r="K12" s="373">
        <v>2014</v>
      </c>
      <c r="L12" s="369">
        <f t="shared" ca="1" si="0"/>
        <v>9</v>
      </c>
      <c r="M12" s="355" t="s">
        <v>22636</v>
      </c>
      <c r="N12" s="358" t="s">
        <v>28854</v>
      </c>
      <c r="O12" s="356" t="s">
        <v>40638</v>
      </c>
      <c r="P12" s="365">
        <v>45053</v>
      </c>
      <c r="Q12" s="353"/>
      <c r="R12" s="363"/>
      <c r="S12" s="363"/>
      <c r="T12" s="351" t="s">
        <v>40654</v>
      </c>
      <c r="U12" s="366" t="s">
        <v>40655</v>
      </c>
      <c r="V12" s="363">
        <v>2616569312</v>
      </c>
      <c r="W12" s="350" t="s">
        <v>40656</v>
      </c>
      <c r="X12" s="352" t="s">
        <v>40627</v>
      </c>
      <c r="Y12" s="363" t="s">
        <v>177</v>
      </c>
      <c r="Z12" s="363" t="s">
        <v>3817</v>
      </c>
      <c r="AA12" s="366" t="s">
        <v>40649</v>
      </c>
      <c r="AB12" s="365"/>
      <c r="AC12" s="365"/>
      <c r="AD12" s="363"/>
      <c r="AE12" s="357"/>
    </row>
    <row r="13" spans="1:31" s="247" customFormat="1" ht="14.25" customHeight="1" x14ac:dyDescent="0.25">
      <c r="A13" s="362"/>
      <c r="B13" s="363" t="s">
        <v>22116</v>
      </c>
      <c r="C13" s="367" t="s">
        <v>40630</v>
      </c>
      <c r="D13" s="363" t="s">
        <v>40639</v>
      </c>
      <c r="E13" s="363">
        <v>32</v>
      </c>
      <c r="F13" s="364">
        <v>21536536</v>
      </c>
      <c r="G13" s="363">
        <v>27215365366</v>
      </c>
      <c r="H13" s="365"/>
      <c r="I13" s="373"/>
      <c r="J13" s="373"/>
      <c r="K13" s="373"/>
      <c r="L13" s="369">
        <f t="shared" ca="1" si="0"/>
        <v>124</v>
      </c>
      <c r="M13" s="355" t="s">
        <v>30847</v>
      </c>
      <c r="N13" s="358" t="s">
        <v>28854</v>
      </c>
      <c r="O13" s="356" t="s">
        <v>40638</v>
      </c>
      <c r="P13" s="365">
        <v>44879</v>
      </c>
      <c r="Q13" s="353"/>
      <c r="R13" s="363"/>
      <c r="S13" s="363"/>
      <c r="T13" s="351"/>
      <c r="U13" s="366"/>
      <c r="V13" s="363"/>
      <c r="W13" s="350"/>
      <c r="X13" s="352" t="s">
        <v>40642</v>
      </c>
      <c r="Y13" s="363" t="s">
        <v>177</v>
      </c>
      <c r="Z13" s="363" t="s">
        <v>3817</v>
      </c>
      <c r="AA13" s="366" t="s">
        <v>40650</v>
      </c>
      <c r="AB13" s="365"/>
      <c r="AC13" s="365"/>
      <c r="AD13" s="363"/>
      <c r="AE13" s="357"/>
    </row>
    <row r="14" spans="1:31" s="247" customFormat="1" ht="14.25" customHeight="1" x14ac:dyDescent="0.25">
      <c r="A14" s="362"/>
      <c r="B14" s="363" t="s">
        <v>22116</v>
      </c>
      <c r="C14" s="367" t="s">
        <v>40632</v>
      </c>
      <c r="D14" s="363" t="s">
        <v>40633</v>
      </c>
      <c r="E14" s="363">
        <v>32</v>
      </c>
      <c r="F14" s="364">
        <v>39866982</v>
      </c>
      <c r="G14" s="363">
        <v>27398669822</v>
      </c>
      <c r="H14" s="365"/>
      <c r="I14" s="373"/>
      <c r="J14" s="373"/>
      <c r="K14" s="373"/>
      <c r="L14" s="369">
        <f t="shared" ca="1" si="0"/>
        <v>124</v>
      </c>
      <c r="M14" s="355" t="s">
        <v>17337</v>
      </c>
      <c r="N14" s="358" t="s">
        <v>28854</v>
      </c>
      <c r="O14" s="356" t="s">
        <v>40638</v>
      </c>
      <c r="P14" s="365">
        <v>44879</v>
      </c>
      <c r="Q14" s="353"/>
      <c r="R14" s="363"/>
      <c r="S14" s="363"/>
      <c r="T14" s="351"/>
      <c r="U14" s="366"/>
      <c r="V14" s="363"/>
      <c r="W14" s="350"/>
      <c r="X14" s="352" t="s">
        <v>40631</v>
      </c>
      <c r="Y14" s="363" t="s">
        <v>177</v>
      </c>
      <c r="Z14" s="363" t="s">
        <v>3817</v>
      </c>
      <c r="AA14" s="366" t="s">
        <v>40650</v>
      </c>
      <c r="AB14" s="365"/>
      <c r="AC14" s="365"/>
      <c r="AD14" s="363"/>
      <c r="AE14" s="357"/>
    </row>
    <row r="15" spans="1:31" s="247" customFormat="1" ht="14.25" customHeight="1" x14ac:dyDescent="0.25">
      <c r="A15" s="362"/>
      <c r="B15" s="363" t="s">
        <v>22116</v>
      </c>
      <c r="C15" s="367" t="s">
        <v>40634</v>
      </c>
      <c r="D15" s="363" t="s">
        <v>40635</v>
      </c>
      <c r="E15" s="363">
        <v>31</v>
      </c>
      <c r="F15" s="364">
        <v>29104614</v>
      </c>
      <c r="G15" s="363">
        <v>24291046144</v>
      </c>
      <c r="H15" s="365"/>
      <c r="I15" s="373"/>
      <c r="J15" s="373"/>
      <c r="K15" s="373"/>
      <c r="L15" s="369">
        <f t="shared" ca="1" si="0"/>
        <v>124</v>
      </c>
      <c r="M15" s="355" t="s">
        <v>40637</v>
      </c>
      <c r="N15" s="358" t="s">
        <v>40415</v>
      </c>
      <c r="O15" s="356" t="s">
        <v>40638</v>
      </c>
      <c r="P15" s="365">
        <v>44132</v>
      </c>
      <c r="Q15" s="353"/>
      <c r="R15" s="363"/>
      <c r="S15" s="363"/>
      <c r="T15" s="351"/>
      <c r="U15" s="366"/>
      <c r="V15" s="363"/>
      <c r="W15" s="350"/>
      <c r="X15" s="352" t="s">
        <v>40636</v>
      </c>
      <c r="Y15" s="363" t="s">
        <v>177</v>
      </c>
      <c r="Z15" s="363" t="s">
        <v>3817</v>
      </c>
      <c r="AA15" s="366" t="s">
        <v>40651</v>
      </c>
      <c r="AB15" s="365"/>
      <c r="AC15" s="365"/>
      <c r="AD15" s="363"/>
      <c r="AE15" s="357"/>
    </row>
  </sheetData>
  <autoFilter ref="A1:AE1">
    <sortState ref="A2:AA34">
      <sortCondition ref="C1"/>
    </sortState>
  </autoFilter>
  <conditionalFormatting sqref="X2:X15">
    <cfRule type="duplicateValues" dxfId="6" priority="1"/>
    <cfRule type="duplicateValues" dxfId="5" priority="2"/>
    <cfRule type="duplicateValues" dxfId="4" priority="3"/>
    <cfRule type="duplicateValues" dxfId="3" priority="4"/>
  </conditionalFormatting>
  <conditionalFormatting sqref="X2:X15">
    <cfRule type="duplicateValues" dxfId="2" priority="5"/>
    <cfRule type="duplicateValues" dxfId="1" priority="6"/>
  </conditionalFormatting>
  <conditionalFormatting sqref="X2:X15">
    <cfRule type="duplicateValues" dxfId="0" priority="7"/>
  </conditionalFormatting>
  <hyperlinks>
    <hyperlink ref="W11" r:id="rId1"/>
    <hyperlink ref="W12" r:id="rId2"/>
    <hyperlink ref="W2" r:id="rId3"/>
    <hyperlink ref="W3" r:id="rId4"/>
  </hyperlinks>
  <pageMargins left="0.7" right="0.7" top="0.75" bottom="0.75" header="0.3" footer="0.3"/>
  <pageSetup orientation="portrait" horizontalDpi="0" verticalDpi="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C181"/>
  <sheetViews>
    <sheetView topLeftCell="AN160" workbookViewId="0">
      <selection activeCell="AX180" sqref="AX180"/>
    </sheetView>
  </sheetViews>
  <sheetFormatPr baseColWidth="10" defaultRowHeight="15" x14ac:dyDescent="0.25"/>
  <sheetData>
    <row r="1" spans="1:55" x14ac:dyDescent="0.25">
      <c r="A1" s="70">
        <v>43831</v>
      </c>
      <c r="C1" s="70">
        <v>43862</v>
      </c>
      <c r="E1" s="70">
        <v>43891</v>
      </c>
      <c r="G1" s="70">
        <v>43922</v>
      </c>
      <c r="I1" s="70">
        <v>43952</v>
      </c>
      <c r="K1" s="70">
        <v>43983</v>
      </c>
      <c r="M1" s="70">
        <v>44013</v>
      </c>
      <c r="O1" s="70">
        <v>44044</v>
      </c>
      <c r="Q1" s="70">
        <v>44075</v>
      </c>
      <c r="S1" s="70">
        <v>44105</v>
      </c>
      <c r="U1" s="70">
        <v>44136</v>
      </c>
      <c r="W1" s="70">
        <v>44166</v>
      </c>
      <c r="Y1" s="70">
        <v>44197</v>
      </c>
      <c r="AA1" s="70">
        <v>44228</v>
      </c>
      <c r="AC1" s="70">
        <v>44256</v>
      </c>
      <c r="AE1" s="70">
        <v>44287</v>
      </c>
      <c r="AG1" s="70">
        <v>44317</v>
      </c>
      <c r="AI1" s="70">
        <v>44348</v>
      </c>
      <c r="AK1" s="70">
        <v>44378</v>
      </c>
      <c r="AM1" s="70">
        <v>44409</v>
      </c>
      <c r="AO1" s="70">
        <v>44440</v>
      </c>
      <c r="AQ1" s="70">
        <v>44470</v>
      </c>
      <c r="AS1" s="70">
        <v>44501</v>
      </c>
      <c r="AU1" s="70">
        <v>44531</v>
      </c>
      <c r="AW1" s="70">
        <v>44562</v>
      </c>
      <c r="AY1" s="70">
        <v>44593</v>
      </c>
      <c r="BA1" s="70">
        <v>44621</v>
      </c>
      <c r="BC1" s="70">
        <v>44652</v>
      </c>
    </row>
    <row r="2" spans="1:55" ht="15.75" x14ac:dyDescent="0.25">
      <c r="A2" s="87" t="s">
        <v>14323</v>
      </c>
      <c r="B2" s="88" t="s">
        <v>14323</v>
      </c>
      <c r="C2" s="87" t="s">
        <v>13765</v>
      </c>
      <c r="D2" s="90" t="s">
        <v>13765</v>
      </c>
      <c r="E2" s="87" t="s">
        <v>14656</v>
      </c>
      <c r="F2" s="88" t="s">
        <v>14656</v>
      </c>
      <c r="G2" s="87" t="s">
        <v>14098</v>
      </c>
      <c r="H2" s="91" t="s">
        <v>14098</v>
      </c>
      <c r="I2" s="87" t="s">
        <v>15441</v>
      </c>
      <c r="J2" s="93" t="s">
        <v>15441</v>
      </c>
      <c r="K2" s="87" t="s">
        <v>14640</v>
      </c>
      <c r="L2" s="93" t="s">
        <v>14640</v>
      </c>
      <c r="M2" s="87" t="s">
        <v>14697</v>
      </c>
      <c r="N2" s="91" t="s">
        <v>14697</v>
      </c>
      <c r="O2" s="87" t="s">
        <v>15008</v>
      </c>
      <c r="P2" s="96" t="s">
        <v>15008</v>
      </c>
      <c r="Q2" s="112" t="s">
        <v>33279</v>
      </c>
      <c r="R2" s="91" t="s">
        <v>14695</v>
      </c>
      <c r="S2" s="87" t="s">
        <v>14305</v>
      </c>
      <c r="T2" s="96" t="s">
        <v>14305</v>
      </c>
      <c r="U2" s="87" t="s">
        <v>14986</v>
      </c>
      <c r="V2" s="95" t="s">
        <v>14986</v>
      </c>
      <c r="W2" s="87" t="s">
        <v>13830</v>
      </c>
      <c r="X2" s="91" t="s">
        <v>13830</v>
      </c>
      <c r="Y2" s="87" t="s">
        <v>14739</v>
      </c>
      <c r="Z2" s="91" t="s">
        <v>14739</v>
      </c>
      <c r="AA2" s="112" t="s">
        <v>30148</v>
      </c>
      <c r="AB2" s="119" t="s">
        <v>5890</v>
      </c>
      <c r="AC2" s="87" t="s">
        <v>15304</v>
      </c>
      <c r="AD2" s="120" t="s">
        <v>15304</v>
      </c>
      <c r="AE2" s="87" t="s">
        <v>13779</v>
      </c>
      <c r="AF2" s="126" t="s">
        <v>13779</v>
      </c>
      <c r="AG2" s="87" t="s">
        <v>6559</v>
      </c>
      <c r="AH2" s="128" t="s">
        <v>6559</v>
      </c>
      <c r="AI2" s="87" t="s">
        <v>14713</v>
      </c>
      <c r="AJ2" s="129" t="s">
        <v>14713</v>
      </c>
      <c r="AK2" s="87" t="s">
        <v>13771</v>
      </c>
      <c r="AL2" s="120" t="s">
        <v>13771</v>
      </c>
      <c r="AM2" s="87" t="s">
        <v>14343</v>
      </c>
      <c r="AN2" s="97" t="s">
        <v>14343</v>
      </c>
      <c r="AO2" s="87" t="s">
        <v>29380</v>
      </c>
      <c r="AP2" s="120" t="s">
        <v>29380</v>
      </c>
      <c r="AQ2" s="87" t="s">
        <v>30376</v>
      </c>
      <c r="AR2" s="91" t="s">
        <v>30376</v>
      </c>
      <c r="AS2" s="87" t="s">
        <v>30854</v>
      </c>
      <c r="AT2" s="126" t="s">
        <v>30854</v>
      </c>
      <c r="AU2" s="87" t="s">
        <v>31202</v>
      </c>
      <c r="AV2" s="120" t="s">
        <v>31202</v>
      </c>
      <c r="AW2" s="87" t="s">
        <v>31393</v>
      </c>
      <c r="AX2" s="134" t="s">
        <v>31393</v>
      </c>
      <c r="AY2" s="87" t="s">
        <v>32505</v>
      </c>
      <c r="AZ2" s="126" t="s">
        <v>32505</v>
      </c>
      <c r="BA2" s="87" t="s">
        <v>33078</v>
      </c>
      <c r="BB2" s="126" t="s">
        <v>33078</v>
      </c>
    </row>
    <row r="3" spans="1:55" ht="15.75" x14ac:dyDescent="0.25">
      <c r="A3" s="87" t="s">
        <v>14285</v>
      </c>
      <c r="B3" s="88" t="s">
        <v>14285</v>
      </c>
      <c r="C3" s="87" t="s">
        <v>13638</v>
      </c>
      <c r="D3" s="90" t="s">
        <v>13638</v>
      </c>
      <c r="E3" s="87" t="s">
        <v>14058</v>
      </c>
      <c r="F3" s="88" t="s">
        <v>14058</v>
      </c>
      <c r="G3" s="87" t="s">
        <v>13914</v>
      </c>
      <c r="H3" s="92" t="s">
        <v>13914</v>
      </c>
      <c r="I3" s="87" t="s">
        <v>14303</v>
      </c>
      <c r="J3" s="94" t="s">
        <v>13712</v>
      </c>
      <c r="K3" s="87" t="s">
        <v>14387</v>
      </c>
      <c r="L3" s="96" t="s">
        <v>14387</v>
      </c>
      <c r="M3" s="87" t="s">
        <v>14691</v>
      </c>
      <c r="N3" s="94" t="s">
        <v>14691</v>
      </c>
      <c r="O3" s="87" t="s">
        <v>14618</v>
      </c>
      <c r="P3" s="96" t="s">
        <v>14618</v>
      </c>
      <c r="Q3" s="112" t="s">
        <v>33280</v>
      </c>
      <c r="R3" s="91" t="s">
        <v>14323</v>
      </c>
      <c r="S3" s="87" t="s">
        <v>13722</v>
      </c>
      <c r="T3" s="95" t="s">
        <v>13722</v>
      </c>
      <c r="U3" s="87" t="s">
        <v>13704</v>
      </c>
      <c r="V3" s="95" t="s">
        <v>13704</v>
      </c>
      <c r="W3" s="87" t="s">
        <v>10710</v>
      </c>
      <c r="X3" s="116" t="s">
        <v>33281</v>
      </c>
      <c r="Y3" s="87" t="s">
        <v>14552</v>
      </c>
      <c r="Z3" s="91" t="s">
        <v>14552</v>
      </c>
      <c r="AA3" s="112" t="s">
        <v>30148</v>
      </c>
      <c r="AB3" s="119" t="s">
        <v>33284</v>
      </c>
      <c r="AC3" s="87" t="s">
        <v>14383</v>
      </c>
      <c r="AD3" s="121" t="s">
        <v>14383</v>
      </c>
      <c r="AE3" s="87" t="s">
        <v>13726</v>
      </c>
      <c r="AF3" s="126" t="s">
        <v>13726</v>
      </c>
      <c r="AG3" s="87" t="s">
        <v>5921</v>
      </c>
      <c r="AH3" s="128" t="s">
        <v>5921</v>
      </c>
      <c r="AI3" s="87" t="s">
        <v>13851</v>
      </c>
      <c r="AJ3" s="132" t="s">
        <v>13851</v>
      </c>
      <c r="AK3" s="87" t="s">
        <v>4779</v>
      </c>
      <c r="AL3" s="120" t="s">
        <v>4779</v>
      </c>
      <c r="AM3" s="87" t="s">
        <v>13706</v>
      </c>
      <c r="AN3" s="97" t="s">
        <v>13706</v>
      </c>
      <c r="AO3" s="87" t="s">
        <v>29383</v>
      </c>
      <c r="AP3" s="120" t="s">
        <v>29383</v>
      </c>
      <c r="AQ3" s="87" t="s">
        <v>30370</v>
      </c>
      <c r="AR3" s="91" t="s">
        <v>30370</v>
      </c>
      <c r="AS3" s="87" t="s">
        <v>30874</v>
      </c>
      <c r="AT3" s="120" t="s">
        <v>30874</v>
      </c>
      <c r="AU3" s="87" t="s">
        <v>31188</v>
      </c>
      <c r="AV3" s="120" t="s">
        <v>31188</v>
      </c>
      <c r="AW3" s="87" t="s">
        <v>31394</v>
      </c>
      <c r="AX3" s="121" t="s">
        <v>31394</v>
      </c>
      <c r="AY3" s="87" t="s">
        <v>32499</v>
      </c>
      <c r="AZ3" s="136" t="s">
        <v>32499</v>
      </c>
      <c r="BA3" s="87" t="s">
        <v>33038</v>
      </c>
      <c r="BB3" s="126" t="s">
        <v>33038</v>
      </c>
    </row>
    <row r="4" spans="1:55" ht="15.75" x14ac:dyDescent="0.25">
      <c r="A4" s="87" t="s">
        <v>14227</v>
      </c>
      <c r="B4" s="88" t="s">
        <v>14227</v>
      </c>
      <c r="C4" s="87" t="s">
        <v>13636</v>
      </c>
      <c r="D4" s="90" t="s">
        <v>13636</v>
      </c>
      <c r="E4" s="87" t="s">
        <v>5098</v>
      </c>
      <c r="F4" s="88" t="s">
        <v>5098</v>
      </c>
      <c r="G4" s="87" t="s">
        <v>11576</v>
      </c>
      <c r="H4" s="91" t="s">
        <v>11576</v>
      </c>
      <c r="I4" s="87" t="s">
        <v>13712</v>
      </c>
      <c r="J4" s="91" t="s">
        <v>13670</v>
      </c>
      <c r="K4" s="87" t="s">
        <v>14331</v>
      </c>
      <c r="L4" s="94" t="s">
        <v>14331</v>
      </c>
      <c r="M4" s="87" t="s">
        <v>14586</v>
      </c>
      <c r="N4" s="95" t="s">
        <v>14586</v>
      </c>
      <c r="O4" s="87" t="s">
        <v>14520</v>
      </c>
      <c r="P4" s="96" t="s">
        <v>14520</v>
      </c>
      <c r="Q4" s="87" t="s">
        <v>14265</v>
      </c>
      <c r="R4" s="96" t="s">
        <v>14265</v>
      </c>
      <c r="S4" s="87" t="s">
        <v>13698</v>
      </c>
      <c r="T4" s="96" t="s">
        <v>13698</v>
      </c>
      <c r="U4" s="87" t="s">
        <v>13690</v>
      </c>
      <c r="V4" s="95" t="s">
        <v>13688</v>
      </c>
      <c r="W4" s="87" t="s">
        <v>10685</v>
      </c>
      <c r="X4" s="95" t="s">
        <v>19879</v>
      </c>
      <c r="Y4" s="87" t="s">
        <v>14502</v>
      </c>
      <c r="Z4" s="91" t="s">
        <v>14502</v>
      </c>
      <c r="AA4" s="87" t="s">
        <v>5108</v>
      </c>
      <c r="AB4" s="118" t="s">
        <v>5108</v>
      </c>
      <c r="AC4" s="87" t="s">
        <v>30148</v>
      </c>
      <c r="AD4" s="123" t="s">
        <v>14244</v>
      </c>
      <c r="AE4" s="87" t="s">
        <v>3899</v>
      </c>
      <c r="AF4" s="126" t="s">
        <v>3899</v>
      </c>
      <c r="AG4" s="87" t="s">
        <v>5844</v>
      </c>
      <c r="AH4" s="128" t="s">
        <v>5844</v>
      </c>
      <c r="AI4" s="87" t="s">
        <v>13680</v>
      </c>
      <c r="AJ4" s="122" t="s">
        <v>13680</v>
      </c>
      <c r="AK4" s="87" t="s">
        <v>4156</v>
      </c>
      <c r="AL4" s="120" t="s">
        <v>4156</v>
      </c>
      <c r="AM4" s="87" t="s">
        <v>13662</v>
      </c>
      <c r="AN4" s="97" t="s">
        <v>13662</v>
      </c>
      <c r="AO4" s="87" t="s">
        <v>29385</v>
      </c>
      <c r="AP4" s="120" t="s">
        <v>29385</v>
      </c>
      <c r="AQ4" s="87" t="s">
        <v>30364</v>
      </c>
      <c r="AR4" s="91" t="s">
        <v>30364</v>
      </c>
      <c r="AS4" s="87" t="s">
        <v>30851</v>
      </c>
      <c r="AT4" s="126" t="s">
        <v>30851</v>
      </c>
      <c r="AU4" s="87" t="s">
        <v>31200</v>
      </c>
      <c r="AV4" s="126" t="s">
        <v>31200</v>
      </c>
      <c r="AW4" s="87" t="s">
        <v>177</v>
      </c>
      <c r="AX4" s="126" t="s">
        <v>32791</v>
      </c>
      <c r="AY4" s="87" t="s">
        <v>32791</v>
      </c>
      <c r="AZ4" s="140" t="s">
        <v>177</v>
      </c>
      <c r="BA4" s="87" t="s">
        <v>33036</v>
      </c>
      <c r="BB4" s="126" t="s">
        <v>33036</v>
      </c>
    </row>
    <row r="5" spans="1:55" ht="15.75" x14ac:dyDescent="0.25">
      <c r="A5" s="87" t="s">
        <v>14164</v>
      </c>
      <c r="B5" s="88" t="s">
        <v>33277</v>
      </c>
      <c r="C5" s="87" t="s">
        <v>6524</v>
      </c>
      <c r="D5" s="90" t="s">
        <v>6524</v>
      </c>
      <c r="E5" s="87" t="s">
        <v>4458</v>
      </c>
      <c r="F5" s="88" t="s">
        <v>4458</v>
      </c>
      <c r="G5" s="87" t="s">
        <v>5283</v>
      </c>
      <c r="H5" s="91" t="s">
        <v>5283</v>
      </c>
      <c r="I5" s="87" t="s">
        <v>13670</v>
      </c>
      <c r="J5" s="91" t="s">
        <v>14303</v>
      </c>
      <c r="K5" s="87" t="s">
        <v>14052</v>
      </c>
      <c r="L5" s="96" t="s">
        <v>14052</v>
      </c>
      <c r="M5" s="87" t="s">
        <v>13995</v>
      </c>
      <c r="N5" s="94" t="s">
        <v>13995</v>
      </c>
      <c r="O5" s="87" t="s">
        <v>14358</v>
      </c>
      <c r="P5" s="96" t="s">
        <v>14358</v>
      </c>
      <c r="Q5" s="87" t="s">
        <v>14054</v>
      </c>
      <c r="R5" s="91" t="s">
        <v>14054</v>
      </c>
      <c r="S5" s="87" t="s">
        <v>13674</v>
      </c>
      <c r="T5" s="96" t="s">
        <v>13674</v>
      </c>
      <c r="U5" s="87" t="s">
        <v>13688</v>
      </c>
      <c r="V5" s="95" t="s">
        <v>13690</v>
      </c>
      <c r="W5" s="87" t="s">
        <v>19879</v>
      </c>
      <c r="X5" s="95" t="s">
        <v>10685</v>
      </c>
      <c r="Y5" s="87" t="s">
        <v>14490</v>
      </c>
      <c r="Z5" s="91" t="s">
        <v>14490</v>
      </c>
      <c r="AA5" s="87" t="s">
        <v>4729</v>
      </c>
      <c r="AB5" s="118" t="s">
        <v>4729</v>
      </c>
      <c r="AC5" s="87" t="s">
        <v>14050</v>
      </c>
      <c r="AD5" s="120" t="s">
        <v>14050</v>
      </c>
      <c r="AE5" s="87" t="s">
        <v>21112</v>
      </c>
      <c r="AF5" s="126" t="s">
        <v>21112</v>
      </c>
      <c r="AG5" s="87" t="s">
        <v>4657</v>
      </c>
      <c r="AH5" s="128" t="s">
        <v>4657</v>
      </c>
      <c r="AI5" s="87" t="s">
        <v>30950</v>
      </c>
      <c r="AJ5" s="122" t="s">
        <v>30950</v>
      </c>
      <c r="AK5" s="87" t="s">
        <v>4088</v>
      </c>
      <c r="AL5" s="120" t="s">
        <v>4088</v>
      </c>
      <c r="AM5" s="87" t="s">
        <v>13588</v>
      </c>
      <c r="AN5" s="97" t="s">
        <v>13588</v>
      </c>
      <c r="AO5" s="87" t="s">
        <v>29390</v>
      </c>
      <c r="AP5" s="120" t="s">
        <v>29390</v>
      </c>
      <c r="AQ5" s="87" t="s">
        <v>30358</v>
      </c>
      <c r="AR5" s="91" t="s">
        <v>30358</v>
      </c>
      <c r="AS5" s="87" t="s">
        <v>30853</v>
      </c>
      <c r="AT5" s="126" t="s">
        <v>30853</v>
      </c>
      <c r="AU5" s="87" t="s">
        <v>31192</v>
      </c>
      <c r="AV5" s="120" t="s">
        <v>31192</v>
      </c>
      <c r="AW5" s="87" t="s">
        <v>177</v>
      </c>
      <c r="AX5" s="126" t="s">
        <v>32792</v>
      </c>
      <c r="AY5" s="87" t="s">
        <v>32500</v>
      </c>
      <c r="AZ5" s="136" t="s">
        <v>32500</v>
      </c>
      <c r="BA5" s="87" t="s">
        <v>33037</v>
      </c>
      <c r="BB5" s="126" t="s">
        <v>33037</v>
      </c>
    </row>
    <row r="6" spans="1:55" ht="15.75" x14ac:dyDescent="0.25">
      <c r="A6" s="87" t="s">
        <v>14100</v>
      </c>
      <c r="B6" s="88" t="s">
        <v>14100</v>
      </c>
      <c r="C6" s="87" t="s">
        <v>5143</v>
      </c>
      <c r="D6" s="90" t="s">
        <v>5143</v>
      </c>
      <c r="E6" s="87" t="s">
        <v>4177</v>
      </c>
      <c r="F6" s="88" t="s">
        <v>4177</v>
      </c>
      <c r="G6" s="87" t="s">
        <v>4897</v>
      </c>
      <c r="H6" s="91" t="s">
        <v>4897</v>
      </c>
      <c r="I6" s="87" t="s">
        <v>13621</v>
      </c>
      <c r="J6" s="94" t="s">
        <v>13621</v>
      </c>
      <c r="K6" s="87" t="s">
        <v>13676</v>
      </c>
      <c r="L6" s="94" t="s">
        <v>13676</v>
      </c>
      <c r="M6" s="87" t="s">
        <v>13896</v>
      </c>
      <c r="N6" s="93" t="s">
        <v>13896</v>
      </c>
      <c r="O6" s="87" t="s">
        <v>14337</v>
      </c>
      <c r="P6" s="96" t="s">
        <v>14337</v>
      </c>
      <c r="Q6" s="87" t="s">
        <v>13865</v>
      </c>
      <c r="R6" s="96" t="s">
        <v>13865</v>
      </c>
      <c r="S6" s="87" t="s">
        <v>13627</v>
      </c>
      <c r="T6" s="96" t="s">
        <v>13627</v>
      </c>
      <c r="Y6" s="87" t="s">
        <v>14156</v>
      </c>
      <c r="Z6" s="91" t="s">
        <v>14156</v>
      </c>
      <c r="AA6" s="87" t="s">
        <v>4371</v>
      </c>
      <c r="AB6" s="119" t="s">
        <v>4371</v>
      </c>
      <c r="AC6" s="87" t="s">
        <v>13983</v>
      </c>
      <c r="AD6" s="122" t="s">
        <v>13983</v>
      </c>
      <c r="AE6" s="87" t="s">
        <v>20899</v>
      </c>
      <c r="AF6" s="127" t="s">
        <v>20899</v>
      </c>
      <c r="AG6" s="87" t="s">
        <v>4466</v>
      </c>
      <c r="AH6" s="126" t="s">
        <v>4466</v>
      </c>
      <c r="AI6" s="87" t="s">
        <v>6193</v>
      </c>
      <c r="AJ6" s="132" t="s">
        <v>6193</v>
      </c>
      <c r="AK6" s="87" t="s">
        <v>4025</v>
      </c>
      <c r="AL6" s="120" t="s">
        <v>4025</v>
      </c>
      <c r="AM6" s="87" t="s">
        <v>13572</v>
      </c>
      <c r="AN6" s="97" t="s">
        <v>13572</v>
      </c>
      <c r="AO6" s="87" t="s">
        <v>29394</v>
      </c>
      <c r="AP6" s="120" t="s">
        <v>29394</v>
      </c>
      <c r="AQ6" s="87" t="s">
        <v>30352</v>
      </c>
      <c r="AR6" s="91" t="s">
        <v>30352</v>
      </c>
      <c r="AS6" s="87" t="s">
        <v>30855</v>
      </c>
      <c r="AT6" s="126" t="s">
        <v>30855</v>
      </c>
      <c r="AU6" s="87" t="s">
        <v>31190</v>
      </c>
      <c r="AV6" s="120" t="s">
        <v>31190</v>
      </c>
      <c r="AW6" s="87" t="s">
        <v>31395</v>
      </c>
      <c r="AX6" s="134" t="s">
        <v>31395</v>
      </c>
      <c r="AY6" s="87" t="s">
        <v>32792</v>
      </c>
      <c r="AZ6" s="140" t="s">
        <v>177</v>
      </c>
      <c r="BA6" s="87" t="s">
        <v>33035</v>
      </c>
      <c r="BB6" s="126" t="s">
        <v>33035</v>
      </c>
    </row>
    <row r="7" spans="1:55" ht="15.75" x14ac:dyDescent="0.25">
      <c r="A7" s="87" t="s">
        <v>14082</v>
      </c>
      <c r="B7" s="88" t="s">
        <v>14082</v>
      </c>
      <c r="C7" s="87" t="s">
        <v>4819</v>
      </c>
      <c r="D7" s="90" t="s">
        <v>4819</v>
      </c>
      <c r="E7" s="87" t="s">
        <v>21345</v>
      </c>
      <c r="F7" s="88" t="s">
        <v>21345</v>
      </c>
      <c r="G7" s="87" t="s">
        <v>4522</v>
      </c>
      <c r="H7" s="91" t="s">
        <v>3832</v>
      </c>
      <c r="I7" s="87" t="s">
        <v>10960</v>
      </c>
      <c r="J7" s="93" t="s">
        <v>10960</v>
      </c>
      <c r="K7" s="87" t="s">
        <v>13604</v>
      </c>
      <c r="L7" s="94" t="s">
        <v>13604</v>
      </c>
      <c r="M7" s="87" t="s">
        <v>13867</v>
      </c>
      <c r="N7" s="95" t="s">
        <v>13867</v>
      </c>
      <c r="O7" s="87" t="s">
        <v>14329</v>
      </c>
      <c r="P7" s="97" t="s">
        <v>14329</v>
      </c>
      <c r="Q7" s="87" t="s">
        <v>13596</v>
      </c>
      <c r="R7" s="91" t="s">
        <v>13596</v>
      </c>
      <c r="S7" s="87" t="s">
        <v>13610</v>
      </c>
      <c r="T7" s="95" t="s">
        <v>13610</v>
      </c>
      <c r="Y7" s="87" t="s">
        <v>13732</v>
      </c>
      <c r="Z7" s="91" t="s">
        <v>13732</v>
      </c>
      <c r="AA7" s="87" t="s">
        <v>4299</v>
      </c>
      <c r="AB7" s="119" t="s">
        <v>4299</v>
      </c>
      <c r="AC7" s="87" t="s">
        <v>13929</v>
      </c>
      <c r="AD7" s="123" t="s">
        <v>13929</v>
      </c>
      <c r="AE7" s="87" t="s">
        <v>20832</v>
      </c>
      <c r="AF7" s="126" t="s">
        <v>20832</v>
      </c>
      <c r="AG7" s="87" t="s">
        <v>3910</v>
      </c>
      <c r="AH7" s="126" t="s">
        <v>3910</v>
      </c>
      <c r="AI7" s="87" t="s">
        <v>5827</v>
      </c>
      <c r="AJ7" s="130" t="s">
        <v>5827</v>
      </c>
      <c r="AK7" s="87" t="s">
        <v>3967</v>
      </c>
      <c r="AL7" s="120" t="s">
        <v>3967</v>
      </c>
      <c r="AM7" s="87" t="s">
        <v>4351</v>
      </c>
      <c r="AN7" s="97" t="s">
        <v>4351</v>
      </c>
      <c r="AO7" s="87" t="s">
        <v>29398</v>
      </c>
      <c r="AP7" s="120" t="s">
        <v>29398</v>
      </c>
      <c r="AQ7" s="87" t="s">
        <v>30348</v>
      </c>
      <c r="AR7" s="91" t="s">
        <v>30348</v>
      </c>
      <c r="AS7" s="87" t="s">
        <v>30849</v>
      </c>
      <c r="AT7" s="120" t="s">
        <v>30849</v>
      </c>
      <c r="AU7" s="87" t="s">
        <v>31194</v>
      </c>
      <c r="AV7" s="126" t="s">
        <v>31194</v>
      </c>
      <c r="AW7" s="87" t="s">
        <v>31396</v>
      </c>
      <c r="AX7" s="121" t="s">
        <v>31396</v>
      </c>
      <c r="AY7" s="87" t="s">
        <v>32501</v>
      </c>
      <c r="AZ7" s="126" t="s">
        <v>32501</v>
      </c>
      <c r="BA7" s="87" t="s">
        <v>33079</v>
      </c>
      <c r="BB7" s="126" t="s">
        <v>33079</v>
      </c>
    </row>
    <row r="8" spans="1:55" ht="15.75" x14ac:dyDescent="0.25">
      <c r="A8" s="87" t="s">
        <v>13863</v>
      </c>
      <c r="B8" s="88" t="s">
        <v>13863</v>
      </c>
      <c r="C8" s="87" t="s">
        <v>3952</v>
      </c>
      <c r="D8" s="90" t="s">
        <v>3952</v>
      </c>
      <c r="E8" s="87" t="s">
        <v>21198</v>
      </c>
      <c r="F8" s="88" t="s">
        <v>21198</v>
      </c>
      <c r="G8" s="87" t="s">
        <v>4328</v>
      </c>
      <c r="H8" s="91" t="s">
        <v>4522</v>
      </c>
      <c r="I8" s="87" t="s">
        <v>10362</v>
      </c>
      <c r="J8" s="93" t="s">
        <v>10362</v>
      </c>
      <c r="K8" s="87" t="s">
        <v>6734</v>
      </c>
      <c r="L8" s="101" t="s">
        <v>6734</v>
      </c>
      <c r="M8" s="87" t="s">
        <v>13740</v>
      </c>
      <c r="N8" s="96" t="s">
        <v>13740</v>
      </c>
      <c r="O8" s="87" t="s">
        <v>14291</v>
      </c>
      <c r="P8" s="97" t="s">
        <v>14291</v>
      </c>
      <c r="Q8" s="87" t="s">
        <v>21560</v>
      </c>
      <c r="R8" s="91" t="s">
        <v>21560</v>
      </c>
      <c r="S8" s="87" t="s">
        <v>5904</v>
      </c>
      <c r="T8" s="97" t="s">
        <v>5904</v>
      </c>
      <c r="Y8" s="87" t="s">
        <v>13730</v>
      </c>
      <c r="Z8" s="91" t="s">
        <v>13730</v>
      </c>
      <c r="AA8" s="87" t="s">
        <v>4217</v>
      </c>
      <c r="AB8" s="119" t="s">
        <v>4217</v>
      </c>
      <c r="AC8" s="87" t="s">
        <v>13927</v>
      </c>
      <c r="AD8" s="124" t="s">
        <v>13927</v>
      </c>
      <c r="AE8" s="87" t="s">
        <v>20716</v>
      </c>
      <c r="AF8" s="126" t="s">
        <v>20716</v>
      </c>
      <c r="AG8" s="87" t="s">
        <v>3905</v>
      </c>
      <c r="AH8" s="126" t="s">
        <v>3905</v>
      </c>
      <c r="AI8" s="87" t="s">
        <v>5423</v>
      </c>
      <c r="AJ8" s="132" t="s">
        <v>5423</v>
      </c>
      <c r="AK8" s="87" t="s">
        <v>3927</v>
      </c>
      <c r="AL8" s="120" t="s">
        <v>3927</v>
      </c>
      <c r="AM8" s="87" t="s">
        <v>4199</v>
      </c>
      <c r="AN8" s="97" t="s">
        <v>4199</v>
      </c>
      <c r="AO8" s="87" t="s">
        <v>29403</v>
      </c>
      <c r="AP8" s="120" t="s">
        <v>29403</v>
      </c>
      <c r="AQ8" s="87" t="s">
        <v>30343</v>
      </c>
      <c r="AR8" s="91" t="s">
        <v>30343</v>
      </c>
      <c r="AS8" s="87" t="s">
        <v>30848</v>
      </c>
      <c r="AT8" s="120" t="s">
        <v>30848</v>
      </c>
      <c r="AU8" s="87" t="s">
        <v>31198</v>
      </c>
      <c r="AV8" s="126" t="s">
        <v>31198</v>
      </c>
      <c r="AW8" s="87" t="s">
        <v>31397</v>
      </c>
      <c r="AX8" s="120" t="s">
        <v>31397</v>
      </c>
      <c r="AY8" s="87" t="s">
        <v>32506</v>
      </c>
      <c r="AZ8" s="126" t="s">
        <v>32506</v>
      </c>
      <c r="BA8" s="87" t="s">
        <v>33058</v>
      </c>
      <c r="BB8" s="126" t="s">
        <v>33058</v>
      </c>
    </row>
    <row r="9" spans="1:55" ht="15.75" x14ac:dyDescent="0.25">
      <c r="A9" s="87" t="s">
        <v>13848</v>
      </c>
      <c r="B9" s="88" t="s">
        <v>13848</v>
      </c>
      <c r="C9" s="87" t="s">
        <v>21322</v>
      </c>
      <c r="D9" s="90" t="s">
        <v>21322</v>
      </c>
      <c r="E9" s="87" t="s">
        <v>21029</v>
      </c>
      <c r="F9" s="88" t="s">
        <v>21029</v>
      </c>
      <c r="G9" s="87" t="s">
        <v>4160</v>
      </c>
      <c r="H9" s="91" t="s">
        <v>4328</v>
      </c>
      <c r="I9" s="87" t="s">
        <v>21753</v>
      </c>
      <c r="J9" s="93" t="s">
        <v>21753</v>
      </c>
      <c r="K9" s="87" t="s">
        <v>6680</v>
      </c>
      <c r="L9" s="96" t="s">
        <v>6680</v>
      </c>
      <c r="O9" s="87" t="s">
        <v>14239</v>
      </c>
      <c r="P9" s="96" t="s">
        <v>14239</v>
      </c>
      <c r="Q9" s="87" t="s">
        <v>6414</v>
      </c>
      <c r="R9" s="91" t="s">
        <v>6414</v>
      </c>
      <c r="S9" s="87" t="s">
        <v>21151</v>
      </c>
      <c r="T9" s="97" t="s">
        <v>21151</v>
      </c>
      <c r="Y9" s="87" t="s">
        <v>13601</v>
      </c>
      <c r="Z9" s="91" t="s">
        <v>13601</v>
      </c>
      <c r="AA9" s="87" t="s">
        <v>4043</v>
      </c>
      <c r="AB9" s="119" t="s">
        <v>4043</v>
      </c>
      <c r="AC9" s="87" t="s">
        <v>13918</v>
      </c>
      <c r="AD9" s="121" t="s">
        <v>13918</v>
      </c>
      <c r="AE9" s="87" t="s">
        <v>20677</v>
      </c>
      <c r="AF9" s="127" t="s">
        <v>20677</v>
      </c>
      <c r="AG9" s="87" t="s">
        <v>21335</v>
      </c>
      <c r="AH9" s="126" t="s">
        <v>21335</v>
      </c>
      <c r="AI9" s="87" t="s">
        <v>5387</v>
      </c>
      <c r="AJ9" s="131" t="s">
        <v>5387</v>
      </c>
      <c r="AK9" s="87" t="s">
        <v>21272</v>
      </c>
      <c r="AL9" s="120" t="s">
        <v>21272</v>
      </c>
      <c r="AM9" s="87" t="s">
        <v>20663</v>
      </c>
      <c r="AN9" s="97" t="s">
        <v>20663</v>
      </c>
      <c r="AO9" s="87" t="s">
        <v>29408</v>
      </c>
      <c r="AP9" s="120" t="s">
        <v>29408</v>
      </c>
      <c r="AQ9" s="87" t="s">
        <v>30338</v>
      </c>
      <c r="AR9" s="91" t="s">
        <v>30338</v>
      </c>
      <c r="AS9" s="87" t="s">
        <v>30850</v>
      </c>
      <c r="AT9" s="120" t="s">
        <v>30850</v>
      </c>
      <c r="AU9" s="87" t="s">
        <v>31204</v>
      </c>
      <c r="AV9" s="126" t="s">
        <v>31204</v>
      </c>
      <c r="AW9" s="87" t="s">
        <v>31398</v>
      </c>
      <c r="AX9" s="120" t="s">
        <v>31398</v>
      </c>
      <c r="AY9" s="87" t="s">
        <v>32497</v>
      </c>
      <c r="AZ9" s="136" t="s">
        <v>32497</v>
      </c>
      <c r="BA9" s="87" t="s">
        <v>33054</v>
      </c>
      <c r="BB9" s="126" t="s">
        <v>33054</v>
      </c>
    </row>
    <row r="10" spans="1:55" ht="15.75" x14ac:dyDescent="0.25">
      <c r="A10" s="87" t="s">
        <v>13640</v>
      </c>
      <c r="B10" s="88" t="s">
        <v>13640</v>
      </c>
      <c r="C10" s="87" t="s">
        <v>21276</v>
      </c>
      <c r="D10" s="90" t="s">
        <v>21276</v>
      </c>
      <c r="E10" s="87" t="s">
        <v>20838</v>
      </c>
      <c r="F10" s="88" t="s">
        <v>20838</v>
      </c>
      <c r="G10" s="87" t="s">
        <v>3876</v>
      </c>
      <c r="H10" s="91" t="s">
        <v>4160</v>
      </c>
      <c r="I10" s="87" t="s">
        <v>21434</v>
      </c>
      <c r="J10" s="91" t="s">
        <v>21434</v>
      </c>
      <c r="K10" s="87" t="s">
        <v>5839</v>
      </c>
      <c r="L10" s="96" t="s">
        <v>5839</v>
      </c>
      <c r="O10" s="87" t="s">
        <v>30148</v>
      </c>
      <c r="P10" s="96" t="s">
        <v>33268</v>
      </c>
      <c r="Q10" s="87" t="s">
        <v>6081</v>
      </c>
      <c r="R10" s="97" t="s">
        <v>6081</v>
      </c>
      <c r="S10" s="87" t="s">
        <v>19985</v>
      </c>
      <c r="T10" s="97" t="s">
        <v>19985</v>
      </c>
      <c r="Y10" s="87" t="s">
        <v>21377</v>
      </c>
      <c r="Z10" s="91" t="s">
        <v>21377</v>
      </c>
      <c r="AA10" s="87" t="s">
        <v>3976</v>
      </c>
      <c r="AB10" s="118" t="s">
        <v>3976</v>
      </c>
      <c r="AC10" s="87" t="s">
        <v>13890</v>
      </c>
      <c r="AD10" s="120" t="s">
        <v>13890</v>
      </c>
      <c r="AE10" s="87" t="s">
        <v>20612</v>
      </c>
      <c r="AF10" s="126" t="s">
        <v>20612</v>
      </c>
      <c r="AG10" s="87" t="s">
        <v>21327</v>
      </c>
      <c r="AH10" s="126" t="s">
        <v>21327</v>
      </c>
      <c r="AI10" s="87" t="s">
        <v>4618</v>
      </c>
      <c r="AJ10" s="129" t="s">
        <v>4618</v>
      </c>
      <c r="AK10" s="87" t="s">
        <v>20931</v>
      </c>
      <c r="AL10" s="120" t="s">
        <v>20931</v>
      </c>
      <c r="AM10" s="87" t="s">
        <v>20503</v>
      </c>
      <c r="AN10" s="97" t="s">
        <v>20503</v>
      </c>
      <c r="AO10" s="2" t="s">
        <v>29413</v>
      </c>
      <c r="AP10" s="133" t="s">
        <v>33296</v>
      </c>
      <c r="AQ10" s="87" t="s">
        <v>30332</v>
      </c>
      <c r="AR10" s="91" t="s">
        <v>30332</v>
      </c>
      <c r="AS10" s="87" t="s">
        <v>30857</v>
      </c>
      <c r="AT10" s="126" t="s">
        <v>30857</v>
      </c>
      <c r="AU10" s="87" t="s">
        <v>31196</v>
      </c>
      <c r="AV10" s="126" t="s">
        <v>31196</v>
      </c>
      <c r="AW10" s="87" t="s">
        <v>31399</v>
      </c>
      <c r="AX10" s="134" t="s">
        <v>31399</v>
      </c>
      <c r="AY10" s="87" t="s">
        <v>32502</v>
      </c>
      <c r="AZ10" s="126" t="s">
        <v>32502</v>
      </c>
      <c r="BA10" s="87" t="s">
        <v>33060</v>
      </c>
      <c r="BB10" s="126" t="s">
        <v>33060</v>
      </c>
    </row>
    <row r="11" spans="1:55" ht="15.75" x14ac:dyDescent="0.25">
      <c r="A11" s="87" t="s">
        <v>13612</v>
      </c>
      <c r="B11" s="88" t="s">
        <v>13612</v>
      </c>
      <c r="C11" s="87" t="s">
        <v>21258</v>
      </c>
      <c r="D11" s="90" t="s">
        <v>21258</v>
      </c>
      <c r="E11" s="87" t="s">
        <v>20403</v>
      </c>
      <c r="F11" s="88" t="s">
        <v>20403</v>
      </c>
      <c r="G11" s="87" t="s">
        <v>3832</v>
      </c>
      <c r="H11" s="91" t="s">
        <v>3876</v>
      </c>
      <c r="I11" s="87" t="s">
        <v>6551</v>
      </c>
      <c r="J11" s="93" t="s">
        <v>6551</v>
      </c>
      <c r="K11" s="87" t="s">
        <v>5596</v>
      </c>
      <c r="L11" s="93" t="s">
        <v>5596</v>
      </c>
      <c r="O11" s="98" t="s">
        <v>14181</v>
      </c>
      <c r="P11" s="99" t="s">
        <v>14181</v>
      </c>
      <c r="Q11" s="87" t="s">
        <v>5984</v>
      </c>
      <c r="R11" s="97" t="s">
        <v>5984</v>
      </c>
      <c r="S11" s="87" t="s">
        <v>19887</v>
      </c>
      <c r="T11" s="95" t="s">
        <v>19887</v>
      </c>
      <c r="Y11" s="87" t="s">
        <v>6749</v>
      </c>
      <c r="Z11" s="91" t="s">
        <v>6749</v>
      </c>
      <c r="AA11" s="87" t="s">
        <v>3957</v>
      </c>
      <c r="AB11" s="119" t="s">
        <v>3957</v>
      </c>
      <c r="AC11" s="87" t="s">
        <v>13888</v>
      </c>
      <c r="AD11" s="120" t="s">
        <v>13888</v>
      </c>
      <c r="AE11" s="87" t="s">
        <v>20332</v>
      </c>
      <c r="AF11" s="138" t="s">
        <v>177</v>
      </c>
      <c r="AG11" s="87" t="s">
        <v>21310</v>
      </c>
      <c r="AH11" s="126" t="s">
        <v>21310</v>
      </c>
      <c r="AI11" s="87" t="s">
        <v>4593</v>
      </c>
      <c r="AJ11" s="129" t="s">
        <v>4593</v>
      </c>
      <c r="AK11" s="87" t="s">
        <v>20911</v>
      </c>
      <c r="AL11" s="120" t="s">
        <v>20911</v>
      </c>
      <c r="AM11" s="87" t="s">
        <v>20300</v>
      </c>
      <c r="AN11" s="97" t="s">
        <v>20300</v>
      </c>
      <c r="AO11" s="87" t="s">
        <v>29419</v>
      </c>
      <c r="AP11" s="120" t="s">
        <v>29419</v>
      </c>
      <c r="AQ11" s="87" t="s">
        <v>177</v>
      </c>
      <c r="AR11" s="91" t="s">
        <v>30924</v>
      </c>
      <c r="AS11" s="87" t="s">
        <v>30856</v>
      </c>
      <c r="AT11" s="126" t="s">
        <v>30856</v>
      </c>
      <c r="AW11" s="87" t="s">
        <v>31400</v>
      </c>
      <c r="AX11" s="120" t="s">
        <v>31400</v>
      </c>
      <c r="AY11" s="87" t="s">
        <v>32555</v>
      </c>
      <c r="AZ11" s="126" t="s">
        <v>32555</v>
      </c>
      <c r="BA11" s="87" t="s">
        <v>33050</v>
      </c>
      <c r="BB11" s="126" t="s">
        <v>33050</v>
      </c>
    </row>
    <row r="12" spans="1:55" ht="15.75" x14ac:dyDescent="0.25">
      <c r="A12" s="87" t="s">
        <v>21937</v>
      </c>
      <c r="B12" s="88" t="s">
        <v>21937</v>
      </c>
      <c r="C12" s="87" t="s">
        <v>20816</v>
      </c>
      <c r="D12" s="90" t="s">
        <v>20816</v>
      </c>
      <c r="E12" s="87" t="s">
        <v>20367</v>
      </c>
      <c r="F12" s="88" t="s">
        <v>20367</v>
      </c>
      <c r="I12" s="87" t="s">
        <v>6233</v>
      </c>
      <c r="J12" s="93" t="s">
        <v>6233</v>
      </c>
      <c r="K12" s="87" t="s">
        <v>5536</v>
      </c>
      <c r="L12" s="96" t="s">
        <v>5536</v>
      </c>
      <c r="O12" s="98" t="s">
        <v>14166</v>
      </c>
      <c r="P12" s="99" t="s">
        <v>14166</v>
      </c>
      <c r="Q12" s="87" t="s">
        <v>5139</v>
      </c>
      <c r="R12" s="97" t="s">
        <v>5139</v>
      </c>
      <c r="Y12" s="87" t="s">
        <v>6286</v>
      </c>
      <c r="Z12" s="91" t="s">
        <v>6286</v>
      </c>
      <c r="AA12" s="87" t="s">
        <v>21239</v>
      </c>
      <c r="AB12" s="118" t="s">
        <v>21239</v>
      </c>
      <c r="AC12" s="87" t="s">
        <v>13818</v>
      </c>
      <c r="AD12" s="120" t="s">
        <v>13818</v>
      </c>
      <c r="AG12" s="87" t="s">
        <v>21212</v>
      </c>
      <c r="AH12" s="128" t="s">
        <v>21212</v>
      </c>
      <c r="AI12" s="87" t="s">
        <v>4567</v>
      </c>
      <c r="AJ12" s="132" t="s">
        <v>4567</v>
      </c>
      <c r="AK12" s="87" t="s">
        <v>20884</v>
      </c>
      <c r="AL12" s="120" t="s">
        <v>20884</v>
      </c>
      <c r="AM12" s="87" t="s">
        <v>20256</v>
      </c>
      <c r="AN12" s="97" t="s">
        <v>20256</v>
      </c>
      <c r="AO12" s="87" t="s">
        <v>29424</v>
      </c>
      <c r="AP12" s="120" t="s">
        <v>29424</v>
      </c>
      <c r="AQ12" s="87" t="s">
        <v>177</v>
      </c>
      <c r="AR12" s="91" t="s">
        <v>30922</v>
      </c>
      <c r="AS12" s="87" t="s">
        <v>30852</v>
      </c>
      <c r="AT12" s="120" t="s">
        <v>30852</v>
      </c>
      <c r="AW12" s="87" t="s">
        <v>31401</v>
      </c>
      <c r="AX12" s="120" t="s">
        <v>31401</v>
      </c>
      <c r="AY12" s="87" t="s">
        <v>32559</v>
      </c>
      <c r="AZ12" s="126" t="s">
        <v>32559</v>
      </c>
      <c r="BA12" s="87" t="s">
        <v>33057</v>
      </c>
      <c r="BB12" s="126" t="s">
        <v>33057</v>
      </c>
    </row>
    <row r="13" spans="1:55" ht="15.75" x14ac:dyDescent="0.25">
      <c r="A13" s="87" t="s">
        <v>21833</v>
      </c>
      <c r="B13" s="89" t="s">
        <v>33260</v>
      </c>
      <c r="C13" s="87" t="s">
        <v>20287</v>
      </c>
      <c r="D13" s="90" t="s">
        <v>20287</v>
      </c>
      <c r="I13" s="87" t="s">
        <v>5994</v>
      </c>
      <c r="J13" s="93" t="s">
        <v>5994</v>
      </c>
      <c r="K13" s="87" t="s">
        <v>5293</v>
      </c>
      <c r="L13" s="93" t="s">
        <v>5293</v>
      </c>
      <c r="O13" s="98" t="s">
        <v>14142</v>
      </c>
      <c r="P13" s="99" t="s">
        <v>14142</v>
      </c>
      <c r="Q13" s="87" t="s">
        <v>5131</v>
      </c>
      <c r="R13" s="96" t="s">
        <v>5131</v>
      </c>
      <c r="Y13" s="87" t="s">
        <v>6265</v>
      </c>
      <c r="Z13" s="91" t="s">
        <v>6265</v>
      </c>
      <c r="AA13" s="87" t="s">
        <v>20950</v>
      </c>
      <c r="AB13" s="118" t="s">
        <v>20950</v>
      </c>
      <c r="AC13" s="87" t="s">
        <v>13749</v>
      </c>
      <c r="AD13" s="123" t="s">
        <v>13749</v>
      </c>
      <c r="AG13" s="87" t="s">
        <v>21165</v>
      </c>
      <c r="AH13" s="126" t="s">
        <v>21165</v>
      </c>
      <c r="AI13" s="87" t="s">
        <v>4550</v>
      </c>
      <c r="AJ13" s="130" t="s">
        <v>4550</v>
      </c>
      <c r="AK13" s="87" t="s">
        <v>20806</v>
      </c>
      <c r="AL13" s="120" t="s">
        <v>20806</v>
      </c>
      <c r="AM13" s="87" t="s">
        <v>20076</v>
      </c>
      <c r="AN13" s="97" t="s">
        <v>20076</v>
      </c>
      <c r="AO13" s="87" t="s">
        <v>29429</v>
      </c>
      <c r="AP13" s="120" t="s">
        <v>29429</v>
      </c>
      <c r="AS13" s="87" t="s">
        <v>30858</v>
      </c>
      <c r="AT13" s="120" t="s">
        <v>30858</v>
      </c>
      <c r="AW13" s="87" t="s">
        <v>31402</v>
      </c>
      <c r="AX13" s="121" t="s">
        <v>31402</v>
      </c>
      <c r="AY13" s="87" t="s">
        <v>32542</v>
      </c>
      <c r="AZ13" s="126" t="s">
        <v>32542</v>
      </c>
      <c r="BA13" s="87" t="s">
        <v>33053</v>
      </c>
      <c r="BB13" s="126" t="s">
        <v>33053</v>
      </c>
    </row>
    <row r="14" spans="1:55" ht="15.75" x14ac:dyDescent="0.25">
      <c r="A14" s="87" t="s">
        <v>21427</v>
      </c>
      <c r="B14" s="89" t="s">
        <v>21427</v>
      </c>
      <c r="I14" s="87" t="s">
        <v>5868</v>
      </c>
      <c r="J14" s="93" t="s">
        <v>5868</v>
      </c>
      <c r="K14" s="87" t="s">
        <v>4995</v>
      </c>
      <c r="L14" s="96" t="s">
        <v>4995</v>
      </c>
      <c r="O14" s="98" t="s">
        <v>14132</v>
      </c>
      <c r="P14" s="99" t="s">
        <v>14132</v>
      </c>
      <c r="Q14" s="87" t="s">
        <v>4862</v>
      </c>
      <c r="R14" s="91" t="s">
        <v>4862</v>
      </c>
      <c r="Y14" s="87" t="s">
        <v>6188</v>
      </c>
      <c r="Z14" s="91" t="s">
        <v>6188</v>
      </c>
      <c r="AA14" s="87" t="s">
        <v>20793</v>
      </c>
      <c r="AB14" s="118" t="s">
        <v>20793</v>
      </c>
      <c r="AC14" s="87" t="s">
        <v>13720</v>
      </c>
      <c r="AD14" s="124" t="s">
        <v>13720</v>
      </c>
      <c r="AG14" s="87" t="s">
        <v>20894</v>
      </c>
      <c r="AH14" s="127" t="s">
        <v>20894</v>
      </c>
      <c r="AI14" s="87" t="s">
        <v>4222</v>
      </c>
      <c r="AJ14" s="130" t="s">
        <v>4222</v>
      </c>
      <c r="AK14" s="87" t="s">
        <v>20771</v>
      </c>
      <c r="AL14" s="120" t="s">
        <v>20771</v>
      </c>
      <c r="AM14" s="87" t="s">
        <v>20067</v>
      </c>
      <c r="AN14" s="97" t="s">
        <v>20067</v>
      </c>
      <c r="AO14" s="87" t="s">
        <v>29434</v>
      </c>
      <c r="AP14" s="120" t="s">
        <v>29434</v>
      </c>
      <c r="AS14" s="87" t="s">
        <v>30859</v>
      </c>
      <c r="AT14" s="126" t="s">
        <v>30859</v>
      </c>
      <c r="AW14" s="87" t="s">
        <v>31403</v>
      </c>
      <c r="AX14" s="134" t="s">
        <v>31403</v>
      </c>
      <c r="AY14" s="87" t="s">
        <v>32548</v>
      </c>
      <c r="AZ14" s="126" t="s">
        <v>32548</v>
      </c>
      <c r="BA14" s="87" t="s">
        <v>33051</v>
      </c>
      <c r="BB14" s="126" t="s">
        <v>33051</v>
      </c>
    </row>
    <row r="15" spans="1:55" ht="15.75" x14ac:dyDescent="0.25">
      <c r="A15" s="87" t="s">
        <v>6947</v>
      </c>
      <c r="B15" s="88" t="s">
        <v>6947</v>
      </c>
      <c r="I15" s="87" t="s">
        <v>5808</v>
      </c>
      <c r="J15" s="93" t="s">
        <v>5808</v>
      </c>
      <c r="K15" s="87" t="s">
        <v>4974</v>
      </c>
      <c r="L15" s="96" t="s">
        <v>4974</v>
      </c>
      <c r="O15" s="98" t="s">
        <v>14094</v>
      </c>
      <c r="P15" s="99" t="s">
        <v>14094</v>
      </c>
      <c r="Q15" s="87" t="s">
        <v>4669</v>
      </c>
      <c r="R15" s="96" t="s">
        <v>4669</v>
      </c>
      <c r="Y15" s="87" t="s">
        <v>6098</v>
      </c>
      <c r="Z15" s="91" t="s">
        <v>6098</v>
      </c>
      <c r="AA15" s="87" t="s">
        <v>20145</v>
      </c>
      <c r="AB15" s="118" t="s">
        <v>20145</v>
      </c>
      <c r="AC15" s="87" t="s">
        <v>13666</v>
      </c>
      <c r="AD15" s="120" t="s">
        <v>13666</v>
      </c>
      <c r="AG15" s="87" t="s">
        <v>20778</v>
      </c>
      <c r="AH15" s="128" t="s">
        <v>20778</v>
      </c>
      <c r="AI15" s="87" t="s">
        <v>4195</v>
      </c>
      <c r="AJ15" s="132" t="s">
        <v>4195</v>
      </c>
      <c r="AK15" s="87" t="s">
        <v>20650</v>
      </c>
      <c r="AL15" s="120" t="s">
        <v>20650</v>
      </c>
      <c r="AM15" s="87" t="s">
        <v>19958</v>
      </c>
      <c r="AN15" s="97" t="s">
        <v>19958</v>
      </c>
      <c r="AO15" s="87" t="s">
        <v>29439</v>
      </c>
      <c r="AP15" s="120" t="s">
        <v>29439</v>
      </c>
      <c r="AS15" s="87" t="s">
        <v>30860</v>
      </c>
      <c r="AT15" s="126" t="s">
        <v>30860</v>
      </c>
      <c r="AW15" s="87" t="s">
        <v>31404</v>
      </c>
      <c r="AX15" s="120" t="s">
        <v>31404</v>
      </c>
      <c r="AY15" s="87" t="s">
        <v>32520</v>
      </c>
      <c r="AZ15" s="136" t="s">
        <v>32520</v>
      </c>
      <c r="BA15" s="87" t="s">
        <v>33059</v>
      </c>
      <c r="BB15" s="126" t="s">
        <v>33059</v>
      </c>
    </row>
    <row r="16" spans="1:55" ht="15.75" x14ac:dyDescent="0.25">
      <c r="A16" s="87" t="s">
        <v>6603</v>
      </c>
      <c r="B16" s="89" t="s">
        <v>6603</v>
      </c>
      <c r="I16" s="87" t="s">
        <v>5759</v>
      </c>
      <c r="J16" s="93" t="s">
        <v>5759</v>
      </c>
      <c r="K16" s="87" t="s">
        <v>4613</v>
      </c>
      <c r="L16" s="93" t="s">
        <v>4613</v>
      </c>
      <c r="O16" s="98" t="s">
        <v>14088</v>
      </c>
      <c r="P16" s="99" t="s">
        <v>14088</v>
      </c>
      <c r="Q16" s="87" t="s">
        <v>4640</v>
      </c>
      <c r="R16" s="91" t="s">
        <v>4640</v>
      </c>
      <c r="Y16" s="87" t="s">
        <v>6097</v>
      </c>
      <c r="Z16" s="91" t="s">
        <v>6097</v>
      </c>
      <c r="AA16" s="87" t="s">
        <v>20137</v>
      </c>
      <c r="AB16" s="118" t="s">
        <v>20137</v>
      </c>
      <c r="AC16" s="87" t="s">
        <v>13634</v>
      </c>
      <c r="AD16" s="120" t="s">
        <v>13634</v>
      </c>
      <c r="AG16" s="87" t="s">
        <v>20764</v>
      </c>
      <c r="AH16" s="126" t="s">
        <v>20764</v>
      </c>
      <c r="AI16" s="87" t="s">
        <v>4168</v>
      </c>
      <c r="AJ16" s="129" t="s">
        <v>4168</v>
      </c>
      <c r="AK16" s="87" t="s">
        <v>20556</v>
      </c>
      <c r="AL16" s="120" t="s">
        <v>20556</v>
      </c>
      <c r="AO16" s="87" t="s">
        <v>29243</v>
      </c>
      <c r="AP16" s="120" t="s">
        <v>29243</v>
      </c>
      <c r="AS16" s="87" t="s">
        <v>30924</v>
      </c>
      <c r="AT16" s="126" t="s">
        <v>177</v>
      </c>
      <c r="AW16" s="87" t="s">
        <v>31405</v>
      </c>
      <c r="AX16" s="121" t="s">
        <v>31405</v>
      </c>
      <c r="AY16" s="87" t="s">
        <v>32539</v>
      </c>
      <c r="AZ16" s="126" t="s">
        <v>32539</v>
      </c>
      <c r="BA16" s="87" t="s">
        <v>33055</v>
      </c>
      <c r="BB16" s="126" t="s">
        <v>33055</v>
      </c>
    </row>
    <row r="17" spans="1:54" ht="15.75" x14ac:dyDescent="0.25">
      <c r="A17" s="87" t="s">
        <v>6438</v>
      </c>
      <c r="B17" s="89" t="s">
        <v>6438</v>
      </c>
      <c r="I17" s="87" t="s">
        <v>5462</v>
      </c>
      <c r="J17" s="93" t="s">
        <v>5462</v>
      </c>
      <c r="K17" s="87" t="s">
        <v>4511</v>
      </c>
      <c r="L17" s="96" t="s">
        <v>4511</v>
      </c>
      <c r="O17" s="98" t="s">
        <v>14056</v>
      </c>
      <c r="P17" s="99" t="s">
        <v>14056</v>
      </c>
      <c r="Q17" s="87" t="s">
        <v>4629</v>
      </c>
      <c r="R17" s="91" t="s">
        <v>4629</v>
      </c>
      <c r="Y17" s="87" t="s">
        <v>6058</v>
      </c>
      <c r="Z17" s="91" t="s">
        <v>6058</v>
      </c>
      <c r="AC17" s="87" t="s">
        <v>13586</v>
      </c>
      <c r="AD17" s="120" t="s">
        <v>13586</v>
      </c>
      <c r="AG17" s="87" t="s">
        <v>20695</v>
      </c>
      <c r="AH17" s="126" t="s">
        <v>20695</v>
      </c>
      <c r="AI17" s="87" t="s">
        <v>4099</v>
      </c>
      <c r="AJ17" s="132" t="s">
        <v>4099</v>
      </c>
      <c r="AK17" s="87" t="s">
        <v>20280</v>
      </c>
      <c r="AL17" s="120" t="s">
        <v>20280</v>
      </c>
      <c r="AO17" s="87" t="s">
        <v>29450</v>
      </c>
      <c r="AP17" s="120" t="s">
        <v>29450</v>
      </c>
      <c r="AS17" s="87" t="s">
        <v>30922</v>
      </c>
      <c r="AT17" s="126" t="s">
        <v>177</v>
      </c>
      <c r="AW17" s="87" t="s">
        <v>31406</v>
      </c>
      <c r="AX17" s="134" t="s">
        <v>31406</v>
      </c>
      <c r="AY17" s="87" t="s">
        <v>32545</v>
      </c>
      <c r="AZ17" s="126" t="s">
        <v>32545</v>
      </c>
      <c r="BA17" s="87" t="s">
        <v>33061</v>
      </c>
      <c r="BB17" s="126" t="s">
        <v>33061</v>
      </c>
    </row>
    <row r="18" spans="1:54" ht="15.75" x14ac:dyDescent="0.25">
      <c r="A18" s="87" t="s">
        <v>6436</v>
      </c>
      <c r="B18" s="89" t="s">
        <v>6436</v>
      </c>
      <c r="I18" s="87" t="s">
        <v>5457</v>
      </c>
      <c r="J18" s="93" t="s">
        <v>5457</v>
      </c>
      <c r="K18" s="87" t="s">
        <v>4481</v>
      </c>
      <c r="L18" s="96" t="s">
        <v>4481</v>
      </c>
      <c r="O18" s="98" t="s">
        <v>14044</v>
      </c>
      <c r="P18" s="99" t="s">
        <v>14044</v>
      </c>
      <c r="Q18" s="87" t="s">
        <v>4579</v>
      </c>
      <c r="R18" s="97" t="s">
        <v>4579</v>
      </c>
      <c r="Y18" s="87" t="s">
        <v>5944</v>
      </c>
      <c r="Z18" s="91" t="s">
        <v>5944</v>
      </c>
      <c r="AC18" s="87" t="s">
        <v>10071</v>
      </c>
      <c r="AD18" s="122" t="s">
        <v>10071</v>
      </c>
      <c r="AG18" s="87" t="s">
        <v>20637</v>
      </c>
      <c r="AH18" s="126" t="s">
        <v>20637</v>
      </c>
      <c r="AI18" s="87" t="s">
        <v>4020</v>
      </c>
      <c r="AJ18" s="130" t="s">
        <v>4020</v>
      </c>
      <c r="AK18" s="87" t="s">
        <v>20250</v>
      </c>
      <c r="AL18" s="120" t="s">
        <v>20250</v>
      </c>
      <c r="AO18" s="87" t="s">
        <v>29454</v>
      </c>
      <c r="AP18" s="120" t="s">
        <v>29454</v>
      </c>
      <c r="AW18" s="87" t="s">
        <v>31407</v>
      </c>
      <c r="AX18" s="121" t="s">
        <v>31407</v>
      </c>
      <c r="AY18" s="87" t="s">
        <v>32526</v>
      </c>
      <c r="AZ18" s="136" t="s">
        <v>32526</v>
      </c>
      <c r="BA18" s="87" t="s">
        <v>33067</v>
      </c>
      <c r="BB18" s="126" t="s">
        <v>33067</v>
      </c>
    </row>
    <row r="19" spans="1:54" ht="15.75" x14ac:dyDescent="0.25">
      <c r="A19" s="87" t="s">
        <v>6391</v>
      </c>
      <c r="B19" s="89" t="s">
        <v>6391</v>
      </c>
      <c r="I19" s="87" t="s">
        <v>5367</v>
      </c>
      <c r="J19" s="93" t="s">
        <v>5367</v>
      </c>
      <c r="K19" s="87" t="s">
        <v>4473</v>
      </c>
      <c r="L19" s="91" t="s">
        <v>4473</v>
      </c>
      <c r="O19" s="98" t="s">
        <v>14034</v>
      </c>
      <c r="P19" s="93" t="s">
        <v>14034</v>
      </c>
      <c r="Q19" s="87" t="s">
        <v>4307</v>
      </c>
      <c r="R19" s="91" t="s">
        <v>4307</v>
      </c>
      <c r="Y19" s="87" t="s">
        <v>5877</v>
      </c>
      <c r="Z19" s="91" t="s">
        <v>5877</v>
      </c>
      <c r="AC19" s="87" t="s">
        <v>21675</v>
      </c>
      <c r="AD19" s="120" t="s">
        <v>21675</v>
      </c>
      <c r="AG19" s="87" t="s">
        <v>20631</v>
      </c>
      <c r="AH19" s="128" t="s">
        <v>20631</v>
      </c>
      <c r="AI19" s="87" t="s">
        <v>3992</v>
      </c>
      <c r="AJ19" s="129" t="s">
        <v>3992</v>
      </c>
      <c r="AK19" s="87" t="s">
        <v>20152</v>
      </c>
      <c r="AL19" s="120" t="s">
        <v>20152</v>
      </c>
      <c r="AO19" s="87" t="s">
        <v>29460</v>
      </c>
      <c r="AP19" s="120" t="s">
        <v>29460</v>
      </c>
      <c r="AW19" s="87" t="s">
        <v>31408</v>
      </c>
      <c r="AX19" s="120" t="s">
        <v>31408</v>
      </c>
      <c r="AY19" s="87" t="s">
        <v>32510</v>
      </c>
      <c r="AZ19" s="136" t="s">
        <v>32510</v>
      </c>
      <c r="BA19" s="87" t="s">
        <v>33052</v>
      </c>
      <c r="BB19" s="126" t="s">
        <v>33052</v>
      </c>
    </row>
    <row r="20" spans="1:54" ht="15.75" x14ac:dyDescent="0.25">
      <c r="A20" s="87" t="s">
        <v>6381</v>
      </c>
      <c r="B20" s="89" t="s">
        <v>6381</v>
      </c>
      <c r="I20" s="87" t="s">
        <v>5358</v>
      </c>
      <c r="J20" s="93" t="s">
        <v>5358</v>
      </c>
      <c r="K20" s="87" t="s">
        <v>4342</v>
      </c>
      <c r="L20" s="96" t="s">
        <v>4342</v>
      </c>
      <c r="O20" s="98" t="s">
        <v>14032</v>
      </c>
      <c r="P20" s="99" t="s">
        <v>14032</v>
      </c>
      <c r="Q20" s="87" t="s">
        <v>4136</v>
      </c>
      <c r="R20" s="91" t="s">
        <v>4136</v>
      </c>
      <c r="Y20" s="87" t="s">
        <v>5729</v>
      </c>
      <c r="Z20" s="91" t="s">
        <v>5729</v>
      </c>
      <c r="AC20" s="87" t="s">
        <v>6378</v>
      </c>
      <c r="AD20" s="122" t="s">
        <v>6378</v>
      </c>
      <c r="AG20" s="87" t="s">
        <v>20598</v>
      </c>
      <c r="AH20" s="126" t="s">
        <v>20598</v>
      </c>
      <c r="AI20" s="87" t="s">
        <v>3881</v>
      </c>
      <c r="AJ20" s="130" t="s">
        <v>3881</v>
      </c>
      <c r="AO20" s="87" t="s">
        <v>29239</v>
      </c>
      <c r="AP20" s="120" t="s">
        <v>29239</v>
      </c>
      <c r="AW20" s="87" t="s">
        <v>31409</v>
      </c>
      <c r="AX20" s="134" t="s">
        <v>31409</v>
      </c>
      <c r="AY20" s="87" t="s">
        <v>32507</v>
      </c>
      <c r="AZ20" s="136" t="s">
        <v>32507</v>
      </c>
      <c r="BA20" s="87" t="s">
        <v>33212</v>
      </c>
      <c r="BB20" s="126" t="s">
        <v>33212</v>
      </c>
    </row>
    <row r="21" spans="1:54" ht="15.75" x14ac:dyDescent="0.25">
      <c r="A21" s="87" t="s">
        <v>6335</v>
      </c>
      <c r="B21" s="88" t="s">
        <v>6335</v>
      </c>
      <c r="I21" s="87" t="s">
        <v>5334</v>
      </c>
      <c r="J21" s="93" t="s">
        <v>5334</v>
      </c>
      <c r="K21" s="87" t="s">
        <v>4132</v>
      </c>
      <c r="L21" s="94" t="s">
        <v>4132</v>
      </c>
      <c r="O21" s="98" t="s">
        <v>13975</v>
      </c>
      <c r="P21" s="99" t="s">
        <v>13975</v>
      </c>
      <c r="Q21" s="87" t="s">
        <v>4005</v>
      </c>
      <c r="R21" s="97" t="s">
        <v>4005</v>
      </c>
      <c r="Y21" s="87" t="s">
        <v>5705</v>
      </c>
      <c r="Z21" s="91" t="s">
        <v>5705</v>
      </c>
      <c r="AC21" s="87" t="s">
        <v>6344</v>
      </c>
      <c r="AD21" s="120" t="s">
        <v>6344</v>
      </c>
      <c r="AG21" s="87" t="s">
        <v>20453</v>
      </c>
      <c r="AH21" s="128" t="s">
        <v>20453</v>
      </c>
      <c r="AI21" s="87" t="s">
        <v>3848</v>
      </c>
      <c r="AJ21" s="130" t="s">
        <v>3848</v>
      </c>
      <c r="AO21" s="87" t="s">
        <v>29466</v>
      </c>
      <c r="AP21" s="120" t="s">
        <v>29466</v>
      </c>
      <c r="AW21" s="87" t="s">
        <v>31410</v>
      </c>
      <c r="AX21" s="134" t="s">
        <v>31410</v>
      </c>
      <c r="AY21" s="87" t="s">
        <v>32524</v>
      </c>
      <c r="AZ21" s="136" t="s">
        <v>32524</v>
      </c>
      <c r="BA21" s="87" t="s">
        <v>33077</v>
      </c>
      <c r="BB21" s="126" t="s">
        <v>33077</v>
      </c>
    </row>
    <row r="22" spans="1:54" ht="15.75" x14ac:dyDescent="0.25">
      <c r="A22" s="87" t="s">
        <v>6086</v>
      </c>
      <c r="B22" s="88" t="s">
        <v>6086</v>
      </c>
      <c r="I22" s="87" t="s">
        <v>5277</v>
      </c>
      <c r="J22" s="91" t="s">
        <v>5277</v>
      </c>
      <c r="K22" s="87" t="s">
        <v>4014</v>
      </c>
      <c r="L22" s="94" t="s">
        <v>4014</v>
      </c>
      <c r="O22" s="98" t="s">
        <v>13967</v>
      </c>
      <c r="P22" s="99" t="s">
        <v>13967</v>
      </c>
      <c r="Q22" s="87" t="s">
        <v>21155</v>
      </c>
      <c r="R22" s="96" t="s">
        <v>21155</v>
      </c>
      <c r="Y22" s="87" t="s">
        <v>5701</v>
      </c>
      <c r="Z22" s="91" t="s">
        <v>5701</v>
      </c>
      <c r="AC22" s="87" t="s">
        <v>5956</v>
      </c>
      <c r="AD22" s="120" t="s">
        <v>5956</v>
      </c>
      <c r="AG22" s="87" t="s">
        <v>20431</v>
      </c>
      <c r="AH22" s="126" t="s">
        <v>20431</v>
      </c>
      <c r="AI22" s="87" t="s">
        <v>21177</v>
      </c>
      <c r="AJ22" s="130" t="s">
        <v>21177</v>
      </c>
      <c r="AO22" s="87" t="s">
        <v>29471</v>
      </c>
      <c r="AP22" s="120" t="s">
        <v>29471</v>
      </c>
      <c r="AW22" s="87" t="s">
        <v>31411</v>
      </c>
      <c r="AX22" s="120" t="s">
        <v>31411</v>
      </c>
      <c r="AY22" s="87" t="s">
        <v>32532</v>
      </c>
      <c r="AZ22" s="126" t="s">
        <v>32532</v>
      </c>
      <c r="BA22" s="87" t="s">
        <v>33056</v>
      </c>
      <c r="BB22" s="126" t="s">
        <v>33056</v>
      </c>
    </row>
    <row r="23" spans="1:54" ht="15.75" x14ac:dyDescent="0.25">
      <c r="A23" s="87" t="s">
        <v>6048</v>
      </c>
      <c r="B23" s="89" t="s">
        <v>6048</v>
      </c>
      <c r="I23" s="87" t="s">
        <v>5265</v>
      </c>
      <c r="J23" s="91" t="s">
        <v>5265</v>
      </c>
      <c r="K23" s="87" t="s">
        <v>4010</v>
      </c>
      <c r="L23" s="94" t="s">
        <v>4010</v>
      </c>
      <c r="O23" s="98" t="s">
        <v>13939</v>
      </c>
      <c r="P23" s="99" t="s">
        <v>13939</v>
      </c>
      <c r="Q23" s="87" t="s">
        <v>21132</v>
      </c>
      <c r="R23" s="97" t="s">
        <v>21132</v>
      </c>
      <c r="Y23" s="87" t="s">
        <v>5685</v>
      </c>
      <c r="Z23" s="91" t="s">
        <v>5685</v>
      </c>
      <c r="AC23" s="87" t="s">
        <v>5669</v>
      </c>
      <c r="AD23" s="123" t="s">
        <v>5669</v>
      </c>
      <c r="AG23" s="87" t="s">
        <v>20415</v>
      </c>
      <c r="AH23" s="127" t="s">
        <v>20415</v>
      </c>
      <c r="AI23" s="87" t="s">
        <v>20861</v>
      </c>
      <c r="AJ23" s="132" t="s">
        <v>20861</v>
      </c>
      <c r="AO23" s="87" t="s">
        <v>29476</v>
      </c>
      <c r="AP23" s="120" t="s">
        <v>29476</v>
      </c>
      <c r="AW23" s="87" t="s">
        <v>31412</v>
      </c>
      <c r="AX23" s="120" t="s">
        <v>31412</v>
      </c>
      <c r="AY23" s="87" t="s">
        <v>32529</v>
      </c>
      <c r="AZ23" s="126" t="s">
        <v>32529</v>
      </c>
      <c r="BA23" s="87" t="s">
        <v>33068</v>
      </c>
      <c r="BB23" s="126" t="s">
        <v>33068</v>
      </c>
    </row>
    <row r="24" spans="1:54" ht="15.75" x14ac:dyDescent="0.25">
      <c r="A24" s="87" t="s">
        <v>6014</v>
      </c>
      <c r="B24" s="89" t="s">
        <v>6014</v>
      </c>
      <c r="I24" s="87" t="s">
        <v>5216</v>
      </c>
      <c r="J24" s="93" t="s">
        <v>5216</v>
      </c>
      <c r="K24" s="87" t="s">
        <v>3937</v>
      </c>
      <c r="L24" s="94" t="s">
        <v>3937</v>
      </c>
      <c r="O24" s="98" t="s">
        <v>13931</v>
      </c>
      <c r="P24" s="99" t="s">
        <v>13931</v>
      </c>
      <c r="Q24" s="87" t="s">
        <v>20983</v>
      </c>
      <c r="R24" s="96" t="s">
        <v>20983</v>
      </c>
      <c r="Y24" s="87" t="s">
        <v>5681</v>
      </c>
      <c r="Z24" s="91" t="s">
        <v>5681</v>
      </c>
      <c r="AC24" s="87" t="s">
        <v>5664</v>
      </c>
      <c r="AD24" s="123" t="s">
        <v>5664</v>
      </c>
      <c r="AG24" s="87" t="s">
        <v>20266</v>
      </c>
      <c r="AH24" s="126" t="s">
        <v>20266</v>
      </c>
      <c r="AI24" s="87" t="s">
        <v>20773</v>
      </c>
      <c r="AJ24" s="132" t="s">
        <v>20773</v>
      </c>
      <c r="AO24" s="87" t="s">
        <v>29481</v>
      </c>
      <c r="AP24" s="120" t="s">
        <v>29481</v>
      </c>
      <c r="AW24" s="87" t="s">
        <v>31413</v>
      </c>
      <c r="AX24" s="121" t="s">
        <v>31413</v>
      </c>
      <c r="AY24" s="87" t="s">
        <v>32551</v>
      </c>
      <c r="AZ24" s="126" t="s">
        <v>32551</v>
      </c>
      <c r="BA24" s="87" t="s">
        <v>33072</v>
      </c>
      <c r="BB24" s="126" t="s">
        <v>33072</v>
      </c>
    </row>
    <row r="25" spans="1:54" ht="15.75" x14ac:dyDescent="0.25">
      <c r="A25" s="87" t="s">
        <v>5893</v>
      </c>
      <c r="B25" s="89" t="s">
        <v>5893</v>
      </c>
      <c r="I25" s="87" t="s">
        <v>5198</v>
      </c>
      <c r="J25" s="93" t="s">
        <v>5198</v>
      </c>
      <c r="K25" s="87" t="s">
        <v>3933</v>
      </c>
      <c r="L25" s="94" t="s">
        <v>3933</v>
      </c>
      <c r="O25" s="98" t="s">
        <v>13922</v>
      </c>
      <c r="P25" s="99" t="s">
        <v>13922</v>
      </c>
      <c r="Q25" s="87" t="s">
        <v>20741</v>
      </c>
      <c r="R25" s="96" t="s">
        <v>20741</v>
      </c>
      <c r="Y25" s="87" t="s">
        <v>5621</v>
      </c>
      <c r="Z25" s="91" t="s">
        <v>5621</v>
      </c>
      <c r="AC25" s="87" t="s">
        <v>5233</v>
      </c>
      <c r="AD25" s="120" t="s">
        <v>5233</v>
      </c>
      <c r="AG25" s="87" t="s">
        <v>20074</v>
      </c>
      <c r="AH25" s="126" t="s">
        <v>20074</v>
      </c>
      <c r="AI25" s="87" t="s">
        <v>20588</v>
      </c>
      <c r="AJ25" s="132" t="s">
        <v>20588</v>
      </c>
      <c r="AW25" s="87" t="s">
        <v>31414</v>
      </c>
      <c r="AX25" s="121" t="s">
        <v>31414</v>
      </c>
      <c r="AY25" s="87" t="s">
        <v>32513</v>
      </c>
      <c r="AZ25" s="136" t="s">
        <v>32513</v>
      </c>
      <c r="BA25" s="87" t="s">
        <v>33065</v>
      </c>
      <c r="BB25" s="126" t="s">
        <v>33065</v>
      </c>
    </row>
    <row r="26" spans="1:54" ht="15.75" x14ac:dyDescent="0.25">
      <c r="A26" s="87" t="s">
        <v>5848</v>
      </c>
      <c r="B26" s="88" t="s">
        <v>5848</v>
      </c>
      <c r="I26" s="87" t="s">
        <v>5170</v>
      </c>
      <c r="J26" s="91" t="s">
        <v>5170</v>
      </c>
      <c r="K26" s="87" t="s">
        <v>3861</v>
      </c>
      <c r="L26" s="94" t="s">
        <v>3861</v>
      </c>
      <c r="O26" s="98" t="s">
        <v>13871</v>
      </c>
      <c r="P26" s="99" t="s">
        <v>13871</v>
      </c>
      <c r="Q26" s="87" t="s">
        <v>20574</v>
      </c>
      <c r="R26" s="96" t="s">
        <v>20574</v>
      </c>
      <c r="Y26" s="87" t="s">
        <v>5519</v>
      </c>
      <c r="Z26" s="91" t="s">
        <v>5519</v>
      </c>
      <c r="AC26" s="87" t="s">
        <v>5204</v>
      </c>
      <c r="AD26" s="120" t="s">
        <v>5204</v>
      </c>
      <c r="AG26" s="87" t="s">
        <v>19929</v>
      </c>
      <c r="AH26" s="126" t="s">
        <v>19929</v>
      </c>
      <c r="AI26" s="87" t="s">
        <v>20522</v>
      </c>
      <c r="AJ26" s="129" t="s">
        <v>20522</v>
      </c>
      <c r="AW26" s="87" t="s">
        <v>31415</v>
      </c>
      <c r="AX26" s="134" t="s">
        <v>31415</v>
      </c>
      <c r="AY26" s="87" t="s">
        <v>32516</v>
      </c>
      <c r="AZ26" s="136" t="s">
        <v>32516</v>
      </c>
      <c r="BA26" s="87" t="s">
        <v>33040</v>
      </c>
      <c r="BB26" s="126" t="s">
        <v>33040</v>
      </c>
    </row>
    <row r="27" spans="1:54" ht="15.75" x14ac:dyDescent="0.25">
      <c r="A27" s="87" t="s">
        <v>5790</v>
      </c>
      <c r="B27" s="88" t="s">
        <v>5790</v>
      </c>
      <c r="I27" s="87" t="s">
        <v>5163</v>
      </c>
      <c r="J27" s="91" t="s">
        <v>5163</v>
      </c>
      <c r="K27" s="87" t="s">
        <v>21286</v>
      </c>
      <c r="L27" s="94" t="s">
        <v>21286</v>
      </c>
      <c r="O27" s="98" t="s">
        <v>13869</v>
      </c>
      <c r="P27" s="99" t="s">
        <v>13869</v>
      </c>
      <c r="Q27" s="87" t="s">
        <v>20346</v>
      </c>
      <c r="R27" s="97" t="s">
        <v>20346</v>
      </c>
      <c r="Y27" s="87" t="s">
        <v>5514</v>
      </c>
      <c r="Z27" s="91" t="s">
        <v>5514</v>
      </c>
      <c r="AC27" s="87" t="s">
        <v>5151</v>
      </c>
      <c r="AD27" s="120" t="s">
        <v>5151</v>
      </c>
      <c r="AG27" s="87" t="s">
        <v>19892</v>
      </c>
      <c r="AH27" s="126" t="s">
        <v>19892</v>
      </c>
      <c r="AI27" s="87" t="s">
        <v>20508</v>
      </c>
      <c r="AJ27" s="130" t="s">
        <v>20508</v>
      </c>
      <c r="AW27" s="87" t="s">
        <v>31416</v>
      </c>
      <c r="AX27" s="120" t="s">
        <v>31416</v>
      </c>
      <c r="AY27" s="87" t="s">
        <v>32558</v>
      </c>
      <c r="AZ27" s="126" t="s">
        <v>32558</v>
      </c>
      <c r="BA27" s="87" t="s">
        <v>33042</v>
      </c>
      <c r="BB27" s="126" t="s">
        <v>33042</v>
      </c>
    </row>
    <row r="28" spans="1:54" ht="15.75" x14ac:dyDescent="0.25">
      <c r="A28" s="87" t="s">
        <v>5778</v>
      </c>
      <c r="B28" s="88" t="s">
        <v>5778</v>
      </c>
      <c r="I28" s="87" t="s">
        <v>5112</v>
      </c>
      <c r="J28" s="93" t="s">
        <v>5112</v>
      </c>
      <c r="K28" s="87" t="s">
        <v>20904</v>
      </c>
      <c r="L28" s="94" t="s">
        <v>20904</v>
      </c>
      <c r="O28" s="98" t="s">
        <v>13842</v>
      </c>
      <c r="P28" s="99" t="s">
        <v>13842</v>
      </c>
      <c r="Q28" s="87" t="s">
        <v>20342</v>
      </c>
      <c r="R28" s="91" t="s">
        <v>20342</v>
      </c>
      <c r="Y28" s="87" t="s">
        <v>5504</v>
      </c>
      <c r="Z28" s="91" t="s">
        <v>5504</v>
      </c>
      <c r="AC28" s="87" t="s">
        <v>4955</v>
      </c>
      <c r="AD28" s="120" t="s">
        <v>4955</v>
      </c>
      <c r="AI28" s="87" t="s">
        <v>20184</v>
      </c>
      <c r="AJ28" s="132" t="s">
        <v>20184</v>
      </c>
      <c r="AW28" s="87" t="s">
        <v>31417</v>
      </c>
      <c r="AX28" s="120" t="s">
        <v>31417</v>
      </c>
      <c r="AY28" s="87" t="s">
        <v>32535</v>
      </c>
      <c r="AZ28" s="126" t="s">
        <v>32535</v>
      </c>
      <c r="BA28" s="87" t="s">
        <v>33073</v>
      </c>
      <c r="BB28" s="126" t="s">
        <v>33073</v>
      </c>
    </row>
    <row r="29" spans="1:54" ht="15.75" x14ac:dyDescent="0.25">
      <c r="A29" s="87" t="s">
        <v>5710</v>
      </c>
      <c r="B29" s="89" t="s">
        <v>5710</v>
      </c>
      <c r="I29" s="87" t="s">
        <v>5088</v>
      </c>
      <c r="J29" s="93" t="s">
        <v>5088</v>
      </c>
      <c r="K29" s="87" t="s">
        <v>20661</v>
      </c>
      <c r="L29" s="93" t="s">
        <v>20661</v>
      </c>
      <c r="O29" s="98" t="s">
        <v>13810</v>
      </c>
      <c r="P29" s="99" t="s">
        <v>13810</v>
      </c>
      <c r="Q29" s="87" t="s">
        <v>20321</v>
      </c>
      <c r="R29" s="97" t="s">
        <v>20321</v>
      </c>
      <c r="Y29" s="87" t="s">
        <v>5480</v>
      </c>
      <c r="Z29" s="91" t="s">
        <v>5480</v>
      </c>
      <c r="AC29" s="87" t="s">
        <v>4530</v>
      </c>
      <c r="AD29" s="125" t="s">
        <v>4530</v>
      </c>
      <c r="AI29" s="87" t="s">
        <v>20092</v>
      </c>
      <c r="AJ29" s="129" t="s">
        <v>20092</v>
      </c>
      <c r="AW29" s="87" t="s">
        <v>31418</v>
      </c>
      <c r="AX29" s="121" t="s">
        <v>31418</v>
      </c>
      <c r="BA29" s="87" t="s">
        <v>33076</v>
      </c>
      <c r="BB29" s="126" t="s">
        <v>33076</v>
      </c>
    </row>
    <row r="30" spans="1:54" ht="15.75" x14ac:dyDescent="0.25">
      <c r="A30" s="87" t="s">
        <v>5473</v>
      </c>
      <c r="B30" s="89" t="s">
        <v>5473</v>
      </c>
      <c r="I30" s="87" t="s">
        <v>5085</v>
      </c>
      <c r="J30" s="93" t="s">
        <v>5085</v>
      </c>
      <c r="K30" s="87" t="s">
        <v>20626</v>
      </c>
      <c r="L30" s="93" t="s">
        <v>20626</v>
      </c>
      <c r="O30" s="98" t="s">
        <v>13808</v>
      </c>
      <c r="P30" s="99" t="s">
        <v>13808</v>
      </c>
      <c r="Q30" s="87" t="s">
        <v>19994</v>
      </c>
      <c r="R30" s="96" t="s">
        <v>19994</v>
      </c>
      <c r="Y30" s="87" t="s">
        <v>5354</v>
      </c>
      <c r="Z30" s="91" t="s">
        <v>5354</v>
      </c>
      <c r="AC30" s="87" t="s">
        <v>4438</v>
      </c>
      <c r="AD30" s="122" t="s">
        <v>4438</v>
      </c>
      <c r="AI30" s="87" t="s">
        <v>20087</v>
      </c>
      <c r="AJ30" s="122" t="s">
        <v>20087</v>
      </c>
      <c r="AW30" s="87" t="s">
        <v>31419</v>
      </c>
      <c r="AX30" s="134" t="s">
        <v>31419</v>
      </c>
      <c r="BA30" s="87" t="s">
        <v>33062</v>
      </c>
      <c r="BB30" s="126" t="s">
        <v>33062</v>
      </c>
    </row>
    <row r="31" spans="1:54" ht="15.75" x14ac:dyDescent="0.25">
      <c r="A31" s="87" t="s">
        <v>5441</v>
      </c>
      <c r="B31" s="89" t="s">
        <v>5441</v>
      </c>
      <c r="I31" s="87" t="s">
        <v>5079</v>
      </c>
      <c r="J31" s="93" t="s">
        <v>5079</v>
      </c>
      <c r="K31" s="87" t="s">
        <v>20518</v>
      </c>
      <c r="L31" s="93" t="s">
        <v>20518</v>
      </c>
      <c r="O31" s="98" t="s">
        <v>13802</v>
      </c>
      <c r="P31" s="99" t="s">
        <v>13802</v>
      </c>
      <c r="Y31" s="87" t="s">
        <v>5328</v>
      </c>
      <c r="Z31" s="91" t="s">
        <v>5328</v>
      </c>
      <c r="AC31" s="87" t="s">
        <v>4279</v>
      </c>
      <c r="AD31" s="120" t="s">
        <v>4279</v>
      </c>
      <c r="AI31" s="87" t="s">
        <v>19964</v>
      </c>
      <c r="AJ31" s="122" t="s">
        <v>33295</v>
      </c>
      <c r="AW31" s="87" t="s">
        <v>31420</v>
      </c>
      <c r="AX31" s="134" t="s">
        <v>31420</v>
      </c>
      <c r="BA31" s="87" t="s">
        <v>33074</v>
      </c>
      <c r="BB31" s="126" t="s">
        <v>33074</v>
      </c>
    </row>
    <row r="32" spans="1:54" ht="15.75" x14ac:dyDescent="0.25">
      <c r="A32" s="87" t="s">
        <v>5376</v>
      </c>
      <c r="B32" s="89" t="s">
        <v>5376</v>
      </c>
      <c r="I32" s="87" t="s">
        <v>5069</v>
      </c>
      <c r="J32" s="93" t="s">
        <v>5069</v>
      </c>
      <c r="K32" s="87" t="s">
        <v>20513</v>
      </c>
      <c r="L32" s="93" t="s">
        <v>20513</v>
      </c>
      <c r="O32" s="98" t="s">
        <v>13798</v>
      </c>
      <c r="P32" s="99" t="s">
        <v>13798</v>
      </c>
      <c r="Y32" s="87" t="s">
        <v>5273</v>
      </c>
      <c r="Z32" s="91" t="s">
        <v>5273</v>
      </c>
      <c r="AC32" s="87" t="s">
        <v>4232</v>
      </c>
      <c r="AD32" s="123" t="s">
        <v>4232</v>
      </c>
      <c r="AI32" s="87" t="s">
        <v>19872</v>
      </c>
      <c r="AJ32" s="129" t="s">
        <v>19872</v>
      </c>
      <c r="AW32" s="87" t="s">
        <v>31421</v>
      </c>
      <c r="AX32" s="121" t="s">
        <v>31421</v>
      </c>
      <c r="BA32" s="87" t="s">
        <v>33064</v>
      </c>
      <c r="BB32" s="126" t="s">
        <v>33064</v>
      </c>
    </row>
    <row r="33" spans="1:54" ht="15.75" x14ac:dyDescent="0.25">
      <c r="A33" s="87" t="s">
        <v>5341</v>
      </c>
      <c r="B33" s="88" t="s">
        <v>5341</v>
      </c>
      <c r="I33" s="87" t="s">
        <v>5020</v>
      </c>
      <c r="J33" s="93" t="s">
        <v>5020</v>
      </c>
      <c r="K33" s="87" t="s">
        <v>20175</v>
      </c>
      <c r="L33" s="93" t="s">
        <v>20175</v>
      </c>
      <c r="O33" s="98" t="s">
        <v>13789</v>
      </c>
      <c r="P33" s="99" t="s">
        <v>13789</v>
      </c>
      <c r="Y33" s="87" t="s">
        <v>5212</v>
      </c>
      <c r="Z33" s="91" t="s">
        <v>5212</v>
      </c>
      <c r="AC33" s="87" t="s">
        <v>30148</v>
      </c>
      <c r="AD33" s="122" t="s">
        <v>33285</v>
      </c>
      <c r="AW33" s="87" t="s">
        <v>31422</v>
      </c>
      <c r="AX33" s="134" t="s">
        <v>31422</v>
      </c>
      <c r="BA33" s="87" t="s">
        <v>33071</v>
      </c>
      <c r="BB33" s="126" t="s">
        <v>33071</v>
      </c>
    </row>
    <row r="34" spans="1:54" ht="15.75" x14ac:dyDescent="0.25">
      <c r="A34" s="87" t="s">
        <v>5236</v>
      </c>
      <c r="B34" s="89" t="s">
        <v>5236</v>
      </c>
      <c r="I34" s="87" t="s">
        <v>4986</v>
      </c>
      <c r="J34" s="93" t="s">
        <v>4986</v>
      </c>
      <c r="K34" s="87" t="s">
        <v>20012</v>
      </c>
      <c r="L34" s="93" t="s">
        <v>20012</v>
      </c>
      <c r="O34" s="98" t="s">
        <v>13763</v>
      </c>
      <c r="P34" s="99" t="s">
        <v>13763</v>
      </c>
      <c r="Y34" s="87" t="s">
        <v>5178</v>
      </c>
      <c r="Z34" s="91" t="s">
        <v>5178</v>
      </c>
      <c r="AC34" s="87" t="s">
        <v>3865</v>
      </c>
      <c r="AD34" s="120" t="s">
        <v>3865</v>
      </c>
      <c r="AW34" s="87" t="s">
        <v>31423</v>
      </c>
      <c r="AX34" s="120" t="s">
        <v>31423</v>
      </c>
      <c r="BA34" s="87" t="s">
        <v>33066</v>
      </c>
      <c r="BB34" s="126" t="s">
        <v>33066</v>
      </c>
    </row>
    <row r="35" spans="1:54" ht="15.75" x14ac:dyDescent="0.25">
      <c r="A35" s="87" t="s">
        <v>5207</v>
      </c>
      <c r="B35" s="89" t="s">
        <v>5207</v>
      </c>
      <c r="I35" s="87" t="s">
        <v>4941</v>
      </c>
      <c r="J35" s="91" t="s">
        <v>4941</v>
      </c>
      <c r="O35" s="98" t="s">
        <v>13745</v>
      </c>
      <c r="P35" s="99" t="s">
        <v>13745</v>
      </c>
      <c r="Y35" s="87" t="s">
        <v>5057</v>
      </c>
      <c r="Z35" s="91" t="s">
        <v>5057</v>
      </c>
      <c r="AC35" s="87" t="s">
        <v>3837</v>
      </c>
      <c r="AD35" s="122" t="s">
        <v>3837</v>
      </c>
      <c r="AW35" s="87" t="s">
        <v>31424</v>
      </c>
      <c r="AX35" s="121" t="s">
        <v>31424</v>
      </c>
      <c r="BA35" s="87" t="s">
        <v>33047</v>
      </c>
      <c r="BB35" s="126" t="s">
        <v>33047</v>
      </c>
    </row>
    <row r="36" spans="1:54" ht="15.75" x14ac:dyDescent="0.25">
      <c r="A36" s="87" t="s">
        <v>5173</v>
      </c>
      <c r="B36" s="89" t="s">
        <v>5173</v>
      </c>
      <c r="I36" s="87" t="s">
        <v>4922</v>
      </c>
      <c r="J36" s="94" t="s">
        <v>4922</v>
      </c>
      <c r="O36" s="98" t="s">
        <v>13734</v>
      </c>
      <c r="P36" s="99" t="s">
        <v>13734</v>
      </c>
      <c r="Y36" s="87" t="s">
        <v>5035</v>
      </c>
      <c r="Z36" s="91" t="s">
        <v>5035</v>
      </c>
      <c r="AC36" s="87" t="s">
        <v>21280</v>
      </c>
      <c r="AD36" s="123" t="s">
        <v>21280</v>
      </c>
      <c r="AW36" s="87" t="s">
        <v>31425</v>
      </c>
      <c r="AX36" s="121" t="s">
        <v>31425</v>
      </c>
      <c r="BA36" s="87" t="s">
        <v>33070</v>
      </c>
      <c r="BB36" s="126" t="s">
        <v>33070</v>
      </c>
    </row>
    <row r="37" spans="1:54" ht="15.75" x14ac:dyDescent="0.25">
      <c r="A37" s="87" t="s">
        <v>5145</v>
      </c>
      <c r="B37" s="88" t="s">
        <v>5145</v>
      </c>
      <c r="I37" s="87" t="s">
        <v>4855</v>
      </c>
      <c r="J37" s="94" t="s">
        <v>4855</v>
      </c>
      <c r="O37" s="98" t="s">
        <v>13714</v>
      </c>
      <c r="P37" s="99" t="s">
        <v>13714</v>
      </c>
      <c r="Y37" s="87" t="s">
        <v>5024</v>
      </c>
      <c r="Z37" s="91" t="s">
        <v>5024</v>
      </c>
      <c r="AC37" s="87" t="s">
        <v>21205</v>
      </c>
      <c r="AD37" s="120" t="s">
        <v>21205</v>
      </c>
      <c r="AW37" s="87" t="s">
        <v>31426</v>
      </c>
      <c r="AX37" s="134" t="s">
        <v>31426</v>
      </c>
      <c r="BA37" s="87" t="s">
        <v>33069</v>
      </c>
      <c r="BB37" s="126" t="s">
        <v>33069</v>
      </c>
    </row>
    <row r="38" spans="1:54" ht="15.75" x14ac:dyDescent="0.25">
      <c r="A38" s="87" t="s">
        <v>5119</v>
      </c>
      <c r="B38" s="88" t="s">
        <v>5119</v>
      </c>
      <c r="I38" s="87" t="s">
        <v>4720</v>
      </c>
      <c r="J38" s="94" t="s">
        <v>4720</v>
      </c>
      <c r="O38" s="98" t="s">
        <v>13710</v>
      </c>
      <c r="P38" s="99" t="s">
        <v>13710</v>
      </c>
      <c r="Y38" s="87" t="s">
        <v>5012</v>
      </c>
      <c r="Z38" s="91" t="s">
        <v>5012</v>
      </c>
      <c r="AC38" s="87" t="s">
        <v>21092</v>
      </c>
      <c r="AD38" s="120" t="s">
        <v>21092</v>
      </c>
      <c r="AW38" s="87" t="s">
        <v>31427</v>
      </c>
      <c r="AX38" s="134" t="s">
        <v>31427</v>
      </c>
      <c r="BA38" s="87" t="s">
        <v>33063</v>
      </c>
      <c r="BB38" s="126" t="s">
        <v>33063</v>
      </c>
    </row>
    <row r="39" spans="1:54" ht="15.75" x14ac:dyDescent="0.25">
      <c r="A39" s="87" t="s">
        <v>5115</v>
      </c>
      <c r="B39" s="88" t="s">
        <v>5115</v>
      </c>
      <c r="I39" s="87" t="s">
        <v>30148</v>
      </c>
      <c r="J39" s="94" t="s">
        <v>33263</v>
      </c>
      <c r="O39" s="98" t="s">
        <v>13692</v>
      </c>
      <c r="P39" s="99" t="s">
        <v>13692</v>
      </c>
      <c r="Y39" s="87" t="s">
        <v>4950</v>
      </c>
      <c r="Z39" s="91" t="s">
        <v>4950</v>
      </c>
      <c r="AC39" s="87" t="s">
        <v>21062</v>
      </c>
      <c r="AD39" s="120" t="s">
        <v>21062</v>
      </c>
      <c r="AW39" s="87" t="s">
        <v>31428</v>
      </c>
      <c r="AX39" s="126" t="s">
        <v>31428</v>
      </c>
      <c r="BA39" s="87" t="s">
        <v>33075</v>
      </c>
      <c r="BB39" s="126" t="s">
        <v>33075</v>
      </c>
    </row>
    <row r="40" spans="1:54" ht="15.75" x14ac:dyDescent="0.25">
      <c r="A40" s="87" t="s">
        <v>5074</v>
      </c>
      <c r="B40" s="88" t="s">
        <v>5074</v>
      </c>
      <c r="I40" s="87" t="s">
        <v>4701</v>
      </c>
      <c r="J40" s="94" t="s">
        <v>4701</v>
      </c>
      <c r="O40" s="98" t="s">
        <v>13660</v>
      </c>
      <c r="P40" s="99" t="s">
        <v>13660</v>
      </c>
      <c r="Y40" s="87" t="s">
        <v>4909</v>
      </c>
      <c r="Z40" s="91" t="s">
        <v>4909</v>
      </c>
      <c r="AC40" s="87" t="s">
        <v>20867</v>
      </c>
      <c r="AD40" s="120" t="s">
        <v>20867</v>
      </c>
      <c r="AW40" s="87" t="s">
        <v>31429</v>
      </c>
      <c r="AX40" s="126" t="s">
        <v>31429</v>
      </c>
      <c r="BA40" s="87" t="s">
        <v>33043</v>
      </c>
      <c r="BB40" s="126" t="s">
        <v>33043</v>
      </c>
    </row>
    <row r="41" spans="1:54" ht="15.75" x14ac:dyDescent="0.25">
      <c r="A41" s="87" t="s">
        <v>5058</v>
      </c>
      <c r="B41" s="88" t="s">
        <v>5058</v>
      </c>
      <c r="I41" s="87" t="s">
        <v>4646</v>
      </c>
      <c r="J41" s="94" t="s">
        <v>4646</v>
      </c>
      <c r="O41" s="98" t="s">
        <v>13645</v>
      </c>
      <c r="P41" s="99" t="s">
        <v>13645</v>
      </c>
      <c r="Y41" s="87" t="s">
        <v>4886</v>
      </c>
      <c r="Z41" s="91" t="s">
        <v>4886</v>
      </c>
      <c r="AC41" s="87" t="s">
        <v>20706</v>
      </c>
      <c r="AD41" s="120" t="s">
        <v>20706</v>
      </c>
      <c r="AW41" s="87" t="s">
        <v>31430</v>
      </c>
      <c r="AX41" s="134" t="s">
        <v>31430</v>
      </c>
      <c r="BA41" s="87" t="s">
        <v>33041</v>
      </c>
      <c r="BB41" s="126" t="s">
        <v>33041</v>
      </c>
    </row>
    <row r="42" spans="1:54" ht="15.75" x14ac:dyDescent="0.25">
      <c r="A42" s="87" t="s">
        <v>5046</v>
      </c>
      <c r="B42" s="88" t="s">
        <v>5046</v>
      </c>
      <c r="I42" s="87" t="s">
        <v>4625</v>
      </c>
      <c r="J42" s="94" t="s">
        <v>4625</v>
      </c>
      <c r="O42" s="98" t="s">
        <v>13618</v>
      </c>
      <c r="P42" s="99" t="s">
        <v>13618</v>
      </c>
      <c r="Y42" s="87" t="s">
        <v>4834</v>
      </c>
      <c r="Z42" s="91" t="s">
        <v>4834</v>
      </c>
      <c r="AC42" s="87" t="s">
        <v>20606</v>
      </c>
      <c r="AD42" s="123" t="s">
        <v>20606</v>
      </c>
      <c r="AW42" s="87" t="s">
        <v>31431</v>
      </c>
      <c r="AX42" s="121" t="s">
        <v>31431</v>
      </c>
      <c r="BA42" s="87" t="s">
        <v>33039</v>
      </c>
      <c r="BB42" s="126" t="s">
        <v>33039</v>
      </c>
    </row>
    <row r="43" spans="1:54" ht="15.75" x14ac:dyDescent="0.25">
      <c r="A43" s="87" t="s">
        <v>5025</v>
      </c>
      <c r="B43" s="89" t="s">
        <v>5025</v>
      </c>
      <c r="I43" s="87" t="s">
        <v>4583</v>
      </c>
      <c r="J43" s="94" t="s">
        <v>4583</v>
      </c>
      <c r="O43" s="98" t="s">
        <v>13581</v>
      </c>
      <c r="P43" s="99" t="s">
        <v>13581</v>
      </c>
      <c r="Y43" s="87" t="s">
        <v>4752</v>
      </c>
      <c r="Z43" s="91" t="s">
        <v>4752</v>
      </c>
      <c r="AC43" s="87" t="s">
        <v>20563</v>
      </c>
      <c r="AD43" s="122" t="s">
        <v>20563</v>
      </c>
      <c r="AW43" s="87" t="s">
        <v>31432</v>
      </c>
      <c r="AX43" s="121" t="s">
        <v>31432</v>
      </c>
      <c r="BA43" s="87" t="s">
        <v>33081</v>
      </c>
      <c r="BB43" s="126" t="s">
        <v>33081</v>
      </c>
    </row>
    <row r="44" spans="1:54" ht="15.75" x14ac:dyDescent="0.25">
      <c r="A44" s="87" t="s">
        <v>5013</v>
      </c>
      <c r="B44" s="89" t="s">
        <v>5013</v>
      </c>
      <c r="I44" s="87" t="s">
        <v>4573</v>
      </c>
      <c r="J44" s="94" t="s">
        <v>4573</v>
      </c>
      <c r="O44" s="87" t="s">
        <v>5488</v>
      </c>
      <c r="P44" s="96" t="s">
        <v>5488</v>
      </c>
      <c r="Y44" s="87" t="s">
        <v>4705</v>
      </c>
      <c r="Z44" s="91" t="s">
        <v>4705</v>
      </c>
      <c r="AC44" s="87" t="s">
        <v>20501</v>
      </c>
      <c r="AD44" s="122" t="s">
        <v>20501</v>
      </c>
      <c r="AW44" s="87" t="s">
        <v>31433</v>
      </c>
      <c r="AX44" s="126" t="s">
        <v>31433</v>
      </c>
      <c r="BA44" s="87" t="s">
        <v>33048</v>
      </c>
      <c r="BB44" s="126" t="s">
        <v>33048</v>
      </c>
    </row>
    <row r="45" spans="1:54" ht="15.75" x14ac:dyDescent="0.25">
      <c r="A45" s="87" t="s">
        <v>4998</v>
      </c>
      <c r="B45" s="89" t="s">
        <v>4998</v>
      </c>
      <c r="I45" s="87" t="s">
        <v>4557</v>
      </c>
      <c r="J45" s="94" t="s">
        <v>4557</v>
      </c>
      <c r="O45" s="87" t="s">
        <v>5395</v>
      </c>
      <c r="P45" s="96" t="s">
        <v>5395</v>
      </c>
      <c r="Y45" s="87" t="s">
        <v>4696</v>
      </c>
      <c r="Z45" s="91" t="s">
        <v>4696</v>
      </c>
      <c r="AC45" s="87" t="s">
        <v>20487</v>
      </c>
      <c r="AD45" s="122" t="s">
        <v>20487</v>
      </c>
      <c r="AW45" s="87" t="s">
        <v>31434</v>
      </c>
      <c r="AX45" s="121" t="s">
        <v>31434</v>
      </c>
      <c r="BA45" s="87" t="s">
        <v>33046</v>
      </c>
      <c r="BB45" s="126" t="s">
        <v>33046</v>
      </c>
    </row>
    <row r="46" spans="1:54" ht="15.75" x14ac:dyDescent="0.25">
      <c r="A46" s="87" t="s">
        <v>4975</v>
      </c>
      <c r="B46" s="88" t="s">
        <v>4975</v>
      </c>
      <c r="I46" s="87" t="s">
        <v>4538</v>
      </c>
      <c r="J46" s="94" t="s">
        <v>4538</v>
      </c>
      <c r="O46" s="87" t="s">
        <v>5191</v>
      </c>
      <c r="P46" s="96" t="s">
        <v>5191</v>
      </c>
      <c r="Y46" s="87" t="s">
        <v>4674</v>
      </c>
      <c r="Z46" s="91" t="s">
        <v>4674</v>
      </c>
      <c r="AC46" s="87" t="s">
        <v>20462</v>
      </c>
      <c r="AD46" s="123" t="s">
        <v>20462</v>
      </c>
      <c r="AW46" s="87" t="s">
        <v>31435</v>
      </c>
      <c r="AX46" s="121" t="s">
        <v>31435</v>
      </c>
      <c r="BA46" s="87" t="s">
        <v>33044</v>
      </c>
      <c r="BB46" s="126" t="s">
        <v>33044</v>
      </c>
    </row>
    <row r="47" spans="1:54" ht="15.75" x14ac:dyDescent="0.25">
      <c r="A47" s="87" t="s">
        <v>4961</v>
      </c>
      <c r="B47" s="88" t="s">
        <v>4961</v>
      </c>
      <c r="I47" s="87" t="s">
        <v>4517</v>
      </c>
      <c r="J47" s="94" t="s">
        <v>4517</v>
      </c>
      <c r="O47" s="87" t="s">
        <v>4429</v>
      </c>
      <c r="P47" s="96" t="s">
        <v>4429</v>
      </c>
      <c r="Y47" s="87" t="s">
        <v>4650</v>
      </c>
      <c r="Z47" s="91" t="s">
        <v>4650</v>
      </c>
      <c r="AC47" s="87" t="s">
        <v>20399</v>
      </c>
      <c r="AD47" s="120" t="s">
        <v>20399</v>
      </c>
      <c r="AW47" s="87" t="s">
        <v>31436</v>
      </c>
      <c r="AX47" s="134" t="s">
        <v>31436</v>
      </c>
      <c r="BA47" s="87" t="s">
        <v>33045</v>
      </c>
      <c r="BB47" s="126" t="s">
        <v>33045</v>
      </c>
    </row>
    <row r="48" spans="1:54" ht="15.75" x14ac:dyDescent="0.25">
      <c r="A48" s="87" t="s">
        <v>4935</v>
      </c>
      <c r="B48" s="88" t="s">
        <v>4935</v>
      </c>
      <c r="I48" s="87" t="s">
        <v>4416</v>
      </c>
      <c r="J48" s="94" t="s">
        <v>4416</v>
      </c>
      <c r="O48" s="87" t="s">
        <v>4303</v>
      </c>
      <c r="P48" s="96" t="s">
        <v>4303</v>
      </c>
      <c r="Y48" s="87" t="s">
        <v>4633</v>
      </c>
      <c r="Z48" s="91" t="s">
        <v>4633</v>
      </c>
      <c r="AC48" s="87" t="s">
        <v>20352</v>
      </c>
      <c r="AD48" s="122" t="s">
        <v>20352</v>
      </c>
      <c r="AW48" s="87" t="s">
        <v>31437</v>
      </c>
      <c r="AX48" s="121" t="s">
        <v>31437</v>
      </c>
      <c r="BA48" s="87" t="s">
        <v>33080</v>
      </c>
      <c r="BB48" s="126" t="s">
        <v>33080</v>
      </c>
    </row>
    <row r="49" spans="1:54" ht="15.75" x14ac:dyDescent="0.25">
      <c r="A49" s="87" t="s">
        <v>4927</v>
      </c>
      <c r="B49" s="88" t="s">
        <v>4927</v>
      </c>
      <c r="I49" s="87" t="s">
        <v>4375</v>
      </c>
      <c r="J49" s="94" t="s">
        <v>4375</v>
      </c>
      <c r="O49" s="87" t="s">
        <v>3980</v>
      </c>
      <c r="P49" s="96" t="s">
        <v>3980</v>
      </c>
      <c r="Y49" s="87" t="s">
        <v>4608</v>
      </c>
      <c r="Z49" s="91" t="s">
        <v>4608</v>
      </c>
      <c r="AC49" s="87" t="s">
        <v>177</v>
      </c>
      <c r="AD49" s="120" t="s">
        <v>20332</v>
      </c>
      <c r="AW49" s="87" t="s">
        <v>31438</v>
      </c>
      <c r="AX49" s="134" t="s">
        <v>31438</v>
      </c>
      <c r="BA49" s="87" t="s">
        <v>33049</v>
      </c>
      <c r="BB49" s="126" t="s">
        <v>33049</v>
      </c>
    </row>
    <row r="50" spans="1:54" ht="15.75" x14ac:dyDescent="0.25">
      <c r="A50" s="87" t="s">
        <v>4892</v>
      </c>
      <c r="B50" s="88" t="s">
        <v>4892</v>
      </c>
      <c r="I50" s="87" t="s">
        <v>4322</v>
      </c>
      <c r="J50" s="94" t="s">
        <v>4322</v>
      </c>
      <c r="O50" s="87" t="s">
        <v>21263</v>
      </c>
      <c r="P50" s="96" t="s">
        <v>21263</v>
      </c>
      <c r="Y50" s="87" t="s">
        <v>4603</v>
      </c>
      <c r="Z50" s="91" t="s">
        <v>4603</v>
      </c>
      <c r="AC50" s="87" t="s">
        <v>20237</v>
      </c>
      <c r="AD50" s="122" t="s">
        <v>20237</v>
      </c>
      <c r="AW50" s="2" t="s">
        <v>31439</v>
      </c>
      <c r="AX50" s="135" t="s">
        <v>33296</v>
      </c>
    </row>
    <row r="51" spans="1:54" ht="15.75" x14ac:dyDescent="0.25">
      <c r="A51" s="87" t="s">
        <v>4875</v>
      </c>
      <c r="B51" s="89" t="s">
        <v>4875</v>
      </c>
      <c r="I51" s="87" t="s">
        <v>4271</v>
      </c>
      <c r="J51" s="95" t="s">
        <v>4271</v>
      </c>
      <c r="O51" s="87" t="s">
        <v>20542</v>
      </c>
      <c r="P51" s="96" t="s">
        <v>20542</v>
      </c>
      <c r="Y51" s="87" t="s">
        <v>4597</v>
      </c>
      <c r="Z51" s="91" t="s">
        <v>4597</v>
      </c>
      <c r="AC51" s="87" t="s">
        <v>19972</v>
      </c>
      <c r="AD51" s="120" t="s">
        <v>19972</v>
      </c>
      <c r="AW51" s="87" t="s">
        <v>31440</v>
      </c>
      <c r="AX51" s="120" t="s">
        <v>31440</v>
      </c>
    </row>
    <row r="52" spans="1:54" ht="15.75" x14ac:dyDescent="0.25">
      <c r="A52" s="87" t="s">
        <v>4845</v>
      </c>
      <c r="B52" s="89" t="s">
        <v>4845</v>
      </c>
      <c r="I52" s="87" t="s">
        <v>4264</v>
      </c>
      <c r="J52" s="93" t="s">
        <v>4264</v>
      </c>
      <c r="Y52" s="87" t="s">
        <v>4589</v>
      </c>
      <c r="Z52" s="91" t="s">
        <v>4589</v>
      </c>
      <c r="AW52" s="87" t="s">
        <v>31441</v>
      </c>
      <c r="AX52" s="121" t="s">
        <v>31441</v>
      </c>
    </row>
    <row r="53" spans="1:54" ht="15.75" x14ac:dyDescent="0.25">
      <c r="A53" s="87" t="s">
        <v>4823</v>
      </c>
      <c r="B53" s="88" t="s">
        <v>4823</v>
      </c>
      <c r="I53" s="87" t="s">
        <v>4246</v>
      </c>
      <c r="J53" s="91" t="s">
        <v>4246</v>
      </c>
      <c r="Y53" s="87" t="s">
        <v>4562</v>
      </c>
      <c r="Z53" s="91" t="s">
        <v>4562</v>
      </c>
      <c r="AW53" s="87" t="s">
        <v>31442</v>
      </c>
      <c r="AX53" s="121" t="s">
        <v>31442</v>
      </c>
    </row>
    <row r="54" spans="1:54" ht="15.75" x14ac:dyDescent="0.25">
      <c r="A54" s="87" t="s">
        <v>4806</v>
      </c>
      <c r="B54" s="88" t="s">
        <v>4806</v>
      </c>
      <c r="I54" s="87" t="s">
        <v>4227</v>
      </c>
      <c r="J54" s="91" t="s">
        <v>4227</v>
      </c>
      <c r="Y54" s="87" t="s">
        <v>4507</v>
      </c>
      <c r="Z54" s="91" t="s">
        <v>4507</v>
      </c>
      <c r="AW54" s="87" t="s">
        <v>31443</v>
      </c>
      <c r="AX54" s="121" t="s">
        <v>31443</v>
      </c>
    </row>
    <row r="55" spans="1:54" ht="15.75" x14ac:dyDescent="0.25">
      <c r="A55" s="87" t="s">
        <v>4721</v>
      </c>
      <c r="B55" s="88" t="s">
        <v>4721</v>
      </c>
      <c r="I55" s="87" t="s">
        <v>4189</v>
      </c>
      <c r="J55" s="91" t="s">
        <v>4189</v>
      </c>
      <c r="Y55" s="87" t="s">
        <v>4487</v>
      </c>
      <c r="Z55" s="91" t="s">
        <v>4487</v>
      </c>
      <c r="AW55" s="87" t="s">
        <v>31444</v>
      </c>
      <c r="AX55" s="120" t="s">
        <v>31444</v>
      </c>
    </row>
    <row r="56" spans="1:54" ht="15.75" x14ac:dyDescent="0.25">
      <c r="A56" s="87" t="s">
        <v>4697</v>
      </c>
      <c r="B56" s="88" t="s">
        <v>4697</v>
      </c>
      <c r="I56" s="87" t="s">
        <v>4033</v>
      </c>
      <c r="J56" s="91" t="s">
        <v>4033</v>
      </c>
      <c r="Y56" s="87" t="s">
        <v>4426</v>
      </c>
      <c r="Z56" s="91" t="s">
        <v>4426</v>
      </c>
      <c r="AW56" s="87" t="s">
        <v>31445</v>
      </c>
      <c r="AX56" s="121" t="s">
        <v>31445</v>
      </c>
    </row>
    <row r="57" spans="1:54" ht="15.75" x14ac:dyDescent="0.25">
      <c r="A57" s="87" t="s">
        <v>4687</v>
      </c>
      <c r="B57" s="89" t="s">
        <v>4687</v>
      </c>
      <c r="I57" s="87" t="s">
        <v>3963</v>
      </c>
      <c r="J57" s="91" t="s">
        <v>3963</v>
      </c>
      <c r="Y57" s="87" t="s">
        <v>4420</v>
      </c>
      <c r="Z57" s="91" t="s">
        <v>4420</v>
      </c>
      <c r="AW57" s="87" t="s">
        <v>31446</v>
      </c>
      <c r="AX57" s="126" t="s">
        <v>31446</v>
      </c>
    </row>
    <row r="58" spans="1:54" ht="15.75" x14ac:dyDescent="0.25">
      <c r="A58" s="87" t="s">
        <v>4619</v>
      </c>
      <c r="B58" s="89" t="s">
        <v>4619</v>
      </c>
      <c r="I58" s="87" t="s">
        <v>3950</v>
      </c>
      <c r="J58" s="93" t="s">
        <v>3950</v>
      </c>
      <c r="Y58" s="87" t="s">
        <v>4409</v>
      </c>
      <c r="Z58" s="91" t="s">
        <v>4409</v>
      </c>
      <c r="AW58" s="87" t="s">
        <v>31447</v>
      </c>
      <c r="AX58" s="134" t="s">
        <v>31447</v>
      </c>
    </row>
    <row r="59" spans="1:54" ht="15.75" x14ac:dyDescent="0.25">
      <c r="A59" s="87" t="s">
        <v>4568</v>
      </c>
      <c r="B59" s="89" t="s">
        <v>4568</v>
      </c>
      <c r="I59" s="87" t="s">
        <v>3852</v>
      </c>
      <c r="J59" s="91" t="s">
        <v>3852</v>
      </c>
      <c r="Y59" s="87" t="s">
        <v>4403</v>
      </c>
      <c r="Z59" s="91" t="s">
        <v>4403</v>
      </c>
      <c r="AW59" s="87" t="s">
        <v>31448</v>
      </c>
      <c r="AX59" s="134" t="s">
        <v>31448</v>
      </c>
    </row>
    <row r="60" spans="1:54" ht="15.75" x14ac:dyDescent="0.25">
      <c r="A60" s="87" t="s">
        <v>4553</v>
      </c>
      <c r="B60" s="89" t="s">
        <v>4553</v>
      </c>
      <c r="I60" s="87" t="s">
        <v>21369</v>
      </c>
      <c r="J60" s="91" t="s">
        <v>21369</v>
      </c>
      <c r="Y60" s="87" t="s">
        <v>4399</v>
      </c>
      <c r="Z60" s="91" t="s">
        <v>4399</v>
      </c>
      <c r="AW60" s="87" t="s">
        <v>31449</v>
      </c>
      <c r="AX60" s="121" t="s">
        <v>31449</v>
      </c>
    </row>
    <row r="61" spans="1:54" ht="15.75" x14ac:dyDescent="0.25">
      <c r="A61" s="87" t="s">
        <v>4541</v>
      </c>
      <c r="B61" s="89" t="s">
        <v>4541</v>
      </c>
      <c r="I61" s="87" t="s">
        <v>21303</v>
      </c>
      <c r="J61" s="91" t="s">
        <v>21303</v>
      </c>
      <c r="Y61" s="87" t="s">
        <v>4391</v>
      </c>
      <c r="Z61" s="91" t="s">
        <v>4391</v>
      </c>
      <c r="AW61" s="87" t="s">
        <v>31450</v>
      </c>
      <c r="AX61" s="121" t="s">
        <v>31450</v>
      </c>
    </row>
    <row r="62" spans="1:54" ht="15.75" x14ac:dyDescent="0.25">
      <c r="A62" s="87" t="s">
        <v>4498</v>
      </c>
      <c r="B62" s="89" t="s">
        <v>4498</v>
      </c>
      <c r="I62" s="87" t="s">
        <v>21248</v>
      </c>
      <c r="J62" s="91" t="s">
        <v>21248</v>
      </c>
      <c r="Y62" s="87" t="s">
        <v>4383</v>
      </c>
      <c r="Z62" s="91" t="s">
        <v>4383</v>
      </c>
      <c r="AW62" s="87" t="s">
        <v>31451</v>
      </c>
      <c r="AX62" s="120" t="s">
        <v>31451</v>
      </c>
    </row>
    <row r="63" spans="1:54" ht="15.75" x14ac:dyDescent="0.25">
      <c r="A63" s="87" t="s">
        <v>4459</v>
      </c>
      <c r="B63" s="89" t="s">
        <v>4459</v>
      </c>
      <c r="I63" s="87" t="s">
        <v>21243</v>
      </c>
      <c r="J63" s="91" t="s">
        <v>21243</v>
      </c>
      <c r="Y63" s="87" t="s">
        <v>4347</v>
      </c>
      <c r="Z63" s="91" t="s">
        <v>4347</v>
      </c>
      <c r="AW63" s="87" t="s">
        <v>31452</v>
      </c>
      <c r="AX63" s="134" t="s">
        <v>31452</v>
      </c>
    </row>
    <row r="64" spans="1:54" ht="15.75" x14ac:dyDescent="0.25">
      <c r="A64" s="87" t="s">
        <v>4451</v>
      </c>
      <c r="B64" s="89" t="s">
        <v>4451</v>
      </c>
      <c r="I64" s="87" t="s">
        <v>21189</v>
      </c>
      <c r="J64" s="91" t="s">
        <v>21189</v>
      </c>
      <c r="Y64" s="87" t="s">
        <v>4338</v>
      </c>
      <c r="Z64" s="91" t="s">
        <v>4338</v>
      </c>
      <c r="AW64" s="87" t="s">
        <v>31453</v>
      </c>
      <c r="AX64" s="134" t="s">
        <v>31453</v>
      </c>
    </row>
    <row r="65" spans="1:50" ht="15.75" x14ac:dyDescent="0.25">
      <c r="A65" s="87" t="s">
        <v>4354</v>
      </c>
      <c r="B65" s="89" t="s">
        <v>4354</v>
      </c>
      <c r="I65" s="87" t="s">
        <v>21185</v>
      </c>
      <c r="J65" s="91" t="s">
        <v>21185</v>
      </c>
      <c r="Y65" s="87" t="s">
        <v>4333</v>
      </c>
      <c r="Z65" s="91" t="s">
        <v>4333</v>
      </c>
      <c r="AW65" s="87" t="s">
        <v>31454</v>
      </c>
      <c r="AX65" s="126" t="s">
        <v>31454</v>
      </c>
    </row>
    <row r="66" spans="1:50" ht="15.75" x14ac:dyDescent="0.25">
      <c r="A66" s="87" t="s">
        <v>4265</v>
      </c>
      <c r="B66" s="89" t="s">
        <v>4265</v>
      </c>
      <c r="I66" s="87" t="s">
        <v>31940</v>
      </c>
      <c r="J66" s="91" t="s">
        <v>33278</v>
      </c>
      <c r="Y66" s="87" t="s">
        <v>4316</v>
      </c>
      <c r="Z66" s="91" t="s">
        <v>4316</v>
      </c>
      <c r="AW66" s="87" t="s">
        <v>31455</v>
      </c>
      <c r="AX66" s="134" t="s">
        <v>31455</v>
      </c>
    </row>
    <row r="67" spans="1:50" ht="15.75" x14ac:dyDescent="0.25">
      <c r="A67" s="87" t="s">
        <v>4205</v>
      </c>
      <c r="B67" s="88" t="s">
        <v>4205</v>
      </c>
      <c r="I67" s="87" t="s">
        <v>21120</v>
      </c>
      <c r="J67" s="91" t="s">
        <v>21120</v>
      </c>
      <c r="Y67" s="87" t="s">
        <v>4310</v>
      </c>
      <c r="Z67" s="91" t="s">
        <v>4310</v>
      </c>
      <c r="AW67" s="87" t="s">
        <v>31456</v>
      </c>
      <c r="AX67" s="121" t="s">
        <v>31456</v>
      </c>
    </row>
    <row r="68" spans="1:50" ht="15.75" x14ac:dyDescent="0.25">
      <c r="A68" s="87" t="s">
        <v>4197</v>
      </c>
      <c r="B68" s="88" t="s">
        <v>4197</v>
      </c>
      <c r="I68" s="87" t="s">
        <v>21085</v>
      </c>
      <c r="J68" s="91" t="s">
        <v>21085</v>
      </c>
      <c r="Y68" s="87" t="s">
        <v>4293</v>
      </c>
      <c r="Z68" s="91" t="s">
        <v>4293</v>
      </c>
      <c r="AW68" s="87" t="s">
        <v>31457</v>
      </c>
      <c r="AX68" s="120" t="s">
        <v>31457</v>
      </c>
    </row>
    <row r="69" spans="1:50" ht="15.75" x14ac:dyDescent="0.25">
      <c r="A69" s="87" t="s">
        <v>4191</v>
      </c>
      <c r="B69" s="88" t="s">
        <v>4191</v>
      </c>
      <c r="I69" s="87" t="s">
        <v>20971</v>
      </c>
      <c r="J69" s="93" t="s">
        <v>20971</v>
      </c>
      <c r="Y69" s="87" t="s">
        <v>4289</v>
      </c>
      <c r="Z69" s="91" t="s">
        <v>4289</v>
      </c>
      <c r="AW69" s="87" t="s">
        <v>31458</v>
      </c>
      <c r="AX69" s="134" t="s">
        <v>31458</v>
      </c>
    </row>
    <row r="70" spans="1:50" ht="15.75" x14ac:dyDescent="0.25">
      <c r="A70" s="87" t="s">
        <v>4047</v>
      </c>
      <c r="B70" s="89" t="s">
        <v>4047</v>
      </c>
      <c r="I70" s="87" t="s">
        <v>20944</v>
      </c>
      <c r="J70" s="91" t="s">
        <v>20944</v>
      </c>
      <c r="Y70" s="87" t="s">
        <v>4285</v>
      </c>
      <c r="Z70" s="91" t="s">
        <v>4285</v>
      </c>
      <c r="AW70" s="87" t="s">
        <v>31459</v>
      </c>
      <c r="AX70" s="134" t="s">
        <v>31459</v>
      </c>
    </row>
    <row r="71" spans="1:50" ht="15.75" x14ac:dyDescent="0.25">
      <c r="A71" s="87" t="s">
        <v>3912</v>
      </c>
      <c r="B71" s="89" t="s">
        <v>3912</v>
      </c>
      <c r="I71" s="87" t="s">
        <v>20856</v>
      </c>
      <c r="J71" s="91" t="s">
        <v>20856</v>
      </c>
      <c r="Y71" s="87" t="s">
        <v>4275</v>
      </c>
      <c r="Z71" s="91" t="s">
        <v>4275</v>
      </c>
      <c r="AW71" s="87" t="s">
        <v>31460</v>
      </c>
      <c r="AX71" s="121" t="s">
        <v>31460</v>
      </c>
    </row>
    <row r="72" spans="1:50" ht="15.75" x14ac:dyDescent="0.25">
      <c r="A72" s="87" t="s">
        <v>21331</v>
      </c>
      <c r="B72" s="89" t="s">
        <v>21331</v>
      </c>
      <c r="I72" s="87" t="s">
        <v>20850</v>
      </c>
      <c r="J72" s="91" t="s">
        <v>20850</v>
      </c>
      <c r="Y72" s="87" t="s">
        <v>4260</v>
      </c>
      <c r="Z72" s="91" t="s">
        <v>4260</v>
      </c>
      <c r="AW72" s="87" t="s">
        <v>31461</v>
      </c>
      <c r="AX72" s="121" t="s">
        <v>31461</v>
      </c>
    </row>
    <row r="73" spans="1:50" ht="15.75" x14ac:dyDescent="0.25">
      <c r="A73" s="87" t="s">
        <v>21290</v>
      </c>
      <c r="B73" s="89" t="s">
        <v>21290</v>
      </c>
      <c r="I73" s="87" t="s">
        <v>20842</v>
      </c>
      <c r="J73" s="93" t="s">
        <v>20842</v>
      </c>
      <c r="Y73" s="87" t="s">
        <v>4254</v>
      </c>
      <c r="Z73" s="91" t="s">
        <v>4254</v>
      </c>
      <c r="AW73" s="87" t="s">
        <v>31462</v>
      </c>
      <c r="AX73" s="121" t="s">
        <v>31462</v>
      </c>
    </row>
    <row r="74" spans="1:50" ht="15.75" x14ac:dyDescent="0.25">
      <c r="A74" s="87" t="s">
        <v>21207</v>
      </c>
      <c r="B74" s="88" t="s">
        <v>21207</v>
      </c>
      <c r="I74" s="87" t="s">
        <v>20828</v>
      </c>
      <c r="J74" s="93" t="s">
        <v>20828</v>
      </c>
      <c r="Y74" s="87" t="s">
        <v>4242</v>
      </c>
      <c r="Z74" s="91" t="s">
        <v>4242</v>
      </c>
      <c r="AW74" s="87" t="s">
        <v>31463</v>
      </c>
      <c r="AX74" s="126" t="s">
        <v>31463</v>
      </c>
    </row>
    <row r="75" spans="1:50" ht="15.75" x14ac:dyDescent="0.25">
      <c r="A75" s="87" t="s">
        <v>21200</v>
      </c>
      <c r="B75" s="88" t="s">
        <v>21200</v>
      </c>
      <c r="I75" s="87" t="s">
        <v>20788</v>
      </c>
      <c r="J75" s="91" t="s">
        <v>20788</v>
      </c>
      <c r="Y75" s="87" t="s">
        <v>4203</v>
      </c>
      <c r="Z75" s="91" t="s">
        <v>4203</v>
      </c>
      <c r="AW75" s="87" t="s">
        <v>31464</v>
      </c>
      <c r="AX75" s="121" t="s">
        <v>31464</v>
      </c>
    </row>
    <row r="76" spans="1:50" ht="15.75" x14ac:dyDescent="0.25">
      <c r="A76" s="87" t="s">
        <v>21042</v>
      </c>
      <c r="B76" s="88" t="s">
        <v>21042</v>
      </c>
      <c r="I76" s="87" t="s">
        <v>20751</v>
      </c>
      <c r="J76" s="91" t="s">
        <v>20751</v>
      </c>
      <c r="Y76" s="87" t="s">
        <v>4185</v>
      </c>
      <c r="Z76" s="91" t="s">
        <v>4185</v>
      </c>
      <c r="AW76" s="87" t="s">
        <v>31465</v>
      </c>
      <c r="AX76" s="126" t="s">
        <v>31465</v>
      </c>
    </row>
    <row r="77" spans="1:50" ht="15.75" x14ac:dyDescent="0.25">
      <c r="A77" s="87" t="s">
        <v>20906</v>
      </c>
      <c r="B77" s="88" t="s">
        <v>20906</v>
      </c>
      <c r="I77" s="87" t="s">
        <v>20735</v>
      </c>
      <c r="J77" s="91" t="s">
        <v>20735</v>
      </c>
      <c r="Y77" s="87" t="s">
        <v>4149</v>
      </c>
      <c r="Z77" s="91" t="s">
        <v>4149</v>
      </c>
      <c r="AW77" s="87" t="s">
        <v>31466</v>
      </c>
      <c r="AX77" s="126" t="s">
        <v>31466</v>
      </c>
    </row>
    <row r="78" spans="1:50" ht="15.75" x14ac:dyDescent="0.25">
      <c r="A78" s="87" t="s">
        <v>20879</v>
      </c>
      <c r="B78" s="88" t="s">
        <v>20879</v>
      </c>
      <c r="I78" s="87" t="s">
        <v>20686</v>
      </c>
      <c r="J78" s="94" t="s">
        <v>20686</v>
      </c>
      <c r="Y78" s="87" t="s">
        <v>4141</v>
      </c>
      <c r="Z78" s="91" t="s">
        <v>4141</v>
      </c>
      <c r="AW78" s="87" t="s">
        <v>31467</v>
      </c>
      <c r="AX78" s="126" t="s">
        <v>31467</v>
      </c>
    </row>
    <row r="79" spans="1:50" ht="15.75" x14ac:dyDescent="0.25">
      <c r="A79" s="87" t="s">
        <v>20455</v>
      </c>
      <c r="B79" s="88" t="s">
        <v>20455</v>
      </c>
      <c r="I79" s="2" t="s">
        <v>20654</v>
      </c>
      <c r="J79" s="100"/>
      <c r="Y79" s="87" t="s">
        <v>4128</v>
      </c>
      <c r="Z79" s="91" t="s">
        <v>4128</v>
      </c>
      <c r="AW79" s="87" t="s">
        <v>31468</v>
      </c>
      <c r="AX79" s="121" t="s">
        <v>31468</v>
      </c>
    </row>
    <row r="80" spans="1:50" ht="15.75" x14ac:dyDescent="0.25">
      <c r="A80" s="87" t="s">
        <v>20377</v>
      </c>
      <c r="B80" s="88" t="s">
        <v>20377</v>
      </c>
      <c r="I80" s="2"/>
      <c r="J80" s="86" t="s">
        <v>33264</v>
      </c>
      <c r="Y80" s="87" t="s">
        <v>4121</v>
      </c>
      <c r="Z80" s="91" t="s">
        <v>4121</v>
      </c>
      <c r="AW80" s="87" t="s">
        <v>31469</v>
      </c>
      <c r="AX80" s="121" t="s">
        <v>31469</v>
      </c>
    </row>
    <row r="81" spans="1:50" ht="15.75" x14ac:dyDescent="0.25">
      <c r="A81" s="87" t="s">
        <v>20211</v>
      </c>
      <c r="B81" s="88" t="s">
        <v>20211</v>
      </c>
      <c r="I81" s="87" t="s">
        <v>20620</v>
      </c>
      <c r="J81" s="94" t="s">
        <v>20620</v>
      </c>
      <c r="Y81" s="87" t="s">
        <v>4116</v>
      </c>
      <c r="Z81" s="91" t="s">
        <v>4116</v>
      </c>
      <c r="AW81" s="87" t="s">
        <v>31470</v>
      </c>
      <c r="AX81" s="120" t="s">
        <v>31470</v>
      </c>
    </row>
    <row r="82" spans="1:50" ht="15.75" x14ac:dyDescent="0.25">
      <c r="A82" s="87" t="s">
        <v>20044</v>
      </c>
      <c r="B82" s="88" t="s">
        <v>20044</v>
      </c>
      <c r="I82" s="87" t="s">
        <v>20550</v>
      </c>
      <c r="J82" s="94" t="s">
        <v>20550</v>
      </c>
      <c r="Y82" s="87" t="s">
        <v>4109</v>
      </c>
      <c r="Z82" s="91" t="s">
        <v>4109</v>
      </c>
      <c r="AW82" s="87" t="s">
        <v>31471</v>
      </c>
      <c r="AX82" s="134" t="s">
        <v>31471</v>
      </c>
    </row>
    <row r="83" spans="1:50" ht="15.75" x14ac:dyDescent="0.25">
      <c r="I83" s="87" t="s">
        <v>20546</v>
      </c>
      <c r="J83" s="91" t="s">
        <v>20546</v>
      </c>
      <c r="Y83" s="87" t="s">
        <v>4077</v>
      </c>
      <c r="Z83" s="91" t="s">
        <v>4077</v>
      </c>
      <c r="AW83" s="87" t="s">
        <v>31472</v>
      </c>
      <c r="AX83" s="134" t="s">
        <v>31472</v>
      </c>
    </row>
    <row r="84" spans="1:50" ht="15.75" x14ac:dyDescent="0.25">
      <c r="I84" s="87" t="s">
        <v>20533</v>
      </c>
      <c r="J84" s="91" t="s">
        <v>20533</v>
      </c>
      <c r="Y84" s="87" t="s">
        <v>4062</v>
      </c>
      <c r="Z84" s="91" t="s">
        <v>4062</v>
      </c>
      <c r="AW84" s="87" t="s">
        <v>31473</v>
      </c>
      <c r="AX84" s="120" t="s">
        <v>31473</v>
      </c>
    </row>
    <row r="85" spans="1:50" ht="15.75" x14ac:dyDescent="0.25">
      <c r="I85" s="87" t="s">
        <v>20526</v>
      </c>
      <c r="J85" s="93" t="s">
        <v>20526</v>
      </c>
      <c r="Y85" s="87" t="s">
        <v>4051</v>
      </c>
      <c r="Z85" s="91" t="s">
        <v>4051</v>
      </c>
      <c r="AW85" s="87" t="s">
        <v>31474</v>
      </c>
      <c r="AX85" s="121" t="s">
        <v>31474</v>
      </c>
    </row>
    <row r="86" spans="1:50" ht="15.75" x14ac:dyDescent="0.25">
      <c r="I86" s="87" t="s">
        <v>20496</v>
      </c>
      <c r="J86" s="91" t="s">
        <v>20496</v>
      </c>
      <c r="Y86" s="87" t="s">
        <v>4036</v>
      </c>
      <c r="Z86" s="91" t="s">
        <v>4036</v>
      </c>
      <c r="AW86" s="87" t="s">
        <v>31475</v>
      </c>
      <c r="AX86" s="120" t="s">
        <v>31475</v>
      </c>
    </row>
    <row r="87" spans="1:50" ht="15.75" x14ac:dyDescent="0.25">
      <c r="I87" s="87" t="s">
        <v>20442</v>
      </c>
      <c r="J87" s="94" t="s">
        <v>20442</v>
      </c>
      <c r="Y87" s="87" t="s">
        <v>3985</v>
      </c>
      <c r="Z87" s="91" t="s">
        <v>3985</v>
      </c>
      <c r="AW87" s="87" t="s">
        <v>31476</v>
      </c>
      <c r="AX87" s="120" t="s">
        <v>31476</v>
      </c>
    </row>
    <row r="88" spans="1:50" ht="15.75" x14ac:dyDescent="0.25">
      <c r="I88" s="87" t="s">
        <v>20439</v>
      </c>
      <c r="J88" s="94" t="s">
        <v>20439</v>
      </c>
      <c r="Y88" s="87" t="s">
        <v>3972</v>
      </c>
      <c r="Z88" s="91" t="s">
        <v>3972</v>
      </c>
      <c r="AW88" s="87" t="s">
        <v>31477</v>
      </c>
      <c r="AX88" s="120" t="s">
        <v>31477</v>
      </c>
    </row>
    <row r="89" spans="1:50" ht="15.75" x14ac:dyDescent="0.25">
      <c r="I89" s="87" t="s">
        <v>20419</v>
      </c>
      <c r="J89" s="94" t="s">
        <v>20419</v>
      </c>
      <c r="Y89" s="87" t="s">
        <v>3942</v>
      </c>
      <c r="Z89" s="91" t="s">
        <v>3942</v>
      </c>
      <c r="AW89" s="87" t="s">
        <v>31478</v>
      </c>
      <c r="AX89" s="134" t="s">
        <v>31478</v>
      </c>
    </row>
    <row r="90" spans="1:50" ht="15.75" x14ac:dyDescent="0.25">
      <c r="I90" s="87" t="s">
        <v>20382</v>
      </c>
      <c r="J90" s="94" t="s">
        <v>20382</v>
      </c>
      <c r="Y90" s="87" t="s">
        <v>3922</v>
      </c>
      <c r="Z90" s="91" t="s">
        <v>3922</v>
      </c>
      <c r="AW90" s="87" t="s">
        <v>31479</v>
      </c>
      <c r="AX90" s="134" t="s">
        <v>31479</v>
      </c>
    </row>
    <row r="91" spans="1:50" ht="15.75" x14ac:dyDescent="0.25">
      <c r="I91" s="87" t="s">
        <v>20357</v>
      </c>
      <c r="J91" s="91" t="s">
        <v>20357</v>
      </c>
      <c r="Y91" s="87" t="s">
        <v>3917</v>
      </c>
      <c r="Z91" s="91" t="s">
        <v>3917</v>
      </c>
      <c r="AW91" s="87" t="s">
        <v>31480</v>
      </c>
      <c r="AX91" s="134" t="s">
        <v>31480</v>
      </c>
    </row>
    <row r="92" spans="1:50" ht="15.75" x14ac:dyDescent="0.25">
      <c r="I92" s="87" t="s">
        <v>20316</v>
      </c>
      <c r="J92" s="94" t="s">
        <v>20316</v>
      </c>
      <c r="Y92" s="87" t="s">
        <v>3894</v>
      </c>
      <c r="Z92" s="91" t="s">
        <v>3894</v>
      </c>
      <c r="AW92" s="87" t="s">
        <v>31481</v>
      </c>
      <c r="AX92" s="134" t="s">
        <v>31481</v>
      </c>
    </row>
    <row r="93" spans="1:50" ht="15.75" x14ac:dyDescent="0.25">
      <c r="I93" s="87" t="s">
        <v>20308</v>
      </c>
      <c r="J93" s="91" t="s">
        <v>20308</v>
      </c>
      <c r="Y93" s="87" t="s">
        <v>3888</v>
      </c>
      <c r="Z93" s="91" t="s">
        <v>3888</v>
      </c>
      <c r="AW93" s="87" t="s">
        <v>31482</v>
      </c>
      <c r="AX93" s="121" t="s">
        <v>31482</v>
      </c>
    </row>
    <row r="94" spans="1:50" ht="15.75" x14ac:dyDescent="0.25">
      <c r="I94" s="87" t="s">
        <v>20304</v>
      </c>
      <c r="J94" s="94" t="s">
        <v>20304</v>
      </c>
      <c r="Y94" s="87" t="s">
        <v>3871</v>
      </c>
      <c r="Z94" s="91" t="s">
        <v>3871</v>
      </c>
      <c r="AW94" s="87" t="s">
        <v>31483</v>
      </c>
      <c r="AX94" s="120" t="s">
        <v>31483</v>
      </c>
    </row>
    <row r="95" spans="1:50" ht="15.75" x14ac:dyDescent="0.25">
      <c r="I95" s="87" t="s">
        <v>20285</v>
      </c>
      <c r="J95" s="94" t="s">
        <v>20285</v>
      </c>
      <c r="Y95" s="87" t="s">
        <v>3857</v>
      </c>
      <c r="Z95" s="91" t="s">
        <v>3857</v>
      </c>
      <c r="AW95" s="87" t="s">
        <v>31484</v>
      </c>
      <c r="AX95" s="134" t="s">
        <v>31484</v>
      </c>
    </row>
    <row r="96" spans="1:50" ht="15.75" x14ac:dyDescent="0.25">
      <c r="I96" s="87" t="s">
        <v>20254</v>
      </c>
      <c r="J96" s="94" t="s">
        <v>20254</v>
      </c>
      <c r="Y96" s="87" t="s">
        <v>3822</v>
      </c>
      <c r="Z96" s="91" t="s">
        <v>3822</v>
      </c>
      <c r="AW96" s="87" t="s">
        <v>31485</v>
      </c>
      <c r="AX96" s="134" t="s">
        <v>31485</v>
      </c>
    </row>
    <row r="97" spans="9:50" ht="15.75" x14ac:dyDescent="0.25">
      <c r="I97" s="87" t="s">
        <v>20232</v>
      </c>
      <c r="J97" s="93" t="s">
        <v>20232</v>
      </c>
      <c r="Y97" s="87" t="s">
        <v>21364</v>
      </c>
      <c r="Z97" s="91" t="s">
        <v>21364</v>
      </c>
      <c r="AW97" s="87" t="s">
        <v>31486</v>
      </c>
      <c r="AX97" s="134" t="s">
        <v>31486</v>
      </c>
    </row>
    <row r="98" spans="9:50" ht="15.75" x14ac:dyDescent="0.25">
      <c r="I98" s="87" t="s">
        <v>20216</v>
      </c>
      <c r="J98" s="93" t="s">
        <v>20216</v>
      </c>
      <c r="Y98" s="87" t="s">
        <v>21356</v>
      </c>
      <c r="Z98" s="91" t="s">
        <v>21356</v>
      </c>
      <c r="AW98" s="87" t="s">
        <v>31487</v>
      </c>
      <c r="AX98" s="120" t="s">
        <v>31487</v>
      </c>
    </row>
    <row r="99" spans="9:50" ht="15.75" x14ac:dyDescent="0.25">
      <c r="I99" s="87" t="s">
        <v>20203</v>
      </c>
      <c r="J99" s="94" t="s">
        <v>20203</v>
      </c>
      <c r="Y99" s="87" t="s">
        <v>21295</v>
      </c>
      <c r="Z99" s="91" t="s">
        <v>21295</v>
      </c>
      <c r="AW99" s="87" t="s">
        <v>31488</v>
      </c>
      <c r="AX99" s="126" t="s">
        <v>31488</v>
      </c>
    </row>
    <row r="100" spans="9:50" ht="15.75" x14ac:dyDescent="0.25">
      <c r="I100" s="87" t="s">
        <v>20198</v>
      </c>
      <c r="J100" s="94" t="s">
        <v>20198</v>
      </c>
      <c r="Y100" s="87" t="s">
        <v>21231</v>
      </c>
      <c r="Z100" s="91" t="s">
        <v>21231</v>
      </c>
      <c r="AW100" s="87" t="s">
        <v>31489</v>
      </c>
      <c r="AX100" s="134" t="s">
        <v>31489</v>
      </c>
    </row>
    <row r="101" spans="9:50" ht="15.75" x14ac:dyDescent="0.25">
      <c r="I101" s="87" t="s">
        <v>20188</v>
      </c>
      <c r="J101" s="94" t="s">
        <v>20188</v>
      </c>
      <c r="Y101" s="87" t="s">
        <v>21227</v>
      </c>
      <c r="Z101" s="91" t="s">
        <v>21227</v>
      </c>
      <c r="AW101" s="87" t="s">
        <v>31490</v>
      </c>
      <c r="AX101" s="134" t="s">
        <v>31490</v>
      </c>
    </row>
    <row r="102" spans="9:50" ht="15.75" x14ac:dyDescent="0.25">
      <c r="I102" s="87" t="s">
        <v>20178</v>
      </c>
      <c r="J102" s="94" t="s">
        <v>20178</v>
      </c>
      <c r="Y102" s="110" t="s">
        <v>33294</v>
      </c>
      <c r="Z102" s="139" t="s">
        <v>29439</v>
      </c>
      <c r="AW102" s="87" t="s">
        <v>31491</v>
      </c>
      <c r="AX102" s="121" t="s">
        <v>31491</v>
      </c>
    </row>
    <row r="103" spans="9:50" ht="15.75" x14ac:dyDescent="0.25">
      <c r="I103" s="87" t="s">
        <v>20167</v>
      </c>
      <c r="J103" s="94" t="s">
        <v>20167</v>
      </c>
      <c r="Y103" s="87" t="s">
        <v>21169</v>
      </c>
      <c r="Z103" s="91" t="s">
        <v>21169</v>
      </c>
      <c r="AW103" s="87" t="s">
        <v>31492</v>
      </c>
      <c r="AX103" s="126" t="s">
        <v>31492</v>
      </c>
    </row>
    <row r="104" spans="9:50" ht="15.75" x14ac:dyDescent="0.25">
      <c r="I104" s="87" t="s">
        <v>20128</v>
      </c>
      <c r="J104" s="94" t="s">
        <v>20128</v>
      </c>
      <c r="Y104" s="87" t="s">
        <v>21161</v>
      </c>
      <c r="Z104" s="91" t="s">
        <v>21161</v>
      </c>
      <c r="AW104" s="87" t="s">
        <v>31493</v>
      </c>
      <c r="AX104" s="126" t="s">
        <v>31493</v>
      </c>
    </row>
    <row r="105" spans="9:50" ht="15.75" x14ac:dyDescent="0.25">
      <c r="I105" s="87" t="s">
        <v>20124</v>
      </c>
      <c r="J105" s="94" t="s">
        <v>20124</v>
      </c>
      <c r="Y105" s="87" t="s">
        <v>21144</v>
      </c>
      <c r="Z105" s="91" t="s">
        <v>21144</v>
      </c>
      <c r="AW105" s="87" t="s">
        <v>31494</v>
      </c>
      <c r="AX105" s="134" t="s">
        <v>31494</v>
      </c>
    </row>
    <row r="106" spans="9:50" ht="15.75" x14ac:dyDescent="0.25">
      <c r="I106" s="87" t="s">
        <v>20098</v>
      </c>
      <c r="J106" s="93" t="s">
        <v>20098</v>
      </c>
      <c r="Y106" s="87" t="s">
        <v>21137</v>
      </c>
      <c r="Z106" s="91" t="s">
        <v>21137</v>
      </c>
      <c r="AW106" s="87" t="s">
        <v>31495</v>
      </c>
      <c r="AX106" s="120" t="s">
        <v>31495</v>
      </c>
    </row>
    <row r="107" spans="9:50" ht="15.75" x14ac:dyDescent="0.25">
      <c r="I107" s="87" t="s">
        <v>20065</v>
      </c>
      <c r="J107" s="94" t="s">
        <v>20065</v>
      </c>
      <c r="Y107" s="87" t="s">
        <v>21126</v>
      </c>
      <c r="Z107" s="91" t="s">
        <v>21126</v>
      </c>
      <c r="AW107" s="87" t="s">
        <v>31496</v>
      </c>
      <c r="AX107" s="134" t="s">
        <v>31496</v>
      </c>
    </row>
    <row r="108" spans="9:50" ht="15.75" x14ac:dyDescent="0.25">
      <c r="I108" s="87" t="s">
        <v>20061</v>
      </c>
      <c r="J108" s="94" t="s">
        <v>20061</v>
      </c>
      <c r="Y108" s="87" t="s">
        <v>21102</v>
      </c>
      <c r="Z108" s="91" t="s">
        <v>21102</v>
      </c>
      <c r="AW108" s="87" t="s">
        <v>31497</v>
      </c>
      <c r="AX108" s="126" t="s">
        <v>31497</v>
      </c>
    </row>
    <row r="109" spans="9:50" ht="15.75" x14ac:dyDescent="0.25">
      <c r="I109" s="87" t="s">
        <v>20036</v>
      </c>
      <c r="J109" s="94" t="s">
        <v>20036</v>
      </c>
      <c r="Y109" s="87" t="s">
        <v>21075</v>
      </c>
      <c r="Z109" s="91" t="s">
        <v>21075</v>
      </c>
      <c r="AW109" s="87" t="s">
        <v>31498</v>
      </c>
      <c r="AX109" s="120" t="s">
        <v>31498</v>
      </c>
    </row>
    <row r="110" spans="9:50" ht="15.75" x14ac:dyDescent="0.25">
      <c r="I110" s="87" t="s">
        <v>20026</v>
      </c>
      <c r="J110" s="93" t="s">
        <v>20026</v>
      </c>
      <c r="Y110" s="87" t="s">
        <v>21066</v>
      </c>
      <c r="Z110" s="91" t="s">
        <v>21066</v>
      </c>
      <c r="AW110" s="87" t="s">
        <v>31499</v>
      </c>
      <c r="AX110" s="126" t="s">
        <v>31499</v>
      </c>
    </row>
    <row r="111" spans="9:50" ht="15.75" x14ac:dyDescent="0.25">
      <c r="I111" s="87" t="s">
        <v>20016</v>
      </c>
      <c r="J111" s="93" t="s">
        <v>20016</v>
      </c>
      <c r="Y111" s="87" t="s">
        <v>21057</v>
      </c>
      <c r="Z111" s="91" t="s">
        <v>21057</v>
      </c>
      <c r="AW111" s="87" t="s">
        <v>31500</v>
      </c>
      <c r="AX111" s="126" t="s">
        <v>31500</v>
      </c>
    </row>
    <row r="112" spans="9:50" ht="15.75" x14ac:dyDescent="0.25">
      <c r="I112" s="87" t="s">
        <v>19977</v>
      </c>
      <c r="J112" s="93" t="s">
        <v>19977</v>
      </c>
      <c r="Y112" s="87" t="s">
        <v>21049</v>
      </c>
      <c r="Z112" s="91" t="s">
        <v>21049</v>
      </c>
      <c r="AW112" s="87" t="s">
        <v>31501</v>
      </c>
      <c r="AX112" s="134" t="s">
        <v>31501</v>
      </c>
    </row>
    <row r="113" spans="9:50" ht="15.75" x14ac:dyDescent="0.25">
      <c r="I113" s="87" t="s">
        <v>19962</v>
      </c>
      <c r="J113" s="93" t="s">
        <v>19962</v>
      </c>
      <c r="Y113" s="87" t="s">
        <v>21036</v>
      </c>
      <c r="Z113" s="91" t="s">
        <v>21036</v>
      </c>
      <c r="AW113" s="87" t="s">
        <v>31502</v>
      </c>
      <c r="AX113" s="121" t="s">
        <v>31502</v>
      </c>
    </row>
    <row r="114" spans="9:50" ht="15.75" x14ac:dyDescent="0.25">
      <c r="I114" s="87" t="s">
        <v>19956</v>
      </c>
      <c r="J114" s="93" t="s">
        <v>19956</v>
      </c>
      <c r="Y114" s="87" t="s">
        <v>21023</v>
      </c>
      <c r="Z114" s="91" t="s">
        <v>21023</v>
      </c>
      <c r="AW114" s="87" t="s">
        <v>31503</v>
      </c>
      <c r="AX114" s="134" t="s">
        <v>31503</v>
      </c>
    </row>
    <row r="115" spans="9:50" ht="15.75" x14ac:dyDescent="0.25">
      <c r="I115" s="87" t="s">
        <v>19944</v>
      </c>
      <c r="J115" s="94" t="s">
        <v>19944</v>
      </c>
      <c r="Y115" s="87" t="s">
        <v>21018</v>
      </c>
      <c r="Z115" s="91" t="s">
        <v>21018</v>
      </c>
      <c r="AW115" s="87" t="s">
        <v>31504</v>
      </c>
      <c r="AX115" s="120" t="s">
        <v>31504</v>
      </c>
    </row>
    <row r="116" spans="9:50" ht="15.75" x14ac:dyDescent="0.25">
      <c r="I116" s="87" t="s">
        <v>19939</v>
      </c>
      <c r="J116" s="93" t="s">
        <v>19939</v>
      </c>
      <c r="Y116" s="87" t="s">
        <v>20926</v>
      </c>
      <c r="Z116" s="91" t="s">
        <v>20926</v>
      </c>
      <c r="AW116" s="2" t="s">
        <v>31505</v>
      </c>
      <c r="AX116" s="133" t="s">
        <v>33296</v>
      </c>
    </row>
    <row r="117" spans="9:50" ht="15.75" x14ac:dyDescent="0.25">
      <c r="I117" s="87" t="s">
        <v>19933</v>
      </c>
      <c r="J117" s="93" t="s">
        <v>19933</v>
      </c>
      <c r="Y117" s="87" t="s">
        <v>20922</v>
      </c>
      <c r="Z117" s="91" t="s">
        <v>20922</v>
      </c>
      <c r="AW117" s="87" t="s">
        <v>31506</v>
      </c>
      <c r="AX117" s="134" t="s">
        <v>31506</v>
      </c>
    </row>
    <row r="118" spans="9:50" ht="15.75" x14ac:dyDescent="0.25">
      <c r="I118" s="87" t="s">
        <v>19911</v>
      </c>
      <c r="J118" s="93" t="s">
        <v>19911</v>
      </c>
      <c r="Y118" s="87" t="s">
        <v>20889</v>
      </c>
      <c r="Z118" s="91" t="s">
        <v>20889</v>
      </c>
      <c r="AW118" s="87" t="s">
        <v>31507</v>
      </c>
      <c r="AX118" s="126" t="s">
        <v>31507</v>
      </c>
    </row>
    <row r="119" spans="9:50" ht="15.75" x14ac:dyDescent="0.25">
      <c r="Y119" s="87" t="s">
        <v>20812</v>
      </c>
      <c r="Z119" s="91" t="s">
        <v>20812</v>
      </c>
      <c r="AW119" s="87" t="s">
        <v>31508</v>
      </c>
      <c r="AX119" s="134" t="s">
        <v>31508</v>
      </c>
    </row>
    <row r="120" spans="9:50" ht="15.75" x14ac:dyDescent="0.25">
      <c r="Y120" s="87" t="s">
        <v>20690</v>
      </c>
      <c r="Z120" s="91" t="s">
        <v>20690</v>
      </c>
      <c r="AW120" s="87" t="s">
        <v>31509</v>
      </c>
      <c r="AX120" s="134" t="s">
        <v>31509</v>
      </c>
    </row>
    <row r="121" spans="9:50" ht="15.75" x14ac:dyDescent="0.25">
      <c r="Y121" s="87" t="s">
        <v>20672</v>
      </c>
      <c r="Z121" s="91" t="s">
        <v>20672</v>
      </c>
      <c r="AW121" s="87" t="s">
        <v>31510</v>
      </c>
      <c r="AX121" s="121" t="s">
        <v>31510</v>
      </c>
    </row>
    <row r="122" spans="9:50" ht="15.75" x14ac:dyDescent="0.25">
      <c r="Y122" s="87" t="s">
        <v>20667</v>
      </c>
      <c r="Z122" s="91" t="s">
        <v>20667</v>
      </c>
      <c r="AW122" s="87" t="s">
        <v>31511</v>
      </c>
      <c r="AX122" s="121" t="s">
        <v>31511</v>
      </c>
    </row>
    <row r="123" spans="9:50" ht="15.75" x14ac:dyDescent="0.25">
      <c r="Y123" s="87" t="s">
        <v>20643</v>
      </c>
      <c r="Z123" s="91" t="s">
        <v>20643</v>
      </c>
      <c r="AW123" s="87" t="s">
        <v>31512</v>
      </c>
      <c r="AX123" s="121" t="s">
        <v>31512</v>
      </c>
    </row>
    <row r="124" spans="9:50" ht="15.75" x14ac:dyDescent="0.25">
      <c r="Y124" s="87" t="s">
        <v>20583</v>
      </c>
      <c r="Z124" s="91" t="s">
        <v>20583</v>
      </c>
      <c r="AW124" s="87" t="s">
        <v>31513</v>
      </c>
      <c r="AX124" s="121" t="s">
        <v>31513</v>
      </c>
    </row>
    <row r="125" spans="9:50" ht="15.75" x14ac:dyDescent="0.25">
      <c r="Y125" s="87" t="s">
        <v>20492</v>
      </c>
      <c r="Z125" s="91" t="s">
        <v>20492</v>
      </c>
      <c r="AW125" s="87" t="s">
        <v>31514</v>
      </c>
      <c r="AX125" s="134" t="s">
        <v>31514</v>
      </c>
    </row>
    <row r="126" spans="9:50" ht="15.75" x14ac:dyDescent="0.25">
      <c r="Y126" s="2"/>
      <c r="Z126" s="85" t="s">
        <v>33282</v>
      </c>
      <c r="AW126" s="87" t="s">
        <v>31515</v>
      </c>
      <c r="AX126" s="120" t="s">
        <v>31515</v>
      </c>
    </row>
    <row r="127" spans="9:50" ht="15.75" x14ac:dyDescent="0.25">
      <c r="Y127" s="87" t="s">
        <v>20472</v>
      </c>
      <c r="Z127" s="91" t="s">
        <v>20472</v>
      </c>
      <c r="AW127" s="87" t="s">
        <v>31516</v>
      </c>
      <c r="AX127" s="134" t="s">
        <v>31516</v>
      </c>
    </row>
    <row r="128" spans="9:50" ht="15.75" x14ac:dyDescent="0.25">
      <c r="Y128" s="87" t="s">
        <v>20448</v>
      </c>
      <c r="Z128" s="91" t="s">
        <v>20448</v>
      </c>
      <c r="AW128" s="87" t="s">
        <v>31517</v>
      </c>
      <c r="AX128" s="126" t="s">
        <v>31517</v>
      </c>
    </row>
    <row r="129" spans="25:50" ht="15.75" x14ac:dyDescent="0.25">
      <c r="Y129" s="87" t="s">
        <v>20425</v>
      </c>
      <c r="Z129" s="91" t="s">
        <v>20425</v>
      </c>
      <c r="AW129" s="87" t="s">
        <v>31518</v>
      </c>
      <c r="AX129" s="120" t="s">
        <v>31518</v>
      </c>
    </row>
    <row r="130" spans="25:50" ht="15.75" x14ac:dyDescent="0.25">
      <c r="Y130" s="87" t="s">
        <v>20392</v>
      </c>
      <c r="Z130" s="91" t="s">
        <v>20392</v>
      </c>
      <c r="AW130" s="87" t="s">
        <v>31519</v>
      </c>
      <c r="AX130" s="120" t="s">
        <v>31519</v>
      </c>
    </row>
    <row r="131" spans="25:50" ht="15.75" x14ac:dyDescent="0.25">
      <c r="Y131" s="2" t="s">
        <v>20388</v>
      </c>
      <c r="Z131" s="84"/>
      <c r="AW131" s="87" t="s">
        <v>31520</v>
      </c>
      <c r="AX131" s="134" t="s">
        <v>31520</v>
      </c>
    </row>
    <row r="132" spans="25:50" ht="15.75" x14ac:dyDescent="0.25">
      <c r="Y132" s="87" t="s">
        <v>20375</v>
      </c>
      <c r="Z132" s="91" t="s">
        <v>20375</v>
      </c>
      <c r="AW132" s="87" t="s">
        <v>31521</v>
      </c>
      <c r="AX132" s="120" t="s">
        <v>31521</v>
      </c>
    </row>
    <row r="133" spans="25:50" ht="15.75" x14ac:dyDescent="0.25">
      <c r="Y133" s="87" t="s">
        <v>20327</v>
      </c>
      <c r="Z133" s="91" t="s">
        <v>20327</v>
      </c>
      <c r="AW133" s="87" t="s">
        <v>31522</v>
      </c>
      <c r="AX133" s="134" t="s">
        <v>31522</v>
      </c>
    </row>
    <row r="134" spans="25:50" ht="15.75" x14ac:dyDescent="0.25">
      <c r="Y134" s="87" t="s">
        <v>20296</v>
      </c>
      <c r="Z134" s="91" t="s">
        <v>20296</v>
      </c>
      <c r="AW134" s="87" t="s">
        <v>31523</v>
      </c>
      <c r="AX134" s="134" t="s">
        <v>31523</v>
      </c>
    </row>
    <row r="135" spans="25:50" ht="15.75" x14ac:dyDescent="0.25">
      <c r="Y135" s="87" t="s">
        <v>20273</v>
      </c>
      <c r="Z135" s="91" t="s">
        <v>20273</v>
      </c>
      <c r="AW135" s="87" t="s">
        <v>31524</v>
      </c>
      <c r="AX135" s="121" t="s">
        <v>31524</v>
      </c>
    </row>
    <row r="136" spans="25:50" ht="15.75" x14ac:dyDescent="0.25">
      <c r="Y136" s="87" t="s">
        <v>20260</v>
      </c>
      <c r="Z136" s="91" t="s">
        <v>20260</v>
      </c>
      <c r="AW136" s="87" t="s">
        <v>31525</v>
      </c>
      <c r="AX136" s="121" t="s">
        <v>31525</v>
      </c>
    </row>
    <row r="137" spans="25:50" ht="15.75" x14ac:dyDescent="0.25">
      <c r="Y137" s="87" t="s">
        <v>20246</v>
      </c>
      <c r="Z137" s="91" t="s">
        <v>20246</v>
      </c>
      <c r="AW137" s="87" t="s">
        <v>31526</v>
      </c>
      <c r="AX137" s="121" t="s">
        <v>31526</v>
      </c>
    </row>
    <row r="138" spans="25:50" ht="15.75" x14ac:dyDescent="0.25">
      <c r="Y138" s="87" t="s">
        <v>20241</v>
      </c>
      <c r="Z138" s="91" t="s">
        <v>20241</v>
      </c>
      <c r="AW138" s="87" t="s">
        <v>31527</v>
      </c>
      <c r="AX138" s="120" t="s">
        <v>31527</v>
      </c>
    </row>
    <row r="139" spans="25:50" ht="15.75" x14ac:dyDescent="0.25">
      <c r="Y139" s="87" t="s">
        <v>20227</v>
      </c>
      <c r="Z139" s="91" t="s">
        <v>20227</v>
      </c>
      <c r="AW139" s="87" t="s">
        <v>31528</v>
      </c>
      <c r="AX139" s="121" t="s">
        <v>31528</v>
      </c>
    </row>
    <row r="140" spans="25:50" ht="15.75" x14ac:dyDescent="0.25">
      <c r="Y140" s="87" t="s">
        <v>20192</v>
      </c>
      <c r="Z140" s="91" t="s">
        <v>20192</v>
      </c>
      <c r="AW140" s="87" t="s">
        <v>31529</v>
      </c>
      <c r="AX140" s="120" t="s">
        <v>31529</v>
      </c>
    </row>
    <row r="141" spans="25:50" ht="15.75" x14ac:dyDescent="0.25">
      <c r="Y141" s="87" t="s">
        <v>20158</v>
      </c>
      <c r="Z141" s="91" t="s">
        <v>20158</v>
      </c>
      <c r="AW141" s="87" t="s">
        <v>31530</v>
      </c>
      <c r="AX141" s="120" t="s">
        <v>31530</v>
      </c>
    </row>
    <row r="142" spans="25:50" ht="15.75" x14ac:dyDescent="0.25">
      <c r="Y142" s="87" t="s">
        <v>20133</v>
      </c>
      <c r="Z142" s="91" t="s">
        <v>20133</v>
      </c>
      <c r="AW142" s="87" t="s">
        <v>31531</v>
      </c>
      <c r="AX142" s="121" t="s">
        <v>31531</v>
      </c>
    </row>
    <row r="143" spans="25:50" ht="15.75" x14ac:dyDescent="0.25">
      <c r="Y143" s="87" t="s">
        <v>20121</v>
      </c>
      <c r="Z143" s="91" t="s">
        <v>20121</v>
      </c>
      <c r="AW143" s="87" t="s">
        <v>31532</v>
      </c>
      <c r="AX143" s="120" t="s">
        <v>31532</v>
      </c>
    </row>
    <row r="144" spans="25:50" ht="15.75" x14ac:dyDescent="0.25">
      <c r="Y144" s="87" t="s">
        <v>20115</v>
      </c>
      <c r="Z144" s="91" t="s">
        <v>20115</v>
      </c>
      <c r="AW144" s="87" t="s">
        <v>31533</v>
      </c>
      <c r="AX144" s="121" t="s">
        <v>31533</v>
      </c>
    </row>
    <row r="145" spans="25:50" ht="15.75" x14ac:dyDescent="0.25">
      <c r="Y145" s="87" t="s">
        <v>20108</v>
      </c>
      <c r="Z145" s="91" t="s">
        <v>20108</v>
      </c>
      <c r="AW145" s="87" t="s">
        <v>31534</v>
      </c>
      <c r="AX145" s="121" t="s">
        <v>31534</v>
      </c>
    </row>
    <row r="146" spans="25:50" ht="15.75" x14ac:dyDescent="0.25">
      <c r="Y146" s="87" t="s">
        <v>20082</v>
      </c>
      <c r="Z146" s="91" t="s">
        <v>20082</v>
      </c>
      <c r="AW146" s="87" t="s">
        <v>31535</v>
      </c>
      <c r="AX146" s="121" t="s">
        <v>31535</v>
      </c>
    </row>
    <row r="147" spans="25:50" ht="15.75" x14ac:dyDescent="0.25">
      <c r="Y147" s="87" t="s">
        <v>20040</v>
      </c>
      <c r="Z147" s="91" t="s">
        <v>33283</v>
      </c>
      <c r="AW147" s="87" t="s">
        <v>31536</v>
      </c>
      <c r="AX147" s="134" t="s">
        <v>31536</v>
      </c>
    </row>
    <row r="148" spans="25:50" ht="15.75" x14ac:dyDescent="0.25">
      <c r="Y148" s="87" t="s">
        <v>20000</v>
      </c>
      <c r="Z148" s="91" t="s">
        <v>20000</v>
      </c>
      <c r="AW148" s="87" t="s">
        <v>31537</v>
      </c>
      <c r="AX148" s="134" t="s">
        <v>31537</v>
      </c>
    </row>
    <row r="149" spans="25:50" ht="15.75" x14ac:dyDescent="0.25">
      <c r="AW149" s="87" t="s">
        <v>31538</v>
      </c>
      <c r="AX149" s="121" t="s">
        <v>31538</v>
      </c>
    </row>
    <row r="150" spans="25:50" ht="15.75" x14ac:dyDescent="0.25">
      <c r="AW150" s="87" t="s">
        <v>31539</v>
      </c>
      <c r="AX150" s="120" t="s">
        <v>31539</v>
      </c>
    </row>
    <row r="151" spans="25:50" ht="15.75" x14ac:dyDescent="0.25">
      <c r="AW151" s="87" t="s">
        <v>31540</v>
      </c>
      <c r="AX151" s="134" t="s">
        <v>31540</v>
      </c>
    </row>
    <row r="152" spans="25:50" ht="15.75" x14ac:dyDescent="0.25">
      <c r="AW152" s="87" t="s">
        <v>31541</v>
      </c>
      <c r="AX152" s="120" t="s">
        <v>31541</v>
      </c>
    </row>
    <row r="153" spans="25:50" ht="15.75" x14ac:dyDescent="0.25">
      <c r="AW153" s="87" t="s">
        <v>31542</v>
      </c>
      <c r="AX153" s="120" t="s">
        <v>31542</v>
      </c>
    </row>
    <row r="154" spans="25:50" ht="15.75" x14ac:dyDescent="0.25">
      <c r="AW154" s="87" t="s">
        <v>31543</v>
      </c>
      <c r="AX154" s="121" t="s">
        <v>31543</v>
      </c>
    </row>
    <row r="155" spans="25:50" ht="15.75" x14ac:dyDescent="0.25">
      <c r="AW155" s="87" t="s">
        <v>31544</v>
      </c>
      <c r="AX155" s="121" t="s">
        <v>31544</v>
      </c>
    </row>
    <row r="156" spans="25:50" ht="15.75" x14ac:dyDescent="0.25">
      <c r="AW156" s="87" t="s">
        <v>31545</v>
      </c>
      <c r="AX156" s="134" t="s">
        <v>31545</v>
      </c>
    </row>
    <row r="157" spans="25:50" ht="15.75" x14ac:dyDescent="0.25">
      <c r="AW157" s="87" t="s">
        <v>31546</v>
      </c>
      <c r="AX157" s="121" t="s">
        <v>31546</v>
      </c>
    </row>
    <row r="158" spans="25:50" ht="15.75" x14ac:dyDescent="0.25">
      <c r="AW158" s="87" t="s">
        <v>31547</v>
      </c>
      <c r="AX158" s="121" t="s">
        <v>31547</v>
      </c>
    </row>
    <row r="159" spans="25:50" ht="15.75" x14ac:dyDescent="0.25">
      <c r="AW159" s="87" t="s">
        <v>31548</v>
      </c>
      <c r="AX159" s="121" t="s">
        <v>31548</v>
      </c>
    </row>
    <row r="160" spans="25:50" ht="15.75" x14ac:dyDescent="0.25">
      <c r="AW160" s="87" t="s">
        <v>31549</v>
      </c>
      <c r="AX160" s="121" t="s">
        <v>31549</v>
      </c>
    </row>
    <row r="161" spans="49:50" ht="15.75" x14ac:dyDescent="0.25">
      <c r="AW161" s="87" t="s">
        <v>31550</v>
      </c>
      <c r="AX161" s="134" t="s">
        <v>31550</v>
      </c>
    </row>
    <row r="162" spans="49:50" ht="15.75" x14ac:dyDescent="0.25">
      <c r="AW162" s="87" t="s">
        <v>31551</v>
      </c>
      <c r="AX162" s="134" t="s">
        <v>31551</v>
      </c>
    </row>
    <row r="163" spans="49:50" ht="15.75" x14ac:dyDescent="0.25">
      <c r="AW163" s="87" t="s">
        <v>31552</v>
      </c>
      <c r="AX163" s="120" t="s">
        <v>31552</v>
      </c>
    </row>
    <row r="164" spans="49:50" ht="15.75" x14ac:dyDescent="0.25">
      <c r="AW164" s="87" t="s">
        <v>33290</v>
      </c>
      <c r="AX164" s="134" t="s">
        <v>33290</v>
      </c>
    </row>
    <row r="165" spans="49:50" ht="15.75" x14ac:dyDescent="0.25">
      <c r="AW165" s="87" t="s">
        <v>31553</v>
      </c>
      <c r="AX165" s="126" t="s">
        <v>31553</v>
      </c>
    </row>
    <row r="166" spans="49:50" ht="15.75" x14ac:dyDescent="0.25">
      <c r="AW166" s="87" t="s">
        <v>31554</v>
      </c>
      <c r="AX166" s="134" t="s">
        <v>31554</v>
      </c>
    </row>
    <row r="167" spans="49:50" ht="15.75" x14ac:dyDescent="0.25">
      <c r="AW167" s="87" t="s">
        <v>31555</v>
      </c>
      <c r="AX167" s="134" t="s">
        <v>31555</v>
      </c>
    </row>
    <row r="168" spans="49:50" ht="15.75" x14ac:dyDescent="0.25">
      <c r="AW168" s="87" t="s">
        <v>31556</v>
      </c>
      <c r="AX168" s="121" t="s">
        <v>31556</v>
      </c>
    </row>
    <row r="169" spans="49:50" ht="15.75" x14ac:dyDescent="0.25">
      <c r="AW169" s="87" t="s">
        <v>31557</v>
      </c>
      <c r="AX169" s="134" t="s">
        <v>31557</v>
      </c>
    </row>
    <row r="170" spans="49:50" ht="15.75" x14ac:dyDescent="0.25">
      <c r="AW170" s="87" t="s">
        <v>31558</v>
      </c>
      <c r="AX170" s="120" t="s">
        <v>31558</v>
      </c>
    </row>
    <row r="171" spans="49:50" ht="15.75" x14ac:dyDescent="0.25">
      <c r="AW171" s="87" t="s">
        <v>31559</v>
      </c>
      <c r="AX171" s="126" t="s">
        <v>31559</v>
      </c>
    </row>
    <row r="172" spans="49:50" ht="15.75" x14ac:dyDescent="0.25">
      <c r="AW172" s="87" t="s">
        <v>31560</v>
      </c>
      <c r="AX172" s="121" t="s">
        <v>31560</v>
      </c>
    </row>
    <row r="173" spans="49:50" ht="15.75" x14ac:dyDescent="0.25">
      <c r="AW173" s="87" t="s">
        <v>31561</v>
      </c>
      <c r="AX173" s="134" t="s">
        <v>31561</v>
      </c>
    </row>
    <row r="174" spans="49:50" ht="15.75" x14ac:dyDescent="0.25">
      <c r="AW174" s="87" t="s">
        <v>31562</v>
      </c>
      <c r="AX174" s="121" t="s">
        <v>31562</v>
      </c>
    </row>
    <row r="175" spans="49:50" ht="15.75" x14ac:dyDescent="0.25">
      <c r="AW175" s="87" t="s">
        <v>31563</v>
      </c>
      <c r="AX175" s="121" t="s">
        <v>31563</v>
      </c>
    </row>
    <row r="176" spans="49:50" ht="15.75" x14ac:dyDescent="0.25">
      <c r="AW176" s="87" t="s">
        <v>31564</v>
      </c>
      <c r="AX176" s="121" t="s">
        <v>31564</v>
      </c>
    </row>
    <row r="177" spans="49:50" ht="15.75" x14ac:dyDescent="0.25">
      <c r="AW177" s="87" t="s">
        <v>31565</v>
      </c>
      <c r="AX177" s="121" t="s">
        <v>31565</v>
      </c>
    </row>
    <row r="178" spans="49:50" ht="15.75" x14ac:dyDescent="0.25">
      <c r="AW178" s="87" t="s">
        <v>31566</v>
      </c>
      <c r="AX178" s="134" t="s">
        <v>31566</v>
      </c>
    </row>
    <row r="179" spans="49:50" ht="15.75" x14ac:dyDescent="0.25">
      <c r="AW179" s="87" t="s">
        <v>31567</v>
      </c>
      <c r="AX179" s="134" t="s">
        <v>31567</v>
      </c>
    </row>
    <row r="180" spans="49:50" ht="15.75" x14ac:dyDescent="0.25">
      <c r="AW180" s="87" t="s">
        <v>33291</v>
      </c>
      <c r="AX180" s="134" t="s">
        <v>33291</v>
      </c>
    </row>
    <row r="181" spans="49:50" ht="15.75" x14ac:dyDescent="0.25">
      <c r="AW181" s="87" t="s">
        <v>31568</v>
      </c>
      <c r="AX181" s="134" t="s">
        <v>31568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B72"/>
  <sheetViews>
    <sheetView topLeftCell="AO22" workbookViewId="0">
      <selection activeCell="AU2" sqref="AU2:AV2"/>
    </sheetView>
  </sheetViews>
  <sheetFormatPr baseColWidth="10" defaultRowHeight="15" x14ac:dyDescent="0.25"/>
  <cols>
    <col min="39" max="39" width="12.28515625" customWidth="1"/>
  </cols>
  <sheetData>
    <row r="1" spans="1:54" x14ac:dyDescent="0.25">
      <c r="A1" s="70">
        <v>43831</v>
      </c>
      <c r="C1" s="70">
        <v>43862</v>
      </c>
      <c r="E1" s="70">
        <v>43891</v>
      </c>
      <c r="G1" s="70">
        <v>43922</v>
      </c>
      <c r="I1" s="70">
        <v>43952</v>
      </c>
      <c r="K1" s="70">
        <v>43983</v>
      </c>
      <c r="M1" s="70">
        <v>44013</v>
      </c>
      <c r="O1" s="70">
        <v>44044</v>
      </c>
      <c r="P1" s="70"/>
      <c r="Q1" s="70">
        <v>44075</v>
      </c>
      <c r="R1" s="70"/>
      <c r="S1" s="70">
        <v>44105</v>
      </c>
      <c r="T1" s="70"/>
      <c r="U1" s="70">
        <v>44136</v>
      </c>
      <c r="V1" s="70"/>
      <c r="W1" s="70">
        <v>44166</v>
      </c>
      <c r="Y1" s="70">
        <v>44197</v>
      </c>
      <c r="AA1" s="70">
        <v>44228</v>
      </c>
      <c r="AC1" s="70">
        <v>44256</v>
      </c>
      <c r="AE1" s="70">
        <v>44287</v>
      </c>
      <c r="AG1" s="70">
        <v>44317</v>
      </c>
      <c r="AI1" s="70">
        <v>44348</v>
      </c>
      <c r="AK1" s="70">
        <v>44378</v>
      </c>
      <c r="AM1" s="70">
        <v>44409</v>
      </c>
      <c r="AO1" s="70">
        <v>44440</v>
      </c>
      <c r="AQ1" s="70">
        <v>44470</v>
      </c>
      <c r="AS1" s="70">
        <v>44501</v>
      </c>
      <c r="AU1" s="70">
        <v>44531</v>
      </c>
      <c r="AW1" s="70">
        <v>44562</v>
      </c>
      <c r="AY1" s="70">
        <v>44593</v>
      </c>
      <c r="BA1" s="70">
        <v>44621</v>
      </c>
    </row>
    <row r="2" spans="1:54" ht="15.75" x14ac:dyDescent="0.25">
      <c r="A2" s="87" t="s">
        <v>18403</v>
      </c>
      <c r="B2" s="88" t="s">
        <v>18403</v>
      </c>
      <c r="C2" s="87" t="s">
        <v>17499</v>
      </c>
      <c r="D2" s="90" t="s">
        <v>17499</v>
      </c>
      <c r="E2" s="87" t="s">
        <v>18336</v>
      </c>
      <c r="F2" s="88" t="s">
        <v>18336</v>
      </c>
      <c r="G2" s="87" t="s">
        <v>19532</v>
      </c>
      <c r="H2" s="95" t="s">
        <v>33271</v>
      </c>
      <c r="I2" s="87" t="s">
        <v>19853</v>
      </c>
      <c r="J2" s="91" t="s">
        <v>19853</v>
      </c>
      <c r="K2" s="87" t="s">
        <v>25312</v>
      </c>
      <c r="L2" s="104" t="s">
        <v>25312</v>
      </c>
      <c r="M2" s="87" t="s">
        <v>17404</v>
      </c>
      <c r="N2" s="94" t="s">
        <v>17404</v>
      </c>
      <c r="O2" s="87" t="s">
        <v>30148</v>
      </c>
      <c r="P2" s="104" t="s">
        <v>33269</v>
      </c>
      <c r="Q2" s="87" t="s">
        <v>17769</v>
      </c>
      <c r="R2" s="94" t="s">
        <v>17769</v>
      </c>
      <c r="S2" s="87" t="s">
        <v>25322</v>
      </c>
      <c r="T2" s="94" t="s">
        <v>25322</v>
      </c>
      <c r="U2" s="87" t="s">
        <v>25794</v>
      </c>
      <c r="V2" s="95" t="s">
        <v>25794</v>
      </c>
      <c r="W2" s="87" t="s">
        <v>17472</v>
      </c>
      <c r="X2" s="95" t="s">
        <v>17472</v>
      </c>
      <c r="Y2" s="87" t="s">
        <v>19763</v>
      </c>
      <c r="Z2" s="91" t="s">
        <v>19763</v>
      </c>
      <c r="AA2" s="87" t="s">
        <v>17652</v>
      </c>
      <c r="AB2" s="119" t="s">
        <v>17652</v>
      </c>
      <c r="AC2" s="87" t="s">
        <v>26606</v>
      </c>
      <c r="AD2" s="145" t="s">
        <v>26606</v>
      </c>
      <c r="AE2" s="87" t="s">
        <v>18657</v>
      </c>
      <c r="AF2" s="126" t="s">
        <v>18657</v>
      </c>
      <c r="AG2" s="87" t="s">
        <v>18395</v>
      </c>
      <c r="AH2" s="126" t="s">
        <v>18395</v>
      </c>
      <c r="AI2" s="87" t="s">
        <v>19335</v>
      </c>
      <c r="AJ2" s="151" t="s">
        <v>19335</v>
      </c>
      <c r="AK2" s="87" t="s">
        <v>18028</v>
      </c>
      <c r="AL2" s="120" t="s">
        <v>18028</v>
      </c>
      <c r="AM2" s="87" t="s">
        <v>17744</v>
      </c>
      <c r="AN2" s="154" t="s">
        <v>17744</v>
      </c>
      <c r="AO2" s="87" t="s">
        <v>177</v>
      </c>
      <c r="AP2" s="120" t="s">
        <v>30886</v>
      </c>
      <c r="AQ2" s="87" t="s">
        <v>177</v>
      </c>
      <c r="AR2" s="155" t="s">
        <v>31229</v>
      </c>
      <c r="AS2" s="87" t="s">
        <v>30886</v>
      </c>
      <c r="AT2" s="114" t="s">
        <v>177</v>
      </c>
      <c r="AU2" s="87" t="s">
        <v>32798</v>
      </c>
      <c r="AV2" s="114" t="s">
        <v>32798</v>
      </c>
      <c r="AW2" s="87" t="s">
        <v>32230</v>
      </c>
      <c r="AX2" s="95"/>
      <c r="AY2" s="87" t="s">
        <v>32612</v>
      </c>
      <c r="AZ2" s="160" t="s">
        <v>32612</v>
      </c>
      <c r="BA2" s="2" t="s">
        <v>33299</v>
      </c>
      <c r="BB2" s="117" t="s">
        <v>33181</v>
      </c>
    </row>
    <row r="3" spans="1:54" ht="15.75" x14ac:dyDescent="0.25">
      <c r="A3" s="87" t="s">
        <v>17598</v>
      </c>
      <c r="B3" s="88" t="s">
        <v>17598</v>
      </c>
      <c r="C3" s="87" t="s">
        <v>26505</v>
      </c>
      <c r="D3" s="90" t="s">
        <v>26505</v>
      </c>
      <c r="E3" s="87" t="s">
        <v>26388</v>
      </c>
      <c r="F3" s="88" t="s">
        <v>26388</v>
      </c>
      <c r="G3" s="87" t="s">
        <v>30148</v>
      </c>
      <c r="H3" s="91" t="s">
        <v>33262</v>
      </c>
      <c r="I3" s="87" t="s">
        <v>177</v>
      </c>
      <c r="J3" s="91" t="s">
        <v>26349</v>
      </c>
      <c r="K3" s="87" t="s">
        <v>25046</v>
      </c>
      <c r="L3" s="93" t="s">
        <v>25046</v>
      </c>
      <c r="M3" s="87" t="s">
        <v>25855</v>
      </c>
      <c r="N3" s="94" t="s">
        <v>25855</v>
      </c>
      <c r="O3" s="87" t="s">
        <v>26342</v>
      </c>
      <c r="P3" s="104" t="s">
        <v>26342</v>
      </c>
      <c r="Q3" s="87" t="s">
        <v>17700</v>
      </c>
      <c r="R3" s="94" t="s">
        <v>17700</v>
      </c>
      <c r="S3" s="87" t="s">
        <v>25189</v>
      </c>
      <c r="T3" s="94" t="s">
        <v>25189</v>
      </c>
      <c r="U3" s="87" t="s">
        <v>24923</v>
      </c>
      <c r="V3" s="95" t="s">
        <v>24923</v>
      </c>
      <c r="W3" s="87" t="s">
        <v>30148</v>
      </c>
      <c r="X3" s="95" t="s">
        <v>24400</v>
      </c>
      <c r="Y3" s="87" t="s">
        <v>17565</v>
      </c>
      <c r="Z3" s="141" t="s">
        <v>17565</v>
      </c>
      <c r="AA3" s="87" t="s">
        <v>26435</v>
      </c>
      <c r="AB3" s="142" t="s">
        <v>26435</v>
      </c>
      <c r="AC3" s="87" t="s">
        <v>26498</v>
      </c>
      <c r="AD3" s="145" t="s">
        <v>26498</v>
      </c>
      <c r="AE3" s="87" t="s">
        <v>18399</v>
      </c>
      <c r="AF3" s="126" t="s">
        <v>18399</v>
      </c>
      <c r="AG3" s="87" t="s">
        <v>18368</v>
      </c>
      <c r="AH3" s="126" t="s">
        <v>18368</v>
      </c>
      <c r="AI3" s="87" t="s">
        <v>17757</v>
      </c>
      <c r="AJ3" s="132" t="s">
        <v>17757</v>
      </c>
      <c r="AK3" s="87" t="s">
        <v>30148</v>
      </c>
      <c r="AL3" s="120" t="s">
        <v>26476</v>
      </c>
      <c r="AM3" s="87" t="s">
        <v>17554</v>
      </c>
      <c r="AN3" s="155" t="s">
        <v>17554</v>
      </c>
      <c r="AO3" s="87" t="s">
        <v>177</v>
      </c>
      <c r="AP3" s="120" t="s">
        <v>30327</v>
      </c>
      <c r="AQ3" s="110" t="s">
        <v>33313</v>
      </c>
      <c r="AR3" s="91" t="s">
        <v>30886</v>
      </c>
      <c r="AS3" s="87" t="s">
        <v>30892</v>
      </c>
      <c r="AT3" s="95" t="s">
        <v>177</v>
      </c>
      <c r="AU3" s="87" t="s">
        <v>31229</v>
      </c>
      <c r="AV3" s="114" t="s">
        <v>177</v>
      </c>
      <c r="AW3" s="87" t="s">
        <v>32239</v>
      </c>
      <c r="AX3" s="162" t="s">
        <v>32239</v>
      </c>
      <c r="AY3" s="87" t="s">
        <v>32600</v>
      </c>
      <c r="AZ3" s="166" t="s">
        <v>177</v>
      </c>
      <c r="BA3" s="87" t="s">
        <v>177</v>
      </c>
      <c r="BB3" s="126" t="s">
        <v>32600</v>
      </c>
    </row>
    <row r="4" spans="1:54" ht="15.75" x14ac:dyDescent="0.25">
      <c r="A4" s="87" t="s">
        <v>26536</v>
      </c>
      <c r="B4" s="89" t="s">
        <v>26536</v>
      </c>
      <c r="C4" s="87" t="s">
        <v>26324</v>
      </c>
      <c r="D4" s="90" t="s">
        <v>26324</v>
      </c>
      <c r="E4" s="87" t="s">
        <v>25243</v>
      </c>
      <c r="F4" s="88" t="s">
        <v>25243</v>
      </c>
      <c r="G4" s="87" t="s">
        <v>26613</v>
      </c>
      <c r="H4" s="91" t="s">
        <v>26613</v>
      </c>
      <c r="I4" s="87" t="s">
        <v>25310</v>
      </c>
      <c r="J4" s="91" t="s">
        <v>25310</v>
      </c>
      <c r="K4" s="87" t="s">
        <v>23590</v>
      </c>
      <c r="L4" s="93" t="s">
        <v>23590</v>
      </c>
      <c r="M4" s="87" t="s">
        <v>25480</v>
      </c>
      <c r="N4" s="94" t="s">
        <v>25480</v>
      </c>
      <c r="O4" s="87" t="s">
        <v>25967</v>
      </c>
      <c r="P4" s="94" t="s">
        <v>25967</v>
      </c>
      <c r="Q4" s="87" t="s">
        <v>25787</v>
      </c>
      <c r="R4" s="97" t="s">
        <v>25787</v>
      </c>
      <c r="S4" s="2" t="s">
        <v>32447</v>
      </c>
      <c r="T4" s="100" t="s">
        <v>33276</v>
      </c>
      <c r="U4" s="87" t="s">
        <v>24833</v>
      </c>
      <c r="V4" s="95" t="s">
        <v>24833</v>
      </c>
      <c r="W4" s="87" t="s">
        <v>24109</v>
      </c>
      <c r="X4" s="95" t="s">
        <v>24109</v>
      </c>
      <c r="Y4" s="87" t="s">
        <v>17492</v>
      </c>
      <c r="Z4" s="91" t="s">
        <v>17492</v>
      </c>
      <c r="AA4" s="87" t="s">
        <v>26191</v>
      </c>
      <c r="AB4" s="143" t="s">
        <v>26191</v>
      </c>
      <c r="AC4" s="87" t="s">
        <v>26226</v>
      </c>
      <c r="AD4" s="146" t="s">
        <v>26226</v>
      </c>
      <c r="AE4" s="87" t="s">
        <v>18363</v>
      </c>
      <c r="AF4" s="126" t="s">
        <v>18363</v>
      </c>
      <c r="AG4" s="87" t="s">
        <v>17797</v>
      </c>
      <c r="AH4" s="126" t="s">
        <v>17797</v>
      </c>
      <c r="AI4" s="87" t="s">
        <v>26065</v>
      </c>
      <c r="AJ4" s="152" t="s">
        <v>26065</v>
      </c>
      <c r="AK4" s="87" t="s">
        <v>26187</v>
      </c>
      <c r="AL4" s="120" t="s">
        <v>26187</v>
      </c>
      <c r="AM4" s="87" t="s">
        <v>26581</v>
      </c>
      <c r="AN4" s="155" t="s">
        <v>26581</v>
      </c>
      <c r="AO4" s="87" t="s">
        <v>177</v>
      </c>
      <c r="AP4" s="120" t="s">
        <v>30322</v>
      </c>
      <c r="AQ4" s="87" t="s">
        <v>30327</v>
      </c>
      <c r="AR4" s="164" t="s">
        <v>177</v>
      </c>
      <c r="AS4" s="87" t="s">
        <v>177</v>
      </c>
      <c r="AT4" s="160" t="s">
        <v>31263</v>
      </c>
      <c r="AU4" s="87" t="s">
        <v>31263</v>
      </c>
      <c r="AV4" s="114" t="s">
        <v>177</v>
      </c>
      <c r="AW4" s="87" t="s">
        <v>32283</v>
      </c>
      <c r="AX4" s="160" t="s">
        <v>32283</v>
      </c>
      <c r="AY4" s="87" t="s">
        <v>32605</v>
      </c>
      <c r="AZ4" s="136" t="s">
        <v>32605</v>
      </c>
      <c r="BA4" s="87" t="s">
        <v>33182</v>
      </c>
      <c r="BB4" s="126" t="s">
        <v>33182</v>
      </c>
    </row>
    <row r="5" spans="1:54" ht="15.75" x14ac:dyDescent="0.25">
      <c r="A5" s="87" t="s">
        <v>24009</v>
      </c>
      <c r="B5" s="89" t="s">
        <v>24009</v>
      </c>
      <c r="C5" s="87" t="s">
        <v>26021</v>
      </c>
      <c r="D5" s="90" t="s">
        <v>26021</v>
      </c>
      <c r="E5" s="87" t="s">
        <v>25213</v>
      </c>
      <c r="F5" s="102" t="s">
        <v>177</v>
      </c>
      <c r="G5" s="110" t="s">
        <v>33272</v>
      </c>
      <c r="H5" s="91" t="s">
        <v>26388</v>
      </c>
      <c r="I5" s="87" t="s">
        <v>23995</v>
      </c>
      <c r="J5" s="103" t="s">
        <v>177</v>
      </c>
      <c r="K5" s="87" t="s">
        <v>23500</v>
      </c>
      <c r="L5" s="104" t="s">
        <v>23500</v>
      </c>
      <c r="M5" s="87" t="s">
        <v>24421</v>
      </c>
      <c r="N5" s="93" t="s">
        <v>24421</v>
      </c>
      <c r="O5" s="87" t="s">
        <v>25955</v>
      </c>
      <c r="P5" s="104" t="s">
        <v>25955</v>
      </c>
      <c r="Q5" s="87" t="s">
        <v>24927</v>
      </c>
      <c r="R5" s="108" t="s">
        <v>24927</v>
      </c>
      <c r="S5" s="87" t="s">
        <v>25137</v>
      </c>
      <c r="T5" s="108" t="s">
        <v>25137</v>
      </c>
      <c r="U5" s="87" t="s">
        <v>24545</v>
      </c>
      <c r="V5" s="95" t="s">
        <v>24545</v>
      </c>
      <c r="W5" s="87" t="s">
        <v>24087</v>
      </c>
      <c r="X5" s="95" t="s">
        <v>24087</v>
      </c>
      <c r="Y5" s="87" t="s">
        <v>26639</v>
      </c>
      <c r="Z5" s="141" t="s">
        <v>26639</v>
      </c>
      <c r="AA5" s="87" t="s">
        <v>25909</v>
      </c>
      <c r="AB5" s="143" t="s">
        <v>25909</v>
      </c>
      <c r="AC5" s="87" t="s">
        <v>25840</v>
      </c>
      <c r="AD5" s="145" t="s">
        <v>25840</v>
      </c>
      <c r="AE5" s="87" t="s">
        <v>18281</v>
      </c>
      <c r="AF5" s="149" t="s">
        <v>18281</v>
      </c>
      <c r="AG5" s="87" t="s">
        <v>26700</v>
      </c>
      <c r="AH5" s="126" t="s">
        <v>26700</v>
      </c>
      <c r="AI5" s="87" t="s">
        <v>26001</v>
      </c>
      <c r="AJ5" s="152" t="s">
        <v>33286</v>
      </c>
      <c r="AK5" s="87" t="s">
        <v>25780</v>
      </c>
      <c r="AL5" s="120" t="s">
        <v>25780</v>
      </c>
      <c r="AM5" s="87" t="s">
        <v>26237</v>
      </c>
      <c r="AN5" s="156" t="s">
        <v>26237</v>
      </c>
      <c r="AO5" s="87" t="s">
        <v>29486</v>
      </c>
      <c r="AP5" s="120" t="s">
        <v>29486</v>
      </c>
      <c r="AQ5" s="87" t="s">
        <v>177</v>
      </c>
      <c r="AR5" s="91" t="s">
        <v>30892</v>
      </c>
      <c r="AS5" s="87" t="s">
        <v>177</v>
      </c>
      <c r="AT5" s="160" t="s">
        <v>32230</v>
      </c>
      <c r="AU5" s="87" t="s">
        <v>31228</v>
      </c>
      <c r="AV5" s="114" t="s">
        <v>177</v>
      </c>
      <c r="AW5" s="87" t="s">
        <v>32221</v>
      </c>
      <c r="AX5" s="95"/>
      <c r="AY5" s="87" t="s">
        <v>32582</v>
      </c>
      <c r="AZ5" s="136"/>
      <c r="BA5" s="2" t="s">
        <v>33299</v>
      </c>
      <c r="BB5" s="117" t="s">
        <v>33183</v>
      </c>
    </row>
    <row r="6" spans="1:54" ht="15.75" x14ac:dyDescent="0.25">
      <c r="A6" s="87" t="s">
        <v>22681</v>
      </c>
      <c r="B6" s="89" t="s">
        <v>22681</v>
      </c>
      <c r="C6" s="87" t="s">
        <v>177</v>
      </c>
      <c r="D6" s="90" t="s">
        <v>25213</v>
      </c>
      <c r="E6" s="87" t="s">
        <v>24328</v>
      </c>
      <c r="F6" s="88" t="s">
        <v>24328</v>
      </c>
      <c r="G6" s="87" t="s">
        <v>26349</v>
      </c>
      <c r="H6" s="103" t="s">
        <v>177</v>
      </c>
      <c r="I6" s="87" t="s">
        <v>23830</v>
      </c>
      <c r="J6" s="103" t="s">
        <v>177</v>
      </c>
      <c r="K6" s="87" t="s">
        <v>23229</v>
      </c>
      <c r="L6" s="105" t="s">
        <v>23229</v>
      </c>
      <c r="M6" s="87" t="s">
        <v>24243</v>
      </c>
      <c r="N6" s="94" t="s">
        <v>24243</v>
      </c>
      <c r="O6" s="87" t="s">
        <v>24786</v>
      </c>
      <c r="P6" s="104" t="s">
        <v>24786</v>
      </c>
      <c r="Q6" s="87" t="s">
        <v>24848</v>
      </c>
      <c r="R6" s="94" t="s">
        <v>24848</v>
      </c>
      <c r="S6" s="87" t="s">
        <v>24814</v>
      </c>
      <c r="T6" s="95" t="s">
        <v>24814</v>
      </c>
      <c r="U6" s="87" t="s">
        <v>24169</v>
      </c>
      <c r="V6" s="95" t="s">
        <v>24169</v>
      </c>
      <c r="W6" s="87" t="s">
        <v>23808</v>
      </c>
      <c r="X6" s="95" t="s">
        <v>23808</v>
      </c>
      <c r="Y6" s="87" t="s">
        <v>26579</v>
      </c>
      <c r="Z6" s="91" t="s">
        <v>26579</v>
      </c>
      <c r="AA6" s="87" t="s">
        <v>25697</v>
      </c>
      <c r="AB6" s="143" t="s">
        <v>25697</v>
      </c>
      <c r="AC6" s="87" t="s">
        <v>25576</v>
      </c>
      <c r="AD6" s="146" t="s">
        <v>25576</v>
      </c>
      <c r="AE6" s="87" t="s">
        <v>18119</v>
      </c>
      <c r="AF6" s="126" t="s">
        <v>18119</v>
      </c>
      <c r="AG6" s="87" t="s">
        <v>26486</v>
      </c>
      <c r="AH6" s="126" t="s">
        <v>26486</v>
      </c>
      <c r="AI6" s="87" t="s">
        <v>25380</v>
      </c>
      <c r="AJ6" s="152" t="s">
        <v>25380</v>
      </c>
      <c r="AK6" s="87" t="s">
        <v>25530</v>
      </c>
      <c r="AL6" s="120" t="s">
        <v>25530</v>
      </c>
      <c r="AM6" s="87" t="s">
        <v>25986</v>
      </c>
      <c r="AN6" s="155" t="s">
        <v>25986</v>
      </c>
      <c r="AO6" s="87" t="s">
        <v>177</v>
      </c>
      <c r="AP6" s="120" t="s">
        <v>30316</v>
      </c>
      <c r="AQ6" s="87" t="s">
        <v>30322</v>
      </c>
      <c r="AR6" s="164" t="s">
        <v>177</v>
      </c>
      <c r="AS6" s="87" t="s">
        <v>30902</v>
      </c>
      <c r="AT6" s="160" t="s">
        <v>177</v>
      </c>
      <c r="AU6" s="87" t="s">
        <v>31265</v>
      </c>
      <c r="AV6" s="114" t="s">
        <v>177</v>
      </c>
      <c r="AW6" s="87" t="s">
        <v>32280</v>
      </c>
      <c r="AX6" s="95"/>
      <c r="AY6" s="87" t="s">
        <v>32654</v>
      </c>
      <c r="AZ6" s="136"/>
      <c r="BA6" s="2" t="s">
        <v>33299</v>
      </c>
      <c r="BB6" s="117" t="s">
        <v>33184</v>
      </c>
    </row>
    <row r="7" spans="1:54" ht="15.75" x14ac:dyDescent="0.25">
      <c r="A7" s="87" t="s">
        <v>22254</v>
      </c>
      <c r="B7" s="89" t="s">
        <v>22254</v>
      </c>
      <c r="C7" s="87" t="s">
        <v>30148</v>
      </c>
      <c r="D7" s="90" t="s">
        <v>33261</v>
      </c>
      <c r="E7" s="87" t="s">
        <v>24174</v>
      </c>
      <c r="F7" s="88" t="s">
        <v>24174</v>
      </c>
      <c r="G7" s="87" t="s">
        <v>25879</v>
      </c>
      <c r="H7" s="91" t="s">
        <v>25879</v>
      </c>
      <c r="I7" s="87" t="s">
        <v>23479</v>
      </c>
      <c r="J7" s="91" t="s">
        <v>23479</v>
      </c>
      <c r="K7" s="87" t="s">
        <v>22568</v>
      </c>
      <c r="L7" s="104" t="s">
        <v>22568</v>
      </c>
      <c r="M7" s="87" t="s">
        <v>24205</v>
      </c>
      <c r="N7" s="94" t="s">
        <v>24205</v>
      </c>
      <c r="O7" s="87" t="s">
        <v>23822</v>
      </c>
      <c r="P7" s="94" t="s">
        <v>23822</v>
      </c>
      <c r="Q7" s="87" t="s">
        <v>24807</v>
      </c>
      <c r="R7" s="108" t="s">
        <v>24807</v>
      </c>
      <c r="S7" s="87" t="s">
        <v>24771</v>
      </c>
      <c r="T7" s="108" t="s">
        <v>24771</v>
      </c>
      <c r="U7" s="87" t="s">
        <v>23882</v>
      </c>
      <c r="V7" s="95" t="s">
        <v>23882</v>
      </c>
      <c r="W7" s="87" t="s">
        <v>23267</v>
      </c>
      <c r="X7" s="91" t="s">
        <v>23267</v>
      </c>
      <c r="Y7" s="87" t="s">
        <v>26300</v>
      </c>
      <c r="Z7" s="91" t="s">
        <v>26300</v>
      </c>
      <c r="AA7" s="87" t="s">
        <v>25375</v>
      </c>
      <c r="AB7" s="143" t="s">
        <v>25375</v>
      </c>
      <c r="AC7" s="87" t="s">
        <v>25498</v>
      </c>
      <c r="AD7" s="146" t="s">
        <v>25498</v>
      </c>
      <c r="AE7" s="87" t="s">
        <v>18099</v>
      </c>
      <c r="AF7" s="126" t="s">
        <v>18099</v>
      </c>
      <c r="AG7" s="87" t="s">
        <v>26457</v>
      </c>
      <c r="AH7" s="126" t="s">
        <v>26457</v>
      </c>
      <c r="AI7" s="87" t="s">
        <v>25264</v>
      </c>
      <c r="AJ7" s="152" t="s">
        <v>25264</v>
      </c>
      <c r="AK7" s="87" t="s">
        <v>25476</v>
      </c>
      <c r="AL7" s="120" t="s">
        <v>25476</v>
      </c>
      <c r="AM7" s="87" t="s">
        <v>25932</v>
      </c>
      <c r="AN7" s="154" t="s">
        <v>25932</v>
      </c>
      <c r="AO7" s="87" t="s">
        <v>29491</v>
      </c>
      <c r="AP7" s="120" t="s">
        <v>29491</v>
      </c>
      <c r="AQ7" s="87" t="s">
        <v>177</v>
      </c>
      <c r="AR7" s="91" t="s">
        <v>30902</v>
      </c>
      <c r="AS7" s="87" t="s">
        <v>177</v>
      </c>
      <c r="AT7" s="126" t="s">
        <v>31265</v>
      </c>
      <c r="AU7" s="87" t="s">
        <v>31225</v>
      </c>
      <c r="AV7" s="114" t="s">
        <v>177</v>
      </c>
      <c r="AW7" s="87" t="s">
        <v>32300</v>
      </c>
      <c r="AX7" s="95"/>
      <c r="AY7" s="87" t="s">
        <v>177</v>
      </c>
      <c r="AZ7" s="136" t="s">
        <v>32779</v>
      </c>
      <c r="BA7" s="87" t="s">
        <v>33185</v>
      </c>
      <c r="BB7" s="126" t="s">
        <v>33185</v>
      </c>
    </row>
    <row r="8" spans="1:54" ht="15.75" x14ac:dyDescent="0.25">
      <c r="A8" s="87" t="s">
        <v>22219</v>
      </c>
      <c r="B8" s="89" t="s">
        <v>22219</v>
      </c>
      <c r="C8" s="87" t="s">
        <v>24641</v>
      </c>
      <c r="D8" s="90" t="s">
        <v>24641</v>
      </c>
      <c r="E8" s="87" t="s">
        <v>23009</v>
      </c>
      <c r="F8" s="88" t="s">
        <v>23009</v>
      </c>
      <c r="G8" s="87" t="s">
        <v>25513</v>
      </c>
      <c r="H8" s="91" t="s">
        <v>25513</v>
      </c>
      <c r="I8" s="87" t="s">
        <v>23424</v>
      </c>
      <c r="J8" s="91" t="s">
        <v>23424</v>
      </c>
      <c r="K8" s="87" t="s">
        <v>28209</v>
      </c>
      <c r="L8" s="104" t="s">
        <v>28209</v>
      </c>
      <c r="M8" s="87" t="s">
        <v>23907</v>
      </c>
      <c r="N8" s="104" t="s">
        <v>23907</v>
      </c>
      <c r="O8" s="87" t="s">
        <v>23118</v>
      </c>
      <c r="P8" s="104" t="s">
        <v>23118</v>
      </c>
      <c r="Q8" s="87" t="s">
        <v>24670</v>
      </c>
      <c r="R8" s="94" t="s">
        <v>24670</v>
      </c>
      <c r="S8" s="87" t="s">
        <v>23580</v>
      </c>
      <c r="T8" s="94" t="s">
        <v>23580</v>
      </c>
      <c r="U8" s="87" t="s">
        <v>23459</v>
      </c>
      <c r="V8" s="95" t="s">
        <v>23459</v>
      </c>
      <c r="W8" s="87" t="s">
        <v>22675</v>
      </c>
      <c r="X8" s="108" t="s">
        <v>22675</v>
      </c>
      <c r="Y8" s="87" t="s">
        <v>25937</v>
      </c>
      <c r="Z8" s="91" t="s">
        <v>25937</v>
      </c>
      <c r="AA8" s="87" t="s">
        <v>25195</v>
      </c>
      <c r="AB8" s="119" t="s">
        <v>25195</v>
      </c>
      <c r="AC8" s="87" t="s">
        <v>25007</v>
      </c>
      <c r="AD8" s="146" t="s">
        <v>25007</v>
      </c>
      <c r="AE8" s="87" t="s">
        <v>26363</v>
      </c>
      <c r="AF8" s="126" t="s">
        <v>26363</v>
      </c>
      <c r="AG8" s="87" t="s">
        <v>26270</v>
      </c>
      <c r="AH8" s="126" t="s">
        <v>26270</v>
      </c>
      <c r="AI8" s="87" t="s">
        <v>25205</v>
      </c>
      <c r="AJ8" s="152" t="s">
        <v>25205</v>
      </c>
      <c r="AK8" s="87" t="s">
        <v>25397</v>
      </c>
      <c r="AL8" s="120" t="s">
        <v>25397</v>
      </c>
      <c r="AM8" s="87" t="s">
        <v>25392</v>
      </c>
      <c r="AN8" s="156" t="s">
        <v>25392</v>
      </c>
      <c r="AO8" s="87" t="s">
        <v>177</v>
      </c>
      <c r="AP8" s="120" t="s">
        <v>30312</v>
      </c>
      <c r="AQ8" s="87" t="s">
        <v>177</v>
      </c>
      <c r="AR8" s="91" t="s">
        <v>31228</v>
      </c>
      <c r="AS8" s="87" t="s">
        <v>30904</v>
      </c>
      <c r="AT8" s="126" t="s">
        <v>177</v>
      </c>
      <c r="AU8" s="87" t="s">
        <v>31224</v>
      </c>
      <c r="AV8" s="114" t="s">
        <v>177</v>
      </c>
      <c r="AW8" s="87" t="s">
        <v>32292</v>
      </c>
      <c r="AX8" s="95"/>
      <c r="AY8" s="87" t="s">
        <v>32644</v>
      </c>
      <c r="AZ8" s="160" t="s">
        <v>32644</v>
      </c>
      <c r="BA8" s="2" t="s">
        <v>33299</v>
      </c>
      <c r="BB8" s="117" t="s">
        <v>33186</v>
      </c>
    </row>
    <row r="9" spans="1:54" ht="15.75" x14ac:dyDescent="0.25">
      <c r="A9" s="87" t="s">
        <v>22171</v>
      </c>
      <c r="B9" s="88" t="s">
        <v>22171</v>
      </c>
      <c r="C9" s="87" t="s">
        <v>24223</v>
      </c>
      <c r="D9" s="90" t="s">
        <v>24223</v>
      </c>
      <c r="E9" s="87" t="s">
        <v>28054</v>
      </c>
      <c r="F9" s="88" t="s">
        <v>28054</v>
      </c>
      <c r="G9" s="87" t="s">
        <v>25148</v>
      </c>
      <c r="H9" s="91" t="s">
        <v>25148</v>
      </c>
      <c r="I9" s="87" t="s">
        <v>23078</v>
      </c>
      <c r="J9" s="91" t="s">
        <v>23078</v>
      </c>
      <c r="K9" s="87" t="s">
        <v>27577</v>
      </c>
      <c r="L9" s="104" t="s">
        <v>27577</v>
      </c>
      <c r="M9" s="87" t="s">
        <v>22661</v>
      </c>
      <c r="N9" s="94" t="s">
        <v>22661</v>
      </c>
      <c r="O9" s="87" t="s">
        <v>22905</v>
      </c>
      <c r="P9" s="104" t="s">
        <v>22905</v>
      </c>
      <c r="Q9" s="87" t="s">
        <v>24540</v>
      </c>
      <c r="R9" s="94" t="s">
        <v>24540</v>
      </c>
      <c r="S9" s="87" t="s">
        <v>22989</v>
      </c>
      <c r="T9" s="108" t="s">
        <v>22989</v>
      </c>
      <c r="U9" s="87" t="s">
        <v>28548</v>
      </c>
      <c r="V9" s="95" t="s">
        <v>28548</v>
      </c>
      <c r="W9" s="87" t="s">
        <v>28753</v>
      </c>
      <c r="X9" s="95" t="s">
        <v>28753</v>
      </c>
      <c r="Y9" s="87" t="s">
        <v>25225</v>
      </c>
      <c r="Z9" s="91" t="s">
        <v>25225</v>
      </c>
      <c r="AA9" s="87" t="s">
        <v>24983</v>
      </c>
      <c r="AB9" s="143" t="s">
        <v>24983</v>
      </c>
      <c r="AC9" s="87" t="s">
        <v>24952</v>
      </c>
      <c r="AD9" s="145" t="s">
        <v>24952</v>
      </c>
      <c r="AE9" s="87" t="s">
        <v>26056</v>
      </c>
      <c r="AF9" s="126" t="s">
        <v>26056</v>
      </c>
      <c r="AG9" s="87" t="s">
        <v>25727</v>
      </c>
      <c r="AH9" s="126" t="s">
        <v>25727</v>
      </c>
      <c r="AI9" s="87" t="s">
        <v>24998</v>
      </c>
      <c r="AJ9" s="153" t="s">
        <v>24998</v>
      </c>
      <c r="AK9" s="87" t="s">
        <v>25283</v>
      </c>
      <c r="AL9" s="120" t="s">
        <v>25283</v>
      </c>
      <c r="AM9" s="87" t="s">
        <v>25184</v>
      </c>
      <c r="AN9" s="154" t="s">
        <v>25184</v>
      </c>
      <c r="AO9" s="87" t="s">
        <v>177</v>
      </c>
      <c r="AP9" s="120" t="s">
        <v>30306</v>
      </c>
      <c r="AQ9" s="87" t="s">
        <v>30316</v>
      </c>
      <c r="AR9" s="164" t="s">
        <v>177</v>
      </c>
      <c r="AS9" s="87" t="s">
        <v>30880</v>
      </c>
      <c r="AT9" s="126" t="s">
        <v>177</v>
      </c>
      <c r="AU9" s="87" t="s">
        <v>31267</v>
      </c>
      <c r="AV9" s="114" t="s">
        <v>177</v>
      </c>
      <c r="AW9" s="87"/>
      <c r="AX9" s="120" t="s">
        <v>32582</v>
      </c>
      <c r="AY9" s="87" t="s">
        <v>177</v>
      </c>
      <c r="AZ9" s="136" t="s">
        <v>32777</v>
      </c>
      <c r="BA9" s="2" t="s">
        <v>33299</v>
      </c>
      <c r="BB9" s="117" t="s">
        <v>33187</v>
      </c>
    </row>
    <row r="10" spans="1:54" ht="15.75" x14ac:dyDescent="0.25">
      <c r="A10" s="87" t="s">
        <v>28852</v>
      </c>
      <c r="B10" s="88" t="s">
        <v>28852</v>
      </c>
      <c r="C10" s="87" t="s">
        <v>23651</v>
      </c>
      <c r="D10" s="90" t="s">
        <v>23651</v>
      </c>
      <c r="E10" s="87" t="s">
        <v>27703</v>
      </c>
      <c r="F10" s="88" t="s">
        <v>27703</v>
      </c>
      <c r="G10" s="87" t="s">
        <v>25087</v>
      </c>
      <c r="H10" s="91" t="s">
        <v>25087</v>
      </c>
      <c r="I10" s="87" t="s">
        <v>22745</v>
      </c>
      <c r="J10" s="91" t="s">
        <v>22745</v>
      </c>
      <c r="M10" s="87" t="s">
        <v>22586</v>
      </c>
      <c r="N10" s="104" t="s">
        <v>22586</v>
      </c>
      <c r="O10" s="87" t="s">
        <v>28479</v>
      </c>
      <c r="P10" s="96" t="s">
        <v>28479</v>
      </c>
      <c r="Q10" s="87" t="s">
        <v>24299</v>
      </c>
      <c r="R10" s="97" t="s">
        <v>24299</v>
      </c>
      <c r="S10" s="87" t="s">
        <v>28113</v>
      </c>
      <c r="T10" s="97" t="s">
        <v>28113</v>
      </c>
      <c r="V10" s="70"/>
      <c r="W10" s="87" t="s">
        <v>27902</v>
      </c>
      <c r="X10" s="108" t="s">
        <v>27902</v>
      </c>
      <c r="Y10" s="87" t="s">
        <v>25159</v>
      </c>
      <c r="Z10" s="91" t="s">
        <v>25159</v>
      </c>
      <c r="AA10" s="87" t="s">
        <v>24969</v>
      </c>
      <c r="AB10" s="119" t="s">
        <v>24969</v>
      </c>
      <c r="AC10" s="87" t="s">
        <v>24874</v>
      </c>
      <c r="AD10" s="147" t="s">
        <v>24874</v>
      </c>
      <c r="AE10" s="87" t="s">
        <v>25717</v>
      </c>
      <c r="AF10" s="150" t="s">
        <v>25717</v>
      </c>
      <c r="AG10" s="87" t="s">
        <v>25349</v>
      </c>
      <c r="AH10" s="126" t="s">
        <v>25349</v>
      </c>
      <c r="AI10" s="87" t="s">
        <v>24973</v>
      </c>
      <c r="AJ10" s="152" t="s">
        <v>24973</v>
      </c>
      <c r="AK10" s="87" t="s">
        <v>25109</v>
      </c>
      <c r="AL10" s="120" t="s">
        <v>25109</v>
      </c>
      <c r="AM10" s="87" t="s">
        <v>25030</v>
      </c>
      <c r="AN10" s="156" t="s">
        <v>25030</v>
      </c>
      <c r="AO10" s="87" t="s">
        <v>177</v>
      </c>
      <c r="AP10" s="120" t="s">
        <v>30301</v>
      </c>
      <c r="AQ10" s="87" t="s">
        <v>177</v>
      </c>
      <c r="AR10" s="91" t="s">
        <v>30904</v>
      </c>
      <c r="AS10" s="87" t="s">
        <v>177</v>
      </c>
      <c r="AT10" s="126" t="s">
        <v>32221</v>
      </c>
      <c r="AU10" s="87" t="s">
        <v>31273</v>
      </c>
      <c r="AV10" s="114" t="s">
        <v>177</v>
      </c>
      <c r="AW10" s="87" t="s">
        <v>32250</v>
      </c>
      <c r="AX10" s="161" t="s">
        <v>32250</v>
      </c>
      <c r="AY10" s="2" t="s">
        <v>32639</v>
      </c>
      <c r="AZ10" s="137" t="s">
        <v>33296</v>
      </c>
      <c r="BA10" s="87" t="s">
        <v>33188</v>
      </c>
      <c r="BB10" s="126" t="s">
        <v>33188</v>
      </c>
    </row>
    <row r="11" spans="1:54" ht="15.75" x14ac:dyDescent="0.25">
      <c r="A11" s="87" t="s">
        <v>28683</v>
      </c>
      <c r="B11" s="89" t="s">
        <v>28683</v>
      </c>
      <c r="C11" s="87" t="s">
        <v>23413</v>
      </c>
      <c r="D11" s="90" t="s">
        <v>23413</v>
      </c>
      <c r="G11" s="87" t="s">
        <v>24077</v>
      </c>
      <c r="H11" s="91" t="s">
        <v>24077</v>
      </c>
      <c r="I11" s="87" t="s">
        <v>22665</v>
      </c>
      <c r="J11" s="91" t="s">
        <v>22665</v>
      </c>
      <c r="M11" s="87" t="s">
        <v>22577</v>
      </c>
      <c r="N11" s="111" t="s">
        <v>33273</v>
      </c>
      <c r="O11" s="87" t="s">
        <v>28203</v>
      </c>
      <c r="P11" s="96" t="s">
        <v>28203</v>
      </c>
      <c r="Q11" s="87" t="s">
        <v>24159</v>
      </c>
      <c r="R11" s="108" t="s">
        <v>24159</v>
      </c>
      <c r="V11" s="70"/>
      <c r="Y11" s="95"/>
      <c r="Z11" s="91" t="s">
        <v>32674</v>
      </c>
      <c r="AA11" s="87" t="s">
        <v>24754</v>
      </c>
      <c r="AB11" s="143" t="s">
        <v>24754</v>
      </c>
      <c r="AC11" s="87" t="s">
        <v>24658</v>
      </c>
      <c r="AD11" s="146" t="s">
        <v>24658</v>
      </c>
      <c r="AE11" s="87" t="s">
        <v>25609</v>
      </c>
      <c r="AF11" s="126" t="s">
        <v>25609</v>
      </c>
      <c r="AG11" s="87" t="s">
        <v>25271</v>
      </c>
      <c r="AH11" s="126" t="s">
        <v>25271</v>
      </c>
      <c r="AI11" s="87" t="s">
        <v>24743</v>
      </c>
      <c r="AJ11" s="152" t="s">
        <v>24743</v>
      </c>
      <c r="AK11" s="87" t="s">
        <v>24867</v>
      </c>
      <c r="AL11" s="120" t="s">
        <v>24867</v>
      </c>
      <c r="AM11" s="87" t="s">
        <v>24936</v>
      </c>
      <c r="AN11" s="154" t="s">
        <v>24936</v>
      </c>
      <c r="AO11" s="87" t="s">
        <v>29496</v>
      </c>
      <c r="AP11" s="120" t="s">
        <v>29496</v>
      </c>
      <c r="AQ11" s="87" t="s">
        <v>177</v>
      </c>
      <c r="AR11" s="155" t="s">
        <v>31225</v>
      </c>
      <c r="AS11" s="87" t="s">
        <v>177</v>
      </c>
      <c r="AT11" s="120" t="s">
        <v>31267</v>
      </c>
      <c r="AU11" s="87" t="s">
        <v>31231</v>
      </c>
      <c r="AV11" s="114" t="s">
        <v>177</v>
      </c>
      <c r="AW11" s="87" t="s">
        <v>32325</v>
      </c>
      <c r="AX11" s="95"/>
      <c r="AY11" s="87" t="s">
        <v>32649</v>
      </c>
      <c r="AZ11" s="136"/>
      <c r="BA11" s="87" t="s">
        <v>32779</v>
      </c>
      <c r="BB11" s="167" t="s">
        <v>177</v>
      </c>
    </row>
    <row r="12" spans="1:54" ht="15.75" x14ac:dyDescent="0.25">
      <c r="A12" s="87" t="s">
        <v>28607</v>
      </c>
      <c r="B12" s="89" t="s">
        <v>28607</v>
      </c>
      <c r="C12" s="87" t="s">
        <v>22318</v>
      </c>
      <c r="D12" s="90" t="s">
        <v>22318</v>
      </c>
      <c r="G12" s="87" t="s">
        <v>177</v>
      </c>
      <c r="H12" s="91" t="s">
        <v>23995</v>
      </c>
      <c r="I12" s="87" t="s">
        <v>22629</v>
      </c>
      <c r="J12" s="91" t="s">
        <v>22629</v>
      </c>
      <c r="M12" s="87" t="s">
        <v>28395</v>
      </c>
      <c r="N12" s="94" t="s">
        <v>28395</v>
      </c>
      <c r="O12" s="110" t="s">
        <v>33275</v>
      </c>
      <c r="P12" s="115" t="s">
        <v>27147</v>
      </c>
      <c r="Q12" s="110" t="s">
        <v>33274</v>
      </c>
      <c r="R12" s="113" t="s">
        <v>23822</v>
      </c>
      <c r="Y12" s="87" t="s">
        <v>23686</v>
      </c>
      <c r="Z12" s="91" t="s">
        <v>23686</v>
      </c>
      <c r="AA12" s="87" t="s">
        <v>24677</v>
      </c>
      <c r="AB12" s="143" t="s">
        <v>24677</v>
      </c>
      <c r="AC12" s="87" t="s">
        <v>24562</v>
      </c>
      <c r="AD12" s="146" t="s">
        <v>24562</v>
      </c>
      <c r="AE12" s="87" t="s">
        <v>25509</v>
      </c>
      <c r="AF12" s="126" t="s">
        <v>25509</v>
      </c>
      <c r="AG12" s="87" t="s">
        <v>25077</v>
      </c>
      <c r="AH12" s="126" t="s">
        <v>25077</v>
      </c>
      <c r="AI12" s="87" t="s">
        <v>30148</v>
      </c>
      <c r="AJ12" s="153" t="s">
        <v>32820</v>
      </c>
      <c r="AK12" s="87" t="s">
        <v>24862</v>
      </c>
      <c r="AL12" s="120" t="s">
        <v>24862</v>
      </c>
      <c r="AM12" s="87" t="s">
        <v>24762</v>
      </c>
      <c r="AN12" s="155" t="s">
        <v>24762</v>
      </c>
      <c r="AO12" s="87" t="s">
        <v>177</v>
      </c>
      <c r="AP12" s="120" t="s">
        <v>30295</v>
      </c>
      <c r="AQ12" s="87" t="s">
        <v>177</v>
      </c>
      <c r="AR12" s="155" t="s">
        <v>30880</v>
      </c>
      <c r="AS12" s="87" t="s">
        <v>177</v>
      </c>
      <c r="AT12" s="120" t="s">
        <v>31273</v>
      </c>
      <c r="AU12" s="87"/>
      <c r="AV12" s="160" t="s">
        <v>32649</v>
      </c>
      <c r="AW12" s="87"/>
      <c r="AX12" s="134" t="s">
        <v>32654</v>
      </c>
      <c r="AY12" s="2" t="s">
        <v>32661</v>
      </c>
      <c r="AZ12" s="137" t="s">
        <v>33296</v>
      </c>
      <c r="BA12" s="87" t="s">
        <v>33189</v>
      </c>
      <c r="BB12" s="126" t="s">
        <v>33189</v>
      </c>
    </row>
    <row r="13" spans="1:54" ht="15.75" x14ac:dyDescent="0.25">
      <c r="A13" s="87" t="s">
        <v>28064</v>
      </c>
      <c r="B13" s="89" t="s">
        <v>28064</v>
      </c>
      <c r="C13" s="87" t="s">
        <v>28307</v>
      </c>
      <c r="D13" s="90" t="s">
        <v>28307</v>
      </c>
      <c r="G13" s="87" t="s">
        <v>23956</v>
      </c>
      <c r="H13" s="91" t="s">
        <v>23956</v>
      </c>
      <c r="I13" s="87" t="s">
        <v>28707</v>
      </c>
      <c r="J13" s="91" t="s">
        <v>28707</v>
      </c>
      <c r="M13" s="87" t="s">
        <v>28366</v>
      </c>
      <c r="N13" s="93" t="s">
        <v>28366</v>
      </c>
      <c r="Q13" s="87" t="s">
        <v>23669</v>
      </c>
      <c r="R13" s="108" t="s">
        <v>23669</v>
      </c>
      <c r="Y13" s="87" t="s">
        <v>23577</v>
      </c>
      <c r="Z13" s="91" t="s">
        <v>23577</v>
      </c>
      <c r="AA13" s="87" t="s">
        <v>30148</v>
      </c>
      <c r="AB13" s="143" t="s">
        <v>32821</v>
      </c>
      <c r="AC13" s="87" t="s">
        <v>24509</v>
      </c>
      <c r="AD13" s="145" t="s">
        <v>24509</v>
      </c>
      <c r="AE13" s="87" t="s">
        <v>25493</v>
      </c>
      <c r="AF13" s="126" t="s">
        <v>25493</v>
      </c>
      <c r="AG13" s="87" t="s">
        <v>25014</v>
      </c>
      <c r="AH13" s="126" t="s">
        <v>25014</v>
      </c>
      <c r="AI13" s="87" t="s">
        <v>24433</v>
      </c>
      <c r="AJ13" s="153" t="s">
        <v>24433</v>
      </c>
      <c r="AK13" s="87" t="s">
        <v>24784</v>
      </c>
      <c r="AL13" s="120" t="s">
        <v>24784</v>
      </c>
      <c r="AM13" s="87" t="s">
        <v>24737</v>
      </c>
      <c r="AN13" s="157" t="s">
        <v>24737</v>
      </c>
      <c r="AO13" s="87" t="s">
        <v>177</v>
      </c>
      <c r="AP13" s="120" t="s">
        <v>30289</v>
      </c>
      <c r="AQ13" s="87" t="s">
        <v>177</v>
      </c>
      <c r="AR13" s="91" t="s">
        <v>31224</v>
      </c>
      <c r="AS13" s="87" t="s">
        <v>30888</v>
      </c>
      <c r="AT13" s="120" t="s">
        <v>177</v>
      </c>
      <c r="AU13" s="87" t="s">
        <v>31266</v>
      </c>
      <c r="AV13" s="114" t="s">
        <v>177</v>
      </c>
      <c r="AW13" s="87" t="s">
        <v>32257</v>
      </c>
      <c r="AX13" s="95"/>
      <c r="AY13" s="87" t="s">
        <v>32633</v>
      </c>
      <c r="AZ13" s="136"/>
      <c r="BA13" s="2" t="s">
        <v>33299</v>
      </c>
      <c r="BB13" s="117" t="s">
        <v>33190</v>
      </c>
    </row>
    <row r="14" spans="1:54" ht="15.75" x14ac:dyDescent="0.25">
      <c r="A14" s="87" t="s">
        <v>27209</v>
      </c>
      <c r="B14" s="89" t="s">
        <v>27209</v>
      </c>
      <c r="C14" s="87" t="s">
        <v>33270</v>
      </c>
      <c r="D14" s="90" t="s">
        <v>28064</v>
      </c>
      <c r="G14" s="87" t="s">
        <v>177</v>
      </c>
      <c r="H14" s="91" t="s">
        <v>23830</v>
      </c>
      <c r="I14" s="87" t="s">
        <v>28462</v>
      </c>
      <c r="J14" s="91" t="s">
        <v>28462</v>
      </c>
      <c r="M14" s="87" t="s">
        <v>28127</v>
      </c>
      <c r="N14" s="97" t="s">
        <v>28127</v>
      </c>
      <c r="Q14" s="87" t="s">
        <v>22912</v>
      </c>
      <c r="R14" s="97" t="s">
        <v>22912</v>
      </c>
      <c r="Y14" s="87" t="s">
        <v>177</v>
      </c>
      <c r="Z14" s="141" t="s">
        <v>23097</v>
      </c>
      <c r="AA14" s="87" t="s">
        <v>23961</v>
      </c>
      <c r="AB14" s="118" t="s">
        <v>23961</v>
      </c>
      <c r="AC14" s="87" t="s">
        <v>23510</v>
      </c>
      <c r="AD14" s="145" t="s">
        <v>23510</v>
      </c>
      <c r="AE14" s="87" t="s">
        <v>25100</v>
      </c>
      <c r="AF14" s="126" t="s">
        <v>25100</v>
      </c>
      <c r="AG14" s="87" t="s">
        <v>24405</v>
      </c>
      <c r="AH14" s="126" t="s">
        <v>24405</v>
      </c>
      <c r="AI14" s="87" t="s">
        <v>24385</v>
      </c>
      <c r="AJ14" s="152" t="s">
        <v>24385</v>
      </c>
      <c r="AK14" s="87" t="s">
        <v>24724</v>
      </c>
      <c r="AL14" s="120" t="s">
        <v>24724</v>
      </c>
      <c r="AM14" s="87" t="s">
        <v>24428</v>
      </c>
      <c r="AN14" s="155" t="s">
        <v>24428</v>
      </c>
      <c r="AO14" s="87" t="s">
        <v>177</v>
      </c>
      <c r="AP14" s="120" t="s">
        <v>30284</v>
      </c>
      <c r="AQ14" s="87" t="s">
        <v>177</v>
      </c>
      <c r="AR14" s="91" t="s">
        <v>30888</v>
      </c>
      <c r="AS14" s="87" t="s">
        <v>177</v>
      </c>
      <c r="AT14" s="126" t="s">
        <v>32280</v>
      </c>
      <c r="AU14" s="87" t="s">
        <v>31271</v>
      </c>
      <c r="AV14" s="114" t="s">
        <v>177</v>
      </c>
      <c r="AW14" s="87" t="s">
        <v>32226</v>
      </c>
      <c r="AX14" s="95"/>
      <c r="AY14" s="87" t="s">
        <v>177</v>
      </c>
      <c r="AZ14" s="136" t="s">
        <v>32776</v>
      </c>
      <c r="BA14" s="2" t="s">
        <v>33299</v>
      </c>
      <c r="BB14" s="117" t="s">
        <v>33191</v>
      </c>
    </row>
    <row r="15" spans="1:54" ht="15.75" x14ac:dyDescent="0.25">
      <c r="A15" s="87" t="s">
        <v>27149</v>
      </c>
      <c r="B15" s="89" t="s">
        <v>27149</v>
      </c>
      <c r="C15" s="87" t="s">
        <v>27278</v>
      </c>
      <c r="D15" s="90" t="s">
        <v>27278</v>
      </c>
      <c r="G15" s="87" t="s">
        <v>23778</v>
      </c>
      <c r="H15" s="91" t="s">
        <v>23778</v>
      </c>
      <c r="I15" s="87" t="s">
        <v>28205</v>
      </c>
      <c r="J15" s="91" t="s">
        <v>28205</v>
      </c>
      <c r="M15" s="87" t="s">
        <v>28050</v>
      </c>
      <c r="N15" s="94" t="s">
        <v>28050</v>
      </c>
      <c r="Q15" s="87" t="s">
        <v>22692</v>
      </c>
      <c r="R15" s="97" t="s">
        <v>22692</v>
      </c>
      <c r="Y15" s="87" t="s">
        <v>23022</v>
      </c>
      <c r="Z15" s="141" t="s">
        <v>23022</v>
      </c>
      <c r="AA15" s="87" t="s">
        <v>23720</v>
      </c>
      <c r="AB15" s="142" t="s">
        <v>23720</v>
      </c>
      <c r="AC15" s="87" t="s">
        <v>23328</v>
      </c>
      <c r="AD15" s="145" t="s">
        <v>23328</v>
      </c>
      <c r="AE15" s="87" t="s">
        <v>32674</v>
      </c>
      <c r="AF15" s="126"/>
      <c r="AG15" s="87" t="s">
        <v>24153</v>
      </c>
      <c r="AH15" s="126" t="s">
        <v>24153</v>
      </c>
      <c r="AI15" s="87" t="s">
        <v>24255</v>
      </c>
      <c r="AJ15" s="152" t="s">
        <v>24255</v>
      </c>
      <c r="AK15" s="87" t="s">
        <v>24426</v>
      </c>
      <c r="AL15" s="120" t="s">
        <v>24426</v>
      </c>
      <c r="AM15" s="87" t="s">
        <v>24413</v>
      </c>
      <c r="AN15" s="155" t="s">
        <v>24413</v>
      </c>
      <c r="AO15" s="87" t="s">
        <v>177</v>
      </c>
      <c r="AP15" s="120" t="s">
        <v>30273</v>
      </c>
      <c r="AQ15" s="87" t="s">
        <v>30312</v>
      </c>
      <c r="AR15" s="164" t="s">
        <v>177</v>
      </c>
      <c r="AS15" s="87" t="s">
        <v>177</v>
      </c>
      <c r="AT15" s="160" t="s">
        <v>32300</v>
      </c>
      <c r="AU15" s="87" t="s">
        <v>31230</v>
      </c>
      <c r="AV15" s="114" t="s">
        <v>177</v>
      </c>
      <c r="AW15" s="87" t="s">
        <v>32287</v>
      </c>
      <c r="AX15" s="95"/>
      <c r="AY15" s="87" t="s">
        <v>32619</v>
      </c>
      <c r="AZ15" s="160" t="s">
        <v>32619</v>
      </c>
      <c r="BA15" s="87" t="s">
        <v>32777</v>
      </c>
      <c r="BB15" s="167" t="s">
        <v>177</v>
      </c>
    </row>
    <row r="16" spans="1:54" ht="15.75" x14ac:dyDescent="0.25">
      <c r="A16" s="87" t="s">
        <v>27147</v>
      </c>
      <c r="B16" s="89" t="s">
        <v>27147</v>
      </c>
      <c r="C16" s="87" t="s">
        <v>27156</v>
      </c>
      <c r="D16" s="90" t="s">
        <v>27156</v>
      </c>
      <c r="G16" s="110" t="s">
        <v>33272</v>
      </c>
      <c r="H16" s="91" t="s">
        <v>23009</v>
      </c>
      <c r="I16" s="87" t="s">
        <v>30148</v>
      </c>
      <c r="J16" s="91" t="s">
        <v>27904</v>
      </c>
      <c r="M16" s="87" t="s">
        <v>27900</v>
      </c>
      <c r="N16" s="94" t="s">
        <v>33266</v>
      </c>
      <c r="Q16" s="87" t="s">
        <v>28659</v>
      </c>
      <c r="R16" s="94" t="s">
        <v>28659</v>
      </c>
      <c r="Y16" s="87" t="s">
        <v>177</v>
      </c>
      <c r="Z16" s="91" t="s">
        <v>22722</v>
      </c>
      <c r="AA16" s="87" t="s">
        <v>23600</v>
      </c>
      <c r="AB16" s="118" t="s">
        <v>23600</v>
      </c>
      <c r="AC16" s="87" t="s">
        <v>23102</v>
      </c>
      <c r="AD16" s="145" t="s">
        <v>23102</v>
      </c>
      <c r="AE16" s="87" t="s">
        <v>23840</v>
      </c>
      <c r="AF16" s="126" t="s">
        <v>23840</v>
      </c>
      <c r="AG16" s="87" t="s">
        <v>23917</v>
      </c>
      <c r="AH16" s="126" t="s">
        <v>23917</v>
      </c>
      <c r="AI16" s="87" t="s">
        <v>23657</v>
      </c>
      <c r="AJ16" s="153" t="s">
        <v>23657</v>
      </c>
      <c r="AK16" s="87" t="s">
        <v>24393</v>
      </c>
      <c r="AL16" s="120" t="s">
        <v>24393</v>
      </c>
      <c r="AM16" s="87" t="s">
        <v>24354</v>
      </c>
      <c r="AN16" s="155" t="s">
        <v>24354</v>
      </c>
      <c r="AO16" s="87" t="s">
        <v>29502</v>
      </c>
      <c r="AP16" s="120" t="s">
        <v>29502</v>
      </c>
      <c r="AQ16" s="87" t="s">
        <v>30306</v>
      </c>
      <c r="AR16" s="164" t="s">
        <v>177</v>
      </c>
      <c r="AS16" s="87" t="s">
        <v>177</v>
      </c>
      <c r="AT16" s="120" t="s">
        <v>32292</v>
      </c>
      <c r="AU16" s="87" t="s">
        <v>31269</v>
      </c>
      <c r="AV16" s="114" t="s">
        <v>177</v>
      </c>
      <c r="AW16" s="87" t="s">
        <v>32276</v>
      </c>
      <c r="AX16" s="161" t="s">
        <v>32276</v>
      </c>
      <c r="AY16" s="87" t="s">
        <v>32573</v>
      </c>
      <c r="AZ16" s="166" t="s">
        <v>177</v>
      </c>
      <c r="BA16" s="87" t="s">
        <v>33192</v>
      </c>
      <c r="BB16" s="126" t="s">
        <v>33192</v>
      </c>
    </row>
    <row r="17" spans="1:54" ht="15.75" x14ac:dyDescent="0.25">
      <c r="A17" s="87" t="s">
        <v>26721</v>
      </c>
      <c r="B17" s="109">
        <v>43647</v>
      </c>
      <c r="C17" s="87" t="s">
        <v>26837</v>
      </c>
      <c r="D17" s="90" t="s">
        <v>26837</v>
      </c>
      <c r="G17" s="87" t="s">
        <v>22638</v>
      </c>
      <c r="H17" s="91" t="s">
        <v>22638</v>
      </c>
      <c r="I17" s="87" t="s">
        <v>27884</v>
      </c>
      <c r="J17" s="91" t="s">
        <v>33265</v>
      </c>
      <c r="M17" s="87" t="s">
        <v>27549</v>
      </c>
      <c r="N17" s="106" t="s">
        <v>27549</v>
      </c>
      <c r="P17" s="107"/>
      <c r="Q17" s="87" t="s">
        <v>28522</v>
      </c>
      <c r="R17" s="94" t="s">
        <v>28522</v>
      </c>
      <c r="Y17" s="87" t="s">
        <v>28056</v>
      </c>
      <c r="Z17" s="141" t="s">
        <v>28056</v>
      </c>
      <c r="AA17" s="87" t="s">
        <v>23543</v>
      </c>
      <c r="AB17" s="119" t="s">
        <v>23543</v>
      </c>
      <c r="AC17" s="87" t="s">
        <v>26715</v>
      </c>
      <c r="AD17" s="146" t="s">
        <v>26715</v>
      </c>
      <c r="AE17" s="87" t="s">
        <v>23768</v>
      </c>
      <c r="AF17" s="126" t="s">
        <v>23768</v>
      </c>
      <c r="AG17" s="87" t="s">
        <v>23455</v>
      </c>
      <c r="AH17" s="126" t="s">
        <v>23455</v>
      </c>
      <c r="AI17" s="87" t="s">
        <v>23385</v>
      </c>
      <c r="AJ17" s="153" t="s">
        <v>23385</v>
      </c>
      <c r="AK17" s="87" t="s">
        <v>24352</v>
      </c>
      <c r="AL17" s="120" t="s">
        <v>24352</v>
      </c>
      <c r="AM17" s="87" t="s">
        <v>24309</v>
      </c>
      <c r="AN17" s="155" t="s">
        <v>24309</v>
      </c>
      <c r="AO17" s="87" t="s">
        <v>29508</v>
      </c>
      <c r="AP17" s="120" t="s">
        <v>29508</v>
      </c>
      <c r="AQ17" s="87" t="s">
        <v>30301</v>
      </c>
      <c r="AR17" s="164" t="s">
        <v>177</v>
      </c>
      <c r="AS17" s="87" t="s">
        <v>177</v>
      </c>
      <c r="AT17" s="126" t="s">
        <v>32325</v>
      </c>
      <c r="AU17" s="87" t="s">
        <v>31274</v>
      </c>
      <c r="AV17" s="114" t="s">
        <v>177</v>
      </c>
      <c r="AW17" s="87" t="s">
        <v>32322</v>
      </c>
      <c r="AX17" s="120" t="s">
        <v>32322</v>
      </c>
      <c r="AY17" s="87" t="s">
        <v>32567</v>
      </c>
      <c r="AZ17" s="160" t="s">
        <v>32567</v>
      </c>
      <c r="BA17" s="2" t="s">
        <v>33299</v>
      </c>
      <c r="BB17" s="117" t="s">
        <v>33193</v>
      </c>
    </row>
    <row r="18" spans="1:54" ht="15.75" x14ac:dyDescent="0.25">
      <c r="A18" s="87" t="s">
        <v>26719</v>
      </c>
      <c r="B18" s="89" t="s">
        <v>26719</v>
      </c>
      <c r="G18" s="87" t="s">
        <v>28405</v>
      </c>
      <c r="H18" s="91" t="s">
        <v>28405</v>
      </c>
      <c r="M18" s="87" t="s">
        <v>27422</v>
      </c>
      <c r="N18" s="94" t="s">
        <v>33267</v>
      </c>
      <c r="Q18" s="87" t="s">
        <v>28454</v>
      </c>
      <c r="R18" s="94" t="s">
        <v>28454</v>
      </c>
      <c r="Y18" s="87" t="s">
        <v>28043</v>
      </c>
      <c r="Z18" s="91" t="s">
        <v>28043</v>
      </c>
      <c r="AA18" s="87" t="s">
        <v>23372</v>
      </c>
      <c r="AB18" s="118" t="s">
        <v>23372</v>
      </c>
      <c r="AE18" s="87" t="s">
        <v>23756</v>
      </c>
      <c r="AF18" s="126" t="s">
        <v>23756</v>
      </c>
      <c r="AG18" s="87" t="s">
        <v>23352</v>
      </c>
      <c r="AH18" s="126" t="s">
        <v>23352</v>
      </c>
      <c r="AI18" s="87" t="s">
        <v>23016</v>
      </c>
      <c r="AJ18" s="151" t="s">
        <v>23016</v>
      </c>
      <c r="AK18" s="87" t="s">
        <v>24322</v>
      </c>
      <c r="AL18" s="120" t="s">
        <v>24322</v>
      </c>
      <c r="AM18" s="87" t="s">
        <v>24146</v>
      </c>
      <c r="AN18" s="155" t="s">
        <v>24146</v>
      </c>
      <c r="AO18" s="87" t="s">
        <v>177</v>
      </c>
      <c r="AP18" s="120" t="s">
        <v>30882</v>
      </c>
      <c r="AQ18" s="2" t="s">
        <v>30278</v>
      </c>
      <c r="AR18" s="84" t="s">
        <v>33296</v>
      </c>
      <c r="AS18" s="87" t="s">
        <v>30900</v>
      </c>
      <c r="AT18" s="126" t="s">
        <v>177</v>
      </c>
      <c r="AU18" s="87" t="s">
        <v>31232</v>
      </c>
      <c r="AV18" s="114" t="s">
        <v>177</v>
      </c>
      <c r="AW18" s="87" t="s">
        <v>32234</v>
      </c>
      <c r="AX18" s="95"/>
      <c r="AY18" s="2" t="s">
        <v>32625</v>
      </c>
      <c r="AZ18" s="159" t="s">
        <v>33296</v>
      </c>
      <c r="BA18" s="87" t="s">
        <v>32776</v>
      </c>
      <c r="BB18" s="126" t="s">
        <v>177</v>
      </c>
    </row>
    <row r="19" spans="1:54" ht="15.75" x14ac:dyDescent="0.25">
      <c r="G19" s="110" t="s">
        <v>33272</v>
      </c>
      <c r="H19" s="91" t="s">
        <v>28054</v>
      </c>
      <c r="M19" s="87" t="s">
        <v>27393</v>
      </c>
      <c r="N19" s="94" t="s">
        <v>27393</v>
      </c>
      <c r="Q19" s="87" t="s">
        <v>30148</v>
      </c>
      <c r="R19" s="97" t="s">
        <v>28332</v>
      </c>
      <c r="Y19" s="87" t="s">
        <v>27916</v>
      </c>
      <c r="Z19" s="91" t="s">
        <v>27916</v>
      </c>
      <c r="AA19" s="87" t="s">
        <v>23301</v>
      </c>
      <c r="AB19" s="118" t="s">
        <v>23301</v>
      </c>
      <c r="AE19" s="87" t="s">
        <v>23738</v>
      </c>
      <c r="AF19" s="126" t="s">
        <v>23738</v>
      </c>
      <c r="AG19" s="87" t="s">
        <v>23280</v>
      </c>
      <c r="AH19" s="126" t="s">
        <v>23280</v>
      </c>
      <c r="AI19" s="87" t="s">
        <v>22848</v>
      </c>
      <c r="AJ19" s="151" t="s">
        <v>22848</v>
      </c>
      <c r="AK19" s="87" t="s">
        <v>24030</v>
      </c>
      <c r="AL19" s="120" t="s">
        <v>24030</v>
      </c>
      <c r="AM19" s="87" t="s">
        <v>23833</v>
      </c>
      <c r="AN19" s="154" t="s">
        <v>23833</v>
      </c>
      <c r="AO19" s="87" t="s">
        <v>177</v>
      </c>
      <c r="AP19" s="120" t="s">
        <v>30884</v>
      </c>
      <c r="AQ19" s="87" t="s">
        <v>30295</v>
      </c>
      <c r="AR19" s="164" t="s">
        <v>177</v>
      </c>
      <c r="AS19" s="87" t="s">
        <v>177</v>
      </c>
      <c r="AT19" s="126" t="s">
        <v>32257</v>
      </c>
      <c r="AU19" s="87" t="s">
        <v>31262</v>
      </c>
      <c r="AV19" s="114" t="s">
        <v>177</v>
      </c>
      <c r="AW19" s="2" t="s">
        <v>32193</v>
      </c>
      <c r="AX19" s="84" t="s">
        <v>33296</v>
      </c>
      <c r="AY19" s="87" t="s">
        <v>32609</v>
      </c>
      <c r="AZ19" s="160" t="s">
        <v>177</v>
      </c>
      <c r="BA19" s="2" t="s">
        <v>33299</v>
      </c>
      <c r="BB19" s="117" t="s">
        <v>33194</v>
      </c>
    </row>
    <row r="20" spans="1:54" ht="15.75" x14ac:dyDescent="0.25">
      <c r="G20" s="87" t="s">
        <v>28009</v>
      </c>
      <c r="H20" s="91" t="s">
        <v>28009</v>
      </c>
      <c r="M20" s="87" t="s">
        <v>27391</v>
      </c>
      <c r="N20" s="104" t="s">
        <v>27391</v>
      </c>
      <c r="Q20" s="87" t="s">
        <v>28024</v>
      </c>
      <c r="R20" s="108" t="s">
        <v>28024</v>
      </c>
      <c r="Y20" s="87" t="s">
        <v>27403</v>
      </c>
      <c r="Z20" s="91" t="s">
        <v>27403</v>
      </c>
      <c r="AA20" s="87" t="s">
        <v>23097</v>
      </c>
      <c r="AB20" s="148" t="s">
        <v>177</v>
      </c>
      <c r="AE20" s="87" t="s">
        <v>23732</v>
      </c>
      <c r="AF20" s="126" t="s">
        <v>23732</v>
      </c>
      <c r="AG20" s="87" t="s">
        <v>23237</v>
      </c>
      <c r="AH20" s="126" t="s">
        <v>23237</v>
      </c>
      <c r="AI20" s="87" t="s">
        <v>28592</v>
      </c>
      <c r="AJ20" s="151" t="s">
        <v>28592</v>
      </c>
      <c r="AK20" s="87" t="s">
        <v>23941</v>
      </c>
      <c r="AL20" s="120" t="s">
        <v>23941</v>
      </c>
      <c r="AM20" s="87" t="s">
        <v>23449</v>
      </c>
      <c r="AN20" s="154" t="s">
        <v>23449</v>
      </c>
      <c r="AO20" s="87" t="s">
        <v>177</v>
      </c>
      <c r="AP20" s="120" t="s">
        <v>30262</v>
      </c>
      <c r="AQ20" s="87" t="s">
        <v>30289</v>
      </c>
      <c r="AR20" s="164" t="s">
        <v>177</v>
      </c>
      <c r="AS20" s="87" t="s">
        <v>30896</v>
      </c>
      <c r="AT20" s="126" t="s">
        <v>177</v>
      </c>
      <c r="AU20" s="87" t="s">
        <v>31234</v>
      </c>
      <c r="AV20" s="114" t="s">
        <v>177</v>
      </c>
      <c r="AW20" s="87" t="s">
        <v>32317</v>
      </c>
      <c r="AX20" s="95"/>
      <c r="AY20" s="87"/>
      <c r="AZ20" s="160" t="s">
        <v>32766</v>
      </c>
      <c r="BA20" s="87" t="s">
        <v>31226</v>
      </c>
      <c r="BB20" s="126" t="s">
        <v>31226</v>
      </c>
    </row>
    <row r="21" spans="1:54" ht="15.75" x14ac:dyDescent="0.25">
      <c r="G21" s="87" t="s">
        <v>27890</v>
      </c>
      <c r="H21" s="91" t="s">
        <v>27890</v>
      </c>
      <c r="M21" s="87" t="s">
        <v>27214</v>
      </c>
      <c r="N21" s="104" t="s">
        <v>27214</v>
      </c>
      <c r="Q21" s="87" t="s">
        <v>27908</v>
      </c>
      <c r="R21" s="97" t="s">
        <v>27908</v>
      </c>
      <c r="AA21" s="87" t="s">
        <v>22998</v>
      </c>
      <c r="AB21" s="95" t="s">
        <v>33302</v>
      </c>
      <c r="AE21" s="87" t="s">
        <v>23622</v>
      </c>
      <c r="AF21" s="126" t="s">
        <v>23622</v>
      </c>
      <c r="AG21" s="87" t="s">
        <v>23226</v>
      </c>
      <c r="AH21" s="126" t="s">
        <v>23226</v>
      </c>
      <c r="AI21" s="87" t="s">
        <v>28544</v>
      </c>
      <c r="AJ21" s="151" t="s">
        <v>28544</v>
      </c>
      <c r="AK21" s="87" t="s">
        <v>23611</v>
      </c>
      <c r="AL21" s="120" t="s">
        <v>23611</v>
      </c>
      <c r="AM21" s="87" t="s">
        <v>23134</v>
      </c>
      <c r="AN21" s="154" t="s">
        <v>23134</v>
      </c>
      <c r="AO21" s="87" t="s">
        <v>177</v>
      </c>
      <c r="AP21" s="120" t="s">
        <v>30257</v>
      </c>
      <c r="AQ21" s="87" t="s">
        <v>177</v>
      </c>
      <c r="AR21" s="91" t="s">
        <v>30900</v>
      </c>
      <c r="AS21" s="87" t="s">
        <v>30894</v>
      </c>
      <c r="AT21" s="126" t="s">
        <v>177</v>
      </c>
      <c r="AU21" s="87" t="s">
        <v>31235</v>
      </c>
      <c r="AV21" s="114" t="s">
        <v>177</v>
      </c>
      <c r="AW21" s="87" t="s">
        <v>32329</v>
      </c>
      <c r="AX21" s="95"/>
      <c r="AY21" s="87"/>
      <c r="AZ21" s="136" t="s">
        <v>32774</v>
      </c>
      <c r="BA21" s="87" t="s">
        <v>32766</v>
      </c>
      <c r="BB21" s="126"/>
    </row>
    <row r="22" spans="1:54" ht="15.75" x14ac:dyDescent="0.25">
      <c r="G22" s="87" t="s">
        <v>27389</v>
      </c>
      <c r="H22" s="91" t="s">
        <v>27389</v>
      </c>
      <c r="Q22" s="87" t="s">
        <v>27687</v>
      </c>
      <c r="R22" s="94" t="s">
        <v>27687</v>
      </c>
      <c r="AA22" s="87" t="s">
        <v>22722</v>
      </c>
      <c r="AB22" s="148" t="s">
        <v>177</v>
      </c>
      <c r="AE22" s="87" t="s">
        <v>23553</v>
      </c>
      <c r="AF22" s="126" t="s">
        <v>23553</v>
      </c>
      <c r="AG22" s="87" t="s">
        <v>23055</v>
      </c>
      <c r="AH22" s="126" t="s">
        <v>23055</v>
      </c>
      <c r="AI22" s="87" t="s">
        <v>28466</v>
      </c>
      <c r="AJ22" s="152" t="s">
        <v>28466</v>
      </c>
      <c r="AK22" s="87" t="s">
        <v>23504</v>
      </c>
      <c r="AL22" s="120" t="s">
        <v>23504</v>
      </c>
      <c r="AM22" s="87" t="s">
        <v>23130</v>
      </c>
      <c r="AN22" s="155" t="s">
        <v>23130</v>
      </c>
      <c r="AO22" s="87" t="s">
        <v>29513</v>
      </c>
      <c r="AP22" s="120" t="s">
        <v>29513</v>
      </c>
      <c r="AQ22" s="87" t="s">
        <v>177</v>
      </c>
      <c r="AR22" s="91" t="s">
        <v>30896</v>
      </c>
      <c r="AS22" s="87" t="s">
        <v>177</v>
      </c>
      <c r="AT22" s="160" t="s">
        <v>32226</v>
      </c>
      <c r="AU22" s="87" t="s">
        <v>31226</v>
      </c>
      <c r="AV22" s="114" t="s">
        <v>177</v>
      </c>
      <c r="AW22" s="87" t="s">
        <v>32262</v>
      </c>
      <c r="AX22" s="162" t="s">
        <v>32262</v>
      </c>
      <c r="AY22" s="87"/>
      <c r="AZ22" s="136" t="s">
        <v>32775</v>
      </c>
      <c r="BA22" s="87" t="s">
        <v>32774</v>
      </c>
      <c r="BB22" s="126"/>
    </row>
    <row r="23" spans="1:54" ht="15.75" x14ac:dyDescent="0.25">
      <c r="Q23" s="87" t="s">
        <v>27276</v>
      </c>
      <c r="R23" s="96" t="s">
        <v>27276</v>
      </c>
      <c r="AA23" s="87" t="s">
        <v>22623</v>
      </c>
      <c r="AB23" s="144" t="s">
        <v>22623</v>
      </c>
      <c r="AE23" s="87" t="s">
        <v>23159</v>
      </c>
      <c r="AF23" s="126" t="s">
        <v>23159</v>
      </c>
      <c r="AG23" s="87" t="s">
        <v>22942</v>
      </c>
      <c r="AH23" s="126" t="s">
        <v>22942</v>
      </c>
      <c r="AI23" s="87" t="s">
        <v>28436</v>
      </c>
      <c r="AJ23" s="153" t="s">
        <v>28436</v>
      </c>
      <c r="AK23" s="87" t="s">
        <v>23323</v>
      </c>
      <c r="AL23" s="120" t="s">
        <v>23323</v>
      </c>
      <c r="AM23" s="87" t="s">
        <v>23089</v>
      </c>
      <c r="AN23" s="156" t="s">
        <v>23089</v>
      </c>
      <c r="AO23" s="87" t="s">
        <v>29518</v>
      </c>
      <c r="AP23" s="120" t="s">
        <v>29518</v>
      </c>
      <c r="AQ23" s="87" t="s">
        <v>177</v>
      </c>
      <c r="AR23" s="91" t="s">
        <v>30894</v>
      </c>
      <c r="AS23" s="87" t="s">
        <v>177</v>
      </c>
      <c r="AT23" s="120" t="s">
        <v>33288</v>
      </c>
      <c r="AU23" s="87" t="s">
        <v>31264</v>
      </c>
      <c r="AV23" s="114" t="s">
        <v>177</v>
      </c>
      <c r="AW23" s="87"/>
      <c r="AX23" s="126" t="s">
        <v>32633</v>
      </c>
      <c r="AY23" s="87" t="s">
        <v>32669</v>
      </c>
      <c r="AZ23" s="161" t="s">
        <v>32669</v>
      </c>
      <c r="BA23" s="87" t="s">
        <v>32775</v>
      </c>
      <c r="BB23" s="126"/>
    </row>
    <row r="24" spans="1:54" ht="15.75" x14ac:dyDescent="0.25">
      <c r="Q24" s="87" t="s">
        <v>26717</v>
      </c>
      <c r="R24" s="96" t="s">
        <v>26717</v>
      </c>
      <c r="AA24" s="87" t="s">
        <v>28644</v>
      </c>
      <c r="AB24" s="143" t="s">
        <v>28644</v>
      </c>
      <c r="AE24" s="87" t="s">
        <v>23141</v>
      </c>
      <c r="AF24" s="126" t="s">
        <v>23141</v>
      </c>
      <c r="AG24" s="87" t="s">
        <v>22267</v>
      </c>
      <c r="AH24" s="126" t="s">
        <v>22267</v>
      </c>
      <c r="AI24" s="87" t="s">
        <v>27986</v>
      </c>
      <c r="AJ24" s="153" t="s">
        <v>27986</v>
      </c>
      <c r="AK24" s="110" t="s">
        <v>33464</v>
      </c>
      <c r="AL24" s="120" t="s">
        <v>33287</v>
      </c>
      <c r="AM24" s="87" t="s">
        <v>23032</v>
      </c>
      <c r="AN24" s="154" t="s">
        <v>23032</v>
      </c>
      <c r="AO24" s="87" t="s">
        <v>29524</v>
      </c>
      <c r="AP24" s="120" t="s">
        <v>29524</v>
      </c>
      <c r="AQ24" s="87" t="s">
        <v>30284</v>
      </c>
      <c r="AR24" s="163" t="s">
        <v>177</v>
      </c>
      <c r="AS24" s="87" t="s">
        <v>30882</v>
      </c>
      <c r="AT24" s="120" t="s">
        <v>177</v>
      </c>
      <c r="AU24" s="87" t="s">
        <v>31387</v>
      </c>
      <c r="AV24" s="114" t="s">
        <v>177</v>
      </c>
      <c r="AW24" s="87"/>
      <c r="AX24" s="134" t="s">
        <v>32573</v>
      </c>
      <c r="AY24" s="87"/>
      <c r="AZ24" s="160" t="s">
        <v>32762</v>
      </c>
      <c r="BA24" s="87" t="s">
        <v>33195</v>
      </c>
      <c r="BB24" s="126" t="s">
        <v>33195</v>
      </c>
    </row>
    <row r="25" spans="1:54" ht="15.75" x14ac:dyDescent="0.25">
      <c r="AA25" s="87" t="s">
        <v>28618</v>
      </c>
      <c r="AB25" s="143" t="s">
        <v>28618</v>
      </c>
      <c r="AE25" s="87" t="s">
        <v>23064</v>
      </c>
      <c r="AF25" s="126" t="s">
        <v>23064</v>
      </c>
      <c r="AG25" s="87" t="s">
        <v>28584</v>
      </c>
      <c r="AH25" s="126" t="s">
        <v>28584</v>
      </c>
      <c r="AI25" s="87" t="s">
        <v>27669</v>
      </c>
      <c r="AJ25" s="153" t="s">
        <v>27669</v>
      </c>
      <c r="AK25" s="87" t="s">
        <v>22833</v>
      </c>
      <c r="AL25" s="120" t="s">
        <v>22833</v>
      </c>
      <c r="AM25" s="87" t="s">
        <v>177</v>
      </c>
      <c r="AN25" s="156" t="s">
        <v>22998</v>
      </c>
      <c r="AO25" s="87" t="s">
        <v>177</v>
      </c>
      <c r="AP25" s="120" t="s">
        <v>30252</v>
      </c>
      <c r="AQ25" s="87" t="s">
        <v>30273</v>
      </c>
      <c r="AR25" s="163" t="s">
        <v>177</v>
      </c>
      <c r="AS25" s="87" t="s">
        <v>30884</v>
      </c>
      <c r="AT25" s="120" t="s">
        <v>177</v>
      </c>
      <c r="AU25" s="87" t="s">
        <v>31278</v>
      </c>
      <c r="AV25" s="114" t="s">
        <v>177</v>
      </c>
      <c r="AW25" s="87" t="s">
        <v>32297</v>
      </c>
      <c r="AX25" s="95"/>
      <c r="AY25" s="87" t="s">
        <v>33293</v>
      </c>
      <c r="AZ25" s="136" t="s">
        <v>33293</v>
      </c>
      <c r="BA25" s="87" t="s">
        <v>33196</v>
      </c>
      <c r="BB25" s="126" t="s">
        <v>33196</v>
      </c>
    </row>
    <row r="26" spans="1:54" ht="15.75" x14ac:dyDescent="0.25">
      <c r="AA26" s="87" t="s">
        <v>28313</v>
      </c>
      <c r="AB26" s="143" t="s">
        <v>28313</v>
      </c>
      <c r="AE26" s="87" t="s">
        <v>22865</v>
      </c>
      <c r="AF26" s="126" t="s">
        <v>22865</v>
      </c>
      <c r="AG26" s="87" t="s">
        <v>28570</v>
      </c>
      <c r="AH26" s="126" t="s">
        <v>28570</v>
      </c>
      <c r="AI26" s="87" t="s">
        <v>27507</v>
      </c>
      <c r="AJ26" s="153" t="s">
        <v>27507</v>
      </c>
      <c r="AK26" s="87" t="s">
        <v>22816</v>
      </c>
      <c r="AL26" s="120" t="s">
        <v>22816</v>
      </c>
      <c r="AM26" s="87" t="s">
        <v>22944</v>
      </c>
      <c r="AN26" s="156" t="s">
        <v>22944</v>
      </c>
      <c r="AO26" s="87" t="s">
        <v>177</v>
      </c>
      <c r="AP26" s="120" t="s">
        <v>30246</v>
      </c>
      <c r="AQ26" s="87"/>
      <c r="AR26" s="91" t="s">
        <v>31231</v>
      </c>
      <c r="AS26" s="87" t="s">
        <v>177</v>
      </c>
      <c r="AT26" s="120" t="s">
        <v>32234</v>
      </c>
      <c r="AU26" s="87" t="s">
        <v>31283</v>
      </c>
      <c r="AV26" s="114" t="s">
        <v>177</v>
      </c>
      <c r="AW26" s="87" t="s">
        <v>32245</v>
      </c>
      <c r="AX26" s="95"/>
      <c r="AY26" s="87" t="s">
        <v>32760</v>
      </c>
      <c r="AZ26" s="160" t="s">
        <v>32760</v>
      </c>
      <c r="BA26" s="87" t="s">
        <v>33197</v>
      </c>
      <c r="BB26" s="126" t="s">
        <v>33197</v>
      </c>
    </row>
    <row r="27" spans="1:54" ht="15.75" x14ac:dyDescent="0.25">
      <c r="AA27" s="87" t="s">
        <v>28219</v>
      </c>
      <c r="AB27" s="119" t="s">
        <v>28219</v>
      </c>
      <c r="AE27" s="87" t="s">
        <v>22739</v>
      </c>
      <c r="AF27" s="126" t="s">
        <v>22739</v>
      </c>
      <c r="AG27" s="87" t="s">
        <v>28452</v>
      </c>
      <c r="AH27" s="126" t="s">
        <v>28452</v>
      </c>
      <c r="AI27" s="87" t="s">
        <v>27503</v>
      </c>
      <c r="AJ27" s="153" t="s">
        <v>27503</v>
      </c>
      <c r="AK27" s="87" t="s">
        <v>22712</v>
      </c>
      <c r="AL27" s="120" t="s">
        <v>22712</v>
      </c>
      <c r="AM27" s="87" t="s">
        <v>22741</v>
      </c>
      <c r="AN27" s="154" t="s">
        <v>22741</v>
      </c>
      <c r="AO27" s="87" t="s">
        <v>177</v>
      </c>
      <c r="AP27" s="120" t="s">
        <v>30241</v>
      </c>
      <c r="AQ27" s="2" t="s">
        <v>30267</v>
      </c>
      <c r="AR27" s="84" t="s">
        <v>33296</v>
      </c>
      <c r="AS27" s="87" t="s">
        <v>177</v>
      </c>
      <c r="AT27" s="160" t="s">
        <v>32317</v>
      </c>
      <c r="AU27" s="87" t="s">
        <v>31279</v>
      </c>
      <c r="AV27" s="114" t="s">
        <v>177</v>
      </c>
      <c r="AW27" s="87" t="s">
        <v>32267</v>
      </c>
      <c r="AX27" s="95"/>
      <c r="AY27" s="87" t="s">
        <v>32778</v>
      </c>
      <c r="AZ27" s="160" t="s">
        <v>32778</v>
      </c>
      <c r="BA27" s="87" t="s">
        <v>32762</v>
      </c>
      <c r="BB27" s="126"/>
    </row>
    <row r="28" spans="1:54" ht="15.75" x14ac:dyDescent="0.25">
      <c r="AA28" s="87" t="s">
        <v>27882</v>
      </c>
      <c r="AB28" s="118" t="s">
        <v>27882</v>
      </c>
      <c r="AE28" s="87" t="s">
        <v>28225</v>
      </c>
      <c r="AF28" s="126" t="s">
        <v>28225</v>
      </c>
      <c r="AG28" s="87" t="s">
        <v>28129</v>
      </c>
      <c r="AH28" s="126" t="s">
        <v>28129</v>
      </c>
      <c r="AI28" s="87" t="s">
        <v>27274</v>
      </c>
      <c r="AJ28" s="153" t="s">
        <v>27274</v>
      </c>
      <c r="AK28" s="87" t="s">
        <v>22708</v>
      </c>
      <c r="AL28" s="120" t="s">
        <v>22708</v>
      </c>
      <c r="AM28" s="87" t="s">
        <v>22641</v>
      </c>
      <c r="AN28" s="154" t="s">
        <v>22641</v>
      </c>
      <c r="AO28" s="87" t="s">
        <v>29530</v>
      </c>
      <c r="AP28" s="120" t="s">
        <v>29530</v>
      </c>
      <c r="AQ28" s="87" t="s">
        <v>30262</v>
      </c>
      <c r="AR28" s="163" t="s">
        <v>177</v>
      </c>
      <c r="AS28" s="87" t="s">
        <v>177</v>
      </c>
      <c r="AT28" s="126" t="s">
        <v>32329</v>
      </c>
      <c r="AU28" s="87" t="s">
        <v>32797</v>
      </c>
      <c r="AV28" s="114" t="s">
        <v>32797</v>
      </c>
      <c r="AW28" s="87" t="s">
        <v>32310</v>
      </c>
      <c r="AX28" s="162" t="s">
        <v>32310</v>
      </c>
      <c r="AY28" s="87"/>
      <c r="AZ28" s="160" t="s">
        <v>32764</v>
      </c>
      <c r="BA28" s="2" t="s">
        <v>33299</v>
      </c>
      <c r="BB28" s="117" t="s">
        <v>33198</v>
      </c>
    </row>
    <row r="29" spans="1:54" ht="15.75" x14ac:dyDescent="0.25">
      <c r="AA29" s="87" t="s">
        <v>27719</v>
      </c>
      <c r="AB29" s="143" t="s">
        <v>27719</v>
      </c>
      <c r="AE29" s="87" t="s">
        <v>28163</v>
      </c>
      <c r="AF29" s="126" t="s">
        <v>28163</v>
      </c>
      <c r="AG29" s="87" t="s">
        <v>28076</v>
      </c>
      <c r="AH29" s="126" t="s">
        <v>28076</v>
      </c>
      <c r="AI29" s="87" t="s">
        <v>27212</v>
      </c>
      <c r="AJ29" s="153" t="s">
        <v>27212</v>
      </c>
      <c r="AK29" s="87" t="s">
        <v>30148</v>
      </c>
      <c r="AL29" s="120" t="s">
        <v>22671</v>
      </c>
      <c r="AM29" s="87" t="s">
        <v>22231</v>
      </c>
      <c r="AN29" s="155" t="s">
        <v>22231</v>
      </c>
      <c r="AO29" s="87" t="s">
        <v>29534</v>
      </c>
      <c r="AP29" s="120" t="s">
        <v>29534</v>
      </c>
      <c r="AQ29" s="87"/>
      <c r="AR29" s="155" t="s">
        <v>31230</v>
      </c>
      <c r="AS29" s="87" t="s">
        <v>177</v>
      </c>
      <c r="AT29" s="120" t="s">
        <v>31266</v>
      </c>
      <c r="AU29" s="87" t="s">
        <v>31272</v>
      </c>
      <c r="AV29" s="114" t="s">
        <v>177</v>
      </c>
      <c r="AW29" s="87"/>
      <c r="AX29" s="134" t="s">
        <v>33292</v>
      </c>
      <c r="AY29" s="87" t="s">
        <v>32592</v>
      </c>
      <c r="AZ29" s="160" t="s">
        <v>32592</v>
      </c>
      <c r="BA29" s="2" t="s">
        <v>33299</v>
      </c>
      <c r="BB29" s="117" t="s">
        <v>33199</v>
      </c>
    </row>
    <row r="30" spans="1:54" ht="15.75" x14ac:dyDescent="0.25">
      <c r="AA30" s="87" t="s">
        <v>27326</v>
      </c>
      <c r="AB30" s="143" t="s">
        <v>27326</v>
      </c>
      <c r="AE30" s="87" t="s">
        <v>27924</v>
      </c>
      <c r="AF30" s="126" t="s">
        <v>27924</v>
      </c>
      <c r="AG30" s="87" t="s">
        <v>27928</v>
      </c>
      <c r="AH30" s="126" t="s">
        <v>27928</v>
      </c>
      <c r="AK30" s="87" t="s">
        <v>22650</v>
      </c>
      <c r="AL30" s="120" t="s">
        <v>22650</v>
      </c>
      <c r="AM30" s="87" t="s">
        <v>22124</v>
      </c>
      <c r="AN30" s="156" t="s">
        <v>22124</v>
      </c>
      <c r="AO30" s="87" t="s">
        <v>177</v>
      </c>
      <c r="AP30" s="120" t="s">
        <v>30237</v>
      </c>
      <c r="AQ30" s="87" t="s">
        <v>30257</v>
      </c>
      <c r="AR30" s="165" t="s">
        <v>177</v>
      </c>
      <c r="AS30" s="87" t="s">
        <v>177</v>
      </c>
      <c r="AT30" s="120" t="s">
        <v>31271</v>
      </c>
      <c r="AU30" s="87" t="s">
        <v>31285</v>
      </c>
      <c r="AV30" s="114" t="s">
        <v>177</v>
      </c>
      <c r="AW30" s="87" t="s">
        <v>32304</v>
      </c>
      <c r="AX30" s="95"/>
      <c r="AY30" s="2" t="s">
        <v>32662</v>
      </c>
      <c r="AZ30" s="159" t="s">
        <v>33296</v>
      </c>
      <c r="BA30" s="2" t="s">
        <v>33299</v>
      </c>
      <c r="BB30" s="117" t="s">
        <v>33200</v>
      </c>
    </row>
    <row r="31" spans="1:54" ht="15.75" x14ac:dyDescent="0.25">
      <c r="AE31" s="87" t="s">
        <v>27412</v>
      </c>
      <c r="AF31" s="126" t="s">
        <v>27412</v>
      </c>
      <c r="AG31" s="87" t="s">
        <v>27699</v>
      </c>
      <c r="AH31" s="149" t="s">
        <v>27699</v>
      </c>
      <c r="AK31" s="87" t="s">
        <v>22236</v>
      </c>
      <c r="AL31" s="120" t="s">
        <v>22236</v>
      </c>
      <c r="AM31" s="87" t="s">
        <v>28828</v>
      </c>
      <c r="AN31" s="155" t="s">
        <v>28828</v>
      </c>
      <c r="AO31" s="87" t="s">
        <v>29538</v>
      </c>
      <c r="AP31" s="120" t="s">
        <v>29538</v>
      </c>
      <c r="AQ31" s="87" t="s">
        <v>30252</v>
      </c>
      <c r="AR31" s="165" t="s">
        <v>177</v>
      </c>
      <c r="AS31" s="87" t="s">
        <v>30906</v>
      </c>
      <c r="AT31" s="120" t="s">
        <v>177</v>
      </c>
      <c r="AU31" s="87" t="s">
        <v>31275</v>
      </c>
      <c r="AV31" s="114" t="s">
        <v>177</v>
      </c>
      <c r="AW31" s="87" t="s">
        <v>32255</v>
      </c>
      <c r="AX31" s="161" t="s">
        <v>32255</v>
      </c>
      <c r="AY31" s="87" t="s">
        <v>32575</v>
      </c>
      <c r="AZ31" s="160"/>
      <c r="BA31" s="87" t="s">
        <v>32764</v>
      </c>
      <c r="BB31" s="126"/>
    </row>
    <row r="32" spans="1:54" ht="15.75" x14ac:dyDescent="0.25">
      <c r="AG32" s="87" t="s">
        <v>27671</v>
      </c>
      <c r="AH32" s="126" t="s">
        <v>27671</v>
      </c>
      <c r="AK32" s="87" t="s">
        <v>28747</v>
      </c>
      <c r="AL32" s="120" t="s">
        <v>28747</v>
      </c>
      <c r="AM32" s="87" t="s">
        <v>28615</v>
      </c>
      <c r="AN32" s="157" t="s">
        <v>28615</v>
      </c>
      <c r="AO32" s="87" t="s">
        <v>32811</v>
      </c>
      <c r="AP32" s="120" t="s">
        <v>32811</v>
      </c>
      <c r="AQ32" s="87" t="s">
        <v>177</v>
      </c>
      <c r="AR32" s="91" t="s">
        <v>30906</v>
      </c>
      <c r="AS32" s="2" t="s">
        <v>30908</v>
      </c>
      <c r="AT32" s="133" t="s">
        <v>33296</v>
      </c>
      <c r="AU32" s="87" t="s">
        <v>31287</v>
      </c>
      <c r="AV32" s="114" t="s">
        <v>177</v>
      </c>
      <c r="AW32" s="2" t="s">
        <v>32243</v>
      </c>
      <c r="AX32" t="s">
        <v>33296</v>
      </c>
      <c r="AY32" s="87" t="s">
        <v>32590</v>
      </c>
      <c r="AZ32" s="160" t="s">
        <v>32590</v>
      </c>
      <c r="BA32" s="2" t="s">
        <v>33299</v>
      </c>
      <c r="BB32" s="117" t="s">
        <v>33201</v>
      </c>
    </row>
    <row r="33" spans="33:54" ht="15.75" x14ac:dyDescent="0.25">
      <c r="AG33" s="87" t="s">
        <v>27352</v>
      </c>
      <c r="AH33" s="126" t="s">
        <v>27352</v>
      </c>
      <c r="AK33" s="87" t="s">
        <v>28419</v>
      </c>
      <c r="AL33" s="120" t="s">
        <v>28419</v>
      </c>
      <c r="AM33" s="87" t="s">
        <v>28566</v>
      </c>
      <c r="AN33" s="155" t="s">
        <v>28566</v>
      </c>
      <c r="AO33" s="87" t="s">
        <v>177</v>
      </c>
      <c r="AP33" s="120" t="s">
        <v>30232</v>
      </c>
      <c r="AQ33" s="87" t="s">
        <v>30246</v>
      </c>
      <c r="AR33" s="163" t="s">
        <v>177</v>
      </c>
      <c r="AS33" s="87" t="s">
        <v>177</v>
      </c>
      <c r="AT33" s="126" t="s">
        <v>31269</v>
      </c>
      <c r="AU33" s="87" t="s">
        <v>31281</v>
      </c>
      <c r="AV33" s="114" t="s">
        <v>177</v>
      </c>
      <c r="AW33" s="87" t="s">
        <v>32308</v>
      </c>
      <c r="AX33" s="95"/>
      <c r="AY33" s="87" t="s">
        <v>32763</v>
      </c>
      <c r="AZ33" s="160" t="s">
        <v>32763</v>
      </c>
      <c r="BA33" s="87" t="s">
        <v>33430</v>
      </c>
      <c r="BB33" s="126" t="s">
        <v>31227</v>
      </c>
    </row>
    <row r="34" spans="33:54" ht="15.75" x14ac:dyDescent="0.25">
      <c r="AG34" s="87" t="s">
        <v>27193</v>
      </c>
      <c r="AH34" s="126" t="s">
        <v>27193</v>
      </c>
      <c r="AK34" s="87" t="s">
        <v>28211</v>
      </c>
      <c r="AL34" s="120" t="s">
        <v>28211</v>
      </c>
      <c r="AM34" s="87" t="s">
        <v>28272</v>
      </c>
      <c r="AN34" s="158" t="s">
        <v>28272</v>
      </c>
      <c r="AO34" s="87" t="s">
        <v>32812</v>
      </c>
      <c r="AP34" s="120" t="s">
        <v>32812</v>
      </c>
      <c r="AQ34" s="87" t="s">
        <v>30241</v>
      </c>
      <c r="AR34" s="163" t="s">
        <v>177</v>
      </c>
      <c r="AS34" s="87" t="s">
        <v>30890</v>
      </c>
      <c r="AT34" s="126" t="s">
        <v>177</v>
      </c>
      <c r="AU34" s="87" t="s">
        <v>31233</v>
      </c>
      <c r="AV34" s="114" t="s">
        <v>177</v>
      </c>
      <c r="AW34" s="87" t="s">
        <v>32795</v>
      </c>
      <c r="AX34" s="95" t="s">
        <v>32795</v>
      </c>
      <c r="AY34" s="87"/>
      <c r="AZ34" s="160" t="s">
        <v>32765</v>
      </c>
      <c r="BA34" s="2" t="s">
        <v>33299</v>
      </c>
      <c r="BB34" s="117" t="s">
        <v>33202</v>
      </c>
    </row>
    <row r="35" spans="33:54" ht="15.75" x14ac:dyDescent="0.25">
      <c r="AK35" s="87" t="s">
        <v>28101</v>
      </c>
      <c r="AL35" s="120" t="s">
        <v>28101</v>
      </c>
      <c r="AM35" s="87" t="s">
        <v>28084</v>
      </c>
      <c r="AN35" s="156" t="s">
        <v>28084</v>
      </c>
      <c r="AO35" s="87" t="s">
        <v>177</v>
      </c>
      <c r="AP35" s="120" t="s">
        <v>30228</v>
      </c>
      <c r="AQ35" s="87" t="s">
        <v>177</v>
      </c>
      <c r="AR35" s="155" t="s">
        <v>30890</v>
      </c>
      <c r="AS35" s="87" t="s">
        <v>177</v>
      </c>
      <c r="AT35" s="120" t="s">
        <v>31274</v>
      </c>
      <c r="AU35" s="87" t="s">
        <v>31270</v>
      </c>
      <c r="AV35" s="114" t="s">
        <v>177</v>
      </c>
      <c r="AW35" s="87"/>
      <c r="AX35" s="134" t="s">
        <v>32575</v>
      </c>
      <c r="AY35" s="87" t="s">
        <v>32577</v>
      </c>
      <c r="AZ35" s="160"/>
      <c r="BA35" s="87" t="s">
        <v>32765</v>
      </c>
      <c r="BB35" s="126"/>
    </row>
    <row r="36" spans="33:54" ht="15.75" x14ac:dyDescent="0.25">
      <c r="AK36" s="87" t="s">
        <v>27982</v>
      </c>
      <c r="AL36" s="120" t="s">
        <v>27982</v>
      </c>
      <c r="AM36" s="87" t="s">
        <v>28082</v>
      </c>
      <c r="AN36" s="156" t="s">
        <v>28082</v>
      </c>
      <c r="AO36" s="87" t="s">
        <v>32813</v>
      </c>
      <c r="AP36" s="120" t="s">
        <v>32813</v>
      </c>
      <c r="AQ36" s="87" t="s">
        <v>177</v>
      </c>
      <c r="AR36" s="155" t="s">
        <v>31232</v>
      </c>
      <c r="AS36" s="87" t="s">
        <v>177</v>
      </c>
      <c r="AT36" s="160" t="s">
        <v>31262</v>
      </c>
      <c r="AU36" s="87" t="s">
        <v>31238</v>
      </c>
      <c r="AV36" s="114" t="s">
        <v>177</v>
      </c>
      <c r="AW36" s="87" t="s">
        <v>32796</v>
      </c>
      <c r="AX36" s="134" t="s">
        <v>32796</v>
      </c>
      <c r="AY36" s="95"/>
      <c r="AZ36" s="136" t="s">
        <v>32772</v>
      </c>
      <c r="BA36" s="87" t="s">
        <v>32772</v>
      </c>
      <c r="BB36" s="126"/>
    </row>
    <row r="37" spans="33:54" ht="15.75" x14ac:dyDescent="0.25">
      <c r="AK37" s="87" t="s">
        <v>27974</v>
      </c>
      <c r="AL37" s="120" t="s">
        <v>27974</v>
      </c>
      <c r="AM37" s="87" t="s">
        <v>28032</v>
      </c>
      <c r="AN37" s="156" t="s">
        <v>28032</v>
      </c>
      <c r="AO37" s="87" t="s">
        <v>177</v>
      </c>
      <c r="AP37" s="120" t="s">
        <v>30226</v>
      </c>
      <c r="AQ37" s="87" t="s">
        <v>30237</v>
      </c>
      <c r="AR37" s="165" t="s">
        <v>177</v>
      </c>
      <c r="AS37" s="87" t="s">
        <v>177</v>
      </c>
      <c r="AT37" s="160" t="s">
        <v>32297</v>
      </c>
      <c r="AU37" s="87" t="s">
        <v>31277</v>
      </c>
      <c r="AV37" s="114" t="s">
        <v>177</v>
      </c>
      <c r="AW37" s="87" t="s">
        <v>32248</v>
      </c>
      <c r="AX37" s="95"/>
      <c r="BA37" s="98" t="s">
        <v>33203</v>
      </c>
      <c r="BB37" s="126" t="s">
        <v>33203</v>
      </c>
    </row>
    <row r="38" spans="33:54" ht="15.75" x14ac:dyDescent="0.25">
      <c r="AK38" s="87" t="s">
        <v>27845</v>
      </c>
      <c r="AL38" s="120" t="s">
        <v>27845</v>
      </c>
      <c r="AM38" s="87" t="s">
        <v>28015</v>
      </c>
      <c r="AN38" s="156" t="s">
        <v>28015</v>
      </c>
      <c r="AO38" s="87" t="s">
        <v>177</v>
      </c>
      <c r="AP38" s="120" t="s">
        <v>32671</v>
      </c>
      <c r="AQ38" s="87" t="s">
        <v>30232</v>
      </c>
      <c r="AR38" s="165" t="s">
        <v>177</v>
      </c>
      <c r="AS38" s="87" t="s">
        <v>177</v>
      </c>
      <c r="AT38" s="126" t="s">
        <v>32245</v>
      </c>
      <c r="AU38" s="87" t="s">
        <v>31280</v>
      </c>
      <c r="AV38" s="114" t="s">
        <v>177</v>
      </c>
      <c r="AW38" s="87" t="s">
        <v>32271</v>
      </c>
      <c r="AX38" s="95"/>
      <c r="BA38" s="87" t="s">
        <v>33204</v>
      </c>
      <c r="BB38" s="126" t="s">
        <v>33204</v>
      </c>
    </row>
    <row r="39" spans="33:54" ht="15.75" x14ac:dyDescent="0.25">
      <c r="AK39" s="87" t="s">
        <v>27749</v>
      </c>
      <c r="AL39" s="120" t="s">
        <v>27749</v>
      </c>
      <c r="AM39" s="87" t="s">
        <v>27926</v>
      </c>
      <c r="AN39" s="154" t="s">
        <v>27926</v>
      </c>
      <c r="AO39" s="87" t="s">
        <v>32814</v>
      </c>
      <c r="AP39" s="120" t="s">
        <v>32814</v>
      </c>
      <c r="AQ39" s="87" t="s">
        <v>177</v>
      </c>
      <c r="AR39" s="91" t="s">
        <v>31234</v>
      </c>
      <c r="AS39" s="87" t="s">
        <v>177</v>
      </c>
      <c r="AT39" s="160" t="s">
        <v>32267</v>
      </c>
      <c r="AU39" s="87" t="s">
        <v>31236</v>
      </c>
      <c r="AV39" s="114" t="s">
        <v>177</v>
      </c>
      <c r="AW39" s="87" t="s">
        <v>32314</v>
      </c>
      <c r="AX39" s="162" t="s">
        <v>32314</v>
      </c>
      <c r="BA39" s="87" t="s">
        <v>33205</v>
      </c>
      <c r="BB39" s="126" t="s">
        <v>33205</v>
      </c>
    </row>
    <row r="40" spans="33:54" ht="15.75" x14ac:dyDescent="0.25">
      <c r="AK40" s="87" t="s">
        <v>27537</v>
      </c>
      <c r="AL40" s="120" t="s">
        <v>27537</v>
      </c>
      <c r="AM40" s="87" t="s">
        <v>27527</v>
      </c>
      <c r="AN40" s="156" t="s">
        <v>27527</v>
      </c>
      <c r="AO40" s="87" t="s">
        <v>177</v>
      </c>
      <c r="AP40" s="120" t="s">
        <v>30878</v>
      </c>
      <c r="AQ40" s="87" t="s">
        <v>177</v>
      </c>
      <c r="AR40" s="91" t="s">
        <v>31235</v>
      </c>
      <c r="AS40" s="87" t="s">
        <v>177</v>
      </c>
      <c r="AT40" s="160" t="s">
        <v>31264</v>
      </c>
      <c r="AU40" s="87" t="s">
        <v>31227</v>
      </c>
      <c r="AV40" s="114" t="s">
        <v>177</v>
      </c>
      <c r="AW40" s="87" t="s">
        <v>32306</v>
      </c>
      <c r="AX40" s="95"/>
    </row>
    <row r="41" spans="33:54" ht="15.75" x14ac:dyDescent="0.25">
      <c r="AK41" s="2" t="s">
        <v>27454</v>
      </c>
      <c r="AL41" s="133" t="s">
        <v>33296</v>
      </c>
      <c r="AM41" s="87" t="s">
        <v>27525</v>
      </c>
      <c r="AN41" s="156" t="s">
        <v>27525</v>
      </c>
      <c r="AO41" s="2" t="s">
        <v>29543</v>
      </c>
      <c r="AP41" s="133" t="s">
        <v>33296</v>
      </c>
      <c r="AQ41" s="87" t="s">
        <v>177</v>
      </c>
      <c r="AR41" s="91" t="s">
        <v>31226</v>
      </c>
      <c r="AS41" s="87" t="s">
        <v>177</v>
      </c>
      <c r="AT41" s="120" t="s">
        <v>33289</v>
      </c>
      <c r="AU41" s="87" t="s">
        <v>31284</v>
      </c>
      <c r="AV41" s="114" t="s">
        <v>177</v>
      </c>
      <c r="AW41" s="87"/>
      <c r="AX41" s="134" t="s">
        <v>32577</v>
      </c>
    </row>
    <row r="42" spans="33:54" ht="15.75" x14ac:dyDescent="0.25">
      <c r="AK42" s="87" t="s">
        <v>27387</v>
      </c>
      <c r="AL42" s="120" t="s">
        <v>27387</v>
      </c>
      <c r="AM42" s="87" t="s">
        <v>27493</v>
      </c>
      <c r="AN42" s="156" t="s">
        <v>27493</v>
      </c>
      <c r="AO42" s="87" t="s">
        <v>29545</v>
      </c>
      <c r="AP42" s="120" t="s">
        <v>29545</v>
      </c>
      <c r="AQ42" s="87" t="s">
        <v>32810</v>
      </c>
      <c r="AR42" s="91" t="s">
        <v>32810</v>
      </c>
      <c r="AS42" s="87" t="s">
        <v>177</v>
      </c>
      <c r="AT42" s="160" t="s">
        <v>31278</v>
      </c>
      <c r="AU42" s="87" t="s">
        <v>31286</v>
      </c>
      <c r="AV42" s="114" t="s">
        <v>177</v>
      </c>
      <c r="AW42" s="87" t="s">
        <v>32272</v>
      </c>
      <c r="AX42" s="95"/>
    </row>
    <row r="43" spans="33:54" ht="15.75" x14ac:dyDescent="0.25">
      <c r="AK43" s="87" t="s">
        <v>27346</v>
      </c>
      <c r="AL43" s="120" t="s">
        <v>27346</v>
      </c>
      <c r="AM43" s="87" t="s">
        <v>27484</v>
      </c>
      <c r="AN43" s="156" t="s">
        <v>27484</v>
      </c>
      <c r="AO43" s="87" t="s">
        <v>32815</v>
      </c>
      <c r="AP43" s="120" t="s">
        <v>32815</v>
      </c>
      <c r="AQ43" s="87" t="s">
        <v>30228</v>
      </c>
      <c r="AR43" s="163" t="s">
        <v>177</v>
      </c>
      <c r="AS43" s="87" t="s">
        <v>32799</v>
      </c>
      <c r="AT43" s="160" t="s">
        <v>32799</v>
      </c>
      <c r="AU43" s="87" t="s">
        <v>31282</v>
      </c>
      <c r="AV43" s="114" t="s">
        <v>177</v>
      </c>
    </row>
    <row r="44" spans="33:54" ht="15.75" x14ac:dyDescent="0.25">
      <c r="AM44" s="87" t="s">
        <v>27414</v>
      </c>
      <c r="AN44" s="154" t="s">
        <v>27414</v>
      </c>
      <c r="AO44" s="87" t="s">
        <v>32816</v>
      </c>
      <c r="AP44" s="120" t="s">
        <v>32816</v>
      </c>
      <c r="AQ44" s="87" t="s">
        <v>177</v>
      </c>
      <c r="AR44" s="91" t="s">
        <v>31275</v>
      </c>
      <c r="AS44" s="87" t="s">
        <v>177</v>
      </c>
      <c r="AT44" s="160" t="s">
        <v>31283</v>
      </c>
      <c r="AU44" s="87" t="s">
        <v>31237</v>
      </c>
      <c r="AV44" s="114" t="s">
        <v>177</v>
      </c>
    </row>
    <row r="45" spans="33:54" ht="15.75" x14ac:dyDescent="0.25">
      <c r="AM45" s="87" t="s">
        <v>27266</v>
      </c>
      <c r="AN45" s="156" t="s">
        <v>27266</v>
      </c>
      <c r="AO45" s="87" t="s">
        <v>32817</v>
      </c>
      <c r="AP45" s="120" t="s">
        <v>32817</v>
      </c>
      <c r="AQ45" s="87" t="s">
        <v>32809</v>
      </c>
      <c r="AR45" s="91" t="s">
        <v>32809</v>
      </c>
      <c r="AS45" s="87" t="s">
        <v>177</v>
      </c>
      <c r="AT45" s="160" t="s">
        <v>32304</v>
      </c>
      <c r="AU45" s="87" t="s">
        <v>31276</v>
      </c>
      <c r="AV45" s="114" t="s">
        <v>177</v>
      </c>
    </row>
    <row r="46" spans="33:54" ht="15.75" x14ac:dyDescent="0.25">
      <c r="AM46" s="87" t="s">
        <v>27223</v>
      </c>
      <c r="AN46" s="154" t="s">
        <v>27223</v>
      </c>
      <c r="AO46" s="87" t="s">
        <v>32818</v>
      </c>
      <c r="AP46" s="120" t="s">
        <v>32818</v>
      </c>
      <c r="AQ46" s="87" t="s">
        <v>177</v>
      </c>
      <c r="AR46" s="91" t="s">
        <v>31233</v>
      </c>
      <c r="AS46" s="87" t="s">
        <v>32800</v>
      </c>
      <c r="AT46" s="160" t="s">
        <v>32800</v>
      </c>
      <c r="AU46" s="87" t="s">
        <v>31268</v>
      </c>
      <c r="AV46" s="114" t="s">
        <v>177</v>
      </c>
    </row>
    <row r="47" spans="33:54" ht="15.75" x14ac:dyDescent="0.25">
      <c r="AO47" s="87" t="s">
        <v>32819</v>
      </c>
      <c r="AP47" s="120" t="s">
        <v>32819</v>
      </c>
      <c r="AQ47" s="87" t="s">
        <v>30226</v>
      </c>
      <c r="AR47" s="163" t="s">
        <v>177</v>
      </c>
      <c r="AS47" s="87" t="s">
        <v>177</v>
      </c>
      <c r="AT47" s="126" t="s">
        <v>31279</v>
      </c>
    </row>
    <row r="48" spans="33:54" ht="15.75" x14ac:dyDescent="0.25">
      <c r="AQ48" s="87" t="s">
        <v>177</v>
      </c>
      <c r="AR48" s="91" t="s">
        <v>31238</v>
      </c>
      <c r="AS48" s="87" t="s">
        <v>177</v>
      </c>
      <c r="AT48" s="160" t="s">
        <v>31272</v>
      </c>
    </row>
    <row r="49" spans="43:46" ht="15.75" x14ac:dyDescent="0.25">
      <c r="AQ49" s="87" t="s">
        <v>32808</v>
      </c>
      <c r="AR49" s="91" t="s">
        <v>32808</v>
      </c>
      <c r="AS49" s="87" t="s">
        <v>177</v>
      </c>
      <c r="AT49" s="160" t="s">
        <v>31285</v>
      </c>
    </row>
    <row r="50" spans="43:46" ht="15.75" x14ac:dyDescent="0.25">
      <c r="AQ50" s="87" t="s">
        <v>177</v>
      </c>
      <c r="AR50" s="91" t="s">
        <v>30898</v>
      </c>
      <c r="AS50" s="87" t="s">
        <v>177</v>
      </c>
      <c r="AT50" s="160" t="s">
        <v>31287</v>
      </c>
    </row>
    <row r="51" spans="43:46" ht="15.75" x14ac:dyDescent="0.25">
      <c r="AQ51" s="87" t="s">
        <v>177</v>
      </c>
      <c r="AR51" s="91" t="s">
        <v>31236</v>
      </c>
      <c r="AS51" s="87" t="s">
        <v>177</v>
      </c>
      <c r="AT51" s="160" t="s">
        <v>31281</v>
      </c>
    </row>
    <row r="52" spans="43:46" ht="15.75" x14ac:dyDescent="0.25">
      <c r="AQ52" s="87" t="s">
        <v>177</v>
      </c>
      <c r="AR52" s="91" t="s">
        <v>31227</v>
      </c>
      <c r="AS52" s="87" t="s">
        <v>177</v>
      </c>
      <c r="AT52" s="126" t="s">
        <v>32308</v>
      </c>
    </row>
    <row r="53" spans="43:46" ht="15.75" x14ac:dyDescent="0.25">
      <c r="AQ53" s="87" t="s">
        <v>32807</v>
      </c>
      <c r="AR53" s="91" t="s">
        <v>32807</v>
      </c>
      <c r="AS53" s="87" t="s">
        <v>177</v>
      </c>
      <c r="AT53" s="120" t="s">
        <v>31270</v>
      </c>
    </row>
    <row r="54" spans="43:46" ht="15.75" x14ac:dyDescent="0.25">
      <c r="AQ54" s="87" t="s">
        <v>177</v>
      </c>
      <c r="AR54" s="91" t="s">
        <v>31237</v>
      </c>
      <c r="AS54" s="87" t="s">
        <v>32801</v>
      </c>
      <c r="AT54" s="120" t="s">
        <v>32801</v>
      </c>
    </row>
    <row r="55" spans="43:46" ht="15.75" x14ac:dyDescent="0.25">
      <c r="AQ55" s="87" t="s">
        <v>177</v>
      </c>
      <c r="AR55" s="91" t="s">
        <v>31276</v>
      </c>
      <c r="AS55" s="87" t="s">
        <v>32802</v>
      </c>
      <c r="AT55" s="120" t="s">
        <v>32802</v>
      </c>
    </row>
    <row r="56" spans="43:46" ht="15.75" x14ac:dyDescent="0.25">
      <c r="AS56" s="87" t="s">
        <v>32671</v>
      </c>
      <c r="AT56" s="120" t="s">
        <v>177</v>
      </c>
    </row>
    <row r="57" spans="43:46" ht="15.75" x14ac:dyDescent="0.25">
      <c r="AS57" s="87" t="s">
        <v>177</v>
      </c>
      <c r="AT57" s="160" t="s">
        <v>31277</v>
      </c>
    </row>
    <row r="58" spans="43:46" ht="15.75" x14ac:dyDescent="0.25">
      <c r="AS58" s="87" t="s">
        <v>30878</v>
      </c>
      <c r="AT58" s="160" t="s">
        <v>177</v>
      </c>
    </row>
    <row r="59" spans="43:46" ht="15.75" x14ac:dyDescent="0.25">
      <c r="AS59" s="87" t="s">
        <v>32803</v>
      </c>
      <c r="AT59" s="160" t="s">
        <v>32803</v>
      </c>
    </row>
    <row r="60" spans="43:46" ht="15.75" x14ac:dyDescent="0.25">
      <c r="AS60" s="87" t="s">
        <v>177</v>
      </c>
      <c r="AT60" s="120" t="s">
        <v>31280</v>
      </c>
    </row>
    <row r="61" spans="43:46" ht="15.75" x14ac:dyDescent="0.25">
      <c r="AS61" s="87" t="s">
        <v>177</v>
      </c>
      <c r="AT61" s="126" t="s">
        <v>32248</v>
      </c>
    </row>
    <row r="62" spans="43:46" ht="15.75" x14ac:dyDescent="0.25">
      <c r="AS62" s="87" t="s">
        <v>177</v>
      </c>
      <c r="AT62" s="160" t="s">
        <v>32271</v>
      </c>
    </row>
    <row r="63" spans="43:46" ht="15.75" x14ac:dyDescent="0.25">
      <c r="AS63" s="87" t="s">
        <v>30898</v>
      </c>
      <c r="AT63" s="160" t="s">
        <v>177</v>
      </c>
    </row>
    <row r="64" spans="43:46" ht="15.75" x14ac:dyDescent="0.25">
      <c r="AS64" s="87" t="s">
        <v>32804</v>
      </c>
      <c r="AT64" s="160" t="s">
        <v>32804</v>
      </c>
    </row>
    <row r="65" spans="45:46" ht="15.75" x14ac:dyDescent="0.25">
      <c r="AS65" s="87" t="s">
        <v>177</v>
      </c>
      <c r="AT65" s="160" t="s">
        <v>31284</v>
      </c>
    </row>
    <row r="66" spans="45:46" ht="15.75" x14ac:dyDescent="0.25">
      <c r="AS66" s="87" t="s">
        <v>177</v>
      </c>
      <c r="AT66" s="160" t="s">
        <v>31286</v>
      </c>
    </row>
    <row r="67" spans="45:46" ht="15.75" x14ac:dyDescent="0.25">
      <c r="AS67" s="87" t="s">
        <v>177</v>
      </c>
      <c r="AT67" s="126" t="s">
        <v>32306</v>
      </c>
    </row>
    <row r="68" spans="45:46" ht="15.75" x14ac:dyDescent="0.25">
      <c r="AS68" s="87" t="s">
        <v>32805</v>
      </c>
      <c r="AT68" s="160" t="s">
        <v>32805</v>
      </c>
    </row>
    <row r="69" spans="45:46" ht="15.75" x14ac:dyDescent="0.25">
      <c r="AS69" s="87" t="s">
        <v>32806</v>
      </c>
      <c r="AT69" s="160" t="s">
        <v>32806</v>
      </c>
    </row>
    <row r="70" spans="45:46" ht="15.75" x14ac:dyDescent="0.25">
      <c r="AS70" s="87" t="s">
        <v>177</v>
      </c>
      <c r="AT70" s="126" t="s">
        <v>31282</v>
      </c>
    </row>
    <row r="71" spans="45:46" ht="15.75" x14ac:dyDescent="0.25">
      <c r="AS71" s="87" t="s">
        <v>177</v>
      </c>
      <c r="AT71" s="160" t="s">
        <v>32272</v>
      </c>
    </row>
    <row r="72" spans="45:46" ht="15.75" x14ac:dyDescent="0.25">
      <c r="AS72" s="87" t="s">
        <v>177</v>
      </c>
      <c r="AT72" s="120" t="s">
        <v>31268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8"/>
  <sheetViews>
    <sheetView topLeftCell="A1109" workbookViewId="0">
      <selection activeCell="C1013" sqref="C1013"/>
    </sheetView>
  </sheetViews>
  <sheetFormatPr baseColWidth="10" defaultRowHeight="15" x14ac:dyDescent="0.25"/>
  <cols>
    <col min="1" max="1" width="6" customWidth="1"/>
    <col min="2" max="2" width="11.42578125" hidden="1" customWidth="1"/>
    <col min="4" max="4" width="43.140625" style="193" customWidth="1"/>
    <col min="5" max="5" width="3.7109375" customWidth="1"/>
    <col min="7" max="7" width="13" customWidth="1"/>
    <col min="9" max="17" width="11.42578125" hidden="1" customWidth="1"/>
    <col min="18" max="18" width="45.5703125" style="193" customWidth="1"/>
    <col min="19" max="24" width="11.42578125" hidden="1" customWidth="1"/>
  </cols>
  <sheetData>
    <row r="1" spans="1:24" s="4" customFormat="1" ht="45" customHeight="1" x14ac:dyDescent="0.25">
      <c r="A1" s="29" t="s">
        <v>0</v>
      </c>
      <c r="B1" s="30" t="s">
        <v>22114</v>
      </c>
      <c r="C1" s="30" t="s">
        <v>1</v>
      </c>
      <c r="D1" s="194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6" t="s">
        <v>7</v>
      </c>
      <c r="J1" s="37" t="s">
        <v>29308</v>
      </c>
      <c r="K1" s="38" t="s">
        <v>29309</v>
      </c>
      <c r="L1" s="38" t="s">
        <v>33431</v>
      </c>
      <c r="M1" s="39" t="s">
        <v>8</v>
      </c>
      <c r="N1" s="36" t="s">
        <v>9</v>
      </c>
      <c r="O1" s="40" t="s">
        <v>10</v>
      </c>
      <c r="P1" s="41" t="s">
        <v>11</v>
      </c>
      <c r="Q1" s="42" t="s">
        <v>12</v>
      </c>
      <c r="R1" s="192" t="s">
        <v>13</v>
      </c>
      <c r="S1" s="42" t="s">
        <v>14</v>
      </c>
      <c r="T1" s="44" t="s">
        <v>15</v>
      </c>
      <c r="U1" s="43" t="s">
        <v>16</v>
      </c>
      <c r="V1" s="42" t="s">
        <v>32200</v>
      </c>
      <c r="W1" s="45" t="s">
        <v>17</v>
      </c>
      <c r="X1" s="45" t="s">
        <v>30656</v>
      </c>
    </row>
    <row r="2" spans="1:24" s="8" customFormat="1" ht="15" customHeight="1" x14ac:dyDescent="0.2">
      <c r="A2" s="5" t="s">
        <v>27</v>
      </c>
      <c r="B2" s="5" t="s">
        <v>22113</v>
      </c>
      <c r="C2" s="2" t="s">
        <v>13645</v>
      </c>
      <c r="D2" s="195" t="s">
        <v>13644</v>
      </c>
      <c r="E2" s="5">
        <v>15</v>
      </c>
      <c r="F2" s="19">
        <v>20051174</v>
      </c>
      <c r="G2" s="6">
        <v>20200511744</v>
      </c>
      <c r="H2" s="22">
        <v>25003</v>
      </c>
      <c r="I2" s="13" t="s">
        <v>20</v>
      </c>
      <c r="J2" s="26" t="s">
        <v>29310</v>
      </c>
      <c r="K2" s="24" t="s">
        <v>29317</v>
      </c>
      <c r="L2" s="170"/>
      <c r="M2" s="10"/>
      <c r="N2" s="7"/>
      <c r="O2" s="15"/>
      <c r="P2" s="17" t="s">
        <v>13643</v>
      </c>
      <c r="Q2" s="6">
        <v>1155267929</v>
      </c>
      <c r="R2" s="48" t="s">
        <v>13642</v>
      </c>
      <c r="S2" s="6" t="s">
        <v>13641</v>
      </c>
      <c r="T2" s="6" t="s">
        <v>177</v>
      </c>
      <c r="U2" s="6" t="s">
        <v>11572</v>
      </c>
      <c r="V2" s="48" t="s">
        <v>177</v>
      </c>
      <c r="W2" s="6"/>
      <c r="X2" s="6"/>
    </row>
    <row r="3" spans="1:24" s="8" customFormat="1" ht="15" customHeight="1" x14ac:dyDescent="0.2">
      <c r="A3" s="5" t="s">
        <v>27</v>
      </c>
      <c r="B3" s="5" t="s">
        <v>22113</v>
      </c>
      <c r="C3" s="2" t="s">
        <v>13634</v>
      </c>
      <c r="D3" s="195" t="s">
        <v>13633</v>
      </c>
      <c r="E3" s="5">
        <v>15</v>
      </c>
      <c r="F3" s="19">
        <v>21520554</v>
      </c>
      <c r="G3" s="6">
        <v>20215205542</v>
      </c>
      <c r="H3" s="22">
        <v>25612</v>
      </c>
      <c r="I3" s="13" t="s">
        <v>20</v>
      </c>
      <c r="J3" s="26" t="s">
        <v>29310</v>
      </c>
      <c r="K3" s="24" t="s">
        <v>29315</v>
      </c>
      <c r="L3" s="170"/>
      <c r="M3" s="10"/>
      <c r="N3" s="7"/>
      <c r="O3" s="15"/>
      <c r="P3" s="17" t="s">
        <v>13632</v>
      </c>
      <c r="Q3" s="6">
        <v>1158298045</v>
      </c>
      <c r="R3" s="48" t="s">
        <v>13631</v>
      </c>
      <c r="S3" s="6" t="s">
        <v>13630</v>
      </c>
      <c r="T3" s="6" t="s">
        <v>177</v>
      </c>
      <c r="U3" s="6" t="s">
        <v>11572</v>
      </c>
      <c r="V3" s="48" t="s">
        <v>177</v>
      </c>
      <c r="W3" s="6"/>
      <c r="X3" s="6"/>
    </row>
    <row r="4" spans="1:24" s="8" customFormat="1" ht="15" customHeight="1" x14ac:dyDescent="0.2">
      <c r="A4" s="5">
        <v>13</v>
      </c>
      <c r="B4" s="5" t="s">
        <v>22113</v>
      </c>
      <c r="C4" s="2" t="s">
        <v>31190</v>
      </c>
      <c r="D4" s="195" t="s">
        <v>31191</v>
      </c>
      <c r="E4" s="5">
        <v>15</v>
      </c>
      <c r="F4" s="19">
        <v>23186886</v>
      </c>
      <c r="G4" s="6">
        <v>27231868866</v>
      </c>
      <c r="H4" s="22">
        <v>27107</v>
      </c>
      <c r="I4" s="13" t="s">
        <v>20</v>
      </c>
      <c r="J4" s="26" t="s">
        <v>29310</v>
      </c>
      <c r="K4" s="24" t="s">
        <v>31211</v>
      </c>
      <c r="L4" s="170"/>
      <c r="M4" s="10"/>
      <c r="N4" s="7"/>
      <c r="O4" s="15"/>
      <c r="P4" s="17" t="s">
        <v>31212</v>
      </c>
      <c r="Q4" s="6" t="s">
        <v>31213</v>
      </c>
      <c r="R4" s="48" t="s">
        <v>31214</v>
      </c>
      <c r="S4" s="6" t="s">
        <v>31206</v>
      </c>
      <c r="T4" s="6" t="s">
        <v>177</v>
      </c>
      <c r="U4" s="6" t="s">
        <v>3817</v>
      </c>
      <c r="V4" s="48"/>
      <c r="W4" s="6"/>
      <c r="X4" s="6"/>
    </row>
    <row r="5" spans="1:24" s="8" customFormat="1" ht="15" customHeight="1" x14ac:dyDescent="0.2">
      <c r="A5" s="5" t="s">
        <v>800</v>
      </c>
      <c r="B5" s="5" t="s">
        <v>22113</v>
      </c>
      <c r="C5" s="2" t="s">
        <v>13627</v>
      </c>
      <c r="D5" s="195" t="s">
        <v>13626</v>
      </c>
      <c r="E5" s="5">
        <v>15</v>
      </c>
      <c r="F5" s="19">
        <v>20248258</v>
      </c>
      <c r="G5" s="6">
        <v>27202482584</v>
      </c>
      <c r="H5" s="22">
        <v>25121</v>
      </c>
      <c r="I5" s="13" t="s">
        <v>20</v>
      </c>
      <c r="J5" s="26" t="s">
        <v>29311</v>
      </c>
      <c r="K5" s="24" t="s">
        <v>29351</v>
      </c>
      <c r="L5" s="170"/>
      <c r="M5" s="10"/>
      <c r="N5" s="7"/>
      <c r="O5" s="15"/>
      <c r="P5" s="17" t="s">
        <v>13625</v>
      </c>
      <c r="Q5" s="6">
        <v>1141746081</v>
      </c>
      <c r="R5" s="48" t="s">
        <v>33605</v>
      </c>
      <c r="S5" s="6" t="s">
        <v>13624</v>
      </c>
      <c r="T5" s="6" t="s">
        <v>29105</v>
      </c>
      <c r="U5" s="6" t="s">
        <v>11572</v>
      </c>
      <c r="V5" s="48" t="s">
        <v>177</v>
      </c>
      <c r="W5" s="6"/>
      <c r="X5" s="6"/>
    </row>
    <row r="6" spans="1:24" s="8" customFormat="1" ht="15" customHeight="1" x14ac:dyDescent="0.2">
      <c r="A6" s="5" t="s">
        <v>33761</v>
      </c>
      <c r="B6" s="5" t="s">
        <v>22113</v>
      </c>
      <c r="C6" s="2" t="s">
        <v>13621</v>
      </c>
      <c r="D6" s="195" t="s">
        <v>13620</v>
      </c>
      <c r="E6" s="5">
        <v>15</v>
      </c>
      <c r="F6" s="19">
        <v>22503904</v>
      </c>
      <c r="G6" s="6">
        <v>20225039040</v>
      </c>
      <c r="H6" s="22">
        <v>26371</v>
      </c>
      <c r="I6" s="13" t="s">
        <v>20</v>
      </c>
      <c r="J6" s="26" t="s">
        <v>29310</v>
      </c>
      <c r="K6" s="24" t="s">
        <v>29314</v>
      </c>
      <c r="L6" s="170"/>
      <c r="M6" s="10"/>
      <c r="N6" s="7"/>
      <c r="O6" s="15"/>
      <c r="P6" s="17" t="s">
        <v>30422</v>
      </c>
      <c r="Q6" s="6">
        <v>2994389577</v>
      </c>
      <c r="R6" s="48" t="s">
        <v>176</v>
      </c>
      <c r="S6" s="6" t="s">
        <v>13619</v>
      </c>
      <c r="T6" s="6" t="s">
        <v>30419</v>
      </c>
      <c r="U6" s="6" t="s">
        <v>11572</v>
      </c>
      <c r="V6" s="48" t="s">
        <v>177</v>
      </c>
      <c r="W6" s="6"/>
      <c r="X6" s="6"/>
    </row>
    <row r="7" spans="1:24" s="8" customFormat="1" ht="15" customHeight="1" x14ac:dyDescent="0.2">
      <c r="A7" s="5">
        <v>24</v>
      </c>
      <c r="B7" s="5" t="s">
        <v>22113</v>
      </c>
      <c r="C7" s="2" t="s">
        <v>13618</v>
      </c>
      <c r="D7" s="195" t="s">
        <v>13617</v>
      </c>
      <c r="E7" s="5">
        <v>16</v>
      </c>
      <c r="F7" s="19">
        <v>23553250</v>
      </c>
      <c r="G7" s="6">
        <v>27235532501</v>
      </c>
      <c r="H7" s="22">
        <v>27018</v>
      </c>
      <c r="I7" s="13" t="s">
        <v>20</v>
      </c>
      <c r="J7" s="26" t="s">
        <v>29310</v>
      </c>
      <c r="K7" s="24" t="s">
        <v>29317</v>
      </c>
      <c r="L7" s="170"/>
      <c r="M7" s="10"/>
      <c r="N7" s="7"/>
      <c r="O7" s="15"/>
      <c r="P7" s="17" t="s">
        <v>13616</v>
      </c>
      <c r="Q7" s="6">
        <v>1121664469</v>
      </c>
      <c r="R7" s="48" t="s">
        <v>33606</v>
      </c>
      <c r="S7" s="6" t="s">
        <v>13615</v>
      </c>
      <c r="T7" s="6" t="s">
        <v>29105</v>
      </c>
      <c r="U7" s="6" t="s">
        <v>11572</v>
      </c>
      <c r="V7" s="48" t="s">
        <v>177</v>
      </c>
      <c r="W7" s="6"/>
      <c r="X7" s="6"/>
    </row>
    <row r="8" spans="1:24" s="8" customFormat="1" ht="15" customHeight="1" x14ac:dyDescent="0.2">
      <c r="A8" s="5">
        <v>23</v>
      </c>
      <c r="B8" s="5" t="s">
        <v>22113</v>
      </c>
      <c r="C8" s="2" t="s">
        <v>33038</v>
      </c>
      <c r="D8" s="195" t="s">
        <v>33085</v>
      </c>
      <c r="E8" s="5">
        <v>14</v>
      </c>
      <c r="F8" s="19">
        <v>30980652</v>
      </c>
      <c r="G8" s="6">
        <v>27309806528</v>
      </c>
      <c r="H8" s="22">
        <v>30822</v>
      </c>
      <c r="I8" s="13" t="s">
        <v>20</v>
      </c>
      <c r="J8" s="26" t="s">
        <v>29310</v>
      </c>
      <c r="K8" s="24" t="s">
        <v>32454</v>
      </c>
      <c r="L8" s="170" t="s">
        <v>33434</v>
      </c>
      <c r="M8" s="10"/>
      <c r="N8" s="7"/>
      <c r="O8" s="15"/>
      <c r="P8" s="17" t="s">
        <v>33175</v>
      </c>
      <c r="Q8" s="6">
        <v>1122971872</v>
      </c>
      <c r="R8" s="48" t="s">
        <v>33176</v>
      </c>
      <c r="S8" s="6" t="s">
        <v>33132</v>
      </c>
      <c r="T8" s="6" t="s">
        <v>177</v>
      </c>
      <c r="U8" s="6" t="s">
        <v>3817</v>
      </c>
      <c r="V8" s="48" t="s">
        <v>177</v>
      </c>
      <c r="W8" s="6"/>
      <c r="X8" s="6"/>
    </row>
    <row r="9" spans="1:24" s="8" customFormat="1" ht="15" customHeight="1" x14ac:dyDescent="0.2">
      <c r="A9" s="5">
        <v>11</v>
      </c>
      <c r="B9" s="5" t="s">
        <v>22113</v>
      </c>
      <c r="C9" s="2" t="s">
        <v>13610</v>
      </c>
      <c r="D9" s="195" t="s">
        <v>13609</v>
      </c>
      <c r="E9" s="5">
        <v>14</v>
      </c>
      <c r="F9" s="19">
        <v>30626647</v>
      </c>
      <c r="G9" s="6">
        <v>20306266471</v>
      </c>
      <c r="H9" s="22">
        <v>30774</v>
      </c>
      <c r="I9" s="13" t="s">
        <v>20</v>
      </c>
      <c r="J9" s="26" t="s">
        <v>29311</v>
      </c>
      <c r="K9" s="24" t="s">
        <v>29351</v>
      </c>
      <c r="L9" s="170"/>
      <c r="M9" s="10"/>
      <c r="N9" s="7"/>
      <c r="O9" s="15"/>
      <c r="P9" s="17" t="s">
        <v>13608</v>
      </c>
      <c r="Q9" s="6" t="s">
        <v>13607</v>
      </c>
      <c r="R9" s="48" t="s">
        <v>13606</v>
      </c>
      <c r="S9" s="6" t="s">
        <v>13605</v>
      </c>
      <c r="T9" s="6" t="s">
        <v>29035</v>
      </c>
      <c r="U9" s="6" t="s">
        <v>11572</v>
      </c>
      <c r="V9" s="48" t="s">
        <v>177</v>
      </c>
      <c r="W9" s="6"/>
      <c r="X9" s="6"/>
    </row>
    <row r="10" spans="1:24" s="8" customFormat="1" ht="15" customHeight="1" x14ac:dyDescent="0.2">
      <c r="A10" s="5" t="s">
        <v>23</v>
      </c>
      <c r="B10" s="5" t="s">
        <v>22113</v>
      </c>
      <c r="C10" s="2" t="s">
        <v>13604</v>
      </c>
      <c r="D10" s="195" t="s">
        <v>13603</v>
      </c>
      <c r="E10" s="5">
        <v>16</v>
      </c>
      <c r="F10" s="19">
        <v>25864337</v>
      </c>
      <c r="G10" s="6">
        <v>27258643378</v>
      </c>
      <c r="H10" s="22">
        <v>28285</v>
      </c>
      <c r="I10" s="13" t="s">
        <v>20</v>
      </c>
      <c r="J10" s="26" t="s">
        <v>29310</v>
      </c>
      <c r="K10" s="24" t="s">
        <v>29327</v>
      </c>
      <c r="L10" s="170"/>
      <c r="M10" s="10"/>
      <c r="N10" s="7"/>
      <c r="O10" s="15"/>
      <c r="P10" s="17" t="s">
        <v>30109</v>
      </c>
      <c r="Q10" s="6" t="s">
        <v>30110</v>
      </c>
      <c r="R10" s="48" t="s">
        <v>30099</v>
      </c>
      <c r="S10" s="6" t="s">
        <v>13602</v>
      </c>
      <c r="T10" s="6" t="s">
        <v>30101</v>
      </c>
      <c r="U10" s="6" t="s">
        <v>11572</v>
      </c>
      <c r="V10" s="48" t="s">
        <v>177</v>
      </c>
      <c r="W10" s="6"/>
      <c r="X10" s="6"/>
    </row>
    <row r="11" spans="1:24" s="8" customFormat="1" ht="15" customHeight="1" x14ac:dyDescent="0.2">
      <c r="A11" s="5" t="s">
        <v>27</v>
      </c>
      <c r="B11" s="5" t="s">
        <v>22113</v>
      </c>
      <c r="C11" s="2" t="s">
        <v>13601</v>
      </c>
      <c r="D11" s="195" t="s">
        <v>13600</v>
      </c>
      <c r="E11" s="5">
        <v>16</v>
      </c>
      <c r="F11" s="19">
        <v>23014334</v>
      </c>
      <c r="G11" s="6">
        <v>20230143340</v>
      </c>
      <c r="H11" s="22">
        <v>26976</v>
      </c>
      <c r="I11" s="13" t="s">
        <v>20</v>
      </c>
      <c r="J11" s="26" t="s">
        <v>29310</v>
      </c>
      <c r="K11" s="24" t="s">
        <v>29321</v>
      </c>
      <c r="L11" s="170"/>
      <c r="M11" s="10"/>
      <c r="N11" s="7"/>
      <c r="O11" s="15"/>
      <c r="P11" s="17" t="s">
        <v>13599</v>
      </c>
      <c r="Q11" s="6">
        <v>1567248246</v>
      </c>
      <c r="R11" s="48" t="s">
        <v>13598</v>
      </c>
      <c r="S11" s="6" t="s">
        <v>13597</v>
      </c>
      <c r="T11" s="6" t="s">
        <v>177</v>
      </c>
      <c r="U11" s="6" t="s">
        <v>11572</v>
      </c>
      <c r="V11" s="48" t="s">
        <v>177</v>
      </c>
      <c r="W11" s="6"/>
      <c r="X11" s="6"/>
    </row>
    <row r="12" spans="1:24" s="8" customFormat="1" ht="15" customHeight="1" x14ac:dyDescent="0.2">
      <c r="A12" s="5" t="s">
        <v>46</v>
      </c>
      <c r="B12" s="5" t="s">
        <v>22113</v>
      </c>
      <c r="C12" s="2" t="s">
        <v>33036</v>
      </c>
      <c r="D12" s="195" t="s">
        <v>33083</v>
      </c>
      <c r="E12" s="5">
        <v>16</v>
      </c>
      <c r="F12" s="19">
        <v>25526548</v>
      </c>
      <c r="G12" s="6">
        <v>27255265488</v>
      </c>
      <c r="H12" s="22">
        <v>28054</v>
      </c>
      <c r="I12" s="13" t="s">
        <v>20</v>
      </c>
      <c r="J12" s="26" t="s">
        <v>29310</v>
      </c>
      <c r="K12" s="24" t="s">
        <v>32454</v>
      </c>
      <c r="L12" s="170" t="s">
        <v>33434</v>
      </c>
      <c r="M12" s="10"/>
      <c r="N12" s="7"/>
      <c r="O12" s="15"/>
      <c r="P12" s="17" t="s">
        <v>33177</v>
      </c>
      <c r="Q12" s="6">
        <v>1551622738</v>
      </c>
      <c r="R12" s="48" t="s">
        <v>33178</v>
      </c>
      <c r="S12" s="6" t="s">
        <v>33130</v>
      </c>
      <c r="T12" s="6" t="s">
        <v>177</v>
      </c>
      <c r="U12" s="6" t="s">
        <v>3817</v>
      </c>
      <c r="V12" s="48" t="s">
        <v>177</v>
      </c>
      <c r="W12" s="6"/>
      <c r="X12" s="6"/>
    </row>
    <row r="13" spans="1:24" s="8" customFormat="1" ht="15" customHeight="1" x14ac:dyDescent="0.2">
      <c r="A13" s="5" t="s">
        <v>27</v>
      </c>
      <c r="B13" s="5" t="s">
        <v>22113</v>
      </c>
      <c r="C13" s="2" t="s">
        <v>33783</v>
      </c>
      <c r="D13" s="195" t="s">
        <v>33805</v>
      </c>
      <c r="E13" s="5">
        <v>14</v>
      </c>
      <c r="F13" s="19">
        <v>20537974</v>
      </c>
      <c r="G13" s="6">
        <v>27205379741</v>
      </c>
      <c r="H13" s="22">
        <v>25185</v>
      </c>
      <c r="I13" s="13" t="s">
        <v>20</v>
      </c>
      <c r="J13" s="26" t="s">
        <v>29310</v>
      </c>
      <c r="K13" s="24" t="s">
        <v>33567</v>
      </c>
      <c r="L13" s="170">
        <v>44649</v>
      </c>
      <c r="M13" s="10"/>
      <c r="N13" s="7"/>
      <c r="O13" s="15"/>
      <c r="P13" s="17" t="s">
        <v>33899</v>
      </c>
      <c r="Q13" s="6" t="s">
        <v>33900</v>
      </c>
      <c r="R13" s="48" t="s">
        <v>33901</v>
      </c>
      <c r="S13" s="6" t="s">
        <v>33824</v>
      </c>
      <c r="T13" s="6" t="s">
        <v>177</v>
      </c>
      <c r="U13" s="6" t="s">
        <v>3817</v>
      </c>
      <c r="V13" s="48" t="s">
        <v>177</v>
      </c>
      <c r="W13" s="6"/>
      <c r="X13" s="6"/>
    </row>
    <row r="14" spans="1:24" s="8" customFormat="1" ht="15" customHeight="1" x14ac:dyDescent="0.2">
      <c r="A14" s="5" t="s">
        <v>800</v>
      </c>
      <c r="B14" s="5" t="s">
        <v>22113</v>
      </c>
      <c r="C14" s="2" t="s">
        <v>13596</v>
      </c>
      <c r="D14" s="195" t="s">
        <v>13595</v>
      </c>
      <c r="E14" s="5">
        <v>15</v>
      </c>
      <c r="F14" s="19">
        <v>13739920</v>
      </c>
      <c r="G14" s="6">
        <v>20137399203</v>
      </c>
      <c r="H14" s="22">
        <v>22111</v>
      </c>
      <c r="I14" s="13" t="s">
        <v>20</v>
      </c>
      <c r="J14" s="26" t="s">
        <v>29311</v>
      </c>
      <c r="K14" s="24" t="s">
        <v>29349</v>
      </c>
      <c r="L14" s="170"/>
      <c r="M14" s="10"/>
      <c r="N14" s="7"/>
      <c r="O14" s="15"/>
      <c r="P14" s="17" t="s">
        <v>13594</v>
      </c>
      <c r="Q14" s="6" t="s">
        <v>33607</v>
      </c>
      <c r="R14" s="48" t="s">
        <v>33608</v>
      </c>
      <c r="S14" s="6" t="s">
        <v>13593</v>
      </c>
      <c r="T14" s="6" t="s">
        <v>29105</v>
      </c>
      <c r="U14" s="6" t="s">
        <v>11572</v>
      </c>
      <c r="V14" s="48" t="s">
        <v>177</v>
      </c>
      <c r="W14" s="6"/>
      <c r="X14" s="6"/>
    </row>
    <row r="15" spans="1:24" s="8" customFormat="1" ht="15" customHeight="1" x14ac:dyDescent="0.2">
      <c r="A15" s="5">
        <v>17</v>
      </c>
      <c r="B15" s="5" t="s">
        <v>22113</v>
      </c>
      <c r="C15" s="2" t="s">
        <v>30858</v>
      </c>
      <c r="D15" s="195" t="s">
        <v>30871</v>
      </c>
      <c r="E15" s="5">
        <v>14</v>
      </c>
      <c r="F15" s="19">
        <v>22273297</v>
      </c>
      <c r="G15" s="6">
        <v>27222732978</v>
      </c>
      <c r="H15" s="22">
        <v>26198</v>
      </c>
      <c r="I15" s="13" t="s">
        <v>20</v>
      </c>
      <c r="J15" s="26" t="s">
        <v>29311</v>
      </c>
      <c r="K15" s="24" t="s">
        <v>30833</v>
      </c>
      <c r="L15" s="170"/>
      <c r="M15" s="10"/>
      <c r="N15" s="7"/>
      <c r="O15" s="15"/>
      <c r="P15" s="17" t="s">
        <v>31146</v>
      </c>
      <c r="Q15" s="6" t="s">
        <v>31147</v>
      </c>
      <c r="R15" s="48" t="s">
        <v>31148</v>
      </c>
      <c r="S15" s="6" t="s">
        <v>30875</v>
      </c>
      <c r="T15" s="6"/>
      <c r="U15" s="6"/>
      <c r="V15" s="48"/>
      <c r="W15" s="6"/>
      <c r="X15" s="6"/>
    </row>
    <row r="16" spans="1:24" s="8" customFormat="1" ht="15" customHeight="1" x14ac:dyDescent="0.2">
      <c r="A16" s="5" t="s">
        <v>46</v>
      </c>
      <c r="B16" s="5" t="s">
        <v>22113</v>
      </c>
      <c r="C16" s="2" t="s">
        <v>13588</v>
      </c>
      <c r="D16" s="195" t="s">
        <v>13587</v>
      </c>
      <c r="E16" s="5">
        <v>14</v>
      </c>
      <c r="F16" s="19">
        <v>28994634</v>
      </c>
      <c r="G16" s="6">
        <v>27289946344</v>
      </c>
      <c r="H16" s="22">
        <v>29805</v>
      </c>
      <c r="I16" s="13" t="s">
        <v>20</v>
      </c>
      <c r="J16" s="26" t="s">
        <v>29310</v>
      </c>
      <c r="K16" s="24" t="s">
        <v>29346</v>
      </c>
      <c r="L16" s="170"/>
      <c r="M16" s="10"/>
      <c r="N16" s="7"/>
      <c r="O16" s="15"/>
      <c r="P16" s="17" t="s">
        <v>30628</v>
      </c>
      <c r="Q16" s="6">
        <v>1134210953</v>
      </c>
      <c r="R16" s="48" t="s">
        <v>30657</v>
      </c>
      <c r="S16" s="6" t="s">
        <v>30629</v>
      </c>
      <c r="T16" s="6" t="s">
        <v>29304</v>
      </c>
      <c r="U16" s="6" t="s">
        <v>11572</v>
      </c>
      <c r="V16" s="48"/>
      <c r="W16" s="6"/>
      <c r="X16" s="6"/>
    </row>
    <row r="17" spans="1:24" s="8" customFormat="1" ht="15" customHeight="1" x14ac:dyDescent="0.2">
      <c r="A17" s="5" t="s">
        <v>23</v>
      </c>
      <c r="B17" s="5" t="s">
        <v>22113</v>
      </c>
      <c r="C17" s="2" t="s">
        <v>30950</v>
      </c>
      <c r="D17" s="195" t="s">
        <v>30951</v>
      </c>
      <c r="E17" s="5">
        <v>14</v>
      </c>
      <c r="F17" s="19">
        <v>31344513</v>
      </c>
      <c r="G17" s="6">
        <v>20313445136</v>
      </c>
      <c r="H17" s="22">
        <v>30996</v>
      </c>
      <c r="I17" s="13" t="s">
        <v>20</v>
      </c>
      <c r="J17" s="26" t="s">
        <v>29311</v>
      </c>
      <c r="K17" s="24" t="s">
        <v>29322</v>
      </c>
      <c r="L17" s="170"/>
      <c r="M17" s="10"/>
      <c r="N17" s="7"/>
      <c r="O17" s="15" t="s">
        <v>30952</v>
      </c>
      <c r="P17" s="17" t="s">
        <v>30953</v>
      </c>
      <c r="Q17" s="6" t="s">
        <v>176</v>
      </c>
      <c r="R17" s="48" t="s">
        <v>176</v>
      </c>
      <c r="S17" s="6" t="s">
        <v>30954</v>
      </c>
      <c r="T17" s="6"/>
      <c r="U17" s="6"/>
      <c r="V17" s="48"/>
      <c r="W17" s="6"/>
      <c r="X17" s="6"/>
    </row>
    <row r="18" spans="1:24" s="8" customFormat="1" ht="15" customHeight="1" x14ac:dyDescent="0.2">
      <c r="A18" s="5" t="s">
        <v>23</v>
      </c>
      <c r="B18" s="5" t="s">
        <v>22113</v>
      </c>
      <c r="C18" s="2" t="s">
        <v>30859</v>
      </c>
      <c r="D18" s="195" t="s">
        <v>30872</v>
      </c>
      <c r="E18" s="5">
        <v>17</v>
      </c>
      <c r="F18" s="19">
        <v>25500597</v>
      </c>
      <c r="G18" s="6">
        <v>23255005979</v>
      </c>
      <c r="H18" s="22">
        <v>28003</v>
      </c>
      <c r="I18" s="13" t="s">
        <v>20</v>
      </c>
      <c r="J18" s="26" t="s">
        <v>29311</v>
      </c>
      <c r="K18" s="24" t="s">
        <v>30833</v>
      </c>
      <c r="L18" s="170"/>
      <c r="M18" s="10"/>
      <c r="N18" s="7"/>
      <c r="O18" s="15"/>
      <c r="P18" s="17" t="s">
        <v>31149</v>
      </c>
      <c r="Q18" s="6" t="s">
        <v>31150</v>
      </c>
      <c r="R18" s="48" t="s">
        <v>176</v>
      </c>
      <c r="S18" s="6" t="s">
        <v>30876</v>
      </c>
      <c r="T18" s="6"/>
      <c r="U18" s="6"/>
      <c r="V18" s="48"/>
      <c r="W18" s="6"/>
      <c r="X18" s="6"/>
    </row>
    <row r="19" spans="1:24" s="8" customFormat="1" ht="15" customHeight="1" x14ac:dyDescent="0.2">
      <c r="A19" s="5">
        <v>11</v>
      </c>
      <c r="B19" s="5" t="s">
        <v>22113</v>
      </c>
      <c r="C19" s="2" t="s">
        <v>33784</v>
      </c>
      <c r="D19" s="195" t="s">
        <v>33806</v>
      </c>
      <c r="E19" s="5">
        <v>15</v>
      </c>
      <c r="F19" s="19">
        <v>22153571</v>
      </c>
      <c r="G19" s="6">
        <v>20201535716</v>
      </c>
      <c r="H19" s="22">
        <v>26204</v>
      </c>
      <c r="I19" s="13" t="s">
        <v>20</v>
      </c>
      <c r="J19" s="26" t="s">
        <v>29310</v>
      </c>
      <c r="K19" s="24" t="s">
        <v>33567</v>
      </c>
      <c r="L19" s="170">
        <v>44651</v>
      </c>
      <c r="M19" s="10"/>
      <c r="N19" s="7"/>
      <c r="O19" s="15"/>
      <c r="P19" s="17" t="s">
        <v>33902</v>
      </c>
      <c r="Q19" s="6" t="s">
        <v>33903</v>
      </c>
      <c r="R19" s="48" t="s">
        <v>33904</v>
      </c>
      <c r="S19" s="6" t="s">
        <v>33825</v>
      </c>
      <c r="T19" s="6" t="s">
        <v>177</v>
      </c>
      <c r="U19" s="6" t="s">
        <v>3817</v>
      </c>
      <c r="V19" s="48" t="s">
        <v>177</v>
      </c>
      <c r="W19" s="6"/>
      <c r="X19" s="6"/>
    </row>
    <row r="20" spans="1:24" s="8" customFormat="1" ht="15" customHeight="1" x14ac:dyDescent="0.2">
      <c r="A20" s="5" t="s">
        <v>27</v>
      </c>
      <c r="B20" s="5" t="s">
        <v>22113</v>
      </c>
      <c r="C20" s="2" t="s">
        <v>13586</v>
      </c>
      <c r="D20" s="195" t="s">
        <v>13585</v>
      </c>
      <c r="E20" s="5">
        <v>13</v>
      </c>
      <c r="F20" s="19">
        <v>22615160</v>
      </c>
      <c r="G20" s="6">
        <v>20226151606</v>
      </c>
      <c r="H20" s="22">
        <v>26308</v>
      </c>
      <c r="I20" s="13" t="s">
        <v>20</v>
      </c>
      <c r="J20" s="26" t="s">
        <v>29310</v>
      </c>
      <c r="K20" s="24" t="s">
        <v>29315</v>
      </c>
      <c r="L20" s="170"/>
      <c r="M20" s="10"/>
      <c r="N20" s="7"/>
      <c r="O20" s="15"/>
      <c r="P20" s="17" t="s">
        <v>13584</v>
      </c>
      <c r="Q20" s="6">
        <v>1150586455</v>
      </c>
      <c r="R20" s="48" t="s">
        <v>13583</v>
      </c>
      <c r="S20" s="6" t="s">
        <v>13582</v>
      </c>
      <c r="T20" s="6" t="s">
        <v>177</v>
      </c>
      <c r="U20" s="6" t="s">
        <v>11572</v>
      </c>
      <c r="V20" s="48" t="s">
        <v>177</v>
      </c>
      <c r="W20" s="6"/>
      <c r="X20" s="6"/>
    </row>
    <row r="21" spans="1:24" s="8" customFormat="1" ht="15" customHeight="1" x14ac:dyDescent="0.2">
      <c r="A21" s="5" t="s">
        <v>27</v>
      </c>
      <c r="B21" s="5" t="s">
        <v>22113</v>
      </c>
      <c r="C21" s="2" t="s">
        <v>32502</v>
      </c>
      <c r="D21" s="195" t="s">
        <v>32468</v>
      </c>
      <c r="E21" s="5">
        <v>16</v>
      </c>
      <c r="F21" s="19">
        <v>27902368</v>
      </c>
      <c r="G21" s="6">
        <v>23279023684</v>
      </c>
      <c r="H21" s="22">
        <v>29275</v>
      </c>
      <c r="I21" s="13" t="s">
        <v>20</v>
      </c>
      <c r="J21" s="26" t="s">
        <v>29310</v>
      </c>
      <c r="K21" s="24" t="s">
        <v>32443</v>
      </c>
      <c r="L21" s="170"/>
      <c r="M21" s="10"/>
      <c r="N21" s="7"/>
      <c r="O21" s="15"/>
      <c r="P21" s="17" t="s">
        <v>32503</v>
      </c>
      <c r="Q21" s="6">
        <v>1550388604</v>
      </c>
      <c r="R21" s="48" t="s">
        <v>32504</v>
      </c>
      <c r="S21" s="6" t="s">
        <v>32489</v>
      </c>
      <c r="T21" s="6" t="s">
        <v>177</v>
      </c>
      <c r="U21" s="6" t="s">
        <v>3817</v>
      </c>
      <c r="V21" s="48" t="s">
        <v>177</v>
      </c>
      <c r="W21" s="6" t="s">
        <v>177</v>
      </c>
      <c r="X21" s="6" t="s">
        <v>177</v>
      </c>
    </row>
    <row r="22" spans="1:24" s="8" customFormat="1" ht="15" customHeight="1" x14ac:dyDescent="0.2">
      <c r="A22" s="5" t="s">
        <v>46</v>
      </c>
      <c r="B22" s="5" t="s">
        <v>22113</v>
      </c>
      <c r="C22" s="2" t="s">
        <v>31397</v>
      </c>
      <c r="D22" s="195" t="s">
        <v>31572</v>
      </c>
      <c r="E22" s="5">
        <v>14</v>
      </c>
      <c r="F22" s="19">
        <v>28827280</v>
      </c>
      <c r="G22" s="6">
        <v>27288272803</v>
      </c>
      <c r="H22" s="22">
        <v>29710</v>
      </c>
      <c r="I22" s="13" t="s">
        <v>20</v>
      </c>
      <c r="J22" s="26" t="s">
        <v>29310</v>
      </c>
      <c r="K22" s="24" t="s">
        <v>31910</v>
      </c>
      <c r="L22" s="170"/>
      <c r="M22" s="10"/>
      <c r="N22" s="7"/>
      <c r="O22" s="15"/>
      <c r="P22" s="17" t="s">
        <v>31912</v>
      </c>
      <c r="Q22" s="6">
        <v>1535759320</v>
      </c>
      <c r="R22" s="48" t="s">
        <v>31913</v>
      </c>
      <c r="S22" s="6" t="s">
        <v>31741</v>
      </c>
      <c r="T22" s="6" t="s">
        <v>177</v>
      </c>
      <c r="U22" s="6" t="s">
        <v>3817</v>
      </c>
      <c r="V22" s="48" t="s">
        <v>177</v>
      </c>
      <c r="W22" s="6"/>
      <c r="X22" s="6"/>
    </row>
    <row r="23" spans="1:24" s="8" customFormat="1" ht="15" customHeight="1" x14ac:dyDescent="0.2">
      <c r="A23" s="5" t="s">
        <v>27</v>
      </c>
      <c r="B23" s="5" t="s">
        <v>22113</v>
      </c>
      <c r="C23" s="2" t="s">
        <v>31194</v>
      </c>
      <c r="D23" s="195" t="s">
        <v>31195</v>
      </c>
      <c r="E23" s="5">
        <v>16</v>
      </c>
      <c r="F23" s="19">
        <v>22420039</v>
      </c>
      <c r="G23" s="6">
        <v>20224200391</v>
      </c>
      <c r="H23" s="22">
        <v>26173</v>
      </c>
      <c r="I23" s="13" t="s">
        <v>20</v>
      </c>
      <c r="J23" s="26" t="s">
        <v>29310</v>
      </c>
      <c r="K23" s="24" t="s">
        <v>31211</v>
      </c>
      <c r="L23" s="170"/>
      <c r="M23" s="10"/>
      <c r="N23" s="7"/>
      <c r="O23" s="15"/>
      <c r="P23" s="17" t="s">
        <v>31215</v>
      </c>
      <c r="Q23" s="6">
        <v>1141711514</v>
      </c>
      <c r="R23" s="48" t="s">
        <v>31216</v>
      </c>
      <c r="S23" s="6" t="s">
        <v>31207</v>
      </c>
      <c r="T23" s="6" t="s">
        <v>177</v>
      </c>
      <c r="U23" s="6" t="s">
        <v>3817</v>
      </c>
      <c r="V23" s="48"/>
      <c r="W23" s="6"/>
      <c r="X23" s="6"/>
    </row>
    <row r="24" spans="1:24" s="8" customFormat="1" ht="15" customHeight="1" x14ac:dyDescent="0.2">
      <c r="A24" s="5" t="s">
        <v>27</v>
      </c>
      <c r="B24" s="5" t="s">
        <v>22113</v>
      </c>
      <c r="C24" s="2" t="s">
        <v>33785</v>
      </c>
      <c r="D24" s="195" t="s">
        <v>33807</v>
      </c>
      <c r="E24" s="5">
        <v>16</v>
      </c>
      <c r="F24" s="19">
        <v>21541318</v>
      </c>
      <c r="G24" s="6">
        <v>27215413182</v>
      </c>
      <c r="H24" s="22">
        <v>25694</v>
      </c>
      <c r="I24" s="13" t="s">
        <v>20</v>
      </c>
      <c r="J24" s="26" t="s">
        <v>29310</v>
      </c>
      <c r="K24" s="24" t="s">
        <v>33567</v>
      </c>
      <c r="L24" s="170">
        <v>44649</v>
      </c>
      <c r="M24" s="10"/>
      <c r="N24" s="7"/>
      <c r="O24" s="15"/>
      <c r="P24" s="17" t="s">
        <v>33905</v>
      </c>
      <c r="Q24" s="6" t="s">
        <v>33906</v>
      </c>
      <c r="R24" s="48" t="s">
        <v>33907</v>
      </c>
      <c r="S24" s="6" t="s">
        <v>33826</v>
      </c>
      <c r="T24" s="6" t="s">
        <v>177</v>
      </c>
      <c r="U24" s="6" t="s">
        <v>3817</v>
      </c>
      <c r="V24" s="48" t="s">
        <v>177</v>
      </c>
      <c r="W24" s="6"/>
      <c r="X24" s="6"/>
    </row>
    <row r="25" spans="1:24" s="8" customFormat="1" ht="15" customHeight="1" x14ac:dyDescent="0.2">
      <c r="A25" s="5" t="s">
        <v>27</v>
      </c>
      <c r="B25" s="5" t="s">
        <v>22113</v>
      </c>
      <c r="C25" s="2" t="s">
        <v>13581</v>
      </c>
      <c r="D25" s="195" t="s">
        <v>13580</v>
      </c>
      <c r="E25" s="5">
        <v>17</v>
      </c>
      <c r="F25" s="19">
        <v>24838760</v>
      </c>
      <c r="G25" s="6">
        <v>20248387603</v>
      </c>
      <c r="H25" s="22">
        <v>27612</v>
      </c>
      <c r="I25" s="13" t="s">
        <v>20</v>
      </c>
      <c r="J25" s="26" t="s">
        <v>29310</v>
      </c>
      <c r="K25" s="24" t="s">
        <v>29317</v>
      </c>
      <c r="L25" s="170"/>
      <c r="M25" s="10"/>
      <c r="N25" s="7"/>
      <c r="O25" s="15"/>
      <c r="P25" s="17" t="s">
        <v>13579</v>
      </c>
      <c r="Q25" s="6">
        <v>1562501233</v>
      </c>
      <c r="R25" s="48" t="s">
        <v>13578</v>
      </c>
      <c r="S25" s="6" t="s">
        <v>13577</v>
      </c>
      <c r="T25" s="6" t="s">
        <v>177</v>
      </c>
      <c r="U25" s="6" t="s">
        <v>11572</v>
      </c>
      <c r="V25" s="48" t="s">
        <v>177</v>
      </c>
      <c r="W25" s="6"/>
      <c r="X25" s="6"/>
    </row>
    <row r="26" spans="1:24" s="8" customFormat="1" ht="15" customHeight="1" x14ac:dyDescent="0.2">
      <c r="A26" s="5" t="s">
        <v>46</v>
      </c>
      <c r="B26" s="5" t="s">
        <v>22113</v>
      </c>
      <c r="C26" s="2" t="s">
        <v>33786</v>
      </c>
      <c r="D26" s="195" t="s">
        <v>33808</v>
      </c>
      <c r="E26" s="5">
        <v>15</v>
      </c>
      <c r="F26" s="19">
        <v>22818681</v>
      </c>
      <c r="G26" s="6">
        <v>20228186814</v>
      </c>
      <c r="H26" s="22">
        <v>26434</v>
      </c>
      <c r="I26" s="13" t="s">
        <v>20</v>
      </c>
      <c r="J26" s="26" t="s">
        <v>29310</v>
      </c>
      <c r="K26" s="24" t="s">
        <v>33567</v>
      </c>
      <c r="L26" s="170">
        <v>44651</v>
      </c>
      <c r="M26" s="10"/>
      <c r="N26" s="7"/>
      <c r="O26" s="15"/>
      <c r="P26" s="17" t="s">
        <v>33908</v>
      </c>
      <c r="Q26" s="6">
        <v>1563978385</v>
      </c>
      <c r="R26" s="48" t="s">
        <v>33909</v>
      </c>
      <c r="S26" s="6" t="s">
        <v>33827</v>
      </c>
      <c r="T26" s="6" t="s">
        <v>177</v>
      </c>
      <c r="U26" s="6" t="s">
        <v>3817</v>
      </c>
      <c r="V26" s="48" t="s">
        <v>177</v>
      </c>
      <c r="W26" s="6"/>
      <c r="X26" s="6"/>
    </row>
    <row r="27" spans="1:24" s="8" customFormat="1" ht="15" customHeight="1" x14ac:dyDescent="0.2">
      <c r="A27" s="5" t="s">
        <v>27</v>
      </c>
      <c r="B27" s="5" t="s">
        <v>22113</v>
      </c>
      <c r="C27" s="2" t="s">
        <v>31198</v>
      </c>
      <c r="D27" s="195" t="s">
        <v>31199</v>
      </c>
      <c r="E27" s="5">
        <v>16</v>
      </c>
      <c r="F27" s="19">
        <v>27258092</v>
      </c>
      <c r="G27" s="6">
        <v>20272580929</v>
      </c>
      <c r="H27" s="22">
        <v>28945</v>
      </c>
      <c r="I27" s="13" t="s">
        <v>20</v>
      </c>
      <c r="J27" s="26" t="s">
        <v>29310</v>
      </c>
      <c r="K27" s="24" t="s">
        <v>31211</v>
      </c>
      <c r="L27" s="170"/>
      <c r="M27" s="10"/>
      <c r="N27" s="7"/>
      <c r="O27" s="15"/>
      <c r="P27" s="17" t="s">
        <v>33018</v>
      </c>
      <c r="Q27" s="6" t="s">
        <v>31219</v>
      </c>
      <c r="R27" s="48" t="s">
        <v>31220</v>
      </c>
      <c r="S27" s="6" t="s">
        <v>31209</v>
      </c>
      <c r="T27" s="6" t="s">
        <v>33019</v>
      </c>
      <c r="U27" s="6" t="s">
        <v>33017</v>
      </c>
      <c r="V27" s="48"/>
      <c r="W27" s="6"/>
      <c r="X27" s="6"/>
    </row>
    <row r="28" spans="1:24" s="8" customFormat="1" ht="15" customHeight="1" x14ac:dyDescent="0.2">
      <c r="A28" s="5">
        <v>32</v>
      </c>
      <c r="B28" s="5" t="s">
        <v>22113</v>
      </c>
      <c r="C28" s="2" t="s">
        <v>33787</v>
      </c>
      <c r="D28" s="195" t="s">
        <v>33809</v>
      </c>
      <c r="E28" s="5">
        <v>16</v>
      </c>
      <c r="F28" s="19">
        <v>20035180</v>
      </c>
      <c r="G28" s="6">
        <v>27200351806</v>
      </c>
      <c r="H28" s="22">
        <v>24947</v>
      </c>
      <c r="I28" s="13" t="s">
        <v>20</v>
      </c>
      <c r="J28" s="26" t="s">
        <v>29310</v>
      </c>
      <c r="K28" s="24" t="s">
        <v>33567</v>
      </c>
      <c r="L28" s="170">
        <v>44649</v>
      </c>
      <c r="M28" s="10"/>
      <c r="N28" s="7"/>
      <c r="O28" s="15"/>
      <c r="P28" s="17" t="s">
        <v>33910</v>
      </c>
      <c r="Q28" s="6">
        <v>1158415841</v>
      </c>
      <c r="R28" s="48" t="s">
        <v>33911</v>
      </c>
      <c r="S28" s="6" t="s">
        <v>33828</v>
      </c>
      <c r="T28" s="6" t="s">
        <v>177</v>
      </c>
      <c r="U28" s="6" t="s">
        <v>3817</v>
      </c>
      <c r="V28" s="48" t="s">
        <v>177</v>
      </c>
      <c r="W28" s="6"/>
      <c r="X28" s="6"/>
    </row>
    <row r="29" spans="1:24" s="8" customFormat="1" ht="15" customHeight="1" x14ac:dyDescent="0.2">
      <c r="A29" s="5" t="s">
        <v>27</v>
      </c>
      <c r="B29" s="5" t="s">
        <v>22113</v>
      </c>
      <c r="C29" s="2" t="s">
        <v>31398</v>
      </c>
      <c r="D29" s="195" t="s">
        <v>31573</v>
      </c>
      <c r="E29" s="5">
        <v>15</v>
      </c>
      <c r="F29" s="19">
        <v>18398037</v>
      </c>
      <c r="G29" s="6">
        <v>20183980379</v>
      </c>
      <c r="H29" s="22">
        <v>24818</v>
      </c>
      <c r="I29" s="13" t="s">
        <v>20</v>
      </c>
      <c r="J29" s="26" t="s">
        <v>29310</v>
      </c>
      <c r="K29" s="24" t="s">
        <v>31910</v>
      </c>
      <c r="L29" s="170"/>
      <c r="M29" s="10"/>
      <c r="N29" s="7"/>
      <c r="O29" s="15"/>
      <c r="P29" s="17" t="s">
        <v>31914</v>
      </c>
      <c r="Q29" s="6" t="s">
        <v>31915</v>
      </c>
      <c r="R29" s="48" t="s">
        <v>31916</v>
      </c>
      <c r="S29" s="6" t="s">
        <v>31742</v>
      </c>
      <c r="T29" s="6" t="s">
        <v>177</v>
      </c>
      <c r="U29" s="6" t="s">
        <v>3817</v>
      </c>
      <c r="V29" s="48" t="s">
        <v>177</v>
      </c>
      <c r="W29" s="6"/>
      <c r="X29" s="6"/>
    </row>
    <row r="30" spans="1:24" s="8" customFormat="1" ht="15" customHeight="1" x14ac:dyDescent="0.2">
      <c r="A30" s="5" t="s">
        <v>27</v>
      </c>
      <c r="B30" s="5" t="s">
        <v>22113</v>
      </c>
      <c r="C30" s="2" t="s">
        <v>13572</v>
      </c>
      <c r="D30" s="195" t="s">
        <v>13571</v>
      </c>
      <c r="E30" s="5">
        <v>16</v>
      </c>
      <c r="F30" s="19">
        <v>25797189</v>
      </c>
      <c r="G30" s="6">
        <v>23257971899</v>
      </c>
      <c r="H30" s="22">
        <v>28213</v>
      </c>
      <c r="I30" s="13" t="s">
        <v>20</v>
      </c>
      <c r="J30" s="26" t="s">
        <v>29310</v>
      </c>
      <c r="K30" s="24" t="s">
        <v>29346</v>
      </c>
      <c r="L30" s="170"/>
      <c r="M30" s="10"/>
      <c r="N30" s="7"/>
      <c r="O30" s="15"/>
      <c r="P30" s="17" t="s">
        <v>30630</v>
      </c>
      <c r="Q30" s="6">
        <v>1554790209</v>
      </c>
      <c r="R30" s="48" t="s">
        <v>30631</v>
      </c>
      <c r="S30" s="6" t="s">
        <v>30632</v>
      </c>
      <c r="T30" s="6" t="s">
        <v>177</v>
      </c>
      <c r="U30" s="6" t="s">
        <v>11572</v>
      </c>
      <c r="V30" s="48"/>
      <c r="W30" s="6"/>
      <c r="X30" s="6"/>
    </row>
    <row r="31" spans="1:24" s="8" customFormat="1" ht="15" customHeight="1" x14ac:dyDescent="0.2">
      <c r="A31" s="5" t="s">
        <v>27</v>
      </c>
      <c r="B31" s="5" t="s">
        <v>22113</v>
      </c>
      <c r="C31" s="2" t="s">
        <v>33788</v>
      </c>
      <c r="D31" s="195" t="s">
        <v>33810</v>
      </c>
      <c r="E31" s="5">
        <v>16</v>
      </c>
      <c r="F31" s="19">
        <v>21002402</v>
      </c>
      <c r="G31" s="6">
        <v>20210024027</v>
      </c>
      <c r="H31" s="22">
        <v>25393</v>
      </c>
      <c r="I31" s="13" t="s">
        <v>20</v>
      </c>
      <c r="J31" s="26" t="s">
        <v>29310</v>
      </c>
      <c r="K31" s="24" t="s">
        <v>33567</v>
      </c>
      <c r="L31" s="170">
        <v>44651</v>
      </c>
      <c r="M31" s="10"/>
      <c r="N31" s="7"/>
      <c r="O31" s="15"/>
      <c r="P31" s="17" t="s">
        <v>33912</v>
      </c>
      <c r="Q31" s="6" t="s">
        <v>33913</v>
      </c>
      <c r="R31" s="48" t="s">
        <v>33914</v>
      </c>
      <c r="S31" s="6" t="s">
        <v>33829</v>
      </c>
      <c r="T31" s="6" t="s">
        <v>177</v>
      </c>
      <c r="U31" s="6" t="s">
        <v>3817</v>
      </c>
      <c r="V31" s="48" t="s">
        <v>177</v>
      </c>
      <c r="W31" s="6"/>
      <c r="X31" s="6"/>
    </row>
    <row r="32" spans="1:24" s="8" customFormat="1" ht="15" customHeight="1" x14ac:dyDescent="0.2">
      <c r="A32" s="5">
        <v>10</v>
      </c>
      <c r="B32" s="5" t="s">
        <v>22113</v>
      </c>
      <c r="C32" s="2" t="s">
        <v>33037</v>
      </c>
      <c r="D32" s="195" t="s">
        <v>33084</v>
      </c>
      <c r="E32" s="5">
        <v>16</v>
      </c>
      <c r="F32" s="19">
        <v>25228848</v>
      </c>
      <c r="G32" s="6">
        <v>20252288482</v>
      </c>
      <c r="H32" s="22">
        <v>27946</v>
      </c>
      <c r="I32" s="13" t="s">
        <v>20</v>
      </c>
      <c r="J32" s="26" t="s">
        <v>29310</v>
      </c>
      <c r="K32" s="24" t="s">
        <v>32454</v>
      </c>
      <c r="L32" s="170" t="s">
        <v>33434</v>
      </c>
      <c r="M32" s="10"/>
      <c r="N32" s="7"/>
      <c r="O32" s="15"/>
      <c r="P32" s="17" t="s">
        <v>33179</v>
      </c>
      <c r="Q32" s="6">
        <v>1154741561</v>
      </c>
      <c r="R32" s="48" t="s">
        <v>33180</v>
      </c>
      <c r="S32" s="6" t="s">
        <v>33131</v>
      </c>
      <c r="T32" s="6" t="s">
        <v>177</v>
      </c>
      <c r="U32" s="6" t="s">
        <v>3817</v>
      </c>
      <c r="V32" s="48" t="s">
        <v>177</v>
      </c>
      <c r="W32" s="6"/>
      <c r="X32" s="6"/>
    </row>
    <row r="33" spans="1:24" s="8" customFormat="1" ht="15" customHeight="1" x14ac:dyDescent="0.2">
      <c r="A33" s="5" t="s">
        <v>23</v>
      </c>
      <c r="B33" s="5" t="s">
        <v>22113</v>
      </c>
      <c r="C33" s="2" t="s">
        <v>33789</v>
      </c>
      <c r="D33" s="195" t="s">
        <v>33811</v>
      </c>
      <c r="E33" s="5">
        <v>17</v>
      </c>
      <c r="F33" s="19">
        <v>27407695</v>
      </c>
      <c r="G33" s="6">
        <v>20274076950</v>
      </c>
      <c r="H33" s="22">
        <v>29032</v>
      </c>
      <c r="I33" s="13" t="s">
        <v>20</v>
      </c>
      <c r="J33" s="26" t="s">
        <v>29310</v>
      </c>
      <c r="K33" s="24" t="s">
        <v>33567</v>
      </c>
      <c r="L33" s="170">
        <v>44649</v>
      </c>
      <c r="M33" s="10"/>
      <c r="N33" s="7"/>
      <c r="O33" s="15"/>
      <c r="P33" s="17" t="s">
        <v>33867</v>
      </c>
      <c r="Q33" s="6" t="s">
        <v>33868</v>
      </c>
      <c r="R33" s="48" t="s">
        <v>33869</v>
      </c>
      <c r="S33" s="6" t="s">
        <v>33830</v>
      </c>
      <c r="T33" s="6" t="s">
        <v>177</v>
      </c>
      <c r="U33" s="6" t="s">
        <v>3817</v>
      </c>
      <c r="V33" s="48" t="s">
        <v>177</v>
      </c>
      <c r="W33" s="6"/>
      <c r="X33" s="6"/>
    </row>
    <row r="34" spans="1:24" s="8" customFormat="1" ht="15" customHeight="1" x14ac:dyDescent="0.2">
      <c r="A34" s="5">
        <v>23</v>
      </c>
      <c r="B34" s="5" t="s">
        <v>22113</v>
      </c>
      <c r="C34" s="2" t="s">
        <v>33035</v>
      </c>
      <c r="D34" s="195" t="s">
        <v>33082</v>
      </c>
      <c r="E34" s="5">
        <v>17</v>
      </c>
      <c r="F34" s="19">
        <v>24697688</v>
      </c>
      <c r="G34" s="6">
        <v>27246976886</v>
      </c>
      <c r="H34" s="22">
        <v>27588</v>
      </c>
      <c r="I34" s="13" t="s">
        <v>20</v>
      </c>
      <c r="J34" s="26" t="s">
        <v>29310</v>
      </c>
      <c r="K34" s="24" t="s">
        <v>32454</v>
      </c>
      <c r="L34" s="170" t="s">
        <v>33434</v>
      </c>
      <c r="M34" s="10"/>
      <c r="N34" s="7"/>
      <c r="O34" s="15"/>
      <c r="P34" s="17" t="s">
        <v>33206</v>
      </c>
      <c r="Q34" s="6">
        <v>3875093523</v>
      </c>
      <c r="R34" s="48" t="s">
        <v>33207</v>
      </c>
      <c r="S34" s="6" t="s">
        <v>33129</v>
      </c>
      <c r="T34" s="6" t="s">
        <v>177</v>
      </c>
      <c r="U34" s="6" t="s">
        <v>3817</v>
      </c>
      <c r="V34" s="48" t="s">
        <v>177</v>
      </c>
      <c r="W34" s="6"/>
      <c r="X34" s="6"/>
    </row>
    <row r="41" spans="1:24" ht="15.75" thickBot="1" x14ac:dyDescent="0.3"/>
    <row r="42" spans="1:24" s="4" customFormat="1" ht="45" customHeight="1" x14ac:dyDescent="0.25">
      <c r="A42" s="29" t="s">
        <v>0</v>
      </c>
      <c r="B42" s="30" t="s">
        <v>22114</v>
      </c>
      <c r="C42" s="30" t="s">
        <v>1</v>
      </c>
      <c r="D42" s="194" t="s">
        <v>2</v>
      </c>
      <c r="E42" s="32" t="s">
        <v>3</v>
      </c>
      <c r="F42" s="33" t="s">
        <v>4</v>
      </c>
      <c r="G42" s="34" t="s">
        <v>5</v>
      </c>
      <c r="H42" s="35" t="s">
        <v>6</v>
      </c>
      <c r="I42" s="36" t="s">
        <v>7</v>
      </c>
      <c r="J42" s="37" t="s">
        <v>29308</v>
      </c>
      <c r="K42" s="38" t="s">
        <v>29309</v>
      </c>
      <c r="L42" s="38" t="s">
        <v>33431</v>
      </c>
      <c r="M42" s="39" t="s">
        <v>8</v>
      </c>
      <c r="N42" s="36" t="s">
        <v>9</v>
      </c>
      <c r="O42" s="40" t="s">
        <v>10</v>
      </c>
      <c r="P42" s="41" t="s">
        <v>11</v>
      </c>
      <c r="Q42" s="42" t="s">
        <v>12</v>
      </c>
      <c r="R42" s="192" t="s">
        <v>13</v>
      </c>
      <c r="S42" s="42" t="s">
        <v>14</v>
      </c>
      <c r="T42" s="44" t="s">
        <v>15</v>
      </c>
      <c r="U42" s="43" t="s">
        <v>16</v>
      </c>
      <c r="V42" s="42" t="s">
        <v>32200</v>
      </c>
      <c r="W42" s="45" t="s">
        <v>17</v>
      </c>
      <c r="X42" s="45" t="s">
        <v>30656</v>
      </c>
    </row>
    <row r="43" spans="1:24" s="8" customFormat="1" ht="15" customHeight="1" x14ac:dyDescent="0.2">
      <c r="A43" s="5" t="s">
        <v>27</v>
      </c>
      <c r="B43" s="5" t="s">
        <v>22115</v>
      </c>
      <c r="C43" s="2" t="s">
        <v>12331</v>
      </c>
      <c r="D43" s="195" t="s">
        <v>12330</v>
      </c>
      <c r="E43" s="5" t="s">
        <v>33</v>
      </c>
      <c r="F43" s="19">
        <v>7598043</v>
      </c>
      <c r="G43" s="6">
        <v>20075980435</v>
      </c>
      <c r="H43" s="22">
        <v>15503</v>
      </c>
      <c r="I43" s="13" t="s">
        <v>20</v>
      </c>
      <c r="J43" s="26" t="s">
        <v>29311</v>
      </c>
      <c r="K43" s="24"/>
      <c r="L43" s="170"/>
      <c r="M43" s="10"/>
      <c r="N43" s="7"/>
      <c r="O43" s="15" t="s">
        <v>12329</v>
      </c>
      <c r="P43" s="17" t="s">
        <v>12328</v>
      </c>
      <c r="Q43" s="6">
        <v>1140607237</v>
      </c>
      <c r="R43" s="48" t="s">
        <v>176</v>
      </c>
      <c r="S43" s="6" t="s">
        <v>177</v>
      </c>
      <c r="T43" s="6" t="s">
        <v>30615</v>
      </c>
      <c r="U43" s="6" t="s">
        <v>22</v>
      </c>
      <c r="V43" s="48"/>
      <c r="W43" s="6"/>
      <c r="X43" s="6"/>
    </row>
    <row r="44" spans="1:24" s="8" customFormat="1" ht="15" customHeight="1" x14ac:dyDescent="0.2">
      <c r="A44" s="5" t="s">
        <v>78</v>
      </c>
      <c r="B44" s="5" t="s">
        <v>22115</v>
      </c>
      <c r="C44" s="2" t="s">
        <v>11576</v>
      </c>
      <c r="D44" s="195" t="s">
        <v>11575</v>
      </c>
      <c r="E44" s="5">
        <v>33</v>
      </c>
      <c r="F44" s="19">
        <v>14490623</v>
      </c>
      <c r="G44" s="6">
        <v>20144906234</v>
      </c>
      <c r="H44" s="22">
        <v>22781</v>
      </c>
      <c r="I44" s="13" t="s">
        <v>20</v>
      </c>
      <c r="J44" s="26" t="s">
        <v>29311</v>
      </c>
      <c r="K44" s="24" t="s">
        <v>29337</v>
      </c>
      <c r="L44" s="170"/>
      <c r="M44" s="10"/>
      <c r="N44" s="7"/>
      <c r="O44" s="15"/>
      <c r="P44" s="17" t="s">
        <v>11574</v>
      </c>
      <c r="Q44" s="6" t="s">
        <v>176</v>
      </c>
      <c r="R44" s="48" t="s">
        <v>176</v>
      </c>
      <c r="S44" s="6" t="s">
        <v>11573</v>
      </c>
      <c r="T44" s="6" t="s">
        <v>177</v>
      </c>
      <c r="U44" s="6" t="s">
        <v>11572</v>
      </c>
      <c r="V44" s="48" t="s">
        <v>177</v>
      </c>
      <c r="W44" s="6"/>
      <c r="X44" s="6"/>
    </row>
    <row r="45" spans="1:24" s="8" customFormat="1" ht="15" customHeight="1" x14ac:dyDescent="0.2">
      <c r="A45" s="5" t="s">
        <v>59</v>
      </c>
      <c r="B45" s="5" t="s">
        <v>22115</v>
      </c>
      <c r="C45" s="2" t="s">
        <v>10960</v>
      </c>
      <c r="D45" s="195" t="s">
        <v>10959</v>
      </c>
      <c r="E45" s="5">
        <v>30</v>
      </c>
      <c r="F45" s="19">
        <v>14227689</v>
      </c>
      <c r="G45" s="6">
        <v>20142276896</v>
      </c>
      <c r="H45" s="22">
        <v>22137</v>
      </c>
      <c r="I45" s="13" t="s">
        <v>20</v>
      </c>
      <c r="J45" s="26" t="s">
        <v>29311</v>
      </c>
      <c r="K45" s="24" t="s">
        <v>29314</v>
      </c>
      <c r="L45" s="170"/>
      <c r="M45" s="10"/>
      <c r="N45" s="7"/>
      <c r="O45" s="15"/>
      <c r="P45" s="17" t="s">
        <v>10958</v>
      </c>
      <c r="Q45" s="6">
        <v>154866912</v>
      </c>
      <c r="R45" s="48" t="s">
        <v>176</v>
      </c>
      <c r="S45" s="6" t="s">
        <v>10957</v>
      </c>
      <c r="T45" s="6" t="s">
        <v>30192</v>
      </c>
      <c r="U45" s="6" t="s">
        <v>3817</v>
      </c>
      <c r="V45" s="48" t="s">
        <v>177</v>
      </c>
      <c r="W45" s="6"/>
      <c r="X45" s="6"/>
    </row>
    <row r="46" spans="1:24" s="8" customFormat="1" ht="15" customHeight="1" x14ac:dyDescent="0.2">
      <c r="A46" s="5" t="s">
        <v>46</v>
      </c>
      <c r="B46" s="5" t="s">
        <v>22115</v>
      </c>
      <c r="C46" s="2" t="s">
        <v>10685</v>
      </c>
      <c r="D46" s="195" t="s">
        <v>10684</v>
      </c>
      <c r="E46" s="5">
        <v>30</v>
      </c>
      <c r="F46" s="19">
        <v>14799502</v>
      </c>
      <c r="G46" s="6">
        <v>20147995025</v>
      </c>
      <c r="H46" s="22">
        <v>22751</v>
      </c>
      <c r="I46" s="13" t="s">
        <v>20</v>
      </c>
      <c r="J46" s="26" t="s">
        <v>29311</v>
      </c>
      <c r="K46" s="24" t="s">
        <v>29357</v>
      </c>
      <c r="L46" s="170"/>
      <c r="M46" s="10"/>
      <c r="N46" s="7"/>
      <c r="O46" s="15"/>
      <c r="P46" s="17" t="s">
        <v>10683</v>
      </c>
      <c r="Q46" s="6">
        <v>42322549</v>
      </c>
      <c r="R46" s="48" t="s">
        <v>10682</v>
      </c>
      <c r="S46" s="6" t="s">
        <v>10681</v>
      </c>
      <c r="T46" s="6" t="s">
        <v>177</v>
      </c>
      <c r="U46" s="6" t="s">
        <v>3817</v>
      </c>
      <c r="V46" s="48" t="s">
        <v>177</v>
      </c>
      <c r="W46" s="6"/>
      <c r="X46" s="6"/>
    </row>
    <row r="47" spans="1:24" s="8" customFormat="1" ht="15" customHeight="1" x14ac:dyDescent="0.2">
      <c r="A47" s="5" t="s">
        <v>46</v>
      </c>
      <c r="B47" s="5" t="s">
        <v>22115</v>
      </c>
      <c r="C47" s="2" t="s">
        <v>10362</v>
      </c>
      <c r="D47" s="195" t="s">
        <v>10361</v>
      </c>
      <c r="E47" s="5">
        <v>31</v>
      </c>
      <c r="F47" s="19">
        <v>18438789</v>
      </c>
      <c r="G47" s="6">
        <v>20184387892</v>
      </c>
      <c r="H47" s="22">
        <v>24733</v>
      </c>
      <c r="I47" s="13" t="s">
        <v>20</v>
      </c>
      <c r="J47" s="26" t="s">
        <v>29311</v>
      </c>
      <c r="K47" s="24" t="s">
        <v>29314</v>
      </c>
      <c r="L47" s="170"/>
      <c r="M47" s="10"/>
      <c r="N47" s="7"/>
      <c r="O47" s="15"/>
      <c r="P47" s="17" t="s">
        <v>10360</v>
      </c>
      <c r="Q47" s="6">
        <v>1534965952</v>
      </c>
      <c r="R47" s="48" t="s">
        <v>10359</v>
      </c>
      <c r="S47" s="6" t="s">
        <v>10358</v>
      </c>
      <c r="T47" s="6" t="s">
        <v>177</v>
      </c>
      <c r="U47" s="6" t="s">
        <v>3817</v>
      </c>
      <c r="V47" s="48" t="s">
        <v>177</v>
      </c>
      <c r="W47" s="6"/>
      <c r="X47" s="6"/>
    </row>
    <row r="48" spans="1:24" s="8" customFormat="1" ht="15" customHeight="1" x14ac:dyDescent="0.2">
      <c r="A48" s="5" t="s">
        <v>78</v>
      </c>
      <c r="B48" s="5" t="s">
        <v>22115</v>
      </c>
      <c r="C48" s="2" t="s">
        <v>10071</v>
      </c>
      <c r="D48" s="195" t="s">
        <v>10070</v>
      </c>
      <c r="E48" s="5">
        <v>30</v>
      </c>
      <c r="F48" s="19">
        <v>17697782</v>
      </c>
      <c r="G48" s="6" t="str">
        <f>20&amp;F48&amp;6</f>
        <v>20176977826</v>
      </c>
      <c r="H48" s="22">
        <v>24212</v>
      </c>
      <c r="I48" s="13" t="s">
        <v>20</v>
      </c>
      <c r="J48" s="26" t="s">
        <v>29311</v>
      </c>
      <c r="K48" s="24" t="s">
        <v>29315</v>
      </c>
      <c r="L48" s="170"/>
      <c r="M48" s="10"/>
      <c r="N48" s="7"/>
      <c r="O48" s="15"/>
      <c r="P48" s="17" t="s">
        <v>29106</v>
      </c>
      <c r="Q48" s="6" t="s">
        <v>29097</v>
      </c>
      <c r="R48" s="48" t="s">
        <v>10069</v>
      </c>
      <c r="S48" s="6" t="s">
        <v>10068</v>
      </c>
      <c r="T48" s="6" t="s">
        <v>29103</v>
      </c>
      <c r="U48" s="6" t="s">
        <v>3817</v>
      </c>
      <c r="V48" s="48" t="s">
        <v>177</v>
      </c>
      <c r="W48" s="6"/>
      <c r="X48" s="6"/>
    </row>
    <row r="49" spans="1:24" s="8" customFormat="1" ht="15" customHeight="1" x14ac:dyDescent="0.2">
      <c r="A49" s="5">
        <v>11</v>
      </c>
      <c r="B49" s="5" t="s">
        <v>22115</v>
      </c>
      <c r="C49" s="2" t="s">
        <v>33079</v>
      </c>
      <c r="D49" s="195" t="s">
        <v>33126</v>
      </c>
      <c r="E49" s="5">
        <v>30</v>
      </c>
      <c r="F49" s="19">
        <v>20632466</v>
      </c>
      <c r="G49" s="6">
        <v>20206324660</v>
      </c>
      <c r="H49" s="22">
        <v>25323</v>
      </c>
      <c r="I49" s="13" t="s">
        <v>20</v>
      </c>
      <c r="J49" s="26" t="s">
        <v>29310</v>
      </c>
      <c r="K49" s="24" t="s">
        <v>32454</v>
      </c>
      <c r="L49" s="170" t="s">
        <v>33439</v>
      </c>
      <c r="M49" s="10"/>
      <c r="N49" s="7"/>
      <c r="O49" s="15"/>
      <c r="P49" s="17" t="s">
        <v>33208</v>
      </c>
      <c r="Q49" s="6" t="s">
        <v>33209</v>
      </c>
      <c r="R49" s="48" t="s">
        <v>33210</v>
      </c>
      <c r="S49" s="6" t="s">
        <v>33172</v>
      </c>
      <c r="T49" s="6" t="s">
        <v>177</v>
      </c>
      <c r="U49" s="6" t="s">
        <v>3817</v>
      </c>
      <c r="V49" s="48" t="s">
        <v>177</v>
      </c>
      <c r="W49" s="6"/>
      <c r="X49" s="6"/>
    </row>
    <row r="50" spans="1:24" s="8" customFormat="1" ht="15" customHeight="1" x14ac:dyDescent="0.2">
      <c r="A50" s="5" t="s">
        <v>23</v>
      </c>
      <c r="B50" s="5" t="s">
        <v>22115</v>
      </c>
      <c r="C50" s="2" t="s">
        <v>21753</v>
      </c>
      <c r="D50" s="195" t="s">
        <v>21752</v>
      </c>
      <c r="E50" s="5">
        <v>30</v>
      </c>
      <c r="F50" s="19">
        <v>18506281</v>
      </c>
      <c r="G50" s="6" t="str">
        <f>20&amp;F50&amp;4</f>
        <v>20185062814</v>
      </c>
      <c r="H50" s="22">
        <v>24604</v>
      </c>
      <c r="I50" s="13" t="s">
        <v>20</v>
      </c>
      <c r="J50" s="26" t="s">
        <v>29311</v>
      </c>
      <c r="K50" s="24" t="s">
        <v>29314</v>
      </c>
      <c r="L50" s="170"/>
      <c r="M50" s="10"/>
      <c r="N50" s="7"/>
      <c r="O50" s="15"/>
      <c r="P50" s="17" t="s">
        <v>21751</v>
      </c>
      <c r="Q50" s="6" t="s">
        <v>30083</v>
      </c>
      <c r="R50" s="48" t="s">
        <v>176</v>
      </c>
      <c r="S50" s="6" t="s">
        <v>21750</v>
      </c>
      <c r="T50" s="6" t="s">
        <v>30101</v>
      </c>
      <c r="U50" s="6" t="s">
        <v>3817</v>
      </c>
      <c r="V50" s="48" t="s">
        <v>177</v>
      </c>
      <c r="W50" s="6"/>
      <c r="X50" s="6"/>
    </row>
    <row r="51" spans="1:24" s="8" customFormat="1" ht="15" customHeight="1" x14ac:dyDescent="0.2">
      <c r="A51" s="5" t="s">
        <v>627</v>
      </c>
      <c r="B51" s="5" t="s">
        <v>22115</v>
      </c>
      <c r="C51" s="2" t="s">
        <v>21675</v>
      </c>
      <c r="D51" s="195" t="s">
        <v>21674</v>
      </c>
      <c r="E51" s="5">
        <v>30</v>
      </c>
      <c r="F51" s="19">
        <v>21429568</v>
      </c>
      <c r="G51" s="6">
        <v>20214295688</v>
      </c>
      <c r="H51" s="22">
        <v>25625</v>
      </c>
      <c r="I51" s="13" t="s">
        <v>20</v>
      </c>
      <c r="J51" s="26" t="s">
        <v>29311</v>
      </c>
      <c r="K51" s="24" t="s">
        <v>29315</v>
      </c>
      <c r="L51" s="170"/>
      <c r="M51" s="10"/>
      <c r="N51" s="7"/>
      <c r="O51" s="15"/>
      <c r="P51" s="17" t="s">
        <v>21673</v>
      </c>
      <c r="Q51" s="6" t="s">
        <v>29133</v>
      </c>
      <c r="R51" s="48" t="s">
        <v>21672</v>
      </c>
      <c r="S51" s="6" t="s">
        <v>21671</v>
      </c>
      <c r="T51" s="6" t="s">
        <v>29143</v>
      </c>
      <c r="U51" s="6" t="s">
        <v>3817</v>
      </c>
      <c r="V51" s="48" t="s">
        <v>177</v>
      </c>
      <c r="W51" s="6"/>
      <c r="X51" s="6"/>
    </row>
    <row r="52" spans="1:24" s="8" customFormat="1" ht="15" customHeight="1" x14ac:dyDescent="0.2">
      <c r="A52" s="5" t="s">
        <v>30</v>
      </c>
      <c r="B52" s="5" t="s">
        <v>22115</v>
      </c>
      <c r="C52" s="2" t="s">
        <v>21434</v>
      </c>
      <c r="D52" s="195" t="s">
        <v>21433</v>
      </c>
      <c r="E52" s="5">
        <v>30</v>
      </c>
      <c r="F52" s="19">
        <v>21752227</v>
      </c>
      <c r="G52" s="6" t="str">
        <f>20&amp;F52&amp;8</f>
        <v>20217522278</v>
      </c>
      <c r="H52" s="22">
        <v>25758</v>
      </c>
      <c r="I52" s="13" t="s">
        <v>20</v>
      </c>
      <c r="J52" s="26" t="s">
        <v>29311</v>
      </c>
      <c r="K52" s="24" t="s">
        <v>29314</v>
      </c>
      <c r="L52" s="170"/>
      <c r="M52" s="10"/>
      <c r="N52" s="7"/>
      <c r="O52" s="15"/>
      <c r="P52" s="17" t="s">
        <v>21432</v>
      </c>
      <c r="Q52" s="6" t="s">
        <v>29121</v>
      </c>
      <c r="R52" s="48" t="s">
        <v>29120</v>
      </c>
      <c r="S52" s="6" t="s">
        <v>21431</v>
      </c>
      <c r="T52" s="6" t="s">
        <v>29115</v>
      </c>
      <c r="U52" s="6" t="s">
        <v>3817</v>
      </c>
      <c r="V52" s="48" t="s">
        <v>177</v>
      </c>
      <c r="W52" s="6"/>
      <c r="X52" s="6"/>
    </row>
    <row r="53" spans="1:24" s="8" customFormat="1" ht="15" customHeight="1" x14ac:dyDescent="0.2">
      <c r="A53" s="5" t="s">
        <v>59</v>
      </c>
      <c r="B53" s="5" t="s">
        <v>22115</v>
      </c>
      <c r="C53" s="2" t="s">
        <v>21377</v>
      </c>
      <c r="D53" s="195" t="s">
        <v>21376</v>
      </c>
      <c r="E53" s="5">
        <v>30</v>
      </c>
      <c r="F53" s="19">
        <v>20939912</v>
      </c>
      <c r="G53" s="6">
        <v>20209399122</v>
      </c>
      <c r="H53" s="22">
        <v>25418</v>
      </c>
      <c r="I53" s="13" t="s">
        <v>20</v>
      </c>
      <c r="J53" s="26" t="s">
        <v>29311</v>
      </c>
      <c r="K53" s="24" t="s">
        <v>29321</v>
      </c>
      <c r="L53" s="170"/>
      <c r="M53" s="10"/>
      <c r="N53" s="7"/>
      <c r="O53" s="15"/>
      <c r="P53" s="17" t="s">
        <v>4240</v>
      </c>
      <c r="Q53" s="6">
        <v>3794624974</v>
      </c>
      <c r="R53" s="48" t="s">
        <v>21375</v>
      </c>
      <c r="S53" s="6" t="s">
        <v>21374</v>
      </c>
      <c r="T53" s="6" t="s">
        <v>30192</v>
      </c>
      <c r="U53" s="6" t="s">
        <v>3817</v>
      </c>
      <c r="V53" s="48" t="s">
        <v>177</v>
      </c>
      <c r="W53" s="6"/>
      <c r="X53" s="6"/>
    </row>
    <row r="54" spans="1:24" s="8" customFormat="1" ht="15" customHeight="1" x14ac:dyDescent="0.2">
      <c r="A54" s="5" t="s">
        <v>27</v>
      </c>
      <c r="B54" s="5" t="s">
        <v>22115</v>
      </c>
      <c r="C54" s="2" t="s">
        <v>6749</v>
      </c>
      <c r="D54" s="195" t="s">
        <v>6748</v>
      </c>
      <c r="E54" s="5">
        <v>30</v>
      </c>
      <c r="F54" s="19">
        <v>23235177</v>
      </c>
      <c r="G54" s="6">
        <v>27232351778</v>
      </c>
      <c r="H54" s="22">
        <v>26734</v>
      </c>
      <c r="I54" s="13" t="s">
        <v>20</v>
      </c>
      <c r="J54" s="26" t="s">
        <v>29311</v>
      </c>
      <c r="K54" s="24" t="s">
        <v>29321</v>
      </c>
      <c r="L54" s="170"/>
      <c r="M54" s="10"/>
      <c r="N54" s="7"/>
      <c r="O54" s="15"/>
      <c r="P54" s="17" t="s">
        <v>6747</v>
      </c>
      <c r="Q54" s="6">
        <v>1558301968</v>
      </c>
      <c r="R54" s="48" t="s">
        <v>6746</v>
      </c>
      <c r="S54" s="6" t="s">
        <v>6745</v>
      </c>
      <c r="T54" s="6" t="s">
        <v>177</v>
      </c>
      <c r="U54" s="6" t="s">
        <v>3817</v>
      </c>
      <c r="V54" s="48" t="s">
        <v>177</v>
      </c>
      <c r="W54" s="6"/>
      <c r="X54" s="6"/>
    </row>
    <row r="55" spans="1:24" s="8" customFormat="1" ht="15" customHeight="1" x14ac:dyDescent="0.2">
      <c r="A55" s="5" t="s">
        <v>46</v>
      </c>
      <c r="B55" s="5" t="s">
        <v>22115</v>
      </c>
      <c r="C55" s="2" t="s">
        <v>6734</v>
      </c>
      <c r="D55" s="195" t="s">
        <v>6733</v>
      </c>
      <c r="E55" s="5">
        <v>30</v>
      </c>
      <c r="F55" s="19">
        <v>20412695</v>
      </c>
      <c r="G55" s="6">
        <v>27204126955</v>
      </c>
      <c r="H55" s="22">
        <v>25069</v>
      </c>
      <c r="I55" s="13" t="s">
        <v>20</v>
      </c>
      <c r="J55" s="26" t="s">
        <v>29311</v>
      </c>
      <c r="K55" s="24" t="s">
        <v>29327</v>
      </c>
      <c r="L55" s="170"/>
      <c r="M55" s="10"/>
      <c r="N55" s="7"/>
      <c r="O55" s="15"/>
      <c r="P55" s="17" t="s">
        <v>6732</v>
      </c>
      <c r="Q55" s="6" t="s">
        <v>6731</v>
      </c>
      <c r="R55" s="48" t="s">
        <v>28986</v>
      </c>
      <c r="S55" s="6" t="s">
        <v>6730</v>
      </c>
      <c r="T55" s="6" t="s">
        <v>177</v>
      </c>
      <c r="U55" s="6" t="s">
        <v>3817</v>
      </c>
      <c r="V55" s="48" t="s">
        <v>177</v>
      </c>
      <c r="W55" s="6"/>
      <c r="X55" s="6"/>
    </row>
    <row r="56" spans="1:24" s="8" customFormat="1" ht="15" customHeight="1" x14ac:dyDescent="0.2">
      <c r="A56" s="5" t="s">
        <v>23</v>
      </c>
      <c r="B56" s="5" t="s">
        <v>22115</v>
      </c>
      <c r="C56" s="2" t="s">
        <v>6680</v>
      </c>
      <c r="D56" s="195" t="s">
        <v>6679</v>
      </c>
      <c r="E56" s="5">
        <v>30</v>
      </c>
      <c r="F56" s="19">
        <v>22882295</v>
      </c>
      <c r="G56" s="6">
        <v>20228822958</v>
      </c>
      <c r="H56" s="22">
        <v>26535</v>
      </c>
      <c r="I56" s="13" t="s">
        <v>20</v>
      </c>
      <c r="J56" s="26" t="s">
        <v>29311</v>
      </c>
      <c r="K56" s="24" t="s">
        <v>29327</v>
      </c>
      <c r="L56" s="170"/>
      <c r="M56" s="10"/>
      <c r="N56" s="7"/>
      <c r="O56" s="15"/>
      <c r="P56" s="17" t="s">
        <v>30150</v>
      </c>
      <c r="Q56" s="6" t="s">
        <v>176</v>
      </c>
      <c r="R56" s="48" t="s">
        <v>30082</v>
      </c>
      <c r="S56" s="6" t="s">
        <v>6678</v>
      </c>
      <c r="T56" s="6" t="s">
        <v>30101</v>
      </c>
      <c r="U56" s="6" t="s">
        <v>3817</v>
      </c>
      <c r="V56" s="48" t="s">
        <v>177</v>
      </c>
      <c r="W56" s="6"/>
      <c r="X56" s="6"/>
    </row>
    <row r="57" spans="1:24" s="8" customFormat="1" ht="15" customHeight="1" x14ac:dyDescent="0.2">
      <c r="A57" s="5" t="s">
        <v>889</v>
      </c>
      <c r="B57" s="5" t="s">
        <v>22115</v>
      </c>
      <c r="C57" s="2" t="s">
        <v>6559</v>
      </c>
      <c r="D57" s="195" t="s">
        <v>6558</v>
      </c>
      <c r="E57" s="5">
        <v>30</v>
      </c>
      <c r="F57" s="19">
        <v>22813852</v>
      </c>
      <c r="G57" s="6" t="str">
        <f>20&amp;F57&amp;6</f>
        <v>20228138526</v>
      </c>
      <c r="H57" s="22">
        <v>26568</v>
      </c>
      <c r="I57" s="13" t="s">
        <v>20</v>
      </c>
      <c r="J57" s="26" t="s">
        <v>29311</v>
      </c>
      <c r="K57" s="24" t="s">
        <v>29361</v>
      </c>
      <c r="L57" s="170"/>
      <c r="M57" s="10"/>
      <c r="N57" s="7"/>
      <c r="O57" s="15"/>
      <c r="P57" s="17" t="s">
        <v>6557</v>
      </c>
      <c r="Q57" s="6" t="s">
        <v>6556</v>
      </c>
      <c r="R57" s="48" t="s">
        <v>6555</v>
      </c>
      <c r="S57" s="6" t="s">
        <v>6554</v>
      </c>
      <c r="T57" s="6" t="s">
        <v>29201</v>
      </c>
      <c r="U57" s="6" t="s">
        <v>3817</v>
      </c>
      <c r="V57" s="48" t="s">
        <v>177</v>
      </c>
      <c r="W57" s="6"/>
      <c r="X57" s="6"/>
    </row>
    <row r="58" spans="1:24" s="8" customFormat="1" ht="15" customHeight="1" x14ac:dyDescent="0.2">
      <c r="A58" s="5" t="s">
        <v>27</v>
      </c>
      <c r="B58" s="5" t="s">
        <v>22115</v>
      </c>
      <c r="C58" s="2" t="s">
        <v>6551</v>
      </c>
      <c r="D58" s="195" t="s">
        <v>6550</v>
      </c>
      <c r="E58" s="5">
        <v>30</v>
      </c>
      <c r="F58" s="19">
        <v>21951648</v>
      </c>
      <c r="G58" s="6">
        <v>27219516482</v>
      </c>
      <c r="H58" s="22">
        <v>25922</v>
      </c>
      <c r="I58" s="13" t="s">
        <v>20</v>
      </c>
      <c r="J58" s="26" t="s">
        <v>29311</v>
      </c>
      <c r="K58" s="24" t="s">
        <v>29314</v>
      </c>
      <c r="L58" s="170"/>
      <c r="M58" s="10"/>
      <c r="N58" s="7"/>
      <c r="O58" s="15"/>
      <c r="P58" s="17" t="s">
        <v>6549</v>
      </c>
      <c r="Q58" s="6">
        <v>1140373458</v>
      </c>
      <c r="R58" s="48" t="s">
        <v>6548</v>
      </c>
      <c r="S58" s="6" t="s">
        <v>6547</v>
      </c>
      <c r="T58" s="6" t="s">
        <v>177</v>
      </c>
      <c r="U58" s="6" t="s">
        <v>3817</v>
      </c>
      <c r="V58" s="48" t="s">
        <v>177</v>
      </c>
      <c r="W58" s="6"/>
      <c r="X58" s="6"/>
    </row>
    <row r="59" spans="1:24" s="8" customFormat="1" ht="15" customHeight="1" x14ac:dyDescent="0.2">
      <c r="A59" s="5" t="s">
        <v>46</v>
      </c>
      <c r="B59" s="5" t="s">
        <v>22115</v>
      </c>
      <c r="C59" s="2" t="s">
        <v>6414</v>
      </c>
      <c r="D59" s="195" t="s">
        <v>6413</v>
      </c>
      <c r="E59" s="5">
        <v>30</v>
      </c>
      <c r="F59" s="19">
        <v>20026862</v>
      </c>
      <c r="G59" s="6">
        <v>20200268629</v>
      </c>
      <c r="H59" s="22">
        <v>25542</v>
      </c>
      <c r="I59" s="13" t="s">
        <v>20</v>
      </c>
      <c r="J59" s="26" t="s">
        <v>29311</v>
      </c>
      <c r="K59" s="24" t="s">
        <v>29349</v>
      </c>
      <c r="L59" s="170"/>
      <c r="M59" s="10"/>
      <c r="N59" s="7"/>
      <c r="O59" s="15"/>
      <c r="P59" s="17" t="s">
        <v>6412</v>
      </c>
      <c r="Q59" s="6" t="s">
        <v>176</v>
      </c>
      <c r="R59" s="48" t="s">
        <v>176</v>
      </c>
      <c r="S59" s="6" t="s">
        <v>6411</v>
      </c>
      <c r="T59" s="6" t="s">
        <v>177</v>
      </c>
      <c r="U59" s="6" t="s">
        <v>3817</v>
      </c>
      <c r="V59" s="48" t="s">
        <v>177</v>
      </c>
      <c r="W59" s="6"/>
      <c r="X59" s="6"/>
    </row>
    <row r="60" spans="1:24" s="8" customFormat="1" ht="15" customHeight="1" x14ac:dyDescent="0.2">
      <c r="A60" s="5" t="s">
        <v>27</v>
      </c>
      <c r="B60" s="5" t="s">
        <v>22115</v>
      </c>
      <c r="C60" s="2" t="s">
        <v>6378</v>
      </c>
      <c r="D60" s="195" t="s">
        <v>6377</v>
      </c>
      <c r="E60" s="5">
        <v>30</v>
      </c>
      <c r="F60" s="19">
        <v>22801024</v>
      </c>
      <c r="G60" s="6">
        <v>20228010244</v>
      </c>
      <c r="H60" s="22">
        <v>26453</v>
      </c>
      <c r="I60" s="13" t="s">
        <v>20</v>
      </c>
      <c r="J60" s="26" t="s">
        <v>29311</v>
      </c>
      <c r="K60" s="24" t="s">
        <v>29315</v>
      </c>
      <c r="L60" s="170"/>
      <c r="M60" s="10"/>
      <c r="N60" s="7"/>
      <c r="O60" s="15"/>
      <c r="P60" s="17" t="s">
        <v>6376</v>
      </c>
      <c r="Q60" s="6" t="s">
        <v>6375</v>
      </c>
      <c r="R60" s="48" t="s">
        <v>29250</v>
      </c>
      <c r="S60" s="6" t="s">
        <v>6374</v>
      </c>
      <c r="T60" s="6" t="s">
        <v>177</v>
      </c>
      <c r="U60" s="6" t="s">
        <v>3817</v>
      </c>
      <c r="V60" s="48" t="s">
        <v>177</v>
      </c>
      <c r="W60" s="6"/>
      <c r="X60" s="6"/>
    </row>
    <row r="61" spans="1:24" s="8" customFormat="1" ht="15" customHeight="1" x14ac:dyDescent="0.2">
      <c r="A61" s="5">
        <v>32</v>
      </c>
      <c r="B61" s="5" t="s">
        <v>22115</v>
      </c>
      <c r="C61" s="2" t="s">
        <v>6344</v>
      </c>
      <c r="D61" s="195" t="s">
        <v>6343</v>
      </c>
      <c r="E61" s="5">
        <v>30</v>
      </c>
      <c r="F61" s="19">
        <v>17774287</v>
      </c>
      <c r="G61" s="6">
        <v>20177742873</v>
      </c>
      <c r="H61" s="22">
        <v>24186</v>
      </c>
      <c r="I61" s="13" t="s">
        <v>20</v>
      </c>
      <c r="J61" s="26" t="s">
        <v>29311</v>
      </c>
      <c r="K61" s="24" t="s">
        <v>29315</v>
      </c>
      <c r="L61" s="170"/>
      <c r="M61" s="10"/>
      <c r="N61" s="7"/>
      <c r="O61" s="15"/>
      <c r="P61" s="17" t="s">
        <v>6342</v>
      </c>
      <c r="Q61" s="6" t="s">
        <v>28908</v>
      </c>
      <c r="R61" s="48" t="s">
        <v>28907</v>
      </c>
      <c r="S61" s="6" t="s">
        <v>6341</v>
      </c>
      <c r="T61" s="6" t="s">
        <v>28916</v>
      </c>
      <c r="U61" s="6" t="s">
        <v>3817</v>
      </c>
      <c r="V61" s="48" t="s">
        <v>177</v>
      </c>
      <c r="W61" s="6"/>
      <c r="X61" s="6"/>
    </row>
    <row r="62" spans="1:24" s="8" customFormat="1" ht="15" customHeight="1" x14ac:dyDescent="0.2">
      <c r="A62" s="5" t="s">
        <v>46</v>
      </c>
      <c r="B62" s="5" t="s">
        <v>22115</v>
      </c>
      <c r="C62" s="2" t="s">
        <v>6286</v>
      </c>
      <c r="D62" s="195" t="s">
        <v>6285</v>
      </c>
      <c r="E62" s="5">
        <v>30</v>
      </c>
      <c r="F62" s="19">
        <v>16618417</v>
      </c>
      <c r="G62" s="6">
        <v>27166184172</v>
      </c>
      <c r="H62" s="22">
        <v>23481</v>
      </c>
      <c r="I62" s="13" t="s">
        <v>20</v>
      </c>
      <c r="J62" s="26" t="s">
        <v>29311</v>
      </c>
      <c r="K62" s="24" t="s">
        <v>29321</v>
      </c>
      <c r="L62" s="170"/>
      <c r="M62" s="10"/>
      <c r="N62" s="7"/>
      <c r="O62" s="15"/>
      <c r="P62" s="17" t="s">
        <v>6284</v>
      </c>
      <c r="Q62" s="6" t="s">
        <v>6283</v>
      </c>
      <c r="R62" s="48" t="s">
        <v>6282</v>
      </c>
      <c r="S62" s="6" t="s">
        <v>6281</v>
      </c>
      <c r="T62" s="6" t="s">
        <v>177</v>
      </c>
      <c r="U62" s="6" t="s">
        <v>3817</v>
      </c>
      <c r="V62" s="48" t="s">
        <v>177</v>
      </c>
      <c r="W62" s="6"/>
      <c r="X62" s="6"/>
    </row>
    <row r="63" spans="1:24" s="8" customFormat="1" ht="15" customHeight="1" x14ac:dyDescent="0.2">
      <c r="A63" s="5">
        <v>15</v>
      </c>
      <c r="B63" s="5" t="s">
        <v>22115</v>
      </c>
      <c r="C63" s="2" t="s">
        <v>6265</v>
      </c>
      <c r="D63" s="195" t="s">
        <v>6264</v>
      </c>
      <c r="E63" s="5">
        <v>30</v>
      </c>
      <c r="F63" s="19">
        <v>20632372</v>
      </c>
      <c r="G63" s="6">
        <v>20206323729</v>
      </c>
      <c r="H63" s="22">
        <v>25341</v>
      </c>
      <c r="I63" s="13" t="s">
        <v>20</v>
      </c>
      <c r="J63" s="26" t="s">
        <v>29311</v>
      </c>
      <c r="K63" s="24" t="s">
        <v>29321</v>
      </c>
      <c r="L63" s="170"/>
      <c r="M63" s="10"/>
      <c r="N63" s="7"/>
      <c r="O63" s="15"/>
      <c r="P63" s="17" t="s">
        <v>29107</v>
      </c>
      <c r="Q63" s="6" t="s">
        <v>29096</v>
      </c>
      <c r="R63" s="48" t="s">
        <v>6263</v>
      </c>
      <c r="S63" s="6" t="s">
        <v>6262</v>
      </c>
      <c r="T63" s="6" t="s">
        <v>29103</v>
      </c>
      <c r="U63" s="6" t="s">
        <v>3817</v>
      </c>
      <c r="V63" s="48" t="s">
        <v>177</v>
      </c>
      <c r="W63" s="6"/>
      <c r="X63" s="6"/>
    </row>
    <row r="64" spans="1:24" s="8" customFormat="1" ht="15" customHeight="1" x14ac:dyDescent="0.2">
      <c r="A64" s="5" t="s">
        <v>74</v>
      </c>
      <c r="B64" s="5" t="s">
        <v>22115</v>
      </c>
      <c r="C64" s="2" t="s">
        <v>6233</v>
      </c>
      <c r="D64" s="195" t="s">
        <v>6232</v>
      </c>
      <c r="E64" s="5">
        <v>30</v>
      </c>
      <c r="F64" s="19">
        <v>17550424</v>
      </c>
      <c r="G64" s="6" t="str">
        <f>23&amp;F64&amp;9</f>
        <v>23175504249</v>
      </c>
      <c r="H64" s="22">
        <v>24118</v>
      </c>
      <c r="I64" s="13" t="s">
        <v>20</v>
      </c>
      <c r="J64" s="26" t="s">
        <v>29311</v>
      </c>
      <c r="K64" s="24" t="s">
        <v>29314</v>
      </c>
      <c r="L64" s="170"/>
      <c r="M64" s="10"/>
      <c r="N64" s="7"/>
      <c r="O64" s="15"/>
      <c r="P64" s="17" t="s">
        <v>6231</v>
      </c>
      <c r="Q64" s="6" t="s">
        <v>6230</v>
      </c>
      <c r="R64" s="48" t="s">
        <v>6229</v>
      </c>
      <c r="S64" s="6" t="s">
        <v>6228</v>
      </c>
      <c r="T64" s="6" t="s">
        <v>29090</v>
      </c>
      <c r="U64" s="6" t="s">
        <v>3817</v>
      </c>
      <c r="V64" s="48" t="s">
        <v>177</v>
      </c>
      <c r="W64" s="6"/>
      <c r="X64" s="6"/>
    </row>
    <row r="65" spans="1:24" s="8" customFormat="1" ht="15" customHeight="1" x14ac:dyDescent="0.2">
      <c r="A65" s="5" t="s">
        <v>27</v>
      </c>
      <c r="B65" s="5" t="s">
        <v>22115</v>
      </c>
      <c r="C65" s="2" t="s">
        <v>6193</v>
      </c>
      <c r="D65" s="195" t="s">
        <v>6192</v>
      </c>
      <c r="E65" s="5">
        <v>30</v>
      </c>
      <c r="F65" s="19">
        <v>22657616</v>
      </c>
      <c r="G65" s="6">
        <v>23226576169</v>
      </c>
      <c r="H65" s="22">
        <v>26406</v>
      </c>
      <c r="I65" s="13" t="s">
        <v>20</v>
      </c>
      <c r="J65" s="26" t="s">
        <v>29311</v>
      </c>
      <c r="K65" s="24" t="s">
        <v>29322</v>
      </c>
      <c r="L65" s="170"/>
      <c r="M65" s="10"/>
      <c r="N65" s="7"/>
      <c r="O65" s="15"/>
      <c r="P65" s="17" t="s">
        <v>6191</v>
      </c>
      <c r="Q65" s="6">
        <v>1560506597</v>
      </c>
      <c r="R65" s="48" t="s">
        <v>6190</v>
      </c>
      <c r="S65" s="6" t="s">
        <v>6189</v>
      </c>
      <c r="T65" s="6" t="s">
        <v>177</v>
      </c>
      <c r="U65" s="6" t="s">
        <v>3817</v>
      </c>
      <c r="V65" s="48" t="s">
        <v>177</v>
      </c>
      <c r="W65" s="6"/>
      <c r="X65" s="6"/>
    </row>
    <row r="66" spans="1:24" s="8" customFormat="1" ht="15" customHeight="1" x14ac:dyDescent="0.2">
      <c r="A66" s="5" t="s">
        <v>27</v>
      </c>
      <c r="B66" s="5" t="s">
        <v>22115</v>
      </c>
      <c r="C66" s="2" t="s">
        <v>6188</v>
      </c>
      <c r="D66" s="195" t="s">
        <v>6187</v>
      </c>
      <c r="E66" s="5">
        <v>30</v>
      </c>
      <c r="F66" s="19">
        <v>22480452</v>
      </c>
      <c r="G66" s="6">
        <v>27224805425</v>
      </c>
      <c r="H66" s="22">
        <v>26216</v>
      </c>
      <c r="I66" s="13" t="s">
        <v>20</v>
      </c>
      <c r="J66" s="26" t="s">
        <v>29311</v>
      </c>
      <c r="K66" s="24" t="s">
        <v>29321</v>
      </c>
      <c r="L66" s="170"/>
      <c r="M66" s="10"/>
      <c r="N66" s="7"/>
      <c r="O66" s="15"/>
      <c r="P66" s="17" t="s">
        <v>6186</v>
      </c>
      <c r="Q66" s="6" t="s">
        <v>6185</v>
      </c>
      <c r="R66" s="48" t="s">
        <v>6184</v>
      </c>
      <c r="S66" s="6" t="s">
        <v>6183</v>
      </c>
      <c r="T66" s="6" t="s">
        <v>177</v>
      </c>
      <c r="U66" s="6" t="s">
        <v>3817</v>
      </c>
      <c r="V66" s="48" t="s">
        <v>177</v>
      </c>
      <c r="W66" s="6"/>
      <c r="X66" s="6"/>
    </row>
    <row r="67" spans="1:24" s="8" customFormat="1" ht="15" customHeight="1" x14ac:dyDescent="0.2">
      <c r="A67" s="5" t="s">
        <v>59</v>
      </c>
      <c r="B67" s="5" t="s">
        <v>22115</v>
      </c>
      <c r="C67" s="2" t="s">
        <v>6098</v>
      </c>
      <c r="D67" s="195" t="s">
        <v>5127</v>
      </c>
      <c r="E67" s="5">
        <v>30</v>
      </c>
      <c r="F67" s="19">
        <v>18324780</v>
      </c>
      <c r="G67" s="6">
        <v>20183247809</v>
      </c>
      <c r="H67" s="22">
        <v>24492</v>
      </c>
      <c r="I67" s="13" t="s">
        <v>20</v>
      </c>
      <c r="J67" s="26" t="s">
        <v>29311</v>
      </c>
      <c r="K67" s="24" t="s">
        <v>29321</v>
      </c>
      <c r="L67" s="170"/>
      <c r="M67" s="10"/>
      <c r="N67" s="7"/>
      <c r="O67" s="15"/>
      <c r="P67" s="17" t="s">
        <v>32718</v>
      </c>
      <c r="Q67" s="6" t="s">
        <v>32719</v>
      </c>
      <c r="R67" s="48" t="s">
        <v>32720</v>
      </c>
      <c r="S67" s="6" t="s">
        <v>32717</v>
      </c>
      <c r="T67" s="6" t="s">
        <v>30192</v>
      </c>
      <c r="U67" s="6" t="s">
        <v>22</v>
      </c>
      <c r="V67" s="48"/>
      <c r="W67" s="6"/>
      <c r="X67" s="6"/>
    </row>
    <row r="68" spans="1:24" s="8" customFormat="1" ht="15" customHeight="1" x14ac:dyDescent="0.2">
      <c r="A68" s="5" t="s">
        <v>23</v>
      </c>
      <c r="B68" s="5" t="s">
        <v>22115</v>
      </c>
      <c r="C68" s="2" t="s">
        <v>6097</v>
      </c>
      <c r="D68" s="195" t="s">
        <v>6096</v>
      </c>
      <c r="E68" s="5">
        <v>30</v>
      </c>
      <c r="F68" s="19">
        <v>21977263</v>
      </c>
      <c r="G68" s="6">
        <v>20219772638</v>
      </c>
      <c r="H68" s="22">
        <v>25915</v>
      </c>
      <c r="I68" s="13" t="s">
        <v>20</v>
      </c>
      <c r="J68" s="26" t="s">
        <v>29311</v>
      </c>
      <c r="K68" s="24" t="s">
        <v>29321</v>
      </c>
      <c r="L68" s="170"/>
      <c r="M68" s="10"/>
      <c r="N68" s="7"/>
      <c r="O68" s="15"/>
      <c r="P68" s="17" t="s">
        <v>6095</v>
      </c>
      <c r="Q68" s="6" t="s">
        <v>30081</v>
      </c>
      <c r="R68" s="48" t="s">
        <v>30080</v>
      </c>
      <c r="S68" s="6" t="s">
        <v>6094</v>
      </c>
      <c r="T68" s="6" t="s">
        <v>30101</v>
      </c>
      <c r="U68" s="6" t="s">
        <v>3817</v>
      </c>
      <c r="V68" s="48" t="s">
        <v>177</v>
      </c>
      <c r="W68" s="6"/>
      <c r="X68" s="6"/>
    </row>
    <row r="69" spans="1:24" s="8" customFormat="1" ht="15" customHeight="1" x14ac:dyDescent="0.2">
      <c r="A69" s="5" t="s">
        <v>36</v>
      </c>
      <c r="B69" s="5" t="s">
        <v>22115</v>
      </c>
      <c r="C69" s="2" t="s">
        <v>6081</v>
      </c>
      <c r="D69" s="195" t="s">
        <v>6080</v>
      </c>
      <c r="E69" s="5">
        <v>30</v>
      </c>
      <c r="F69" s="19">
        <v>21405735</v>
      </c>
      <c r="G69" s="6">
        <v>20214057353</v>
      </c>
      <c r="H69" s="22">
        <v>25825</v>
      </c>
      <c r="I69" s="13" t="s">
        <v>20</v>
      </c>
      <c r="J69" s="26" t="s">
        <v>29311</v>
      </c>
      <c r="K69" s="24" t="s">
        <v>29349</v>
      </c>
      <c r="L69" s="170"/>
      <c r="M69" s="10"/>
      <c r="N69" s="7"/>
      <c r="O69" s="15"/>
      <c r="P69" s="17" t="s">
        <v>6079</v>
      </c>
      <c r="Q69" s="6">
        <v>15616658</v>
      </c>
      <c r="R69" s="48" t="s">
        <v>176</v>
      </c>
      <c r="S69" s="6" t="s">
        <v>6078</v>
      </c>
      <c r="T69" s="6" t="s">
        <v>29168</v>
      </c>
      <c r="U69" s="6" t="s">
        <v>3817</v>
      </c>
      <c r="V69" s="48" t="s">
        <v>177</v>
      </c>
      <c r="W69" s="6"/>
      <c r="X69" s="6"/>
    </row>
    <row r="70" spans="1:24" s="8" customFormat="1" ht="15" customHeight="1" x14ac:dyDescent="0.2">
      <c r="A70" s="5" t="s">
        <v>27</v>
      </c>
      <c r="B70" s="5" t="s">
        <v>22115</v>
      </c>
      <c r="C70" s="2" t="s">
        <v>6058</v>
      </c>
      <c r="D70" s="195" t="s">
        <v>6057</v>
      </c>
      <c r="E70" s="5">
        <v>30</v>
      </c>
      <c r="F70" s="19">
        <v>21386652</v>
      </c>
      <c r="G70" s="6">
        <v>20213866525</v>
      </c>
      <c r="H70" s="22">
        <v>25581</v>
      </c>
      <c r="I70" s="13" t="s">
        <v>20</v>
      </c>
      <c r="J70" s="26" t="s">
        <v>29311</v>
      </c>
      <c r="K70" s="24" t="s">
        <v>29321</v>
      </c>
      <c r="L70" s="170"/>
      <c r="M70" s="10"/>
      <c r="N70" s="7"/>
      <c r="O70" s="15"/>
      <c r="P70" s="17" t="s">
        <v>6056</v>
      </c>
      <c r="Q70" s="6" t="s">
        <v>6055</v>
      </c>
      <c r="R70" s="48" t="s">
        <v>176</v>
      </c>
      <c r="S70" s="6" t="s">
        <v>6054</v>
      </c>
      <c r="T70" s="6" t="s">
        <v>177</v>
      </c>
      <c r="U70" s="6" t="s">
        <v>3817</v>
      </c>
      <c r="V70" s="48" t="s">
        <v>177</v>
      </c>
      <c r="W70" s="6"/>
      <c r="X70" s="6"/>
    </row>
    <row r="71" spans="1:24" s="8" customFormat="1" ht="15" customHeight="1" x14ac:dyDescent="0.2">
      <c r="A71" s="5">
        <v>13</v>
      </c>
      <c r="B71" s="5" t="s">
        <v>22115</v>
      </c>
      <c r="C71" s="2" t="s">
        <v>31399</v>
      </c>
      <c r="D71" s="195" t="s">
        <v>31574</v>
      </c>
      <c r="E71" s="5">
        <v>30</v>
      </c>
      <c r="F71" s="19">
        <v>20421776</v>
      </c>
      <c r="G71" s="6">
        <v>23204217768</v>
      </c>
      <c r="H71" s="22">
        <v>25143</v>
      </c>
      <c r="I71" s="13" t="s">
        <v>20</v>
      </c>
      <c r="J71" s="26" t="s">
        <v>29310</v>
      </c>
      <c r="K71" s="24" t="s">
        <v>31910</v>
      </c>
      <c r="L71" s="170"/>
      <c r="M71" s="10"/>
      <c r="N71" s="7"/>
      <c r="O71" s="15"/>
      <c r="P71" s="17" t="s">
        <v>31919</v>
      </c>
      <c r="Q71" s="6" t="s">
        <v>31920</v>
      </c>
      <c r="R71" s="48" t="s">
        <v>31921</v>
      </c>
      <c r="S71" s="6" t="s">
        <v>31743</v>
      </c>
      <c r="T71" s="6" t="s">
        <v>177</v>
      </c>
      <c r="U71" s="6" t="s">
        <v>3817</v>
      </c>
      <c r="V71" s="48" t="s">
        <v>177</v>
      </c>
      <c r="W71" s="6"/>
      <c r="X71" s="6"/>
    </row>
    <row r="72" spans="1:24" s="8" customFormat="1" ht="15" customHeight="1" x14ac:dyDescent="0.2">
      <c r="A72" s="5">
        <v>13</v>
      </c>
      <c r="B72" s="5" t="s">
        <v>22115</v>
      </c>
      <c r="C72" s="2" t="s">
        <v>31400</v>
      </c>
      <c r="D72" s="195" t="s">
        <v>31575</v>
      </c>
      <c r="E72" s="5">
        <v>30</v>
      </c>
      <c r="F72" s="19">
        <v>21035689</v>
      </c>
      <c r="G72" s="6">
        <v>20210356895</v>
      </c>
      <c r="H72" s="22">
        <v>25501</v>
      </c>
      <c r="I72" s="13" t="s">
        <v>20</v>
      </c>
      <c r="J72" s="26" t="s">
        <v>29310</v>
      </c>
      <c r="K72" s="24" t="s">
        <v>31910</v>
      </c>
      <c r="L72" s="170"/>
      <c r="M72" s="10"/>
      <c r="N72" s="7"/>
      <c r="O72" s="15"/>
      <c r="P72" s="17" t="s">
        <v>31922</v>
      </c>
      <c r="Q72" s="6" t="s">
        <v>31923</v>
      </c>
      <c r="R72" s="48" t="s">
        <v>31924</v>
      </c>
      <c r="S72" s="6" t="s">
        <v>31744</v>
      </c>
      <c r="T72" s="6" t="s">
        <v>177</v>
      </c>
      <c r="U72" s="6" t="s">
        <v>3817</v>
      </c>
      <c r="V72" s="48" t="s">
        <v>177</v>
      </c>
      <c r="W72" s="6"/>
      <c r="X72" s="6"/>
    </row>
    <row r="73" spans="1:24" s="8" customFormat="1" ht="15" customHeight="1" x14ac:dyDescent="0.2">
      <c r="A73" s="5">
        <v>23</v>
      </c>
      <c r="B73" s="5" t="s">
        <v>22115</v>
      </c>
      <c r="C73" s="2" t="s">
        <v>33058</v>
      </c>
      <c r="D73" s="195" t="s">
        <v>33105</v>
      </c>
      <c r="E73" s="5">
        <v>30</v>
      </c>
      <c r="F73" s="19">
        <v>20657088</v>
      </c>
      <c r="G73" s="6">
        <v>20206570882</v>
      </c>
      <c r="H73" s="22">
        <v>25163</v>
      </c>
      <c r="I73" s="13" t="s">
        <v>20</v>
      </c>
      <c r="J73" s="26" t="s">
        <v>29310</v>
      </c>
      <c r="K73" s="24" t="s">
        <v>32454</v>
      </c>
      <c r="L73" s="170" t="s">
        <v>33434</v>
      </c>
      <c r="M73" s="10"/>
      <c r="N73" s="7"/>
      <c r="O73" s="15"/>
      <c r="P73" s="17" t="s">
        <v>33214</v>
      </c>
      <c r="Q73" s="6">
        <v>3875987418</v>
      </c>
      <c r="R73" s="48" t="s">
        <v>33215</v>
      </c>
      <c r="S73" s="6" t="s">
        <v>33152</v>
      </c>
      <c r="T73" s="6" t="s">
        <v>177</v>
      </c>
      <c r="U73" s="6" t="s">
        <v>3817</v>
      </c>
      <c r="V73" s="48" t="s">
        <v>177</v>
      </c>
      <c r="W73" s="6"/>
      <c r="X73" s="6"/>
    </row>
    <row r="74" spans="1:24" s="8" customFormat="1" ht="15" customHeight="1" x14ac:dyDescent="0.2">
      <c r="A74" s="5" t="s">
        <v>74</v>
      </c>
      <c r="B74" s="5" t="s">
        <v>22115</v>
      </c>
      <c r="C74" s="2" t="s">
        <v>5994</v>
      </c>
      <c r="D74" s="195" t="s">
        <v>5993</v>
      </c>
      <c r="E74" s="5">
        <v>30</v>
      </c>
      <c r="F74" s="19">
        <v>18451182</v>
      </c>
      <c r="G74" s="6" t="str">
        <f>20&amp;F74&amp;8</f>
        <v>20184511828</v>
      </c>
      <c r="H74" s="22">
        <v>24749</v>
      </c>
      <c r="I74" s="13" t="s">
        <v>20</v>
      </c>
      <c r="J74" s="26" t="s">
        <v>29311</v>
      </c>
      <c r="K74" s="24" t="s">
        <v>29314</v>
      </c>
      <c r="L74" s="170"/>
      <c r="M74" s="10"/>
      <c r="N74" s="7"/>
      <c r="O74" s="15"/>
      <c r="P74" s="17" t="s">
        <v>5992</v>
      </c>
      <c r="Q74" s="6" t="s">
        <v>5991</v>
      </c>
      <c r="R74" s="48" t="s">
        <v>5990</v>
      </c>
      <c r="S74" s="6" t="s">
        <v>5989</v>
      </c>
      <c r="T74" s="6" t="s">
        <v>29090</v>
      </c>
      <c r="U74" s="6" t="s">
        <v>3817</v>
      </c>
      <c r="V74" s="48" t="s">
        <v>177</v>
      </c>
      <c r="W74" s="6"/>
      <c r="X74" s="6"/>
    </row>
    <row r="75" spans="1:24" s="8" customFormat="1" ht="15" customHeight="1" x14ac:dyDescent="0.2">
      <c r="A75" s="5" t="s">
        <v>46</v>
      </c>
      <c r="B75" s="5" t="s">
        <v>22115</v>
      </c>
      <c r="C75" s="2" t="s">
        <v>5984</v>
      </c>
      <c r="D75" s="195" t="s">
        <v>5983</v>
      </c>
      <c r="E75" s="5">
        <v>30</v>
      </c>
      <c r="F75" s="19">
        <v>23474794</v>
      </c>
      <c r="G75" s="6">
        <v>20234747941</v>
      </c>
      <c r="H75" s="22">
        <v>26917</v>
      </c>
      <c r="I75" s="13" t="s">
        <v>20</v>
      </c>
      <c r="J75" s="26" t="s">
        <v>29311</v>
      </c>
      <c r="K75" s="24" t="s">
        <v>29349</v>
      </c>
      <c r="L75" s="170"/>
      <c r="M75" s="10"/>
      <c r="N75" s="7"/>
      <c r="O75" s="15"/>
      <c r="P75" s="17" t="s">
        <v>5982</v>
      </c>
      <c r="Q75" s="6" t="s">
        <v>176</v>
      </c>
      <c r="R75" s="48" t="s">
        <v>176</v>
      </c>
      <c r="S75" s="6" t="s">
        <v>5981</v>
      </c>
      <c r="T75" s="6" t="s">
        <v>177</v>
      </c>
      <c r="U75" s="6" t="s">
        <v>3817</v>
      </c>
      <c r="V75" s="48" t="s">
        <v>177</v>
      </c>
      <c r="W75" s="6"/>
      <c r="X75" s="6"/>
    </row>
    <row r="76" spans="1:24" s="8" customFormat="1" ht="15" customHeight="1" x14ac:dyDescent="0.2">
      <c r="A76" s="5" t="s">
        <v>2915</v>
      </c>
      <c r="B76" s="5" t="s">
        <v>22115</v>
      </c>
      <c r="C76" s="2" t="s">
        <v>5956</v>
      </c>
      <c r="D76" s="195" t="s">
        <v>5955</v>
      </c>
      <c r="E76" s="5">
        <v>30</v>
      </c>
      <c r="F76" s="19">
        <v>23186020</v>
      </c>
      <c r="G76" s="6">
        <v>20231860208</v>
      </c>
      <c r="H76" s="22">
        <v>26865</v>
      </c>
      <c r="I76" s="13" t="s">
        <v>20</v>
      </c>
      <c r="J76" s="26" t="s">
        <v>29311</v>
      </c>
      <c r="K76" s="24" t="s">
        <v>29315</v>
      </c>
      <c r="L76" s="170"/>
      <c r="M76" s="10"/>
      <c r="N76" s="7"/>
      <c r="O76" s="15"/>
      <c r="P76" s="17" t="s">
        <v>5954</v>
      </c>
      <c r="Q76" s="6" t="s">
        <v>5953</v>
      </c>
      <c r="R76" s="48" t="s">
        <v>5952</v>
      </c>
      <c r="S76" s="6" t="s">
        <v>5951</v>
      </c>
      <c r="T76" s="6" t="s">
        <v>177</v>
      </c>
      <c r="U76" s="6" t="s">
        <v>3817</v>
      </c>
      <c r="V76" s="48" t="s">
        <v>177</v>
      </c>
      <c r="W76" s="6"/>
      <c r="X76" s="6"/>
    </row>
    <row r="77" spans="1:24" s="8" customFormat="1" ht="15" customHeight="1" x14ac:dyDescent="0.2">
      <c r="A77" s="5" t="s">
        <v>27</v>
      </c>
      <c r="B77" s="5" t="s">
        <v>22115</v>
      </c>
      <c r="C77" s="2" t="s">
        <v>5944</v>
      </c>
      <c r="D77" s="195" t="s">
        <v>1166</v>
      </c>
      <c r="E77" s="5">
        <v>30</v>
      </c>
      <c r="F77" s="19">
        <v>20952889</v>
      </c>
      <c r="G77" s="6">
        <v>20209528895</v>
      </c>
      <c r="H77" s="22">
        <v>25465</v>
      </c>
      <c r="I77" s="13" t="s">
        <v>20</v>
      </c>
      <c r="J77" s="26" t="s">
        <v>29311</v>
      </c>
      <c r="K77" s="24" t="s">
        <v>29321</v>
      </c>
      <c r="L77" s="170"/>
      <c r="M77" s="10"/>
      <c r="N77" s="7"/>
      <c r="O77" s="15"/>
      <c r="P77" s="17" t="s">
        <v>5943</v>
      </c>
      <c r="Q77" s="6" t="s">
        <v>5942</v>
      </c>
      <c r="R77" s="48" t="s">
        <v>5941</v>
      </c>
      <c r="S77" s="6" t="s">
        <v>5940</v>
      </c>
      <c r="T77" s="6" t="s">
        <v>177</v>
      </c>
      <c r="U77" s="6" t="s">
        <v>3817</v>
      </c>
      <c r="V77" s="48" t="s">
        <v>177</v>
      </c>
      <c r="W77" s="6"/>
      <c r="X77" s="6"/>
    </row>
    <row r="78" spans="1:24" s="8" customFormat="1" ht="15" customHeight="1" x14ac:dyDescent="0.2">
      <c r="A78" s="5">
        <v>12</v>
      </c>
      <c r="B78" s="5" t="s">
        <v>22115</v>
      </c>
      <c r="C78" s="2" t="s">
        <v>32555</v>
      </c>
      <c r="D78" s="195" t="s">
        <v>32476</v>
      </c>
      <c r="E78" s="5">
        <v>30</v>
      </c>
      <c r="F78" s="19">
        <v>22730948</v>
      </c>
      <c r="G78" s="6">
        <v>20227309483</v>
      </c>
      <c r="H78" s="22">
        <v>26533</v>
      </c>
      <c r="I78" s="13" t="s">
        <v>20</v>
      </c>
      <c r="J78" s="26" t="s">
        <v>29310</v>
      </c>
      <c r="K78" s="24" t="s">
        <v>32443</v>
      </c>
      <c r="L78" s="170"/>
      <c r="M78" s="10"/>
      <c r="N78" s="7"/>
      <c r="O78" s="15"/>
      <c r="P78" s="17" t="s">
        <v>32556</v>
      </c>
      <c r="Q78" s="6">
        <v>2920415302</v>
      </c>
      <c r="R78" s="48" t="s">
        <v>32557</v>
      </c>
      <c r="S78" s="6" t="s">
        <v>32496</v>
      </c>
      <c r="T78" s="6" t="s">
        <v>177</v>
      </c>
      <c r="U78" s="6" t="s">
        <v>3817</v>
      </c>
      <c r="V78" s="48" t="s">
        <v>177</v>
      </c>
      <c r="W78" s="6" t="s">
        <v>177</v>
      </c>
      <c r="X78" s="6" t="s">
        <v>177</v>
      </c>
    </row>
    <row r="79" spans="1:24" s="8" customFormat="1" ht="15" customHeight="1" x14ac:dyDescent="0.2">
      <c r="A79" s="5" t="s">
        <v>30</v>
      </c>
      <c r="B79" s="5" t="s">
        <v>22115</v>
      </c>
      <c r="C79" s="2" t="s">
        <v>5921</v>
      </c>
      <c r="D79" s="195" t="s">
        <v>5920</v>
      </c>
      <c r="E79" s="5">
        <v>30</v>
      </c>
      <c r="F79" s="19">
        <v>18145471</v>
      </c>
      <c r="G79" s="6" t="str">
        <f>20&amp;F79&amp;8</f>
        <v>20181454718</v>
      </c>
      <c r="H79" s="22">
        <v>24582</v>
      </c>
      <c r="I79" s="13" t="s">
        <v>20</v>
      </c>
      <c r="J79" s="26" t="s">
        <v>29311</v>
      </c>
      <c r="K79" s="24" t="s">
        <v>29361</v>
      </c>
      <c r="L79" s="170"/>
      <c r="M79" s="10"/>
      <c r="N79" s="7"/>
      <c r="O79" s="15"/>
      <c r="P79" s="17" t="s">
        <v>5919</v>
      </c>
      <c r="Q79" s="6" t="s">
        <v>29122</v>
      </c>
      <c r="R79" s="48" t="s">
        <v>29113</v>
      </c>
      <c r="S79" s="6" t="s">
        <v>5918</v>
      </c>
      <c r="T79" s="6" t="s">
        <v>29115</v>
      </c>
      <c r="U79" s="6" t="s">
        <v>3817</v>
      </c>
      <c r="V79" s="48" t="s">
        <v>177</v>
      </c>
      <c r="W79" s="6"/>
      <c r="X79" s="6"/>
    </row>
    <row r="80" spans="1:24" s="8" customFormat="1" ht="15" customHeight="1" x14ac:dyDescent="0.2">
      <c r="A80" s="5">
        <v>13</v>
      </c>
      <c r="B80" s="5" t="s">
        <v>22115</v>
      </c>
      <c r="C80" s="2" t="s">
        <v>29385</v>
      </c>
      <c r="D80" s="195" t="s">
        <v>29386</v>
      </c>
      <c r="E80" s="5">
        <v>30</v>
      </c>
      <c r="F80" s="19">
        <v>22490144</v>
      </c>
      <c r="G80" s="6">
        <v>20224901446</v>
      </c>
      <c r="H80" s="22">
        <v>26231</v>
      </c>
      <c r="I80" s="13" t="s">
        <v>20</v>
      </c>
      <c r="J80" s="26" t="s">
        <v>29310</v>
      </c>
      <c r="K80" s="24" t="s">
        <v>29382</v>
      </c>
      <c r="L80" s="170"/>
      <c r="M80" s="10"/>
      <c r="N80" s="7"/>
      <c r="O80" s="15"/>
      <c r="P80" s="17" t="s">
        <v>29387</v>
      </c>
      <c r="Q80" s="6" t="s">
        <v>29388</v>
      </c>
      <c r="R80" s="48" t="s">
        <v>176</v>
      </c>
      <c r="S80" s="6" t="s">
        <v>29389</v>
      </c>
      <c r="T80" s="6" t="s">
        <v>177</v>
      </c>
      <c r="U80" s="6" t="s">
        <v>3817</v>
      </c>
      <c r="V80" s="48"/>
      <c r="W80" s="6"/>
      <c r="X80" s="6"/>
    </row>
    <row r="81" spans="1:24" s="8" customFormat="1" ht="15" customHeight="1" x14ac:dyDescent="0.2">
      <c r="A81" s="5" t="s">
        <v>59</v>
      </c>
      <c r="B81" s="5" t="s">
        <v>22115</v>
      </c>
      <c r="C81" s="2" t="s">
        <v>5904</v>
      </c>
      <c r="D81" s="195" t="s">
        <v>5903</v>
      </c>
      <c r="E81" s="5">
        <v>30</v>
      </c>
      <c r="F81" s="19">
        <v>21626573</v>
      </c>
      <c r="G81" s="6" t="str">
        <f>20&amp;F81&amp;5</f>
        <v>20216265735</v>
      </c>
      <c r="H81" s="22">
        <v>25859</v>
      </c>
      <c r="I81" s="13" t="s">
        <v>20</v>
      </c>
      <c r="J81" s="26" t="s">
        <v>29311</v>
      </c>
      <c r="K81" s="24" t="s">
        <v>29351</v>
      </c>
      <c r="L81" s="170"/>
      <c r="M81" s="10"/>
      <c r="N81" s="7"/>
      <c r="O81" s="15"/>
      <c r="P81" s="17" t="s">
        <v>5902</v>
      </c>
      <c r="Q81" s="6" t="s">
        <v>176</v>
      </c>
      <c r="R81" s="48" t="s">
        <v>176</v>
      </c>
      <c r="S81" s="6" t="s">
        <v>5901</v>
      </c>
      <c r="T81" s="6" t="s">
        <v>177</v>
      </c>
      <c r="U81" s="6" t="s">
        <v>3817</v>
      </c>
      <c r="V81" s="48" t="s">
        <v>177</v>
      </c>
      <c r="W81" s="6"/>
      <c r="X81" s="6"/>
    </row>
    <row r="82" spans="1:24" ht="15.75" thickBot="1" x14ac:dyDescent="0.3"/>
    <row r="83" spans="1:24" s="4" customFormat="1" ht="45" customHeight="1" x14ac:dyDescent="0.25">
      <c r="A83" s="29" t="s">
        <v>0</v>
      </c>
      <c r="B83" s="30" t="s">
        <v>22114</v>
      </c>
      <c r="C83" s="30" t="s">
        <v>1</v>
      </c>
      <c r="D83" s="194" t="s">
        <v>2</v>
      </c>
      <c r="E83" s="32" t="s">
        <v>3</v>
      </c>
      <c r="F83" s="33" t="s">
        <v>4</v>
      </c>
      <c r="G83" s="34" t="s">
        <v>5</v>
      </c>
      <c r="H83" s="35" t="s">
        <v>6</v>
      </c>
      <c r="I83" s="36" t="s">
        <v>7</v>
      </c>
      <c r="J83" s="37" t="s">
        <v>29308</v>
      </c>
      <c r="K83" s="38" t="s">
        <v>29309</v>
      </c>
      <c r="L83" s="38" t="s">
        <v>33431</v>
      </c>
      <c r="M83" s="39" t="s">
        <v>8</v>
      </c>
      <c r="N83" s="36" t="s">
        <v>9</v>
      </c>
      <c r="O83" s="40" t="s">
        <v>10</v>
      </c>
      <c r="P83" s="41" t="s">
        <v>11</v>
      </c>
      <c r="Q83" s="42" t="s">
        <v>12</v>
      </c>
      <c r="R83" s="192" t="s">
        <v>13</v>
      </c>
      <c r="S83" s="42" t="s">
        <v>14</v>
      </c>
      <c r="T83" s="44" t="s">
        <v>15</v>
      </c>
      <c r="U83" s="43" t="s">
        <v>16</v>
      </c>
      <c r="V83" s="42" t="s">
        <v>32200</v>
      </c>
      <c r="W83" s="45" t="s">
        <v>17</v>
      </c>
      <c r="X83" s="45" t="s">
        <v>30656</v>
      </c>
    </row>
    <row r="84" spans="1:24" s="8" customFormat="1" ht="15" customHeight="1" x14ac:dyDescent="0.2">
      <c r="A84" s="5" t="s">
        <v>46</v>
      </c>
      <c r="B84" s="5" t="s">
        <v>22115</v>
      </c>
      <c r="C84" s="2" t="s">
        <v>5877</v>
      </c>
      <c r="D84" s="195" t="s">
        <v>5876</v>
      </c>
      <c r="E84" s="5">
        <v>30</v>
      </c>
      <c r="F84" s="19">
        <v>21759051</v>
      </c>
      <c r="G84" s="6">
        <v>20217590516</v>
      </c>
      <c r="H84" s="22">
        <v>25845</v>
      </c>
      <c r="I84" s="13" t="s">
        <v>20</v>
      </c>
      <c r="J84" s="26" t="s">
        <v>29311</v>
      </c>
      <c r="K84" s="24" t="s">
        <v>29321</v>
      </c>
      <c r="L84" s="170"/>
      <c r="M84" s="10"/>
      <c r="N84" s="7"/>
      <c r="O84" s="15"/>
      <c r="P84" s="17" t="s">
        <v>5875</v>
      </c>
      <c r="Q84" s="6">
        <v>1168933294</v>
      </c>
      <c r="R84" s="48" t="s">
        <v>5874</v>
      </c>
      <c r="S84" s="6" t="s">
        <v>5873</v>
      </c>
      <c r="T84" s="6" t="s">
        <v>177</v>
      </c>
      <c r="U84" s="6" t="s">
        <v>3817</v>
      </c>
      <c r="V84" s="48" t="s">
        <v>177</v>
      </c>
      <c r="W84" s="6"/>
      <c r="X84" s="6"/>
    </row>
    <row r="85" spans="1:24" s="8" customFormat="1" ht="15" customHeight="1" x14ac:dyDescent="0.2">
      <c r="A85" s="5" t="s">
        <v>800</v>
      </c>
      <c r="B85" s="5" t="s">
        <v>22115</v>
      </c>
      <c r="C85" s="2" t="s">
        <v>5868</v>
      </c>
      <c r="D85" s="195" t="s">
        <v>5867</v>
      </c>
      <c r="E85" s="5">
        <v>30</v>
      </c>
      <c r="F85" s="19">
        <v>18295806</v>
      </c>
      <c r="G85" s="6">
        <v>23182958069</v>
      </c>
      <c r="H85" s="22">
        <v>24483</v>
      </c>
      <c r="I85" s="13" t="s">
        <v>20</v>
      </c>
      <c r="J85" s="26" t="s">
        <v>29311</v>
      </c>
      <c r="K85" s="24" t="s">
        <v>29314</v>
      </c>
      <c r="L85" s="170"/>
      <c r="M85" s="10"/>
      <c r="N85" s="7"/>
      <c r="O85" s="15"/>
      <c r="P85" s="17" t="s">
        <v>33649</v>
      </c>
      <c r="Q85" s="6">
        <v>1156333635</v>
      </c>
      <c r="R85" s="48" t="s">
        <v>176</v>
      </c>
      <c r="S85" s="6" t="s">
        <v>5866</v>
      </c>
      <c r="T85" s="6" t="s">
        <v>29105</v>
      </c>
      <c r="U85" s="6" t="s">
        <v>3817</v>
      </c>
      <c r="V85" s="48" t="s">
        <v>177</v>
      </c>
      <c r="W85" s="6"/>
      <c r="X85" s="6"/>
    </row>
    <row r="86" spans="1:24" s="8" customFormat="1" ht="15" customHeight="1" x14ac:dyDescent="0.2">
      <c r="A86" s="5">
        <v>12</v>
      </c>
      <c r="B86" s="5" t="s">
        <v>22115</v>
      </c>
      <c r="C86" s="2" t="s">
        <v>5847</v>
      </c>
      <c r="D86" s="195" t="s">
        <v>5846</v>
      </c>
      <c r="E86" s="5">
        <v>30</v>
      </c>
      <c r="F86" s="19">
        <v>21384146</v>
      </c>
      <c r="G86" s="6">
        <v>20213841468</v>
      </c>
      <c r="H86" s="22">
        <v>25598</v>
      </c>
      <c r="I86" s="13" t="s">
        <v>20</v>
      </c>
      <c r="J86" s="26" t="s">
        <v>29311</v>
      </c>
      <c r="K86" s="24" t="s">
        <v>29356</v>
      </c>
      <c r="L86" s="170" t="s">
        <v>33533</v>
      </c>
      <c r="M86" s="10"/>
      <c r="N86" s="7"/>
      <c r="O86" s="15"/>
      <c r="P86" s="17" t="s">
        <v>29069</v>
      </c>
      <c r="Q86" s="6">
        <v>2920542333</v>
      </c>
      <c r="R86" s="48" t="s">
        <v>29070</v>
      </c>
      <c r="S86" s="6" t="s">
        <v>177</v>
      </c>
      <c r="T86" s="6" t="s">
        <v>29090</v>
      </c>
      <c r="U86" s="6" t="s">
        <v>22</v>
      </c>
      <c r="V86" s="48"/>
      <c r="W86" s="6"/>
      <c r="X86" s="6"/>
    </row>
    <row r="87" spans="1:24" s="8" customFormat="1" ht="15" customHeight="1" x14ac:dyDescent="0.2">
      <c r="A87" s="5" t="s">
        <v>27</v>
      </c>
      <c r="B87" s="5" t="s">
        <v>22115</v>
      </c>
      <c r="C87" s="2" t="s">
        <v>5844</v>
      </c>
      <c r="D87" s="195" t="s">
        <v>5843</v>
      </c>
      <c r="E87" s="5">
        <v>30</v>
      </c>
      <c r="F87" s="19">
        <v>20172523</v>
      </c>
      <c r="G87" s="6">
        <v>20201725233</v>
      </c>
      <c r="H87" s="22">
        <v>24882</v>
      </c>
      <c r="I87" s="13" t="s">
        <v>20</v>
      </c>
      <c r="J87" s="26" t="s">
        <v>29311</v>
      </c>
      <c r="K87" s="24" t="s">
        <v>29361</v>
      </c>
      <c r="L87" s="170"/>
      <c r="M87" s="10"/>
      <c r="N87" s="7"/>
      <c r="O87" s="15"/>
      <c r="P87" s="17" t="s">
        <v>5842</v>
      </c>
      <c r="Q87" s="6">
        <v>1551082846</v>
      </c>
      <c r="R87" s="48" t="s">
        <v>5841</v>
      </c>
      <c r="S87" s="6" t="s">
        <v>5840</v>
      </c>
      <c r="T87" s="6" t="s">
        <v>177</v>
      </c>
      <c r="U87" s="6" t="s">
        <v>3817</v>
      </c>
      <c r="V87" s="48" t="s">
        <v>177</v>
      </c>
      <c r="W87" s="6"/>
      <c r="X87" s="6"/>
    </row>
    <row r="88" spans="1:24" s="8" customFormat="1" ht="15" customHeight="1" x14ac:dyDescent="0.2">
      <c r="A88" s="5" t="s">
        <v>46</v>
      </c>
      <c r="B88" s="5" t="s">
        <v>22115</v>
      </c>
      <c r="C88" s="2" t="s">
        <v>5839</v>
      </c>
      <c r="D88" s="195" t="s">
        <v>5838</v>
      </c>
      <c r="E88" s="5">
        <v>30</v>
      </c>
      <c r="F88" s="19">
        <v>20788202</v>
      </c>
      <c r="G88" s="6">
        <v>20207882020</v>
      </c>
      <c r="H88" s="22">
        <v>25233</v>
      </c>
      <c r="I88" s="13" t="s">
        <v>20</v>
      </c>
      <c r="J88" s="26" t="s">
        <v>29311</v>
      </c>
      <c r="K88" s="24" t="s">
        <v>29327</v>
      </c>
      <c r="L88" s="170"/>
      <c r="M88" s="10"/>
      <c r="N88" s="7"/>
      <c r="O88" s="15"/>
      <c r="P88" s="17" t="s">
        <v>5837</v>
      </c>
      <c r="Q88" s="6">
        <v>1167469544</v>
      </c>
      <c r="R88" s="48" t="s">
        <v>176</v>
      </c>
      <c r="S88" s="6" t="s">
        <v>5836</v>
      </c>
      <c r="T88" s="6" t="s">
        <v>177</v>
      </c>
      <c r="U88" s="6" t="s">
        <v>3817</v>
      </c>
      <c r="V88" s="48" t="s">
        <v>177</v>
      </c>
      <c r="W88" s="6"/>
      <c r="X88" s="6"/>
    </row>
    <row r="89" spans="1:24" s="8" customFormat="1" ht="15" customHeight="1" x14ac:dyDescent="0.2">
      <c r="A89" s="5" t="s">
        <v>800</v>
      </c>
      <c r="B89" s="5" t="s">
        <v>22115</v>
      </c>
      <c r="C89" s="2" t="s">
        <v>5827</v>
      </c>
      <c r="D89" s="195" t="s">
        <v>5826</v>
      </c>
      <c r="E89" s="5">
        <v>30</v>
      </c>
      <c r="F89" s="19">
        <v>22713852</v>
      </c>
      <c r="G89" s="6">
        <v>20227138522</v>
      </c>
      <c r="H89" s="22">
        <v>26425</v>
      </c>
      <c r="I89" s="13" t="s">
        <v>20</v>
      </c>
      <c r="J89" s="26" t="s">
        <v>29311</v>
      </c>
      <c r="K89" s="24" t="s">
        <v>29322</v>
      </c>
      <c r="L89" s="170"/>
      <c r="M89" s="10"/>
      <c r="N89" s="7"/>
      <c r="O89" s="15"/>
      <c r="P89" s="17" t="s">
        <v>5825</v>
      </c>
      <c r="Q89" s="6">
        <v>1160203872</v>
      </c>
      <c r="R89" s="48" t="s">
        <v>5824</v>
      </c>
      <c r="S89" s="6" t="s">
        <v>5823</v>
      </c>
      <c r="T89" s="6" t="s">
        <v>29105</v>
      </c>
      <c r="U89" s="6" t="s">
        <v>3817</v>
      </c>
      <c r="V89" s="48" t="s">
        <v>177</v>
      </c>
      <c r="W89" s="6"/>
      <c r="X89" s="6"/>
    </row>
    <row r="90" spans="1:24" s="8" customFormat="1" ht="15" customHeight="1" x14ac:dyDescent="0.2">
      <c r="A90" s="5" t="s">
        <v>27</v>
      </c>
      <c r="B90" s="5" t="s">
        <v>22115</v>
      </c>
      <c r="C90" s="2" t="s">
        <v>5808</v>
      </c>
      <c r="D90" s="195" t="s">
        <v>5807</v>
      </c>
      <c r="E90" s="5">
        <v>30</v>
      </c>
      <c r="F90" s="19">
        <v>20518183</v>
      </c>
      <c r="G90" s="6">
        <v>27205181836</v>
      </c>
      <c r="H90" s="22">
        <v>25079</v>
      </c>
      <c r="I90" s="13" t="s">
        <v>20</v>
      </c>
      <c r="J90" s="26" t="s">
        <v>29311</v>
      </c>
      <c r="K90" s="24" t="s">
        <v>29314</v>
      </c>
      <c r="L90" s="170"/>
      <c r="M90" s="10"/>
      <c r="N90" s="7"/>
      <c r="O90" s="15"/>
      <c r="P90" s="17" t="s">
        <v>29371</v>
      </c>
      <c r="Q90" s="6">
        <v>1541708497</v>
      </c>
      <c r="R90" s="48" t="s">
        <v>23204</v>
      </c>
      <c r="S90" s="6" t="s">
        <v>29370</v>
      </c>
      <c r="T90" s="6" t="s">
        <v>177</v>
      </c>
      <c r="U90" s="6" t="s">
        <v>3817</v>
      </c>
      <c r="V90" s="48" t="s">
        <v>177</v>
      </c>
      <c r="W90" s="6"/>
      <c r="X90" s="6"/>
    </row>
    <row r="91" spans="1:24" s="8" customFormat="1" ht="15" customHeight="1" x14ac:dyDescent="0.2">
      <c r="A91" s="5" t="s">
        <v>800</v>
      </c>
      <c r="B91" s="5" t="s">
        <v>22115</v>
      </c>
      <c r="C91" s="2" t="s">
        <v>5759</v>
      </c>
      <c r="D91" s="195" t="s">
        <v>5758</v>
      </c>
      <c r="E91" s="5">
        <v>30</v>
      </c>
      <c r="F91" s="19">
        <v>17272451</v>
      </c>
      <c r="G91" s="6">
        <v>27172724510</v>
      </c>
      <c r="H91" s="22">
        <v>23739</v>
      </c>
      <c r="I91" s="13" t="s">
        <v>20</v>
      </c>
      <c r="J91" s="26" t="s">
        <v>29311</v>
      </c>
      <c r="K91" s="24" t="s">
        <v>29314</v>
      </c>
      <c r="L91" s="170"/>
      <c r="M91" s="10"/>
      <c r="N91" s="7"/>
      <c r="O91" s="15"/>
      <c r="P91" s="17" t="s">
        <v>5757</v>
      </c>
      <c r="Q91" s="6">
        <v>1121877121</v>
      </c>
      <c r="R91" s="48" t="s">
        <v>176</v>
      </c>
      <c r="S91" s="6" t="s">
        <v>5756</v>
      </c>
      <c r="T91" s="6" t="s">
        <v>29105</v>
      </c>
      <c r="U91" s="6" t="s">
        <v>3817</v>
      </c>
      <c r="V91" s="48" t="s">
        <v>177</v>
      </c>
      <c r="W91" s="6"/>
      <c r="X91" s="6"/>
    </row>
    <row r="92" spans="1:24" s="8" customFormat="1" ht="15" customHeight="1" x14ac:dyDescent="0.2">
      <c r="A92" s="5" t="s">
        <v>46</v>
      </c>
      <c r="B92" s="5" t="s">
        <v>22115</v>
      </c>
      <c r="C92" s="2" t="s">
        <v>5729</v>
      </c>
      <c r="D92" s="195" t="s">
        <v>5728</v>
      </c>
      <c r="E92" s="5">
        <v>30</v>
      </c>
      <c r="F92" s="19">
        <v>22934910</v>
      </c>
      <c r="G92" s="6">
        <v>20229349105</v>
      </c>
      <c r="H92" s="22">
        <v>26638</v>
      </c>
      <c r="I92" s="13" t="s">
        <v>20</v>
      </c>
      <c r="J92" s="26" t="s">
        <v>29311</v>
      </c>
      <c r="K92" s="24" t="s">
        <v>29321</v>
      </c>
      <c r="L92" s="170"/>
      <c r="M92" s="10"/>
      <c r="N92" s="7"/>
      <c r="O92" s="15"/>
      <c r="P92" s="17" t="s">
        <v>5727</v>
      </c>
      <c r="Q92" s="6" t="s">
        <v>5726</v>
      </c>
      <c r="R92" s="48" t="s">
        <v>5725</v>
      </c>
      <c r="S92" s="6" t="s">
        <v>5724</v>
      </c>
      <c r="T92" s="6" t="s">
        <v>177</v>
      </c>
      <c r="U92" s="6" t="s">
        <v>3817</v>
      </c>
      <c r="V92" s="48" t="s">
        <v>177</v>
      </c>
      <c r="W92" s="6"/>
      <c r="X92" s="6"/>
    </row>
    <row r="93" spans="1:24" s="8" customFormat="1" ht="15" customHeight="1" x14ac:dyDescent="0.2">
      <c r="A93" s="5" t="s">
        <v>23</v>
      </c>
      <c r="B93" s="5" t="s">
        <v>22115</v>
      </c>
      <c r="C93" s="2" t="s">
        <v>5705</v>
      </c>
      <c r="D93" s="195" t="s">
        <v>5704</v>
      </c>
      <c r="E93" s="5">
        <v>30</v>
      </c>
      <c r="F93" s="19">
        <v>18027152</v>
      </c>
      <c r="G93" s="6">
        <v>20180271520</v>
      </c>
      <c r="H93" s="22">
        <v>24620</v>
      </c>
      <c r="I93" s="13" t="s">
        <v>20</v>
      </c>
      <c r="J93" s="26" t="s">
        <v>29311</v>
      </c>
      <c r="K93" s="24" t="s">
        <v>29321</v>
      </c>
      <c r="L93" s="170"/>
      <c r="M93" s="10"/>
      <c r="N93" s="7"/>
      <c r="O93" s="15"/>
      <c r="P93" s="17" t="s">
        <v>5703</v>
      </c>
      <c r="Q93" s="6" t="s">
        <v>30079</v>
      </c>
      <c r="R93" s="48" t="s">
        <v>30078</v>
      </c>
      <c r="S93" s="6" t="s">
        <v>5702</v>
      </c>
      <c r="T93" s="6" t="s">
        <v>30101</v>
      </c>
      <c r="U93" s="6" t="s">
        <v>3817</v>
      </c>
      <c r="V93" s="48" t="s">
        <v>177</v>
      </c>
      <c r="W93" s="6"/>
      <c r="X93" s="6"/>
    </row>
    <row r="94" spans="1:24" s="8" customFormat="1" ht="15" customHeight="1" x14ac:dyDescent="0.2">
      <c r="A94" s="5" t="s">
        <v>23</v>
      </c>
      <c r="B94" s="5" t="s">
        <v>22115</v>
      </c>
      <c r="C94" s="2" t="s">
        <v>5701</v>
      </c>
      <c r="D94" s="195" t="s">
        <v>5700</v>
      </c>
      <c r="E94" s="5">
        <v>30</v>
      </c>
      <c r="F94" s="19">
        <v>22091070</v>
      </c>
      <c r="G94" s="6">
        <v>23220910709</v>
      </c>
      <c r="H94" s="22">
        <v>26018</v>
      </c>
      <c r="I94" s="13" t="s">
        <v>20</v>
      </c>
      <c r="J94" s="26" t="s">
        <v>29311</v>
      </c>
      <c r="K94" s="24" t="s">
        <v>29321</v>
      </c>
      <c r="L94" s="170"/>
      <c r="M94" s="10"/>
      <c r="N94" s="7"/>
      <c r="O94" s="15"/>
      <c r="P94" s="17" t="s">
        <v>5699</v>
      </c>
      <c r="Q94" s="6" t="s">
        <v>30077</v>
      </c>
      <c r="R94" s="48" t="s">
        <v>30076</v>
      </c>
      <c r="S94" s="6" t="s">
        <v>5698</v>
      </c>
      <c r="T94" s="6" t="s">
        <v>30101</v>
      </c>
      <c r="U94" s="6" t="s">
        <v>3817</v>
      </c>
      <c r="V94" s="48" t="s">
        <v>177</v>
      </c>
      <c r="W94" s="6"/>
      <c r="X94" s="6"/>
    </row>
    <row r="95" spans="1:24" s="8" customFormat="1" ht="15" customHeight="1" x14ac:dyDescent="0.2">
      <c r="A95" s="5" t="s">
        <v>23</v>
      </c>
      <c r="B95" s="5" t="s">
        <v>22115</v>
      </c>
      <c r="C95" s="2" t="s">
        <v>5685</v>
      </c>
      <c r="D95" s="195" t="s">
        <v>5684</v>
      </c>
      <c r="E95" s="5">
        <v>30</v>
      </c>
      <c r="F95" s="19">
        <v>17906511</v>
      </c>
      <c r="G95" s="6">
        <v>20179065119</v>
      </c>
      <c r="H95" s="22">
        <v>24510</v>
      </c>
      <c r="I95" s="13" t="s">
        <v>20</v>
      </c>
      <c r="J95" s="26" t="s">
        <v>29311</v>
      </c>
      <c r="K95" s="24" t="s">
        <v>29321</v>
      </c>
      <c r="L95" s="170"/>
      <c r="M95" s="10"/>
      <c r="N95" s="7"/>
      <c r="O95" s="15"/>
      <c r="P95" s="17" t="s">
        <v>5683</v>
      </c>
      <c r="Q95" s="6" t="s">
        <v>30075</v>
      </c>
      <c r="R95" s="48" t="s">
        <v>176</v>
      </c>
      <c r="S95" s="6" t="s">
        <v>5682</v>
      </c>
      <c r="T95" s="6" t="s">
        <v>30101</v>
      </c>
      <c r="U95" s="6" t="s">
        <v>3817</v>
      </c>
      <c r="V95" s="48" t="s">
        <v>177</v>
      </c>
      <c r="W95" s="6"/>
      <c r="X95" s="6"/>
    </row>
    <row r="96" spans="1:24" s="8" customFormat="1" ht="15" customHeight="1" x14ac:dyDescent="0.2">
      <c r="A96" s="5" t="s">
        <v>23</v>
      </c>
      <c r="B96" s="5" t="s">
        <v>22115</v>
      </c>
      <c r="C96" s="2" t="s">
        <v>5681</v>
      </c>
      <c r="D96" s="195" t="s">
        <v>5680</v>
      </c>
      <c r="E96" s="5">
        <v>30</v>
      </c>
      <c r="F96" s="19">
        <v>18238467</v>
      </c>
      <c r="G96" s="6">
        <v>20182384675</v>
      </c>
      <c r="H96" s="22">
        <v>24681</v>
      </c>
      <c r="I96" s="13" t="s">
        <v>20</v>
      </c>
      <c r="J96" s="26" t="s">
        <v>29311</v>
      </c>
      <c r="K96" s="24" t="s">
        <v>29321</v>
      </c>
      <c r="L96" s="170"/>
      <c r="M96" s="10"/>
      <c r="N96" s="7"/>
      <c r="O96" s="15"/>
      <c r="P96" s="17" t="s">
        <v>5679</v>
      </c>
      <c r="Q96" s="6" t="s">
        <v>30074</v>
      </c>
      <c r="R96" s="48" t="s">
        <v>176</v>
      </c>
      <c r="S96" s="6" t="s">
        <v>5678</v>
      </c>
      <c r="T96" s="6" t="s">
        <v>30101</v>
      </c>
      <c r="U96" s="6" t="s">
        <v>3817</v>
      </c>
      <c r="V96" s="48" t="s">
        <v>177</v>
      </c>
      <c r="W96" s="6"/>
      <c r="X96" s="6"/>
    </row>
    <row r="97" spans="1:24" s="8" customFormat="1" ht="15" customHeight="1" x14ac:dyDescent="0.2">
      <c r="A97" s="5" t="s">
        <v>78</v>
      </c>
      <c r="B97" s="5" t="s">
        <v>22115</v>
      </c>
      <c r="C97" s="2" t="s">
        <v>5669</v>
      </c>
      <c r="D97" s="195" t="s">
        <v>5668</v>
      </c>
      <c r="E97" s="5">
        <v>30</v>
      </c>
      <c r="F97" s="19">
        <v>21755751</v>
      </c>
      <c r="G97" s="6" t="str">
        <f>20&amp;F97&amp;9</f>
        <v>20217557519</v>
      </c>
      <c r="H97" s="22">
        <v>25822</v>
      </c>
      <c r="I97" s="13" t="s">
        <v>20</v>
      </c>
      <c r="J97" s="26" t="s">
        <v>29311</v>
      </c>
      <c r="K97" s="24" t="s">
        <v>29315</v>
      </c>
      <c r="L97" s="170"/>
      <c r="M97" s="10"/>
      <c r="N97" s="7"/>
      <c r="O97" s="15"/>
      <c r="P97" s="17" t="s">
        <v>5662</v>
      </c>
      <c r="Q97" s="6" t="s">
        <v>5667</v>
      </c>
      <c r="R97" s="48" t="s">
        <v>5666</v>
      </c>
      <c r="S97" s="6" t="s">
        <v>5665</v>
      </c>
      <c r="T97" s="6" t="s">
        <v>29103</v>
      </c>
      <c r="U97" s="6" t="s">
        <v>3817</v>
      </c>
      <c r="V97" s="48" t="s">
        <v>177</v>
      </c>
      <c r="W97" s="6"/>
      <c r="X97" s="6"/>
    </row>
    <row r="98" spans="1:24" s="8" customFormat="1" ht="15" customHeight="1" x14ac:dyDescent="0.2">
      <c r="A98" s="5" t="s">
        <v>78</v>
      </c>
      <c r="B98" s="5" t="s">
        <v>22115</v>
      </c>
      <c r="C98" s="2" t="s">
        <v>5664</v>
      </c>
      <c r="D98" s="195" t="s">
        <v>5663</v>
      </c>
      <c r="E98" s="5">
        <v>30</v>
      </c>
      <c r="F98" s="19">
        <v>21352988</v>
      </c>
      <c r="G98" s="6" t="str">
        <f>27&amp;F98&amp;4</f>
        <v>27213529884</v>
      </c>
      <c r="H98" s="22">
        <v>25635</v>
      </c>
      <c r="I98" s="13" t="s">
        <v>20</v>
      </c>
      <c r="J98" s="26" t="s">
        <v>29311</v>
      </c>
      <c r="K98" s="24" t="s">
        <v>29315</v>
      </c>
      <c r="L98" s="170"/>
      <c r="M98" s="10"/>
      <c r="N98" s="7"/>
      <c r="O98" s="15"/>
      <c r="P98" s="17" t="s">
        <v>5662</v>
      </c>
      <c r="Q98" s="6" t="s">
        <v>5661</v>
      </c>
      <c r="R98" s="48" t="s">
        <v>5660</v>
      </c>
      <c r="S98" s="6" t="s">
        <v>5659</v>
      </c>
      <c r="T98" s="6" t="s">
        <v>29103</v>
      </c>
      <c r="U98" s="6" t="s">
        <v>3817</v>
      </c>
      <c r="V98" s="48" t="s">
        <v>177</v>
      </c>
      <c r="W98" s="6"/>
      <c r="X98" s="6"/>
    </row>
    <row r="99" spans="1:24" s="8" customFormat="1" ht="15" customHeight="1" x14ac:dyDescent="0.2">
      <c r="A99" s="5" t="s">
        <v>99</v>
      </c>
      <c r="B99" s="5" t="s">
        <v>22115</v>
      </c>
      <c r="C99" s="2" t="s">
        <v>5621</v>
      </c>
      <c r="D99" s="195" t="s">
        <v>5620</v>
      </c>
      <c r="E99" s="5">
        <v>31</v>
      </c>
      <c r="F99" s="19">
        <v>22552731</v>
      </c>
      <c r="G99" s="6">
        <v>20225527319</v>
      </c>
      <c r="H99" s="22">
        <v>26359</v>
      </c>
      <c r="I99" s="13" t="s">
        <v>20</v>
      </c>
      <c r="J99" s="26" t="s">
        <v>29311</v>
      </c>
      <c r="K99" s="24" t="s">
        <v>29321</v>
      </c>
      <c r="L99" s="170"/>
      <c r="M99" s="10"/>
      <c r="N99" s="7"/>
      <c r="O99" s="15"/>
      <c r="P99" s="17" t="s">
        <v>5619</v>
      </c>
      <c r="Q99" s="6" t="s">
        <v>28906</v>
      </c>
      <c r="R99" s="48" t="s">
        <v>176</v>
      </c>
      <c r="S99" s="6" t="s">
        <v>5618</v>
      </c>
      <c r="T99" s="6" t="s">
        <v>28916</v>
      </c>
      <c r="U99" s="6" t="s">
        <v>3817</v>
      </c>
      <c r="V99" s="48" t="s">
        <v>177</v>
      </c>
      <c r="W99" s="6"/>
      <c r="X99" s="6"/>
    </row>
    <row r="100" spans="1:24" s="8" customFormat="1" ht="15" customHeight="1" x14ac:dyDescent="0.2">
      <c r="A100" s="5" t="s">
        <v>27</v>
      </c>
      <c r="B100" s="5" t="s">
        <v>22115</v>
      </c>
      <c r="C100" s="2" t="s">
        <v>5596</v>
      </c>
      <c r="D100" s="195" t="s">
        <v>5595</v>
      </c>
      <c r="E100" s="5">
        <v>30</v>
      </c>
      <c r="F100" s="19">
        <v>22014896</v>
      </c>
      <c r="G100" s="6">
        <v>27220148969</v>
      </c>
      <c r="H100" s="22">
        <v>25989</v>
      </c>
      <c r="I100" s="13" t="s">
        <v>20</v>
      </c>
      <c r="J100" s="26" t="s">
        <v>29311</v>
      </c>
      <c r="K100" s="24" t="s">
        <v>29327</v>
      </c>
      <c r="L100" s="170"/>
      <c r="M100" s="10"/>
      <c r="N100" s="7"/>
      <c r="O100" s="15"/>
      <c r="P100" s="17" t="s">
        <v>5594</v>
      </c>
      <c r="Q100" s="6" t="s">
        <v>5593</v>
      </c>
      <c r="R100" s="48" t="s">
        <v>5592</v>
      </c>
      <c r="S100" s="6" t="s">
        <v>5591</v>
      </c>
      <c r="T100" s="6" t="s">
        <v>177</v>
      </c>
      <c r="U100" s="6" t="s">
        <v>3817</v>
      </c>
      <c r="V100" s="48" t="s">
        <v>177</v>
      </c>
      <c r="W100" s="6"/>
      <c r="X100" s="6"/>
    </row>
    <row r="101" spans="1:24" s="8" customFormat="1" ht="15" customHeight="1" x14ac:dyDescent="0.2">
      <c r="A101" s="5">
        <v>13</v>
      </c>
      <c r="B101" s="5" t="s">
        <v>22115</v>
      </c>
      <c r="C101" s="2" t="s">
        <v>5536</v>
      </c>
      <c r="D101" s="195" t="s">
        <v>5535</v>
      </c>
      <c r="E101" s="5">
        <v>30</v>
      </c>
      <c r="F101" s="19">
        <v>23186706</v>
      </c>
      <c r="G101" s="6">
        <v>20231867067</v>
      </c>
      <c r="H101" s="22">
        <v>27047</v>
      </c>
      <c r="I101" s="13" t="s">
        <v>20</v>
      </c>
      <c r="J101" s="26" t="s">
        <v>29311</v>
      </c>
      <c r="K101" s="24" t="s">
        <v>29327</v>
      </c>
      <c r="L101" s="170"/>
      <c r="M101" s="10"/>
      <c r="N101" s="7"/>
      <c r="O101" s="15" t="s">
        <v>30949</v>
      </c>
      <c r="P101" s="17" t="s">
        <v>5534</v>
      </c>
      <c r="Q101" s="6" t="s">
        <v>5533</v>
      </c>
      <c r="R101" s="48" t="s">
        <v>176</v>
      </c>
      <c r="S101" s="6" t="s">
        <v>5532</v>
      </c>
      <c r="T101" s="6" t="s">
        <v>29168</v>
      </c>
      <c r="U101" s="6" t="s">
        <v>3817</v>
      </c>
      <c r="V101" s="48" t="s">
        <v>177</v>
      </c>
      <c r="W101" s="6"/>
      <c r="X101" s="6"/>
    </row>
    <row r="102" spans="1:24" s="8" customFormat="1" ht="15" customHeight="1" x14ac:dyDescent="0.2">
      <c r="A102" s="5" t="s">
        <v>36</v>
      </c>
      <c r="B102" s="5" t="s">
        <v>22115</v>
      </c>
      <c r="C102" s="2" t="s">
        <v>5519</v>
      </c>
      <c r="D102" s="195" t="s">
        <v>5518</v>
      </c>
      <c r="E102" s="5">
        <v>30</v>
      </c>
      <c r="F102" s="19">
        <v>23972160</v>
      </c>
      <c r="G102" s="6">
        <v>20239721606</v>
      </c>
      <c r="H102" s="22">
        <v>27184</v>
      </c>
      <c r="I102" s="13" t="s">
        <v>20</v>
      </c>
      <c r="J102" s="26" t="s">
        <v>29311</v>
      </c>
      <c r="K102" s="24" t="s">
        <v>29321</v>
      </c>
      <c r="L102" s="170"/>
      <c r="M102" s="10"/>
      <c r="N102" s="7"/>
      <c r="O102" s="15"/>
      <c r="P102" s="17" t="s">
        <v>5517</v>
      </c>
      <c r="Q102" s="6" t="s">
        <v>5516</v>
      </c>
      <c r="R102" s="48" t="s">
        <v>176</v>
      </c>
      <c r="S102" s="6" t="s">
        <v>5515</v>
      </c>
      <c r="T102" s="6" t="s">
        <v>29168</v>
      </c>
      <c r="U102" s="6" t="s">
        <v>3817</v>
      </c>
      <c r="V102" s="48" t="s">
        <v>177</v>
      </c>
      <c r="W102" s="6"/>
      <c r="X102" s="6"/>
    </row>
    <row r="103" spans="1:24" s="8" customFormat="1" ht="15" customHeight="1" x14ac:dyDescent="0.2">
      <c r="A103" s="5" t="s">
        <v>46</v>
      </c>
      <c r="B103" s="5" t="s">
        <v>22115</v>
      </c>
      <c r="C103" s="2" t="s">
        <v>5514</v>
      </c>
      <c r="D103" s="195" t="s">
        <v>5513</v>
      </c>
      <c r="E103" s="5">
        <v>30</v>
      </c>
      <c r="F103" s="19">
        <v>23263823</v>
      </c>
      <c r="G103" s="6">
        <v>20262368231</v>
      </c>
      <c r="H103" s="22">
        <v>26809</v>
      </c>
      <c r="I103" s="13" t="s">
        <v>20</v>
      </c>
      <c r="J103" s="26" t="s">
        <v>29311</v>
      </c>
      <c r="K103" s="24" t="s">
        <v>29321</v>
      </c>
      <c r="L103" s="170"/>
      <c r="M103" s="10"/>
      <c r="N103" s="7"/>
      <c r="O103" s="15"/>
      <c r="P103" s="17" t="s">
        <v>5512</v>
      </c>
      <c r="Q103" s="6" t="s">
        <v>5511</v>
      </c>
      <c r="R103" s="48" t="s">
        <v>5510</v>
      </c>
      <c r="S103" s="6" t="s">
        <v>5509</v>
      </c>
      <c r="T103" s="6" t="s">
        <v>177</v>
      </c>
      <c r="U103" s="6" t="s">
        <v>3817</v>
      </c>
      <c r="V103" s="48" t="s">
        <v>177</v>
      </c>
      <c r="W103" s="6"/>
      <c r="X103" s="6"/>
    </row>
    <row r="104" spans="1:24" s="8" customFormat="1" ht="15" customHeight="1" x14ac:dyDescent="0.2">
      <c r="A104" s="5" t="s">
        <v>23</v>
      </c>
      <c r="B104" s="5" t="s">
        <v>22115</v>
      </c>
      <c r="C104" s="2" t="s">
        <v>5504</v>
      </c>
      <c r="D104" s="195" t="s">
        <v>5503</v>
      </c>
      <c r="E104" s="5">
        <v>30</v>
      </c>
      <c r="F104" s="19">
        <v>23685239</v>
      </c>
      <c r="G104" s="6">
        <v>20236852394</v>
      </c>
      <c r="H104" s="22">
        <v>27023</v>
      </c>
      <c r="I104" s="13" t="s">
        <v>20</v>
      </c>
      <c r="J104" s="26" t="s">
        <v>29311</v>
      </c>
      <c r="K104" s="24" t="s">
        <v>29321</v>
      </c>
      <c r="L104" s="170"/>
      <c r="M104" s="10"/>
      <c r="N104" s="7"/>
      <c r="O104" s="15"/>
      <c r="P104" s="17" t="s">
        <v>5502</v>
      </c>
      <c r="Q104" s="6" t="s">
        <v>176</v>
      </c>
      <c r="R104" s="48" t="s">
        <v>30073</v>
      </c>
      <c r="S104" s="6" t="s">
        <v>5501</v>
      </c>
      <c r="T104" s="6" t="s">
        <v>30101</v>
      </c>
      <c r="U104" s="6" t="s">
        <v>3817</v>
      </c>
      <c r="V104" s="48" t="s">
        <v>177</v>
      </c>
      <c r="W104" s="6"/>
      <c r="X104" s="6"/>
    </row>
    <row r="105" spans="1:24" s="8" customFormat="1" ht="15" customHeight="1" x14ac:dyDescent="0.2">
      <c r="A105" s="5" t="s">
        <v>59</v>
      </c>
      <c r="B105" s="5" t="s">
        <v>22115</v>
      </c>
      <c r="C105" s="2" t="s">
        <v>5488</v>
      </c>
      <c r="D105" s="195" t="s">
        <v>5487</v>
      </c>
      <c r="E105" s="5">
        <v>30</v>
      </c>
      <c r="F105" s="19">
        <v>12104202</v>
      </c>
      <c r="G105" s="6" t="str">
        <f>23&amp;F105&amp;9</f>
        <v>23121042029</v>
      </c>
      <c r="H105" s="22">
        <v>20437</v>
      </c>
      <c r="I105" s="13" t="s">
        <v>20</v>
      </c>
      <c r="J105" s="26" t="s">
        <v>29311</v>
      </c>
      <c r="K105" s="24" t="s">
        <v>29317</v>
      </c>
      <c r="L105" s="170"/>
      <c r="M105" s="10"/>
      <c r="N105" s="7"/>
      <c r="O105" s="15"/>
      <c r="P105" s="17" t="s">
        <v>5486</v>
      </c>
      <c r="Q105" s="6">
        <v>3624472686</v>
      </c>
      <c r="R105" s="48" t="s">
        <v>3873</v>
      </c>
      <c r="S105" s="6" t="s">
        <v>5485</v>
      </c>
      <c r="T105" s="6" t="s">
        <v>177</v>
      </c>
      <c r="U105" s="6" t="s">
        <v>3817</v>
      </c>
      <c r="V105" s="48" t="s">
        <v>177</v>
      </c>
      <c r="W105" s="6"/>
      <c r="X105" s="6"/>
    </row>
    <row r="106" spans="1:24" s="8" customFormat="1" ht="15" customHeight="1" x14ac:dyDescent="0.2">
      <c r="A106" s="5" t="s">
        <v>161</v>
      </c>
      <c r="B106" s="5" t="s">
        <v>22115</v>
      </c>
      <c r="C106" s="2" t="s">
        <v>5480</v>
      </c>
      <c r="D106" s="195" t="s">
        <v>5479</v>
      </c>
      <c r="E106" s="5">
        <v>30</v>
      </c>
      <c r="F106" s="19">
        <v>18524071</v>
      </c>
      <c r="G106" s="6">
        <v>20185240712</v>
      </c>
      <c r="H106" s="22">
        <v>24797</v>
      </c>
      <c r="I106" s="13" t="s">
        <v>20</v>
      </c>
      <c r="J106" s="26" t="s">
        <v>29311</v>
      </c>
      <c r="K106" s="24" t="s">
        <v>29321</v>
      </c>
      <c r="L106" s="170"/>
      <c r="M106" s="10"/>
      <c r="N106" s="7"/>
      <c r="O106" s="15"/>
      <c r="P106" s="17" t="s">
        <v>5478</v>
      </c>
      <c r="Q106" s="6" t="s">
        <v>5477</v>
      </c>
      <c r="R106" s="48" t="s">
        <v>5476</v>
      </c>
      <c r="S106" s="6" t="s">
        <v>5475</v>
      </c>
      <c r="T106" s="6" t="s">
        <v>30727</v>
      </c>
      <c r="U106" s="6" t="s">
        <v>3817</v>
      </c>
      <c r="V106" s="48" t="s">
        <v>177</v>
      </c>
      <c r="W106" s="6"/>
      <c r="X106" s="6"/>
    </row>
    <row r="107" spans="1:24" s="8" customFormat="1" ht="15" customHeight="1" x14ac:dyDescent="0.2">
      <c r="A107" s="5" t="s">
        <v>46</v>
      </c>
      <c r="B107" s="5" t="s">
        <v>22115</v>
      </c>
      <c r="C107" s="2" t="s">
        <v>5462</v>
      </c>
      <c r="D107" s="195" t="s">
        <v>5461</v>
      </c>
      <c r="E107" s="5">
        <v>30</v>
      </c>
      <c r="F107" s="19">
        <v>22728372</v>
      </c>
      <c r="G107" s="6">
        <v>20227283727</v>
      </c>
      <c r="H107" s="22">
        <v>26559</v>
      </c>
      <c r="I107" s="13" t="s">
        <v>20</v>
      </c>
      <c r="J107" s="26" t="s">
        <v>29311</v>
      </c>
      <c r="K107" s="24" t="s">
        <v>29314</v>
      </c>
      <c r="L107" s="170"/>
      <c r="M107" s="10"/>
      <c r="N107" s="7"/>
      <c r="O107" s="15"/>
      <c r="P107" s="17" t="s">
        <v>5460</v>
      </c>
      <c r="Q107" s="6">
        <v>1148880520</v>
      </c>
      <c r="R107" s="48" t="s">
        <v>5459</v>
      </c>
      <c r="S107" s="6" t="s">
        <v>5458</v>
      </c>
      <c r="T107" s="6" t="s">
        <v>177</v>
      </c>
      <c r="U107" s="6" t="s">
        <v>3817</v>
      </c>
      <c r="V107" s="48" t="s">
        <v>177</v>
      </c>
      <c r="W107" s="6"/>
      <c r="X107" s="6"/>
    </row>
    <row r="108" spans="1:24" s="8" customFormat="1" ht="15" customHeight="1" x14ac:dyDescent="0.2">
      <c r="A108" s="5" t="s">
        <v>27</v>
      </c>
      <c r="B108" s="5" t="s">
        <v>22115</v>
      </c>
      <c r="C108" s="2" t="s">
        <v>5457</v>
      </c>
      <c r="D108" s="195" t="s">
        <v>5456</v>
      </c>
      <c r="E108" s="5">
        <v>30</v>
      </c>
      <c r="F108" s="19">
        <v>20209391</v>
      </c>
      <c r="G108" s="6">
        <v>20202093915</v>
      </c>
      <c r="H108" s="22">
        <v>25129</v>
      </c>
      <c r="I108" s="13" t="s">
        <v>20</v>
      </c>
      <c r="J108" s="26" t="s">
        <v>29311</v>
      </c>
      <c r="K108" s="24" t="s">
        <v>29314</v>
      </c>
      <c r="L108" s="170"/>
      <c r="M108" s="10"/>
      <c r="N108" s="7"/>
      <c r="O108" s="15"/>
      <c r="P108" s="17" t="s">
        <v>5455</v>
      </c>
      <c r="Q108" s="6">
        <v>1133738308</v>
      </c>
      <c r="R108" s="48" t="s">
        <v>5454</v>
      </c>
      <c r="S108" s="6" t="s">
        <v>5453</v>
      </c>
      <c r="T108" s="6" t="s">
        <v>177</v>
      </c>
      <c r="U108" s="6" t="s">
        <v>3817</v>
      </c>
      <c r="V108" s="48" t="s">
        <v>177</v>
      </c>
      <c r="W108" s="6"/>
      <c r="X108" s="6"/>
    </row>
    <row r="109" spans="1:24" s="8" customFormat="1" ht="15" customHeight="1" x14ac:dyDescent="0.2">
      <c r="A109" s="5" t="s">
        <v>33761</v>
      </c>
      <c r="B109" s="5" t="s">
        <v>22115</v>
      </c>
      <c r="C109" s="2" t="s">
        <v>29390</v>
      </c>
      <c r="D109" s="195" t="s">
        <v>29391</v>
      </c>
      <c r="E109" s="5">
        <v>30</v>
      </c>
      <c r="F109" s="19">
        <v>23612481</v>
      </c>
      <c r="G109" s="6">
        <v>23236124819</v>
      </c>
      <c r="H109" s="22">
        <v>26962</v>
      </c>
      <c r="I109" s="13" t="s">
        <v>20</v>
      </c>
      <c r="J109" s="26" t="s">
        <v>29310</v>
      </c>
      <c r="K109" s="24" t="s">
        <v>29382</v>
      </c>
      <c r="L109" s="170"/>
      <c r="M109" s="10"/>
      <c r="N109" s="7"/>
      <c r="O109" s="15"/>
      <c r="P109" s="17" t="s">
        <v>29392</v>
      </c>
      <c r="Q109" s="6" t="s">
        <v>176</v>
      </c>
      <c r="R109" s="48" t="s">
        <v>176</v>
      </c>
      <c r="S109" s="6" t="s">
        <v>29393</v>
      </c>
      <c r="T109" s="6" t="s">
        <v>177</v>
      </c>
      <c r="U109" s="6" t="s">
        <v>3817</v>
      </c>
      <c r="V109" s="48"/>
      <c r="W109" s="6"/>
      <c r="X109" s="6"/>
    </row>
    <row r="110" spans="1:24" s="8" customFormat="1" ht="15" customHeight="1" x14ac:dyDescent="0.2">
      <c r="A110" s="5">
        <v>15</v>
      </c>
      <c r="B110" s="5" t="s">
        <v>22115</v>
      </c>
      <c r="C110" s="2" t="s">
        <v>31401</v>
      </c>
      <c r="D110" s="195" t="s">
        <v>31576</v>
      </c>
      <c r="E110" s="5">
        <v>30</v>
      </c>
      <c r="F110" s="19">
        <v>23075645</v>
      </c>
      <c r="G110" s="6">
        <v>20230756458</v>
      </c>
      <c r="H110" s="22">
        <v>26607</v>
      </c>
      <c r="I110" s="13" t="s">
        <v>20</v>
      </c>
      <c r="J110" s="26" t="s">
        <v>29310</v>
      </c>
      <c r="K110" s="24" t="s">
        <v>31910</v>
      </c>
      <c r="L110" s="170"/>
      <c r="M110" s="10"/>
      <c r="N110" s="7"/>
      <c r="O110" s="15"/>
      <c r="P110" s="17" t="s">
        <v>31925</v>
      </c>
      <c r="Q110" s="6" t="s">
        <v>31926</v>
      </c>
      <c r="R110" s="48" t="s">
        <v>31927</v>
      </c>
      <c r="S110" s="6" t="s">
        <v>31745</v>
      </c>
      <c r="T110" s="6" t="s">
        <v>177</v>
      </c>
      <c r="U110" s="6" t="s">
        <v>3817</v>
      </c>
      <c r="V110" s="48" t="s">
        <v>177</v>
      </c>
      <c r="W110" s="6"/>
      <c r="X110" s="6"/>
    </row>
    <row r="111" spans="1:24" s="8" customFormat="1" ht="15" customHeight="1" x14ac:dyDescent="0.2">
      <c r="A111" s="5" t="s">
        <v>59</v>
      </c>
      <c r="B111" s="5" t="s">
        <v>22115</v>
      </c>
      <c r="C111" s="2" t="s">
        <v>5423</v>
      </c>
      <c r="D111" s="195" t="s">
        <v>5422</v>
      </c>
      <c r="E111" s="5">
        <v>30</v>
      </c>
      <c r="F111" s="19">
        <v>22905961</v>
      </c>
      <c r="G111" s="6">
        <v>20229059611</v>
      </c>
      <c r="H111" s="22">
        <v>26720</v>
      </c>
      <c r="I111" s="13" t="s">
        <v>20</v>
      </c>
      <c r="J111" s="26" t="s">
        <v>29311</v>
      </c>
      <c r="K111" s="24" t="s">
        <v>29322</v>
      </c>
      <c r="L111" s="170"/>
      <c r="M111" s="10"/>
      <c r="N111" s="7"/>
      <c r="O111" s="15"/>
      <c r="P111" s="17" t="s">
        <v>30214</v>
      </c>
      <c r="Q111" s="6" t="s">
        <v>5421</v>
      </c>
      <c r="R111" s="48" t="s">
        <v>5420</v>
      </c>
      <c r="S111" s="6" t="s">
        <v>5419</v>
      </c>
      <c r="T111" s="6" t="s">
        <v>30192</v>
      </c>
      <c r="U111" s="6" t="s">
        <v>3817</v>
      </c>
      <c r="V111" s="48" t="s">
        <v>177</v>
      </c>
      <c r="W111" s="6"/>
      <c r="X111" s="6"/>
    </row>
    <row r="112" spans="1:24" s="8" customFormat="1" ht="15" customHeight="1" x14ac:dyDescent="0.2">
      <c r="A112" s="5" t="s">
        <v>627</v>
      </c>
      <c r="B112" s="5" t="s">
        <v>22115</v>
      </c>
      <c r="C112" s="2" t="s">
        <v>5395</v>
      </c>
      <c r="D112" s="195" t="s">
        <v>5394</v>
      </c>
      <c r="E112" s="5">
        <v>30</v>
      </c>
      <c r="F112" s="19">
        <v>23354575</v>
      </c>
      <c r="G112" s="6" t="str">
        <f>23&amp;F112&amp;9</f>
        <v>23233545759</v>
      </c>
      <c r="H112" s="22">
        <v>27023</v>
      </c>
      <c r="I112" s="13" t="s">
        <v>20</v>
      </c>
      <c r="J112" s="26" t="s">
        <v>29311</v>
      </c>
      <c r="K112" s="24" t="s">
        <v>29317</v>
      </c>
      <c r="L112" s="170"/>
      <c r="M112" s="10"/>
      <c r="N112" s="7"/>
      <c r="O112" s="15"/>
      <c r="P112" s="17" t="s">
        <v>5393</v>
      </c>
      <c r="Q112" s="6" t="s">
        <v>29139</v>
      </c>
      <c r="R112" s="48" t="s">
        <v>29138</v>
      </c>
      <c r="S112" s="6" t="s">
        <v>5392</v>
      </c>
      <c r="T112" s="6" t="s">
        <v>29143</v>
      </c>
      <c r="U112" s="6" t="s">
        <v>3817</v>
      </c>
      <c r="V112" s="48" t="s">
        <v>177</v>
      </c>
      <c r="W112" s="6"/>
      <c r="X112" s="6"/>
    </row>
    <row r="113" spans="1:24" s="8" customFormat="1" ht="15" customHeight="1" x14ac:dyDescent="0.2">
      <c r="A113" s="5" t="s">
        <v>99</v>
      </c>
      <c r="B113" s="5" t="s">
        <v>22115</v>
      </c>
      <c r="C113" s="2" t="s">
        <v>5387</v>
      </c>
      <c r="D113" s="195" t="s">
        <v>5386</v>
      </c>
      <c r="E113" s="5">
        <v>30</v>
      </c>
      <c r="F113" s="19">
        <v>16553831</v>
      </c>
      <c r="G113" s="6">
        <v>20165538316</v>
      </c>
      <c r="H113" s="22">
        <v>23119</v>
      </c>
      <c r="I113" s="13" t="s">
        <v>20</v>
      </c>
      <c r="J113" s="26" t="s">
        <v>29311</v>
      </c>
      <c r="K113" s="24" t="s">
        <v>29322</v>
      </c>
      <c r="L113" s="170"/>
      <c r="M113" s="10"/>
      <c r="N113" s="7"/>
      <c r="O113" s="15"/>
      <c r="P113" s="17" t="s">
        <v>5385</v>
      </c>
      <c r="Q113" s="6" t="s">
        <v>28905</v>
      </c>
      <c r="R113" s="48" t="s">
        <v>28904</v>
      </c>
      <c r="S113" s="6" t="s">
        <v>5384</v>
      </c>
      <c r="T113" s="6" t="s">
        <v>28916</v>
      </c>
      <c r="U113" s="6" t="s">
        <v>3817</v>
      </c>
      <c r="V113" s="48" t="s">
        <v>177</v>
      </c>
      <c r="W113" s="6"/>
      <c r="X113" s="6"/>
    </row>
    <row r="114" spans="1:24" s="8" customFormat="1" ht="15" customHeight="1" x14ac:dyDescent="0.2">
      <c r="A114" s="5" t="s">
        <v>36</v>
      </c>
      <c r="B114" s="5" t="s">
        <v>22115</v>
      </c>
      <c r="C114" s="2" t="s">
        <v>5367</v>
      </c>
      <c r="D114" s="195" t="s">
        <v>5366</v>
      </c>
      <c r="E114" s="5">
        <v>30</v>
      </c>
      <c r="F114" s="19">
        <v>17381375</v>
      </c>
      <c r="G114" s="6" t="str">
        <f>20&amp;F114&amp;9</f>
        <v>20173813759</v>
      </c>
      <c r="H114" s="22">
        <v>23995</v>
      </c>
      <c r="I114" s="13" t="s">
        <v>20</v>
      </c>
      <c r="J114" s="26" t="s">
        <v>29311</v>
      </c>
      <c r="K114" s="24" t="s">
        <v>29314</v>
      </c>
      <c r="L114" s="170"/>
      <c r="M114" s="10"/>
      <c r="N114" s="7"/>
      <c r="O114" s="15"/>
      <c r="P114" s="17" t="s">
        <v>5365</v>
      </c>
      <c r="Q114" s="6">
        <v>15646082</v>
      </c>
      <c r="R114" s="48" t="s">
        <v>176</v>
      </c>
      <c r="S114" s="6" t="s">
        <v>5364</v>
      </c>
      <c r="T114" s="6" t="s">
        <v>29168</v>
      </c>
      <c r="U114" s="6" t="s">
        <v>3817</v>
      </c>
      <c r="V114" s="48" t="s">
        <v>177</v>
      </c>
      <c r="W114" s="6"/>
      <c r="X114" s="6"/>
    </row>
    <row r="115" spans="1:24" s="8" customFormat="1" ht="15" customHeight="1" x14ac:dyDescent="0.2">
      <c r="A115" s="5" t="s">
        <v>59</v>
      </c>
      <c r="B115" s="5" t="s">
        <v>22115</v>
      </c>
      <c r="C115" s="2" t="s">
        <v>31402</v>
      </c>
      <c r="D115" s="195" t="s">
        <v>31577</v>
      </c>
      <c r="E115" s="5">
        <v>30</v>
      </c>
      <c r="F115" s="19">
        <v>20578517</v>
      </c>
      <c r="G115" s="6">
        <v>20205785176</v>
      </c>
      <c r="H115" s="22">
        <v>25136</v>
      </c>
      <c r="I115" s="13" t="s">
        <v>20</v>
      </c>
      <c r="J115" s="26" t="s">
        <v>29310</v>
      </c>
      <c r="K115" s="24" t="s">
        <v>31910</v>
      </c>
      <c r="L115" s="170"/>
      <c r="M115" s="10"/>
      <c r="N115" s="7"/>
      <c r="O115" s="15"/>
      <c r="P115" s="17" t="s">
        <v>31928</v>
      </c>
      <c r="Q115" s="6" t="s">
        <v>31929</v>
      </c>
      <c r="R115" s="48" t="s">
        <v>31930</v>
      </c>
      <c r="S115" s="6" t="s">
        <v>31746</v>
      </c>
      <c r="T115" s="6" t="s">
        <v>177</v>
      </c>
      <c r="U115" s="6" t="s">
        <v>3817</v>
      </c>
      <c r="V115" s="48" t="s">
        <v>177</v>
      </c>
      <c r="W115" s="6"/>
      <c r="X115" s="6"/>
    </row>
    <row r="116" spans="1:24" s="8" customFormat="1" ht="15" customHeight="1" x14ac:dyDescent="0.2">
      <c r="A116" s="5" t="s">
        <v>33761</v>
      </c>
      <c r="B116" s="5" t="s">
        <v>22115</v>
      </c>
      <c r="C116" s="2" t="s">
        <v>5358</v>
      </c>
      <c r="D116" s="195" t="s">
        <v>5357</v>
      </c>
      <c r="E116" s="5">
        <v>30</v>
      </c>
      <c r="F116" s="19">
        <v>16045281</v>
      </c>
      <c r="G116" s="6" t="s">
        <v>34087</v>
      </c>
      <c r="H116" s="22">
        <v>22997</v>
      </c>
      <c r="I116" s="13" t="s">
        <v>20</v>
      </c>
      <c r="J116" s="26" t="s">
        <v>29311</v>
      </c>
      <c r="K116" s="24" t="s">
        <v>29314</v>
      </c>
      <c r="L116" s="170"/>
      <c r="M116" s="10"/>
      <c r="N116" s="7"/>
      <c r="O116" s="15" t="s">
        <v>30421</v>
      </c>
      <c r="P116" s="17" t="s">
        <v>5356</v>
      </c>
      <c r="Q116" s="6">
        <v>2995295698</v>
      </c>
      <c r="R116" s="48" t="s">
        <v>30390</v>
      </c>
      <c r="S116" s="6" t="s">
        <v>5355</v>
      </c>
      <c r="T116" s="6" t="s">
        <v>30419</v>
      </c>
      <c r="U116" s="6" t="s">
        <v>3817</v>
      </c>
      <c r="V116" s="48" t="s">
        <v>177</v>
      </c>
      <c r="W116" s="6"/>
      <c r="X116" s="6"/>
    </row>
    <row r="117" spans="1:24" s="8" customFormat="1" ht="15" customHeight="1" x14ac:dyDescent="0.2">
      <c r="A117" s="5" t="s">
        <v>23</v>
      </c>
      <c r="B117" s="5" t="s">
        <v>22115</v>
      </c>
      <c r="C117" s="2" t="s">
        <v>5354</v>
      </c>
      <c r="D117" s="195" t="s">
        <v>5353</v>
      </c>
      <c r="E117" s="5">
        <v>30</v>
      </c>
      <c r="F117" s="19">
        <v>21307534</v>
      </c>
      <c r="G117" s="6">
        <v>23213075349</v>
      </c>
      <c r="H117" s="22">
        <v>25694</v>
      </c>
      <c r="I117" s="13" t="s">
        <v>20</v>
      </c>
      <c r="J117" s="26" t="s">
        <v>29311</v>
      </c>
      <c r="K117" s="24" t="s">
        <v>29321</v>
      </c>
      <c r="L117" s="170"/>
      <c r="M117" s="10"/>
      <c r="N117" s="7"/>
      <c r="O117" s="15"/>
      <c r="P117" s="17" t="s">
        <v>5352</v>
      </c>
      <c r="Q117" s="6" t="s">
        <v>30072</v>
      </c>
      <c r="R117" s="48" t="s">
        <v>30071</v>
      </c>
      <c r="S117" s="6" t="s">
        <v>5351</v>
      </c>
      <c r="T117" s="6" t="s">
        <v>30101</v>
      </c>
      <c r="U117" s="6" t="s">
        <v>3817</v>
      </c>
      <c r="V117" s="48" t="s">
        <v>177</v>
      </c>
      <c r="W117" s="6"/>
      <c r="X117" s="6"/>
    </row>
    <row r="118" spans="1:24" s="8" customFormat="1" ht="15" customHeight="1" x14ac:dyDescent="0.2">
      <c r="A118" s="5" t="s">
        <v>27</v>
      </c>
      <c r="B118" s="5" t="s">
        <v>22115</v>
      </c>
      <c r="C118" s="2" t="s">
        <v>33598</v>
      </c>
      <c r="D118" s="195" t="s">
        <v>33599</v>
      </c>
      <c r="E118" s="5">
        <v>30</v>
      </c>
      <c r="F118" s="19">
        <v>18220695</v>
      </c>
      <c r="G118" s="6">
        <v>20182206955</v>
      </c>
      <c r="H118" s="22">
        <v>24551</v>
      </c>
      <c r="I118" s="13" t="s">
        <v>20</v>
      </c>
      <c r="J118" s="26" t="s">
        <v>29310</v>
      </c>
      <c r="K118" s="24" t="s">
        <v>29314</v>
      </c>
      <c r="L118" s="170" t="s">
        <v>33600</v>
      </c>
      <c r="M118" s="10"/>
      <c r="N118" s="7"/>
      <c r="O118" s="15"/>
      <c r="P118" s="17" t="s">
        <v>33601</v>
      </c>
      <c r="Q118" s="6" t="s">
        <v>176</v>
      </c>
      <c r="R118" s="48" t="s">
        <v>176</v>
      </c>
      <c r="S118" s="6" t="s">
        <v>33602</v>
      </c>
      <c r="T118" s="6" t="s">
        <v>177</v>
      </c>
      <c r="U118" s="6" t="s">
        <v>3817</v>
      </c>
      <c r="V118" s="48" t="s">
        <v>177</v>
      </c>
      <c r="W118" s="6"/>
      <c r="X118" s="6"/>
    </row>
    <row r="119" spans="1:24" s="8" customFormat="1" ht="15" customHeight="1" x14ac:dyDescent="0.2">
      <c r="A119" s="5" t="s">
        <v>627</v>
      </c>
      <c r="B119" s="5" t="s">
        <v>22115</v>
      </c>
      <c r="C119" s="2" t="s">
        <v>5334</v>
      </c>
      <c r="D119" s="195" t="s">
        <v>5333</v>
      </c>
      <c r="E119" s="5">
        <v>30</v>
      </c>
      <c r="F119" s="19">
        <v>22919669</v>
      </c>
      <c r="G119" s="6" t="s">
        <v>34088</v>
      </c>
      <c r="H119" s="22">
        <v>26617</v>
      </c>
      <c r="I119" s="13" t="s">
        <v>20</v>
      </c>
      <c r="J119" s="26" t="s">
        <v>29311</v>
      </c>
      <c r="K119" s="24" t="s">
        <v>29314</v>
      </c>
      <c r="L119" s="170"/>
      <c r="M119" s="10"/>
      <c r="N119" s="7"/>
      <c r="O119" s="15"/>
      <c r="P119" s="17" t="s">
        <v>5332</v>
      </c>
      <c r="Q119" s="6" t="s">
        <v>29137</v>
      </c>
      <c r="R119" s="48" t="s">
        <v>29136</v>
      </c>
      <c r="S119" s="6" t="s">
        <v>5331</v>
      </c>
      <c r="T119" s="6" t="s">
        <v>29143</v>
      </c>
      <c r="U119" s="6" t="s">
        <v>3817</v>
      </c>
      <c r="V119" s="48" t="s">
        <v>177</v>
      </c>
      <c r="W119" s="6"/>
      <c r="X119" s="6"/>
    </row>
    <row r="120" spans="1:24" s="8" customFormat="1" ht="15" customHeight="1" x14ac:dyDescent="0.2">
      <c r="A120" s="5" t="s">
        <v>30</v>
      </c>
      <c r="B120" s="5" t="s">
        <v>22115</v>
      </c>
      <c r="C120" s="2" t="s">
        <v>5328</v>
      </c>
      <c r="D120" s="195" t="s">
        <v>5327</v>
      </c>
      <c r="E120" s="5">
        <v>30</v>
      </c>
      <c r="F120" s="19">
        <v>17738656</v>
      </c>
      <c r="G120" s="6">
        <v>20177386562</v>
      </c>
      <c r="H120" s="22">
        <v>24355</v>
      </c>
      <c r="I120" s="13" t="s">
        <v>20</v>
      </c>
      <c r="J120" s="26" t="s">
        <v>29311</v>
      </c>
      <c r="K120" s="24" t="s">
        <v>29321</v>
      </c>
      <c r="L120" s="170"/>
      <c r="M120" s="10"/>
      <c r="N120" s="7"/>
      <c r="O120" s="15"/>
      <c r="P120" s="17" t="s">
        <v>29124</v>
      </c>
      <c r="Q120" s="6" t="s">
        <v>5326</v>
      </c>
      <c r="R120" s="48" t="s">
        <v>29123</v>
      </c>
      <c r="S120" s="6" t="s">
        <v>5325</v>
      </c>
      <c r="T120" s="6" t="s">
        <v>29115</v>
      </c>
      <c r="U120" s="6" t="s">
        <v>3817</v>
      </c>
      <c r="V120" s="48" t="s">
        <v>177</v>
      </c>
      <c r="W120" s="6"/>
      <c r="X120" s="6"/>
    </row>
    <row r="121" spans="1:24" s="8" customFormat="1" ht="15" customHeight="1" x14ac:dyDescent="0.2">
      <c r="A121" s="5" t="s">
        <v>27</v>
      </c>
      <c r="B121" s="5" t="s">
        <v>22115</v>
      </c>
      <c r="C121" s="2" t="s">
        <v>5293</v>
      </c>
      <c r="D121" s="195" t="s">
        <v>5292</v>
      </c>
      <c r="E121" s="5">
        <v>30</v>
      </c>
      <c r="F121" s="19">
        <v>24296783</v>
      </c>
      <c r="G121" s="6">
        <v>20242967837</v>
      </c>
      <c r="H121" s="22">
        <v>27368</v>
      </c>
      <c r="I121" s="13" t="s">
        <v>20</v>
      </c>
      <c r="J121" s="26" t="s">
        <v>29311</v>
      </c>
      <c r="K121" s="24" t="s">
        <v>29327</v>
      </c>
      <c r="L121" s="170"/>
      <c r="M121" s="10"/>
      <c r="N121" s="7"/>
      <c r="O121" s="15"/>
      <c r="P121" s="17" t="s">
        <v>5291</v>
      </c>
      <c r="Q121" s="6" t="s">
        <v>176</v>
      </c>
      <c r="R121" s="48" t="s">
        <v>176</v>
      </c>
      <c r="S121" s="6" t="s">
        <v>5290</v>
      </c>
      <c r="T121" s="6" t="s">
        <v>177</v>
      </c>
      <c r="U121" s="6" t="s">
        <v>3817</v>
      </c>
      <c r="V121" s="48" t="s">
        <v>177</v>
      </c>
      <c r="W121" s="6"/>
      <c r="X121" s="6"/>
    </row>
    <row r="122" spans="1:24" s="8" customFormat="1" ht="15" customHeight="1" x14ac:dyDescent="0.2">
      <c r="A122" s="5" t="s">
        <v>33761</v>
      </c>
      <c r="B122" s="5" t="s">
        <v>22115</v>
      </c>
      <c r="C122" s="2" t="s">
        <v>5283</v>
      </c>
      <c r="D122" s="195" t="s">
        <v>5282</v>
      </c>
      <c r="E122" s="5">
        <v>30</v>
      </c>
      <c r="F122" s="19">
        <v>23915297</v>
      </c>
      <c r="G122" s="6" t="str">
        <f>20&amp;F122&amp;0</f>
        <v>20239152970</v>
      </c>
      <c r="H122" s="22">
        <v>27169</v>
      </c>
      <c r="I122" s="13" t="s">
        <v>20</v>
      </c>
      <c r="J122" s="26" t="s">
        <v>29311</v>
      </c>
      <c r="K122" s="24" t="s">
        <v>29337</v>
      </c>
      <c r="L122" s="170"/>
      <c r="M122" s="10"/>
      <c r="N122" s="7"/>
      <c r="O122" s="15"/>
      <c r="P122" s="17" t="s">
        <v>5281</v>
      </c>
      <c r="Q122" s="6" t="s">
        <v>176</v>
      </c>
      <c r="R122" s="48" t="s">
        <v>176</v>
      </c>
      <c r="S122" s="6" t="s">
        <v>5280</v>
      </c>
      <c r="T122" s="6" t="s">
        <v>177</v>
      </c>
      <c r="U122" s="6" t="s">
        <v>3817</v>
      </c>
      <c r="V122" s="48" t="s">
        <v>177</v>
      </c>
      <c r="W122" s="6"/>
      <c r="X122" s="6"/>
    </row>
    <row r="123" spans="1:24" ht="15.75" thickBot="1" x14ac:dyDescent="0.3"/>
    <row r="124" spans="1:24" s="4" customFormat="1" ht="45" customHeight="1" x14ac:dyDescent="0.25">
      <c r="A124" s="29" t="s">
        <v>0</v>
      </c>
      <c r="B124" s="30" t="s">
        <v>22114</v>
      </c>
      <c r="C124" s="30" t="s">
        <v>1</v>
      </c>
      <c r="D124" s="194" t="s">
        <v>2</v>
      </c>
      <c r="E124" s="32" t="s">
        <v>3</v>
      </c>
      <c r="F124" s="33" t="s">
        <v>4</v>
      </c>
      <c r="G124" s="34" t="s">
        <v>5</v>
      </c>
      <c r="H124" s="35" t="s">
        <v>6</v>
      </c>
      <c r="I124" s="36" t="s">
        <v>7</v>
      </c>
      <c r="J124" s="37" t="s">
        <v>29308</v>
      </c>
      <c r="K124" s="38" t="s">
        <v>29309</v>
      </c>
      <c r="L124" s="38" t="s">
        <v>33431</v>
      </c>
      <c r="M124" s="39" t="s">
        <v>8</v>
      </c>
      <c r="N124" s="36" t="s">
        <v>9</v>
      </c>
      <c r="O124" s="40" t="s">
        <v>10</v>
      </c>
      <c r="P124" s="41" t="s">
        <v>11</v>
      </c>
      <c r="Q124" s="42" t="s">
        <v>12</v>
      </c>
      <c r="R124" s="192" t="s">
        <v>13</v>
      </c>
      <c r="S124" s="42" t="s">
        <v>14</v>
      </c>
      <c r="T124" s="44" t="s">
        <v>15</v>
      </c>
      <c r="U124" s="43" t="s">
        <v>16</v>
      </c>
      <c r="V124" s="42" t="s">
        <v>32200</v>
      </c>
      <c r="W124" s="45" t="s">
        <v>17</v>
      </c>
      <c r="X124" s="45" t="s">
        <v>30656</v>
      </c>
    </row>
    <row r="125" spans="1:24" s="8" customFormat="1" ht="15" customHeight="1" x14ac:dyDescent="0.2">
      <c r="A125" s="5" t="s">
        <v>46</v>
      </c>
      <c r="B125" s="5" t="s">
        <v>22115</v>
      </c>
      <c r="C125" s="2" t="s">
        <v>5277</v>
      </c>
      <c r="D125" s="195" t="s">
        <v>5276</v>
      </c>
      <c r="E125" s="5">
        <v>30</v>
      </c>
      <c r="F125" s="19">
        <v>20264234</v>
      </c>
      <c r="G125" s="6">
        <v>23202642349</v>
      </c>
      <c r="H125" s="22">
        <v>25074</v>
      </c>
      <c r="I125" s="13" t="s">
        <v>20</v>
      </c>
      <c r="J125" s="26" t="s">
        <v>29311</v>
      </c>
      <c r="K125" s="24" t="s">
        <v>29314</v>
      </c>
      <c r="L125" s="170"/>
      <c r="M125" s="10"/>
      <c r="N125" s="7"/>
      <c r="O125" s="15"/>
      <c r="P125" s="17" t="s">
        <v>5275</v>
      </c>
      <c r="Q125" s="6" t="s">
        <v>176</v>
      </c>
      <c r="R125" s="48" t="s">
        <v>176</v>
      </c>
      <c r="S125" s="6" t="s">
        <v>5274</v>
      </c>
      <c r="T125" s="6" t="s">
        <v>177</v>
      </c>
      <c r="U125" s="6" t="s">
        <v>3817</v>
      </c>
      <c r="V125" s="48" t="s">
        <v>177</v>
      </c>
      <c r="W125" s="6"/>
      <c r="X125" s="6"/>
    </row>
    <row r="126" spans="1:24" s="8" customFormat="1" ht="15" customHeight="1" x14ac:dyDescent="0.2">
      <c r="A126" s="5" t="s">
        <v>172</v>
      </c>
      <c r="B126" s="5" t="s">
        <v>22115</v>
      </c>
      <c r="C126" s="2" t="s">
        <v>5273</v>
      </c>
      <c r="D126" s="195" t="s">
        <v>5272</v>
      </c>
      <c r="E126" s="5">
        <v>30</v>
      </c>
      <c r="F126" s="19">
        <v>17325423</v>
      </c>
      <c r="G126" s="6">
        <v>20173254238</v>
      </c>
      <c r="H126" s="22">
        <v>23726</v>
      </c>
      <c r="I126" s="13" t="s">
        <v>20</v>
      </c>
      <c r="J126" s="26" t="s">
        <v>29311</v>
      </c>
      <c r="K126" s="24" t="s">
        <v>29321</v>
      </c>
      <c r="L126" s="170"/>
      <c r="M126" s="10"/>
      <c r="N126" s="7"/>
      <c r="O126" s="15"/>
      <c r="P126" s="17" t="s">
        <v>5271</v>
      </c>
      <c r="Q126" s="6" t="s">
        <v>176</v>
      </c>
      <c r="R126" s="48" t="s">
        <v>176</v>
      </c>
      <c r="S126" s="6" t="s">
        <v>5270</v>
      </c>
      <c r="T126" s="6" t="s">
        <v>177</v>
      </c>
      <c r="U126" s="6" t="s">
        <v>3817</v>
      </c>
      <c r="V126" s="48" t="s">
        <v>177</v>
      </c>
      <c r="W126" s="6"/>
      <c r="X126" s="6"/>
    </row>
    <row r="127" spans="1:24" s="8" customFormat="1" ht="15" customHeight="1" x14ac:dyDescent="0.2">
      <c r="A127" s="5" t="s">
        <v>172</v>
      </c>
      <c r="B127" s="5" t="s">
        <v>22115</v>
      </c>
      <c r="C127" s="2" t="s">
        <v>5265</v>
      </c>
      <c r="D127" s="195" t="s">
        <v>5264</v>
      </c>
      <c r="E127" s="5">
        <v>30</v>
      </c>
      <c r="F127" s="19">
        <v>22139104</v>
      </c>
      <c r="G127" s="6" t="str">
        <f>20&amp;F127&amp;8</f>
        <v>20221391048</v>
      </c>
      <c r="H127" s="22" t="s">
        <v>29755</v>
      </c>
      <c r="I127" s="13" t="s">
        <v>20</v>
      </c>
      <c r="J127" s="26" t="s">
        <v>29311</v>
      </c>
      <c r="K127" s="24" t="s">
        <v>29314</v>
      </c>
      <c r="L127" s="170"/>
      <c r="M127" s="10"/>
      <c r="N127" s="7"/>
      <c r="O127" s="15"/>
      <c r="P127" s="17" t="s">
        <v>5263</v>
      </c>
      <c r="Q127" s="6" t="s">
        <v>29754</v>
      </c>
      <c r="R127" s="48" t="s">
        <v>176</v>
      </c>
      <c r="S127" s="6" t="s">
        <v>5262</v>
      </c>
      <c r="T127" s="6" t="s">
        <v>29978</v>
      </c>
      <c r="U127" s="6" t="s">
        <v>3817</v>
      </c>
      <c r="V127" s="48" t="s">
        <v>177</v>
      </c>
      <c r="W127" s="6"/>
      <c r="X127" s="6"/>
    </row>
    <row r="128" spans="1:24" s="8" customFormat="1" ht="15" customHeight="1" x14ac:dyDescent="0.2">
      <c r="A128" s="5" t="s">
        <v>800</v>
      </c>
      <c r="B128" s="5" t="s">
        <v>22115</v>
      </c>
      <c r="C128" s="2" t="s">
        <v>5233</v>
      </c>
      <c r="D128" s="195" t="s">
        <v>5232</v>
      </c>
      <c r="E128" s="5">
        <v>30</v>
      </c>
      <c r="F128" s="19">
        <v>20762854</v>
      </c>
      <c r="G128" s="6">
        <v>23207628549</v>
      </c>
      <c r="H128" s="22">
        <v>25493</v>
      </c>
      <c r="I128" s="13" t="s">
        <v>20</v>
      </c>
      <c r="J128" s="26" t="s">
        <v>29311</v>
      </c>
      <c r="K128" s="24" t="s">
        <v>29315</v>
      </c>
      <c r="L128" s="170"/>
      <c r="M128" s="10"/>
      <c r="N128" s="7"/>
      <c r="O128" s="15"/>
      <c r="P128" s="17" t="s">
        <v>33651</v>
      </c>
      <c r="Q128" s="6">
        <v>1124788887</v>
      </c>
      <c r="R128" s="48" t="s">
        <v>176</v>
      </c>
      <c r="S128" s="6" t="s">
        <v>5231</v>
      </c>
      <c r="T128" s="6" t="s">
        <v>29105</v>
      </c>
      <c r="U128" s="6" t="s">
        <v>3817</v>
      </c>
      <c r="V128" s="48" t="s">
        <v>177</v>
      </c>
      <c r="W128" s="6"/>
      <c r="X128" s="6"/>
    </row>
    <row r="129" spans="1:24" s="8" customFormat="1" ht="15" customHeight="1" x14ac:dyDescent="0.2">
      <c r="A129" s="5" t="s">
        <v>23</v>
      </c>
      <c r="B129" s="5" t="s">
        <v>22115</v>
      </c>
      <c r="C129" s="2" t="s">
        <v>5216</v>
      </c>
      <c r="D129" s="195" t="s">
        <v>5215</v>
      </c>
      <c r="E129" s="5">
        <v>30</v>
      </c>
      <c r="F129" s="19">
        <v>22864883</v>
      </c>
      <c r="G129" s="6" t="str">
        <f>20&amp;F129&amp;4</f>
        <v>20228648834</v>
      </c>
      <c r="H129" s="22">
        <v>26575</v>
      </c>
      <c r="I129" s="13" t="s">
        <v>20</v>
      </c>
      <c r="J129" s="26" t="s">
        <v>29311</v>
      </c>
      <c r="K129" s="24" t="s">
        <v>29314</v>
      </c>
      <c r="L129" s="170"/>
      <c r="M129" s="10"/>
      <c r="N129" s="7"/>
      <c r="O129" s="15"/>
      <c r="P129" s="17" t="s">
        <v>5214</v>
      </c>
      <c r="Q129" s="6" t="s">
        <v>30070</v>
      </c>
      <c r="R129" s="48" t="s">
        <v>30069</v>
      </c>
      <c r="S129" s="6" t="s">
        <v>5213</v>
      </c>
      <c r="T129" s="6" t="s">
        <v>30101</v>
      </c>
      <c r="U129" s="6" t="s">
        <v>3817</v>
      </c>
      <c r="V129" s="48" t="s">
        <v>177</v>
      </c>
      <c r="W129" s="6"/>
      <c r="X129" s="6"/>
    </row>
    <row r="130" spans="1:24" s="8" customFormat="1" ht="15" customHeight="1" x14ac:dyDescent="0.2">
      <c r="A130" s="5" t="s">
        <v>46</v>
      </c>
      <c r="B130" s="5" t="s">
        <v>22115</v>
      </c>
      <c r="C130" s="2" t="s">
        <v>5212</v>
      </c>
      <c r="D130" s="195" t="s">
        <v>5211</v>
      </c>
      <c r="E130" s="5">
        <v>30</v>
      </c>
      <c r="F130" s="19">
        <v>21759101</v>
      </c>
      <c r="G130" s="6">
        <v>20217591016</v>
      </c>
      <c r="H130" s="22">
        <v>25906</v>
      </c>
      <c r="I130" s="13" t="s">
        <v>20</v>
      </c>
      <c r="J130" s="26" t="s">
        <v>29311</v>
      </c>
      <c r="K130" s="24" t="s">
        <v>29321</v>
      </c>
      <c r="L130" s="170"/>
      <c r="M130" s="10"/>
      <c r="N130" s="7"/>
      <c r="O130" s="15"/>
      <c r="P130" s="17" t="s">
        <v>29373</v>
      </c>
      <c r="Q130" s="6" t="s">
        <v>5210</v>
      </c>
      <c r="R130" s="48" t="s">
        <v>29372</v>
      </c>
      <c r="S130" s="6" t="s">
        <v>5209</v>
      </c>
      <c r="T130" s="6" t="s">
        <v>177</v>
      </c>
      <c r="U130" s="6" t="s">
        <v>3817</v>
      </c>
      <c r="V130" s="48" t="s">
        <v>177</v>
      </c>
      <c r="W130" s="6"/>
      <c r="X130" s="6"/>
    </row>
    <row r="131" spans="1:24" s="8" customFormat="1" ht="15" customHeight="1" x14ac:dyDescent="0.2">
      <c r="A131" s="5" t="s">
        <v>23</v>
      </c>
      <c r="B131" s="5" t="s">
        <v>22115</v>
      </c>
      <c r="C131" s="2" t="s">
        <v>5204</v>
      </c>
      <c r="D131" s="195" t="s">
        <v>5203</v>
      </c>
      <c r="E131" s="5">
        <v>30</v>
      </c>
      <c r="F131" s="19">
        <v>23600828</v>
      </c>
      <c r="G131" s="6">
        <v>20236008283</v>
      </c>
      <c r="H131" s="22">
        <v>26925</v>
      </c>
      <c r="I131" s="13" t="s">
        <v>20</v>
      </c>
      <c r="J131" s="26" t="s">
        <v>29311</v>
      </c>
      <c r="K131" s="24" t="s">
        <v>29315</v>
      </c>
      <c r="L131" s="170"/>
      <c r="M131" s="10"/>
      <c r="N131" s="7"/>
      <c r="O131" s="15"/>
      <c r="P131" s="17" t="s">
        <v>5202</v>
      </c>
      <c r="Q131" s="6" t="s">
        <v>30068</v>
      </c>
      <c r="R131" s="48" t="s">
        <v>30067</v>
      </c>
      <c r="S131" s="6" t="s">
        <v>5201</v>
      </c>
      <c r="T131" s="6" t="s">
        <v>30101</v>
      </c>
      <c r="U131" s="6" t="s">
        <v>3817</v>
      </c>
      <c r="V131" s="48" t="s">
        <v>177</v>
      </c>
      <c r="W131" s="6"/>
      <c r="X131" s="6"/>
    </row>
    <row r="132" spans="1:24" s="8" customFormat="1" ht="15" customHeight="1" x14ac:dyDescent="0.2">
      <c r="A132" s="5" t="s">
        <v>252</v>
      </c>
      <c r="B132" s="5" t="s">
        <v>22115</v>
      </c>
      <c r="C132" s="2" t="s">
        <v>5198</v>
      </c>
      <c r="D132" s="195" t="s">
        <v>5197</v>
      </c>
      <c r="E132" s="5">
        <v>30</v>
      </c>
      <c r="F132" s="19">
        <v>24296095</v>
      </c>
      <c r="G132" s="6">
        <v>20242960956</v>
      </c>
      <c r="H132" s="22">
        <v>27380</v>
      </c>
      <c r="I132" s="13" t="s">
        <v>20</v>
      </c>
      <c r="J132" s="26" t="s">
        <v>29311</v>
      </c>
      <c r="K132" s="24" t="s">
        <v>29314</v>
      </c>
      <c r="L132" s="170"/>
      <c r="M132" s="10"/>
      <c r="N132" s="7"/>
      <c r="O132" s="15"/>
      <c r="P132" s="17" t="s">
        <v>5196</v>
      </c>
      <c r="Q132" s="6" t="s">
        <v>5195</v>
      </c>
      <c r="R132" s="48" t="s">
        <v>29043</v>
      </c>
      <c r="S132" s="6" t="s">
        <v>5194</v>
      </c>
      <c r="T132" s="6" t="s">
        <v>29035</v>
      </c>
      <c r="U132" s="6" t="s">
        <v>3817</v>
      </c>
      <c r="V132" s="48" t="s">
        <v>177</v>
      </c>
      <c r="W132" s="6"/>
      <c r="X132" s="6"/>
    </row>
    <row r="133" spans="1:24" s="8" customFormat="1" ht="15" customHeight="1" x14ac:dyDescent="0.2">
      <c r="A133" s="5" t="s">
        <v>23</v>
      </c>
      <c r="B133" s="5" t="s">
        <v>22115</v>
      </c>
      <c r="C133" s="2" t="s">
        <v>5191</v>
      </c>
      <c r="D133" s="195" t="s">
        <v>5190</v>
      </c>
      <c r="E133" s="5">
        <v>30</v>
      </c>
      <c r="F133" s="19">
        <v>21969396</v>
      </c>
      <c r="G133" s="6">
        <v>20219693967</v>
      </c>
      <c r="H133" s="22">
        <v>26017</v>
      </c>
      <c r="I133" s="13" t="s">
        <v>20</v>
      </c>
      <c r="J133" s="26" t="s">
        <v>29311</v>
      </c>
      <c r="K133" s="24" t="s">
        <v>29317</v>
      </c>
      <c r="L133" s="170"/>
      <c r="M133" s="10"/>
      <c r="N133" s="7"/>
      <c r="O133" s="15"/>
      <c r="P133" s="17" t="s">
        <v>5189</v>
      </c>
      <c r="Q133" s="6" t="s">
        <v>30066</v>
      </c>
      <c r="R133" s="48" t="s">
        <v>30065</v>
      </c>
      <c r="S133" s="6" t="s">
        <v>5188</v>
      </c>
      <c r="T133" s="6" t="s">
        <v>30101</v>
      </c>
      <c r="U133" s="6" t="s">
        <v>3817</v>
      </c>
      <c r="V133" s="48" t="s">
        <v>177</v>
      </c>
      <c r="W133" s="6"/>
      <c r="X133" s="6"/>
    </row>
    <row r="134" spans="1:24" s="8" customFormat="1" ht="15" customHeight="1" x14ac:dyDescent="0.2">
      <c r="A134" s="5" t="s">
        <v>46</v>
      </c>
      <c r="B134" s="5" t="s">
        <v>22115</v>
      </c>
      <c r="C134" s="2" t="s">
        <v>5170</v>
      </c>
      <c r="D134" s="195" t="s">
        <v>5169</v>
      </c>
      <c r="E134" s="5">
        <v>31</v>
      </c>
      <c r="F134" s="19">
        <v>23273063</v>
      </c>
      <c r="G134" s="6">
        <v>20232730634</v>
      </c>
      <c r="H134" s="22">
        <v>26858</v>
      </c>
      <c r="I134" s="13" t="s">
        <v>20</v>
      </c>
      <c r="J134" s="26" t="s">
        <v>29311</v>
      </c>
      <c r="K134" s="24" t="s">
        <v>29314</v>
      </c>
      <c r="L134" s="170"/>
      <c r="M134" s="10"/>
      <c r="N134" s="7"/>
      <c r="O134" s="15"/>
      <c r="P134" s="17" t="s">
        <v>5168</v>
      </c>
      <c r="Q134" s="6" t="s">
        <v>5167</v>
      </c>
      <c r="R134" s="48" t="s">
        <v>176</v>
      </c>
      <c r="S134" s="6" t="s">
        <v>5166</v>
      </c>
      <c r="T134" s="6" t="s">
        <v>177</v>
      </c>
      <c r="U134" s="6" t="s">
        <v>3817</v>
      </c>
      <c r="V134" s="48" t="s">
        <v>177</v>
      </c>
      <c r="W134" s="6"/>
      <c r="X134" s="6"/>
    </row>
    <row r="135" spans="1:24" s="8" customFormat="1" ht="15" customHeight="1" x14ac:dyDescent="0.2">
      <c r="A135" s="5" t="s">
        <v>46</v>
      </c>
      <c r="B135" s="5" t="s">
        <v>22115</v>
      </c>
      <c r="C135" s="2" t="s">
        <v>5163</v>
      </c>
      <c r="D135" s="195" t="s">
        <v>5162</v>
      </c>
      <c r="E135" s="5">
        <v>30</v>
      </c>
      <c r="F135" s="19">
        <v>23365874</v>
      </c>
      <c r="G135" s="6">
        <v>20233658740</v>
      </c>
      <c r="H135" s="22">
        <v>27019</v>
      </c>
      <c r="I135" s="13" t="s">
        <v>20</v>
      </c>
      <c r="J135" s="26" t="s">
        <v>29311</v>
      </c>
      <c r="K135" s="24" t="s">
        <v>29314</v>
      </c>
      <c r="L135" s="170"/>
      <c r="M135" s="10"/>
      <c r="N135" s="7"/>
      <c r="O135" s="15"/>
      <c r="P135" s="17" t="s">
        <v>5161</v>
      </c>
      <c r="Q135" s="6" t="s">
        <v>5160</v>
      </c>
      <c r="R135" s="48" t="s">
        <v>5159</v>
      </c>
      <c r="S135" s="6" t="s">
        <v>5158</v>
      </c>
      <c r="T135" s="6" t="s">
        <v>177</v>
      </c>
      <c r="U135" s="6" t="s">
        <v>3817</v>
      </c>
      <c r="V135" s="48" t="s">
        <v>177</v>
      </c>
      <c r="W135" s="6"/>
      <c r="X135" s="6"/>
    </row>
    <row r="136" spans="1:24" s="8" customFormat="1" ht="15" customHeight="1" x14ac:dyDescent="0.2">
      <c r="A136" s="5" t="s">
        <v>46</v>
      </c>
      <c r="B136" s="5" t="s">
        <v>22115</v>
      </c>
      <c r="C136" s="2" t="s">
        <v>5151</v>
      </c>
      <c r="D136" s="195" t="s">
        <v>5150</v>
      </c>
      <c r="E136" s="5">
        <v>30</v>
      </c>
      <c r="F136" s="19">
        <v>17881443</v>
      </c>
      <c r="G136" s="6">
        <v>20178814436</v>
      </c>
      <c r="H136" s="22">
        <v>24312</v>
      </c>
      <c r="I136" s="13" t="s">
        <v>20</v>
      </c>
      <c r="J136" s="26" t="s">
        <v>29311</v>
      </c>
      <c r="K136" s="24" t="s">
        <v>29315</v>
      </c>
      <c r="L136" s="170"/>
      <c r="M136" s="10"/>
      <c r="N136" s="7"/>
      <c r="O136" s="15"/>
      <c r="P136" s="17" t="s">
        <v>5149</v>
      </c>
      <c r="Q136" s="6">
        <v>1533415461</v>
      </c>
      <c r="R136" s="48" t="s">
        <v>5148</v>
      </c>
      <c r="S136" s="6" t="s">
        <v>5147</v>
      </c>
      <c r="T136" s="6" t="s">
        <v>177</v>
      </c>
      <c r="U136" s="6" t="s">
        <v>3817</v>
      </c>
      <c r="V136" s="48" t="s">
        <v>177</v>
      </c>
      <c r="W136" s="6"/>
      <c r="X136" s="6"/>
    </row>
    <row r="137" spans="1:24" s="8" customFormat="1" ht="15" customHeight="1" x14ac:dyDescent="0.2">
      <c r="A137" s="5" t="s">
        <v>33761</v>
      </c>
      <c r="B137" s="5" t="s">
        <v>22115</v>
      </c>
      <c r="C137" s="2" t="s">
        <v>29394</v>
      </c>
      <c r="D137" s="195" t="s">
        <v>29395</v>
      </c>
      <c r="E137" s="5">
        <v>30</v>
      </c>
      <c r="F137" s="19">
        <v>21354413</v>
      </c>
      <c r="G137" s="6">
        <v>20213544137</v>
      </c>
      <c r="H137" s="22">
        <v>25615</v>
      </c>
      <c r="I137" s="13" t="s">
        <v>20</v>
      </c>
      <c r="J137" s="26" t="s">
        <v>29310</v>
      </c>
      <c r="K137" s="24" t="s">
        <v>29382</v>
      </c>
      <c r="L137" s="170"/>
      <c r="M137" s="10"/>
      <c r="N137" s="7"/>
      <c r="O137" s="15"/>
      <c r="P137" s="17" t="s">
        <v>29396</v>
      </c>
      <c r="Q137" s="6" t="s">
        <v>176</v>
      </c>
      <c r="R137" s="48" t="s">
        <v>176</v>
      </c>
      <c r="S137" s="6" t="s">
        <v>29397</v>
      </c>
      <c r="T137" s="6" t="s">
        <v>177</v>
      </c>
      <c r="U137" s="6" t="s">
        <v>3817</v>
      </c>
      <c r="V137" s="48"/>
      <c r="W137" s="6"/>
      <c r="X137" s="6"/>
    </row>
    <row r="138" spans="1:24" s="8" customFormat="1" ht="15" customHeight="1" x14ac:dyDescent="0.2">
      <c r="A138" s="5" t="s">
        <v>23</v>
      </c>
      <c r="B138" s="5" t="s">
        <v>22115</v>
      </c>
      <c r="C138" s="2" t="s">
        <v>5139</v>
      </c>
      <c r="D138" s="195" t="s">
        <v>5138</v>
      </c>
      <c r="E138" s="5">
        <v>30</v>
      </c>
      <c r="F138" s="19">
        <v>23923831</v>
      </c>
      <c r="G138" s="6">
        <v>23239238319</v>
      </c>
      <c r="H138" s="22">
        <v>27258</v>
      </c>
      <c r="I138" s="13" t="s">
        <v>20</v>
      </c>
      <c r="J138" s="26" t="s">
        <v>29311</v>
      </c>
      <c r="K138" s="24" t="s">
        <v>29349</v>
      </c>
      <c r="L138" s="170"/>
      <c r="M138" s="10"/>
      <c r="N138" s="7"/>
      <c r="O138" s="15"/>
      <c r="P138" s="17" t="s">
        <v>5137</v>
      </c>
      <c r="Q138" s="6">
        <v>15399008</v>
      </c>
      <c r="R138" s="48" t="s">
        <v>176</v>
      </c>
      <c r="S138" s="6" t="s">
        <v>5136</v>
      </c>
      <c r="T138" s="6" t="s">
        <v>29168</v>
      </c>
      <c r="U138" s="6" t="s">
        <v>3817</v>
      </c>
      <c r="V138" s="48" t="s">
        <v>177</v>
      </c>
      <c r="W138" s="6"/>
      <c r="X138" s="6"/>
    </row>
    <row r="139" spans="1:24" s="8" customFormat="1" ht="15" customHeight="1" x14ac:dyDescent="0.2">
      <c r="A139" s="5" t="s">
        <v>59</v>
      </c>
      <c r="B139" s="5" t="s">
        <v>22115</v>
      </c>
      <c r="C139" s="2" t="s">
        <v>5131</v>
      </c>
      <c r="D139" s="195" t="s">
        <v>5130</v>
      </c>
      <c r="E139" s="5">
        <v>30</v>
      </c>
      <c r="F139" s="19">
        <v>20448691</v>
      </c>
      <c r="G139" s="6" t="str">
        <f>20&amp;F139&amp;4</f>
        <v>20204486914</v>
      </c>
      <c r="H139" s="22">
        <v>25108</v>
      </c>
      <c r="I139" s="13" t="s">
        <v>20</v>
      </c>
      <c r="J139" s="26" t="s">
        <v>29311</v>
      </c>
      <c r="K139" s="24" t="s">
        <v>29349</v>
      </c>
      <c r="L139" s="170"/>
      <c r="M139" s="10"/>
      <c r="N139" s="7"/>
      <c r="O139" s="15"/>
      <c r="P139" s="17" t="s">
        <v>5129</v>
      </c>
      <c r="Q139" s="6" t="s">
        <v>176</v>
      </c>
      <c r="R139" s="48" t="s">
        <v>176</v>
      </c>
      <c r="S139" s="6" t="s">
        <v>5128</v>
      </c>
      <c r="T139" s="6" t="s">
        <v>177</v>
      </c>
      <c r="U139" s="6" t="s">
        <v>3817</v>
      </c>
      <c r="V139" s="48" t="s">
        <v>177</v>
      </c>
      <c r="W139" s="6"/>
      <c r="X139" s="6"/>
    </row>
    <row r="140" spans="1:24" s="8" customFormat="1" ht="15" customHeight="1" x14ac:dyDescent="0.2">
      <c r="A140" s="5" t="s">
        <v>23</v>
      </c>
      <c r="B140" s="5" t="s">
        <v>22115</v>
      </c>
      <c r="C140" s="2" t="s">
        <v>5112</v>
      </c>
      <c r="D140" s="195" t="s">
        <v>5111</v>
      </c>
      <c r="E140" s="5">
        <v>30</v>
      </c>
      <c r="F140" s="19">
        <v>22636674</v>
      </c>
      <c r="G140" s="6" t="str">
        <f>20&amp;F140&amp;2</f>
        <v>20226366742</v>
      </c>
      <c r="H140" s="22">
        <v>26490</v>
      </c>
      <c r="I140" s="13" t="s">
        <v>20</v>
      </c>
      <c r="J140" s="26" t="s">
        <v>29311</v>
      </c>
      <c r="K140" s="24" t="s">
        <v>29314</v>
      </c>
      <c r="L140" s="170"/>
      <c r="M140" s="10"/>
      <c r="N140" s="7"/>
      <c r="O140" s="15"/>
      <c r="P140" s="17" t="s">
        <v>5110</v>
      </c>
      <c r="Q140" s="6" t="s">
        <v>30061</v>
      </c>
      <c r="R140" s="48" t="s">
        <v>30060</v>
      </c>
      <c r="S140" s="6" t="s">
        <v>5109</v>
      </c>
      <c r="T140" s="6" t="s">
        <v>30101</v>
      </c>
      <c r="U140" s="6" t="s">
        <v>3817</v>
      </c>
      <c r="V140" s="48" t="s">
        <v>177</v>
      </c>
      <c r="W140" s="6"/>
      <c r="X140" s="6"/>
    </row>
    <row r="141" spans="1:24" s="8" customFormat="1" ht="15" customHeight="1" x14ac:dyDescent="0.2">
      <c r="A141" s="5" t="s">
        <v>99</v>
      </c>
      <c r="B141" s="5" t="s">
        <v>22115</v>
      </c>
      <c r="C141" s="2" t="s">
        <v>5108</v>
      </c>
      <c r="D141" s="195" t="s">
        <v>5107</v>
      </c>
      <c r="E141" s="5">
        <v>30</v>
      </c>
      <c r="F141" s="19">
        <v>22310482</v>
      </c>
      <c r="G141" s="6">
        <v>20223104828</v>
      </c>
      <c r="H141" s="22">
        <v>26118</v>
      </c>
      <c r="I141" s="13" t="s">
        <v>20</v>
      </c>
      <c r="J141" s="26" t="s">
        <v>29311</v>
      </c>
      <c r="K141" s="24" t="s">
        <v>29333</v>
      </c>
      <c r="L141" s="170"/>
      <c r="M141" s="10"/>
      <c r="N141" s="7"/>
      <c r="O141" s="15"/>
      <c r="P141" s="17" t="s">
        <v>5106</v>
      </c>
      <c r="Q141" s="6" t="s">
        <v>28903</v>
      </c>
      <c r="R141" s="48" t="s">
        <v>176</v>
      </c>
      <c r="S141" s="6" t="s">
        <v>5105</v>
      </c>
      <c r="T141" s="6" t="s">
        <v>28916</v>
      </c>
      <c r="U141" s="6" t="s">
        <v>3817</v>
      </c>
      <c r="V141" s="48" t="s">
        <v>177</v>
      </c>
      <c r="W141" s="6"/>
      <c r="X141" s="6"/>
    </row>
    <row r="142" spans="1:24" s="8" customFormat="1" ht="15" customHeight="1" x14ac:dyDescent="0.2">
      <c r="A142" s="5" t="s">
        <v>23</v>
      </c>
      <c r="B142" s="5" t="s">
        <v>22115</v>
      </c>
      <c r="C142" s="2" t="s">
        <v>5098</v>
      </c>
      <c r="D142" s="195" t="s">
        <v>5097</v>
      </c>
      <c r="E142" s="5">
        <v>30</v>
      </c>
      <c r="F142" s="19">
        <v>21517944</v>
      </c>
      <c r="G142" s="6">
        <v>20215179444</v>
      </c>
      <c r="H142" s="22">
        <v>25917</v>
      </c>
      <c r="I142" s="13" t="s">
        <v>20</v>
      </c>
      <c r="J142" s="26" t="s">
        <v>29311</v>
      </c>
      <c r="K142" s="24" t="s">
        <v>29326</v>
      </c>
      <c r="L142" s="170"/>
      <c r="M142" s="10"/>
      <c r="N142" s="7"/>
      <c r="O142" s="15"/>
      <c r="P142" s="17" t="s">
        <v>5096</v>
      </c>
      <c r="Q142" s="6" t="s">
        <v>30059</v>
      </c>
      <c r="R142" s="48" t="s">
        <v>30058</v>
      </c>
      <c r="S142" s="6" t="s">
        <v>5095</v>
      </c>
      <c r="T142" s="6" t="s">
        <v>30101</v>
      </c>
      <c r="U142" s="6" t="s">
        <v>3817</v>
      </c>
      <c r="V142" s="48" t="s">
        <v>177</v>
      </c>
      <c r="W142" s="6"/>
      <c r="X142" s="6"/>
    </row>
    <row r="143" spans="1:24" s="8" customFormat="1" ht="15" customHeight="1" x14ac:dyDescent="0.2">
      <c r="A143" s="5" t="s">
        <v>800</v>
      </c>
      <c r="B143" s="5" t="s">
        <v>22115</v>
      </c>
      <c r="C143" s="2" t="s">
        <v>5088</v>
      </c>
      <c r="D143" s="195" t="s">
        <v>5087</v>
      </c>
      <c r="E143" s="5">
        <v>30</v>
      </c>
      <c r="F143" s="19">
        <v>24735547</v>
      </c>
      <c r="G143" s="6">
        <v>20247355473</v>
      </c>
      <c r="H143" s="22">
        <v>26230</v>
      </c>
      <c r="I143" s="13" t="s">
        <v>20</v>
      </c>
      <c r="J143" s="26" t="s">
        <v>29311</v>
      </c>
      <c r="K143" s="24" t="s">
        <v>29314</v>
      </c>
      <c r="L143" s="170"/>
      <c r="M143" s="10"/>
      <c r="N143" s="7"/>
      <c r="O143" s="15"/>
      <c r="P143" s="17" t="s">
        <v>33652</v>
      </c>
      <c r="Q143" s="6" t="s">
        <v>176</v>
      </c>
      <c r="R143" s="48" t="s">
        <v>176</v>
      </c>
      <c r="S143" s="6" t="s">
        <v>5086</v>
      </c>
      <c r="T143" s="6" t="s">
        <v>29105</v>
      </c>
      <c r="U143" s="6" t="s">
        <v>3817</v>
      </c>
      <c r="V143" s="48" t="s">
        <v>177</v>
      </c>
      <c r="W143" s="6"/>
      <c r="X143" s="6"/>
    </row>
    <row r="144" spans="1:24" s="8" customFormat="1" ht="15" customHeight="1" x14ac:dyDescent="0.2">
      <c r="A144" s="5" t="s">
        <v>46</v>
      </c>
      <c r="B144" s="5" t="s">
        <v>22115</v>
      </c>
      <c r="C144" s="2" t="s">
        <v>5085</v>
      </c>
      <c r="D144" s="195" t="s">
        <v>5084</v>
      </c>
      <c r="E144" s="5">
        <v>30</v>
      </c>
      <c r="F144" s="19">
        <v>22188991</v>
      </c>
      <c r="G144" s="6">
        <v>20221889917</v>
      </c>
      <c r="H144" s="22">
        <v>26224</v>
      </c>
      <c r="I144" s="13" t="s">
        <v>20</v>
      </c>
      <c r="J144" s="26" t="s">
        <v>29311</v>
      </c>
      <c r="K144" s="24" t="s">
        <v>29314</v>
      </c>
      <c r="L144" s="170"/>
      <c r="M144" s="10"/>
      <c r="N144" s="7"/>
      <c r="O144" s="15"/>
      <c r="P144" s="17" t="s">
        <v>5083</v>
      </c>
      <c r="Q144" s="6" t="s">
        <v>5082</v>
      </c>
      <c r="R144" s="48" t="s">
        <v>5081</v>
      </c>
      <c r="S144" s="6" t="s">
        <v>5080</v>
      </c>
      <c r="T144" s="6" t="s">
        <v>28929</v>
      </c>
      <c r="U144" s="6" t="s">
        <v>3817</v>
      </c>
      <c r="V144" s="48" t="s">
        <v>177</v>
      </c>
      <c r="W144" s="6"/>
      <c r="X144" s="6"/>
    </row>
    <row r="145" spans="1:24" s="8" customFormat="1" ht="15" customHeight="1" x14ac:dyDescent="0.2">
      <c r="A145" s="5" t="s">
        <v>23</v>
      </c>
      <c r="B145" s="5" t="s">
        <v>22115</v>
      </c>
      <c r="C145" s="2" t="s">
        <v>5079</v>
      </c>
      <c r="D145" s="195" t="s">
        <v>5078</v>
      </c>
      <c r="E145" s="5">
        <v>30</v>
      </c>
      <c r="F145" s="19">
        <v>23504663</v>
      </c>
      <c r="G145" s="6" t="str">
        <f>20&amp;F145&amp;7</f>
        <v>20235046637</v>
      </c>
      <c r="H145" s="22">
        <v>26938</v>
      </c>
      <c r="I145" s="13" t="s">
        <v>20</v>
      </c>
      <c r="J145" s="26" t="s">
        <v>29311</v>
      </c>
      <c r="K145" s="24" t="s">
        <v>29314</v>
      </c>
      <c r="L145" s="170"/>
      <c r="M145" s="10"/>
      <c r="N145" s="7"/>
      <c r="O145" s="15"/>
      <c r="P145" s="17" t="s">
        <v>5077</v>
      </c>
      <c r="Q145" s="6" t="s">
        <v>30057</v>
      </c>
      <c r="R145" s="48" t="s">
        <v>30056</v>
      </c>
      <c r="S145" s="6" t="s">
        <v>5076</v>
      </c>
      <c r="T145" s="6" t="s">
        <v>30101</v>
      </c>
      <c r="U145" s="6" t="s">
        <v>3817</v>
      </c>
      <c r="V145" s="48" t="s">
        <v>177</v>
      </c>
      <c r="W145" s="6"/>
      <c r="X145" s="6"/>
    </row>
    <row r="146" spans="1:24" s="8" customFormat="1" ht="15" customHeight="1" x14ac:dyDescent="0.2">
      <c r="A146" s="5" t="s">
        <v>46</v>
      </c>
      <c r="B146" s="5" t="s">
        <v>22115</v>
      </c>
      <c r="C146" s="2" t="s">
        <v>5069</v>
      </c>
      <c r="D146" s="195" t="s">
        <v>5068</v>
      </c>
      <c r="E146" s="5">
        <v>30</v>
      </c>
      <c r="F146" s="19">
        <v>22864728</v>
      </c>
      <c r="G146" s="6">
        <v>20228647285</v>
      </c>
      <c r="H146" s="22">
        <v>26528</v>
      </c>
      <c r="I146" s="13" t="s">
        <v>20</v>
      </c>
      <c r="J146" s="26" t="s">
        <v>29311</v>
      </c>
      <c r="K146" s="24" t="s">
        <v>29314</v>
      </c>
      <c r="L146" s="170"/>
      <c r="M146" s="10"/>
      <c r="N146" s="7"/>
      <c r="O146" s="15"/>
      <c r="P146" s="17" t="s">
        <v>5067</v>
      </c>
      <c r="Q146" s="6" t="s">
        <v>5066</v>
      </c>
      <c r="R146" s="48" t="s">
        <v>5065</v>
      </c>
      <c r="S146" s="6" t="s">
        <v>5064</v>
      </c>
      <c r="T146" s="6" t="s">
        <v>177</v>
      </c>
      <c r="U146" s="6" t="s">
        <v>3817</v>
      </c>
      <c r="V146" s="48" t="s">
        <v>177</v>
      </c>
      <c r="W146" s="6"/>
      <c r="X146" s="6"/>
    </row>
    <row r="147" spans="1:24" s="8" customFormat="1" ht="15" customHeight="1" x14ac:dyDescent="0.2">
      <c r="A147" s="5" t="s">
        <v>27</v>
      </c>
      <c r="B147" s="5" t="s">
        <v>22115</v>
      </c>
      <c r="C147" s="2" t="s">
        <v>5057</v>
      </c>
      <c r="D147" s="195" t="s">
        <v>5056</v>
      </c>
      <c r="E147" s="5">
        <v>30</v>
      </c>
      <c r="F147" s="19">
        <v>21686426</v>
      </c>
      <c r="G147" s="6">
        <v>20216864264</v>
      </c>
      <c r="H147" s="22">
        <v>25792</v>
      </c>
      <c r="I147" s="13" t="s">
        <v>20</v>
      </c>
      <c r="J147" s="26" t="s">
        <v>29311</v>
      </c>
      <c r="K147" s="24" t="s">
        <v>29321</v>
      </c>
      <c r="L147" s="170"/>
      <c r="M147" s="10"/>
      <c r="N147" s="7"/>
      <c r="O147" s="15"/>
      <c r="P147" s="17" t="s">
        <v>5055</v>
      </c>
      <c r="Q147" s="6" t="s">
        <v>176</v>
      </c>
      <c r="R147" s="48" t="s">
        <v>176</v>
      </c>
      <c r="S147" s="6" t="s">
        <v>5054</v>
      </c>
      <c r="T147" s="6" t="s">
        <v>177</v>
      </c>
      <c r="U147" s="6" t="s">
        <v>3817</v>
      </c>
      <c r="V147" s="48"/>
      <c r="W147" s="6"/>
      <c r="X147" s="6"/>
    </row>
    <row r="148" spans="1:24" s="8" customFormat="1" ht="15" customHeight="1" x14ac:dyDescent="0.2">
      <c r="A148" s="5" t="s">
        <v>23</v>
      </c>
      <c r="B148" s="5" t="s">
        <v>22115</v>
      </c>
      <c r="C148" s="2" t="s">
        <v>31403</v>
      </c>
      <c r="D148" s="195" t="s">
        <v>31578</v>
      </c>
      <c r="E148" s="5">
        <v>30</v>
      </c>
      <c r="F148" s="19">
        <v>21354323</v>
      </c>
      <c r="G148" s="6">
        <v>20213543238</v>
      </c>
      <c r="H148" s="22">
        <v>25597</v>
      </c>
      <c r="I148" s="13" t="s">
        <v>20</v>
      </c>
      <c r="J148" s="26" t="s">
        <v>29310</v>
      </c>
      <c r="K148" s="24" t="s">
        <v>31910</v>
      </c>
      <c r="L148" s="170"/>
      <c r="M148" s="10"/>
      <c r="N148" s="7"/>
      <c r="O148" s="15"/>
      <c r="P148" s="17" t="s">
        <v>31931</v>
      </c>
      <c r="Q148" s="6">
        <v>2804507317</v>
      </c>
      <c r="R148" s="48" t="s">
        <v>31932</v>
      </c>
      <c r="S148" s="6" t="s">
        <v>31747</v>
      </c>
      <c r="T148" s="6" t="s">
        <v>177</v>
      </c>
      <c r="U148" s="6" t="s">
        <v>3817</v>
      </c>
      <c r="V148" s="48" t="s">
        <v>177</v>
      </c>
      <c r="W148" s="6"/>
      <c r="X148" s="6"/>
    </row>
    <row r="149" spans="1:24" s="8" customFormat="1" ht="15" customHeight="1" x14ac:dyDescent="0.2">
      <c r="A149" s="5" t="s">
        <v>78</v>
      </c>
      <c r="B149" s="5" t="s">
        <v>22115</v>
      </c>
      <c r="C149" s="2" t="s">
        <v>5035</v>
      </c>
      <c r="D149" s="195" t="s">
        <v>5034</v>
      </c>
      <c r="E149" s="5">
        <v>30</v>
      </c>
      <c r="F149" s="19">
        <v>22801329</v>
      </c>
      <c r="G149" s="6">
        <v>20228013294</v>
      </c>
      <c r="H149" s="22">
        <v>26511</v>
      </c>
      <c r="I149" s="13" t="s">
        <v>20</v>
      </c>
      <c r="J149" s="26" t="s">
        <v>29311</v>
      </c>
      <c r="K149" s="24" t="s">
        <v>29321</v>
      </c>
      <c r="L149" s="170"/>
      <c r="M149" s="10"/>
      <c r="N149" s="7"/>
      <c r="O149" s="15"/>
      <c r="P149" s="17" t="s">
        <v>29108</v>
      </c>
      <c r="Q149" s="6" t="s">
        <v>29095</v>
      </c>
      <c r="R149" s="48" t="s">
        <v>176</v>
      </c>
      <c r="S149" s="6" t="s">
        <v>5033</v>
      </c>
      <c r="T149" s="6" t="s">
        <v>29103</v>
      </c>
      <c r="U149" s="6" t="s">
        <v>3817</v>
      </c>
      <c r="V149" s="48" t="s">
        <v>177</v>
      </c>
      <c r="W149" s="6"/>
      <c r="X149" s="6"/>
    </row>
    <row r="150" spans="1:24" s="8" customFormat="1" ht="15" customHeight="1" x14ac:dyDescent="0.2">
      <c r="A150" s="5" t="s">
        <v>172</v>
      </c>
      <c r="B150" s="5" t="s">
        <v>22115</v>
      </c>
      <c r="C150" s="2" t="s">
        <v>5024</v>
      </c>
      <c r="D150" s="195" t="s">
        <v>5023</v>
      </c>
      <c r="E150" s="5">
        <v>30</v>
      </c>
      <c r="F150" s="19">
        <v>22177049</v>
      </c>
      <c r="G150" s="6">
        <v>20221770499</v>
      </c>
      <c r="H150" s="22">
        <v>26537</v>
      </c>
      <c r="I150" s="13" t="s">
        <v>20</v>
      </c>
      <c r="J150" s="26" t="s">
        <v>29311</v>
      </c>
      <c r="K150" s="24" t="s">
        <v>29321</v>
      </c>
      <c r="L150" s="170"/>
      <c r="M150" s="10"/>
      <c r="N150" s="7"/>
      <c r="O150" s="15"/>
      <c r="P150" s="17" t="s">
        <v>5022</v>
      </c>
      <c r="Q150" s="6" t="s">
        <v>176</v>
      </c>
      <c r="R150" s="48" t="s">
        <v>176</v>
      </c>
      <c r="S150" s="6" t="s">
        <v>5021</v>
      </c>
      <c r="T150" s="6" t="s">
        <v>177</v>
      </c>
      <c r="U150" s="6" t="s">
        <v>3817</v>
      </c>
      <c r="V150" s="48" t="s">
        <v>177</v>
      </c>
      <c r="W150" s="6"/>
      <c r="X150" s="6"/>
    </row>
    <row r="151" spans="1:24" s="8" customFormat="1" ht="15" customHeight="1" x14ac:dyDescent="0.2">
      <c r="A151" s="5" t="s">
        <v>23</v>
      </c>
      <c r="B151" s="5" t="s">
        <v>22115</v>
      </c>
      <c r="C151" s="2" t="s">
        <v>5020</v>
      </c>
      <c r="D151" s="195" t="s">
        <v>5019</v>
      </c>
      <c r="E151" s="5">
        <v>31</v>
      </c>
      <c r="F151" s="19">
        <v>20250633</v>
      </c>
      <c r="G151" s="6" t="str">
        <f>20&amp;F151&amp;0</f>
        <v>20202506330</v>
      </c>
      <c r="H151" s="22">
        <v>25062</v>
      </c>
      <c r="I151" s="13" t="s">
        <v>20</v>
      </c>
      <c r="J151" s="26" t="s">
        <v>29311</v>
      </c>
      <c r="K151" s="24" t="s">
        <v>29314</v>
      </c>
      <c r="L151" s="170"/>
      <c r="M151" s="10"/>
      <c r="N151" s="7"/>
      <c r="O151" s="15"/>
      <c r="P151" s="17" t="s">
        <v>5018</v>
      </c>
      <c r="Q151" s="6" t="s">
        <v>30055</v>
      </c>
      <c r="R151" s="48" t="s">
        <v>30054</v>
      </c>
      <c r="S151" s="6" t="s">
        <v>5017</v>
      </c>
      <c r="T151" s="6" t="s">
        <v>30101</v>
      </c>
      <c r="U151" s="6" t="s">
        <v>3817</v>
      </c>
      <c r="V151" s="48" t="s">
        <v>177</v>
      </c>
      <c r="W151" s="6"/>
      <c r="X151" s="6"/>
    </row>
    <row r="152" spans="1:24" s="8" customFormat="1" ht="15" customHeight="1" x14ac:dyDescent="0.2">
      <c r="A152" s="5" t="s">
        <v>46</v>
      </c>
      <c r="B152" s="5" t="s">
        <v>22115</v>
      </c>
      <c r="C152" s="2" t="s">
        <v>5012</v>
      </c>
      <c r="D152" s="195" t="s">
        <v>5011</v>
      </c>
      <c r="E152" s="5">
        <v>30</v>
      </c>
      <c r="F152" s="19">
        <v>21499472</v>
      </c>
      <c r="G152" s="6">
        <v>20214994721</v>
      </c>
      <c r="H152" s="22">
        <v>25675</v>
      </c>
      <c r="I152" s="13" t="s">
        <v>20</v>
      </c>
      <c r="J152" s="26" t="s">
        <v>29311</v>
      </c>
      <c r="K152" s="24" t="s">
        <v>29321</v>
      </c>
      <c r="L152" s="170"/>
      <c r="M152" s="10"/>
      <c r="N152" s="7"/>
      <c r="O152" s="15"/>
      <c r="P152" s="17" t="s">
        <v>29375</v>
      </c>
      <c r="Q152" s="6">
        <v>1531295423</v>
      </c>
      <c r="R152" s="48" t="s">
        <v>5010</v>
      </c>
      <c r="S152" s="6" t="s">
        <v>5009</v>
      </c>
      <c r="T152" s="6" t="s">
        <v>177</v>
      </c>
      <c r="U152" s="6" t="s">
        <v>3817</v>
      </c>
      <c r="V152" s="48" t="s">
        <v>177</v>
      </c>
      <c r="W152" s="6"/>
      <c r="X152" s="6"/>
    </row>
    <row r="153" spans="1:24" s="8" customFormat="1" ht="15" customHeight="1" x14ac:dyDescent="0.2">
      <c r="A153" s="5" t="s">
        <v>46</v>
      </c>
      <c r="B153" s="5" t="s">
        <v>22115</v>
      </c>
      <c r="C153" s="2" t="s">
        <v>4995</v>
      </c>
      <c r="D153" s="195" t="s">
        <v>4994</v>
      </c>
      <c r="E153" s="5">
        <v>30</v>
      </c>
      <c r="F153" s="19">
        <v>22701013</v>
      </c>
      <c r="G153" s="6">
        <v>20227010135</v>
      </c>
      <c r="H153" s="22">
        <v>26392</v>
      </c>
      <c r="I153" s="13" t="s">
        <v>20</v>
      </c>
      <c r="J153" s="26" t="s">
        <v>29311</v>
      </c>
      <c r="K153" s="24" t="s">
        <v>29327</v>
      </c>
      <c r="L153" s="170"/>
      <c r="M153" s="10"/>
      <c r="N153" s="7"/>
      <c r="O153" s="15" t="s">
        <v>29169</v>
      </c>
      <c r="P153" s="17" t="s">
        <v>4993</v>
      </c>
      <c r="Q153" s="6" t="s">
        <v>4992</v>
      </c>
      <c r="R153" s="48" t="s">
        <v>176</v>
      </c>
      <c r="S153" s="6" t="s">
        <v>4991</v>
      </c>
      <c r="T153" s="6" t="s">
        <v>29168</v>
      </c>
      <c r="U153" s="6" t="s">
        <v>3817</v>
      </c>
      <c r="V153" s="48" t="s">
        <v>177</v>
      </c>
      <c r="W153" s="6"/>
      <c r="X153" s="6"/>
    </row>
    <row r="154" spans="1:24" s="8" customFormat="1" ht="15" customHeight="1" x14ac:dyDescent="0.2">
      <c r="A154" s="5" t="s">
        <v>23</v>
      </c>
      <c r="B154" s="5" t="s">
        <v>22115</v>
      </c>
      <c r="C154" s="2" t="s">
        <v>4986</v>
      </c>
      <c r="D154" s="195" t="s">
        <v>4985</v>
      </c>
      <c r="E154" s="5">
        <v>30</v>
      </c>
      <c r="F154" s="19">
        <v>22801562</v>
      </c>
      <c r="G154" s="6" t="str">
        <f>20&amp;F154&amp;9</f>
        <v>20228015629</v>
      </c>
      <c r="H154" s="22">
        <v>26525</v>
      </c>
      <c r="I154" s="13" t="s">
        <v>20</v>
      </c>
      <c r="J154" s="26" t="s">
        <v>29311</v>
      </c>
      <c r="K154" s="24" t="s">
        <v>29314</v>
      </c>
      <c r="L154" s="170"/>
      <c r="M154" s="10"/>
      <c r="N154" s="7"/>
      <c r="O154" s="15"/>
      <c r="P154" s="17" t="s">
        <v>4984</v>
      </c>
      <c r="Q154" s="6" t="s">
        <v>30053</v>
      </c>
      <c r="R154" s="48" t="s">
        <v>176</v>
      </c>
      <c r="S154" s="6" t="s">
        <v>4983</v>
      </c>
      <c r="T154" s="6" t="s">
        <v>30101</v>
      </c>
      <c r="U154" s="6" t="s">
        <v>3817</v>
      </c>
      <c r="V154" s="48" t="s">
        <v>177</v>
      </c>
      <c r="W154" s="6"/>
      <c r="X154" s="6"/>
    </row>
    <row r="155" spans="1:24" s="8" customFormat="1" ht="15" customHeight="1" x14ac:dyDescent="0.2">
      <c r="A155" s="5" t="s">
        <v>46</v>
      </c>
      <c r="B155" s="5" t="s">
        <v>22115</v>
      </c>
      <c r="C155" s="2" t="s">
        <v>4974</v>
      </c>
      <c r="D155" s="195" t="s">
        <v>4973</v>
      </c>
      <c r="E155" s="5">
        <v>30</v>
      </c>
      <c r="F155" s="19">
        <v>18180146</v>
      </c>
      <c r="G155" s="6">
        <v>20181801469</v>
      </c>
      <c r="H155" s="22">
        <v>24284</v>
      </c>
      <c r="I155" s="13" t="s">
        <v>20</v>
      </c>
      <c r="J155" s="26" t="s">
        <v>29311</v>
      </c>
      <c r="K155" s="24" t="s">
        <v>29327</v>
      </c>
      <c r="L155" s="170"/>
      <c r="M155" s="10"/>
      <c r="N155" s="7"/>
      <c r="O155" s="15"/>
      <c r="P155" s="17" t="s">
        <v>4972</v>
      </c>
      <c r="Q155" s="6" t="s">
        <v>176</v>
      </c>
      <c r="R155" s="48" t="s">
        <v>176</v>
      </c>
      <c r="S155" s="6" t="s">
        <v>4971</v>
      </c>
      <c r="T155" s="6" t="s">
        <v>177</v>
      </c>
      <c r="U155" s="6" t="s">
        <v>3817</v>
      </c>
      <c r="V155" s="48" t="s">
        <v>177</v>
      </c>
      <c r="W155" s="6"/>
      <c r="X155" s="6"/>
    </row>
    <row r="156" spans="1:24" s="8" customFormat="1" ht="15" customHeight="1" x14ac:dyDescent="0.2">
      <c r="A156" s="5" t="s">
        <v>46</v>
      </c>
      <c r="B156" s="5" t="s">
        <v>22115</v>
      </c>
      <c r="C156" s="2" t="s">
        <v>4955</v>
      </c>
      <c r="D156" s="195" t="s">
        <v>4954</v>
      </c>
      <c r="E156" s="5">
        <v>30</v>
      </c>
      <c r="F156" s="19">
        <v>21618867</v>
      </c>
      <c r="G156" s="6">
        <v>20216188676</v>
      </c>
      <c r="H156" s="22">
        <v>25766</v>
      </c>
      <c r="I156" s="13" t="s">
        <v>20</v>
      </c>
      <c r="J156" s="26" t="s">
        <v>29311</v>
      </c>
      <c r="K156" s="24" t="s">
        <v>29315</v>
      </c>
      <c r="L156" s="170"/>
      <c r="M156" s="10"/>
      <c r="N156" s="7"/>
      <c r="O156" s="15"/>
      <c r="P156" s="17" t="s">
        <v>4953</v>
      </c>
      <c r="Q156" s="6" t="s">
        <v>176</v>
      </c>
      <c r="R156" s="48" t="s">
        <v>4952</v>
      </c>
      <c r="S156" s="6" t="s">
        <v>4951</v>
      </c>
      <c r="T156" s="6" t="s">
        <v>177</v>
      </c>
      <c r="U156" s="6" t="s">
        <v>3817</v>
      </c>
      <c r="V156" s="48" t="s">
        <v>177</v>
      </c>
      <c r="W156" s="6"/>
      <c r="X156" s="6"/>
    </row>
    <row r="157" spans="1:24" s="8" customFormat="1" ht="15" customHeight="1" x14ac:dyDescent="0.2">
      <c r="A157" s="5" t="s">
        <v>46</v>
      </c>
      <c r="B157" s="5" t="s">
        <v>22115</v>
      </c>
      <c r="C157" s="2" t="s">
        <v>4950</v>
      </c>
      <c r="D157" s="195" t="s">
        <v>4949</v>
      </c>
      <c r="E157" s="5">
        <v>30</v>
      </c>
      <c r="F157" s="19">
        <v>22905279</v>
      </c>
      <c r="G157" s="6">
        <v>23229052799</v>
      </c>
      <c r="H157" s="22">
        <v>26529</v>
      </c>
      <c r="I157" s="13" t="s">
        <v>20</v>
      </c>
      <c r="J157" s="26" t="s">
        <v>29311</v>
      </c>
      <c r="K157" s="24" t="s">
        <v>29321</v>
      </c>
      <c r="L157" s="170"/>
      <c r="M157" s="10"/>
      <c r="N157" s="7"/>
      <c r="O157" s="15"/>
      <c r="P157" s="17" t="s">
        <v>31128</v>
      </c>
      <c r="Q157" s="6">
        <v>1568513248</v>
      </c>
      <c r="R157" s="48" t="s">
        <v>29376</v>
      </c>
      <c r="S157" s="6" t="s">
        <v>4948</v>
      </c>
      <c r="T157" s="6" t="s">
        <v>31129</v>
      </c>
      <c r="U157" s="6" t="s">
        <v>3817</v>
      </c>
      <c r="V157" s="48" t="s">
        <v>177</v>
      </c>
      <c r="W157" s="6"/>
      <c r="X157" s="6"/>
    </row>
    <row r="158" spans="1:24" s="8" customFormat="1" ht="15" customHeight="1" x14ac:dyDescent="0.2">
      <c r="A158" s="5" t="s">
        <v>46</v>
      </c>
      <c r="B158" s="5" t="s">
        <v>22115</v>
      </c>
      <c r="C158" s="2" t="s">
        <v>4941</v>
      </c>
      <c r="D158" s="195" t="s">
        <v>4940</v>
      </c>
      <c r="E158" s="5">
        <v>31</v>
      </c>
      <c r="F158" s="19">
        <v>24334038</v>
      </c>
      <c r="G158" s="6">
        <v>20243340382</v>
      </c>
      <c r="H158" s="22">
        <v>27368</v>
      </c>
      <c r="I158" s="13" t="s">
        <v>20</v>
      </c>
      <c r="J158" s="26" t="s">
        <v>29311</v>
      </c>
      <c r="K158" s="24" t="s">
        <v>29314</v>
      </c>
      <c r="L158" s="170"/>
      <c r="M158" s="10"/>
      <c r="N158" s="7"/>
      <c r="O158" s="15"/>
      <c r="P158" s="17" t="s">
        <v>4939</v>
      </c>
      <c r="Q158" s="6">
        <v>1523017602</v>
      </c>
      <c r="R158" s="48" t="s">
        <v>4938</v>
      </c>
      <c r="S158" s="6" t="s">
        <v>4937</v>
      </c>
      <c r="T158" s="6" t="s">
        <v>177</v>
      </c>
      <c r="U158" s="6" t="s">
        <v>3817</v>
      </c>
      <c r="V158" s="48" t="s">
        <v>177</v>
      </c>
      <c r="W158" s="6"/>
      <c r="X158" s="6"/>
    </row>
    <row r="159" spans="1:24" s="8" customFormat="1" ht="15" customHeight="1" x14ac:dyDescent="0.2">
      <c r="A159" s="5" t="s">
        <v>46</v>
      </c>
      <c r="B159" s="5" t="s">
        <v>22115</v>
      </c>
      <c r="C159" s="2" t="s">
        <v>31404</v>
      </c>
      <c r="D159" s="195" t="s">
        <v>31579</v>
      </c>
      <c r="E159" s="5">
        <v>30</v>
      </c>
      <c r="F159" s="19">
        <v>23263369</v>
      </c>
      <c r="G159" s="6">
        <v>20232633698</v>
      </c>
      <c r="H159" s="22">
        <v>26738</v>
      </c>
      <c r="I159" s="13" t="s">
        <v>20</v>
      </c>
      <c r="J159" s="26" t="s">
        <v>29310</v>
      </c>
      <c r="K159" s="24" t="s">
        <v>31910</v>
      </c>
      <c r="L159" s="170"/>
      <c r="M159" s="10"/>
      <c r="N159" s="7"/>
      <c r="O159" s="15"/>
      <c r="P159" s="17" t="s">
        <v>31933</v>
      </c>
      <c r="Q159" s="6">
        <v>1126272359</v>
      </c>
      <c r="R159" s="48" t="s">
        <v>31934</v>
      </c>
      <c r="S159" s="6" t="s">
        <v>31748</v>
      </c>
      <c r="T159" s="6" t="s">
        <v>177</v>
      </c>
      <c r="U159" s="6" t="s">
        <v>3817</v>
      </c>
      <c r="V159" s="48" t="s">
        <v>177</v>
      </c>
      <c r="W159" s="6"/>
      <c r="X159" s="6"/>
    </row>
    <row r="160" spans="1:24" s="8" customFormat="1" ht="15" customHeight="1" x14ac:dyDescent="0.2">
      <c r="A160" s="5" t="s">
        <v>46</v>
      </c>
      <c r="B160" s="5" t="s">
        <v>22115</v>
      </c>
      <c r="C160" s="2" t="s">
        <v>4922</v>
      </c>
      <c r="D160" s="195" t="s">
        <v>4921</v>
      </c>
      <c r="E160" s="5">
        <v>30</v>
      </c>
      <c r="F160" s="19">
        <v>24351397</v>
      </c>
      <c r="G160" s="6">
        <v>23243513979</v>
      </c>
      <c r="H160" s="22">
        <v>27361</v>
      </c>
      <c r="I160" s="13" t="s">
        <v>20</v>
      </c>
      <c r="J160" s="26" t="s">
        <v>29311</v>
      </c>
      <c r="K160" s="24" t="s">
        <v>29314</v>
      </c>
      <c r="L160" s="170"/>
      <c r="M160" s="10"/>
      <c r="N160" s="7"/>
      <c r="O160" s="15"/>
      <c r="P160" s="17" t="s">
        <v>4920</v>
      </c>
      <c r="Q160" s="6" t="s">
        <v>4919</v>
      </c>
      <c r="R160" s="48" t="s">
        <v>176</v>
      </c>
      <c r="S160" s="6" t="s">
        <v>4918</v>
      </c>
      <c r="T160" s="6" t="s">
        <v>177</v>
      </c>
      <c r="U160" s="6" t="s">
        <v>3817</v>
      </c>
      <c r="V160" s="48" t="s">
        <v>177</v>
      </c>
      <c r="W160" s="6"/>
      <c r="X160" s="6"/>
    </row>
    <row r="161" spans="1:24" s="8" customFormat="1" ht="15" customHeight="1" x14ac:dyDescent="0.2">
      <c r="A161" s="5" t="s">
        <v>46</v>
      </c>
      <c r="B161" s="5" t="s">
        <v>22115</v>
      </c>
      <c r="C161" s="2" t="s">
        <v>4909</v>
      </c>
      <c r="D161" s="195" t="s">
        <v>4908</v>
      </c>
      <c r="E161" s="5">
        <v>30</v>
      </c>
      <c r="F161" s="19">
        <v>24632792</v>
      </c>
      <c r="G161" s="6">
        <v>20246327921</v>
      </c>
      <c r="H161" s="22">
        <v>27325</v>
      </c>
      <c r="I161" s="13" t="s">
        <v>20</v>
      </c>
      <c r="J161" s="26" t="s">
        <v>29311</v>
      </c>
      <c r="K161" s="24" t="s">
        <v>29321</v>
      </c>
      <c r="L161" s="170"/>
      <c r="M161" s="10"/>
      <c r="N161" s="7"/>
      <c r="O161" s="15"/>
      <c r="P161" s="17" t="s">
        <v>4907</v>
      </c>
      <c r="Q161" s="6" t="s">
        <v>176</v>
      </c>
      <c r="R161" s="48" t="s">
        <v>176</v>
      </c>
      <c r="S161" s="6" t="s">
        <v>4906</v>
      </c>
      <c r="T161" s="6" t="s">
        <v>177</v>
      </c>
      <c r="U161" s="6" t="s">
        <v>3817</v>
      </c>
      <c r="V161" s="48" t="s">
        <v>177</v>
      </c>
      <c r="W161" s="6"/>
      <c r="X161" s="6"/>
    </row>
    <row r="162" spans="1:24" s="8" customFormat="1" ht="15" customHeight="1" x14ac:dyDescent="0.2">
      <c r="A162" s="5" t="s">
        <v>46</v>
      </c>
      <c r="B162" s="5" t="s">
        <v>22115</v>
      </c>
      <c r="C162" s="2" t="s">
        <v>4897</v>
      </c>
      <c r="D162" s="195" t="s">
        <v>4896</v>
      </c>
      <c r="E162" s="5">
        <v>30</v>
      </c>
      <c r="F162" s="19">
        <v>21307252</v>
      </c>
      <c r="G162" s="6">
        <v>20213072529</v>
      </c>
      <c r="H162" s="22">
        <v>25633</v>
      </c>
      <c r="I162" s="13" t="s">
        <v>20</v>
      </c>
      <c r="J162" s="26" t="s">
        <v>29311</v>
      </c>
      <c r="K162" s="24" t="s">
        <v>29337</v>
      </c>
      <c r="L162" s="170"/>
      <c r="M162" s="10"/>
      <c r="N162" s="7"/>
      <c r="O162" s="15"/>
      <c r="P162" s="17" t="s">
        <v>4895</v>
      </c>
      <c r="Q162" s="6" t="s">
        <v>29246</v>
      </c>
      <c r="R162" s="48" t="s">
        <v>29245</v>
      </c>
      <c r="S162" s="6" t="s">
        <v>4894</v>
      </c>
      <c r="T162" s="6" t="s">
        <v>177</v>
      </c>
      <c r="U162" s="6" t="s">
        <v>3817</v>
      </c>
      <c r="V162" s="48" t="s">
        <v>177</v>
      </c>
      <c r="W162" s="6"/>
      <c r="X162" s="6"/>
    </row>
    <row r="163" spans="1:24" s="8" customFormat="1" ht="15" customHeight="1" x14ac:dyDescent="0.2">
      <c r="A163" s="5" t="s">
        <v>36</v>
      </c>
      <c r="B163" s="5" t="s">
        <v>22115</v>
      </c>
      <c r="C163" s="2" t="s">
        <v>4886</v>
      </c>
      <c r="D163" s="195" t="s">
        <v>4885</v>
      </c>
      <c r="E163" s="5">
        <v>30</v>
      </c>
      <c r="F163" s="19">
        <v>22594651</v>
      </c>
      <c r="G163" s="6">
        <v>27225946510</v>
      </c>
      <c r="H163" s="22">
        <v>26422</v>
      </c>
      <c r="I163" s="13" t="s">
        <v>20</v>
      </c>
      <c r="J163" s="26" t="s">
        <v>29311</v>
      </c>
      <c r="K163" s="24" t="s">
        <v>29321</v>
      </c>
      <c r="L163" s="170"/>
      <c r="M163" s="10"/>
      <c r="N163" s="7"/>
      <c r="O163" s="15"/>
      <c r="P163" s="17" t="s">
        <v>4884</v>
      </c>
      <c r="Q163" s="6" t="s">
        <v>29158</v>
      </c>
      <c r="R163" s="48" t="s">
        <v>176</v>
      </c>
      <c r="S163" s="6" t="s">
        <v>4883</v>
      </c>
      <c r="T163" s="6" t="s">
        <v>29168</v>
      </c>
      <c r="U163" s="6" t="s">
        <v>3817</v>
      </c>
      <c r="V163" s="48" t="s">
        <v>177</v>
      </c>
      <c r="W163" s="6"/>
      <c r="X163" s="6"/>
    </row>
    <row r="164" spans="1:24" ht="15.75" thickBot="1" x14ac:dyDescent="0.3"/>
    <row r="165" spans="1:24" s="4" customFormat="1" ht="45" customHeight="1" x14ac:dyDescent="0.25">
      <c r="A165" s="29" t="s">
        <v>0</v>
      </c>
      <c r="B165" s="30" t="s">
        <v>22114</v>
      </c>
      <c r="C165" s="30" t="s">
        <v>1</v>
      </c>
      <c r="D165" s="194" t="s">
        <v>2</v>
      </c>
      <c r="E165" s="32" t="s">
        <v>3</v>
      </c>
      <c r="F165" s="33" t="s">
        <v>4</v>
      </c>
      <c r="G165" s="34" t="s">
        <v>5</v>
      </c>
      <c r="H165" s="35" t="s">
        <v>6</v>
      </c>
      <c r="I165" s="36" t="s">
        <v>7</v>
      </c>
      <c r="J165" s="37" t="s">
        <v>29308</v>
      </c>
      <c r="K165" s="38" t="s">
        <v>29309</v>
      </c>
      <c r="L165" s="38" t="s">
        <v>33431</v>
      </c>
      <c r="M165" s="39" t="s">
        <v>8</v>
      </c>
      <c r="N165" s="36" t="s">
        <v>9</v>
      </c>
      <c r="O165" s="40" t="s">
        <v>10</v>
      </c>
      <c r="P165" s="41" t="s">
        <v>11</v>
      </c>
      <c r="Q165" s="42" t="s">
        <v>12</v>
      </c>
      <c r="R165" s="192" t="s">
        <v>13</v>
      </c>
      <c r="S165" s="42" t="s">
        <v>14</v>
      </c>
      <c r="T165" s="44" t="s">
        <v>15</v>
      </c>
      <c r="U165" s="43" t="s">
        <v>16</v>
      </c>
      <c r="V165" s="42" t="s">
        <v>32200</v>
      </c>
      <c r="W165" s="45" t="s">
        <v>17</v>
      </c>
      <c r="X165" s="45" t="s">
        <v>30656</v>
      </c>
    </row>
    <row r="166" spans="1:24" s="8" customFormat="1" ht="15" customHeight="1" x14ac:dyDescent="0.2">
      <c r="A166" s="5" t="s">
        <v>46</v>
      </c>
      <c r="B166" s="5" t="s">
        <v>22115</v>
      </c>
      <c r="C166" s="2" t="s">
        <v>4862</v>
      </c>
      <c r="D166" s="195" t="s">
        <v>4861</v>
      </c>
      <c r="E166" s="5">
        <v>30</v>
      </c>
      <c r="F166" s="19">
        <v>23772481</v>
      </c>
      <c r="G166" s="6">
        <v>27237724815</v>
      </c>
      <c r="H166" s="22">
        <v>27193</v>
      </c>
      <c r="I166" s="13" t="s">
        <v>20</v>
      </c>
      <c r="J166" s="26" t="s">
        <v>29311</v>
      </c>
      <c r="K166" s="24" t="s">
        <v>29349</v>
      </c>
      <c r="L166" s="170"/>
      <c r="M166" s="10"/>
      <c r="N166" s="7"/>
      <c r="O166" s="15"/>
      <c r="P166" s="17" t="s">
        <v>4860</v>
      </c>
      <c r="Q166" s="6">
        <v>1536630038</v>
      </c>
      <c r="R166" s="48" t="s">
        <v>176</v>
      </c>
      <c r="S166" s="6" t="s">
        <v>4859</v>
      </c>
      <c r="T166" s="6" t="s">
        <v>177</v>
      </c>
      <c r="U166" s="6" t="s">
        <v>3817</v>
      </c>
      <c r="V166" s="48" t="s">
        <v>177</v>
      </c>
      <c r="W166" s="6"/>
      <c r="X166" s="6"/>
    </row>
    <row r="167" spans="1:24" s="8" customFormat="1" ht="15" customHeight="1" x14ac:dyDescent="0.2">
      <c r="A167" s="5" t="s">
        <v>46</v>
      </c>
      <c r="B167" s="5" t="s">
        <v>22115</v>
      </c>
      <c r="C167" s="2" t="s">
        <v>4855</v>
      </c>
      <c r="D167" s="195" t="s">
        <v>4854</v>
      </c>
      <c r="E167" s="5">
        <v>30</v>
      </c>
      <c r="F167" s="19">
        <v>24448113</v>
      </c>
      <c r="G167" s="6">
        <v>27244481138</v>
      </c>
      <c r="H167" s="22">
        <v>27442</v>
      </c>
      <c r="I167" s="13" t="s">
        <v>20</v>
      </c>
      <c r="J167" s="26" t="s">
        <v>29311</v>
      </c>
      <c r="K167" s="24" t="s">
        <v>29314</v>
      </c>
      <c r="L167" s="170"/>
      <c r="M167" s="10"/>
      <c r="N167" s="7"/>
      <c r="O167" s="15"/>
      <c r="P167" s="17" t="s">
        <v>4853</v>
      </c>
      <c r="Q167" s="6">
        <v>1557277494</v>
      </c>
      <c r="R167" s="48" t="s">
        <v>4852</v>
      </c>
      <c r="S167" s="6" t="s">
        <v>4851</v>
      </c>
      <c r="T167" s="6" t="s">
        <v>177</v>
      </c>
      <c r="U167" s="6" t="s">
        <v>3817</v>
      </c>
      <c r="V167" s="48" t="s">
        <v>177</v>
      </c>
      <c r="W167" s="6"/>
      <c r="X167" s="6"/>
    </row>
    <row r="168" spans="1:24" s="8" customFormat="1" ht="15" customHeight="1" x14ac:dyDescent="0.2">
      <c r="A168" s="5" t="s">
        <v>27</v>
      </c>
      <c r="B168" s="5" t="s">
        <v>22115</v>
      </c>
      <c r="C168" s="2" t="s">
        <v>4834</v>
      </c>
      <c r="D168" s="195" t="s">
        <v>4833</v>
      </c>
      <c r="E168" s="5">
        <v>30</v>
      </c>
      <c r="F168" s="19">
        <v>23179498</v>
      </c>
      <c r="G168" s="6">
        <v>27231794986</v>
      </c>
      <c r="H168" s="22">
        <v>26800</v>
      </c>
      <c r="I168" s="13" t="s">
        <v>20</v>
      </c>
      <c r="J168" s="26" t="s">
        <v>29311</v>
      </c>
      <c r="K168" s="24" t="s">
        <v>29321</v>
      </c>
      <c r="L168" s="170"/>
      <c r="M168" s="10"/>
      <c r="N168" s="7"/>
      <c r="O168" s="15"/>
      <c r="P168" s="17" t="s">
        <v>4832</v>
      </c>
      <c r="Q168" s="6" t="s">
        <v>176</v>
      </c>
      <c r="R168" s="48" t="s">
        <v>176</v>
      </c>
      <c r="S168" s="6" t="s">
        <v>4831</v>
      </c>
      <c r="T168" s="6" t="s">
        <v>177</v>
      </c>
      <c r="U168" s="6" t="s">
        <v>3817</v>
      </c>
      <c r="V168" s="48" t="s">
        <v>177</v>
      </c>
      <c r="W168" s="6"/>
      <c r="X168" s="6"/>
    </row>
    <row r="169" spans="1:24" s="8" customFormat="1" ht="15" customHeight="1" x14ac:dyDescent="0.2">
      <c r="A169" s="5" t="s">
        <v>27</v>
      </c>
      <c r="B169" s="5" t="s">
        <v>22115</v>
      </c>
      <c r="C169" s="2" t="s">
        <v>31405</v>
      </c>
      <c r="D169" s="195" t="s">
        <v>31580</v>
      </c>
      <c r="E169" s="5">
        <v>30</v>
      </c>
      <c r="F169" s="19">
        <v>24717626</v>
      </c>
      <c r="G169" s="6">
        <v>27247176263</v>
      </c>
      <c r="H169" s="22">
        <v>27623</v>
      </c>
      <c r="I169" s="13" t="s">
        <v>20</v>
      </c>
      <c r="J169" s="26" t="s">
        <v>29310</v>
      </c>
      <c r="K169" s="24" t="s">
        <v>31910</v>
      </c>
      <c r="L169" s="170"/>
      <c r="M169" s="10"/>
      <c r="N169" s="7"/>
      <c r="O169" s="15"/>
      <c r="P169" s="17" t="s">
        <v>31935</v>
      </c>
      <c r="Q169" s="6">
        <v>1568699270</v>
      </c>
      <c r="R169" s="48" t="s">
        <v>31936</v>
      </c>
      <c r="S169" s="6" t="s">
        <v>31749</v>
      </c>
      <c r="T169" s="6" t="s">
        <v>177</v>
      </c>
      <c r="U169" s="6" t="s">
        <v>3817</v>
      </c>
      <c r="V169" s="48" t="s">
        <v>177</v>
      </c>
      <c r="W169" s="6"/>
      <c r="X169" s="6"/>
    </row>
    <row r="170" spans="1:24" s="8" customFormat="1" ht="15" customHeight="1" x14ac:dyDescent="0.2">
      <c r="A170" s="5" t="s">
        <v>27</v>
      </c>
      <c r="B170" s="5" t="s">
        <v>22115</v>
      </c>
      <c r="C170" s="2" t="s">
        <v>4779</v>
      </c>
      <c r="D170" s="195" t="s">
        <v>4778</v>
      </c>
      <c r="E170" s="5">
        <v>30</v>
      </c>
      <c r="F170" s="19">
        <v>23351790</v>
      </c>
      <c r="G170" s="6">
        <v>23233517909</v>
      </c>
      <c r="H170" s="22">
        <v>26875</v>
      </c>
      <c r="I170" s="13" t="s">
        <v>20</v>
      </c>
      <c r="J170" s="26" t="s">
        <v>29311</v>
      </c>
      <c r="K170" s="24" t="s">
        <v>29359</v>
      </c>
      <c r="L170" s="170"/>
      <c r="M170" s="10"/>
      <c r="N170" s="7"/>
      <c r="O170" s="15"/>
      <c r="P170" s="17" t="s">
        <v>4777</v>
      </c>
      <c r="Q170" s="6">
        <v>1540568765</v>
      </c>
      <c r="R170" s="48" t="s">
        <v>4776</v>
      </c>
      <c r="S170" s="6" t="s">
        <v>4775</v>
      </c>
      <c r="T170" s="6" t="s">
        <v>177</v>
      </c>
      <c r="U170" s="6" t="s">
        <v>3817</v>
      </c>
      <c r="V170" s="48"/>
      <c r="W170" s="6"/>
      <c r="X170" s="6"/>
    </row>
    <row r="171" spans="1:24" s="8" customFormat="1" ht="15" customHeight="1" x14ac:dyDescent="0.2">
      <c r="A171" s="5" t="s">
        <v>172</v>
      </c>
      <c r="B171" s="5" t="s">
        <v>22115</v>
      </c>
      <c r="C171" s="2" t="s">
        <v>31406</v>
      </c>
      <c r="D171" s="195" t="s">
        <v>31581</v>
      </c>
      <c r="E171" s="5">
        <v>30</v>
      </c>
      <c r="F171" s="19">
        <v>23220899</v>
      </c>
      <c r="G171" s="6">
        <v>27232208991</v>
      </c>
      <c r="H171" s="22">
        <v>26940</v>
      </c>
      <c r="I171" s="13" t="s">
        <v>20</v>
      </c>
      <c r="J171" s="26" t="s">
        <v>29310</v>
      </c>
      <c r="K171" s="24" t="s">
        <v>31910</v>
      </c>
      <c r="L171" s="170"/>
      <c r="M171" s="10"/>
      <c r="N171" s="7"/>
      <c r="O171" s="15"/>
      <c r="P171" s="17" t="s">
        <v>31937</v>
      </c>
      <c r="Q171" s="6">
        <v>2984521756</v>
      </c>
      <c r="R171" s="48" t="s">
        <v>31938</v>
      </c>
      <c r="S171" s="6" t="s">
        <v>31750</v>
      </c>
      <c r="T171" s="6" t="s">
        <v>177</v>
      </c>
      <c r="U171" s="6" t="s">
        <v>3817</v>
      </c>
      <c r="V171" s="48" t="s">
        <v>177</v>
      </c>
      <c r="W171" s="6"/>
      <c r="X171" s="6"/>
    </row>
    <row r="172" spans="1:24" s="8" customFormat="1" ht="15" customHeight="1" x14ac:dyDescent="0.2">
      <c r="A172" s="5" t="s">
        <v>27</v>
      </c>
      <c r="B172" s="5" t="s">
        <v>22115</v>
      </c>
      <c r="C172" s="2" t="s">
        <v>4752</v>
      </c>
      <c r="D172" s="195" t="s">
        <v>4751</v>
      </c>
      <c r="E172" s="5">
        <v>30</v>
      </c>
      <c r="F172" s="19">
        <v>21699349</v>
      </c>
      <c r="G172" s="6">
        <v>20216993498</v>
      </c>
      <c r="H172" s="22">
        <v>25777</v>
      </c>
      <c r="I172" s="13" t="s">
        <v>20</v>
      </c>
      <c r="J172" s="26" t="s">
        <v>29311</v>
      </c>
      <c r="K172" s="24" t="s">
        <v>29321</v>
      </c>
      <c r="L172" s="170"/>
      <c r="M172" s="10"/>
      <c r="N172" s="7"/>
      <c r="O172" s="15"/>
      <c r="P172" s="17" t="s">
        <v>4750</v>
      </c>
      <c r="Q172" s="6">
        <v>1123274965</v>
      </c>
      <c r="R172" s="48" t="s">
        <v>4749</v>
      </c>
      <c r="S172" s="6" t="s">
        <v>4748</v>
      </c>
      <c r="T172" s="6" t="s">
        <v>177</v>
      </c>
      <c r="U172" s="6" t="s">
        <v>3817</v>
      </c>
      <c r="V172" s="48" t="s">
        <v>177</v>
      </c>
      <c r="W172" s="6"/>
      <c r="X172" s="6"/>
    </row>
    <row r="173" spans="1:24" s="8" customFormat="1" ht="15" customHeight="1" x14ac:dyDescent="0.2">
      <c r="A173" s="5" t="s">
        <v>46</v>
      </c>
      <c r="B173" s="5" t="s">
        <v>22115</v>
      </c>
      <c r="C173" s="2" t="s">
        <v>4729</v>
      </c>
      <c r="D173" s="195" t="s">
        <v>4728</v>
      </c>
      <c r="E173" s="5">
        <v>30</v>
      </c>
      <c r="F173" s="19">
        <v>16544403</v>
      </c>
      <c r="G173" s="6">
        <v>27165444030</v>
      </c>
      <c r="H173" s="22">
        <v>26785</v>
      </c>
      <c r="I173" s="13" t="s">
        <v>20</v>
      </c>
      <c r="J173" s="26" t="s">
        <v>29311</v>
      </c>
      <c r="K173" s="24" t="s">
        <v>29333</v>
      </c>
      <c r="L173" s="170"/>
      <c r="M173" s="10"/>
      <c r="N173" s="7"/>
      <c r="O173" s="15"/>
      <c r="P173" s="17" t="s">
        <v>4727</v>
      </c>
      <c r="Q173" s="6">
        <v>1157653670</v>
      </c>
      <c r="R173" s="48" t="s">
        <v>4726</v>
      </c>
      <c r="S173" s="6" t="s">
        <v>4725</v>
      </c>
      <c r="T173" s="6" t="s">
        <v>177</v>
      </c>
      <c r="U173" s="6" t="s">
        <v>3817</v>
      </c>
      <c r="V173" s="48" t="s">
        <v>177</v>
      </c>
      <c r="W173" s="6"/>
      <c r="X173" s="6"/>
    </row>
    <row r="174" spans="1:24" s="8" customFormat="1" ht="15" customHeight="1" x14ac:dyDescent="0.2">
      <c r="A174" s="5" t="s">
        <v>46</v>
      </c>
      <c r="B174" s="5" t="s">
        <v>22115</v>
      </c>
      <c r="C174" s="2" t="s">
        <v>4720</v>
      </c>
      <c r="D174" s="195" t="s">
        <v>4719</v>
      </c>
      <c r="E174" s="5">
        <v>30</v>
      </c>
      <c r="F174" s="19">
        <v>23314668</v>
      </c>
      <c r="G174" s="6">
        <v>20233146685</v>
      </c>
      <c r="H174" s="22">
        <v>26847</v>
      </c>
      <c r="I174" s="13" t="s">
        <v>20</v>
      </c>
      <c r="J174" s="26" t="s">
        <v>29311</v>
      </c>
      <c r="K174" s="24" t="s">
        <v>29314</v>
      </c>
      <c r="L174" s="170"/>
      <c r="M174" s="10"/>
      <c r="N174" s="7"/>
      <c r="O174" s="15"/>
      <c r="P174" s="17" t="s">
        <v>4718</v>
      </c>
      <c r="Q174" s="6">
        <v>1140979106</v>
      </c>
      <c r="R174" s="48" t="s">
        <v>4717</v>
      </c>
      <c r="S174" s="6" t="s">
        <v>4716</v>
      </c>
      <c r="T174" s="6" t="s">
        <v>177</v>
      </c>
      <c r="U174" s="6" t="s">
        <v>3817</v>
      </c>
      <c r="V174" s="48" t="s">
        <v>177</v>
      </c>
      <c r="W174" s="6"/>
      <c r="X174" s="6"/>
    </row>
    <row r="175" spans="1:24" s="8" customFormat="1" ht="15" customHeight="1" x14ac:dyDescent="0.2">
      <c r="A175" s="5" t="s">
        <v>172</v>
      </c>
      <c r="B175" s="5" t="s">
        <v>22115</v>
      </c>
      <c r="C175" s="2" t="s">
        <v>4705</v>
      </c>
      <c r="D175" s="195" t="s">
        <v>4704</v>
      </c>
      <c r="E175" s="5">
        <v>30</v>
      </c>
      <c r="F175" s="19">
        <v>22920221</v>
      </c>
      <c r="G175" s="6">
        <v>23229202219</v>
      </c>
      <c r="H175" s="22" t="s">
        <v>29740</v>
      </c>
      <c r="I175" s="13" t="s">
        <v>20</v>
      </c>
      <c r="J175" s="26" t="s">
        <v>29311</v>
      </c>
      <c r="K175" s="24" t="s">
        <v>29321</v>
      </c>
      <c r="L175" s="170"/>
      <c r="M175" s="10"/>
      <c r="N175" s="7"/>
      <c r="O175" s="15"/>
      <c r="P175" s="17" t="s">
        <v>4703</v>
      </c>
      <c r="Q175" s="6">
        <v>154323520</v>
      </c>
      <c r="R175" s="48" t="s">
        <v>176</v>
      </c>
      <c r="S175" s="6" t="s">
        <v>4702</v>
      </c>
      <c r="T175" s="6" t="s">
        <v>177</v>
      </c>
      <c r="U175" s="6" t="s">
        <v>3817</v>
      </c>
      <c r="V175" s="48" t="s">
        <v>177</v>
      </c>
      <c r="W175" s="6"/>
      <c r="X175" s="6"/>
    </row>
    <row r="176" spans="1:24" s="8" customFormat="1" ht="15" customHeight="1" x14ac:dyDescent="0.2">
      <c r="A176" s="5" t="s">
        <v>172</v>
      </c>
      <c r="B176" s="5" t="s">
        <v>22115</v>
      </c>
      <c r="C176" s="2" t="s">
        <v>4701</v>
      </c>
      <c r="D176" s="195" t="s">
        <v>4700</v>
      </c>
      <c r="E176" s="5">
        <v>30</v>
      </c>
      <c r="F176" s="19">
        <v>24941279</v>
      </c>
      <c r="G176" s="6">
        <v>20249412792</v>
      </c>
      <c r="H176" s="22" t="s">
        <v>29739</v>
      </c>
      <c r="I176" s="13" t="s">
        <v>20</v>
      </c>
      <c r="J176" s="26" t="s">
        <v>29311</v>
      </c>
      <c r="K176" s="24" t="s">
        <v>29314</v>
      </c>
      <c r="L176" s="170"/>
      <c r="M176" s="10"/>
      <c r="N176" s="7"/>
      <c r="O176" s="15"/>
      <c r="P176" s="17" t="s">
        <v>28869</v>
      </c>
      <c r="Q176" s="6" t="s">
        <v>29738</v>
      </c>
      <c r="R176" s="48" t="s">
        <v>29737</v>
      </c>
      <c r="S176" s="6" t="s">
        <v>4699</v>
      </c>
      <c r="T176" s="6" t="s">
        <v>29978</v>
      </c>
      <c r="U176" s="6" t="s">
        <v>3817</v>
      </c>
      <c r="V176" s="48" t="s">
        <v>177</v>
      </c>
      <c r="W176" s="6"/>
      <c r="X176" s="6"/>
    </row>
    <row r="177" spans="1:24" s="8" customFormat="1" ht="15" customHeight="1" x14ac:dyDescent="0.2">
      <c r="A177" s="5">
        <v>23</v>
      </c>
      <c r="B177" s="5" t="s">
        <v>22115</v>
      </c>
      <c r="C177" s="2" t="s">
        <v>32559</v>
      </c>
      <c r="D177" s="195" t="s">
        <v>32479</v>
      </c>
      <c r="E177" s="5">
        <v>30</v>
      </c>
      <c r="F177" s="19">
        <v>20220438</v>
      </c>
      <c r="G177" s="6">
        <v>20202204385</v>
      </c>
      <c r="H177" s="22">
        <v>25387</v>
      </c>
      <c r="I177" s="13" t="s">
        <v>20</v>
      </c>
      <c r="J177" s="26" t="s">
        <v>29310</v>
      </c>
      <c r="K177" s="24" t="s">
        <v>32443</v>
      </c>
      <c r="L177" s="170"/>
      <c r="M177" s="10"/>
      <c r="N177" s="7"/>
      <c r="O177" s="15"/>
      <c r="P177" s="17" t="s">
        <v>32564</v>
      </c>
      <c r="Q177" s="6">
        <v>3875678576</v>
      </c>
      <c r="R177" s="48" t="s">
        <v>32565</v>
      </c>
      <c r="S177" s="6" t="s">
        <v>32561</v>
      </c>
      <c r="T177" s="6" t="s">
        <v>177</v>
      </c>
      <c r="U177" s="6" t="s">
        <v>3817</v>
      </c>
      <c r="V177" s="48" t="s">
        <v>177</v>
      </c>
      <c r="W177" s="6" t="s">
        <v>177</v>
      </c>
      <c r="X177" s="6" t="s">
        <v>177</v>
      </c>
    </row>
    <row r="178" spans="1:24" s="8" customFormat="1" ht="15" customHeight="1" x14ac:dyDescent="0.2">
      <c r="A178" s="5" t="s">
        <v>46</v>
      </c>
      <c r="B178" s="5" t="s">
        <v>22115</v>
      </c>
      <c r="C178" s="2" t="s">
        <v>4696</v>
      </c>
      <c r="D178" s="195" t="s">
        <v>4695</v>
      </c>
      <c r="E178" s="5">
        <v>30</v>
      </c>
      <c r="F178" s="19">
        <v>23125231</v>
      </c>
      <c r="G178" s="6">
        <v>27231252318</v>
      </c>
      <c r="H178" s="22">
        <v>26734</v>
      </c>
      <c r="I178" s="13" t="s">
        <v>20</v>
      </c>
      <c r="J178" s="26" t="s">
        <v>29311</v>
      </c>
      <c r="K178" s="24" t="s">
        <v>29321</v>
      </c>
      <c r="L178" s="170"/>
      <c r="M178" s="10"/>
      <c r="N178" s="7"/>
      <c r="O178" s="15"/>
      <c r="P178" s="17" t="s">
        <v>4694</v>
      </c>
      <c r="Q178" s="6" t="s">
        <v>4693</v>
      </c>
      <c r="R178" s="48" t="s">
        <v>4692</v>
      </c>
      <c r="S178" s="6" t="s">
        <v>4691</v>
      </c>
      <c r="T178" s="6" t="s">
        <v>177</v>
      </c>
      <c r="U178" s="6" t="s">
        <v>3817</v>
      </c>
      <c r="V178" s="48" t="s">
        <v>177</v>
      </c>
      <c r="W178" s="6"/>
      <c r="X178" s="6"/>
    </row>
    <row r="179" spans="1:24" s="8" customFormat="1" ht="15" customHeight="1" x14ac:dyDescent="0.2">
      <c r="A179" s="5" t="s">
        <v>27</v>
      </c>
      <c r="B179" s="5" t="s">
        <v>22115</v>
      </c>
      <c r="C179" s="2" t="s">
        <v>4674</v>
      </c>
      <c r="D179" s="195" t="s">
        <v>4673</v>
      </c>
      <c r="E179" s="5">
        <v>30</v>
      </c>
      <c r="F179" s="19">
        <v>23446268</v>
      </c>
      <c r="G179" s="6">
        <v>20234462688</v>
      </c>
      <c r="H179" s="22">
        <v>26843</v>
      </c>
      <c r="I179" s="13" t="s">
        <v>20</v>
      </c>
      <c r="J179" s="26" t="s">
        <v>29311</v>
      </c>
      <c r="K179" s="24" t="s">
        <v>29321</v>
      </c>
      <c r="L179" s="170"/>
      <c r="M179" s="10"/>
      <c r="N179" s="7"/>
      <c r="O179" s="15"/>
      <c r="P179" s="17" t="s">
        <v>4672</v>
      </c>
      <c r="Q179" s="6">
        <v>1161894297</v>
      </c>
      <c r="R179" s="48" t="s">
        <v>4671</v>
      </c>
      <c r="S179" s="6" t="s">
        <v>4670</v>
      </c>
      <c r="T179" s="6" t="s">
        <v>177</v>
      </c>
      <c r="U179" s="6" t="s">
        <v>3817</v>
      </c>
      <c r="V179" s="48" t="s">
        <v>177</v>
      </c>
      <c r="W179" s="6"/>
      <c r="X179" s="6"/>
    </row>
    <row r="180" spans="1:24" s="8" customFormat="1" ht="15" customHeight="1" x14ac:dyDescent="0.2">
      <c r="A180" s="5">
        <v>13</v>
      </c>
      <c r="B180" s="5" t="s">
        <v>22115</v>
      </c>
      <c r="C180" s="2" t="s">
        <v>31407</v>
      </c>
      <c r="D180" s="195" t="s">
        <v>31582</v>
      </c>
      <c r="E180" s="5">
        <v>30</v>
      </c>
      <c r="F180" s="19">
        <v>24733318</v>
      </c>
      <c r="G180" s="6">
        <v>27247333180</v>
      </c>
      <c r="H180" s="22">
        <v>27578</v>
      </c>
      <c r="I180" s="13" t="s">
        <v>20</v>
      </c>
      <c r="J180" s="26" t="s">
        <v>29310</v>
      </c>
      <c r="K180" s="24" t="s">
        <v>31910</v>
      </c>
      <c r="L180" s="170"/>
      <c r="M180" s="10"/>
      <c r="N180" s="7"/>
      <c r="O180" s="15"/>
      <c r="P180" s="17" t="s">
        <v>31941</v>
      </c>
      <c r="Q180" s="6">
        <v>704911</v>
      </c>
      <c r="R180" s="48" t="s">
        <v>31942</v>
      </c>
      <c r="S180" s="6" t="s">
        <v>31751</v>
      </c>
      <c r="T180" s="6" t="s">
        <v>177</v>
      </c>
      <c r="U180" s="6" t="s">
        <v>3817</v>
      </c>
      <c r="V180" s="48" t="s">
        <v>177</v>
      </c>
      <c r="W180" s="6"/>
      <c r="X180" s="6"/>
    </row>
    <row r="181" spans="1:24" s="8" customFormat="1" ht="15" customHeight="1" x14ac:dyDescent="0.2">
      <c r="A181" s="5" t="s">
        <v>46</v>
      </c>
      <c r="B181" s="5" t="s">
        <v>22115</v>
      </c>
      <c r="C181" s="2" t="s">
        <v>31408</v>
      </c>
      <c r="D181" s="195" t="s">
        <v>31583</v>
      </c>
      <c r="E181" s="5">
        <v>30</v>
      </c>
      <c r="F181" s="19">
        <v>24767360</v>
      </c>
      <c r="G181" s="6">
        <v>20247673602</v>
      </c>
      <c r="H181" s="22">
        <v>27618</v>
      </c>
      <c r="I181" s="13" t="s">
        <v>20</v>
      </c>
      <c r="J181" s="26" t="s">
        <v>29310</v>
      </c>
      <c r="K181" s="24" t="s">
        <v>31910</v>
      </c>
      <c r="L181" s="170"/>
      <c r="M181" s="10"/>
      <c r="N181" s="7"/>
      <c r="O181" s="15"/>
      <c r="P181" s="17" t="s">
        <v>31943</v>
      </c>
      <c r="Q181" s="6" t="s">
        <v>31944</v>
      </c>
      <c r="R181" s="48" t="s">
        <v>31945</v>
      </c>
      <c r="S181" s="6" t="s">
        <v>31752</v>
      </c>
      <c r="T181" s="6" t="s">
        <v>177</v>
      </c>
      <c r="U181" s="6" t="s">
        <v>3817</v>
      </c>
      <c r="V181" s="48" t="s">
        <v>177</v>
      </c>
      <c r="W181" s="6"/>
      <c r="X181" s="6"/>
    </row>
    <row r="182" spans="1:24" s="8" customFormat="1" ht="15" customHeight="1" x14ac:dyDescent="0.2">
      <c r="A182" s="5" t="s">
        <v>27</v>
      </c>
      <c r="B182" s="5" t="s">
        <v>22115</v>
      </c>
      <c r="C182" s="2" t="s">
        <v>4669</v>
      </c>
      <c r="D182" s="195" t="s">
        <v>4668</v>
      </c>
      <c r="E182" s="5">
        <v>30</v>
      </c>
      <c r="F182" s="19">
        <v>17768179</v>
      </c>
      <c r="G182" s="6">
        <v>27177681798</v>
      </c>
      <c r="H182" s="22">
        <v>24208</v>
      </c>
      <c r="I182" s="13" t="s">
        <v>20</v>
      </c>
      <c r="J182" s="26" t="s">
        <v>29311</v>
      </c>
      <c r="K182" s="24" t="s">
        <v>29349</v>
      </c>
      <c r="L182" s="170"/>
      <c r="M182" s="10"/>
      <c r="N182" s="7"/>
      <c r="O182" s="15"/>
      <c r="P182" s="17" t="s">
        <v>4667</v>
      </c>
      <c r="Q182" s="6" t="s">
        <v>4666</v>
      </c>
      <c r="R182" s="48" t="s">
        <v>4665</v>
      </c>
      <c r="S182" s="6" t="s">
        <v>4664</v>
      </c>
      <c r="T182" s="6" t="s">
        <v>177</v>
      </c>
      <c r="U182" s="6" t="s">
        <v>3817</v>
      </c>
      <c r="V182" s="48" t="s">
        <v>177</v>
      </c>
      <c r="W182" s="6"/>
      <c r="X182" s="6"/>
    </row>
    <row r="183" spans="1:24" s="8" customFormat="1" ht="15" customHeight="1" x14ac:dyDescent="0.2">
      <c r="A183" s="5">
        <v>13</v>
      </c>
      <c r="B183" s="5" t="s">
        <v>22115</v>
      </c>
      <c r="C183" s="2" t="s">
        <v>4661</v>
      </c>
      <c r="D183" s="195" t="s">
        <v>4660</v>
      </c>
      <c r="E183" s="5">
        <v>30</v>
      </c>
      <c r="F183" s="19">
        <v>21035754</v>
      </c>
      <c r="G183" s="6">
        <v>27210357543</v>
      </c>
      <c r="H183" s="22">
        <v>25510</v>
      </c>
      <c r="I183" s="13" t="s">
        <v>20</v>
      </c>
      <c r="J183" s="26" t="s">
        <v>29311</v>
      </c>
      <c r="K183" s="24" t="s">
        <v>29356</v>
      </c>
      <c r="L183" s="170" t="s">
        <v>33533</v>
      </c>
      <c r="M183" s="10"/>
      <c r="N183" s="7"/>
      <c r="O183" s="15"/>
      <c r="P183" s="17"/>
      <c r="Q183" s="6" t="s">
        <v>176</v>
      </c>
      <c r="R183" s="48" t="s">
        <v>176</v>
      </c>
      <c r="S183" s="6" t="s">
        <v>177</v>
      </c>
      <c r="T183" s="6" t="s">
        <v>177</v>
      </c>
      <c r="U183" s="6" t="s">
        <v>22</v>
      </c>
      <c r="V183" s="48"/>
      <c r="W183" s="6"/>
      <c r="X183" s="6"/>
    </row>
    <row r="184" spans="1:24" s="8" customFormat="1" ht="15" customHeight="1" x14ac:dyDescent="0.2">
      <c r="A184" s="5">
        <v>24</v>
      </c>
      <c r="B184" s="5" t="s">
        <v>22115</v>
      </c>
      <c r="C184" s="2" t="s">
        <v>4657</v>
      </c>
      <c r="D184" s="195" t="s">
        <v>4656</v>
      </c>
      <c r="E184" s="5">
        <v>30</v>
      </c>
      <c r="F184" s="19">
        <v>23360404</v>
      </c>
      <c r="G184" s="6">
        <v>20233604047</v>
      </c>
      <c r="H184" s="22">
        <v>26822</v>
      </c>
      <c r="I184" s="13" t="s">
        <v>20</v>
      </c>
      <c r="J184" s="26" t="s">
        <v>29311</v>
      </c>
      <c r="K184" s="24" t="s">
        <v>29361</v>
      </c>
      <c r="L184" s="170"/>
      <c r="M184" s="10"/>
      <c r="N184" s="7"/>
      <c r="O184" s="15"/>
      <c r="P184" s="17" t="s">
        <v>4655</v>
      </c>
      <c r="Q184" s="6">
        <v>1167250957</v>
      </c>
      <c r="R184" s="48" t="s">
        <v>4654</v>
      </c>
      <c r="S184" s="6" t="s">
        <v>4653</v>
      </c>
      <c r="T184" s="6" t="s">
        <v>29105</v>
      </c>
      <c r="U184" s="6" t="s">
        <v>3817</v>
      </c>
      <c r="V184" s="48" t="s">
        <v>177</v>
      </c>
      <c r="W184" s="6"/>
      <c r="X184" s="6"/>
    </row>
    <row r="185" spans="1:24" s="8" customFormat="1" ht="15" customHeight="1" x14ac:dyDescent="0.2">
      <c r="A185" s="5" t="s">
        <v>27</v>
      </c>
      <c r="B185" s="5" t="s">
        <v>22115</v>
      </c>
      <c r="C185" s="2" t="s">
        <v>4650</v>
      </c>
      <c r="D185" s="195" t="s">
        <v>4649</v>
      </c>
      <c r="E185" s="5">
        <v>30</v>
      </c>
      <c r="F185" s="19">
        <v>24047162</v>
      </c>
      <c r="G185" s="6">
        <v>20240471621</v>
      </c>
      <c r="H185" s="22">
        <v>27254</v>
      </c>
      <c r="I185" s="13" t="s">
        <v>20</v>
      </c>
      <c r="J185" s="26" t="s">
        <v>29311</v>
      </c>
      <c r="K185" s="24" t="s">
        <v>29321</v>
      </c>
      <c r="L185" s="170"/>
      <c r="M185" s="10"/>
      <c r="N185" s="7"/>
      <c r="O185" s="15"/>
      <c r="P185" s="17" t="s">
        <v>30633</v>
      </c>
      <c r="Q185" s="6">
        <v>1169101583</v>
      </c>
      <c r="R185" s="48" t="s">
        <v>4648</v>
      </c>
      <c r="S185" s="6" t="s">
        <v>4647</v>
      </c>
      <c r="T185" s="6" t="s">
        <v>177</v>
      </c>
      <c r="U185" s="6" t="s">
        <v>3817</v>
      </c>
      <c r="V185" s="48" t="s">
        <v>177</v>
      </c>
      <c r="W185" s="6"/>
      <c r="X185" s="6"/>
    </row>
    <row r="186" spans="1:24" s="8" customFormat="1" ht="15" customHeight="1" x14ac:dyDescent="0.2">
      <c r="A186" s="5" t="s">
        <v>889</v>
      </c>
      <c r="B186" s="5" t="s">
        <v>22115</v>
      </c>
      <c r="C186" s="2" t="s">
        <v>4646</v>
      </c>
      <c r="D186" s="195" t="s">
        <v>4645</v>
      </c>
      <c r="E186" s="5">
        <v>30</v>
      </c>
      <c r="F186" s="19">
        <v>24534550</v>
      </c>
      <c r="G186" s="6">
        <v>20245345500</v>
      </c>
      <c r="H186" s="22">
        <v>27574</v>
      </c>
      <c r="I186" s="13" t="s">
        <v>20</v>
      </c>
      <c r="J186" s="26" t="s">
        <v>29311</v>
      </c>
      <c r="K186" s="24" t="s">
        <v>29314</v>
      </c>
      <c r="L186" s="170"/>
      <c r="M186" s="10"/>
      <c r="N186" s="7"/>
      <c r="O186" s="15"/>
      <c r="P186" s="17" t="s">
        <v>4644</v>
      </c>
      <c r="Q186" s="6" t="s">
        <v>29202</v>
      </c>
      <c r="R186" s="48" t="s">
        <v>29191</v>
      </c>
      <c r="S186" s="6" t="s">
        <v>4643</v>
      </c>
      <c r="T186" s="6" t="s">
        <v>29201</v>
      </c>
      <c r="U186" s="6" t="s">
        <v>3817</v>
      </c>
      <c r="V186" s="48" t="s">
        <v>177</v>
      </c>
      <c r="W186" s="6"/>
      <c r="X186" s="6"/>
    </row>
    <row r="187" spans="1:24" s="8" customFormat="1" ht="15" customHeight="1" x14ac:dyDescent="0.2">
      <c r="A187" s="5" t="s">
        <v>46</v>
      </c>
      <c r="B187" s="5" t="s">
        <v>22115</v>
      </c>
      <c r="C187" s="2" t="s">
        <v>4640</v>
      </c>
      <c r="D187" s="195" t="s">
        <v>4639</v>
      </c>
      <c r="E187" s="5">
        <v>30</v>
      </c>
      <c r="F187" s="19">
        <v>23272519</v>
      </c>
      <c r="G187" s="6">
        <v>20232725193</v>
      </c>
      <c r="H187" s="22">
        <v>26786</v>
      </c>
      <c r="I187" s="13" t="s">
        <v>20</v>
      </c>
      <c r="J187" s="26" t="s">
        <v>29311</v>
      </c>
      <c r="K187" s="24" t="s">
        <v>29349</v>
      </c>
      <c r="L187" s="170"/>
      <c r="M187" s="10"/>
      <c r="N187" s="7"/>
      <c r="O187" s="15"/>
      <c r="P187" s="17" t="s">
        <v>4638</v>
      </c>
      <c r="Q187" s="6">
        <v>1135897355</v>
      </c>
      <c r="R187" s="48" t="s">
        <v>4637</v>
      </c>
      <c r="S187" s="6" t="s">
        <v>4636</v>
      </c>
      <c r="T187" s="6" t="s">
        <v>177</v>
      </c>
      <c r="U187" s="6" t="s">
        <v>3817</v>
      </c>
      <c r="V187" s="48" t="s">
        <v>177</v>
      </c>
      <c r="W187" s="6"/>
      <c r="X187" s="6"/>
    </row>
    <row r="188" spans="1:24" s="8" customFormat="1" ht="15" customHeight="1" x14ac:dyDescent="0.2">
      <c r="A188" s="5" t="s">
        <v>23</v>
      </c>
      <c r="B188" s="5" t="s">
        <v>22115</v>
      </c>
      <c r="C188" s="2" t="s">
        <v>4633</v>
      </c>
      <c r="D188" s="195" t="s">
        <v>4632</v>
      </c>
      <c r="E188" s="5">
        <v>30</v>
      </c>
      <c r="F188" s="19">
        <v>20530196</v>
      </c>
      <c r="G188" s="6">
        <v>20205301969</v>
      </c>
      <c r="H188" s="22">
        <v>25305</v>
      </c>
      <c r="I188" s="13" t="s">
        <v>20</v>
      </c>
      <c r="J188" s="26" t="s">
        <v>29311</v>
      </c>
      <c r="K188" s="24" t="s">
        <v>29321</v>
      </c>
      <c r="L188" s="170"/>
      <c r="M188" s="10"/>
      <c r="N188" s="7"/>
      <c r="O188" s="15"/>
      <c r="P188" s="17" t="s">
        <v>4631</v>
      </c>
      <c r="Q188" s="6" t="s">
        <v>30052</v>
      </c>
      <c r="R188" s="48" t="s">
        <v>30051</v>
      </c>
      <c r="S188" s="6" t="s">
        <v>4630</v>
      </c>
      <c r="T188" s="6" t="s">
        <v>30101</v>
      </c>
      <c r="U188" s="6" t="s">
        <v>3817</v>
      </c>
      <c r="V188" s="48" t="s">
        <v>177</v>
      </c>
      <c r="W188" s="6"/>
      <c r="X188" s="6"/>
    </row>
    <row r="189" spans="1:24" s="8" customFormat="1" ht="15" customHeight="1" x14ac:dyDescent="0.2">
      <c r="A189" s="5" t="s">
        <v>46</v>
      </c>
      <c r="B189" s="5" t="s">
        <v>22115</v>
      </c>
      <c r="C189" s="2" t="s">
        <v>4629</v>
      </c>
      <c r="D189" s="195" t="s">
        <v>4628</v>
      </c>
      <c r="E189" s="5">
        <v>30</v>
      </c>
      <c r="F189" s="19">
        <v>25003370</v>
      </c>
      <c r="G189" s="6">
        <v>20250033703</v>
      </c>
      <c r="H189" s="22">
        <v>27737</v>
      </c>
      <c r="I189" s="13" t="s">
        <v>20</v>
      </c>
      <c r="J189" s="26" t="s">
        <v>29311</v>
      </c>
      <c r="K189" s="24" t="s">
        <v>29349</v>
      </c>
      <c r="L189" s="170"/>
      <c r="M189" s="10"/>
      <c r="N189" s="7"/>
      <c r="O189" s="15"/>
      <c r="P189" s="17" t="s">
        <v>4627</v>
      </c>
      <c r="Q189" s="6" t="s">
        <v>176</v>
      </c>
      <c r="R189" s="48" t="s">
        <v>176</v>
      </c>
      <c r="S189" s="6" t="s">
        <v>4626</v>
      </c>
      <c r="T189" s="6" t="s">
        <v>177</v>
      </c>
      <c r="U189" s="6" t="s">
        <v>3817</v>
      </c>
      <c r="V189" s="48" t="s">
        <v>177</v>
      </c>
      <c r="W189" s="6"/>
      <c r="X189" s="6"/>
    </row>
    <row r="190" spans="1:24" s="8" customFormat="1" ht="15" customHeight="1" x14ac:dyDescent="0.2">
      <c r="A190" s="5" t="s">
        <v>27</v>
      </c>
      <c r="B190" s="5" t="s">
        <v>22115</v>
      </c>
      <c r="C190" s="2" t="s">
        <v>4625</v>
      </c>
      <c r="D190" s="195" t="s">
        <v>4624</v>
      </c>
      <c r="E190" s="5">
        <v>30</v>
      </c>
      <c r="F190" s="19">
        <v>22841363</v>
      </c>
      <c r="G190" s="6">
        <v>20228413632</v>
      </c>
      <c r="H190" s="22">
        <v>26418</v>
      </c>
      <c r="I190" s="13" t="s">
        <v>20</v>
      </c>
      <c r="J190" s="26" t="s">
        <v>29311</v>
      </c>
      <c r="K190" s="24" t="s">
        <v>29314</v>
      </c>
      <c r="L190" s="170"/>
      <c r="M190" s="10"/>
      <c r="N190" s="7"/>
      <c r="O190" s="15"/>
      <c r="P190" s="17" t="s">
        <v>4623</v>
      </c>
      <c r="Q190" s="6">
        <v>1559593843</v>
      </c>
      <c r="R190" s="48" t="s">
        <v>4622</v>
      </c>
      <c r="S190" s="6" t="s">
        <v>4621</v>
      </c>
      <c r="T190" s="6" t="s">
        <v>177</v>
      </c>
      <c r="U190" s="6" t="s">
        <v>3817</v>
      </c>
      <c r="V190" s="48" t="s">
        <v>177</v>
      </c>
      <c r="W190" s="6"/>
      <c r="X190" s="6"/>
    </row>
    <row r="191" spans="1:24" s="8" customFormat="1" ht="15" customHeight="1" x14ac:dyDescent="0.2">
      <c r="A191" s="5" t="s">
        <v>36</v>
      </c>
      <c r="B191" s="5" t="s">
        <v>22115</v>
      </c>
      <c r="C191" s="2" t="s">
        <v>4618</v>
      </c>
      <c r="D191" s="195" t="s">
        <v>4617</v>
      </c>
      <c r="E191" s="5">
        <v>30</v>
      </c>
      <c r="F191" s="19">
        <v>23455056</v>
      </c>
      <c r="G191" s="6" t="str">
        <f>20&amp;F191&amp;0</f>
        <v>20234550560</v>
      </c>
      <c r="H191" s="22">
        <v>27143</v>
      </c>
      <c r="I191" s="13" t="s">
        <v>20</v>
      </c>
      <c r="J191" s="26" t="s">
        <v>29311</v>
      </c>
      <c r="K191" s="24" t="s">
        <v>29322</v>
      </c>
      <c r="L191" s="170"/>
      <c r="M191" s="10"/>
      <c r="N191" s="7"/>
      <c r="O191" s="15"/>
      <c r="P191" s="17" t="s">
        <v>4616</v>
      </c>
      <c r="Q191" s="6" t="s">
        <v>4615</v>
      </c>
      <c r="R191" s="48" t="s">
        <v>176</v>
      </c>
      <c r="S191" s="6" t="s">
        <v>4614</v>
      </c>
      <c r="T191" s="6" t="s">
        <v>29168</v>
      </c>
      <c r="U191" s="6" t="s">
        <v>3817</v>
      </c>
      <c r="V191" s="48" t="s">
        <v>177</v>
      </c>
      <c r="W191" s="6"/>
      <c r="X191" s="6"/>
    </row>
    <row r="192" spans="1:24" s="8" customFormat="1" ht="15" customHeight="1" x14ac:dyDescent="0.2">
      <c r="A192" s="5" t="s">
        <v>46</v>
      </c>
      <c r="B192" s="5" t="s">
        <v>22115</v>
      </c>
      <c r="C192" s="2" t="s">
        <v>29398</v>
      </c>
      <c r="D192" s="195" t="s">
        <v>29399</v>
      </c>
      <c r="E192" s="5">
        <v>30</v>
      </c>
      <c r="F192" s="19">
        <v>24654301</v>
      </c>
      <c r="G192" s="6">
        <v>20246543012</v>
      </c>
      <c r="H192" s="22">
        <v>27634</v>
      </c>
      <c r="I192" s="13" t="s">
        <v>20</v>
      </c>
      <c r="J192" s="26" t="s">
        <v>29310</v>
      </c>
      <c r="K192" s="24" t="s">
        <v>29382</v>
      </c>
      <c r="L192" s="170"/>
      <c r="M192" s="10"/>
      <c r="N192" s="7"/>
      <c r="O192" s="15"/>
      <c r="P192" s="17" t="s">
        <v>29400</v>
      </c>
      <c r="Q192" s="6">
        <v>1558965800</v>
      </c>
      <c r="R192" s="48" t="s">
        <v>29401</v>
      </c>
      <c r="S192" s="6" t="s">
        <v>29402</v>
      </c>
      <c r="T192" s="6" t="s">
        <v>177</v>
      </c>
      <c r="U192" s="6" t="s">
        <v>3817</v>
      </c>
      <c r="V192" s="48"/>
      <c r="W192" s="6"/>
      <c r="X192" s="6"/>
    </row>
    <row r="193" spans="1:24" s="8" customFormat="1" ht="15" customHeight="1" x14ac:dyDescent="0.2">
      <c r="A193" s="5" t="s">
        <v>1666</v>
      </c>
      <c r="B193" s="5" t="s">
        <v>22115</v>
      </c>
      <c r="C193" s="2" t="s">
        <v>4613</v>
      </c>
      <c r="D193" s="195" t="s">
        <v>4612</v>
      </c>
      <c r="E193" s="5">
        <v>30</v>
      </c>
      <c r="F193" s="19">
        <v>18699673</v>
      </c>
      <c r="G193" s="6">
        <v>23186996739</v>
      </c>
      <c r="H193" s="22">
        <v>26093</v>
      </c>
      <c r="I193" s="13" t="s">
        <v>20</v>
      </c>
      <c r="J193" s="26" t="s">
        <v>29311</v>
      </c>
      <c r="K193" s="24" t="s">
        <v>29327</v>
      </c>
      <c r="L193" s="170"/>
      <c r="M193" s="10"/>
      <c r="N193" s="7"/>
      <c r="O193" s="15"/>
      <c r="P193" s="17" t="s">
        <v>4611</v>
      </c>
      <c r="Q193" s="6" t="s">
        <v>28926</v>
      </c>
      <c r="R193" s="48" t="s">
        <v>4610</v>
      </c>
      <c r="S193" s="6" t="s">
        <v>4609</v>
      </c>
      <c r="T193" s="6" t="s">
        <v>28929</v>
      </c>
      <c r="U193" s="6" t="s">
        <v>3817</v>
      </c>
      <c r="V193" s="48" t="s">
        <v>177</v>
      </c>
      <c r="W193" s="6"/>
      <c r="X193" s="6"/>
    </row>
    <row r="194" spans="1:24" s="8" customFormat="1" ht="15" customHeight="1" x14ac:dyDescent="0.2">
      <c r="A194" s="5" t="s">
        <v>27</v>
      </c>
      <c r="B194" s="5" t="s">
        <v>22115</v>
      </c>
      <c r="C194" s="2" t="s">
        <v>4608</v>
      </c>
      <c r="D194" s="195" t="s">
        <v>4607</v>
      </c>
      <c r="E194" s="5">
        <v>30</v>
      </c>
      <c r="F194" s="19">
        <v>22733234</v>
      </c>
      <c r="G194" s="6">
        <v>20227332345</v>
      </c>
      <c r="H194" s="22">
        <v>26456</v>
      </c>
      <c r="I194" s="13" t="s">
        <v>20</v>
      </c>
      <c r="J194" s="26" t="s">
        <v>29311</v>
      </c>
      <c r="K194" s="24" t="s">
        <v>29321</v>
      </c>
      <c r="L194" s="170"/>
      <c r="M194" s="10"/>
      <c r="N194" s="7"/>
      <c r="O194" s="15"/>
      <c r="P194" s="17" t="s">
        <v>4606</v>
      </c>
      <c r="Q194" s="6">
        <v>1124507654</v>
      </c>
      <c r="R194" s="48" t="s">
        <v>4605</v>
      </c>
      <c r="S194" s="6" t="s">
        <v>4604</v>
      </c>
      <c r="T194" s="6" t="s">
        <v>177</v>
      </c>
      <c r="U194" s="6" t="s">
        <v>3817</v>
      </c>
      <c r="V194" s="48" t="s">
        <v>177</v>
      </c>
      <c r="W194" s="6"/>
      <c r="X194" s="6"/>
    </row>
    <row r="195" spans="1:24" s="8" customFormat="1" ht="15" customHeight="1" x14ac:dyDescent="0.2">
      <c r="A195" s="5" t="s">
        <v>161</v>
      </c>
      <c r="B195" s="5" t="s">
        <v>22115</v>
      </c>
      <c r="C195" s="2" t="s">
        <v>4603</v>
      </c>
      <c r="D195" s="195" t="s">
        <v>4602</v>
      </c>
      <c r="E195" s="5">
        <v>30</v>
      </c>
      <c r="F195" s="19">
        <v>21638958</v>
      </c>
      <c r="G195" s="6">
        <v>20216389582</v>
      </c>
      <c r="H195" s="22">
        <v>25856</v>
      </c>
      <c r="I195" s="13" t="s">
        <v>20</v>
      </c>
      <c r="J195" s="26" t="s">
        <v>29311</v>
      </c>
      <c r="K195" s="24" t="s">
        <v>29321</v>
      </c>
      <c r="L195" s="170"/>
      <c r="M195" s="10"/>
      <c r="N195" s="7"/>
      <c r="O195" s="15"/>
      <c r="P195" s="17" t="s">
        <v>4601</v>
      </c>
      <c r="Q195" s="6" t="s">
        <v>4600</v>
      </c>
      <c r="R195" s="48" t="s">
        <v>4599</v>
      </c>
      <c r="S195" s="6" t="s">
        <v>4598</v>
      </c>
      <c r="T195" s="6" t="s">
        <v>177</v>
      </c>
      <c r="U195" s="6" t="s">
        <v>3817</v>
      </c>
      <c r="V195" s="48" t="s">
        <v>177</v>
      </c>
      <c r="W195" s="6"/>
      <c r="X195" s="6"/>
    </row>
    <row r="196" spans="1:24" s="8" customFormat="1" ht="15" customHeight="1" x14ac:dyDescent="0.2">
      <c r="A196" s="5" t="s">
        <v>59</v>
      </c>
      <c r="B196" s="5" t="s">
        <v>22115</v>
      </c>
      <c r="C196" s="2" t="s">
        <v>4597</v>
      </c>
      <c r="D196" s="195" t="s">
        <v>4596</v>
      </c>
      <c r="E196" s="5">
        <v>30</v>
      </c>
      <c r="F196" s="19">
        <v>22687046</v>
      </c>
      <c r="G196" s="6">
        <v>20226870467</v>
      </c>
      <c r="H196" s="22">
        <v>26342</v>
      </c>
      <c r="I196" s="13" t="s">
        <v>20</v>
      </c>
      <c r="J196" s="26" t="s">
        <v>29311</v>
      </c>
      <c r="K196" s="24" t="s">
        <v>29321</v>
      </c>
      <c r="L196" s="170"/>
      <c r="M196" s="10"/>
      <c r="N196" s="7"/>
      <c r="O196" s="15"/>
      <c r="P196" s="17" t="s">
        <v>4595</v>
      </c>
      <c r="Q196" s="6" t="s">
        <v>176</v>
      </c>
      <c r="R196" s="48" t="s">
        <v>176</v>
      </c>
      <c r="S196" s="6" t="s">
        <v>4594</v>
      </c>
      <c r="T196" s="6" t="s">
        <v>177</v>
      </c>
      <c r="U196" s="6" t="s">
        <v>3817</v>
      </c>
      <c r="V196" s="48" t="s">
        <v>177</v>
      </c>
      <c r="W196" s="6"/>
      <c r="X196" s="6"/>
    </row>
    <row r="197" spans="1:24" s="8" customFormat="1" ht="15" customHeight="1" x14ac:dyDescent="0.2">
      <c r="A197" s="5" t="s">
        <v>800</v>
      </c>
      <c r="B197" s="5" t="s">
        <v>22115</v>
      </c>
      <c r="C197" s="2" t="s">
        <v>4593</v>
      </c>
      <c r="D197" s="195" t="s">
        <v>4592</v>
      </c>
      <c r="E197" s="5">
        <v>30</v>
      </c>
      <c r="F197" s="19">
        <v>23272415</v>
      </c>
      <c r="G197" s="6">
        <v>20232724154</v>
      </c>
      <c r="H197" s="22">
        <v>26772</v>
      </c>
      <c r="I197" s="13" t="s">
        <v>20</v>
      </c>
      <c r="J197" s="26" t="s">
        <v>29311</v>
      </c>
      <c r="K197" s="24" t="s">
        <v>29322</v>
      </c>
      <c r="L197" s="170"/>
      <c r="M197" s="10"/>
      <c r="N197" s="7"/>
      <c r="O197" s="15"/>
      <c r="P197" s="17" t="s">
        <v>4591</v>
      </c>
      <c r="Q197" s="6">
        <v>1140644165</v>
      </c>
      <c r="R197" s="48" t="s">
        <v>28874</v>
      </c>
      <c r="S197" s="6" t="s">
        <v>4590</v>
      </c>
      <c r="T197" s="6" t="s">
        <v>29105</v>
      </c>
      <c r="U197" s="6" t="s">
        <v>3817</v>
      </c>
      <c r="V197" s="48" t="s">
        <v>177</v>
      </c>
      <c r="W197" s="6"/>
      <c r="X197" s="6"/>
    </row>
    <row r="198" spans="1:24" s="8" customFormat="1" ht="15" customHeight="1" x14ac:dyDescent="0.2">
      <c r="A198" s="5" t="s">
        <v>161</v>
      </c>
      <c r="B198" s="5" t="s">
        <v>22115</v>
      </c>
      <c r="C198" s="2" t="s">
        <v>4589</v>
      </c>
      <c r="D198" s="195" t="s">
        <v>4588</v>
      </c>
      <c r="E198" s="5">
        <v>30</v>
      </c>
      <c r="F198" s="19">
        <v>24294709</v>
      </c>
      <c r="G198" s="6">
        <v>20242947097</v>
      </c>
      <c r="H198" s="22">
        <v>27444</v>
      </c>
      <c r="I198" s="13" t="s">
        <v>20</v>
      </c>
      <c r="J198" s="26" t="s">
        <v>29311</v>
      </c>
      <c r="K198" s="24" t="s">
        <v>29321</v>
      </c>
      <c r="L198" s="170"/>
      <c r="M198" s="10"/>
      <c r="N198" s="7"/>
      <c r="O198" s="15"/>
      <c r="P198" s="17" t="s">
        <v>4587</v>
      </c>
      <c r="Q198" s="6" t="s">
        <v>4586</v>
      </c>
      <c r="R198" s="48" t="s">
        <v>4585</v>
      </c>
      <c r="S198" s="6" t="s">
        <v>4584</v>
      </c>
      <c r="T198" s="6" t="s">
        <v>177</v>
      </c>
      <c r="U198" s="6" t="s">
        <v>3817</v>
      </c>
      <c r="V198" s="48" t="s">
        <v>177</v>
      </c>
      <c r="W198" s="6"/>
      <c r="X198" s="6"/>
    </row>
    <row r="199" spans="1:24" s="8" customFormat="1" ht="15" customHeight="1" x14ac:dyDescent="0.2">
      <c r="A199" s="5" t="s">
        <v>46</v>
      </c>
      <c r="B199" s="5" t="s">
        <v>22115</v>
      </c>
      <c r="C199" s="2" t="s">
        <v>4583</v>
      </c>
      <c r="D199" s="195" t="s">
        <v>4582</v>
      </c>
      <c r="E199" s="5">
        <v>30</v>
      </c>
      <c r="F199" s="19">
        <v>25422016</v>
      </c>
      <c r="G199" s="6">
        <v>20254220168</v>
      </c>
      <c r="H199" s="22">
        <v>27977</v>
      </c>
      <c r="I199" s="13" t="s">
        <v>20</v>
      </c>
      <c r="J199" s="26" t="s">
        <v>29311</v>
      </c>
      <c r="K199" s="24" t="s">
        <v>29314</v>
      </c>
      <c r="L199" s="170"/>
      <c r="M199" s="10"/>
      <c r="N199" s="7"/>
      <c r="O199" s="15"/>
      <c r="P199" s="17" t="s">
        <v>4581</v>
      </c>
      <c r="Q199" s="6">
        <v>1534566910</v>
      </c>
      <c r="R199" s="48" t="s">
        <v>176</v>
      </c>
      <c r="S199" s="6" t="s">
        <v>4580</v>
      </c>
      <c r="T199" s="6" t="s">
        <v>177</v>
      </c>
      <c r="U199" s="6" t="s">
        <v>3817</v>
      </c>
      <c r="V199" s="48" t="s">
        <v>177</v>
      </c>
      <c r="W199" s="6"/>
      <c r="X199" s="6"/>
    </row>
    <row r="200" spans="1:24" s="8" customFormat="1" ht="15" customHeight="1" x14ac:dyDescent="0.2">
      <c r="A200" s="5" t="s">
        <v>161</v>
      </c>
      <c r="B200" s="5" t="s">
        <v>22115</v>
      </c>
      <c r="C200" s="2" t="s">
        <v>4579</v>
      </c>
      <c r="D200" s="195" t="s">
        <v>4578</v>
      </c>
      <c r="E200" s="5">
        <v>30</v>
      </c>
      <c r="F200" s="19">
        <v>24995055</v>
      </c>
      <c r="G200" s="6">
        <v>20249950557</v>
      </c>
      <c r="H200" s="22">
        <v>27794</v>
      </c>
      <c r="I200" s="13" t="s">
        <v>20</v>
      </c>
      <c r="J200" s="26" t="s">
        <v>29311</v>
      </c>
      <c r="K200" s="24" t="s">
        <v>29349</v>
      </c>
      <c r="L200" s="170"/>
      <c r="M200" s="10"/>
      <c r="N200" s="7"/>
      <c r="O200" s="15"/>
      <c r="P200" s="17" t="s">
        <v>4577</v>
      </c>
      <c r="Q200" s="6" t="s">
        <v>4576</v>
      </c>
      <c r="R200" s="48" t="s">
        <v>4575</v>
      </c>
      <c r="S200" s="6" t="s">
        <v>4574</v>
      </c>
      <c r="T200" s="6" t="s">
        <v>177</v>
      </c>
      <c r="U200" s="6" t="s">
        <v>3817</v>
      </c>
      <c r="V200" s="48" t="s">
        <v>177</v>
      </c>
      <c r="W200" s="6"/>
      <c r="X200" s="6"/>
    </row>
    <row r="201" spans="1:24" s="8" customFormat="1" ht="15" customHeight="1" x14ac:dyDescent="0.2">
      <c r="A201" s="5" t="s">
        <v>800</v>
      </c>
      <c r="B201" s="5" t="s">
        <v>22115</v>
      </c>
      <c r="C201" s="2" t="s">
        <v>4573</v>
      </c>
      <c r="D201" s="195" t="s">
        <v>4572</v>
      </c>
      <c r="E201" s="5">
        <v>30</v>
      </c>
      <c r="F201" s="19">
        <v>24070683</v>
      </c>
      <c r="G201" s="6">
        <v>20240706831</v>
      </c>
      <c r="H201" s="22">
        <v>27287</v>
      </c>
      <c r="I201" s="13" t="s">
        <v>20</v>
      </c>
      <c r="J201" s="26" t="s">
        <v>29311</v>
      </c>
      <c r="K201" s="24" t="s">
        <v>29314</v>
      </c>
      <c r="L201" s="170"/>
      <c r="M201" s="10"/>
      <c r="N201" s="7"/>
      <c r="O201" s="15"/>
      <c r="P201" s="17" t="s">
        <v>4571</v>
      </c>
      <c r="Q201" s="6">
        <v>1138976849</v>
      </c>
      <c r="R201" s="48" t="s">
        <v>176</v>
      </c>
      <c r="S201" s="6" t="s">
        <v>4570</v>
      </c>
      <c r="T201" s="6" t="s">
        <v>29105</v>
      </c>
      <c r="U201" s="6" t="s">
        <v>3817</v>
      </c>
      <c r="V201" s="48" t="s">
        <v>177</v>
      </c>
      <c r="W201" s="6"/>
      <c r="X201" s="6"/>
    </row>
    <row r="202" spans="1:24" s="8" customFormat="1" ht="15" customHeight="1" x14ac:dyDescent="0.2">
      <c r="A202" s="5" t="s">
        <v>46</v>
      </c>
      <c r="B202" s="5" t="s">
        <v>22115</v>
      </c>
      <c r="C202" s="2" t="s">
        <v>4567</v>
      </c>
      <c r="D202" s="195" t="s">
        <v>4566</v>
      </c>
      <c r="E202" s="5">
        <v>30</v>
      </c>
      <c r="F202" s="19">
        <v>16751098</v>
      </c>
      <c r="G202" s="6">
        <v>20167510982</v>
      </c>
      <c r="H202" s="22">
        <v>23388</v>
      </c>
      <c r="I202" s="13" t="s">
        <v>20</v>
      </c>
      <c r="J202" s="26" t="s">
        <v>29311</v>
      </c>
      <c r="K202" s="24" t="s">
        <v>29322</v>
      </c>
      <c r="L202" s="170"/>
      <c r="M202" s="10"/>
      <c r="N202" s="7"/>
      <c r="O202" s="15"/>
      <c r="P202" s="17" t="s">
        <v>4565</v>
      </c>
      <c r="Q202" s="6">
        <v>1526730017</v>
      </c>
      <c r="R202" s="48" t="s">
        <v>4564</v>
      </c>
      <c r="S202" s="6" t="s">
        <v>4563</v>
      </c>
      <c r="T202" s="6" t="s">
        <v>177</v>
      </c>
      <c r="U202" s="6" t="s">
        <v>3817</v>
      </c>
      <c r="V202" s="48" t="s">
        <v>177</v>
      </c>
      <c r="W202" s="6"/>
      <c r="X202" s="6"/>
    </row>
    <row r="203" spans="1:24" s="8" customFormat="1" ht="15" customHeight="1" x14ac:dyDescent="0.2">
      <c r="A203" s="5" t="s">
        <v>27</v>
      </c>
      <c r="B203" s="5" t="s">
        <v>22115</v>
      </c>
      <c r="C203" s="2" t="s">
        <v>4562</v>
      </c>
      <c r="D203" s="195" t="s">
        <v>4561</v>
      </c>
      <c r="E203" s="5">
        <v>30</v>
      </c>
      <c r="F203" s="19">
        <v>21532108</v>
      </c>
      <c r="G203" s="6">
        <v>20215321089</v>
      </c>
      <c r="H203" s="22">
        <v>25601</v>
      </c>
      <c r="I203" s="13" t="s">
        <v>20</v>
      </c>
      <c r="J203" s="26" t="s">
        <v>29311</v>
      </c>
      <c r="K203" s="24" t="s">
        <v>29321</v>
      </c>
      <c r="L203" s="170"/>
      <c r="M203" s="10"/>
      <c r="N203" s="7"/>
      <c r="O203" s="15"/>
      <c r="P203" s="17" t="s">
        <v>4560</v>
      </c>
      <c r="Q203" s="6">
        <v>1566729500</v>
      </c>
      <c r="R203" s="48" t="s">
        <v>4559</v>
      </c>
      <c r="S203" s="6" t="s">
        <v>4558</v>
      </c>
      <c r="T203" s="6" t="s">
        <v>177</v>
      </c>
      <c r="U203" s="6" t="s">
        <v>3817</v>
      </c>
      <c r="V203" s="48" t="s">
        <v>177</v>
      </c>
      <c r="W203" s="6"/>
      <c r="X203" s="6"/>
    </row>
    <row r="204" spans="1:24" s="8" customFormat="1" ht="15" customHeight="1" x14ac:dyDescent="0.2">
      <c r="A204" s="5" t="s">
        <v>46</v>
      </c>
      <c r="B204" s="5" t="s">
        <v>22115</v>
      </c>
      <c r="C204" s="2" t="s">
        <v>4557</v>
      </c>
      <c r="D204" s="195" t="s">
        <v>4556</v>
      </c>
      <c r="E204" s="5">
        <v>30</v>
      </c>
      <c r="F204" s="19">
        <v>25230644</v>
      </c>
      <c r="G204" s="6">
        <v>20252306448</v>
      </c>
      <c r="H204" s="22">
        <v>27841</v>
      </c>
      <c r="I204" s="13" t="s">
        <v>20</v>
      </c>
      <c r="J204" s="26" t="s">
        <v>29311</v>
      </c>
      <c r="K204" s="24" t="s">
        <v>29314</v>
      </c>
      <c r="L204" s="170"/>
      <c r="M204" s="10"/>
      <c r="N204" s="7"/>
      <c r="O204" s="15"/>
      <c r="P204" s="17" t="s">
        <v>28870</v>
      </c>
      <c r="Q204" s="6" t="s">
        <v>176</v>
      </c>
      <c r="R204" s="48" t="s">
        <v>176</v>
      </c>
      <c r="S204" s="6" t="s">
        <v>4555</v>
      </c>
      <c r="T204" s="6" t="s">
        <v>177</v>
      </c>
      <c r="U204" s="6" t="s">
        <v>3817</v>
      </c>
      <c r="V204" s="48" t="s">
        <v>177</v>
      </c>
      <c r="W204" s="6"/>
      <c r="X204" s="6"/>
    </row>
    <row r="205" spans="1:24" s="8" customFormat="1" ht="15" customHeight="1" thickBot="1" x14ac:dyDescent="0.25">
      <c r="A205" s="5"/>
      <c r="B205" s="5"/>
      <c r="C205" s="2"/>
      <c r="D205" s="195"/>
      <c r="E205" s="5"/>
      <c r="F205" s="19"/>
      <c r="G205" s="6"/>
      <c r="H205" s="22"/>
      <c r="I205" s="13"/>
      <c r="J205" s="26"/>
      <c r="K205" s="24"/>
      <c r="L205" s="170"/>
      <c r="M205" s="10"/>
      <c r="N205" s="7"/>
      <c r="O205" s="15"/>
      <c r="P205" s="17"/>
      <c r="Q205" s="6"/>
      <c r="R205" s="48"/>
      <c r="S205" s="6"/>
      <c r="T205" s="6"/>
      <c r="U205" s="6"/>
      <c r="V205" s="48"/>
      <c r="W205" s="6"/>
      <c r="X205" s="6"/>
    </row>
    <row r="206" spans="1:24" s="4" customFormat="1" ht="45" customHeight="1" x14ac:dyDescent="0.25">
      <c r="A206" s="29" t="s">
        <v>0</v>
      </c>
      <c r="B206" s="30" t="s">
        <v>22114</v>
      </c>
      <c r="C206" s="30" t="s">
        <v>1</v>
      </c>
      <c r="D206" s="194" t="s">
        <v>2</v>
      </c>
      <c r="E206" s="32" t="s">
        <v>3</v>
      </c>
      <c r="F206" s="33" t="s">
        <v>4</v>
      </c>
      <c r="G206" s="34" t="s">
        <v>5</v>
      </c>
      <c r="H206" s="35" t="s">
        <v>6</v>
      </c>
      <c r="I206" s="36" t="s">
        <v>7</v>
      </c>
      <c r="J206" s="37" t="s">
        <v>29308</v>
      </c>
      <c r="K206" s="38" t="s">
        <v>29309</v>
      </c>
      <c r="L206" s="38" t="s">
        <v>33431</v>
      </c>
      <c r="M206" s="39" t="s">
        <v>8</v>
      </c>
      <c r="N206" s="36" t="s">
        <v>9</v>
      </c>
      <c r="O206" s="40" t="s">
        <v>10</v>
      </c>
      <c r="P206" s="41" t="s">
        <v>11</v>
      </c>
      <c r="Q206" s="42" t="s">
        <v>12</v>
      </c>
      <c r="R206" s="192" t="s">
        <v>13</v>
      </c>
      <c r="S206" s="42" t="s">
        <v>14</v>
      </c>
      <c r="T206" s="44" t="s">
        <v>15</v>
      </c>
      <c r="U206" s="43" t="s">
        <v>16</v>
      </c>
      <c r="V206" s="42" t="s">
        <v>32200</v>
      </c>
      <c r="W206" s="45" t="s">
        <v>17</v>
      </c>
      <c r="X206" s="45" t="s">
        <v>30656</v>
      </c>
    </row>
    <row r="207" spans="1:24" s="8" customFormat="1" ht="15" customHeight="1" x14ac:dyDescent="0.2">
      <c r="A207" s="5" t="s">
        <v>74</v>
      </c>
      <c r="B207" s="5" t="s">
        <v>22115</v>
      </c>
      <c r="C207" s="2" t="s">
        <v>4550</v>
      </c>
      <c r="D207" s="195" t="s">
        <v>4549</v>
      </c>
      <c r="E207" s="5">
        <v>30</v>
      </c>
      <c r="F207" s="19">
        <v>23638714</v>
      </c>
      <c r="G207" s="6">
        <v>20236387144</v>
      </c>
      <c r="H207" s="22">
        <v>27089</v>
      </c>
      <c r="I207" s="13" t="s">
        <v>20</v>
      </c>
      <c r="J207" s="26" t="s">
        <v>29311</v>
      </c>
      <c r="K207" s="24" t="s">
        <v>29322</v>
      </c>
      <c r="L207" s="170"/>
      <c r="M207" s="10"/>
      <c r="N207" s="7"/>
      <c r="O207" s="15"/>
      <c r="P207" s="17" t="s">
        <v>4548</v>
      </c>
      <c r="Q207" s="6" t="s">
        <v>29073</v>
      </c>
      <c r="R207" s="48" t="s">
        <v>29074</v>
      </c>
      <c r="S207" s="6" t="s">
        <v>4547</v>
      </c>
      <c r="T207" s="6" t="s">
        <v>29090</v>
      </c>
      <c r="U207" s="6" t="s">
        <v>3817</v>
      </c>
      <c r="V207" s="48" t="s">
        <v>177</v>
      </c>
      <c r="W207" s="6"/>
      <c r="X207" s="6"/>
    </row>
    <row r="208" spans="1:24" s="8" customFormat="1" ht="15" customHeight="1" x14ac:dyDescent="0.2">
      <c r="A208" s="5" t="s">
        <v>23</v>
      </c>
      <c r="B208" s="5" t="s">
        <v>22115</v>
      </c>
      <c r="C208" s="2" t="s">
        <v>4538</v>
      </c>
      <c r="D208" s="195" t="s">
        <v>4537</v>
      </c>
      <c r="E208" s="5">
        <v>30</v>
      </c>
      <c r="F208" s="19">
        <v>24572897</v>
      </c>
      <c r="G208" s="6">
        <v>20245728973</v>
      </c>
      <c r="H208" s="22">
        <v>27645</v>
      </c>
      <c r="I208" s="13" t="s">
        <v>20</v>
      </c>
      <c r="J208" s="26" t="s">
        <v>29311</v>
      </c>
      <c r="K208" s="24" t="s">
        <v>29314</v>
      </c>
      <c r="L208" s="170"/>
      <c r="M208" s="10"/>
      <c r="N208" s="7"/>
      <c r="O208" s="15"/>
      <c r="P208" s="17" t="s">
        <v>4536</v>
      </c>
      <c r="Q208" s="6" t="s">
        <v>30050</v>
      </c>
      <c r="R208" s="48" t="s">
        <v>30049</v>
      </c>
      <c r="S208" s="6" t="s">
        <v>4535</v>
      </c>
      <c r="T208" s="6" t="s">
        <v>30101</v>
      </c>
      <c r="U208" s="6" t="s">
        <v>3817</v>
      </c>
      <c r="V208" s="48" t="s">
        <v>177</v>
      </c>
      <c r="W208" s="6"/>
      <c r="X208" s="6"/>
    </row>
    <row r="209" spans="1:24" s="8" customFormat="1" ht="15" customHeight="1" x14ac:dyDescent="0.2">
      <c r="A209" s="5" t="s">
        <v>59</v>
      </c>
      <c r="B209" s="5" t="s">
        <v>22115</v>
      </c>
      <c r="C209" s="2" t="s">
        <v>4530</v>
      </c>
      <c r="D209" s="195" t="s">
        <v>4529</v>
      </c>
      <c r="E209" s="5">
        <v>30</v>
      </c>
      <c r="F209" s="19">
        <v>23216579</v>
      </c>
      <c r="G209" s="6" t="s">
        <v>34089</v>
      </c>
      <c r="H209" s="22">
        <v>26704</v>
      </c>
      <c r="I209" s="13" t="s">
        <v>20</v>
      </c>
      <c r="J209" s="26" t="s">
        <v>29311</v>
      </c>
      <c r="K209" s="24" t="s">
        <v>29315</v>
      </c>
      <c r="L209" s="170"/>
      <c r="M209" s="10"/>
      <c r="N209" s="7"/>
      <c r="O209" s="15"/>
      <c r="P209" s="17" t="s">
        <v>4528</v>
      </c>
      <c r="Q209" s="6" t="s">
        <v>4527</v>
      </c>
      <c r="R209" s="48" t="s">
        <v>4526</v>
      </c>
      <c r="S209" s="6" t="s">
        <v>4525</v>
      </c>
      <c r="T209" s="6" t="s">
        <v>177</v>
      </c>
      <c r="U209" s="6" t="s">
        <v>3817</v>
      </c>
      <c r="V209" s="48"/>
      <c r="W209" s="6"/>
      <c r="X209" s="6"/>
    </row>
    <row r="210" spans="1:24" s="8" customFormat="1" ht="15" customHeight="1" x14ac:dyDescent="0.2">
      <c r="A210" s="5" t="s">
        <v>27</v>
      </c>
      <c r="B210" s="5" t="s">
        <v>22115</v>
      </c>
      <c r="C210" s="2" t="s">
        <v>4522</v>
      </c>
      <c r="D210" s="195" t="s">
        <v>4521</v>
      </c>
      <c r="E210" s="5">
        <v>30</v>
      </c>
      <c r="F210" s="19">
        <v>20465673</v>
      </c>
      <c r="G210" s="6">
        <v>20204656739</v>
      </c>
      <c r="H210" s="22">
        <v>25175</v>
      </c>
      <c r="I210" s="13" t="s">
        <v>20</v>
      </c>
      <c r="J210" s="26" t="s">
        <v>29311</v>
      </c>
      <c r="K210" s="24" t="s">
        <v>29337</v>
      </c>
      <c r="L210" s="170"/>
      <c r="M210" s="10"/>
      <c r="N210" s="7"/>
      <c r="O210" s="15"/>
      <c r="P210" s="17" t="s">
        <v>4520</v>
      </c>
      <c r="Q210" s="6">
        <v>1533696496</v>
      </c>
      <c r="R210" s="48" t="s">
        <v>4519</v>
      </c>
      <c r="S210" s="6" t="s">
        <v>4518</v>
      </c>
      <c r="T210" s="6" t="s">
        <v>177</v>
      </c>
      <c r="U210" s="6" t="s">
        <v>3817</v>
      </c>
      <c r="V210" s="48" t="s">
        <v>177</v>
      </c>
      <c r="W210" s="6"/>
      <c r="X210" s="6"/>
    </row>
    <row r="211" spans="1:24" s="8" customFormat="1" ht="15" customHeight="1" x14ac:dyDescent="0.2">
      <c r="A211" s="5">
        <v>12</v>
      </c>
      <c r="B211" s="5" t="s">
        <v>22115</v>
      </c>
      <c r="C211" s="2" t="s">
        <v>4517</v>
      </c>
      <c r="D211" s="195" t="s">
        <v>4516</v>
      </c>
      <c r="E211" s="5">
        <v>30</v>
      </c>
      <c r="F211" s="19">
        <v>23301026</v>
      </c>
      <c r="G211" s="6">
        <v>20233010260</v>
      </c>
      <c r="H211" s="22">
        <v>26821</v>
      </c>
      <c r="I211" s="13" t="s">
        <v>20</v>
      </c>
      <c r="J211" s="26" t="s">
        <v>29311</v>
      </c>
      <c r="K211" s="24" t="s">
        <v>29314</v>
      </c>
      <c r="L211" s="170"/>
      <c r="M211" s="10"/>
      <c r="N211" s="7"/>
      <c r="O211" s="15"/>
      <c r="P211" s="17" t="s">
        <v>4515</v>
      </c>
      <c r="Q211" s="6" t="s">
        <v>4514</v>
      </c>
      <c r="R211" s="48" t="s">
        <v>4513</v>
      </c>
      <c r="S211" s="6" t="s">
        <v>4512</v>
      </c>
      <c r="T211" s="6" t="s">
        <v>29090</v>
      </c>
      <c r="U211" s="6" t="s">
        <v>3817</v>
      </c>
      <c r="V211" s="48" t="s">
        <v>177</v>
      </c>
      <c r="W211" s="6"/>
      <c r="X211" s="6"/>
    </row>
    <row r="212" spans="1:24" s="8" customFormat="1" ht="15" customHeight="1" x14ac:dyDescent="0.2">
      <c r="A212" s="5" t="s">
        <v>59</v>
      </c>
      <c r="B212" s="5" t="s">
        <v>22115</v>
      </c>
      <c r="C212" s="2" t="s">
        <v>4511</v>
      </c>
      <c r="D212" s="195" t="s">
        <v>4510</v>
      </c>
      <c r="E212" s="5">
        <v>30</v>
      </c>
      <c r="F212" s="19">
        <v>22031632</v>
      </c>
      <c r="G212" s="6">
        <v>20220316324</v>
      </c>
      <c r="H212" s="22">
        <v>26014</v>
      </c>
      <c r="I212" s="13" t="s">
        <v>20</v>
      </c>
      <c r="J212" s="26" t="s">
        <v>29311</v>
      </c>
      <c r="K212" s="24" t="s">
        <v>29327</v>
      </c>
      <c r="L212" s="170"/>
      <c r="M212" s="10"/>
      <c r="N212" s="7"/>
      <c r="O212" s="15"/>
      <c r="P212" s="17" t="s">
        <v>4509</v>
      </c>
      <c r="Q212" s="6" t="s">
        <v>176</v>
      </c>
      <c r="R212" s="48" t="s">
        <v>176</v>
      </c>
      <c r="S212" s="6" t="s">
        <v>4508</v>
      </c>
      <c r="T212" s="6" t="s">
        <v>177</v>
      </c>
      <c r="U212" s="6" t="s">
        <v>3817</v>
      </c>
      <c r="V212" s="48" t="s">
        <v>177</v>
      </c>
      <c r="W212" s="6"/>
      <c r="X212" s="6"/>
    </row>
    <row r="213" spans="1:24" s="8" customFormat="1" ht="15" customHeight="1" x14ac:dyDescent="0.2">
      <c r="A213" s="5" t="s">
        <v>27</v>
      </c>
      <c r="B213" s="5" t="s">
        <v>22115</v>
      </c>
      <c r="C213" s="2" t="s">
        <v>4507</v>
      </c>
      <c r="D213" s="195" t="s">
        <v>4506</v>
      </c>
      <c r="E213" s="5">
        <v>30</v>
      </c>
      <c r="F213" s="19">
        <v>17753793</v>
      </c>
      <c r="G213" s="6">
        <v>20177537935</v>
      </c>
      <c r="H213" s="22">
        <v>24309</v>
      </c>
      <c r="I213" s="13" t="s">
        <v>20</v>
      </c>
      <c r="J213" s="26" t="s">
        <v>29311</v>
      </c>
      <c r="K213" s="24" t="s">
        <v>29321</v>
      </c>
      <c r="L213" s="170"/>
      <c r="M213" s="10"/>
      <c r="N213" s="7"/>
      <c r="O213" s="15"/>
      <c r="P213" s="17" t="s">
        <v>4505</v>
      </c>
      <c r="Q213" s="6" t="s">
        <v>4504</v>
      </c>
      <c r="R213" s="48" t="s">
        <v>4503</v>
      </c>
      <c r="S213" s="6" t="s">
        <v>4502</v>
      </c>
      <c r="T213" s="6" t="s">
        <v>177</v>
      </c>
      <c r="U213" s="6" t="s">
        <v>3817</v>
      </c>
      <c r="V213" s="48" t="s">
        <v>177</v>
      </c>
      <c r="W213" s="6"/>
      <c r="X213" s="6"/>
    </row>
    <row r="214" spans="1:24" s="8" customFormat="1" ht="15" customHeight="1" x14ac:dyDescent="0.2">
      <c r="A214" s="5">
        <v>17</v>
      </c>
      <c r="B214" s="5" t="s">
        <v>22115</v>
      </c>
      <c r="C214" s="2" t="s">
        <v>4487</v>
      </c>
      <c r="D214" s="195" t="s">
        <v>4486</v>
      </c>
      <c r="E214" s="5">
        <v>30</v>
      </c>
      <c r="F214" s="19">
        <v>25278617</v>
      </c>
      <c r="G214" s="6">
        <v>20252786172</v>
      </c>
      <c r="H214" s="22">
        <v>27960</v>
      </c>
      <c r="I214" s="13" t="s">
        <v>20</v>
      </c>
      <c r="J214" s="26" t="s">
        <v>29311</v>
      </c>
      <c r="K214" s="24" t="s">
        <v>29321</v>
      </c>
      <c r="L214" s="170"/>
      <c r="M214" s="10"/>
      <c r="N214" s="7"/>
      <c r="O214" s="15"/>
      <c r="P214" s="17" t="s">
        <v>4485</v>
      </c>
      <c r="Q214" s="6" t="s">
        <v>4484</v>
      </c>
      <c r="R214" s="48" t="s">
        <v>4483</v>
      </c>
      <c r="S214" s="6" t="s">
        <v>4482</v>
      </c>
      <c r="T214" s="6" t="s">
        <v>177</v>
      </c>
      <c r="U214" s="6" t="s">
        <v>3817</v>
      </c>
      <c r="V214" s="48" t="s">
        <v>177</v>
      </c>
      <c r="W214" s="6"/>
      <c r="X214" s="6"/>
    </row>
    <row r="215" spans="1:24" s="8" customFormat="1" ht="15" customHeight="1" x14ac:dyDescent="0.2">
      <c r="A215" s="5" t="s">
        <v>46</v>
      </c>
      <c r="B215" s="5" t="s">
        <v>22115</v>
      </c>
      <c r="C215" s="2" t="s">
        <v>4481</v>
      </c>
      <c r="D215" s="195" t="s">
        <v>4480</v>
      </c>
      <c r="E215" s="5">
        <v>30</v>
      </c>
      <c r="F215" s="19">
        <v>22352072</v>
      </c>
      <c r="G215" s="6">
        <v>24223520727</v>
      </c>
      <c r="H215" s="22">
        <v>26311</v>
      </c>
      <c r="I215" s="13" t="s">
        <v>20</v>
      </c>
      <c r="J215" s="26" t="s">
        <v>29311</v>
      </c>
      <c r="K215" s="24" t="s">
        <v>29327</v>
      </c>
      <c r="L215" s="170"/>
      <c r="M215" s="10"/>
      <c r="N215" s="7"/>
      <c r="O215" s="15"/>
      <c r="P215" s="17" t="s">
        <v>4479</v>
      </c>
      <c r="Q215" s="6" t="s">
        <v>176</v>
      </c>
      <c r="R215" s="48" t="s">
        <v>176</v>
      </c>
      <c r="S215" s="6" t="s">
        <v>4478</v>
      </c>
      <c r="T215" s="6" t="s">
        <v>177</v>
      </c>
      <c r="U215" s="6" t="s">
        <v>3817</v>
      </c>
      <c r="V215" s="48" t="s">
        <v>177</v>
      </c>
      <c r="W215" s="6"/>
      <c r="X215" s="6"/>
    </row>
    <row r="216" spans="1:24" s="8" customFormat="1" ht="15" customHeight="1" x14ac:dyDescent="0.2">
      <c r="A216" s="5" t="s">
        <v>27</v>
      </c>
      <c r="B216" s="5" t="s">
        <v>22115</v>
      </c>
      <c r="C216" s="2" t="s">
        <v>4473</v>
      </c>
      <c r="D216" s="195" t="s">
        <v>4472</v>
      </c>
      <c r="E216" s="5">
        <v>30</v>
      </c>
      <c r="F216" s="19">
        <v>24905270</v>
      </c>
      <c r="G216" s="6">
        <v>20249052702</v>
      </c>
      <c r="H216" s="22">
        <v>27682</v>
      </c>
      <c r="I216" s="13" t="s">
        <v>20</v>
      </c>
      <c r="J216" s="26" t="s">
        <v>29311</v>
      </c>
      <c r="K216" s="24" t="s">
        <v>29327</v>
      </c>
      <c r="L216" s="170"/>
      <c r="M216" s="10"/>
      <c r="N216" s="7"/>
      <c r="O216" s="15"/>
      <c r="P216" s="17" t="s">
        <v>4471</v>
      </c>
      <c r="Q216" s="6">
        <v>1133349789</v>
      </c>
      <c r="R216" s="48" t="s">
        <v>4470</v>
      </c>
      <c r="S216" s="6" t="s">
        <v>4469</v>
      </c>
      <c r="T216" s="6" t="s">
        <v>177</v>
      </c>
      <c r="U216" s="6" t="s">
        <v>3817</v>
      </c>
      <c r="V216" s="48" t="s">
        <v>177</v>
      </c>
      <c r="W216" s="6"/>
      <c r="X216" s="6"/>
    </row>
    <row r="217" spans="1:24" s="8" customFormat="1" ht="15" customHeight="1" x14ac:dyDescent="0.2">
      <c r="A217" s="5" t="s">
        <v>59</v>
      </c>
      <c r="B217" s="5" t="s">
        <v>22115</v>
      </c>
      <c r="C217" s="2" t="s">
        <v>4466</v>
      </c>
      <c r="D217" s="195" t="s">
        <v>4465</v>
      </c>
      <c r="E217" s="5">
        <v>30</v>
      </c>
      <c r="F217" s="19">
        <v>21345810</v>
      </c>
      <c r="G217" s="6" t="s">
        <v>34090</v>
      </c>
      <c r="H217" s="22">
        <v>25621</v>
      </c>
      <c r="I217" s="13" t="s">
        <v>20</v>
      </c>
      <c r="J217" s="26" t="s">
        <v>29311</v>
      </c>
      <c r="K217" s="24" t="s">
        <v>29361</v>
      </c>
      <c r="L217" s="170"/>
      <c r="M217" s="10"/>
      <c r="N217" s="7"/>
      <c r="O217" s="15"/>
      <c r="P217" s="17" t="s">
        <v>4464</v>
      </c>
      <c r="Q217" s="6" t="s">
        <v>4463</v>
      </c>
      <c r="R217" s="48" t="s">
        <v>4462</v>
      </c>
      <c r="S217" s="6" t="s">
        <v>4461</v>
      </c>
      <c r="T217" s="6" t="s">
        <v>177</v>
      </c>
      <c r="U217" s="6" t="s">
        <v>3817</v>
      </c>
      <c r="V217" s="48" t="s">
        <v>177</v>
      </c>
      <c r="W217" s="6"/>
      <c r="X217" s="6"/>
    </row>
    <row r="218" spans="1:24" s="8" customFormat="1" ht="15" customHeight="1" x14ac:dyDescent="0.2">
      <c r="A218" s="5" t="s">
        <v>800</v>
      </c>
      <c r="B218" s="5" t="s">
        <v>22115</v>
      </c>
      <c r="C218" s="2" t="s">
        <v>4458</v>
      </c>
      <c r="D218" s="195" t="s">
        <v>4457</v>
      </c>
      <c r="E218" s="5">
        <v>30</v>
      </c>
      <c r="F218" s="19">
        <v>22729577</v>
      </c>
      <c r="G218" s="6">
        <v>20227295776</v>
      </c>
      <c r="H218" s="22">
        <v>26433</v>
      </c>
      <c r="I218" s="13" t="s">
        <v>20</v>
      </c>
      <c r="J218" s="26" t="s">
        <v>29311</v>
      </c>
      <c r="K218" s="24" t="s">
        <v>29326</v>
      </c>
      <c r="L218" s="170"/>
      <c r="M218" s="10"/>
      <c r="N218" s="7"/>
      <c r="O218" s="15"/>
      <c r="P218" s="17" t="s">
        <v>4456</v>
      </c>
      <c r="Q218" s="6">
        <v>1163023657</v>
      </c>
      <c r="R218" s="48" t="s">
        <v>176</v>
      </c>
      <c r="S218" s="6" t="s">
        <v>4455</v>
      </c>
      <c r="T218" s="6" t="s">
        <v>4454</v>
      </c>
      <c r="U218" s="6" t="s">
        <v>4453</v>
      </c>
      <c r="V218" s="48"/>
      <c r="W218" s="6"/>
      <c r="X218" s="6"/>
    </row>
    <row r="219" spans="1:24" s="8" customFormat="1" ht="15" customHeight="1" x14ac:dyDescent="0.2">
      <c r="A219" s="5" t="s">
        <v>36</v>
      </c>
      <c r="B219" s="5" t="s">
        <v>22115</v>
      </c>
      <c r="C219" s="2" t="s">
        <v>4438</v>
      </c>
      <c r="D219" s="195" t="s">
        <v>4437</v>
      </c>
      <c r="E219" s="5">
        <v>30</v>
      </c>
      <c r="F219" s="19">
        <v>22490095</v>
      </c>
      <c r="G219" s="6" t="s">
        <v>34091</v>
      </c>
      <c r="H219" s="22">
        <v>26225</v>
      </c>
      <c r="I219" s="13" t="s">
        <v>20</v>
      </c>
      <c r="J219" s="26" t="s">
        <v>29311</v>
      </c>
      <c r="K219" s="24" t="s">
        <v>29315</v>
      </c>
      <c r="L219" s="170"/>
      <c r="M219" s="10"/>
      <c r="N219" s="7"/>
      <c r="O219" s="15"/>
      <c r="P219" s="17" t="s">
        <v>4436</v>
      </c>
      <c r="Q219" s="6" t="s">
        <v>4435</v>
      </c>
      <c r="R219" s="48" t="s">
        <v>176</v>
      </c>
      <c r="S219" s="6" t="s">
        <v>4434</v>
      </c>
      <c r="T219" s="6" t="s">
        <v>29168</v>
      </c>
      <c r="U219" s="6" t="s">
        <v>3817</v>
      </c>
      <c r="V219" s="48" t="s">
        <v>177</v>
      </c>
      <c r="W219" s="6"/>
      <c r="X219" s="6"/>
    </row>
    <row r="220" spans="1:24" s="8" customFormat="1" ht="15" customHeight="1" x14ac:dyDescent="0.2">
      <c r="A220" s="5" t="s">
        <v>23</v>
      </c>
      <c r="B220" s="5" t="s">
        <v>22115</v>
      </c>
      <c r="C220" s="2" t="s">
        <v>4429</v>
      </c>
      <c r="D220" s="195" t="s">
        <v>4428</v>
      </c>
      <c r="E220" s="5">
        <v>30</v>
      </c>
      <c r="F220" s="19">
        <v>20238825</v>
      </c>
      <c r="G220" s="6" t="s">
        <v>34092</v>
      </c>
      <c r="H220" s="22">
        <v>25055</v>
      </c>
      <c r="I220" s="13" t="s">
        <v>20</v>
      </c>
      <c r="J220" s="26" t="s">
        <v>29311</v>
      </c>
      <c r="K220" s="24" t="s">
        <v>29317</v>
      </c>
      <c r="L220" s="170"/>
      <c r="M220" s="10"/>
      <c r="N220" s="7"/>
      <c r="O220" s="15"/>
      <c r="P220" s="17" t="s">
        <v>32998</v>
      </c>
      <c r="Q220" s="6" t="s">
        <v>30048</v>
      </c>
      <c r="R220" s="48" t="s">
        <v>176</v>
      </c>
      <c r="S220" s="6" t="s">
        <v>4427</v>
      </c>
      <c r="T220" s="6" t="s">
        <v>33000</v>
      </c>
      <c r="U220" s="6" t="s">
        <v>32999</v>
      </c>
      <c r="V220" s="48" t="s">
        <v>177</v>
      </c>
      <c r="W220" s="6"/>
      <c r="X220" s="6"/>
    </row>
    <row r="221" spans="1:24" s="8" customFormat="1" ht="15" customHeight="1" x14ac:dyDescent="0.2">
      <c r="A221" s="5" t="s">
        <v>23</v>
      </c>
      <c r="B221" s="5" t="s">
        <v>22115</v>
      </c>
      <c r="C221" s="2" t="s">
        <v>4426</v>
      </c>
      <c r="D221" s="195" t="s">
        <v>4425</v>
      </c>
      <c r="E221" s="5">
        <v>30</v>
      </c>
      <c r="F221" s="19">
        <v>23201894</v>
      </c>
      <c r="G221" s="6">
        <v>20232018942</v>
      </c>
      <c r="H221" s="22">
        <v>26796</v>
      </c>
      <c r="I221" s="13" t="s">
        <v>20</v>
      </c>
      <c r="J221" s="26" t="s">
        <v>29311</v>
      </c>
      <c r="K221" s="24" t="s">
        <v>29321</v>
      </c>
      <c r="L221" s="170"/>
      <c r="M221" s="10"/>
      <c r="N221" s="7"/>
      <c r="O221" s="15"/>
      <c r="P221" s="17" t="s">
        <v>4424</v>
      </c>
      <c r="Q221" s="6" t="s">
        <v>30047</v>
      </c>
      <c r="R221" s="48" t="s">
        <v>176</v>
      </c>
      <c r="S221" s="6" t="s">
        <v>4423</v>
      </c>
      <c r="T221" s="6" t="s">
        <v>30101</v>
      </c>
      <c r="U221" s="6" t="s">
        <v>3817</v>
      </c>
      <c r="V221" s="48" t="s">
        <v>177</v>
      </c>
      <c r="W221" s="6"/>
      <c r="X221" s="6"/>
    </row>
    <row r="222" spans="1:24" s="8" customFormat="1" ht="15" customHeight="1" x14ac:dyDescent="0.2">
      <c r="A222" s="5" t="s">
        <v>23</v>
      </c>
      <c r="B222" s="5" t="s">
        <v>22115</v>
      </c>
      <c r="C222" s="2" t="s">
        <v>31409</v>
      </c>
      <c r="D222" s="195" t="s">
        <v>31584</v>
      </c>
      <c r="E222" s="5">
        <v>30</v>
      </c>
      <c r="F222" s="19">
        <v>21353800</v>
      </c>
      <c r="G222" s="6">
        <v>20213538005</v>
      </c>
      <c r="H222" s="22">
        <v>25618</v>
      </c>
      <c r="I222" s="13" t="s">
        <v>20</v>
      </c>
      <c r="J222" s="26" t="s">
        <v>29310</v>
      </c>
      <c r="K222" s="24" t="s">
        <v>31910</v>
      </c>
      <c r="L222" s="170"/>
      <c r="M222" s="10"/>
      <c r="N222" s="7"/>
      <c r="O222" s="15"/>
      <c r="P222" s="17" t="s">
        <v>31946</v>
      </c>
      <c r="Q222" s="6">
        <v>2804299982</v>
      </c>
      <c r="R222" s="48" t="s">
        <v>31947</v>
      </c>
      <c r="S222" s="6" t="s">
        <v>31753</v>
      </c>
      <c r="T222" s="6" t="s">
        <v>177</v>
      </c>
      <c r="U222" s="6" t="s">
        <v>3817</v>
      </c>
      <c r="V222" s="48" t="s">
        <v>177</v>
      </c>
      <c r="W222" s="6"/>
      <c r="X222" s="6"/>
    </row>
    <row r="223" spans="1:24" s="8" customFormat="1" ht="15" customHeight="1" x14ac:dyDescent="0.2">
      <c r="A223" s="5" t="s">
        <v>23</v>
      </c>
      <c r="B223" s="5" t="s">
        <v>22115</v>
      </c>
      <c r="C223" s="2" t="s">
        <v>4420</v>
      </c>
      <c r="D223" s="195" t="s">
        <v>4419</v>
      </c>
      <c r="E223" s="5">
        <v>30</v>
      </c>
      <c r="F223" s="19">
        <v>23959165</v>
      </c>
      <c r="G223" s="6">
        <v>20239591656</v>
      </c>
      <c r="H223" s="22">
        <v>27302</v>
      </c>
      <c r="I223" s="13" t="s">
        <v>20</v>
      </c>
      <c r="J223" s="26" t="s">
        <v>29311</v>
      </c>
      <c r="K223" s="24" t="s">
        <v>29321</v>
      </c>
      <c r="L223" s="170"/>
      <c r="M223" s="10"/>
      <c r="N223" s="7"/>
      <c r="O223" s="15"/>
      <c r="P223" s="17" t="s">
        <v>4418</v>
      </c>
      <c r="Q223" s="6" t="s">
        <v>30041</v>
      </c>
      <c r="R223" s="48" t="s">
        <v>176</v>
      </c>
      <c r="S223" s="6" t="s">
        <v>4417</v>
      </c>
      <c r="T223" s="6" t="s">
        <v>30101</v>
      </c>
      <c r="U223" s="6" t="s">
        <v>3817</v>
      </c>
      <c r="V223" s="48" t="s">
        <v>177</v>
      </c>
      <c r="W223" s="6"/>
      <c r="X223" s="6"/>
    </row>
    <row r="224" spans="1:24" s="8" customFormat="1" ht="15" customHeight="1" x14ac:dyDescent="0.2">
      <c r="A224" s="5" t="s">
        <v>23</v>
      </c>
      <c r="B224" s="5" t="s">
        <v>22115</v>
      </c>
      <c r="C224" s="2" t="s">
        <v>4416</v>
      </c>
      <c r="D224" s="195" t="s">
        <v>4415</v>
      </c>
      <c r="E224" s="5">
        <v>30</v>
      </c>
      <c r="F224" s="19">
        <v>23600984</v>
      </c>
      <c r="G224" s="6">
        <v>20236009840</v>
      </c>
      <c r="H224" s="22">
        <v>27116</v>
      </c>
      <c r="I224" s="13" t="s">
        <v>20</v>
      </c>
      <c r="J224" s="26" t="s">
        <v>29311</v>
      </c>
      <c r="K224" s="24" t="s">
        <v>29314</v>
      </c>
      <c r="L224" s="170"/>
      <c r="M224" s="10"/>
      <c r="N224" s="7"/>
      <c r="O224" s="15"/>
      <c r="P224" s="17" t="s">
        <v>30151</v>
      </c>
      <c r="Q224" s="6" t="s">
        <v>30046</v>
      </c>
      <c r="R224" s="48" t="s">
        <v>30045</v>
      </c>
      <c r="S224" s="6" t="s">
        <v>4414</v>
      </c>
      <c r="T224" s="6" t="s">
        <v>30101</v>
      </c>
      <c r="U224" s="6" t="s">
        <v>3817</v>
      </c>
      <c r="V224" s="48" t="s">
        <v>177</v>
      </c>
      <c r="W224" s="6"/>
      <c r="X224" s="6"/>
    </row>
    <row r="225" spans="1:24" s="8" customFormat="1" ht="15" customHeight="1" x14ac:dyDescent="0.2">
      <c r="A225" s="5" t="s">
        <v>23</v>
      </c>
      <c r="B225" s="5" t="s">
        <v>22115</v>
      </c>
      <c r="C225" s="2" t="s">
        <v>31410</v>
      </c>
      <c r="D225" s="195" t="s">
        <v>31585</v>
      </c>
      <c r="E225" s="5">
        <v>30</v>
      </c>
      <c r="F225" s="19">
        <v>23401812</v>
      </c>
      <c r="G225" s="6">
        <v>20234018125</v>
      </c>
      <c r="H225" s="22">
        <v>26940</v>
      </c>
      <c r="I225" s="13" t="s">
        <v>20</v>
      </c>
      <c r="J225" s="26" t="s">
        <v>29310</v>
      </c>
      <c r="K225" s="24" t="s">
        <v>31910</v>
      </c>
      <c r="L225" s="170"/>
      <c r="M225" s="10"/>
      <c r="N225" s="7"/>
      <c r="O225" s="15"/>
      <c r="P225" s="17" t="s">
        <v>31948</v>
      </c>
      <c r="Q225" s="6" t="s">
        <v>31949</v>
      </c>
      <c r="R225" s="48" t="s">
        <v>31950</v>
      </c>
      <c r="S225" s="6" t="s">
        <v>31754</v>
      </c>
      <c r="T225" s="6" t="s">
        <v>177</v>
      </c>
      <c r="U225" s="6" t="s">
        <v>3817</v>
      </c>
      <c r="V225" s="48" t="s">
        <v>177</v>
      </c>
      <c r="W225" s="6"/>
      <c r="X225" s="6"/>
    </row>
    <row r="226" spans="1:24" s="8" customFormat="1" ht="15" customHeight="1" x14ac:dyDescent="0.2">
      <c r="A226" s="5" t="s">
        <v>23</v>
      </c>
      <c r="B226" s="5" t="s">
        <v>22115</v>
      </c>
      <c r="C226" s="2" t="s">
        <v>4409</v>
      </c>
      <c r="D226" s="195" t="s">
        <v>4408</v>
      </c>
      <c r="E226" s="5">
        <v>30</v>
      </c>
      <c r="F226" s="19">
        <v>22260438</v>
      </c>
      <c r="G226" s="6">
        <v>23222604389</v>
      </c>
      <c r="H226" s="22">
        <v>26139</v>
      </c>
      <c r="I226" s="13" t="s">
        <v>20</v>
      </c>
      <c r="J226" s="26" t="s">
        <v>29311</v>
      </c>
      <c r="K226" s="24" t="s">
        <v>29321</v>
      </c>
      <c r="L226" s="170"/>
      <c r="M226" s="10"/>
      <c r="N226" s="7"/>
      <c r="O226" s="15"/>
      <c r="P226" s="17" t="s">
        <v>4407</v>
      </c>
      <c r="Q226" s="6" t="s">
        <v>176</v>
      </c>
      <c r="R226" s="48" t="s">
        <v>30044</v>
      </c>
      <c r="S226" s="6" t="s">
        <v>4406</v>
      </c>
      <c r="T226" s="6" t="s">
        <v>30101</v>
      </c>
      <c r="U226" s="6" t="s">
        <v>3817</v>
      </c>
      <c r="V226" s="48" t="s">
        <v>177</v>
      </c>
      <c r="W226" s="6"/>
      <c r="X226" s="6"/>
    </row>
    <row r="227" spans="1:24" s="8" customFormat="1" ht="15" customHeight="1" x14ac:dyDescent="0.2">
      <c r="A227" s="5" t="s">
        <v>23</v>
      </c>
      <c r="B227" s="5" t="s">
        <v>22115</v>
      </c>
      <c r="C227" s="2" t="s">
        <v>4403</v>
      </c>
      <c r="D227" s="195" t="s">
        <v>4402</v>
      </c>
      <c r="E227" s="5">
        <v>30</v>
      </c>
      <c r="F227" s="19">
        <v>20848955</v>
      </c>
      <c r="G227" s="6">
        <v>20208489551</v>
      </c>
      <c r="H227" s="22">
        <v>25530</v>
      </c>
      <c r="I227" s="13" t="s">
        <v>20</v>
      </c>
      <c r="J227" s="26" t="s">
        <v>29311</v>
      </c>
      <c r="K227" s="24" t="s">
        <v>29321</v>
      </c>
      <c r="L227" s="170"/>
      <c r="M227" s="10"/>
      <c r="N227" s="7"/>
      <c r="O227" s="15"/>
      <c r="P227" s="17" t="s">
        <v>4401</v>
      </c>
      <c r="Q227" s="6" t="s">
        <v>30043</v>
      </c>
      <c r="R227" s="48" t="s">
        <v>176</v>
      </c>
      <c r="S227" s="6" t="s">
        <v>4400</v>
      </c>
      <c r="T227" s="6" t="s">
        <v>30101</v>
      </c>
      <c r="U227" s="6" t="s">
        <v>3817</v>
      </c>
      <c r="V227" s="48" t="s">
        <v>177</v>
      </c>
      <c r="W227" s="6"/>
      <c r="X227" s="6"/>
    </row>
    <row r="228" spans="1:24" s="8" customFormat="1" ht="15" customHeight="1" x14ac:dyDescent="0.2">
      <c r="A228" s="5" t="s">
        <v>23</v>
      </c>
      <c r="B228" s="5" t="s">
        <v>22115</v>
      </c>
      <c r="C228" s="2" t="s">
        <v>4399</v>
      </c>
      <c r="D228" s="195" t="s">
        <v>4398</v>
      </c>
      <c r="E228" s="5">
        <v>30</v>
      </c>
      <c r="F228" s="19">
        <v>18027130</v>
      </c>
      <c r="G228" s="6">
        <v>23180271309</v>
      </c>
      <c r="H228" s="22">
        <v>24492</v>
      </c>
      <c r="I228" s="13" t="s">
        <v>20</v>
      </c>
      <c r="J228" s="26" t="s">
        <v>29311</v>
      </c>
      <c r="K228" s="24" t="s">
        <v>29321</v>
      </c>
      <c r="L228" s="170"/>
      <c r="M228" s="10"/>
      <c r="N228" s="7"/>
      <c r="O228" s="15"/>
      <c r="P228" s="17" t="s">
        <v>4397</v>
      </c>
      <c r="Q228" s="6" t="s">
        <v>30042</v>
      </c>
      <c r="R228" s="48" t="s">
        <v>176</v>
      </c>
      <c r="S228" s="6" t="s">
        <v>4396</v>
      </c>
      <c r="T228" s="6" t="s">
        <v>30101</v>
      </c>
      <c r="U228" s="6" t="s">
        <v>3817</v>
      </c>
      <c r="V228" s="48" t="s">
        <v>177</v>
      </c>
      <c r="W228" s="6"/>
      <c r="X228" s="6"/>
    </row>
    <row r="229" spans="1:24" s="8" customFormat="1" ht="15" customHeight="1" x14ac:dyDescent="0.2">
      <c r="A229" s="5" t="s">
        <v>23</v>
      </c>
      <c r="B229" s="5" t="s">
        <v>22115</v>
      </c>
      <c r="C229" s="2" t="s">
        <v>4391</v>
      </c>
      <c r="D229" s="195" t="s">
        <v>4390</v>
      </c>
      <c r="E229" s="5">
        <v>30</v>
      </c>
      <c r="F229" s="19">
        <v>17752448</v>
      </c>
      <c r="G229" s="6">
        <v>20177524485</v>
      </c>
      <c r="H229" s="22">
        <v>23899</v>
      </c>
      <c r="I229" s="13" t="s">
        <v>20</v>
      </c>
      <c r="J229" s="26" t="s">
        <v>29311</v>
      </c>
      <c r="K229" s="24" t="s">
        <v>29321</v>
      </c>
      <c r="L229" s="170"/>
      <c r="M229" s="10"/>
      <c r="N229" s="7"/>
      <c r="O229" s="15"/>
      <c r="P229" s="17" t="s">
        <v>4389</v>
      </c>
      <c r="Q229" s="6" t="s">
        <v>30040</v>
      </c>
      <c r="R229" s="48" t="s">
        <v>176</v>
      </c>
      <c r="S229" s="6" t="s">
        <v>4388</v>
      </c>
      <c r="T229" s="6" t="s">
        <v>30101</v>
      </c>
      <c r="U229" s="6" t="s">
        <v>3817</v>
      </c>
      <c r="V229" s="48" t="s">
        <v>177</v>
      </c>
      <c r="W229" s="6"/>
      <c r="X229" s="6"/>
    </row>
    <row r="230" spans="1:24" s="8" customFormat="1" ht="15" customHeight="1" x14ac:dyDescent="0.2">
      <c r="A230" s="5" t="s">
        <v>23</v>
      </c>
      <c r="B230" s="5" t="s">
        <v>22115</v>
      </c>
      <c r="C230" s="2" t="s">
        <v>31411</v>
      </c>
      <c r="D230" s="195" t="s">
        <v>31586</v>
      </c>
      <c r="E230" s="5">
        <v>30</v>
      </c>
      <c r="F230" s="19">
        <v>17184413</v>
      </c>
      <c r="G230" s="6">
        <v>20171844135</v>
      </c>
      <c r="H230" s="22">
        <v>23852</v>
      </c>
      <c r="I230" s="13" t="s">
        <v>20</v>
      </c>
      <c r="J230" s="26" t="s">
        <v>29310</v>
      </c>
      <c r="K230" s="24" t="s">
        <v>31910</v>
      </c>
      <c r="L230" s="170"/>
      <c r="M230" s="10"/>
      <c r="N230" s="7"/>
      <c r="O230" s="15"/>
      <c r="P230" s="17" t="s">
        <v>31951</v>
      </c>
      <c r="Q230" s="6" t="s">
        <v>176</v>
      </c>
      <c r="R230" s="48" t="s">
        <v>176</v>
      </c>
      <c r="S230" s="6" t="s">
        <v>31755</v>
      </c>
      <c r="T230" s="6" t="s">
        <v>177</v>
      </c>
      <c r="U230" s="6" t="s">
        <v>3817</v>
      </c>
      <c r="V230" s="48" t="s">
        <v>177</v>
      </c>
      <c r="W230" s="6"/>
      <c r="X230" s="6"/>
    </row>
    <row r="231" spans="1:24" s="8" customFormat="1" ht="15" customHeight="1" x14ac:dyDescent="0.2">
      <c r="A231" s="5" t="s">
        <v>23</v>
      </c>
      <c r="B231" s="5" t="s">
        <v>22115</v>
      </c>
      <c r="C231" s="2" t="s">
        <v>4383</v>
      </c>
      <c r="D231" s="195" t="s">
        <v>4382</v>
      </c>
      <c r="E231" s="5">
        <v>30</v>
      </c>
      <c r="F231" s="19">
        <v>22178472</v>
      </c>
      <c r="G231" s="6">
        <v>20221784724</v>
      </c>
      <c r="H231" s="22">
        <v>26149</v>
      </c>
      <c r="I231" s="13" t="s">
        <v>20</v>
      </c>
      <c r="J231" s="26" t="s">
        <v>29311</v>
      </c>
      <c r="K231" s="24" t="s">
        <v>29321</v>
      </c>
      <c r="L231" s="170"/>
      <c r="M231" s="10"/>
      <c r="N231" s="7"/>
      <c r="O231" s="15"/>
      <c r="P231" s="17" t="s">
        <v>4381</v>
      </c>
      <c r="Q231" s="6" t="s">
        <v>30039</v>
      </c>
      <c r="R231" s="48" t="s">
        <v>30038</v>
      </c>
      <c r="S231" s="6" t="s">
        <v>4380</v>
      </c>
      <c r="T231" s="6" t="s">
        <v>30101</v>
      </c>
      <c r="U231" s="6" t="s">
        <v>3817</v>
      </c>
      <c r="V231" s="48" t="s">
        <v>177</v>
      </c>
      <c r="W231" s="6"/>
      <c r="X231" s="6"/>
    </row>
    <row r="232" spans="1:24" s="8" customFormat="1" ht="15" customHeight="1" x14ac:dyDescent="0.2">
      <c r="A232" s="5" t="s">
        <v>36</v>
      </c>
      <c r="B232" s="5" t="s">
        <v>22115</v>
      </c>
      <c r="C232" s="2" t="s">
        <v>4375</v>
      </c>
      <c r="D232" s="195" t="s">
        <v>4374</v>
      </c>
      <c r="E232" s="5">
        <v>30</v>
      </c>
      <c r="F232" s="19">
        <v>18383315</v>
      </c>
      <c r="G232" s="6">
        <v>20185383157</v>
      </c>
      <c r="H232" s="22">
        <v>24697</v>
      </c>
      <c r="I232" s="13" t="s">
        <v>20</v>
      </c>
      <c r="J232" s="26" t="s">
        <v>29311</v>
      </c>
      <c r="K232" s="24" t="s">
        <v>29314</v>
      </c>
      <c r="L232" s="170"/>
      <c r="M232" s="10"/>
      <c r="N232" s="7"/>
      <c r="O232" s="15"/>
      <c r="P232" s="17" t="s">
        <v>4373</v>
      </c>
      <c r="Q232" s="6">
        <v>15686261</v>
      </c>
      <c r="R232" s="48" t="s">
        <v>176</v>
      </c>
      <c r="S232" s="6" t="s">
        <v>4372</v>
      </c>
      <c r="T232" s="6" t="s">
        <v>29168</v>
      </c>
      <c r="U232" s="6" t="s">
        <v>3817</v>
      </c>
      <c r="V232" s="48" t="s">
        <v>177</v>
      </c>
      <c r="W232" s="6"/>
      <c r="X232" s="6"/>
    </row>
    <row r="233" spans="1:24" s="8" customFormat="1" ht="15" customHeight="1" x14ac:dyDescent="0.2">
      <c r="A233" s="5" t="s">
        <v>46</v>
      </c>
      <c r="B233" s="5" t="s">
        <v>22115</v>
      </c>
      <c r="C233" s="2" t="s">
        <v>4371</v>
      </c>
      <c r="D233" s="195" t="s">
        <v>4370</v>
      </c>
      <c r="E233" s="5">
        <v>30</v>
      </c>
      <c r="F233" s="19">
        <v>18219201</v>
      </c>
      <c r="G233" s="6">
        <v>27182192010</v>
      </c>
      <c r="H233" s="22">
        <v>24724</v>
      </c>
      <c r="I233" s="13" t="s">
        <v>20</v>
      </c>
      <c r="J233" s="26" t="s">
        <v>29311</v>
      </c>
      <c r="K233" s="24" t="s">
        <v>29333</v>
      </c>
      <c r="L233" s="170"/>
      <c r="M233" s="10"/>
      <c r="N233" s="7"/>
      <c r="O233" s="15"/>
      <c r="P233" s="17" t="s">
        <v>4369</v>
      </c>
      <c r="Q233" s="6" t="s">
        <v>4368</v>
      </c>
      <c r="R233" s="48" t="s">
        <v>4367</v>
      </c>
      <c r="S233" s="6" t="s">
        <v>4366</v>
      </c>
      <c r="T233" s="6" t="s">
        <v>177</v>
      </c>
      <c r="U233" s="6" t="s">
        <v>3817</v>
      </c>
      <c r="V233" s="48" t="s">
        <v>177</v>
      </c>
      <c r="W233" s="6"/>
      <c r="X233" s="6"/>
    </row>
    <row r="234" spans="1:24" s="8" customFormat="1" ht="15" customHeight="1" x14ac:dyDescent="0.2">
      <c r="A234" s="5">
        <v>23</v>
      </c>
      <c r="B234" s="5" t="s">
        <v>22115</v>
      </c>
      <c r="C234" s="2" t="s">
        <v>31412</v>
      </c>
      <c r="D234" s="195" t="s">
        <v>31587</v>
      </c>
      <c r="E234" s="5">
        <v>30</v>
      </c>
      <c r="F234" s="19">
        <v>21316752</v>
      </c>
      <c r="G234" s="6">
        <v>23213167529</v>
      </c>
      <c r="H234" s="22">
        <v>26164</v>
      </c>
      <c r="I234" s="13" t="s">
        <v>20</v>
      </c>
      <c r="J234" s="26" t="s">
        <v>29310</v>
      </c>
      <c r="K234" s="24" t="s">
        <v>31910</v>
      </c>
      <c r="L234" s="170"/>
      <c r="M234" s="10"/>
      <c r="N234" s="7"/>
      <c r="O234" s="15"/>
      <c r="P234" s="17" t="s">
        <v>31952</v>
      </c>
      <c r="Q234" s="6" t="s">
        <v>31953</v>
      </c>
      <c r="R234" s="48" t="s">
        <v>31954</v>
      </c>
      <c r="S234" s="6" t="s">
        <v>31756</v>
      </c>
      <c r="T234" s="6" t="s">
        <v>177</v>
      </c>
      <c r="U234" s="6" t="s">
        <v>3817</v>
      </c>
      <c r="V234" s="48" t="s">
        <v>177</v>
      </c>
      <c r="W234" s="6"/>
      <c r="X234" s="6"/>
    </row>
    <row r="235" spans="1:24" s="8" customFormat="1" ht="15" customHeight="1" x14ac:dyDescent="0.2">
      <c r="A235" s="5" t="s">
        <v>46</v>
      </c>
      <c r="B235" s="5" t="s">
        <v>22115</v>
      </c>
      <c r="C235" s="2" t="s">
        <v>4351</v>
      </c>
      <c r="D235" s="195" t="s">
        <v>4350</v>
      </c>
      <c r="E235" s="5">
        <v>30</v>
      </c>
      <c r="F235" s="19">
        <v>17871694</v>
      </c>
      <c r="G235" s="6">
        <v>27178716943</v>
      </c>
      <c r="H235" s="22">
        <v>24362</v>
      </c>
      <c r="I235" s="13" t="s">
        <v>20</v>
      </c>
      <c r="J235" s="26" t="s">
        <v>29311</v>
      </c>
      <c r="K235" s="24" t="s">
        <v>29346</v>
      </c>
      <c r="L235" s="170"/>
      <c r="M235" s="10"/>
      <c r="N235" s="7"/>
      <c r="O235" s="15"/>
      <c r="P235" s="17" t="s">
        <v>30626</v>
      </c>
      <c r="Q235" s="6">
        <v>1165365698</v>
      </c>
      <c r="R235" s="48" t="s">
        <v>30625</v>
      </c>
      <c r="S235" s="6" t="s">
        <v>30624</v>
      </c>
      <c r="T235" s="6" t="s">
        <v>30615</v>
      </c>
      <c r="U235" s="6" t="s">
        <v>3817</v>
      </c>
      <c r="V235" s="48"/>
      <c r="W235" s="6"/>
      <c r="X235" s="6"/>
    </row>
    <row r="236" spans="1:24" s="8" customFormat="1" ht="15" customHeight="1" x14ac:dyDescent="0.2">
      <c r="A236" s="5" t="s">
        <v>889</v>
      </c>
      <c r="B236" s="5" t="s">
        <v>22115</v>
      </c>
      <c r="C236" s="2" t="s">
        <v>4347</v>
      </c>
      <c r="D236" s="195" t="s">
        <v>4346</v>
      </c>
      <c r="E236" s="5">
        <v>30</v>
      </c>
      <c r="F236" s="19">
        <v>20589582</v>
      </c>
      <c r="G236" s="6">
        <v>20205895826</v>
      </c>
      <c r="H236" s="22">
        <v>25474</v>
      </c>
      <c r="I236" s="13" t="s">
        <v>20</v>
      </c>
      <c r="J236" s="26" t="s">
        <v>29311</v>
      </c>
      <c r="K236" s="24" t="s">
        <v>29321</v>
      </c>
      <c r="L236" s="170"/>
      <c r="M236" s="10"/>
      <c r="N236" s="7"/>
      <c r="O236" s="15"/>
      <c r="P236" s="17" t="s">
        <v>4345</v>
      </c>
      <c r="Q236" s="6" t="s">
        <v>4344</v>
      </c>
      <c r="R236" s="48" t="s">
        <v>29190</v>
      </c>
      <c r="S236" s="6" t="s">
        <v>4343</v>
      </c>
      <c r="T236" s="6" t="s">
        <v>29201</v>
      </c>
      <c r="U236" s="6" t="s">
        <v>3817</v>
      </c>
      <c r="V236" s="48" t="s">
        <v>177</v>
      </c>
      <c r="W236" s="6"/>
      <c r="X236" s="6"/>
    </row>
    <row r="237" spans="1:24" s="8" customFormat="1" ht="15" customHeight="1" x14ac:dyDescent="0.2">
      <c r="A237" s="5" t="s">
        <v>1666</v>
      </c>
      <c r="B237" s="5" t="s">
        <v>22115</v>
      </c>
      <c r="C237" s="2" t="s">
        <v>4342</v>
      </c>
      <c r="D237" s="195" t="s">
        <v>4341</v>
      </c>
      <c r="E237" s="5">
        <v>30</v>
      </c>
      <c r="F237" s="19">
        <v>22864654</v>
      </c>
      <c r="G237" s="6">
        <v>20228646548</v>
      </c>
      <c r="H237" s="22">
        <v>26517</v>
      </c>
      <c r="I237" s="13" t="s">
        <v>20</v>
      </c>
      <c r="J237" s="26" t="s">
        <v>29311</v>
      </c>
      <c r="K237" s="24" t="s">
        <v>29327</v>
      </c>
      <c r="L237" s="170"/>
      <c r="M237" s="10"/>
      <c r="N237" s="7"/>
      <c r="O237" s="15"/>
      <c r="P237" s="17" t="s">
        <v>4340</v>
      </c>
      <c r="Q237" s="6" t="s">
        <v>28925</v>
      </c>
      <c r="R237" s="48" t="s">
        <v>28924</v>
      </c>
      <c r="S237" s="6" t="s">
        <v>4339</v>
      </c>
      <c r="T237" s="6" t="s">
        <v>28929</v>
      </c>
      <c r="U237" s="6" t="s">
        <v>3817</v>
      </c>
      <c r="V237" s="48" t="s">
        <v>177</v>
      </c>
      <c r="W237" s="6"/>
      <c r="X237" s="6"/>
    </row>
    <row r="238" spans="1:24" s="8" customFormat="1" ht="15" customHeight="1" x14ac:dyDescent="0.2">
      <c r="A238" s="5" t="s">
        <v>889</v>
      </c>
      <c r="B238" s="5" t="s">
        <v>22115</v>
      </c>
      <c r="C238" s="2" t="s">
        <v>4338</v>
      </c>
      <c r="D238" s="195" t="s">
        <v>4337</v>
      </c>
      <c r="E238" s="5">
        <v>30</v>
      </c>
      <c r="F238" s="19">
        <v>23514970</v>
      </c>
      <c r="G238" s="6">
        <v>20235149703</v>
      </c>
      <c r="H238" s="22">
        <v>27009</v>
      </c>
      <c r="I238" s="13" t="s">
        <v>20</v>
      </c>
      <c r="J238" s="26" t="s">
        <v>29311</v>
      </c>
      <c r="K238" s="24" t="s">
        <v>29321</v>
      </c>
      <c r="L238" s="170"/>
      <c r="M238" s="10"/>
      <c r="N238" s="7"/>
      <c r="O238" s="15"/>
      <c r="P238" s="17" t="s">
        <v>4336</v>
      </c>
      <c r="Q238" s="6" t="s">
        <v>4335</v>
      </c>
      <c r="R238" s="48" t="s">
        <v>29189</v>
      </c>
      <c r="S238" s="6" t="s">
        <v>4334</v>
      </c>
      <c r="T238" s="6" t="s">
        <v>29201</v>
      </c>
      <c r="U238" s="6" t="s">
        <v>3817</v>
      </c>
      <c r="V238" s="48" t="s">
        <v>177</v>
      </c>
      <c r="W238" s="6"/>
      <c r="X238" s="6"/>
    </row>
    <row r="239" spans="1:24" s="8" customFormat="1" ht="15" customHeight="1" x14ac:dyDescent="0.2">
      <c r="A239" s="5" t="s">
        <v>889</v>
      </c>
      <c r="B239" s="5" t="s">
        <v>22115</v>
      </c>
      <c r="C239" s="2" t="s">
        <v>4333</v>
      </c>
      <c r="D239" s="195" t="s">
        <v>4332</v>
      </c>
      <c r="E239" s="5">
        <v>30</v>
      </c>
      <c r="F239" s="19">
        <v>18218647</v>
      </c>
      <c r="G239" s="6">
        <v>20182186474</v>
      </c>
      <c r="H239" s="22">
        <v>24232</v>
      </c>
      <c r="I239" s="13" t="s">
        <v>20</v>
      </c>
      <c r="J239" s="26" t="s">
        <v>29311</v>
      </c>
      <c r="K239" s="24" t="s">
        <v>29321</v>
      </c>
      <c r="L239" s="170"/>
      <c r="M239" s="10"/>
      <c r="N239" s="7"/>
      <c r="O239" s="15"/>
      <c r="P239" s="17" t="s">
        <v>4331</v>
      </c>
      <c r="Q239" s="6" t="s">
        <v>4330</v>
      </c>
      <c r="R239" s="48" t="s">
        <v>29188</v>
      </c>
      <c r="S239" s="6" t="s">
        <v>4329</v>
      </c>
      <c r="T239" s="6" t="s">
        <v>29201</v>
      </c>
      <c r="U239" s="6" t="s">
        <v>3817</v>
      </c>
      <c r="V239" s="48" t="s">
        <v>177</v>
      </c>
      <c r="W239" s="6"/>
      <c r="X239" s="6"/>
    </row>
    <row r="240" spans="1:24" s="8" customFormat="1" ht="15" customHeight="1" x14ac:dyDescent="0.2">
      <c r="A240" s="5" t="s">
        <v>172</v>
      </c>
      <c r="B240" s="5" t="s">
        <v>22115</v>
      </c>
      <c r="C240" s="2" t="s">
        <v>4328</v>
      </c>
      <c r="D240" s="195" t="s">
        <v>4327</v>
      </c>
      <c r="E240" s="5">
        <v>30</v>
      </c>
      <c r="F240" s="19">
        <v>20450792</v>
      </c>
      <c r="G240" s="6" t="s">
        <v>34093</v>
      </c>
      <c r="H240" s="22" t="s">
        <v>29736</v>
      </c>
      <c r="I240" s="13" t="s">
        <v>20</v>
      </c>
      <c r="J240" s="26" t="s">
        <v>29311</v>
      </c>
      <c r="K240" s="24" t="s">
        <v>29337</v>
      </c>
      <c r="L240" s="170"/>
      <c r="M240" s="10"/>
      <c r="N240" s="7"/>
      <c r="O240" s="15"/>
      <c r="P240" s="17" t="s">
        <v>4326</v>
      </c>
      <c r="Q240" s="6">
        <v>154286899</v>
      </c>
      <c r="R240" s="48" t="s">
        <v>176</v>
      </c>
      <c r="S240" s="6" t="s">
        <v>4325</v>
      </c>
      <c r="T240" s="6" t="s">
        <v>29978</v>
      </c>
      <c r="U240" s="6" t="s">
        <v>3817</v>
      </c>
      <c r="V240" s="48" t="s">
        <v>177</v>
      </c>
      <c r="W240" s="6"/>
      <c r="X240" s="6"/>
    </row>
    <row r="241" spans="1:24" s="8" customFormat="1" ht="15" customHeight="1" x14ac:dyDescent="0.2">
      <c r="A241" s="5" t="s">
        <v>23</v>
      </c>
      <c r="B241" s="5" t="s">
        <v>22115</v>
      </c>
      <c r="C241" s="2" t="s">
        <v>31413</v>
      </c>
      <c r="D241" s="195" t="s">
        <v>31588</v>
      </c>
      <c r="E241" s="5">
        <v>30</v>
      </c>
      <c r="F241" s="19">
        <v>21959045</v>
      </c>
      <c r="G241" s="6">
        <v>20219590459</v>
      </c>
      <c r="H241" s="22">
        <v>25873</v>
      </c>
      <c r="I241" s="13" t="s">
        <v>20</v>
      </c>
      <c r="J241" s="26" t="s">
        <v>29310</v>
      </c>
      <c r="K241" s="24" t="s">
        <v>31910</v>
      </c>
      <c r="L241" s="170"/>
      <c r="M241" s="10"/>
      <c r="N241" s="7"/>
      <c r="O241" s="15"/>
      <c r="P241" s="17" t="s">
        <v>31955</v>
      </c>
      <c r="Q241" s="6" t="s">
        <v>31956</v>
      </c>
      <c r="R241" s="48" t="s">
        <v>31957</v>
      </c>
      <c r="S241" s="6" t="s">
        <v>31757</v>
      </c>
      <c r="T241" s="6" t="s">
        <v>177</v>
      </c>
      <c r="U241" s="6" t="s">
        <v>3817</v>
      </c>
      <c r="V241" s="48" t="s">
        <v>177</v>
      </c>
      <c r="W241" s="6"/>
      <c r="X241" s="6"/>
    </row>
    <row r="242" spans="1:24" s="8" customFormat="1" ht="15" customHeight="1" x14ac:dyDescent="0.2">
      <c r="A242" s="5" t="s">
        <v>59</v>
      </c>
      <c r="B242" s="5" t="s">
        <v>22115</v>
      </c>
      <c r="C242" s="2" t="s">
        <v>4322</v>
      </c>
      <c r="D242" s="195" t="s">
        <v>4321</v>
      </c>
      <c r="E242" s="5">
        <v>30</v>
      </c>
      <c r="F242" s="19">
        <v>20963437</v>
      </c>
      <c r="G242" s="6">
        <v>24209634372</v>
      </c>
      <c r="H242" s="22">
        <v>25457</v>
      </c>
      <c r="I242" s="13" t="s">
        <v>20</v>
      </c>
      <c r="J242" s="26" t="s">
        <v>29311</v>
      </c>
      <c r="K242" s="24" t="s">
        <v>29314</v>
      </c>
      <c r="L242" s="170"/>
      <c r="M242" s="10"/>
      <c r="N242" s="7"/>
      <c r="O242" s="15"/>
      <c r="P242" s="17" t="s">
        <v>4320</v>
      </c>
      <c r="Q242" s="6" t="s">
        <v>4319</v>
      </c>
      <c r="R242" s="48" t="s">
        <v>4318</v>
      </c>
      <c r="S242" s="6" t="s">
        <v>4317</v>
      </c>
      <c r="T242" s="6" t="s">
        <v>177</v>
      </c>
      <c r="U242" s="6" t="s">
        <v>3817</v>
      </c>
      <c r="V242" s="48" t="s">
        <v>177</v>
      </c>
      <c r="W242" s="6"/>
      <c r="X242" s="6"/>
    </row>
    <row r="243" spans="1:24" s="8" customFormat="1" ht="15" customHeight="1" x14ac:dyDescent="0.2">
      <c r="A243" s="5">
        <v>15</v>
      </c>
      <c r="B243" s="5" t="s">
        <v>22115</v>
      </c>
      <c r="C243" s="2" t="s">
        <v>31414</v>
      </c>
      <c r="D243" s="195" t="s">
        <v>31589</v>
      </c>
      <c r="E243" s="5">
        <v>30</v>
      </c>
      <c r="F243" s="19">
        <v>20651499</v>
      </c>
      <c r="G243" s="6">
        <v>20206514990</v>
      </c>
      <c r="H243" s="22">
        <v>25406</v>
      </c>
      <c r="I243" s="13" t="s">
        <v>20</v>
      </c>
      <c r="J243" s="26" t="s">
        <v>29310</v>
      </c>
      <c r="K243" s="24" t="s">
        <v>31910</v>
      </c>
      <c r="L243" s="170"/>
      <c r="M243" s="10"/>
      <c r="N243" s="7"/>
      <c r="O243" s="15"/>
      <c r="P243" s="17" t="s">
        <v>31958</v>
      </c>
      <c r="Q243" s="6">
        <v>2966688936</v>
      </c>
      <c r="R243" s="48" t="s">
        <v>31959</v>
      </c>
      <c r="S243" s="6" t="s">
        <v>31758</v>
      </c>
      <c r="T243" s="6" t="s">
        <v>177</v>
      </c>
      <c r="U243" s="6" t="s">
        <v>3817</v>
      </c>
      <c r="V243" s="48" t="s">
        <v>177</v>
      </c>
      <c r="W243" s="6"/>
      <c r="X243" s="6"/>
    </row>
    <row r="244" spans="1:24" s="8" customFormat="1" ht="15" customHeight="1" x14ac:dyDescent="0.2">
      <c r="A244" s="5" t="s">
        <v>27</v>
      </c>
      <c r="B244" s="5" t="s">
        <v>22115</v>
      </c>
      <c r="C244" s="2" t="s">
        <v>31415</v>
      </c>
      <c r="D244" s="195" t="s">
        <v>31590</v>
      </c>
      <c r="E244" s="5">
        <v>30</v>
      </c>
      <c r="F244" s="19">
        <v>24456514</v>
      </c>
      <c r="G244" s="6">
        <v>20244565140</v>
      </c>
      <c r="H244" s="22">
        <v>27625</v>
      </c>
      <c r="I244" s="13" t="s">
        <v>20</v>
      </c>
      <c r="J244" s="26" t="s">
        <v>29310</v>
      </c>
      <c r="K244" s="24" t="s">
        <v>31910</v>
      </c>
      <c r="L244" s="170"/>
      <c r="M244" s="10"/>
      <c r="N244" s="7"/>
      <c r="O244" s="15"/>
      <c r="P244" s="17" t="s">
        <v>31960</v>
      </c>
      <c r="Q244" s="6">
        <v>1132651431</v>
      </c>
      <c r="R244" s="48" t="s">
        <v>31961</v>
      </c>
      <c r="S244" s="6" t="s">
        <v>31759</v>
      </c>
      <c r="T244" s="6" t="s">
        <v>177</v>
      </c>
      <c r="U244" s="6" t="s">
        <v>3817</v>
      </c>
      <c r="V244" s="48" t="s">
        <v>177</v>
      </c>
      <c r="W244" s="6"/>
      <c r="X244" s="6"/>
    </row>
    <row r="245" spans="1:24" s="8" customFormat="1" ht="15" customHeight="1" x14ac:dyDescent="0.2">
      <c r="A245" s="5" t="s">
        <v>30</v>
      </c>
      <c r="B245" s="5" t="s">
        <v>22115</v>
      </c>
      <c r="C245" s="2" t="s">
        <v>4316</v>
      </c>
      <c r="D245" s="195" t="s">
        <v>4315</v>
      </c>
      <c r="E245" s="5">
        <v>30</v>
      </c>
      <c r="F245" s="19">
        <v>24576590</v>
      </c>
      <c r="G245" s="6">
        <v>20245765909</v>
      </c>
      <c r="H245" s="22">
        <v>27701</v>
      </c>
      <c r="I245" s="13" t="s">
        <v>20</v>
      </c>
      <c r="J245" s="26" t="s">
        <v>29311</v>
      </c>
      <c r="K245" s="24" t="s">
        <v>29321</v>
      </c>
      <c r="L245" s="170"/>
      <c r="M245" s="10"/>
      <c r="N245" s="7"/>
      <c r="O245" s="15"/>
      <c r="P245" s="17" t="s">
        <v>4314</v>
      </c>
      <c r="Q245" s="6" t="s">
        <v>4313</v>
      </c>
      <c r="R245" s="48" t="s">
        <v>4312</v>
      </c>
      <c r="S245" s="6" t="s">
        <v>4311</v>
      </c>
      <c r="T245" s="6" t="s">
        <v>29115</v>
      </c>
      <c r="U245" s="6" t="s">
        <v>3817</v>
      </c>
      <c r="V245" s="48"/>
      <c r="W245" s="6"/>
      <c r="X245" s="6"/>
    </row>
    <row r="246" spans="1:24" s="8" customFormat="1" ht="15" customHeight="1" thickBot="1" x14ac:dyDescent="0.25">
      <c r="A246" s="5"/>
      <c r="B246" s="5"/>
      <c r="C246" s="2"/>
      <c r="D246" s="195"/>
      <c r="E246" s="5"/>
      <c r="F246" s="19"/>
      <c r="G246" s="6"/>
      <c r="H246" s="22"/>
      <c r="I246" s="13"/>
      <c r="J246" s="26"/>
      <c r="K246" s="24"/>
      <c r="L246" s="170"/>
      <c r="M246" s="10"/>
      <c r="N246" s="7"/>
      <c r="O246" s="15"/>
      <c r="P246" s="17"/>
      <c r="Q246" s="6"/>
      <c r="R246" s="48"/>
      <c r="S246" s="6"/>
      <c r="T246" s="6"/>
      <c r="U246" s="6"/>
      <c r="V246" s="48"/>
      <c r="W246" s="6"/>
      <c r="X246" s="6"/>
    </row>
    <row r="247" spans="1:24" s="4" customFormat="1" ht="45" customHeight="1" x14ac:dyDescent="0.25">
      <c r="A247" s="29" t="s">
        <v>0</v>
      </c>
      <c r="B247" s="30" t="s">
        <v>22114</v>
      </c>
      <c r="C247" s="30" t="s">
        <v>1</v>
      </c>
      <c r="D247" s="194" t="s">
        <v>2</v>
      </c>
      <c r="E247" s="32" t="s">
        <v>3</v>
      </c>
      <c r="F247" s="33" t="s">
        <v>4</v>
      </c>
      <c r="G247" s="34" t="s">
        <v>5</v>
      </c>
      <c r="H247" s="35" t="s">
        <v>6</v>
      </c>
      <c r="I247" s="36" t="s">
        <v>7</v>
      </c>
      <c r="J247" s="37" t="s">
        <v>29308</v>
      </c>
      <c r="K247" s="38" t="s">
        <v>29309</v>
      </c>
      <c r="L247" s="38" t="s">
        <v>33431</v>
      </c>
      <c r="M247" s="39" t="s">
        <v>8</v>
      </c>
      <c r="N247" s="36" t="s">
        <v>9</v>
      </c>
      <c r="O247" s="40" t="s">
        <v>10</v>
      </c>
      <c r="P247" s="41" t="s">
        <v>11</v>
      </c>
      <c r="Q247" s="42" t="s">
        <v>12</v>
      </c>
      <c r="R247" s="192" t="s">
        <v>13</v>
      </c>
      <c r="S247" s="42" t="s">
        <v>14</v>
      </c>
      <c r="T247" s="44" t="s">
        <v>15</v>
      </c>
      <c r="U247" s="43" t="s">
        <v>16</v>
      </c>
      <c r="V247" s="42" t="s">
        <v>32200</v>
      </c>
      <c r="W247" s="45" t="s">
        <v>17</v>
      </c>
      <c r="X247" s="45" t="s">
        <v>30656</v>
      </c>
    </row>
    <row r="248" spans="1:24" s="8" customFormat="1" ht="15" customHeight="1" x14ac:dyDescent="0.2">
      <c r="A248" s="5" t="s">
        <v>172</v>
      </c>
      <c r="B248" s="5" t="s">
        <v>22115</v>
      </c>
      <c r="C248" s="2" t="s">
        <v>4310</v>
      </c>
      <c r="D248" s="195" t="s">
        <v>4309</v>
      </c>
      <c r="E248" s="5">
        <v>30</v>
      </c>
      <c r="F248" s="19">
        <v>23648816</v>
      </c>
      <c r="G248" s="6">
        <v>20236488161</v>
      </c>
      <c r="H248" s="22" t="s">
        <v>29735</v>
      </c>
      <c r="I248" s="13" t="s">
        <v>20</v>
      </c>
      <c r="J248" s="26" t="s">
        <v>29311</v>
      </c>
      <c r="K248" s="24" t="s">
        <v>29321</v>
      </c>
      <c r="L248" s="170"/>
      <c r="M248" s="10"/>
      <c r="N248" s="7"/>
      <c r="O248" s="15"/>
      <c r="P248" s="17" t="s">
        <v>29986</v>
      </c>
      <c r="Q248" s="6">
        <v>154324654</v>
      </c>
      <c r="R248" s="48" t="s">
        <v>29734</v>
      </c>
      <c r="S248" s="6" t="s">
        <v>4308</v>
      </c>
      <c r="T248" s="6" t="s">
        <v>29978</v>
      </c>
      <c r="U248" s="6" t="s">
        <v>3817</v>
      </c>
      <c r="V248" s="48"/>
      <c r="W248" s="6"/>
      <c r="X248" s="6"/>
    </row>
    <row r="249" spans="1:24" s="8" customFormat="1" ht="15" customHeight="1" x14ac:dyDescent="0.2">
      <c r="A249" s="5" t="s">
        <v>172</v>
      </c>
      <c r="B249" s="5" t="s">
        <v>22115</v>
      </c>
      <c r="C249" s="2" t="s">
        <v>4307</v>
      </c>
      <c r="D249" s="195" t="s">
        <v>4306</v>
      </c>
      <c r="E249" s="5">
        <v>30</v>
      </c>
      <c r="F249" s="19">
        <v>20934355</v>
      </c>
      <c r="G249" s="6" t="str">
        <f>20&amp;F249&amp;0</f>
        <v>20209343550</v>
      </c>
      <c r="H249" s="22" t="s">
        <v>29733</v>
      </c>
      <c r="I249" s="13" t="s">
        <v>20</v>
      </c>
      <c r="J249" s="26" t="s">
        <v>29311</v>
      </c>
      <c r="K249" s="24" t="s">
        <v>29349</v>
      </c>
      <c r="L249" s="170"/>
      <c r="M249" s="10"/>
      <c r="N249" s="7"/>
      <c r="O249" s="15"/>
      <c r="P249" s="17" t="s">
        <v>4305</v>
      </c>
      <c r="Q249" s="6">
        <v>154936274</v>
      </c>
      <c r="R249" s="48" t="s">
        <v>29732</v>
      </c>
      <c r="S249" s="6" t="s">
        <v>4304</v>
      </c>
      <c r="T249" s="6" t="s">
        <v>29978</v>
      </c>
      <c r="U249" s="6" t="s">
        <v>3817</v>
      </c>
      <c r="V249" s="48"/>
      <c r="W249" s="6"/>
      <c r="X249" s="6"/>
    </row>
    <row r="250" spans="1:24" s="8" customFormat="1" ht="15" customHeight="1" x14ac:dyDescent="0.2">
      <c r="A250" s="5" t="s">
        <v>23</v>
      </c>
      <c r="B250" s="5" t="s">
        <v>22115</v>
      </c>
      <c r="C250" s="2" t="s">
        <v>4303</v>
      </c>
      <c r="D250" s="195" t="s">
        <v>4302</v>
      </c>
      <c r="E250" s="5">
        <v>30</v>
      </c>
      <c r="F250" s="19">
        <v>23709063</v>
      </c>
      <c r="G250" s="6" t="str">
        <f>20&amp;F250&amp;3</f>
        <v>20237090633</v>
      </c>
      <c r="H250" s="22">
        <v>27047</v>
      </c>
      <c r="I250" s="13" t="s">
        <v>20</v>
      </c>
      <c r="J250" s="26" t="s">
        <v>29311</v>
      </c>
      <c r="K250" s="24" t="s">
        <v>29317</v>
      </c>
      <c r="L250" s="170"/>
      <c r="M250" s="10"/>
      <c r="N250" s="7"/>
      <c r="O250" s="15"/>
      <c r="P250" s="17" t="s">
        <v>4301</v>
      </c>
      <c r="Q250" s="6" t="s">
        <v>30037</v>
      </c>
      <c r="R250" s="48" t="s">
        <v>30036</v>
      </c>
      <c r="S250" s="6" t="s">
        <v>4300</v>
      </c>
      <c r="T250" s="6" t="s">
        <v>30101</v>
      </c>
      <c r="U250" s="6" t="s">
        <v>3817</v>
      </c>
      <c r="V250" s="48"/>
      <c r="W250" s="6"/>
      <c r="X250" s="6"/>
    </row>
    <row r="251" spans="1:24" s="8" customFormat="1" ht="15" customHeight="1" x14ac:dyDescent="0.2">
      <c r="A251" s="5" t="s">
        <v>46</v>
      </c>
      <c r="B251" s="5" t="s">
        <v>22115</v>
      </c>
      <c r="C251" s="2" t="s">
        <v>4299</v>
      </c>
      <c r="D251" s="195" t="s">
        <v>4298</v>
      </c>
      <c r="E251" s="5">
        <v>30</v>
      </c>
      <c r="F251" s="19">
        <v>25572098</v>
      </c>
      <c r="G251" s="6">
        <v>20255720989</v>
      </c>
      <c r="H251" s="22">
        <v>28030</v>
      </c>
      <c r="I251" s="13" t="s">
        <v>20</v>
      </c>
      <c r="J251" s="26" t="s">
        <v>29311</v>
      </c>
      <c r="K251" s="24" t="s">
        <v>29333</v>
      </c>
      <c r="L251" s="170"/>
      <c r="M251" s="10"/>
      <c r="N251" s="7"/>
      <c r="O251" s="15"/>
      <c r="P251" s="17" t="s">
        <v>4297</v>
      </c>
      <c r="Q251" s="6" t="s">
        <v>4296</v>
      </c>
      <c r="R251" s="48" t="s">
        <v>4295</v>
      </c>
      <c r="S251" s="6" t="s">
        <v>4294</v>
      </c>
      <c r="T251" s="6" t="s">
        <v>177</v>
      </c>
      <c r="U251" s="6" t="s">
        <v>3817</v>
      </c>
      <c r="V251" s="48"/>
      <c r="W251" s="6"/>
      <c r="X251" s="6"/>
    </row>
    <row r="252" spans="1:24" s="8" customFormat="1" ht="15" customHeight="1" x14ac:dyDescent="0.2">
      <c r="A252" s="5" t="s">
        <v>172</v>
      </c>
      <c r="B252" s="5" t="s">
        <v>22115</v>
      </c>
      <c r="C252" s="2" t="s">
        <v>4293</v>
      </c>
      <c r="D252" s="195" t="s">
        <v>4292</v>
      </c>
      <c r="E252" s="5">
        <v>30</v>
      </c>
      <c r="F252" s="19">
        <v>23648242</v>
      </c>
      <c r="G252" s="6">
        <v>20236482422</v>
      </c>
      <c r="H252" s="22">
        <v>27023</v>
      </c>
      <c r="I252" s="13" t="s">
        <v>20</v>
      </c>
      <c r="J252" s="26" t="s">
        <v>29311</v>
      </c>
      <c r="K252" s="24" t="s">
        <v>29321</v>
      </c>
      <c r="L252" s="170"/>
      <c r="M252" s="10"/>
      <c r="N252" s="7"/>
      <c r="O252" s="15"/>
      <c r="P252" s="17" t="s">
        <v>4291</v>
      </c>
      <c r="Q252" s="6" t="s">
        <v>176</v>
      </c>
      <c r="R252" s="48" t="s">
        <v>176</v>
      </c>
      <c r="S252" s="6" t="s">
        <v>4290</v>
      </c>
      <c r="T252" s="6" t="s">
        <v>177</v>
      </c>
      <c r="U252" s="6" t="s">
        <v>3817</v>
      </c>
      <c r="V252" s="48"/>
      <c r="W252" s="6"/>
      <c r="X252" s="6"/>
    </row>
    <row r="253" spans="1:24" s="8" customFormat="1" ht="15" customHeight="1" x14ac:dyDescent="0.2">
      <c r="A253" s="5" t="s">
        <v>33761</v>
      </c>
      <c r="B253" s="5" t="s">
        <v>22115</v>
      </c>
      <c r="C253" s="2" t="s">
        <v>4289</v>
      </c>
      <c r="D253" s="195" t="s">
        <v>4288</v>
      </c>
      <c r="E253" s="5">
        <v>30</v>
      </c>
      <c r="F253" s="19">
        <v>23188215</v>
      </c>
      <c r="G253" s="6">
        <v>20231882155</v>
      </c>
      <c r="H253" s="22">
        <v>26722</v>
      </c>
      <c r="I253" s="13" t="s">
        <v>20</v>
      </c>
      <c r="J253" s="26" t="s">
        <v>29311</v>
      </c>
      <c r="K253" s="24" t="s">
        <v>29321</v>
      </c>
      <c r="L253" s="170"/>
      <c r="M253" s="10"/>
      <c r="N253" s="7"/>
      <c r="O253" s="15"/>
      <c r="P253" s="17" t="s">
        <v>4287</v>
      </c>
      <c r="Q253" s="6" t="s">
        <v>176</v>
      </c>
      <c r="R253" s="48" t="s">
        <v>176</v>
      </c>
      <c r="S253" s="6" t="s">
        <v>4286</v>
      </c>
      <c r="T253" s="6" t="s">
        <v>177</v>
      </c>
      <c r="U253" s="6" t="s">
        <v>3817</v>
      </c>
      <c r="V253" s="48"/>
      <c r="W253" s="6"/>
      <c r="X253" s="6"/>
    </row>
    <row r="254" spans="1:24" s="8" customFormat="1" ht="15" customHeight="1" x14ac:dyDescent="0.2">
      <c r="A254" s="5" t="s">
        <v>23</v>
      </c>
      <c r="B254" s="5" t="s">
        <v>22115</v>
      </c>
      <c r="C254" s="2" t="s">
        <v>4285</v>
      </c>
      <c r="D254" s="195" t="s">
        <v>4284</v>
      </c>
      <c r="E254" s="5">
        <v>30</v>
      </c>
      <c r="F254" s="19">
        <v>22247102</v>
      </c>
      <c r="G254" s="6">
        <v>20222471029</v>
      </c>
      <c r="H254" s="22">
        <v>26143</v>
      </c>
      <c r="I254" s="13" t="s">
        <v>20</v>
      </c>
      <c r="J254" s="26" t="s">
        <v>29311</v>
      </c>
      <c r="K254" s="24" t="s">
        <v>29321</v>
      </c>
      <c r="L254" s="170"/>
      <c r="M254" s="10"/>
      <c r="N254" s="7"/>
      <c r="O254" s="15"/>
      <c r="P254" s="17" t="s">
        <v>4283</v>
      </c>
      <c r="Q254" s="6" t="s">
        <v>30035</v>
      </c>
      <c r="R254" s="48" t="s">
        <v>30034</v>
      </c>
      <c r="S254" s="6" t="s">
        <v>4282</v>
      </c>
      <c r="T254" s="6" t="s">
        <v>30101</v>
      </c>
      <c r="U254" s="6" t="s">
        <v>3817</v>
      </c>
      <c r="V254" s="48"/>
      <c r="W254" s="6"/>
      <c r="X254" s="6"/>
    </row>
    <row r="255" spans="1:24" s="8" customFormat="1" ht="15" customHeight="1" x14ac:dyDescent="0.2">
      <c r="A255" s="5" t="s">
        <v>27</v>
      </c>
      <c r="B255" s="5" t="s">
        <v>22115</v>
      </c>
      <c r="C255" s="2" t="s">
        <v>29403</v>
      </c>
      <c r="D255" s="195" t="s">
        <v>29404</v>
      </c>
      <c r="E255" s="5">
        <v>30</v>
      </c>
      <c r="F255" s="19">
        <v>23468976</v>
      </c>
      <c r="G255" s="6">
        <v>20234689763</v>
      </c>
      <c r="H255" s="22">
        <v>27063</v>
      </c>
      <c r="I255" s="13" t="s">
        <v>20</v>
      </c>
      <c r="J255" s="26" t="s">
        <v>29310</v>
      </c>
      <c r="K255" s="24" t="s">
        <v>29382</v>
      </c>
      <c r="L255" s="170"/>
      <c r="M255" s="10"/>
      <c r="N255" s="7"/>
      <c r="O255" s="15"/>
      <c r="P255" s="17" t="s">
        <v>29405</v>
      </c>
      <c r="Q255" s="6">
        <v>1165607119</v>
      </c>
      <c r="R255" s="48" t="s">
        <v>29406</v>
      </c>
      <c r="S255" s="6" t="s">
        <v>29407</v>
      </c>
      <c r="T255" s="6" t="s">
        <v>177</v>
      </c>
      <c r="U255" s="6" t="s">
        <v>3817</v>
      </c>
      <c r="V255" s="48"/>
      <c r="W255" s="6"/>
      <c r="X255" s="6"/>
    </row>
    <row r="256" spans="1:24" s="8" customFormat="1" ht="15" customHeight="1" x14ac:dyDescent="0.2">
      <c r="A256" s="5" t="s">
        <v>800</v>
      </c>
      <c r="B256" s="5" t="s">
        <v>22115</v>
      </c>
      <c r="C256" s="2" t="s">
        <v>4279</v>
      </c>
      <c r="D256" s="195" t="s">
        <v>4278</v>
      </c>
      <c r="E256" s="5">
        <v>30</v>
      </c>
      <c r="F256" s="19">
        <v>22977146</v>
      </c>
      <c r="G256" s="6">
        <v>23229771469</v>
      </c>
      <c r="H256" s="22">
        <v>26563</v>
      </c>
      <c r="I256" s="13" t="s">
        <v>20</v>
      </c>
      <c r="J256" s="26" t="s">
        <v>29311</v>
      </c>
      <c r="K256" s="24" t="s">
        <v>29315</v>
      </c>
      <c r="L256" s="170"/>
      <c r="M256" s="10"/>
      <c r="N256" s="7"/>
      <c r="O256" s="15"/>
      <c r="P256" s="17" t="s">
        <v>4277</v>
      </c>
      <c r="Q256" s="6" t="s">
        <v>33653</v>
      </c>
      <c r="R256" s="48" t="s">
        <v>33654</v>
      </c>
      <c r="S256" s="6" t="s">
        <v>4276</v>
      </c>
      <c r="T256" s="6" t="s">
        <v>29105</v>
      </c>
      <c r="U256" s="6" t="s">
        <v>3817</v>
      </c>
      <c r="V256" s="48"/>
      <c r="W256" s="6"/>
      <c r="X256" s="6"/>
    </row>
    <row r="257" spans="1:24" s="8" customFormat="1" ht="15" customHeight="1" x14ac:dyDescent="0.2">
      <c r="A257" s="5" t="s">
        <v>27</v>
      </c>
      <c r="B257" s="5" t="s">
        <v>22115</v>
      </c>
      <c r="C257" s="2" t="s">
        <v>4275</v>
      </c>
      <c r="D257" s="195" t="s">
        <v>4274</v>
      </c>
      <c r="E257" s="5">
        <v>30</v>
      </c>
      <c r="F257" s="19">
        <v>22228668</v>
      </c>
      <c r="G257" s="6">
        <v>23222286689</v>
      </c>
      <c r="H257" s="22">
        <v>26142</v>
      </c>
      <c r="I257" s="13" t="s">
        <v>20</v>
      </c>
      <c r="J257" s="26" t="s">
        <v>29311</v>
      </c>
      <c r="K257" s="24" t="s">
        <v>29321</v>
      </c>
      <c r="L257" s="170"/>
      <c r="M257" s="10"/>
      <c r="N257" s="7"/>
      <c r="O257" s="15"/>
      <c r="P257" s="17" t="s">
        <v>4273</v>
      </c>
      <c r="Q257" s="6" t="s">
        <v>176</v>
      </c>
      <c r="R257" s="48" t="s">
        <v>176</v>
      </c>
      <c r="S257" s="6" t="s">
        <v>4272</v>
      </c>
      <c r="T257" s="6" t="s">
        <v>177</v>
      </c>
      <c r="U257" s="6" t="s">
        <v>3817</v>
      </c>
      <c r="V257" s="48"/>
      <c r="W257" s="6"/>
      <c r="X257" s="6"/>
    </row>
    <row r="258" spans="1:24" s="8" customFormat="1" ht="15" customHeight="1" x14ac:dyDescent="0.2">
      <c r="A258" s="5" t="s">
        <v>252</v>
      </c>
      <c r="B258" s="5" t="s">
        <v>22115</v>
      </c>
      <c r="C258" s="2" t="s">
        <v>4271</v>
      </c>
      <c r="D258" s="195" t="s">
        <v>4270</v>
      </c>
      <c r="E258" s="5">
        <v>30</v>
      </c>
      <c r="F258" s="19">
        <v>23949869</v>
      </c>
      <c r="G258" s="6">
        <v>20239498699</v>
      </c>
      <c r="H258" s="22">
        <v>27250</v>
      </c>
      <c r="I258" s="13" t="s">
        <v>20</v>
      </c>
      <c r="J258" s="26" t="s">
        <v>29311</v>
      </c>
      <c r="K258" s="24" t="s">
        <v>29314</v>
      </c>
      <c r="L258" s="170"/>
      <c r="M258" s="10"/>
      <c r="N258" s="7"/>
      <c r="O258" s="15"/>
      <c r="P258" s="17" t="s">
        <v>4269</v>
      </c>
      <c r="Q258" s="6" t="s">
        <v>4268</v>
      </c>
      <c r="R258" s="48" t="s">
        <v>4267</v>
      </c>
      <c r="S258" s="6" t="s">
        <v>4266</v>
      </c>
      <c r="T258" s="6" t="s">
        <v>29035</v>
      </c>
      <c r="U258" s="6" t="s">
        <v>3817</v>
      </c>
      <c r="V258" s="48"/>
      <c r="W258" s="6"/>
      <c r="X258" s="6"/>
    </row>
    <row r="259" spans="1:24" s="8" customFormat="1" ht="15" customHeight="1" x14ac:dyDescent="0.2">
      <c r="A259" s="5" t="s">
        <v>27</v>
      </c>
      <c r="B259" s="5" t="s">
        <v>22115</v>
      </c>
      <c r="C259" s="2" t="s">
        <v>32542</v>
      </c>
      <c r="D259" s="195" t="s">
        <v>32472</v>
      </c>
      <c r="E259" s="5">
        <v>30</v>
      </c>
      <c r="F259" s="19">
        <v>25473511</v>
      </c>
      <c r="G259" s="6">
        <v>20254735117</v>
      </c>
      <c r="H259" s="22">
        <v>28001</v>
      </c>
      <c r="I259" s="13" t="s">
        <v>20</v>
      </c>
      <c r="J259" s="26" t="s">
        <v>29310</v>
      </c>
      <c r="K259" s="24" t="s">
        <v>32443</v>
      </c>
      <c r="L259" s="170"/>
      <c r="M259" s="10"/>
      <c r="N259" s="7"/>
      <c r="O259" s="15"/>
      <c r="P259" s="17" t="s">
        <v>32543</v>
      </c>
      <c r="Q259" s="6">
        <v>1131850601</v>
      </c>
      <c r="R259" s="48" t="s">
        <v>32544</v>
      </c>
      <c r="S259" s="6" t="s">
        <v>32492</v>
      </c>
      <c r="T259" s="6" t="s">
        <v>177</v>
      </c>
      <c r="U259" s="6" t="s">
        <v>3817</v>
      </c>
      <c r="V259" s="48" t="s">
        <v>177</v>
      </c>
      <c r="W259" s="6" t="s">
        <v>177</v>
      </c>
      <c r="X259" s="6" t="s">
        <v>177</v>
      </c>
    </row>
    <row r="260" spans="1:24" s="8" customFormat="1" ht="15" customHeight="1" x14ac:dyDescent="0.2">
      <c r="A260" s="5" t="s">
        <v>172</v>
      </c>
      <c r="B260" s="5" t="s">
        <v>22115</v>
      </c>
      <c r="C260" s="2" t="s">
        <v>4264</v>
      </c>
      <c r="D260" s="195" t="s">
        <v>4263</v>
      </c>
      <c r="E260" s="5">
        <v>30</v>
      </c>
      <c r="F260" s="19">
        <v>16816747</v>
      </c>
      <c r="G260" s="6">
        <v>20168167475</v>
      </c>
      <c r="H260" s="22">
        <v>23432</v>
      </c>
      <c r="I260" s="13" t="s">
        <v>20</v>
      </c>
      <c r="J260" s="26" t="s">
        <v>29311</v>
      </c>
      <c r="K260" s="24" t="s">
        <v>29314</v>
      </c>
      <c r="L260" s="170"/>
      <c r="M260" s="10"/>
      <c r="N260" s="7"/>
      <c r="O260" s="15" t="s">
        <v>30421</v>
      </c>
      <c r="P260" s="17" t="s">
        <v>4262</v>
      </c>
      <c r="Q260" s="6" t="s">
        <v>176</v>
      </c>
      <c r="R260" s="48" t="s">
        <v>176</v>
      </c>
      <c r="S260" s="6" t="s">
        <v>4261</v>
      </c>
      <c r="T260" s="6" t="s">
        <v>177</v>
      </c>
      <c r="U260" s="6" t="s">
        <v>3817</v>
      </c>
      <c r="V260" s="48"/>
      <c r="W260" s="6"/>
      <c r="X260" s="6"/>
    </row>
    <row r="261" spans="1:24" s="8" customFormat="1" ht="15" customHeight="1" x14ac:dyDescent="0.2">
      <c r="A261" s="5" t="s">
        <v>161</v>
      </c>
      <c r="B261" s="5" t="s">
        <v>22115</v>
      </c>
      <c r="C261" s="2" t="s">
        <v>4260</v>
      </c>
      <c r="D261" s="195" t="s">
        <v>4259</v>
      </c>
      <c r="E261" s="5">
        <v>30</v>
      </c>
      <c r="F261" s="19">
        <v>24321211</v>
      </c>
      <c r="G261" s="6">
        <v>27243212117</v>
      </c>
      <c r="H261" s="22">
        <v>27424</v>
      </c>
      <c r="I261" s="13" t="s">
        <v>20</v>
      </c>
      <c r="J261" s="26" t="s">
        <v>29311</v>
      </c>
      <c r="K261" s="24" t="s">
        <v>29321</v>
      </c>
      <c r="L261" s="170"/>
      <c r="M261" s="10"/>
      <c r="N261" s="7"/>
      <c r="O261" s="15"/>
      <c r="P261" s="17" t="s">
        <v>4258</v>
      </c>
      <c r="Q261" s="6" t="s">
        <v>4257</v>
      </c>
      <c r="R261" s="48" t="s">
        <v>4256</v>
      </c>
      <c r="S261" s="6" t="s">
        <v>4255</v>
      </c>
      <c r="T261" s="6" t="s">
        <v>177</v>
      </c>
      <c r="U261" s="6" t="s">
        <v>3817</v>
      </c>
      <c r="V261" s="48"/>
      <c r="W261" s="6"/>
      <c r="X261" s="6"/>
    </row>
    <row r="262" spans="1:24" s="8" customFormat="1" ht="15" customHeight="1" x14ac:dyDescent="0.2">
      <c r="A262" s="5" t="s">
        <v>59</v>
      </c>
      <c r="B262" s="5" t="s">
        <v>22115</v>
      </c>
      <c r="C262" s="2" t="s">
        <v>4254</v>
      </c>
      <c r="D262" s="195" t="s">
        <v>4253</v>
      </c>
      <c r="E262" s="5">
        <v>30</v>
      </c>
      <c r="F262" s="19">
        <v>21860540</v>
      </c>
      <c r="G262" s="6">
        <v>20218605401</v>
      </c>
      <c r="H262" s="22">
        <v>25959</v>
      </c>
      <c r="I262" s="13" t="s">
        <v>20</v>
      </c>
      <c r="J262" s="26" t="s">
        <v>29311</v>
      </c>
      <c r="K262" s="24" t="s">
        <v>29321</v>
      </c>
      <c r="L262" s="170"/>
      <c r="M262" s="10"/>
      <c r="N262" s="7"/>
      <c r="O262" s="15"/>
      <c r="P262" s="17" t="s">
        <v>4252</v>
      </c>
      <c r="Q262" s="6" t="s">
        <v>4251</v>
      </c>
      <c r="R262" s="48" t="s">
        <v>4250</v>
      </c>
      <c r="S262" s="6" t="s">
        <v>4249</v>
      </c>
      <c r="T262" s="6" t="s">
        <v>177</v>
      </c>
      <c r="U262" s="6" t="s">
        <v>3817</v>
      </c>
      <c r="V262" s="48"/>
      <c r="W262" s="6"/>
      <c r="X262" s="6"/>
    </row>
    <row r="263" spans="1:24" s="8" customFormat="1" ht="15" customHeight="1" x14ac:dyDescent="0.2">
      <c r="A263" s="5" t="s">
        <v>27</v>
      </c>
      <c r="B263" s="5" t="s">
        <v>22115</v>
      </c>
      <c r="C263" s="2" t="s">
        <v>4246</v>
      </c>
      <c r="D263" s="195" t="s">
        <v>4245</v>
      </c>
      <c r="E263" s="5">
        <v>30</v>
      </c>
      <c r="F263" s="19">
        <v>21470756</v>
      </c>
      <c r="G263" s="6">
        <v>27214707565</v>
      </c>
      <c r="H263" s="22">
        <v>25726</v>
      </c>
      <c r="I263" s="13" t="s">
        <v>20</v>
      </c>
      <c r="J263" s="26" t="s">
        <v>29311</v>
      </c>
      <c r="K263" s="24" t="s">
        <v>29314</v>
      </c>
      <c r="L263" s="170"/>
      <c r="M263" s="10"/>
      <c r="N263" s="7"/>
      <c r="O263" s="15"/>
      <c r="P263" s="17" t="s">
        <v>4244</v>
      </c>
      <c r="Q263" s="6" t="s">
        <v>176</v>
      </c>
      <c r="R263" s="48" t="s">
        <v>176</v>
      </c>
      <c r="S263" s="6" t="s">
        <v>4243</v>
      </c>
      <c r="T263" s="6" t="s">
        <v>177</v>
      </c>
      <c r="U263" s="6" t="s">
        <v>3817</v>
      </c>
      <c r="V263" s="48"/>
      <c r="W263" s="6"/>
      <c r="X263" s="6"/>
    </row>
    <row r="264" spans="1:24" s="8" customFormat="1" ht="15" customHeight="1" x14ac:dyDescent="0.2">
      <c r="A264" s="5" t="s">
        <v>59</v>
      </c>
      <c r="B264" s="5" t="s">
        <v>22115</v>
      </c>
      <c r="C264" s="2" t="s">
        <v>4242</v>
      </c>
      <c r="D264" s="195" t="s">
        <v>4241</v>
      </c>
      <c r="E264" s="5">
        <v>30</v>
      </c>
      <c r="F264" s="19">
        <v>21875120</v>
      </c>
      <c r="G264" s="6">
        <v>27218751208</v>
      </c>
      <c r="H264" s="22">
        <v>25905</v>
      </c>
      <c r="I264" s="13" t="s">
        <v>20</v>
      </c>
      <c r="J264" s="26" t="s">
        <v>29311</v>
      </c>
      <c r="K264" s="24" t="s">
        <v>29321</v>
      </c>
      <c r="L264" s="170"/>
      <c r="M264" s="10"/>
      <c r="N264" s="7"/>
      <c r="O264" s="15"/>
      <c r="P264" s="17" t="s">
        <v>4240</v>
      </c>
      <c r="Q264" s="6" t="s">
        <v>176</v>
      </c>
      <c r="R264" s="48" t="s">
        <v>176</v>
      </c>
      <c r="S264" s="6" t="s">
        <v>4239</v>
      </c>
      <c r="T264" s="6" t="s">
        <v>177</v>
      </c>
      <c r="U264" s="6" t="s">
        <v>3817</v>
      </c>
      <c r="V264" s="48"/>
      <c r="W264" s="6"/>
      <c r="X264" s="6"/>
    </row>
    <row r="265" spans="1:24" s="8" customFormat="1" ht="15" customHeight="1" x14ac:dyDescent="0.2">
      <c r="A265" s="5" t="s">
        <v>27</v>
      </c>
      <c r="B265" s="5" t="s">
        <v>22115</v>
      </c>
      <c r="C265" s="2" t="s">
        <v>4232</v>
      </c>
      <c r="D265" s="195" t="s">
        <v>4231</v>
      </c>
      <c r="E265" s="5">
        <v>30</v>
      </c>
      <c r="F265" s="19">
        <v>20170527</v>
      </c>
      <c r="G265" s="6">
        <v>23201705274</v>
      </c>
      <c r="H265" s="22">
        <v>25054</v>
      </c>
      <c r="I265" s="13" t="s">
        <v>20</v>
      </c>
      <c r="J265" s="26" t="s">
        <v>29311</v>
      </c>
      <c r="K265" s="24" t="s">
        <v>29315</v>
      </c>
      <c r="L265" s="170"/>
      <c r="M265" s="10"/>
      <c r="N265" s="7"/>
      <c r="O265" s="15"/>
      <c r="P265" s="17" t="s">
        <v>4230</v>
      </c>
      <c r="Q265" s="6">
        <v>1567243321</v>
      </c>
      <c r="R265" s="48" t="s">
        <v>4229</v>
      </c>
      <c r="S265" s="6" t="s">
        <v>4228</v>
      </c>
      <c r="T265" s="6" t="s">
        <v>177</v>
      </c>
      <c r="U265" s="6" t="s">
        <v>3817</v>
      </c>
      <c r="V265" s="48"/>
      <c r="W265" s="6"/>
      <c r="X265" s="6"/>
    </row>
    <row r="266" spans="1:24" s="8" customFormat="1" ht="15" customHeight="1" x14ac:dyDescent="0.2">
      <c r="A266" s="5" t="s">
        <v>27</v>
      </c>
      <c r="B266" s="5" t="s">
        <v>22115</v>
      </c>
      <c r="C266" s="2" t="s">
        <v>4227</v>
      </c>
      <c r="D266" s="195" t="s">
        <v>4226</v>
      </c>
      <c r="E266" s="5">
        <v>30</v>
      </c>
      <c r="F266" s="19">
        <v>24923671</v>
      </c>
      <c r="G266" s="6">
        <v>27249236719</v>
      </c>
      <c r="H266" s="22">
        <v>27676</v>
      </c>
      <c r="I266" s="13" t="s">
        <v>20</v>
      </c>
      <c r="J266" s="26" t="s">
        <v>29311</v>
      </c>
      <c r="K266" s="24" t="s">
        <v>29314</v>
      </c>
      <c r="L266" s="170"/>
      <c r="M266" s="10"/>
      <c r="N266" s="7"/>
      <c r="O266" s="15"/>
      <c r="P266" s="17" t="s">
        <v>4225</v>
      </c>
      <c r="Q266" s="6">
        <v>1554938642</v>
      </c>
      <c r="R266" s="48" t="s">
        <v>4224</v>
      </c>
      <c r="S266" s="6" t="s">
        <v>4223</v>
      </c>
      <c r="T266" s="6" t="s">
        <v>177</v>
      </c>
      <c r="U266" s="6" t="s">
        <v>3817</v>
      </c>
      <c r="V266" s="48"/>
      <c r="W266" s="6"/>
      <c r="X266" s="6"/>
    </row>
    <row r="267" spans="1:24" s="8" customFormat="1" ht="15" customHeight="1" x14ac:dyDescent="0.2">
      <c r="A267" s="5" t="s">
        <v>27</v>
      </c>
      <c r="B267" s="5" t="s">
        <v>22115</v>
      </c>
      <c r="C267" s="2" t="s">
        <v>4222</v>
      </c>
      <c r="D267" s="195" t="s">
        <v>4221</v>
      </c>
      <c r="E267" s="5">
        <v>30</v>
      </c>
      <c r="F267" s="19">
        <v>22988761</v>
      </c>
      <c r="G267" s="6">
        <v>20229887611</v>
      </c>
      <c r="H267" s="22">
        <v>26614</v>
      </c>
      <c r="I267" s="13" t="s">
        <v>20</v>
      </c>
      <c r="J267" s="26" t="s">
        <v>29311</v>
      </c>
      <c r="K267" s="24" t="s">
        <v>29322</v>
      </c>
      <c r="L267" s="170"/>
      <c r="M267" s="10"/>
      <c r="N267" s="7"/>
      <c r="O267" s="15"/>
      <c r="P267" s="17" t="s">
        <v>4220</v>
      </c>
      <c r="Q267" s="6">
        <v>1567175848</v>
      </c>
      <c r="R267" s="48" t="s">
        <v>4219</v>
      </c>
      <c r="S267" s="6" t="s">
        <v>4218</v>
      </c>
      <c r="T267" s="6" t="s">
        <v>177</v>
      </c>
      <c r="U267" s="6" t="s">
        <v>3817</v>
      </c>
      <c r="V267" s="48"/>
      <c r="W267" s="6"/>
      <c r="X267" s="6"/>
    </row>
    <row r="268" spans="1:24" s="8" customFormat="1" ht="15" customHeight="1" x14ac:dyDescent="0.2">
      <c r="A268" s="5" t="s">
        <v>74</v>
      </c>
      <c r="B268" s="5" t="s">
        <v>22115</v>
      </c>
      <c r="C268" s="2" t="s">
        <v>4217</v>
      </c>
      <c r="D268" s="195" t="s">
        <v>4216</v>
      </c>
      <c r="E268" s="5">
        <v>30</v>
      </c>
      <c r="F268" s="19">
        <v>24794223</v>
      </c>
      <c r="G268" s="6">
        <v>27247942233</v>
      </c>
      <c r="H268" s="22">
        <v>27541</v>
      </c>
      <c r="I268" s="13" t="s">
        <v>20</v>
      </c>
      <c r="J268" s="26" t="s">
        <v>29311</v>
      </c>
      <c r="K268" s="24" t="s">
        <v>29333</v>
      </c>
      <c r="L268" s="170"/>
      <c r="M268" s="10"/>
      <c r="N268" s="7"/>
      <c r="O268" s="15"/>
      <c r="P268" s="17" t="s">
        <v>4215</v>
      </c>
      <c r="Q268" s="6" t="s">
        <v>4214</v>
      </c>
      <c r="R268" s="48" t="s">
        <v>4213</v>
      </c>
      <c r="S268" s="6" t="s">
        <v>4212</v>
      </c>
      <c r="T268" s="6" t="s">
        <v>177</v>
      </c>
      <c r="U268" s="6" t="s">
        <v>3817</v>
      </c>
      <c r="V268" s="48"/>
      <c r="W268" s="6"/>
      <c r="X268" s="6"/>
    </row>
    <row r="269" spans="1:24" s="8" customFormat="1" ht="15" customHeight="1" x14ac:dyDescent="0.2">
      <c r="A269" s="5" t="s">
        <v>46</v>
      </c>
      <c r="B269" s="5" t="s">
        <v>22115</v>
      </c>
      <c r="C269" s="2" t="s">
        <v>31416</v>
      </c>
      <c r="D269" s="195" t="s">
        <v>31591</v>
      </c>
      <c r="E269" s="5">
        <v>30</v>
      </c>
      <c r="F269" s="19">
        <v>24273456</v>
      </c>
      <c r="G269" s="6">
        <v>20242734565</v>
      </c>
      <c r="H269" s="22">
        <v>27418</v>
      </c>
      <c r="I269" s="13" t="s">
        <v>20</v>
      </c>
      <c r="J269" s="26" t="s">
        <v>29310</v>
      </c>
      <c r="K269" s="24" t="s">
        <v>31910</v>
      </c>
      <c r="L269" s="170"/>
      <c r="M269" s="10"/>
      <c r="N269" s="7"/>
      <c r="O269" s="15"/>
      <c r="P269" s="17" t="s">
        <v>31962</v>
      </c>
      <c r="Q269" s="6">
        <v>1525003478</v>
      </c>
      <c r="R269" s="48" t="s">
        <v>31963</v>
      </c>
      <c r="S269" s="6" t="s">
        <v>31760</v>
      </c>
      <c r="T269" s="6" t="s">
        <v>177</v>
      </c>
      <c r="U269" s="6" t="s">
        <v>3817</v>
      </c>
      <c r="V269" s="48" t="s">
        <v>177</v>
      </c>
      <c r="W269" s="6"/>
      <c r="X269" s="6"/>
    </row>
    <row r="270" spans="1:24" s="8" customFormat="1" ht="15" customHeight="1" x14ac:dyDescent="0.2">
      <c r="A270" s="5" t="s">
        <v>800</v>
      </c>
      <c r="B270" s="5" t="s">
        <v>22115</v>
      </c>
      <c r="C270" s="2" t="s">
        <v>4203</v>
      </c>
      <c r="D270" s="195" t="s">
        <v>4202</v>
      </c>
      <c r="E270" s="5">
        <v>30</v>
      </c>
      <c r="F270" s="19">
        <v>24150515</v>
      </c>
      <c r="G270" s="6">
        <v>20241505155</v>
      </c>
      <c r="H270" s="22">
        <v>27239</v>
      </c>
      <c r="I270" s="13" t="s">
        <v>20</v>
      </c>
      <c r="J270" s="26" t="s">
        <v>29311</v>
      </c>
      <c r="K270" s="24" t="s">
        <v>29321</v>
      </c>
      <c r="L270" s="170"/>
      <c r="M270" s="10"/>
      <c r="N270" s="7"/>
      <c r="O270" s="15"/>
      <c r="P270" s="17" t="s">
        <v>4201</v>
      </c>
      <c r="Q270" s="6">
        <v>1141635913</v>
      </c>
      <c r="R270" s="48" t="s">
        <v>33655</v>
      </c>
      <c r="S270" s="6" t="s">
        <v>4200</v>
      </c>
      <c r="T270" s="6" t="s">
        <v>29105</v>
      </c>
      <c r="U270" s="6" t="s">
        <v>3817</v>
      </c>
      <c r="V270" s="48"/>
      <c r="W270" s="6"/>
      <c r="X270" s="6"/>
    </row>
    <row r="271" spans="1:24" s="8" customFormat="1" ht="15" customHeight="1" x14ac:dyDescent="0.2">
      <c r="A271" s="5" t="s">
        <v>27</v>
      </c>
      <c r="B271" s="5" t="s">
        <v>22115</v>
      </c>
      <c r="C271" s="2" t="s">
        <v>32548</v>
      </c>
      <c r="D271" s="195" t="s">
        <v>32474</v>
      </c>
      <c r="E271" s="5">
        <v>30</v>
      </c>
      <c r="F271" s="19">
        <v>22773683</v>
      </c>
      <c r="G271" s="6">
        <v>20227736837</v>
      </c>
      <c r="H271" s="22">
        <v>26455</v>
      </c>
      <c r="I271" s="13" t="s">
        <v>20</v>
      </c>
      <c r="J271" s="26" t="s">
        <v>29310</v>
      </c>
      <c r="K271" s="24" t="s">
        <v>32443</v>
      </c>
      <c r="L271" s="170"/>
      <c r="M271" s="10"/>
      <c r="N271" s="7"/>
      <c r="O271" s="15"/>
      <c r="P271" s="17" t="s">
        <v>32549</v>
      </c>
      <c r="Q271" s="6">
        <v>1535836583</v>
      </c>
      <c r="R271" s="48" t="s">
        <v>32550</v>
      </c>
      <c r="S271" s="6" t="s">
        <v>32494</v>
      </c>
      <c r="T271" s="6" t="s">
        <v>177</v>
      </c>
      <c r="U271" s="6" t="s">
        <v>3817</v>
      </c>
      <c r="V271" s="48" t="s">
        <v>177</v>
      </c>
      <c r="W271" s="6" t="s">
        <v>177</v>
      </c>
      <c r="X271" s="6" t="s">
        <v>177</v>
      </c>
    </row>
    <row r="272" spans="1:24" s="8" customFormat="1" ht="15" customHeight="1" x14ac:dyDescent="0.2">
      <c r="A272" s="5" t="s">
        <v>27</v>
      </c>
      <c r="B272" s="5" t="s">
        <v>22115</v>
      </c>
      <c r="C272" s="2" t="s">
        <v>31417</v>
      </c>
      <c r="D272" s="195" t="s">
        <v>31592</v>
      </c>
      <c r="E272" s="5">
        <v>30</v>
      </c>
      <c r="F272" s="19">
        <v>21702242</v>
      </c>
      <c r="G272" s="6">
        <v>20217022429</v>
      </c>
      <c r="H272" s="22">
        <v>25773</v>
      </c>
      <c r="I272" s="13" t="s">
        <v>20</v>
      </c>
      <c r="J272" s="26" t="s">
        <v>29310</v>
      </c>
      <c r="K272" s="24" t="s">
        <v>31910</v>
      </c>
      <c r="L272" s="170"/>
      <c r="M272" s="10"/>
      <c r="N272" s="7"/>
      <c r="O272" s="15"/>
      <c r="P272" s="17" t="s">
        <v>31964</v>
      </c>
      <c r="Q272" s="6">
        <v>1141852701</v>
      </c>
      <c r="R272" s="48" t="s">
        <v>31965</v>
      </c>
      <c r="S272" s="6" t="s">
        <v>31761</v>
      </c>
      <c r="T272" s="6" t="s">
        <v>177</v>
      </c>
      <c r="U272" s="6" t="s">
        <v>3817</v>
      </c>
      <c r="V272" s="48" t="s">
        <v>177</v>
      </c>
      <c r="W272" s="6"/>
      <c r="X272" s="6"/>
    </row>
    <row r="273" spans="1:24" s="8" customFormat="1" ht="15" customHeight="1" x14ac:dyDescent="0.2">
      <c r="A273" s="5" t="s">
        <v>46</v>
      </c>
      <c r="B273" s="5" t="s">
        <v>22115</v>
      </c>
      <c r="C273" s="2" t="s">
        <v>4199</v>
      </c>
      <c r="D273" s="195" t="s">
        <v>4198</v>
      </c>
      <c r="E273" s="5">
        <v>30</v>
      </c>
      <c r="F273" s="19">
        <v>25236012</v>
      </c>
      <c r="G273" s="6">
        <v>20252360124</v>
      </c>
      <c r="H273" s="22">
        <v>27770</v>
      </c>
      <c r="I273" s="13" t="s">
        <v>20</v>
      </c>
      <c r="J273" s="26" t="s">
        <v>29311</v>
      </c>
      <c r="K273" s="24" t="s">
        <v>29346</v>
      </c>
      <c r="L273" s="170"/>
      <c r="M273" s="10"/>
      <c r="N273" s="7"/>
      <c r="O273" s="15"/>
      <c r="P273" s="17" t="s">
        <v>30623</v>
      </c>
      <c r="Q273" s="6">
        <v>1555167262</v>
      </c>
      <c r="R273" s="48" t="s">
        <v>30622</v>
      </c>
      <c r="S273" s="6" t="s">
        <v>30621</v>
      </c>
      <c r="T273" s="6" t="s">
        <v>30615</v>
      </c>
      <c r="U273" s="6" t="s">
        <v>3817</v>
      </c>
      <c r="V273" s="48"/>
      <c r="W273" s="6"/>
      <c r="X273" s="6"/>
    </row>
    <row r="274" spans="1:24" s="8" customFormat="1" ht="15" customHeight="1" x14ac:dyDescent="0.2">
      <c r="A274" s="5" t="s">
        <v>46</v>
      </c>
      <c r="B274" s="5" t="s">
        <v>22115</v>
      </c>
      <c r="C274" s="2" t="s">
        <v>4195</v>
      </c>
      <c r="D274" s="195" t="s">
        <v>4194</v>
      </c>
      <c r="E274" s="5">
        <v>30</v>
      </c>
      <c r="F274" s="19">
        <v>26079273</v>
      </c>
      <c r="G274" s="6">
        <v>20260792734</v>
      </c>
      <c r="H274" s="22">
        <v>28294</v>
      </c>
      <c r="I274" s="13" t="s">
        <v>20</v>
      </c>
      <c r="J274" s="26" t="s">
        <v>29311</v>
      </c>
      <c r="K274" s="24" t="s">
        <v>29322</v>
      </c>
      <c r="L274" s="170"/>
      <c r="M274" s="10"/>
      <c r="N274" s="7"/>
      <c r="O274" s="15"/>
      <c r="P274" s="17" t="s">
        <v>4193</v>
      </c>
      <c r="Q274" s="6">
        <v>1163098523</v>
      </c>
      <c r="R274" s="48" t="s">
        <v>29365</v>
      </c>
      <c r="S274" s="6" t="s">
        <v>4192</v>
      </c>
      <c r="T274" s="6" t="s">
        <v>177</v>
      </c>
      <c r="U274" s="6" t="s">
        <v>3817</v>
      </c>
      <c r="V274" s="48"/>
      <c r="W274" s="6"/>
      <c r="X274" s="6"/>
    </row>
    <row r="275" spans="1:24" s="8" customFormat="1" ht="15" customHeight="1" x14ac:dyDescent="0.2">
      <c r="A275" s="5" t="s">
        <v>252</v>
      </c>
      <c r="B275" s="5" t="s">
        <v>22115</v>
      </c>
      <c r="C275" s="2" t="s">
        <v>4189</v>
      </c>
      <c r="D275" s="195" t="s">
        <v>4188</v>
      </c>
      <c r="E275" s="5">
        <v>31</v>
      </c>
      <c r="F275" s="19">
        <v>22897996</v>
      </c>
      <c r="G275" s="6">
        <v>20228979962</v>
      </c>
      <c r="H275" s="22">
        <v>26743</v>
      </c>
      <c r="I275" s="13" t="s">
        <v>20</v>
      </c>
      <c r="J275" s="26" t="s">
        <v>29311</v>
      </c>
      <c r="K275" s="24" t="s">
        <v>29314</v>
      </c>
      <c r="L275" s="170"/>
      <c r="M275" s="10"/>
      <c r="N275" s="7"/>
      <c r="O275" s="15"/>
      <c r="P275" s="17" t="s">
        <v>4187</v>
      </c>
      <c r="Q275" s="6" t="s">
        <v>29044</v>
      </c>
      <c r="R275" s="48" t="s">
        <v>29045</v>
      </c>
      <c r="S275" s="6" t="s">
        <v>4186</v>
      </c>
      <c r="T275" s="6" t="s">
        <v>29035</v>
      </c>
      <c r="U275" s="6" t="s">
        <v>3817</v>
      </c>
      <c r="V275" s="48"/>
      <c r="W275" s="6"/>
      <c r="X275" s="6"/>
    </row>
    <row r="276" spans="1:24" s="8" customFormat="1" ht="15" customHeight="1" x14ac:dyDescent="0.2">
      <c r="A276" s="5" t="s">
        <v>627</v>
      </c>
      <c r="B276" s="5" t="s">
        <v>22115</v>
      </c>
      <c r="C276" s="2" t="s">
        <v>4185</v>
      </c>
      <c r="D276" s="195" t="s">
        <v>4184</v>
      </c>
      <c r="E276" s="5">
        <v>30</v>
      </c>
      <c r="F276" s="19">
        <v>23771168</v>
      </c>
      <c r="G276" s="6">
        <v>20237711689</v>
      </c>
      <c r="H276" s="22">
        <v>27038</v>
      </c>
      <c r="I276" s="13" t="s">
        <v>20</v>
      </c>
      <c r="J276" s="26" t="s">
        <v>29311</v>
      </c>
      <c r="K276" s="24" t="s">
        <v>29321</v>
      </c>
      <c r="L276" s="170"/>
      <c r="M276" s="10"/>
      <c r="N276" s="7"/>
      <c r="O276" s="15"/>
      <c r="P276" s="17" t="s">
        <v>4183</v>
      </c>
      <c r="Q276" s="6" t="s">
        <v>4182</v>
      </c>
      <c r="R276" s="48" t="s">
        <v>4181</v>
      </c>
      <c r="S276" s="6" t="s">
        <v>4180</v>
      </c>
      <c r="T276" s="6" t="s">
        <v>29143</v>
      </c>
      <c r="U276" s="6" t="s">
        <v>3817</v>
      </c>
      <c r="V276" s="48"/>
      <c r="W276" s="6"/>
      <c r="X276" s="6"/>
    </row>
    <row r="277" spans="1:24" s="8" customFormat="1" ht="15" customHeight="1" x14ac:dyDescent="0.2">
      <c r="A277" s="5" t="s">
        <v>46</v>
      </c>
      <c r="B277" s="5" t="s">
        <v>22115</v>
      </c>
      <c r="C277" s="2" t="s">
        <v>4177</v>
      </c>
      <c r="D277" s="195" t="s">
        <v>4176</v>
      </c>
      <c r="E277" s="5">
        <v>30</v>
      </c>
      <c r="F277" s="19">
        <v>25449270</v>
      </c>
      <c r="G277" s="6">
        <v>20254492702</v>
      </c>
      <c r="H277" s="22">
        <v>28040</v>
      </c>
      <c r="I277" s="13" t="s">
        <v>20</v>
      </c>
      <c r="J277" s="26" t="s">
        <v>29311</v>
      </c>
      <c r="K277" s="24" t="s">
        <v>29326</v>
      </c>
      <c r="L277" s="170"/>
      <c r="M277" s="10"/>
      <c r="N277" s="7"/>
      <c r="O277" s="15"/>
      <c r="P277" s="17" t="s">
        <v>4175</v>
      </c>
      <c r="Q277" s="6" t="s">
        <v>4174</v>
      </c>
      <c r="R277" s="48" t="s">
        <v>176</v>
      </c>
      <c r="S277" s="6" t="s">
        <v>4173</v>
      </c>
      <c r="T277" s="6" t="s">
        <v>177</v>
      </c>
      <c r="U277" s="6" t="s">
        <v>3817</v>
      </c>
      <c r="V277" s="48"/>
      <c r="W277" s="6"/>
      <c r="X277" s="6"/>
    </row>
    <row r="278" spans="1:24" s="8" customFormat="1" ht="15" customHeight="1" x14ac:dyDescent="0.2">
      <c r="A278" s="5" t="s">
        <v>27</v>
      </c>
      <c r="B278" s="5" t="s">
        <v>22115</v>
      </c>
      <c r="C278" s="2" t="s">
        <v>4168</v>
      </c>
      <c r="D278" s="195" t="s">
        <v>4167</v>
      </c>
      <c r="E278" s="5">
        <v>30</v>
      </c>
      <c r="F278" s="19">
        <v>30655488</v>
      </c>
      <c r="G278" s="6">
        <v>20306554884</v>
      </c>
      <c r="H278" s="22">
        <v>26357</v>
      </c>
      <c r="I278" s="13" t="s">
        <v>20</v>
      </c>
      <c r="J278" s="26" t="s">
        <v>29311</v>
      </c>
      <c r="K278" s="24" t="s">
        <v>29322</v>
      </c>
      <c r="L278" s="170"/>
      <c r="M278" s="10"/>
      <c r="N278" s="7"/>
      <c r="O278" s="15"/>
      <c r="P278" s="17" t="s">
        <v>4166</v>
      </c>
      <c r="Q278" s="6" t="s">
        <v>4165</v>
      </c>
      <c r="R278" s="48" t="s">
        <v>4164</v>
      </c>
      <c r="S278" s="6" t="s">
        <v>4163</v>
      </c>
      <c r="T278" s="6" t="s">
        <v>177</v>
      </c>
      <c r="U278" s="6" t="s">
        <v>3817</v>
      </c>
      <c r="V278" s="48"/>
      <c r="W278" s="6"/>
      <c r="X278" s="6"/>
    </row>
    <row r="279" spans="1:24" s="8" customFormat="1" ht="15" customHeight="1" x14ac:dyDescent="0.2">
      <c r="A279" s="5" t="s">
        <v>161</v>
      </c>
      <c r="B279" s="5" t="s">
        <v>22115</v>
      </c>
      <c r="C279" s="2" t="s">
        <v>4160</v>
      </c>
      <c r="D279" s="195" t="s">
        <v>4159</v>
      </c>
      <c r="E279" s="5">
        <v>30</v>
      </c>
      <c r="F279" s="19">
        <v>22977135</v>
      </c>
      <c r="G279" s="6" t="s">
        <v>34094</v>
      </c>
      <c r="H279" s="22">
        <v>26589</v>
      </c>
      <c r="I279" s="13" t="s">
        <v>20</v>
      </c>
      <c r="J279" s="26" t="s">
        <v>29311</v>
      </c>
      <c r="K279" s="24" t="s">
        <v>29337</v>
      </c>
      <c r="L279" s="170"/>
      <c r="M279" s="10"/>
      <c r="N279" s="7"/>
      <c r="O279" s="15"/>
      <c r="P279" s="17" t="s">
        <v>4158</v>
      </c>
      <c r="Q279" s="6" t="s">
        <v>176</v>
      </c>
      <c r="R279" s="48" t="s">
        <v>176</v>
      </c>
      <c r="S279" s="6" t="s">
        <v>4157</v>
      </c>
      <c r="T279" s="6" t="s">
        <v>177</v>
      </c>
      <c r="U279" s="6" t="s">
        <v>3817</v>
      </c>
      <c r="V279" s="48"/>
      <c r="W279" s="6"/>
      <c r="X279" s="6"/>
    </row>
    <row r="280" spans="1:24" s="8" customFormat="1" ht="15" customHeight="1" x14ac:dyDescent="0.2">
      <c r="A280" s="5" t="s">
        <v>27</v>
      </c>
      <c r="B280" s="5" t="s">
        <v>22115</v>
      </c>
      <c r="C280" s="2" t="s">
        <v>4156</v>
      </c>
      <c r="D280" s="195" t="s">
        <v>4155</v>
      </c>
      <c r="E280" s="5">
        <v>30</v>
      </c>
      <c r="F280" s="19">
        <v>25238449</v>
      </c>
      <c r="G280" s="6">
        <v>23252384499</v>
      </c>
      <c r="H280" s="22">
        <v>27882</v>
      </c>
      <c r="I280" s="13" t="s">
        <v>20</v>
      </c>
      <c r="J280" s="26" t="s">
        <v>29311</v>
      </c>
      <c r="K280" s="24" t="s">
        <v>29359</v>
      </c>
      <c r="L280" s="170"/>
      <c r="M280" s="10"/>
      <c r="N280" s="7"/>
      <c r="O280" s="15"/>
      <c r="P280" s="17" t="s">
        <v>4154</v>
      </c>
      <c r="Q280" s="6">
        <v>1140849105</v>
      </c>
      <c r="R280" s="48" t="s">
        <v>4153</v>
      </c>
      <c r="S280" s="6" t="s">
        <v>4152</v>
      </c>
      <c r="T280" s="6" t="s">
        <v>177</v>
      </c>
      <c r="U280" s="6" t="s">
        <v>3817</v>
      </c>
      <c r="V280" s="48"/>
      <c r="W280" s="6"/>
      <c r="X280" s="6"/>
    </row>
    <row r="281" spans="1:24" s="8" customFormat="1" ht="15" customHeight="1" x14ac:dyDescent="0.2">
      <c r="A281" s="5" t="s">
        <v>46</v>
      </c>
      <c r="B281" s="5" t="s">
        <v>22115</v>
      </c>
      <c r="C281" s="2" t="s">
        <v>4149</v>
      </c>
      <c r="D281" s="195" t="s">
        <v>4148</v>
      </c>
      <c r="E281" s="5">
        <v>30</v>
      </c>
      <c r="F281" s="19">
        <v>22881638</v>
      </c>
      <c r="G281" s="6">
        <v>20228816389</v>
      </c>
      <c r="H281" s="22">
        <v>26612</v>
      </c>
      <c r="I281" s="13" t="s">
        <v>20</v>
      </c>
      <c r="J281" s="26" t="s">
        <v>29311</v>
      </c>
      <c r="K281" s="24" t="s">
        <v>29321</v>
      </c>
      <c r="L281" s="170"/>
      <c r="M281" s="10"/>
      <c r="N281" s="7"/>
      <c r="O281" s="15"/>
      <c r="P281" s="17" t="s">
        <v>4147</v>
      </c>
      <c r="Q281" s="6" t="s">
        <v>4146</v>
      </c>
      <c r="R281" s="48" t="s">
        <v>4145</v>
      </c>
      <c r="S281" s="6" t="s">
        <v>4144</v>
      </c>
      <c r="T281" s="6" t="s">
        <v>177</v>
      </c>
      <c r="U281" s="6" t="s">
        <v>3817</v>
      </c>
      <c r="V281" s="48"/>
      <c r="W281" s="6"/>
      <c r="X281" s="6"/>
    </row>
    <row r="282" spans="1:24" s="8" customFormat="1" ht="15" customHeight="1" x14ac:dyDescent="0.2">
      <c r="A282" s="5" t="s">
        <v>59</v>
      </c>
      <c r="B282" s="5" t="s">
        <v>22115</v>
      </c>
      <c r="C282" s="2" t="s">
        <v>31418</v>
      </c>
      <c r="D282" s="195" t="s">
        <v>31593</v>
      </c>
      <c r="E282" s="5">
        <v>30</v>
      </c>
      <c r="F282" s="19">
        <v>23949502</v>
      </c>
      <c r="G282" s="6">
        <v>20239495029</v>
      </c>
      <c r="H282" s="22">
        <v>27125</v>
      </c>
      <c r="I282" s="13" t="s">
        <v>20</v>
      </c>
      <c r="J282" s="26" t="s">
        <v>29310</v>
      </c>
      <c r="K282" s="24" t="s">
        <v>31910</v>
      </c>
      <c r="L282" s="170"/>
      <c r="M282" s="10"/>
      <c r="N282" s="7"/>
      <c r="O282" s="15"/>
      <c r="P282" s="17" t="s">
        <v>31966</v>
      </c>
      <c r="Q282" s="6" t="s">
        <v>31967</v>
      </c>
      <c r="R282" s="48" t="s">
        <v>31968</v>
      </c>
      <c r="S282" s="6" t="s">
        <v>31762</v>
      </c>
      <c r="T282" s="6" t="s">
        <v>177</v>
      </c>
      <c r="U282" s="6" t="s">
        <v>3817</v>
      </c>
      <c r="V282" s="48" t="s">
        <v>177</v>
      </c>
      <c r="W282" s="6"/>
      <c r="X282" s="6"/>
    </row>
    <row r="283" spans="1:24" s="8" customFormat="1" ht="15" customHeight="1" x14ac:dyDescent="0.2">
      <c r="A283" s="5" t="s">
        <v>179</v>
      </c>
      <c r="B283" s="5" t="s">
        <v>22115</v>
      </c>
      <c r="C283" s="2" t="s">
        <v>4141</v>
      </c>
      <c r="D283" s="195" t="s">
        <v>32678</v>
      </c>
      <c r="E283" s="5">
        <v>30</v>
      </c>
      <c r="F283" s="19">
        <v>26211551</v>
      </c>
      <c r="G283" s="6">
        <v>23262115519</v>
      </c>
      <c r="H283" s="22">
        <v>28416</v>
      </c>
      <c r="I283" s="13" t="s">
        <v>20</v>
      </c>
      <c r="J283" s="26" t="s">
        <v>29311</v>
      </c>
      <c r="K283" s="24" t="s">
        <v>29321</v>
      </c>
      <c r="L283" s="170"/>
      <c r="M283" s="10"/>
      <c r="N283" s="7"/>
      <c r="O283" s="15"/>
      <c r="P283" s="17" t="s">
        <v>4140</v>
      </c>
      <c r="Q283" s="6">
        <v>3704067478</v>
      </c>
      <c r="R283" s="48" t="s">
        <v>176</v>
      </c>
      <c r="S283" s="6" t="s">
        <v>4139</v>
      </c>
      <c r="T283" s="6" t="s">
        <v>30475</v>
      </c>
      <c r="U283" s="6" t="s">
        <v>3817</v>
      </c>
      <c r="V283" s="48"/>
      <c r="W283" s="6"/>
      <c r="X283" s="6"/>
    </row>
    <row r="284" spans="1:24" s="8" customFormat="1" ht="15" customHeight="1" x14ac:dyDescent="0.2">
      <c r="A284" s="5" t="s">
        <v>2915</v>
      </c>
      <c r="B284" s="5" t="s">
        <v>22115</v>
      </c>
      <c r="C284" s="2" t="s">
        <v>31419</v>
      </c>
      <c r="D284" s="195" t="s">
        <v>31594</v>
      </c>
      <c r="E284" s="5">
        <v>30</v>
      </c>
      <c r="F284" s="19">
        <v>22713903</v>
      </c>
      <c r="G284" s="6">
        <v>27227139035</v>
      </c>
      <c r="H284" s="22">
        <v>26434</v>
      </c>
      <c r="I284" s="13" t="s">
        <v>20</v>
      </c>
      <c r="J284" s="26" t="s">
        <v>29310</v>
      </c>
      <c r="K284" s="24" t="s">
        <v>31910</v>
      </c>
      <c r="L284" s="170"/>
      <c r="M284" s="10"/>
      <c r="N284" s="7"/>
      <c r="O284" s="15"/>
      <c r="P284" s="17" t="s">
        <v>31969</v>
      </c>
      <c r="Q284" s="6" t="s">
        <v>31970</v>
      </c>
      <c r="R284" s="48" t="s">
        <v>31971</v>
      </c>
      <c r="S284" s="6" t="s">
        <v>31763</v>
      </c>
      <c r="T284" s="6" t="s">
        <v>177</v>
      </c>
      <c r="U284" s="6" t="s">
        <v>3817</v>
      </c>
      <c r="V284" s="48" t="s">
        <v>177</v>
      </c>
      <c r="W284" s="6"/>
      <c r="X284" s="6"/>
    </row>
    <row r="285" spans="1:24" s="8" customFormat="1" ht="15" customHeight="1" x14ac:dyDescent="0.2">
      <c r="A285" s="5" t="s">
        <v>800</v>
      </c>
      <c r="B285" s="5" t="s">
        <v>22115</v>
      </c>
      <c r="C285" s="2" t="s">
        <v>4136</v>
      </c>
      <c r="D285" s="195" t="s">
        <v>4135</v>
      </c>
      <c r="E285" s="5">
        <v>30</v>
      </c>
      <c r="F285" s="19">
        <v>23575287</v>
      </c>
      <c r="G285" s="6">
        <v>27235752870</v>
      </c>
      <c r="H285" s="22">
        <v>27031</v>
      </c>
      <c r="I285" s="13" t="s">
        <v>20</v>
      </c>
      <c r="J285" s="26" t="s">
        <v>29311</v>
      </c>
      <c r="K285" s="24" t="s">
        <v>29349</v>
      </c>
      <c r="L285" s="170" t="s">
        <v>33657</v>
      </c>
      <c r="M285" s="10"/>
      <c r="N285" s="7"/>
      <c r="O285" s="15"/>
      <c r="P285" s="17" t="s">
        <v>4134</v>
      </c>
      <c r="Q285" s="6">
        <v>113184487</v>
      </c>
      <c r="R285" s="48" t="s">
        <v>33656</v>
      </c>
      <c r="S285" s="6" t="s">
        <v>4133</v>
      </c>
      <c r="T285" s="6" t="s">
        <v>29105</v>
      </c>
      <c r="U285" s="6" t="s">
        <v>3817</v>
      </c>
      <c r="V285" s="48"/>
      <c r="W285" s="6"/>
      <c r="X285" s="6"/>
    </row>
    <row r="286" spans="1:24" s="8" customFormat="1" ht="15" customHeight="1" x14ac:dyDescent="0.2">
      <c r="A286" s="5" t="s">
        <v>1666</v>
      </c>
      <c r="B286" s="5" t="s">
        <v>22115</v>
      </c>
      <c r="C286" s="2" t="s">
        <v>4132</v>
      </c>
      <c r="D286" s="195" t="s">
        <v>4131</v>
      </c>
      <c r="E286" s="5">
        <v>30</v>
      </c>
      <c r="F286" s="19">
        <v>25363703</v>
      </c>
      <c r="G286" s="6" t="str">
        <f>27&amp;F286&amp;5</f>
        <v>27253637035</v>
      </c>
      <c r="H286" s="22">
        <v>28058</v>
      </c>
      <c r="I286" s="13" t="s">
        <v>20</v>
      </c>
      <c r="J286" s="26" t="s">
        <v>29311</v>
      </c>
      <c r="K286" s="24" t="s">
        <v>29327</v>
      </c>
      <c r="L286" s="170"/>
      <c r="M286" s="10"/>
      <c r="N286" s="7"/>
      <c r="O286" s="15"/>
      <c r="P286" s="17" t="s">
        <v>4130</v>
      </c>
      <c r="Q286" s="6" t="s">
        <v>28923</v>
      </c>
      <c r="R286" s="48" t="s">
        <v>28922</v>
      </c>
      <c r="S286" s="6" t="s">
        <v>4129</v>
      </c>
      <c r="T286" s="6" t="s">
        <v>28929</v>
      </c>
      <c r="U286" s="6" t="s">
        <v>3817</v>
      </c>
      <c r="V286" s="48"/>
      <c r="W286" s="6"/>
      <c r="X286" s="6"/>
    </row>
    <row r="287" spans="1:24" ht="15.75" thickBot="1" x14ac:dyDescent="0.3"/>
    <row r="288" spans="1:24" s="4" customFormat="1" ht="45" customHeight="1" x14ac:dyDescent="0.25">
      <c r="A288" s="29" t="s">
        <v>0</v>
      </c>
      <c r="B288" s="30" t="s">
        <v>22114</v>
      </c>
      <c r="C288" s="30" t="s">
        <v>1</v>
      </c>
      <c r="D288" s="194" t="s">
        <v>2</v>
      </c>
      <c r="E288" s="32" t="s">
        <v>3</v>
      </c>
      <c r="F288" s="33" t="s">
        <v>4</v>
      </c>
      <c r="G288" s="34" t="s">
        <v>5</v>
      </c>
      <c r="H288" s="35" t="s">
        <v>6</v>
      </c>
      <c r="I288" s="36" t="s">
        <v>7</v>
      </c>
      <c r="J288" s="37" t="s">
        <v>29308</v>
      </c>
      <c r="K288" s="38" t="s">
        <v>29309</v>
      </c>
      <c r="L288" s="38" t="s">
        <v>33431</v>
      </c>
      <c r="M288" s="39" t="s">
        <v>8</v>
      </c>
      <c r="N288" s="36" t="s">
        <v>9</v>
      </c>
      <c r="O288" s="40" t="s">
        <v>10</v>
      </c>
      <c r="P288" s="41" t="s">
        <v>11</v>
      </c>
      <c r="Q288" s="42" t="s">
        <v>12</v>
      </c>
      <c r="R288" s="192" t="s">
        <v>13</v>
      </c>
      <c r="S288" s="42" t="s">
        <v>14</v>
      </c>
      <c r="T288" s="44" t="s">
        <v>15</v>
      </c>
      <c r="U288" s="43" t="s">
        <v>16</v>
      </c>
      <c r="V288" s="42" t="s">
        <v>32200</v>
      </c>
      <c r="W288" s="45" t="s">
        <v>17</v>
      </c>
      <c r="X288" s="45" t="s">
        <v>30656</v>
      </c>
    </row>
    <row r="289" spans="1:24" s="8" customFormat="1" ht="15" customHeight="1" x14ac:dyDescent="0.2">
      <c r="A289" s="5" t="s">
        <v>59</v>
      </c>
      <c r="B289" s="5" t="s">
        <v>22115</v>
      </c>
      <c r="C289" s="2" t="s">
        <v>4128</v>
      </c>
      <c r="D289" s="195" t="s">
        <v>4127</v>
      </c>
      <c r="E289" s="5">
        <v>30</v>
      </c>
      <c r="F289" s="19">
        <v>22202264</v>
      </c>
      <c r="G289" s="6">
        <v>27222022644</v>
      </c>
      <c r="H289" s="22">
        <v>26047</v>
      </c>
      <c r="I289" s="13" t="s">
        <v>20</v>
      </c>
      <c r="J289" s="26" t="s">
        <v>29311</v>
      </c>
      <c r="K289" s="24" t="s">
        <v>29321</v>
      </c>
      <c r="L289" s="170"/>
      <c r="M289" s="10"/>
      <c r="N289" s="7"/>
      <c r="O289" s="15"/>
      <c r="P289" s="17" t="s">
        <v>4126</v>
      </c>
      <c r="Q289" s="6">
        <v>3624135254</v>
      </c>
      <c r="R289" s="48" t="s">
        <v>4125</v>
      </c>
      <c r="S289" s="6" t="s">
        <v>4124</v>
      </c>
      <c r="T289" s="6" t="s">
        <v>177</v>
      </c>
      <c r="U289" s="6" t="s">
        <v>3817</v>
      </c>
      <c r="V289" s="48"/>
      <c r="W289" s="6"/>
      <c r="X289" s="6"/>
    </row>
    <row r="290" spans="1:24" s="8" customFormat="1" ht="15" customHeight="1" x14ac:dyDescent="0.2">
      <c r="A290" s="5" t="s">
        <v>59</v>
      </c>
      <c r="B290" s="5" t="s">
        <v>22115</v>
      </c>
      <c r="C290" s="2" t="s">
        <v>4121</v>
      </c>
      <c r="D290" s="195" t="s">
        <v>4120</v>
      </c>
      <c r="E290" s="5">
        <v>30</v>
      </c>
      <c r="F290" s="19">
        <v>25904866</v>
      </c>
      <c r="G290" s="6">
        <v>23259048664</v>
      </c>
      <c r="H290" s="22">
        <v>28331</v>
      </c>
      <c r="I290" s="13" t="s">
        <v>20</v>
      </c>
      <c r="J290" s="26" t="s">
        <v>29311</v>
      </c>
      <c r="K290" s="24" t="s">
        <v>29321</v>
      </c>
      <c r="L290" s="170"/>
      <c r="M290" s="10"/>
      <c r="N290" s="7"/>
      <c r="O290" s="15"/>
      <c r="P290" s="17" t="s">
        <v>4119</v>
      </c>
      <c r="Q290" s="6">
        <v>3624035808</v>
      </c>
      <c r="R290" s="48" t="s">
        <v>4118</v>
      </c>
      <c r="S290" s="6" t="s">
        <v>4117</v>
      </c>
      <c r="T290" s="6" t="s">
        <v>177</v>
      </c>
      <c r="U290" s="6" t="s">
        <v>3817</v>
      </c>
      <c r="V290" s="48"/>
      <c r="W290" s="6"/>
      <c r="X290" s="6"/>
    </row>
    <row r="291" spans="1:24" s="8" customFormat="1" ht="15" customHeight="1" x14ac:dyDescent="0.2">
      <c r="A291" s="5" t="s">
        <v>27</v>
      </c>
      <c r="B291" s="5" t="s">
        <v>22115</v>
      </c>
      <c r="C291" s="2" t="s">
        <v>4116</v>
      </c>
      <c r="D291" s="195" t="s">
        <v>4115</v>
      </c>
      <c r="E291" s="5">
        <v>30</v>
      </c>
      <c r="F291" s="19">
        <v>25504641</v>
      </c>
      <c r="G291" s="6">
        <v>27255046417</v>
      </c>
      <c r="H291" s="22">
        <v>28061</v>
      </c>
      <c r="I291" s="13" t="s">
        <v>20</v>
      </c>
      <c r="J291" s="26" t="s">
        <v>29311</v>
      </c>
      <c r="K291" s="24" t="s">
        <v>29321</v>
      </c>
      <c r="L291" s="170"/>
      <c r="M291" s="10"/>
      <c r="N291" s="7"/>
      <c r="O291" s="15"/>
      <c r="P291" s="17" t="s">
        <v>4114</v>
      </c>
      <c r="Q291" s="6">
        <v>1559897731</v>
      </c>
      <c r="R291" s="48" t="s">
        <v>4113</v>
      </c>
      <c r="S291" s="6" t="s">
        <v>4112</v>
      </c>
      <c r="T291" s="6" t="s">
        <v>177</v>
      </c>
      <c r="U291" s="6" t="s">
        <v>3817</v>
      </c>
      <c r="V291" s="48"/>
      <c r="W291" s="6"/>
      <c r="X291" s="6"/>
    </row>
    <row r="292" spans="1:24" s="8" customFormat="1" ht="15" customHeight="1" x14ac:dyDescent="0.2">
      <c r="A292" s="5" t="s">
        <v>161</v>
      </c>
      <c r="B292" s="5" t="s">
        <v>22115</v>
      </c>
      <c r="C292" s="2" t="s">
        <v>4109</v>
      </c>
      <c r="D292" s="195" t="s">
        <v>4108</v>
      </c>
      <c r="E292" s="5">
        <v>30</v>
      </c>
      <c r="F292" s="19">
        <v>24321210</v>
      </c>
      <c r="G292" s="6">
        <v>27243212109</v>
      </c>
      <c r="H292" s="22">
        <v>27410</v>
      </c>
      <c r="I292" s="13" t="s">
        <v>20</v>
      </c>
      <c r="J292" s="26" t="s">
        <v>29311</v>
      </c>
      <c r="K292" s="24" t="s">
        <v>29321</v>
      </c>
      <c r="L292" s="170"/>
      <c r="M292" s="10"/>
      <c r="N292" s="7"/>
      <c r="O292" s="15"/>
      <c r="P292" s="17" t="s">
        <v>4107</v>
      </c>
      <c r="Q292" s="6" t="s">
        <v>4106</v>
      </c>
      <c r="R292" s="48" t="s">
        <v>4105</v>
      </c>
      <c r="S292" s="6" t="s">
        <v>4104</v>
      </c>
      <c r="T292" s="6" t="s">
        <v>177</v>
      </c>
      <c r="U292" s="6" t="s">
        <v>3817</v>
      </c>
      <c r="V292" s="48"/>
      <c r="W292" s="6"/>
      <c r="X292" s="6"/>
    </row>
    <row r="293" spans="1:24" s="8" customFormat="1" ht="15" customHeight="1" x14ac:dyDescent="0.2">
      <c r="A293" s="5" t="s">
        <v>46</v>
      </c>
      <c r="B293" s="5" t="s">
        <v>22115</v>
      </c>
      <c r="C293" s="2" t="s">
        <v>31420</v>
      </c>
      <c r="D293" s="195" t="s">
        <v>31595</v>
      </c>
      <c r="E293" s="5">
        <v>30</v>
      </c>
      <c r="F293" s="19">
        <v>23007429</v>
      </c>
      <c r="G293" s="6">
        <v>27230074297</v>
      </c>
      <c r="H293" s="22">
        <v>26760</v>
      </c>
      <c r="I293" s="13" t="s">
        <v>20</v>
      </c>
      <c r="J293" s="26" t="s">
        <v>29310</v>
      </c>
      <c r="K293" s="24" t="s">
        <v>31910</v>
      </c>
      <c r="L293" s="170"/>
      <c r="M293" s="10"/>
      <c r="N293" s="7"/>
      <c r="O293" s="15"/>
      <c r="P293" s="17" t="s">
        <v>31972</v>
      </c>
      <c r="Q293" s="6">
        <v>1551154639</v>
      </c>
      <c r="R293" s="48" t="s">
        <v>31973</v>
      </c>
      <c r="S293" s="6" t="s">
        <v>31764</v>
      </c>
      <c r="T293" s="6" t="s">
        <v>177</v>
      </c>
      <c r="U293" s="6" t="s">
        <v>3817</v>
      </c>
      <c r="V293" s="48" t="s">
        <v>177</v>
      </c>
      <c r="W293" s="6"/>
      <c r="X293" s="6"/>
    </row>
    <row r="294" spans="1:24" s="8" customFormat="1" ht="15" customHeight="1" x14ac:dyDescent="0.2">
      <c r="A294" s="5" t="s">
        <v>27</v>
      </c>
      <c r="B294" s="5" t="s">
        <v>22115</v>
      </c>
      <c r="C294" s="2" t="s">
        <v>4099</v>
      </c>
      <c r="D294" s="195" t="s">
        <v>4098</v>
      </c>
      <c r="E294" s="5">
        <v>30</v>
      </c>
      <c r="F294" s="19">
        <v>25422303</v>
      </c>
      <c r="G294" s="6">
        <v>23254223034</v>
      </c>
      <c r="H294" s="22">
        <v>27967</v>
      </c>
      <c r="I294" s="13" t="s">
        <v>20</v>
      </c>
      <c r="J294" s="26" t="s">
        <v>29311</v>
      </c>
      <c r="K294" s="24" t="s">
        <v>29322</v>
      </c>
      <c r="L294" s="170"/>
      <c r="M294" s="10"/>
      <c r="N294" s="7"/>
      <c r="O294" s="15"/>
      <c r="P294" s="17" t="s">
        <v>4097</v>
      </c>
      <c r="Q294" s="6">
        <v>1559616406</v>
      </c>
      <c r="R294" s="48" t="s">
        <v>4096</v>
      </c>
      <c r="S294" s="6" t="s">
        <v>4095</v>
      </c>
      <c r="T294" s="6" t="s">
        <v>177</v>
      </c>
      <c r="U294" s="6" t="s">
        <v>3817</v>
      </c>
      <c r="V294" s="48"/>
      <c r="W294" s="6"/>
      <c r="X294" s="6"/>
    </row>
    <row r="295" spans="1:24" s="8" customFormat="1" ht="15" customHeight="1" x14ac:dyDescent="0.2">
      <c r="A295" s="5" t="s">
        <v>46</v>
      </c>
      <c r="B295" s="5" t="s">
        <v>22115</v>
      </c>
      <c r="C295" s="2" t="s">
        <v>4088</v>
      </c>
      <c r="D295" s="195" t="s">
        <v>4087</v>
      </c>
      <c r="E295" s="5">
        <v>30</v>
      </c>
      <c r="F295" s="19">
        <v>24110399</v>
      </c>
      <c r="G295" s="6">
        <v>23241103994</v>
      </c>
      <c r="H295" s="22">
        <v>27276</v>
      </c>
      <c r="I295" s="13" t="s">
        <v>20</v>
      </c>
      <c r="J295" s="26" t="s">
        <v>29311</v>
      </c>
      <c r="K295" s="24" t="s">
        <v>29359</v>
      </c>
      <c r="L295" s="170"/>
      <c r="M295" s="10"/>
      <c r="N295" s="7"/>
      <c r="O295" s="15"/>
      <c r="P295" s="17" t="s">
        <v>4086</v>
      </c>
      <c r="Q295" s="6">
        <v>1531634535</v>
      </c>
      <c r="R295" s="48" t="s">
        <v>4085</v>
      </c>
      <c r="S295" s="6" t="s">
        <v>4084</v>
      </c>
      <c r="T295" s="6" t="s">
        <v>177</v>
      </c>
      <c r="U295" s="6" t="s">
        <v>3817</v>
      </c>
      <c r="V295" s="48"/>
      <c r="W295" s="6"/>
      <c r="X295" s="6"/>
    </row>
    <row r="296" spans="1:24" s="8" customFormat="1" ht="15" customHeight="1" x14ac:dyDescent="0.2">
      <c r="A296" s="5" t="s">
        <v>46</v>
      </c>
      <c r="B296" s="5" t="s">
        <v>22115</v>
      </c>
      <c r="C296" s="2" t="s">
        <v>4077</v>
      </c>
      <c r="D296" s="195" t="s">
        <v>4076</v>
      </c>
      <c r="E296" s="5">
        <v>30</v>
      </c>
      <c r="F296" s="19">
        <v>16593993</v>
      </c>
      <c r="G296" s="6">
        <v>20165939930</v>
      </c>
      <c r="H296" s="22">
        <v>23204</v>
      </c>
      <c r="I296" s="13" t="s">
        <v>20</v>
      </c>
      <c r="J296" s="26" t="s">
        <v>29311</v>
      </c>
      <c r="K296" s="24" t="s">
        <v>29321</v>
      </c>
      <c r="L296" s="170"/>
      <c r="M296" s="10"/>
      <c r="N296" s="7"/>
      <c r="O296" s="15"/>
      <c r="P296" s="17" t="s">
        <v>4075</v>
      </c>
      <c r="Q296" s="6" t="s">
        <v>176</v>
      </c>
      <c r="R296" s="48" t="s">
        <v>4067</v>
      </c>
      <c r="S296" s="6" t="s">
        <v>4074</v>
      </c>
      <c r="T296" s="6" t="s">
        <v>177</v>
      </c>
      <c r="U296" s="6" t="s">
        <v>3817</v>
      </c>
      <c r="V296" s="48"/>
      <c r="W296" s="6"/>
      <c r="X296" s="6"/>
    </row>
    <row r="297" spans="1:24" s="8" customFormat="1" ht="15" customHeight="1" x14ac:dyDescent="0.2">
      <c r="A297" s="5" t="s">
        <v>27</v>
      </c>
      <c r="B297" s="5" t="s">
        <v>22115</v>
      </c>
      <c r="C297" s="2" t="s">
        <v>4062</v>
      </c>
      <c r="D297" s="195" t="s">
        <v>4061</v>
      </c>
      <c r="E297" s="5">
        <v>30</v>
      </c>
      <c r="F297" s="19">
        <v>25772411</v>
      </c>
      <c r="G297" s="6">
        <v>27257724110</v>
      </c>
      <c r="H297" s="22">
        <v>28208</v>
      </c>
      <c r="I297" s="13" t="s">
        <v>20</v>
      </c>
      <c r="J297" s="26" t="s">
        <v>29311</v>
      </c>
      <c r="K297" s="24" t="s">
        <v>29321</v>
      </c>
      <c r="L297" s="170"/>
      <c r="M297" s="10"/>
      <c r="N297" s="7"/>
      <c r="O297" s="15"/>
      <c r="P297" s="17" t="s">
        <v>4060</v>
      </c>
      <c r="Q297" s="6">
        <v>1534131455</v>
      </c>
      <c r="R297" s="48" t="s">
        <v>4059</v>
      </c>
      <c r="S297" s="6" t="s">
        <v>4058</v>
      </c>
      <c r="T297" s="6" t="s">
        <v>177</v>
      </c>
      <c r="U297" s="6" t="s">
        <v>3817</v>
      </c>
      <c r="V297" s="48"/>
      <c r="W297" s="6"/>
      <c r="X297" s="6"/>
    </row>
    <row r="298" spans="1:24" s="8" customFormat="1" ht="15" customHeight="1" x14ac:dyDescent="0.2">
      <c r="A298" s="5" t="s">
        <v>23</v>
      </c>
      <c r="B298" s="5" t="s">
        <v>22115</v>
      </c>
      <c r="C298" s="2" t="s">
        <v>4051</v>
      </c>
      <c r="D298" s="195" t="s">
        <v>4050</v>
      </c>
      <c r="E298" s="5">
        <v>30</v>
      </c>
      <c r="F298" s="19">
        <v>23881182</v>
      </c>
      <c r="G298" s="6">
        <v>20238811822</v>
      </c>
      <c r="H298" s="22">
        <v>27170</v>
      </c>
      <c r="I298" s="13" t="s">
        <v>20</v>
      </c>
      <c r="J298" s="26" t="s">
        <v>29311</v>
      </c>
      <c r="K298" s="24" t="s">
        <v>29321</v>
      </c>
      <c r="L298" s="170"/>
      <c r="M298" s="10"/>
      <c r="N298" s="7"/>
      <c r="O298" s="15"/>
      <c r="P298" s="17" t="s">
        <v>4049</v>
      </c>
      <c r="Q298" s="6" t="s">
        <v>30033</v>
      </c>
      <c r="R298" s="48" t="s">
        <v>30032</v>
      </c>
      <c r="S298" s="6" t="s">
        <v>4048</v>
      </c>
      <c r="T298" s="6" t="s">
        <v>30101</v>
      </c>
      <c r="U298" s="6" t="s">
        <v>3817</v>
      </c>
      <c r="V298" s="48"/>
      <c r="W298" s="6"/>
      <c r="X298" s="6"/>
    </row>
    <row r="299" spans="1:24" s="8" customFormat="1" ht="15" customHeight="1" x14ac:dyDescent="0.2">
      <c r="A299" s="5" t="s">
        <v>27</v>
      </c>
      <c r="B299" s="5" t="s">
        <v>22115</v>
      </c>
      <c r="C299" s="2" t="s">
        <v>4043</v>
      </c>
      <c r="D299" s="195" t="s">
        <v>4042</v>
      </c>
      <c r="E299" s="5">
        <v>30</v>
      </c>
      <c r="F299" s="19">
        <v>23269890</v>
      </c>
      <c r="G299" s="6">
        <v>20232698900</v>
      </c>
      <c r="H299" s="22">
        <v>26845</v>
      </c>
      <c r="I299" s="13" t="s">
        <v>20</v>
      </c>
      <c r="J299" s="26" t="s">
        <v>29311</v>
      </c>
      <c r="K299" s="24" t="s">
        <v>29333</v>
      </c>
      <c r="L299" s="170"/>
      <c r="M299" s="10"/>
      <c r="N299" s="7"/>
      <c r="O299" s="15"/>
      <c r="P299" s="17" t="s">
        <v>4041</v>
      </c>
      <c r="Q299" s="6">
        <v>1165758181</v>
      </c>
      <c r="R299" s="48" t="s">
        <v>4040</v>
      </c>
      <c r="S299" s="6" t="s">
        <v>4039</v>
      </c>
      <c r="T299" s="6" t="s">
        <v>177</v>
      </c>
      <c r="U299" s="6" t="s">
        <v>3817</v>
      </c>
      <c r="V299" s="48"/>
      <c r="W299" s="6"/>
      <c r="X299" s="6"/>
    </row>
    <row r="300" spans="1:24" s="8" customFormat="1" ht="15" customHeight="1" x14ac:dyDescent="0.2">
      <c r="A300" s="5" t="s">
        <v>800</v>
      </c>
      <c r="B300" s="5" t="s">
        <v>22115</v>
      </c>
      <c r="C300" s="2" t="s">
        <v>4036</v>
      </c>
      <c r="D300" s="195" t="s">
        <v>4035</v>
      </c>
      <c r="E300" s="5">
        <v>30</v>
      </c>
      <c r="F300" s="19">
        <v>26329350</v>
      </c>
      <c r="G300" s="6">
        <v>23263293509</v>
      </c>
      <c r="H300" s="22">
        <v>28447</v>
      </c>
      <c r="I300" s="13" t="s">
        <v>20</v>
      </c>
      <c r="J300" s="26" t="s">
        <v>29311</v>
      </c>
      <c r="K300" s="24" t="s">
        <v>29321</v>
      </c>
      <c r="L300" s="170"/>
      <c r="M300" s="10"/>
      <c r="N300" s="7"/>
      <c r="O300" s="15"/>
      <c r="P300" s="17" t="s">
        <v>33658</v>
      </c>
      <c r="Q300" s="6" t="s">
        <v>33659</v>
      </c>
      <c r="R300" s="48" t="s">
        <v>176</v>
      </c>
      <c r="S300" s="6" t="s">
        <v>4034</v>
      </c>
      <c r="T300" s="6" t="s">
        <v>29105</v>
      </c>
      <c r="U300" s="6" t="s">
        <v>3817</v>
      </c>
      <c r="V300" s="48"/>
      <c r="W300" s="6"/>
      <c r="X300" s="6"/>
    </row>
    <row r="301" spans="1:24" s="8" customFormat="1" ht="15" customHeight="1" x14ac:dyDescent="0.2">
      <c r="A301" s="5" t="s">
        <v>27</v>
      </c>
      <c r="B301" s="5" t="s">
        <v>22115</v>
      </c>
      <c r="C301" s="2" t="s">
        <v>4033</v>
      </c>
      <c r="D301" s="195" t="s">
        <v>4032</v>
      </c>
      <c r="E301" s="5">
        <v>30</v>
      </c>
      <c r="F301" s="19">
        <v>22888100</v>
      </c>
      <c r="G301" s="6">
        <v>20228881008</v>
      </c>
      <c r="H301" s="22">
        <v>26793</v>
      </c>
      <c r="I301" s="13" t="s">
        <v>20</v>
      </c>
      <c r="J301" s="26" t="s">
        <v>29311</v>
      </c>
      <c r="K301" s="24" t="s">
        <v>29314</v>
      </c>
      <c r="L301" s="170"/>
      <c r="M301" s="10"/>
      <c r="N301" s="7"/>
      <c r="O301" s="15"/>
      <c r="P301" s="17" t="s">
        <v>4031</v>
      </c>
      <c r="Q301" s="6">
        <v>1136790853</v>
      </c>
      <c r="R301" s="48" t="s">
        <v>176</v>
      </c>
      <c r="S301" s="6" t="s">
        <v>4030</v>
      </c>
      <c r="T301" s="6" t="s">
        <v>177</v>
      </c>
      <c r="U301" s="6" t="s">
        <v>3817</v>
      </c>
      <c r="V301" s="48"/>
      <c r="W301" s="6"/>
      <c r="X301" s="6"/>
    </row>
    <row r="302" spans="1:24" s="8" customFormat="1" ht="15" customHeight="1" x14ac:dyDescent="0.2">
      <c r="A302" s="5">
        <v>24</v>
      </c>
      <c r="B302" s="5" t="s">
        <v>22115</v>
      </c>
      <c r="C302" s="2" t="s">
        <v>31421</v>
      </c>
      <c r="D302" s="195" t="s">
        <v>8437</v>
      </c>
      <c r="E302" s="5">
        <v>30</v>
      </c>
      <c r="F302" s="19">
        <v>24710531</v>
      </c>
      <c r="G302" s="6">
        <v>20247105310</v>
      </c>
      <c r="H302" s="22">
        <v>27588</v>
      </c>
      <c r="I302" s="13" t="s">
        <v>20</v>
      </c>
      <c r="J302" s="26" t="s">
        <v>29310</v>
      </c>
      <c r="K302" s="24" t="s">
        <v>31910</v>
      </c>
      <c r="L302" s="170"/>
      <c r="M302" s="10"/>
      <c r="N302" s="7"/>
      <c r="O302" s="15"/>
      <c r="P302" s="17" t="s">
        <v>31974</v>
      </c>
      <c r="Q302" s="6" t="s">
        <v>31975</v>
      </c>
      <c r="R302" s="48" t="s">
        <v>31976</v>
      </c>
      <c r="S302" s="6" t="s">
        <v>31765</v>
      </c>
      <c r="T302" s="6" t="s">
        <v>177</v>
      </c>
      <c r="U302" s="6" t="s">
        <v>3817</v>
      </c>
      <c r="V302" s="48" t="s">
        <v>177</v>
      </c>
      <c r="W302" s="6"/>
      <c r="X302" s="6"/>
    </row>
    <row r="303" spans="1:24" s="8" customFormat="1" ht="15" customHeight="1" x14ac:dyDescent="0.2">
      <c r="A303" s="5">
        <v>24</v>
      </c>
      <c r="B303" s="5" t="s">
        <v>22115</v>
      </c>
      <c r="C303" s="2" t="s">
        <v>31422</v>
      </c>
      <c r="D303" s="195" t="s">
        <v>31596</v>
      </c>
      <c r="E303" s="5">
        <v>30</v>
      </c>
      <c r="F303" s="19">
        <v>18240921</v>
      </c>
      <c r="G303" s="6">
        <v>23182409219</v>
      </c>
      <c r="H303" s="22">
        <v>24700</v>
      </c>
      <c r="I303" s="13" t="s">
        <v>20</v>
      </c>
      <c r="J303" s="26" t="s">
        <v>29310</v>
      </c>
      <c r="K303" s="24" t="s">
        <v>31910</v>
      </c>
      <c r="L303" s="170"/>
      <c r="M303" s="10"/>
      <c r="N303" s="7"/>
      <c r="O303" s="15"/>
      <c r="P303" s="17" t="s">
        <v>31977</v>
      </c>
      <c r="Q303" s="6">
        <v>1136724436</v>
      </c>
      <c r="R303" s="48" t="s">
        <v>31978</v>
      </c>
      <c r="S303" s="6" t="s">
        <v>31766</v>
      </c>
      <c r="T303" s="6" t="s">
        <v>177</v>
      </c>
      <c r="U303" s="6" t="s">
        <v>3817</v>
      </c>
      <c r="V303" s="48" t="s">
        <v>177</v>
      </c>
      <c r="W303" s="6"/>
      <c r="X303" s="6"/>
    </row>
    <row r="304" spans="1:24" s="8" customFormat="1" ht="15" customHeight="1" x14ac:dyDescent="0.2">
      <c r="A304" s="5" t="s">
        <v>800</v>
      </c>
      <c r="B304" s="5" t="s">
        <v>22115</v>
      </c>
      <c r="C304" s="2" t="s">
        <v>4025</v>
      </c>
      <c r="D304" s="195" t="s">
        <v>4024</v>
      </c>
      <c r="E304" s="5">
        <v>30</v>
      </c>
      <c r="F304" s="19">
        <v>23045894</v>
      </c>
      <c r="G304" s="6">
        <v>20230458945</v>
      </c>
      <c r="H304" s="22">
        <v>26825</v>
      </c>
      <c r="I304" s="13" t="s">
        <v>20</v>
      </c>
      <c r="J304" s="26" t="s">
        <v>29311</v>
      </c>
      <c r="K304" s="24" t="s">
        <v>29359</v>
      </c>
      <c r="L304" s="170"/>
      <c r="M304" s="10"/>
      <c r="N304" s="7"/>
      <c r="O304" s="15"/>
      <c r="P304" s="17" t="s">
        <v>4023</v>
      </c>
      <c r="Q304" s="6">
        <v>1159350167</v>
      </c>
      <c r="R304" s="48" t="s">
        <v>4022</v>
      </c>
      <c r="S304" s="6" t="s">
        <v>4021</v>
      </c>
      <c r="T304" s="6" t="s">
        <v>29105</v>
      </c>
      <c r="U304" s="6" t="s">
        <v>3817</v>
      </c>
      <c r="V304" s="48"/>
      <c r="W304" s="6"/>
      <c r="X304" s="6"/>
    </row>
    <row r="305" spans="1:24" s="8" customFormat="1" ht="15" customHeight="1" x14ac:dyDescent="0.2">
      <c r="A305" s="5" t="s">
        <v>800</v>
      </c>
      <c r="B305" s="5" t="s">
        <v>22115</v>
      </c>
      <c r="C305" s="2" t="s">
        <v>4020</v>
      </c>
      <c r="D305" s="195" t="s">
        <v>4019</v>
      </c>
      <c r="E305" s="5">
        <v>30</v>
      </c>
      <c r="F305" s="19">
        <v>25056244</v>
      </c>
      <c r="G305" s="6">
        <v>20250562447</v>
      </c>
      <c r="H305" s="22">
        <v>27733</v>
      </c>
      <c r="I305" s="13" t="s">
        <v>20</v>
      </c>
      <c r="J305" s="26" t="s">
        <v>29311</v>
      </c>
      <c r="K305" s="24" t="s">
        <v>29322</v>
      </c>
      <c r="L305" s="170"/>
      <c r="M305" s="10"/>
      <c r="N305" s="7"/>
      <c r="O305" s="15"/>
      <c r="P305" s="17" t="s">
        <v>4018</v>
      </c>
      <c r="Q305" s="6" t="s">
        <v>4017</v>
      </c>
      <c r="R305" s="48" t="s">
        <v>4016</v>
      </c>
      <c r="S305" s="6" t="s">
        <v>4015</v>
      </c>
      <c r="T305" s="6" t="s">
        <v>29105</v>
      </c>
      <c r="U305" s="6" t="s">
        <v>3817</v>
      </c>
      <c r="V305" s="48"/>
      <c r="W305" s="6"/>
      <c r="X305" s="6"/>
    </row>
    <row r="306" spans="1:24" s="8" customFormat="1" ht="15" customHeight="1" x14ac:dyDescent="0.2">
      <c r="A306" s="5" t="s">
        <v>27</v>
      </c>
      <c r="B306" s="5" t="s">
        <v>22115</v>
      </c>
      <c r="C306" s="2" t="s">
        <v>31423</v>
      </c>
      <c r="D306" s="195" t="s">
        <v>31597</v>
      </c>
      <c r="E306" s="5">
        <v>30</v>
      </c>
      <c r="F306" s="19">
        <v>24896620</v>
      </c>
      <c r="G306" s="6">
        <v>20248966204</v>
      </c>
      <c r="H306" s="22">
        <v>27782</v>
      </c>
      <c r="I306" s="13" t="s">
        <v>20</v>
      </c>
      <c r="J306" s="26" t="s">
        <v>29310</v>
      </c>
      <c r="K306" s="24" t="s">
        <v>31910</v>
      </c>
      <c r="L306" s="170"/>
      <c r="M306" s="10"/>
      <c r="N306" s="7"/>
      <c r="O306" s="15"/>
      <c r="P306" s="17" t="s">
        <v>31979</v>
      </c>
      <c r="Q306" s="6">
        <v>1150354822</v>
      </c>
      <c r="R306" s="48" t="s">
        <v>31980</v>
      </c>
      <c r="S306" s="6" t="s">
        <v>31767</v>
      </c>
      <c r="T306" s="6" t="s">
        <v>177</v>
      </c>
      <c r="U306" s="6" t="s">
        <v>3817</v>
      </c>
      <c r="V306" s="48" t="s">
        <v>177</v>
      </c>
      <c r="W306" s="6"/>
      <c r="X306" s="6"/>
    </row>
    <row r="307" spans="1:24" s="8" customFormat="1" ht="15" customHeight="1" x14ac:dyDescent="0.2">
      <c r="A307" s="5" t="s">
        <v>800</v>
      </c>
      <c r="B307" s="5" t="s">
        <v>22115</v>
      </c>
      <c r="C307" s="2" t="s">
        <v>4014</v>
      </c>
      <c r="D307" s="195" t="s">
        <v>4013</v>
      </c>
      <c r="E307" s="5">
        <v>30</v>
      </c>
      <c r="F307" s="19">
        <v>25131646</v>
      </c>
      <c r="G307" s="6">
        <v>20251316466</v>
      </c>
      <c r="H307" s="22">
        <v>27779</v>
      </c>
      <c r="I307" s="13" t="s">
        <v>20</v>
      </c>
      <c r="J307" s="26" t="s">
        <v>29311</v>
      </c>
      <c r="K307" s="24" t="s">
        <v>29327</v>
      </c>
      <c r="L307" s="170"/>
      <c r="M307" s="10"/>
      <c r="N307" s="7"/>
      <c r="O307" s="15"/>
      <c r="P307" s="17" t="s">
        <v>4012</v>
      </c>
      <c r="Q307" s="6" t="s">
        <v>176</v>
      </c>
      <c r="R307" s="48" t="s">
        <v>176</v>
      </c>
      <c r="S307" s="6" t="s">
        <v>4011</v>
      </c>
      <c r="T307" s="6" t="s">
        <v>177</v>
      </c>
      <c r="U307" s="6" t="s">
        <v>3817</v>
      </c>
      <c r="V307" s="48"/>
      <c r="W307" s="6"/>
      <c r="X307" s="6"/>
    </row>
    <row r="308" spans="1:24" s="8" customFormat="1" ht="15" customHeight="1" x14ac:dyDescent="0.2">
      <c r="A308" s="5" t="s">
        <v>800</v>
      </c>
      <c r="B308" s="5" t="s">
        <v>22115</v>
      </c>
      <c r="C308" s="2" t="s">
        <v>4010</v>
      </c>
      <c r="D308" s="195" t="s">
        <v>4009</v>
      </c>
      <c r="E308" s="5">
        <v>30</v>
      </c>
      <c r="F308" s="19">
        <v>24448299</v>
      </c>
      <c r="G308" s="6">
        <v>20244482997</v>
      </c>
      <c r="H308" s="22">
        <v>27457</v>
      </c>
      <c r="I308" s="13" t="s">
        <v>20</v>
      </c>
      <c r="J308" s="26" t="s">
        <v>29311</v>
      </c>
      <c r="K308" s="24" t="s">
        <v>29327</v>
      </c>
      <c r="L308" s="170"/>
      <c r="M308" s="10"/>
      <c r="N308" s="7"/>
      <c r="O308" s="15"/>
      <c r="P308" s="17" t="s">
        <v>4008</v>
      </c>
      <c r="Q308" s="6" t="s">
        <v>4007</v>
      </c>
      <c r="R308" s="48" t="s">
        <v>176</v>
      </c>
      <c r="S308" s="6" t="s">
        <v>4006</v>
      </c>
      <c r="T308" s="6" t="s">
        <v>177</v>
      </c>
      <c r="U308" s="6" t="s">
        <v>3817</v>
      </c>
      <c r="V308" s="48"/>
      <c r="W308" s="6"/>
      <c r="X308" s="6"/>
    </row>
    <row r="309" spans="1:24" s="8" customFormat="1" ht="15" customHeight="1" x14ac:dyDescent="0.2">
      <c r="A309" s="5" t="s">
        <v>889</v>
      </c>
      <c r="B309" s="5" t="s">
        <v>22115</v>
      </c>
      <c r="C309" s="2" t="s">
        <v>4005</v>
      </c>
      <c r="D309" s="195" t="s">
        <v>4004</v>
      </c>
      <c r="E309" s="5">
        <v>30</v>
      </c>
      <c r="F309" s="19">
        <v>18214140</v>
      </c>
      <c r="G309" s="6">
        <v>20182141403</v>
      </c>
      <c r="H309" s="22">
        <v>24692</v>
      </c>
      <c r="I309" s="13" t="s">
        <v>20</v>
      </c>
      <c r="J309" s="26" t="s">
        <v>29311</v>
      </c>
      <c r="K309" s="24" t="s">
        <v>29349</v>
      </c>
      <c r="L309" s="170"/>
      <c r="M309" s="10"/>
      <c r="N309" s="7"/>
      <c r="O309" s="15"/>
      <c r="P309" s="17" t="s">
        <v>4003</v>
      </c>
      <c r="Q309" s="6" t="s">
        <v>4002</v>
      </c>
      <c r="R309" s="48" t="s">
        <v>29187</v>
      </c>
      <c r="S309" s="6" t="s">
        <v>4001</v>
      </c>
      <c r="T309" s="6" t="s">
        <v>29201</v>
      </c>
      <c r="U309" s="6" t="s">
        <v>3817</v>
      </c>
      <c r="V309" s="48"/>
      <c r="W309" s="6"/>
      <c r="X309" s="6"/>
    </row>
    <row r="310" spans="1:24" s="8" customFormat="1" ht="15" customHeight="1" x14ac:dyDescent="0.2">
      <c r="A310" s="5">
        <v>24</v>
      </c>
      <c r="B310" s="5" t="s">
        <v>22115</v>
      </c>
      <c r="C310" s="2" t="s">
        <v>31424</v>
      </c>
      <c r="D310" s="195" t="s">
        <v>31598</v>
      </c>
      <c r="E310" s="5">
        <v>30</v>
      </c>
      <c r="F310" s="19">
        <v>22676598</v>
      </c>
      <c r="G310" s="6">
        <v>20226765981</v>
      </c>
      <c r="H310" s="22">
        <v>26579</v>
      </c>
      <c r="I310" s="13" t="s">
        <v>20</v>
      </c>
      <c r="J310" s="26" t="s">
        <v>29310</v>
      </c>
      <c r="K310" s="24" t="s">
        <v>31910</v>
      </c>
      <c r="L310" s="170"/>
      <c r="M310" s="10"/>
      <c r="N310" s="7"/>
      <c r="O310" s="15"/>
      <c r="P310" s="17" t="s">
        <v>31981</v>
      </c>
      <c r="Q310" s="6">
        <v>1165461971</v>
      </c>
      <c r="R310" s="48" t="s">
        <v>31982</v>
      </c>
      <c r="S310" s="6" t="s">
        <v>31768</v>
      </c>
      <c r="T310" s="6" t="s">
        <v>177</v>
      </c>
      <c r="U310" s="6" t="s">
        <v>3817</v>
      </c>
      <c r="V310" s="48" t="s">
        <v>177</v>
      </c>
      <c r="W310" s="6"/>
      <c r="X310" s="6"/>
    </row>
    <row r="311" spans="1:24" s="8" customFormat="1" ht="15" customHeight="1" x14ac:dyDescent="0.2">
      <c r="A311" s="5" t="s">
        <v>800</v>
      </c>
      <c r="B311" s="5" t="s">
        <v>22115</v>
      </c>
      <c r="C311" s="2" t="s">
        <v>3992</v>
      </c>
      <c r="D311" s="195" t="s">
        <v>3991</v>
      </c>
      <c r="E311" s="5">
        <v>30</v>
      </c>
      <c r="F311" s="19">
        <v>24366080</v>
      </c>
      <c r="G311" s="6">
        <v>20243660808</v>
      </c>
      <c r="H311" s="22">
        <v>27389</v>
      </c>
      <c r="I311" s="13" t="s">
        <v>20</v>
      </c>
      <c r="J311" s="26" t="s">
        <v>29311</v>
      </c>
      <c r="K311" s="24" t="s">
        <v>29322</v>
      </c>
      <c r="L311" s="170"/>
      <c r="M311" s="10"/>
      <c r="N311" s="7"/>
      <c r="O311" s="15"/>
      <c r="P311" s="17" t="s">
        <v>3990</v>
      </c>
      <c r="Q311" s="6">
        <v>1133745503</v>
      </c>
      <c r="R311" s="48" t="s">
        <v>3989</v>
      </c>
      <c r="S311" s="6" t="s">
        <v>3988</v>
      </c>
      <c r="T311" s="6" t="s">
        <v>29105</v>
      </c>
      <c r="U311" s="6" t="s">
        <v>3817</v>
      </c>
      <c r="V311" s="48"/>
      <c r="W311" s="6"/>
      <c r="X311" s="6"/>
    </row>
    <row r="312" spans="1:24" s="8" customFormat="1" ht="15" customHeight="1" x14ac:dyDescent="0.2">
      <c r="A312" s="5">
        <v>24</v>
      </c>
      <c r="B312" s="5" t="s">
        <v>22115</v>
      </c>
      <c r="C312" s="2" t="s">
        <v>31425</v>
      </c>
      <c r="D312" s="195" t="s">
        <v>31599</v>
      </c>
      <c r="E312" s="5">
        <v>30</v>
      </c>
      <c r="F312" s="19">
        <v>23341219</v>
      </c>
      <c r="G312" s="6">
        <v>20233412199</v>
      </c>
      <c r="H312" s="22">
        <v>26919</v>
      </c>
      <c r="I312" s="13" t="s">
        <v>20</v>
      </c>
      <c r="J312" s="26" t="s">
        <v>29310</v>
      </c>
      <c r="K312" s="24" t="s">
        <v>31910</v>
      </c>
      <c r="L312" s="170"/>
      <c r="M312" s="10"/>
      <c r="N312" s="7"/>
      <c r="O312" s="15"/>
      <c r="P312" s="17" t="s">
        <v>31983</v>
      </c>
      <c r="Q312" s="6">
        <v>1159601213</v>
      </c>
      <c r="R312" s="48" t="s">
        <v>31984</v>
      </c>
      <c r="S312" s="6" t="s">
        <v>31769</v>
      </c>
      <c r="T312" s="6" t="s">
        <v>177</v>
      </c>
      <c r="U312" s="6" t="s">
        <v>3817</v>
      </c>
      <c r="V312" s="48" t="s">
        <v>177</v>
      </c>
      <c r="W312" s="6"/>
      <c r="X312" s="6"/>
    </row>
    <row r="313" spans="1:24" s="8" customFormat="1" ht="15" customHeight="1" x14ac:dyDescent="0.2">
      <c r="A313" s="5" t="s">
        <v>46</v>
      </c>
      <c r="B313" s="5" t="s">
        <v>22115</v>
      </c>
      <c r="C313" s="2" t="s">
        <v>3985</v>
      </c>
      <c r="D313" s="195" t="s">
        <v>3984</v>
      </c>
      <c r="E313" s="5">
        <v>30</v>
      </c>
      <c r="F313" s="19">
        <v>23524695</v>
      </c>
      <c r="G313" s="6">
        <v>20235246954</v>
      </c>
      <c r="H313" s="22">
        <v>27020</v>
      </c>
      <c r="I313" s="13" t="s">
        <v>20</v>
      </c>
      <c r="J313" s="26" t="s">
        <v>29311</v>
      </c>
      <c r="K313" s="24" t="s">
        <v>29321</v>
      </c>
      <c r="L313" s="170"/>
      <c r="M313" s="10"/>
      <c r="N313" s="7"/>
      <c r="O313" s="15"/>
      <c r="P313" s="17" t="s">
        <v>3983</v>
      </c>
      <c r="Q313" s="6">
        <v>1536177757</v>
      </c>
      <c r="R313" s="48" t="s">
        <v>3982</v>
      </c>
      <c r="S313" s="6" t="s">
        <v>3981</v>
      </c>
      <c r="T313" s="6" t="s">
        <v>177</v>
      </c>
      <c r="U313" s="6" t="s">
        <v>3817</v>
      </c>
      <c r="V313" s="48"/>
      <c r="W313" s="6"/>
      <c r="X313" s="6"/>
    </row>
    <row r="314" spans="1:24" s="8" customFormat="1" ht="15" customHeight="1" x14ac:dyDescent="0.2">
      <c r="A314" s="5" t="s">
        <v>2915</v>
      </c>
      <c r="B314" s="5" t="s">
        <v>22115</v>
      </c>
      <c r="C314" s="2" t="s">
        <v>3980</v>
      </c>
      <c r="D314" s="195" t="s">
        <v>3979</v>
      </c>
      <c r="E314" s="5">
        <v>30</v>
      </c>
      <c r="F314" s="19">
        <v>23068654</v>
      </c>
      <c r="G314" s="6" t="s">
        <v>34095</v>
      </c>
      <c r="H314" s="22">
        <v>26646</v>
      </c>
      <c r="I314" s="13" t="s">
        <v>20</v>
      </c>
      <c r="J314" s="26" t="s">
        <v>29311</v>
      </c>
      <c r="K314" s="24" t="s">
        <v>29317</v>
      </c>
      <c r="L314" s="170"/>
      <c r="M314" s="10"/>
      <c r="N314" s="7"/>
      <c r="O314" s="15"/>
      <c r="P314" s="17" t="s">
        <v>3978</v>
      </c>
      <c r="Q314" s="6" t="s">
        <v>28886</v>
      </c>
      <c r="R314" s="48" t="s">
        <v>28885</v>
      </c>
      <c r="S314" s="6" t="s">
        <v>3977</v>
      </c>
      <c r="T314" s="6" t="s">
        <v>28887</v>
      </c>
      <c r="U314" s="6" t="s">
        <v>3817</v>
      </c>
      <c r="V314" s="48"/>
      <c r="W314" s="6"/>
      <c r="X314" s="6"/>
    </row>
    <row r="315" spans="1:24" s="8" customFormat="1" ht="15" customHeight="1" x14ac:dyDescent="0.2">
      <c r="A315" s="5" t="s">
        <v>46</v>
      </c>
      <c r="B315" s="5" t="s">
        <v>22115</v>
      </c>
      <c r="C315" s="2" t="s">
        <v>3976</v>
      </c>
      <c r="D315" s="195" t="s">
        <v>3975</v>
      </c>
      <c r="E315" s="5">
        <v>30</v>
      </c>
      <c r="F315" s="19">
        <v>23563762</v>
      </c>
      <c r="G315" s="6">
        <v>20235637627</v>
      </c>
      <c r="H315" s="22">
        <v>26984</v>
      </c>
      <c r="I315" s="13" t="s">
        <v>20</v>
      </c>
      <c r="J315" s="26" t="s">
        <v>29311</v>
      </c>
      <c r="K315" s="24" t="s">
        <v>29333</v>
      </c>
      <c r="L315" s="170"/>
      <c r="M315" s="10"/>
      <c r="N315" s="7"/>
      <c r="O315" s="15"/>
      <c r="P315" s="17" t="s">
        <v>3974</v>
      </c>
      <c r="Q315" s="6">
        <v>1136665682</v>
      </c>
      <c r="R315" s="48" t="s">
        <v>176</v>
      </c>
      <c r="S315" s="6" t="s">
        <v>3973</v>
      </c>
      <c r="T315" s="6" t="s">
        <v>177</v>
      </c>
      <c r="U315" s="6" t="s">
        <v>3817</v>
      </c>
      <c r="V315" s="48"/>
      <c r="W315" s="6"/>
      <c r="X315" s="6"/>
    </row>
    <row r="316" spans="1:24" s="8" customFormat="1" ht="15" customHeight="1" x14ac:dyDescent="0.2">
      <c r="A316" s="5">
        <v>24</v>
      </c>
      <c r="B316" s="5" t="s">
        <v>22115</v>
      </c>
      <c r="C316" s="2" t="s">
        <v>31426</v>
      </c>
      <c r="D316" s="195" t="s">
        <v>31600</v>
      </c>
      <c r="E316" s="5">
        <v>30</v>
      </c>
      <c r="F316" s="19">
        <v>24717740</v>
      </c>
      <c r="G316" s="6">
        <v>20247177400</v>
      </c>
      <c r="H316" s="22">
        <v>27634</v>
      </c>
      <c r="I316" s="13" t="s">
        <v>20</v>
      </c>
      <c r="J316" s="26" t="s">
        <v>29310</v>
      </c>
      <c r="K316" s="24" t="s">
        <v>31910</v>
      </c>
      <c r="L316" s="170"/>
      <c r="M316" s="10"/>
      <c r="N316" s="7"/>
      <c r="O316" s="15"/>
      <c r="P316" s="17" t="s">
        <v>31985</v>
      </c>
      <c r="Q316" s="6" t="s">
        <v>31986</v>
      </c>
      <c r="R316" s="48" t="s">
        <v>176</v>
      </c>
      <c r="S316" s="6" t="s">
        <v>31770</v>
      </c>
      <c r="T316" s="6" t="s">
        <v>177</v>
      </c>
      <c r="U316" s="6" t="s">
        <v>3817</v>
      </c>
      <c r="V316" s="48" t="s">
        <v>177</v>
      </c>
      <c r="W316" s="6"/>
      <c r="X316" s="6"/>
    </row>
    <row r="317" spans="1:24" s="8" customFormat="1" ht="15" customHeight="1" x14ac:dyDescent="0.2">
      <c r="A317" s="5" t="s">
        <v>27</v>
      </c>
      <c r="B317" s="5" t="s">
        <v>22115</v>
      </c>
      <c r="C317" s="2" t="s">
        <v>3972</v>
      </c>
      <c r="D317" s="195" t="s">
        <v>3971</v>
      </c>
      <c r="E317" s="5">
        <v>30</v>
      </c>
      <c r="F317" s="19">
        <v>27119512</v>
      </c>
      <c r="G317" s="6">
        <v>20271195126</v>
      </c>
      <c r="H317" s="22">
        <v>28866</v>
      </c>
      <c r="I317" s="13" t="s">
        <v>20</v>
      </c>
      <c r="J317" s="26" t="s">
        <v>29311</v>
      </c>
      <c r="K317" s="24" t="s">
        <v>29321</v>
      </c>
      <c r="L317" s="170"/>
      <c r="M317" s="10"/>
      <c r="N317" s="7"/>
      <c r="O317" s="15"/>
      <c r="P317" s="17" t="s">
        <v>3970</v>
      </c>
      <c r="Q317" s="6">
        <v>1162045276</v>
      </c>
      <c r="R317" s="48" t="s">
        <v>3969</v>
      </c>
      <c r="S317" s="6" t="s">
        <v>3968</v>
      </c>
      <c r="T317" s="6" t="s">
        <v>177</v>
      </c>
      <c r="U317" s="6" t="s">
        <v>3817</v>
      </c>
      <c r="V317" s="48"/>
      <c r="W317" s="6"/>
      <c r="X317" s="6"/>
    </row>
    <row r="318" spans="1:24" s="8" customFormat="1" ht="15" customHeight="1" x14ac:dyDescent="0.2">
      <c r="A318" s="5" t="s">
        <v>46</v>
      </c>
      <c r="B318" s="5" t="s">
        <v>22115</v>
      </c>
      <c r="C318" s="2" t="s">
        <v>31427</v>
      </c>
      <c r="D318" s="195" t="s">
        <v>31601</v>
      </c>
      <c r="E318" s="5">
        <v>30</v>
      </c>
      <c r="F318" s="19">
        <v>23575359</v>
      </c>
      <c r="G318" s="6">
        <v>20235753597</v>
      </c>
      <c r="H318" s="22">
        <v>27013</v>
      </c>
      <c r="I318" s="13" t="s">
        <v>20</v>
      </c>
      <c r="J318" s="26" t="s">
        <v>29310</v>
      </c>
      <c r="K318" s="24" t="s">
        <v>31910</v>
      </c>
      <c r="L318" s="170"/>
      <c r="M318" s="10"/>
      <c r="N318" s="7"/>
      <c r="O318" s="15"/>
      <c r="P318" s="17" t="s">
        <v>31987</v>
      </c>
      <c r="Q318" s="6" t="s">
        <v>31988</v>
      </c>
      <c r="R318" s="48" t="s">
        <v>31989</v>
      </c>
      <c r="S318" s="6" t="s">
        <v>31771</v>
      </c>
      <c r="T318" s="6" t="s">
        <v>177</v>
      </c>
      <c r="U318" s="6" t="s">
        <v>3817</v>
      </c>
      <c r="V318" s="48" t="s">
        <v>177</v>
      </c>
      <c r="W318" s="6"/>
      <c r="X318" s="6"/>
    </row>
    <row r="319" spans="1:24" s="8" customFormat="1" ht="15" customHeight="1" x14ac:dyDescent="0.2">
      <c r="A319" s="5" t="s">
        <v>800</v>
      </c>
      <c r="B319" s="5" t="s">
        <v>22115</v>
      </c>
      <c r="C319" s="2" t="s">
        <v>3967</v>
      </c>
      <c r="D319" s="195" t="s">
        <v>3966</v>
      </c>
      <c r="E319" s="5">
        <v>31</v>
      </c>
      <c r="F319" s="19">
        <v>24396598</v>
      </c>
      <c r="G319" s="6">
        <v>20243965986</v>
      </c>
      <c r="H319" s="22">
        <v>27411</v>
      </c>
      <c r="I319" s="13" t="s">
        <v>20</v>
      </c>
      <c r="J319" s="26" t="s">
        <v>29311</v>
      </c>
      <c r="K319" s="24" t="s">
        <v>29359</v>
      </c>
      <c r="L319" s="170"/>
      <c r="M319" s="10"/>
      <c r="N319" s="7"/>
      <c r="O319" s="15"/>
      <c r="P319" s="17" t="s">
        <v>30620</v>
      </c>
      <c r="Q319" s="6">
        <v>1144068304</v>
      </c>
      <c r="R319" s="48" t="s">
        <v>3965</v>
      </c>
      <c r="S319" s="6" t="s">
        <v>3964</v>
      </c>
      <c r="T319" s="6" t="s">
        <v>29105</v>
      </c>
      <c r="U319" s="6" t="s">
        <v>3817</v>
      </c>
      <c r="V319" s="48"/>
      <c r="W319" s="6"/>
      <c r="X319" s="6"/>
    </row>
    <row r="320" spans="1:24" s="8" customFormat="1" ht="15" customHeight="1" x14ac:dyDescent="0.2">
      <c r="A320" s="5">
        <v>13</v>
      </c>
      <c r="B320" s="5" t="s">
        <v>22115</v>
      </c>
      <c r="C320" s="2" t="s">
        <v>31428</v>
      </c>
      <c r="D320" s="195" t="s">
        <v>31602</v>
      </c>
      <c r="E320" s="5">
        <v>30</v>
      </c>
      <c r="F320" s="19">
        <v>23668398</v>
      </c>
      <c r="G320" s="6">
        <v>20236683983</v>
      </c>
      <c r="H320" s="22">
        <v>26986</v>
      </c>
      <c r="I320" s="13" t="s">
        <v>20</v>
      </c>
      <c r="J320" s="26" t="s">
        <v>29310</v>
      </c>
      <c r="K320" s="24" t="s">
        <v>31910</v>
      </c>
      <c r="L320" s="170"/>
      <c r="M320" s="10"/>
      <c r="N320" s="7"/>
      <c r="O320" s="15"/>
      <c r="P320" s="17" t="s">
        <v>31990</v>
      </c>
      <c r="Q320" s="6" t="s">
        <v>31991</v>
      </c>
      <c r="R320" s="48" t="s">
        <v>31992</v>
      </c>
      <c r="S320" s="6" t="s">
        <v>31772</v>
      </c>
      <c r="T320" s="6" t="s">
        <v>177</v>
      </c>
      <c r="U320" s="6" t="s">
        <v>3817</v>
      </c>
      <c r="V320" s="48" t="s">
        <v>177</v>
      </c>
      <c r="W320" s="6"/>
      <c r="X320" s="6"/>
    </row>
    <row r="321" spans="1:24" s="8" customFormat="1" ht="15" customHeight="1" x14ac:dyDescent="0.2">
      <c r="A321" s="5">
        <v>24</v>
      </c>
      <c r="B321" s="5" t="s">
        <v>22115</v>
      </c>
      <c r="C321" s="2" t="s">
        <v>31429</v>
      </c>
      <c r="D321" s="195" t="s">
        <v>31603</v>
      </c>
      <c r="E321" s="5">
        <v>30</v>
      </c>
      <c r="F321" s="19">
        <v>20378653</v>
      </c>
      <c r="G321" s="6">
        <v>20203786531</v>
      </c>
      <c r="H321" s="22">
        <v>25069</v>
      </c>
      <c r="I321" s="13" t="s">
        <v>20</v>
      </c>
      <c r="J321" s="26" t="s">
        <v>29310</v>
      </c>
      <c r="K321" s="24" t="s">
        <v>31910</v>
      </c>
      <c r="L321" s="170"/>
      <c r="M321" s="10"/>
      <c r="N321" s="7"/>
      <c r="O321" s="15"/>
      <c r="P321" s="17" t="s">
        <v>31993</v>
      </c>
      <c r="Q321" s="6" t="s">
        <v>31994</v>
      </c>
      <c r="R321" s="48" t="s">
        <v>31995</v>
      </c>
      <c r="S321" s="6" t="s">
        <v>31773</v>
      </c>
      <c r="T321" s="6" t="s">
        <v>177</v>
      </c>
      <c r="U321" s="6" t="s">
        <v>3817</v>
      </c>
      <c r="V321" s="48" t="s">
        <v>177</v>
      </c>
      <c r="W321" s="6"/>
      <c r="X321" s="6"/>
    </row>
    <row r="322" spans="1:24" s="8" customFormat="1" ht="15" customHeight="1" x14ac:dyDescent="0.2">
      <c r="A322" s="5" t="s">
        <v>27</v>
      </c>
      <c r="B322" s="5" t="s">
        <v>22115</v>
      </c>
      <c r="C322" s="2" t="s">
        <v>3963</v>
      </c>
      <c r="D322" s="195" t="s">
        <v>3962</v>
      </c>
      <c r="E322" s="5">
        <v>30</v>
      </c>
      <c r="F322" s="19">
        <v>25477589</v>
      </c>
      <c r="G322" s="6">
        <v>20254775895</v>
      </c>
      <c r="H322" s="22">
        <v>28040</v>
      </c>
      <c r="I322" s="13" t="s">
        <v>20</v>
      </c>
      <c r="J322" s="26" t="s">
        <v>29311</v>
      </c>
      <c r="K322" s="24" t="s">
        <v>29314</v>
      </c>
      <c r="L322" s="170"/>
      <c r="M322" s="10"/>
      <c r="N322" s="7"/>
      <c r="O322" s="15"/>
      <c r="P322" s="17" t="s">
        <v>3961</v>
      </c>
      <c r="Q322" s="6" t="s">
        <v>3960</v>
      </c>
      <c r="R322" s="48" t="s">
        <v>3959</v>
      </c>
      <c r="S322" s="6" t="s">
        <v>3958</v>
      </c>
      <c r="T322" s="6" t="s">
        <v>177</v>
      </c>
      <c r="U322" s="6" t="s">
        <v>3817</v>
      </c>
      <c r="V322" s="48"/>
      <c r="W322" s="6"/>
      <c r="X322" s="6"/>
    </row>
    <row r="323" spans="1:24" s="8" customFormat="1" ht="15" customHeight="1" x14ac:dyDescent="0.2">
      <c r="A323" s="5" t="s">
        <v>800</v>
      </c>
      <c r="B323" s="5" t="s">
        <v>22115</v>
      </c>
      <c r="C323" s="2" t="s">
        <v>3957</v>
      </c>
      <c r="D323" s="195" t="s">
        <v>3956</v>
      </c>
      <c r="E323" s="5">
        <v>30</v>
      </c>
      <c r="F323" s="19">
        <v>23300429</v>
      </c>
      <c r="G323" s="6">
        <v>20233004295</v>
      </c>
      <c r="H323" s="22">
        <v>26804</v>
      </c>
      <c r="I323" s="13" t="s">
        <v>20</v>
      </c>
      <c r="J323" s="26" t="s">
        <v>29311</v>
      </c>
      <c r="K323" s="24" t="s">
        <v>29333</v>
      </c>
      <c r="L323" s="170"/>
      <c r="M323" s="10"/>
      <c r="N323" s="7"/>
      <c r="O323" s="15"/>
      <c r="P323" s="17" t="s">
        <v>3955</v>
      </c>
      <c r="Q323" s="6">
        <v>1128713240</v>
      </c>
      <c r="R323" s="48" t="s">
        <v>3954</v>
      </c>
      <c r="S323" s="6" t="s">
        <v>3953</v>
      </c>
      <c r="T323" s="6" t="s">
        <v>29105</v>
      </c>
      <c r="U323" s="6" t="s">
        <v>3817</v>
      </c>
      <c r="V323" s="48"/>
      <c r="W323" s="6"/>
      <c r="X323" s="6"/>
    </row>
    <row r="324" spans="1:24" s="8" customFormat="1" ht="15" customHeight="1" x14ac:dyDescent="0.2">
      <c r="A324" s="5" t="s">
        <v>46</v>
      </c>
      <c r="B324" s="5" t="s">
        <v>22115</v>
      </c>
      <c r="C324" s="2" t="s">
        <v>3950</v>
      </c>
      <c r="D324" s="195" t="s">
        <v>3949</v>
      </c>
      <c r="E324" s="5">
        <v>30</v>
      </c>
      <c r="F324" s="19">
        <v>17824186</v>
      </c>
      <c r="G324" s="6">
        <v>23178241869</v>
      </c>
      <c r="H324" s="22">
        <v>24300</v>
      </c>
      <c r="I324" s="13" t="s">
        <v>20</v>
      </c>
      <c r="J324" s="26" t="s">
        <v>29311</v>
      </c>
      <c r="K324" s="24" t="s">
        <v>29314</v>
      </c>
      <c r="L324" s="170"/>
      <c r="M324" s="10"/>
      <c r="N324" s="7"/>
      <c r="O324" s="15"/>
      <c r="P324" s="17" t="s">
        <v>3948</v>
      </c>
      <c r="Q324" s="6" t="s">
        <v>3947</v>
      </c>
      <c r="R324" s="48" t="s">
        <v>3946</v>
      </c>
      <c r="S324" s="6" t="s">
        <v>3945</v>
      </c>
      <c r="T324" s="6" t="s">
        <v>177</v>
      </c>
      <c r="U324" s="6" t="s">
        <v>3817</v>
      </c>
      <c r="V324" s="48"/>
      <c r="W324" s="6"/>
      <c r="X324" s="6"/>
    </row>
    <row r="325" spans="1:24" s="8" customFormat="1" ht="15" customHeight="1" x14ac:dyDescent="0.2">
      <c r="A325" s="5" t="s">
        <v>27</v>
      </c>
      <c r="B325" s="5" t="s">
        <v>22115</v>
      </c>
      <c r="C325" s="2" t="s">
        <v>31430</v>
      </c>
      <c r="D325" s="195" t="s">
        <v>31604</v>
      </c>
      <c r="E325" s="5">
        <v>30</v>
      </c>
      <c r="F325" s="19">
        <v>23692155</v>
      </c>
      <c r="G325" s="6">
        <v>20236921558</v>
      </c>
      <c r="H325" s="22">
        <v>27004</v>
      </c>
      <c r="I325" s="13" t="s">
        <v>20</v>
      </c>
      <c r="J325" s="26" t="s">
        <v>29310</v>
      </c>
      <c r="K325" s="24" t="s">
        <v>31910</v>
      </c>
      <c r="L325" s="170"/>
      <c r="M325" s="10"/>
      <c r="N325" s="7"/>
      <c r="O325" s="15"/>
      <c r="P325" s="17" t="s">
        <v>31996</v>
      </c>
      <c r="Q325" s="6">
        <v>1132570442</v>
      </c>
      <c r="R325" s="48" t="s">
        <v>176</v>
      </c>
      <c r="S325" s="6" t="s">
        <v>31774</v>
      </c>
      <c r="T325" s="6" t="s">
        <v>177</v>
      </c>
      <c r="U325" s="6" t="s">
        <v>3817</v>
      </c>
      <c r="V325" s="48" t="s">
        <v>177</v>
      </c>
      <c r="W325" s="6"/>
      <c r="X325" s="6"/>
    </row>
    <row r="326" spans="1:24" s="8" customFormat="1" ht="15" customHeight="1" x14ac:dyDescent="0.2">
      <c r="A326" s="5" t="s">
        <v>27</v>
      </c>
      <c r="B326" s="5" t="s">
        <v>22115</v>
      </c>
      <c r="C326" s="2" t="s">
        <v>29408</v>
      </c>
      <c r="D326" s="195" t="s">
        <v>29409</v>
      </c>
      <c r="E326" s="5">
        <v>30</v>
      </c>
      <c r="F326" s="19">
        <v>20014165</v>
      </c>
      <c r="G326" s="6">
        <v>20200141653</v>
      </c>
      <c r="H326" s="22">
        <v>24885</v>
      </c>
      <c r="I326" s="13" t="s">
        <v>20</v>
      </c>
      <c r="J326" s="26" t="s">
        <v>29310</v>
      </c>
      <c r="K326" s="24" t="s">
        <v>29382</v>
      </c>
      <c r="L326" s="170"/>
      <c r="M326" s="10"/>
      <c r="N326" s="7"/>
      <c r="O326" s="15"/>
      <c r="P326" s="17" t="s">
        <v>29410</v>
      </c>
      <c r="Q326" s="6">
        <v>1136238071</v>
      </c>
      <c r="R326" s="48" t="s">
        <v>29411</v>
      </c>
      <c r="S326" s="6" t="s">
        <v>29412</v>
      </c>
      <c r="T326" s="6" t="s">
        <v>177</v>
      </c>
      <c r="U326" s="6" t="s">
        <v>3817</v>
      </c>
      <c r="V326" s="48"/>
      <c r="W326" s="6"/>
      <c r="X326" s="6"/>
    </row>
    <row r="327" spans="1:24" s="8" customFormat="1" ht="15" customHeight="1" x14ac:dyDescent="0.2">
      <c r="A327" s="5" t="s">
        <v>27</v>
      </c>
      <c r="B327" s="5" t="s">
        <v>22115</v>
      </c>
      <c r="C327" s="2" t="s">
        <v>3942</v>
      </c>
      <c r="D327" s="195" t="s">
        <v>3941</v>
      </c>
      <c r="E327" s="5">
        <v>30</v>
      </c>
      <c r="F327" s="19">
        <v>23244819</v>
      </c>
      <c r="G327" s="6">
        <v>23232448199</v>
      </c>
      <c r="H327" s="22">
        <v>26814</v>
      </c>
      <c r="I327" s="13" t="s">
        <v>20</v>
      </c>
      <c r="J327" s="26" t="s">
        <v>29311</v>
      </c>
      <c r="K327" s="24" t="s">
        <v>29321</v>
      </c>
      <c r="L327" s="170"/>
      <c r="M327" s="10"/>
      <c r="N327" s="7"/>
      <c r="O327" s="15"/>
      <c r="P327" s="17" t="s">
        <v>3940</v>
      </c>
      <c r="Q327" s="6">
        <v>1159455852</v>
      </c>
      <c r="R327" s="48" t="s">
        <v>3939</v>
      </c>
      <c r="S327" s="6" t="s">
        <v>3938</v>
      </c>
      <c r="T327" s="6" t="s">
        <v>177</v>
      </c>
      <c r="U327" s="6" t="s">
        <v>3817</v>
      </c>
      <c r="V327" s="48"/>
      <c r="W327" s="6"/>
      <c r="X327" s="6"/>
    </row>
    <row r="328" spans="1:24" s="8" customFormat="1" ht="15" customHeight="1" thickBot="1" x14ac:dyDescent="0.25">
      <c r="A328" s="5"/>
      <c r="B328" s="5"/>
      <c r="C328" s="2"/>
      <c r="D328" s="195"/>
      <c r="E328" s="5"/>
      <c r="F328" s="19"/>
      <c r="G328" s="6"/>
      <c r="H328" s="22"/>
      <c r="I328" s="13"/>
      <c r="J328" s="26"/>
      <c r="K328" s="24"/>
      <c r="L328" s="170"/>
      <c r="M328" s="10"/>
      <c r="N328" s="7"/>
      <c r="O328" s="15"/>
      <c r="P328" s="17"/>
      <c r="Q328" s="6"/>
      <c r="R328" s="48"/>
      <c r="S328" s="6"/>
      <c r="T328" s="6"/>
      <c r="U328" s="6"/>
      <c r="V328" s="48"/>
      <c r="W328" s="6"/>
      <c r="X328" s="6"/>
    </row>
    <row r="329" spans="1:24" s="4" customFormat="1" ht="45" customHeight="1" x14ac:dyDescent="0.25">
      <c r="A329" s="29" t="s">
        <v>0</v>
      </c>
      <c r="B329" s="30" t="s">
        <v>22114</v>
      </c>
      <c r="C329" s="30" t="s">
        <v>1</v>
      </c>
      <c r="D329" s="194" t="s">
        <v>2</v>
      </c>
      <c r="E329" s="32" t="s">
        <v>3</v>
      </c>
      <c r="F329" s="33" t="s">
        <v>4</v>
      </c>
      <c r="G329" s="34" t="s">
        <v>5</v>
      </c>
      <c r="H329" s="35" t="s">
        <v>6</v>
      </c>
      <c r="I329" s="36" t="s">
        <v>7</v>
      </c>
      <c r="J329" s="37" t="s">
        <v>29308</v>
      </c>
      <c r="K329" s="38" t="s">
        <v>29309</v>
      </c>
      <c r="L329" s="38" t="s">
        <v>33431</v>
      </c>
      <c r="M329" s="39" t="s">
        <v>8</v>
      </c>
      <c r="N329" s="36" t="s">
        <v>9</v>
      </c>
      <c r="O329" s="40" t="s">
        <v>10</v>
      </c>
      <c r="P329" s="41" t="s">
        <v>11</v>
      </c>
      <c r="Q329" s="42" t="s">
        <v>12</v>
      </c>
      <c r="R329" s="192" t="s">
        <v>13</v>
      </c>
      <c r="S329" s="42" t="s">
        <v>14</v>
      </c>
      <c r="T329" s="44" t="s">
        <v>15</v>
      </c>
      <c r="U329" s="43" t="s">
        <v>16</v>
      </c>
      <c r="V329" s="42" t="s">
        <v>32200</v>
      </c>
      <c r="W329" s="45" t="s">
        <v>17</v>
      </c>
      <c r="X329" s="45" t="s">
        <v>30656</v>
      </c>
    </row>
    <row r="330" spans="1:24" s="8" customFormat="1" ht="15" customHeight="1" x14ac:dyDescent="0.2">
      <c r="A330" s="5">
        <v>11</v>
      </c>
      <c r="B330" s="5" t="s">
        <v>22115</v>
      </c>
      <c r="C330" s="2" t="s">
        <v>29413</v>
      </c>
      <c r="D330" s="195" t="s">
        <v>29414</v>
      </c>
      <c r="E330" s="5">
        <v>30</v>
      </c>
      <c r="F330" s="19">
        <v>24931593</v>
      </c>
      <c r="G330" s="6">
        <v>20249315932</v>
      </c>
      <c r="H330" s="22">
        <v>27911</v>
      </c>
      <c r="I330" s="13" t="s">
        <v>20</v>
      </c>
      <c r="J330" s="26" t="s">
        <v>29310</v>
      </c>
      <c r="K330" s="24" t="s">
        <v>29382</v>
      </c>
      <c r="L330" s="170"/>
      <c r="M330" s="10"/>
      <c r="N330" s="7"/>
      <c r="O330" s="15"/>
      <c r="P330" s="17" t="s">
        <v>29415</v>
      </c>
      <c r="Q330" s="6" t="s">
        <v>29416</v>
      </c>
      <c r="R330" s="48" t="s">
        <v>29417</v>
      </c>
      <c r="S330" s="6" t="s">
        <v>29418</v>
      </c>
      <c r="T330" s="6" t="s">
        <v>177</v>
      </c>
      <c r="U330" s="6" t="s">
        <v>3817</v>
      </c>
      <c r="V330" s="48"/>
      <c r="W330" s="6"/>
      <c r="X330" s="6"/>
    </row>
    <row r="331" spans="1:24" s="8" customFormat="1" ht="15" customHeight="1" x14ac:dyDescent="0.2">
      <c r="A331" s="5" t="s">
        <v>46</v>
      </c>
      <c r="B331" s="5" t="s">
        <v>22115</v>
      </c>
      <c r="C331" s="2" t="s">
        <v>3937</v>
      </c>
      <c r="D331" s="195" t="s">
        <v>3936</v>
      </c>
      <c r="E331" s="5">
        <v>30</v>
      </c>
      <c r="F331" s="19">
        <v>24205122</v>
      </c>
      <c r="G331" s="6">
        <v>20242051220</v>
      </c>
      <c r="H331" s="22">
        <v>27298</v>
      </c>
      <c r="I331" s="13" t="s">
        <v>20</v>
      </c>
      <c r="J331" s="26" t="s">
        <v>29311</v>
      </c>
      <c r="K331" s="24" t="s">
        <v>29327</v>
      </c>
      <c r="L331" s="170"/>
      <c r="M331" s="10"/>
      <c r="N331" s="7"/>
      <c r="O331" s="15"/>
      <c r="P331" s="17" t="s">
        <v>3935</v>
      </c>
      <c r="Q331" s="6" t="s">
        <v>176</v>
      </c>
      <c r="R331" s="48" t="s">
        <v>176</v>
      </c>
      <c r="S331" s="6" t="s">
        <v>3934</v>
      </c>
      <c r="T331" s="6" t="s">
        <v>177</v>
      </c>
      <c r="U331" s="6" t="s">
        <v>3817</v>
      </c>
      <c r="V331" s="48"/>
      <c r="W331" s="6"/>
      <c r="X331" s="6"/>
    </row>
    <row r="332" spans="1:24" s="8" customFormat="1" ht="15" customHeight="1" x14ac:dyDescent="0.2">
      <c r="A332" s="5" t="s">
        <v>46</v>
      </c>
      <c r="B332" s="5" t="s">
        <v>22115</v>
      </c>
      <c r="C332" s="2" t="s">
        <v>29419</v>
      </c>
      <c r="D332" s="195" t="s">
        <v>29420</v>
      </c>
      <c r="E332" s="5">
        <v>30</v>
      </c>
      <c r="F332" s="19">
        <v>24022414</v>
      </c>
      <c r="G332" s="6">
        <v>20240224144</v>
      </c>
      <c r="H332" s="22">
        <v>27250</v>
      </c>
      <c r="I332" s="13" t="s">
        <v>20</v>
      </c>
      <c r="J332" s="26" t="s">
        <v>29310</v>
      </c>
      <c r="K332" s="24" t="s">
        <v>29382</v>
      </c>
      <c r="L332" s="170"/>
      <c r="M332" s="10"/>
      <c r="N332" s="7"/>
      <c r="O332" s="15"/>
      <c r="P332" s="17" t="s">
        <v>29421</v>
      </c>
      <c r="Q332" s="6">
        <v>1166528011</v>
      </c>
      <c r="R332" s="48" t="s">
        <v>29422</v>
      </c>
      <c r="S332" s="6" t="s">
        <v>29423</v>
      </c>
      <c r="T332" s="6" t="s">
        <v>177</v>
      </c>
      <c r="U332" s="6" t="s">
        <v>3817</v>
      </c>
      <c r="V332" s="48"/>
      <c r="W332" s="6"/>
      <c r="X332" s="6"/>
    </row>
    <row r="333" spans="1:24" s="8" customFormat="1" ht="15" customHeight="1" x14ac:dyDescent="0.2">
      <c r="A333" s="5" t="s">
        <v>46</v>
      </c>
      <c r="B333" s="5" t="s">
        <v>22115</v>
      </c>
      <c r="C333" s="2" t="s">
        <v>3933</v>
      </c>
      <c r="D333" s="195" t="s">
        <v>3932</v>
      </c>
      <c r="E333" s="5">
        <v>30</v>
      </c>
      <c r="F333" s="19">
        <v>20657156</v>
      </c>
      <c r="G333" s="6">
        <v>20206571560</v>
      </c>
      <c r="H333" s="22">
        <v>25242</v>
      </c>
      <c r="I333" s="13" t="s">
        <v>20</v>
      </c>
      <c r="J333" s="26" t="s">
        <v>29311</v>
      </c>
      <c r="K333" s="24" t="s">
        <v>29327</v>
      </c>
      <c r="L333" s="170"/>
      <c r="M333" s="10"/>
      <c r="N333" s="7"/>
      <c r="O333" s="15"/>
      <c r="P333" s="17" t="s">
        <v>3931</v>
      </c>
      <c r="Q333" s="6" t="s">
        <v>3930</v>
      </c>
      <c r="R333" s="48" t="s">
        <v>3929</v>
      </c>
      <c r="S333" s="6" t="s">
        <v>3928</v>
      </c>
      <c r="T333" s="6" t="s">
        <v>177</v>
      </c>
      <c r="U333" s="6" t="s">
        <v>3817</v>
      </c>
      <c r="V333" s="48"/>
      <c r="W333" s="6"/>
      <c r="X333" s="6"/>
    </row>
    <row r="334" spans="1:24" s="8" customFormat="1" ht="15" customHeight="1" x14ac:dyDescent="0.2">
      <c r="A334" s="5" t="s">
        <v>46</v>
      </c>
      <c r="B334" s="5" t="s">
        <v>22115</v>
      </c>
      <c r="C334" s="2" t="s">
        <v>3927</v>
      </c>
      <c r="D334" s="195" t="s">
        <v>3926</v>
      </c>
      <c r="E334" s="5">
        <v>30</v>
      </c>
      <c r="F334" s="19">
        <v>21770210</v>
      </c>
      <c r="G334" s="6">
        <v>20217702101</v>
      </c>
      <c r="H334" s="22">
        <v>25797</v>
      </c>
      <c r="I334" s="13" t="s">
        <v>20</v>
      </c>
      <c r="J334" s="26" t="s">
        <v>29311</v>
      </c>
      <c r="K334" s="24" t="s">
        <v>29359</v>
      </c>
      <c r="L334" s="170"/>
      <c r="M334" s="10"/>
      <c r="N334" s="7"/>
      <c r="O334" s="15"/>
      <c r="P334" s="17" t="s">
        <v>3925</v>
      </c>
      <c r="Q334" s="6">
        <v>1535955401</v>
      </c>
      <c r="R334" s="48" t="s">
        <v>3924</v>
      </c>
      <c r="S334" s="6" t="s">
        <v>3923</v>
      </c>
      <c r="T334" s="6" t="s">
        <v>177</v>
      </c>
      <c r="U334" s="6" t="s">
        <v>3817</v>
      </c>
      <c r="V334" s="48"/>
      <c r="W334" s="6"/>
      <c r="X334" s="6"/>
    </row>
    <row r="335" spans="1:24" s="8" customFormat="1" ht="15" customHeight="1" x14ac:dyDescent="0.2">
      <c r="A335" s="5">
        <v>24</v>
      </c>
      <c r="B335" s="5" t="s">
        <v>22115</v>
      </c>
      <c r="C335" s="2" t="s">
        <v>31431</v>
      </c>
      <c r="D335" s="195" t="s">
        <v>31605</v>
      </c>
      <c r="E335" s="5">
        <v>30</v>
      </c>
      <c r="F335" s="19">
        <v>26998029</v>
      </c>
      <c r="G335" s="6">
        <v>20269980290</v>
      </c>
      <c r="H335" s="22">
        <v>28801</v>
      </c>
      <c r="I335" s="13" t="s">
        <v>20</v>
      </c>
      <c r="J335" s="26" t="s">
        <v>29310</v>
      </c>
      <c r="K335" s="24" t="s">
        <v>31910</v>
      </c>
      <c r="L335" s="170"/>
      <c r="M335" s="10"/>
      <c r="N335" s="7"/>
      <c r="O335" s="15"/>
      <c r="P335" s="17" t="s">
        <v>31997</v>
      </c>
      <c r="Q335" s="6">
        <v>1163605008</v>
      </c>
      <c r="R335" s="48" t="s">
        <v>31998</v>
      </c>
      <c r="S335" s="6" t="s">
        <v>31775</v>
      </c>
      <c r="T335" s="6" t="s">
        <v>177</v>
      </c>
      <c r="U335" s="6" t="s">
        <v>3817</v>
      </c>
      <c r="V335" s="48" t="s">
        <v>177</v>
      </c>
      <c r="W335" s="6"/>
      <c r="X335" s="6"/>
    </row>
    <row r="336" spans="1:24" s="8" customFormat="1" ht="15" customHeight="1" x14ac:dyDescent="0.2">
      <c r="A336" s="5" t="s">
        <v>27</v>
      </c>
      <c r="B336" s="5" t="s">
        <v>22115</v>
      </c>
      <c r="C336" s="2" t="s">
        <v>3922</v>
      </c>
      <c r="D336" s="195" t="s">
        <v>3921</v>
      </c>
      <c r="E336" s="5">
        <v>30</v>
      </c>
      <c r="F336" s="19">
        <v>21131114</v>
      </c>
      <c r="G336" s="6">
        <v>20211311143</v>
      </c>
      <c r="H336" s="22">
        <v>25509</v>
      </c>
      <c r="I336" s="13" t="s">
        <v>20</v>
      </c>
      <c r="J336" s="26" t="s">
        <v>29311</v>
      </c>
      <c r="K336" s="24" t="s">
        <v>29321</v>
      </c>
      <c r="L336" s="170"/>
      <c r="M336" s="10"/>
      <c r="N336" s="7"/>
      <c r="O336" s="15"/>
      <c r="P336" s="17" t="s">
        <v>3920</v>
      </c>
      <c r="Q336" s="6" t="s">
        <v>3919</v>
      </c>
      <c r="R336" s="48" t="s">
        <v>176</v>
      </c>
      <c r="S336" s="6" t="s">
        <v>3918</v>
      </c>
      <c r="T336" s="6" t="s">
        <v>177</v>
      </c>
      <c r="U336" s="6" t="s">
        <v>3817</v>
      </c>
      <c r="V336" s="48"/>
      <c r="W336" s="6"/>
      <c r="X336" s="6"/>
    </row>
    <row r="337" spans="1:24" s="8" customFormat="1" ht="15" customHeight="1" x14ac:dyDescent="0.2">
      <c r="A337" s="5" t="s">
        <v>27</v>
      </c>
      <c r="B337" s="5" t="s">
        <v>22115</v>
      </c>
      <c r="C337" s="2" t="s">
        <v>3917</v>
      </c>
      <c r="D337" s="195" t="s">
        <v>3916</v>
      </c>
      <c r="E337" s="5">
        <v>30</v>
      </c>
      <c r="F337" s="19">
        <v>24203320</v>
      </c>
      <c r="G337" s="6">
        <v>20242033206</v>
      </c>
      <c r="H337" s="22">
        <v>27332</v>
      </c>
      <c r="I337" s="13" t="s">
        <v>20</v>
      </c>
      <c r="J337" s="26" t="s">
        <v>29311</v>
      </c>
      <c r="K337" s="24" t="s">
        <v>29321</v>
      </c>
      <c r="L337" s="170"/>
      <c r="M337" s="10"/>
      <c r="N337" s="7"/>
      <c r="O337" s="15"/>
      <c r="P337" s="17" t="s">
        <v>3915</v>
      </c>
      <c r="Q337" s="6">
        <v>1139108302</v>
      </c>
      <c r="R337" s="48" t="s">
        <v>3914</v>
      </c>
      <c r="S337" s="6" t="s">
        <v>3913</v>
      </c>
      <c r="T337" s="6" t="s">
        <v>177</v>
      </c>
      <c r="U337" s="6" t="s">
        <v>3817</v>
      </c>
      <c r="V337" s="48"/>
      <c r="W337" s="6"/>
      <c r="X337" s="6"/>
    </row>
    <row r="338" spans="1:24" s="8" customFormat="1" ht="15" customHeight="1" x14ac:dyDescent="0.2">
      <c r="A338" s="5" t="s">
        <v>27</v>
      </c>
      <c r="B338" s="5" t="s">
        <v>22115</v>
      </c>
      <c r="C338" s="2" t="s">
        <v>31432</v>
      </c>
      <c r="D338" s="195" t="s">
        <v>31606</v>
      </c>
      <c r="E338" s="5">
        <v>30</v>
      </c>
      <c r="F338" s="19">
        <v>25128706</v>
      </c>
      <c r="G338" s="6">
        <v>20251287067</v>
      </c>
      <c r="H338" s="22">
        <v>27785</v>
      </c>
      <c r="I338" s="13" t="s">
        <v>20</v>
      </c>
      <c r="J338" s="26" t="s">
        <v>29310</v>
      </c>
      <c r="K338" s="24" t="s">
        <v>31910</v>
      </c>
      <c r="L338" s="170"/>
      <c r="M338" s="10"/>
      <c r="N338" s="7"/>
      <c r="O338" s="15"/>
      <c r="P338" s="17" t="s">
        <v>31999</v>
      </c>
      <c r="Q338" s="6">
        <v>1541405743</v>
      </c>
      <c r="R338" s="48" t="s">
        <v>32000</v>
      </c>
      <c r="S338" s="6" t="s">
        <v>31776</v>
      </c>
      <c r="T338" s="6" t="s">
        <v>177</v>
      </c>
      <c r="U338" s="6" t="s">
        <v>3817</v>
      </c>
      <c r="V338" s="48" t="s">
        <v>177</v>
      </c>
      <c r="W338" s="6"/>
      <c r="X338" s="6"/>
    </row>
    <row r="339" spans="1:24" s="8" customFormat="1" ht="15" customHeight="1" x14ac:dyDescent="0.2">
      <c r="A339" s="5" t="s">
        <v>27</v>
      </c>
      <c r="B339" s="5" t="s">
        <v>22115</v>
      </c>
      <c r="C339" s="2" t="s">
        <v>3910</v>
      </c>
      <c r="D339" s="195" t="s">
        <v>3909</v>
      </c>
      <c r="E339" s="5">
        <v>30</v>
      </c>
      <c r="F339" s="19">
        <v>22105339</v>
      </c>
      <c r="G339" s="6">
        <v>20221053398</v>
      </c>
      <c r="H339" s="22">
        <v>26097</v>
      </c>
      <c r="I339" s="13" t="s">
        <v>20</v>
      </c>
      <c r="J339" s="26" t="s">
        <v>29311</v>
      </c>
      <c r="K339" s="24" t="s">
        <v>29361</v>
      </c>
      <c r="L339" s="170"/>
      <c r="M339" s="10"/>
      <c r="N339" s="7"/>
      <c r="O339" s="15"/>
      <c r="P339" s="17" t="s">
        <v>3908</v>
      </c>
      <c r="Q339" s="6">
        <v>1533170825</v>
      </c>
      <c r="R339" s="48" t="s">
        <v>3907</v>
      </c>
      <c r="S339" s="6" t="s">
        <v>3906</v>
      </c>
      <c r="T339" s="6" t="s">
        <v>177</v>
      </c>
      <c r="U339" s="6" t="s">
        <v>3817</v>
      </c>
      <c r="V339" s="48"/>
      <c r="W339" s="6"/>
      <c r="X339" s="6"/>
    </row>
    <row r="340" spans="1:24" s="8" customFormat="1" ht="15" customHeight="1" x14ac:dyDescent="0.2">
      <c r="A340" s="5" t="s">
        <v>972</v>
      </c>
      <c r="B340" s="5" t="s">
        <v>22115</v>
      </c>
      <c r="C340" s="2" t="s">
        <v>29424</v>
      </c>
      <c r="D340" s="195" t="s">
        <v>29425</v>
      </c>
      <c r="E340" s="5">
        <v>30</v>
      </c>
      <c r="F340" s="19">
        <v>25273957</v>
      </c>
      <c r="G340" s="6">
        <v>20252739573</v>
      </c>
      <c r="H340" s="22">
        <v>27978</v>
      </c>
      <c r="I340" s="13" t="s">
        <v>20</v>
      </c>
      <c r="J340" s="26" t="s">
        <v>29310</v>
      </c>
      <c r="K340" s="24" t="s">
        <v>29382</v>
      </c>
      <c r="L340" s="170"/>
      <c r="M340" s="10"/>
      <c r="N340" s="7"/>
      <c r="O340" s="15"/>
      <c r="P340" s="17" t="s">
        <v>29426</v>
      </c>
      <c r="Q340" s="6" t="s">
        <v>29427</v>
      </c>
      <c r="R340" s="48" t="s">
        <v>176</v>
      </c>
      <c r="S340" s="6" t="s">
        <v>29428</v>
      </c>
      <c r="T340" s="6" t="s">
        <v>177</v>
      </c>
      <c r="U340" s="6" t="s">
        <v>3817</v>
      </c>
      <c r="V340" s="48"/>
      <c r="W340" s="6"/>
      <c r="X340" s="6"/>
    </row>
    <row r="341" spans="1:24" s="8" customFormat="1" ht="15" customHeight="1" x14ac:dyDescent="0.2">
      <c r="A341" s="5" t="s">
        <v>27</v>
      </c>
      <c r="B341" s="5" t="s">
        <v>22115</v>
      </c>
      <c r="C341" s="2" t="s">
        <v>3905</v>
      </c>
      <c r="D341" s="195" t="s">
        <v>3904</v>
      </c>
      <c r="E341" s="5">
        <v>30</v>
      </c>
      <c r="F341" s="19">
        <v>23685628</v>
      </c>
      <c r="G341" s="6">
        <v>20236856284</v>
      </c>
      <c r="H341" s="22">
        <v>27160</v>
      </c>
      <c r="I341" s="13" t="s">
        <v>20</v>
      </c>
      <c r="J341" s="26" t="s">
        <v>29311</v>
      </c>
      <c r="K341" s="24" t="s">
        <v>29361</v>
      </c>
      <c r="L341" s="170"/>
      <c r="M341" s="10"/>
      <c r="N341" s="7"/>
      <c r="O341" s="15"/>
      <c r="P341" s="17" t="s">
        <v>3903</v>
      </c>
      <c r="Q341" s="6" t="s">
        <v>3902</v>
      </c>
      <c r="R341" s="48" t="s">
        <v>3901</v>
      </c>
      <c r="S341" s="6" t="s">
        <v>3900</v>
      </c>
      <c r="T341" s="6" t="s">
        <v>177</v>
      </c>
      <c r="U341" s="6" t="s">
        <v>3817</v>
      </c>
      <c r="V341" s="48"/>
      <c r="W341" s="6"/>
      <c r="X341" s="6"/>
    </row>
    <row r="342" spans="1:24" s="8" customFormat="1" ht="15" customHeight="1" x14ac:dyDescent="0.2">
      <c r="A342" s="5" t="s">
        <v>27</v>
      </c>
      <c r="B342" s="5" t="s">
        <v>22115</v>
      </c>
      <c r="C342" s="2" t="s">
        <v>31433</v>
      </c>
      <c r="D342" s="195" t="s">
        <v>31607</v>
      </c>
      <c r="E342" s="5">
        <v>30</v>
      </c>
      <c r="F342" s="19">
        <v>25072282</v>
      </c>
      <c r="G342" s="6">
        <v>20250722827</v>
      </c>
      <c r="H342" s="22">
        <v>27656</v>
      </c>
      <c r="I342" s="13" t="s">
        <v>20</v>
      </c>
      <c r="J342" s="26" t="s">
        <v>29310</v>
      </c>
      <c r="K342" s="24" t="s">
        <v>31910</v>
      </c>
      <c r="L342" s="170"/>
      <c r="M342" s="10"/>
      <c r="N342" s="7"/>
      <c r="O342" s="15"/>
      <c r="P342" s="17" t="s">
        <v>32001</v>
      </c>
      <c r="Q342" s="6">
        <v>1159582039</v>
      </c>
      <c r="R342" s="48" t="s">
        <v>32002</v>
      </c>
      <c r="S342" s="6" t="s">
        <v>31777</v>
      </c>
      <c r="T342" s="6" t="s">
        <v>177</v>
      </c>
      <c r="U342" s="6" t="s">
        <v>3817</v>
      </c>
      <c r="V342" s="48" t="s">
        <v>177</v>
      </c>
      <c r="W342" s="6"/>
      <c r="X342" s="6"/>
    </row>
    <row r="343" spans="1:24" s="8" customFormat="1" ht="15" customHeight="1" x14ac:dyDescent="0.2">
      <c r="A343" s="5" t="s">
        <v>27</v>
      </c>
      <c r="B343" s="5" t="s">
        <v>22115</v>
      </c>
      <c r="C343" s="2" t="s">
        <v>3899</v>
      </c>
      <c r="D343" s="195" t="s">
        <v>3898</v>
      </c>
      <c r="E343" s="5">
        <v>30</v>
      </c>
      <c r="F343" s="19">
        <v>22812860</v>
      </c>
      <c r="G343" s="6">
        <v>20228128601</v>
      </c>
      <c r="H343" s="22">
        <v>26525</v>
      </c>
      <c r="I343" s="13" t="s">
        <v>20</v>
      </c>
      <c r="J343" s="26" t="s">
        <v>29311</v>
      </c>
      <c r="K343" s="24" t="s">
        <v>29358</v>
      </c>
      <c r="L343" s="170"/>
      <c r="M343" s="10"/>
      <c r="N343" s="7"/>
      <c r="O343" s="15"/>
      <c r="P343" s="17" t="s">
        <v>3897</v>
      </c>
      <c r="Q343" s="6" t="s">
        <v>30619</v>
      </c>
      <c r="R343" s="48" t="s">
        <v>3896</v>
      </c>
      <c r="S343" s="6" t="s">
        <v>3895</v>
      </c>
      <c r="T343" s="6" t="s">
        <v>177</v>
      </c>
      <c r="U343" s="6" t="s">
        <v>3817</v>
      </c>
      <c r="V343" s="48"/>
      <c r="W343" s="6"/>
      <c r="X343" s="6"/>
    </row>
    <row r="344" spans="1:24" s="8" customFormat="1" ht="15" customHeight="1" x14ac:dyDescent="0.2">
      <c r="A344" s="5" t="s">
        <v>46</v>
      </c>
      <c r="B344" s="5" t="s">
        <v>22115</v>
      </c>
      <c r="C344" s="2" t="s">
        <v>31434</v>
      </c>
      <c r="D344" s="195" t="s">
        <v>31608</v>
      </c>
      <c r="E344" s="5">
        <v>30</v>
      </c>
      <c r="F344" s="19">
        <v>26841197</v>
      </c>
      <c r="G344" s="6">
        <v>20268411977</v>
      </c>
      <c r="H344" s="22">
        <v>25846</v>
      </c>
      <c r="I344" s="13" t="s">
        <v>20</v>
      </c>
      <c r="J344" s="26" t="s">
        <v>29310</v>
      </c>
      <c r="K344" s="24" t="s">
        <v>31910</v>
      </c>
      <c r="L344" s="170"/>
      <c r="M344" s="10"/>
      <c r="N344" s="7"/>
      <c r="O344" s="15"/>
      <c r="P344" s="17" t="s">
        <v>32003</v>
      </c>
      <c r="Q344" s="6">
        <v>1538196336</v>
      </c>
      <c r="R344" s="48" t="s">
        <v>32004</v>
      </c>
      <c r="S344" s="6" t="s">
        <v>31778</v>
      </c>
      <c r="T344" s="6" t="s">
        <v>177</v>
      </c>
      <c r="U344" s="6" t="s">
        <v>3817</v>
      </c>
      <c r="V344" s="48" t="s">
        <v>177</v>
      </c>
      <c r="W344" s="6"/>
      <c r="X344" s="6"/>
    </row>
    <row r="345" spans="1:24" s="8" customFormat="1" ht="15" customHeight="1" x14ac:dyDescent="0.2">
      <c r="A345" s="5">
        <v>24</v>
      </c>
      <c r="B345" s="5" t="s">
        <v>22115</v>
      </c>
      <c r="C345" s="2" t="s">
        <v>31435</v>
      </c>
      <c r="D345" s="195" t="s">
        <v>31609</v>
      </c>
      <c r="E345" s="5">
        <v>30</v>
      </c>
      <c r="F345" s="19">
        <v>25577290</v>
      </c>
      <c r="G345" s="6">
        <v>20255772903</v>
      </c>
      <c r="H345" s="22">
        <v>36207</v>
      </c>
      <c r="I345" s="13" t="s">
        <v>20</v>
      </c>
      <c r="J345" s="26" t="s">
        <v>29310</v>
      </c>
      <c r="K345" s="24" t="s">
        <v>31910</v>
      </c>
      <c r="L345" s="170"/>
      <c r="M345" s="10"/>
      <c r="N345" s="7"/>
      <c r="O345" s="15"/>
      <c r="P345" s="17" t="s">
        <v>32005</v>
      </c>
      <c r="Q345" s="6">
        <v>1561376273</v>
      </c>
      <c r="R345" s="48" t="s">
        <v>32006</v>
      </c>
      <c r="S345" s="6" t="s">
        <v>31779</v>
      </c>
      <c r="T345" s="6" t="s">
        <v>177</v>
      </c>
      <c r="U345" s="6" t="s">
        <v>3817</v>
      </c>
      <c r="V345" s="48" t="s">
        <v>177</v>
      </c>
      <c r="W345" s="6"/>
      <c r="X345" s="6"/>
    </row>
    <row r="346" spans="1:24" s="8" customFormat="1" ht="15" customHeight="1" x14ac:dyDescent="0.2">
      <c r="A346" s="5" t="s">
        <v>46</v>
      </c>
      <c r="B346" s="5" t="s">
        <v>22115</v>
      </c>
      <c r="C346" s="2" t="s">
        <v>3894</v>
      </c>
      <c r="D346" s="195" t="s">
        <v>3893</v>
      </c>
      <c r="E346" s="5">
        <v>30</v>
      </c>
      <c r="F346" s="19">
        <v>23288867</v>
      </c>
      <c r="G346" s="6">
        <v>23232888679</v>
      </c>
      <c r="H346" s="22">
        <v>26910</v>
      </c>
      <c r="I346" s="13" t="s">
        <v>20</v>
      </c>
      <c r="J346" s="26" t="s">
        <v>29311</v>
      </c>
      <c r="K346" s="24" t="s">
        <v>29321</v>
      </c>
      <c r="L346" s="170"/>
      <c r="M346" s="10"/>
      <c r="N346" s="7"/>
      <c r="O346" s="15"/>
      <c r="P346" s="17" t="s">
        <v>3892</v>
      </c>
      <c r="Q346" s="6" t="s">
        <v>3891</v>
      </c>
      <c r="R346" s="48" t="s">
        <v>3890</v>
      </c>
      <c r="S346" s="6" t="s">
        <v>3889</v>
      </c>
      <c r="T346" s="6" t="s">
        <v>177</v>
      </c>
      <c r="U346" s="6" t="s">
        <v>3817</v>
      </c>
      <c r="V346" s="48"/>
      <c r="W346" s="6"/>
      <c r="X346" s="6"/>
    </row>
    <row r="347" spans="1:24" s="8" customFormat="1" ht="15" customHeight="1" x14ac:dyDescent="0.2">
      <c r="A347" s="5" t="s">
        <v>27</v>
      </c>
      <c r="B347" s="5" t="s">
        <v>22115</v>
      </c>
      <c r="C347" s="2" t="s">
        <v>3888</v>
      </c>
      <c r="D347" s="195" t="s">
        <v>3887</v>
      </c>
      <c r="E347" s="5">
        <v>30</v>
      </c>
      <c r="F347" s="19">
        <v>23284928</v>
      </c>
      <c r="G347" s="6">
        <v>20232849283</v>
      </c>
      <c r="H347" s="22">
        <v>26708</v>
      </c>
      <c r="I347" s="13" t="s">
        <v>20</v>
      </c>
      <c r="J347" s="26" t="s">
        <v>29311</v>
      </c>
      <c r="K347" s="24" t="s">
        <v>29321</v>
      </c>
      <c r="L347" s="170"/>
      <c r="M347" s="10"/>
      <c r="N347" s="7"/>
      <c r="O347" s="15"/>
      <c r="P347" s="17" t="s">
        <v>3886</v>
      </c>
      <c r="Q347" s="6">
        <v>1165944143</v>
      </c>
      <c r="R347" s="48" t="s">
        <v>3885</v>
      </c>
      <c r="S347" s="6" t="s">
        <v>3884</v>
      </c>
      <c r="T347" s="6" t="s">
        <v>177</v>
      </c>
      <c r="U347" s="6" t="s">
        <v>3817</v>
      </c>
      <c r="V347" s="48"/>
      <c r="W347" s="6"/>
      <c r="X347" s="6"/>
    </row>
    <row r="348" spans="1:24" s="8" customFormat="1" ht="15" customHeight="1" x14ac:dyDescent="0.2">
      <c r="A348" s="5">
        <v>23</v>
      </c>
      <c r="B348" s="5" t="s">
        <v>22115</v>
      </c>
      <c r="C348" s="2" t="s">
        <v>31436</v>
      </c>
      <c r="D348" s="195" t="s">
        <v>31610</v>
      </c>
      <c r="E348" s="5">
        <v>30</v>
      </c>
      <c r="F348" s="19">
        <v>23593358</v>
      </c>
      <c r="G348" s="6">
        <v>20235933587</v>
      </c>
      <c r="H348" s="22">
        <v>26938</v>
      </c>
      <c r="I348" s="13" t="s">
        <v>20</v>
      </c>
      <c r="J348" s="26" t="s">
        <v>29310</v>
      </c>
      <c r="K348" s="24" t="s">
        <v>31910</v>
      </c>
      <c r="L348" s="170"/>
      <c r="M348" s="10"/>
      <c r="N348" s="7"/>
      <c r="O348" s="15"/>
      <c r="P348" s="17" t="s">
        <v>32007</v>
      </c>
      <c r="Q348" s="6" t="s">
        <v>32008</v>
      </c>
      <c r="R348" s="48" t="s">
        <v>32009</v>
      </c>
      <c r="S348" s="6" t="s">
        <v>31780</v>
      </c>
      <c r="T348" s="6" t="s">
        <v>177</v>
      </c>
      <c r="U348" s="6" t="s">
        <v>3817</v>
      </c>
      <c r="V348" s="48" t="s">
        <v>177</v>
      </c>
      <c r="W348" s="6"/>
      <c r="X348" s="6"/>
    </row>
    <row r="349" spans="1:24" s="8" customFormat="1" ht="15" customHeight="1" x14ac:dyDescent="0.2">
      <c r="A349" s="5" t="s">
        <v>172</v>
      </c>
      <c r="B349" s="5" t="s">
        <v>22115</v>
      </c>
      <c r="C349" s="2" t="s">
        <v>31437</v>
      </c>
      <c r="D349" s="195" t="s">
        <v>31611</v>
      </c>
      <c r="E349" s="5">
        <v>30</v>
      </c>
      <c r="F349" s="19">
        <v>21940076</v>
      </c>
      <c r="G349" s="6">
        <v>20219400765</v>
      </c>
      <c r="H349" s="22">
        <v>25930</v>
      </c>
      <c r="I349" s="13" t="s">
        <v>20</v>
      </c>
      <c r="J349" s="26" t="s">
        <v>29310</v>
      </c>
      <c r="K349" s="24" t="s">
        <v>31910</v>
      </c>
      <c r="L349" s="170"/>
      <c r="M349" s="10"/>
      <c r="N349" s="7"/>
      <c r="O349" s="15"/>
      <c r="P349" s="17" t="s">
        <v>32010</v>
      </c>
      <c r="Q349" s="6" t="s">
        <v>176</v>
      </c>
      <c r="R349" s="48" t="s">
        <v>176</v>
      </c>
      <c r="S349" s="6" t="s">
        <v>31781</v>
      </c>
      <c r="T349" s="6" t="s">
        <v>177</v>
      </c>
      <c r="U349" s="6" t="s">
        <v>3817</v>
      </c>
      <c r="V349" s="48" t="s">
        <v>177</v>
      </c>
      <c r="W349" s="6"/>
      <c r="X349" s="6"/>
    </row>
    <row r="350" spans="1:24" s="8" customFormat="1" ht="15" customHeight="1" x14ac:dyDescent="0.2">
      <c r="A350" s="5" t="s">
        <v>27</v>
      </c>
      <c r="B350" s="5" t="s">
        <v>22115</v>
      </c>
      <c r="C350" s="2" t="s">
        <v>33054</v>
      </c>
      <c r="D350" s="195" t="s">
        <v>33101</v>
      </c>
      <c r="E350" s="5">
        <v>30</v>
      </c>
      <c r="F350" s="19">
        <v>23297017</v>
      </c>
      <c r="G350" s="6">
        <v>20232970171</v>
      </c>
      <c r="H350" s="22">
        <v>26742</v>
      </c>
      <c r="I350" s="13" t="s">
        <v>20</v>
      </c>
      <c r="J350" s="26" t="s">
        <v>29310</v>
      </c>
      <c r="K350" s="24" t="s">
        <v>32454</v>
      </c>
      <c r="L350" s="170" t="s">
        <v>33434</v>
      </c>
      <c r="M350" s="10"/>
      <c r="N350" s="7"/>
      <c r="O350" s="15"/>
      <c r="P350" s="17" t="s">
        <v>33216</v>
      </c>
      <c r="Q350" s="6">
        <v>1139250355</v>
      </c>
      <c r="R350" s="48" t="s">
        <v>33217</v>
      </c>
      <c r="S350" s="6" t="s">
        <v>33148</v>
      </c>
      <c r="T350" s="6" t="s">
        <v>177</v>
      </c>
      <c r="U350" s="6" t="s">
        <v>3817</v>
      </c>
      <c r="V350" s="48" t="s">
        <v>177</v>
      </c>
      <c r="W350" s="6"/>
      <c r="X350" s="6"/>
    </row>
    <row r="351" spans="1:24" s="8" customFormat="1" ht="15" customHeight="1" x14ac:dyDescent="0.2">
      <c r="A351" s="5">
        <v>24</v>
      </c>
      <c r="B351" s="5" t="s">
        <v>22115</v>
      </c>
      <c r="C351" s="2" t="s">
        <v>33790</v>
      </c>
      <c r="D351" s="195" t="s">
        <v>33812</v>
      </c>
      <c r="E351" s="5">
        <v>30</v>
      </c>
      <c r="F351" s="19">
        <v>20456717</v>
      </c>
      <c r="G351" s="6">
        <v>20204567175</v>
      </c>
      <c r="H351" s="22">
        <v>25064</v>
      </c>
      <c r="I351" s="13" t="s">
        <v>20</v>
      </c>
      <c r="J351" s="26" t="s">
        <v>29310</v>
      </c>
      <c r="K351" s="24" t="s">
        <v>33567</v>
      </c>
      <c r="L351" s="170">
        <v>44649</v>
      </c>
      <c r="M351" s="10"/>
      <c r="N351" s="7"/>
      <c r="O351" s="15"/>
      <c r="P351" s="17" t="s">
        <v>33870</v>
      </c>
      <c r="Q351" s="6" t="s">
        <v>33871</v>
      </c>
      <c r="R351" s="48" t="s">
        <v>33872</v>
      </c>
      <c r="S351" s="6" t="s">
        <v>33831</v>
      </c>
      <c r="T351" s="6" t="s">
        <v>177</v>
      </c>
      <c r="U351" s="6" t="s">
        <v>3817</v>
      </c>
      <c r="V351" s="48" t="s">
        <v>177</v>
      </c>
      <c r="W351" s="6"/>
      <c r="X351" s="6"/>
    </row>
    <row r="352" spans="1:24" s="8" customFormat="1" ht="15" customHeight="1" x14ac:dyDescent="0.2">
      <c r="A352" s="5" t="s">
        <v>27</v>
      </c>
      <c r="B352" s="5" t="s">
        <v>22115</v>
      </c>
      <c r="C352" s="2" t="s">
        <v>3881</v>
      </c>
      <c r="D352" s="195" t="s">
        <v>3880</v>
      </c>
      <c r="E352" s="5">
        <v>30</v>
      </c>
      <c r="F352" s="19">
        <v>22298053</v>
      </c>
      <c r="G352" s="6">
        <v>20222980535</v>
      </c>
      <c r="H352" s="22">
        <v>26096</v>
      </c>
      <c r="I352" s="13" t="s">
        <v>20</v>
      </c>
      <c r="J352" s="26" t="s">
        <v>29311</v>
      </c>
      <c r="K352" s="24" t="s">
        <v>29322</v>
      </c>
      <c r="L352" s="170"/>
      <c r="M352" s="10"/>
      <c r="N352" s="7"/>
      <c r="O352" s="15"/>
      <c r="P352" s="17" t="s">
        <v>3879</v>
      </c>
      <c r="Q352" s="6">
        <v>1139515559</v>
      </c>
      <c r="R352" s="48" t="s">
        <v>3878</v>
      </c>
      <c r="S352" s="6" t="s">
        <v>3877</v>
      </c>
      <c r="T352" s="6" t="s">
        <v>177</v>
      </c>
      <c r="U352" s="6" t="s">
        <v>3817</v>
      </c>
      <c r="V352" s="48"/>
      <c r="W352" s="6"/>
      <c r="X352" s="6"/>
    </row>
    <row r="353" spans="1:24" s="8" customFormat="1" ht="15" customHeight="1" x14ac:dyDescent="0.2">
      <c r="A353" s="5">
        <v>24</v>
      </c>
      <c r="B353" s="5" t="s">
        <v>22115</v>
      </c>
      <c r="C353" s="2" t="s">
        <v>33060</v>
      </c>
      <c r="D353" s="195" t="s">
        <v>33107</v>
      </c>
      <c r="E353" s="5">
        <v>30</v>
      </c>
      <c r="F353" s="19">
        <v>22810511</v>
      </c>
      <c r="G353" s="6">
        <v>20228105111</v>
      </c>
      <c r="H353" s="22">
        <v>26487</v>
      </c>
      <c r="I353" s="13" t="s">
        <v>20</v>
      </c>
      <c r="J353" s="26" t="s">
        <v>29310</v>
      </c>
      <c r="K353" s="24" t="s">
        <v>32454</v>
      </c>
      <c r="L353" s="170" t="s">
        <v>33434</v>
      </c>
      <c r="M353" s="10"/>
      <c r="N353" s="7"/>
      <c r="O353" s="15"/>
      <c r="P353" s="17" t="s">
        <v>33218</v>
      </c>
      <c r="Q353" s="6">
        <v>1133101090</v>
      </c>
      <c r="R353" s="48" t="s">
        <v>33219</v>
      </c>
      <c r="S353" s="6" t="s">
        <v>33154</v>
      </c>
      <c r="T353" s="6" t="s">
        <v>177</v>
      </c>
      <c r="U353" s="6" t="s">
        <v>3817</v>
      </c>
      <c r="V353" s="48" t="s">
        <v>177</v>
      </c>
      <c r="W353" s="6"/>
      <c r="X353" s="6"/>
    </row>
    <row r="354" spans="1:24" s="8" customFormat="1" ht="15" customHeight="1" x14ac:dyDescent="0.2">
      <c r="A354" s="5" t="s">
        <v>27</v>
      </c>
      <c r="B354" s="5" t="s">
        <v>22115</v>
      </c>
      <c r="C354" s="2" t="s">
        <v>3876</v>
      </c>
      <c r="D354" s="195" t="s">
        <v>3875</v>
      </c>
      <c r="E354" s="5">
        <v>30</v>
      </c>
      <c r="F354" s="19">
        <v>23139031</v>
      </c>
      <c r="G354" s="6">
        <v>20231390317</v>
      </c>
      <c r="H354" s="22">
        <v>26704</v>
      </c>
      <c r="I354" s="13" t="s">
        <v>20</v>
      </c>
      <c r="J354" s="26" t="s">
        <v>29311</v>
      </c>
      <c r="K354" s="24" t="s">
        <v>29337</v>
      </c>
      <c r="L354" s="170"/>
      <c r="M354" s="10"/>
      <c r="N354" s="7"/>
      <c r="O354" s="15"/>
      <c r="P354" s="17" t="s">
        <v>3874</v>
      </c>
      <c r="Q354" s="6">
        <v>1151751278</v>
      </c>
      <c r="R354" s="48" t="s">
        <v>3873</v>
      </c>
      <c r="S354" s="6" t="s">
        <v>3872</v>
      </c>
      <c r="T354" s="6" t="s">
        <v>177</v>
      </c>
      <c r="U354" s="6" t="s">
        <v>3817</v>
      </c>
      <c r="V354" s="48"/>
      <c r="W354" s="6"/>
      <c r="X354" s="6"/>
    </row>
    <row r="355" spans="1:24" s="8" customFormat="1" ht="15" customHeight="1" x14ac:dyDescent="0.2">
      <c r="A355" s="5" t="s">
        <v>27</v>
      </c>
      <c r="B355" s="5" t="s">
        <v>22115</v>
      </c>
      <c r="C355" s="2" t="s">
        <v>3871</v>
      </c>
      <c r="D355" s="195" t="s">
        <v>3870</v>
      </c>
      <c r="E355" s="5">
        <v>30</v>
      </c>
      <c r="F355" s="19">
        <v>24800016</v>
      </c>
      <c r="G355" s="6">
        <v>20248000164</v>
      </c>
      <c r="H355" s="22">
        <v>27602</v>
      </c>
      <c r="I355" s="13" t="s">
        <v>20</v>
      </c>
      <c r="J355" s="26" t="s">
        <v>29311</v>
      </c>
      <c r="K355" s="24" t="s">
        <v>29321</v>
      </c>
      <c r="L355" s="170"/>
      <c r="M355" s="10"/>
      <c r="N355" s="7"/>
      <c r="O355" s="15"/>
      <c r="P355" s="17" t="s">
        <v>3869</v>
      </c>
      <c r="Q355" s="6" t="s">
        <v>3868</v>
      </c>
      <c r="R355" s="48" t="s">
        <v>3867</v>
      </c>
      <c r="S355" s="6" t="s">
        <v>3866</v>
      </c>
      <c r="T355" s="6" t="s">
        <v>177</v>
      </c>
      <c r="U355" s="6" t="s">
        <v>3817</v>
      </c>
      <c r="V355" s="48"/>
      <c r="W355" s="6"/>
      <c r="X355" s="6"/>
    </row>
    <row r="356" spans="1:24" s="8" customFormat="1" ht="15" customHeight="1" x14ac:dyDescent="0.2">
      <c r="A356" s="5" t="s">
        <v>59</v>
      </c>
      <c r="B356" s="5" t="s">
        <v>22115</v>
      </c>
      <c r="C356" s="2" t="s">
        <v>31438</v>
      </c>
      <c r="D356" s="195" t="s">
        <v>31612</v>
      </c>
      <c r="E356" s="5">
        <v>30</v>
      </c>
      <c r="F356" s="19">
        <v>22857620</v>
      </c>
      <c r="G356" s="6">
        <v>20228576205</v>
      </c>
      <c r="H356" s="22">
        <v>26503</v>
      </c>
      <c r="I356" s="13" t="s">
        <v>20</v>
      </c>
      <c r="J356" s="26" t="s">
        <v>29310</v>
      </c>
      <c r="K356" s="24" t="s">
        <v>31910</v>
      </c>
      <c r="L356" s="170"/>
      <c r="M356" s="10"/>
      <c r="N356" s="7"/>
      <c r="O356" s="15"/>
      <c r="P356" s="17" t="s">
        <v>32011</v>
      </c>
      <c r="Q356" s="6">
        <v>3624828274</v>
      </c>
      <c r="R356" s="48" t="s">
        <v>32012</v>
      </c>
      <c r="S356" s="6" t="s">
        <v>31782</v>
      </c>
      <c r="T356" s="6" t="s">
        <v>177</v>
      </c>
      <c r="U356" s="6" t="s">
        <v>3817</v>
      </c>
      <c r="V356" s="48" t="s">
        <v>177</v>
      </c>
      <c r="W356" s="6"/>
      <c r="X356" s="6"/>
    </row>
    <row r="357" spans="1:24" s="8" customFormat="1" ht="15" customHeight="1" x14ac:dyDescent="0.2">
      <c r="A357" s="5">
        <v>17</v>
      </c>
      <c r="B357" s="5" t="s">
        <v>22115</v>
      </c>
      <c r="C357" s="2" t="s">
        <v>31439</v>
      </c>
      <c r="D357" s="195" t="s">
        <v>31613</v>
      </c>
      <c r="E357" s="5">
        <v>30</v>
      </c>
      <c r="F357" s="19">
        <v>22939238</v>
      </c>
      <c r="G357" s="6">
        <v>20229392388</v>
      </c>
      <c r="H357" s="22">
        <v>26693</v>
      </c>
      <c r="I357" s="13" t="s">
        <v>20</v>
      </c>
      <c r="J357" s="26" t="s">
        <v>29310</v>
      </c>
      <c r="K357" s="24" t="s">
        <v>31910</v>
      </c>
      <c r="L357" s="170"/>
      <c r="M357" s="10"/>
      <c r="N357" s="7"/>
      <c r="O357" s="15"/>
      <c r="P357" s="17" t="s">
        <v>32013</v>
      </c>
      <c r="Q357" s="6" t="s">
        <v>32014</v>
      </c>
      <c r="R357" s="48" t="s">
        <v>32015</v>
      </c>
      <c r="S357" s="6" t="s">
        <v>31783</v>
      </c>
      <c r="T357" s="6" t="s">
        <v>177</v>
      </c>
      <c r="U357" s="6" t="s">
        <v>3817</v>
      </c>
      <c r="V357" s="48" t="s">
        <v>177</v>
      </c>
      <c r="W357" s="6"/>
      <c r="X357" s="6"/>
    </row>
    <row r="358" spans="1:24" s="8" customFormat="1" ht="15" customHeight="1" x14ac:dyDescent="0.2">
      <c r="A358" s="5">
        <v>24</v>
      </c>
      <c r="B358" s="5" t="s">
        <v>22115</v>
      </c>
      <c r="C358" s="2" t="s">
        <v>31440</v>
      </c>
      <c r="D358" s="195" t="s">
        <v>31614</v>
      </c>
      <c r="E358" s="5">
        <v>30</v>
      </c>
      <c r="F358" s="19">
        <v>25149829</v>
      </c>
      <c r="G358" s="6">
        <v>20251498297</v>
      </c>
      <c r="H358" s="22">
        <v>27960</v>
      </c>
      <c r="I358" s="13" t="s">
        <v>20</v>
      </c>
      <c r="J358" s="26" t="s">
        <v>29310</v>
      </c>
      <c r="K358" s="24" t="s">
        <v>31910</v>
      </c>
      <c r="L358" s="170"/>
      <c r="M358" s="10"/>
      <c r="N358" s="7"/>
      <c r="O358" s="15"/>
      <c r="P358" s="17" t="s">
        <v>32016</v>
      </c>
      <c r="Q358" s="6" t="s">
        <v>32017</v>
      </c>
      <c r="R358" s="48" t="s">
        <v>32018</v>
      </c>
      <c r="S358" s="6" t="s">
        <v>31784</v>
      </c>
      <c r="T358" s="6" t="s">
        <v>177</v>
      </c>
      <c r="U358" s="6" t="s">
        <v>3817</v>
      </c>
      <c r="V358" s="48" t="s">
        <v>177</v>
      </c>
      <c r="W358" s="6"/>
      <c r="X358" s="6"/>
    </row>
    <row r="359" spans="1:24" s="8" customFormat="1" ht="15" customHeight="1" x14ac:dyDescent="0.2">
      <c r="A359" s="5" t="s">
        <v>46</v>
      </c>
      <c r="B359" s="5" t="s">
        <v>22115</v>
      </c>
      <c r="C359" s="2" t="s">
        <v>31441</v>
      </c>
      <c r="D359" s="195" t="s">
        <v>31615</v>
      </c>
      <c r="E359" s="5">
        <v>30</v>
      </c>
      <c r="F359" s="19">
        <v>25439262</v>
      </c>
      <c r="G359" s="6">
        <v>20254392627</v>
      </c>
      <c r="H359" s="22">
        <v>27991</v>
      </c>
      <c r="I359" s="13" t="s">
        <v>20</v>
      </c>
      <c r="J359" s="26" t="s">
        <v>29310</v>
      </c>
      <c r="K359" s="24" t="s">
        <v>31910</v>
      </c>
      <c r="L359" s="170"/>
      <c r="M359" s="10"/>
      <c r="N359" s="7"/>
      <c r="O359" s="15"/>
      <c r="P359" s="17" t="s">
        <v>32019</v>
      </c>
      <c r="Q359" s="6">
        <v>1161110025</v>
      </c>
      <c r="R359" s="48" t="s">
        <v>32020</v>
      </c>
      <c r="S359" s="6" t="s">
        <v>31785</v>
      </c>
      <c r="T359" s="6" t="s">
        <v>177</v>
      </c>
      <c r="U359" s="6" t="s">
        <v>3817</v>
      </c>
      <c r="V359" s="48" t="s">
        <v>177</v>
      </c>
      <c r="W359" s="6"/>
      <c r="X359" s="6"/>
    </row>
    <row r="360" spans="1:24" s="8" customFormat="1" ht="15" customHeight="1" x14ac:dyDescent="0.2">
      <c r="A360" s="5">
        <v>10</v>
      </c>
      <c r="B360" s="5" t="s">
        <v>22115</v>
      </c>
      <c r="C360" s="2" t="s">
        <v>3865</v>
      </c>
      <c r="D360" s="195" t="s">
        <v>3864</v>
      </c>
      <c r="E360" s="5">
        <v>30</v>
      </c>
      <c r="F360" s="19">
        <v>18126385</v>
      </c>
      <c r="G360" s="6">
        <v>20181263858</v>
      </c>
      <c r="H360" s="22">
        <v>24388</v>
      </c>
      <c r="I360" s="13" t="s">
        <v>20</v>
      </c>
      <c r="J360" s="26" t="s">
        <v>29311</v>
      </c>
      <c r="K360" s="24" t="s">
        <v>29315</v>
      </c>
      <c r="L360" s="170"/>
      <c r="M360" s="10"/>
      <c r="N360" s="7"/>
      <c r="O360" s="15"/>
      <c r="P360" s="17" t="s">
        <v>3863</v>
      </c>
      <c r="Q360" s="6">
        <v>3704026422</v>
      </c>
      <c r="R360" s="48" t="s">
        <v>176</v>
      </c>
      <c r="S360" s="6" t="s">
        <v>3862</v>
      </c>
      <c r="T360" s="6" t="s">
        <v>177</v>
      </c>
      <c r="U360" s="6" t="s">
        <v>3817</v>
      </c>
      <c r="V360" s="48"/>
      <c r="W360" s="6"/>
      <c r="X360" s="6"/>
    </row>
    <row r="361" spans="1:24" s="8" customFormat="1" ht="15" customHeight="1" x14ac:dyDescent="0.2">
      <c r="A361" s="5">
        <v>10</v>
      </c>
      <c r="B361" s="5" t="s">
        <v>22115</v>
      </c>
      <c r="C361" s="2" t="s">
        <v>31442</v>
      </c>
      <c r="D361" s="195" t="s">
        <v>31616</v>
      </c>
      <c r="E361" s="5">
        <v>30</v>
      </c>
      <c r="F361" s="19">
        <v>21101055</v>
      </c>
      <c r="G361" s="6">
        <v>20211010550</v>
      </c>
      <c r="H361" s="22">
        <v>25489</v>
      </c>
      <c r="I361" s="13" t="s">
        <v>20</v>
      </c>
      <c r="J361" s="26" t="s">
        <v>29310</v>
      </c>
      <c r="K361" s="24" t="s">
        <v>31910</v>
      </c>
      <c r="L361" s="170"/>
      <c r="M361" s="10"/>
      <c r="N361" s="7"/>
      <c r="O361" s="15"/>
      <c r="P361" s="17" t="s">
        <v>32021</v>
      </c>
      <c r="Q361" s="6" t="s">
        <v>32022</v>
      </c>
      <c r="R361" s="48" t="s">
        <v>176</v>
      </c>
      <c r="S361" s="6" t="s">
        <v>31786</v>
      </c>
      <c r="T361" s="6" t="s">
        <v>177</v>
      </c>
      <c r="U361" s="6" t="s">
        <v>3817</v>
      </c>
      <c r="V361" s="48" t="s">
        <v>177</v>
      </c>
      <c r="W361" s="6"/>
      <c r="X361" s="6"/>
    </row>
    <row r="362" spans="1:24" s="8" customFormat="1" ht="15" customHeight="1" x14ac:dyDescent="0.2">
      <c r="A362" s="5" t="s">
        <v>172</v>
      </c>
      <c r="B362" s="5" t="s">
        <v>22115</v>
      </c>
      <c r="C362" s="2" t="s">
        <v>3861</v>
      </c>
      <c r="D362" s="195" t="s">
        <v>3860</v>
      </c>
      <c r="E362" s="5">
        <v>30</v>
      </c>
      <c r="F362" s="19">
        <v>24392232</v>
      </c>
      <c r="G362" s="6" t="str">
        <f>20&amp;F362&amp;2</f>
        <v>20243922322</v>
      </c>
      <c r="H362" s="22" t="s">
        <v>29730</v>
      </c>
      <c r="I362" s="13" t="s">
        <v>20</v>
      </c>
      <c r="J362" s="26" t="s">
        <v>29311</v>
      </c>
      <c r="K362" s="24" t="s">
        <v>29327</v>
      </c>
      <c r="L362" s="170"/>
      <c r="M362" s="10"/>
      <c r="N362" s="7"/>
      <c r="O362" s="15"/>
      <c r="P362" s="17" t="s">
        <v>3859</v>
      </c>
      <c r="Q362" s="6">
        <v>154380614</v>
      </c>
      <c r="R362" s="48" t="s">
        <v>29729</v>
      </c>
      <c r="S362" s="6" t="s">
        <v>3858</v>
      </c>
      <c r="T362" s="6" t="s">
        <v>29978</v>
      </c>
      <c r="U362" s="6" t="s">
        <v>3817</v>
      </c>
      <c r="V362" s="48"/>
      <c r="W362" s="6"/>
      <c r="X362" s="6"/>
    </row>
    <row r="363" spans="1:24" s="8" customFormat="1" ht="15" customHeight="1" x14ac:dyDescent="0.2">
      <c r="A363" s="5" t="s">
        <v>46</v>
      </c>
      <c r="B363" s="5" t="s">
        <v>22115</v>
      </c>
      <c r="C363" s="2" t="s">
        <v>29429</v>
      </c>
      <c r="D363" s="195" t="s">
        <v>29430</v>
      </c>
      <c r="E363" s="5">
        <v>30</v>
      </c>
      <c r="F363" s="19">
        <v>21474905</v>
      </c>
      <c r="G363" s="6">
        <v>20214749050</v>
      </c>
      <c r="H363" s="22">
        <v>25602</v>
      </c>
      <c r="I363" s="13" t="s">
        <v>20</v>
      </c>
      <c r="J363" s="26" t="s">
        <v>29310</v>
      </c>
      <c r="K363" s="24" t="s">
        <v>29382</v>
      </c>
      <c r="L363" s="170"/>
      <c r="M363" s="10"/>
      <c r="N363" s="7"/>
      <c r="O363" s="15"/>
      <c r="P363" s="17" t="s">
        <v>29431</v>
      </c>
      <c r="Q363" s="6">
        <v>1558676377</v>
      </c>
      <c r="R363" s="48" t="s">
        <v>29432</v>
      </c>
      <c r="S363" s="6" t="s">
        <v>29433</v>
      </c>
      <c r="T363" s="6" t="s">
        <v>177</v>
      </c>
      <c r="U363" s="6" t="s">
        <v>3817</v>
      </c>
      <c r="V363" s="48"/>
      <c r="W363" s="6"/>
      <c r="X363" s="6"/>
    </row>
    <row r="364" spans="1:24" s="8" customFormat="1" ht="15" customHeight="1" x14ac:dyDescent="0.2">
      <c r="A364" s="5" t="s">
        <v>46</v>
      </c>
      <c r="B364" s="5" t="s">
        <v>22115</v>
      </c>
      <c r="C364" s="2" t="s">
        <v>3857</v>
      </c>
      <c r="D364" s="195" t="s">
        <v>3856</v>
      </c>
      <c r="E364" s="5">
        <v>30</v>
      </c>
      <c r="F364" s="19">
        <v>21941326</v>
      </c>
      <c r="G364" s="6">
        <v>20219413263</v>
      </c>
      <c r="H364" s="22">
        <v>26381</v>
      </c>
      <c r="I364" s="13" t="s">
        <v>20</v>
      </c>
      <c r="J364" s="26" t="s">
        <v>29311</v>
      </c>
      <c r="K364" s="24" t="s">
        <v>29321</v>
      </c>
      <c r="L364" s="170"/>
      <c r="M364" s="10"/>
      <c r="N364" s="7"/>
      <c r="O364" s="15"/>
      <c r="P364" s="17" t="s">
        <v>3855</v>
      </c>
      <c r="Q364" s="6">
        <v>1139503192</v>
      </c>
      <c r="R364" s="48" t="s">
        <v>3854</v>
      </c>
      <c r="S364" s="6" t="s">
        <v>3853</v>
      </c>
      <c r="T364" s="6" t="s">
        <v>177</v>
      </c>
      <c r="U364" s="6" t="s">
        <v>3817</v>
      </c>
      <c r="V364" s="48"/>
      <c r="W364" s="6"/>
      <c r="X364" s="6"/>
    </row>
    <row r="365" spans="1:24" s="8" customFormat="1" ht="15" customHeight="1" x14ac:dyDescent="0.2">
      <c r="A365" s="5" t="s">
        <v>46</v>
      </c>
      <c r="B365" s="5" t="s">
        <v>22115</v>
      </c>
      <c r="C365" s="2" t="s">
        <v>3852</v>
      </c>
      <c r="D365" s="195" t="s">
        <v>3851</v>
      </c>
      <c r="E365" s="5">
        <v>30</v>
      </c>
      <c r="F365" s="19">
        <v>24935819</v>
      </c>
      <c r="G365" s="6">
        <v>20249358194</v>
      </c>
      <c r="H365" s="22">
        <v>27749</v>
      </c>
      <c r="I365" s="13" t="s">
        <v>20</v>
      </c>
      <c r="J365" s="26" t="s">
        <v>29311</v>
      </c>
      <c r="K365" s="24" t="s">
        <v>29314</v>
      </c>
      <c r="L365" s="170"/>
      <c r="M365" s="10"/>
      <c r="N365" s="7"/>
      <c r="O365" s="15"/>
      <c r="P365" s="17" t="s">
        <v>3850</v>
      </c>
      <c r="Q365" s="6" t="s">
        <v>176</v>
      </c>
      <c r="R365" s="48" t="s">
        <v>176</v>
      </c>
      <c r="S365" s="6" t="s">
        <v>3849</v>
      </c>
      <c r="T365" s="6" t="s">
        <v>177</v>
      </c>
      <c r="U365" s="6" t="s">
        <v>3817</v>
      </c>
      <c r="V365" s="48"/>
      <c r="W365" s="6"/>
      <c r="X365" s="6"/>
    </row>
    <row r="366" spans="1:24" s="8" customFormat="1" ht="15" customHeight="1" x14ac:dyDescent="0.2">
      <c r="A366" s="5" t="s">
        <v>46</v>
      </c>
      <c r="B366" s="5" t="s">
        <v>22115</v>
      </c>
      <c r="C366" s="2" t="s">
        <v>3848</v>
      </c>
      <c r="D366" s="195" t="s">
        <v>3847</v>
      </c>
      <c r="E366" s="5">
        <v>30</v>
      </c>
      <c r="F366" s="19">
        <v>25530286</v>
      </c>
      <c r="G366" s="6">
        <v>20255302869</v>
      </c>
      <c r="H366" s="22">
        <v>28027</v>
      </c>
      <c r="I366" s="13" t="s">
        <v>20</v>
      </c>
      <c r="J366" s="26" t="s">
        <v>29311</v>
      </c>
      <c r="K366" s="24" t="s">
        <v>29322</v>
      </c>
      <c r="L366" s="170"/>
      <c r="M366" s="10"/>
      <c r="N366" s="7"/>
      <c r="O366" s="15"/>
      <c r="P366" s="17" t="s">
        <v>3846</v>
      </c>
      <c r="Q366" s="6">
        <v>1559421747</v>
      </c>
      <c r="R366" s="48" t="s">
        <v>3845</v>
      </c>
      <c r="S366" s="6" t="s">
        <v>3844</v>
      </c>
      <c r="T366" s="6" t="s">
        <v>177</v>
      </c>
      <c r="U366" s="6" t="s">
        <v>3817</v>
      </c>
      <c r="V366" s="48"/>
      <c r="W366" s="6"/>
      <c r="X366" s="6"/>
    </row>
    <row r="367" spans="1:24" s="8" customFormat="1" ht="15" customHeight="1" x14ac:dyDescent="0.2">
      <c r="A367" s="5" t="s">
        <v>46</v>
      </c>
      <c r="B367" s="5" t="s">
        <v>22115</v>
      </c>
      <c r="C367" s="2" t="s">
        <v>31443</v>
      </c>
      <c r="D367" s="195" t="s">
        <v>31617</v>
      </c>
      <c r="E367" s="5">
        <v>30</v>
      </c>
      <c r="F367" s="19">
        <v>26379452</v>
      </c>
      <c r="G367" s="6">
        <v>23263794524</v>
      </c>
      <c r="H367" s="22">
        <v>28525</v>
      </c>
      <c r="I367" s="13" t="s">
        <v>20</v>
      </c>
      <c r="J367" s="26" t="s">
        <v>29310</v>
      </c>
      <c r="K367" s="24" t="s">
        <v>31910</v>
      </c>
      <c r="L367" s="170"/>
      <c r="M367" s="10"/>
      <c r="N367" s="7"/>
      <c r="O367" s="15"/>
      <c r="P367" s="17" t="s">
        <v>32023</v>
      </c>
      <c r="Q367" s="6" t="s">
        <v>32024</v>
      </c>
      <c r="R367" s="48" t="s">
        <v>32025</v>
      </c>
      <c r="S367" s="6" t="s">
        <v>31787</v>
      </c>
      <c r="T367" s="6" t="s">
        <v>177</v>
      </c>
      <c r="U367" s="6" t="s">
        <v>3817</v>
      </c>
      <c r="V367" s="48" t="s">
        <v>177</v>
      </c>
      <c r="W367" s="6"/>
      <c r="X367" s="6"/>
    </row>
    <row r="368" spans="1:24" s="8" customFormat="1" ht="15" customHeight="1" x14ac:dyDescent="0.2">
      <c r="A368" s="5" t="s">
        <v>23</v>
      </c>
      <c r="B368" s="5" t="s">
        <v>22115</v>
      </c>
      <c r="C368" s="2" t="s">
        <v>33050</v>
      </c>
      <c r="D368" s="195" t="s">
        <v>33097</v>
      </c>
      <c r="E368" s="5">
        <v>30</v>
      </c>
      <c r="F368" s="19">
        <v>24296578</v>
      </c>
      <c r="G368" s="6">
        <v>27242965782</v>
      </c>
      <c r="H368" s="22">
        <v>27350</v>
      </c>
      <c r="I368" s="13" t="s">
        <v>20</v>
      </c>
      <c r="J368" s="26" t="s">
        <v>29310</v>
      </c>
      <c r="K368" s="24" t="s">
        <v>32454</v>
      </c>
      <c r="L368" s="170" t="s">
        <v>33434</v>
      </c>
      <c r="M368" s="10"/>
      <c r="N368" s="7"/>
      <c r="O368" s="15"/>
      <c r="P368" s="17" t="s">
        <v>33220</v>
      </c>
      <c r="Q368" s="6" t="s">
        <v>33221</v>
      </c>
      <c r="R368" s="48" t="s">
        <v>33222</v>
      </c>
      <c r="S368" s="6" t="s">
        <v>33144</v>
      </c>
      <c r="T368" s="6" t="s">
        <v>177</v>
      </c>
      <c r="U368" s="6" t="s">
        <v>3817</v>
      </c>
      <c r="V368" s="48" t="s">
        <v>177</v>
      </c>
      <c r="W368" s="6"/>
      <c r="X368" s="6"/>
    </row>
    <row r="369" spans="1:24" ht="15.75" thickBot="1" x14ac:dyDescent="0.3"/>
    <row r="370" spans="1:24" s="4" customFormat="1" ht="45" customHeight="1" x14ac:dyDescent="0.25">
      <c r="A370" s="29" t="s">
        <v>0</v>
      </c>
      <c r="B370" s="30" t="s">
        <v>22114</v>
      </c>
      <c r="C370" s="30" t="s">
        <v>1</v>
      </c>
      <c r="D370" s="194" t="s">
        <v>2</v>
      </c>
      <c r="E370" s="32" t="s">
        <v>3</v>
      </c>
      <c r="F370" s="33" t="s">
        <v>4</v>
      </c>
      <c r="G370" s="34" t="s">
        <v>5</v>
      </c>
      <c r="H370" s="35" t="s">
        <v>6</v>
      </c>
      <c r="I370" s="36" t="s">
        <v>7</v>
      </c>
      <c r="J370" s="37" t="s">
        <v>29308</v>
      </c>
      <c r="K370" s="38" t="s">
        <v>29309</v>
      </c>
      <c r="L370" s="38" t="s">
        <v>33431</v>
      </c>
      <c r="M370" s="39" t="s">
        <v>8</v>
      </c>
      <c r="N370" s="36" t="s">
        <v>9</v>
      </c>
      <c r="O370" s="40" t="s">
        <v>10</v>
      </c>
      <c r="P370" s="41" t="s">
        <v>11</v>
      </c>
      <c r="Q370" s="42" t="s">
        <v>12</v>
      </c>
      <c r="R370" s="192" t="s">
        <v>13</v>
      </c>
      <c r="S370" s="42" t="s">
        <v>14</v>
      </c>
      <c r="T370" s="44" t="s">
        <v>15</v>
      </c>
      <c r="U370" s="43" t="s">
        <v>16</v>
      </c>
      <c r="V370" s="42" t="s">
        <v>32200</v>
      </c>
      <c r="W370" s="45" t="s">
        <v>17</v>
      </c>
      <c r="X370" s="45" t="s">
        <v>30656</v>
      </c>
    </row>
    <row r="371" spans="1:24" s="8" customFormat="1" ht="15" customHeight="1" x14ac:dyDescent="0.2">
      <c r="A371" s="5">
        <v>23</v>
      </c>
      <c r="B371" s="5" t="s">
        <v>22115</v>
      </c>
      <c r="C371" s="2" t="s">
        <v>32520</v>
      </c>
      <c r="D371" s="195" t="s">
        <v>32462</v>
      </c>
      <c r="E371" s="5">
        <v>30</v>
      </c>
      <c r="F371" s="19">
        <v>25086317</v>
      </c>
      <c r="G371" s="6">
        <v>27250863174</v>
      </c>
      <c r="H371" s="22">
        <v>27816</v>
      </c>
      <c r="I371" s="13" t="s">
        <v>20</v>
      </c>
      <c r="J371" s="26" t="s">
        <v>29310</v>
      </c>
      <c r="K371" s="24" t="s">
        <v>32443</v>
      </c>
      <c r="L371" s="170"/>
      <c r="M371" s="10"/>
      <c r="N371" s="7"/>
      <c r="O371" s="15"/>
      <c r="P371" s="17" t="s">
        <v>32521</v>
      </c>
      <c r="Q371" s="6" t="s">
        <v>32522</v>
      </c>
      <c r="R371" s="48" t="s">
        <v>32523</v>
      </c>
      <c r="S371" s="6" t="s">
        <v>32484</v>
      </c>
      <c r="T371" s="6" t="s">
        <v>177</v>
      </c>
      <c r="U371" s="6" t="s">
        <v>3817</v>
      </c>
      <c r="V371" s="48" t="s">
        <v>177</v>
      </c>
      <c r="W371" s="6" t="s">
        <v>177</v>
      </c>
      <c r="X371" s="6" t="s">
        <v>177</v>
      </c>
    </row>
    <row r="372" spans="1:24" s="8" customFormat="1" ht="15" customHeight="1" x14ac:dyDescent="0.2">
      <c r="A372" s="5" t="s">
        <v>46</v>
      </c>
      <c r="B372" s="5" t="s">
        <v>22115</v>
      </c>
      <c r="C372" s="2" t="s">
        <v>31444</v>
      </c>
      <c r="D372" s="195" t="s">
        <v>31618</v>
      </c>
      <c r="E372" s="5">
        <v>30</v>
      </c>
      <c r="F372" s="19">
        <v>24353446</v>
      </c>
      <c r="G372" s="6">
        <v>27243534467</v>
      </c>
      <c r="H372" s="22">
        <v>27385</v>
      </c>
      <c r="I372" s="13" t="s">
        <v>20</v>
      </c>
      <c r="J372" s="26" t="s">
        <v>29310</v>
      </c>
      <c r="K372" s="24" t="s">
        <v>31910</v>
      </c>
      <c r="L372" s="170"/>
      <c r="M372" s="10"/>
      <c r="N372" s="7"/>
      <c r="O372" s="15"/>
      <c r="P372" s="17" t="s">
        <v>32026</v>
      </c>
      <c r="Q372" s="6">
        <v>1567123796</v>
      </c>
      <c r="R372" s="48" t="s">
        <v>32027</v>
      </c>
      <c r="S372" s="6" t="s">
        <v>31788</v>
      </c>
      <c r="T372" s="6" t="s">
        <v>177</v>
      </c>
      <c r="U372" s="6" t="s">
        <v>3817</v>
      </c>
      <c r="V372" s="48" t="s">
        <v>177</v>
      </c>
      <c r="W372" s="6"/>
      <c r="X372" s="6"/>
    </row>
    <row r="373" spans="1:24" s="8" customFormat="1" ht="15" customHeight="1" x14ac:dyDescent="0.2">
      <c r="A373" s="5" t="s">
        <v>46</v>
      </c>
      <c r="B373" s="5" t="s">
        <v>22115</v>
      </c>
      <c r="C373" s="2" t="s">
        <v>31445</v>
      </c>
      <c r="D373" s="195" t="s">
        <v>31619</v>
      </c>
      <c r="E373" s="5">
        <v>30</v>
      </c>
      <c r="F373" s="19">
        <v>26379070</v>
      </c>
      <c r="G373" s="6">
        <v>27263790702</v>
      </c>
      <c r="H373" s="22">
        <v>28472</v>
      </c>
      <c r="I373" s="13" t="s">
        <v>20</v>
      </c>
      <c r="J373" s="26" t="s">
        <v>29310</v>
      </c>
      <c r="K373" s="24" t="s">
        <v>31910</v>
      </c>
      <c r="L373" s="170"/>
      <c r="M373" s="10"/>
      <c r="N373" s="7"/>
      <c r="O373" s="15"/>
      <c r="P373" s="17" t="s">
        <v>32028</v>
      </c>
      <c r="Q373" s="6">
        <v>1561247633</v>
      </c>
      <c r="R373" s="48" t="s">
        <v>32029</v>
      </c>
      <c r="S373" s="6" t="s">
        <v>31789</v>
      </c>
      <c r="T373" s="6" t="s">
        <v>177</v>
      </c>
      <c r="U373" s="6" t="s">
        <v>3817</v>
      </c>
      <c r="V373" s="48" t="s">
        <v>177</v>
      </c>
      <c r="W373" s="6"/>
      <c r="X373" s="6"/>
    </row>
    <row r="374" spans="1:24" s="8" customFormat="1" ht="15" customHeight="1" x14ac:dyDescent="0.2">
      <c r="A374" s="5" t="s">
        <v>800</v>
      </c>
      <c r="B374" s="5" t="s">
        <v>22115</v>
      </c>
      <c r="C374" s="2" t="s">
        <v>3837</v>
      </c>
      <c r="D374" s="195" t="s">
        <v>3836</v>
      </c>
      <c r="E374" s="5">
        <v>30</v>
      </c>
      <c r="F374" s="19">
        <v>17821882</v>
      </c>
      <c r="G374" s="6">
        <v>23178218824</v>
      </c>
      <c r="H374" s="22">
        <v>24227</v>
      </c>
      <c r="I374" s="13" t="s">
        <v>20</v>
      </c>
      <c r="J374" s="26" t="s">
        <v>29311</v>
      </c>
      <c r="K374" s="24" t="s">
        <v>29315</v>
      </c>
      <c r="L374" s="170"/>
      <c r="M374" s="10"/>
      <c r="N374" s="7"/>
      <c r="O374" s="15"/>
      <c r="P374" s="17" t="s">
        <v>3835</v>
      </c>
      <c r="Q374" s="6" t="s">
        <v>176</v>
      </c>
      <c r="R374" s="48" t="s">
        <v>3834</v>
      </c>
      <c r="S374" s="6" t="s">
        <v>3833</v>
      </c>
      <c r="T374" s="6" t="s">
        <v>29105</v>
      </c>
      <c r="U374" s="6" t="s">
        <v>3817</v>
      </c>
      <c r="V374" s="48"/>
      <c r="W374" s="6"/>
      <c r="X374" s="6"/>
    </row>
    <row r="375" spans="1:24" s="8" customFormat="1" ht="15" customHeight="1" x14ac:dyDescent="0.2">
      <c r="A375" s="5">
        <v>24</v>
      </c>
      <c r="B375" s="5" t="s">
        <v>22115</v>
      </c>
      <c r="C375" s="2" t="s">
        <v>31446</v>
      </c>
      <c r="D375" s="195" t="s">
        <v>31620</v>
      </c>
      <c r="E375" s="5">
        <v>30</v>
      </c>
      <c r="F375" s="19">
        <v>18590379</v>
      </c>
      <c r="G375" s="6">
        <v>27185903791</v>
      </c>
      <c r="H375" s="22">
        <v>24795</v>
      </c>
      <c r="I375" s="13" t="s">
        <v>20</v>
      </c>
      <c r="J375" s="26" t="s">
        <v>29310</v>
      </c>
      <c r="K375" s="24" t="s">
        <v>31910</v>
      </c>
      <c r="L375" s="170"/>
      <c r="M375" s="10"/>
      <c r="N375" s="7"/>
      <c r="O375" s="15"/>
      <c r="P375" s="17" t="s">
        <v>32037</v>
      </c>
      <c r="Q375" s="6" t="s">
        <v>32038</v>
      </c>
      <c r="R375" s="48" t="s">
        <v>32039</v>
      </c>
      <c r="S375" s="6" t="s">
        <v>31790</v>
      </c>
      <c r="T375" s="6" t="s">
        <v>177</v>
      </c>
      <c r="U375" s="6" t="s">
        <v>3817</v>
      </c>
      <c r="V375" s="48" t="s">
        <v>177</v>
      </c>
      <c r="W375" s="6"/>
      <c r="X375" s="6"/>
    </row>
    <row r="376" spans="1:24" s="8" customFormat="1" ht="15" customHeight="1" x14ac:dyDescent="0.2">
      <c r="A376" s="5" t="s">
        <v>27</v>
      </c>
      <c r="B376" s="5" t="s">
        <v>22115</v>
      </c>
      <c r="C376" s="2" t="s">
        <v>3832</v>
      </c>
      <c r="D376" s="195" t="s">
        <v>3831</v>
      </c>
      <c r="E376" s="5">
        <v>31</v>
      </c>
      <c r="F376" s="19">
        <v>21728346</v>
      </c>
      <c r="G376" s="6">
        <v>27217283464</v>
      </c>
      <c r="H376" s="22">
        <v>25845</v>
      </c>
      <c r="I376" s="13" t="s">
        <v>20</v>
      </c>
      <c r="J376" s="26" t="s">
        <v>29311</v>
      </c>
      <c r="K376" s="24" t="s">
        <v>29337</v>
      </c>
      <c r="L376" s="170"/>
      <c r="M376" s="10"/>
      <c r="N376" s="7"/>
      <c r="O376" s="15"/>
      <c r="P376" s="17" t="s">
        <v>3830</v>
      </c>
      <c r="Q376" s="6">
        <v>1133852607</v>
      </c>
      <c r="R376" s="48" t="s">
        <v>176</v>
      </c>
      <c r="S376" s="6" t="s">
        <v>3829</v>
      </c>
      <c r="T376" s="6" t="s">
        <v>177</v>
      </c>
      <c r="U376" s="6" t="s">
        <v>3817</v>
      </c>
      <c r="V376" s="48"/>
      <c r="W376" s="6"/>
      <c r="X376" s="6"/>
    </row>
    <row r="377" spans="1:24" s="8" customFormat="1" ht="15" customHeight="1" x14ac:dyDescent="0.2">
      <c r="A377" s="5" t="s">
        <v>46</v>
      </c>
      <c r="B377" s="5" t="s">
        <v>22115</v>
      </c>
      <c r="C377" s="2" t="s">
        <v>31447</v>
      </c>
      <c r="D377" s="195" t="s">
        <v>31621</v>
      </c>
      <c r="E377" s="5">
        <v>30</v>
      </c>
      <c r="F377" s="19">
        <v>23812454</v>
      </c>
      <c r="G377" s="6">
        <v>27238124544</v>
      </c>
      <c r="H377" s="22">
        <v>27126</v>
      </c>
      <c r="I377" s="13" t="s">
        <v>20</v>
      </c>
      <c r="J377" s="26" t="s">
        <v>29310</v>
      </c>
      <c r="K377" s="24" t="s">
        <v>31910</v>
      </c>
      <c r="L377" s="170"/>
      <c r="M377" s="10"/>
      <c r="N377" s="7"/>
      <c r="O377" s="15"/>
      <c r="P377" s="17" t="s">
        <v>32040</v>
      </c>
      <c r="Q377" s="6" t="s">
        <v>32041</v>
      </c>
      <c r="R377" s="48" t="s">
        <v>19555</v>
      </c>
      <c r="S377" s="6" t="s">
        <v>31791</v>
      </c>
      <c r="T377" s="6" t="s">
        <v>177</v>
      </c>
      <c r="U377" s="6" t="s">
        <v>3817</v>
      </c>
      <c r="V377" s="48" t="s">
        <v>177</v>
      </c>
      <c r="W377" s="6"/>
      <c r="X377" s="6"/>
    </row>
    <row r="378" spans="1:24" s="8" customFormat="1" ht="15" customHeight="1" x14ac:dyDescent="0.2">
      <c r="A378" s="5" t="s">
        <v>27</v>
      </c>
      <c r="B378" s="5" t="s">
        <v>22115</v>
      </c>
      <c r="C378" s="2" t="s">
        <v>3822</v>
      </c>
      <c r="D378" s="195" t="s">
        <v>3821</v>
      </c>
      <c r="E378" s="5">
        <v>30</v>
      </c>
      <c r="F378" s="19">
        <v>26417508</v>
      </c>
      <c r="G378" s="6">
        <v>27264175084</v>
      </c>
      <c r="H378" s="22">
        <v>28520</v>
      </c>
      <c r="I378" s="13" t="s">
        <v>20</v>
      </c>
      <c r="J378" s="26" t="s">
        <v>29311</v>
      </c>
      <c r="K378" s="24" t="s">
        <v>29321</v>
      </c>
      <c r="L378" s="170"/>
      <c r="M378" s="10"/>
      <c r="N378" s="7"/>
      <c r="O378" s="15"/>
      <c r="P378" s="17" t="s">
        <v>3820</v>
      </c>
      <c r="Q378" s="6">
        <v>1157268981</v>
      </c>
      <c r="R378" s="48" t="s">
        <v>3819</v>
      </c>
      <c r="S378" s="6" t="s">
        <v>3818</v>
      </c>
      <c r="T378" s="6" t="s">
        <v>177</v>
      </c>
      <c r="U378" s="6" t="s">
        <v>3817</v>
      </c>
      <c r="V378" s="48"/>
      <c r="W378" s="6"/>
      <c r="X378" s="6"/>
    </row>
    <row r="379" spans="1:24" s="8" customFormat="1" ht="15" customHeight="1" x14ac:dyDescent="0.2">
      <c r="A379" s="5" t="s">
        <v>27</v>
      </c>
      <c r="B379" s="5" t="s">
        <v>22115</v>
      </c>
      <c r="C379" s="2" t="s">
        <v>32539</v>
      </c>
      <c r="D379" s="195" t="s">
        <v>32471</v>
      </c>
      <c r="E379" s="5">
        <v>30</v>
      </c>
      <c r="F379" s="19">
        <v>24931128</v>
      </c>
      <c r="G379" s="6">
        <v>27249311281</v>
      </c>
      <c r="H379" s="22">
        <v>27753</v>
      </c>
      <c r="I379" s="13" t="s">
        <v>20</v>
      </c>
      <c r="J379" s="26" t="s">
        <v>29310</v>
      </c>
      <c r="K379" s="24" t="s">
        <v>32443</v>
      </c>
      <c r="L379" s="170"/>
      <c r="M379" s="10"/>
      <c r="N379" s="7"/>
      <c r="O379" s="15"/>
      <c r="P379" s="17" t="s">
        <v>32540</v>
      </c>
      <c r="Q379" s="6">
        <v>1168620242</v>
      </c>
      <c r="R379" s="48" t="s">
        <v>32541</v>
      </c>
      <c r="S379" s="6" t="s">
        <v>32491</v>
      </c>
      <c r="T379" s="6" t="s">
        <v>177</v>
      </c>
      <c r="U379" s="6" t="s">
        <v>3817</v>
      </c>
      <c r="V379" s="48" t="s">
        <v>177</v>
      </c>
      <c r="W379" s="6" t="s">
        <v>177</v>
      </c>
      <c r="X379" s="6" t="s">
        <v>177</v>
      </c>
    </row>
    <row r="380" spans="1:24" s="8" customFormat="1" ht="15" customHeight="1" x14ac:dyDescent="0.2">
      <c r="A380" s="5" t="s">
        <v>46</v>
      </c>
      <c r="B380" s="5" t="s">
        <v>22115</v>
      </c>
      <c r="C380" s="2" t="s">
        <v>31448</v>
      </c>
      <c r="D380" s="195" t="s">
        <v>31622</v>
      </c>
      <c r="E380" s="5">
        <v>30</v>
      </c>
      <c r="F380" s="19">
        <v>25846729</v>
      </c>
      <c r="G380" s="6">
        <v>27258467294</v>
      </c>
      <c r="H380" s="22">
        <v>28253</v>
      </c>
      <c r="I380" s="13" t="s">
        <v>20</v>
      </c>
      <c r="J380" s="26" t="s">
        <v>29310</v>
      </c>
      <c r="K380" s="24" t="s">
        <v>31910</v>
      </c>
      <c r="L380" s="170"/>
      <c r="M380" s="10"/>
      <c r="N380" s="7"/>
      <c r="O380" s="15"/>
      <c r="P380" s="17" t="s">
        <v>32042</v>
      </c>
      <c r="Q380" s="6">
        <v>1540379338</v>
      </c>
      <c r="R380" s="48" t="s">
        <v>32043</v>
      </c>
      <c r="S380" s="6" t="s">
        <v>31792</v>
      </c>
      <c r="T380" s="6" t="s">
        <v>177</v>
      </c>
      <c r="U380" s="6" t="s">
        <v>3817</v>
      </c>
      <c r="V380" s="48" t="s">
        <v>177</v>
      </c>
      <c r="W380" s="6"/>
      <c r="X380" s="6"/>
    </row>
    <row r="381" spans="1:24" s="8" customFormat="1" ht="15" customHeight="1" x14ac:dyDescent="0.2">
      <c r="A381" s="5" t="s">
        <v>46</v>
      </c>
      <c r="B381" s="5" t="s">
        <v>22115</v>
      </c>
      <c r="C381" s="2" t="s">
        <v>21369</v>
      </c>
      <c r="D381" s="195" t="s">
        <v>21368</v>
      </c>
      <c r="E381" s="5">
        <v>30</v>
      </c>
      <c r="F381" s="19">
        <v>23815069</v>
      </c>
      <c r="G381" s="6">
        <v>27238150693</v>
      </c>
      <c r="H381" s="22">
        <v>27369</v>
      </c>
      <c r="I381" s="13" t="s">
        <v>20</v>
      </c>
      <c r="J381" s="26" t="s">
        <v>29311</v>
      </c>
      <c r="K381" s="24" t="s">
        <v>29314</v>
      </c>
      <c r="L381" s="170"/>
      <c r="M381" s="10"/>
      <c r="N381" s="7"/>
      <c r="O381" s="15"/>
      <c r="P381" s="17" t="s">
        <v>21367</v>
      </c>
      <c r="Q381" s="6">
        <v>1524570634</v>
      </c>
      <c r="R381" s="48" t="s">
        <v>21366</v>
      </c>
      <c r="S381" s="6" t="s">
        <v>21365</v>
      </c>
      <c r="T381" s="6" t="s">
        <v>177</v>
      </c>
      <c r="U381" s="6" t="s">
        <v>3817</v>
      </c>
      <c r="V381" s="48"/>
      <c r="W381" s="6"/>
      <c r="X381" s="6"/>
    </row>
    <row r="382" spans="1:24" s="8" customFormat="1" ht="15" customHeight="1" x14ac:dyDescent="0.2">
      <c r="A382" s="5" t="s">
        <v>23</v>
      </c>
      <c r="B382" s="5" t="s">
        <v>22115</v>
      </c>
      <c r="C382" s="2" t="s">
        <v>31449</v>
      </c>
      <c r="D382" s="195" t="s">
        <v>31623</v>
      </c>
      <c r="E382" s="5">
        <v>30</v>
      </c>
      <c r="F382" s="19">
        <v>26283241</v>
      </c>
      <c r="G382" s="6">
        <v>23262832414</v>
      </c>
      <c r="H382" s="22">
        <v>28393</v>
      </c>
      <c r="I382" s="13" t="s">
        <v>20</v>
      </c>
      <c r="J382" s="26" t="s">
        <v>29310</v>
      </c>
      <c r="K382" s="24" t="s">
        <v>31910</v>
      </c>
      <c r="L382" s="170"/>
      <c r="M382" s="10"/>
      <c r="N382" s="7"/>
      <c r="O382" s="15"/>
      <c r="P382" s="17" t="s">
        <v>32044</v>
      </c>
      <c r="Q382" s="6" t="s">
        <v>32045</v>
      </c>
      <c r="R382" s="48" t="s">
        <v>32046</v>
      </c>
      <c r="S382" s="6" t="s">
        <v>31793</v>
      </c>
      <c r="T382" s="6" t="s">
        <v>177</v>
      </c>
      <c r="U382" s="6" t="s">
        <v>3817</v>
      </c>
      <c r="V382" s="48" t="s">
        <v>177</v>
      </c>
      <c r="W382" s="6"/>
      <c r="X382" s="6"/>
    </row>
    <row r="383" spans="1:24" s="8" customFormat="1" ht="15" customHeight="1" x14ac:dyDescent="0.2">
      <c r="A383" s="5" t="s">
        <v>46</v>
      </c>
      <c r="B383" s="5" t="s">
        <v>22115</v>
      </c>
      <c r="C383" s="2" t="s">
        <v>31450</v>
      </c>
      <c r="D383" s="195" t="s">
        <v>31624</v>
      </c>
      <c r="E383" s="5">
        <v>30</v>
      </c>
      <c r="F383" s="19">
        <v>24838473</v>
      </c>
      <c r="G383" s="6">
        <v>27248384730</v>
      </c>
      <c r="H383" s="22">
        <v>27730</v>
      </c>
      <c r="I383" s="13" t="s">
        <v>20</v>
      </c>
      <c r="J383" s="26" t="s">
        <v>29310</v>
      </c>
      <c r="K383" s="24" t="s">
        <v>31910</v>
      </c>
      <c r="L383" s="170"/>
      <c r="M383" s="10"/>
      <c r="N383" s="7"/>
      <c r="O383" s="15"/>
      <c r="P383" s="17" t="s">
        <v>32047</v>
      </c>
      <c r="Q383" s="6">
        <v>1165760154</v>
      </c>
      <c r="R383" s="48" t="s">
        <v>32048</v>
      </c>
      <c r="S383" s="6" t="s">
        <v>31794</v>
      </c>
      <c r="T383" s="6" t="s">
        <v>177</v>
      </c>
      <c r="U383" s="6" t="s">
        <v>3817</v>
      </c>
      <c r="V383" s="48" t="s">
        <v>177</v>
      </c>
      <c r="W383" s="6"/>
      <c r="X383" s="6"/>
    </row>
    <row r="384" spans="1:24" s="8" customFormat="1" ht="15" customHeight="1" x14ac:dyDescent="0.2">
      <c r="A384" s="5" t="s">
        <v>46</v>
      </c>
      <c r="B384" s="5" t="s">
        <v>22115</v>
      </c>
      <c r="C384" s="2" t="s">
        <v>21364</v>
      </c>
      <c r="D384" s="195" t="s">
        <v>21363</v>
      </c>
      <c r="E384" s="5">
        <v>30</v>
      </c>
      <c r="F384" s="19">
        <v>23682100</v>
      </c>
      <c r="G384" s="6">
        <v>27236821000</v>
      </c>
      <c r="H384" s="22">
        <v>27003</v>
      </c>
      <c r="I384" s="13" t="s">
        <v>20</v>
      </c>
      <c r="J384" s="26" t="s">
        <v>29311</v>
      </c>
      <c r="K384" s="24" t="s">
        <v>29321</v>
      </c>
      <c r="L384" s="170"/>
      <c r="M384" s="10"/>
      <c r="N384" s="7"/>
      <c r="O384" s="15"/>
      <c r="P384" s="17" t="s">
        <v>21362</v>
      </c>
      <c r="Q384" s="6">
        <v>1557095387</v>
      </c>
      <c r="R384" s="48" t="s">
        <v>29366</v>
      </c>
      <c r="S384" s="6" t="s">
        <v>21361</v>
      </c>
      <c r="T384" s="6" t="s">
        <v>177</v>
      </c>
      <c r="U384" s="6" t="s">
        <v>3817</v>
      </c>
      <c r="V384" s="48"/>
      <c r="W384" s="6"/>
      <c r="X384" s="6"/>
    </row>
    <row r="385" spans="1:24" s="8" customFormat="1" ht="15" customHeight="1" x14ac:dyDescent="0.2">
      <c r="A385" s="5" t="s">
        <v>46</v>
      </c>
      <c r="B385" s="5" t="s">
        <v>22115</v>
      </c>
      <c r="C385" s="2" t="s">
        <v>31451</v>
      </c>
      <c r="D385" s="195" t="s">
        <v>31625</v>
      </c>
      <c r="E385" s="5">
        <v>30</v>
      </c>
      <c r="F385" s="19">
        <v>24022045</v>
      </c>
      <c r="G385" s="6">
        <v>27240220453</v>
      </c>
      <c r="H385" s="22">
        <v>27184</v>
      </c>
      <c r="I385" s="13" t="s">
        <v>20</v>
      </c>
      <c r="J385" s="26" t="s">
        <v>29310</v>
      </c>
      <c r="K385" s="24" t="s">
        <v>31910</v>
      </c>
      <c r="L385" s="170"/>
      <c r="M385" s="10"/>
      <c r="N385" s="7"/>
      <c r="O385" s="15"/>
      <c r="P385" s="17" t="s">
        <v>32049</v>
      </c>
      <c r="Q385" s="6">
        <v>1124144086</v>
      </c>
      <c r="R385" s="48" t="s">
        <v>32050</v>
      </c>
      <c r="S385" s="6" t="s">
        <v>31795</v>
      </c>
      <c r="T385" s="6" t="s">
        <v>177</v>
      </c>
      <c r="U385" s="6" t="s">
        <v>3817</v>
      </c>
      <c r="V385" s="48" t="s">
        <v>177</v>
      </c>
      <c r="W385" s="6"/>
      <c r="X385" s="6"/>
    </row>
    <row r="386" spans="1:24" s="8" customFormat="1" ht="15" customHeight="1" x14ac:dyDescent="0.2">
      <c r="A386" s="5" t="s">
        <v>46</v>
      </c>
      <c r="B386" s="5" t="s">
        <v>22115</v>
      </c>
      <c r="C386" s="2" t="s">
        <v>31452</v>
      </c>
      <c r="D386" s="195" t="s">
        <v>31626</v>
      </c>
      <c r="E386" s="5">
        <v>30</v>
      </c>
      <c r="F386" s="19">
        <v>25846134</v>
      </c>
      <c r="G386" s="6">
        <v>27258461342</v>
      </c>
      <c r="H386" s="22">
        <v>28182</v>
      </c>
      <c r="I386" s="13" t="s">
        <v>20</v>
      </c>
      <c r="J386" s="26" t="s">
        <v>29310</v>
      </c>
      <c r="K386" s="24" t="s">
        <v>31910</v>
      </c>
      <c r="L386" s="170"/>
      <c r="M386" s="10"/>
      <c r="N386" s="7"/>
      <c r="O386" s="15"/>
      <c r="P386" s="17" t="s">
        <v>32051</v>
      </c>
      <c r="Q386" s="6">
        <v>1126316839</v>
      </c>
      <c r="R386" s="48" t="s">
        <v>176</v>
      </c>
      <c r="S386" s="6" t="s">
        <v>31796</v>
      </c>
      <c r="T386" s="6" t="s">
        <v>177</v>
      </c>
      <c r="U386" s="6" t="s">
        <v>3817</v>
      </c>
      <c r="V386" s="48" t="s">
        <v>177</v>
      </c>
      <c r="W386" s="6"/>
      <c r="X386" s="6"/>
    </row>
    <row r="387" spans="1:24" s="8" customFormat="1" ht="15" customHeight="1" x14ac:dyDescent="0.2">
      <c r="A387" s="5" t="s">
        <v>27</v>
      </c>
      <c r="B387" s="5" t="s">
        <v>22115</v>
      </c>
      <c r="C387" s="2" t="s">
        <v>21356</v>
      </c>
      <c r="D387" s="195" t="s">
        <v>21355</v>
      </c>
      <c r="E387" s="5">
        <v>30</v>
      </c>
      <c r="F387" s="19">
        <v>21941353</v>
      </c>
      <c r="G387" s="6">
        <v>20219413530</v>
      </c>
      <c r="H387" s="22">
        <v>26398</v>
      </c>
      <c r="I387" s="13" t="s">
        <v>20</v>
      </c>
      <c r="J387" s="26" t="s">
        <v>29311</v>
      </c>
      <c r="K387" s="24" t="s">
        <v>29321</v>
      </c>
      <c r="L387" s="170"/>
      <c r="M387" s="10"/>
      <c r="N387" s="7"/>
      <c r="O387" s="15"/>
      <c r="P387" s="17" t="s">
        <v>21354</v>
      </c>
      <c r="Q387" s="6">
        <v>1164715683</v>
      </c>
      <c r="R387" s="48" t="s">
        <v>21353</v>
      </c>
      <c r="S387" s="6" t="s">
        <v>21352</v>
      </c>
      <c r="T387" s="6" t="s">
        <v>177</v>
      </c>
      <c r="U387" s="6" t="s">
        <v>3817</v>
      </c>
      <c r="V387" s="48"/>
      <c r="W387" s="6"/>
      <c r="X387" s="6"/>
    </row>
    <row r="388" spans="1:24" s="8" customFormat="1" ht="15" customHeight="1" x14ac:dyDescent="0.2">
      <c r="A388" s="5">
        <v>24</v>
      </c>
      <c r="B388" s="5" t="s">
        <v>22115</v>
      </c>
      <c r="C388" s="2" t="s">
        <v>31453</v>
      </c>
      <c r="D388" s="195" t="s">
        <v>31627</v>
      </c>
      <c r="E388" s="5">
        <v>30</v>
      </c>
      <c r="F388" s="19">
        <v>26127905</v>
      </c>
      <c r="G388" s="6">
        <v>20261279054</v>
      </c>
      <c r="H388" s="22">
        <v>28410</v>
      </c>
      <c r="I388" s="13" t="s">
        <v>20</v>
      </c>
      <c r="J388" s="26" t="s">
        <v>29310</v>
      </c>
      <c r="K388" s="24" t="s">
        <v>31910</v>
      </c>
      <c r="L388" s="170"/>
      <c r="M388" s="10"/>
      <c r="N388" s="7"/>
      <c r="O388" s="15"/>
      <c r="P388" s="17" t="s">
        <v>32052</v>
      </c>
      <c r="Q388" s="6">
        <v>1161101236</v>
      </c>
      <c r="R388" s="48" t="s">
        <v>32053</v>
      </c>
      <c r="S388" s="6" t="s">
        <v>31797</v>
      </c>
      <c r="T388" s="6" t="s">
        <v>177</v>
      </c>
      <c r="U388" s="6" t="s">
        <v>3817</v>
      </c>
      <c r="V388" s="48" t="s">
        <v>177</v>
      </c>
      <c r="W388" s="6"/>
      <c r="X388" s="6"/>
    </row>
    <row r="389" spans="1:24" s="8" customFormat="1" ht="15" customHeight="1" x14ac:dyDescent="0.2">
      <c r="A389" s="5">
        <v>24</v>
      </c>
      <c r="B389" s="5" t="s">
        <v>22115</v>
      </c>
      <c r="C389" s="2" t="s">
        <v>31454</v>
      </c>
      <c r="D389" s="195" t="s">
        <v>31628</v>
      </c>
      <c r="E389" s="5">
        <v>30</v>
      </c>
      <c r="F389" s="19">
        <v>23943454</v>
      </c>
      <c r="G389" s="6">
        <v>20239434542</v>
      </c>
      <c r="H389" s="22">
        <v>27193</v>
      </c>
      <c r="I389" s="13" t="s">
        <v>20</v>
      </c>
      <c r="J389" s="26" t="s">
        <v>29310</v>
      </c>
      <c r="K389" s="24" t="s">
        <v>31910</v>
      </c>
      <c r="L389" s="170"/>
      <c r="M389" s="10"/>
      <c r="N389" s="7"/>
      <c r="O389" s="15"/>
      <c r="P389" s="17" t="s">
        <v>32054</v>
      </c>
      <c r="Q389" s="6">
        <v>1160306469</v>
      </c>
      <c r="R389" s="48" t="s">
        <v>32055</v>
      </c>
      <c r="S389" s="6" t="s">
        <v>31798</v>
      </c>
      <c r="T389" s="6" t="s">
        <v>177</v>
      </c>
      <c r="U389" s="6" t="s">
        <v>3817</v>
      </c>
      <c r="V389" s="48" t="s">
        <v>177</v>
      </c>
      <c r="W389" s="6"/>
      <c r="X389" s="6"/>
    </row>
    <row r="390" spans="1:24" s="8" customFormat="1" ht="15" customHeight="1" x14ac:dyDescent="0.2">
      <c r="A390" s="5" t="s">
        <v>27</v>
      </c>
      <c r="B390" s="5" t="s">
        <v>22115</v>
      </c>
      <c r="C390" s="2" t="s">
        <v>31455</v>
      </c>
      <c r="D390" s="195" t="s">
        <v>31629</v>
      </c>
      <c r="E390" s="5">
        <v>30</v>
      </c>
      <c r="F390" s="19">
        <v>26562358</v>
      </c>
      <c r="G390" s="6">
        <v>20265623582</v>
      </c>
      <c r="H390" s="22">
        <v>28585</v>
      </c>
      <c r="I390" s="13" t="s">
        <v>20</v>
      </c>
      <c r="J390" s="26" t="s">
        <v>29310</v>
      </c>
      <c r="K390" s="24" t="s">
        <v>31910</v>
      </c>
      <c r="L390" s="170"/>
      <c r="M390" s="10"/>
      <c r="N390" s="7"/>
      <c r="O390" s="15"/>
      <c r="P390" s="17" t="s">
        <v>33003</v>
      </c>
      <c r="Q390" s="6">
        <v>1161694484</v>
      </c>
      <c r="R390" s="48" t="s">
        <v>32091</v>
      </c>
      <c r="S390" s="6" t="s">
        <v>31799</v>
      </c>
      <c r="T390" s="6" t="s">
        <v>33004</v>
      </c>
      <c r="U390" s="6" t="s">
        <v>33002</v>
      </c>
      <c r="V390" s="48" t="s">
        <v>177</v>
      </c>
      <c r="W390" s="6"/>
      <c r="X390" s="6"/>
    </row>
    <row r="391" spans="1:24" s="8" customFormat="1" ht="15" customHeight="1" x14ac:dyDescent="0.2">
      <c r="A391" s="5" t="s">
        <v>46</v>
      </c>
      <c r="B391" s="5" t="s">
        <v>22115</v>
      </c>
      <c r="C391" s="2" t="s">
        <v>21345</v>
      </c>
      <c r="D391" s="195" t="s">
        <v>21344</v>
      </c>
      <c r="E391" s="5">
        <v>30</v>
      </c>
      <c r="F391" s="19">
        <v>24466551</v>
      </c>
      <c r="G391" s="6">
        <v>23244665519</v>
      </c>
      <c r="H391" s="22">
        <v>27724</v>
      </c>
      <c r="I391" s="13" t="s">
        <v>20</v>
      </c>
      <c r="J391" s="26" t="s">
        <v>29311</v>
      </c>
      <c r="K391" s="24" t="s">
        <v>29326</v>
      </c>
      <c r="L391" s="170"/>
      <c r="M391" s="10"/>
      <c r="N391" s="7"/>
      <c r="O391" s="15"/>
      <c r="P391" s="17" t="s">
        <v>21343</v>
      </c>
      <c r="Q391" s="6" t="s">
        <v>21342</v>
      </c>
      <c r="R391" s="48" t="s">
        <v>176</v>
      </c>
      <c r="S391" s="6" t="s">
        <v>21341</v>
      </c>
      <c r="T391" s="6" t="s">
        <v>177</v>
      </c>
      <c r="U391" s="6" t="s">
        <v>3817</v>
      </c>
      <c r="V391" s="48"/>
      <c r="W391" s="6"/>
      <c r="X391" s="6"/>
    </row>
    <row r="392" spans="1:24" s="8" customFormat="1" ht="15" customHeight="1" x14ac:dyDescent="0.2">
      <c r="A392" s="5">
        <v>24</v>
      </c>
      <c r="B392" s="5" t="s">
        <v>22115</v>
      </c>
      <c r="C392" s="2" t="s">
        <v>31456</v>
      </c>
      <c r="D392" s="195" t="s">
        <v>31630</v>
      </c>
      <c r="E392" s="5">
        <v>30</v>
      </c>
      <c r="F392" s="19">
        <v>27377587</v>
      </c>
      <c r="G392" s="6">
        <v>20273775871</v>
      </c>
      <c r="H392" s="22">
        <v>27491</v>
      </c>
      <c r="I392" s="13" t="s">
        <v>20</v>
      </c>
      <c r="J392" s="26" t="s">
        <v>29310</v>
      </c>
      <c r="K392" s="24" t="s">
        <v>31910</v>
      </c>
      <c r="L392" s="170"/>
      <c r="M392" s="10"/>
      <c r="N392" s="7"/>
      <c r="O392" s="15"/>
      <c r="P392" s="17" t="s">
        <v>32123</v>
      </c>
      <c r="Q392" s="6">
        <v>1151756997</v>
      </c>
      <c r="R392" s="48" t="s">
        <v>32124</v>
      </c>
      <c r="S392" s="6" t="s">
        <v>31800</v>
      </c>
      <c r="T392" s="6" t="s">
        <v>177</v>
      </c>
      <c r="U392" s="6" t="s">
        <v>3817</v>
      </c>
      <c r="V392" s="48" t="s">
        <v>177</v>
      </c>
      <c r="W392" s="6"/>
      <c r="X392" s="6"/>
    </row>
    <row r="393" spans="1:24" s="8" customFormat="1" ht="15" customHeight="1" x14ac:dyDescent="0.2">
      <c r="A393" s="5" t="s">
        <v>46</v>
      </c>
      <c r="B393" s="5" t="s">
        <v>22115</v>
      </c>
      <c r="C393" s="2" t="s">
        <v>31457</v>
      </c>
      <c r="D393" s="195" t="s">
        <v>31631</v>
      </c>
      <c r="E393" s="5">
        <v>30</v>
      </c>
      <c r="F393" s="19">
        <v>24631608</v>
      </c>
      <c r="G393" s="6">
        <v>27246316088</v>
      </c>
      <c r="H393" s="22">
        <v>27525</v>
      </c>
      <c r="I393" s="13" t="s">
        <v>20</v>
      </c>
      <c r="J393" s="26" t="s">
        <v>29310</v>
      </c>
      <c r="K393" s="24" t="s">
        <v>31910</v>
      </c>
      <c r="L393" s="170"/>
      <c r="M393" s="10"/>
      <c r="N393" s="7"/>
      <c r="O393" s="15"/>
      <c r="P393" s="17" t="s">
        <v>32125</v>
      </c>
      <c r="Q393" s="6">
        <v>1169018127</v>
      </c>
      <c r="R393" s="48" t="s">
        <v>32126</v>
      </c>
      <c r="S393" s="6" t="s">
        <v>31801</v>
      </c>
      <c r="T393" s="6" t="s">
        <v>177</v>
      </c>
      <c r="U393" s="6" t="s">
        <v>3817</v>
      </c>
      <c r="V393" s="48" t="s">
        <v>177</v>
      </c>
      <c r="W393" s="6"/>
      <c r="X393" s="6"/>
    </row>
    <row r="394" spans="1:24" s="8" customFormat="1" ht="15" customHeight="1" x14ac:dyDescent="0.2">
      <c r="A394" s="5" t="s">
        <v>99</v>
      </c>
      <c r="B394" s="5" t="s">
        <v>22115</v>
      </c>
      <c r="C394" s="2" t="s">
        <v>21335</v>
      </c>
      <c r="D394" s="195" t="s">
        <v>21334</v>
      </c>
      <c r="E394" s="5">
        <v>30</v>
      </c>
      <c r="F394" s="19">
        <v>26681485</v>
      </c>
      <c r="G394" s="6" t="s">
        <v>34096</v>
      </c>
      <c r="H394" s="22">
        <v>28742</v>
      </c>
      <c r="I394" s="13" t="s">
        <v>20</v>
      </c>
      <c r="J394" s="26" t="s">
        <v>29311</v>
      </c>
      <c r="K394" s="24" t="s">
        <v>29361</v>
      </c>
      <c r="L394" s="170"/>
      <c r="M394" s="10"/>
      <c r="N394" s="7"/>
      <c r="O394" s="15"/>
      <c r="P394" s="17" t="s">
        <v>21333</v>
      </c>
      <c r="Q394" s="6" t="s">
        <v>28902</v>
      </c>
      <c r="R394" s="48" t="s">
        <v>28901</v>
      </c>
      <c r="S394" s="6" t="s">
        <v>21332</v>
      </c>
      <c r="T394" s="6" t="s">
        <v>28916</v>
      </c>
      <c r="U394" s="6" t="s">
        <v>3817</v>
      </c>
      <c r="V394" s="48"/>
      <c r="W394" s="6"/>
      <c r="X394" s="6"/>
    </row>
    <row r="395" spans="1:24" s="8" customFormat="1" ht="15" customHeight="1" x14ac:dyDescent="0.2">
      <c r="A395" s="5" t="s">
        <v>27</v>
      </c>
      <c r="B395" s="5" t="s">
        <v>22115</v>
      </c>
      <c r="C395" s="2" t="s">
        <v>32545</v>
      </c>
      <c r="D395" s="195" t="s">
        <v>32473</v>
      </c>
      <c r="E395" s="5">
        <v>30</v>
      </c>
      <c r="F395" s="19">
        <v>25987526</v>
      </c>
      <c r="G395" s="6">
        <v>23259875269</v>
      </c>
      <c r="H395" s="22">
        <v>28338</v>
      </c>
      <c r="I395" s="13" t="s">
        <v>20</v>
      </c>
      <c r="J395" s="26" t="s">
        <v>29310</v>
      </c>
      <c r="K395" s="24" t="s">
        <v>32443</v>
      </c>
      <c r="L395" s="170"/>
      <c r="M395" s="10"/>
      <c r="N395" s="7"/>
      <c r="O395" s="15"/>
      <c r="P395" s="17" t="s">
        <v>32546</v>
      </c>
      <c r="Q395" s="6">
        <v>1166058105</v>
      </c>
      <c r="R395" s="48" t="s">
        <v>32547</v>
      </c>
      <c r="S395" s="6" t="s">
        <v>32493</v>
      </c>
      <c r="T395" s="6" t="s">
        <v>177</v>
      </c>
      <c r="U395" s="6" t="s">
        <v>3817</v>
      </c>
      <c r="V395" s="48" t="s">
        <v>177</v>
      </c>
      <c r="W395" s="6" t="s">
        <v>177</v>
      </c>
      <c r="X395" s="6" t="s">
        <v>177</v>
      </c>
    </row>
    <row r="396" spans="1:24" s="8" customFormat="1" ht="15" customHeight="1" x14ac:dyDescent="0.2">
      <c r="A396" s="5" t="s">
        <v>800</v>
      </c>
      <c r="B396" s="5" t="s">
        <v>22115</v>
      </c>
      <c r="C396" s="2" t="s">
        <v>21327</v>
      </c>
      <c r="D396" s="195" t="s">
        <v>21326</v>
      </c>
      <c r="E396" s="5">
        <v>30</v>
      </c>
      <c r="F396" s="19">
        <v>25987550</v>
      </c>
      <c r="G396" s="6">
        <v>20259875502</v>
      </c>
      <c r="H396" s="22">
        <v>28340</v>
      </c>
      <c r="I396" s="13" t="s">
        <v>20</v>
      </c>
      <c r="J396" s="26" t="s">
        <v>29311</v>
      </c>
      <c r="K396" s="24" t="s">
        <v>29361</v>
      </c>
      <c r="L396" s="170"/>
      <c r="M396" s="10"/>
      <c r="N396" s="7"/>
      <c r="O396" s="15"/>
      <c r="P396" s="17" t="s">
        <v>21325</v>
      </c>
      <c r="Q396" s="6" t="s">
        <v>33660</v>
      </c>
      <c r="R396" s="48" t="s">
        <v>21324</v>
      </c>
      <c r="S396" s="6" t="s">
        <v>21323</v>
      </c>
      <c r="T396" s="6" t="s">
        <v>29105</v>
      </c>
      <c r="U396" s="6" t="s">
        <v>3817</v>
      </c>
      <c r="V396" s="48"/>
      <c r="W396" s="6"/>
      <c r="X396" s="6"/>
    </row>
    <row r="397" spans="1:24" s="8" customFormat="1" ht="15" customHeight="1" x14ac:dyDescent="0.2">
      <c r="A397" s="5" t="s">
        <v>172</v>
      </c>
      <c r="B397" s="5" t="s">
        <v>22115</v>
      </c>
      <c r="C397" s="2" t="s">
        <v>31458</v>
      </c>
      <c r="D397" s="195" t="s">
        <v>31632</v>
      </c>
      <c r="E397" s="5">
        <v>30</v>
      </c>
      <c r="F397" s="19">
        <v>26144394</v>
      </c>
      <c r="G397" s="6">
        <v>20261443946</v>
      </c>
      <c r="H397" s="22">
        <v>28449</v>
      </c>
      <c r="I397" s="13" t="s">
        <v>20</v>
      </c>
      <c r="J397" s="26" t="s">
        <v>29310</v>
      </c>
      <c r="K397" s="24" t="s">
        <v>31910</v>
      </c>
      <c r="L397" s="170"/>
      <c r="M397" s="10"/>
      <c r="N397" s="7"/>
      <c r="O397" s="15"/>
      <c r="P397" s="17" t="s">
        <v>32127</v>
      </c>
      <c r="Q397" s="6" t="s">
        <v>176</v>
      </c>
      <c r="R397" s="48" t="s">
        <v>176</v>
      </c>
      <c r="S397" s="6" t="s">
        <v>31802</v>
      </c>
      <c r="T397" s="6" t="s">
        <v>177</v>
      </c>
      <c r="U397" s="6" t="s">
        <v>3817</v>
      </c>
      <c r="V397" s="48" t="s">
        <v>177</v>
      </c>
      <c r="W397" s="6"/>
      <c r="X397" s="6"/>
    </row>
    <row r="398" spans="1:24" s="8" customFormat="1" ht="15" customHeight="1" x14ac:dyDescent="0.2">
      <c r="A398" s="5" t="s">
        <v>27</v>
      </c>
      <c r="B398" s="5" t="s">
        <v>22115</v>
      </c>
      <c r="C398" s="2" t="s">
        <v>21310</v>
      </c>
      <c r="D398" s="195" t="s">
        <v>21309</v>
      </c>
      <c r="E398" s="5">
        <v>30</v>
      </c>
      <c r="F398" s="19">
        <v>24773150</v>
      </c>
      <c r="G398" s="6">
        <v>23247731504</v>
      </c>
      <c r="H398" s="22">
        <v>27628</v>
      </c>
      <c r="I398" s="13" t="s">
        <v>20</v>
      </c>
      <c r="J398" s="26" t="s">
        <v>29311</v>
      </c>
      <c r="K398" s="24" t="s">
        <v>29361</v>
      </c>
      <c r="L398" s="170"/>
      <c r="M398" s="10"/>
      <c r="N398" s="7"/>
      <c r="O398" s="15"/>
      <c r="P398" s="17" t="s">
        <v>21308</v>
      </c>
      <c r="Q398" s="6">
        <v>1159949265</v>
      </c>
      <c r="R398" s="48" t="s">
        <v>21307</v>
      </c>
      <c r="S398" s="6" t="s">
        <v>21306</v>
      </c>
      <c r="T398" s="6" t="s">
        <v>177</v>
      </c>
      <c r="U398" s="6" t="s">
        <v>3817</v>
      </c>
      <c r="V398" s="48"/>
      <c r="W398" s="6"/>
      <c r="X398" s="6"/>
    </row>
    <row r="399" spans="1:24" s="8" customFormat="1" ht="15" customHeight="1" x14ac:dyDescent="0.2">
      <c r="A399" s="5" t="s">
        <v>161</v>
      </c>
      <c r="B399" s="5" t="s">
        <v>22115</v>
      </c>
      <c r="C399" s="2" t="s">
        <v>21303</v>
      </c>
      <c r="D399" s="195" t="s">
        <v>5658</v>
      </c>
      <c r="E399" s="5">
        <v>31</v>
      </c>
      <c r="F399" s="19">
        <v>25598929</v>
      </c>
      <c r="G399" s="6" t="s">
        <v>34097</v>
      </c>
      <c r="H399" s="22">
        <v>28061</v>
      </c>
      <c r="I399" s="13" t="s">
        <v>20</v>
      </c>
      <c r="J399" s="26" t="s">
        <v>29311</v>
      </c>
      <c r="K399" s="24" t="s">
        <v>29314</v>
      </c>
      <c r="L399" s="170"/>
      <c r="M399" s="10"/>
      <c r="N399" s="7"/>
      <c r="O399" s="15"/>
      <c r="P399" s="17" t="s">
        <v>21302</v>
      </c>
      <c r="Q399" s="6" t="s">
        <v>176</v>
      </c>
      <c r="R399" s="48" t="s">
        <v>176</v>
      </c>
      <c r="S399" s="6" t="s">
        <v>21301</v>
      </c>
      <c r="T399" s="6" t="s">
        <v>177</v>
      </c>
      <c r="U399" s="6" t="s">
        <v>3817</v>
      </c>
      <c r="V399" s="48"/>
      <c r="W399" s="6"/>
      <c r="X399" s="6"/>
    </row>
    <row r="400" spans="1:24" s="8" customFormat="1" ht="15" customHeight="1" x14ac:dyDescent="0.2">
      <c r="A400" s="5" t="s">
        <v>46</v>
      </c>
      <c r="B400" s="5" t="s">
        <v>22115</v>
      </c>
      <c r="C400" s="2" t="s">
        <v>33791</v>
      </c>
      <c r="D400" s="195" t="s">
        <v>33813</v>
      </c>
      <c r="E400" s="5">
        <v>30</v>
      </c>
      <c r="F400" s="19">
        <v>23597036</v>
      </c>
      <c r="G400" s="6">
        <v>20235970369</v>
      </c>
      <c r="H400" s="22">
        <v>27055</v>
      </c>
      <c r="I400" s="13" t="s">
        <v>20</v>
      </c>
      <c r="J400" s="26" t="s">
        <v>29310</v>
      </c>
      <c r="K400" s="24" t="s">
        <v>33567</v>
      </c>
      <c r="L400" s="170">
        <v>44651</v>
      </c>
      <c r="M400" s="10"/>
      <c r="N400" s="7"/>
      <c r="O400" s="15"/>
      <c r="P400" s="17" t="s">
        <v>33873</v>
      </c>
      <c r="Q400" s="6">
        <v>1136722103</v>
      </c>
      <c r="R400" s="48" t="s">
        <v>33874</v>
      </c>
      <c r="S400" s="6" t="s">
        <v>33832</v>
      </c>
      <c r="T400" s="6" t="s">
        <v>177</v>
      </c>
      <c r="U400" s="6" t="s">
        <v>3817</v>
      </c>
      <c r="V400" s="48" t="s">
        <v>177</v>
      </c>
      <c r="W400" s="6"/>
      <c r="X400" s="6"/>
    </row>
    <row r="401" spans="1:24" s="8" customFormat="1" ht="15" customHeight="1" x14ac:dyDescent="0.2">
      <c r="A401" s="5" t="s">
        <v>800</v>
      </c>
      <c r="B401" s="5" t="s">
        <v>22115</v>
      </c>
      <c r="C401" s="2" t="s">
        <v>21295</v>
      </c>
      <c r="D401" s="195" t="s">
        <v>21294</v>
      </c>
      <c r="E401" s="5">
        <v>30</v>
      </c>
      <c r="F401" s="19">
        <v>23265461</v>
      </c>
      <c r="G401" s="6">
        <v>23232654619</v>
      </c>
      <c r="H401" s="22">
        <v>26777</v>
      </c>
      <c r="I401" s="13" t="s">
        <v>20</v>
      </c>
      <c r="J401" s="26" t="s">
        <v>29311</v>
      </c>
      <c r="K401" s="24" t="s">
        <v>29321</v>
      </c>
      <c r="L401" s="170"/>
      <c r="M401" s="10"/>
      <c r="N401" s="7"/>
      <c r="O401" s="15"/>
      <c r="P401" s="17" t="s">
        <v>21293</v>
      </c>
      <c r="Q401" s="6" t="s">
        <v>21292</v>
      </c>
      <c r="R401" s="48" t="s">
        <v>33661</v>
      </c>
      <c r="S401" s="6" t="s">
        <v>21291</v>
      </c>
      <c r="T401" s="6" t="s">
        <v>29105</v>
      </c>
      <c r="U401" s="6" t="s">
        <v>3817</v>
      </c>
      <c r="V401" s="48"/>
      <c r="W401" s="6"/>
      <c r="X401" s="6"/>
    </row>
    <row r="402" spans="1:24" s="8" customFormat="1" ht="15" customHeight="1" x14ac:dyDescent="0.2">
      <c r="A402" s="5" t="s">
        <v>161</v>
      </c>
      <c r="B402" s="5" t="s">
        <v>22115</v>
      </c>
      <c r="C402" s="2" t="s">
        <v>21286</v>
      </c>
      <c r="D402" s="195" t="s">
        <v>21285</v>
      </c>
      <c r="E402" s="5">
        <v>30</v>
      </c>
      <c r="F402" s="19">
        <v>20846121</v>
      </c>
      <c r="G402" s="6" t="s">
        <v>34098</v>
      </c>
      <c r="H402" s="22">
        <v>25143</v>
      </c>
      <c r="I402" s="13" t="s">
        <v>20</v>
      </c>
      <c r="J402" s="26" t="s">
        <v>29311</v>
      </c>
      <c r="K402" s="24" t="s">
        <v>29327</v>
      </c>
      <c r="L402" s="170"/>
      <c r="M402" s="10"/>
      <c r="N402" s="7"/>
      <c r="O402" s="15"/>
      <c r="P402" s="17" t="s">
        <v>21284</v>
      </c>
      <c r="Q402" s="6" t="s">
        <v>176</v>
      </c>
      <c r="R402" s="48" t="s">
        <v>176</v>
      </c>
      <c r="S402" s="6" t="s">
        <v>21283</v>
      </c>
      <c r="T402" s="6" t="s">
        <v>177</v>
      </c>
      <c r="U402" s="6" t="s">
        <v>3817</v>
      </c>
      <c r="V402" s="48"/>
      <c r="W402" s="6"/>
      <c r="X402" s="6"/>
    </row>
    <row r="403" spans="1:24" s="8" customFormat="1" ht="15" customHeight="1" x14ac:dyDescent="0.2">
      <c r="A403" s="5" t="s">
        <v>800</v>
      </c>
      <c r="B403" s="5" t="s">
        <v>22115</v>
      </c>
      <c r="C403" s="2" t="s">
        <v>21280</v>
      </c>
      <c r="D403" s="195" t="s">
        <v>21279</v>
      </c>
      <c r="E403" s="5">
        <v>30</v>
      </c>
      <c r="F403" s="19">
        <v>26003760</v>
      </c>
      <c r="G403" s="6">
        <v>23260037609</v>
      </c>
      <c r="H403" s="22">
        <v>28242</v>
      </c>
      <c r="I403" s="13" t="s">
        <v>20</v>
      </c>
      <c r="J403" s="26" t="s">
        <v>29311</v>
      </c>
      <c r="K403" s="24" t="s">
        <v>29315</v>
      </c>
      <c r="L403" s="170"/>
      <c r="M403" s="10"/>
      <c r="N403" s="7"/>
      <c r="O403" s="15"/>
      <c r="P403" s="17" t="s">
        <v>33662</v>
      </c>
      <c r="Q403" s="6" t="s">
        <v>33663</v>
      </c>
      <c r="R403" s="48" t="s">
        <v>21278</v>
      </c>
      <c r="S403" s="6" t="s">
        <v>21277</v>
      </c>
      <c r="T403" s="6" t="s">
        <v>29105</v>
      </c>
      <c r="U403" s="6" t="s">
        <v>3817</v>
      </c>
      <c r="V403" s="48"/>
      <c r="W403" s="6"/>
      <c r="X403" s="6"/>
    </row>
    <row r="404" spans="1:24" s="8" customFormat="1" ht="15" customHeight="1" x14ac:dyDescent="0.2">
      <c r="A404" s="5" t="s">
        <v>800</v>
      </c>
      <c r="B404" s="5" t="s">
        <v>22115</v>
      </c>
      <c r="C404" s="2" t="s">
        <v>21272</v>
      </c>
      <c r="D404" s="195" t="s">
        <v>21271</v>
      </c>
      <c r="E404" s="5">
        <v>30</v>
      </c>
      <c r="F404" s="19">
        <v>25310891</v>
      </c>
      <c r="G404" s="6">
        <v>27253108911</v>
      </c>
      <c r="H404" s="22">
        <v>28007</v>
      </c>
      <c r="I404" s="13" t="s">
        <v>20</v>
      </c>
      <c r="J404" s="26" t="s">
        <v>29311</v>
      </c>
      <c r="K404" s="24" t="s">
        <v>29359</v>
      </c>
      <c r="L404" s="170"/>
      <c r="M404" s="10"/>
      <c r="N404" s="7"/>
      <c r="O404" s="15"/>
      <c r="P404" s="17" t="s">
        <v>21270</v>
      </c>
      <c r="Q404" s="6">
        <v>1159955623</v>
      </c>
      <c r="R404" s="48" t="s">
        <v>21269</v>
      </c>
      <c r="S404" s="6" t="s">
        <v>21268</v>
      </c>
      <c r="T404" s="6" t="s">
        <v>29105</v>
      </c>
      <c r="U404" s="6" t="s">
        <v>3817</v>
      </c>
      <c r="V404" s="48"/>
      <c r="W404" s="6"/>
      <c r="X404" s="6"/>
    </row>
    <row r="405" spans="1:24" s="8" customFormat="1" ht="15" customHeight="1" x14ac:dyDescent="0.2">
      <c r="A405" s="5">
        <v>24</v>
      </c>
      <c r="B405" s="5" t="s">
        <v>22115</v>
      </c>
      <c r="C405" s="2" t="s">
        <v>21263</v>
      </c>
      <c r="D405" s="195" t="s">
        <v>21262</v>
      </c>
      <c r="E405" s="5">
        <v>30</v>
      </c>
      <c r="F405" s="19">
        <v>25734424</v>
      </c>
      <c r="G405" s="6">
        <v>27257344245</v>
      </c>
      <c r="H405" s="22">
        <v>28159</v>
      </c>
      <c r="I405" s="13" t="s">
        <v>20</v>
      </c>
      <c r="J405" s="26" t="s">
        <v>29311</v>
      </c>
      <c r="K405" s="24" t="s">
        <v>29317</v>
      </c>
      <c r="L405" s="170"/>
      <c r="M405" s="10"/>
      <c r="N405" s="7"/>
      <c r="O405" s="15"/>
      <c r="P405" s="17" t="s">
        <v>21261</v>
      </c>
      <c r="Q405" s="6">
        <v>1532938226</v>
      </c>
      <c r="R405" s="48" t="s">
        <v>21260</v>
      </c>
      <c r="S405" s="6" t="s">
        <v>21259</v>
      </c>
      <c r="T405" s="6" t="s">
        <v>29105</v>
      </c>
      <c r="U405" s="6" t="s">
        <v>3817</v>
      </c>
      <c r="V405" s="48"/>
      <c r="W405" s="6"/>
      <c r="X405" s="6"/>
    </row>
    <row r="406" spans="1:24" s="8" customFormat="1" ht="15" customHeight="1" x14ac:dyDescent="0.2">
      <c r="A406" s="5" t="s">
        <v>23</v>
      </c>
      <c r="B406" s="5" t="s">
        <v>22115</v>
      </c>
      <c r="C406" s="2" t="s">
        <v>21248</v>
      </c>
      <c r="D406" s="195" t="s">
        <v>21247</v>
      </c>
      <c r="E406" s="5">
        <v>31</v>
      </c>
      <c r="F406" s="19">
        <v>25407998</v>
      </c>
      <c r="G406" s="6" t="s">
        <v>34099</v>
      </c>
      <c r="H406" s="22">
        <v>28064</v>
      </c>
      <c r="I406" s="13" t="s">
        <v>20</v>
      </c>
      <c r="J406" s="26" t="s">
        <v>29311</v>
      </c>
      <c r="K406" s="24" t="s">
        <v>29314</v>
      </c>
      <c r="L406" s="170"/>
      <c r="M406" s="10"/>
      <c r="N406" s="7"/>
      <c r="O406" s="15"/>
      <c r="P406" s="17" t="s">
        <v>30152</v>
      </c>
      <c r="Q406" s="6" t="s">
        <v>30031</v>
      </c>
      <c r="R406" s="48" t="s">
        <v>30030</v>
      </c>
      <c r="S406" s="6" t="s">
        <v>21246</v>
      </c>
      <c r="T406" s="6" t="s">
        <v>30101</v>
      </c>
      <c r="U406" s="6" t="s">
        <v>3817</v>
      </c>
      <c r="V406" s="48"/>
      <c r="W406" s="6"/>
      <c r="X406" s="6"/>
    </row>
    <row r="407" spans="1:24" s="8" customFormat="1" ht="15" customHeight="1" x14ac:dyDescent="0.2">
      <c r="A407" s="5" t="s">
        <v>23</v>
      </c>
      <c r="B407" s="5" t="s">
        <v>22115</v>
      </c>
      <c r="C407" s="2" t="s">
        <v>21243</v>
      </c>
      <c r="D407" s="195" t="s">
        <v>21242</v>
      </c>
      <c r="E407" s="5">
        <v>31</v>
      </c>
      <c r="F407" s="19">
        <v>24245584</v>
      </c>
      <c r="G407" s="6" t="s">
        <v>34100</v>
      </c>
      <c r="H407" s="22">
        <v>27463</v>
      </c>
      <c r="I407" s="13" t="s">
        <v>20</v>
      </c>
      <c r="J407" s="26" t="s">
        <v>29311</v>
      </c>
      <c r="K407" s="24" t="s">
        <v>29314</v>
      </c>
      <c r="L407" s="170"/>
      <c r="M407" s="10"/>
      <c r="N407" s="7"/>
      <c r="O407" s="15"/>
      <c r="P407" s="17" t="s">
        <v>21241</v>
      </c>
      <c r="Q407" s="6" t="s">
        <v>30029</v>
      </c>
      <c r="R407" s="48" t="s">
        <v>176</v>
      </c>
      <c r="S407" s="6" t="s">
        <v>21240</v>
      </c>
      <c r="T407" s="6" t="s">
        <v>30101</v>
      </c>
      <c r="U407" s="6" t="s">
        <v>3817</v>
      </c>
      <c r="V407" s="48"/>
      <c r="W407" s="6"/>
      <c r="X407" s="6"/>
    </row>
    <row r="408" spans="1:24" s="8" customFormat="1" ht="15" customHeight="1" x14ac:dyDescent="0.2">
      <c r="A408" s="5" t="s">
        <v>23</v>
      </c>
      <c r="B408" s="5" t="s">
        <v>22115</v>
      </c>
      <c r="C408" s="2" t="s">
        <v>21239</v>
      </c>
      <c r="D408" s="195" t="s">
        <v>21238</v>
      </c>
      <c r="E408" s="5">
        <v>30</v>
      </c>
      <c r="F408" s="19">
        <v>23633059</v>
      </c>
      <c r="G408" s="6">
        <v>20236330592</v>
      </c>
      <c r="H408" s="22">
        <v>26925</v>
      </c>
      <c r="I408" s="13" t="s">
        <v>20</v>
      </c>
      <c r="J408" s="26" t="s">
        <v>29311</v>
      </c>
      <c r="K408" s="24" t="s">
        <v>29333</v>
      </c>
      <c r="L408" s="170"/>
      <c r="M408" s="10"/>
      <c r="N408" s="7"/>
      <c r="O408" s="15"/>
      <c r="P408" s="17" t="s">
        <v>21237</v>
      </c>
      <c r="Q408" s="6" t="s">
        <v>30028</v>
      </c>
      <c r="R408" s="48" t="s">
        <v>176</v>
      </c>
      <c r="S408" s="6" t="s">
        <v>21236</v>
      </c>
      <c r="T408" s="6" t="s">
        <v>30101</v>
      </c>
      <c r="U408" s="6" t="s">
        <v>3817</v>
      </c>
      <c r="V408" s="48"/>
      <c r="W408" s="6"/>
      <c r="X408" s="6"/>
    </row>
    <row r="409" spans="1:24" s="8" customFormat="1" ht="15" customHeight="1" x14ac:dyDescent="0.2">
      <c r="A409" s="5">
        <v>24</v>
      </c>
      <c r="B409" s="5" t="s">
        <v>22115</v>
      </c>
      <c r="C409" s="2" t="s">
        <v>31459</v>
      </c>
      <c r="D409" s="195" t="s">
        <v>31633</v>
      </c>
      <c r="E409" s="5">
        <v>30</v>
      </c>
      <c r="F409" s="19">
        <v>22829618</v>
      </c>
      <c r="G409" s="6">
        <v>20228296180</v>
      </c>
      <c r="H409" s="22">
        <v>26623</v>
      </c>
      <c r="I409" s="13" t="s">
        <v>20</v>
      </c>
      <c r="J409" s="26" t="s">
        <v>29310</v>
      </c>
      <c r="K409" s="24" t="s">
        <v>31910</v>
      </c>
      <c r="L409" s="170"/>
      <c r="M409" s="10"/>
      <c r="N409" s="7"/>
      <c r="O409" s="15"/>
      <c r="P409" s="17" t="s">
        <v>32128</v>
      </c>
      <c r="Q409" s="6">
        <v>1133600386</v>
      </c>
      <c r="R409" s="48" t="s">
        <v>32129</v>
      </c>
      <c r="S409" s="6" t="s">
        <v>31803</v>
      </c>
      <c r="T409" s="6" t="s">
        <v>177</v>
      </c>
      <c r="U409" s="6" t="s">
        <v>3817</v>
      </c>
      <c r="V409" s="48" t="s">
        <v>177</v>
      </c>
      <c r="W409" s="6"/>
      <c r="X409" s="6"/>
    </row>
    <row r="410" spans="1:24" s="8" customFormat="1" ht="15" customHeight="1" thickBot="1" x14ac:dyDescent="0.25">
      <c r="A410" s="5"/>
      <c r="B410" s="5"/>
      <c r="C410" s="2"/>
      <c r="D410" s="195"/>
      <c r="E410" s="5"/>
      <c r="F410" s="19"/>
      <c r="G410" s="6"/>
      <c r="H410" s="22"/>
      <c r="I410" s="13"/>
      <c r="J410" s="26"/>
      <c r="K410" s="24"/>
      <c r="L410" s="170"/>
      <c r="M410" s="10"/>
      <c r="N410" s="7"/>
      <c r="O410" s="15"/>
      <c r="P410" s="17"/>
      <c r="Q410" s="6"/>
      <c r="R410" s="48"/>
      <c r="S410" s="6"/>
      <c r="T410" s="6"/>
      <c r="U410" s="6"/>
      <c r="V410" s="48"/>
      <c r="W410" s="6"/>
      <c r="X410" s="6"/>
    </row>
    <row r="411" spans="1:24" s="4" customFormat="1" ht="45" customHeight="1" x14ac:dyDescent="0.25">
      <c r="A411" s="29" t="s">
        <v>0</v>
      </c>
      <c r="B411" s="30" t="s">
        <v>22114</v>
      </c>
      <c r="C411" s="30" t="s">
        <v>1</v>
      </c>
      <c r="D411" s="194" t="s">
        <v>2</v>
      </c>
      <c r="E411" s="32" t="s">
        <v>3</v>
      </c>
      <c r="F411" s="33" t="s">
        <v>4</v>
      </c>
      <c r="G411" s="34" t="s">
        <v>5</v>
      </c>
      <c r="H411" s="35" t="s">
        <v>6</v>
      </c>
      <c r="I411" s="36" t="s">
        <v>7</v>
      </c>
      <c r="J411" s="37" t="s">
        <v>29308</v>
      </c>
      <c r="K411" s="38" t="s">
        <v>29309</v>
      </c>
      <c r="L411" s="38" t="s">
        <v>33431</v>
      </c>
      <c r="M411" s="39" t="s">
        <v>8</v>
      </c>
      <c r="N411" s="36" t="s">
        <v>9</v>
      </c>
      <c r="O411" s="40" t="s">
        <v>10</v>
      </c>
      <c r="P411" s="41" t="s">
        <v>11</v>
      </c>
      <c r="Q411" s="42" t="s">
        <v>12</v>
      </c>
      <c r="R411" s="192" t="s">
        <v>13</v>
      </c>
      <c r="S411" s="42" t="s">
        <v>14</v>
      </c>
      <c r="T411" s="44" t="s">
        <v>15</v>
      </c>
      <c r="U411" s="43" t="s">
        <v>16</v>
      </c>
      <c r="V411" s="42" t="s">
        <v>32200</v>
      </c>
      <c r="W411" s="45" t="s">
        <v>17</v>
      </c>
      <c r="X411" s="45" t="s">
        <v>30656</v>
      </c>
    </row>
    <row r="412" spans="1:24" s="8" customFormat="1" ht="15" customHeight="1" x14ac:dyDescent="0.2">
      <c r="A412" s="5" t="s">
        <v>27</v>
      </c>
      <c r="B412" s="5" t="s">
        <v>22115</v>
      </c>
      <c r="C412" s="2" t="s">
        <v>31460</v>
      </c>
      <c r="D412" s="195" t="s">
        <v>31634</v>
      </c>
      <c r="E412" s="5">
        <v>30</v>
      </c>
      <c r="F412" s="19">
        <v>22590170</v>
      </c>
      <c r="G412" s="6">
        <v>20225901709</v>
      </c>
      <c r="H412" s="22">
        <v>26341</v>
      </c>
      <c r="I412" s="13" t="s">
        <v>20</v>
      </c>
      <c r="J412" s="26" t="s">
        <v>29310</v>
      </c>
      <c r="K412" s="24" t="s">
        <v>31910</v>
      </c>
      <c r="L412" s="170"/>
      <c r="M412" s="10"/>
      <c r="N412" s="7"/>
      <c r="O412" s="15"/>
      <c r="P412" s="17" t="s">
        <v>32078</v>
      </c>
      <c r="Q412" s="6">
        <v>1133491673</v>
      </c>
      <c r="R412" s="48" t="s">
        <v>32079</v>
      </c>
      <c r="S412" s="6" t="s">
        <v>31804</v>
      </c>
      <c r="T412" s="6" t="s">
        <v>177</v>
      </c>
      <c r="U412" s="6" t="s">
        <v>3817</v>
      </c>
      <c r="V412" s="48" t="s">
        <v>177</v>
      </c>
      <c r="W412" s="6"/>
      <c r="X412" s="6"/>
    </row>
    <row r="413" spans="1:24" s="8" customFormat="1" ht="15" customHeight="1" x14ac:dyDescent="0.2">
      <c r="A413" s="5" t="s">
        <v>179</v>
      </c>
      <c r="B413" s="5" t="s">
        <v>22115</v>
      </c>
      <c r="C413" s="2" t="s">
        <v>21231</v>
      </c>
      <c r="D413" s="195" t="s">
        <v>21230</v>
      </c>
      <c r="E413" s="5">
        <v>31</v>
      </c>
      <c r="F413" s="19">
        <v>25030447</v>
      </c>
      <c r="G413" s="6">
        <v>20250304472</v>
      </c>
      <c r="H413" s="22">
        <v>27026</v>
      </c>
      <c r="I413" s="13" t="s">
        <v>20</v>
      </c>
      <c r="J413" s="26" t="s">
        <v>29311</v>
      </c>
      <c r="K413" s="24" t="s">
        <v>29321</v>
      </c>
      <c r="L413" s="170"/>
      <c r="M413" s="10"/>
      <c r="N413" s="7"/>
      <c r="O413" s="15"/>
      <c r="P413" s="17" t="s">
        <v>21229</v>
      </c>
      <c r="Q413" s="6">
        <v>3704767135</v>
      </c>
      <c r="R413" s="48" t="s">
        <v>176</v>
      </c>
      <c r="S413" s="6" t="s">
        <v>21228</v>
      </c>
      <c r="T413" s="6" t="s">
        <v>30475</v>
      </c>
      <c r="U413" s="6" t="s">
        <v>3817</v>
      </c>
      <c r="V413" s="48"/>
      <c r="W413" s="6"/>
      <c r="X413" s="6"/>
    </row>
    <row r="414" spans="1:24" s="8" customFormat="1" ht="15" customHeight="1" x14ac:dyDescent="0.2">
      <c r="A414" s="5" t="s">
        <v>161</v>
      </c>
      <c r="B414" s="5" t="s">
        <v>22115</v>
      </c>
      <c r="C414" s="2" t="s">
        <v>21227</v>
      </c>
      <c r="D414" s="195" t="s">
        <v>21226</v>
      </c>
      <c r="E414" s="5">
        <v>30</v>
      </c>
      <c r="F414" s="19">
        <v>21731583</v>
      </c>
      <c r="G414" s="6">
        <v>20217315833</v>
      </c>
      <c r="H414" s="22">
        <v>25822</v>
      </c>
      <c r="I414" s="13" t="s">
        <v>20</v>
      </c>
      <c r="J414" s="26" t="s">
        <v>29311</v>
      </c>
      <c r="K414" s="24" t="s">
        <v>29321</v>
      </c>
      <c r="L414" s="170"/>
      <c r="M414" s="10"/>
      <c r="N414" s="7"/>
      <c r="O414" s="15"/>
      <c r="P414" s="17" t="s">
        <v>21225</v>
      </c>
      <c r="Q414" s="6" t="s">
        <v>21224</v>
      </c>
      <c r="R414" s="48" t="s">
        <v>21223</v>
      </c>
      <c r="S414" s="6" t="s">
        <v>21222</v>
      </c>
      <c r="T414" s="6" t="s">
        <v>177</v>
      </c>
      <c r="U414" s="6" t="s">
        <v>3817</v>
      </c>
      <c r="V414" s="48"/>
      <c r="W414" s="6"/>
      <c r="X414" s="6"/>
    </row>
    <row r="415" spans="1:24" s="8" customFormat="1" ht="15" customHeight="1" x14ac:dyDescent="0.2">
      <c r="A415" s="5" t="s">
        <v>27</v>
      </c>
      <c r="B415" s="5" t="s">
        <v>22115</v>
      </c>
      <c r="C415" s="2" t="s">
        <v>33792</v>
      </c>
      <c r="D415" s="195" t="s">
        <v>33814</v>
      </c>
      <c r="E415" s="5">
        <v>30</v>
      </c>
      <c r="F415" s="19">
        <v>20118587</v>
      </c>
      <c r="G415" s="6">
        <v>20201185875</v>
      </c>
      <c r="H415" s="22">
        <v>24916</v>
      </c>
      <c r="I415" s="13" t="s">
        <v>20</v>
      </c>
      <c r="J415" s="26" t="s">
        <v>29310</v>
      </c>
      <c r="K415" s="24" t="s">
        <v>33567</v>
      </c>
      <c r="L415" s="170">
        <v>44649</v>
      </c>
      <c r="M415" s="10"/>
      <c r="N415" s="7"/>
      <c r="O415" s="15"/>
      <c r="P415" s="17" t="s">
        <v>33875</v>
      </c>
      <c r="Q415" s="6">
        <v>2995244853</v>
      </c>
      <c r="R415" s="48" t="s">
        <v>33876</v>
      </c>
      <c r="S415" s="6" t="s">
        <v>33833</v>
      </c>
      <c r="T415" s="6" t="s">
        <v>177</v>
      </c>
      <c r="U415" s="6" t="s">
        <v>3817</v>
      </c>
      <c r="V415" s="48" t="s">
        <v>177</v>
      </c>
      <c r="W415" s="6"/>
      <c r="X415" s="6"/>
    </row>
    <row r="416" spans="1:24" s="8" customFormat="1" ht="15" customHeight="1" x14ac:dyDescent="0.2">
      <c r="A416" s="5" t="s">
        <v>46</v>
      </c>
      <c r="B416" s="5" t="s">
        <v>22115</v>
      </c>
      <c r="C416" s="2" t="s">
        <v>29434</v>
      </c>
      <c r="D416" s="195" t="s">
        <v>29435</v>
      </c>
      <c r="E416" s="5">
        <v>30</v>
      </c>
      <c r="F416" s="19">
        <v>25583594</v>
      </c>
      <c r="G416" s="6">
        <v>20255835948</v>
      </c>
      <c r="H416" s="22">
        <v>28159</v>
      </c>
      <c r="I416" s="13" t="s">
        <v>20</v>
      </c>
      <c r="J416" s="26" t="s">
        <v>29310</v>
      </c>
      <c r="K416" s="24" t="s">
        <v>29382</v>
      </c>
      <c r="L416" s="170"/>
      <c r="M416" s="10"/>
      <c r="N416" s="7"/>
      <c r="O416" s="15"/>
      <c r="P416" s="17" t="s">
        <v>29436</v>
      </c>
      <c r="Q416" s="6">
        <v>1158272300</v>
      </c>
      <c r="R416" s="48" t="s">
        <v>29437</v>
      </c>
      <c r="S416" s="6" t="s">
        <v>29438</v>
      </c>
      <c r="T416" s="6" t="s">
        <v>177</v>
      </c>
      <c r="U416" s="6" t="s">
        <v>3817</v>
      </c>
      <c r="V416" s="48"/>
      <c r="W416" s="6"/>
      <c r="X416" s="6"/>
    </row>
    <row r="417" spans="1:24" s="8" customFormat="1" ht="15" customHeight="1" x14ac:dyDescent="0.2">
      <c r="A417" s="5" t="s">
        <v>46</v>
      </c>
      <c r="B417" s="5" t="s">
        <v>22115</v>
      </c>
      <c r="C417" s="2" t="s">
        <v>31461</v>
      </c>
      <c r="D417" s="195" t="s">
        <v>31635</v>
      </c>
      <c r="E417" s="5">
        <v>30</v>
      </c>
      <c r="F417" s="19">
        <v>25448902</v>
      </c>
      <c r="G417" s="6">
        <v>20254489027</v>
      </c>
      <c r="H417" s="22">
        <v>27987</v>
      </c>
      <c r="I417" s="13" t="s">
        <v>20</v>
      </c>
      <c r="J417" s="26" t="s">
        <v>29310</v>
      </c>
      <c r="K417" s="24" t="s">
        <v>31910</v>
      </c>
      <c r="L417" s="170"/>
      <c r="M417" s="10"/>
      <c r="N417" s="7"/>
      <c r="O417" s="15"/>
      <c r="P417" s="17" t="s">
        <v>32130</v>
      </c>
      <c r="Q417" s="6">
        <v>1557586385</v>
      </c>
      <c r="R417" s="48" t="s">
        <v>32131</v>
      </c>
      <c r="S417" s="6" t="s">
        <v>31805</v>
      </c>
      <c r="T417" s="6" t="s">
        <v>177</v>
      </c>
      <c r="U417" s="6" t="s">
        <v>3817</v>
      </c>
      <c r="V417" s="48" t="s">
        <v>177</v>
      </c>
      <c r="W417" s="6"/>
      <c r="X417" s="6"/>
    </row>
    <row r="418" spans="1:24" s="8" customFormat="1" ht="15" customHeight="1" x14ac:dyDescent="0.2">
      <c r="A418" s="5" t="s">
        <v>46</v>
      </c>
      <c r="B418" s="5" t="s">
        <v>22115</v>
      </c>
      <c r="C418" s="2" t="s">
        <v>31462</v>
      </c>
      <c r="D418" s="195" t="s">
        <v>31636</v>
      </c>
      <c r="E418" s="5">
        <v>30</v>
      </c>
      <c r="F418" s="19">
        <v>27324739</v>
      </c>
      <c r="G418" s="6">
        <v>20273247395</v>
      </c>
      <c r="H418" s="22">
        <v>28982</v>
      </c>
      <c r="I418" s="13" t="s">
        <v>20</v>
      </c>
      <c r="J418" s="26" t="s">
        <v>29310</v>
      </c>
      <c r="K418" s="24" t="s">
        <v>31910</v>
      </c>
      <c r="L418" s="170"/>
      <c r="M418" s="10"/>
      <c r="N418" s="7"/>
      <c r="O418" s="15"/>
      <c r="P418" s="17" t="s">
        <v>32132</v>
      </c>
      <c r="Q418" s="6">
        <v>1522661020</v>
      </c>
      <c r="R418" s="48" t="s">
        <v>32133</v>
      </c>
      <c r="S418" s="6" t="s">
        <v>31806</v>
      </c>
      <c r="T418" s="6" t="s">
        <v>177</v>
      </c>
      <c r="U418" s="6" t="s">
        <v>3817</v>
      </c>
      <c r="V418" s="48" t="s">
        <v>177</v>
      </c>
      <c r="W418" s="6"/>
      <c r="X418" s="6"/>
    </row>
    <row r="419" spans="1:24" s="8" customFormat="1" ht="15" customHeight="1" x14ac:dyDescent="0.2">
      <c r="A419" s="5">
        <v>10</v>
      </c>
      <c r="B419" s="5" t="s">
        <v>22115</v>
      </c>
      <c r="C419" s="2" t="s">
        <v>31463</v>
      </c>
      <c r="D419" s="195" t="s">
        <v>31637</v>
      </c>
      <c r="E419" s="5">
        <v>30</v>
      </c>
      <c r="F419" s="19">
        <v>22745671</v>
      </c>
      <c r="G419" s="6">
        <v>20227456710</v>
      </c>
      <c r="H419" s="22">
        <v>26500</v>
      </c>
      <c r="I419" s="13" t="s">
        <v>20</v>
      </c>
      <c r="J419" s="26" t="s">
        <v>29310</v>
      </c>
      <c r="K419" s="24" t="s">
        <v>31910</v>
      </c>
      <c r="L419" s="170"/>
      <c r="M419" s="10"/>
      <c r="N419" s="7"/>
      <c r="O419" s="15"/>
      <c r="P419" s="17" t="s">
        <v>32134</v>
      </c>
      <c r="Q419" s="6" t="s">
        <v>32135</v>
      </c>
      <c r="R419" s="48" t="s">
        <v>176</v>
      </c>
      <c r="S419" s="6" t="s">
        <v>31807</v>
      </c>
      <c r="T419" s="6" t="s">
        <v>177</v>
      </c>
      <c r="U419" s="6" t="s">
        <v>3817</v>
      </c>
      <c r="V419" s="48" t="s">
        <v>177</v>
      </c>
      <c r="W419" s="6"/>
      <c r="X419" s="6"/>
    </row>
    <row r="420" spans="1:24" s="8" customFormat="1" ht="15" customHeight="1" x14ac:dyDescent="0.2">
      <c r="A420" s="5" t="s">
        <v>46</v>
      </c>
      <c r="B420" s="5" t="s">
        <v>22115</v>
      </c>
      <c r="C420" s="2" t="s">
        <v>21212</v>
      </c>
      <c r="D420" s="195" t="s">
        <v>21211</v>
      </c>
      <c r="E420" s="5">
        <v>30</v>
      </c>
      <c r="F420" s="19">
        <v>25439088</v>
      </c>
      <c r="G420" s="6">
        <v>20254390888</v>
      </c>
      <c r="H420" s="22">
        <v>27927</v>
      </c>
      <c r="I420" s="13" t="s">
        <v>20</v>
      </c>
      <c r="J420" s="26" t="s">
        <v>29311</v>
      </c>
      <c r="K420" s="24" t="s">
        <v>29361</v>
      </c>
      <c r="L420" s="170"/>
      <c r="M420" s="10"/>
      <c r="N420" s="7"/>
      <c r="O420" s="15"/>
      <c r="P420" s="17" t="s">
        <v>21210</v>
      </c>
      <c r="Q420" s="6">
        <v>1141618154</v>
      </c>
      <c r="R420" s="48" t="s">
        <v>21209</v>
      </c>
      <c r="S420" s="6" t="s">
        <v>21208</v>
      </c>
      <c r="T420" s="6" t="s">
        <v>177</v>
      </c>
      <c r="U420" s="6" t="s">
        <v>3817</v>
      </c>
      <c r="V420" s="48"/>
      <c r="W420" s="6"/>
      <c r="X420" s="6"/>
    </row>
    <row r="421" spans="1:24" s="8" customFormat="1" ht="15" customHeight="1" x14ac:dyDescent="0.2">
      <c r="A421" s="5" t="s">
        <v>27</v>
      </c>
      <c r="B421" s="5" t="s">
        <v>22115</v>
      </c>
      <c r="C421" s="2" t="s">
        <v>21205</v>
      </c>
      <c r="D421" s="195" t="s">
        <v>21204</v>
      </c>
      <c r="E421" s="5">
        <v>30</v>
      </c>
      <c r="F421" s="19">
        <v>24341065</v>
      </c>
      <c r="G421" s="6">
        <v>20243410658</v>
      </c>
      <c r="H421" s="22">
        <v>27375</v>
      </c>
      <c r="I421" s="13" t="s">
        <v>20</v>
      </c>
      <c r="J421" s="26" t="s">
        <v>29311</v>
      </c>
      <c r="K421" s="24" t="s">
        <v>29315</v>
      </c>
      <c r="L421" s="170"/>
      <c r="M421" s="10"/>
      <c r="N421" s="7"/>
      <c r="O421" s="15"/>
      <c r="P421" s="17" t="s">
        <v>21203</v>
      </c>
      <c r="Q421" s="6">
        <v>1150298322</v>
      </c>
      <c r="R421" s="48" t="s">
        <v>21202</v>
      </c>
      <c r="S421" s="6" t="s">
        <v>21201</v>
      </c>
      <c r="T421" s="6" t="s">
        <v>177</v>
      </c>
      <c r="U421" s="6" t="s">
        <v>3817</v>
      </c>
      <c r="V421" s="48"/>
      <c r="W421" s="6"/>
      <c r="X421" s="6"/>
    </row>
    <row r="422" spans="1:24" s="8" customFormat="1" ht="15" customHeight="1" x14ac:dyDescent="0.2">
      <c r="A422" s="5">
        <v>24</v>
      </c>
      <c r="B422" s="5" t="s">
        <v>22115</v>
      </c>
      <c r="C422" s="2" t="s">
        <v>31464</v>
      </c>
      <c r="D422" s="195" t="s">
        <v>31638</v>
      </c>
      <c r="E422" s="5">
        <v>30</v>
      </c>
      <c r="F422" s="19">
        <v>23816687</v>
      </c>
      <c r="G422" s="6">
        <v>20238166870</v>
      </c>
      <c r="H422" s="22">
        <v>27130</v>
      </c>
      <c r="I422" s="13" t="s">
        <v>20</v>
      </c>
      <c r="J422" s="26" t="s">
        <v>29310</v>
      </c>
      <c r="K422" s="24" t="s">
        <v>31910</v>
      </c>
      <c r="L422" s="170"/>
      <c r="M422" s="10"/>
      <c r="N422" s="7"/>
      <c r="O422" s="15"/>
      <c r="P422" s="17" t="s">
        <v>32136</v>
      </c>
      <c r="Q422" s="6">
        <v>1166417334</v>
      </c>
      <c r="R422" s="48" t="s">
        <v>32137</v>
      </c>
      <c r="S422" s="6" t="s">
        <v>31808</v>
      </c>
      <c r="T422" s="6" t="s">
        <v>177</v>
      </c>
      <c r="U422" s="6" t="s">
        <v>3817</v>
      </c>
      <c r="V422" s="48" t="s">
        <v>177</v>
      </c>
      <c r="W422" s="6"/>
      <c r="X422" s="6"/>
    </row>
    <row r="423" spans="1:24" s="8" customFormat="1" ht="15" customHeight="1" x14ac:dyDescent="0.2">
      <c r="A423" s="5" t="s">
        <v>27</v>
      </c>
      <c r="B423" s="5" t="s">
        <v>22115</v>
      </c>
      <c r="C423" s="2" t="s">
        <v>21198</v>
      </c>
      <c r="D423" s="195" t="s">
        <v>21197</v>
      </c>
      <c r="E423" s="5">
        <v>30</v>
      </c>
      <c r="F423" s="19">
        <v>25030518</v>
      </c>
      <c r="G423" s="6">
        <v>20250305185</v>
      </c>
      <c r="H423" s="22">
        <v>28098</v>
      </c>
      <c r="I423" s="13" t="s">
        <v>20</v>
      </c>
      <c r="J423" s="26" t="s">
        <v>29311</v>
      </c>
      <c r="K423" s="24" t="s">
        <v>29326</v>
      </c>
      <c r="L423" s="170"/>
      <c r="M423" s="10"/>
      <c r="N423" s="7"/>
      <c r="O423" s="15" t="s">
        <v>30486</v>
      </c>
      <c r="P423" s="17" t="s">
        <v>21196</v>
      </c>
      <c r="Q423" s="6" t="s">
        <v>21195</v>
      </c>
      <c r="R423" s="48" t="s">
        <v>176</v>
      </c>
      <c r="S423" s="6" t="s">
        <v>21194</v>
      </c>
      <c r="T423" s="6" t="s">
        <v>30475</v>
      </c>
      <c r="U423" s="6" t="s">
        <v>3817</v>
      </c>
      <c r="V423" s="48"/>
      <c r="W423" s="6"/>
      <c r="X423" s="6"/>
    </row>
    <row r="424" spans="1:24" s="8" customFormat="1" ht="15" customHeight="1" x14ac:dyDescent="0.2">
      <c r="A424" s="5">
        <v>25</v>
      </c>
      <c r="B424" s="5" t="s">
        <v>22115</v>
      </c>
      <c r="C424" s="2" t="s">
        <v>31465</v>
      </c>
      <c r="D424" s="195" t="s">
        <v>31639</v>
      </c>
      <c r="E424" s="5">
        <v>30</v>
      </c>
      <c r="F424" s="19">
        <v>23972285</v>
      </c>
      <c r="G424" s="6">
        <v>20239722858</v>
      </c>
      <c r="H424" s="22">
        <v>27219</v>
      </c>
      <c r="I424" s="13" t="s">
        <v>20</v>
      </c>
      <c r="J424" s="26" t="s">
        <v>29310</v>
      </c>
      <c r="K424" s="24" t="s">
        <v>31910</v>
      </c>
      <c r="L424" s="170"/>
      <c r="M424" s="10"/>
      <c r="N424" s="7"/>
      <c r="O424" s="15"/>
      <c r="P424" s="17" t="s">
        <v>32138</v>
      </c>
      <c r="Q424" s="6" t="s">
        <v>32139</v>
      </c>
      <c r="R424" s="48" t="s">
        <v>32140</v>
      </c>
      <c r="S424" s="6" t="s">
        <v>31809</v>
      </c>
      <c r="T424" s="6" t="s">
        <v>177</v>
      </c>
      <c r="U424" s="6" t="s">
        <v>3817</v>
      </c>
      <c r="V424" s="48" t="s">
        <v>177</v>
      </c>
      <c r="W424" s="6"/>
      <c r="X424" s="6"/>
    </row>
    <row r="425" spans="1:24" s="8" customFormat="1" ht="15" customHeight="1" x14ac:dyDescent="0.2">
      <c r="A425" s="5">
        <v>24</v>
      </c>
      <c r="B425" s="5" t="s">
        <v>22115</v>
      </c>
      <c r="C425" s="2" t="s">
        <v>31466</v>
      </c>
      <c r="D425" s="195" t="s">
        <v>31640</v>
      </c>
      <c r="E425" s="5">
        <v>30</v>
      </c>
      <c r="F425" s="19">
        <v>25784239</v>
      </c>
      <c r="G425" s="6">
        <v>20257842399</v>
      </c>
      <c r="H425" s="22">
        <v>28154</v>
      </c>
      <c r="I425" s="13" t="s">
        <v>20</v>
      </c>
      <c r="J425" s="26" t="s">
        <v>29310</v>
      </c>
      <c r="K425" s="24" t="s">
        <v>31910</v>
      </c>
      <c r="L425" s="170"/>
      <c r="M425" s="10"/>
      <c r="N425" s="7"/>
      <c r="O425" s="15"/>
      <c r="P425" s="17" t="s">
        <v>32141</v>
      </c>
      <c r="Q425" s="6">
        <v>1124702699</v>
      </c>
      <c r="R425" s="48" t="s">
        <v>32142</v>
      </c>
      <c r="S425" s="6" t="s">
        <v>31810</v>
      </c>
      <c r="T425" s="6" t="s">
        <v>177</v>
      </c>
      <c r="U425" s="6" t="s">
        <v>3817</v>
      </c>
      <c r="V425" s="48" t="s">
        <v>177</v>
      </c>
      <c r="W425" s="6"/>
      <c r="X425" s="6"/>
    </row>
    <row r="426" spans="1:24" s="8" customFormat="1" ht="15" customHeight="1" x14ac:dyDescent="0.2">
      <c r="A426" s="5" t="s">
        <v>46</v>
      </c>
      <c r="B426" s="5" t="s">
        <v>22115</v>
      </c>
      <c r="C426" s="2" t="s">
        <v>31467</v>
      </c>
      <c r="D426" s="195" t="s">
        <v>771</v>
      </c>
      <c r="E426" s="5">
        <v>30</v>
      </c>
      <c r="F426" s="19">
        <v>24087192</v>
      </c>
      <c r="G426" s="6">
        <v>20240871921</v>
      </c>
      <c r="H426" s="22">
        <v>27279</v>
      </c>
      <c r="I426" s="13" t="s">
        <v>20</v>
      </c>
      <c r="J426" s="26" t="s">
        <v>29310</v>
      </c>
      <c r="K426" s="24" t="s">
        <v>31910</v>
      </c>
      <c r="L426" s="170"/>
      <c r="M426" s="10"/>
      <c r="N426" s="7"/>
      <c r="O426" s="15"/>
      <c r="P426" s="17" t="s">
        <v>32056</v>
      </c>
      <c r="Q426" s="6">
        <v>1154916805</v>
      </c>
      <c r="R426" s="48" t="s">
        <v>32057</v>
      </c>
      <c r="S426" s="6" t="s">
        <v>32157</v>
      </c>
      <c r="T426" s="6" t="s">
        <v>177</v>
      </c>
      <c r="U426" s="6" t="s">
        <v>3817</v>
      </c>
      <c r="V426" s="48" t="s">
        <v>177</v>
      </c>
      <c r="W426" s="6"/>
      <c r="X426" s="6"/>
    </row>
    <row r="427" spans="1:24" s="8" customFormat="1" ht="15" customHeight="1" x14ac:dyDescent="0.2">
      <c r="A427" s="5" t="s">
        <v>27</v>
      </c>
      <c r="B427" s="5" t="s">
        <v>22115</v>
      </c>
      <c r="C427" s="2" t="s">
        <v>29439</v>
      </c>
      <c r="D427" s="195" t="s">
        <v>29440</v>
      </c>
      <c r="E427" s="5">
        <v>31</v>
      </c>
      <c r="F427" s="19">
        <v>17813031</v>
      </c>
      <c r="G427" s="6">
        <v>20178130316</v>
      </c>
      <c r="H427" s="22">
        <v>24258</v>
      </c>
      <c r="I427" s="13" t="s">
        <v>20</v>
      </c>
      <c r="J427" s="26" t="s">
        <v>29310</v>
      </c>
      <c r="K427" s="24" t="s">
        <v>29382</v>
      </c>
      <c r="L427" s="170"/>
      <c r="M427" s="10"/>
      <c r="N427" s="7"/>
      <c r="O427" s="15"/>
      <c r="P427" s="17" t="s">
        <v>29441</v>
      </c>
      <c r="Q427" s="6" t="s">
        <v>29442</v>
      </c>
      <c r="R427" s="48" t="s">
        <v>29443</v>
      </c>
      <c r="S427" s="6" t="s">
        <v>29444</v>
      </c>
      <c r="T427" s="6" t="s">
        <v>177</v>
      </c>
      <c r="U427" s="6" t="s">
        <v>3817</v>
      </c>
      <c r="V427" s="48"/>
      <c r="W427" s="6"/>
      <c r="X427" s="6"/>
    </row>
    <row r="428" spans="1:24" s="8" customFormat="1" ht="15" customHeight="1" x14ac:dyDescent="0.2">
      <c r="A428" s="5" t="s">
        <v>59</v>
      </c>
      <c r="B428" s="5" t="s">
        <v>22115</v>
      </c>
      <c r="C428" s="2" t="s">
        <v>21189</v>
      </c>
      <c r="D428" s="195" t="s">
        <v>21188</v>
      </c>
      <c r="E428" s="5">
        <v>31</v>
      </c>
      <c r="F428" s="19">
        <v>23263145</v>
      </c>
      <c r="G428" s="6" t="str">
        <f>20&amp;F428&amp;8</f>
        <v>20232631458</v>
      </c>
      <c r="H428" s="22">
        <v>26710</v>
      </c>
      <c r="I428" s="13" t="s">
        <v>20</v>
      </c>
      <c r="J428" s="26" t="s">
        <v>29311</v>
      </c>
      <c r="K428" s="24" t="s">
        <v>29314</v>
      </c>
      <c r="L428" s="170"/>
      <c r="M428" s="10"/>
      <c r="N428" s="7"/>
      <c r="O428" s="15"/>
      <c r="P428" s="17" t="s">
        <v>21187</v>
      </c>
      <c r="Q428" s="6" t="s">
        <v>176</v>
      </c>
      <c r="R428" s="48" t="s">
        <v>176</v>
      </c>
      <c r="S428" s="6" t="s">
        <v>21186</v>
      </c>
      <c r="T428" s="6" t="s">
        <v>177</v>
      </c>
      <c r="U428" s="6" t="s">
        <v>3817</v>
      </c>
      <c r="V428" s="48"/>
      <c r="W428" s="6"/>
      <c r="X428" s="6"/>
    </row>
    <row r="429" spans="1:24" s="8" customFormat="1" ht="15" customHeight="1" x14ac:dyDescent="0.2">
      <c r="A429" s="5" t="s">
        <v>46</v>
      </c>
      <c r="B429" s="5" t="s">
        <v>22115</v>
      </c>
      <c r="C429" s="2" t="s">
        <v>31468</v>
      </c>
      <c r="D429" s="195" t="s">
        <v>31641</v>
      </c>
      <c r="E429" s="5">
        <v>30</v>
      </c>
      <c r="F429" s="19">
        <v>23552530</v>
      </c>
      <c r="G429" s="6">
        <v>20235525306</v>
      </c>
      <c r="H429" s="22">
        <v>27242</v>
      </c>
      <c r="I429" s="13" t="s">
        <v>20</v>
      </c>
      <c r="J429" s="26" t="s">
        <v>29310</v>
      </c>
      <c r="K429" s="24" t="s">
        <v>31910</v>
      </c>
      <c r="L429" s="170"/>
      <c r="M429" s="10"/>
      <c r="N429" s="7"/>
      <c r="O429" s="15"/>
      <c r="P429" s="17" t="s">
        <v>32143</v>
      </c>
      <c r="Q429" s="6">
        <v>1161107875</v>
      </c>
      <c r="R429" s="48" t="s">
        <v>32144</v>
      </c>
      <c r="S429" s="6" t="s">
        <v>31811</v>
      </c>
      <c r="T429" s="6" t="s">
        <v>177</v>
      </c>
      <c r="U429" s="6" t="s">
        <v>3817</v>
      </c>
      <c r="V429" s="48"/>
      <c r="W429" s="6"/>
      <c r="X429" s="6"/>
    </row>
    <row r="430" spans="1:24" s="8" customFormat="1" ht="15" customHeight="1" x14ac:dyDescent="0.2">
      <c r="A430" s="5" t="s">
        <v>30</v>
      </c>
      <c r="B430" s="5" t="s">
        <v>22115</v>
      </c>
      <c r="C430" s="2" t="s">
        <v>21185</v>
      </c>
      <c r="D430" s="195" t="s">
        <v>21184</v>
      </c>
      <c r="E430" s="5">
        <v>32</v>
      </c>
      <c r="F430" s="19">
        <v>24177200</v>
      </c>
      <c r="G430" s="6" t="str">
        <f>20&amp;F430&amp;5</f>
        <v>20241772005</v>
      </c>
      <c r="H430" s="22">
        <v>27330</v>
      </c>
      <c r="I430" s="13" t="s">
        <v>20</v>
      </c>
      <c r="J430" s="26" t="s">
        <v>29311</v>
      </c>
      <c r="K430" s="24" t="s">
        <v>29314</v>
      </c>
      <c r="L430" s="170"/>
      <c r="M430" s="10"/>
      <c r="N430" s="7"/>
      <c r="O430" s="15"/>
      <c r="P430" s="17" t="s">
        <v>21183</v>
      </c>
      <c r="Q430" s="6" t="s">
        <v>21182</v>
      </c>
      <c r="R430" s="48" t="s">
        <v>21181</v>
      </c>
      <c r="S430" s="6" t="s">
        <v>21180</v>
      </c>
      <c r="T430" s="6" t="s">
        <v>29115</v>
      </c>
      <c r="U430" s="6" t="s">
        <v>3817</v>
      </c>
      <c r="V430" s="48"/>
      <c r="W430" s="6"/>
      <c r="X430" s="6"/>
    </row>
    <row r="431" spans="1:24" s="8" customFormat="1" ht="15" customHeight="1" x14ac:dyDescent="0.2">
      <c r="A431" s="5" t="s">
        <v>59</v>
      </c>
      <c r="B431" s="5" t="s">
        <v>22115</v>
      </c>
      <c r="C431" s="2" t="s">
        <v>21177</v>
      </c>
      <c r="D431" s="195" t="s">
        <v>21176</v>
      </c>
      <c r="E431" s="5">
        <v>30</v>
      </c>
      <c r="F431" s="19">
        <v>22864751</v>
      </c>
      <c r="G431" s="6">
        <v>23228647519</v>
      </c>
      <c r="H431" s="22">
        <v>26545</v>
      </c>
      <c r="I431" s="13" t="s">
        <v>20</v>
      </c>
      <c r="J431" s="26" t="s">
        <v>29311</v>
      </c>
      <c r="K431" s="24" t="s">
        <v>29322</v>
      </c>
      <c r="L431" s="170"/>
      <c r="M431" s="10"/>
      <c r="N431" s="7"/>
      <c r="O431" s="15"/>
      <c r="P431" s="17" t="s">
        <v>21175</v>
      </c>
      <c r="Q431" s="6" t="s">
        <v>21174</v>
      </c>
      <c r="R431" s="48" t="s">
        <v>21173</v>
      </c>
      <c r="S431" s="6" t="s">
        <v>21172</v>
      </c>
      <c r="T431" s="6" t="s">
        <v>177</v>
      </c>
      <c r="U431" s="6" t="s">
        <v>3817</v>
      </c>
      <c r="V431" s="48"/>
      <c r="W431" s="6"/>
      <c r="X431" s="6"/>
    </row>
    <row r="432" spans="1:24" s="8" customFormat="1" ht="15" customHeight="1" x14ac:dyDescent="0.2">
      <c r="A432" s="5" t="s">
        <v>59</v>
      </c>
      <c r="B432" s="5" t="s">
        <v>22115</v>
      </c>
      <c r="C432" s="2" t="s">
        <v>31469</v>
      </c>
      <c r="D432" s="195" t="s">
        <v>31642</v>
      </c>
      <c r="E432" s="5">
        <v>30</v>
      </c>
      <c r="F432" s="19">
        <v>24896400</v>
      </c>
      <c r="G432" s="6">
        <v>20248964007</v>
      </c>
      <c r="H432" s="22">
        <v>27732</v>
      </c>
      <c r="I432" s="13" t="s">
        <v>20</v>
      </c>
      <c r="J432" s="26" t="s">
        <v>29310</v>
      </c>
      <c r="K432" s="24" t="s">
        <v>31910</v>
      </c>
      <c r="L432" s="170"/>
      <c r="M432" s="10"/>
      <c r="N432" s="7"/>
      <c r="O432" s="15"/>
      <c r="P432" s="17" t="s">
        <v>32145</v>
      </c>
      <c r="Q432" s="6" t="s">
        <v>32146</v>
      </c>
      <c r="R432" s="48" t="s">
        <v>32147</v>
      </c>
      <c r="S432" s="6" t="s">
        <v>31812</v>
      </c>
      <c r="T432" s="6" t="s">
        <v>177</v>
      </c>
      <c r="U432" s="6" t="s">
        <v>3817</v>
      </c>
      <c r="V432" s="48" t="s">
        <v>177</v>
      </c>
      <c r="W432" s="6"/>
      <c r="X432" s="6"/>
    </row>
    <row r="433" spans="1:24" s="8" customFormat="1" ht="15" customHeight="1" x14ac:dyDescent="0.2">
      <c r="A433" s="5" t="s">
        <v>46</v>
      </c>
      <c r="B433" s="5" t="s">
        <v>22115</v>
      </c>
      <c r="C433" s="2" t="s">
        <v>31470</v>
      </c>
      <c r="D433" s="195" t="s">
        <v>31643</v>
      </c>
      <c r="E433" s="5">
        <v>30</v>
      </c>
      <c r="F433" s="19">
        <v>26864220</v>
      </c>
      <c r="G433" s="6">
        <v>20268642200</v>
      </c>
      <c r="H433" s="22">
        <v>28804</v>
      </c>
      <c r="I433" s="13" t="s">
        <v>20</v>
      </c>
      <c r="J433" s="26" t="s">
        <v>29310</v>
      </c>
      <c r="K433" s="24" t="s">
        <v>31910</v>
      </c>
      <c r="L433" s="170"/>
      <c r="M433" s="10"/>
      <c r="N433" s="7"/>
      <c r="O433" s="15"/>
      <c r="P433" s="17" t="s">
        <v>32148</v>
      </c>
      <c r="Q433" s="6">
        <v>1534244504</v>
      </c>
      <c r="R433" s="48" t="s">
        <v>32149</v>
      </c>
      <c r="S433" s="6" t="s">
        <v>31813</v>
      </c>
      <c r="T433" s="6" t="s">
        <v>177</v>
      </c>
      <c r="U433" s="6" t="s">
        <v>3817</v>
      </c>
      <c r="V433" s="48" t="s">
        <v>177</v>
      </c>
      <c r="W433" s="6"/>
      <c r="X433" s="6"/>
    </row>
    <row r="434" spans="1:24" s="8" customFormat="1" ht="15" customHeight="1" x14ac:dyDescent="0.2">
      <c r="A434" s="5" t="s">
        <v>46</v>
      </c>
      <c r="B434" s="5" t="s">
        <v>22115</v>
      </c>
      <c r="C434" s="2" t="s">
        <v>33793</v>
      </c>
      <c r="D434" s="195" t="s">
        <v>33815</v>
      </c>
      <c r="E434" s="5">
        <v>30</v>
      </c>
      <c r="F434" s="19">
        <v>25961108</v>
      </c>
      <c r="G434" s="6">
        <v>20259611084</v>
      </c>
      <c r="H434" s="22">
        <v>28285</v>
      </c>
      <c r="I434" s="13" t="s">
        <v>20</v>
      </c>
      <c r="J434" s="26" t="s">
        <v>29310</v>
      </c>
      <c r="K434" s="24" t="s">
        <v>33567</v>
      </c>
      <c r="L434" s="170">
        <v>44649</v>
      </c>
      <c r="M434" s="10"/>
      <c r="N434" s="7"/>
      <c r="O434" s="15"/>
      <c r="P434" s="17" t="s">
        <v>33877</v>
      </c>
      <c r="Q434" s="6">
        <v>1160000080</v>
      </c>
      <c r="R434" s="48" t="s">
        <v>33878</v>
      </c>
      <c r="S434" s="6" t="s">
        <v>33834</v>
      </c>
      <c r="T434" s="6" t="s">
        <v>177</v>
      </c>
      <c r="U434" s="6" t="s">
        <v>3817</v>
      </c>
      <c r="V434" s="48" t="s">
        <v>177</v>
      </c>
      <c r="W434" s="6"/>
      <c r="X434" s="6"/>
    </row>
    <row r="435" spans="1:24" s="8" customFormat="1" ht="15" customHeight="1" x14ac:dyDescent="0.2">
      <c r="A435" s="5" t="s">
        <v>27</v>
      </c>
      <c r="B435" s="5" t="s">
        <v>22115</v>
      </c>
      <c r="C435" s="2" t="s">
        <v>21169</v>
      </c>
      <c r="D435" s="195" t="s">
        <v>21168</v>
      </c>
      <c r="E435" s="5">
        <v>30</v>
      </c>
      <c r="F435" s="19">
        <v>24404867</v>
      </c>
      <c r="G435" s="6">
        <v>20244048677</v>
      </c>
      <c r="H435" s="22">
        <v>27487</v>
      </c>
      <c r="I435" s="13" t="s">
        <v>20</v>
      </c>
      <c r="J435" s="26" t="s">
        <v>29311</v>
      </c>
      <c r="K435" s="24" t="s">
        <v>29321</v>
      </c>
      <c r="L435" s="170"/>
      <c r="M435" s="10"/>
      <c r="N435" s="7"/>
      <c r="O435" s="15"/>
      <c r="P435" s="17" t="s">
        <v>21167</v>
      </c>
      <c r="Q435" s="6">
        <v>1132865167</v>
      </c>
      <c r="R435" s="48" t="s">
        <v>3873</v>
      </c>
      <c r="S435" s="6" t="s">
        <v>21166</v>
      </c>
      <c r="T435" s="6" t="s">
        <v>177</v>
      </c>
      <c r="U435" s="6" t="s">
        <v>3817</v>
      </c>
      <c r="V435" s="48"/>
      <c r="W435" s="6"/>
      <c r="X435" s="6"/>
    </row>
    <row r="436" spans="1:24" s="8" customFormat="1" ht="15" customHeight="1" x14ac:dyDescent="0.2">
      <c r="A436" s="5" t="s">
        <v>59</v>
      </c>
      <c r="B436" s="5" t="s">
        <v>22115</v>
      </c>
      <c r="C436" s="2" t="s">
        <v>31471</v>
      </c>
      <c r="D436" s="195" t="s">
        <v>31644</v>
      </c>
      <c r="E436" s="5">
        <v>30</v>
      </c>
      <c r="F436" s="19">
        <v>23987457</v>
      </c>
      <c r="G436" s="6">
        <v>20239874577</v>
      </c>
      <c r="H436" s="22">
        <v>27334</v>
      </c>
      <c r="I436" s="13" t="s">
        <v>20</v>
      </c>
      <c r="J436" s="26" t="s">
        <v>29310</v>
      </c>
      <c r="K436" s="24" t="s">
        <v>31910</v>
      </c>
      <c r="L436" s="170"/>
      <c r="M436" s="10"/>
      <c r="N436" s="7"/>
      <c r="O436" s="15"/>
      <c r="P436" s="17" t="s">
        <v>32150</v>
      </c>
      <c r="Q436" s="6" t="s">
        <v>32151</v>
      </c>
      <c r="R436" s="48" t="s">
        <v>32152</v>
      </c>
      <c r="S436" s="6" t="s">
        <v>31814</v>
      </c>
      <c r="T436" s="6" t="s">
        <v>177</v>
      </c>
      <c r="U436" s="6" t="s">
        <v>3817</v>
      </c>
      <c r="V436" s="48" t="s">
        <v>177</v>
      </c>
      <c r="W436" s="6"/>
      <c r="X436" s="6"/>
    </row>
    <row r="437" spans="1:24" s="8" customFormat="1" ht="15" customHeight="1" x14ac:dyDescent="0.2">
      <c r="A437" s="5" t="s">
        <v>172</v>
      </c>
      <c r="B437" s="5" t="s">
        <v>22115</v>
      </c>
      <c r="C437" s="2" t="s">
        <v>31472</v>
      </c>
      <c r="D437" s="195" t="s">
        <v>31645</v>
      </c>
      <c r="E437" s="5">
        <v>30</v>
      </c>
      <c r="F437" s="19">
        <v>24735595</v>
      </c>
      <c r="G437" s="6">
        <v>20247355953</v>
      </c>
      <c r="H437" s="22">
        <v>27548</v>
      </c>
      <c r="I437" s="13" t="s">
        <v>20</v>
      </c>
      <c r="J437" s="26" t="s">
        <v>29310</v>
      </c>
      <c r="K437" s="24" t="s">
        <v>31910</v>
      </c>
      <c r="L437" s="170"/>
      <c r="M437" s="10"/>
      <c r="N437" s="7"/>
      <c r="O437" s="15"/>
      <c r="P437" s="17" t="s">
        <v>32153</v>
      </c>
      <c r="Q437" s="6" t="s">
        <v>176</v>
      </c>
      <c r="R437" s="48" t="s">
        <v>176</v>
      </c>
      <c r="S437" s="6" t="s">
        <v>31815</v>
      </c>
      <c r="T437" s="6" t="s">
        <v>177</v>
      </c>
      <c r="U437" s="6" t="s">
        <v>3817</v>
      </c>
      <c r="V437" s="48" t="s">
        <v>177</v>
      </c>
      <c r="W437" s="6"/>
      <c r="X437" s="6"/>
    </row>
    <row r="438" spans="1:24" s="8" customFormat="1" ht="15" customHeight="1" x14ac:dyDescent="0.2">
      <c r="A438" s="5" t="s">
        <v>46</v>
      </c>
      <c r="B438" s="5" t="s">
        <v>22115</v>
      </c>
      <c r="C438" s="2" t="s">
        <v>21165</v>
      </c>
      <c r="D438" s="195" t="s">
        <v>21164</v>
      </c>
      <c r="E438" s="5">
        <v>30</v>
      </c>
      <c r="F438" s="19">
        <v>26084203</v>
      </c>
      <c r="G438" s="6">
        <v>20260842030</v>
      </c>
      <c r="H438" s="22">
        <v>28308</v>
      </c>
      <c r="I438" s="13" t="s">
        <v>20</v>
      </c>
      <c r="J438" s="26" t="s">
        <v>29311</v>
      </c>
      <c r="K438" s="24" t="s">
        <v>29361</v>
      </c>
      <c r="L438" s="170"/>
      <c r="M438" s="10"/>
      <c r="N438" s="7"/>
      <c r="O438" s="15"/>
      <c r="P438" s="17" t="s">
        <v>21163</v>
      </c>
      <c r="Q438" s="6">
        <v>1559358035</v>
      </c>
      <c r="R438" s="48" t="s">
        <v>29244</v>
      </c>
      <c r="S438" s="6" t="s">
        <v>21162</v>
      </c>
      <c r="T438" s="6" t="s">
        <v>177</v>
      </c>
      <c r="U438" s="6" t="s">
        <v>3817</v>
      </c>
      <c r="V438" s="48"/>
      <c r="W438" s="6"/>
      <c r="X438" s="6"/>
    </row>
    <row r="439" spans="1:24" s="8" customFormat="1" ht="15" customHeight="1" x14ac:dyDescent="0.2">
      <c r="A439" s="5" t="s">
        <v>800</v>
      </c>
      <c r="B439" s="5" t="s">
        <v>22115</v>
      </c>
      <c r="C439" s="2" t="s">
        <v>21161</v>
      </c>
      <c r="D439" s="195" t="s">
        <v>21160</v>
      </c>
      <c r="E439" s="5">
        <v>30</v>
      </c>
      <c r="F439" s="19">
        <v>24476165</v>
      </c>
      <c r="G439" s="6">
        <v>20244761659</v>
      </c>
      <c r="H439" s="22">
        <v>27504</v>
      </c>
      <c r="I439" s="13" t="s">
        <v>20</v>
      </c>
      <c r="J439" s="26" t="s">
        <v>29311</v>
      </c>
      <c r="K439" s="24" t="s">
        <v>29321</v>
      </c>
      <c r="L439" s="170"/>
      <c r="M439" s="10"/>
      <c r="N439" s="7"/>
      <c r="O439" s="15"/>
      <c r="P439" s="17" t="s">
        <v>21159</v>
      </c>
      <c r="Q439" s="6" t="s">
        <v>21158</v>
      </c>
      <c r="R439" s="48" t="s">
        <v>21157</v>
      </c>
      <c r="S439" s="6" t="s">
        <v>21156</v>
      </c>
      <c r="T439" s="6" t="s">
        <v>29105</v>
      </c>
      <c r="U439" s="6" t="s">
        <v>3817</v>
      </c>
      <c r="V439" s="48"/>
      <c r="W439" s="6"/>
      <c r="X439" s="6"/>
    </row>
    <row r="440" spans="1:24" s="8" customFormat="1" ht="15" customHeight="1" x14ac:dyDescent="0.2">
      <c r="A440" s="5" t="s">
        <v>27</v>
      </c>
      <c r="B440" s="5" t="s">
        <v>22115</v>
      </c>
      <c r="C440" s="2" t="s">
        <v>21155</v>
      </c>
      <c r="D440" s="195" t="s">
        <v>21154</v>
      </c>
      <c r="E440" s="5">
        <v>30</v>
      </c>
      <c r="F440" s="19">
        <v>25689076</v>
      </c>
      <c r="G440" s="6">
        <v>20256890764</v>
      </c>
      <c r="H440" s="22">
        <v>28163</v>
      </c>
      <c r="I440" s="13" t="s">
        <v>20</v>
      </c>
      <c r="J440" s="26" t="s">
        <v>29311</v>
      </c>
      <c r="K440" s="24" t="s">
        <v>29349</v>
      </c>
      <c r="L440" s="170"/>
      <c r="M440" s="10"/>
      <c r="N440" s="7"/>
      <c r="O440" s="15"/>
      <c r="P440" s="17" t="s">
        <v>21153</v>
      </c>
      <c r="Q440" s="6" t="s">
        <v>176</v>
      </c>
      <c r="R440" s="48" t="s">
        <v>176</v>
      </c>
      <c r="S440" s="6" t="s">
        <v>21152</v>
      </c>
      <c r="T440" s="6" t="s">
        <v>177</v>
      </c>
      <c r="U440" s="6" t="s">
        <v>3817</v>
      </c>
      <c r="V440" s="48"/>
      <c r="W440" s="6"/>
      <c r="X440" s="6"/>
    </row>
    <row r="441" spans="1:24" s="8" customFormat="1" ht="15" customHeight="1" x14ac:dyDescent="0.2">
      <c r="A441" s="5" t="s">
        <v>36</v>
      </c>
      <c r="B441" s="5" t="s">
        <v>22115</v>
      </c>
      <c r="C441" s="2" t="s">
        <v>21151</v>
      </c>
      <c r="D441" s="195" t="s">
        <v>21150</v>
      </c>
      <c r="E441" s="5">
        <v>30</v>
      </c>
      <c r="F441" s="19">
        <v>21585337</v>
      </c>
      <c r="G441" s="6" t="s">
        <v>34101</v>
      </c>
      <c r="H441" s="22">
        <v>25748</v>
      </c>
      <c r="I441" s="13" t="s">
        <v>20</v>
      </c>
      <c r="J441" s="26" t="s">
        <v>29311</v>
      </c>
      <c r="K441" s="24" t="s">
        <v>29351</v>
      </c>
      <c r="L441" s="170"/>
      <c r="M441" s="10"/>
      <c r="N441" s="7"/>
      <c r="O441" s="15"/>
      <c r="P441" s="17" t="s">
        <v>21149</v>
      </c>
      <c r="Q441" s="6" t="s">
        <v>21148</v>
      </c>
      <c r="R441" s="48" t="s">
        <v>176</v>
      </c>
      <c r="S441" s="6" t="s">
        <v>21147</v>
      </c>
      <c r="T441" s="6" t="s">
        <v>29168</v>
      </c>
      <c r="U441" s="6" t="s">
        <v>3817</v>
      </c>
      <c r="V441" s="48"/>
      <c r="W441" s="6"/>
      <c r="X441" s="6"/>
    </row>
    <row r="442" spans="1:24" s="8" customFormat="1" ht="15" customHeight="1" x14ac:dyDescent="0.2">
      <c r="A442" s="5" t="s">
        <v>46</v>
      </c>
      <c r="B442" s="5" t="s">
        <v>22115</v>
      </c>
      <c r="C442" s="2" t="s">
        <v>31473</v>
      </c>
      <c r="D442" s="195" t="s">
        <v>31646</v>
      </c>
      <c r="E442" s="5">
        <v>30</v>
      </c>
      <c r="F442" s="19">
        <v>22090635</v>
      </c>
      <c r="G442" s="6">
        <v>20220906354</v>
      </c>
      <c r="H442" s="22">
        <v>26060</v>
      </c>
      <c r="I442" s="13" t="s">
        <v>20</v>
      </c>
      <c r="J442" s="26" t="s">
        <v>29310</v>
      </c>
      <c r="K442" s="24" t="s">
        <v>31910</v>
      </c>
      <c r="L442" s="170"/>
      <c r="M442" s="10"/>
      <c r="N442" s="7"/>
      <c r="O442" s="15"/>
      <c r="P442" s="17" t="s">
        <v>32154</v>
      </c>
      <c r="Q442" s="6" t="s">
        <v>32155</v>
      </c>
      <c r="R442" s="48" t="s">
        <v>32156</v>
      </c>
      <c r="S442" s="6" t="s">
        <v>31816</v>
      </c>
      <c r="T442" s="6" t="s">
        <v>177</v>
      </c>
      <c r="U442" s="6" t="s">
        <v>3817</v>
      </c>
      <c r="V442" s="48" t="s">
        <v>177</v>
      </c>
      <c r="W442" s="6"/>
      <c r="X442" s="6"/>
    </row>
    <row r="443" spans="1:24" s="8" customFormat="1" ht="15" customHeight="1" x14ac:dyDescent="0.2">
      <c r="A443" s="5" t="s">
        <v>27</v>
      </c>
      <c r="B443" s="5" t="s">
        <v>22115</v>
      </c>
      <c r="C443" s="2" t="s">
        <v>21144</v>
      </c>
      <c r="D443" s="195" t="s">
        <v>21143</v>
      </c>
      <c r="E443" s="5">
        <v>30</v>
      </c>
      <c r="F443" s="19">
        <v>25228602</v>
      </c>
      <c r="G443" s="6">
        <v>20252286021</v>
      </c>
      <c r="H443" s="22">
        <v>27923</v>
      </c>
      <c r="I443" s="13" t="s">
        <v>20</v>
      </c>
      <c r="J443" s="26" t="s">
        <v>29311</v>
      </c>
      <c r="K443" s="24" t="s">
        <v>29321</v>
      </c>
      <c r="L443" s="170"/>
      <c r="M443" s="10"/>
      <c r="N443" s="7"/>
      <c r="O443" s="15" t="s">
        <v>30486</v>
      </c>
      <c r="P443" s="17" t="s">
        <v>21140</v>
      </c>
      <c r="Q443" s="6">
        <v>1161539254</v>
      </c>
      <c r="R443" s="48" t="s">
        <v>21142</v>
      </c>
      <c r="S443" s="6" t="s">
        <v>21141</v>
      </c>
      <c r="T443" s="6" t="s">
        <v>31338</v>
      </c>
      <c r="U443" s="6" t="s">
        <v>31339</v>
      </c>
      <c r="V443" s="48"/>
      <c r="W443" s="6"/>
      <c r="X443" s="6"/>
    </row>
    <row r="444" spans="1:24" s="8" customFormat="1" ht="15" customHeight="1" x14ac:dyDescent="0.2">
      <c r="A444" s="5" t="s">
        <v>46</v>
      </c>
      <c r="B444" s="5" t="s">
        <v>22115</v>
      </c>
      <c r="C444" s="2" t="s">
        <v>21137</v>
      </c>
      <c r="D444" s="195" t="s">
        <v>21136</v>
      </c>
      <c r="E444" s="5">
        <v>30</v>
      </c>
      <c r="F444" s="19">
        <v>21972565</v>
      </c>
      <c r="G444" s="6">
        <v>20219725656</v>
      </c>
      <c r="H444" s="22">
        <v>25900</v>
      </c>
      <c r="I444" s="13" t="s">
        <v>20</v>
      </c>
      <c r="J444" s="26" t="s">
        <v>29311</v>
      </c>
      <c r="K444" s="24" t="s">
        <v>29321</v>
      </c>
      <c r="L444" s="170"/>
      <c r="M444" s="10"/>
      <c r="N444" s="7"/>
      <c r="O444" s="15"/>
      <c r="P444" s="17" t="s">
        <v>21135</v>
      </c>
      <c r="Q444" s="6">
        <v>1124941722</v>
      </c>
      <c r="R444" s="48" t="s">
        <v>21134</v>
      </c>
      <c r="S444" s="6" t="s">
        <v>21133</v>
      </c>
      <c r="T444" s="6" t="s">
        <v>177</v>
      </c>
      <c r="U444" s="6" t="s">
        <v>3817</v>
      </c>
      <c r="V444" s="48"/>
      <c r="W444" s="6"/>
      <c r="X444" s="6"/>
    </row>
    <row r="445" spans="1:24" s="8" customFormat="1" ht="15" customHeight="1" x14ac:dyDescent="0.2">
      <c r="A445" s="5">
        <v>24</v>
      </c>
      <c r="B445" s="5" t="s">
        <v>22115</v>
      </c>
      <c r="C445" s="2" t="s">
        <v>32526</v>
      </c>
      <c r="D445" s="195" t="s">
        <v>32464</v>
      </c>
      <c r="E445" s="5">
        <v>30</v>
      </c>
      <c r="F445" s="19">
        <v>25506016</v>
      </c>
      <c r="G445" s="6">
        <v>20255060164</v>
      </c>
      <c r="H445" s="22">
        <v>25257</v>
      </c>
      <c r="I445" s="13" t="s">
        <v>20</v>
      </c>
      <c r="J445" s="26" t="s">
        <v>29310</v>
      </c>
      <c r="K445" s="24" t="s">
        <v>32443</v>
      </c>
      <c r="L445" s="170"/>
      <c r="M445" s="10"/>
      <c r="N445" s="7"/>
      <c r="O445" s="15"/>
      <c r="P445" s="17" t="s">
        <v>32527</v>
      </c>
      <c r="Q445" s="6">
        <v>1162922424</v>
      </c>
      <c r="R445" s="48" t="s">
        <v>32528</v>
      </c>
      <c r="S445" s="6" t="s">
        <v>32486</v>
      </c>
      <c r="T445" s="6" t="s">
        <v>177</v>
      </c>
      <c r="U445" s="6" t="s">
        <v>3817</v>
      </c>
      <c r="V445" s="48" t="s">
        <v>177</v>
      </c>
      <c r="W445" s="6" t="s">
        <v>177</v>
      </c>
      <c r="X445" s="6" t="s">
        <v>177</v>
      </c>
    </row>
    <row r="446" spans="1:24" s="8" customFormat="1" ht="15" customHeight="1" x14ac:dyDescent="0.2">
      <c r="A446" s="5" t="s">
        <v>23</v>
      </c>
      <c r="B446" s="5" t="s">
        <v>22115</v>
      </c>
      <c r="C446" s="2" t="s">
        <v>21132</v>
      </c>
      <c r="D446" s="195" t="s">
        <v>21131</v>
      </c>
      <c r="E446" s="5">
        <v>30</v>
      </c>
      <c r="F446" s="19">
        <v>24575865</v>
      </c>
      <c r="G446" s="6">
        <v>20245758651</v>
      </c>
      <c r="H446" s="22">
        <v>27589</v>
      </c>
      <c r="I446" s="13" t="s">
        <v>20</v>
      </c>
      <c r="J446" s="26" t="s">
        <v>29311</v>
      </c>
      <c r="K446" s="24" t="s">
        <v>29349</v>
      </c>
      <c r="L446" s="170"/>
      <c r="M446" s="10"/>
      <c r="N446" s="7"/>
      <c r="O446" s="15" t="s">
        <v>30486</v>
      </c>
      <c r="P446" s="17" t="s">
        <v>30487</v>
      </c>
      <c r="Q446" s="6" t="s">
        <v>21130</v>
      </c>
      <c r="R446" s="48" t="s">
        <v>176</v>
      </c>
      <c r="S446" s="6" t="s">
        <v>21129</v>
      </c>
      <c r="T446" s="6" t="s">
        <v>30475</v>
      </c>
      <c r="U446" s="6" t="s">
        <v>3817</v>
      </c>
      <c r="V446" s="48"/>
      <c r="W446" s="6"/>
      <c r="X446" s="6"/>
    </row>
    <row r="447" spans="1:24" s="8" customFormat="1" ht="15" customHeight="1" x14ac:dyDescent="0.2">
      <c r="A447" s="5" t="s">
        <v>27</v>
      </c>
      <c r="B447" s="5" t="s">
        <v>22115</v>
      </c>
      <c r="C447" s="2" t="s">
        <v>31940</v>
      </c>
      <c r="D447" s="195" t="s">
        <v>30634</v>
      </c>
      <c r="E447" s="5">
        <v>31</v>
      </c>
      <c r="F447" s="19">
        <v>25390701</v>
      </c>
      <c r="G447" s="6">
        <v>20253907011</v>
      </c>
      <c r="H447" s="22">
        <v>27963</v>
      </c>
      <c r="I447" s="13" t="s">
        <v>20</v>
      </c>
      <c r="J447" s="26" t="s">
        <v>29311</v>
      </c>
      <c r="K447" s="24" t="s">
        <v>29314</v>
      </c>
      <c r="L447" s="170"/>
      <c r="M447" s="10"/>
      <c r="N447" s="7"/>
      <c r="O447" s="15"/>
      <c r="P447" s="17" t="s">
        <v>21298</v>
      </c>
      <c r="Q447" s="6">
        <v>1164697522</v>
      </c>
      <c r="R447" s="48" t="s">
        <v>21297</v>
      </c>
      <c r="S447" s="6" t="s">
        <v>21296</v>
      </c>
      <c r="T447" s="6" t="s">
        <v>177</v>
      </c>
      <c r="U447" s="6" t="s">
        <v>3817</v>
      </c>
      <c r="V447" s="48"/>
      <c r="W447" s="6"/>
      <c r="X447" s="6"/>
    </row>
    <row r="448" spans="1:24" s="8" customFormat="1" ht="15" customHeight="1" x14ac:dyDescent="0.2">
      <c r="A448" s="5" t="s">
        <v>161</v>
      </c>
      <c r="B448" s="5" t="s">
        <v>22115</v>
      </c>
      <c r="C448" s="2" t="s">
        <v>21126</v>
      </c>
      <c r="D448" s="195" t="s">
        <v>21125</v>
      </c>
      <c r="E448" s="5">
        <v>30</v>
      </c>
      <c r="F448" s="19">
        <v>24107898</v>
      </c>
      <c r="G448" s="6">
        <v>20241078982</v>
      </c>
      <c r="H448" s="22">
        <v>27424</v>
      </c>
      <c r="I448" s="13" t="s">
        <v>20</v>
      </c>
      <c r="J448" s="26" t="s">
        <v>29311</v>
      </c>
      <c r="K448" s="24" t="s">
        <v>29321</v>
      </c>
      <c r="L448" s="170"/>
      <c r="M448" s="10"/>
      <c r="N448" s="7"/>
      <c r="O448" s="15"/>
      <c r="P448" s="17" t="s">
        <v>21124</v>
      </c>
      <c r="Q448" s="6" t="s">
        <v>21123</v>
      </c>
      <c r="R448" s="48" t="s">
        <v>21122</v>
      </c>
      <c r="S448" s="6" t="s">
        <v>21121</v>
      </c>
      <c r="T448" s="6" t="s">
        <v>177</v>
      </c>
      <c r="U448" s="6" t="s">
        <v>3817</v>
      </c>
      <c r="V448" s="48"/>
      <c r="W448" s="6"/>
      <c r="X448" s="6"/>
    </row>
    <row r="449" spans="1:24" s="8" customFormat="1" ht="15" customHeight="1" x14ac:dyDescent="0.2">
      <c r="A449" s="5" t="s">
        <v>74</v>
      </c>
      <c r="B449" s="5" t="s">
        <v>22115</v>
      </c>
      <c r="C449" s="2" t="s">
        <v>21120</v>
      </c>
      <c r="D449" s="195" t="s">
        <v>21119</v>
      </c>
      <c r="E449" s="5">
        <v>31</v>
      </c>
      <c r="F449" s="19">
        <v>26892658</v>
      </c>
      <c r="G449" s="6" t="s">
        <v>34102</v>
      </c>
      <c r="H449" s="22">
        <v>28844</v>
      </c>
      <c r="I449" s="13" t="s">
        <v>20</v>
      </c>
      <c r="J449" s="26" t="s">
        <v>29311</v>
      </c>
      <c r="K449" s="24" t="s">
        <v>29314</v>
      </c>
      <c r="L449" s="170"/>
      <c r="M449" s="10"/>
      <c r="N449" s="7"/>
      <c r="O449" s="15"/>
      <c r="P449" s="17" t="s">
        <v>21118</v>
      </c>
      <c r="Q449" s="6" t="s">
        <v>21117</v>
      </c>
      <c r="R449" s="48" t="s">
        <v>21116</v>
      </c>
      <c r="S449" s="6" t="s">
        <v>21115</v>
      </c>
      <c r="T449" s="6" t="s">
        <v>29090</v>
      </c>
      <c r="U449" s="6" t="s">
        <v>3817</v>
      </c>
      <c r="V449" s="48"/>
      <c r="W449" s="6"/>
      <c r="X449" s="6"/>
    </row>
    <row r="450" spans="1:24" s="8" customFormat="1" ht="15" customHeight="1" x14ac:dyDescent="0.2">
      <c r="A450" s="5" t="s">
        <v>800</v>
      </c>
      <c r="B450" s="5" t="s">
        <v>22115</v>
      </c>
      <c r="C450" s="2" t="s">
        <v>21112</v>
      </c>
      <c r="D450" s="195" t="s">
        <v>21111</v>
      </c>
      <c r="E450" s="5">
        <v>31</v>
      </c>
      <c r="F450" s="19">
        <v>25988149</v>
      </c>
      <c r="G450" s="6">
        <v>20259881499</v>
      </c>
      <c r="H450" s="22">
        <v>28395</v>
      </c>
      <c r="I450" s="13" t="s">
        <v>20</v>
      </c>
      <c r="J450" s="26" t="s">
        <v>29311</v>
      </c>
      <c r="K450" s="24" t="s">
        <v>29358</v>
      </c>
      <c r="L450" s="170"/>
      <c r="M450" s="10"/>
      <c r="N450" s="7"/>
      <c r="O450" s="15"/>
      <c r="P450" s="17" t="s">
        <v>21110</v>
      </c>
      <c r="Q450" s="6" t="s">
        <v>21109</v>
      </c>
      <c r="R450" s="48" t="s">
        <v>21108</v>
      </c>
      <c r="S450" s="6" t="s">
        <v>21107</v>
      </c>
      <c r="T450" s="6" t="s">
        <v>29105</v>
      </c>
      <c r="U450" s="6" t="s">
        <v>3817</v>
      </c>
      <c r="V450" s="48"/>
      <c r="W450" s="6"/>
      <c r="X450" s="6"/>
    </row>
    <row r="451" spans="1:24" ht="15.75" thickBot="1" x14ac:dyDescent="0.3"/>
    <row r="452" spans="1:24" s="4" customFormat="1" ht="45" customHeight="1" x14ac:dyDescent="0.25">
      <c r="A452" s="29" t="s">
        <v>0</v>
      </c>
      <c r="B452" s="30" t="s">
        <v>22114</v>
      </c>
      <c r="C452" s="30" t="s">
        <v>1</v>
      </c>
      <c r="D452" s="194" t="s">
        <v>2</v>
      </c>
      <c r="E452" s="32" t="s">
        <v>3</v>
      </c>
      <c r="F452" s="33" t="s">
        <v>4</v>
      </c>
      <c r="G452" s="34" t="s">
        <v>5</v>
      </c>
      <c r="H452" s="35" t="s">
        <v>6</v>
      </c>
      <c r="I452" s="36" t="s">
        <v>7</v>
      </c>
      <c r="J452" s="37" t="s">
        <v>29308</v>
      </c>
      <c r="K452" s="38" t="s">
        <v>29309</v>
      </c>
      <c r="L452" s="38" t="s">
        <v>33431</v>
      </c>
      <c r="M452" s="39" t="s">
        <v>8</v>
      </c>
      <c r="N452" s="36" t="s">
        <v>9</v>
      </c>
      <c r="O452" s="40" t="s">
        <v>10</v>
      </c>
      <c r="P452" s="41" t="s">
        <v>11</v>
      </c>
      <c r="Q452" s="42" t="s">
        <v>12</v>
      </c>
      <c r="R452" s="192" t="s">
        <v>13</v>
      </c>
      <c r="S452" s="42" t="s">
        <v>14</v>
      </c>
      <c r="T452" s="44" t="s">
        <v>15</v>
      </c>
      <c r="U452" s="43" t="s">
        <v>16</v>
      </c>
      <c r="V452" s="42" t="s">
        <v>32200</v>
      </c>
      <c r="W452" s="45" t="s">
        <v>17</v>
      </c>
      <c r="X452" s="45" t="s">
        <v>30656</v>
      </c>
    </row>
    <row r="453" spans="1:24" s="8" customFormat="1" ht="15" customHeight="1" x14ac:dyDescent="0.2">
      <c r="A453" s="5">
        <v>17</v>
      </c>
      <c r="B453" s="5" t="s">
        <v>22115</v>
      </c>
      <c r="C453" s="2" t="s">
        <v>31474</v>
      </c>
      <c r="D453" s="195" t="s">
        <v>31647</v>
      </c>
      <c r="E453" s="5">
        <v>30</v>
      </c>
      <c r="F453" s="19">
        <v>24995080</v>
      </c>
      <c r="G453" s="6">
        <v>20249950808</v>
      </c>
      <c r="H453" s="22">
        <v>27864</v>
      </c>
      <c r="I453" s="13" t="s">
        <v>20</v>
      </c>
      <c r="J453" s="26" t="s">
        <v>29310</v>
      </c>
      <c r="K453" s="24" t="s">
        <v>31910</v>
      </c>
      <c r="L453" s="170"/>
      <c r="M453" s="10"/>
      <c r="N453" s="7"/>
      <c r="O453" s="15"/>
      <c r="P453" s="17" t="s">
        <v>32183</v>
      </c>
      <c r="Q453" s="6" t="s">
        <v>32184</v>
      </c>
      <c r="R453" s="48" t="s">
        <v>32185</v>
      </c>
      <c r="S453" s="6" t="s">
        <v>31817</v>
      </c>
      <c r="T453" s="6" t="s">
        <v>177</v>
      </c>
      <c r="U453" s="6" t="s">
        <v>3817</v>
      </c>
      <c r="V453" s="48" t="s">
        <v>177</v>
      </c>
      <c r="W453" s="6"/>
      <c r="X453" s="6"/>
    </row>
    <row r="454" spans="1:24" s="8" customFormat="1" ht="15" customHeight="1" x14ac:dyDescent="0.2">
      <c r="A454" s="5" t="s">
        <v>23</v>
      </c>
      <c r="B454" s="5" t="s">
        <v>22115</v>
      </c>
      <c r="C454" s="2" t="s">
        <v>21102</v>
      </c>
      <c r="D454" s="195" t="s">
        <v>21101</v>
      </c>
      <c r="E454" s="5">
        <v>30</v>
      </c>
      <c r="F454" s="19">
        <v>24212579</v>
      </c>
      <c r="G454" s="6">
        <v>20242125798</v>
      </c>
      <c r="H454" s="22">
        <v>27414</v>
      </c>
      <c r="I454" s="13" t="s">
        <v>20</v>
      </c>
      <c r="J454" s="26" t="s">
        <v>29311</v>
      </c>
      <c r="K454" s="24" t="s">
        <v>29321</v>
      </c>
      <c r="L454" s="170"/>
      <c r="M454" s="10"/>
      <c r="N454" s="7"/>
      <c r="O454" s="15"/>
      <c r="P454" s="17" t="s">
        <v>21100</v>
      </c>
      <c r="Q454" s="6" t="s">
        <v>21099</v>
      </c>
      <c r="R454" s="48" t="s">
        <v>21098</v>
      </c>
      <c r="S454" s="6" t="s">
        <v>21097</v>
      </c>
      <c r="T454" s="6" t="s">
        <v>177</v>
      </c>
      <c r="U454" s="6" t="s">
        <v>3817</v>
      </c>
      <c r="V454" s="48"/>
      <c r="W454" s="6"/>
      <c r="X454" s="6"/>
    </row>
    <row r="455" spans="1:24" s="8" customFormat="1" ht="15" customHeight="1" x14ac:dyDescent="0.2">
      <c r="A455" s="5" t="s">
        <v>46</v>
      </c>
      <c r="B455" s="5" t="s">
        <v>22115</v>
      </c>
      <c r="C455" s="2" t="s">
        <v>21092</v>
      </c>
      <c r="D455" s="195" t="s">
        <v>21091</v>
      </c>
      <c r="E455" s="5">
        <v>30</v>
      </c>
      <c r="F455" s="19">
        <v>26247354</v>
      </c>
      <c r="G455" s="6">
        <v>20262473547</v>
      </c>
      <c r="H455" s="22">
        <v>28499</v>
      </c>
      <c r="I455" s="13" t="s">
        <v>20</v>
      </c>
      <c r="J455" s="26" t="s">
        <v>29311</v>
      </c>
      <c r="K455" s="24" t="s">
        <v>29315</v>
      </c>
      <c r="L455" s="170"/>
      <c r="M455" s="10"/>
      <c r="N455" s="7"/>
      <c r="O455" s="15"/>
      <c r="P455" s="17" t="s">
        <v>21090</v>
      </c>
      <c r="Q455" s="6">
        <v>1158669813</v>
      </c>
      <c r="R455" s="48" t="s">
        <v>21089</v>
      </c>
      <c r="S455" s="6" t="s">
        <v>21088</v>
      </c>
      <c r="T455" s="6" t="s">
        <v>177</v>
      </c>
      <c r="U455" s="6" t="s">
        <v>3817</v>
      </c>
      <c r="V455" s="48"/>
      <c r="W455" s="6"/>
      <c r="X455" s="6"/>
    </row>
    <row r="456" spans="1:24" s="8" customFormat="1" ht="15" customHeight="1" x14ac:dyDescent="0.2">
      <c r="A456" s="5" t="s">
        <v>800</v>
      </c>
      <c r="B456" s="5" t="s">
        <v>22115</v>
      </c>
      <c r="C456" s="2" t="s">
        <v>21085</v>
      </c>
      <c r="D456" s="195" t="s">
        <v>21084</v>
      </c>
      <c r="E456" s="5">
        <v>31</v>
      </c>
      <c r="F456" s="19">
        <v>25059751</v>
      </c>
      <c r="G456" s="6">
        <v>20250597518</v>
      </c>
      <c r="H456" s="22">
        <v>27828</v>
      </c>
      <c r="I456" s="13" t="s">
        <v>20</v>
      </c>
      <c r="J456" s="26" t="s">
        <v>29311</v>
      </c>
      <c r="K456" s="24" t="s">
        <v>29314</v>
      </c>
      <c r="L456" s="170"/>
      <c r="M456" s="10"/>
      <c r="N456" s="7"/>
      <c r="O456" s="15"/>
      <c r="P456" s="17" t="s">
        <v>21083</v>
      </c>
      <c r="Q456" s="6" t="s">
        <v>33664</v>
      </c>
      <c r="R456" s="48" t="s">
        <v>176</v>
      </c>
      <c r="S456" s="6" t="s">
        <v>21082</v>
      </c>
      <c r="T456" s="6" t="s">
        <v>29105</v>
      </c>
      <c r="U456" s="6" t="s">
        <v>3817</v>
      </c>
      <c r="V456" s="48"/>
      <c r="W456" s="6"/>
      <c r="X456" s="6"/>
    </row>
    <row r="457" spans="1:24" s="8" customFormat="1" ht="15" customHeight="1" x14ac:dyDescent="0.2">
      <c r="A457" s="5" t="s">
        <v>27</v>
      </c>
      <c r="B457" s="5" t="s">
        <v>22115</v>
      </c>
      <c r="C457" s="2" t="s">
        <v>31475</v>
      </c>
      <c r="D457" s="195" t="s">
        <v>31648</v>
      </c>
      <c r="E457" s="5">
        <v>30</v>
      </c>
      <c r="F457" s="19">
        <v>25345093</v>
      </c>
      <c r="G457" s="6">
        <v>20253450933</v>
      </c>
      <c r="H457" s="22">
        <v>28054</v>
      </c>
      <c r="I457" s="13" t="s">
        <v>20</v>
      </c>
      <c r="J457" s="26" t="s">
        <v>29310</v>
      </c>
      <c r="K457" s="24" t="s">
        <v>31910</v>
      </c>
      <c r="L457" s="170"/>
      <c r="M457" s="10"/>
      <c r="N457" s="7"/>
      <c r="O457" s="15"/>
      <c r="P457" s="17" t="s">
        <v>32186</v>
      </c>
      <c r="Q457" s="6">
        <v>1132717498</v>
      </c>
      <c r="R457" s="48" t="s">
        <v>32187</v>
      </c>
      <c r="S457" s="6" t="s">
        <v>31818</v>
      </c>
      <c r="T457" s="6" t="s">
        <v>177</v>
      </c>
      <c r="U457" s="6" t="s">
        <v>3817</v>
      </c>
      <c r="V457" s="48" t="s">
        <v>177</v>
      </c>
      <c r="W457" s="6"/>
      <c r="X457" s="6"/>
    </row>
    <row r="458" spans="1:24" s="8" customFormat="1" ht="15" customHeight="1" x14ac:dyDescent="0.2">
      <c r="A458" s="5">
        <v>24</v>
      </c>
      <c r="B458" s="5" t="s">
        <v>22115</v>
      </c>
      <c r="C458" s="2" t="s">
        <v>31476</v>
      </c>
      <c r="D458" s="195" t="s">
        <v>31649</v>
      </c>
      <c r="E458" s="5">
        <v>30</v>
      </c>
      <c r="F458" s="19">
        <v>26757039</v>
      </c>
      <c r="G458" s="6">
        <v>20267570397</v>
      </c>
      <c r="H458" s="22">
        <v>28714</v>
      </c>
      <c r="I458" s="13" t="s">
        <v>20</v>
      </c>
      <c r="J458" s="26" t="s">
        <v>29310</v>
      </c>
      <c r="K458" s="24" t="s">
        <v>31910</v>
      </c>
      <c r="L458" s="170"/>
      <c r="M458" s="10"/>
      <c r="N458" s="7"/>
      <c r="O458" s="15"/>
      <c r="P458" s="17" t="s">
        <v>32188</v>
      </c>
      <c r="Q458" s="6">
        <v>1139330512</v>
      </c>
      <c r="R458" s="48" t="s">
        <v>32189</v>
      </c>
      <c r="S458" s="6" t="s">
        <v>31819</v>
      </c>
      <c r="T458" s="6" t="s">
        <v>177</v>
      </c>
      <c r="U458" s="6" t="s">
        <v>3817</v>
      </c>
      <c r="V458" s="48" t="s">
        <v>177</v>
      </c>
      <c r="W458" s="6"/>
      <c r="X458" s="6"/>
    </row>
    <row r="459" spans="1:24" s="8" customFormat="1" ht="15" customHeight="1" x14ac:dyDescent="0.2">
      <c r="A459" s="5" t="s">
        <v>36</v>
      </c>
      <c r="B459" s="5" t="s">
        <v>22115</v>
      </c>
      <c r="C459" s="2" t="s">
        <v>21075</v>
      </c>
      <c r="D459" s="195" t="s">
        <v>21074</v>
      </c>
      <c r="E459" s="5">
        <v>30</v>
      </c>
      <c r="F459" s="19">
        <v>23972269</v>
      </c>
      <c r="G459" s="6">
        <v>27239722690</v>
      </c>
      <c r="H459" s="22">
        <v>27202</v>
      </c>
      <c r="I459" s="13" t="s">
        <v>20</v>
      </c>
      <c r="J459" s="26" t="s">
        <v>29311</v>
      </c>
      <c r="K459" s="24" t="s">
        <v>29321</v>
      </c>
      <c r="L459" s="170"/>
      <c r="M459" s="10"/>
      <c r="N459" s="7"/>
      <c r="O459" s="15"/>
      <c r="P459" s="17" t="s">
        <v>21073</v>
      </c>
      <c r="Q459" s="6" t="s">
        <v>21072</v>
      </c>
      <c r="R459" s="48" t="s">
        <v>176</v>
      </c>
      <c r="S459" s="6" t="s">
        <v>21071</v>
      </c>
      <c r="T459" s="6" t="s">
        <v>29168</v>
      </c>
      <c r="U459" s="6" t="s">
        <v>3817</v>
      </c>
      <c r="V459" s="48"/>
      <c r="W459" s="6"/>
      <c r="X459" s="6"/>
    </row>
    <row r="460" spans="1:24" s="8" customFormat="1" ht="15" customHeight="1" x14ac:dyDescent="0.2">
      <c r="A460" s="5" t="s">
        <v>27</v>
      </c>
      <c r="B460" s="5" t="s">
        <v>22115</v>
      </c>
      <c r="C460" s="2" t="s">
        <v>31477</v>
      </c>
      <c r="D460" s="195" t="s">
        <v>31650</v>
      </c>
      <c r="E460" s="5">
        <v>30</v>
      </c>
      <c r="F460" s="19">
        <v>26805302</v>
      </c>
      <c r="G460" s="6">
        <v>27268053021</v>
      </c>
      <c r="H460" s="22">
        <v>28747</v>
      </c>
      <c r="I460" s="13" t="s">
        <v>20</v>
      </c>
      <c r="J460" s="26" t="s">
        <v>29310</v>
      </c>
      <c r="K460" s="24" t="s">
        <v>31910</v>
      </c>
      <c r="L460" s="170"/>
      <c r="M460" s="10"/>
      <c r="N460" s="7"/>
      <c r="O460" s="15"/>
      <c r="P460" s="17" t="s">
        <v>32094</v>
      </c>
      <c r="Q460" s="6">
        <v>1137303198</v>
      </c>
      <c r="R460" s="48" t="s">
        <v>32095</v>
      </c>
      <c r="S460" s="6" t="s">
        <v>31820</v>
      </c>
      <c r="T460" s="6" t="s">
        <v>177</v>
      </c>
      <c r="U460" s="6" t="s">
        <v>3817</v>
      </c>
      <c r="V460" s="48" t="s">
        <v>177</v>
      </c>
      <c r="W460" s="6"/>
      <c r="X460" s="6"/>
    </row>
    <row r="461" spans="1:24" s="8" customFormat="1" ht="15" customHeight="1" x14ac:dyDescent="0.2">
      <c r="A461" s="5" t="s">
        <v>800</v>
      </c>
      <c r="B461" s="5" t="s">
        <v>22115</v>
      </c>
      <c r="C461" s="2" t="s">
        <v>21066</v>
      </c>
      <c r="D461" s="195" t="s">
        <v>21065</v>
      </c>
      <c r="E461" s="5">
        <v>30</v>
      </c>
      <c r="F461" s="19">
        <v>27280797</v>
      </c>
      <c r="G461" s="6">
        <v>27272807979</v>
      </c>
      <c r="H461" s="22">
        <v>29016</v>
      </c>
      <c r="I461" s="13" t="s">
        <v>20</v>
      </c>
      <c r="J461" s="26" t="s">
        <v>29311</v>
      </c>
      <c r="K461" s="24" t="s">
        <v>29321</v>
      </c>
      <c r="L461" s="170"/>
      <c r="M461" s="10"/>
      <c r="N461" s="7"/>
      <c r="O461" s="15"/>
      <c r="P461" s="17" t="s">
        <v>21064</v>
      </c>
      <c r="Q461" s="6">
        <v>1565027730</v>
      </c>
      <c r="R461" s="48" t="s">
        <v>33665</v>
      </c>
      <c r="S461" s="6" t="s">
        <v>21063</v>
      </c>
      <c r="T461" s="6" t="s">
        <v>29105</v>
      </c>
      <c r="U461" s="6" t="s">
        <v>3817</v>
      </c>
      <c r="V461" s="48"/>
      <c r="W461" s="6"/>
      <c r="X461" s="6"/>
    </row>
    <row r="462" spans="1:24" s="8" customFormat="1" ht="15" customHeight="1" x14ac:dyDescent="0.2">
      <c r="A462" s="5" t="s">
        <v>27</v>
      </c>
      <c r="B462" s="5" t="s">
        <v>22115</v>
      </c>
      <c r="C462" s="2" t="s">
        <v>21062</v>
      </c>
      <c r="D462" s="195" t="s">
        <v>21061</v>
      </c>
      <c r="E462" s="5">
        <v>31</v>
      </c>
      <c r="F462" s="19">
        <v>27860884</v>
      </c>
      <c r="G462" s="6">
        <v>27278608846</v>
      </c>
      <c r="H462" s="22">
        <v>29222</v>
      </c>
      <c r="I462" s="13" t="s">
        <v>20</v>
      </c>
      <c r="J462" s="26" t="s">
        <v>29311</v>
      </c>
      <c r="K462" s="24" t="s">
        <v>29315</v>
      </c>
      <c r="L462" s="170"/>
      <c r="M462" s="10"/>
      <c r="N462" s="7"/>
      <c r="O462" s="15"/>
      <c r="P462" s="17" t="s">
        <v>21060</v>
      </c>
      <c r="Q462" s="6">
        <v>1154786154</v>
      </c>
      <c r="R462" s="48" t="s">
        <v>21059</v>
      </c>
      <c r="S462" s="6" t="s">
        <v>21058</v>
      </c>
      <c r="T462" s="6" t="s">
        <v>177</v>
      </c>
      <c r="U462" s="6" t="s">
        <v>3817</v>
      </c>
      <c r="V462" s="48"/>
      <c r="W462" s="6"/>
      <c r="X462" s="6"/>
    </row>
    <row r="463" spans="1:24" s="8" customFormat="1" ht="15" customHeight="1" x14ac:dyDescent="0.2">
      <c r="A463" s="5" t="s">
        <v>889</v>
      </c>
      <c r="B463" s="5" t="s">
        <v>22115</v>
      </c>
      <c r="C463" s="2" t="s">
        <v>21057</v>
      </c>
      <c r="D463" s="195" t="s">
        <v>21056</v>
      </c>
      <c r="E463" s="5">
        <v>30</v>
      </c>
      <c r="F463" s="19">
        <v>21363667</v>
      </c>
      <c r="G463" s="6">
        <v>27213636672</v>
      </c>
      <c r="H463" s="22">
        <v>27734</v>
      </c>
      <c r="I463" s="13" t="s">
        <v>20</v>
      </c>
      <c r="J463" s="26" t="s">
        <v>29311</v>
      </c>
      <c r="K463" s="24" t="s">
        <v>29321</v>
      </c>
      <c r="L463" s="170"/>
      <c r="M463" s="10"/>
      <c r="N463" s="7"/>
      <c r="O463" s="15"/>
      <c r="P463" s="17" t="s">
        <v>21055</v>
      </c>
      <c r="Q463" s="6" t="s">
        <v>21054</v>
      </c>
      <c r="R463" s="48" t="s">
        <v>21053</v>
      </c>
      <c r="S463" s="6" t="s">
        <v>21052</v>
      </c>
      <c r="T463" s="6" t="s">
        <v>29201</v>
      </c>
      <c r="U463" s="6" t="s">
        <v>3817</v>
      </c>
      <c r="V463" s="48"/>
      <c r="W463" s="6"/>
      <c r="X463" s="6"/>
    </row>
    <row r="464" spans="1:24" s="8" customFormat="1" ht="15" customHeight="1" x14ac:dyDescent="0.2">
      <c r="A464" s="5" t="s">
        <v>27</v>
      </c>
      <c r="B464" s="5" t="s">
        <v>22115</v>
      </c>
      <c r="C464" s="2" t="s">
        <v>21049</v>
      </c>
      <c r="D464" s="195" t="s">
        <v>21048</v>
      </c>
      <c r="E464" s="5">
        <v>30</v>
      </c>
      <c r="F464" s="19">
        <v>25748987</v>
      </c>
      <c r="G464" s="6">
        <v>27257489871</v>
      </c>
      <c r="H464" s="22">
        <v>28220</v>
      </c>
      <c r="I464" s="13" t="s">
        <v>20</v>
      </c>
      <c r="J464" s="26" t="s">
        <v>29311</v>
      </c>
      <c r="K464" s="24" t="s">
        <v>29321</v>
      </c>
      <c r="L464" s="170"/>
      <c r="M464" s="10"/>
      <c r="N464" s="7"/>
      <c r="O464" s="15"/>
      <c r="P464" s="17" t="s">
        <v>21047</v>
      </c>
      <c r="Q464" s="6">
        <v>1534505465</v>
      </c>
      <c r="R464" s="48" t="s">
        <v>21046</v>
      </c>
      <c r="S464" s="6" t="s">
        <v>21045</v>
      </c>
      <c r="T464" s="6" t="s">
        <v>177</v>
      </c>
      <c r="U464" s="6" t="s">
        <v>3817</v>
      </c>
      <c r="V464" s="48"/>
      <c r="W464" s="6"/>
      <c r="X464" s="6"/>
    </row>
    <row r="465" spans="1:24" s="8" customFormat="1" ht="15" customHeight="1" x14ac:dyDescent="0.2">
      <c r="A465" s="5" t="s">
        <v>46</v>
      </c>
      <c r="B465" s="5" t="s">
        <v>22115</v>
      </c>
      <c r="C465" s="2" t="s">
        <v>33057</v>
      </c>
      <c r="D465" s="195" t="s">
        <v>33104</v>
      </c>
      <c r="E465" s="5">
        <v>30</v>
      </c>
      <c r="F465" s="19">
        <v>22897614</v>
      </c>
      <c r="G465" s="6">
        <v>27228976143</v>
      </c>
      <c r="H465" s="22" t="s">
        <v>33223</v>
      </c>
      <c r="I465" s="13" t="s">
        <v>20</v>
      </c>
      <c r="J465" s="26" t="s">
        <v>29310</v>
      </c>
      <c r="K465" s="24" t="s">
        <v>32454</v>
      </c>
      <c r="L465" s="170" t="s">
        <v>33434</v>
      </c>
      <c r="M465" s="10"/>
      <c r="N465" s="7"/>
      <c r="O465" s="15"/>
      <c r="P465" s="17" t="s">
        <v>33224</v>
      </c>
      <c r="Q465" s="6">
        <v>1534285633</v>
      </c>
      <c r="R465" s="48" t="s">
        <v>33225</v>
      </c>
      <c r="S465" s="6" t="s">
        <v>33151</v>
      </c>
      <c r="T465" s="6" t="s">
        <v>177</v>
      </c>
      <c r="U465" s="6" t="s">
        <v>3817</v>
      </c>
      <c r="V465" s="48" t="s">
        <v>177</v>
      </c>
      <c r="W465" s="6"/>
      <c r="X465" s="6"/>
    </row>
    <row r="466" spans="1:24" s="8" customFormat="1" ht="15" customHeight="1" x14ac:dyDescent="0.2">
      <c r="A466" s="5" t="s">
        <v>46</v>
      </c>
      <c r="B466" s="5" t="s">
        <v>22115</v>
      </c>
      <c r="C466" s="2" t="s">
        <v>21036</v>
      </c>
      <c r="D466" s="195" t="s">
        <v>21035</v>
      </c>
      <c r="E466" s="5">
        <v>30</v>
      </c>
      <c r="F466" s="19">
        <v>26326643</v>
      </c>
      <c r="G466" s="6">
        <v>27263266434</v>
      </c>
      <c r="H466" s="22">
        <v>28431</v>
      </c>
      <c r="I466" s="13" t="s">
        <v>20</v>
      </c>
      <c r="J466" s="26" t="s">
        <v>29311</v>
      </c>
      <c r="K466" s="24" t="s">
        <v>29321</v>
      </c>
      <c r="L466" s="170"/>
      <c r="M466" s="10"/>
      <c r="N466" s="7"/>
      <c r="O466" s="15"/>
      <c r="P466" s="17" t="s">
        <v>21034</v>
      </c>
      <c r="Q466" s="6">
        <v>1163774474</v>
      </c>
      <c r="R466" s="48" t="s">
        <v>21033</v>
      </c>
      <c r="S466" s="6" t="s">
        <v>21032</v>
      </c>
      <c r="T466" s="6" t="s">
        <v>177</v>
      </c>
      <c r="U466" s="6" t="s">
        <v>3817</v>
      </c>
      <c r="V466" s="48"/>
      <c r="W466" s="6"/>
      <c r="X466" s="6"/>
    </row>
    <row r="467" spans="1:24" s="8" customFormat="1" ht="15" customHeight="1" x14ac:dyDescent="0.2">
      <c r="A467" s="5" t="s">
        <v>46</v>
      </c>
      <c r="B467" s="5" t="s">
        <v>22115</v>
      </c>
      <c r="C467" s="2" t="s">
        <v>21029</v>
      </c>
      <c r="D467" s="195" t="s">
        <v>21028</v>
      </c>
      <c r="E467" s="5">
        <v>30</v>
      </c>
      <c r="F467" s="19">
        <v>26961186</v>
      </c>
      <c r="G467" s="6">
        <v>27269611869</v>
      </c>
      <c r="H467" s="22">
        <v>28851</v>
      </c>
      <c r="I467" s="13" t="s">
        <v>20</v>
      </c>
      <c r="J467" s="26" t="s">
        <v>29311</v>
      </c>
      <c r="K467" s="24" t="s">
        <v>29326</v>
      </c>
      <c r="L467" s="170"/>
      <c r="M467" s="10"/>
      <c r="N467" s="7"/>
      <c r="O467" s="15"/>
      <c r="P467" s="17" t="s">
        <v>21027</v>
      </c>
      <c r="Q467" s="6">
        <v>1525550164</v>
      </c>
      <c r="R467" s="48" t="s">
        <v>176</v>
      </c>
      <c r="S467" s="6" t="s">
        <v>21026</v>
      </c>
      <c r="T467" s="6" t="s">
        <v>177</v>
      </c>
      <c r="U467" s="6" t="s">
        <v>3817</v>
      </c>
      <c r="V467" s="48"/>
      <c r="W467" s="6"/>
      <c r="X467" s="6"/>
    </row>
    <row r="468" spans="1:24" s="8" customFormat="1" ht="15" customHeight="1" x14ac:dyDescent="0.2">
      <c r="A468" s="5" t="s">
        <v>27</v>
      </c>
      <c r="B468" s="5" t="s">
        <v>22115</v>
      </c>
      <c r="C468" s="2" t="s">
        <v>21023</v>
      </c>
      <c r="D468" s="195" t="s">
        <v>21022</v>
      </c>
      <c r="E468" s="5">
        <v>30</v>
      </c>
      <c r="F468" s="19">
        <v>27282292</v>
      </c>
      <c r="G468" s="6">
        <v>27272822927</v>
      </c>
      <c r="H468" s="22">
        <v>28997</v>
      </c>
      <c r="I468" s="13" t="s">
        <v>20</v>
      </c>
      <c r="J468" s="26" t="s">
        <v>29311</v>
      </c>
      <c r="K468" s="24" t="s">
        <v>29321</v>
      </c>
      <c r="L468" s="170"/>
      <c r="M468" s="10"/>
      <c r="N468" s="7"/>
      <c r="O468" s="15"/>
      <c r="P468" s="17" t="s">
        <v>21021</v>
      </c>
      <c r="Q468" s="6">
        <v>1141938842</v>
      </c>
      <c r="R468" s="48" t="s">
        <v>21020</v>
      </c>
      <c r="S468" s="6" t="s">
        <v>21019</v>
      </c>
      <c r="T468" s="6" t="s">
        <v>177</v>
      </c>
      <c r="U468" s="6" t="s">
        <v>3817</v>
      </c>
      <c r="V468" s="48"/>
      <c r="W468" s="6"/>
      <c r="X468" s="6"/>
    </row>
    <row r="469" spans="1:24" s="8" customFormat="1" ht="15" customHeight="1" x14ac:dyDescent="0.2">
      <c r="A469" s="5" t="s">
        <v>59</v>
      </c>
      <c r="B469" s="5" t="s">
        <v>22115</v>
      </c>
      <c r="C469" s="2" t="s">
        <v>21018</v>
      </c>
      <c r="D469" s="195" t="s">
        <v>21017</v>
      </c>
      <c r="E469" s="5">
        <v>31</v>
      </c>
      <c r="F469" s="19">
        <v>27435567</v>
      </c>
      <c r="G469" s="6">
        <v>27274355676</v>
      </c>
      <c r="H469" s="22">
        <v>29036</v>
      </c>
      <c r="I469" s="13" t="s">
        <v>20</v>
      </c>
      <c r="J469" s="26" t="s">
        <v>29311</v>
      </c>
      <c r="K469" s="24" t="s">
        <v>29321</v>
      </c>
      <c r="L469" s="170"/>
      <c r="M469" s="10"/>
      <c r="N469" s="7"/>
      <c r="O469" s="15"/>
      <c r="P469" s="17" t="s">
        <v>21016</v>
      </c>
      <c r="Q469" s="6">
        <v>1160330763</v>
      </c>
      <c r="R469" s="48" t="s">
        <v>21015</v>
      </c>
      <c r="S469" s="6" t="s">
        <v>21014</v>
      </c>
      <c r="T469" s="6" t="s">
        <v>177</v>
      </c>
      <c r="U469" s="6" t="s">
        <v>3817</v>
      </c>
      <c r="V469" s="48"/>
      <c r="W469" s="6"/>
      <c r="X469" s="6"/>
    </row>
    <row r="470" spans="1:24" s="8" customFormat="1" ht="15" customHeight="1" x14ac:dyDescent="0.2">
      <c r="A470" s="5">
        <v>17</v>
      </c>
      <c r="B470" s="5" t="s">
        <v>22115</v>
      </c>
      <c r="C470" s="2" t="s">
        <v>31478</v>
      </c>
      <c r="D470" s="195" t="s">
        <v>31651</v>
      </c>
      <c r="E470" s="5">
        <v>30</v>
      </c>
      <c r="F470" s="19">
        <v>26987173</v>
      </c>
      <c r="G470" s="6">
        <v>27269871739</v>
      </c>
      <c r="H470" s="22">
        <v>28887</v>
      </c>
      <c r="I470" s="13" t="s">
        <v>20</v>
      </c>
      <c r="J470" s="26" t="s">
        <v>29310</v>
      </c>
      <c r="K470" s="24" t="s">
        <v>31910</v>
      </c>
      <c r="L470" s="170"/>
      <c r="M470" s="10"/>
      <c r="N470" s="7"/>
      <c r="O470" s="15"/>
      <c r="P470" s="17" t="s">
        <v>32190</v>
      </c>
      <c r="Q470" s="6" t="s">
        <v>32191</v>
      </c>
      <c r="R470" s="48" t="s">
        <v>32192</v>
      </c>
      <c r="S470" s="6" t="s">
        <v>31821</v>
      </c>
      <c r="T470" s="6" t="s">
        <v>177</v>
      </c>
      <c r="U470" s="6" t="s">
        <v>3817</v>
      </c>
      <c r="V470" s="48" t="s">
        <v>177</v>
      </c>
      <c r="W470" s="6"/>
      <c r="X470" s="6"/>
    </row>
    <row r="471" spans="1:24" s="8" customFormat="1" ht="15" customHeight="1" x14ac:dyDescent="0.2">
      <c r="A471" s="5">
        <v>15</v>
      </c>
      <c r="B471" s="5" t="s">
        <v>22115</v>
      </c>
      <c r="C471" s="2" t="s">
        <v>30376</v>
      </c>
      <c r="D471" s="195" t="s">
        <v>30375</v>
      </c>
      <c r="E471" s="5">
        <v>31</v>
      </c>
      <c r="F471" s="19">
        <v>25946923</v>
      </c>
      <c r="G471" s="6">
        <v>20259469237</v>
      </c>
      <c r="H471" s="22">
        <v>28287</v>
      </c>
      <c r="I471" s="13" t="s">
        <v>20</v>
      </c>
      <c r="J471" s="26" t="s">
        <v>29310</v>
      </c>
      <c r="K471" s="24" t="s">
        <v>30224</v>
      </c>
      <c r="L471" s="170"/>
      <c r="M471" s="10"/>
      <c r="N471" s="7"/>
      <c r="O471" s="15"/>
      <c r="P471" s="17" t="s">
        <v>30374</v>
      </c>
      <c r="Q471" s="6" t="s">
        <v>30373</v>
      </c>
      <c r="R471" s="48" t="s">
        <v>30372</v>
      </c>
      <c r="S471" s="6" t="s">
        <v>30371</v>
      </c>
      <c r="T471" s="6"/>
      <c r="U471" s="6" t="s">
        <v>3817</v>
      </c>
      <c r="V471" s="48"/>
      <c r="W471" s="6"/>
      <c r="X471" s="6"/>
    </row>
    <row r="472" spans="1:24" s="8" customFormat="1" ht="15" customHeight="1" x14ac:dyDescent="0.2">
      <c r="A472" s="5" t="s">
        <v>172</v>
      </c>
      <c r="B472" s="5" t="s">
        <v>22115</v>
      </c>
      <c r="C472" s="2" t="s">
        <v>31479</v>
      </c>
      <c r="D472" s="195" t="s">
        <v>31652</v>
      </c>
      <c r="E472" s="5">
        <v>30</v>
      </c>
      <c r="F472" s="19">
        <v>23856887</v>
      </c>
      <c r="G472" s="6">
        <v>20238568871</v>
      </c>
      <c r="H472" s="22">
        <v>27260</v>
      </c>
      <c r="I472" s="13" t="s">
        <v>20</v>
      </c>
      <c r="J472" s="26" t="s">
        <v>29310</v>
      </c>
      <c r="K472" s="24" t="s">
        <v>31910</v>
      </c>
      <c r="L472" s="170"/>
      <c r="M472" s="10"/>
      <c r="N472" s="7"/>
      <c r="O472" s="15"/>
      <c r="P472" s="17" t="s">
        <v>32196</v>
      </c>
      <c r="Q472" s="6" t="s">
        <v>176</v>
      </c>
      <c r="R472" s="48" t="s">
        <v>176</v>
      </c>
      <c r="S472" s="6" t="s">
        <v>31822</v>
      </c>
      <c r="T472" s="6" t="s">
        <v>177</v>
      </c>
      <c r="U472" s="6" t="s">
        <v>3817</v>
      </c>
      <c r="V472" s="48" t="s">
        <v>177</v>
      </c>
      <c r="W472" s="6"/>
      <c r="X472" s="6"/>
    </row>
    <row r="473" spans="1:24" s="8" customFormat="1" ht="15" customHeight="1" x14ac:dyDescent="0.2">
      <c r="A473" s="5" t="s">
        <v>46</v>
      </c>
      <c r="B473" s="5" t="s">
        <v>22115</v>
      </c>
      <c r="C473" s="2" t="s">
        <v>34004</v>
      </c>
      <c r="D473" s="195" t="s">
        <v>34005</v>
      </c>
      <c r="E473" s="5">
        <v>30</v>
      </c>
      <c r="F473" s="19">
        <v>27113081</v>
      </c>
      <c r="G473" s="6">
        <v>20271130814</v>
      </c>
      <c r="H473" s="22">
        <v>28910</v>
      </c>
      <c r="I473" s="13" t="s">
        <v>20</v>
      </c>
      <c r="J473" s="26" t="s">
        <v>29311</v>
      </c>
      <c r="K473" s="24" t="s">
        <v>33567</v>
      </c>
      <c r="L473" s="170" t="s">
        <v>34007</v>
      </c>
      <c r="M473" s="10"/>
      <c r="N473" s="7"/>
      <c r="O473" s="15"/>
      <c r="P473" s="17" t="s">
        <v>34008</v>
      </c>
      <c r="Q473" s="6">
        <v>1156039543</v>
      </c>
      <c r="R473" s="48" t="s">
        <v>34009</v>
      </c>
      <c r="S473" s="6" t="s">
        <v>34006</v>
      </c>
      <c r="T473" s="6" t="s">
        <v>177</v>
      </c>
      <c r="U473" s="6" t="s">
        <v>3817</v>
      </c>
      <c r="V473" s="48" t="s">
        <v>177</v>
      </c>
      <c r="W473" s="6"/>
      <c r="X473" s="6"/>
    </row>
    <row r="474" spans="1:24" s="8" customFormat="1" ht="15" customHeight="1" x14ac:dyDescent="0.2">
      <c r="A474" s="5" t="s">
        <v>172</v>
      </c>
      <c r="B474" s="5" t="s">
        <v>22115</v>
      </c>
      <c r="C474" s="2" t="s">
        <v>31480</v>
      </c>
      <c r="D474" s="195" t="s">
        <v>31653</v>
      </c>
      <c r="E474" s="5">
        <v>30</v>
      </c>
      <c r="F474" s="19">
        <v>20123239</v>
      </c>
      <c r="G474" s="6">
        <v>20201232393</v>
      </c>
      <c r="H474" s="22">
        <v>24864</v>
      </c>
      <c r="I474" s="13" t="s">
        <v>20</v>
      </c>
      <c r="J474" s="26" t="s">
        <v>29310</v>
      </c>
      <c r="K474" s="24" t="s">
        <v>31910</v>
      </c>
      <c r="L474" s="170"/>
      <c r="M474" s="10"/>
      <c r="N474" s="7"/>
      <c r="O474" s="15"/>
      <c r="P474" s="17" t="s">
        <v>32197</v>
      </c>
      <c r="Q474" s="6" t="s">
        <v>32198</v>
      </c>
      <c r="R474" s="48" t="s">
        <v>32199</v>
      </c>
      <c r="S474" s="6" t="s">
        <v>31823</v>
      </c>
      <c r="T474" s="6" t="s">
        <v>177</v>
      </c>
      <c r="U474" s="6" t="s">
        <v>3817</v>
      </c>
      <c r="V474" s="48" t="s">
        <v>177</v>
      </c>
      <c r="W474" s="6"/>
      <c r="X474" s="6"/>
    </row>
    <row r="475" spans="1:24" s="8" customFormat="1" ht="15" customHeight="1" x14ac:dyDescent="0.2">
      <c r="A475" s="5" t="s">
        <v>172</v>
      </c>
      <c r="B475" s="5" t="s">
        <v>22115</v>
      </c>
      <c r="C475" s="2" t="s">
        <v>20983</v>
      </c>
      <c r="D475" s="195" t="s">
        <v>20982</v>
      </c>
      <c r="E475" s="5">
        <v>30</v>
      </c>
      <c r="F475" s="19">
        <v>26381137</v>
      </c>
      <c r="G475" s="6" t="s">
        <v>34103</v>
      </c>
      <c r="H475" s="22">
        <v>28468</v>
      </c>
      <c r="I475" s="13" t="s">
        <v>20</v>
      </c>
      <c r="J475" s="26" t="s">
        <v>29311</v>
      </c>
      <c r="K475" s="24" t="s">
        <v>29349</v>
      </c>
      <c r="L475" s="170"/>
      <c r="M475" s="10"/>
      <c r="N475" s="7"/>
      <c r="O475" s="15" t="s">
        <v>30421</v>
      </c>
      <c r="P475" s="17" t="s">
        <v>20981</v>
      </c>
      <c r="Q475" s="6" t="s">
        <v>176</v>
      </c>
      <c r="R475" s="48" t="s">
        <v>176</v>
      </c>
      <c r="S475" s="6" t="s">
        <v>20980</v>
      </c>
      <c r="T475" s="6" t="s">
        <v>30419</v>
      </c>
      <c r="U475" s="6" t="s">
        <v>3817</v>
      </c>
      <c r="V475" s="48"/>
      <c r="W475" s="6"/>
      <c r="X475" s="6"/>
    </row>
    <row r="476" spans="1:24" s="8" customFormat="1" ht="15" customHeight="1" x14ac:dyDescent="0.2">
      <c r="A476" s="5">
        <v>32</v>
      </c>
      <c r="B476" s="5" t="s">
        <v>22115</v>
      </c>
      <c r="C476" s="2" t="s">
        <v>31481</v>
      </c>
      <c r="D476" s="195" t="s">
        <v>31654</v>
      </c>
      <c r="E476" s="5">
        <v>30</v>
      </c>
      <c r="F476" s="19">
        <v>18772539</v>
      </c>
      <c r="G476" s="6">
        <v>23187725399</v>
      </c>
      <c r="H476" s="22">
        <v>25636</v>
      </c>
      <c r="I476" s="13" t="s">
        <v>20</v>
      </c>
      <c r="J476" s="26" t="s">
        <v>29310</v>
      </c>
      <c r="K476" s="24" t="s">
        <v>31910</v>
      </c>
      <c r="L476" s="170"/>
      <c r="M476" s="10"/>
      <c r="N476" s="7"/>
      <c r="O476" s="15"/>
      <c r="P476" s="17" t="s">
        <v>32201</v>
      </c>
      <c r="Q476" s="6">
        <v>2615928638</v>
      </c>
      <c r="R476" s="48" t="s">
        <v>32202</v>
      </c>
      <c r="S476" s="6" t="s">
        <v>31824</v>
      </c>
      <c r="T476" s="6" t="s">
        <v>177</v>
      </c>
      <c r="U476" s="6" t="s">
        <v>3817</v>
      </c>
      <c r="V476" s="48" t="s">
        <v>177</v>
      </c>
      <c r="W476" s="6"/>
      <c r="X476" s="6"/>
    </row>
    <row r="477" spans="1:24" s="8" customFormat="1" ht="15" customHeight="1" x14ac:dyDescent="0.2">
      <c r="A477" s="5" t="s">
        <v>627</v>
      </c>
      <c r="B477" s="5" t="s">
        <v>22115</v>
      </c>
      <c r="C477" s="2" t="s">
        <v>33053</v>
      </c>
      <c r="D477" s="195" t="s">
        <v>33100</v>
      </c>
      <c r="E477" s="5">
        <v>30</v>
      </c>
      <c r="F477" s="19">
        <v>22730990</v>
      </c>
      <c r="G477" s="6">
        <v>20227309904</v>
      </c>
      <c r="H477" s="22">
        <v>26557</v>
      </c>
      <c r="I477" s="13" t="s">
        <v>20</v>
      </c>
      <c r="J477" s="26" t="s">
        <v>29310</v>
      </c>
      <c r="K477" s="24" t="s">
        <v>32454</v>
      </c>
      <c r="L477" s="170" t="s">
        <v>33434</v>
      </c>
      <c r="M477" s="10"/>
      <c r="N477" s="7"/>
      <c r="O477" s="15"/>
      <c r="P477" s="17" t="s">
        <v>33226</v>
      </c>
      <c r="Q477" s="6" t="s">
        <v>33227</v>
      </c>
      <c r="R477" s="48" t="s">
        <v>33228</v>
      </c>
      <c r="S477" s="6" t="s">
        <v>33147</v>
      </c>
      <c r="T477" s="6" t="s">
        <v>177</v>
      </c>
      <c r="U477" s="6" t="s">
        <v>3817</v>
      </c>
      <c r="V477" s="48" t="s">
        <v>177</v>
      </c>
      <c r="W477" s="6"/>
      <c r="X477" s="6"/>
    </row>
    <row r="478" spans="1:24" s="8" customFormat="1" ht="15" customHeight="1" x14ac:dyDescent="0.2">
      <c r="A478" s="5" t="s">
        <v>172</v>
      </c>
      <c r="B478" s="5" t="s">
        <v>22115</v>
      </c>
      <c r="C478" s="2" t="s">
        <v>31482</v>
      </c>
      <c r="D478" s="195" t="s">
        <v>31655</v>
      </c>
      <c r="E478" s="5">
        <v>30</v>
      </c>
      <c r="F478" s="19">
        <v>26149046</v>
      </c>
      <c r="G478" s="6">
        <v>20261490464</v>
      </c>
      <c r="H478" s="22">
        <v>28398</v>
      </c>
      <c r="I478" s="13" t="s">
        <v>20</v>
      </c>
      <c r="J478" s="26" t="s">
        <v>29310</v>
      </c>
      <c r="K478" s="24" t="s">
        <v>31910</v>
      </c>
      <c r="L478" s="170"/>
      <c r="M478" s="10"/>
      <c r="N478" s="7"/>
      <c r="O478" s="15"/>
      <c r="P478" s="17" t="s">
        <v>32203</v>
      </c>
      <c r="Q478" s="6" t="s">
        <v>176</v>
      </c>
      <c r="R478" s="48" t="s">
        <v>176</v>
      </c>
      <c r="S478" s="6" t="s">
        <v>31825</v>
      </c>
      <c r="T478" s="6" t="s">
        <v>177</v>
      </c>
      <c r="U478" s="6" t="s">
        <v>3817</v>
      </c>
      <c r="V478" s="48" t="s">
        <v>177</v>
      </c>
      <c r="W478" s="6"/>
      <c r="X478" s="6"/>
    </row>
    <row r="479" spans="1:24" s="8" customFormat="1" ht="15" customHeight="1" x14ac:dyDescent="0.2">
      <c r="A479" s="5" t="s">
        <v>46</v>
      </c>
      <c r="B479" s="5" t="s">
        <v>22115</v>
      </c>
      <c r="C479" s="2" t="s">
        <v>20971</v>
      </c>
      <c r="D479" s="195" t="s">
        <v>20970</v>
      </c>
      <c r="E479" s="5">
        <v>31</v>
      </c>
      <c r="F479" s="19">
        <v>20384958</v>
      </c>
      <c r="G479" s="6">
        <v>20203849584</v>
      </c>
      <c r="H479" s="22">
        <v>25044</v>
      </c>
      <c r="I479" s="13" t="s">
        <v>20</v>
      </c>
      <c r="J479" s="26" t="s">
        <v>29311</v>
      </c>
      <c r="K479" s="24" t="s">
        <v>29314</v>
      </c>
      <c r="L479" s="170"/>
      <c r="M479" s="10"/>
      <c r="N479" s="7"/>
      <c r="O479" s="15"/>
      <c r="P479" s="17" t="s">
        <v>20969</v>
      </c>
      <c r="Q479" s="6" t="s">
        <v>20968</v>
      </c>
      <c r="R479" s="48" t="s">
        <v>176</v>
      </c>
      <c r="S479" s="6" t="s">
        <v>20967</v>
      </c>
      <c r="T479" s="6" t="s">
        <v>177</v>
      </c>
      <c r="U479" s="6" t="s">
        <v>3817</v>
      </c>
      <c r="V479" s="48"/>
      <c r="W479" s="6"/>
      <c r="X479" s="6"/>
    </row>
    <row r="480" spans="1:24" s="8" customFormat="1" ht="15" customHeight="1" x14ac:dyDescent="0.2">
      <c r="A480" s="5" t="s">
        <v>46</v>
      </c>
      <c r="B480" s="5" t="s">
        <v>22115</v>
      </c>
      <c r="C480" s="2" t="s">
        <v>31483</v>
      </c>
      <c r="D480" s="195" t="s">
        <v>31656</v>
      </c>
      <c r="E480" s="5">
        <v>30</v>
      </c>
      <c r="F480" s="19">
        <v>14630135</v>
      </c>
      <c r="G480" s="6">
        <v>20146301356</v>
      </c>
      <c r="H480" s="22">
        <v>22386</v>
      </c>
      <c r="I480" s="13" t="s">
        <v>20</v>
      </c>
      <c r="J480" s="26" t="s">
        <v>29310</v>
      </c>
      <c r="K480" s="24" t="s">
        <v>31910</v>
      </c>
      <c r="L480" s="170"/>
      <c r="M480" s="10"/>
      <c r="N480" s="7"/>
      <c r="O480" s="15"/>
      <c r="P480" s="17" t="s">
        <v>32204</v>
      </c>
      <c r="Q480" s="6" t="s">
        <v>32205</v>
      </c>
      <c r="R480" s="48" t="s">
        <v>32206</v>
      </c>
      <c r="S480" s="6" t="s">
        <v>31826</v>
      </c>
      <c r="T480" s="6" t="s">
        <v>177</v>
      </c>
      <c r="U480" s="6" t="s">
        <v>3817</v>
      </c>
      <c r="V480" s="48" t="s">
        <v>177</v>
      </c>
      <c r="W480" s="6"/>
      <c r="X480" s="6"/>
    </row>
    <row r="481" spans="1:24" s="8" customFormat="1" ht="15" customHeight="1" x14ac:dyDescent="0.2">
      <c r="A481" s="5" t="s">
        <v>27</v>
      </c>
      <c r="B481" s="5" t="s">
        <v>22115</v>
      </c>
      <c r="C481" s="2" t="s">
        <v>31484</v>
      </c>
      <c r="D481" s="195" t="s">
        <v>31657</v>
      </c>
      <c r="E481" s="5">
        <v>30</v>
      </c>
      <c r="F481" s="19">
        <v>26061104</v>
      </c>
      <c r="G481" s="6">
        <v>20260611047</v>
      </c>
      <c r="H481" s="22">
        <v>28272</v>
      </c>
      <c r="I481" s="13" t="s">
        <v>20</v>
      </c>
      <c r="J481" s="26" t="s">
        <v>29310</v>
      </c>
      <c r="K481" s="24" t="s">
        <v>31910</v>
      </c>
      <c r="L481" s="170"/>
      <c r="M481" s="10"/>
      <c r="N481" s="7"/>
      <c r="O481" s="15"/>
      <c r="P481" s="17" t="s">
        <v>32066</v>
      </c>
      <c r="Q481" s="6">
        <v>1164980733</v>
      </c>
      <c r="R481" s="48" t="s">
        <v>32067</v>
      </c>
      <c r="S481" s="6" t="s">
        <v>31827</v>
      </c>
      <c r="T481" s="6" t="s">
        <v>177</v>
      </c>
      <c r="U481" s="6" t="s">
        <v>3817</v>
      </c>
      <c r="V481" s="48" t="s">
        <v>177</v>
      </c>
      <c r="W481" s="6"/>
      <c r="X481" s="6"/>
    </row>
    <row r="482" spans="1:24" s="8" customFormat="1" ht="15" customHeight="1" x14ac:dyDescent="0.2">
      <c r="A482" s="5" t="s">
        <v>27</v>
      </c>
      <c r="B482" s="5" t="s">
        <v>22115</v>
      </c>
      <c r="C482" s="2" t="s">
        <v>31485</v>
      </c>
      <c r="D482" s="195" t="s">
        <v>31658</v>
      </c>
      <c r="E482" s="5">
        <v>30</v>
      </c>
      <c r="F482" s="19">
        <v>20371462</v>
      </c>
      <c r="G482" s="6">
        <v>27203714624</v>
      </c>
      <c r="H482" s="22">
        <v>25014</v>
      </c>
      <c r="I482" s="13" t="s">
        <v>20</v>
      </c>
      <c r="J482" s="26" t="s">
        <v>29310</v>
      </c>
      <c r="K482" s="24" t="s">
        <v>31910</v>
      </c>
      <c r="L482" s="170"/>
      <c r="M482" s="10"/>
      <c r="N482" s="7"/>
      <c r="O482" s="15"/>
      <c r="P482" s="17" t="s">
        <v>32103</v>
      </c>
      <c r="Q482" s="6">
        <v>1139133616</v>
      </c>
      <c r="R482" s="48" t="s">
        <v>32102</v>
      </c>
      <c r="S482" s="6" t="s">
        <v>31828</v>
      </c>
      <c r="T482" s="6" t="s">
        <v>177</v>
      </c>
      <c r="U482" s="6" t="s">
        <v>3817</v>
      </c>
      <c r="V482" s="48" t="s">
        <v>177</v>
      </c>
      <c r="W482" s="6"/>
      <c r="X482" s="6"/>
    </row>
    <row r="483" spans="1:24" s="8" customFormat="1" ht="15" customHeight="1" x14ac:dyDescent="0.2">
      <c r="A483" s="5" t="s">
        <v>46</v>
      </c>
      <c r="B483" s="5" t="s">
        <v>22115</v>
      </c>
      <c r="C483" s="2" t="s">
        <v>31486</v>
      </c>
      <c r="D483" s="195" t="s">
        <v>31659</v>
      </c>
      <c r="E483" s="5">
        <v>30</v>
      </c>
      <c r="F483" s="19">
        <v>26120460</v>
      </c>
      <c r="G483" s="6">
        <v>20261204607</v>
      </c>
      <c r="H483" s="22">
        <v>28364</v>
      </c>
      <c r="I483" s="13" t="s">
        <v>20</v>
      </c>
      <c r="J483" s="26" t="s">
        <v>29310</v>
      </c>
      <c r="K483" s="24" t="s">
        <v>31910</v>
      </c>
      <c r="L483" s="170"/>
      <c r="M483" s="10"/>
      <c r="N483" s="7"/>
      <c r="O483" s="15"/>
      <c r="P483" s="17" t="s">
        <v>32207</v>
      </c>
      <c r="Q483" s="6" t="s">
        <v>32208</v>
      </c>
      <c r="R483" s="48" t="s">
        <v>32209</v>
      </c>
      <c r="S483" s="6" t="s">
        <v>31829</v>
      </c>
      <c r="T483" s="6" t="s">
        <v>177</v>
      </c>
      <c r="U483" s="6" t="s">
        <v>3817</v>
      </c>
      <c r="V483" s="48" t="s">
        <v>177</v>
      </c>
      <c r="W483" s="6"/>
      <c r="X483" s="6"/>
    </row>
    <row r="484" spans="1:24" s="8" customFormat="1" ht="15" customHeight="1" x14ac:dyDescent="0.2">
      <c r="A484" s="5" t="s">
        <v>27</v>
      </c>
      <c r="B484" s="5" t="s">
        <v>22115</v>
      </c>
      <c r="C484" s="2" t="s">
        <v>31487</v>
      </c>
      <c r="D484" s="195" t="s">
        <v>31660</v>
      </c>
      <c r="E484" s="5">
        <v>30</v>
      </c>
      <c r="F484" s="19">
        <v>21634833</v>
      </c>
      <c r="G484" s="6">
        <v>27216348333</v>
      </c>
      <c r="H484" s="22">
        <v>26040</v>
      </c>
      <c r="I484" s="13" t="s">
        <v>20</v>
      </c>
      <c r="J484" s="26" t="s">
        <v>29310</v>
      </c>
      <c r="K484" s="24" t="s">
        <v>31910</v>
      </c>
      <c r="L484" s="170"/>
      <c r="M484" s="10"/>
      <c r="N484" s="7"/>
      <c r="O484" s="15"/>
      <c r="P484" s="17" t="s">
        <v>32076</v>
      </c>
      <c r="Q484" s="6">
        <v>1540989905</v>
      </c>
      <c r="R484" s="48" t="s">
        <v>32077</v>
      </c>
      <c r="S484" s="6" t="s">
        <v>31830</v>
      </c>
      <c r="T484" s="6" t="s">
        <v>177</v>
      </c>
      <c r="U484" s="6" t="s">
        <v>3817</v>
      </c>
      <c r="V484" s="48" t="s">
        <v>177</v>
      </c>
      <c r="W484" s="6"/>
      <c r="X484" s="6"/>
    </row>
    <row r="485" spans="1:24" s="8" customFormat="1" ht="15" customHeight="1" x14ac:dyDescent="0.2">
      <c r="A485" s="5" t="s">
        <v>161</v>
      </c>
      <c r="B485" s="5" t="s">
        <v>22115</v>
      </c>
      <c r="C485" s="2" t="s">
        <v>20950</v>
      </c>
      <c r="D485" s="195" t="s">
        <v>20949</v>
      </c>
      <c r="E485" s="5">
        <v>31</v>
      </c>
      <c r="F485" s="19">
        <v>23853079</v>
      </c>
      <c r="G485" s="6">
        <v>27238530798</v>
      </c>
      <c r="H485" s="22">
        <v>27174</v>
      </c>
      <c r="I485" s="13" t="s">
        <v>20</v>
      </c>
      <c r="J485" s="26" t="s">
        <v>29311</v>
      </c>
      <c r="K485" s="24" t="s">
        <v>29333</v>
      </c>
      <c r="L485" s="170"/>
      <c r="M485" s="10"/>
      <c r="N485" s="7"/>
      <c r="O485" s="15"/>
      <c r="P485" s="17" t="s">
        <v>20948</v>
      </c>
      <c r="Q485" s="6" t="s">
        <v>20947</v>
      </c>
      <c r="R485" s="48" t="s">
        <v>20946</v>
      </c>
      <c r="S485" s="6" t="s">
        <v>20945</v>
      </c>
      <c r="T485" s="6" t="s">
        <v>177</v>
      </c>
      <c r="U485" s="6" t="s">
        <v>3817</v>
      </c>
      <c r="V485" s="48"/>
      <c r="W485" s="6"/>
      <c r="X485" s="6"/>
    </row>
    <row r="486" spans="1:24" s="8" customFormat="1" ht="15" customHeight="1" x14ac:dyDescent="0.2">
      <c r="A486" s="5" t="s">
        <v>27</v>
      </c>
      <c r="B486" s="5" t="s">
        <v>22115</v>
      </c>
      <c r="C486" s="2" t="s">
        <v>20944</v>
      </c>
      <c r="D486" s="195" t="s">
        <v>20943</v>
      </c>
      <c r="E486" s="5">
        <v>31</v>
      </c>
      <c r="F486" s="19">
        <v>18028255</v>
      </c>
      <c r="G486" s="6">
        <v>20180282557</v>
      </c>
      <c r="H486" s="22">
        <v>24371</v>
      </c>
      <c r="I486" s="13" t="s">
        <v>20</v>
      </c>
      <c r="J486" s="26" t="s">
        <v>29311</v>
      </c>
      <c r="K486" s="24" t="s">
        <v>29314</v>
      </c>
      <c r="L486" s="170"/>
      <c r="M486" s="10"/>
      <c r="N486" s="7"/>
      <c r="O486" s="15"/>
      <c r="P486" s="17" t="s">
        <v>20942</v>
      </c>
      <c r="Q486" s="6">
        <v>1561521708</v>
      </c>
      <c r="R486" s="48" t="s">
        <v>20941</v>
      </c>
      <c r="S486" s="6" t="s">
        <v>20940</v>
      </c>
      <c r="T486" s="6" t="s">
        <v>177</v>
      </c>
      <c r="U486" s="6" t="s">
        <v>3817</v>
      </c>
      <c r="V486" s="48"/>
      <c r="W486" s="6"/>
      <c r="X486" s="6"/>
    </row>
    <row r="487" spans="1:24" s="8" customFormat="1" ht="15" customHeight="1" x14ac:dyDescent="0.2">
      <c r="A487" s="5" t="s">
        <v>27</v>
      </c>
      <c r="B487" s="5" t="s">
        <v>22115</v>
      </c>
      <c r="C487" s="2" t="s">
        <v>32510</v>
      </c>
      <c r="D487" s="195" t="s">
        <v>32457</v>
      </c>
      <c r="E487" s="5">
        <v>30</v>
      </c>
      <c r="F487" s="19">
        <v>23586767</v>
      </c>
      <c r="G487" s="6">
        <v>20235867673</v>
      </c>
      <c r="H487" s="22">
        <v>27002</v>
      </c>
      <c r="I487" s="13" t="s">
        <v>20</v>
      </c>
      <c r="J487" s="26" t="s">
        <v>29310</v>
      </c>
      <c r="K487" s="24" t="s">
        <v>32443</v>
      </c>
      <c r="L487" s="170"/>
      <c r="M487" s="10"/>
      <c r="N487" s="7"/>
      <c r="O487" s="15"/>
      <c r="P487" s="17" t="s">
        <v>32511</v>
      </c>
      <c r="Q487" s="6">
        <v>1557390217</v>
      </c>
      <c r="R487" s="48" t="s">
        <v>32512</v>
      </c>
      <c r="S487" s="6" t="s">
        <v>32481</v>
      </c>
      <c r="T487" s="6" t="s">
        <v>177</v>
      </c>
      <c r="U487" s="6" t="s">
        <v>3817</v>
      </c>
      <c r="V487" s="48" t="s">
        <v>177</v>
      </c>
      <c r="W487" s="6" t="s">
        <v>177</v>
      </c>
      <c r="X487" s="6" t="s">
        <v>177</v>
      </c>
    </row>
    <row r="488" spans="1:24" s="8" customFormat="1" ht="15" customHeight="1" x14ac:dyDescent="0.2">
      <c r="A488" s="5" t="s">
        <v>46</v>
      </c>
      <c r="B488" s="5" t="s">
        <v>22115</v>
      </c>
      <c r="C488" s="2" t="s">
        <v>20931</v>
      </c>
      <c r="D488" s="195" t="s">
        <v>20930</v>
      </c>
      <c r="E488" s="5">
        <v>30</v>
      </c>
      <c r="F488" s="19">
        <v>23682928</v>
      </c>
      <c r="G488" s="6">
        <v>20236829287</v>
      </c>
      <c r="H488" s="22">
        <v>27235</v>
      </c>
      <c r="I488" s="13" t="s">
        <v>20</v>
      </c>
      <c r="J488" s="26" t="s">
        <v>29311</v>
      </c>
      <c r="K488" s="24" t="s">
        <v>29359</v>
      </c>
      <c r="L488" s="170"/>
      <c r="M488" s="10"/>
      <c r="N488" s="7"/>
      <c r="O488" s="15"/>
      <c r="P488" s="17" t="s">
        <v>20929</v>
      </c>
      <c r="Q488" s="6">
        <v>1154291407</v>
      </c>
      <c r="R488" s="48" t="s">
        <v>20928</v>
      </c>
      <c r="S488" s="6" t="s">
        <v>20927</v>
      </c>
      <c r="T488" s="6" t="s">
        <v>177</v>
      </c>
      <c r="U488" s="6" t="s">
        <v>3817</v>
      </c>
      <c r="V488" s="48"/>
      <c r="W488" s="6"/>
      <c r="X488" s="6"/>
    </row>
    <row r="489" spans="1:24" s="8" customFormat="1" ht="15" customHeight="1" x14ac:dyDescent="0.2">
      <c r="A489" s="5" t="s">
        <v>46</v>
      </c>
      <c r="B489" s="5" t="s">
        <v>22115</v>
      </c>
      <c r="C489" s="2" t="s">
        <v>20926</v>
      </c>
      <c r="D489" s="195" t="s">
        <v>20925</v>
      </c>
      <c r="E489" s="5">
        <v>30</v>
      </c>
      <c r="F489" s="19">
        <v>14675479</v>
      </c>
      <c r="G489" s="6">
        <v>20146754792</v>
      </c>
      <c r="H489" s="22">
        <v>22548</v>
      </c>
      <c r="I489" s="13" t="s">
        <v>20</v>
      </c>
      <c r="J489" s="26" t="s">
        <v>29311</v>
      </c>
      <c r="K489" s="24" t="s">
        <v>29321</v>
      </c>
      <c r="L489" s="170"/>
      <c r="M489" s="10"/>
      <c r="N489" s="7"/>
      <c r="O489" s="15"/>
      <c r="P489" s="17" t="s">
        <v>20924</v>
      </c>
      <c r="Q489" s="6" t="s">
        <v>176</v>
      </c>
      <c r="R489" s="48" t="s">
        <v>176</v>
      </c>
      <c r="S489" s="6" t="s">
        <v>20923</v>
      </c>
      <c r="T489" s="6" t="s">
        <v>177</v>
      </c>
      <c r="U489" s="6" t="s">
        <v>3817</v>
      </c>
      <c r="V489" s="48"/>
      <c r="W489" s="6"/>
      <c r="X489" s="6"/>
    </row>
    <row r="490" spans="1:24" s="8" customFormat="1" ht="15" customHeight="1" x14ac:dyDescent="0.2">
      <c r="A490" s="5" t="s">
        <v>46</v>
      </c>
      <c r="B490" s="5" t="s">
        <v>22115</v>
      </c>
      <c r="C490" s="2" t="s">
        <v>20922</v>
      </c>
      <c r="D490" s="195" t="s">
        <v>20921</v>
      </c>
      <c r="E490" s="5">
        <v>30</v>
      </c>
      <c r="F490" s="19">
        <v>26688328</v>
      </c>
      <c r="G490" s="6">
        <v>20266883286</v>
      </c>
      <c r="H490" s="22">
        <v>28702</v>
      </c>
      <c r="I490" s="13" t="s">
        <v>20</v>
      </c>
      <c r="J490" s="26" t="s">
        <v>29311</v>
      </c>
      <c r="K490" s="24" t="s">
        <v>29321</v>
      </c>
      <c r="L490" s="170"/>
      <c r="M490" s="10"/>
      <c r="N490" s="7"/>
      <c r="O490" s="15"/>
      <c r="P490" s="17" t="s">
        <v>20920</v>
      </c>
      <c r="Q490" s="6">
        <v>1133808189</v>
      </c>
      <c r="R490" s="48" t="s">
        <v>20919</v>
      </c>
      <c r="S490" s="6" t="s">
        <v>20918</v>
      </c>
      <c r="T490" s="6" t="s">
        <v>177</v>
      </c>
      <c r="U490" s="6" t="s">
        <v>3817</v>
      </c>
      <c r="V490" s="48"/>
      <c r="W490" s="6"/>
      <c r="X490" s="6"/>
    </row>
    <row r="491" spans="1:24" s="8" customFormat="1" ht="15" customHeight="1" x14ac:dyDescent="0.2">
      <c r="A491" s="5" t="s">
        <v>172</v>
      </c>
      <c r="B491" s="5" t="s">
        <v>22115</v>
      </c>
      <c r="C491" s="2" t="s">
        <v>33794</v>
      </c>
      <c r="D491" s="195" t="s">
        <v>33816</v>
      </c>
      <c r="E491" s="5">
        <v>30</v>
      </c>
      <c r="F491" s="19">
        <v>27282543</v>
      </c>
      <c r="G491" s="6">
        <v>20272825433</v>
      </c>
      <c r="H491" s="22">
        <v>28927</v>
      </c>
      <c r="I491" s="13" t="s">
        <v>20</v>
      </c>
      <c r="J491" s="26" t="s">
        <v>29310</v>
      </c>
      <c r="K491" s="24" t="s">
        <v>33567</v>
      </c>
      <c r="L491" s="170">
        <v>44649</v>
      </c>
      <c r="M491" s="10"/>
      <c r="N491" s="7"/>
      <c r="O491" s="15"/>
      <c r="P491" s="17" t="s">
        <v>33879</v>
      </c>
      <c r="Q491" s="6" t="s">
        <v>176</v>
      </c>
      <c r="R491" s="48" t="s">
        <v>176</v>
      </c>
      <c r="S491" s="6" t="s">
        <v>33835</v>
      </c>
      <c r="T491" s="6" t="s">
        <v>177</v>
      </c>
      <c r="U491" s="6" t="s">
        <v>3817</v>
      </c>
      <c r="V491" s="48" t="s">
        <v>177</v>
      </c>
      <c r="W491" s="6"/>
      <c r="X491" s="6"/>
    </row>
    <row r="492" spans="1:24" s="8" customFormat="1" ht="15" customHeight="1" thickBot="1" x14ac:dyDescent="0.25">
      <c r="A492" s="5"/>
      <c r="B492" s="5"/>
      <c r="C492" s="2"/>
      <c r="D492" s="195"/>
      <c r="E492" s="5"/>
      <c r="F492" s="19"/>
      <c r="G492" s="6"/>
      <c r="H492" s="22"/>
      <c r="I492" s="13"/>
      <c r="J492" s="26"/>
      <c r="K492" s="24"/>
      <c r="L492" s="170"/>
      <c r="M492" s="10"/>
      <c r="N492" s="7"/>
      <c r="O492" s="15"/>
      <c r="P492" s="17"/>
      <c r="Q492" s="6"/>
      <c r="R492" s="48"/>
      <c r="S492" s="6"/>
      <c r="T492" s="6"/>
      <c r="U492" s="6"/>
      <c r="V492" s="48"/>
      <c r="W492" s="6"/>
      <c r="X492" s="6"/>
    </row>
    <row r="493" spans="1:24" s="4" customFormat="1" ht="45" customHeight="1" x14ac:dyDescent="0.25">
      <c r="A493" s="29" t="s">
        <v>0</v>
      </c>
      <c r="B493" s="30" t="s">
        <v>22114</v>
      </c>
      <c r="C493" s="30" t="s">
        <v>1</v>
      </c>
      <c r="D493" s="194" t="s">
        <v>2</v>
      </c>
      <c r="E493" s="32" t="s">
        <v>3</v>
      </c>
      <c r="F493" s="33" t="s">
        <v>4</v>
      </c>
      <c r="G493" s="34" t="s">
        <v>5</v>
      </c>
      <c r="H493" s="35" t="s">
        <v>6</v>
      </c>
      <c r="I493" s="36" t="s">
        <v>7</v>
      </c>
      <c r="J493" s="37" t="s">
        <v>29308</v>
      </c>
      <c r="K493" s="38" t="s">
        <v>29309</v>
      </c>
      <c r="L493" s="38" t="s">
        <v>33431</v>
      </c>
      <c r="M493" s="39" t="s">
        <v>8</v>
      </c>
      <c r="N493" s="36" t="s">
        <v>9</v>
      </c>
      <c r="O493" s="40" t="s">
        <v>10</v>
      </c>
      <c r="P493" s="41" t="s">
        <v>11</v>
      </c>
      <c r="Q493" s="42" t="s">
        <v>12</v>
      </c>
      <c r="R493" s="192" t="s">
        <v>13</v>
      </c>
      <c r="S493" s="42" t="s">
        <v>14</v>
      </c>
      <c r="T493" s="44" t="s">
        <v>15</v>
      </c>
      <c r="U493" s="43" t="s">
        <v>16</v>
      </c>
      <c r="V493" s="42" t="s">
        <v>32200</v>
      </c>
      <c r="W493" s="45" t="s">
        <v>17</v>
      </c>
      <c r="X493" s="45" t="s">
        <v>30656</v>
      </c>
    </row>
    <row r="494" spans="1:24" s="8" customFormat="1" ht="15" customHeight="1" x14ac:dyDescent="0.2">
      <c r="A494" s="5">
        <v>24</v>
      </c>
      <c r="B494" s="5" t="s">
        <v>22115</v>
      </c>
      <c r="C494" s="2" t="s">
        <v>31488</v>
      </c>
      <c r="D494" s="195" t="s">
        <v>31661</v>
      </c>
      <c r="E494" s="5">
        <v>30</v>
      </c>
      <c r="F494" s="19">
        <v>26849572</v>
      </c>
      <c r="G494" s="6">
        <v>20268495720</v>
      </c>
      <c r="H494" s="22">
        <v>28780</v>
      </c>
      <c r="I494" s="13" t="s">
        <v>20</v>
      </c>
      <c r="J494" s="26" t="s">
        <v>29310</v>
      </c>
      <c r="K494" s="24" t="s">
        <v>31910</v>
      </c>
      <c r="L494" s="170"/>
      <c r="M494" s="10"/>
      <c r="N494" s="7"/>
      <c r="O494" s="15"/>
      <c r="P494" s="17" t="s">
        <v>33666</v>
      </c>
      <c r="Q494" s="6">
        <v>1144487750</v>
      </c>
      <c r="R494" s="48" t="s">
        <v>32210</v>
      </c>
      <c r="S494" s="6" t="s">
        <v>31831</v>
      </c>
      <c r="T494" s="6" t="s">
        <v>29105</v>
      </c>
      <c r="U494" s="6" t="s">
        <v>3817</v>
      </c>
      <c r="V494" s="48" t="s">
        <v>177</v>
      </c>
      <c r="W494" s="6"/>
      <c r="X494" s="6"/>
    </row>
    <row r="495" spans="1:24" s="8" customFormat="1" ht="15" customHeight="1" x14ac:dyDescent="0.2">
      <c r="A495" s="5" t="s">
        <v>46</v>
      </c>
      <c r="B495" s="5" t="s">
        <v>22115</v>
      </c>
      <c r="C495" s="2" t="s">
        <v>20911</v>
      </c>
      <c r="D495" s="195" t="s">
        <v>20910</v>
      </c>
      <c r="E495" s="5">
        <v>30</v>
      </c>
      <c r="F495" s="19">
        <v>21771559</v>
      </c>
      <c r="G495" s="6">
        <v>20217715599</v>
      </c>
      <c r="H495" s="22">
        <v>25801</v>
      </c>
      <c r="I495" s="13" t="s">
        <v>20</v>
      </c>
      <c r="J495" s="26" t="s">
        <v>29311</v>
      </c>
      <c r="K495" s="24" t="s">
        <v>29359</v>
      </c>
      <c r="L495" s="170"/>
      <c r="M495" s="10"/>
      <c r="N495" s="7"/>
      <c r="O495" s="15"/>
      <c r="P495" s="17" t="s">
        <v>20909</v>
      </c>
      <c r="Q495" s="6">
        <v>1558708110</v>
      </c>
      <c r="R495" s="48" t="s">
        <v>20908</v>
      </c>
      <c r="S495" s="6" t="s">
        <v>20907</v>
      </c>
      <c r="T495" s="6" t="s">
        <v>177</v>
      </c>
      <c r="U495" s="6" t="s">
        <v>3817</v>
      </c>
      <c r="V495" s="48"/>
      <c r="W495" s="6"/>
      <c r="X495" s="6"/>
    </row>
    <row r="496" spans="1:24" s="8" customFormat="1" ht="15" customHeight="1" x14ac:dyDescent="0.2">
      <c r="A496" s="5" t="s">
        <v>27</v>
      </c>
      <c r="B496" s="5" t="s">
        <v>22115</v>
      </c>
      <c r="C496" s="2" t="s">
        <v>20904</v>
      </c>
      <c r="D496" s="195" t="s">
        <v>20903</v>
      </c>
      <c r="E496" s="5">
        <v>30</v>
      </c>
      <c r="F496" s="19">
        <v>26424725</v>
      </c>
      <c r="G496" s="6">
        <v>20264247250</v>
      </c>
      <c r="H496" s="22">
        <v>28524</v>
      </c>
      <c r="I496" s="13" t="s">
        <v>20</v>
      </c>
      <c r="J496" s="26" t="s">
        <v>29311</v>
      </c>
      <c r="K496" s="24" t="s">
        <v>29327</v>
      </c>
      <c r="L496" s="170"/>
      <c r="M496" s="10"/>
      <c r="N496" s="7"/>
      <c r="O496" s="15"/>
      <c r="P496" s="17" t="s">
        <v>20902</v>
      </c>
      <c r="Q496" s="6" t="s">
        <v>20901</v>
      </c>
      <c r="R496" s="48" t="s">
        <v>176</v>
      </c>
      <c r="S496" s="6" t="s">
        <v>20900</v>
      </c>
      <c r="T496" s="6" t="s">
        <v>177</v>
      </c>
      <c r="U496" s="6" t="s">
        <v>3817</v>
      </c>
      <c r="V496" s="48"/>
      <c r="W496" s="6"/>
      <c r="X496" s="6"/>
    </row>
    <row r="497" spans="1:24" s="8" customFormat="1" ht="15" customHeight="1" x14ac:dyDescent="0.2">
      <c r="A497" s="5" t="s">
        <v>27</v>
      </c>
      <c r="B497" s="5" t="s">
        <v>22115</v>
      </c>
      <c r="C497" s="2" t="s">
        <v>20899</v>
      </c>
      <c r="D497" s="195" t="s">
        <v>20898</v>
      </c>
      <c r="E497" s="5">
        <v>30</v>
      </c>
      <c r="F497" s="19">
        <v>26657624</v>
      </c>
      <c r="G497" s="6">
        <v>20266576243</v>
      </c>
      <c r="H497" s="22">
        <v>28613</v>
      </c>
      <c r="I497" s="13" t="s">
        <v>20</v>
      </c>
      <c r="J497" s="26" t="s">
        <v>29311</v>
      </c>
      <c r="K497" s="24" t="s">
        <v>29358</v>
      </c>
      <c r="L497" s="170"/>
      <c r="M497" s="10"/>
      <c r="N497" s="7"/>
      <c r="O497" s="15"/>
      <c r="P497" s="17" t="s">
        <v>20897</v>
      </c>
      <c r="Q497" s="6">
        <v>1136324474</v>
      </c>
      <c r="R497" s="48" t="s">
        <v>20896</v>
      </c>
      <c r="S497" s="6" t="s">
        <v>20895</v>
      </c>
      <c r="T497" s="6" t="s">
        <v>177</v>
      </c>
      <c r="U497" s="6" t="s">
        <v>3817</v>
      </c>
      <c r="V497" s="48"/>
      <c r="W497" s="6"/>
      <c r="X497" s="6"/>
    </row>
    <row r="498" spans="1:24" s="8" customFormat="1" ht="15" customHeight="1" x14ac:dyDescent="0.2">
      <c r="A498" s="5" t="s">
        <v>800</v>
      </c>
      <c r="B498" s="5" t="s">
        <v>22115</v>
      </c>
      <c r="C498" s="2" t="s">
        <v>20894</v>
      </c>
      <c r="D498" s="195" t="s">
        <v>20893</v>
      </c>
      <c r="E498" s="5">
        <v>30</v>
      </c>
      <c r="F498" s="19">
        <v>24212003</v>
      </c>
      <c r="G498" s="6">
        <v>20242120036</v>
      </c>
      <c r="H498" s="22">
        <v>27329</v>
      </c>
      <c r="I498" s="13" t="s">
        <v>20</v>
      </c>
      <c r="J498" s="26" t="s">
        <v>29311</v>
      </c>
      <c r="K498" s="24" t="s">
        <v>29361</v>
      </c>
      <c r="L498" s="170"/>
      <c r="M498" s="10"/>
      <c r="N498" s="7"/>
      <c r="O498" s="15"/>
      <c r="P498" s="17" t="s">
        <v>20892</v>
      </c>
      <c r="Q498" s="6">
        <v>1165691206</v>
      </c>
      <c r="R498" s="48" t="s">
        <v>20891</v>
      </c>
      <c r="S498" s="6" t="s">
        <v>20890</v>
      </c>
      <c r="T498" s="6" t="s">
        <v>29105</v>
      </c>
      <c r="U498" s="6" t="s">
        <v>3817</v>
      </c>
      <c r="V498" s="48"/>
      <c r="W498" s="6"/>
      <c r="X498" s="6"/>
    </row>
    <row r="499" spans="1:24" s="8" customFormat="1" ht="15" customHeight="1" x14ac:dyDescent="0.2">
      <c r="A499" s="5" t="s">
        <v>33761</v>
      </c>
      <c r="B499" s="5" t="s">
        <v>22115</v>
      </c>
      <c r="C499" s="2" t="s">
        <v>33051</v>
      </c>
      <c r="D499" s="195" t="s">
        <v>33098</v>
      </c>
      <c r="E499" s="5">
        <v>30</v>
      </c>
      <c r="F499" s="19">
        <v>24573753</v>
      </c>
      <c r="G499" s="6">
        <v>27245737535</v>
      </c>
      <c r="H499" s="22">
        <v>27919</v>
      </c>
      <c r="I499" s="13" t="s">
        <v>20</v>
      </c>
      <c r="J499" s="26" t="s">
        <v>29310</v>
      </c>
      <c r="K499" s="24" t="s">
        <v>32454</v>
      </c>
      <c r="L499" s="170" t="s">
        <v>33434</v>
      </c>
      <c r="M499" s="10"/>
      <c r="N499" s="7"/>
      <c r="O499" s="15"/>
      <c r="P499" s="17" t="s">
        <v>33229</v>
      </c>
      <c r="Q499" s="6" t="s">
        <v>176</v>
      </c>
      <c r="R499" s="48" t="s">
        <v>176</v>
      </c>
      <c r="S499" s="6" t="s">
        <v>33145</v>
      </c>
      <c r="T499" s="6" t="s">
        <v>177</v>
      </c>
      <c r="U499" s="6" t="s">
        <v>3817</v>
      </c>
      <c r="V499" s="48" t="s">
        <v>177</v>
      </c>
      <c r="W499" s="6"/>
      <c r="X499" s="6"/>
    </row>
    <row r="500" spans="1:24" s="8" customFormat="1" ht="15" customHeight="1" x14ac:dyDescent="0.2">
      <c r="A500" s="5" t="s">
        <v>252</v>
      </c>
      <c r="B500" s="5" t="s">
        <v>22115</v>
      </c>
      <c r="C500" s="2" t="s">
        <v>20889</v>
      </c>
      <c r="D500" s="195" t="s">
        <v>20888</v>
      </c>
      <c r="E500" s="5">
        <v>32</v>
      </c>
      <c r="F500" s="19">
        <v>25602063</v>
      </c>
      <c r="G500" s="6">
        <v>20256020638</v>
      </c>
      <c r="H500" s="22">
        <v>28090</v>
      </c>
      <c r="I500" s="13" t="s">
        <v>20</v>
      </c>
      <c r="J500" s="26" t="s">
        <v>29311</v>
      </c>
      <c r="K500" s="24" t="s">
        <v>29321</v>
      </c>
      <c r="L500" s="170"/>
      <c r="M500" s="10"/>
      <c r="N500" s="7"/>
      <c r="O500" s="15"/>
      <c r="P500" s="17" t="s">
        <v>31130</v>
      </c>
      <c r="Q500" s="6" t="s">
        <v>20887</v>
      </c>
      <c r="R500" s="48" t="s">
        <v>20886</v>
      </c>
      <c r="S500" s="6" t="s">
        <v>20885</v>
      </c>
      <c r="T500" s="6" t="s">
        <v>31131</v>
      </c>
      <c r="U500" s="6" t="s">
        <v>3817</v>
      </c>
      <c r="V500" s="48"/>
      <c r="W500" s="6"/>
      <c r="X500" s="6"/>
    </row>
    <row r="501" spans="1:24" s="8" customFormat="1" ht="15" customHeight="1" x14ac:dyDescent="0.2">
      <c r="A501" s="5" t="s">
        <v>46</v>
      </c>
      <c r="B501" s="5" t="s">
        <v>22115</v>
      </c>
      <c r="C501" s="2" t="s">
        <v>20884</v>
      </c>
      <c r="D501" s="195" t="s">
        <v>20883</v>
      </c>
      <c r="E501" s="5">
        <v>30</v>
      </c>
      <c r="F501" s="19">
        <v>22628680</v>
      </c>
      <c r="G501" s="6">
        <v>20226286803</v>
      </c>
      <c r="H501" s="22">
        <v>26363</v>
      </c>
      <c r="I501" s="13" t="s">
        <v>20</v>
      </c>
      <c r="J501" s="26" t="s">
        <v>29311</v>
      </c>
      <c r="K501" s="24" t="s">
        <v>29359</v>
      </c>
      <c r="L501" s="170"/>
      <c r="M501" s="10"/>
      <c r="N501" s="7"/>
      <c r="O501" s="15"/>
      <c r="P501" s="17" t="s">
        <v>20882</v>
      </c>
      <c r="Q501" s="6">
        <v>1533404332</v>
      </c>
      <c r="R501" s="48" t="s">
        <v>20881</v>
      </c>
      <c r="S501" s="6" t="s">
        <v>20880</v>
      </c>
      <c r="T501" s="6" t="s">
        <v>177</v>
      </c>
      <c r="U501" s="6" t="s">
        <v>3817</v>
      </c>
      <c r="V501" s="48"/>
      <c r="W501" s="6"/>
      <c r="X501" s="6"/>
    </row>
    <row r="502" spans="1:24" s="8" customFormat="1" ht="15" customHeight="1" x14ac:dyDescent="0.2">
      <c r="A502" s="5" t="s">
        <v>27</v>
      </c>
      <c r="B502" s="5" t="s">
        <v>22115</v>
      </c>
      <c r="C502" s="2" t="s">
        <v>32507</v>
      </c>
      <c r="D502" s="195" t="s">
        <v>32456</v>
      </c>
      <c r="E502" s="5">
        <v>30</v>
      </c>
      <c r="F502" s="19">
        <v>27728314</v>
      </c>
      <c r="G502" s="6">
        <v>20277283140</v>
      </c>
      <c r="H502" s="22">
        <v>29152</v>
      </c>
      <c r="I502" s="13" t="s">
        <v>20</v>
      </c>
      <c r="J502" s="26" t="s">
        <v>29310</v>
      </c>
      <c r="K502" s="24" t="s">
        <v>32443</v>
      </c>
      <c r="L502" s="170"/>
      <c r="M502" s="10"/>
      <c r="N502" s="7"/>
      <c r="O502" s="15"/>
      <c r="P502" s="17" t="s">
        <v>32508</v>
      </c>
      <c r="Q502" s="6">
        <v>1530851861</v>
      </c>
      <c r="R502" s="48" t="s">
        <v>32509</v>
      </c>
      <c r="S502" s="6" t="s">
        <v>32480</v>
      </c>
      <c r="T502" s="6" t="s">
        <v>177</v>
      </c>
      <c r="U502" s="6" t="s">
        <v>3817</v>
      </c>
      <c r="V502" s="48" t="s">
        <v>177</v>
      </c>
      <c r="W502" s="6" t="s">
        <v>177</v>
      </c>
      <c r="X502" s="6" t="s">
        <v>177</v>
      </c>
    </row>
    <row r="503" spans="1:24" s="8" customFormat="1" ht="15" customHeight="1" x14ac:dyDescent="0.2">
      <c r="A503" s="5" t="s">
        <v>161</v>
      </c>
      <c r="B503" s="5" t="s">
        <v>22115</v>
      </c>
      <c r="C503" s="2" t="s">
        <v>33059</v>
      </c>
      <c r="D503" s="195" t="s">
        <v>33106</v>
      </c>
      <c r="E503" s="5">
        <v>30</v>
      </c>
      <c r="F503" s="19">
        <v>23468045</v>
      </c>
      <c r="G503" s="6">
        <v>20234680456</v>
      </c>
      <c r="H503" s="22">
        <v>26870</v>
      </c>
      <c r="I503" s="13" t="s">
        <v>20</v>
      </c>
      <c r="J503" s="26" t="s">
        <v>29310</v>
      </c>
      <c r="K503" s="24" t="s">
        <v>32454</v>
      </c>
      <c r="L503" s="170" t="s">
        <v>33434</v>
      </c>
      <c r="M503" s="10"/>
      <c r="N503" s="7"/>
      <c r="O503" s="15"/>
      <c r="P503" s="17" t="s">
        <v>33230</v>
      </c>
      <c r="Q503" s="6" t="s">
        <v>33231</v>
      </c>
      <c r="R503" s="48" t="s">
        <v>33232</v>
      </c>
      <c r="S503" s="6" t="s">
        <v>33153</v>
      </c>
      <c r="T503" s="6" t="s">
        <v>177</v>
      </c>
      <c r="U503" s="6" t="s">
        <v>3817</v>
      </c>
      <c r="V503" s="48" t="s">
        <v>177</v>
      </c>
      <c r="W503" s="6"/>
      <c r="X503" s="6"/>
    </row>
    <row r="504" spans="1:24" s="8" customFormat="1" ht="15" customHeight="1" x14ac:dyDescent="0.2">
      <c r="A504" s="5" t="s">
        <v>27</v>
      </c>
      <c r="B504" s="5" t="s">
        <v>22115</v>
      </c>
      <c r="C504" s="2" t="s">
        <v>31489</v>
      </c>
      <c r="D504" s="195" t="s">
        <v>31662</v>
      </c>
      <c r="E504" s="5">
        <v>30</v>
      </c>
      <c r="F504" s="19">
        <v>23266339</v>
      </c>
      <c r="G504" s="6">
        <v>20232663392</v>
      </c>
      <c r="H504" s="22">
        <v>26741</v>
      </c>
      <c r="I504" s="13" t="s">
        <v>20</v>
      </c>
      <c r="J504" s="26" t="s">
        <v>29310</v>
      </c>
      <c r="K504" s="24" t="s">
        <v>31910</v>
      </c>
      <c r="L504" s="170"/>
      <c r="M504" s="10"/>
      <c r="N504" s="7"/>
      <c r="O504" s="15"/>
      <c r="P504" s="17" t="s">
        <v>32101</v>
      </c>
      <c r="Q504" s="6">
        <v>1169333576</v>
      </c>
      <c r="R504" s="48" t="s">
        <v>32100</v>
      </c>
      <c r="S504" s="6" t="s">
        <v>31832</v>
      </c>
      <c r="T504" s="6" t="s">
        <v>177</v>
      </c>
      <c r="U504" s="6" t="s">
        <v>3817</v>
      </c>
      <c r="V504" s="48" t="s">
        <v>177</v>
      </c>
      <c r="W504" s="6"/>
      <c r="X504" s="6"/>
    </row>
    <row r="505" spans="1:24" s="8" customFormat="1" ht="15" customHeight="1" x14ac:dyDescent="0.2">
      <c r="A505" s="5" t="s">
        <v>46</v>
      </c>
      <c r="B505" s="5" t="s">
        <v>22115</v>
      </c>
      <c r="C505" s="2" t="s">
        <v>31490</v>
      </c>
      <c r="D505" s="195" t="s">
        <v>31663</v>
      </c>
      <c r="E505" s="5">
        <v>30</v>
      </c>
      <c r="F505" s="19">
        <v>25978149</v>
      </c>
      <c r="G505" s="6">
        <v>20259781494</v>
      </c>
      <c r="H505" s="22">
        <v>28216</v>
      </c>
      <c r="I505" s="13" t="s">
        <v>20</v>
      </c>
      <c r="J505" s="26" t="s">
        <v>29310</v>
      </c>
      <c r="K505" s="24" t="s">
        <v>31910</v>
      </c>
      <c r="L505" s="170"/>
      <c r="M505" s="10"/>
      <c r="N505" s="7"/>
      <c r="O505" s="15"/>
      <c r="P505" s="17" t="s">
        <v>32211</v>
      </c>
      <c r="Q505" s="6">
        <v>1166721162</v>
      </c>
      <c r="R505" s="48" t="s">
        <v>32212</v>
      </c>
      <c r="S505" s="6" t="s">
        <v>31833</v>
      </c>
      <c r="T505" s="6" t="s">
        <v>177</v>
      </c>
      <c r="U505" s="6" t="s">
        <v>3817</v>
      </c>
      <c r="V505" s="48" t="s">
        <v>177</v>
      </c>
      <c r="W505" s="6"/>
      <c r="X505" s="6"/>
    </row>
    <row r="506" spans="1:24" s="8" customFormat="1" ht="15" customHeight="1" x14ac:dyDescent="0.2">
      <c r="A506" s="5" t="s">
        <v>972</v>
      </c>
      <c r="B506" s="5" t="s">
        <v>22115</v>
      </c>
      <c r="C506" s="2" t="s">
        <v>31491</v>
      </c>
      <c r="D506" s="195" t="s">
        <v>31664</v>
      </c>
      <c r="E506" s="5">
        <v>30</v>
      </c>
      <c r="F506" s="19">
        <v>27569706</v>
      </c>
      <c r="G506" s="6">
        <v>20275697061</v>
      </c>
      <c r="H506" s="22">
        <v>29162</v>
      </c>
      <c r="I506" s="13" t="s">
        <v>20</v>
      </c>
      <c r="J506" s="26" t="s">
        <v>29310</v>
      </c>
      <c r="K506" s="24" t="s">
        <v>31910</v>
      </c>
      <c r="L506" s="170"/>
      <c r="M506" s="10"/>
      <c r="N506" s="7"/>
      <c r="O506" s="15"/>
      <c r="P506" s="17" t="s">
        <v>32213</v>
      </c>
      <c r="Q506" s="6" t="s">
        <v>32214</v>
      </c>
      <c r="R506" s="48" t="s">
        <v>32215</v>
      </c>
      <c r="S506" s="6" t="s">
        <v>31834</v>
      </c>
      <c r="T506" s="6" t="s">
        <v>177</v>
      </c>
      <c r="U506" s="6" t="s">
        <v>3817</v>
      </c>
      <c r="V506" s="48" t="s">
        <v>177</v>
      </c>
      <c r="W506" s="6"/>
      <c r="X506" s="6"/>
    </row>
    <row r="507" spans="1:24" s="8" customFormat="1" ht="15" customHeight="1" x14ac:dyDescent="0.2">
      <c r="A507" s="5" t="s">
        <v>46</v>
      </c>
      <c r="B507" s="5" t="s">
        <v>22115</v>
      </c>
      <c r="C507" s="2" t="s">
        <v>31492</v>
      </c>
      <c r="D507" s="195" t="s">
        <v>31665</v>
      </c>
      <c r="E507" s="5">
        <v>30</v>
      </c>
      <c r="F507" s="19">
        <v>26216913</v>
      </c>
      <c r="G507" s="6">
        <v>20262169139</v>
      </c>
      <c r="H507" s="22">
        <v>28352</v>
      </c>
      <c r="I507" s="13" t="s">
        <v>20</v>
      </c>
      <c r="J507" s="26" t="s">
        <v>29310</v>
      </c>
      <c r="K507" s="24" t="s">
        <v>31910</v>
      </c>
      <c r="L507" s="170"/>
      <c r="M507" s="10"/>
      <c r="N507" s="7"/>
      <c r="O507" s="15"/>
      <c r="P507" s="17" t="s">
        <v>32216</v>
      </c>
      <c r="Q507" s="6">
        <v>1567595644</v>
      </c>
      <c r="R507" s="48" t="s">
        <v>32217</v>
      </c>
      <c r="S507" s="6" t="s">
        <v>31835</v>
      </c>
      <c r="T507" s="6" t="s">
        <v>177</v>
      </c>
      <c r="U507" s="6" t="s">
        <v>3817</v>
      </c>
      <c r="V507" s="48" t="s">
        <v>177</v>
      </c>
      <c r="W507" s="6"/>
      <c r="X507" s="6"/>
    </row>
    <row r="508" spans="1:24" s="8" customFormat="1" ht="15" customHeight="1" x14ac:dyDescent="0.2">
      <c r="A508" s="5" t="s">
        <v>46</v>
      </c>
      <c r="B508" s="5" t="s">
        <v>22115</v>
      </c>
      <c r="C508" s="2" t="s">
        <v>20867</v>
      </c>
      <c r="D508" s="195" t="s">
        <v>20866</v>
      </c>
      <c r="E508" s="5">
        <v>30</v>
      </c>
      <c r="F508" s="19">
        <v>25902508</v>
      </c>
      <c r="G508" s="6">
        <v>20259025088</v>
      </c>
      <c r="H508" s="22">
        <v>27851</v>
      </c>
      <c r="I508" s="13" t="s">
        <v>20</v>
      </c>
      <c r="J508" s="26" t="s">
        <v>29311</v>
      </c>
      <c r="K508" s="24" t="s">
        <v>29315</v>
      </c>
      <c r="L508" s="170"/>
      <c r="M508" s="10"/>
      <c r="N508" s="7"/>
      <c r="O508" s="15"/>
      <c r="P508" s="17" t="s">
        <v>20865</v>
      </c>
      <c r="Q508" s="6" t="s">
        <v>20864</v>
      </c>
      <c r="R508" s="48" t="s">
        <v>20863</v>
      </c>
      <c r="S508" s="6" t="s">
        <v>20862</v>
      </c>
      <c r="T508" s="6" t="s">
        <v>177</v>
      </c>
      <c r="U508" s="6" t="s">
        <v>3817</v>
      </c>
      <c r="V508" s="48"/>
      <c r="W508" s="6"/>
      <c r="X508" s="6"/>
    </row>
    <row r="509" spans="1:24" s="8" customFormat="1" ht="15" customHeight="1" x14ac:dyDescent="0.2">
      <c r="A509" s="5" t="s">
        <v>46</v>
      </c>
      <c r="B509" s="5" t="s">
        <v>22115</v>
      </c>
      <c r="C509" s="2" t="s">
        <v>31493</v>
      </c>
      <c r="D509" s="195" t="s">
        <v>31666</v>
      </c>
      <c r="E509" s="5">
        <v>30</v>
      </c>
      <c r="F509" s="19">
        <v>22129142</v>
      </c>
      <c r="G509" s="6">
        <v>20221291426</v>
      </c>
      <c r="H509" s="22">
        <v>26053</v>
      </c>
      <c r="I509" s="13" t="s">
        <v>20</v>
      </c>
      <c r="J509" s="26" t="s">
        <v>29310</v>
      </c>
      <c r="K509" s="24" t="s">
        <v>31910</v>
      </c>
      <c r="L509" s="170"/>
      <c r="M509" s="10"/>
      <c r="N509" s="7"/>
      <c r="O509" s="15"/>
      <c r="P509" s="17" t="s">
        <v>32218</v>
      </c>
      <c r="Q509" s="6">
        <v>1163723905</v>
      </c>
      <c r="R509" s="48" t="s">
        <v>32219</v>
      </c>
      <c r="S509" s="6" t="s">
        <v>31836</v>
      </c>
      <c r="T509" s="6" t="s">
        <v>177</v>
      </c>
      <c r="U509" s="6" t="s">
        <v>3817</v>
      </c>
      <c r="V509" s="48" t="s">
        <v>177</v>
      </c>
      <c r="W509" s="6"/>
      <c r="X509" s="6"/>
    </row>
    <row r="510" spans="1:24" s="8" customFormat="1" ht="15" customHeight="1" x14ac:dyDescent="0.2">
      <c r="A510" s="5" t="s">
        <v>27</v>
      </c>
      <c r="B510" s="5" t="s">
        <v>22115</v>
      </c>
      <c r="C510" s="2" t="s">
        <v>20861</v>
      </c>
      <c r="D510" s="195" t="s">
        <v>20860</v>
      </c>
      <c r="E510" s="5">
        <v>30</v>
      </c>
      <c r="F510" s="19">
        <v>25483974</v>
      </c>
      <c r="G510" s="6">
        <v>20254839745</v>
      </c>
      <c r="H510" s="22">
        <v>27960</v>
      </c>
      <c r="I510" s="13" t="s">
        <v>20</v>
      </c>
      <c r="J510" s="26" t="s">
        <v>29311</v>
      </c>
      <c r="K510" s="24" t="s">
        <v>29322</v>
      </c>
      <c r="L510" s="170"/>
      <c r="M510" s="10"/>
      <c r="N510" s="7"/>
      <c r="O510" s="15"/>
      <c r="P510" s="17" t="s">
        <v>20859</v>
      </c>
      <c r="Q510" s="6">
        <v>1126624707</v>
      </c>
      <c r="R510" s="48" t="s">
        <v>20858</v>
      </c>
      <c r="S510" s="6" t="s">
        <v>20857</v>
      </c>
      <c r="T510" s="6" t="s">
        <v>177</v>
      </c>
      <c r="U510" s="6" t="s">
        <v>3817</v>
      </c>
      <c r="V510" s="48"/>
      <c r="W510" s="6"/>
      <c r="X510" s="6"/>
    </row>
    <row r="511" spans="1:24" s="8" customFormat="1" ht="15" customHeight="1" x14ac:dyDescent="0.2">
      <c r="A511" s="5" t="s">
        <v>172</v>
      </c>
      <c r="B511" s="5" t="s">
        <v>22115</v>
      </c>
      <c r="C511" s="2" t="s">
        <v>20856</v>
      </c>
      <c r="D511" s="195" t="s">
        <v>20855</v>
      </c>
      <c r="E511" s="5">
        <v>32</v>
      </c>
      <c r="F511" s="19">
        <v>24838196</v>
      </c>
      <c r="G511" s="6" t="s">
        <v>34104</v>
      </c>
      <c r="H511" s="22" t="s">
        <v>29728</v>
      </c>
      <c r="I511" s="13" t="s">
        <v>20</v>
      </c>
      <c r="J511" s="26" t="s">
        <v>29311</v>
      </c>
      <c r="K511" s="24" t="s">
        <v>29314</v>
      </c>
      <c r="L511" s="170"/>
      <c r="M511" s="10"/>
      <c r="N511" s="7"/>
      <c r="O511" s="15"/>
      <c r="P511" s="17" t="s">
        <v>20854</v>
      </c>
      <c r="Q511" s="6">
        <v>154561819</v>
      </c>
      <c r="R511" s="48" t="s">
        <v>29727</v>
      </c>
      <c r="S511" s="6" t="s">
        <v>20853</v>
      </c>
      <c r="T511" s="6" t="s">
        <v>29978</v>
      </c>
      <c r="U511" s="6" t="s">
        <v>3817</v>
      </c>
      <c r="V511" s="48"/>
      <c r="W511" s="6"/>
      <c r="X511" s="6"/>
    </row>
    <row r="512" spans="1:24" s="8" customFormat="1" ht="15" customHeight="1" x14ac:dyDescent="0.2">
      <c r="A512" s="5" t="s">
        <v>99</v>
      </c>
      <c r="B512" s="5" t="s">
        <v>22115</v>
      </c>
      <c r="C512" s="2" t="s">
        <v>20850</v>
      </c>
      <c r="D512" s="195" t="s">
        <v>20849</v>
      </c>
      <c r="E512" s="5">
        <v>32</v>
      </c>
      <c r="F512" s="19">
        <v>24717510</v>
      </c>
      <c r="G512" s="6" t="str">
        <f>20&amp;F512&amp;6</f>
        <v>20247175106</v>
      </c>
      <c r="H512" s="22">
        <v>27616</v>
      </c>
      <c r="I512" s="13" t="s">
        <v>20</v>
      </c>
      <c r="J512" s="26" t="s">
        <v>29311</v>
      </c>
      <c r="K512" s="24" t="s">
        <v>29314</v>
      </c>
      <c r="L512" s="170"/>
      <c r="M512" s="10"/>
      <c r="N512" s="7"/>
      <c r="O512" s="15"/>
      <c r="P512" s="17" t="s">
        <v>20848</v>
      </c>
      <c r="Q512" s="6" t="s">
        <v>20847</v>
      </c>
      <c r="R512" s="48" t="s">
        <v>20846</v>
      </c>
      <c r="S512" s="6" t="s">
        <v>20845</v>
      </c>
      <c r="T512" s="6" t="s">
        <v>29035</v>
      </c>
      <c r="U512" s="6" t="s">
        <v>3817</v>
      </c>
      <c r="V512" s="48"/>
      <c r="W512" s="6"/>
      <c r="X512" s="6"/>
    </row>
    <row r="513" spans="1:24" s="8" customFormat="1" ht="15" customHeight="1" x14ac:dyDescent="0.2">
      <c r="A513" s="5" t="s">
        <v>252</v>
      </c>
      <c r="B513" s="5" t="s">
        <v>22115</v>
      </c>
      <c r="C513" s="2" t="s">
        <v>20842</v>
      </c>
      <c r="D513" s="195" t="s">
        <v>20841</v>
      </c>
      <c r="E513" s="5">
        <v>31</v>
      </c>
      <c r="F513" s="19">
        <v>20976333</v>
      </c>
      <c r="G513" s="6">
        <v>20209763339</v>
      </c>
      <c r="H513" s="22">
        <v>25464</v>
      </c>
      <c r="I513" s="13" t="s">
        <v>20</v>
      </c>
      <c r="J513" s="26" t="s">
        <v>29311</v>
      </c>
      <c r="K513" s="24" t="s">
        <v>29314</v>
      </c>
      <c r="L513" s="170"/>
      <c r="M513" s="10"/>
      <c r="N513" s="7"/>
      <c r="O513" s="15"/>
      <c r="P513" s="17" t="s">
        <v>20840</v>
      </c>
      <c r="Q513" s="6">
        <v>3731418252</v>
      </c>
      <c r="R513" s="48" t="s">
        <v>176</v>
      </c>
      <c r="S513" s="6" t="s">
        <v>20839</v>
      </c>
      <c r="T513" s="6" t="s">
        <v>177</v>
      </c>
      <c r="U513" s="6" t="s">
        <v>3817</v>
      </c>
      <c r="V513" s="48"/>
      <c r="W513" s="6"/>
      <c r="X513" s="6"/>
    </row>
    <row r="514" spans="1:24" s="8" customFormat="1" ht="15" customHeight="1" x14ac:dyDescent="0.2">
      <c r="A514" s="5" t="s">
        <v>23</v>
      </c>
      <c r="B514" s="5" t="s">
        <v>22115</v>
      </c>
      <c r="C514" s="2" t="s">
        <v>20838</v>
      </c>
      <c r="D514" s="195" t="s">
        <v>20837</v>
      </c>
      <c r="E514" s="5">
        <v>34</v>
      </c>
      <c r="F514" s="19">
        <v>27198896</v>
      </c>
      <c r="G514" s="6">
        <v>20271988965</v>
      </c>
      <c r="H514" s="22">
        <v>28924</v>
      </c>
      <c r="I514" s="13" t="s">
        <v>20</v>
      </c>
      <c r="J514" s="26" t="s">
        <v>29311</v>
      </c>
      <c r="K514" s="24" t="s">
        <v>29326</v>
      </c>
      <c r="L514" s="170"/>
      <c r="M514" s="10"/>
      <c r="N514" s="7"/>
      <c r="O514" s="15"/>
      <c r="P514" s="17" t="s">
        <v>20836</v>
      </c>
      <c r="Q514" s="6" t="s">
        <v>30027</v>
      </c>
      <c r="R514" s="48" t="s">
        <v>30026</v>
      </c>
      <c r="S514" s="6" t="s">
        <v>20835</v>
      </c>
      <c r="T514" s="6" t="s">
        <v>30101</v>
      </c>
      <c r="U514" s="6" t="s">
        <v>3817</v>
      </c>
      <c r="V514" s="48"/>
      <c r="W514" s="6"/>
      <c r="X514" s="6"/>
    </row>
    <row r="515" spans="1:24" s="8" customFormat="1" ht="15" customHeight="1" x14ac:dyDescent="0.2">
      <c r="A515" s="5" t="s">
        <v>33761</v>
      </c>
      <c r="B515" s="5" t="s">
        <v>22115</v>
      </c>
      <c r="C515" s="2" t="s">
        <v>20832</v>
      </c>
      <c r="D515" s="195" t="s">
        <v>20831</v>
      </c>
      <c r="E515" s="5">
        <v>30</v>
      </c>
      <c r="F515" s="19">
        <v>28642706</v>
      </c>
      <c r="G515" s="6">
        <v>20286427066</v>
      </c>
      <c r="H515" s="22">
        <v>29592</v>
      </c>
      <c r="I515" s="13" t="s">
        <v>20</v>
      </c>
      <c r="J515" s="26" t="s">
        <v>29311</v>
      </c>
      <c r="K515" s="24" t="s">
        <v>29358</v>
      </c>
      <c r="L515" s="170"/>
      <c r="M515" s="10"/>
      <c r="N515" s="7"/>
      <c r="O515" s="15"/>
      <c r="P515" s="17" t="s">
        <v>20830</v>
      </c>
      <c r="Q515" s="6" t="s">
        <v>176</v>
      </c>
      <c r="R515" s="48" t="s">
        <v>176</v>
      </c>
      <c r="S515" s="6" t="s">
        <v>20829</v>
      </c>
      <c r="T515" s="6" t="s">
        <v>177</v>
      </c>
      <c r="U515" s="6" t="s">
        <v>3817</v>
      </c>
      <c r="V515" s="48"/>
      <c r="W515" s="6"/>
      <c r="X515" s="6"/>
    </row>
    <row r="516" spans="1:24" s="8" customFormat="1" ht="15" customHeight="1" x14ac:dyDescent="0.2">
      <c r="A516" s="5" t="s">
        <v>27</v>
      </c>
      <c r="B516" s="5" t="s">
        <v>22115</v>
      </c>
      <c r="C516" s="2" t="s">
        <v>20828</v>
      </c>
      <c r="D516" s="195" t="s">
        <v>20827</v>
      </c>
      <c r="E516" s="5">
        <v>31</v>
      </c>
      <c r="F516" s="19">
        <v>17201146</v>
      </c>
      <c r="G516" s="6">
        <v>20172011463</v>
      </c>
      <c r="H516" s="22">
        <v>23704</v>
      </c>
      <c r="I516" s="13" t="s">
        <v>20</v>
      </c>
      <c r="J516" s="26" t="s">
        <v>29311</v>
      </c>
      <c r="K516" s="24" t="s">
        <v>29314</v>
      </c>
      <c r="L516" s="170"/>
      <c r="M516" s="10"/>
      <c r="N516" s="7"/>
      <c r="O516" s="15"/>
      <c r="P516" s="17" t="s">
        <v>20826</v>
      </c>
      <c r="Q516" s="6" t="s">
        <v>20825</v>
      </c>
      <c r="R516" s="48" t="s">
        <v>20824</v>
      </c>
      <c r="S516" s="6" t="s">
        <v>20823</v>
      </c>
      <c r="T516" s="6" t="s">
        <v>177</v>
      </c>
      <c r="U516" s="6" t="s">
        <v>3817</v>
      </c>
      <c r="V516" s="48"/>
      <c r="W516" s="6"/>
      <c r="X516" s="6"/>
    </row>
    <row r="517" spans="1:24" s="8" customFormat="1" ht="15" customHeight="1" x14ac:dyDescent="0.2">
      <c r="A517" s="5" t="s">
        <v>172</v>
      </c>
      <c r="B517" s="5" t="s">
        <v>22115</v>
      </c>
      <c r="C517" s="2" t="s">
        <v>31494</v>
      </c>
      <c r="D517" s="195" t="s">
        <v>31667</v>
      </c>
      <c r="E517" s="5">
        <v>31</v>
      </c>
      <c r="F517" s="19">
        <v>24995078</v>
      </c>
      <c r="G517" s="6">
        <v>24249950781</v>
      </c>
      <c r="H517" s="22">
        <v>27838</v>
      </c>
      <c r="I517" s="13" t="s">
        <v>20</v>
      </c>
      <c r="J517" s="26" t="s">
        <v>29310</v>
      </c>
      <c r="K517" s="24" t="s">
        <v>31910</v>
      </c>
      <c r="L517" s="170"/>
      <c r="M517" s="10"/>
      <c r="N517" s="7"/>
      <c r="O517" s="15"/>
      <c r="P517" s="17" t="s">
        <v>32220</v>
      </c>
      <c r="Q517" s="6" t="s">
        <v>176</v>
      </c>
      <c r="R517" s="48" t="s">
        <v>176</v>
      </c>
      <c r="S517" s="6" t="s">
        <v>31837</v>
      </c>
      <c r="T517" s="6" t="s">
        <v>177</v>
      </c>
      <c r="U517" s="6" t="s">
        <v>3817</v>
      </c>
      <c r="V517" s="48" t="s">
        <v>177</v>
      </c>
      <c r="W517" s="6"/>
      <c r="X517" s="6"/>
    </row>
    <row r="518" spans="1:24" s="8" customFormat="1" ht="15" customHeight="1" x14ac:dyDescent="0.2">
      <c r="A518" s="5" t="s">
        <v>46</v>
      </c>
      <c r="B518" s="5" t="s">
        <v>22115</v>
      </c>
      <c r="C518" s="2" t="s">
        <v>31495</v>
      </c>
      <c r="D518" s="195" t="s">
        <v>31668</v>
      </c>
      <c r="E518" s="5">
        <v>30</v>
      </c>
      <c r="F518" s="19">
        <v>24847386</v>
      </c>
      <c r="G518" s="6">
        <v>20248473860</v>
      </c>
      <c r="H518" s="22">
        <v>27745</v>
      </c>
      <c r="I518" s="13" t="s">
        <v>20</v>
      </c>
      <c r="J518" s="26" t="s">
        <v>29310</v>
      </c>
      <c r="K518" s="24" t="s">
        <v>31910</v>
      </c>
      <c r="L518" s="170"/>
      <c r="M518" s="10"/>
      <c r="N518" s="7"/>
      <c r="O518" s="15"/>
      <c r="P518" s="17" t="s">
        <v>32334</v>
      </c>
      <c r="Q518" s="6">
        <v>1169501911</v>
      </c>
      <c r="R518" s="48" t="s">
        <v>32335</v>
      </c>
      <c r="S518" s="6" t="s">
        <v>31838</v>
      </c>
      <c r="T518" s="6" t="s">
        <v>177</v>
      </c>
      <c r="U518" s="6" t="s">
        <v>3817</v>
      </c>
      <c r="V518" s="48" t="s">
        <v>177</v>
      </c>
      <c r="W518" s="6"/>
      <c r="X518" s="6"/>
    </row>
    <row r="519" spans="1:24" s="8" customFormat="1" ht="15" customHeight="1" x14ac:dyDescent="0.2">
      <c r="A519" s="5" t="s">
        <v>27</v>
      </c>
      <c r="B519" s="5" t="s">
        <v>22115</v>
      </c>
      <c r="C519" s="2" t="s">
        <v>31496</v>
      </c>
      <c r="D519" s="195" t="s">
        <v>31669</v>
      </c>
      <c r="E519" s="5">
        <v>31</v>
      </c>
      <c r="F519" s="19">
        <v>27586817</v>
      </c>
      <c r="G519" s="6">
        <v>20275868176</v>
      </c>
      <c r="H519" s="22">
        <v>29019</v>
      </c>
      <c r="I519" s="13" t="s">
        <v>20</v>
      </c>
      <c r="J519" s="26" t="s">
        <v>29310</v>
      </c>
      <c r="K519" s="24" t="s">
        <v>31910</v>
      </c>
      <c r="L519" s="170"/>
      <c r="M519" s="10"/>
      <c r="N519" s="7"/>
      <c r="O519" s="15"/>
      <c r="P519" s="17" t="s">
        <v>32060</v>
      </c>
      <c r="Q519" s="6">
        <v>1531368033</v>
      </c>
      <c r="R519" s="48" t="s">
        <v>32061</v>
      </c>
      <c r="S519" s="6" t="s">
        <v>32159</v>
      </c>
      <c r="T519" s="6" t="s">
        <v>177</v>
      </c>
      <c r="U519" s="6" t="s">
        <v>3817</v>
      </c>
      <c r="V519" s="48" t="s">
        <v>177</v>
      </c>
      <c r="W519" s="6"/>
      <c r="X519" s="6"/>
    </row>
    <row r="520" spans="1:24" s="8" customFormat="1" ht="15" customHeight="1" x14ac:dyDescent="0.2">
      <c r="A520" s="5" t="s">
        <v>46</v>
      </c>
      <c r="B520" s="5" t="s">
        <v>22115</v>
      </c>
      <c r="C520" s="2" t="s">
        <v>31497</v>
      </c>
      <c r="D520" s="195" t="s">
        <v>31670</v>
      </c>
      <c r="E520" s="5">
        <v>30</v>
      </c>
      <c r="F520" s="19">
        <v>26591931</v>
      </c>
      <c r="G520" s="6">
        <v>20265919317</v>
      </c>
      <c r="H520" s="22">
        <v>28596</v>
      </c>
      <c r="I520" s="13" t="s">
        <v>20</v>
      </c>
      <c r="J520" s="26" t="s">
        <v>29310</v>
      </c>
      <c r="K520" s="24" t="s">
        <v>31910</v>
      </c>
      <c r="L520" s="170"/>
      <c r="M520" s="10"/>
      <c r="N520" s="7"/>
      <c r="O520" s="15"/>
      <c r="P520" s="17" t="s">
        <v>32336</v>
      </c>
      <c r="Q520" s="6">
        <v>1164076097</v>
      </c>
      <c r="R520" s="48" t="s">
        <v>32337</v>
      </c>
      <c r="S520" s="6" t="s">
        <v>31839</v>
      </c>
      <c r="T520" s="6" t="s">
        <v>177</v>
      </c>
      <c r="U520" s="6" t="s">
        <v>3817</v>
      </c>
      <c r="V520" s="48" t="s">
        <v>177</v>
      </c>
      <c r="W520" s="6"/>
      <c r="X520" s="6"/>
    </row>
    <row r="521" spans="1:24" s="8" customFormat="1" ht="15" customHeight="1" x14ac:dyDescent="0.2">
      <c r="A521" s="5">
        <v>24</v>
      </c>
      <c r="B521" s="5" t="s">
        <v>22115</v>
      </c>
      <c r="C521" s="2" t="s">
        <v>31498</v>
      </c>
      <c r="D521" s="195" t="s">
        <v>31671</v>
      </c>
      <c r="E521" s="5">
        <v>30</v>
      </c>
      <c r="F521" s="19">
        <v>27170156</v>
      </c>
      <c r="G521" s="6">
        <v>20271701560</v>
      </c>
      <c r="H521" s="22">
        <v>28903</v>
      </c>
      <c r="I521" s="13" t="s">
        <v>20</v>
      </c>
      <c r="J521" s="26" t="s">
        <v>29310</v>
      </c>
      <c r="K521" s="24" t="s">
        <v>31910</v>
      </c>
      <c r="L521" s="170"/>
      <c r="M521" s="10"/>
      <c r="N521" s="7"/>
      <c r="O521" s="15"/>
      <c r="P521" s="17" t="s">
        <v>32338</v>
      </c>
      <c r="Q521" s="6">
        <v>1549171922</v>
      </c>
      <c r="R521" s="48" t="s">
        <v>32339</v>
      </c>
      <c r="S521" s="6" t="s">
        <v>31840</v>
      </c>
      <c r="T521" s="6" t="s">
        <v>177</v>
      </c>
      <c r="U521" s="6" t="s">
        <v>3817</v>
      </c>
      <c r="V521" s="48" t="s">
        <v>177</v>
      </c>
      <c r="W521" s="6"/>
      <c r="X521" s="6"/>
    </row>
    <row r="522" spans="1:24" s="8" customFormat="1" ht="15" customHeight="1" x14ac:dyDescent="0.2">
      <c r="A522" s="5" t="s">
        <v>161</v>
      </c>
      <c r="B522" s="5" t="s">
        <v>22115</v>
      </c>
      <c r="C522" s="2" t="s">
        <v>20812</v>
      </c>
      <c r="D522" s="195" t="s">
        <v>20811</v>
      </c>
      <c r="E522" s="5">
        <v>32</v>
      </c>
      <c r="F522" s="19">
        <v>27840953</v>
      </c>
      <c r="G522" s="6">
        <v>20278409539</v>
      </c>
      <c r="H522" s="22">
        <v>29277</v>
      </c>
      <c r="I522" s="13" t="s">
        <v>20</v>
      </c>
      <c r="J522" s="26" t="s">
        <v>29311</v>
      </c>
      <c r="K522" s="24" t="s">
        <v>29321</v>
      </c>
      <c r="L522" s="170"/>
      <c r="M522" s="10"/>
      <c r="N522" s="7"/>
      <c r="O522" s="15"/>
      <c r="P522" s="17" t="s">
        <v>20810</v>
      </c>
      <c r="Q522" s="6" t="s">
        <v>20809</v>
      </c>
      <c r="R522" s="48" t="s">
        <v>20808</v>
      </c>
      <c r="S522" s="6" t="s">
        <v>20807</v>
      </c>
      <c r="T522" s="6" t="s">
        <v>177</v>
      </c>
      <c r="U522" s="6" t="s">
        <v>3817</v>
      </c>
      <c r="V522" s="48"/>
      <c r="W522" s="6"/>
      <c r="X522" s="6"/>
    </row>
    <row r="523" spans="1:24" s="8" customFormat="1" ht="15" customHeight="1" x14ac:dyDescent="0.2">
      <c r="A523" s="5" t="s">
        <v>27</v>
      </c>
      <c r="B523" s="5" t="s">
        <v>22115</v>
      </c>
      <c r="C523" s="2" t="s">
        <v>31499</v>
      </c>
      <c r="D523" s="195" t="s">
        <v>31672</v>
      </c>
      <c r="E523" s="5">
        <v>30</v>
      </c>
      <c r="F523" s="19">
        <v>21458912</v>
      </c>
      <c r="G523" s="6">
        <v>20214589126</v>
      </c>
      <c r="H523" s="22">
        <v>25613</v>
      </c>
      <c r="I523" s="13" t="s">
        <v>20</v>
      </c>
      <c r="J523" s="26" t="s">
        <v>29310</v>
      </c>
      <c r="K523" s="24" t="s">
        <v>31910</v>
      </c>
      <c r="L523" s="170"/>
      <c r="M523" s="10"/>
      <c r="N523" s="7"/>
      <c r="O523" s="15"/>
      <c r="P523" s="17" t="s">
        <v>32116</v>
      </c>
      <c r="Q523" s="6">
        <v>1553448645</v>
      </c>
      <c r="R523" s="48" t="s">
        <v>32115</v>
      </c>
      <c r="S523" s="6" t="s">
        <v>31841</v>
      </c>
      <c r="T523" s="6" t="s">
        <v>177</v>
      </c>
      <c r="U523" s="6" t="s">
        <v>3817</v>
      </c>
      <c r="V523" s="48" t="s">
        <v>177</v>
      </c>
      <c r="W523" s="6"/>
      <c r="X523" s="6"/>
    </row>
    <row r="524" spans="1:24" s="8" customFormat="1" ht="15" customHeight="1" x14ac:dyDescent="0.2">
      <c r="A524" s="5" t="s">
        <v>252</v>
      </c>
      <c r="B524" s="5" t="s">
        <v>22115</v>
      </c>
      <c r="C524" s="2" t="s">
        <v>20806</v>
      </c>
      <c r="D524" s="195" t="s">
        <v>20805</v>
      </c>
      <c r="E524" s="5">
        <v>31</v>
      </c>
      <c r="F524" s="19">
        <v>24296285</v>
      </c>
      <c r="G524" s="6">
        <v>20242962851</v>
      </c>
      <c r="H524" s="22">
        <v>27457</v>
      </c>
      <c r="I524" s="13" t="s">
        <v>20</v>
      </c>
      <c r="J524" s="26" t="s">
        <v>29311</v>
      </c>
      <c r="K524" s="24" t="s">
        <v>29359</v>
      </c>
      <c r="L524" s="170"/>
      <c r="M524" s="10"/>
      <c r="N524" s="7"/>
      <c r="O524" s="15"/>
      <c r="P524" s="17" t="s">
        <v>20804</v>
      </c>
      <c r="Q524" s="6" t="s">
        <v>20803</v>
      </c>
      <c r="R524" s="48" t="s">
        <v>20802</v>
      </c>
      <c r="S524" s="6" t="s">
        <v>20801</v>
      </c>
      <c r="T524" s="6" t="s">
        <v>29035</v>
      </c>
      <c r="U524" s="6" t="s">
        <v>3817</v>
      </c>
      <c r="V524" s="48"/>
      <c r="W524" s="6"/>
      <c r="X524" s="6"/>
    </row>
    <row r="525" spans="1:24" s="8" customFormat="1" ht="15" customHeight="1" x14ac:dyDescent="0.2">
      <c r="A525" s="5" t="s">
        <v>27</v>
      </c>
      <c r="B525" s="5" t="s">
        <v>22115</v>
      </c>
      <c r="C525" s="2" t="s">
        <v>31500</v>
      </c>
      <c r="D525" s="195" t="s">
        <v>31673</v>
      </c>
      <c r="E525" s="5">
        <v>30</v>
      </c>
      <c r="F525" s="19">
        <v>23606677</v>
      </c>
      <c r="G525" s="6">
        <v>20236066771</v>
      </c>
      <c r="H525" s="22">
        <v>26992</v>
      </c>
      <c r="I525" s="13" t="s">
        <v>20</v>
      </c>
      <c r="J525" s="26" t="s">
        <v>29310</v>
      </c>
      <c r="K525" s="24" t="s">
        <v>31910</v>
      </c>
      <c r="L525" s="170"/>
      <c r="M525" s="10"/>
      <c r="N525" s="7"/>
      <c r="O525" s="15"/>
      <c r="P525" s="17" t="s">
        <v>32119</v>
      </c>
      <c r="Q525" s="6">
        <v>1140780697</v>
      </c>
      <c r="R525" s="48" t="s">
        <v>32120</v>
      </c>
      <c r="S525" s="6" t="s">
        <v>31842</v>
      </c>
      <c r="T525" s="6" t="s">
        <v>177</v>
      </c>
      <c r="U525" s="6" t="s">
        <v>3817</v>
      </c>
      <c r="V525" s="48" t="s">
        <v>177</v>
      </c>
      <c r="W525" s="6"/>
      <c r="X525" s="6"/>
    </row>
    <row r="526" spans="1:24" s="8" customFormat="1" ht="15" customHeight="1" x14ac:dyDescent="0.2">
      <c r="A526" s="5" t="s">
        <v>46</v>
      </c>
      <c r="B526" s="5" t="s">
        <v>22115</v>
      </c>
      <c r="C526" s="2" t="s">
        <v>31501</v>
      </c>
      <c r="D526" s="195" t="s">
        <v>31674</v>
      </c>
      <c r="E526" s="5">
        <v>30</v>
      </c>
      <c r="F526" s="19">
        <v>27975200</v>
      </c>
      <c r="G526" s="6">
        <v>20279752003</v>
      </c>
      <c r="H526" s="22">
        <v>29378</v>
      </c>
      <c r="I526" s="13" t="s">
        <v>20</v>
      </c>
      <c r="J526" s="26" t="s">
        <v>29310</v>
      </c>
      <c r="K526" s="24" t="s">
        <v>31910</v>
      </c>
      <c r="L526" s="170"/>
      <c r="M526" s="10"/>
      <c r="N526" s="7"/>
      <c r="O526" s="15"/>
      <c r="P526" s="17" t="s">
        <v>32340</v>
      </c>
      <c r="Q526" s="6" t="s">
        <v>32341</v>
      </c>
      <c r="R526" s="48" t="s">
        <v>32342</v>
      </c>
      <c r="S526" s="6" t="s">
        <v>31843</v>
      </c>
      <c r="T526" s="6" t="s">
        <v>177</v>
      </c>
      <c r="U526" s="6" t="s">
        <v>3817</v>
      </c>
      <c r="V526" s="48" t="s">
        <v>177</v>
      </c>
      <c r="W526" s="6"/>
      <c r="X526" s="6"/>
    </row>
    <row r="527" spans="1:24" s="8" customFormat="1" ht="15" customHeight="1" x14ac:dyDescent="0.2">
      <c r="A527" s="5" t="s">
        <v>46</v>
      </c>
      <c r="B527" s="5" t="s">
        <v>22115</v>
      </c>
      <c r="C527" s="2" t="s">
        <v>31502</v>
      </c>
      <c r="D527" s="195" t="s">
        <v>31675</v>
      </c>
      <c r="E527" s="5">
        <v>30</v>
      </c>
      <c r="F527" s="19">
        <v>22814479</v>
      </c>
      <c r="G527" s="6">
        <v>20228144798</v>
      </c>
      <c r="H527" s="22">
        <v>26523</v>
      </c>
      <c r="I527" s="13" t="s">
        <v>20</v>
      </c>
      <c r="J527" s="26" t="s">
        <v>29310</v>
      </c>
      <c r="K527" s="24" t="s">
        <v>31910</v>
      </c>
      <c r="L527" s="170"/>
      <c r="M527" s="10"/>
      <c r="N527" s="7"/>
      <c r="O527" s="15"/>
      <c r="P527" s="17" t="s">
        <v>32343</v>
      </c>
      <c r="Q527" s="6">
        <v>1533442446</v>
      </c>
      <c r="R527" s="48" t="s">
        <v>32344</v>
      </c>
      <c r="S527" s="6" t="s">
        <v>31844</v>
      </c>
      <c r="T527" s="6" t="s">
        <v>177</v>
      </c>
      <c r="U527" s="6" t="s">
        <v>3817</v>
      </c>
      <c r="V527" s="48" t="s">
        <v>177</v>
      </c>
      <c r="W527" s="6"/>
      <c r="X527" s="6"/>
    </row>
    <row r="528" spans="1:24" s="8" customFormat="1" ht="15" customHeight="1" x14ac:dyDescent="0.2">
      <c r="A528" s="5">
        <v>11</v>
      </c>
      <c r="B528" s="5" t="s">
        <v>22115</v>
      </c>
      <c r="C528" s="2" t="s">
        <v>31503</v>
      </c>
      <c r="D528" s="195" t="s">
        <v>31676</v>
      </c>
      <c r="E528" s="5">
        <v>30</v>
      </c>
      <c r="F528" s="19">
        <v>27377584</v>
      </c>
      <c r="G528" s="6">
        <v>20273775847</v>
      </c>
      <c r="H528" s="22">
        <v>29028</v>
      </c>
      <c r="I528" s="13" t="s">
        <v>20</v>
      </c>
      <c r="J528" s="26" t="s">
        <v>29310</v>
      </c>
      <c r="K528" s="24" t="s">
        <v>31910</v>
      </c>
      <c r="L528" s="170"/>
      <c r="M528" s="10"/>
      <c r="N528" s="7"/>
      <c r="O528" s="15"/>
      <c r="P528" s="17" t="s">
        <v>32345</v>
      </c>
      <c r="Q528" s="6" t="s">
        <v>32346</v>
      </c>
      <c r="R528" s="48" t="s">
        <v>32347</v>
      </c>
      <c r="S528" s="6" t="s">
        <v>31845</v>
      </c>
      <c r="T528" s="6" t="s">
        <v>177</v>
      </c>
      <c r="U528" s="6" t="s">
        <v>3817</v>
      </c>
      <c r="V528" s="48" t="s">
        <v>177</v>
      </c>
      <c r="W528" s="6"/>
      <c r="X528" s="6"/>
    </row>
    <row r="529" spans="1:24" s="8" customFormat="1" ht="15" customHeight="1" x14ac:dyDescent="0.2">
      <c r="A529" s="5" t="s">
        <v>46</v>
      </c>
      <c r="B529" s="5" t="s">
        <v>22115</v>
      </c>
      <c r="C529" s="2" t="s">
        <v>31504</v>
      </c>
      <c r="D529" s="195" t="s">
        <v>31677</v>
      </c>
      <c r="E529" s="5">
        <v>30</v>
      </c>
      <c r="F529" s="19">
        <v>24036137</v>
      </c>
      <c r="G529" s="6">
        <v>20240361370</v>
      </c>
      <c r="H529" s="22">
        <v>27602</v>
      </c>
      <c r="I529" s="13" t="s">
        <v>20</v>
      </c>
      <c r="J529" s="26" t="s">
        <v>29310</v>
      </c>
      <c r="K529" s="24" t="s">
        <v>31910</v>
      </c>
      <c r="L529" s="170"/>
      <c r="M529" s="10"/>
      <c r="N529" s="7"/>
      <c r="O529" s="15"/>
      <c r="P529" s="17" t="s">
        <v>32348</v>
      </c>
      <c r="Q529" s="6">
        <v>1522336069</v>
      </c>
      <c r="R529" s="48" t="s">
        <v>32349</v>
      </c>
      <c r="S529" s="6" t="s">
        <v>31846</v>
      </c>
      <c r="T529" s="6" t="s">
        <v>177</v>
      </c>
      <c r="U529" s="6" t="s">
        <v>3817</v>
      </c>
      <c r="V529" s="48" t="s">
        <v>177</v>
      </c>
      <c r="W529" s="6"/>
      <c r="X529" s="6"/>
    </row>
    <row r="530" spans="1:24" s="8" customFormat="1" ht="15" customHeight="1" x14ac:dyDescent="0.2">
      <c r="A530" s="5" t="s">
        <v>46</v>
      </c>
      <c r="B530" s="5" t="s">
        <v>22115</v>
      </c>
      <c r="C530" s="2" t="s">
        <v>20793</v>
      </c>
      <c r="D530" s="195" t="s">
        <v>20792</v>
      </c>
      <c r="E530" s="5">
        <v>30</v>
      </c>
      <c r="F530" s="19">
        <v>23816322</v>
      </c>
      <c r="G530" s="6">
        <v>20238163227</v>
      </c>
      <c r="H530" s="22">
        <v>26952</v>
      </c>
      <c r="I530" s="13" t="s">
        <v>20</v>
      </c>
      <c r="J530" s="26" t="s">
        <v>29311</v>
      </c>
      <c r="K530" s="24" t="s">
        <v>29333</v>
      </c>
      <c r="L530" s="170"/>
      <c r="M530" s="10"/>
      <c r="N530" s="7"/>
      <c r="O530" s="15"/>
      <c r="P530" s="17" t="s">
        <v>20791</v>
      </c>
      <c r="Q530" s="6">
        <v>1523226479</v>
      </c>
      <c r="R530" s="48" t="s">
        <v>20790</v>
      </c>
      <c r="S530" s="6" t="s">
        <v>20789</v>
      </c>
      <c r="T530" s="6" t="s">
        <v>177</v>
      </c>
      <c r="U530" s="6" t="s">
        <v>3817</v>
      </c>
      <c r="V530" s="48"/>
      <c r="W530" s="6"/>
      <c r="X530" s="6"/>
    </row>
    <row r="531" spans="1:24" s="8" customFormat="1" ht="15" customHeight="1" x14ac:dyDescent="0.2">
      <c r="A531" s="5">
        <v>17</v>
      </c>
      <c r="B531" s="5" t="s">
        <v>22115</v>
      </c>
      <c r="C531" s="2" t="s">
        <v>20788</v>
      </c>
      <c r="D531" s="195" t="s">
        <v>20787</v>
      </c>
      <c r="E531" s="5">
        <v>31</v>
      </c>
      <c r="F531" s="19">
        <v>28391386</v>
      </c>
      <c r="G531" s="6" t="s">
        <v>34105</v>
      </c>
      <c r="H531" s="22">
        <v>29555</v>
      </c>
      <c r="I531" s="13" t="s">
        <v>20</v>
      </c>
      <c r="J531" s="26" t="s">
        <v>29311</v>
      </c>
      <c r="K531" s="24" t="s">
        <v>29314</v>
      </c>
      <c r="L531" s="170"/>
      <c r="M531" s="10"/>
      <c r="N531" s="7"/>
      <c r="O531" s="15"/>
      <c r="P531" s="17" t="s">
        <v>20786</v>
      </c>
      <c r="Q531" s="6" t="s">
        <v>176</v>
      </c>
      <c r="R531" s="48" t="s">
        <v>176</v>
      </c>
      <c r="S531" s="6" t="s">
        <v>20785</v>
      </c>
      <c r="T531" s="6" t="s">
        <v>177</v>
      </c>
      <c r="U531" s="6" t="s">
        <v>3817</v>
      </c>
      <c r="V531" s="48"/>
      <c r="W531" s="6"/>
      <c r="X531" s="6"/>
    </row>
    <row r="532" spans="1:24" s="8" customFormat="1" ht="15" customHeight="1" x14ac:dyDescent="0.2">
      <c r="A532" s="5" t="s">
        <v>46</v>
      </c>
      <c r="B532" s="5" t="s">
        <v>22115</v>
      </c>
      <c r="C532" s="2" t="s">
        <v>29243</v>
      </c>
      <c r="D532" s="195" t="s">
        <v>29445</v>
      </c>
      <c r="E532" s="5">
        <v>30</v>
      </c>
      <c r="F532" s="19">
        <v>27840903</v>
      </c>
      <c r="G532" s="6">
        <v>20278409032</v>
      </c>
      <c r="H532" s="22">
        <v>29192</v>
      </c>
      <c r="I532" s="13" t="s">
        <v>20</v>
      </c>
      <c r="J532" s="26" t="s">
        <v>29310</v>
      </c>
      <c r="K532" s="24" t="s">
        <v>29382</v>
      </c>
      <c r="L532" s="170"/>
      <c r="M532" s="10"/>
      <c r="N532" s="7"/>
      <c r="O532" s="15"/>
      <c r="P532" s="17" t="s">
        <v>29446</v>
      </c>
      <c r="Q532" s="6" t="s">
        <v>29447</v>
      </c>
      <c r="R532" s="48" t="s">
        <v>29448</v>
      </c>
      <c r="S532" s="6" t="s">
        <v>29449</v>
      </c>
      <c r="T532" s="6" t="s">
        <v>177</v>
      </c>
      <c r="U532" s="6" t="s">
        <v>3817</v>
      </c>
      <c r="V532" s="48"/>
      <c r="W532" s="6"/>
      <c r="X532" s="6"/>
    </row>
    <row r="533" spans="1:24" s="8" customFormat="1" ht="15" customHeight="1" thickBot="1" x14ac:dyDescent="0.25">
      <c r="A533" s="5"/>
      <c r="B533" s="5"/>
      <c r="C533" s="2"/>
      <c r="D533" s="195"/>
      <c r="E533" s="5"/>
      <c r="F533" s="19"/>
      <c r="G533" s="6"/>
      <c r="H533" s="22"/>
      <c r="I533" s="13"/>
      <c r="J533" s="26"/>
      <c r="K533" s="24"/>
      <c r="L533" s="170"/>
      <c r="M533" s="10"/>
      <c r="N533" s="7"/>
      <c r="O533" s="15"/>
      <c r="P533" s="17"/>
      <c r="Q533" s="6"/>
      <c r="R533" s="48"/>
      <c r="S533" s="6"/>
      <c r="T533" s="6"/>
      <c r="U533" s="6"/>
      <c r="V533" s="48"/>
      <c r="W533" s="6"/>
      <c r="X533" s="6"/>
    </row>
    <row r="534" spans="1:24" s="4" customFormat="1" ht="45" customHeight="1" x14ac:dyDescent="0.25">
      <c r="A534" s="29" t="s">
        <v>0</v>
      </c>
      <c r="B534" s="30" t="s">
        <v>22114</v>
      </c>
      <c r="C534" s="30" t="s">
        <v>1</v>
      </c>
      <c r="D534" s="194" t="s">
        <v>2</v>
      </c>
      <c r="E534" s="32" t="s">
        <v>3</v>
      </c>
      <c r="F534" s="33" t="s">
        <v>4</v>
      </c>
      <c r="G534" s="34" t="s">
        <v>5</v>
      </c>
      <c r="H534" s="35" t="s">
        <v>6</v>
      </c>
      <c r="I534" s="36" t="s">
        <v>7</v>
      </c>
      <c r="J534" s="37" t="s">
        <v>29308</v>
      </c>
      <c r="K534" s="38" t="s">
        <v>29309</v>
      </c>
      <c r="L534" s="38" t="s">
        <v>33431</v>
      </c>
      <c r="M534" s="39" t="s">
        <v>8</v>
      </c>
      <c r="N534" s="36" t="s">
        <v>9</v>
      </c>
      <c r="O534" s="40" t="s">
        <v>10</v>
      </c>
      <c r="P534" s="41" t="s">
        <v>11</v>
      </c>
      <c r="Q534" s="42" t="s">
        <v>12</v>
      </c>
      <c r="R534" s="192" t="s">
        <v>13</v>
      </c>
      <c r="S534" s="42" t="s">
        <v>14</v>
      </c>
      <c r="T534" s="44" t="s">
        <v>15</v>
      </c>
      <c r="U534" s="43" t="s">
        <v>16</v>
      </c>
      <c r="V534" s="42" t="s">
        <v>32200</v>
      </c>
      <c r="W534" s="45" t="s">
        <v>17</v>
      </c>
      <c r="X534" s="45" t="s">
        <v>30656</v>
      </c>
    </row>
    <row r="535" spans="1:24" s="8" customFormat="1" ht="15" customHeight="1" x14ac:dyDescent="0.2">
      <c r="A535" s="5" t="s">
        <v>46</v>
      </c>
      <c r="B535" s="5" t="s">
        <v>22115</v>
      </c>
      <c r="C535" s="2" t="s">
        <v>31505</v>
      </c>
      <c r="D535" s="195" t="s">
        <v>31678</v>
      </c>
      <c r="E535" s="5">
        <v>30</v>
      </c>
      <c r="F535" s="19">
        <v>28409606</v>
      </c>
      <c r="G535" s="6">
        <v>20284096062</v>
      </c>
      <c r="H535" s="22">
        <v>29388</v>
      </c>
      <c r="I535" s="13" t="s">
        <v>20</v>
      </c>
      <c r="J535" s="26" t="s">
        <v>29310</v>
      </c>
      <c r="K535" s="24" t="s">
        <v>31910</v>
      </c>
      <c r="L535" s="170"/>
      <c r="M535" s="10"/>
      <c r="N535" s="7"/>
      <c r="O535" s="15"/>
      <c r="P535" s="17" t="s">
        <v>32350</v>
      </c>
      <c r="Q535" s="6">
        <v>1540341975</v>
      </c>
      <c r="R535" s="48" t="s">
        <v>32351</v>
      </c>
      <c r="S535" s="6" t="s">
        <v>31847</v>
      </c>
      <c r="T535" s="6" t="s">
        <v>177</v>
      </c>
      <c r="U535" s="6" t="s">
        <v>3817</v>
      </c>
      <c r="V535" s="48" t="s">
        <v>177</v>
      </c>
      <c r="W535" s="6"/>
      <c r="X535" s="6"/>
    </row>
    <row r="536" spans="1:24" s="8" customFormat="1" ht="15" customHeight="1" x14ac:dyDescent="0.2">
      <c r="A536" s="5" t="s">
        <v>46</v>
      </c>
      <c r="B536" s="5" t="s">
        <v>22115</v>
      </c>
      <c r="C536" s="2" t="s">
        <v>31506</v>
      </c>
      <c r="D536" s="195" t="s">
        <v>31679</v>
      </c>
      <c r="E536" s="5">
        <v>30</v>
      </c>
      <c r="F536" s="19">
        <v>25475808</v>
      </c>
      <c r="G536" s="6">
        <v>20254758087</v>
      </c>
      <c r="H536" s="22">
        <v>28108</v>
      </c>
      <c r="I536" s="13" t="s">
        <v>20</v>
      </c>
      <c r="J536" s="26" t="s">
        <v>29310</v>
      </c>
      <c r="K536" s="24" t="s">
        <v>31910</v>
      </c>
      <c r="L536" s="170"/>
      <c r="M536" s="10"/>
      <c r="N536" s="7"/>
      <c r="O536" s="15"/>
      <c r="P536" s="17" t="s">
        <v>32352</v>
      </c>
      <c r="Q536" s="6">
        <v>1164482912</v>
      </c>
      <c r="R536" s="48" t="s">
        <v>32353</v>
      </c>
      <c r="S536" s="6" t="s">
        <v>31848</v>
      </c>
      <c r="T536" s="6" t="s">
        <v>177</v>
      </c>
      <c r="U536" s="6" t="s">
        <v>3817</v>
      </c>
      <c r="V536" s="48" t="s">
        <v>177</v>
      </c>
      <c r="W536" s="6"/>
      <c r="X536" s="6"/>
    </row>
    <row r="537" spans="1:24" s="8" customFormat="1" ht="15" customHeight="1" x14ac:dyDescent="0.2">
      <c r="A537" s="5" t="s">
        <v>27</v>
      </c>
      <c r="B537" s="5" t="s">
        <v>22115</v>
      </c>
      <c r="C537" s="2" t="s">
        <v>31507</v>
      </c>
      <c r="D537" s="195" t="s">
        <v>31680</v>
      </c>
      <c r="E537" s="5">
        <v>30</v>
      </c>
      <c r="F537" s="19">
        <v>24446086</v>
      </c>
      <c r="G537" s="6">
        <v>20244460861</v>
      </c>
      <c r="H537" s="22">
        <v>27498</v>
      </c>
      <c r="I537" s="13" t="s">
        <v>20</v>
      </c>
      <c r="J537" s="26" t="s">
        <v>29310</v>
      </c>
      <c r="K537" s="24" t="s">
        <v>31910</v>
      </c>
      <c r="L537" s="170"/>
      <c r="M537" s="10"/>
      <c r="N537" s="7"/>
      <c r="O537" s="15"/>
      <c r="P537" s="17" t="s">
        <v>32090</v>
      </c>
      <c r="Q537" s="6" t="s">
        <v>32089</v>
      </c>
      <c r="R537" s="48" t="s">
        <v>176</v>
      </c>
      <c r="S537" s="6" t="s">
        <v>31849</v>
      </c>
      <c r="T537" s="6" t="s">
        <v>177</v>
      </c>
      <c r="U537" s="6" t="s">
        <v>3817</v>
      </c>
      <c r="V537" s="48" t="s">
        <v>177</v>
      </c>
      <c r="W537" s="6"/>
      <c r="X537" s="6"/>
    </row>
    <row r="538" spans="1:24" s="8" customFormat="1" ht="15" customHeight="1" x14ac:dyDescent="0.2">
      <c r="A538" s="5" t="s">
        <v>46</v>
      </c>
      <c r="B538" s="5" t="s">
        <v>22115</v>
      </c>
      <c r="C538" s="2" t="s">
        <v>20778</v>
      </c>
      <c r="D538" s="195" t="s">
        <v>20777</v>
      </c>
      <c r="E538" s="5">
        <v>30</v>
      </c>
      <c r="F538" s="19">
        <v>26495162</v>
      </c>
      <c r="G538" s="6">
        <v>20264951624</v>
      </c>
      <c r="H538" s="22">
        <v>28531</v>
      </c>
      <c r="I538" s="13" t="s">
        <v>20</v>
      </c>
      <c r="J538" s="26" t="s">
        <v>29311</v>
      </c>
      <c r="K538" s="24" t="s">
        <v>29361</v>
      </c>
      <c r="L538" s="170"/>
      <c r="M538" s="10"/>
      <c r="N538" s="7"/>
      <c r="O538" s="15"/>
      <c r="P538" s="17" t="s">
        <v>20776</v>
      </c>
      <c r="Q538" s="6">
        <v>1168012260</v>
      </c>
      <c r="R538" s="48" t="s">
        <v>20775</v>
      </c>
      <c r="S538" s="6" t="s">
        <v>20774</v>
      </c>
      <c r="T538" s="6" t="s">
        <v>177</v>
      </c>
      <c r="U538" s="6" t="s">
        <v>3817</v>
      </c>
      <c r="V538" s="48"/>
      <c r="W538" s="6"/>
      <c r="X538" s="6"/>
    </row>
    <row r="539" spans="1:24" s="8" customFormat="1" ht="15" customHeight="1" x14ac:dyDescent="0.2">
      <c r="A539" s="5" t="s">
        <v>46</v>
      </c>
      <c r="B539" s="5" t="s">
        <v>22115</v>
      </c>
      <c r="C539" s="2" t="s">
        <v>31508</v>
      </c>
      <c r="D539" s="195" t="s">
        <v>31681</v>
      </c>
      <c r="E539" s="5">
        <v>30</v>
      </c>
      <c r="F539" s="19">
        <v>26238320</v>
      </c>
      <c r="G539" s="6">
        <v>20262383203</v>
      </c>
      <c r="H539" s="22">
        <v>28391</v>
      </c>
      <c r="I539" s="13" t="s">
        <v>20</v>
      </c>
      <c r="J539" s="26" t="s">
        <v>29310</v>
      </c>
      <c r="K539" s="24" t="s">
        <v>31910</v>
      </c>
      <c r="L539" s="170"/>
      <c r="M539" s="10"/>
      <c r="N539" s="7"/>
      <c r="O539" s="15"/>
      <c r="P539" s="17" t="s">
        <v>32354</v>
      </c>
      <c r="Q539" s="6">
        <v>1554883582</v>
      </c>
      <c r="R539" s="48" t="s">
        <v>32355</v>
      </c>
      <c r="S539" s="6" t="s">
        <v>31850</v>
      </c>
      <c r="T539" s="6" t="s">
        <v>177</v>
      </c>
      <c r="U539" s="6" t="s">
        <v>3817</v>
      </c>
      <c r="V539" s="48" t="s">
        <v>177</v>
      </c>
      <c r="W539" s="6"/>
      <c r="X539" s="6"/>
    </row>
    <row r="540" spans="1:24" s="8" customFormat="1" ht="15" customHeight="1" x14ac:dyDescent="0.2">
      <c r="A540" s="5">
        <v>35</v>
      </c>
      <c r="B540" s="5" t="s">
        <v>22115</v>
      </c>
      <c r="C540" s="2" t="s">
        <v>31509</v>
      </c>
      <c r="D540" s="195" t="s">
        <v>31682</v>
      </c>
      <c r="E540" s="5">
        <v>30</v>
      </c>
      <c r="F540" s="19">
        <v>23987774</v>
      </c>
      <c r="G540" s="6">
        <v>20239877746</v>
      </c>
      <c r="H540" s="22">
        <v>27390</v>
      </c>
      <c r="I540" s="13" t="s">
        <v>20</v>
      </c>
      <c r="J540" s="26" t="s">
        <v>29310</v>
      </c>
      <c r="K540" s="24" t="s">
        <v>31910</v>
      </c>
      <c r="L540" s="170"/>
      <c r="M540" s="10"/>
      <c r="N540" s="7"/>
      <c r="O540" s="15"/>
      <c r="P540" s="17" t="s">
        <v>32104</v>
      </c>
      <c r="Q540" s="6" t="s">
        <v>32105</v>
      </c>
      <c r="R540" s="48" t="s">
        <v>32106</v>
      </c>
      <c r="S540" s="6" t="s">
        <v>31851</v>
      </c>
      <c r="T540" s="6" t="s">
        <v>177</v>
      </c>
      <c r="U540" s="6" t="s">
        <v>3817</v>
      </c>
      <c r="V540" s="48" t="s">
        <v>177</v>
      </c>
      <c r="W540" s="6"/>
      <c r="X540" s="6"/>
    </row>
    <row r="541" spans="1:24" s="8" customFormat="1" ht="15" customHeight="1" x14ac:dyDescent="0.2">
      <c r="A541" s="5" t="s">
        <v>46</v>
      </c>
      <c r="B541" s="5" t="s">
        <v>22115</v>
      </c>
      <c r="C541" s="2" t="s">
        <v>20773</v>
      </c>
      <c r="D541" s="195" t="s">
        <v>20772</v>
      </c>
      <c r="E541" s="5">
        <v>30</v>
      </c>
      <c r="F541" s="19">
        <v>26837326</v>
      </c>
      <c r="G541" s="6">
        <v>20268373269</v>
      </c>
      <c r="H541" s="22">
        <v>28724</v>
      </c>
      <c r="I541" s="13" t="s">
        <v>20</v>
      </c>
      <c r="J541" s="26" t="s">
        <v>29311</v>
      </c>
      <c r="K541" s="24" t="s">
        <v>29322</v>
      </c>
      <c r="L541" s="170"/>
      <c r="M541" s="10"/>
      <c r="N541" s="7"/>
      <c r="O541" s="15"/>
      <c r="P541" s="17" t="s">
        <v>29242</v>
      </c>
      <c r="Q541" s="6" t="s">
        <v>29241</v>
      </c>
      <c r="R541" s="48" t="s">
        <v>29240</v>
      </c>
      <c r="S541" s="6" t="s">
        <v>30635</v>
      </c>
      <c r="T541" s="6" t="s">
        <v>177</v>
      </c>
      <c r="U541" s="6" t="s">
        <v>3817</v>
      </c>
      <c r="V541" s="48"/>
      <c r="W541" s="6"/>
      <c r="X541" s="6"/>
    </row>
    <row r="542" spans="1:24" s="8" customFormat="1" ht="15" customHeight="1" x14ac:dyDescent="0.2">
      <c r="A542" s="5" t="s">
        <v>46</v>
      </c>
      <c r="B542" s="5" t="s">
        <v>22115</v>
      </c>
      <c r="C542" s="2" t="s">
        <v>31510</v>
      </c>
      <c r="D542" s="195" t="s">
        <v>31683</v>
      </c>
      <c r="E542" s="5">
        <v>30</v>
      </c>
      <c r="F542" s="19">
        <v>25345853</v>
      </c>
      <c r="G542" s="6">
        <v>23253458534</v>
      </c>
      <c r="H542" s="22">
        <v>28084</v>
      </c>
      <c r="I542" s="13" t="s">
        <v>20</v>
      </c>
      <c r="J542" s="26" t="s">
        <v>29310</v>
      </c>
      <c r="K542" s="24" t="s">
        <v>31910</v>
      </c>
      <c r="L542" s="170"/>
      <c r="M542" s="10"/>
      <c r="N542" s="7"/>
      <c r="O542" s="15"/>
      <c r="P542" s="17" t="s">
        <v>32356</v>
      </c>
      <c r="Q542" s="6" t="s">
        <v>176</v>
      </c>
      <c r="R542" s="48" t="s">
        <v>32357</v>
      </c>
      <c r="S542" s="6" t="s">
        <v>31852</v>
      </c>
      <c r="T542" s="6" t="s">
        <v>177</v>
      </c>
      <c r="U542" s="6" t="s">
        <v>3817</v>
      </c>
      <c r="V542" s="48" t="s">
        <v>177</v>
      </c>
      <c r="W542" s="6"/>
      <c r="X542" s="6"/>
    </row>
    <row r="543" spans="1:24" s="8" customFormat="1" ht="15" customHeight="1" x14ac:dyDescent="0.2">
      <c r="A543" s="5" t="s">
        <v>46</v>
      </c>
      <c r="B543" s="5" t="s">
        <v>22115</v>
      </c>
      <c r="C543" s="2" t="s">
        <v>20771</v>
      </c>
      <c r="D543" s="195" t="s">
        <v>20770</v>
      </c>
      <c r="E543" s="5">
        <v>30</v>
      </c>
      <c r="F543" s="19">
        <v>27387350</v>
      </c>
      <c r="G543" s="6">
        <v>27273873509</v>
      </c>
      <c r="H543" s="22" t="s">
        <v>29378</v>
      </c>
      <c r="I543" s="13" t="s">
        <v>20</v>
      </c>
      <c r="J543" s="26" t="s">
        <v>29311</v>
      </c>
      <c r="K543" s="24" t="s">
        <v>29359</v>
      </c>
      <c r="L543" s="170"/>
      <c r="M543" s="10"/>
      <c r="N543" s="7"/>
      <c r="O543" s="15"/>
      <c r="P543" s="17" t="s">
        <v>20769</v>
      </c>
      <c r="Q543" s="6">
        <v>1540811631</v>
      </c>
      <c r="R543" s="48" t="s">
        <v>20768</v>
      </c>
      <c r="S543" s="6" t="s">
        <v>20767</v>
      </c>
      <c r="T543" s="6" t="s">
        <v>177</v>
      </c>
      <c r="U543" s="6" t="s">
        <v>3817</v>
      </c>
      <c r="V543" s="48"/>
      <c r="W543" s="6"/>
      <c r="X543" s="6"/>
    </row>
    <row r="544" spans="1:24" s="8" customFormat="1" ht="15" customHeight="1" x14ac:dyDescent="0.2">
      <c r="A544" s="5">
        <v>24</v>
      </c>
      <c r="B544" s="5" t="s">
        <v>22115</v>
      </c>
      <c r="C544" s="2" t="s">
        <v>31511</v>
      </c>
      <c r="D544" s="195" t="s">
        <v>31684</v>
      </c>
      <c r="E544" s="5">
        <v>30</v>
      </c>
      <c r="F544" s="19">
        <v>27089441</v>
      </c>
      <c r="G544" s="6">
        <v>27270894416</v>
      </c>
      <c r="H544" s="22">
        <v>28898</v>
      </c>
      <c r="I544" s="13" t="s">
        <v>20</v>
      </c>
      <c r="J544" s="26" t="s">
        <v>29310</v>
      </c>
      <c r="K544" s="24" t="s">
        <v>31910</v>
      </c>
      <c r="L544" s="170"/>
      <c r="M544" s="10"/>
      <c r="N544" s="7"/>
      <c r="O544" s="15"/>
      <c r="P544" s="17" t="s">
        <v>32358</v>
      </c>
      <c r="Q544" s="6">
        <v>1554867204</v>
      </c>
      <c r="R544" s="48" t="s">
        <v>32359</v>
      </c>
      <c r="S544" s="6" t="s">
        <v>31853</v>
      </c>
      <c r="T544" s="6" t="s">
        <v>177</v>
      </c>
      <c r="U544" s="6" t="s">
        <v>3817</v>
      </c>
      <c r="V544" s="48" t="s">
        <v>177</v>
      </c>
      <c r="W544" s="6"/>
      <c r="X544" s="6"/>
    </row>
    <row r="545" spans="1:24" s="8" customFormat="1" ht="15" customHeight="1" x14ac:dyDescent="0.2">
      <c r="A545" s="5" t="s">
        <v>972</v>
      </c>
      <c r="B545" s="5" t="s">
        <v>22115</v>
      </c>
      <c r="C545" s="2" t="s">
        <v>20764</v>
      </c>
      <c r="D545" s="195" t="s">
        <v>20763</v>
      </c>
      <c r="E545" s="5">
        <v>31</v>
      </c>
      <c r="F545" s="19">
        <v>22814263</v>
      </c>
      <c r="G545" s="6" t="s">
        <v>34106</v>
      </c>
      <c r="H545" s="22">
        <v>26489</v>
      </c>
      <c r="I545" s="13" t="s">
        <v>20</v>
      </c>
      <c r="J545" s="26" t="s">
        <v>29311</v>
      </c>
      <c r="K545" s="24" t="s">
        <v>29361</v>
      </c>
      <c r="L545" s="170"/>
      <c r="M545" s="10"/>
      <c r="N545" s="7"/>
      <c r="O545" s="15"/>
      <c r="P545" s="17" t="s">
        <v>20762</v>
      </c>
      <c r="Q545" s="6">
        <v>1130599641</v>
      </c>
      <c r="R545" s="48" t="s">
        <v>20761</v>
      </c>
      <c r="S545" s="6" t="s">
        <v>20760</v>
      </c>
      <c r="T545" s="6" t="s">
        <v>29207</v>
      </c>
      <c r="U545" s="6" t="s">
        <v>3817</v>
      </c>
      <c r="V545" s="48"/>
      <c r="W545" s="6"/>
      <c r="X545" s="6"/>
    </row>
    <row r="546" spans="1:24" s="8" customFormat="1" ht="15" customHeight="1" x14ac:dyDescent="0.2">
      <c r="A546" s="5">
        <v>13</v>
      </c>
      <c r="B546" s="5" t="s">
        <v>22115</v>
      </c>
      <c r="C546" s="2" t="s">
        <v>31512</v>
      </c>
      <c r="D546" s="195" t="s">
        <v>31685</v>
      </c>
      <c r="E546" s="5">
        <v>30</v>
      </c>
      <c r="F546" s="19">
        <v>29116564</v>
      </c>
      <c r="G546" s="6">
        <v>27291165643</v>
      </c>
      <c r="H546" s="22">
        <v>27979</v>
      </c>
      <c r="I546" s="13" t="s">
        <v>20</v>
      </c>
      <c r="J546" s="26" t="s">
        <v>29310</v>
      </c>
      <c r="K546" s="24" t="s">
        <v>31910</v>
      </c>
      <c r="L546" s="170"/>
      <c r="M546" s="10"/>
      <c r="N546" s="7"/>
      <c r="O546" s="15"/>
      <c r="P546" s="17" t="s">
        <v>32360</v>
      </c>
      <c r="Q546" s="6">
        <v>15567775</v>
      </c>
      <c r="R546" s="48" t="s">
        <v>32361</v>
      </c>
      <c r="S546" s="6" t="s">
        <v>31854</v>
      </c>
      <c r="T546" s="6" t="s">
        <v>177</v>
      </c>
      <c r="U546" s="6" t="s">
        <v>3817</v>
      </c>
      <c r="V546" s="48" t="s">
        <v>177</v>
      </c>
      <c r="W546" s="6"/>
      <c r="X546" s="6"/>
    </row>
    <row r="547" spans="1:24" s="8" customFormat="1" ht="15" customHeight="1" x14ac:dyDescent="0.2">
      <c r="A547" s="5" t="s">
        <v>172</v>
      </c>
      <c r="B547" s="5" t="s">
        <v>22115</v>
      </c>
      <c r="C547" s="2" t="s">
        <v>33795</v>
      </c>
      <c r="D547" s="195" t="s">
        <v>33817</v>
      </c>
      <c r="E547" s="5">
        <v>30</v>
      </c>
      <c r="F547" s="19">
        <v>27658011</v>
      </c>
      <c r="G547" s="6">
        <v>27276580111</v>
      </c>
      <c r="H547" s="22">
        <v>29109</v>
      </c>
      <c r="I547" s="13" t="s">
        <v>20</v>
      </c>
      <c r="J547" s="26" t="s">
        <v>29310</v>
      </c>
      <c r="K547" s="24" t="s">
        <v>33567</v>
      </c>
      <c r="L547" s="170">
        <v>44651</v>
      </c>
      <c r="M547" s="10"/>
      <c r="N547" s="7"/>
      <c r="O547" s="15"/>
      <c r="P547" s="17" t="s">
        <v>33880</v>
      </c>
      <c r="Q547" s="6" t="s">
        <v>176</v>
      </c>
      <c r="R547" s="48" t="s">
        <v>176</v>
      </c>
      <c r="S547" s="6" t="s">
        <v>33836</v>
      </c>
      <c r="T547" s="6" t="s">
        <v>177</v>
      </c>
      <c r="U547" s="6" t="s">
        <v>3817</v>
      </c>
      <c r="V547" s="48" t="s">
        <v>177</v>
      </c>
      <c r="W547" s="6"/>
      <c r="X547" s="6"/>
    </row>
    <row r="548" spans="1:24" s="8" customFormat="1" ht="15" customHeight="1" x14ac:dyDescent="0.2">
      <c r="A548" s="5" t="s">
        <v>27</v>
      </c>
      <c r="B548" s="5" t="s">
        <v>22115</v>
      </c>
      <c r="C548" s="2" t="s">
        <v>20751</v>
      </c>
      <c r="D548" s="195" t="s">
        <v>20750</v>
      </c>
      <c r="E548" s="5">
        <v>31</v>
      </c>
      <c r="F548" s="19">
        <v>25228471</v>
      </c>
      <c r="G548" s="6">
        <v>27252284716</v>
      </c>
      <c r="H548" s="22">
        <v>27890</v>
      </c>
      <c r="I548" s="13" t="s">
        <v>20</v>
      </c>
      <c r="J548" s="26" t="s">
        <v>29311</v>
      </c>
      <c r="K548" s="24" t="s">
        <v>29314</v>
      </c>
      <c r="L548" s="170"/>
      <c r="M548" s="10"/>
      <c r="N548" s="7"/>
      <c r="O548" s="15"/>
      <c r="P548" s="17" t="s">
        <v>20749</v>
      </c>
      <c r="Q548" s="6" t="s">
        <v>20748</v>
      </c>
      <c r="R548" s="48" t="s">
        <v>20747</v>
      </c>
      <c r="S548" s="6" t="s">
        <v>20746</v>
      </c>
      <c r="T548" s="6" t="s">
        <v>30615</v>
      </c>
      <c r="U548" s="6" t="s">
        <v>3817</v>
      </c>
      <c r="V548" s="48"/>
      <c r="W548" s="6"/>
      <c r="X548" s="6"/>
    </row>
    <row r="549" spans="1:24" s="8" customFormat="1" ht="15" customHeight="1" x14ac:dyDescent="0.2">
      <c r="A549" s="5">
        <v>17</v>
      </c>
      <c r="B549" s="5" t="s">
        <v>22115</v>
      </c>
      <c r="C549" s="2" t="s">
        <v>31513</v>
      </c>
      <c r="D549" s="195" t="s">
        <v>31686</v>
      </c>
      <c r="E549" s="5">
        <v>30</v>
      </c>
      <c r="F549" s="19">
        <v>23731259</v>
      </c>
      <c r="G549" s="6">
        <v>27237312592</v>
      </c>
      <c r="H549" s="22">
        <v>27103</v>
      </c>
      <c r="I549" s="13" t="s">
        <v>20</v>
      </c>
      <c r="J549" s="26" t="s">
        <v>29310</v>
      </c>
      <c r="K549" s="24" t="s">
        <v>31910</v>
      </c>
      <c r="L549" s="170"/>
      <c r="M549" s="10"/>
      <c r="N549" s="7"/>
      <c r="O549" s="15"/>
      <c r="P549" s="17" t="s">
        <v>32362</v>
      </c>
      <c r="Q549" s="6" t="s">
        <v>32363</v>
      </c>
      <c r="R549" s="48" t="s">
        <v>32364</v>
      </c>
      <c r="S549" s="6" t="s">
        <v>31855</v>
      </c>
      <c r="T549" s="6" t="s">
        <v>177</v>
      </c>
      <c r="U549" s="6" t="s">
        <v>3817</v>
      </c>
      <c r="V549" s="48" t="s">
        <v>177</v>
      </c>
      <c r="W549" s="6"/>
      <c r="X549" s="6"/>
    </row>
    <row r="550" spans="1:24" s="8" customFormat="1" ht="15" customHeight="1" x14ac:dyDescent="0.2">
      <c r="A550" s="5" t="s">
        <v>46</v>
      </c>
      <c r="B550" s="5" t="s">
        <v>22115</v>
      </c>
      <c r="C550" s="2" t="s">
        <v>33055</v>
      </c>
      <c r="D550" s="195" t="s">
        <v>33102</v>
      </c>
      <c r="E550" s="5">
        <v>30</v>
      </c>
      <c r="F550" s="19">
        <v>25513926</v>
      </c>
      <c r="G550" s="6">
        <v>20255139261</v>
      </c>
      <c r="H550" s="22">
        <v>28090</v>
      </c>
      <c r="I550" s="13" t="s">
        <v>20</v>
      </c>
      <c r="J550" s="26" t="s">
        <v>29310</v>
      </c>
      <c r="K550" s="24" t="s">
        <v>32454</v>
      </c>
      <c r="L550" s="170" t="s">
        <v>33434</v>
      </c>
      <c r="M550" s="10"/>
      <c r="N550" s="7"/>
      <c r="O550" s="15"/>
      <c r="P550" s="17" t="s">
        <v>33233</v>
      </c>
      <c r="Q550" s="6">
        <v>1532508687</v>
      </c>
      <c r="R550" s="48" t="s">
        <v>33234</v>
      </c>
      <c r="S550" s="6" t="s">
        <v>33149</v>
      </c>
      <c r="T550" s="6" t="s">
        <v>177</v>
      </c>
      <c r="U550" s="6" t="s">
        <v>3817</v>
      </c>
      <c r="V550" s="48" t="s">
        <v>177</v>
      </c>
      <c r="W550" s="6"/>
      <c r="X550" s="6"/>
    </row>
    <row r="551" spans="1:24" s="8" customFormat="1" ht="15" customHeight="1" x14ac:dyDescent="0.2">
      <c r="A551" s="5" t="s">
        <v>27</v>
      </c>
      <c r="B551" s="5" t="s">
        <v>22115</v>
      </c>
      <c r="C551" s="2" t="s">
        <v>33796</v>
      </c>
      <c r="D551" s="195" t="s">
        <v>33818</v>
      </c>
      <c r="E551" s="5">
        <v>31</v>
      </c>
      <c r="F551" s="19">
        <v>25987725</v>
      </c>
      <c r="G551" s="6">
        <v>27259877259</v>
      </c>
      <c r="H551" s="22">
        <v>28358</v>
      </c>
      <c r="I551" s="13" t="s">
        <v>20</v>
      </c>
      <c r="J551" s="26" t="s">
        <v>29310</v>
      </c>
      <c r="K551" s="24" t="s">
        <v>33567</v>
      </c>
      <c r="L551" s="170">
        <v>44649</v>
      </c>
      <c r="M551" s="10"/>
      <c r="N551" s="7"/>
      <c r="O551" s="15"/>
      <c r="P551" s="17" t="s">
        <v>33881</v>
      </c>
      <c r="Q551" s="6" t="s">
        <v>33882</v>
      </c>
      <c r="R551" s="48" t="s">
        <v>33883</v>
      </c>
      <c r="S551" s="6" t="s">
        <v>33837</v>
      </c>
      <c r="T551" s="6" t="s">
        <v>177</v>
      </c>
      <c r="U551" s="6" t="s">
        <v>3817</v>
      </c>
      <c r="V551" s="48" t="s">
        <v>177</v>
      </c>
      <c r="W551" s="6"/>
      <c r="X551" s="6"/>
    </row>
    <row r="552" spans="1:24" s="8" customFormat="1" ht="15" customHeight="1" x14ac:dyDescent="0.2">
      <c r="A552" s="5" t="s">
        <v>23</v>
      </c>
      <c r="B552" s="5" t="s">
        <v>22115</v>
      </c>
      <c r="C552" s="2" t="s">
        <v>20741</v>
      </c>
      <c r="D552" s="195" t="s">
        <v>20740</v>
      </c>
      <c r="E552" s="5">
        <v>31</v>
      </c>
      <c r="F552" s="19">
        <v>29493595</v>
      </c>
      <c r="G552" s="6" t="s">
        <v>34107</v>
      </c>
      <c r="H552" s="22">
        <v>28320</v>
      </c>
      <c r="I552" s="13" t="s">
        <v>20</v>
      </c>
      <c r="J552" s="26" t="s">
        <v>29311</v>
      </c>
      <c r="K552" s="24" t="s">
        <v>29349</v>
      </c>
      <c r="L552" s="170"/>
      <c r="M552" s="10"/>
      <c r="N552" s="7"/>
      <c r="O552" s="15"/>
      <c r="P552" s="17" t="s">
        <v>20739</v>
      </c>
      <c r="Q552" s="6" t="s">
        <v>30025</v>
      </c>
      <c r="R552" s="48" t="s">
        <v>30024</v>
      </c>
      <c r="S552" s="6" t="s">
        <v>20738</v>
      </c>
      <c r="T552" s="6" t="s">
        <v>30101</v>
      </c>
      <c r="U552" s="6" t="s">
        <v>3817</v>
      </c>
      <c r="V552" s="48"/>
      <c r="W552" s="6"/>
      <c r="X552" s="6"/>
    </row>
    <row r="553" spans="1:24" s="8" customFormat="1" ht="15" customHeight="1" x14ac:dyDescent="0.2">
      <c r="A553" s="5" t="s">
        <v>33761</v>
      </c>
      <c r="B553" s="5" t="s">
        <v>22115</v>
      </c>
      <c r="C553" s="2" t="s">
        <v>20735</v>
      </c>
      <c r="D553" s="195" t="s">
        <v>20734</v>
      </c>
      <c r="E553" s="5">
        <v>32</v>
      </c>
      <c r="F553" s="19">
        <v>22761856</v>
      </c>
      <c r="G553" s="6" t="s">
        <v>34108</v>
      </c>
      <c r="H553" s="22">
        <v>26147</v>
      </c>
      <c r="I553" s="13" t="s">
        <v>20</v>
      </c>
      <c r="J553" s="26" t="s">
        <v>29311</v>
      </c>
      <c r="K553" s="24" t="s">
        <v>29314</v>
      </c>
      <c r="L553" s="170"/>
      <c r="M553" s="10"/>
      <c r="N553" s="7"/>
      <c r="O553" s="15"/>
      <c r="P553" s="17" t="s">
        <v>32730</v>
      </c>
      <c r="Q553" s="6" t="s">
        <v>32731</v>
      </c>
      <c r="R553" s="48" t="s">
        <v>32732</v>
      </c>
      <c r="S553" s="6" t="s">
        <v>20733</v>
      </c>
      <c r="T553" s="6" t="s">
        <v>177</v>
      </c>
      <c r="U553" s="6" t="s">
        <v>3817</v>
      </c>
      <c r="V553" s="48"/>
      <c r="W553" s="6"/>
      <c r="X553" s="6"/>
    </row>
    <row r="554" spans="1:24" s="8" customFormat="1" ht="15" customHeight="1" x14ac:dyDescent="0.2">
      <c r="A554" s="5" t="s">
        <v>27</v>
      </c>
      <c r="B554" s="5" t="s">
        <v>22115</v>
      </c>
      <c r="C554" s="2" t="s">
        <v>31514</v>
      </c>
      <c r="D554" s="195" t="s">
        <v>31687</v>
      </c>
      <c r="E554" s="5">
        <v>30</v>
      </c>
      <c r="F554" s="19">
        <v>24680360</v>
      </c>
      <c r="G554" s="6">
        <v>23246803609</v>
      </c>
      <c r="H554" s="22">
        <v>27558</v>
      </c>
      <c r="I554" s="13" t="s">
        <v>20</v>
      </c>
      <c r="J554" s="26" t="s">
        <v>29310</v>
      </c>
      <c r="K554" s="24" t="s">
        <v>31910</v>
      </c>
      <c r="L554" s="170"/>
      <c r="M554" s="10"/>
      <c r="N554" s="7"/>
      <c r="O554" s="15"/>
      <c r="P554" s="17" t="s">
        <v>32122</v>
      </c>
      <c r="Q554" s="6">
        <v>1158520583</v>
      </c>
      <c r="R554" s="48" t="s">
        <v>32121</v>
      </c>
      <c r="S554" s="6" t="s">
        <v>31856</v>
      </c>
      <c r="T554" s="6" t="s">
        <v>177</v>
      </c>
      <c r="U554" s="6" t="s">
        <v>3817</v>
      </c>
      <c r="V554" s="48" t="s">
        <v>177</v>
      </c>
      <c r="W554" s="6"/>
      <c r="X554" s="6"/>
    </row>
    <row r="555" spans="1:24" s="8" customFormat="1" ht="15" customHeight="1" x14ac:dyDescent="0.2">
      <c r="A555" s="5" t="s">
        <v>59</v>
      </c>
      <c r="B555" s="5" t="s">
        <v>22115</v>
      </c>
      <c r="C555" s="2" t="s">
        <v>33061</v>
      </c>
      <c r="D555" s="195" t="s">
        <v>33108</v>
      </c>
      <c r="E555" s="5">
        <v>30</v>
      </c>
      <c r="F555" s="19">
        <v>24908571</v>
      </c>
      <c r="G555" s="6">
        <v>20249085712</v>
      </c>
      <c r="H555" s="22">
        <v>27903</v>
      </c>
      <c r="I555" s="13" t="s">
        <v>20</v>
      </c>
      <c r="J555" s="26" t="s">
        <v>29310</v>
      </c>
      <c r="K555" s="24" t="s">
        <v>32454</v>
      </c>
      <c r="L555" s="170" t="s">
        <v>33434</v>
      </c>
      <c r="M555" s="10"/>
      <c r="N555" s="7"/>
      <c r="O555" s="15"/>
      <c r="P555" s="17" t="s">
        <v>33235</v>
      </c>
      <c r="Q555" s="6">
        <v>3624287365</v>
      </c>
      <c r="R555" s="48" t="s">
        <v>33236</v>
      </c>
      <c r="S555" s="6" t="s">
        <v>33155</v>
      </c>
      <c r="T555" s="6" t="s">
        <v>177</v>
      </c>
      <c r="U555" s="6" t="s">
        <v>3817</v>
      </c>
      <c r="V555" s="48" t="s">
        <v>177</v>
      </c>
      <c r="W555" s="6"/>
      <c r="X555" s="6"/>
    </row>
    <row r="556" spans="1:24" s="8" customFormat="1" ht="15" customHeight="1" x14ac:dyDescent="0.2">
      <c r="A556" s="5" t="s">
        <v>800</v>
      </c>
      <c r="B556" s="5" t="s">
        <v>22115</v>
      </c>
      <c r="C556" s="2" t="s">
        <v>20716</v>
      </c>
      <c r="D556" s="195" t="s">
        <v>20715</v>
      </c>
      <c r="E556" s="5">
        <v>30</v>
      </c>
      <c r="F556" s="19">
        <v>16917277</v>
      </c>
      <c r="G556" s="6">
        <v>20169172774</v>
      </c>
      <c r="H556" s="22">
        <v>23541</v>
      </c>
      <c r="I556" s="13" t="s">
        <v>20</v>
      </c>
      <c r="J556" s="26" t="s">
        <v>29311</v>
      </c>
      <c r="K556" s="24" t="s">
        <v>29358</v>
      </c>
      <c r="L556" s="170"/>
      <c r="M556" s="10"/>
      <c r="N556" s="7"/>
      <c r="O556" s="15"/>
      <c r="P556" s="17" t="s">
        <v>20714</v>
      </c>
      <c r="Q556" s="6" t="s">
        <v>20713</v>
      </c>
      <c r="R556" s="48" t="s">
        <v>20712</v>
      </c>
      <c r="S556" s="6" t="s">
        <v>20711</v>
      </c>
      <c r="T556" s="6" t="s">
        <v>29105</v>
      </c>
      <c r="U556" s="6" t="s">
        <v>3817</v>
      </c>
      <c r="V556" s="48"/>
      <c r="W556" s="6"/>
      <c r="X556" s="6"/>
    </row>
    <row r="557" spans="1:24" s="8" customFormat="1" ht="15" customHeight="1" x14ac:dyDescent="0.2">
      <c r="A557" s="5" t="s">
        <v>800</v>
      </c>
      <c r="B557" s="5" t="s">
        <v>22115</v>
      </c>
      <c r="C557" s="2" t="s">
        <v>20706</v>
      </c>
      <c r="D557" s="195" t="s">
        <v>20705</v>
      </c>
      <c r="E557" s="5">
        <v>31</v>
      </c>
      <c r="F557" s="19">
        <v>25346314</v>
      </c>
      <c r="G557" s="6">
        <v>27253463142</v>
      </c>
      <c r="H557" s="22">
        <v>27964</v>
      </c>
      <c r="I557" s="13" t="s">
        <v>20</v>
      </c>
      <c r="J557" s="26" t="s">
        <v>29311</v>
      </c>
      <c r="K557" s="24" t="s">
        <v>29315</v>
      </c>
      <c r="L557" s="170"/>
      <c r="M557" s="10"/>
      <c r="N557" s="7"/>
      <c r="O557" s="15"/>
      <c r="P557" s="17" t="s">
        <v>20704</v>
      </c>
      <c r="Q557" s="6" t="s">
        <v>33667</v>
      </c>
      <c r="R557" s="48" t="s">
        <v>20703</v>
      </c>
      <c r="S557" s="6" t="s">
        <v>20702</v>
      </c>
      <c r="T557" s="6" t="s">
        <v>29105</v>
      </c>
      <c r="U557" s="6" t="s">
        <v>3817</v>
      </c>
      <c r="V557" s="48"/>
      <c r="W557" s="6"/>
      <c r="X557" s="6"/>
    </row>
    <row r="558" spans="1:24" s="8" customFormat="1" ht="15" customHeight="1" x14ac:dyDescent="0.2">
      <c r="A558" s="5">
        <v>24</v>
      </c>
      <c r="B558" s="5" t="s">
        <v>22115</v>
      </c>
      <c r="C558" s="2" t="s">
        <v>31515</v>
      </c>
      <c r="D558" s="195" t="s">
        <v>31688</v>
      </c>
      <c r="E558" s="5">
        <v>30</v>
      </c>
      <c r="F558" s="19">
        <v>25010251</v>
      </c>
      <c r="G558" s="6">
        <v>20250102519</v>
      </c>
      <c r="H558" s="22">
        <v>27653</v>
      </c>
      <c r="I558" s="13" t="s">
        <v>20</v>
      </c>
      <c r="J558" s="26" t="s">
        <v>29310</v>
      </c>
      <c r="K558" s="24" t="s">
        <v>31910</v>
      </c>
      <c r="L558" s="170"/>
      <c r="M558" s="10"/>
      <c r="N558" s="7"/>
      <c r="O558" s="15"/>
      <c r="P558" s="17" t="s">
        <v>32365</v>
      </c>
      <c r="Q558" s="6">
        <v>1159722055</v>
      </c>
      <c r="R558" s="48" t="s">
        <v>32366</v>
      </c>
      <c r="S558" s="6" t="s">
        <v>31857</v>
      </c>
      <c r="T558" s="6" t="s">
        <v>177</v>
      </c>
      <c r="U558" s="6" t="s">
        <v>3817</v>
      </c>
      <c r="V558" s="48" t="s">
        <v>177</v>
      </c>
      <c r="W558" s="6"/>
      <c r="X558" s="6"/>
    </row>
    <row r="559" spans="1:24" s="8" customFormat="1" ht="15" customHeight="1" x14ac:dyDescent="0.2">
      <c r="A559" s="5" t="s">
        <v>46</v>
      </c>
      <c r="B559" s="5" t="s">
        <v>22115</v>
      </c>
      <c r="C559" s="2" t="s">
        <v>31516</v>
      </c>
      <c r="D559" s="195" t="s">
        <v>31689</v>
      </c>
      <c r="E559" s="5">
        <v>30</v>
      </c>
      <c r="F559" s="19">
        <v>26394948</v>
      </c>
      <c r="G559" s="6">
        <v>20263949480</v>
      </c>
      <c r="H559" s="22">
        <v>28548</v>
      </c>
      <c r="I559" s="13" t="s">
        <v>20</v>
      </c>
      <c r="J559" s="26" t="s">
        <v>29310</v>
      </c>
      <c r="K559" s="24" t="s">
        <v>31910</v>
      </c>
      <c r="L559" s="170"/>
      <c r="M559" s="10"/>
      <c r="N559" s="7"/>
      <c r="O559" s="15"/>
      <c r="P559" s="17" t="s">
        <v>32367</v>
      </c>
      <c r="Q559" s="6" t="s">
        <v>32368</v>
      </c>
      <c r="R559" s="48" t="s">
        <v>32369</v>
      </c>
      <c r="S559" s="6" t="s">
        <v>31858</v>
      </c>
      <c r="T559" s="6" t="s">
        <v>177</v>
      </c>
      <c r="U559" s="6" t="s">
        <v>3817</v>
      </c>
      <c r="V559" s="48" t="s">
        <v>177</v>
      </c>
      <c r="W559" s="6"/>
      <c r="X559" s="6"/>
    </row>
    <row r="560" spans="1:24" s="8" customFormat="1" ht="15" customHeight="1" x14ac:dyDescent="0.2">
      <c r="A560" s="5" t="s">
        <v>33761</v>
      </c>
      <c r="B560" s="5" t="s">
        <v>22115</v>
      </c>
      <c r="C560" s="2" t="s">
        <v>32524</v>
      </c>
      <c r="D560" s="195" t="s">
        <v>32463</v>
      </c>
      <c r="E560" s="5">
        <v>30</v>
      </c>
      <c r="F560" s="19">
        <v>22837249</v>
      </c>
      <c r="G560" s="6">
        <v>20228372499</v>
      </c>
      <c r="H560" s="22">
        <v>26434</v>
      </c>
      <c r="I560" s="13" t="s">
        <v>20</v>
      </c>
      <c r="J560" s="26" t="s">
        <v>29310</v>
      </c>
      <c r="K560" s="24" t="s">
        <v>32443</v>
      </c>
      <c r="L560" s="170"/>
      <c r="M560" s="10"/>
      <c r="N560" s="7"/>
      <c r="O560" s="15"/>
      <c r="P560" s="17" t="s">
        <v>32525</v>
      </c>
      <c r="Q560" s="6" t="s">
        <v>176</v>
      </c>
      <c r="R560" s="48" t="s">
        <v>176</v>
      </c>
      <c r="S560" s="6" t="s">
        <v>32485</v>
      </c>
      <c r="T560" s="6" t="s">
        <v>177</v>
      </c>
      <c r="U560" s="6" t="s">
        <v>3817</v>
      </c>
      <c r="V560" s="48" t="s">
        <v>177</v>
      </c>
      <c r="W560" s="6" t="s">
        <v>177</v>
      </c>
      <c r="X560" s="6" t="s">
        <v>177</v>
      </c>
    </row>
    <row r="561" spans="1:24" s="8" customFormat="1" ht="15" customHeight="1" x14ac:dyDescent="0.2">
      <c r="A561" s="5" t="s">
        <v>46</v>
      </c>
      <c r="B561" s="5" t="s">
        <v>22115</v>
      </c>
      <c r="C561" s="2" t="s">
        <v>31517</v>
      </c>
      <c r="D561" s="195" t="s">
        <v>31690</v>
      </c>
      <c r="E561" s="5">
        <v>30</v>
      </c>
      <c r="F561" s="19">
        <v>25681215</v>
      </c>
      <c r="G561" s="6">
        <v>20256812151</v>
      </c>
      <c r="H561" s="22">
        <v>28123</v>
      </c>
      <c r="I561" s="13" t="s">
        <v>20</v>
      </c>
      <c r="J561" s="26" t="s">
        <v>29310</v>
      </c>
      <c r="K561" s="24" t="s">
        <v>31910</v>
      </c>
      <c r="L561" s="170"/>
      <c r="M561" s="10"/>
      <c r="N561" s="7"/>
      <c r="O561" s="15"/>
      <c r="P561" s="17" t="s">
        <v>32370</v>
      </c>
      <c r="Q561" s="6">
        <v>1151224936</v>
      </c>
      <c r="R561" s="48" t="s">
        <v>32371</v>
      </c>
      <c r="S561" s="6" t="s">
        <v>31859</v>
      </c>
      <c r="T561" s="6" t="s">
        <v>177</v>
      </c>
      <c r="U561" s="6" t="s">
        <v>3817</v>
      </c>
      <c r="V561" s="48" t="s">
        <v>177</v>
      </c>
      <c r="W561" s="6"/>
      <c r="X561" s="6"/>
    </row>
    <row r="562" spans="1:24" s="8" customFormat="1" ht="15" customHeight="1" x14ac:dyDescent="0.2">
      <c r="A562" s="5" t="s">
        <v>46</v>
      </c>
      <c r="B562" s="5" t="s">
        <v>22115</v>
      </c>
      <c r="C562" s="2" t="s">
        <v>31518</v>
      </c>
      <c r="D562" s="195" t="s">
        <v>31691</v>
      </c>
      <c r="E562" s="5">
        <v>30</v>
      </c>
      <c r="F562" s="19">
        <v>25164080</v>
      </c>
      <c r="G562" s="6">
        <v>20251640808</v>
      </c>
      <c r="H562" s="22">
        <v>27801</v>
      </c>
      <c r="I562" s="13" t="s">
        <v>20</v>
      </c>
      <c r="J562" s="26" t="s">
        <v>29310</v>
      </c>
      <c r="K562" s="24" t="s">
        <v>31910</v>
      </c>
      <c r="L562" s="170"/>
      <c r="M562" s="10"/>
      <c r="N562" s="7"/>
      <c r="O562" s="15"/>
      <c r="P562" s="17" t="s">
        <v>32372</v>
      </c>
      <c r="Q562" s="6">
        <v>1569662704</v>
      </c>
      <c r="R562" s="48" t="s">
        <v>32373</v>
      </c>
      <c r="S562" s="6" t="s">
        <v>31860</v>
      </c>
      <c r="T562" s="6" t="s">
        <v>177</v>
      </c>
      <c r="U562" s="6" t="s">
        <v>3817</v>
      </c>
      <c r="V562" s="48" t="s">
        <v>177</v>
      </c>
      <c r="W562" s="6"/>
      <c r="X562" s="6"/>
    </row>
    <row r="563" spans="1:24" s="8" customFormat="1" ht="15" customHeight="1" x14ac:dyDescent="0.2">
      <c r="A563" s="5" t="s">
        <v>27</v>
      </c>
      <c r="B563" s="5" t="s">
        <v>22115</v>
      </c>
      <c r="C563" s="2" t="s">
        <v>31519</v>
      </c>
      <c r="D563" s="195" t="s">
        <v>31692</v>
      </c>
      <c r="E563" s="5">
        <v>30</v>
      </c>
      <c r="F563" s="19">
        <v>26642705</v>
      </c>
      <c r="G563" s="6">
        <v>20266427051</v>
      </c>
      <c r="H563" s="22">
        <v>28634</v>
      </c>
      <c r="I563" s="13" t="s">
        <v>20</v>
      </c>
      <c r="J563" s="26" t="s">
        <v>29310</v>
      </c>
      <c r="K563" s="24" t="s">
        <v>31910</v>
      </c>
      <c r="L563" s="170"/>
      <c r="M563" s="10"/>
      <c r="N563" s="7"/>
      <c r="O563" s="15"/>
      <c r="P563" s="17" t="s">
        <v>32068</v>
      </c>
      <c r="Q563" s="6">
        <v>1161147418</v>
      </c>
      <c r="R563" s="48" t="s">
        <v>32069</v>
      </c>
      <c r="S563" s="6" t="s">
        <v>31861</v>
      </c>
      <c r="T563" s="6" t="s">
        <v>177</v>
      </c>
      <c r="U563" s="6" t="s">
        <v>3817</v>
      </c>
      <c r="V563" s="48" t="s">
        <v>177</v>
      </c>
      <c r="W563" s="6"/>
      <c r="X563" s="6"/>
    </row>
    <row r="564" spans="1:24" s="8" customFormat="1" ht="15" customHeight="1" x14ac:dyDescent="0.2">
      <c r="A564" s="5" t="s">
        <v>46</v>
      </c>
      <c r="B564" s="5" t="s">
        <v>22115</v>
      </c>
      <c r="C564" s="2" t="s">
        <v>20695</v>
      </c>
      <c r="D564" s="195" t="s">
        <v>20694</v>
      </c>
      <c r="E564" s="5">
        <v>30</v>
      </c>
      <c r="F564" s="19">
        <v>23955290</v>
      </c>
      <c r="G564" s="6">
        <v>20239552901</v>
      </c>
      <c r="H564" s="22">
        <v>27206</v>
      </c>
      <c r="I564" s="13" t="s">
        <v>20</v>
      </c>
      <c r="J564" s="26" t="s">
        <v>29311</v>
      </c>
      <c r="K564" s="24" t="s">
        <v>29361</v>
      </c>
      <c r="L564" s="170"/>
      <c r="M564" s="10"/>
      <c r="N564" s="7"/>
      <c r="O564" s="15"/>
      <c r="P564" s="17" t="s">
        <v>20693</v>
      </c>
      <c r="Q564" s="6">
        <v>1559712461</v>
      </c>
      <c r="R564" s="48" t="s">
        <v>20692</v>
      </c>
      <c r="S564" s="6" t="s">
        <v>20691</v>
      </c>
      <c r="T564" s="6" t="s">
        <v>30615</v>
      </c>
      <c r="U564" s="6" t="s">
        <v>3817</v>
      </c>
      <c r="V564" s="48"/>
      <c r="W564" s="6"/>
      <c r="X564" s="6"/>
    </row>
    <row r="565" spans="1:24" s="8" customFormat="1" ht="15" customHeight="1" x14ac:dyDescent="0.2">
      <c r="A565" s="5" t="s">
        <v>59</v>
      </c>
      <c r="B565" s="5" t="s">
        <v>22115</v>
      </c>
      <c r="C565" s="2" t="s">
        <v>33797</v>
      </c>
      <c r="D565" s="195" t="s">
        <v>33819</v>
      </c>
      <c r="E565" s="5">
        <v>30</v>
      </c>
      <c r="F565" s="19">
        <v>24077720</v>
      </c>
      <c r="G565" s="6">
        <v>20240777208</v>
      </c>
      <c r="H565" s="22">
        <v>27417</v>
      </c>
      <c r="I565" s="13" t="s">
        <v>20</v>
      </c>
      <c r="J565" s="26" t="s">
        <v>29310</v>
      </c>
      <c r="K565" s="24" t="s">
        <v>33567</v>
      </c>
      <c r="L565" s="170">
        <v>44649</v>
      </c>
      <c r="M565" s="10"/>
      <c r="N565" s="7"/>
      <c r="O565" s="15"/>
      <c r="P565" s="17" t="s">
        <v>33884</v>
      </c>
      <c r="Q565" s="6" t="s">
        <v>33885</v>
      </c>
      <c r="R565" s="48" t="s">
        <v>33886</v>
      </c>
      <c r="S565" s="6" t="s">
        <v>33838</v>
      </c>
      <c r="T565" s="6" t="s">
        <v>177</v>
      </c>
      <c r="U565" s="6" t="s">
        <v>3817</v>
      </c>
      <c r="V565" s="48" t="s">
        <v>177</v>
      </c>
      <c r="W565" s="6"/>
      <c r="X565" s="6"/>
    </row>
    <row r="566" spans="1:24" s="8" customFormat="1" ht="15" customHeight="1" x14ac:dyDescent="0.2">
      <c r="A566" s="5" t="s">
        <v>46</v>
      </c>
      <c r="B566" s="5" t="s">
        <v>22115</v>
      </c>
      <c r="C566" s="2" t="s">
        <v>20690</v>
      </c>
      <c r="D566" s="195" t="s">
        <v>20689</v>
      </c>
      <c r="E566" s="5">
        <v>31</v>
      </c>
      <c r="F566" s="19">
        <v>24112710</v>
      </c>
      <c r="G566" s="6">
        <v>23241127109</v>
      </c>
      <c r="H566" s="22">
        <v>27346</v>
      </c>
      <c r="I566" s="13" t="s">
        <v>20</v>
      </c>
      <c r="J566" s="26" t="s">
        <v>29311</v>
      </c>
      <c r="K566" s="24" t="s">
        <v>29321</v>
      </c>
      <c r="L566" s="170"/>
      <c r="M566" s="10"/>
      <c r="N566" s="7"/>
      <c r="O566" s="15"/>
      <c r="P566" s="17" t="s">
        <v>20688</v>
      </c>
      <c r="Q566" s="6" t="s">
        <v>176</v>
      </c>
      <c r="R566" s="48" t="s">
        <v>176</v>
      </c>
      <c r="S566" s="6" t="s">
        <v>20687</v>
      </c>
      <c r="T566" s="6" t="s">
        <v>30615</v>
      </c>
      <c r="U566" s="6" t="s">
        <v>3817</v>
      </c>
      <c r="V566" s="48"/>
      <c r="W566" s="6"/>
      <c r="X566" s="6"/>
    </row>
    <row r="567" spans="1:24" s="8" customFormat="1" ht="15" customHeight="1" x14ac:dyDescent="0.2">
      <c r="A567" s="5" t="s">
        <v>1666</v>
      </c>
      <c r="B567" s="5" t="s">
        <v>22115</v>
      </c>
      <c r="C567" s="2" t="s">
        <v>33067</v>
      </c>
      <c r="D567" s="195" t="s">
        <v>33114</v>
      </c>
      <c r="E567" s="5">
        <v>31</v>
      </c>
      <c r="F567" s="19">
        <v>25373941</v>
      </c>
      <c r="G567" s="6">
        <v>20253739410</v>
      </c>
      <c r="H567" s="22">
        <v>27989</v>
      </c>
      <c r="I567" s="13" t="s">
        <v>20</v>
      </c>
      <c r="J567" s="26" t="s">
        <v>29310</v>
      </c>
      <c r="K567" s="24" t="s">
        <v>32454</v>
      </c>
      <c r="L567" s="170" t="s">
        <v>33434</v>
      </c>
      <c r="M567" s="10"/>
      <c r="N567" s="7"/>
      <c r="O567" s="15"/>
      <c r="P567" s="17" t="s">
        <v>33331</v>
      </c>
      <c r="Q567" s="6" t="s">
        <v>33332</v>
      </c>
      <c r="R567" s="48" t="s">
        <v>33333</v>
      </c>
      <c r="S567" s="6" t="s">
        <v>33161</v>
      </c>
      <c r="T567" s="6" t="s">
        <v>177</v>
      </c>
      <c r="U567" s="6" t="s">
        <v>3817</v>
      </c>
      <c r="V567" s="48" t="s">
        <v>177</v>
      </c>
      <c r="W567" s="6"/>
      <c r="X567" s="6"/>
    </row>
    <row r="568" spans="1:24" s="8" customFormat="1" ht="15" customHeight="1" x14ac:dyDescent="0.2">
      <c r="A568" s="5" t="s">
        <v>46</v>
      </c>
      <c r="B568" s="5" t="s">
        <v>22115</v>
      </c>
      <c r="C568" s="2" t="s">
        <v>31520</v>
      </c>
      <c r="D568" s="195" t="s">
        <v>31693</v>
      </c>
      <c r="E568" s="5">
        <v>30</v>
      </c>
      <c r="F568" s="19">
        <v>26282843</v>
      </c>
      <c r="G568" s="6">
        <v>20262828434</v>
      </c>
      <c r="H568" s="22">
        <v>28541</v>
      </c>
      <c r="I568" s="13" t="s">
        <v>20</v>
      </c>
      <c r="J568" s="26" t="s">
        <v>29310</v>
      </c>
      <c r="K568" s="24" t="s">
        <v>31910</v>
      </c>
      <c r="L568" s="170"/>
      <c r="M568" s="10"/>
      <c r="N568" s="7"/>
      <c r="O568" s="15"/>
      <c r="P568" s="17" t="s">
        <v>32374</v>
      </c>
      <c r="Q568" s="6">
        <v>1156034238</v>
      </c>
      <c r="R568" s="48" t="s">
        <v>32375</v>
      </c>
      <c r="S568" s="6" t="s">
        <v>31862</v>
      </c>
      <c r="T568" s="6" t="s">
        <v>177</v>
      </c>
      <c r="U568" s="6" t="s">
        <v>3817</v>
      </c>
      <c r="V568" s="48" t="s">
        <v>177</v>
      </c>
      <c r="W568" s="6"/>
      <c r="X568" s="6"/>
    </row>
    <row r="569" spans="1:24" s="8" customFormat="1" ht="15" customHeight="1" x14ac:dyDescent="0.2">
      <c r="A569" s="5" t="s">
        <v>46</v>
      </c>
      <c r="B569" s="5" t="s">
        <v>22115</v>
      </c>
      <c r="C569" s="2" t="s">
        <v>20686</v>
      </c>
      <c r="D569" s="195" t="s">
        <v>20685</v>
      </c>
      <c r="E569" s="5">
        <v>32</v>
      </c>
      <c r="F569" s="19">
        <v>27324092</v>
      </c>
      <c r="G569" s="6">
        <v>20273240927</v>
      </c>
      <c r="H569" s="22">
        <v>28948</v>
      </c>
      <c r="I569" s="13" t="s">
        <v>20</v>
      </c>
      <c r="J569" s="26" t="s">
        <v>29311</v>
      </c>
      <c r="K569" s="24" t="s">
        <v>29314</v>
      </c>
      <c r="L569" s="170"/>
      <c r="M569" s="10"/>
      <c r="N569" s="7"/>
      <c r="O569" s="15"/>
      <c r="P569" s="17" t="s">
        <v>20684</v>
      </c>
      <c r="Q569" s="6" t="s">
        <v>29379</v>
      </c>
      <c r="R569" s="48" t="s">
        <v>20683</v>
      </c>
      <c r="S569" s="6" t="s">
        <v>20682</v>
      </c>
      <c r="T569" s="6" t="s">
        <v>30615</v>
      </c>
      <c r="U569" s="6" t="s">
        <v>3817</v>
      </c>
      <c r="V569" s="48"/>
      <c r="W569" s="6"/>
      <c r="X569" s="6"/>
    </row>
    <row r="570" spans="1:24" s="8" customFormat="1" ht="15" customHeight="1" x14ac:dyDescent="0.2">
      <c r="A570" s="5" t="s">
        <v>800</v>
      </c>
      <c r="B570" s="5" t="s">
        <v>22115</v>
      </c>
      <c r="C570" s="2" t="s">
        <v>20681</v>
      </c>
      <c r="D570" s="195" t="s">
        <v>20680</v>
      </c>
      <c r="E570" s="5">
        <v>31</v>
      </c>
      <c r="F570" s="19">
        <v>24976788</v>
      </c>
      <c r="G570" s="6">
        <v>20249767884</v>
      </c>
      <c r="H570" s="22">
        <v>27920</v>
      </c>
      <c r="I570" s="13" t="s">
        <v>20</v>
      </c>
      <c r="J570" s="26" t="s">
        <v>29311</v>
      </c>
      <c r="K570" s="24" t="s">
        <v>29356</v>
      </c>
      <c r="L570" s="170" t="s">
        <v>33533</v>
      </c>
      <c r="M570" s="10"/>
      <c r="N570" s="7"/>
      <c r="O570" s="15"/>
      <c r="P570" s="17" t="s">
        <v>30636</v>
      </c>
      <c r="Q570" s="6">
        <v>1149793524</v>
      </c>
      <c r="R570" s="48" t="s">
        <v>176</v>
      </c>
      <c r="S570" s="6" t="s">
        <v>30637</v>
      </c>
      <c r="T570" s="6" t="s">
        <v>29105</v>
      </c>
      <c r="U570" s="6" t="s">
        <v>33603</v>
      </c>
      <c r="V570" s="48"/>
      <c r="W570" s="6"/>
      <c r="X570" s="6"/>
    </row>
    <row r="571" spans="1:24" s="8" customFormat="1" ht="15" customHeight="1" x14ac:dyDescent="0.2">
      <c r="A571" s="5" t="s">
        <v>46</v>
      </c>
      <c r="B571" s="5" t="s">
        <v>22115</v>
      </c>
      <c r="C571" s="2" t="s">
        <v>20677</v>
      </c>
      <c r="D571" s="195" t="s">
        <v>20676</v>
      </c>
      <c r="E571" s="5">
        <v>30</v>
      </c>
      <c r="F571" s="19">
        <v>25989398</v>
      </c>
      <c r="G571" s="6">
        <v>20259893985</v>
      </c>
      <c r="H571" s="22">
        <v>28335</v>
      </c>
      <c r="I571" s="13" t="s">
        <v>20</v>
      </c>
      <c r="J571" s="26" t="s">
        <v>29311</v>
      </c>
      <c r="K571" s="24" t="s">
        <v>29358</v>
      </c>
      <c r="L571" s="170"/>
      <c r="M571" s="10"/>
      <c r="N571" s="7"/>
      <c r="O571" s="15"/>
      <c r="P571" s="17" t="s">
        <v>20675</v>
      </c>
      <c r="Q571" s="6">
        <v>1564548832</v>
      </c>
      <c r="R571" s="48" t="s">
        <v>20674</v>
      </c>
      <c r="S571" s="6" t="s">
        <v>20673</v>
      </c>
      <c r="T571" s="6" t="s">
        <v>30615</v>
      </c>
      <c r="U571" s="6" t="s">
        <v>3817</v>
      </c>
      <c r="V571" s="48"/>
      <c r="W571" s="6"/>
      <c r="X571" s="6"/>
    </row>
    <row r="572" spans="1:24" s="8" customFormat="1" ht="15" customHeight="1" x14ac:dyDescent="0.2">
      <c r="A572" s="5" t="s">
        <v>27</v>
      </c>
      <c r="B572" s="5" t="s">
        <v>22115</v>
      </c>
      <c r="C572" s="2" t="s">
        <v>33052</v>
      </c>
      <c r="D572" s="195" t="s">
        <v>33099</v>
      </c>
      <c r="E572" s="5">
        <v>30</v>
      </c>
      <c r="F572" s="19">
        <v>26229398</v>
      </c>
      <c r="G572" s="6">
        <v>20262293980</v>
      </c>
      <c r="H572" s="22">
        <v>28441</v>
      </c>
      <c r="I572" s="13" t="s">
        <v>20</v>
      </c>
      <c r="J572" s="26" t="s">
        <v>29310</v>
      </c>
      <c r="K572" s="24" t="s">
        <v>32454</v>
      </c>
      <c r="L572" s="170" t="s">
        <v>33434</v>
      </c>
      <c r="M572" s="10"/>
      <c r="N572" s="7"/>
      <c r="O572" s="15"/>
      <c r="P572" s="17" t="s">
        <v>33334</v>
      </c>
      <c r="Q572" s="6">
        <v>1549177291</v>
      </c>
      <c r="R572" s="48" t="s">
        <v>33335</v>
      </c>
      <c r="S572" s="6" t="s">
        <v>33146</v>
      </c>
      <c r="T572" s="6" t="s">
        <v>177</v>
      </c>
      <c r="U572" s="6" t="s">
        <v>3817</v>
      </c>
      <c r="V572" s="48" t="s">
        <v>177</v>
      </c>
      <c r="W572" s="6"/>
      <c r="X572" s="6"/>
    </row>
    <row r="573" spans="1:24" s="8" customFormat="1" ht="15" customHeight="1" x14ac:dyDescent="0.2">
      <c r="A573" s="5" t="s">
        <v>252</v>
      </c>
      <c r="B573" s="5" t="s">
        <v>22115</v>
      </c>
      <c r="C573" s="2" t="s">
        <v>20672</v>
      </c>
      <c r="D573" s="195" t="s">
        <v>20671</v>
      </c>
      <c r="E573" s="5">
        <v>30</v>
      </c>
      <c r="F573" s="19">
        <v>26027675</v>
      </c>
      <c r="G573" s="6">
        <v>20260276752</v>
      </c>
      <c r="H573" s="22">
        <v>28337</v>
      </c>
      <c r="I573" s="13" t="s">
        <v>20</v>
      </c>
      <c r="J573" s="26" t="s">
        <v>29311</v>
      </c>
      <c r="K573" s="24" t="s">
        <v>29321</v>
      </c>
      <c r="L573" s="170"/>
      <c r="M573" s="10"/>
      <c r="N573" s="7"/>
      <c r="O573" s="15"/>
      <c r="P573" s="17" t="s">
        <v>20670</v>
      </c>
      <c r="Q573" s="6">
        <v>1173688922</v>
      </c>
      <c r="R573" s="48" t="s">
        <v>20669</v>
      </c>
      <c r="S573" s="6" t="s">
        <v>20668</v>
      </c>
      <c r="T573" s="6" t="s">
        <v>177</v>
      </c>
      <c r="U573" s="6" t="s">
        <v>3817</v>
      </c>
      <c r="V573" s="48"/>
      <c r="W573" s="6"/>
      <c r="X573" s="6"/>
    </row>
    <row r="574" spans="1:24" s="8" customFormat="1" ht="15" customHeight="1" thickBot="1" x14ac:dyDescent="0.25">
      <c r="A574" s="5"/>
      <c r="B574" s="5"/>
      <c r="C574" s="2"/>
      <c r="D574" s="195"/>
      <c r="E574" s="5"/>
      <c r="F574" s="19"/>
      <c r="G574" s="6"/>
      <c r="H574" s="22"/>
      <c r="I574" s="13"/>
      <c r="J574" s="26"/>
      <c r="K574" s="24"/>
      <c r="L574" s="170"/>
      <c r="M574" s="10"/>
      <c r="N574" s="7"/>
      <c r="O574" s="15"/>
      <c r="P574" s="17"/>
      <c r="Q574" s="6"/>
      <c r="R574" s="48"/>
      <c r="S574" s="6"/>
      <c r="T574" s="6"/>
      <c r="U574" s="6"/>
      <c r="V574" s="48"/>
      <c r="W574" s="6"/>
      <c r="X574" s="6"/>
    </row>
    <row r="575" spans="1:24" s="4" customFormat="1" ht="45" customHeight="1" x14ac:dyDescent="0.25">
      <c r="A575" s="29" t="s">
        <v>0</v>
      </c>
      <c r="B575" s="30" t="s">
        <v>22114</v>
      </c>
      <c r="C575" s="30" t="s">
        <v>1</v>
      </c>
      <c r="D575" s="194" t="s">
        <v>2</v>
      </c>
      <c r="E575" s="32" t="s">
        <v>3</v>
      </c>
      <c r="F575" s="33" t="s">
        <v>4</v>
      </c>
      <c r="G575" s="34" t="s">
        <v>5</v>
      </c>
      <c r="H575" s="35" t="s">
        <v>6</v>
      </c>
      <c r="I575" s="36" t="s">
        <v>7</v>
      </c>
      <c r="J575" s="37" t="s">
        <v>29308</v>
      </c>
      <c r="K575" s="38" t="s">
        <v>29309</v>
      </c>
      <c r="L575" s="38" t="s">
        <v>33431</v>
      </c>
      <c r="M575" s="39" t="s">
        <v>8</v>
      </c>
      <c r="N575" s="36" t="s">
        <v>9</v>
      </c>
      <c r="O575" s="40" t="s">
        <v>10</v>
      </c>
      <c r="P575" s="41" t="s">
        <v>11</v>
      </c>
      <c r="Q575" s="42" t="s">
        <v>12</v>
      </c>
      <c r="R575" s="192" t="s">
        <v>13</v>
      </c>
      <c r="S575" s="42" t="s">
        <v>14</v>
      </c>
      <c r="T575" s="44" t="s">
        <v>15</v>
      </c>
      <c r="U575" s="43" t="s">
        <v>16</v>
      </c>
      <c r="V575" s="42" t="s">
        <v>32200</v>
      </c>
      <c r="W575" s="45" t="s">
        <v>17</v>
      </c>
      <c r="X575" s="45" t="s">
        <v>30656</v>
      </c>
    </row>
    <row r="576" spans="1:24" s="8" customFormat="1" ht="15" customHeight="1" x14ac:dyDescent="0.2">
      <c r="A576" s="5" t="s">
        <v>27</v>
      </c>
      <c r="B576" s="5" t="s">
        <v>22115</v>
      </c>
      <c r="C576" s="2" t="s">
        <v>33212</v>
      </c>
      <c r="D576" s="195" t="s">
        <v>33211</v>
      </c>
      <c r="E576" s="5">
        <v>31</v>
      </c>
      <c r="F576" s="19">
        <v>22879266</v>
      </c>
      <c r="G576" s="6">
        <v>20228792668</v>
      </c>
      <c r="H576" s="22">
        <v>26514</v>
      </c>
      <c r="I576" s="13" t="s">
        <v>20</v>
      </c>
      <c r="J576" s="26" t="s">
        <v>29310</v>
      </c>
      <c r="K576" s="24" t="s">
        <v>32454</v>
      </c>
      <c r="L576" s="170" t="s">
        <v>33440</v>
      </c>
      <c r="M576" s="10"/>
      <c r="N576" s="7"/>
      <c r="O576" s="15"/>
      <c r="P576" s="17" t="s">
        <v>33338</v>
      </c>
      <c r="Q576" s="6" t="s">
        <v>33336</v>
      </c>
      <c r="R576" s="48" t="s">
        <v>33337</v>
      </c>
      <c r="S576" s="6" t="s">
        <v>33213</v>
      </c>
      <c r="T576" s="6" t="s">
        <v>177</v>
      </c>
      <c r="U576" s="6" t="s">
        <v>3817</v>
      </c>
      <c r="V576" s="48"/>
      <c r="W576" s="6"/>
      <c r="X576" s="6"/>
    </row>
    <row r="577" spans="1:24" s="8" customFormat="1" ht="15" customHeight="1" x14ac:dyDescent="0.2">
      <c r="A577" s="5" t="s">
        <v>59</v>
      </c>
      <c r="B577" s="5" t="s">
        <v>22115</v>
      </c>
      <c r="C577" s="2" t="s">
        <v>33077</v>
      </c>
      <c r="D577" s="195" t="s">
        <v>33124</v>
      </c>
      <c r="E577" s="5">
        <v>31</v>
      </c>
      <c r="F577" s="19">
        <v>27471292</v>
      </c>
      <c r="G577" s="6">
        <v>23274712929</v>
      </c>
      <c r="H577" s="22">
        <v>29082</v>
      </c>
      <c r="I577" s="13" t="s">
        <v>20</v>
      </c>
      <c r="J577" s="26" t="s">
        <v>29310</v>
      </c>
      <c r="K577" s="24" t="s">
        <v>32454</v>
      </c>
      <c r="L577" s="170" t="s">
        <v>33433</v>
      </c>
      <c r="M577" s="10"/>
      <c r="N577" s="7"/>
      <c r="O577" s="15"/>
      <c r="P577" s="17" t="s">
        <v>33339</v>
      </c>
      <c r="Q577" s="6" t="s">
        <v>33340</v>
      </c>
      <c r="R577" s="48" t="s">
        <v>33341</v>
      </c>
      <c r="S577" s="6" t="s">
        <v>33171</v>
      </c>
      <c r="T577" s="6" t="s">
        <v>177</v>
      </c>
      <c r="U577" s="6" t="s">
        <v>3817</v>
      </c>
      <c r="V577" s="48" t="s">
        <v>177</v>
      </c>
      <c r="W577" s="6"/>
      <c r="X577" s="6"/>
    </row>
    <row r="578" spans="1:24" s="8" customFormat="1" ht="15" customHeight="1" x14ac:dyDescent="0.2">
      <c r="A578" s="5" t="s">
        <v>59</v>
      </c>
      <c r="B578" s="5" t="s">
        <v>22115</v>
      </c>
      <c r="C578" s="2" t="s">
        <v>31521</v>
      </c>
      <c r="D578" s="195" t="s">
        <v>31694</v>
      </c>
      <c r="E578" s="5">
        <v>30</v>
      </c>
      <c r="F578" s="19">
        <v>25904629</v>
      </c>
      <c r="G578" s="6">
        <v>20259046298</v>
      </c>
      <c r="H578" s="22">
        <v>28278</v>
      </c>
      <c r="I578" s="13" t="s">
        <v>20</v>
      </c>
      <c r="J578" s="26" t="s">
        <v>29310</v>
      </c>
      <c r="K578" s="24" t="s">
        <v>31910</v>
      </c>
      <c r="L578" s="170"/>
      <c r="M578" s="10"/>
      <c r="N578" s="7"/>
      <c r="O578" s="15"/>
      <c r="P578" s="17" t="s">
        <v>32376</v>
      </c>
      <c r="Q578" s="6">
        <v>1167182219</v>
      </c>
      <c r="R578" s="48" t="s">
        <v>32377</v>
      </c>
      <c r="S578" s="6" t="s">
        <v>31863</v>
      </c>
      <c r="T578" s="6" t="s">
        <v>177</v>
      </c>
      <c r="U578" s="6" t="s">
        <v>3817</v>
      </c>
      <c r="V578" s="48" t="s">
        <v>177</v>
      </c>
      <c r="W578" s="6"/>
      <c r="X578" s="6"/>
    </row>
    <row r="579" spans="1:24" s="8" customFormat="1" ht="15" customHeight="1" x14ac:dyDescent="0.2">
      <c r="A579" s="5" t="s">
        <v>27</v>
      </c>
      <c r="B579" s="5" t="s">
        <v>22115</v>
      </c>
      <c r="C579" s="2" t="s">
        <v>31522</v>
      </c>
      <c r="D579" s="195" t="s">
        <v>31695</v>
      </c>
      <c r="E579" s="5">
        <v>30</v>
      </c>
      <c r="F579" s="19">
        <v>24775894</v>
      </c>
      <c r="G579" s="6">
        <v>20247758942</v>
      </c>
      <c r="H579" s="22">
        <v>27589</v>
      </c>
      <c r="I579" s="13" t="s">
        <v>20</v>
      </c>
      <c r="J579" s="26" t="s">
        <v>29310</v>
      </c>
      <c r="K579" s="24" t="s">
        <v>31910</v>
      </c>
      <c r="L579" s="170"/>
      <c r="M579" s="10"/>
      <c r="N579" s="7"/>
      <c r="O579" s="15"/>
      <c r="P579" s="17" t="s">
        <v>31917</v>
      </c>
      <c r="Q579" s="6">
        <v>1161740416</v>
      </c>
      <c r="R579" s="48" t="s">
        <v>31918</v>
      </c>
      <c r="S579" s="6" t="s">
        <v>32158</v>
      </c>
      <c r="T579" s="6" t="s">
        <v>177</v>
      </c>
      <c r="U579" s="6" t="s">
        <v>3817</v>
      </c>
      <c r="V579" s="48" t="s">
        <v>177</v>
      </c>
      <c r="W579" s="6"/>
      <c r="X579" s="6"/>
    </row>
    <row r="580" spans="1:24" s="8" customFormat="1" ht="15" customHeight="1" x14ac:dyDescent="0.2">
      <c r="A580" s="5" t="s">
        <v>23</v>
      </c>
      <c r="B580" s="5" t="s">
        <v>22115</v>
      </c>
      <c r="C580" s="2" t="s">
        <v>20667</v>
      </c>
      <c r="D580" s="195" t="s">
        <v>20666</v>
      </c>
      <c r="E580" s="5">
        <v>31</v>
      </c>
      <c r="F580" s="19">
        <v>22067945</v>
      </c>
      <c r="G580" s="6">
        <v>20220679455</v>
      </c>
      <c r="H580" s="22">
        <v>26147</v>
      </c>
      <c r="I580" s="13" t="s">
        <v>20</v>
      </c>
      <c r="J580" s="26" t="s">
        <v>29311</v>
      </c>
      <c r="K580" s="24" t="s">
        <v>29321</v>
      </c>
      <c r="L580" s="170"/>
      <c r="M580" s="10"/>
      <c r="N580" s="7"/>
      <c r="O580" s="15"/>
      <c r="P580" s="17" t="s">
        <v>20665</v>
      </c>
      <c r="Q580" s="6" t="s">
        <v>30023</v>
      </c>
      <c r="R580" s="48" t="s">
        <v>176</v>
      </c>
      <c r="S580" s="6" t="s">
        <v>20664</v>
      </c>
      <c r="T580" s="6" t="s">
        <v>30101</v>
      </c>
      <c r="U580" s="6" t="s">
        <v>3817</v>
      </c>
      <c r="V580" s="48"/>
      <c r="W580" s="6"/>
      <c r="X580" s="6"/>
    </row>
    <row r="581" spans="1:24" s="8" customFormat="1" ht="15" customHeight="1" x14ac:dyDescent="0.2">
      <c r="A581" s="5" t="s">
        <v>252</v>
      </c>
      <c r="B581" s="5" t="s">
        <v>22115</v>
      </c>
      <c r="C581" s="2" t="s">
        <v>20663</v>
      </c>
      <c r="D581" s="195" t="s">
        <v>20662</v>
      </c>
      <c r="E581" s="5">
        <v>30</v>
      </c>
      <c r="F581" s="19">
        <v>27934004</v>
      </c>
      <c r="G581" s="6">
        <v>20279340044</v>
      </c>
      <c r="H581" s="22">
        <v>29230</v>
      </c>
      <c r="I581" s="13" t="s">
        <v>20</v>
      </c>
      <c r="J581" s="26" t="s">
        <v>29311</v>
      </c>
      <c r="K581" s="24" t="s">
        <v>29346</v>
      </c>
      <c r="L581" s="170"/>
      <c r="M581" s="10"/>
      <c r="N581" s="7"/>
      <c r="O581" s="15"/>
      <c r="P581" s="17" t="s">
        <v>30786</v>
      </c>
      <c r="Q581" s="6" t="s">
        <v>28981</v>
      </c>
      <c r="R581" s="48" t="s">
        <v>28980</v>
      </c>
      <c r="S581" s="6" t="s">
        <v>30787</v>
      </c>
      <c r="T581" s="6" t="s">
        <v>29035</v>
      </c>
      <c r="U581" s="6" t="s">
        <v>3817</v>
      </c>
      <c r="V581" s="48"/>
      <c r="W581" s="6"/>
      <c r="X581" s="6"/>
    </row>
    <row r="582" spans="1:24" s="8" customFormat="1" ht="15" customHeight="1" x14ac:dyDescent="0.2">
      <c r="A582" s="5" t="s">
        <v>46</v>
      </c>
      <c r="B582" s="5" t="s">
        <v>22115</v>
      </c>
      <c r="C582" s="2" t="s">
        <v>20661</v>
      </c>
      <c r="D582" s="195" t="s">
        <v>20660</v>
      </c>
      <c r="E582" s="5">
        <v>31</v>
      </c>
      <c r="F582" s="19">
        <v>23541140</v>
      </c>
      <c r="G582" s="6">
        <v>20235411408</v>
      </c>
      <c r="H582" s="22">
        <v>26927</v>
      </c>
      <c r="I582" s="13" t="s">
        <v>20</v>
      </c>
      <c r="J582" s="26" t="s">
        <v>29311</v>
      </c>
      <c r="K582" s="24" t="s">
        <v>29327</v>
      </c>
      <c r="L582" s="170"/>
      <c r="M582" s="10"/>
      <c r="N582" s="7"/>
      <c r="O582" s="15"/>
      <c r="P582" s="17" t="s">
        <v>20659</v>
      </c>
      <c r="Q582" s="6">
        <v>1165379166</v>
      </c>
      <c r="R582" s="48" t="s">
        <v>20658</v>
      </c>
      <c r="S582" s="6" t="s">
        <v>20657</v>
      </c>
      <c r="T582" s="6" t="s">
        <v>30615</v>
      </c>
      <c r="U582" s="6" t="s">
        <v>3817</v>
      </c>
      <c r="V582" s="48"/>
      <c r="W582" s="6"/>
      <c r="X582" s="6"/>
    </row>
    <row r="583" spans="1:24" s="8" customFormat="1" ht="15" customHeight="1" x14ac:dyDescent="0.2">
      <c r="A583" s="5">
        <v>17</v>
      </c>
      <c r="B583" s="5" t="s">
        <v>22115</v>
      </c>
      <c r="C583" s="2" t="s">
        <v>31523</v>
      </c>
      <c r="D583" s="195" t="s">
        <v>31696</v>
      </c>
      <c r="E583" s="5">
        <v>30</v>
      </c>
      <c r="F583" s="19">
        <v>20899114</v>
      </c>
      <c r="G583" s="6">
        <v>20208991141</v>
      </c>
      <c r="H583" s="22">
        <v>25367</v>
      </c>
      <c r="I583" s="13" t="s">
        <v>20</v>
      </c>
      <c r="J583" s="26" t="s">
        <v>29310</v>
      </c>
      <c r="K583" s="24" t="s">
        <v>31910</v>
      </c>
      <c r="L583" s="170"/>
      <c r="M583" s="10"/>
      <c r="N583" s="7"/>
      <c r="O583" s="15"/>
      <c r="P583" s="17" t="s">
        <v>32070</v>
      </c>
      <c r="Q583" s="6">
        <v>3764254315</v>
      </c>
      <c r="R583" s="48" t="s">
        <v>32071</v>
      </c>
      <c r="S583" s="6" t="s">
        <v>31864</v>
      </c>
      <c r="T583" s="6" t="s">
        <v>177</v>
      </c>
      <c r="U583" s="6" t="s">
        <v>3817</v>
      </c>
      <c r="V583" s="48" t="s">
        <v>177</v>
      </c>
      <c r="W583" s="6"/>
      <c r="X583" s="6"/>
    </row>
    <row r="584" spans="1:24" s="8" customFormat="1" ht="15" customHeight="1" x14ac:dyDescent="0.2">
      <c r="A584" s="5" t="s">
        <v>46</v>
      </c>
      <c r="B584" s="5" t="s">
        <v>22115</v>
      </c>
      <c r="C584" s="2" t="s">
        <v>31524</v>
      </c>
      <c r="D584" s="195" t="s">
        <v>31697</v>
      </c>
      <c r="E584" s="5">
        <v>30</v>
      </c>
      <c r="F584" s="19">
        <v>24077535</v>
      </c>
      <c r="G584" s="6">
        <v>20240775353</v>
      </c>
      <c r="H584" s="22">
        <v>27326</v>
      </c>
      <c r="I584" s="13" t="s">
        <v>20</v>
      </c>
      <c r="J584" s="26" t="s">
        <v>29310</v>
      </c>
      <c r="K584" s="24" t="s">
        <v>31910</v>
      </c>
      <c r="L584" s="170"/>
      <c r="M584" s="10"/>
      <c r="N584" s="7"/>
      <c r="O584" s="15"/>
      <c r="P584" s="17" t="s">
        <v>32378</v>
      </c>
      <c r="Q584" s="6" t="s">
        <v>32379</v>
      </c>
      <c r="R584" s="48" t="s">
        <v>32380</v>
      </c>
      <c r="S584" s="6" t="s">
        <v>31865</v>
      </c>
      <c r="T584" s="6" t="s">
        <v>177</v>
      </c>
      <c r="U584" s="6" t="s">
        <v>3817</v>
      </c>
      <c r="V584" s="48" t="s">
        <v>177</v>
      </c>
      <c r="W584" s="6"/>
      <c r="X584" s="6"/>
    </row>
    <row r="585" spans="1:24" s="8" customFormat="1" ht="15" customHeight="1" x14ac:dyDescent="0.2">
      <c r="A585" s="5" t="s">
        <v>46</v>
      </c>
      <c r="B585" s="5" t="s">
        <v>22115</v>
      </c>
      <c r="C585" s="2" t="s">
        <v>20650</v>
      </c>
      <c r="D585" s="195" t="s">
        <v>20649</v>
      </c>
      <c r="E585" s="5">
        <v>30</v>
      </c>
      <c r="F585" s="19">
        <v>24203544</v>
      </c>
      <c r="G585" s="6">
        <v>20242035446</v>
      </c>
      <c r="H585" s="22">
        <v>27491</v>
      </c>
      <c r="I585" s="13" t="s">
        <v>20</v>
      </c>
      <c r="J585" s="26" t="s">
        <v>29311</v>
      </c>
      <c r="K585" s="24" t="s">
        <v>29359</v>
      </c>
      <c r="L585" s="170"/>
      <c r="M585" s="10"/>
      <c r="N585" s="7"/>
      <c r="O585" s="15"/>
      <c r="P585" s="17" t="s">
        <v>20648</v>
      </c>
      <c r="Q585" s="6">
        <v>1528319143</v>
      </c>
      <c r="R585" s="48" t="s">
        <v>20647</v>
      </c>
      <c r="S585" s="6" t="s">
        <v>20646</v>
      </c>
      <c r="T585" s="6" t="s">
        <v>30615</v>
      </c>
      <c r="U585" s="6" t="s">
        <v>3817</v>
      </c>
      <c r="V585" s="48"/>
      <c r="W585" s="6"/>
      <c r="X585" s="6"/>
    </row>
    <row r="586" spans="1:24" s="8" customFormat="1" ht="15" customHeight="1" x14ac:dyDescent="0.2">
      <c r="A586" s="5" t="s">
        <v>172</v>
      </c>
      <c r="B586" s="5" t="s">
        <v>22115</v>
      </c>
      <c r="C586" s="2" t="s">
        <v>31525</v>
      </c>
      <c r="D586" s="195" t="s">
        <v>31698</v>
      </c>
      <c r="E586" s="5">
        <v>30</v>
      </c>
      <c r="F586" s="19">
        <v>28183423</v>
      </c>
      <c r="G586" s="6">
        <v>20281834232</v>
      </c>
      <c r="H586" s="22">
        <v>29407</v>
      </c>
      <c r="I586" s="13" t="s">
        <v>20</v>
      </c>
      <c r="J586" s="26" t="s">
        <v>29310</v>
      </c>
      <c r="K586" s="24" t="s">
        <v>31910</v>
      </c>
      <c r="L586" s="170"/>
      <c r="M586" s="10"/>
      <c r="N586" s="7"/>
      <c r="O586" s="15"/>
      <c r="P586" s="17" t="s">
        <v>32381</v>
      </c>
      <c r="Q586" s="6" t="s">
        <v>176</v>
      </c>
      <c r="R586" s="48" t="s">
        <v>176</v>
      </c>
      <c r="S586" s="6" t="s">
        <v>31866</v>
      </c>
      <c r="T586" s="6" t="s">
        <v>177</v>
      </c>
      <c r="U586" s="6" t="s">
        <v>3817</v>
      </c>
      <c r="V586" s="48" t="s">
        <v>177</v>
      </c>
      <c r="W586" s="6"/>
      <c r="X586" s="6"/>
    </row>
    <row r="587" spans="1:24" s="8" customFormat="1" ht="15" customHeight="1" x14ac:dyDescent="0.2">
      <c r="A587" s="5" t="s">
        <v>179</v>
      </c>
      <c r="B587" s="5" t="s">
        <v>22115</v>
      </c>
      <c r="C587" s="2" t="s">
        <v>20643</v>
      </c>
      <c r="D587" s="195" t="s">
        <v>20642</v>
      </c>
      <c r="E587" s="5">
        <v>31</v>
      </c>
      <c r="F587" s="19">
        <v>28015454</v>
      </c>
      <c r="G587" s="6">
        <v>20280154548</v>
      </c>
      <c r="H587" s="22">
        <v>29483</v>
      </c>
      <c r="I587" s="13" t="s">
        <v>20</v>
      </c>
      <c r="J587" s="26" t="s">
        <v>29311</v>
      </c>
      <c r="K587" s="24" t="s">
        <v>29321</v>
      </c>
      <c r="L587" s="170"/>
      <c r="M587" s="10"/>
      <c r="N587" s="7"/>
      <c r="O587" s="15"/>
      <c r="P587" s="17" t="s">
        <v>20641</v>
      </c>
      <c r="Q587" s="6">
        <v>3704541888</v>
      </c>
      <c r="R587" s="48" t="s">
        <v>176</v>
      </c>
      <c r="S587" s="6" t="s">
        <v>20640</v>
      </c>
      <c r="T587" s="6" t="s">
        <v>30475</v>
      </c>
      <c r="U587" s="6" t="s">
        <v>3817</v>
      </c>
      <c r="V587" s="48"/>
      <c r="W587" s="6"/>
      <c r="X587" s="6"/>
    </row>
    <row r="588" spans="1:24" s="8" customFormat="1" ht="15" customHeight="1" x14ac:dyDescent="0.2">
      <c r="A588" s="5" t="s">
        <v>46</v>
      </c>
      <c r="B588" s="5" t="s">
        <v>22115</v>
      </c>
      <c r="C588" s="2" t="s">
        <v>20637</v>
      </c>
      <c r="D588" s="195" t="s">
        <v>20636</v>
      </c>
      <c r="E588" s="5">
        <v>30</v>
      </c>
      <c r="F588" s="19">
        <v>26329233</v>
      </c>
      <c r="G588" s="6">
        <v>20263292333</v>
      </c>
      <c r="H588" s="22">
        <v>28436</v>
      </c>
      <c r="I588" s="13" t="s">
        <v>20</v>
      </c>
      <c r="J588" s="26" t="s">
        <v>29311</v>
      </c>
      <c r="K588" s="24" t="s">
        <v>29361</v>
      </c>
      <c r="L588" s="170"/>
      <c r="M588" s="10"/>
      <c r="N588" s="7"/>
      <c r="O588" s="15"/>
      <c r="P588" s="17" t="s">
        <v>20635</v>
      </c>
      <c r="Q588" s="6" t="s">
        <v>20634</v>
      </c>
      <c r="R588" s="48" t="s">
        <v>20633</v>
      </c>
      <c r="S588" s="6" t="s">
        <v>20632</v>
      </c>
      <c r="T588" s="6" t="s">
        <v>30615</v>
      </c>
      <c r="U588" s="6" t="s">
        <v>3817</v>
      </c>
      <c r="V588" s="48"/>
      <c r="W588" s="6"/>
      <c r="X588" s="6"/>
    </row>
    <row r="589" spans="1:24" s="8" customFormat="1" ht="15" customHeight="1" x14ac:dyDescent="0.2">
      <c r="A589" s="5">
        <v>17</v>
      </c>
      <c r="B589" s="5" t="s">
        <v>22115</v>
      </c>
      <c r="C589" s="2" t="s">
        <v>20631</v>
      </c>
      <c r="D589" s="195" t="s">
        <v>20630</v>
      </c>
      <c r="E589" s="5">
        <v>30</v>
      </c>
      <c r="F589" s="19">
        <v>27081822</v>
      </c>
      <c r="G589" s="6">
        <v>20270818227</v>
      </c>
      <c r="H589" s="22">
        <v>28868</v>
      </c>
      <c r="I589" s="13" t="s">
        <v>20</v>
      </c>
      <c r="J589" s="26" t="s">
        <v>29311</v>
      </c>
      <c r="K589" s="24" t="s">
        <v>29361</v>
      </c>
      <c r="L589" s="170"/>
      <c r="M589" s="10"/>
      <c r="N589" s="7"/>
      <c r="O589" s="15" t="s">
        <v>33848</v>
      </c>
      <c r="P589" s="17" t="s">
        <v>33847</v>
      </c>
      <c r="Q589" s="6" t="s">
        <v>20629</v>
      </c>
      <c r="R589" s="48" t="s">
        <v>20628</v>
      </c>
      <c r="S589" s="6" t="s">
        <v>20627</v>
      </c>
      <c r="T589" s="6" t="s">
        <v>30615</v>
      </c>
      <c r="U589" s="6" t="s">
        <v>3817</v>
      </c>
      <c r="V589" s="48"/>
      <c r="W589" s="6"/>
      <c r="X589" s="6"/>
    </row>
    <row r="590" spans="1:24" s="8" customFormat="1" ht="15" customHeight="1" x14ac:dyDescent="0.2">
      <c r="A590" s="5" t="s">
        <v>46</v>
      </c>
      <c r="B590" s="5" t="s">
        <v>22115</v>
      </c>
      <c r="C590" s="2" t="s">
        <v>20626</v>
      </c>
      <c r="D590" s="195" t="s">
        <v>20625</v>
      </c>
      <c r="E590" s="5">
        <v>31</v>
      </c>
      <c r="F590" s="19">
        <v>22549152</v>
      </c>
      <c r="G590" s="6">
        <v>20225491527</v>
      </c>
      <c r="H590" s="22">
        <v>26325</v>
      </c>
      <c r="I590" s="13" t="s">
        <v>20</v>
      </c>
      <c r="J590" s="26" t="s">
        <v>29311</v>
      </c>
      <c r="K590" s="24" t="s">
        <v>29327</v>
      </c>
      <c r="L590" s="170"/>
      <c r="M590" s="10"/>
      <c r="N590" s="7"/>
      <c r="O590" s="15"/>
      <c r="P590" s="17" t="s">
        <v>20624</v>
      </c>
      <c r="Q590" s="6" t="s">
        <v>176</v>
      </c>
      <c r="R590" s="48" t="s">
        <v>176</v>
      </c>
      <c r="S590" s="6" t="s">
        <v>20623</v>
      </c>
      <c r="T590" s="6" t="s">
        <v>30615</v>
      </c>
      <c r="U590" s="6" t="s">
        <v>3817</v>
      </c>
      <c r="V590" s="48"/>
      <c r="W590" s="6"/>
      <c r="X590" s="6"/>
    </row>
    <row r="591" spans="1:24" s="8" customFormat="1" ht="15" customHeight="1" x14ac:dyDescent="0.2">
      <c r="A591" s="5" t="s">
        <v>46</v>
      </c>
      <c r="B591" s="5" t="s">
        <v>22115</v>
      </c>
      <c r="C591" s="2" t="s">
        <v>20620</v>
      </c>
      <c r="D591" s="195" t="s">
        <v>20619</v>
      </c>
      <c r="E591" s="5">
        <v>32</v>
      </c>
      <c r="F591" s="19">
        <v>26186133</v>
      </c>
      <c r="G591" s="6">
        <v>20261861330</v>
      </c>
      <c r="H591" s="22">
        <v>28347</v>
      </c>
      <c r="I591" s="13" t="s">
        <v>20</v>
      </c>
      <c r="J591" s="26" t="s">
        <v>29311</v>
      </c>
      <c r="K591" s="24" t="s">
        <v>29314</v>
      </c>
      <c r="L591" s="170"/>
      <c r="M591" s="10"/>
      <c r="N591" s="7"/>
      <c r="O591" s="15"/>
      <c r="P591" s="17" t="s">
        <v>20618</v>
      </c>
      <c r="Q591" s="6" t="s">
        <v>20617</v>
      </c>
      <c r="R591" s="48" t="s">
        <v>20616</v>
      </c>
      <c r="S591" s="6" t="s">
        <v>20615</v>
      </c>
      <c r="T591" s="6" t="s">
        <v>30615</v>
      </c>
      <c r="U591" s="6" t="s">
        <v>3817</v>
      </c>
      <c r="V591" s="48"/>
      <c r="W591" s="6"/>
      <c r="X591" s="6"/>
    </row>
    <row r="592" spans="1:24" s="8" customFormat="1" ht="15" customHeight="1" x14ac:dyDescent="0.2">
      <c r="A592" s="5" t="s">
        <v>46</v>
      </c>
      <c r="B592" s="5" t="s">
        <v>22115</v>
      </c>
      <c r="C592" s="2" t="s">
        <v>20612</v>
      </c>
      <c r="D592" s="195" t="s">
        <v>20611</v>
      </c>
      <c r="E592" s="5">
        <v>31</v>
      </c>
      <c r="F592" s="19">
        <v>24274934</v>
      </c>
      <c r="G592" s="6">
        <v>23242749359</v>
      </c>
      <c r="H592" s="22">
        <v>27527</v>
      </c>
      <c r="I592" s="13" t="s">
        <v>20</v>
      </c>
      <c r="J592" s="26" t="s">
        <v>29311</v>
      </c>
      <c r="K592" s="24" t="s">
        <v>29358</v>
      </c>
      <c r="L592" s="170"/>
      <c r="M592" s="10"/>
      <c r="N592" s="7"/>
      <c r="O592" s="15"/>
      <c r="P592" s="17" t="s">
        <v>20610</v>
      </c>
      <c r="Q592" s="6">
        <v>1122593964</v>
      </c>
      <c r="R592" s="48" t="s">
        <v>30638</v>
      </c>
      <c r="S592" s="6" t="s">
        <v>20609</v>
      </c>
      <c r="T592" s="6" t="s">
        <v>30615</v>
      </c>
      <c r="U592" s="6" t="s">
        <v>3817</v>
      </c>
      <c r="V592" s="48"/>
      <c r="W592" s="6"/>
      <c r="X592" s="6"/>
    </row>
    <row r="593" spans="1:24" s="8" customFormat="1" ht="15" customHeight="1" x14ac:dyDescent="0.2">
      <c r="A593" s="5" t="s">
        <v>27</v>
      </c>
      <c r="B593" s="5" t="s">
        <v>22115</v>
      </c>
      <c r="C593" s="2" t="s">
        <v>33056</v>
      </c>
      <c r="D593" s="195" t="s">
        <v>33103</v>
      </c>
      <c r="E593" s="5">
        <v>30</v>
      </c>
      <c r="F593" s="19">
        <v>22452319</v>
      </c>
      <c r="G593" s="6">
        <v>20224523191</v>
      </c>
      <c r="H593" s="22">
        <v>26227</v>
      </c>
      <c r="I593" s="13" t="s">
        <v>20</v>
      </c>
      <c r="J593" s="26" t="s">
        <v>29310</v>
      </c>
      <c r="K593" s="24" t="s">
        <v>32454</v>
      </c>
      <c r="L593" s="170" t="s">
        <v>33434</v>
      </c>
      <c r="M593" s="10"/>
      <c r="N593" s="7"/>
      <c r="O593" s="15"/>
      <c r="P593" s="17" t="s">
        <v>33342</v>
      </c>
      <c r="Q593" s="6" t="s">
        <v>33343</v>
      </c>
      <c r="R593" s="48" t="s">
        <v>33344</v>
      </c>
      <c r="S593" s="6" t="s">
        <v>33150</v>
      </c>
      <c r="T593" s="6" t="s">
        <v>177</v>
      </c>
      <c r="U593" s="6" t="s">
        <v>3817</v>
      </c>
      <c r="V593" s="48" t="s">
        <v>177</v>
      </c>
      <c r="W593" s="6"/>
      <c r="X593" s="6"/>
    </row>
    <row r="594" spans="1:24" s="8" customFormat="1" ht="15" customHeight="1" x14ac:dyDescent="0.2">
      <c r="A594" s="5" t="s">
        <v>46</v>
      </c>
      <c r="B594" s="5" t="s">
        <v>22115</v>
      </c>
      <c r="C594" s="2" t="s">
        <v>31526</v>
      </c>
      <c r="D594" s="195" t="s">
        <v>31699</v>
      </c>
      <c r="E594" s="5">
        <v>30</v>
      </c>
      <c r="F594" s="19">
        <v>25976695</v>
      </c>
      <c r="G594" s="6">
        <v>20259766959</v>
      </c>
      <c r="H594" s="22">
        <v>28491</v>
      </c>
      <c r="I594" s="13" t="s">
        <v>20</v>
      </c>
      <c r="J594" s="26" t="s">
        <v>29310</v>
      </c>
      <c r="K594" s="24" t="s">
        <v>31910</v>
      </c>
      <c r="L594" s="170"/>
      <c r="M594" s="10"/>
      <c r="N594" s="7"/>
      <c r="O594" s="15"/>
      <c r="P594" s="17" t="s">
        <v>32382</v>
      </c>
      <c r="Q594" s="6">
        <v>1121609621</v>
      </c>
      <c r="R594" s="48" t="s">
        <v>32383</v>
      </c>
      <c r="S594" s="6" t="s">
        <v>31867</v>
      </c>
      <c r="T594" s="6" t="s">
        <v>177</v>
      </c>
      <c r="U594" s="6" t="s">
        <v>3817</v>
      </c>
      <c r="V594" s="48" t="s">
        <v>177</v>
      </c>
      <c r="W594" s="6"/>
      <c r="X594" s="6"/>
    </row>
    <row r="595" spans="1:24" s="8" customFormat="1" ht="15" customHeight="1" x14ac:dyDescent="0.2">
      <c r="A595" s="5" t="s">
        <v>27</v>
      </c>
      <c r="B595" s="5" t="s">
        <v>22115</v>
      </c>
      <c r="C595" s="2" t="s">
        <v>33798</v>
      </c>
      <c r="D595" s="195" t="s">
        <v>33820</v>
      </c>
      <c r="E595" s="5">
        <v>30</v>
      </c>
      <c r="F595" s="19">
        <v>27146607</v>
      </c>
      <c r="G595" s="6">
        <v>20271466073</v>
      </c>
      <c r="H595" s="22">
        <v>28910</v>
      </c>
      <c r="I595" s="13" t="s">
        <v>20</v>
      </c>
      <c r="J595" s="26" t="s">
        <v>29310</v>
      </c>
      <c r="K595" s="24" t="s">
        <v>33567</v>
      </c>
      <c r="L595" s="170">
        <v>44649</v>
      </c>
      <c r="M595" s="10"/>
      <c r="N595" s="7"/>
      <c r="O595" s="15"/>
      <c r="P595" s="17" t="s">
        <v>33887</v>
      </c>
      <c r="Q595" s="6" t="s">
        <v>33888</v>
      </c>
      <c r="R595" s="48" t="s">
        <v>33889</v>
      </c>
      <c r="S595" s="6" t="s">
        <v>33839</v>
      </c>
      <c r="T595" s="6" t="s">
        <v>177</v>
      </c>
      <c r="U595" s="6" t="s">
        <v>3817</v>
      </c>
      <c r="V595" s="48" t="s">
        <v>177</v>
      </c>
      <c r="W595" s="6"/>
      <c r="X595" s="6"/>
    </row>
    <row r="596" spans="1:24" s="8" customFormat="1" ht="15" customHeight="1" x14ac:dyDescent="0.2">
      <c r="A596" s="5" t="s">
        <v>800</v>
      </c>
      <c r="B596" s="5" t="s">
        <v>22115</v>
      </c>
      <c r="C596" s="2" t="s">
        <v>20606</v>
      </c>
      <c r="D596" s="195" t="s">
        <v>20605</v>
      </c>
      <c r="E596" s="5">
        <v>32</v>
      </c>
      <c r="F596" s="19">
        <v>26531369</v>
      </c>
      <c r="G596" s="6">
        <v>20265313699</v>
      </c>
      <c r="H596" s="22">
        <v>28564</v>
      </c>
      <c r="I596" s="13" t="s">
        <v>20</v>
      </c>
      <c r="J596" s="26" t="s">
        <v>29311</v>
      </c>
      <c r="K596" s="24" t="s">
        <v>29315</v>
      </c>
      <c r="L596" s="170"/>
      <c r="M596" s="10"/>
      <c r="N596" s="7"/>
      <c r="O596" s="15"/>
      <c r="P596" s="17" t="s">
        <v>20604</v>
      </c>
      <c r="Q596" s="6" t="s">
        <v>20603</v>
      </c>
      <c r="R596" s="48" t="s">
        <v>20602</v>
      </c>
      <c r="S596" s="6" t="s">
        <v>20601</v>
      </c>
      <c r="T596" s="6" t="s">
        <v>29105</v>
      </c>
      <c r="U596" s="6" t="s">
        <v>3817</v>
      </c>
      <c r="V596" s="48"/>
      <c r="W596" s="6"/>
      <c r="X596" s="6"/>
    </row>
    <row r="597" spans="1:24" s="8" customFormat="1" ht="15" customHeight="1" x14ac:dyDescent="0.2">
      <c r="A597" s="5" t="s">
        <v>193</v>
      </c>
      <c r="B597" s="5" t="s">
        <v>22115</v>
      </c>
      <c r="C597" s="2" t="s">
        <v>20598</v>
      </c>
      <c r="D597" s="195" t="s">
        <v>20597</v>
      </c>
      <c r="E597" s="5">
        <v>30</v>
      </c>
      <c r="F597" s="19">
        <v>22261062</v>
      </c>
      <c r="G597" s="6">
        <v>20222610622</v>
      </c>
      <c r="H597" s="22">
        <v>26177</v>
      </c>
      <c r="I597" s="13" t="s">
        <v>20</v>
      </c>
      <c r="J597" s="26" t="s">
        <v>29311</v>
      </c>
      <c r="K597" s="24" t="s">
        <v>29361</v>
      </c>
      <c r="L597" s="170"/>
      <c r="M597" s="10"/>
      <c r="N597" s="7"/>
      <c r="O597" s="15"/>
      <c r="P597" s="17" t="s">
        <v>20596</v>
      </c>
      <c r="Q597" s="6" t="s">
        <v>20595</v>
      </c>
      <c r="R597" s="48" t="s">
        <v>20594</v>
      </c>
      <c r="S597" s="6" t="s">
        <v>20593</v>
      </c>
      <c r="T597" s="6" t="s">
        <v>30615</v>
      </c>
      <c r="U597" s="6" t="s">
        <v>3817</v>
      </c>
      <c r="V597" s="48"/>
      <c r="W597" s="6"/>
      <c r="X597" s="6"/>
    </row>
    <row r="598" spans="1:24" s="8" customFormat="1" ht="15" customHeight="1" x14ac:dyDescent="0.2">
      <c r="A598" s="5">
        <v>24</v>
      </c>
      <c r="B598" s="5" t="s">
        <v>22115</v>
      </c>
      <c r="C598" s="2" t="s">
        <v>31527</v>
      </c>
      <c r="D598" s="195" t="s">
        <v>31700</v>
      </c>
      <c r="E598" s="5">
        <v>30</v>
      </c>
      <c r="F598" s="19">
        <v>26274848</v>
      </c>
      <c r="G598" s="6">
        <v>27262748486</v>
      </c>
      <c r="H598" s="22">
        <v>28525</v>
      </c>
      <c r="I598" s="13" t="s">
        <v>20</v>
      </c>
      <c r="J598" s="26" t="s">
        <v>29310</v>
      </c>
      <c r="K598" s="24" t="s">
        <v>31910</v>
      </c>
      <c r="L598" s="170"/>
      <c r="M598" s="10"/>
      <c r="N598" s="7"/>
      <c r="O598" s="15"/>
      <c r="P598" s="17" t="s">
        <v>32384</v>
      </c>
      <c r="Q598" s="6">
        <v>1137702441</v>
      </c>
      <c r="R598" s="48" t="s">
        <v>32385</v>
      </c>
      <c r="S598" s="6" t="s">
        <v>31868</v>
      </c>
      <c r="T598" s="6" t="s">
        <v>177</v>
      </c>
      <c r="U598" s="6" t="s">
        <v>3817</v>
      </c>
      <c r="V598" s="48" t="s">
        <v>177</v>
      </c>
      <c r="W598" s="6"/>
      <c r="X598" s="6"/>
    </row>
    <row r="599" spans="1:24" s="8" customFormat="1" ht="15" customHeight="1" x14ac:dyDescent="0.2">
      <c r="A599" s="5" t="s">
        <v>99</v>
      </c>
      <c r="B599" s="5" t="s">
        <v>22115</v>
      </c>
      <c r="C599" s="2" t="s">
        <v>20588</v>
      </c>
      <c r="D599" s="195" t="s">
        <v>20587</v>
      </c>
      <c r="E599" s="5">
        <v>30</v>
      </c>
      <c r="F599" s="19">
        <v>23618088</v>
      </c>
      <c r="G599" s="6" t="s">
        <v>34109</v>
      </c>
      <c r="H599" s="22">
        <v>26857</v>
      </c>
      <c r="I599" s="13" t="s">
        <v>20</v>
      </c>
      <c r="J599" s="26" t="s">
        <v>29311</v>
      </c>
      <c r="K599" s="24" t="s">
        <v>29322</v>
      </c>
      <c r="L599" s="170"/>
      <c r="M599" s="10"/>
      <c r="N599" s="7"/>
      <c r="O599" s="15"/>
      <c r="P599" s="17" t="s">
        <v>28900</v>
      </c>
      <c r="Q599" s="6" t="s">
        <v>28899</v>
      </c>
      <c r="R599" s="48" t="s">
        <v>176</v>
      </c>
      <c r="S599" s="6" t="s">
        <v>20586</v>
      </c>
      <c r="T599" s="6" t="s">
        <v>28916</v>
      </c>
      <c r="U599" s="6" t="s">
        <v>3817</v>
      </c>
      <c r="V599" s="48"/>
      <c r="W599" s="6"/>
      <c r="X599" s="6"/>
    </row>
    <row r="600" spans="1:24" s="8" customFormat="1" ht="15" customHeight="1" x14ac:dyDescent="0.2">
      <c r="A600" s="5" t="s">
        <v>46</v>
      </c>
      <c r="B600" s="5" t="s">
        <v>22115</v>
      </c>
      <c r="C600" s="2" t="s">
        <v>33068</v>
      </c>
      <c r="D600" s="195" t="s">
        <v>33115</v>
      </c>
      <c r="E600" s="5">
        <v>31</v>
      </c>
      <c r="F600" s="19">
        <v>28464996</v>
      </c>
      <c r="G600" s="6">
        <v>27284649961</v>
      </c>
      <c r="H600" s="22">
        <v>29537</v>
      </c>
      <c r="I600" s="13" t="s">
        <v>20</v>
      </c>
      <c r="J600" s="26" t="s">
        <v>29310</v>
      </c>
      <c r="K600" s="24" t="s">
        <v>32454</v>
      </c>
      <c r="L600" s="170" t="s">
        <v>33434</v>
      </c>
      <c r="M600" s="10"/>
      <c r="N600" s="7"/>
      <c r="O600" s="15"/>
      <c r="P600" s="17" t="s">
        <v>33345</v>
      </c>
      <c r="Q600" s="6">
        <v>1140754357</v>
      </c>
      <c r="R600" s="48" t="s">
        <v>33346</v>
      </c>
      <c r="S600" s="6" t="s">
        <v>33162</v>
      </c>
      <c r="T600" s="6" t="s">
        <v>177</v>
      </c>
      <c r="U600" s="6" t="s">
        <v>3817</v>
      </c>
      <c r="V600" s="48" t="s">
        <v>177</v>
      </c>
      <c r="W600" s="6"/>
      <c r="X600" s="6"/>
    </row>
    <row r="601" spans="1:24" s="8" customFormat="1" ht="15" customHeight="1" x14ac:dyDescent="0.2">
      <c r="A601" s="5" t="s">
        <v>46</v>
      </c>
      <c r="B601" s="5" t="s">
        <v>22115</v>
      </c>
      <c r="C601" s="2" t="s">
        <v>31528</v>
      </c>
      <c r="D601" s="195" t="s">
        <v>31701</v>
      </c>
      <c r="E601" s="5">
        <v>30</v>
      </c>
      <c r="F601" s="19">
        <v>27859632</v>
      </c>
      <c r="G601" s="6">
        <v>27278596325</v>
      </c>
      <c r="H601" s="22">
        <v>29215</v>
      </c>
      <c r="I601" s="13" t="s">
        <v>20</v>
      </c>
      <c r="J601" s="26" t="s">
        <v>29310</v>
      </c>
      <c r="K601" s="24" t="s">
        <v>31910</v>
      </c>
      <c r="L601" s="170"/>
      <c r="M601" s="10"/>
      <c r="N601" s="7"/>
      <c r="O601" s="15"/>
      <c r="P601" s="17" t="s">
        <v>32386</v>
      </c>
      <c r="Q601" s="6">
        <v>1159435292</v>
      </c>
      <c r="R601" s="48" t="s">
        <v>32387</v>
      </c>
      <c r="S601" s="6" t="s">
        <v>31869</v>
      </c>
      <c r="T601" s="6" t="s">
        <v>177</v>
      </c>
      <c r="U601" s="6" t="s">
        <v>3817</v>
      </c>
      <c r="V601" s="48" t="s">
        <v>177</v>
      </c>
      <c r="W601" s="6"/>
      <c r="X601" s="6"/>
    </row>
    <row r="602" spans="1:24" s="8" customFormat="1" ht="15" customHeight="1" x14ac:dyDescent="0.2">
      <c r="A602" s="5" t="s">
        <v>23</v>
      </c>
      <c r="B602" s="5" t="s">
        <v>22115</v>
      </c>
      <c r="C602" s="2" t="s">
        <v>31529</v>
      </c>
      <c r="D602" s="195" t="s">
        <v>31702</v>
      </c>
      <c r="E602" s="5">
        <v>30</v>
      </c>
      <c r="F602" s="19">
        <v>27646480</v>
      </c>
      <c r="G602" s="6">
        <v>27276464804</v>
      </c>
      <c r="H602" s="22">
        <v>29083</v>
      </c>
      <c r="I602" s="13" t="s">
        <v>20</v>
      </c>
      <c r="J602" s="26" t="s">
        <v>29310</v>
      </c>
      <c r="K602" s="24" t="s">
        <v>31910</v>
      </c>
      <c r="L602" s="170"/>
      <c r="M602" s="10"/>
      <c r="N602" s="7"/>
      <c r="O602" s="15"/>
      <c r="P602" s="17" t="s">
        <v>32388</v>
      </c>
      <c r="Q602" s="6">
        <v>1155795280</v>
      </c>
      <c r="R602" s="48" t="s">
        <v>32389</v>
      </c>
      <c r="S602" s="6" t="s">
        <v>31870</v>
      </c>
      <c r="T602" s="6" t="s">
        <v>177</v>
      </c>
      <c r="U602" s="6" t="s">
        <v>3817</v>
      </c>
      <c r="V602" s="48" t="s">
        <v>177</v>
      </c>
      <c r="W602" s="6"/>
      <c r="X602" s="6"/>
    </row>
    <row r="603" spans="1:24" s="8" customFormat="1" ht="15" customHeight="1" x14ac:dyDescent="0.2">
      <c r="A603" s="5" t="s">
        <v>36</v>
      </c>
      <c r="B603" s="5" t="s">
        <v>22115</v>
      </c>
      <c r="C603" s="2" t="s">
        <v>20583</v>
      </c>
      <c r="D603" s="195" t="s">
        <v>20582</v>
      </c>
      <c r="E603" s="5">
        <v>31</v>
      </c>
      <c r="F603" s="19">
        <v>26824401</v>
      </c>
      <c r="G603" s="6">
        <v>27268244013</v>
      </c>
      <c r="H603" s="22">
        <v>28761</v>
      </c>
      <c r="I603" s="13" t="s">
        <v>20</v>
      </c>
      <c r="J603" s="26" t="s">
        <v>29311</v>
      </c>
      <c r="K603" s="24" t="s">
        <v>29321</v>
      </c>
      <c r="L603" s="170"/>
      <c r="M603" s="10"/>
      <c r="N603" s="7"/>
      <c r="O603" s="15"/>
      <c r="P603" s="17" t="s">
        <v>20581</v>
      </c>
      <c r="Q603" s="6" t="s">
        <v>20580</v>
      </c>
      <c r="R603" s="48" t="s">
        <v>176</v>
      </c>
      <c r="S603" s="6" t="s">
        <v>20579</v>
      </c>
      <c r="T603" s="6" t="s">
        <v>29168</v>
      </c>
      <c r="U603" s="6" t="s">
        <v>3817</v>
      </c>
      <c r="V603" s="48"/>
      <c r="W603" s="6"/>
      <c r="X603" s="6"/>
    </row>
    <row r="604" spans="1:24" s="8" customFormat="1" ht="15" customHeight="1" x14ac:dyDescent="0.2">
      <c r="A604" s="5">
        <v>32</v>
      </c>
      <c r="B604" s="5" t="s">
        <v>22115</v>
      </c>
      <c r="C604" s="2" t="s">
        <v>31530</v>
      </c>
      <c r="D604" s="195" t="s">
        <v>31703</v>
      </c>
      <c r="E604" s="5">
        <v>31</v>
      </c>
      <c r="F604" s="19">
        <v>28801485</v>
      </c>
      <c r="G604" s="6">
        <v>27288014855</v>
      </c>
      <c r="H604" s="22">
        <v>29701</v>
      </c>
      <c r="I604" s="13" t="s">
        <v>20</v>
      </c>
      <c r="J604" s="26" t="s">
        <v>29310</v>
      </c>
      <c r="K604" s="24" t="s">
        <v>31910</v>
      </c>
      <c r="L604" s="170"/>
      <c r="M604" s="10"/>
      <c r="N604" s="7"/>
      <c r="O604" s="15"/>
      <c r="P604" s="17" t="s">
        <v>32390</v>
      </c>
      <c r="Q604" s="6" t="s">
        <v>32391</v>
      </c>
      <c r="R604" s="48" t="s">
        <v>32392</v>
      </c>
      <c r="S604" s="6" t="s">
        <v>31871</v>
      </c>
      <c r="T604" s="6" t="s">
        <v>177</v>
      </c>
      <c r="U604" s="6" t="s">
        <v>3817</v>
      </c>
      <c r="V604" s="48" t="s">
        <v>177</v>
      </c>
      <c r="W604" s="6"/>
      <c r="X604" s="6"/>
    </row>
    <row r="605" spans="1:24" s="8" customFormat="1" ht="15" customHeight="1" x14ac:dyDescent="0.2">
      <c r="A605" s="5" t="s">
        <v>27</v>
      </c>
      <c r="B605" s="5" t="s">
        <v>22115</v>
      </c>
      <c r="C605" s="2" t="s">
        <v>31531</v>
      </c>
      <c r="D605" s="195" t="s">
        <v>31704</v>
      </c>
      <c r="E605" s="5">
        <v>30</v>
      </c>
      <c r="F605" s="19">
        <v>28695524</v>
      </c>
      <c r="G605" s="6">
        <v>27286955245</v>
      </c>
      <c r="H605" s="22">
        <v>29632</v>
      </c>
      <c r="I605" s="13" t="s">
        <v>20</v>
      </c>
      <c r="J605" s="26" t="s">
        <v>29310</v>
      </c>
      <c r="K605" s="24" t="s">
        <v>31910</v>
      </c>
      <c r="L605" s="170"/>
      <c r="M605" s="10"/>
      <c r="N605" s="7"/>
      <c r="O605" s="15"/>
      <c r="P605" s="17" t="s">
        <v>32087</v>
      </c>
      <c r="Q605" s="6">
        <v>1540931123</v>
      </c>
      <c r="R605" s="48" t="s">
        <v>32088</v>
      </c>
      <c r="S605" s="6" t="s">
        <v>31872</v>
      </c>
      <c r="T605" s="6" t="s">
        <v>177</v>
      </c>
      <c r="U605" s="6" t="s">
        <v>3817</v>
      </c>
      <c r="V605" s="48" t="s">
        <v>177</v>
      </c>
      <c r="W605" s="6"/>
      <c r="X605" s="6"/>
    </row>
    <row r="606" spans="1:24" s="8" customFormat="1" ht="15" customHeight="1" x14ac:dyDescent="0.2">
      <c r="A606" s="5" t="s">
        <v>33761</v>
      </c>
      <c r="B606" s="5" t="s">
        <v>22115</v>
      </c>
      <c r="C606" s="2" t="s">
        <v>29450</v>
      </c>
      <c r="D606" s="195" t="s">
        <v>29451</v>
      </c>
      <c r="E606" s="5">
        <v>31</v>
      </c>
      <c r="F606" s="19">
        <v>23590430</v>
      </c>
      <c r="G606" s="6">
        <v>27235904301</v>
      </c>
      <c r="H606" s="22">
        <v>26897</v>
      </c>
      <c r="I606" s="13" t="s">
        <v>20</v>
      </c>
      <c r="J606" s="26" t="s">
        <v>29310</v>
      </c>
      <c r="K606" s="24" t="s">
        <v>29382</v>
      </c>
      <c r="L606" s="170"/>
      <c r="M606" s="10"/>
      <c r="N606" s="7"/>
      <c r="O606" s="15"/>
      <c r="P606" s="17" t="s">
        <v>29452</v>
      </c>
      <c r="Q606" s="6" t="s">
        <v>176</v>
      </c>
      <c r="R606" s="48" t="s">
        <v>176</v>
      </c>
      <c r="S606" s="6" t="s">
        <v>29453</v>
      </c>
      <c r="T606" s="6" t="s">
        <v>177</v>
      </c>
      <c r="U606" s="6" t="s">
        <v>3817</v>
      </c>
      <c r="V606" s="48"/>
      <c r="W606" s="6"/>
      <c r="X606" s="6"/>
    </row>
    <row r="607" spans="1:24" s="8" customFormat="1" ht="15" customHeight="1" x14ac:dyDescent="0.2">
      <c r="A607" s="5" t="s">
        <v>46</v>
      </c>
      <c r="B607" s="5" t="s">
        <v>22115</v>
      </c>
      <c r="C607" s="2" t="s">
        <v>31532</v>
      </c>
      <c r="D607" s="195" t="s">
        <v>31705</v>
      </c>
      <c r="E607" s="5">
        <v>30</v>
      </c>
      <c r="F607" s="19">
        <v>27648249</v>
      </c>
      <c r="G607" s="6">
        <v>27276482497</v>
      </c>
      <c r="H607" s="22">
        <v>29216</v>
      </c>
      <c r="I607" s="13" t="s">
        <v>20</v>
      </c>
      <c r="J607" s="26" t="s">
        <v>29310</v>
      </c>
      <c r="K607" s="24" t="s">
        <v>31910</v>
      </c>
      <c r="L607" s="170"/>
      <c r="M607" s="10"/>
      <c r="N607" s="7"/>
      <c r="O607" s="15"/>
      <c r="P607" s="17" t="s">
        <v>32393</v>
      </c>
      <c r="Q607" s="6">
        <v>1126403780</v>
      </c>
      <c r="R607" s="48" t="s">
        <v>32394</v>
      </c>
      <c r="S607" s="6" t="s">
        <v>31873</v>
      </c>
      <c r="T607" s="6" t="s">
        <v>177</v>
      </c>
      <c r="U607" s="6" t="s">
        <v>3817</v>
      </c>
      <c r="V607" s="48" t="s">
        <v>177</v>
      </c>
      <c r="W607" s="6"/>
      <c r="X607" s="6"/>
    </row>
    <row r="608" spans="1:24" s="8" customFormat="1" ht="15" customHeight="1" x14ac:dyDescent="0.2">
      <c r="A608" s="5" t="s">
        <v>1666</v>
      </c>
      <c r="B608" s="5" t="s">
        <v>22115</v>
      </c>
      <c r="C608" s="2" t="s">
        <v>20574</v>
      </c>
      <c r="D608" s="195" t="s">
        <v>20573</v>
      </c>
      <c r="E608" s="5">
        <v>31</v>
      </c>
      <c r="F608" s="19">
        <v>14635361</v>
      </c>
      <c r="G608" s="6" t="s">
        <v>34110</v>
      </c>
      <c r="H608" s="22">
        <v>22439</v>
      </c>
      <c r="I608" s="13" t="s">
        <v>20</v>
      </c>
      <c r="J608" s="26" t="s">
        <v>29311</v>
      </c>
      <c r="K608" s="24" t="s">
        <v>29349</v>
      </c>
      <c r="L608" s="170"/>
      <c r="M608" s="10"/>
      <c r="N608" s="7"/>
      <c r="O608" s="15"/>
      <c r="P608" s="17" t="s">
        <v>20572</v>
      </c>
      <c r="Q608" s="6" t="s">
        <v>28921</v>
      </c>
      <c r="R608" s="48" t="s">
        <v>20571</v>
      </c>
      <c r="S608" s="6" t="s">
        <v>20570</v>
      </c>
      <c r="T608" s="6" t="s">
        <v>28929</v>
      </c>
      <c r="U608" s="6" t="s">
        <v>3817</v>
      </c>
      <c r="V608" s="48"/>
      <c r="W608" s="6"/>
      <c r="X608" s="6"/>
    </row>
    <row r="609" spans="1:24" s="8" customFormat="1" ht="15" customHeight="1" x14ac:dyDescent="0.2">
      <c r="A609" s="5" t="s">
        <v>46</v>
      </c>
      <c r="B609" s="5" t="s">
        <v>22115</v>
      </c>
      <c r="C609" s="2" t="s">
        <v>20563</v>
      </c>
      <c r="D609" s="195" t="s">
        <v>20562</v>
      </c>
      <c r="E609" s="5">
        <v>31</v>
      </c>
      <c r="F609" s="19">
        <v>16600684</v>
      </c>
      <c r="G609" s="6">
        <v>20166006849</v>
      </c>
      <c r="H609" s="22">
        <v>23413</v>
      </c>
      <c r="I609" s="13" t="s">
        <v>20</v>
      </c>
      <c r="J609" s="26" t="s">
        <v>29311</v>
      </c>
      <c r="K609" s="24" t="s">
        <v>29315</v>
      </c>
      <c r="L609" s="170"/>
      <c r="M609" s="10"/>
      <c r="N609" s="7"/>
      <c r="O609" s="15"/>
      <c r="P609" s="17" t="s">
        <v>20561</v>
      </c>
      <c r="Q609" s="6">
        <v>1137951155</v>
      </c>
      <c r="R609" s="48" t="s">
        <v>20560</v>
      </c>
      <c r="S609" s="6" t="s">
        <v>20559</v>
      </c>
      <c r="T609" s="6" t="s">
        <v>30615</v>
      </c>
      <c r="U609" s="6" t="s">
        <v>3817</v>
      </c>
      <c r="V609" s="48"/>
      <c r="W609" s="6"/>
      <c r="X609" s="6"/>
    </row>
    <row r="610" spans="1:24" s="8" customFormat="1" ht="15" customHeight="1" x14ac:dyDescent="0.2">
      <c r="A610" s="5" t="s">
        <v>889</v>
      </c>
      <c r="B610" s="5" t="s">
        <v>22115</v>
      </c>
      <c r="C610" s="2" t="s">
        <v>20556</v>
      </c>
      <c r="D610" s="195" t="s">
        <v>20555</v>
      </c>
      <c r="E610" s="5">
        <v>31</v>
      </c>
      <c r="F610" s="19">
        <v>26849222</v>
      </c>
      <c r="G610" s="6">
        <v>23268492224</v>
      </c>
      <c r="H610" s="22">
        <v>28738</v>
      </c>
      <c r="I610" s="13" t="s">
        <v>20</v>
      </c>
      <c r="J610" s="26" t="s">
        <v>29311</v>
      </c>
      <c r="K610" s="24" t="s">
        <v>29359</v>
      </c>
      <c r="L610" s="170"/>
      <c r="M610" s="10"/>
      <c r="N610" s="7"/>
      <c r="O610" s="15"/>
      <c r="P610" s="17" t="s">
        <v>20554</v>
      </c>
      <c r="Q610" s="6" t="s">
        <v>20553</v>
      </c>
      <c r="R610" s="48" t="s">
        <v>20552</v>
      </c>
      <c r="S610" s="6" t="s">
        <v>20551</v>
      </c>
      <c r="T610" s="6" t="s">
        <v>29201</v>
      </c>
      <c r="U610" s="6" t="s">
        <v>3817</v>
      </c>
      <c r="V610" s="48"/>
      <c r="W610" s="6"/>
      <c r="X610" s="6"/>
    </row>
    <row r="611" spans="1:24" s="8" customFormat="1" ht="15" customHeight="1" x14ac:dyDescent="0.2">
      <c r="A611" s="5" t="s">
        <v>46</v>
      </c>
      <c r="B611" s="5" t="s">
        <v>22115</v>
      </c>
      <c r="C611" s="2" t="s">
        <v>20550</v>
      </c>
      <c r="D611" s="195" t="s">
        <v>20549</v>
      </c>
      <c r="E611" s="5">
        <v>32</v>
      </c>
      <c r="F611" s="19">
        <v>21441736</v>
      </c>
      <c r="G611" s="6">
        <v>20214417368</v>
      </c>
      <c r="H611" s="22">
        <v>25566</v>
      </c>
      <c r="I611" s="13" t="s">
        <v>20</v>
      </c>
      <c r="J611" s="26" t="s">
        <v>29311</v>
      </c>
      <c r="K611" s="24" t="s">
        <v>29314</v>
      </c>
      <c r="L611" s="170"/>
      <c r="M611" s="10"/>
      <c r="N611" s="7"/>
      <c r="O611" s="15"/>
      <c r="P611" s="17" t="s">
        <v>20548</v>
      </c>
      <c r="Q611" s="6">
        <v>1161515710</v>
      </c>
      <c r="R611" s="48" t="s">
        <v>176</v>
      </c>
      <c r="S611" s="6" t="s">
        <v>20547</v>
      </c>
      <c r="T611" s="6" t="s">
        <v>30615</v>
      </c>
      <c r="U611" s="6" t="s">
        <v>3817</v>
      </c>
      <c r="V611" s="48"/>
      <c r="W611" s="6"/>
      <c r="X611" s="6"/>
    </row>
    <row r="612" spans="1:24" s="8" customFormat="1" ht="15" customHeight="1" x14ac:dyDescent="0.2">
      <c r="A612" s="5" t="s">
        <v>27</v>
      </c>
      <c r="B612" s="5" t="s">
        <v>22115</v>
      </c>
      <c r="C612" s="2" t="s">
        <v>20546</v>
      </c>
      <c r="D612" s="195" t="s">
        <v>20545</v>
      </c>
      <c r="E612" s="5">
        <v>31</v>
      </c>
      <c r="F612" s="19">
        <v>28322664</v>
      </c>
      <c r="G612" s="6">
        <v>20283226647</v>
      </c>
      <c r="H612" s="22">
        <v>29399</v>
      </c>
      <c r="I612" s="13" t="s">
        <v>20</v>
      </c>
      <c r="J612" s="26" t="s">
        <v>29311</v>
      </c>
      <c r="K612" s="24" t="s">
        <v>29314</v>
      </c>
      <c r="L612" s="170"/>
      <c r="M612" s="10"/>
      <c r="N612" s="7"/>
      <c r="O612" s="15"/>
      <c r="P612" s="17" t="s">
        <v>20544</v>
      </c>
      <c r="Q612" s="6">
        <v>1160995730</v>
      </c>
      <c r="R612" s="48" t="s">
        <v>176</v>
      </c>
      <c r="S612" s="6" t="s">
        <v>20543</v>
      </c>
      <c r="T612" s="6" t="s">
        <v>30615</v>
      </c>
      <c r="U612" s="6" t="s">
        <v>3817</v>
      </c>
      <c r="V612" s="48"/>
      <c r="W612" s="6"/>
      <c r="X612" s="6"/>
    </row>
    <row r="613" spans="1:24" s="8" customFormat="1" ht="15" customHeight="1" x14ac:dyDescent="0.2">
      <c r="A613" s="5" t="s">
        <v>46</v>
      </c>
      <c r="B613" s="5" t="s">
        <v>22115</v>
      </c>
      <c r="C613" s="2" t="s">
        <v>31533</v>
      </c>
      <c r="D613" s="195" t="s">
        <v>31706</v>
      </c>
      <c r="E613" s="5">
        <v>30</v>
      </c>
      <c r="F613" s="19">
        <v>21510195</v>
      </c>
      <c r="G613" s="6">
        <v>23215101959</v>
      </c>
      <c r="H613" s="22">
        <v>25936</v>
      </c>
      <c r="I613" s="13" t="s">
        <v>20</v>
      </c>
      <c r="J613" s="26" t="s">
        <v>29310</v>
      </c>
      <c r="K613" s="24" t="s">
        <v>31910</v>
      </c>
      <c r="L613" s="170"/>
      <c r="M613" s="10"/>
      <c r="N613" s="7"/>
      <c r="O613" s="15"/>
      <c r="P613" s="17" t="s">
        <v>32395</v>
      </c>
      <c r="Q613" s="6">
        <v>1530008013</v>
      </c>
      <c r="R613" s="48" t="s">
        <v>32396</v>
      </c>
      <c r="S613" s="6" t="s">
        <v>31874</v>
      </c>
      <c r="T613" s="6" t="s">
        <v>177</v>
      </c>
      <c r="U613" s="6" t="s">
        <v>3817</v>
      </c>
      <c r="V613" s="48" t="s">
        <v>177</v>
      </c>
      <c r="W613" s="6"/>
      <c r="X613" s="6"/>
    </row>
    <row r="614" spans="1:24" s="8" customFormat="1" ht="15" customHeight="1" x14ac:dyDescent="0.2">
      <c r="A614" s="5" t="s">
        <v>46</v>
      </c>
      <c r="B614" s="5" t="s">
        <v>22115</v>
      </c>
      <c r="C614" s="2" t="s">
        <v>20542</v>
      </c>
      <c r="D614" s="195" t="s">
        <v>20541</v>
      </c>
      <c r="E614" s="5">
        <v>31</v>
      </c>
      <c r="F614" s="19">
        <v>24165220</v>
      </c>
      <c r="G614" s="6">
        <v>20241652204</v>
      </c>
      <c r="H614" s="22">
        <v>27413</v>
      </c>
      <c r="I614" s="13" t="s">
        <v>20</v>
      </c>
      <c r="J614" s="26" t="s">
        <v>29311</v>
      </c>
      <c r="K614" s="24" t="s">
        <v>29317</v>
      </c>
      <c r="L614" s="170"/>
      <c r="M614" s="10"/>
      <c r="N614" s="7"/>
      <c r="O614" s="15"/>
      <c r="P614" s="17" t="s">
        <v>20540</v>
      </c>
      <c r="Q614" s="6">
        <v>1562807961</v>
      </c>
      <c r="R614" s="48" t="s">
        <v>20539</v>
      </c>
      <c r="S614" s="6" t="s">
        <v>20538</v>
      </c>
      <c r="T614" s="6" t="s">
        <v>30615</v>
      </c>
      <c r="U614" s="6" t="s">
        <v>3817</v>
      </c>
      <c r="V614" s="48"/>
      <c r="W614" s="6"/>
      <c r="X614" s="6"/>
    </row>
    <row r="615" spans="1:24" ht="15.75" thickBot="1" x14ac:dyDescent="0.3"/>
    <row r="616" spans="1:24" s="4" customFormat="1" ht="45" customHeight="1" x14ac:dyDescent="0.25">
      <c r="A616" s="29" t="s">
        <v>0</v>
      </c>
      <c r="B616" s="30" t="s">
        <v>22114</v>
      </c>
      <c r="C616" s="30" t="s">
        <v>1</v>
      </c>
      <c r="D616" s="194" t="s">
        <v>2</v>
      </c>
      <c r="E616" s="32" t="s">
        <v>3</v>
      </c>
      <c r="F616" s="33" t="s">
        <v>4</v>
      </c>
      <c r="G616" s="34" t="s">
        <v>5</v>
      </c>
      <c r="H616" s="35" t="s">
        <v>6</v>
      </c>
      <c r="I616" s="36" t="s">
        <v>7</v>
      </c>
      <c r="J616" s="37" t="s">
        <v>29308</v>
      </c>
      <c r="K616" s="38" t="s">
        <v>29309</v>
      </c>
      <c r="L616" s="38" t="s">
        <v>33431</v>
      </c>
      <c r="M616" s="39" t="s">
        <v>8</v>
      </c>
      <c r="N616" s="36" t="s">
        <v>9</v>
      </c>
      <c r="O616" s="40" t="s">
        <v>10</v>
      </c>
      <c r="P616" s="41" t="s">
        <v>11</v>
      </c>
      <c r="Q616" s="42" t="s">
        <v>12</v>
      </c>
      <c r="R616" s="192" t="s">
        <v>13</v>
      </c>
      <c r="S616" s="42" t="s">
        <v>14</v>
      </c>
      <c r="T616" s="44" t="s">
        <v>15</v>
      </c>
      <c r="U616" s="43" t="s">
        <v>16</v>
      </c>
      <c r="V616" s="42" t="s">
        <v>32200</v>
      </c>
      <c r="W616" s="45" t="s">
        <v>17</v>
      </c>
      <c r="X616" s="45" t="s">
        <v>30656</v>
      </c>
    </row>
    <row r="617" spans="1:24" s="8" customFormat="1" ht="15" customHeight="1" x14ac:dyDescent="0.2">
      <c r="A617" s="5" t="s">
        <v>46</v>
      </c>
      <c r="B617" s="5" t="s">
        <v>22115</v>
      </c>
      <c r="C617" s="2" t="s">
        <v>33072</v>
      </c>
      <c r="D617" s="195" t="s">
        <v>33119</v>
      </c>
      <c r="E617" s="5">
        <v>31</v>
      </c>
      <c r="F617" s="19">
        <v>28862080</v>
      </c>
      <c r="G617" s="6">
        <v>20288620807</v>
      </c>
      <c r="H617" s="22">
        <v>29725</v>
      </c>
      <c r="I617" s="13" t="s">
        <v>20</v>
      </c>
      <c r="J617" s="26" t="s">
        <v>29310</v>
      </c>
      <c r="K617" s="24" t="s">
        <v>32454</v>
      </c>
      <c r="L617" s="170" t="s">
        <v>33434</v>
      </c>
      <c r="M617" s="10"/>
      <c r="N617" s="7"/>
      <c r="O617" s="15"/>
      <c r="P617" s="17" t="s">
        <v>33347</v>
      </c>
      <c r="Q617" s="6">
        <v>1154084328</v>
      </c>
      <c r="R617" s="48" t="s">
        <v>33348</v>
      </c>
      <c r="S617" s="6" t="s">
        <v>33166</v>
      </c>
      <c r="T617" s="6" t="s">
        <v>177</v>
      </c>
      <c r="U617" s="6" t="s">
        <v>3817</v>
      </c>
      <c r="V617" s="48" t="s">
        <v>177</v>
      </c>
      <c r="W617" s="6"/>
      <c r="X617" s="6"/>
    </row>
    <row r="618" spans="1:24" s="8" customFormat="1" ht="15" customHeight="1" x14ac:dyDescent="0.2">
      <c r="A618" s="5">
        <v>24</v>
      </c>
      <c r="B618" s="5" t="s">
        <v>22115</v>
      </c>
      <c r="C618" s="2" t="s">
        <v>20533</v>
      </c>
      <c r="D618" s="195" t="s">
        <v>20532</v>
      </c>
      <c r="E618" s="5">
        <v>31</v>
      </c>
      <c r="F618" s="19">
        <v>28746421</v>
      </c>
      <c r="G618" s="6">
        <v>20287464215</v>
      </c>
      <c r="H618" s="22">
        <v>29654</v>
      </c>
      <c r="I618" s="13" t="s">
        <v>20</v>
      </c>
      <c r="J618" s="26" t="s">
        <v>29311</v>
      </c>
      <c r="K618" s="24" t="s">
        <v>29314</v>
      </c>
      <c r="L618" s="170"/>
      <c r="M618" s="10"/>
      <c r="N618" s="7"/>
      <c r="O618" s="15"/>
      <c r="P618" s="17" t="s">
        <v>20531</v>
      </c>
      <c r="Q618" s="6" t="s">
        <v>33668</v>
      </c>
      <c r="R618" s="48" t="s">
        <v>20530</v>
      </c>
      <c r="S618" s="6" t="s">
        <v>20529</v>
      </c>
      <c r="T618" s="6" t="s">
        <v>29105</v>
      </c>
      <c r="U618" s="6" t="s">
        <v>3817</v>
      </c>
      <c r="V618" s="48"/>
      <c r="W618" s="6"/>
      <c r="X618" s="6"/>
    </row>
    <row r="619" spans="1:24" s="8" customFormat="1" ht="15" customHeight="1" x14ac:dyDescent="0.2">
      <c r="A619" s="5">
        <v>24</v>
      </c>
      <c r="B619" s="5" t="s">
        <v>22115</v>
      </c>
      <c r="C619" s="2" t="s">
        <v>20526</v>
      </c>
      <c r="D619" s="195" t="s">
        <v>20525</v>
      </c>
      <c r="E619" s="5">
        <v>32</v>
      </c>
      <c r="F619" s="19">
        <v>17599767</v>
      </c>
      <c r="G619" s="6">
        <v>23175997679</v>
      </c>
      <c r="H619" s="22">
        <v>24164</v>
      </c>
      <c r="I619" s="13" t="s">
        <v>20</v>
      </c>
      <c r="J619" s="26" t="s">
        <v>29311</v>
      </c>
      <c r="K619" s="24" t="s">
        <v>29314</v>
      </c>
      <c r="L619" s="170"/>
      <c r="M619" s="10"/>
      <c r="N619" s="7"/>
      <c r="O619" s="15"/>
      <c r="P619" s="17" t="s">
        <v>20524</v>
      </c>
      <c r="Q619" s="6">
        <v>1122753013</v>
      </c>
      <c r="R619" s="48" t="s">
        <v>176</v>
      </c>
      <c r="S619" s="6" t="s">
        <v>20523</v>
      </c>
      <c r="T619" s="6" t="s">
        <v>29105</v>
      </c>
      <c r="U619" s="6" t="s">
        <v>3817</v>
      </c>
      <c r="V619" s="48"/>
      <c r="W619" s="6"/>
      <c r="X619" s="6"/>
    </row>
    <row r="620" spans="1:24" s="8" customFormat="1" ht="15" customHeight="1" x14ac:dyDescent="0.2">
      <c r="A620" s="5" t="s">
        <v>33761</v>
      </c>
      <c r="B620" s="5" t="s">
        <v>22115</v>
      </c>
      <c r="C620" s="2" t="s">
        <v>20522</v>
      </c>
      <c r="D620" s="195" t="s">
        <v>20521</v>
      </c>
      <c r="E620" s="5">
        <v>31</v>
      </c>
      <c r="F620" s="19">
        <v>24572660</v>
      </c>
      <c r="G620" s="6">
        <v>20245726601</v>
      </c>
      <c r="H620" s="22">
        <v>27607</v>
      </c>
      <c r="I620" s="13" t="s">
        <v>20</v>
      </c>
      <c r="J620" s="26" t="s">
        <v>29311</v>
      </c>
      <c r="K620" s="24" t="s">
        <v>29322</v>
      </c>
      <c r="L620" s="170"/>
      <c r="M620" s="10"/>
      <c r="N620" s="7"/>
      <c r="O620" s="15"/>
      <c r="P620" s="17" t="s">
        <v>20520</v>
      </c>
      <c r="Q620" s="6" t="s">
        <v>176</v>
      </c>
      <c r="R620" s="48" t="s">
        <v>176</v>
      </c>
      <c r="S620" s="6" t="s">
        <v>20519</v>
      </c>
      <c r="T620" s="6" t="s">
        <v>30419</v>
      </c>
      <c r="U620" s="6" t="s">
        <v>3817</v>
      </c>
      <c r="V620" s="48"/>
      <c r="W620" s="6"/>
      <c r="X620" s="6"/>
    </row>
    <row r="621" spans="1:24" s="8" customFormat="1" ht="15" customHeight="1" x14ac:dyDescent="0.2">
      <c r="A621" s="5">
        <v>13</v>
      </c>
      <c r="B621" s="5" t="s">
        <v>22115</v>
      </c>
      <c r="C621" s="2" t="s">
        <v>20518</v>
      </c>
      <c r="D621" s="195" t="s">
        <v>20517</v>
      </c>
      <c r="E621" s="5">
        <v>31</v>
      </c>
      <c r="F621" s="19">
        <v>24031749</v>
      </c>
      <c r="G621" s="6" t="s">
        <v>34111</v>
      </c>
      <c r="H621" s="22">
        <v>27186</v>
      </c>
      <c r="I621" s="13" t="s">
        <v>20</v>
      </c>
      <c r="J621" s="26" t="s">
        <v>29311</v>
      </c>
      <c r="K621" s="24" t="s">
        <v>29327</v>
      </c>
      <c r="L621" s="170"/>
      <c r="M621" s="10"/>
      <c r="N621" s="7"/>
      <c r="O621" s="15"/>
      <c r="P621" s="17" t="s">
        <v>20516</v>
      </c>
      <c r="Q621" s="6" t="s">
        <v>20515</v>
      </c>
      <c r="R621" s="48" t="s">
        <v>176</v>
      </c>
      <c r="S621" s="6" t="s">
        <v>20514</v>
      </c>
      <c r="T621" s="6" t="s">
        <v>177</v>
      </c>
      <c r="U621" s="6" t="s">
        <v>3817</v>
      </c>
      <c r="V621" s="48"/>
      <c r="W621" s="6"/>
      <c r="X621" s="6"/>
    </row>
    <row r="622" spans="1:24" s="8" customFormat="1" ht="15" customHeight="1" x14ac:dyDescent="0.2">
      <c r="A622" s="5" t="s">
        <v>46</v>
      </c>
      <c r="B622" s="5" t="s">
        <v>22115</v>
      </c>
      <c r="C622" s="2" t="s">
        <v>20513</v>
      </c>
      <c r="D622" s="195" t="s">
        <v>20512</v>
      </c>
      <c r="E622" s="5">
        <v>31</v>
      </c>
      <c r="F622" s="19">
        <v>29378456</v>
      </c>
      <c r="G622" s="6">
        <v>20293784567</v>
      </c>
      <c r="H622" s="22">
        <v>30040</v>
      </c>
      <c r="I622" s="13" t="s">
        <v>20</v>
      </c>
      <c r="J622" s="26" t="s">
        <v>29311</v>
      </c>
      <c r="K622" s="24" t="s">
        <v>29327</v>
      </c>
      <c r="L622" s="170"/>
      <c r="M622" s="10"/>
      <c r="N622" s="7"/>
      <c r="O622" s="15"/>
      <c r="P622" s="17" t="s">
        <v>20511</v>
      </c>
      <c r="Q622" s="6">
        <v>1559899490</v>
      </c>
      <c r="R622" s="48" t="s">
        <v>20510</v>
      </c>
      <c r="S622" s="6" t="s">
        <v>20509</v>
      </c>
      <c r="T622" s="6" t="s">
        <v>30615</v>
      </c>
      <c r="U622" s="6" t="s">
        <v>3817</v>
      </c>
      <c r="V622" s="48"/>
      <c r="W622" s="6"/>
      <c r="X622" s="6"/>
    </row>
    <row r="623" spans="1:24" s="8" customFormat="1" ht="15" customHeight="1" x14ac:dyDescent="0.2">
      <c r="A623" s="5" t="s">
        <v>179</v>
      </c>
      <c r="B623" s="5" t="s">
        <v>22115</v>
      </c>
      <c r="C623" s="2" t="s">
        <v>20508</v>
      </c>
      <c r="D623" s="195" t="s">
        <v>20507</v>
      </c>
      <c r="E623" s="5">
        <v>31</v>
      </c>
      <c r="F623" s="19">
        <v>27576673</v>
      </c>
      <c r="G623" s="6">
        <v>23275766739</v>
      </c>
      <c r="H623" s="22">
        <v>29074</v>
      </c>
      <c r="I623" s="13" t="s">
        <v>20</v>
      </c>
      <c r="J623" s="26" t="s">
        <v>29311</v>
      </c>
      <c r="K623" s="24" t="s">
        <v>29322</v>
      </c>
      <c r="L623" s="170"/>
      <c r="M623" s="10"/>
      <c r="N623" s="7"/>
      <c r="O623" s="15"/>
      <c r="P623" s="17" t="s">
        <v>20506</v>
      </c>
      <c r="Q623" s="6" t="s">
        <v>20505</v>
      </c>
      <c r="R623" s="48" t="s">
        <v>176</v>
      </c>
      <c r="S623" s="6" t="s">
        <v>20504</v>
      </c>
      <c r="T623" s="6" t="s">
        <v>30475</v>
      </c>
      <c r="U623" s="6" t="s">
        <v>3817</v>
      </c>
      <c r="V623" s="48"/>
      <c r="W623" s="6"/>
      <c r="X623" s="6"/>
    </row>
    <row r="624" spans="1:24" s="8" customFormat="1" ht="15" customHeight="1" x14ac:dyDescent="0.2">
      <c r="A624" s="5" t="s">
        <v>800</v>
      </c>
      <c r="B624" s="5" t="s">
        <v>22115</v>
      </c>
      <c r="C624" s="2" t="s">
        <v>20503</v>
      </c>
      <c r="D624" s="195" t="s">
        <v>20502</v>
      </c>
      <c r="E624" s="5">
        <v>31</v>
      </c>
      <c r="F624" s="19">
        <v>28919581</v>
      </c>
      <c r="G624" s="6">
        <v>20289195816</v>
      </c>
      <c r="H624" s="22">
        <v>29800</v>
      </c>
      <c r="I624" s="13" t="s">
        <v>20</v>
      </c>
      <c r="J624" s="26" t="s">
        <v>29311</v>
      </c>
      <c r="K624" s="24" t="s">
        <v>29346</v>
      </c>
      <c r="L624" s="170"/>
      <c r="M624" s="10"/>
      <c r="N624" s="7"/>
      <c r="O624" s="15"/>
      <c r="P624" s="17" t="s">
        <v>30639</v>
      </c>
      <c r="Q624" s="6" t="s">
        <v>30640</v>
      </c>
      <c r="R624" s="48" t="s">
        <v>30641</v>
      </c>
      <c r="S624" s="6" t="s">
        <v>31087</v>
      </c>
      <c r="T624" s="6" t="s">
        <v>29105</v>
      </c>
      <c r="U624" s="6" t="s">
        <v>3817</v>
      </c>
      <c r="V624" s="48"/>
      <c r="W624" s="6"/>
      <c r="X624" s="6"/>
    </row>
    <row r="625" spans="1:24" s="8" customFormat="1" ht="15" customHeight="1" x14ac:dyDescent="0.2">
      <c r="A625" s="5" t="s">
        <v>27</v>
      </c>
      <c r="B625" s="5" t="s">
        <v>22115</v>
      </c>
      <c r="C625" s="2" t="s">
        <v>20501</v>
      </c>
      <c r="D625" s="195" t="s">
        <v>20500</v>
      </c>
      <c r="E625" s="5">
        <v>31</v>
      </c>
      <c r="F625" s="19">
        <v>17049453</v>
      </c>
      <c r="G625" s="6">
        <v>23170494539</v>
      </c>
      <c r="H625" s="22">
        <v>23580</v>
      </c>
      <c r="I625" s="13" t="s">
        <v>20</v>
      </c>
      <c r="J625" s="26" t="s">
        <v>29311</v>
      </c>
      <c r="K625" s="24" t="s">
        <v>29315</v>
      </c>
      <c r="L625" s="170"/>
      <c r="M625" s="10"/>
      <c r="N625" s="7"/>
      <c r="O625" s="15"/>
      <c r="P625" s="17" t="s">
        <v>20499</v>
      </c>
      <c r="Q625" s="6">
        <v>1567451036</v>
      </c>
      <c r="R625" s="48" t="s">
        <v>20498</v>
      </c>
      <c r="S625" s="6" t="s">
        <v>20497</v>
      </c>
      <c r="T625" s="6" t="s">
        <v>30615</v>
      </c>
      <c r="U625" s="6" t="s">
        <v>3817</v>
      </c>
      <c r="V625" s="48"/>
      <c r="W625" s="6"/>
      <c r="X625" s="6"/>
    </row>
    <row r="626" spans="1:24" s="8" customFormat="1" ht="15" customHeight="1" x14ac:dyDescent="0.2">
      <c r="A626" s="5">
        <v>24</v>
      </c>
      <c r="B626" s="5" t="s">
        <v>22115</v>
      </c>
      <c r="C626" s="2" t="s">
        <v>20496</v>
      </c>
      <c r="D626" s="195" t="s">
        <v>20495</v>
      </c>
      <c r="E626" s="5">
        <v>32</v>
      </c>
      <c r="F626" s="19">
        <v>17283557</v>
      </c>
      <c r="G626" s="6">
        <v>27172835576</v>
      </c>
      <c r="H626" s="22">
        <v>23631</v>
      </c>
      <c r="I626" s="13" t="s">
        <v>20</v>
      </c>
      <c r="J626" s="26" t="s">
        <v>29311</v>
      </c>
      <c r="K626" s="24" t="s">
        <v>29314</v>
      </c>
      <c r="L626" s="170"/>
      <c r="M626" s="10"/>
      <c r="N626" s="7"/>
      <c r="O626" s="15"/>
      <c r="P626" s="17" t="s">
        <v>20494</v>
      </c>
      <c r="Q626" s="6">
        <v>1131594046</v>
      </c>
      <c r="R626" s="48" t="s">
        <v>33669</v>
      </c>
      <c r="S626" s="6" t="s">
        <v>20493</v>
      </c>
      <c r="T626" s="6" t="s">
        <v>29105</v>
      </c>
      <c r="U626" s="6" t="s">
        <v>3817</v>
      </c>
      <c r="V626" s="48"/>
      <c r="W626" s="6"/>
      <c r="X626" s="6"/>
    </row>
    <row r="627" spans="1:24" s="8" customFormat="1" ht="15" customHeight="1" x14ac:dyDescent="0.2">
      <c r="A627" s="5">
        <v>24</v>
      </c>
      <c r="B627" s="5" t="s">
        <v>22115</v>
      </c>
      <c r="C627" s="2" t="s">
        <v>20492</v>
      </c>
      <c r="D627" s="195" t="s">
        <v>20491</v>
      </c>
      <c r="E627" s="5">
        <v>31</v>
      </c>
      <c r="F627" s="19">
        <v>16334618</v>
      </c>
      <c r="G627" s="6">
        <v>23163346184</v>
      </c>
      <c r="H627" s="22">
        <v>23224</v>
      </c>
      <c r="I627" s="13" t="s">
        <v>20</v>
      </c>
      <c r="J627" s="26" t="s">
        <v>29311</v>
      </c>
      <c r="K627" s="24" t="s">
        <v>29321</v>
      </c>
      <c r="L627" s="170"/>
      <c r="M627" s="10"/>
      <c r="N627" s="7"/>
      <c r="O627" s="15"/>
      <c r="P627" s="17" t="s">
        <v>20490</v>
      </c>
      <c r="Q627" s="6" t="s">
        <v>33670</v>
      </c>
      <c r="R627" s="48" t="s">
        <v>20489</v>
      </c>
      <c r="S627" s="6" t="s">
        <v>20488</v>
      </c>
      <c r="T627" s="6" t="s">
        <v>29105</v>
      </c>
      <c r="U627" s="6" t="s">
        <v>3817</v>
      </c>
      <c r="V627" s="48"/>
      <c r="W627" s="6"/>
      <c r="X627" s="6"/>
    </row>
    <row r="628" spans="1:24" s="8" customFormat="1" ht="15" customHeight="1" x14ac:dyDescent="0.2">
      <c r="A628" s="5" t="s">
        <v>46</v>
      </c>
      <c r="B628" s="5" t="s">
        <v>22115</v>
      </c>
      <c r="C628" s="2" t="s">
        <v>20487</v>
      </c>
      <c r="D628" s="195" t="s">
        <v>20486</v>
      </c>
      <c r="E628" s="5">
        <v>31</v>
      </c>
      <c r="F628" s="19">
        <v>26120022</v>
      </c>
      <c r="G628" s="6">
        <v>27261200223</v>
      </c>
      <c r="H628" s="22">
        <v>28300</v>
      </c>
      <c r="I628" s="13" t="s">
        <v>20</v>
      </c>
      <c r="J628" s="26" t="s">
        <v>29311</v>
      </c>
      <c r="K628" s="24" t="s">
        <v>29315</v>
      </c>
      <c r="L628" s="170"/>
      <c r="M628" s="10"/>
      <c r="N628" s="7"/>
      <c r="O628" s="15"/>
      <c r="P628" s="17" t="s">
        <v>20485</v>
      </c>
      <c r="Q628" s="6">
        <v>1554870150</v>
      </c>
      <c r="R628" s="48" t="s">
        <v>20484</v>
      </c>
      <c r="S628" s="6" t="s">
        <v>20483</v>
      </c>
      <c r="T628" s="6" t="s">
        <v>30615</v>
      </c>
      <c r="U628" s="6" t="s">
        <v>3817</v>
      </c>
      <c r="V628" s="48"/>
      <c r="W628" s="6"/>
      <c r="X628" s="6"/>
    </row>
    <row r="629" spans="1:24" s="8" customFormat="1" ht="15" customHeight="1" x14ac:dyDescent="0.2">
      <c r="A629" s="5" t="s">
        <v>36</v>
      </c>
      <c r="B629" s="5" t="s">
        <v>22115</v>
      </c>
      <c r="C629" s="2" t="s">
        <v>33065</v>
      </c>
      <c r="D629" s="195" t="s">
        <v>33112</v>
      </c>
      <c r="E629" s="5">
        <v>31</v>
      </c>
      <c r="F629" s="19">
        <v>28659663</v>
      </c>
      <c r="G629" s="6">
        <v>20286596631</v>
      </c>
      <c r="H629" s="22">
        <v>29644</v>
      </c>
      <c r="I629" s="13" t="s">
        <v>20</v>
      </c>
      <c r="J629" s="26" t="s">
        <v>29310</v>
      </c>
      <c r="K629" s="24" t="s">
        <v>32454</v>
      </c>
      <c r="L629" s="170" t="s">
        <v>33434</v>
      </c>
      <c r="M629" s="10"/>
      <c r="N629" s="7"/>
      <c r="O629" s="15"/>
      <c r="P629" s="17" t="s">
        <v>33349</v>
      </c>
      <c r="Q629" s="6" t="s">
        <v>33350</v>
      </c>
      <c r="R629" s="48" t="s">
        <v>33351</v>
      </c>
      <c r="S629" s="6" t="s">
        <v>33159</v>
      </c>
      <c r="T629" s="6" t="s">
        <v>177</v>
      </c>
      <c r="U629" s="6" t="s">
        <v>3817</v>
      </c>
      <c r="V629" s="48" t="s">
        <v>177</v>
      </c>
      <c r="W629" s="6"/>
      <c r="X629" s="6"/>
    </row>
    <row r="630" spans="1:24" s="8" customFormat="1" ht="15" customHeight="1" x14ac:dyDescent="0.2">
      <c r="A630" s="5" t="s">
        <v>59</v>
      </c>
      <c r="B630" s="5" t="s">
        <v>22115</v>
      </c>
      <c r="C630" s="2" t="s">
        <v>30370</v>
      </c>
      <c r="D630" s="195" t="s">
        <v>30369</v>
      </c>
      <c r="E630" s="5">
        <v>31</v>
      </c>
      <c r="F630" s="19">
        <v>25656741</v>
      </c>
      <c r="G630" s="6">
        <v>20256567416</v>
      </c>
      <c r="H630" s="22">
        <v>28232</v>
      </c>
      <c r="I630" s="13" t="s">
        <v>20</v>
      </c>
      <c r="J630" s="26" t="s">
        <v>29310</v>
      </c>
      <c r="K630" s="24" t="s">
        <v>30224</v>
      </c>
      <c r="L630" s="170"/>
      <c r="M630" s="10"/>
      <c r="N630" s="7"/>
      <c r="O630" s="15"/>
      <c r="P630" s="17" t="s">
        <v>30368</v>
      </c>
      <c r="Q630" s="6" t="s">
        <v>30367</v>
      </c>
      <c r="R630" s="48" t="s">
        <v>30366</v>
      </c>
      <c r="S630" s="6" t="s">
        <v>30365</v>
      </c>
      <c r="T630" s="6"/>
      <c r="U630" s="6" t="s">
        <v>3817</v>
      </c>
      <c r="V630" s="48"/>
      <c r="W630" s="6"/>
      <c r="X630" s="6"/>
    </row>
    <row r="631" spans="1:24" s="8" customFormat="1" ht="15" customHeight="1" x14ac:dyDescent="0.2">
      <c r="A631" s="5" t="s">
        <v>74</v>
      </c>
      <c r="B631" s="5" t="s">
        <v>22115</v>
      </c>
      <c r="C631" s="2" t="s">
        <v>33040</v>
      </c>
      <c r="D631" s="195" t="s">
        <v>33087</v>
      </c>
      <c r="E631" s="5">
        <v>32</v>
      </c>
      <c r="F631" s="19">
        <v>27786650</v>
      </c>
      <c r="G631" s="6">
        <v>20277866502</v>
      </c>
      <c r="H631" s="22">
        <v>29287</v>
      </c>
      <c r="I631" s="13" t="s">
        <v>20</v>
      </c>
      <c r="J631" s="26" t="s">
        <v>29310</v>
      </c>
      <c r="K631" s="24" t="s">
        <v>32454</v>
      </c>
      <c r="L631" s="170" t="s">
        <v>33434</v>
      </c>
      <c r="M631" s="10"/>
      <c r="N631" s="7"/>
      <c r="O631" s="15"/>
      <c r="P631" s="17" t="s">
        <v>33352</v>
      </c>
      <c r="Q631" s="6">
        <v>2920627927</v>
      </c>
      <c r="R631" s="48" t="s">
        <v>33353</v>
      </c>
      <c r="S631" s="6" t="s">
        <v>33134</v>
      </c>
      <c r="T631" s="6" t="s">
        <v>177</v>
      </c>
      <c r="U631" s="6" t="s">
        <v>3817</v>
      </c>
      <c r="V631" s="48" t="s">
        <v>177</v>
      </c>
      <c r="W631" s="6"/>
      <c r="X631" s="6"/>
    </row>
    <row r="632" spans="1:24" s="8" customFormat="1" ht="15" customHeight="1" x14ac:dyDescent="0.2">
      <c r="A632" s="5" t="s">
        <v>800</v>
      </c>
      <c r="B632" s="5" t="s">
        <v>22115</v>
      </c>
      <c r="C632" s="2" t="s">
        <v>20472</v>
      </c>
      <c r="D632" s="195" t="s">
        <v>20471</v>
      </c>
      <c r="E632" s="5">
        <v>31</v>
      </c>
      <c r="F632" s="19">
        <v>27002363</v>
      </c>
      <c r="G632" s="6">
        <v>20270023631</v>
      </c>
      <c r="H632" s="22">
        <v>28842</v>
      </c>
      <c r="I632" s="13" t="s">
        <v>20</v>
      </c>
      <c r="J632" s="26" t="s">
        <v>29311</v>
      </c>
      <c r="K632" s="24" t="s">
        <v>29321</v>
      </c>
      <c r="L632" s="170"/>
      <c r="M632" s="10"/>
      <c r="N632" s="7"/>
      <c r="O632" s="15"/>
      <c r="P632" s="17" t="s">
        <v>20470</v>
      </c>
      <c r="Q632" s="6" t="s">
        <v>20469</v>
      </c>
      <c r="R632" s="48" t="s">
        <v>20468</v>
      </c>
      <c r="S632" s="6" t="s">
        <v>20467</v>
      </c>
      <c r="T632" s="6" t="s">
        <v>29105</v>
      </c>
      <c r="U632" s="6" t="s">
        <v>3817</v>
      </c>
      <c r="V632" s="48"/>
      <c r="W632" s="6"/>
      <c r="X632" s="6"/>
    </row>
    <row r="633" spans="1:24" s="8" customFormat="1" ht="15" customHeight="1" x14ac:dyDescent="0.2">
      <c r="A633" s="5" t="s">
        <v>46</v>
      </c>
      <c r="B633" s="5" t="s">
        <v>22115</v>
      </c>
      <c r="C633" s="2" t="s">
        <v>33042</v>
      </c>
      <c r="D633" s="195" t="s">
        <v>33089</v>
      </c>
      <c r="E633" s="5">
        <v>32</v>
      </c>
      <c r="F633" s="19">
        <v>24914961</v>
      </c>
      <c r="G633" s="6">
        <v>20249149617</v>
      </c>
      <c r="H633" s="22">
        <v>27739</v>
      </c>
      <c r="I633" s="13" t="s">
        <v>20</v>
      </c>
      <c r="J633" s="26" t="s">
        <v>29310</v>
      </c>
      <c r="K633" s="24" t="s">
        <v>32454</v>
      </c>
      <c r="L633" s="170" t="s">
        <v>33434</v>
      </c>
      <c r="M633" s="10"/>
      <c r="N633" s="7"/>
      <c r="O633" s="15"/>
      <c r="P633" s="17" t="s">
        <v>33354</v>
      </c>
      <c r="Q633" s="6">
        <v>1159554010</v>
      </c>
      <c r="R633" s="48" t="s">
        <v>33355</v>
      </c>
      <c r="S633" s="6" t="s">
        <v>33136</v>
      </c>
      <c r="T633" s="6" t="s">
        <v>177</v>
      </c>
      <c r="U633" s="6" t="s">
        <v>3817</v>
      </c>
      <c r="V633" s="48" t="s">
        <v>177</v>
      </c>
      <c r="W633" s="6"/>
      <c r="X633" s="6"/>
    </row>
    <row r="634" spans="1:24" s="8" customFormat="1" ht="15" customHeight="1" x14ac:dyDescent="0.2">
      <c r="A634" s="5" t="s">
        <v>23</v>
      </c>
      <c r="B634" s="5" t="s">
        <v>22115</v>
      </c>
      <c r="C634" s="2" t="s">
        <v>29454</v>
      </c>
      <c r="D634" s="195" t="s">
        <v>29455</v>
      </c>
      <c r="E634" s="5">
        <v>31</v>
      </c>
      <c r="F634" s="19">
        <v>21993870</v>
      </c>
      <c r="G634" s="6">
        <v>20219938706</v>
      </c>
      <c r="H634" s="22">
        <v>26028</v>
      </c>
      <c r="I634" s="13" t="s">
        <v>20</v>
      </c>
      <c r="J634" s="26" t="s">
        <v>29310</v>
      </c>
      <c r="K634" s="24" t="s">
        <v>29382</v>
      </c>
      <c r="L634" s="170"/>
      <c r="M634" s="10"/>
      <c r="N634" s="7"/>
      <c r="O634" s="15"/>
      <c r="P634" s="17" t="s">
        <v>29456</v>
      </c>
      <c r="Q634" s="6" t="s">
        <v>29457</v>
      </c>
      <c r="R634" s="48" t="s">
        <v>29458</v>
      </c>
      <c r="S634" s="6" t="s">
        <v>29459</v>
      </c>
      <c r="T634" s="6" t="s">
        <v>177</v>
      </c>
      <c r="U634" s="6" t="s">
        <v>3817</v>
      </c>
      <c r="V634" s="48"/>
      <c r="W634" s="6"/>
      <c r="X634" s="6"/>
    </row>
    <row r="635" spans="1:24" s="8" customFormat="1" ht="15" customHeight="1" x14ac:dyDescent="0.2">
      <c r="A635" s="5">
        <v>35</v>
      </c>
      <c r="B635" s="5" t="s">
        <v>22115</v>
      </c>
      <c r="C635" s="2" t="s">
        <v>29460</v>
      </c>
      <c r="D635" s="195" t="s">
        <v>29461</v>
      </c>
      <c r="E635" s="5">
        <v>31</v>
      </c>
      <c r="F635" s="19">
        <v>24466074</v>
      </c>
      <c r="G635" s="6">
        <v>20244660747</v>
      </c>
      <c r="H635" s="22">
        <v>27457</v>
      </c>
      <c r="I635" s="13" t="s">
        <v>20</v>
      </c>
      <c r="J635" s="26" t="s">
        <v>29310</v>
      </c>
      <c r="K635" s="24" t="s">
        <v>29382</v>
      </c>
      <c r="L635" s="170"/>
      <c r="M635" s="10"/>
      <c r="N635" s="7"/>
      <c r="O635" s="15"/>
      <c r="P635" s="17" t="s">
        <v>29462</v>
      </c>
      <c r="Q635" s="6" t="s">
        <v>176</v>
      </c>
      <c r="R635" s="48" t="s">
        <v>176</v>
      </c>
      <c r="S635" s="6" t="s">
        <v>29463</v>
      </c>
      <c r="T635" s="6" t="s">
        <v>177</v>
      </c>
      <c r="U635" s="6" t="s">
        <v>3817</v>
      </c>
      <c r="V635" s="48"/>
      <c r="W635" s="6"/>
      <c r="X635" s="6"/>
    </row>
    <row r="636" spans="1:24" s="8" customFormat="1" ht="15" customHeight="1" x14ac:dyDescent="0.2">
      <c r="A636" s="5">
        <v>17</v>
      </c>
      <c r="B636" s="5" t="s">
        <v>22115</v>
      </c>
      <c r="C636" s="2" t="s">
        <v>31534</v>
      </c>
      <c r="D636" s="195" t="s">
        <v>31707</v>
      </c>
      <c r="E636" s="5">
        <v>31</v>
      </c>
      <c r="F636" s="19">
        <v>27299286</v>
      </c>
      <c r="G636" s="6">
        <v>20272992860</v>
      </c>
      <c r="H636" s="22">
        <v>29021</v>
      </c>
      <c r="I636" s="13" t="s">
        <v>20</v>
      </c>
      <c r="J636" s="26" t="s">
        <v>29310</v>
      </c>
      <c r="K636" s="24" t="s">
        <v>31910</v>
      </c>
      <c r="L636" s="170"/>
      <c r="M636" s="10"/>
      <c r="N636" s="7"/>
      <c r="O636" s="15"/>
      <c r="P636" s="17" t="s">
        <v>32397</v>
      </c>
      <c r="Q636" s="6">
        <v>1122383457</v>
      </c>
      <c r="R636" s="48" t="s">
        <v>32398</v>
      </c>
      <c r="S636" s="6" t="s">
        <v>31875</v>
      </c>
      <c r="T636" s="6" t="s">
        <v>177</v>
      </c>
      <c r="U636" s="6" t="s">
        <v>3817</v>
      </c>
      <c r="V636" s="48" t="s">
        <v>177</v>
      </c>
      <c r="W636" s="6"/>
      <c r="X636" s="6"/>
    </row>
    <row r="637" spans="1:24" s="8" customFormat="1" ht="15" customHeight="1" x14ac:dyDescent="0.2">
      <c r="A637" s="5">
        <v>11</v>
      </c>
      <c r="B637" s="5" t="s">
        <v>22115</v>
      </c>
      <c r="C637" s="2" t="s">
        <v>31535</v>
      </c>
      <c r="D637" s="195" t="s">
        <v>31708</v>
      </c>
      <c r="E637" s="5">
        <v>30</v>
      </c>
      <c r="F637" s="19">
        <v>23727440</v>
      </c>
      <c r="G637" s="6">
        <v>20237274408</v>
      </c>
      <c r="H637" s="22">
        <v>27199</v>
      </c>
      <c r="I637" s="13" t="s">
        <v>20</v>
      </c>
      <c r="J637" s="26" t="s">
        <v>29310</v>
      </c>
      <c r="K637" s="24" t="s">
        <v>31910</v>
      </c>
      <c r="L637" s="170"/>
      <c r="M637" s="10"/>
      <c r="N637" s="7"/>
      <c r="O637" s="15"/>
      <c r="P637" s="17" t="s">
        <v>32399</v>
      </c>
      <c r="Q637" s="6" t="s">
        <v>32400</v>
      </c>
      <c r="R637" s="48" t="s">
        <v>32401</v>
      </c>
      <c r="S637" s="6" t="s">
        <v>31876</v>
      </c>
      <c r="T637" s="6" t="s">
        <v>177</v>
      </c>
      <c r="U637" s="6" t="s">
        <v>3817</v>
      </c>
      <c r="V637" s="48" t="s">
        <v>177</v>
      </c>
      <c r="W637" s="6"/>
      <c r="X637" s="6"/>
    </row>
    <row r="638" spans="1:24" s="8" customFormat="1" ht="15" customHeight="1" x14ac:dyDescent="0.2">
      <c r="A638" s="5" t="s">
        <v>46</v>
      </c>
      <c r="B638" s="5" t="s">
        <v>22115</v>
      </c>
      <c r="C638" s="2" t="s">
        <v>31536</v>
      </c>
      <c r="D638" s="195" t="s">
        <v>31709</v>
      </c>
      <c r="E638" s="5">
        <v>31</v>
      </c>
      <c r="F638" s="19">
        <v>29523918</v>
      </c>
      <c r="G638" s="6">
        <v>20295239183</v>
      </c>
      <c r="H638" s="22">
        <v>29782</v>
      </c>
      <c r="I638" s="13" t="s">
        <v>20</v>
      </c>
      <c r="J638" s="26" t="s">
        <v>29310</v>
      </c>
      <c r="K638" s="24" t="s">
        <v>31910</v>
      </c>
      <c r="L638" s="170"/>
      <c r="M638" s="10"/>
      <c r="N638" s="7"/>
      <c r="O638" s="15"/>
      <c r="P638" s="17" t="s">
        <v>32402</v>
      </c>
      <c r="Q638" s="6">
        <v>1568833153</v>
      </c>
      <c r="R638" s="48" t="s">
        <v>32403</v>
      </c>
      <c r="S638" s="6" t="s">
        <v>31877</v>
      </c>
      <c r="T638" s="6" t="s">
        <v>177</v>
      </c>
      <c r="U638" s="6" t="s">
        <v>3817</v>
      </c>
      <c r="V638" s="48" t="s">
        <v>177</v>
      </c>
      <c r="W638" s="6"/>
      <c r="X638" s="6"/>
    </row>
    <row r="639" spans="1:24" s="8" customFormat="1" ht="15" customHeight="1" x14ac:dyDescent="0.2">
      <c r="A639" s="5" t="s">
        <v>800</v>
      </c>
      <c r="B639" s="5" t="s">
        <v>22115</v>
      </c>
      <c r="C639" s="2" t="s">
        <v>20462</v>
      </c>
      <c r="D639" s="195" t="s">
        <v>20461</v>
      </c>
      <c r="E639" s="5">
        <v>31</v>
      </c>
      <c r="F639" s="19">
        <v>26440115</v>
      </c>
      <c r="G639" s="6">
        <v>20264401152</v>
      </c>
      <c r="H639" s="22">
        <v>28453</v>
      </c>
      <c r="I639" s="13" t="s">
        <v>20</v>
      </c>
      <c r="J639" s="26" t="s">
        <v>29311</v>
      </c>
      <c r="K639" s="24" t="s">
        <v>29315</v>
      </c>
      <c r="L639" s="170"/>
      <c r="M639" s="10"/>
      <c r="N639" s="7"/>
      <c r="O639" s="15"/>
      <c r="P639" s="17" t="s">
        <v>20460</v>
      </c>
      <c r="Q639" s="6">
        <v>1141982679</v>
      </c>
      <c r="R639" s="48" t="s">
        <v>20459</v>
      </c>
      <c r="S639" s="6" t="s">
        <v>20458</v>
      </c>
      <c r="T639" s="6" t="s">
        <v>29105</v>
      </c>
      <c r="U639" s="6" t="s">
        <v>3817</v>
      </c>
      <c r="V639" s="48"/>
      <c r="W639" s="6"/>
      <c r="X639" s="6"/>
    </row>
    <row r="640" spans="1:24" s="8" customFormat="1" ht="15" customHeight="1" x14ac:dyDescent="0.2">
      <c r="A640" s="5">
        <v>13</v>
      </c>
      <c r="B640" s="5" t="s">
        <v>22115</v>
      </c>
      <c r="C640" s="2" t="s">
        <v>31537</v>
      </c>
      <c r="D640" s="195" t="s">
        <v>31710</v>
      </c>
      <c r="E640" s="5">
        <v>32</v>
      </c>
      <c r="F640" s="19">
        <v>27103516</v>
      </c>
      <c r="G640" s="6">
        <v>20271035161</v>
      </c>
      <c r="H640" s="22">
        <v>28970</v>
      </c>
      <c r="I640" s="13" t="s">
        <v>20</v>
      </c>
      <c r="J640" s="26" t="s">
        <v>29310</v>
      </c>
      <c r="K640" s="24" t="s">
        <v>31910</v>
      </c>
      <c r="L640" s="170"/>
      <c r="M640" s="10"/>
      <c r="N640" s="7"/>
      <c r="O640" s="15"/>
      <c r="P640" s="17" t="s">
        <v>32404</v>
      </c>
      <c r="Q640" s="6" t="s">
        <v>32405</v>
      </c>
      <c r="R640" s="48" t="s">
        <v>176</v>
      </c>
      <c r="S640" s="6" t="s">
        <v>31878</v>
      </c>
      <c r="T640" s="6" t="s">
        <v>177</v>
      </c>
      <c r="U640" s="6" t="s">
        <v>3817</v>
      </c>
      <c r="V640" s="48" t="s">
        <v>177</v>
      </c>
      <c r="W640" s="6"/>
      <c r="X640" s="6"/>
    </row>
    <row r="641" spans="1:24" s="8" customFormat="1" ht="15" customHeight="1" x14ac:dyDescent="0.2">
      <c r="A641" s="5" t="s">
        <v>27</v>
      </c>
      <c r="B641" s="5" t="s">
        <v>22115</v>
      </c>
      <c r="C641" s="2" t="s">
        <v>20453</v>
      </c>
      <c r="D641" s="195" t="s">
        <v>20452</v>
      </c>
      <c r="E641" s="5">
        <v>32</v>
      </c>
      <c r="F641" s="19">
        <v>28312424</v>
      </c>
      <c r="G641" s="6">
        <v>20283124240</v>
      </c>
      <c r="H641" s="22">
        <v>29471</v>
      </c>
      <c r="I641" s="13" t="s">
        <v>20</v>
      </c>
      <c r="J641" s="26" t="s">
        <v>29311</v>
      </c>
      <c r="K641" s="24" t="s">
        <v>29361</v>
      </c>
      <c r="L641" s="170"/>
      <c r="M641" s="10"/>
      <c r="N641" s="7"/>
      <c r="O641" s="15"/>
      <c r="P641" s="17" t="s">
        <v>20451</v>
      </c>
      <c r="Q641" s="6">
        <v>1532420203</v>
      </c>
      <c r="R641" s="48" t="s">
        <v>20450</v>
      </c>
      <c r="S641" s="6" t="s">
        <v>20449</v>
      </c>
      <c r="T641" s="6" t="s">
        <v>30615</v>
      </c>
      <c r="U641" s="6" t="s">
        <v>3817</v>
      </c>
      <c r="V641" s="48"/>
      <c r="W641" s="6"/>
      <c r="X641" s="6"/>
    </row>
    <row r="642" spans="1:24" s="8" customFormat="1" ht="15" customHeight="1" x14ac:dyDescent="0.2">
      <c r="A642" s="5" t="s">
        <v>59</v>
      </c>
      <c r="B642" s="5" t="s">
        <v>22115</v>
      </c>
      <c r="C642" s="2" t="s">
        <v>33799</v>
      </c>
      <c r="D642" s="195" t="s">
        <v>33821</v>
      </c>
      <c r="E642" s="5">
        <v>33</v>
      </c>
      <c r="F642" s="19">
        <v>27991419</v>
      </c>
      <c r="G642" s="6">
        <v>20279914199</v>
      </c>
      <c r="H642" s="22">
        <v>29245</v>
      </c>
      <c r="I642" s="13" t="s">
        <v>20</v>
      </c>
      <c r="J642" s="26" t="s">
        <v>29310</v>
      </c>
      <c r="K642" s="24" t="s">
        <v>33567</v>
      </c>
      <c r="L642" s="170">
        <v>44649</v>
      </c>
      <c r="M642" s="10"/>
      <c r="N642" s="7"/>
      <c r="O642" s="15"/>
      <c r="P642" s="17" t="s">
        <v>33890</v>
      </c>
      <c r="Q642" s="6" t="s">
        <v>33891</v>
      </c>
      <c r="R642" s="48" t="s">
        <v>176</v>
      </c>
      <c r="S642" s="6" t="s">
        <v>33840</v>
      </c>
      <c r="T642" s="6" t="s">
        <v>177</v>
      </c>
      <c r="U642" s="6" t="s">
        <v>3817</v>
      </c>
      <c r="V642" s="48" t="s">
        <v>177</v>
      </c>
      <c r="W642" s="6"/>
      <c r="X642" s="6"/>
    </row>
    <row r="643" spans="1:24" s="8" customFormat="1" ht="15" customHeight="1" x14ac:dyDescent="0.2">
      <c r="A643" s="5" t="s">
        <v>161</v>
      </c>
      <c r="B643" s="5" t="s">
        <v>22115</v>
      </c>
      <c r="C643" s="2" t="s">
        <v>20448</v>
      </c>
      <c r="D643" s="195" t="s">
        <v>20447</v>
      </c>
      <c r="E643" s="5">
        <v>31</v>
      </c>
      <c r="F643" s="19">
        <v>25637391</v>
      </c>
      <c r="G643" s="6">
        <v>20256373913</v>
      </c>
      <c r="H643" s="22">
        <v>28260</v>
      </c>
      <c r="I643" s="13" t="s">
        <v>20</v>
      </c>
      <c r="J643" s="26" t="s">
        <v>29311</v>
      </c>
      <c r="K643" s="24" t="s">
        <v>29321</v>
      </c>
      <c r="L643" s="170"/>
      <c r="M643" s="10"/>
      <c r="N643" s="7"/>
      <c r="O643" s="15"/>
      <c r="P643" s="17" t="s">
        <v>20446</v>
      </c>
      <c r="Q643" s="6" t="s">
        <v>20445</v>
      </c>
      <c r="R643" s="48" t="s">
        <v>20444</v>
      </c>
      <c r="S643" s="6" t="s">
        <v>20443</v>
      </c>
      <c r="T643" s="6" t="s">
        <v>177</v>
      </c>
      <c r="U643" s="6" t="s">
        <v>3817</v>
      </c>
      <c r="V643" s="48"/>
      <c r="W643" s="6"/>
      <c r="X643" s="6"/>
    </row>
    <row r="644" spans="1:24" s="8" customFormat="1" ht="15" customHeight="1" x14ac:dyDescent="0.2">
      <c r="A644" s="5" t="s">
        <v>172</v>
      </c>
      <c r="B644" s="5" t="s">
        <v>22115</v>
      </c>
      <c r="C644" s="2" t="s">
        <v>31538</v>
      </c>
      <c r="D644" s="195" t="s">
        <v>31711</v>
      </c>
      <c r="E644" s="5">
        <v>32</v>
      </c>
      <c r="F644" s="19">
        <v>25827670</v>
      </c>
      <c r="G644" s="6">
        <v>20258276702</v>
      </c>
      <c r="H644" s="22">
        <v>28217</v>
      </c>
      <c r="I644" s="13" t="s">
        <v>20</v>
      </c>
      <c r="J644" s="26" t="s">
        <v>29310</v>
      </c>
      <c r="K644" s="24" t="s">
        <v>31910</v>
      </c>
      <c r="L644" s="170"/>
      <c r="M644" s="10"/>
      <c r="N644" s="7"/>
      <c r="O644" s="15"/>
      <c r="P644" s="17" t="s">
        <v>32406</v>
      </c>
      <c r="Q644" s="6" t="s">
        <v>176</v>
      </c>
      <c r="R644" s="48" t="s">
        <v>176</v>
      </c>
      <c r="S644" s="6" t="s">
        <v>31879</v>
      </c>
      <c r="T644" s="6" t="s">
        <v>177</v>
      </c>
      <c r="U644" s="6" t="s">
        <v>3817</v>
      </c>
      <c r="V644" s="48" t="s">
        <v>177</v>
      </c>
      <c r="W644" s="6"/>
      <c r="X644" s="6"/>
    </row>
    <row r="645" spans="1:24" s="8" customFormat="1" ht="15" customHeight="1" x14ac:dyDescent="0.2">
      <c r="A645" s="5" t="s">
        <v>99</v>
      </c>
      <c r="B645" s="5" t="s">
        <v>22115</v>
      </c>
      <c r="C645" s="2" t="s">
        <v>20442</v>
      </c>
      <c r="D645" s="195" t="s">
        <v>20441</v>
      </c>
      <c r="E645" s="5">
        <v>32</v>
      </c>
      <c r="F645" s="19">
        <v>27001873</v>
      </c>
      <c r="G645" s="6">
        <v>20270018735</v>
      </c>
      <c r="H645" s="22">
        <v>28842</v>
      </c>
      <c r="I645" s="13" t="s">
        <v>20</v>
      </c>
      <c r="J645" s="26" t="s">
        <v>29311</v>
      </c>
      <c r="K645" s="24" t="s">
        <v>29314</v>
      </c>
      <c r="L645" s="170"/>
      <c r="M645" s="10"/>
      <c r="N645" s="7"/>
      <c r="O645" s="15"/>
      <c r="P645" s="17" t="s">
        <v>28898</v>
      </c>
      <c r="Q645" s="6" t="s">
        <v>28897</v>
      </c>
      <c r="R645" s="48" t="s">
        <v>28896</v>
      </c>
      <c r="S645" s="6" t="s">
        <v>20440</v>
      </c>
      <c r="T645" s="6" t="s">
        <v>28916</v>
      </c>
      <c r="U645" s="6" t="s">
        <v>3817</v>
      </c>
      <c r="V645" s="48"/>
      <c r="W645" s="6"/>
      <c r="X645" s="6"/>
    </row>
    <row r="646" spans="1:24" s="8" customFormat="1" ht="15" customHeight="1" x14ac:dyDescent="0.2">
      <c r="A646" s="5" t="s">
        <v>74</v>
      </c>
      <c r="B646" s="5" t="s">
        <v>22115</v>
      </c>
      <c r="C646" s="2" t="s">
        <v>20439</v>
      </c>
      <c r="D646" s="195" t="s">
        <v>20438</v>
      </c>
      <c r="E646" s="5">
        <v>32</v>
      </c>
      <c r="F646" s="19">
        <v>26189264</v>
      </c>
      <c r="G646" s="6">
        <v>20261892643</v>
      </c>
      <c r="H646" s="22">
        <v>28444</v>
      </c>
      <c r="I646" s="13" t="s">
        <v>20</v>
      </c>
      <c r="J646" s="26" t="s">
        <v>29311</v>
      </c>
      <c r="K646" s="24" t="s">
        <v>29314</v>
      </c>
      <c r="L646" s="170"/>
      <c r="M646" s="10"/>
      <c r="N646" s="7"/>
      <c r="O646" s="15"/>
      <c r="P646" s="17" t="s">
        <v>20437</v>
      </c>
      <c r="Q646" s="6" t="s">
        <v>29071</v>
      </c>
      <c r="R646" s="48" t="s">
        <v>29072</v>
      </c>
      <c r="S646" s="6" t="s">
        <v>20436</v>
      </c>
      <c r="T646" s="6" t="s">
        <v>29090</v>
      </c>
      <c r="U646" s="6" t="s">
        <v>3817</v>
      </c>
      <c r="V646" s="48"/>
      <c r="W646" s="6"/>
      <c r="X646" s="6"/>
    </row>
    <row r="647" spans="1:24" s="8" customFormat="1" ht="15" customHeight="1" x14ac:dyDescent="0.2">
      <c r="A647" s="5" t="s">
        <v>33761</v>
      </c>
      <c r="B647" s="5" t="s">
        <v>22115</v>
      </c>
      <c r="C647" s="2" t="s">
        <v>33073</v>
      </c>
      <c r="D647" s="195" t="s">
        <v>33120</v>
      </c>
      <c r="E647" s="5">
        <v>31</v>
      </c>
      <c r="F647" s="19">
        <v>23648754</v>
      </c>
      <c r="G647" s="6">
        <v>20236487548</v>
      </c>
      <c r="H647" s="22">
        <v>27165</v>
      </c>
      <c r="I647" s="13" t="s">
        <v>20</v>
      </c>
      <c r="J647" s="26" t="s">
        <v>29310</v>
      </c>
      <c r="K647" s="24" t="s">
        <v>32454</v>
      </c>
      <c r="L647" s="170" t="s">
        <v>33434</v>
      </c>
      <c r="M647" s="10"/>
      <c r="N647" s="7"/>
      <c r="O647" s="15"/>
      <c r="P647" s="17" t="s">
        <v>33356</v>
      </c>
      <c r="Q647" s="6" t="s">
        <v>176</v>
      </c>
      <c r="R647" s="48" t="s">
        <v>176</v>
      </c>
      <c r="S647" s="6" t="s">
        <v>33167</v>
      </c>
      <c r="T647" s="6" t="s">
        <v>177</v>
      </c>
      <c r="U647" s="6" t="s">
        <v>3817</v>
      </c>
      <c r="V647" s="48" t="s">
        <v>177</v>
      </c>
      <c r="W647" s="6"/>
      <c r="X647" s="6"/>
    </row>
    <row r="648" spans="1:24" s="8" customFormat="1" ht="15" customHeight="1" x14ac:dyDescent="0.2">
      <c r="A648" s="5" t="s">
        <v>172</v>
      </c>
      <c r="B648" s="5" t="s">
        <v>22115</v>
      </c>
      <c r="C648" s="2" t="s">
        <v>20431</v>
      </c>
      <c r="D648" s="195" t="s">
        <v>20430</v>
      </c>
      <c r="E648" s="5">
        <v>31</v>
      </c>
      <c r="F648" s="19">
        <v>25277730</v>
      </c>
      <c r="G648" s="6" t="s">
        <v>34112</v>
      </c>
      <c r="H648" s="22">
        <v>28035</v>
      </c>
      <c r="I648" s="13" t="s">
        <v>20</v>
      </c>
      <c r="J648" s="26" t="s">
        <v>29311</v>
      </c>
      <c r="K648" s="24" t="s">
        <v>29361</v>
      </c>
      <c r="L648" s="170"/>
      <c r="M648" s="10"/>
      <c r="N648" s="7"/>
      <c r="O648" s="15"/>
      <c r="P648" s="17" t="s">
        <v>20429</v>
      </c>
      <c r="Q648" s="6" t="s">
        <v>176</v>
      </c>
      <c r="R648" s="48" t="s">
        <v>176</v>
      </c>
      <c r="S648" s="6" t="s">
        <v>20428</v>
      </c>
      <c r="T648" s="6" t="s">
        <v>177</v>
      </c>
      <c r="U648" s="6" t="s">
        <v>3817</v>
      </c>
      <c r="V648" s="48"/>
      <c r="W648" s="6"/>
      <c r="X648" s="6"/>
    </row>
    <row r="649" spans="1:24" s="8" customFormat="1" ht="15" customHeight="1" x14ac:dyDescent="0.2">
      <c r="A649" s="5" t="s">
        <v>1666</v>
      </c>
      <c r="B649" s="5" t="s">
        <v>22115</v>
      </c>
      <c r="C649" s="2" t="s">
        <v>20425</v>
      </c>
      <c r="D649" s="195" t="s">
        <v>20424</v>
      </c>
      <c r="E649" s="5">
        <v>31</v>
      </c>
      <c r="F649" s="19">
        <v>26940256</v>
      </c>
      <c r="G649" s="6">
        <v>20269402564</v>
      </c>
      <c r="H649" s="22">
        <v>28720</v>
      </c>
      <c r="I649" s="13" t="s">
        <v>20</v>
      </c>
      <c r="J649" s="26" t="s">
        <v>29311</v>
      </c>
      <c r="K649" s="24" t="s">
        <v>29321</v>
      </c>
      <c r="L649" s="170"/>
      <c r="M649" s="10"/>
      <c r="N649" s="7"/>
      <c r="O649" s="15"/>
      <c r="P649" s="17" t="s">
        <v>20423</v>
      </c>
      <c r="Q649" s="6" t="s">
        <v>20422</v>
      </c>
      <c r="R649" s="48" t="s">
        <v>20421</v>
      </c>
      <c r="S649" s="6" t="s">
        <v>20420</v>
      </c>
      <c r="T649" s="6" t="s">
        <v>28929</v>
      </c>
      <c r="U649" s="6" t="s">
        <v>3817</v>
      </c>
      <c r="V649" s="48"/>
      <c r="W649" s="6"/>
      <c r="X649" s="6"/>
    </row>
    <row r="650" spans="1:24" s="8" customFormat="1" ht="15" customHeight="1" x14ac:dyDescent="0.2">
      <c r="A650" s="5" t="s">
        <v>27</v>
      </c>
      <c r="B650" s="5" t="s">
        <v>22115</v>
      </c>
      <c r="C650" s="2" t="s">
        <v>33076</v>
      </c>
      <c r="D650" s="195" t="s">
        <v>33123</v>
      </c>
      <c r="E650" s="5">
        <v>32</v>
      </c>
      <c r="F650" s="19">
        <v>25395708</v>
      </c>
      <c r="G650" s="6">
        <v>20253957086</v>
      </c>
      <c r="H650" s="22">
        <v>28018</v>
      </c>
      <c r="I650" s="13" t="s">
        <v>20</v>
      </c>
      <c r="J650" s="26" t="s">
        <v>29310</v>
      </c>
      <c r="K650" s="24" t="s">
        <v>32454</v>
      </c>
      <c r="L650" s="170" t="s">
        <v>33433</v>
      </c>
      <c r="M650" s="10"/>
      <c r="N650" s="7"/>
      <c r="O650" s="15"/>
      <c r="P650" s="17" t="s">
        <v>33358</v>
      </c>
      <c r="Q650" s="6">
        <v>1544449756</v>
      </c>
      <c r="R650" s="48" t="s">
        <v>33357</v>
      </c>
      <c r="S650" s="6" t="s">
        <v>33170</v>
      </c>
      <c r="T650" s="6" t="s">
        <v>177</v>
      </c>
      <c r="U650" s="6" t="s">
        <v>3817</v>
      </c>
      <c r="V650" s="48" t="s">
        <v>177</v>
      </c>
      <c r="W650" s="6"/>
      <c r="X650" s="6"/>
    </row>
    <row r="651" spans="1:24" s="8" customFormat="1" ht="15" customHeight="1" x14ac:dyDescent="0.2">
      <c r="A651" s="5" t="s">
        <v>99</v>
      </c>
      <c r="B651" s="5" t="s">
        <v>22115</v>
      </c>
      <c r="C651" s="2" t="s">
        <v>20419</v>
      </c>
      <c r="D651" s="195" t="s">
        <v>20418</v>
      </c>
      <c r="E651" s="5">
        <v>33</v>
      </c>
      <c r="F651" s="19">
        <v>28537929</v>
      </c>
      <c r="G651" s="6">
        <v>20285379297</v>
      </c>
      <c r="H651" s="22">
        <v>29583</v>
      </c>
      <c r="I651" s="13" t="s">
        <v>20</v>
      </c>
      <c r="J651" s="26" t="s">
        <v>29311</v>
      </c>
      <c r="K651" s="24" t="s">
        <v>29314</v>
      </c>
      <c r="L651" s="170"/>
      <c r="M651" s="10"/>
      <c r="N651" s="7"/>
      <c r="O651" s="15"/>
      <c r="P651" s="17" t="s">
        <v>20417</v>
      </c>
      <c r="Q651" s="6" t="s">
        <v>28895</v>
      </c>
      <c r="R651" s="48" t="s">
        <v>28894</v>
      </c>
      <c r="S651" s="6" t="s">
        <v>20416</v>
      </c>
      <c r="T651" s="6" t="s">
        <v>28916</v>
      </c>
      <c r="U651" s="6" t="s">
        <v>3817</v>
      </c>
      <c r="V651" s="48"/>
      <c r="W651" s="6"/>
      <c r="X651" s="6"/>
    </row>
    <row r="652" spans="1:24" s="8" customFormat="1" ht="15" customHeight="1" x14ac:dyDescent="0.2">
      <c r="A652" s="5" t="s">
        <v>161</v>
      </c>
      <c r="B652" s="5" t="s">
        <v>22115</v>
      </c>
      <c r="C652" s="2" t="s">
        <v>20415</v>
      </c>
      <c r="D652" s="195" t="s">
        <v>20414</v>
      </c>
      <c r="E652" s="5">
        <v>31</v>
      </c>
      <c r="F652" s="19">
        <v>28384187</v>
      </c>
      <c r="G652" s="6" t="s">
        <v>34113</v>
      </c>
      <c r="H652" s="22">
        <v>29421</v>
      </c>
      <c r="I652" s="13" t="s">
        <v>20</v>
      </c>
      <c r="J652" s="26" t="s">
        <v>29311</v>
      </c>
      <c r="K652" s="24" t="s">
        <v>29361</v>
      </c>
      <c r="L652" s="170"/>
      <c r="M652" s="10"/>
      <c r="N652" s="7"/>
      <c r="O652" s="15"/>
      <c r="P652" s="17" t="s">
        <v>20413</v>
      </c>
      <c r="Q652" s="6" t="s">
        <v>176</v>
      </c>
      <c r="R652" s="48" t="s">
        <v>176</v>
      </c>
      <c r="S652" s="6" t="s">
        <v>20412</v>
      </c>
      <c r="T652" s="6" t="s">
        <v>177</v>
      </c>
      <c r="U652" s="6" t="s">
        <v>3817</v>
      </c>
      <c r="V652" s="48"/>
      <c r="W652" s="6"/>
      <c r="X652" s="6"/>
    </row>
    <row r="653" spans="1:24" s="8" customFormat="1" ht="15" customHeight="1" x14ac:dyDescent="0.2">
      <c r="A653" s="5" t="s">
        <v>27</v>
      </c>
      <c r="B653" s="5" t="s">
        <v>22115</v>
      </c>
      <c r="C653" s="2" t="s">
        <v>20403</v>
      </c>
      <c r="D653" s="195" t="s">
        <v>20402</v>
      </c>
      <c r="E653" s="5">
        <v>31</v>
      </c>
      <c r="F653" s="19">
        <v>26348219</v>
      </c>
      <c r="G653" s="6">
        <v>20263482191</v>
      </c>
      <c r="H653" s="22">
        <v>28354</v>
      </c>
      <c r="I653" s="13" t="s">
        <v>20</v>
      </c>
      <c r="J653" s="26" t="s">
        <v>29311</v>
      </c>
      <c r="K653" s="24" t="s">
        <v>29326</v>
      </c>
      <c r="L653" s="170"/>
      <c r="M653" s="10"/>
      <c r="N653" s="7"/>
      <c r="O653" s="15"/>
      <c r="P653" s="17" t="s">
        <v>30642</v>
      </c>
      <c r="Q653" s="6">
        <v>1134250183</v>
      </c>
      <c r="R653" s="48" t="s">
        <v>176</v>
      </c>
      <c r="S653" s="6" t="s">
        <v>30643</v>
      </c>
      <c r="T653" s="6" t="s">
        <v>30615</v>
      </c>
      <c r="U653" s="6" t="s">
        <v>22</v>
      </c>
      <c r="V653" s="48"/>
      <c r="W653" s="6"/>
      <c r="X653" s="6"/>
    </row>
    <row r="654" spans="1:24" s="8" customFormat="1" ht="15" customHeight="1" x14ac:dyDescent="0.2">
      <c r="A654" s="5">
        <v>13</v>
      </c>
      <c r="B654" s="5" t="s">
        <v>22115</v>
      </c>
      <c r="C654" s="2" t="s">
        <v>31539</v>
      </c>
      <c r="D654" s="195" t="s">
        <v>31712</v>
      </c>
      <c r="E654" s="5">
        <v>31</v>
      </c>
      <c r="F654" s="19">
        <v>23972127</v>
      </c>
      <c r="G654" s="6">
        <v>20239721274</v>
      </c>
      <c r="H654" s="22">
        <v>27175</v>
      </c>
      <c r="I654" s="13" t="s">
        <v>20</v>
      </c>
      <c r="J654" s="26" t="s">
        <v>29310</v>
      </c>
      <c r="K654" s="24" t="s">
        <v>31910</v>
      </c>
      <c r="L654" s="170"/>
      <c r="M654" s="10"/>
      <c r="N654" s="7"/>
      <c r="O654" s="15"/>
      <c r="P654" s="17" t="s">
        <v>32407</v>
      </c>
      <c r="Q654" s="6" t="s">
        <v>32408</v>
      </c>
      <c r="R654" s="48" t="s">
        <v>32409</v>
      </c>
      <c r="S654" s="6" t="s">
        <v>31880</v>
      </c>
      <c r="T654" s="6" t="s">
        <v>177</v>
      </c>
      <c r="U654" s="6" t="s">
        <v>3817</v>
      </c>
      <c r="V654" s="48" t="s">
        <v>177</v>
      </c>
      <c r="W654" s="6"/>
      <c r="X654" s="6"/>
    </row>
    <row r="655" spans="1:24" s="8" customFormat="1" ht="15" customHeight="1" x14ac:dyDescent="0.2">
      <c r="A655" s="5" t="s">
        <v>27</v>
      </c>
      <c r="B655" s="5" t="s">
        <v>22115</v>
      </c>
      <c r="C655" s="2" t="s">
        <v>20399</v>
      </c>
      <c r="D655" s="195" t="s">
        <v>20398</v>
      </c>
      <c r="E655" s="5">
        <v>31</v>
      </c>
      <c r="F655" s="19">
        <v>28694024</v>
      </c>
      <c r="G655" s="6">
        <v>20286940243</v>
      </c>
      <c r="H655" s="22">
        <v>29615</v>
      </c>
      <c r="I655" s="13" t="s">
        <v>20</v>
      </c>
      <c r="J655" s="26" t="s">
        <v>29311</v>
      </c>
      <c r="K655" s="24" t="s">
        <v>29315</v>
      </c>
      <c r="L655" s="170"/>
      <c r="M655" s="10"/>
      <c r="N655" s="7"/>
      <c r="O655" s="15"/>
      <c r="P655" s="17" t="s">
        <v>20397</v>
      </c>
      <c r="Q655" s="6">
        <v>1168989378</v>
      </c>
      <c r="R655" s="48" t="s">
        <v>20396</v>
      </c>
      <c r="S655" s="6" t="s">
        <v>20395</v>
      </c>
      <c r="T655" s="6" t="s">
        <v>30615</v>
      </c>
      <c r="U655" s="6" t="s">
        <v>3817</v>
      </c>
      <c r="V655" s="48"/>
      <c r="W655" s="6"/>
      <c r="X655" s="6"/>
    </row>
    <row r="656" spans="1:24" s="8" customFormat="1" ht="15" customHeight="1" thickBot="1" x14ac:dyDescent="0.25">
      <c r="A656" s="5"/>
      <c r="B656" s="5"/>
      <c r="C656" s="2"/>
      <c r="D656" s="195"/>
      <c r="E656" s="5"/>
      <c r="F656" s="19"/>
      <c r="G656" s="6"/>
      <c r="H656" s="22"/>
      <c r="I656" s="13"/>
      <c r="J656" s="26"/>
      <c r="K656" s="24"/>
      <c r="L656" s="170"/>
      <c r="M656" s="10"/>
      <c r="N656" s="7"/>
      <c r="O656" s="15"/>
      <c r="P656" s="17"/>
      <c r="Q656" s="6"/>
      <c r="R656" s="48"/>
      <c r="S656" s="6"/>
      <c r="T656" s="6"/>
      <c r="U656" s="6"/>
      <c r="V656" s="48"/>
      <c r="W656" s="6"/>
      <c r="X656" s="6"/>
    </row>
    <row r="657" spans="1:24" s="4" customFormat="1" ht="45" customHeight="1" x14ac:dyDescent="0.25">
      <c r="A657" s="29" t="s">
        <v>0</v>
      </c>
      <c r="B657" s="30" t="s">
        <v>22114</v>
      </c>
      <c r="C657" s="30" t="s">
        <v>1</v>
      </c>
      <c r="D657" s="194" t="s">
        <v>2</v>
      </c>
      <c r="E657" s="32" t="s">
        <v>3</v>
      </c>
      <c r="F657" s="33" t="s">
        <v>4</v>
      </c>
      <c r="G657" s="34" t="s">
        <v>5</v>
      </c>
      <c r="H657" s="35" t="s">
        <v>6</v>
      </c>
      <c r="I657" s="36" t="s">
        <v>7</v>
      </c>
      <c r="J657" s="37" t="s">
        <v>29308</v>
      </c>
      <c r="K657" s="38" t="s">
        <v>29309</v>
      </c>
      <c r="L657" s="38" t="s">
        <v>33431</v>
      </c>
      <c r="M657" s="39" t="s">
        <v>8</v>
      </c>
      <c r="N657" s="36" t="s">
        <v>9</v>
      </c>
      <c r="O657" s="40" t="s">
        <v>10</v>
      </c>
      <c r="P657" s="41" t="s">
        <v>11</v>
      </c>
      <c r="Q657" s="42" t="s">
        <v>12</v>
      </c>
      <c r="R657" s="192" t="s">
        <v>13</v>
      </c>
      <c r="S657" s="42" t="s">
        <v>14</v>
      </c>
      <c r="T657" s="44" t="s">
        <v>15</v>
      </c>
      <c r="U657" s="43" t="s">
        <v>16</v>
      </c>
      <c r="V657" s="42" t="s">
        <v>32200</v>
      </c>
      <c r="W657" s="45" t="s">
        <v>17</v>
      </c>
      <c r="X657" s="45" t="s">
        <v>30656</v>
      </c>
    </row>
    <row r="658" spans="1:24" s="8" customFormat="1" ht="15" customHeight="1" x14ac:dyDescent="0.2">
      <c r="A658" s="5" t="s">
        <v>27</v>
      </c>
      <c r="B658" s="5" t="s">
        <v>22115</v>
      </c>
      <c r="C658" s="2" t="s">
        <v>33062</v>
      </c>
      <c r="D658" s="195" t="s">
        <v>33109</v>
      </c>
      <c r="E658" s="5">
        <v>31</v>
      </c>
      <c r="F658" s="19">
        <v>26472713</v>
      </c>
      <c r="G658" s="6">
        <v>20264727139</v>
      </c>
      <c r="H658" s="22">
        <v>28522</v>
      </c>
      <c r="I658" s="13" t="s">
        <v>20</v>
      </c>
      <c r="J658" s="26" t="s">
        <v>29310</v>
      </c>
      <c r="K658" s="24" t="s">
        <v>32454</v>
      </c>
      <c r="L658" s="170" t="s">
        <v>33434</v>
      </c>
      <c r="M658" s="10"/>
      <c r="N658" s="7"/>
      <c r="O658" s="15"/>
      <c r="P658" s="17" t="s">
        <v>33359</v>
      </c>
      <c r="Q658" s="6" t="s">
        <v>33360</v>
      </c>
      <c r="R658" s="48" t="s">
        <v>33361</v>
      </c>
      <c r="S658" s="6" t="s">
        <v>33156</v>
      </c>
      <c r="T658" s="6" t="s">
        <v>177</v>
      </c>
      <c r="U658" s="6" t="s">
        <v>3817</v>
      </c>
      <c r="V658" s="48" t="s">
        <v>177</v>
      </c>
      <c r="W658" s="6"/>
      <c r="X658" s="6"/>
    </row>
    <row r="659" spans="1:24" s="8" customFormat="1" ht="15" customHeight="1" x14ac:dyDescent="0.2">
      <c r="A659" s="5" t="s">
        <v>46</v>
      </c>
      <c r="B659" s="5" t="s">
        <v>22115</v>
      </c>
      <c r="C659" s="2" t="s">
        <v>33074</v>
      </c>
      <c r="D659" s="195" t="s">
        <v>33121</v>
      </c>
      <c r="E659" s="5">
        <v>31</v>
      </c>
      <c r="F659" s="19">
        <v>25987403</v>
      </c>
      <c r="G659" s="6">
        <v>27259874039</v>
      </c>
      <c r="H659" s="22">
        <v>28326</v>
      </c>
      <c r="I659" s="13" t="s">
        <v>20</v>
      </c>
      <c r="J659" s="26" t="s">
        <v>29310</v>
      </c>
      <c r="K659" s="24" t="s">
        <v>32454</v>
      </c>
      <c r="L659" s="170" t="s">
        <v>33434</v>
      </c>
      <c r="M659" s="10"/>
      <c r="N659" s="7"/>
      <c r="O659" s="15"/>
      <c r="P659" s="17" t="s">
        <v>33362</v>
      </c>
      <c r="Q659" s="6" t="s">
        <v>33363</v>
      </c>
      <c r="R659" s="48" t="s">
        <v>33364</v>
      </c>
      <c r="S659" s="6" t="s">
        <v>33168</v>
      </c>
      <c r="T659" s="6" t="s">
        <v>177</v>
      </c>
      <c r="U659" s="6" t="s">
        <v>3817</v>
      </c>
      <c r="V659" s="48" t="s">
        <v>177</v>
      </c>
      <c r="W659" s="6"/>
      <c r="X659" s="6"/>
    </row>
    <row r="660" spans="1:24" s="8" customFormat="1" ht="15" customHeight="1" x14ac:dyDescent="0.2">
      <c r="A660" s="5" t="s">
        <v>36</v>
      </c>
      <c r="B660" s="5" t="s">
        <v>22115</v>
      </c>
      <c r="C660" s="2" t="s">
        <v>20392</v>
      </c>
      <c r="D660" s="195" t="s">
        <v>20391</v>
      </c>
      <c r="E660" s="5">
        <v>32</v>
      </c>
      <c r="F660" s="19">
        <v>22200339</v>
      </c>
      <c r="G660" s="6">
        <v>27222003399</v>
      </c>
      <c r="H660" s="22">
        <v>26035</v>
      </c>
      <c r="I660" s="13" t="s">
        <v>20</v>
      </c>
      <c r="J660" s="26" t="s">
        <v>29311</v>
      </c>
      <c r="K660" s="24" t="s">
        <v>29321</v>
      </c>
      <c r="L660" s="170"/>
      <c r="M660" s="10"/>
      <c r="N660" s="7"/>
      <c r="O660" s="15"/>
      <c r="P660" s="17" t="s">
        <v>20390</v>
      </c>
      <c r="Q660" s="6">
        <v>15575762</v>
      </c>
      <c r="R660" s="48" t="s">
        <v>176</v>
      </c>
      <c r="S660" s="6" t="s">
        <v>20389</v>
      </c>
      <c r="T660" s="6" t="s">
        <v>29168</v>
      </c>
      <c r="U660" s="6" t="s">
        <v>3817</v>
      </c>
      <c r="V660" s="48"/>
      <c r="W660" s="6"/>
      <c r="X660" s="6"/>
    </row>
    <row r="661" spans="1:24" s="8" customFormat="1" ht="15" customHeight="1" x14ac:dyDescent="0.2">
      <c r="A661" s="5" t="s">
        <v>36</v>
      </c>
      <c r="B661" s="5" t="s">
        <v>22115</v>
      </c>
      <c r="C661" s="2" t="s">
        <v>20388</v>
      </c>
      <c r="D661" s="195" t="s">
        <v>20387</v>
      </c>
      <c r="E661" s="5">
        <v>32</v>
      </c>
      <c r="F661" s="19">
        <v>29238571</v>
      </c>
      <c r="G661" s="6">
        <v>23292385714</v>
      </c>
      <c r="H661" s="22">
        <v>29931</v>
      </c>
      <c r="I661" s="13" t="s">
        <v>20</v>
      </c>
      <c r="J661" s="26" t="s">
        <v>29311</v>
      </c>
      <c r="K661" s="24" t="s">
        <v>29321</v>
      </c>
      <c r="L661" s="170"/>
      <c r="M661" s="10"/>
      <c r="N661" s="7"/>
      <c r="O661" s="15" t="s">
        <v>29046</v>
      </c>
      <c r="P661" s="17" t="s">
        <v>20386</v>
      </c>
      <c r="Q661" s="6" t="s">
        <v>20385</v>
      </c>
      <c r="R661" s="48" t="s">
        <v>20384</v>
      </c>
      <c r="S661" s="6" t="s">
        <v>20383</v>
      </c>
      <c r="T661" s="6" t="s">
        <v>29035</v>
      </c>
      <c r="U661" s="6" t="s">
        <v>3817</v>
      </c>
      <c r="V661" s="48"/>
      <c r="W661" s="6"/>
      <c r="X661" s="6"/>
    </row>
    <row r="662" spans="1:24" s="8" customFormat="1" ht="15" customHeight="1" x14ac:dyDescent="0.2">
      <c r="A662" s="5" t="s">
        <v>46</v>
      </c>
      <c r="B662" s="5" t="s">
        <v>22115</v>
      </c>
      <c r="C662" s="2" t="s">
        <v>20382</v>
      </c>
      <c r="D662" s="195" t="s">
        <v>20381</v>
      </c>
      <c r="E662" s="5">
        <v>32</v>
      </c>
      <c r="F662" s="19">
        <v>22502822</v>
      </c>
      <c r="G662" s="6">
        <v>27225028228</v>
      </c>
      <c r="H662" s="22">
        <v>26309</v>
      </c>
      <c r="I662" s="13" t="s">
        <v>20</v>
      </c>
      <c r="J662" s="26" t="s">
        <v>29311</v>
      </c>
      <c r="K662" s="24" t="s">
        <v>29314</v>
      </c>
      <c r="L662" s="170"/>
      <c r="M662" s="10"/>
      <c r="N662" s="7"/>
      <c r="O662" s="15"/>
      <c r="P662" s="17" t="s">
        <v>20380</v>
      </c>
      <c r="Q662" s="6" t="s">
        <v>20379</v>
      </c>
      <c r="R662" s="48" t="s">
        <v>176</v>
      </c>
      <c r="S662" s="6" t="s">
        <v>20378</v>
      </c>
      <c r="T662" s="6" t="s">
        <v>30615</v>
      </c>
      <c r="U662" s="6" t="s">
        <v>3817</v>
      </c>
      <c r="V662" s="48"/>
      <c r="W662" s="6"/>
      <c r="X662" s="6"/>
    </row>
    <row r="663" spans="1:24" s="8" customFormat="1" ht="15" customHeight="1" x14ac:dyDescent="0.2">
      <c r="A663" s="5" t="s">
        <v>36</v>
      </c>
      <c r="B663" s="5" t="s">
        <v>22115</v>
      </c>
      <c r="C663" s="2" t="s">
        <v>33064</v>
      </c>
      <c r="D663" s="195" t="s">
        <v>33111</v>
      </c>
      <c r="E663" s="5">
        <v>31</v>
      </c>
      <c r="F663" s="19">
        <v>27907378</v>
      </c>
      <c r="G663" s="6">
        <v>27279073784</v>
      </c>
      <c r="H663" s="22">
        <v>29774</v>
      </c>
      <c r="I663" s="13" t="s">
        <v>20</v>
      </c>
      <c r="J663" s="26" t="s">
        <v>29310</v>
      </c>
      <c r="K663" s="24" t="s">
        <v>32454</v>
      </c>
      <c r="L663" s="170" t="s">
        <v>33434</v>
      </c>
      <c r="M663" s="10"/>
      <c r="N663" s="7"/>
      <c r="O663" s="15"/>
      <c r="P663" s="17" t="s">
        <v>33365</v>
      </c>
      <c r="Q663" s="6" t="s">
        <v>33366</v>
      </c>
      <c r="R663" s="48" t="s">
        <v>33367</v>
      </c>
      <c r="S663" s="6" t="s">
        <v>33158</v>
      </c>
      <c r="T663" s="6" t="s">
        <v>177</v>
      </c>
      <c r="U663" s="6" t="s">
        <v>3817</v>
      </c>
      <c r="V663" s="48" t="s">
        <v>177</v>
      </c>
      <c r="W663" s="6"/>
      <c r="X663" s="6"/>
    </row>
    <row r="664" spans="1:24" s="8" customFormat="1" ht="15" customHeight="1" x14ac:dyDescent="0.2">
      <c r="A664" s="5" t="s">
        <v>889</v>
      </c>
      <c r="B664" s="5" t="s">
        <v>22115</v>
      </c>
      <c r="C664" s="2" t="s">
        <v>20375</v>
      </c>
      <c r="D664" s="195" t="s">
        <v>20374</v>
      </c>
      <c r="E664" s="5">
        <v>31</v>
      </c>
      <c r="F664" s="19">
        <v>22165511</v>
      </c>
      <c r="G664" s="6">
        <v>20221655118</v>
      </c>
      <c r="H664" s="22">
        <v>26156</v>
      </c>
      <c r="I664" s="13" t="s">
        <v>20</v>
      </c>
      <c r="J664" s="26" t="s">
        <v>29311</v>
      </c>
      <c r="K664" s="24" t="s">
        <v>29321</v>
      </c>
      <c r="L664" s="170"/>
      <c r="M664" s="10"/>
      <c r="N664" s="7"/>
      <c r="O664" s="15"/>
      <c r="P664" s="17" t="s">
        <v>20373</v>
      </c>
      <c r="Q664" s="6" t="s">
        <v>20372</v>
      </c>
      <c r="R664" s="48" t="s">
        <v>20371</v>
      </c>
      <c r="S664" s="6" t="s">
        <v>20370</v>
      </c>
      <c r="T664" s="6" t="s">
        <v>29201</v>
      </c>
      <c r="U664" s="6" t="s">
        <v>3817</v>
      </c>
      <c r="V664" s="48"/>
      <c r="W664" s="6"/>
      <c r="X664" s="6"/>
    </row>
    <row r="665" spans="1:24" s="8" customFormat="1" ht="15" customHeight="1" x14ac:dyDescent="0.2">
      <c r="A665" s="5">
        <v>24</v>
      </c>
      <c r="B665" s="5" t="s">
        <v>22115</v>
      </c>
      <c r="C665" s="2" t="s">
        <v>31540</v>
      </c>
      <c r="D665" s="195" t="s">
        <v>31713</v>
      </c>
      <c r="E665" s="5">
        <v>31</v>
      </c>
      <c r="F665" s="19">
        <v>16727613</v>
      </c>
      <c r="G665" s="6">
        <v>20167276130</v>
      </c>
      <c r="H665" s="22">
        <v>23434</v>
      </c>
      <c r="I665" s="13" t="s">
        <v>20</v>
      </c>
      <c r="J665" s="26" t="s">
        <v>29310</v>
      </c>
      <c r="K665" s="24" t="s">
        <v>31910</v>
      </c>
      <c r="L665" s="170"/>
      <c r="M665" s="10"/>
      <c r="N665" s="7"/>
      <c r="O665" s="15"/>
      <c r="P665" s="17" t="s">
        <v>32410</v>
      </c>
      <c r="Q665" s="6" t="s">
        <v>32411</v>
      </c>
      <c r="R665" s="48" t="s">
        <v>32412</v>
      </c>
      <c r="S665" s="6" t="s">
        <v>31881</v>
      </c>
      <c r="T665" s="6" t="s">
        <v>177</v>
      </c>
      <c r="U665" s="6" t="s">
        <v>3817</v>
      </c>
      <c r="V665" s="48" t="s">
        <v>177</v>
      </c>
      <c r="W665" s="6"/>
      <c r="X665" s="6"/>
    </row>
    <row r="666" spans="1:24" s="8" customFormat="1" ht="15" customHeight="1" x14ac:dyDescent="0.2">
      <c r="A666" s="5" t="s">
        <v>27</v>
      </c>
      <c r="B666" s="5" t="s">
        <v>22115</v>
      </c>
      <c r="C666" s="2" t="s">
        <v>20367</v>
      </c>
      <c r="D666" s="195" t="s">
        <v>20366</v>
      </c>
      <c r="E666" s="5">
        <v>31</v>
      </c>
      <c r="F666" s="19">
        <v>16533264</v>
      </c>
      <c r="G666" s="6">
        <v>20165332645</v>
      </c>
      <c r="H666" s="22">
        <v>23277</v>
      </c>
      <c r="I666" s="13" t="s">
        <v>20</v>
      </c>
      <c r="J666" s="26" t="s">
        <v>29311</v>
      </c>
      <c r="K666" s="24" t="s">
        <v>29326</v>
      </c>
      <c r="L666" s="170"/>
      <c r="M666" s="10"/>
      <c r="N666" s="7"/>
      <c r="O666" s="15"/>
      <c r="P666" s="17" t="s">
        <v>20365</v>
      </c>
      <c r="Q666" s="6">
        <v>1555754549</v>
      </c>
      <c r="R666" s="48" t="s">
        <v>176</v>
      </c>
      <c r="S666" s="6" t="s">
        <v>20364</v>
      </c>
      <c r="T666" s="6" t="s">
        <v>30615</v>
      </c>
      <c r="U666" s="6" t="s">
        <v>3817</v>
      </c>
      <c r="V666" s="48"/>
      <c r="W666" s="6"/>
      <c r="X666" s="6"/>
    </row>
    <row r="667" spans="1:24" s="8" customFormat="1" ht="15.75" customHeight="1" x14ac:dyDescent="0.2">
      <c r="A667" s="5" t="s">
        <v>27</v>
      </c>
      <c r="B667" s="5" t="s">
        <v>22115</v>
      </c>
      <c r="C667" s="2" t="s">
        <v>20357</v>
      </c>
      <c r="D667" s="195" t="s">
        <v>20356</v>
      </c>
      <c r="E667" s="5">
        <v>31</v>
      </c>
      <c r="F667" s="19">
        <v>22437568</v>
      </c>
      <c r="G667" s="6">
        <v>23224375689</v>
      </c>
      <c r="H667" s="22">
        <v>26479</v>
      </c>
      <c r="I667" s="13" t="s">
        <v>20</v>
      </c>
      <c r="J667" s="26" t="s">
        <v>29311</v>
      </c>
      <c r="K667" s="24" t="s">
        <v>29314</v>
      </c>
      <c r="L667" s="170"/>
      <c r="M667" s="10"/>
      <c r="N667" s="7"/>
      <c r="O667" s="15"/>
      <c r="P667" s="17" t="s">
        <v>20355</v>
      </c>
      <c r="Q667" s="6">
        <v>1169606070</v>
      </c>
      <c r="R667" s="48" t="s">
        <v>20354</v>
      </c>
      <c r="S667" s="6" t="s">
        <v>20353</v>
      </c>
      <c r="T667" s="6" t="s">
        <v>30615</v>
      </c>
      <c r="U667" s="6" t="s">
        <v>3817</v>
      </c>
      <c r="V667" s="48"/>
      <c r="W667" s="6"/>
      <c r="X667" s="6"/>
    </row>
    <row r="668" spans="1:24" s="8" customFormat="1" ht="15" customHeight="1" x14ac:dyDescent="0.2">
      <c r="A668" s="5" t="s">
        <v>193</v>
      </c>
      <c r="B668" s="5" t="s">
        <v>22115</v>
      </c>
      <c r="C668" s="2" t="s">
        <v>20352</v>
      </c>
      <c r="D668" s="195" t="s">
        <v>20351</v>
      </c>
      <c r="E668" s="5">
        <v>32</v>
      </c>
      <c r="F668" s="19">
        <v>22129840</v>
      </c>
      <c r="G668" s="6">
        <v>20221298404</v>
      </c>
      <c r="H668" s="22">
        <v>26028</v>
      </c>
      <c r="I668" s="13" t="s">
        <v>20</v>
      </c>
      <c r="J668" s="26" t="s">
        <v>29311</v>
      </c>
      <c r="K668" s="24" t="s">
        <v>29315</v>
      </c>
      <c r="L668" s="170"/>
      <c r="M668" s="10"/>
      <c r="N668" s="7"/>
      <c r="O668" s="15"/>
      <c r="P668" s="17" t="s">
        <v>20350</v>
      </c>
      <c r="Q668" s="6" t="s">
        <v>176</v>
      </c>
      <c r="R668" s="48" t="s">
        <v>30644</v>
      </c>
      <c r="S668" s="6" t="s">
        <v>20349</v>
      </c>
      <c r="T668" s="6" t="s">
        <v>30615</v>
      </c>
      <c r="U668" s="6" t="s">
        <v>3817</v>
      </c>
      <c r="V668" s="48"/>
      <c r="W668" s="6"/>
      <c r="X668" s="6"/>
    </row>
    <row r="669" spans="1:24" s="8" customFormat="1" ht="15" customHeight="1" x14ac:dyDescent="0.2">
      <c r="A669" s="5" t="s">
        <v>46</v>
      </c>
      <c r="B669" s="5" t="s">
        <v>22115</v>
      </c>
      <c r="C669" s="2" t="s">
        <v>20346</v>
      </c>
      <c r="D669" s="195" t="s">
        <v>20345</v>
      </c>
      <c r="E669" s="5">
        <v>31</v>
      </c>
      <c r="F669" s="19">
        <v>20566278</v>
      </c>
      <c r="G669" s="6">
        <v>20205662783</v>
      </c>
      <c r="H669" s="22">
        <v>25229</v>
      </c>
      <c r="I669" s="13" t="s">
        <v>20</v>
      </c>
      <c r="J669" s="26" t="s">
        <v>29311</v>
      </c>
      <c r="K669" s="24" t="s">
        <v>29349</v>
      </c>
      <c r="L669" s="170"/>
      <c r="M669" s="10"/>
      <c r="N669" s="7"/>
      <c r="O669" s="15"/>
      <c r="P669" s="17" t="s">
        <v>20344</v>
      </c>
      <c r="Q669" s="6">
        <v>1550974826</v>
      </c>
      <c r="R669" s="48" t="s">
        <v>176</v>
      </c>
      <c r="S669" s="6" t="s">
        <v>20343</v>
      </c>
      <c r="T669" s="6" t="s">
        <v>30615</v>
      </c>
      <c r="U669" s="6" t="s">
        <v>3817</v>
      </c>
      <c r="V669" s="48"/>
      <c r="W669" s="6"/>
      <c r="X669" s="6"/>
    </row>
    <row r="670" spans="1:24" s="8" customFormat="1" ht="14.25" customHeight="1" x14ac:dyDescent="0.2">
      <c r="A670" s="5" t="s">
        <v>800</v>
      </c>
      <c r="B670" s="5" t="s">
        <v>22115</v>
      </c>
      <c r="C670" s="2" t="s">
        <v>20342</v>
      </c>
      <c r="D670" s="195" t="s">
        <v>20341</v>
      </c>
      <c r="E670" s="5">
        <v>32</v>
      </c>
      <c r="F670" s="19">
        <v>17808458</v>
      </c>
      <c r="G670" s="6">
        <v>20178084586</v>
      </c>
      <c r="H670" s="22">
        <v>24282</v>
      </c>
      <c r="I670" s="13" t="s">
        <v>20</v>
      </c>
      <c r="J670" s="26" t="s">
        <v>29311</v>
      </c>
      <c r="K670" s="24" t="s">
        <v>29349</v>
      </c>
      <c r="L670" s="170"/>
      <c r="M670" s="10"/>
      <c r="N670" s="7"/>
      <c r="O670" s="15"/>
      <c r="P670" s="17" t="s">
        <v>33671</v>
      </c>
      <c r="Q670" s="6">
        <v>1150944194</v>
      </c>
      <c r="R670" s="48" t="s">
        <v>20340</v>
      </c>
      <c r="S670" s="6" t="s">
        <v>20339</v>
      </c>
      <c r="T670" s="6" t="s">
        <v>20338</v>
      </c>
      <c r="U670" s="6" t="s">
        <v>20337</v>
      </c>
      <c r="V670" s="48"/>
      <c r="W670" s="6"/>
      <c r="X670" s="6"/>
    </row>
    <row r="671" spans="1:24" s="8" customFormat="1" ht="15" customHeight="1" x14ac:dyDescent="0.2">
      <c r="A671" s="5">
        <v>24</v>
      </c>
      <c r="B671" s="5" t="s">
        <v>22115</v>
      </c>
      <c r="C671" s="2" t="s">
        <v>31541</v>
      </c>
      <c r="D671" s="195" t="s">
        <v>31714</v>
      </c>
      <c r="E671" s="5">
        <v>31</v>
      </c>
      <c r="F671" s="19">
        <v>17785021</v>
      </c>
      <c r="G671" s="6">
        <v>20177850218</v>
      </c>
      <c r="H671" s="22">
        <v>24261</v>
      </c>
      <c r="I671" s="13" t="s">
        <v>20</v>
      </c>
      <c r="J671" s="26" t="s">
        <v>29310</v>
      </c>
      <c r="K671" s="24" t="s">
        <v>31910</v>
      </c>
      <c r="L671" s="170"/>
      <c r="M671" s="10"/>
      <c r="N671" s="7"/>
      <c r="O671" s="15"/>
      <c r="P671" s="17" t="s">
        <v>32413</v>
      </c>
      <c r="Q671" s="6">
        <v>1169302781</v>
      </c>
      <c r="R671" s="48" t="s">
        <v>32414</v>
      </c>
      <c r="S671" s="6" t="s">
        <v>31882</v>
      </c>
      <c r="T671" s="6" t="s">
        <v>177</v>
      </c>
      <c r="U671" s="6" t="s">
        <v>3817</v>
      </c>
      <c r="V671" s="48" t="s">
        <v>177</v>
      </c>
      <c r="W671" s="6"/>
      <c r="X671" s="6"/>
    </row>
    <row r="672" spans="1:24" s="8" customFormat="1" ht="15" customHeight="1" x14ac:dyDescent="0.2">
      <c r="A672" s="5" t="s">
        <v>800</v>
      </c>
      <c r="B672" s="5" t="s">
        <v>22115</v>
      </c>
      <c r="C672" s="2" t="s">
        <v>20332</v>
      </c>
      <c r="D672" s="195" t="s">
        <v>20331</v>
      </c>
      <c r="E672" s="5">
        <v>32</v>
      </c>
      <c r="F672" s="19">
        <v>20406738</v>
      </c>
      <c r="G672" s="6">
        <v>20204067385</v>
      </c>
      <c r="H672" s="22">
        <v>25298</v>
      </c>
      <c r="I672" s="13" t="s">
        <v>20</v>
      </c>
      <c r="J672" s="26" t="s">
        <v>29311</v>
      </c>
      <c r="K672" s="24" t="s">
        <v>29358</v>
      </c>
      <c r="L672" s="170"/>
      <c r="M672" s="10"/>
      <c r="N672" s="7"/>
      <c r="O672" s="15"/>
      <c r="P672" s="17" t="s">
        <v>30666</v>
      </c>
      <c r="Q672" s="6">
        <v>1565717986</v>
      </c>
      <c r="R672" s="48" t="s">
        <v>30667</v>
      </c>
      <c r="S672" s="6" t="s">
        <v>20328</v>
      </c>
      <c r="T672" s="6" t="s">
        <v>30615</v>
      </c>
      <c r="U672" s="6" t="s">
        <v>3817</v>
      </c>
      <c r="V672" s="48"/>
      <c r="W672" s="6"/>
      <c r="X672" s="6"/>
    </row>
    <row r="673" spans="1:24" s="8" customFormat="1" ht="15" customHeight="1" x14ac:dyDescent="0.2">
      <c r="A673" s="5">
        <v>10</v>
      </c>
      <c r="B673" s="5" t="s">
        <v>22115</v>
      </c>
      <c r="C673" s="2" t="s">
        <v>32532</v>
      </c>
      <c r="D673" s="195" t="s">
        <v>32467</v>
      </c>
      <c r="E673" s="5">
        <v>31</v>
      </c>
      <c r="F673" s="19">
        <v>24610145</v>
      </c>
      <c r="G673" s="6">
        <v>20246101451</v>
      </c>
      <c r="H673" s="22">
        <v>27621</v>
      </c>
      <c r="I673" s="13" t="s">
        <v>20</v>
      </c>
      <c r="J673" s="26" t="s">
        <v>29310</v>
      </c>
      <c r="K673" s="24" t="s">
        <v>32443</v>
      </c>
      <c r="L673" s="170"/>
      <c r="M673" s="10"/>
      <c r="N673" s="7"/>
      <c r="O673" s="15"/>
      <c r="P673" s="17" t="s">
        <v>32533</v>
      </c>
      <c r="Q673" s="6">
        <v>1127478170</v>
      </c>
      <c r="R673" s="48" t="s">
        <v>32534</v>
      </c>
      <c r="S673" s="6" t="s">
        <v>32488</v>
      </c>
      <c r="T673" s="6" t="s">
        <v>177</v>
      </c>
      <c r="U673" s="6" t="s">
        <v>3817</v>
      </c>
      <c r="V673" s="48" t="s">
        <v>177</v>
      </c>
      <c r="W673" s="6" t="s">
        <v>177</v>
      </c>
      <c r="X673" s="6" t="s">
        <v>177</v>
      </c>
    </row>
    <row r="674" spans="1:24" s="8" customFormat="1" ht="15" customHeight="1" x14ac:dyDescent="0.2">
      <c r="A674" s="5" t="s">
        <v>27</v>
      </c>
      <c r="B674" s="5" t="s">
        <v>22115</v>
      </c>
      <c r="C674" s="2" t="s">
        <v>20327</v>
      </c>
      <c r="D674" s="195" t="s">
        <v>20326</v>
      </c>
      <c r="E674" s="5">
        <v>32</v>
      </c>
      <c r="F674" s="19">
        <v>27049318</v>
      </c>
      <c r="G674" s="6">
        <v>20270493182</v>
      </c>
      <c r="H674" s="22">
        <v>28854</v>
      </c>
      <c r="I674" s="13" t="s">
        <v>20</v>
      </c>
      <c r="J674" s="26" t="s">
        <v>29311</v>
      </c>
      <c r="K674" s="24" t="s">
        <v>29321</v>
      </c>
      <c r="L674" s="170"/>
      <c r="M674" s="10"/>
      <c r="N674" s="7"/>
      <c r="O674" s="15"/>
      <c r="P674" s="17" t="s">
        <v>20325</v>
      </c>
      <c r="Q674" s="6" t="s">
        <v>20324</v>
      </c>
      <c r="R674" s="48" t="s">
        <v>20323</v>
      </c>
      <c r="S674" s="6" t="s">
        <v>20322</v>
      </c>
      <c r="T674" s="6" t="s">
        <v>30615</v>
      </c>
      <c r="U674" s="6" t="s">
        <v>3817</v>
      </c>
      <c r="V674" s="48"/>
      <c r="W674" s="6"/>
      <c r="X674" s="6"/>
    </row>
    <row r="675" spans="1:24" s="8" customFormat="1" ht="15" customHeight="1" x14ac:dyDescent="0.2">
      <c r="A675" s="5" t="s">
        <v>23</v>
      </c>
      <c r="B675" s="5" t="s">
        <v>22115</v>
      </c>
      <c r="C675" s="2" t="s">
        <v>20321</v>
      </c>
      <c r="D675" s="195" t="s">
        <v>20320</v>
      </c>
      <c r="E675" s="5">
        <v>32</v>
      </c>
      <c r="F675" s="19">
        <v>23065107</v>
      </c>
      <c r="G675" s="6">
        <v>20230651071</v>
      </c>
      <c r="H675" s="22">
        <v>26656</v>
      </c>
      <c r="I675" s="13" t="s">
        <v>20</v>
      </c>
      <c r="J675" s="26" t="s">
        <v>29311</v>
      </c>
      <c r="K675" s="24" t="s">
        <v>29349</v>
      </c>
      <c r="L675" s="170"/>
      <c r="M675" s="10"/>
      <c r="N675" s="7"/>
      <c r="O675" s="15"/>
      <c r="P675" s="17" t="s">
        <v>20319</v>
      </c>
      <c r="Q675" s="6" t="s">
        <v>20318</v>
      </c>
      <c r="R675" s="48" t="s">
        <v>176</v>
      </c>
      <c r="S675" s="6" t="s">
        <v>20317</v>
      </c>
      <c r="T675" s="6" t="s">
        <v>29168</v>
      </c>
      <c r="U675" s="6" t="s">
        <v>3817</v>
      </c>
      <c r="V675" s="48"/>
      <c r="W675" s="6"/>
      <c r="X675" s="6"/>
    </row>
    <row r="676" spans="1:24" s="8" customFormat="1" ht="15" customHeight="1" x14ac:dyDescent="0.2">
      <c r="A676" s="5" t="s">
        <v>161</v>
      </c>
      <c r="B676" s="5" t="s">
        <v>22115</v>
      </c>
      <c r="C676" s="2" t="s">
        <v>33071</v>
      </c>
      <c r="D676" s="195" t="s">
        <v>33118</v>
      </c>
      <c r="E676" s="5">
        <v>31</v>
      </c>
      <c r="F676" s="19">
        <v>28659905</v>
      </c>
      <c r="G676" s="6">
        <v>20286599053</v>
      </c>
      <c r="H676" s="22">
        <v>29714</v>
      </c>
      <c r="I676" s="13" t="s">
        <v>20</v>
      </c>
      <c r="J676" s="26" t="s">
        <v>29310</v>
      </c>
      <c r="K676" s="24" t="s">
        <v>32454</v>
      </c>
      <c r="L676" s="170" t="s">
        <v>33434</v>
      </c>
      <c r="M676" s="10"/>
      <c r="N676" s="7"/>
      <c r="O676" s="15"/>
      <c r="P676" s="17" t="s">
        <v>33368</v>
      </c>
      <c r="Q676" s="6" t="s">
        <v>33369</v>
      </c>
      <c r="R676" s="48" t="s">
        <v>33370</v>
      </c>
      <c r="S676" s="6" t="s">
        <v>33165</v>
      </c>
      <c r="T676" s="6" t="s">
        <v>177</v>
      </c>
      <c r="U676" s="6" t="s">
        <v>3817</v>
      </c>
      <c r="V676" s="48" t="s">
        <v>177</v>
      </c>
      <c r="W676" s="6"/>
      <c r="X676" s="6"/>
    </row>
    <row r="677" spans="1:24" s="8" customFormat="1" ht="15" customHeight="1" x14ac:dyDescent="0.2">
      <c r="A677" s="5" t="s">
        <v>27</v>
      </c>
      <c r="B677" s="5" t="s">
        <v>22115</v>
      </c>
      <c r="C677" s="2" t="s">
        <v>31542</v>
      </c>
      <c r="D677" s="195" t="s">
        <v>31715</v>
      </c>
      <c r="E677" s="5">
        <v>31</v>
      </c>
      <c r="F677" s="19">
        <v>24410744</v>
      </c>
      <c r="G677" s="6">
        <v>20244107444</v>
      </c>
      <c r="H677" s="22">
        <v>27392</v>
      </c>
      <c r="I677" s="13" t="s">
        <v>20</v>
      </c>
      <c r="J677" s="26" t="s">
        <v>29310</v>
      </c>
      <c r="K677" s="24" t="s">
        <v>31910</v>
      </c>
      <c r="L677" s="170"/>
      <c r="M677" s="10"/>
      <c r="N677" s="7"/>
      <c r="O677" s="15"/>
      <c r="P677" s="17" t="s">
        <v>32064</v>
      </c>
      <c r="Q677" s="6">
        <v>1121603951</v>
      </c>
      <c r="R677" s="48" t="s">
        <v>32065</v>
      </c>
      <c r="S677" s="6" t="s">
        <v>31883</v>
      </c>
      <c r="T677" s="6" t="s">
        <v>177</v>
      </c>
      <c r="U677" s="6" t="s">
        <v>3817</v>
      </c>
      <c r="V677" s="48" t="s">
        <v>177</v>
      </c>
      <c r="W677" s="6"/>
      <c r="X677" s="6"/>
    </row>
    <row r="678" spans="1:24" s="8" customFormat="1" ht="15" customHeight="1" x14ac:dyDescent="0.2">
      <c r="A678" s="5" t="s">
        <v>252</v>
      </c>
      <c r="B678" s="5" t="s">
        <v>22115</v>
      </c>
      <c r="C678" s="2" t="s">
        <v>20316</v>
      </c>
      <c r="D678" s="195" t="s">
        <v>20315</v>
      </c>
      <c r="E678" s="5">
        <v>32</v>
      </c>
      <c r="F678" s="19">
        <v>28006739</v>
      </c>
      <c r="G678" s="6">
        <v>20280067394</v>
      </c>
      <c r="H678" s="22">
        <v>28643</v>
      </c>
      <c r="I678" s="13" t="s">
        <v>20</v>
      </c>
      <c r="J678" s="26" t="s">
        <v>29311</v>
      </c>
      <c r="K678" s="24" t="s">
        <v>29314</v>
      </c>
      <c r="L678" s="170"/>
      <c r="M678" s="10"/>
      <c r="N678" s="7"/>
      <c r="O678" s="15"/>
      <c r="P678" s="17" t="s">
        <v>20314</v>
      </c>
      <c r="Q678" s="6" t="s">
        <v>20313</v>
      </c>
      <c r="R678" s="48" t="s">
        <v>20312</v>
      </c>
      <c r="S678" s="6" t="s">
        <v>20311</v>
      </c>
      <c r="T678" s="6" t="s">
        <v>29035</v>
      </c>
      <c r="U678" s="6" t="s">
        <v>3817</v>
      </c>
      <c r="V678" s="48"/>
      <c r="W678" s="6"/>
      <c r="X678" s="6"/>
    </row>
    <row r="679" spans="1:24" s="8" customFormat="1" ht="15" customHeight="1" x14ac:dyDescent="0.2">
      <c r="A679" s="5" t="s">
        <v>800</v>
      </c>
      <c r="B679" s="5" t="s">
        <v>22115</v>
      </c>
      <c r="C679" s="2" t="s">
        <v>20308</v>
      </c>
      <c r="D679" s="195" t="s">
        <v>20307</v>
      </c>
      <c r="E679" s="5">
        <v>32</v>
      </c>
      <c r="F679" s="19">
        <v>25057087</v>
      </c>
      <c r="G679" s="6">
        <v>20250570873</v>
      </c>
      <c r="H679" s="22">
        <v>27731</v>
      </c>
      <c r="I679" s="13" t="s">
        <v>20</v>
      </c>
      <c r="J679" s="26" t="s">
        <v>29311</v>
      </c>
      <c r="K679" s="24" t="s">
        <v>29314</v>
      </c>
      <c r="L679" s="170"/>
      <c r="M679" s="10"/>
      <c r="N679" s="7"/>
      <c r="O679" s="15"/>
      <c r="P679" s="17" t="s">
        <v>33672</v>
      </c>
      <c r="Q679" s="6" t="s">
        <v>20306</v>
      </c>
      <c r="R679" s="48" t="s">
        <v>176</v>
      </c>
      <c r="S679" s="6" t="s">
        <v>20305</v>
      </c>
      <c r="T679" s="6" t="s">
        <v>29105</v>
      </c>
      <c r="U679" s="6" t="s">
        <v>3817</v>
      </c>
      <c r="V679" s="48"/>
      <c r="W679" s="6"/>
      <c r="X679" s="6"/>
    </row>
    <row r="680" spans="1:24" s="8" customFormat="1" ht="15" customHeight="1" x14ac:dyDescent="0.2">
      <c r="A680" s="5" t="s">
        <v>46</v>
      </c>
      <c r="B680" s="5" t="s">
        <v>22115</v>
      </c>
      <c r="C680" s="2" t="s">
        <v>20304</v>
      </c>
      <c r="D680" s="195" t="s">
        <v>16827</v>
      </c>
      <c r="E680" s="5">
        <v>32</v>
      </c>
      <c r="F680" s="19">
        <v>27743067</v>
      </c>
      <c r="G680" s="6">
        <v>20277430674</v>
      </c>
      <c r="H680" s="22">
        <v>29054</v>
      </c>
      <c r="I680" s="13" t="s">
        <v>20</v>
      </c>
      <c r="J680" s="26" t="s">
        <v>29311</v>
      </c>
      <c r="K680" s="24" t="s">
        <v>29314</v>
      </c>
      <c r="L680" s="170"/>
      <c r="M680" s="10"/>
      <c r="N680" s="7"/>
      <c r="O680" s="15"/>
      <c r="P680" s="17" t="s">
        <v>20303</v>
      </c>
      <c r="Q680" s="6">
        <v>35359469</v>
      </c>
      <c r="R680" s="48" t="s">
        <v>20302</v>
      </c>
      <c r="S680" s="6" t="s">
        <v>20301</v>
      </c>
      <c r="T680" s="6" t="s">
        <v>30615</v>
      </c>
      <c r="U680" s="6" t="s">
        <v>3817</v>
      </c>
      <c r="V680" s="48"/>
      <c r="W680" s="6"/>
      <c r="X680" s="6"/>
    </row>
    <row r="681" spans="1:24" s="8" customFormat="1" ht="15" customHeight="1" x14ac:dyDescent="0.2">
      <c r="A681" s="5" t="s">
        <v>46</v>
      </c>
      <c r="B681" s="5" t="s">
        <v>22115</v>
      </c>
      <c r="C681" s="2" t="s">
        <v>20300</v>
      </c>
      <c r="D681" s="195" t="s">
        <v>20299</v>
      </c>
      <c r="E681" s="5">
        <v>31</v>
      </c>
      <c r="F681" s="19">
        <v>27536647</v>
      </c>
      <c r="G681" s="6">
        <v>20275366472</v>
      </c>
      <c r="H681" s="22">
        <v>29040</v>
      </c>
      <c r="I681" s="13" t="s">
        <v>20</v>
      </c>
      <c r="J681" s="26" t="s">
        <v>29311</v>
      </c>
      <c r="K681" s="24" t="s">
        <v>29346</v>
      </c>
      <c r="L681" s="170"/>
      <c r="M681" s="10"/>
      <c r="N681" s="7"/>
      <c r="O681" s="15"/>
      <c r="P681" s="17" t="s">
        <v>30645</v>
      </c>
      <c r="Q681" s="6" t="s">
        <v>30646</v>
      </c>
      <c r="R681" s="48" t="s">
        <v>30647</v>
      </c>
      <c r="S681" s="6" t="s">
        <v>30648</v>
      </c>
      <c r="T681" s="6" t="s">
        <v>30615</v>
      </c>
      <c r="U681" s="6" t="s">
        <v>3817</v>
      </c>
      <c r="V681" s="48"/>
      <c r="W681" s="6"/>
      <c r="X681" s="6"/>
    </row>
    <row r="682" spans="1:24" s="8" customFormat="1" ht="15" customHeight="1" x14ac:dyDescent="0.2">
      <c r="A682" s="5" t="s">
        <v>46</v>
      </c>
      <c r="B682" s="5" t="s">
        <v>22115</v>
      </c>
      <c r="C682" s="2" t="s">
        <v>29239</v>
      </c>
      <c r="D682" s="195" t="s">
        <v>29238</v>
      </c>
      <c r="E682" s="5">
        <v>31</v>
      </c>
      <c r="F682" s="19">
        <v>25439061</v>
      </c>
      <c r="G682" s="6">
        <v>20254390616</v>
      </c>
      <c r="H682" s="22">
        <v>27942</v>
      </c>
      <c r="I682" s="13" t="s">
        <v>20</v>
      </c>
      <c r="J682" s="26" t="s">
        <v>29310</v>
      </c>
      <c r="K682" s="24" t="s">
        <v>29382</v>
      </c>
      <c r="L682" s="170"/>
      <c r="M682" s="10"/>
      <c r="N682" s="7"/>
      <c r="O682" s="15"/>
      <c r="P682" s="17" t="s">
        <v>29464</v>
      </c>
      <c r="Q682" s="6">
        <v>1149156496</v>
      </c>
      <c r="R682" s="48" t="s">
        <v>29547</v>
      </c>
      <c r="S682" s="6" t="s">
        <v>29465</v>
      </c>
      <c r="T682" s="6" t="s">
        <v>177</v>
      </c>
      <c r="U682" s="6" t="s">
        <v>3817</v>
      </c>
      <c r="V682" s="48"/>
      <c r="W682" s="6"/>
      <c r="X682" s="6"/>
    </row>
    <row r="683" spans="1:24" s="8" customFormat="1" ht="15" customHeight="1" x14ac:dyDescent="0.2">
      <c r="A683" s="5">
        <v>10</v>
      </c>
      <c r="B683" s="5" t="s">
        <v>22115</v>
      </c>
      <c r="C683" s="2" t="s">
        <v>32529</v>
      </c>
      <c r="D683" s="195" t="s">
        <v>32466</v>
      </c>
      <c r="E683" s="5">
        <v>31</v>
      </c>
      <c r="F683" s="19">
        <v>25466426</v>
      </c>
      <c r="G683" s="6">
        <v>20254664260</v>
      </c>
      <c r="H683" s="22">
        <v>28023</v>
      </c>
      <c r="I683" s="13" t="s">
        <v>20</v>
      </c>
      <c r="J683" s="26" t="s">
        <v>29310</v>
      </c>
      <c r="K683" s="24" t="s">
        <v>32443</v>
      </c>
      <c r="L683" s="170"/>
      <c r="M683" s="10"/>
      <c r="N683" s="7"/>
      <c r="O683" s="15"/>
      <c r="P683" s="17" t="s">
        <v>32530</v>
      </c>
      <c r="Q683" s="6">
        <v>92920500319</v>
      </c>
      <c r="R683" s="48" t="s">
        <v>32531</v>
      </c>
      <c r="S683" s="6" t="s">
        <v>32487</v>
      </c>
      <c r="T683" s="6" t="s">
        <v>177</v>
      </c>
      <c r="U683" s="6" t="s">
        <v>3817</v>
      </c>
      <c r="V683" s="48" t="s">
        <v>177</v>
      </c>
      <c r="W683" s="6" t="s">
        <v>177</v>
      </c>
      <c r="X683" s="6" t="s">
        <v>177</v>
      </c>
    </row>
    <row r="684" spans="1:24" s="8" customFormat="1" ht="15" customHeight="1" x14ac:dyDescent="0.2">
      <c r="A684" s="5" t="s">
        <v>27</v>
      </c>
      <c r="B684" s="5" t="s">
        <v>22115</v>
      </c>
      <c r="C684" s="2" t="s">
        <v>20296</v>
      </c>
      <c r="D684" s="195" t="s">
        <v>20295</v>
      </c>
      <c r="E684" s="5">
        <v>31</v>
      </c>
      <c r="F684" s="19">
        <v>26580272</v>
      </c>
      <c r="G684" s="6">
        <v>23265802729</v>
      </c>
      <c r="H684" s="22">
        <v>28625</v>
      </c>
      <c r="I684" s="13" t="s">
        <v>20</v>
      </c>
      <c r="J684" s="26" t="s">
        <v>29311</v>
      </c>
      <c r="K684" s="24" t="s">
        <v>29321</v>
      </c>
      <c r="L684" s="170"/>
      <c r="M684" s="10"/>
      <c r="N684" s="7"/>
      <c r="O684" s="15"/>
      <c r="P684" s="17" t="s">
        <v>20294</v>
      </c>
      <c r="Q684" s="6">
        <v>1164556946</v>
      </c>
      <c r="R684" s="48" t="s">
        <v>20293</v>
      </c>
      <c r="S684" s="6" t="s">
        <v>20292</v>
      </c>
      <c r="T684" s="6" t="s">
        <v>30615</v>
      </c>
      <c r="U684" s="6" t="s">
        <v>3817</v>
      </c>
      <c r="V684" s="48"/>
      <c r="W684" s="6"/>
      <c r="X684" s="6"/>
    </row>
    <row r="685" spans="1:24" s="8" customFormat="1" ht="15" customHeight="1" x14ac:dyDescent="0.2">
      <c r="A685" s="5">
        <v>13</v>
      </c>
      <c r="B685" s="5" t="s">
        <v>22115</v>
      </c>
      <c r="C685" s="2" t="s">
        <v>31543</v>
      </c>
      <c r="D685" s="195" t="s">
        <v>31716</v>
      </c>
      <c r="E685" s="5">
        <v>31</v>
      </c>
      <c r="F685" s="19">
        <v>20561159</v>
      </c>
      <c r="G685" s="6">
        <v>20205611593</v>
      </c>
      <c r="H685" s="22">
        <v>25312</v>
      </c>
      <c r="I685" s="13" t="s">
        <v>20</v>
      </c>
      <c r="J685" s="26" t="s">
        <v>29310</v>
      </c>
      <c r="K685" s="24" t="s">
        <v>31910</v>
      </c>
      <c r="L685" s="170"/>
      <c r="M685" s="10"/>
      <c r="N685" s="7"/>
      <c r="O685" s="15"/>
      <c r="P685" s="17" t="s">
        <v>32415</v>
      </c>
      <c r="Q685" s="6" t="s">
        <v>32416</v>
      </c>
      <c r="R685" s="48" t="s">
        <v>32417</v>
      </c>
      <c r="S685" s="6" t="s">
        <v>31884</v>
      </c>
      <c r="T685" s="6" t="s">
        <v>177</v>
      </c>
      <c r="U685" s="6" t="s">
        <v>3817</v>
      </c>
      <c r="V685" s="48" t="s">
        <v>177</v>
      </c>
      <c r="W685" s="6"/>
      <c r="X685" s="6"/>
    </row>
    <row r="686" spans="1:24" s="8" customFormat="1" ht="15" customHeight="1" x14ac:dyDescent="0.2">
      <c r="A686" s="5" t="s">
        <v>46</v>
      </c>
      <c r="B686" s="5" t="s">
        <v>22115</v>
      </c>
      <c r="C686" s="2" t="s">
        <v>20285</v>
      </c>
      <c r="D686" s="195" t="s">
        <v>20284</v>
      </c>
      <c r="E686" s="5">
        <v>33</v>
      </c>
      <c r="F686" s="19">
        <v>29205057</v>
      </c>
      <c r="G686" s="6">
        <v>20292050578</v>
      </c>
      <c r="H686" s="22">
        <v>29962</v>
      </c>
      <c r="I686" s="13" t="s">
        <v>20</v>
      </c>
      <c r="J686" s="26" t="s">
        <v>29311</v>
      </c>
      <c r="K686" s="24" t="s">
        <v>29314</v>
      </c>
      <c r="L686" s="170"/>
      <c r="M686" s="10"/>
      <c r="N686" s="7"/>
      <c r="O686" s="15"/>
      <c r="P686" s="17" t="s">
        <v>20283</v>
      </c>
      <c r="Q686" s="6">
        <v>1138759212</v>
      </c>
      <c r="R686" s="48" t="s">
        <v>20282</v>
      </c>
      <c r="S686" s="6" t="s">
        <v>20281</v>
      </c>
      <c r="T686" s="6" t="s">
        <v>30615</v>
      </c>
      <c r="U686" s="6" t="s">
        <v>3817</v>
      </c>
      <c r="V686" s="48"/>
      <c r="W686" s="6"/>
      <c r="X686" s="6"/>
    </row>
    <row r="687" spans="1:24" s="8" customFormat="1" ht="15" customHeight="1" x14ac:dyDescent="0.2">
      <c r="A687" s="5" t="s">
        <v>27</v>
      </c>
      <c r="B687" s="5" t="s">
        <v>22115</v>
      </c>
      <c r="C687" s="2" t="s">
        <v>20280</v>
      </c>
      <c r="D687" s="195" t="s">
        <v>20279</v>
      </c>
      <c r="E687" s="5">
        <v>32</v>
      </c>
      <c r="F687" s="19">
        <v>24908993</v>
      </c>
      <c r="G687" s="6">
        <v>20249089932</v>
      </c>
      <c r="H687" s="22">
        <v>28023</v>
      </c>
      <c r="I687" s="13" t="s">
        <v>20</v>
      </c>
      <c r="J687" s="26" t="s">
        <v>29311</v>
      </c>
      <c r="K687" s="24" t="s">
        <v>29359</v>
      </c>
      <c r="L687" s="170"/>
      <c r="M687" s="10"/>
      <c r="N687" s="7"/>
      <c r="O687" s="15"/>
      <c r="P687" s="17" t="s">
        <v>20278</v>
      </c>
      <c r="Q687" s="6">
        <v>1526633914</v>
      </c>
      <c r="R687" s="48" t="s">
        <v>20277</v>
      </c>
      <c r="S687" s="6" t="s">
        <v>20276</v>
      </c>
      <c r="T687" s="6" t="s">
        <v>30615</v>
      </c>
      <c r="U687" s="6" t="s">
        <v>3817</v>
      </c>
      <c r="V687" s="48"/>
      <c r="W687" s="6"/>
      <c r="X687" s="6"/>
    </row>
    <row r="688" spans="1:24" s="8" customFormat="1" ht="15" customHeight="1" x14ac:dyDescent="0.2">
      <c r="A688" s="5" t="s">
        <v>36</v>
      </c>
      <c r="B688" s="5" t="s">
        <v>22115</v>
      </c>
      <c r="C688" s="2" t="s">
        <v>20273</v>
      </c>
      <c r="D688" s="195" t="s">
        <v>20272</v>
      </c>
      <c r="E688" s="5">
        <v>31</v>
      </c>
      <c r="F688" s="19">
        <v>22701249</v>
      </c>
      <c r="G688" s="6">
        <v>20227012499</v>
      </c>
      <c r="H688" s="22">
        <v>26450</v>
      </c>
      <c r="I688" s="13" t="s">
        <v>20</v>
      </c>
      <c r="J688" s="26" t="s">
        <v>29311</v>
      </c>
      <c r="K688" s="24" t="s">
        <v>29321</v>
      </c>
      <c r="L688" s="170"/>
      <c r="M688" s="10"/>
      <c r="N688" s="7"/>
      <c r="O688" s="15"/>
      <c r="P688" s="17" t="s">
        <v>20271</v>
      </c>
      <c r="Q688" s="6" t="s">
        <v>20270</v>
      </c>
      <c r="R688" s="48" t="s">
        <v>176</v>
      </c>
      <c r="S688" s="6" t="s">
        <v>20269</v>
      </c>
      <c r="T688" s="6" t="s">
        <v>29168</v>
      </c>
      <c r="U688" s="6" t="s">
        <v>3817</v>
      </c>
      <c r="V688" s="48"/>
      <c r="W688" s="6"/>
      <c r="X688" s="6"/>
    </row>
    <row r="689" spans="1:24" s="8" customFormat="1" ht="15" customHeight="1" x14ac:dyDescent="0.2">
      <c r="A689" s="5" t="s">
        <v>59</v>
      </c>
      <c r="B689" s="5" t="s">
        <v>22115</v>
      </c>
      <c r="C689" s="2" t="s">
        <v>31544</v>
      </c>
      <c r="D689" s="195" t="s">
        <v>31717</v>
      </c>
      <c r="E689" s="5">
        <v>32</v>
      </c>
      <c r="F689" s="19">
        <v>25053315</v>
      </c>
      <c r="G689" s="6">
        <v>20250533153</v>
      </c>
      <c r="H689" s="22">
        <v>27871</v>
      </c>
      <c r="I689" s="13" t="s">
        <v>20</v>
      </c>
      <c r="J689" s="26" t="s">
        <v>29310</v>
      </c>
      <c r="K689" s="24" t="s">
        <v>31910</v>
      </c>
      <c r="L689" s="170"/>
      <c r="M689" s="10"/>
      <c r="N689" s="7"/>
      <c r="O689" s="15"/>
      <c r="P689" s="17" t="s">
        <v>32418</v>
      </c>
      <c r="Q689" s="6" t="s">
        <v>32419</v>
      </c>
      <c r="R689" s="48" t="s">
        <v>176</v>
      </c>
      <c r="S689" s="6" t="s">
        <v>31885</v>
      </c>
      <c r="T689" s="6" t="s">
        <v>177</v>
      </c>
      <c r="U689" s="6" t="s">
        <v>3817</v>
      </c>
      <c r="V689" s="48" t="s">
        <v>177</v>
      </c>
      <c r="W689" s="6"/>
      <c r="X689" s="6"/>
    </row>
    <row r="690" spans="1:24" s="8" customFormat="1" ht="15" customHeight="1" x14ac:dyDescent="0.2">
      <c r="A690" s="5">
        <v>24</v>
      </c>
      <c r="B690" s="5" t="s">
        <v>22115</v>
      </c>
      <c r="C690" s="2" t="s">
        <v>33800</v>
      </c>
      <c r="D690" s="195" t="s">
        <v>33822</v>
      </c>
      <c r="E690" s="5">
        <v>31</v>
      </c>
      <c r="F690" s="19">
        <v>27302096</v>
      </c>
      <c r="G690" s="6">
        <v>23273020969</v>
      </c>
      <c r="H690" s="22">
        <v>28945</v>
      </c>
      <c r="I690" s="13" t="s">
        <v>20</v>
      </c>
      <c r="J690" s="26" t="s">
        <v>29310</v>
      </c>
      <c r="K690" s="24" t="s">
        <v>33567</v>
      </c>
      <c r="L690" s="170">
        <v>44651</v>
      </c>
      <c r="M690" s="10"/>
      <c r="N690" s="7"/>
      <c r="O690" s="15"/>
      <c r="P690" s="17" t="s">
        <v>33892</v>
      </c>
      <c r="Q690" s="6">
        <v>1157437950</v>
      </c>
      <c r="R690" s="48" t="s">
        <v>33893</v>
      </c>
      <c r="S690" s="6" t="s">
        <v>33841</v>
      </c>
      <c r="T690" s="6" t="s">
        <v>177</v>
      </c>
      <c r="U690" s="6" t="s">
        <v>3817</v>
      </c>
      <c r="V690" s="48" t="s">
        <v>177</v>
      </c>
      <c r="W690" s="6"/>
      <c r="X690" s="6"/>
    </row>
    <row r="691" spans="1:24" s="8" customFormat="1" ht="15" customHeight="1" x14ac:dyDescent="0.2">
      <c r="A691" s="5">
        <v>24</v>
      </c>
      <c r="B691" s="5" t="s">
        <v>22115</v>
      </c>
      <c r="C691" s="2" t="s">
        <v>31545</v>
      </c>
      <c r="D691" s="195" t="s">
        <v>31718</v>
      </c>
      <c r="E691" s="5">
        <v>31</v>
      </c>
      <c r="F691" s="19">
        <v>25177102</v>
      </c>
      <c r="G691" s="6">
        <v>20251771023</v>
      </c>
      <c r="H691" s="22">
        <v>27904</v>
      </c>
      <c r="I691" s="13" t="s">
        <v>20</v>
      </c>
      <c r="J691" s="26" t="s">
        <v>29310</v>
      </c>
      <c r="K691" s="24" t="s">
        <v>31910</v>
      </c>
      <c r="L691" s="170"/>
      <c r="M691" s="10"/>
      <c r="N691" s="7"/>
      <c r="O691" s="15"/>
      <c r="P691" s="17" t="s">
        <v>32420</v>
      </c>
      <c r="Q691" s="6" t="s">
        <v>32421</v>
      </c>
      <c r="R691" s="48" t="s">
        <v>32422</v>
      </c>
      <c r="S691" s="6" t="s">
        <v>31886</v>
      </c>
      <c r="T691" s="6" t="s">
        <v>177</v>
      </c>
      <c r="U691" s="6" t="s">
        <v>3817</v>
      </c>
      <c r="V691" s="48" t="s">
        <v>177</v>
      </c>
      <c r="W691" s="6"/>
      <c r="X691" s="6"/>
    </row>
    <row r="692" spans="1:24" s="8" customFormat="1" ht="15" customHeight="1" x14ac:dyDescent="0.2">
      <c r="A692" s="5" t="s">
        <v>800</v>
      </c>
      <c r="B692" s="5" t="s">
        <v>22115</v>
      </c>
      <c r="C692" s="2" t="s">
        <v>33066</v>
      </c>
      <c r="D692" s="195" t="s">
        <v>33113</v>
      </c>
      <c r="E692" s="5">
        <v>31</v>
      </c>
      <c r="F692" s="19">
        <v>25174130</v>
      </c>
      <c r="G692" s="6">
        <v>20251741302</v>
      </c>
      <c r="H692" s="22">
        <v>27804</v>
      </c>
      <c r="I692" s="13" t="s">
        <v>20</v>
      </c>
      <c r="J692" s="26" t="s">
        <v>29310</v>
      </c>
      <c r="K692" s="24" t="s">
        <v>32454</v>
      </c>
      <c r="L692" s="170" t="s">
        <v>33434</v>
      </c>
      <c r="M692" s="10"/>
      <c r="N692" s="7"/>
      <c r="O692" s="15"/>
      <c r="P692" s="17" t="s">
        <v>33371</v>
      </c>
      <c r="Q692" s="6">
        <v>1559780427</v>
      </c>
      <c r="R692" s="48" t="s">
        <v>33372</v>
      </c>
      <c r="S692" s="6" t="s">
        <v>33160</v>
      </c>
      <c r="T692" s="6" t="s">
        <v>177</v>
      </c>
      <c r="U692" s="6" t="s">
        <v>3817</v>
      </c>
      <c r="V692" s="48" t="s">
        <v>177</v>
      </c>
      <c r="W692" s="6"/>
      <c r="X692" s="6"/>
    </row>
    <row r="693" spans="1:24" s="8" customFormat="1" ht="15" customHeight="1" x14ac:dyDescent="0.2">
      <c r="A693" s="5" t="s">
        <v>252</v>
      </c>
      <c r="B693" s="5" t="s">
        <v>22115</v>
      </c>
      <c r="C693" s="2" t="s">
        <v>20266</v>
      </c>
      <c r="D693" s="195" t="s">
        <v>20265</v>
      </c>
      <c r="E693" s="5">
        <v>31</v>
      </c>
      <c r="F693" s="19">
        <v>29268838</v>
      </c>
      <c r="G693" s="6">
        <v>20292688386</v>
      </c>
      <c r="H693" s="22">
        <v>30023</v>
      </c>
      <c r="I693" s="13" t="s">
        <v>20</v>
      </c>
      <c r="J693" s="26" t="s">
        <v>29311</v>
      </c>
      <c r="K693" s="24" t="s">
        <v>29361</v>
      </c>
      <c r="L693" s="170"/>
      <c r="M693" s="10"/>
      <c r="N693" s="7"/>
      <c r="O693" s="15"/>
      <c r="P693" s="17" t="s">
        <v>20264</v>
      </c>
      <c r="Q693" s="6" t="s">
        <v>20263</v>
      </c>
      <c r="R693" s="48" t="s">
        <v>20262</v>
      </c>
      <c r="S693" s="6" t="s">
        <v>20261</v>
      </c>
      <c r="T693" s="6" t="s">
        <v>29035</v>
      </c>
      <c r="U693" s="6" t="s">
        <v>3817</v>
      </c>
      <c r="V693" s="48"/>
      <c r="W693" s="6"/>
      <c r="X693" s="6"/>
    </row>
    <row r="694" spans="1:24" s="8" customFormat="1" ht="15" customHeight="1" x14ac:dyDescent="0.2">
      <c r="A694" s="5" t="s">
        <v>161</v>
      </c>
      <c r="B694" s="5" t="s">
        <v>22115</v>
      </c>
      <c r="C694" s="2" t="s">
        <v>20260</v>
      </c>
      <c r="D694" s="195" t="s">
        <v>20259</v>
      </c>
      <c r="E694" s="5">
        <v>32</v>
      </c>
      <c r="F694" s="19">
        <v>25201784</v>
      </c>
      <c r="G694" s="6">
        <v>20252017845</v>
      </c>
      <c r="H694" s="22">
        <v>27933</v>
      </c>
      <c r="I694" s="13" t="s">
        <v>20</v>
      </c>
      <c r="J694" s="26" t="s">
        <v>29311</v>
      </c>
      <c r="K694" s="24" t="s">
        <v>29321</v>
      </c>
      <c r="L694" s="170"/>
      <c r="M694" s="10"/>
      <c r="N694" s="7"/>
      <c r="O694" s="15"/>
      <c r="P694" s="17" t="s">
        <v>20258</v>
      </c>
      <c r="Q694" s="6" t="s">
        <v>176</v>
      </c>
      <c r="R694" s="48" t="s">
        <v>176</v>
      </c>
      <c r="S694" s="6" t="s">
        <v>20257</v>
      </c>
      <c r="T694" s="6" t="s">
        <v>177</v>
      </c>
      <c r="U694" s="6" t="s">
        <v>3817</v>
      </c>
      <c r="V694" s="48"/>
      <c r="W694" s="6"/>
      <c r="X694" s="6"/>
    </row>
    <row r="695" spans="1:24" s="8" customFormat="1" ht="15" customHeight="1" x14ac:dyDescent="0.2">
      <c r="A695" s="5">
        <v>24</v>
      </c>
      <c r="B695" s="5" t="s">
        <v>22115</v>
      </c>
      <c r="C695" s="2" t="s">
        <v>31546</v>
      </c>
      <c r="D695" s="195" t="s">
        <v>31719</v>
      </c>
      <c r="E695" s="5">
        <v>31</v>
      </c>
      <c r="F695" s="19">
        <v>24441582</v>
      </c>
      <c r="G695" s="6">
        <v>20244415823</v>
      </c>
      <c r="H695" s="22">
        <v>27706</v>
      </c>
      <c r="I695" s="13" t="s">
        <v>20</v>
      </c>
      <c r="J695" s="26" t="s">
        <v>29310</v>
      </c>
      <c r="K695" s="24" t="s">
        <v>31910</v>
      </c>
      <c r="L695" s="170"/>
      <c r="M695" s="10"/>
      <c r="N695" s="7"/>
      <c r="O695" s="15"/>
      <c r="P695" s="17" t="s">
        <v>32423</v>
      </c>
      <c r="Q695" s="6" t="s">
        <v>32424</v>
      </c>
      <c r="R695" s="48" t="s">
        <v>32425</v>
      </c>
      <c r="S695" s="6" t="s">
        <v>31887</v>
      </c>
      <c r="T695" s="6" t="s">
        <v>177</v>
      </c>
      <c r="U695" s="6" t="s">
        <v>3817</v>
      </c>
      <c r="V695" s="48" t="s">
        <v>177</v>
      </c>
      <c r="W695" s="6"/>
      <c r="X695" s="6"/>
    </row>
    <row r="696" spans="1:24" s="8" customFormat="1" ht="15" customHeight="1" x14ac:dyDescent="0.2">
      <c r="A696" s="5" t="s">
        <v>27</v>
      </c>
      <c r="B696" s="5" t="s">
        <v>22115</v>
      </c>
      <c r="C696" s="2" t="s">
        <v>31547</v>
      </c>
      <c r="D696" s="195" t="s">
        <v>31720</v>
      </c>
      <c r="E696" s="5">
        <v>31</v>
      </c>
      <c r="F696" s="19">
        <v>27179553</v>
      </c>
      <c r="G696" s="6">
        <v>20271795530</v>
      </c>
      <c r="H696" s="22">
        <v>28930</v>
      </c>
      <c r="I696" s="13" t="s">
        <v>20</v>
      </c>
      <c r="J696" s="26" t="s">
        <v>29310</v>
      </c>
      <c r="K696" s="24" t="s">
        <v>31910</v>
      </c>
      <c r="L696" s="170"/>
      <c r="M696" s="10"/>
      <c r="N696" s="7"/>
      <c r="O696" s="15"/>
      <c r="P696" s="17" t="s">
        <v>32072</v>
      </c>
      <c r="Q696" s="6">
        <v>1130950692</v>
      </c>
      <c r="R696" s="48" t="s">
        <v>32073</v>
      </c>
      <c r="S696" s="6" t="s">
        <v>31888</v>
      </c>
      <c r="T696" s="6" t="s">
        <v>177</v>
      </c>
      <c r="U696" s="6" t="s">
        <v>3817</v>
      </c>
      <c r="V696" s="48" t="s">
        <v>177</v>
      </c>
      <c r="W696" s="6"/>
      <c r="X696" s="6"/>
    </row>
    <row r="697" spans="1:24" s="8" customFormat="1" ht="15" customHeight="1" thickBot="1" x14ac:dyDescent="0.25">
      <c r="A697" s="5"/>
      <c r="B697" s="5"/>
      <c r="C697" s="2"/>
      <c r="D697" s="195"/>
      <c r="E697" s="5"/>
      <c r="F697" s="19"/>
      <c r="G697" s="6"/>
      <c r="H697" s="22"/>
      <c r="I697" s="13"/>
      <c r="J697" s="26"/>
      <c r="K697" s="24"/>
      <c r="L697" s="170"/>
      <c r="M697" s="10"/>
      <c r="N697" s="7"/>
      <c r="O697" s="15"/>
      <c r="P697" s="17"/>
      <c r="Q697" s="6"/>
      <c r="R697" s="48"/>
      <c r="S697" s="6"/>
      <c r="T697" s="6"/>
      <c r="U697" s="6"/>
      <c r="V697" s="48"/>
      <c r="W697" s="6"/>
      <c r="X697" s="6"/>
    </row>
    <row r="698" spans="1:24" s="4" customFormat="1" ht="45" customHeight="1" x14ac:dyDescent="0.25">
      <c r="A698" s="29" t="s">
        <v>0</v>
      </c>
      <c r="B698" s="30" t="s">
        <v>22114</v>
      </c>
      <c r="C698" s="30" t="s">
        <v>1</v>
      </c>
      <c r="D698" s="194" t="s">
        <v>2</v>
      </c>
      <c r="E698" s="32" t="s">
        <v>3</v>
      </c>
      <c r="F698" s="33" t="s">
        <v>4</v>
      </c>
      <c r="G698" s="34" t="s">
        <v>5</v>
      </c>
      <c r="H698" s="35" t="s">
        <v>6</v>
      </c>
      <c r="I698" s="36" t="s">
        <v>7</v>
      </c>
      <c r="J698" s="37" t="s">
        <v>29308</v>
      </c>
      <c r="K698" s="38" t="s">
        <v>29309</v>
      </c>
      <c r="L698" s="38" t="s">
        <v>33431</v>
      </c>
      <c r="M698" s="39" t="s">
        <v>8</v>
      </c>
      <c r="N698" s="36" t="s">
        <v>9</v>
      </c>
      <c r="O698" s="40" t="s">
        <v>10</v>
      </c>
      <c r="P698" s="41" t="s">
        <v>11</v>
      </c>
      <c r="Q698" s="42" t="s">
        <v>12</v>
      </c>
      <c r="R698" s="192" t="s">
        <v>13</v>
      </c>
      <c r="S698" s="42" t="s">
        <v>14</v>
      </c>
      <c r="T698" s="44" t="s">
        <v>15</v>
      </c>
      <c r="U698" s="43" t="s">
        <v>16</v>
      </c>
      <c r="V698" s="42" t="s">
        <v>32200</v>
      </c>
      <c r="W698" s="45" t="s">
        <v>17</v>
      </c>
      <c r="X698" s="45" t="s">
        <v>30656</v>
      </c>
    </row>
    <row r="699" spans="1:24" s="8" customFormat="1" ht="15" customHeight="1" x14ac:dyDescent="0.2">
      <c r="A699" s="5" t="s">
        <v>46</v>
      </c>
      <c r="B699" s="5" t="s">
        <v>22115</v>
      </c>
      <c r="C699" s="2" t="s">
        <v>20256</v>
      </c>
      <c r="D699" s="195" t="s">
        <v>20255</v>
      </c>
      <c r="E699" s="5">
        <v>31</v>
      </c>
      <c r="F699" s="19">
        <v>23563700</v>
      </c>
      <c r="G699" s="6">
        <v>20235637007</v>
      </c>
      <c r="H699" s="22">
        <v>26867</v>
      </c>
      <c r="I699" s="13" t="s">
        <v>20</v>
      </c>
      <c r="J699" s="26" t="s">
        <v>29311</v>
      </c>
      <c r="K699" s="24" t="s">
        <v>29346</v>
      </c>
      <c r="L699" s="170"/>
      <c r="M699" s="10"/>
      <c r="N699" s="7"/>
      <c r="O699" s="15"/>
      <c r="P699" s="17" t="s">
        <v>30649</v>
      </c>
      <c r="Q699" s="6" t="s">
        <v>30650</v>
      </c>
      <c r="R699" s="48" t="s">
        <v>30651</v>
      </c>
      <c r="S699" s="6" t="s">
        <v>30652</v>
      </c>
      <c r="T699" s="6" t="s">
        <v>30615</v>
      </c>
      <c r="U699" s="6" t="s">
        <v>3817</v>
      </c>
      <c r="V699" s="48"/>
      <c r="W699" s="6"/>
      <c r="X699" s="6"/>
    </row>
    <row r="700" spans="1:24" s="8" customFormat="1" ht="15" customHeight="1" x14ac:dyDescent="0.2">
      <c r="A700" s="5" t="s">
        <v>800</v>
      </c>
      <c r="B700" s="5" t="s">
        <v>22115</v>
      </c>
      <c r="C700" s="2" t="s">
        <v>20254</v>
      </c>
      <c r="D700" s="195" t="s">
        <v>20253</v>
      </c>
      <c r="E700" s="5">
        <v>32</v>
      </c>
      <c r="F700" s="19">
        <v>28632174</v>
      </c>
      <c r="G700" s="6">
        <v>20286321748</v>
      </c>
      <c r="H700" s="22">
        <v>29882</v>
      </c>
      <c r="I700" s="13" t="s">
        <v>20</v>
      </c>
      <c r="J700" s="26" t="s">
        <v>29311</v>
      </c>
      <c r="K700" s="24" t="s">
        <v>29314</v>
      </c>
      <c r="L700" s="170"/>
      <c r="M700" s="10"/>
      <c r="N700" s="7"/>
      <c r="O700" s="15"/>
      <c r="P700" s="17" t="s">
        <v>20252</v>
      </c>
      <c r="Q700" s="6">
        <v>1151235862</v>
      </c>
      <c r="R700" s="48" t="s">
        <v>33673</v>
      </c>
      <c r="S700" s="6" t="s">
        <v>20251</v>
      </c>
      <c r="T700" s="6" t="s">
        <v>29105</v>
      </c>
      <c r="U700" s="6" t="s">
        <v>3817</v>
      </c>
      <c r="V700" s="48"/>
      <c r="W700" s="6"/>
      <c r="X700" s="6"/>
    </row>
    <row r="701" spans="1:24" s="8" customFormat="1" ht="15" customHeight="1" x14ac:dyDescent="0.2">
      <c r="A701" s="5" t="s">
        <v>27</v>
      </c>
      <c r="B701" s="5" t="s">
        <v>22115</v>
      </c>
      <c r="C701" s="2" t="s">
        <v>31548</v>
      </c>
      <c r="D701" s="195" t="s">
        <v>31721</v>
      </c>
      <c r="E701" s="5">
        <v>31</v>
      </c>
      <c r="F701" s="19">
        <v>29708490</v>
      </c>
      <c r="G701" s="6">
        <v>23297084909</v>
      </c>
      <c r="H701" s="22">
        <v>30206</v>
      </c>
      <c r="I701" s="13" t="s">
        <v>20</v>
      </c>
      <c r="J701" s="26" t="s">
        <v>29310</v>
      </c>
      <c r="K701" s="24" t="s">
        <v>31910</v>
      </c>
      <c r="L701" s="170"/>
      <c r="M701" s="10"/>
      <c r="N701" s="7"/>
      <c r="O701" s="15"/>
      <c r="P701" s="17" t="s">
        <v>32081</v>
      </c>
      <c r="Q701" s="6">
        <v>1164736097</v>
      </c>
      <c r="R701" s="48" t="s">
        <v>32080</v>
      </c>
      <c r="S701" s="6" t="s">
        <v>31889</v>
      </c>
      <c r="T701" s="6" t="s">
        <v>177</v>
      </c>
      <c r="U701" s="6" t="s">
        <v>3817</v>
      </c>
      <c r="V701" s="48" t="s">
        <v>177</v>
      </c>
      <c r="W701" s="6"/>
      <c r="X701" s="6"/>
    </row>
    <row r="702" spans="1:24" s="8" customFormat="1" ht="15" customHeight="1" x14ac:dyDescent="0.2">
      <c r="A702" s="5" t="s">
        <v>46</v>
      </c>
      <c r="B702" s="5" t="s">
        <v>22115</v>
      </c>
      <c r="C702" s="2" t="s">
        <v>29466</v>
      </c>
      <c r="D702" s="195" t="s">
        <v>29467</v>
      </c>
      <c r="E702" s="5">
        <v>31</v>
      </c>
      <c r="F702" s="19">
        <v>28250877</v>
      </c>
      <c r="G702" s="6">
        <v>20282508770</v>
      </c>
      <c r="H702" s="22">
        <v>29447</v>
      </c>
      <c r="I702" s="13" t="s">
        <v>20</v>
      </c>
      <c r="J702" s="26" t="s">
        <v>29310</v>
      </c>
      <c r="K702" s="24" t="s">
        <v>29382</v>
      </c>
      <c r="L702" s="170"/>
      <c r="M702" s="10"/>
      <c r="N702" s="7"/>
      <c r="O702" s="15"/>
      <c r="P702" s="17" t="s">
        <v>29468</v>
      </c>
      <c r="Q702" s="6">
        <v>1539353811</v>
      </c>
      <c r="R702" s="48" t="s">
        <v>29469</v>
      </c>
      <c r="S702" s="6" t="s">
        <v>29470</v>
      </c>
      <c r="T702" s="6" t="s">
        <v>177</v>
      </c>
      <c r="U702" s="6" t="s">
        <v>3817</v>
      </c>
      <c r="V702" s="48"/>
      <c r="W702" s="6"/>
      <c r="X702" s="6"/>
    </row>
    <row r="703" spans="1:24" s="8" customFormat="1" ht="15" customHeight="1" x14ac:dyDescent="0.2">
      <c r="A703" s="5" t="s">
        <v>27</v>
      </c>
      <c r="B703" s="5" t="s">
        <v>22115</v>
      </c>
      <c r="C703" s="2" t="s">
        <v>20246</v>
      </c>
      <c r="D703" s="195" t="s">
        <v>20245</v>
      </c>
      <c r="E703" s="5">
        <v>32</v>
      </c>
      <c r="F703" s="19">
        <v>20710560</v>
      </c>
      <c r="G703" s="6">
        <v>27207105606</v>
      </c>
      <c r="H703" s="22">
        <v>25304</v>
      </c>
      <c r="I703" s="13" t="s">
        <v>20</v>
      </c>
      <c r="J703" s="26" t="s">
        <v>29311</v>
      </c>
      <c r="K703" s="24" t="s">
        <v>29321</v>
      </c>
      <c r="L703" s="170"/>
      <c r="M703" s="10"/>
      <c r="N703" s="7"/>
      <c r="O703" s="15"/>
      <c r="P703" s="17" t="s">
        <v>20244</v>
      </c>
      <c r="Q703" s="6">
        <v>1560023191</v>
      </c>
      <c r="R703" s="48" t="s">
        <v>20243</v>
      </c>
      <c r="S703" s="6" t="s">
        <v>20242</v>
      </c>
      <c r="T703" s="6" t="s">
        <v>30615</v>
      </c>
      <c r="U703" s="6" t="s">
        <v>3817</v>
      </c>
      <c r="V703" s="48"/>
      <c r="W703" s="6"/>
      <c r="X703" s="6"/>
    </row>
    <row r="704" spans="1:24" s="8" customFormat="1" ht="15" customHeight="1" x14ac:dyDescent="0.2">
      <c r="A704" s="5" t="s">
        <v>33761</v>
      </c>
      <c r="B704" s="5" t="s">
        <v>22115</v>
      </c>
      <c r="C704" s="2" t="s">
        <v>20241</v>
      </c>
      <c r="D704" s="195" t="s">
        <v>20240</v>
      </c>
      <c r="E704" s="5">
        <v>32</v>
      </c>
      <c r="F704" s="19">
        <v>26108191</v>
      </c>
      <c r="G704" s="6">
        <v>20261081912</v>
      </c>
      <c r="H704" s="22">
        <v>28371</v>
      </c>
      <c r="I704" s="13" t="s">
        <v>20</v>
      </c>
      <c r="J704" s="26" t="s">
        <v>29311</v>
      </c>
      <c r="K704" s="24" t="s">
        <v>29321</v>
      </c>
      <c r="L704" s="170"/>
      <c r="M704" s="10"/>
      <c r="N704" s="7"/>
      <c r="O704" s="15"/>
      <c r="P704" s="17" t="s">
        <v>20239</v>
      </c>
      <c r="Q704" s="6" t="s">
        <v>176</v>
      </c>
      <c r="R704" s="48" t="s">
        <v>176</v>
      </c>
      <c r="S704" s="6" t="s">
        <v>20238</v>
      </c>
      <c r="T704" s="6" t="s">
        <v>177</v>
      </c>
      <c r="U704" s="6" t="s">
        <v>3817</v>
      </c>
      <c r="V704" s="48"/>
      <c r="W704" s="6"/>
      <c r="X704" s="6"/>
    </row>
    <row r="705" spans="1:24" s="8" customFormat="1" ht="15" customHeight="1" x14ac:dyDescent="0.2">
      <c r="A705" s="5" t="s">
        <v>59</v>
      </c>
      <c r="B705" s="5" t="s">
        <v>22115</v>
      </c>
      <c r="C705" s="2" t="s">
        <v>33047</v>
      </c>
      <c r="D705" s="195" t="s">
        <v>33094</v>
      </c>
      <c r="E705" s="5">
        <v>33</v>
      </c>
      <c r="F705" s="19">
        <v>17697703</v>
      </c>
      <c r="G705" s="6">
        <v>20176977031</v>
      </c>
      <c r="H705" s="22">
        <v>24003</v>
      </c>
      <c r="I705" s="13" t="s">
        <v>20</v>
      </c>
      <c r="J705" s="26" t="s">
        <v>29310</v>
      </c>
      <c r="K705" s="24" t="s">
        <v>32454</v>
      </c>
      <c r="L705" s="170" t="s">
        <v>33434</v>
      </c>
      <c r="M705" s="10"/>
      <c r="N705" s="7"/>
      <c r="O705" s="15"/>
      <c r="P705" s="17" t="s">
        <v>33373</v>
      </c>
      <c r="Q705" s="6" t="s">
        <v>33374</v>
      </c>
      <c r="R705" s="48" t="s">
        <v>33375</v>
      </c>
      <c r="S705" s="6" t="s">
        <v>33141</v>
      </c>
      <c r="T705" s="6" t="s">
        <v>177</v>
      </c>
      <c r="U705" s="6" t="s">
        <v>3817</v>
      </c>
      <c r="V705" s="48" t="s">
        <v>177</v>
      </c>
      <c r="W705" s="6"/>
      <c r="X705" s="6"/>
    </row>
    <row r="706" spans="1:24" s="8" customFormat="1" ht="15" customHeight="1" x14ac:dyDescent="0.2">
      <c r="A706" s="5" t="s">
        <v>27</v>
      </c>
      <c r="B706" s="5" t="s">
        <v>22115</v>
      </c>
      <c r="C706" s="2" t="s">
        <v>20237</v>
      </c>
      <c r="D706" s="195" t="s">
        <v>20236</v>
      </c>
      <c r="E706" s="5">
        <v>32</v>
      </c>
      <c r="F706" s="19">
        <v>23708691</v>
      </c>
      <c r="G706" s="6">
        <v>20237086911</v>
      </c>
      <c r="H706" s="22">
        <v>27260</v>
      </c>
      <c r="I706" s="13" t="s">
        <v>20</v>
      </c>
      <c r="J706" s="26" t="s">
        <v>29311</v>
      </c>
      <c r="K706" s="24" t="s">
        <v>29315</v>
      </c>
      <c r="L706" s="170"/>
      <c r="M706" s="10"/>
      <c r="N706" s="7"/>
      <c r="O706" s="15"/>
      <c r="P706" s="17" t="s">
        <v>20235</v>
      </c>
      <c r="Q706" s="6">
        <v>1157726271</v>
      </c>
      <c r="R706" s="48" t="s">
        <v>20234</v>
      </c>
      <c r="S706" s="6" t="s">
        <v>20233</v>
      </c>
      <c r="T706" s="6" t="s">
        <v>30615</v>
      </c>
      <c r="U706" s="6" t="s">
        <v>3817</v>
      </c>
      <c r="V706" s="48"/>
      <c r="W706" s="6"/>
      <c r="X706" s="6"/>
    </row>
    <row r="707" spans="1:24" s="8" customFormat="1" ht="15" customHeight="1" x14ac:dyDescent="0.2">
      <c r="A707" s="5" t="s">
        <v>27</v>
      </c>
      <c r="B707" s="5" t="s">
        <v>22115</v>
      </c>
      <c r="C707" s="2" t="s">
        <v>20232</v>
      </c>
      <c r="D707" s="195" t="s">
        <v>20231</v>
      </c>
      <c r="E707" s="5">
        <v>32</v>
      </c>
      <c r="F707" s="19">
        <v>24913062</v>
      </c>
      <c r="G707" s="6">
        <v>27249130627</v>
      </c>
      <c r="H707" s="22">
        <v>27643</v>
      </c>
      <c r="I707" s="13" t="s">
        <v>20</v>
      </c>
      <c r="J707" s="26" t="s">
        <v>29311</v>
      </c>
      <c r="K707" s="24" t="s">
        <v>29314</v>
      </c>
      <c r="L707" s="170"/>
      <c r="M707" s="10"/>
      <c r="N707" s="7"/>
      <c r="O707" s="15"/>
      <c r="P707" s="17" t="s">
        <v>20230</v>
      </c>
      <c r="Q707" s="6">
        <v>1566027955</v>
      </c>
      <c r="R707" s="48" t="s">
        <v>20229</v>
      </c>
      <c r="S707" s="6" t="s">
        <v>20228</v>
      </c>
      <c r="T707" s="6" t="s">
        <v>30615</v>
      </c>
      <c r="U707" s="6" t="s">
        <v>3817</v>
      </c>
      <c r="V707" s="48"/>
      <c r="W707" s="6"/>
      <c r="X707" s="6"/>
    </row>
    <row r="708" spans="1:24" s="8" customFormat="1" ht="15" customHeight="1" x14ac:dyDescent="0.2">
      <c r="A708" s="5" t="s">
        <v>27</v>
      </c>
      <c r="B708" s="5" t="s">
        <v>22115</v>
      </c>
      <c r="C708" s="2" t="s">
        <v>20227</v>
      </c>
      <c r="D708" s="195" t="s">
        <v>20226</v>
      </c>
      <c r="E708" s="5">
        <v>31</v>
      </c>
      <c r="F708" s="19">
        <v>29393110</v>
      </c>
      <c r="G708" s="6">
        <v>20293931101</v>
      </c>
      <c r="H708" s="22">
        <v>30012</v>
      </c>
      <c r="I708" s="13" t="s">
        <v>20</v>
      </c>
      <c r="J708" s="26" t="s">
        <v>29311</v>
      </c>
      <c r="K708" s="24" t="s">
        <v>29321</v>
      </c>
      <c r="L708" s="170"/>
      <c r="M708" s="10"/>
      <c r="N708" s="7"/>
      <c r="O708" s="15"/>
      <c r="P708" s="17" t="s">
        <v>20225</v>
      </c>
      <c r="Q708" s="6">
        <v>1565523558</v>
      </c>
      <c r="R708" s="48" t="s">
        <v>20224</v>
      </c>
      <c r="S708" s="6" t="s">
        <v>20223</v>
      </c>
      <c r="T708" s="6" t="s">
        <v>30615</v>
      </c>
      <c r="U708" s="6" t="s">
        <v>3817</v>
      </c>
      <c r="V708" s="48"/>
      <c r="W708" s="6"/>
      <c r="X708" s="6"/>
    </row>
    <row r="709" spans="1:24" s="8" customFormat="1" ht="15" customHeight="1" x14ac:dyDescent="0.2">
      <c r="A709" s="5" t="s">
        <v>27</v>
      </c>
      <c r="B709" s="5" t="s">
        <v>22115</v>
      </c>
      <c r="C709" s="2" t="s">
        <v>31549</v>
      </c>
      <c r="D709" s="195" t="s">
        <v>31722</v>
      </c>
      <c r="E709" s="5">
        <v>31</v>
      </c>
      <c r="F709" s="19">
        <v>27879589</v>
      </c>
      <c r="G709" s="6">
        <v>20278795897</v>
      </c>
      <c r="H709" s="22">
        <v>29371</v>
      </c>
      <c r="I709" s="13" t="s">
        <v>20</v>
      </c>
      <c r="J709" s="26" t="s">
        <v>29310</v>
      </c>
      <c r="K709" s="24" t="s">
        <v>31910</v>
      </c>
      <c r="L709" s="170"/>
      <c r="M709" s="10"/>
      <c r="N709" s="7"/>
      <c r="O709" s="15"/>
      <c r="P709" s="17" t="s">
        <v>32110</v>
      </c>
      <c r="Q709" s="6">
        <v>1536198253</v>
      </c>
      <c r="R709" s="48" t="s">
        <v>32109</v>
      </c>
      <c r="S709" s="6" t="s">
        <v>31890</v>
      </c>
      <c r="T709" s="6" t="s">
        <v>177</v>
      </c>
      <c r="U709" s="6" t="s">
        <v>3817</v>
      </c>
      <c r="V709" s="48" t="s">
        <v>177</v>
      </c>
      <c r="W709" s="6"/>
      <c r="X709" s="6"/>
    </row>
    <row r="710" spans="1:24" s="8" customFormat="1" ht="15" customHeight="1" x14ac:dyDescent="0.2">
      <c r="A710" s="5" t="s">
        <v>36</v>
      </c>
      <c r="B710" s="5" t="s">
        <v>22115</v>
      </c>
      <c r="C710" s="2" t="s">
        <v>20216</v>
      </c>
      <c r="D710" s="195" t="s">
        <v>20215</v>
      </c>
      <c r="E710" s="5">
        <v>32</v>
      </c>
      <c r="F710" s="19">
        <v>27796681</v>
      </c>
      <c r="G710" s="6" t="s">
        <v>34114</v>
      </c>
      <c r="H710" s="22">
        <v>29299</v>
      </c>
      <c r="I710" s="13" t="s">
        <v>20</v>
      </c>
      <c r="J710" s="26" t="s">
        <v>29311</v>
      </c>
      <c r="K710" s="24" t="s">
        <v>29314</v>
      </c>
      <c r="L710" s="170"/>
      <c r="M710" s="10"/>
      <c r="N710" s="7"/>
      <c r="O710" s="15"/>
      <c r="P710" s="17" t="s">
        <v>20214</v>
      </c>
      <c r="Q710" s="6" t="s">
        <v>20213</v>
      </c>
      <c r="R710" s="48" t="s">
        <v>176</v>
      </c>
      <c r="S710" s="6" t="s">
        <v>20212</v>
      </c>
      <c r="T710" s="6" t="s">
        <v>29168</v>
      </c>
      <c r="U710" s="6" t="s">
        <v>3817</v>
      </c>
      <c r="V710" s="48"/>
      <c r="W710" s="6"/>
      <c r="X710" s="6"/>
    </row>
    <row r="711" spans="1:24" s="8" customFormat="1" ht="15" customHeight="1" x14ac:dyDescent="0.2">
      <c r="A711" s="5" t="s">
        <v>27</v>
      </c>
      <c r="B711" s="5" t="s">
        <v>22115</v>
      </c>
      <c r="C711" s="2" t="s">
        <v>29471</v>
      </c>
      <c r="D711" s="195" t="s">
        <v>29472</v>
      </c>
      <c r="E711" s="5">
        <v>31</v>
      </c>
      <c r="F711" s="19">
        <v>29655766</v>
      </c>
      <c r="G711" s="6">
        <v>20296557669</v>
      </c>
      <c r="H711" s="22">
        <v>30164</v>
      </c>
      <c r="I711" s="13" t="s">
        <v>20</v>
      </c>
      <c r="J711" s="26" t="s">
        <v>29310</v>
      </c>
      <c r="K711" s="24" t="s">
        <v>29382</v>
      </c>
      <c r="L711" s="170"/>
      <c r="M711" s="10"/>
      <c r="N711" s="7"/>
      <c r="O711" s="15"/>
      <c r="P711" s="17" t="s">
        <v>29473</v>
      </c>
      <c r="Q711" s="6">
        <v>1555072454</v>
      </c>
      <c r="R711" s="48" t="s">
        <v>29474</v>
      </c>
      <c r="S711" s="6" t="s">
        <v>29475</v>
      </c>
      <c r="T711" s="6" t="s">
        <v>177</v>
      </c>
      <c r="U711" s="6" t="s">
        <v>3817</v>
      </c>
      <c r="V711" s="48"/>
      <c r="W711" s="6"/>
      <c r="X711" s="6"/>
    </row>
    <row r="712" spans="1:24" s="8" customFormat="1" ht="15" customHeight="1" x14ac:dyDescent="0.2">
      <c r="A712" s="5" t="s">
        <v>27</v>
      </c>
      <c r="B712" s="5" t="s">
        <v>22115</v>
      </c>
      <c r="C712" s="2" t="s">
        <v>31550</v>
      </c>
      <c r="D712" s="195" t="s">
        <v>31723</v>
      </c>
      <c r="E712" s="5">
        <v>31</v>
      </c>
      <c r="F712" s="19">
        <v>28695119</v>
      </c>
      <c r="G712" s="6">
        <v>20286951199</v>
      </c>
      <c r="H712" s="22">
        <v>29627</v>
      </c>
      <c r="I712" s="13" t="s">
        <v>20</v>
      </c>
      <c r="J712" s="26" t="s">
        <v>29310</v>
      </c>
      <c r="K712" s="24" t="s">
        <v>31910</v>
      </c>
      <c r="L712" s="170"/>
      <c r="M712" s="10"/>
      <c r="N712" s="7"/>
      <c r="O712" s="15"/>
      <c r="P712" s="17" t="s">
        <v>32074</v>
      </c>
      <c r="Q712" s="6">
        <v>1130201226</v>
      </c>
      <c r="R712" s="48" t="s">
        <v>32075</v>
      </c>
      <c r="S712" s="6" t="s">
        <v>31891</v>
      </c>
      <c r="T712" s="6" t="s">
        <v>177</v>
      </c>
      <c r="U712" s="6" t="s">
        <v>3817</v>
      </c>
      <c r="V712" s="48" t="s">
        <v>177</v>
      </c>
      <c r="W712" s="6"/>
      <c r="X712" s="6"/>
    </row>
    <row r="713" spans="1:24" s="8" customFormat="1" ht="15" customHeight="1" x14ac:dyDescent="0.2">
      <c r="A713" s="5" t="s">
        <v>46</v>
      </c>
      <c r="B713" s="5" t="s">
        <v>22115</v>
      </c>
      <c r="C713" s="2" t="s">
        <v>20203</v>
      </c>
      <c r="D713" s="195" t="s">
        <v>20202</v>
      </c>
      <c r="E713" s="5">
        <v>32</v>
      </c>
      <c r="F713" s="19">
        <v>25583303</v>
      </c>
      <c r="G713" s="6">
        <v>20255833031</v>
      </c>
      <c r="H713" s="22">
        <v>28079</v>
      </c>
      <c r="I713" s="13" t="s">
        <v>20</v>
      </c>
      <c r="J713" s="26" t="s">
        <v>29311</v>
      </c>
      <c r="K713" s="24" t="s">
        <v>29314</v>
      </c>
      <c r="L713" s="170"/>
      <c r="M713" s="10"/>
      <c r="N713" s="7"/>
      <c r="O713" s="15"/>
      <c r="P713" s="17" t="s">
        <v>20201</v>
      </c>
      <c r="Q713" s="6" t="s">
        <v>20200</v>
      </c>
      <c r="R713" s="48" t="s">
        <v>176</v>
      </c>
      <c r="S713" s="6" t="s">
        <v>20199</v>
      </c>
      <c r="T713" s="6" t="s">
        <v>30615</v>
      </c>
      <c r="U713" s="6" t="s">
        <v>3817</v>
      </c>
      <c r="V713" s="48"/>
      <c r="W713" s="6"/>
      <c r="X713" s="6"/>
    </row>
    <row r="714" spans="1:24" s="8" customFormat="1" ht="15" customHeight="1" x14ac:dyDescent="0.2">
      <c r="A714" s="5" t="s">
        <v>46</v>
      </c>
      <c r="B714" s="5" t="s">
        <v>22115</v>
      </c>
      <c r="C714" s="2" t="s">
        <v>20198</v>
      </c>
      <c r="D714" s="195" t="s">
        <v>20197</v>
      </c>
      <c r="E714" s="5">
        <v>32</v>
      </c>
      <c r="F714" s="19">
        <v>27282078</v>
      </c>
      <c r="G714" s="6">
        <v>20272820784</v>
      </c>
      <c r="H714" s="22">
        <v>28974</v>
      </c>
      <c r="I714" s="13" t="s">
        <v>20</v>
      </c>
      <c r="J714" s="26" t="s">
        <v>29311</v>
      </c>
      <c r="K714" s="24" t="s">
        <v>29314</v>
      </c>
      <c r="L714" s="170"/>
      <c r="M714" s="10"/>
      <c r="N714" s="7"/>
      <c r="O714" s="15"/>
      <c r="P714" s="17" t="s">
        <v>20196</v>
      </c>
      <c r="Q714" s="6" t="s">
        <v>176</v>
      </c>
      <c r="R714" s="48" t="s">
        <v>176</v>
      </c>
      <c r="S714" s="6" t="s">
        <v>20195</v>
      </c>
      <c r="T714" s="6" t="s">
        <v>177</v>
      </c>
      <c r="U714" s="6" t="s">
        <v>3817</v>
      </c>
      <c r="V714" s="48"/>
      <c r="W714" s="6"/>
      <c r="X714" s="6"/>
    </row>
    <row r="715" spans="1:24" s="8" customFormat="1" ht="15" customHeight="1" x14ac:dyDescent="0.2">
      <c r="A715" s="5" t="s">
        <v>59</v>
      </c>
      <c r="B715" s="5" t="s">
        <v>22115</v>
      </c>
      <c r="C715" s="2" t="s">
        <v>33070</v>
      </c>
      <c r="D715" s="195" t="s">
        <v>33117</v>
      </c>
      <c r="E715" s="5">
        <v>31</v>
      </c>
      <c r="F715" s="19">
        <v>29925421</v>
      </c>
      <c r="G715" s="6">
        <v>20299254217</v>
      </c>
      <c r="H715" s="22">
        <v>30331</v>
      </c>
      <c r="I715" s="13" t="s">
        <v>20</v>
      </c>
      <c r="J715" s="26" t="s">
        <v>29310</v>
      </c>
      <c r="K715" s="24" t="s">
        <v>32454</v>
      </c>
      <c r="L715" s="170" t="s">
        <v>33434</v>
      </c>
      <c r="M715" s="10"/>
      <c r="N715" s="7"/>
      <c r="O715" s="15"/>
      <c r="P715" s="17" t="s">
        <v>33376</v>
      </c>
      <c r="Q715" s="6">
        <v>1530232666</v>
      </c>
      <c r="R715" s="48" t="s">
        <v>33377</v>
      </c>
      <c r="S715" s="6" t="s">
        <v>33164</v>
      </c>
      <c r="T715" s="6" t="s">
        <v>177</v>
      </c>
      <c r="U715" s="6" t="s">
        <v>3817</v>
      </c>
      <c r="V715" s="48" t="s">
        <v>177</v>
      </c>
      <c r="W715" s="6"/>
      <c r="X715" s="6"/>
    </row>
    <row r="716" spans="1:24" s="8" customFormat="1" ht="15" customHeight="1" x14ac:dyDescent="0.2">
      <c r="A716" s="5" t="s">
        <v>179</v>
      </c>
      <c r="B716" s="5" t="s">
        <v>22115</v>
      </c>
      <c r="C716" s="2" t="s">
        <v>20192</v>
      </c>
      <c r="D716" s="195" t="s">
        <v>20191</v>
      </c>
      <c r="E716" s="5">
        <v>32</v>
      </c>
      <c r="F716" s="19">
        <v>25416949</v>
      </c>
      <c r="G716" s="6">
        <v>20254169499</v>
      </c>
      <c r="H716" s="22">
        <v>27989</v>
      </c>
      <c r="I716" s="13" t="s">
        <v>20</v>
      </c>
      <c r="J716" s="26" t="s">
        <v>29311</v>
      </c>
      <c r="K716" s="24" t="s">
        <v>29321</v>
      </c>
      <c r="L716" s="170"/>
      <c r="M716" s="10"/>
      <c r="N716" s="7"/>
      <c r="O716" s="15"/>
      <c r="P716" s="17" t="s">
        <v>20190</v>
      </c>
      <c r="Q716" s="6">
        <v>3704205965</v>
      </c>
      <c r="R716" s="48" t="s">
        <v>176</v>
      </c>
      <c r="S716" s="6" t="s">
        <v>20189</v>
      </c>
      <c r="T716" s="6" t="s">
        <v>30475</v>
      </c>
      <c r="U716" s="6" t="s">
        <v>3817</v>
      </c>
      <c r="V716" s="48"/>
      <c r="W716" s="6"/>
      <c r="X716" s="6"/>
    </row>
    <row r="717" spans="1:24" s="8" customFormat="1" ht="15" customHeight="1" x14ac:dyDescent="0.2">
      <c r="A717" s="5" t="s">
        <v>33761</v>
      </c>
      <c r="B717" s="5" t="s">
        <v>22115</v>
      </c>
      <c r="C717" s="2" t="s">
        <v>20188</v>
      </c>
      <c r="D717" s="195" t="s">
        <v>20187</v>
      </c>
      <c r="E717" s="5">
        <v>33</v>
      </c>
      <c r="F717" s="19">
        <v>24782569</v>
      </c>
      <c r="G717" s="6">
        <v>20247825690</v>
      </c>
      <c r="H717" s="22">
        <v>27577</v>
      </c>
      <c r="I717" s="13" t="s">
        <v>20</v>
      </c>
      <c r="J717" s="26" t="s">
        <v>29311</v>
      </c>
      <c r="K717" s="24" t="s">
        <v>29314</v>
      </c>
      <c r="L717" s="170"/>
      <c r="M717" s="10"/>
      <c r="N717" s="7"/>
      <c r="O717" s="15"/>
      <c r="P717" s="17" t="s">
        <v>20186</v>
      </c>
      <c r="Q717" s="6" t="s">
        <v>176</v>
      </c>
      <c r="R717" s="48" t="s">
        <v>176</v>
      </c>
      <c r="S717" s="6" t="s">
        <v>20185</v>
      </c>
      <c r="T717" s="6" t="s">
        <v>177</v>
      </c>
      <c r="U717" s="6" t="s">
        <v>3817</v>
      </c>
      <c r="V717" s="48"/>
      <c r="W717" s="6"/>
      <c r="X717" s="6"/>
    </row>
    <row r="718" spans="1:24" s="8" customFormat="1" ht="15" customHeight="1" x14ac:dyDescent="0.2">
      <c r="A718" s="5" t="s">
        <v>27</v>
      </c>
      <c r="B718" s="5" t="s">
        <v>22115</v>
      </c>
      <c r="C718" s="2" t="s">
        <v>30364</v>
      </c>
      <c r="D718" s="195" t="s">
        <v>30363</v>
      </c>
      <c r="E718" s="5">
        <v>33</v>
      </c>
      <c r="F718" s="19">
        <v>28202021</v>
      </c>
      <c r="G718" s="6">
        <v>20282020212</v>
      </c>
      <c r="H718" s="22">
        <v>29222</v>
      </c>
      <c r="I718" s="13" t="s">
        <v>20</v>
      </c>
      <c r="J718" s="26" t="s">
        <v>29310</v>
      </c>
      <c r="K718" s="24" t="s">
        <v>30224</v>
      </c>
      <c r="L718" s="170"/>
      <c r="M718" s="10"/>
      <c r="N718" s="7"/>
      <c r="O718" s="15"/>
      <c r="P718" s="17" t="s">
        <v>30362</v>
      </c>
      <c r="Q718" s="6" t="s">
        <v>30361</v>
      </c>
      <c r="R718" s="48" t="s">
        <v>30360</v>
      </c>
      <c r="S718" s="6" t="s">
        <v>30359</v>
      </c>
      <c r="T718" s="6"/>
      <c r="U718" s="6" t="s">
        <v>3817</v>
      </c>
      <c r="V718" s="48"/>
      <c r="W718" s="6"/>
      <c r="X718" s="6"/>
    </row>
    <row r="719" spans="1:24" s="8" customFormat="1" ht="15" customHeight="1" x14ac:dyDescent="0.2">
      <c r="A719" s="5" t="s">
        <v>161</v>
      </c>
      <c r="B719" s="5" t="s">
        <v>22115</v>
      </c>
      <c r="C719" s="2" t="s">
        <v>20184</v>
      </c>
      <c r="D719" s="195" t="s">
        <v>20183</v>
      </c>
      <c r="E719" s="5">
        <v>31</v>
      </c>
      <c r="F719" s="19">
        <v>27847129</v>
      </c>
      <c r="G719" s="6" t="s">
        <v>34115</v>
      </c>
      <c r="H719" s="22">
        <v>29276</v>
      </c>
      <c r="I719" s="13" t="s">
        <v>20</v>
      </c>
      <c r="J719" s="26" t="s">
        <v>29311</v>
      </c>
      <c r="K719" s="24" t="s">
        <v>29322</v>
      </c>
      <c r="L719" s="170"/>
      <c r="M719" s="10"/>
      <c r="N719" s="7"/>
      <c r="O719" s="15"/>
      <c r="P719" s="17" t="s">
        <v>20182</v>
      </c>
      <c r="Q719" s="6" t="s">
        <v>20181</v>
      </c>
      <c r="R719" s="48" t="s">
        <v>20180</v>
      </c>
      <c r="S719" s="6" t="s">
        <v>20179</v>
      </c>
      <c r="T719" s="6" t="s">
        <v>177</v>
      </c>
      <c r="U719" s="6" t="s">
        <v>3817</v>
      </c>
      <c r="V719" s="48"/>
      <c r="W719" s="6"/>
      <c r="X719" s="6"/>
    </row>
    <row r="720" spans="1:24" s="8" customFormat="1" ht="15" customHeight="1" x14ac:dyDescent="0.2">
      <c r="A720" s="5" t="s">
        <v>23</v>
      </c>
      <c r="B720" s="5" t="s">
        <v>22115</v>
      </c>
      <c r="C720" s="2" t="s">
        <v>20178</v>
      </c>
      <c r="D720" s="195" t="s">
        <v>20177</v>
      </c>
      <c r="E720" s="5">
        <v>33</v>
      </c>
      <c r="F720" s="19">
        <v>24995043</v>
      </c>
      <c r="G720" s="6">
        <v>20249950433</v>
      </c>
      <c r="H720" s="22">
        <v>27741</v>
      </c>
      <c r="I720" s="13" t="s">
        <v>20</v>
      </c>
      <c r="J720" s="26" t="s">
        <v>29311</v>
      </c>
      <c r="K720" s="24" t="s">
        <v>29314</v>
      </c>
      <c r="L720" s="170"/>
      <c r="M720" s="10"/>
      <c r="N720" s="7"/>
      <c r="O720" s="15"/>
      <c r="P720" s="17" t="s">
        <v>30153</v>
      </c>
      <c r="Q720" s="6" t="s">
        <v>30022</v>
      </c>
      <c r="R720" s="48" t="s">
        <v>30021</v>
      </c>
      <c r="S720" s="6" t="s">
        <v>20176</v>
      </c>
      <c r="T720" s="6" t="s">
        <v>30101</v>
      </c>
      <c r="U720" s="6" t="s">
        <v>3817</v>
      </c>
      <c r="V720" s="48"/>
      <c r="W720" s="6"/>
      <c r="X720" s="6"/>
    </row>
    <row r="721" spans="1:24" s="8" customFormat="1" ht="15" customHeight="1" x14ac:dyDescent="0.2">
      <c r="A721" s="5" t="s">
        <v>46</v>
      </c>
      <c r="B721" s="5" t="s">
        <v>22115</v>
      </c>
      <c r="C721" s="2" t="s">
        <v>20175</v>
      </c>
      <c r="D721" s="195" t="s">
        <v>20174</v>
      </c>
      <c r="E721" s="5">
        <v>32</v>
      </c>
      <c r="F721" s="19">
        <v>25981548</v>
      </c>
      <c r="G721" s="6">
        <v>20259815488</v>
      </c>
      <c r="H721" s="22">
        <v>28261</v>
      </c>
      <c r="I721" s="13" t="s">
        <v>20</v>
      </c>
      <c r="J721" s="26" t="s">
        <v>29311</v>
      </c>
      <c r="K721" s="24" t="s">
        <v>29327</v>
      </c>
      <c r="L721" s="170"/>
      <c r="M721" s="10"/>
      <c r="N721" s="7"/>
      <c r="O721" s="15"/>
      <c r="P721" s="17" t="s">
        <v>20173</v>
      </c>
      <c r="Q721" s="6">
        <v>1522577876</v>
      </c>
      <c r="R721" s="48" t="s">
        <v>20172</v>
      </c>
      <c r="S721" s="6" t="s">
        <v>20171</v>
      </c>
      <c r="T721" s="6" t="s">
        <v>177</v>
      </c>
      <c r="U721" s="6" t="s">
        <v>3817</v>
      </c>
      <c r="V721" s="48"/>
      <c r="W721" s="6"/>
      <c r="X721" s="6"/>
    </row>
    <row r="722" spans="1:24" s="8" customFormat="1" ht="15" customHeight="1" x14ac:dyDescent="0.2">
      <c r="A722" s="5" t="s">
        <v>46</v>
      </c>
      <c r="B722" s="5" t="s">
        <v>22115</v>
      </c>
      <c r="C722" s="2" t="s">
        <v>20167</v>
      </c>
      <c r="D722" s="195" t="s">
        <v>20166</v>
      </c>
      <c r="E722" s="5">
        <v>33</v>
      </c>
      <c r="F722" s="19">
        <v>28642175</v>
      </c>
      <c r="G722" s="6">
        <v>20286421750</v>
      </c>
      <c r="H722" s="22">
        <v>29591</v>
      </c>
      <c r="I722" s="13" t="s">
        <v>20</v>
      </c>
      <c r="J722" s="26" t="s">
        <v>29311</v>
      </c>
      <c r="K722" s="24" t="s">
        <v>29314</v>
      </c>
      <c r="L722" s="170"/>
      <c r="M722" s="10"/>
      <c r="N722" s="7"/>
      <c r="O722" s="15"/>
      <c r="P722" s="17" t="s">
        <v>20165</v>
      </c>
      <c r="Q722" s="6" t="s">
        <v>20164</v>
      </c>
      <c r="R722" s="48" t="s">
        <v>176</v>
      </c>
      <c r="S722" s="6" t="s">
        <v>20163</v>
      </c>
      <c r="T722" s="6" t="s">
        <v>177</v>
      </c>
      <c r="U722" s="6" t="s">
        <v>3817</v>
      </c>
      <c r="V722" s="48"/>
      <c r="W722" s="6"/>
      <c r="X722" s="6"/>
    </row>
    <row r="723" spans="1:24" s="8" customFormat="1" ht="15" customHeight="1" x14ac:dyDescent="0.2">
      <c r="A723" s="5" t="s">
        <v>193</v>
      </c>
      <c r="B723" s="5" t="s">
        <v>22115</v>
      </c>
      <c r="C723" s="2" t="s">
        <v>20158</v>
      </c>
      <c r="D723" s="195" t="s">
        <v>20157</v>
      </c>
      <c r="E723" s="5">
        <v>32</v>
      </c>
      <c r="F723" s="19">
        <v>28506090</v>
      </c>
      <c r="G723" s="6">
        <v>27285060902</v>
      </c>
      <c r="H723" s="22">
        <v>29565</v>
      </c>
      <c r="I723" s="13" t="s">
        <v>20</v>
      </c>
      <c r="J723" s="26" t="s">
        <v>29311</v>
      </c>
      <c r="K723" s="24" t="s">
        <v>29321</v>
      </c>
      <c r="L723" s="170"/>
      <c r="M723" s="10"/>
      <c r="N723" s="7"/>
      <c r="O723" s="15"/>
      <c r="P723" s="17" t="s">
        <v>20156</v>
      </c>
      <c r="Q723" s="6" t="s">
        <v>20155</v>
      </c>
      <c r="R723" s="48" t="s">
        <v>20154</v>
      </c>
      <c r="S723" s="6" t="s">
        <v>20153</v>
      </c>
      <c r="T723" s="6" t="s">
        <v>177</v>
      </c>
      <c r="U723" s="6" t="s">
        <v>3817</v>
      </c>
      <c r="V723" s="48"/>
      <c r="W723" s="6"/>
      <c r="X723" s="6"/>
    </row>
    <row r="724" spans="1:24" s="8" customFormat="1" ht="15" customHeight="1" x14ac:dyDescent="0.2">
      <c r="A724" s="5" t="s">
        <v>46</v>
      </c>
      <c r="B724" s="5" t="s">
        <v>22115</v>
      </c>
      <c r="C724" s="2" t="s">
        <v>31551</v>
      </c>
      <c r="D724" s="195" t="s">
        <v>31724</v>
      </c>
      <c r="E724" s="5">
        <v>31</v>
      </c>
      <c r="F724" s="19">
        <v>28346946</v>
      </c>
      <c r="G724" s="6">
        <v>27283469463</v>
      </c>
      <c r="H724" s="22">
        <v>29544</v>
      </c>
      <c r="I724" s="13" t="s">
        <v>20</v>
      </c>
      <c r="J724" s="26" t="s">
        <v>29310</v>
      </c>
      <c r="K724" s="24" t="s">
        <v>31910</v>
      </c>
      <c r="L724" s="170"/>
      <c r="M724" s="10"/>
      <c r="N724" s="7"/>
      <c r="O724" s="15"/>
      <c r="P724" s="17" t="s">
        <v>32426</v>
      </c>
      <c r="Q724" s="6">
        <v>1544186103</v>
      </c>
      <c r="R724" s="48" t="s">
        <v>32427</v>
      </c>
      <c r="S724" s="6" t="s">
        <v>31892</v>
      </c>
      <c r="T724" s="6" t="s">
        <v>177</v>
      </c>
      <c r="U724" s="6" t="s">
        <v>3817</v>
      </c>
      <c r="V724" s="48" t="s">
        <v>177</v>
      </c>
      <c r="W724" s="6"/>
      <c r="X724" s="6"/>
    </row>
    <row r="725" spans="1:24" s="8" customFormat="1" ht="15" customHeight="1" x14ac:dyDescent="0.2">
      <c r="A725" s="5" t="s">
        <v>46</v>
      </c>
      <c r="B725" s="5" t="s">
        <v>22115</v>
      </c>
      <c r="C725" s="2" t="s">
        <v>20152</v>
      </c>
      <c r="D725" s="195" t="s">
        <v>20151</v>
      </c>
      <c r="E725" s="5">
        <v>31</v>
      </c>
      <c r="F725" s="19">
        <v>29118387</v>
      </c>
      <c r="G725" s="6">
        <v>27291183870</v>
      </c>
      <c r="H725" s="22">
        <v>29875</v>
      </c>
      <c r="I725" s="13" t="s">
        <v>20</v>
      </c>
      <c r="J725" s="26" t="s">
        <v>29311</v>
      </c>
      <c r="K725" s="24" t="s">
        <v>29359</v>
      </c>
      <c r="L725" s="170"/>
      <c r="M725" s="10"/>
      <c r="N725" s="7"/>
      <c r="O725" s="15"/>
      <c r="P725" s="17" t="s">
        <v>20150</v>
      </c>
      <c r="Q725" s="6">
        <v>1150588939</v>
      </c>
      <c r="R725" s="48" t="s">
        <v>20149</v>
      </c>
      <c r="S725" s="6" t="s">
        <v>20148</v>
      </c>
      <c r="T725" s="6" t="s">
        <v>177</v>
      </c>
      <c r="U725" s="6" t="s">
        <v>3817</v>
      </c>
      <c r="V725" s="48"/>
      <c r="W725" s="6"/>
      <c r="X725" s="6"/>
    </row>
    <row r="726" spans="1:24" s="8" customFormat="1" ht="15" customHeight="1" x14ac:dyDescent="0.2">
      <c r="A726" s="5" t="s">
        <v>161</v>
      </c>
      <c r="B726" s="5" t="s">
        <v>22115</v>
      </c>
      <c r="C726" s="2" t="s">
        <v>20145</v>
      </c>
      <c r="D726" s="195" t="s">
        <v>20144</v>
      </c>
      <c r="E726" s="5">
        <v>32</v>
      </c>
      <c r="F726" s="19">
        <v>25278549</v>
      </c>
      <c r="G726" s="6">
        <v>20252785494</v>
      </c>
      <c r="H726" s="22">
        <v>27949</v>
      </c>
      <c r="I726" s="13" t="s">
        <v>20</v>
      </c>
      <c r="J726" s="26" t="s">
        <v>29311</v>
      </c>
      <c r="K726" s="24" t="s">
        <v>29333</v>
      </c>
      <c r="L726" s="170"/>
      <c r="M726" s="10"/>
      <c r="N726" s="7"/>
      <c r="O726" s="15"/>
      <c r="P726" s="17" t="s">
        <v>20143</v>
      </c>
      <c r="Q726" s="6" t="s">
        <v>20142</v>
      </c>
      <c r="R726" s="48" t="s">
        <v>20141</v>
      </c>
      <c r="S726" s="6" t="s">
        <v>20140</v>
      </c>
      <c r="T726" s="6" t="s">
        <v>177</v>
      </c>
      <c r="U726" s="6" t="s">
        <v>3817</v>
      </c>
      <c r="V726" s="48"/>
      <c r="W726" s="6"/>
      <c r="X726" s="6"/>
    </row>
    <row r="727" spans="1:24" s="8" customFormat="1" ht="15" customHeight="1" x14ac:dyDescent="0.2">
      <c r="A727" s="5" t="s">
        <v>46</v>
      </c>
      <c r="B727" s="5" t="s">
        <v>22115</v>
      </c>
      <c r="C727" s="2" t="s">
        <v>31552</v>
      </c>
      <c r="D727" s="195" t="s">
        <v>31725</v>
      </c>
      <c r="E727" s="5">
        <v>32</v>
      </c>
      <c r="F727" s="19">
        <v>28094966</v>
      </c>
      <c r="G727" s="6">
        <v>20280949664</v>
      </c>
      <c r="H727" s="22">
        <v>29330</v>
      </c>
      <c r="I727" s="13" t="s">
        <v>20</v>
      </c>
      <c r="J727" s="26" t="s">
        <v>29310</v>
      </c>
      <c r="K727" s="24" t="s">
        <v>31910</v>
      </c>
      <c r="L727" s="170"/>
      <c r="M727" s="10"/>
      <c r="N727" s="7"/>
      <c r="O727" s="15"/>
      <c r="P727" s="17" t="s">
        <v>32428</v>
      </c>
      <c r="Q727" s="6">
        <v>1136747365</v>
      </c>
      <c r="R727" s="48" t="s">
        <v>32429</v>
      </c>
      <c r="S727" s="6" t="s">
        <v>31893</v>
      </c>
      <c r="T727" s="6" t="s">
        <v>177</v>
      </c>
      <c r="U727" s="6" t="s">
        <v>3817</v>
      </c>
      <c r="V727" s="48" t="s">
        <v>177</v>
      </c>
      <c r="W727" s="6"/>
      <c r="X727" s="6"/>
    </row>
    <row r="728" spans="1:24" s="8" customFormat="1" ht="15" customHeight="1" x14ac:dyDescent="0.2">
      <c r="A728" s="5" t="s">
        <v>30</v>
      </c>
      <c r="B728" s="5" t="s">
        <v>22115</v>
      </c>
      <c r="C728" s="2" t="s">
        <v>20137</v>
      </c>
      <c r="D728" s="195" t="s">
        <v>20136</v>
      </c>
      <c r="E728" s="5">
        <v>31</v>
      </c>
      <c r="F728" s="19">
        <v>27194830</v>
      </c>
      <c r="G728" s="6">
        <v>20271948302</v>
      </c>
      <c r="H728" s="22">
        <v>28943</v>
      </c>
      <c r="I728" s="13" t="s">
        <v>20</v>
      </c>
      <c r="J728" s="26" t="s">
        <v>29311</v>
      </c>
      <c r="K728" s="24" t="s">
        <v>29333</v>
      </c>
      <c r="L728" s="170"/>
      <c r="M728" s="10"/>
      <c r="N728" s="7"/>
      <c r="O728" s="15"/>
      <c r="P728" s="17" t="s">
        <v>29125</v>
      </c>
      <c r="Q728" s="6" t="s">
        <v>20135</v>
      </c>
      <c r="R728" s="48" t="s">
        <v>29112</v>
      </c>
      <c r="S728" s="6" t="s">
        <v>20134</v>
      </c>
      <c r="T728" s="6" t="s">
        <v>29115</v>
      </c>
      <c r="U728" s="6" t="s">
        <v>3817</v>
      </c>
      <c r="V728" s="48"/>
      <c r="W728" s="6"/>
      <c r="X728" s="6"/>
    </row>
    <row r="729" spans="1:24" s="8" customFormat="1" ht="15" customHeight="1" x14ac:dyDescent="0.2">
      <c r="A729" s="5">
        <v>23</v>
      </c>
      <c r="B729" s="5" t="s">
        <v>22115</v>
      </c>
      <c r="C729" s="2" t="s">
        <v>20133</v>
      </c>
      <c r="D729" s="195" t="s">
        <v>20132</v>
      </c>
      <c r="E729" s="5">
        <v>32</v>
      </c>
      <c r="F729" s="19">
        <v>25961250</v>
      </c>
      <c r="G729" s="6">
        <v>20259612501</v>
      </c>
      <c r="H729" s="22">
        <v>28333</v>
      </c>
      <c r="I729" s="13" t="s">
        <v>20</v>
      </c>
      <c r="J729" s="26" t="s">
        <v>29311</v>
      </c>
      <c r="K729" s="24" t="s">
        <v>29321</v>
      </c>
      <c r="L729" s="170"/>
      <c r="M729" s="10"/>
      <c r="N729" s="7"/>
      <c r="O729" s="15" t="s">
        <v>29047</v>
      </c>
      <c r="P729" s="17" t="s">
        <v>29049</v>
      </c>
      <c r="Q729" s="6" t="s">
        <v>29050</v>
      </c>
      <c r="R729" s="48" t="s">
        <v>28920</v>
      </c>
      <c r="S729" s="6" t="s">
        <v>20131</v>
      </c>
      <c r="T729" s="6" t="s">
        <v>29048</v>
      </c>
      <c r="U729" s="6" t="s">
        <v>3817</v>
      </c>
      <c r="V729" s="48"/>
      <c r="W729" s="6"/>
      <c r="X729" s="6"/>
    </row>
    <row r="730" spans="1:24" s="8" customFormat="1" ht="15" customHeight="1" x14ac:dyDescent="0.2">
      <c r="A730" s="5" t="s">
        <v>972</v>
      </c>
      <c r="B730" s="5" t="s">
        <v>22115</v>
      </c>
      <c r="C730" s="2" t="s">
        <v>20128</v>
      </c>
      <c r="D730" s="195" t="s">
        <v>20127</v>
      </c>
      <c r="E730" s="5">
        <v>33</v>
      </c>
      <c r="F730" s="19">
        <v>28180430</v>
      </c>
      <c r="G730" s="6">
        <v>20281804309</v>
      </c>
      <c r="H730" s="22">
        <v>29345</v>
      </c>
      <c r="I730" s="13" t="s">
        <v>20</v>
      </c>
      <c r="J730" s="26" t="s">
        <v>29311</v>
      </c>
      <c r="K730" s="24" t="s">
        <v>29314</v>
      </c>
      <c r="L730" s="170"/>
      <c r="M730" s="10"/>
      <c r="N730" s="7"/>
      <c r="O730" s="15"/>
      <c r="P730" s="17" t="s">
        <v>20126</v>
      </c>
      <c r="Q730" s="6" t="s">
        <v>176</v>
      </c>
      <c r="R730" s="48" t="s">
        <v>176</v>
      </c>
      <c r="S730" s="6" t="s">
        <v>20125</v>
      </c>
      <c r="T730" s="6" t="s">
        <v>177</v>
      </c>
      <c r="U730" s="6" t="s">
        <v>3817</v>
      </c>
      <c r="V730" s="48"/>
      <c r="W730" s="6"/>
      <c r="X730" s="6"/>
    </row>
    <row r="731" spans="1:24" s="8" customFormat="1" ht="15" customHeight="1" x14ac:dyDescent="0.2">
      <c r="A731" s="5">
        <v>24</v>
      </c>
      <c r="B731" s="5" t="s">
        <v>22115</v>
      </c>
      <c r="C731" s="2" t="s">
        <v>20124</v>
      </c>
      <c r="D731" s="195" t="s">
        <v>20123</v>
      </c>
      <c r="E731" s="5">
        <v>32</v>
      </c>
      <c r="F731" s="19">
        <v>29663718</v>
      </c>
      <c r="G731" s="6">
        <v>20296637182</v>
      </c>
      <c r="H731" s="22">
        <v>30224</v>
      </c>
      <c r="I731" s="13" t="s">
        <v>20</v>
      </c>
      <c r="J731" s="26" t="s">
        <v>29311</v>
      </c>
      <c r="K731" s="24" t="s">
        <v>29314</v>
      </c>
      <c r="L731" s="170"/>
      <c r="M731" s="10"/>
      <c r="N731" s="7"/>
      <c r="O731" s="15"/>
      <c r="P731" s="17" t="s">
        <v>33674</v>
      </c>
      <c r="Q731" s="6" t="s">
        <v>33675</v>
      </c>
      <c r="R731" s="48" t="s">
        <v>176</v>
      </c>
      <c r="S731" s="6" t="s">
        <v>20122</v>
      </c>
      <c r="T731" s="6" t="s">
        <v>29105</v>
      </c>
      <c r="U731" s="6" t="s">
        <v>3817</v>
      </c>
      <c r="V731" s="48"/>
      <c r="W731" s="6"/>
      <c r="X731" s="6"/>
    </row>
    <row r="732" spans="1:24" s="8" customFormat="1" ht="15" customHeight="1" x14ac:dyDescent="0.2">
      <c r="A732" s="5" t="s">
        <v>46</v>
      </c>
      <c r="B732" s="5" t="s">
        <v>22115</v>
      </c>
      <c r="C732" s="2" t="s">
        <v>29476</v>
      </c>
      <c r="D732" s="195" t="s">
        <v>29477</v>
      </c>
      <c r="E732" s="5">
        <v>31</v>
      </c>
      <c r="F732" s="19">
        <v>28941264</v>
      </c>
      <c r="G732" s="6">
        <v>20289412647</v>
      </c>
      <c r="H732" s="22">
        <v>29789</v>
      </c>
      <c r="I732" s="13" t="s">
        <v>20</v>
      </c>
      <c r="J732" s="26" t="s">
        <v>29310</v>
      </c>
      <c r="K732" s="24" t="s">
        <v>29382</v>
      </c>
      <c r="L732" s="170"/>
      <c r="M732" s="10"/>
      <c r="N732" s="7"/>
      <c r="O732" s="15"/>
      <c r="P732" s="17" t="s">
        <v>29478</v>
      </c>
      <c r="Q732" s="6">
        <v>1533936608</v>
      </c>
      <c r="R732" s="48" t="s">
        <v>29479</v>
      </c>
      <c r="S732" s="6" t="s">
        <v>29480</v>
      </c>
      <c r="T732" s="6" t="s">
        <v>177</v>
      </c>
      <c r="U732" s="6" t="s">
        <v>3817</v>
      </c>
      <c r="V732" s="48"/>
      <c r="W732" s="6"/>
      <c r="X732" s="6"/>
    </row>
    <row r="733" spans="1:24" s="8" customFormat="1" ht="15" customHeight="1" x14ac:dyDescent="0.2">
      <c r="A733" s="5">
        <v>17</v>
      </c>
      <c r="B733" s="5" t="s">
        <v>22115</v>
      </c>
      <c r="C733" s="2" t="s">
        <v>30358</v>
      </c>
      <c r="D733" s="195" t="s">
        <v>30357</v>
      </c>
      <c r="E733" s="5">
        <v>32</v>
      </c>
      <c r="F733" s="19">
        <v>24819984</v>
      </c>
      <c r="G733" s="6">
        <v>27248199844</v>
      </c>
      <c r="H733" s="22">
        <v>27669</v>
      </c>
      <c r="I733" s="13" t="s">
        <v>20</v>
      </c>
      <c r="J733" s="26" t="s">
        <v>29310</v>
      </c>
      <c r="K733" s="24" t="s">
        <v>30224</v>
      </c>
      <c r="L733" s="170"/>
      <c r="M733" s="10"/>
      <c r="N733" s="7"/>
      <c r="O733" s="15"/>
      <c r="P733" s="17" t="s">
        <v>30356</v>
      </c>
      <c r="Q733" s="6" t="s">
        <v>30355</v>
      </c>
      <c r="R733" s="48" t="s">
        <v>30354</v>
      </c>
      <c r="S733" s="6" t="s">
        <v>30353</v>
      </c>
      <c r="T733" s="6"/>
      <c r="U733" s="6" t="s">
        <v>3817</v>
      </c>
      <c r="V733" s="48"/>
      <c r="W733" s="6"/>
      <c r="X733" s="6"/>
    </row>
    <row r="734" spans="1:24" s="8" customFormat="1" ht="15" customHeight="1" x14ac:dyDescent="0.2">
      <c r="A734" s="5" t="s">
        <v>46</v>
      </c>
      <c r="B734" s="5" t="s">
        <v>22115</v>
      </c>
      <c r="C734" s="2" t="s">
        <v>20121</v>
      </c>
      <c r="D734" s="195" t="s">
        <v>20120</v>
      </c>
      <c r="E734" s="5">
        <v>32</v>
      </c>
      <c r="F734" s="19">
        <v>28210431</v>
      </c>
      <c r="G734" s="6">
        <v>27282104313</v>
      </c>
      <c r="H734" s="22">
        <v>29403</v>
      </c>
      <c r="I734" s="13" t="s">
        <v>20</v>
      </c>
      <c r="J734" s="26" t="s">
        <v>29311</v>
      </c>
      <c r="K734" s="24" t="s">
        <v>29321</v>
      </c>
      <c r="L734" s="170"/>
      <c r="M734" s="10"/>
      <c r="N734" s="7"/>
      <c r="O734" s="15"/>
      <c r="P734" s="17" t="s">
        <v>20119</v>
      </c>
      <c r="Q734" s="6" t="s">
        <v>20118</v>
      </c>
      <c r="R734" s="48" t="s">
        <v>20117</v>
      </c>
      <c r="S734" s="6" t="s">
        <v>20116</v>
      </c>
      <c r="T734" s="6" t="s">
        <v>177</v>
      </c>
      <c r="U734" s="6" t="s">
        <v>3817</v>
      </c>
      <c r="V734" s="48"/>
      <c r="W734" s="6"/>
      <c r="X734" s="6"/>
    </row>
    <row r="735" spans="1:24" s="8" customFormat="1" ht="15" customHeight="1" x14ac:dyDescent="0.2">
      <c r="A735" s="5" t="s">
        <v>27</v>
      </c>
      <c r="B735" s="5" t="s">
        <v>22115</v>
      </c>
      <c r="C735" s="2" t="s">
        <v>20115</v>
      </c>
      <c r="D735" s="195" t="s">
        <v>20114</v>
      </c>
      <c r="E735" s="5">
        <v>32</v>
      </c>
      <c r="F735" s="19">
        <v>25061082</v>
      </c>
      <c r="G735" s="6">
        <v>27250610829</v>
      </c>
      <c r="H735" s="22">
        <v>27732</v>
      </c>
      <c r="I735" s="13" t="s">
        <v>20</v>
      </c>
      <c r="J735" s="26" t="s">
        <v>29311</v>
      </c>
      <c r="K735" s="24" t="s">
        <v>29321</v>
      </c>
      <c r="L735" s="170"/>
      <c r="M735" s="10"/>
      <c r="N735" s="7"/>
      <c r="O735" s="15"/>
      <c r="P735" s="17" t="s">
        <v>20113</v>
      </c>
      <c r="Q735" s="6">
        <v>1558458027</v>
      </c>
      <c r="R735" s="48" t="s">
        <v>20112</v>
      </c>
      <c r="S735" s="6" t="s">
        <v>20111</v>
      </c>
      <c r="T735" s="6" t="s">
        <v>177</v>
      </c>
      <c r="U735" s="6" t="s">
        <v>3817</v>
      </c>
      <c r="V735" s="48"/>
      <c r="W735" s="6"/>
      <c r="X735" s="6"/>
    </row>
    <row r="736" spans="1:24" s="8" customFormat="1" ht="15" customHeight="1" x14ac:dyDescent="0.2">
      <c r="A736" s="5">
        <v>32</v>
      </c>
      <c r="B736" s="5" t="s">
        <v>22115</v>
      </c>
      <c r="C736" s="2" t="s">
        <v>20108</v>
      </c>
      <c r="D736" s="195" t="s">
        <v>20107</v>
      </c>
      <c r="E736" s="5">
        <v>32</v>
      </c>
      <c r="F736" s="19">
        <v>30821141</v>
      </c>
      <c r="G736" s="6">
        <v>27308211415</v>
      </c>
      <c r="H736" s="22">
        <v>30731</v>
      </c>
      <c r="I736" s="13" t="s">
        <v>20</v>
      </c>
      <c r="J736" s="26" t="s">
        <v>29311</v>
      </c>
      <c r="K736" s="24" t="s">
        <v>29321</v>
      </c>
      <c r="L736" s="170"/>
      <c r="M736" s="10"/>
      <c r="N736" s="7"/>
      <c r="O736" s="15"/>
      <c r="P736" s="17" t="s">
        <v>20106</v>
      </c>
      <c r="Q736" s="6" t="s">
        <v>176</v>
      </c>
      <c r="R736" s="48" t="s">
        <v>176</v>
      </c>
      <c r="S736" s="6" t="s">
        <v>20105</v>
      </c>
      <c r="T736" s="6" t="s">
        <v>177</v>
      </c>
      <c r="U736" s="6" t="s">
        <v>3817</v>
      </c>
      <c r="V736" s="48"/>
      <c r="W736" s="6"/>
      <c r="X736" s="6"/>
    </row>
    <row r="737" spans="1:24" s="8" customFormat="1" ht="15" customHeight="1" x14ac:dyDescent="0.2">
      <c r="A737" s="5" t="s">
        <v>800</v>
      </c>
      <c r="B737" s="5" t="s">
        <v>22115</v>
      </c>
      <c r="C737" s="2" t="s">
        <v>33290</v>
      </c>
      <c r="D737" s="195" t="s">
        <v>33297</v>
      </c>
      <c r="E737" s="5">
        <v>32</v>
      </c>
      <c r="F737" s="19">
        <v>26849310</v>
      </c>
      <c r="G737" s="6">
        <v>20268493108</v>
      </c>
      <c r="H737" s="22">
        <v>28758</v>
      </c>
      <c r="I737" s="13" t="s">
        <v>20</v>
      </c>
      <c r="J737" s="26" t="s">
        <v>29311</v>
      </c>
      <c r="K737" s="24" t="s">
        <v>31910</v>
      </c>
      <c r="L737" s="170" t="s">
        <v>33432</v>
      </c>
      <c r="M737" s="10"/>
      <c r="N737" s="7"/>
      <c r="O737" s="15"/>
      <c r="P737" s="17" t="s">
        <v>33435</v>
      </c>
      <c r="Q737" s="6">
        <v>1135421790</v>
      </c>
      <c r="R737" s="48" t="s">
        <v>33436</v>
      </c>
      <c r="S737" s="6" t="s">
        <v>33298</v>
      </c>
      <c r="T737" s="6" t="s">
        <v>177</v>
      </c>
      <c r="U737" s="6" t="s">
        <v>3817</v>
      </c>
      <c r="V737" s="48" t="s">
        <v>177</v>
      </c>
      <c r="W737" s="6"/>
      <c r="X737" s="6"/>
    </row>
    <row r="738" spans="1:24" ht="15.75" thickBot="1" x14ac:dyDescent="0.3"/>
    <row r="739" spans="1:24" s="4" customFormat="1" ht="45" customHeight="1" x14ac:dyDescent="0.25">
      <c r="A739" s="29" t="s">
        <v>0</v>
      </c>
      <c r="B739" s="30" t="s">
        <v>22114</v>
      </c>
      <c r="C739" s="30" t="s">
        <v>1</v>
      </c>
      <c r="D739" s="194" t="s">
        <v>2</v>
      </c>
      <c r="E739" s="32" t="s">
        <v>3</v>
      </c>
      <c r="F739" s="33" t="s">
        <v>4</v>
      </c>
      <c r="G739" s="34" t="s">
        <v>5</v>
      </c>
      <c r="H739" s="35" t="s">
        <v>6</v>
      </c>
      <c r="I739" s="36" t="s">
        <v>7</v>
      </c>
      <c r="J739" s="37" t="s">
        <v>29308</v>
      </c>
      <c r="K739" s="38" t="s">
        <v>29309</v>
      </c>
      <c r="L739" s="38" t="s">
        <v>33431</v>
      </c>
      <c r="M739" s="39" t="s">
        <v>8</v>
      </c>
      <c r="N739" s="36" t="s">
        <v>9</v>
      </c>
      <c r="O739" s="40" t="s">
        <v>10</v>
      </c>
      <c r="P739" s="41" t="s">
        <v>11</v>
      </c>
      <c r="Q739" s="42" t="s">
        <v>12</v>
      </c>
      <c r="R739" s="192" t="s">
        <v>13</v>
      </c>
      <c r="S739" s="42" t="s">
        <v>14</v>
      </c>
      <c r="T739" s="44" t="s">
        <v>15</v>
      </c>
      <c r="U739" s="43" t="s">
        <v>16</v>
      </c>
      <c r="V739" s="42" t="s">
        <v>32200</v>
      </c>
      <c r="W739" s="45" t="s">
        <v>17</v>
      </c>
      <c r="X739" s="45" t="s">
        <v>30656</v>
      </c>
    </row>
    <row r="740" spans="1:24" s="8" customFormat="1" ht="15" customHeight="1" x14ac:dyDescent="0.2">
      <c r="A740" s="5" t="s">
        <v>27</v>
      </c>
      <c r="B740" s="5" t="s">
        <v>22115</v>
      </c>
      <c r="C740" s="2" t="s">
        <v>31553</v>
      </c>
      <c r="D740" s="195" t="s">
        <v>31726</v>
      </c>
      <c r="E740" s="5">
        <v>31</v>
      </c>
      <c r="F740" s="19">
        <v>26123384</v>
      </c>
      <c r="G740" s="6">
        <v>20261233844</v>
      </c>
      <c r="H740" s="22">
        <v>28656</v>
      </c>
      <c r="I740" s="13" t="s">
        <v>20</v>
      </c>
      <c r="J740" s="26" t="s">
        <v>29310</v>
      </c>
      <c r="K740" s="24" t="s">
        <v>31910</v>
      </c>
      <c r="L740" s="170"/>
      <c r="M740" s="10"/>
      <c r="N740" s="7"/>
      <c r="O740" s="15"/>
      <c r="P740" s="17" t="s">
        <v>32085</v>
      </c>
      <c r="Q740" s="6">
        <v>1153763632</v>
      </c>
      <c r="R740" s="48" t="s">
        <v>32086</v>
      </c>
      <c r="S740" s="6" t="s">
        <v>31894</v>
      </c>
      <c r="T740" s="6" t="s">
        <v>177</v>
      </c>
      <c r="U740" s="6" t="s">
        <v>3817</v>
      </c>
      <c r="V740" s="48" t="s">
        <v>177</v>
      </c>
      <c r="W740" s="6"/>
      <c r="X740" s="6"/>
    </row>
    <row r="741" spans="1:24" s="8" customFormat="1" ht="15" customHeight="1" x14ac:dyDescent="0.2">
      <c r="A741" s="5" t="s">
        <v>46</v>
      </c>
      <c r="B741" s="5" t="s">
        <v>22115</v>
      </c>
      <c r="C741" s="2" t="s">
        <v>20098</v>
      </c>
      <c r="D741" s="195" t="s">
        <v>20097</v>
      </c>
      <c r="E741" s="5">
        <v>32</v>
      </c>
      <c r="F741" s="19">
        <v>25128171</v>
      </c>
      <c r="G741" s="6">
        <v>20251281719</v>
      </c>
      <c r="H741" s="22">
        <v>27822</v>
      </c>
      <c r="I741" s="13" t="s">
        <v>20</v>
      </c>
      <c r="J741" s="26" t="s">
        <v>29311</v>
      </c>
      <c r="K741" s="24" t="s">
        <v>29314</v>
      </c>
      <c r="L741" s="170"/>
      <c r="M741" s="10"/>
      <c r="N741" s="7"/>
      <c r="O741" s="15"/>
      <c r="P741" s="17" t="s">
        <v>20096</v>
      </c>
      <c r="Q741" s="6" t="s">
        <v>20095</v>
      </c>
      <c r="R741" s="48" t="s">
        <v>20094</v>
      </c>
      <c r="S741" s="6" t="s">
        <v>20093</v>
      </c>
      <c r="T741" s="6" t="s">
        <v>177</v>
      </c>
      <c r="U741" s="6" t="s">
        <v>3817</v>
      </c>
      <c r="V741" s="48"/>
      <c r="W741" s="6"/>
      <c r="X741" s="6"/>
    </row>
    <row r="742" spans="1:24" s="8" customFormat="1" ht="15" customHeight="1" x14ac:dyDescent="0.2">
      <c r="A742" s="5" t="s">
        <v>27</v>
      </c>
      <c r="B742" s="5" t="s">
        <v>22115</v>
      </c>
      <c r="C742" s="2" t="s">
        <v>31554</v>
      </c>
      <c r="D742" s="195" t="s">
        <v>31727</v>
      </c>
      <c r="E742" s="5">
        <v>32</v>
      </c>
      <c r="F742" s="19">
        <v>25097161</v>
      </c>
      <c r="G742" s="6">
        <v>27250971619</v>
      </c>
      <c r="H742" s="22">
        <v>27764</v>
      </c>
      <c r="I742" s="13" t="s">
        <v>20</v>
      </c>
      <c r="J742" s="26" t="s">
        <v>29310</v>
      </c>
      <c r="K742" s="24" t="s">
        <v>31910</v>
      </c>
      <c r="L742" s="170"/>
      <c r="M742" s="10"/>
      <c r="N742" s="7"/>
      <c r="O742" s="15"/>
      <c r="P742" s="17" t="s">
        <v>32092</v>
      </c>
      <c r="Q742" s="6">
        <v>1532193493</v>
      </c>
      <c r="R742" s="48" t="s">
        <v>32093</v>
      </c>
      <c r="S742" s="6" t="s">
        <v>31895</v>
      </c>
      <c r="T742" s="6" t="s">
        <v>177</v>
      </c>
      <c r="U742" s="6" t="s">
        <v>3817</v>
      </c>
      <c r="V742" s="48" t="s">
        <v>177</v>
      </c>
      <c r="W742" s="6"/>
      <c r="X742" s="6"/>
    </row>
    <row r="743" spans="1:24" s="8" customFormat="1" ht="15" customHeight="1" x14ac:dyDescent="0.2">
      <c r="A743" s="5" t="s">
        <v>46</v>
      </c>
      <c r="B743" s="5" t="s">
        <v>22115</v>
      </c>
      <c r="C743" s="2" t="s">
        <v>33069</v>
      </c>
      <c r="D743" s="195" t="s">
        <v>33116</v>
      </c>
      <c r="E743" s="5">
        <v>31</v>
      </c>
      <c r="F743" s="19">
        <v>23086673</v>
      </c>
      <c r="G743" s="6">
        <v>27230866738</v>
      </c>
      <c r="H743" s="22">
        <v>26656</v>
      </c>
      <c r="I743" s="13" t="s">
        <v>20</v>
      </c>
      <c r="J743" s="26" t="s">
        <v>29310</v>
      </c>
      <c r="K743" s="24" t="s">
        <v>32454</v>
      </c>
      <c r="L743" s="170" t="s">
        <v>33434</v>
      </c>
      <c r="M743" s="10"/>
      <c r="N743" s="7"/>
      <c r="O743" s="15"/>
      <c r="P743" s="17" t="s">
        <v>33378</v>
      </c>
      <c r="Q743" s="6">
        <v>1160349122</v>
      </c>
      <c r="R743" s="48" t="s">
        <v>33379</v>
      </c>
      <c r="S743" s="6" t="s">
        <v>33163</v>
      </c>
      <c r="T743" s="6" t="s">
        <v>177</v>
      </c>
      <c r="U743" s="6" t="s">
        <v>3817</v>
      </c>
      <c r="V743" s="48" t="s">
        <v>177</v>
      </c>
      <c r="W743" s="6"/>
      <c r="X743" s="6"/>
    </row>
    <row r="744" spans="1:24" s="8" customFormat="1" ht="15" customHeight="1" x14ac:dyDescent="0.2">
      <c r="A744" s="5" t="s">
        <v>27</v>
      </c>
      <c r="B744" s="5" t="s">
        <v>22115</v>
      </c>
      <c r="C744" s="2" t="s">
        <v>31555</v>
      </c>
      <c r="D744" s="195" t="s">
        <v>31728</v>
      </c>
      <c r="E744" s="5">
        <v>32</v>
      </c>
      <c r="F744" s="19">
        <v>24837779</v>
      </c>
      <c r="G744" s="6">
        <v>27248377793</v>
      </c>
      <c r="H744" s="22">
        <v>27715</v>
      </c>
      <c r="I744" s="13" t="s">
        <v>20</v>
      </c>
      <c r="J744" s="26" t="s">
        <v>29310</v>
      </c>
      <c r="K744" s="24" t="s">
        <v>31910</v>
      </c>
      <c r="L744" s="170"/>
      <c r="M744" s="10"/>
      <c r="N744" s="7"/>
      <c r="O744" s="15"/>
      <c r="P744" s="17" t="s">
        <v>32108</v>
      </c>
      <c r="Q744" s="6">
        <v>1558236931</v>
      </c>
      <c r="R744" s="48" t="s">
        <v>32107</v>
      </c>
      <c r="S744" s="6" t="s">
        <v>31896</v>
      </c>
      <c r="T744" s="6" t="s">
        <v>177</v>
      </c>
      <c r="U744" s="6" t="s">
        <v>3817</v>
      </c>
      <c r="V744" s="48" t="s">
        <v>177</v>
      </c>
      <c r="W744" s="6"/>
      <c r="X744" s="6"/>
    </row>
    <row r="745" spans="1:24" s="8" customFormat="1" ht="15" customHeight="1" x14ac:dyDescent="0.2">
      <c r="A745" s="5" t="s">
        <v>46</v>
      </c>
      <c r="B745" s="5" t="s">
        <v>22115</v>
      </c>
      <c r="C745" s="2" t="s">
        <v>20092</v>
      </c>
      <c r="D745" s="195" t="s">
        <v>20091</v>
      </c>
      <c r="E745" s="5">
        <v>32</v>
      </c>
      <c r="F745" s="19">
        <v>29846133</v>
      </c>
      <c r="G745" s="6">
        <v>27298461337</v>
      </c>
      <c r="H745" s="22">
        <v>30217</v>
      </c>
      <c r="I745" s="13" t="s">
        <v>20</v>
      </c>
      <c r="J745" s="26" t="s">
        <v>29311</v>
      </c>
      <c r="K745" s="24" t="s">
        <v>29322</v>
      </c>
      <c r="L745" s="170"/>
      <c r="M745" s="10"/>
      <c r="N745" s="7"/>
      <c r="O745" s="15"/>
      <c r="P745" s="17" t="s">
        <v>20090</v>
      </c>
      <c r="Q745" s="6">
        <v>1563099727</v>
      </c>
      <c r="R745" s="48" t="s">
        <v>20089</v>
      </c>
      <c r="S745" s="6" t="s">
        <v>20088</v>
      </c>
      <c r="T745" s="6" t="s">
        <v>177</v>
      </c>
      <c r="U745" s="6" t="s">
        <v>3817</v>
      </c>
      <c r="V745" s="48"/>
      <c r="W745" s="6"/>
      <c r="X745" s="6"/>
    </row>
    <row r="746" spans="1:24" s="8" customFormat="1" ht="15" customHeight="1" x14ac:dyDescent="0.2">
      <c r="A746" s="5" t="s">
        <v>27</v>
      </c>
      <c r="B746" s="5" t="s">
        <v>22115</v>
      </c>
      <c r="C746" s="2" t="s">
        <v>33063</v>
      </c>
      <c r="D746" s="195" t="s">
        <v>33110</v>
      </c>
      <c r="E746" s="5">
        <v>31</v>
      </c>
      <c r="F746" s="19">
        <v>27000401</v>
      </c>
      <c r="G746" s="6">
        <v>27270004011</v>
      </c>
      <c r="H746" s="22">
        <v>28861</v>
      </c>
      <c r="I746" s="13" t="s">
        <v>20</v>
      </c>
      <c r="J746" s="26" t="s">
        <v>29310</v>
      </c>
      <c r="K746" s="24" t="s">
        <v>32454</v>
      </c>
      <c r="L746" s="170" t="s">
        <v>33434</v>
      </c>
      <c r="M746" s="10"/>
      <c r="N746" s="7"/>
      <c r="O746" s="15"/>
      <c r="P746" s="17" t="s">
        <v>33380</v>
      </c>
      <c r="Q746" s="6">
        <v>1156218863</v>
      </c>
      <c r="R746" s="48" t="s">
        <v>33381</v>
      </c>
      <c r="S746" s="6" t="s">
        <v>33157</v>
      </c>
      <c r="T746" s="6" t="s">
        <v>177</v>
      </c>
      <c r="U746" s="6" t="s">
        <v>3817</v>
      </c>
      <c r="V746" s="48" t="s">
        <v>177</v>
      </c>
      <c r="W746" s="6"/>
      <c r="X746" s="6"/>
    </row>
    <row r="747" spans="1:24" s="8" customFormat="1" ht="15" customHeight="1" x14ac:dyDescent="0.2">
      <c r="A747" s="5" t="s">
        <v>27</v>
      </c>
      <c r="B747" s="5" t="s">
        <v>22115</v>
      </c>
      <c r="C747" s="2" t="s">
        <v>20087</v>
      </c>
      <c r="D747" s="195" t="s">
        <v>20086</v>
      </c>
      <c r="E747" s="5">
        <v>32</v>
      </c>
      <c r="F747" s="19">
        <v>25987879</v>
      </c>
      <c r="G747" s="6">
        <v>27259878794</v>
      </c>
      <c r="H747" s="22">
        <v>28373</v>
      </c>
      <c r="I747" s="13" t="s">
        <v>20</v>
      </c>
      <c r="J747" s="26" t="s">
        <v>29311</v>
      </c>
      <c r="K747" s="24" t="s">
        <v>29322</v>
      </c>
      <c r="L747" s="170"/>
      <c r="M747" s="10"/>
      <c r="N747" s="7"/>
      <c r="O747" s="15"/>
      <c r="P747" s="17" t="s">
        <v>20085</v>
      </c>
      <c r="Q747" s="6">
        <v>1544075834</v>
      </c>
      <c r="R747" s="48" t="s">
        <v>20084</v>
      </c>
      <c r="S747" s="6" t="s">
        <v>20083</v>
      </c>
      <c r="T747" s="6" t="s">
        <v>177</v>
      </c>
      <c r="U747" s="6" t="s">
        <v>3817</v>
      </c>
      <c r="V747" s="48"/>
      <c r="W747" s="6"/>
      <c r="X747" s="6"/>
    </row>
    <row r="748" spans="1:24" s="8" customFormat="1" ht="15" customHeight="1" x14ac:dyDescent="0.2">
      <c r="A748" s="5" t="s">
        <v>27</v>
      </c>
      <c r="B748" s="5" t="s">
        <v>22115</v>
      </c>
      <c r="C748" s="2" t="s">
        <v>20082</v>
      </c>
      <c r="D748" s="195" t="s">
        <v>20081</v>
      </c>
      <c r="E748" s="5">
        <v>32</v>
      </c>
      <c r="F748" s="19">
        <v>24507822</v>
      </c>
      <c r="G748" s="6">
        <v>27245078221</v>
      </c>
      <c r="H748" s="22">
        <v>27538</v>
      </c>
      <c r="I748" s="13" t="s">
        <v>20</v>
      </c>
      <c r="J748" s="26" t="s">
        <v>29311</v>
      </c>
      <c r="K748" s="24" t="s">
        <v>29321</v>
      </c>
      <c r="L748" s="170"/>
      <c r="M748" s="10"/>
      <c r="N748" s="7"/>
      <c r="O748" s="15"/>
      <c r="P748" s="17" t="s">
        <v>20080</v>
      </c>
      <c r="Q748" s="6" t="s">
        <v>176</v>
      </c>
      <c r="R748" s="48" t="s">
        <v>176</v>
      </c>
      <c r="S748" s="6" t="s">
        <v>20079</v>
      </c>
      <c r="T748" s="6" t="s">
        <v>177</v>
      </c>
      <c r="U748" s="6" t="s">
        <v>3817</v>
      </c>
      <c r="V748" s="48"/>
      <c r="W748" s="6"/>
      <c r="X748" s="6"/>
    </row>
    <row r="749" spans="1:24" s="8" customFormat="1" ht="15" customHeight="1" x14ac:dyDescent="0.2">
      <c r="A749" s="5" t="s">
        <v>27</v>
      </c>
      <c r="B749" s="5" t="s">
        <v>22115</v>
      </c>
      <c r="C749" s="2" t="s">
        <v>33075</v>
      </c>
      <c r="D749" s="195" t="s">
        <v>33122</v>
      </c>
      <c r="E749" s="5">
        <v>32</v>
      </c>
      <c r="F749" s="19">
        <v>30368101</v>
      </c>
      <c r="G749" s="6">
        <v>27303681014</v>
      </c>
      <c r="H749" s="22">
        <v>30489</v>
      </c>
      <c r="I749" s="13" t="s">
        <v>20</v>
      </c>
      <c r="J749" s="26" t="s">
        <v>29310</v>
      </c>
      <c r="K749" s="24" t="s">
        <v>32454</v>
      </c>
      <c r="L749" s="170" t="s">
        <v>33433</v>
      </c>
      <c r="M749" s="10"/>
      <c r="N749" s="7"/>
      <c r="O749" s="15"/>
      <c r="P749" s="17" t="s">
        <v>33382</v>
      </c>
      <c r="Q749" s="6">
        <v>1540888857</v>
      </c>
      <c r="R749" s="48" t="s">
        <v>33383</v>
      </c>
      <c r="S749" s="6" t="s">
        <v>33169</v>
      </c>
      <c r="T749" s="6" t="s">
        <v>177</v>
      </c>
      <c r="U749" s="6" t="s">
        <v>3817</v>
      </c>
      <c r="V749" s="48" t="s">
        <v>177</v>
      </c>
      <c r="W749" s="6"/>
      <c r="X749" s="6"/>
    </row>
    <row r="750" spans="1:24" s="8" customFormat="1" ht="15" customHeight="1" x14ac:dyDescent="0.2">
      <c r="A750" s="5" t="s">
        <v>36</v>
      </c>
      <c r="B750" s="5" t="s">
        <v>22115</v>
      </c>
      <c r="C750" s="2" t="s">
        <v>20076</v>
      </c>
      <c r="D750" s="195" t="s">
        <v>20075</v>
      </c>
      <c r="E750" s="5">
        <v>32</v>
      </c>
      <c r="F750" s="19">
        <v>22936978</v>
      </c>
      <c r="G750" s="6" t="s">
        <v>34116</v>
      </c>
      <c r="H750" s="22">
        <v>26851</v>
      </c>
      <c r="I750" s="13" t="s">
        <v>20</v>
      </c>
      <c r="J750" s="26" t="s">
        <v>29311</v>
      </c>
      <c r="K750" s="24" t="s">
        <v>29346</v>
      </c>
      <c r="L750" s="170"/>
      <c r="M750" s="10"/>
      <c r="N750" s="7"/>
      <c r="O750" s="15"/>
      <c r="P750" s="17" t="s">
        <v>29157</v>
      </c>
      <c r="Q750" s="6">
        <v>15311550</v>
      </c>
      <c r="R750" s="48" t="s">
        <v>176</v>
      </c>
      <c r="S750" s="6" t="s">
        <v>31088</v>
      </c>
      <c r="T750" s="6" t="s">
        <v>29168</v>
      </c>
      <c r="U750" s="6" t="s">
        <v>3817</v>
      </c>
      <c r="V750" s="48"/>
      <c r="W750" s="6"/>
      <c r="X750" s="6"/>
    </row>
    <row r="751" spans="1:24" s="8" customFormat="1" ht="15" customHeight="1" x14ac:dyDescent="0.2">
      <c r="A751" s="5" t="s">
        <v>27</v>
      </c>
      <c r="B751" s="5" t="s">
        <v>22115</v>
      </c>
      <c r="C751" s="2" t="s">
        <v>20074</v>
      </c>
      <c r="D751" s="195" t="s">
        <v>20073</v>
      </c>
      <c r="E751" s="5">
        <v>32</v>
      </c>
      <c r="F751" s="19">
        <v>24422136</v>
      </c>
      <c r="G751" s="6">
        <v>27244221365</v>
      </c>
      <c r="H751" s="22">
        <v>27591</v>
      </c>
      <c r="I751" s="13" t="s">
        <v>20</v>
      </c>
      <c r="J751" s="26" t="s">
        <v>29311</v>
      </c>
      <c r="K751" s="24" t="s">
        <v>29361</v>
      </c>
      <c r="L751" s="170"/>
      <c r="M751" s="10"/>
      <c r="N751" s="7"/>
      <c r="O751" s="15"/>
      <c r="P751" s="17" t="s">
        <v>20072</v>
      </c>
      <c r="Q751" s="6">
        <v>1557003236</v>
      </c>
      <c r="R751" s="48" t="s">
        <v>20071</v>
      </c>
      <c r="S751" s="6" t="s">
        <v>20070</v>
      </c>
      <c r="T751" s="6" t="s">
        <v>177</v>
      </c>
      <c r="U751" s="6" t="s">
        <v>3817</v>
      </c>
      <c r="V751" s="48"/>
      <c r="W751" s="6"/>
      <c r="X751" s="6"/>
    </row>
    <row r="752" spans="1:24" s="8" customFormat="1" ht="15" customHeight="1" x14ac:dyDescent="0.2">
      <c r="A752" s="5" t="s">
        <v>36</v>
      </c>
      <c r="B752" s="5" t="s">
        <v>22115</v>
      </c>
      <c r="C752" s="2" t="s">
        <v>20067</v>
      </c>
      <c r="D752" s="195" t="s">
        <v>20066</v>
      </c>
      <c r="E752" s="5">
        <v>32</v>
      </c>
      <c r="F752" s="19">
        <v>23972186</v>
      </c>
      <c r="G752" s="6" t="s">
        <v>34117</v>
      </c>
      <c r="H752" s="22">
        <v>27191</v>
      </c>
      <c r="I752" s="13" t="s">
        <v>20</v>
      </c>
      <c r="J752" s="26" t="s">
        <v>29311</v>
      </c>
      <c r="K752" s="24" t="s">
        <v>29346</v>
      </c>
      <c r="L752" s="170"/>
      <c r="M752" s="10"/>
      <c r="N752" s="7"/>
      <c r="O752" s="15"/>
      <c r="P752" s="17" t="s">
        <v>29175</v>
      </c>
      <c r="Q752" s="6">
        <v>15676908</v>
      </c>
      <c r="R752" s="48" t="s">
        <v>176</v>
      </c>
      <c r="S752" s="6" t="s">
        <v>31089</v>
      </c>
      <c r="T752" s="6" t="s">
        <v>29168</v>
      </c>
      <c r="U752" s="6" t="s">
        <v>3817</v>
      </c>
      <c r="V752" s="48"/>
      <c r="W752" s="6"/>
      <c r="X752" s="6"/>
    </row>
    <row r="753" spans="1:24" s="8" customFormat="1" ht="15" customHeight="1" x14ac:dyDescent="0.2">
      <c r="A753" s="5" t="s">
        <v>23</v>
      </c>
      <c r="B753" s="5" t="s">
        <v>22115</v>
      </c>
      <c r="C753" s="2" t="s">
        <v>20065</v>
      </c>
      <c r="D753" s="195" t="s">
        <v>20064</v>
      </c>
      <c r="E753" s="5">
        <v>32</v>
      </c>
      <c r="F753" s="19">
        <v>25442193</v>
      </c>
      <c r="G753" s="6">
        <v>20254421937</v>
      </c>
      <c r="H753" s="22">
        <v>27981</v>
      </c>
      <c r="I753" s="13" t="s">
        <v>20</v>
      </c>
      <c r="J753" s="26" t="s">
        <v>29311</v>
      </c>
      <c r="K753" s="24" t="s">
        <v>29314</v>
      </c>
      <c r="L753" s="170"/>
      <c r="M753" s="10"/>
      <c r="N753" s="7"/>
      <c r="O753" s="15"/>
      <c r="P753" s="17" t="s">
        <v>20063</v>
      </c>
      <c r="Q753" s="6" t="s">
        <v>30018</v>
      </c>
      <c r="R753" s="48" t="s">
        <v>30017</v>
      </c>
      <c r="S753" s="6" t="s">
        <v>20062</v>
      </c>
      <c r="T753" s="6" t="s">
        <v>30101</v>
      </c>
      <c r="U753" s="6" t="s">
        <v>3817</v>
      </c>
      <c r="V753" s="48"/>
      <c r="W753" s="6"/>
      <c r="X753" s="6"/>
    </row>
    <row r="754" spans="1:24" s="8" customFormat="1" ht="15" customHeight="1" x14ac:dyDescent="0.2">
      <c r="A754" s="5" t="s">
        <v>800</v>
      </c>
      <c r="B754" s="5" t="s">
        <v>22115</v>
      </c>
      <c r="C754" s="2" t="s">
        <v>20061</v>
      </c>
      <c r="D754" s="195" t="s">
        <v>20060</v>
      </c>
      <c r="E754" s="5">
        <v>33</v>
      </c>
      <c r="F754" s="19">
        <v>26160483</v>
      </c>
      <c r="G754" s="6">
        <v>20261604836</v>
      </c>
      <c r="H754" s="22">
        <v>28550</v>
      </c>
      <c r="I754" s="13" t="s">
        <v>20</v>
      </c>
      <c r="J754" s="26" t="s">
        <v>29311</v>
      </c>
      <c r="K754" s="24" t="s">
        <v>29314</v>
      </c>
      <c r="L754" s="170"/>
      <c r="M754" s="10"/>
      <c r="N754" s="7"/>
      <c r="O754" s="15"/>
      <c r="P754" s="17" t="s">
        <v>20059</v>
      </c>
      <c r="Q754" s="6">
        <v>1534236328</v>
      </c>
      <c r="R754" s="48" t="s">
        <v>20058</v>
      </c>
      <c r="S754" s="6" t="s">
        <v>20057</v>
      </c>
      <c r="T754" s="6" t="s">
        <v>20056</v>
      </c>
      <c r="U754" s="6" t="s">
        <v>20055</v>
      </c>
      <c r="V754" s="48"/>
      <c r="W754" s="6"/>
      <c r="X754" s="6"/>
    </row>
    <row r="755" spans="1:24" s="8" customFormat="1" ht="15" customHeight="1" x14ac:dyDescent="0.2">
      <c r="A755" s="5">
        <v>35</v>
      </c>
      <c r="B755" s="5" t="s">
        <v>22115</v>
      </c>
      <c r="C755" s="2" t="s">
        <v>31556</v>
      </c>
      <c r="D755" s="195" t="s">
        <v>31729</v>
      </c>
      <c r="E755" s="5">
        <v>31</v>
      </c>
      <c r="F755" s="19">
        <v>26974753</v>
      </c>
      <c r="G755" s="6">
        <v>27269747531</v>
      </c>
      <c r="H755" s="22">
        <v>28825</v>
      </c>
      <c r="I755" s="13" t="s">
        <v>20</v>
      </c>
      <c r="J755" s="26" t="s">
        <v>29310</v>
      </c>
      <c r="K755" s="24" t="s">
        <v>31910</v>
      </c>
      <c r="L755" s="170"/>
      <c r="M755" s="10"/>
      <c r="N755" s="7"/>
      <c r="O755" s="15"/>
      <c r="P755" s="17" t="s">
        <v>32082</v>
      </c>
      <c r="Q755" s="6" t="s">
        <v>32083</v>
      </c>
      <c r="R755" s="48" t="s">
        <v>32084</v>
      </c>
      <c r="S755" s="6" t="s">
        <v>31897</v>
      </c>
      <c r="T755" s="6" t="s">
        <v>177</v>
      </c>
      <c r="U755" s="6" t="s">
        <v>3817</v>
      </c>
      <c r="V755" s="48" t="s">
        <v>177</v>
      </c>
      <c r="W755" s="6"/>
      <c r="X755" s="6"/>
    </row>
    <row r="756" spans="1:24" s="8" customFormat="1" ht="15" customHeight="1" x14ac:dyDescent="0.2">
      <c r="A756" s="5" t="s">
        <v>27</v>
      </c>
      <c r="B756" s="5" t="s">
        <v>22115</v>
      </c>
      <c r="C756" s="2" t="s">
        <v>31557</v>
      </c>
      <c r="D756" s="195" t="s">
        <v>31730</v>
      </c>
      <c r="E756" s="5">
        <v>32</v>
      </c>
      <c r="F756" s="19">
        <v>27776572</v>
      </c>
      <c r="G756" s="6">
        <v>27277765727</v>
      </c>
      <c r="H756" s="22">
        <v>29196</v>
      </c>
      <c r="I756" s="13" t="s">
        <v>20</v>
      </c>
      <c r="J756" s="26" t="s">
        <v>29310</v>
      </c>
      <c r="K756" s="24" t="s">
        <v>31910</v>
      </c>
      <c r="L756" s="170"/>
      <c r="M756" s="10"/>
      <c r="N756" s="7"/>
      <c r="O756" s="15"/>
      <c r="P756" s="17" t="s">
        <v>31911</v>
      </c>
      <c r="Q756" s="6">
        <v>1164162964</v>
      </c>
      <c r="R756" s="48" t="s">
        <v>32096</v>
      </c>
      <c r="S756" s="6" t="s">
        <v>31898</v>
      </c>
      <c r="T756" s="6" t="s">
        <v>177</v>
      </c>
      <c r="U756" s="6" t="s">
        <v>3817</v>
      </c>
      <c r="V756" s="48" t="s">
        <v>177</v>
      </c>
      <c r="W756" s="6"/>
      <c r="X756" s="6"/>
    </row>
    <row r="757" spans="1:24" s="8" customFormat="1" ht="15" customHeight="1" x14ac:dyDescent="0.2">
      <c r="A757" s="5" t="s">
        <v>27</v>
      </c>
      <c r="B757" s="5" t="s">
        <v>22115</v>
      </c>
      <c r="C757" s="2" t="s">
        <v>32551</v>
      </c>
      <c r="D757" s="195" t="s">
        <v>32475</v>
      </c>
      <c r="E757" s="5">
        <v>33</v>
      </c>
      <c r="F757" s="19">
        <v>26934950</v>
      </c>
      <c r="G757" s="6">
        <v>20269349507</v>
      </c>
      <c r="H757" s="22">
        <v>28794</v>
      </c>
      <c r="I757" s="13" t="s">
        <v>20</v>
      </c>
      <c r="J757" s="26" t="s">
        <v>29310</v>
      </c>
      <c r="K757" s="24" t="s">
        <v>32443</v>
      </c>
      <c r="L757" s="170"/>
      <c r="M757" s="10"/>
      <c r="N757" s="7"/>
      <c r="O757" s="15"/>
      <c r="P757" s="17" t="s">
        <v>32552</v>
      </c>
      <c r="Q757" s="6" t="s">
        <v>32553</v>
      </c>
      <c r="R757" s="48" t="s">
        <v>32554</v>
      </c>
      <c r="S757" s="6" t="s">
        <v>32495</v>
      </c>
      <c r="T757" s="6" t="s">
        <v>177</v>
      </c>
      <c r="U757" s="6" t="s">
        <v>3817</v>
      </c>
      <c r="V757" s="48" t="s">
        <v>177</v>
      </c>
      <c r="W757" s="6" t="s">
        <v>177</v>
      </c>
      <c r="X757" s="6" t="s">
        <v>177</v>
      </c>
    </row>
    <row r="758" spans="1:24" s="8" customFormat="1" ht="15" customHeight="1" x14ac:dyDescent="0.2">
      <c r="A758" s="5" t="s">
        <v>27</v>
      </c>
      <c r="B758" s="5" t="s">
        <v>22115</v>
      </c>
      <c r="C758" s="2" t="s">
        <v>20040</v>
      </c>
      <c r="D758" s="195" t="s">
        <v>20039</v>
      </c>
      <c r="E758" s="5">
        <v>32</v>
      </c>
      <c r="F758" s="19">
        <v>18140554</v>
      </c>
      <c r="G758" s="6">
        <v>20181405547</v>
      </c>
      <c r="H758" s="22">
        <v>24615</v>
      </c>
      <c r="I758" s="13" t="s">
        <v>20</v>
      </c>
      <c r="J758" s="26" t="s">
        <v>29311</v>
      </c>
      <c r="K758" s="24" t="s">
        <v>29321</v>
      </c>
      <c r="L758" s="170"/>
      <c r="M758" s="10"/>
      <c r="N758" s="7"/>
      <c r="O758" s="15"/>
      <c r="P758" s="17" t="s">
        <v>20038</v>
      </c>
      <c r="Q758" s="6" t="s">
        <v>176</v>
      </c>
      <c r="R758" s="48" t="s">
        <v>176</v>
      </c>
      <c r="S758" s="6" t="s">
        <v>20037</v>
      </c>
      <c r="T758" s="6" t="s">
        <v>177</v>
      </c>
      <c r="U758" s="6" t="s">
        <v>3817</v>
      </c>
      <c r="V758" s="48"/>
      <c r="W758" s="6"/>
      <c r="X758" s="6"/>
    </row>
    <row r="759" spans="1:24" s="8" customFormat="1" ht="15" customHeight="1" x14ac:dyDescent="0.2">
      <c r="A759" s="5" t="s">
        <v>46</v>
      </c>
      <c r="B759" s="5" t="s">
        <v>22115</v>
      </c>
      <c r="C759" s="2" t="s">
        <v>31558</v>
      </c>
      <c r="D759" s="195" t="s">
        <v>31731</v>
      </c>
      <c r="E759" s="5">
        <v>32</v>
      </c>
      <c r="F759" s="19">
        <v>29905807</v>
      </c>
      <c r="G759" s="6">
        <v>27299058072</v>
      </c>
      <c r="H759" s="22">
        <v>30268</v>
      </c>
      <c r="I759" s="13" t="s">
        <v>20</v>
      </c>
      <c r="J759" s="26" t="s">
        <v>29310</v>
      </c>
      <c r="K759" s="24" t="s">
        <v>31910</v>
      </c>
      <c r="L759" s="170"/>
      <c r="M759" s="10"/>
      <c r="N759" s="7"/>
      <c r="O759" s="15"/>
      <c r="P759" s="17" t="s">
        <v>32430</v>
      </c>
      <c r="Q759" s="6" t="s">
        <v>32431</v>
      </c>
      <c r="R759" s="48" t="s">
        <v>32432</v>
      </c>
      <c r="S759" s="6" t="s">
        <v>31899</v>
      </c>
      <c r="T759" s="6" t="s">
        <v>177</v>
      </c>
      <c r="U759" s="6" t="s">
        <v>3817</v>
      </c>
      <c r="V759" s="48" t="s">
        <v>177</v>
      </c>
      <c r="W759" s="6"/>
      <c r="X759" s="6"/>
    </row>
    <row r="760" spans="1:24" s="8" customFormat="1" ht="15" customHeight="1" x14ac:dyDescent="0.2">
      <c r="A760" s="5" t="s">
        <v>59</v>
      </c>
      <c r="B760" s="5" t="s">
        <v>22115</v>
      </c>
      <c r="C760" s="2" t="s">
        <v>20036</v>
      </c>
      <c r="D760" s="195" t="s">
        <v>20035</v>
      </c>
      <c r="E760" s="5">
        <v>32</v>
      </c>
      <c r="F760" s="19">
        <v>28388120</v>
      </c>
      <c r="G760" s="6">
        <v>20283881203</v>
      </c>
      <c r="H760" s="22">
        <v>29405</v>
      </c>
      <c r="I760" s="13" t="s">
        <v>20</v>
      </c>
      <c r="J760" s="26" t="s">
        <v>29311</v>
      </c>
      <c r="K760" s="24" t="s">
        <v>29314</v>
      </c>
      <c r="L760" s="170"/>
      <c r="M760" s="10"/>
      <c r="N760" s="7"/>
      <c r="O760" s="15"/>
      <c r="P760" s="17" t="s">
        <v>20034</v>
      </c>
      <c r="Q760" s="6" t="s">
        <v>176</v>
      </c>
      <c r="R760" s="48" t="s">
        <v>176</v>
      </c>
      <c r="S760" s="6" t="s">
        <v>20033</v>
      </c>
      <c r="T760" s="6" t="s">
        <v>177</v>
      </c>
      <c r="U760" s="6" t="s">
        <v>3817</v>
      </c>
      <c r="V760" s="48"/>
      <c r="W760" s="6"/>
      <c r="X760" s="6"/>
    </row>
    <row r="761" spans="1:24" s="8" customFormat="1" ht="15" customHeight="1" x14ac:dyDescent="0.2">
      <c r="A761" s="5" t="s">
        <v>27</v>
      </c>
      <c r="B761" s="5" t="s">
        <v>22115</v>
      </c>
      <c r="C761" s="2" t="s">
        <v>31559</v>
      </c>
      <c r="D761" s="195" t="s">
        <v>31732</v>
      </c>
      <c r="E761" s="5">
        <v>32</v>
      </c>
      <c r="F761" s="19">
        <v>30083481</v>
      </c>
      <c r="G761" s="6">
        <v>20300834818</v>
      </c>
      <c r="H761" s="22">
        <v>30340</v>
      </c>
      <c r="I761" s="13" t="s">
        <v>20</v>
      </c>
      <c r="J761" s="26" t="s">
        <v>29310</v>
      </c>
      <c r="K761" s="24" t="s">
        <v>31910</v>
      </c>
      <c r="L761" s="170"/>
      <c r="M761" s="10"/>
      <c r="N761" s="7"/>
      <c r="O761" s="15"/>
      <c r="P761" s="17" t="s">
        <v>32062</v>
      </c>
      <c r="Q761" s="6">
        <v>1557316628</v>
      </c>
      <c r="R761" s="48" t="s">
        <v>32063</v>
      </c>
      <c r="S761" s="6" t="s">
        <v>31900</v>
      </c>
      <c r="T761" s="6" t="s">
        <v>177</v>
      </c>
      <c r="U761" s="6" t="s">
        <v>3817</v>
      </c>
      <c r="V761" s="48" t="s">
        <v>177</v>
      </c>
      <c r="W761" s="6"/>
      <c r="X761" s="6"/>
    </row>
    <row r="762" spans="1:24" s="8" customFormat="1" ht="15" customHeight="1" x14ac:dyDescent="0.2">
      <c r="A762" s="5" t="s">
        <v>46</v>
      </c>
      <c r="B762" s="5" t="s">
        <v>22115</v>
      </c>
      <c r="C762" s="2" t="s">
        <v>20026</v>
      </c>
      <c r="D762" s="195" t="s">
        <v>20025</v>
      </c>
      <c r="E762" s="5">
        <v>33</v>
      </c>
      <c r="F762" s="19">
        <v>28141377</v>
      </c>
      <c r="G762" s="6">
        <v>20281413776</v>
      </c>
      <c r="H762" s="22">
        <v>29425</v>
      </c>
      <c r="I762" s="13" t="s">
        <v>20</v>
      </c>
      <c r="J762" s="26" t="s">
        <v>29311</v>
      </c>
      <c r="K762" s="24" t="s">
        <v>29314</v>
      </c>
      <c r="L762" s="170"/>
      <c r="M762" s="10"/>
      <c r="N762" s="7"/>
      <c r="O762" s="15"/>
      <c r="P762" s="17" t="s">
        <v>20024</v>
      </c>
      <c r="Q762" s="6" t="s">
        <v>20023</v>
      </c>
      <c r="R762" s="48" t="s">
        <v>20022</v>
      </c>
      <c r="S762" s="6" t="s">
        <v>20021</v>
      </c>
      <c r="T762" s="6" t="s">
        <v>177</v>
      </c>
      <c r="U762" s="6" t="s">
        <v>3817</v>
      </c>
      <c r="V762" s="48"/>
      <c r="W762" s="6"/>
      <c r="X762" s="6"/>
    </row>
    <row r="763" spans="1:24" s="8" customFormat="1" ht="15" customHeight="1" x14ac:dyDescent="0.2">
      <c r="A763" s="5">
        <v>24</v>
      </c>
      <c r="B763" s="5" t="s">
        <v>22115</v>
      </c>
      <c r="C763" s="2" t="s">
        <v>31560</v>
      </c>
      <c r="D763" s="195" t="s">
        <v>31733</v>
      </c>
      <c r="E763" s="5">
        <v>32</v>
      </c>
      <c r="F763" s="19">
        <v>30181615</v>
      </c>
      <c r="G763" s="6">
        <v>23301816154</v>
      </c>
      <c r="H763" s="22">
        <v>30394</v>
      </c>
      <c r="I763" s="13" t="s">
        <v>20</v>
      </c>
      <c r="J763" s="26" t="s">
        <v>29310</v>
      </c>
      <c r="K763" s="24" t="s">
        <v>31910</v>
      </c>
      <c r="L763" s="170"/>
      <c r="M763" s="10"/>
      <c r="N763" s="7"/>
      <c r="O763" s="15"/>
      <c r="P763" s="17" t="s">
        <v>32433</v>
      </c>
      <c r="Q763" s="6">
        <v>1531158769</v>
      </c>
      <c r="R763" s="48" t="s">
        <v>32434</v>
      </c>
      <c r="S763" s="6" t="s">
        <v>31901</v>
      </c>
      <c r="T763" s="6" t="s">
        <v>177</v>
      </c>
      <c r="U763" s="6" t="s">
        <v>3817</v>
      </c>
      <c r="V763" s="48" t="s">
        <v>177</v>
      </c>
      <c r="W763" s="6"/>
      <c r="X763" s="6"/>
    </row>
    <row r="764" spans="1:24" s="8" customFormat="1" ht="15" customHeight="1" x14ac:dyDescent="0.2">
      <c r="A764" s="5" t="s">
        <v>46</v>
      </c>
      <c r="B764" s="5" t="s">
        <v>22115</v>
      </c>
      <c r="C764" s="2" t="s">
        <v>31561</v>
      </c>
      <c r="D764" s="195" t="s">
        <v>31734</v>
      </c>
      <c r="E764" s="5">
        <v>33</v>
      </c>
      <c r="F764" s="19">
        <v>27729272</v>
      </c>
      <c r="G764" s="6">
        <v>27277292721</v>
      </c>
      <c r="H764" s="22">
        <v>29159</v>
      </c>
      <c r="I764" s="13" t="s">
        <v>20</v>
      </c>
      <c r="J764" s="26" t="s">
        <v>29310</v>
      </c>
      <c r="K764" s="24" t="s">
        <v>31910</v>
      </c>
      <c r="L764" s="170"/>
      <c r="M764" s="10"/>
      <c r="N764" s="7"/>
      <c r="O764" s="15"/>
      <c r="P764" s="17" t="s">
        <v>32435</v>
      </c>
      <c r="Q764" s="6" t="s">
        <v>32436</v>
      </c>
      <c r="R764" s="48" t="s">
        <v>32437</v>
      </c>
      <c r="S764" s="6" t="s">
        <v>31902</v>
      </c>
      <c r="T764" s="6" t="s">
        <v>177</v>
      </c>
      <c r="U764" s="6" t="s">
        <v>3817</v>
      </c>
      <c r="V764" s="48" t="s">
        <v>177</v>
      </c>
      <c r="W764" s="6"/>
      <c r="X764" s="6"/>
    </row>
    <row r="765" spans="1:24" s="8" customFormat="1" ht="15" customHeight="1" x14ac:dyDescent="0.2">
      <c r="A765" s="5" t="s">
        <v>27</v>
      </c>
      <c r="B765" s="5" t="s">
        <v>22115</v>
      </c>
      <c r="C765" s="2" t="s">
        <v>20016</v>
      </c>
      <c r="D765" s="195" t="s">
        <v>20015</v>
      </c>
      <c r="E765" s="5">
        <v>33</v>
      </c>
      <c r="F765" s="19">
        <v>23802613</v>
      </c>
      <c r="G765" s="6">
        <v>20238026130</v>
      </c>
      <c r="H765" s="22">
        <v>27062</v>
      </c>
      <c r="I765" s="13" t="s">
        <v>20</v>
      </c>
      <c r="J765" s="26" t="s">
        <v>29311</v>
      </c>
      <c r="K765" s="24" t="s">
        <v>29314</v>
      </c>
      <c r="L765" s="170"/>
      <c r="M765" s="10"/>
      <c r="N765" s="7"/>
      <c r="O765" s="15"/>
      <c r="P765" s="17" t="s">
        <v>20014</v>
      </c>
      <c r="Q765" s="6" t="s">
        <v>176</v>
      </c>
      <c r="R765" s="48" t="s">
        <v>176</v>
      </c>
      <c r="S765" s="6" t="s">
        <v>20013</v>
      </c>
      <c r="T765" s="6" t="s">
        <v>177</v>
      </c>
      <c r="U765" s="6" t="s">
        <v>3817</v>
      </c>
      <c r="V765" s="48"/>
      <c r="W765" s="6"/>
      <c r="X765" s="6"/>
    </row>
    <row r="766" spans="1:24" s="8" customFormat="1" ht="15" customHeight="1" x14ac:dyDescent="0.2">
      <c r="A766" s="5" t="s">
        <v>74</v>
      </c>
      <c r="B766" s="5" t="s">
        <v>22115</v>
      </c>
      <c r="C766" s="2" t="s">
        <v>20012</v>
      </c>
      <c r="D766" s="195" t="s">
        <v>20011</v>
      </c>
      <c r="E766" s="5">
        <v>33</v>
      </c>
      <c r="F766" s="19">
        <v>13477477</v>
      </c>
      <c r="G766" s="6" t="s">
        <v>34118</v>
      </c>
      <c r="H766" s="22">
        <v>21841</v>
      </c>
      <c r="I766" s="13" t="s">
        <v>20</v>
      </c>
      <c r="J766" s="26" t="s">
        <v>29311</v>
      </c>
      <c r="K766" s="24" t="s">
        <v>29327</v>
      </c>
      <c r="L766" s="170"/>
      <c r="M766" s="10"/>
      <c r="N766" s="7"/>
      <c r="O766" s="15"/>
      <c r="P766" s="17" t="s">
        <v>20010</v>
      </c>
      <c r="Q766" s="6" t="s">
        <v>20009</v>
      </c>
      <c r="R766" s="48" t="s">
        <v>20008</v>
      </c>
      <c r="S766" s="6" t="s">
        <v>20007</v>
      </c>
      <c r="T766" s="6" t="s">
        <v>29090</v>
      </c>
      <c r="U766" s="6" t="s">
        <v>3817</v>
      </c>
      <c r="V766" s="48"/>
      <c r="W766" s="6"/>
      <c r="X766" s="6"/>
    </row>
    <row r="767" spans="1:24" s="8" customFormat="1" ht="15" customHeight="1" x14ac:dyDescent="0.2">
      <c r="A767" s="5" t="s">
        <v>27</v>
      </c>
      <c r="B767" s="5" t="s">
        <v>22115</v>
      </c>
      <c r="C767" s="2" t="s">
        <v>20000</v>
      </c>
      <c r="D767" s="195" t="s">
        <v>19999</v>
      </c>
      <c r="E767" s="5">
        <v>33</v>
      </c>
      <c r="F767" s="19">
        <v>20469429</v>
      </c>
      <c r="G767" s="6">
        <v>27204694295</v>
      </c>
      <c r="H767" s="22">
        <v>25211</v>
      </c>
      <c r="I767" s="13" t="s">
        <v>20</v>
      </c>
      <c r="J767" s="26" t="s">
        <v>29311</v>
      </c>
      <c r="K767" s="24" t="s">
        <v>29321</v>
      </c>
      <c r="L767" s="170"/>
      <c r="M767" s="10"/>
      <c r="N767" s="7"/>
      <c r="O767" s="15"/>
      <c r="P767" s="17" t="s">
        <v>19998</v>
      </c>
      <c r="Q767" s="6" t="s">
        <v>176</v>
      </c>
      <c r="R767" s="48" t="s">
        <v>176</v>
      </c>
      <c r="S767" s="6" t="s">
        <v>19997</v>
      </c>
      <c r="T767" s="6" t="s">
        <v>177</v>
      </c>
      <c r="U767" s="6" t="s">
        <v>3817</v>
      </c>
      <c r="V767" s="48"/>
      <c r="W767" s="6"/>
      <c r="X767" s="6"/>
    </row>
    <row r="768" spans="1:24" s="8" customFormat="1" ht="15" customHeight="1" x14ac:dyDescent="0.2">
      <c r="A768" s="5" t="s">
        <v>27</v>
      </c>
      <c r="B768" s="5" t="s">
        <v>22115</v>
      </c>
      <c r="C768" s="2" t="s">
        <v>32513</v>
      </c>
      <c r="D768" s="195" t="s">
        <v>32459</v>
      </c>
      <c r="E768" s="5">
        <v>32</v>
      </c>
      <c r="F768" s="19">
        <v>21925432</v>
      </c>
      <c r="G768" s="6">
        <v>20219254327</v>
      </c>
      <c r="H768" s="22">
        <v>25916</v>
      </c>
      <c r="I768" s="13" t="s">
        <v>20</v>
      </c>
      <c r="J768" s="26" t="s">
        <v>29310</v>
      </c>
      <c r="K768" s="24" t="s">
        <v>32443</v>
      </c>
      <c r="L768" s="170"/>
      <c r="M768" s="10"/>
      <c r="N768" s="7"/>
      <c r="O768" s="15"/>
      <c r="P768" s="17" t="s">
        <v>32514</v>
      </c>
      <c r="Q768" s="6">
        <v>1540533379</v>
      </c>
      <c r="R768" s="48" t="s">
        <v>32515</v>
      </c>
      <c r="S768" s="6" t="s">
        <v>32482</v>
      </c>
      <c r="T768" s="6" t="s">
        <v>177</v>
      </c>
      <c r="U768" s="6" t="s">
        <v>3817</v>
      </c>
      <c r="V768" s="48" t="s">
        <v>177</v>
      </c>
      <c r="W768" s="6" t="s">
        <v>177</v>
      </c>
      <c r="X768" s="6" t="s">
        <v>177</v>
      </c>
    </row>
    <row r="769" spans="1:24" s="8" customFormat="1" ht="15" customHeight="1" x14ac:dyDescent="0.2">
      <c r="A769" s="5" t="s">
        <v>36</v>
      </c>
      <c r="B769" s="5" t="s">
        <v>22115</v>
      </c>
      <c r="C769" s="2" t="s">
        <v>19994</v>
      </c>
      <c r="D769" s="195" t="s">
        <v>19993</v>
      </c>
      <c r="E769" s="5">
        <v>33</v>
      </c>
      <c r="F769" s="19">
        <v>22176135</v>
      </c>
      <c r="G769" s="6" t="s">
        <v>34119</v>
      </c>
      <c r="H769" s="22">
        <v>26071</v>
      </c>
      <c r="I769" s="13" t="s">
        <v>20</v>
      </c>
      <c r="J769" s="26" t="s">
        <v>29311</v>
      </c>
      <c r="K769" s="24" t="s">
        <v>29349</v>
      </c>
      <c r="L769" s="170"/>
      <c r="M769" s="10"/>
      <c r="N769" s="7"/>
      <c r="O769" s="15"/>
      <c r="P769" s="17" t="s">
        <v>19992</v>
      </c>
      <c r="Q769" s="6">
        <v>15586636</v>
      </c>
      <c r="R769" s="48" t="s">
        <v>176</v>
      </c>
      <c r="S769" s="6" t="s">
        <v>19991</v>
      </c>
      <c r="T769" s="6" t="s">
        <v>29168</v>
      </c>
      <c r="U769" s="6" t="s">
        <v>3817</v>
      </c>
      <c r="V769" s="48"/>
      <c r="W769" s="6"/>
      <c r="X769" s="6"/>
    </row>
    <row r="770" spans="1:24" s="8" customFormat="1" ht="15" customHeight="1" x14ac:dyDescent="0.2">
      <c r="A770" s="5" t="s">
        <v>27</v>
      </c>
      <c r="B770" s="5" t="s">
        <v>22115</v>
      </c>
      <c r="C770" s="2" t="s">
        <v>33043</v>
      </c>
      <c r="D770" s="195" t="s">
        <v>33090</v>
      </c>
      <c r="E770" s="5">
        <v>32</v>
      </c>
      <c r="F770" s="19">
        <v>24365898</v>
      </c>
      <c r="G770" s="6">
        <v>20243658986</v>
      </c>
      <c r="H770" s="22">
        <v>27490</v>
      </c>
      <c r="I770" s="13" t="s">
        <v>20</v>
      </c>
      <c r="J770" s="26" t="s">
        <v>29310</v>
      </c>
      <c r="K770" s="24" t="s">
        <v>32454</v>
      </c>
      <c r="L770" s="170" t="s">
        <v>33434</v>
      </c>
      <c r="M770" s="10"/>
      <c r="N770" s="7"/>
      <c r="O770" s="15"/>
      <c r="P770" s="17" t="s">
        <v>33384</v>
      </c>
      <c r="Q770" s="6" t="s">
        <v>33385</v>
      </c>
      <c r="R770" s="48" t="s">
        <v>33386</v>
      </c>
      <c r="S770" s="6" t="s">
        <v>33137</v>
      </c>
      <c r="T770" s="6" t="s">
        <v>177</v>
      </c>
      <c r="U770" s="6" t="s">
        <v>3817</v>
      </c>
      <c r="V770" s="48" t="s">
        <v>177</v>
      </c>
      <c r="W770" s="6"/>
      <c r="X770" s="6"/>
    </row>
    <row r="771" spans="1:24" s="8" customFormat="1" ht="15" customHeight="1" x14ac:dyDescent="0.2">
      <c r="A771" s="5">
        <v>24</v>
      </c>
      <c r="B771" s="5" t="s">
        <v>22115</v>
      </c>
      <c r="C771" s="2" t="s">
        <v>31562</v>
      </c>
      <c r="D771" s="195" t="s">
        <v>11393</v>
      </c>
      <c r="E771" s="5">
        <v>32</v>
      </c>
      <c r="F771" s="19">
        <v>20222149</v>
      </c>
      <c r="G771" s="6">
        <v>27202221497</v>
      </c>
      <c r="H771" s="22">
        <v>25074</v>
      </c>
      <c r="I771" s="13" t="s">
        <v>20</v>
      </c>
      <c r="J771" s="26" t="s">
        <v>29310</v>
      </c>
      <c r="K771" s="24" t="s">
        <v>31910</v>
      </c>
      <c r="L771" s="170"/>
      <c r="M771" s="10"/>
      <c r="N771" s="7"/>
      <c r="O771" s="15"/>
      <c r="P771" s="17" t="s">
        <v>32438</v>
      </c>
      <c r="Q771" s="6">
        <v>1164930627</v>
      </c>
      <c r="R771" s="48" t="s">
        <v>32439</v>
      </c>
      <c r="S771" s="6" t="s">
        <v>31903</v>
      </c>
      <c r="T771" s="6" t="s">
        <v>177</v>
      </c>
      <c r="U771" s="6" t="s">
        <v>3817</v>
      </c>
      <c r="V771" s="48" t="s">
        <v>177</v>
      </c>
      <c r="W771" s="6"/>
      <c r="X771" s="6"/>
    </row>
    <row r="772" spans="1:24" s="8" customFormat="1" ht="15" customHeight="1" x14ac:dyDescent="0.2">
      <c r="A772" s="5" t="s">
        <v>27</v>
      </c>
      <c r="B772" s="5" t="s">
        <v>22115</v>
      </c>
      <c r="C772" s="2" t="s">
        <v>31563</v>
      </c>
      <c r="D772" s="195" t="s">
        <v>31735</v>
      </c>
      <c r="E772" s="5">
        <v>32</v>
      </c>
      <c r="F772" s="19">
        <v>26473583</v>
      </c>
      <c r="G772" s="6">
        <v>27264735837</v>
      </c>
      <c r="H772" s="22">
        <v>28578</v>
      </c>
      <c r="I772" s="13" t="s">
        <v>20</v>
      </c>
      <c r="J772" s="26" t="s">
        <v>29310</v>
      </c>
      <c r="K772" s="24" t="s">
        <v>31910</v>
      </c>
      <c r="L772" s="170"/>
      <c r="M772" s="10"/>
      <c r="N772" s="7"/>
      <c r="O772" s="15"/>
      <c r="P772" s="17" t="s">
        <v>32111</v>
      </c>
      <c r="Q772" s="6">
        <v>1150493406</v>
      </c>
      <c r="R772" s="48" t="s">
        <v>32112</v>
      </c>
      <c r="S772" s="6" t="s">
        <v>31904</v>
      </c>
      <c r="T772" s="6" t="s">
        <v>177</v>
      </c>
      <c r="U772" s="6" t="s">
        <v>3817</v>
      </c>
      <c r="V772" s="48" t="s">
        <v>177</v>
      </c>
      <c r="W772" s="6"/>
      <c r="X772" s="6"/>
    </row>
    <row r="773" spans="1:24" s="8" customFormat="1" ht="15" customHeight="1" x14ac:dyDescent="0.2">
      <c r="A773" s="5" t="s">
        <v>59</v>
      </c>
      <c r="B773" s="5" t="s">
        <v>22115</v>
      </c>
      <c r="C773" s="2" t="s">
        <v>31204</v>
      </c>
      <c r="D773" s="195" t="s">
        <v>31205</v>
      </c>
      <c r="E773" s="5">
        <v>33</v>
      </c>
      <c r="F773" s="19">
        <v>24908521</v>
      </c>
      <c r="G773" s="6">
        <v>27249085214</v>
      </c>
      <c r="H773" s="22">
        <v>27891</v>
      </c>
      <c r="I773" s="13" t="s">
        <v>20</v>
      </c>
      <c r="J773" s="26" t="s">
        <v>29310</v>
      </c>
      <c r="K773" s="24" t="s">
        <v>31211</v>
      </c>
      <c r="L773" s="170"/>
      <c r="M773" s="10"/>
      <c r="N773" s="7"/>
      <c r="O773" s="15"/>
      <c r="P773" s="17" t="s">
        <v>31221</v>
      </c>
      <c r="Q773" s="6" t="s">
        <v>31222</v>
      </c>
      <c r="R773" s="48" t="s">
        <v>31223</v>
      </c>
      <c r="S773" s="6" t="s">
        <v>31210</v>
      </c>
      <c r="T773" s="6" t="s">
        <v>177</v>
      </c>
      <c r="U773" s="6" t="s">
        <v>3817</v>
      </c>
      <c r="V773" s="48"/>
      <c r="W773" s="6"/>
      <c r="X773" s="6"/>
    </row>
    <row r="774" spans="1:24" s="8" customFormat="1" ht="15" customHeight="1" x14ac:dyDescent="0.2">
      <c r="A774" s="5" t="s">
        <v>27</v>
      </c>
      <c r="B774" s="5" t="s">
        <v>22115</v>
      </c>
      <c r="C774" s="2" t="s">
        <v>31564</v>
      </c>
      <c r="D774" s="195" t="s">
        <v>31736</v>
      </c>
      <c r="E774" s="5">
        <v>33</v>
      </c>
      <c r="F774" s="19">
        <v>23471037</v>
      </c>
      <c r="G774" s="6">
        <v>27234710376</v>
      </c>
      <c r="H774" s="22">
        <v>26921</v>
      </c>
      <c r="I774" s="13" t="s">
        <v>20</v>
      </c>
      <c r="J774" s="26" t="s">
        <v>29310</v>
      </c>
      <c r="K774" s="24" t="s">
        <v>31910</v>
      </c>
      <c r="L774" s="170" t="s">
        <v>33767</v>
      </c>
      <c r="M774" s="10"/>
      <c r="N774" s="7"/>
      <c r="O774" s="15"/>
      <c r="P774" s="17" t="s">
        <v>32097</v>
      </c>
      <c r="Q774" s="6" t="s">
        <v>32098</v>
      </c>
      <c r="R774" s="48" t="s">
        <v>32099</v>
      </c>
      <c r="S774" s="6" t="s">
        <v>31905</v>
      </c>
      <c r="T774" s="6" t="s">
        <v>177</v>
      </c>
      <c r="U774" s="6" t="s">
        <v>3817</v>
      </c>
      <c r="V774" s="48" t="s">
        <v>177</v>
      </c>
      <c r="W774" s="6"/>
      <c r="X774" s="6"/>
    </row>
    <row r="775" spans="1:24" s="8" customFormat="1" ht="15" customHeight="1" x14ac:dyDescent="0.2">
      <c r="A775" s="5">
        <v>13</v>
      </c>
      <c r="B775" s="5" t="s">
        <v>22115</v>
      </c>
      <c r="C775" s="2" t="s">
        <v>30352</v>
      </c>
      <c r="D775" s="195" t="s">
        <v>30351</v>
      </c>
      <c r="E775" s="5">
        <v>32</v>
      </c>
      <c r="F775" s="19">
        <v>26727878</v>
      </c>
      <c r="G775" s="6">
        <v>20267278785</v>
      </c>
      <c r="H775" s="22">
        <v>28734</v>
      </c>
      <c r="I775" s="13" t="s">
        <v>20</v>
      </c>
      <c r="J775" s="26" t="s">
        <v>29310</v>
      </c>
      <c r="K775" s="24" t="s">
        <v>30224</v>
      </c>
      <c r="L775" s="170"/>
      <c r="M775" s="10"/>
      <c r="N775" s="7"/>
      <c r="O775" s="15"/>
      <c r="P775" s="17" t="s">
        <v>30350</v>
      </c>
      <c r="Q775" s="6" t="s">
        <v>176</v>
      </c>
      <c r="R775" s="48" t="s">
        <v>176</v>
      </c>
      <c r="S775" s="6" t="s">
        <v>30349</v>
      </c>
      <c r="T775" s="6"/>
      <c r="U775" s="6" t="s">
        <v>3817</v>
      </c>
      <c r="V775" s="48"/>
      <c r="W775" s="6"/>
      <c r="X775" s="6"/>
    </row>
    <row r="776" spans="1:24" s="8" customFormat="1" ht="15" customHeight="1" x14ac:dyDescent="0.2">
      <c r="A776" s="5" t="s">
        <v>193</v>
      </c>
      <c r="B776" s="5" t="s">
        <v>22115</v>
      </c>
      <c r="C776" s="2" t="s">
        <v>19985</v>
      </c>
      <c r="D776" s="195" t="s">
        <v>19984</v>
      </c>
      <c r="E776" s="5">
        <v>34</v>
      </c>
      <c r="F776" s="19">
        <v>29456703</v>
      </c>
      <c r="G776" s="6">
        <v>20294567039</v>
      </c>
      <c r="H776" s="22">
        <v>30134</v>
      </c>
      <c r="I776" s="13" t="s">
        <v>20</v>
      </c>
      <c r="J776" s="26" t="s">
        <v>29311</v>
      </c>
      <c r="K776" s="24" t="s">
        <v>29351</v>
      </c>
      <c r="L776" s="170"/>
      <c r="M776" s="10"/>
      <c r="N776" s="7"/>
      <c r="O776" s="15"/>
      <c r="P776" s="17" t="s">
        <v>19983</v>
      </c>
      <c r="Q776" s="6">
        <v>3865467706</v>
      </c>
      <c r="R776" s="48" t="s">
        <v>19982</v>
      </c>
      <c r="S776" s="6" t="s">
        <v>19981</v>
      </c>
      <c r="T776" s="6" t="s">
        <v>177</v>
      </c>
      <c r="U776" s="6" t="s">
        <v>3817</v>
      </c>
      <c r="V776" s="48"/>
      <c r="W776" s="6"/>
      <c r="X776" s="6"/>
    </row>
    <row r="777" spans="1:24" s="8" customFormat="1" ht="15" customHeight="1" x14ac:dyDescent="0.2">
      <c r="A777" s="5" t="s">
        <v>800</v>
      </c>
      <c r="B777" s="5" t="s">
        <v>22115</v>
      </c>
      <c r="C777" s="2" t="s">
        <v>19977</v>
      </c>
      <c r="D777" s="195" t="s">
        <v>19976</v>
      </c>
      <c r="E777" s="5">
        <v>33</v>
      </c>
      <c r="F777" s="19">
        <v>29767546</v>
      </c>
      <c r="G777" s="6">
        <v>20297675460</v>
      </c>
      <c r="H777" s="22">
        <v>30231</v>
      </c>
      <c r="I777" s="13" t="s">
        <v>20</v>
      </c>
      <c r="J777" s="26" t="s">
        <v>29311</v>
      </c>
      <c r="K777" s="24" t="s">
        <v>29314</v>
      </c>
      <c r="L777" s="170"/>
      <c r="M777" s="10"/>
      <c r="N777" s="7"/>
      <c r="O777" s="15"/>
      <c r="P777" s="17" t="s">
        <v>30653</v>
      </c>
      <c r="Q777" s="6" t="s">
        <v>19974</v>
      </c>
      <c r="R777" s="48" t="s">
        <v>5573</v>
      </c>
      <c r="S777" s="6" t="s">
        <v>19973</v>
      </c>
      <c r="T777" s="6" t="s">
        <v>29105</v>
      </c>
      <c r="U777" s="6" t="s">
        <v>3817</v>
      </c>
      <c r="V777" s="48"/>
      <c r="W777" s="6"/>
      <c r="X777" s="6"/>
    </row>
    <row r="778" spans="1:24" s="8" customFormat="1" ht="15" customHeight="1" x14ac:dyDescent="0.2">
      <c r="A778" s="5" t="s">
        <v>252</v>
      </c>
      <c r="B778" s="5" t="s">
        <v>22115</v>
      </c>
      <c r="C778" s="2" t="s">
        <v>19972</v>
      </c>
      <c r="D778" s="195" t="s">
        <v>19971</v>
      </c>
      <c r="E778" s="5">
        <v>33</v>
      </c>
      <c r="F778" s="19">
        <v>26528673</v>
      </c>
      <c r="G778" s="6">
        <v>23265286739</v>
      </c>
      <c r="H778" s="22">
        <v>28653</v>
      </c>
      <c r="I778" s="13" t="s">
        <v>20</v>
      </c>
      <c r="J778" s="26" t="s">
        <v>29311</v>
      </c>
      <c r="K778" s="24" t="s">
        <v>29315</v>
      </c>
      <c r="L778" s="170"/>
      <c r="M778" s="10"/>
      <c r="N778" s="7"/>
      <c r="O778" s="15"/>
      <c r="P778" s="17" t="s">
        <v>19970</v>
      </c>
      <c r="Q778" s="6" t="s">
        <v>19969</v>
      </c>
      <c r="R778" s="48" t="s">
        <v>19968</v>
      </c>
      <c r="S778" s="6" t="s">
        <v>19967</v>
      </c>
      <c r="T778" s="6" t="s">
        <v>29035</v>
      </c>
      <c r="U778" s="6" t="s">
        <v>3817</v>
      </c>
      <c r="V778" s="48"/>
      <c r="W778" s="6"/>
      <c r="X778" s="6"/>
    </row>
    <row r="779" spans="1:24" ht="15.75" thickBot="1" x14ac:dyDescent="0.3"/>
    <row r="780" spans="1:24" s="4" customFormat="1" ht="45" customHeight="1" x14ac:dyDescent="0.25">
      <c r="A780" s="29" t="s">
        <v>0</v>
      </c>
      <c r="B780" s="30" t="s">
        <v>22114</v>
      </c>
      <c r="C780" s="30" t="s">
        <v>1</v>
      </c>
      <c r="D780" s="194" t="s">
        <v>2</v>
      </c>
      <c r="E780" s="32" t="s">
        <v>3</v>
      </c>
      <c r="F780" s="33" t="s">
        <v>4</v>
      </c>
      <c r="G780" s="34" t="s">
        <v>5</v>
      </c>
      <c r="H780" s="35" t="s">
        <v>6</v>
      </c>
      <c r="I780" s="36" t="s">
        <v>7</v>
      </c>
      <c r="J780" s="37" t="s">
        <v>29308</v>
      </c>
      <c r="K780" s="38" t="s">
        <v>29309</v>
      </c>
      <c r="L780" s="38" t="s">
        <v>33431</v>
      </c>
      <c r="M780" s="39" t="s">
        <v>8</v>
      </c>
      <c r="N780" s="36" t="s">
        <v>9</v>
      </c>
      <c r="O780" s="40" t="s">
        <v>10</v>
      </c>
      <c r="P780" s="41" t="s">
        <v>11</v>
      </c>
      <c r="Q780" s="42" t="s">
        <v>12</v>
      </c>
      <c r="R780" s="192" t="s">
        <v>13</v>
      </c>
      <c r="S780" s="42" t="s">
        <v>14</v>
      </c>
      <c r="T780" s="44" t="s">
        <v>15</v>
      </c>
      <c r="U780" s="43" t="s">
        <v>16</v>
      </c>
      <c r="V780" s="42" t="s">
        <v>32200</v>
      </c>
      <c r="W780" s="45" t="s">
        <v>17</v>
      </c>
      <c r="X780" s="45" t="s">
        <v>30656</v>
      </c>
    </row>
    <row r="781" spans="1:24" s="8" customFormat="1" ht="15" customHeight="1" x14ac:dyDescent="0.2">
      <c r="A781" s="5" t="s">
        <v>46</v>
      </c>
      <c r="B781" s="5" t="s">
        <v>22115</v>
      </c>
      <c r="C781" s="2" t="s">
        <v>32516</v>
      </c>
      <c r="D781" s="195" t="s">
        <v>32461</v>
      </c>
      <c r="E781" s="5">
        <v>32</v>
      </c>
      <c r="F781" s="19">
        <v>18076282</v>
      </c>
      <c r="G781" s="6">
        <v>20180762826</v>
      </c>
      <c r="H781" s="22">
        <v>24617</v>
      </c>
      <c r="I781" s="13" t="s">
        <v>20</v>
      </c>
      <c r="J781" s="26" t="s">
        <v>29310</v>
      </c>
      <c r="K781" s="24" t="s">
        <v>32443</v>
      </c>
      <c r="L781" s="170"/>
      <c r="M781" s="10"/>
      <c r="N781" s="7"/>
      <c r="O781" s="15"/>
      <c r="P781" s="17" t="s">
        <v>32517</v>
      </c>
      <c r="Q781" s="6" t="s">
        <v>32518</v>
      </c>
      <c r="R781" s="48" t="s">
        <v>32519</v>
      </c>
      <c r="S781" s="6" t="s">
        <v>32483</v>
      </c>
      <c r="T781" s="6" t="s">
        <v>177</v>
      </c>
      <c r="U781" s="6" t="s">
        <v>3817</v>
      </c>
      <c r="V781" s="48" t="s">
        <v>177</v>
      </c>
      <c r="W781" s="6" t="s">
        <v>177</v>
      </c>
      <c r="X781" s="6" t="s">
        <v>177</v>
      </c>
    </row>
    <row r="782" spans="1:24" s="8" customFormat="1" ht="15" customHeight="1" x14ac:dyDescent="0.2">
      <c r="A782" s="5" t="s">
        <v>59</v>
      </c>
      <c r="B782" s="5" t="s">
        <v>22115</v>
      </c>
      <c r="C782" s="2" t="s">
        <v>19962</v>
      </c>
      <c r="D782" s="195" t="s">
        <v>19961</v>
      </c>
      <c r="E782" s="5">
        <v>33</v>
      </c>
      <c r="F782" s="19">
        <v>25518360</v>
      </c>
      <c r="G782" s="6" t="s">
        <v>34120</v>
      </c>
      <c r="H782" s="22">
        <v>25595</v>
      </c>
      <c r="I782" s="13" t="s">
        <v>20</v>
      </c>
      <c r="J782" s="26" t="s">
        <v>29311</v>
      </c>
      <c r="K782" s="24" t="s">
        <v>29314</v>
      </c>
      <c r="L782" s="170"/>
      <c r="M782" s="10"/>
      <c r="N782" s="7"/>
      <c r="O782" s="15"/>
      <c r="P782" s="17" t="s">
        <v>19960</v>
      </c>
      <c r="Q782" s="6" t="s">
        <v>176</v>
      </c>
      <c r="R782" s="48" t="s">
        <v>176</v>
      </c>
      <c r="S782" s="6" t="s">
        <v>19959</v>
      </c>
      <c r="T782" s="6" t="s">
        <v>177</v>
      </c>
      <c r="U782" s="6" t="s">
        <v>3817</v>
      </c>
      <c r="V782" s="48"/>
      <c r="W782" s="6"/>
      <c r="X782" s="6"/>
    </row>
    <row r="783" spans="1:24" s="8" customFormat="1" ht="15" customHeight="1" x14ac:dyDescent="0.2">
      <c r="A783" s="5" t="s">
        <v>59</v>
      </c>
      <c r="B783" s="5" t="s">
        <v>22115</v>
      </c>
      <c r="C783" s="2" t="s">
        <v>30348</v>
      </c>
      <c r="D783" s="195" t="s">
        <v>30347</v>
      </c>
      <c r="E783" s="5">
        <v>32</v>
      </c>
      <c r="F783" s="19">
        <v>26526063</v>
      </c>
      <c r="G783" s="6">
        <v>20265260633</v>
      </c>
      <c r="H783" s="22">
        <v>28576</v>
      </c>
      <c r="I783" s="13" t="s">
        <v>20</v>
      </c>
      <c r="J783" s="26" t="s">
        <v>29310</v>
      </c>
      <c r="K783" s="24" t="s">
        <v>30224</v>
      </c>
      <c r="L783" s="170"/>
      <c r="M783" s="10"/>
      <c r="N783" s="7"/>
      <c r="O783" s="15"/>
      <c r="P783" s="17" t="s">
        <v>30346</v>
      </c>
      <c r="Q783" s="6">
        <v>3624033111</v>
      </c>
      <c r="R783" s="48" t="s">
        <v>30345</v>
      </c>
      <c r="S783" s="6" t="s">
        <v>30344</v>
      </c>
      <c r="T783" s="6"/>
      <c r="U783" s="6" t="s">
        <v>3817</v>
      </c>
      <c r="V783" s="48"/>
      <c r="W783" s="6"/>
      <c r="X783" s="6"/>
    </row>
    <row r="784" spans="1:24" s="8" customFormat="1" ht="15" customHeight="1" x14ac:dyDescent="0.2">
      <c r="A784" s="5" t="s">
        <v>889</v>
      </c>
      <c r="B784" s="5" t="s">
        <v>22115</v>
      </c>
      <c r="C784" s="2" t="s">
        <v>19958</v>
      </c>
      <c r="D784" s="195" t="s">
        <v>19957</v>
      </c>
      <c r="E784" s="5">
        <v>32</v>
      </c>
      <c r="F784" s="19">
        <v>18322130</v>
      </c>
      <c r="G784" s="6" t="s">
        <v>34121</v>
      </c>
      <c r="H784" s="22">
        <v>24544</v>
      </c>
      <c r="I784" s="13" t="s">
        <v>20</v>
      </c>
      <c r="J784" s="26" t="s">
        <v>29311</v>
      </c>
      <c r="K784" s="24" t="s">
        <v>29346</v>
      </c>
      <c r="L784" s="170"/>
      <c r="M784" s="10"/>
      <c r="N784" s="7"/>
      <c r="O784" s="15"/>
      <c r="P784" s="17" t="s">
        <v>29186</v>
      </c>
      <c r="Q784" s="6" t="s">
        <v>29185</v>
      </c>
      <c r="R784" s="48" t="s">
        <v>29184</v>
      </c>
      <c r="S784" s="6" t="s">
        <v>31090</v>
      </c>
      <c r="T784" s="6" t="s">
        <v>29201</v>
      </c>
      <c r="U784" s="6" t="s">
        <v>3817</v>
      </c>
      <c r="V784" s="48"/>
      <c r="W784" s="6"/>
      <c r="X784" s="6"/>
    </row>
    <row r="785" spans="1:24" s="8" customFormat="1" ht="15" customHeight="1" x14ac:dyDescent="0.2">
      <c r="A785" s="5" t="s">
        <v>193</v>
      </c>
      <c r="B785" s="5" t="s">
        <v>22115</v>
      </c>
      <c r="C785" s="2" t="s">
        <v>19956</v>
      </c>
      <c r="D785" s="195" t="s">
        <v>19955</v>
      </c>
      <c r="E785" s="5">
        <v>33</v>
      </c>
      <c r="F785" s="19">
        <v>21712517</v>
      </c>
      <c r="G785" s="6">
        <v>20217125171</v>
      </c>
      <c r="H785" s="22">
        <v>25747</v>
      </c>
      <c r="I785" s="13" t="s">
        <v>20</v>
      </c>
      <c r="J785" s="26" t="s">
        <v>29311</v>
      </c>
      <c r="K785" s="24" t="s">
        <v>29314</v>
      </c>
      <c r="L785" s="170"/>
      <c r="M785" s="10"/>
      <c r="N785" s="7"/>
      <c r="O785" s="15" t="s">
        <v>29119</v>
      </c>
      <c r="P785" s="17" t="s">
        <v>19954</v>
      </c>
      <c r="Q785" s="6">
        <v>3855890254</v>
      </c>
      <c r="R785" s="48" t="s">
        <v>29111</v>
      </c>
      <c r="S785" s="6" t="s">
        <v>19953</v>
      </c>
      <c r="T785" s="6" t="s">
        <v>29115</v>
      </c>
      <c r="U785" s="6" t="s">
        <v>3817</v>
      </c>
      <c r="V785" s="48"/>
      <c r="W785" s="6"/>
      <c r="X785" s="6"/>
    </row>
    <row r="786" spans="1:24" s="8" customFormat="1" ht="15" customHeight="1" x14ac:dyDescent="0.2">
      <c r="A786" s="5" t="s">
        <v>1666</v>
      </c>
      <c r="B786" s="5" t="s">
        <v>22115</v>
      </c>
      <c r="C786" s="2" t="s">
        <v>33041</v>
      </c>
      <c r="D786" s="195" t="s">
        <v>33088</v>
      </c>
      <c r="E786" s="5">
        <v>32</v>
      </c>
      <c r="F786" s="19">
        <v>25210226</v>
      </c>
      <c r="G786" s="6">
        <v>23252102264</v>
      </c>
      <c r="H786" s="22" t="s">
        <v>33387</v>
      </c>
      <c r="I786" s="13" t="s">
        <v>20</v>
      </c>
      <c r="J786" s="26" t="s">
        <v>29310</v>
      </c>
      <c r="K786" s="24" t="s">
        <v>32454</v>
      </c>
      <c r="L786" s="170" t="s">
        <v>33434</v>
      </c>
      <c r="M786" s="10"/>
      <c r="N786" s="7"/>
      <c r="O786" s="15"/>
      <c r="P786" s="17" t="s">
        <v>33388</v>
      </c>
      <c r="Q786" s="6" t="s">
        <v>33389</v>
      </c>
      <c r="R786" s="48" t="s">
        <v>33390</v>
      </c>
      <c r="S786" s="6" t="s">
        <v>33135</v>
      </c>
      <c r="T786" s="6" t="s">
        <v>177</v>
      </c>
      <c r="U786" s="6" t="s">
        <v>3817</v>
      </c>
      <c r="V786" s="48" t="s">
        <v>177</v>
      </c>
      <c r="W786" s="6"/>
      <c r="X786" s="6"/>
    </row>
    <row r="787" spans="1:24" s="8" customFormat="1" ht="15" customHeight="1" x14ac:dyDescent="0.2">
      <c r="A787" s="5" t="s">
        <v>193</v>
      </c>
      <c r="B787" s="5" t="s">
        <v>22115</v>
      </c>
      <c r="C787" s="2" t="s">
        <v>33039</v>
      </c>
      <c r="D787" s="195" t="s">
        <v>33086</v>
      </c>
      <c r="E787" s="5">
        <v>32</v>
      </c>
      <c r="F787" s="19">
        <v>27948510</v>
      </c>
      <c r="G787" s="6">
        <v>20279485107</v>
      </c>
      <c r="H787" s="22">
        <v>29265</v>
      </c>
      <c r="I787" s="13" t="s">
        <v>20</v>
      </c>
      <c r="J787" s="26" t="s">
        <v>29310</v>
      </c>
      <c r="K787" s="24" t="s">
        <v>32454</v>
      </c>
      <c r="L787" s="170" t="s">
        <v>33434</v>
      </c>
      <c r="M787" s="10"/>
      <c r="N787" s="7"/>
      <c r="O787" s="15"/>
      <c r="P787" s="17" t="s">
        <v>33391</v>
      </c>
      <c r="Q787" s="6">
        <v>1158213451</v>
      </c>
      <c r="R787" s="48" t="s">
        <v>33392</v>
      </c>
      <c r="S787" s="6" t="s">
        <v>33133</v>
      </c>
      <c r="T787" s="6" t="s">
        <v>177</v>
      </c>
      <c r="U787" s="6" t="s">
        <v>3817</v>
      </c>
      <c r="V787" s="48" t="s">
        <v>177</v>
      </c>
      <c r="W787" s="6"/>
      <c r="X787" s="6"/>
    </row>
    <row r="788" spans="1:24" s="8" customFormat="1" ht="15" customHeight="1" x14ac:dyDescent="0.2">
      <c r="A788" s="5" t="s">
        <v>800</v>
      </c>
      <c r="B788" s="5" t="s">
        <v>22115</v>
      </c>
      <c r="C788" s="2" t="s">
        <v>33081</v>
      </c>
      <c r="D788" s="195" t="s">
        <v>33128</v>
      </c>
      <c r="E788" s="5">
        <v>32</v>
      </c>
      <c r="F788" s="19">
        <v>26864321</v>
      </c>
      <c r="G788" s="6">
        <v>20268643215</v>
      </c>
      <c r="H788" s="22">
        <v>28790</v>
      </c>
      <c r="I788" s="13" t="s">
        <v>20</v>
      </c>
      <c r="J788" s="26" t="s">
        <v>29310</v>
      </c>
      <c r="K788" s="24" t="s">
        <v>32454</v>
      </c>
      <c r="L788" s="170" t="s">
        <v>33439</v>
      </c>
      <c r="M788" s="10"/>
      <c r="N788" s="7"/>
      <c r="O788" s="15"/>
      <c r="P788" s="17" t="s">
        <v>33393</v>
      </c>
      <c r="Q788" s="6">
        <v>1151010793</v>
      </c>
      <c r="R788" s="48" t="s">
        <v>33394</v>
      </c>
      <c r="S788" s="6" t="s">
        <v>33174</v>
      </c>
      <c r="T788" s="6" t="s">
        <v>177</v>
      </c>
      <c r="U788" s="6" t="s">
        <v>3817</v>
      </c>
      <c r="V788" s="48" t="s">
        <v>177</v>
      </c>
      <c r="W788" s="6"/>
      <c r="X788" s="6"/>
    </row>
    <row r="789" spans="1:24" s="8" customFormat="1" ht="15" customHeight="1" x14ac:dyDescent="0.2">
      <c r="A789" s="5" t="s">
        <v>27</v>
      </c>
      <c r="B789" s="5" t="s">
        <v>22115</v>
      </c>
      <c r="C789" s="2" t="s">
        <v>33048</v>
      </c>
      <c r="D789" s="195" t="s">
        <v>33095</v>
      </c>
      <c r="E789" s="5">
        <v>33</v>
      </c>
      <c r="F789" s="19">
        <v>30595200</v>
      </c>
      <c r="G789" s="6">
        <v>27305952008</v>
      </c>
      <c r="H789" s="22">
        <v>30598</v>
      </c>
      <c r="I789" s="13" t="s">
        <v>20</v>
      </c>
      <c r="J789" s="26" t="s">
        <v>29310</v>
      </c>
      <c r="K789" s="24" t="s">
        <v>32454</v>
      </c>
      <c r="L789" s="170" t="s">
        <v>33434</v>
      </c>
      <c r="M789" s="10"/>
      <c r="N789" s="7"/>
      <c r="O789" s="15"/>
      <c r="P789" s="17" t="s">
        <v>33395</v>
      </c>
      <c r="Q789" s="6" t="s">
        <v>33396</v>
      </c>
      <c r="R789" s="48" t="s">
        <v>33397</v>
      </c>
      <c r="S789" s="6" t="s">
        <v>33142</v>
      </c>
      <c r="T789" s="6" t="s">
        <v>177</v>
      </c>
      <c r="U789" s="6" t="s">
        <v>3817</v>
      </c>
      <c r="V789" s="48" t="s">
        <v>177</v>
      </c>
      <c r="W789" s="6"/>
      <c r="X789" s="6"/>
    </row>
    <row r="790" spans="1:24" s="8" customFormat="1" ht="15" customHeight="1" x14ac:dyDescent="0.2">
      <c r="A790" s="5" t="s">
        <v>2915</v>
      </c>
      <c r="B790" s="5" t="s">
        <v>22115</v>
      </c>
      <c r="C790" s="2" t="s">
        <v>33046</v>
      </c>
      <c r="D790" s="195" t="s">
        <v>33093</v>
      </c>
      <c r="E790" s="5">
        <v>33</v>
      </c>
      <c r="F790" s="19">
        <v>25798069</v>
      </c>
      <c r="G790" s="6">
        <v>27257980699</v>
      </c>
      <c r="H790" s="22">
        <v>28159</v>
      </c>
      <c r="I790" s="13" t="s">
        <v>20</v>
      </c>
      <c r="J790" s="26" t="s">
        <v>29310</v>
      </c>
      <c r="K790" s="24" t="s">
        <v>32454</v>
      </c>
      <c r="L790" s="170" t="s">
        <v>33434</v>
      </c>
      <c r="M790" s="10"/>
      <c r="N790" s="7"/>
      <c r="O790" s="15"/>
      <c r="P790" s="17" t="s">
        <v>33398</v>
      </c>
      <c r="Q790" s="6" t="s">
        <v>33399</v>
      </c>
      <c r="R790" s="48" t="s">
        <v>33400</v>
      </c>
      <c r="S790" s="6" t="s">
        <v>33140</v>
      </c>
      <c r="T790" s="6" t="s">
        <v>177</v>
      </c>
      <c r="U790" s="6" t="s">
        <v>3817</v>
      </c>
      <c r="V790" s="48" t="s">
        <v>177</v>
      </c>
      <c r="W790" s="6"/>
      <c r="X790" s="6"/>
    </row>
    <row r="791" spans="1:24" s="8" customFormat="1" ht="15" customHeight="1" x14ac:dyDescent="0.2">
      <c r="A791" s="5" t="s">
        <v>46</v>
      </c>
      <c r="B791" s="5" t="s">
        <v>22115</v>
      </c>
      <c r="C791" s="2" t="s">
        <v>30343</v>
      </c>
      <c r="D791" s="195" t="s">
        <v>30342</v>
      </c>
      <c r="E791" s="5">
        <v>33</v>
      </c>
      <c r="F791" s="19">
        <v>28298606</v>
      </c>
      <c r="G791" s="6">
        <v>20282986060</v>
      </c>
      <c r="H791" s="22">
        <v>29552</v>
      </c>
      <c r="I791" s="13" t="s">
        <v>20</v>
      </c>
      <c r="J791" s="26" t="s">
        <v>29310</v>
      </c>
      <c r="K791" s="24" t="s">
        <v>30224</v>
      </c>
      <c r="L791" s="170"/>
      <c r="M791" s="10"/>
      <c r="N791" s="7"/>
      <c r="O791" s="15"/>
      <c r="P791" s="17" t="s">
        <v>30341</v>
      </c>
      <c r="Q791" s="6">
        <v>1155149863</v>
      </c>
      <c r="R791" s="48" t="s">
        <v>30340</v>
      </c>
      <c r="S791" s="6" t="s">
        <v>30339</v>
      </c>
      <c r="T791" s="6"/>
      <c r="U791" s="6" t="s">
        <v>3817</v>
      </c>
      <c r="V791" s="48"/>
      <c r="W791" s="6"/>
      <c r="X791" s="6"/>
    </row>
    <row r="792" spans="1:24" s="8" customFormat="1" ht="15" customHeight="1" x14ac:dyDescent="0.2">
      <c r="A792" s="5" t="s">
        <v>2915</v>
      </c>
      <c r="B792" s="5" t="s">
        <v>22115</v>
      </c>
      <c r="C792" s="2" t="s">
        <v>19944</v>
      </c>
      <c r="D792" s="195" t="s">
        <v>19943</v>
      </c>
      <c r="E792" s="5">
        <v>32</v>
      </c>
      <c r="F792" s="19">
        <v>25798372</v>
      </c>
      <c r="G792" s="6">
        <v>20257983723</v>
      </c>
      <c r="H792" s="22">
        <v>28346</v>
      </c>
      <c r="I792" s="13" t="s">
        <v>20</v>
      </c>
      <c r="J792" s="26" t="s">
        <v>29311</v>
      </c>
      <c r="K792" s="24" t="s">
        <v>29314</v>
      </c>
      <c r="L792" s="170"/>
      <c r="M792" s="10"/>
      <c r="N792" s="7"/>
      <c r="O792" s="15"/>
      <c r="P792" s="17" t="s">
        <v>28884</v>
      </c>
      <c r="Q792" s="6" t="s">
        <v>28883</v>
      </c>
      <c r="R792" s="48" t="s">
        <v>28882</v>
      </c>
      <c r="S792" s="6" t="s">
        <v>19942</v>
      </c>
      <c r="T792" s="6" t="s">
        <v>28887</v>
      </c>
      <c r="U792" s="6" t="s">
        <v>3817</v>
      </c>
      <c r="V792" s="48"/>
      <c r="W792" s="6"/>
      <c r="X792" s="6"/>
    </row>
    <row r="793" spans="1:24" s="8" customFormat="1" ht="15" customHeight="1" x14ac:dyDescent="0.2">
      <c r="A793" s="5" t="s">
        <v>46</v>
      </c>
      <c r="B793" s="5" t="s">
        <v>22115</v>
      </c>
      <c r="C793" s="2" t="s">
        <v>31565</v>
      </c>
      <c r="D793" s="195" t="s">
        <v>31737</v>
      </c>
      <c r="E793" s="5">
        <v>32</v>
      </c>
      <c r="F793" s="19">
        <v>28282458</v>
      </c>
      <c r="G793" s="6">
        <v>20282824583</v>
      </c>
      <c r="H793" s="22">
        <v>29262</v>
      </c>
      <c r="I793" s="13" t="s">
        <v>20</v>
      </c>
      <c r="J793" s="26" t="s">
        <v>29310</v>
      </c>
      <c r="K793" s="24" t="s">
        <v>31910</v>
      </c>
      <c r="L793" s="170"/>
      <c r="M793" s="10"/>
      <c r="N793" s="7"/>
      <c r="O793" s="15"/>
      <c r="P793" s="17" t="s">
        <v>32058</v>
      </c>
      <c r="Q793" s="6" t="s">
        <v>32059</v>
      </c>
      <c r="R793" s="48" t="s">
        <v>30334</v>
      </c>
      <c r="S793" s="6" t="s">
        <v>31906</v>
      </c>
      <c r="T793" s="6" t="s">
        <v>177</v>
      </c>
      <c r="U793" s="6" t="s">
        <v>3817</v>
      </c>
      <c r="V793" s="48" t="s">
        <v>177</v>
      </c>
      <c r="W793" s="6"/>
      <c r="X793" s="6"/>
    </row>
    <row r="794" spans="1:24" s="8" customFormat="1" ht="15" customHeight="1" x14ac:dyDescent="0.2">
      <c r="A794" s="5" t="s">
        <v>27</v>
      </c>
      <c r="B794" s="5" t="s">
        <v>22115</v>
      </c>
      <c r="C794" s="2" t="s">
        <v>19939</v>
      </c>
      <c r="D794" s="195" t="s">
        <v>19938</v>
      </c>
      <c r="E794" s="5">
        <v>33</v>
      </c>
      <c r="F794" s="19">
        <v>27274070</v>
      </c>
      <c r="G794" s="6">
        <v>20272740705</v>
      </c>
      <c r="H794" s="22">
        <v>28942</v>
      </c>
      <c r="I794" s="13" t="s">
        <v>20</v>
      </c>
      <c r="J794" s="26" t="s">
        <v>29311</v>
      </c>
      <c r="K794" s="24" t="s">
        <v>29314</v>
      </c>
      <c r="L794" s="170"/>
      <c r="M794" s="10"/>
      <c r="N794" s="7"/>
      <c r="O794" s="15"/>
      <c r="P794" s="17" t="s">
        <v>19937</v>
      </c>
      <c r="Q794" s="6" t="s">
        <v>19936</v>
      </c>
      <c r="R794" s="48" t="s">
        <v>19935</v>
      </c>
      <c r="S794" s="6" t="s">
        <v>19934</v>
      </c>
      <c r="T794" s="6" t="s">
        <v>177</v>
      </c>
      <c r="U794" s="6" t="s">
        <v>22</v>
      </c>
      <c r="V794" s="48"/>
      <c r="W794" s="6"/>
      <c r="X794" s="6"/>
    </row>
    <row r="795" spans="1:24" s="8" customFormat="1" ht="15" customHeight="1" x14ac:dyDescent="0.2">
      <c r="A795" s="5" t="s">
        <v>252</v>
      </c>
      <c r="B795" s="5" t="s">
        <v>22115</v>
      </c>
      <c r="C795" s="2" t="s">
        <v>19933</v>
      </c>
      <c r="D795" s="195" t="s">
        <v>19932</v>
      </c>
      <c r="E795" s="5">
        <v>33</v>
      </c>
      <c r="F795" s="19">
        <v>21849081</v>
      </c>
      <c r="G795" s="6">
        <v>20218490817</v>
      </c>
      <c r="H795" s="22">
        <v>25882</v>
      </c>
      <c r="I795" s="13" t="s">
        <v>20</v>
      </c>
      <c r="J795" s="26" t="s">
        <v>29311</v>
      </c>
      <c r="K795" s="24" t="s">
        <v>29314</v>
      </c>
      <c r="L795" s="170"/>
      <c r="M795" s="10"/>
      <c r="N795" s="7"/>
      <c r="O795" s="15"/>
      <c r="P795" s="17" t="s">
        <v>19931</v>
      </c>
      <c r="Q795" s="6">
        <v>3644580261</v>
      </c>
      <c r="R795" s="48" t="s">
        <v>28979</v>
      </c>
      <c r="S795" s="6" t="s">
        <v>19930</v>
      </c>
      <c r="T795" s="6" t="s">
        <v>29035</v>
      </c>
      <c r="U795" s="6" t="s">
        <v>22</v>
      </c>
      <c r="V795" s="48"/>
      <c r="W795" s="6"/>
      <c r="X795" s="6"/>
    </row>
    <row r="796" spans="1:24" s="8" customFormat="1" ht="15" customHeight="1" x14ac:dyDescent="0.2">
      <c r="A796" s="5" t="s">
        <v>46</v>
      </c>
      <c r="B796" s="5" t="s">
        <v>22115</v>
      </c>
      <c r="C796" s="2" t="s">
        <v>29481</v>
      </c>
      <c r="D796" s="195" t="s">
        <v>29482</v>
      </c>
      <c r="E796" s="5">
        <v>33</v>
      </c>
      <c r="F796" s="19">
        <v>25551836</v>
      </c>
      <c r="G796" s="6">
        <v>20255518365</v>
      </c>
      <c r="H796" s="22">
        <v>28109</v>
      </c>
      <c r="I796" s="13" t="s">
        <v>20</v>
      </c>
      <c r="J796" s="26" t="s">
        <v>29310</v>
      </c>
      <c r="K796" s="24" t="s">
        <v>29382</v>
      </c>
      <c r="L796" s="170"/>
      <c r="M796" s="10"/>
      <c r="N796" s="7"/>
      <c r="O796" s="15"/>
      <c r="P796" s="17" t="s">
        <v>29483</v>
      </c>
      <c r="Q796" s="6">
        <v>1538274099</v>
      </c>
      <c r="R796" s="48" t="s">
        <v>29484</v>
      </c>
      <c r="S796" s="6" t="s">
        <v>29485</v>
      </c>
      <c r="T796" s="6" t="s">
        <v>177</v>
      </c>
      <c r="U796" s="6" t="s">
        <v>3817</v>
      </c>
      <c r="V796" s="48"/>
      <c r="W796" s="6"/>
      <c r="X796" s="6"/>
    </row>
    <row r="797" spans="1:24" s="8" customFormat="1" ht="15" customHeight="1" x14ac:dyDescent="0.2">
      <c r="A797" s="5" t="s">
        <v>800</v>
      </c>
      <c r="B797" s="5" t="s">
        <v>22115</v>
      </c>
      <c r="C797" s="2" t="s">
        <v>33044</v>
      </c>
      <c r="D797" s="195" t="s">
        <v>33091</v>
      </c>
      <c r="E797" s="5">
        <v>32</v>
      </c>
      <c r="F797" s="19">
        <v>28391404</v>
      </c>
      <c r="G797" s="6">
        <v>20283914047</v>
      </c>
      <c r="H797" s="22">
        <v>29577</v>
      </c>
      <c r="I797" s="13" t="s">
        <v>20</v>
      </c>
      <c r="J797" s="26" t="s">
        <v>29310</v>
      </c>
      <c r="K797" s="24" t="s">
        <v>32454</v>
      </c>
      <c r="L797" s="170" t="s">
        <v>33434</v>
      </c>
      <c r="M797" s="10"/>
      <c r="N797" s="7"/>
      <c r="O797" s="15"/>
      <c r="P797" s="17" t="s">
        <v>33401</v>
      </c>
      <c r="Q797" s="6" t="s">
        <v>33402</v>
      </c>
      <c r="R797" s="48" t="s">
        <v>33403</v>
      </c>
      <c r="S797" s="6" t="s">
        <v>33138</v>
      </c>
      <c r="T797" s="6" t="s">
        <v>177</v>
      </c>
      <c r="U797" s="6" t="s">
        <v>3817</v>
      </c>
      <c r="V797" s="48" t="s">
        <v>177</v>
      </c>
      <c r="W797" s="6"/>
      <c r="X797" s="6"/>
    </row>
    <row r="798" spans="1:24" s="8" customFormat="1" ht="15" customHeight="1" x14ac:dyDescent="0.2">
      <c r="A798" s="5" t="s">
        <v>46</v>
      </c>
      <c r="B798" s="5" t="s">
        <v>22115</v>
      </c>
      <c r="C798" s="2" t="s">
        <v>30338</v>
      </c>
      <c r="D798" s="195" t="s">
        <v>30337</v>
      </c>
      <c r="E798" s="5">
        <v>33</v>
      </c>
      <c r="F798" s="19">
        <v>28863770</v>
      </c>
      <c r="G798" s="6">
        <v>27288637704</v>
      </c>
      <c r="H798" s="22">
        <v>29729</v>
      </c>
      <c r="I798" s="13" t="s">
        <v>20</v>
      </c>
      <c r="J798" s="26" t="s">
        <v>29310</v>
      </c>
      <c r="K798" s="24" t="s">
        <v>30224</v>
      </c>
      <c r="L798" s="170"/>
      <c r="M798" s="10"/>
      <c r="N798" s="7"/>
      <c r="O798" s="15"/>
      <c r="P798" s="17" t="s">
        <v>30336</v>
      </c>
      <c r="Q798" s="6" t="s">
        <v>30335</v>
      </c>
      <c r="R798" s="48" t="s">
        <v>30334</v>
      </c>
      <c r="S798" s="6" t="s">
        <v>30333</v>
      </c>
      <c r="T798" s="6"/>
      <c r="U798" s="6" t="s">
        <v>3817</v>
      </c>
      <c r="V798" s="48"/>
      <c r="W798" s="6"/>
      <c r="X798" s="6"/>
    </row>
    <row r="799" spans="1:24" s="8" customFormat="1" ht="15" customHeight="1" x14ac:dyDescent="0.2">
      <c r="A799" s="5" t="s">
        <v>27</v>
      </c>
      <c r="B799" s="5" t="s">
        <v>22115</v>
      </c>
      <c r="C799" s="2" t="s">
        <v>32558</v>
      </c>
      <c r="D799" s="195" t="s">
        <v>32478</v>
      </c>
      <c r="E799" s="5">
        <v>33</v>
      </c>
      <c r="F799" s="19">
        <v>27257080</v>
      </c>
      <c r="G799" s="6">
        <v>27272570804</v>
      </c>
      <c r="H799" s="22">
        <v>28933</v>
      </c>
      <c r="I799" s="13" t="s">
        <v>20</v>
      </c>
      <c r="J799" s="26" t="s">
        <v>29310</v>
      </c>
      <c r="K799" s="24" t="s">
        <v>32443</v>
      </c>
      <c r="L799" s="170"/>
      <c r="M799" s="10"/>
      <c r="N799" s="7"/>
      <c r="O799" s="15"/>
      <c r="P799" s="17" t="s">
        <v>32562</v>
      </c>
      <c r="Q799" s="6">
        <v>1155668324</v>
      </c>
      <c r="R799" s="48" t="s">
        <v>32563</v>
      </c>
      <c r="S799" s="6" t="s">
        <v>32560</v>
      </c>
      <c r="T799" s="6" t="s">
        <v>177</v>
      </c>
      <c r="U799" s="6" t="s">
        <v>3817</v>
      </c>
      <c r="V799" s="48" t="s">
        <v>177</v>
      </c>
      <c r="W799" s="6" t="s">
        <v>177</v>
      </c>
      <c r="X799" s="6" t="s">
        <v>177</v>
      </c>
    </row>
    <row r="800" spans="1:24" s="8" customFormat="1" ht="15" customHeight="1" x14ac:dyDescent="0.2">
      <c r="A800" s="5" t="s">
        <v>889</v>
      </c>
      <c r="B800" s="5" t="s">
        <v>22115</v>
      </c>
      <c r="C800" s="2" t="s">
        <v>19929</v>
      </c>
      <c r="D800" s="195" t="s">
        <v>19928</v>
      </c>
      <c r="E800" s="5">
        <v>32</v>
      </c>
      <c r="F800" s="19">
        <v>24624532</v>
      </c>
      <c r="G800" s="6">
        <v>20246245321</v>
      </c>
      <c r="H800" s="22">
        <v>27629</v>
      </c>
      <c r="I800" s="13" t="s">
        <v>20</v>
      </c>
      <c r="J800" s="26" t="s">
        <v>29311</v>
      </c>
      <c r="K800" s="24" t="s">
        <v>29361</v>
      </c>
      <c r="L800" s="170"/>
      <c r="M800" s="10"/>
      <c r="N800" s="7"/>
      <c r="O800" s="15"/>
      <c r="P800" s="17" t="s">
        <v>19927</v>
      </c>
      <c r="Q800" s="6" t="s">
        <v>19926</v>
      </c>
      <c r="R800" s="48" t="s">
        <v>19925</v>
      </c>
      <c r="S800" s="6" t="s">
        <v>19924</v>
      </c>
      <c r="T800" s="6" t="s">
        <v>29201</v>
      </c>
      <c r="U800" s="6" t="s">
        <v>22</v>
      </c>
      <c r="V800" s="48"/>
      <c r="W800" s="6"/>
      <c r="X800" s="6"/>
    </row>
    <row r="801" spans="1:24" s="8" customFormat="1" ht="15" customHeight="1" x14ac:dyDescent="0.2">
      <c r="A801" s="5" t="s">
        <v>27</v>
      </c>
      <c r="B801" s="5" t="s">
        <v>22115</v>
      </c>
      <c r="C801" s="2" t="s">
        <v>31566</v>
      </c>
      <c r="D801" s="195" t="s">
        <v>31738</v>
      </c>
      <c r="E801" s="5">
        <v>33</v>
      </c>
      <c r="F801" s="19">
        <v>22344516</v>
      </c>
      <c r="G801" s="6">
        <v>20223445161</v>
      </c>
      <c r="H801" s="22">
        <v>26313</v>
      </c>
      <c r="I801" s="13" t="s">
        <v>20</v>
      </c>
      <c r="J801" s="26" t="s">
        <v>29310</v>
      </c>
      <c r="K801" s="24" t="s">
        <v>31910</v>
      </c>
      <c r="L801" s="170"/>
      <c r="M801" s="10"/>
      <c r="N801" s="7"/>
      <c r="O801" s="15"/>
      <c r="P801" s="17" t="s">
        <v>32113</v>
      </c>
      <c r="Q801" s="6">
        <v>1160214374</v>
      </c>
      <c r="R801" s="48" t="s">
        <v>32114</v>
      </c>
      <c r="S801" s="6" t="s">
        <v>31907</v>
      </c>
      <c r="T801" s="6" t="s">
        <v>177</v>
      </c>
      <c r="U801" s="6" t="s">
        <v>3817</v>
      </c>
      <c r="V801" s="48" t="s">
        <v>177</v>
      </c>
      <c r="W801" s="6"/>
      <c r="X801" s="6"/>
    </row>
    <row r="802" spans="1:24" s="8" customFormat="1" ht="15" customHeight="1" x14ac:dyDescent="0.2">
      <c r="A802" s="5" t="s">
        <v>27</v>
      </c>
      <c r="B802" s="5" t="s">
        <v>22115</v>
      </c>
      <c r="C802" s="2" t="s">
        <v>31567</v>
      </c>
      <c r="D802" s="195" t="s">
        <v>31739</v>
      </c>
      <c r="E802" s="5">
        <v>33</v>
      </c>
      <c r="F802" s="19">
        <v>20315359</v>
      </c>
      <c r="G802" s="6">
        <v>20203153598</v>
      </c>
      <c r="H802" s="22">
        <v>24960</v>
      </c>
      <c r="I802" s="13" t="s">
        <v>20</v>
      </c>
      <c r="J802" s="26" t="s">
        <v>29310</v>
      </c>
      <c r="K802" s="24" t="s">
        <v>31910</v>
      </c>
      <c r="L802" s="170"/>
      <c r="M802" s="10"/>
      <c r="N802" s="7"/>
      <c r="O802" s="15"/>
      <c r="P802" s="17" t="s">
        <v>32118</v>
      </c>
      <c r="Q802" s="6">
        <v>1140335549</v>
      </c>
      <c r="R802" s="48" t="s">
        <v>32117</v>
      </c>
      <c r="S802" s="6" t="s">
        <v>31908</v>
      </c>
      <c r="T802" s="6" t="s">
        <v>177</v>
      </c>
      <c r="U802" s="6" t="s">
        <v>3817</v>
      </c>
      <c r="V802" s="48" t="s">
        <v>177</v>
      </c>
      <c r="W802" s="6"/>
      <c r="X802" s="6"/>
    </row>
    <row r="803" spans="1:24" s="8" customFormat="1" ht="15" customHeight="1" x14ac:dyDescent="0.2">
      <c r="A803" s="5">
        <v>24</v>
      </c>
      <c r="B803" s="5" t="s">
        <v>22115</v>
      </c>
      <c r="C803" s="2" t="s">
        <v>30332</v>
      </c>
      <c r="D803" s="195" t="s">
        <v>30331</v>
      </c>
      <c r="E803" s="5">
        <v>33</v>
      </c>
      <c r="F803" s="19">
        <v>23243818</v>
      </c>
      <c r="G803" s="6">
        <v>27232438180</v>
      </c>
      <c r="H803" s="22">
        <v>26796</v>
      </c>
      <c r="I803" s="13" t="s">
        <v>20</v>
      </c>
      <c r="J803" s="26" t="s">
        <v>29310</v>
      </c>
      <c r="K803" s="24" t="s">
        <v>30195</v>
      </c>
      <c r="L803" s="170"/>
      <c r="M803" s="10"/>
      <c r="N803" s="7"/>
      <c r="O803" s="15"/>
      <c r="P803" s="17" t="s">
        <v>30330</v>
      </c>
      <c r="Q803" s="6">
        <v>1537927953</v>
      </c>
      <c r="R803" s="48" t="s">
        <v>30329</v>
      </c>
      <c r="S803" s="6" t="s">
        <v>30328</v>
      </c>
      <c r="T803" s="6"/>
      <c r="U803" s="6" t="s">
        <v>3817</v>
      </c>
      <c r="V803" s="48"/>
      <c r="W803" s="6"/>
      <c r="X803" s="6"/>
    </row>
    <row r="804" spans="1:24" s="8" customFormat="1" ht="15" customHeight="1" x14ac:dyDescent="0.2">
      <c r="A804" s="5" t="s">
        <v>161</v>
      </c>
      <c r="B804" s="5" t="s">
        <v>22115</v>
      </c>
      <c r="C804" s="2" t="s">
        <v>33045</v>
      </c>
      <c r="D804" s="195" t="s">
        <v>33092</v>
      </c>
      <c r="E804" s="5">
        <v>33</v>
      </c>
      <c r="F804" s="19">
        <v>24389393</v>
      </c>
      <c r="G804" s="6">
        <v>20243893934</v>
      </c>
      <c r="H804" s="22">
        <v>27464</v>
      </c>
      <c r="I804" s="13" t="s">
        <v>20</v>
      </c>
      <c r="J804" s="26" t="s">
        <v>29310</v>
      </c>
      <c r="K804" s="24" t="s">
        <v>32454</v>
      </c>
      <c r="L804" s="170" t="s">
        <v>33434</v>
      </c>
      <c r="M804" s="10"/>
      <c r="N804" s="7"/>
      <c r="O804" s="15"/>
      <c r="P804" s="17" t="s">
        <v>33404</v>
      </c>
      <c r="Q804" s="6" t="s">
        <v>33405</v>
      </c>
      <c r="R804" s="48" t="s">
        <v>33406</v>
      </c>
      <c r="S804" s="6" t="s">
        <v>33139</v>
      </c>
      <c r="T804" s="6" t="s">
        <v>177</v>
      </c>
      <c r="U804" s="6" t="s">
        <v>3817</v>
      </c>
      <c r="V804" s="48" t="s">
        <v>177</v>
      </c>
      <c r="W804" s="6"/>
      <c r="X804" s="6"/>
    </row>
    <row r="805" spans="1:24" s="8" customFormat="1" ht="15" customHeight="1" x14ac:dyDescent="0.2">
      <c r="A805" s="5" t="s">
        <v>46</v>
      </c>
      <c r="B805" s="5" t="s">
        <v>22115</v>
      </c>
      <c r="C805" s="2" t="s">
        <v>19911</v>
      </c>
      <c r="D805" s="195" t="s">
        <v>19910</v>
      </c>
      <c r="E805" s="5">
        <v>33</v>
      </c>
      <c r="F805" s="19">
        <v>29484170</v>
      </c>
      <c r="G805" s="6">
        <v>23294841709</v>
      </c>
      <c r="H805" s="22">
        <v>30051</v>
      </c>
      <c r="I805" s="13" t="s">
        <v>20</v>
      </c>
      <c r="J805" s="26" t="s">
        <v>29311</v>
      </c>
      <c r="K805" s="24" t="s">
        <v>29314</v>
      </c>
      <c r="L805" s="170"/>
      <c r="M805" s="10"/>
      <c r="N805" s="7"/>
      <c r="O805" s="15"/>
      <c r="P805" s="17" t="s">
        <v>19909</v>
      </c>
      <c r="Q805" s="6">
        <v>1134046342</v>
      </c>
      <c r="R805" s="48" t="s">
        <v>19908</v>
      </c>
      <c r="S805" s="6" t="s">
        <v>19907</v>
      </c>
      <c r="T805" s="6" t="s">
        <v>177</v>
      </c>
      <c r="U805" s="6" t="s">
        <v>3817</v>
      </c>
      <c r="V805" s="48"/>
      <c r="W805" s="6"/>
      <c r="X805" s="6"/>
    </row>
    <row r="806" spans="1:24" s="8" customFormat="1" ht="15" customHeight="1" x14ac:dyDescent="0.2">
      <c r="A806" s="5" t="s">
        <v>46</v>
      </c>
      <c r="B806" s="5" t="s">
        <v>22115</v>
      </c>
      <c r="C806" s="2" t="s">
        <v>30860</v>
      </c>
      <c r="D806" s="195" t="s">
        <v>30873</v>
      </c>
      <c r="E806" s="5">
        <v>34</v>
      </c>
      <c r="F806" s="19">
        <v>28739487</v>
      </c>
      <c r="G806" s="6">
        <v>27287394875</v>
      </c>
      <c r="H806" s="22">
        <v>29658</v>
      </c>
      <c r="I806" s="13" t="s">
        <v>20</v>
      </c>
      <c r="J806" s="26" t="s">
        <v>29311</v>
      </c>
      <c r="K806" s="24" t="s">
        <v>30833</v>
      </c>
      <c r="L806" s="170"/>
      <c r="M806" s="10"/>
      <c r="N806" s="7"/>
      <c r="O806" s="15"/>
      <c r="P806" s="17" t="s">
        <v>31151</v>
      </c>
      <c r="Q806" s="6">
        <v>1166129836</v>
      </c>
      <c r="R806" s="48" t="s">
        <v>31152</v>
      </c>
      <c r="S806" s="6" t="s">
        <v>30877</v>
      </c>
      <c r="T806" s="6"/>
      <c r="U806" s="6"/>
      <c r="V806" s="48"/>
      <c r="W806" s="6"/>
      <c r="X806" s="6"/>
    </row>
    <row r="807" spans="1:24" s="8" customFormat="1" ht="15" customHeight="1" x14ac:dyDescent="0.2">
      <c r="A807" s="5" t="s">
        <v>1666</v>
      </c>
      <c r="B807" s="5" t="s">
        <v>22115</v>
      </c>
      <c r="C807" s="2" t="s">
        <v>33291</v>
      </c>
      <c r="D807" s="195" t="s">
        <v>33300</v>
      </c>
      <c r="E807" s="5">
        <v>36</v>
      </c>
      <c r="F807" s="19">
        <v>30638424</v>
      </c>
      <c r="G807" s="6" t="s">
        <v>34122</v>
      </c>
      <c r="H807" s="22">
        <v>30885</v>
      </c>
      <c r="I807" s="13" t="s">
        <v>20</v>
      </c>
      <c r="J807" s="26" t="s">
        <v>29311</v>
      </c>
      <c r="K807" s="24" t="s">
        <v>31910</v>
      </c>
      <c r="L807" s="170" t="s">
        <v>33432</v>
      </c>
      <c r="M807" s="10"/>
      <c r="N807" s="7"/>
      <c r="O807" s="15"/>
      <c r="P807" s="17" t="s">
        <v>33437</v>
      </c>
      <c r="Q807" s="6">
        <v>3873037122</v>
      </c>
      <c r="R807" s="48" t="s">
        <v>33438</v>
      </c>
      <c r="S807" s="6" t="s">
        <v>33301</v>
      </c>
      <c r="T807" s="6" t="s">
        <v>177</v>
      </c>
      <c r="U807" s="6" t="s">
        <v>3817</v>
      </c>
      <c r="V807" s="48" t="s">
        <v>177</v>
      </c>
      <c r="W807" s="6"/>
      <c r="X807" s="6"/>
    </row>
    <row r="808" spans="1:24" s="8" customFormat="1" ht="15" customHeight="1" x14ac:dyDescent="0.2">
      <c r="A808" s="5">
        <v>23</v>
      </c>
      <c r="B808" s="5" t="s">
        <v>22115</v>
      </c>
      <c r="C808" s="2" t="s">
        <v>30924</v>
      </c>
      <c r="D808" s="195" t="s">
        <v>30925</v>
      </c>
      <c r="E808" s="5" t="s">
        <v>30927</v>
      </c>
      <c r="F808" s="19">
        <v>28051327</v>
      </c>
      <c r="G808" s="6">
        <v>20280513270</v>
      </c>
      <c r="H808" s="22">
        <v>29687</v>
      </c>
      <c r="I808" s="13" t="s">
        <v>20</v>
      </c>
      <c r="J808" s="26" t="s">
        <v>29311</v>
      </c>
      <c r="K808" s="24" t="s">
        <v>30833</v>
      </c>
      <c r="L808" s="170"/>
      <c r="M808" s="10"/>
      <c r="N808" s="7"/>
      <c r="O808" s="15"/>
      <c r="P808" s="17" t="s">
        <v>31153</v>
      </c>
      <c r="Q808" s="6">
        <v>3876295810</v>
      </c>
      <c r="R808" s="48" t="s">
        <v>31154</v>
      </c>
      <c r="S808" s="6" t="s">
        <v>30929</v>
      </c>
      <c r="T808" s="6"/>
      <c r="U808" s="6"/>
      <c r="V808" s="48"/>
      <c r="W808" s="6"/>
      <c r="X808" s="6"/>
    </row>
    <row r="809" spans="1:24" s="8" customFormat="1" ht="15" customHeight="1" x14ac:dyDescent="0.2">
      <c r="A809" s="5" t="s">
        <v>27</v>
      </c>
      <c r="B809" s="5" t="s">
        <v>22115</v>
      </c>
      <c r="C809" s="2" t="s">
        <v>31196</v>
      </c>
      <c r="D809" s="195" t="s">
        <v>31197</v>
      </c>
      <c r="E809" s="5">
        <v>33</v>
      </c>
      <c r="F809" s="19">
        <v>32205139</v>
      </c>
      <c r="G809" s="6">
        <v>20322051396</v>
      </c>
      <c r="H809" s="22">
        <v>31412</v>
      </c>
      <c r="I809" s="13" t="s">
        <v>20</v>
      </c>
      <c r="J809" s="26" t="s">
        <v>29310</v>
      </c>
      <c r="K809" s="24" t="s">
        <v>31211</v>
      </c>
      <c r="L809" s="170"/>
      <c r="M809" s="10"/>
      <c r="N809" s="7"/>
      <c r="O809" s="15"/>
      <c r="P809" s="17" t="s">
        <v>31217</v>
      </c>
      <c r="Q809" s="6">
        <v>1168970996</v>
      </c>
      <c r="R809" s="48" t="s">
        <v>31218</v>
      </c>
      <c r="S809" s="6" t="s">
        <v>31208</v>
      </c>
      <c r="T809" s="6" t="s">
        <v>177</v>
      </c>
      <c r="U809" s="6" t="s">
        <v>3817</v>
      </c>
      <c r="V809" s="48"/>
      <c r="W809" s="6"/>
      <c r="X809" s="6"/>
    </row>
    <row r="810" spans="1:24" s="8" customFormat="1" ht="15" customHeight="1" x14ac:dyDescent="0.2">
      <c r="A810" s="5" t="s">
        <v>252</v>
      </c>
      <c r="B810" s="5" t="s">
        <v>22115</v>
      </c>
      <c r="C810" s="2" t="s">
        <v>19892</v>
      </c>
      <c r="D810" s="195" t="s">
        <v>19891</v>
      </c>
      <c r="E810" s="5">
        <v>34</v>
      </c>
      <c r="F810" s="19">
        <v>31676065</v>
      </c>
      <c r="G810" s="6">
        <v>20316760652</v>
      </c>
      <c r="H810" s="22">
        <v>31226</v>
      </c>
      <c r="I810" s="13" t="s">
        <v>20</v>
      </c>
      <c r="J810" s="26" t="s">
        <v>29311</v>
      </c>
      <c r="K810" s="24" t="s">
        <v>29361</v>
      </c>
      <c r="L810" s="170"/>
      <c r="M810" s="10"/>
      <c r="N810" s="7"/>
      <c r="O810" s="15"/>
      <c r="P810" s="17" t="s">
        <v>19890</v>
      </c>
      <c r="Q810" s="6" t="s">
        <v>19889</v>
      </c>
      <c r="R810" s="48" t="s">
        <v>29051</v>
      </c>
      <c r="S810" s="6" t="s">
        <v>19888</v>
      </c>
      <c r="T810" s="6" t="s">
        <v>29035</v>
      </c>
      <c r="U810" s="6" t="s">
        <v>3817</v>
      </c>
      <c r="V810" s="48"/>
      <c r="W810" s="6"/>
      <c r="X810" s="6"/>
    </row>
    <row r="811" spans="1:24" s="8" customFormat="1" ht="15" customHeight="1" x14ac:dyDescent="0.2">
      <c r="A811" s="5" t="s">
        <v>27</v>
      </c>
      <c r="B811" s="5" t="s">
        <v>22115</v>
      </c>
      <c r="C811" s="2" t="s">
        <v>19887</v>
      </c>
      <c r="D811" s="195" t="s">
        <v>31021</v>
      </c>
      <c r="E811" s="5">
        <v>35</v>
      </c>
      <c r="F811" s="19">
        <v>32536554</v>
      </c>
      <c r="G811" s="6">
        <v>20325365545</v>
      </c>
      <c r="H811" s="22">
        <v>31711</v>
      </c>
      <c r="I811" s="13" t="s">
        <v>20</v>
      </c>
      <c r="J811" s="26" t="s">
        <v>29311</v>
      </c>
      <c r="K811" s="24" t="s">
        <v>29351</v>
      </c>
      <c r="L811" s="170"/>
      <c r="M811" s="10"/>
      <c r="N811" s="7"/>
      <c r="O811" s="15"/>
      <c r="P811" s="17" t="s">
        <v>19886</v>
      </c>
      <c r="Q811" s="6" t="s">
        <v>19885</v>
      </c>
      <c r="R811" s="48" t="s">
        <v>3873</v>
      </c>
      <c r="S811" s="6" t="s">
        <v>19884</v>
      </c>
      <c r="T811" s="6" t="s">
        <v>177</v>
      </c>
      <c r="U811" s="6" t="s">
        <v>3817</v>
      </c>
      <c r="V811" s="48"/>
      <c r="W811" s="6"/>
      <c r="X811" s="6"/>
    </row>
    <row r="812" spans="1:24" s="8" customFormat="1" ht="15" customHeight="1" x14ac:dyDescent="0.2">
      <c r="A812" s="5" t="s">
        <v>5006</v>
      </c>
      <c r="B812" s="5" t="s">
        <v>22115</v>
      </c>
      <c r="C812" s="2" t="s">
        <v>33425</v>
      </c>
      <c r="D812" s="195" t="s">
        <v>19878</v>
      </c>
      <c r="E812" s="5">
        <v>34</v>
      </c>
      <c r="F812" s="19">
        <v>32949380</v>
      </c>
      <c r="G812" s="6">
        <v>27329493801</v>
      </c>
      <c r="H812" s="22">
        <v>31824</v>
      </c>
      <c r="I812" s="13" t="s">
        <v>20</v>
      </c>
      <c r="J812" s="26" t="s">
        <v>29311</v>
      </c>
      <c r="K812" s="24" t="s">
        <v>29357</v>
      </c>
      <c r="L812" s="170"/>
      <c r="M812" s="10"/>
      <c r="N812" s="7"/>
      <c r="O812" s="15"/>
      <c r="P812" s="17" t="s">
        <v>19877</v>
      </c>
      <c r="Q812" s="6">
        <v>1541641161</v>
      </c>
      <c r="R812" s="48" t="s">
        <v>19876</v>
      </c>
      <c r="S812" s="6" t="s">
        <v>19875</v>
      </c>
      <c r="T812" s="6" t="s">
        <v>177</v>
      </c>
      <c r="U812" s="6" t="s">
        <v>3817</v>
      </c>
      <c r="V812" s="48"/>
      <c r="W812" s="6"/>
      <c r="X812" s="6"/>
    </row>
    <row r="813" spans="1:24" s="8" customFormat="1" ht="15" customHeight="1" x14ac:dyDescent="0.2">
      <c r="A813" s="5" t="s">
        <v>46</v>
      </c>
      <c r="B813" s="5" t="s">
        <v>22115</v>
      </c>
      <c r="C813" s="2" t="s">
        <v>33080</v>
      </c>
      <c r="D813" s="195" t="s">
        <v>33127</v>
      </c>
      <c r="E813" s="5">
        <v>35</v>
      </c>
      <c r="F813" s="19">
        <v>23185814</v>
      </c>
      <c r="G813" s="6">
        <v>27231858143</v>
      </c>
      <c r="H813" s="22">
        <v>26712</v>
      </c>
      <c r="I813" s="13" t="s">
        <v>20</v>
      </c>
      <c r="J813" s="26" t="s">
        <v>29310</v>
      </c>
      <c r="K813" s="24" t="s">
        <v>32454</v>
      </c>
      <c r="L813" s="170" t="s">
        <v>33439</v>
      </c>
      <c r="M813" s="10"/>
      <c r="N813" s="7"/>
      <c r="O813" s="15"/>
      <c r="P813" s="17" t="s">
        <v>33407</v>
      </c>
      <c r="Q813" s="6" t="s">
        <v>33408</v>
      </c>
      <c r="R813" s="48" t="s">
        <v>33409</v>
      </c>
      <c r="S813" s="6" t="s">
        <v>33173</v>
      </c>
      <c r="T813" s="6" t="s">
        <v>177</v>
      </c>
      <c r="U813" s="6" t="s">
        <v>3817</v>
      </c>
      <c r="V813" s="48" t="s">
        <v>177</v>
      </c>
      <c r="W813" s="6"/>
      <c r="X813" s="6"/>
    </row>
    <row r="814" spans="1:24" s="8" customFormat="1" ht="15" customHeight="1" x14ac:dyDescent="0.2">
      <c r="A814" s="5" t="s">
        <v>1666</v>
      </c>
      <c r="B814" s="5" t="s">
        <v>22115</v>
      </c>
      <c r="C814" s="2" t="s">
        <v>19872</v>
      </c>
      <c r="D814" s="195" t="s">
        <v>19871</v>
      </c>
      <c r="E814" s="5">
        <v>34</v>
      </c>
      <c r="F814" s="19">
        <v>33140045</v>
      </c>
      <c r="G814" s="6" t="s">
        <v>34123</v>
      </c>
      <c r="H814" s="22">
        <v>32107</v>
      </c>
      <c r="I814" s="13" t="s">
        <v>20</v>
      </c>
      <c r="J814" s="26" t="s">
        <v>29311</v>
      </c>
      <c r="K814" s="24" t="s">
        <v>29322</v>
      </c>
      <c r="L814" s="170"/>
      <c r="M814" s="10"/>
      <c r="N814" s="7"/>
      <c r="O814" s="15"/>
      <c r="P814" s="17" t="s">
        <v>19870</v>
      </c>
      <c r="Q814" s="6" t="s">
        <v>28919</v>
      </c>
      <c r="R814" s="48" t="s">
        <v>28918</v>
      </c>
      <c r="S814" s="6" t="s">
        <v>19869</v>
      </c>
      <c r="T814" s="6" t="s">
        <v>28929</v>
      </c>
      <c r="U814" s="6" t="s">
        <v>3817</v>
      </c>
      <c r="V814" s="48"/>
      <c r="W814" s="6"/>
      <c r="X814" s="6"/>
    </row>
    <row r="815" spans="1:24" s="8" customFormat="1" ht="15" customHeight="1" x14ac:dyDescent="0.2">
      <c r="A815" s="5" t="s">
        <v>27</v>
      </c>
      <c r="B815" s="5" t="s">
        <v>22115</v>
      </c>
      <c r="C815" s="2" t="s">
        <v>32535</v>
      </c>
      <c r="D815" s="195" t="s">
        <v>32469</v>
      </c>
      <c r="E815" s="5">
        <v>34</v>
      </c>
      <c r="F815" s="19">
        <v>28713596</v>
      </c>
      <c r="G815" s="6">
        <v>20287135964</v>
      </c>
      <c r="H815" s="22">
        <v>29240</v>
      </c>
      <c r="I815" s="13" t="s">
        <v>20</v>
      </c>
      <c r="J815" s="26" t="s">
        <v>29310</v>
      </c>
      <c r="K815" s="24" t="s">
        <v>32443</v>
      </c>
      <c r="L815" s="170"/>
      <c r="M815" s="10"/>
      <c r="N815" s="7"/>
      <c r="O815" s="15"/>
      <c r="P815" s="17" t="s">
        <v>32536</v>
      </c>
      <c r="Q815" s="6" t="s">
        <v>32537</v>
      </c>
      <c r="R815" s="48" t="s">
        <v>32538</v>
      </c>
      <c r="S815" s="6" t="s">
        <v>32490</v>
      </c>
      <c r="T815" s="6" t="s">
        <v>177</v>
      </c>
      <c r="U815" s="6" t="s">
        <v>3817</v>
      </c>
      <c r="V815" s="48" t="s">
        <v>177</v>
      </c>
      <c r="W815" s="6" t="s">
        <v>177</v>
      </c>
      <c r="X815" s="6" t="s">
        <v>177</v>
      </c>
    </row>
    <row r="816" spans="1:24" s="8" customFormat="1" ht="15" customHeight="1" x14ac:dyDescent="0.2">
      <c r="A816" s="5" t="s">
        <v>27</v>
      </c>
      <c r="B816" s="5" t="s">
        <v>22115</v>
      </c>
      <c r="C816" s="2" t="s">
        <v>30922</v>
      </c>
      <c r="D816" s="195" t="s">
        <v>30923</v>
      </c>
      <c r="E816" s="5" t="s">
        <v>30926</v>
      </c>
      <c r="F816" s="19">
        <v>33847353</v>
      </c>
      <c r="G816" s="6">
        <v>20338473533</v>
      </c>
      <c r="H816" s="22">
        <v>32305</v>
      </c>
      <c r="I816" s="13" t="s">
        <v>20</v>
      </c>
      <c r="J816" s="26" t="s">
        <v>29311</v>
      </c>
      <c r="K816" s="24" t="s">
        <v>30833</v>
      </c>
      <c r="L816" s="170"/>
      <c r="M816" s="10"/>
      <c r="N816" s="7"/>
      <c r="O816" s="15"/>
      <c r="P816" s="17" t="s">
        <v>31155</v>
      </c>
      <c r="Q816" s="6">
        <v>1526657328</v>
      </c>
      <c r="R816" s="48" t="s">
        <v>31156</v>
      </c>
      <c r="S816" s="6" t="s">
        <v>30928</v>
      </c>
      <c r="T816" s="6"/>
      <c r="U816" s="6"/>
      <c r="V816" s="48"/>
      <c r="W816" s="6"/>
      <c r="X816" s="6"/>
    </row>
    <row r="817" spans="1:24" s="8" customFormat="1" ht="15" customHeight="1" x14ac:dyDescent="0.2">
      <c r="A817" s="5" t="s">
        <v>27</v>
      </c>
      <c r="B817" s="5" t="s">
        <v>22115</v>
      </c>
      <c r="C817" s="2" t="s">
        <v>33049</v>
      </c>
      <c r="D817" s="195" t="s">
        <v>33096</v>
      </c>
      <c r="E817" s="5">
        <v>36</v>
      </c>
      <c r="F817" s="19">
        <v>31752716</v>
      </c>
      <c r="G817" s="6">
        <v>27317527166</v>
      </c>
      <c r="H817" s="22">
        <v>31283</v>
      </c>
      <c r="I817" s="13" t="s">
        <v>20</v>
      </c>
      <c r="J817" s="26" t="s">
        <v>29310</v>
      </c>
      <c r="K817" s="24" t="s">
        <v>32454</v>
      </c>
      <c r="L817" s="170" t="s">
        <v>33434</v>
      </c>
      <c r="M817" s="10"/>
      <c r="N817" s="7"/>
      <c r="O817" s="15"/>
      <c r="P817" s="17" t="s">
        <v>33410</v>
      </c>
      <c r="Q817" s="6" t="s">
        <v>33411</v>
      </c>
      <c r="R817" s="48" t="s">
        <v>33412</v>
      </c>
      <c r="S817" s="6" t="s">
        <v>33143</v>
      </c>
      <c r="T817" s="6" t="s">
        <v>177</v>
      </c>
      <c r="U817" s="6" t="s">
        <v>3817</v>
      </c>
      <c r="V817" s="48" t="s">
        <v>177</v>
      </c>
      <c r="W817" s="6"/>
      <c r="X817" s="6"/>
    </row>
    <row r="818" spans="1:24" s="8" customFormat="1" ht="15" customHeight="1" x14ac:dyDescent="0.2">
      <c r="A818" s="5" t="s">
        <v>46</v>
      </c>
      <c r="B818" s="5" t="s">
        <v>22115</v>
      </c>
      <c r="C818" s="2" t="s">
        <v>31568</v>
      </c>
      <c r="D818" s="195" t="s">
        <v>31740</v>
      </c>
      <c r="E818" s="5">
        <v>35</v>
      </c>
      <c r="F818" s="19">
        <v>33242744</v>
      </c>
      <c r="G818" s="6">
        <v>27332427445</v>
      </c>
      <c r="H818" s="22">
        <v>32032</v>
      </c>
      <c r="I818" s="13" t="s">
        <v>20</v>
      </c>
      <c r="J818" s="26" t="s">
        <v>29310</v>
      </c>
      <c r="K818" s="24" t="s">
        <v>31910</v>
      </c>
      <c r="L818" s="170"/>
      <c r="M818" s="10"/>
      <c r="N818" s="7"/>
      <c r="O818" s="15"/>
      <c r="P818" s="17" t="s">
        <v>32440</v>
      </c>
      <c r="Q818" s="6" t="s">
        <v>32441</v>
      </c>
      <c r="R818" s="48" t="s">
        <v>32442</v>
      </c>
      <c r="S818" s="6" t="s">
        <v>31909</v>
      </c>
      <c r="T818" s="6" t="s">
        <v>177</v>
      </c>
      <c r="U818" s="6" t="s">
        <v>3817</v>
      </c>
      <c r="V818" s="48" t="s">
        <v>177</v>
      </c>
      <c r="W818" s="6"/>
      <c r="X818" s="6"/>
    </row>
    <row r="820" spans="1:24" ht="15.75" thickBot="1" x14ac:dyDescent="0.3"/>
    <row r="821" spans="1:24" ht="51" x14ac:dyDescent="0.25">
      <c r="A821" s="29" t="s">
        <v>0</v>
      </c>
      <c r="B821" s="30" t="s">
        <v>22114</v>
      </c>
      <c r="C821" s="30" t="s">
        <v>1</v>
      </c>
      <c r="D821" s="194" t="s">
        <v>2</v>
      </c>
      <c r="E821" s="32" t="s">
        <v>3</v>
      </c>
      <c r="F821" s="33" t="s">
        <v>4</v>
      </c>
      <c r="G821" s="34" t="s">
        <v>5</v>
      </c>
      <c r="H821" s="35" t="s">
        <v>6</v>
      </c>
      <c r="I821" s="36" t="s">
        <v>7</v>
      </c>
      <c r="J821" s="37" t="s">
        <v>29308</v>
      </c>
      <c r="K821" s="38" t="s">
        <v>29309</v>
      </c>
      <c r="L821" s="38" t="s">
        <v>33431</v>
      </c>
      <c r="M821" s="39" t="s">
        <v>8</v>
      </c>
      <c r="N821" s="36" t="s">
        <v>9</v>
      </c>
      <c r="O821" s="40" t="s">
        <v>10</v>
      </c>
      <c r="P821" s="41" t="s">
        <v>11</v>
      </c>
      <c r="Q821" s="42" t="s">
        <v>12</v>
      </c>
      <c r="R821" s="192" t="s">
        <v>13</v>
      </c>
    </row>
    <row r="822" spans="1:24" s="8" customFormat="1" ht="15" customHeight="1" x14ac:dyDescent="0.2">
      <c r="A822" s="5">
        <v>17</v>
      </c>
      <c r="B822" s="5" t="s">
        <v>22116</v>
      </c>
      <c r="C822" s="2" t="s">
        <v>19853</v>
      </c>
      <c r="D822" s="5" t="s">
        <v>19852</v>
      </c>
      <c r="E822" s="5">
        <v>36</v>
      </c>
      <c r="F822" s="19">
        <v>12258827</v>
      </c>
      <c r="G822" s="6">
        <v>27122588276</v>
      </c>
      <c r="H822" s="22">
        <v>20595</v>
      </c>
      <c r="I822" s="13" t="s">
        <v>17337</v>
      </c>
      <c r="J822" s="26" t="s">
        <v>29311</v>
      </c>
      <c r="K822" s="24" t="s">
        <v>29314</v>
      </c>
      <c r="L822" s="170"/>
      <c r="M822" s="10"/>
      <c r="N822" s="7"/>
      <c r="O822" s="15"/>
      <c r="P822" s="17" t="s">
        <v>19851</v>
      </c>
      <c r="Q822" s="6" t="s">
        <v>176</v>
      </c>
      <c r="R822" s="6" t="s">
        <v>176</v>
      </c>
      <c r="S822" s="6" t="s">
        <v>19850</v>
      </c>
      <c r="T822" s="6" t="s">
        <v>177</v>
      </c>
      <c r="U822" s="6" t="s">
        <v>3817</v>
      </c>
      <c r="V822" s="48"/>
      <c r="W822" s="6"/>
      <c r="X822" s="6"/>
    </row>
    <row r="823" spans="1:24" s="8" customFormat="1" ht="15" customHeight="1" x14ac:dyDescent="0.2">
      <c r="A823" s="5" t="s">
        <v>27</v>
      </c>
      <c r="B823" s="5" t="s">
        <v>22116</v>
      </c>
      <c r="C823" s="2" t="s">
        <v>19773</v>
      </c>
      <c r="D823" s="5" t="s">
        <v>19772</v>
      </c>
      <c r="E823" s="5" t="s">
        <v>14257</v>
      </c>
      <c r="F823" s="19"/>
      <c r="G823" s="6"/>
      <c r="H823" s="22"/>
      <c r="I823" s="13" t="s">
        <v>17470</v>
      </c>
      <c r="J823" s="26" t="s">
        <v>29311</v>
      </c>
      <c r="K823" s="24"/>
      <c r="L823" s="170"/>
      <c r="M823" s="10" t="s">
        <v>102</v>
      </c>
      <c r="N823" s="7"/>
      <c r="O823" s="15" t="s">
        <v>34399</v>
      </c>
      <c r="P823" s="17"/>
      <c r="Q823" s="6" t="s">
        <v>176</v>
      </c>
      <c r="R823" s="6" t="s">
        <v>176</v>
      </c>
      <c r="S823" s="6" t="s">
        <v>177</v>
      </c>
      <c r="T823" s="6" t="s">
        <v>177</v>
      </c>
      <c r="U823" s="6" t="s">
        <v>22</v>
      </c>
      <c r="V823" s="48"/>
      <c r="W823" s="6"/>
      <c r="X823" s="6"/>
    </row>
    <row r="824" spans="1:24" s="8" customFormat="1" ht="15" customHeight="1" x14ac:dyDescent="0.2">
      <c r="A824" s="5" t="s">
        <v>27</v>
      </c>
      <c r="B824" s="5" t="s">
        <v>22116</v>
      </c>
      <c r="C824" s="2" t="s">
        <v>19763</v>
      </c>
      <c r="D824" s="5" t="s">
        <v>19762</v>
      </c>
      <c r="E824" s="5">
        <v>10</v>
      </c>
      <c r="F824" s="19">
        <v>13855883</v>
      </c>
      <c r="G824" s="6">
        <v>27138558830</v>
      </c>
      <c r="H824" s="22">
        <v>21675</v>
      </c>
      <c r="I824" s="13" t="s">
        <v>17337</v>
      </c>
      <c r="J824" s="26" t="s">
        <v>29311</v>
      </c>
      <c r="K824" s="24" t="s">
        <v>29321</v>
      </c>
      <c r="L824" s="170"/>
      <c r="M824" s="10"/>
      <c r="N824" s="7"/>
      <c r="O824" s="15"/>
      <c r="P824" s="17" t="s">
        <v>19761</v>
      </c>
      <c r="Q824" s="6" t="s">
        <v>176</v>
      </c>
      <c r="R824" s="6" t="s">
        <v>176</v>
      </c>
      <c r="S824" s="6" t="s">
        <v>32996</v>
      </c>
      <c r="T824" s="6" t="s">
        <v>177</v>
      </c>
      <c r="U824" s="6" t="s">
        <v>22</v>
      </c>
      <c r="V824" s="48" t="s">
        <v>32995</v>
      </c>
      <c r="W824" s="6"/>
      <c r="X824" s="6"/>
    </row>
    <row r="825" spans="1:24" s="8" customFormat="1" ht="15" customHeight="1" x14ac:dyDescent="0.2">
      <c r="A825" s="5" t="s">
        <v>27</v>
      </c>
      <c r="B825" s="5" t="s">
        <v>22116</v>
      </c>
      <c r="C825" s="2" t="s">
        <v>19678</v>
      </c>
      <c r="D825" s="5" t="s">
        <v>19677</v>
      </c>
      <c r="E825" s="5" t="s">
        <v>252</v>
      </c>
      <c r="F825" s="19">
        <v>2943373</v>
      </c>
      <c r="G825" s="6">
        <v>27029433734</v>
      </c>
      <c r="H825" s="22">
        <v>11722</v>
      </c>
      <c r="I825" s="13" t="s">
        <v>17337</v>
      </c>
      <c r="J825" s="26" t="s">
        <v>29311</v>
      </c>
      <c r="K825" s="24"/>
      <c r="L825" s="170"/>
      <c r="M825" s="10" t="s">
        <v>81</v>
      </c>
      <c r="N825" s="7"/>
      <c r="O825" s="15" t="s">
        <v>34396</v>
      </c>
      <c r="P825" s="17" t="s">
        <v>19676</v>
      </c>
      <c r="Q825" s="6" t="s">
        <v>176</v>
      </c>
      <c r="R825" s="6" t="s">
        <v>176</v>
      </c>
      <c r="S825" s="6" t="s">
        <v>177</v>
      </c>
      <c r="T825" s="6" t="s">
        <v>177</v>
      </c>
      <c r="U825" s="6" t="s">
        <v>22</v>
      </c>
      <c r="V825" s="48"/>
      <c r="W825" s="6"/>
      <c r="X825" s="6"/>
    </row>
    <row r="826" spans="1:24" s="8" customFormat="1" ht="15" customHeight="1" x14ac:dyDescent="0.2">
      <c r="A826" s="5" t="s">
        <v>27</v>
      </c>
      <c r="B826" s="5" t="s">
        <v>22116</v>
      </c>
      <c r="C826" s="2" t="s">
        <v>19588</v>
      </c>
      <c r="D826" s="5" t="s">
        <v>19587</v>
      </c>
      <c r="E826" s="5" t="s">
        <v>55</v>
      </c>
      <c r="F826" s="19">
        <v>60873550</v>
      </c>
      <c r="G826" s="6">
        <v>27608735505</v>
      </c>
      <c r="H826" s="22">
        <v>367</v>
      </c>
      <c r="I826" s="13" t="s">
        <v>17470</v>
      </c>
      <c r="J826" s="26" t="s">
        <v>29311</v>
      </c>
      <c r="K826" s="24"/>
      <c r="L826" s="170"/>
      <c r="M826" s="10" t="s">
        <v>102</v>
      </c>
      <c r="N826" s="15"/>
      <c r="O826" s="15" t="s">
        <v>34401</v>
      </c>
      <c r="P826" s="17"/>
      <c r="Q826" s="6" t="s">
        <v>176</v>
      </c>
      <c r="R826" s="6" t="s">
        <v>176</v>
      </c>
      <c r="S826" s="6" t="s">
        <v>177</v>
      </c>
      <c r="T826" s="6" t="s">
        <v>177</v>
      </c>
      <c r="U826" s="6" t="s">
        <v>22</v>
      </c>
      <c r="V826" s="48"/>
      <c r="W826" s="6"/>
      <c r="X826" s="6"/>
    </row>
    <row r="827" spans="1:24" s="8" customFormat="1" ht="15" customHeight="1" x14ac:dyDescent="0.2">
      <c r="A827" s="5" t="s">
        <v>27</v>
      </c>
      <c r="B827" s="5" t="s">
        <v>22116</v>
      </c>
      <c r="C827" s="2" t="s">
        <v>19532</v>
      </c>
      <c r="D827" s="5" t="s">
        <v>19531</v>
      </c>
      <c r="E827" s="5">
        <v>14</v>
      </c>
      <c r="F827" s="19">
        <v>10913060</v>
      </c>
      <c r="G827" s="6">
        <v>27109130600</v>
      </c>
      <c r="H827" s="22">
        <v>19606</v>
      </c>
      <c r="I827" s="13" t="s">
        <v>17337</v>
      </c>
      <c r="J827" s="26" t="s">
        <v>29311</v>
      </c>
      <c r="K827" s="24" t="s">
        <v>29337</v>
      </c>
      <c r="L827" s="170"/>
      <c r="M827" s="10"/>
      <c r="N827" s="7"/>
      <c r="O827" s="15"/>
      <c r="P827" s="17" t="s">
        <v>19530</v>
      </c>
      <c r="Q827" s="6" t="s">
        <v>19529</v>
      </c>
      <c r="R827" s="6" t="s">
        <v>176</v>
      </c>
      <c r="S827" s="6" t="s">
        <v>19528</v>
      </c>
      <c r="T827" s="6" t="s">
        <v>177</v>
      </c>
      <c r="U827" s="6" t="s">
        <v>3817</v>
      </c>
      <c r="V827" s="48"/>
      <c r="W827" s="6"/>
      <c r="X827" s="6"/>
    </row>
    <row r="828" spans="1:24" s="8" customFormat="1" ht="15" customHeight="1" x14ac:dyDescent="0.2">
      <c r="A828" s="5" t="s">
        <v>193</v>
      </c>
      <c r="B828" s="5" t="s">
        <v>22116</v>
      </c>
      <c r="C828" s="2" t="s">
        <v>19472</v>
      </c>
      <c r="D828" s="5" t="s">
        <v>19471</v>
      </c>
      <c r="E828" s="5">
        <v>32</v>
      </c>
      <c r="F828" s="19"/>
      <c r="G828" s="6"/>
      <c r="H828" s="22"/>
      <c r="I828" s="13" t="s">
        <v>17337</v>
      </c>
      <c r="J828" s="26" t="s">
        <v>29311</v>
      </c>
      <c r="K828" s="24"/>
      <c r="L828" s="170"/>
      <c r="M828" s="10" t="s">
        <v>81</v>
      </c>
      <c r="N828" s="7"/>
      <c r="O828" s="15" t="s">
        <v>34400</v>
      </c>
      <c r="P828" s="17" t="s">
        <v>30543</v>
      </c>
      <c r="Q828" s="6" t="s">
        <v>176</v>
      </c>
      <c r="R828" s="6" t="s">
        <v>176</v>
      </c>
      <c r="S828" s="6" t="s">
        <v>177</v>
      </c>
      <c r="T828" s="6" t="s">
        <v>30615</v>
      </c>
      <c r="U828" s="6" t="s">
        <v>22</v>
      </c>
      <c r="V828" s="48"/>
      <c r="W828" s="6"/>
      <c r="X828" s="6"/>
    </row>
    <row r="829" spans="1:24" s="8" customFormat="1" ht="15" customHeight="1" x14ac:dyDescent="0.2">
      <c r="A829" s="5">
        <v>13</v>
      </c>
      <c r="B829" s="5" t="s">
        <v>22116</v>
      </c>
      <c r="C829" s="2" t="s">
        <v>33181</v>
      </c>
      <c r="D829" s="5" t="s">
        <v>33445</v>
      </c>
      <c r="E829" s="5">
        <v>31</v>
      </c>
      <c r="F829" s="19">
        <v>3938103</v>
      </c>
      <c r="G829" s="6">
        <v>27039381031</v>
      </c>
      <c r="H829" s="22">
        <v>14695</v>
      </c>
      <c r="I829" s="13" t="s">
        <v>17470</v>
      </c>
      <c r="J829" s="26" t="s">
        <v>29311</v>
      </c>
      <c r="K829" s="24" t="s">
        <v>33567</v>
      </c>
      <c r="L829" s="170" t="s">
        <v>33513</v>
      </c>
      <c r="M829" s="10"/>
      <c r="N829" s="7"/>
      <c r="O829" s="15"/>
      <c r="P829" s="17" t="s">
        <v>33508</v>
      </c>
      <c r="Q829" s="6" t="s">
        <v>176</v>
      </c>
      <c r="R829" s="6" t="s">
        <v>176</v>
      </c>
      <c r="S829" s="6" t="s">
        <v>33446</v>
      </c>
      <c r="T829" s="6" t="s">
        <v>177</v>
      </c>
      <c r="U829" s="6" t="s">
        <v>3817</v>
      </c>
      <c r="V829" s="48" t="s">
        <v>33507</v>
      </c>
      <c r="W829" s="6"/>
      <c r="X829" s="6"/>
    </row>
    <row r="830" spans="1:24" s="8" customFormat="1" ht="15" customHeight="1" x14ac:dyDescent="0.2">
      <c r="A830" s="5" t="s">
        <v>59</v>
      </c>
      <c r="B830" s="5" t="s">
        <v>22116</v>
      </c>
      <c r="C830" s="2" t="s">
        <v>19335</v>
      </c>
      <c r="D830" s="5" t="s">
        <v>19334</v>
      </c>
      <c r="E830" s="5">
        <v>30</v>
      </c>
      <c r="F830" s="19">
        <v>2419006</v>
      </c>
      <c r="G830" s="6">
        <v>23024190064</v>
      </c>
      <c r="H830" s="22">
        <v>11844</v>
      </c>
      <c r="I830" s="13" t="s">
        <v>17470</v>
      </c>
      <c r="J830" s="26" t="s">
        <v>29311</v>
      </c>
      <c r="K830" s="24" t="s">
        <v>29322</v>
      </c>
      <c r="L830" s="170"/>
      <c r="M830" s="10"/>
      <c r="N830" s="7"/>
      <c r="O830" s="15"/>
      <c r="P830" s="17" t="s">
        <v>19333</v>
      </c>
      <c r="Q830" s="6" t="s">
        <v>176</v>
      </c>
      <c r="R830" s="6" t="s">
        <v>176</v>
      </c>
      <c r="S830" s="6" t="s">
        <v>19332</v>
      </c>
      <c r="T830" s="6" t="s">
        <v>177</v>
      </c>
      <c r="U830" s="6" t="s">
        <v>3817</v>
      </c>
      <c r="V830" s="48"/>
      <c r="W830" s="6"/>
      <c r="X830" s="6"/>
    </row>
    <row r="831" spans="1:24" s="8" customFormat="1" ht="15" customHeight="1" x14ac:dyDescent="0.2">
      <c r="A831" s="5">
        <v>12</v>
      </c>
      <c r="B831" s="5" t="s">
        <v>22116</v>
      </c>
      <c r="C831" s="2" t="s">
        <v>31229</v>
      </c>
      <c r="D831" s="5" t="s">
        <v>31244</v>
      </c>
      <c r="E831" s="5">
        <v>13</v>
      </c>
      <c r="F831" s="19">
        <v>20122220</v>
      </c>
      <c r="G831" s="6">
        <v>27201222201</v>
      </c>
      <c r="H831" s="22">
        <v>22671</v>
      </c>
      <c r="I831" s="13" t="s">
        <v>17337</v>
      </c>
      <c r="J831" s="26" t="s">
        <v>29310</v>
      </c>
      <c r="K831" s="24" t="s">
        <v>31211</v>
      </c>
      <c r="L831" s="170"/>
      <c r="M831" s="10"/>
      <c r="N831" s="7"/>
      <c r="O831" s="15"/>
      <c r="P831" s="17" t="s">
        <v>31340</v>
      </c>
      <c r="Q831" s="6" t="s">
        <v>31341</v>
      </c>
      <c r="R831" s="6" t="s">
        <v>31342</v>
      </c>
      <c r="S831" s="6" t="s">
        <v>31257</v>
      </c>
      <c r="T831" s="6" t="s">
        <v>177</v>
      </c>
      <c r="U831" s="6" t="s">
        <v>3817</v>
      </c>
      <c r="V831" s="48" t="s">
        <v>32986</v>
      </c>
      <c r="W831" s="6"/>
      <c r="X831" s="6"/>
    </row>
    <row r="832" spans="1:24" s="8" customFormat="1" ht="15" customHeight="1" x14ac:dyDescent="0.2">
      <c r="A832" s="5" t="s">
        <v>27</v>
      </c>
      <c r="B832" s="5" t="s">
        <v>22116</v>
      </c>
      <c r="C832" s="2" t="s">
        <v>18804</v>
      </c>
      <c r="D832" s="5" t="s">
        <v>18803</v>
      </c>
      <c r="E832" s="5" t="s">
        <v>99</v>
      </c>
      <c r="F832" s="19">
        <v>60873658</v>
      </c>
      <c r="G832" s="6">
        <v>27608736587</v>
      </c>
      <c r="H832" s="22">
        <v>367</v>
      </c>
      <c r="I832" s="13" t="s">
        <v>17470</v>
      </c>
      <c r="J832" s="26" t="s">
        <v>29311</v>
      </c>
      <c r="K832" s="24"/>
      <c r="L832" s="170"/>
      <c r="M832" s="10" t="s">
        <v>102</v>
      </c>
      <c r="N832" s="15"/>
      <c r="O832" s="15" t="s">
        <v>34402</v>
      </c>
      <c r="P832" s="17"/>
      <c r="Q832" s="6" t="s">
        <v>176</v>
      </c>
      <c r="R832" s="6" t="s">
        <v>176</v>
      </c>
      <c r="S832" s="6" t="s">
        <v>177</v>
      </c>
      <c r="T832" s="6" t="s">
        <v>177</v>
      </c>
      <c r="U832" s="6" t="s">
        <v>22</v>
      </c>
      <c r="V832" s="48"/>
      <c r="W832" s="6"/>
      <c r="X832" s="6"/>
    </row>
    <row r="833" spans="1:24" s="8" customFormat="1" ht="15" customHeight="1" x14ac:dyDescent="0.2">
      <c r="A833" s="5" t="s">
        <v>161</v>
      </c>
      <c r="B833" s="5" t="s">
        <v>22116</v>
      </c>
      <c r="C833" s="2" t="s">
        <v>18399</v>
      </c>
      <c r="D833" s="5" t="s">
        <v>18398</v>
      </c>
      <c r="E833" s="5">
        <v>33</v>
      </c>
      <c r="F833" s="19">
        <v>4747897</v>
      </c>
      <c r="G833" s="6" t="str">
        <f>270&amp;F833&amp;4</f>
        <v>27047478974</v>
      </c>
      <c r="H833" s="22">
        <v>17894</v>
      </c>
      <c r="I833" s="13" t="s">
        <v>17337</v>
      </c>
      <c r="J833" s="26" t="s">
        <v>29311</v>
      </c>
      <c r="K833" s="24" t="s">
        <v>29358</v>
      </c>
      <c r="L833" s="170"/>
      <c r="M833" s="10"/>
      <c r="N833" s="7"/>
      <c r="O833" s="15"/>
      <c r="P833" s="17" t="s">
        <v>18397</v>
      </c>
      <c r="Q833" s="6">
        <v>4443198</v>
      </c>
      <c r="R833" s="6" t="s">
        <v>176</v>
      </c>
      <c r="S833" s="6" t="s">
        <v>18396</v>
      </c>
      <c r="T833" s="6" t="s">
        <v>177</v>
      </c>
      <c r="U833" s="6" t="s">
        <v>3817</v>
      </c>
      <c r="V833" s="48" t="s">
        <v>32859</v>
      </c>
      <c r="W833" s="6"/>
      <c r="X833" s="6"/>
    </row>
    <row r="834" spans="1:24" s="8" customFormat="1" ht="15" customHeight="1" x14ac:dyDescent="0.2">
      <c r="A834" s="5" t="s">
        <v>46</v>
      </c>
      <c r="B834" s="5" t="s">
        <v>22116</v>
      </c>
      <c r="C834" s="2" t="s">
        <v>18395</v>
      </c>
      <c r="D834" s="5" t="s">
        <v>18394</v>
      </c>
      <c r="E834" s="5">
        <v>15</v>
      </c>
      <c r="F834" s="19">
        <v>5445619</v>
      </c>
      <c r="G834" s="6">
        <v>27054456196</v>
      </c>
      <c r="H834" s="22">
        <v>17042</v>
      </c>
      <c r="I834" s="13" t="s">
        <v>17470</v>
      </c>
      <c r="J834" s="26" t="s">
        <v>29311</v>
      </c>
      <c r="K834" s="24" t="s">
        <v>29361</v>
      </c>
      <c r="L834" s="170"/>
      <c r="M834" s="10"/>
      <c r="N834" s="7"/>
      <c r="O834" s="15"/>
      <c r="P834" s="17" t="s">
        <v>18393</v>
      </c>
      <c r="Q834" s="6">
        <v>1550404989</v>
      </c>
      <c r="R834" s="6" t="s">
        <v>176</v>
      </c>
      <c r="S834" s="6" t="s">
        <v>18392</v>
      </c>
      <c r="T834" s="6" t="s">
        <v>177</v>
      </c>
      <c r="U834" s="6" t="s">
        <v>3817</v>
      </c>
      <c r="V834" s="48"/>
      <c r="W834" s="6"/>
      <c r="X834" s="6"/>
    </row>
    <row r="835" spans="1:24" s="8" customFormat="1" ht="15" customHeight="1" x14ac:dyDescent="0.2">
      <c r="A835" s="5">
        <v>12</v>
      </c>
      <c r="B835" s="5" t="s">
        <v>22116</v>
      </c>
      <c r="C835" s="2" t="s">
        <v>32612</v>
      </c>
      <c r="D835" s="5" t="s">
        <v>32613</v>
      </c>
      <c r="E835" s="5">
        <v>34</v>
      </c>
      <c r="F835" s="19">
        <v>16164779</v>
      </c>
      <c r="G835" s="6">
        <v>27161647794</v>
      </c>
      <c r="H835" s="22">
        <v>22983</v>
      </c>
      <c r="I835" s="13" t="s">
        <v>28022</v>
      </c>
      <c r="J835" s="26" t="s">
        <v>29310</v>
      </c>
      <c r="K835" s="24" t="s">
        <v>32443</v>
      </c>
      <c r="L835" s="170"/>
      <c r="M835" s="10"/>
      <c r="N835" s="7"/>
      <c r="O835" s="15"/>
      <c r="P835" s="17" t="s">
        <v>32614</v>
      </c>
      <c r="Q835" s="6" t="s">
        <v>32615</v>
      </c>
      <c r="R835" s="6" t="s">
        <v>32616</v>
      </c>
      <c r="S835" s="6" t="s">
        <v>32611</v>
      </c>
      <c r="T835" s="6" t="s">
        <v>177</v>
      </c>
      <c r="U835" s="6" t="s">
        <v>3817</v>
      </c>
      <c r="V835" s="48" t="s">
        <v>32860</v>
      </c>
      <c r="W835" s="6"/>
      <c r="X835" s="6"/>
    </row>
    <row r="836" spans="1:24" s="8" customFormat="1" ht="15" customHeight="1" x14ac:dyDescent="0.2">
      <c r="A836" s="5" t="s">
        <v>161</v>
      </c>
      <c r="B836" s="5" t="s">
        <v>22116</v>
      </c>
      <c r="C836" s="2" t="s">
        <v>18368</v>
      </c>
      <c r="D836" s="5" t="s">
        <v>18367</v>
      </c>
      <c r="E836" s="5">
        <v>35</v>
      </c>
      <c r="F836" s="19">
        <v>9976193</v>
      </c>
      <c r="G836" s="6">
        <v>27099761933</v>
      </c>
      <c r="H836" s="22">
        <v>15641</v>
      </c>
      <c r="I836" s="13" t="s">
        <v>17470</v>
      </c>
      <c r="J836" s="26" t="s">
        <v>29311</v>
      </c>
      <c r="K836" s="24" t="s">
        <v>29361</v>
      </c>
      <c r="L836" s="170"/>
      <c r="M836" s="10"/>
      <c r="N836" s="7"/>
      <c r="O836" s="15"/>
      <c r="P836" s="17" t="s">
        <v>18366</v>
      </c>
      <c r="Q836" s="6" t="s">
        <v>18365</v>
      </c>
      <c r="R836" s="6" t="s">
        <v>176</v>
      </c>
      <c r="S836" s="6" t="s">
        <v>18364</v>
      </c>
      <c r="T836" s="6" t="s">
        <v>177</v>
      </c>
      <c r="U836" s="6" t="s">
        <v>3817</v>
      </c>
      <c r="V836" s="48"/>
      <c r="W836" s="6"/>
      <c r="X836" s="6"/>
    </row>
    <row r="837" spans="1:24" s="8" customFormat="1" ht="15" customHeight="1" x14ac:dyDescent="0.2">
      <c r="A837" s="5" t="s">
        <v>59</v>
      </c>
      <c r="B837" s="5" t="s">
        <v>22116</v>
      </c>
      <c r="C837" s="2" t="s">
        <v>30886</v>
      </c>
      <c r="D837" s="5" t="s">
        <v>30887</v>
      </c>
      <c r="E837" s="5">
        <v>31</v>
      </c>
      <c r="F837" s="19">
        <v>2790774</v>
      </c>
      <c r="G837" s="6" t="s">
        <v>34426</v>
      </c>
      <c r="H837" s="22">
        <v>13363</v>
      </c>
      <c r="I837" s="13" t="s">
        <v>17470</v>
      </c>
      <c r="J837" s="26" t="s">
        <v>29311</v>
      </c>
      <c r="K837" s="24" t="s">
        <v>30833</v>
      </c>
      <c r="L837" s="170"/>
      <c r="M837" s="10"/>
      <c r="N837" s="7"/>
      <c r="O837" s="15"/>
      <c r="P837" s="17" t="s">
        <v>31157</v>
      </c>
      <c r="Q837" s="6" t="s">
        <v>31158</v>
      </c>
      <c r="R837" s="6" t="s">
        <v>176</v>
      </c>
      <c r="S837" s="6" t="s">
        <v>30930</v>
      </c>
      <c r="T837" s="6" t="s">
        <v>177</v>
      </c>
      <c r="U837" s="6" t="s">
        <v>3817</v>
      </c>
      <c r="V837" s="48"/>
      <c r="W837" s="6"/>
      <c r="X837" s="6"/>
    </row>
    <row r="838" spans="1:24" s="8" customFormat="1" ht="15" customHeight="1" x14ac:dyDescent="0.2">
      <c r="A838" s="5" t="s">
        <v>27</v>
      </c>
      <c r="B838" s="5" t="s">
        <v>22116</v>
      </c>
      <c r="C838" s="2" t="s">
        <v>18363</v>
      </c>
      <c r="D838" s="5" t="s">
        <v>18362</v>
      </c>
      <c r="E838" s="5">
        <v>13</v>
      </c>
      <c r="F838" s="19">
        <v>1816978</v>
      </c>
      <c r="G838" s="6" t="s">
        <v>34427</v>
      </c>
      <c r="H838" s="22">
        <v>11299</v>
      </c>
      <c r="I838" s="13" t="s">
        <v>17470</v>
      </c>
      <c r="J838" s="26" t="s">
        <v>29311</v>
      </c>
      <c r="K838" s="24" t="s">
        <v>29358</v>
      </c>
      <c r="L838" s="170"/>
      <c r="M838" s="10"/>
      <c r="N838" s="7"/>
      <c r="O838" s="15"/>
      <c r="P838" s="17" t="s">
        <v>18361</v>
      </c>
      <c r="Q838" s="6">
        <v>1557573244</v>
      </c>
      <c r="R838" s="6" t="s">
        <v>18360</v>
      </c>
      <c r="S838" s="6" t="s">
        <v>18359</v>
      </c>
      <c r="T838" s="6" t="s">
        <v>177</v>
      </c>
      <c r="U838" s="6" t="s">
        <v>3817</v>
      </c>
      <c r="V838" s="48"/>
      <c r="W838" s="6"/>
      <c r="X838" s="6"/>
    </row>
    <row r="839" spans="1:24" s="8" customFormat="1" ht="15" customHeight="1" x14ac:dyDescent="0.2">
      <c r="A839" s="5">
        <v>10</v>
      </c>
      <c r="B839" s="5" t="s">
        <v>22116</v>
      </c>
      <c r="C839" s="2" t="s">
        <v>18336</v>
      </c>
      <c r="D839" s="5" t="s">
        <v>18335</v>
      </c>
      <c r="E839" s="5">
        <v>30</v>
      </c>
      <c r="F839" s="19">
        <v>92677292</v>
      </c>
      <c r="G839" s="6">
        <v>27926772924</v>
      </c>
      <c r="H839" s="22">
        <v>16498</v>
      </c>
      <c r="I839" s="13" t="s">
        <v>17470</v>
      </c>
      <c r="J839" s="26" t="s">
        <v>29311</v>
      </c>
      <c r="K839" s="24" t="s">
        <v>29326</v>
      </c>
      <c r="L839" s="170"/>
      <c r="M839" s="10"/>
      <c r="N839" s="7"/>
      <c r="O839" s="15"/>
      <c r="P839" s="17" t="s">
        <v>18334</v>
      </c>
      <c r="Q839" s="6" t="s">
        <v>30491</v>
      </c>
      <c r="R839" s="6" t="s">
        <v>176</v>
      </c>
      <c r="S839" s="6" t="s">
        <v>18333</v>
      </c>
      <c r="T839" s="6" t="s">
        <v>30475</v>
      </c>
      <c r="U839" s="6" t="s">
        <v>3817</v>
      </c>
      <c r="V839" s="48" t="s">
        <v>32861</v>
      </c>
      <c r="W839" s="6"/>
      <c r="X839" s="6"/>
    </row>
    <row r="840" spans="1:24" s="8" customFormat="1" ht="15" customHeight="1" x14ac:dyDescent="0.2">
      <c r="A840" s="5" t="s">
        <v>27</v>
      </c>
      <c r="B840" s="5" t="s">
        <v>22116</v>
      </c>
      <c r="C840" s="2" t="s">
        <v>18281</v>
      </c>
      <c r="D840" s="5" t="s">
        <v>18280</v>
      </c>
      <c r="E840" s="5">
        <v>11</v>
      </c>
      <c r="F840" s="19">
        <v>2328189</v>
      </c>
      <c r="G840" s="6">
        <v>27023281894</v>
      </c>
      <c r="H840" s="22">
        <v>13138</v>
      </c>
      <c r="I840" s="13" t="s">
        <v>17470</v>
      </c>
      <c r="J840" s="26" t="s">
        <v>29311</v>
      </c>
      <c r="K840" s="24" t="s">
        <v>29358</v>
      </c>
      <c r="L840" s="170"/>
      <c r="M840" s="10"/>
      <c r="N840" s="7"/>
      <c r="O840" s="15"/>
      <c r="P840" s="17" t="s">
        <v>18279</v>
      </c>
      <c r="Q840" s="6" t="s">
        <v>18278</v>
      </c>
      <c r="R840" s="6" t="s">
        <v>176</v>
      </c>
      <c r="S840" s="6" t="s">
        <v>18277</v>
      </c>
      <c r="T840" s="6" t="s">
        <v>177</v>
      </c>
      <c r="U840" s="6" t="s">
        <v>3817</v>
      </c>
      <c r="V840" s="48"/>
      <c r="W840" s="6"/>
      <c r="X840" s="6"/>
    </row>
    <row r="841" spans="1:24" s="8" customFormat="1" ht="15" customHeight="1" x14ac:dyDescent="0.2">
      <c r="A841" s="5" t="s">
        <v>193</v>
      </c>
      <c r="B841" s="5" t="s">
        <v>22116</v>
      </c>
      <c r="C841" s="2" t="s">
        <v>30327</v>
      </c>
      <c r="D841" s="5" t="s">
        <v>30326</v>
      </c>
      <c r="E841" s="5">
        <v>12</v>
      </c>
      <c r="F841" s="19">
        <v>1387614</v>
      </c>
      <c r="G841" s="6">
        <v>27013876148</v>
      </c>
      <c r="H841" s="22">
        <v>12663</v>
      </c>
      <c r="I841" s="13" t="s">
        <v>17470</v>
      </c>
      <c r="J841" s="26" t="s">
        <v>29310</v>
      </c>
      <c r="K841" s="24" t="s">
        <v>30224</v>
      </c>
      <c r="L841" s="170"/>
      <c r="M841" s="10"/>
      <c r="N841" s="7"/>
      <c r="O841" s="15"/>
      <c r="P841" s="17" t="s">
        <v>30325</v>
      </c>
      <c r="Q841" s="6">
        <v>2214817583</v>
      </c>
      <c r="R841" s="6" t="s">
        <v>30324</v>
      </c>
      <c r="S841" s="6" t="s">
        <v>30323</v>
      </c>
      <c r="T841" s="6" t="s">
        <v>177</v>
      </c>
      <c r="U841" s="6" t="s">
        <v>3817</v>
      </c>
      <c r="V841" s="48"/>
      <c r="W841" s="6"/>
      <c r="X841" s="6"/>
    </row>
    <row r="842" spans="1:24" s="8" customFormat="1" ht="15" customHeight="1" x14ac:dyDescent="0.2">
      <c r="A842" s="5" t="s">
        <v>179</v>
      </c>
      <c r="B842" s="5" t="s">
        <v>22116</v>
      </c>
      <c r="C842" s="2" t="s">
        <v>18119</v>
      </c>
      <c r="D842" s="5" t="s">
        <v>18118</v>
      </c>
      <c r="E842" s="5">
        <v>32</v>
      </c>
      <c r="F842" s="19">
        <v>6558907</v>
      </c>
      <c r="G842" s="6" t="s">
        <v>34428</v>
      </c>
      <c r="H842" s="22">
        <v>10861</v>
      </c>
      <c r="I842" s="13" t="s">
        <v>17470</v>
      </c>
      <c r="J842" s="26" t="s">
        <v>29311</v>
      </c>
      <c r="K842" s="24" t="s">
        <v>29358</v>
      </c>
      <c r="L842" s="170"/>
      <c r="M842" s="10"/>
      <c r="N842" s="7"/>
      <c r="O842" s="15"/>
      <c r="P842" s="17" t="s">
        <v>18117</v>
      </c>
      <c r="Q842" s="6" t="s">
        <v>18116</v>
      </c>
      <c r="R842" s="6" t="s">
        <v>176</v>
      </c>
      <c r="S842" s="6" t="s">
        <v>18115</v>
      </c>
      <c r="T842" s="6" t="s">
        <v>177</v>
      </c>
      <c r="U842" s="6" t="s">
        <v>3817</v>
      </c>
      <c r="V842" s="48"/>
      <c r="W842" s="6"/>
      <c r="X842" s="6"/>
    </row>
    <row r="843" spans="1:24" s="8" customFormat="1" ht="15" customHeight="1" x14ac:dyDescent="0.2">
      <c r="A843" s="5" t="s">
        <v>36</v>
      </c>
      <c r="B843" s="5" t="s">
        <v>22116</v>
      </c>
      <c r="C843" s="2" t="s">
        <v>18099</v>
      </c>
      <c r="D843" s="5" t="s">
        <v>18098</v>
      </c>
      <c r="E843" s="5">
        <v>30</v>
      </c>
      <c r="F843" s="19">
        <v>9861246</v>
      </c>
      <c r="G843" s="6" t="s">
        <v>34429</v>
      </c>
      <c r="H843" s="22">
        <v>11219</v>
      </c>
      <c r="I843" s="13" t="s">
        <v>17470</v>
      </c>
      <c r="J843" s="26" t="s">
        <v>29311</v>
      </c>
      <c r="K843" s="24" t="s">
        <v>29358</v>
      </c>
      <c r="L843" s="170"/>
      <c r="M843" s="10"/>
      <c r="N843" s="7"/>
      <c r="O843" s="15"/>
      <c r="P843" s="17" t="s">
        <v>18097</v>
      </c>
      <c r="Q843" s="6" t="s">
        <v>18096</v>
      </c>
      <c r="R843" s="6" t="s">
        <v>176</v>
      </c>
      <c r="S843" s="6" t="s">
        <v>18095</v>
      </c>
      <c r="T843" s="6" t="s">
        <v>29168</v>
      </c>
      <c r="U843" s="6" t="s">
        <v>3817</v>
      </c>
      <c r="V843" s="48"/>
      <c r="W843" s="6"/>
      <c r="X843" s="6"/>
    </row>
    <row r="844" spans="1:24" s="8" customFormat="1" ht="15" customHeight="1" x14ac:dyDescent="0.2">
      <c r="A844" s="5" t="s">
        <v>27</v>
      </c>
      <c r="B844" s="5" t="s">
        <v>22116</v>
      </c>
      <c r="C844" s="2" t="s">
        <v>18028</v>
      </c>
      <c r="D844" s="5" t="s">
        <v>18027</v>
      </c>
      <c r="E844" s="5">
        <v>13</v>
      </c>
      <c r="F844" s="19">
        <v>5672196</v>
      </c>
      <c r="G844" s="6" t="s">
        <v>34430</v>
      </c>
      <c r="H844" s="22">
        <v>17376</v>
      </c>
      <c r="I844" s="13" t="s">
        <v>18026</v>
      </c>
      <c r="J844" s="26" t="s">
        <v>29311</v>
      </c>
      <c r="K844" s="24" t="s">
        <v>29359</v>
      </c>
      <c r="L844" s="170"/>
      <c r="M844" s="10"/>
      <c r="N844" s="7"/>
      <c r="O844" s="15"/>
      <c r="P844" s="17" t="s">
        <v>18025</v>
      </c>
      <c r="Q844" s="6" t="s">
        <v>18024</v>
      </c>
      <c r="R844" s="6" t="s">
        <v>18023</v>
      </c>
      <c r="S844" s="6" t="s">
        <v>18022</v>
      </c>
      <c r="T844" s="6" t="s">
        <v>177</v>
      </c>
      <c r="U844" s="6" t="s">
        <v>3817</v>
      </c>
      <c r="V844" s="48"/>
      <c r="W844" s="6"/>
      <c r="X844" s="6"/>
    </row>
    <row r="845" spans="1:24" s="8" customFormat="1" ht="15" customHeight="1" x14ac:dyDescent="0.2">
      <c r="A845" s="5" t="s">
        <v>27</v>
      </c>
      <c r="B845" s="5" t="s">
        <v>22116</v>
      </c>
      <c r="C845" s="2" t="s">
        <v>30892</v>
      </c>
      <c r="D845" s="5" t="s">
        <v>30893</v>
      </c>
      <c r="E845" s="5">
        <v>15</v>
      </c>
      <c r="F845" s="19">
        <v>2422074</v>
      </c>
      <c r="G845" s="6" t="s">
        <v>34431</v>
      </c>
      <c r="H845" s="22">
        <v>12933</v>
      </c>
      <c r="I845" s="13" t="s">
        <v>17470</v>
      </c>
      <c r="J845" s="26" t="s">
        <v>29311</v>
      </c>
      <c r="K845" s="24" t="s">
        <v>30833</v>
      </c>
      <c r="L845" s="170"/>
      <c r="M845" s="10"/>
      <c r="N845" s="7"/>
      <c r="O845" s="15"/>
      <c r="P845" s="17" t="s">
        <v>31159</v>
      </c>
      <c r="Q845" s="6" t="s">
        <v>176</v>
      </c>
      <c r="R845" s="6" t="s">
        <v>31160</v>
      </c>
      <c r="S845" s="6" t="s">
        <v>30915</v>
      </c>
      <c r="T845" s="6"/>
      <c r="U845" s="6"/>
      <c r="V845" s="48"/>
      <c r="W845" s="6"/>
      <c r="X845" s="6"/>
    </row>
    <row r="846" spans="1:24" s="8" customFormat="1" ht="15" customHeight="1" x14ac:dyDescent="0.2">
      <c r="A846" s="5" t="s">
        <v>27</v>
      </c>
      <c r="B846" s="5" t="s">
        <v>22116</v>
      </c>
      <c r="C846" s="2" t="s">
        <v>17797</v>
      </c>
      <c r="D846" s="5" t="s">
        <v>17796</v>
      </c>
      <c r="E846" s="5">
        <v>36</v>
      </c>
      <c r="F846" s="19">
        <v>18625579</v>
      </c>
      <c r="G846" s="6">
        <v>27186255793</v>
      </c>
      <c r="H846" s="22">
        <v>24336</v>
      </c>
      <c r="I846" s="13" t="s">
        <v>17337</v>
      </c>
      <c r="J846" s="26" t="s">
        <v>29311</v>
      </c>
      <c r="K846" s="24" t="s">
        <v>29361</v>
      </c>
      <c r="L846" s="170"/>
      <c r="M846" s="10"/>
      <c r="N846" s="7"/>
      <c r="O846" s="15"/>
      <c r="P846" s="17" t="s">
        <v>30669</v>
      </c>
      <c r="Q846" s="6">
        <v>1133023972</v>
      </c>
      <c r="R846" s="6"/>
      <c r="S846" s="6" t="s">
        <v>17795</v>
      </c>
      <c r="T846" s="6" t="s">
        <v>177</v>
      </c>
      <c r="U846" s="6" t="s">
        <v>3817</v>
      </c>
      <c r="V846" s="48"/>
      <c r="W846" s="6"/>
      <c r="X846" s="6"/>
    </row>
    <row r="847" spans="1:24" s="8" customFormat="1" ht="15" customHeight="1" x14ac:dyDescent="0.2">
      <c r="A847" s="5" t="s">
        <v>27</v>
      </c>
      <c r="B847" s="5" t="s">
        <v>22116</v>
      </c>
      <c r="C847" s="2" t="s">
        <v>31263</v>
      </c>
      <c r="D847" s="5" t="s">
        <v>31289</v>
      </c>
      <c r="E847" s="5">
        <v>30</v>
      </c>
      <c r="F847" s="19">
        <v>92887821</v>
      </c>
      <c r="G847" s="6">
        <v>24928878216</v>
      </c>
      <c r="H847" s="22">
        <v>22732</v>
      </c>
      <c r="I847" s="13" t="s">
        <v>17470</v>
      </c>
      <c r="J847" s="26" t="s">
        <v>29310</v>
      </c>
      <c r="K847" s="24" t="s">
        <v>31211</v>
      </c>
      <c r="L847" s="170"/>
      <c r="M847" s="10"/>
      <c r="N847" s="7"/>
      <c r="O847" s="15"/>
      <c r="P847" s="17" t="s">
        <v>31343</v>
      </c>
      <c r="Q847" s="6" t="s">
        <v>31344</v>
      </c>
      <c r="R847" s="6" t="s">
        <v>176</v>
      </c>
      <c r="S847" s="6" t="s">
        <v>31315</v>
      </c>
      <c r="T847" s="6" t="s">
        <v>177</v>
      </c>
      <c r="U847" s="6" t="s">
        <v>3817</v>
      </c>
      <c r="V847" s="48" t="s">
        <v>32862</v>
      </c>
      <c r="W847" s="6"/>
      <c r="X847" s="6"/>
    </row>
    <row r="848" spans="1:24" s="8" customFormat="1" ht="15" customHeight="1" x14ac:dyDescent="0.2">
      <c r="A848" s="5" t="s">
        <v>27</v>
      </c>
      <c r="B848" s="5" t="s">
        <v>22116</v>
      </c>
      <c r="C848" s="2" t="s">
        <v>17769</v>
      </c>
      <c r="D848" s="5" t="s">
        <v>17768</v>
      </c>
      <c r="E848" s="5">
        <v>31</v>
      </c>
      <c r="F848" s="19">
        <v>409658</v>
      </c>
      <c r="G848" s="6">
        <v>23004096584</v>
      </c>
      <c r="H848" s="22">
        <v>10905</v>
      </c>
      <c r="I848" s="13" t="s">
        <v>17470</v>
      </c>
      <c r="J848" s="26" t="s">
        <v>29311</v>
      </c>
      <c r="K848" s="24" t="s">
        <v>29349</v>
      </c>
      <c r="L848" s="170"/>
      <c r="M848" s="10"/>
      <c r="N848" s="7"/>
      <c r="O848" s="15"/>
      <c r="P848" s="17" t="s">
        <v>17767</v>
      </c>
      <c r="Q848" s="6">
        <v>1123783709</v>
      </c>
      <c r="R848" s="6" t="s">
        <v>176</v>
      </c>
      <c r="S848" s="6" t="s">
        <v>17766</v>
      </c>
      <c r="T848" s="6" t="s">
        <v>177</v>
      </c>
      <c r="U848" s="6" t="s">
        <v>3817</v>
      </c>
      <c r="V848" s="48"/>
      <c r="W848" s="6"/>
      <c r="X848" s="6"/>
    </row>
    <row r="849" spans="1:24" s="8" customFormat="1" ht="15" customHeight="1" x14ac:dyDescent="0.2">
      <c r="A849" s="5" t="s">
        <v>172</v>
      </c>
      <c r="B849" s="5" t="s">
        <v>22116</v>
      </c>
      <c r="C849" s="2" t="s">
        <v>17757</v>
      </c>
      <c r="D849" s="5" t="s">
        <v>17756</v>
      </c>
      <c r="E849" s="5">
        <v>34</v>
      </c>
      <c r="F849" s="19">
        <v>2092590</v>
      </c>
      <c r="G849" s="6">
        <v>27020925902</v>
      </c>
      <c r="H849" s="22">
        <v>13373</v>
      </c>
      <c r="I849" s="13" t="s">
        <v>17470</v>
      </c>
      <c r="J849" s="26" t="s">
        <v>29311</v>
      </c>
      <c r="K849" s="24" t="s">
        <v>29322</v>
      </c>
      <c r="L849" s="170"/>
      <c r="M849" s="10"/>
      <c r="N849" s="7"/>
      <c r="O849" s="15"/>
      <c r="P849" s="17" t="s">
        <v>30156</v>
      </c>
      <c r="Q849" s="6" t="s">
        <v>30157</v>
      </c>
      <c r="R849" s="6" t="s">
        <v>30158</v>
      </c>
      <c r="S849" s="6" t="s">
        <v>17755</v>
      </c>
      <c r="T849" s="6" t="s">
        <v>177</v>
      </c>
      <c r="U849" s="6" t="s">
        <v>3817</v>
      </c>
      <c r="V849" s="48"/>
      <c r="W849" s="6"/>
      <c r="X849" s="6"/>
    </row>
    <row r="850" spans="1:24" s="8" customFormat="1" ht="15" customHeight="1" x14ac:dyDescent="0.2">
      <c r="A850" s="5" t="s">
        <v>59</v>
      </c>
      <c r="B850" s="5" t="s">
        <v>22116</v>
      </c>
      <c r="C850" s="2" t="s">
        <v>17744</v>
      </c>
      <c r="D850" s="5" t="s">
        <v>30964</v>
      </c>
      <c r="E850" s="5">
        <v>31</v>
      </c>
      <c r="F850" s="19">
        <v>28388178</v>
      </c>
      <c r="G850" s="6">
        <v>23283881784</v>
      </c>
      <c r="H850" s="22">
        <v>29436</v>
      </c>
      <c r="I850" s="13" t="s">
        <v>17337</v>
      </c>
      <c r="J850" s="26" t="s">
        <v>29311</v>
      </c>
      <c r="K850" s="24" t="s">
        <v>29346</v>
      </c>
      <c r="L850" s="170"/>
      <c r="M850" s="10"/>
      <c r="N850" s="7"/>
      <c r="O850" s="15"/>
      <c r="P850" s="17" t="s">
        <v>30965</v>
      </c>
      <c r="Q850" s="6" t="s">
        <v>30966</v>
      </c>
      <c r="R850" s="6" t="s">
        <v>176</v>
      </c>
      <c r="S850" s="6" t="s">
        <v>30967</v>
      </c>
      <c r="T850" s="6" t="s">
        <v>177</v>
      </c>
      <c r="U850" s="6" t="s">
        <v>3817</v>
      </c>
      <c r="V850" s="48" t="s">
        <v>32863</v>
      </c>
      <c r="W850" s="6"/>
      <c r="X850" s="6"/>
    </row>
    <row r="851" spans="1:24" s="8" customFormat="1" ht="15" customHeight="1" x14ac:dyDescent="0.2">
      <c r="A851" s="5" t="s">
        <v>27</v>
      </c>
      <c r="B851" s="5" t="s">
        <v>22116</v>
      </c>
      <c r="C851" s="2" t="s">
        <v>17700</v>
      </c>
      <c r="D851" s="5" t="s">
        <v>17699</v>
      </c>
      <c r="E851" s="5">
        <v>10</v>
      </c>
      <c r="F851" s="19">
        <v>3874008</v>
      </c>
      <c r="G851" s="6" t="s">
        <v>34432</v>
      </c>
      <c r="H851" s="22">
        <v>14633</v>
      </c>
      <c r="I851" s="13" t="s">
        <v>17470</v>
      </c>
      <c r="J851" s="26" t="s">
        <v>29311</v>
      </c>
      <c r="K851" s="24" t="s">
        <v>29349</v>
      </c>
      <c r="L851" s="170"/>
      <c r="M851" s="10"/>
      <c r="N851" s="7"/>
      <c r="O851" s="15"/>
      <c r="P851" s="17" t="s">
        <v>17698</v>
      </c>
      <c r="Q851" s="6" t="s">
        <v>17697</v>
      </c>
      <c r="R851" s="6" t="s">
        <v>176</v>
      </c>
      <c r="S851" s="6" t="s">
        <v>17696</v>
      </c>
      <c r="T851" s="6" t="s">
        <v>177</v>
      </c>
      <c r="U851" s="6" t="s">
        <v>3817</v>
      </c>
      <c r="V851" s="48" t="s">
        <v>32864</v>
      </c>
      <c r="W851" s="6"/>
      <c r="X851" s="6"/>
    </row>
    <row r="852" spans="1:24" s="8" customFormat="1" ht="15" customHeight="1" x14ac:dyDescent="0.2">
      <c r="A852" s="5" t="s">
        <v>27</v>
      </c>
      <c r="B852" s="5" t="s">
        <v>22116</v>
      </c>
      <c r="C852" s="2" t="s">
        <v>17652</v>
      </c>
      <c r="D852" s="5" t="s">
        <v>17651</v>
      </c>
      <c r="E852" s="5">
        <v>17</v>
      </c>
      <c r="F852" s="19">
        <v>986028</v>
      </c>
      <c r="G852" s="6">
        <v>20009860288</v>
      </c>
      <c r="H852" s="22">
        <v>12756</v>
      </c>
      <c r="I852" s="13" t="s">
        <v>17470</v>
      </c>
      <c r="J852" s="26" t="s">
        <v>29311</v>
      </c>
      <c r="K852" s="24" t="s">
        <v>29333</v>
      </c>
      <c r="L852" s="170"/>
      <c r="M852" s="10"/>
      <c r="N852" s="7"/>
      <c r="O852" s="15"/>
      <c r="P852" s="17" t="s">
        <v>17650</v>
      </c>
      <c r="Q852" s="6" t="s">
        <v>17649</v>
      </c>
      <c r="R852" s="6" t="s">
        <v>176</v>
      </c>
      <c r="S852" s="6" t="s">
        <v>17648</v>
      </c>
      <c r="T852" s="6" t="s">
        <v>177</v>
      </c>
      <c r="U852" s="6" t="s">
        <v>3817</v>
      </c>
      <c r="V852" s="48"/>
      <c r="W852" s="6"/>
      <c r="X852" s="6"/>
    </row>
    <row r="853" spans="1:24" s="8" customFormat="1" ht="15" customHeight="1" x14ac:dyDescent="0.2">
      <c r="A853" s="5">
        <v>14</v>
      </c>
      <c r="B853" s="5" t="s">
        <v>22116</v>
      </c>
      <c r="C853" s="2" t="s">
        <v>30322</v>
      </c>
      <c r="D853" s="5" t="s">
        <v>30321</v>
      </c>
      <c r="E853" s="5">
        <v>34</v>
      </c>
      <c r="F853" s="19">
        <v>4162167</v>
      </c>
      <c r="G853" s="6">
        <v>27041621678</v>
      </c>
      <c r="H853" s="22">
        <v>14963</v>
      </c>
      <c r="I853" s="13" t="s">
        <v>17470</v>
      </c>
      <c r="J853" s="26" t="s">
        <v>29310</v>
      </c>
      <c r="K853" s="24" t="s">
        <v>30224</v>
      </c>
      <c r="L853" s="170"/>
      <c r="M853" s="10"/>
      <c r="N853" s="7"/>
      <c r="O853" s="15"/>
      <c r="P853" s="17" t="s">
        <v>30320</v>
      </c>
      <c r="Q853" s="6" t="s">
        <v>30319</v>
      </c>
      <c r="R853" s="6" t="s">
        <v>30318</v>
      </c>
      <c r="S853" s="6" t="s">
        <v>30317</v>
      </c>
      <c r="T853" s="6"/>
      <c r="U853" s="6" t="s">
        <v>3817</v>
      </c>
      <c r="V853" s="48"/>
      <c r="W853" s="6"/>
      <c r="X853" s="6"/>
    </row>
    <row r="854" spans="1:24" s="8" customFormat="1" ht="15" customHeight="1" x14ac:dyDescent="0.2">
      <c r="A854" s="5" t="s">
        <v>78</v>
      </c>
      <c r="B854" s="5" t="s">
        <v>22116</v>
      </c>
      <c r="C854" s="2" t="s">
        <v>17565</v>
      </c>
      <c r="D854" s="5" t="s">
        <v>17564</v>
      </c>
      <c r="E854" s="5">
        <v>34</v>
      </c>
      <c r="F854" s="19">
        <v>4532468</v>
      </c>
      <c r="G854" s="6">
        <v>27045324686</v>
      </c>
      <c r="H854" s="22">
        <v>15794</v>
      </c>
      <c r="I854" s="13" t="s">
        <v>17470</v>
      </c>
      <c r="J854" s="26" t="s">
        <v>29311</v>
      </c>
      <c r="K854" s="24" t="s">
        <v>29321</v>
      </c>
      <c r="L854" s="170"/>
      <c r="M854" s="10"/>
      <c r="N854" s="7"/>
      <c r="O854" s="15" t="s">
        <v>17563</v>
      </c>
      <c r="P854" s="17" t="s">
        <v>17562</v>
      </c>
      <c r="Q854" s="6" t="s">
        <v>17561</v>
      </c>
      <c r="R854" s="6" t="s">
        <v>176</v>
      </c>
      <c r="S854" s="6" t="s">
        <v>17560</v>
      </c>
      <c r="T854" s="6" t="s">
        <v>29103</v>
      </c>
      <c r="U854" s="6" t="s">
        <v>3817</v>
      </c>
      <c r="V854" s="48"/>
      <c r="W854" s="6"/>
      <c r="X854" s="6"/>
    </row>
    <row r="855" spans="1:24" s="8" customFormat="1" ht="15" customHeight="1" x14ac:dyDescent="0.2">
      <c r="A855" s="5" t="s">
        <v>59</v>
      </c>
      <c r="B855" s="5" t="s">
        <v>22116</v>
      </c>
      <c r="C855" s="2" t="s">
        <v>17554</v>
      </c>
      <c r="D855" s="5" t="s">
        <v>17553</v>
      </c>
      <c r="E855" s="5">
        <v>32</v>
      </c>
      <c r="F855" s="19">
        <v>17027536</v>
      </c>
      <c r="G855" s="6">
        <v>27170275360</v>
      </c>
      <c r="H855" s="22">
        <v>24114</v>
      </c>
      <c r="I855" s="13" t="s">
        <v>17470</v>
      </c>
      <c r="J855" s="26" t="s">
        <v>29311</v>
      </c>
      <c r="K855" s="24" t="s">
        <v>29346</v>
      </c>
      <c r="L855" s="170"/>
      <c r="M855" s="10"/>
      <c r="N855" s="7"/>
      <c r="O855" s="15"/>
      <c r="P855" s="17" t="s">
        <v>30970</v>
      </c>
      <c r="Q855" s="6">
        <v>3624526268</v>
      </c>
      <c r="R855" s="6" t="s">
        <v>176</v>
      </c>
      <c r="S855" s="6" t="s">
        <v>30969</v>
      </c>
      <c r="T855" s="6" t="s">
        <v>177</v>
      </c>
      <c r="U855" s="6" t="s">
        <v>3817</v>
      </c>
      <c r="V855" s="48" t="s">
        <v>32865</v>
      </c>
      <c r="W855" s="6"/>
      <c r="X855" s="6"/>
    </row>
    <row r="856" spans="1:24" s="8" customFormat="1" ht="15" customHeight="1" x14ac:dyDescent="0.2">
      <c r="A856" s="5">
        <v>10</v>
      </c>
      <c r="B856" s="5" t="s">
        <v>22116</v>
      </c>
      <c r="C856" s="2" t="s">
        <v>17499</v>
      </c>
      <c r="D856" s="5" t="s">
        <v>17498</v>
      </c>
      <c r="E856" s="5">
        <v>32</v>
      </c>
      <c r="F856" s="19">
        <v>28094021</v>
      </c>
      <c r="G856" s="6">
        <v>27280940211</v>
      </c>
      <c r="H856" s="22">
        <v>29301</v>
      </c>
      <c r="I856" s="13" t="s">
        <v>17337</v>
      </c>
      <c r="J856" s="26" t="s">
        <v>29311</v>
      </c>
      <c r="K856" s="24" t="s">
        <v>29332</v>
      </c>
      <c r="L856" s="170"/>
      <c r="M856" s="10"/>
      <c r="N856" s="7"/>
      <c r="O856" s="15"/>
      <c r="P856" s="17" t="s">
        <v>17497</v>
      </c>
      <c r="Q856" s="6" t="s">
        <v>17496</v>
      </c>
      <c r="R856" s="6" t="s">
        <v>176</v>
      </c>
      <c r="S856" s="6" t="s">
        <v>17495</v>
      </c>
      <c r="T856" s="6" t="s">
        <v>177</v>
      </c>
      <c r="U856" s="6" t="s">
        <v>3817</v>
      </c>
      <c r="V856" s="48"/>
      <c r="W856" s="6"/>
      <c r="X856" s="6"/>
    </row>
    <row r="857" spans="1:24" s="8" customFormat="1" ht="15" customHeight="1" x14ac:dyDescent="0.2">
      <c r="A857" s="5" t="s">
        <v>27</v>
      </c>
      <c r="B857" s="5" t="s">
        <v>22116</v>
      </c>
      <c r="C857" s="2" t="s">
        <v>32600</v>
      </c>
      <c r="D857" s="5" t="s">
        <v>32601</v>
      </c>
      <c r="E857" s="5">
        <v>30</v>
      </c>
      <c r="F857" s="19">
        <v>21650399</v>
      </c>
      <c r="G857" s="6">
        <v>27216503991</v>
      </c>
      <c r="H857" s="22">
        <v>27850</v>
      </c>
      <c r="I857" s="13" t="s">
        <v>17337</v>
      </c>
      <c r="J857" s="26" t="s">
        <v>29310</v>
      </c>
      <c r="K857" s="24" t="s">
        <v>32443</v>
      </c>
      <c r="L857" s="170"/>
      <c r="M857" s="10"/>
      <c r="N857" s="7"/>
      <c r="O857" s="15"/>
      <c r="P857" s="17" t="s">
        <v>32602</v>
      </c>
      <c r="Q857" s="6">
        <v>1137948213</v>
      </c>
      <c r="R857" s="6" t="s">
        <v>32603</v>
      </c>
      <c r="S857" s="6" t="s">
        <v>32599</v>
      </c>
      <c r="T857" s="6" t="s">
        <v>177</v>
      </c>
      <c r="U857" s="6" t="s">
        <v>3817</v>
      </c>
      <c r="V857" s="48" t="s">
        <v>32866</v>
      </c>
      <c r="W857" s="6"/>
      <c r="X857" s="6"/>
    </row>
    <row r="858" spans="1:24" s="8" customFormat="1" ht="15" customHeight="1" x14ac:dyDescent="0.2">
      <c r="A858" s="5" t="s">
        <v>27</v>
      </c>
      <c r="B858" s="5" t="s">
        <v>22116</v>
      </c>
      <c r="C858" s="2" t="s">
        <v>17492</v>
      </c>
      <c r="D858" s="5" t="s">
        <v>17491</v>
      </c>
      <c r="E858" s="5">
        <v>35</v>
      </c>
      <c r="F858" s="19">
        <v>1889629</v>
      </c>
      <c r="G858" s="6">
        <v>27018896295</v>
      </c>
      <c r="H858" s="22">
        <v>12549</v>
      </c>
      <c r="I858" s="13" t="s">
        <v>17470</v>
      </c>
      <c r="J858" s="26" t="s">
        <v>29311</v>
      </c>
      <c r="K858" s="24" t="s">
        <v>29321</v>
      </c>
      <c r="L858" s="170"/>
      <c r="M858" s="10"/>
      <c r="N858" s="7"/>
      <c r="O858" s="15"/>
      <c r="P858" s="17" t="s">
        <v>17490</v>
      </c>
      <c r="Q858" s="6" t="s">
        <v>17489</v>
      </c>
      <c r="R858" s="6" t="s">
        <v>176</v>
      </c>
      <c r="S858" s="6" t="s">
        <v>17488</v>
      </c>
      <c r="T858" s="6" t="s">
        <v>177</v>
      </c>
      <c r="U858" s="6" t="s">
        <v>3817</v>
      </c>
      <c r="V858" s="48" t="s">
        <v>32867</v>
      </c>
      <c r="W858" s="6"/>
      <c r="X858" s="6"/>
    </row>
    <row r="859" spans="1:24" s="8" customFormat="1" ht="15" customHeight="1" x14ac:dyDescent="0.2">
      <c r="A859" s="5">
        <v>11</v>
      </c>
      <c r="B859" s="5" t="s">
        <v>22116</v>
      </c>
      <c r="C859" s="2" t="s">
        <v>17472</v>
      </c>
      <c r="D859" s="5" t="s">
        <v>17471</v>
      </c>
      <c r="E859" s="5">
        <v>33</v>
      </c>
      <c r="F859" s="19">
        <v>3675700</v>
      </c>
      <c r="G859" s="6">
        <v>27036757006</v>
      </c>
      <c r="H859" s="22">
        <v>14039</v>
      </c>
      <c r="I859" s="13" t="s">
        <v>17470</v>
      </c>
      <c r="J859" s="26" t="s">
        <v>29311</v>
      </c>
      <c r="K859" s="24" t="s">
        <v>29357</v>
      </c>
      <c r="L859" s="170"/>
      <c r="M859" s="10"/>
      <c r="N859" s="7"/>
      <c r="O859" s="15" t="s">
        <v>17469</v>
      </c>
      <c r="P859" s="17" t="s">
        <v>30793</v>
      </c>
      <c r="Q859" s="6" t="s">
        <v>29054</v>
      </c>
      <c r="R859" s="6" t="s">
        <v>28971</v>
      </c>
      <c r="S859" s="6" t="s">
        <v>17468</v>
      </c>
      <c r="T859" s="6" t="s">
        <v>29035</v>
      </c>
      <c r="U859" s="6" t="s">
        <v>3817</v>
      </c>
      <c r="V859" s="48" t="s">
        <v>32868</v>
      </c>
      <c r="W859" s="6"/>
      <c r="X859" s="6"/>
    </row>
    <row r="860" spans="1:24" s="8" customFormat="1" ht="15" customHeight="1" x14ac:dyDescent="0.2">
      <c r="A860" s="5" t="s">
        <v>59</v>
      </c>
      <c r="B860" s="5" t="s">
        <v>22116</v>
      </c>
      <c r="C860" s="2" t="s">
        <v>32230</v>
      </c>
      <c r="D860" s="5" t="s">
        <v>32231</v>
      </c>
      <c r="E860" s="5">
        <v>31</v>
      </c>
      <c r="F860" s="19">
        <v>9799121</v>
      </c>
      <c r="G860" s="6">
        <v>27097991214</v>
      </c>
      <c r="H860" s="22">
        <v>14305</v>
      </c>
      <c r="I860" s="13" t="s">
        <v>32182</v>
      </c>
      <c r="J860" s="26" t="s">
        <v>29310</v>
      </c>
      <c r="K860" s="24" t="s">
        <v>31910</v>
      </c>
      <c r="L860" s="170"/>
      <c r="M860" s="10"/>
      <c r="N860" s="7"/>
      <c r="O860" s="15"/>
      <c r="P860" s="17" t="s">
        <v>32232</v>
      </c>
      <c r="Q860" s="6" t="s">
        <v>32233</v>
      </c>
      <c r="R860" s="6" t="s">
        <v>176</v>
      </c>
      <c r="S860" s="6" t="s">
        <v>32163</v>
      </c>
      <c r="T860" s="6" t="s">
        <v>177</v>
      </c>
      <c r="U860" s="6" t="s">
        <v>3817</v>
      </c>
      <c r="V860" s="48" t="s">
        <v>32869</v>
      </c>
      <c r="W860" s="6"/>
      <c r="X860" s="6"/>
    </row>
    <row r="861" spans="1:24" ht="15.75" thickBot="1" x14ac:dyDescent="0.3"/>
    <row r="862" spans="1:24" ht="51" x14ac:dyDescent="0.25">
      <c r="A862" s="29" t="s">
        <v>0</v>
      </c>
      <c r="B862" s="30" t="s">
        <v>22114</v>
      </c>
      <c r="C862" s="30" t="s">
        <v>1</v>
      </c>
      <c r="D862" s="194" t="s">
        <v>2</v>
      </c>
      <c r="E862" s="32" t="s">
        <v>3</v>
      </c>
      <c r="F862" s="33" t="s">
        <v>4</v>
      </c>
      <c r="G862" s="34" t="s">
        <v>5</v>
      </c>
      <c r="H862" s="35" t="s">
        <v>6</v>
      </c>
      <c r="I862" s="36" t="s">
        <v>7</v>
      </c>
      <c r="J862" s="37" t="s">
        <v>29308</v>
      </c>
      <c r="K862" s="38" t="s">
        <v>29309</v>
      </c>
      <c r="L862" s="38" t="s">
        <v>33431</v>
      </c>
      <c r="M862" s="39" t="s">
        <v>8</v>
      </c>
      <c r="N862" s="36" t="s">
        <v>9</v>
      </c>
      <c r="O862" s="40" t="s">
        <v>10</v>
      </c>
      <c r="P862" s="41" t="s">
        <v>11</v>
      </c>
      <c r="Q862" s="42" t="s">
        <v>12</v>
      </c>
      <c r="R862" s="192" t="s">
        <v>13</v>
      </c>
    </row>
    <row r="863" spans="1:24" s="8" customFormat="1" ht="15" customHeight="1" x14ac:dyDescent="0.2">
      <c r="A863" s="5" t="s">
        <v>46</v>
      </c>
      <c r="B863" s="5" t="s">
        <v>22116</v>
      </c>
      <c r="C863" s="2" t="s">
        <v>17404</v>
      </c>
      <c r="D863" s="5" t="s">
        <v>17403</v>
      </c>
      <c r="E863" s="5">
        <v>31</v>
      </c>
      <c r="F863" s="19">
        <v>10428552</v>
      </c>
      <c r="G863" s="6">
        <v>27104285525</v>
      </c>
      <c r="H863" s="22">
        <v>19289</v>
      </c>
      <c r="I863" s="13" t="s">
        <v>17402</v>
      </c>
      <c r="J863" s="26" t="s">
        <v>29311</v>
      </c>
      <c r="K863" s="24" t="s">
        <v>29323</v>
      </c>
      <c r="L863" s="170"/>
      <c r="M863" s="10"/>
      <c r="N863" s="7"/>
      <c r="O863" s="15" t="s">
        <v>17401</v>
      </c>
      <c r="P863" s="17" t="s">
        <v>17400</v>
      </c>
      <c r="Q863" s="6" t="s">
        <v>29548</v>
      </c>
      <c r="R863" s="6" t="s">
        <v>176</v>
      </c>
      <c r="S863" s="6" t="s">
        <v>17399</v>
      </c>
      <c r="T863" s="6" t="s">
        <v>177</v>
      </c>
      <c r="U863" s="6" t="s">
        <v>3817</v>
      </c>
      <c r="V863" s="48"/>
      <c r="W863" s="6"/>
      <c r="X863" s="6"/>
    </row>
    <row r="864" spans="1:24" s="8" customFormat="1" ht="15" customHeight="1" x14ac:dyDescent="0.2">
      <c r="A864" s="5" t="s">
        <v>172</v>
      </c>
      <c r="B864" s="5" t="s">
        <v>22116</v>
      </c>
      <c r="C864" s="2" t="s">
        <v>30902</v>
      </c>
      <c r="D864" s="5" t="s">
        <v>30903</v>
      </c>
      <c r="E864" s="5">
        <v>33</v>
      </c>
      <c r="F864" s="19">
        <v>25948548</v>
      </c>
      <c r="G864" s="6">
        <v>27259485482</v>
      </c>
      <c r="H864" s="22">
        <v>28360</v>
      </c>
      <c r="I864" s="13" t="s">
        <v>17337</v>
      </c>
      <c r="J864" s="26" t="s">
        <v>29311</v>
      </c>
      <c r="K864" s="24" t="s">
        <v>30833</v>
      </c>
      <c r="L864" s="170"/>
      <c r="M864" s="10"/>
      <c r="N864" s="7"/>
      <c r="O864" s="15"/>
      <c r="P864" s="17" t="s">
        <v>31161</v>
      </c>
      <c r="Q864" s="6" t="s">
        <v>31162</v>
      </c>
      <c r="R864" s="6" t="s">
        <v>176</v>
      </c>
      <c r="S864" s="6" t="s">
        <v>30931</v>
      </c>
      <c r="T864" s="6"/>
      <c r="U864" s="6"/>
      <c r="V864" s="48"/>
      <c r="W864" s="6"/>
      <c r="X864" s="6"/>
    </row>
    <row r="865" spans="1:24" s="8" customFormat="1" ht="15" customHeight="1" x14ac:dyDescent="0.2">
      <c r="A865" s="5" t="s">
        <v>27</v>
      </c>
      <c r="B865" s="5" t="s">
        <v>22116</v>
      </c>
      <c r="C865" s="2" t="s">
        <v>29486</v>
      </c>
      <c r="D865" s="5" t="s">
        <v>29487</v>
      </c>
      <c r="E865" s="5">
        <v>34</v>
      </c>
      <c r="F865" s="19">
        <v>12481836</v>
      </c>
      <c r="G865" s="6">
        <v>27124818368</v>
      </c>
      <c r="H865" s="22">
        <v>21397</v>
      </c>
      <c r="I865" s="13" t="s">
        <v>17470</v>
      </c>
      <c r="J865" s="26" t="s">
        <v>29310</v>
      </c>
      <c r="K865" s="24" t="s">
        <v>29382</v>
      </c>
      <c r="L865" s="170"/>
      <c r="M865" s="10"/>
      <c r="N865" s="7"/>
      <c r="O865" s="15"/>
      <c r="P865" s="17" t="s">
        <v>29488</v>
      </c>
      <c r="Q865" s="6" t="s">
        <v>29489</v>
      </c>
      <c r="R865" s="6" t="s">
        <v>176</v>
      </c>
      <c r="S865" s="6" t="s">
        <v>29490</v>
      </c>
      <c r="T865" s="6" t="s">
        <v>177</v>
      </c>
      <c r="U865" s="6" t="s">
        <v>3817</v>
      </c>
      <c r="V865" s="48" t="s">
        <v>32870</v>
      </c>
      <c r="W865" s="6"/>
      <c r="X865" s="6"/>
    </row>
    <row r="866" spans="1:24" s="8" customFormat="1" ht="15" customHeight="1" x14ac:dyDescent="0.2">
      <c r="A866" s="5" t="s">
        <v>46</v>
      </c>
      <c r="B866" s="5" t="s">
        <v>22116</v>
      </c>
      <c r="C866" s="2" t="s">
        <v>31228</v>
      </c>
      <c r="D866" s="5" t="s">
        <v>31243</v>
      </c>
      <c r="E866" s="5" t="s">
        <v>179</v>
      </c>
      <c r="F866" s="19">
        <v>4734356</v>
      </c>
      <c r="G866" s="6">
        <v>27047343564</v>
      </c>
      <c r="H866" s="22">
        <v>15991</v>
      </c>
      <c r="I866" s="13" t="s">
        <v>17470</v>
      </c>
      <c r="J866" s="26" t="s">
        <v>29310</v>
      </c>
      <c r="K866" s="24" t="s">
        <v>31211</v>
      </c>
      <c r="L866" s="170"/>
      <c r="M866" s="10"/>
      <c r="N866" s="7"/>
      <c r="O866" s="15"/>
      <c r="P866" s="17" t="s">
        <v>31345</v>
      </c>
      <c r="Q866" s="6" t="s">
        <v>31346</v>
      </c>
      <c r="R866" s="6" t="s">
        <v>10855</v>
      </c>
      <c r="S866" s="6" t="s">
        <v>31256</v>
      </c>
      <c r="T866" s="6" t="s">
        <v>177</v>
      </c>
      <c r="U866" s="6" t="s">
        <v>3817</v>
      </c>
      <c r="V866" s="48" t="s">
        <v>32871</v>
      </c>
      <c r="W866" s="6"/>
      <c r="X866" s="6"/>
    </row>
    <row r="867" spans="1:24" s="8" customFormat="1" ht="15" customHeight="1" x14ac:dyDescent="0.2">
      <c r="A867" s="5">
        <v>12</v>
      </c>
      <c r="B867" s="5" t="s">
        <v>22116</v>
      </c>
      <c r="C867" s="2" t="s">
        <v>26700</v>
      </c>
      <c r="D867" s="5" t="s">
        <v>26699</v>
      </c>
      <c r="E867" s="5">
        <v>33</v>
      </c>
      <c r="F867" s="19">
        <v>3928201</v>
      </c>
      <c r="G867" s="6">
        <v>27039282017</v>
      </c>
      <c r="H867" s="22">
        <v>15253</v>
      </c>
      <c r="I867" s="13" t="s">
        <v>17470</v>
      </c>
      <c r="J867" s="26" t="s">
        <v>29311</v>
      </c>
      <c r="K867" s="24" t="s">
        <v>29361</v>
      </c>
      <c r="L867" s="170"/>
      <c r="M867" s="10"/>
      <c r="N867" s="7"/>
      <c r="O867" s="15"/>
      <c r="P867" s="17" t="s">
        <v>26698</v>
      </c>
      <c r="Q867" s="6" t="s">
        <v>26697</v>
      </c>
      <c r="R867" s="6" t="s">
        <v>176</v>
      </c>
      <c r="S867" s="6" t="s">
        <v>26696</v>
      </c>
      <c r="T867" s="6" t="s">
        <v>177</v>
      </c>
      <c r="U867" s="6" t="s">
        <v>3817</v>
      </c>
      <c r="V867" s="48" t="s">
        <v>32872</v>
      </c>
      <c r="W867" s="6"/>
      <c r="X867" s="6"/>
    </row>
    <row r="868" spans="1:24" s="8" customFormat="1" ht="15" customHeight="1" x14ac:dyDescent="0.2">
      <c r="A868" s="5" t="s">
        <v>27</v>
      </c>
      <c r="B868" s="5" t="s">
        <v>22116</v>
      </c>
      <c r="C868" s="2" t="s">
        <v>26675</v>
      </c>
      <c r="D868" s="5" t="s">
        <v>26674</v>
      </c>
      <c r="E868" s="5" t="s">
        <v>14257</v>
      </c>
      <c r="F868" s="19">
        <v>11554698</v>
      </c>
      <c r="G868" s="6">
        <v>27115546983</v>
      </c>
      <c r="H868" s="22">
        <v>20192</v>
      </c>
      <c r="I868" s="13" t="s">
        <v>17337</v>
      </c>
      <c r="J868" s="26" t="s">
        <v>29311</v>
      </c>
      <c r="K868" s="24"/>
      <c r="L868" s="170"/>
      <c r="M868" s="10"/>
      <c r="N868" s="7"/>
      <c r="O868" s="15"/>
      <c r="P868" s="17" t="s">
        <v>30670</v>
      </c>
      <c r="Q868" s="6" t="s">
        <v>30592</v>
      </c>
      <c r="R868" s="6" t="s">
        <v>176</v>
      </c>
      <c r="S868" s="6" t="s">
        <v>177</v>
      </c>
      <c r="T868" s="6" t="s">
        <v>30615</v>
      </c>
      <c r="U868" s="6" t="s">
        <v>22</v>
      </c>
      <c r="V868" s="48"/>
      <c r="W868" s="6"/>
      <c r="X868" s="6"/>
    </row>
    <row r="869" spans="1:24" s="8" customFormat="1" ht="15" customHeight="1" x14ac:dyDescent="0.2">
      <c r="A869" s="5" t="s">
        <v>23</v>
      </c>
      <c r="B869" s="5" t="s">
        <v>22116</v>
      </c>
      <c r="C869" s="2" t="s">
        <v>26641</v>
      </c>
      <c r="D869" s="5" t="s">
        <v>26640</v>
      </c>
      <c r="E869" s="5">
        <v>33</v>
      </c>
      <c r="F869" s="19">
        <v>4186440</v>
      </c>
      <c r="G869" s="6">
        <v>27041864406</v>
      </c>
      <c r="H869" s="22">
        <v>14953</v>
      </c>
      <c r="I869" s="13" t="s">
        <v>17470</v>
      </c>
      <c r="J869" s="26" t="s">
        <v>29311</v>
      </c>
      <c r="K869" s="24" t="s">
        <v>29356</v>
      </c>
      <c r="L869" s="170" t="s">
        <v>33533</v>
      </c>
      <c r="M869" s="10"/>
      <c r="N869" s="7"/>
      <c r="O869" s="15"/>
      <c r="P869" s="17" t="s">
        <v>30973</v>
      </c>
      <c r="Q869" s="6" t="s">
        <v>30974</v>
      </c>
      <c r="R869" s="6" t="s">
        <v>176</v>
      </c>
      <c r="S869" s="6" t="s">
        <v>30972</v>
      </c>
      <c r="T869" s="6" t="s">
        <v>177</v>
      </c>
      <c r="U869" s="6" t="s">
        <v>22</v>
      </c>
      <c r="V869" s="48" t="s">
        <v>33024</v>
      </c>
      <c r="W869" s="6"/>
      <c r="X869" s="6"/>
    </row>
    <row r="870" spans="1:24" s="8" customFormat="1" ht="15" customHeight="1" x14ac:dyDescent="0.2">
      <c r="A870" s="5" t="s">
        <v>23</v>
      </c>
      <c r="B870" s="5" t="s">
        <v>22116</v>
      </c>
      <c r="C870" s="2" t="s">
        <v>26639</v>
      </c>
      <c r="D870" s="5" t="s">
        <v>26638</v>
      </c>
      <c r="E870" s="5">
        <v>34</v>
      </c>
      <c r="F870" s="19">
        <v>10147256</v>
      </c>
      <c r="G870" s="6">
        <v>27101472561</v>
      </c>
      <c r="H870" s="22">
        <v>19438</v>
      </c>
      <c r="I870" s="13" t="s">
        <v>17470</v>
      </c>
      <c r="J870" s="26" t="s">
        <v>29311</v>
      </c>
      <c r="K870" s="24" t="s">
        <v>29321</v>
      </c>
      <c r="L870" s="170"/>
      <c r="M870" s="10"/>
      <c r="N870" s="7"/>
      <c r="O870" s="15"/>
      <c r="P870" s="17" t="s">
        <v>30976</v>
      </c>
      <c r="Q870" s="6" t="s">
        <v>30977</v>
      </c>
      <c r="R870" s="6" t="s">
        <v>176</v>
      </c>
      <c r="S870" s="6" t="s">
        <v>30975</v>
      </c>
      <c r="T870" s="6" t="s">
        <v>177</v>
      </c>
      <c r="U870" s="6" t="s">
        <v>22</v>
      </c>
      <c r="V870" s="48"/>
      <c r="W870" s="6"/>
      <c r="X870" s="6"/>
    </row>
    <row r="871" spans="1:24" s="8" customFormat="1" ht="15" customHeight="1" x14ac:dyDescent="0.2">
      <c r="A871" s="5" t="s">
        <v>27</v>
      </c>
      <c r="B871" s="5" t="s">
        <v>22116</v>
      </c>
      <c r="C871" s="2" t="s">
        <v>26613</v>
      </c>
      <c r="D871" s="5" t="s">
        <v>26612</v>
      </c>
      <c r="E871" s="5">
        <v>34</v>
      </c>
      <c r="F871" s="19">
        <v>6477366</v>
      </c>
      <c r="G871" s="6">
        <v>27064773661</v>
      </c>
      <c r="H871" s="22">
        <v>14340</v>
      </c>
      <c r="I871" s="13" t="s">
        <v>17470</v>
      </c>
      <c r="J871" s="26" t="s">
        <v>29311</v>
      </c>
      <c r="K871" s="24" t="s">
        <v>29337</v>
      </c>
      <c r="L871" s="170"/>
      <c r="M871" s="10"/>
      <c r="N871" s="7"/>
      <c r="O871" s="15"/>
      <c r="P871" s="17" t="s">
        <v>26611</v>
      </c>
      <c r="Q871" s="6">
        <v>48421470</v>
      </c>
      <c r="R871" s="6" t="s">
        <v>26610</v>
      </c>
      <c r="S871" s="6" t="s">
        <v>26609</v>
      </c>
      <c r="T871" s="6" t="s">
        <v>177</v>
      </c>
      <c r="U871" s="6" t="s">
        <v>3817</v>
      </c>
      <c r="V871" s="48" t="s">
        <v>32740</v>
      </c>
      <c r="W871" s="6"/>
      <c r="X871" s="6"/>
    </row>
    <row r="872" spans="1:24" s="8" customFormat="1" ht="15" customHeight="1" x14ac:dyDescent="0.2">
      <c r="A872" s="5" t="s">
        <v>252</v>
      </c>
      <c r="B872" s="5" t="s">
        <v>22116</v>
      </c>
      <c r="C872" s="2" t="s">
        <v>26606</v>
      </c>
      <c r="D872" s="5" t="s">
        <v>26605</v>
      </c>
      <c r="E872" s="5">
        <v>30</v>
      </c>
      <c r="F872" s="19">
        <v>20070550</v>
      </c>
      <c r="G872" s="6">
        <v>27200705500</v>
      </c>
      <c r="H872" s="22">
        <v>25074</v>
      </c>
      <c r="I872" s="13" t="s">
        <v>17337</v>
      </c>
      <c r="J872" s="26" t="s">
        <v>29311</v>
      </c>
      <c r="K872" s="24" t="s">
        <v>29315</v>
      </c>
      <c r="L872" s="170"/>
      <c r="M872" s="10"/>
      <c r="N872" s="7"/>
      <c r="O872" s="15" t="s">
        <v>24507</v>
      </c>
      <c r="P872" s="17" t="s">
        <v>26604</v>
      </c>
      <c r="Q872" s="6" t="s">
        <v>26603</v>
      </c>
      <c r="R872" s="6" t="s">
        <v>28966</v>
      </c>
      <c r="S872" s="6" t="s">
        <v>26602</v>
      </c>
      <c r="T872" s="6" t="s">
        <v>29035</v>
      </c>
      <c r="U872" s="6" t="s">
        <v>3817</v>
      </c>
      <c r="V872" s="48"/>
      <c r="W872" s="6"/>
      <c r="X872" s="6"/>
    </row>
    <row r="873" spans="1:24" s="8" customFormat="1" ht="15" customHeight="1" x14ac:dyDescent="0.2">
      <c r="A873" s="5" t="s">
        <v>46</v>
      </c>
      <c r="B873" s="5" t="s">
        <v>22116</v>
      </c>
      <c r="C873" s="2" t="s">
        <v>32239</v>
      </c>
      <c r="D873" s="5" t="s">
        <v>32240</v>
      </c>
      <c r="E873" s="5">
        <v>32</v>
      </c>
      <c r="F873" s="19">
        <v>28973855</v>
      </c>
      <c r="G873" s="6">
        <v>24289738556</v>
      </c>
      <c r="H873" s="22">
        <v>29877</v>
      </c>
      <c r="I873" s="13" t="s">
        <v>17337</v>
      </c>
      <c r="J873" s="26" t="s">
        <v>29310</v>
      </c>
      <c r="K873" s="24" t="s">
        <v>31910</v>
      </c>
      <c r="L873" s="170"/>
      <c r="M873" s="10"/>
      <c r="N873" s="7"/>
      <c r="O873" s="15"/>
      <c r="P873" s="17" t="s">
        <v>32241</v>
      </c>
      <c r="Q873" s="6">
        <v>1550948364</v>
      </c>
      <c r="R873" s="6" t="s">
        <v>32242</v>
      </c>
      <c r="S873" s="6" t="s">
        <v>32165</v>
      </c>
      <c r="T873" s="6" t="s">
        <v>177</v>
      </c>
      <c r="U873" s="6" t="s">
        <v>3817</v>
      </c>
      <c r="V873" s="48" t="s">
        <v>32873</v>
      </c>
      <c r="W873" s="6"/>
      <c r="X873" s="6"/>
    </row>
    <row r="874" spans="1:24" s="8" customFormat="1" ht="15" customHeight="1" x14ac:dyDescent="0.2">
      <c r="A874" s="5" t="s">
        <v>161</v>
      </c>
      <c r="B874" s="5" t="s">
        <v>22116</v>
      </c>
      <c r="C874" s="2" t="s">
        <v>31265</v>
      </c>
      <c r="D874" s="5" t="s">
        <v>31291</v>
      </c>
      <c r="E874" s="5">
        <v>31</v>
      </c>
      <c r="F874" s="19">
        <v>4501685</v>
      </c>
      <c r="G874" s="6">
        <v>27045016854</v>
      </c>
      <c r="H874" s="22">
        <v>16799</v>
      </c>
      <c r="I874" s="13" t="s">
        <v>17470</v>
      </c>
      <c r="J874" s="26" t="s">
        <v>29310</v>
      </c>
      <c r="K874" s="24" t="s">
        <v>31211</v>
      </c>
      <c r="L874" s="170"/>
      <c r="M874" s="10"/>
      <c r="N874" s="7"/>
      <c r="O874" s="15"/>
      <c r="P874" s="17" t="s">
        <v>31348</v>
      </c>
      <c r="Q874" s="6" t="s">
        <v>31349</v>
      </c>
      <c r="R874" s="6" t="s">
        <v>31350</v>
      </c>
      <c r="S874" s="6" t="s">
        <v>31347</v>
      </c>
      <c r="T874" s="6" t="s">
        <v>177</v>
      </c>
      <c r="U874" s="6" t="s">
        <v>3817</v>
      </c>
      <c r="V874" s="48" t="s">
        <v>32874</v>
      </c>
      <c r="W874" s="6"/>
      <c r="X874" s="6"/>
    </row>
    <row r="875" spans="1:24" s="8" customFormat="1" ht="15" customHeight="1" x14ac:dyDescent="0.2">
      <c r="A875" s="5" t="s">
        <v>161</v>
      </c>
      <c r="B875" s="5" t="s">
        <v>22116</v>
      </c>
      <c r="C875" s="2" t="s">
        <v>26581</v>
      </c>
      <c r="D875" s="5" t="s">
        <v>26580</v>
      </c>
      <c r="E875" s="5">
        <v>31</v>
      </c>
      <c r="F875" s="19">
        <v>4501652</v>
      </c>
      <c r="G875" s="6">
        <v>27045016523</v>
      </c>
      <c r="H875" s="22">
        <v>16428</v>
      </c>
      <c r="I875" s="13" t="s">
        <v>17470</v>
      </c>
      <c r="J875" s="26" t="s">
        <v>29311</v>
      </c>
      <c r="K875" s="24" t="s">
        <v>29346</v>
      </c>
      <c r="L875" s="170" t="s">
        <v>33465</v>
      </c>
      <c r="M875" s="10"/>
      <c r="N875" s="7"/>
      <c r="O875" s="15"/>
      <c r="P875" s="17" t="s">
        <v>30981</v>
      </c>
      <c r="Q875" s="6" t="s">
        <v>30982</v>
      </c>
      <c r="R875" s="6" t="s">
        <v>30983</v>
      </c>
      <c r="S875" s="6" t="s">
        <v>30980</v>
      </c>
      <c r="T875" s="6" t="s">
        <v>177</v>
      </c>
      <c r="U875" s="6" t="s">
        <v>3817</v>
      </c>
      <c r="V875" s="48" t="s">
        <v>33501</v>
      </c>
      <c r="W875" s="6"/>
      <c r="X875" s="6"/>
    </row>
    <row r="876" spans="1:24" s="8" customFormat="1" ht="15" customHeight="1" x14ac:dyDescent="0.2">
      <c r="A876" s="5" t="s">
        <v>33761</v>
      </c>
      <c r="B876" s="5" t="s">
        <v>22116</v>
      </c>
      <c r="C876" s="2" t="s">
        <v>26579</v>
      </c>
      <c r="D876" s="5" t="s">
        <v>26578</v>
      </c>
      <c r="E876" s="5">
        <v>30</v>
      </c>
      <c r="F876" s="19">
        <v>3023149</v>
      </c>
      <c r="G876" s="6" t="s">
        <v>34433</v>
      </c>
      <c r="H876" s="22">
        <v>13245</v>
      </c>
      <c r="I876" s="13" t="s">
        <v>17470</v>
      </c>
      <c r="J876" s="26" t="s">
        <v>29311</v>
      </c>
      <c r="K876" s="24" t="s">
        <v>29321</v>
      </c>
      <c r="L876" s="170"/>
      <c r="M876" s="10"/>
      <c r="N876" s="7"/>
      <c r="O876" s="15"/>
      <c r="P876" s="17" t="s">
        <v>30985</v>
      </c>
      <c r="Q876" s="6" t="s">
        <v>30377</v>
      </c>
      <c r="R876" s="6" t="s">
        <v>176</v>
      </c>
      <c r="S876" s="6" t="s">
        <v>30984</v>
      </c>
      <c r="T876" s="6" t="s">
        <v>30419</v>
      </c>
      <c r="U876" s="6" t="s">
        <v>22</v>
      </c>
      <c r="V876" s="48"/>
      <c r="W876" s="6"/>
      <c r="X876" s="6"/>
    </row>
    <row r="877" spans="1:24" s="8" customFormat="1" ht="15" customHeight="1" x14ac:dyDescent="0.2">
      <c r="A877" s="5">
        <v>12</v>
      </c>
      <c r="B877" s="5" t="s">
        <v>22116</v>
      </c>
      <c r="C877" s="2" t="s">
        <v>26505</v>
      </c>
      <c r="D877" s="5" t="s">
        <v>26504</v>
      </c>
      <c r="E877" s="5">
        <v>33</v>
      </c>
      <c r="F877" s="19">
        <v>17135842</v>
      </c>
      <c r="G877" s="6">
        <v>27171358421</v>
      </c>
      <c r="H877" s="22">
        <v>23177</v>
      </c>
      <c r="I877" s="13" t="s">
        <v>17470</v>
      </c>
      <c r="J877" s="26" t="s">
        <v>29311</v>
      </c>
      <c r="K877" s="24" t="s">
        <v>29332</v>
      </c>
      <c r="L877" s="170"/>
      <c r="M877" s="10"/>
      <c r="N877" s="7"/>
      <c r="O877" s="15"/>
      <c r="P877" s="17" t="s">
        <v>26503</v>
      </c>
      <c r="Q877" s="6" t="s">
        <v>26502</v>
      </c>
      <c r="R877" s="6" t="s">
        <v>176</v>
      </c>
      <c r="S877" s="6" t="s">
        <v>26501</v>
      </c>
      <c r="T877" s="6" t="s">
        <v>177</v>
      </c>
      <c r="U877" s="6" t="s">
        <v>3817</v>
      </c>
      <c r="V877" s="48"/>
      <c r="W877" s="6"/>
      <c r="X877" s="6"/>
    </row>
    <row r="878" spans="1:24" s="8" customFormat="1" ht="15" customHeight="1" x14ac:dyDescent="0.2">
      <c r="A878" s="5" t="s">
        <v>59</v>
      </c>
      <c r="B878" s="5" t="s">
        <v>22116</v>
      </c>
      <c r="C878" s="2" t="s">
        <v>26498</v>
      </c>
      <c r="D878" s="5" t="s">
        <v>26497</v>
      </c>
      <c r="E878" s="5">
        <v>31</v>
      </c>
      <c r="F878" s="19">
        <v>5879540</v>
      </c>
      <c r="G878" s="6" t="s">
        <v>34434</v>
      </c>
      <c r="H878" s="22">
        <v>17724</v>
      </c>
      <c r="I878" s="13" t="s">
        <v>17470</v>
      </c>
      <c r="J878" s="26" t="s">
        <v>29311</v>
      </c>
      <c r="K878" s="24" t="s">
        <v>29315</v>
      </c>
      <c r="L878" s="170"/>
      <c r="M878" s="10"/>
      <c r="N878" s="7"/>
      <c r="O878" s="15" t="s">
        <v>24507</v>
      </c>
      <c r="P878" s="17" t="s">
        <v>26496</v>
      </c>
      <c r="Q878" s="6">
        <v>3794288408</v>
      </c>
      <c r="R878" s="6" t="s">
        <v>176</v>
      </c>
      <c r="S878" s="6" t="s">
        <v>26495</v>
      </c>
      <c r="T878" s="6" t="s">
        <v>177</v>
      </c>
      <c r="U878" s="6" t="s">
        <v>3817</v>
      </c>
      <c r="V878" s="48"/>
      <c r="W878" s="6"/>
      <c r="X878" s="6"/>
    </row>
    <row r="879" spans="1:24" s="8" customFormat="1" ht="15" customHeight="1" x14ac:dyDescent="0.2">
      <c r="A879" s="5" t="s">
        <v>59</v>
      </c>
      <c r="B879" s="5" t="s">
        <v>22116</v>
      </c>
      <c r="C879" s="2" t="s">
        <v>26469</v>
      </c>
      <c r="D879" s="5" t="s">
        <v>26468</v>
      </c>
      <c r="E879" s="5">
        <v>34</v>
      </c>
      <c r="F879" s="19">
        <v>18033043</v>
      </c>
      <c r="G879" s="6">
        <v>27180330432</v>
      </c>
      <c r="H879" s="22">
        <v>24374</v>
      </c>
      <c r="I879" s="13" t="s">
        <v>17470</v>
      </c>
      <c r="J879" s="26" t="s">
        <v>29311</v>
      </c>
      <c r="K879" s="24"/>
      <c r="L879" s="170"/>
      <c r="M879" s="10"/>
      <c r="N879" s="7"/>
      <c r="O879" s="15"/>
      <c r="P879" s="17" t="s">
        <v>22202</v>
      </c>
      <c r="Q879" s="6" t="s">
        <v>30169</v>
      </c>
      <c r="R879" s="6" t="s">
        <v>176</v>
      </c>
      <c r="S879" s="6" t="s">
        <v>177</v>
      </c>
      <c r="T879" s="6" t="s">
        <v>30192</v>
      </c>
      <c r="U879" s="6" t="s">
        <v>22</v>
      </c>
      <c r="V879" s="48"/>
      <c r="W879" s="6"/>
      <c r="X879" s="6"/>
    </row>
    <row r="880" spans="1:24" s="8" customFormat="1" ht="15" customHeight="1" x14ac:dyDescent="0.2">
      <c r="A880" s="5" t="s">
        <v>172</v>
      </c>
      <c r="B880" s="5" t="s">
        <v>22116</v>
      </c>
      <c r="C880" s="2" t="s">
        <v>26457</v>
      </c>
      <c r="D880" s="5" t="s">
        <v>26456</v>
      </c>
      <c r="E880" s="5">
        <v>31</v>
      </c>
      <c r="F880" s="19">
        <v>5409196</v>
      </c>
      <c r="G880" s="6" t="s">
        <v>34435</v>
      </c>
      <c r="H880" s="22">
        <v>17405</v>
      </c>
      <c r="I880" s="13" t="s">
        <v>17470</v>
      </c>
      <c r="J880" s="26" t="s">
        <v>29311</v>
      </c>
      <c r="K880" s="24" t="s">
        <v>29361</v>
      </c>
      <c r="L880" s="170"/>
      <c r="M880" s="10"/>
      <c r="N880" s="7"/>
      <c r="O880" s="15"/>
      <c r="P880" s="17" t="s">
        <v>26455</v>
      </c>
      <c r="Q880" s="6" t="s">
        <v>26454</v>
      </c>
      <c r="R880" s="6" t="s">
        <v>32594</v>
      </c>
      <c r="S880" s="6" t="s">
        <v>26453</v>
      </c>
      <c r="T880" s="6" t="s">
        <v>29978</v>
      </c>
      <c r="U880" s="6" t="s">
        <v>3817</v>
      </c>
      <c r="V880" s="48" t="s">
        <v>32875</v>
      </c>
      <c r="W880" s="6"/>
      <c r="X880" s="6"/>
    </row>
    <row r="881" spans="1:24" s="8" customFormat="1" ht="15" customHeight="1" x14ac:dyDescent="0.2">
      <c r="A881" s="5" t="s">
        <v>27</v>
      </c>
      <c r="B881" s="5" t="s">
        <v>22116</v>
      </c>
      <c r="C881" s="2" t="s">
        <v>30316</v>
      </c>
      <c r="D881" s="5" t="s">
        <v>30315</v>
      </c>
      <c r="E881" s="5">
        <v>34</v>
      </c>
      <c r="F881" s="19">
        <v>7748148</v>
      </c>
      <c r="G881" s="6">
        <v>20077481487</v>
      </c>
      <c r="H881" s="22">
        <v>16178</v>
      </c>
      <c r="I881" s="13" t="s">
        <v>17470</v>
      </c>
      <c r="J881" s="26" t="s">
        <v>29310</v>
      </c>
      <c r="K881" s="24" t="s">
        <v>30224</v>
      </c>
      <c r="L881" s="170"/>
      <c r="M881" s="10"/>
      <c r="N881" s="7"/>
      <c r="O881" s="15"/>
      <c r="P881" s="17" t="s">
        <v>30314</v>
      </c>
      <c r="Q881" s="6">
        <v>1140769191</v>
      </c>
      <c r="R881" s="6" t="s">
        <v>176</v>
      </c>
      <c r="S881" s="6" t="s">
        <v>30313</v>
      </c>
      <c r="T881" s="6"/>
      <c r="U881" s="6" t="s">
        <v>3817</v>
      </c>
      <c r="V881" s="48"/>
      <c r="W881" s="6"/>
      <c r="X881" s="6"/>
    </row>
    <row r="882" spans="1:24" s="8" customFormat="1" ht="15" customHeight="1" x14ac:dyDescent="0.2">
      <c r="A882" s="5" t="s">
        <v>27</v>
      </c>
      <c r="B882" s="5" t="s">
        <v>22116</v>
      </c>
      <c r="C882" s="2" t="s">
        <v>26440</v>
      </c>
      <c r="D882" s="5" t="s">
        <v>26439</v>
      </c>
      <c r="E882" s="5">
        <v>32</v>
      </c>
      <c r="F882" s="19">
        <v>3304017</v>
      </c>
      <c r="G882" s="6">
        <v>27033040178</v>
      </c>
      <c r="H882" s="22">
        <v>12633</v>
      </c>
      <c r="I882" s="13" t="s">
        <v>17470</v>
      </c>
      <c r="J882" s="26" t="s">
        <v>29311</v>
      </c>
      <c r="K882" s="24"/>
      <c r="L882" s="170"/>
      <c r="M882" s="10"/>
      <c r="N882" s="7"/>
      <c r="O882" s="15" t="s">
        <v>26438</v>
      </c>
      <c r="P882" s="17" t="s">
        <v>26437</v>
      </c>
      <c r="Q882" s="6" t="s">
        <v>176</v>
      </c>
      <c r="R882" s="6" t="s">
        <v>26436</v>
      </c>
      <c r="S882" s="6" t="s">
        <v>177</v>
      </c>
      <c r="T882" s="6" t="s">
        <v>177</v>
      </c>
      <c r="U882" s="6" t="s">
        <v>22</v>
      </c>
      <c r="V882" s="48"/>
      <c r="W882" s="6"/>
      <c r="X882" s="6"/>
    </row>
    <row r="883" spans="1:24" s="8" customFormat="1" ht="15" customHeight="1" x14ac:dyDescent="0.2">
      <c r="A883" s="5" t="s">
        <v>27</v>
      </c>
      <c r="B883" s="5" t="s">
        <v>22116</v>
      </c>
      <c r="C883" s="2" t="s">
        <v>30904</v>
      </c>
      <c r="D883" s="5" t="s">
        <v>30905</v>
      </c>
      <c r="E883" s="5" t="s">
        <v>179</v>
      </c>
      <c r="F883" s="19">
        <v>5804823</v>
      </c>
      <c r="G883" s="6" t="s">
        <v>34436</v>
      </c>
      <c r="H883" s="22">
        <v>17748</v>
      </c>
      <c r="I883" s="13" t="s">
        <v>17470</v>
      </c>
      <c r="J883" s="26" t="s">
        <v>29311</v>
      </c>
      <c r="K883" s="24" t="s">
        <v>30833</v>
      </c>
      <c r="L883" s="170"/>
      <c r="M883" s="10"/>
      <c r="N883" s="7"/>
      <c r="O883" s="15"/>
      <c r="P883" s="17" t="s">
        <v>31163</v>
      </c>
      <c r="Q883" s="6">
        <v>1554994339</v>
      </c>
      <c r="R883" s="6" t="s">
        <v>31164</v>
      </c>
      <c r="S883" s="6" t="s">
        <v>30919</v>
      </c>
      <c r="T883" s="6"/>
      <c r="U883" s="6"/>
      <c r="V883" s="48"/>
      <c r="W883" s="6"/>
      <c r="X883" s="6"/>
    </row>
    <row r="884" spans="1:24" s="8" customFormat="1" ht="15" customHeight="1" x14ac:dyDescent="0.2">
      <c r="A884" s="5" t="s">
        <v>27</v>
      </c>
      <c r="B884" s="5" t="s">
        <v>22116</v>
      </c>
      <c r="C884" s="2" t="s">
        <v>26388</v>
      </c>
      <c r="D884" s="5" t="s">
        <v>26387</v>
      </c>
      <c r="E884" s="5">
        <v>30</v>
      </c>
      <c r="F884" s="19">
        <v>17342519</v>
      </c>
      <c r="G884" s="6">
        <v>27173425193</v>
      </c>
      <c r="H884" s="22">
        <v>24002</v>
      </c>
      <c r="I884" s="13" t="s">
        <v>17402</v>
      </c>
      <c r="J884" s="26" t="s">
        <v>29311</v>
      </c>
      <c r="K884" s="24" t="s">
        <v>29326</v>
      </c>
      <c r="L884" s="170"/>
      <c r="M884" s="10"/>
      <c r="N884" s="7"/>
      <c r="O884" s="15"/>
      <c r="P884" s="17" t="s">
        <v>26386</v>
      </c>
      <c r="Q884" s="6">
        <v>1154835233</v>
      </c>
      <c r="R884" s="6" t="s">
        <v>176</v>
      </c>
      <c r="S884" s="6" t="s">
        <v>26385</v>
      </c>
      <c r="T884" s="6" t="s">
        <v>177</v>
      </c>
      <c r="U884" s="6" t="s">
        <v>3817</v>
      </c>
      <c r="V884" s="48" t="s">
        <v>32734</v>
      </c>
      <c r="W884" s="6"/>
      <c r="X884" s="6"/>
    </row>
    <row r="885" spans="1:24" s="8" customFormat="1" ht="15" customHeight="1" x14ac:dyDescent="0.2">
      <c r="A885" s="5" t="s">
        <v>27</v>
      </c>
      <c r="B885" s="5" t="s">
        <v>22116</v>
      </c>
      <c r="C885" s="2" t="s">
        <v>26363</v>
      </c>
      <c r="D885" s="5" t="s">
        <v>26362</v>
      </c>
      <c r="E885" s="5">
        <v>14</v>
      </c>
      <c r="F885" s="19">
        <v>12668355</v>
      </c>
      <c r="G885" s="6" t="s">
        <v>34437</v>
      </c>
      <c r="H885" s="22">
        <v>21503</v>
      </c>
      <c r="I885" s="13" t="s">
        <v>17470</v>
      </c>
      <c r="J885" s="26" t="s">
        <v>29311</v>
      </c>
      <c r="K885" s="24" t="s">
        <v>29358</v>
      </c>
      <c r="L885" s="170"/>
      <c r="M885" s="10"/>
      <c r="N885" s="7"/>
      <c r="O885" s="15"/>
      <c r="P885" s="17" t="s">
        <v>26361</v>
      </c>
      <c r="Q885" s="6" t="s">
        <v>26360</v>
      </c>
      <c r="R885" s="6" t="s">
        <v>176</v>
      </c>
      <c r="S885" s="6" t="s">
        <v>26359</v>
      </c>
      <c r="T885" s="6" t="s">
        <v>177</v>
      </c>
      <c r="U885" s="6" t="s">
        <v>3817</v>
      </c>
      <c r="V885" s="48"/>
      <c r="W885" s="6"/>
      <c r="X885" s="6"/>
    </row>
    <row r="886" spans="1:24" s="8" customFormat="1" ht="15" customHeight="1" x14ac:dyDescent="0.2">
      <c r="A886" s="5" t="s">
        <v>27</v>
      </c>
      <c r="B886" s="5" t="s">
        <v>22116</v>
      </c>
      <c r="C886" s="2" t="s">
        <v>33924</v>
      </c>
      <c r="D886" s="5" t="s">
        <v>33925</v>
      </c>
      <c r="E886" s="5">
        <v>34</v>
      </c>
      <c r="F886" s="19">
        <v>93755175</v>
      </c>
      <c r="G886" s="6">
        <v>23937551754</v>
      </c>
      <c r="H886" s="22">
        <v>18237</v>
      </c>
      <c r="I886" s="13" t="s">
        <v>17470</v>
      </c>
      <c r="J886" s="26" t="s">
        <v>29310</v>
      </c>
      <c r="K886" s="24" t="s">
        <v>33567</v>
      </c>
      <c r="L886" s="190">
        <v>44634</v>
      </c>
      <c r="M886" s="10"/>
      <c r="N886" s="7"/>
      <c r="O886" s="15"/>
      <c r="P886" s="17" t="s">
        <v>33937</v>
      </c>
      <c r="Q886" s="6" t="s">
        <v>33938</v>
      </c>
      <c r="R886" s="6" t="s">
        <v>176</v>
      </c>
      <c r="S886" s="6" t="s">
        <v>33857</v>
      </c>
      <c r="T886" s="6" t="s">
        <v>177</v>
      </c>
      <c r="U886" s="6" t="s">
        <v>3817</v>
      </c>
      <c r="V886" s="48" t="s">
        <v>33861</v>
      </c>
      <c r="W886" s="6"/>
      <c r="X886" s="6"/>
    </row>
    <row r="887" spans="1:24" s="8" customFormat="1" ht="15" customHeight="1" x14ac:dyDescent="0.2">
      <c r="A887" s="5" t="s">
        <v>27</v>
      </c>
      <c r="B887" s="5" t="s">
        <v>22116</v>
      </c>
      <c r="C887" s="2" t="s">
        <v>26349</v>
      </c>
      <c r="D887" s="5" t="s">
        <v>26348</v>
      </c>
      <c r="E887" s="5">
        <v>14</v>
      </c>
      <c r="F887" s="19">
        <v>6392238</v>
      </c>
      <c r="G887" s="6">
        <v>27063922388</v>
      </c>
      <c r="H887" s="22">
        <v>18762</v>
      </c>
      <c r="I887" s="13" t="s">
        <v>17402</v>
      </c>
      <c r="J887" s="26" t="s">
        <v>29311</v>
      </c>
      <c r="K887" s="24" t="s">
        <v>29337</v>
      </c>
      <c r="L887" s="170"/>
      <c r="M887" s="10"/>
      <c r="N887" s="7"/>
      <c r="O887" s="15"/>
      <c r="P887" s="17" t="s">
        <v>26347</v>
      </c>
      <c r="Q887" s="6" t="s">
        <v>26346</v>
      </c>
      <c r="R887" s="6" t="s">
        <v>176</v>
      </c>
      <c r="S887" s="6" t="s">
        <v>26345</v>
      </c>
      <c r="T887" s="6" t="s">
        <v>177</v>
      </c>
      <c r="U887" s="6" t="s">
        <v>3817</v>
      </c>
      <c r="V887" s="48" t="s">
        <v>32876</v>
      </c>
      <c r="W887" s="6"/>
      <c r="X887" s="6"/>
    </row>
    <row r="888" spans="1:24" s="8" customFormat="1" ht="15" customHeight="1" x14ac:dyDescent="0.2">
      <c r="A888" s="5" t="s">
        <v>33761</v>
      </c>
      <c r="B888" s="5" t="s">
        <v>22116</v>
      </c>
      <c r="C888" s="2" t="s">
        <v>26342</v>
      </c>
      <c r="D888" s="5" t="s">
        <v>26341</v>
      </c>
      <c r="E888" s="5">
        <v>30</v>
      </c>
      <c r="F888" s="19">
        <v>40294486</v>
      </c>
      <c r="G888" s="6" t="s">
        <v>34438</v>
      </c>
      <c r="H888" s="22">
        <v>35527</v>
      </c>
      <c r="I888" s="13" t="s">
        <v>17337</v>
      </c>
      <c r="J888" s="26" t="s">
        <v>29311</v>
      </c>
      <c r="K888" s="24" t="s">
        <v>29317</v>
      </c>
      <c r="L888" s="170"/>
      <c r="M888" s="10"/>
      <c r="N888" s="7"/>
      <c r="O888" s="15"/>
      <c r="P888" s="17" t="s">
        <v>32727</v>
      </c>
      <c r="Q888" s="6" t="s">
        <v>32728</v>
      </c>
      <c r="R888" s="6" t="s">
        <v>176</v>
      </c>
      <c r="S888" s="6" t="s">
        <v>31084</v>
      </c>
      <c r="T888" s="6" t="s">
        <v>177</v>
      </c>
      <c r="U888" s="6" t="s">
        <v>3817</v>
      </c>
      <c r="V888" s="48" t="s">
        <v>32877</v>
      </c>
      <c r="W888" s="6"/>
      <c r="X888" s="6"/>
    </row>
    <row r="889" spans="1:24" s="8" customFormat="1" ht="15" customHeight="1" x14ac:dyDescent="0.2">
      <c r="A889" s="5" t="s">
        <v>27</v>
      </c>
      <c r="B889" s="5" t="s">
        <v>22116</v>
      </c>
      <c r="C889" s="2" t="s">
        <v>26324</v>
      </c>
      <c r="D889" s="5" t="s">
        <v>26323</v>
      </c>
      <c r="E889" s="5">
        <v>28</v>
      </c>
      <c r="F889" s="19">
        <v>6708390</v>
      </c>
      <c r="G889" s="6">
        <v>27067083909</v>
      </c>
      <c r="H889" s="22">
        <v>18928</v>
      </c>
      <c r="I889" s="13" t="s">
        <v>17470</v>
      </c>
      <c r="J889" s="26" t="s">
        <v>29311</v>
      </c>
      <c r="K889" s="24" t="s">
        <v>29332</v>
      </c>
      <c r="L889" s="170"/>
      <c r="M889" s="10"/>
      <c r="N889" s="7"/>
      <c r="O889" s="15"/>
      <c r="P889" s="17" t="s">
        <v>26322</v>
      </c>
      <c r="Q889" s="6">
        <v>1164746120</v>
      </c>
      <c r="R889" s="6" t="s">
        <v>176</v>
      </c>
      <c r="S889" s="6" t="s">
        <v>30987</v>
      </c>
      <c r="T889" s="6" t="s">
        <v>177</v>
      </c>
      <c r="U889" s="6" t="s">
        <v>3817</v>
      </c>
      <c r="V889" s="48"/>
      <c r="W889" s="6"/>
      <c r="X889" s="6"/>
    </row>
    <row r="890" spans="1:24" s="8" customFormat="1" ht="15" customHeight="1" x14ac:dyDescent="0.2">
      <c r="A890" s="5" t="s">
        <v>33761</v>
      </c>
      <c r="B890" s="5" t="s">
        <v>22116</v>
      </c>
      <c r="C890" s="2" t="s">
        <v>26319</v>
      </c>
      <c r="D890" s="5" t="s">
        <v>26318</v>
      </c>
      <c r="E890" s="5">
        <v>32</v>
      </c>
      <c r="F890" s="19">
        <v>23270444</v>
      </c>
      <c r="G890" s="6">
        <v>27232704441</v>
      </c>
      <c r="H890" s="22">
        <v>26982</v>
      </c>
      <c r="I890" s="13" t="s">
        <v>17337</v>
      </c>
      <c r="J890" s="26" t="s">
        <v>29311</v>
      </c>
      <c r="K890" s="24" t="s">
        <v>29356</v>
      </c>
      <c r="L890" s="170" t="s">
        <v>33533</v>
      </c>
      <c r="M890" s="10"/>
      <c r="N890" s="7"/>
      <c r="O890" s="15"/>
      <c r="P890" s="17" t="s">
        <v>26317</v>
      </c>
      <c r="Q890" s="6" t="s">
        <v>26316</v>
      </c>
      <c r="R890" s="6" t="s">
        <v>176</v>
      </c>
      <c r="S890" s="6" t="s">
        <v>26315</v>
      </c>
      <c r="T890" s="6" t="s">
        <v>26315</v>
      </c>
      <c r="U890" s="6" t="s">
        <v>26314</v>
      </c>
      <c r="V890" s="48" t="s">
        <v>32739</v>
      </c>
      <c r="W890" s="6"/>
      <c r="X890" s="6"/>
    </row>
    <row r="891" spans="1:24" s="8" customFormat="1" ht="15" customHeight="1" x14ac:dyDescent="0.2">
      <c r="A891" s="5" t="s">
        <v>252</v>
      </c>
      <c r="B891" s="5" t="s">
        <v>22116</v>
      </c>
      <c r="C891" s="2" t="s">
        <v>26300</v>
      </c>
      <c r="D891" s="5" t="s">
        <v>26299</v>
      </c>
      <c r="E891" s="5">
        <v>33</v>
      </c>
      <c r="F891" s="19">
        <v>4287819</v>
      </c>
      <c r="G891" s="6">
        <v>27042878192</v>
      </c>
      <c r="H891" s="22">
        <v>15667</v>
      </c>
      <c r="I891" s="13" t="s">
        <v>17470</v>
      </c>
      <c r="J891" s="26" t="s">
        <v>29311</v>
      </c>
      <c r="K891" s="24" t="s">
        <v>29321</v>
      </c>
      <c r="L891" s="170"/>
      <c r="M891" s="10"/>
      <c r="N891" s="7"/>
      <c r="O891" s="15"/>
      <c r="P891" s="17" t="s">
        <v>26298</v>
      </c>
      <c r="Q891" s="6" t="s">
        <v>29055</v>
      </c>
      <c r="R891" s="6" t="s">
        <v>28965</v>
      </c>
      <c r="S891" s="6" t="s">
        <v>26297</v>
      </c>
      <c r="T891" s="6" t="s">
        <v>29035</v>
      </c>
      <c r="U891" s="6" t="s">
        <v>3817</v>
      </c>
      <c r="V891" s="48" t="s">
        <v>33484</v>
      </c>
      <c r="W891" s="6"/>
      <c r="X891" s="6"/>
    </row>
    <row r="892" spans="1:24" s="8" customFormat="1" ht="15" customHeight="1" x14ac:dyDescent="0.2">
      <c r="A892" s="5" t="s">
        <v>46</v>
      </c>
      <c r="B892" s="5" t="s">
        <v>22116</v>
      </c>
      <c r="C892" s="2" t="s">
        <v>26270</v>
      </c>
      <c r="D892" s="5" t="s">
        <v>26269</v>
      </c>
      <c r="E892" s="5">
        <v>32</v>
      </c>
      <c r="F892" s="19">
        <v>5714280</v>
      </c>
      <c r="G892" s="6">
        <v>23057142804</v>
      </c>
      <c r="H892" s="22">
        <v>18207</v>
      </c>
      <c r="I892" s="13" t="s">
        <v>17470</v>
      </c>
      <c r="J892" s="26" t="s">
        <v>29311</v>
      </c>
      <c r="K892" s="24" t="s">
        <v>29361</v>
      </c>
      <c r="L892" s="170"/>
      <c r="M892" s="10"/>
      <c r="N892" s="7"/>
      <c r="O892" s="15"/>
      <c r="P892" s="17" t="s">
        <v>26268</v>
      </c>
      <c r="Q892" s="6" t="s">
        <v>29550</v>
      </c>
      <c r="R892" s="6" t="s">
        <v>176</v>
      </c>
      <c r="S892" s="6" t="s">
        <v>26267</v>
      </c>
      <c r="T892" s="6" t="s">
        <v>177</v>
      </c>
      <c r="U892" s="6" t="s">
        <v>3817</v>
      </c>
      <c r="V892" s="48"/>
      <c r="W892" s="6"/>
      <c r="X892" s="6"/>
    </row>
    <row r="893" spans="1:24" s="8" customFormat="1" ht="15" customHeight="1" x14ac:dyDescent="0.2">
      <c r="A893" s="5" t="s">
        <v>27</v>
      </c>
      <c r="B893" s="5" t="s">
        <v>22116</v>
      </c>
      <c r="C893" s="2" t="s">
        <v>26237</v>
      </c>
      <c r="D893" s="5" t="s">
        <v>26236</v>
      </c>
      <c r="E893" s="5">
        <v>10</v>
      </c>
      <c r="F893" s="19">
        <v>5006885</v>
      </c>
      <c r="G893" s="6">
        <v>23050068854</v>
      </c>
      <c r="H893" s="22">
        <v>16397</v>
      </c>
      <c r="I893" s="13" t="s">
        <v>17470</v>
      </c>
      <c r="J893" s="26" t="s">
        <v>29311</v>
      </c>
      <c r="K893" s="24" t="s">
        <v>29346</v>
      </c>
      <c r="L893" s="170"/>
      <c r="M893" s="10"/>
      <c r="N893" s="7"/>
      <c r="O893" s="15"/>
      <c r="P893" s="17" t="s">
        <v>30990</v>
      </c>
      <c r="Q893" s="6" t="s">
        <v>30991</v>
      </c>
      <c r="R893" s="6" t="s">
        <v>176</v>
      </c>
      <c r="S893" s="6" t="s">
        <v>30989</v>
      </c>
      <c r="T893" s="6" t="s">
        <v>177</v>
      </c>
      <c r="U893" s="6" t="s">
        <v>3817</v>
      </c>
      <c r="V893" s="48" t="s">
        <v>32878</v>
      </c>
      <c r="W893" s="6"/>
      <c r="X893" s="6"/>
    </row>
    <row r="894" spans="1:24" s="8" customFormat="1" ht="15" customHeight="1" x14ac:dyDescent="0.2">
      <c r="A894" s="5" t="s">
        <v>193</v>
      </c>
      <c r="B894" s="5" t="s">
        <v>22116</v>
      </c>
      <c r="C894" s="2" t="s">
        <v>26226</v>
      </c>
      <c r="D894" s="5" t="s">
        <v>26225</v>
      </c>
      <c r="E894" s="5">
        <v>34</v>
      </c>
      <c r="F894" s="19">
        <v>4571333</v>
      </c>
      <c r="G894" s="6" t="s">
        <v>34439</v>
      </c>
      <c r="H894" s="22">
        <v>15868</v>
      </c>
      <c r="I894" s="13" t="s">
        <v>17470</v>
      </c>
      <c r="J894" s="26" t="s">
        <v>29311</v>
      </c>
      <c r="K894" s="24" t="s">
        <v>29315</v>
      </c>
      <c r="L894" s="170"/>
      <c r="M894" s="10"/>
      <c r="N894" s="7"/>
      <c r="O894" s="15" t="s">
        <v>25005</v>
      </c>
      <c r="P894" s="17" t="s">
        <v>26224</v>
      </c>
      <c r="Q894" s="6" t="s">
        <v>26223</v>
      </c>
      <c r="R894" s="6" t="s">
        <v>176</v>
      </c>
      <c r="S894" s="6" t="s">
        <v>26222</v>
      </c>
      <c r="T894" s="6" t="s">
        <v>177</v>
      </c>
      <c r="U894" s="6" t="s">
        <v>3817</v>
      </c>
      <c r="V894" s="48"/>
      <c r="W894" s="6"/>
      <c r="X894" s="6"/>
    </row>
    <row r="895" spans="1:24" s="8" customFormat="1" ht="15" customHeight="1" x14ac:dyDescent="0.2">
      <c r="A895" s="5" t="s">
        <v>252</v>
      </c>
      <c r="B895" s="5" t="s">
        <v>22116</v>
      </c>
      <c r="C895" s="2" t="s">
        <v>33182</v>
      </c>
      <c r="D895" s="5" t="s">
        <v>33249</v>
      </c>
      <c r="E895" s="5">
        <v>30</v>
      </c>
      <c r="F895" s="19">
        <v>22486444</v>
      </c>
      <c r="G895" s="6">
        <v>27224864448</v>
      </c>
      <c r="H895" s="22">
        <v>26311</v>
      </c>
      <c r="I895" s="13" t="s">
        <v>17470</v>
      </c>
      <c r="J895" s="26" t="s">
        <v>29310</v>
      </c>
      <c r="K895" s="24" t="s">
        <v>32454</v>
      </c>
      <c r="L895" s="190">
        <v>44610</v>
      </c>
      <c r="M895" s="10"/>
      <c r="N895" s="7"/>
      <c r="O895" s="15"/>
      <c r="P895" s="17" t="s">
        <v>33420</v>
      </c>
      <c r="Q895" s="6" t="s">
        <v>33421</v>
      </c>
      <c r="R895" s="6" t="s">
        <v>33422</v>
      </c>
      <c r="S895" s="6" t="s">
        <v>33248</v>
      </c>
      <c r="T895" s="6" t="s">
        <v>177</v>
      </c>
      <c r="U895" s="6" t="s">
        <v>3817</v>
      </c>
      <c r="V895" s="48" t="s">
        <v>33247</v>
      </c>
      <c r="W895" s="6"/>
      <c r="X895" s="6"/>
    </row>
    <row r="896" spans="1:24" s="8" customFormat="1" ht="15" customHeight="1" x14ac:dyDescent="0.2">
      <c r="A896" s="5" t="s">
        <v>172</v>
      </c>
      <c r="B896" s="5" t="s">
        <v>22116</v>
      </c>
      <c r="C896" s="2" t="s">
        <v>26191</v>
      </c>
      <c r="D896" s="5" t="s">
        <v>26190</v>
      </c>
      <c r="E896" s="5">
        <v>31</v>
      </c>
      <c r="F896" s="19">
        <v>5316795</v>
      </c>
      <c r="G896" s="6">
        <v>27053167956</v>
      </c>
      <c r="H896" s="22" t="s">
        <v>29569</v>
      </c>
      <c r="I896" s="13" t="s">
        <v>17470</v>
      </c>
      <c r="J896" s="26" t="s">
        <v>29311</v>
      </c>
      <c r="K896" s="24" t="s">
        <v>29333</v>
      </c>
      <c r="L896" s="170"/>
      <c r="M896" s="10"/>
      <c r="N896" s="7"/>
      <c r="O896" s="15"/>
      <c r="P896" s="17" t="s">
        <v>26189</v>
      </c>
      <c r="Q896" s="6" t="s">
        <v>29990</v>
      </c>
      <c r="R896" s="6" t="s">
        <v>176</v>
      </c>
      <c r="S896" s="6" t="s">
        <v>26188</v>
      </c>
      <c r="T896" s="6" t="s">
        <v>29978</v>
      </c>
      <c r="U896" s="6" t="s">
        <v>3817</v>
      </c>
      <c r="V896" s="48"/>
      <c r="W896" s="6"/>
      <c r="X896" s="6"/>
    </row>
    <row r="897" spans="1:24" s="8" customFormat="1" ht="15" customHeight="1" x14ac:dyDescent="0.2">
      <c r="A897" s="5" t="s">
        <v>33761</v>
      </c>
      <c r="B897" s="5" t="s">
        <v>22116</v>
      </c>
      <c r="C897" s="2" t="s">
        <v>26187</v>
      </c>
      <c r="D897" s="5" t="s">
        <v>26186</v>
      </c>
      <c r="E897" s="5">
        <v>32</v>
      </c>
      <c r="F897" s="19">
        <v>4623708</v>
      </c>
      <c r="G897" s="6">
        <v>27046237086</v>
      </c>
      <c r="H897" s="22">
        <v>15791</v>
      </c>
      <c r="I897" s="13" t="s">
        <v>17470</v>
      </c>
      <c r="J897" s="26" t="s">
        <v>29311</v>
      </c>
      <c r="K897" s="24" t="s">
        <v>29359</v>
      </c>
      <c r="L897" s="170"/>
      <c r="M897" s="10"/>
      <c r="N897" s="7"/>
      <c r="O897" s="15"/>
      <c r="P897" s="17" t="s">
        <v>26185</v>
      </c>
      <c r="Q897" s="6" t="s">
        <v>26184</v>
      </c>
      <c r="R897" s="6" t="s">
        <v>176</v>
      </c>
      <c r="S897" s="6" t="s">
        <v>26183</v>
      </c>
      <c r="T897" s="6" t="s">
        <v>177</v>
      </c>
      <c r="U897" s="6" t="s">
        <v>3817</v>
      </c>
      <c r="V897" s="48"/>
      <c r="W897" s="6"/>
      <c r="X897" s="6"/>
    </row>
    <row r="898" spans="1:24" s="8" customFormat="1" ht="15" customHeight="1" x14ac:dyDescent="0.2">
      <c r="A898" s="5" t="s">
        <v>33761</v>
      </c>
      <c r="B898" s="5" t="s">
        <v>22116</v>
      </c>
      <c r="C898" s="2" t="s">
        <v>31225</v>
      </c>
      <c r="D898" s="5" t="s">
        <v>31240</v>
      </c>
      <c r="E898" s="5">
        <v>33</v>
      </c>
      <c r="F898" s="19">
        <v>11510776</v>
      </c>
      <c r="G898" s="6">
        <v>27115107769</v>
      </c>
      <c r="H898" s="22">
        <v>20261</v>
      </c>
      <c r="I898" s="13" t="s">
        <v>17402</v>
      </c>
      <c r="J898" s="26" t="s">
        <v>29310</v>
      </c>
      <c r="K898" s="24" t="s">
        <v>31211</v>
      </c>
      <c r="L898" s="170"/>
      <c r="M898" s="10"/>
      <c r="N898" s="7"/>
      <c r="O898" s="15"/>
      <c r="P898" s="17" t="s">
        <v>31351</v>
      </c>
      <c r="Q898" s="6" t="s">
        <v>31352</v>
      </c>
      <c r="R898" s="6" t="s">
        <v>176</v>
      </c>
      <c r="S898" s="6" t="s">
        <v>31255</v>
      </c>
      <c r="T898" s="6" t="s">
        <v>177</v>
      </c>
      <c r="U898" s="6" t="s">
        <v>3817</v>
      </c>
      <c r="V898" s="48" t="s">
        <v>32879</v>
      </c>
      <c r="W898" s="6"/>
      <c r="X898" s="6"/>
    </row>
    <row r="899" spans="1:24" s="8" customFormat="1" ht="15" customHeight="1" x14ac:dyDescent="0.2">
      <c r="A899" s="5" t="s">
        <v>46</v>
      </c>
      <c r="B899" s="5" t="s">
        <v>22116</v>
      </c>
      <c r="C899" s="2" t="s">
        <v>30880</v>
      </c>
      <c r="D899" s="5" t="s">
        <v>30881</v>
      </c>
      <c r="E899" s="5">
        <v>31</v>
      </c>
      <c r="F899" s="19">
        <v>5303801</v>
      </c>
      <c r="G899" s="6">
        <v>27053038013</v>
      </c>
      <c r="H899" s="22">
        <v>17083</v>
      </c>
      <c r="I899" s="13" t="s">
        <v>17470</v>
      </c>
      <c r="J899" s="26" t="s">
        <v>29311</v>
      </c>
      <c r="K899" s="24" t="s">
        <v>30833</v>
      </c>
      <c r="L899" s="170"/>
      <c r="M899" s="10"/>
      <c r="N899" s="7"/>
      <c r="O899" s="15"/>
      <c r="P899" s="17" t="s">
        <v>31165</v>
      </c>
      <c r="Q899" s="6" t="s">
        <v>31166</v>
      </c>
      <c r="R899" s="6" t="s">
        <v>31167</v>
      </c>
      <c r="S899" s="6" t="s">
        <v>30910</v>
      </c>
      <c r="T899" s="6"/>
      <c r="U899" s="6"/>
      <c r="V899" s="48"/>
      <c r="W899" s="6"/>
      <c r="X899" s="6"/>
    </row>
    <row r="900" spans="1:24" s="8" customFormat="1" ht="15" customHeight="1" x14ac:dyDescent="0.2">
      <c r="A900" s="5">
        <v>17</v>
      </c>
      <c r="B900" s="5" t="s">
        <v>22116</v>
      </c>
      <c r="C900" s="2" t="s">
        <v>31224</v>
      </c>
      <c r="D900" s="5" t="s">
        <v>31239</v>
      </c>
      <c r="E900" s="5" t="s">
        <v>55</v>
      </c>
      <c r="F900" s="19">
        <v>46550796</v>
      </c>
      <c r="G900" s="6">
        <v>23465507969</v>
      </c>
      <c r="H900" s="22">
        <v>38588</v>
      </c>
      <c r="I900" s="13" t="s">
        <v>22669</v>
      </c>
      <c r="J900" s="26" t="s">
        <v>29310</v>
      </c>
      <c r="K900" s="24" t="s">
        <v>31211</v>
      </c>
      <c r="L900" s="170"/>
      <c r="M900" s="10"/>
      <c r="N900" s="7"/>
      <c r="O900" s="15" t="s">
        <v>31377</v>
      </c>
      <c r="P900" s="17" t="s">
        <v>31354</v>
      </c>
      <c r="Q900" s="6" t="s">
        <v>31355</v>
      </c>
      <c r="R900" s="6" t="s">
        <v>31356</v>
      </c>
      <c r="S900" s="6" t="s">
        <v>31353</v>
      </c>
      <c r="T900" s="6" t="s">
        <v>177</v>
      </c>
      <c r="U900" s="6" t="s">
        <v>3817</v>
      </c>
      <c r="V900" s="48" t="s">
        <v>32880</v>
      </c>
      <c r="W900" s="6"/>
      <c r="X900" s="6"/>
    </row>
    <row r="901" spans="1:24" s="8" customFormat="1" ht="15" customHeight="1" x14ac:dyDescent="0.2">
      <c r="A901" s="5" t="s">
        <v>627</v>
      </c>
      <c r="B901" s="5" t="s">
        <v>22116</v>
      </c>
      <c r="C901" s="2" t="s">
        <v>33183</v>
      </c>
      <c r="D901" s="5" t="s">
        <v>33447</v>
      </c>
      <c r="E901" s="5">
        <v>33</v>
      </c>
      <c r="F901" s="19">
        <v>5940309</v>
      </c>
      <c r="G901" s="6">
        <v>27059403090</v>
      </c>
      <c r="H901" s="22">
        <v>17888</v>
      </c>
      <c r="I901" s="13" t="s">
        <v>17470</v>
      </c>
      <c r="J901" s="26" t="s">
        <v>29311</v>
      </c>
      <c r="K901" s="24" t="s">
        <v>33567</v>
      </c>
      <c r="L901" s="170" t="s">
        <v>33514</v>
      </c>
      <c r="M901" s="10"/>
      <c r="N901" s="7"/>
      <c r="O901" s="15"/>
      <c r="P901" s="17" t="s">
        <v>33509</v>
      </c>
      <c r="Q901" s="6" t="s">
        <v>33510</v>
      </c>
      <c r="R901" s="6" t="s">
        <v>33511</v>
      </c>
      <c r="S901" s="6" t="s">
        <v>33448</v>
      </c>
      <c r="T901" s="6" t="s">
        <v>177</v>
      </c>
      <c r="U901" s="6" t="s">
        <v>3817</v>
      </c>
      <c r="V901" s="48" t="s">
        <v>33512</v>
      </c>
      <c r="W901" s="6"/>
      <c r="X901" s="6"/>
    </row>
    <row r="902" spans="1:24" ht="15.75" thickBot="1" x14ac:dyDescent="0.3"/>
    <row r="903" spans="1:24" ht="51" x14ac:dyDescent="0.25">
      <c r="A903" s="29" t="s">
        <v>0</v>
      </c>
      <c r="B903" s="30" t="s">
        <v>22114</v>
      </c>
      <c r="C903" s="30" t="s">
        <v>1</v>
      </c>
      <c r="D903" s="194" t="s">
        <v>2</v>
      </c>
      <c r="E903" s="32" t="s">
        <v>3</v>
      </c>
      <c r="F903" s="33" t="s">
        <v>4</v>
      </c>
      <c r="G903" s="34" t="s">
        <v>5</v>
      </c>
      <c r="H903" s="35" t="s">
        <v>6</v>
      </c>
      <c r="I903" s="36" t="s">
        <v>7</v>
      </c>
      <c r="J903" s="37" t="s">
        <v>29308</v>
      </c>
      <c r="K903" s="38" t="s">
        <v>29309</v>
      </c>
      <c r="L903" s="38" t="s">
        <v>33431</v>
      </c>
      <c r="M903" s="39" t="s">
        <v>8</v>
      </c>
      <c r="N903" s="36" t="s">
        <v>9</v>
      </c>
      <c r="O903" s="40" t="s">
        <v>10</v>
      </c>
      <c r="P903" s="41" t="s">
        <v>11</v>
      </c>
      <c r="Q903" s="42" t="s">
        <v>12</v>
      </c>
      <c r="R903" s="192" t="s">
        <v>13</v>
      </c>
    </row>
    <row r="904" spans="1:24" s="8" customFormat="1" ht="15" customHeight="1" x14ac:dyDescent="0.2">
      <c r="A904" s="5" t="s">
        <v>161</v>
      </c>
      <c r="B904" s="5" t="s">
        <v>22116</v>
      </c>
      <c r="C904" s="2" t="s">
        <v>26065</v>
      </c>
      <c r="D904" s="5" t="s">
        <v>26064</v>
      </c>
      <c r="E904" s="5">
        <v>32</v>
      </c>
      <c r="F904" s="19">
        <v>4538103</v>
      </c>
      <c r="G904" s="6">
        <v>27045381035</v>
      </c>
      <c r="H904" s="22">
        <v>15804</v>
      </c>
      <c r="I904" s="13" t="s">
        <v>17470</v>
      </c>
      <c r="J904" s="26" t="s">
        <v>29311</v>
      </c>
      <c r="K904" s="24" t="s">
        <v>29322</v>
      </c>
      <c r="L904" s="170"/>
      <c r="M904" s="10"/>
      <c r="N904" s="7"/>
      <c r="O904" s="15"/>
      <c r="P904" s="17" t="s">
        <v>26063</v>
      </c>
      <c r="Q904" s="6" t="s">
        <v>26062</v>
      </c>
      <c r="R904" s="6" t="s">
        <v>176</v>
      </c>
      <c r="S904" s="6" t="s">
        <v>26061</v>
      </c>
      <c r="T904" s="6" t="s">
        <v>177</v>
      </c>
      <c r="U904" s="6" t="s">
        <v>3817</v>
      </c>
      <c r="V904" s="48"/>
      <c r="W904" s="6"/>
      <c r="X904" s="6"/>
    </row>
    <row r="905" spans="1:24" s="8" customFormat="1" ht="15" customHeight="1" x14ac:dyDescent="0.2">
      <c r="A905" s="5">
        <v>13</v>
      </c>
      <c r="B905" s="5" t="s">
        <v>22116</v>
      </c>
      <c r="C905" s="2" t="s">
        <v>26056</v>
      </c>
      <c r="D905" s="5" t="s">
        <v>26055</v>
      </c>
      <c r="E905" s="5">
        <v>32</v>
      </c>
      <c r="F905" s="19">
        <v>93708439</v>
      </c>
      <c r="G905" s="6">
        <v>27937084396</v>
      </c>
      <c r="H905" s="22">
        <v>22026</v>
      </c>
      <c r="I905" s="13" t="s">
        <v>17470</v>
      </c>
      <c r="J905" s="26" t="s">
        <v>29311</v>
      </c>
      <c r="K905" s="24" t="s">
        <v>29358</v>
      </c>
      <c r="L905" s="170"/>
      <c r="M905" s="10"/>
      <c r="N905" s="7"/>
      <c r="O905" s="15"/>
      <c r="P905" s="17" t="s">
        <v>26054</v>
      </c>
      <c r="Q905" s="6" t="s">
        <v>176</v>
      </c>
      <c r="R905" s="6" t="s">
        <v>176</v>
      </c>
      <c r="S905" s="6" t="s">
        <v>26053</v>
      </c>
      <c r="T905" s="6" t="s">
        <v>29168</v>
      </c>
      <c r="U905" s="6" t="s">
        <v>3817</v>
      </c>
      <c r="V905" s="48"/>
      <c r="W905" s="6"/>
      <c r="X905" s="6"/>
    </row>
    <row r="906" spans="1:24" s="8" customFormat="1" ht="15" customHeight="1" x14ac:dyDescent="0.2">
      <c r="A906" s="5" t="s">
        <v>172</v>
      </c>
      <c r="B906" s="5" t="s">
        <v>22116</v>
      </c>
      <c r="C906" s="2" t="s">
        <v>26021</v>
      </c>
      <c r="D906" s="5" t="s">
        <v>26020</v>
      </c>
      <c r="E906" s="5">
        <v>30</v>
      </c>
      <c r="F906" s="19">
        <v>10595406</v>
      </c>
      <c r="G906" s="6">
        <v>27105954064</v>
      </c>
      <c r="H906" s="22" t="s">
        <v>29649</v>
      </c>
      <c r="I906" s="13" t="s">
        <v>17470</v>
      </c>
      <c r="J906" s="26" t="s">
        <v>29311</v>
      </c>
      <c r="K906" s="24" t="s">
        <v>29332</v>
      </c>
      <c r="L906" s="170"/>
      <c r="M906" s="10"/>
      <c r="N906" s="7"/>
      <c r="O906" s="15"/>
      <c r="P906" s="17" t="s">
        <v>26019</v>
      </c>
      <c r="Q906" s="6" t="s">
        <v>26018</v>
      </c>
      <c r="R906" s="6" t="s">
        <v>29648</v>
      </c>
      <c r="S906" s="6" t="s">
        <v>26017</v>
      </c>
      <c r="T906" s="6" t="s">
        <v>29978</v>
      </c>
      <c r="U906" s="6" t="s">
        <v>3817</v>
      </c>
      <c r="V906" s="48"/>
      <c r="W906" s="6"/>
      <c r="X906" s="6"/>
    </row>
    <row r="907" spans="1:24" s="8" customFormat="1" ht="15" customHeight="1" x14ac:dyDescent="0.2">
      <c r="A907" s="5" t="s">
        <v>172</v>
      </c>
      <c r="B907" s="5" t="s">
        <v>22116</v>
      </c>
      <c r="C907" s="2" t="s">
        <v>32605</v>
      </c>
      <c r="D907" s="5" t="s">
        <v>32606</v>
      </c>
      <c r="E907" s="5">
        <v>33</v>
      </c>
      <c r="F907" s="19">
        <v>5316652</v>
      </c>
      <c r="G907" s="6">
        <v>27053166526</v>
      </c>
      <c r="H907" s="22">
        <v>17020</v>
      </c>
      <c r="I907" s="13" t="s">
        <v>17470</v>
      </c>
      <c r="J907" s="26" t="s">
        <v>29310</v>
      </c>
      <c r="K907" s="24" t="s">
        <v>32443</v>
      </c>
      <c r="L907" s="170"/>
      <c r="M907" s="10"/>
      <c r="N907" s="7"/>
      <c r="O907" s="15"/>
      <c r="P907" s="17" t="s">
        <v>32607</v>
      </c>
      <c r="Q907" s="6" t="s">
        <v>32608</v>
      </c>
      <c r="R907" s="6" t="s">
        <v>176</v>
      </c>
      <c r="S907" s="6" t="s">
        <v>32604</v>
      </c>
      <c r="T907" s="6" t="s">
        <v>177</v>
      </c>
      <c r="U907" s="6" t="s">
        <v>3817</v>
      </c>
      <c r="V907" s="48" t="s">
        <v>32881</v>
      </c>
      <c r="W907" s="6"/>
      <c r="X907" s="6"/>
    </row>
    <row r="908" spans="1:24" s="8" customFormat="1" ht="15" customHeight="1" x14ac:dyDescent="0.2">
      <c r="A908" s="5" t="s">
        <v>27</v>
      </c>
      <c r="B908" s="5" t="s">
        <v>22116</v>
      </c>
      <c r="C908" s="2" t="s">
        <v>26007</v>
      </c>
      <c r="D908" s="5" t="s">
        <v>26006</v>
      </c>
      <c r="E908" s="5">
        <v>11</v>
      </c>
      <c r="F908" s="19">
        <v>6054597</v>
      </c>
      <c r="G908" s="6">
        <v>27060545974</v>
      </c>
      <c r="H908" s="22">
        <v>17946</v>
      </c>
      <c r="I908" s="13" t="s">
        <v>17470</v>
      </c>
      <c r="J908" s="26" t="s">
        <v>29311</v>
      </c>
      <c r="K908" s="24" t="s">
        <v>29356</v>
      </c>
      <c r="L908" s="170" t="s">
        <v>33533</v>
      </c>
      <c r="M908" s="10"/>
      <c r="N908" s="7"/>
      <c r="O908" s="15"/>
      <c r="P908" s="17" t="s">
        <v>26005</v>
      </c>
      <c r="Q908" s="6">
        <v>1565807596</v>
      </c>
      <c r="R908" s="6" t="s">
        <v>176</v>
      </c>
      <c r="S908" s="6" t="s">
        <v>26004</v>
      </c>
      <c r="T908" s="6" t="s">
        <v>26004</v>
      </c>
      <c r="U908" s="6" t="s">
        <v>23353</v>
      </c>
      <c r="V908" s="48" t="s">
        <v>33025</v>
      </c>
      <c r="W908" s="6"/>
      <c r="X908" s="6"/>
    </row>
    <row r="909" spans="1:24" s="8" customFormat="1" ht="15" customHeight="1" x14ac:dyDescent="0.2">
      <c r="A909" s="5" t="s">
        <v>27</v>
      </c>
      <c r="B909" s="5" t="s">
        <v>22116</v>
      </c>
      <c r="C909" s="2" t="s">
        <v>26001</v>
      </c>
      <c r="D909" s="5" t="s">
        <v>16445</v>
      </c>
      <c r="E909" s="5">
        <v>11</v>
      </c>
      <c r="F909" s="19">
        <v>10468448</v>
      </c>
      <c r="G909" s="6">
        <v>27104684489</v>
      </c>
      <c r="H909" s="22">
        <v>19114</v>
      </c>
      <c r="I909" s="13" t="s">
        <v>17470</v>
      </c>
      <c r="J909" s="26" t="s">
        <v>29311</v>
      </c>
      <c r="K909" s="24" t="s">
        <v>29322</v>
      </c>
      <c r="L909" s="170"/>
      <c r="M909" s="10"/>
      <c r="N909" s="7"/>
      <c r="O909" s="15"/>
      <c r="P909" s="17" t="s">
        <v>26000</v>
      </c>
      <c r="Q909" s="6" t="s">
        <v>25999</v>
      </c>
      <c r="R909" s="6" t="s">
        <v>16443</v>
      </c>
      <c r="S909" s="6" t="s">
        <v>25998</v>
      </c>
      <c r="T909" s="6" t="s">
        <v>177</v>
      </c>
      <c r="U909" s="6" t="s">
        <v>3817</v>
      </c>
      <c r="V909" s="48" t="s">
        <v>32882</v>
      </c>
      <c r="W909" s="6"/>
      <c r="X909" s="6"/>
    </row>
    <row r="910" spans="1:24" s="8" customFormat="1" ht="15" customHeight="1" x14ac:dyDescent="0.2">
      <c r="A910" s="5" t="s">
        <v>27</v>
      </c>
      <c r="B910" s="5" t="s">
        <v>22116</v>
      </c>
      <c r="C910" s="2" t="s">
        <v>32283</v>
      </c>
      <c r="D910" s="5" t="s">
        <v>32284</v>
      </c>
      <c r="E910" s="5">
        <v>12</v>
      </c>
      <c r="F910" s="19">
        <v>5133504</v>
      </c>
      <c r="G910" s="6">
        <v>27051335045</v>
      </c>
      <c r="H910" s="22">
        <v>16742</v>
      </c>
      <c r="I910" s="13" t="s">
        <v>17470</v>
      </c>
      <c r="J910" s="26" t="s">
        <v>29310</v>
      </c>
      <c r="K910" s="24" t="s">
        <v>31910</v>
      </c>
      <c r="L910" s="170"/>
      <c r="M910" s="10"/>
      <c r="N910" s="7"/>
      <c r="O910" s="15"/>
      <c r="P910" s="17" t="s">
        <v>32285</v>
      </c>
      <c r="Q910" s="6">
        <v>1531128522</v>
      </c>
      <c r="R910" s="6" t="s">
        <v>32286</v>
      </c>
      <c r="S910" s="6" t="s">
        <v>32173</v>
      </c>
      <c r="T910" s="6" t="s">
        <v>177</v>
      </c>
      <c r="U910" s="6" t="s">
        <v>3817</v>
      </c>
      <c r="V910" s="48" t="s">
        <v>32883</v>
      </c>
      <c r="W910" s="6"/>
      <c r="X910" s="6"/>
    </row>
    <row r="911" spans="1:24" s="8" customFormat="1" ht="15" customHeight="1" x14ac:dyDescent="0.2">
      <c r="A911" s="5">
        <v>17</v>
      </c>
      <c r="B911" s="5" t="s">
        <v>22116</v>
      </c>
      <c r="C911" s="2" t="s">
        <v>25986</v>
      </c>
      <c r="D911" s="5" t="s">
        <v>25985</v>
      </c>
      <c r="E911" s="5">
        <v>13</v>
      </c>
      <c r="F911" s="19">
        <v>6549688</v>
      </c>
      <c r="G911" s="6">
        <v>27065496882</v>
      </c>
      <c r="H911" s="22">
        <v>18749</v>
      </c>
      <c r="I911" s="13" t="s">
        <v>17470</v>
      </c>
      <c r="J911" s="26" t="s">
        <v>29311</v>
      </c>
      <c r="K911" s="24" t="s">
        <v>29346</v>
      </c>
      <c r="L911" s="170"/>
      <c r="M911" s="10"/>
      <c r="N911" s="7"/>
      <c r="O911" s="15"/>
      <c r="P911" s="17" t="s">
        <v>30994</v>
      </c>
      <c r="Q911" s="6" t="s">
        <v>30995</v>
      </c>
      <c r="R911" s="6" t="s">
        <v>176</v>
      </c>
      <c r="S911" s="6" t="s">
        <v>30993</v>
      </c>
      <c r="T911" s="6" t="s">
        <v>177</v>
      </c>
      <c r="U911" s="6" t="s">
        <v>3817</v>
      </c>
      <c r="V911" s="48" t="s">
        <v>32884</v>
      </c>
      <c r="W911" s="6"/>
      <c r="X911" s="6"/>
    </row>
    <row r="912" spans="1:24" s="8" customFormat="1" ht="15" customHeight="1" x14ac:dyDescent="0.2">
      <c r="A912" s="5" t="s">
        <v>33761</v>
      </c>
      <c r="B912" s="5" t="s">
        <v>22116</v>
      </c>
      <c r="C912" s="2" t="s">
        <v>25967</v>
      </c>
      <c r="D912" s="5" t="s">
        <v>25966</v>
      </c>
      <c r="E912" s="5">
        <v>32</v>
      </c>
      <c r="F912" s="19">
        <v>12066449</v>
      </c>
      <c r="G912" s="6" t="s">
        <v>34440</v>
      </c>
      <c r="H912" s="22">
        <v>20648</v>
      </c>
      <c r="I912" s="13" t="s">
        <v>17470</v>
      </c>
      <c r="J912" s="26" t="s">
        <v>29311</v>
      </c>
      <c r="K912" s="24" t="s">
        <v>29317</v>
      </c>
      <c r="L912" s="170"/>
      <c r="M912" s="10"/>
      <c r="N912" s="7"/>
      <c r="O912" s="15"/>
      <c r="P912" s="17" t="s">
        <v>25965</v>
      </c>
      <c r="Q912" s="6" t="s">
        <v>25964</v>
      </c>
      <c r="R912" s="6" t="s">
        <v>176</v>
      </c>
      <c r="S912" s="6" t="s">
        <v>25963</v>
      </c>
      <c r="T912" s="6" t="s">
        <v>30419</v>
      </c>
      <c r="U912" s="6" t="s">
        <v>3817</v>
      </c>
      <c r="V912" s="48"/>
      <c r="W912" s="6"/>
      <c r="X912" s="6"/>
    </row>
    <row r="913" spans="1:24" s="8" customFormat="1" ht="15" customHeight="1" x14ac:dyDescent="0.2">
      <c r="A913" s="5" t="s">
        <v>59</v>
      </c>
      <c r="B913" s="5" t="s">
        <v>22116</v>
      </c>
      <c r="C913" s="2" t="s">
        <v>25955</v>
      </c>
      <c r="D913" s="5" t="s">
        <v>25954</v>
      </c>
      <c r="E913" s="5" t="s">
        <v>124</v>
      </c>
      <c r="F913" s="19">
        <v>4529995</v>
      </c>
      <c r="G913" s="6" t="s">
        <v>34441</v>
      </c>
      <c r="H913" s="22">
        <v>17140</v>
      </c>
      <c r="I913" s="13" t="s">
        <v>17470</v>
      </c>
      <c r="J913" s="26" t="s">
        <v>29311</v>
      </c>
      <c r="K913" s="24" t="s">
        <v>29317</v>
      </c>
      <c r="L913" s="170"/>
      <c r="M913" s="10"/>
      <c r="N913" s="7"/>
      <c r="O913" s="15"/>
      <c r="P913" s="17" t="s">
        <v>32726</v>
      </c>
      <c r="Q913" s="6" t="s">
        <v>176</v>
      </c>
      <c r="R913" s="6" t="s">
        <v>176</v>
      </c>
      <c r="S913" s="6" t="s">
        <v>31085</v>
      </c>
      <c r="T913" s="6" t="s">
        <v>177</v>
      </c>
      <c r="U913" s="6" t="s">
        <v>3817</v>
      </c>
      <c r="V913" s="48"/>
      <c r="W913" s="6"/>
      <c r="X913" s="6"/>
    </row>
    <row r="914" spans="1:24" s="8" customFormat="1" ht="15" customHeight="1" x14ac:dyDescent="0.2">
      <c r="A914" s="5" t="s">
        <v>27</v>
      </c>
      <c r="B914" s="5" t="s">
        <v>22116</v>
      </c>
      <c r="C914" s="2" t="s">
        <v>25937</v>
      </c>
      <c r="D914" s="5" t="s">
        <v>25936</v>
      </c>
      <c r="E914" s="5">
        <v>34</v>
      </c>
      <c r="F914" s="19">
        <v>5589829</v>
      </c>
      <c r="G914" s="6">
        <v>23055898294</v>
      </c>
      <c r="H914" s="22">
        <v>17143</v>
      </c>
      <c r="I914" s="13" t="s">
        <v>17470</v>
      </c>
      <c r="J914" s="26" t="s">
        <v>29311</v>
      </c>
      <c r="K914" s="24" t="s">
        <v>29321</v>
      </c>
      <c r="L914" s="170"/>
      <c r="M914" s="10"/>
      <c r="N914" s="7"/>
      <c r="O914" s="15"/>
      <c r="P914" s="17" t="s">
        <v>25935</v>
      </c>
      <c r="Q914" s="6" t="s">
        <v>25934</v>
      </c>
      <c r="R914" s="6" t="s">
        <v>176</v>
      </c>
      <c r="S914" s="6" t="s">
        <v>25933</v>
      </c>
      <c r="T914" s="6" t="s">
        <v>177</v>
      </c>
      <c r="U914" s="6" t="s">
        <v>3817</v>
      </c>
      <c r="V914" s="48" t="s">
        <v>32885</v>
      </c>
      <c r="W914" s="6"/>
      <c r="X914" s="6"/>
    </row>
    <row r="915" spans="1:24" s="8" customFormat="1" ht="15" customHeight="1" x14ac:dyDescent="0.2">
      <c r="A915" s="5" t="s">
        <v>27</v>
      </c>
      <c r="B915" s="5" t="s">
        <v>22116</v>
      </c>
      <c r="C915" s="2" t="s">
        <v>25932</v>
      </c>
      <c r="D915" s="5" t="s">
        <v>25931</v>
      </c>
      <c r="E915" s="5">
        <v>30</v>
      </c>
      <c r="F915" s="19">
        <v>6278938</v>
      </c>
      <c r="G915" s="6">
        <v>27062789382</v>
      </c>
      <c r="H915" s="22">
        <v>18101</v>
      </c>
      <c r="I915" s="13" t="s">
        <v>17402</v>
      </c>
      <c r="J915" s="26" t="s">
        <v>29311</v>
      </c>
      <c r="K915" s="24" t="s">
        <v>29346</v>
      </c>
      <c r="L915" s="170"/>
      <c r="M915" s="10"/>
      <c r="N915" s="7"/>
      <c r="O915" s="15"/>
      <c r="P915" s="17" t="s">
        <v>30997</v>
      </c>
      <c r="Q915" s="6">
        <v>1139092643</v>
      </c>
      <c r="R915" s="6" t="s">
        <v>176</v>
      </c>
      <c r="S915" s="6" t="s">
        <v>30996</v>
      </c>
      <c r="T915" s="6" t="s">
        <v>177</v>
      </c>
      <c r="U915" s="6" t="s">
        <v>3817</v>
      </c>
      <c r="V915" s="48" t="s">
        <v>32886</v>
      </c>
      <c r="W915" s="6"/>
      <c r="X915" s="6"/>
    </row>
    <row r="916" spans="1:24" s="8" customFormat="1" ht="15" customHeight="1" x14ac:dyDescent="0.2">
      <c r="A916" s="5" t="s">
        <v>27</v>
      </c>
      <c r="B916" s="5" t="s">
        <v>22116</v>
      </c>
      <c r="C916" s="2" t="s">
        <v>33940</v>
      </c>
      <c r="D916" s="5" t="s">
        <v>33939</v>
      </c>
      <c r="E916" s="5">
        <v>31</v>
      </c>
      <c r="F916" s="19">
        <v>3719262</v>
      </c>
      <c r="G916" s="6">
        <v>27037192622</v>
      </c>
      <c r="H916" s="22">
        <v>13809</v>
      </c>
      <c r="I916" s="13" t="s">
        <v>17402</v>
      </c>
      <c r="J916" s="26" t="s">
        <v>29310</v>
      </c>
      <c r="K916" s="24" t="s">
        <v>33567</v>
      </c>
      <c r="L916" s="190">
        <v>44641</v>
      </c>
      <c r="M916" s="10"/>
      <c r="N916" s="7"/>
      <c r="O916" s="15"/>
      <c r="P916" s="17" t="s">
        <v>33941</v>
      </c>
      <c r="Q916" s="6">
        <v>1132197860</v>
      </c>
      <c r="R916" s="6" t="s">
        <v>33942</v>
      </c>
      <c r="S916" s="6" t="s">
        <v>33858</v>
      </c>
      <c r="T916" s="6" t="s">
        <v>177</v>
      </c>
      <c r="U916" s="6" t="s">
        <v>3817</v>
      </c>
      <c r="V916" s="48" t="s">
        <v>33862</v>
      </c>
      <c r="W916" s="6"/>
      <c r="X916" s="6"/>
    </row>
    <row r="917" spans="1:24" s="8" customFormat="1" ht="15" customHeight="1" x14ac:dyDescent="0.2">
      <c r="A917" s="5">
        <v>17</v>
      </c>
      <c r="B917" s="5" t="s">
        <v>22116</v>
      </c>
      <c r="C917" s="2" t="s">
        <v>25909</v>
      </c>
      <c r="D917" s="5" t="s">
        <v>25908</v>
      </c>
      <c r="E917" s="5">
        <v>31</v>
      </c>
      <c r="F917" s="19">
        <v>21781876</v>
      </c>
      <c r="G917" s="6">
        <v>27217818767</v>
      </c>
      <c r="H917" s="22">
        <v>25926</v>
      </c>
      <c r="I917" s="13" t="s">
        <v>17402</v>
      </c>
      <c r="J917" s="26" t="s">
        <v>29311</v>
      </c>
      <c r="K917" s="24" t="s">
        <v>29333</v>
      </c>
      <c r="L917" s="170"/>
      <c r="M917" s="10"/>
      <c r="N917" s="7"/>
      <c r="O917" s="15"/>
      <c r="P917" s="17" t="s">
        <v>25907</v>
      </c>
      <c r="Q917" s="6" t="s">
        <v>25906</v>
      </c>
      <c r="R917" s="6" t="s">
        <v>176</v>
      </c>
      <c r="S917" s="6" t="s">
        <v>25905</v>
      </c>
      <c r="T917" s="6" t="s">
        <v>177</v>
      </c>
      <c r="U917" s="6" t="s">
        <v>3817</v>
      </c>
      <c r="V917" s="48" t="s">
        <v>32887</v>
      </c>
      <c r="W917" s="6"/>
      <c r="X917" s="6"/>
    </row>
    <row r="918" spans="1:24" s="8" customFormat="1" ht="15" customHeight="1" x14ac:dyDescent="0.2">
      <c r="A918" s="5" t="s">
        <v>27</v>
      </c>
      <c r="B918" s="5" t="s">
        <v>22116</v>
      </c>
      <c r="C918" s="2" t="s">
        <v>25879</v>
      </c>
      <c r="D918" s="5" t="s">
        <v>2839</v>
      </c>
      <c r="E918" s="5">
        <v>14</v>
      </c>
      <c r="F918" s="19">
        <v>5982828</v>
      </c>
      <c r="G918" s="6">
        <v>27059828288</v>
      </c>
      <c r="H918" s="22">
        <v>18260</v>
      </c>
      <c r="I918" s="13" t="s">
        <v>17470</v>
      </c>
      <c r="J918" s="26" t="s">
        <v>29311</v>
      </c>
      <c r="K918" s="24" t="s">
        <v>29337</v>
      </c>
      <c r="L918" s="170"/>
      <c r="M918" s="10"/>
      <c r="N918" s="7"/>
      <c r="O918" s="15"/>
      <c r="P918" s="17" t="s">
        <v>25878</v>
      </c>
      <c r="Q918" s="6">
        <v>1559911599</v>
      </c>
      <c r="R918" s="6" t="s">
        <v>176</v>
      </c>
      <c r="S918" s="6" t="s">
        <v>25877</v>
      </c>
      <c r="T918" s="6" t="s">
        <v>177</v>
      </c>
      <c r="U918" s="6" t="s">
        <v>3817</v>
      </c>
      <c r="V918" s="48" t="s">
        <v>32741</v>
      </c>
      <c r="W918" s="6"/>
      <c r="X918" s="6"/>
    </row>
    <row r="919" spans="1:24" s="8" customFormat="1" ht="15" customHeight="1" x14ac:dyDescent="0.2">
      <c r="A919" s="5" t="s">
        <v>27</v>
      </c>
      <c r="B919" s="5" t="s">
        <v>22116</v>
      </c>
      <c r="C919" s="2" t="s">
        <v>29491</v>
      </c>
      <c r="D919" s="5" t="s">
        <v>29492</v>
      </c>
      <c r="E919" s="5">
        <v>34</v>
      </c>
      <c r="F919" s="19">
        <v>4141639</v>
      </c>
      <c r="G919" s="6">
        <v>23041416394</v>
      </c>
      <c r="H919" s="22">
        <v>15021</v>
      </c>
      <c r="I919" s="13" t="s">
        <v>17470</v>
      </c>
      <c r="J919" s="26" t="s">
        <v>29310</v>
      </c>
      <c r="K919" s="24" t="s">
        <v>29382</v>
      </c>
      <c r="L919" s="170"/>
      <c r="M919" s="10"/>
      <c r="N919" s="7"/>
      <c r="O919" s="15"/>
      <c r="P919" s="17" t="s">
        <v>29493</v>
      </c>
      <c r="Q919" s="6">
        <v>1567515938</v>
      </c>
      <c r="R919" s="6" t="s">
        <v>29494</v>
      </c>
      <c r="S919" s="6" t="s">
        <v>29495</v>
      </c>
      <c r="T919" s="6" t="s">
        <v>177</v>
      </c>
      <c r="U919" s="6" t="s">
        <v>3817</v>
      </c>
      <c r="V919" s="48" t="s">
        <v>32888</v>
      </c>
      <c r="W919" s="6"/>
      <c r="X919" s="6"/>
    </row>
    <row r="920" spans="1:24" s="8" customFormat="1" ht="15" customHeight="1" x14ac:dyDescent="0.2">
      <c r="A920" s="5" t="s">
        <v>252</v>
      </c>
      <c r="B920" s="5" t="s">
        <v>22116</v>
      </c>
      <c r="C920" s="2" t="s">
        <v>25855</v>
      </c>
      <c r="D920" s="5" t="s">
        <v>25854</v>
      </c>
      <c r="E920" s="5">
        <v>31</v>
      </c>
      <c r="F920" s="19">
        <v>10472029</v>
      </c>
      <c r="G920" s="6">
        <v>27104720299</v>
      </c>
      <c r="H920" s="22">
        <v>19181</v>
      </c>
      <c r="I920" s="13" t="s">
        <v>17470</v>
      </c>
      <c r="J920" s="26" t="s">
        <v>29311</v>
      </c>
      <c r="K920" s="24" t="s">
        <v>29323</v>
      </c>
      <c r="L920" s="170"/>
      <c r="M920" s="10"/>
      <c r="N920" s="7"/>
      <c r="O920" s="15" t="s">
        <v>25853</v>
      </c>
      <c r="P920" s="17" t="s">
        <v>25852</v>
      </c>
      <c r="Q920" s="6" t="s">
        <v>28960</v>
      </c>
      <c r="R920" s="6" t="s">
        <v>28959</v>
      </c>
      <c r="S920" s="6" t="s">
        <v>25851</v>
      </c>
      <c r="T920" s="6" t="s">
        <v>29035</v>
      </c>
      <c r="U920" s="6" t="s">
        <v>3817</v>
      </c>
      <c r="V920" s="48"/>
      <c r="W920" s="6"/>
      <c r="X920" s="6"/>
    </row>
    <row r="921" spans="1:24" s="8" customFormat="1" ht="15" customHeight="1" x14ac:dyDescent="0.2">
      <c r="A921" s="5" t="s">
        <v>27</v>
      </c>
      <c r="B921" s="5" t="s">
        <v>22116</v>
      </c>
      <c r="C921" s="2" t="s">
        <v>25840</v>
      </c>
      <c r="D921" s="5" t="s">
        <v>25839</v>
      </c>
      <c r="E921" s="5">
        <v>30</v>
      </c>
      <c r="F921" s="19">
        <v>6220656</v>
      </c>
      <c r="G921" s="6" t="s">
        <v>34442</v>
      </c>
      <c r="H921" s="22"/>
      <c r="I921" s="13" t="s">
        <v>17470</v>
      </c>
      <c r="J921" s="26" t="s">
        <v>29311</v>
      </c>
      <c r="K921" s="24" t="s">
        <v>29315</v>
      </c>
      <c r="L921" s="170"/>
      <c r="M921" s="10"/>
      <c r="N921" s="7"/>
      <c r="O921" s="15" t="s">
        <v>24507</v>
      </c>
      <c r="P921" s="17" t="s">
        <v>25838</v>
      </c>
      <c r="Q921" s="6" t="s">
        <v>25837</v>
      </c>
      <c r="R921" s="6" t="s">
        <v>176</v>
      </c>
      <c r="S921" s="6" t="s">
        <v>25836</v>
      </c>
      <c r="T921" s="6" t="s">
        <v>177</v>
      </c>
      <c r="U921" s="6" t="s">
        <v>3817</v>
      </c>
      <c r="V921" s="48"/>
      <c r="W921" s="6"/>
      <c r="X921" s="6"/>
    </row>
    <row r="922" spans="1:24" s="8" customFormat="1" ht="15" customHeight="1" x14ac:dyDescent="0.2">
      <c r="A922" s="5" t="s">
        <v>27</v>
      </c>
      <c r="B922" s="5" t="s">
        <v>22116</v>
      </c>
      <c r="C922" s="2" t="s">
        <v>33184</v>
      </c>
      <c r="D922" s="5" t="s">
        <v>33449</v>
      </c>
      <c r="E922" s="5">
        <v>33</v>
      </c>
      <c r="F922" s="19">
        <v>5179014</v>
      </c>
      <c r="G922" s="6">
        <v>27051790141</v>
      </c>
      <c r="H922" s="22">
        <v>16779</v>
      </c>
      <c r="I922" s="13" t="s">
        <v>17470</v>
      </c>
      <c r="J922" s="26" t="s">
        <v>29311</v>
      </c>
      <c r="K922" s="24" t="s">
        <v>33567</v>
      </c>
      <c r="L922" s="170" t="s">
        <v>33513</v>
      </c>
      <c r="M922" s="10"/>
      <c r="N922" s="7"/>
      <c r="O922" s="15"/>
      <c r="P922" s="17" t="s">
        <v>33515</v>
      </c>
      <c r="Q922" s="6" t="s">
        <v>33516</v>
      </c>
      <c r="R922" s="6" t="s">
        <v>33517</v>
      </c>
      <c r="S922" s="6" t="s">
        <v>33450</v>
      </c>
      <c r="T922" s="6" t="s">
        <v>177</v>
      </c>
      <c r="U922" s="6" t="s">
        <v>3817</v>
      </c>
      <c r="V922" s="48" t="s">
        <v>33518</v>
      </c>
      <c r="W922" s="6"/>
      <c r="X922" s="6"/>
    </row>
    <row r="923" spans="1:24" s="8" customFormat="1" ht="15" customHeight="1" x14ac:dyDescent="0.2">
      <c r="A923" s="5" t="s">
        <v>27</v>
      </c>
      <c r="B923" s="5" t="s">
        <v>22116</v>
      </c>
      <c r="C923" s="2" t="s">
        <v>25794</v>
      </c>
      <c r="D923" s="5" t="s">
        <v>25793</v>
      </c>
      <c r="E923" s="5">
        <v>34</v>
      </c>
      <c r="F923" s="19">
        <v>126855</v>
      </c>
      <c r="G923" s="6">
        <v>23001268554</v>
      </c>
      <c r="H923" s="22"/>
      <c r="I923" s="13" t="s">
        <v>17470</v>
      </c>
      <c r="J923" s="26" t="s">
        <v>29311</v>
      </c>
      <c r="K923" s="24" t="s">
        <v>29316</v>
      </c>
      <c r="L923" s="170"/>
      <c r="M923" s="10"/>
      <c r="N923" s="7"/>
      <c r="O923" s="15"/>
      <c r="P923" s="17" t="s">
        <v>25792</v>
      </c>
      <c r="Q923" s="6" t="s">
        <v>25791</v>
      </c>
      <c r="R923" s="6" t="s">
        <v>176</v>
      </c>
      <c r="S923" s="6" t="s">
        <v>25790</v>
      </c>
      <c r="T923" s="6" t="s">
        <v>177</v>
      </c>
      <c r="U923" s="6" t="s">
        <v>3817</v>
      </c>
      <c r="V923" s="48"/>
      <c r="W923" s="6"/>
      <c r="X923" s="6"/>
    </row>
    <row r="924" spans="1:24" s="8" customFormat="1" ht="15" customHeight="1" x14ac:dyDescent="0.2">
      <c r="A924" s="5" t="s">
        <v>27</v>
      </c>
      <c r="B924" s="5" t="s">
        <v>22116</v>
      </c>
      <c r="C924" s="2" t="s">
        <v>25787</v>
      </c>
      <c r="D924" s="5" t="s">
        <v>25786</v>
      </c>
      <c r="E924" s="5">
        <v>34</v>
      </c>
      <c r="F924" s="19">
        <v>93917562</v>
      </c>
      <c r="G924" s="6">
        <v>27939175623</v>
      </c>
      <c r="H924" s="22"/>
      <c r="I924" s="13" t="s">
        <v>17470</v>
      </c>
      <c r="J924" s="26" t="s">
        <v>29311</v>
      </c>
      <c r="K924" s="24" t="s">
        <v>29349</v>
      </c>
      <c r="L924" s="170"/>
      <c r="M924" s="10"/>
      <c r="N924" s="7"/>
      <c r="O924" s="15"/>
      <c r="P924" s="17" t="s">
        <v>25785</v>
      </c>
      <c r="Q924" s="6">
        <v>1569134843</v>
      </c>
      <c r="R924" s="6" t="s">
        <v>176</v>
      </c>
      <c r="S924" s="6" t="s">
        <v>25784</v>
      </c>
      <c r="T924" s="6" t="s">
        <v>177</v>
      </c>
      <c r="U924" s="6" t="s">
        <v>3817</v>
      </c>
      <c r="V924" s="48"/>
      <c r="W924" s="6"/>
      <c r="X924" s="6"/>
    </row>
    <row r="925" spans="1:24" s="8" customFormat="1" ht="15" customHeight="1" x14ac:dyDescent="0.2">
      <c r="A925" s="5" t="s">
        <v>27</v>
      </c>
      <c r="B925" s="5" t="s">
        <v>22116</v>
      </c>
      <c r="C925" s="2" t="s">
        <v>25780</v>
      </c>
      <c r="D925" s="5" t="s">
        <v>25779</v>
      </c>
      <c r="E925" s="5">
        <v>34</v>
      </c>
      <c r="F925" s="19">
        <v>5277289</v>
      </c>
      <c r="G925" s="6">
        <v>27052772899</v>
      </c>
      <c r="H925" s="22">
        <v>16812</v>
      </c>
      <c r="I925" s="13" t="s">
        <v>17470</v>
      </c>
      <c r="J925" s="26" t="s">
        <v>29311</v>
      </c>
      <c r="K925" s="24" t="s">
        <v>29359</v>
      </c>
      <c r="L925" s="170"/>
      <c r="M925" s="10"/>
      <c r="N925" s="7"/>
      <c r="O925" s="15"/>
      <c r="P925" s="17" t="s">
        <v>25778</v>
      </c>
      <c r="Q925" s="6">
        <v>1532006004</v>
      </c>
      <c r="R925" s="6" t="s">
        <v>25777</v>
      </c>
      <c r="S925" s="6" t="s">
        <v>25776</v>
      </c>
      <c r="T925" s="6" t="s">
        <v>177</v>
      </c>
      <c r="U925" s="6" t="s">
        <v>3817</v>
      </c>
      <c r="V925" s="48"/>
      <c r="W925" s="6"/>
      <c r="X925" s="6"/>
    </row>
    <row r="926" spans="1:24" s="8" customFormat="1" ht="15" customHeight="1" x14ac:dyDescent="0.2">
      <c r="A926" s="5" t="s">
        <v>27</v>
      </c>
      <c r="B926" s="5" t="s">
        <v>22116</v>
      </c>
      <c r="C926" s="2" t="s">
        <v>32221</v>
      </c>
      <c r="D926" s="5" t="s">
        <v>32222</v>
      </c>
      <c r="E926" s="5">
        <v>14</v>
      </c>
      <c r="F926" s="19">
        <v>4517791</v>
      </c>
      <c r="G926" s="6">
        <v>27045177918</v>
      </c>
      <c r="H926" s="22">
        <v>15707</v>
      </c>
      <c r="I926" s="13" t="s">
        <v>32182</v>
      </c>
      <c r="J926" s="26" t="s">
        <v>29310</v>
      </c>
      <c r="K926" s="24" t="s">
        <v>31910</v>
      </c>
      <c r="L926" s="170"/>
      <c r="M926" s="10"/>
      <c r="N926" s="7"/>
      <c r="O926" s="15"/>
      <c r="P926" s="17" t="s">
        <v>32223</v>
      </c>
      <c r="Q926" s="6" t="s">
        <v>32224</v>
      </c>
      <c r="R926" s="6" t="s">
        <v>32225</v>
      </c>
      <c r="S926" s="6" t="s">
        <v>32161</v>
      </c>
      <c r="T926" s="6" t="s">
        <v>177</v>
      </c>
      <c r="U926" s="6" t="s">
        <v>3817</v>
      </c>
      <c r="V926" s="48" t="s">
        <v>32889</v>
      </c>
      <c r="W926" s="6"/>
      <c r="X926" s="6"/>
    </row>
    <row r="927" spans="1:24" s="8" customFormat="1" ht="15" customHeight="1" x14ac:dyDescent="0.2">
      <c r="A927" s="5" t="s">
        <v>59</v>
      </c>
      <c r="B927" s="5" t="s">
        <v>22116</v>
      </c>
      <c r="C927" s="2" t="s">
        <v>25727</v>
      </c>
      <c r="D927" s="5" t="s">
        <v>25726</v>
      </c>
      <c r="E927" s="5">
        <v>30</v>
      </c>
      <c r="F927" s="19">
        <v>9973991</v>
      </c>
      <c r="G927" s="6">
        <v>27099739911</v>
      </c>
      <c r="H927" s="22">
        <v>15029</v>
      </c>
      <c r="I927" s="13" t="s">
        <v>17470</v>
      </c>
      <c r="J927" s="26" t="s">
        <v>29311</v>
      </c>
      <c r="K927" s="24" t="s">
        <v>29361</v>
      </c>
      <c r="L927" s="170"/>
      <c r="M927" s="10"/>
      <c r="N927" s="7"/>
      <c r="O927" s="15"/>
      <c r="P927" s="17" t="s">
        <v>25725</v>
      </c>
      <c r="Q927" s="6" t="s">
        <v>176</v>
      </c>
      <c r="R927" s="6" t="s">
        <v>176</v>
      </c>
      <c r="S927" s="6" t="s">
        <v>25724</v>
      </c>
      <c r="T927" s="6" t="s">
        <v>177</v>
      </c>
      <c r="U927" s="6" t="s">
        <v>3817</v>
      </c>
      <c r="V927" s="48" t="s">
        <v>32890</v>
      </c>
      <c r="W927" s="6"/>
      <c r="X927" s="6"/>
    </row>
    <row r="928" spans="1:24" s="8" customFormat="1" ht="15" customHeight="1" x14ac:dyDescent="0.2">
      <c r="A928" s="5" t="s">
        <v>59</v>
      </c>
      <c r="B928" s="5" t="s">
        <v>22116</v>
      </c>
      <c r="C928" s="2" t="s">
        <v>25717</v>
      </c>
      <c r="D928" s="5" t="s">
        <v>25716</v>
      </c>
      <c r="E928" s="5">
        <v>34</v>
      </c>
      <c r="F928" s="19">
        <v>6697386</v>
      </c>
      <c r="G928" s="6">
        <v>27066973862</v>
      </c>
      <c r="H928" s="22"/>
      <c r="I928" s="13" t="s">
        <v>17470</v>
      </c>
      <c r="J928" s="26" t="s">
        <v>29311</v>
      </c>
      <c r="K928" s="24" t="s">
        <v>29358</v>
      </c>
      <c r="L928" s="170"/>
      <c r="M928" s="10"/>
      <c r="N928" s="7"/>
      <c r="O928" s="15"/>
      <c r="P928" s="17" t="s">
        <v>25715</v>
      </c>
      <c r="Q928" s="6" t="s">
        <v>176</v>
      </c>
      <c r="R928" s="6" t="s">
        <v>176</v>
      </c>
      <c r="S928" s="6" t="s">
        <v>25714</v>
      </c>
      <c r="T928" s="6" t="s">
        <v>177</v>
      </c>
      <c r="U928" s="6" t="s">
        <v>3817</v>
      </c>
      <c r="V928" s="48"/>
      <c r="W928" s="6"/>
      <c r="X928" s="6"/>
    </row>
    <row r="929" spans="1:24" s="8" customFormat="1" ht="15" customHeight="1" x14ac:dyDescent="0.2">
      <c r="A929" s="5" t="s">
        <v>36</v>
      </c>
      <c r="B929" s="5" t="s">
        <v>22116</v>
      </c>
      <c r="C929" s="2" t="s">
        <v>33185</v>
      </c>
      <c r="D929" s="5" t="s">
        <v>33246</v>
      </c>
      <c r="E929" s="5">
        <v>33</v>
      </c>
      <c r="F929" s="19">
        <v>6503645</v>
      </c>
      <c r="G929" s="6">
        <v>27065036458</v>
      </c>
      <c r="H929" s="22">
        <v>18641</v>
      </c>
      <c r="I929" s="13" t="s">
        <v>17470</v>
      </c>
      <c r="J929" s="26" t="s">
        <v>29310</v>
      </c>
      <c r="K929" s="24" t="s">
        <v>32454</v>
      </c>
      <c r="L929" s="190">
        <v>44615</v>
      </c>
      <c r="M929" s="10"/>
      <c r="N929" s="7"/>
      <c r="O929" s="15"/>
      <c r="P929" s="17" t="s">
        <v>33419</v>
      </c>
      <c r="Q929" s="6" t="s">
        <v>33418</v>
      </c>
      <c r="R929" s="6" t="s">
        <v>176</v>
      </c>
      <c r="S929" s="6" t="s">
        <v>33245</v>
      </c>
      <c r="T929" s="6" t="s">
        <v>177</v>
      </c>
      <c r="U929" s="6" t="s">
        <v>3817</v>
      </c>
      <c r="V929" s="48" t="s">
        <v>33244</v>
      </c>
      <c r="W929" s="6"/>
      <c r="X929" s="6"/>
    </row>
    <row r="930" spans="1:24" s="8" customFormat="1" ht="15" customHeight="1" x14ac:dyDescent="0.2">
      <c r="A930" s="5" t="s">
        <v>23</v>
      </c>
      <c r="B930" s="5" t="s">
        <v>22116</v>
      </c>
      <c r="C930" s="2" t="s">
        <v>25697</v>
      </c>
      <c r="D930" s="5" t="s">
        <v>25696</v>
      </c>
      <c r="E930" s="5">
        <v>13</v>
      </c>
      <c r="F930" s="19">
        <v>5139974</v>
      </c>
      <c r="G930" s="6">
        <v>27051399744</v>
      </c>
      <c r="H930" s="22">
        <v>17772</v>
      </c>
      <c r="I930" s="13" t="s">
        <v>17470</v>
      </c>
      <c r="J930" s="26" t="s">
        <v>29311</v>
      </c>
      <c r="K930" s="24" t="s">
        <v>29333</v>
      </c>
      <c r="L930" s="170"/>
      <c r="M930" s="10"/>
      <c r="N930" s="7"/>
      <c r="O930" s="15"/>
      <c r="P930" s="17" t="s">
        <v>25695</v>
      </c>
      <c r="Q930" s="6" t="s">
        <v>25694</v>
      </c>
      <c r="R930" s="6" t="s">
        <v>176</v>
      </c>
      <c r="S930" s="6" t="s">
        <v>25693</v>
      </c>
      <c r="T930" s="6" t="s">
        <v>177</v>
      </c>
      <c r="U930" s="6" t="s">
        <v>3817</v>
      </c>
      <c r="V930" s="48" t="s">
        <v>32891</v>
      </c>
      <c r="W930" s="6"/>
      <c r="X930" s="6"/>
    </row>
    <row r="931" spans="1:24" s="8" customFormat="1" ht="15" customHeight="1" x14ac:dyDescent="0.2">
      <c r="A931" s="5" t="s">
        <v>161</v>
      </c>
      <c r="B931" s="5" t="s">
        <v>22116</v>
      </c>
      <c r="C931" s="2" t="s">
        <v>25692</v>
      </c>
      <c r="D931" s="5" t="s">
        <v>1567</v>
      </c>
      <c r="E931" s="5">
        <v>11</v>
      </c>
      <c r="F931" s="19">
        <v>10446857</v>
      </c>
      <c r="G931" s="6">
        <v>27104468573</v>
      </c>
      <c r="H931" s="22">
        <v>18817</v>
      </c>
      <c r="I931" s="13" t="s">
        <v>17470</v>
      </c>
      <c r="J931" s="26" t="s">
        <v>29311</v>
      </c>
      <c r="K931" s="24" t="s">
        <v>29356</v>
      </c>
      <c r="L931" s="170" t="s">
        <v>33533</v>
      </c>
      <c r="M931" s="10"/>
      <c r="N931" s="7"/>
      <c r="O931" s="15"/>
      <c r="P931" s="17" t="s">
        <v>30999</v>
      </c>
      <c r="Q931" s="6" t="s">
        <v>31000</v>
      </c>
      <c r="R931" s="6" t="s">
        <v>30686</v>
      </c>
      <c r="S931" s="6" t="s">
        <v>30998</v>
      </c>
      <c r="T931" s="6" t="s">
        <v>177</v>
      </c>
      <c r="U931" s="6" t="s">
        <v>22</v>
      </c>
      <c r="V931" s="48" t="s">
        <v>33026</v>
      </c>
      <c r="W931" s="6"/>
      <c r="X931" s="6"/>
    </row>
    <row r="932" spans="1:24" s="8" customFormat="1" ht="15" customHeight="1" x14ac:dyDescent="0.2">
      <c r="A932" s="5" t="s">
        <v>27</v>
      </c>
      <c r="B932" s="5" t="s">
        <v>22116</v>
      </c>
      <c r="C932" s="2" t="s">
        <v>31267</v>
      </c>
      <c r="D932" s="5" t="s">
        <v>31293</v>
      </c>
      <c r="E932" s="5">
        <v>34</v>
      </c>
      <c r="F932" s="19">
        <v>6401612</v>
      </c>
      <c r="G932" s="6">
        <v>27064016127</v>
      </c>
      <c r="H932" s="22">
        <v>18390</v>
      </c>
      <c r="I932" s="13" t="s">
        <v>17470</v>
      </c>
      <c r="J932" s="26" t="s">
        <v>29310</v>
      </c>
      <c r="K932" s="24" t="s">
        <v>31211</v>
      </c>
      <c r="L932" s="170"/>
      <c r="M932" s="10"/>
      <c r="N932" s="7"/>
      <c r="O932" s="15"/>
      <c r="P932" s="17" t="s">
        <v>31357</v>
      </c>
      <c r="Q932" s="6" t="s">
        <v>31358</v>
      </c>
      <c r="R932" s="6" t="s">
        <v>31359</v>
      </c>
      <c r="S932" s="6" t="s">
        <v>31318</v>
      </c>
      <c r="T932" s="6" t="s">
        <v>177</v>
      </c>
      <c r="U932" s="6" t="s">
        <v>3817</v>
      </c>
      <c r="V932" s="48" t="s">
        <v>32892</v>
      </c>
      <c r="W932" s="6"/>
      <c r="X932" s="6"/>
    </row>
    <row r="933" spans="1:24" s="8" customFormat="1" ht="15" customHeight="1" x14ac:dyDescent="0.2">
      <c r="A933" s="5" t="s">
        <v>179</v>
      </c>
      <c r="B933" s="5" t="s">
        <v>22116</v>
      </c>
      <c r="C933" s="2" t="s">
        <v>31273</v>
      </c>
      <c r="D933" s="5" t="s">
        <v>31299</v>
      </c>
      <c r="E933" s="5">
        <v>34</v>
      </c>
      <c r="F933" s="19">
        <v>17560508</v>
      </c>
      <c r="G933" s="6">
        <v>27175605083</v>
      </c>
      <c r="H933" s="22">
        <v>24081</v>
      </c>
      <c r="I933" s="13" t="s">
        <v>17337</v>
      </c>
      <c r="J933" s="26" t="s">
        <v>29310</v>
      </c>
      <c r="K933" s="24" t="s">
        <v>31211</v>
      </c>
      <c r="L933" s="170"/>
      <c r="M933" s="10"/>
      <c r="N933" s="7"/>
      <c r="O933" s="15"/>
      <c r="P933" s="17" t="s">
        <v>31361</v>
      </c>
      <c r="Q933" s="6" t="s">
        <v>31360</v>
      </c>
      <c r="R933" s="6" t="s">
        <v>176</v>
      </c>
      <c r="S933" s="6" t="s">
        <v>31321</v>
      </c>
      <c r="T933" s="6" t="s">
        <v>177</v>
      </c>
      <c r="U933" s="6" t="s">
        <v>3817</v>
      </c>
      <c r="V933" s="48" t="s">
        <v>32893</v>
      </c>
      <c r="W933" s="6"/>
      <c r="X933" s="6"/>
    </row>
    <row r="934" spans="1:24" s="8" customFormat="1" ht="15" customHeight="1" x14ac:dyDescent="0.2">
      <c r="A934" s="5" t="s">
        <v>27</v>
      </c>
      <c r="B934" s="5" t="s">
        <v>22116</v>
      </c>
      <c r="C934" s="2" t="s">
        <v>30888</v>
      </c>
      <c r="D934" s="5" t="s">
        <v>30889</v>
      </c>
      <c r="E934" s="5">
        <v>31</v>
      </c>
      <c r="F934" s="19">
        <v>6021857</v>
      </c>
      <c r="G934" s="6" t="s">
        <v>34443</v>
      </c>
      <c r="H934" s="22">
        <v>18095</v>
      </c>
      <c r="I934" s="13" t="s">
        <v>17470</v>
      </c>
      <c r="J934" s="26" t="s">
        <v>29311</v>
      </c>
      <c r="K934" s="24" t="s">
        <v>30833</v>
      </c>
      <c r="L934" s="170"/>
      <c r="M934" s="10"/>
      <c r="N934" s="7"/>
      <c r="O934" s="15"/>
      <c r="P934" s="17" t="s">
        <v>31168</v>
      </c>
      <c r="Q934" s="6" t="s">
        <v>31169</v>
      </c>
      <c r="R934" s="6" t="s">
        <v>31170</v>
      </c>
      <c r="S934" s="6" t="s">
        <v>30913</v>
      </c>
      <c r="T934" s="6"/>
      <c r="U934" s="6"/>
      <c r="V934" s="48"/>
      <c r="W934" s="6"/>
      <c r="X934" s="6"/>
    </row>
    <row r="935" spans="1:24" s="8" customFormat="1" ht="15" customHeight="1" x14ac:dyDescent="0.2">
      <c r="A935" s="5">
        <v>24</v>
      </c>
      <c r="B935" s="5" t="s">
        <v>22116</v>
      </c>
      <c r="C935" s="2" t="s">
        <v>30312</v>
      </c>
      <c r="D935" s="5" t="s">
        <v>30311</v>
      </c>
      <c r="E935" s="5">
        <v>30</v>
      </c>
      <c r="F935" s="19">
        <v>4717579</v>
      </c>
      <c r="G935" s="6">
        <v>27047175793</v>
      </c>
      <c r="H935" s="22">
        <v>16182</v>
      </c>
      <c r="I935" s="13" t="s">
        <v>17470</v>
      </c>
      <c r="J935" s="26" t="s">
        <v>29310</v>
      </c>
      <c r="K935" s="24" t="s">
        <v>30224</v>
      </c>
      <c r="L935" s="170"/>
      <c r="M935" s="10"/>
      <c r="N935" s="7"/>
      <c r="O935" s="15"/>
      <c r="P935" s="17" t="s">
        <v>30310</v>
      </c>
      <c r="Q935" s="6" t="s">
        <v>30309</v>
      </c>
      <c r="R935" s="6" t="s">
        <v>30308</v>
      </c>
      <c r="S935" s="6" t="s">
        <v>30307</v>
      </c>
      <c r="T935" s="6"/>
      <c r="U935" s="6" t="s">
        <v>3817</v>
      </c>
      <c r="V935" s="48"/>
      <c r="W935" s="6"/>
      <c r="X935" s="6"/>
    </row>
    <row r="936" spans="1:24" s="8" customFormat="1" ht="15" customHeight="1" x14ac:dyDescent="0.2">
      <c r="A936" s="5" t="s">
        <v>46</v>
      </c>
      <c r="B936" s="5" t="s">
        <v>22116</v>
      </c>
      <c r="C936" s="2" t="s">
        <v>30306</v>
      </c>
      <c r="D936" s="5" t="s">
        <v>30305</v>
      </c>
      <c r="E936" s="5">
        <v>30</v>
      </c>
      <c r="F936" s="19">
        <v>1154683</v>
      </c>
      <c r="G936" s="6">
        <v>27011546833</v>
      </c>
      <c r="H936" s="22">
        <v>12864</v>
      </c>
      <c r="I936" s="13" t="s">
        <v>17470</v>
      </c>
      <c r="J936" s="26" t="s">
        <v>29310</v>
      </c>
      <c r="K936" s="24" t="s">
        <v>30224</v>
      </c>
      <c r="L936" s="170"/>
      <c r="M936" s="10"/>
      <c r="N936" s="7"/>
      <c r="O936" s="15"/>
      <c r="P936" s="17" t="s">
        <v>30304</v>
      </c>
      <c r="Q936" s="6" t="s">
        <v>30303</v>
      </c>
      <c r="R936" s="6" t="s">
        <v>176</v>
      </c>
      <c r="S936" s="6" t="s">
        <v>30302</v>
      </c>
      <c r="T936" s="6"/>
      <c r="U936" s="6" t="s">
        <v>3817</v>
      </c>
      <c r="V936" s="48"/>
      <c r="W936" s="6"/>
      <c r="X936" s="6"/>
    </row>
    <row r="937" spans="1:24" s="8" customFormat="1" ht="15" customHeight="1" x14ac:dyDescent="0.2">
      <c r="A937" s="5" t="s">
        <v>27</v>
      </c>
      <c r="B937" s="5" t="s">
        <v>22116</v>
      </c>
      <c r="C937" s="2" t="s">
        <v>33590</v>
      </c>
      <c r="D937" s="5" t="s">
        <v>33591</v>
      </c>
      <c r="E937" s="5">
        <v>30</v>
      </c>
      <c r="F937" s="19">
        <v>5213980</v>
      </c>
      <c r="G937" s="6">
        <v>27052139800</v>
      </c>
      <c r="H937" s="22">
        <v>16692</v>
      </c>
      <c r="I937" s="13" t="s">
        <v>17470</v>
      </c>
      <c r="J937" s="26" t="s">
        <v>29311</v>
      </c>
      <c r="K937" s="24" t="s">
        <v>29351</v>
      </c>
      <c r="L937" s="170" t="s">
        <v>33593</v>
      </c>
      <c r="M937" s="10"/>
      <c r="N937" s="7"/>
      <c r="O937" s="15"/>
      <c r="P937" s="17" t="s">
        <v>33594</v>
      </c>
      <c r="Q937" s="6" t="s">
        <v>33595</v>
      </c>
      <c r="R937" s="6" t="s">
        <v>33596</v>
      </c>
      <c r="S937" s="6" t="s">
        <v>33597</v>
      </c>
      <c r="T937" s="6" t="s">
        <v>177</v>
      </c>
      <c r="U937" s="6" t="s">
        <v>3817</v>
      </c>
      <c r="V937" s="48" t="s">
        <v>33592</v>
      </c>
      <c r="W937" s="6"/>
      <c r="X937" s="6"/>
    </row>
    <row r="938" spans="1:24" s="8" customFormat="1" ht="15" customHeight="1" x14ac:dyDescent="0.2">
      <c r="A938" s="5">
        <v>13</v>
      </c>
      <c r="B938" s="5" t="s">
        <v>22116</v>
      </c>
      <c r="C938" s="2" t="s">
        <v>25609</v>
      </c>
      <c r="D938" s="5" t="s">
        <v>25608</v>
      </c>
      <c r="E938" s="5">
        <v>16</v>
      </c>
      <c r="F938" s="19">
        <v>5005851</v>
      </c>
      <c r="G938" s="6">
        <v>23050058514</v>
      </c>
      <c r="H938" s="22">
        <v>16560</v>
      </c>
      <c r="I938" s="13" t="s">
        <v>17470</v>
      </c>
      <c r="J938" s="26" t="s">
        <v>29311</v>
      </c>
      <c r="K938" s="24" t="s">
        <v>29358</v>
      </c>
      <c r="L938" s="170"/>
      <c r="M938" s="10"/>
      <c r="N938" s="7"/>
      <c r="O938" s="15"/>
      <c r="P938" s="17" t="s">
        <v>25607</v>
      </c>
      <c r="Q938" s="6">
        <v>15552010</v>
      </c>
      <c r="R938" s="6" t="s">
        <v>176</v>
      </c>
      <c r="S938" s="6" t="s">
        <v>25606</v>
      </c>
      <c r="T938" s="6" t="s">
        <v>29168</v>
      </c>
      <c r="U938" s="6" t="s">
        <v>3817</v>
      </c>
      <c r="V938" s="48"/>
      <c r="W938" s="6"/>
      <c r="X938" s="6"/>
    </row>
    <row r="939" spans="1:24" s="8" customFormat="1" ht="15" customHeight="1" x14ac:dyDescent="0.2">
      <c r="A939" s="5">
        <v>11</v>
      </c>
      <c r="B939" s="5" t="s">
        <v>22116</v>
      </c>
      <c r="C939" s="2" t="s">
        <v>30301</v>
      </c>
      <c r="D939" s="5" t="s">
        <v>30300</v>
      </c>
      <c r="E939" s="5">
        <v>13</v>
      </c>
      <c r="F939" s="19">
        <v>12770058</v>
      </c>
      <c r="G939" s="6">
        <v>27127700589</v>
      </c>
      <c r="H939" s="22">
        <v>21380</v>
      </c>
      <c r="I939" s="13" t="s">
        <v>17470</v>
      </c>
      <c r="J939" s="26" t="s">
        <v>29310</v>
      </c>
      <c r="K939" s="24" t="s">
        <v>30224</v>
      </c>
      <c r="L939" s="170"/>
      <c r="M939" s="10"/>
      <c r="N939" s="7"/>
      <c r="O939" s="15"/>
      <c r="P939" s="17" t="s">
        <v>30299</v>
      </c>
      <c r="Q939" s="6" t="s">
        <v>30298</v>
      </c>
      <c r="R939" s="6" t="s">
        <v>30297</v>
      </c>
      <c r="S939" s="6" t="s">
        <v>30296</v>
      </c>
      <c r="T939" s="6"/>
      <c r="U939" s="6" t="s">
        <v>3817</v>
      </c>
      <c r="V939" s="48"/>
      <c r="W939" s="6"/>
      <c r="X939" s="6"/>
    </row>
    <row r="940" spans="1:24" s="8" customFormat="1" ht="15" customHeight="1" x14ac:dyDescent="0.2">
      <c r="A940" s="5">
        <v>32</v>
      </c>
      <c r="B940" s="5" t="s">
        <v>22116</v>
      </c>
      <c r="C940" s="2" t="s">
        <v>33186</v>
      </c>
      <c r="D940" s="5" t="s">
        <v>33451</v>
      </c>
      <c r="E940" s="5">
        <v>14</v>
      </c>
      <c r="F940" s="19">
        <v>5738042</v>
      </c>
      <c r="G940" s="6">
        <v>2757380428</v>
      </c>
      <c r="H940" s="22">
        <v>17613</v>
      </c>
      <c r="I940" s="13" t="s">
        <v>17470</v>
      </c>
      <c r="J940" s="26" t="s">
        <v>29311</v>
      </c>
      <c r="K940" s="24" t="s">
        <v>33567</v>
      </c>
      <c r="L940" s="170" t="s">
        <v>33513</v>
      </c>
      <c r="M940" s="10"/>
      <c r="N940" s="7"/>
      <c r="O940" s="15"/>
      <c r="P940" s="17" t="s">
        <v>33519</v>
      </c>
      <c r="Q940" s="6">
        <v>2613410772</v>
      </c>
      <c r="R940" s="6" t="s">
        <v>33520</v>
      </c>
      <c r="S940" s="6" t="s">
        <v>33452</v>
      </c>
      <c r="T940" s="6" t="s">
        <v>177</v>
      </c>
      <c r="U940" s="6" t="s">
        <v>3817</v>
      </c>
      <c r="V940" s="48" t="s">
        <v>33521</v>
      </c>
      <c r="W940" s="6"/>
      <c r="X940" s="6"/>
    </row>
    <row r="941" spans="1:24" s="8" customFormat="1" ht="15" customHeight="1" x14ac:dyDescent="0.2">
      <c r="A941" s="5">
        <v>24</v>
      </c>
      <c r="B941" s="5" t="s">
        <v>22116</v>
      </c>
      <c r="C941" s="2" t="s">
        <v>29496</v>
      </c>
      <c r="D941" s="5" t="s">
        <v>29497</v>
      </c>
      <c r="E941" s="5">
        <v>12</v>
      </c>
      <c r="F941" s="19">
        <v>93128373</v>
      </c>
      <c r="G941" s="6">
        <v>27931283737</v>
      </c>
      <c r="H941" s="22">
        <v>19006</v>
      </c>
      <c r="I941" s="13" t="s">
        <v>17470</v>
      </c>
      <c r="J941" s="26" t="s">
        <v>29310</v>
      </c>
      <c r="K941" s="24" t="s">
        <v>29382</v>
      </c>
      <c r="L941" s="170"/>
      <c r="M941" s="10"/>
      <c r="N941" s="7"/>
      <c r="O941" s="15"/>
      <c r="P941" s="17" t="s">
        <v>29498</v>
      </c>
      <c r="Q941" s="6" t="s">
        <v>29499</v>
      </c>
      <c r="R941" s="6" t="s">
        <v>29500</v>
      </c>
      <c r="S941" s="6" t="s">
        <v>29501</v>
      </c>
      <c r="T941" s="6" t="s">
        <v>177</v>
      </c>
      <c r="U941" s="6" t="s">
        <v>3817</v>
      </c>
      <c r="V941" s="48" t="s">
        <v>32894</v>
      </c>
      <c r="W941" s="6"/>
      <c r="X941" s="6"/>
    </row>
    <row r="942" spans="1:24" s="8" customFormat="1" ht="15" customHeight="1" x14ac:dyDescent="0.2">
      <c r="A942" s="5" t="s">
        <v>36</v>
      </c>
      <c r="B942" s="5" t="s">
        <v>22116</v>
      </c>
      <c r="C942" s="2" t="s">
        <v>25576</v>
      </c>
      <c r="D942" s="5" t="s">
        <v>25575</v>
      </c>
      <c r="E942" s="5">
        <v>30</v>
      </c>
      <c r="F942" s="19">
        <v>14664456</v>
      </c>
      <c r="G942" s="6">
        <v>27146644568</v>
      </c>
      <c r="H942" s="22">
        <v>22578</v>
      </c>
      <c r="I942" s="13" t="s">
        <v>17470</v>
      </c>
      <c r="J942" s="26" t="s">
        <v>29311</v>
      </c>
      <c r="K942" s="24" t="s">
        <v>29315</v>
      </c>
      <c r="L942" s="170"/>
      <c r="M942" s="10"/>
      <c r="N942" s="7"/>
      <c r="O942" s="15"/>
      <c r="P942" s="17" t="s">
        <v>25574</v>
      </c>
      <c r="Q942" s="6" t="s">
        <v>25573</v>
      </c>
      <c r="R942" s="6" t="s">
        <v>176</v>
      </c>
      <c r="S942" s="6" t="s">
        <v>25572</v>
      </c>
      <c r="T942" s="6" t="s">
        <v>29168</v>
      </c>
      <c r="U942" s="6" t="s">
        <v>3817</v>
      </c>
      <c r="V942" s="48" t="s">
        <v>32822</v>
      </c>
      <c r="W942" s="6"/>
      <c r="X942" s="6"/>
    </row>
    <row r="943" spans="1:24" ht="15.75" thickBot="1" x14ac:dyDescent="0.3"/>
    <row r="944" spans="1:24" ht="51" x14ac:dyDescent="0.25">
      <c r="A944" s="29" t="s">
        <v>0</v>
      </c>
      <c r="B944" s="30" t="s">
        <v>22114</v>
      </c>
      <c r="C944" s="30" t="s">
        <v>1</v>
      </c>
      <c r="D944" s="194" t="s">
        <v>2</v>
      </c>
      <c r="E944" s="32" t="s">
        <v>3</v>
      </c>
      <c r="F944" s="33" t="s">
        <v>4</v>
      </c>
      <c r="G944" s="34" t="s">
        <v>5</v>
      </c>
      <c r="H944" s="35" t="s">
        <v>6</v>
      </c>
      <c r="I944" s="36" t="s">
        <v>7</v>
      </c>
      <c r="J944" s="37" t="s">
        <v>29308</v>
      </c>
      <c r="K944" s="38" t="s">
        <v>29309</v>
      </c>
      <c r="L944" s="38" t="s">
        <v>33431</v>
      </c>
      <c r="M944" s="39" t="s">
        <v>8</v>
      </c>
      <c r="N944" s="36" t="s">
        <v>9</v>
      </c>
      <c r="O944" s="40" t="s">
        <v>10</v>
      </c>
      <c r="P944" s="41" t="s">
        <v>11</v>
      </c>
      <c r="Q944" s="42" t="s">
        <v>12</v>
      </c>
      <c r="R944" s="192" t="s">
        <v>13</v>
      </c>
    </row>
    <row r="945" spans="1:24" s="8" customFormat="1" ht="15" customHeight="1" x14ac:dyDescent="0.2">
      <c r="A945" s="195" t="s">
        <v>36</v>
      </c>
      <c r="B945" s="195" t="s">
        <v>22116</v>
      </c>
      <c r="C945" s="199" t="s">
        <v>32280</v>
      </c>
      <c r="D945" s="195" t="s">
        <v>32281</v>
      </c>
      <c r="E945" s="195">
        <v>34</v>
      </c>
      <c r="F945" s="200">
        <v>12211896</v>
      </c>
      <c r="G945" s="48">
        <v>27122118962</v>
      </c>
      <c r="H945" s="201">
        <v>21576</v>
      </c>
      <c r="I945" s="202" t="s">
        <v>17470</v>
      </c>
      <c r="J945" s="203" t="s">
        <v>29310</v>
      </c>
      <c r="K945" s="204" t="s">
        <v>31910</v>
      </c>
      <c r="L945" s="204"/>
      <c r="M945" s="14"/>
      <c r="N945" s="15"/>
      <c r="O945" s="15"/>
      <c r="P945" s="17" t="s">
        <v>32282</v>
      </c>
      <c r="Q945" s="48">
        <v>2302416669</v>
      </c>
      <c r="R945" s="48" t="s">
        <v>176</v>
      </c>
      <c r="S945" s="6" t="s">
        <v>32172</v>
      </c>
      <c r="T945" s="6" t="s">
        <v>177</v>
      </c>
      <c r="U945" s="6" t="s">
        <v>3817</v>
      </c>
      <c r="V945" s="48" t="s">
        <v>32895</v>
      </c>
      <c r="W945" s="6"/>
      <c r="X945" s="6"/>
    </row>
    <row r="946" spans="1:24" s="8" customFormat="1" ht="15" customHeight="1" x14ac:dyDescent="0.2">
      <c r="A946" s="195">
        <v>13</v>
      </c>
      <c r="B946" s="195" t="s">
        <v>22116</v>
      </c>
      <c r="C946" s="199" t="s">
        <v>32300</v>
      </c>
      <c r="D946" s="195" t="s">
        <v>32301</v>
      </c>
      <c r="E946" s="195">
        <v>34</v>
      </c>
      <c r="F946" s="200">
        <v>4610354</v>
      </c>
      <c r="G946" s="48">
        <v>27046103543</v>
      </c>
      <c r="H946" s="201">
        <v>16184</v>
      </c>
      <c r="I946" s="202" t="s">
        <v>17470</v>
      </c>
      <c r="J946" s="203" t="s">
        <v>29310</v>
      </c>
      <c r="K946" s="204" t="s">
        <v>31910</v>
      </c>
      <c r="L946" s="204"/>
      <c r="M946" s="14"/>
      <c r="N946" s="15"/>
      <c r="O946" s="15"/>
      <c r="P946" s="17" t="s">
        <v>32302</v>
      </c>
      <c r="Q946" s="48" t="s">
        <v>32303</v>
      </c>
      <c r="R946" s="48" t="s">
        <v>176</v>
      </c>
      <c r="S946" s="6" t="s">
        <v>32177</v>
      </c>
      <c r="T946" s="6" t="s">
        <v>177</v>
      </c>
      <c r="U946" s="6" t="s">
        <v>3817</v>
      </c>
      <c r="V946" s="48" t="s">
        <v>32896</v>
      </c>
      <c r="W946" s="6"/>
      <c r="X946" s="6"/>
    </row>
    <row r="947" spans="1:24" s="8" customFormat="1" ht="15" customHeight="1" x14ac:dyDescent="0.2">
      <c r="A947" s="195" t="s">
        <v>193</v>
      </c>
      <c r="B947" s="195" t="s">
        <v>22116</v>
      </c>
      <c r="C947" s="199" t="s">
        <v>25530</v>
      </c>
      <c r="D947" s="195" t="s">
        <v>25529</v>
      </c>
      <c r="E947" s="195">
        <v>33</v>
      </c>
      <c r="F947" s="200">
        <v>5159982</v>
      </c>
      <c r="G947" s="48">
        <v>27051599824</v>
      </c>
      <c r="H947" s="201"/>
      <c r="I947" s="202" t="s">
        <v>17470</v>
      </c>
      <c r="J947" s="203" t="s">
        <v>29311</v>
      </c>
      <c r="K947" s="204" t="s">
        <v>29359</v>
      </c>
      <c r="L947" s="204"/>
      <c r="M947" s="14"/>
      <c r="N947" s="15"/>
      <c r="O947" s="15"/>
      <c r="P947" s="17" t="s">
        <v>33896</v>
      </c>
      <c r="Q947" s="48" t="s">
        <v>33895</v>
      </c>
      <c r="R947" s="48" t="s">
        <v>176</v>
      </c>
      <c r="S947" s="6" t="s">
        <v>25528</v>
      </c>
      <c r="T947" s="6" t="s">
        <v>30615</v>
      </c>
      <c r="U947" s="6" t="s">
        <v>3817</v>
      </c>
      <c r="V947" s="48"/>
      <c r="W947" s="6"/>
      <c r="X947" s="6"/>
    </row>
    <row r="948" spans="1:24" s="8" customFormat="1" ht="15" customHeight="1" x14ac:dyDescent="0.2">
      <c r="A948" s="195" t="s">
        <v>1395</v>
      </c>
      <c r="B948" s="195" t="s">
        <v>22116</v>
      </c>
      <c r="C948" s="199" t="s">
        <v>32292</v>
      </c>
      <c r="D948" s="195" t="s">
        <v>32293</v>
      </c>
      <c r="E948" s="195">
        <v>32</v>
      </c>
      <c r="F948" s="200">
        <v>5669740</v>
      </c>
      <c r="G948" s="48">
        <v>20056697404</v>
      </c>
      <c r="H948" s="201">
        <v>16172</v>
      </c>
      <c r="I948" s="202" t="s">
        <v>17470</v>
      </c>
      <c r="J948" s="203" t="s">
        <v>29310</v>
      </c>
      <c r="K948" s="204" t="s">
        <v>31910</v>
      </c>
      <c r="L948" s="204"/>
      <c r="M948" s="14"/>
      <c r="N948" s="15"/>
      <c r="O948" s="15"/>
      <c r="P948" s="17" t="s">
        <v>32294</v>
      </c>
      <c r="Q948" s="48" t="s">
        <v>32295</v>
      </c>
      <c r="R948" s="48" t="s">
        <v>32296</v>
      </c>
      <c r="S948" s="6" t="s">
        <v>32175</v>
      </c>
      <c r="T948" s="6" t="s">
        <v>177</v>
      </c>
      <c r="U948" s="6" t="s">
        <v>3817</v>
      </c>
      <c r="V948" s="48" t="s">
        <v>32291</v>
      </c>
      <c r="W948" s="6"/>
      <c r="X948" s="6"/>
    </row>
    <row r="949" spans="1:24" s="8" customFormat="1" ht="15" customHeight="1" x14ac:dyDescent="0.2">
      <c r="A949" s="195" t="s">
        <v>179</v>
      </c>
      <c r="B949" s="195" t="s">
        <v>22116</v>
      </c>
      <c r="C949" s="199" t="s">
        <v>25513</v>
      </c>
      <c r="D949" s="195" t="s">
        <v>25512</v>
      </c>
      <c r="E949" s="195">
        <v>32</v>
      </c>
      <c r="F949" s="200">
        <v>5761838</v>
      </c>
      <c r="G949" s="48">
        <v>27057618383</v>
      </c>
      <c r="H949" s="201"/>
      <c r="I949" s="202" t="s">
        <v>17470</v>
      </c>
      <c r="J949" s="203" t="s">
        <v>29311</v>
      </c>
      <c r="K949" s="204" t="s">
        <v>29337</v>
      </c>
      <c r="L949" s="204"/>
      <c r="M949" s="14"/>
      <c r="N949" s="15"/>
      <c r="O949" s="15"/>
      <c r="P949" s="17" t="s">
        <v>25511</v>
      </c>
      <c r="Q949" s="48" t="s">
        <v>30498</v>
      </c>
      <c r="R949" s="48" t="s">
        <v>176</v>
      </c>
      <c r="S949" s="6" t="s">
        <v>25510</v>
      </c>
      <c r="T949" s="6" t="s">
        <v>30475</v>
      </c>
      <c r="U949" s="6" t="s">
        <v>3817</v>
      </c>
      <c r="V949" s="48" t="s">
        <v>32742</v>
      </c>
      <c r="W949" s="6"/>
      <c r="X949" s="6"/>
    </row>
    <row r="950" spans="1:24" s="8" customFormat="1" ht="15" customHeight="1" x14ac:dyDescent="0.2">
      <c r="A950" s="195">
        <v>13</v>
      </c>
      <c r="B950" s="195" t="s">
        <v>22116</v>
      </c>
      <c r="C950" s="199" t="s">
        <v>33187</v>
      </c>
      <c r="D950" s="195" t="s">
        <v>33453</v>
      </c>
      <c r="E950" s="195">
        <v>33</v>
      </c>
      <c r="F950" s="200">
        <v>5407075</v>
      </c>
      <c r="G950" s="48">
        <v>23054070754</v>
      </c>
      <c r="H950" s="201">
        <v>17099</v>
      </c>
      <c r="I950" s="202" t="s">
        <v>17470</v>
      </c>
      <c r="J950" s="203" t="s">
        <v>29311</v>
      </c>
      <c r="K950" s="204" t="s">
        <v>33567</v>
      </c>
      <c r="L950" s="204" t="s">
        <v>33514</v>
      </c>
      <c r="M950" s="14"/>
      <c r="N950" s="15"/>
      <c r="O950" s="15"/>
      <c r="P950" s="17" t="s">
        <v>33851</v>
      </c>
      <c r="Q950" s="48" t="s">
        <v>176</v>
      </c>
      <c r="R950" s="48" t="s">
        <v>176</v>
      </c>
      <c r="S950" s="6" t="s">
        <v>33454</v>
      </c>
      <c r="T950" s="6" t="s">
        <v>177</v>
      </c>
      <c r="U950" s="6" t="s">
        <v>3817</v>
      </c>
      <c r="V950" s="48" t="s">
        <v>33773</v>
      </c>
      <c r="W950" s="6"/>
      <c r="X950" s="6"/>
    </row>
    <row r="951" spans="1:24" s="8" customFormat="1" ht="15" customHeight="1" x14ac:dyDescent="0.2">
      <c r="A951" s="195" t="s">
        <v>27</v>
      </c>
      <c r="B951" s="195" t="s">
        <v>22116</v>
      </c>
      <c r="C951" s="199" t="s">
        <v>25509</v>
      </c>
      <c r="D951" s="195" t="s">
        <v>25508</v>
      </c>
      <c r="E951" s="195">
        <v>34</v>
      </c>
      <c r="F951" s="200">
        <v>1680981</v>
      </c>
      <c r="G951" s="48" t="s">
        <v>34444</v>
      </c>
      <c r="H951" s="201">
        <v>13142</v>
      </c>
      <c r="I951" s="202" t="s">
        <v>17470</v>
      </c>
      <c r="J951" s="203" t="s">
        <v>29311</v>
      </c>
      <c r="K951" s="204" t="s">
        <v>29358</v>
      </c>
      <c r="L951" s="204"/>
      <c r="M951" s="14"/>
      <c r="N951" s="15"/>
      <c r="O951" s="15"/>
      <c r="P951" s="17" t="s">
        <v>32729</v>
      </c>
      <c r="Q951" s="48">
        <v>1564596766</v>
      </c>
      <c r="R951" s="48" t="s">
        <v>176</v>
      </c>
      <c r="S951" s="6" t="s">
        <v>25507</v>
      </c>
      <c r="T951" s="6" t="s">
        <v>177</v>
      </c>
      <c r="U951" s="6" t="s">
        <v>3817</v>
      </c>
      <c r="V951" s="48" t="s">
        <v>32897</v>
      </c>
      <c r="W951" s="6"/>
      <c r="X951" s="6"/>
    </row>
    <row r="952" spans="1:24" s="8" customFormat="1" ht="15" customHeight="1" x14ac:dyDescent="0.2">
      <c r="A952" s="195" t="s">
        <v>252</v>
      </c>
      <c r="B952" s="195" t="s">
        <v>22116</v>
      </c>
      <c r="C952" s="199" t="s">
        <v>25498</v>
      </c>
      <c r="D952" s="195" t="s">
        <v>25497</v>
      </c>
      <c r="E952" s="195">
        <v>12</v>
      </c>
      <c r="F952" s="200">
        <v>6503615</v>
      </c>
      <c r="G952" s="48">
        <v>27065036156</v>
      </c>
      <c r="H952" s="201">
        <v>17853</v>
      </c>
      <c r="I952" s="202" t="s">
        <v>17470</v>
      </c>
      <c r="J952" s="203" t="s">
        <v>29311</v>
      </c>
      <c r="K952" s="204" t="s">
        <v>29315</v>
      </c>
      <c r="L952" s="204"/>
      <c r="M952" s="14"/>
      <c r="N952" s="15"/>
      <c r="O952" s="15"/>
      <c r="P952" s="17" t="s">
        <v>29056</v>
      </c>
      <c r="Q952" s="48" t="s">
        <v>28958</v>
      </c>
      <c r="R952" s="48" t="s">
        <v>28957</v>
      </c>
      <c r="S952" s="6" t="s">
        <v>25496</v>
      </c>
      <c r="T952" s="6" t="s">
        <v>29035</v>
      </c>
      <c r="U952" s="6" t="s">
        <v>3817</v>
      </c>
      <c r="V952" s="48"/>
      <c r="W952" s="6"/>
      <c r="X952" s="6"/>
    </row>
    <row r="953" spans="1:24" s="8" customFormat="1" ht="15" customHeight="1" x14ac:dyDescent="0.2">
      <c r="A953" s="195" t="s">
        <v>46</v>
      </c>
      <c r="B953" s="195" t="s">
        <v>22116</v>
      </c>
      <c r="C953" s="199" t="s">
        <v>25493</v>
      </c>
      <c r="D953" s="195" t="s">
        <v>25492</v>
      </c>
      <c r="E953" s="195">
        <v>13</v>
      </c>
      <c r="F953" s="200">
        <v>11221676</v>
      </c>
      <c r="G953" s="48">
        <v>27112216761</v>
      </c>
      <c r="H953" s="201">
        <v>19393</v>
      </c>
      <c r="I953" s="202" t="s">
        <v>17470</v>
      </c>
      <c r="J953" s="203" t="s">
        <v>29311</v>
      </c>
      <c r="K953" s="204" t="s">
        <v>29358</v>
      </c>
      <c r="L953" s="204"/>
      <c r="M953" s="14"/>
      <c r="N953" s="15"/>
      <c r="O953" s="15"/>
      <c r="P953" s="17" t="s">
        <v>25491</v>
      </c>
      <c r="Q953" s="48">
        <v>1569963154</v>
      </c>
      <c r="R953" s="48" t="s">
        <v>176</v>
      </c>
      <c r="S953" s="6" t="s">
        <v>25490</v>
      </c>
      <c r="T953" s="6" t="s">
        <v>177</v>
      </c>
      <c r="U953" s="6" t="s">
        <v>3817</v>
      </c>
      <c r="V953" s="48" t="s">
        <v>32898</v>
      </c>
      <c r="W953" s="6"/>
      <c r="X953" s="6"/>
    </row>
    <row r="954" spans="1:24" s="8" customFormat="1" ht="15" customHeight="1" x14ac:dyDescent="0.2">
      <c r="A954" s="195" t="s">
        <v>59</v>
      </c>
      <c r="B954" s="195" t="s">
        <v>22116</v>
      </c>
      <c r="C954" s="199" t="s">
        <v>25480</v>
      </c>
      <c r="D954" s="195" t="s">
        <v>25479</v>
      </c>
      <c r="E954" s="195">
        <v>33</v>
      </c>
      <c r="F954" s="200">
        <v>24245081</v>
      </c>
      <c r="G954" s="48">
        <v>20242450813</v>
      </c>
      <c r="H954" s="201">
        <v>27562</v>
      </c>
      <c r="I954" s="202" t="s">
        <v>22252</v>
      </c>
      <c r="J954" s="203" t="s">
        <v>29311</v>
      </c>
      <c r="K954" s="204" t="s">
        <v>29323</v>
      </c>
      <c r="L954" s="204"/>
      <c r="M954" s="14"/>
      <c r="N954" s="15"/>
      <c r="O954" s="15" t="s">
        <v>25478</v>
      </c>
      <c r="P954" s="17" t="s">
        <v>19975</v>
      </c>
      <c r="Q954" s="48" t="s">
        <v>176</v>
      </c>
      <c r="R954" s="48" t="s">
        <v>176</v>
      </c>
      <c r="S954" s="6" t="s">
        <v>25477</v>
      </c>
      <c r="T954" s="6" t="s">
        <v>177</v>
      </c>
      <c r="U954" s="6" t="s">
        <v>3817</v>
      </c>
      <c r="V954" s="48" t="s">
        <v>33495</v>
      </c>
      <c r="W954" s="6"/>
      <c r="X954" s="6"/>
    </row>
    <row r="955" spans="1:24" s="8" customFormat="1" ht="15" customHeight="1" x14ac:dyDescent="0.2">
      <c r="A955" s="195" t="s">
        <v>252</v>
      </c>
      <c r="B955" s="195" t="s">
        <v>22116</v>
      </c>
      <c r="C955" s="199" t="s">
        <v>25476</v>
      </c>
      <c r="D955" s="195" t="s">
        <v>25475</v>
      </c>
      <c r="E955" s="195">
        <v>31</v>
      </c>
      <c r="F955" s="200">
        <v>14137072</v>
      </c>
      <c r="G955" s="48">
        <v>27141370729</v>
      </c>
      <c r="H955" s="201">
        <v>22343</v>
      </c>
      <c r="I955" s="202" t="s">
        <v>17470</v>
      </c>
      <c r="J955" s="203" t="s">
        <v>29311</v>
      </c>
      <c r="K955" s="204" t="s">
        <v>29359</v>
      </c>
      <c r="L955" s="204"/>
      <c r="M955" s="14"/>
      <c r="N955" s="15"/>
      <c r="O955" s="15"/>
      <c r="P955" s="17" t="s">
        <v>25474</v>
      </c>
      <c r="Q955" s="48" t="s">
        <v>25473</v>
      </c>
      <c r="R955" s="48" t="s">
        <v>28956</v>
      </c>
      <c r="S955" s="6" t="s">
        <v>25472</v>
      </c>
      <c r="T955" s="6" t="s">
        <v>29035</v>
      </c>
      <c r="U955" s="6" t="s">
        <v>3817</v>
      </c>
      <c r="V955" s="48" t="s">
        <v>32899</v>
      </c>
      <c r="W955" s="6"/>
      <c r="X955" s="6"/>
    </row>
    <row r="956" spans="1:24" s="8" customFormat="1" ht="15" customHeight="1" x14ac:dyDescent="0.2">
      <c r="A956" s="195">
        <v>24</v>
      </c>
      <c r="B956" s="195" t="s">
        <v>22116</v>
      </c>
      <c r="C956" s="199" t="s">
        <v>30278</v>
      </c>
      <c r="D956" s="195" t="s">
        <v>30277</v>
      </c>
      <c r="E956" s="195">
        <v>30</v>
      </c>
      <c r="F956" s="200">
        <v>10872545</v>
      </c>
      <c r="G956" s="48">
        <v>27108725457</v>
      </c>
      <c r="H956" s="201">
        <v>19473</v>
      </c>
      <c r="I956" s="202" t="s">
        <v>17470</v>
      </c>
      <c r="J956" s="203" t="s">
        <v>29310</v>
      </c>
      <c r="K956" s="204" t="s">
        <v>30224</v>
      </c>
      <c r="L956" s="204"/>
      <c r="M956" s="14"/>
      <c r="N956" s="15"/>
      <c r="O956" s="15"/>
      <c r="P956" s="17" t="s">
        <v>30276</v>
      </c>
      <c r="Q956" s="48">
        <v>1132602170</v>
      </c>
      <c r="R956" s="48" t="s">
        <v>30275</v>
      </c>
      <c r="S956" s="6" t="s">
        <v>30274</v>
      </c>
      <c r="T956" s="6"/>
      <c r="U956" s="6" t="s">
        <v>3817</v>
      </c>
      <c r="V956" s="48"/>
      <c r="W956" s="6"/>
      <c r="X956" s="6"/>
    </row>
    <row r="957" spans="1:24" s="8" customFormat="1" ht="15" customHeight="1" x14ac:dyDescent="0.2">
      <c r="A957" s="195">
        <v>17</v>
      </c>
      <c r="B957" s="195" t="s">
        <v>22116</v>
      </c>
      <c r="C957" s="199" t="s">
        <v>30295</v>
      </c>
      <c r="D957" s="195" t="s">
        <v>30294</v>
      </c>
      <c r="E957" s="195">
        <v>30</v>
      </c>
      <c r="F957" s="200">
        <v>16259981</v>
      </c>
      <c r="G957" s="48" t="s">
        <v>34445</v>
      </c>
      <c r="H957" s="201">
        <v>22690</v>
      </c>
      <c r="I957" s="202" t="s">
        <v>17470</v>
      </c>
      <c r="J957" s="203" t="s">
        <v>29310</v>
      </c>
      <c r="K957" s="204" t="s">
        <v>30224</v>
      </c>
      <c r="L957" s="204"/>
      <c r="M957" s="14"/>
      <c r="N957" s="15"/>
      <c r="O957" s="15"/>
      <c r="P957" s="17" t="s">
        <v>30293</v>
      </c>
      <c r="Q957" s="48" t="s">
        <v>30292</v>
      </c>
      <c r="R957" s="48" t="s">
        <v>30291</v>
      </c>
      <c r="S957" s="6" t="s">
        <v>30290</v>
      </c>
      <c r="T957" s="6"/>
      <c r="U957" s="6" t="s">
        <v>3817</v>
      </c>
      <c r="V957" s="48"/>
      <c r="W957" s="6"/>
      <c r="X957" s="6"/>
    </row>
    <row r="958" spans="1:24" s="8" customFormat="1" ht="15" customHeight="1" x14ac:dyDescent="0.2">
      <c r="A958" s="195" t="s">
        <v>161</v>
      </c>
      <c r="B958" s="195" t="s">
        <v>22116</v>
      </c>
      <c r="C958" s="199" t="s">
        <v>25415</v>
      </c>
      <c r="D958" s="195" t="s">
        <v>25414</v>
      </c>
      <c r="E958" s="195">
        <v>32</v>
      </c>
      <c r="F958" s="200">
        <v>48951781</v>
      </c>
      <c r="G958" s="48">
        <v>27489517812</v>
      </c>
      <c r="H958" s="201">
        <v>39719</v>
      </c>
      <c r="I958" s="202" t="s">
        <v>17337</v>
      </c>
      <c r="J958" s="203" t="s">
        <v>29311</v>
      </c>
      <c r="K958" s="204" t="s">
        <v>29356</v>
      </c>
      <c r="L958" s="204" t="s">
        <v>33533</v>
      </c>
      <c r="M958" s="14"/>
      <c r="N958" s="15"/>
      <c r="O958" s="15" t="s">
        <v>34267</v>
      </c>
      <c r="P958" s="17" t="s">
        <v>31006</v>
      </c>
      <c r="Q958" s="48" t="s">
        <v>31007</v>
      </c>
      <c r="R958" s="48" t="s">
        <v>176</v>
      </c>
      <c r="S958" s="6" t="s">
        <v>31005</v>
      </c>
      <c r="T958" s="6" t="s">
        <v>177</v>
      </c>
      <c r="U958" s="6" t="s">
        <v>22</v>
      </c>
      <c r="V958" s="48" t="s">
        <v>34068</v>
      </c>
      <c r="W958" s="6"/>
      <c r="X958" s="6"/>
    </row>
    <row r="959" spans="1:24" s="8" customFormat="1" ht="15" customHeight="1" x14ac:dyDescent="0.2">
      <c r="A959" s="195" t="s">
        <v>27</v>
      </c>
      <c r="B959" s="195" t="s">
        <v>22116</v>
      </c>
      <c r="C959" s="199" t="s">
        <v>32582</v>
      </c>
      <c r="D959" s="195" t="s">
        <v>32583</v>
      </c>
      <c r="E959" s="195">
        <v>34</v>
      </c>
      <c r="F959" s="200">
        <v>13238507</v>
      </c>
      <c r="G959" s="48">
        <v>27132385071</v>
      </c>
      <c r="H959" s="201">
        <v>20940</v>
      </c>
      <c r="I959" s="202" t="s">
        <v>17470</v>
      </c>
      <c r="J959" s="203" t="s">
        <v>29310</v>
      </c>
      <c r="K959" s="204" t="s">
        <v>32443</v>
      </c>
      <c r="L959" s="204"/>
      <c r="M959" s="14"/>
      <c r="N959" s="15"/>
      <c r="O959" s="15"/>
      <c r="P959" s="17" t="s">
        <v>32584</v>
      </c>
      <c r="Q959" s="48" t="s">
        <v>32585</v>
      </c>
      <c r="R959" s="48" t="s">
        <v>32586</v>
      </c>
      <c r="S959" s="6" t="s">
        <v>32581</v>
      </c>
      <c r="T959" s="6" t="s">
        <v>177</v>
      </c>
      <c r="U959" s="6" t="s">
        <v>3817</v>
      </c>
      <c r="V959" s="48" t="s">
        <v>32900</v>
      </c>
      <c r="W959" s="6"/>
      <c r="X959" s="6"/>
    </row>
    <row r="960" spans="1:24" s="8" customFormat="1" ht="15" customHeight="1" x14ac:dyDescent="0.2">
      <c r="A960" s="195" t="s">
        <v>161</v>
      </c>
      <c r="B960" s="195" t="s">
        <v>22116</v>
      </c>
      <c r="C960" s="199" t="s">
        <v>25397</v>
      </c>
      <c r="D960" s="195" t="s">
        <v>25396</v>
      </c>
      <c r="E960" s="195">
        <v>31</v>
      </c>
      <c r="F960" s="200">
        <v>30559906</v>
      </c>
      <c r="G960" s="48">
        <v>27305599064</v>
      </c>
      <c r="H960" s="201">
        <v>30673</v>
      </c>
      <c r="I960" s="202" t="s">
        <v>17470</v>
      </c>
      <c r="J960" s="203" t="s">
        <v>29311</v>
      </c>
      <c r="K960" s="204" t="s">
        <v>29359</v>
      </c>
      <c r="L960" s="204"/>
      <c r="M960" s="14"/>
      <c r="N960" s="15"/>
      <c r="O960" s="15"/>
      <c r="P960" s="17" t="s">
        <v>25395</v>
      </c>
      <c r="Q960" s="48" t="s">
        <v>25394</v>
      </c>
      <c r="R960" s="48" t="s">
        <v>176</v>
      </c>
      <c r="S960" s="6" t="s">
        <v>25393</v>
      </c>
      <c r="T960" s="6" t="s">
        <v>177</v>
      </c>
      <c r="U960" s="6" t="s">
        <v>3817</v>
      </c>
      <c r="V960" s="48"/>
      <c r="W960" s="6"/>
      <c r="X960" s="6"/>
    </row>
    <row r="961" spans="1:24" s="8" customFormat="1" ht="15" customHeight="1" x14ac:dyDescent="0.2">
      <c r="A961" s="195" t="s">
        <v>99</v>
      </c>
      <c r="B961" s="195" t="s">
        <v>22116</v>
      </c>
      <c r="C961" s="199" t="s">
        <v>25392</v>
      </c>
      <c r="D961" s="195" t="s">
        <v>25391</v>
      </c>
      <c r="E961" s="195">
        <v>14</v>
      </c>
      <c r="F961" s="200">
        <v>5417707</v>
      </c>
      <c r="G961" s="48">
        <v>27054177076</v>
      </c>
      <c r="H961" s="201">
        <v>17363</v>
      </c>
      <c r="I961" s="202" t="s">
        <v>17470</v>
      </c>
      <c r="J961" s="203" t="s">
        <v>29311</v>
      </c>
      <c r="K961" s="204" t="s">
        <v>29346</v>
      </c>
      <c r="L961" s="204"/>
      <c r="M961" s="14"/>
      <c r="N961" s="15"/>
      <c r="O961" s="15"/>
      <c r="P961" s="17" t="s">
        <v>31008</v>
      </c>
      <c r="Q961" s="48">
        <v>2612549992</v>
      </c>
      <c r="R961" s="48" t="s">
        <v>176</v>
      </c>
      <c r="S961" s="6" t="s">
        <v>25390</v>
      </c>
      <c r="T961" s="6" t="s">
        <v>177</v>
      </c>
      <c r="U961" s="6" t="s">
        <v>3817</v>
      </c>
      <c r="V961" s="48" t="s">
        <v>32901</v>
      </c>
      <c r="W961" s="6"/>
      <c r="X961" s="6"/>
    </row>
    <row r="962" spans="1:24" s="8" customFormat="1" ht="15" customHeight="1" x14ac:dyDescent="0.2">
      <c r="A962" s="195" t="s">
        <v>27</v>
      </c>
      <c r="B962" s="195" t="s">
        <v>22116</v>
      </c>
      <c r="C962" s="199" t="s">
        <v>25380</v>
      </c>
      <c r="D962" s="195" t="s">
        <v>25379</v>
      </c>
      <c r="E962" s="195">
        <v>17</v>
      </c>
      <c r="F962" s="200">
        <v>25987757</v>
      </c>
      <c r="G962" s="48">
        <v>27259877577</v>
      </c>
      <c r="H962" s="201"/>
      <c r="I962" s="202" t="s">
        <v>17337</v>
      </c>
      <c r="J962" s="203" t="s">
        <v>29311</v>
      </c>
      <c r="K962" s="204" t="s">
        <v>29322</v>
      </c>
      <c r="L962" s="204"/>
      <c r="M962" s="14"/>
      <c r="N962" s="15"/>
      <c r="O962" s="15"/>
      <c r="P962" s="17" t="s">
        <v>25378</v>
      </c>
      <c r="Q962" s="48" t="s">
        <v>25377</v>
      </c>
      <c r="R962" s="48" t="s">
        <v>176</v>
      </c>
      <c r="S962" s="6" t="s">
        <v>25376</v>
      </c>
      <c r="T962" s="6" t="s">
        <v>177</v>
      </c>
      <c r="U962" s="6" t="s">
        <v>3817</v>
      </c>
      <c r="V962" s="48"/>
      <c r="W962" s="6"/>
      <c r="X962" s="6"/>
    </row>
    <row r="963" spans="1:24" s="8" customFormat="1" ht="15" customHeight="1" x14ac:dyDescent="0.2">
      <c r="A963" s="195" t="s">
        <v>27</v>
      </c>
      <c r="B963" s="195" t="s">
        <v>22116</v>
      </c>
      <c r="C963" s="199" t="s">
        <v>25375</v>
      </c>
      <c r="D963" s="195" t="s">
        <v>25374</v>
      </c>
      <c r="E963" s="195">
        <v>32</v>
      </c>
      <c r="F963" s="200">
        <v>10265647</v>
      </c>
      <c r="G963" s="48">
        <v>23102656474</v>
      </c>
      <c r="H963" s="201">
        <v>19192</v>
      </c>
      <c r="I963" s="202" t="s">
        <v>17470</v>
      </c>
      <c r="J963" s="203" t="s">
        <v>29311</v>
      </c>
      <c r="K963" s="204" t="s">
        <v>29333</v>
      </c>
      <c r="L963" s="204"/>
      <c r="M963" s="14"/>
      <c r="N963" s="15"/>
      <c r="O963" s="15"/>
      <c r="P963" s="17" t="s">
        <v>25373</v>
      </c>
      <c r="Q963" s="48">
        <v>1566820910</v>
      </c>
      <c r="R963" s="48" t="s">
        <v>176</v>
      </c>
      <c r="S963" s="6" t="s">
        <v>25372</v>
      </c>
      <c r="T963" s="6" t="s">
        <v>177</v>
      </c>
      <c r="U963" s="6" t="s">
        <v>3817</v>
      </c>
      <c r="V963" s="48"/>
      <c r="W963" s="6"/>
      <c r="X963" s="6"/>
    </row>
    <row r="964" spans="1:24" s="8" customFormat="1" ht="15" customHeight="1" x14ac:dyDescent="0.2">
      <c r="A964" s="195" t="s">
        <v>172</v>
      </c>
      <c r="B964" s="195" t="s">
        <v>22116</v>
      </c>
      <c r="C964" s="199" t="s">
        <v>25322</v>
      </c>
      <c r="D964" s="195" t="s">
        <v>25321</v>
      </c>
      <c r="E964" s="195">
        <v>31</v>
      </c>
      <c r="F964" s="200">
        <v>25948149</v>
      </c>
      <c r="G964" s="48" t="s">
        <v>34446</v>
      </c>
      <c r="H964" s="201" t="s">
        <v>29634</v>
      </c>
      <c r="I964" s="202" t="s">
        <v>17337</v>
      </c>
      <c r="J964" s="203" t="s">
        <v>29311</v>
      </c>
      <c r="K964" s="204" t="s">
        <v>29351</v>
      </c>
      <c r="L964" s="204"/>
      <c r="M964" s="14"/>
      <c r="N964" s="15"/>
      <c r="O964" s="15"/>
      <c r="P964" s="17" t="s">
        <v>25320</v>
      </c>
      <c r="Q964" s="48" t="s">
        <v>29991</v>
      </c>
      <c r="R964" s="48" t="s">
        <v>176</v>
      </c>
      <c r="S964" s="6" t="s">
        <v>25319</v>
      </c>
      <c r="T964" s="6" t="s">
        <v>29978</v>
      </c>
      <c r="U964" s="6" t="s">
        <v>3817</v>
      </c>
      <c r="V964" s="48"/>
      <c r="W964" s="6"/>
      <c r="X964" s="6"/>
    </row>
    <row r="965" spans="1:24" s="8" customFormat="1" ht="15" customHeight="1" x14ac:dyDescent="0.2">
      <c r="A965" s="195" t="s">
        <v>59</v>
      </c>
      <c r="B965" s="195" t="s">
        <v>22116</v>
      </c>
      <c r="C965" s="199" t="s">
        <v>25312</v>
      </c>
      <c r="D965" s="195" t="s">
        <v>25311</v>
      </c>
      <c r="E965" s="195">
        <v>32</v>
      </c>
      <c r="F965" s="200">
        <v>6250832</v>
      </c>
      <c r="G965" s="48" t="s">
        <v>34447</v>
      </c>
      <c r="H965" s="201"/>
      <c r="I965" s="202" t="s">
        <v>17402</v>
      </c>
      <c r="J965" s="203" t="s">
        <v>29311</v>
      </c>
      <c r="K965" s="204" t="s">
        <v>29327</v>
      </c>
      <c r="L965" s="204"/>
      <c r="M965" s="14"/>
      <c r="N965" s="15"/>
      <c r="O965" s="15"/>
      <c r="P965" s="17"/>
      <c r="Q965" s="48" t="s">
        <v>176</v>
      </c>
      <c r="R965" s="48" t="s">
        <v>176</v>
      </c>
      <c r="S965" s="6" t="s">
        <v>177</v>
      </c>
      <c r="T965" s="6" t="s">
        <v>177</v>
      </c>
      <c r="U965" s="6" t="s">
        <v>22</v>
      </c>
      <c r="V965" s="48"/>
      <c r="W965" s="6"/>
      <c r="X965" s="6"/>
    </row>
    <row r="966" spans="1:24" s="8" customFormat="1" ht="15" customHeight="1" x14ac:dyDescent="0.2">
      <c r="A966" s="195" t="s">
        <v>179</v>
      </c>
      <c r="B966" s="195" t="s">
        <v>22116</v>
      </c>
      <c r="C966" s="199" t="s">
        <v>25310</v>
      </c>
      <c r="D966" s="195" t="s">
        <v>25309</v>
      </c>
      <c r="E966" s="195">
        <v>31</v>
      </c>
      <c r="F966" s="200">
        <v>4602547</v>
      </c>
      <c r="G966" s="48">
        <v>23046025474</v>
      </c>
      <c r="H966" s="201"/>
      <c r="I966" s="202" t="s">
        <v>17470</v>
      </c>
      <c r="J966" s="203" t="s">
        <v>29311</v>
      </c>
      <c r="K966" s="204" t="s">
        <v>29314</v>
      </c>
      <c r="L966" s="204"/>
      <c r="M966" s="14"/>
      <c r="N966" s="15"/>
      <c r="O966" s="15"/>
      <c r="P966" s="17" t="s">
        <v>25308</v>
      </c>
      <c r="Q966" s="48" t="s">
        <v>30500</v>
      </c>
      <c r="R966" s="48" t="s">
        <v>176</v>
      </c>
      <c r="S966" s="6" t="s">
        <v>25307</v>
      </c>
      <c r="T966" s="6" t="s">
        <v>30475</v>
      </c>
      <c r="U966" s="6" t="s">
        <v>3817</v>
      </c>
      <c r="V966" s="48"/>
      <c r="W966" s="6"/>
      <c r="X966" s="6"/>
    </row>
    <row r="967" spans="1:24" s="8" customFormat="1" ht="15" customHeight="1" x14ac:dyDescent="0.2">
      <c r="A967" s="195">
        <v>17</v>
      </c>
      <c r="B967" s="195" t="s">
        <v>22116</v>
      </c>
      <c r="C967" s="199" t="s">
        <v>33943</v>
      </c>
      <c r="D967" s="195" t="s">
        <v>33944</v>
      </c>
      <c r="E967" s="195">
        <v>32</v>
      </c>
      <c r="F967" s="200">
        <v>14420196</v>
      </c>
      <c r="G967" s="48">
        <v>27144201960</v>
      </c>
      <c r="H967" s="201">
        <v>22668</v>
      </c>
      <c r="I967" s="202" t="s">
        <v>17470</v>
      </c>
      <c r="J967" s="203" t="s">
        <v>29310</v>
      </c>
      <c r="K967" s="204" t="s">
        <v>33567</v>
      </c>
      <c r="L967" s="205">
        <v>44638</v>
      </c>
      <c r="M967" s="14"/>
      <c r="N967" s="15"/>
      <c r="O967" s="15"/>
      <c r="P967" s="17" t="s">
        <v>33945</v>
      </c>
      <c r="Q967" s="48" t="s">
        <v>33946</v>
      </c>
      <c r="R967" s="48" t="s">
        <v>33947</v>
      </c>
      <c r="S967" s="6" t="s">
        <v>33859</v>
      </c>
      <c r="T967" s="6" t="s">
        <v>177</v>
      </c>
      <c r="U967" s="6" t="s">
        <v>3817</v>
      </c>
      <c r="V967" s="48" t="s">
        <v>33863</v>
      </c>
      <c r="W967" s="6"/>
      <c r="X967" s="6"/>
    </row>
    <row r="968" spans="1:24" s="8" customFormat="1" ht="15" customHeight="1" x14ac:dyDescent="0.2">
      <c r="A968" s="195" t="s">
        <v>27</v>
      </c>
      <c r="B968" s="195" t="s">
        <v>22116</v>
      </c>
      <c r="C968" s="199" t="s">
        <v>25283</v>
      </c>
      <c r="D968" s="195" t="s">
        <v>25282</v>
      </c>
      <c r="E968" s="195">
        <v>34</v>
      </c>
      <c r="F968" s="200">
        <v>12209317</v>
      </c>
      <c r="G968" s="48">
        <v>23122093174</v>
      </c>
      <c r="H968" s="201">
        <v>20608</v>
      </c>
      <c r="I968" s="202" t="s">
        <v>17470</v>
      </c>
      <c r="J968" s="203" t="s">
        <v>29311</v>
      </c>
      <c r="K968" s="204" t="s">
        <v>29359</v>
      </c>
      <c r="L968" s="204"/>
      <c r="M968" s="14"/>
      <c r="N968" s="15"/>
      <c r="O968" s="15"/>
      <c r="P968" s="17" t="s">
        <v>25281</v>
      </c>
      <c r="Q968" s="48" t="s">
        <v>25280</v>
      </c>
      <c r="R968" s="48" t="s">
        <v>25279</v>
      </c>
      <c r="S968" s="6" t="s">
        <v>25278</v>
      </c>
      <c r="T968" s="6" t="s">
        <v>177</v>
      </c>
      <c r="U968" s="6" t="s">
        <v>3817</v>
      </c>
      <c r="V968" s="48"/>
      <c r="W968" s="6"/>
      <c r="X968" s="6"/>
    </row>
    <row r="969" spans="1:24" s="8" customFormat="1" ht="15" customHeight="1" x14ac:dyDescent="0.2">
      <c r="A969" s="195" t="s">
        <v>27</v>
      </c>
      <c r="B969" s="195" t="s">
        <v>22116</v>
      </c>
      <c r="C969" s="199" t="s">
        <v>32250</v>
      </c>
      <c r="D969" s="195" t="s">
        <v>32251</v>
      </c>
      <c r="E969" s="195">
        <v>13</v>
      </c>
      <c r="F969" s="200">
        <v>29231534</v>
      </c>
      <c r="G969" s="48">
        <v>27292315347</v>
      </c>
      <c r="H969" s="201">
        <v>29932</v>
      </c>
      <c r="I969" s="202" t="s">
        <v>18026</v>
      </c>
      <c r="J969" s="203" t="s">
        <v>29310</v>
      </c>
      <c r="K969" s="204" t="s">
        <v>31910</v>
      </c>
      <c r="L969" s="204"/>
      <c r="M969" s="14"/>
      <c r="N969" s="15"/>
      <c r="O969" s="15"/>
      <c r="P969" s="17" t="s">
        <v>32252</v>
      </c>
      <c r="Q969" s="48" t="s">
        <v>32253</v>
      </c>
      <c r="R969" s="48" t="s">
        <v>32254</v>
      </c>
      <c r="S969" s="6" t="s">
        <v>32167</v>
      </c>
      <c r="T969" s="6" t="s">
        <v>177</v>
      </c>
      <c r="U969" s="6" t="s">
        <v>3817</v>
      </c>
      <c r="V969" s="48" t="s">
        <v>32902</v>
      </c>
      <c r="W969" s="6"/>
      <c r="X969" s="6"/>
    </row>
    <row r="970" spans="1:24" s="8" customFormat="1" ht="15" customHeight="1" x14ac:dyDescent="0.2">
      <c r="A970" s="195">
        <v>17</v>
      </c>
      <c r="B970" s="195" t="s">
        <v>33238</v>
      </c>
      <c r="C970" s="199" t="s">
        <v>33188</v>
      </c>
      <c r="D970" s="195" t="s">
        <v>33239</v>
      </c>
      <c r="E970" s="195">
        <v>13</v>
      </c>
      <c r="F970" s="200">
        <v>11699825</v>
      </c>
      <c r="G970" s="48">
        <v>23116998254</v>
      </c>
      <c r="H970" s="201">
        <v>20154</v>
      </c>
      <c r="I970" s="202" t="s">
        <v>17470</v>
      </c>
      <c r="J970" s="203" t="s">
        <v>29310</v>
      </c>
      <c r="K970" s="204" t="s">
        <v>32454</v>
      </c>
      <c r="L970" s="205">
        <v>44594</v>
      </c>
      <c r="M970" s="14"/>
      <c r="N970" s="15"/>
      <c r="O970" s="15"/>
      <c r="P970" s="17" t="s">
        <v>33413</v>
      </c>
      <c r="Q970" s="48" t="s">
        <v>33414</v>
      </c>
      <c r="R970" s="48" t="s">
        <v>30678</v>
      </c>
      <c r="S970" s="6" t="s">
        <v>33237</v>
      </c>
      <c r="T970" s="6" t="s">
        <v>177</v>
      </c>
      <c r="U970" s="6" t="s">
        <v>3817</v>
      </c>
      <c r="V970" s="48" t="s">
        <v>33240</v>
      </c>
      <c r="W970" s="6"/>
      <c r="X970" s="6"/>
    </row>
    <row r="971" spans="1:24" s="8" customFormat="1" ht="15" customHeight="1" x14ac:dyDescent="0.2">
      <c r="A971" s="195" t="s">
        <v>27</v>
      </c>
      <c r="B971" s="195" t="s">
        <v>22116</v>
      </c>
      <c r="C971" s="199" t="s">
        <v>25271</v>
      </c>
      <c r="D971" s="195" t="s">
        <v>25270</v>
      </c>
      <c r="E971" s="195">
        <v>32</v>
      </c>
      <c r="F971" s="200">
        <v>5535698</v>
      </c>
      <c r="G971" s="48" t="s">
        <v>34448</v>
      </c>
      <c r="H971" s="201">
        <v>17822</v>
      </c>
      <c r="I971" s="202" t="s">
        <v>17470</v>
      </c>
      <c r="J971" s="203" t="s">
        <v>29311</v>
      </c>
      <c r="K971" s="204" t="s">
        <v>29361</v>
      </c>
      <c r="L971" s="204"/>
      <c r="M971" s="14"/>
      <c r="N971" s="15"/>
      <c r="O971" s="15"/>
      <c r="P971" s="17" t="s">
        <v>25269</v>
      </c>
      <c r="Q971" s="48" t="s">
        <v>25268</v>
      </c>
      <c r="R971" s="48" t="s">
        <v>176</v>
      </c>
      <c r="S971" s="6" t="s">
        <v>25267</v>
      </c>
      <c r="T971" s="6" t="s">
        <v>177</v>
      </c>
      <c r="U971" s="6" t="s">
        <v>3817</v>
      </c>
      <c r="V971" s="48"/>
      <c r="W971" s="6"/>
      <c r="X971" s="6"/>
    </row>
    <row r="972" spans="1:24" s="8" customFormat="1" ht="15" customHeight="1" x14ac:dyDescent="0.2">
      <c r="A972" s="195" t="s">
        <v>33761</v>
      </c>
      <c r="B972" s="195" t="s">
        <v>22116</v>
      </c>
      <c r="C972" s="199" t="s">
        <v>25264</v>
      </c>
      <c r="D972" s="195" t="s">
        <v>25263</v>
      </c>
      <c r="E972" s="195">
        <v>30</v>
      </c>
      <c r="F972" s="200">
        <v>12793106</v>
      </c>
      <c r="G972" s="48">
        <v>27127931068</v>
      </c>
      <c r="H972" s="201"/>
      <c r="I972" s="202" t="s">
        <v>17470</v>
      </c>
      <c r="J972" s="203" t="s">
        <v>29311</v>
      </c>
      <c r="K972" s="204" t="s">
        <v>29322</v>
      </c>
      <c r="L972" s="204"/>
      <c r="M972" s="14"/>
      <c r="N972" s="15"/>
      <c r="O972" s="15"/>
      <c r="P972" s="17" t="s">
        <v>25262</v>
      </c>
      <c r="Q972" s="48" t="s">
        <v>25261</v>
      </c>
      <c r="R972" s="48" t="s">
        <v>176</v>
      </c>
      <c r="S972" s="6" t="s">
        <v>25260</v>
      </c>
      <c r="T972" s="6" t="s">
        <v>30419</v>
      </c>
      <c r="U972" s="6" t="s">
        <v>3817</v>
      </c>
      <c r="V972" s="48"/>
      <c r="W972" s="6"/>
      <c r="X972" s="6"/>
    </row>
    <row r="973" spans="1:24" s="8" customFormat="1" ht="15" customHeight="1" x14ac:dyDescent="0.2">
      <c r="A973" s="195" t="s">
        <v>27</v>
      </c>
      <c r="B973" s="195" t="s">
        <v>22116</v>
      </c>
      <c r="C973" s="199" t="s">
        <v>25243</v>
      </c>
      <c r="D973" s="195" t="s">
        <v>25242</v>
      </c>
      <c r="E973" s="195">
        <v>32</v>
      </c>
      <c r="F973" s="200">
        <v>28987693</v>
      </c>
      <c r="G973" s="48">
        <v>27289876931</v>
      </c>
      <c r="H973" s="201">
        <v>29809</v>
      </c>
      <c r="I973" s="202" t="s">
        <v>17337</v>
      </c>
      <c r="J973" s="203" t="s">
        <v>29311</v>
      </c>
      <c r="K973" s="204" t="s">
        <v>29326</v>
      </c>
      <c r="L973" s="204"/>
      <c r="M973" s="14"/>
      <c r="N973" s="15"/>
      <c r="O973" s="15"/>
      <c r="P973" s="17" t="s">
        <v>25241</v>
      </c>
      <c r="Q973" s="48">
        <v>1569551086</v>
      </c>
      <c r="R973" s="48" t="s">
        <v>176</v>
      </c>
      <c r="S973" s="6" t="s">
        <v>25240</v>
      </c>
      <c r="T973" s="6" t="s">
        <v>177</v>
      </c>
      <c r="U973" s="6" t="s">
        <v>3817</v>
      </c>
      <c r="V973" s="48" t="s">
        <v>32735</v>
      </c>
      <c r="W973" s="6"/>
      <c r="X973" s="6"/>
    </row>
    <row r="974" spans="1:24" s="8" customFormat="1" ht="15" customHeight="1" x14ac:dyDescent="0.2">
      <c r="A974" s="195" t="s">
        <v>46</v>
      </c>
      <c r="B974" s="195" t="s">
        <v>22116</v>
      </c>
      <c r="C974" s="199" t="s">
        <v>25233</v>
      </c>
      <c r="D974" s="195" t="s">
        <v>25232</v>
      </c>
      <c r="E974" s="195">
        <v>30</v>
      </c>
      <c r="F974" s="200">
        <v>5706380</v>
      </c>
      <c r="G974" s="48">
        <v>27057063802</v>
      </c>
      <c r="H974" s="201">
        <v>18031</v>
      </c>
      <c r="I974" s="202" t="s">
        <v>17470</v>
      </c>
      <c r="J974" s="203" t="s">
        <v>29311</v>
      </c>
      <c r="K974" s="204" t="s">
        <v>29356</v>
      </c>
      <c r="L974" s="204" t="s">
        <v>33533</v>
      </c>
      <c r="M974" s="14"/>
      <c r="N974" s="15"/>
      <c r="O974" s="15"/>
      <c r="P974" s="17" t="s">
        <v>29992</v>
      </c>
      <c r="Q974" s="48" t="s">
        <v>29223</v>
      </c>
      <c r="R974" s="48" t="s">
        <v>29222</v>
      </c>
      <c r="S974" s="6" t="s">
        <v>31009</v>
      </c>
      <c r="T974" s="6" t="s">
        <v>177</v>
      </c>
      <c r="U974" s="6" t="s">
        <v>22</v>
      </c>
      <c r="V974" s="48" t="s">
        <v>33027</v>
      </c>
      <c r="W974" s="6"/>
      <c r="X974" s="6"/>
    </row>
    <row r="975" spans="1:24" s="8" customFormat="1" ht="15" customHeight="1" x14ac:dyDescent="0.2">
      <c r="A975" s="195">
        <v>10</v>
      </c>
      <c r="B975" s="195" t="s">
        <v>22116</v>
      </c>
      <c r="C975" s="199" t="s">
        <v>32325</v>
      </c>
      <c r="D975" s="195" t="s">
        <v>32326</v>
      </c>
      <c r="E975" s="195">
        <v>31</v>
      </c>
      <c r="F975" s="200">
        <v>11407693</v>
      </c>
      <c r="G975" s="48">
        <v>27114076932</v>
      </c>
      <c r="H975" s="201">
        <v>19994</v>
      </c>
      <c r="I975" s="202" t="s">
        <v>17470</v>
      </c>
      <c r="J975" s="203" t="s">
        <v>29310</v>
      </c>
      <c r="K975" s="204" t="s">
        <v>31910</v>
      </c>
      <c r="L975" s="204"/>
      <c r="M975" s="14"/>
      <c r="N975" s="15"/>
      <c r="O975" s="15"/>
      <c r="P975" s="17" t="s">
        <v>32327</v>
      </c>
      <c r="Q975" s="48" t="s">
        <v>32328</v>
      </c>
      <c r="R975" s="48" t="s">
        <v>176</v>
      </c>
      <c r="S975" s="6" t="s">
        <v>32180</v>
      </c>
      <c r="T975" s="6" t="s">
        <v>177</v>
      </c>
      <c r="U975" s="6" t="s">
        <v>3817</v>
      </c>
      <c r="V975" s="48" t="s">
        <v>32903</v>
      </c>
      <c r="W975" s="6"/>
      <c r="X975" s="6"/>
    </row>
    <row r="976" spans="1:24" s="8" customFormat="1" ht="15" customHeight="1" x14ac:dyDescent="0.2">
      <c r="A976" s="195" t="s">
        <v>252</v>
      </c>
      <c r="B976" s="195" t="s">
        <v>22116</v>
      </c>
      <c r="C976" s="199" t="s">
        <v>25225</v>
      </c>
      <c r="D976" s="195" t="s">
        <v>25224</v>
      </c>
      <c r="E976" s="195">
        <v>30</v>
      </c>
      <c r="F976" s="200">
        <v>10026320</v>
      </c>
      <c r="G976" s="48">
        <v>27100263209</v>
      </c>
      <c r="H976" s="201">
        <v>18912</v>
      </c>
      <c r="I976" s="202" t="s">
        <v>17470</v>
      </c>
      <c r="J976" s="203" t="s">
        <v>29311</v>
      </c>
      <c r="K976" s="204" t="s">
        <v>29321</v>
      </c>
      <c r="L976" s="204"/>
      <c r="M976" s="14"/>
      <c r="N976" s="15"/>
      <c r="O976" s="15"/>
      <c r="P976" s="17" t="s">
        <v>29057</v>
      </c>
      <c r="Q976" s="48" t="s">
        <v>28955</v>
      </c>
      <c r="R976" s="48" t="s">
        <v>28954</v>
      </c>
      <c r="S976" s="6" t="s">
        <v>30805</v>
      </c>
      <c r="T976" s="6" t="s">
        <v>29035</v>
      </c>
      <c r="U976" s="6" t="s">
        <v>22</v>
      </c>
      <c r="V976" s="48"/>
      <c r="W976" s="6"/>
      <c r="X976" s="6"/>
    </row>
    <row r="977" spans="1:24" s="8" customFormat="1" ht="15" customHeight="1" x14ac:dyDescent="0.2">
      <c r="A977" s="195" t="s">
        <v>27</v>
      </c>
      <c r="B977" s="195" t="s">
        <v>22116</v>
      </c>
      <c r="C977" s="199" t="s">
        <v>25213</v>
      </c>
      <c r="D977" s="195" t="s">
        <v>25212</v>
      </c>
      <c r="E977" s="195">
        <v>30</v>
      </c>
      <c r="F977" s="200">
        <v>12708121</v>
      </c>
      <c r="G977" s="48">
        <v>27127081218</v>
      </c>
      <c r="H977" s="201">
        <v>21493</v>
      </c>
      <c r="I977" s="202" t="s">
        <v>17470</v>
      </c>
      <c r="J977" s="203" t="s">
        <v>29311</v>
      </c>
      <c r="K977" s="204" t="s">
        <v>29326</v>
      </c>
      <c r="L977" s="204"/>
      <c r="M977" s="14"/>
      <c r="N977" s="15"/>
      <c r="O977" s="15"/>
      <c r="P977" s="17" t="s">
        <v>25211</v>
      </c>
      <c r="Q977" s="48">
        <v>1544794014</v>
      </c>
      <c r="R977" s="48" t="s">
        <v>176</v>
      </c>
      <c r="S977" s="6" t="s">
        <v>25210</v>
      </c>
      <c r="T977" s="6" t="s">
        <v>177</v>
      </c>
      <c r="U977" s="6" t="s">
        <v>3817</v>
      </c>
      <c r="V977" s="48"/>
      <c r="W977" s="6"/>
      <c r="X977" s="6"/>
    </row>
    <row r="978" spans="1:24" s="8" customFormat="1" ht="15" customHeight="1" x14ac:dyDescent="0.2">
      <c r="A978" s="195" t="s">
        <v>46</v>
      </c>
      <c r="B978" s="195" t="s">
        <v>22116</v>
      </c>
      <c r="C978" s="199" t="s">
        <v>25205</v>
      </c>
      <c r="D978" s="195" t="s">
        <v>25204</v>
      </c>
      <c r="E978" s="195">
        <v>30</v>
      </c>
      <c r="F978" s="200">
        <v>11554410</v>
      </c>
      <c r="G978" s="48">
        <v>27115544107</v>
      </c>
      <c r="H978" s="201">
        <v>19909</v>
      </c>
      <c r="I978" s="202" t="s">
        <v>17470</v>
      </c>
      <c r="J978" s="203" t="s">
        <v>29311</v>
      </c>
      <c r="K978" s="204" t="s">
        <v>29322</v>
      </c>
      <c r="L978" s="204"/>
      <c r="M978" s="14"/>
      <c r="N978" s="15"/>
      <c r="O978" s="15"/>
      <c r="P978" s="17" t="s">
        <v>25203</v>
      </c>
      <c r="Q978" s="48" t="s">
        <v>25202</v>
      </c>
      <c r="R978" s="48" t="s">
        <v>176</v>
      </c>
      <c r="S978" s="6" t="s">
        <v>25201</v>
      </c>
      <c r="T978" s="6" t="s">
        <v>177</v>
      </c>
      <c r="U978" s="6" t="s">
        <v>3817</v>
      </c>
      <c r="V978" s="48"/>
      <c r="W978" s="6"/>
      <c r="X978" s="6"/>
    </row>
    <row r="979" spans="1:24" s="8" customFormat="1" ht="15" customHeight="1" x14ac:dyDescent="0.2">
      <c r="A979" s="195" t="s">
        <v>27</v>
      </c>
      <c r="B979" s="195" t="s">
        <v>22116</v>
      </c>
      <c r="C979" s="199" t="s">
        <v>25195</v>
      </c>
      <c r="D979" s="195" t="s">
        <v>25194</v>
      </c>
      <c r="E979" s="195">
        <v>30</v>
      </c>
      <c r="F979" s="200">
        <v>92458920</v>
      </c>
      <c r="G979" s="48">
        <v>27924589200</v>
      </c>
      <c r="H979" s="201">
        <v>19287</v>
      </c>
      <c r="I979" s="202" t="s">
        <v>17470</v>
      </c>
      <c r="J979" s="203" t="s">
        <v>29311</v>
      </c>
      <c r="K979" s="204" t="s">
        <v>29333</v>
      </c>
      <c r="L979" s="204"/>
      <c r="M979" s="14"/>
      <c r="N979" s="15"/>
      <c r="O979" s="15"/>
      <c r="P979" s="17" t="s">
        <v>25193</v>
      </c>
      <c r="Q979" s="48" t="s">
        <v>32724</v>
      </c>
      <c r="R979" s="48" t="s">
        <v>176</v>
      </c>
      <c r="S979" s="6" t="s">
        <v>25192</v>
      </c>
      <c r="T979" s="6" t="s">
        <v>177</v>
      </c>
      <c r="U979" s="6" t="s">
        <v>3817</v>
      </c>
      <c r="V979" s="48"/>
      <c r="W979" s="6"/>
      <c r="X979" s="6"/>
    </row>
    <row r="980" spans="1:24" s="8" customFormat="1" ht="15" customHeight="1" x14ac:dyDescent="0.2">
      <c r="A980" s="195" t="s">
        <v>46</v>
      </c>
      <c r="B980" s="195" t="s">
        <v>22116</v>
      </c>
      <c r="C980" s="199" t="s">
        <v>25189</v>
      </c>
      <c r="D980" s="195" t="s">
        <v>25188</v>
      </c>
      <c r="E980" s="195">
        <v>32</v>
      </c>
      <c r="F980" s="200">
        <v>5719395</v>
      </c>
      <c r="G980" s="48">
        <v>27057193951</v>
      </c>
      <c r="H980" s="201">
        <v>18047</v>
      </c>
      <c r="I980" s="202" t="s">
        <v>17470</v>
      </c>
      <c r="J980" s="203" t="s">
        <v>29311</v>
      </c>
      <c r="K980" s="204" t="s">
        <v>29351</v>
      </c>
      <c r="L980" s="204"/>
      <c r="M980" s="14"/>
      <c r="N980" s="15"/>
      <c r="O980" s="15"/>
      <c r="P980" s="17" t="s">
        <v>25187</v>
      </c>
      <c r="Q980" s="48" t="s">
        <v>25186</v>
      </c>
      <c r="R980" s="48" t="s">
        <v>176</v>
      </c>
      <c r="S980" s="6" t="s">
        <v>25185</v>
      </c>
      <c r="T980" s="6" t="s">
        <v>177</v>
      </c>
      <c r="U980" s="6" t="s">
        <v>3817</v>
      </c>
      <c r="V980" s="48"/>
      <c r="W980" s="6"/>
      <c r="X980" s="6"/>
    </row>
    <row r="981" spans="1:24" s="8" customFormat="1" ht="15" customHeight="1" x14ac:dyDescent="0.2">
      <c r="A981" s="195" t="s">
        <v>46</v>
      </c>
      <c r="B981" s="195" t="s">
        <v>22116</v>
      </c>
      <c r="C981" s="199" t="s">
        <v>25184</v>
      </c>
      <c r="D981" s="195" t="s">
        <v>25183</v>
      </c>
      <c r="E981" s="195">
        <v>30</v>
      </c>
      <c r="F981" s="200">
        <v>14885969</v>
      </c>
      <c r="G981" s="48">
        <v>27148859693</v>
      </c>
      <c r="H981" s="201">
        <v>17805</v>
      </c>
      <c r="I981" s="202" t="s">
        <v>17470</v>
      </c>
      <c r="J981" s="203" t="s">
        <v>29311</v>
      </c>
      <c r="K981" s="204" t="s">
        <v>29346</v>
      </c>
      <c r="L981" s="204"/>
      <c r="M981" s="14"/>
      <c r="N981" s="15"/>
      <c r="O981" s="15"/>
      <c r="P981" s="17" t="s">
        <v>31011</v>
      </c>
      <c r="Q981" s="48">
        <v>1561567760</v>
      </c>
      <c r="R981" s="48" t="s">
        <v>176</v>
      </c>
      <c r="S981" s="6" t="s">
        <v>31010</v>
      </c>
      <c r="T981" s="6" t="s">
        <v>177</v>
      </c>
      <c r="U981" s="6" t="s">
        <v>3817</v>
      </c>
      <c r="V981" s="48" t="s">
        <v>32904</v>
      </c>
      <c r="W981" s="6"/>
      <c r="X981" s="6"/>
    </row>
    <row r="982" spans="1:24" s="8" customFormat="1" ht="15" customHeight="1" x14ac:dyDescent="0.2">
      <c r="A982" s="195" t="s">
        <v>27</v>
      </c>
      <c r="B982" s="195" t="s">
        <v>22116</v>
      </c>
      <c r="C982" s="199" t="s">
        <v>30289</v>
      </c>
      <c r="D982" s="195" t="s">
        <v>30288</v>
      </c>
      <c r="E982" s="195">
        <v>30</v>
      </c>
      <c r="F982" s="200">
        <v>5605704</v>
      </c>
      <c r="G982" s="48" t="s">
        <v>34449</v>
      </c>
      <c r="H982" s="201">
        <v>17319</v>
      </c>
      <c r="I982" s="202" t="s">
        <v>17470</v>
      </c>
      <c r="J982" s="203" t="s">
        <v>29310</v>
      </c>
      <c r="K982" s="204" t="s">
        <v>30224</v>
      </c>
      <c r="L982" s="204"/>
      <c r="M982" s="14"/>
      <c r="N982" s="15"/>
      <c r="O982" s="15"/>
      <c r="P982" s="17" t="s">
        <v>30287</v>
      </c>
      <c r="Q982" s="48">
        <v>1527549338</v>
      </c>
      <c r="R982" s="48" t="s">
        <v>30286</v>
      </c>
      <c r="S982" s="6" t="s">
        <v>30285</v>
      </c>
      <c r="T982" s="6"/>
      <c r="U982" s="6" t="s">
        <v>3817</v>
      </c>
      <c r="V982" s="48" t="s">
        <v>33252</v>
      </c>
      <c r="W982" s="6"/>
      <c r="X982" s="6"/>
    </row>
    <row r="983" spans="1:24" s="8" customFormat="1" ht="15" customHeight="1" x14ac:dyDescent="0.2">
      <c r="A983" s="195">
        <v>24</v>
      </c>
      <c r="B983" s="195" t="s">
        <v>22116</v>
      </c>
      <c r="C983" s="199" t="s">
        <v>25159</v>
      </c>
      <c r="D983" s="195" t="s">
        <v>25158</v>
      </c>
      <c r="E983" s="195">
        <v>33</v>
      </c>
      <c r="F983" s="200">
        <v>92039116</v>
      </c>
      <c r="G983" s="48">
        <v>23920391164</v>
      </c>
      <c r="H983" s="201">
        <v>16453</v>
      </c>
      <c r="I983" s="202" t="s">
        <v>17470</v>
      </c>
      <c r="J983" s="203" t="s">
        <v>29311</v>
      </c>
      <c r="K983" s="204" t="s">
        <v>29321</v>
      </c>
      <c r="L983" s="204"/>
      <c r="M983" s="14"/>
      <c r="N983" s="15"/>
      <c r="O983" s="15"/>
      <c r="P983" s="17" t="s">
        <v>25157</v>
      </c>
      <c r="Q983" s="48">
        <v>1165728440</v>
      </c>
      <c r="R983" s="48" t="s">
        <v>176</v>
      </c>
      <c r="S983" s="6" t="s">
        <v>25156</v>
      </c>
      <c r="T983" s="6" t="s">
        <v>177</v>
      </c>
      <c r="U983" s="6" t="s">
        <v>3817</v>
      </c>
      <c r="V983" s="48"/>
      <c r="W983" s="6"/>
      <c r="X983" s="6"/>
    </row>
    <row r="984" spans="1:24" s="8" customFormat="1" ht="15" customHeight="1" thickBot="1" x14ac:dyDescent="0.25">
      <c r="S984" s="6" t="s">
        <v>32451</v>
      </c>
      <c r="T984" s="6" t="s">
        <v>177</v>
      </c>
      <c r="U984" s="6" t="s">
        <v>3817</v>
      </c>
      <c r="V984" s="48" t="s">
        <v>32905</v>
      </c>
      <c r="W984" s="6"/>
      <c r="X984" s="6"/>
    </row>
    <row r="985" spans="1:24" s="8" customFormat="1" ht="29.25" customHeight="1" x14ac:dyDescent="0.2">
      <c r="A985" s="206" t="s">
        <v>0</v>
      </c>
      <c r="B985" s="207" t="s">
        <v>22114</v>
      </c>
      <c r="C985" s="207" t="s">
        <v>1</v>
      </c>
      <c r="D985" s="194" t="s">
        <v>2</v>
      </c>
      <c r="E985" s="208" t="s">
        <v>3</v>
      </c>
      <c r="F985" s="209" t="s">
        <v>4</v>
      </c>
      <c r="G985" s="210" t="s">
        <v>5</v>
      </c>
      <c r="H985" s="211" t="s">
        <v>6</v>
      </c>
      <c r="I985" s="212" t="s">
        <v>7</v>
      </c>
      <c r="J985" s="213" t="s">
        <v>29308</v>
      </c>
      <c r="K985" s="214" t="s">
        <v>29309</v>
      </c>
      <c r="L985" s="214" t="s">
        <v>33431</v>
      </c>
      <c r="M985" s="215" t="s">
        <v>8</v>
      </c>
      <c r="N985" s="212" t="s">
        <v>9</v>
      </c>
      <c r="O985" s="40" t="s">
        <v>10</v>
      </c>
      <c r="P985" s="41" t="s">
        <v>11</v>
      </c>
      <c r="Q985" s="41" t="s">
        <v>12</v>
      </c>
      <c r="R985" s="192" t="s">
        <v>13</v>
      </c>
      <c r="S985" s="6" t="s">
        <v>25145</v>
      </c>
      <c r="T985" s="6" t="s">
        <v>177</v>
      </c>
      <c r="U985" s="6" t="s">
        <v>3817</v>
      </c>
      <c r="V985" s="48" t="s">
        <v>32743</v>
      </c>
      <c r="W985" s="6"/>
      <c r="X985" s="6"/>
    </row>
    <row r="986" spans="1:24" s="8" customFormat="1" ht="15" customHeight="1" x14ac:dyDescent="0.2">
      <c r="A986" s="195">
        <v>24</v>
      </c>
      <c r="B986" s="195" t="s">
        <v>22116</v>
      </c>
      <c r="C986" s="199" t="s">
        <v>32447</v>
      </c>
      <c r="D986" s="195" t="s">
        <v>32448</v>
      </c>
      <c r="E986" s="195">
        <v>32</v>
      </c>
      <c r="F986" s="200">
        <v>13987147</v>
      </c>
      <c r="G986" s="48">
        <v>27139871478</v>
      </c>
      <c r="H986" s="201">
        <v>22043</v>
      </c>
      <c r="I986" s="202" t="s">
        <v>17470</v>
      </c>
      <c r="J986" s="203" t="s">
        <v>29310</v>
      </c>
      <c r="K986" s="204" t="s">
        <v>29351</v>
      </c>
      <c r="L986" s="204"/>
      <c r="M986" s="14"/>
      <c r="N986" s="15"/>
      <c r="O986" s="15"/>
      <c r="P986" s="17" t="s">
        <v>32449</v>
      </c>
      <c r="Q986" s="48" t="s">
        <v>32450</v>
      </c>
      <c r="R986" s="48" t="s">
        <v>177</v>
      </c>
      <c r="S986" s="6" t="s">
        <v>25133</v>
      </c>
      <c r="T986" s="6" t="s">
        <v>177</v>
      </c>
      <c r="U986" s="6" t="s">
        <v>3817</v>
      </c>
      <c r="V986" s="48"/>
      <c r="W986" s="6"/>
      <c r="X986" s="6"/>
    </row>
    <row r="987" spans="1:24" s="8" customFormat="1" ht="15" customHeight="1" x14ac:dyDescent="0.2">
      <c r="A987" s="195" t="s">
        <v>27</v>
      </c>
      <c r="B987" s="195" t="s">
        <v>22116</v>
      </c>
      <c r="C987" s="199" t="s">
        <v>25148</v>
      </c>
      <c r="D987" s="195" t="s">
        <v>25147</v>
      </c>
      <c r="E987" s="195">
        <v>33</v>
      </c>
      <c r="F987" s="200">
        <v>11512462</v>
      </c>
      <c r="G987" s="48">
        <v>27115124620</v>
      </c>
      <c r="H987" s="201">
        <v>20060</v>
      </c>
      <c r="I987" s="202" t="s">
        <v>17470</v>
      </c>
      <c r="J987" s="203" t="s">
        <v>29311</v>
      </c>
      <c r="K987" s="204" t="s">
        <v>29337</v>
      </c>
      <c r="L987" s="204"/>
      <c r="M987" s="14"/>
      <c r="N987" s="15"/>
      <c r="O987" s="15"/>
      <c r="P987" s="17" t="s">
        <v>25146</v>
      </c>
      <c r="Q987" s="48">
        <v>1165439868</v>
      </c>
      <c r="R987" s="48" t="s">
        <v>176</v>
      </c>
      <c r="S987" s="6" t="s">
        <v>32653</v>
      </c>
      <c r="T987" s="6" t="s">
        <v>177</v>
      </c>
      <c r="U987" s="6" t="s">
        <v>3817</v>
      </c>
      <c r="V987" s="48" t="s">
        <v>32906</v>
      </c>
      <c r="W987" s="6"/>
      <c r="X987" s="6"/>
    </row>
    <row r="988" spans="1:24" s="8" customFormat="1" ht="15" customHeight="1" x14ac:dyDescent="0.2">
      <c r="A988" s="195" t="s">
        <v>27</v>
      </c>
      <c r="B988" s="195" t="s">
        <v>22116</v>
      </c>
      <c r="C988" s="199" t="s">
        <v>25137</v>
      </c>
      <c r="D988" s="195" t="s">
        <v>25136</v>
      </c>
      <c r="E988" s="195">
        <v>32</v>
      </c>
      <c r="F988" s="200">
        <v>10675364</v>
      </c>
      <c r="G988" s="48" t="s">
        <v>34450</v>
      </c>
      <c r="H988" s="201">
        <v>18228</v>
      </c>
      <c r="I988" s="202" t="s">
        <v>17470</v>
      </c>
      <c r="J988" s="203" t="s">
        <v>29311</v>
      </c>
      <c r="K988" s="204" t="s">
        <v>29351</v>
      </c>
      <c r="L988" s="204"/>
      <c r="M988" s="14"/>
      <c r="N988" s="15"/>
      <c r="O988" s="15"/>
      <c r="P988" s="17" t="s">
        <v>25135</v>
      </c>
      <c r="Q988" s="48" t="s">
        <v>25134</v>
      </c>
      <c r="R988" s="48" t="s">
        <v>176</v>
      </c>
      <c r="S988" s="6" t="s">
        <v>32784</v>
      </c>
      <c r="T988" s="6" t="s">
        <v>177</v>
      </c>
      <c r="U988" s="6" t="s">
        <v>3817</v>
      </c>
      <c r="V988" s="48" t="s">
        <v>32831</v>
      </c>
      <c r="W988" s="6"/>
      <c r="X988" s="6"/>
    </row>
    <row r="989" spans="1:24" s="8" customFormat="1" ht="15" customHeight="1" x14ac:dyDescent="0.2">
      <c r="A989" s="195">
        <v>23</v>
      </c>
      <c r="B989" s="195" t="s">
        <v>22116</v>
      </c>
      <c r="C989" s="199" t="s">
        <v>32654</v>
      </c>
      <c r="D989" s="195" t="s">
        <v>1600</v>
      </c>
      <c r="E989" s="195">
        <v>33</v>
      </c>
      <c r="F989" s="200">
        <v>8043400</v>
      </c>
      <c r="G989" s="48">
        <v>20080434007</v>
      </c>
      <c r="H989" s="201">
        <v>17291</v>
      </c>
      <c r="I989" s="202" t="s">
        <v>17470</v>
      </c>
      <c r="J989" s="203" t="s">
        <v>29310</v>
      </c>
      <c r="K989" s="204" t="s">
        <v>32443</v>
      </c>
      <c r="L989" s="204"/>
      <c r="M989" s="14"/>
      <c r="N989" s="15"/>
      <c r="O989" s="15"/>
      <c r="P989" s="17" t="s">
        <v>32655</v>
      </c>
      <c r="Q989" s="48" t="s">
        <v>32656</v>
      </c>
      <c r="R989" s="48" t="s">
        <v>32657</v>
      </c>
      <c r="S989" s="6" t="s">
        <v>25107</v>
      </c>
      <c r="T989" s="6" t="s">
        <v>29168</v>
      </c>
      <c r="U989" s="6" t="s">
        <v>3817</v>
      </c>
      <c r="V989" s="48" t="s">
        <v>32826</v>
      </c>
      <c r="W989" s="6"/>
      <c r="X989" s="6"/>
    </row>
    <row r="990" spans="1:24" s="8" customFormat="1" ht="15" customHeight="1" x14ac:dyDescent="0.2">
      <c r="A990" s="195" t="s">
        <v>27</v>
      </c>
      <c r="B990" s="195" t="s">
        <v>22116</v>
      </c>
      <c r="C990" s="199" t="s">
        <v>32779</v>
      </c>
      <c r="D990" s="195" t="s">
        <v>32790</v>
      </c>
      <c r="E990" s="195">
        <v>12</v>
      </c>
      <c r="F990" s="200">
        <v>5956963</v>
      </c>
      <c r="G990" s="48" t="s">
        <v>34451</v>
      </c>
      <c r="H990" s="201">
        <v>17751</v>
      </c>
      <c r="I990" s="202" t="s">
        <v>17470</v>
      </c>
      <c r="J990" s="203" t="s">
        <v>29310</v>
      </c>
      <c r="K990" s="204" t="s">
        <v>32454</v>
      </c>
      <c r="L990" s="204" t="s">
        <v>33441</v>
      </c>
      <c r="M990" s="14"/>
      <c r="N990" s="15"/>
      <c r="O990" s="15"/>
      <c r="P990" s="17" t="s">
        <v>32828</v>
      </c>
      <c r="Q990" s="48" t="s">
        <v>32829</v>
      </c>
      <c r="R990" s="48" t="s">
        <v>32830</v>
      </c>
      <c r="S990" s="6" t="s">
        <v>25096</v>
      </c>
      <c r="T990" s="6" t="s">
        <v>177</v>
      </c>
      <c r="U990" s="6" t="s">
        <v>3817</v>
      </c>
      <c r="V990" s="48"/>
      <c r="W990" s="6"/>
      <c r="X990" s="6"/>
    </row>
    <row r="991" spans="1:24" s="8" customFormat="1" ht="15" customHeight="1" x14ac:dyDescent="0.2">
      <c r="A991" s="195">
        <v>13</v>
      </c>
      <c r="B991" s="195" t="s">
        <v>22116</v>
      </c>
      <c r="C991" s="199" t="s">
        <v>25109</v>
      </c>
      <c r="D991" s="195" t="s">
        <v>25108</v>
      </c>
      <c r="E991" s="195">
        <v>14</v>
      </c>
      <c r="F991" s="200">
        <v>25987449</v>
      </c>
      <c r="G991" s="48">
        <v>23259874494</v>
      </c>
      <c r="H991" s="201">
        <v>28329</v>
      </c>
      <c r="I991" s="202" t="s">
        <v>17337</v>
      </c>
      <c r="J991" s="203" t="s">
        <v>29311</v>
      </c>
      <c r="K991" s="204" t="s">
        <v>29359</v>
      </c>
      <c r="L991" s="204"/>
      <c r="M991" s="14"/>
      <c r="N991" s="15"/>
      <c r="O991" s="15"/>
      <c r="P991" s="17" t="s">
        <v>29176</v>
      </c>
      <c r="Q991" s="48" t="s">
        <v>29177</v>
      </c>
      <c r="R991" s="48" t="s">
        <v>176</v>
      </c>
      <c r="S991" s="6" t="s">
        <v>33255</v>
      </c>
      <c r="T991" s="6" t="s">
        <v>177</v>
      </c>
      <c r="U991" s="6" t="s">
        <v>3817</v>
      </c>
      <c r="V991" s="48" t="s">
        <v>33254</v>
      </c>
      <c r="W991" s="6"/>
      <c r="X991" s="6"/>
    </row>
    <row r="992" spans="1:24" s="8" customFormat="1" ht="15" customHeight="1" x14ac:dyDescent="0.2">
      <c r="A992" s="195" t="s">
        <v>27</v>
      </c>
      <c r="B992" s="195" t="s">
        <v>22116</v>
      </c>
      <c r="C992" s="199" t="s">
        <v>25100</v>
      </c>
      <c r="D992" s="195" t="s">
        <v>25099</v>
      </c>
      <c r="E992" s="195">
        <v>32</v>
      </c>
      <c r="F992" s="200">
        <v>3865864</v>
      </c>
      <c r="G992" s="48" t="s">
        <v>34452</v>
      </c>
      <c r="H992" s="201">
        <v>14767</v>
      </c>
      <c r="I992" s="202" t="s">
        <v>17470</v>
      </c>
      <c r="J992" s="203" t="s">
        <v>29311</v>
      </c>
      <c r="K992" s="204" t="s">
        <v>29358</v>
      </c>
      <c r="L992" s="204"/>
      <c r="M992" s="14"/>
      <c r="N992" s="15"/>
      <c r="O992" s="15"/>
      <c r="P992" s="17" t="s">
        <v>25098</v>
      </c>
      <c r="Q992" s="48" t="s">
        <v>25097</v>
      </c>
      <c r="R992" s="48" t="s">
        <v>176</v>
      </c>
      <c r="S992" s="6" t="s">
        <v>25083</v>
      </c>
      <c r="T992" s="6" t="s">
        <v>29035</v>
      </c>
      <c r="U992" s="6" t="s">
        <v>3817</v>
      </c>
      <c r="V992" s="48" t="s">
        <v>32744</v>
      </c>
      <c r="W992" s="6"/>
      <c r="X992" s="6"/>
    </row>
    <row r="993" spans="1:24" s="8" customFormat="1" ht="15" customHeight="1" x14ac:dyDescent="0.2">
      <c r="A993" s="195" t="s">
        <v>59</v>
      </c>
      <c r="B993" s="195" t="s">
        <v>22116</v>
      </c>
      <c r="C993" s="199" t="s">
        <v>33189</v>
      </c>
      <c r="D993" s="195" t="s">
        <v>33256</v>
      </c>
      <c r="E993" s="195">
        <v>32</v>
      </c>
      <c r="F993" s="200">
        <v>20276613</v>
      </c>
      <c r="G993" s="48">
        <v>27202766132</v>
      </c>
      <c r="H993" s="201">
        <v>25057</v>
      </c>
      <c r="I993" s="202" t="s">
        <v>17470</v>
      </c>
      <c r="J993" s="203" t="s">
        <v>29310</v>
      </c>
      <c r="K993" s="204" t="s">
        <v>32454</v>
      </c>
      <c r="L993" s="205">
        <v>44613</v>
      </c>
      <c r="M993" s="14"/>
      <c r="N993" s="15"/>
      <c r="O993" s="15"/>
      <c r="P993" s="17" t="s">
        <v>33426</v>
      </c>
      <c r="Q993" s="48" t="s">
        <v>33427</v>
      </c>
      <c r="R993" s="48" t="s">
        <v>33428</v>
      </c>
      <c r="S993" s="6" t="s">
        <v>25074</v>
      </c>
      <c r="T993" s="6" t="s">
        <v>177</v>
      </c>
      <c r="U993" s="6" t="s">
        <v>3817</v>
      </c>
      <c r="V993" s="48" t="s">
        <v>32907</v>
      </c>
      <c r="W993" s="6"/>
      <c r="X993" s="6"/>
    </row>
    <row r="994" spans="1:24" s="8" customFormat="1" ht="15" customHeight="1" x14ac:dyDescent="0.2">
      <c r="A994" s="195">
        <v>11</v>
      </c>
      <c r="B994" s="195" t="s">
        <v>22116</v>
      </c>
      <c r="C994" s="199" t="s">
        <v>25087</v>
      </c>
      <c r="D994" s="195" t="s">
        <v>25086</v>
      </c>
      <c r="E994" s="195">
        <v>30</v>
      </c>
      <c r="F994" s="200">
        <v>6510734</v>
      </c>
      <c r="G994" s="48">
        <v>27065107347</v>
      </c>
      <c r="H994" s="201">
        <v>18497</v>
      </c>
      <c r="I994" s="202" t="s">
        <v>17470</v>
      </c>
      <c r="J994" s="203" t="s">
        <v>29311</v>
      </c>
      <c r="K994" s="204" t="s">
        <v>29337</v>
      </c>
      <c r="L994" s="204"/>
      <c r="M994" s="14"/>
      <c r="N994" s="15"/>
      <c r="O994" s="15"/>
      <c r="P994" s="17" t="s">
        <v>25085</v>
      </c>
      <c r="Q994" s="48" t="s">
        <v>25084</v>
      </c>
      <c r="R994" s="48" t="s">
        <v>28953</v>
      </c>
      <c r="S994" s="6" t="s">
        <v>30918</v>
      </c>
      <c r="T994" s="6" t="s">
        <v>177</v>
      </c>
      <c r="U994" s="6" t="s">
        <v>3817</v>
      </c>
      <c r="V994" s="48"/>
      <c r="W994" s="6"/>
      <c r="X994" s="6"/>
    </row>
    <row r="995" spans="1:24" s="8" customFormat="1" ht="15" customHeight="1" x14ac:dyDescent="0.2">
      <c r="A995" s="195" t="s">
        <v>27</v>
      </c>
      <c r="B995" s="195" t="s">
        <v>22116</v>
      </c>
      <c r="C995" s="199" t="s">
        <v>25077</v>
      </c>
      <c r="D995" s="195" t="s">
        <v>25076</v>
      </c>
      <c r="E995" s="195">
        <v>30</v>
      </c>
      <c r="F995" s="200">
        <v>5919682</v>
      </c>
      <c r="G995" s="48" t="s">
        <v>34453</v>
      </c>
      <c r="H995" s="201">
        <v>17901</v>
      </c>
      <c r="I995" s="202" t="s">
        <v>17470</v>
      </c>
      <c r="J995" s="203" t="s">
        <v>29311</v>
      </c>
      <c r="K995" s="204" t="s">
        <v>29361</v>
      </c>
      <c r="L995" s="204"/>
      <c r="M995" s="14"/>
      <c r="N995" s="15"/>
      <c r="O995" s="15"/>
      <c r="P995" s="17" t="s">
        <v>25075</v>
      </c>
      <c r="Q995" s="48">
        <v>1537813217</v>
      </c>
      <c r="R995" s="48" t="s">
        <v>176</v>
      </c>
      <c r="S995" s="6" t="s">
        <v>32168</v>
      </c>
      <c r="T995" s="6" t="s">
        <v>177</v>
      </c>
      <c r="U995" s="6" t="s">
        <v>3817</v>
      </c>
      <c r="V995" s="48" t="s">
        <v>32908</v>
      </c>
      <c r="W995" s="6"/>
      <c r="X995" s="6"/>
    </row>
    <row r="996" spans="1:24" s="8" customFormat="1" ht="15" customHeight="1" x14ac:dyDescent="0.2">
      <c r="A996" s="195" t="s">
        <v>27</v>
      </c>
      <c r="B996" s="195" t="s">
        <v>22116</v>
      </c>
      <c r="C996" s="199" t="s">
        <v>30900</v>
      </c>
      <c r="D996" s="195" t="s">
        <v>30901</v>
      </c>
      <c r="E996" s="195" t="s">
        <v>78</v>
      </c>
      <c r="F996" s="200">
        <v>4398033</v>
      </c>
      <c r="G996" s="48">
        <v>20043980336</v>
      </c>
      <c r="H996" s="201">
        <v>15718</v>
      </c>
      <c r="I996" s="202" t="s">
        <v>17470</v>
      </c>
      <c r="J996" s="203" t="s">
        <v>29311</v>
      </c>
      <c r="K996" s="204" t="s">
        <v>30833</v>
      </c>
      <c r="L996" s="204"/>
      <c r="M996" s="14"/>
      <c r="N996" s="15"/>
      <c r="O996" s="15"/>
      <c r="P996" s="17" t="s">
        <v>31171</v>
      </c>
      <c r="Q996" s="48" t="s">
        <v>31172</v>
      </c>
      <c r="R996" s="48" t="s">
        <v>31173</v>
      </c>
      <c r="S996" s="6" t="s">
        <v>25043</v>
      </c>
      <c r="T996" s="6" t="s">
        <v>177</v>
      </c>
      <c r="U996" s="6" t="s">
        <v>3817</v>
      </c>
      <c r="V996" s="48"/>
      <c r="W996" s="6"/>
      <c r="X996" s="6"/>
    </row>
    <row r="997" spans="1:24" s="8" customFormat="1" ht="15" customHeight="1" x14ac:dyDescent="0.2">
      <c r="A997" s="195" t="s">
        <v>172</v>
      </c>
      <c r="B997" s="195" t="s">
        <v>22116</v>
      </c>
      <c r="C997" s="199" t="s">
        <v>32257</v>
      </c>
      <c r="D997" s="195" t="s">
        <v>32258</v>
      </c>
      <c r="E997" s="195">
        <v>14</v>
      </c>
      <c r="F997" s="200">
        <v>4256357</v>
      </c>
      <c r="G997" s="48">
        <v>27042563574</v>
      </c>
      <c r="H997" s="201">
        <v>15319</v>
      </c>
      <c r="I997" s="202" t="s">
        <v>17470</v>
      </c>
      <c r="J997" s="203" t="s">
        <v>29310</v>
      </c>
      <c r="K997" s="204" t="s">
        <v>31910</v>
      </c>
      <c r="L997" s="204"/>
      <c r="M997" s="14"/>
      <c r="N997" s="15"/>
      <c r="O997" s="15"/>
      <c r="P997" s="17" t="s">
        <v>32259</v>
      </c>
      <c r="Q997" s="48" t="s">
        <v>32260</v>
      </c>
      <c r="R997" s="48" t="s">
        <v>32261</v>
      </c>
      <c r="S997" s="6" t="s">
        <v>30917</v>
      </c>
      <c r="T997" s="6"/>
      <c r="U997" s="6"/>
      <c r="V997" s="48"/>
      <c r="W997" s="6"/>
      <c r="X997" s="6"/>
    </row>
    <row r="998" spans="1:24" s="8" customFormat="1" ht="15" customHeight="1" x14ac:dyDescent="0.2">
      <c r="A998" s="195" t="s">
        <v>27</v>
      </c>
      <c r="B998" s="195" t="s">
        <v>22116</v>
      </c>
      <c r="C998" s="199" t="s">
        <v>25046</v>
      </c>
      <c r="D998" s="195" t="s">
        <v>13318</v>
      </c>
      <c r="E998" s="195">
        <v>33</v>
      </c>
      <c r="F998" s="200">
        <v>6502810</v>
      </c>
      <c r="G998" s="48" t="s">
        <v>34454</v>
      </c>
      <c r="H998" s="201">
        <v>18537</v>
      </c>
      <c r="I998" s="202" t="s">
        <v>17402</v>
      </c>
      <c r="J998" s="203" t="s">
        <v>29311</v>
      </c>
      <c r="K998" s="204" t="s">
        <v>29327</v>
      </c>
      <c r="L998" s="204"/>
      <c r="M998" s="14"/>
      <c r="N998" s="15"/>
      <c r="O998" s="15"/>
      <c r="P998" s="17" t="s">
        <v>25045</v>
      </c>
      <c r="Q998" s="48" t="s">
        <v>25044</v>
      </c>
      <c r="R998" s="48" t="s">
        <v>176</v>
      </c>
      <c r="S998" s="6" t="s">
        <v>31091</v>
      </c>
      <c r="T998" s="6" t="s">
        <v>177</v>
      </c>
      <c r="U998" s="6" t="s">
        <v>3817</v>
      </c>
      <c r="V998" s="48" t="s">
        <v>32850</v>
      </c>
      <c r="W998" s="6"/>
      <c r="X998" s="6"/>
    </row>
    <row r="999" spans="1:24" s="8" customFormat="1" ht="15" customHeight="1" x14ac:dyDescent="0.2">
      <c r="A999" s="195" t="s">
        <v>27</v>
      </c>
      <c r="B999" s="195" t="s">
        <v>22116</v>
      </c>
      <c r="C999" s="199" t="s">
        <v>30896</v>
      </c>
      <c r="D999" s="195" t="s">
        <v>30897</v>
      </c>
      <c r="E999" s="195">
        <v>34</v>
      </c>
      <c r="F999" s="200">
        <v>12815522</v>
      </c>
      <c r="G999" s="48">
        <v>27128155223</v>
      </c>
      <c r="H999" s="201">
        <v>20776</v>
      </c>
      <c r="I999" s="202" t="s">
        <v>17470</v>
      </c>
      <c r="J999" s="203" t="s">
        <v>29311</v>
      </c>
      <c r="K999" s="204" t="s">
        <v>30833</v>
      </c>
      <c r="L999" s="204"/>
      <c r="M999" s="14"/>
      <c r="N999" s="15"/>
      <c r="O999" s="15"/>
      <c r="P999" s="17" t="s">
        <v>31174</v>
      </c>
      <c r="Q999" s="48" t="s">
        <v>31175</v>
      </c>
      <c r="R999" s="48" t="s">
        <v>31176</v>
      </c>
      <c r="S999" s="6" t="s">
        <v>25010</v>
      </c>
      <c r="T999" s="6" t="s">
        <v>28916</v>
      </c>
      <c r="U999" s="6" t="s">
        <v>3817</v>
      </c>
      <c r="V999" s="48"/>
      <c r="W999" s="6"/>
      <c r="X999" s="6"/>
    </row>
    <row r="1000" spans="1:24" s="8" customFormat="1" ht="15" customHeight="1" x14ac:dyDescent="0.2">
      <c r="A1000" s="195" t="s">
        <v>46</v>
      </c>
      <c r="B1000" s="195" t="s">
        <v>22116</v>
      </c>
      <c r="C1000" s="199" t="s">
        <v>25030</v>
      </c>
      <c r="D1000" s="195" t="s">
        <v>25029</v>
      </c>
      <c r="E1000" s="195">
        <v>30</v>
      </c>
      <c r="F1000" s="200">
        <v>10283367</v>
      </c>
      <c r="G1000" s="48" t="s">
        <v>34455</v>
      </c>
      <c r="H1000" s="201">
        <v>19399</v>
      </c>
      <c r="I1000" s="202" t="s">
        <v>17470</v>
      </c>
      <c r="J1000" s="203" t="s">
        <v>29311</v>
      </c>
      <c r="K1000" s="204" t="s">
        <v>29346</v>
      </c>
      <c r="L1000" s="204"/>
      <c r="M1000" s="14"/>
      <c r="N1000" s="15"/>
      <c r="O1000" s="15"/>
      <c r="P1000" s="17" t="s">
        <v>31180</v>
      </c>
      <c r="Q1000" s="48" t="s">
        <v>31181</v>
      </c>
      <c r="R1000" s="48" t="s">
        <v>32851</v>
      </c>
      <c r="S1000" s="6" t="s">
        <v>30916</v>
      </c>
      <c r="T1000" s="6" t="s">
        <v>177</v>
      </c>
      <c r="U1000" s="6" t="s">
        <v>3817</v>
      </c>
      <c r="V1000" s="48" t="s">
        <v>33774</v>
      </c>
      <c r="W1000" s="6"/>
      <c r="X1000" s="6"/>
    </row>
    <row r="1001" spans="1:24" s="8" customFormat="1" ht="15" customHeight="1" x14ac:dyDescent="0.2">
      <c r="A1001" s="195" t="s">
        <v>99</v>
      </c>
      <c r="B1001" s="195" t="s">
        <v>22116</v>
      </c>
      <c r="C1001" s="199" t="s">
        <v>25014</v>
      </c>
      <c r="D1001" s="195" t="s">
        <v>25013</v>
      </c>
      <c r="E1001" s="195">
        <v>34</v>
      </c>
      <c r="F1001" s="200">
        <v>5739931</v>
      </c>
      <c r="G1001" s="48">
        <v>27057399312</v>
      </c>
      <c r="H1001" s="201"/>
      <c r="I1001" s="202" t="s">
        <v>17470</v>
      </c>
      <c r="J1001" s="203" t="s">
        <v>29311</v>
      </c>
      <c r="K1001" s="204" t="s">
        <v>29361</v>
      </c>
      <c r="L1001" s="204"/>
      <c r="M1001" s="14"/>
      <c r="N1001" s="15"/>
      <c r="O1001" s="15"/>
      <c r="P1001" s="17" t="s">
        <v>25012</v>
      </c>
      <c r="Q1001" s="48" t="s">
        <v>25011</v>
      </c>
      <c r="R1001" s="48" t="s">
        <v>28889</v>
      </c>
      <c r="S1001" s="6" t="s">
        <v>25003</v>
      </c>
      <c r="T1001" s="6" t="s">
        <v>177</v>
      </c>
      <c r="U1001" s="6" t="s">
        <v>3817</v>
      </c>
      <c r="V1001" s="48"/>
      <c r="W1001" s="6"/>
      <c r="X1001" s="6"/>
    </row>
    <row r="1002" spans="1:24" s="8" customFormat="1" ht="15" customHeight="1" x14ac:dyDescent="0.2">
      <c r="A1002" s="195">
        <v>32</v>
      </c>
      <c r="B1002" s="195" t="s">
        <v>22116</v>
      </c>
      <c r="C1002" s="199" t="s">
        <v>30894</v>
      </c>
      <c r="D1002" s="195" t="s">
        <v>30895</v>
      </c>
      <c r="E1002" s="195">
        <v>33</v>
      </c>
      <c r="F1002" s="200">
        <v>4926155</v>
      </c>
      <c r="G1002" s="48">
        <v>27049261557</v>
      </c>
      <c r="H1002" s="201">
        <v>16598</v>
      </c>
      <c r="I1002" s="202" t="s">
        <v>17470</v>
      </c>
      <c r="J1002" s="203" t="s">
        <v>29311</v>
      </c>
      <c r="K1002" s="204" t="s">
        <v>30833</v>
      </c>
      <c r="L1002" s="204"/>
      <c r="M1002" s="14"/>
      <c r="N1002" s="15"/>
      <c r="O1002" s="15"/>
      <c r="P1002" s="17" t="s">
        <v>31177</v>
      </c>
      <c r="Q1002" s="48" t="s">
        <v>31178</v>
      </c>
      <c r="R1002" s="48" t="s">
        <v>31179</v>
      </c>
      <c r="S1002" s="6" t="s">
        <v>24994</v>
      </c>
      <c r="T1002" s="6" t="s">
        <v>177</v>
      </c>
      <c r="U1002" s="6" t="s">
        <v>3817</v>
      </c>
      <c r="V1002" s="48" t="s">
        <v>32909</v>
      </c>
      <c r="W1002" s="6"/>
      <c r="X1002" s="6"/>
    </row>
    <row r="1003" spans="1:24" s="8" customFormat="1" ht="15" customHeight="1" x14ac:dyDescent="0.2">
      <c r="A1003" s="195" t="s">
        <v>27</v>
      </c>
      <c r="B1003" s="195" t="s">
        <v>22116</v>
      </c>
      <c r="C1003" s="199" t="s">
        <v>25007</v>
      </c>
      <c r="D1003" s="195" t="s">
        <v>25006</v>
      </c>
      <c r="E1003" s="195">
        <v>32</v>
      </c>
      <c r="F1003" s="200">
        <v>4756207</v>
      </c>
      <c r="G1003" s="48" t="s">
        <v>34456</v>
      </c>
      <c r="H1003" s="201"/>
      <c r="I1003" s="202" t="s">
        <v>17470</v>
      </c>
      <c r="J1003" s="203" t="s">
        <v>29311</v>
      </c>
      <c r="K1003" s="204" t="s">
        <v>29315</v>
      </c>
      <c r="L1003" s="204"/>
      <c r="M1003" s="14"/>
      <c r="N1003" s="15"/>
      <c r="O1003" s="15" t="s">
        <v>25005</v>
      </c>
      <c r="P1003" s="17" t="s">
        <v>25004</v>
      </c>
      <c r="Q1003" s="48">
        <v>1126424585</v>
      </c>
      <c r="R1003" s="48" t="s">
        <v>176</v>
      </c>
      <c r="S1003" s="6" t="s">
        <v>24980</v>
      </c>
      <c r="T1003" s="6" t="s">
        <v>29105</v>
      </c>
      <c r="U1003" s="6" t="s">
        <v>3817</v>
      </c>
      <c r="V1003" s="48"/>
      <c r="W1003" s="6"/>
      <c r="X1003" s="6"/>
    </row>
    <row r="1004" spans="1:24" s="8" customFormat="1" ht="15" customHeight="1" x14ac:dyDescent="0.2">
      <c r="A1004" s="195" t="s">
        <v>59</v>
      </c>
      <c r="B1004" s="195" t="s">
        <v>22116</v>
      </c>
      <c r="C1004" s="199" t="s">
        <v>24998</v>
      </c>
      <c r="D1004" s="195" t="s">
        <v>24997</v>
      </c>
      <c r="E1004" s="195">
        <v>32</v>
      </c>
      <c r="F1004" s="200">
        <v>10735642</v>
      </c>
      <c r="G1004" s="48">
        <v>27107356423</v>
      </c>
      <c r="H1004" s="201">
        <v>19644</v>
      </c>
      <c r="I1004" s="202" t="s">
        <v>17470</v>
      </c>
      <c r="J1004" s="203" t="s">
        <v>29311</v>
      </c>
      <c r="K1004" s="204" t="s">
        <v>29322</v>
      </c>
      <c r="L1004" s="204"/>
      <c r="M1004" s="14"/>
      <c r="N1004" s="15"/>
      <c r="O1004" s="15"/>
      <c r="P1004" s="17" t="s">
        <v>24996</v>
      </c>
      <c r="Q1004" s="48" t="s">
        <v>24995</v>
      </c>
      <c r="R1004" s="48" t="s">
        <v>176</v>
      </c>
      <c r="S1004" s="6" t="s">
        <v>32162</v>
      </c>
      <c r="T1004" s="6" t="s">
        <v>177</v>
      </c>
      <c r="U1004" s="6" t="s">
        <v>3817</v>
      </c>
      <c r="V1004" s="48" t="s">
        <v>32910</v>
      </c>
      <c r="W1004" s="6"/>
      <c r="X1004" s="6"/>
    </row>
    <row r="1005" spans="1:24" s="8" customFormat="1" ht="15" customHeight="1" x14ac:dyDescent="0.2">
      <c r="A1005" s="195">
        <v>24</v>
      </c>
      <c r="B1005" s="195" t="s">
        <v>22116</v>
      </c>
      <c r="C1005" s="199" t="s">
        <v>24983</v>
      </c>
      <c r="D1005" s="195" t="s">
        <v>32725</v>
      </c>
      <c r="E1005" s="195">
        <v>34</v>
      </c>
      <c r="F1005" s="200">
        <v>6536502</v>
      </c>
      <c r="G1005" s="48">
        <v>27065365028</v>
      </c>
      <c r="H1005" s="201">
        <v>18616</v>
      </c>
      <c r="I1005" s="202" t="s">
        <v>17470</v>
      </c>
      <c r="J1005" s="203" t="s">
        <v>29311</v>
      </c>
      <c r="K1005" s="204" t="s">
        <v>29333</v>
      </c>
      <c r="L1005" s="204"/>
      <c r="M1005" s="14"/>
      <c r="N1005" s="15"/>
      <c r="O1005" s="15"/>
      <c r="P1005" s="17" t="s">
        <v>24982</v>
      </c>
      <c r="Q1005" s="48" t="s">
        <v>24981</v>
      </c>
      <c r="R1005" s="48" t="s">
        <v>176</v>
      </c>
      <c r="S1005" s="6" t="s">
        <v>24970</v>
      </c>
      <c r="T1005" s="6" t="s">
        <v>177</v>
      </c>
      <c r="U1005" s="6" t="s">
        <v>3817</v>
      </c>
      <c r="V1005" s="48" t="s">
        <v>32911</v>
      </c>
      <c r="W1005" s="6"/>
      <c r="X1005" s="6"/>
    </row>
    <row r="1006" spans="1:24" s="8" customFormat="1" ht="15" customHeight="1" x14ac:dyDescent="0.2">
      <c r="A1006" s="195" t="s">
        <v>59</v>
      </c>
      <c r="B1006" s="195" t="s">
        <v>22116</v>
      </c>
      <c r="C1006" s="199" t="s">
        <v>32226</v>
      </c>
      <c r="D1006" s="195" t="s">
        <v>32227</v>
      </c>
      <c r="E1006" s="195">
        <v>32</v>
      </c>
      <c r="F1006" s="200">
        <v>9973623</v>
      </c>
      <c r="G1006" s="48">
        <v>27099736238</v>
      </c>
      <c r="H1006" s="201">
        <v>15285</v>
      </c>
      <c r="I1006" s="202" t="s">
        <v>32182</v>
      </c>
      <c r="J1006" s="203" t="s">
        <v>29310</v>
      </c>
      <c r="K1006" s="204" t="s">
        <v>31910</v>
      </c>
      <c r="L1006" s="204"/>
      <c r="M1006" s="14"/>
      <c r="N1006" s="15"/>
      <c r="O1006" s="15"/>
      <c r="P1006" s="17" t="s">
        <v>32228</v>
      </c>
      <c r="Q1006" s="48" t="s">
        <v>32229</v>
      </c>
      <c r="R1006" s="48" t="s">
        <v>176</v>
      </c>
      <c r="S1006" s="6" t="s">
        <v>24965</v>
      </c>
      <c r="T1006" s="6" t="s">
        <v>177</v>
      </c>
      <c r="U1006" s="6" t="s">
        <v>3817</v>
      </c>
      <c r="V1006" s="48"/>
      <c r="W1006" s="6"/>
      <c r="X1006" s="6"/>
    </row>
    <row r="1007" spans="1:24" s="8" customFormat="1" ht="15" customHeight="1" x14ac:dyDescent="0.2">
      <c r="A1007" s="195" t="s">
        <v>59</v>
      </c>
      <c r="B1007" s="195" t="s">
        <v>22116</v>
      </c>
      <c r="C1007" s="199" t="s">
        <v>24973</v>
      </c>
      <c r="D1007" s="195" t="s">
        <v>24972</v>
      </c>
      <c r="E1007" s="195">
        <v>33</v>
      </c>
      <c r="F1007" s="200">
        <v>4560285</v>
      </c>
      <c r="G1007" s="48">
        <v>27045602856</v>
      </c>
      <c r="H1007" s="201">
        <v>15936</v>
      </c>
      <c r="I1007" s="202" t="s">
        <v>17470</v>
      </c>
      <c r="J1007" s="203" t="s">
        <v>29311</v>
      </c>
      <c r="K1007" s="204" t="s">
        <v>29322</v>
      </c>
      <c r="L1007" s="204"/>
      <c r="M1007" s="14"/>
      <c r="N1007" s="15"/>
      <c r="O1007" s="15"/>
      <c r="P1007" s="17" t="s">
        <v>24971</v>
      </c>
      <c r="Q1007" s="48">
        <v>1160178822</v>
      </c>
      <c r="R1007" s="48" t="s">
        <v>176</v>
      </c>
      <c r="S1007" s="6" t="s">
        <v>24949</v>
      </c>
      <c r="T1007" s="6" t="s">
        <v>177</v>
      </c>
      <c r="U1007" s="6" t="s">
        <v>3817</v>
      </c>
      <c r="V1007" s="48"/>
      <c r="W1007" s="6"/>
      <c r="X1007" s="6"/>
    </row>
    <row r="1008" spans="1:24" s="8" customFormat="1" ht="15" customHeight="1" x14ac:dyDescent="0.2">
      <c r="A1008" s="195" t="s">
        <v>46</v>
      </c>
      <c r="B1008" s="195" t="s">
        <v>22116</v>
      </c>
      <c r="C1008" s="199" t="s">
        <v>24969</v>
      </c>
      <c r="D1008" s="195" t="s">
        <v>24968</v>
      </c>
      <c r="E1008" s="195">
        <v>32</v>
      </c>
      <c r="F1008" s="200">
        <v>10214984</v>
      </c>
      <c r="G1008" s="48">
        <v>27102149845</v>
      </c>
      <c r="H1008" s="201">
        <v>19204</v>
      </c>
      <c r="I1008" s="202" t="s">
        <v>17470</v>
      </c>
      <c r="J1008" s="203" t="s">
        <v>29311</v>
      </c>
      <c r="K1008" s="204" t="s">
        <v>29333</v>
      </c>
      <c r="L1008" s="204"/>
      <c r="M1008" s="14"/>
      <c r="N1008" s="15"/>
      <c r="O1008" s="15"/>
      <c r="P1008" s="17" t="s">
        <v>24967</v>
      </c>
      <c r="Q1008" s="48" t="s">
        <v>24966</v>
      </c>
      <c r="R1008" s="48" t="s">
        <v>176</v>
      </c>
      <c r="S1008" s="6" t="s">
        <v>30279</v>
      </c>
      <c r="T1008" s="6"/>
      <c r="U1008" s="6" t="s">
        <v>3817</v>
      </c>
      <c r="V1008" s="48"/>
      <c r="W1008" s="6"/>
      <c r="X1008" s="6"/>
    </row>
    <row r="1009" spans="1:24" s="8" customFormat="1" ht="15" customHeight="1" x14ac:dyDescent="0.2">
      <c r="A1009" s="195" t="s">
        <v>46</v>
      </c>
      <c r="B1009" s="195" t="s">
        <v>22116</v>
      </c>
      <c r="C1009" s="199" t="s">
        <v>24952</v>
      </c>
      <c r="D1009" s="195" t="s">
        <v>24951</v>
      </c>
      <c r="E1009" s="195">
        <v>33</v>
      </c>
      <c r="F1009" s="200">
        <v>11710211</v>
      </c>
      <c r="G1009" s="48">
        <v>2311710211</v>
      </c>
      <c r="H1009" s="201">
        <v>20288</v>
      </c>
      <c r="I1009" s="202" t="s">
        <v>17470</v>
      </c>
      <c r="J1009" s="203" t="s">
        <v>29311</v>
      </c>
      <c r="K1009" s="204" t="s">
        <v>29315</v>
      </c>
      <c r="L1009" s="204"/>
      <c r="M1009" s="14"/>
      <c r="N1009" s="15"/>
      <c r="O1009" s="15" t="s">
        <v>24507</v>
      </c>
      <c r="P1009" s="17" t="s">
        <v>24950</v>
      </c>
      <c r="Q1009" s="48" t="s">
        <v>29552</v>
      </c>
      <c r="R1009" s="48" t="s">
        <v>29551</v>
      </c>
      <c r="S1009" s="6" t="s">
        <v>31092</v>
      </c>
      <c r="T1009" s="6" t="s">
        <v>177</v>
      </c>
      <c r="U1009" s="6" t="s">
        <v>3817</v>
      </c>
      <c r="V1009" s="48" t="s">
        <v>32912</v>
      </c>
      <c r="W1009" s="6"/>
      <c r="X1009" s="6"/>
    </row>
    <row r="1010" spans="1:24" s="8" customFormat="1" ht="15" customHeight="1" x14ac:dyDescent="0.2">
      <c r="A1010" s="195" t="s">
        <v>27</v>
      </c>
      <c r="B1010" s="195" t="s">
        <v>22116</v>
      </c>
      <c r="C1010" s="199" t="s">
        <v>30284</v>
      </c>
      <c r="D1010" s="195" t="s">
        <v>30283</v>
      </c>
      <c r="E1010" s="195">
        <v>32</v>
      </c>
      <c r="F1010" s="200">
        <v>5573749</v>
      </c>
      <c r="G1010" s="48">
        <v>27055737490</v>
      </c>
      <c r="H1010" s="201">
        <v>17528</v>
      </c>
      <c r="I1010" s="202" t="s">
        <v>17470</v>
      </c>
      <c r="J1010" s="203" t="s">
        <v>29310</v>
      </c>
      <c r="K1010" s="204" t="s">
        <v>30224</v>
      </c>
      <c r="L1010" s="204"/>
      <c r="M1010" s="14"/>
      <c r="N1010" s="15"/>
      <c r="O1010" s="15"/>
      <c r="P1010" s="17" t="s">
        <v>30282</v>
      </c>
      <c r="Q1010" s="48" t="s">
        <v>30281</v>
      </c>
      <c r="R1010" s="48" t="s">
        <v>30280</v>
      </c>
      <c r="S1010" s="6" t="s">
        <v>32643</v>
      </c>
      <c r="T1010" s="6" t="s">
        <v>177</v>
      </c>
      <c r="U1010" s="6" t="s">
        <v>3817</v>
      </c>
      <c r="V1010" s="48" t="s">
        <v>32913</v>
      </c>
      <c r="W1010" s="6"/>
      <c r="X1010" s="6"/>
    </row>
    <row r="1011" spans="1:24" s="8" customFormat="1" ht="15" customHeight="1" x14ac:dyDescent="0.2">
      <c r="A1011" s="195">
        <v>17</v>
      </c>
      <c r="B1011" s="195" t="s">
        <v>22116</v>
      </c>
      <c r="C1011" s="199" t="s">
        <v>24936</v>
      </c>
      <c r="D1011" s="195" t="s">
        <v>24935</v>
      </c>
      <c r="E1011" s="195">
        <v>32</v>
      </c>
      <c r="F1011" s="200">
        <v>10004635</v>
      </c>
      <c r="G1011" s="48">
        <v>27100043656</v>
      </c>
      <c r="H1011" s="201">
        <v>20276</v>
      </c>
      <c r="I1011" s="202" t="s">
        <v>17470</v>
      </c>
      <c r="J1011" s="203" t="s">
        <v>29311</v>
      </c>
      <c r="K1011" s="204" t="s">
        <v>29346</v>
      </c>
      <c r="L1011" s="204"/>
      <c r="M1011" s="14"/>
      <c r="N1011" s="15"/>
      <c r="O1011" s="15"/>
      <c r="P1011" s="17" t="s">
        <v>31182</v>
      </c>
      <c r="Q1011" s="48" t="s">
        <v>31183</v>
      </c>
      <c r="R1011" s="48" t="s">
        <v>31184</v>
      </c>
      <c r="S1011" s="6" t="s">
        <v>31012</v>
      </c>
      <c r="T1011" s="6" t="s">
        <v>177</v>
      </c>
      <c r="U1011" s="6" t="s">
        <v>22</v>
      </c>
      <c r="V1011" s="48"/>
      <c r="W1011" s="6"/>
      <c r="X1011" s="6"/>
    </row>
    <row r="1012" spans="1:24" s="8" customFormat="1" ht="15" customHeight="1" x14ac:dyDescent="0.2">
      <c r="A1012" s="195">
        <v>17</v>
      </c>
      <c r="B1012" s="195" t="s">
        <v>22116</v>
      </c>
      <c r="C1012" s="199" t="s">
        <v>32644</v>
      </c>
      <c r="D1012" s="195" t="s">
        <v>32645</v>
      </c>
      <c r="E1012" s="195">
        <v>32</v>
      </c>
      <c r="F1012" s="200">
        <v>12637036</v>
      </c>
      <c r="G1012" s="48">
        <v>27126370364</v>
      </c>
      <c r="H1012" s="201">
        <v>21395</v>
      </c>
      <c r="I1012" s="202" t="s">
        <v>17470</v>
      </c>
      <c r="J1012" s="203" t="s">
        <v>29310</v>
      </c>
      <c r="K1012" s="204" t="s">
        <v>32443</v>
      </c>
      <c r="L1012" s="204"/>
      <c r="M1012" s="14"/>
      <c r="N1012" s="15"/>
      <c r="O1012" s="15"/>
      <c r="P1012" s="17" t="s">
        <v>32646</v>
      </c>
      <c r="Q1012" s="48" t="s">
        <v>32647</v>
      </c>
      <c r="R1012" s="48" t="s">
        <v>30701</v>
      </c>
      <c r="S1012" s="6" t="s">
        <v>24919</v>
      </c>
      <c r="T1012" s="6" t="s">
        <v>29105</v>
      </c>
      <c r="U1012" s="6" t="s">
        <v>3817</v>
      </c>
      <c r="V1012" s="48"/>
      <c r="W1012" s="6"/>
      <c r="X1012" s="6"/>
    </row>
    <row r="1013" spans="1:24" s="8" customFormat="1" ht="15" customHeight="1" x14ac:dyDescent="0.2">
      <c r="A1013" s="195" t="s">
        <v>46</v>
      </c>
      <c r="B1013" s="195" t="s">
        <v>22116</v>
      </c>
      <c r="C1013" s="199" t="s">
        <v>24927</v>
      </c>
      <c r="D1013" s="195" t="s">
        <v>24926</v>
      </c>
      <c r="E1013" s="195">
        <v>32</v>
      </c>
      <c r="F1013" s="200">
        <v>11850748</v>
      </c>
      <c r="G1013" s="48">
        <v>27118507482</v>
      </c>
      <c r="H1013" s="201">
        <v>20397</v>
      </c>
      <c r="I1013" s="202" t="s">
        <v>17470</v>
      </c>
      <c r="J1013" s="203" t="s">
        <v>29311</v>
      </c>
      <c r="K1013" s="204" t="s">
        <v>29349</v>
      </c>
      <c r="L1013" s="204"/>
      <c r="M1013" s="14"/>
      <c r="N1013" s="15"/>
      <c r="O1013" s="15"/>
      <c r="P1013" s="17" t="s">
        <v>31013</v>
      </c>
      <c r="Q1013" s="48" t="s">
        <v>31014</v>
      </c>
      <c r="R1013" s="48" t="s">
        <v>176</v>
      </c>
      <c r="S1013" s="6" t="s">
        <v>30268</v>
      </c>
      <c r="T1013" s="6"/>
      <c r="U1013" s="6" t="s">
        <v>3817</v>
      </c>
      <c r="V1013" s="48"/>
      <c r="W1013" s="6"/>
      <c r="X1013" s="6"/>
    </row>
    <row r="1014" spans="1:24" s="8" customFormat="1" ht="15" customHeight="1" x14ac:dyDescent="0.2">
      <c r="A1014" s="195">
        <v>24</v>
      </c>
      <c r="B1014" s="195" t="s">
        <v>22116</v>
      </c>
      <c r="C1014" s="199" t="s">
        <v>24923</v>
      </c>
      <c r="D1014" s="195" t="s">
        <v>24922</v>
      </c>
      <c r="E1014" s="195">
        <v>32</v>
      </c>
      <c r="F1014" s="200">
        <v>13598418</v>
      </c>
      <c r="G1014" s="48">
        <v>27135984189</v>
      </c>
      <c r="H1014" s="201"/>
      <c r="I1014" s="202" t="s">
        <v>17470</v>
      </c>
      <c r="J1014" s="203" t="s">
        <v>29311</v>
      </c>
      <c r="K1014" s="204" t="s">
        <v>29316</v>
      </c>
      <c r="L1014" s="204"/>
      <c r="M1014" s="14"/>
      <c r="N1014" s="15"/>
      <c r="O1014" s="15"/>
      <c r="P1014" s="17" t="s">
        <v>24921</v>
      </c>
      <c r="Q1014" s="48" t="s">
        <v>24920</v>
      </c>
      <c r="R1014" s="48" t="s">
        <v>176</v>
      </c>
      <c r="S1014" s="6" t="s">
        <v>24871</v>
      </c>
      <c r="T1014" s="6" t="s">
        <v>177</v>
      </c>
      <c r="U1014" s="6" t="s">
        <v>3817</v>
      </c>
      <c r="V1014" s="48"/>
      <c r="W1014" s="6"/>
      <c r="X1014" s="6"/>
    </row>
    <row r="1015" spans="1:24" s="8" customFormat="1" ht="15" customHeight="1" x14ac:dyDescent="0.2">
      <c r="A1015" s="195" t="s">
        <v>2915</v>
      </c>
      <c r="B1015" s="195" t="s">
        <v>22116</v>
      </c>
      <c r="C1015" s="199" t="s">
        <v>30273</v>
      </c>
      <c r="D1015" s="195" t="s">
        <v>30272</v>
      </c>
      <c r="E1015" s="195">
        <v>33</v>
      </c>
      <c r="F1015" s="200">
        <v>20262353</v>
      </c>
      <c r="G1015" s="48">
        <v>27202623536</v>
      </c>
      <c r="H1015" s="201">
        <v>24999</v>
      </c>
      <c r="I1015" s="202" t="s">
        <v>17470</v>
      </c>
      <c r="J1015" s="203" t="s">
        <v>29310</v>
      </c>
      <c r="K1015" s="204" t="s">
        <v>30224</v>
      </c>
      <c r="L1015" s="204"/>
      <c r="M1015" s="14"/>
      <c r="N1015" s="15"/>
      <c r="O1015" s="15"/>
      <c r="P1015" s="17" t="s">
        <v>30271</v>
      </c>
      <c r="Q1015" s="48" t="s">
        <v>30270</v>
      </c>
      <c r="R1015" s="48" t="s">
        <v>30269</v>
      </c>
      <c r="S1015" s="6" t="s">
        <v>24863</v>
      </c>
      <c r="T1015" s="6" t="s">
        <v>30419</v>
      </c>
      <c r="U1015" s="6" t="s">
        <v>3817</v>
      </c>
      <c r="V1015" s="48"/>
      <c r="W1015" s="6"/>
      <c r="X1015" s="6"/>
    </row>
    <row r="1016" spans="1:24" s="8" customFormat="1" ht="15" customHeight="1" x14ac:dyDescent="0.2">
      <c r="A1016" s="195" t="s">
        <v>27</v>
      </c>
      <c r="B1016" s="195" t="s">
        <v>22116</v>
      </c>
      <c r="C1016" s="199" t="s">
        <v>24874</v>
      </c>
      <c r="D1016" s="195" t="s">
        <v>24873</v>
      </c>
      <c r="E1016" s="195">
        <v>32</v>
      </c>
      <c r="F1016" s="200">
        <v>5673273</v>
      </c>
      <c r="G1016" s="48">
        <v>27056732735</v>
      </c>
      <c r="H1016" s="201"/>
      <c r="I1016" s="202" t="s">
        <v>17470</v>
      </c>
      <c r="J1016" s="203" t="s">
        <v>29311</v>
      </c>
      <c r="K1016" s="204" t="s">
        <v>29315</v>
      </c>
      <c r="L1016" s="204"/>
      <c r="M1016" s="14"/>
      <c r="N1016" s="15"/>
      <c r="O1016" s="15"/>
      <c r="P1016" s="17" t="s">
        <v>24872</v>
      </c>
      <c r="Q1016" s="48">
        <v>1144652411</v>
      </c>
      <c r="R1016" s="48" t="s">
        <v>176</v>
      </c>
      <c r="S1016" s="6" t="s">
        <v>24858</v>
      </c>
      <c r="T1016" s="6" t="s">
        <v>177</v>
      </c>
      <c r="U1016" s="6" t="s">
        <v>3817</v>
      </c>
      <c r="V1016" s="48"/>
      <c r="W1016" s="6"/>
      <c r="X1016" s="6"/>
    </row>
    <row r="1017" spans="1:24" s="8" customFormat="1" ht="15" customHeight="1" x14ac:dyDescent="0.2">
      <c r="A1017" s="195" t="s">
        <v>33761</v>
      </c>
      <c r="B1017" s="195" t="s">
        <v>22116</v>
      </c>
      <c r="C1017" s="199" t="s">
        <v>24867</v>
      </c>
      <c r="D1017" s="195" t="s">
        <v>24866</v>
      </c>
      <c r="E1017" s="195">
        <v>33</v>
      </c>
      <c r="F1017" s="200">
        <v>9986004</v>
      </c>
      <c r="G1017" s="48" t="s">
        <v>34457</v>
      </c>
      <c r="H1017" s="201">
        <v>15017</v>
      </c>
      <c r="I1017" s="202" t="s">
        <v>17470</v>
      </c>
      <c r="J1017" s="203" t="s">
        <v>29311</v>
      </c>
      <c r="K1017" s="204" t="s">
        <v>29359</v>
      </c>
      <c r="L1017" s="204"/>
      <c r="M1017" s="14"/>
      <c r="N1017" s="15"/>
      <c r="O1017" s="15"/>
      <c r="P1017" s="17" t="s">
        <v>24865</v>
      </c>
      <c r="Q1017" s="48" t="s">
        <v>24864</v>
      </c>
      <c r="R1017" s="48" t="s">
        <v>176</v>
      </c>
      <c r="S1017" s="6" t="s">
        <v>33852</v>
      </c>
      <c r="T1017" s="6" t="s">
        <v>177</v>
      </c>
      <c r="U1017" s="6" t="s">
        <v>3817</v>
      </c>
      <c r="V1017" s="48" t="s">
        <v>33775</v>
      </c>
      <c r="W1017" s="6"/>
      <c r="X1017" s="6"/>
    </row>
    <row r="1018" spans="1:24" s="8" customFormat="1" ht="15" customHeight="1" x14ac:dyDescent="0.2">
      <c r="A1018" s="195" t="s">
        <v>179</v>
      </c>
      <c r="B1018" s="195" t="s">
        <v>22116</v>
      </c>
      <c r="C1018" s="199" t="s">
        <v>24862</v>
      </c>
      <c r="D1018" s="195" t="s">
        <v>24861</v>
      </c>
      <c r="E1018" s="195">
        <v>34</v>
      </c>
      <c r="F1018" s="200">
        <v>16841409</v>
      </c>
      <c r="G1018" s="48">
        <v>20168414094</v>
      </c>
      <c r="H1018" s="201">
        <v>23663</v>
      </c>
      <c r="I1018" s="202" t="s">
        <v>17402</v>
      </c>
      <c r="J1018" s="203" t="s">
        <v>29311</v>
      </c>
      <c r="K1018" s="204" t="s">
        <v>29359</v>
      </c>
      <c r="L1018" s="204"/>
      <c r="M1018" s="14"/>
      <c r="N1018" s="15"/>
      <c r="O1018" s="15"/>
      <c r="P1018" s="17" t="s">
        <v>24860</v>
      </c>
      <c r="Q1018" s="48" t="s">
        <v>24859</v>
      </c>
      <c r="R1018" s="48" t="s">
        <v>176</v>
      </c>
      <c r="S1018" s="6" t="s">
        <v>24845</v>
      </c>
      <c r="T1018" s="6" t="s">
        <v>29035</v>
      </c>
      <c r="U1018" s="6" t="s">
        <v>3817</v>
      </c>
      <c r="V1018" s="48"/>
      <c r="W1018" s="6"/>
      <c r="X1018" s="6"/>
    </row>
    <row r="1019" spans="1:24" s="8" customFormat="1" ht="15" customHeight="1" x14ac:dyDescent="0.2">
      <c r="A1019" s="195" t="s">
        <v>46</v>
      </c>
      <c r="B1019" s="195" t="s">
        <v>22116</v>
      </c>
      <c r="C1019" s="199" t="s">
        <v>33190</v>
      </c>
      <c r="D1019" s="195" t="s">
        <v>33455</v>
      </c>
      <c r="E1019" s="195">
        <v>31</v>
      </c>
      <c r="F1019" s="200">
        <v>11262400</v>
      </c>
      <c r="G1019" s="48">
        <v>27112624002</v>
      </c>
      <c r="H1019" s="201">
        <v>19865</v>
      </c>
      <c r="I1019" s="202" t="s">
        <v>17470</v>
      </c>
      <c r="J1019" s="203" t="s">
        <v>29311</v>
      </c>
      <c r="K1019" s="204" t="s">
        <v>33567</v>
      </c>
      <c r="L1019" s="204" t="s">
        <v>33513</v>
      </c>
      <c r="M1019" s="14"/>
      <c r="N1019" s="15"/>
      <c r="O1019" s="15"/>
      <c r="P1019" s="17" t="s">
        <v>33853</v>
      </c>
      <c r="Q1019" s="48" t="s">
        <v>33854</v>
      </c>
      <c r="R1019" s="48" t="s">
        <v>176</v>
      </c>
      <c r="S1019" s="6" t="s">
        <v>24830</v>
      </c>
      <c r="T1019" s="6" t="s">
        <v>177</v>
      </c>
      <c r="U1019" s="6" t="s">
        <v>3817</v>
      </c>
      <c r="V1019" s="48"/>
      <c r="W1019" s="6"/>
      <c r="X1019" s="6"/>
    </row>
    <row r="1020" spans="1:24" s="8" customFormat="1" ht="15" customHeight="1" x14ac:dyDescent="0.2">
      <c r="A1020" s="195" t="s">
        <v>252</v>
      </c>
      <c r="B1020" s="195" t="s">
        <v>22116</v>
      </c>
      <c r="C1020" s="199" t="s">
        <v>24848</v>
      </c>
      <c r="D1020" s="195" t="s">
        <v>24847</v>
      </c>
      <c r="E1020" s="195">
        <v>12</v>
      </c>
      <c r="F1020" s="200">
        <v>24325919</v>
      </c>
      <c r="G1020" s="48">
        <v>27243259199</v>
      </c>
      <c r="H1020" s="201">
        <v>27240</v>
      </c>
      <c r="I1020" s="202" t="s">
        <v>17470</v>
      </c>
      <c r="J1020" s="203" t="s">
        <v>29311</v>
      </c>
      <c r="K1020" s="204" t="s">
        <v>29349</v>
      </c>
      <c r="L1020" s="204"/>
      <c r="M1020" s="14"/>
      <c r="N1020" s="15"/>
      <c r="O1020" s="15"/>
      <c r="P1020" s="17" t="s">
        <v>24846</v>
      </c>
      <c r="Q1020" s="48" t="s">
        <v>29058</v>
      </c>
      <c r="R1020" s="48" t="s">
        <v>28934</v>
      </c>
      <c r="S1020" s="6" t="s">
        <v>29507</v>
      </c>
      <c r="T1020" s="6" t="s">
        <v>177</v>
      </c>
      <c r="U1020" s="6" t="s">
        <v>3817</v>
      </c>
      <c r="V1020" s="48" t="s">
        <v>32914</v>
      </c>
      <c r="W1020" s="6"/>
      <c r="X1020" s="6"/>
    </row>
    <row r="1021" spans="1:24" s="8" customFormat="1" ht="15" customHeight="1" x14ac:dyDescent="0.2">
      <c r="A1021" s="195" t="s">
        <v>46</v>
      </c>
      <c r="B1021" s="195" t="s">
        <v>22116</v>
      </c>
      <c r="C1021" s="199" t="s">
        <v>24833</v>
      </c>
      <c r="D1021" s="195" t="s">
        <v>24832</v>
      </c>
      <c r="E1021" s="195">
        <v>32</v>
      </c>
      <c r="F1021" s="200">
        <v>10674020</v>
      </c>
      <c r="G1021" s="48">
        <v>27106740203</v>
      </c>
      <c r="H1021" s="201">
        <v>18872</v>
      </c>
      <c r="I1021" s="202" t="s">
        <v>17470</v>
      </c>
      <c r="J1021" s="203" t="s">
        <v>29311</v>
      </c>
      <c r="K1021" s="204" t="s">
        <v>29316</v>
      </c>
      <c r="L1021" s="204"/>
      <c r="M1021" s="14"/>
      <c r="N1021" s="15"/>
      <c r="O1021" s="15"/>
      <c r="P1021" s="17" t="s">
        <v>24831</v>
      </c>
      <c r="Q1021" s="48" t="s">
        <v>29553</v>
      </c>
      <c r="R1021" s="48" t="s">
        <v>176</v>
      </c>
      <c r="S1021" s="6" t="s">
        <v>24810</v>
      </c>
      <c r="T1021" s="6" t="s">
        <v>177</v>
      </c>
      <c r="U1021" s="6" t="s">
        <v>3817</v>
      </c>
      <c r="V1021" s="48"/>
      <c r="W1021" s="6"/>
      <c r="X1021" s="6"/>
    </row>
    <row r="1022" spans="1:24" s="8" customFormat="1" ht="15" customHeight="1" x14ac:dyDescent="0.2">
      <c r="A1022" s="195" t="s">
        <v>27</v>
      </c>
      <c r="B1022" s="195" t="s">
        <v>22116</v>
      </c>
      <c r="C1022" s="199" t="s">
        <v>29502</v>
      </c>
      <c r="D1022" s="195" t="s">
        <v>29503</v>
      </c>
      <c r="E1022" s="195">
        <v>31</v>
      </c>
      <c r="F1022" s="200">
        <v>12500130</v>
      </c>
      <c r="G1022" s="48">
        <v>27125001306</v>
      </c>
      <c r="H1022" s="201">
        <v>21438</v>
      </c>
      <c r="I1022" s="202" t="s">
        <v>17470</v>
      </c>
      <c r="J1022" s="203" t="s">
        <v>29310</v>
      </c>
      <c r="K1022" s="204" t="s">
        <v>29382</v>
      </c>
      <c r="L1022" s="204"/>
      <c r="M1022" s="14"/>
      <c r="N1022" s="15"/>
      <c r="O1022" s="15"/>
      <c r="P1022" s="17" t="s">
        <v>29504</v>
      </c>
      <c r="Q1022" s="48" t="s">
        <v>29505</v>
      </c>
      <c r="R1022" s="48" t="s">
        <v>29506</v>
      </c>
      <c r="S1022" s="6" t="s">
        <v>31015</v>
      </c>
      <c r="T1022" s="6" t="s">
        <v>177</v>
      </c>
      <c r="U1022" s="6" t="s">
        <v>22</v>
      </c>
      <c r="V1022" s="48"/>
      <c r="W1022" s="6"/>
      <c r="X1022" s="6"/>
    </row>
    <row r="1023" spans="1:24" s="8" customFormat="1" ht="15" customHeight="1" x14ac:dyDescent="0.2">
      <c r="A1023" s="195" t="s">
        <v>27</v>
      </c>
      <c r="B1023" s="195" t="s">
        <v>22116</v>
      </c>
      <c r="C1023" s="199" t="s">
        <v>24814</v>
      </c>
      <c r="D1023" s="195" t="s">
        <v>24813</v>
      </c>
      <c r="E1023" s="195">
        <v>32</v>
      </c>
      <c r="F1023" s="200">
        <v>4623707</v>
      </c>
      <c r="G1023" s="48" t="s">
        <v>34458</v>
      </c>
      <c r="H1023" s="201">
        <v>15803</v>
      </c>
      <c r="I1023" s="202" t="s">
        <v>17470</v>
      </c>
      <c r="J1023" s="203" t="s">
        <v>29311</v>
      </c>
      <c r="K1023" s="204" t="s">
        <v>29351</v>
      </c>
      <c r="L1023" s="204"/>
      <c r="M1023" s="14"/>
      <c r="N1023" s="15"/>
      <c r="O1023" s="15"/>
      <c r="P1023" s="17" t="s">
        <v>24812</v>
      </c>
      <c r="Q1023" s="48" t="s">
        <v>24811</v>
      </c>
      <c r="R1023" s="48" t="s">
        <v>176</v>
      </c>
      <c r="S1023" s="6" t="s">
        <v>31019</v>
      </c>
      <c r="T1023" s="6" t="s">
        <v>177</v>
      </c>
      <c r="U1023" s="6" t="s">
        <v>22</v>
      </c>
      <c r="V1023" s="48" t="s">
        <v>33028</v>
      </c>
      <c r="W1023" s="6"/>
      <c r="X1023" s="6"/>
    </row>
    <row r="1024" spans="1:24" s="8" customFormat="1" ht="15" customHeight="1" x14ac:dyDescent="0.2">
      <c r="A1024" s="195" t="s">
        <v>161</v>
      </c>
      <c r="B1024" s="195" t="s">
        <v>22116</v>
      </c>
      <c r="C1024" s="199" t="s">
        <v>24807</v>
      </c>
      <c r="D1024" s="195" t="s">
        <v>24806</v>
      </c>
      <c r="E1024" s="195">
        <v>30</v>
      </c>
      <c r="F1024" s="200">
        <v>10267594</v>
      </c>
      <c r="G1024" s="48">
        <v>27102675946</v>
      </c>
      <c r="H1024" s="201">
        <v>18305</v>
      </c>
      <c r="I1024" s="202" t="s">
        <v>17470</v>
      </c>
      <c r="J1024" s="203" t="s">
        <v>29311</v>
      </c>
      <c r="K1024" s="204" t="s">
        <v>29349</v>
      </c>
      <c r="L1024" s="204"/>
      <c r="M1024" s="14"/>
      <c r="N1024" s="15"/>
      <c r="O1024" s="15"/>
      <c r="P1024" s="17" t="s">
        <v>31016</v>
      </c>
      <c r="Q1024" s="48" t="s">
        <v>31017</v>
      </c>
      <c r="R1024" s="48" t="s">
        <v>31018</v>
      </c>
      <c r="S1024" s="6" t="s">
        <v>30806</v>
      </c>
      <c r="T1024" s="6" t="s">
        <v>29035</v>
      </c>
      <c r="U1024" s="6" t="s">
        <v>3817</v>
      </c>
      <c r="V1024" s="48"/>
      <c r="W1024" s="6"/>
      <c r="X1024" s="6"/>
    </row>
    <row r="1025" spans="1:24" s="8" customFormat="1" ht="15" customHeight="1" x14ac:dyDescent="0.2">
      <c r="A1025" s="195" t="s">
        <v>27</v>
      </c>
      <c r="B1025" s="195" t="s">
        <v>22116</v>
      </c>
      <c r="C1025" s="199" t="s">
        <v>24803</v>
      </c>
      <c r="D1025" s="195" t="s">
        <v>24802</v>
      </c>
      <c r="E1025" s="195">
        <v>33</v>
      </c>
      <c r="F1025" s="200">
        <v>16185476</v>
      </c>
      <c r="G1025" s="48">
        <v>27161854765</v>
      </c>
      <c r="H1025" s="201">
        <v>22939</v>
      </c>
      <c r="I1025" s="202" t="s">
        <v>17402</v>
      </c>
      <c r="J1025" s="203" t="s">
        <v>29311</v>
      </c>
      <c r="K1025" s="204" t="s">
        <v>29356</v>
      </c>
      <c r="L1025" s="204" t="s">
        <v>33533</v>
      </c>
      <c r="M1025" s="14"/>
      <c r="N1025" s="15"/>
      <c r="O1025" s="15"/>
      <c r="P1025" s="17" t="s">
        <v>31020</v>
      </c>
      <c r="Q1025" s="48">
        <v>1136314511</v>
      </c>
      <c r="R1025" s="48" t="s">
        <v>176</v>
      </c>
      <c r="S1025" s="6" t="s">
        <v>24779</v>
      </c>
      <c r="T1025" s="6" t="s">
        <v>177</v>
      </c>
      <c r="U1025" s="6" t="s">
        <v>3817</v>
      </c>
      <c r="V1025" s="48"/>
      <c r="W1025" s="6"/>
      <c r="X1025" s="6"/>
    </row>
    <row r="1026" spans="1:24" ht="15.75" thickBot="1" x14ac:dyDescent="0.3"/>
    <row r="1027" spans="1:24" ht="51" x14ac:dyDescent="0.25">
      <c r="A1027" s="216" t="s">
        <v>0</v>
      </c>
      <c r="B1027" s="217" t="s">
        <v>22114</v>
      </c>
      <c r="C1027" s="217" t="s">
        <v>1</v>
      </c>
      <c r="D1027" s="218" t="s">
        <v>2</v>
      </c>
      <c r="E1027" s="219" t="s">
        <v>3</v>
      </c>
      <c r="F1027" s="220" t="s">
        <v>4</v>
      </c>
      <c r="G1027" s="221" t="s">
        <v>5</v>
      </c>
      <c r="H1027" s="222" t="s">
        <v>6</v>
      </c>
      <c r="I1027" s="223" t="s">
        <v>7</v>
      </c>
      <c r="J1027" s="224" t="s">
        <v>29308</v>
      </c>
      <c r="K1027" s="225" t="s">
        <v>29309</v>
      </c>
      <c r="L1027" s="225" t="s">
        <v>33431</v>
      </c>
      <c r="M1027" s="226" t="s">
        <v>8</v>
      </c>
      <c r="N1027" s="223" t="s">
        <v>9</v>
      </c>
      <c r="O1027" s="227" t="s">
        <v>10</v>
      </c>
      <c r="P1027" s="228" t="s">
        <v>11</v>
      </c>
      <c r="Q1027" s="228" t="s">
        <v>12</v>
      </c>
      <c r="R1027" s="229" t="s">
        <v>13</v>
      </c>
    </row>
    <row r="1028" spans="1:24" s="8" customFormat="1" ht="15" customHeight="1" x14ac:dyDescent="0.2">
      <c r="A1028" s="230" t="s">
        <v>252</v>
      </c>
      <c r="B1028" s="230" t="s">
        <v>22116</v>
      </c>
      <c r="C1028" s="231" t="s">
        <v>24786</v>
      </c>
      <c r="D1028" s="230" t="s">
        <v>24785</v>
      </c>
      <c r="E1028" s="230">
        <v>15</v>
      </c>
      <c r="F1028" s="232">
        <v>5114613</v>
      </c>
      <c r="G1028" s="233">
        <v>27051146137</v>
      </c>
      <c r="H1028" s="234">
        <v>16625</v>
      </c>
      <c r="I1028" s="235" t="s">
        <v>17470</v>
      </c>
      <c r="J1028" s="26" t="s">
        <v>29311</v>
      </c>
      <c r="K1028" s="24" t="s">
        <v>29317</v>
      </c>
      <c r="L1028" s="24"/>
      <c r="M1028" s="236"/>
      <c r="N1028" s="237"/>
      <c r="O1028" s="237"/>
      <c r="P1028" s="238" t="s">
        <v>28952</v>
      </c>
      <c r="Q1028" s="233" t="s">
        <v>28951</v>
      </c>
      <c r="R1028" s="233" t="s">
        <v>28950</v>
      </c>
      <c r="S1028" s="6" t="s">
        <v>24767</v>
      </c>
      <c r="T1028" s="6" t="s">
        <v>177</v>
      </c>
      <c r="U1028" s="6" t="s">
        <v>3817</v>
      </c>
      <c r="V1028" s="48" t="s">
        <v>33489</v>
      </c>
      <c r="W1028" s="6"/>
      <c r="X1028" s="6"/>
    </row>
    <row r="1029" spans="1:24" ht="15.75" x14ac:dyDescent="0.25">
      <c r="A1029" s="230" t="s">
        <v>161</v>
      </c>
      <c r="B1029" s="230" t="s">
        <v>22116</v>
      </c>
      <c r="C1029" s="231" t="s">
        <v>24784</v>
      </c>
      <c r="D1029" s="230" t="s">
        <v>24783</v>
      </c>
      <c r="E1029" s="230">
        <v>33</v>
      </c>
      <c r="F1029" s="232">
        <v>4501673</v>
      </c>
      <c r="G1029" s="233" t="s">
        <v>34459</v>
      </c>
      <c r="H1029" s="234">
        <v>16575</v>
      </c>
      <c r="I1029" s="235" t="s">
        <v>17470</v>
      </c>
      <c r="J1029" s="26" t="s">
        <v>29311</v>
      </c>
      <c r="K1029" s="24" t="s">
        <v>29359</v>
      </c>
      <c r="L1029" s="24"/>
      <c r="M1029" s="236"/>
      <c r="N1029" s="237"/>
      <c r="O1029" s="237"/>
      <c r="P1029" s="238" t="s">
        <v>24782</v>
      </c>
      <c r="Q1029" s="233" t="s">
        <v>24781</v>
      </c>
      <c r="R1029" s="233" t="s">
        <v>24780</v>
      </c>
    </row>
    <row r="1030" spans="1:24" ht="15.75" x14ac:dyDescent="0.25">
      <c r="A1030" s="230" t="s">
        <v>59</v>
      </c>
      <c r="B1030" s="230" t="s">
        <v>22116</v>
      </c>
      <c r="C1030" s="231" t="s">
        <v>24771</v>
      </c>
      <c r="D1030" s="230" t="s">
        <v>24770</v>
      </c>
      <c r="E1030" s="230">
        <v>32</v>
      </c>
      <c r="F1030" s="232">
        <v>6155732</v>
      </c>
      <c r="G1030" s="233" t="str">
        <f>270&amp;F1030&amp;1</f>
        <v>27061557321</v>
      </c>
      <c r="H1030" s="234">
        <v>18291</v>
      </c>
      <c r="I1030" s="235" t="s">
        <v>17470</v>
      </c>
      <c r="J1030" s="26" t="s">
        <v>29311</v>
      </c>
      <c r="K1030" s="24" t="s">
        <v>29351</v>
      </c>
      <c r="L1030" s="24"/>
      <c r="M1030" s="236"/>
      <c r="N1030" s="237"/>
      <c r="O1030" s="237"/>
      <c r="P1030" s="238" t="s">
        <v>24769</v>
      </c>
      <c r="Q1030" s="233" t="s">
        <v>24768</v>
      </c>
      <c r="R1030" s="233" t="s">
        <v>176</v>
      </c>
    </row>
    <row r="1031" spans="1:24" s="8" customFormat="1" ht="15" customHeight="1" x14ac:dyDescent="0.2">
      <c r="A1031" s="230" t="s">
        <v>33761</v>
      </c>
      <c r="B1031" s="230" t="s">
        <v>22116</v>
      </c>
      <c r="C1031" s="231" t="s">
        <v>24762</v>
      </c>
      <c r="D1031" s="230" t="s">
        <v>24761</v>
      </c>
      <c r="E1031" s="230">
        <v>31</v>
      </c>
      <c r="F1031" s="232">
        <v>11339483</v>
      </c>
      <c r="G1031" s="233">
        <v>27113394833</v>
      </c>
      <c r="H1031" s="234">
        <v>19703</v>
      </c>
      <c r="I1031" s="235" t="s">
        <v>17470</v>
      </c>
      <c r="J1031" s="26" t="s">
        <v>29311</v>
      </c>
      <c r="K1031" s="24" t="s">
        <v>29346</v>
      </c>
      <c r="L1031" s="24"/>
      <c r="M1031" s="236"/>
      <c r="N1031" s="237"/>
      <c r="O1031" s="237"/>
      <c r="P1031" s="238" t="s">
        <v>31023</v>
      </c>
      <c r="Q1031" s="233">
        <v>2994400894</v>
      </c>
      <c r="R1031" s="233" t="s">
        <v>176</v>
      </c>
      <c r="S1031" s="6" t="s">
        <v>31022</v>
      </c>
      <c r="T1031" s="6" t="s">
        <v>177</v>
      </c>
      <c r="U1031" s="6" t="s">
        <v>3817</v>
      </c>
      <c r="V1031" s="48" t="s">
        <v>32915</v>
      </c>
      <c r="W1031" s="6"/>
      <c r="X1031" s="6"/>
    </row>
    <row r="1032" spans="1:24" s="8" customFormat="1" ht="15" customHeight="1" x14ac:dyDescent="0.2">
      <c r="A1032" s="230">
        <v>11</v>
      </c>
      <c r="B1032" s="230" t="s">
        <v>22116</v>
      </c>
      <c r="C1032" s="231" t="s">
        <v>24754</v>
      </c>
      <c r="D1032" s="230" t="s">
        <v>24753</v>
      </c>
      <c r="E1032" s="230">
        <v>30</v>
      </c>
      <c r="F1032" s="232">
        <v>11877971</v>
      </c>
      <c r="G1032" s="233">
        <v>27118779717</v>
      </c>
      <c r="H1032" s="234">
        <v>20441</v>
      </c>
      <c r="I1032" s="235" t="s">
        <v>17470</v>
      </c>
      <c r="J1032" s="26" t="s">
        <v>29311</v>
      </c>
      <c r="K1032" s="24" t="s">
        <v>29333</v>
      </c>
      <c r="L1032" s="24"/>
      <c r="M1032" s="236"/>
      <c r="N1032" s="237"/>
      <c r="O1032" s="237"/>
      <c r="P1032" s="238" t="s">
        <v>24752</v>
      </c>
      <c r="Q1032" s="233" t="s">
        <v>24751</v>
      </c>
      <c r="R1032" s="233" t="s">
        <v>28949</v>
      </c>
      <c r="S1032" s="6" t="s">
        <v>24750</v>
      </c>
      <c r="T1032" s="6" t="s">
        <v>29035</v>
      </c>
      <c r="U1032" s="6" t="s">
        <v>3817</v>
      </c>
      <c r="V1032" s="48"/>
      <c r="W1032" s="6"/>
      <c r="X1032" s="6"/>
    </row>
    <row r="1033" spans="1:24" s="8" customFormat="1" ht="15" customHeight="1" x14ac:dyDescent="0.2">
      <c r="A1033" s="230" t="s">
        <v>36</v>
      </c>
      <c r="B1033" s="230" t="s">
        <v>22116</v>
      </c>
      <c r="C1033" s="231" t="s">
        <v>24743</v>
      </c>
      <c r="D1033" s="230" t="s">
        <v>24742</v>
      </c>
      <c r="E1033" s="230">
        <v>32</v>
      </c>
      <c r="F1033" s="232">
        <v>10269625</v>
      </c>
      <c r="G1033" s="233">
        <v>27102696250</v>
      </c>
      <c r="H1033" s="234">
        <v>19069</v>
      </c>
      <c r="I1033" s="235" t="s">
        <v>17470</v>
      </c>
      <c r="J1033" s="26" t="s">
        <v>29311</v>
      </c>
      <c r="K1033" s="24" t="s">
        <v>29322</v>
      </c>
      <c r="L1033" s="24"/>
      <c r="M1033" s="236"/>
      <c r="N1033" s="237"/>
      <c r="O1033" s="237"/>
      <c r="P1033" s="238" t="s">
        <v>24741</v>
      </c>
      <c r="Q1033" s="233" t="s">
        <v>29147</v>
      </c>
      <c r="R1033" s="233" t="s">
        <v>176</v>
      </c>
      <c r="S1033" s="6" t="s">
        <v>24740</v>
      </c>
      <c r="T1033" s="6" t="s">
        <v>29168</v>
      </c>
      <c r="U1033" s="6" t="s">
        <v>3817</v>
      </c>
      <c r="V1033" s="48"/>
      <c r="W1033" s="6"/>
      <c r="X1033" s="6"/>
    </row>
    <row r="1034" spans="1:24" s="8" customFormat="1" ht="15" customHeight="1" x14ac:dyDescent="0.2">
      <c r="A1034" s="230" t="s">
        <v>46</v>
      </c>
      <c r="B1034" s="230" t="s">
        <v>22116</v>
      </c>
      <c r="C1034" s="231" t="s">
        <v>24737</v>
      </c>
      <c r="D1034" s="230" t="s">
        <v>24736</v>
      </c>
      <c r="E1034" s="230">
        <v>33</v>
      </c>
      <c r="F1034" s="232">
        <v>11905531</v>
      </c>
      <c r="G1034" s="233">
        <v>27119055313</v>
      </c>
      <c r="H1034" s="234">
        <v>20509</v>
      </c>
      <c r="I1034" s="235" t="s">
        <v>17470</v>
      </c>
      <c r="J1034" s="26" t="s">
        <v>29311</v>
      </c>
      <c r="K1034" s="24" t="s">
        <v>29346</v>
      </c>
      <c r="L1034" s="24"/>
      <c r="M1034" s="236"/>
      <c r="N1034" s="237"/>
      <c r="O1034" s="237"/>
      <c r="P1034" s="238" t="s">
        <v>31025</v>
      </c>
      <c r="Q1034" s="233" t="s">
        <v>31026</v>
      </c>
      <c r="R1034" s="233" t="s">
        <v>176</v>
      </c>
      <c r="S1034" s="6" t="s">
        <v>31024</v>
      </c>
      <c r="T1034" s="6" t="s">
        <v>177</v>
      </c>
      <c r="U1034" s="6" t="s">
        <v>3817</v>
      </c>
      <c r="V1034" s="48" t="s">
        <v>32916</v>
      </c>
      <c r="W1034" s="6"/>
      <c r="X1034" s="6"/>
    </row>
    <row r="1035" spans="1:24" s="8" customFormat="1" ht="15" customHeight="1" x14ac:dyDescent="0.2">
      <c r="A1035" s="230">
        <v>24</v>
      </c>
      <c r="B1035" s="230" t="s">
        <v>22116</v>
      </c>
      <c r="C1035" s="231" t="s">
        <v>24724</v>
      </c>
      <c r="D1035" s="230" t="s">
        <v>24723</v>
      </c>
      <c r="E1035" s="230">
        <v>33</v>
      </c>
      <c r="F1035" s="232">
        <v>11095580</v>
      </c>
      <c r="G1035" s="233">
        <v>23110955804</v>
      </c>
      <c r="H1035" s="234">
        <v>19179</v>
      </c>
      <c r="I1035" s="235" t="s">
        <v>17470</v>
      </c>
      <c r="J1035" s="26" t="s">
        <v>29311</v>
      </c>
      <c r="K1035" s="24" t="s">
        <v>29359</v>
      </c>
      <c r="L1035" s="24"/>
      <c r="M1035" s="236"/>
      <c r="N1035" s="237"/>
      <c r="O1035" s="237"/>
      <c r="P1035" s="238" t="s">
        <v>24722</v>
      </c>
      <c r="Q1035" s="233">
        <v>1140379017</v>
      </c>
      <c r="R1035" s="233" t="s">
        <v>24721</v>
      </c>
      <c r="S1035" s="6" t="s">
        <v>24720</v>
      </c>
      <c r="T1035" s="6" t="s">
        <v>177</v>
      </c>
      <c r="U1035" s="6" t="s">
        <v>3817</v>
      </c>
      <c r="V1035" s="48"/>
      <c r="W1035" s="6"/>
      <c r="X1035" s="6"/>
    </row>
    <row r="1036" spans="1:24" s="8" customFormat="1" ht="15" customHeight="1" x14ac:dyDescent="0.2">
      <c r="A1036" s="230">
        <v>17</v>
      </c>
      <c r="B1036" s="230" t="s">
        <v>22116</v>
      </c>
      <c r="C1036" s="231" t="s">
        <v>32287</v>
      </c>
      <c r="D1036" s="230" t="s">
        <v>32288</v>
      </c>
      <c r="E1036" s="230">
        <v>32</v>
      </c>
      <c r="F1036" s="232">
        <v>11479992</v>
      </c>
      <c r="G1036" s="233">
        <v>27114799926</v>
      </c>
      <c r="H1036" s="234">
        <v>20066</v>
      </c>
      <c r="I1036" s="235" t="s">
        <v>17470</v>
      </c>
      <c r="J1036" s="26" t="s">
        <v>29310</v>
      </c>
      <c r="K1036" s="24" t="s">
        <v>31910</v>
      </c>
      <c r="L1036" s="24"/>
      <c r="M1036" s="236"/>
      <c r="N1036" s="237"/>
      <c r="O1036" s="237"/>
      <c r="P1036" s="238" t="s">
        <v>32289</v>
      </c>
      <c r="Q1036" s="233">
        <v>3758543848</v>
      </c>
      <c r="R1036" s="233" t="s">
        <v>32290</v>
      </c>
      <c r="S1036" s="6" t="s">
        <v>32174</v>
      </c>
      <c r="T1036" s="6" t="s">
        <v>177</v>
      </c>
      <c r="U1036" s="6" t="s">
        <v>3817</v>
      </c>
      <c r="V1036" s="48" t="s">
        <v>32917</v>
      </c>
      <c r="W1036" s="6"/>
      <c r="X1036" s="6"/>
    </row>
    <row r="1037" spans="1:24" s="8" customFormat="1" ht="15" customHeight="1" x14ac:dyDescent="0.2">
      <c r="A1037" s="230" t="s">
        <v>23</v>
      </c>
      <c r="B1037" s="230" t="s">
        <v>22116</v>
      </c>
      <c r="C1037" s="231" t="s">
        <v>24677</v>
      </c>
      <c r="D1037" s="230" t="s">
        <v>24676</v>
      </c>
      <c r="E1037" s="230">
        <v>33</v>
      </c>
      <c r="F1037" s="232">
        <v>12890720</v>
      </c>
      <c r="G1037" s="233">
        <v>27128907209</v>
      </c>
      <c r="H1037" s="234">
        <v>20850</v>
      </c>
      <c r="I1037" s="235" t="s">
        <v>17470</v>
      </c>
      <c r="J1037" s="26" t="s">
        <v>29311</v>
      </c>
      <c r="K1037" s="24" t="s">
        <v>29333</v>
      </c>
      <c r="L1037" s="24"/>
      <c r="M1037" s="236"/>
      <c r="N1037" s="237"/>
      <c r="O1037" s="237"/>
      <c r="P1037" s="238" t="s">
        <v>24675</v>
      </c>
      <c r="Q1037" s="233" t="s">
        <v>24674</v>
      </c>
      <c r="R1037" s="233" t="s">
        <v>176</v>
      </c>
      <c r="S1037" s="6" t="s">
        <v>24673</v>
      </c>
      <c r="T1037" s="6" t="s">
        <v>177</v>
      </c>
      <c r="U1037" s="6" t="s">
        <v>3817</v>
      </c>
      <c r="V1037" s="48" t="s">
        <v>33473</v>
      </c>
      <c r="W1037" s="6"/>
      <c r="X1037" s="6"/>
    </row>
    <row r="1038" spans="1:24" s="8" customFormat="1" ht="15" customHeight="1" x14ac:dyDescent="0.2">
      <c r="A1038" s="230" t="s">
        <v>27</v>
      </c>
      <c r="B1038" s="230" t="s">
        <v>22116</v>
      </c>
      <c r="C1038" s="231" t="s">
        <v>24670</v>
      </c>
      <c r="D1038" s="230" t="s">
        <v>24669</v>
      </c>
      <c r="E1038" s="230">
        <v>33</v>
      </c>
      <c r="F1038" s="232">
        <v>11625911</v>
      </c>
      <c r="G1038" s="233">
        <v>27116259112</v>
      </c>
      <c r="H1038" s="234"/>
      <c r="I1038" s="235" t="s">
        <v>17470</v>
      </c>
      <c r="J1038" s="26" t="s">
        <v>29311</v>
      </c>
      <c r="K1038" s="24" t="s">
        <v>29349</v>
      </c>
      <c r="L1038" s="24"/>
      <c r="M1038" s="236"/>
      <c r="N1038" s="237"/>
      <c r="O1038" s="237"/>
      <c r="P1038" s="238" t="s">
        <v>24668</v>
      </c>
      <c r="Q1038" s="233" t="s">
        <v>24667</v>
      </c>
      <c r="R1038" s="233" t="s">
        <v>176</v>
      </c>
      <c r="S1038" s="6" t="s">
        <v>24666</v>
      </c>
      <c r="T1038" s="6" t="s">
        <v>177</v>
      </c>
      <c r="U1038" s="6" t="s">
        <v>3817</v>
      </c>
      <c r="V1038" s="48"/>
      <c r="W1038" s="6"/>
      <c r="X1038" s="6"/>
    </row>
    <row r="1039" spans="1:24" s="8" customFormat="1" ht="15" customHeight="1" x14ac:dyDescent="0.2">
      <c r="A1039" s="230" t="s">
        <v>27</v>
      </c>
      <c r="B1039" s="230" t="s">
        <v>22116</v>
      </c>
      <c r="C1039" s="231" t="s">
        <v>24658</v>
      </c>
      <c r="D1039" s="230" t="s">
        <v>24657</v>
      </c>
      <c r="E1039" s="230">
        <v>32</v>
      </c>
      <c r="F1039" s="232">
        <v>17318211</v>
      </c>
      <c r="G1039" s="233" t="s">
        <v>34460</v>
      </c>
      <c r="H1039" s="234"/>
      <c r="I1039" s="235" t="s">
        <v>17470</v>
      </c>
      <c r="J1039" s="26" t="s">
        <v>29311</v>
      </c>
      <c r="K1039" s="24" t="s">
        <v>29315</v>
      </c>
      <c r="L1039" s="24"/>
      <c r="M1039" s="236"/>
      <c r="N1039" s="237"/>
      <c r="O1039" s="237" t="s">
        <v>23100</v>
      </c>
      <c r="P1039" s="238" t="s">
        <v>24656</v>
      </c>
      <c r="Q1039" s="233">
        <v>1135849849</v>
      </c>
      <c r="R1039" s="233" t="s">
        <v>176</v>
      </c>
      <c r="S1039" s="6" t="s">
        <v>24655</v>
      </c>
      <c r="T1039" s="6" t="s">
        <v>177</v>
      </c>
      <c r="U1039" s="6" t="s">
        <v>3817</v>
      </c>
      <c r="V1039" s="48"/>
      <c r="W1039" s="6"/>
      <c r="X1039" s="6"/>
    </row>
    <row r="1040" spans="1:24" s="8" customFormat="1" ht="15" customHeight="1" x14ac:dyDescent="0.2">
      <c r="A1040" s="230" t="s">
        <v>30</v>
      </c>
      <c r="B1040" s="230" t="s">
        <v>22116</v>
      </c>
      <c r="C1040" s="231" t="s">
        <v>33191</v>
      </c>
      <c r="D1040" s="230" t="s">
        <v>33456</v>
      </c>
      <c r="E1040" s="230">
        <v>33</v>
      </c>
      <c r="F1040" s="232">
        <v>6438965</v>
      </c>
      <c r="G1040" s="233">
        <v>27064389659</v>
      </c>
      <c r="H1040" s="234">
        <v>18590</v>
      </c>
      <c r="I1040" s="235" t="s">
        <v>17470</v>
      </c>
      <c r="J1040" s="26" t="s">
        <v>29311</v>
      </c>
      <c r="K1040" s="24" t="s">
        <v>33567</v>
      </c>
      <c r="L1040" s="24" t="s">
        <v>33513</v>
      </c>
      <c r="M1040" s="236"/>
      <c r="N1040" s="237"/>
      <c r="O1040" s="237"/>
      <c r="P1040" s="238" t="s">
        <v>33855</v>
      </c>
      <c r="Q1040" s="233">
        <v>3854756004</v>
      </c>
      <c r="R1040" s="233" t="s">
        <v>33856</v>
      </c>
      <c r="S1040" s="6" t="s">
        <v>33457</v>
      </c>
      <c r="T1040" s="6" t="s">
        <v>177</v>
      </c>
      <c r="U1040" s="6" t="s">
        <v>3817</v>
      </c>
      <c r="V1040" s="48" t="s">
        <v>33776</v>
      </c>
      <c r="W1040" s="6"/>
      <c r="X1040" s="6"/>
    </row>
    <row r="1041" spans="1:24" s="8" customFormat="1" ht="15" customHeight="1" x14ac:dyDescent="0.2">
      <c r="A1041" s="230">
        <v>23</v>
      </c>
      <c r="B1041" s="230" t="s">
        <v>22116</v>
      </c>
      <c r="C1041" s="231" t="s">
        <v>24641</v>
      </c>
      <c r="D1041" s="230" t="s">
        <v>24640</v>
      </c>
      <c r="E1041" s="230">
        <v>32</v>
      </c>
      <c r="F1041" s="232">
        <v>2039933</v>
      </c>
      <c r="G1041" s="233">
        <v>27020399339</v>
      </c>
      <c r="H1041" s="234">
        <v>13482</v>
      </c>
      <c r="I1041" s="235" t="s">
        <v>17470</v>
      </c>
      <c r="J1041" s="26" t="s">
        <v>29311</v>
      </c>
      <c r="K1041" s="24" t="s">
        <v>29332</v>
      </c>
      <c r="L1041" s="24"/>
      <c r="M1041" s="236"/>
      <c r="N1041" s="237"/>
      <c r="O1041" s="237"/>
      <c r="P1041" s="238" t="s">
        <v>24639</v>
      </c>
      <c r="Q1041" s="233" t="s">
        <v>28931</v>
      </c>
      <c r="R1041" s="233" t="s">
        <v>28930</v>
      </c>
      <c r="S1041" s="6" t="s">
        <v>24638</v>
      </c>
      <c r="T1041" s="6" t="s">
        <v>28929</v>
      </c>
      <c r="U1041" s="6" t="s">
        <v>3817</v>
      </c>
      <c r="V1041" s="48"/>
      <c r="W1041" s="6"/>
      <c r="X1041" s="6"/>
    </row>
    <row r="1042" spans="1:24" s="8" customFormat="1" ht="15" customHeight="1" x14ac:dyDescent="0.2">
      <c r="A1042" s="230" t="s">
        <v>27</v>
      </c>
      <c r="B1042" s="230" t="s">
        <v>22116</v>
      </c>
      <c r="C1042" s="231" t="s">
        <v>24562</v>
      </c>
      <c r="D1042" s="230" t="s">
        <v>24561</v>
      </c>
      <c r="E1042" s="230">
        <v>33</v>
      </c>
      <c r="F1042" s="232">
        <v>92817655</v>
      </c>
      <c r="G1042" s="233" t="s">
        <v>34461</v>
      </c>
      <c r="H1042" s="234"/>
      <c r="I1042" s="235" t="s">
        <v>17470</v>
      </c>
      <c r="J1042" s="26" t="s">
        <v>29311</v>
      </c>
      <c r="K1042" s="24" t="s">
        <v>29315</v>
      </c>
      <c r="L1042" s="24"/>
      <c r="M1042" s="236"/>
      <c r="N1042" s="237"/>
      <c r="O1042" s="237"/>
      <c r="P1042" s="238" t="s">
        <v>24560</v>
      </c>
      <c r="Q1042" s="233">
        <v>1160503970</v>
      </c>
      <c r="R1042" s="233" t="s">
        <v>176</v>
      </c>
      <c r="S1042" s="6" t="s">
        <v>24559</v>
      </c>
      <c r="T1042" s="6" t="s">
        <v>177</v>
      </c>
      <c r="U1042" s="6" t="s">
        <v>3817</v>
      </c>
      <c r="V1042" s="48"/>
      <c r="W1042" s="6"/>
      <c r="X1042" s="6"/>
    </row>
    <row r="1043" spans="1:24" s="8" customFormat="1" ht="15" customHeight="1" x14ac:dyDescent="0.2">
      <c r="A1043" s="230">
        <v>10</v>
      </c>
      <c r="B1043" s="230" t="s">
        <v>22116</v>
      </c>
      <c r="C1043" s="231" t="s">
        <v>32276</v>
      </c>
      <c r="D1043" s="230" t="s">
        <v>32277</v>
      </c>
      <c r="E1043" s="230">
        <v>32</v>
      </c>
      <c r="F1043" s="232">
        <v>10003400</v>
      </c>
      <c r="G1043" s="233">
        <v>27100034005</v>
      </c>
      <c r="H1043" s="234">
        <v>19039</v>
      </c>
      <c r="I1043" s="235" t="s">
        <v>18026</v>
      </c>
      <c r="J1043" s="26" t="s">
        <v>29310</v>
      </c>
      <c r="K1043" s="24" t="s">
        <v>31910</v>
      </c>
      <c r="L1043" s="24"/>
      <c r="M1043" s="236"/>
      <c r="N1043" s="237"/>
      <c r="O1043" s="237"/>
      <c r="P1043" s="238" t="s">
        <v>32278</v>
      </c>
      <c r="Q1043" s="233" t="s">
        <v>32279</v>
      </c>
      <c r="R1043" s="233" t="s">
        <v>176</v>
      </c>
      <c r="S1043" s="6" t="s">
        <v>32171</v>
      </c>
      <c r="T1043" s="6" t="s">
        <v>177</v>
      </c>
      <c r="U1043" s="6" t="s">
        <v>3817</v>
      </c>
      <c r="V1043" s="48" t="s">
        <v>32918</v>
      </c>
      <c r="W1043" s="6"/>
      <c r="X1043" s="6"/>
    </row>
    <row r="1044" spans="1:24" s="8" customFormat="1" ht="15" customHeight="1" x14ac:dyDescent="0.2">
      <c r="A1044" s="230">
        <v>32</v>
      </c>
      <c r="B1044" s="230" t="s">
        <v>22116</v>
      </c>
      <c r="C1044" s="231" t="s">
        <v>29508</v>
      </c>
      <c r="D1044" s="230" t="s">
        <v>29509</v>
      </c>
      <c r="E1044" s="230">
        <v>31</v>
      </c>
      <c r="F1044" s="232">
        <v>22107270</v>
      </c>
      <c r="G1044" s="233">
        <v>27221072702</v>
      </c>
      <c r="H1044" s="234">
        <v>26014</v>
      </c>
      <c r="I1044" s="235" t="s">
        <v>17337</v>
      </c>
      <c r="J1044" s="26" t="s">
        <v>29310</v>
      </c>
      <c r="K1044" s="24" t="s">
        <v>29382</v>
      </c>
      <c r="L1044" s="24"/>
      <c r="M1044" s="236"/>
      <c r="N1044" s="237"/>
      <c r="O1044" s="237"/>
      <c r="P1044" s="238" t="s">
        <v>29510</v>
      </c>
      <c r="Q1044" s="233" t="s">
        <v>29511</v>
      </c>
      <c r="R1044" s="233" t="s">
        <v>176</v>
      </c>
      <c r="S1044" s="6" t="s">
        <v>29512</v>
      </c>
      <c r="T1044" s="6" t="s">
        <v>177</v>
      </c>
      <c r="U1044" s="6" t="s">
        <v>3817</v>
      </c>
      <c r="V1044" s="48" t="s">
        <v>32919</v>
      </c>
      <c r="W1044" s="6"/>
      <c r="X1044" s="6"/>
    </row>
    <row r="1045" spans="1:24" s="8" customFormat="1" ht="15" customHeight="1" x14ac:dyDescent="0.2">
      <c r="A1045" s="230" t="s">
        <v>59</v>
      </c>
      <c r="B1045" s="230" t="s">
        <v>22116</v>
      </c>
      <c r="C1045" s="231" t="s">
        <v>24545</v>
      </c>
      <c r="D1045" s="230" t="s">
        <v>24544</v>
      </c>
      <c r="E1045" s="230">
        <v>32</v>
      </c>
      <c r="F1045" s="232">
        <v>8539495</v>
      </c>
      <c r="G1045" s="233">
        <v>23085394959</v>
      </c>
      <c r="H1045" s="234">
        <v>15532</v>
      </c>
      <c r="I1045" s="235" t="s">
        <v>17470</v>
      </c>
      <c r="J1045" s="26" t="s">
        <v>29311</v>
      </c>
      <c r="K1045" s="24" t="s">
        <v>29316</v>
      </c>
      <c r="L1045" s="24"/>
      <c r="M1045" s="236"/>
      <c r="N1045" s="237"/>
      <c r="O1045" s="237"/>
      <c r="P1045" s="238" t="s">
        <v>24543</v>
      </c>
      <c r="Q1045" s="233" t="s">
        <v>24542</v>
      </c>
      <c r="R1045" s="233" t="s">
        <v>176</v>
      </c>
      <c r="S1045" s="6" t="s">
        <v>24541</v>
      </c>
      <c r="T1045" s="6" t="s">
        <v>177</v>
      </c>
      <c r="U1045" s="6" t="s">
        <v>3817</v>
      </c>
      <c r="V1045" s="48"/>
      <c r="W1045" s="6"/>
      <c r="X1045" s="6"/>
    </row>
    <row r="1046" spans="1:24" s="8" customFormat="1" ht="15" customHeight="1" x14ac:dyDescent="0.2">
      <c r="A1046" s="230" t="s">
        <v>36</v>
      </c>
      <c r="B1046" s="230" t="s">
        <v>22116</v>
      </c>
      <c r="C1046" s="231" t="s">
        <v>24540</v>
      </c>
      <c r="D1046" s="230" t="s">
        <v>24539</v>
      </c>
      <c r="E1046" s="230">
        <v>16</v>
      </c>
      <c r="F1046" s="232">
        <v>31134701</v>
      </c>
      <c r="G1046" s="233">
        <v>27311347018</v>
      </c>
      <c r="H1046" s="234">
        <v>31043</v>
      </c>
      <c r="I1046" s="235" t="s">
        <v>17337</v>
      </c>
      <c r="J1046" s="26" t="s">
        <v>29311</v>
      </c>
      <c r="K1046" s="24" t="s">
        <v>29349</v>
      </c>
      <c r="L1046" s="24"/>
      <c r="M1046" s="236"/>
      <c r="N1046" s="237"/>
      <c r="O1046" s="237"/>
      <c r="P1046" s="238" t="s">
        <v>24538</v>
      </c>
      <c r="Q1046" s="233" t="s">
        <v>24537</v>
      </c>
      <c r="R1046" s="233" t="s">
        <v>24536</v>
      </c>
      <c r="S1046" s="6" t="s">
        <v>24535</v>
      </c>
      <c r="T1046" s="6" t="s">
        <v>29168</v>
      </c>
      <c r="U1046" s="6" t="s">
        <v>3817</v>
      </c>
      <c r="V1046" s="48"/>
      <c r="W1046" s="6"/>
      <c r="X1046" s="6"/>
    </row>
    <row r="1047" spans="1:24" s="8" customFormat="1" ht="15" customHeight="1" x14ac:dyDescent="0.2">
      <c r="A1047" s="230" t="s">
        <v>46</v>
      </c>
      <c r="B1047" s="230" t="s">
        <v>22116</v>
      </c>
      <c r="C1047" s="231" t="s">
        <v>30882</v>
      </c>
      <c r="D1047" s="230" t="s">
        <v>30883</v>
      </c>
      <c r="E1047" s="230">
        <v>33</v>
      </c>
      <c r="F1047" s="232">
        <v>12485856</v>
      </c>
      <c r="G1047" s="233" t="s">
        <v>34462</v>
      </c>
      <c r="H1047" s="234">
        <v>20624</v>
      </c>
      <c r="I1047" s="235" t="s">
        <v>17470</v>
      </c>
      <c r="J1047" s="26" t="s">
        <v>29311</v>
      </c>
      <c r="K1047" s="24" t="s">
        <v>30833</v>
      </c>
      <c r="L1047" s="24"/>
      <c r="M1047" s="236"/>
      <c r="N1047" s="237"/>
      <c r="O1047" s="237"/>
      <c r="P1047" s="238" t="s">
        <v>31028</v>
      </c>
      <c r="Q1047" s="233">
        <v>1566526030</v>
      </c>
      <c r="R1047" s="233" t="s">
        <v>176</v>
      </c>
      <c r="S1047" s="6" t="s">
        <v>30911</v>
      </c>
      <c r="T1047" s="6"/>
      <c r="U1047" s="6"/>
      <c r="V1047" s="48"/>
      <c r="W1047" s="6"/>
      <c r="X1047" s="6"/>
    </row>
    <row r="1048" spans="1:24" s="8" customFormat="1" ht="15" customHeight="1" x14ac:dyDescent="0.2">
      <c r="A1048" s="230" t="s">
        <v>27</v>
      </c>
      <c r="B1048" s="230" t="s">
        <v>22116</v>
      </c>
      <c r="C1048" s="231" t="s">
        <v>30884</v>
      </c>
      <c r="D1048" s="230" t="s">
        <v>30885</v>
      </c>
      <c r="E1048" s="230">
        <v>32</v>
      </c>
      <c r="F1048" s="232">
        <v>13610181</v>
      </c>
      <c r="G1048" s="233" t="s">
        <v>34463</v>
      </c>
      <c r="H1048" s="234">
        <v>44538</v>
      </c>
      <c r="I1048" s="235" t="s">
        <v>17470</v>
      </c>
      <c r="J1048" s="26" t="s">
        <v>29311</v>
      </c>
      <c r="K1048" s="24" t="s">
        <v>30833</v>
      </c>
      <c r="L1048" s="24"/>
      <c r="M1048" s="236"/>
      <c r="N1048" s="237"/>
      <c r="O1048" s="237"/>
      <c r="P1048" s="238" t="s">
        <v>31027</v>
      </c>
      <c r="Q1048" s="233">
        <v>1553768619</v>
      </c>
      <c r="R1048" s="233" t="s">
        <v>176</v>
      </c>
      <c r="S1048" s="6" t="s">
        <v>30912</v>
      </c>
      <c r="T1048" s="6"/>
      <c r="U1048" s="6"/>
      <c r="V1048" s="48"/>
      <c r="W1048" s="6"/>
      <c r="X1048" s="6"/>
    </row>
    <row r="1049" spans="1:24" s="8" customFormat="1" ht="15" customHeight="1" x14ac:dyDescent="0.2">
      <c r="A1049" s="230" t="s">
        <v>23</v>
      </c>
      <c r="B1049" s="230" t="s">
        <v>22116</v>
      </c>
      <c r="C1049" s="231" t="s">
        <v>32322</v>
      </c>
      <c r="D1049" s="230" t="s">
        <v>32323</v>
      </c>
      <c r="E1049" s="230">
        <v>33</v>
      </c>
      <c r="F1049" s="232">
        <v>18768354</v>
      </c>
      <c r="G1049" s="233">
        <v>27187683543</v>
      </c>
      <c r="H1049" s="234">
        <v>20821</v>
      </c>
      <c r="I1049" s="235" t="s">
        <v>18026</v>
      </c>
      <c r="J1049" s="26" t="s">
        <v>29310</v>
      </c>
      <c r="K1049" s="24" t="s">
        <v>31910</v>
      </c>
      <c r="L1049" s="24"/>
      <c r="M1049" s="236"/>
      <c r="N1049" s="237"/>
      <c r="O1049" s="237"/>
      <c r="P1049" s="238" t="s">
        <v>32324</v>
      </c>
      <c r="Q1049" s="233">
        <v>2804008285</v>
      </c>
      <c r="R1049" s="233" t="s">
        <v>176</v>
      </c>
      <c r="S1049" s="6" t="s">
        <v>32179</v>
      </c>
      <c r="T1049" s="6" t="s">
        <v>177</v>
      </c>
      <c r="U1049" s="6" t="s">
        <v>3817</v>
      </c>
      <c r="V1049" s="48" t="s">
        <v>32920</v>
      </c>
      <c r="W1049" s="6"/>
      <c r="X1049" s="6"/>
    </row>
    <row r="1050" spans="1:24" s="8" customFormat="1" ht="15" customHeight="1" x14ac:dyDescent="0.2">
      <c r="A1050" s="230" t="s">
        <v>172</v>
      </c>
      <c r="B1050" s="230" t="s">
        <v>22116</v>
      </c>
      <c r="C1050" s="231" t="s">
        <v>24509</v>
      </c>
      <c r="D1050" s="230" t="s">
        <v>24508</v>
      </c>
      <c r="E1050" s="230">
        <v>30</v>
      </c>
      <c r="F1050" s="232">
        <v>11441222</v>
      </c>
      <c r="G1050" s="233" t="s">
        <v>34464</v>
      </c>
      <c r="H1050" s="234" t="s">
        <v>29623</v>
      </c>
      <c r="I1050" s="235" t="s">
        <v>17470</v>
      </c>
      <c r="J1050" s="26" t="s">
        <v>29311</v>
      </c>
      <c r="K1050" s="24" t="s">
        <v>29315</v>
      </c>
      <c r="L1050" s="24"/>
      <c r="M1050" s="236"/>
      <c r="N1050" s="237"/>
      <c r="O1050" s="237" t="s">
        <v>24507</v>
      </c>
      <c r="P1050" s="238" t="s">
        <v>24506</v>
      </c>
      <c r="Q1050" s="233" t="s">
        <v>29994</v>
      </c>
      <c r="R1050" s="233" t="s">
        <v>32610</v>
      </c>
      <c r="S1050" s="6" t="s">
        <v>24505</v>
      </c>
      <c r="T1050" s="6" t="s">
        <v>29978</v>
      </c>
      <c r="U1050" s="6" t="s">
        <v>3817</v>
      </c>
      <c r="V1050" s="48" t="s">
        <v>32921</v>
      </c>
      <c r="W1050" s="6"/>
      <c r="X1050" s="6"/>
    </row>
    <row r="1051" spans="1:24" s="8" customFormat="1" ht="15" customHeight="1" x14ac:dyDescent="0.2">
      <c r="A1051" s="230" t="s">
        <v>59</v>
      </c>
      <c r="B1051" s="230" t="s">
        <v>22116</v>
      </c>
      <c r="C1051" s="231" t="s">
        <v>32234</v>
      </c>
      <c r="D1051" s="230" t="s">
        <v>32235</v>
      </c>
      <c r="E1051" s="230">
        <v>33</v>
      </c>
      <c r="F1051" s="232">
        <v>11249821</v>
      </c>
      <c r="G1051" s="233">
        <v>23112498214</v>
      </c>
      <c r="H1051" s="234">
        <v>20105</v>
      </c>
      <c r="I1051" s="235" t="s">
        <v>17470</v>
      </c>
      <c r="J1051" s="26" t="s">
        <v>29310</v>
      </c>
      <c r="K1051" s="24" t="s">
        <v>31910</v>
      </c>
      <c r="L1051" s="24"/>
      <c r="M1051" s="236"/>
      <c r="N1051" s="237"/>
      <c r="O1051" s="237"/>
      <c r="P1051" s="238" t="s">
        <v>32236</v>
      </c>
      <c r="Q1051" s="233" t="s">
        <v>32237</v>
      </c>
      <c r="R1051" s="233" t="s">
        <v>32238</v>
      </c>
      <c r="S1051" s="6" t="s">
        <v>32164</v>
      </c>
      <c r="T1051" s="6" t="s">
        <v>177</v>
      </c>
      <c r="U1051" s="6" t="s">
        <v>3817</v>
      </c>
      <c r="V1051" s="48" t="s">
        <v>32922</v>
      </c>
      <c r="W1051" s="6"/>
      <c r="X1051" s="6"/>
    </row>
    <row r="1052" spans="1:24" s="8" customFormat="1" ht="15" customHeight="1" x14ac:dyDescent="0.2">
      <c r="A1052" s="230" t="s">
        <v>59</v>
      </c>
      <c r="B1052" s="230" t="s">
        <v>22116</v>
      </c>
      <c r="C1052" s="231" t="s">
        <v>31231</v>
      </c>
      <c r="D1052" s="230" t="s">
        <v>31246</v>
      </c>
      <c r="E1052" s="230">
        <v>33</v>
      </c>
      <c r="F1052" s="232">
        <v>5139639</v>
      </c>
      <c r="G1052" s="233">
        <v>27051396397</v>
      </c>
      <c r="H1052" s="234">
        <v>17152</v>
      </c>
      <c r="I1052" s="235" t="s">
        <v>17470</v>
      </c>
      <c r="J1052" s="26" t="s">
        <v>29310</v>
      </c>
      <c r="K1052" s="24" t="s">
        <v>31211</v>
      </c>
      <c r="L1052" s="24"/>
      <c r="M1052" s="236"/>
      <c r="N1052" s="237"/>
      <c r="O1052" s="237"/>
      <c r="P1052" s="238" t="s">
        <v>31363</v>
      </c>
      <c r="Q1052" s="233" t="s">
        <v>176</v>
      </c>
      <c r="R1052" s="233" t="s">
        <v>176</v>
      </c>
      <c r="S1052" s="6" t="s">
        <v>31362</v>
      </c>
      <c r="T1052" s="6" t="s">
        <v>177</v>
      </c>
      <c r="U1052" s="6" t="s">
        <v>3817</v>
      </c>
      <c r="V1052" s="48" t="s">
        <v>32923</v>
      </c>
      <c r="W1052" s="6"/>
      <c r="X1052" s="6"/>
    </row>
    <row r="1053" spans="1:24" s="8" customFormat="1" ht="15" customHeight="1" x14ac:dyDescent="0.2">
      <c r="A1053" s="230">
        <v>24</v>
      </c>
      <c r="B1053" s="230" t="s">
        <v>22116</v>
      </c>
      <c r="C1053" s="231" t="s">
        <v>30267</v>
      </c>
      <c r="D1053" s="230" t="s">
        <v>30266</v>
      </c>
      <c r="E1053" s="230">
        <v>34</v>
      </c>
      <c r="F1053" s="232">
        <v>13991870</v>
      </c>
      <c r="G1053" s="233">
        <v>27139918709</v>
      </c>
      <c r="H1053" s="234">
        <v>21178</v>
      </c>
      <c r="I1053" s="235" t="s">
        <v>17470</v>
      </c>
      <c r="J1053" s="26" t="s">
        <v>29310</v>
      </c>
      <c r="K1053" s="24" t="s">
        <v>30195</v>
      </c>
      <c r="L1053" s="24"/>
      <c r="M1053" s="236"/>
      <c r="N1053" s="237"/>
      <c r="O1053" s="237"/>
      <c r="P1053" s="238" t="s">
        <v>30265</v>
      </c>
      <c r="Q1053" s="233">
        <v>1132996162</v>
      </c>
      <c r="R1053" s="233" t="s">
        <v>30264</v>
      </c>
      <c r="S1053" s="6" t="s">
        <v>30263</v>
      </c>
      <c r="T1053" s="6" t="s">
        <v>177</v>
      </c>
      <c r="U1053" s="6" t="s">
        <v>3817</v>
      </c>
      <c r="V1053" s="48" t="s">
        <v>32924</v>
      </c>
      <c r="W1053" s="6"/>
      <c r="X1053" s="6"/>
    </row>
    <row r="1054" spans="1:24" s="8" customFormat="1" ht="15" customHeight="1" x14ac:dyDescent="0.2">
      <c r="A1054" s="230" t="s">
        <v>59</v>
      </c>
      <c r="B1054" s="230" t="s">
        <v>22116</v>
      </c>
      <c r="C1054" s="231" t="s">
        <v>24433</v>
      </c>
      <c r="D1054" s="230" t="s">
        <v>24432</v>
      </c>
      <c r="E1054" s="230">
        <v>32</v>
      </c>
      <c r="F1054" s="232">
        <v>35306678</v>
      </c>
      <c r="G1054" s="233">
        <v>27353066787</v>
      </c>
      <c r="H1054" s="234">
        <v>33175</v>
      </c>
      <c r="I1054" s="235" t="s">
        <v>17337</v>
      </c>
      <c r="J1054" s="26" t="s">
        <v>29311</v>
      </c>
      <c r="K1054" s="24" t="s">
        <v>29322</v>
      </c>
      <c r="L1054" s="24"/>
      <c r="M1054" s="236"/>
      <c r="N1054" s="237"/>
      <c r="O1054" s="237"/>
      <c r="P1054" s="238" t="s">
        <v>24431</v>
      </c>
      <c r="Q1054" s="233" t="s">
        <v>24430</v>
      </c>
      <c r="R1054" s="233" t="s">
        <v>176</v>
      </c>
      <c r="S1054" s="6" t="s">
        <v>24429</v>
      </c>
      <c r="T1054" s="6" t="s">
        <v>177</v>
      </c>
      <c r="U1054" s="6" t="s">
        <v>3817</v>
      </c>
      <c r="V1054" s="48"/>
      <c r="W1054" s="6"/>
      <c r="X1054" s="6"/>
    </row>
    <row r="1055" spans="1:24" s="8" customFormat="1" ht="15" customHeight="1" x14ac:dyDescent="0.2">
      <c r="A1055" s="230" t="s">
        <v>59</v>
      </c>
      <c r="B1055" s="230" t="s">
        <v>22116</v>
      </c>
      <c r="C1055" s="231" t="s">
        <v>24428</v>
      </c>
      <c r="D1055" s="230" t="s">
        <v>24427</v>
      </c>
      <c r="E1055" s="230">
        <v>33</v>
      </c>
      <c r="F1055" s="232">
        <v>4174716</v>
      </c>
      <c r="G1055" s="233">
        <v>27041747167</v>
      </c>
      <c r="H1055" s="234">
        <v>14940</v>
      </c>
      <c r="I1055" s="235" t="s">
        <v>17470</v>
      </c>
      <c r="J1055" s="26" t="s">
        <v>29311</v>
      </c>
      <c r="K1055" s="24" t="s">
        <v>29346</v>
      </c>
      <c r="L1055" s="24"/>
      <c r="M1055" s="236"/>
      <c r="N1055" s="237"/>
      <c r="O1055" s="237"/>
      <c r="P1055" s="238" t="s">
        <v>31030</v>
      </c>
      <c r="Q1055" s="233" t="s">
        <v>31031</v>
      </c>
      <c r="R1055" s="233" t="s">
        <v>176</v>
      </c>
      <c r="S1055" s="6" t="s">
        <v>31029</v>
      </c>
      <c r="T1055" s="6" t="s">
        <v>177</v>
      </c>
      <c r="U1055" s="6" t="s">
        <v>3817</v>
      </c>
      <c r="V1055" s="48" t="s">
        <v>32925</v>
      </c>
      <c r="W1055" s="6"/>
      <c r="X1055" s="6"/>
    </row>
    <row r="1056" spans="1:24" s="8" customFormat="1" ht="15" customHeight="1" x14ac:dyDescent="0.2">
      <c r="A1056" s="230" t="s">
        <v>59</v>
      </c>
      <c r="B1056" s="230" t="s">
        <v>22116</v>
      </c>
      <c r="C1056" s="231" t="s">
        <v>24426</v>
      </c>
      <c r="D1056" s="230" t="s">
        <v>24425</v>
      </c>
      <c r="E1056" s="230">
        <v>32</v>
      </c>
      <c r="F1056" s="232">
        <v>21352296</v>
      </c>
      <c r="G1056" s="233" t="s">
        <v>34465</v>
      </c>
      <c r="H1056" s="234">
        <v>25520</v>
      </c>
      <c r="I1056" s="235" t="s">
        <v>18026</v>
      </c>
      <c r="J1056" s="26" t="s">
        <v>29311</v>
      </c>
      <c r="K1056" s="24" t="s">
        <v>29359</v>
      </c>
      <c r="L1056" s="24"/>
      <c r="M1056" s="236"/>
      <c r="N1056" s="237"/>
      <c r="O1056" s="237"/>
      <c r="P1056" s="238" t="s">
        <v>24424</v>
      </c>
      <c r="Q1056" s="233" t="s">
        <v>24423</v>
      </c>
      <c r="R1056" s="233" t="s">
        <v>176</v>
      </c>
      <c r="S1056" s="6" t="s">
        <v>24422</v>
      </c>
      <c r="T1056" s="6" t="s">
        <v>177</v>
      </c>
      <c r="U1056" s="6" t="s">
        <v>3817</v>
      </c>
      <c r="V1056" s="48"/>
      <c r="W1056" s="6"/>
      <c r="X1056" s="6"/>
    </row>
    <row r="1057" spans="1:24" s="8" customFormat="1" ht="15" customHeight="1" x14ac:dyDescent="0.2">
      <c r="A1057" s="230" t="s">
        <v>252</v>
      </c>
      <c r="B1057" s="230" t="s">
        <v>22116</v>
      </c>
      <c r="C1057" s="231" t="s">
        <v>24421</v>
      </c>
      <c r="D1057" s="230" t="s">
        <v>24420</v>
      </c>
      <c r="E1057" s="230">
        <v>32</v>
      </c>
      <c r="F1057" s="232">
        <v>10735407</v>
      </c>
      <c r="G1057" s="233">
        <v>27107354072</v>
      </c>
      <c r="H1057" s="234">
        <v>19580</v>
      </c>
      <c r="I1057" s="235" t="s">
        <v>17470</v>
      </c>
      <c r="J1057" s="26" t="s">
        <v>29311</v>
      </c>
      <c r="K1057" s="24" t="s">
        <v>29323</v>
      </c>
      <c r="L1057" s="24"/>
      <c r="M1057" s="236"/>
      <c r="N1057" s="237"/>
      <c r="O1057" s="237"/>
      <c r="P1057" s="238" t="s">
        <v>24419</v>
      </c>
      <c r="Q1057" s="233" t="s">
        <v>29059</v>
      </c>
      <c r="R1057" s="233" t="s">
        <v>28948</v>
      </c>
      <c r="S1057" s="6" t="s">
        <v>24418</v>
      </c>
      <c r="T1057" s="6" t="s">
        <v>29035</v>
      </c>
      <c r="U1057" s="6" t="s">
        <v>3817</v>
      </c>
      <c r="V1057" s="48"/>
      <c r="W1057" s="6"/>
      <c r="X1057" s="6"/>
    </row>
    <row r="1058" spans="1:24" s="8" customFormat="1" ht="15" customHeight="1" x14ac:dyDescent="0.2">
      <c r="A1058" s="230" t="s">
        <v>33761</v>
      </c>
      <c r="B1058" s="230" t="s">
        <v>22116</v>
      </c>
      <c r="C1058" s="231" t="s">
        <v>24413</v>
      </c>
      <c r="D1058" s="230" t="s">
        <v>24412</v>
      </c>
      <c r="E1058" s="230">
        <v>32</v>
      </c>
      <c r="F1058" s="232">
        <v>6159994</v>
      </c>
      <c r="G1058" s="233">
        <v>27061599946</v>
      </c>
      <c r="H1058" s="234">
        <v>18446</v>
      </c>
      <c r="I1058" s="235" t="s">
        <v>17470</v>
      </c>
      <c r="J1058" s="26" t="s">
        <v>29311</v>
      </c>
      <c r="K1058" s="24" t="s">
        <v>29346</v>
      </c>
      <c r="L1058" s="24"/>
      <c r="M1058" s="236"/>
      <c r="N1058" s="237"/>
      <c r="O1058" s="237"/>
      <c r="P1058" s="238" t="s">
        <v>31033</v>
      </c>
      <c r="Q1058" s="233" t="s">
        <v>31034</v>
      </c>
      <c r="R1058" s="233" t="s">
        <v>176</v>
      </c>
      <c r="S1058" s="6" t="s">
        <v>31032</v>
      </c>
      <c r="T1058" s="6" t="s">
        <v>177</v>
      </c>
      <c r="U1058" s="6" t="s">
        <v>3817</v>
      </c>
      <c r="V1058" s="48" t="s">
        <v>32926</v>
      </c>
      <c r="W1058" s="6"/>
      <c r="X1058" s="6"/>
    </row>
    <row r="1059" spans="1:24" s="8" customFormat="1" ht="15" customHeight="1" x14ac:dyDescent="0.2">
      <c r="A1059" s="230" t="s">
        <v>33761</v>
      </c>
      <c r="B1059" s="230" t="s">
        <v>22116</v>
      </c>
      <c r="C1059" s="231" t="s">
        <v>24405</v>
      </c>
      <c r="D1059" s="230" t="s">
        <v>24404</v>
      </c>
      <c r="E1059" s="230">
        <v>33</v>
      </c>
      <c r="F1059" s="232">
        <v>17988229</v>
      </c>
      <c r="G1059" s="233">
        <v>27179882294</v>
      </c>
      <c r="H1059" s="234"/>
      <c r="I1059" s="235" t="s">
        <v>17470</v>
      </c>
      <c r="J1059" s="26" t="s">
        <v>29311</v>
      </c>
      <c r="K1059" s="24" t="s">
        <v>29361</v>
      </c>
      <c r="L1059" s="24"/>
      <c r="M1059" s="236"/>
      <c r="N1059" s="237"/>
      <c r="O1059" s="237"/>
      <c r="P1059" s="238" t="s">
        <v>24403</v>
      </c>
      <c r="Q1059" s="233" t="s">
        <v>24402</v>
      </c>
      <c r="R1059" s="233" t="s">
        <v>176</v>
      </c>
      <c r="S1059" s="6" t="s">
        <v>24401</v>
      </c>
      <c r="T1059" s="6" t="s">
        <v>30419</v>
      </c>
      <c r="U1059" s="6" t="s">
        <v>3817</v>
      </c>
      <c r="V1059" s="48"/>
      <c r="W1059" s="6"/>
      <c r="X1059" s="6"/>
    </row>
    <row r="1060" spans="1:24" s="8" customFormat="1" ht="15" customHeight="1" x14ac:dyDescent="0.2">
      <c r="A1060" s="230" t="s">
        <v>193</v>
      </c>
      <c r="B1060" s="230" t="s">
        <v>22116</v>
      </c>
      <c r="C1060" s="231" t="s">
        <v>24393</v>
      </c>
      <c r="D1060" s="230" t="s">
        <v>24392</v>
      </c>
      <c r="E1060" s="230">
        <v>36</v>
      </c>
      <c r="F1060" s="232">
        <v>33224855</v>
      </c>
      <c r="G1060" s="233" t="s">
        <v>34466</v>
      </c>
      <c r="H1060" s="234">
        <v>32128</v>
      </c>
      <c r="I1060" s="235" t="s">
        <v>24391</v>
      </c>
      <c r="J1060" s="26" t="s">
        <v>29311</v>
      </c>
      <c r="K1060" s="24" t="s">
        <v>29359</v>
      </c>
      <c r="L1060" s="24"/>
      <c r="M1060" s="236"/>
      <c r="N1060" s="237"/>
      <c r="O1060" s="237"/>
      <c r="P1060" s="238" t="s">
        <v>24390</v>
      </c>
      <c r="Q1060" s="233" t="s">
        <v>24389</v>
      </c>
      <c r="R1060" s="233" t="s">
        <v>176</v>
      </c>
      <c r="S1060" s="6" t="s">
        <v>24388</v>
      </c>
      <c r="T1060" s="6" t="s">
        <v>177</v>
      </c>
      <c r="U1060" s="6" t="s">
        <v>3817</v>
      </c>
      <c r="V1060" s="48"/>
      <c r="W1060" s="6"/>
      <c r="X1060" s="6"/>
    </row>
    <row r="1061" spans="1:24" s="8" customFormat="1" ht="15" customHeight="1" x14ac:dyDescent="0.2">
      <c r="A1061" s="230" t="s">
        <v>46</v>
      </c>
      <c r="B1061" s="230" t="s">
        <v>22116</v>
      </c>
      <c r="C1061" s="231" t="s">
        <v>24385</v>
      </c>
      <c r="D1061" s="230" t="s">
        <v>24384</v>
      </c>
      <c r="E1061" s="230">
        <v>31</v>
      </c>
      <c r="F1061" s="232">
        <v>33620616</v>
      </c>
      <c r="G1061" s="233">
        <v>27336206168</v>
      </c>
      <c r="H1061" s="234">
        <v>32195</v>
      </c>
      <c r="I1061" s="235" t="s">
        <v>17337</v>
      </c>
      <c r="J1061" s="26" t="s">
        <v>29311</v>
      </c>
      <c r="K1061" s="24" t="s">
        <v>29322</v>
      </c>
      <c r="L1061" s="24"/>
      <c r="M1061" s="236"/>
      <c r="N1061" s="237"/>
      <c r="O1061" s="237"/>
      <c r="P1061" s="238" t="s">
        <v>24383</v>
      </c>
      <c r="Q1061" s="233" t="s">
        <v>24382</v>
      </c>
      <c r="R1061" s="233" t="s">
        <v>176</v>
      </c>
      <c r="S1061" s="6" t="s">
        <v>24381</v>
      </c>
      <c r="T1061" s="6" t="s">
        <v>177</v>
      </c>
      <c r="U1061" s="6" t="s">
        <v>3817</v>
      </c>
      <c r="V1061" s="48" t="s">
        <v>32824</v>
      </c>
      <c r="W1061" s="6"/>
      <c r="X1061" s="6"/>
    </row>
    <row r="1062" spans="1:24" s="8" customFormat="1" ht="15" customHeight="1" x14ac:dyDescent="0.2">
      <c r="A1062" s="230" t="s">
        <v>27</v>
      </c>
      <c r="B1062" s="230" t="s">
        <v>22116</v>
      </c>
      <c r="C1062" s="231" t="s">
        <v>24354</v>
      </c>
      <c r="D1062" s="230" t="s">
        <v>24353</v>
      </c>
      <c r="E1062" s="230">
        <v>33</v>
      </c>
      <c r="F1062" s="232">
        <v>6661416</v>
      </c>
      <c r="G1062" s="233">
        <v>27066614161</v>
      </c>
      <c r="H1062" s="234">
        <v>18662</v>
      </c>
      <c r="I1062" s="235" t="s">
        <v>17470</v>
      </c>
      <c r="J1062" s="26" t="s">
        <v>29311</v>
      </c>
      <c r="K1062" s="24" t="s">
        <v>29346</v>
      </c>
      <c r="L1062" s="24"/>
      <c r="M1062" s="236"/>
      <c r="N1062" s="237"/>
      <c r="O1062" s="237"/>
      <c r="P1062" s="238" t="s">
        <v>31185</v>
      </c>
      <c r="Q1062" s="233" t="s">
        <v>31186</v>
      </c>
      <c r="R1062" s="233" t="s">
        <v>31187</v>
      </c>
      <c r="S1062" s="6" t="s">
        <v>31035</v>
      </c>
      <c r="T1062" s="6" t="s">
        <v>177</v>
      </c>
      <c r="U1062" s="6" t="s">
        <v>3817</v>
      </c>
      <c r="V1062" s="48" t="s">
        <v>32928</v>
      </c>
      <c r="W1062" s="6"/>
      <c r="X1062" s="6"/>
    </row>
    <row r="1063" spans="1:24" s="8" customFormat="1" ht="15" customHeight="1" x14ac:dyDescent="0.2">
      <c r="A1063" s="230" t="s">
        <v>161</v>
      </c>
      <c r="B1063" s="230" t="s">
        <v>22116</v>
      </c>
      <c r="C1063" s="231" t="s">
        <v>24352</v>
      </c>
      <c r="D1063" s="230" t="s">
        <v>24351</v>
      </c>
      <c r="E1063" s="230">
        <v>31</v>
      </c>
      <c r="F1063" s="232">
        <v>12942840</v>
      </c>
      <c r="G1063" s="233">
        <v>27129428401</v>
      </c>
      <c r="H1063" s="234">
        <v>21699</v>
      </c>
      <c r="I1063" s="235" t="s">
        <v>17470</v>
      </c>
      <c r="J1063" s="26" t="s">
        <v>29311</v>
      </c>
      <c r="K1063" s="24" t="s">
        <v>29359</v>
      </c>
      <c r="L1063" s="24"/>
      <c r="M1063" s="236"/>
      <c r="N1063" s="237"/>
      <c r="O1063" s="237"/>
      <c r="P1063" s="238" t="s">
        <v>24350</v>
      </c>
      <c r="Q1063" s="233" t="s">
        <v>24349</v>
      </c>
      <c r="R1063" s="233" t="s">
        <v>176</v>
      </c>
      <c r="S1063" s="6" t="s">
        <v>24348</v>
      </c>
      <c r="T1063" s="6" t="s">
        <v>177</v>
      </c>
      <c r="U1063" s="6" t="s">
        <v>3817</v>
      </c>
      <c r="V1063" s="48"/>
      <c r="W1063" s="6"/>
      <c r="X1063" s="6"/>
    </row>
    <row r="1064" spans="1:24" s="8" customFormat="1" ht="15" customHeight="1" x14ac:dyDescent="0.2">
      <c r="A1064" s="230" t="s">
        <v>27</v>
      </c>
      <c r="B1064" s="230" t="s">
        <v>22116</v>
      </c>
      <c r="C1064" s="231" t="s">
        <v>24328</v>
      </c>
      <c r="D1064" s="230" t="s">
        <v>24327</v>
      </c>
      <c r="E1064" s="230">
        <v>34</v>
      </c>
      <c r="F1064" s="232">
        <v>13481409</v>
      </c>
      <c r="G1064" s="233">
        <v>27134814093</v>
      </c>
      <c r="H1064" s="234">
        <v>21766</v>
      </c>
      <c r="I1064" s="235" t="s">
        <v>17470</v>
      </c>
      <c r="J1064" s="26" t="s">
        <v>29311</v>
      </c>
      <c r="K1064" s="24" t="s">
        <v>29326</v>
      </c>
      <c r="L1064" s="24"/>
      <c r="M1064" s="236"/>
      <c r="N1064" s="237"/>
      <c r="O1064" s="237"/>
      <c r="P1064" s="238" t="s">
        <v>24326</v>
      </c>
      <c r="Q1064" s="233">
        <v>1531731269</v>
      </c>
      <c r="R1064" s="233" t="s">
        <v>176</v>
      </c>
      <c r="S1064" s="6" t="s">
        <v>24325</v>
      </c>
      <c r="T1064" s="6" t="s">
        <v>177</v>
      </c>
      <c r="U1064" s="6" t="s">
        <v>3817</v>
      </c>
      <c r="V1064" s="48" t="s">
        <v>32736</v>
      </c>
      <c r="W1064" s="6"/>
      <c r="X1064" s="6"/>
    </row>
    <row r="1065" spans="1:24" s="8" customFormat="1" ht="15" customHeight="1" x14ac:dyDescent="0.2">
      <c r="A1065" s="230" t="s">
        <v>59</v>
      </c>
      <c r="B1065" s="230" t="s">
        <v>22116</v>
      </c>
      <c r="C1065" s="231" t="s">
        <v>24322</v>
      </c>
      <c r="D1065" s="230" t="s">
        <v>24321</v>
      </c>
      <c r="E1065" s="230">
        <v>33</v>
      </c>
      <c r="F1065" s="232">
        <v>4734467</v>
      </c>
      <c r="G1065" s="233">
        <v>27047344676</v>
      </c>
      <c r="H1065" s="234">
        <v>15623</v>
      </c>
      <c r="I1065" s="235" t="s">
        <v>17470</v>
      </c>
      <c r="J1065" s="26" t="s">
        <v>29311</v>
      </c>
      <c r="K1065" s="24" t="s">
        <v>29359</v>
      </c>
      <c r="L1065" s="24"/>
      <c r="M1065" s="236"/>
      <c r="N1065" s="237"/>
      <c r="O1065" s="237"/>
      <c r="P1065" s="238" t="s">
        <v>24320</v>
      </c>
      <c r="Q1065" s="233" t="s">
        <v>176</v>
      </c>
      <c r="R1065" s="233" t="s">
        <v>176</v>
      </c>
      <c r="S1065" s="6" t="s">
        <v>24319</v>
      </c>
      <c r="T1065" s="6" t="s">
        <v>177</v>
      </c>
      <c r="U1065" s="6" t="s">
        <v>3817</v>
      </c>
      <c r="V1065" s="48" t="s">
        <v>32929</v>
      </c>
      <c r="W1065" s="6"/>
      <c r="X1065" s="6"/>
    </row>
    <row r="1066" spans="1:24" s="8" customFormat="1" ht="15" customHeight="1" thickBot="1" x14ac:dyDescent="0.25">
      <c r="S1066" s="6" t="s">
        <v>31036</v>
      </c>
      <c r="T1066" s="6" t="s">
        <v>177</v>
      </c>
      <c r="U1066" s="6" t="s">
        <v>3817</v>
      </c>
      <c r="V1066" s="48" t="s">
        <v>32930</v>
      </c>
      <c r="W1066" s="6"/>
      <c r="X1066" s="6"/>
    </row>
    <row r="1067" spans="1:24" ht="51" x14ac:dyDescent="0.25">
      <c r="A1067" s="206" t="s">
        <v>0</v>
      </c>
      <c r="B1067" s="207" t="s">
        <v>22114</v>
      </c>
      <c r="C1067" s="207" t="s">
        <v>1</v>
      </c>
      <c r="D1067" s="194" t="s">
        <v>2</v>
      </c>
      <c r="E1067" s="208" t="s">
        <v>3</v>
      </c>
      <c r="F1067" s="209" t="s">
        <v>4</v>
      </c>
      <c r="G1067" s="210" t="s">
        <v>5</v>
      </c>
      <c r="H1067" s="211" t="s">
        <v>6</v>
      </c>
      <c r="I1067" s="212" t="s">
        <v>7</v>
      </c>
      <c r="J1067" s="213" t="s">
        <v>29308</v>
      </c>
      <c r="K1067" s="214" t="s">
        <v>29309</v>
      </c>
      <c r="L1067" s="214" t="s">
        <v>33431</v>
      </c>
      <c r="M1067" s="215" t="s">
        <v>8</v>
      </c>
      <c r="N1067" s="212" t="s">
        <v>9</v>
      </c>
      <c r="O1067" s="40" t="s">
        <v>10</v>
      </c>
      <c r="P1067" s="41" t="s">
        <v>11</v>
      </c>
      <c r="Q1067" s="41" t="s">
        <v>12</v>
      </c>
      <c r="R1067" s="192" t="s">
        <v>13</v>
      </c>
    </row>
    <row r="1068" spans="1:24" ht="15.75" x14ac:dyDescent="0.25">
      <c r="A1068" s="195" t="s">
        <v>172</v>
      </c>
      <c r="B1068" s="195" t="s">
        <v>22116</v>
      </c>
      <c r="C1068" s="199" t="s">
        <v>24309</v>
      </c>
      <c r="D1068" s="195" t="s">
        <v>24308</v>
      </c>
      <c r="E1068" s="195">
        <v>32</v>
      </c>
      <c r="F1068" s="200">
        <v>12680237</v>
      </c>
      <c r="G1068" s="48">
        <v>23126802374</v>
      </c>
      <c r="H1068" s="201">
        <v>21360</v>
      </c>
      <c r="I1068" s="202" t="s">
        <v>17470</v>
      </c>
      <c r="J1068" s="203" t="s">
        <v>29311</v>
      </c>
      <c r="K1068" s="204" t="s">
        <v>29346</v>
      </c>
      <c r="L1068" s="204"/>
      <c r="M1068" s="14"/>
      <c r="N1068" s="15"/>
      <c r="O1068" s="15"/>
      <c r="P1068" s="17" t="s">
        <v>31037</v>
      </c>
      <c r="Q1068" s="48" t="s">
        <v>31038</v>
      </c>
      <c r="R1068" s="48" t="s">
        <v>176</v>
      </c>
    </row>
    <row r="1069" spans="1:24" s="8" customFormat="1" ht="15" customHeight="1" x14ac:dyDescent="0.2">
      <c r="A1069" s="195" t="s">
        <v>27</v>
      </c>
      <c r="B1069" s="195" t="s">
        <v>22116</v>
      </c>
      <c r="C1069" s="199" t="s">
        <v>24299</v>
      </c>
      <c r="D1069" s="195" t="s">
        <v>24298</v>
      </c>
      <c r="E1069" s="195">
        <v>31</v>
      </c>
      <c r="F1069" s="200">
        <v>6485789</v>
      </c>
      <c r="G1069" s="48">
        <v>27064857890</v>
      </c>
      <c r="H1069" s="201"/>
      <c r="I1069" s="202" t="s">
        <v>17470</v>
      </c>
      <c r="J1069" s="203" t="s">
        <v>29311</v>
      </c>
      <c r="K1069" s="204" t="s">
        <v>29349</v>
      </c>
      <c r="L1069" s="204"/>
      <c r="M1069" s="14"/>
      <c r="N1069" s="15"/>
      <c r="O1069" s="15" t="s">
        <v>24297</v>
      </c>
      <c r="P1069" s="17" t="s">
        <v>24296</v>
      </c>
      <c r="Q1069" s="48" t="s">
        <v>24295</v>
      </c>
      <c r="R1069" s="48" t="s">
        <v>176</v>
      </c>
      <c r="S1069" s="6" t="s">
        <v>24294</v>
      </c>
      <c r="T1069" s="6" t="s">
        <v>177</v>
      </c>
      <c r="U1069" s="6" t="s">
        <v>3817</v>
      </c>
      <c r="V1069" s="48"/>
      <c r="W1069" s="6"/>
      <c r="X1069" s="6"/>
    </row>
    <row r="1070" spans="1:24" s="8" customFormat="1" ht="15" customHeight="1" x14ac:dyDescent="0.2">
      <c r="A1070" s="195" t="s">
        <v>23</v>
      </c>
      <c r="B1070" s="195" t="s">
        <v>22116</v>
      </c>
      <c r="C1070" s="199" t="s">
        <v>32193</v>
      </c>
      <c r="D1070" s="195" t="s">
        <v>32194</v>
      </c>
      <c r="E1070" s="195">
        <v>30</v>
      </c>
      <c r="F1070" s="200">
        <v>10972089</v>
      </c>
      <c r="G1070" s="48">
        <v>27109720892</v>
      </c>
      <c r="H1070" s="201">
        <v>19094</v>
      </c>
      <c r="I1070" s="202" t="s">
        <v>17470</v>
      </c>
      <c r="J1070" s="203" t="s">
        <v>29310</v>
      </c>
      <c r="K1070" s="204" t="s">
        <v>31910</v>
      </c>
      <c r="L1070" s="204"/>
      <c r="M1070" s="14"/>
      <c r="N1070" s="15"/>
      <c r="O1070" s="15"/>
      <c r="P1070" s="17" t="s">
        <v>32195</v>
      </c>
      <c r="Q1070" s="48">
        <v>2804529374</v>
      </c>
      <c r="R1070" s="48" t="s">
        <v>176</v>
      </c>
      <c r="S1070" s="6" t="s">
        <v>32160</v>
      </c>
      <c r="T1070" s="6" t="s">
        <v>177</v>
      </c>
      <c r="U1070" s="6" t="s">
        <v>3817</v>
      </c>
      <c r="V1070" s="48" t="s">
        <v>32931</v>
      </c>
      <c r="W1070" s="6"/>
      <c r="X1070" s="6"/>
    </row>
    <row r="1071" spans="1:24" s="8" customFormat="1" ht="15" customHeight="1" x14ac:dyDescent="0.2">
      <c r="A1071" s="195">
        <v>17</v>
      </c>
      <c r="B1071" s="195" t="s">
        <v>22116</v>
      </c>
      <c r="C1071" s="199" t="s">
        <v>30262</v>
      </c>
      <c r="D1071" s="195" t="s">
        <v>30261</v>
      </c>
      <c r="E1071" s="195">
        <v>32</v>
      </c>
      <c r="F1071" s="200">
        <v>44951594</v>
      </c>
      <c r="G1071" s="48">
        <v>27449515949</v>
      </c>
      <c r="H1071" s="201">
        <v>37821</v>
      </c>
      <c r="I1071" s="202" t="s">
        <v>17337</v>
      </c>
      <c r="J1071" s="203" t="s">
        <v>29310</v>
      </c>
      <c r="K1071" s="204" t="s">
        <v>30224</v>
      </c>
      <c r="L1071" s="204"/>
      <c r="M1071" s="14"/>
      <c r="N1071" s="15"/>
      <c r="O1071" s="15"/>
      <c r="P1071" s="17" t="s">
        <v>30260</v>
      </c>
      <c r="Q1071" s="48">
        <v>3765225828</v>
      </c>
      <c r="R1071" s="48" t="s">
        <v>30259</v>
      </c>
      <c r="S1071" s="6" t="s">
        <v>30258</v>
      </c>
      <c r="T1071" s="6"/>
      <c r="U1071" s="6" t="s">
        <v>3817</v>
      </c>
      <c r="V1071" s="48"/>
      <c r="W1071" s="6"/>
      <c r="X1071" s="6"/>
    </row>
    <row r="1072" spans="1:24" s="8" customFormat="1" ht="15" customHeight="1" x14ac:dyDescent="0.2">
      <c r="A1072" s="195" t="s">
        <v>99</v>
      </c>
      <c r="B1072" s="195" t="s">
        <v>22116</v>
      </c>
      <c r="C1072" s="199" t="s">
        <v>24255</v>
      </c>
      <c r="D1072" s="195" t="s">
        <v>24254</v>
      </c>
      <c r="E1072" s="195">
        <v>34</v>
      </c>
      <c r="F1072" s="200">
        <v>11665642</v>
      </c>
      <c r="G1072" s="48">
        <v>27116656421</v>
      </c>
      <c r="H1072" s="201"/>
      <c r="I1072" s="202" t="s">
        <v>17470</v>
      </c>
      <c r="J1072" s="203" t="s">
        <v>29311</v>
      </c>
      <c r="K1072" s="204" t="s">
        <v>29322</v>
      </c>
      <c r="L1072" s="204"/>
      <c r="M1072" s="14"/>
      <c r="N1072" s="15"/>
      <c r="O1072" s="15"/>
      <c r="P1072" s="17" t="s">
        <v>24253</v>
      </c>
      <c r="Q1072" s="48">
        <v>2613476019</v>
      </c>
      <c r="R1072" s="48" t="s">
        <v>176</v>
      </c>
      <c r="S1072" s="6" t="s">
        <v>24252</v>
      </c>
      <c r="T1072" s="6" t="s">
        <v>28916</v>
      </c>
      <c r="U1072" s="6" t="s">
        <v>3817</v>
      </c>
      <c r="V1072" s="48" t="s">
        <v>32852</v>
      </c>
      <c r="W1072" s="6"/>
      <c r="X1072" s="6"/>
    </row>
    <row r="1073" spans="1:24" s="8" customFormat="1" ht="15" customHeight="1" x14ac:dyDescent="0.2">
      <c r="A1073" s="195" t="s">
        <v>46</v>
      </c>
      <c r="B1073" s="195" t="s">
        <v>22116</v>
      </c>
      <c r="C1073" s="199" t="s">
        <v>24243</v>
      </c>
      <c r="D1073" s="195" t="s">
        <v>24242</v>
      </c>
      <c r="E1073" s="195">
        <v>34</v>
      </c>
      <c r="F1073" s="200">
        <v>14933532</v>
      </c>
      <c r="G1073" s="48">
        <v>27149335329</v>
      </c>
      <c r="H1073" s="201">
        <v>22686</v>
      </c>
      <c r="I1073" s="202" t="s">
        <v>17402</v>
      </c>
      <c r="J1073" s="203" t="s">
        <v>29311</v>
      </c>
      <c r="K1073" s="204" t="s">
        <v>29323</v>
      </c>
      <c r="L1073" s="204"/>
      <c r="M1073" s="14"/>
      <c r="N1073" s="15"/>
      <c r="O1073" s="15"/>
      <c r="P1073" s="17" t="s">
        <v>24241</v>
      </c>
      <c r="Q1073" s="48">
        <v>1522930623</v>
      </c>
      <c r="R1073" s="48" t="s">
        <v>176</v>
      </c>
      <c r="S1073" s="6" t="s">
        <v>24240</v>
      </c>
      <c r="T1073" s="6" t="s">
        <v>177</v>
      </c>
      <c r="U1073" s="6" t="s">
        <v>3817</v>
      </c>
      <c r="V1073" s="48"/>
      <c r="W1073" s="6"/>
      <c r="X1073" s="6"/>
    </row>
    <row r="1074" spans="1:24" s="8" customFormat="1" ht="15" customHeight="1" x14ac:dyDescent="0.2">
      <c r="A1074" s="195" t="s">
        <v>27</v>
      </c>
      <c r="B1074" s="195" t="s">
        <v>22116</v>
      </c>
      <c r="C1074" s="199" t="s">
        <v>32777</v>
      </c>
      <c r="D1074" s="195" t="s">
        <v>32788</v>
      </c>
      <c r="E1074" s="195">
        <v>30</v>
      </c>
      <c r="F1074" s="200">
        <v>17739981</v>
      </c>
      <c r="G1074" s="48" t="s">
        <v>34467</v>
      </c>
      <c r="H1074" s="201">
        <v>24110</v>
      </c>
      <c r="I1074" s="202" t="s">
        <v>17470</v>
      </c>
      <c r="J1074" s="203" t="s">
        <v>29310</v>
      </c>
      <c r="K1074" s="204" t="s">
        <v>32454</v>
      </c>
      <c r="L1074" s="204" t="s">
        <v>33442</v>
      </c>
      <c r="M1074" s="14"/>
      <c r="N1074" s="15"/>
      <c r="O1074" s="15"/>
      <c r="P1074" s="17" t="s">
        <v>32832</v>
      </c>
      <c r="Q1074" s="48" t="s">
        <v>32833</v>
      </c>
      <c r="R1074" s="48" t="s">
        <v>32834</v>
      </c>
      <c r="S1074" s="6" t="s">
        <v>32783</v>
      </c>
      <c r="T1074" s="6" t="s">
        <v>177</v>
      </c>
      <c r="U1074" s="6" t="s">
        <v>3817</v>
      </c>
      <c r="V1074" s="48" t="s">
        <v>32835</v>
      </c>
      <c r="W1074" s="6"/>
      <c r="X1074" s="6"/>
    </row>
    <row r="1075" spans="1:24" s="8" customFormat="1" ht="15" customHeight="1" x14ac:dyDescent="0.2">
      <c r="A1075" s="195" t="s">
        <v>46</v>
      </c>
      <c r="B1075" s="195" t="s">
        <v>22116</v>
      </c>
      <c r="C1075" s="199" t="s">
        <v>24223</v>
      </c>
      <c r="D1075" s="195" t="s">
        <v>24222</v>
      </c>
      <c r="E1075" s="195">
        <v>32</v>
      </c>
      <c r="F1075" s="200">
        <v>34259746</v>
      </c>
      <c r="G1075" s="48">
        <v>20342597468</v>
      </c>
      <c r="H1075" s="201">
        <v>32600</v>
      </c>
      <c r="I1075" s="202" t="s">
        <v>22252</v>
      </c>
      <c r="J1075" s="203" t="s">
        <v>29311</v>
      </c>
      <c r="K1075" s="204" t="s">
        <v>29332</v>
      </c>
      <c r="L1075" s="204"/>
      <c r="M1075" s="14"/>
      <c r="N1075" s="15"/>
      <c r="O1075" s="15"/>
      <c r="P1075" s="17" t="s">
        <v>24221</v>
      </c>
      <c r="Q1075" s="48">
        <v>1544087958</v>
      </c>
      <c r="R1075" s="48" t="s">
        <v>176</v>
      </c>
      <c r="S1075" s="6" t="s">
        <v>24220</v>
      </c>
      <c r="T1075" s="6" t="s">
        <v>177</v>
      </c>
      <c r="U1075" s="6" t="s">
        <v>3817</v>
      </c>
      <c r="V1075" s="48"/>
      <c r="W1075" s="6"/>
      <c r="X1075" s="6"/>
    </row>
    <row r="1076" spans="1:24" s="8" customFormat="1" ht="15" customHeight="1" x14ac:dyDescent="0.2">
      <c r="A1076" s="195">
        <v>24</v>
      </c>
      <c r="B1076" s="195" t="s">
        <v>22116</v>
      </c>
      <c r="C1076" s="199" t="s">
        <v>32639</v>
      </c>
      <c r="D1076" s="195" t="s">
        <v>32640</v>
      </c>
      <c r="E1076" s="195">
        <v>34</v>
      </c>
      <c r="F1076" s="200">
        <v>17181394</v>
      </c>
      <c r="G1076" s="48">
        <v>27171813943</v>
      </c>
      <c r="H1076" s="201">
        <v>23630</v>
      </c>
      <c r="I1076" s="202" t="s">
        <v>17470</v>
      </c>
      <c r="J1076" s="203" t="s">
        <v>29310</v>
      </c>
      <c r="K1076" s="204" t="s">
        <v>32443</v>
      </c>
      <c r="L1076" s="204"/>
      <c r="M1076" s="14"/>
      <c r="N1076" s="15"/>
      <c r="O1076" s="15"/>
      <c r="P1076" s="17" t="s">
        <v>32641</v>
      </c>
      <c r="Q1076" s="48" t="s">
        <v>32642</v>
      </c>
      <c r="R1076" s="48" t="s">
        <v>176</v>
      </c>
      <c r="S1076" s="6" t="s">
        <v>32638</v>
      </c>
      <c r="T1076" s="6" t="s">
        <v>177</v>
      </c>
      <c r="U1076" s="6" t="s">
        <v>3817</v>
      </c>
      <c r="V1076" s="48" t="s">
        <v>32932</v>
      </c>
      <c r="W1076" s="6"/>
      <c r="X1076" s="6"/>
    </row>
    <row r="1077" spans="1:24" s="8" customFormat="1" ht="15" customHeight="1" x14ac:dyDescent="0.2">
      <c r="A1077" s="195" t="s">
        <v>33761</v>
      </c>
      <c r="B1077" s="195" t="s">
        <v>22116</v>
      </c>
      <c r="C1077" s="199" t="s">
        <v>24205</v>
      </c>
      <c r="D1077" s="195" t="s">
        <v>24204</v>
      </c>
      <c r="E1077" s="195">
        <v>34</v>
      </c>
      <c r="F1077" s="200">
        <v>10381217</v>
      </c>
      <c r="G1077" s="48">
        <v>27103812173</v>
      </c>
      <c r="H1077" s="201"/>
      <c r="I1077" s="202" t="s">
        <v>17470</v>
      </c>
      <c r="J1077" s="203" t="s">
        <v>29311</v>
      </c>
      <c r="K1077" s="204" t="s">
        <v>29323</v>
      </c>
      <c r="L1077" s="204"/>
      <c r="M1077" s="14"/>
      <c r="N1077" s="15"/>
      <c r="O1077" s="15"/>
      <c r="P1077" s="17" t="s">
        <v>24203</v>
      </c>
      <c r="Q1077" s="48" t="s">
        <v>24202</v>
      </c>
      <c r="R1077" s="48" t="s">
        <v>176</v>
      </c>
      <c r="S1077" s="6" t="s">
        <v>24201</v>
      </c>
      <c r="T1077" s="6" t="s">
        <v>177</v>
      </c>
      <c r="U1077" s="6" t="s">
        <v>3817</v>
      </c>
      <c r="V1077" s="48"/>
      <c r="W1077" s="6"/>
      <c r="X1077" s="6"/>
    </row>
    <row r="1078" spans="1:24" s="8" customFormat="1" ht="15" customHeight="1" x14ac:dyDescent="0.2">
      <c r="A1078" s="195" t="s">
        <v>27</v>
      </c>
      <c r="B1078" s="195" t="s">
        <v>22116</v>
      </c>
      <c r="C1078" s="199" t="s">
        <v>24174</v>
      </c>
      <c r="D1078" s="195" t="s">
        <v>24173</v>
      </c>
      <c r="E1078" s="195">
        <v>10</v>
      </c>
      <c r="F1078" s="200">
        <v>16395028</v>
      </c>
      <c r="G1078" s="48">
        <v>27163950281</v>
      </c>
      <c r="H1078" s="201">
        <v>23169</v>
      </c>
      <c r="I1078" s="202" t="s">
        <v>17470</v>
      </c>
      <c r="J1078" s="203" t="s">
        <v>29311</v>
      </c>
      <c r="K1078" s="204" t="s">
        <v>29326</v>
      </c>
      <c r="L1078" s="204"/>
      <c r="M1078" s="14"/>
      <c r="N1078" s="15"/>
      <c r="O1078" s="15"/>
      <c r="P1078" s="17" t="s">
        <v>24172</v>
      </c>
      <c r="Q1078" s="48" t="s">
        <v>24171</v>
      </c>
      <c r="R1078" s="48" t="s">
        <v>176</v>
      </c>
      <c r="S1078" s="6" t="s">
        <v>24170</v>
      </c>
      <c r="T1078" s="6" t="s">
        <v>177</v>
      </c>
      <c r="U1078" s="6" t="s">
        <v>3817</v>
      </c>
      <c r="V1078" s="48" t="s">
        <v>32737</v>
      </c>
      <c r="W1078" s="6"/>
      <c r="X1078" s="6"/>
    </row>
    <row r="1079" spans="1:24" s="8" customFormat="1" ht="15" customHeight="1" x14ac:dyDescent="0.2">
      <c r="A1079" s="195" t="s">
        <v>59</v>
      </c>
      <c r="B1079" s="195" t="s">
        <v>22116</v>
      </c>
      <c r="C1079" s="199" t="s">
        <v>32317</v>
      </c>
      <c r="D1079" s="195" t="s">
        <v>32318</v>
      </c>
      <c r="E1079" s="195">
        <v>13</v>
      </c>
      <c r="F1079" s="200">
        <v>6213646</v>
      </c>
      <c r="G1079" s="48">
        <v>23062136464</v>
      </c>
      <c r="H1079" s="201">
        <v>18058</v>
      </c>
      <c r="I1079" s="202" t="s">
        <v>17470</v>
      </c>
      <c r="J1079" s="203" t="s">
        <v>29310</v>
      </c>
      <c r="K1079" s="204" t="s">
        <v>31910</v>
      </c>
      <c r="L1079" s="204"/>
      <c r="M1079" s="14"/>
      <c r="N1079" s="15"/>
      <c r="O1079" s="15"/>
      <c r="P1079" s="17" t="s">
        <v>32319</v>
      </c>
      <c r="Q1079" s="48" t="s">
        <v>32320</v>
      </c>
      <c r="R1079" s="48" t="s">
        <v>32321</v>
      </c>
      <c r="S1079" s="6" t="s">
        <v>32316</v>
      </c>
      <c r="T1079" s="6" t="s">
        <v>177</v>
      </c>
      <c r="U1079" s="6" t="s">
        <v>3817</v>
      </c>
      <c r="V1079" s="48" t="s">
        <v>32933</v>
      </c>
      <c r="W1079" s="6"/>
      <c r="X1079" s="6"/>
    </row>
    <row r="1080" spans="1:24" s="8" customFormat="1" ht="15" customHeight="1" x14ac:dyDescent="0.2">
      <c r="A1080" s="195" t="s">
        <v>46</v>
      </c>
      <c r="B1080" s="195" t="s">
        <v>22116</v>
      </c>
      <c r="C1080" s="199" t="s">
        <v>24169</v>
      </c>
      <c r="D1080" s="195" t="s">
        <v>24168</v>
      </c>
      <c r="E1080" s="195">
        <v>33</v>
      </c>
      <c r="F1080" s="200">
        <v>16378125</v>
      </c>
      <c r="G1080" s="48">
        <v>27163781250</v>
      </c>
      <c r="H1080" s="201">
        <v>23210</v>
      </c>
      <c r="I1080" s="202" t="s">
        <v>17470</v>
      </c>
      <c r="J1080" s="203" t="s">
        <v>29311</v>
      </c>
      <c r="K1080" s="204" t="s">
        <v>29316</v>
      </c>
      <c r="L1080" s="204"/>
      <c r="M1080" s="14"/>
      <c r="N1080" s="15"/>
      <c r="O1080" s="15"/>
      <c r="P1080" s="17" t="s">
        <v>24167</v>
      </c>
      <c r="Q1080" s="48" t="s">
        <v>24166</v>
      </c>
      <c r="R1080" s="48" t="s">
        <v>24165</v>
      </c>
      <c r="S1080" s="6" t="s">
        <v>24164</v>
      </c>
      <c r="T1080" s="6" t="s">
        <v>177</v>
      </c>
      <c r="U1080" s="6" t="s">
        <v>3817</v>
      </c>
      <c r="V1080" s="48"/>
      <c r="W1080" s="6"/>
      <c r="X1080" s="6"/>
    </row>
    <row r="1081" spans="1:24" s="8" customFormat="1" ht="15" customHeight="1" x14ac:dyDescent="0.2">
      <c r="A1081" s="195" t="s">
        <v>27</v>
      </c>
      <c r="B1081" s="195" t="s">
        <v>22116</v>
      </c>
      <c r="C1081" s="199" t="s">
        <v>24159</v>
      </c>
      <c r="D1081" s="195" t="s">
        <v>24158</v>
      </c>
      <c r="E1081" s="195">
        <v>34</v>
      </c>
      <c r="F1081" s="200">
        <v>6240456</v>
      </c>
      <c r="G1081" s="48">
        <v>27062404561</v>
      </c>
      <c r="H1081" s="201">
        <v>17987</v>
      </c>
      <c r="I1081" s="202" t="s">
        <v>17470</v>
      </c>
      <c r="J1081" s="203" t="s">
        <v>29311</v>
      </c>
      <c r="K1081" s="204" t="s">
        <v>29349</v>
      </c>
      <c r="L1081" s="204"/>
      <c r="M1081" s="14"/>
      <c r="N1081" s="15"/>
      <c r="O1081" s="15"/>
      <c r="P1081" s="17" t="s">
        <v>31041</v>
      </c>
      <c r="Q1081" s="48">
        <v>1167140580</v>
      </c>
      <c r="R1081" s="48" t="s">
        <v>176</v>
      </c>
      <c r="S1081" s="6" t="s">
        <v>31040</v>
      </c>
      <c r="T1081" s="6" t="s">
        <v>177</v>
      </c>
      <c r="U1081" s="6" t="s">
        <v>3817</v>
      </c>
      <c r="V1081" s="48" t="s">
        <v>32934</v>
      </c>
      <c r="W1081" s="6"/>
      <c r="X1081" s="6"/>
    </row>
    <row r="1082" spans="1:24" s="8" customFormat="1" ht="15" customHeight="1" x14ac:dyDescent="0.2">
      <c r="A1082" s="195" t="s">
        <v>59</v>
      </c>
      <c r="B1082" s="195" t="s">
        <v>22116</v>
      </c>
      <c r="C1082" s="199" t="s">
        <v>32329</v>
      </c>
      <c r="D1082" s="195" t="s">
        <v>32330</v>
      </c>
      <c r="E1082" s="195">
        <v>33</v>
      </c>
      <c r="F1082" s="200">
        <v>12343846</v>
      </c>
      <c r="G1082" s="48">
        <v>27123438464</v>
      </c>
      <c r="H1082" s="201">
        <v>20361</v>
      </c>
      <c r="I1082" s="202" t="s">
        <v>17470</v>
      </c>
      <c r="J1082" s="203" t="s">
        <v>29310</v>
      </c>
      <c r="K1082" s="204" t="s">
        <v>31910</v>
      </c>
      <c r="L1082" s="204"/>
      <c r="M1082" s="14"/>
      <c r="N1082" s="15"/>
      <c r="O1082" s="15"/>
      <c r="P1082" s="17" t="s">
        <v>32331</v>
      </c>
      <c r="Q1082" s="48" t="s">
        <v>32332</v>
      </c>
      <c r="R1082" s="48" t="s">
        <v>32333</v>
      </c>
      <c r="S1082" s="6" t="s">
        <v>32181</v>
      </c>
      <c r="T1082" s="6" t="s">
        <v>177</v>
      </c>
      <c r="U1082" s="6" t="s">
        <v>3817</v>
      </c>
      <c r="V1082" s="48" t="s">
        <v>32935</v>
      </c>
      <c r="W1082" s="6"/>
      <c r="X1082" s="6"/>
    </row>
    <row r="1083" spans="1:24" s="8" customFormat="1" ht="15" customHeight="1" x14ac:dyDescent="0.2">
      <c r="A1083" s="195">
        <v>14</v>
      </c>
      <c r="B1083" s="195" t="s">
        <v>22116</v>
      </c>
      <c r="C1083" s="199" t="s">
        <v>24153</v>
      </c>
      <c r="D1083" s="195" t="s">
        <v>24152</v>
      </c>
      <c r="E1083" s="195">
        <v>34</v>
      </c>
      <c r="F1083" s="200">
        <v>12100291</v>
      </c>
      <c r="G1083" s="48">
        <v>23121002914</v>
      </c>
      <c r="H1083" s="201"/>
      <c r="I1083" s="202" t="s">
        <v>17470</v>
      </c>
      <c r="J1083" s="203" t="s">
        <v>29311</v>
      </c>
      <c r="K1083" s="204" t="s">
        <v>29361</v>
      </c>
      <c r="L1083" s="204"/>
      <c r="M1083" s="14"/>
      <c r="N1083" s="15"/>
      <c r="O1083" s="15"/>
      <c r="P1083" s="17" t="s">
        <v>24151</v>
      </c>
      <c r="Q1083" s="48" t="s">
        <v>24150</v>
      </c>
      <c r="R1083" s="48" t="s">
        <v>29179</v>
      </c>
      <c r="S1083" s="6" t="s">
        <v>24149</v>
      </c>
      <c r="T1083" s="6" t="s">
        <v>29201</v>
      </c>
      <c r="U1083" s="6" t="s">
        <v>3817</v>
      </c>
      <c r="V1083" s="48" t="s">
        <v>32823</v>
      </c>
      <c r="W1083" s="6"/>
      <c r="X1083" s="6"/>
    </row>
    <row r="1084" spans="1:24" s="8" customFormat="1" ht="15" customHeight="1" x14ac:dyDescent="0.2">
      <c r="A1084" s="195" t="s">
        <v>27</v>
      </c>
      <c r="B1084" s="195" t="s">
        <v>22116</v>
      </c>
      <c r="C1084" s="199" t="s">
        <v>24146</v>
      </c>
      <c r="D1084" s="195" t="s">
        <v>24145</v>
      </c>
      <c r="E1084" s="195">
        <v>33</v>
      </c>
      <c r="F1084" s="200">
        <v>14825694</v>
      </c>
      <c r="G1084" s="48">
        <v>27148256948</v>
      </c>
      <c r="H1084" s="201">
        <v>22787</v>
      </c>
      <c r="I1084" s="202" t="s">
        <v>17470</v>
      </c>
      <c r="J1084" s="203" t="s">
        <v>29311</v>
      </c>
      <c r="K1084" s="204" t="s">
        <v>29346</v>
      </c>
      <c r="L1084" s="204"/>
      <c r="M1084" s="14"/>
      <c r="N1084" s="15"/>
      <c r="O1084" s="15"/>
      <c r="P1084" s="17" t="s">
        <v>31043</v>
      </c>
      <c r="Q1084" s="48">
        <v>1556597022</v>
      </c>
      <c r="R1084" s="48" t="s">
        <v>31044</v>
      </c>
      <c r="S1084" s="6" t="s">
        <v>31042</v>
      </c>
      <c r="T1084" s="6" t="s">
        <v>177</v>
      </c>
      <c r="U1084" s="6" t="s">
        <v>3817</v>
      </c>
      <c r="V1084" s="48" t="s">
        <v>32936</v>
      </c>
      <c r="W1084" s="6"/>
      <c r="X1084" s="6"/>
    </row>
    <row r="1085" spans="1:24" s="8" customFormat="1" ht="15" customHeight="1" x14ac:dyDescent="0.2">
      <c r="A1085" s="195" t="s">
        <v>23</v>
      </c>
      <c r="B1085" s="195" t="s">
        <v>22116</v>
      </c>
      <c r="C1085" s="199" t="s">
        <v>24109</v>
      </c>
      <c r="D1085" s="195" t="s">
        <v>24108</v>
      </c>
      <c r="E1085" s="195">
        <v>32</v>
      </c>
      <c r="F1085" s="200">
        <v>10147064</v>
      </c>
      <c r="G1085" s="48" t="s">
        <v>34468</v>
      </c>
      <c r="H1085" s="201">
        <v>19029</v>
      </c>
      <c r="I1085" s="202" t="s">
        <v>17470</v>
      </c>
      <c r="J1085" s="203" t="s">
        <v>29311</v>
      </c>
      <c r="K1085" s="204" t="s">
        <v>29357</v>
      </c>
      <c r="L1085" s="204"/>
      <c r="M1085" s="14"/>
      <c r="N1085" s="15"/>
      <c r="O1085" s="15"/>
      <c r="P1085" s="17" t="s">
        <v>24107</v>
      </c>
      <c r="Q1085" s="48" t="s">
        <v>24106</v>
      </c>
      <c r="R1085" s="48" t="s">
        <v>176</v>
      </c>
      <c r="S1085" s="6" t="s">
        <v>24105</v>
      </c>
      <c r="T1085" s="6" t="s">
        <v>177</v>
      </c>
      <c r="U1085" s="6" t="s">
        <v>3817</v>
      </c>
      <c r="V1085" s="48"/>
      <c r="W1085" s="6"/>
      <c r="X1085" s="6"/>
    </row>
    <row r="1086" spans="1:24" s="8" customFormat="1" ht="15" customHeight="1" x14ac:dyDescent="0.2">
      <c r="A1086" s="195" t="s">
        <v>193</v>
      </c>
      <c r="B1086" s="195" t="s">
        <v>22116</v>
      </c>
      <c r="C1086" s="199" t="s">
        <v>24087</v>
      </c>
      <c r="D1086" s="195" t="s">
        <v>24086</v>
      </c>
      <c r="E1086" s="195">
        <v>34</v>
      </c>
      <c r="F1086" s="200">
        <v>5902976</v>
      </c>
      <c r="G1086" s="48" t="s">
        <v>34469</v>
      </c>
      <c r="H1086" s="201"/>
      <c r="I1086" s="202" t="s">
        <v>17470</v>
      </c>
      <c r="J1086" s="203" t="s">
        <v>29311</v>
      </c>
      <c r="K1086" s="204" t="s">
        <v>29357</v>
      </c>
      <c r="L1086" s="204"/>
      <c r="M1086" s="14"/>
      <c r="N1086" s="15"/>
      <c r="O1086" s="15" t="s">
        <v>29208</v>
      </c>
      <c r="P1086" s="17" t="s">
        <v>24085</v>
      </c>
      <c r="Q1086" s="48" t="s">
        <v>24084</v>
      </c>
      <c r="R1086" s="48" t="s">
        <v>176</v>
      </c>
      <c r="S1086" s="6" t="s">
        <v>24083</v>
      </c>
      <c r="T1086" s="6" t="s">
        <v>29207</v>
      </c>
      <c r="U1086" s="6" t="s">
        <v>3817</v>
      </c>
      <c r="V1086" s="48"/>
      <c r="W1086" s="6"/>
      <c r="X1086" s="6"/>
    </row>
    <row r="1087" spans="1:24" s="8" customFormat="1" ht="15" customHeight="1" x14ac:dyDescent="0.2">
      <c r="A1087" s="195" t="s">
        <v>193</v>
      </c>
      <c r="B1087" s="195" t="s">
        <v>22116</v>
      </c>
      <c r="C1087" s="199" t="s">
        <v>24077</v>
      </c>
      <c r="D1087" s="195" t="s">
        <v>3654</v>
      </c>
      <c r="E1087" s="195">
        <v>35</v>
      </c>
      <c r="F1087" s="200">
        <v>10408451</v>
      </c>
      <c r="G1087" s="48">
        <v>20104084517</v>
      </c>
      <c r="H1087" s="201"/>
      <c r="I1087" s="202" t="s">
        <v>17470</v>
      </c>
      <c r="J1087" s="203" t="s">
        <v>29311</v>
      </c>
      <c r="K1087" s="204" t="s">
        <v>29337</v>
      </c>
      <c r="L1087" s="204"/>
      <c r="M1087" s="14"/>
      <c r="N1087" s="15"/>
      <c r="O1087" s="15"/>
      <c r="P1087" s="17" t="s">
        <v>24076</v>
      </c>
      <c r="Q1087" s="48" t="s">
        <v>24075</v>
      </c>
      <c r="R1087" s="48" t="s">
        <v>176</v>
      </c>
      <c r="S1087" s="6" t="s">
        <v>24074</v>
      </c>
      <c r="T1087" s="6" t="s">
        <v>177</v>
      </c>
      <c r="U1087" s="6" t="s">
        <v>3817</v>
      </c>
      <c r="V1087" s="48"/>
      <c r="W1087" s="6"/>
      <c r="X1087" s="6"/>
    </row>
    <row r="1088" spans="1:24" s="8" customFormat="1" ht="15" customHeight="1" x14ac:dyDescent="0.2">
      <c r="A1088" s="195" t="s">
        <v>23</v>
      </c>
      <c r="B1088" s="195" t="s">
        <v>22116</v>
      </c>
      <c r="C1088" s="199" t="s">
        <v>24030</v>
      </c>
      <c r="D1088" s="195" t="s">
        <v>24029</v>
      </c>
      <c r="E1088" s="195">
        <v>11</v>
      </c>
      <c r="F1088" s="200">
        <v>31359444</v>
      </c>
      <c r="G1088" s="48" t="s">
        <v>34470</v>
      </c>
      <c r="H1088" s="201">
        <v>31187</v>
      </c>
      <c r="I1088" s="202" t="s">
        <v>17337</v>
      </c>
      <c r="J1088" s="203" t="s">
        <v>29311</v>
      </c>
      <c r="K1088" s="204" t="s">
        <v>29359</v>
      </c>
      <c r="L1088" s="204"/>
      <c r="M1088" s="14"/>
      <c r="N1088" s="15"/>
      <c r="O1088" s="15"/>
      <c r="P1088" s="17" t="s">
        <v>24028</v>
      </c>
      <c r="Q1088" s="48">
        <v>1131229041</v>
      </c>
      <c r="R1088" s="48" t="s">
        <v>176</v>
      </c>
      <c r="S1088" s="6" t="s">
        <v>24027</v>
      </c>
      <c r="T1088" s="6" t="s">
        <v>177</v>
      </c>
      <c r="U1088" s="6" t="s">
        <v>3817</v>
      </c>
      <c r="V1088" s="48"/>
      <c r="W1088" s="6"/>
      <c r="X1088" s="6"/>
    </row>
    <row r="1089" spans="1:24" s="8" customFormat="1" ht="15" customHeight="1" x14ac:dyDescent="0.2">
      <c r="A1089" s="195" t="s">
        <v>33761</v>
      </c>
      <c r="B1089" s="195" t="s">
        <v>22116</v>
      </c>
      <c r="C1089" s="199" t="s">
        <v>32649</v>
      </c>
      <c r="D1089" s="195" t="s">
        <v>32650</v>
      </c>
      <c r="E1089" s="195">
        <v>33</v>
      </c>
      <c r="F1089" s="200">
        <v>6161573</v>
      </c>
      <c r="G1089" s="48">
        <v>27061615739</v>
      </c>
      <c r="H1089" s="201">
        <v>18565</v>
      </c>
      <c r="I1089" s="202" t="s">
        <v>17470</v>
      </c>
      <c r="J1089" s="203" t="s">
        <v>29310</v>
      </c>
      <c r="K1089" s="204" t="s">
        <v>32443</v>
      </c>
      <c r="L1089" s="204"/>
      <c r="M1089" s="14"/>
      <c r="N1089" s="15"/>
      <c r="O1089" s="15"/>
      <c r="P1089" s="17" t="s">
        <v>32651</v>
      </c>
      <c r="Q1089" s="48" t="s">
        <v>32652</v>
      </c>
      <c r="R1089" s="48" t="s">
        <v>176</v>
      </c>
      <c r="S1089" s="6" t="s">
        <v>32648</v>
      </c>
      <c r="T1089" s="6" t="s">
        <v>177</v>
      </c>
      <c r="U1089" s="6" t="s">
        <v>3817</v>
      </c>
      <c r="V1089" s="48" t="s">
        <v>32937</v>
      </c>
      <c r="W1089" s="6"/>
      <c r="X1089" s="6"/>
    </row>
    <row r="1090" spans="1:24" s="8" customFormat="1" ht="15" customHeight="1" x14ac:dyDescent="0.2">
      <c r="A1090" s="195" t="s">
        <v>27</v>
      </c>
      <c r="B1090" s="195" t="s">
        <v>22116</v>
      </c>
      <c r="C1090" s="199" t="s">
        <v>23995</v>
      </c>
      <c r="D1090" s="195" t="s">
        <v>23994</v>
      </c>
      <c r="E1090" s="195">
        <v>34</v>
      </c>
      <c r="F1090" s="200">
        <v>6271560</v>
      </c>
      <c r="G1090" s="48">
        <v>27062715605</v>
      </c>
      <c r="H1090" s="201">
        <v>18424</v>
      </c>
      <c r="I1090" s="202" t="s">
        <v>17470</v>
      </c>
      <c r="J1090" s="203" t="s">
        <v>29311</v>
      </c>
      <c r="K1090" s="204" t="s">
        <v>29314</v>
      </c>
      <c r="L1090" s="204"/>
      <c r="M1090" s="14"/>
      <c r="N1090" s="15"/>
      <c r="O1090" s="15"/>
      <c r="P1090" s="17" t="s">
        <v>23993</v>
      </c>
      <c r="Q1090" s="48">
        <v>1555251346</v>
      </c>
      <c r="R1090" s="48" t="s">
        <v>32659</v>
      </c>
      <c r="S1090" s="6" t="s">
        <v>23992</v>
      </c>
      <c r="T1090" s="6" t="s">
        <v>177</v>
      </c>
      <c r="U1090" s="6" t="s">
        <v>3817</v>
      </c>
      <c r="V1090" s="48" t="s">
        <v>32938</v>
      </c>
      <c r="W1090" s="6"/>
      <c r="X1090" s="6"/>
    </row>
    <row r="1091" spans="1:24" s="8" customFormat="1" ht="15" customHeight="1" x14ac:dyDescent="0.2">
      <c r="A1091" s="195" t="s">
        <v>800</v>
      </c>
      <c r="B1091" s="195" t="s">
        <v>22116</v>
      </c>
      <c r="C1091" s="199" t="s">
        <v>23961</v>
      </c>
      <c r="D1091" s="195" t="s">
        <v>23960</v>
      </c>
      <c r="E1091" s="195">
        <v>30</v>
      </c>
      <c r="F1091" s="200">
        <v>14307071</v>
      </c>
      <c r="G1091" s="48">
        <v>27143070714</v>
      </c>
      <c r="H1091" s="201">
        <v>22295</v>
      </c>
      <c r="I1091" s="202" t="s">
        <v>17470</v>
      </c>
      <c r="J1091" s="203" t="s">
        <v>29311</v>
      </c>
      <c r="K1091" s="204" t="s">
        <v>29333</v>
      </c>
      <c r="L1091" s="204"/>
      <c r="M1091" s="14"/>
      <c r="N1091" s="15"/>
      <c r="O1091" s="15"/>
      <c r="P1091" s="17" t="s">
        <v>23959</v>
      </c>
      <c r="Q1091" s="48">
        <v>1141471028</v>
      </c>
      <c r="R1091" s="48" t="s">
        <v>23958</v>
      </c>
      <c r="S1091" s="6" t="s">
        <v>23957</v>
      </c>
      <c r="T1091" s="6" t="s">
        <v>29105</v>
      </c>
      <c r="U1091" s="6" t="s">
        <v>3817</v>
      </c>
      <c r="V1091" s="48"/>
      <c r="W1091" s="6"/>
      <c r="X1091" s="6"/>
    </row>
    <row r="1092" spans="1:24" s="8" customFormat="1" ht="15" customHeight="1" x14ac:dyDescent="0.2">
      <c r="A1092" s="195" t="s">
        <v>33761</v>
      </c>
      <c r="B1092" s="195" t="s">
        <v>22116</v>
      </c>
      <c r="C1092" s="199" t="s">
        <v>23956</v>
      </c>
      <c r="D1092" s="195" t="s">
        <v>23955</v>
      </c>
      <c r="E1092" s="195">
        <v>34</v>
      </c>
      <c r="F1092" s="200">
        <v>13574067</v>
      </c>
      <c r="G1092" s="48">
        <v>27135740670</v>
      </c>
      <c r="H1092" s="201"/>
      <c r="I1092" s="202" t="s">
        <v>17470</v>
      </c>
      <c r="J1092" s="203" t="s">
        <v>29311</v>
      </c>
      <c r="K1092" s="204" t="s">
        <v>29337</v>
      </c>
      <c r="L1092" s="204"/>
      <c r="M1092" s="14"/>
      <c r="N1092" s="15"/>
      <c r="O1092" s="15"/>
      <c r="P1092" s="17" t="s">
        <v>23954</v>
      </c>
      <c r="Q1092" s="48" t="s">
        <v>23953</v>
      </c>
      <c r="R1092" s="48" t="s">
        <v>176</v>
      </c>
      <c r="S1092" s="6" t="s">
        <v>23952</v>
      </c>
      <c r="T1092" s="6" t="s">
        <v>177</v>
      </c>
      <c r="U1092" s="6" t="s">
        <v>3817</v>
      </c>
      <c r="V1092" s="48" t="s">
        <v>32745</v>
      </c>
      <c r="W1092" s="6"/>
      <c r="X1092" s="6"/>
    </row>
    <row r="1093" spans="1:24" s="8" customFormat="1" ht="15" customHeight="1" x14ac:dyDescent="0.2">
      <c r="A1093" s="195" t="s">
        <v>193</v>
      </c>
      <c r="B1093" s="195" t="s">
        <v>22116</v>
      </c>
      <c r="C1093" s="199" t="s">
        <v>23941</v>
      </c>
      <c r="D1093" s="195" t="s">
        <v>23940</v>
      </c>
      <c r="E1093" s="195">
        <v>33</v>
      </c>
      <c r="F1093" s="200">
        <v>5451253</v>
      </c>
      <c r="G1093" s="48" t="s">
        <v>34471</v>
      </c>
      <c r="H1093" s="201">
        <v>18327</v>
      </c>
      <c r="I1093" s="202" t="s">
        <v>17470</v>
      </c>
      <c r="J1093" s="203" t="s">
        <v>29311</v>
      </c>
      <c r="K1093" s="204" t="s">
        <v>29359</v>
      </c>
      <c r="L1093" s="204"/>
      <c r="M1093" s="14"/>
      <c r="N1093" s="15"/>
      <c r="O1093" s="15"/>
      <c r="P1093" s="17" t="s">
        <v>23939</v>
      </c>
      <c r="Q1093" s="48" t="s">
        <v>30671</v>
      </c>
      <c r="R1093" s="48" t="s">
        <v>23938</v>
      </c>
      <c r="S1093" s="6" t="s">
        <v>23937</v>
      </c>
      <c r="T1093" s="6" t="s">
        <v>177</v>
      </c>
      <c r="U1093" s="6" t="s">
        <v>3817</v>
      </c>
      <c r="V1093" s="48"/>
      <c r="W1093" s="6"/>
      <c r="X1093" s="6"/>
    </row>
    <row r="1094" spans="1:24" s="8" customFormat="1" ht="15" customHeight="1" x14ac:dyDescent="0.2">
      <c r="A1094" s="195" t="s">
        <v>27</v>
      </c>
      <c r="B1094" s="195" t="s">
        <v>22116</v>
      </c>
      <c r="C1094" s="199" t="s">
        <v>23934</v>
      </c>
      <c r="D1094" s="195" t="s">
        <v>23933</v>
      </c>
      <c r="E1094" s="195">
        <v>30</v>
      </c>
      <c r="F1094" s="200">
        <v>25914649</v>
      </c>
      <c r="G1094" s="48">
        <v>20259146497</v>
      </c>
      <c r="H1094" s="201">
        <v>28236</v>
      </c>
      <c r="I1094" s="202" t="s">
        <v>22252</v>
      </c>
      <c r="J1094" s="203" t="s">
        <v>29311</v>
      </c>
      <c r="K1094" s="204" t="s">
        <v>29356</v>
      </c>
      <c r="L1094" s="204" t="s">
        <v>33533</v>
      </c>
      <c r="M1094" s="14"/>
      <c r="N1094" s="15"/>
      <c r="O1094" s="15"/>
      <c r="P1094" s="17" t="s">
        <v>31046</v>
      </c>
      <c r="Q1094" s="48" t="s">
        <v>31047</v>
      </c>
      <c r="R1094" s="48" t="s">
        <v>176</v>
      </c>
      <c r="S1094" s="6" t="s">
        <v>31045</v>
      </c>
      <c r="T1094" s="6" t="s">
        <v>177</v>
      </c>
      <c r="U1094" s="6" t="s">
        <v>22</v>
      </c>
      <c r="V1094" s="48" t="s">
        <v>33029</v>
      </c>
      <c r="W1094" s="6"/>
      <c r="X1094" s="6"/>
    </row>
    <row r="1095" spans="1:24" s="8" customFormat="1" ht="15" customHeight="1" x14ac:dyDescent="0.2">
      <c r="A1095" s="195" t="s">
        <v>27</v>
      </c>
      <c r="B1095" s="195" t="s">
        <v>22116</v>
      </c>
      <c r="C1095" s="199" t="s">
        <v>23917</v>
      </c>
      <c r="D1095" s="195" t="s">
        <v>23916</v>
      </c>
      <c r="E1095" s="195">
        <v>30</v>
      </c>
      <c r="F1095" s="200">
        <v>21499786</v>
      </c>
      <c r="G1095" s="48">
        <v>27214997865</v>
      </c>
      <c r="H1095" s="201">
        <v>24935</v>
      </c>
      <c r="I1095" s="202" t="s">
        <v>17470</v>
      </c>
      <c r="J1095" s="203" t="s">
        <v>29311</v>
      </c>
      <c r="K1095" s="204" t="s">
        <v>29361</v>
      </c>
      <c r="L1095" s="204" t="s">
        <v>34411</v>
      </c>
      <c r="M1095" s="14"/>
      <c r="N1095" s="15"/>
      <c r="O1095" s="15"/>
      <c r="P1095" s="17" t="s">
        <v>23915</v>
      </c>
      <c r="Q1095" s="48">
        <v>1568595456</v>
      </c>
      <c r="R1095" s="48" t="s">
        <v>176</v>
      </c>
      <c r="S1095" s="6" t="s">
        <v>23914</v>
      </c>
      <c r="T1095" s="6" t="s">
        <v>177</v>
      </c>
      <c r="U1095" s="6" t="s">
        <v>3817</v>
      </c>
      <c r="V1095" s="48" t="s">
        <v>32939</v>
      </c>
      <c r="W1095" s="6"/>
      <c r="X1095" s="6"/>
    </row>
    <row r="1096" spans="1:24" s="8" customFormat="1" ht="15" customHeight="1" x14ac:dyDescent="0.2">
      <c r="A1096" s="195" t="s">
        <v>59</v>
      </c>
      <c r="B1096" s="195" t="s">
        <v>22116</v>
      </c>
      <c r="C1096" s="199" t="s">
        <v>23907</v>
      </c>
      <c r="D1096" s="195" t="s">
        <v>23906</v>
      </c>
      <c r="E1096" s="195">
        <v>33</v>
      </c>
      <c r="F1096" s="200">
        <v>5304394</v>
      </c>
      <c r="G1096" s="48">
        <v>27053043947</v>
      </c>
      <c r="H1096" s="201">
        <v>17311</v>
      </c>
      <c r="I1096" s="202" t="s">
        <v>17470</v>
      </c>
      <c r="J1096" s="203" t="s">
        <v>29311</v>
      </c>
      <c r="K1096" s="204" t="s">
        <v>29323</v>
      </c>
      <c r="L1096" s="204"/>
      <c r="M1096" s="14"/>
      <c r="N1096" s="15"/>
      <c r="O1096" s="15"/>
      <c r="P1096" s="17" t="s">
        <v>31049</v>
      </c>
      <c r="Q1096" s="48">
        <v>4489998</v>
      </c>
      <c r="R1096" s="48" t="s">
        <v>176</v>
      </c>
      <c r="S1096" s="6" t="s">
        <v>31048</v>
      </c>
      <c r="T1096" s="6" t="s">
        <v>177</v>
      </c>
      <c r="U1096" s="6" t="s">
        <v>3817</v>
      </c>
      <c r="V1096" s="48" t="s">
        <v>32940</v>
      </c>
      <c r="W1096" s="6"/>
      <c r="X1096" s="6"/>
    </row>
    <row r="1097" spans="1:24" s="8" customFormat="1" ht="15" customHeight="1" x14ac:dyDescent="0.2">
      <c r="A1097" s="195" t="s">
        <v>46</v>
      </c>
      <c r="B1097" s="195" t="s">
        <v>22116</v>
      </c>
      <c r="C1097" s="199" t="s">
        <v>23882</v>
      </c>
      <c r="D1097" s="195" t="s">
        <v>23881</v>
      </c>
      <c r="E1097" s="195">
        <v>34</v>
      </c>
      <c r="F1097" s="200">
        <v>8539495</v>
      </c>
      <c r="G1097" s="48">
        <v>23085394959</v>
      </c>
      <c r="H1097" s="201">
        <v>18785</v>
      </c>
      <c r="I1097" s="202" t="s">
        <v>17470</v>
      </c>
      <c r="J1097" s="203" t="s">
        <v>29311</v>
      </c>
      <c r="K1097" s="204" t="s">
        <v>29316</v>
      </c>
      <c r="L1097" s="204"/>
      <c r="M1097" s="14"/>
      <c r="N1097" s="15"/>
      <c r="O1097" s="15" t="s">
        <v>29554</v>
      </c>
      <c r="P1097" s="17" t="s">
        <v>29561</v>
      </c>
      <c r="Q1097" s="48" t="s">
        <v>29562</v>
      </c>
      <c r="R1097" s="48" t="s">
        <v>176</v>
      </c>
      <c r="S1097" s="6" t="s">
        <v>23880</v>
      </c>
      <c r="T1097" s="6" t="s">
        <v>29560</v>
      </c>
      <c r="U1097" s="6" t="s">
        <v>3817</v>
      </c>
      <c r="V1097" s="48"/>
      <c r="W1097" s="6"/>
      <c r="X1097" s="6"/>
    </row>
    <row r="1098" spans="1:24" s="8" customFormat="1" ht="15" customHeight="1" x14ac:dyDescent="0.2">
      <c r="A1098" s="195" t="s">
        <v>27</v>
      </c>
      <c r="B1098" s="195" t="s">
        <v>22116</v>
      </c>
      <c r="C1098" s="199" t="s">
        <v>32674</v>
      </c>
      <c r="D1098" s="195" t="s">
        <v>32675</v>
      </c>
      <c r="E1098" s="195"/>
      <c r="F1098" s="200">
        <v>5215696</v>
      </c>
      <c r="G1098" s="48">
        <v>27052156969</v>
      </c>
      <c r="H1098" s="201">
        <v>17606</v>
      </c>
      <c r="I1098" s="202" t="s">
        <v>17470</v>
      </c>
      <c r="J1098" s="203" t="s">
        <v>29310</v>
      </c>
      <c r="K1098" s="204" t="s">
        <v>29358</v>
      </c>
      <c r="L1098" s="204"/>
      <c r="M1098" s="14"/>
      <c r="N1098" s="15"/>
      <c r="O1098" s="15"/>
      <c r="P1098" s="17" t="s">
        <v>32676</v>
      </c>
      <c r="Q1098" s="48">
        <v>21273712</v>
      </c>
      <c r="R1098" s="48" t="s">
        <v>32677</v>
      </c>
      <c r="S1098" s="6" t="s">
        <v>32673</v>
      </c>
      <c r="T1098" s="6" t="s">
        <v>177</v>
      </c>
      <c r="U1098" s="6" t="s">
        <v>3817</v>
      </c>
      <c r="V1098" s="48" t="s">
        <v>32941</v>
      </c>
      <c r="W1098" s="6"/>
      <c r="X1098" s="6"/>
    </row>
    <row r="1099" spans="1:24" s="8" customFormat="1" ht="15" customHeight="1" x14ac:dyDescent="0.2">
      <c r="A1099" s="195" t="s">
        <v>27</v>
      </c>
      <c r="B1099" s="195" t="s">
        <v>22116</v>
      </c>
      <c r="C1099" s="199" t="s">
        <v>31266</v>
      </c>
      <c r="D1099" s="195" t="s">
        <v>31292</v>
      </c>
      <c r="E1099" s="195">
        <v>34</v>
      </c>
      <c r="F1099" s="200">
        <v>10685173</v>
      </c>
      <c r="G1099" s="48" t="s">
        <v>34472</v>
      </c>
      <c r="H1099" s="201">
        <v>19341</v>
      </c>
      <c r="I1099" s="202" t="s">
        <v>17470</v>
      </c>
      <c r="J1099" s="203" t="s">
        <v>29310</v>
      </c>
      <c r="K1099" s="204" t="s">
        <v>31211</v>
      </c>
      <c r="L1099" s="204"/>
      <c r="M1099" s="14"/>
      <c r="N1099" s="15"/>
      <c r="O1099" s="15"/>
      <c r="P1099" s="17" t="s">
        <v>31364</v>
      </c>
      <c r="Q1099" s="48">
        <v>1159943590</v>
      </c>
      <c r="R1099" s="48" t="s">
        <v>8058</v>
      </c>
      <c r="S1099" s="6" t="s">
        <v>31317</v>
      </c>
      <c r="T1099" s="6" t="s">
        <v>177</v>
      </c>
      <c r="U1099" s="6" t="s">
        <v>3817</v>
      </c>
      <c r="V1099" s="48" t="s">
        <v>32942</v>
      </c>
      <c r="W1099" s="6"/>
      <c r="X1099" s="6"/>
    </row>
    <row r="1100" spans="1:24" s="8" customFormat="1" ht="15" customHeight="1" x14ac:dyDescent="0.2">
      <c r="A1100" s="195" t="s">
        <v>46</v>
      </c>
      <c r="B1100" s="195" t="s">
        <v>22116</v>
      </c>
      <c r="C1100" s="199" t="s">
        <v>23840</v>
      </c>
      <c r="D1100" s="195" t="s">
        <v>23839</v>
      </c>
      <c r="E1100" s="195">
        <v>11</v>
      </c>
      <c r="F1100" s="200">
        <v>13633861</v>
      </c>
      <c r="G1100" s="48">
        <v>27136338612</v>
      </c>
      <c r="H1100" s="201">
        <v>21050</v>
      </c>
      <c r="I1100" s="202" t="s">
        <v>17470</v>
      </c>
      <c r="J1100" s="203" t="s">
        <v>29311</v>
      </c>
      <c r="K1100" s="204" t="s">
        <v>29358</v>
      </c>
      <c r="L1100" s="204"/>
      <c r="M1100" s="14"/>
      <c r="N1100" s="15"/>
      <c r="O1100" s="15"/>
      <c r="P1100" s="17" t="s">
        <v>23838</v>
      </c>
      <c r="Q1100" s="48" t="s">
        <v>23837</v>
      </c>
      <c r="R1100" s="48" t="s">
        <v>176</v>
      </c>
      <c r="S1100" s="6" t="s">
        <v>23836</v>
      </c>
      <c r="T1100" s="6" t="s">
        <v>177</v>
      </c>
      <c r="U1100" s="6" t="s">
        <v>3817</v>
      </c>
      <c r="V1100" s="48"/>
      <c r="W1100" s="6"/>
      <c r="X1100" s="6"/>
    </row>
    <row r="1101" spans="1:24" s="8" customFormat="1" ht="15" customHeight="1" x14ac:dyDescent="0.2">
      <c r="A1101" s="195" t="s">
        <v>36</v>
      </c>
      <c r="B1101" s="195" t="s">
        <v>22116</v>
      </c>
      <c r="C1101" s="199" t="s">
        <v>23833</v>
      </c>
      <c r="D1101" s="195" t="s">
        <v>23832</v>
      </c>
      <c r="E1101" s="195">
        <v>13</v>
      </c>
      <c r="F1101" s="200">
        <v>92707663</v>
      </c>
      <c r="G1101" s="48">
        <v>27927076638</v>
      </c>
      <c r="H1101" s="201">
        <v>22586</v>
      </c>
      <c r="I1101" s="202" t="s">
        <v>17470</v>
      </c>
      <c r="J1101" s="203" t="s">
        <v>29311</v>
      </c>
      <c r="K1101" s="204" t="s">
        <v>29346</v>
      </c>
      <c r="L1101" s="204"/>
      <c r="M1101" s="14"/>
      <c r="N1101" s="15"/>
      <c r="O1101" s="15"/>
      <c r="P1101" s="17" t="s">
        <v>31050</v>
      </c>
      <c r="Q1101" s="48">
        <v>15405179</v>
      </c>
      <c r="R1101" s="48" t="s">
        <v>176</v>
      </c>
      <c r="S1101" s="6" t="s">
        <v>23831</v>
      </c>
      <c r="T1101" s="6" t="s">
        <v>177</v>
      </c>
      <c r="U1101" s="6" t="s">
        <v>3817</v>
      </c>
      <c r="V1101" s="48" t="s">
        <v>33771</v>
      </c>
      <c r="W1101" s="6"/>
      <c r="X1101" s="6"/>
    </row>
    <row r="1102" spans="1:24" s="8" customFormat="1" ht="15" customHeight="1" x14ac:dyDescent="0.2">
      <c r="A1102" s="195" t="s">
        <v>27</v>
      </c>
      <c r="B1102" s="195" t="s">
        <v>22116</v>
      </c>
      <c r="C1102" s="199" t="s">
        <v>31271</v>
      </c>
      <c r="D1102" s="195" t="s">
        <v>31297</v>
      </c>
      <c r="E1102" s="195">
        <v>14</v>
      </c>
      <c r="F1102" s="200">
        <v>34304670</v>
      </c>
      <c r="G1102" s="48" t="s">
        <v>34473</v>
      </c>
      <c r="H1102" s="201">
        <v>32518</v>
      </c>
      <c r="I1102" s="202" t="s">
        <v>17337</v>
      </c>
      <c r="J1102" s="203" t="s">
        <v>29310</v>
      </c>
      <c r="K1102" s="204" t="s">
        <v>31211</v>
      </c>
      <c r="L1102" s="204"/>
      <c r="M1102" s="14"/>
      <c r="N1102" s="15"/>
      <c r="O1102" s="15"/>
      <c r="P1102" s="17" t="s">
        <v>31336</v>
      </c>
      <c r="Q1102" s="48" t="s">
        <v>31337</v>
      </c>
      <c r="R1102" s="48" t="s">
        <v>176</v>
      </c>
      <c r="S1102" s="6" t="s">
        <v>31320</v>
      </c>
      <c r="T1102" s="6" t="s">
        <v>177</v>
      </c>
      <c r="U1102" s="6" t="s">
        <v>3817</v>
      </c>
      <c r="V1102" s="48" t="s">
        <v>32943</v>
      </c>
      <c r="W1102" s="6"/>
      <c r="X1102" s="6"/>
    </row>
    <row r="1103" spans="1:24" s="8" customFormat="1" ht="15" customHeight="1" x14ac:dyDescent="0.2">
      <c r="A1103" s="195" t="s">
        <v>27</v>
      </c>
      <c r="B1103" s="195" t="s">
        <v>22116</v>
      </c>
      <c r="C1103" s="199" t="s">
        <v>23830</v>
      </c>
      <c r="D1103" s="195" t="s">
        <v>23829</v>
      </c>
      <c r="E1103" s="195">
        <v>13</v>
      </c>
      <c r="F1103" s="200">
        <v>45686003</v>
      </c>
      <c r="G1103" s="48">
        <v>20456860037</v>
      </c>
      <c r="H1103" s="201">
        <v>38079</v>
      </c>
      <c r="I1103" s="202" t="s">
        <v>22669</v>
      </c>
      <c r="J1103" s="203" t="s">
        <v>29311</v>
      </c>
      <c r="K1103" s="204" t="s">
        <v>29314</v>
      </c>
      <c r="L1103" s="204"/>
      <c r="M1103" s="14"/>
      <c r="N1103" s="15"/>
      <c r="O1103" s="15" t="s">
        <v>30948</v>
      </c>
      <c r="P1103" s="17" t="s">
        <v>23828</v>
      </c>
      <c r="Q1103" s="48">
        <v>1568549208</v>
      </c>
      <c r="R1103" s="48" t="s">
        <v>30947</v>
      </c>
      <c r="S1103" s="6" t="s">
        <v>23827</v>
      </c>
      <c r="T1103" s="6" t="s">
        <v>30946</v>
      </c>
      <c r="U1103" s="6" t="s">
        <v>3817</v>
      </c>
      <c r="V1103" s="48"/>
      <c r="W1103" s="6"/>
      <c r="X1103" s="6"/>
    </row>
    <row r="1104" spans="1:24" s="8" customFormat="1" ht="15" customHeight="1" x14ac:dyDescent="0.2">
      <c r="A1104" s="195" t="s">
        <v>179</v>
      </c>
      <c r="B1104" s="195" t="s">
        <v>22116</v>
      </c>
      <c r="C1104" s="199" t="s">
        <v>23822</v>
      </c>
      <c r="D1104" s="195" t="s">
        <v>23821</v>
      </c>
      <c r="E1104" s="195">
        <v>32</v>
      </c>
      <c r="F1104" s="200">
        <v>12168334</v>
      </c>
      <c r="G1104" s="48">
        <v>27121683348</v>
      </c>
      <c r="H1104" s="201"/>
      <c r="I1104" s="202" t="s">
        <v>17470</v>
      </c>
      <c r="J1104" s="203" t="s">
        <v>29311</v>
      </c>
      <c r="K1104" s="204" t="s">
        <v>29317</v>
      </c>
      <c r="L1104" s="204"/>
      <c r="M1104" s="14"/>
      <c r="N1104" s="15"/>
      <c r="O1104" s="15"/>
      <c r="P1104" s="17" t="s">
        <v>23820</v>
      </c>
      <c r="Q1104" s="48" t="s">
        <v>23819</v>
      </c>
      <c r="R1104" s="48" t="s">
        <v>30432</v>
      </c>
      <c r="S1104" s="6" t="s">
        <v>23818</v>
      </c>
      <c r="T1104" s="6" t="s">
        <v>30475</v>
      </c>
      <c r="U1104" s="6" t="s">
        <v>3817</v>
      </c>
      <c r="V1104" s="48" t="s">
        <v>33582</v>
      </c>
      <c r="W1104" s="6"/>
      <c r="X1104" s="6"/>
    </row>
    <row r="1105" spans="1:24" s="8" customFormat="1" ht="15" customHeight="1" x14ac:dyDescent="0.2">
      <c r="A1105" s="195" t="s">
        <v>46</v>
      </c>
      <c r="B1105" s="195" t="s">
        <v>22116</v>
      </c>
      <c r="C1105" s="199" t="s">
        <v>23808</v>
      </c>
      <c r="D1105" s="195" t="s">
        <v>23807</v>
      </c>
      <c r="E1105" s="195">
        <v>33</v>
      </c>
      <c r="F1105" s="200">
        <v>11081848</v>
      </c>
      <c r="G1105" s="48">
        <v>27110818489</v>
      </c>
      <c r="H1105" s="201">
        <v>19563</v>
      </c>
      <c r="I1105" s="202" t="s">
        <v>17470</v>
      </c>
      <c r="J1105" s="203" t="s">
        <v>29311</v>
      </c>
      <c r="K1105" s="204" t="s">
        <v>29357</v>
      </c>
      <c r="L1105" s="204"/>
      <c r="M1105" s="14"/>
      <c r="N1105" s="15"/>
      <c r="O1105" s="15"/>
      <c r="P1105" s="17" t="s">
        <v>23806</v>
      </c>
      <c r="Q1105" s="48">
        <v>1556460391</v>
      </c>
      <c r="R1105" s="48" t="s">
        <v>176</v>
      </c>
      <c r="S1105" s="6" t="s">
        <v>23805</v>
      </c>
      <c r="T1105" s="6" t="s">
        <v>177</v>
      </c>
      <c r="U1105" s="6" t="s">
        <v>3817</v>
      </c>
      <c r="V1105" s="48"/>
      <c r="W1105" s="6"/>
      <c r="X1105" s="6"/>
    </row>
    <row r="1106" spans="1:24" s="8" customFormat="1" ht="15" customHeight="1" x14ac:dyDescent="0.2">
      <c r="A1106" s="195" t="s">
        <v>46</v>
      </c>
      <c r="B1106" s="195" t="s">
        <v>22116</v>
      </c>
      <c r="C1106" s="199" t="s">
        <v>23778</v>
      </c>
      <c r="D1106" s="195" t="s">
        <v>23777</v>
      </c>
      <c r="E1106" s="195">
        <v>33</v>
      </c>
      <c r="F1106" s="200">
        <v>5572003</v>
      </c>
      <c r="G1106" s="48">
        <v>27055720032</v>
      </c>
      <c r="H1106" s="201"/>
      <c r="I1106" s="202" t="s">
        <v>17470</v>
      </c>
      <c r="J1106" s="203" t="s">
        <v>29311</v>
      </c>
      <c r="K1106" s="204" t="s">
        <v>29337</v>
      </c>
      <c r="L1106" s="204"/>
      <c r="M1106" s="14"/>
      <c r="N1106" s="15"/>
      <c r="O1106" s="15"/>
      <c r="P1106" s="17" t="s">
        <v>23776</v>
      </c>
      <c r="Q1106" s="48">
        <v>42381364</v>
      </c>
      <c r="R1106" s="48" t="s">
        <v>176</v>
      </c>
      <c r="S1106" s="6" t="s">
        <v>23775</v>
      </c>
      <c r="T1106" s="6" t="s">
        <v>177</v>
      </c>
      <c r="U1106" s="6" t="s">
        <v>3817</v>
      </c>
      <c r="V1106" s="48" t="s">
        <v>32746</v>
      </c>
      <c r="W1106" s="6"/>
      <c r="X1106" s="6"/>
    </row>
    <row r="1107" spans="1:24" ht="15.75" thickBot="1" x14ac:dyDescent="0.3"/>
    <row r="1108" spans="1:24" ht="51" x14ac:dyDescent="0.25">
      <c r="A1108" s="206" t="s">
        <v>0</v>
      </c>
      <c r="B1108" s="207" t="s">
        <v>22114</v>
      </c>
      <c r="C1108" s="207" t="s">
        <v>1</v>
      </c>
      <c r="D1108" s="194" t="s">
        <v>2</v>
      </c>
      <c r="E1108" s="208" t="s">
        <v>3</v>
      </c>
      <c r="F1108" s="209" t="s">
        <v>4</v>
      </c>
      <c r="G1108" s="210" t="s">
        <v>5</v>
      </c>
      <c r="H1108" s="211" t="s">
        <v>6</v>
      </c>
      <c r="I1108" s="212" t="s">
        <v>7</v>
      </c>
      <c r="J1108" s="213" t="s">
        <v>29308</v>
      </c>
      <c r="K1108" s="214" t="s">
        <v>29309</v>
      </c>
      <c r="L1108" s="214" t="s">
        <v>33431</v>
      </c>
      <c r="M1108" s="215" t="s">
        <v>8</v>
      </c>
      <c r="N1108" s="212" t="s">
        <v>9</v>
      </c>
      <c r="O1108" s="40" t="s">
        <v>10</v>
      </c>
      <c r="P1108" s="41" t="s">
        <v>11</v>
      </c>
      <c r="Q1108" s="41" t="s">
        <v>12</v>
      </c>
      <c r="R1108" s="192" t="s">
        <v>13</v>
      </c>
    </row>
    <row r="1109" spans="1:24" s="8" customFormat="1" ht="15" customHeight="1" x14ac:dyDescent="0.2">
      <c r="A1109" s="5" t="s">
        <v>46</v>
      </c>
      <c r="B1109" s="5" t="s">
        <v>22116</v>
      </c>
      <c r="C1109" s="2" t="s">
        <v>23768</v>
      </c>
      <c r="D1109" s="5" t="s">
        <v>23767</v>
      </c>
      <c r="E1109" s="5">
        <v>33</v>
      </c>
      <c r="F1109" s="19">
        <v>11926336</v>
      </c>
      <c r="G1109" s="6">
        <v>27119263366</v>
      </c>
      <c r="H1109" s="22">
        <v>20140</v>
      </c>
      <c r="I1109" s="13" t="s">
        <v>17470</v>
      </c>
      <c r="J1109" s="26" t="s">
        <v>29311</v>
      </c>
      <c r="K1109" s="24" t="s">
        <v>29358</v>
      </c>
      <c r="L1109" s="170"/>
      <c r="M1109" s="10"/>
      <c r="N1109" s="7"/>
      <c r="O1109" s="15"/>
      <c r="P1109" s="17" t="s">
        <v>23766</v>
      </c>
      <c r="Q1109" s="6" t="s">
        <v>23765</v>
      </c>
      <c r="R1109" s="6" t="s">
        <v>176</v>
      </c>
      <c r="S1109" s="6" t="s">
        <v>23764</v>
      </c>
      <c r="T1109" s="6" t="s">
        <v>177</v>
      </c>
      <c r="U1109" s="6" t="s">
        <v>3817</v>
      </c>
      <c r="V1109" s="48"/>
      <c r="W1109" s="6"/>
      <c r="X1109" s="6"/>
    </row>
    <row r="1110" spans="1:24" s="8" customFormat="1" ht="15" customHeight="1" x14ac:dyDescent="0.2">
      <c r="A1110" s="5" t="s">
        <v>33761</v>
      </c>
      <c r="B1110" s="5" t="s">
        <v>22116</v>
      </c>
      <c r="C1110" s="2" t="s">
        <v>23756</v>
      </c>
      <c r="D1110" s="5" t="s">
        <v>23755</v>
      </c>
      <c r="E1110" s="5">
        <v>33</v>
      </c>
      <c r="F1110" s="19">
        <v>12443621</v>
      </c>
      <c r="G1110" s="6">
        <v>23124436214</v>
      </c>
      <c r="H1110" s="22">
        <v>21610</v>
      </c>
      <c r="I1110" s="13" t="s">
        <v>17470</v>
      </c>
      <c r="J1110" s="26" t="s">
        <v>29311</v>
      </c>
      <c r="K1110" s="24" t="s">
        <v>29358</v>
      </c>
      <c r="L1110" s="170"/>
      <c r="M1110" s="10"/>
      <c r="N1110" s="7"/>
      <c r="O1110" s="15"/>
      <c r="P1110" s="17" t="s">
        <v>33497</v>
      </c>
      <c r="Q1110" s="6" t="s">
        <v>23754</v>
      </c>
      <c r="R1110" s="6" t="s">
        <v>30380</v>
      </c>
      <c r="S1110" s="6" t="s">
        <v>23753</v>
      </c>
      <c r="T1110" s="6" t="s">
        <v>30419</v>
      </c>
      <c r="U1110" s="6" t="s">
        <v>3817</v>
      </c>
      <c r="V1110" s="48" t="s">
        <v>33496</v>
      </c>
      <c r="W1110" s="6"/>
      <c r="X1110" s="6"/>
    </row>
    <row r="1111" spans="1:24" s="8" customFormat="1" ht="15" customHeight="1" x14ac:dyDescent="0.2">
      <c r="A1111" s="5" t="s">
        <v>46</v>
      </c>
      <c r="B1111" s="5" t="s">
        <v>22116</v>
      </c>
      <c r="C1111" s="2" t="s">
        <v>31230</v>
      </c>
      <c r="D1111" s="5" t="s">
        <v>31245</v>
      </c>
      <c r="E1111" s="5">
        <v>31</v>
      </c>
      <c r="F1111" s="19">
        <v>12331773</v>
      </c>
      <c r="G1111" s="6">
        <v>23123317734</v>
      </c>
      <c r="H1111" s="22">
        <v>21440</v>
      </c>
      <c r="I1111" s="13" t="s">
        <v>17470</v>
      </c>
      <c r="J1111" s="26" t="s">
        <v>29310</v>
      </c>
      <c r="K1111" s="24" t="s">
        <v>31211</v>
      </c>
      <c r="L1111" s="170"/>
      <c r="M1111" s="10"/>
      <c r="N1111" s="7"/>
      <c r="O1111" s="15"/>
      <c r="P1111" s="17" t="s">
        <v>31367</v>
      </c>
      <c r="Q1111" s="6" t="s">
        <v>31366</v>
      </c>
      <c r="R1111" s="6" t="s">
        <v>31365</v>
      </c>
      <c r="S1111" s="6" t="s">
        <v>31258</v>
      </c>
      <c r="T1111" s="6" t="s">
        <v>177</v>
      </c>
      <c r="U1111" s="6" t="s">
        <v>3817</v>
      </c>
      <c r="V1111" s="48" t="s">
        <v>32944</v>
      </c>
      <c r="W1111" s="6"/>
      <c r="X1111" s="6"/>
    </row>
    <row r="1112" spans="1:24" s="8" customFormat="1" ht="15" customHeight="1" x14ac:dyDescent="0.2">
      <c r="A1112" s="5" t="s">
        <v>46</v>
      </c>
      <c r="B1112" s="5" t="s">
        <v>22116</v>
      </c>
      <c r="C1112" s="2" t="s">
        <v>23738</v>
      </c>
      <c r="D1112" s="5" t="s">
        <v>23737</v>
      </c>
      <c r="E1112" s="5">
        <v>33</v>
      </c>
      <c r="F1112" s="19">
        <v>14675222</v>
      </c>
      <c r="G1112" s="6">
        <v>27146752220</v>
      </c>
      <c r="H1112" s="22">
        <v>22482</v>
      </c>
      <c r="I1112" s="13" t="s">
        <v>17470</v>
      </c>
      <c r="J1112" s="26" t="s">
        <v>29311</v>
      </c>
      <c r="K1112" s="24" t="s">
        <v>29358</v>
      </c>
      <c r="L1112" s="170"/>
      <c r="M1112" s="10"/>
      <c r="N1112" s="7"/>
      <c r="O1112" s="15"/>
      <c r="P1112" s="17" t="s">
        <v>23736</v>
      </c>
      <c r="Q1112" s="6">
        <v>1568766066</v>
      </c>
      <c r="R1112" s="6" t="s">
        <v>176</v>
      </c>
      <c r="S1112" s="6" t="s">
        <v>23735</v>
      </c>
      <c r="T1112" s="6" t="s">
        <v>177</v>
      </c>
      <c r="U1112" s="6" t="s">
        <v>3817</v>
      </c>
      <c r="V1112" s="48"/>
      <c r="W1112" s="6"/>
      <c r="X1112" s="6"/>
    </row>
    <row r="1113" spans="1:24" s="8" customFormat="1" ht="15" customHeight="1" x14ac:dyDescent="0.2">
      <c r="A1113" s="5" t="s">
        <v>27</v>
      </c>
      <c r="B1113" s="5" t="s">
        <v>22116</v>
      </c>
      <c r="C1113" s="2" t="s">
        <v>23732</v>
      </c>
      <c r="D1113" s="5" t="s">
        <v>23731</v>
      </c>
      <c r="E1113" s="5">
        <v>34</v>
      </c>
      <c r="F1113" s="19">
        <v>13005383</v>
      </c>
      <c r="G1113" s="6">
        <v>20130053832</v>
      </c>
      <c r="H1113" s="22"/>
      <c r="I1113" s="13" t="s">
        <v>17470</v>
      </c>
      <c r="J1113" s="26" t="s">
        <v>29311</v>
      </c>
      <c r="K1113" s="24" t="s">
        <v>29358</v>
      </c>
      <c r="L1113" s="170"/>
      <c r="M1113" s="10"/>
      <c r="N1113" s="7"/>
      <c r="O1113" s="15"/>
      <c r="P1113" s="17" t="s">
        <v>23730</v>
      </c>
      <c r="Q1113" s="6" t="s">
        <v>23729</v>
      </c>
      <c r="R1113" s="6" t="s">
        <v>176</v>
      </c>
      <c r="S1113" s="6" t="s">
        <v>23728</v>
      </c>
      <c r="T1113" s="6" t="s">
        <v>177</v>
      </c>
      <c r="U1113" s="6" t="s">
        <v>3817</v>
      </c>
      <c r="V1113" s="48"/>
      <c r="W1113" s="6"/>
      <c r="X1113" s="6"/>
    </row>
    <row r="1114" spans="1:24" s="8" customFormat="1" ht="15" customHeight="1" x14ac:dyDescent="0.2">
      <c r="A1114" s="5" t="s">
        <v>27</v>
      </c>
      <c r="B1114" s="5" t="s">
        <v>22116</v>
      </c>
      <c r="C1114" s="2" t="s">
        <v>23720</v>
      </c>
      <c r="D1114" s="5" t="s">
        <v>23719</v>
      </c>
      <c r="E1114" s="5">
        <v>35</v>
      </c>
      <c r="F1114" s="19">
        <v>8662009</v>
      </c>
      <c r="G1114" s="6">
        <v>27086620095</v>
      </c>
      <c r="H1114" s="22">
        <v>11100</v>
      </c>
      <c r="I1114" s="13" t="s">
        <v>17470</v>
      </c>
      <c r="J1114" s="26" t="s">
        <v>29311</v>
      </c>
      <c r="K1114" s="24" t="s">
        <v>29333</v>
      </c>
      <c r="L1114" s="170"/>
      <c r="M1114" s="10"/>
      <c r="N1114" s="7"/>
      <c r="O1114" s="15"/>
      <c r="P1114" s="17" t="s">
        <v>23718</v>
      </c>
      <c r="Q1114" s="6" t="s">
        <v>23717</v>
      </c>
      <c r="R1114" s="6" t="s">
        <v>176</v>
      </c>
      <c r="S1114" s="6" t="s">
        <v>23716</v>
      </c>
      <c r="T1114" s="6" t="s">
        <v>177</v>
      </c>
      <c r="U1114" s="6" t="s">
        <v>3817</v>
      </c>
      <c r="V1114" s="48"/>
      <c r="W1114" s="6"/>
      <c r="X1114" s="6"/>
    </row>
    <row r="1115" spans="1:24" s="8" customFormat="1" ht="15" customHeight="1" x14ac:dyDescent="0.2">
      <c r="A1115" s="5">
        <v>10</v>
      </c>
      <c r="B1115" s="5" t="s">
        <v>22116</v>
      </c>
      <c r="C1115" s="2" t="s">
        <v>30257</v>
      </c>
      <c r="D1115" s="5" t="s">
        <v>30256</v>
      </c>
      <c r="E1115" s="5">
        <v>33</v>
      </c>
      <c r="F1115" s="19">
        <v>12383802</v>
      </c>
      <c r="G1115" s="6">
        <v>27123838020</v>
      </c>
      <c r="H1115" s="22">
        <v>20741</v>
      </c>
      <c r="I1115" s="13" t="s">
        <v>17470</v>
      </c>
      <c r="J1115" s="26" t="s">
        <v>29310</v>
      </c>
      <c r="K1115" s="24" t="s">
        <v>30224</v>
      </c>
      <c r="L1115" s="170"/>
      <c r="M1115" s="10"/>
      <c r="N1115" s="7"/>
      <c r="O1115" s="15"/>
      <c r="P1115" s="17" t="s">
        <v>30255</v>
      </c>
      <c r="Q1115" s="6" t="s">
        <v>30254</v>
      </c>
      <c r="R1115" s="6" t="s">
        <v>176</v>
      </c>
      <c r="S1115" s="6" t="s">
        <v>30253</v>
      </c>
      <c r="T1115" s="6"/>
      <c r="U1115" s="6" t="s">
        <v>3817</v>
      </c>
      <c r="V1115" s="48"/>
      <c r="W1115" s="6"/>
      <c r="X1115" s="6"/>
    </row>
    <row r="1116" spans="1:24" s="8" customFormat="1" ht="15" customHeight="1" x14ac:dyDescent="0.2">
      <c r="A1116" s="5">
        <v>10</v>
      </c>
      <c r="B1116" s="5" t="s">
        <v>22116</v>
      </c>
      <c r="C1116" s="2" t="s">
        <v>23686</v>
      </c>
      <c r="D1116" s="5" t="s">
        <v>23685</v>
      </c>
      <c r="E1116" s="5">
        <v>32</v>
      </c>
      <c r="F1116" s="19">
        <v>14254668</v>
      </c>
      <c r="G1116" s="6">
        <v>27142546685</v>
      </c>
      <c r="H1116" s="22"/>
      <c r="I1116" s="13" t="s">
        <v>17470</v>
      </c>
      <c r="J1116" s="26" t="s">
        <v>29311</v>
      </c>
      <c r="K1116" s="24" t="s">
        <v>29321</v>
      </c>
      <c r="L1116" s="170"/>
      <c r="M1116" s="10"/>
      <c r="N1116" s="7"/>
      <c r="O1116" s="15"/>
      <c r="P1116" s="17" t="s">
        <v>23684</v>
      </c>
      <c r="Q1116" s="6" t="s">
        <v>30501</v>
      </c>
      <c r="R1116" s="6" t="s">
        <v>176</v>
      </c>
      <c r="S1116" s="6" t="s">
        <v>23683</v>
      </c>
      <c r="T1116" s="6" t="s">
        <v>30475</v>
      </c>
      <c r="U1116" s="6" t="s">
        <v>3817</v>
      </c>
      <c r="V1116" s="48"/>
      <c r="W1116" s="6"/>
      <c r="X1116" s="6"/>
    </row>
    <row r="1117" spans="1:24" s="8" customFormat="1" ht="15" customHeight="1" x14ac:dyDescent="0.2">
      <c r="A1117" s="5" t="s">
        <v>27</v>
      </c>
      <c r="B1117" s="5" t="s">
        <v>22116</v>
      </c>
      <c r="C1117" s="2" t="s">
        <v>23669</v>
      </c>
      <c r="D1117" s="5" t="s">
        <v>23668</v>
      </c>
      <c r="E1117" s="5">
        <v>30</v>
      </c>
      <c r="F1117" s="19">
        <v>6178490</v>
      </c>
      <c r="G1117" s="6">
        <v>27061784905</v>
      </c>
      <c r="H1117" s="22">
        <v>18125</v>
      </c>
      <c r="I1117" s="13" t="s">
        <v>17470</v>
      </c>
      <c r="J1117" s="26" t="s">
        <v>29311</v>
      </c>
      <c r="K1117" s="24" t="s">
        <v>29349</v>
      </c>
      <c r="L1117" s="170"/>
      <c r="M1117" s="10"/>
      <c r="N1117" s="7"/>
      <c r="O1117" s="15"/>
      <c r="P1117" s="17" t="s">
        <v>31052</v>
      </c>
      <c r="Q1117" s="6">
        <v>1145679531</v>
      </c>
      <c r="R1117" s="6" t="s">
        <v>176</v>
      </c>
      <c r="S1117" s="6" t="s">
        <v>31051</v>
      </c>
      <c r="T1117" s="6" t="s">
        <v>177</v>
      </c>
      <c r="U1117" s="6" t="s">
        <v>22</v>
      </c>
      <c r="V1117" s="48"/>
      <c r="W1117" s="6"/>
      <c r="X1117" s="6"/>
    </row>
    <row r="1118" spans="1:24" s="8" customFormat="1" ht="15" customHeight="1" x14ac:dyDescent="0.2">
      <c r="A1118" s="5" t="s">
        <v>27</v>
      </c>
      <c r="B1118" s="5" t="s">
        <v>22116</v>
      </c>
      <c r="C1118" s="2" t="s">
        <v>23657</v>
      </c>
      <c r="D1118" s="5" t="s">
        <v>23656</v>
      </c>
      <c r="E1118" s="5">
        <v>32</v>
      </c>
      <c r="F1118" s="19">
        <v>11026101</v>
      </c>
      <c r="G1118" s="6">
        <v>27110261018</v>
      </c>
      <c r="H1118" s="22">
        <v>19808</v>
      </c>
      <c r="I1118" s="13" t="s">
        <v>17470</v>
      </c>
      <c r="J1118" s="26" t="s">
        <v>29311</v>
      </c>
      <c r="K1118" s="24" t="s">
        <v>29322</v>
      </c>
      <c r="L1118" s="170"/>
      <c r="M1118" s="10"/>
      <c r="N1118" s="7"/>
      <c r="O1118" s="15"/>
      <c r="P1118" s="17" t="s">
        <v>23655</v>
      </c>
      <c r="Q1118" s="6" t="s">
        <v>23654</v>
      </c>
      <c r="R1118" s="6" t="s">
        <v>23653</v>
      </c>
      <c r="S1118" s="6" t="s">
        <v>23652</v>
      </c>
      <c r="T1118" s="6" t="s">
        <v>177</v>
      </c>
      <c r="U1118" s="6" t="s">
        <v>3817</v>
      </c>
      <c r="V1118" s="48" t="s">
        <v>32945</v>
      </c>
      <c r="W1118" s="6"/>
      <c r="X1118" s="6"/>
    </row>
    <row r="1119" spans="1:24" s="8" customFormat="1" ht="15" customHeight="1" x14ac:dyDescent="0.2">
      <c r="A1119" s="5" t="s">
        <v>27</v>
      </c>
      <c r="B1119" s="5" t="s">
        <v>22116</v>
      </c>
      <c r="C1119" s="2" t="s">
        <v>23651</v>
      </c>
      <c r="D1119" s="5" t="s">
        <v>23650</v>
      </c>
      <c r="E1119" s="5">
        <v>35</v>
      </c>
      <c r="F1119" s="19">
        <v>11220196</v>
      </c>
      <c r="G1119" s="6">
        <v>27112201969</v>
      </c>
      <c r="H1119" s="22">
        <v>19563</v>
      </c>
      <c r="I1119" s="13" t="s">
        <v>17470</v>
      </c>
      <c r="J1119" s="26" t="s">
        <v>29311</v>
      </c>
      <c r="K1119" s="24" t="s">
        <v>29332</v>
      </c>
      <c r="L1119" s="170"/>
      <c r="M1119" s="10"/>
      <c r="N1119" s="7"/>
      <c r="O1119" s="15"/>
      <c r="P1119" s="17" t="s">
        <v>23649</v>
      </c>
      <c r="Q1119" s="6">
        <v>1123793914</v>
      </c>
      <c r="R1119" s="6" t="s">
        <v>176</v>
      </c>
      <c r="S1119" s="6" t="s">
        <v>23648</v>
      </c>
      <c r="T1119" s="6" t="s">
        <v>177</v>
      </c>
      <c r="U1119" s="6" t="s">
        <v>3817</v>
      </c>
      <c r="V1119" s="48"/>
      <c r="W1119" s="6"/>
      <c r="X1119" s="6"/>
    </row>
    <row r="1120" spans="1:24" s="8" customFormat="1" ht="15" customHeight="1" x14ac:dyDescent="0.2">
      <c r="A1120" s="5" t="s">
        <v>27</v>
      </c>
      <c r="B1120" s="5" t="s">
        <v>22116</v>
      </c>
      <c r="C1120" s="2" t="s">
        <v>23622</v>
      </c>
      <c r="D1120" s="5" t="s">
        <v>23621</v>
      </c>
      <c r="E1120" s="5">
        <v>33</v>
      </c>
      <c r="F1120" s="19">
        <v>5654775</v>
      </c>
      <c r="G1120" s="6" t="s">
        <v>34474</v>
      </c>
      <c r="H1120" s="22"/>
      <c r="I1120" s="13" t="s">
        <v>17470</v>
      </c>
      <c r="J1120" s="26" t="s">
        <v>29311</v>
      </c>
      <c r="K1120" s="24" t="s">
        <v>29358</v>
      </c>
      <c r="L1120" s="170"/>
      <c r="M1120" s="10"/>
      <c r="N1120" s="7"/>
      <c r="O1120" s="15"/>
      <c r="P1120" s="17" t="s">
        <v>23620</v>
      </c>
      <c r="Q1120" s="6" t="s">
        <v>23619</v>
      </c>
      <c r="R1120" s="6" t="s">
        <v>176</v>
      </c>
      <c r="S1120" s="6" t="s">
        <v>23618</v>
      </c>
      <c r="T1120" s="6" t="s">
        <v>177</v>
      </c>
      <c r="U1120" s="6" t="s">
        <v>3817</v>
      </c>
      <c r="V1120" s="48"/>
      <c r="W1120" s="6"/>
      <c r="X1120" s="6"/>
    </row>
    <row r="1121" spans="1:24" s="8" customFormat="1" ht="15" customHeight="1" x14ac:dyDescent="0.2">
      <c r="A1121" s="5" t="s">
        <v>27</v>
      </c>
      <c r="B1121" s="5" t="s">
        <v>22116</v>
      </c>
      <c r="C1121" s="2" t="s">
        <v>23611</v>
      </c>
      <c r="D1121" s="5" t="s">
        <v>23610</v>
      </c>
      <c r="E1121" s="5">
        <v>34</v>
      </c>
      <c r="F1121" s="19">
        <v>3234596</v>
      </c>
      <c r="G1121" s="6">
        <v>23032345964</v>
      </c>
      <c r="H1121" s="22">
        <v>12323</v>
      </c>
      <c r="I1121" s="13" t="s">
        <v>17470</v>
      </c>
      <c r="J1121" s="26" t="s">
        <v>29311</v>
      </c>
      <c r="K1121" s="24" t="s">
        <v>29359</v>
      </c>
      <c r="L1121" s="170"/>
      <c r="M1121" s="10"/>
      <c r="N1121" s="7"/>
      <c r="O1121" s="15"/>
      <c r="P1121" s="17" t="s">
        <v>23609</v>
      </c>
      <c r="Q1121" s="6" t="s">
        <v>23608</v>
      </c>
      <c r="R1121" s="6" t="s">
        <v>176</v>
      </c>
      <c r="S1121" s="6" t="s">
        <v>23607</v>
      </c>
      <c r="T1121" s="6" t="s">
        <v>177</v>
      </c>
      <c r="U1121" s="6" t="s">
        <v>3817</v>
      </c>
      <c r="V1121" s="48"/>
      <c r="W1121" s="6"/>
      <c r="X1121" s="6"/>
    </row>
    <row r="1122" spans="1:24" s="8" customFormat="1" ht="15" customHeight="1" x14ac:dyDescent="0.2">
      <c r="A1122" s="5" t="s">
        <v>46</v>
      </c>
      <c r="B1122" s="5" t="s">
        <v>22116</v>
      </c>
      <c r="C1122" s="2" t="s">
        <v>29513</v>
      </c>
      <c r="D1122" s="5" t="s">
        <v>29514</v>
      </c>
      <c r="E1122" s="5">
        <v>34</v>
      </c>
      <c r="F1122" s="19">
        <v>10876623</v>
      </c>
      <c r="G1122" s="6">
        <v>27108766234</v>
      </c>
      <c r="H1122" s="22">
        <v>19189</v>
      </c>
      <c r="I1122" s="13" t="s">
        <v>17470</v>
      </c>
      <c r="J1122" s="26" t="s">
        <v>29310</v>
      </c>
      <c r="K1122" s="24" t="s">
        <v>29382</v>
      </c>
      <c r="L1122" s="170"/>
      <c r="M1122" s="10"/>
      <c r="N1122" s="7"/>
      <c r="O1122" s="15"/>
      <c r="P1122" s="17" t="s">
        <v>29515</v>
      </c>
      <c r="Q1122" s="6" t="s">
        <v>29516</v>
      </c>
      <c r="R1122" s="6" t="s">
        <v>176</v>
      </c>
      <c r="S1122" s="6" t="s">
        <v>29517</v>
      </c>
      <c r="T1122" s="6" t="s">
        <v>177</v>
      </c>
      <c r="U1122" s="6" t="s">
        <v>3817</v>
      </c>
      <c r="V1122" s="48" t="s">
        <v>33777</v>
      </c>
      <c r="W1122" s="6"/>
      <c r="X1122" s="6"/>
    </row>
    <row r="1123" spans="1:24" s="8" customFormat="1" ht="15" customHeight="1" x14ac:dyDescent="0.2">
      <c r="A1123" s="5" t="s">
        <v>27</v>
      </c>
      <c r="B1123" s="5" t="s">
        <v>22116</v>
      </c>
      <c r="C1123" s="2" t="s">
        <v>23600</v>
      </c>
      <c r="D1123" s="5" t="s">
        <v>23599</v>
      </c>
      <c r="E1123" s="5">
        <v>34</v>
      </c>
      <c r="F1123" s="19">
        <v>11735060</v>
      </c>
      <c r="G1123" s="6">
        <v>27117350601</v>
      </c>
      <c r="H1123" s="22">
        <v>20147</v>
      </c>
      <c r="I1123" s="13" t="s">
        <v>17470</v>
      </c>
      <c r="J1123" s="26" t="s">
        <v>29311</v>
      </c>
      <c r="K1123" s="24" t="s">
        <v>29333</v>
      </c>
      <c r="L1123" s="170"/>
      <c r="M1123" s="10"/>
      <c r="N1123" s="7"/>
      <c r="O1123" s="15"/>
      <c r="P1123" s="17" t="s">
        <v>23598</v>
      </c>
      <c r="Q1123" s="6">
        <v>1166082004</v>
      </c>
      <c r="R1123" s="6" t="s">
        <v>176</v>
      </c>
      <c r="S1123" s="6" t="s">
        <v>23597</v>
      </c>
      <c r="T1123" s="6" t="s">
        <v>177</v>
      </c>
      <c r="U1123" s="6" t="s">
        <v>3817</v>
      </c>
      <c r="V1123" s="48" t="s">
        <v>32946</v>
      </c>
      <c r="W1123" s="6"/>
      <c r="X1123" s="6"/>
    </row>
    <row r="1124" spans="1:24" s="8" customFormat="1" ht="15" customHeight="1" x14ac:dyDescent="0.2">
      <c r="A1124" s="5">
        <v>15</v>
      </c>
      <c r="B1124" s="5" t="s">
        <v>22116</v>
      </c>
      <c r="C1124" s="2" t="s">
        <v>23590</v>
      </c>
      <c r="D1124" s="5" t="s">
        <v>23589</v>
      </c>
      <c r="E1124" s="5">
        <v>14</v>
      </c>
      <c r="F1124" s="19">
        <v>20643479</v>
      </c>
      <c r="G1124" s="6" t="s">
        <v>34475</v>
      </c>
      <c r="H1124" s="22">
        <v>25312</v>
      </c>
      <c r="I1124" s="13" t="s">
        <v>17470</v>
      </c>
      <c r="J1124" s="26" t="s">
        <v>29311</v>
      </c>
      <c r="K1124" s="24" t="s">
        <v>29327</v>
      </c>
      <c r="L1124" s="170" t="s">
        <v>33505</v>
      </c>
      <c r="M1124" s="10"/>
      <c r="N1124" s="7"/>
      <c r="O1124" s="15"/>
      <c r="P1124" s="17" t="s">
        <v>23588</v>
      </c>
      <c r="Q1124" s="6" t="s">
        <v>29092</v>
      </c>
      <c r="R1124" s="6" t="s">
        <v>176</v>
      </c>
      <c r="S1124" s="6" t="s">
        <v>23587</v>
      </c>
      <c r="T1124" s="6" t="s">
        <v>29103</v>
      </c>
      <c r="U1124" s="6" t="s">
        <v>3817</v>
      </c>
      <c r="V1124" s="48" t="s">
        <v>33506</v>
      </c>
      <c r="W1124" s="6"/>
      <c r="X1124" s="6"/>
    </row>
    <row r="1125" spans="1:24" s="8" customFormat="1" ht="15" customHeight="1" x14ac:dyDescent="0.2">
      <c r="A1125" s="5">
        <v>24</v>
      </c>
      <c r="B1125" s="5" t="s">
        <v>22116</v>
      </c>
      <c r="C1125" s="2" t="s">
        <v>23580</v>
      </c>
      <c r="D1125" s="5" t="s">
        <v>6462</v>
      </c>
      <c r="E1125" s="5">
        <v>30</v>
      </c>
      <c r="F1125" s="19">
        <v>11904023</v>
      </c>
      <c r="G1125" s="6" t="s">
        <v>34476</v>
      </c>
      <c r="H1125" s="22"/>
      <c r="I1125" s="13" t="s">
        <v>17470</v>
      </c>
      <c r="J1125" s="26" t="s">
        <v>29311</v>
      </c>
      <c r="K1125" s="24" t="s">
        <v>29351</v>
      </c>
      <c r="L1125" s="170"/>
      <c r="M1125" s="10"/>
      <c r="N1125" s="7"/>
      <c r="O1125" s="15"/>
      <c r="P1125" s="17" t="s">
        <v>23579</v>
      </c>
      <c r="Q1125" s="6">
        <v>1157681925</v>
      </c>
      <c r="R1125" s="6" t="s">
        <v>33679</v>
      </c>
      <c r="S1125" s="6" t="s">
        <v>23578</v>
      </c>
      <c r="T1125" s="6" t="s">
        <v>29105</v>
      </c>
      <c r="U1125" s="6" t="s">
        <v>3817</v>
      </c>
      <c r="V1125" s="48"/>
      <c r="W1125" s="6"/>
      <c r="X1125" s="6"/>
    </row>
    <row r="1126" spans="1:24" s="8" customFormat="1" ht="15" customHeight="1" x14ac:dyDescent="0.2">
      <c r="A1126" s="5" t="s">
        <v>27</v>
      </c>
      <c r="B1126" s="5" t="s">
        <v>22116</v>
      </c>
      <c r="C1126" s="2" t="s">
        <v>29518</v>
      </c>
      <c r="D1126" s="5" t="s">
        <v>29519</v>
      </c>
      <c r="E1126" s="5">
        <v>30</v>
      </c>
      <c r="F1126" s="19">
        <v>22735053</v>
      </c>
      <c r="G1126" s="6">
        <v>27227350534</v>
      </c>
      <c r="H1126" s="22">
        <v>26400</v>
      </c>
      <c r="I1126" s="13" t="s">
        <v>17470</v>
      </c>
      <c r="J1126" s="26" t="s">
        <v>29310</v>
      </c>
      <c r="K1126" s="24" t="s">
        <v>29382</v>
      </c>
      <c r="L1126" s="170"/>
      <c r="M1126" s="10"/>
      <c r="N1126" s="7"/>
      <c r="O1126" s="15"/>
      <c r="P1126" s="17" t="s">
        <v>29520</v>
      </c>
      <c r="Q1126" s="6" t="s">
        <v>29521</v>
      </c>
      <c r="R1126" s="6" t="s">
        <v>29522</v>
      </c>
      <c r="S1126" s="6" t="s">
        <v>29523</v>
      </c>
      <c r="T1126" s="6" t="s">
        <v>177</v>
      </c>
      <c r="U1126" s="6" t="s">
        <v>3817</v>
      </c>
      <c r="V1126" s="48" t="s">
        <v>32947</v>
      </c>
      <c r="W1126" s="6"/>
      <c r="X1126" s="6"/>
    </row>
    <row r="1127" spans="1:24" s="8" customFormat="1" ht="15" customHeight="1" x14ac:dyDescent="0.2">
      <c r="A1127" s="5">
        <v>23</v>
      </c>
      <c r="B1127" s="5" t="s">
        <v>22116</v>
      </c>
      <c r="C1127" s="2" t="s">
        <v>29524</v>
      </c>
      <c r="D1127" s="5" t="s">
        <v>29525</v>
      </c>
      <c r="E1127" s="5">
        <v>30</v>
      </c>
      <c r="F1127" s="19">
        <v>14244935</v>
      </c>
      <c r="G1127" s="6">
        <v>27142449353</v>
      </c>
      <c r="H1127" s="22">
        <v>22379</v>
      </c>
      <c r="I1127" s="13" t="s">
        <v>17470</v>
      </c>
      <c r="J1127" s="26" t="s">
        <v>29310</v>
      </c>
      <c r="K1127" s="24" t="s">
        <v>29382</v>
      </c>
      <c r="L1127" s="170"/>
      <c r="M1127" s="10"/>
      <c r="N1127" s="7"/>
      <c r="O1127" s="15"/>
      <c r="P1127" s="17" t="s">
        <v>29526</v>
      </c>
      <c r="Q1127" s="6" t="s">
        <v>29527</v>
      </c>
      <c r="R1127" s="6" t="s">
        <v>29528</v>
      </c>
      <c r="S1127" s="6" t="s">
        <v>29529</v>
      </c>
      <c r="T1127" s="6" t="s">
        <v>177</v>
      </c>
      <c r="U1127" s="6" t="s">
        <v>3817</v>
      </c>
      <c r="V1127" s="48" t="s">
        <v>32948</v>
      </c>
      <c r="W1127" s="6"/>
      <c r="X1127" s="6"/>
    </row>
    <row r="1128" spans="1:24" s="8" customFormat="1" ht="15" customHeight="1" x14ac:dyDescent="0.2">
      <c r="A1128" s="5" t="s">
        <v>46</v>
      </c>
      <c r="B1128" s="5" t="s">
        <v>22116</v>
      </c>
      <c r="C1128" s="2" t="s">
        <v>23577</v>
      </c>
      <c r="D1128" s="5" t="s">
        <v>23576</v>
      </c>
      <c r="E1128" s="5">
        <v>34</v>
      </c>
      <c r="F1128" s="19">
        <v>12551998</v>
      </c>
      <c r="G1128" s="6">
        <v>27125519984</v>
      </c>
      <c r="H1128" s="22">
        <v>20816</v>
      </c>
      <c r="I1128" s="13" t="s">
        <v>17470</v>
      </c>
      <c r="J1128" s="26" t="s">
        <v>29311</v>
      </c>
      <c r="K1128" s="24" t="s">
        <v>29321</v>
      </c>
      <c r="L1128" s="170"/>
      <c r="M1128" s="10"/>
      <c r="N1128" s="7"/>
      <c r="O1128" s="15"/>
      <c r="P1128" s="17" t="s">
        <v>23575</v>
      </c>
      <c r="Q1128" s="6" t="s">
        <v>23574</v>
      </c>
      <c r="R1128" s="6" t="s">
        <v>23573</v>
      </c>
      <c r="S1128" s="6" t="s">
        <v>23572</v>
      </c>
      <c r="T1128" s="6" t="s">
        <v>177</v>
      </c>
      <c r="U1128" s="6" t="s">
        <v>3817</v>
      </c>
      <c r="V1128" s="48" t="s">
        <v>32949</v>
      </c>
      <c r="W1128" s="6"/>
      <c r="X1128" s="6"/>
    </row>
  </sheetData>
  <hyperlinks>
    <hyperlink ref="R2" r:id="rId1"/>
    <hyperlink ref="R3" r:id="rId2"/>
    <hyperlink ref="R4" r:id="rId3"/>
    <hyperlink ref="R5" r:id="rId4"/>
    <hyperlink ref="R7" r:id="rId5"/>
    <hyperlink ref="R11" r:id="rId6"/>
    <hyperlink ref="R9" r:id="rId7"/>
    <hyperlink ref="R10" r:id="rId8"/>
    <hyperlink ref="R15" r:id="rId9"/>
    <hyperlink ref="R8" r:id="rId10"/>
    <hyperlink ref="R12" r:id="rId11"/>
    <hyperlink ref="R14" r:id="rId12"/>
    <hyperlink ref="R13" r:id="rId13"/>
    <hyperlink ref="R25" r:id="rId14"/>
    <hyperlink ref="R20" r:id="rId15"/>
    <hyperlink ref="R23" r:id="rId16"/>
    <hyperlink ref="R22" r:id="rId17"/>
    <hyperlink ref="R21" r:id="rId18"/>
    <hyperlink ref="R19" r:id="rId19"/>
    <hyperlink ref="R24" r:id="rId20"/>
    <hyperlink ref="R26" r:id="rId21"/>
    <hyperlink ref="R30" r:id="rId22"/>
    <hyperlink ref="R27" r:id="rId23"/>
    <hyperlink ref="R29" r:id="rId24"/>
    <hyperlink ref="R32" r:id="rId25"/>
    <hyperlink ref="R33" r:id="rId26"/>
    <hyperlink ref="R28" r:id="rId27"/>
    <hyperlink ref="R31" r:id="rId28"/>
    <hyperlink ref="R34" r:id="rId29"/>
    <hyperlink ref="R46" r:id="rId30"/>
    <hyperlink ref="R47" r:id="rId31"/>
    <hyperlink ref="R48" r:id="rId32"/>
    <hyperlink ref="R49" r:id="rId33"/>
    <hyperlink ref="R51" r:id="rId34"/>
    <hyperlink ref="R52" r:id="rId35"/>
    <hyperlink ref="R53" r:id="rId36"/>
    <hyperlink ref="R55" r:id="rId37"/>
    <hyperlink ref="R56" r:id="rId38"/>
    <hyperlink ref="R58" r:id="rId39" display="repuestoscapul@hotmail.com"/>
    <hyperlink ref="R61" r:id="rId40"/>
    <hyperlink ref="R62" r:id="rId41" display="gdiaz17_3@hotmail.com"/>
    <hyperlink ref="R67" r:id="rId42"/>
    <hyperlink ref="R68" r:id="rId43"/>
    <hyperlink ref="R69" r:id="rId44" display="gusedelmo2016@gmail.com"/>
    <hyperlink ref="R71" r:id="rId45"/>
    <hyperlink ref="R72" r:id="rId46"/>
    <hyperlink ref="R73" r:id="rId47"/>
    <hyperlink ref="R76" r:id="rId48" display="giulianellidaniel6@gmail.com"/>
    <hyperlink ref="R78" r:id="rId49"/>
    <hyperlink ref="R79" r:id="rId50"/>
    <hyperlink ref="R84" r:id="rId51" display="juanlobizon_14@hotmail.com"/>
    <hyperlink ref="R86" r:id="rId52"/>
    <hyperlink ref="Q90" r:id="rId53" display="1541708497-lilianabbbb@gmail.com"/>
    <hyperlink ref="R93" r:id="rId54"/>
    <hyperlink ref="R94" r:id="rId55"/>
    <hyperlink ref="R96" r:id="rId56" display="vibejuarez@hotmail.com"/>
    <hyperlink ref="R101" r:id="rId57" display="gusty732010@hotmail.com"/>
    <hyperlink ref="R104" r:id="rId58"/>
    <hyperlink ref="R110" r:id="rId59"/>
    <hyperlink ref="R112" r:id="rId60"/>
    <hyperlink ref="R113" r:id="rId61"/>
    <hyperlink ref="R114" r:id="rId62" display="martinez16dejuliop81@gmail.com"/>
    <hyperlink ref="R115" r:id="rId63"/>
    <hyperlink ref="R117" r:id="rId64"/>
    <hyperlink ref="R116" r:id="rId65"/>
    <hyperlink ref="R119" r:id="rId66"/>
    <hyperlink ref="R120" r:id="rId67"/>
    <hyperlink ref="R129" r:id="rId68"/>
    <hyperlink ref="R130" r:id="rId69" display="ramonctechicho@outlook.com / "/>
    <hyperlink ref="R131" r:id="rId70"/>
    <hyperlink ref="R132" r:id="rId71"/>
    <hyperlink ref="R133" r:id="rId72"/>
    <hyperlink ref="R136" r:id="rId73" display="celvia51@hotmail.com"/>
    <hyperlink ref="R140" r:id="rId74"/>
    <hyperlink ref="R141" r:id="rId75" display="ojedacarina871@gmail.com"/>
    <hyperlink ref="R142" r:id="rId76"/>
    <hyperlink ref="R145" r:id="rId77"/>
    <hyperlink ref="R147" r:id="rId78" display="ortigoza.gustavo640@gmail.com"/>
    <hyperlink ref="R148" r:id="rId79"/>
    <hyperlink ref="R151" r:id="rId80"/>
    <hyperlink ref="R155" r:id="rId81" display="ternerito444@gmail.com"/>
    <hyperlink ref="R159" r:id="rId82"/>
    <hyperlink ref="R161" r:id="rId83" display="gonzalez.perrino@gmail.com"/>
    <hyperlink ref="Q162" r:id="rId84" display="1157099297/4295-1983/jorgealbertozanin@gmail.com"/>
    <hyperlink ref="R169" r:id="rId85"/>
    <hyperlink ref="R171" r:id="rId86"/>
    <hyperlink ref="R174" r:id="rId87" display="vanemaxi@hotmail.com"/>
    <hyperlink ref="R176" r:id="rId88"/>
    <hyperlink ref="R177" r:id="rId89"/>
    <hyperlink ref="R181" r:id="rId90"/>
    <hyperlink ref="R180" r:id="rId91"/>
    <hyperlink ref="R188" r:id="rId92"/>
    <hyperlink ref="R199" r:id="rId93" display="claudiopichi123@hotmail.com"/>
    <hyperlink ref="R197" r:id="rId94"/>
    <hyperlink ref="R192" r:id="rId95"/>
    <hyperlink ref="R207" r:id="rId96"/>
    <hyperlink ref="R208" r:id="rId97"/>
    <hyperlink ref="R222" r:id="rId98"/>
    <hyperlink ref="R224" r:id="rId99"/>
    <hyperlink ref="R225" r:id="rId100"/>
    <hyperlink ref="R226" r:id="rId101"/>
    <hyperlink ref="R231" r:id="rId102"/>
    <hyperlink ref="R234" r:id="rId103"/>
    <hyperlink ref="R235" r:id="rId104"/>
    <hyperlink ref="R236" r:id="rId105"/>
    <hyperlink ref="R238" r:id="rId106"/>
    <hyperlink ref="R239" r:id="rId107"/>
    <hyperlink ref="R241" r:id="rId108"/>
    <hyperlink ref="R242" r:id="rId109" display="arielsoria447@gmail.com"/>
    <hyperlink ref="R248" r:id="rId110"/>
    <hyperlink ref="R249" r:id="rId111"/>
    <hyperlink ref="R254" r:id="rId112"/>
    <hyperlink ref="R250" r:id="rId113"/>
    <hyperlink ref="R244" r:id="rId114"/>
    <hyperlink ref="R243" r:id="rId115"/>
    <hyperlink ref="R255" r:id="rId116"/>
    <hyperlink ref="R259" r:id="rId117"/>
    <hyperlink ref="R256" r:id="rId118"/>
    <hyperlink ref="R263" r:id="rId119" display="borissuarez2017@gmail.com"/>
    <hyperlink ref="R269" r:id="rId120"/>
    <hyperlink ref="R270" r:id="rId121"/>
    <hyperlink ref="R273" r:id="rId122"/>
    <hyperlink ref="R272" r:id="rId123"/>
    <hyperlink ref="R271" r:id="rId124"/>
    <hyperlink ref="R274" r:id="rId125"/>
    <hyperlink ref="R275" r:id="rId126" display="claudiopichi123@hotmail.com//"/>
    <hyperlink ref="R282" r:id="rId127"/>
    <hyperlink ref="R284" r:id="rId128"/>
    <hyperlink ref="R285" r:id="rId129"/>
    <hyperlink ref="R293" r:id="rId130"/>
    <hyperlink ref="R295" r:id="rId131" display="fvalitutto72@gmail.com"/>
    <hyperlink ref="R298" r:id="rId132"/>
    <hyperlink ref="R300" r:id="rId133" display="eldavelazquez1971@gmail.com"/>
    <hyperlink ref="R303" r:id="rId134"/>
    <hyperlink ref="R306" r:id="rId135"/>
    <hyperlink ref="R309" r:id="rId136"/>
    <hyperlink ref="R310" r:id="rId137"/>
    <hyperlink ref="R311" r:id="rId138" display="roberto-veron@outlook.com.ar"/>
    <hyperlink ref="R312" r:id="rId139"/>
    <hyperlink ref="R314" r:id="rId140"/>
    <hyperlink ref="R318" r:id="rId141"/>
    <hyperlink ref="R319" r:id="rId142"/>
    <hyperlink ref="R320" r:id="rId143"/>
    <hyperlink ref="R321" r:id="rId144"/>
    <hyperlink ref="R326" r:id="rId145"/>
    <hyperlink ref="R327" r:id="rId146" display="juan.villalta@live.com"/>
    <hyperlink ref="R330" r:id="rId147"/>
    <hyperlink ref="R332" r:id="rId148"/>
    <hyperlink ref="R335" r:id="rId149"/>
    <hyperlink ref="R338" r:id="rId150"/>
    <hyperlink ref="R342" r:id="rId151"/>
    <hyperlink ref="R345" r:id="rId152"/>
    <hyperlink ref="R344" r:id="rId153"/>
    <hyperlink ref="R348" r:id="rId154"/>
    <hyperlink ref="R350" r:id="rId155"/>
    <hyperlink ref="R351" r:id="rId156"/>
    <hyperlink ref="R353" r:id="rId157"/>
    <hyperlink ref="R363" r:id="rId158"/>
    <hyperlink ref="R362" r:id="rId159"/>
    <hyperlink ref="R359" r:id="rId160"/>
    <hyperlink ref="R358" r:id="rId161"/>
    <hyperlink ref="R357" r:id="rId162"/>
    <hyperlink ref="R356" r:id="rId163"/>
    <hyperlink ref="R367" r:id="rId164"/>
    <hyperlink ref="R368" r:id="rId165"/>
    <hyperlink ref="R375" r:id="rId166"/>
    <hyperlink ref="R373" r:id="rId167"/>
    <hyperlink ref="R372" r:id="rId168"/>
    <hyperlink ref="R371" r:id="rId169"/>
    <hyperlink ref="R377" r:id="rId170"/>
    <hyperlink ref="R379" r:id="rId171"/>
    <hyperlink ref="R380" r:id="rId172"/>
    <hyperlink ref="R381" r:id="rId173"/>
    <hyperlink ref="R384" r:id="rId174"/>
    <hyperlink ref="R385" r:id="rId175"/>
    <hyperlink ref="R383" r:id="rId176"/>
    <hyperlink ref="R382" r:id="rId177"/>
    <hyperlink ref="R387" r:id="rId178"/>
    <hyperlink ref="R388" r:id="rId179"/>
    <hyperlink ref="R389" r:id="rId180"/>
    <hyperlink ref="R390" r:id="rId181"/>
    <hyperlink ref="R392" r:id="rId182"/>
    <hyperlink ref="R393" r:id="rId183"/>
    <hyperlink ref="R394" r:id="rId184"/>
    <hyperlink ref="R395" r:id="rId185"/>
    <hyperlink ref="R396" r:id="rId186"/>
    <hyperlink ref="R398" r:id="rId187"/>
    <hyperlink ref="R400" r:id="rId188"/>
    <hyperlink ref="R401" r:id="rId189"/>
    <hyperlink ref="R403" r:id="rId190"/>
    <hyperlink ref="R404" r:id="rId191"/>
    <hyperlink ref="R405" r:id="rId192"/>
    <hyperlink ref="R406" r:id="rId193"/>
    <hyperlink ref="R409" r:id="rId194"/>
    <hyperlink ref="R412" r:id="rId195"/>
    <hyperlink ref="R414" r:id="rId196"/>
    <hyperlink ref="R420" r:id="rId197"/>
    <hyperlink ref="R416" r:id="rId198"/>
    <hyperlink ref="R418" r:id="rId199"/>
    <hyperlink ref="R417" r:id="rId200"/>
    <hyperlink ref="R415" r:id="rId201"/>
    <hyperlink ref="R421" r:id="rId202"/>
    <hyperlink ref="R422" r:id="rId203"/>
    <hyperlink ref="R424" r:id="rId204"/>
    <hyperlink ref="R425" r:id="rId205"/>
    <hyperlink ref="R426" r:id="rId206"/>
    <hyperlink ref="R427" r:id="rId207"/>
    <hyperlink ref="R430" r:id="rId208"/>
    <hyperlink ref="R429" r:id="rId209"/>
    <hyperlink ref="R431" r:id="rId210"/>
    <hyperlink ref="R433" r:id="rId211"/>
    <hyperlink ref="R432" r:id="rId212"/>
    <hyperlink ref="R434" r:id="rId213"/>
    <hyperlink ref="R436" r:id="rId214"/>
    <hyperlink ref="R438" r:id="rId215"/>
    <hyperlink ref="R439" r:id="rId216"/>
    <hyperlink ref="R442" r:id="rId217"/>
    <hyperlink ref="R443" r:id="rId218"/>
    <hyperlink ref="R444" r:id="rId219"/>
    <hyperlink ref="R445" r:id="rId220"/>
    <hyperlink ref="R447" r:id="rId221"/>
    <hyperlink ref="R448" r:id="rId222"/>
    <hyperlink ref="R449" r:id="rId223"/>
    <hyperlink ref="R450" r:id="rId224"/>
    <hyperlink ref="R453" r:id="rId225"/>
    <hyperlink ref="R454" r:id="rId226"/>
    <hyperlink ref="R455" r:id="rId227"/>
    <hyperlink ref="R457" r:id="rId228"/>
    <hyperlink ref="R458" r:id="rId229"/>
    <hyperlink ref="R460" r:id="rId230"/>
    <hyperlink ref="R461" r:id="rId231"/>
    <hyperlink ref="R462" r:id="rId232"/>
    <hyperlink ref="R463" r:id="rId233"/>
    <hyperlink ref="R464" r:id="rId234"/>
    <hyperlink ref="R465" r:id="rId235"/>
    <hyperlink ref="R466" r:id="rId236"/>
    <hyperlink ref="R468" r:id="rId237"/>
    <hyperlink ref="R469" r:id="rId238"/>
    <hyperlink ref="R470" r:id="rId239"/>
    <hyperlink ref="R471" r:id="rId240"/>
    <hyperlink ref="R473" r:id="rId241"/>
    <hyperlink ref="R474" r:id="rId242"/>
    <hyperlink ref="R476" r:id="rId243"/>
    <hyperlink ref="R477" r:id="rId244"/>
    <hyperlink ref="R480" r:id="rId245"/>
    <hyperlink ref="R481" r:id="rId246"/>
    <hyperlink ref="R482" r:id="rId247"/>
    <hyperlink ref="R483" r:id="rId248"/>
    <hyperlink ref="R484" r:id="rId249"/>
    <hyperlink ref="R485" r:id="rId250"/>
    <hyperlink ref="R486" r:id="rId251"/>
    <hyperlink ref="R487" r:id="rId252"/>
    <hyperlink ref="R488" r:id="rId253"/>
    <hyperlink ref="R490" r:id="rId254"/>
    <hyperlink ref="R494" r:id="rId255"/>
    <hyperlink ref="R495" r:id="rId256"/>
    <hyperlink ref="R497" r:id="rId257"/>
    <hyperlink ref="R498" r:id="rId258"/>
    <hyperlink ref="R500" r:id="rId259"/>
    <hyperlink ref="R501" r:id="rId260"/>
    <hyperlink ref="R502" r:id="rId261"/>
    <hyperlink ref="R503" r:id="rId262"/>
    <hyperlink ref="R504" r:id="rId263"/>
    <hyperlink ref="R505" r:id="rId264"/>
    <hyperlink ref="R506" r:id="rId265"/>
    <hyperlink ref="R507" r:id="rId266"/>
    <hyperlink ref="R508" r:id="rId267"/>
    <hyperlink ref="R509" r:id="rId268"/>
    <hyperlink ref="R510" r:id="rId269"/>
    <hyperlink ref="R511" r:id="rId270"/>
    <hyperlink ref="R512" r:id="rId271"/>
    <hyperlink ref="R514" r:id="rId272"/>
    <hyperlink ref="R516" r:id="rId273"/>
    <hyperlink ref="R518" r:id="rId274"/>
    <hyperlink ref="R519" r:id="rId275"/>
    <hyperlink ref="R520" r:id="rId276"/>
    <hyperlink ref="R521" r:id="rId277"/>
    <hyperlink ref="R522" r:id="rId278"/>
    <hyperlink ref="R523" r:id="rId279"/>
    <hyperlink ref="R524" r:id="rId280"/>
    <hyperlink ref="R525" r:id="rId281"/>
    <hyperlink ref="R526" r:id="rId282"/>
    <hyperlink ref="R527" r:id="rId283"/>
    <hyperlink ref="R528" r:id="rId284"/>
    <hyperlink ref="R529" r:id="rId285"/>
    <hyperlink ref="R530" r:id="rId286"/>
    <hyperlink ref="R532" r:id="rId287"/>
    <hyperlink ref="R535" r:id="rId288"/>
    <hyperlink ref="R536" r:id="rId289"/>
    <hyperlink ref="R538" r:id="rId290"/>
    <hyperlink ref="R539" r:id="rId291"/>
    <hyperlink ref="R540" r:id="rId292"/>
    <hyperlink ref="Q541" r:id="rId293" display="zuma3127@gmail.com"/>
    <hyperlink ref="R542" r:id="rId294"/>
    <hyperlink ref="R543" r:id="rId295"/>
    <hyperlink ref="R544" r:id="rId296"/>
    <hyperlink ref="R545" r:id="rId297"/>
    <hyperlink ref="R546" r:id="rId298"/>
    <hyperlink ref="R548" r:id="rId299"/>
    <hyperlink ref="R549" r:id="rId300"/>
    <hyperlink ref="R550" r:id="rId301"/>
    <hyperlink ref="R551" r:id="rId302"/>
    <hyperlink ref="R552" r:id="rId303"/>
    <hyperlink ref="R553" r:id="rId304"/>
    <hyperlink ref="R554" r:id="rId305"/>
    <hyperlink ref="R555" r:id="rId306"/>
    <hyperlink ref="R556" r:id="rId307"/>
    <hyperlink ref="R557" r:id="rId308"/>
    <hyperlink ref="R558" r:id="rId309"/>
    <hyperlink ref="R559" r:id="rId310"/>
    <hyperlink ref="R561" r:id="rId311"/>
    <hyperlink ref="R562" r:id="rId312"/>
    <hyperlink ref="R563" r:id="rId313"/>
    <hyperlink ref="R564" r:id="rId314"/>
    <hyperlink ref="R565" r:id="rId315"/>
    <hyperlink ref="R567" r:id="rId316"/>
    <hyperlink ref="R568" r:id="rId317"/>
    <hyperlink ref="R569" r:id="rId318"/>
    <hyperlink ref="R571" r:id="rId319"/>
    <hyperlink ref="R572" r:id="rId320"/>
    <hyperlink ref="R573" r:id="rId321"/>
    <hyperlink ref="R576" r:id="rId322"/>
    <hyperlink ref="R577" r:id="rId323"/>
    <hyperlink ref="R578" r:id="rId324"/>
    <hyperlink ref="R579" r:id="rId325"/>
    <hyperlink ref="R581" r:id="rId326"/>
    <hyperlink ref="R582" r:id="rId327"/>
    <hyperlink ref="R583" r:id="rId328"/>
    <hyperlink ref="R584" r:id="rId329"/>
    <hyperlink ref="R585" r:id="rId330"/>
    <hyperlink ref="R588" r:id="rId331"/>
    <hyperlink ref="R589" r:id="rId332"/>
    <hyperlink ref="R591" r:id="rId333"/>
    <hyperlink ref="R592" r:id="rId334"/>
    <hyperlink ref="R593" r:id="rId335"/>
    <hyperlink ref="R594" r:id="rId336"/>
    <hyperlink ref="R595" r:id="rId337"/>
    <hyperlink ref="R596" r:id="rId338"/>
    <hyperlink ref="R597" r:id="rId339"/>
    <hyperlink ref="R598" r:id="rId340"/>
    <hyperlink ref="R600" r:id="rId341"/>
    <hyperlink ref="R601" r:id="rId342"/>
    <hyperlink ref="R602" r:id="rId343"/>
    <hyperlink ref="R604" r:id="rId344"/>
    <hyperlink ref="R605" r:id="rId345"/>
    <hyperlink ref="R607" r:id="rId346"/>
    <hyperlink ref="R609" r:id="rId347"/>
    <hyperlink ref="R610" r:id="rId348"/>
    <hyperlink ref="R613" r:id="rId349"/>
    <hyperlink ref="R614" r:id="rId350"/>
    <hyperlink ref="R617" r:id="rId351"/>
    <hyperlink ref="R618" r:id="rId352"/>
    <hyperlink ref="R622" r:id="rId353"/>
    <hyperlink ref="R624" r:id="rId354"/>
    <hyperlink ref="R625" r:id="rId355"/>
    <hyperlink ref="R626" r:id="rId356"/>
    <hyperlink ref="R627" r:id="rId357"/>
    <hyperlink ref="R628" r:id="rId358"/>
    <hyperlink ref="R629" r:id="rId359"/>
    <hyperlink ref="R630" r:id="rId360"/>
    <hyperlink ref="R631" r:id="rId361"/>
    <hyperlink ref="R632" r:id="rId362"/>
    <hyperlink ref="R633" r:id="rId363"/>
    <hyperlink ref="R634" r:id="rId364"/>
    <hyperlink ref="R636" r:id="rId365"/>
    <hyperlink ref="R637" r:id="rId366"/>
    <hyperlink ref="R638" r:id="rId367"/>
    <hyperlink ref="R639" r:id="rId368"/>
    <hyperlink ref="R641" r:id="rId369"/>
    <hyperlink ref="R643" r:id="rId370"/>
    <hyperlink ref="R645" r:id="rId371"/>
    <hyperlink ref="R649" r:id="rId372"/>
    <hyperlink ref="R650" r:id="rId373"/>
    <hyperlink ref="R651" r:id="rId374"/>
    <hyperlink ref="R654" r:id="rId375"/>
    <hyperlink ref="R655" r:id="rId376"/>
    <hyperlink ref="R658" r:id="rId377"/>
    <hyperlink ref="R659" r:id="rId378"/>
    <hyperlink ref="R661" r:id="rId379"/>
    <hyperlink ref="R663" r:id="rId380"/>
    <hyperlink ref="R664" r:id="rId381"/>
    <hyperlink ref="R665" r:id="rId382"/>
    <hyperlink ref="R667" r:id="rId383"/>
    <hyperlink ref="R668" r:id="rId384"/>
    <hyperlink ref="R670" r:id="rId385"/>
    <hyperlink ref="R671" r:id="rId386"/>
    <hyperlink ref="R672" r:id="rId387"/>
    <hyperlink ref="R673" r:id="rId388"/>
    <hyperlink ref="R674" r:id="rId389"/>
    <hyperlink ref="R676" r:id="rId390"/>
    <hyperlink ref="R677" r:id="rId391"/>
    <hyperlink ref="R678" r:id="rId392"/>
    <hyperlink ref="R680" r:id="rId393"/>
    <hyperlink ref="R681" r:id="rId394"/>
    <hyperlink ref="R682" r:id="rId395"/>
    <hyperlink ref="R683" r:id="rId396"/>
    <hyperlink ref="R684" r:id="rId397"/>
    <hyperlink ref="R685" r:id="rId398"/>
    <hyperlink ref="R686" r:id="rId399"/>
    <hyperlink ref="R687" r:id="rId400"/>
    <hyperlink ref="R691" r:id="rId401"/>
    <hyperlink ref="R692" r:id="rId402"/>
    <hyperlink ref="R693" r:id="rId403"/>
    <hyperlink ref="R695" r:id="rId404"/>
    <hyperlink ref="R696" r:id="rId405"/>
    <hyperlink ref="R699" r:id="rId406"/>
    <hyperlink ref="R700" r:id="rId407"/>
    <hyperlink ref="R701" r:id="rId408"/>
    <hyperlink ref="R702" r:id="rId409"/>
    <hyperlink ref="R703" r:id="rId410"/>
    <hyperlink ref="R705" r:id="rId411"/>
    <hyperlink ref="R706" r:id="rId412"/>
    <hyperlink ref="R707" r:id="rId413"/>
    <hyperlink ref="R708" r:id="rId414"/>
    <hyperlink ref="R709" r:id="rId415"/>
    <hyperlink ref="R711" r:id="rId416"/>
    <hyperlink ref="R712" r:id="rId417"/>
    <hyperlink ref="R715" r:id="rId418"/>
    <hyperlink ref="R718" r:id="rId419"/>
    <hyperlink ref="R719" r:id="rId420"/>
    <hyperlink ref="R720" r:id="rId421"/>
    <hyperlink ref="R721" r:id="rId422"/>
    <hyperlink ref="R723" r:id="rId423"/>
    <hyperlink ref="R724" r:id="rId424"/>
    <hyperlink ref="R725" r:id="rId425"/>
    <hyperlink ref="R726" r:id="rId426"/>
    <hyperlink ref="R727" r:id="rId427"/>
    <hyperlink ref="R728" r:id="rId428"/>
    <hyperlink ref="R732" r:id="rId429"/>
    <hyperlink ref="R733" r:id="rId430"/>
    <hyperlink ref="R734" r:id="rId431"/>
    <hyperlink ref="R735" r:id="rId432"/>
    <hyperlink ref="R737" r:id="rId433"/>
    <hyperlink ref="R740" r:id="rId434"/>
    <hyperlink ref="R741" r:id="rId435"/>
    <hyperlink ref="R742" r:id="rId436"/>
    <hyperlink ref="R743" r:id="rId437"/>
    <hyperlink ref="R744" r:id="rId438"/>
    <hyperlink ref="R745" r:id="rId439"/>
    <hyperlink ref="R746" r:id="rId440"/>
    <hyperlink ref="R747" r:id="rId441"/>
    <hyperlink ref="R749" r:id="rId442"/>
    <hyperlink ref="R751" r:id="rId443"/>
    <hyperlink ref="R753" r:id="rId444"/>
    <hyperlink ref="R754" r:id="rId445"/>
    <hyperlink ref="R755" r:id="rId446"/>
    <hyperlink ref="R756" r:id="rId447"/>
    <hyperlink ref="R757" r:id="rId448"/>
    <hyperlink ref="R759" r:id="rId449"/>
    <hyperlink ref="R761" r:id="rId450"/>
    <hyperlink ref="R763" r:id="rId451"/>
    <hyperlink ref="R764" r:id="rId452"/>
    <hyperlink ref="R766" r:id="rId453"/>
    <hyperlink ref="R768" r:id="rId454"/>
    <hyperlink ref="R770" r:id="rId455"/>
    <hyperlink ref="R771" r:id="rId456"/>
    <hyperlink ref="R772" r:id="rId457"/>
    <hyperlink ref="R773" r:id="rId458"/>
    <hyperlink ref="R774" r:id="rId459"/>
    <hyperlink ref="R776" r:id="rId460"/>
    <hyperlink ref="R777" r:id="rId461"/>
    <hyperlink ref="R778" r:id="rId462"/>
    <hyperlink ref="R781" r:id="rId463"/>
    <hyperlink ref="R783" r:id="rId464"/>
    <hyperlink ref="R784" r:id="rId465"/>
    <hyperlink ref="R786" r:id="rId466"/>
    <hyperlink ref="R787" r:id="rId467"/>
    <hyperlink ref="R788" r:id="rId468"/>
    <hyperlink ref="R789" r:id="rId469"/>
    <hyperlink ref="R790" r:id="rId470"/>
    <hyperlink ref="R791" r:id="rId471"/>
    <hyperlink ref="R792" r:id="rId472"/>
    <hyperlink ref="R793" r:id="rId473"/>
    <hyperlink ref="R794" r:id="rId474"/>
    <hyperlink ref="R795" r:id="rId475"/>
    <hyperlink ref="R796" r:id="rId476"/>
    <hyperlink ref="R797" r:id="rId477"/>
    <hyperlink ref="R798" r:id="rId478"/>
    <hyperlink ref="R799" r:id="rId479"/>
    <hyperlink ref="R800" r:id="rId480"/>
    <hyperlink ref="R801" r:id="rId481"/>
    <hyperlink ref="R802" r:id="rId482"/>
    <hyperlink ref="R803" r:id="rId483"/>
    <hyperlink ref="R804" r:id="rId484"/>
    <hyperlink ref="R805" r:id="rId485"/>
    <hyperlink ref="R806" r:id="rId486"/>
    <hyperlink ref="R807" r:id="rId487"/>
    <hyperlink ref="R808" r:id="rId488"/>
    <hyperlink ref="R809" r:id="rId489"/>
    <hyperlink ref="R810" r:id="rId490"/>
    <hyperlink ref="R812" r:id="rId491"/>
    <hyperlink ref="R813" r:id="rId492"/>
    <hyperlink ref="R815" r:id="rId493"/>
    <hyperlink ref="R816" r:id="rId494"/>
    <hyperlink ref="R817" r:id="rId495"/>
    <hyperlink ref="R818" r:id="rId496"/>
    <hyperlink ref="R831" r:id="rId497"/>
    <hyperlink ref="R835" r:id="rId498"/>
    <hyperlink ref="R838" r:id="rId499"/>
    <hyperlink ref="R844" r:id="rId500"/>
    <hyperlink ref="R845" r:id="rId501"/>
    <hyperlink ref="R849" r:id="rId502"/>
    <hyperlink ref="R853" r:id="rId503"/>
    <hyperlink ref="R857" r:id="rId504"/>
    <hyperlink ref="R859" r:id="rId505"/>
    <hyperlink ref="R866" r:id="rId506"/>
    <hyperlink ref="R872" r:id="rId507"/>
    <hyperlink ref="R873" r:id="rId508"/>
    <hyperlink ref="R874" r:id="rId509"/>
    <hyperlink ref="R875" r:id="rId510"/>
    <hyperlink ref="R883" r:id="rId511"/>
    <hyperlink ref="R891" r:id="rId512"/>
    <hyperlink ref="R895" r:id="rId513"/>
    <hyperlink ref="R899" r:id="rId514"/>
    <hyperlink ref="R900" r:id="rId515"/>
    <hyperlink ref="R901" r:id="rId516"/>
    <hyperlink ref="R906" r:id="rId517"/>
    <hyperlink ref="R909" r:id="rId518"/>
    <hyperlink ref="R910" r:id="rId519"/>
    <hyperlink ref="R916" r:id="rId520"/>
    <hyperlink ref="R919" r:id="rId521"/>
    <hyperlink ref="R920" r:id="rId522"/>
    <hyperlink ref="R922" r:id="rId523"/>
    <hyperlink ref="R925" r:id="rId524"/>
    <hyperlink ref="R926" r:id="rId525"/>
    <hyperlink ref="R931" r:id="rId526"/>
    <hyperlink ref="R932" r:id="rId527"/>
    <hyperlink ref="R934" r:id="rId528"/>
    <hyperlink ref="R935" r:id="rId529" display="susana.mompo@yahoo.com"/>
    <hyperlink ref="R937" r:id="rId530" display="fernandoalbertsosa@gmail.com"/>
    <hyperlink ref="R939" r:id="rId531"/>
    <hyperlink ref="R940" r:id="rId532"/>
    <hyperlink ref="R941" r:id="rId533"/>
    <hyperlink ref="R948" r:id="rId534"/>
    <hyperlink ref="R952" r:id="rId535"/>
    <hyperlink ref="R955" r:id="rId536"/>
    <hyperlink ref="R956" r:id="rId537"/>
    <hyperlink ref="R957" r:id="rId538"/>
    <hyperlink ref="R959" r:id="rId539"/>
    <hyperlink ref="R967" r:id="rId540"/>
    <hyperlink ref="R968" r:id="rId541"/>
    <hyperlink ref="R969" r:id="rId542"/>
    <hyperlink ref="R970" r:id="rId543"/>
    <hyperlink ref="R974" r:id="rId544"/>
    <hyperlink ref="R976" r:id="rId545"/>
    <hyperlink ref="R982" r:id="rId546"/>
    <hyperlink ref="R989" r:id="rId547"/>
    <hyperlink ref="R990" r:id="rId548"/>
    <hyperlink ref="R993" r:id="rId549"/>
    <hyperlink ref="R994" r:id="rId550"/>
    <hyperlink ref="R996" r:id="rId551"/>
    <hyperlink ref="R997" r:id="rId552"/>
    <hyperlink ref="R999" r:id="rId553"/>
    <hyperlink ref="R1000" r:id="rId554"/>
    <hyperlink ref="R1001" r:id="rId555"/>
    <hyperlink ref="R1002" r:id="rId556"/>
    <hyperlink ref="R1010" r:id="rId557"/>
    <hyperlink ref="R1011" r:id="rId558"/>
    <hyperlink ref="R1012" r:id="rId559"/>
    <hyperlink ref="R1015" r:id="rId560"/>
    <hyperlink ref="R1020" r:id="rId561"/>
    <hyperlink ref="R1022" r:id="rId562"/>
    <hyperlink ref="R1024" r:id="rId563"/>
    <hyperlink ref="R1028" r:id="rId564"/>
    <hyperlink ref="R1029" r:id="rId565"/>
    <hyperlink ref="R1032" r:id="rId566"/>
    <hyperlink ref="R1035" r:id="rId567"/>
    <hyperlink ref="R1036" r:id="rId568"/>
    <hyperlink ref="R1040" r:id="rId569"/>
    <hyperlink ref="R1046" r:id="rId570"/>
    <hyperlink ref="R1050" r:id="rId571"/>
    <hyperlink ref="R1051" r:id="rId572"/>
    <hyperlink ref="R1053" r:id="rId573"/>
    <hyperlink ref="R1057" r:id="rId574"/>
    <hyperlink ref="R1062" r:id="rId575"/>
    <hyperlink ref="R1071" r:id="rId576"/>
    <hyperlink ref="R1074" r:id="rId577"/>
    <hyperlink ref="R1079" r:id="rId578"/>
    <hyperlink ref="R1080" r:id="rId579"/>
    <hyperlink ref="R1082" r:id="rId580"/>
    <hyperlink ref="R1083" r:id="rId581"/>
    <hyperlink ref="R1084" r:id="rId582"/>
    <hyperlink ref="R1091" r:id="rId583"/>
    <hyperlink ref="R1093" r:id="rId584"/>
    <hyperlink ref="R1098" r:id="rId585"/>
    <hyperlink ref="R1099" r:id="rId586"/>
    <hyperlink ref="R1103" r:id="rId587"/>
    <hyperlink ref="R1104" r:id="rId588"/>
    <hyperlink ref="R1110" r:id="rId589"/>
    <hyperlink ref="R1111" r:id="rId590"/>
    <hyperlink ref="R1118" r:id="rId591"/>
    <hyperlink ref="R1125" r:id="rId592"/>
    <hyperlink ref="R1126" r:id="rId593"/>
    <hyperlink ref="R1127" r:id="rId594"/>
    <hyperlink ref="R1128" r:id="rId595"/>
  </hyperlinks>
  <pageMargins left="0" right="0" top="0" bottom="0" header="0.31496062992125984" footer="0.31496062992125984"/>
  <pageSetup paperSize="9" scale="90" orientation="landscape" horizontalDpi="0" verticalDpi="0" r:id="rId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9"/>
  <sheetViews>
    <sheetView topLeftCell="A244" workbookViewId="0">
      <selection activeCell="AD258" sqref="AD258"/>
    </sheetView>
  </sheetViews>
  <sheetFormatPr baseColWidth="10" defaultRowHeight="15" x14ac:dyDescent="0.25"/>
  <cols>
    <col min="1" max="1" width="4.140625" customWidth="1"/>
    <col min="2" max="2" width="3.85546875" hidden="1" customWidth="1"/>
    <col min="3" max="3" width="10.85546875" customWidth="1"/>
    <col min="4" max="4" width="23.7109375" style="193" customWidth="1"/>
    <col min="5" max="5" width="4.5703125" hidden="1" customWidth="1"/>
    <col min="6" max="6" width="9.85546875" customWidth="1"/>
    <col min="7" max="7" width="14.28515625" hidden="1" customWidth="1"/>
    <col min="8" max="8" width="0" hidden="1" customWidth="1"/>
    <col min="9" max="9" width="12" hidden="1" customWidth="1"/>
    <col min="10" max="10" width="0" hidden="1" customWidth="1"/>
    <col min="11" max="11" width="15" customWidth="1"/>
    <col min="12" max="22" width="0" hidden="1" customWidth="1"/>
    <col min="23" max="23" width="15.7109375" customWidth="1"/>
    <col min="24" max="24" width="10" customWidth="1"/>
    <col min="25" max="25" width="36.28515625" hidden="1" customWidth="1"/>
    <col min="26" max="26" width="0.28515625" hidden="1" customWidth="1"/>
    <col min="27" max="28" width="0" hidden="1" customWidth="1"/>
  </cols>
  <sheetData>
    <row r="1" spans="1:26" x14ac:dyDescent="0.25">
      <c r="A1" s="256" t="s">
        <v>35051</v>
      </c>
      <c r="B1" s="252"/>
      <c r="C1" s="252"/>
      <c r="D1" s="255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</row>
    <row r="2" spans="1:26" s="8" customFormat="1" ht="15" customHeight="1" x14ac:dyDescent="0.2">
      <c r="A2" s="5">
        <v>10</v>
      </c>
      <c r="B2" s="5" t="s">
        <v>22113</v>
      </c>
      <c r="C2" s="2" t="s">
        <v>15046</v>
      </c>
      <c r="D2" s="195" t="s">
        <v>15045</v>
      </c>
      <c r="E2" s="5">
        <v>14</v>
      </c>
      <c r="F2" s="19">
        <v>8233742</v>
      </c>
      <c r="G2" s="6">
        <v>20082337424</v>
      </c>
      <c r="H2" s="22" t="s">
        <v>31103</v>
      </c>
      <c r="I2" s="13" t="s">
        <v>20</v>
      </c>
      <c r="J2" s="26" t="s">
        <v>30148</v>
      </c>
      <c r="K2" s="24" t="s">
        <v>34034</v>
      </c>
      <c r="L2" s="170" t="s">
        <v>33533</v>
      </c>
      <c r="M2" s="10"/>
      <c r="N2" s="7"/>
      <c r="O2" s="15"/>
      <c r="P2" s="17" t="s">
        <v>30464</v>
      </c>
      <c r="Q2" s="6" t="s">
        <v>30463</v>
      </c>
      <c r="R2" s="6" t="s">
        <v>176</v>
      </c>
      <c r="S2" s="6" t="s">
        <v>33537</v>
      </c>
      <c r="T2" s="6" t="s">
        <v>30475</v>
      </c>
      <c r="U2" s="6" t="s">
        <v>22</v>
      </c>
      <c r="V2" s="48"/>
      <c r="W2" s="28">
        <v>44630</v>
      </c>
      <c r="X2" s="6"/>
      <c r="Y2" s="6" t="s">
        <v>34045</v>
      </c>
      <c r="Z2" s="6" t="s">
        <v>34044</v>
      </c>
    </row>
    <row r="3" spans="1:26" s="8" customFormat="1" ht="15" customHeight="1" x14ac:dyDescent="0.2">
      <c r="A3" s="5" t="s">
        <v>27</v>
      </c>
      <c r="B3" s="5" t="s">
        <v>22115</v>
      </c>
      <c r="C3" s="2" t="s">
        <v>508</v>
      </c>
      <c r="D3" s="195" t="s">
        <v>509</v>
      </c>
      <c r="E3" s="5" t="s">
        <v>55</v>
      </c>
      <c r="F3" s="19">
        <v>5589177</v>
      </c>
      <c r="G3" s="6">
        <v>20055891770</v>
      </c>
      <c r="H3" s="22">
        <v>12393</v>
      </c>
      <c r="I3" s="13" t="s">
        <v>20</v>
      </c>
      <c r="J3" s="26" t="s">
        <v>30148</v>
      </c>
      <c r="K3" s="24" t="s">
        <v>34034</v>
      </c>
      <c r="L3" s="170"/>
      <c r="M3" s="10"/>
      <c r="N3" s="7"/>
      <c r="O3" s="15" t="s">
        <v>510</v>
      </c>
      <c r="P3" s="17" t="s">
        <v>511</v>
      </c>
      <c r="Q3" s="6" t="s">
        <v>176</v>
      </c>
      <c r="R3" s="6" t="s">
        <v>512</v>
      </c>
      <c r="S3" s="6" t="s">
        <v>177</v>
      </c>
      <c r="T3" s="6" t="s">
        <v>177</v>
      </c>
      <c r="U3" s="6" t="s">
        <v>22</v>
      </c>
      <c r="V3" s="48"/>
      <c r="W3" s="28">
        <v>44626</v>
      </c>
      <c r="X3" s="6"/>
      <c r="Y3" s="6" t="s">
        <v>34046</v>
      </c>
      <c r="Z3" s="6" t="s">
        <v>34044</v>
      </c>
    </row>
    <row r="4" spans="1:26" s="8" customFormat="1" ht="15" customHeight="1" x14ac:dyDescent="0.2">
      <c r="A4" s="5" t="s">
        <v>59</v>
      </c>
      <c r="B4" s="5" t="s">
        <v>22115</v>
      </c>
      <c r="C4" s="2" t="s">
        <v>10722</v>
      </c>
      <c r="D4" s="195" t="s">
        <v>10721</v>
      </c>
      <c r="E4" s="5">
        <v>30</v>
      </c>
      <c r="F4" s="19">
        <v>16004021</v>
      </c>
      <c r="G4" s="6">
        <v>20160040212</v>
      </c>
      <c r="H4" s="22">
        <v>22758</v>
      </c>
      <c r="I4" s="13" t="s">
        <v>20</v>
      </c>
      <c r="J4" s="26" t="s">
        <v>30148</v>
      </c>
      <c r="K4" s="24" t="s">
        <v>34034</v>
      </c>
      <c r="L4" s="170"/>
      <c r="M4" s="10"/>
      <c r="N4" s="7"/>
      <c r="O4" s="15"/>
      <c r="P4" s="17" t="s">
        <v>10720</v>
      </c>
      <c r="Q4" s="6">
        <v>154391007</v>
      </c>
      <c r="R4" s="6" t="s">
        <v>176</v>
      </c>
      <c r="S4" s="6" t="s">
        <v>177</v>
      </c>
      <c r="T4" s="6" t="s">
        <v>30192</v>
      </c>
      <c r="U4" s="6" t="s">
        <v>22</v>
      </c>
      <c r="V4" s="48"/>
      <c r="W4" s="28">
        <v>44649</v>
      </c>
      <c r="X4" s="6"/>
      <c r="Y4" s="6" t="s">
        <v>34078</v>
      </c>
      <c r="Z4" s="6" t="s">
        <v>34077</v>
      </c>
    </row>
    <row r="5" spans="1:26" s="8" customFormat="1" ht="15" customHeight="1" x14ac:dyDescent="0.2">
      <c r="A5" s="5" t="s">
        <v>27</v>
      </c>
      <c r="B5" s="5" t="s">
        <v>22113</v>
      </c>
      <c r="C5" s="2" t="s">
        <v>17082</v>
      </c>
      <c r="D5" s="195" t="s">
        <v>17081</v>
      </c>
      <c r="E5" s="5" t="s">
        <v>161</v>
      </c>
      <c r="F5" s="19">
        <v>7354930</v>
      </c>
      <c r="G5" s="6">
        <v>20073549303</v>
      </c>
      <c r="H5" s="22">
        <v>14664</v>
      </c>
      <c r="I5" s="13" t="s">
        <v>20</v>
      </c>
      <c r="J5" s="26" t="s">
        <v>30148</v>
      </c>
      <c r="K5" s="24" t="s">
        <v>34034</v>
      </c>
      <c r="L5" s="170"/>
      <c r="M5" s="10"/>
      <c r="N5" s="7"/>
      <c r="O5" s="15"/>
      <c r="P5" s="17" t="s">
        <v>17080</v>
      </c>
      <c r="Q5" s="6">
        <v>1549395944</v>
      </c>
      <c r="R5" s="6" t="s">
        <v>17079</v>
      </c>
      <c r="S5" s="6" t="s">
        <v>177</v>
      </c>
      <c r="T5" s="6" t="s">
        <v>30615</v>
      </c>
      <c r="U5" s="6" t="s">
        <v>22</v>
      </c>
      <c r="V5" s="48"/>
      <c r="W5" s="28">
        <v>44647</v>
      </c>
      <c r="X5" s="6"/>
      <c r="Y5" s="6" t="s">
        <v>34079</v>
      </c>
      <c r="Z5" s="6" t="s">
        <v>34044</v>
      </c>
    </row>
    <row r="6" spans="1:26" s="8" customFormat="1" ht="15" customHeight="1" x14ac:dyDescent="0.2">
      <c r="A6" s="5" t="s">
        <v>27</v>
      </c>
      <c r="B6" s="5" t="s">
        <v>22115</v>
      </c>
      <c r="C6" s="2" t="s">
        <v>881</v>
      </c>
      <c r="D6" s="195" t="s">
        <v>882</v>
      </c>
      <c r="E6" s="5" t="s">
        <v>45</v>
      </c>
      <c r="F6" s="19">
        <v>7582877</v>
      </c>
      <c r="G6" s="6">
        <v>20075828773</v>
      </c>
      <c r="H6" s="22">
        <v>15872</v>
      </c>
      <c r="I6" s="13" t="s">
        <v>20</v>
      </c>
      <c r="J6" s="26" t="s">
        <v>30148</v>
      </c>
      <c r="K6" s="24" t="s">
        <v>34034</v>
      </c>
      <c r="L6" s="170"/>
      <c r="M6" s="10"/>
      <c r="N6" s="7"/>
      <c r="O6" s="15">
        <v>43734</v>
      </c>
      <c r="P6" s="17" t="s">
        <v>883</v>
      </c>
      <c r="Q6" s="6" t="s">
        <v>176</v>
      </c>
      <c r="R6" s="6" t="s">
        <v>884</v>
      </c>
      <c r="S6" s="6" t="s">
        <v>177</v>
      </c>
      <c r="T6" s="6" t="s">
        <v>177</v>
      </c>
      <c r="U6" s="6" t="s">
        <v>22</v>
      </c>
      <c r="V6" s="48"/>
      <c r="W6" s="28">
        <v>44632</v>
      </c>
      <c r="X6" s="6"/>
      <c r="Y6" s="6" t="s">
        <v>34080</v>
      </c>
      <c r="Z6" s="6" t="s">
        <v>34044</v>
      </c>
    </row>
    <row r="7" spans="1:26" s="8" customFormat="1" ht="15" customHeight="1" x14ac:dyDescent="0.2">
      <c r="A7" s="5" t="s">
        <v>161</v>
      </c>
      <c r="B7" s="5" t="s">
        <v>22115</v>
      </c>
      <c r="C7" s="2" t="s">
        <v>2677</v>
      </c>
      <c r="D7" s="195" t="s">
        <v>2678</v>
      </c>
      <c r="E7" s="5" t="s">
        <v>124</v>
      </c>
      <c r="F7" s="19">
        <v>7585028</v>
      </c>
      <c r="G7" s="6">
        <v>20075850280</v>
      </c>
      <c r="H7" s="22">
        <v>16541</v>
      </c>
      <c r="I7" s="13" t="s">
        <v>20</v>
      </c>
      <c r="J7" s="26" t="s">
        <v>30148</v>
      </c>
      <c r="K7" s="24" t="s">
        <v>34034</v>
      </c>
      <c r="L7" s="170"/>
      <c r="M7" s="10"/>
      <c r="N7" s="7"/>
      <c r="O7" s="15"/>
      <c r="P7" s="17" t="s">
        <v>30693</v>
      </c>
      <c r="Q7" s="6">
        <v>3764493800</v>
      </c>
      <c r="R7" s="6" t="s">
        <v>30694</v>
      </c>
      <c r="S7" s="6" t="s">
        <v>177</v>
      </c>
      <c r="T7" s="6" t="s">
        <v>30727</v>
      </c>
      <c r="U7" s="6" t="s">
        <v>22</v>
      </c>
      <c r="V7" s="48"/>
      <c r="W7" s="28">
        <v>44642</v>
      </c>
      <c r="X7" s="6"/>
      <c r="Y7" s="6" t="s">
        <v>34081</v>
      </c>
      <c r="Z7" s="6" t="s">
        <v>34077</v>
      </c>
    </row>
    <row r="8" spans="1:26" s="8" customFormat="1" ht="15" customHeight="1" x14ac:dyDescent="0.2">
      <c r="A8" s="5" t="s">
        <v>193</v>
      </c>
      <c r="B8" s="5" t="s">
        <v>22113</v>
      </c>
      <c r="C8" s="2" t="s">
        <v>17159</v>
      </c>
      <c r="D8" s="195" t="s">
        <v>17158</v>
      </c>
      <c r="E8" s="5" t="s">
        <v>78</v>
      </c>
      <c r="F8" s="19">
        <v>6794809</v>
      </c>
      <c r="G8" s="6">
        <v>20067948093</v>
      </c>
      <c r="H8" s="22">
        <v>12747</v>
      </c>
      <c r="I8" s="13" t="s">
        <v>20</v>
      </c>
      <c r="J8" s="26" t="s">
        <v>30149</v>
      </c>
      <c r="K8" s="24" t="s">
        <v>34034</v>
      </c>
      <c r="L8" s="170"/>
      <c r="M8" s="10" t="s">
        <v>81</v>
      </c>
      <c r="N8" s="7"/>
      <c r="O8" s="15" t="s">
        <v>30616</v>
      </c>
      <c r="P8" s="17" t="s">
        <v>30617</v>
      </c>
      <c r="Q8" s="6" t="s">
        <v>30569</v>
      </c>
      <c r="R8" s="6" t="s">
        <v>176</v>
      </c>
      <c r="S8" s="6" t="s">
        <v>177</v>
      </c>
      <c r="T8" s="6" t="s">
        <v>30615</v>
      </c>
      <c r="U8" s="6" t="s">
        <v>22</v>
      </c>
      <c r="V8" s="48"/>
      <c r="W8" s="28">
        <v>43674</v>
      </c>
      <c r="X8" s="6"/>
      <c r="Y8" s="6" t="s">
        <v>34393</v>
      </c>
      <c r="Z8" s="6" t="s">
        <v>34394</v>
      </c>
    </row>
    <row r="9" spans="1:26" s="8" customFormat="1" ht="15" customHeight="1" x14ac:dyDescent="0.2">
      <c r="A9" s="5" t="s">
        <v>78</v>
      </c>
      <c r="B9" s="5" t="s">
        <v>22115</v>
      </c>
      <c r="C9" s="2" t="s">
        <v>79</v>
      </c>
      <c r="D9" s="195" t="s">
        <v>80</v>
      </c>
      <c r="E9" s="5" t="s">
        <v>45</v>
      </c>
      <c r="F9" s="19">
        <v>7307572</v>
      </c>
      <c r="G9" s="6">
        <v>20073075727</v>
      </c>
      <c r="H9" s="22">
        <v>9131</v>
      </c>
      <c r="I9" s="13" t="s">
        <v>20</v>
      </c>
      <c r="J9" s="26" t="s">
        <v>30149</v>
      </c>
      <c r="K9" s="24" t="s">
        <v>34034</v>
      </c>
      <c r="L9" s="170"/>
      <c r="M9" s="10" t="s">
        <v>81</v>
      </c>
      <c r="N9" s="7"/>
      <c r="O9" s="15" t="s">
        <v>82</v>
      </c>
      <c r="P9" s="17" t="s">
        <v>83</v>
      </c>
      <c r="Q9" s="6" t="s">
        <v>29102</v>
      </c>
      <c r="R9" s="6" t="s">
        <v>176</v>
      </c>
      <c r="S9" s="6" t="s">
        <v>177</v>
      </c>
      <c r="T9" s="6" t="s">
        <v>29103</v>
      </c>
      <c r="U9" s="6" t="s">
        <v>22</v>
      </c>
      <c r="V9" s="48"/>
      <c r="W9" s="28">
        <v>43721</v>
      </c>
      <c r="X9" s="6"/>
      <c r="Y9" s="6" t="s">
        <v>34393</v>
      </c>
      <c r="Z9" s="6" t="s">
        <v>34394</v>
      </c>
    </row>
    <row r="10" spans="1:26" s="8" customFormat="1" ht="15" customHeight="1" x14ac:dyDescent="0.2">
      <c r="A10" s="5" t="s">
        <v>27</v>
      </c>
      <c r="B10" s="5" t="s">
        <v>22115</v>
      </c>
      <c r="C10" s="2" t="s">
        <v>502</v>
      </c>
      <c r="D10" s="195" t="s">
        <v>503</v>
      </c>
      <c r="E10" s="5" t="s">
        <v>99</v>
      </c>
      <c r="F10" s="19">
        <v>4801350</v>
      </c>
      <c r="G10" s="6">
        <v>20048013504</v>
      </c>
      <c r="H10" s="22">
        <v>11624</v>
      </c>
      <c r="I10" s="13" t="s">
        <v>20</v>
      </c>
      <c r="J10" s="26" t="s">
        <v>30149</v>
      </c>
      <c r="K10" s="24" t="s">
        <v>34034</v>
      </c>
      <c r="L10" s="170"/>
      <c r="M10" s="10" t="s">
        <v>81</v>
      </c>
      <c r="N10" s="7"/>
      <c r="O10" s="15"/>
      <c r="P10" s="17" t="s">
        <v>504</v>
      </c>
      <c r="Q10" s="6" t="s">
        <v>176</v>
      </c>
      <c r="R10" s="6" t="s">
        <v>505</v>
      </c>
      <c r="S10" s="6" t="s">
        <v>177</v>
      </c>
      <c r="T10" s="6" t="s">
        <v>177</v>
      </c>
      <c r="U10" s="6" t="s">
        <v>22</v>
      </c>
      <c r="V10" s="48"/>
      <c r="W10" s="28">
        <v>43744</v>
      </c>
      <c r="X10" s="6"/>
      <c r="Y10" s="6" t="s">
        <v>34393</v>
      </c>
      <c r="Z10" s="6" t="s">
        <v>34394</v>
      </c>
    </row>
    <row r="11" spans="1:26" s="8" customFormat="1" ht="15" customHeight="1" x14ac:dyDescent="0.2">
      <c r="A11" s="5" t="s">
        <v>27</v>
      </c>
      <c r="B11" s="5" t="s">
        <v>22115</v>
      </c>
      <c r="C11" s="2" t="s">
        <v>1399</v>
      </c>
      <c r="D11" s="195" t="s">
        <v>1400</v>
      </c>
      <c r="E11" s="5" t="s">
        <v>45</v>
      </c>
      <c r="F11" s="19">
        <v>3085884</v>
      </c>
      <c r="G11" s="6">
        <v>27030858846</v>
      </c>
      <c r="H11" s="22">
        <v>11648</v>
      </c>
      <c r="I11" s="13" t="s">
        <v>20</v>
      </c>
      <c r="J11" s="26" t="s">
        <v>30149</v>
      </c>
      <c r="K11" s="24" t="s">
        <v>34034</v>
      </c>
      <c r="L11" s="170"/>
      <c r="M11" s="10" t="s">
        <v>81</v>
      </c>
      <c r="N11" s="7"/>
      <c r="O11" s="15"/>
      <c r="P11" s="17" t="s">
        <v>1401</v>
      </c>
      <c r="Q11" s="6" t="s">
        <v>176</v>
      </c>
      <c r="R11" s="6" t="s">
        <v>176</v>
      </c>
      <c r="S11" s="6" t="s">
        <v>177</v>
      </c>
      <c r="T11" s="6" t="s">
        <v>177</v>
      </c>
      <c r="U11" s="6" t="s">
        <v>22</v>
      </c>
      <c r="V11" s="48"/>
      <c r="W11" s="28">
        <v>43474</v>
      </c>
      <c r="X11" s="6"/>
      <c r="Y11" s="6" t="s">
        <v>34393</v>
      </c>
      <c r="Z11" s="6" t="s">
        <v>34394</v>
      </c>
    </row>
    <row r="12" spans="1:26" s="8" customFormat="1" ht="15" customHeight="1" x14ac:dyDescent="0.2">
      <c r="A12" s="5" t="s">
        <v>27</v>
      </c>
      <c r="B12" s="5" t="s">
        <v>22115</v>
      </c>
      <c r="C12" s="2" t="s">
        <v>2057</v>
      </c>
      <c r="D12" s="195" t="s">
        <v>2058</v>
      </c>
      <c r="E12" s="5" t="s">
        <v>45</v>
      </c>
      <c r="F12" s="19">
        <v>4591624</v>
      </c>
      <c r="G12" s="6">
        <v>20045916244</v>
      </c>
      <c r="H12" s="22">
        <v>15575</v>
      </c>
      <c r="I12" s="13" t="s">
        <v>20</v>
      </c>
      <c r="J12" s="26" t="s">
        <v>30149</v>
      </c>
      <c r="K12" s="24" t="s">
        <v>34034</v>
      </c>
      <c r="L12" s="170"/>
      <c r="M12" s="10" t="s">
        <v>81</v>
      </c>
      <c r="N12" s="7"/>
      <c r="O12" s="15"/>
      <c r="P12" s="17" t="s">
        <v>2059</v>
      </c>
      <c r="Q12" s="6" t="s">
        <v>176</v>
      </c>
      <c r="R12" s="6" t="s">
        <v>2060</v>
      </c>
      <c r="S12" s="6" t="s">
        <v>177</v>
      </c>
      <c r="T12" s="6" t="s">
        <v>177</v>
      </c>
      <c r="U12" s="6" t="s">
        <v>22</v>
      </c>
      <c r="V12" s="48"/>
      <c r="W12" s="28">
        <v>43798</v>
      </c>
      <c r="X12" s="6"/>
      <c r="Y12" s="6" t="s">
        <v>34393</v>
      </c>
      <c r="Z12" s="6" t="s">
        <v>34394</v>
      </c>
    </row>
    <row r="13" spans="1:26" s="8" customFormat="1" ht="15" customHeight="1" x14ac:dyDescent="0.2">
      <c r="A13" s="5" t="s">
        <v>27</v>
      </c>
      <c r="B13" s="5" t="s">
        <v>22115</v>
      </c>
      <c r="C13" s="2" t="s">
        <v>3778</v>
      </c>
      <c r="D13" s="195" t="s">
        <v>3779</v>
      </c>
      <c r="E13" s="5" t="s">
        <v>33</v>
      </c>
      <c r="F13" s="19">
        <v>7900063</v>
      </c>
      <c r="G13" s="6">
        <v>23079000639</v>
      </c>
      <c r="H13" s="22">
        <v>15537</v>
      </c>
      <c r="I13" s="13" t="s">
        <v>20</v>
      </c>
      <c r="J13" s="26" t="s">
        <v>30149</v>
      </c>
      <c r="K13" s="24" t="s">
        <v>34034</v>
      </c>
      <c r="L13" s="170"/>
      <c r="M13" s="10" t="s">
        <v>81</v>
      </c>
      <c r="N13" s="7"/>
      <c r="O13" s="15"/>
      <c r="P13" s="17" t="s">
        <v>3780</v>
      </c>
      <c r="Q13" s="6" t="s">
        <v>176</v>
      </c>
      <c r="R13" s="6" t="s">
        <v>176</v>
      </c>
      <c r="S13" s="6" t="s">
        <v>177</v>
      </c>
      <c r="T13" s="6" t="s">
        <v>177</v>
      </c>
      <c r="U13" s="6" t="s">
        <v>22</v>
      </c>
      <c r="V13" s="48"/>
      <c r="W13" s="28">
        <v>43552</v>
      </c>
      <c r="X13" s="6"/>
      <c r="Y13" s="6" t="s">
        <v>34393</v>
      </c>
      <c r="Z13" s="6" t="s">
        <v>34394</v>
      </c>
    </row>
    <row r="14" spans="1:26" s="8" customFormat="1" ht="15" customHeight="1" x14ac:dyDescent="0.2">
      <c r="A14" s="5" t="s">
        <v>27</v>
      </c>
      <c r="B14" s="5" t="s">
        <v>22115</v>
      </c>
      <c r="C14" s="2" t="s">
        <v>7197</v>
      </c>
      <c r="D14" s="195" t="s">
        <v>7196</v>
      </c>
      <c r="E14" s="5" t="s">
        <v>33</v>
      </c>
      <c r="F14" s="19">
        <v>11201733</v>
      </c>
      <c r="G14" s="6">
        <v>20112017330</v>
      </c>
      <c r="H14" s="22">
        <v>19721</v>
      </c>
      <c r="I14" s="13" t="s">
        <v>20</v>
      </c>
      <c r="J14" s="26" t="s">
        <v>30149</v>
      </c>
      <c r="K14" s="24" t="s">
        <v>34034</v>
      </c>
      <c r="L14" s="170"/>
      <c r="M14" s="10" t="s">
        <v>81</v>
      </c>
      <c r="N14" s="7"/>
      <c r="O14" s="15"/>
      <c r="P14" s="17" t="s">
        <v>7195</v>
      </c>
      <c r="Q14" s="6" t="s">
        <v>176</v>
      </c>
      <c r="R14" s="6" t="s">
        <v>176</v>
      </c>
      <c r="S14" s="6" t="s">
        <v>177</v>
      </c>
      <c r="T14" s="6" t="s">
        <v>177</v>
      </c>
      <c r="U14" s="6" t="s">
        <v>22</v>
      </c>
      <c r="V14" s="48"/>
      <c r="W14" s="28">
        <v>43655</v>
      </c>
      <c r="X14" s="6"/>
      <c r="Y14" s="6" t="s">
        <v>34393</v>
      </c>
      <c r="Z14" s="6" t="s">
        <v>34394</v>
      </c>
    </row>
    <row r="15" spans="1:26" s="8" customFormat="1" ht="15" customHeight="1" x14ac:dyDescent="0.2">
      <c r="A15" s="5" t="s">
        <v>27</v>
      </c>
      <c r="B15" s="5" t="s">
        <v>22116</v>
      </c>
      <c r="C15" s="2" t="s">
        <v>19411</v>
      </c>
      <c r="D15" s="195" t="s">
        <v>19410</v>
      </c>
      <c r="E15" s="5" t="s">
        <v>30</v>
      </c>
      <c r="F15" s="19">
        <v>5652616</v>
      </c>
      <c r="G15" s="6">
        <v>27056526167</v>
      </c>
      <c r="H15" s="22">
        <v>17407</v>
      </c>
      <c r="I15" s="13" t="s">
        <v>17337</v>
      </c>
      <c r="J15" s="26" t="s">
        <v>30149</v>
      </c>
      <c r="K15" s="24" t="s">
        <v>34034</v>
      </c>
      <c r="L15" s="170"/>
      <c r="M15" s="10" t="s">
        <v>81</v>
      </c>
      <c r="N15" s="7"/>
      <c r="O15" s="15"/>
      <c r="P15" s="17" t="s">
        <v>19409</v>
      </c>
      <c r="Q15" s="6" t="s">
        <v>176</v>
      </c>
      <c r="R15" s="6" t="s">
        <v>176</v>
      </c>
      <c r="S15" s="6" t="s">
        <v>177</v>
      </c>
      <c r="T15" s="6" t="s">
        <v>177</v>
      </c>
      <c r="U15" s="6" t="s">
        <v>22</v>
      </c>
      <c r="V15" s="48"/>
      <c r="W15" s="28">
        <v>43971</v>
      </c>
      <c r="X15" s="6"/>
      <c r="Y15" s="6" t="s">
        <v>34393</v>
      </c>
      <c r="Z15" s="6" t="s">
        <v>34394</v>
      </c>
    </row>
    <row r="16" spans="1:26" s="8" customFormat="1" ht="15" customHeight="1" x14ac:dyDescent="0.2">
      <c r="A16" s="5" t="s">
        <v>27</v>
      </c>
      <c r="B16" s="5" t="s">
        <v>22116</v>
      </c>
      <c r="C16" s="2" t="s">
        <v>19375</v>
      </c>
      <c r="D16" s="195" t="s">
        <v>19374</v>
      </c>
      <c r="E16" s="5" t="s">
        <v>33</v>
      </c>
      <c r="F16" s="19">
        <v>3031915</v>
      </c>
      <c r="G16" s="6">
        <v>20030319150</v>
      </c>
      <c r="H16" s="22">
        <v>10829</v>
      </c>
      <c r="I16" s="13" t="s">
        <v>22252</v>
      </c>
      <c r="J16" s="26" t="s">
        <v>30149</v>
      </c>
      <c r="K16" s="24" t="s">
        <v>34034</v>
      </c>
      <c r="L16" s="170"/>
      <c r="M16" s="10" t="s">
        <v>81</v>
      </c>
      <c r="N16" s="7"/>
      <c r="O16" s="15"/>
      <c r="P16" s="17" t="s">
        <v>19344</v>
      </c>
      <c r="Q16" s="6" t="s">
        <v>176</v>
      </c>
      <c r="R16" s="6" t="s">
        <v>176</v>
      </c>
      <c r="S16" s="6" t="s">
        <v>177</v>
      </c>
      <c r="T16" s="6" t="s">
        <v>177</v>
      </c>
      <c r="U16" s="6" t="s">
        <v>22</v>
      </c>
      <c r="V16" s="48"/>
      <c r="W16" s="28">
        <v>40495</v>
      </c>
      <c r="X16" s="6"/>
      <c r="Y16" s="6" t="s">
        <v>34393</v>
      </c>
      <c r="Z16" s="6" t="s">
        <v>34394</v>
      </c>
    </row>
    <row r="17" spans="1:26" s="8" customFormat="1" ht="15" customHeight="1" x14ac:dyDescent="0.2">
      <c r="A17" s="5" t="s">
        <v>59</v>
      </c>
      <c r="B17" s="5" t="s">
        <v>22116</v>
      </c>
      <c r="C17" s="2" t="s">
        <v>19353</v>
      </c>
      <c r="D17" s="195" t="s">
        <v>19352</v>
      </c>
      <c r="E17" s="5" t="s">
        <v>33</v>
      </c>
      <c r="F17" s="19">
        <v>759295</v>
      </c>
      <c r="G17" s="6">
        <v>27007592952</v>
      </c>
      <c r="H17" s="22">
        <v>10766</v>
      </c>
      <c r="I17" s="13" t="s">
        <v>17470</v>
      </c>
      <c r="J17" s="26" t="s">
        <v>30149</v>
      </c>
      <c r="K17" s="24" t="s">
        <v>34034</v>
      </c>
      <c r="L17" s="170"/>
      <c r="M17" s="10" t="s">
        <v>81</v>
      </c>
      <c r="N17" s="7"/>
      <c r="O17" s="15"/>
      <c r="P17" s="17" t="s">
        <v>30216</v>
      </c>
      <c r="Q17" s="6" t="s">
        <v>30176</v>
      </c>
      <c r="R17" s="6" t="s">
        <v>176</v>
      </c>
      <c r="S17" s="6" t="s">
        <v>177</v>
      </c>
      <c r="T17" s="6" t="s">
        <v>30192</v>
      </c>
      <c r="U17" s="6" t="s">
        <v>22</v>
      </c>
      <c r="V17" s="48"/>
      <c r="W17" s="28">
        <v>43683</v>
      </c>
      <c r="X17" s="6"/>
      <c r="Y17" s="6" t="s">
        <v>34393</v>
      </c>
      <c r="Z17" s="6" t="s">
        <v>34394</v>
      </c>
    </row>
    <row r="18" spans="1:26" s="8" customFormat="1" ht="15" customHeight="1" x14ac:dyDescent="0.2">
      <c r="A18" s="5" t="s">
        <v>193</v>
      </c>
      <c r="B18" s="5" t="s">
        <v>22116</v>
      </c>
      <c r="C18" s="2" t="s">
        <v>19321</v>
      </c>
      <c r="D18" s="195" t="s">
        <v>19320</v>
      </c>
      <c r="E18" s="5" t="s">
        <v>124</v>
      </c>
      <c r="F18" s="19">
        <v>7169557</v>
      </c>
      <c r="G18" s="6">
        <v>23071695573</v>
      </c>
      <c r="H18" s="22">
        <v>10660</v>
      </c>
      <c r="I18" s="13" t="s">
        <v>17470</v>
      </c>
      <c r="J18" s="26" t="s">
        <v>30149</v>
      </c>
      <c r="K18" s="24" t="s">
        <v>34034</v>
      </c>
      <c r="L18" s="170"/>
      <c r="M18" s="10" t="s">
        <v>81</v>
      </c>
      <c r="N18" s="7"/>
      <c r="O18" s="15"/>
      <c r="P18" s="17" t="s">
        <v>30542</v>
      </c>
      <c r="Q18" s="6" t="s">
        <v>176</v>
      </c>
      <c r="R18" s="6" t="s">
        <v>176</v>
      </c>
      <c r="S18" s="6" t="s">
        <v>177</v>
      </c>
      <c r="T18" s="6" t="s">
        <v>30615</v>
      </c>
      <c r="U18" s="6" t="s">
        <v>22</v>
      </c>
      <c r="V18" s="48"/>
      <c r="W18" s="28">
        <v>43570</v>
      </c>
      <c r="X18" s="6"/>
      <c r="Y18" s="6" t="s">
        <v>34393</v>
      </c>
      <c r="Z18" s="6" t="s">
        <v>34394</v>
      </c>
    </row>
    <row r="19" spans="1:26" s="8" customFormat="1" ht="15" customHeight="1" x14ac:dyDescent="0.2">
      <c r="A19" s="5" t="s">
        <v>27</v>
      </c>
      <c r="B19" s="5" t="s">
        <v>22116</v>
      </c>
      <c r="C19" s="2" t="s">
        <v>19169</v>
      </c>
      <c r="D19" s="195" t="s">
        <v>33522</v>
      </c>
      <c r="E19" s="5" t="s">
        <v>161</v>
      </c>
      <c r="F19" s="19">
        <v>61059159</v>
      </c>
      <c r="G19" s="6">
        <v>27610591596</v>
      </c>
      <c r="H19" s="22">
        <v>13785</v>
      </c>
      <c r="I19" s="13" t="s">
        <v>17470</v>
      </c>
      <c r="J19" s="26" t="s">
        <v>30149</v>
      </c>
      <c r="K19" s="24" t="s">
        <v>34034</v>
      </c>
      <c r="L19" s="170"/>
      <c r="M19" s="10" t="s">
        <v>102</v>
      </c>
      <c r="N19" s="7"/>
      <c r="O19" s="15" t="s">
        <v>19168</v>
      </c>
      <c r="P19" s="17"/>
      <c r="Q19" s="6" t="s">
        <v>176</v>
      </c>
      <c r="R19" s="6" t="s">
        <v>176</v>
      </c>
      <c r="S19" s="6" t="s">
        <v>177</v>
      </c>
      <c r="T19" s="6" t="s">
        <v>177</v>
      </c>
      <c r="U19" s="6" t="s">
        <v>22</v>
      </c>
      <c r="V19" s="48"/>
      <c r="W19" s="28">
        <v>40163</v>
      </c>
      <c r="X19" s="6"/>
      <c r="Y19" s="6" t="s">
        <v>34393</v>
      </c>
      <c r="Z19" s="6" t="s">
        <v>34394</v>
      </c>
    </row>
    <row r="20" spans="1:26" s="8" customFormat="1" ht="15" customHeight="1" x14ac:dyDescent="0.2">
      <c r="A20" s="5" t="s">
        <v>27</v>
      </c>
      <c r="B20" s="5" t="s">
        <v>22116</v>
      </c>
      <c r="C20" s="2" t="s">
        <v>19121</v>
      </c>
      <c r="D20" s="195" t="s">
        <v>19120</v>
      </c>
      <c r="E20" s="5" t="s">
        <v>33</v>
      </c>
      <c r="F20" s="19">
        <v>93609849</v>
      </c>
      <c r="G20" s="6">
        <v>27936098490</v>
      </c>
      <c r="H20" s="22">
        <v>13367</v>
      </c>
      <c r="I20" s="13" t="s">
        <v>17470</v>
      </c>
      <c r="J20" s="26" t="s">
        <v>30149</v>
      </c>
      <c r="K20" s="24" t="s">
        <v>34034</v>
      </c>
      <c r="L20" s="170"/>
      <c r="M20" s="10" t="s">
        <v>81</v>
      </c>
      <c r="N20" s="7"/>
      <c r="O20" s="15"/>
      <c r="P20" s="17" t="s">
        <v>19119</v>
      </c>
      <c r="Q20" s="6" t="s">
        <v>176</v>
      </c>
      <c r="R20" s="6" t="s">
        <v>176</v>
      </c>
      <c r="S20" s="6" t="s">
        <v>177</v>
      </c>
      <c r="T20" s="6" t="s">
        <v>177</v>
      </c>
      <c r="U20" s="6" t="s">
        <v>22</v>
      </c>
      <c r="V20" s="48"/>
      <c r="W20" s="28">
        <v>42310</v>
      </c>
      <c r="X20" s="6"/>
      <c r="Y20" s="6" t="s">
        <v>34393</v>
      </c>
      <c r="Z20" s="6" t="s">
        <v>34394</v>
      </c>
    </row>
    <row r="21" spans="1:26" s="8" customFormat="1" ht="15" customHeight="1" x14ac:dyDescent="0.2">
      <c r="A21" s="5" t="s">
        <v>172</v>
      </c>
      <c r="B21" s="5" t="s">
        <v>22116</v>
      </c>
      <c r="C21" s="2" t="s">
        <v>18984</v>
      </c>
      <c r="D21" s="195" t="s">
        <v>18983</v>
      </c>
      <c r="E21" s="5" t="s">
        <v>30</v>
      </c>
      <c r="F21" s="19">
        <v>716036</v>
      </c>
      <c r="G21" s="6">
        <v>23007160364</v>
      </c>
      <c r="H21" s="22">
        <v>9064</v>
      </c>
      <c r="I21" s="13" t="s">
        <v>17470</v>
      </c>
      <c r="J21" s="26" t="s">
        <v>30149</v>
      </c>
      <c r="K21" s="24" t="s">
        <v>34034</v>
      </c>
      <c r="L21" s="170"/>
      <c r="M21" s="10" t="s">
        <v>81</v>
      </c>
      <c r="N21" s="7"/>
      <c r="O21" s="15"/>
      <c r="P21" s="17" t="s">
        <v>18982</v>
      </c>
      <c r="Q21" s="6" t="s">
        <v>176</v>
      </c>
      <c r="R21" s="6" t="s">
        <v>176</v>
      </c>
      <c r="S21" s="6" t="s">
        <v>177</v>
      </c>
      <c r="T21" s="6" t="s">
        <v>177</v>
      </c>
      <c r="U21" s="6" t="s">
        <v>22</v>
      </c>
      <c r="V21" s="48"/>
      <c r="W21" s="28">
        <v>43596</v>
      </c>
      <c r="X21" s="6"/>
      <c r="Y21" s="6" t="s">
        <v>34393</v>
      </c>
      <c r="Z21" s="6" t="s">
        <v>34394</v>
      </c>
    </row>
    <row r="22" spans="1:26" s="8" customFormat="1" ht="15" customHeight="1" x14ac:dyDescent="0.2">
      <c r="A22" s="5" t="s">
        <v>27</v>
      </c>
      <c r="B22" s="5" t="s">
        <v>22116</v>
      </c>
      <c r="C22" s="2" t="s">
        <v>18884</v>
      </c>
      <c r="D22" s="195" t="s">
        <v>18883</v>
      </c>
      <c r="E22" s="5" t="s">
        <v>45</v>
      </c>
      <c r="F22" s="19">
        <v>903425</v>
      </c>
      <c r="G22" s="6">
        <v>27009034256</v>
      </c>
      <c r="H22" s="22">
        <v>13043</v>
      </c>
      <c r="I22" s="13" t="s">
        <v>17470</v>
      </c>
      <c r="J22" s="26" t="s">
        <v>30149</v>
      </c>
      <c r="K22" s="24" t="s">
        <v>34034</v>
      </c>
      <c r="L22" s="170"/>
      <c r="M22" s="10" t="s">
        <v>81</v>
      </c>
      <c r="N22" s="7"/>
      <c r="O22" s="15"/>
      <c r="P22" s="17" t="s">
        <v>18882</v>
      </c>
      <c r="Q22" s="6" t="s">
        <v>176</v>
      </c>
      <c r="R22" s="6" t="s">
        <v>18881</v>
      </c>
      <c r="S22" s="6" t="s">
        <v>177</v>
      </c>
      <c r="T22" s="6" t="s">
        <v>177</v>
      </c>
      <c r="U22" s="6" t="s">
        <v>22</v>
      </c>
      <c r="V22" s="48"/>
      <c r="W22" s="28">
        <v>43744</v>
      </c>
      <c r="X22" s="6"/>
      <c r="Y22" s="6" t="s">
        <v>34393</v>
      </c>
      <c r="Z22" s="6" t="s">
        <v>34394</v>
      </c>
    </row>
    <row r="23" spans="1:26" s="8" customFormat="1" ht="15" customHeight="1" x14ac:dyDescent="0.2">
      <c r="A23" s="5" t="s">
        <v>27</v>
      </c>
      <c r="B23" s="5" t="s">
        <v>22116</v>
      </c>
      <c r="C23" s="2" t="s">
        <v>18741</v>
      </c>
      <c r="D23" s="195" t="s">
        <v>18740</v>
      </c>
      <c r="E23" s="5" t="s">
        <v>889</v>
      </c>
      <c r="F23" s="19">
        <v>92855921</v>
      </c>
      <c r="G23" s="6">
        <v>27928559217</v>
      </c>
      <c r="H23" s="22">
        <v>14222</v>
      </c>
      <c r="I23" s="13" t="s">
        <v>17470</v>
      </c>
      <c r="J23" s="26" t="s">
        <v>30149</v>
      </c>
      <c r="K23" s="24" t="s">
        <v>34034</v>
      </c>
      <c r="L23" s="170"/>
      <c r="M23" s="10" t="s">
        <v>81</v>
      </c>
      <c r="N23" s="7"/>
      <c r="O23" s="15"/>
      <c r="P23" s="17" t="s">
        <v>29079</v>
      </c>
      <c r="Q23" s="6" t="s">
        <v>29080</v>
      </c>
      <c r="R23" s="6" t="s">
        <v>29081</v>
      </c>
      <c r="S23" s="6" t="s">
        <v>177</v>
      </c>
      <c r="T23" s="6" t="s">
        <v>29090</v>
      </c>
      <c r="U23" s="6" t="s">
        <v>22</v>
      </c>
      <c r="V23" s="48"/>
      <c r="W23" s="28">
        <v>43794</v>
      </c>
      <c r="X23" s="6"/>
      <c r="Y23" s="6" t="s">
        <v>34393</v>
      </c>
      <c r="Z23" s="6" t="s">
        <v>34394</v>
      </c>
    </row>
    <row r="24" spans="1:26" s="8" customFormat="1" ht="15" customHeight="1" x14ac:dyDescent="0.2">
      <c r="A24" s="5" t="s">
        <v>27</v>
      </c>
      <c r="B24" s="5" t="s">
        <v>22116</v>
      </c>
      <c r="C24" s="2" t="s">
        <v>18652</v>
      </c>
      <c r="D24" s="195" t="s">
        <v>18651</v>
      </c>
      <c r="E24" s="5" t="s">
        <v>889</v>
      </c>
      <c r="F24" s="19">
        <v>2234087</v>
      </c>
      <c r="G24" s="6">
        <v>27022340870</v>
      </c>
      <c r="H24" s="22">
        <v>8298</v>
      </c>
      <c r="I24" s="13" t="s">
        <v>17470</v>
      </c>
      <c r="J24" s="26" t="s">
        <v>30149</v>
      </c>
      <c r="K24" s="24" t="s">
        <v>34034</v>
      </c>
      <c r="L24" s="170"/>
      <c r="M24" s="10" t="s">
        <v>81</v>
      </c>
      <c r="N24" s="7"/>
      <c r="O24" s="15"/>
      <c r="P24" s="17" t="s">
        <v>18650</v>
      </c>
      <c r="Q24" s="6" t="s">
        <v>176</v>
      </c>
      <c r="R24" s="6" t="s">
        <v>176</v>
      </c>
      <c r="S24" s="6" t="s">
        <v>177</v>
      </c>
      <c r="T24" s="6" t="s">
        <v>177</v>
      </c>
      <c r="U24" s="6" t="s">
        <v>22</v>
      </c>
      <c r="V24" s="48"/>
      <c r="W24" s="28">
        <v>43694</v>
      </c>
      <c r="X24" s="6"/>
      <c r="Y24" s="6" t="s">
        <v>34393</v>
      </c>
      <c r="Z24" s="6" t="s">
        <v>34394</v>
      </c>
    </row>
    <row r="25" spans="1:26" s="8" customFormat="1" ht="15" customHeight="1" x14ac:dyDescent="0.2">
      <c r="A25" s="5" t="s">
        <v>59</v>
      </c>
      <c r="B25" s="5" t="s">
        <v>22116</v>
      </c>
      <c r="C25" s="2" t="s">
        <v>18643</v>
      </c>
      <c r="D25" s="195" t="s">
        <v>18642</v>
      </c>
      <c r="E25" s="5" t="s">
        <v>45</v>
      </c>
      <c r="F25" s="19">
        <v>6584685</v>
      </c>
      <c r="G25" s="6">
        <v>27065846859</v>
      </c>
      <c r="H25" s="22">
        <v>11069</v>
      </c>
      <c r="I25" s="13" t="s">
        <v>17470</v>
      </c>
      <c r="J25" s="26" t="s">
        <v>30149</v>
      </c>
      <c r="K25" s="24" t="s">
        <v>34034</v>
      </c>
      <c r="L25" s="170"/>
      <c r="M25" s="10" t="s">
        <v>81</v>
      </c>
      <c r="N25" s="7"/>
      <c r="O25" s="15"/>
      <c r="P25" s="17" t="s">
        <v>30218</v>
      </c>
      <c r="Q25" s="6" t="s">
        <v>30173</v>
      </c>
      <c r="R25" s="6" t="s">
        <v>176</v>
      </c>
      <c r="S25" s="6" t="s">
        <v>177</v>
      </c>
      <c r="T25" s="6" t="s">
        <v>30192</v>
      </c>
      <c r="U25" s="6" t="s">
        <v>22</v>
      </c>
      <c r="V25" s="48"/>
      <c r="W25" s="28">
        <v>43850</v>
      </c>
      <c r="X25" s="6"/>
      <c r="Y25" s="6" t="s">
        <v>34393</v>
      </c>
      <c r="Z25" s="6" t="s">
        <v>34394</v>
      </c>
    </row>
    <row r="26" spans="1:26" s="8" customFormat="1" ht="15" customHeight="1" x14ac:dyDescent="0.2">
      <c r="A26" s="5">
        <v>13</v>
      </c>
      <c r="B26" s="5" t="s">
        <v>22116</v>
      </c>
      <c r="C26" s="2" t="s">
        <v>18629</v>
      </c>
      <c r="D26" s="195" t="s">
        <v>18628</v>
      </c>
      <c r="E26" s="5" t="s">
        <v>161</v>
      </c>
      <c r="F26" s="19">
        <v>6489997</v>
      </c>
      <c r="G26" s="6">
        <v>27064899975</v>
      </c>
      <c r="H26" s="22">
        <v>15556</v>
      </c>
      <c r="I26" s="13" t="s">
        <v>17470</v>
      </c>
      <c r="J26" s="26" t="s">
        <v>30149</v>
      </c>
      <c r="K26" s="24" t="s">
        <v>34034</v>
      </c>
      <c r="L26" s="170"/>
      <c r="M26" s="10" t="s">
        <v>81</v>
      </c>
      <c r="N26" s="7"/>
      <c r="O26" s="15"/>
      <c r="P26" s="17" t="s">
        <v>18627</v>
      </c>
      <c r="Q26" s="6" t="s">
        <v>176</v>
      </c>
      <c r="R26" s="6" t="s">
        <v>176</v>
      </c>
      <c r="S26" s="6" t="s">
        <v>177</v>
      </c>
      <c r="T26" s="6" t="s">
        <v>177</v>
      </c>
      <c r="U26" s="6" t="s">
        <v>22</v>
      </c>
      <c r="V26" s="48"/>
      <c r="W26" s="28">
        <v>43708</v>
      </c>
      <c r="X26" s="6"/>
      <c r="Y26" s="6" t="s">
        <v>34393</v>
      </c>
      <c r="Z26" s="6" t="s">
        <v>34394</v>
      </c>
    </row>
    <row r="27" spans="1:26" s="8" customFormat="1" ht="15" customHeight="1" x14ac:dyDescent="0.2">
      <c r="A27" s="5" t="s">
        <v>161</v>
      </c>
      <c r="B27" s="5" t="s">
        <v>22116</v>
      </c>
      <c r="C27" s="2" t="s">
        <v>18597</v>
      </c>
      <c r="D27" s="195" t="s">
        <v>18596</v>
      </c>
      <c r="E27" s="5" t="s">
        <v>55</v>
      </c>
      <c r="F27" s="19">
        <v>5992274</v>
      </c>
      <c r="G27" s="6">
        <v>27059922748</v>
      </c>
      <c r="H27" s="22">
        <v>18801</v>
      </c>
      <c r="I27" s="13" t="s">
        <v>17337</v>
      </c>
      <c r="J27" s="26" t="s">
        <v>30149</v>
      </c>
      <c r="K27" s="24" t="s">
        <v>34034</v>
      </c>
      <c r="L27" s="170"/>
      <c r="M27" s="10" t="s">
        <v>81</v>
      </c>
      <c r="N27" s="7"/>
      <c r="O27" s="15"/>
      <c r="P27" s="17" t="s">
        <v>18595</v>
      </c>
      <c r="Q27" s="6" t="s">
        <v>176</v>
      </c>
      <c r="R27" s="6" t="s">
        <v>176</v>
      </c>
      <c r="S27" s="6" t="s">
        <v>177</v>
      </c>
      <c r="T27" s="6" t="s">
        <v>177</v>
      </c>
      <c r="U27" s="6" t="s">
        <v>22</v>
      </c>
      <c r="V27" s="48"/>
      <c r="W27" s="28">
        <v>43592</v>
      </c>
      <c r="X27" s="6"/>
      <c r="Y27" s="6" t="s">
        <v>34393</v>
      </c>
      <c r="Z27" s="6" t="s">
        <v>34394</v>
      </c>
    </row>
    <row r="28" spans="1:26" s="8" customFormat="1" ht="15" customHeight="1" x14ac:dyDescent="0.2">
      <c r="A28" s="5" t="s">
        <v>27</v>
      </c>
      <c r="B28" s="5" t="s">
        <v>22116</v>
      </c>
      <c r="C28" s="2" t="s">
        <v>18381</v>
      </c>
      <c r="D28" s="195" t="s">
        <v>18380</v>
      </c>
      <c r="E28" s="5">
        <v>30</v>
      </c>
      <c r="F28" s="19">
        <v>93575373</v>
      </c>
      <c r="G28" s="6">
        <v>27935753738</v>
      </c>
      <c r="H28" s="22">
        <v>9549</v>
      </c>
      <c r="I28" s="13" t="s">
        <v>17470</v>
      </c>
      <c r="J28" s="26" t="s">
        <v>30149</v>
      </c>
      <c r="K28" s="24" t="s">
        <v>34034</v>
      </c>
      <c r="L28" s="170"/>
      <c r="M28" s="10" t="s">
        <v>81</v>
      </c>
      <c r="N28" s="7"/>
      <c r="O28" s="15"/>
      <c r="P28" s="17" t="s">
        <v>18379</v>
      </c>
      <c r="Q28" s="6" t="s">
        <v>176</v>
      </c>
      <c r="R28" s="6" t="s">
        <v>176</v>
      </c>
      <c r="S28" s="6" t="s">
        <v>177</v>
      </c>
      <c r="T28" s="6" t="s">
        <v>177</v>
      </c>
      <c r="U28" s="6" t="s">
        <v>22</v>
      </c>
      <c r="V28" s="48"/>
      <c r="W28" s="28">
        <v>42052</v>
      </c>
      <c r="X28" s="6"/>
      <c r="Y28" s="6" t="s">
        <v>34393</v>
      </c>
      <c r="Z28" s="6" t="s">
        <v>34394</v>
      </c>
    </row>
    <row r="29" spans="1:26" s="8" customFormat="1" ht="15" customHeight="1" x14ac:dyDescent="0.2">
      <c r="A29" s="5" t="s">
        <v>27</v>
      </c>
      <c r="B29" s="5" t="s">
        <v>22116</v>
      </c>
      <c r="C29" s="2" t="s">
        <v>17792</v>
      </c>
      <c r="D29" s="195" t="s">
        <v>17791</v>
      </c>
      <c r="E29" s="5" t="s">
        <v>45</v>
      </c>
      <c r="F29" s="19">
        <v>93613152</v>
      </c>
      <c r="G29" s="6">
        <v>27936131528</v>
      </c>
      <c r="H29" s="22">
        <v>7816</v>
      </c>
      <c r="I29" s="13" t="s">
        <v>17470</v>
      </c>
      <c r="J29" s="26" t="s">
        <v>30149</v>
      </c>
      <c r="K29" s="24" t="s">
        <v>34034</v>
      </c>
      <c r="L29" s="170"/>
      <c r="M29" s="10" t="s">
        <v>81</v>
      </c>
      <c r="N29" s="7"/>
      <c r="O29" s="15"/>
      <c r="P29" s="17" t="s">
        <v>17790</v>
      </c>
      <c r="Q29" s="6" t="s">
        <v>176</v>
      </c>
      <c r="R29" s="6" t="s">
        <v>176</v>
      </c>
      <c r="S29" s="6" t="s">
        <v>177</v>
      </c>
      <c r="T29" s="6" t="s">
        <v>177</v>
      </c>
      <c r="U29" s="6" t="s">
        <v>22</v>
      </c>
      <c r="V29" s="48"/>
      <c r="W29" s="28">
        <v>43614</v>
      </c>
      <c r="X29" s="6"/>
      <c r="Y29" s="6" t="s">
        <v>34393</v>
      </c>
      <c r="Z29" s="6" t="s">
        <v>34394</v>
      </c>
    </row>
    <row r="30" spans="1:26" s="8" customFormat="1" ht="15" customHeight="1" x14ac:dyDescent="0.2">
      <c r="A30" s="5" t="s">
        <v>27</v>
      </c>
      <c r="B30" s="5" t="s">
        <v>22116</v>
      </c>
      <c r="C30" s="2" t="s">
        <v>17679</v>
      </c>
      <c r="D30" s="195" t="s">
        <v>17678</v>
      </c>
      <c r="E30" s="5" t="s">
        <v>78</v>
      </c>
      <c r="F30" s="19">
        <v>93621252</v>
      </c>
      <c r="G30" s="6">
        <v>27936212528</v>
      </c>
      <c r="H30" s="22">
        <v>9669</v>
      </c>
      <c r="I30" s="13" t="s">
        <v>17470</v>
      </c>
      <c r="J30" s="26" t="s">
        <v>30149</v>
      </c>
      <c r="K30" s="24" t="s">
        <v>34034</v>
      </c>
      <c r="L30" s="170"/>
      <c r="M30" s="10" t="s">
        <v>81</v>
      </c>
      <c r="N30" s="7"/>
      <c r="O30" s="15"/>
      <c r="P30" s="17" t="s">
        <v>17677</v>
      </c>
      <c r="Q30" s="6" t="s">
        <v>176</v>
      </c>
      <c r="R30" s="6" t="s">
        <v>176</v>
      </c>
      <c r="S30" s="6" t="s">
        <v>177</v>
      </c>
      <c r="T30" s="6" t="s">
        <v>177</v>
      </c>
      <c r="U30" s="6" t="s">
        <v>22</v>
      </c>
      <c r="V30" s="48"/>
      <c r="W30" s="28">
        <v>43346</v>
      </c>
      <c r="X30" s="6"/>
      <c r="Y30" s="6" t="s">
        <v>34393</v>
      </c>
      <c r="Z30" s="6" t="s">
        <v>34394</v>
      </c>
    </row>
    <row r="31" spans="1:26" s="8" customFormat="1" ht="15" customHeight="1" x14ac:dyDescent="0.2">
      <c r="A31" s="5" t="s">
        <v>27</v>
      </c>
      <c r="B31" s="5" t="s">
        <v>22116</v>
      </c>
      <c r="C31" s="2" t="s">
        <v>17611</v>
      </c>
      <c r="D31" s="195" t="s">
        <v>17610</v>
      </c>
      <c r="E31" s="5">
        <v>35</v>
      </c>
      <c r="F31" s="19">
        <v>93322607</v>
      </c>
      <c r="G31" s="6">
        <v>27933226072</v>
      </c>
      <c r="H31" s="22"/>
      <c r="I31" s="13" t="s">
        <v>17470</v>
      </c>
      <c r="J31" s="26" t="s">
        <v>30149</v>
      </c>
      <c r="K31" s="24" t="s">
        <v>34034</v>
      </c>
      <c r="L31" s="170"/>
      <c r="M31" s="10" t="s">
        <v>102</v>
      </c>
      <c r="N31" s="7"/>
      <c r="O31" s="15" t="s">
        <v>17609</v>
      </c>
      <c r="P31" s="17"/>
      <c r="Q31" s="6" t="s">
        <v>176</v>
      </c>
      <c r="R31" s="6" t="s">
        <v>176</v>
      </c>
      <c r="S31" s="6" t="s">
        <v>177</v>
      </c>
      <c r="T31" s="6" t="s">
        <v>177</v>
      </c>
      <c r="U31" s="6" t="s">
        <v>22</v>
      </c>
      <c r="V31" s="48"/>
      <c r="W31" s="28">
        <v>40269</v>
      </c>
      <c r="X31" s="6"/>
      <c r="Y31" s="6" t="s">
        <v>34393</v>
      </c>
      <c r="Z31" s="6" t="s">
        <v>34394</v>
      </c>
    </row>
    <row r="32" spans="1:26" s="8" customFormat="1" ht="15" customHeight="1" x14ac:dyDescent="0.2">
      <c r="A32" s="5" t="s">
        <v>27</v>
      </c>
      <c r="B32" s="5" t="s">
        <v>22116</v>
      </c>
      <c r="C32" s="2" t="s">
        <v>17588</v>
      </c>
      <c r="D32" s="195" t="s">
        <v>17587</v>
      </c>
      <c r="E32" s="5" t="s">
        <v>45</v>
      </c>
      <c r="F32" s="19">
        <v>1320199</v>
      </c>
      <c r="G32" s="6">
        <v>23013201994</v>
      </c>
      <c r="H32" s="22">
        <v>8346</v>
      </c>
      <c r="I32" s="13" t="s">
        <v>17470</v>
      </c>
      <c r="J32" s="26" t="s">
        <v>30149</v>
      </c>
      <c r="K32" s="24" t="s">
        <v>34034</v>
      </c>
      <c r="L32" s="170"/>
      <c r="M32" s="10" t="s">
        <v>81</v>
      </c>
      <c r="N32" s="7"/>
      <c r="O32" s="15"/>
      <c r="P32" s="17" t="s">
        <v>17586</v>
      </c>
      <c r="Q32" s="6" t="s">
        <v>176</v>
      </c>
      <c r="R32" s="6" t="s">
        <v>176</v>
      </c>
      <c r="S32" s="6" t="s">
        <v>177</v>
      </c>
      <c r="T32" s="6" t="s">
        <v>177</v>
      </c>
      <c r="U32" s="6" t="s">
        <v>22</v>
      </c>
      <c r="V32" s="48"/>
      <c r="W32" s="28">
        <v>43680</v>
      </c>
      <c r="X32" s="6"/>
      <c r="Y32" s="6" t="s">
        <v>34393</v>
      </c>
      <c r="Z32" s="6" t="s">
        <v>34394</v>
      </c>
    </row>
    <row r="33" spans="1:26" s="8" customFormat="1" ht="15" customHeight="1" x14ac:dyDescent="0.2">
      <c r="A33" s="5" t="s">
        <v>27</v>
      </c>
      <c r="B33" s="5" t="s">
        <v>22116</v>
      </c>
      <c r="C33" s="2" t="s">
        <v>17515</v>
      </c>
      <c r="D33" s="195" t="s">
        <v>17514</v>
      </c>
      <c r="E33" s="5" t="s">
        <v>33</v>
      </c>
      <c r="F33" s="19">
        <v>93371078</v>
      </c>
      <c r="G33" s="6">
        <v>27933710780</v>
      </c>
      <c r="H33" s="22"/>
      <c r="I33" s="13" t="s">
        <v>17470</v>
      </c>
      <c r="J33" s="26" t="s">
        <v>30149</v>
      </c>
      <c r="K33" s="24" t="s">
        <v>34034</v>
      </c>
      <c r="L33" s="170"/>
      <c r="M33" s="10" t="s">
        <v>81</v>
      </c>
      <c r="N33" s="7"/>
      <c r="O33" s="15"/>
      <c r="P33" s="17" t="e">
        <v>#N/A</v>
      </c>
      <c r="Q33" s="6" t="s">
        <v>176</v>
      </c>
      <c r="R33" s="6" t="s">
        <v>17510</v>
      </c>
      <c r="S33" s="6" t="s">
        <v>177</v>
      </c>
      <c r="T33" s="6" t="s">
        <v>177</v>
      </c>
      <c r="U33" s="6" t="s">
        <v>22</v>
      </c>
      <c r="V33" s="48"/>
      <c r="W33" s="28">
        <v>39346</v>
      </c>
      <c r="X33" s="6"/>
      <c r="Y33" s="6" t="s">
        <v>34393</v>
      </c>
      <c r="Z33" s="6" t="s">
        <v>34394</v>
      </c>
    </row>
    <row r="34" spans="1:26" s="8" customFormat="1" ht="15" customHeight="1" x14ac:dyDescent="0.2">
      <c r="A34" s="5" t="s">
        <v>193</v>
      </c>
      <c r="B34" s="5" t="s">
        <v>22116</v>
      </c>
      <c r="C34" s="2" t="s">
        <v>17318</v>
      </c>
      <c r="D34" s="195" t="s">
        <v>17317</v>
      </c>
      <c r="E34" s="5" t="s">
        <v>30</v>
      </c>
      <c r="F34" s="19">
        <v>4386723</v>
      </c>
      <c r="G34" s="6">
        <v>27043867232</v>
      </c>
      <c r="H34" s="22">
        <v>14077</v>
      </c>
      <c r="I34" s="13" t="s">
        <v>17470</v>
      </c>
      <c r="J34" s="26" t="s">
        <v>30149</v>
      </c>
      <c r="K34" s="24" t="s">
        <v>34034</v>
      </c>
      <c r="L34" s="170"/>
      <c r="M34" s="10" t="s">
        <v>81</v>
      </c>
      <c r="N34" s="7"/>
      <c r="O34" s="15"/>
      <c r="P34" s="17" t="s">
        <v>30520</v>
      </c>
      <c r="Q34" s="6" t="s">
        <v>30519</v>
      </c>
      <c r="R34" s="6" t="s">
        <v>176</v>
      </c>
      <c r="S34" s="6" t="s">
        <v>177</v>
      </c>
      <c r="T34" s="6" t="s">
        <v>30615</v>
      </c>
      <c r="U34" s="6" t="s">
        <v>22</v>
      </c>
      <c r="V34" s="48"/>
      <c r="W34" s="28">
        <v>43644</v>
      </c>
      <c r="X34" s="6"/>
      <c r="Y34" s="6" t="s">
        <v>34393</v>
      </c>
      <c r="Z34" s="6" t="s">
        <v>34394</v>
      </c>
    </row>
    <row r="35" spans="1:26" s="8" customFormat="1" ht="15" customHeight="1" x14ac:dyDescent="0.2">
      <c r="A35" s="5" t="s">
        <v>27</v>
      </c>
      <c r="B35" s="5" t="s">
        <v>22116</v>
      </c>
      <c r="C35" s="2" t="s">
        <v>26616</v>
      </c>
      <c r="D35" s="195" t="s">
        <v>26615</v>
      </c>
      <c r="E35" s="5">
        <v>31</v>
      </c>
      <c r="F35" s="19">
        <v>4821300</v>
      </c>
      <c r="G35" s="6">
        <v>27048213001</v>
      </c>
      <c r="H35" s="22">
        <v>16170</v>
      </c>
      <c r="I35" s="13" t="s">
        <v>17470</v>
      </c>
      <c r="J35" s="26" t="s">
        <v>30149</v>
      </c>
      <c r="K35" s="24" t="s">
        <v>34034</v>
      </c>
      <c r="L35" s="170"/>
      <c r="M35" s="10" t="s">
        <v>81</v>
      </c>
      <c r="N35" s="7"/>
      <c r="O35" s="15"/>
      <c r="P35" s="17" t="s">
        <v>26614</v>
      </c>
      <c r="Q35" s="6" t="s">
        <v>176</v>
      </c>
      <c r="R35" s="6" t="s">
        <v>176</v>
      </c>
      <c r="S35" s="6" t="s">
        <v>177</v>
      </c>
      <c r="T35" s="6" t="s">
        <v>177</v>
      </c>
      <c r="U35" s="6" t="s">
        <v>22</v>
      </c>
      <c r="V35" s="48"/>
      <c r="W35" s="28">
        <v>43801</v>
      </c>
      <c r="X35" s="6"/>
      <c r="Y35" s="6" t="s">
        <v>34393</v>
      </c>
      <c r="Z35" s="6" t="s">
        <v>34394</v>
      </c>
    </row>
    <row r="36" spans="1:26" s="8" customFormat="1" ht="15" customHeight="1" x14ac:dyDescent="0.2">
      <c r="A36" s="5" t="s">
        <v>27</v>
      </c>
      <c r="B36" s="5" t="s">
        <v>22116</v>
      </c>
      <c r="C36" s="2" t="s">
        <v>26292</v>
      </c>
      <c r="D36" s="195" t="s">
        <v>26291</v>
      </c>
      <c r="E36" s="5">
        <v>33</v>
      </c>
      <c r="F36" s="19">
        <v>4993030</v>
      </c>
      <c r="G36" s="6">
        <v>27049930300</v>
      </c>
      <c r="H36" s="22">
        <v>16421</v>
      </c>
      <c r="I36" s="13" t="s">
        <v>17470</v>
      </c>
      <c r="J36" s="26" t="s">
        <v>30149</v>
      </c>
      <c r="K36" s="24" t="s">
        <v>34034</v>
      </c>
      <c r="L36" s="170" t="s">
        <v>33533</v>
      </c>
      <c r="M36" s="10" t="s">
        <v>81</v>
      </c>
      <c r="N36" s="7"/>
      <c r="O36" s="15" t="s">
        <v>34395</v>
      </c>
      <c r="P36" s="17" t="s">
        <v>26290</v>
      </c>
      <c r="Q36" s="6" t="s">
        <v>176</v>
      </c>
      <c r="R36" s="6" t="s">
        <v>176</v>
      </c>
      <c r="S36" s="6" t="s">
        <v>33557</v>
      </c>
      <c r="T36" s="6" t="s">
        <v>177</v>
      </c>
      <c r="U36" s="6" t="s">
        <v>22</v>
      </c>
      <c r="V36" s="48"/>
      <c r="W36" s="28">
        <v>43564</v>
      </c>
      <c r="X36" s="6"/>
      <c r="Y36" s="6" t="s">
        <v>34393</v>
      </c>
      <c r="Z36" s="6" t="s">
        <v>34394</v>
      </c>
    </row>
    <row r="37" spans="1:26" s="8" customFormat="1" ht="15" customHeight="1" x14ac:dyDescent="0.2">
      <c r="A37" s="5" t="s">
        <v>46</v>
      </c>
      <c r="B37" s="5" t="s">
        <v>22116</v>
      </c>
      <c r="C37" s="2" t="s">
        <v>26144</v>
      </c>
      <c r="D37" s="195" t="s">
        <v>26143</v>
      </c>
      <c r="E37" s="5">
        <v>33</v>
      </c>
      <c r="F37" s="19">
        <v>94136826</v>
      </c>
      <c r="G37" s="6">
        <v>27941368269</v>
      </c>
      <c r="H37" s="22">
        <v>13603</v>
      </c>
      <c r="I37" s="13" t="s">
        <v>17470</v>
      </c>
      <c r="J37" s="26" t="s">
        <v>30149</v>
      </c>
      <c r="K37" s="24" t="s">
        <v>34034</v>
      </c>
      <c r="L37" s="170"/>
      <c r="M37" s="10" t="s">
        <v>81</v>
      </c>
      <c r="N37" s="7"/>
      <c r="O37" s="15"/>
      <c r="P37" s="17" t="s">
        <v>26142</v>
      </c>
      <c r="Q37" s="6" t="s">
        <v>176</v>
      </c>
      <c r="R37" s="6" t="s">
        <v>176</v>
      </c>
      <c r="S37" s="6" t="s">
        <v>177</v>
      </c>
      <c r="T37" s="6" t="s">
        <v>177</v>
      </c>
      <c r="U37" s="6" t="s">
        <v>22</v>
      </c>
      <c r="V37" s="48"/>
      <c r="W37" s="28">
        <v>43374</v>
      </c>
      <c r="X37" s="6"/>
      <c r="Y37" s="6" t="s">
        <v>34393</v>
      </c>
      <c r="Z37" s="6" t="s">
        <v>34394</v>
      </c>
    </row>
    <row r="38" spans="1:26" s="8" customFormat="1" ht="15" customHeight="1" x14ac:dyDescent="0.2">
      <c r="A38" s="5" t="s">
        <v>172</v>
      </c>
      <c r="B38" s="5" t="s">
        <v>22116</v>
      </c>
      <c r="C38" s="2" t="s">
        <v>24749</v>
      </c>
      <c r="D38" s="195" t="s">
        <v>24748</v>
      </c>
      <c r="E38" s="5" t="s">
        <v>33</v>
      </c>
      <c r="F38" s="19">
        <v>5879614</v>
      </c>
      <c r="G38" s="6">
        <v>27058796145</v>
      </c>
      <c r="H38" s="22">
        <v>17745</v>
      </c>
      <c r="I38" s="13" t="s">
        <v>17470</v>
      </c>
      <c r="J38" s="26" t="s">
        <v>30149</v>
      </c>
      <c r="K38" s="24" t="s">
        <v>34034</v>
      </c>
      <c r="L38" s="170"/>
      <c r="M38" s="10" t="s">
        <v>81</v>
      </c>
      <c r="N38" s="7"/>
      <c r="O38" s="15" t="s">
        <v>24747</v>
      </c>
      <c r="P38" s="17" t="s">
        <v>24746</v>
      </c>
      <c r="Q38" s="6" t="s">
        <v>176</v>
      </c>
      <c r="R38" s="6" t="s">
        <v>176</v>
      </c>
      <c r="S38" s="6" t="s">
        <v>177</v>
      </c>
      <c r="T38" s="6" t="s">
        <v>177</v>
      </c>
      <c r="U38" s="6" t="s">
        <v>22</v>
      </c>
      <c r="V38" s="48"/>
      <c r="W38" s="28">
        <v>43505</v>
      </c>
      <c r="X38" s="6"/>
      <c r="Y38" s="6" t="s">
        <v>34393</v>
      </c>
      <c r="Z38" s="6" t="s">
        <v>34394</v>
      </c>
    </row>
    <row r="39" spans="1:26" s="8" customFormat="1" ht="15" customHeight="1" x14ac:dyDescent="0.2">
      <c r="A39" s="5" t="s">
        <v>27</v>
      </c>
      <c r="B39" s="5" t="s">
        <v>22116</v>
      </c>
      <c r="C39" s="2" t="s">
        <v>24646</v>
      </c>
      <c r="D39" s="195" t="s">
        <v>24645</v>
      </c>
      <c r="E39" s="5">
        <v>34</v>
      </c>
      <c r="F39" s="19">
        <v>93334395</v>
      </c>
      <c r="G39" s="6">
        <v>20933343953</v>
      </c>
      <c r="H39" s="22"/>
      <c r="I39" s="13" t="s">
        <v>17470</v>
      </c>
      <c r="J39" s="26" t="s">
        <v>30149</v>
      </c>
      <c r="K39" s="24" t="s">
        <v>34034</v>
      </c>
      <c r="L39" s="170"/>
      <c r="M39" s="10" t="s">
        <v>102</v>
      </c>
      <c r="N39" s="7"/>
      <c r="O39" s="15" t="s">
        <v>24644</v>
      </c>
      <c r="P39" s="17"/>
      <c r="Q39" s="6" t="s">
        <v>176</v>
      </c>
      <c r="R39" s="6" t="s">
        <v>176</v>
      </c>
      <c r="S39" s="6" t="s">
        <v>177</v>
      </c>
      <c r="T39" s="6" t="s">
        <v>177</v>
      </c>
      <c r="U39" s="6" t="s">
        <v>22</v>
      </c>
      <c r="V39" s="48"/>
      <c r="W39" s="28">
        <v>40849</v>
      </c>
      <c r="X39" s="6"/>
      <c r="Y39" s="6" t="s">
        <v>34393</v>
      </c>
      <c r="Z39" s="6" t="s">
        <v>34394</v>
      </c>
    </row>
    <row r="40" spans="1:26" s="8" customFormat="1" ht="15" customHeight="1" x14ac:dyDescent="0.2">
      <c r="A40" s="5" t="s">
        <v>27</v>
      </c>
      <c r="B40" s="5" t="s">
        <v>22116</v>
      </c>
      <c r="C40" s="2" t="s">
        <v>24465</v>
      </c>
      <c r="D40" s="195" t="s">
        <v>24464</v>
      </c>
      <c r="E40" s="5" t="s">
        <v>45</v>
      </c>
      <c r="F40" s="19">
        <v>11406764</v>
      </c>
      <c r="G40" s="6">
        <v>23114067644</v>
      </c>
      <c r="H40" s="22">
        <v>20122</v>
      </c>
      <c r="I40" s="13" t="s">
        <v>17470</v>
      </c>
      <c r="J40" s="26" t="s">
        <v>30149</v>
      </c>
      <c r="K40" s="24" t="s">
        <v>34034</v>
      </c>
      <c r="L40" s="170"/>
      <c r="M40" s="10" t="s">
        <v>81</v>
      </c>
      <c r="N40" s="7"/>
      <c r="O40" s="15" t="s">
        <v>24463</v>
      </c>
      <c r="P40" s="17" t="s">
        <v>24462</v>
      </c>
      <c r="Q40" s="6" t="s">
        <v>176</v>
      </c>
      <c r="R40" s="6" t="s">
        <v>24461</v>
      </c>
      <c r="S40" s="6" t="s">
        <v>177</v>
      </c>
      <c r="T40" s="6" t="s">
        <v>177</v>
      </c>
      <c r="U40" s="6" t="s">
        <v>22</v>
      </c>
      <c r="V40" s="48"/>
      <c r="W40" s="28">
        <v>43718</v>
      </c>
      <c r="X40" s="6"/>
      <c r="Y40" s="6" t="s">
        <v>34393</v>
      </c>
      <c r="Z40" s="6" t="s">
        <v>34394</v>
      </c>
    </row>
    <row r="41" spans="1:26" s="8" customFormat="1" ht="15" customHeight="1" x14ac:dyDescent="0.2">
      <c r="A41" s="5" t="s">
        <v>27</v>
      </c>
      <c r="B41" s="5" t="s">
        <v>22116</v>
      </c>
      <c r="C41" s="2" t="s">
        <v>22762</v>
      </c>
      <c r="D41" s="195" t="s">
        <v>22761</v>
      </c>
      <c r="E41" s="5">
        <v>31</v>
      </c>
      <c r="F41" s="19">
        <v>24077309</v>
      </c>
      <c r="G41" s="6">
        <v>27240773096</v>
      </c>
      <c r="H41" s="22">
        <v>27267</v>
      </c>
      <c r="I41" s="13" t="s">
        <v>17470</v>
      </c>
      <c r="J41" s="26" t="s">
        <v>30149</v>
      </c>
      <c r="K41" s="24" t="s">
        <v>34034</v>
      </c>
      <c r="L41" s="170"/>
      <c r="M41" s="10" t="s">
        <v>81</v>
      </c>
      <c r="N41" s="7"/>
      <c r="O41" s="15" t="s">
        <v>22760</v>
      </c>
      <c r="P41" s="17" t="s">
        <v>22759</v>
      </c>
      <c r="Q41" s="6" t="s">
        <v>176</v>
      </c>
      <c r="R41" s="6" t="s">
        <v>176</v>
      </c>
      <c r="S41" s="6" t="s">
        <v>177</v>
      </c>
      <c r="T41" s="6" t="s">
        <v>177</v>
      </c>
      <c r="U41" s="6" t="s">
        <v>22</v>
      </c>
      <c r="V41" s="48"/>
      <c r="W41" s="28">
        <v>43372</v>
      </c>
      <c r="X41" s="6"/>
      <c r="Y41" s="6" t="s">
        <v>34393</v>
      </c>
      <c r="Z41" s="6" t="s">
        <v>34394</v>
      </c>
    </row>
    <row r="42" spans="1:26" s="8" customFormat="1" ht="15" customHeight="1" x14ac:dyDescent="0.2">
      <c r="A42" s="5" t="s">
        <v>27</v>
      </c>
      <c r="B42" s="5" t="s">
        <v>28855</v>
      </c>
      <c r="C42" s="2" t="s">
        <v>27106</v>
      </c>
      <c r="D42" s="195" t="s">
        <v>27105</v>
      </c>
      <c r="E42" s="5" t="s">
        <v>33</v>
      </c>
      <c r="F42" s="19">
        <v>4860866</v>
      </c>
      <c r="G42" s="6">
        <v>20048608664</v>
      </c>
      <c r="H42" s="22">
        <v>13754</v>
      </c>
      <c r="I42" s="13" t="s">
        <v>20</v>
      </c>
      <c r="J42" s="26" t="s">
        <v>30149</v>
      </c>
      <c r="K42" s="24" t="s">
        <v>34034</v>
      </c>
      <c r="L42" s="170"/>
      <c r="M42" s="10" t="s">
        <v>81</v>
      </c>
      <c r="N42" s="7"/>
      <c r="O42" s="15" t="s">
        <v>27104</v>
      </c>
      <c r="P42" s="17" t="s">
        <v>27103</v>
      </c>
      <c r="Q42" s="6" t="s">
        <v>176</v>
      </c>
      <c r="R42" s="6" t="s">
        <v>27102</v>
      </c>
      <c r="S42" s="6" t="s">
        <v>177</v>
      </c>
      <c r="T42" s="6" t="s">
        <v>177</v>
      </c>
      <c r="U42" s="6" t="s">
        <v>22</v>
      </c>
      <c r="V42" s="48"/>
      <c r="W42" s="28">
        <v>43694</v>
      </c>
      <c r="X42" s="6"/>
      <c r="Y42" s="6" t="s">
        <v>34393</v>
      </c>
      <c r="Z42" s="6" t="s">
        <v>34394</v>
      </c>
    </row>
    <row r="43" spans="1:26" s="8" customFormat="1" ht="15" customHeight="1" x14ac:dyDescent="0.2">
      <c r="A43" s="5" t="s">
        <v>27</v>
      </c>
      <c r="B43" s="5" t="s">
        <v>28854</v>
      </c>
      <c r="C43" s="2" t="s">
        <v>26824</v>
      </c>
      <c r="D43" s="195" t="s">
        <v>26823</v>
      </c>
      <c r="E43" s="5" t="s">
        <v>77</v>
      </c>
      <c r="F43" s="19">
        <v>13304129</v>
      </c>
      <c r="G43" s="6">
        <v>27133041295</v>
      </c>
      <c r="H43" s="22">
        <v>21716</v>
      </c>
      <c r="I43" s="13" t="s">
        <v>17470</v>
      </c>
      <c r="J43" s="26" t="s">
        <v>30149</v>
      </c>
      <c r="K43" s="24" t="s">
        <v>34034</v>
      </c>
      <c r="L43" s="170"/>
      <c r="M43" s="10" t="s">
        <v>81</v>
      </c>
      <c r="N43" s="7"/>
      <c r="O43" s="15"/>
      <c r="P43" s="17" t="s">
        <v>26822</v>
      </c>
      <c r="Q43" s="6" t="s">
        <v>176</v>
      </c>
      <c r="R43" s="6" t="s">
        <v>176</v>
      </c>
      <c r="S43" s="6" t="s">
        <v>177</v>
      </c>
      <c r="T43" s="6" t="s">
        <v>177</v>
      </c>
      <c r="U43" s="6" t="s">
        <v>22</v>
      </c>
      <c r="V43" s="48"/>
      <c r="W43" s="28">
        <v>43628</v>
      </c>
      <c r="X43" s="6"/>
      <c r="Y43" s="6" t="s">
        <v>34393</v>
      </c>
      <c r="Z43" s="6" t="s">
        <v>34394</v>
      </c>
    </row>
    <row r="44" spans="1:26" s="8" customFormat="1" ht="15" customHeight="1" x14ac:dyDescent="0.2">
      <c r="A44" s="5" t="s">
        <v>27</v>
      </c>
      <c r="B44" s="5" t="s">
        <v>28854</v>
      </c>
      <c r="C44" s="2" t="s">
        <v>26817</v>
      </c>
      <c r="D44" s="195" t="s">
        <v>26816</v>
      </c>
      <c r="E44" s="5">
        <v>34</v>
      </c>
      <c r="F44" s="19">
        <v>2172008</v>
      </c>
      <c r="G44" s="6">
        <v>27021720084</v>
      </c>
      <c r="H44" s="22">
        <v>9877</v>
      </c>
      <c r="I44" s="13" t="s">
        <v>17470</v>
      </c>
      <c r="J44" s="26" t="s">
        <v>30149</v>
      </c>
      <c r="K44" s="24" t="s">
        <v>34034</v>
      </c>
      <c r="L44" s="170"/>
      <c r="M44" s="10" t="s">
        <v>81</v>
      </c>
      <c r="N44" s="7"/>
      <c r="O44" s="15" t="s">
        <v>26815</v>
      </c>
      <c r="P44" s="17" t="s">
        <v>26814</v>
      </c>
      <c r="Q44" s="6" t="s">
        <v>176</v>
      </c>
      <c r="R44" s="6" t="s">
        <v>176</v>
      </c>
      <c r="S44" s="6" t="s">
        <v>177</v>
      </c>
      <c r="T44" s="6" t="s">
        <v>177</v>
      </c>
      <c r="U44" s="6" t="s">
        <v>22</v>
      </c>
      <c r="V44" s="48"/>
      <c r="W44" s="28">
        <v>43580</v>
      </c>
      <c r="X44" s="6"/>
      <c r="Y44" s="6" t="s">
        <v>34393</v>
      </c>
      <c r="Z44" s="6" t="s">
        <v>34394</v>
      </c>
    </row>
    <row r="45" spans="1:26" s="8" customFormat="1" ht="15" customHeight="1" x14ac:dyDescent="0.2">
      <c r="A45" s="5" t="s">
        <v>27</v>
      </c>
      <c r="B45" s="5" t="s">
        <v>22115</v>
      </c>
      <c r="C45" s="2" t="s">
        <v>13090</v>
      </c>
      <c r="D45" s="195" t="s">
        <v>13089</v>
      </c>
      <c r="E45" s="5" t="s">
        <v>77</v>
      </c>
      <c r="F45" s="19">
        <v>10186203</v>
      </c>
      <c r="G45" s="6">
        <v>20101862039</v>
      </c>
      <c r="H45" s="22">
        <v>19096</v>
      </c>
      <c r="I45" s="13" t="s">
        <v>20</v>
      </c>
      <c r="J45" s="26" t="s">
        <v>30149</v>
      </c>
      <c r="K45" s="24" t="s">
        <v>34034</v>
      </c>
      <c r="L45" s="170"/>
      <c r="M45" s="10"/>
      <c r="N45" s="7"/>
      <c r="O45" s="15" t="s">
        <v>13088</v>
      </c>
      <c r="P45" s="17" t="s">
        <v>13087</v>
      </c>
      <c r="Q45" s="6" t="s">
        <v>176</v>
      </c>
      <c r="R45" s="6" t="s">
        <v>13086</v>
      </c>
      <c r="S45" s="6" t="s">
        <v>177</v>
      </c>
      <c r="T45" s="6" t="s">
        <v>177</v>
      </c>
      <c r="U45" s="6" t="s">
        <v>22</v>
      </c>
      <c r="V45" s="48"/>
      <c r="W45" s="28">
        <v>44668</v>
      </c>
      <c r="X45" s="6"/>
      <c r="Y45" s="6" t="s">
        <v>34413</v>
      </c>
      <c r="Z45" s="6" t="s">
        <v>34077</v>
      </c>
    </row>
    <row r="46" spans="1:26" s="8" customFormat="1" ht="15" customHeight="1" x14ac:dyDescent="0.2">
      <c r="A46" s="5" t="s">
        <v>59</v>
      </c>
      <c r="B46" s="5" t="s">
        <v>22113</v>
      </c>
      <c r="C46" s="2" t="s">
        <v>16837</v>
      </c>
      <c r="D46" s="195" t="s">
        <v>16836</v>
      </c>
      <c r="E46" s="5" t="s">
        <v>36</v>
      </c>
      <c r="F46" s="19">
        <v>6145581</v>
      </c>
      <c r="G46" s="6">
        <v>20061455818</v>
      </c>
      <c r="H46" s="22">
        <v>17969</v>
      </c>
      <c r="I46" s="13" t="s">
        <v>20</v>
      </c>
      <c r="J46" s="26" t="s">
        <v>30149</v>
      </c>
      <c r="K46" s="24" t="s">
        <v>34034</v>
      </c>
      <c r="L46" s="170"/>
      <c r="M46" s="10"/>
      <c r="N46" s="7"/>
      <c r="O46" s="15"/>
      <c r="P46" s="17" t="s">
        <v>16835</v>
      </c>
      <c r="Q46" s="6" t="s">
        <v>30191</v>
      </c>
      <c r="R46" s="6" t="s">
        <v>176</v>
      </c>
      <c r="S46" s="6" t="s">
        <v>177</v>
      </c>
      <c r="T46" s="6" t="s">
        <v>30192</v>
      </c>
      <c r="U46" s="6" t="s">
        <v>22</v>
      </c>
      <c r="V46" s="48"/>
      <c r="W46" s="28">
        <v>44649</v>
      </c>
      <c r="X46" s="6"/>
      <c r="Y46" s="6" t="s">
        <v>34414</v>
      </c>
      <c r="Z46" s="6" t="s">
        <v>34077</v>
      </c>
    </row>
    <row r="47" spans="1:26" s="8" customFormat="1" ht="15" customHeight="1" x14ac:dyDescent="0.2">
      <c r="A47" s="5" t="s">
        <v>27</v>
      </c>
      <c r="B47" s="5" t="s">
        <v>22116</v>
      </c>
      <c r="C47" s="2" t="s">
        <v>25349</v>
      </c>
      <c r="D47" s="195" t="s">
        <v>25348</v>
      </c>
      <c r="E47" s="5">
        <v>31</v>
      </c>
      <c r="F47" s="19">
        <v>4837779</v>
      </c>
      <c r="G47" s="6">
        <v>27048377799</v>
      </c>
      <c r="H47" s="22"/>
      <c r="I47" s="13" t="s">
        <v>17470</v>
      </c>
      <c r="J47" s="26" t="s">
        <v>30149</v>
      </c>
      <c r="K47" s="24" t="s">
        <v>34034</v>
      </c>
      <c r="L47" s="170"/>
      <c r="M47" s="10"/>
      <c r="N47" s="7"/>
      <c r="O47" s="15" t="s">
        <v>34415</v>
      </c>
      <c r="P47" s="17" t="s">
        <v>25347</v>
      </c>
      <c r="Q47" s="6">
        <v>1169459318</v>
      </c>
      <c r="R47" s="6" t="s">
        <v>176</v>
      </c>
      <c r="S47" s="6" t="s">
        <v>25346</v>
      </c>
      <c r="T47" s="6" t="s">
        <v>177</v>
      </c>
      <c r="U47" s="6" t="s">
        <v>3817</v>
      </c>
      <c r="V47" s="48"/>
      <c r="W47" s="28">
        <v>44666</v>
      </c>
      <c r="X47" s="6"/>
      <c r="Y47" s="6" t="s">
        <v>34416</v>
      </c>
      <c r="Z47" s="6" t="s">
        <v>34077</v>
      </c>
    </row>
    <row r="48" spans="1:26" s="8" customFormat="1" ht="15" customHeight="1" x14ac:dyDescent="0.2">
      <c r="A48" s="5" t="s">
        <v>46</v>
      </c>
      <c r="B48" s="5" t="s">
        <v>22116</v>
      </c>
      <c r="C48" s="2" t="s">
        <v>26313</v>
      </c>
      <c r="D48" s="195" t="s">
        <v>26312</v>
      </c>
      <c r="E48" s="5">
        <v>31</v>
      </c>
      <c r="F48" s="19">
        <v>5131077</v>
      </c>
      <c r="G48" s="6">
        <v>27051310778</v>
      </c>
      <c r="H48" s="22">
        <v>16840</v>
      </c>
      <c r="I48" s="13" t="s">
        <v>17470</v>
      </c>
      <c r="J48" s="26" t="s">
        <v>30149</v>
      </c>
      <c r="K48" s="24" t="s">
        <v>34034</v>
      </c>
      <c r="L48" s="170" t="s">
        <v>33533</v>
      </c>
      <c r="M48" s="10"/>
      <c r="N48" s="7"/>
      <c r="O48" s="15" t="s">
        <v>34417</v>
      </c>
      <c r="P48" s="17" t="s">
        <v>22163</v>
      </c>
      <c r="Q48" s="6" t="s">
        <v>29229</v>
      </c>
      <c r="R48" s="6" t="s">
        <v>176</v>
      </c>
      <c r="S48" s="6" t="s">
        <v>30988</v>
      </c>
      <c r="T48" s="6" t="s">
        <v>177</v>
      </c>
      <c r="U48" s="6" t="s">
        <v>22</v>
      </c>
      <c r="V48" s="48"/>
      <c r="W48" s="28">
        <v>44663</v>
      </c>
      <c r="X48" s="6"/>
      <c r="Y48" s="6" t="s">
        <v>34418</v>
      </c>
      <c r="Z48" s="6" t="s">
        <v>34077</v>
      </c>
    </row>
    <row r="49" spans="1:26" s="8" customFormat="1" ht="15" customHeight="1" x14ac:dyDescent="0.2">
      <c r="A49" s="5" t="s">
        <v>27</v>
      </c>
      <c r="B49" s="5" t="s">
        <v>22116</v>
      </c>
      <c r="C49" s="2" t="s">
        <v>25471</v>
      </c>
      <c r="D49" s="195" t="s">
        <v>25470</v>
      </c>
      <c r="E49" s="5">
        <v>30</v>
      </c>
      <c r="F49" s="19">
        <v>5277319</v>
      </c>
      <c r="G49" s="6">
        <v>27052773194</v>
      </c>
      <c r="H49" s="22">
        <v>16964</v>
      </c>
      <c r="I49" s="13" t="s">
        <v>17470</v>
      </c>
      <c r="J49" s="26" t="s">
        <v>30149</v>
      </c>
      <c r="K49" s="24" t="s">
        <v>34034</v>
      </c>
      <c r="L49" s="170"/>
      <c r="M49" s="10"/>
      <c r="N49" s="7"/>
      <c r="O49" s="15"/>
      <c r="P49" s="17" t="s">
        <v>25469</v>
      </c>
      <c r="Q49" s="6">
        <v>44652382</v>
      </c>
      <c r="R49" s="6" t="s">
        <v>25468</v>
      </c>
      <c r="S49" s="6" t="s">
        <v>177</v>
      </c>
      <c r="T49" s="6" t="s">
        <v>30615</v>
      </c>
      <c r="U49" s="6" t="s">
        <v>22</v>
      </c>
      <c r="V49" s="48"/>
      <c r="W49" s="28">
        <v>44660</v>
      </c>
      <c r="X49" s="6"/>
      <c r="Y49" s="6" t="s">
        <v>34419</v>
      </c>
      <c r="Z49" s="6" t="s">
        <v>34077</v>
      </c>
    </row>
    <row r="50" spans="1:26" s="8" customFormat="1" ht="15" customHeight="1" x14ac:dyDescent="0.2">
      <c r="A50" s="5"/>
      <c r="B50" s="5"/>
      <c r="C50" s="2"/>
      <c r="D50" s="195"/>
      <c r="E50" s="5"/>
      <c r="F50" s="19"/>
      <c r="G50" s="6"/>
      <c r="H50" s="22"/>
      <c r="I50" s="13"/>
      <c r="J50" s="26"/>
      <c r="K50" s="24"/>
      <c r="L50" s="170"/>
      <c r="M50" s="10"/>
      <c r="N50" s="7"/>
      <c r="O50" s="15"/>
      <c r="P50" s="17"/>
      <c r="Q50" s="6"/>
      <c r="R50" s="6"/>
      <c r="S50" s="6"/>
      <c r="T50" s="6"/>
      <c r="U50" s="6"/>
      <c r="V50" s="48"/>
      <c r="W50" s="28"/>
      <c r="X50" s="6"/>
      <c r="Y50" s="6"/>
      <c r="Z50" s="6"/>
    </row>
    <row r="51" spans="1:26" s="8" customFormat="1" ht="15" customHeight="1" x14ac:dyDescent="0.25">
      <c r="A51" s="256" t="s">
        <v>35051</v>
      </c>
      <c r="B51" s="71"/>
      <c r="C51" s="69"/>
      <c r="D51" s="253"/>
      <c r="E51" s="71"/>
      <c r="F51" s="72"/>
      <c r="G51" s="73"/>
      <c r="H51" s="74"/>
      <c r="I51" s="75"/>
      <c r="J51" s="76"/>
      <c r="K51" s="77"/>
      <c r="L51" s="254"/>
      <c r="M51" s="78"/>
      <c r="N51" s="79"/>
      <c r="O51" s="80"/>
      <c r="P51" s="81"/>
      <c r="Q51" s="73"/>
      <c r="R51" s="73"/>
      <c r="S51" s="73"/>
      <c r="T51" s="73"/>
      <c r="U51" s="73"/>
      <c r="V51" s="82"/>
      <c r="W51" s="169"/>
      <c r="X51" s="73"/>
      <c r="Y51" s="6"/>
      <c r="Z51" s="6"/>
    </row>
    <row r="52" spans="1:26" s="8" customFormat="1" ht="15" customHeight="1" x14ac:dyDescent="0.2">
      <c r="A52" s="5" t="s">
        <v>27</v>
      </c>
      <c r="B52" s="5" t="s">
        <v>22115</v>
      </c>
      <c r="C52" s="2" t="s">
        <v>621</v>
      </c>
      <c r="D52" s="195" t="s">
        <v>622</v>
      </c>
      <c r="E52" s="5" t="s">
        <v>45</v>
      </c>
      <c r="F52" s="19">
        <v>4163239</v>
      </c>
      <c r="G52" s="6">
        <v>23041632399</v>
      </c>
      <c r="H52" s="22">
        <v>13069</v>
      </c>
      <c r="I52" s="13" t="s">
        <v>20</v>
      </c>
      <c r="J52" s="26" t="s">
        <v>30149</v>
      </c>
      <c r="K52" s="24" t="s">
        <v>34034</v>
      </c>
      <c r="L52" s="170"/>
      <c r="M52" s="10"/>
      <c r="N52" s="7"/>
      <c r="O52" s="15"/>
      <c r="P52" s="17" t="s">
        <v>623</v>
      </c>
      <c r="Q52" s="6">
        <v>1134093942</v>
      </c>
      <c r="R52" s="6" t="s">
        <v>624</v>
      </c>
      <c r="S52" s="6" t="s">
        <v>177</v>
      </c>
      <c r="T52" s="6" t="s">
        <v>30615</v>
      </c>
      <c r="U52" s="6" t="s">
        <v>22</v>
      </c>
      <c r="V52" s="48"/>
      <c r="W52" s="28">
        <v>44203</v>
      </c>
      <c r="X52" s="6"/>
      <c r="Y52" s="6" t="s">
        <v>34420</v>
      </c>
      <c r="Z52" s="6" t="s">
        <v>34077</v>
      </c>
    </row>
    <row r="53" spans="1:26" s="8" customFormat="1" ht="15" customHeight="1" x14ac:dyDescent="0.2">
      <c r="A53" s="5" t="s">
        <v>33761</v>
      </c>
      <c r="B53" s="5" t="s">
        <v>22115</v>
      </c>
      <c r="C53" s="2" t="s">
        <v>1468</v>
      </c>
      <c r="D53" s="195" t="s">
        <v>1469</v>
      </c>
      <c r="E53" s="5" t="s">
        <v>99</v>
      </c>
      <c r="F53" s="19">
        <v>7575469</v>
      </c>
      <c r="G53" s="6">
        <v>20075754699</v>
      </c>
      <c r="H53" s="22">
        <v>16587</v>
      </c>
      <c r="I53" s="13" t="s">
        <v>20</v>
      </c>
      <c r="J53" s="26" t="s">
        <v>30149</v>
      </c>
      <c r="K53" s="24" t="s">
        <v>34034</v>
      </c>
      <c r="L53" s="170"/>
      <c r="M53" s="10"/>
      <c r="N53" s="7"/>
      <c r="O53" s="15" t="s">
        <v>34</v>
      </c>
      <c r="P53" s="17" t="s">
        <v>30424</v>
      </c>
      <c r="Q53" s="6" t="s">
        <v>30403</v>
      </c>
      <c r="R53" s="6" t="s">
        <v>30402</v>
      </c>
      <c r="S53" s="6" t="s">
        <v>177</v>
      </c>
      <c r="T53" s="6" t="s">
        <v>30419</v>
      </c>
      <c r="U53" s="6" t="s">
        <v>22</v>
      </c>
      <c r="V53" s="48"/>
      <c r="W53" s="28">
        <v>44660</v>
      </c>
      <c r="X53" s="6"/>
      <c r="Y53" s="6" t="s">
        <v>34421</v>
      </c>
      <c r="Z53" s="198" t="s">
        <v>34077</v>
      </c>
    </row>
    <row r="54" spans="1:26" s="8" customFormat="1" ht="15" customHeight="1" x14ac:dyDescent="0.2">
      <c r="A54" s="5" t="s">
        <v>27</v>
      </c>
      <c r="B54" s="5" t="s">
        <v>22113</v>
      </c>
      <c r="C54" s="2" t="s">
        <v>15740</v>
      </c>
      <c r="D54" s="195" t="s">
        <v>15739</v>
      </c>
      <c r="E54" s="5">
        <v>10</v>
      </c>
      <c r="F54" s="19">
        <v>14469109</v>
      </c>
      <c r="G54" s="6">
        <v>20144691092</v>
      </c>
      <c r="H54" s="22">
        <v>22397</v>
      </c>
      <c r="I54" s="13" t="s">
        <v>20</v>
      </c>
      <c r="J54" s="26" t="s">
        <v>30148</v>
      </c>
      <c r="K54" s="24" t="s">
        <v>34034</v>
      </c>
      <c r="L54" s="170"/>
      <c r="M54" s="10"/>
      <c r="N54" s="7"/>
      <c r="O54" s="15"/>
      <c r="P54" s="17" t="s">
        <v>15738</v>
      </c>
      <c r="Q54" s="6" t="s">
        <v>30612</v>
      </c>
      <c r="R54" s="6" t="s">
        <v>15737</v>
      </c>
      <c r="S54" s="6" t="s">
        <v>177</v>
      </c>
      <c r="T54" s="6" t="s">
        <v>30615</v>
      </c>
      <c r="U54" s="6" t="s">
        <v>22</v>
      </c>
      <c r="V54" s="48"/>
      <c r="W54" s="28">
        <v>44659</v>
      </c>
      <c r="X54" s="6"/>
      <c r="Y54" s="6" t="s">
        <v>34423</v>
      </c>
      <c r="Z54" s="6" t="s">
        <v>34044</v>
      </c>
    </row>
    <row r="55" spans="1:26" s="8" customFormat="1" ht="15" customHeight="1" x14ac:dyDescent="0.2">
      <c r="A55" s="5">
        <v>24</v>
      </c>
      <c r="B55" s="5" t="s">
        <v>22115</v>
      </c>
      <c r="C55" s="2" t="s">
        <v>8875</v>
      </c>
      <c r="D55" s="195" t="s">
        <v>8874</v>
      </c>
      <c r="E55" s="5" t="s">
        <v>33</v>
      </c>
      <c r="F55" s="19">
        <v>7927340</v>
      </c>
      <c r="G55" s="6">
        <v>20079273407</v>
      </c>
      <c r="H55" s="22">
        <v>17288</v>
      </c>
      <c r="I55" s="13" t="s">
        <v>20</v>
      </c>
      <c r="J55" s="26" t="s">
        <v>30148</v>
      </c>
      <c r="K55" s="24" t="s">
        <v>34034</v>
      </c>
      <c r="L55" s="170"/>
      <c r="M55" s="10"/>
      <c r="N55" s="7"/>
      <c r="O55" s="15"/>
      <c r="P55" s="17" t="s">
        <v>33613</v>
      </c>
      <c r="Q55" s="6" t="s">
        <v>176</v>
      </c>
      <c r="R55" s="6" t="s">
        <v>8873</v>
      </c>
      <c r="S55" s="6" t="s">
        <v>177</v>
      </c>
      <c r="T55" s="6" t="s">
        <v>29105</v>
      </c>
      <c r="U55" s="6" t="s">
        <v>33603</v>
      </c>
      <c r="V55" s="48"/>
      <c r="W55" s="28">
        <v>44422</v>
      </c>
      <c r="X55" s="6"/>
      <c r="Y55" s="6" t="s">
        <v>177</v>
      </c>
      <c r="Z55" s="6" t="s">
        <v>34044</v>
      </c>
    </row>
    <row r="56" spans="1:26" s="8" customFormat="1" ht="15" customHeight="1" x14ac:dyDescent="0.2">
      <c r="A56" s="5" t="s">
        <v>27</v>
      </c>
      <c r="B56" s="5" t="s">
        <v>22116</v>
      </c>
      <c r="C56" s="2" t="s">
        <v>18580</v>
      </c>
      <c r="D56" s="195" t="s">
        <v>18579</v>
      </c>
      <c r="E56" s="5">
        <v>13</v>
      </c>
      <c r="F56" s="19">
        <v>21965606</v>
      </c>
      <c r="G56" s="6">
        <v>27029112822</v>
      </c>
      <c r="H56" s="22">
        <v>25897</v>
      </c>
      <c r="I56" s="13" t="s">
        <v>22252</v>
      </c>
      <c r="J56" s="26" t="s">
        <v>30148</v>
      </c>
      <c r="K56" s="24" t="s">
        <v>34034</v>
      </c>
      <c r="L56" s="170" t="s">
        <v>33533</v>
      </c>
      <c r="M56" s="10"/>
      <c r="N56" s="7"/>
      <c r="O56" s="15" t="s">
        <v>34424</v>
      </c>
      <c r="P56" s="17" t="s">
        <v>18578</v>
      </c>
      <c r="Q56" s="6" t="s">
        <v>32716</v>
      </c>
      <c r="R56" s="6" t="s">
        <v>18577</v>
      </c>
      <c r="S56" s="6" t="s">
        <v>30958</v>
      </c>
      <c r="T56" s="6" t="s">
        <v>30615</v>
      </c>
      <c r="U56" s="6" t="s">
        <v>22</v>
      </c>
      <c r="V56" s="48"/>
      <c r="W56" s="28">
        <v>44650</v>
      </c>
      <c r="X56" s="6"/>
      <c r="Y56" s="6" t="s">
        <v>177</v>
      </c>
      <c r="Z56" s="6" t="s">
        <v>34044</v>
      </c>
    </row>
    <row r="57" spans="1:26" s="8" customFormat="1" ht="15" customHeight="1" x14ac:dyDescent="0.2">
      <c r="A57" s="5" t="s">
        <v>27</v>
      </c>
      <c r="B57" s="5" t="s">
        <v>22115</v>
      </c>
      <c r="C57" s="2" t="s">
        <v>13380</v>
      </c>
      <c r="D57" s="195" t="s">
        <v>13379</v>
      </c>
      <c r="E57" s="5">
        <v>30</v>
      </c>
      <c r="F57" s="19">
        <v>7641273</v>
      </c>
      <c r="G57" s="6">
        <v>20076412732</v>
      </c>
      <c r="H57" s="22">
        <v>17959</v>
      </c>
      <c r="I57" s="13" t="s">
        <v>20</v>
      </c>
      <c r="J57" s="26" t="s">
        <v>30148</v>
      </c>
      <c r="K57" s="24" t="s">
        <v>34034</v>
      </c>
      <c r="L57" s="170"/>
      <c r="M57" s="10"/>
      <c r="N57" s="7"/>
      <c r="O57" s="15"/>
      <c r="P57" s="17" t="s">
        <v>13378</v>
      </c>
      <c r="Q57" s="6">
        <v>1166573049</v>
      </c>
      <c r="R57" s="6" t="s">
        <v>13377</v>
      </c>
      <c r="S57" s="6" t="s">
        <v>177</v>
      </c>
      <c r="T57" s="6" t="s">
        <v>30615</v>
      </c>
      <c r="U57" s="6" t="s">
        <v>22</v>
      </c>
      <c r="V57" s="48"/>
      <c r="W57" s="28">
        <v>44628</v>
      </c>
      <c r="X57" s="6"/>
      <c r="Y57" s="6" t="s">
        <v>177</v>
      </c>
      <c r="Z57" s="6" t="s">
        <v>34044</v>
      </c>
    </row>
    <row r="58" spans="1:26" s="8" customFormat="1" ht="15" customHeight="1" x14ac:dyDescent="0.2">
      <c r="A58" s="5" t="s">
        <v>36</v>
      </c>
      <c r="B58" s="5" t="s">
        <v>22115</v>
      </c>
      <c r="C58" s="2" t="s">
        <v>1891</v>
      </c>
      <c r="D58" s="195" t="s">
        <v>1892</v>
      </c>
      <c r="E58" s="5" t="s">
        <v>45</v>
      </c>
      <c r="F58" s="19">
        <v>5267393</v>
      </c>
      <c r="G58" s="6">
        <v>20052673934</v>
      </c>
      <c r="H58" s="22">
        <v>17951</v>
      </c>
      <c r="I58" s="13" t="s">
        <v>20</v>
      </c>
      <c r="J58" s="26" t="s">
        <v>30148</v>
      </c>
      <c r="K58" s="24" t="s">
        <v>34034</v>
      </c>
      <c r="L58" s="170"/>
      <c r="M58" s="10"/>
      <c r="N58" s="7"/>
      <c r="O58" s="15"/>
      <c r="P58" s="17" t="s">
        <v>1893</v>
      </c>
      <c r="Q58" s="6">
        <v>561234</v>
      </c>
      <c r="R58" s="6" t="s">
        <v>176</v>
      </c>
      <c r="S58" s="6" t="s">
        <v>177</v>
      </c>
      <c r="T58" s="6" t="s">
        <v>29168</v>
      </c>
      <c r="U58" s="6" t="s">
        <v>22</v>
      </c>
      <c r="V58" s="48"/>
      <c r="W58" s="28">
        <v>44666</v>
      </c>
      <c r="X58" s="6"/>
      <c r="Y58" s="6" t="s">
        <v>34633</v>
      </c>
      <c r="Z58" s="6" t="s">
        <v>34044</v>
      </c>
    </row>
    <row r="59" spans="1:26" s="8" customFormat="1" ht="15" customHeight="1" x14ac:dyDescent="0.2">
      <c r="A59" s="5" t="s">
        <v>33761</v>
      </c>
      <c r="B59" s="5" t="s">
        <v>22115</v>
      </c>
      <c r="C59" s="2" t="s">
        <v>7351</v>
      </c>
      <c r="D59" s="195" t="s">
        <v>7350</v>
      </c>
      <c r="E59" s="5" t="s">
        <v>45</v>
      </c>
      <c r="F59" s="19">
        <v>7839070</v>
      </c>
      <c r="G59" s="6">
        <v>20078390701</v>
      </c>
      <c r="H59" s="22">
        <v>18598</v>
      </c>
      <c r="I59" s="13" t="s">
        <v>20</v>
      </c>
      <c r="J59" s="26" t="s">
        <v>30148</v>
      </c>
      <c r="K59" s="24" t="s">
        <v>34034</v>
      </c>
      <c r="L59" s="170"/>
      <c r="M59" s="10"/>
      <c r="N59" s="7"/>
      <c r="O59" s="15"/>
      <c r="P59" s="17" t="s">
        <v>7349</v>
      </c>
      <c r="Q59" s="6" t="s">
        <v>30395</v>
      </c>
      <c r="R59" s="6" t="s">
        <v>30394</v>
      </c>
      <c r="S59" s="6" t="s">
        <v>177</v>
      </c>
      <c r="T59" s="6" t="s">
        <v>30419</v>
      </c>
      <c r="U59" s="6" t="s">
        <v>22</v>
      </c>
      <c r="V59" s="48"/>
      <c r="W59" s="28">
        <v>44681</v>
      </c>
      <c r="X59" s="6"/>
      <c r="Y59" s="6" t="s">
        <v>177</v>
      </c>
      <c r="Z59" s="6" t="s">
        <v>34044</v>
      </c>
    </row>
    <row r="60" spans="1:26" s="8" customFormat="1" ht="15" customHeight="1" x14ac:dyDescent="0.25">
      <c r="A60" s="5" t="s">
        <v>27</v>
      </c>
      <c r="B60" s="5" t="s">
        <v>22113</v>
      </c>
      <c r="C60" s="2" t="s">
        <v>17177</v>
      </c>
      <c r="D60" s="195" t="s">
        <v>17176</v>
      </c>
      <c r="E60" s="5" t="s">
        <v>36</v>
      </c>
      <c r="F60" s="19">
        <v>4500820</v>
      </c>
      <c r="G60" s="6">
        <v>20045008208</v>
      </c>
      <c r="H60" s="22">
        <v>11494</v>
      </c>
      <c r="I60" s="13" t="s">
        <v>20</v>
      </c>
      <c r="J60" s="26" t="s">
        <v>30148</v>
      </c>
      <c r="K60" s="24" t="s">
        <v>34034</v>
      </c>
      <c r="L60" s="170"/>
      <c r="M60" s="10"/>
      <c r="N60" s="7"/>
      <c r="O60" s="15" t="s">
        <v>17175</v>
      </c>
      <c r="P60" s="17" t="s">
        <v>17174</v>
      </c>
      <c r="Q60" s="6" t="s">
        <v>176</v>
      </c>
      <c r="R60" s="6" t="s">
        <v>14321</v>
      </c>
      <c r="S60" s="6" t="s">
        <v>177</v>
      </c>
      <c r="T60" s="6" t="s">
        <v>177</v>
      </c>
      <c r="U60" s="6" t="s">
        <v>22</v>
      </c>
      <c r="V60" s="48"/>
      <c r="W60" s="28">
        <v>44673</v>
      </c>
      <c r="X60" s="6"/>
      <c r="Y60" s="193" t="s">
        <v>34597</v>
      </c>
      <c r="Z60" s="6" t="s">
        <v>34044</v>
      </c>
    </row>
    <row r="61" spans="1:26" s="8" customFormat="1" ht="15" customHeight="1" x14ac:dyDescent="0.2">
      <c r="A61" s="5" t="s">
        <v>27</v>
      </c>
      <c r="B61" s="5" t="s">
        <v>22115</v>
      </c>
      <c r="C61" s="2" t="s">
        <v>10419</v>
      </c>
      <c r="D61" s="195" t="s">
        <v>10418</v>
      </c>
      <c r="E61" s="5">
        <v>31</v>
      </c>
      <c r="F61" s="19">
        <v>8246959</v>
      </c>
      <c r="G61" s="6">
        <v>20082469592</v>
      </c>
      <c r="H61" s="22">
        <v>16729</v>
      </c>
      <c r="I61" s="13" t="s">
        <v>20</v>
      </c>
      <c r="J61" s="26" t="s">
        <v>30148</v>
      </c>
      <c r="K61" s="24" t="s">
        <v>34034</v>
      </c>
      <c r="L61" s="170" t="s">
        <v>33533</v>
      </c>
      <c r="M61" s="10"/>
      <c r="N61" s="7"/>
      <c r="O61" s="15" t="s">
        <v>34425</v>
      </c>
      <c r="P61" s="17" t="s">
        <v>10417</v>
      </c>
      <c r="Q61" s="6" t="s">
        <v>176</v>
      </c>
      <c r="R61" s="6" t="s">
        <v>176</v>
      </c>
      <c r="S61" s="6" t="s">
        <v>33535</v>
      </c>
      <c r="T61" s="6" t="s">
        <v>177</v>
      </c>
      <c r="U61" s="6" t="s">
        <v>22</v>
      </c>
      <c r="V61" s="48"/>
      <c r="W61" s="28">
        <v>44603</v>
      </c>
      <c r="X61" s="6"/>
      <c r="Y61" s="6" t="s">
        <v>34598</v>
      </c>
      <c r="Z61" s="6" t="s">
        <v>34044</v>
      </c>
    </row>
    <row r="62" spans="1:26" s="8" customFormat="1" ht="15" customHeight="1" x14ac:dyDescent="0.2">
      <c r="A62" s="5" t="s">
        <v>193</v>
      </c>
      <c r="B62" s="5" t="s">
        <v>22115</v>
      </c>
      <c r="C62" s="2" t="s">
        <v>3198</v>
      </c>
      <c r="D62" s="195" t="s">
        <v>3199</v>
      </c>
      <c r="E62" s="5" t="s">
        <v>45</v>
      </c>
      <c r="F62" s="19">
        <v>7806383</v>
      </c>
      <c r="G62" s="6">
        <v>20078063832</v>
      </c>
      <c r="H62" s="22">
        <v>18134</v>
      </c>
      <c r="I62" s="13" t="s">
        <v>20</v>
      </c>
      <c r="J62" s="26" t="s">
        <v>30148</v>
      </c>
      <c r="K62" s="24" t="s">
        <v>34034</v>
      </c>
      <c r="L62" s="170"/>
      <c r="M62" s="10"/>
      <c r="N62" s="7"/>
      <c r="O62" s="15" t="s">
        <v>3200</v>
      </c>
      <c r="P62" s="17" t="s">
        <v>30552</v>
      </c>
      <c r="Q62" s="6" t="s">
        <v>30551</v>
      </c>
      <c r="R62" s="6" t="s">
        <v>176</v>
      </c>
      <c r="S62" s="6" t="s">
        <v>177</v>
      </c>
      <c r="T62" s="6" t="s">
        <v>30615</v>
      </c>
      <c r="U62" s="6" t="s">
        <v>22</v>
      </c>
      <c r="V62" s="48"/>
      <c r="W62" s="28">
        <v>44660</v>
      </c>
      <c r="X62" s="6"/>
      <c r="Y62" s="6" t="s">
        <v>34599</v>
      </c>
      <c r="Z62" s="6" t="s">
        <v>34044</v>
      </c>
    </row>
    <row r="63" spans="1:26" s="8" customFormat="1" ht="15" customHeight="1" x14ac:dyDescent="0.2">
      <c r="A63" s="5" t="s">
        <v>27</v>
      </c>
      <c r="B63" s="5" t="s">
        <v>22115</v>
      </c>
      <c r="C63" s="2" t="s">
        <v>6976</v>
      </c>
      <c r="D63" s="195" t="s">
        <v>6978</v>
      </c>
      <c r="E63" s="5" t="s">
        <v>33</v>
      </c>
      <c r="F63" s="19">
        <v>20721886</v>
      </c>
      <c r="G63" s="6">
        <v>20207218864</v>
      </c>
      <c r="H63" s="22">
        <v>25347</v>
      </c>
      <c r="I63" s="13" t="s">
        <v>20</v>
      </c>
      <c r="J63" s="26" t="s">
        <v>30148</v>
      </c>
      <c r="K63" s="24" t="s">
        <v>34034</v>
      </c>
      <c r="L63" s="170"/>
      <c r="M63" s="10"/>
      <c r="N63" s="7"/>
      <c r="O63" s="15"/>
      <c r="P63" s="17" t="s">
        <v>6977</v>
      </c>
      <c r="Q63" s="6" t="s">
        <v>176</v>
      </c>
      <c r="R63" s="6" t="s">
        <v>6975</v>
      </c>
      <c r="S63" s="6" t="s">
        <v>177</v>
      </c>
      <c r="T63" s="6" t="s">
        <v>177</v>
      </c>
      <c r="U63" s="6" t="s">
        <v>22</v>
      </c>
      <c r="V63" s="48"/>
      <c r="W63" s="28">
        <v>44669</v>
      </c>
      <c r="X63" s="6"/>
      <c r="Y63" s="6" t="s">
        <v>34647</v>
      </c>
      <c r="Z63" s="6" t="s">
        <v>34044</v>
      </c>
    </row>
    <row r="64" spans="1:26" s="8" customFormat="1" ht="15" customHeight="1" x14ac:dyDescent="0.2">
      <c r="A64" s="5" t="s">
        <v>27</v>
      </c>
      <c r="B64" s="5" t="s">
        <v>22115</v>
      </c>
      <c r="C64" s="2" t="s">
        <v>1609</v>
      </c>
      <c r="D64" s="195" t="s">
        <v>1610</v>
      </c>
      <c r="E64" s="5" t="s">
        <v>45</v>
      </c>
      <c r="F64" s="19">
        <v>12033272</v>
      </c>
      <c r="G64" s="6">
        <v>20120332725</v>
      </c>
      <c r="H64" s="22">
        <v>17757</v>
      </c>
      <c r="I64" s="13" t="s">
        <v>20</v>
      </c>
      <c r="J64" s="26" t="s">
        <v>30148</v>
      </c>
      <c r="K64" s="24" t="s">
        <v>34034</v>
      </c>
      <c r="L64" s="170"/>
      <c r="M64" s="10"/>
      <c r="N64" s="7"/>
      <c r="O64" s="15" t="s">
        <v>1611</v>
      </c>
      <c r="P64" s="17" t="s">
        <v>1612</v>
      </c>
      <c r="Q64" s="6" t="s">
        <v>176</v>
      </c>
      <c r="R64" s="6" t="s">
        <v>1613</v>
      </c>
      <c r="S64" s="6" t="s">
        <v>177</v>
      </c>
      <c r="T64" s="6" t="s">
        <v>177</v>
      </c>
      <c r="U64" s="6" t="s">
        <v>22</v>
      </c>
      <c r="V64" s="48"/>
      <c r="W64" s="28">
        <v>44467</v>
      </c>
      <c r="X64" s="6"/>
      <c r="Y64" s="6" t="s">
        <v>177</v>
      </c>
      <c r="Z64" s="6" t="s">
        <v>34044</v>
      </c>
    </row>
    <row r="65" spans="1:26" s="8" customFormat="1" ht="15" customHeight="1" x14ac:dyDescent="0.2">
      <c r="A65" s="5" t="s">
        <v>23</v>
      </c>
      <c r="B65" s="5" t="s">
        <v>22115</v>
      </c>
      <c r="C65" s="2" t="s">
        <v>136</v>
      </c>
      <c r="D65" s="195" t="s">
        <v>137</v>
      </c>
      <c r="E65" s="5" t="s">
        <v>55</v>
      </c>
      <c r="F65" s="19">
        <v>7310687</v>
      </c>
      <c r="G65" s="6">
        <v>20073106878</v>
      </c>
      <c r="H65" s="22">
        <v>9863</v>
      </c>
      <c r="I65" s="13" t="s">
        <v>20</v>
      </c>
      <c r="J65" s="26" t="s">
        <v>30148</v>
      </c>
      <c r="K65" s="24" t="s">
        <v>34034</v>
      </c>
      <c r="L65" s="170"/>
      <c r="M65" s="10"/>
      <c r="N65" s="7"/>
      <c r="O65" s="15"/>
      <c r="P65" s="17" t="s">
        <v>30115</v>
      </c>
      <c r="Q65" s="6" t="s">
        <v>30116</v>
      </c>
      <c r="R65" s="6" t="s">
        <v>30098</v>
      </c>
      <c r="S65" s="6" t="s">
        <v>177</v>
      </c>
      <c r="T65" s="6" t="s">
        <v>30101</v>
      </c>
      <c r="U65" s="6" t="s">
        <v>22</v>
      </c>
      <c r="V65" s="48"/>
      <c r="W65" s="28">
        <v>44516</v>
      </c>
      <c r="X65" s="6"/>
      <c r="Y65" s="6" t="s">
        <v>177</v>
      </c>
      <c r="Z65" s="6" t="s">
        <v>34044</v>
      </c>
    </row>
    <row r="66" spans="1:26" s="8" customFormat="1" ht="15" customHeight="1" x14ac:dyDescent="0.2">
      <c r="A66" s="5" t="s">
        <v>800</v>
      </c>
      <c r="B66" s="5" t="s">
        <v>22116</v>
      </c>
      <c r="C66" s="2" t="s">
        <v>23198</v>
      </c>
      <c r="D66" s="195" t="s">
        <v>23197</v>
      </c>
      <c r="E66" s="5">
        <v>31</v>
      </c>
      <c r="F66" s="19">
        <v>33227483</v>
      </c>
      <c r="G66" s="6">
        <v>27332274835</v>
      </c>
      <c r="H66" s="22">
        <v>32037</v>
      </c>
      <c r="I66" s="13" t="s">
        <v>17337</v>
      </c>
      <c r="J66" s="26" t="s">
        <v>30148</v>
      </c>
      <c r="K66" s="24" t="s">
        <v>34541</v>
      </c>
      <c r="L66" s="170"/>
      <c r="M66" s="10"/>
      <c r="N66" s="7"/>
      <c r="O66" s="15" t="s">
        <v>34876</v>
      </c>
      <c r="P66" s="17" t="s">
        <v>23196</v>
      </c>
      <c r="Q66" s="6">
        <v>1169815687</v>
      </c>
      <c r="R66" s="6" t="s">
        <v>23195</v>
      </c>
      <c r="S66" s="6" t="s">
        <v>177</v>
      </c>
      <c r="T66" s="6" t="s">
        <v>29105</v>
      </c>
      <c r="U66" s="6" t="s">
        <v>33603</v>
      </c>
      <c r="V66" s="48"/>
      <c r="W66" s="28" t="s">
        <v>34875</v>
      </c>
      <c r="X66" s="28">
        <v>43671</v>
      </c>
      <c r="Y66" s="6" t="s">
        <v>34874</v>
      </c>
      <c r="Z66" s="6" t="s">
        <v>34874</v>
      </c>
    </row>
    <row r="67" spans="1:26" s="8" customFormat="1" ht="15" customHeight="1" x14ac:dyDescent="0.2">
      <c r="A67" s="5">
        <v>24</v>
      </c>
      <c r="B67" s="5" t="s">
        <v>22115</v>
      </c>
      <c r="C67" s="2" t="s">
        <v>8334</v>
      </c>
      <c r="D67" s="195" t="s">
        <v>8333</v>
      </c>
      <c r="E67" s="5" t="s">
        <v>45</v>
      </c>
      <c r="F67" s="19">
        <v>12793344</v>
      </c>
      <c r="G67" s="6">
        <v>20127933449</v>
      </c>
      <c r="H67" s="22">
        <v>20877</v>
      </c>
      <c r="I67" s="13" t="s">
        <v>20</v>
      </c>
      <c r="J67" s="26" t="s">
        <v>30148</v>
      </c>
      <c r="K67" s="24" t="s">
        <v>34541</v>
      </c>
      <c r="L67" s="170"/>
      <c r="M67" s="10"/>
      <c r="N67" s="7"/>
      <c r="O67" s="15"/>
      <c r="P67" s="17" t="s">
        <v>33614</v>
      </c>
      <c r="Q67" s="6" t="s">
        <v>28881</v>
      </c>
      <c r="R67" s="6" t="s">
        <v>8332</v>
      </c>
      <c r="S67" s="6" t="s">
        <v>177</v>
      </c>
      <c r="T67" s="6" t="s">
        <v>29105</v>
      </c>
      <c r="U67" s="6" t="s">
        <v>33603</v>
      </c>
      <c r="V67" s="48"/>
      <c r="W67" s="28">
        <v>44546</v>
      </c>
      <c r="X67" s="6"/>
      <c r="Y67" s="6" t="s">
        <v>34626</v>
      </c>
      <c r="Z67" s="6" t="s">
        <v>34627</v>
      </c>
    </row>
    <row r="68" spans="1:26" s="8" customFormat="1" ht="15" customHeight="1" x14ac:dyDescent="0.2">
      <c r="A68" s="5" t="s">
        <v>27</v>
      </c>
      <c r="B68" s="5" t="s">
        <v>22115</v>
      </c>
      <c r="C68" s="2" t="s">
        <v>391</v>
      </c>
      <c r="D68" s="195" t="s">
        <v>392</v>
      </c>
      <c r="E68" s="5" t="s">
        <v>33</v>
      </c>
      <c r="F68" s="19">
        <v>7183873</v>
      </c>
      <c r="G68" s="6">
        <v>20071838731</v>
      </c>
      <c r="H68" s="22">
        <v>13805</v>
      </c>
      <c r="I68" s="13" t="s">
        <v>20</v>
      </c>
      <c r="J68" s="26" t="s">
        <v>30149</v>
      </c>
      <c r="K68" s="24" t="s">
        <v>34541</v>
      </c>
      <c r="L68" s="170"/>
      <c r="M68" s="10"/>
      <c r="N68" s="7"/>
      <c r="O68" s="15" t="s">
        <v>393</v>
      </c>
      <c r="P68" s="17" t="s">
        <v>394</v>
      </c>
      <c r="Q68" s="6" t="s">
        <v>176</v>
      </c>
      <c r="R68" s="6" t="s">
        <v>395</v>
      </c>
      <c r="S68" s="6" t="s">
        <v>177</v>
      </c>
      <c r="T68" s="6" t="s">
        <v>177</v>
      </c>
      <c r="U68" s="6" t="s">
        <v>22</v>
      </c>
      <c r="V68" s="48"/>
      <c r="W68" s="28">
        <v>44684</v>
      </c>
      <c r="X68" s="6"/>
      <c r="Y68" s="6" t="s">
        <v>34628</v>
      </c>
      <c r="Z68" s="6" t="s">
        <v>34627</v>
      </c>
    </row>
    <row r="69" spans="1:26" s="8" customFormat="1" ht="15" customHeight="1" x14ac:dyDescent="0.2">
      <c r="A69" s="5" t="s">
        <v>27</v>
      </c>
      <c r="B69" s="5" t="s">
        <v>22115</v>
      </c>
      <c r="C69" s="2" t="s">
        <v>1137</v>
      </c>
      <c r="D69" s="195" t="s">
        <v>1138</v>
      </c>
      <c r="E69" s="5" t="s">
        <v>45</v>
      </c>
      <c r="F69" s="19">
        <v>4605112</v>
      </c>
      <c r="G69" s="6">
        <v>20046051123</v>
      </c>
      <c r="H69" s="22">
        <v>16125</v>
      </c>
      <c r="I69" s="13" t="s">
        <v>20</v>
      </c>
      <c r="J69" s="26" t="s">
        <v>30149</v>
      </c>
      <c r="K69" s="24" t="s">
        <v>34541</v>
      </c>
      <c r="L69" s="170"/>
      <c r="M69" s="10"/>
      <c r="N69" s="7"/>
      <c r="O69" s="15"/>
      <c r="P69" s="17" t="s">
        <v>1139</v>
      </c>
      <c r="Q69" s="6" t="s">
        <v>176</v>
      </c>
      <c r="R69" s="6" t="s">
        <v>1140</v>
      </c>
      <c r="S69" s="6" t="s">
        <v>177</v>
      </c>
      <c r="T69" s="6" t="s">
        <v>177</v>
      </c>
      <c r="U69" s="6" t="s">
        <v>22</v>
      </c>
      <c r="V69" s="48"/>
      <c r="W69" s="28">
        <v>44052</v>
      </c>
      <c r="X69" s="6"/>
      <c r="Y69" s="6" t="s">
        <v>34629</v>
      </c>
      <c r="Z69" s="6" t="s">
        <v>34630</v>
      </c>
    </row>
    <row r="70" spans="1:26" s="8" customFormat="1" ht="15" customHeight="1" x14ac:dyDescent="0.25">
      <c r="A70" s="5" t="s">
        <v>27</v>
      </c>
      <c r="B70" s="5" t="s">
        <v>22115</v>
      </c>
      <c r="C70" s="2" t="s">
        <v>8256</v>
      </c>
      <c r="D70" s="195" t="s">
        <v>8255</v>
      </c>
      <c r="E70" s="5" t="s">
        <v>33</v>
      </c>
      <c r="F70" s="19">
        <v>10991525</v>
      </c>
      <c r="G70" s="6">
        <v>23109915254</v>
      </c>
      <c r="H70" s="22">
        <v>19394</v>
      </c>
      <c r="I70" s="13" t="s">
        <v>20</v>
      </c>
      <c r="J70" s="26" t="s">
        <v>30149</v>
      </c>
      <c r="K70" s="24" t="s">
        <v>34541</v>
      </c>
      <c r="L70" s="170"/>
      <c r="M70" s="10"/>
      <c r="N70" s="7"/>
      <c r="O70" s="15"/>
      <c r="P70" s="17" t="s">
        <v>8254</v>
      </c>
      <c r="Q70" s="6">
        <v>46663439</v>
      </c>
      <c r="R70" s="6" t="s">
        <v>8253</v>
      </c>
      <c r="S70" s="6" t="s">
        <v>177</v>
      </c>
      <c r="T70" s="6" t="s">
        <v>30615</v>
      </c>
      <c r="U70" s="6" t="s">
        <v>22</v>
      </c>
      <c r="V70" s="48"/>
      <c r="W70" s="28">
        <v>44685</v>
      </c>
      <c r="X70" s="6"/>
      <c r="Y70" s="6" t="s">
        <v>34631</v>
      </c>
      <c r="Z70" s="175" t="s">
        <v>34627</v>
      </c>
    </row>
    <row r="71" spans="1:26" s="8" customFormat="1" ht="15" customHeight="1" x14ac:dyDescent="0.2">
      <c r="A71" s="5" t="s">
        <v>74</v>
      </c>
      <c r="B71" s="5" t="s">
        <v>22115</v>
      </c>
      <c r="C71" s="2" t="s">
        <v>3506</v>
      </c>
      <c r="D71" s="195" t="s">
        <v>3507</v>
      </c>
      <c r="E71" s="5" t="s">
        <v>45</v>
      </c>
      <c r="F71" s="19">
        <v>7577862</v>
      </c>
      <c r="G71" s="6">
        <v>20075778628</v>
      </c>
      <c r="H71" s="22">
        <v>17070</v>
      </c>
      <c r="I71" s="13" t="s">
        <v>20</v>
      </c>
      <c r="J71" s="26" t="s">
        <v>30149</v>
      </c>
      <c r="K71" s="24" t="s">
        <v>34541</v>
      </c>
      <c r="L71" s="170"/>
      <c r="M71" s="10"/>
      <c r="N71" s="7"/>
      <c r="O71" s="15"/>
      <c r="P71" s="17" t="s">
        <v>3508</v>
      </c>
      <c r="Q71" s="6" t="s">
        <v>29064</v>
      </c>
      <c r="R71" s="6" t="s">
        <v>176</v>
      </c>
      <c r="S71" s="6" t="s">
        <v>177</v>
      </c>
      <c r="T71" s="6" t="s">
        <v>29090</v>
      </c>
      <c r="U71" s="6" t="s">
        <v>22</v>
      </c>
      <c r="V71" s="48"/>
      <c r="W71" s="28">
        <v>44671</v>
      </c>
      <c r="X71" s="6"/>
      <c r="Y71" s="6" t="s">
        <v>34632</v>
      </c>
      <c r="Z71" s="6" t="s">
        <v>34627</v>
      </c>
    </row>
    <row r="72" spans="1:26" s="8" customFormat="1" ht="15" customHeight="1" x14ac:dyDescent="0.2">
      <c r="A72" s="5" t="s">
        <v>36</v>
      </c>
      <c r="B72" s="5" t="s">
        <v>22116</v>
      </c>
      <c r="C72" s="2" t="s">
        <v>18070</v>
      </c>
      <c r="D72" s="195" t="s">
        <v>18069</v>
      </c>
      <c r="E72" s="5">
        <v>33</v>
      </c>
      <c r="F72" s="19">
        <v>1957569</v>
      </c>
      <c r="G72" s="6">
        <v>27019575697</v>
      </c>
      <c r="H72" s="22">
        <v>11394</v>
      </c>
      <c r="I72" s="13" t="s">
        <v>17470</v>
      </c>
      <c r="J72" s="26" t="s">
        <v>30149</v>
      </c>
      <c r="K72" s="24" t="s">
        <v>34541</v>
      </c>
      <c r="L72" s="170" t="s">
        <v>33533</v>
      </c>
      <c r="M72" s="10"/>
      <c r="N72" s="7"/>
      <c r="O72" s="15" t="s">
        <v>34642</v>
      </c>
      <c r="P72" s="17" t="s">
        <v>18068</v>
      </c>
      <c r="Q72" s="6" t="s">
        <v>29150</v>
      </c>
      <c r="R72" s="6" t="s">
        <v>176</v>
      </c>
      <c r="S72" s="6" t="s">
        <v>33542</v>
      </c>
      <c r="T72" s="6" t="s">
        <v>29168</v>
      </c>
      <c r="U72" s="6" t="s">
        <v>22</v>
      </c>
      <c r="V72" s="48"/>
      <c r="W72" s="28">
        <v>44462</v>
      </c>
      <c r="X72" s="6"/>
      <c r="Y72" s="6" t="s">
        <v>34643</v>
      </c>
      <c r="Z72" s="6" t="s">
        <v>34627</v>
      </c>
    </row>
    <row r="73" spans="1:26" s="8" customFormat="1" ht="15" customHeight="1" x14ac:dyDescent="0.2">
      <c r="A73" s="5">
        <v>12</v>
      </c>
      <c r="B73" s="5" t="s">
        <v>22116</v>
      </c>
      <c r="C73" s="2" t="s">
        <v>26014</v>
      </c>
      <c r="D73" s="195" t="s">
        <v>26013</v>
      </c>
      <c r="E73" s="5">
        <v>34</v>
      </c>
      <c r="F73" s="19">
        <v>9733083</v>
      </c>
      <c r="G73" s="6">
        <v>27097330838</v>
      </c>
      <c r="H73" s="22">
        <v>10531</v>
      </c>
      <c r="I73" s="13" t="s">
        <v>17470</v>
      </c>
      <c r="J73" s="26" t="s">
        <v>30149</v>
      </c>
      <c r="K73" s="24" t="s">
        <v>34541</v>
      </c>
      <c r="L73" s="170"/>
      <c r="M73" s="10"/>
      <c r="N73" s="7"/>
      <c r="O73" s="15"/>
      <c r="P73" s="17" t="s">
        <v>26012</v>
      </c>
      <c r="Q73" s="6" t="s">
        <v>29086</v>
      </c>
      <c r="R73" s="6" t="s">
        <v>29087</v>
      </c>
      <c r="S73" s="6" t="s">
        <v>177</v>
      </c>
      <c r="T73" s="6" t="s">
        <v>29090</v>
      </c>
      <c r="U73" s="6" t="s">
        <v>22</v>
      </c>
      <c r="V73" s="48"/>
      <c r="W73" s="28">
        <v>44692</v>
      </c>
      <c r="X73" s="6"/>
      <c r="Y73" s="48" t="s">
        <v>34881</v>
      </c>
      <c r="Z73" s="6" t="s">
        <v>34627</v>
      </c>
    </row>
    <row r="74" spans="1:26" s="8" customFormat="1" ht="15" customHeight="1" x14ac:dyDescent="0.2">
      <c r="A74" s="5" t="s">
        <v>27</v>
      </c>
      <c r="B74" s="5" t="s">
        <v>22113</v>
      </c>
      <c r="C74" s="2" t="s">
        <v>15548</v>
      </c>
      <c r="D74" s="195" t="s">
        <v>15547</v>
      </c>
      <c r="E74" s="5" t="s">
        <v>161</v>
      </c>
      <c r="F74" s="19">
        <v>7698321</v>
      </c>
      <c r="G74" s="6">
        <v>20076983217</v>
      </c>
      <c r="H74" s="22">
        <v>18158</v>
      </c>
      <c r="I74" s="13" t="s">
        <v>20</v>
      </c>
      <c r="J74" s="26" t="s">
        <v>30149</v>
      </c>
      <c r="K74" s="24" t="s">
        <v>34541</v>
      </c>
      <c r="L74" s="170"/>
      <c r="M74" s="10"/>
      <c r="N74" s="7"/>
      <c r="O74" s="15"/>
      <c r="P74" s="17" t="s">
        <v>15546</v>
      </c>
      <c r="Q74" s="6" t="s">
        <v>176</v>
      </c>
      <c r="R74" s="6" t="s">
        <v>15545</v>
      </c>
      <c r="S74" s="6" t="s">
        <v>177</v>
      </c>
      <c r="T74" s="6" t="s">
        <v>177</v>
      </c>
      <c r="U74" s="6" t="s">
        <v>22</v>
      </c>
      <c r="V74" s="48"/>
      <c r="W74" s="28">
        <v>44693</v>
      </c>
      <c r="X74" s="6"/>
      <c r="Y74" s="6" t="s">
        <v>34838</v>
      </c>
      <c r="Z74" s="6" t="s">
        <v>34627</v>
      </c>
    </row>
    <row r="75" spans="1:26" s="8" customFormat="1" ht="15" customHeight="1" x14ac:dyDescent="0.2">
      <c r="A75" s="5" t="s">
        <v>1395</v>
      </c>
      <c r="B75" s="5" t="s">
        <v>22115</v>
      </c>
      <c r="C75" s="2" t="s">
        <v>2024</v>
      </c>
      <c r="D75" s="195" t="s">
        <v>2025</v>
      </c>
      <c r="E75" s="5" t="s">
        <v>124</v>
      </c>
      <c r="F75" s="19">
        <v>5669740</v>
      </c>
      <c r="G75" s="6">
        <v>20056697404</v>
      </c>
      <c r="H75" s="22">
        <v>16172</v>
      </c>
      <c r="I75" s="13" t="s">
        <v>20</v>
      </c>
      <c r="J75" s="26" t="s">
        <v>30149</v>
      </c>
      <c r="K75" s="24" t="s">
        <v>34541</v>
      </c>
      <c r="L75" s="170"/>
      <c r="M75" s="10"/>
      <c r="N75" s="7"/>
      <c r="O75" s="15"/>
      <c r="P75" s="17" t="s">
        <v>32294</v>
      </c>
      <c r="Q75" s="6" t="s">
        <v>32295</v>
      </c>
      <c r="R75" s="6" t="s">
        <v>32296</v>
      </c>
      <c r="S75" s="6" t="s">
        <v>177</v>
      </c>
      <c r="T75" s="6" t="s">
        <v>30727</v>
      </c>
      <c r="U75" s="6" t="s">
        <v>22</v>
      </c>
      <c r="V75" s="48"/>
      <c r="W75" s="28">
        <v>44695</v>
      </c>
      <c r="X75" s="6"/>
      <c r="Y75" s="6" t="s">
        <v>34839</v>
      </c>
      <c r="Z75" s="6" t="s">
        <v>34627</v>
      </c>
    </row>
    <row r="76" spans="1:26" s="8" customFormat="1" ht="15" customHeight="1" x14ac:dyDescent="0.2">
      <c r="A76" s="5" t="s">
        <v>15311</v>
      </c>
      <c r="B76" s="5" t="s">
        <v>22113</v>
      </c>
      <c r="C76" s="2" t="s">
        <v>16783</v>
      </c>
      <c r="D76" s="195" t="s">
        <v>16782</v>
      </c>
      <c r="E76" s="5" t="s">
        <v>15941</v>
      </c>
      <c r="F76" s="19">
        <v>4402937</v>
      </c>
      <c r="G76" s="6">
        <v>20044029376</v>
      </c>
      <c r="H76" s="22">
        <v>15608</v>
      </c>
      <c r="I76" s="13" t="s">
        <v>20</v>
      </c>
      <c r="J76" s="26" t="s">
        <v>30149</v>
      </c>
      <c r="K76" s="24" t="s">
        <v>34541</v>
      </c>
      <c r="L76" s="170"/>
      <c r="M76" s="10"/>
      <c r="N76" s="15" t="s">
        <v>16786</v>
      </c>
      <c r="O76" s="15"/>
      <c r="P76" s="17" t="s">
        <v>16781</v>
      </c>
      <c r="Q76" s="6">
        <v>46537588</v>
      </c>
      <c r="R76" s="6" t="s">
        <v>16780</v>
      </c>
      <c r="S76" s="6" t="s">
        <v>177</v>
      </c>
      <c r="T76" s="6" t="s">
        <v>30615</v>
      </c>
      <c r="U76" s="6" t="s">
        <v>22</v>
      </c>
      <c r="V76" s="48"/>
      <c r="W76" s="28">
        <v>44686</v>
      </c>
      <c r="X76" s="6"/>
      <c r="Y76" s="6" t="s">
        <v>34873</v>
      </c>
      <c r="Z76" s="6" t="s">
        <v>34627</v>
      </c>
    </row>
    <row r="77" spans="1:26" s="8" customFormat="1" ht="15" customHeight="1" x14ac:dyDescent="0.2">
      <c r="A77" s="5" t="s">
        <v>179</v>
      </c>
      <c r="B77" s="5" t="s">
        <v>22115</v>
      </c>
      <c r="C77" s="2" t="s">
        <v>403</v>
      </c>
      <c r="D77" s="195" t="s">
        <v>404</v>
      </c>
      <c r="E77" s="5" t="s">
        <v>99</v>
      </c>
      <c r="F77" s="19">
        <v>7443203</v>
      </c>
      <c r="G77" s="6">
        <v>20074432035</v>
      </c>
      <c r="H77" s="22">
        <v>12293</v>
      </c>
      <c r="I77" s="13" t="s">
        <v>20</v>
      </c>
      <c r="J77" s="26" t="s">
        <v>30149</v>
      </c>
      <c r="K77" s="24" t="s">
        <v>34541</v>
      </c>
      <c r="L77" s="170"/>
      <c r="M77" s="10"/>
      <c r="N77" s="7"/>
      <c r="O77" s="15"/>
      <c r="P77" s="17" t="s">
        <v>405</v>
      </c>
      <c r="Q77" s="6" t="s">
        <v>30460</v>
      </c>
      <c r="R77" s="6" t="s">
        <v>176</v>
      </c>
      <c r="S77" s="6" t="s">
        <v>177</v>
      </c>
      <c r="T77" s="6" t="s">
        <v>30475</v>
      </c>
      <c r="U77" s="6" t="s">
        <v>22</v>
      </c>
      <c r="V77" s="48"/>
      <c r="W77" s="28">
        <v>44700</v>
      </c>
      <c r="X77" s="6"/>
      <c r="Y77" s="6" t="s">
        <v>34879</v>
      </c>
      <c r="Z77" s="6" t="s">
        <v>34627</v>
      </c>
    </row>
    <row r="78" spans="1:26" s="8" customFormat="1" ht="15" customHeight="1" x14ac:dyDescent="0.2">
      <c r="A78" s="5" t="s">
        <v>46</v>
      </c>
      <c r="B78" s="5" t="s">
        <v>22115</v>
      </c>
      <c r="C78" s="2" t="s">
        <v>1763</v>
      </c>
      <c r="D78" s="195" t="s">
        <v>1764</v>
      </c>
      <c r="E78" s="5" t="s">
        <v>33</v>
      </c>
      <c r="F78" s="19">
        <v>7855738</v>
      </c>
      <c r="G78" s="6">
        <v>23078557389</v>
      </c>
      <c r="H78" s="22">
        <v>18270</v>
      </c>
      <c r="I78" s="13" t="s">
        <v>20</v>
      </c>
      <c r="J78" s="26" t="s">
        <v>30149</v>
      </c>
      <c r="K78" s="24" t="s">
        <v>34541</v>
      </c>
      <c r="L78" s="170"/>
      <c r="M78" s="10"/>
      <c r="N78" s="7"/>
      <c r="O78" s="15"/>
      <c r="P78" s="17" t="s">
        <v>1765</v>
      </c>
      <c r="Q78" s="6" t="s">
        <v>29292</v>
      </c>
      <c r="R78" s="6" t="s">
        <v>176</v>
      </c>
      <c r="S78" s="6" t="s">
        <v>177</v>
      </c>
      <c r="T78" s="6" t="s">
        <v>29304</v>
      </c>
      <c r="U78" s="6" t="s">
        <v>22</v>
      </c>
      <c r="V78" s="48"/>
      <c r="W78" s="28">
        <v>44615</v>
      </c>
      <c r="X78" s="6"/>
      <c r="Y78" s="6" t="s">
        <v>34877</v>
      </c>
      <c r="Z78" s="6" t="s">
        <v>34627</v>
      </c>
    </row>
    <row r="79" spans="1:26" s="8" customFormat="1" ht="15" customHeight="1" x14ac:dyDescent="0.2">
      <c r="A79" s="5" t="s">
        <v>27</v>
      </c>
      <c r="B79" s="5" t="s">
        <v>22115</v>
      </c>
      <c r="C79" s="2" t="s">
        <v>8236</v>
      </c>
      <c r="D79" s="195" t="s">
        <v>8235</v>
      </c>
      <c r="E79" s="5" t="s">
        <v>55</v>
      </c>
      <c r="F79" s="19">
        <v>6430672</v>
      </c>
      <c r="G79" s="6">
        <v>27064306729</v>
      </c>
      <c r="H79" s="22">
        <v>18056</v>
      </c>
      <c r="I79" s="13" t="s">
        <v>20</v>
      </c>
      <c r="J79" s="26" t="s">
        <v>30149</v>
      </c>
      <c r="K79" s="24" t="s">
        <v>34541</v>
      </c>
      <c r="L79" s="170"/>
      <c r="M79" s="10"/>
      <c r="N79" s="7"/>
      <c r="O79" s="15"/>
      <c r="P79" s="17" t="s">
        <v>8234</v>
      </c>
      <c r="Q79" s="6" t="s">
        <v>176</v>
      </c>
      <c r="R79" s="6" t="s">
        <v>8233</v>
      </c>
      <c r="S79" s="6" t="s">
        <v>177</v>
      </c>
      <c r="T79" s="6" t="s">
        <v>177</v>
      </c>
      <c r="U79" s="6" t="s">
        <v>22</v>
      </c>
      <c r="V79" s="48"/>
      <c r="W79" s="28">
        <v>44701</v>
      </c>
      <c r="X79" s="6"/>
      <c r="Y79" s="6" t="s">
        <v>34878</v>
      </c>
      <c r="Z79" s="6" t="s">
        <v>34627</v>
      </c>
    </row>
    <row r="80" spans="1:26" s="8" customFormat="1" ht="15" customHeight="1" x14ac:dyDescent="0.2">
      <c r="A80" s="5" t="s">
        <v>46</v>
      </c>
      <c r="B80" s="5" t="s">
        <v>22115</v>
      </c>
      <c r="C80" s="2" t="s">
        <v>7270</v>
      </c>
      <c r="D80" s="195" t="s">
        <v>7269</v>
      </c>
      <c r="E80" s="5">
        <v>30</v>
      </c>
      <c r="F80" s="19">
        <v>11512463</v>
      </c>
      <c r="G80" s="6">
        <v>20115124634</v>
      </c>
      <c r="H80" s="22">
        <v>20017</v>
      </c>
      <c r="I80" s="13" t="s">
        <v>20</v>
      </c>
      <c r="J80" s="26" t="s">
        <v>30149</v>
      </c>
      <c r="K80" s="24" t="s">
        <v>34541</v>
      </c>
      <c r="L80" s="170"/>
      <c r="M80" s="10"/>
      <c r="N80" s="7"/>
      <c r="O80" s="15"/>
      <c r="P80" s="17" t="s">
        <v>7268</v>
      </c>
      <c r="Q80" s="6" t="s">
        <v>29272</v>
      </c>
      <c r="R80" s="6" t="s">
        <v>7267</v>
      </c>
      <c r="S80" s="6" t="s">
        <v>177</v>
      </c>
      <c r="T80" s="6" t="s">
        <v>29304</v>
      </c>
      <c r="U80" s="6" t="s">
        <v>22</v>
      </c>
      <c r="V80" s="48"/>
      <c r="W80" s="28">
        <v>44706</v>
      </c>
      <c r="X80" s="6"/>
      <c r="Y80" s="6" t="s">
        <v>34880</v>
      </c>
      <c r="Z80" s="6" t="s">
        <v>34627</v>
      </c>
    </row>
    <row r="81" spans="1:26" s="8" customFormat="1" ht="15" customHeight="1" x14ac:dyDescent="0.2">
      <c r="A81" s="5" t="s">
        <v>46</v>
      </c>
      <c r="B81" s="5" t="s">
        <v>22115</v>
      </c>
      <c r="C81" s="2" t="s">
        <v>13073</v>
      </c>
      <c r="D81" s="195" t="s">
        <v>13072</v>
      </c>
      <c r="E81" s="5">
        <v>30</v>
      </c>
      <c r="F81" s="19">
        <v>10781858</v>
      </c>
      <c r="G81" s="6">
        <v>20107818589</v>
      </c>
      <c r="H81" s="22">
        <v>19479</v>
      </c>
      <c r="I81" s="13" t="s">
        <v>20</v>
      </c>
      <c r="J81" s="26" t="s">
        <v>30149</v>
      </c>
      <c r="K81" s="24" t="s">
        <v>34541</v>
      </c>
      <c r="L81" s="170" t="s">
        <v>33533</v>
      </c>
      <c r="M81" s="10"/>
      <c r="N81" s="7"/>
      <c r="O81" s="15" t="s">
        <v>34843</v>
      </c>
      <c r="P81" s="17" t="s">
        <v>13071</v>
      </c>
      <c r="Q81" s="6" t="s">
        <v>29267</v>
      </c>
      <c r="R81" s="6" t="s">
        <v>176</v>
      </c>
      <c r="S81" s="6" t="s">
        <v>33555</v>
      </c>
      <c r="T81" s="6" t="s">
        <v>29304</v>
      </c>
      <c r="U81" s="6" t="s">
        <v>22</v>
      </c>
      <c r="V81" s="48"/>
      <c r="W81" s="28">
        <v>44701</v>
      </c>
      <c r="X81" s="6"/>
      <c r="Y81" s="6" t="s">
        <v>35020</v>
      </c>
      <c r="Z81" s="6" t="s">
        <v>34627</v>
      </c>
    </row>
    <row r="82" spans="1:26" s="8" customFormat="1" ht="15" customHeight="1" x14ac:dyDescent="0.2">
      <c r="A82" s="5" t="s">
        <v>46</v>
      </c>
      <c r="B82" s="5" t="s">
        <v>22115</v>
      </c>
      <c r="C82" s="2" t="s">
        <v>12781</v>
      </c>
      <c r="D82" s="195" t="s">
        <v>12780</v>
      </c>
      <c r="E82" s="5">
        <v>32</v>
      </c>
      <c r="F82" s="19">
        <v>8436804</v>
      </c>
      <c r="G82" s="6">
        <v>20084368041</v>
      </c>
      <c r="H82" s="22">
        <v>18679</v>
      </c>
      <c r="I82" s="13" t="s">
        <v>20</v>
      </c>
      <c r="J82" s="26" t="s">
        <v>30149</v>
      </c>
      <c r="K82" s="24" t="s">
        <v>34541</v>
      </c>
      <c r="L82" s="170"/>
      <c r="M82" s="10"/>
      <c r="N82" s="7"/>
      <c r="O82" s="15" t="s">
        <v>12779</v>
      </c>
      <c r="P82" s="17" t="s">
        <v>34840</v>
      </c>
      <c r="Q82" s="6" t="s">
        <v>29266</v>
      </c>
      <c r="R82" s="6" t="s">
        <v>12778</v>
      </c>
      <c r="S82" s="6" t="s">
        <v>177</v>
      </c>
      <c r="T82" s="6" t="s">
        <v>29304</v>
      </c>
      <c r="U82" s="6" t="s">
        <v>22</v>
      </c>
      <c r="V82" s="48"/>
      <c r="W82" s="28">
        <v>44690</v>
      </c>
      <c r="X82" s="6"/>
      <c r="Y82" s="6" t="s">
        <v>35019</v>
      </c>
      <c r="Z82" s="6" t="s">
        <v>34627</v>
      </c>
    </row>
    <row r="83" spans="1:26" s="8" customFormat="1" ht="15" customHeight="1" x14ac:dyDescent="0.2">
      <c r="A83" s="5" t="s">
        <v>46</v>
      </c>
      <c r="B83" s="5" t="s">
        <v>22115</v>
      </c>
      <c r="C83" s="2" t="s">
        <v>11890</v>
      </c>
      <c r="D83" s="195" t="s">
        <v>11889</v>
      </c>
      <c r="E83" s="5">
        <v>30</v>
      </c>
      <c r="F83" s="19">
        <v>16175102</v>
      </c>
      <c r="G83" s="6">
        <v>20161751023</v>
      </c>
      <c r="H83" s="22">
        <v>22945</v>
      </c>
      <c r="I83" s="13" t="s">
        <v>20</v>
      </c>
      <c r="J83" s="26" t="s">
        <v>30149</v>
      </c>
      <c r="K83" s="24" t="s">
        <v>34541</v>
      </c>
      <c r="L83" s="170"/>
      <c r="M83" s="10"/>
      <c r="N83" s="7"/>
      <c r="O83" s="15"/>
      <c r="P83" s="17" t="s">
        <v>11888</v>
      </c>
      <c r="Q83" s="6" t="s">
        <v>29262</v>
      </c>
      <c r="R83" s="6" t="s">
        <v>176</v>
      </c>
      <c r="S83" s="6" t="s">
        <v>177</v>
      </c>
      <c r="T83" s="6" t="s">
        <v>177</v>
      </c>
      <c r="U83" s="6" t="s">
        <v>22</v>
      </c>
      <c r="V83" s="48"/>
      <c r="W83" s="28">
        <v>44666</v>
      </c>
      <c r="X83" s="6"/>
      <c r="Y83" s="6"/>
      <c r="Z83" s="6" t="s">
        <v>34627</v>
      </c>
    </row>
    <row r="84" spans="1:26" s="8" customFormat="1" ht="15" customHeight="1" x14ac:dyDescent="0.2">
      <c r="A84" s="5" t="s">
        <v>27</v>
      </c>
      <c r="B84" s="5" t="s">
        <v>22116</v>
      </c>
      <c r="C84" s="2" t="s">
        <v>19313</v>
      </c>
      <c r="D84" s="195" t="s">
        <v>19312</v>
      </c>
      <c r="E84" s="5" t="s">
        <v>30</v>
      </c>
      <c r="F84" s="19">
        <v>11735748</v>
      </c>
      <c r="G84" s="6">
        <v>27117357487</v>
      </c>
      <c r="H84" s="22">
        <v>20091</v>
      </c>
      <c r="I84" s="13" t="s">
        <v>17337</v>
      </c>
      <c r="J84" s="26" t="s">
        <v>30149</v>
      </c>
      <c r="K84" s="24" t="s">
        <v>34541</v>
      </c>
      <c r="L84" s="170"/>
      <c r="M84" s="10"/>
      <c r="N84" s="7"/>
      <c r="O84" s="15"/>
      <c r="P84" s="17" t="s">
        <v>19311</v>
      </c>
      <c r="Q84" s="6">
        <v>57110439</v>
      </c>
      <c r="R84" s="6" t="s">
        <v>176</v>
      </c>
      <c r="S84" s="6" t="s">
        <v>177</v>
      </c>
      <c r="T84" s="6" t="s">
        <v>30615</v>
      </c>
      <c r="U84" s="6" t="s">
        <v>22</v>
      </c>
      <c r="V84" s="48"/>
      <c r="W84" s="28">
        <v>44679</v>
      </c>
      <c r="X84" s="6"/>
      <c r="Y84" s="6" t="s">
        <v>35021</v>
      </c>
      <c r="Z84" s="6" t="s">
        <v>34627</v>
      </c>
    </row>
    <row r="85" spans="1:26" s="8" customFormat="1" ht="15" customHeight="1" x14ac:dyDescent="0.2">
      <c r="A85" s="5" t="s">
        <v>627</v>
      </c>
      <c r="B85" s="5" t="s">
        <v>22116</v>
      </c>
      <c r="C85" s="2" t="s">
        <v>25958</v>
      </c>
      <c r="D85" s="195" t="s">
        <v>25957</v>
      </c>
      <c r="E85" s="5" t="s">
        <v>99</v>
      </c>
      <c r="F85" s="19">
        <v>2293564</v>
      </c>
      <c r="G85" s="6">
        <v>27022935645</v>
      </c>
      <c r="H85" s="22">
        <v>12186</v>
      </c>
      <c r="I85" s="13" t="s">
        <v>17470</v>
      </c>
      <c r="J85" s="26" t="s">
        <v>30149</v>
      </c>
      <c r="K85" s="24" t="s">
        <v>34541</v>
      </c>
      <c r="L85" s="170"/>
      <c r="M85" s="10"/>
      <c r="N85" s="7"/>
      <c r="O85" s="15"/>
      <c r="P85" s="17" t="s">
        <v>25956</v>
      </c>
      <c r="Q85" s="6" t="s">
        <v>29129</v>
      </c>
      <c r="R85" s="6" t="s">
        <v>29128</v>
      </c>
      <c r="S85" s="6" t="s">
        <v>177</v>
      </c>
      <c r="T85" s="6" t="s">
        <v>29143</v>
      </c>
      <c r="U85" s="6" t="s">
        <v>22</v>
      </c>
      <c r="V85" s="48"/>
      <c r="W85" s="28">
        <v>44687</v>
      </c>
      <c r="X85" s="6"/>
      <c r="Y85" s="6"/>
      <c r="Z85" s="6" t="s">
        <v>34627</v>
      </c>
    </row>
    <row r="86" spans="1:26" s="8" customFormat="1" ht="15" customHeight="1" x14ac:dyDescent="0.2">
      <c r="A86" s="177"/>
      <c r="B86" s="177"/>
      <c r="C86" s="178"/>
      <c r="D86" s="266"/>
      <c r="E86" s="177"/>
      <c r="F86" s="179"/>
      <c r="G86" s="21"/>
      <c r="H86" s="180"/>
      <c r="I86" s="181"/>
      <c r="J86" s="182"/>
      <c r="K86" s="183"/>
      <c r="L86" s="184"/>
      <c r="M86" s="185"/>
      <c r="N86" s="186"/>
      <c r="O86" s="187"/>
      <c r="P86" s="188"/>
      <c r="Q86" s="21"/>
      <c r="R86" s="21"/>
      <c r="S86" s="21"/>
      <c r="T86" s="21"/>
      <c r="U86" s="21"/>
      <c r="V86" s="168"/>
      <c r="W86" s="267"/>
      <c r="X86" s="21"/>
      <c r="Y86" s="21"/>
      <c r="Z86" s="21"/>
    </row>
    <row r="87" spans="1:26" s="8" customFormat="1" ht="15" customHeight="1" x14ac:dyDescent="0.2">
      <c r="A87" s="177"/>
      <c r="B87" s="177"/>
      <c r="C87" s="178"/>
      <c r="D87" s="266"/>
      <c r="E87" s="177"/>
      <c r="F87" s="179"/>
      <c r="G87" s="21"/>
      <c r="H87" s="180"/>
      <c r="I87" s="181"/>
      <c r="J87" s="182"/>
      <c r="K87" s="183"/>
      <c r="L87" s="184"/>
      <c r="M87" s="185"/>
      <c r="N87" s="186"/>
      <c r="O87" s="187"/>
      <c r="P87" s="188"/>
      <c r="Q87" s="21"/>
      <c r="R87" s="21"/>
      <c r="S87" s="21"/>
      <c r="T87" s="21"/>
      <c r="U87" s="21"/>
      <c r="V87" s="168"/>
      <c r="W87" s="267"/>
      <c r="X87" s="21"/>
      <c r="Y87" s="21"/>
      <c r="Z87" s="21"/>
    </row>
    <row r="88" spans="1:26" s="8" customFormat="1" ht="15" customHeight="1" x14ac:dyDescent="0.2">
      <c r="A88" s="177"/>
      <c r="B88" s="177"/>
      <c r="C88" s="178"/>
      <c r="D88" s="266"/>
      <c r="E88" s="177"/>
      <c r="F88" s="179"/>
      <c r="G88" s="21"/>
      <c r="H88" s="180"/>
      <c r="I88" s="181"/>
      <c r="J88" s="182"/>
      <c r="K88" s="183"/>
      <c r="L88" s="184"/>
      <c r="M88" s="185"/>
      <c r="N88" s="186"/>
      <c r="O88" s="187"/>
      <c r="P88" s="188"/>
      <c r="Q88" s="21"/>
      <c r="R88" s="21"/>
      <c r="S88" s="21"/>
      <c r="T88" s="21"/>
      <c r="U88" s="21"/>
      <c r="V88" s="168"/>
      <c r="W88" s="267"/>
      <c r="X88" s="21"/>
      <c r="Y88" s="21"/>
      <c r="Z88" s="21"/>
    </row>
    <row r="89" spans="1:26" s="8" customFormat="1" ht="15" customHeight="1" x14ac:dyDescent="0.2">
      <c r="A89" s="177"/>
      <c r="B89" s="177"/>
      <c r="C89" s="178"/>
      <c r="D89" s="266"/>
      <c r="E89" s="177"/>
      <c r="F89" s="179"/>
      <c r="G89" s="21"/>
      <c r="H89" s="180"/>
      <c r="I89" s="181"/>
      <c r="J89" s="182"/>
      <c r="K89" s="183"/>
      <c r="L89" s="184"/>
      <c r="M89" s="185"/>
      <c r="N89" s="186"/>
      <c r="O89" s="187"/>
      <c r="P89" s="188"/>
      <c r="Q89" s="21"/>
      <c r="R89" s="21"/>
      <c r="S89" s="21"/>
      <c r="T89" s="21"/>
      <c r="U89" s="21"/>
      <c r="V89" s="168"/>
      <c r="W89" s="267"/>
      <c r="X89" s="21"/>
      <c r="Y89" s="21"/>
      <c r="Z89" s="21"/>
    </row>
    <row r="90" spans="1:26" s="8" customFormat="1" ht="15" customHeight="1" x14ac:dyDescent="0.2">
      <c r="A90" s="177"/>
      <c r="B90" s="177"/>
      <c r="C90" s="178"/>
      <c r="D90" s="266"/>
      <c r="E90" s="177"/>
      <c r="F90" s="179"/>
      <c r="G90" s="21"/>
      <c r="H90" s="180"/>
      <c r="I90" s="181"/>
      <c r="J90" s="182"/>
      <c r="K90" s="183"/>
      <c r="L90" s="184"/>
      <c r="M90" s="185"/>
      <c r="N90" s="186"/>
      <c r="O90" s="187"/>
      <c r="P90" s="188"/>
      <c r="Q90" s="21"/>
      <c r="R90" s="21"/>
      <c r="S90" s="21"/>
      <c r="T90" s="21"/>
      <c r="U90" s="21"/>
      <c r="V90" s="168"/>
      <c r="W90" s="267"/>
      <c r="X90" s="21"/>
      <c r="Y90" s="21"/>
      <c r="Z90" s="21"/>
    </row>
    <row r="91" spans="1:26" s="8" customFormat="1" ht="15" customHeight="1" x14ac:dyDescent="0.2">
      <c r="A91" s="177"/>
      <c r="B91" s="177"/>
      <c r="C91" s="178"/>
      <c r="D91" s="266"/>
      <c r="E91" s="177"/>
      <c r="F91" s="179"/>
      <c r="G91" s="21"/>
      <c r="H91" s="180"/>
      <c r="I91" s="181"/>
      <c r="J91" s="182"/>
      <c r="K91" s="183"/>
      <c r="L91" s="184"/>
      <c r="M91" s="185"/>
      <c r="N91" s="186"/>
      <c r="O91" s="187"/>
      <c r="P91" s="188"/>
      <c r="Q91" s="21"/>
      <c r="R91" s="21"/>
      <c r="S91" s="21"/>
      <c r="T91" s="21"/>
      <c r="U91" s="21"/>
      <c r="V91" s="168"/>
      <c r="W91" s="267"/>
      <c r="X91" s="21"/>
      <c r="Y91" s="21"/>
      <c r="Z91" s="21"/>
    </row>
    <row r="92" spans="1:26" s="8" customFormat="1" ht="15" customHeight="1" x14ac:dyDescent="0.2">
      <c r="A92" s="177"/>
      <c r="B92" s="177"/>
      <c r="C92" s="178"/>
      <c r="D92" s="266"/>
      <c r="E92" s="177"/>
      <c r="F92" s="179"/>
      <c r="G92" s="21"/>
      <c r="H92" s="180"/>
      <c r="I92" s="181"/>
      <c r="J92" s="182"/>
      <c r="K92" s="183"/>
      <c r="L92" s="184"/>
      <c r="M92" s="185"/>
      <c r="N92" s="186"/>
      <c r="O92" s="187"/>
      <c r="P92" s="188"/>
      <c r="Q92" s="21"/>
      <c r="R92" s="21"/>
      <c r="S92" s="21"/>
      <c r="T92" s="21"/>
      <c r="U92" s="21"/>
      <c r="V92" s="168"/>
      <c r="W92" s="267"/>
      <c r="X92" s="21"/>
      <c r="Y92" s="21"/>
      <c r="Z92" s="21"/>
    </row>
    <row r="93" spans="1:26" s="8" customFormat="1" ht="15" customHeight="1" x14ac:dyDescent="0.2">
      <c r="A93" s="177"/>
      <c r="B93" s="177"/>
      <c r="C93" s="178"/>
      <c r="D93" s="266"/>
      <c r="E93" s="177"/>
      <c r="F93" s="179"/>
      <c r="G93" s="21"/>
      <c r="H93" s="180"/>
      <c r="I93" s="181"/>
      <c r="J93" s="182"/>
      <c r="K93" s="183"/>
      <c r="L93" s="184"/>
      <c r="M93" s="185"/>
      <c r="N93" s="186"/>
      <c r="O93" s="187"/>
      <c r="P93" s="188"/>
      <c r="Q93" s="21"/>
      <c r="R93" s="21"/>
      <c r="S93" s="21"/>
      <c r="T93" s="21"/>
      <c r="U93" s="21"/>
      <c r="V93" s="168"/>
      <c r="W93" s="267"/>
      <c r="X93" s="21"/>
      <c r="Y93" s="21"/>
      <c r="Z93" s="21"/>
    </row>
    <row r="94" spans="1:26" s="8" customFormat="1" ht="15" customHeight="1" x14ac:dyDescent="0.2">
      <c r="A94" s="177"/>
      <c r="B94" s="177"/>
      <c r="C94" s="178"/>
      <c r="D94" s="266"/>
      <c r="E94" s="177"/>
      <c r="F94" s="179"/>
      <c r="G94" s="21"/>
      <c r="H94" s="180"/>
      <c r="I94" s="181"/>
      <c r="J94" s="182"/>
      <c r="K94" s="183"/>
      <c r="L94" s="184"/>
      <c r="M94" s="185"/>
      <c r="N94" s="186"/>
      <c r="O94" s="187"/>
      <c r="P94" s="188"/>
      <c r="Q94" s="21"/>
      <c r="R94" s="21"/>
      <c r="S94" s="21"/>
      <c r="T94" s="21"/>
      <c r="U94" s="21"/>
      <c r="V94" s="168"/>
      <c r="W94" s="267"/>
      <c r="X94" s="21"/>
      <c r="Y94" s="21"/>
      <c r="Z94" s="21"/>
    </row>
    <row r="95" spans="1:26" s="8" customFormat="1" ht="15" customHeight="1" x14ac:dyDescent="0.2">
      <c r="A95" s="177"/>
      <c r="B95" s="177"/>
      <c r="C95" s="178"/>
      <c r="D95" s="266"/>
      <c r="E95" s="177"/>
      <c r="F95" s="179"/>
      <c r="G95" s="21"/>
      <c r="H95" s="180"/>
      <c r="I95" s="181"/>
      <c r="J95" s="182"/>
      <c r="K95" s="183"/>
      <c r="L95" s="184"/>
      <c r="M95" s="185"/>
      <c r="N95" s="186"/>
      <c r="O95" s="187"/>
      <c r="P95" s="188"/>
      <c r="Q95" s="21"/>
      <c r="R95" s="21"/>
      <c r="S95" s="21"/>
      <c r="T95" s="21"/>
      <c r="U95" s="21"/>
      <c r="V95" s="168"/>
      <c r="W95" s="267"/>
      <c r="X95" s="21"/>
      <c r="Y95" s="21"/>
      <c r="Z95" s="21"/>
    </row>
    <row r="96" spans="1:26" s="8" customFormat="1" ht="15" customHeight="1" x14ac:dyDescent="0.2">
      <c r="A96" s="177"/>
      <c r="B96" s="177"/>
      <c r="C96" s="178"/>
      <c r="D96" s="266"/>
      <c r="E96" s="177"/>
      <c r="F96" s="179"/>
      <c r="G96" s="21"/>
      <c r="H96" s="180"/>
      <c r="I96" s="181"/>
      <c r="J96" s="182"/>
      <c r="K96" s="183"/>
      <c r="L96" s="184"/>
      <c r="M96" s="185"/>
      <c r="N96" s="186"/>
      <c r="O96" s="187"/>
      <c r="P96" s="188"/>
      <c r="Q96" s="21"/>
      <c r="R96" s="21"/>
      <c r="S96" s="21"/>
      <c r="T96" s="21"/>
      <c r="U96" s="21"/>
      <c r="V96" s="168"/>
      <c r="W96" s="267"/>
      <c r="X96" s="21"/>
      <c r="Y96" s="21"/>
      <c r="Z96" s="21"/>
    </row>
    <row r="97" spans="1:26" s="8" customFormat="1" ht="15" customHeight="1" x14ac:dyDescent="0.2">
      <c r="A97" s="177"/>
      <c r="B97" s="177"/>
      <c r="C97" s="178"/>
      <c r="D97" s="266"/>
      <c r="E97" s="177"/>
      <c r="F97" s="179"/>
      <c r="G97" s="21"/>
      <c r="H97" s="180"/>
      <c r="I97" s="181"/>
      <c r="J97" s="182"/>
      <c r="K97" s="183"/>
      <c r="L97" s="184"/>
      <c r="M97" s="185"/>
      <c r="N97" s="186"/>
      <c r="O97" s="187"/>
      <c r="P97" s="188"/>
      <c r="Q97" s="21"/>
      <c r="R97" s="21"/>
      <c r="S97" s="21"/>
      <c r="T97" s="21"/>
      <c r="U97" s="21"/>
      <c r="V97" s="168"/>
      <c r="W97" s="267"/>
      <c r="X97" s="21"/>
      <c r="Y97" s="21"/>
      <c r="Z97" s="21"/>
    </row>
    <row r="98" spans="1:26" s="8" customFormat="1" ht="15" customHeight="1" x14ac:dyDescent="0.2">
      <c r="A98" s="177"/>
      <c r="B98" s="177"/>
      <c r="C98" s="178"/>
      <c r="D98" s="266"/>
      <c r="E98" s="177"/>
      <c r="F98" s="179"/>
      <c r="G98" s="21"/>
      <c r="H98" s="180"/>
      <c r="I98" s="181"/>
      <c r="J98" s="182"/>
      <c r="K98" s="183"/>
      <c r="L98" s="184"/>
      <c r="M98" s="185"/>
      <c r="N98" s="186"/>
      <c r="O98" s="187"/>
      <c r="P98" s="188"/>
      <c r="Q98" s="21"/>
      <c r="R98" s="21"/>
      <c r="S98" s="21"/>
      <c r="T98" s="21"/>
      <c r="U98" s="21"/>
      <c r="V98" s="168"/>
      <c r="W98" s="267"/>
      <c r="X98" s="21"/>
      <c r="Y98" s="21"/>
      <c r="Z98" s="21"/>
    </row>
    <row r="99" spans="1:26" s="8" customFormat="1" ht="15" customHeight="1" x14ac:dyDescent="0.2">
      <c r="A99" s="177"/>
      <c r="B99" s="177"/>
      <c r="C99" s="178"/>
      <c r="D99" s="266"/>
      <c r="E99" s="177"/>
      <c r="F99" s="179"/>
      <c r="G99" s="21"/>
      <c r="H99" s="180"/>
      <c r="I99" s="181"/>
      <c r="J99" s="182"/>
      <c r="K99" s="183"/>
      <c r="L99" s="184"/>
      <c r="M99" s="185"/>
      <c r="N99" s="186"/>
      <c r="O99" s="187"/>
      <c r="P99" s="188"/>
      <c r="Q99" s="21"/>
      <c r="R99" s="21"/>
      <c r="S99" s="21"/>
      <c r="T99" s="21"/>
      <c r="U99" s="21"/>
      <c r="V99" s="168"/>
      <c r="W99" s="267"/>
      <c r="X99" s="21"/>
      <c r="Y99" s="21"/>
      <c r="Z99" s="21"/>
    </row>
    <row r="100" spans="1:26" s="8" customFormat="1" ht="15" customHeight="1" x14ac:dyDescent="0.2">
      <c r="A100" s="177"/>
      <c r="B100" s="177"/>
      <c r="C100" s="178"/>
      <c r="D100" s="266"/>
      <c r="E100" s="177"/>
      <c r="F100" s="179"/>
      <c r="G100" s="21"/>
      <c r="H100" s="180"/>
      <c r="I100" s="181"/>
      <c r="J100" s="182"/>
      <c r="K100" s="183"/>
      <c r="L100" s="184"/>
      <c r="M100" s="185"/>
      <c r="N100" s="186"/>
      <c r="O100" s="187"/>
      <c r="P100" s="188"/>
      <c r="Q100" s="21"/>
      <c r="R100" s="21"/>
      <c r="S100" s="21"/>
      <c r="T100" s="21"/>
      <c r="U100" s="21"/>
      <c r="V100" s="168"/>
      <c r="W100" s="267"/>
      <c r="X100" s="21"/>
      <c r="Y100" s="21"/>
      <c r="Z100" s="21"/>
    </row>
    <row r="101" spans="1:26" s="8" customFormat="1" ht="15" customHeight="1" x14ac:dyDescent="0.2">
      <c r="A101" s="177"/>
      <c r="B101" s="177"/>
      <c r="C101" s="178"/>
      <c r="D101" s="266"/>
      <c r="E101" s="177"/>
      <c r="F101" s="179"/>
      <c r="G101" s="21"/>
      <c r="H101" s="180"/>
      <c r="I101" s="181"/>
      <c r="J101" s="182"/>
      <c r="K101" s="183"/>
      <c r="L101" s="184"/>
      <c r="M101" s="185"/>
      <c r="N101" s="186"/>
      <c r="O101" s="187"/>
      <c r="P101" s="188"/>
      <c r="Q101" s="21"/>
      <c r="R101" s="21"/>
      <c r="S101" s="21"/>
      <c r="T101" s="21"/>
      <c r="U101" s="21"/>
      <c r="V101" s="168"/>
      <c r="W101" s="267"/>
      <c r="X101" s="21"/>
      <c r="Y101" s="21"/>
      <c r="Z101" s="21"/>
    </row>
    <row r="102" spans="1:26" s="8" customFormat="1" ht="15" customHeight="1" x14ac:dyDescent="0.2">
      <c r="A102" s="177"/>
      <c r="B102" s="177"/>
      <c r="C102" s="178"/>
      <c r="D102" s="266"/>
      <c r="E102" s="177"/>
      <c r="F102" s="179"/>
      <c r="G102" s="21"/>
      <c r="H102" s="180"/>
      <c r="I102" s="181"/>
      <c r="J102" s="182"/>
      <c r="K102" s="183"/>
      <c r="L102" s="184"/>
      <c r="M102" s="185"/>
      <c r="N102" s="186"/>
      <c r="O102" s="187"/>
      <c r="P102" s="188"/>
      <c r="Q102" s="21"/>
      <c r="R102" s="21"/>
      <c r="S102" s="21"/>
      <c r="T102" s="21"/>
      <c r="U102" s="21"/>
      <c r="V102" s="168"/>
      <c r="W102" s="267"/>
      <c r="X102" s="21"/>
      <c r="Y102" s="21"/>
      <c r="Z102" s="21"/>
    </row>
    <row r="103" spans="1:26" s="8" customFormat="1" ht="15" customHeight="1" x14ac:dyDescent="0.2">
      <c r="A103" s="177"/>
      <c r="B103" s="177"/>
      <c r="C103" s="178"/>
      <c r="D103" s="266"/>
      <c r="E103" s="177"/>
      <c r="F103" s="179"/>
      <c r="G103" s="21"/>
      <c r="H103" s="180"/>
      <c r="I103" s="181"/>
      <c r="J103" s="182"/>
      <c r="K103" s="183"/>
      <c r="L103" s="184"/>
      <c r="M103" s="185"/>
      <c r="N103" s="186"/>
      <c r="O103" s="187"/>
      <c r="P103" s="188"/>
      <c r="Q103" s="21"/>
      <c r="R103" s="21"/>
      <c r="S103" s="21"/>
      <c r="T103" s="21"/>
      <c r="U103" s="21"/>
      <c r="V103" s="168"/>
      <c r="W103" s="267"/>
      <c r="X103" s="21"/>
      <c r="Y103" s="21"/>
      <c r="Z103" s="21"/>
    </row>
    <row r="104" spans="1:26" s="8" customFormat="1" ht="15" customHeight="1" x14ac:dyDescent="0.2">
      <c r="A104" s="177"/>
      <c r="B104" s="177"/>
      <c r="C104" s="178"/>
      <c r="D104" s="266"/>
      <c r="E104" s="177"/>
      <c r="F104" s="179"/>
      <c r="G104" s="21"/>
      <c r="H104" s="180"/>
      <c r="I104" s="181"/>
      <c r="J104" s="182"/>
      <c r="K104" s="183"/>
      <c r="L104" s="184"/>
      <c r="M104" s="185"/>
      <c r="N104" s="186"/>
      <c r="O104" s="187"/>
      <c r="P104" s="188"/>
      <c r="Q104" s="21"/>
      <c r="R104" s="21"/>
      <c r="S104" s="21"/>
      <c r="T104" s="21"/>
      <c r="U104" s="21"/>
      <c r="V104" s="168"/>
      <c r="W104" s="267"/>
      <c r="X104" s="21"/>
      <c r="Y104" s="21"/>
      <c r="Z104" s="21"/>
    </row>
    <row r="105" spans="1:26" s="8" customFormat="1" ht="15" customHeight="1" x14ac:dyDescent="0.2">
      <c r="A105" s="177"/>
      <c r="B105" s="177"/>
      <c r="C105" s="178"/>
      <c r="D105" s="266"/>
      <c r="E105" s="177"/>
      <c r="F105" s="179"/>
      <c r="G105" s="21"/>
      <c r="H105" s="180"/>
      <c r="I105" s="181"/>
      <c r="J105" s="182"/>
      <c r="K105" s="183"/>
      <c r="L105" s="184"/>
      <c r="M105" s="185"/>
      <c r="N105" s="186"/>
      <c r="O105" s="187"/>
      <c r="P105" s="188"/>
      <c r="Q105" s="21"/>
      <c r="R105" s="21"/>
      <c r="S105" s="21"/>
      <c r="T105" s="21"/>
      <c r="U105" s="21"/>
      <c r="V105" s="168"/>
      <c r="W105" s="267"/>
      <c r="X105" s="21"/>
      <c r="Y105" s="21"/>
      <c r="Z105" s="21"/>
    </row>
    <row r="106" spans="1:26" s="8" customFormat="1" ht="15" customHeight="1" x14ac:dyDescent="0.2">
      <c r="A106" s="177"/>
      <c r="B106" s="177"/>
      <c r="C106" s="178"/>
      <c r="D106" s="266"/>
      <c r="E106" s="177"/>
      <c r="F106" s="179"/>
      <c r="G106" s="21"/>
      <c r="H106" s="180"/>
      <c r="I106" s="181"/>
      <c r="J106" s="182"/>
      <c r="K106" s="183"/>
      <c r="L106" s="184"/>
      <c r="M106" s="185"/>
      <c r="N106" s="186"/>
      <c r="O106" s="187"/>
      <c r="P106" s="188"/>
      <c r="Q106" s="21"/>
      <c r="R106" s="21"/>
      <c r="S106" s="21"/>
      <c r="T106" s="21"/>
      <c r="U106" s="21"/>
      <c r="V106" s="168"/>
      <c r="W106" s="267"/>
      <c r="X106" s="21"/>
      <c r="Y106" s="21"/>
      <c r="Z106" s="21"/>
    </row>
    <row r="107" spans="1:26" ht="15.75" x14ac:dyDescent="0.25">
      <c r="A107" s="256" t="s">
        <v>35650</v>
      </c>
      <c r="B107" s="71"/>
      <c r="C107" s="69"/>
      <c r="D107" s="253"/>
      <c r="E107" s="71"/>
      <c r="F107" s="72"/>
      <c r="G107" s="73"/>
      <c r="H107" s="74"/>
      <c r="I107" s="75"/>
      <c r="J107" s="76"/>
      <c r="K107" s="77"/>
      <c r="L107" s="254"/>
      <c r="M107" s="78"/>
      <c r="N107" s="79"/>
      <c r="O107" s="80"/>
      <c r="P107" s="81"/>
      <c r="Q107" s="73"/>
      <c r="R107" s="73"/>
      <c r="S107" s="73"/>
      <c r="T107" s="73"/>
      <c r="U107" s="73"/>
      <c r="V107" s="82"/>
      <c r="W107" s="169"/>
      <c r="X107" s="73"/>
    </row>
    <row r="108" spans="1:26" s="8" customFormat="1" ht="15" customHeight="1" x14ac:dyDescent="0.2">
      <c r="A108" s="5">
        <v>10</v>
      </c>
      <c r="B108" s="5" t="s">
        <v>22113</v>
      </c>
      <c r="C108" s="2" t="s">
        <v>16996</v>
      </c>
      <c r="D108" s="195" t="s">
        <v>30472</v>
      </c>
      <c r="E108" s="5" t="s">
        <v>14257</v>
      </c>
      <c r="F108" s="19">
        <v>7042259</v>
      </c>
      <c r="G108" s="6">
        <v>20070422590</v>
      </c>
      <c r="H108" s="22">
        <v>11867</v>
      </c>
      <c r="I108" s="13" t="s">
        <v>20</v>
      </c>
      <c r="J108" s="26" t="s">
        <v>30149</v>
      </c>
      <c r="K108" s="24" t="s">
        <v>35042</v>
      </c>
      <c r="L108" s="170"/>
      <c r="M108" s="10"/>
      <c r="N108" s="7"/>
      <c r="O108" s="15"/>
      <c r="P108" s="17" t="s">
        <v>16995</v>
      </c>
      <c r="Q108" s="6" t="s">
        <v>30470</v>
      </c>
      <c r="R108" s="6" t="s">
        <v>176</v>
      </c>
      <c r="S108" s="6" t="s">
        <v>177</v>
      </c>
      <c r="T108" s="6" t="s">
        <v>177</v>
      </c>
      <c r="U108" s="6" t="s">
        <v>22</v>
      </c>
      <c r="V108" s="48"/>
      <c r="W108" s="28">
        <v>44704</v>
      </c>
      <c r="X108" s="6"/>
      <c r="Y108" s="6" t="s">
        <v>35342</v>
      </c>
      <c r="Z108" s="6" t="s">
        <v>35046</v>
      </c>
    </row>
    <row r="109" spans="1:26" s="8" customFormat="1" ht="15" customHeight="1" x14ac:dyDescent="0.2">
      <c r="A109" s="5" t="s">
        <v>15311</v>
      </c>
      <c r="B109" s="5" t="s">
        <v>22113</v>
      </c>
      <c r="C109" s="2" t="s">
        <v>16590</v>
      </c>
      <c r="D109" s="195" t="s">
        <v>16589</v>
      </c>
      <c r="E109" s="5" t="s">
        <v>15941</v>
      </c>
      <c r="F109" s="19">
        <v>7664248</v>
      </c>
      <c r="G109" s="6">
        <v>20076642487</v>
      </c>
      <c r="H109" s="22">
        <v>18133</v>
      </c>
      <c r="I109" s="13" t="s">
        <v>20</v>
      </c>
      <c r="J109" s="26" t="s">
        <v>30149</v>
      </c>
      <c r="K109" s="24" t="s">
        <v>35042</v>
      </c>
      <c r="L109" s="170"/>
      <c r="M109" s="10"/>
      <c r="N109" s="7"/>
      <c r="O109" s="15"/>
      <c r="P109" s="17" t="s">
        <v>16588</v>
      </c>
      <c r="Q109" s="6">
        <v>49031783</v>
      </c>
      <c r="R109" s="6" t="s">
        <v>16587</v>
      </c>
      <c r="S109" s="6" t="s">
        <v>177</v>
      </c>
      <c r="T109" s="6" t="s">
        <v>30615</v>
      </c>
      <c r="U109" s="6" t="s">
        <v>22</v>
      </c>
      <c r="V109" s="48"/>
      <c r="W109" s="28">
        <v>44705</v>
      </c>
      <c r="X109" s="6"/>
      <c r="Y109" s="6" t="s">
        <v>35344</v>
      </c>
      <c r="Z109" s="6" t="s">
        <v>35046</v>
      </c>
    </row>
    <row r="110" spans="1:26" s="8" customFormat="1" ht="15" customHeight="1" x14ac:dyDescent="0.2">
      <c r="A110" s="5" t="s">
        <v>23</v>
      </c>
      <c r="B110" s="5" t="s">
        <v>22113</v>
      </c>
      <c r="C110" s="2" t="s">
        <v>16463</v>
      </c>
      <c r="D110" s="195" t="s">
        <v>16462</v>
      </c>
      <c r="E110" s="5" t="s">
        <v>36</v>
      </c>
      <c r="F110" s="19">
        <v>10113913</v>
      </c>
      <c r="G110" s="6">
        <v>20101139132</v>
      </c>
      <c r="H110" s="22">
        <v>18933</v>
      </c>
      <c r="I110" s="13" t="s">
        <v>20</v>
      </c>
      <c r="J110" s="26" t="s">
        <v>30149</v>
      </c>
      <c r="K110" s="24" t="s">
        <v>35042</v>
      </c>
      <c r="L110" s="170"/>
      <c r="M110" s="10"/>
      <c r="N110" s="7"/>
      <c r="O110" s="15"/>
      <c r="P110" s="17" t="s">
        <v>30104</v>
      </c>
      <c r="Q110" s="6" t="s">
        <v>30105</v>
      </c>
      <c r="R110" s="6" t="s">
        <v>176</v>
      </c>
      <c r="S110" s="6" t="s">
        <v>177</v>
      </c>
      <c r="T110" s="6" t="s">
        <v>30101</v>
      </c>
      <c r="U110" s="6" t="s">
        <v>22</v>
      </c>
      <c r="V110" s="48"/>
      <c r="W110" s="28">
        <v>44512</v>
      </c>
      <c r="X110" s="6"/>
      <c r="Y110" s="6"/>
      <c r="Z110" s="6" t="s">
        <v>35046</v>
      </c>
    </row>
    <row r="111" spans="1:26" s="8" customFormat="1" ht="15" customHeight="1" x14ac:dyDescent="0.2">
      <c r="A111" s="5" t="s">
        <v>33762</v>
      </c>
      <c r="B111" s="5" t="s">
        <v>22115</v>
      </c>
      <c r="C111" s="2" t="s">
        <v>31</v>
      </c>
      <c r="D111" s="195" t="s">
        <v>32</v>
      </c>
      <c r="E111" s="5" t="s">
        <v>33</v>
      </c>
      <c r="F111" s="19">
        <v>9739586</v>
      </c>
      <c r="G111" s="6">
        <v>27097395867</v>
      </c>
      <c r="H111" s="22">
        <v>11121</v>
      </c>
      <c r="I111" s="13" t="s">
        <v>20</v>
      </c>
      <c r="J111" s="26" t="s">
        <v>30149</v>
      </c>
      <c r="K111" s="24" t="s">
        <v>35042</v>
      </c>
      <c r="L111" s="170"/>
      <c r="M111" s="10"/>
      <c r="N111" s="7"/>
      <c r="O111" s="15" t="s">
        <v>34</v>
      </c>
      <c r="P111" s="17" t="s">
        <v>35</v>
      </c>
      <c r="Q111" s="6" t="s">
        <v>30414</v>
      </c>
      <c r="R111" s="6" t="s">
        <v>30381</v>
      </c>
      <c r="S111" s="6" t="s">
        <v>177</v>
      </c>
      <c r="T111" s="6" t="s">
        <v>30419</v>
      </c>
      <c r="U111" s="6" t="s">
        <v>22</v>
      </c>
      <c r="V111" s="48"/>
      <c r="W111" s="28">
        <v>44700</v>
      </c>
      <c r="X111" s="6"/>
      <c r="Y111" s="6"/>
      <c r="Z111" s="6" t="s">
        <v>35046</v>
      </c>
    </row>
    <row r="112" spans="1:26" s="247" customFormat="1" ht="15" customHeight="1" x14ac:dyDescent="0.2">
      <c r="A112" s="5" t="s">
        <v>172</v>
      </c>
      <c r="B112" s="5" t="s">
        <v>22115</v>
      </c>
      <c r="C112" s="2" t="s">
        <v>173</v>
      </c>
      <c r="D112" s="195" t="s">
        <v>174</v>
      </c>
      <c r="E112" s="5" t="s">
        <v>124</v>
      </c>
      <c r="F112" s="19">
        <v>6623412</v>
      </c>
      <c r="G112" s="6">
        <v>20066234127</v>
      </c>
      <c r="H112" s="22" t="s">
        <v>29945</v>
      </c>
      <c r="I112" s="13" t="s">
        <v>20</v>
      </c>
      <c r="J112" s="26" t="s">
        <v>30149</v>
      </c>
      <c r="K112" s="24" t="s">
        <v>35042</v>
      </c>
      <c r="L112" s="170"/>
      <c r="M112" s="10"/>
      <c r="N112" s="7"/>
      <c r="O112" s="15"/>
      <c r="P112" s="17" t="s">
        <v>175</v>
      </c>
      <c r="Q112" s="6" t="s">
        <v>29944</v>
      </c>
      <c r="R112" s="6" t="s">
        <v>29943</v>
      </c>
      <c r="S112" s="6" t="s">
        <v>177</v>
      </c>
      <c r="T112" s="6" t="s">
        <v>29980</v>
      </c>
      <c r="U112" s="6" t="s">
        <v>178</v>
      </c>
      <c r="V112" s="48" t="s">
        <v>177</v>
      </c>
      <c r="W112" s="28">
        <v>44714</v>
      </c>
      <c r="X112" s="6"/>
      <c r="Y112" s="6"/>
      <c r="Z112" s="6" t="s">
        <v>35046</v>
      </c>
    </row>
    <row r="113" spans="1:26" s="8" customFormat="1" ht="15" customHeight="1" x14ac:dyDescent="0.2">
      <c r="A113" s="5" t="s">
        <v>27</v>
      </c>
      <c r="B113" s="5" t="s">
        <v>22115</v>
      </c>
      <c r="C113" s="2" t="s">
        <v>416</v>
      </c>
      <c r="D113" s="195" t="s">
        <v>417</v>
      </c>
      <c r="E113" s="5" t="s">
        <v>30</v>
      </c>
      <c r="F113" s="19">
        <v>7660316</v>
      </c>
      <c r="G113" s="6">
        <v>20076603163</v>
      </c>
      <c r="H113" s="22">
        <v>17962</v>
      </c>
      <c r="I113" s="13" t="s">
        <v>20</v>
      </c>
      <c r="J113" s="26" t="s">
        <v>30149</v>
      </c>
      <c r="K113" s="24" t="s">
        <v>35042</v>
      </c>
      <c r="L113" s="170"/>
      <c r="M113" s="10"/>
      <c r="N113" s="7"/>
      <c r="O113" s="15" t="s">
        <v>418</v>
      </c>
      <c r="P113" s="17" t="s">
        <v>419</v>
      </c>
      <c r="Q113" s="6" t="s">
        <v>30610</v>
      </c>
      <c r="R113" s="6" t="s">
        <v>420</v>
      </c>
      <c r="S113" s="6" t="s">
        <v>177</v>
      </c>
      <c r="T113" s="6" t="s">
        <v>30615</v>
      </c>
      <c r="U113" s="6" t="s">
        <v>22</v>
      </c>
      <c r="V113" s="48"/>
      <c r="W113" s="28">
        <v>44707</v>
      </c>
      <c r="X113" s="6"/>
      <c r="Y113" s="6" t="s">
        <v>35045</v>
      </c>
      <c r="Z113" s="6" t="s">
        <v>35046</v>
      </c>
    </row>
    <row r="114" spans="1:26" s="8" customFormat="1" ht="15" customHeight="1" x14ac:dyDescent="0.2">
      <c r="A114" s="5" t="s">
        <v>27</v>
      </c>
      <c r="B114" s="5" t="s">
        <v>22115</v>
      </c>
      <c r="C114" s="2" t="s">
        <v>1528</v>
      </c>
      <c r="D114" s="195" t="s">
        <v>1529</v>
      </c>
      <c r="E114" s="5" t="s">
        <v>33</v>
      </c>
      <c r="F114" s="19">
        <v>10823975</v>
      </c>
      <c r="G114" s="6">
        <v>27108239757</v>
      </c>
      <c r="H114" s="22">
        <v>19587</v>
      </c>
      <c r="I114" s="13" t="s">
        <v>20</v>
      </c>
      <c r="J114" s="26" t="s">
        <v>30149</v>
      </c>
      <c r="K114" s="24" t="s">
        <v>35042</v>
      </c>
      <c r="L114" s="170"/>
      <c r="M114" s="10"/>
      <c r="N114" s="7"/>
      <c r="O114" s="15"/>
      <c r="P114" s="17" t="s">
        <v>1530</v>
      </c>
      <c r="Q114" s="6">
        <v>1556320557</v>
      </c>
      <c r="R114" s="6" t="s">
        <v>1531</v>
      </c>
      <c r="S114" s="6" t="s">
        <v>177</v>
      </c>
      <c r="T114" s="6" t="s">
        <v>30615</v>
      </c>
      <c r="U114" s="6" t="s">
        <v>22</v>
      </c>
      <c r="V114" s="48"/>
      <c r="W114" s="28">
        <v>44729</v>
      </c>
      <c r="X114" s="6"/>
      <c r="Y114" s="6" t="s">
        <v>35242</v>
      </c>
      <c r="Z114" s="6" t="s">
        <v>35046</v>
      </c>
    </row>
    <row r="115" spans="1:26" s="8" customFormat="1" ht="15" customHeight="1" x14ac:dyDescent="0.2">
      <c r="A115" s="5" t="s">
        <v>27</v>
      </c>
      <c r="B115" s="5" t="s">
        <v>22115</v>
      </c>
      <c r="C115" s="2" t="s">
        <v>1580</v>
      </c>
      <c r="D115" s="195" t="s">
        <v>1581</v>
      </c>
      <c r="E115" s="5" t="s">
        <v>45</v>
      </c>
      <c r="F115" s="19">
        <v>5704573</v>
      </c>
      <c r="G115" s="6">
        <v>20057045737</v>
      </c>
      <c r="H115" s="22">
        <v>15478</v>
      </c>
      <c r="I115" s="13" t="s">
        <v>20</v>
      </c>
      <c r="J115" s="26" t="s">
        <v>30149</v>
      </c>
      <c r="K115" s="24" t="s">
        <v>35042</v>
      </c>
      <c r="L115" s="170"/>
      <c r="M115" s="10"/>
      <c r="N115" s="7"/>
      <c r="O115" s="15" t="s">
        <v>1582</v>
      </c>
      <c r="P115" s="17" t="s">
        <v>1583</v>
      </c>
      <c r="Q115" s="6" t="s">
        <v>176</v>
      </c>
      <c r="R115" s="6" t="s">
        <v>1584</v>
      </c>
      <c r="S115" s="6" t="s">
        <v>177</v>
      </c>
      <c r="T115" s="6" t="s">
        <v>177</v>
      </c>
      <c r="U115" s="6" t="s">
        <v>22</v>
      </c>
      <c r="V115" s="48"/>
      <c r="W115" s="28">
        <v>44737</v>
      </c>
      <c r="X115" s="6"/>
      <c r="Y115" s="6"/>
      <c r="Z115" s="6" t="s">
        <v>35046</v>
      </c>
    </row>
    <row r="116" spans="1:26" s="8" customFormat="1" ht="15" customHeight="1" x14ac:dyDescent="0.2">
      <c r="A116" s="5" t="s">
        <v>27</v>
      </c>
      <c r="B116" s="5" t="s">
        <v>22115</v>
      </c>
      <c r="C116" s="2" t="s">
        <v>3603</v>
      </c>
      <c r="D116" s="195" t="s">
        <v>3604</v>
      </c>
      <c r="E116" s="5" t="s">
        <v>45</v>
      </c>
      <c r="F116" s="19">
        <v>10087218</v>
      </c>
      <c r="G116" s="6">
        <v>20100872189</v>
      </c>
      <c r="H116" s="22">
        <v>18907</v>
      </c>
      <c r="I116" s="13" t="s">
        <v>20</v>
      </c>
      <c r="J116" s="26" t="s">
        <v>30149</v>
      </c>
      <c r="K116" s="24" t="s">
        <v>35042</v>
      </c>
      <c r="L116" s="170"/>
      <c r="M116" s="10"/>
      <c r="N116" s="7"/>
      <c r="O116" s="15"/>
      <c r="P116" s="17" t="s">
        <v>3605</v>
      </c>
      <c r="Q116" s="6" t="s">
        <v>176</v>
      </c>
      <c r="R116" s="6" t="s">
        <v>3606</v>
      </c>
      <c r="S116" s="6" t="s">
        <v>177</v>
      </c>
      <c r="T116" s="6" t="s">
        <v>177</v>
      </c>
      <c r="U116" s="6" t="s">
        <v>22</v>
      </c>
      <c r="V116" s="48"/>
      <c r="W116" s="28">
        <v>44305</v>
      </c>
      <c r="X116" s="6"/>
      <c r="Y116" s="48" t="s">
        <v>35053</v>
      </c>
      <c r="Z116" s="6" t="s">
        <v>35046</v>
      </c>
    </row>
    <row r="117" spans="1:26" s="8" customFormat="1" ht="15" customHeight="1" x14ac:dyDescent="0.2">
      <c r="A117" s="5" t="s">
        <v>23</v>
      </c>
      <c r="B117" s="5" t="s">
        <v>22115</v>
      </c>
      <c r="C117" s="2" t="s">
        <v>9763</v>
      </c>
      <c r="D117" s="195" t="s">
        <v>9762</v>
      </c>
      <c r="E117" s="5" t="s">
        <v>45</v>
      </c>
      <c r="F117" s="19">
        <v>4990453</v>
      </c>
      <c r="G117" s="6">
        <v>20049904534</v>
      </c>
      <c r="H117" s="22">
        <v>18025</v>
      </c>
      <c r="I117" s="13" t="s">
        <v>20</v>
      </c>
      <c r="J117" s="26" t="s">
        <v>30149</v>
      </c>
      <c r="K117" s="24" t="s">
        <v>35042</v>
      </c>
      <c r="L117" s="170"/>
      <c r="M117" s="10"/>
      <c r="N117" s="7"/>
      <c r="O117" s="15"/>
      <c r="P117" s="17" t="s">
        <v>30131</v>
      </c>
      <c r="Q117" s="6" t="s">
        <v>30132</v>
      </c>
      <c r="R117" s="6" t="s">
        <v>176</v>
      </c>
      <c r="S117" s="6" t="s">
        <v>177</v>
      </c>
      <c r="T117" s="6" t="s">
        <v>30101</v>
      </c>
      <c r="U117" s="6" t="s">
        <v>22</v>
      </c>
      <c r="V117" s="48"/>
      <c r="W117" s="28">
        <v>44613</v>
      </c>
      <c r="X117" s="6"/>
      <c r="Y117" s="6"/>
      <c r="Z117" s="6" t="s">
        <v>35046</v>
      </c>
    </row>
    <row r="118" spans="1:26" s="8" customFormat="1" ht="15" customHeight="1" x14ac:dyDescent="0.2">
      <c r="A118" s="5" t="s">
        <v>46</v>
      </c>
      <c r="B118" s="5" t="s">
        <v>22115</v>
      </c>
      <c r="C118" s="2" t="s">
        <v>9601</v>
      </c>
      <c r="D118" s="195" t="s">
        <v>9600</v>
      </c>
      <c r="E118" s="5" t="s">
        <v>45</v>
      </c>
      <c r="F118" s="19">
        <v>10684082</v>
      </c>
      <c r="G118" s="6">
        <v>20106840823</v>
      </c>
      <c r="H118" s="22">
        <v>19423</v>
      </c>
      <c r="I118" s="13" t="s">
        <v>20</v>
      </c>
      <c r="J118" s="26" t="s">
        <v>30149</v>
      </c>
      <c r="K118" s="24" t="s">
        <v>35042</v>
      </c>
      <c r="L118" s="170"/>
      <c r="M118" s="10"/>
      <c r="N118" s="7"/>
      <c r="O118" s="15"/>
      <c r="P118" s="17" t="s">
        <v>9599</v>
      </c>
      <c r="Q118" s="6" t="s">
        <v>29280</v>
      </c>
      <c r="R118" s="6" t="s">
        <v>9598</v>
      </c>
      <c r="S118" s="6" t="s">
        <v>177</v>
      </c>
      <c r="T118" s="6" t="s">
        <v>29304</v>
      </c>
      <c r="U118" s="6" t="s">
        <v>22</v>
      </c>
      <c r="V118" s="48"/>
      <c r="W118" s="28">
        <v>44678</v>
      </c>
      <c r="X118" s="6"/>
      <c r="Y118" s="6"/>
      <c r="Z118" s="6" t="s">
        <v>35046</v>
      </c>
    </row>
    <row r="119" spans="1:26" s="8" customFormat="1" ht="15" customHeight="1" x14ac:dyDescent="0.2">
      <c r="A119" s="5" t="s">
        <v>23</v>
      </c>
      <c r="B119" s="5" t="s">
        <v>22115</v>
      </c>
      <c r="C119" s="2" t="s">
        <v>9038</v>
      </c>
      <c r="D119" s="195" t="s">
        <v>9037</v>
      </c>
      <c r="E119" s="5" t="s">
        <v>33</v>
      </c>
      <c r="F119" s="19">
        <v>10879413</v>
      </c>
      <c r="G119" s="6">
        <v>20108794136</v>
      </c>
      <c r="H119" s="22">
        <v>19726</v>
      </c>
      <c r="I119" s="13" t="s">
        <v>20</v>
      </c>
      <c r="J119" s="26" t="s">
        <v>30149</v>
      </c>
      <c r="K119" s="24" t="s">
        <v>35042</v>
      </c>
      <c r="L119" s="170"/>
      <c r="M119" s="10"/>
      <c r="N119" s="7"/>
      <c r="O119" s="15"/>
      <c r="P119" s="17" t="s">
        <v>30090</v>
      </c>
      <c r="Q119" s="6" t="s">
        <v>30139</v>
      </c>
      <c r="R119" s="6" t="s">
        <v>176</v>
      </c>
      <c r="S119" s="6" t="s">
        <v>177</v>
      </c>
      <c r="T119" s="6" t="s">
        <v>30101</v>
      </c>
      <c r="U119" s="6" t="s">
        <v>22</v>
      </c>
      <c r="V119" s="48"/>
      <c r="W119" s="28">
        <v>44606</v>
      </c>
      <c r="X119" s="6"/>
      <c r="Y119" s="6"/>
      <c r="Z119" s="6" t="s">
        <v>35046</v>
      </c>
    </row>
    <row r="120" spans="1:26" s="8" customFormat="1" ht="15" customHeight="1" x14ac:dyDescent="0.2">
      <c r="A120" s="5" t="s">
        <v>27</v>
      </c>
      <c r="B120" s="5" t="s">
        <v>22115</v>
      </c>
      <c r="C120" s="2" t="s">
        <v>10531</v>
      </c>
      <c r="D120" s="195" t="s">
        <v>10530</v>
      </c>
      <c r="E120" s="5">
        <v>34</v>
      </c>
      <c r="F120" s="19">
        <v>12913397</v>
      </c>
      <c r="G120" s="6">
        <v>20129133970</v>
      </c>
      <c r="H120" s="22">
        <v>21656</v>
      </c>
      <c r="I120" s="13" t="s">
        <v>20</v>
      </c>
      <c r="J120" s="26" t="s">
        <v>30149</v>
      </c>
      <c r="K120" s="24" t="s">
        <v>35042</v>
      </c>
      <c r="L120" s="170"/>
      <c r="M120" s="10"/>
      <c r="N120" s="7"/>
      <c r="O120" s="15"/>
      <c r="P120" s="17" t="s">
        <v>10529</v>
      </c>
      <c r="Q120" s="6" t="s">
        <v>176</v>
      </c>
      <c r="R120" s="6" t="s">
        <v>10528</v>
      </c>
      <c r="S120" s="6" t="s">
        <v>177</v>
      </c>
      <c r="T120" s="6" t="s">
        <v>177</v>
      </c>
      <c r="U120" s="6" t="s">
        <v>22</v>
      </c>
      <c r="V120" s="48"/>
      <c r="W120" s="28">
        <v>44704</v>
      </c>
      <c r="X120" s="6"/>
      <c r="Y120" s="6" t="s">
        <v>35243</v>
      </c>
      <c r="Z120" s="6" t="s">
        <v>35046</v>
      </c>
    </row>
    <row r="121" spans="1:26" s="8" customFormat="1" ht="15" customHeight="1" x14ac:dyDescent="0.2">
      <c r="A121" s="5" t="s">
        <v>46</v>
      </c>
      <c r="B121" s="5" t="s">
        <v>22115</v>
      </c>
      <c r="C121" s="2" t="s">
        <v>21411</v>
      </c>
      <c r="D121" s="195" t="s">
        <v>21410</v>
      </c>
      <c r="E121" s="5">
        <v>30</v>
      </c>
      <c r="F121" s="19">
        <v>16198449</v>
      </c>
      <c r="G121" s="6">
        <v>20161984494</v>
      </c>
      <c r="H121" s="22">
        <v>22990</v>
      </c>
      <c r="I121" s="13" t="s">
        <v>20</v>
      </c>
      <c r="J121" s="26" t="s">
        <v>30149</v>
      </c>
      <c r="K121" s="24" t="s">
        <v>35042</v>
      </c>
      <c r="L121" s="170" t="s">
        <v>33533</v>
      </c>
      <c r="M121" s="10"/>
      <c r="N121" s="7"/>
      <c r="O121" s="15" t="s">
        <v>35239</v>
      </c>
      <c r="P121" s="17" t="s">
        <v>21409</v>
      </c>
      <c r="Q121" s="6" t="s">
        <v>29253</v>
      </c>
      <c r="R121" s="6" t="s">
        <v>21408</v>
      </c>
      <c r="S121" s="6" t="s">
        <v>177</v>
      </c>
      <c r="T121" s="6" t="s">
        <v>177</v>
      </c>
      <c r="U121" s="6" t="s">
        <v>22</v>
      </c>
      <c r="V121" s="48"/>
      <c r="W121" s="28">
        <v>44713</v>
      </c>
      <c r="X121" s="6"/>
      <c r="Y121" s="6"/>
      <c r="Z121" s="6" t="s">
        <v>35046</v>
      </c>
    </row>
    <row r="122" spans="1:26" s="8" customFormat="1" ht="15" customHeight="1" x14ac:dyDescent="0.2">
      <c r="A122" s="5">
        <v>32</v>
      </c>
      <c r="B122" s="5" t="s">
        <v>22115</v>
      </c>
      <c r="C122" s="2" t="s">
        <v>6804</v>
      </c>
      <c r="D122" s="195" t="s">
        <v>6806</v>
      </c>
      <c r="E122" s="5">
        <v>32</v>
      </c>
      <c r="F122" s="19">
        <v>23159474</v>
      </c>
      <c r="G122" s="6">
        <v>20231594745</v>
      </c>
      <c r="H122" s="22">
        <v>26644</v>
      </c>
      <c r="I122" s="13" t="s">
        <v>20</v>
      </c>
      <c r="J122" s="26" t="s">
        <v>30149</v>
      </c>
      <c r="K122" s="24" t="s">
        <v>35042</v>
      </c>
      <c r="L122" s="170" t="s">
        <v>33533</v>
      </c>
      <c r="M122" s="10"/>
      <c r="N122" s="7"/>
      <c r="O122" s="15" t="s">
        <v>35241</v>
      </c>
      <c r="P122" s="17" t="s">
        <v>6805</v>
      </c>
      <c r="Q122" s="6" t="s">
        <v>28909</v>
      </c>
      <c r="R122" s="6" t="s">
        <v>176</v>
      </c>
      <c r="S122" s="6" t="s">
        <v>33558</v>
      </c>
      <c r="T122" s="6" t="s">
        <v>28916</v>
      </c>
      <c r="U122" s="6" t="s">
        <v>22</v>
      </c>
      <c r="V122" s="48"/>
      <c r="W122" s="28">
        <v>44605</v>
      </c>
      <c r="X122" s="6"/>
      <c r="Y122" s="6"/>
      <c r="Z122" s="6" t="s">
        <v>35046</v>
      </c>
    </row>
    <row r="123" spans="1:26" s="8" customFormat="1" ht="15" customHeight="1" x14ac:dyDescent="0.2">
      <c r="A123" s="5">
        <v>17</v>
      </c>
      <c r="B123" s="5" t="s">
        <v>22116</v>
      </c>
      <c r="C123" s="2" t="s">
        <v>19247</v>
      </c>
      <c r="D123" s="195" t="s">
        <v>19246</v>
      </c>
      <c r="E123" s="5">
        <v>31</v>
      </c>
      <c r="F123" s="19">
        <v>6839719</v>
      </c>
      <c r="G123" s="6">
        <v>27068397192</v>
      </c>
      <c r="H123" s="22">
        <v>9404</v>
      </c>
      <c r="I123" s="13" t="s">
        <v>17470</v>
      </c>
      <c r="J123" s="26" t="s">
        <v>30149</v>
      </c>
      <c r="K123" s="24" t="s">
        <v>35042</v>
      </c>
      <c r="L123" s="170" t="s">
        <v>33533</v>
      </c>
      <c r="M123" s="10"/>
      <c r="N123" s="7"/>
      <c r="O123" s="15" t="s">
        <v>35240</v>
      </c>
      <c r="P123" s="17" t="s">
        <v>19245</v>
      </c>
      <c r="Q123" s="6" t="s">
        <v>176</v>
      </c>
      <c r="R123" s="6" t="s">
        <v>176</v>
      </c>
      <c r="S123" s="6" t="s">
        <v>30956</v>
      </c>
      <c r="T123" s="6" t="s">
        <v>177</v>
      </c>
      <c r="U123" s="6" t="s">
        <v>22</v>
      </c>
      <c r="V123" s="48" t="s">
        <v>32989</v>
      </c>
      <c r="W123" s="28">
        <v>44685</v>
      </c>
      <c r="X123" s="6"/>
      <c r="Y123" s="6"/>
      <c r="Z123" s="6" t="s">
        <v>35046</v>
      </c>
    </row>
    <row r="124" spans="1:26" s="8" customFormat="1" ht="15" customHeight="1" x14ac:dyDescent="0.2">
      <c r="A124" s="5" t="s">
        <v>33761</v>
      </c>
      <c r="B124" s="5" t="s">
        <v>22116</v>
      </c>
      <c r="C124" s="2" t="s">
        <v>17978</v>
      </c>
      <c r="D124" s="195" t="s">
        <v>17977</v>
      </c>
      <c r="E124" s="5">
        <v>31</v>
      </c>
      <c r="F124" s="19">
        <v>3860470</v>
      </c>
      <c r="G124" s="6">
        <v>27038604703</v>
      </c>
      <c r="H124" s="22">
        <v>14638</v>
      </c>
      <c r="I124" s="13" t="s">
        <v>17470</v>
      </c>
      <c r="J124" s="26" t="s">
        <v>30149</v>
      </c>
      <c r="K124" s="24" t="s">
        <v>35042</v>
      </c>
      <c r="L124" s="170" t="s">
        <v>33533</v>
      </c>
      <c r="M124" s="10"/>
      <c r="N124" s="7"/>
      <c r="O124" s="15" t="s">
        <v>35238</v>
      </c>
      <c r="P124" s="17" t="s">
        <v>17976</v>
      </c>
      <c r="Q124" s="6" t="s">
        <v>30385</v>
      </c>
      <c r="R124" s="6" t="s">
        <v>176</v>
      </c>
      <c r="S124" s="6" t="s">
        <v>33547</v>
      </c>
      <c r="T124" s="6" t="s">
        <v>30419</v>
      </c>
      <c r="U124" s="6" t="s">
        <v>22</v>
      </c>
      <c r="V124" s="48" t="s">
        <v>33480</v>
      </c>
      <c r="W124" s="28">
        <v>44708</v>
      </c>
      <c r="X124" s="6"/>
      <c r="Y124" s="6" t="s">
        <v>35348</v>
      </c>
      <c r="Z124" s="6" t="s">
        <v>35046</v>
      </c>
    </row>
    <row r="125" spans="1:26" s="8" customFormat="1" ht="15" customHeight="1" x14ac:dyDescent="0.2">
      <c r="A125" s="5" t="s">
        <v>59</v>
      </c>
      <c r="B125" s="5" t="s">
        <v>22116</v>
      </c>
      <c r="C125" s="2" t="s">
        <v>17930</v>
      </c>
      <c r="D125" s="195" t="s">
        <v>17929</v>
      </c>
      <c r="E125" s="5">
        <v>33</v>
      </c>
      <c r="F125" s="19">
        <v>14606693</v>
      </c>
      <c r="G125" s="6">
        <v>20146066934</v>
      </c>
      <c r="H125" s="22"/>
      <c r="I125" s="13" t="s">
        <v>22252</v>
      </c>
      <c r="J125" s="26" t="s">
        <v>30149</v>
      </c>
      <c r="K125" s="24" t="s">
        <v>35042</v>
      </c>
      <c r="L125" s="170"/>
      <c r="M125" s="10"/>
      <c r="N125" s="7"/>
      <c r="O125" s="15"/>
      <c r="P125" s="17" t="s">
        <v>30219</v>
      </c>
      <c r="Q125" s="6" t="s">
        <v>30171</v>
      </c>
      <c r="R125" s="6" t="s">
        <v>176</v>
      </c>
      <c r="S125" s="6" t="s">
        <v>177</v>
      </c>
      <c r="T125" s="6" t="s">
        <v>30192</v>
      </c>
      <c r="U125" s="6" t="s">
        <v>22</v>
      </c>
      <c r="V125" s="48"/>
      <c r="W125" s="28">
        <v>44588</v>
      </c>
      <c r="X125" s="6"/>
      <c r="Y125" s="6" t="s">
        <v>35244</v>
      </c>
      <c r="Z125" s="6" t="s">
        <v>35046</v>
      </c>
    </row>
    <row r="126" spans="1:26" s="8" customFormat="1" ht="15" customHeight="1" x14ac:dyDescent="0.2">
      <c r="A126" s="5" t="s">
        <v>33762</v>
      </c>
      <c r="B126" s="5" t="s">
        <v>22116</v>
      </c>
      <c r="C126" s="2" t="s">
        <v>26328</v>
      </c>
      <c r="D126" s="195" t="s">
        <v>26327</v>
      </c>
      <c r="E126" s="5">
        <v>30</v>
      </c>
      <c r="F126" s="19">
        <v>9739586</v>
      </c>
      <c r="G126" s="6">
        <v>27097395867</v>
      </c>
      <c r="H126" s="22">
        <v>11121</v>
      </c>
      <c r="I126" s="13" t="s">
        <v>17470</v>
      </c>
      <c r="J126" s="26" t="s">
        <v>30149</v>
      </c>
      <c r="K126" s="24" t="s">
        <v>35042</v>
      </c>
      <c r="L126" s="170"/>
      <c r="M126" s="10"/>
      <c r="N126" s="7"/>
      <c r="O126" s="15" t="s">
        <v>34</v>
      </c>
      <c r="P126" s="17" t="s">
        <v>35</v>
      </c>
      <c r="Q126" s="6" t="s">
        <v>30414</v>
      </c>
      <c r="R126" s="6" t="s">
        <v>30381</v>
      </c>
      <c r="S126" s="6" t="s">
        <v>177</v>
      </c>
      <c r="T126" s="6" t="s">
        <v>30419</v>
      </c>
      <c r="U126" s="6" t="s">
        <v>22</v>
      </c>
      <c r="V126" s="48"/>
      <c r="W126" s="28">
        <v>44700</v>
      </c>
      <c r="X126" s="6"/>
      <c r="Y126" s="6"/>
      <c r="Z126" s="6" t="s">
        <v>35046</v>
      </c>
    </row>
    <row r="127" spans="1:26" s="8" customFormat="1" ht="15" customHeight="1" x14ac:dyDescent="0.2">
      <c r="A127" s="5" t="s">
        <v>46</v>
      </c>
      <c r="B127" s="5" t="s">
        <v>22116</v>
      </c>
      <c r="C127" s="2" t="s">
        <v>26162</v>
      </c>
      <c r="D127" s="195" t="s">
        <v>26161</v>
      </c>
      <c r="E127" s="5">
        <v>32</v>
      </c>
      <c r="F127" s="19">
        <v>2744716</v>
      </c>
      <c r="G127" s="6">
        <v>27027447169</v>
      </c>
      <c r="H127" s="22">
        <v>13268</v>
      </c>
      <c r="I127" s="13" t="s">
        <v>17470</v>
      </c>
      <c r="J127" s="26" t="s">
        <v>30149</v>
      </c>
      <c r="K127" s="24" t="s">
        <v>35042</v>
      </c>
      <c r="L127" s="170"/>
      <c r="M127" s="10"/>
      <c r="N127" s="7"/>
      <c r="O127" s="15"/>
      <c r="P127" s="17" t="s">
        <v>29558</v>
      </c>
      <c r="Q127" s="6" t="s">
        <v>29228</v>
      </c>
      <c r="R127" s="6" t="s">
        <v>176</v>
      </c>
      <c r="S127" s="6" t="s">
        <v>177</v>
      </c>
      <c r="T127" s="6" t="s">
        <v>29304</v>
      </c>
      <c r="U127" s="6" t="s">
        <v>22</v>
      </c>
      <c r="V127" s="48"/>
      <c r="W127" s="28">
        <v>44532</v>
      </c>
      <c r="X127" s="6"/>
      <c r="Y127" s="6" t="s">
        <v>35245</v>
      </c>
      <c r="Z127" s="6" t="s">
        <v>35046</v>
      </c>
    </row>
    <row r="128" spans="1:26" s="8" customFormat="1" ht="15" customHeight="1" x14ac:dyDescent="0.2">
      <c r="A128" s="5" t="s">
        <v>1395</v>
      </c>
      <c r="B128" s="5" t="s">
        <v>22116</v>
      </c>
      <c r="C128" s="2" t="s">
        <v>32292</v>
      </c>
      <c r="D128" s="195" t="s">
        <v>32293</v>
      </c>
      <c r="E128" s="5">
        <v>32</v>
      </c>
      <c r="F128" s="19">
        <v>5669740</v>
      </c>
      <c r="G128" s="6">
        <v>20056697404</v>
      </c>
      <c r="H128" s="22">
        <v>16172</v>
      </c>
      <c r="I128" s="13" t="s">
        <v>17470</v>
      </c>
      <c r="J128" s="26" t="s">
        <v>30149</v>
      </c>
      <c r="K128" s="24" t="s">
        <v>35042</v>
      </c>
      <c r="L128" s="170"/>
      <c r="M128" s="10"/>
      <c r="N128" s="7"/>
      <c r="O128" s="15"/>
      <c r="P128" s="17" t="s">
        <v>32294</v>
      </c>
      <c r="Q128" s="6" t="s">
        <v>32295</v>
      </c>
      <c r="R128" s="6" t="s">
        <v>32296</v>
      </c>
      <c r="S128" s="6" t="s">
        <v>32175</v>
      </c>
      <c r="T128" s="6" t="s">
        <v>177</v>
      </c>
      <c r="U128" s="6" t="s">
        <v>3817</v>
      </c>
      <c r="V128" s="48" t="s">
        <v>32291</v>
      </c>
      <c r="W128" s="28">
        <v>44695</v>
      </c>
      <c r="X128" s="6"/>
      <c r="Y128" s="6"/>
      <c r="Z128" s="6" t="s">
        <v>35046</v>
      </c>
    </row>
    <row r="129" spans="1:26" s="8" customFormat="1" ht="15" customHeight="1" x14ac:dyDescent="0.2">
      <c r="A129" s="5">
        <v>13</v>
      </c>
      <c r="B129" s="5" t="s">
        <v>22116</v>
      </c>
      <c r="C129" s="2" t="s">
        <v>25073</v>
      </c>
      <c r="D129" s="195" t="s">
        <v>25072</v>
      </c>
      <c r="E129" s="5">
        <v>32</v>
      </c>
      <c r="F129" s="19">
        <v>6503781</v>
      </c>
      <c r="G129" s="6">
        <v>27065037810</v>
      </c>
      <c r="H129" s="22">
        <v>18786</v>
      </c>
      <c r="I129" s="13" t="s">
        <v>17470</v>
      </c>
      <c r="J129" s="26" t="s">
        <v>30149</v>
      </c>
      <c r="K129" s="24" t="s">
        <v>35042</v>
      </c>
      <c r="L129" s="170"/>
      <c r="M129" s="10"/>
      <c r="N129" s="7"/>
      <c r="O129" s="15"/>
      <c r="P129" s="17" t="s">
        <v>25071</v>
      </c>
      <c r="Q129" s="6" t="s">
        <v>176</v>
      </c>
      <c r="R129" s="6" t="s">
        <v>176</v>
      </c>
      <c r="S129" s="6" t="s">
        <v>177</v>
      </c>
      <c r="T129" s="6" t="s">
        <v>29168</v>
      </c>
      <c r="U129" s="6" t="s">
        <v>22</v>
      </c>
      <c r="V129" s="48"/>
      <c r="W129" s="28">
        <v>44709</v>
      </c>
      <c r="X129" s="6"/>
      <c r="Y129" s="6" t="s">
        <v>35343</v>
      </c>
      <c r="Z129" s="6" t="s">
        <v>35046</v>
      </c>
    </row>
    <row r="130" spans="1:26" s="8" customFormat="1" ht="15" customHeight="1" x14ac:dyDescent="0.2">
      <c r="A130" s="5" t="s">
        <v>27</v>
      </c>
      <c r="B130" s="5" t="s">
        <v>22116</v>
      </c>
      <c r="C130" s="2" t="s">
        <v>25042</v>
      </c>
      <c r="D130" s="195" t="s">
        <v>25041</v>
      </c>
      <c r="E130" s="5">
        <v>34</v>
      </c>
      <c r="F130" s="19">
        <v>5124385</v>
      </c>
      <c r="G130" s="6">
        <v>23051243854</v>
      </c>
      <c r="H130" s="22">
        <v>16515</v>
      </c>
      <c r="I130" s="13" t="s">
        <v>17470</v>
      </c>
      <c r="J130" s="26" t="s">
        <v>30149</v>
      </c>
      <c r="K130" s="24" t="s">
        <v>35042</v>
      </c>
      <c r="L130" s="170"/>
      <c r="M130" s="10"/>
      <c r="N130" s="7"/>
      <c r="O130" s="15"/>
      <c r="P130" s="17" t="s">
        <v>25040</v>
      </c>
      <c r="Q130" s="6" t="s">
        <v>176</v>
      </c>
      <c r="R130" s="6" t="s">
        <v>25039</v>
      </c>
      <c r="S130" s="6" t="s">
        <v>177</v>
      </c>
      <c r="T130" s="6" t="s">
        <v>177</v>
      </c>
      <c r="U130" s="6" t="s">
        <v>22</v>
      </c>
      <c r="V130" s="48"/>
      <c r="W130" s="28">
        <v>44692</v>
      </c>
      <c r="X130" s="6"/>
      <c r="Y130" s="6"/>
      <c r="Z130" s="6" t="s">
        <v>35046</v>
      </c>
    </row>
    <row r="131" spans="1:26" s="8" customFormat="1" ht="15" customHeight="1" x14ac:dyDescent="0.2">
      <c r="A131" s="5" t="s">
        <v>161</v>
      </c>
      <c r="B131" s="5" t="s">
        <v>22116</v>
      </c>
      <c r="C131" s="2" t="s">
        <v>22580</v>
      </c>
      <c r="D131" s="195" t="s">
        <v>22579</v>
      </c>
      <c r="E131" s="5">
        <v>31</v>
      </c>
      <c r="F131" s="19">
        <v>24573765</v>
      </c>
      <c r="G131" s="6">
        <v>27245737659</v>
      </c>
      <c r="H131" s="22">
        <v>27912</v>
      </c>
      <c r="I131" s="13" t="s">
        <v>17337</v>
      </c>
      <c r="J131" s="26" t="s">
        <v>30149</v>
      </c>
      <c r="K131" s="24" t="s">
        <v>35042</v>
      </c>
      <c r="L131" s="170"/>
      <c r="M131" s="10"/>
      <c r="N131" s="7"/>
      <c r="O131" s="15"/>
      <c r="P131" s="17" t="s">
        <v>22578</v>
      </c>
      <c r="Q131" s="6">
        <v>3764457066</v>
      </c>
      <c r="R131" s="6" t="s">
        <v>30720</v>
      </c>
      <c r="S131" s="6" t="s">
        <v>177</v>
      </c>
      <c r="T131" s="6" t="s">
        <v>30727</v>
      </c>
      <c r="U131" s="6" t="s">
        <v>22</v>
      </c>
      <c r="V131" s="48"/>
      <c r="W131" s="6" t="s">
        <v>35262</v>
      </c>
      <c r="X131" s="28">
        <v>44575</v>
      </c>
      <c r="Y131" s="6" t="s">
        <v>35263</v>
      </c>
      <c r="Z131" s="6" t="s">
        <v>177</v>
      </c>
    </row>
    <row r="132" spans="1:26" s="8" customFormat="1" ht="15" customHeight="1" x14ac:dyDescent="0.2">
      <c r="A132" s="5" t="s">
        <v>27</v>
      </c>
      <c r="B132" s="5" t="s">
        <v>22116</v>
      </c>
      <c r="C132" s="2" t="s">
        <v>27963</v>
      </c>
      <c r="D132" s="195" t="s">
        <v>27962</v>
      </c>
      <c r="E132" s="5">
        <v>31</v>
      </c>
      <c r="F132" s="19">
        <v>45327129</v>
      </c>
      <c r="G132" s="6">
        <v>20453271294</v>
      </c>
      <c r="H132" s="22">
        <v>37971</v>
      </c>
      <c r="I132" s="13" t="s">
        <v>22669</v>
      </c>
      <c r="J132" s="26" t="s">
        <v>30149</v>
      </c>
      <c r="K132" s="24" t="s">
        <v>35042</v>
      </c>
      <c r="L132" s="170"/>
      <c r="M132" s="10"/>
      <c r="N132" s="7"/>
      <c r="O132" s="15" t="s">
        <v>27961</v>
      </c>
      <c r="P132" s="17" t="s">
        <v>22800</v>
      </c>
      <c r="Q132" s="6">
        <v>20575481</v>
      </c>
      <c r="R132" s="6" t="s">
        <v>13770</v>
      </c>
      <c r="S132" s="6" t="s">
        <v>177</v>
      </c>
      <c r="T132" s="6" t="s">
        <v>30615</v>
      </c>
      <c r="U132" s="6" t="s">
        <v>22</v>
      </c>
      <c r="V132" s="48" t="s">
        <v>34085</v>
      </c>
      <c r="W132" s="6" t="s">
        <v>32036</v>
      </c>
      <c r="X132" s="28">
        <v>44546</v>
      </c>
      <c r="Y132" s="6" t="s">
        <v>35264</v>
      </c>
      <c r="Z132" s="6" t="s">
        <v>177</v>
      </c>
    </row>
    <row r="133" spans="1:26" s="8" customFormat="1" ht="15" customHeight="1" x14ac:dyDescent="0.2">
      <c r="A133" s="5" t="s">
        <v>27</v>
      </c>
      <c r="B133" s="5" t="s">
        <v>28854</v>
      </c>
      <c r="C133" s="2" t="s">
        <v>26779</v>
      </c>
      <c r="D133" s="195" t="s">
        <v>26778</v>
      </c>
      <c r="E133" s="5">
        <v>32</v>
      </c>
      <c r="F133" s="19">
        <v>1387575</v>
      </c>
      <c r="G133" s="6">
        <v>27013875753</v>
      </c>
      <c r="H133" s="22">
        <v>12704</v>
      </c>
      <c r="I133" s="13" t="s">
        <v>17470</v>
      </c>
      <c r="J133" s="26" t="s">
        <v>30149</v>
      </c>
      <c r="K133" s="24" t="s">
        <v>35042</v>
      </c>
      <c r="L133" s="170"/>
      <c r="M133" s="10"/>
      <c r="N133" s="7"/>
      <c r="O133" s="15" t="s">
        <v>26777</v>
      </c>
      <c r="P133" s="17" t="s">
        <v>26776</v>
      </c>
      <c r="Q133" s="6" t="s">
        <v>176</v>
      </c>
      <c r="R133" s="6" t="s">
        <v>26775</v>
      </c>
      <c r="S133" s="6" t="s">
        <v>177</v>
      </c>
      <c r="T133" s="6" t="s">
        <v>177</v>
      </c>
      <c r="U133" s="6" t="s">
        <v>22</v>
      </c>
      <c r="V133" s="48"/>
      <c r="W133" s="28">
        <v>44692</v>
      </c>
      <c r="X133" s="6"/>
      <c r="Y133" s="6"/>
      <c r="Z133" s="6" t="s">
        <v>35046</v>
      </c>
    </row>
    <row r="134" spans="1:26" s="8" customFormat="1" ht="15" customHeight="1" x14ac:dyDescent="0.2">
      <c r="A134" s="5" t="s">
        <v>15311</v>
      </c>
      <c r="B134" s="5" t="s">
        <v>22113</v>
      </c>
      <c r="C134" s="2" t="s">
        <v>16951</v>
      </c>
      <c r="D134" s="195" t="s">
        <v>16950</v>
      </c>
      <c r="E134" s="5" t="s">
        <v>15941</v>
      </c>
      <c r="F134" s="19">
        <v>4030962</v>
      </c>
      <c r="G134" s="6">
        <v>20040309625</v>
      </c>
      <c r="H134" s="22">
        <v>9858</v>
      </c>
      <c r="I134" s="13" t="s">
        <v>20</v>
      </c>
      <c r="J134" s="26" t="s">
        <v>30149</v>
      </c>
      <c r="K134" s="24" t="s">
        <v>35341</v>
      </c>
      <c r="L134" s="170"/>
      <c r="M134" s="10"/>
      <c r="N134" s="7"/>
      <c r="O134" s="15" t="s">
        <v>16949</v>
      </c>
      <c r="P134" s="17" t="s">
        <v>16948</v>
      </c>
      <c r="Q134" s="6" t="s">
        <v>176</v>
      </c>
      <c r="R134" s="6" t="s">
        <v>1071</v>
      </c>
      <c r="S134" s="6" t="s">
        <v>177</v>
      </c>
      <c r="T134" s="6" t="s">
        <v>177</v>
      </c>
      <c r="U134" s="6" t="s">
        <v>22</v>
      </c>
      <c r="V134" s="48"/>
      <c r="W134" s="28">
        <v>44419</v>
      </c>
      <c r="X134" s="6"/>
      <c r="Y134" s="6"/>
      <c r="Z134" s="6" t="s">
        <v>35410</v>
      </c>
    </row>
    <row r="135" spans="1:26" s="8" customFormat="1" ht="15" customHeight="1" x14ac:dyDescent="0.2">
      <c r="A135" s="5" t="s">
        <v>27</v>
      </c>
      <c r="B135" s="5" t="s">
        <v>22113</v>
      </c>
      <c r="C135" s="2" t="s">
        <v>16127</v>
      </c>
      <c r="D135" s="195" t="s">
        <v>16126</v>
      </c>
      <c r="E135" s="5" t="s">
        <v>78</v>
      </c>
      <c r="F135" s="19">
        <v>4445997</v>
      </c>
      <c r="G135" s="6">
        <v>20044459974</v>
      </c>
      <c r="H135" s="22">
        <v>16459</v>
      </c>
      <c r="I135" s="13" t="s">
        <v>20</v>
      </c>
      <c r="J135" s="26" t="s">
        <v>30149</v>
      </c>
      <c r="K135" s="24" t="s">
        <v>35341</v>
      </c>
      <c r="L135" s="170"/>
      <c r="M135" s="10"/>
      <c r="N135" s="7"/>
      <c r="O135" s="15"/>
      <c r="P135" s="17" t="s">
        <v>16125</v>
      </c>
      <c r="Q135" s="6">
        <v>46582965</v>
      </c>
      <c r="R135" s="6" t="s">
        <v>16124</v>
      </c>
      <c r="S135" s="6" t="s">
        <v>177</v>
      </c>
      <c r="T135" s="6" t="s">
        <v>30615</v>
      </c>
      <c r="U135" s="6" t="s">
        <v>22</v>
      </c>
      <c r="V135" s="48"/>
      <c r="W135" s="28">
        <v>44760</v>
      </c>
      <c r="X135" s="6"/>
      <c r="Y135" s="6" t="s">
        <v>35409</v>
      </c>
      <c r="Z135" s="6" t="s">
        <v>35410</v>
      </c>
    </row>
    <row r="136" spans="1:26" s="8" customFormat="1" ht="15" customHeight="1" x14ac:dyDescent="0.2">
      <c r="A136" s="5" t="s">
        <v>27</v>
      </c>
      <c r="B136" s="5" t="s">
        <v>22113</v>
      </c>
      <c r="C136" s="2" t="s">
        <v>13769</v>
      </c>
      <c r="D136" s="195" t="s">
        <v>13768</v>
      </c>
      <c r="E136" s="5">
        <v>14</v>
      </c>
      <c r="F136" s="19">
        <v>28361784</v>
      </c>
      <c r="G136" s="6">
        <v>20283617840</v>
      </c>
      <c r="H136" s="22">
        <v>29499</v>
      </c>
      <c r="I136" s="13" t="s">
        <v>20</v>
      </c>
      <c r="J136" s="26" t="s">
        <v>30149</v>
      </c>
      <c r="K136" s="24" t="s">
        <v>35341</v>
      </c>
      <c r="L136" s="170"/>
      <c r="M136" s="10"/>
      <c r="N136" s="7"/>
      <c r="O136" s="15"/>
      <c r="P136" s="17" t="s">
        <v>13767</v>
      </c>
      <c r="Q136" s="6">
        <v>2994089047</v>
      </c>
      <c r="R136" s="6" t="s">
        <v>13766</v>
      </c>
      <c r="S136" s="6" t="s">
        <v>177</v>
      </c>
      <c r="T136" s="6" t="s">
        <v>30615</v>
      </c>
      <c r="U136" s="6" t="s">
        <v>22</v>
      </c>
      <c r="V136" s="48"/>
      <c r="W136" s="28">
        <v>44744</v>
      </c>
      <c r="X136" s="6"/>
      <c r="Y136" s="6" t="s">
        <v>35540</v>
      </c>
      <c r="Z136" s="6" t="s">
        <v>35410</v>
      </c>
    </row>
    <row r="137" spans="1:26" s="8" customFormat="1" ht="15" customHeight="1" x14ac:dyDescent="0.2">
      <c r="A137" s="5" t="s">
        <v>33761</v>
      </c>
      <c r="B137" s="5" t="s">
        <v>22115</v>
      </c>
      <c r="C137" s="2" t="s">
        <v>147</v>
      </c>
      <c r="D137" s="195" t="s">
        <v>148</v>
      </c>
      <c r="E137" s="5" t="s">
        <v>33</v>
      </c>
      <c r="F137" s="19">
        <v>7297565</v>
      </c>
      <c r="G137" s="6">
        <v>20072975651</v>
      </c>
      <c r="H137" s="22">
        <v>12217</v>
      </c>
      <c r="I137" s="13" t="s">
        <v>20</v>
      </c>
      <c r="J137" s="26" t="s">
        <v>30149</v>
      </c>
      <c r="K137" s="24" t="s">
        <v>35341</v>
      </c>
      <c r="L137" s="170"/>
      <c r="M137" s="10"/>
      <c r="N137" s="7"/>
      <c r="O137" s="15" t="s">
        <v>34</v>
      </c>
      <c r="P137" s="17" t="s">
        <v>149</v>
      </c>
      <c r="Q137" s="6" t="s">
        <v>30411</v>
      </c>
      <c r="R137" s="6" t="s">
        <v>30410</v>
      </c>
      <c r="S137" s="6" t="s">
        <v>177</v>
      </c>
      <c r="T137" s="6" t="s">
        <v>30419</v>
      </c>
      <c r="U137" s="6" t="s">
        <v>22</v>
      </c>
      <c r="V137" s="48"/>
      <c r="W137" s="28">
        <v>44745</v>
      </c>
      <c r="X137" s="6"/>
      <c r="Y137" s="6" t="s">
        <v>35545</v>
      </c>
      <c r="Z137" s="6" t="s">
        <v>35410</v>
      </c>
    </row>
    <row r="138" spans="1:26" s="8" customFormat="1" ht="15" customHeight="1" x14ac:dyDescent="0.2">
      <c r="A138" s="5" t="s">
        <v>193</v>
      </c>
      <c r="B138" s="5" t="s">
        <v>22115</v>
      </c>
      <c r="C138" s="2" t="s">
        <v>224</v>
      </c>
      <c r="D138" s="195" t="s">
        <v>225</v>
      </c>
      <c r="E138" s="5" t="s">
        <v>33</v>
      </c>
      <c r="F138" s="19">
        <v>5733261</v>
      </c>
      <c r="G138" s="6">
        <v>20057332612</v>
      </c>
      <c r="H138" s="22">
        <v>12094</v>
      </c>
      <c r="I138" s="13" t="s">
        <v>20</v>
      </c>
      <c r="J138" s="26" t="s">
        <v>30149</v>
      </c>
      <c r="K138" s="24" t="s">
        <v>35341</v>
      </c>
      <c r="L138" s="170"/>
      <c r="M138" s="10"/>
      <c r="N138" s="7"/>
      <c r="O138" s="15" t="s">
        <v>226</v>
      </c>
      <c r="P138" s="17" t="s">
        <v>30567</v>
      </c>
      <c r="Q138" s="6" t="s">
        <v>176</v>
      </c>
      <c r="R138" s="6" t="s">
        <v>176</v>
      </c>
      <c r="S138" s="6" t="s">
        <v>177</v>
      </c>
      <c r="T138" s="6" t="s">
        <v>30615</v>
      </c>
      <c r="U138" s="6" t="s">
        <v>22</v>
      </c>
      <c r="V138" s="48"/>
      <c r="W138" s="28">
        <v>44745</v>
      </c>
      <c r="X138" s="6"/>
      <c r="Y138" s="6" t="s">
        <v>35542</v>
      </c>
      <c r="Z138" s="6" t="s">
        <v>35410</v>
      </c>
    </row>
    <row r="139" spans="1:26" s="8" customFormat="1" ht="15" customHeight="1" x14ac:dyDescent="0.2">
      <c r="A139" s="5" t="s">
        <v>27</v>
      </c>
      <c r="B139" s="5" t="s">
        <v>22115</v>
      </c>
      <c r="C139" s="2" t="s">
        <v>329</v>
      </c>
      <c r="D139" s="195" t="s">
        <v>330</v>
      </c>
      <c r="E139" s="5" t="s">
        <v>99</v>
      </c>
      <c r="F139" s="19">
        <v>4188180</v>
      </c>
      <c r="G139" s="6">
        <v>20041881802</v>
      </c>
      <c r="H139" s="22">
        <v>13458</v>
      </c>
      <c r="I139" s="13" t="s">
        <v>20</v>
      </c>
      <c r="J139" s="26" t="s">
        <v>30149</v>
      </c>
      <c r="K139" s="24" t="s">
        <v>35341</v>
      </c>
      <c r="L139" s="170"/>
      <c r="M139" s="10"/>
      <c r="N139" s="7"/>
      <c r="O139" s="15"/>
      <c r="P139" s="17" t="s">
        <v>331</v>
      </c>
      <c r="Q139" s="6">
        <v>75031546</v>
      </c>
      <c r="R139" s="6" t="s">
        <v>332</v>
      </c>
      <c r="S139" s="6" t="s">
        <v>177</v>
      </c>
      <c r="T139" s="6" t="s">
        <v>30615</v>
      </c>
      <c r="U139" s="6" t="s">
        <v>22</v>
      </c>
      <c r="V139" s="48"/>
      <c r="W139" s="28">
        <v>44715</v>
      </c>
      <c r="X139" s="6"/>
      <c r="Y139" s="6" t="s">
        <v>35364</v>
      </c>
      <c r="Z139" s="6" t="s">
        <v>35361</v>
      </c>
    </row>
    <row r="140" spans="1:26" s="8" customFormat="1" ht="15" customHeight="1" x14ac:dyDescent="0.2">
      <c r="A140" s="5" t="s">
        <v>27</v>
      </c>
      <c r="B140" s="5" t="s">
        <v>22115</v>
      </c>
      <c r="C140" s="2" t="s">
        <v>345</v>
      </c>
      <c r="D140" s="195" t="s">
        <v>346</v>
      </c>
      <c r="E140" s="5" t="s">
        <v>33</v>
      </c>
      <c r="F140" s="19">
        <v>7497543</v>
      </c>
      <c r="G140" s="6">
        <v>20074975438</v>
      </c>
      <c r="H140" s="22">
        <v>12495</v>
      </c>
      <c r="I140" s="13" t="s">
        <v>20</v>
      </c>
      <c r="J140" s="26" t="s">
        <v>30149</v>
      </c>
      <c r="K140" s="24" t="s">
        <v>35341</v>
      </c>
      <c r="L140" s="170"/>
      <c r="M140" s="10"/>
      <c r="N140" s="7"/>
      <c r="O140" s="15"/>
      <c r="P140" s="17" t="s">
        <v>347</v>
      </c>
      <c r="Q140" s="6" t="s">
        <v>176</v>
      </c>
      <c r="R140" s="6" t="s">
        <v>176</v>
      </c>
      <c r="S140" s="6" t="s">
        <v>177</v>
      </c>
      <c r="T140" s="6" t="s">
        <v>177</v>
      </c>
      <c r="U140" s="6" t="s">
        <v>22</v>
      </c>
      <c r="V140" s="48"/>
      <c r="W140" s="28">
        <v>44727</v>
      </c>
      <c r="X140" s="6"/>
      <c r="Y140" s="6" t="s">
        <v>35548</v>
      </c>
      <c r="Z140" s="6" t="s">
        <v>35410</v>
      </c>
    </row>
    <row r="141" spans="1:26" s="8" customFormat="1" ht="15" customHeight="1" x14ac:dyDescent="0.2">
      <c r="A141" s="5">
        <v>12</v>
      </c>
      <c r="B141" s="5" t="s">
        <v>22115</v>
      </c>
      <c r="C141" s="2" t="s">
        <v>940</v>
      </c>
      <c r="D141" s="195" t="s">
        <v>941</v>
      </c>
      <c r="E141" s="5" t="s">
        <v>99</v>
      </c>
      <c r="F141" s="19">
        <v>7391659</v>
      </c>
      <c r="G141" s="6">
        <v>20073916594</v>
      </c>
      <c r="H141" s="22">
        <v>13595</v>
      </c>
      <c r="I141" s="13" t="s">
        <v>20</v>
      </c>
      <c r="J141" s="26" t="s">
        <v>30149</v>
      </c>
      <c r="K141" s="24" t="s">
        <v>35341</v>
      </c>
      <c r="L141" s="170"/>
      <c r="M141" s="10"/>
      <c r="N141" s="7"/>
      <c r="O141" s="15"/>
      <c r="P141" s="17" t="s">
        <v>942</v>
      </c>
      <c r="Q141" s="6" t="s">
        <v>29063</v>
      </c>
      <c r="R141" s="6" t="s">
        <v>176</v>
      </c>
      <c r="S141" s="6" t="s">
        <v>177</v>
      </c>
      <c r="T141" s="6" t="s">
        <v>29090</v>
      </c>
      <c r="U141" s="6" t="s">
        <v>22</v>
      </c>
      <c r="V141" s="48"/>
      <c r="W141" s="28">
        <v>44730</v>
      </c>
      <c r="X141" s="6"/>
      <c r="Y141" s="6" t="s">
        <v>35362</v>
      </c>
      <c r="Z141" s="6" t="s">
        <v>35361</v>
      </c>
    </row>
    <row r="142" spans="1:26" s="8" customFormat="1" ht="15" customHeight="1" x14ac:dyDescent="0.2">
      <c r="A142" s="5" t="s">
        <v>27</v>
      </c>
      <c r="B142" s="5" t="s">
        <v>22115</v>
      </c>
      <c r="C142" s="2" t="s">
        <v>959</v>
      </c>
      <c r="D142" s="195" t="s">
        <v>960</v>
      </c>
      <c r="E142" s="5" t="s">
        <v>45</v>
      </c>
      <c r="F142" s="19">
        <v>4618006</v>
      </c>
      <c r="G142" s="6">
        <v>20046180063</v>
      </c>
      <c r="H142" s="22">
        <v>15719</v>
      </c>
      <c r="I142" s="13" t="s">
        <v>20</v>
      </c>
      <c r="J142" s="26" t="s">
        <v>30149</v>
      </c>
      <c r="K142" s="24" t="s">
        <v>35341</v>
      </c>
      <c r="L142" s="170"/>
      <c r="M142" s="10"/>
      <c r="N142" s="7"/>
      <c r="O142" s="15"/>
      <c r="P142" s="17" t="s">
        <v>961</v>
      </c>
      <c r="Q142" s="6">
        <v>42205334</v>
      </c>
      <c r="R142" s="6" t="s">
        <v>962</v>
      </c>
      <c r="S142" s="6" t="s">
        <v>177</v>
      </c>
      <c r="T142" s="6" t="s">
        <v>177</v>
      </c>
      <c r="U142" s="6" t="s">
        <v>22</v>
      </c>
      <c r="V142" s="48"/>
      <c r="W142" s="6" t="s">
        <v>35359</v>
      </c>
      <c r="X142" s="6"/>
      <c r="Y142" s="6" t="s">
        <v>35360</v>
      </c>
      <c r="Z142" s="6" t="s">
        <v>35361</v>
      </c>
    </row>
    <row r="143" spans="1:26" s="8" customFormat="1" ht="15" customHeight="1" x14ac:dyDescent="0.2">
      <c r="A143" s="5" t="s">
        <v>46</v>
      </c>
      <c r="B143" s="5" t="s">
        <v>22115</v>
      </c>
      <c r="C143" s="2" t="s">
        <v>1165</v>
      </c>
      <c r="D143" s="195" t="s">
        <v>1166</v>
      </c>
      <c r="E143" s="5" t="s">
        <v>124</v>
      </c>
      <c r="F143" s="19">
        <v>7550226</v>
      </c>
      <c r="G143" s="6">
        <v>20075502266</v>
      </c>
      <c r="H143" s="22">
        <v>14760</v>
      </c>
      <c r="I143" s="13" t="s">
        <v>20</v>
      </c>
      <c r="J143" s="26" t="s">
        <v>30149</v>
      </c>
      <c r="K143" s="24" t="s">
        <v>35341</v>
      </c>
      <c r="L143" s="170"/>
      <c r="M143" s="10"/>
      <c r="N143" s="7"/>
      <c r="O143" s="15"/>
      <c r="P143" s="17" t="s">
        <v>1167</v>
      </c>
      <c r="Q143" s="6" t="s">
        <v>176</v>
      </c>
      <c r="R143" s="6" t="s">
        <v>1168</v>
      </c>
      <c r="S143" s="6" t="s">
        <v>177</v>
      </c>
      <c r="T143" s="6" t="s">
        <v>29304</v>
      </c>
      <c r="U143" s="6" t="s">
        <v>22</v>
      </c>
      <c r="V143" s="48"/>
      <c r="W143" s="28">
        <v>44763</v>
      </c>
      <c r="X143" s="6"/>
      <c r="Y143" s="6" t="s">
        <v>35371</v>
      </c>
      <c r="Z143" s="6" t="s">
        <v>35370</v>
      </c>
    </row>
    <row r="144" spans="1:26" s="8" customFormat="1" ht="15" customHeight="1" x14ac:dyDescent="0.2">
      <c r="A144" s="5" t="s">
        <v>59</v>
      </c>
      <c r="B144" s="5" t="s">
        <v>22115</v>
      </c>
      <c r="C144" s="2" t="s">
        <v>1402</v>
      </c>
      <c r="D144" s="195" t="s">
        <v>1403</v>
      </c>
      <c r="E144" s="5" t="s">
        <v>45</v>
      </c>
      <c r="F144" s="19">
        <v>7920748</v>
      </c>
      <c r="G144" s="6">
        <v>23079207489</v>
      </c>
      <c r="H144" s="22">
        <v>16978</v>
      </c>
      <c r="I144" s="13" t="s">
        <v>20</v>
      </c>
      <c r="J144" s="26" t="s">
        <v>30149</v>
      </c>
      <c r="K144" s="24" t="s">
        <v>35341</v>
      </c>
      <c r="L144" s="170"/>
      <c r="M144" s="10"/>
      <c r="N144" s="7"/>
      <c r="O144" s="15"/>
      <c r="P144" s="17" t="s">
        <v>30198</v>
      </c>
      <c r="Q144" s="6">
        <v>4409276</v>
      </c>
      <c r="R144" s="6" t="s">
        <v>176</v>
      </c>
      <c r="S144" s="6" t="s">
        <v>177</v>
      </c>
      <c r="T144" s="6" t="s">
        <v>30192</v>
      </c>
      <c r="U144" s="6" t="s">
        <v>22</v>
      </c>
      <c r="V144" s="48"/>
      <c r="W144" s="28">
        <v>44740</v>
      </c>
      <c r="X144" s="6"/>
      <c r="Y144" s="48" t="s">
        <v>35539</v>
      </c>
      <c r="Z144" s="6" t="s">
        <v>35349</v>
      </c>
    </row>
    <row r="145" spans="1:26" s="8" customFormat="1" ht="15" customHeight="1" x14ac:dyDescent="0.2">
      <c r="A145" s="5" t="s">
        <v>59</v>
      </c>
      <c r="B145" s="5" t="s">
        <v>22115</v>
      </c>
      <c r="C145" s="2" t="s">
        <v>2269</v>
      </c>
      <c r="D145" s="195" t="s">
        <v>2270</v>
      </c>
      <c r="E145" s="5" t="s">
        <v>124</v>
      </c>
      <c r="F145" s="19">
        <v>7923429</v>
      </c>
      <c r="G145" s="6">
        <v>20079234290</v>
      </c>
      <c r="H145" s="22">
        <v>16636</v>
      </c>
      <c r="I145" s="13" t="s">
        <v>20</v>
      </c>
      <c r="J145" s="26" t="s">
        <v>30149</v>
      </c>
      <c r="K145" s="24" t="s">
        <v>35341</v>
      </c>
      <c r="L145" s="170"/>
      <c r="M145" s="10"/>
      <c r="N145" s="7"/>
      <c r="O145" s="15"/>
      <c r="P145" s="17" t="s">
        <v>30200</v>
      </c>
      <c r="Q145" s="6">
        <v>4436248</v>
      </c>
      <c r="R145" s="6" t="s">
        <v>176</v>
      </c>
      <c r="S145" s="6" t="s">
        <v>177</v>
      </c>
      <c r="T145" s="6" t="s">
        <v>30192</v>
      </c>
      <c r="U145" s="6" t="s">
        <v>22</v>
      </c>
      <c r="V145" s="48"/>
      <c r="W145" s="28">
        <v>44728</v>
      </c>
      <c r="X145" s="6"/>
      <c r="Y145" s="6" t="s">
        <v>35541</v>
      </c>
      <c r="Z145" s="6" t="s">
        <v>35410</v>
      </c>
    </row>
    <row r="146" spans="1:26" s="8" customFormat="1" ht="15" customHeight="1" x14ac:dyDescent="0.25">
      <c r="A146" s="5" t="s">
        <v>27</v>
      </c>
      <c r="B146" s="5" t="s">
        <v>22115</v>
      </c>
      <c r="C146" s="2" t="s">
        <v>3101</v>
      </c>
      <c r="D146" s="195" t="s">
        <v>3102</v>
      </c>
      <c r="E146" s="5" t="s">
        <v>99</v>
      </c>
      <c r="F146" s="19">
        <v>7836996</v>
      </c>
      <c r="G146" s="6">
        <v>20078369966</v>
      </c>
      <c r="H146" s="22">
        <v>18178</v>
      </c>
      <c r="I146" s="13" t="s">
        <v>20</v>
      </c>
      <c r="J146" s="26" t="s">
        <v>30149</v>
      </c>
      <c r="K146" s="24" t="s">
        <v>35341</v>
      </c>
      <c r="L146" s="170"/>
      <c r="M146" s="10"/>
      <c r="N146" s="7"/>
      <c r="O146" s="15"/>
      <c r="P146" s="17" t="s">
        <v>3103</v>
      </c>
      <c r="Q146" s="6">
        <v>1531678087</v>
      </c>
      <c r="R146" s="6" t="s">
        <v>31328</v>
      </c>
      <c r="S146" s="6" t="s">
        <v>177</v>
      </c>
      <c r="T146" s="6" t="s">
        <v>177</v>
      </c>
      <c r="U146" s="6" t="s">
        <v>22</v>
      </c>
      <c r="V146" s="48"/>
      <c r="W146" s="28">
        <v>44721</v>
      </c>
      <c r="X146" s="6"/>
      <c r="Y146" s="6" t="s">
        <v>35350</v>
      </c>
      <c r="Z146" s="6" t="s">
        <v>35351</v>
      </c>
    </row>
    <row r="147" spans="1:26" s="8" customFormat="1" ht="15" customHeight="1" x14ac:dyDescent="0.2">
      <c r="A147" s="5" t="s">
        <v>36</v>
      </c>
      <c r="B147" s="5" t="s">
        <v>22115</v>
      </c>
      <c r="C147" s="2" t="s">
        <v>3448</v>
      </c>
      <c r="D147" s="195" t="s">
        <v>3449</v>
      </c>
      <c r="E147" s="5" t="s">
        <v>99</v>
      </c>
      <c r="F147" s="19">
        <v>7362934</v>
      </c>
      <c r="G147" s="6">
        <v>23073629349</v>
      </c>
      <c r="H147" s="22">
        <v>16165</v>
      </c>
      <c r="I147" s="13" t="s">
        <v>20</v>
      </c>
      <c r="J147" s="26" t="s">
        <v>30149</v>
      </c>
      <c r="K147" s="24" t="s">
        <v>35341</v>
      </c>
      <c r="L147" s="170"/>
      <c r="M147" s="10"/>
      <c r="N147" s="7"/>
      <c r="O147" s="15"/>
      <c r="P147" s="17" t="s">
        <v>3450</v>
      </c>
      <c r="Q147" s="6" t="s">
        <v>29160</v>
      </c>
      <c r="R147" s="6" t="s">
        <v>176</v>
      </c>
      <c r="S147" s="6" t="s">
        <v>177</v>
      </c>
      <c r="T147" s="6" t="s">
        <v>29168</v>
      </c>
      <c r="U147" s="6" t="s">
        <v>22</v>
      </c>
      <c r="V147" s="48"/>
      <c r="W147" s="28">
        <v>44757</v>
      </c>
      <c r="X147" s="6"/>
      <c r="Y147" s="6" t="s">
        <v>35369</v>
      </c>
      <c r="Z147" s="6" t="s">
        <v>35370</v>
      </c>
    </row>
    <row r="148" spans="1:26" s="8" customFormat="1" ht="15" customHeight="1" x14ac:dyDescent="0.2">
      <c r="A148" s="5" t="s">
        <v>193</v>
      </c>
      <c r="B148" s="5" t="s">
        <v>22115</v>
      </c>
      <c r="C148" s="2" t="s">
        <v>7031</v>
      </c>
      <c r="D148" s="195" t="s">
        <v>7030</v>
      </c>
      <c r="E148" s="5" t="s">
        <v>30</v>
      </c>
      <c r="F148" s="19">
        <v>7670506</v>
      </c>
      <c r="G148" s="6">
        <v>20076705063</v>
      </c>
      <c r="H148" s="22">
        <v>17740</v>
      </c>
      <c r="I148" s="13" t="s">
        <v>20</v>
      </c>
      <c r="J148" s="26" t="s">
        <v>30149</v>
      </c>
      <c r="K148" s="24" t="s">
        <v>35341</v>
      </c>
      <c r="L148" s="170"/>
      <c r="M148" s="10"/>
      <c r="N148" s="7"/>
      <c r="O148" s="15"/>
      <c r="P148" s="17" t="s">
        <v>30663</v>
      </c>
      <c r="Q148" s="6" t="s">
        <v>30664</v>
      </c>
      <c r="R148" s="6" t="s">
        <v>176</v>
      </c>
      <c r="S148" s="6" t="s">
        <v>177</v>
      </c>
      <c r="T148" s="6" t="s">
        <v>7029</v>
      </c>
      <c r="U148" s="6" t="s">
        <v>7028</v>
      </c>
      <c r="V148" s="48"/>
      <c r="W148" s="28">
        <v>44511</v>
      </c>
      <c r="X148" s="6"/>
      <c r="Y148" s="6" t="s">
        <v>35352</v>
      </c>
      <c r="Z148" s="6" t="s">
        <v>35349</v>
      </c>
    </row>
    <row r="149" spans="1:26" s="8" customFormat="1" ht="15" customHeight="1" x14ac:dyDescent="0.2">
      <c r="A149" s="5" t="s">
        <v>172</v>
      </c>
      <c r="B149" s="5" t="s">
        <v>22115</v>
      </c>
      <c r="C149" s="2" t="s">
        <v>12636</v>
      </c>
      <c r="D149" s="195" t="s">
        <v>12635</v>
      </c>
      <c r="E149" s="5">
        <v>30</v>
      </c>
      <c r="F149" s="19">
        <v>13175484</v>
      </c>
      <c r="G149" s="6">
        <v>20131754842</v>
      </c>
      <c r="H149" s="22" t="s">
        <v>29822</v>
      </c>
      <c r="I149" s="13" t="s">
        <v>20</v>
      </c>
      <c r="J149" s="26" t="s">
        <v>30149</v>
      </c>
      <c r="K149" s="24" t="s">
        <v>35341</v>
      </c>
      <c r="L149" s="170" t="s">
        <v>33533</v>
      </c>
      <c r="M149" s="10"/>
      <c r="N149" s="7"/>
      <c r="O149" s="15" t="s">
        <v>35543</v>
      </c>
      <c r="P149" s="17" t="s">
        <v>12634</v>
      </c>
      <c r="Q149" s="6">
        <v>154739199</v>
      </c>
      <c r="R149" s="6" t="s">
        <v>176</v>
      </c>
      <c r="S149" s="6" t="s">
        <v>177</v>
      </c>
      <c r="T149" s="6" t="s">
        <v>29978</v>
      </c>
      <c r="U149" s="6" t="s">
        <v>22</v>
      </c>
      <c r="V149" s="48"/>
      <c r="W149" s="28">
        <v>44753</v>
      </c>
      <c r="X149" s="6"/>
      <c r="Y149" s="6" t="s">
        <v>35544</v>
      </c>
      <c r="Z149" s="6" t="s">
        <v>35410</v>
      </c>
    </row>
    <row r="150" spans="1:26" s="8" customFormat="1" ht="15" customHeight="1" x14ac:dyDescent="0.2">
      <c r="A150" s="5" t="s">
        <v>59</v>
      </c>
      <c r="B150" s="5" t="s">
        <v>22115</v>
      </c>
      <c r="C150" s="2" t="s">
        <v>21998</v>
      </c>
      <c r="D150" s="195" t="s">
        <v>21997</v>
      </c>
      <c r="E150" s="5">
        <v>30</v>
      </c>
      <c r="F150" s="19">
        <v>16018054</v>
      </c>
      <c r="G150" s="6">
        <v>20160180545</v>
      </c>
      <c r="H150" s="22">
        <v>22956</v>
      </c>
      <c r="I150" s="13" t="s">
        <v>20</v>
      </c>
      <c r="J150" s="26" t="s">
        <v>30149</v>
      </c>
      <c r="K150" s="24" t="s">
        <v>35341</v>
      </c>
      <c r="L150" s="170"/>
      <c r="M150" s="10"/>
      <c r="N150" s="7"/>
      <c r="O150" s="15"/>
      <c r="P150" s="17" t="s">
        <v>30211</v>
      </c>
      <c r="Q150" s="6">
        <v>4409630</v>
      </c>
      <c r="R150" s="6" t="s">
        <v>176</v>
      </c>
      <c r="S150" s="6" t="s">
        <v>177</v>
      </c>
      <c r="T150" s="6" t="s">
        <v>30192</v>
      </c>
      <c r="U150" s="6" t="s">
        <v>22</v>
      </c>
      <c r="V150" s="48"/>
      <c r="W150" s="28">
        <v>44725</v>
      </c>
      <c r="X150" s="6"/>
      <c r="Y150" s="6" t="s">
        <v>35363</v>
      </c>
      <c r="Z150" s="6" t="s">
        <v>35361</v>
      </c>
    </row>
    <row r="151" spans="1:26" s="8" customFormat="1" ht="15" customHeight="1" x14ac:dyDescent="0.2">
      <c r="A151" s="5" t="s">
        <v>59</v>
      </c>
      <c r="B151" s="5" t="s">
        <v>22115</v>
      </c>
      <c r="C151" s="2" t="s">
        <v>21338</v>
      </c>
      <c r="D151" s="195" t="s">
        <v>21337</v>
      </c>
      <c r="E151" s="5">
        <v>32</v>
      </c>
      <c r="F151" s="19">
        <v>23051043</v>
      </c>
      <c r="G151" s="6">
        <v>27230510437</v>
      </c>
      <c r="H151" s="22">
        <v>26753</v>
      </c>
      <c r="I151" s="13" t="s">
        <v>20</v>
      </c>
      <c r="J151" s="26" t="s">
        <v>30149</v>
      </c>
      <c r="K151" s="24" t="s">
        <v>35341</v>
      </c>
      <c r="L151" s="170"/>
      <c r="M151" s="10"/>
      <c r="N151" s="7"/>
      <c r="O151" s="15"/>
      <c r="P151" s="17" t="s">
        <v>21336</v>
      </c>
      <c r="Q151" s="6" t="s">
        <v>30178</v>
      </c>
      <c r="R151" s="6" t="s">
        <v>176</v>
      </c>
      <c r="S151" s="6" t="s">
        <v>177</v>
      </c>
      <c r="T151" s="6" t="s">
        <v>30192</v>
      </c>
      <c r="U151" s="6" t="s">
        <v>22</v>
      </c>
      <c r="V151" s="48"/>
      <c r="W151" s="68" t="s">
        <v>35547</v>
      </c>
      <c r="X151" s="48"/>
      <c r="Y151" s="48" t="s">
        <v>35546</v>
      </c>
      <c r="Z151" s="6" t="s">
        <v>177</v>
      </c>
    </row>
    <row r="152" spans="1:26" s="8" customFormat="1" ht="15" customHeight="1" x14ac:dyDescent="0.2">
      <c r="A152" s="5" t="s">
        <v>27</v>
      </c>
      <c r="B152" s="5" t="s">
        <v>22115</v>
      </c>
      <c r="C152" s="2" t="s">
        <v>20879</v>
      </c>
      <c r="D152" s="195" t="s">
        <v>20878</v>
      </c>
      <c r="E152" s="5">
        <v>35</v>
      </c>
      <c r="F152" s="19">
        <v>13208256</v>
      </c>
      <c r="G152" s="6">
        <v>20132082562</v>
      </c>
      <c r="H152" s="22">
        <v>20984</v>
      </c>
      <c r="I152" s="13" t="s">
        <v>20</v>
      </c>
      <c r="J152" s="26" t="s">
        <v>30149</v>
      </c>
      <c r="K152" s="24" t="s">
        <v>35341</v>
      </c>
      <c r="L152" s="170"/>
      <c r="M152" s="10"/>
      <c r="N152" s="7"/>
      <c r="O152" s="15" t="s">
        <v>33280</v>
      </c>
      <c r="P152" s="17" t="s">
        <v>20877</v>
      </c>
      <c r="Q152" s="6" t="s">
        <v>176</v>
      </c>
      <c r="R152" s="6" t="s">
        <v>176</v>
      </c>
      <c r="S152" s="6" t="s">
        <v>20876</v>
      </c>
      <c r="T152" s="6" t="s">
        <v>177</v>
      </c>
      <c r="U152" s="6" t="s">
        <v>3817</v>
      </c>
      <c r="V152" s="48"/>
      <c r="W152" s="28">
        <v>44622</v>
      </c>
      <c r="X152" s="6"/>
      <c r="Y152" s="6" t="s">
        <v>35537</v>
      </c>
      <c r="Z152" s="6" t="s">
        <v>35410</v>
      </c>
    </row>
    <row r="153" spans="1:26" s="8" customFormat="1" ht="15" customHeight="1" x14ac:dyDescent="0.2">
      <c r="A153" s="5" t="s">
        <v>36</v>
      </c>
      <c r="B153" s="5" t="s">
        <v>22116</v>
      </c>
      <c r="C153" s="2" t="s">
        <v>18704</v>
      </c>
      <c r="D153" s="195" t="s">
        <v>18703</v>
      </c>
      <c r="E153" s="5" t="s">
        <v>55</v>
      </c>
      <c r="F153" s="19">
        <v>823253</v>
      </c>
      <c r="G153" s="6">
        <v>27008232534</v>
      </c>
      <c r="H153" s="22">
        <v>11692</v>
      </c>
      <c r="I153" s="13" t="s">
        <v>17470</v>
      </c>
      <c r="J153" s="26" t="s">
        <v>30149</v>
      </c>
      <c r="K153" s="24" t="s">
        <v>35341</v>
      </c>
      <c r="L153" s="170"/>
      <c r="M153" s="10"/>
      <c r="N153" s="7"/>
      <c r="O153" s="15"/>
      <c r="P153" s="17" t="s">
        <v>18702</v>
      </c>
      <c r="Q153" s="6">
        <v>431158</v>
      </c>
      <c r="R153" s="6" t="s">
        <v>176</v>
      </c>
      <c r="S153" s="6" t="s">
        <v>177</v>
      </c>
      <c r="T153" s="6" t="s">
        <v>29168</v>
      </c>
      <c r="U153" s="6" t="s">
        <v>22</v>
      </c>
      <c r="V153" s="48"/>
      <c r="W153" s="28">
        <v>44750</v>
      </c>
      <c r="X153" s="6"/>
      <c r="Y153" s="6" t="s">
        <v>35355</v>
      </c>
      <c r="Z153" s="6" t="s">
        <v>35356</v>
      </c>
    </row>
    <row r="154" spans="1:26" s="8" customFormat="1" ht="15" customHeight="1" x14ac:dyDescent="0.2">
      <c r="A154" s="5" t="s">
        <v>27</v>
      </c>
      <c r="B154" s="5" t="s">
        <v>22116</v>
      </c>
      <c r="C154" s="2" t="s">
        <v>26693</v>
      </c>
      <c r="D154" s="195" t="s">
        <v>26692</v>
      </c>
      <c r="E154" s="5">
        <v>33</v>
      </c>
      <c r="F154" s="19">
        <v>93931159</v>
      </c>
      <c r="G154" s="6">
        <v>27939311594</v>
      </c>
      <c r="H154" s="22">
        <v>15562</v>
      </c>
      <c r="I154" s="13" t="s">
        <v>17470</v>
      </c>
      <c r="J154" s="26" t="s">
        <v>30149</v>
      </c>
      <c r="K154" s="24" t="s">
        <v>35341</v>
      </c>
      <c r="L154" s="170"/>
      <c r="M154" s="10"/>
      <c r="N154" s="7"/>
      <c r="O154" s="15"/>
      <c r="P154" s="17" t="s">
        <v>26691</v>
      </c>
      <c r="Q154" s="6" t="s">
        <v>176</v>
      </c>
      <c r="R154" s="6" t="s">
        <v>3890</v>
      </c>
      <c r="S154" s="6" t="s">
        <v>177</v>
      </c>
      <c r="T154" s="6" t="s">
        <v>177</v>
      </c>
      <c r="U154" s="6" t="s">
        <v>22</v>
      </c>
      <c r="V154" s="48" t="s">
        <v>34649</v>
      </c>
      <c r="W154" s="28">
        <v>44746</v>
      </c>
      <c r="X154" s="6"/>
      <c r="Y154" s="6" t="s">
        <v>35357</v>
      </c>
      <c r="Z154" s="6" t="s">
        <v>35358</v>
      </c>
    </row>
    <row r="155" spans="1:26" s="8" customFormat="1" ht="15" customHeight="1" x14ac:dyDescent="0.2">
      <c r="A155" s="5">
        <v>13</v>
      </c>
      <c r="B155" s="5" t="s">
        <v>22116</v>
      </c>
      <c r="C155" s="2" t="s">
        <v>22564</v>
      </c>
      <c r="D155" s="195" t="s">
        <v>22563</v>
      </c>
      <c r="E155" s="5" t="s">
        <v>77</v>
      </c>
      <c r="F155" s="19">
        <v>12877647</v>
      </c>
      <c r="G155" s="6">
        <v>27128776473</v>
      </c>
      <c r="H155" s="22">
        <v>21921</v>
      </c>
      <c r="I155" s="13" t="s">
        <v>22252</v>
      </c>
      <c r="J155" s="26" t="s">
        <v>30149</v>
      </c>
      <c r="K155" s="24" t="s">
        <v>35341</v>
      </c>
      <c r="L155" s="170"/>
      <c r="M155" s="10"/>
      <c r="N155" s="7"/>
      <c r="O155" s="15"/>
      <c r="P155" s="17" t="s">
        <v>22562</v>
      </c>
      <c r="Q155" s="6">
        <v>15291856</v>
      </c>
      <c r="R155" s="6" t="s">
        <v>176</v>
      </c>
      <c r="S155" s="6" t="s">
        <v>177</v>
      </c>
      <c r="T155" s="6" t="s">
        <v>29168</v>
      </c>
      <c r="U155" s="6" t="s">
        <v>22</v>
      </c>
      <c r="V155" s="48"/>
      <c r="W155" s="28">
        <v>44759</v>
      </c>
      <c r="X155" s="6"/>
      <c r="Y155" s="6" t="s">
        <v>35407</v>
      </c>
      <c r="Z155" s="6" t="s">
        <v>35408</v>
      </c>
    </row>
    <row r="156" spans="1:26" s="8" customFormat="1" ht="15" customHeight="1" x14ac:dyDescent="0.2">
      <c r="A156" s="5" t="s">
        <v>27</v>
      </c>
      <c r="B156" s="5" t="s">
        <v>28855</v>
      </c>
      <c r="C156" s="2" t="s">
        <v>27093</v>
      </c>
      <c r="D156" s="195" t="s">
        <v>27092</v>
      </c>
      <c r="E156" s="5" t="s">
        <v>77</v>
      </c>
      <c r="F156" s="19">
        <v>4345097</v>
      </c>
      <c r="G156" s="6">
        <v>20043450973</v>
      </c>
      <c r="H156" s="22">
        <v>10929</v>
      </c>
      <c r="I156" s="13" t="s">
        <v>20</v>
      </c>
      <c r="J156" s="26" t="s">
        <v>30149</v>
      </c>
      <c r="K156" s="24" t="s">
        <v>35341</v>
      </c>
      <c r="L156" s="170"/>
      <c r="M156" s="10"/>
      <c r="N156" s="7"/>
      <c r="O156" s="15" t="s">
        <v>289</v>
      </c>
      <c r="P156" s="17" t="s">
        <v>27091</v>
      </c>
      <c r="Q156" s="6" t="s">
        <v>176</v>
      </c>
      <c r="R156" s="6" t="s">
        <v>176</v>
      </c>
      <c r="S156" s="6" t="s">
        <v>177</v>
      </c>
      <c r="T156" s="6" t="s">
        <v>177</v>
      </c>
      <c r="U156" s="6" t="s">
        <v>22</v>
      </c>
      <c r="V156" s="48"/>
      <c r="W156" s="28">
        <v>44740</v>
      </c>
      <c r="X156" s="6"/>
      <c r="Y156" s="6" t="s">
        <v>35538</v>
      </c>
      <c r="Z156" s="6" t="s">
        <v>35410</v>
      </c>
    </row>
    <row r="157" spans="1:26" s="8" customFormat="1" ht="15" customHeight="1" x14ac:dyDescent="0.2">
      <c r="A157" s="5" t="s">
        <v>27</v>
      </c>
      <c r="B157" s="5" t="s">
        <v>28855</v>
      </c>
      <c r="C157" s="2" t="s">
        <v>26959</v>
      </c>
      <c r="D157" s="195" t="s">
        <v>26958</v>
      </c>
      <c r="E157" s="5">
        <v>32</v>
      </c>
      <c r="F157" s="19">
        <v>10472584</v>
      </c>
      <c r="G157" s="6">
        <v>20104725849</v>
      </c>
      <c r="H157" s="22">
        <v>19377</v>
      </c>
      <c r="I157" s="13" t="s">
        <v>20</v>
      </c>
      <c r="J157" s="26" t="s">
        <v>30149</v>
      </c>
      <c r="K157" s="24" t="s">
        <v>35341</v>
      </c>
      <c r="L157" s="170"/>
      <c r="M157" s="10"/>
      <c r="N157" s="7"/>
      <c r="O157" s="15"/>
      <c r="P157" s="17" t="s">
        <v>26957</v>
      </c>
      <c r="Q157" s="6" t="s">
        <v>176</v>
      </c>
      <c r="R157" s="6" t="s">
        <v>26956</v>
      </c>
      <c r="S157" s="6" t="s">
        <v>177</v>
      </c>
      <c r="T157" s="6" t="s">
        <v>177</v>
      </c>
      <c r="U157" s="6" t="s">
        <v>22</v>
      </c>
      <c r="V157" s="48"/>
      <c r="W157" s="28">
        <v>44924</v>
      </c>
      <c r="X157" s="6"/>
      <c r="Y157" s="6" t="s">
        <v>35366</v>
      </c>
      <c r="Z157" s="6" t="s">
        <v>35361</v>
      </c>
    </row>
    <row r="160" spans="1:26" ht="15.75" x14ac:dyDescent="0.25">
      <c r="A160" s="256" t="s">
        <v>36006</v>
      </c>
      <c r="B160" s="71"/>
      <c r="C160" s="69"/>
      <c r="D160" s="253"/>
      <c r="E160" s="71"/>
      <c r="F160" s="72"/>
      <c r="G160" s="73"/>
      <c r="H160" s="74"/>
      <c r="I160" s="75"/>
      <c r="J160" s="76"/>
      <c r="K160" s="77"/>
      <c r="L160" s="254"/>
      <c r="M160" s="78"/>
      <c r="N160" s="79"/>
      <c r="O160" s="80"/>
      <c r="P160" s="81"/>
      <c r="Q160" s="73"/>
      <c r="R160" s="73"/>
      <c r="S160" s="73"/>
      <c r="T160" s="73"/>
      <c r="U160" s="73"/>
      <c r="V160" s="82"/>
      <c r="W160" s="73"/>
    </row>
    <row r="161" spans="1:26" s="8" customFormat="1" ht="15" customHeight="1" x14ac:dyDescent="0.2">
      <c r="A161" s="5">
        <v>10</v>
      </c>
      <c r="B161" s="5" t="s">
        <v>22116</v>
      </c>
      <c r="C161" s="2" t="s">
        <v>26448</v>
      </c>
      <c r="D161" s="5" t="s">
        <v>26447</v>
      </c>
      <c r="E161" s="5">
        <v>30</v>
      </c>
      <c r="F161" s="19">
        <v>18681714</v>
      </c>
      <c r="G161" s="6">
        <v>27186817147</v>
      </c>
      <c r="H161" s="22">
        <v>13432</v>
      </c>
      <c r="I161" s="13" t="s">
        <v>17470</v>
      </c>
      <c r="J161" s="26" t="s">
        <v>30149</v>
      </c>
      <c r="K161" s="24" t="s">
        <v>35535</v>
      </c>
      <c r="L161" s="24"/>
      <c r="M161" s="170"/>
      <c r="N161" s="10"/>
      <c r="O161" s="7"/>
      <c r="P161" s="15"/>
      <c r="Q161" s="17" t="s">
        <v>30495</v>
      </c>
      <c r="R161" s="6">
        <v>3704427815</v>
      </c>
      <c r="S161" s="6" t="s">
        <v>30440</v>
      </c>
      <c r="T161" s="6" t="s">
        <v>177</v>
      </c>
      <c r="U161" s="6" t="s">
        <v>30475</v>
      </c>
      <c r="V161" s="6" t="s">
        <v>22</v>
      </c>
      <c r="W161" s="28">
        <v>44764</v>
      </c>
      <c r="X161" s="6"/>
      <c r="Y161" s="48" t="s">
        <v>35639</v>
      </c>
      <c r="Z161" s="6" t="s">
        <v>35638</v>
      </c>
    </row>
    <row r="162" spans="1:26" s="8" customFormat="1" ht="15" customHeight="1" x14ac:dyDescent="0.2">
      <c r="A162" s="5" t="s">
        <v>59</v>
      </c>
      <c r="B162" s="5" t="s">
        <v>22115</v>
      </c>
      <c r="C162" s="2" t="s">
        <v>9036</v>
      </c>
      <c r="D162" s="5" t="s">
        <v>9035</v>
      </c>
      <c r="E162" s="5" t="s">
        <v>33</v>
      </c>
      <c r="F162" s="19">
        <v>11249277</v>
      </c>
      <c r="G162" s="6">
        <v>20112492772</v>
      </c>
      <c r="H162" s="22">
        <v>19877</v>
      </c>
      <c r="I162" s="13" t="s">
        <v>20</v>
      </c>
      <c r="J162" s="26" t="s">
        <v>30149</v>
      </c>
      <c r="K162" s="24" t="s">
        <v>35535</v>
      </c>
      <c r="L162" s="24"/>
      <c r="M162" s="170"/>
      <c r="N162" s="10"/>
      <c r="O162" s="7"/>
      <c r="P162" s="15"/>
      <c r="Q162" s="17" t="s">
        <v>30207</v>
      </c>
      <c r="R162" s="6">
        <v>154114704</v>
      </c>
      <c r="S162" s="6" t="s">
        <v>176</v>
      </c>
      <c r="T162" s="6" t="s">
        <v>177</v>
      </c>
      <c r="U162" s="6" t="s">
        <v>30192</v>
      </c>
      <c r="V162" s="6" t="s">
        <v>22</v>
      </c>
      <c r="W162" s="28">
        <v>44738</v>
      </c>
      <c r="X162" s="6"/>
      <c r="Y162" s="48" t="s">
        <v>35640</v>
      </c>
      <c r="Z162" s="6" t="s">
        <v>35638</v>
      </c>
    </row>
    <row r="163" spans="1:26" s="8" customFormat="1" ht="15" customHeight="1" x14ac:dyDescent="0.2">
      <c r="A163" s="5">
        <v>10</v>
      </c>
      <c r="B163" s="5" t="s">
        <v>22113</v>
      </c>
      <c r="C163" s="2" t="s">
        <v>17142</v>
      </c>
      <c r="D163" s="5" t="s">
        <v>17141</v>
      </c>
      <c r="E163" s="5" t="s">
        <v>889</v>
      </c>
      <c r="F163" s="19">
        <v>7503393</v>
      </c>
      <c r="G163" s="6">
        <v>20075033932</v>
      </c>
      <c r="H163" s="22">
        <v>14051</v>
      </c>
      <c r="I163" s="13" t="s">
        <v>20</v>
      </c>
      <c r="J163" s="26" t="s">
        <v>30149</v>
      </c>
      <c r="K163" s="24" t="s">
        <v>35535</v>
      </c>
      <c r="L163" s="24"/>
      <c r="M163" s="170"/>
      <c r="N163" s="10"/>
      <c r="O163" s="7"/>
      <c r="P163" s="15"/>
      <c r="Q163" s="17" t="s">
        <v>17140</v>
      </c>
      <c r="R163" s="6" t="s">
        <v>30471</v>
      </c>
      <c r="S163" s="6" t="s">
        <v>176</v>
      </c>
      <c r="T163" s="6" t="s">
        <v>177</v>
      </c>
      <c r="U163" s="6" t="s">
        <v>177</v>
      </c>
      <c r="V163" s="6" t="s">
        <v>22</v>
      </c>
      <c r="W163" s="28">
        <v>44769</v>
      </c>
      <c r="X163" s="6"/>
      <c r="Y163" s="48" t="s">
        <v>35641</v>
      </c>
      <c r="Z163" s="6" t="s">
        <v>35638</v>
      </c>
    </row>
    <row r="164" spans="1:26" s="8" customFormat="1" ht="15" customHeight="1" x14ac:dyDescent="0.2">
      <c r="A164" s="5" t="s">
        <v>627</v>
      </c>
      <c r="B164" s="5" t="s">
        <v>22115</v>
      </c>
      <c r="C164" s="2" t="s">
        <v>5359</v>
      </c>
      <c r="D164" s="5" t="s">
        <v>5361</v>
      </c>
      <c r="E164" s="5">
        <v>30</v>
      </c>
      <c r="F164" s="19">
        <v>21021312</v>
      </c>
      <c r="G164" s="6">
        <v>20210213121</v>
      </c>
      <c r="H164" s="22">
        <v>25471</v>
      </c>
      <c r="I164" s="13" t="s">
        <v>20</v>
      </c>
      <c r="J164" s="26" t="s">
        <v>30149</v>
      </c>
      <c r="K164" s="24" t="s">
        <v>35535</v>
      </c>
      <c r="L164" s="24"/>
      <c r="M164" s="170"/>
      <c r="N164" s="10"/>
      <c r="O164" s="7"/>
      <c r="P164" s="15"/>
      <c r="Q164" s="17" t="s">
        <v>5360</v>
      </c>
      <c r="R164" s="6" t="s">
        <v>29141</v>
      </c>
      <c r="S164" s="6" t="s">
        <v>29140</v>
      </c>
      <c r="T164" s="6" t="s">
        <v>177</v>
      </c>
      <c r="U164" s="6" t="s">
        <v>29143</v>
      </c>
      <c r="V164" s="6" t="s">
        <v>22</v>
      </c>
      <c r="W164" s="28">
        <v>44774</v>
      </c>
      <c r="X164" s="6"/>
      <c r="Y164" s="48" t="s">
        <v>35649</v>
      </c>
      <c r="Z164" s="6" t="s">
        <v>35638</v>
      </c>
    </row>
    <row r="165" spans="1:26" s="8" customFormat="1" ht="15" customHeight="1" x14ac:dyDescent="0.2">
      <c r="A165" s="5" t="s">
        <v>59</v>
      </c>
      <c r="B165" s="5" t="s">
        <v>22115</v>
      </c>
      <c r="C165" s="2" t="s">
        <v>5430</v>
      </c>
      <c r="D165" s="5" t="s">
        <v>5432</v>
      </c>
      <c r="E165" s="5">
        <v>32</v>
      </c>
      <c r="F165" s="19">
        <v>7855805</v>
      </c>
      <c r="G165" s="6">
        <v>23078558059</v>
      </c>
      <c r="H165" s="22">
        <v>18188</v>
      </c>
      <c r="I165" s="13" t="s">
        <v>20</v>
      </c>
      <c r="J165" s="26" t="s">
        <v>30149</v>
      </c>
      <c r="K165" s="24" t="s">
        <v>35535</v>
      </c>
      <c r="L165" s="24"/>
      <c r="M165" s="170"/>
      <c r="N165" s="10"/>
      <c r="O165" s="7"/>
      <c r="P165" s="15"/>
      <c r="Q165" s="17" t="s">
        <v>5431</v>
      </c>
      <c r="R165" s="6" t="s">
        <v>30179</v>
      </c>
      <c r="S165" s="6" t="s">
        <v>176</v>
      </c>
      <c r="T165" s="6" t="s">
        <v>177</v>
      </c>
      <c r="U165" s="6" t="s">
        <v>30192</v>
      </c>
      <c r="V165" s="6" t="s">
        <v>22</v>
      </c>
      <c r="W165" s="28">
        <v>44587</v>
      </c>
      <c r="X165" s="6"/>
      <c r="Y165" s="48" t="s">
        <v>35655</v>
      </c>
      <c r="Z165" s="6" t="s">
        <v>35638</v>
      </c>
    </row>
    <row r="166" spans="1:26" s="8" customFormat="1" ht="15" customHeight="1" x14ac:dyDescent="0.2">
      <c r="A166" s="5" t="s">
        <v>59</v>
      </c>
      <c r="B166" s="5" t="s">
        <v>22115</v>
      </c>
      <c r="C166" s="2" t="s">
        <v>2072</v>
      </c>
      <c r="D166" s="5" t="s">
        <v>2073</v>
      </c>
      <c r="E166" s="5" t="s">
        <v>45</v>
      </c>
      <c r="F166" s="19">
        <v>10567373</v>
      </c>
      <c r="G166" s="6">
        <v>20105673737</v>
      </c>
      <c r="H166" s="22">
        <v>19263</v>
      </c>
      <c r="I166" s="13" t="s">
        <v>20</v>
      </c>
      <c r="J166" s="26" t="s">
        <v>30149</v>
      </c>
      <c r="K166" s="24" t="s">
        <v>35535</v>
      </c>
      <c r="L166" s="170"/>
      <c r="M166" s="170"/>
      <c r="N166" s="10"/>
      <c r="O166" s="7"/>
      <c r="P166" s="15"/>
      <c r="Q166" s="17" t="s">
        <v>30199</v>
      </c>
      <c r="R166" s="6" t="s">
        <v>30185</v>
      </c>
      <c r="S166" s="6" t="s">
        <v>176</v>
      </c>
      <c r="T166" s="6" t="s">
        <v>177</v>
      </c>
      <c r="U166" s="6" t="s">
        <v>30192</v>
      </c>
      <c r="V166" s="6" t="s">
        <v>22</v>
      </c>
      <c r="W166" s="28">
        <v>44726</v>
      </c>
      <c r="X166" s="6"/>
      <c r="Y166" s="48" t="s">
        <v>35744</v>
      </c>
      <c r="Z166" s="6" t="s">
        <v>35638</v>
      </c>
    </row>
    <row r="167" spans="1:26" s="8" customFormat="1" ht="15" customHeight="1" x14ac:dyDescent="0.2">
      <c r="A167" s="5" t="s">
        <v>27</v>
      </c>
      <c r="B167" s="5" t="s">
        <v>22115</v>
      </c>
      <c r="C167" s="2" t="s">
        <v>1045</v>
      </c>
      <c r="D167" s="5" t="s">
        <v>1046</v>
      </c>
      <c r="E167" s="5" t="s">
        <v>45</v>
      </c>
      <c r="F167" s="19">
        <v>7538195</v>
      </c>
      <c r="G167" s="6">
        <v>20075381957</v>
      </c>
      <c r="H167" s="22">
        <v>15352</v>
      </c>
      <c r="I167" s="13" t="s">
        <v>20</v>
      </c>
      <c r="J167" s="26" t="s">
        <v>30149</v>
      </c>
      <c r="K167" s="24" t="s">
        <v>35535</v>
      </c>
      <c r="L167" s="170"/>
      <c r="M167" s="170"/>
      <c r="N167" s="10"/>
      <c r="O167" s="7"/>
      <c r="P167" s="15" t="s">
        <v>1047</v>
      </c>
      <c r="Q167" s="17" t="s">
        <v>1048</v>
      </c>
      <c r="R167" s="6" t="s">
        <v>30609</v>
      </c>
      <c r="S167" s="6" t="s">
        <v>1049</v>
      </c>
      <c r="T167" s="6" t="s">
        <v>177</v>
      </c>
      <c r="U167" s="6" t="s">
        <v>30615</v>
      </c>
      <c r="V167" s="6" t="s">
        <v>22</v>
      </c>
      <c r="W167" s="68">
        <v>44730</v>
      </c>
      <c r="X167" s="6"/>
      <c r="Y167" s="48" t="s">
        <v>35745</v>
      </c>
      <c r="Z167" s="6" t="s">
        <v>35638</v>
      </c>
    </row>
    <row r="168" spans="1:26" s="8" customFormat="1" ht="15" customHeight="1" x14ac:dyDescent="0.2">
      <c r="A168" s="5" t="s">
        <v>27</v>
      </c>
      <c r="B168" s="5" t="s">
        <v>22115</v>
      </c>
      <c r="C168" s="2" t="s">
        <v>13374</v>
      </c>
      <c r="D168" s="5" t="s">
        <v>13373</v>
      </c>
      <c r="E168" s="5" t="s">
        <v>33</v>
      </c>
      <c r="F168" s="19">
        <v>8517793</v>
      </c>
      <c r="G168" s="6">
        <v>20085177932</v>
      </c>
      <c r="H168" s="22">
        <v>18775</v>
      </c>
      <c r="I168" s="13" t="s">
        <v>20</v>
      </c>
      <c r="J168" s="26" t="s">
        <v>30149</v>
      </c>
      <c r="K168" s="24" t="s">
        <v>35535</v>
      </c>
      <c r="L168" s="190"/>
      <c r="M168" s="170"/>
      <c r="N168" s="10"/>
      <c r="O168" s="7"/>
      <c r="P168" s="15"/>
      <c r="Q168" s="17" t="s">
        <v>13372</v>
      </c>
      <c r="R168" s="6" t="s">
        <v>176</v>
      </c>
      <c r="S168" s="6" t="s">
        <v>13371</v>
      </c>
      <c r="T168" s="6" t="s">
        <v>177</v>
      </c>
      <c r="U168" s="6" t="s">
        <v>177</v>
      </c>
      <c r="V168" s="6" t="s">
        <v>22</v>
      </c>
      <c r="W168" s="68">
        <v>44776</v>
      </c>
      <c r="X168" s="6"/>
      <c r="Y168" s="48" t="s">
        <v>35962</v>
      </c>
      <c r="Z168" s="6" t="s">
        <v>35638</v>
      </c>
    </row>
    <row r="169" spans="1:26" s="8" customFormat="1" ht="15" customHeight="1" x14ac:dyDescent="0.2">
      <c r="A169" s="5" t="s">
        <v>27</v>
      </c>
      <c r="B169" s="5" t="s">
        <v>22115</v>
      </c>
      <c r="C169" s="2" t="s">
        <v>592</v>
      </c>
      <c r="D169" s="5" t="s">
        <v>593</v>
      </c>
      <c r="E169" s="5" t="s">
        <v>124</v>
      </c>
      <c r="F169" s="19">
        <v>4480823</v>
      </c>
      <c r="G169" s="6">
        <v>20044808235</v>
      </c>
      <c r="H169" s="22">
        <v>10485</v>
      </c>
      <c r="I169" s="13" t="s">
        <v>20</v>
      </c>
      <c r="J169" s="26" t="s">
        <v>30149</v>
      </c>
      <c r="K169" s="24" t="s">
        <v>35535</v>
      </c>
      <c r="L169" s="190"/>
      <c r="M169" s="170"/>
      <c r="N169" s="10"/>
      <c r="O169" s="7"/>
      <c r="P169" s="15"/>
      <c r="Q169" s="17" t="s">
        <v>594</v>
      </c>
      <c r="R169" s="6" t="s">
        <v>176</v>
      </c>
      <c r="S169" s="6" t="s">
        <v>176</v>
      </c>
      <c r="T169" s="6" t="s">
        <v>177</v>
      </c>
      <c r="U169" s="6" t="s">
        <v>177</v>
      </c>
      <c r="V169" s="6" t="s">
        <v>22</v>
      </c>
      <c r="W169" s="68">
        <v>44771</v>
      </c>
      <c r="X169" s="6"/>
      <c r="Y169" s="48" t="s">
        <v>35963</v>
      </c>
      <c r="Z169" s="6" t="s">
        <v>35638</v>
      </c>
    </row>
    <row r="170" spans="1:26" s="8" customFormat="1" ht="15" customHeight="1" x14ac:dyDescent="0.2">
      <c r="A170" s="5" t="s">
        <v>193</v>
      </c>
      <c r="B170" s="5" t="s">
        <v>22113</v>
      </c>
      <c r="C170" s="2" t="s">
        <v>17220</v>
      </c>
      <c r="D170" s="5" t="s">
        <v>17219</v>
      </c>
      <c r="E170" s="5" t="s">
        <v>78</v>
      </c>
      <c r="F170" s="19">
        <v>4820802</v>
      </c>
      <c r="G170" s="6">
        <v>23048208029</v>
      </c>
      <c r="H170" s="22">
        <v>11987</v>
      </c>
      <c r="I170" s="13" t="s">
        <v>20</v>
      </c>
      <c r="J170" s="26" t="s">
        <v>30149</v>
      </c>
      <c r="K170" s="24" t="s">
        <v>35535</v>
      </c>
      <c r="L170" s="190"/>
      <c r="M170" s="170"/>
      <c r="N170" s="10"/>
      <c r="O170" s="7"/>
      <c r="P170" s="15" t="s">
        <v>1934</v>
      </c>
      <c r="Q170" s="17" t="s">
        <v>17218</v>
      </c>
      <c r="R170" s="6">
        <v>2234515843</v>
      </c>
      <c r="S170" s="6" t="s">
        <v>176</v>
      </c>
      <c r="T170" s="6" t="s">
        <v>177</v>
      </c>
      <c r="U170" s="6" t="s">
        <v>30615</v>
      </c>
      <c r="V170" s="6" t="s">
        <v>22</v>
      </c>
      <c r="W170" s="68">
        <v>44780</v>
      </c>
      <c r="X170" s="6"/>
      <c r="Y170" s="48" t="s">
        <v>35964</v>
      </c>
      <c r="Z170" s="6" t="s">
        <v>35638</v>
      </c>
    </row>
    <row r="171" spans="1:26" s="8" customFormat="1" ht="15" customHeight="1" x14ac:dyDescent="0.2">
      <c r="A171" s="5" t="s">
        <v>172</v>
      </c>
      <c r="B171" s="5" t="s">
        <v>22116</v>
      </c>
      <c r="C171" s="2" t="s">
        <v>19647</v>
      </c>
      <c r="D171" s="5" t="s">
        <v>19646</v>
      </c>
      <c r="E171" s="5" t="s">
        <v>45</v>
      </c>
      <c r="F171" s="19">
        <v>2805303</v>
      </c>
      <c r="G171" s="6">
        <v>27028053032</v>
      </c>
      <c r="H171" s="22" t="s">
        <v>29708</v>
      </c>
      <c r="I171" s="13" t="s">
        <v>17470</v>
      </c>
      <c r="J171" s="26" t="s">
        <v>30149</v>
      </c>
      <c r="K171" s="24" t="s">
        <v>35535</v>
      </c>
      <c r="L171" s="190"/>
      <c r="M171" s="170"/>
      <c r="N171" s="10"/>
      <c r="O171" s="7"/>
      <c r="P171" s="15"/>
      <c r="Q171" s="17" t="s">
        <v>19645</v>
      </c>
      <c r="R171" s="6" t="s">
        <v>29707</v>
      </c>
      <c r="S171" s="6" t="s">
        <v>176</v>
      </c>
      <c r="T171" s="6" t="s">
        <v>177</v>
      </c>
      <c r="U171" s="6" t="s">
        <v>29978</v>
      </c>
      <c r="V171" s="6" t="s">
        <v>22</v>
      </c>
      <c r="W171" s="68">
        <v>44779</v>
      </c>
      <c r="X171" s="6"/>
      <c r="Y171" s="48" t="s">
        <v>35965</v>
      </c>
      <c r="Z171" s="6" t="s">
        <v>35638</v>
      </c>
    </row>
    <row r="172" spans="1:26" s="8" customFormat="1" ht="15" customHeight="1" x14ac:dyDescent="0.2">
      <c r="A172" s="5" t="s">
        <v>161</v>
      </c>
      <c r="B172" s="5" t="s">
        <v>22115</v>
      </c>
      <c r="C172" s="2" t="s">
        <v>8029</v>
      </c>
      <c r="D172" s="5" t="s">
        <v>8028</v>
      </c>
      <c r="E172" s="5" t="s">
        <v>99</v>
      </c>
      <c r="F172" s="19">
        <v>12641735</v>
      </c>
      <c r="G172" s="6">
        <v>20126417358</v>
      </c>
      <c r="H172" s="22">
        <v>20883</v>
      </c>
      <c r="I172" s="13" t="s">
        <v>20</v>
      </c>
      <c r="J172" s="26" t="s">
        <v>30149</v>
      </c>
      <c r="K172" s="24" t="s">
        <v>35535</v>
      </c>
      <c r="L172" s="190"/>
      <c r="M172" s="170"/>
      <c r="N172" s="10"/>
      <c r="O172" s="7"/>
      <c r="P172" s="15"/>
      <c r="Q172" s="17" t="s">
        <v>30710</v>
      </c>
      <c r="R172" s="6">
        <v>3764576976</v>
      </c>
      <c r="S172" s="6" t="s">
        <v>30711</v>
      </c>
      <c r="T172" s="6" t="s">
        <v>177</v>
      </c>
      <c r="U172" s="6" t="s">
        <v>30727</v>
      </c>
      <c r="V172" s="6" t="s">
        <v>22</v>
      </c>
      <c r="W172" s="68">
        <v>44739</v>
      </c>
      <c r="X172" s="6"/>
      <c r="Y172" s="48" t="s">
        <v>35966</v>
      </c>
      <c r="Z172" s="6" t="s">
        <v>35638</v>
      </c>
    </row>
    <row r="173" spans="1:26" s="8" customFormat="1" ht="15" customHeight="1" x14ac:dyDescent="0.2">
      <c r="A173" s="5" t="s">
        <v>161</v>
      </c>
      <c r="B173" s="5" t="s">
        <v>22115</v>
      </c>
      <c r="C173" s="2" t="s">
        <v>9757</v>
      </c>
      <c r="D173" s="5" t="s">
        <v>9756</v>
      </c>
      <c r="E173" s="5" t="s">
        <v>33</v>
      </c>
      <c r="F173" s="19">
        <v>7587977</v>
      </c>
      <c r="G173" s="6">
        <v>20075879777</v>
      </c>
      <c r="H173" s="22">
        <v>16556</v>
      </c>
      <c r="I173" s="13" t="s">
        <v>20</v>
      </c>
      <c r="J173" s="26" t="s">
        <v>30149</v>
      </c>
      <c r="K173" s="24" t="s">
        <v>35535</v>
      </c>
      <c r="L173" s="190"/>
      <c r="M173" s="170"/>
      <c r="N173" s="10"/>
      <c r="O173" s="7"/>
      <c r="P173" s="15"/>
      <c r="Q173" s="17" t="s">
        <v>9755</v>
      </c>
      <c r="R173" s="6" t="s">
        <v>176</v>
      </c>
      <c r="S173" s="6" t="s">
        <v>176</v>
      </c>
      <c r="T173" s="6" t="s">
        <v>177</v>
      </c>
      <c r="U173" s="6" t="s">
        <v>177</v>
      </c>
      <c r="V173" s="6" t="s">
        <v>22</v>
      </c>
      <c r="W173" s="68">
        <v>44791</v>
      </c>
      <c r="X173" s="6"/>
      <c r="Y173" s="48" t="s">
        <v>35967</v>
      </c>
      <c r="Z173" s="6" t="s">
        <v>35638</v>
      </c>
    </row>
    <row r="174" spans="1:26" s="8" customFormat="1" ht="15" customHeight="1" x14ac:dyDescent="0.2">
      <c r="A174" s="5" t="s">
        <v>33761</v>
      </c>
      <c r="B174" s="5" t="s">
        <v>22115</v>
      </c>
      <c r="C174" s="2" t="s">
        <v>7166</v>
      </c>
      <c r="D174" s="5" t="s">
        <v>7165</v>
      </c>
      <c r="E174" s="5" t="s">
        <v>45</v>
      </c>
      <c r="F174" s="19">
        <v>12001000</v>
      </c>
      <c r="G174" s="6">
        <v>20120010000</v>
      </c>
      <c r="H174" s="22">
        <v>20533</v>
      </c>
      <c r="I174" s="13" t="s">
        <v>20</v>
      </c>
      <c r="J174" s="26" t="s">
        <v>30149</v>
      </c>
      <c r="K174" s="24" t="s">
        <v>35535</v>
      </c>
      <c r="L174" s="190"/>
      <c r="M174" s="170"/>
      <c r="N174" s="10"/>
      <c r="O174" s="7"/>
      <c r="P174" s="15"/>
      <c r="Q174" s="17" t="s">
        <v>30426</v>
      </c>
      <c r="R174" s="6" t="s">
        <v>30393</v>
      </c>
      <c r="S174" s="6" t="s">
        <v>176</v>
      </c>
      <c r="T174" s="6" t="s">
        <v>177</v>
      </c>
      <c r="U174" s="6" t="s">
        <v>30419</v>
      </c>
      <c r="V174" s="6" t="s">
        <v>22</v>
      </c>
      <c r="W174" s="68">
        <v>44798</v>
      </c>
      <c r="X174" s="6"/>
      <c r="Y174" s="48" t="s">
        <v>35968</v>
      </c>
      <c r="Z174" s="6" t="s">
        <v>35638</v>
      </c>
    </row>
    <row r="175" spans="1:26" s="8" customFormat="1" ht="15" customHeight="1" x14ac:dyDescent="0.2">
      <c r="A175" s="5" t="s">
        <v>59</v>
      </c>
      <c r="B175" s="5" t="s">
        <v>22115</v>
      </c>
      <c r="C175" s="2" t="s">
        <v>220</v>
      </c>
      <c r="D175" s="5" t="s">
        <v>221</v>
      </c>
      <c r="E175" s="5" t="s">
        <v>45</v>
      </c>
      <c r="F175" s="19">
        <v>7459152</v>
      </c>
      <c r="G175" s="6">
        <v>20074591524</v>
      </c>
      <c r="H175" s="22">
        <v>13377</v>
      </c>
      <c r="I175" s="13" t="s">
        <v>20</v>
      </c>
      <c r="J175" s="26" t="s">
        <v>30149</v>
      </c>
      <c r="K175" s="24" t="s">
        <v>35535</v>
      </c>
      <c r="L175" s="190"/>
      <c r="M175" s="170"/>
      <c r="N175" s="10"/>
      <c r="O175" s="7"/>
      <c r="P175" s="15"/>
      <c r="Q175" s="17" t="s">
        <v>30194</v>
      </c>
      <c r="R175" s="6">
        <v>154704770</v>
      </c>
      <c r="S175" s="6" t="s">
        <v>176</v>
      </c>
      <c r="T175" s="6" t="s">
        <v>177</v>
      </c>
      <c r="U175" s="6" t="s">
        <v>30192</v>
      </c>
      <c r="V175" s="6" t="s">
        <v>22</v>
      </c>
      <c r="W175" s="68">
        <v>44793</v>
      </c>
      <c r="X175" s="6"/>
      <c r="Y175" s="48" t="s">
        <v>35999</v>
      </c>
      <c r="Z175" s="6" t="s">
        <v>35638</v>
      </c>
    </row>
    <row r="176" spans="1:26" s="8" customFormat="1" ht="15" customHeight="1" x14ac:dyDescent="0.2">
      <c r="A176" s="5" t="s">
        <v>33761</v>
      </c>
      <c r="B176" s="5" t="s">
        <v>22115</v>
      </c>
      <c r="C176" s="2" t="s">
        <v>1950</v>
      </c>
      <c r="D176" s="5" t="s">
        <v>1951</v>
      </c>
      <c r="E176" s="5" t="s">
        <v>99</v>
      </c>
      <c r="F176" s="19">
        <v>7578139</v>
      </c>
      <c r="G176" s="6">
        <v>20075781394</v>
      </c>
      <c r="H176" s="22">
        <v>17015</v>
      </c>
      <c r="I176" s="13" t="s">
        <v>20</v>
      </c>
      <c r="J176" s="26" t="s">
        <v>30149</v>
      </c>
      <c r="K176" s="24" t="s">
        <v>35535</v>
      </c>
      <c r="L176" s="190"/>
      <c r="M176" s="170"/>
      <c r="N176" s="10"/>
      <c r="O176" s="7"/>
      <c r="P176" s="15" t="s">
        <v>34</v>
      </c>
      <c r="Q176" s="17" t="s">
        <v>1952</v>
      </c>
      <c r="R176" s="6"/>
      <c r="S176" s="6" t="s">
        <v>176</v>
      </c>
      <c r="T176" s="6" t="s">
        <v>177</v>
      </c>
      <c r="U176" s="6" t="s">
        <v>30419</v>
      </c>
      <c r="V176" s="6" t="s">
        <v>22</v>
      </c>
      <c r="W176" s="68">
        <v>44767</v>
      </c>
      <c r="X176" s="6"/>
      <c r="Y176" s="48" t="s">
        <v>36000</v>
      </c>
      <c r="Z176" s="6" t="s">
        <v>35638</v>
      </c>
    </row>
    <row r="177" spans="1:26" s="8" customFormat="1" ht="15" customHeight="1" x14ac:dyDescent="0.2">
      <c r="A177" s="5" t="s">
        <v>36</v>
      </c>
      <c r="B177" s="5" t="s">
        <v>22115</v>
      </c>
      <c r="C177" s="2" t="s">
        <v>2969</v>
      </c>
      <c r="D177" s="5" t="s">
        <v>2970</v>
      </c>
      <c r="E177" s="5" t="s">
        <v>45</v>
      </c>
      <c r="F177" s="19">
        <v>8568800</v>
      </c>
      <c r="G177" s="6">
        <v>20085688007</v>
      </c>
      <c r="H177" s="22">
        <v>18668</v>
      </c>
      <c r="I177" s="13" t="s">
        <v>20</v>
      </c>
      <c r="J177" s="26" t="s">
        <v>30149</v>
      </c>
      <c r="K177" s="24" t="s">
        <v>35535</v>
      </c>
      <c r="L177" s="190"/>
      <c r="M177" s="170"/>
      <c r="N177" s="10"/>
      <c r="O177" s="7"/>
      <c r="P177" s="15"/>
      <c r="Q177" s="17" t="s">
        <v>2971</v>
      </c>
      <c r="R177" s="6" t="s">
        <v>29164</v>
      </c>
      <c r="S177" s="6" t="s">
        <v>176</v>
      </c>
      <c r="T177" s="6" t="s">
        <v>177</v>
      </c>
      <c r="U177" s="6" t="s">
        <v>29168</v>
      </c>
      <c r="V177" s="6" t="s">
        <v>22</v>
      </c>
      <c r="W177" s="68">
        <v>44733</v>
      </c>
      <c r="X177" s="6"/>
      <c r="Y177" s="48" t="s">
        <v>36001</v>
      </c>
      <c r="Z177" s="6" t="s">
        <v>35638</v>
      </c>
    </row>
    <row r="178" spans="1:26" s="8" customFormat="1" ht="15" customHeight="1" x14ac:dyDescent="0.2">
      <c r="A178" s="5" t="s">
        <v>36</v>
      </c>
      <c r="B178" s="5" t="s">
        <v>22115</v>
      </c>
      <c r="C178" s="2" t="s">
        <v>20567</v>
      </c>
      <c r="D178" s="5" t="s">
        <v>20566</v>
      </c>
      <c r="E178" s="5">
        <v>33</v>
      </c>
      <c r="F178" s="19">
        <v>24678867</v>
      </c>
      <c r="G178" s="6">
        <v>27246788672</v>
      </c>
      <c r="H178" s="22">
        <v>27671</v>
      </c>
      <c r="I178" s="13" t="s">
        <v>20</v>
      </c>
      <c r="J178" s="26" t="s">
        <v>30149</v>
      </c>
      <c r="K178" s="24" t="s">
        <v>35535</v>
      </c>
      <c r="L178" s="190"/>
      <c r="M178" s="170" t="s">
        <v>33533</v>
      </c>
      <c r="N178" s="10"/>
      <c r="O178" s="7"/>
      <c r="P178" s="15" t="s">
        <v>36002</v>
      </c>
      <c r="Q178" s="17" t="s">
        <v>14175</v>
      </c>
      <c r="R178" s="6">
        <v>15554745</v>
      </c>
      <c r="S178" s="6" t="s">
        <v>176</v>
      </c>
      <c r="T178" s="6" t="s">
        <v>35058</v>
      </c>
      <c r="U178" s="6" t="s">
        <v>29168</v>
      </c>
      <c r="V178" s="6" t="s">
        <v>22</v>
      </c>
      <c r="W178" s="68">
        <v>44735</v>
      </c>
      <c r="X178" s="6" t="s">
        <v>35547</v>
      </c>
      <c r="Y178" s="48" t="s">
        <v>36003</v>
      </c>
      <c r="Z178" s="6"/>
    </row>
    <row r="179" spans="1:26" s="8" customFormat="1" ht="15" customHeight="1" x14ac:dyDescent="0.2">
      <c r="A179" s="5"/>
      <c r="B179" s="5"/>
      <c r="C179" s="2"/>
      <c r="D179" s="5"/>
      <c r="E179" s="5"/>
      <c r="F179" s="19"/>
      <c r="G179" s="6"/>
      <c r="H179" s="22"/>
      <c r="I179" s="13"/>
      <c r="J179" s="26"/>
      <c r="K179" s="24"/>
      <c r="L179" s="190"/>
      <c r="M179" s="170"/>
      <c r="N179" s="10"/>
      <c r="O179" s="7"/>
      <c r="P179" s="15"/>
      <c r="Q179" s="17"/>
      <c r="R179" s="6"/>
      <c r="S179" s="6"/>
      <c r="T179" s="6"/>
      <c r="U179" s="6"/>
      <c r="V179" s="6"/>
      <c r="W179" s="68"/>
      <c r="X179" s="6"/>
      <c r="Y179" s="48"/>
      <c r="Z179" s="6"/>
    </row>
    <row r="180" spans="1:26" s="8" customFormat="1" ht="15" customHeight="1" x14ac:dyDescent="0.2">
      <c r="A180" s="5"/>
      <c r="B180" s="5"/>
      <c r="C180" s="2"/>
      <c r="D180" s="5"/>
      <c r="E180" s="5"/>
      <c r="F180" s="19"/>
      <c r="G180" s="6"/>
      <c r="H180" s="22"/>
      <c r="I180" s="13"/>
      <c r="J180" s="26"/>
      <c r="K180" s="24"/>
      <c r="L180" s="190"/>
      <c r="M180" s="170"/>
      <c r="N180" s="10"/>
      <c r="O180" s="7"/>
      <c r="P180" s="15"/>
      <c r="Q180" s="17"/>
      <c r="R180" s="6"/>
      <c r="S180" s="6"/>
      <c r="T180" s="6"/>
      <c r="U180" s="6"/>
      <c r="V180" s="6"/>
      <c r="W180" s="68"/>
      <c r="X180" s="6"/>
      <c r="Y180" s="48"/>
      <c r="Z180" s="6"/>
    </row>
    <row r="181" spans="1:26" s="8" customFormat="1" ht="15" customHeight="1" x14ac:dyDescent="0.2">
      <c r="A181" s="5"/>
      <c r="B181" s="5"/>
      <c r="C181" s="2"/>
      <c r="D181" s="5"/>
      <c r="E181" s="5"/>
      <c r="F181" s="19"/>
      <c r="G181" s="6"/>
      <c r="H181" s="22"/>
      <c r="I181" s="13"/>
      <c r="J181" s="26"/>
      <c r="K181" s="24"/>
      <c r="L181" s="190"/>
      <c r="M181" s="170"/>
      <c r="N181" s="10"/>
      <c r="O181" s="7"/>
      <c r="P181" s="15"/>
      <c r="Q181" s="17"/>
      <c r="R181" s="6"/>
      <c r="S181" s="6"/>
      <c r="T181" s="6"/>
      <c r="U181" s="6"/>
      <c r="V181" s="6"/>
      <c r="W181" s="68"/>
      <c r="X181" s="6"/>
      <c r="Y181" s="48"/>
      <c r="Z181" s="6"/>
    </row>
    <row r="182" spans="1:26" s="8" customFormat="1" ht="15" customHeight="1" x14ac:dyDescent="0.2">
      <c r="A182" s="5"/>
      <c r="B182" s="5"/>
      <c r="C182" s="2"/>
      <c r="D182" s="5"/>
      <c r="E182" s="5"/>
      <c r="F182" s="19"/>
      <c r="G182" s="6"/>
      <c r="H182" s="22"/>
      <c r="I182" s="13"/>
      <c r="J182" s="26"/>
      <c r="K182" s="24"/>
      <c r="L182" s="190"/>
      <c r="M182" s="170"/>
      <c r="N182" s="10"/>
      <c r="O182" s="7"/>
      <c r="P182" s="15"/>
      <c r="Q182" s="17"/>
      <c r="R182" s="6"/>
      <c r="S182" s="6"/>
      <c r="T182" s="6"/>
      <c r="U182" s="6"/>
      <c r="V182" s="6"/>
      <c r="W182" s="68"/>
      <c r="X182" s="6"/>
      <c r="Y182" s="48"/>
      <c r="Z182" s="6"/>
    </row>
    <row r="183" spans="1:26" s="8" customFormat="1" ht="15" customHeight="1" x14ac:dyDescent="0.2">
      <c r="A183" s="5"/>
      <c r="B183" s="5"/>
      <c r="C183" s="2"/>
      <c r="D183" s="5"/>
      <c r="E183" s="5"/>
      <c r="F183" s="19"/>
      <c r="G183" s="6"/>
      <c r="H183" s="22"/>
      <c r="I183" s="13"/>
      <c r="J183" s="26"/>
      <c r="K183" s="24"/>
      <c r="L183" s="190"/>
      <c r="M183" s="170"/>
      <c r="N183" s="10"/>
      <c r="O183" s="7"/>
      <c r="P183" s="15"/>
      <c r="Q183" s="17"/>
      <c r="R183" s="6"/>
      <c r="S183" s="6"/>
      <c r="T183" s="6"/>
      <c r="U183" s="6"/>
      <c r="V183" s="6"/>
      <c r="W183" s="68"/>
      <c r="X183" s="6"/>
      <c r="Y183" s="48"/>
      <c r="Z183" s="6"/>
    </row>
    <row r="184" spans="1:26" s="8" customFormat="1" ht="15" customHeight="1" x14ac:dyDescent="0.2">
      <c r="A184" s="5"/>
      <c r="B184" s="5"/>
      <c r="C184" s="2"/>
      <c r="D184" s="5"/>
      <c r="E184" s="5"/>
      <c r="F184" s="19"/>
      <c r="G184" s="6"/>
      <c r="H184" s="22"/>
      <c r="I184" s="13"/>
      <c r="J184" s="26"/>
      <c r="K184" s="24"/>
      <c r="L184" s="190"/>
      <c r="M184" s="170"/>
      <c r="N184" s="10"/>
      <c r="O184" s="7"/>
      <c r="P184" s="15"/>
      <c r="Q184" s="17"/>
      <c r="R184" s="6"/>
      <c r="S184" s="6"/>
      <c r="T184" s="6"/>
      <c r="U184" s="6"/>
      <c r="V184" s="6"/>
      <c r="W184" s="68"/>
      <c r="X184" s="6"/>
      <c r="Y184" s="48"/>
      <c r="Z184" s="6"/>
    </row>
    <row r="185" spans="1:26" s="8" customFormat="1" ht="15" customHeight="1" x14ac:dyDescent="0.2">
      <c r="A185" s="5"/>
      <c r="B185" s="5"/>
      <c r="C185" s="2"/>
      <c r="D185" s="5"/>
      <c r="E185" s="5"/>
      <c r="F185" s="19"/>
      <c r="G185" s="6"/>
      <c r="H185" s="22"/>
      <c r="I185" s="13"/>
      <c r="J185" s="26"/>
      <c r="K185" s="24"/>
      <c r="L185" s="190"/>
      <c r="M185" s="170"/>
      <c r="N185" s="10"/>
      <c r="O185" s="7"/>
      <c r="P185" s="15"/>
      <c r="Q185" s="17"/>
      <c r="R185" s="6"/>
      <c r="S185" s="6"/>
      <c r="T185" s="6"/>
      <c r="U185" s="6"/>
      <c r="V185" s="6"/>
      <c r="W185" s="68"/>
      <c r="X185" s="6"/>
      <c r="Y185" s="48"/>
      <c r="Z185" s="6"/>
    </row>
    <row r="186" spans="1:26" s="8" customFormat="1" ht="15" customHeight="1" x14ac:dyDescent="0.2">
      <c r="A186" s="5"/>
      <c r="B186" s="5"/>
      <c r="C186" s="2"/>
      <c r="D186" s="5"/>
      <c r="E186" s="5"/>
      <c r="F186" s="19"/>
      <c r="G186" s="6"/>
      <c r="H186" s="22"/>
      <c r="I186" s="13"/>
      <c r="J186" s="26"/>
      <c r="K186" s="24"/>
      <c r="L186" s="190"/>
      <c r="M186" s="170"/>
      <c r="N186" s="10"/>
      <c r="O186" s="7"/>
      <c r="P186" s="15"/>
      <c r="Q186" s="17"/>
      <c r="R186" s="6"/>
      <c r="S186" s="6"/>
      <c r="T186" s="6"/>
      <c r="U186" s="6"/>
      <c r="V186" s="6"/>
      <c r="W186" s="68"/>
      <c r="X186" s="6"/>
      <c r="Y186" s="48"/>
      <c r="Z186" s="6"/>
    </row>
    <row r="187" spans="1:26" s="8" customFormat="1" ht="15" customHeight="1" x14ac:dyDescent="0.2">
      <c r="A187" s="5"/>
      <c r="B187" s="5"/>
      <c r="C187" s="2"/>
      <c r="D187" s="5"/>
      <c r="E187" s="5"/>
      <c r="F187" s="19"/>
      <c r="G187" s="6"/>
      <c r="H187" s="22"/>
      <c r="I187" s="13"/>
      <c r="J187" s="26"/>
      <c r="K187" s="24"/>
      <c r="L187" s="190"/>
      <c r="M187" s="170"/>
      <c r="N187" s="10"/>
      <c r="O187" s="7"/>
      <c r="P187" s="15"/>
      <c r="Q187" s="17"/>
      <c r="R187" s="6"/>
      <c r="S187" s="6"/>
      <c r="T187" s="6"/>
      <c r="U187" s="6"/>
      <c r="V187" s="6"/>
      <c r="W187" s="68"/>
      <c r="X187" s="6"/>
      <c r="Y187" s="48"/>
      <c r="Z187" s="6"/>
    </row>
    <row r="188" spans="1:26" s="8" customFormat="1" ht="15" customHeight="1" x14ac:dyDescent="0.2">
      <c r="A188" s="5"/>
      <c r="B188" s="5"/>
      <c r="C188" s="2"/>
      <c r="D188" s="5"/>
      <c r="E188" s="5"/>
      <c r="F188" s="19"/>
      <c r="G188" s="6"/>
      <c r="H188" s="22"/>
      <c r="I188" s="13"/>
      <c r="J188" s="26"/>
      <c r="K188" s="24"/>
      <c r="L188" s="190"/>
      <c r="M188" s="170"/>
      <c r="N188" s="10"/>
      <c r="O188" s="7"/>
      <c r="P188" s="15"/>
      <c r="Q188" s="17"/>
      <c r="R188" s="6"/>
      <c r="S188" s="6"/>
      <c r="T188" s="6"/>
      <c r="U188" s="6"/>
      <c r="V188" s="6"/>
      <c r="W188" s="68"/>
      <c r="X188" s="6"/>
      <c r="Y188" s="48"/>
      <c r="Z188" s="6"/>
    </row>
    <row r="189" spans="1:26" s="8" customFormat="1" ht="15" customHeight="1" x14ac:dyDescent="0.2">
      <c r="A189" s="5"/>
      <c r="B189" s="5"/>
      <c r="C189" s="2"/>
      <c r="D189" s="5"/>
      <c r="E189" s="5"/>
      <c r="F189" s="19"/>
      <c r="G189" s="6"/>
      <c r="H189" s="22"/>
      <c r="I189" s="13"/>
      <c r="J189" s="26"/>
      <c r="K189" s="24"/>
      <c r="L189" s="190"/>
      <c r="M189" s="170"/>
      <c r="N189" s="10"/>
      <c r="O189" s="7"/>
      <c r="P189" s="15"/>
      <c r="Q189" s="17"/>
      <c r="R189" s="6"/>
      <c r="S189" s="6"/>
      <c r="T189" s="6"/>
      <c r="U189" s="6"/>
      <c r="V189" s="6"/>
      <c r="W189" s="68"/>
      <c r="X189" s="6"/>
      <c r="Y189" s="48"/>
      <c r="Z189" s="6"/>
    </row>
    <row r="190" spans="1:26" s="8" customFormat="1" ht="15" customHeight="1" x14ac:dyDescent="0.2">
      <c r="A190" s="5"/>
      <c r="B190" s="5"/>
      <c r="C190" s="2"/>
      <c r="D190" s="5"/>
      <c r="E190" s="5"/>
      <c r="F190" s="19"/>
      <c r="G190" s="6"/>
      <c r="H190" s="22"/>
      <c r="I190" s="13"/>
      <c r="J190" s="26"/>
      <c r="K190" s="24"/>
      <c r="L190" s="190"/>
      <c r="M190" s="170"/>
      <c r="N190" s="10"/>
      <c r="O190" s="7"/>
      <c r="P190" s="15"/>
      <c r="Q190" s="17"/>
      <c r="R190" s="6"/>
      <c r="S190" s="6"/>
      <c r="T190" s="6"/>
      <c r="U190" s="6"/>
      <c r="V190" s="6"/>
      <c r="W190" s="68"/>
      <c r="X190" s="6"/>
      <c r="Y190" s="48"/>
      <c r="Z190" s="6"/>
    </row>
    <row r="191" spans="1:26" s="8" customFormat="1" ht="15" customHeight="1" x14ac:dyDescent="0.2">
      <c r="A191" s="5"/>
      <c r="B191" s="5"/>
      <c r="C191" s="2"/>
      <c r="D191" s="5"/>
      <c r="E191" s="5"/>
      <c r="F191" s="19"/>
      <c r="G191" s="6"/>
      <c r="H191" s="22"/>
      <c r="I191" s="13"/>
      <c r="J191" s="26"/>
      <c r="K191" s="24"/>
      <c r="L191" s="190"/>
      <c r="M191" s="170"/>
      <c r="N191" s="10"/>
      <c r="O191" s="7"/>
      <c r="P191" s="15"/>
      <c r="Q191" s="17"/>
      <c r="R191" s="6"/>
      <c r="S191" s="6"/>
      <c r="T191" s="6"/>
      <c r="U191" s="6"/>
      <c r="V191" s="6"/>
      <c r="W191" s="68"/>
      <c r="X191" s="6"/>
      <c r="Y191" s="48"/>
      <c r="Z191" s="6"/>
    </row>
    <row r="192" spans="1:26" s="8" customFormat="1" ht="15" customHeight="1" x14ac:dyDescent="0.2">
      <c r="A192" s="5"/>
      <c r="B192" s="5"/>
      <c r="C192" s="2"/>
      <c r="D192" s="5"/>
      <c r="E192" s="5"/>
      <c r="F192" s="19"/>
      <c r="G192" s="6"/>
      <c r="H192" s="22"/>
      <c r="I192" s="13"/>
      <c r="J192" s="26"/>
      <c r="K192" s="24"/>
      <c r="L192" s="190"/>
      <c r="M192" s="170"/>
      <c r="N192" s="10"/>
      <c r="O192" s="7"/>
      <c r="P192" s="15"/>
      <c r="Q192" s="17"/>
      <c r="R192" s="6"/>
      <c r="S192" s="6"/>
      <c r="T192" s="6"/>
      <c r="U192" s="6"/>
      <c r="V192" s="6"/>
      <c r="W192" s="68"/>
      <c r="X192" s="6"/>
      <c r="Y192" s="48"/>
      <c r="Z192" s="6"/>
    </row>
    <row r="193" spans="1:26" s="8" customFormat="1" ht="15" customHeight="1" x14ac:dyDescent="0.2">
      <c r="A193" s="5"/>
      <c r="B193" s="5"/>
      <c r="C193" s="2"/>
      <c r="D193" s="5"/>
      <c r="E193" s="5"/>
      <c r="F193" s="19"/>
      <c r="G193" s="6"/>
      <c r="H193" s="22"/>
      <c r="I193" s="13"/>
      <c r="J193" s="26"/>
      <c r="K193" s="24"/>
      <c r="L193" s="190"/>
      <c r="M193" s="170"/>
      <c r="N193" s="10"/>
      <c r="O193" s="7"/>
      <c r="P193" s="15"/>
      <c r="Q193" s="17"/>
      <c r="R193" s="6"/>
      <c r="S193" s="6"/>
      <c r="T193" s="6"/>
      <c r="U193" s="6"/>
      <c r="V193" s="6"/>
      <c r="W193" s="68"/>
      <c r="X193" s="6"/>
      <c r="Y193" s="48"/>
      <c r="Z193" s="6"/>
    </row>
    <row r="194" spans="1:26" s="8" customFormat="1" ht="15" customHeight="1" x14ac:dyDescent="0.2">
      <c r="A194" s="5"/>
      <c r="B194" s="5"/>
      <c r="C194" s="2"/>
      <c r="D194" s="5"/>
      <c r="E194" s="5"/>
      <c r="F194" s="19"/>
      <c r="G194" s="6"/>
      <c r="H194" s="22"/>
      <c r="I194" s="13"/>
      <c r="J194" s="26"/>
      <c r="K194" s="24"/>
      <c r="L194" s="190"/>
      <c r="M194" s="170"/>
      <c r="N194" s="10"/>
      <c r="O194" s="7"/>
      <c r="P194" s="15"/>
      <c r="Q194" s="17"/>
      <c r="R194" s="6"/>
      <c r="S194" s="6"/>
      <c r="T194" s="6"/>
      <c r="U194" s="6"/>
      <c r="V194" s="6"/>
      <c r="W194" s="68"/>
      <c r="X194" s="6"/>
      <c r="Y194" s="48"/>
      <c r="Z194" s="6"/>
    </row>
    <row r="195" spans="1:26" s="8" customFormat="1" ht="15" customHeight="1" x14ac:dyDescent="0.2">
      <c r="A195" s="5"/>
      <c r="B195" s="5"/>
      <c r="C195" s="2"/>
      <c r="D195" s="5"/>
      <c r="E195" s="5"/>
      <c r="F195" s="19"/>
      <c r="G195" s="6"/>
      <c r="H195" s="22"/>
      <c r="I195" s="13"/>
      <c r="J195" s="26"/>
      <c r="K195" s="24"/>
      <c r="L195" s="190"/>
      <c r="M195" s="170"/>
      <c r="N195" s="10"/>
      <c r="O195" s="7"/>
      <c r="P195" s="15"/>
      <c r="Q195" s="17"/>
      <c r="R195" s="6"/>
      <c r="S195" s="6"/>
      <c r="T195" s="6"/>
      <c r="U195" s="6"/>
      <c r="V195" s="6"/>
      <c r="W195" s="68"/>
      <c r="X195" s="6"/>
      <c r="Y195" s="48"/>
      <c r="Z195" s="6"/>
    </row>
    <row r="196" spans="1:26" s="8" customFormat="1" ht="15" customHeight="1" x14ac:dyDescent="0.2">
      <c r="A196" s="5"/>
      <c r="B196" s="5"/>
      <c r="C196" s="2"/>
      <c r="D196" s="5"/>
      <c r="E196" s="5"/>
      <c r="F196" s="19"/>
      <c r="G196" s="6"/>
      <c r="H196" s="22"/>
      <c r="I196" s="13"/>
      <c r="J196" s="26"/>
      <c r="K196" s="24"/>
      <c r="L196" s="190"/>
      <c r="M196" s="170"/>
      <c r="N196" s="10"/>
      <c r="O196" s="7"/>
      <c r="P196" s="15"/>
      <c r="Q196" s="17"/>
      <c r="R196" s="6"/>
      <c r="S196" s="6"/>
      <c r="T196" s="6"/>
      <c r="U196" s="6"/>
      <c r="V196" s="6"/>
      <c r="W196" s="68"/>
      <c r="X196" s="6"/>
      <c r="Y196" s="48"/>
      <c r="Z196" s="6"/>
    </row>
    <row r="197" spans="1:26" s="8" customFormat="1" ht="15" customHeight="1" x14ac:dyDescent="0.2">
      <c r="A197" s="5"/>
      <c r="B197" s="5"/>
      <c r="C197" s="2"/>
      <c r="D197" s="5"/>
      <c r="E197" s="5"/>
      <c r="F197" s="19"/>
      <c r="G197" s="6"/>
      <c r="H197" s="22"/>
      <c r="I197" s="13"/>
      <c r="J197" s="26"/>
      <c r="K197" s="24"/>
      <c r="L197" s="190"/>
      <c r="M197" s="170"/>
      <c r="N197" s="10"/>
      <c r="O197" s="7"/>
      <c r="P197" s="15"/>
      <c r="Q197" s="17"/>
      <c r="R197" s="6"/>
      <c r="S197" s="6"/>
      <c r="T197" s="6"/>
      <c r="U197" s="6"/>
      <c r="V197" s="6"/>
      <c r="W197" s="68"/>
      <c r="X197" s="6"/>
      <c r="Y197" s="48"/>
      <c r="Z197" s="6"/>
    </row>
    <row r="198" spans="1:26" s="8" customFormat="1" ht="15" customHeight="1" x14ac:dyDescent="0.2">
      <c r="A198" s="5"/>
      <c r="B198" s="5"/>
      <c r="C198" s="2"/>
      <c r="D198" s="5"/>
      <c r="E198" s="5"/>
      <c r="F198" s="19"/>
      <c r="G198" s="6"/>
      <c r="H198" s="22"/>
      <c r="I198" s="13"/>
      <c r="J198" s="26"/>
      <c r="K198" s="24"/>
      <c r="L198" s="190"/>
      <c r="M198" s="170"/>
      <c r="N198" s="10"/>
      <c r="O198" s="7"/>
      <c r="P198" s="15"/>
      <c r="Q198" s="17"/>
      <c r="R198" s="6"/>
      <c r="S198" s="6"/>
      <c r="T198" s="6"/>
      <c r="U198" s="6"/>
      <c r="V198" s="6"/>
      <c r="W198" s="68"/>
      <c r="X198" s="6"/>
      <c r="Y198" s="48"/>
      <c r="Z198" s="6"/>
    </row>
    <row r="199" spans="1:26" s="8" customFormat="1" ht="15" customHeight="1" x14ac:dyDescent="0.2">
      <c r="A199" s="5"/>
      <c r="B199" s="5"/>
      <c r="C199" s="2"/>
      <c r="D199" s="5"/>
      <c r="E199" s="5"/>
      <c r="F199" s="19"/>
      <c r="G199" s="6"/>
      <c r="H199" s="22"/>
      <c r="I199" s="13"/>
      <c r="J199" s="26"/>
      <c r="K199" s="24"/>
      <c r="L199" s="190"/>
      <c r="M199" s="170"/>
      <c r="N199" s="10"/>
      <c r="O199" s="7"/>
      <c r="P199" s="15"/>
      <c r="Q199" s="17"/>
      <c r="R199" s="6"/>
      <c r="S199" s="6"/>
      <c r="T199" s="6"/>
      <c r="U199" s="6"/>
      <c r="V199" s="6"/>
      <c r="W199" s="68"/>
      <c r="X199" s="6"/>
      <c r="Y199" s="48"/>
      <c r="Z199" s="6"/>
    </row>
    <row r="200" spans="1:26" s="8" customFormat="1" ht="15" customHeight="1" x14ac:dyDescent="0.2">
      <c r="A200" s="5"/>
      <c r="B200" s="5"/>
      <c r="C200" s="2"/>
      <c r="D200" s="5"/>
      <c r="E200" s="5"/>
      <c r="F200" s="19"/>
      <c r="G200" s="6"/>
      <c r="H200" s="22"/>
      <c r="I200" s="13"/>
      <c r="J200" s="26"/>
      <c r="K200" s="24"/>
      <c r="L200" s="190"/>
      <c r="M200" s="170"/>
      <c r="N200" s="10"/>
      <c r="O200" s="7"/>
      <c r="P200" s="15"/>
      <c r="Q200" s="17"/>
      <c r="R200" s="6"/>
      <c r="S200" s="6"/>
      <c r="T200" s="6"/>
      <c r="U200" s="6"/>
      <c r="V200" s="6"/>
      <c r="W200" s="68"/>
      <c r="X200" s="6"/>
      <c r="Y200" s="48"/>
      <c r="Z200" s="6"/>
    </row>
    <row r="201" spans="1:26" s="8" customFormat="1" ht="15" customHeight="1" x14ac:dyDescent="0.2">
      <c r="A201" s="5"/>
      <c r="B201" s="5"/>
      <c r="C201" s="2"/>
      <c r="D201" s="5"/>
      <c r="E201" s="5"/>
      <c r="F201" s="19"/>
      <c r="G201" s="6"/>
      <c r="H201" s="22"/>
      <c r="I201" s="13"/>
      <c r="J201" s="26"/>
      <c r="K201" s="24"/>
      <c r="L201" s="190"/>
      <c r="M201" s="170"/>
      <c r="N201" s="10"/>
      <c r="O201" s="7"/>
      <c r="P201" s="15"/>
      <c r="Q201" s="17"/>
      <c r="R201" s="6"/>
      <c r="S201" s="6"/>
      <c r="T201" s="6"/>
      <c r="U201" s="6"/>
      <c r="V201" s="6"/>
      <c r="W201" s="68"/>
      <c r="X201" s="6"/>
      <c r="Y201" s="48"/>
      <c r="Z201" s="6"/>
    </row>
    <row r="202" spans="1:26" s="8" customFormat="1" ht="15" customHeight="1" x14ac:dyDescent="0.2">
      <c r="A202" s="5"/>
      <c r="B202" s="5"/>
      <c r="C202" s="2"/>
      <c r="D202" s="5"/>
      <c r="E202" s="5"/>
      <c r="F202" s="19"/>
      <c r="G202" s="6"/>
      <c r="H202" s="22"/>
      <c r="I202" s="13"/>
      <c r="J202" s="26"/>
      <c r="K202" s="24"/>
      <c r="L202" s="190"/>
      <c r="M202" s="170"/>
      <c r="N202" s="10"/>
      <c r="O202" s="7"/>
      <c r="P202" s="15"/>
      <c r="Q202" s="17"/>
      <c r="R202" s="6"/>
      <c r="S202" s="6"/>
      <c r="T202" s="6"/>
      <c r="U202" s="6"/>
      <c r="V202" s="6"/>
      <c r="W202" s="68"/>
      <c r="X202" s="6"/>
      <c r="Y202" s="48"/>
      <c r="Z202" s="6"/>
    </row>
    <row r="203" spans="1:26" s="8" customFormat="1" ht="15" customHeight="1" x14ac:dyDescent="0.2">
      <c r="A203" s="5"/>
      <c r="B203" s="5"/>
      <c r="C203" s="2"/>
      <c r="D203" s="5"/>
      <c r="E203" s="5"/>
      <c r="F203" s="19"/>
      <c r="G203" s="6"/>
      <c r="H203" s="22"/>
      <c r="I203" s="13"/>
      <c r="J203" s="26"/>
      <c r="K203" s="24"/>
      <c r="L203" s="190"/>
      <c r="M203" s="170"/>
      <c r="N203" s="10"/>
      <c r="O203" s="7"/>
      <c r="P203" s="15"/>
      <c r="Q203" s="17"/>
      <c r="R203" s="6"/>
      <c r="S203" s="6"/>
      <c r="T203" s="6"/>
      <c r="U203" s="6"/>
      <c r="V203" s="6"/>
      <c r="W203" s="68"/>
      <c r="X203" s="6"/>
      <c r="Y203" s="48"/>
      <c r="Z203" s="6"/>
    </row>
    <row r="204" spans="1:26" s="8" customFormat="1" ht="15" customHeight="1" x14ac:dyDescent="0.2">
      <c r="A204" s="5"/>
      <c r="B204" s="5"/>
      <c r="C204" s="2"/>
      <c r="D204" s="5"/>
      <c r="E204" s="5"/>
      <c r="F204" s="19"/>
      <c r="G204" s="6"/>
      <c r="H204" s="22"/>
      <c r="I204" s="13"/>
      <c r="J204" s="26"/>
      <c r="K204" s="24"/>
      <c r="L204" s="190"/>
      <c r="M204" s="170"/>
      <c r="N204" s="10"/>
      <c r="O204" s="7"/>
      <c r="P204" s="15"/>
      <c r="Q204" s="17"/>
      <c r="R204" s="6"/>
      <c r="S204" s="6"/>
      <c r="T204" s="6"/>
      <c r="U204" s="6"/>
      <c r="V204" s="6"/>
      <c r="W204" s="68"/>
      <c r="X204" s="6"/>
      <c r="Y204" s="48"/>
      <c r="Z204" s="6"/>
    </row>
    <row r="205" spans="1:26" s="8" customFormat="1" ht="15" customHeight="1" x14ac:dyDescent="0.2">
      <c r="A205" s="5"/>
      <c r="B205" s="5"/>
      <c r="C205" s="2"/>
      <c r="D205" s="5"/>
      <c r="E205" s="5"/>
      <c r="F205" s="19"/>
      <c r="G205" s="6"/>
      <c r="H205" s="22"/>
      <c r="I205" s="13"/>
      <c r="J205" s="26"/>
      <c r="K205" s="24"/>
      <c r="L205" s="190"/>
      <c r="M205" s="170"/>
      <c r="N205" s="10"/>
      <c r="O205" s="7"/>
      <c r="P205" s="15"/>
      <c r="Q205" s="17"/>
      <c r="R205" s="6"/>
      <c r="S205" s="6"/>
      <c r="T205" s="6"/>
      <c r="U205" s="6"/>
      <c r="V205" s="6"/>
      <c r="W205" s="68"/>
      <c r="X205" s="6"/>
      <c r="Y205" s="48"/>
      <c r="Z205" s="6"/>
    </row>
    <row r="206" spans="1:26" s="8" customFormat="1" ht="15" customHeight="1" x14ac:dyDescent="0.2">
      <c r="A206" s="5"/>
      <c r="B206" s="5"/>
      <c r="C206" s="2"/>
      <c r="D206" s="5"/>
      <c r="E206" s="5"/>
      <c r="F206" s="19"/>
      <c r="G206" s="6"/>
      <c r="H206" s="22"/>
      <c r="I206" s="13"/>
      <c r="J206" s="26"/>
      <c r="K206" s="24"/>
      <c r="L206" s="190"/>
      <c r="M206" s="170"/>
      <c r="N206" s="10"/>
      <c r="O206" s="7"/>
      <c r="P206" s="15"/>
      <c r="Q206" s="17"/>
      <c r="R206" s="6"/>
      <c r="S206" s="6"/>
      <c r="T206" s="6"/>
      <c r="U206" s="6"/>
      <c r="V206" s="6"/>
      <c r="W206" s="68"/>
      <c r="X206" s="6"/>
      <c r="Y206" s="48"/>
      <c r="Z206" s="6"/>
    </row>
    <row r="207" spans="1:26" s="8" customFormat="1" ht="15" customHeight="1" x14ac:dyDescent="0.2">
      <c r="A207" s="5"/>
      <c r="B207" s="5"/>
      <c r="C207" s="2"/>
      <c r="D207" s="5"/>
      <c r="E207" s="5"/>
      <c r="F207" s="19"/>
      <c r="G207" s="6"/>
      <c r="H207" s="22"/>
      <c r="I207" s="13"/>
      <c r="J207" s="26"/>
      <c r="K207" s="24"/>
      <c r="L207" s="190"/>
      <c r="M207" s="170"/>
      <c r="N207" s="10"/>
      <c r="O207" s="7"/>
      <c r="P207" s="15"/>
      <c r="Q207" s="17"/>
      <c r="R207" s="6"/>
      <c r="S207" s="6"/>
      <c r="T207" s="6"/>
      <c r="U207" s="6"/>
      <c r="V207" s="6"/>
      <c r="W207" s="68"/>
      <c r="X207" s="6"/>
      <c r="Y207" s="48"/>
      <c r="Z207" s="6"/>
    </row>
    <row r="208" spans="1:26" s="8" customFormat="1" ht="15" customHeight="1" x14ac:dyDescent="0.2">
      <c r="A208" s="5"/>
      <c r="B208" s="5"/>
      <c r="C208" s="2"/>
      <c r="D208" s="5"/>
      <c r="E208" s="5"/>
      <c r="F208" s="19"/>
      <c r="G208" s="6"/>
      <c r="H208" s="22"/>
      <c r="I208" s="13"/>
      <c r="J208" s="26"/>
      <c r="K208" s="24"/>
      <c r="L208" s="190"/>
      <c r="M208" s="170"/>
      <c r="N208" s="10"/>
      <c r="O208" s="7"/>
      <c r="P208" s="15"/>
      <c r="Q208" s="17"/>
      <c r="R208" s="6"/>
      <c r="S208" s="6"/>
      <c r="T208" s="6"/>
      <c r="U208" s="6"/>
      <c r="V208" s="6"/>
      <c r="W208" s="68"/>
      <c r="X208" s="6"/>
      <c r="Y208" s="48"/>
      <c r="Z208" s="6"/>
    </row>
    <row r="209" spans="1:28" s="8" customFormat="1" ht="15" customHeight="1" x14ac:dyDescent="0.2">
      <c r="A209" s="5"/>
      <c r="B209" s="5"/>
      <c r="C209" s="2"/>
      <c r="D209" s="5"/>
      <c r="E209" s="5"/>
      <c r="F209" s="19"/>
      <c r="G209" s="6"/>
      <c r="H209" s="22"/>
      <c r="I209" s="13"/>
      <c r="J209" s="26"/>
      <c r="K209" s="24"/>
      <c r="L209" s="190"/>
      <c r="M209" s="170"/>
      <c r="N209" s="10"/>
      <c r="O209" s="7"/>
      <c r="P209" s="15"/>
      <c r="Q209" s="17"/>
      <c r="R209" s="6"/>
      <c r="S209" s="6"/>
      <c r="T209" s="6"/>
      <c r="U209" s="6"/>
      <c r="V209" s="6"/>
      <c r="W209" s="68"/>
      <c r="X209" s="6"/>
      <c r="Y209" s="48"/>
      <c r="Z209" s="6"/>
    </row>
    <row r="210" spans="1:28" s="8" customFormat="1" ht="15" customHeight="1" x14ac:dyDescent="0.2">
      <c r="A210" s="5"/>
      <c r="B210" s="5"/>
      <c r="C210" s="2"/>
      <c r="D210" s="5"/>
      <c r="E210" s="5"/>
      <c r="F210" s="19"/>
      <c r="G210" s="6"/>
      <c r="H210" s="22"/>
      <c r="I210" s="13"/>
      <c r="J210" s="26"/>
      <c r="K210" s="24"/>
      <c r="L210" s="190"/>
      <c r="M210" s="170"/>
      <c r="N210" s="10"/>
      <c r="O210" s="7"/>
      <c r="P210" s="15"/>
      <c r="Q210" s="17"/>
      <c r="R210" s="6"/>
      <c r="S210" s="6"/>
      <c r="T210" s="6"/>
      <c r="U210" s="6"/>
      <c r="V210" s="6"/>
      <c r="W210" s="68"/>
      <c r="X210" s="6"/>
      <c r="Y210" s="48"/>
      <c r="Z210" s="6"/>
    </row>
    <row r="211" spans="1:28" s="8" customFormat="1" ht="15" customHeight="1" x14ac:dyDescent="0.2">
      <c r="A211" s="5"/>
      <c r="B211" s="5"/>
      <c r="C211" s="2"/>
      <c r="D211" s="5"/>
      <c r="E211" s="5"/>
      <c r="F211" s="19"/>
      <c r="G211" s="6"/>
      <c r="H211" s="22"/>
      <c r="I211" s="13"/>
      <c r="J211" s="26"/>
      <c r="K211" s="24"/>
      <c r="L211" s="190"/>
      <c r="M211" s="170"/>
      <c r="N211" s="10"/>
      <c r="O211" s="7"/>
      <c r="P211" s="15"/>
      <c r="Q211" s="17"/>
      <c r="R211" s="6"/>
      <c r="S211" s="6"/>
      <c r="T211" s="6"/>
      <c r="U211" s="6"/>
      <c r="V211" s="6"/>
      <c r="W211" s="68"/>
      <c r="X211" s="6"/>
      <c r="Y211" s="48"/>
      <c r="Z211" s="6"/>
    </row>
    <row r="212" spans="1:28" s="8" customFormat="1" ht="15" customHeight="1" x14ac:dyDescent="0.2">
      <c r="A212" s="5"/>
      <c r="B212" s="5"/>
      <c r="C212" s="2"/>
      <c r="D212" s="5"/>
      <c r="E212" s="5"/>
      <c r="F212" s="19"/>
      <c r="G212" s="6"/>
      <c r="H212" s="22"/>
      <c r="I212" s="13"/>
      <c r="J212" s="26"/>
      <c r="K212" s="24"/>
      <c r="L212" s="190"/>
      <c r="M212" s="170"/>
      <c r="N212" s="10"/>
      <c r="O212" s="7"/>
      <c r="P212" s="15"/>
      <c r="Q212" s="17"/>
      <c r="R212" s="6"/>
      <c r="S212" s="6"/>
      <c r="T212" s="6"/>
      <c r="U212" s="6"/>
      <c r="V212" s="6"/>
      <c r="W212" s="68"/>
      <c r="X212" s="6"/>
      <c r="Y212" s="48"/>
      <c r="Z212" s="6"/>
    </row>
    <row r="213" spans="1:28" s="8" customFormat="1" ht="15" customHeight="1" x14ac:dyDescent="0.25">
      <c r="A213" s="256" t="s">
        <v>37481</v>
      </c>
      <c r="B213" s="71"/>
      <c r="C213" s="69"/>
      <c r="D213" s="71"/>
      <c r="E213" s="71"/>
      <c r="F213" s="72"/>
      <c r="G213" s="73"/>
      <c r="H213" s="74"/>
      <c r="I213" s="75"/>
      <c r="J213" s="76"/>
      <c r="K213" s="77"/>
      <c r="L213" s="335"/>
      <c r="M213" s="254"/>
      <c r="N213" s="78"/>
      <c r="O213" s="79"/>
      <c r="P213" s="80"/>
      <c r="Q213" s="81"/>
      <c r="R213" s="73"/>
      <c r="S213" s="73"/>
      <c r="T213" s="73"/>
      <c r="U213" s="73"/>
      <c r="V213" s="73"/>
      <c r="W213" s="336"/>
      <c r="X213" s="73"/>
      <c r="Y213" s="48"/>
      <c r="Z213" s="6"/>
    </row>
    <row r="214" spans="1:28" s="21" customFormat="1" ht="15" customHeight="1" x14ac:dyDescent="0.2">
      <c r="A214" s="5" t="s">
        <v>27</v>
      </c>
      <c r="B214" s="5" t="s">
        <v>22113</v>
      </c>
      <c r="C214" s="2" t="s">
        <v>17252</v>
      </c>
      <c r="D214" s="5" t="s">
        <v>17251</v>
      </c>
      <c r="E214" s="5">
        <v>13</v>
      </c>
      <c r="F214" s="19">
        <v>4226481</v>
      </c>
      <c r="G214" s="6">
        <v>20042264815</v>
      </c>
      <c r="H214" s="22">
        <v>10083</v>
      </c>
      <c r="I214" s="13" t="s">
        <v>20</v>
      </c>
      <c r="J214" s="26" t="s">
        <v>30149</v>
      </c>
      <c r="K214" s="24" t="s">
        <v>35992</v>
      </c>
      <c r="L214" s="190" t="s">
        <v>177</v>
      </c>
      <c r="M214" s="170" t="s">
        <v>177</v>
      </c>
      <c r="N214" s="10"/>
      <c r="O214" s="7"/>
      <c r="P214" s="15"/>
      <c r="Q214" s="17" t="s">
        <v>17250</v>
      </c>
      <c r="R214" s="6">
        <v>1165261555</v>
      </c>
      <c r="S214" s="6" t="s">
        <v>17249</v>
      </c>
      <c r="T214" s="6" t="s">
        <v>177</v>
      </c>
      <c r="U214" s="6" t="s">
        <v>30615</v>
      </c>
      <c r="V214" s="6" t="s">
        <v>22</v>
      </c>
      <c r="W214" s="68">
        <v>44777</v>
      </c>
      <c r="X214" s="48"/>
      <c r="Y214" s="68">
        <v>44777</v>
      </c>
      <c r="Z214" s="6"/>
      <c r="AA214" s="6" t="s">
        <v>36193</v>
      </c>
      <c r="AB214" s="6" t="s">
        <v>36140</v>
      </c>
    </row>
    <row r="215" spans="1:28" s="21" customFormat="1" ht="15" customHeight="1" x14ac:dyDescent="0.2">
      <c r="A215" s="5" t="s">
        <v>161</v>
      </c>
      <c r="B215" s="5" t="s">
        <v>22113</v>
      </c>
      <c r="C215" s="2" t="s">
        <v>16932</v>
      </c>
      <c r="D215" s="5" t="s">
        <v>16931</v>
      </c>
      <c r="E215" s="5" t="s">
        <v>78</v>
      </c>
      <c r="F215" s="19">
        <v>5884492</v>
      </c>
      <c r="G215" s="6">
        <v>27058844921</v>
      </c>
      <c r="H215" s="22">
        <v>17638</v>
      </c>
      <c r="I215" s="13" t="s">
        <v>20</v>
      </c>
      <c r="J215" s="26" t="s">
        <v>30149</v>
      </c>
      <c r="K215" s="24" t="s">
        <v>35992</v>
      </c>
      <c r="L215" s="190"/>
      <c r="M215" s="170"/>
      <c r="N215" s="10"/>
      <c r="O215" s="7"/>
      <c r="P215" s="15"/>
      <c r="Q215" s="17" t="s">
        <v>30673</v>
      </c>
      <c r="R215" s="6">
        <v>3764451079</v>
      </c>
      <c r="S215" s="6" t="s">
        <v>30674</v>
      </c>
      <c r="T215" s="6" t="s">
        <v>177</v>
      </c>
      <c r="U215" s="6" t="s">
        <v>30727</v>
      </c>
      <c r="V215" s="6" t="s">
        <v>22</v>
      </c>
      <c r="W215" s="68">
        <v>44800</v>
      </c>
      <c r="X215" s="48"/>
      <c r="Y215" s="68">
        <v>44800</v>
      </c>
      <c r="Z215" s="6"/>
      <c r="AA215" s="6" t="s">
        <v>36134</v>
      </c>
      <c r="AB215" s="6" t="s">
        <v>36133</v>
      </c>
    </row>
    <row r="216" spans="1:28" s="21" customFormat="1" x14ac:dyDescent="0.2">
      <c r="A216" s="5" t="s">
        <v>302</v>
      </c>
      <c r="B216" s="5" t="s">
        <v>22113</v>
      </c>
      <c r="C216" s="2" t="s">
        <v>16607</v>
      </c>
      <c r="D216" s="5" t="s">
        <v>16606</v>
      </c>
      <c r="E216" s="5" t="s">
        <v>889</v>
      </c>
      <c r="F216" s="19">
        <v>6192438</v>
      </c>
      <c r="G216" s="6">
        <v>27061924383</v>
      </c>
      <c r="H216" s="22">
        <v>18069</v>
      </c>
      <c r="I216" s="13" t="s">
        <v>20</v>
      </c>
      <c r="J216" s="26" t="s">
        <v>30149</v>
      </c>
      <c r="K216" s="24" t="s">
        <v>35992</v>
      </c>
      <c r="L216" s="190"/>
      <c r="M216" s="170"/>
      <c r="N216" s="10"/>
      <c r="O216" s="7"/>
      <c r="P216" s="15"/>
      <c r="Q216" s="17" t="s">
        <v>16605</v>
      </c>
      <c r="R216" s="6" t="s">
        <v>176</v>
      </c>
      <c r="S216" s="6" t="s">
        <v>176</v>
      </c>
      <c r="T216" s="6" t="s">
        <v>177</v>
      </c>
      <c r="U216" s="6" t="s">
        <v>177</v>
      </c>
      <c r="V216" s="6" t="s">
        <v>22</v>
      </c>
      <c r="W216" s="68">
        <v>44825</v>
      </c>
      <c r="X216" s="48"/>
      <c r="Y216" s="68">
        <v>44825</v>
      </c>
      <c r="Z216" s="6"/>
      <c r="AA216" s="6" t="s">
        <v>36191</v>
      </c>
      <c r="AB216" s="6" t="s">
        <v>36140</v>
      </c>
    </row>
    <row r="217" spans="1:28" s="21" customFormat="1" ht="15.75" customHeight="1" x14ac:dyDescent="0.2">
      <c r="A217" s="5" t="s">
        <v>23</v>
      </c>
      <c r="B217" s="5" t="s">
        <v>22113</v>
      </c>
      <c r="C217" s="2" t="s">
        <v>14980</v>
      </c>
      <c r="D217" s="5" t="s">
        <v>14979</v>
      </c>
      <c r="E217" s="5">
        <v>12</v>
      </c>
      <c r="F217" s="19">
        <v>20348089</v>
      </c>
      <c r="G217" s="6">
        <v>20203480890</v>
      </c>
      <c r="H217" s="22">
        <v>25040</v>
      </c>
      <c r="I217" s="13" t="s">
        <v>20</v>
      </c>
      <c r="J217" s="26" t="s">
        <v>30149</v>
      </c>
      <c r="K217" s="24" t="s">
        <v>35992</v>
      </c>
      <c r="L217" s="190">
        <v>40695</v>
      </c>
      <c r="M217" s="170" t="s">
        <v>33533</v>
      </c>
      <c r="N217" s="10"/>
      <c r="O217" s="7"/>
      <c r="P217" s="15" t="s">
        <v>35972</v>
      </c>
      <c r="Q217" s="17" t="s">
        <v>14978</v>
      </c>
      <c r="R217" s="6" t="s">
        <v>35973</v>
      </c>
      <c r="S217" s="6" t="s">
        <v>176</v>
      </c>
      <c r="T217" s="6" t="s">
        <v>35974</v>
      </c>
      <c r="U217" s="6" t="s">
        <v>30101</v>
      </c>
      <c r="V217" s="6" t="s">
        <v>22</v>
      </c>
      <c r="W217" s="68">
        <v>44816</v>
      </c>
      <c r="X217" s="48"/>
      <c r="Y217" s="68">
        <v>44816</v>
      </c>
      <c r="Z217" s="6"/>
      <c r="AA217" s="6" t="s">
        <v>36192</v>
      </c>
      <c r="AB217" s="6" t="s">
        <v>36140</v>
      </c>
    </row>
    <row r="218" spans="1:28" s="21" customFormat="1" ht="15" customHeight="1" x14ac:dyDescent="0.2">
      <c r="A218" s="5" t="s">
        <v>27</v>
      </c>
      <c r="B218" s="5" t="s">
        <v>22113</v>
      </c>
      <c r="C218" s="2" t="s">
        <v>14618</v>
      </c>
      <c r="D218" s="5" t="s">
        <v>14617</v>
      </c>
      <c r="E218" s="5">
        <v>11</v>
      </c>
      <c r="F218" s="19">
        <v>21624608</v>
      </c>
      <c r="G218" s="6">
        <v>20216246080</v>
      </c>
      <c r="H218" s="22">
        <v>25676</v>
      </c>
      <c r="I218" s="13" t="s">
        <v>20</v>
      </c>
      <c r="J218" s="26" t="s">
        <v>30149</v>
      </c>
      <c r="K218" s="24" t="s">
        <v>35992</v>
      </c>
      <c r="L218" s="190">
        <v>44044</v>
      </c>
      <c r="M218" s="170"/>
      <c r="N218" s="10"/>
      <c r="O218" s="7"/>
      <c r="P218" s="15"/>
      <c r="Q218" s="17" t="s">
        <v>14616</v>
      </c>
      <c r="R218" s="6" t="s">
        <v>14615</v>
      </c>
      <c r="S218" s="6" t="s">
        <v>14614</v>
      </c>
      <c r="T218" s="6" t="s">
        <v>14613</v>
      </c>
      <c r="U218" s="6" t="s">
        <v>177</v>
      </c>
      <c r="V218" s="6" t="s">
        <v>11572</v>
      </c>
      <c r="W218" s="68">
        <v>44806</v>
      </c>
      <c r="X218" s="48"/>
      <c r="Y218" s="68">
        <v>44806</v>
      </c>
      <c r="Z218" s="6"/>
      <c r="AA218" s="6" t="s">
        <v>36067</v>
      </c>
      <c r="AB218" s="6" t="s">
        <v>36018</v>
      </c>
    </row>
    <row r="219" spans="1:28" s="21" customFormat="1" x14ac:dyDescent="0.2">
      <c r="A219" s="5" t="s">
        <v>27</v>
      </c>
      <c r="B219" s="5" t="s">
        <v>22115</v>
      </c>
      <c r="C219" s="2" t="s">
        <v>429</v>
      </c>
      <c r="D219" s="5" t="s">
        <v>430</v>
      </c>
      <c r="E219" s="5" t="s">
        <v>33</v>
      </c>
      <c r="F219" s="19">
        <v>7082880</v>
      </c>
      <c r="G219" s="6">
        <v>20070828805</v>
      </c>
      <c r="H219" s="22">
        <v>15145</v>
      </c>
      <c r="I219" s="13" t="s">
        <v>20</v>
      </c>
      <c r="J219" s="26" t="s">
        <v>30149</v>
      </c>
      <c r="K219" s="24" t="s">
        <v>35992</v>
      </c>
      <c r="L219" s="190"/>
      <c r="M219" s="170"/>
      <c r="N219" s="10"/>
      <c r="O219" s="7"/>
      <c r="P219" s="15" t="s">
        <v>431</v>
      </c>
      <c r="Q219" s="17" t="s">
        <v>432</v>
      </c>
      <c r="R219" s="6" t="s">
        <v>176</v>
      </c>
      <c r="S219" s="6" t="s">
        <v>176</v>
      </c>
      <c r="T219" s="6" t="s">
        <v>177</v>
      </c>
      <c r="U219" s="6" t="s">
        <v>177</v>
      </c>
      <c r="V219" s="6" t="s">
        <v>22</v>
      </c>
      <c r="W219" s="68">
        <v>44827</v>
      </c>
      <c r="X219" s="48"/>
      <c r="Y219" s="68">
        <v>44827</v>
      </c>
      <c r="Z219" s="6"/>
      <c r="AA219" s="6" t="s">
        <v>36141</v>
      </c>
      <c r="AB219" s="6" t="s">
        <v>36140</v>
      </c>
    </row>
    <row r="220" spans="1:28" s="21" customFormat="1" ht="15" customHeight="1" x14ac:dyDescent="0.2">
      <c r="A220" s="5" t="s">
        <v>36</v>
      </c>
      <c r="B220" s="5" t="s">
        <v>22115</v>
      </c>
      <c r="C220" s="2" t="s">
        <v>795</v>
      </c>
      <c r="D220" s="5" t="s">
        <v>796</v>
      </c>
      <c r="E220" s="5" t="s">
        <v>45</v>
      </c>
      <c r="F220" s="19">
        <v>7351673</v>
      </c>
      <c r="G220" s="6">
        <v>20073516731</v>
      </c>
      <c r="H220" s="22">
        <v>13850</v>
      </c>
      <c r="I220" s="13" t="s">
        <v>20</v>
      </c>
      <c r="J220" s="26" t="s">
        <v>30149</v>
      </c>
      <c r="K220" s="24" t="s">
        <v>35992</v>
      </c>
      <c r="L220" s="190"/>
      <c r="M220" s="170"/>
      <c r="N220" s="10"/>
      <c r="O220" s="7"/>
      <c r="P220" s="15"/>
      <c r="Q220" s="17" t="s">
        <v>797</v>
      </c>
      <c r="R220" s="6">
        <v>453939</v>
      </c>
      <c r="S220" s="6" t="s">
        <v>176</v>
      </c>
      <c r="T220" s="6" t="s">
        <v>177</v>
      </c>
      <c r="U220" s="6" t="s">
        <v>29168</v>
      </c>
      <c r="V220" s="6" t="s">
        <v>22</v>
      </c>
      <c r="W220" s="68">
        <v>44886</v>
      </c>
      <c r="X220" s="48"/>
      <c r="Y220" s="68">
        <v>44886</v>
      </c>
      <c r="Z220" s="6"/>
      <c r="AA220" s="6" t="s">
        <v>36175</v>
      </c>
      <c r="AB220" s="6"/>
    </row>
    <row r="221" spans="1:28" s="21" customFormat="1" ht="15" customHeight="1" x14ac:dyDescent="0.2">
      <c r="A221" s="5" t="s">
        <v>46</v>
      </c>
      <c r="B221" s="5" t="s">
        <v>22115</v>
      </c>
      <c r="C221" s="2" t="s">
        <v>1963</v>
      </c>
      <c r="D221" s="5" t="s">
        <v>1964</v>
      </c>
      <c r="E221" s="5" t="s">
        <v>33</v>
      </c>
      <c r="F221" s="19">
        <v>11333526</v>
      </c>
      <c r="G221" s="6">
        <v>20113335263</v>
      </c>
      <c r="H221" s="22">
        <v>19897</v>
      </c>
      <c r="I221" s="13" t="s">
        <v>20</v>
      </c>
      <c r="J221" s="26" t="s">
        <v>30149</v>
      </c>
      <c r="K221" s="24" t="s">
        <v>35992</v>
      </c>
      <c r="L221" s="190"/>
      <c r="M221" s="170"/>
      <c r="N221" s="10"/>
      <c r="O221" s="7"/>
      <c r="P221" s="15"/>
      <c r="Q221" s="17" t="s">
        <v>1965</v>
      </c>
      <c r="R221" s="6" t="s">
        <v>29289</v>
      </c>
      <c r="S221" s="6" t="s">
        <v>1966</v>
      </c>
      <c r="T221" s="6" t="s">
        <v>177</v>
      </c>
      <c r="U221" s="6" t="s">
        <v>29304</v>
      </c>
      <c r="V221" s="6" t="s">
        <v>22</v>
      </c>
      <c r="W221" s="68">
        <v>44792</v>
      </c>
      <c r="X221" s="48"/>
      <c r="Y221" s="68">
        <v>44792</v>
      </c>
      <c r="Z221" s="6"/>
      <c r="AA221" s="6" t="s">
        <v>36137</v>
      </c>
      <c r="AB221" s="6" t="s">
        <v>36135</v>
      </c>
    </row>
    <row r="222" spans="1:28" s="21" customFormat="1" ht="15" customHeight="1" x14ac:dyDescent="0.2">
      <c r="A222" s="5" t="s">
        <v>252</v>
      </c>
      <c r="B222" s="5" t="s">
        <v>22115</v>
      </c>
      <c r="C222" s="2" t="s">
        <v>9286</v>
      </c>
      <c r="D222" s="5" t="s">
        <v>9285</v>
      </c>
      <c r="E222" s="5" t="s">
        <v>99</v>
      </c>
      <c r="F222" s="19">
        <v>10735668</v>
      </c>
      <c r="G222" s="6">
        <v>20107356682</v>
      </c>
      <c r="H222" s="22">
        <v>19501</v>
      </c>
      <c r="I222" s="13" t="s">
        <v>20</v>
      </c>
      <c r="J222" s="26" t="s">
        <v>30149</v>
      </c>
      <c r="K222" s="24" t="s">
        <v>35992</v>
      </c>
      <c r="L222" s="190"/>
      <c r="M222" s="170"/>
      <c r="N222" s="10"/>
      <c r="O222" s="7"/>
      <c r="P222" s="15"/>
      <c r="Q222" s="17" t="s">
        <v>29038</v>
      </c>
      <c r="R222" s="6" t="s">
        <v>29015</v>
      </c>
      <c r="S222" s="6" t="s">
        <v>29014</v>
      </c>
      <c r="T222" s="6" t="s">
        <v>177</v>
      </c>
      <c r="U222" s="6" t="s">
        <v>29035</v>
      </c>
      <c r="V222" s="6" t="s">
        <v>22</v>
      </c>
      <c r="W222" s="68">
        <v>44814</v>
      </c>
      <c r="X222" s="48"/>
      <c r="Y222" s="68">
        <v>44814</v>
      </c>
      <c r="Z222" s="6"/>
      <c r="AA222" s="6" t="s">
        <v>36138</v>
      </c>
      <c r="AB222" s="6" t="s">
        <v>36139</v>
      </c>
    </row>
    <row r="223" spans="1:28" s="21" customFormat="1" ht="15.75" customHeight="1" x14ac:dyDescent="0.2">
      <c r="A223" s="5" t="s">
        <v>36</v>
      </c>
      <c r="B223" s="5" t="s">
        <v>22115</v>
      </c>
      <c r="C223" s="2" t="s">
        <v>8511</v>
      </c>
      <c r="D223" s="5" t="s">
        <v>8510</v>
      </c>
      <c r="E223" s="5" t="s">
        <v>33</v>
      </c>
      <c r="F223" s="19">
        <v>3869736</v>
      </c>
      <c r="G223" s="6">
        <v>27038697361</v>
      </c>
      <c r="H223" s="22">
        <v>14610</v>
      </c>
      <c r="I223" s="13" t="s">
        <v>20</v>
      </c>
      <c r="J223" s="26" t="s">
        <v>30149</v>
      </c>
      <c r="K223" s="24" t="s">
        <v>35992</v>
      </c>
      <c r="L223" s="190"/>
      <c r="M223" s="170"/>
      <c r="N223" s="10"/>
      <c r="O223" s="7"/>
      <c r="P223" s="15"/>
      <c r="Q223" s="17" t="s">
        <v>8509</v>
      </c>
      <c r="R223" s="6">
        <v>434855</v>
      </c>
      <c r="S223" s="6" t="s">
        <v>176</v>
      </c>
      <c r="T223" s="6" t="s">
        <v>177</v>
      </c>
      <c r="U223" s="6" t="s">
        <v>29168</v>
      </c>
      <c r="V223" s="6" t="s">
        <v>22</v>
      </c>
      <c r="W223" s="68">
        <v>44649</v>
      </c>
      <c r="X223" s="48"/>
      <c r="Y223" s="68">
        <v>44649</v>
      </c>
      <c r="Z223" s="6"/>
      <c r="AA223" s="6" t="s">
        <v>36174</v>
      </c>
      <c r="AB223" s="6"/>
    </row>
    <row r="224" spans="1:28" s="21" customFormat="1" ht="15" customHeight="1" x14ac:dyDescent="0.2">
      <c r="A224" s="5" t="s">
        <v>302</v>
      </c>
      <c r="B224" s="5" t="s">
        <v>22115</v>
      </c>
      <c r="C224" s="2" t="s">
        <v>7992</v>
      </c>
      <c r="D224" s="5" t="s">
        <v>7991</v>
      </c>
      <c r="E224" s="5" t="s">
        <v>45</v>
      </c>
      <c r="F224" s="19">
        <v>4471668</v>
      </c>
      <c r="G224" s="6">
        <v>27044716688</v>
      </c>
      <c r="H224" s="22">
        <v>15776</v>
      </c>
      <c r="I224" s="13" t="s">
        <v>20</v>
      </c>
      <c r="J224" s="26" t="s">
        <v>30149</v>
      </c>
      <c r="K224" s="24" t="s">
        <v>35992</v>
      </c>
      <c r="L224" s="190"/>
      <c r="M224" s="170"/>
      <c r="N224" s="10"/>
      <c r="O224" s="7"/>
      <c r="P224" s="15"/>
      <c r="Q224" s="17" t="s">
        <v>7990</v>
      </c>
      <c r="R224" s="6" t="s">
        <v>176</v>
      </c>
      <c r="S224" s="6" t="s">
        <v>7989</v>
      </c>
      <c r="T224" s="6" t="s">
        <v>177</v>
      </c>
      <c r="U224" s="6" t="s">
        <v>177</v>
      </c>
      <c r="V224" s="6" t="s">
        <v>22</v>
      </c>
      <c r="W224" s="68">
        <v>44755</v>
      </c>
      <c r="X224" s="48"/>
      <c r="Y224" s="68">
        <v>44755</v>
      </c>
      <c r="Z224" s="6"/>
      <c r="AA224" s="6" t="s">
        <v>36069</v>
      </c>
      <c r="AB224" s="6" t="s">
        <v>36018</v>
      </c>
    </row>
    <row r="225" spans="1:28" s="21" customFormat="1" ht="15" customHeight="1" x14ac:dyDescent="0.2">
      <c r="A225" s="5">
        <v>24</v>
      </c>
      <c r="B225" s="5" t="s">
        <v>22115</v>
      </c>
      <c r="C225" s="2" t="s">
        <v>12008</v>
      </c>
      <c r="D225" s="5" t="s">
        <v>12007</v>
      </c>
      <c r="E225" s="5">
        <v>30</v>
      </c>
      <c r="F225" s="19">
        <v>11208143</v>
      </c>
      <c r="G225" s="6">
        <v>20112081438</v>
      </c>
      <c r="H225" s="22">
        <v>19834</v>
      </c>
      <c r="I225" s="13" t="s">
        <v>20</v>
      </c>
      <c r="J225" s="26" t="s">
        <v>30149</v>
      </c>
      <c r="K225" s="24" t="s">
        <v>35992</v>
      </c>
      <c r="L225" s="190"/>
      <c r="M225" s="170"/>
      <c r="N225" s="10"/>
      <c r="O225" s="7"/>
      <c r="P225" s="15"/>
      <c r="Q225" s="17" t="s">
        <v>33616</v>
      </c>
      <c r="R225" s="6" t="s">
        <v>33609</v>
      </c>
      <c r="S225" s="6" t="s">
        <v>12006</v>
      </c>
      <c r="T225" s="6" t="s">
        <v>177</v>
      </c>
      <c r="U225" s="6" t="s">
        <v>29105</v>
      </c>
      <c r="V225" s="6" t="s">
        <v>33603</v>
      </c>
      <c r="W225" s="68">
        <v>44810</v>
      </c>
      <c r="X225" s="48"/>
      <c r="Y225" s="68">
        <v>44810</v>
      </c>
      <c r="Z225" s="6"/>
      <c r="AA225" s="6" t="s">
        <v>36143</v>
      </c>
      <c r="AB225" s="6" t="s">
        <v>36142</v>
      </c>
    </row>
    <row r="226" spans="1:28" s="21" customFormat="1" ht="15" customHeight="1" x14ac:dyDescent="0.2">
      <c r="A226" s="5">
        <v>13</v>
      </c>
      <c r="B226" s="5" t="s">
        <v>22115</v>
      </c>
      <c r="C226" s="2" t="s">
        <v>22090</v>
      </c>
      <c r="D226" s="5" t="s">
        <v>22089</v>
      </c>
      <c r="E226" s="5" t="s">
        <v>33</v>
      </c>
      <c r="F226" s="19">
        <v>10614701</v>
      </c>
      <c r="G226" s="6">
        <v>23106147019</v>
      </c>
      <c r="H226" s="22">
        <v>19467</v>
      </c>
      <c r="I226" s="13" t="s">
        <v>20</v>
      </c>
      <c r="J226" s="26" t="s">
        <v>30149</v>
      </c>
      <c r="K226" s="24" t="s">
        <v>35992</v>
      </c>
      <c r="L226" s="190"/>
      <c r="M226" s="170"/>
      <c r="N226" s="10"/>
      <c r="O226" s="7"/>
      <c r="P226" s="15"/>
      <c r="Q226" s="17" t="s">
        <v>22088</v>
      </c>
      <c r="R226" s="6">
        <v>399098</v>
      </c>
      <c r="S226" s="6" t="s">
        <v>176</v>
      </c>
      <c r="T226" s="6" t="s">
        <v>177</v>
      </c>
      <c r="U226" s="6" t="s">
        <v>29168</v>
      </c>
      <c r="V226" s="6" t="s">
        <v>22</v>
      </c>
      <c r="W226" s="68">
        <v>44793</v>
      </c>
      <c r="X226" s="48"/>
      <c r="Y226" s="68">
        <v>44793</v>
      </c>
      <c r="Z226" s="6"/>
      <c r="AA226" s="6"/>
      <c r="AB226" s="6" t="s">
        <v>36140</v>
      </c>
    </row>
    <row r="227" spans="1:28" s="21" customFormat="1" ht="15" customHeight="1" x14ac:dyDescent="0.2">
      <c r="A227" s="5" t="s">
        <v>27</v>
      </c>
      <c r="B227" s="5" t="s">
        <v>22115</v>
      </c>
      <c r="C227" s="2" t="s">
        <v>21879</v>
      </c>
      <c r="D227" s="5" t="s">
        <v>21878</v>
      </c>
      <c r="E227" s="5">
        <v>30</v>
      </c>
      <c r="F227" s="19">
        <v>20533963</v>
      </c>
      <c r="G227" s="6">
        <v>23205339639</v>
      </c>
      <c r="H227" s="22">
        <v>25163</v>
      </c>
      <c r="I227" s="13" t="s">
        <v>20</v>
      </c>
      <c r="J227" s="26" t="s">
        <v>30149</v>
      </c>
      <c r="K227" s="24" t="s">
        <v>35992</v>
      </c>
      <c r="L227" s="190"/>
      <c r="M227" s="170"/>
      <c r="N227" s="10"/>
      <c r="O227" s="7"/>
      <c r="P227" s="15"/>
      <c r="Q227" s="17" t="s">
        <v>21877</v>
      </c>
      <c r="R227" s="6" t="s">
        <v>176</v>
      </c>
      <c r="S227" s="6" t="s">
        <v>21876</v>
      </c>
      <c r="T227" s="6" t="s">
        <v>177</v>
      </c>
      <c r="U227" s="6" t="s">
        <v>177</v>
      </c>
      <c r="V227" s="6" t="s">
        <v>22</v>
      </c>
      <c r="W227" s="68">
        <v>44324</v>
      </c>
      <c r="X227" s="48"/>
      <c r="Y227" s="68">
        <v>44324</v>
      </c>
      <c r="Z227" s="6"/>
      <c r="AA227" s="6"/>
      <c r="AB227" s="6" t="s">
        <v>36140</v>
      </c>
    </row>
    <row r="228" spans="1:28" s="21" customFormat="1" ht="15" customHeight="1" x14ac:dyDescent="0.2">
      <c r="A228" s="5" t="s">
        <v>46</v>
      </c>
      <c r="B228" s="5" t="s">
        <v>22115</v>
      </c>
      <c r="C228" s="2" t="s">
        <v>6874</v>
      </c>
      <c r="D228" s="5" t="s">
        <v>6876</v>
      </c>
      <c r="E228" s="5">
        <v>31</v>
      </c>
      <c r="F228" s="19">
        <v>12096232</v>
      </c>
      <c r="G228" s="6">
        <v>23120962329</v>
      </c>
      <c r="H228" s="22">
        <v>20295</v>
      </c>
      <c r="I228" s="13" t="s">
        <v>20</v>
      </c>
      <c r="J228" s="26" t="s">
        <v>30149</v>
      </c>
      <c r="K228" s="24" t="s">
        <v>35992</v>
      </c>
      <c r="L228" s="190"/>
      <c r="M228" s="170"/>
      <c r="N228" s="10"/>
      <c r="O228" s="7"/>
      <c r="P228" s="15"/>
      <c r="Q228" s="17" t="s">
        <v>6875</v>
      </c>
      <c r="R228" s="6" t="s">
        <v>176</v>
      </c>
      <c r="S228" s="6" t="s">
        <v>6873</v>
      </c>
      <c r="T228" s="6" t="s">
        <v>177</v>
      </c>
      <c r="U228" s="6" t="s">
        <v>177</v>
      </c>
      <c r="V228" s="6" t="s">
        <v>22</v>
      </c>
      <c r="W228" s="68">
        <v>44811</v>
      </c>
      <c r="X228" s="48"/>
      <c r="Y228" s="68">
        <v>44811</v>
      </c>
      <c r="Z228" s="6"/>
      <c r="AA228" s="6" t="s">
        <v>36093</v>
      </c>
      <c r="AB228" s="6" t="s">
        <v>36018</v>
      </c>
    </row>
    <row r="229" spans="1:28" s="8" customFormat="1" ht="15" customHeight="1" x14ac:dyDescent="0.2">
      <c r="A229" s="5" t="s">
        <v>172</v>
      </c>
      <c r="B229" s="5" t="s">
        <v>22116</v>
      </c>
      <c r="C229" s="2" t="s">
        <v>19705</v>
      </c>
      <c r="D229" s="5" t="s">
        <v>19704</v>
      </c>
      <c r="E229" s="5" t="s">
        <v>99</v>
      </c>
      <c r="F229" s="19">
        <v>4217715</v>
      </c>
      <c r="G229" s="6">
        <v>27042177151</v>
      </c>
      <c r="H229" s="22" t="s">
        <v>29712</v>
      </c>
      <c r="I229" s="13" t="s">
        <v>17337</v>
      </c>
      <c r="J229" s="26" t="s">
        <v>30149</v>
      </c>
      <c r="K229" s="24" t="s">
        <v>35992</v>
      </c>
      <c r="L229" s="190"/>
      <c r="M229" s="170"/>
      <c r="N229" s="10"/>
      <c r="O229" s="7"/>
      <c r="P229" s="15"/>
      <c r="Q229" s="17" t="s">
        <v>29989</v>
      </c>
      <c r="R229" s="6" t="s">
        <v>29711</v>
      </c>
      <c r="S229" s="6" t="s">
        <v>176</v>
      </c>
      <c r="T229" s="6" t="s">
        <v>177</v>
      </c>
      <c r="U229" s="6" t="s">
        <v>29978</v>
      </c>
      <c r="V229" s="6" t="s">
        <v>22</v>
      </c>
      <c r="W229" s="68">
        <v>44806</v>
      </c>
      <c r="X229" s="48"/>
      <c r="Y229" s="68">
        <v>44806</v>
      </c>
      <c r="Z229" s="6"/>
      <c r="AA229" s="6" t="s">
        <v>36092</v>
      </c>
      <c r="AB229" s="6" t="s">
        <v>36018</v>
      </c>
    </row>
    <row r="230" spans="1:28" s="8" customFormat="1" ht="15" customHeight="1" x14ac:dyDescent="0.2">
      <c r="A230" s="5">
        <v>11</v>
      </c>
      <c r="B230" s="5" t="s">
        <v>22116</v>
      </c>
      <c r="C230" s="2" t="s">
        <v>19392</v>
      </c>
      <c r="D230" s="5" t="s">
        <v>19391</v>
      </c>
      <c r="E230" s="5" t="s">
        <v>36</v>
      </c>
      <c r="F230" s="19">
        <v>6610222</v>
      </c>
      <c r="G230" s="6">
        <v>27066102225</v>
      </c>
      <c r="H230" s="22">
        <v>11303</v>
      </c>
      <c r="I230" s="13" t="s">
        <v>17470</v>
      </c>
      <c r="J230" s="26" t="s">
        <v>30149</v>
      </c>
      <c r="K230" s="24" t="s">
        <v>35992</v>
      </c>
      <c r="L230" s="190"/>
      <c r="M230" s="170"/>
      <c r="N230" s="10"/>
      <c r="O230" s="7"/>
      <c r="P230" s="15"/>
      <c r="Q230" s="17" t="s">
        <v>29052</v>
      </c>
      <c r="R230" s="6" t="s">
        <v>176</v>
      </c>
      <c r="S230" s="6" t="s">
        <v>176</v>
      </c>
      <c r="T230" s="6" t="s">
        <v>177</v>
      </c>
      <c r="U230" s="6" t="s">
        <v>29035</v>
      </c>
      <c r="V230" s="6" t="s">
        <v>22</v>
      </c>
      <c r="W230" s="68">
        <v>44808</v>
      </c>
      <c r="X230" s="48"/>
      <c r="Y230" s="68">
        <v>44808</v>
      </c>
      <c r="Z230" s="6"/>
      <c r="AA230" s="6" t="s">
        <v>36068</v>
      </c>
      <c r="AB230" s="6" t="s">
        <v>36018</v>
      </c>
    </row>
    <row r="231" spans="1:28" s="8" customFormat="1" ht="15" customHeight="1" x14ac:dyDescent="0.2">
      <c r="A231" s="5">
        <v>13</v>
      </c>
      <c r="B231" s="5" t="s">
        <v>22116</v>
      </c>
      <c r="C231" s="2" t="s">
        <v>19103</v>
      </c>
      <c r="D231" s="5" t="s">
        <v>19102</v>
      </c>
      <c r="E231" s="5" t="s">
        <v>77</v>
      </c>
      <c r="F231" s="19">
        <v>7352962</v>
      </c>
      <c r="G231" s="6">
        <v>20073529620</v>
      </c>
      <c r="H231" s="22">
        <v>13973</v>
      </c>
      <c r="I231" s="13" t="s">
        <v>22252</v>
      </c>
      <c r="J231" s="26" t="s">
        <v>30149</v>
      </c>
      <c r="K231" s="24" t="s">
        <v>35992</v>
      </c>
      <c r="L231" s="190"/>
      <c r="M231" s="170"/>
      <c r="N231" s="10"/>
      <c r="O231" s="7"/>
      <c r="P231" s="15"/>
      <c r="Q231" s="17" t="s">
        <v>19101</v>
      </c>
      <c r="R231" s="6" t="s">
        <v>29154</v>
      </c>
      <c r="S231" s="6" t="s">
        <v>176</v>
      </c>
      <c r="T231" s="6" t="s">
        <v>177</v>
      </c>
      <c r="U231" s="6" t="s">
        <v>29168</v>
      </c>
      <c r="V231" s="6" t="s">
        <v>22</v>
      </c>
      <c r="W231" s="68">
        <v>44808</v>
      </c>
      <c r="X231" s="48"/>
      <c r="Y231" s="68">
        <v>44808</v>
      </c>
      <c r="Z231" s="6"/>
      <c r="AA231" s="6" t="s">
        <v>36136</v>
      </c>
      <c r="AB231" s="6" t="s">
        <v>36135</v>
      </c>
    </row>
    <row r="232" spans="1:28" s="8" customFormat="1" ht="15" customHeight="1" x14ac:dyDescent="0.2">
      <c r="A232" s="5" t="s">
        <v>172</v>
      </c>
      <c r="B232" s="5" t="s">
        <v>22116</v>
      </c>
      <c r="C232" s="2" t="s">
        <v>18863</v>
      </c>
      <c r="D232" s="5" t="s">
        <v>18862</v>
      </c>
      <c r="E232" s="5" t="s">
        <v>45</v>
      </c>
      <c r="F232" s="19">
        <v>6078800</v>
      </c>
      <c r="G232" s="6">
        <v>27060788001</v>
      </c>
      <c r="H232" s="22" t="s">
        <v>29691</v>
      </c>
      <c r="I232" s="13" t="s">
        <v>17470</v>
      </c>
      <c r="J232" s="26" t="s">
        <v>30149</v>
      </c>
      <c r="K232" s="24" t="s">
        <v>35992</v>
      </c>
      <c r="L232" s="190"/>
      <c r="M232" s="170"/>
      <c r="N232" s="10"/>
      <c r="O232" s="7"/>
      <c r="P232" s="15"/>
      <c r="Q232" s="17" t="s">
        <v>18861</v>
      </c>
      <c r="R232" s="6" t="s">
        <v>29690</v>
      </c>
      <c r="S232" s="6" t="s">
        <v>176</v>
      </c>
      <c r="T232" s="6" t="s">
        <v>177</v>
      </c>
      <c r="U232" s="6" t="s">
        <v>29978</v>
      </c>
      <c r="V232" s="6" t="s">
        <v>22</v>
      </c>
      <c r="W232" s="68">
        <v>44807</v>
      </c>
      <c r="X232" s="48"/>
      <c r="Y232" s="68">
        <v>44807</v>
      </c>
      <c r="Z232" s="6"/>
      <c r="AA232" s="6" t="s">
        <v>36195</v>
      </c>
      <c r="AB232" s="6" t="s">
        <v>36140</v>
      </c>
    </row>
    <row r="233" spans="1:28" s="8" customFormat="1" ht="15" customHeight="1" x14ac:dyDescent="0.2">
      <c r="A233" s="5" t="s">
        <v>46</v>
      </c>
      <c r="B233" s="5" t="s">
        <v>22116</v>
      </c>
      <c r="C233" s="2" t="s">
        <v>17715</v>
      </c>
      <c r="D233" s="5" t="s">
        <v>17714</v>
      </c>
      <c r="E233" s="5">
        <v>16</v>
      </c>
      <c r="F233" s="19">
        <v>8779985</v>
      </c>
      <c r="G233" s="6">
        <v>27087799854</v>
      </c>
      <c r="H233" s="22">
        <v>14347</v>
      </c>
      <c r="I233" s="13" t="s">
        <v>17470</v>
      </c>
      <c r="J233" s="26" t="s">
        <v>30149</v>
      </c>
      <c r="K233" s="24" t="s">
        <v>35992</v>
      </c>
      <c r="L233" s="190" t="s">
        <v>177</v>
      </c>
      <c r="M233" s="170" t="s">
        <v>33533</v>
      </c>
      <c r="N233" s="10"/>
      <c r="O233" s="7"/>
      <c r="P233" s="15"/>
      <c r="Q233" s="17" t="s">
        <v>17713</v>
      </c>
      <c r="R233" s="6" t="s">
        <v>29234</v>
      </c>
      <c r="S233" s="6" t="s">
        <v>176</v>
      </c>
      <c r="T233" s="6" t="s">
        <v>33556</v>
      </c>
      <c r="U233" s="6" t="s">
        <v>177</v>
      </c>
      <c r="V233" s="6" t="s">
        <v>22</v>
      </c>
      <c r="W233" s="68">
        <v>44815</v>
      </c>
      <c r="X233" s="48"/>
      <c r="Y233" s="68">
        <v>44815</v>
      </c>
      <c r="Z233" s="6"/>
      <c r="AA233" s="6" t="s">
        <v>36190</v>
      </c>
      <c r="AB233" s="6" t="s">
        <v>36140</v>
      </c>
    </row>
    <row r="234" spans="1:28" s="8" customFormat="1" ht="15" customHeight="1" x14ac:dyDescent="0.2">
      <c r="A234" s="5" t="s">
        <v>46</v>
      </c>
      <c r="B234" s="5" t="s">
        <v>22116</v>
      </c>
      <c r="C234" s="2" t="s">
        <v>26567</v>
      </c>
      <c r="D234" s="5" t="s">
        <v>26566</v>
      </c>
      <c r="E234" s="5">
        <v>34</v>
      </c>
      <c r="F234" s="19">
        <v>25899578</v>
      </c>
      <c r="G234" s="6">
        <v>27258995789</v>
      </c>
      <c r="H234" s="22">
        <v>28214</v>
      </c>
      <c r="I234" s="13" t="s">
        <v>17337</v>
      </c>
      <c r="J234" s="26" t="s">
        <v>30149</v>
      </c>
      <c r="K234" s="24" t="s">
        <v>35992</v>
      </c>
      <c r="L234" s="190"/>
      <c r="M234" s="170"/>
      <c r="N234" s="10"/>
      <c r="O234" s="7"/>
      <c r="P234" s="15"/>
      <c r="Q234" s="17" t="s">
        <v>22224</v>
      </c>
      <c r="R234" s="6" t="s">
        <v>29230</v>
      </c>
      <c r="S234" s="6" t="s">
        <v>26565</v>
      </c>
      <c r="T234" s="6" t="s">
        <v>177</v>
      </c>
      <c r="U234" s="6" t="s">
        <v>177</v>
      </c>
      <c r="V234" s="6" t="s">
        <v>22</v>
      </c>
      <c r="W234" s="68">
        <v>44760</v>
      </c>
      <c r="X234" s="48"/>
      <c r="Y234" s="68">
        <v>44760</v>
      </c>
      <c r="Z234" s="6"/>
      <c r="AA234" s="6" t="s">
        <v>36194</v>
      </c>
      <c r="AB234" s="6" t="s">
        <v>36140</v>
      </c>
    </row>
    <row r="235" spans="1:28" s="8" customFormat="1" ht="15" customHeight="1" x14ac:dyDescent="0.2">
      <c r="A235" s="5" t="s">
        <v>33704</v>
      </c>
      <c r="B235" s="5" t="s">
        <v>22116</v>
      </c>
      <c r="C235" s="2" t="s">
        <v>33736</v>
      </c>
      <c r="D235" s="5" t="s">
        <v>26241</v>
      </c>
      <c r="E235" s="5" t="s">
        <v>889</v>
      </c>
      <c r="F235" s="19">
        <v>2427466</v>
      </c>
      <c r="G235" s="6">
        <v>27024274662</v>
      </c>
      <c r="H235" s="22">
        <v>13968</v>
      </c>
      <c r="I235" s="13" t="s">
        <v>17470</v>
      </c>
      <c r="J235" s="26" t="s">
        <v>30149</v>
      </c>
      <c r="K235" s="24" t="s">
        <v>35992</v>
      </c>
      <c r="L235" s="190"/>
      <c r="M235" s="170"/>
      <c r="N235" s="10"/>
      <c r="O235" s="7"/>
      <c r="P235" s="15" t="s">
        <v>33737</v>
      </c>
      <c r="Q235" s="17" t="s">
        <v>30514</v>
      </c>
      <c r="R235" s="6" t="s">
        <v>30513</v>
      </c>
      <c r="S235" s="6" t="s">
        <v>30512</v>
      </c>
      <c r="T235" s="6" t="s">
        <v>177</v>
      </c>
      <c r="U235" s="6" t="s">
        <v>30615</v>
      </c>
      <c r="V235" s="6" t="s">
        <v>22</v>
      </c>
      <c r="W235" s="68">
        <v>44811</v>
      </c>
      <c r="X235" s="48"/>
      <c r="Y235" s="68">
        <v>44811</v>
      </c>
      <c r="Z235" s="6"/>
      <c r="AA235" s="6"/>
      <c r="AB235" s="6" t="s">
        <v>36140</v>
      </c>
    </row>
    <row r="236" spans="1:28" s="8" customFormat="1" ht="15" customHeight="1" x14ac:dyDescent="0.2">
      <c r="A236" s="5" t="s">
        <v>27</v>
      </c>
      <c r="B236" s="5" t="s">
        <v>22116</v>
      </c>
      <c r="C236" s="2" t="s">
        <v>26151</v>
      </c>
      <c r="D236" s="5" t="s">
        <v>26150</v>
      </c>
      <c r="E236" s="5" t="s">
        <v>124</v>
      </c>
      <c r="F236" s="19">
        <v>92258064</v>
      </c>
      <c r="G236" s="6">
        <v>27922580648</v>
      </c>
      <c r="H236" s="22">
        <v>17122</v>
      </c>
      <c r="I236" s="13" t="s">
        <v>17470</v>
      </c>
      <c r="J236" s="26" t="s">
        <v>30149</v>
      </c>
      <c r="K236" s="24" t="s">
        <v>35992</v>
      </c>
      <c r="L236" s="190"/>
      <c r="M236" s="170"/>
      <c r="N236" s="10"/>
      <c r="O236" s="7"/>
      <c r="P236" s="15"/>
      <c r="Q236" s="17" t="s">
        <v>26149</v>
      </c>
      <c r="R236" s="6" t="s">
        <v>176</v>
      </c>
      <c r="S236" s="6" t="s">
        <v>176</v>
      </c>
      <c r="T236" s="6" t="s">
        <v>177</v>
      </c>
      <c r="U236" s="6" t="s">
        <v>177</v>
      </c>
      <c r="V236" s="6" t="s">
        <v>22</v>
      </c>
      <c r="W236" s="68">
        <v>44713</v>
      </c>
      <c r="X236" s="48"/>
      <c r="Y236" s="68">
        <v>44713</v>
      </c>
      <c r="Z236" s="6"/>
      <c r="AA236" s="6" t="s">
        <v>36017</v>
      </c>
      <c r="AB236" s="6" t="s">
        <v>36018</v>
      </c>
    </row>
    <row r="237" spans="1:28" s="8" customFormat="1" ht="15" customHeight="1" x14ac:dyDescent="0.2">
      <c r="A237" s="5" t="s">
        <v>302</v>
      </c>
      <c r="B237" s="5" t="s">
        <v>22116</v>
      </c>
      <c r="C237" s="2" t="s">
        <v>25743</v>
      </c>
      <c r="D237" s="5" t="s">
        <v>25742</v>
      </c>
      <c r="E237" s="5">
        <v>14</v>
      </c>
      <c r="F237" s="19">
        <v>4471668</v>
      </c>
      <c r="G237" s="6">
        <v>27044716688</v>
      </c>
      <c r="H237" s="22">
        <v>15776</v>
      </c>
      <c r="I237" s="13" t="s">
        <v>17470</v>
      </c>
      <c r="J237" s="26" t="s">
        <v>30149</v>
      </c>
      <c r="K237" s="24" t="s">
        <v>35992</v>
      </c>
      <c r="L237" s="190">
        <v>42865</v>
      </c>
      <c r="M237" s="170" t="s">
        <v>33533</v>
      </c>
      <c r="N237" s="10"/>
      <c r="O237" s="7"/>
      <c r="P237" s="15"/>
      <c r="Q237" s="17" t="s">
        <v>7990</v>
      </c>
      <c r="R237" s="6" t="s">
        <v>176</v>
      </c>
      <c r="S237" s="6" t="s">
        <v>7989</v>
      </c>
      <c r="T237" s="6" t="s">
        <v>35690</v>
      </c>
      <c r="U237" s="6" t="s">
        <v>177</v>
      </c>
      <c r="V237" s="6" t="s">
        <v>22</v>
      </c>
      <c r="W237" s="68">
        <v>44755</v>
      </c>
      <c r="X237" s="48"/>
      <c r="Y237" s="68">
        <v>44755</v>
      </c>
      <c r="Z237" s="6"/>
      <c r="AA237" s="6" t="s">
        <v>36069</v>
      </c>
      <c r="AB237" s="6" t="s">
        <v>36018</v>
      </c>
    </row>
    <row r="238" spans="1:28" s="8" customFormat="1" ht="15" customHeight="1" x14ac:dyDescent="0.2">
      <c r="A238" s="5" t="s">
        <v>59</v>
      </c>
      <c r="B238" s="5" t="s">
        <v>22116</v>
      </c>
      <c r="C238" s="2" t="s">
        <v>23700</v>
      </c>
      <c r="D238" s="5" t="s">
        <v>23699</v>
      </c>
      <c r="E238" s="5">
        <v>35</v>
      </c>
      <c r="F238" s="19">
        <v>5587383</v>
      </c>
      <c r="G238" s="6">
        <v>27055873831</v>
      </c>
      <c r="H238" s="22">
        <v>17181</v>
      </c>
      <c r="I238" s="13" t="s">
        <v>17470</v>
      </c>
      <c r="J238" s="26" t="s">
        <v>30149</v>
      </c>
      <c r="K238" s="24" t="s">
        <v>35992</v>
      </c>
      <c r="L238" s="190"/>
      <c r="M238" s="170"/>
      <c r="N238" s="10"/>
      <c r="O238" s="7"/>
      <c r="P238" s="15"/>
      <c r="Q238" s="17" t="s">
        <v>30222</v>
      </c>
      <c r="R238" s="6" t="s">
        <v>30162</v>
      </c>
      <c r="S238" s="6" t="s">
        <v>176</v>
      </c>
      <c r="T238" s="6" t="s">
        <v>177</v>
      </c>
      <c r="U238" s="6" t="s">
        <v>30192</v>
      </c>
      <c r="V238" s="6" t="s">
        <v>22</v>
      </c>
      <c r="W238" s="68">
        <v>44799</v>
      </c>
      <c r="X238" s="48"/>
      <c r="Y238" s="68">
        <v>44799</v>
      </c>
      <c r="Z238" s="6"/>
      <c r="AA238" s="6" t="s">
        <v>36066</v>
      </c>
      <c r="AB238" s="6" t="s">
        <v>36018</v>
      </c>
    </row>
    <row r="239" spans="1:28" s="8" customFormat="1" ht="15" customHeight="1" x14ac:dyDescent="0.2">
      <c r="A239" s="5" t="s">
        <v>302</v>
      </c>
      <c r="B239" s="5" t="s">
        <v>22116</v>
      </c>
      <c r="C239" s="2" t="s">
        <v>23670</v>
      </c>
      <c r="D239" s="5" t="s">
        <v>16606</v>
      </c>
      <c r="E239" s="5">
        <v>13</v>
      </c>
      <c r="F239" s="19">
        <v>6192438</v>
      </c>
      <c r="G239" s="6">
        <v>27061924383</v>
      </c>
      <c r="H239" s="22">
        <v>18069</v>
      </c>
      <c r="I239" s="13" t="s">
        <v>17470</v>
      </c>
      <c r="J239" s="26" t="s">
        <v>30149</v>
      </c>
      <c r="K239" s="24" t="s">
        <v>35992</v>
      </c>
      <c r="L239" s="190"/>
      <c r="M239" s="170"/>
      <c r="N239" s="10"/>
      <c r="O239" s="7"/>
      <c r="P239" s="15"/>
      <c r="Q239" s="17" t="s">
        <v>16605</v>
      </c>
      <c r="R239" s="6" t="s">
        <v>176</v>
      </c>
      <c r="S239" s="6" t="s">
        <v>176</v>
      </c>
      <c r="T239" s="6" t="s">
        <v>177</v>
      </c>
      <c r="U239" s="6" t="s">
        <v>177</v>
      </c>
      <c r="V239" s="6" t="s">
        <v>22</v>
      </c>
      <c r="W239" s="68">
        <v>44825</v>
      </c>
      <c r="X239" s="48"/>
      <c r="Y239" s="68">
        <v>44825</v>
      </c>
      <c r="Z239" s="6"/>
      <c r="AA239" s="6" t="s">
        <v>36191</v>
      </c>
      <c r="AB239" s="6"/>
    </row>
    <row r="240" spans="1:28" s="8" customFormat="1" ht="15" customHeight="1" x14ac:dyDescent="0.25">
      <c r="A240" s="5" t="s">
        <v>172</v>
      </c>
      <c r="B240" s="5" t="s">
        <v>22113</v>
      </c>
      <c r="C240" s="2" t="s">
        <v>13874</v>
      </c>
      <c r="D240" s="5" t="s">
        <v>13873</v>
      </c>
      <c r="E240" s="5">
        <v>14</v>
      </c>
      <c r="F240" s="19">
        <v>23648987</v>
      </c>
      <c r="G240" s="6">
        <v>20236489877</v>
      </c>
      <c r="H240" s="22" t="s">
        <v>29949</v>
      </c>
      <c r="I240" s="13" t="s">
        <v>20</v>
      </c>
      <c r="J240" s="26" t="s">
        <v>30148</v>
      </c>
      <c r="K240" s="24" t="s">
        <v>36270</v>
      </c>
      <c r="L240" s="190">
        <v>42522</v>
      </c>
      <c r="M240" s="170" t="s">
        <v>33533</v>
      </c>
      <c r="N240" s="10"/>
      <c r="O240" s="7"/>
      <c r="P240" s="15"/>
      <c r="Q240" s="17" t="s">
        <v>13872</v>
      </c>
      <c r="R240" s="6" t="s">
        <v>29948</v>
      </c>
      <c r="S240" s="6" t="s">
        <v>29947</v>
      </c>
      <c r="T240" s="6" t="s">
        <v>35969</v>
      </c>
      <c r="U240" s="6" t="s">
        <v>29978</v>
      </c>
      <c r="V240" s="6" t="s">
        <v>22</v>
      </c>
      <c r="W240" s="68">
        <v>44848</v>
      </c>
      <c r="X240" s="300"/>
      <c r="Y240" s="68">
        <v>44848</v>
      </c>
      <c r="Z240" s="6"/>
      <c r="AA240" s="6" t="s">
        <v>36629</v>
      </c>
      <c r="AB240" s="6" t="s">
        <v>36308</v>
      </c>
    </row>
    <row r="241" spans="1:28" s="8" customFormat="1" ht="15" customHeight="1" x14ac:dyDescent="0.25">
      <c r="A241" s="5" t="s">
        <v>172</v>
      </c>
      <c r="B241" s="5" t="s">
        <v>22115</v>
      </c>
      <c r="C241" s="2" t="s">
        <v>848</v>
      </c>
      <c r="D241" s="5" t="s">
        <v>849</v>
      </c>
      <c r="E241" s="5" t="s">
        <v>124</v>
      </c>
      <c r="F241" s="19">
        <v>7302391</v>
      </c>
      <c r="G241" s="6">
        <v>20073023913</v>
      </c>
      <c r="H241" s="22" t="s">
        <v>29935</v>
      </c>
      <c r="I241" s="13" t="s">
        <v>20</v>
      </c>
      <c r="J241" s="26" t="s">
        <v>30148</v>
      </c>
      <c r="K241" s="24" t="s">
        <v>36270</v>
      </c>
      <c r="L241" s="190"/>
      <c r="M241" s="170"/>
      <c r="N241" s="10"/>
      <c r="O241" s="7"/>
      <c r="P241" s="15"/>
      <c r="Q241" s="17" t="s">
        <v>850</v>
      </c>
      <c r="R241" s="6" t="s">
        <v>29934</v>
      </c>
      <c r="S241" s="6" t="s">
        <v>176</v>
      </c>
      <c r="T241" s="6" t="s">
        <v>177</v>
      </c>
      <c r="U241" s="6" t="s">
        <v>29978</v>
      </c>
      <c r="V241" s="6" t="s">
        <v>22</v>
      </c>
      <c r="W241" s="68">
        <v>44844</v>
      </c>
      <c r="X241" s="300"/>
      <c r="Y241" s="68">
        <v>44844</v>
      </c>
      <c r="Z241" s="6"/>
      <c r="AA241" s="6" t="s">
        <v>36628</v>
      </c>
      <c r="AB241" s="6" t="s">
        <v>36308</v>
      </c>
    </row>
    <row r="242" spans="1:28" s="8" customFormat="1" ht="15" customHeight="1" x14ac:dyDescent="0.25">
      <c r="A242" s="5" t="s">
        <v>27</v>
      </c>
      <c r="B242" s="5" t="s">
        <v>22115</v>
      </c>
      <c r="C242" s="2" t="s">
        <v>1495</v>
      </c>
      <c r="D242" s="5" t="s">
        <v>1496</v>
      </c>
      <c r="E242" s="5" t="s">
        <v>45</v>
      </c>
      <c r="F242" s="19">
        <v>4177681</v>
      </c>
      <c r="G242" s="6">
        <v>20041776812</v>
      </c>
      <c r="H242" s="22">
        <v>13357</v>
      </c>
      <c r="I242" s="13" t="s">
        <v>20</v>
      </c>
      <c r="J242" s="26" t="s">
        <v>30148</v>
      </c>
      <c r="K242" s="24" t="s">
        <v>36270</v>
      </c>
      <c r="L242" s="190"/>
      <c r="M242" s="170"/>
      <c r="N242" s="10"/>
      <c r="O242" s="7"/>
      <c r="P242" s="15" t="s">
        <v>1497</v>
      </c>
      <c r="Q242" s="17" t="s">
        <v>1498</v>
      </c>
      <c r="R242" s="6">
        <v>1551815401</v>
      </c>
      <c r="S242" s="6" t="s">
        <v>1499</v>
      </c>
      <c r="T242" s="6" t="s">
        <v>177</v>
      </c>
      <c r="U242" s="6" t="s">
        <v>30615</v>
      </c>
      <c r="V242" s="6" t="s">
        <v>22</v>
      </c>
      <c r="W242" s="68">
        <v>44589</v>
      </c>
      <c r="X242" s="300"/>
      <c r="Y242" s="68">
        <v>44589</v>
      </c>
      <c r="Z242" s="6"/>
      <c r="AA242" s="6" t="s">
        <v>36626</v>
      </c>
      <c r="AB242" s="6" t="s">
        <v>36308</v>
      </c>
    </row>
    <row r="243" spans="1:28" s="8" customFormat="1" ht="15" customHeight="1" x14ac:dyDescent="0.25">
      <c r="A243" s="5" t="s">
        <v>27</v>
      </c>
      <c r="B243" s="5" t="s">
        <v>22115</v>
      </c>
      <c r="C243" s="2" t="s">
        <v>1713</v>
      </c>
      <c r="D243" s="5" t="s">
        <v>1714</v>
      </c>
      <c r="E243" s="5" t="s">
        <v>33</v>
      </c>
      <c r="F243" s="19">
        <v>543031</v>
      </c>
      <c r="G243" s="6">
        <v>27005430319</v>
      </c>
      <c r="H243" s="22">
        <v>12647</v>
      </c>
      <c r="I243" s="13" t="s">
        <v>20</v>
      </c>
      <c r="J243" s="26" t="s">
        <v>30148</v>
      </c>
      <c r="K243" s="24" t="s">
        <v>36270</v>
      </c>
      <c r="L243" s="190"/>
      <c r="M243" s="170"/>
      <c r="N243" s="10"/>
      <c r="O243" s="7"/>
      <c r="P243" s="15" t="s">
        <v>1715</v>
      </c>
      <c r="Q243" s="17" t="s">
        <v>1716</v>
      </c>
      <c r="R243" s="6" t="s">
        <v>176</v>
      </c>
      <c r="S243" s="6" t="s">
        <v>1499</v>
      </c>
      <c r="T243" s="6" t="s">
        <v>177</v>
      </c>
      <c r="U243" s="6" t="s">
        <v>177</v>
      </c>
      <c r="V243" s="6" t="s">
        <v>22</v>
      </c>
      <c r="W243" s="68">
        <v>44722</v>
      </c>
      <c r="X243" s="300"/>
      <c r="Y243" s="68">
        <v>44722</v>
      </c>
      <c r="Z243" s="6"/>
      <c r="AA243" s="6" t="s">
        <v>36627</v>
      </c>
      <c r="AB243" s="6" t="s">
        <v>36308</v>
      </c>
    </row>
    <row r="244" spans="1:28" s="8" customFormat="1" ht="15" customHeight="1" x14ac:dyDescent="0.25">
      <c r="A244" s="5" t="s">
        <v>252</v>
      </c>
      <c r="B244" s="5" t="s">
        <v>22115</v>
      </c>
      <c r="C244" s="2" t="s">
        <v>1845</v>
      </c>
      <c r="D244" s="5" t="s">
        <v>1846</v>
      </c>
      <c r="E244" s="5" t="s">
        <v>55</v>
      </c>
      <c r="F244" s="19">
        <v>7536516</v>
      </c>
      <c r="G244" s="6">
        <v>20075365161</v>
      </c>
      <c r="H244" s="22">
        <v>15081</v>
      </c>
      <c r="I244" s="13" t="s">
        <v>20</v>
      </c>
      <c r="J244" s="26" t="s">
        <v>30148</v>
      </c>
      <c r="K244" s="24" t="s">
        <v>36270</v>
      </c>
      <c r="L244" s="190"/>
      <c r="M244" s="170"/>
      <c r="N244" s="10"/>
      <c r="O244" s="7"/>
      <c r="P244" s="15"/>
      <c r="Q244" s="17" t="s">
        <v>1847</v>
      </c>
      <c r="R244" s="6" t="s">
        <v>29031</v>
      </c>
      <c r="S244" s="6" t="s">
        <v>29030</v>
      </c>
      <c r="T244" s="6" t="s">
        <v>177</v>
      </c>
      <c r="U244" s="6" t="s">
        <v>29035</v>
      </c>
      <c r="V244" s="6" t="s">
        <v>22</v>
      </c>
      <c r="W244" s="68">
        <v>44588</v>
      </c>
      <c r="X244" s="300"/>
      <c r="Y244" s="68">
        <v>44588</v>
      </c>
      <c r="Z244" s="6"/>
      <c r="AA244" s="6" t="s">
        <v>36638</v>
      </c>
      <c r="AB244" s="6" t="s">
        <v>36308</v>
      </c>
    </row>
    <row r="245" spans="1:28" s="8" customFormat="1" ht="15" customHeight="1" x14ac:dyDescent="0.25">
      <c r="A245" s="5" t="s">
        <v>46</v>
      </c>
      <c r="B245" s="5" t="s">
        <v>22115</v>
      </c>
      <c r="C245" s="2" t="s">
        <v>2291</v>
      </c>
      <c r="D245" s="5" t="s">
        <v>2292</v>
      </c>
      <c r="E245" s="5" t="s">
        <v>124</v>
      </c>
      <c r="F245" s="19">
        <v>7537211</v>
      </c>
      <c r="G245" s="6">
        <v>20075372117</v>
      </c>
      <c r="H245" s="22">
        <v>15118</v>
      </c>
      <c r="I245" s="13" t="s">
        <v>20</v>
      </c>
      <c r="J245" s="26" t="s">
        <v>30148</v>
      </c>
      <c r="K245" s="24" t="s">
        <v>36270</v>
      </c>
      <c r="L245" s="190"/>
      <c r="M245" s="170"/>
      <c r="N245" s="10"/>
      <c r="O245" s="7"/>
      <c r="P245" s="15"/>
      <c r="Q245" s="17" t="s">
        <v>2293</v>
      </c>
      <c r="R245" s="6" t="s">
        <v>29288</v>
      </c>
      <c r="S245" s="6" t="s">
        <v>2294</v>
      </c>
      <c r="T245" s="6" t="s">
        <v>177</v>
      </c>
      <c r="U245" s="6" t="s">
        <v>29304</v>
      </c>
      <c r="V245" s="6" t="s">
        <v>22</v>
      </c>
      <c r="W245" s="68">
        <v>44846</v>
      </c>
      <c r="X245" s="300"/>
      <c r="Y245" s="68">
        <v>44846</v>
      </c>
      <c r="Z245" s="6"/>
      <c r="AA245" s="6" t="s">
        <v>36632</v>
      </c>
      <c r="AB245" s="6" t="s">
        <v>36308</v>
      </c>
    </row>
    <row r="246" spans="1:28" s="8" customFormat="1" ht="15" customHeight="1" x14ac:dyDescent="0.25">
      <c r="A246" s="5" t="s">
        <v>23</v>
      </c>
      <c r="B246" s="5" t="s">
        <v>22115</v>
      </c>
      <c r="C246" s="2" t="s">
        <v>2894</v>
      </c>
      <c r="D246" s="5" t="s">
        <v>2895</v>
      </c>
      <c r="E246" s="5" t="s">
        <v>99</v>
      </c>
      <c r="F246" s="19">
        <v>4536692</v>
      </c>
      <c r="G246" s="6">
        <v>27045366923</v>
      </c>
      <c r="H246" s="22">
        <v>16710</v>
      </c>
      <c r="I246" s="13" t="s">
        <v>20</v>
      </c>
      <c r="J246" s="26" t="s">
        <v>30148</v>
      </c>
      <c r="K246" s="24" t="s">
        <v>36270</v>
      </c>
      <c r="L246" s="190"/>
      <c r="M246" s="170"/>
      <c r="N246" s="10"/>
      <c r="O246" s="7"/>
      <c r="P246" s="15"/>
      <c r="Q246" s="17" t="s">
        <v>30127</v>
      </c>
      <c r="R246" s="6" t="s">
        <v>30128</v>
      </c>
      <c r="S246" s="6" t="s">
        <v>176</v>
      </c>
      <c r="T246" s="6" t="s">
        <v>177</v>
      </c>
      <c r="U246" s="6" t="s">
        <v>30101</v>
      </c>
      <c r="V246" s="6" t="s">
        <v>22</v>
      </c>
      <c r="W246" s="68">
        <v>44816</v>
      </c>
      <c r="X246" s="300"/>
      <c r="Y246" s="68">
        <v>44816</v>
      </c>
      <c r="Z246" s="6"/>
      <c r="AA246" s="6" t="s">
        <v>36635</v>
      </c>
      <c r="AB246" s="6" t="s">
        <v>36308</v>
      </c>
    </row>
    <row r="247" spans="1:28" s="247" customFormat="1" ht="15" customHeight="1" x14ac:dyDescent="0.25">
      <c r="A247" s="5" t="s">
        <v>252</v>
      </c>
      <c r="B247" s="5" t="s">
        <v>22115</v>
      </c>
      <c r="C247" s="2" t="s">
        <v>2960</v>
      </c>
      <c r="D247" s="5" t="s">
        <v>2961</v>
      </c>
      <c r="E247" s="5" t="s">
        <v>45</v>
      </c>
      <c r="F247" s="19">
        <v>7806199</v>
      </c>
      <c r="G247" s="6">
        <v>20078061996</v>
      </c>
      <c r="H247" s="22">
        <v>18136</v>
      </c>
      <c r="I247" s="13" t="s">
        <v>20</v>
      </c>
      <c r="J247" s="26" t="s">
        <v>30148</v>
      </c>
      <c r="K247" s="24" t="s">
        <v>36270</v>
      </c>
      <c r="L247" s="190"/>
      <c r="M247" s="170"/>
      <c r="N247" s="10"/>
      <c r="O247" s="7"/>
      <c r="P247" s="15"/>
      <c r="Q247" s="17" t="s">
        <v>2962</v>
      </c>
      <c r="R247" s="6" t="s">
        <v>29020</v>
      </c>
      <c r="S247" s="6" t="s">
        <v>29019</v>
      </c>
      <c r="T247" s="6" t="s">
        <v>177</v>
      </c>
      <c r="U247" s="6" t="s">
        <v>29035</v>
      </c>
      <c r="V247" s="6" t="s">
        <v>22</v>
      </c>
      <c r="W247" s="68">
        <v>44846</v>
      </c>
      <c r="X247" s="300"/>
      <c r="Y247" s="68">
        <v>44846</v>
      </c>
      <c r="Z247" s="6"/>
      <c r="AA247" s="6" t="s">
        <v>36630</v>
      </c>
      <c r="AB247" s="6" t="s">
        <v>36308</v>
      </c>
    </row>
    <row r="248" spans="1:28" s="8" customFormat="1" ht="15" customHeight="1" x14ac:dyDescent="0.25">
      <c r="A248" s="5" t="s">
        <v>252</v>
      </c>
      <c r="B248" s="5" t="s">
        <v>22115</v>
      </c>
      <c r="C248" s="2" t="s">
        <v>9169</v>
      </c>
      <c r="D248" s="5" t="s">
        <v>9168</v>
      </c>
      <c r="E248" s="5" t="s">
        <v>45</v>
      </c>
      <c r="F248" s="19">
        <v>12793353</v>
      </c>
      <c r="G248" s="6">
        <v>20127933538</v>
      </c>
      <c r="H248" s="22">
        <v>20814</v>
      </c>
      <c r="I248" s="13" t="s">
        <v>20</v>
      </c>
      <c r="J248" s="26" t="s">
        <v>30148</v>
      </c>
      <c r="K248" s="24" t="s">
        <v>36270</v>
      </c>
      <c r="L248" s="190"/>
      <c r="M248" s="170"/>
      <c r="N248" s="10"/>
      <c r="O248" s="7"/>
      <c r="P248" s="15"/>
      <c r="Q248" s="17" t="s">
        <v>29039</v>
      </c>
      <c r="R248" s="6" t="s">
        <v>29013</v>
      </c>
      <c r="S248" s="6" t="s">
        <v>29012</v>
      </c>
      <c r="T248" s="6" t="s">
        <v>177</v>
      </c>
      <c r="U248" s="6" t="s">
        <v>29035</v>
      </c>
      <c r="V248" s="6" t="s">
        <v>22</v>
      </c>
      <c r="W248" s="68">
        <v>44829</v>
      </c>
      <c r="X248" s="300"/>
      <c r="Y248" s="68">
        <v>44829</v>
      </c>
      <c r="Z248" s="6"/>
      <c r="AA248" s="6" t="s">
        <v>36403</v>
      </c>
      <c r="AB248" s="6" t="s">
        <v>36308</v>
      </c>
    </row>
    <row r="249" spans="1:28" s="8" customFormat="1" ht="15" customHeight="1" x14ac:dyDescent="0.2">
      <c r="A249" s="5" t="s">
        <v>27</v>
      </c>
      <c r="B249" s="5" t="s">
        <v>22115</v>
      </c>
      <c r="C249" s="2" t="s">
        <v>7881</v>
      </c>
      <c r="D249" s="5" t="s">
        <v>7880</v>
      </c>
      <c r="E249" s="5" t="s">
        <v>33</v>
      </c>
      <c r="F249" s="19">
        <v>5082877</v>
      </c>
      <c r="G249" s="6">
        <v>20050828779</v>
      </c>
      <c r="H249" s="22">
        <v>17901</v>
      </c>
      <c r="I249" s="13" t="s">
        <v>20</v>
      </c>
      <c r="J249" s="26" t="s">
        <v>30149</v>
      </c>
      <c r="K249" s="24" t="s">
        <v>36270</v>
      </c>
      <c r="L249" s="190"/>
      <c r="M249" s="170"/>
      <c r="N249" s="10"/>
      <c r="O249" s="7"/>
      <c r="P249" s="15"/>
      <c r="Q249" s="17" t="s">
        <v>7879</v>
      </c>
      <c r="R249" s="6" t="s">
        <v>30606</v>
      </c>
      <c r="S249" s="6" t="s">
        <v>176</v>
      </c>
      <c r="T249" s="6" t="s">
        <v>177</v>
      </c>
      <c r="U249" s="6" t="s">
        <v>30615</v>
      </c>
      <c r="V249" s="6" t="s">
        <v>22</v>
      </c>
      <c r="W249" s="68">
        <v>44790</v>
      </c>
      <c r="X249" s="48"/>
      <c r="Y249" s="68">
        <v>44790</v>
      </c>
      <c r="Z249" s="6"/>
      <c r="AA249" s="6" t="s">
        <v>36310</v>
      </c>
      <c r="AB249" s="6" t="s">
        <v>36308</v>
      </c>
    </row>
    <row r="250" spans="1:28" s="8" customFormat="1" ht="15" customHeight="1" x14ac:dyDescent="0.2">
      <c r="A250" s="5">
        <v>17</v>
      </c>
      <c r="B250" s="5" t="s">
        <v>22115</v>
      </c>
      <c r="C250" s="2" t="s">
        <v>11900</v>
      </c>
      <c r="D250" s="5" t="s">
        <v>11899</v>
      </c>
      <c r="E250" s="5">
        <v>30</v>
      </c>
      <c r="F250" s="19">
        <v>13652699</v>
      </c>
      <c r="G250" s="6">
        <v>20136526996</v>
      </c>
      <c r="H250" s="22">
        <v>21094</v>
      </c>
      <c r="I250" s="13" t="s">
        <v>20</v>
      </c>
      <c r="J250" s="26" t="s">
        <v>30149</v>
      </c>
      <c r="K250" s="24" t="s">
        <v>36270</v>
      </c>
      <c r="L250" s="190"/>
      <c r="M250" s="170"/>
      <c r="N250" s="10"/>
      <c r="O250" s="7"/>
      <c r="P250" s="15"/>
      <c r="Q250" s="17" t="s">
        <v>30716</v>
      </c>
      <c r="R250" s="6">
        <v>3764103964</v>
      </c>
      <c r="S250" s="6" t="s">
        <v>30717</v>
      </c>
      <c r="T250" s="6" t="s">
        <v>177</v>
      </c>
      <c r="U250" s="6" t="s">
        <v>177</v>
      </c>
      <c r="V250" s="6" t="s">
        <v>22</v>
      </c>
      <c r="W250" s="68">
        <v>44825</v>
      </c>
      <c r="X250" s="48"/>
      <c r="Y250" s="68">
        <v>44825</v>
      </c>
      <c r="Z250" s="6"/>
      <c r="AA250" s="6" t="s">
        <v>36307</v>
      </c>
      <c r="AB250" s="6" t="s">
        <v>36308</v>
      </c>
    </row>
    <row r="251" spans="1:28" s="8" customFormat="1" ht="15" customHeight="1" x14ac:dyDescent="0.25">
      <c r="A251" s="5" t="s">
        <v>172</v>
      </c>
      <c r="B251" s="5" t="s">
        <v>22115</v>
      </c>
      <c r="C251" s="2" t="s">
        <v>11045</v>
      </c>
      <c r="D251" s="5" t="s">
        <v>11044</v>
      </c>
      <c r="E251" s="5">
        <v>30</v>
      </c>
      <c r="F251" s="19">
        <v>16234665</v>
      </c>
      <c r="G251" s="6">
        <v>20162346653</v>
      </c>
      <c r="H251" s="22" t="s">
        <v>29797</v>
      </c>
      <c r="I251" s="13" t="s">
        <v>20</v>
      </c>
      <c r="J251" s="26" t="s">
        <v>30148</v>
      </c>
      <c r="K251" s="24" t="s">
        <v>36270</v>
      </c>
      <c r="L251" s="190"/>
      <c r="M251" s="170"/>
      <c r="N251" s="10"/>
      <c r="O251" s="7"/>
      <c r="P251" s="15" t="s">
        <v>3287</v>
      </c>
      <c r="Q251" s="17" t="s">
        <v>11043</v>
      </c>
      <c r="R251" s="6">
        <v>154588265</v>
      </c>
      <c r="S251" s="6" t="s">
        <v>176</v>
      </c>
      <c r="T251" s="6" t="s">
        <v>177</v>
      </c>
      <c r="U251" s="6" t="s">
        <v>29978</v>
      </c>
      <c r="V251" s="6" t="s">
        <v>22</v>
      </c>
      <c r="W251" s="68">
        <v>44859</v>
      </c>
      <c r="X251" s="300"/>
      <c r="Y251" s="68">
        <v>44859</v>
      </c>
      <c r="Z251" s="6"/>
      <c r="AA251" s="6" t="s">
        <v>36637</v>
      </c>
      <c r="AB251" s="6" t="s">
        <v>36308</v>
      </c>
    </row>
    <row r="252" spans="1:28" s="8" customFormat="1" ht="15" customHeight="1" x14ac:dyDescent="0.25">
      <c r="A252" s="5" t="s">
        <v>27</v>
      </c>
      <c r="B252" s="5" t="s">
        <v>22116</v>
      </c>
      <c r="C252" s="2" t="s">
        <v>19844</v>
      </c>
      <c r="D252" s="5" t="s">
        <v>19843</v>
      </c>
      <c r="E252" s="5" t="s">
        <v>33</v>
      </c>
      <c r="F252" s="19">
        <v>1131136</v>
      </c>
      <c r="G252" s="6">
        <v>27011311364</v>
      </c>
      <c r="H252" s="22">
        <v>23304</v>
      </c>
      <c r="I252" s="13" t="s">
        <v>17337</v>
      </c>
      <c r="J252" s="26" t="s">
        <v>30148</v>
      </c>
      <c r="K252" s="24" t="s">
        <v>36270</v>
      </c>
      <c r="L252" s="301" t="s">
        <v>177</v>
      </c>
      <c r="M252" s="299" t="s">
        <v>177</v>
      </c>
      <c r="N252" s="10"/>
      <c r="O252" s="7"/>
      <c r="P252" s="15"/>
      <c r="Q252" s="17" t="s">
        <v>19842</v>
      </c>
      <c r="R252" s="6" t="s">
        <v>176</v>
      </c>
      <c r="S252" s="6" t="s">
        <v>19841</v>
      </c>
      <c r="T252" s="299" t="s">
        <v>177</v>
      </c>
      <c r="U252" s="6" t="s">
        <v>177</v>
      </c>
      <c r="V252" s="6" t="s">
        <v>22</v>
      </c>
      <c r="W252" s="68">
        <v>44849</v>
      </c>
      <c r="X252" s="299"/>
      <c r="Y252" s="68">
        <v>44849</v>
      </c>
      <c r="Z252" s="6"/>
      <c r="AA252" s="6" t="s">
        <v>36633</v>
      </c>
      <c r="AB252" s="6" t="s">
        <v>36308</v>
      </c>
    </row>
    <row r="253" spans="1:28" s="8" customFormat="1" ht="15" customHeight="1" x14ac:dyDescent="0.2">
      <c r="A253" s="5" t="s">
        <v>59</v>
      </c>
      <c r="B253" s="5" t="s">
        <v>22116</v>
      </c>
      <c r="C253" s="2" t="s">
        <v>19095</v>
      </c>
      <c r="D253" s="5" t="s">
        <v>19094</v>
      </c>
      <c r="E253" s="5" t="s">
        <v>55</v>
      </c>
      <c r="F253" s="19">
        <v>10023703</v>
      </c>
      <c r="G253" s="6">
        <v>27100237038</v>
      </c>
      <c r="H253" s="22">
        <v>18977</v>
      </c>
      <c r="I253" s="13" t="s">
        <v>17337</v>
      </c>
      <c r="J253" s="26" t="s">
        <v>30148</v>
      </c>
      <c r="K253" s="24" t="s">
        <v>36270</v>
      </c>
      <c r="L253" s="190"/>
      <c r="M253" s="170"/>
      <c r="N253" s="10"/>
      <c r="O253" s="7"/>
      <c r="P253" s="15"/>
      <c r="Q253" s="17" t="s">
        <v>18485</v>
      </c>
      <c r="R253" s="6" t="s">
        <v>30174</v>
      </c>
      <c r="S253" s="6" t="s">
        <v>176</v>
      </c>
      <c r="T253" s="6" t="s">
        <v>177</v>
      </c>
      <c r="U253" s="6" t="s">
        <v>30192</v>
      </c>
      <c r="V253" s="6" t="s">
        <v>22</v>
      </c>
      <c r="W253" s="68">
        <v>44833</v>
      </c>
      <c r="X253" s="48"/>
      <c r="Y253" s="68">
        <v>44833</v>
      </c>
      <c r="Z253" s="6"/>
      <c r="AA253" s="6" t="s">
        <v>36634</v>
      </c>
      <c r="AB253" s="6" t="s">
        <v>36308</v>
      </c>
    </row>
    <row r="254" spans="1:28" s="8" customFormat="1" ht="15" customHeight="1" x14ac:dyDescent="0.2">
      <c r="A254" s="5" t="s">
        <v>23</v>
      </c>
      <c r="B254" s="5" t="s">
        <v>22116</v>
      </c>
      <c r="C254" s="2" t="s">
        <v>19085</v>
      </c>
      <c r="D254" s="5" t="s">
        <v>19084</v>
      </c>
      <c r="E254" s="5" t="s">
        <v>99</v>
      </c>
      <c r="F254" s="19">
        <v>4536692</v>
      </c>
      <c r="G254" s="6">
        <v>27045366923</v>
      </c>
      <c r="H254" s="22">
        <v>16710</v>
      </c>
      <c r="I254" s="13" t="s">
        <v>17470</v>
      </c>
      <c r="J254" s="26" t="s">
        <v>30148</v>
      </c>
      <c r="K254" s="24" t="s">
        <v>36270</v>
      </c>
      <c r="L254" s="190"/>
      <c r="M254" s="170"/>
      <c r="N254" s="10"/>
      <c r="O254" s="7"/>
      <c r="P254" s="15"/>
      <c r="Q254" s="17" t="s">
        <v>2896</v>
      </c>
      <c r="R254" s="6" t="s">
        <v>30010</v>
      </c>
      <c r="S254" s="6" t="s">
        <v>176</v>
      </c>
      <c r="T254" s="6" t="s">
        <v>177</v>
      </c>
      <c r="U254" s="6" t="s">
        <v>30101</v>
      </c>
      <c r="V254" s="6" t="s">
        <v>22</v>
      </c>
      <c r="W254" s="68">
        <v>44816</v>
      </c>
      <c r="X254" s="48"/>
      <c r="Y254" s="68">
        <v>44816</v>
      </c>
      <c r="Z254" s="6"/>
      <c r="AA254" s="6" t="s">
        <v>36635</v>
      </c>
      <c r="AB254" s="6" t="s">
        <v>36308</v>
      </c>
    </row>
    <row r="255" spans="1:28" s="8" customFormat="1" ht="15" customHeight="1" x14ac:dyDescent="0.2">
      <c r="A255" s="5" t="s">
        <v>36</v>
      </c>
      <c r="B255" s="5" t="s">
        <v>22116</v>
      </c>
      <c r="C255" s="2" t="s">
        <v>30934</v>
      </c>
      <c r="D255" s="5" t="s">
        <v>30935</v>
      </c>
      <c r="E255" s="5">
        <v>31</v>
      </c>
      <c r="F255" s="19">
        <v>9887440</v>
      </c>
      <c r="G255" s="6">
        <v>27098874408</v>
      </c>
      <c r="H255" s="22">
        <v>10689</v>
      </c>
      <c r="I255" s="13" t="s">
        <v>17470</v>
      </c>
      <c r="J255" s="26" t="s">
        <v>30149</v>
      </c>
      <c r="K255" s="24" t="s">
        <v>36270</v>
      </c>
      <c r="L255" s="190"/>
      <c r="M255" s="170"/>
      <c r="N255" s="10"/>
      <c r="O255" s="7"/>
      <c r="P255" s="15"/>
      <c r="Q255" s="17" t="s">
        <v>30936</v>
      </c>
      <c r="R255" s="6" t="s">
        <v>176</v>
      </c>
      <c r="S255" s="6" t="s">
        <v>176</v>
      </c>
      <c r="T255" s="6" t="s">
        <v>177</v>
      </c>
      <c r="U255" s="6" t="s">
        <v>29168</v>
      </c>
      <c r="V255" s="6" t="s">
        <v>22</v>
      </c>
      <c r="W255" s="68">
        <v>44437</v>
      </c>
      <c r="X255" s="48"/>
      <c r="Y255" s="68">
        <v>44437</v>
      </c>
      <c r="Z255" s="6"/>
      <c r="AA255" s="6" t="s">
        <v>36309</v>
      </c>
      <c r="AB255" s="6" t="s">
        <v>36308</v>
      </c>
    </row>
    <row r="256" spans="1:28" s="8" customFormat="1" ht="15" customHeight="1" x14ac:dyDescent="0.25">
      <c r="A256" s="5">
        <v>13</v>
      </c>
      <c r="B256" s="5" t="s">
        <v>22116</v>
      </c>
      <c r="C256" s="2" t="s">
        <v>18175</v>
      </c>
      <c r="D256" s="5" t="s">
        <v>18174</v>
      </c>
      <c r="E256" s="5" t="s">
        <v>33</v>
      </c>
      <c r="F256" s="19">
        <v>2295755</v>
      </c>
      <c r="G256" s="6">
        <v>23022957554</v>
      </c>
      <c r="H256" s="22">
        <v>11792</v>
      </c>
      <c r="I256" s="13" t="s">
        <v>17470</v>
      </c>
      <c r="J256" s="26" t="s">
        <v>30149</v>
      </c>
      <c r="K256" s="24" t="s">
        <v>36270</v>
      </c>
      <c r="L256" s="190">
        <v>36396</v>
      </c>
      <c r="M256" s="170" t="s">
        <v>33533</v>
      </c>
      <c r="N256" s="10"/>
      <c r="O256" s="7"/>
      <c r="P256" s="15"/>
      <c r="Q256" s="17" t="s">
        <v>18173</v>
      </c>
      <c r="R256" s="6">
        <v>422120</v>
      </c>
      <c r="S256" s="6" t="s">
        <v>176</v>
      </c>
      <c r="T256" s="6" t="s">
        <v>177</v>
      </c>
      <c r="U256" s="6" t="s">
        <v>29168</v>
      </c>
      <c r="V256" s="6" t="s">
        <v>22</v>
      </c>
      <c r="W256" s="68">
        <v>44813</v>
      </c>
      <c r="X256" s="300"/>
      <c r="Y256" s="68">
        <v>44813</v>
      </c>
      <c r="Z256" s="6"/>
      <c r="AA256" s="6" t="s">
        <v>36305</v>
      </c>
      <c r="AB256" s="6" t="s">
        <v>36306</v>
      </c>
    </row>
    <row r="257" spans="1:29" s="8" customFormat="1" ht="15" customHeight="1" x14ac:dyDescent="0.2">
      <c r="A257" s="5" t="s">
        <v>27</v>
      </c>
      <c r="B257" s="5" t="s">
        <v>22116</v>
      </c>
      <c r="C257" s="2" t="s">
        <v>17624</v>
      </c>
      <c r="D257" s="5" t="s">
        <v>17623</v>
      </c>
      <c r="E257" s="5">
        <v>31</v>
      </c>
      <c r="F257" s="19">
        <v>2420553</v>
      </c>
      <c r="G257" s="6">
        <v>27024205539</v>
      </c>
      <c r="H257" s="22">
        <v>12364</v>
      </c>
      <c r="I257" s="13" t="s">
        <v>17470</v>
      </c>
      <c r="J257" s="26" t="s">
        <v>30148</v>
      </c>
      <c r="K257" s="24" t="s">
        <v>36270</v>
      </c>
      <c r="L257" s="190"/>
      <c r="M257" s="170"/>
      <c r="N257" s="10"/>
      <c r="O257" s="7"/>
      <c r="P257" s="15"/>
      <c r="Q257" s="17" t="s">
        <v>17622</v>
      </c>
      <c r="R257" s="6" t="s">
        <v>30594</v>
      </c>
      <c r="S257" s="6" t="s">
        <v>3314</v>
      </c>
      <c r="T257" s="6" t="s">
        <v>177</v>
      </c>
      <c r="U257" s="6" t="s">
        <v>30615</v>
      </c>
      <c r="V257" s="6" t="s">
        <v>22</v>
      </c>
      <c r="W257" s="68">
        <v>44848</v>
      </c>
      <c r="X257" s="48"/>
      <c r="Y257" s="68">
        <v>44848</v>
      </c>
      <c r="Z257" s="6"/>
      <c r="AA257" s="6" t="s">
        <v>36376</v>
      </c>
      <c r="AB257" s="6" t="s">
        <v>36308</v>
      </c>
    </row>
    <row r="258" spans="1:29" s="8" customFormat="1" ht="15" customHeight="1" x14ac:dyDescent="0.2">
      <c r="A258" s="5" t="s">
        <v>33761</v>
      </c>
      <c r="B258" s="5" t="s">
        <v>22116</v>
      </c>
      <c r="C258" s="2" t="s">
        <v>17316</v>
      </c>
      <c r="D258" s="5" t="s">
        <v>17315</v>
      </c>
      <c r="E258" s="5" t="s">
        <v>45</v>
      </c>
      <c r="F258" s="19">
        <v>2439399</v>
      </c>
      <c r="G258" s="6">
        <v>27024393998</v>
      </c>
      <c r="H258" s="22">
        <v>14206</v>
      </c>
      <c r="I258" s="13" t="s">
        <v>17470</v>
      </c>
      <c r="J258" s="26" t="s">
        <v>30148</v>
      </c>
      <c r="K258" s="24" t="s">
        <v>36270</v>
      </c>
      <c r="L258" s="190"/>
      <c r="M258" s="170"/>
      <c r="N258" s="10"/>
      <c r="O258" s="7"/>
      <c r="P258" s="15"/>
      <c r="Q258" s="17" t="s">
        <v>30383</v>
      </c>
      <c r="R258" s="6">
        <v>4438889</v>
      </c>
      <c r="S258" s="6" t="s">
        <v>30382</v>
      </c>
      <c r="T258" s="6" t="s">
        <v>177</v>
      </c>
      <c r="U258" s="6" t="s">
        <v>30419</v>
      </c>
      <c r="V258" s="6" t="s">
        <v>22</v>
      </c>
      <c r="W258" s="68">
        <v>44859</v>
      </c>
      <c r="X258" s="48"/>
      <c r="Y258" s="68">
        <v>44859</v>
      </c>
      <c r="Z258" s="6"/>
      <c r="AA258" s="6" t="s">
        <v>36636</v>
      </c>
      <c r="AB258" s="6" t="s">
        <v>36308</v>
      </c>
    </row>
    <row r="259" spans="1:29" s="8" customFormat="1" ht="15" customHeight="1" x14ac:dyDescent="0.25">
      <c r="A259" s="5" t="s">
        <v>23</v>
      </c>
      <c r="B259" s="5" t="s">
        <v>22115</v>
      </c>
      <c r="C259" s="2" t="s">
        <v>3774</v>
      </c>
      <c r="D259" s="5" t="s">
        <v>3775</v>
      </c>
      <c r="E259" s="5" t="s">
        <v>124</v>
      </c>
      <c r="F259" s="19">
        <v>8001544</v>
      </c>
      <c r="G259" s="6">
        <v>20080015446</v>
      </c>
      <c r="H259" s="22">
        <v>18323</v>
      </c>
      <c r="I259" s="13" t="s">
        <v>20</v>
      </c>
      <c r="J259" s="26" t="s">
        <v>30148</v>
      </c>
      <c r="K259" s="24" t="s">
        <v>36270</v>
      </c>
      <c r="L259" s="190"/>
      <c r="M259" s="170"/>
      <c r="N259" s="10"/>
      <c r="O259" s="7"/>
      <c r="P259" s="15"/>
      <c r="Q259" s="17" t="s">
        <v>30129</v>
      </c>
      <c r="R259" s="6" t="s">
        <v>30130</v>
      </c>
      <c r="S259" s="6" t="s">
        <v>176</v>
      </c>
      <c r="T259" s="6" t="s">
        <v>177</v>
      </c>
      <c r="U259" s="6" t="s">
        <v>30101</v>
      </c>
      <c r="V259" s="6" t="s">
        <v>22</v>
      </c>
      <c r="W259" s="68">
        <v>44833</v>
      </c>
      <c r="X259" s="300"/>
      <c r="Y259" s="28">
        <v>44833</v>
      </c>
      <c r="Z259" s="6"/>
      <c r="AA259" s="48" t="s">
        <v>36639</v>
      </c>
      <c r="AB259" s="6" t="s">
        <v>36308</v>
      </c>
    </row>
    <row r="260" spans="1:29" s="8" customFormat="1" ht="15" customHeight="1" x14ac:dyDescent="0.25">
      <c r="A260" s="5" t="s">
        <v>23</v>
      </c>
      <c r="B260" s="5" t="s">
        <v>22115</v>
      </c>
      <c r="C260" s="2" t="s">
        <v>12845</v>
      </c>
      <c r="D260" s="5" t="s">
        <v>12844</v>
      </c>
      <c r="E260" s="5">
        <v>31</v>
      </c>
      <c r="F260" s="19">
        <v>13657356</v>
      </c>
      <c r="G260" s="6">
        <v>20136573560</v>
      </c>
      <c r="H260" s="22">
        <v>21989</v>
      </c>
      <c r="I260" s="13" t="s">
        <v>20</v>
      </c>
      <c r="J260" s="26" t="s">
        <v>30148</v>
      </c>
      <c r="K260" s="24" t="s">
        <v>36270</v>
      </c>
      <c r="L260" s="190"/>
      <c r="M260" s="170"/>
      <c r="N260" s="10"/>
      <c r="O260" s="7"/>
      <c r="P260" s="15"/>
      <c r="Q260" s="17" t="s">
        <v>30089</v>
      </c>
      <c r="R260" s="6" t="s">
        <v>30142</v>
      </c>
      <c r="S260" s="6" t="s">
        <v>176</v>
      </c>
      <c r="T260" s="6" t="s">
        <v>177</v>
      </c>
      <c r="U260" s="6" t="s">
        <v>30101</v>
      </c>
      <c r="V260" s="6" t="s">
        <v>22</v>
      </c>
      <c r="W260" s="68">
        <v>44857</v>
      </c>
      <c r="X260" s="300"/>
      <c r="Y260" s="28">
        <v>44857</v>
      </c>
      <c r="Z260" s="6"/>
      <c r="AA260" s="6" t="s">
        <v>36640</v>
      </c>
      <c r="AB260" s="6" t="s">
        <v>36308</v>
      </c>
    </row>
    <row r="261" spans="1:29" s="8" customFormat="1" ht="15" customHeight="1" x14ac:dyDescent="0.25">
      <c r="A261" s="5" t="s">
        <v>36</v>
      </c>
      <c r="B261" s="5" t="s">
        <v>22115</v>
      </c>
      <c r="C261" s="2" t="s">
        <v>12344</v>
      </c>
      <c r="D261" s="5" t="s">
        <v>12343</v>
      </c>
      <c r="E261" s="5">
        <v>30</v>
      </c>
      <c r="F261" s="19">
        <v>11462436</v>
      </c>
      <c r="G261" s="6">
        <v>20114624366</v>
      </c>
      <c r="H261" s="22">
        <v>20175</v>
      </c>
      <c r="I261" s="13" t="s">
        <v>20</v>
      </c>
      <c r="J261" s="26" t="s">
        <v>30148</v>
      </c>
      <c r="K261" s="24" t="s">
        <v>36270</v>
      </c>
      <c r="L261" s="301" t="s">
        <v>177</v>
      </c>
      <c r="M261" s="170" t="s">
        <v>33533</v>
      </c>
      <c r="N261" s="10"/>
      <c r="O261" s="7"/>
      <c r="P261" s="15" t="s">
        <v>36642</v>
      </c>
      <c r="Q261" s="17" t="s">
        <v>12342</v>
      </c>
      <c r="R261" s="6">
        <v>701008</v>
      </c>
      <c r="S261" s="6" t="s">
        <v>176</v>
      </c>
      <c r="T261" s="6" t="s">
        <v>35837</v>
      </c>
      <c r="U261" s="6" t="s">
        <v>29168</v>
      </c>
      <c r="V261" s="6" t="s">
        <v>22</v>
      </c>
      <c r="W261" s="68">
        <v>44861</v>
      </c>
      <c r="X261" s="300"/>
      <c r="Y261" s="28">
        <v>44861</v>
      </c>
      <c r="Z261" s="6"/>
      <c r="AA261" s="6" t="s">
        <v>36643</v>
      </c>
      <c r="AB261" s="6" t="s">
        <v>36308</v>
      </c>
    </row>
    <row r="262" spans="1:29" s="8" customFormat="1" ht="15" customHeight="1" x14ac:dyDescent="0.2">
      <c r="A262" s="5" t="s">
        <v>36</v>
      </c>
      <c r="B262" s="5" t="s">
        <v>22116</v>
      </c>
      <c r="C262" s="2" t="s">
        <v>23192</v>
      </c>
      <c r="D262" s="5" t="s">
        <v>23191</v>
      </c>
      <c r="E262" s="5">
        <v>15</v>
      </c>
      <c r="F262" s="19">
        <v>12194453</v>
      </c>
      <c r="G262" s="6">
        <v>27121944532</v>
      </c>
      <c r="H262" s="22">
        <v>20593</v>
      </c>
      <c r="I262" s="13" t="s">
        <v>17402</v>
      </c>
      <c r="J262" s="26" t="s">
        <v>30148</v>
      </c>
      <c r="K262" s="24" t="s">
        <v>36270</v>
      </c>
      <c r="L262" s="190">
        <v>42864</v>
      </c>
      <c r="M262" s="170" t="s">
        <v>33533</v>
      </c>
      <c r="N262" s="10"/>
      <c r="O262" s="7"/>
      <c r="P262" s="15" t="s">
        <v>36644</v>
      </c>
      <c r="Q262" s="17" t="s">
        <v>23190</v>
      </c>
      <c r="R262" s="6" t="s">
        <v>29145</v>
      </c>
      <c r="S262" s="6" t="s">
        <v>176</v>
      </c>
      <c r="T262" s="6" t="s">
        <v>32997</v>
      </c>
      <c r="U262" s="6" t="s">
        <v>29168</v>
      </c>
      <c r="V262" s="6" t="s">
        <v>22</v>
      </c>
      <c r="W262" s="68">
        <v>44852</v>
      </c>
      <c r="X262" s="48"/>
      <c r="Y262" s="28">
        <v>44852</v>
      </c>
      <c r="Z262" s="6"/>
      <c r="AA262" s="6" t="s">
        <v>36645</v>
      </c>
      <c r="AB262" s="6" t="s">
        <v>36308</v>
      </c>
    </row>
    <row r="263" spans="1:29" s="8" customFormat="1" ht="15" customHeight="1" x14ac:dyDescent="0.2">
      <c r="A263" s="5" t="s">
        <v>27</v>
      </c>
      <c r="B263" s="5" t="s">
        <v>22116</v>
      </c>
      <c r="C263" s="2" t="s">
        <v>28003</v>
      </c>
      <c r="D263" s="5" t="s">
        <v>28002</v>
      </c>
      <c r="E263" s="5">
        <v>15</v>
      </c>
      <c r="F263" s="19">
        <v>45478078</v>
      </c>
      <c r="G263" s="6">
        <v>27221570397</v>
      </c>
      <c r="H263" s="22">
        <v>38058</v>
      </c>
      <c r="I263" s="13" t="s">
        <v>22669</v>
      </c>
      <c r="J263" s="26" t="s">
        <v>30148</v>
      </c>
      <c r="K263" s="24" t="s">
        <v>36270</v>
      </c>
      <c r="L263" s="190">
        <v>40966</v>
      </c>
      <c r="M263" s="170" t="s">
        <v>33533</v>
      </c>
      <c r="N263" s="10"/>
      <c r="O263" s="7"/>
      <c r="P263" s="15" t="s">
        <v>36646</v>
      </c>
      <c r="Q263" s="17" t="s">
        <v>22875</v>
      </c>
      <c r="R263" s="6">
        <v>1559498408</v>
      </c>
      <c r="S263" s="6" t="s">
        <v>28001</v>
      </c>
      <c r="T263" s="6" t="s">
        <v>36089</v>
      </c>
      <c r="U263" s="6" t="s">
        <v>30615</v>
      </c>
      <c r="V263" s="6" t="s">
        <v>22</v>
      </c>
      <c r="W263" s="48" t="s">
        <v>32036</v>
      </c>
      <c r="X263" s="48"/>
      <c r="Y263" s="6" t="s">
        <v>32036</v>
      </c>
      <c r="Z263" s="28">
        <v>44632</v>
      </c>
      <c r="AA263" s="6" t="s">
        <v>36647</v>
      </c>
      <c r="AB263" s="6"/>
    </row>
    <row r="264" spans="1:29" s="8" customFormat="1" ht="15" customHeight="1" x14ac:dyDescent="0.2">
      <c r="A264" s="5" t="s">
        <v>46</v>
      </c>
      <c r="B264" s="5" t="s">
        <v>22116</v>
      </c>
      <c r="C264" s="2" t="s">
        <v>27428</v>
      </c>
      <c r="D264" s="5" t="s">
        <v>27427</v>
      </c>
      <c r="E264" s="5">
        <v>33</v>
      </c>
      <c r="F264" s="19">
        <v>45738498</v>
      </c>
      <c r="G264" s="6">
        <v>20457384980</v>
      </c>
      <c r="H264" s="22">
        <v>38148</v>
      </c>
      <c r="I264" s="13" t="s">
        <v>22669</v>
      </c>
      <c r="J264" s="26" t="s">
        <v>30148</v>
      </c>
      <c r="K264" s="24" t="s">
        <v>36270</v>
      </c>
      <c r="L264" s="190">
        <v>40434</v>
      </c>
      <c r="M264" s="170" t="s">
        <v>33533</v>
      </c>
      <c r="N264" s="10"/>
      <c r="O264" s="7"/>
      <c r="P264" s="15" t="s">
        <v>36648</v>
      </c>
      <c r="Q264" s="17" t="s">
        <v>27228</v>
      </c>
      <c r="R264" s="6" t="s">
        <v>29210</v>
      </c>
      <c r="S264" s="6" t="s">
        <v>176</v>
      </c>
      <c r="T264" s="6" t="s">
        <v>36085</v>
      </c>
      <c r="U264" s="6" t="s">
        <v>177</v>
      </c>
      <c r="V264" s="6" t="s">
        <v>22</v>
      </c>
      <c r="W264" s="48" t="s">
        <v>32036</v>
      </c>
      <c r="X264" s="48"/>
      <c r="Y264" s="6" t="s">
        <v>32036</v>
      </c>
      <c r="Z264" s="28">
        <v>44722</v>
      </c>
      <c r="AA264" s="6" t="s">
        <v>36649</v>
      </c>
      <c r="AB264" s="6"/>
    </row>
    <row r="265" spans="1:29" s="8" customFormat="1" ht="15" customHeight="1" x14ac:dyDescent="0.2">
      <c r="A265" s="5"/>
      <c r="B265" s="5"/>
      <c r="C265" s="2"/>
      <c r="D265" s="5"/>
      <c r="E265" s="5"/>
      <c r="F265" s="19"/>
      <c r="G265" s="6"/>
      <c r="H265" s="22"/>
      <c r="I265" s="13"/>
      <c r="J265" s="26"/>
      <c r="K265" s="24"/>
      <c r="L265" s="190"/>
      <c r="M265" s="170"/>
      <c r="N265" s="10"/>
      <c r="O265" s="7"/>
      <c r="P265" s="15"/>
      <c r="Q265" s="17"/>
      <c r="R265" s="6"/>
      <c r="S265" s="6"/>
      <c r="T265" s="6"/>
      <c r="U265" s="6"/>
      <c r="V265" s="6"/>
      <c r="W265" s="48"/>
      <c r="X265" s="48"/>
      <c r="Y265" s="6" t="s">
        <v>35262</v>
      </c>
      <c r="Z265" s="28">
        <v>44637</v>
      </c>
      <c r="AA265" s="6" t="s">
        <v>36651</v>
      </c>
      <c r="AB265" s="6"/>
    </row>
    <row r="266" spans="1:29" s="8" customFormat="1" ht="15" customHeight="1" x14ac:dyDescent="0.25">
      <c r="A266" s="256" t="s">
        <v>37481</v>
      </c>
      <c r="B266" s="71"/>
      <c r="C266" s="69"/>
      <c r="D266" s="71"/>
      <c r="E266" s="71"/>
      <c r="F266" s="72"/>
      <c r="G266" s="73"/>
      <c r="H266" s="74"/>
      <c r="I266" s="75"/>
      <c r="J266" s="76"/>
      <c r="K266" s="77"/>
      <c r="L266" s="335"/>
      <c r="M266" s="254"/>
      <c r="N266" s="78"/>
      <c r="O266" s="79"/>
      <c r="P266" s="80"/>
      <c r="Q266" s="81"/>
      <c r="R266" s="73"/>
      <c r="S266" s="73"/>
      <c r="T266" s="73"/>
      <c r="U266" s="73"/>
      <c r="V266" s="73"/>
      <c r="W266" s="82"/>
      <c r="X266" s="82"/>
      <c r="Y266" s="6" t="s">
        <v>32036</v>
      </c>
      <c r="Z266" s="28">
        <v>43842</v>
      </c>
      <c r="AA266" s="6" t="s">
        <v>36653</v>
      </c>
      <c r="AB266" s="6"/>
    </row>
    <row r="267" spans="1:29" s="8" customFormat="1" ht="15" customHeight="1" x14ac:dyDescent="0.2">
      <c r="A267" s="5" t="s">
        <v>27</v>
      </c>
      <c r="B267" s="5" t="s">
        <v>22116</v>
      </c>
      <c r="C267" s="2" t="s">
        <v>27407</v>
      </c>
      <c r="D267" s="5" t="s">
        <v>27406</v>
      </c>
      <c r="E267" s="5">
        <v>16</v>
      </c>
      <c r="F267" s="19">
        <v>35229068</v>
      </c>
      <c r="G267" s="6">
        <v>27352290683</v>
      </c>
      <c r="H267" s="22">
        <v>33013</v>
      </c>
      <c r="I267" s="13" t="s">
        <v>17337</v>
      </c>
      <c r="J267" s="26" t="s">
        <v>30148</v>
      </c>
      <c r="K267" s="24" t="s">
        <v>36270</v>
      </c>
      <c r="L267" s="190">
        <v>41200</v>
      </c>
      <c r="M267" s="170" t="s">
        <v>33533</v>
      </c>
      <c r="N267" s="10"/>
      <c r="O267" s="7"/>
      <c r="P267" s="15" t="s">
        <v>36650</v>
      </c>
      <c r="Q267" s="17" t="s">
        <v>27405</v>
      </c>
      <c r="R267" s="6">
        <v>1162882701</v>
      </c>
      <c r="S267" s="6" t="s">
        <v>27404</v>
      </c>
      <c r="T267" s="6" t="s">
        <v>36084</v>
      </c>
      <c r="U267" s="6" t="s">
        <v>30615</v>
      </c>
      <c r="V267" s="6" t="s">
        <v>22</v>
      </c>
      <c r="W267" s="48" t="s">
        <v>35262</v>
      </c>
      <c r="X267" s="68"/>
      <c r="Y267" s="6" t="s">
        <v>35262</v>
      </c>
      <c r="Z267" s="28">
        <v>44653</v>
      </c>
      <c r="AA267" s="6" t="s">
        <v>36655</v>
      </c>
      <c r="AB267" s="6"/>
    </row>
    <row r="268" spans="1:29" s="8" customFormat="1" ht="15" customHeight="1" x14ac:dyDescent="0.2">
      <c r="A268" s="5" t="s">
        <v>27</v>
      </c>
      <c r="B268" s="5" t="s">
        <v>22116</v>
      </c>
      <c r="C268" s="2" t="s">
        <v>27401</v>
      </c>
      <c r="D268" s="5" t="s">
        <v>27400</v>
      </c>
      <c r="E268" s="5">
        <v>33</v>
      </c>
      <c r="F268" s="19">
        <v>44162846</v>
      </c>
      <c r="G268" s="6">
        <v>20441628467</v>
      </c>
      <c r="H268" s="22">
        <v>38565</v>
      </c>
      <c r="I268" s="13" t="s">
        <v>22669</v>
      </c>
      <c r="J268" s="26" t="s">
        <v>30148</v>
      </c>
      <c r="K268" s="24" t="s">
        <v>36270</v>
      </c>
      <c r="L268" s="190">
        <v>41847</v>
      </c>
      <c r="M268" s="170" t="s">
        <v>33533</v>
      </c>
      <c r="N268" s="10"/>
      <c r="O268" s="7"/>
      <c r="P268" s="15" t="s">
        <v>36652</v>
      </c>
      <c r="Q268" s="17" t="s">
        <v>22716</v>
      </c>
      <c r="R268" s="6" t="s">
        <v>176</v>
      </c>
      <c r="S268" s="6" t="s">
        <v>22715</v>
      </c>
      <c r="T268" s="6" t="s">
        <v>36076</v>
      </c>
      <c r="U268" s="6" t="s">
        <v>177</v>
      </c>
      <c r="V268" s="6" t="s">
        <v>22</v>
      </c>
      <c r="W268" s="48" t="s">
        <v>32036</v>
      </c>
      <c r="X268" s="68"/>
      <c r="Y268" s="68">
        <v>44848</v>
      </c>
      <c r="Z268" s="6"/>
      <c r="AA268" s="6" t="s">
        <v>36766</v>
      </c>
      <c r="AB268" s="6" t="s">
        <v>36765</v>
      </c>
    </row>
    <row r="269" spans="1:29" s="8" customFormat="1" ht="15" customHeight="1" x14ac:dyDescent="0.2">
      <c r="A269" s="5" t="s">
        <v>252</v>
      </c>
      <c r="B269" s="5" t="s">
        <v>22116</v>
      </c>
      <c r="C269" s="2" t="s">
        <v>27199</v>
      </c>
      <c r="D269" s="5" t="s">
        <v>27198</v>
      </c>
      <c r="E269" s="5">
        <v>34</v>
      </c>
      <c r="F269" s="19">
        <v>36606162</v>
      </c>
      <c r="G269" s="6">
        <v>27366061628</v>
      </c>
      <c r="H269" s="22">
        <v>33649</v>
      </c>
      <c r="I269" s="13" t="s">
        <v>17337</v>
      </c>
      <c r="J269" s="26" t="s">
        <v>30148</v>
      </c>
      <c r="K269" s="24" t="s">
        <v>36270</v>
      </c>
      <c r="L269" s="190">
        <v>40830</v>
      </c>
      <c r="M269" s="170" t="s">
        <v>33533</v>
      </c>
      <c r="N269" s="10"/>
      <c r="O269" s="7"/>
      <c r="P269" s="15" t="s">
        <v>36654</v>
      </c>
      <c r="Q269" s="17" t="s">
        <v>25300</v>
      </c>
      <c r="R269" s="6" t="s">
        <v>28933</v>
      </c>
      <c r="S269" s="6" t="s">
        <v>28932</v>
      </c>
      <c r="T269" s="6" t="s">
        <v>30831</v>
      </c>
      <c r="U269" s="6" t="s">
        <v>29035</v>
      </c>
      <c r="V269" s="6" t="s">
        <v>22</v>
      </c>
      <c r="W269" s="48" t="s">
        <v>35262</v>
      </c>
      <c r="X269" s="68"/>
      <c r="Y269" s="68">
        <v>44846</v>
      </c>
      <c r="Z269" s="6"/>
      <c r="AA269" s="6" t="s">
        <v>36767</v>
      </c>
      <c r="AB269" s="6" t="s">
        <v>36765</v>
      </c>
    </row>
    <row r="270" spans="1:29" s="8" customFormat="1" ht="15" customHeight="1" x14ac:dyDescent="0.25">
      <c r="A270" s="5" t="s">
        <v>59</v>
      </c>
      <c r="B270" s="5" t="s">
        <v>22115</v>
      </c>
      <c r="C270" s="2" t="s">
        <v>1408</v>
      </c>
      <c r="D270" s="5" t="s">
        <v>1409</v>
      </c>
      <c r="E270" s="5">
        <v>33</v>
      </c>
      <c r="F270" s="19">
        <v>7534879</v>
      </c>
      <c r="G270" s="6">
        <v>20075348798</v>
      </c>
      <c r="H270" s="22">
        <v>16720</v>
      </c>
      <c r="I270" s="13" t="s">
        <v>20</v>
      </c>
      <c r="J270" s="26" t="s">
        <v>30148</v>
      </c>
      <c r="K270" s="24" t="s">
        <v>36762</v>
      </c>
      <c r="L270" s="190"/>
      <c r="M270" s="170"/>
      <c r="N270" s="10"/>
      <c r="O270" s="7"/>
      <c r="P270" s="15"/>
      <c r="Q270" s="17" t="s">
        <v>30205</v>
      </c>
      <c r="R270" s="6" t="s">
        <v>30186</v>
      </c>
      <c r="S270" s="6" t="s">
        <v>176</v>
      </c>
      <c r="T270" s="6" t="s">
        <v>177</v>
      </c>
      <c r="U270" s="6" t="s">
        <v>30192</v>
      </c>
      <c r="V270" s="6" t="s">
        <v>22</v>
      </c>
      <c r="W270" s="68">
        <v>44848</v>
      </c>
      <c r="X270" s="300"/>
      <c r="Y270" s="68">
        <v>44847</v>
      </c>
      <c r="Z270" s="6"/>
      <c r="AA270" s="6" t="s">
        <v>36768</v>
      </c>
      <c r="AB270" s="6" t="s">
        <v>36765</v>
      </c>
    </row>
    <row r="271" spans="1:29" s="8" customFormat="1" ht="15" customHeight="1" x14ac:dyDescent="0.25">
      <c r="A271" s="5" t="s">
        <v>27</v>
      </c>
      <c r="B271" s="5" t="s">
        <v>22115</v>
      </c>
      <c r="C271" s="2" t="s">
        <v>19980</v>
      </c>
      <c r="D271" s="5" t="s">
        <v>19979</v>
      </c>
      <c r="E271" s="5">
        <v>34</v>
      </c>
      <c r="F271" s="19">
        <v>25555348</v>
      </c>
      <c r="G271" s="6">
        <v>20255553489</v>
      </c>
      <c r="H271" s="22">
        <v>28286</v>
      </c>
      <c r="I271" s="13" t="s">
        <v>20</v>
      </c>
      <c r="J271" s="26" t="s">
        <v>30148</v>
      </c>
      <c r="K271" s="24" t="s">
        <v>36762</v>
      </c>
      <c r="L271" s="190"/>
      <c r="M271" s="170"/>
      <c r="N271" s="10"/>
      <c r="O271" s="7"/>
      <c r="P271" s="15"/>
      <c r="Q271" s="17" t="s">
        <v>19978</v>
      </c>
      <c r="R271" s="6" t="s">
        <v>176</v>
      </c>
      <c r="S271" s="6" t="s">
        <v>176</v>
      </c>
      <c r="T271" s="6" t="s">
        <v>177</v>
      </c>
      <c r="U271" s="6" t="s">
        <v>177</v>
      </c>
      <c r="V271" s="6" t="s">
        <v>22</v>
      </c>
      <c r="W271" s="68">
        <v>44846</v>
      </c>
      <c r="X271" s="300"/>
      <c r="Y271" s="68">
        <v>44879</v>
      </c>
      <c r="Z271" s="6"/>
      <c r="AA271" s="6" t="s">
        <v>36770</v>
      </c>
      <c r="AB271" s="26" t="s">
        <v>36769</v>
      </c>
      <c r="AC271" s="183"/>
    </row>
    <row r="272" spans="1:29" s="8" customFormat="1" ht="15" customHeight="1" x14ac:dyDescent="0.25">
      <c r="A272" s="5">
        <v>24</v>
      </c>
      <c r="B272" s="5" t="s">
        <v>22115</v>
      </c>
      <c r="C272" s="2" t="s">
        <v>10507</v>
      </c>
      <c r="D272" s="5" t="s">
        <v>10506</v>
      </c>
      <c r="E272" s="5">
        <v>30</v>
      </c>
      <c r="F272" s="19">
        <v>21794524</v>
      </c>
      <c r="G272" s="6">
        <v>20217945241</v>
      </c>
      <c r="H272" s="22">
        <v>25783</v>
      </c>
      <c r="I272" s="13" t="s">
        <v>20</v>
      </c>
      <c r="J272" s="26" t="s">
        <v>30148</v>
      </c>
      <c r="K272" s="24" t="s">
        <v>36762</v>
      </c>
      <c r="L272" s="190"/>
      <c r="M272" s="170"/>
      <c r="N272" s="10"/>
      <c r="O272" s="7"/>
      <c r="P272" s="15"/>
      <c r="Q272" s="17" t="s">
        <v>33617</v>
      </c>
      <c r="R272" s="6" t="s">
        <v>28877</v>
      </c>
      <c r="S272" s="6" t="s">
        <v>10505</v>
      </c>
      <c r="T272" s="6" t="s">
        <v>177</v>
      </c>
      <c r="U272" s="6" t="s">
        <v>29105</v>
      </c>
      <c r="V272" s="6" t="s">
        <v>33603</v>
      </c>
      <c r="W272" s="68">
        <v>44847</v>
      </c>
      <c r="X272" s="300"/>
      <c r="Y272" s="68">
        <v>44867</v>
      </c>
      <c r="Z272" s="6"/>
      <c r="AA272" s="6" t="s">
        <v>36771</v>
      </c>
      <c r="AB272" s="6" t="s">
        <v>36772</v>
      </c>
    </row>
    <row r="273" spans="1:28" s="8" customFormat="1" ht="15" customHeight="1" x14ac:dyDescent="0.2">
      <c r="A273" s="5">
        <v>11</v>
      </c>
      <c r="B273" s="5" t="s">
        <v>22116</v>
      </c>
      <c r="C273" s="2" t="s">
        <v>24217</v>
      </c>
      <c r="D273" s="5" t="s">
        <v>24216</v>
      </c>
      <c r="E273" s="5">
        <v>32</v>
      </c>
      <c r="F273" s="19">
        <v>13571717</v>
      </c>
      <c r="G273" s="6">
        <v>27135717172</v>
      </c>
      <c r="H273" s="22">
        <v>21105</v>
      </c>
      <c r="I273" s="13" t="s">
        <v>17337</v>
      </c>
      <c r="J273" s="26" t="s">
        <v>30148</v>
      </c>
      <c r="K273" s="24" t="s">
        <v>36762</v>
      </c>
      <c r="L273" s="190">
        <v>40677</v>
      </c>
      <c r="M273" s="170" t="s">
        <v>33533</v>
      </c>
      <c r="N273" s="10"/>
      <c r="O273" s="7"/>
      <c r="P273" s="15"/>
      <c r="Q273" s="17" t="s">
        <v>24215</v>
      </c>
      <c r="R273" s="6" t="s">
        <v>176</v>
      </c>
      <c r="S273" s="6" t="s">
        <v>24214</v>
      </c>
      <c r="T273" s="6" t="s">
        <v>30810</v>
      </c>
      <c r="U273" s="6" t="s">
        <v>177</v>
      </c>
      <c r="V273" s="6" t="s">
        <v>22</v>
      </c>
      <c r="W273" s="68">
        <v>44879</v>
      </c>
      <c r="X273" s="68"/>
      <c r="Y273" s="68">
        <v>44849</v>
      </c>
      <c r="Z273" s="6"/>
      <c r="AA273" s="6" t="s">
        <v>36773</v>
      </c>
      <c r="AB273" s="6" t="s">
        <v>36774</v>
      </c>
    </row>
    <row r="274" spans="1:28" s="8" customFormat="1" ht="15" customHeight="1" x14ac:dyDescent="0.25">
      <c r="A274" s="5">
        <v>10</v>
      </c>
      <c r="B274" s="5" t="s">
        <v>22116</v>
      </c>
      <c r="C274" s="2" t="s">
        <v>18496</v>
      </c>
      <c r="D274" s="5" t="s">
        <v>18495</v>
      </c>
      <c r="E274" s="5">
        <v>33</v>
      </c>
      <c r="F274" s="19">
        <v>21307441</v>
      </c>
      <c r="G274" s="6">
        <v>27213074410</v>
      </c>
      <c r="H274" s="22">
        <v>25678</v>
      </c>
      <c r="I274" s="13" t="s">
        <v>17337</v>
      </c>
      <c r="J274" s="26" t="s">
        <v>30148</v>
      </c>
      <c r="K274" s="24" t="s">
        <v>36762</v>
      </c>
      <c r="L274" s="301" t="s">
        <v>177</v>
      </c>
      <c r="M274" s="170" t="s">
        <v>33533</v>
      </c>
      <c r="N274" s="10"/>
      <c r="O274" s="7"/>
      <c r="P274" s="15"/>
      <c r="Q274" s="17" t="s">
        <v>30490</v>
      </c>
      <c r="R274" s="6" t="s">
        <v>30437</v>
      </c>
      <c r="S274" s="6" t="s">
        <v>30443</v>
      </c>
      <c r="T274" s="6" t="s">
        <v>33564</v>
      </c>
      <c r="U274" s="6" t="s">
        <v>30475</v>
      </c>
      <c r="V274" s="6" t="s">
        <v>22</v>
      </c>
      <c r="W274" s="68">
        <v>44867</v>
      </c>
      <c r="X274" s="300"/>
      <c r="Y274" s="68">
        <v>44875</v>
      </c>
      <c r="Z274" s="6"/>
      <c r="AA274" s="6" t="s">
        <v>36783</v>
      </c>
      <c r="AB274" s="6" t="s">
        <v>36765</v>
      </c>
    </row>
    <row r="275" spans="1:28" s="8" customFormat="1" ht="15.75" customHeight="1" x14ac:dyDescent="0.25">
      <c r="A275" s="5" t="s">
        <v>23</v>
      </c>
      <c r="B275" s="5" t="s">
        <v>22116</v>
      </c>
      <c r="C275" s="2" t="s">
        <v>18494</v>
      </c>
      <c r="D275" s="5" t="s">
        <v>18493</v>
      </c>
      <c r="E275" s="5">
        <v>31</v>
      </c>
      <c r="F275" s="19">
        <v>1054417</v>
      </c>
      <c r="G275" s="6">
        <v>27010544179</v>
      </c>
      <c r="H275" s="22">
        <v>12872</v>
      </c>
      <c r="I275" s="13" t="s">
        <v>17470</v>
      </c>
      <c r="J275" s="26" t="s">
        <v>30148</v>
      </c>
      <c r="K275" s="24" t="s">
        <v>36762</v>
      </c>
      <c r="L275" s="301" t="s">
        <v>177</v>
      </c>
      <c r="M275" s="170" t="s">
        <v>33533</v>
      </c>
      <c r="N275" s="10"/>
      <c r="O275" s="7"/>
      <c r="P275" s="15"/>
      <c r="Q275" s="17" t="s">
        <v>18492</v>
      </c>
      <c r="R275" s="6" t="s">
        <v>30007</v>
      </c>
      <c r="S275" s="6" t="s">
        <v>176</v>
      </c>
      <c r="T275" s="6" t="s">
        <v>33620</v>
      </c>
      <c r="U275" s="6" t="s">
        <v>30101</v>
      </c>
      <c r="V275" s="6" t="s">
        <v>22</v>
      </c>
      <c r="W275" s="68">
        <v>44849</v>
      </c>
      <c r="X275" s="300"/>
      <c r="Y275" s="68">
        <v>44823</v>
      </c>
      <c r="Z275" s="6"/>
      <c r="AA275" s="294" t="s">
        <v>36810</v>
      </c>
      <c r="AB275" s="6" t="s">
        <v>36765</v>
      </c>
    </row>
    <row r="276" spans="1:28" s="8" customFormat="1" ht="15" customHeight="1" x14ac:dyDescent="0.25">
      <c r="A276" s="5" t="s">
        <v>252</v>
      </c>
      <c r="B276" s="5" t="s">
        <v>22115</v>
      </c>
      <c r="C276" s="2" t="s">
        <v>685</v>
      </c>
      <c r="D276" s="5" t="s">
        <v>686</v>
      </c>
      <c r="E276" s="5" t="s">
        <v>99</v>
      </c>
      <c r="F276" s="19">
        <v>6993474</v>
      </c>
      <c r="G276" s="6">
        <v>23069934749</v>
      </c>
      <c r="H276" s="22">
        <v>13328</v>
      </c>
      <c r="I276" s="13" t="s">
        <v>20</v>
      </c>
      <c r="J276" s="26" t="s">
        <v>30148</v>
      </c>
      <c r="K276" s="24" t="s">
        <v>36762</v>
      </c>
      <c r="L276" s="190"/>
      <c r="M276" s="170"/>
      <c r="N276" s="10"/>
      <c r="O276" s="7"/>
      <c r="P276" s="15"/>
      <c r="Q276" s="17" t="s">
        <v>687</v>
      </c>
      <c r="R276" s="6" t="s">
        <v>29032</v>
      </c>
      <c r="S276" s="6" t="s">
        <v>29021</v>
      </c>
      <c r="T276" s="6" t="s">
        <v>177</v>
      </c>
      <c r="U276" s="6" t="s">
        <v>29035</v>
      </c>
      <c r="V276" s="6" t="s">
        <v>22</v>
      </c>
      <c r="W276" s="68">
        <v>44875</v>
      </c>
      <c r="X276" s="300"/>
      <c r="Y276" s="68">
        <v>44863</v>
      </c>
      <c r="Z276" s="6"/>
      <c r="AA276" s="294" t="s">
        <v>36812</v>
      </c>
      <c r="AB276" s="6" t="s">
        <v>36811</v>
      </c>
    </row>
    <row r="277" spans="1:28" s="8" customFormat="1" ht="15" customHeight="1" x14ac:dyDescent="0.25">
      <c r="A277" s="5" t="s">
        <v>16960</v>
      </c>
      <c r="B277" s="5" t="s">
        <v>22116</v>
      </c>
      <c r="C277" s="2" t="s">
        <v>19635</v>
      </c>
      <c r="D277" s="5" t="s">
        <v>19634</v>
      </c>
      <c r="E277" s="5" t="s">
        <v>889</v>
      </c>
      <c r="F277" s="19">
        <v>93522032</v>
      </c>
      <c r="G277" s="6">
        <v>27935220322</v>
      </c>
      <c r="H277" s="22">
        <v>7768</v>
      </c>
      <c r="I277" s="13" t="s">
        <v>17470</v>
      </c>
      <c r="J277" s="26" t="s">
        <v>30148</v>
      </c>
      <c r="K277" s="24" t="s">
        <v>36762</v>
      </c>
      <c r="L277" s="301" t="s">
        <v>177</v>
      </c>
      <c r="M277" s="299" t="s">
        <v>177</v>
      </c>
      <c r="N277" s="10"/>
      <c r="O277" s="7"/>
      <c r="P277" s="15"/>
      <c r="Q277" s="17" t="s">
        <v>33915</v>
      </c>
      <c r="R277" s="6" t="s">
        <v>176</v>
      </c>
      <c r="S277" s="21" t="s">
        <v>19633</v>
      </c>
      <c r="T277" s="299" t="s">
        <v>177</v>
      </c>
      <c r="U277" s="21" t="s">
        <v>177</v>
      </c>
      <c r="V277" s="21" t="s">
        <v>22</v>
      </c>
      <c r="W277" s="68">
        <v>44823</v>
      </c>
      <c r="X277" s="299"/>
      <c r="Y277" s="68">
        <v>44890</v>
      </c>
      <c r="Z277" s="6"/>
      <c r="AA277" s="294" t="s">
        <v>36813</v>
      </c>
      <c r="AB277" s="6" t="s">
        <v>36765</v>
      </c>
    </row>
    <row r="278" spans="1:28" s="8" customFormat="1" ht="15" customHeight="1" x14ac:dyDescent="0.25">
      <c r="A278" s="5" t="s">
        <v>252</v>
      </c>
      <c r="B278" s="5" t="s">
        <v>22115</v>
      </c>
      <c r="C278" s="2" t="s">
        <v>2811</v>
      </c>
      <c r="D278" s="5" t="s">
        <v>2812</v>
      </c>
      <c r="E278" s="5" t="s">
        <v>55</v>
      </c>
      <c r="F278" s="19">
        <v>7806407</v>
      </c>
      <c r="G278" s="6">
        <v>20078064073</v>
      </c>
      <c r="H278" s="22">
        <v>18128</v>
      </c>
      <c r="I278" s="13" t="s">
        <v>20</v>
      </c>
      <c r="J278" s="26" t="s">
        <v>30148</v>
      </c>
      <c r="K278" s="24" t="s">
        <v>36762</v>
      </c>
      <c r="L278" s="190"/>
      <c r="M278" s="170"/>
      <c r="N278" s="10"/>
      <c r="O278" s="7"/>
      <c r="P278" s="15"/>
      <c r="Q278" s="17" t="s">
        <v>2813</v>
      </c>
      <c r="R278" s="6" t="s">
        <v>29023</v>
      </c>
      <c r="S278" s="6" t="s">
        <v>176</v>
      </c>
      <c r="T278" s="6" t="s">
        <v>177</v>
      </c>
      <c r="U278" s="6" t="s">
        <v>29035</v>
      </c>
      <c r="V278" s="6" t="s">
        <v>22</v>
      </c>
      <c r="W278" s="68">
        <v>44863</v>
      </c>
      <c r="X278" s="300"/>
      <c r="Y278" s="68">
        <v>44849</v>
      </c>
      <c r="Z278" s="6"/>
      <c r="AA278" s="294" t="s">
        <v>36940</v>
      </c>
      <c r="AB278" s="6" t="s">
        <v>36765</v>
      </c>
    </row>
    <row r="279" spans="1:28" s="8" customFormat="1" ht="15" customHeight="1" x14ac:dyDescent="0.2">
      <c r="A279" s="5" t="s">
        <v>46</v>
      </c>
      <c r="B279" s="5" t="s">
        <v>22116</v>
      </c>
      <c r="C279" s="2" t="s">
        <v>17689</v>
      </c>
      <c r="D279" s="5" t="s">
        <v>17688</v>
      </c>
      <c r="E279" s="5" t="s">
        <v>99</v>
      </c>
      <c r="F279" s="19">
        <v>2919092</v>
      </c>
      <c r="G279" s="6">
        <v>27029190920</v>
      </c>
      <c r="H279" s="22">
        <v>12255</v>
      </c>
      <c r="I279" s="13" t="s">
        <v>17470</v>
      </c>
      <c r="J279" s="26" t="s">
        <v>30148</v>
      </c>
      <c r="K279" s="24" t="s">
        <v>36762</v>
      </c>
      <c r="L279" s="190"/>
      <c r="M279" s="170"/>
      <c r="N279" s="10"/>
      <c r="O279" s="7"/>
      <c r="P279" s="15"/>
      <c r="Q279" s="17" t="s">
        <v>17687</v>
      </c>
      <c r="R279" s="6" t="s">
        <v>176</v>
      </c>
      <c r="S279" s="6" t="s">
        <v>17686</v>
      </c>
      <c r="T279" s="6" t="s">
        <v>177</v>
      </c>
      <c r="U279" s="6" t="s">
        <v>177</v>
      </c>
      <c r="V279" s="6" t="s">
        <v>22</v>
      </c>
      <c r="W279" s="68">
        <v>44890</v>
      </c>
      <c r="X279" s="48"/>
      <c r="Y279" s="68">
        <v>44881</v>
      </c>
      <c r="Z279" s="6"/>
      <c r="AA279" s="294" t="s">
        <v>36941</v>
      </c>
      <c r="AB279" s="6" t="s">
        <v>36765</v>
      </c>
    </row>
    <row r="280" spans="1:28" s="8" customFormat="1" ht="15" customHeight="1" x14ac:dyDescent="0.25">
      <c r="A280" s="5" t="s">
        <v>46</v>
      </c>
      <c r="B280" s="5" t="s">
        <v>22115</v>
      </c>
      <c r="C280" s="2" t="s">
        <v>8747</v>
      </c>
      <c r="D280" s="5" t="s">
        <v>8746</v>
      </c>
      <c r="E280" s="5">
        <v>30</v>
      </c>
      <c r="F280" s="19">
        <v>13302734</v>
      </c>
      <c r="G280" s="6">
        <v>20133027344</v>
      </c>
      <c r="H280" s="22">
        <v>21098</v>
      </c>
      <c r="I280" s="13" t="s">
        <v>20</v>
      </c>
      <c r="J280" s="26" t="s">
        <v>30148</v>
      </c>
      <c r="K280" s="24" t="s">
        <v>36762</v>
      </c>
      <c r="L280" s="190"/>
      <c r="M280" s="170"/>
      <c r="N280" s="10"/>
      <c r="O280" s="7"/>
      <c r="P280" s="15"/>
      <c r="Q280" s="17" t="s">
        <v>8745</v>
      </c>
      <c r="R280" s="6" t="s">
        <v>29278</v>
      </c>
      <c r="S280" s="6" t="s">
        <v>8744</v>
      </c>
      <c r="T280" s="6" t="s">
        <v>177</v>
      </c>
      <c r="U280" s="6" t="s">
        <v>29304</v>
      </c>
      <c r="V280" s="6" t="s">
        <v>22</v>
      </c>
      <c r="W280" s="68">
        <v>44849</v>
      </c>
      <c r="X280" s="300"/>
      <c r="Y280" s="68">
        <v>44633</v>
      </c>
      <c r="Z280" s="6"/>
      <c r="AA280" s="294"/>
      <c r="AB280" s="6" t="s">
        <v>36765</v>
      </c>
    </row>
    <row r="281" spans="1:28" s="8" customFormat="1" ht="15" customHeight="1" x14ac:dyDescent="0.25">
      <c r="A281" s="5" t="s">
        <v>27</v>
      </c>
      <c r="B281" s="5" t="s">
        <v>22113</v>
      </c>
      <c r="C281" s="2" t="s">
        <v>16749</v>
      </c>
      <c r="D281" s="5" t="s">
        <v>16748</v>
      </c>
      <c r="E281" s="5" t="s">
        <v>78</v>
      </c>
      <c r="F281" s="19">
        <v>11451571</v>
      </c>
      <c r="G281" s="6">
        <v>20114515710</v>
      </c>
      <c r="H281" s="22">
        <v>16504</v>
      </c>
      <c r="I281" s="13" t="s">
        <v>20</v>
      </c>
      <c r="J281" s="26" t="s">
        <v>30148</v>
      </c>
      <c r="K281" s="24" t="s">
        <v>36762</v>
      </c>
      <c r="L281" s="301" t="s">
        <v>177</v>
      </c>
      <c r="M281" s="299" t="s">
        <v>177</v>
      </c>
      <c r="N281" s="10"/>
      <c r="O281" s="7"/>
      <c r="P281" s="15" t="s">
        <v>16747</v>
      </c>
      <c r="Q281" s="17" t="s">
        <v>16746</v>
      </c>
      <c r="R281" s="6" t="s">
        <v>176</v>
      </c>
      <c r="S281" s="6" t="s">
        <v>16745</v>
      </c>
      <c r="T281" s="300" t="s">
        <v>177</v>
      </c>
      <c r="U281" s="6" t="s">
        <v>177</v>
      </c>
      <c r="V281" s="6" t="s">
        <v>22</v>
      </c>
      <c r="W281" s="68">
        <v>44881</v>
      </c>
      <c r="X281" s="300"/>
      <c r="Y281" s="68">
        <v>44878</v>
      </c>
      <c r="Z281" s="6"/>
      <c r="AA281" s="294"/>
      <c r="AB281" s="6" t="s">
        <v>36765</v>
      </c>
    </row>
    <row r="282" spans="1:28" s="8" customFormat="1" ht="15" customHeight="1" x14ac:dyDescent="0.25">
      <c r="A282" s="5" t="s">
        <v>27</v>
      </c>
      <c r="B282" s="5" t="s">
        <v>22113</v>
      </c>
      <c r="C282" s="2" t="s">
        <v>17205</v>
      </c>
      <c r="D282" s="5" t="s">
        <v>17204</v>
      </c>
      <c r="E282" s="5" t="s">
        <v>161</v>
      </c>
      <c r="F282" s="19">
        <v>1834657</v>
      </c>
      <c r="G282" s="6">
        <v>27018346570</v>
      </c>
      <c r="H282" s="22">
        <v>13091</v>
      </c>
      <c r="I282" s="13" t="s">
        <v>20</v>
      </c>
      <c r="J282" s="26" t="s">
        <v>30148</v>
      </c>
      <c r="K282" s="24" t="s">
        <v>36762</v>
      </c>
      <c r="L282" s="301" t="s">
        <v>177</v>
      </c>
      <c r="M282" s="299" t="s">
        <v>177</v>
      </c>
      <c r="N282" s="10"/>
      <c r="O282" s="7"/>
      <c r="P282" s="15" t="s">
        <v>17203</v>
      </c>
      <c r="Q282" s="17" t="s">
        <v>17202</v>
      </c>
      <c r="R282" s="6" t="s">
        <v>176</v>
      </c>
      <c r="S282" s="6" t="s">
        <v>176</v>
      </c>
      <c r="T282" s="299" t="s">
        <v>177</v>
      </c>
      <c r="U282" s="6" t="s">
        <v>177</v>
      </c>
      <c r="V282" s="6" t="s">
        <v>22</v>
      </c>
      <c r="W282" s="68">
        <v>44633</v>
      </c>
      <c r="X282" s="300"/>
      <c r="Y282" s="68">
        <v>44879</v>
      </c>
      <c r="Z282" s="6"/>
      <c r="AA282" s="294"/>
      <c r="AB282" s="6" t="s">
        <v>36765</v>
      </c>
    </row>
    <row r="283" spans="1:28" s="8" customFormat="1" ht="15" customHeight="1" x14ac:dyDescent="0.2">
      <c r="A283" s="5">
        <v>13</v>
      </c>
      <c r="B283" s="5" t="s">
        <v>22116</v>
      </c>
      <c r="C283" s="2" t="s">
        <v>19071</v>
      </c>
      <c r="D283" s="5" t="s">
        <v>19070</v>
      </c>
      <c r="E283" s="5" t="s">
        <v>45</v>
      </c>
      <c r="F283" s="19">
        <v>984555</v>
      </c>
      <c r="G283" s="6">
        <v>27009845556</v>
      </c>
      <c r="H283" s="22">
        <v>10661</v>
      </c>
      <c r="I283" s="13" t="s">
        <v>17470</v>
      </c>
      <c r="J283" s="26" t="s">
        <v>30148</v>
      </c>
      <c r="K283" s="24" t="s">
        <v>36762</v>
      </c>
      <c r="L283" s="190"/>
      <c r="M283" s="170"/>
      <c r="N283" s="10"/>
      <c r="O283" s="7"/>
      <c r="P283" s="15"/>
      <c r="Q283" s="17" t="s">
        <v>19069</v>
      </c>
      <c r="R283" s="6" t="s">
        <v>29153</v>
      </c>
      <c r="S283" s="6" t="s">
        <v>176</v>
      </c>
      <c r="T283" s="6" t="s">
        <v>177</v>
      </c>
      <c r="U283" s="6" t="s">
        <v>29168</v>
      </c>
      <c r="V283" s="6" t="s">
        <v>22</v>
      </c>
      <c r="W283" s="68">
        <v>44878</v>
      </c>
      <c r="X283" s="48"/>
      <c r="Y283" s="68">
        <v>44776</v>
      </c>
      <c r="Z283" s="6"/>
      <c r="AA283" s="294"/>
      <c r="AB283" s="6" t="s">
        <v>36765</v>
      </c>
    </row>
    <row r="284" spans="1:28" s="8" customFormat="1" ht="15" customHeight="1" x14ac:dyDescent="0.25">
      <c r="A284" s="5">
        <v>12</v>
      </c>
      <c r="B284" s="5" t="s">
        <v>22115</v>
      </c>
      <c r="C284" s="2" t="s">
        <v>12064</v>
      </c>
      <c r="D284" s="5" t="s">
        <v>12063</v>
      </c>
      <c r="E284" s="5">
        <v>32</v>
      </c>
      <c r="F284" s="19">
        <v>14775445</v>
      </c>
      <c r="G284" s="6">
        <v>20147754451</v>
      </c>
      <c r="H284" s="22">
        <v>22636</v>
      </c>
      <c r="I284" s="13" t="s">
        <v>20</v>
      </c>
      <c r="J284" s="26" t="s">
        <v>30148</v>
      </c>
      <c r="K284" s="24" t="s">
        <v>36762</v>
      </c>
      <c r="L284" s="190">
        <v>38687</v>
      </c>
      <c r="M284" s="170"/>
      <c r="N284" s="10"/>
      <c r="O284" s="7"/>
      <c r="P284" s="15"/>
      <c r="Q284" s="17" t="s">
        <v>12062</v>
      </c>
      <c r="R284" s="6" t="s">
        <v>29065</v>
      </c>
      <c r="S284" s="6" t="s">
        <v>176</v>
      </c>
      <c r="T284" s="6" t="s">
        <v>177</v>
      </c>
      <c r="U284" s="6" t="s">
        <v>29090</v>
      </c>
      <c r="V284" s="6" t="s">
        <v>22</v>
      </c>
      <c r="W284" s="68">
        <v>44879</v>
      </c>
      <c r="X284" s="300"/>
      <c r="Y284" s="68">
        <v>44801</v>
      </c>
      <c r="Z284" s="6"/>
      <c r="AA284" s="294"/>
      <c r="AB284" s="6" t="s">
        <v>36765</v>
      </c>
    </row>
    <row r="285" spans="1:28" s="8" customFormat="1" ht="15" customHeight="1" x14ac:dyDescent="0.25">
      <c r="A285" s="5" t="s">
        <v>46</v>
      </c>
      <c r="B285" s="5" t="s">
        <v>22115</v>
      </c>
      <c r="C285" s="2" t="s">
        <v>6429</v>
      </c>
      <c r="D285" s="5" t="s">
        <v>6431</v>
      </c>
      <c r="E285" s="5">
        <v>30</v>
      </c>
      <c r="F285" s="19">
        <v>14502629</v>
      </c>
      <c r="G285" s="6">
        <v>20145026297</v>
      </c>
      <c r="H285" s="22">
        <v>22478</v>
      </c>
      <c r="I285" s="13" t="s">
        <v>20</v>
      </c>
      <c r="J285" s="26" t="s">
        <v>30148</v>
      </c>
      <c r="K285" s="24" t="s">
        <v>36762</v>
      </c>
      <c r="L285" s="190"/>
      <c r="M285" s="170"/>
      <c r="N285" s="10"/>
      <c r="O285" s="7"/>
      <c r="P285" s="15"/>
      <c r="Q285" s="17" t="s">
        <v>6430</v>
      </c>
      <c r="R285" s="6" t="s">
        <v>29251</v>
      </c>
      <c r="S285" s="6" t="s">
        <v>176</v>
      </c>
      <c r="T285" s="6" t="s">
        <v>177</v>
      </c>
      <c r="U285" s="6" t="s">
        <v>177</v>
      </c>
      <c r="V285" s="6" t="s">
        <v>22</v>
      </c>
      <c r="W285" s="68">
        <v>44776</v>
      </c>
      <c r="X285" s="300"/>
      <c r="Y285" s="68">
        <v>44879</v>
      </c>
      <c r="Z285" s="6"/>
      <c r="AA285" s="294"/>
      <c r="AB285" s="6" t="s">
        <v>36765</v>
      </c>
    </row>
    <row r="286" spans="1:28" s="8" customFormat="1" ht="15" customHeight="1" x14ac:dyDescent="0.25">
      <c r="A286" s="5" t="s">
        <v>23</v>
      </c>
      <c r="B286" s="5" t="s">
        <v>22115</v>
      </c>
      <c r="C286" s="2" t="s">
        <v>9101</v>
      </c>
      <c r="D286" s="5" t="s">
        <v>9100</v>
      </c>
      <c r="E286" s="5" t="s">
        <v>33</v>
      </c>
      <c r="F286" s="19">
        <v>8640007</v>
      </c>
      <c r="G286" s="6">
        <v>20086400074</v>
      </c>
      <c r="H286" s="22">
        <v>18871</v>
      </c>
      <c r="I286" s="13" t="s">
        <v>20</v>
      </c>
      <c r="J286" s="26" t="s">
        <v>30148</v>
      </c>
      <c r="K286" s="24" t="s">
        <v>36762</v>
      </c>
      <c r="L286" s="190"/>
      <c r="M286" s="170"/>
      <c r="N286" s="10"/>
      <c r="O286" s="7"/>
      <c r="P286" s="15"/>
      <c r="Q286" s="17" t="s">
        <v>30092</v>
      </c>
      <c r="R286" s="6" t="s">
        <v>30137</v>
      </c>
      <c r="S286" s="6" t="s">
        <v>176</v>
      </c>
      <c r="T286" s="6" t="s">
        <v>177</v>
      </c>
      <c r="U286" s="6" t="s">
        <v>30101</v>
      </c>
      <c r="V286" s="6" t="s">
        <v>22</v>
      </c>
      <c r="W286" s="68">
        <v>44801</v>
      </c>
      <c r="X286" s="300"/>
      <c r="Y286" s="68">
        <v>44879</v>
      </c>
      <c r="Z286" s="6"/>
      <c r="AA286" s="294"/>
      <c r="AB286" s="6" t="s">
        <v>36765</v>
      </c>
    </row>
    <row r="287" spans="1:28" s="8" customFormat="1" ht="15" customHeight="1" x14ac:dyDescent="0.25">
      <c r="A287" s="5" t="s">
        <v>172</v>
      </c>
      <c r="B287" s="5" t="s">
        <v>22116</v>
      </c>
      <c r="C287" s="2" t="s">
        <v>18786</v>
      </c>
      <c r="D287" s="5" t="s">
        <v>18785</v>
      </c>
      <c r="E287" s="5">
        <v>13</v>
      </c>
      <c r="F287" s="19">
        <v>3172150</v>
      </c>
      <c r="G287" s="6">
        <v>23031721504</v>
      </c>
      <c r="H287" s="22" t="s">
        <v>29686</v>
      </c>
      <c r="I287" s="13" t="s">
        <v>17337</v>
      </c>
      <c r="J287" s="26" t="s">
        <v>30148</v>
      </c>
      <c r="K287" s="24" t="s">
        <v>36762</v>
      </c>
      <c r="L287" s="301" t="s">
        <v>177</v>
      </c>
      <c r="M287" s="170" t="s">
        <v>33533</v>
      </c>
      <c r="N287" s="10"/>
      <c r="O287" s="7"/>
      <c r="P287" s="15" t="s">
        <v>37044</v>
      </c>
      <c r="Q287" s="17" t="s">
        <v>18784</v>
      </c>
      <c r="R287" s="6" t="s">
        <v>29685</v>
      </c>
      <c r="S287" s="6" t="s">
        <v>29684</v>
      </c>
      <c r="T287" s="6" t="s">
        <v>33562</v>
      </c>
      <c r="U287" s="6" t="s">
        <v>29978</v>
      </c>
      <c r="V287" s="6" t="s">
        <v>22</v>
      </c>
      <c r="W287" s="68">
        <v>44879</v>
      </c>
      <c r="X287" s="300"/>
      <c r="Y287" s="68">
        <v>44884</v>
      </c>
      <c r="Z287" s="6"/>
      <c r="AA287" s="294"/>
      <c r="AB287" s="6" t="s">
        <v>36765</v>
      </c>
    </row>
    <row r="288" spans="1:28" ht="15.75" x14ac:dyDescent="0.25">
      <c r="A288" s="5" t="s">
        <v>972</v>
      </c>
      <c r="B288" s="5" t="s">
        <v>22115</v>
      </c>
      <c r="C288" s="2" t="s">
        <v>2198</v>
      </c>
      <c r="D288" s="5" t="s">
        <v>2199</v>
      </c>
      <c r="E288" s="5" t="s">
        <v>45</v>
      </c>
      <c r="F288" s="19">
        <v>7720707</v>
      </c>
      <c r="G288" s="6">
        <v>20077207075</v>
      </c>
      <c r="H288" s="22">
        <v>15172</v>
      </c>
      <c r="I288" s="13" t="s">
        <v>20</v>
      </c>
      <c r="J288" s="26" t="s">
        <v>30148</v>
      </c>
      <c r="K288" s="24" t="s">
        <v>36762</v>
      </c>
      <c r="L288" s="190"/>
      <c r="M288" s="170"/>
      <c r="N288" s="10"/>
      <c r="O288" s="7"/>
      <c r="P288" s="15"/>
      <c r="Q288" s="17" t="s">
        <v>2200</v>
      </c>
      <c r="R288" s="6">
        <v>1155126721</v>
      </c>
      <c r="S288" s="6" t="s">
        <v>176</v>
      </c>
      <c r="T288" s="6" t="s">
        <v>177</v>
      </c>
      <c r="U288" s="6" t="s">
        <v>29207</v>
      </c>
      <c r="V288" s="6" t="s">
        <v>22</v>
      </c>
      <c r="W288" s="68">
        <v>44879</v>
      </c>
      <c r="X288" s="300"/>
    </row>
    <row r="289" spans="1:24" ht="15.75" x14ac:dyDescent="0.25">
      <c r="A289" s="5" t="s">
        <v>27</v>
      </c>
      <c r="B289" s="5" t="s">
        <v>22115</v>
      </c>
      <c r="C289" s="2" t="s">
        <v>10607</v>
      </c>
      <c r="D289" s="5" t="s">
        <v>10606</v>
      </c>
      <c r="E289" s="5">
        <v>30</v>
      </c>
      <c r="F289" s="19">
        <v>17275453</v>
      </c>
      <c r="G289" s="6">
        <v>27172754533</v>
      </c>
      <c r="H289" s="22">
        <v>23743</v>
      </c>
      <c r="I289" s="13" t="s">
        <v>20</v>
      </c>
      <c r="J289" s="26" t="s">
        <v>30148</v>
      </c>
      <c r="K289" s="24" t="s">
        <v>36762</v>
      </c>
      <c r="L289" s="190"/>
      <c r="M289" s="170"/>
      <c r="N289" s="10"/>
      <c r="O289" s="7"/>
      <c r="P289" s="15"/>
      <c r="Q289" s="17" t="s">
        <v>10605</v>
      </c>
      <c r="R289" s="6" t="s">
        <v>176</v>
      </c>
      <c r="S289" s="6" t="s">
        <v>10604</v>
      </c>
      <c r="T289" s="6" t="s">
        <v>177</v>
      </c>
      <c r="U289" s="6" t="s">
        <v>177</v>
      </c>
      <c r="V289" s="6" t="s">
        <v>22</v>
      </c>
      <c r="W289" s="68">
        <v>44884</v>
      </c>
      <c r="X289" s="300"/>
    </row>
  </sheetData>
  <hyperlinks>
    <hyperlink ref="R7" r:id="rId1"/>
    <hyperlink ref="R23" r:id="rId2"/>
    <hyperlink ref="R53" r:id="rId3"/>
    <hyperlink ref="R59" r:id="rId4"/>
    <hyperlink ref="R65" r:id="rId5"/>
    <hyperlink ref="R73" r:id="rId6"/>
    <hyperlink ref="R75" r:id="rId7"/>
    <hyperlink ref="R85" r:id="rId8"/>
    <hyperlink ref="R112" r:id="rId9"/>
    <hyperlink ref="R111" r:id="rId10"/>
    <hyperlink ref="R126" r:id="rId11"/>
    <hyperlink ref="R128" r:id="rId12"/>
    <hyperlink ref="R131" r:id="rId13"/>
    <hyperlink ref="R137" r:id="rId14"/>
    <hyperlink ref="S161" r:id="rId15"/>
    <hyperlink ref="S164" r:id="rId16"/>
    <hyperlink ref="S172" r:id="rId17"/>
    <hyperlink ref="S215" r:id="rId18"/>
    <hyperlink ref="S218" r:id="rId19"/>
    <hyperlink ref="S222" r:id="rId20"/>
    <hyperlink ref="S240" r:id="rId21"/>
    <hyperlink ref="S244" r:id="rId22"/>
    <hyperlink ref="S247" r:id="rId23"/>
    <hyperlink ref="S248" r:id="rId24"/>
    <hyperlink ref="S250" r:id="rId25"/>
    <hyperlink ref="S258" r:id="rId26"/>
    <hyperlink ref="S269" r:id="rId27"/>
    <hyperlink ref="S274" r:id="rId28"/>
    <hyperlink ref="S276" r:id="rId29"/>
    <hyperlink ref="S287" r:id="rId30"/>
  </hyperlinks>
  <pageMargins left="0.70866141732283472" right="0.70866141732283472" top="0.74803149606299213" bottom="0" header="0.31496062992125984" footer="0.31496062992125984"/>
  <pageSetup paperSize="9" orientation="portrait" horizontalDpi="0" verticalDpi="0" r:id="rId3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3"/>
  <sheetViews>
    <sheetView topLeftCell="A633" workbookViewId="0">
      <selection activeCell="A513" sqref="A513:R653"/>
    </sheetView>
  </sheetViews>
  <sheetFormatPr baseColWidth="10" defaultRowHeight="15" x14ac:dyDescent="0.25"/>
  <cols>
    <col min="1" max="1" width="5.7109375" customWidth="1"/>
    <col min="2" max="2" width="0" hidden="1" customWidth="1"/>
    <col min="3" max="3" width="12" customWidth="1"/>
    <col min="4" max="4" width="34.85546875" style="193" customWidth="1"/>
    <col min="5" max="5" width="4.5703125" customWidth="1"/>
    <col min="6" max="6" width="11.28515625" customWidth="1"/>
    <col min="7" max="7" width="13" customWidth="1"/>
    <col min="9" max="9" width="17.42578125" customWidth="1"/>
    <col min="10" max="10" width="0" hidden="1" customWidth="1"/>
    <col min="11" max="11" width="18.28515625" customWidth="1"/>
    <col min="12" max="16" width="0" hidden="1" customWidth="1"/>
    <col min="17" max="17" width="0.85546875" hidden="1" customWidth="1"/>
    <col min="18" max="18" width="34.28515625" style="193" customWidth="1"/>
    <col min="19" max="21" width="0" hidden="1" customWidth="1"/>
    <col min="22" max="22" width="49.140625" hidden="1" customWidth="1"/>
    <col min="23" max="24" width="37.7109375" hidden="1" customWidth="1"/>
  </cols>
  <sheetData>
    <row r="1" spans="1:24" s="4" customFormat="1" ht="45" customHeight="1" x14ac:dyDescent="0.25">
      <c r="A1" s="29" t="s">
        <v>0</v>
      </c>
      <c r="B1" s="30" t="s">
        <v>22114</v>
      </c>
      <c r="C1" s="30" t="s">
        <v>1</v>
      </c>
      <c r="D1" s="194" t="s">
        <v>2</v>
      </c>
      <c r="E1" s="32" t="s">
        <v>3</v>
      </c>
      <c r="F1" s="33" t="s">
        <v>4</v>
      </c>
      <c r="G1" s="34" t="s">
        <v>5</v>
      </c>
      <c r="H1" s="35" t="s">
        <v>6</v>
      </c>
      <c r="I1" s="36" t="s">
        <v>7</v>
      </c>
      <c r="J1" s="37" t="s">
        <v>29308</v>
      </c>
      <c r="K1" s="38" t="s">
        <v>29309</v>
      </c>
      <c r="L1" s="38" t="s">
        <v>33431</v>
      </c>
      <c r="M1" s="39" t="s">
        <v>8</v>
      </c>
      <c r="N1" s="36" t="s">
        <v>9</v>
      </c>
      <c r="O1" s="40" t="s">
        <v>10</v>
      </c>
      <c r="P1" s="41" t="s">
        <v>11</v>
      </c>
      <c r="Q1" s="42" t="s">
        <v>12</v>
      </c>
      <c r="R1" s="192" t="s">
        <v>13</v>
      </c>
      <c r="S1" s="42" t="s">
        <v>14</v>
      </c>
      <c r="T1" s="44" t="s">
        <v>15</v>
      </c>
      <c r="U1" s="43" t="s">
        <v>16</v>
      </c>
      <c r="V1" s="42" t="s">
        <v>32200</v>
      </c>
      <c r="W1" s="45" t="s">
        <v>17</v>
      </c>
      <c r="X1" s="45" t="s">
        <v>30656</v>
      </c>
    </row>
    <row r="2" spans="1:24" s="8" customFormat="1" ht="15" customHeight="1" x14ac:dyDescent="0.25">
      <c r="A2" s="5" t="s">
        <v>27</v>
      </c>
      <c r="B2" s="5" t="s">
        <v>22113</v>
      </c>
      <c r="C2" s="2" t="s">
        <v>34124</v>
      </c>
      <c r="D2" s="195" t="s">
        <v>34166</v>
      </c>
      <c r="E2" s="5">
        <v>12</v>
      </c>
      <c r="F2" s="19">
        <v>21788181</v>
      </c>
      <c r="G2" s="6">
        <v>27217881817</v>
      </c>
      <c r="H2" s="22">
        <v>25818</v>
      </c>
      <c r="I2" s="13" t="s">
        <v>20</v>
      </c>
      <c r="J2" s="26" t="s">
        <v>29310</v>
      </c>
      <c r="K2" s="24" t="s">
        <v>34034</v>
      </c>
      <c r="L2" s="173">
        <v>44679</v>
      </c>
      <c r="M2" s="10"/>
      <c r="N2" s="7"/>
      <c r="O2" s="15"/>
      <c r="P2" s="17" t="s">
        <v>34295</v>
      </c>
      <c r="Q2" s="6" t="s">
        <v>34296</v>
      </c>
      <c r="R2" s="83" t="s">
        <v>34297</v>
      </c>
      <c r="S2" s="48" t="s">
        <v>34207</v>
      </c>
      <c r="T2" s="6" t="s">
        <v>177</v>
      </c>
      <c r="U2" s="6" t="s">
        <v>3817</v>
      </c>
      <c r="V2" s="48"/>
      <c r="W2" s="6"/>
      <c r="X2" s="6"/>
    </row>
    <row r="3" spans="1:24" s="8" customFormat="1" ht="15" customHeight="1" x14ac:dyDescent="0.25">
      <c r="A3" s="5">
        <v>12</v>
      </c>
      <c r="B3" s="5" t="s">
        <v>22113</v>
      </c>
      <c r="C3" s="2" t="s">
        <v>34125</v>
      </c>
      <c r="D3" s="195" t="s">
        <v>34167</v>
      </c>
      <c r="E3" s="5">
        <v>12</v>
      </c>
      <c r="F3" s="19">
        <v>16224469</v>
      </c>
      <c r="G3" s="6">
        <v>20162244699</v>
      </c>
      <c r="H3" s="22">
        <v>23056</v>
      </c>
      <c r="I3" s="13" t="s">
        <v>20</v>
      </c>
      <c r="J3" s="26" t="s">
        <v>29310</v>
      </c>
      <c r="K3" s="24" t="s">
        <v>34034</v>
      </c>
      <c r="L3" s="173">
        <v>44683</v>
      </c>
      <c r="M3" s="10"/>
      <c r="N3" s="7"/>
      <c r="O3" s="15"/>
      <c r="P3" s="17" t="s">
        <v>34298</v>
      </c>
      <c r="Q3" s="6" t="s">
        <v>34299</v>
      </c>
      <c r="R3" s="83" t="s">
        <v>34300</v>
      </c>
      <c r="S3" s="48" t="s">
        <v>34208</v>
      </c>
      <c r="T3" s="6" t="s">
        <v>177</v>
      </c>
      <c r="U3" s="6" t="s">
        <v>3817</v>
      </c>
      <c r="V3" s="48"/>
      <c r="W3" s="6"/>
      <c r="X3" s="6"/>
    </row>
    <row r="4" spans="1:24" s="8" customFormat="1" ht="15" customHeight="1" x14ac:dyDescent="0.25">
      <c r="A4" s="5">
        <v>24</v>
      </c>
      <c r="B4" s="5" t="s">
        <v>22113</v>
      </c>
      <c r="C4" s="2" t="s">
        <v>34126</v>
      </c>
      <c r="D4" s="195" t="s">
        <v>34168</v>
      </c>
      <c r="E4" s="5">
        <v>13</v>
      </c>
      <c r="F4" s="19">
        <v>26879495</v>
      </c>
      <c r="G4" s="6">
        <v>27268794951</v>
      </c>
      <c r="H4" s="22">
        <v>28774</v>
      </c>
      <c r="I4" s="13" t="s">
        <v>20</v>
      </c>
      <c r="J4" s="26" t="s">
        <v>29310</v>
      </c>
      <c r="K4" s="24" t="s">
        <v>34034</v>
      </c>
      <c r="L4" s="173">
        <v>44680</v>
      </c>
      <c r="M4" s="10"/>
      <c r="N4" s="7"/>
      <c r="O4" s="15"/>
      <c r="P4" s="17" t="s">
        <v>34301</v>
      </c>
      <c r="Q4" s="6" t="s">
        <v>34302</v>
      </c>
      <c r="R4" s="83" t="s">
        <v>34303</v>
      </c>
      <c r="S4" s="48" t="s">
        <v>34209</v>
      </c>
      <c r="T4" s="6" t="s">
        <v>177</v>
      </c>
      <c r="U4" s="6" t="s">
        <v>3817</v>
      </c>
      <c r="V4" s="48"/>
      <c r="W4" s="6"/>
      <c r="X4" s="6"/>
    </row>
    <row r="5" spans="1:24" s="8" customFormat="1" ht="15" customHeight="1" x14ac:dyDescent="0.25">
      <c r="A5" s="5" t="s">
        <v>27</v>
      </c>
      <c r="B5" s="5" t="s">
        <v>22113</v>
      </c>
      <c r="C5" s="2" t="s">
        <v>34127</v>
      </c>
      <c r="D5" s="195" t="s">
        <v>34170</v>
      </c>
      <c r="E5" s="5">
        <v>14</v>
      </c>
      <c r="F5" s="19">
        <v>18004600</v>
      </c>
      <c r="G5" s="6">
        <v>20180046004</v>
      </c>
      <c r="H5" s="22">
        <v>24142</v>
      </c>
      <c r="I5" s="13" t="s">
        <v>20</v>
      </c>
      <c r="J5" s="26" t="s">
        <v>29310</v>
      </c>
      <c r="K5" s="24" t="s">
        <v>34034</v>
      </c>
      <c r="L5" s="190">
        <v>44680</v>
      </c>
      <c r="M5" s="10"/>
      <c r="N5" s="7"/>
      <c r="O5" s="15"/>
      <c r="P5" s="17" t="s">
        <v>34307</v>
      </c>
      <c r="Q5" s="6" t="s">
        <v>34308</v>
      </c>
      <c r="R5" s="83" t="s">
        <v>34309</v>
      </c>
      <c r="S5" s="48" t="s">
        <v>34211</v>
      </c>
      <c r="T5" s="6" t="s">
        <v>177</v>
      </c>
      <c r="U5" s="6" t="s">
        <v>3817</v>
      </c>
      <c r="V5" s="48"/>
      <c r="W5" s="6"/>
      <c r="X5" s="6"/>
    </row>
    <row r="6" spans="1:24" s="8" customFormat="1" ht="15" customHeight="1" x14ac:dyDescent="0.25">
      <c r="A6" s="5" t="s">
        <v>27</v>
      </c>
      <c r="B6" s="5" t="s">
        <v>22113</v>
      </c>
      <c r="C6" s="2" t="s">
        <v>34128</v>
      </c>
      <c r="D6" s="195" t="s">
        <v>34171</v>
      </c>
      <c r="E6" s="5">
        <v>13</v>
      </c>
      <c r="F6" s="19">
        <v>16622977</v>
      </c>
      <c r="G6" s="6">
        <v>23166229774</v>
      </c>
      <c r="H6" s="22">
        <v>23257</v>
      </c>
      <c r="I6" s="13" t="s">
        <v>20</v>
      </c>
      <c r="J6" s="26" t="s">
        <v>29310</v>
      </c>
      <c r="K6" s="24" t="s">
        <v>34034</v>
      </c>
      <c r="L6" s="190">
        <v>44684</v>
      </c>
      <c r="M6" s="14"/>
      <c r="N6" s="7"/>
      <c r="O6" s="15"/>
      <c r="P6" s="17" t="s">
        <v>34403</v>
      </c>
      <c r="Q6" s="6">
        <v>1541493927</v>
      </c>
      <c r="R6" s="83" t="s">
        <v>34404</v>
      </c>
      <c r="S6" s="48" t="s">
        <v>34212</v>
      </c>
      <c r="T6" s="6" t="s">
        <v>177</v>
      </c>
      <c r="U6" s="6" t="s">
        <v>3817</v>
      </c>
      <c r="V6" s="48"/>
      <c r="W6" s="6"/>
      <c r="X6" s="6"/>
    </row>
    <row r="7" spans="1:24" s="8" customFormat="1" ht="15" customHeight="1" x14ac:dyDescent="0.25">
      <c r="A7" s="5">
        <v>24</v>
      </c>
      <c r="B7" s="5" t="s">
        <v>22113</v>
      </c>
      <c r="C7" s="2" t="s">
        <v>34129</v>
      </c>
      <c r="D7" s="195" t="s">
        <v>34172</v>
      </c>
      <c r="E7" s="5">
        <v>13</v>
      </c>
      <c r="F7" s="19">
        <v>17332158</v>
      </c>
      <c r="G7" s="6">
        <v>23173321589</v>
      </c>
      <c r="H7" s="22">
        <v>23567</v>
      </c>
      <c r="I7" s="13" t="s">
        <v>20</v>
      </c>
      <c r="J7" s="26" t="s">
        <v>29310</v>
      </c>
      <c r="K7" s="24" t="s">
        <v>34034</v>
      </c>
      <c r="L7" s="190">
        <v>44680</v>
      </c>
      <c r="M7" s="10"/>
      <c r="N7" s="7"/>
      <c r="O7" s="15"/>
      <c r="P7" s="17" t="s">
        <v>34310</v>
      </c>
      <c r="Q7" s="6">
        <v>1144490643</v>
      </c>
      <c r="R7" s="83" t="s">
        <v>34311</v>
      </c>
      <c r="S7" s="48" t="s">
        <v>34213</v>
      </c>
      <c r="T7" s="6" t="s">
        <v>177</v>
      </c>
      <c r="U7" s="6" t="s">
        <v>3817</v>
      </c>
      <c r="V7" s="48"/>
      <c r="W7" s="6"/>
      <c r="X7" s="6"/>
    </row>
    <row r="8" spans="1:24" s="8" customFormat="1" ht="15" customHeight="1" x14ac:dyDescent="0.25">
      <c r="A8" s="5" t="s">
        <v>27</v>
      </c>
      <c r="B8" s="5" t="s">
        <v>22113</v>
      </c>
      <c r="C8" s="2" t="s">
        <v>34130</v>
      </c>
      <c r="D8" s="195" t="s">
        <v>34173</v>
      </c>
      <c r="E8" s="5">
        <v>14</v>
      </c>
      <c r="F8" s="19">
        <v>17233812</v>
      </c>
      <c r="G8" s="6">
        <v>20172338128</v>
      </c>
      <c r="H8" s="22">
        <v>23472</v>
      </c>
      <c r="I8" s="13" t="s">
        <v>20</v>
      </c>
      <c r="J8" s="26" t="s">
        <v>29310</v>
      </c>
      <c r="K8" s="24" t="s">
        <v>34034</v>
      </c>
      <c r="L8" s="190">
        <v>44680</v>
      </c>
      <c r="M8" s="10"/>
      <c r="N8" s="7"/>
      <c r="O8" s="15"/>
      <c r="P8" s="17" t="s">
        <v>34312</v>
      </c>
      <c r="Q8" s="6" t="s">
        <v>34313</v>
      </c>
      <c r="R8" s="83" t="s">
        <v>34314</v>
      </c>
      <c r="S8" s="48" t="s">
        <v>34214</v>
      </c>
      <c r="T8" s="6" t="s">
        <v>177</v>
      </c>
      <c r="U8" s="6" t="s">
        <v>3817</v>
      </c>
      <c r="V8" s="48"/>
      <c r="W8" s="6"/>
      <c r="X8" s="6"/>
    </row>
    <row r="9" spans="1:24" s="8" customFormat="1" ht="15" customHeight="1" x14ac:dyDescent="0.25">
      <c r="A9" s="5" t="s">
        <v>27</v>
      </c>
      <c r="B9" s="5" t="s">
        <v>22113</v>
      </c>
      <c r="C9" s="2" t="s">
        <v>34131</v>
      </c>
      <c r="D9" s="195" t="s">
        <v>34174</v>
      </c>
      <c r="E9" s="5">
        <v>14</v>
      </c>
      <c r="F9" s="19">
        <v>17964889</v>
      </c>
      <c r="G9" s="6">
        <v>27179648895</v>
      </c>
      <c r="H9" s="22">
        <v>24518</v>
      </c>
      <c r="I9" s="13" t="s">
        <v>20</v>
      </c>
      <c r="J9" s="26" t="s">
        <v>29310</v>
      </c>
      <c r="K9" s="24" t="s">
        <v>34034</v>
      </c>
      <c r="L9" s="190">
        <v>44679</v>
      </c>
      <c r="M9" s="10"/>
      <c r="N9" s="7"/>
      <c r="O9" s="15"/>
      <c r="P9" s="17" t="s">
        <v>34315</v>
      </c>
      <c r="Q9" s="6" t="s">
        <v>34316</v>
      </c>
      <c r="R9" s="83" t="s">
        <v>34317</v>
      </c>
      <c r="S9" s="48" t="s">
        <v>34215</v>
      </c>
      <c r="T9" s="6" t="s">
        <v>177</v>
      </c>
      <c r="U9" s="6" t="s">
        <v>3817</v>
      </c>
      <c r="V9" s="48"/>
      <c r="W9" s="6"/>
      <c r="X9" s="6"/>
    </row>
    <row r="10" spans="1:24" s="8" customFormat="1" ht="15" customHeight="1" x14ac:dyDescent="0.25">
      <c r="A10" s="5" t="s">
        <v>27</v>
      </c>
      <c r="B10" s="5" t="s">
        <v>22113</v>
      </c>
      <c r="C10" s="2" t="s">
        <v>34132</v>
      </c>
      <c r="D10" s="195" t="s">
        <v>34175</v>
      </c>
      <c r="E10" s="5">
        <v>12</v>
      </c>
      <c r="F10" s="19">
        <v>23878519</v>
      </c>
      <c r="G10" s="6">
        <v>20238785198</v>
      </c>
      <c r="H10" s="22">
        <v>27331</v>
      </c>
      <c r="I10" s="13" t="s">
        <v>20</v>
      </c>
      <c r="J10" s="26" t="s">
        <v>29310</v>
      </c>
      <c r="K10" s="24" t="s">
        <v>34034</v>
      </c>
      <c r="L10" s="190">
        <v>44680</v>
      </c>
      <c r="M10" s="10"/>
      <c r="N10" s="7"/>
      <c r="O10" s="15"/>
      <c r="P10" s="17" t="s">
        <v>34318</v>
      </c>
      <c r="Q10" s="6">
        <v>1141900008</v>
      </c>
      <c r="R10" s="83" t="s">
        <v>34319</v>
      </c>
      <c r="S10" s="48" t="s">
        <v>34216</v>
      </c>
      <c r="T10" s="6" t="s">
        <v>177</v>
      </c>
      <c r="U10" s="6" t="s">
        <v>3817</v>
      </c>
      <c r="V10" s="48"/>
      <c r="W10" s="6"/>
      <c r="X10" s="6"/>
    </row>
    <row r="11" spans="1:24" s="8" customFormat="1" ht="15" customHeight="1" x14ac:dyDescent="0.25">
      <c r="A11" s="5" t="s">
        <v>33761</v>
      </c>
      <c r="B11" s="5" t="s">
        <v>22113</v>
      </c>
      <c r="C11" s="2" t="s">
        <v>34133</v>
      </c>
      <c r="D11" s="195" t="s">
        <v>34176</v>
      </c>
      <c r="E11" s="5">
        <v>14</v>
      </c>
      <c r="F11" s="19">
        <v>29386784</v>
      </c>
      <c r="G11" s="6">
        <v>23293867844</v>
      </c>
      <c r="H11" s="22">
        <v>30044</v>
      </c>
      <c r="I11" s="13" t="s">
        <v>20</v>
      </c>
      <c r="J11" s="26" t="s">
        <v>29310</v>
      </c>
      <c r="K11" s="24" t="s">
        <v>34034</v>
      </c>
      <c r="L11" s="173">
        <v>44683</v>
      </c>
      <c r="M11" s="10"/>
      <c r="N11" s="7"/>
      <c r="O11" s="15"/>
      <c r="P11" s="17" t="s">
        <v>34320</v>
      </c>
      <c r="Q11" s="6" t="s">
        <v>176</v>
      </c>
      <c r="R11" s="83" t="s">
        <v>176</v>
      </c>
      <c r="S11" s="48" t="s">
        <v>34217</v>
      </c>
      <c r="T11" s="6" t="s">
        <v>177</v>
      </c>
      <c r="U11" s="6" t="s">
        <v>3817</v>
      </c>
      <c r="V11" s="48"/>
      <c r="W11" s="6"/>
      <c r="X11" s="6"/>
    </row>
    <row r="12" spans="1:24" s="8" customFormat="1" ht="15" customHeight="1" x14ac:dyDescent="0.25">
      <c r="A12" s="5" t="s">
        <v>27</v>
      </c>
      <c r="B12" s="5" t="s">
        <v>22113</v>
      </c>
      <c r="C12" s="2" t="s">
        <v>34134</v>
      </c>
      <c r="D12" s="195" t="s">
        <v>34177</v>
      </c>
      <c r="E12" s="5">
        <v>15</v>
      </c>
      <c r="F12" s="19">
        <v>27768660</v>
      </c>
      <c r="G12" s="6">
        <v>20277686601</v>
      </c>
      <c r="H12" s="22">
        <v>29180</v>
      </c>
      <c r="I12" s="13" t="s">
        <v>20</v>
      </c>
      <c r="J12" s="26" t="s">
        <v>29310</v>
      </c>
      <c r="K12" s="24" t="s">
        <v>34034</v>
      </c>
      <c r="L12" s="173">
        <v>44680</v>
      </c>
      <c r="M12" s="10"/>
      <c r="N12" s="7"/>
      <c r="O12" s="15"/>
      <c r="P12" s="17" t="s">
        <v>34321</v>
      </c>
      <c r="Q12" s="6" t="s">
        <v>34322</v>
      </c>
      <c r="R12" s="83" t="s">
        <v>34323</v>
      </c>
      <c r="S12" s="48" t="s">
        <v>34218</v>
      </c>
      <c r="T12" s="6" t="s">
        <v>177</v>
      </c>
      <c r="U12" s="6" t="s">
        <v>3817</v>
      </c>
      <c r="V12" s="48"/>
      <c r="W12" s="6"/>
      <c r="X12" s="6"/>
    </row>
    <row r="13" spans="1:24" s="8" customFormat="1" ht="15" customHeight="1" x14ac:dyDescent="0.25">
      <c r="A13" s="5" t="s">
        <v>46</v>
      </c>
      <c r="B13" s="5" t="s">
        <v>22115</v>
      </c>
      <c r="C13" s="2" t="s">
        <v>34135</v>
      </c>
      <c r="D13" s="195" t="s">
        <v>34178</v>
      </c>
      <c r="E13" s="5">
        <v>30</v>
      </c>
      <c r="F13" s="19">
        <v>21550607</v>
      </c>
      <c r="G13" s="6">
        <v>20215506070</v>
      </c>
      <c r="H13" s="22">
        <v>25665</v>
      </c>
      <c r="I13" s="13" t="s">
        <v>20</v>
      </c>
      <c r="J13" s="26" t="s">
        <v>29310</v>
      </c>
      <c r="K13" s="24" t="s">
        <v>34034</v>
      </c>
      <c r="L13" s="173">
        <v>44680</v>
      </c>
      <c r="M13" s="10"/>
      <c r="N13" s="7"/>
      <c r="O13" s="15"/>
      <c r="P13" s="17" t="s">
        <v>34324</v>
      </c>
      <c r="Q13" s="6">
        <v>1152210105</v>
      </c>
      <c r="R13" s="83" t="s">
        <v>34325</v>
      </c>
      <c r="S13" s="48" t="s">
        <v>34219</v>
      </c>
      <c r="T13" s="6" t="s">
        <v>177</v>
      </c>
      <c r="U13" s="6" t="s">
        <v>3817</v>
      </c>
      <c r="V13" s="48"/>
      <c r="W13" s="6"/>
      <c r="X13" s="6"/>
    </row>
    <row r="14" spans="1:24" s="8" customFormat="1" ht="15" customHeight="1" x14ac:dyDescent="0.25">
      <c r="A14" s="5" t="s">
        <v>46</v>
      </c>
      <c r="B14" s="5" t="s">
        <v>22115</v>
      </c>
      <c r="C14" s="2" t="s">
        <v>34136</v>
      </c>
      <c r="D14" s="195" t="s">
        <v>34179</v>
      </c>
      <c r="E14" s="5">
        <v>30</v>
      </c>
      <c r="F14" s="19">
        <v>20651386</v>
      </c>
      <c r="G14" s="6">
        <v>20206513862</v>
      </c>
      <c r="H14" s="22">
        <v>25353</v>
      </c>
      <c r="I14" s="13" t="s">
        <v>20</v>
      </c>
      <c r="J14" s="26" t="s">
        <v>29310</v>
      </c>
      <c r="K14" s="24" t="s">
        <v>34034</v>
      </c>
      <c r="L14" s="173">
        <v>44679</v>
      </c>
      <c r="M14" s="10"/>
      <c r="N14" s="7"/>
      <c r="O14" s="15" t="s">
        <v>34326</v>
      </c>
      <c r="P14" s="17" t="s">
        <v>34327</v>
      </c>
      <c r="Q14" s="6">
        <v>1136132566</v>
      </c>
      <c r="R14" s="83" t="s">
        <v>34328</v>
      </c>
      <c r="S14" s="48" t="s">
        <v>34220</v>
      </c>
      <c r="T14" s="6" t="s">
        <v>177</v>
      </c>
      <c r="U14" s="6" t="s">
        <v>3817</v>
      </c>
      <c r="V14" s="48"/>
      <c r="W14" s="6"/>
      <c r="X14" s="6"/>
    </row>
    <row r="15" spans="1:24" s="8" customFormat="1" ht="15" customHeight="1" x14ac:dyDescent="0.25">
      <c r="A15" s="5" t="s">
        <v>27</v>
      </c>
      <c r="B15" s="5" t="s">
        <v>22115</v>
      </c>
      <c r="C15" s="2" t="s">
        <v>34137</v>
      </c>
      <c r="D15" s="195" t="s">
        <v>34180</v>
      </c>
      <c r="E15" s="5">
        <v>30</v>
      </c>
      <c r="F15" s="19">
        <v>24905241</v>
      </c>
      <c r="G15" s="6">
        <v>20249052419</v>
      </c>
      <c r="H15" s="22">
        <v>27870</v>
      </c>
      <c r="I15" s="13" t="s">
        <v>20</v>
      </c>
      <c r="J15" s="26" t="s">
        <v>29310</v>
      </c>
      <c r="K15" s="24" t="s">
        <v>34034</v>
      </c>
      <c r="L15" s="173">
        <v>44679</v>
      </c>
      <c r="M15" s="10"/>
      <c r="N15" s="7"/>
      <c r="O15" s="15"/>
      <c r="P15" s="17" t="s">
        <v>34329</v>
      </c>
      <c r="Q15" s="6">
        <v>1561904999</v>
      </c>
      <c r="R15" s="83" t="s">
        <v>34330</v>
      </c>
      <c r="S15" s="48" t="s">
        <v>34221</v>
      </c>
      <c r="T15" s="6" t="s">
        <v>177</v>
      </c>
      <c r="U15" s="6" t="s">
        <v>3817</v>
      </c>
      <c r="V15" s="48"/>
      <c r="W15" s="6"/>
      <c r="X15" s="6"/>
    </row>
    <row r="16" spans="1:24" s="8" customFormat="1" ht="15" customHeight="1" x14ac:dyDescent="0.25">
      <c r="A16" s="5">
        <v>24</v>
      </c>
      <c r="B16" s="5" t="s">
        <v>22115</v>
      </c>
      <c r="C16" s="2" t="s">
        <v>34138</v>
      </c>
      <c r="D16" s="195" t="s">
        <v>34181</v>
      </c>
      <c r="E16" s="5">
        <v>30</v>
      </c>
      <c r="F16" s="19">
        <v>23474564</v>
      </c>
      <c r="G16" s="6">
        <v>20234745647</v>
      </c>
      <c r="H16" s="22">
        <v>26855</v>
      </c>
      <c r="I16" s="13" t="s">
        <v>20</v>
      </c>
      <c r="J16" s="26" t="s">
        <v>29310</v>
      </c>
      <c r="K16" s="24" t="s">
        <v>34034</v>
      </c>
      <c r="L16" s="173">
        <v>44679</v>
      </c>
      <c r="M16" s="10"/>
      <c r="N16" s="7"/>
      <c r="O16" s="15"/>
      <c r="P16" s="17" t="s">
        <v>34331</v>
      </c>
      <c r="Q16" s="6">
        <v>1131286454</v>
      </c>
      <c r="R16" s="83" t="s">
        <v>34332</v>
      </c>
      <c r="S16" s="48" t="s">
        <v>34222</v>
      </c>
      <c r="T16" s="6" t="s">
        <v>177</v>
      </c>
      <c r="U16" s="6" t="s">
        <v>3817</v>
      </c>
      <c r="V16" s="48"/>
      <c r="W16" s="6"/>
      <c r="X16" s="6"/>
    </row>
    <row r="17" spans="1:24" s="8" customFormat="1" ht="15" customHeight="1" x14ac:dyDescent="0.25">
      <c r="A17" s="5">
        <v>17</v>
      </c>
      <c r="B17" s="5" t="s">
        <v>22115</v>
      </c>
      <c r="C17" s="2" t="s">
        <v>34139</v>
      </c>
      <c r="D17" s="195" t="s">
        <v>34182</v>
      </c>
      <c r="E17" s="5">
        <v>30</v>
      </c>
      <c r="F17" s="19">
        <v>22141081</v>
      </c>
      <c r="G17" s="6">
        <v>20221410816</v>
      </c>
      <c r="H17" s="22">
        <v>26043</v>
      </c>
      <c r="I17" s="13" t="s">
        <v>20</v>
      </c>
      <c r="J17" s="26" t="s">
        <v>29310</v>
      </c>
      <c r="K17" s="24" t="s">
        <v>34034</v>
      </c>
      <c r="L17" s="173">
        <v>44680</v>
      </c>
      <c r="M17" s="10"/>
      <c r="N17" s="7"/>
      <c r="O17" s="15"/>
      <c r="P17" s="17" t="s">
        <v>34333</v>
      </c>
      <c r="Q17" s="6" t="s">
        <v>34334</v>
      </c>
      <c r="R17" s="83" t="s">
        <v>34335</v>
      </c>
      <c r="S17" s="48" t="s">
        <v>34223</v>
      </c>
      <c r="T17" s="6" t="s">
        <v>177</v>
      </c>
      <c r="U17" s="6" t="s">
        <v>3817</v>
      </c>
      <c r="V17" s="48"/>
      <c r="W17" s="6"/>
      <c r="X17" s="6"/>
    </row>
    <row r="18" spans="1:24" s="8" customFormat="1" ht="15" customHeight="1" x14ac:dyDescent="0.25">
      <c r="A18" s="5" t="s">
        <v>46</v>
      </c>
      <c r="B18" s="5" t="s">
        <v>22115</v>
      </c>
      <c r="C18" s="2" t="s">
        <v>34140</v>
      </c>
      <c r="D18" s="195" t="s">
        <v>34183</v>
      </c>
      <c r="E18" s="5">
        <v>30</v>
      </c>
      <c r="F18" s="19">
        <v>25846844</v>
      </c>
      <c r="G18" s="6">
        <v>23258468449</v>
      </c>
      <c r="H18" s="22">
        <v>28267</v>
      </c>
      <c r="I18" s="13" t="s">
        <v>20</v>
      </c>
      <c r="J18" s="26" t="s">
        <v>29310</v>
      </c>
      <c r="K18" s="24" t="s">
        <v>34034</v>
      </c>
      <c r="L18" s="173">
        <v>44680</v>
      </c>
      <c r="M18" s="10"/>
      <c r="N18" s="7"/>
      <c r="O18" s="15"/>
      <c r="P18" s="17" t="s">
        <v>34336</v>
      </c>
      <c r="Q18" s="6">
        <v>1161780279</v>
      </c>
      <c r="R18" s="83" t="s">
        <v>34337</v>
      </c>
      <c r="S18" s="48" t="s">
        <v>34224</v>
      </c>
      <c r="T18" s="6" t="s">
        <v>177</v>
      </c>
      <c r="U18" s="6" t="s">
        <v>3817</v>
      </c>
      <c r="V18" s="48"/>
      <c r="W18" s="6"/>
      <c r="X18" s="6"/>
    </row>
    <row r="19" spans="1:24" s="8" customFormat="1" ht="15" customHeight="1" x14ac:dyDescent="0.25">
      <c r="A19" s="5">
        <v>23</v>
      </c>
      <c r="B19" s="5" t="s">
        <v>22115</v>
      </c>
      <c r="C19" s="2" t="s">
        <v>34141</v>
      </c>
      <c r="D19" s="195" t="s">
        <v>34184</v>
      </c>
      <c r="E19" s="5">
        <v>30</v>
      </c>
      <c r="F19" s="19">
        <v>20217347</v>
      </c>
      <c r="G19" s="6">
        <v>20202173471</v>
      </c>
      <c r="H19" s="22">
        <v>25326</v>
      </c>
      <c r="I19" s="13" t="s">
        <v>20</v>
      </c>
      <c r="J19" s="26" t="s">
        <v>29310</v>
      </c>
      <c r="K19" s="24" t="s">
        <v>34034</v>
      </c>
      <c r="L19" s="173">
        <v>44683</v>
      </c>
      <c r="M19" s="10"/>
      <c r="N19" s="7"/>
      <c r="O19" s="15"/>
      <c r="P19" s="17" t="s">
        <v>34338</v>
      </c>
      <c r="Q19" s="6" t="s">
        <v>34339</v>
      </c>
      <c r="R19" s="83" t="s">
        <v>34340</v>
      </c>
      <c r="S19" s="48" t="s">
        <v>34225</v>
      </c>
      <c r="T19" s="6" t="s">
        <v>177</v>
      </c>
      <c r="U19" s="6" t="s">
        <v>3817</v>
      </c>
      <c r="V19" s="48"/>
      <c r="W19" s="6"/>
      <c r="X19" s="6"/>
    </row>
    <row r="20" spans="1:24" s="8" customFormat="1" ht="15" customHeight="1" x14ac:dyDescent="0.25">
      <c r="A20" s="5" t="s">
        <v>27</v>
      </c>
      <c r="B20" s="5" t="s">
        <v>22115</v>
      </c>
      <c r="C20" s="2" t="s">
        <v>34142</v>
      </c>
      <c r="D20" s="195" t="s">
        <v>34185</v>
      </c>
      <c r="E20" s="5">
        <v>30</v>
      </c>
      <c r="F20" s="19">
        <v>24824777</v>
      </c>
      <c r="G20" s="6">
        <v>20248247771</v>
      </c>
      <c r="H20" s="22">
        <v>27839</v>
      </c>
      <c r="I20" s="13" t="s">
        <v>20</v>
      </c>
      <c r="J20" s="26" t="s">
        <v>29310</v>
      </c>
      <c r="K20" s="24" t="s">
        <v>34034</v>
      </c>
      <c r="L20" s="173">
        <v>44680</v>
      </c>
      <c r="M20" s="10"/>
      <c r="N20" s="7"/>
      <c r="O20" s="15"/>
      <c r="P20" s="17" t="s">
        <v>34341</v>
      </c>
      <c r="Q20" s="6" t="s">
        <v>34342</v>
      </c>
      <c r="R20" s="83" t="s">
        <v>34343</v>
      </c>
      <c r="S20" s="48" t="s">
        <v>34226</v>
      </c>
      <c r="T20" s="6" t="s">
        <v>177</v>
      </c>
      <c r="U20" s="6" t="s">
        <v>3817</v>
      </c>
      <c r="V20" s="48"/>
      <c r="W20" s="6"/>
      <c r="X20" s="6"/>
    </row>
    <row r="21" spans="1:24" s="8" customFormat="1" ht="15" customHeight="1" x14ac:dyDescent="0.25">
      <c r="A21" s="5" t="s">
        <v>27</v>
      </c>
      <c r="B21" s="5" t="s">
        <v>22115</v>
      </c>
      <c r="C21" s="2" t="s">
        <v>34143</v>
      </c>
      <c r="D21" s="195" t="s">
        <v>34186</v>
      </c>
      <c r="E21" s="5">
        <v>30</v>
      </c>
      <c r="F21" s="19">
        <v>25358520</v>
      </c>
      <c r="G21" s="6">
        <v>27253585205</v>
      </c>
      <c r="H21" s="22">
        <v>27899</v>
      </c>
      <c r="I21" s="13" t="s">
        <v>20</v>
      </c>
      <c r="J21" s="26" t="s">
        <v>29310</v>
      </c>
      <c r="K21" s="24" t="s">
        <v>34034</v>
      </c>
      <c r="L21" s="173">
        <v>44680</v>
      </c>
      <c r="M21" s="10"/>
      <c r="N21" s="7"/>
      <c r="O21" s="15"/>
      <c r="P21" s="17" t="s">
        <v>34344</v>
      </c>
      <c r="Q21" s="6" t="s">
        <v>34345</v>
      </c>
      <c r="R21" s="83" t="s">
        <v>34346</v>
      </c>
      <c r="S21" s="48" t="s">
        <v>34227</v>
      </c>
      <c r="T21" s="6" t="s">
        <v>177</v>
      </c>
      <c r="U21" s="6" t="s">
        <v>3817</v>
      </c>
      <c r="V21" s="48"/>
      <c r="W21" s="6"/>
      <c r="X21" s="6"/>
    </row>
    <row r="22" spans="1:24" s="8" customFormat="1" ht="15" customHeight="1" x14ac:dyDescent="0.25">
      <c r="A22" s="9" t="s">
        <v>23</v>
      </c>
      <c r="B22" s="5" t="s">
        <v>22115</v>
      </c>
      <c r="C22" s="2" t="s">
        <v>34144</v>
      </c>
      <c r="D22" s="195" t="s">
        <v>34187</v>
      </c>
      <c r="E22" s="5">
        <v>30</v>
      </c>
      <c r="F22" s="19">
        <v>24926652</v>
      </c>
      <c r="G22" s="6">
        <v>20249266524</v>
      </c>
      <c r="H22" s="22">
        <v>27712</v>
      </c>
      <c r="I22" s="13" t="s">
        <v>20</v>
      </c>
      <c r="J22" s="26" t="s">
        <v>29310</v>
      </c>
      <c r="K22" s="24" t="s">
        <v>34034</v>
      </c>
      <c r="L22" s="173">
        <v>44680</v>
      </c>
      <c r="M22" s="10"/>
      <c r="N22" s="7"/>
      <c r="O22" s="15"/>
      <c r="P22" s="17" t="s">
        <v>34347</v>
      </c>
      <c r="Q22" s="6">
        <v>2804698011</v>
      </c>
      <c r="R22" s="83" t="s">
        <v>34348</v>
      </c>
      <c r="S22" s="48" t="s">
        <v>34228</v>
      </c>
      <c r="T22" s="6" t="s">
        <v>177</v>
      </c>
      <c r="U22" s="6" t="s">
        <v>3817</v>
      </c>
      <c r="V22" s="48"/>
      <c r="W22" s="6"/>
      <c r="X22" s="6"/>
    </row>
    <row r="23" spans="1:24" s="8" customFormat="1" ht="15" customHeight="1" x14ac:dyDescent="0.25">
      <c r="A23" s="5" t="s">
        <v>27</v>
      </c>
      <c r="B23" s="5" t="s">
        <v>22115</v>
      </c>
      <c r="C23" s="2" t="s">
        <v>34145</v>
      </c>
      <c r="D23" s="195" t="s">
        <v>34188</v>
      </c>
      <c r="E23" s="5">
        <v>30</v>
      </c>
      <c r="F23" s="19">
        <v>17499400</v>
      </c>
      <c r="G23" s="6">
        <v>20174994006</v>
      </c>
      <c r="H23" s="22">
        <v>24016</v>
      </c>
      <c r="I23" s="13" t="s">
        <v>20</v>
      </c>
      <c r="J23" s="26" t="s">
        <v>29310</v>
      </c>
      <c r="K23" s="24" t="s">
        <v>34034</v>
      </c>
      <c r="L23" s="173">
        <v>44679</v>
      </c>
      <c r="M23" s="10"/>
      <c r="N23" s="7"/>
      <c r="O23" s="15"/>
      <c r="P23" s="17" t="s">
        <v>34349</v>
      </c>
      <c r="Q23" s="6">
        <v>1132125136</v>
      </c>
      <c r="R23" s="83" t="s">
        <v>34350</v>
      </c>
      <c r="S23" s="48" t="s">
        <v>34229</v>
      </c>
      <c r="T23" s="6" t="s">
        <v>177</v>
      </c>
      <c r="U23" s="6" t="s">
        <v>3817</v>
      </c>
      <c r="V23" s="48"/>
      <c r="W23" s="6"/>
      <c r="X23" s="6"/>
    </row>
    <row r="24" spans="1:24" s="8" customFormat="1" ht="15" customHeight="1" x14ac:dyDescent="0.25">
      <c r="A24" s="5" t="s">
        <v>46</v>
      </c>
      <c r="B24" s="5" t="s">
        <v>22115</v>
      </c>
      <c r="C24" s="2" t="s">
        <v>34304</v>
      </c>
      <c r="D24" s="195" t="s">
        <v>34169</v>
      </c>
      <c r="E24" s="5">
        <v>30</v>
      </c>
      <c r="F24" s="19">
        <v>24862622</v>
      </c>
      <c r="G24" s="6">
        <v>20248626225</v>
      </c>
      <c r="H24" s="22">
        <v>27704</v>
      </c>
      <c r="I24" s="13" t="s">
        <v>20</v>
      </c>
      <c r="J24" s="26" t="s">
        <v>29310</v>
      </c>
      <c r="K24" s="24" t="s">
        <v>34034</v>
      </c>
      <c r="L24" s="173">
        <v>44680</v>
      </c>
      <c r="M24" s="10"/>
      <c r="N24" s="7"/>
      <c r="O24" s="15"/>
      <c r="P24" s="17" t="s">
        <v>34305</v>
      </c>
      <c r="Q24" s="6">
        <v>1138970152</v>
      </c>
      <c r="R24" s="83" t="s">
        <v>34306</v>
      </c>
      <c r="S24" s="48" t="s">
        <v>34210</v>
      </c>
      <c r="T24" s="6" t="s">
        <v>177</v>
      </c>
      <c r="U24" s="6" t="s">
        <v>3817</v>
      </c>
      <c r="V24" s="48"/>
      <c r="W24" s="6"/>
      <c r="X24" s="6"/>
    </row>
    <row r="25" spans="1:24" s="8" customFormat="1" ht="15" customHeight="1" x14ac:dyDescent="0.25">
      <c r="A25" s="5" t="s">
        <v>46</v>
      </c>
      <c r="B25" s="5" t="s">
        <v>22115</v>
      </c>
      <c r="C25" s="2" t="s">
        <v>34146</v>
      </c>
      <c r="D25" s="195" t="s">
        <v>34189</v>
      </c>
      <c r="E25" s="5">
        <v>30</v>
      </c>
      <c r="F25" s="19">
        <v>25085626</v>
      </c>
      <c r="G25" s="6">
        <v>20250856262</v>
      </c>
      <c r="H25" s="22">
        <v>27750</v>
      </c>
      <c r="I25" s="13" t="s">
        <v>20</v>
      </c>
      <c r="J25" s="26" t="s">
        <v>29310</v>
      </c>
      <c r="K25" s="24" t="s">
        <v>34034</v>
      </c>
      <c r="L25" s="173">
        <v>44680</v>
      </c>
      <c r="M25" s="10"/>
      <c r="N25" s="7"/>
      <c r="O25" s="15"/>
      <c r="P25" s="17" t="s">
        <v>34351</v>
      </c>
      <c r="Q25" s="6">
        <v>1153119044</v>
      </c>
      <c r="R25" s="83" t="s">
        <v>34352</v>
      </c>
      <c r="S25" s="48" t="s">
        <v>34230</v>
      </c>
      <c r="T25" s="6" t="s">
        <v>177</v>
      </c>
      <c r="U25" s="6" t="s">
        <v>3817</v>
      </c>
      <c r="V25" s="48"/>
      <c r="W25" s="6"/>
      <c r="X25" s="6"/>
    </row>
    <row r="26" spans="1:24" s="8" customFormat="1" ht="15" customHeight="1" x14ac:dyDescent="0.25">
      <c r="A26" s="5">
        <v>24</v>
      </c>
      <c r="B26" s="5" t="s">
        <v>22115</v>
      </c>
      <c r="C26" s="2" t="s">
        <v>34147</v>
      </c>
      <c r="D26" s="195" t="s">
        <v>34190</v>
      </c>
      <c r="E26" s="5">
        <v>30</v>
      </c>
      <c r="F26" s="19">
        <v>26679039</v>
      </c>
      <c r="G26" s="6">
        <v>20266790393</v>
      </c>
      <c r="H26" s="22">
        <v>28654</v>
      </c>
      <c r="I26" s="13" t="s">
        <v>20</v>
      </c>
      <c r="J26" s="26" t="s">
        <v>29310</v>
      </c>
      <c r="K26" s="24" t="s">
        <v>34034</v>
      </c>
      <c r="L26" s="173">
        <v>44683</v>
      </c>
      <c r="M26" s="10"/>
      <c r="N26" s="7"/>
      <c r="O26" s="15"/>
      <c r="P26" s="17" t="s">
        <v>34353</v>
      </c>
      <c r="Q26" s="6">
        <v>1124214622</v>
      </c>
      <c r="R26" s="83" t="s">
        <v>34354</v>
      </c>
      <c r="S26" s="48" t="s">
        <v>34231</v>
      </c>
      <c r="T26" s="6" t="s">
        <v>177</v>
      </c>
      <c r="U26" s="6" t="s">
        <v>3817</v>
      </c>
      <c r="V26" s="48"/>
      <c r="W26" s="6"/>
      <c r="X26" s="6"/>
    </row>
    <row r="27" spans="1:24" s="8" customFormat="1" ht="15" customHeight="1" x14ac:dyDescent="0.25">
      <c r="A27" s="5" t="s">
        <v>59</v>
      </c>
      <c r="B27" s="5" t="s">
        <v>22115</v>
      </c>
      <c r="C27" s="2" t="s">
        <v>34148</v>
      </c>
      <c r="D27" s="195" t="s">
        <v>9092</v>
      </c>
      <c r="E27" s="5">
        <v>30</v>
      </c>
      <c r="F27" s="19">
        <v>23598221</v>
      </c>
      <c r="G27" s="6">
        <v>20235982219</v>
      </c>
      <c r="H27" s="22">
        <v>26951</v>
      </c>
      <c r="I27" s="13" t="s">
        <v>20</v>
      </c>
      <c r="J27" s="26" t="s">
        <v>29310</v>
      </c>
      <c r="K27" s="24" t="s">
        <v>34034</v>
      </c>
      <c r="L27" s="173">
        <v>44680</v>
      </c>
      <c r="M27" s="10"/>
      <c r="N27" s="7"/>
      <c r="O27" s="15"/>
      <c r="P27" s="17" t="s">
        <v>34355</v>
      </c>
      <c r="Q27" s="6" t="s">
        <v>34356</v>
      </c>
      <c r="R27" s="83" t="s">
        <v>34357</v>
      </c>
      <c r="S27" s="48" t="s">
        <v>34232</v>
      </c>
      <c r="T27" s="6" t="s">
        <v>177</v>
      </c>
      <c r="U27" s="6" t="s">
        <v>3817</v>
      </c>
      <c r="V27" s="48"/>
      <c r="W27" s="6"/>
      <c r="X27" s="6"/>
    </row>
    <row r="28" spans="1:24" s="8" customFormat="1" ht="15" customHeight="1" x14ac:dyDescent="0.25">
      <c r="A28" s="9" t="s">
        <v>23</v>
      </c>
      <c r="B28" s="5" t="s">
        <v>22115</v>
      </c>
      <c r="C28" s="2" t="s">
        <v>34149</v>
      </c>
      <c r="D28" s="195" t="s">
        <v>34191</v>
      </c>
      <c r="E28" s="5">
        <v>30</v>
      </c>
      <c r="F28" s="19">
        <v>22713757</v>
      </c>
      <c r="G28" s="6">
        <v>27227137571</v>
      </c>
      <c r="H28" s="22">
        <v>26502</v>
      </c>
      <c r="I28" s="13" t="s">
        <v>20</v>
      </c>
      <c r="J28" s="26" t="s">
        <v>29310</v>
      </c>
      <c r="K28" s="24" t="s">
        <v>34034</v>
      </c>
      <c r="L28" s="173">
        <v>44679</v>
      </c>
      <c r="M28" s="10"/>
      <c r="N28" s="7"/>
      <c r="O28" s="15"/>
      <c r="P28" s="17" t="s">
        <v>34358</v>
      </c>
      <c r="Q28" s="6">
        <v>2804273638</v>
      </c>
      <c r="R28" s="83" t="s">
        <v>34359</v>
      </c>
      <c r="S28" s="48" t="s">
        <v>34233</v>
      </c>
      <c r="T28" s="6" t="s">
        <v>177</v>
      </c>
      <c r="U28" s="6" t="s">
        <v>3817</v>
      </c>
      <c r="V28" s="48"/>
      <c r="W28" s="6"/>
      <c r="X28" s="6"/>
    </row>
    <row r="29" spans="1:24" s="8" customFormat="1" ht="15" customHeight="1" x14ac:dyDescent="0.25">
      <c r="A29" s="5" t="s">
        <v>46</v>
      </c>
      <c r="B29" s="5" t="s">
        <v>22115</v>
      </c>
      <c r="C29" s="2" t="s">
        <v>34150</v>
      </c>
      <c r="D29" s="195" t="s">
        <v>34192</v>
      </c>
      <c r="E29" s="5">
        <v>30</v>
      </c>
      <c r="F29" s="19">
        <v>27524747</v>
      </c>
      <c r="G29" s="6">
        <v>27275247478</v>
      </c>
      <c r="H29" s="22">
        <v>29101</v>
      </c>
      <c r="I29" s="13" t="s">
        <v>20</v>
      </c>
      <c r="J29" s="26" t="s">
        <v>29310</v>
      </c>
      <c r="K29" s="24" t="s">
        <v>34034</v>
      </c>
      <c r="L29" s="173">
        <v>44679</v>
      </c>
      <c r="M29" s="10"/>
      <c r="N29" s="7"/>
      <c r="O29" s="15"/>
      <c r="P29" s="17" t="s">
        <v>34360</v>
      </c>
      <c r="Q29" s="6" t="s">
        <v>34361</v>
      </c>
      <c r="R29" s="83" t="s">
        <v>34362</v>
      </c>
      <c r="S29" s="48" t="s">
        <v>34234</v>
      </c>
      <c r="T29" s="6" t="s">
        <v>177</v>
      </c>
      <c r="U29" s="6" t="s">
        <v>3817</v>
      </c>
      <c r="V29" s="48"/>
      <c r="W29" s="6"/>
      <c r="X29" s="6"/>
    </row>
    <row r="30" spans="1:24" s="8" customFormat="1" ht="15" customHeight="1" x14ac:dyDescent="0.25">
      <c r="A30" s="5">
        <v>13</v>
      </c>
      <c r="B30" s="5" t="s">
        <v>22115</v>
      </c>
      <c r="C30" s="2" t="s">
        <v>34151</v>
      </c>
      <c r="D30" s="195" t="s">
        <v>34193</v>
      </c>
      <c r="E30" s="5">
        <v>31</v>
      </c>
      <c r="F30" s="19">
        <v>25343945</v>
      </c>
      <c r="G30" s="6">
        <v>23253439459</v>
      </c>
      <c r="H30" s="22">
        <v>27936</v>
      </c>
      <c r="I30" s="13" t="s">
        <v>20</v>
      </c>
      <c r="J30" s="26" t="s">
        <v>29310</v>
      </c>
      <c r="K30" s="24" t="s">
        <v>34034</v>
      </c>
      <c r="L30" s="173">
        <v>44679</v>
      </c>
      <c r="M30" s="10"/>
      <c r="N30" s="7"/>
      <c r="O30" s="15"/>
      <c r="P30" s="17" t="s">
        <v>34363</v>
      </c>
      <c r="Q30" s="6" t="s">
        <v>34364</v>
      </c>
      <c r="R30" s="83" t="s">
        <v>34365</v>
      </c>
      <c r="S30" s="48" t="s">
        <v>34235</v>
      </c>
      <c r="T30" s="6" t="s">
        <v>177</v>
      </c>
      <c r="U30" s="6" t="s">
        <v>3817</v>
      </c>
      <c r="V30" s="48"/>
      <c r="W30" s="6"/>
      <c r="X30" s="6"/>
    </row>
    <row r="31" spans="1:24" s="8" customFormat="1" ht="15" customHeight="1" x14ac:dyDescent="0.25">
      <c r="A31" s="5">
        <v>14</v>
      </c>
      <c r="B31" s="5" t="s">
        <v>22115</v>
      </c>
      <c r="C31" s="2" t="s">
        <v>34152</v>
      </c>
      <c r="D31" s="195" t="s">
        <v>34194</v>
      </c>
      <c r="E31" s="5">
        <v>30</v>
      </c>
      <c r="F31" s="19">
        <v>27628871</v>
      </c>
      <c r="G31" s="6">
        <v>20276288718</v>
      </c>
      <c r="H31" s="22">
        <v>29095</v>
      </c>
      <c r="I31" s="13" t="s">
        <v>20</v>
      </c>
      <c r="J31" s="26" t="s">
        <v>29310</v>
      </c>
      <c r="K31" s="24" t="s">
        <v>34034</v>
      </c>
      <c r="L31" s="173">
        <v>44680</v>
      </c>
      <c r="M31" s="10"/>
      <c r="N31" s="7"/>
      <c r="O31" s="15"/>
      <c r="P31" s="17" t="s">
        <v>34366</v>
      </c>
      <c r="Q31" s="6" t="s">
        <v>34367</v>
      </c>
      <c r="R31" s="83" t="s">
        <v>34368</v>
      </c>
      <c r="S31" s="48" t="s">
        <v>34236</v>
      </c>
      <c r="T31" s="6" t="s">
        <v>177</v>
      </c>
      <c r="U31" s="6" t="s">
        <v>3817</v>
      </c>
      <c r="V31" s="48"/>
      <c r="W31" s="6"/>
      <c r="X31" s="6"/>
    </row>
    <row r="32" spans="1:24" s="8" customFormat="1" ht="15" customHeight="1" x14ac:dyDescent="0.25">
      <c r="A32" s="5">
        <v>14</v>
      </c>
      <c r="B32" s="5" t="s">
        <v>22115</v>
      </c>
      <c r="C32" s="2" t="s">
        <v>34153</v>
      </c>
      <c r="D32" s="195" t="s">
        <v>34195</v>
      </c>
      <c r="E32" s="5">
        <v>31</v>
      </c>
      <c r="F32" s="19">
        <v>21518282</v>
      </c>
      <c r="G32" s="6">
        <v>20215182828</v>
      </c>
      <c r="H32" s="22">
        <v>25856</v>
      </c>
      <c r="I32" s="13" t="s">
        <v>20</v>
      </c>
      <c r="J32" s="26" t="s">
        <v>29310</v>
      </c>
      <c r="K32" s="24" t="s">
        <v>34034</v>
      </c>
      <c r="L32" s="173">
        <v>44683</v>
      </c>
      <c r="M32" s="10"/>
      <c r="N32" s="7"/>
      <c r="O32" s="15"/>
      <c r="P32" s="17" t="s">
        <v>34369</v>
      </c>
      <c r="Q32" s="6" t="s">
        <v>34370</v>
      </c>
      <c r="R32" s="83" t="s">
        <v>34371</v>
      </c>
      <c r="S32" s="48" t="s">
        <v>34237</v>
      </c>
      <c r="T32" s="6" t="s">
        <v>177</v>
      </c>
      <c r="U32" s="6" t="s">
        <v>3817</v>
      </c>
      <c r="V32" s="48"/>
      <c r="W32" s="6"/>
      <c r="X32" s="6"/>
    </row>
    <row r="33" spans="1:24" s="8" customFormat="1" ht="15" customHeight="1" x14ac:dyDescent="0.25">
      <c r="A33" s="5">
        <v>11</v>
      </c>
      <c r="B33" s="5" t="s">
        <v>22115</v>
      </c>
      <c r="C33" s="2" t="s">
        <v>34154</v>
      </c>
      <c r="D33" s="195" t="s">
        <v>34196</v>
      </c>
      <c r="E33" s="5">
        <v>31</v>
      </c>
      <c r="F33" s="19">
        <v>28006831</v>
      </c>
      <c r="G33" s="6">
        <v>20280068315</v>
      </c>
      <c r="H33" s="22">
        <v>29479</v>
      </c>
      <c r="I33" s="13" t="s">
        <v>20</v>
      </c>
      <c r="J33" s="26" t="s">
        <v>29310</v>
      </c>
      <c r="K33" s="24" t="s">
        <v>34034</v>
      </c>
      <c r="L33" s="173">
        <v>44679</v>
      </c>
      <c r="M33" s="10"/>
      <c r="N33" s="7"/>
      <c r="O33" s="15"/>
      <c r="P33" s="17" t="s">
        <v>34372</v>
      </c>
      <c r="Q33" s="6" t="s">
        <v>34373</v>
      </c>
      <c r="R33" s="83" t="s">
        <v>34374</v>
      </c>
      <c r="S33" s="48" t="s">
        <v>34238</v>
      </c>
      <c r="T33" s="6" t="s">
        <v>177</v>
      </c>
      <c r="U33" s="6" t="s">
        <v>3817</v>
      </c>
      <c r="V33" s="48"/>
      <c r="W33" s="6"/>
      <c r="X33" s="6"/>
    </row>
    <row r="34" spans="1:24" s="8" customFormat="1" ht="15" customHeight="1" x14ac:dyDescent="0.25">
      <c r="A34" s="239" t="s">
        <v>46</v>
      </c>
      <c r="B34" s="239" t="s">
        <v>22115</v>
      </c>
      <c r="C34" s="240" t="s">
        <v>34477</v>
      </c>
      <c r="D34" s="257" t="s">
        <v>34496</v>
      </c>
      <c r="E34" s="239">
        <v>32</v>
      </c>
      <c r="F34" s="241">
        <v>25231129</v>
      </c>
      <c r="G34" s="242">
        <v>20252311298</v>
      </c>
      <c r="H34" s="190">
        <v>27857</v>
      </c>
      <c r="I34" s="243" t="s">
        <v>20</v>
      </c>
      <c r="J34" s="26" t="s">
        <v>29310</v>
      </c>
      <c r="K34" s="24" t="s">
        <v>34034</v>
      </c>
      <c r="L34" s="173">
        <v>44671</v>
      </c>
      <c r="M34" s="27"/>
      <c r="N34" s="244"/>
      <c r="O34" s="18"/>
      <c r="P34" s="245" t="s">
        <v>34529</v>
      </c>
      <c r="Q34" s="242">
        <v>1157635252</v>
      </c>
      <c r="R34" s="83" t="s">
        <v>34530</v>
      </c>
      <c r="S34" s="246" t="s">
        <v>34497</v>
      </c>
      <c r="T34" s="242" t="s">
        <v>177</v>
      </c>
      <c r="U34" s="6" t="s">
        <v>3817</v>
      </c>
      <c r="V34" s="246"/>
      <c r="W34" s="242"/>
      <c r="X34" s="242"/>
    </row>
    <row r="35" spans="1:24" s="8" customFormat="1" ht="15" customHeight="1" x14ac:dyDescent="0.25">
      <c r="A35" s="5" t="s">
        <v>46</v>
      </c>
      <c r="B35" s="5" t="s">
        <v>22115</v>
      </c>
      <c r="C35" s="2" t="s">
        <v>34155</v>
      </c>
      <c r="D35" s="195" t="s">
        <v>34197</v>
      </c>
      <c r="E35" s="5">
        <v>31</v>
      </c>
      <c r="F35" s="19">
        <v>29435648</v>
      </c>
      <c r="G35" s="6">
        <v>20294356488</v>
      </c>
      <c r="H35" s="22">
        <v>30043</v>
      </c>
      <c r="I35" s="13" t="s">
        <v>20</v>
      </c>
      <c r="J35" s="26" t="s">
        <v>29310</v>
      </c>
      <c r="K35" s="24" t="s">
        <v>34034</v>
      </c>
      <c r="L35" s="173">
        <v>44680</v>
      </c>
      <c r="M35" s="10"/>
      <c r="N35" s="7"/>
      <c r="O35" s="15"/>
      <c r="P35" s="17" t="s">
        <v>34375</v>
      </c>
      <c r="Q35" s="6">
        <v>1139109193</v>
      </c>
      <c r="R35" s="83" t="s">
        <v>34376</v>
      </c>
      <c r="S35" s="48" t="s">
        <v>34239</v>
      </c>
      <c r="T35" s="6" t="s">
        <v>177</v>
      </c>
      <c r="U35" s="6" t="s">
        <v>3817</v>
      </c>
      <c r="V35" s="48"/>
      <c r="W35" s="6"/>
      <c r="X35" s="6"/>
    </row>
    <row r="36" spans="1:24" s="8" customFormat="1" ht="15" customHeight="1" x14ac:dyDescent="0.25">
      <c r="A36" s="5" t="s">
        <v>27</v>
      </c>
      <c r="B36" s="5" t="s">
        <v>22115</v>
      </c>
      <c r="C36" s="2" t="s">
        <v>34156</v>
      </c>
      <c r="D36" s="195" t="s">
        <v>34198</v>
      </c>
      <c r="E36" s="5">
        <v>31</v>
      </c>
      <c r="F36" s="19">
        <v>27072541</v>
      </c>
      <c r="G36" s="6">
        <v>23270725414</v>
      </c>
      <c r="H36" s="28">
        <v>28881</v>
      </c>
      <c r="I36" s="13" t="s">
        <v>20</v>
      </c>
      <c r="J36" s="26" t="s">
        <v>29310</v>
      </c>
      <c r="K36" s="24" t="s">
        <v>34034</v>
      </c>
      <c r="L36" s="173">
        <v>44680</v>
      </c>
      <c r="M36" s="10"/>
      <c r="N36" s="7"/>
      <c r="O36" s="15"/>
      <c r="P36" s="17" t="s">
        <v>34377</v>
      </c>
      <c r="Q36" s="6">
        <v>1567949627</v>
      </c>
      <c r="R36" s="83" t="s">
        <v>34378</v>
      </c>
      <c r="S36" s="48" t="s">
        <v>34240</v>
      </c>
      <c r="T36" s="6" t="s">
        <v>177</v>
      </c>
      <c r="U36" s="6" t="s">
        <v>3817</v>
      </c>
      <c r="V36" s="48"/>
      <c r="W36" s="6"/>
      <c r="X36" s="6"/>
    </row>
    <row r="37" spans="1:24" s="8" customFormat="1" ht="15" customHeight="1" x14ac:dyDescent="0.25">
      <c r="A37" s="239" t="s">
        <v>27</v>
      </c>
      <c r="B37" s="239" t="s">
        <v>22115</v>
      </c>
      <c r="C37" s="240" t="s">
        <v>34478</v>
      </c>
      <c r="D37" s="257" t="s">
        <v>34500</v>
      </c>
      <c r="E37" s="239">
        <v>33</v>
      </c>
      <c r="F37" s="241">
        <v>28467154</v>
      </c>
      <c r="G37" s="242">
        <v>20284671547</v>
      </c>
      <c r="H37" s="190">
        <v>29530</v>
      </c>
      <c r="I37" s="243" t="s">
        <v>20</v>
      </c>
      <c r="J37" s="26" t="s">
        <v>29310</v>
      </c>
      <c r="K37" s="24" t="s">
        <v>34034</v>
      </c>
      <c r="L37" s="173">
        <v>44671</v>
      </c>
      <c r="M37" s="27"/>
      <c r="N37" s="244"/>
      <c r="O37" s="18"/>
      <c r="P37" s="245" t="s">
        <v>34534</v>
      </c>
      <c r="Q37" s="242">
        <v>1531037928</v>
      </c>
      <c r="R37" s="83" t="s">
        <v>34535</v>
      </c>
      <c r="S37" s="246" t="s">
        <v>34501</v>
      </c>
      <c r="T37" s="242" t="s">
        <v>177</v>
      </c>
      <c r="U37" s="6" t="s">
        <v>3817</v>
      </c>
      <c r="V37" s="246"/>
      <c r="W37" s="242"/>
      <c r="X37" s="242"/>
    </row>
    <row r="38" spans="1:24" s="8" customFormat="1" ht="15" customHeight="1" x14ac:dyDescent="0.25">
      <c r="A38" s="5" t="s">
        <v>27</v>
      </c>
      <c r="B38" s="5" t="s">
        <v>22115</v>
      </c>
      <c r="C38" s="2" t="s">
        <v>34157</v>
      </c>
      <c r="D38" s="195" t="s">
        <v>34199</v>
      </c>
      <c r="E38" s="5">
        <v>31</v>
      </c>
      <c r="F38" s="19">
        <v>24717036</v>
      </c>
      <c r="G38" s="6">
        <v>20247170368</v>
      </c>
      <c r="H38" s="22">
        <v>27565</v>
      </c>
      <c r="I38" s="13" t="s">
        <v>20</v>
      </c>
      <c r="J38" s="26" t="s">
        <v>29310</v>
      </c>
      <c r="K38" s="24" t="s">
        <v>34034</v>
      </c>
      <c r="L38" s="173">
        <v>44680</v>
      </c>
      <c r="M38" s="10"/>
      <c r="N38" s="7"/>
      <c r="O38" s="15"/>
      <c r="P38" s="17" t="s">
        <v>34379</v>
      </c>
      <c r="Q38" s="6" t="s">
        <v>34380</v>
      </c>
      <c r="R38" s="83" t="s">
        <v>34381</v>
      </c>
      <c r="S38" s="48" t="s">
        <v>34241</v>
      </c>
      <c r="T38" s="6" t="s">
        <v>177</v>
      </c>
      <c r="U38" s="6" t="s">
        <v>3817</v>
      </c>
      <c r="V38" s="48"/>
      <c r="W38" s="6"/>
      <c r="X38" s="6"/>
    </row>
    <row r="39" spans="1:24" s="8" customFormat="1" ht="15" customHeight="1" x14ac:dyDescent="0.25">
      <c r="A39" s="9" t="s">
        <v>23</v>
      </c>
      <c r="B39" s="5" t="s">
        <v>22115</v>
      </c>
      <c r="C39" s="2" t="s">
        <v>34158</v>
      </c>
      <c r="D39" s="195" t="s">
        <v>34200</v>
      </c>
      <c r="E39" s="5">
        <v>31</v>
      </c>
      <c r="F39" s="19">
        <v>28683920</v>
      </c>
      <c r="G39" s="6">
        <v>20286839208</v>
      </c>
      <c r="H39" s="22">
        <v>29558</v>
      </c>
      <c r="I39" s="13" t="s">
        <v>20</v>
      </c>
      <c r="J39" s="26" t="s">
        <v>29310</v>
      </c>
      <c r="K39" s="24" t="s">
        <v>34034</v>
      </c>
      <c r="L39" s="173">
        <v>44683</v>
      </c>
      <c r="M39" s="10"/>
      <c r="N39" s="7"/>
      <c r="O39" s="15"/>
      <c r="P39" s="17" t="s">
        <v>34382</v>
      </c>
      <c r="Q39" s="6" t="s">
        <v>34383</v>
      </c>
      <c r="R39" s="83" t="s">
        <v>34384</v>
      </c>
      <c r="S39" s="48" t="s">
        <v>34242</v>
      </c>
      <c r="T39" s="6" t="s">
        <v>177</v>
      </c>
      <c r="U39" s="6" t="s">
        <v>3817</v>
      </c>
      <c r="V39" s="48"/>
      <c r="W39" s="6"/>
      <c r="X39" s="6"/>
    </row>
    <row r="40" spans="1:24" s="8" customFormat="1" ht="15" customHeight="1" x14ac:dyDescent="0.25">
      <c r="A40" s="5" t="s">
        <v>46</v>
      </c>
      <c r="B40" s="5" t="s">
        <v>22115</v>
      </c>
      <c r="C40" s="2" t="s">
        <v>34159</v>
      </c>
      <c r="D40" s="195" t="s">
        <v>34201</v>
      </c>
      <c r="E40" s="5">
        <v>31</v>
      </c>
      <c r="F40" s="19">
        <v>30892986</v>
      </c>
      <c r="G40" s="6">
        <v>20308929869</v>
      </c>
      <c r="H40" s="22">
        <v>30846</v>
      </c>
      <c r="I40" s="13" t="s">
        <v>20</v>
      </c>
      <c r="J40" s="26" t="s">
        <v>29310</v>
      </c>
      <c r="K40" s="24" t="s">
        <v>34034</v>
      </c>
      <c r="L40" s="173">
        <v>44680</v>
      </c>
      <c r="M40" s="10"/>
      <c r="N40" s="7"/>
      <c r="O40" s="15"/>
      <c r="P40" s="17" t="s">
        <v>34385</v>
      </c>
      <c r="Q40" s="6">
        <v>1521902378</v>
      </c>
      <c r="R40" s="83" t="s">
        <v>34386</v>
      </c>
      <c r="S40" s="48" t="s">
        <v>34243</v>
      </c>
      <c r="T40" s="6" t="s">
        <v>177</v>
      </c>
      <c r="U40" s="6" t="s">
        <v>3817</v>
      </c>
      <c r="V40" s="48"/>
      <c r="W40" s="6"/>
      <c r="X40" s="6"/>
    </row>
    <row r="41" spans="1:24" s="8" customFormat="1" ht="15" customHeight="1" x14ac:dyDescent="0.25">
      <c r="A41" s="5">
        <v>24</v>
      </c>
      <c r="B41" s="5" t="s">
        <v>22115</v>
      </c>
      <c r="C41" s="2" t="s">
        <v>34160</v>
      </c>
      <c r="D41" s="195" t="s">
        <v>34202</v>
      </c>
      <c r="E41" s="5">
        <v>31</v>
      </c>
      <c r="F41" s="19">
        <v>23696377</v>
      </c>
      <c r="G41" s="6">
        <v>20236963773</v>
      </c>
      <c r="H41" s="22">
        <v>27169</v>
      </c>
      <c r="I41" s="13" t="s">
        <v>20</v>
      </c>
      <c r="J41" s="26" t="s">
        <v>29310</v>
      </c>
      <c r="K41" s="24" t="s">
        <v>34034</v>
      </c>
      <c r="L41" s="173">
        <v>44680</v>
      </c>
      <c r="M41" s="10"/>
      <c r="N41" s="7"/>
      <c r="O41" s="15"/>
      <c r="P41" s="17" t="s">
        <v>34301</v>
      </c>
      <c r="Q41" s="6" t="s">
        <v>34387</v>
      </c>
      <c r="R41" s="83" t="s">
        <v>34388</v>
      </c>
      <c r="S41" s="48" t="s">
        <v>34244</v>
      </c>
      <c r="T41" s="6" t="s">
        <v>177</v>
      </c>
      <c r="U41" s="6" t="s">
        <v>3817</v>
      </c>
      <c r="V41" s="48"/>
      <c r="W41" s="6"/>
      <c r="X41" s="6"/>
    </row>
    <row r="42" spans="1:24" s="8" customFormat="1" ht="15" customHeight="1" thickBot="1" x14ac:dyDescent="0.3">
      <c r="A42" s="5"/>
      <c r="B42" s="5"/>
      <c r="C42" s="2"/>
      <c r="D42" s="195"/>
      <c r="E42" s="5"/>
      <c r="F42" s="19"/>
      <c r="G42" s="6"/>
      <c r="H42" s="22"/>
      <c r="I42" s="13"/>
      <c r="J42" s="26"/>
      <c r="K42" s="24"/>
      <c r="L42" s="173"/>
      <c r="M42" s="10"/>
      <c r="N42" s="7"/>
      <c r="O42" s="15"/>
      <c r="P42" s="17"/>
      <c r="Q42" s="6"/>
      <c r="R42" s="83"/>
      <c r="S42" s="48"/>
      <c r="T42" s="6"/>
      <c r="U42" s="6"/>
      <c r="V42" s="48"/>
      <c r="W42" s="6"/>
      <c r="X42" s="6"/>
    </row>
    <row r="43" spans="1:24" s="4" customFormat="1" ht="45" customHeight="1" x14ac:dyDescent="0.25">
      <c r="A43" s="29" t="s">
        <v>0</v>
      </c>
      <c r="B43" s="30" t="s">
        <v>22114</v>
      </c>
      <c r="C43" s="30" t="s">
        <v>1</v>
      </c>
      <c r="D43" s="194" t="s">
        <v>2</v>
      </c>
      <c r="E43" s="32" t="s">
        <v>3</v>
      </c>
      <c r="F43" s="33" t="s">
        <v>4</v>
      </c>
      <c r="G43" s="34" t="s">
        <v>5</v>
      </c>
      <c r="H43" s="35" t="s">
        <v>6</v>
      </c>
      <c r="I43" s="36" t="s">
        <v>7</v>
      </c>
      <c r="J43" s="37" t="s">
        <v>29308</v>
      </c>
      <c r="K43" s="38" t="s">
        <v>29309</v>
      </c>
      <c r="L43" s="38" t="s">
        <v>33431</v>
      </c>
      <c r="M43" s="39" t="s">
        <v>8</v>
      </c>
      <c r="N43" s="36" t="s">
        <v>9</v>
      </c>
      <c r="O43" s="40" t="s">
        <v>10</v>
      </c>
      <c r="P43" s="41" t="s">
        <v>11</v>
      </c>
      <c r="Q43" s="42" t="s">
        <v>12</v>
      </c>
      <c r="R43" s="192" t="s">
        <v>13</v>
      </c>
      <c r="S43" s="42" t="s">
        <v>14</v>
      </c>
      <c r="T43" s="44" t="s">
        <v>15</v>
      </c>
      <c r="U43" s="43" t="s">
        <v>16</v>
      </c>
      <c r="V43" s="42" t="s">
        <v>32200</v>
      </c>
      <c r="W43" s="45" t="s">
        <v>17</v>
      </c>
      <c r="X43" s="45" t="s">
        <v>30656</v>
      </c>
    </row>
    <row r="44" spans="1:24" s="8" customFormat="1" ht="15" customHeight="1" x14ac:dyDescent="0.25">
      <c r="A44" s="5" t="s">
        <v>27</v>
      </c>
      <c r="B44" s="5" t="s">
        <v>22115</v>
      </c>
      <c r="C44" s="2" t="s">
        <v>34161</v>
      </c>
      <c r="D44" s="195" t="s">
        <v>34203</v>
      </c>
      <c r="E44" s="5">
        <v>31</v>
      </c>
      <c r="F44" s="19">
        <v>25696105</v>
      </c>
      <c r="G44" s="6">
        <v>23256961059</v>
      </c>
      <c r="H44" s="22">
        <v>28111</v>
      </c>
      <c r="I44" s="13" t="s">
        <v>20</v>
      </c>
      <c r="J44" s="26" t="s">
        <v>29310</v>
      </c>
      <c r="K44" s="24" t="s">
        <v>34034</v>
      </c>
      <c r="L44" s="173">
        <v>44680</v>
      </c>
      <c r="M44" s="10"/>
      <c r="N44" s="7"/>
      <c r="O44" s="15"/>
      <c r="P44" s="17" t="s">
        <v>34389</v>
      </c>
      <c r="Q44" s="6">
        <v>1159826221</v>
      </c>
      <c r="R44" s="83" t="s">
        <v>34390</v>
      </c>
      <c r="S44" s="48" t="s">
        <v>34245</v>
      </c>
      <c r="T44" s="6" t="s">
        <v>177</v>
      </c>
      <c r="U44" s="6" t="s">
        <v>3817</v>
      </c>
      <c r="V44" s="48"/>
      <c r="W44" s="6"/>
      <c r="X44" s="6"/>
    </row>
    <row r="45" spans="1:24" s="8" customFormat="1" ht="15" customHeight="1" x14ac:dyDescent="0.25">
      <c r="A45" s="5" t="s">
        <v>27</v>
      </c>
      <c r="B45" s="5" t="s">
        <v>22115</v>
      </c>
      <c r="C45" s="2" t="s">
        <v>34162</v>
      </c>
      <c r="D45" s="195" t="s">
        <v>34204</v>
      </c>
      <c r="E45" s="5">
        <v>31</v>
      </c>
      <c r="F45" s="19">
        <v>24425703</v>
      </c>
      <c r="G45" s="6">
        <v>20244257039</v>
      </c>
      <c r="H45" s="22">
        <v>27416</v>
      </c>
      <c r="I45" s="13" t="s">
        <v>20</v>
      </c>
      <c r="J45" s="26" t="s">
        <v>29310</v>
      </c>
      <c r="K45" s="24" t="s">
        <v>34034</v>
      </c>
      <c r="L45" s="173">
        <v>44679</v>
      </c>
      <c r="M45" s="10"/>
      <c r="N45" s="7"/>
      <c r="O45" s="15"/>
      <c r="P45" s="17" t="s">
        <v>34391</v>
      </c>
      <c r="Q45" s="6">
        <v>1121670160</v>
      </c>
      <c r="R45" s="83" t="s">
        <v>34392</v>
      </c>
      <c r="S45" s="48" t="s">
        <v>34246</v>
      </c>
      <c r="T45" s="6" t="s">
        <v>177</v>
      </c>
      <c r="U45" s="6" t="s">
        <v>3817</v>
      </c>
      <c r="V45" s="48"/>
      <c r="W45" s="6"/>
      <c r="X45" s="6"/>
    </row>
    <row r="46" spans="1:24" s="8" customFormat="1" ht="15" customHeight="1" x14ac:dyDescent="0.25">
      <c r="A46" s="5" t="s">
        <v>33761</v>
      </c>
      <c r="B46" s="5" t="s">
        <v>22115</v>
      </c>
      <c r="C46" s="2" t="s">
        <v>34163</v>
      </c>
      <c r="D46" s="195" t="s">
        <v>8489</v>
      </c>
      <c r="E46" s="5">
        <v>32</v>
      </c>
      <c r="F46" s="19">
        <v>28321361</v>
      </c>
      <c r="G46" s="6">
        <v>20283213618</v>
      </c>
      <c r="H46" s="22">
        <v>29404</v>
      </c>
      <c r="I46" s="13" t="s">
        <v>20</v>
      </c>
      <c r="J46" s="26" t="s">
        <v>29310</v>
      </c>
      <c r="K46" s="24" t="s">
        <v>34034</v>
      </c>
      <c r="L46" s="173">
        <v>44680</v>
      </c>
      <c r="M46" s="10"/>
      <c r="N46" s="7"/>
      <c r="O46" s="15"/>
      <c r="P46" s="17" t="s">
        <v>34405</v>
      </c>
      <c r="Q46" s="6">
        <v>1539228206</v>
      </c>
      <c r="R46" s="83" t="s">
        <v>34406</v>
      </c>
      <c r="S46" s="48" t="s">
        <v>34247</v>
      </c>
      <c r="T46" s="6" t="s">
        <v>177</v>
      </c>
      <c r="U46" s="6" t="s">
        <v>3817</v>
      </c>
      <c r="V46" s="48"/>
      <c r="W46" s="6"/>
      <c r="X46" s="6"/>
    </row>
    <row r="47" spans="1:24" s="8" customFormat="1" ht="15" customHeight="1" x14ac:dyDescent="0.25">
      <c r="A47" s="239" t="s">
        <v>74</v>
      </c>
      <c r="B47" s="239" t="s">
        <v>22115</v>
      </c>
      <c r="C47" s="240" t="s">
        <v>34479</v>
      </c>
      <c r="D47" s="257" t="s">
        <v>34498</v>
      </c>
      <c r="E47" s="239">
        <v>33</v>
      </c>
      <c r="F47" s="241">
        <v>31529954</v>
      </c>
      <c r="G47" s="242">
        <v>27315299549</v>
      </c>
      <c r="H47" s="190">
        <v>31128</v>
      </c>
      <c r="I47" s="243" t="s">
        <v>20</v>
      </c>
      <c r="J47" s="26" t="s">
        <v>29310</v>
      </c>
      <c r="K47" s="24" t="s">
        <v>34034</v>
      </c>
      <c r="L47" s="173">
        <v>44671</v>
      </c>
      <c r="M47" s="27"/>
      <c r="N47" s="244"/>
      <c r="O47" s="18"/>
      <c r="P47" s="245" t="s">
        <v>34531</v>
      </c>
      <c r="Q47" s="242" t="s">
        <v>34532</v>
      </c>
      <c r="R47" s="83" t="s">
        <v>34533</v>
      </c>
      <c r="S47" s="246" t="s">
        <v>34499</v>
      </c>
      <c r="T47" s="242" t="s">
        <v>177</v>
      </c>
      <c r="U47" s="6" t="s">
        <v>3817</v>
      </c>
      <c r="V47" s="246"/>
      <c r="W47" s="242"/>
      <c r="X47" s="242"/>
    </row>
    <row r="48" spans="1:24" s="8" customFormat="1" ht="15" customHeight="1" x14ac:dyDescent="0.25">
      <c r="A48" s="5" t="s">
        <v>27</v>
      </c>
      <c r="B48" s="5" t="s">
        <v>22115</v>
      </c>
      <c r="C48" s="2" t="s">
        <v>34164</v>
      </c>
      <c r="D48" s="195" t="s">
        <v>34205</v>
      </c>
      <c r="E48" s="5">
        <v>33</v>
      </c>
      <c r="F48" s="19">
        <v>28031798</v>
      </c>
      <c r="G48" s="6">
        <v>27280317980</v>
      </c>
      <c r="H48" s="22">
        <v>29291</v>
      </c>
      <c r="I48" s="13" t="s">
        <v>20</v>
      </c>
      <c r="J48" s="26" t="s">
        <v>29310</v>
      </c>
      <c r="K48" s="24" t="s">
        <v>34034</v>
      </c>
      <c r="L48" s="173">
        <v>44680</v>
      </c>
      <c r="M48" s="10"/>
      <c r="N48" s="7"/>
      <c r="O48" s="15"/>
      <c r="P48" s="17" t="s">
        <v>34379</v>
      </c>
      <c r="Q48" s="6" t="s">
        <v>34407</v>
      </c>
      <c r="R48" s="83" t="s">
        <v>34408</v>
      </c>
      <c r="S48" s="48" t="s">
        <v>34248</v>
      </c>
      <c r="T48" s="6" t="s">
        <v>177</v>
      </c>
      <c r="U48" s="6" t="s">
        <v>3817</v>
      </c>
      <c r="V48" s="48"/>
      <c r="W48" s="6"/>
      <c r="X48" s="6"/>
    </row>
    <row r="49" spans="1:24" s="8" customFormat="1" ht="15" customHeight="1" x14ac:dyDescent="0.25">
      <c r="A49" s="5" t="s">
        <v>27</v>
      </c>
      <c r="B49" s="5" t="s">
        <v>22115</v>
      </c>
      <c r="C49" s="2" t="s">
        <v>34165</v>
      </c>
      <c r="D49" s="195" t="s">
        <v>34206</v>
      </c>
      <c r="E49" s="5">
        <v>35</v>
      </c>
      <c r="F49" s="19">
        <v>31199074</v>
      </c>
      <c r="G49" s="6">
        <v>20311990749</v>
      </c>
      <c r="H49" s="22">
        <v>30919</v>
      </c>
      <c r="I49" s="13" t="s">
        <v>20</v>
      </c>
      <c r="J49" s="26" t="s">
        <v>29310</v>
      </c>
      <c r="K49" s="24" t="s">
        <v>34034</v>
      </c>
      <c r="L49" s="173">
        <v>44683</v>
      </c>
      <c r="M49" s="10"/>
      <c r="N49" s="7"/>
      <c r="O49" s="15"/>
      <c r="P49" s="17" t="s">
        <v>34409</v>
      </c>
      <c r="Q49" s="6">
        <v>1139226922</v>
      </c>
      <c r="R49" s="83" t="s">
        <v>34410</v>
      </c>
      <c r="S49" s="48" t="s">
        <v>34249</v>
      </c>
      <c r="T49" s="6" t="s">
        <v>177</v>
      </c>
      <c r="U49" s="6" t="s">
        <v>3817</v>
      </c>
      <c r="V49" s="48"/>
      <c r="W49" s="6"/>
      <c r="X49" s="6"/>
    </row>
    <row r="50" spans="1:24" s="8" customFormat="1" ht="15" customHeight="1" x14ac:dyDescent="0.25">
      <c r="A50" s="5" t="s">
        <v>27</v>
      </c>
      <c r="B50" s="5" t="s">
        <v>22116</v>
      </c>
      <c r="C50" s="2" t="s">
        <v>33951</v>
      </c>
      <c r="D50" s="195" t="s">
        <v>33970</v>
      </c>
      <c r="E50" s="5">
        <v>15</v>
      </c>
      <c r="F50" s="19">
        <v>21484771</v>
      </c>
      <c r="G50" s="6">
        <v>27214847715</v>
      </c>
      <c r="H50" s="22">
        <v>25629</v>
      </c>
      <c r="I50" s="13" t="s">
        <v>17337</v>
      </c>
      <c r="J50" s="26" t="s">
        <v>29310</v>
      </c>
      <c r="K50" s="24" t="s">
        <v>34034</v>
      </c>
      <c r="L50" s="173">
        <v>44663</v>
      </c>
      <c r="M50" s="10"/>
      <c r="N50" s="7"/>
      <c r="O50" s="15"/>
      <c r="P50" s="17" t="s">
        <v>34073</v>
      </c>
      <c r="Q50" s="6" t="s">
        <v>34019</v>
      </c>
      <c r="R50" s="83" t="s">
        <v>34020</v>
      </c>
      <c r="S50" s="48" t="s">
        <v>33987</v>
      </c>
      <c r="T50" s="6" t="s">
        <v>177</v>
      </c>
      <c r="U50" s="6" t="s">
        <v>3817</v>
      </c>
      <c r="V50" s="48" t="s">
        <v>34056</v>
      </c>
      <c r="W50" s="6"/>
      <c r="X50" s="6"/>
    </row>
    <row r="51" spans="1:24" s="8" customFormat="1" ht="15" customHeight="1" x14ac:dyDescent="0.2">
      <c r="A51" s="5" t="s">
        <v>27</v>
      </c>
      <c r="B51" s="5" t="s">
        <v>22116</v>
      </c>
      <c r="C51" s="2" t="s">
        <v>33952</v>
      </c>
      <c r="D51" s="195" t="s">
        <v>33971</v>
      </c>
      <c r="E51" s="5">
        <v>11</v>
      </c>
      <c r="F51" s="19">
        <v>5288921</v>
      </c>
      <c r="G51" s="6">
        <v>27052889214</v>
      </c>
      <c r="H51" s="22">
        <v>17244</v>
      </c>
      <c r="I51" s="13" t="s">
        <v>17470</v>
      </c>
      <c r="J51" s="26" t="s">
        <v>29310</v>
      </c>
      <c r="K51" s="24" t="s">
        <v>34034</v>
      </c>
      <c r="L51" s="173">
        <v>44669</v>
      </c>
      <c r="M51" s="10"/>
      <c r="N51" s="7"/>
      <c r="O51" s="15"/>
      <c r="P51" s="248" t="s">
        <v>34021</v>
      </c>
      <c r="Q51" s="6" t="s">
        <v>34022</v>
      </c>
      <c r="R51" s="48" t="s">
        <v>34023</v>
      </c>
      <c r="S51" s="48" t="s">
        <v>33988</v>
      </c>
      <c r="T51" s="6" t="s">
        <v>177</v>
      </c>
      <c r="U51" s="6" t="s">
        <v>3817</v>
      </c>
      <c r="V51" s="48" t="s">
        <v>34057</v>
      </c>
      <c r="W51" s="6"/>
      <c r="X51" s="6"/>
    </row>
    <row r="52" spans="1:24" s="8" customFormat="1" ht="15" customHeight="1" x14ac:dyDescent="0.2">
      <c r="A52" s="5" t="s">
        <v>59</v>
      </c>
      <c r="B52" s="5" t="s">
        <v>22116</v>
      </c>
      <c r="C52" s="2" t="s">
        <v>34277</v>
      </c>
      <c r="D52" s="195" t="s">
        <v>34258</v>
      </c>
      <c r="E52" s="5">
        <v>32</v>
      </c>
      <c r="F52" s="19">
        <v>29864109</v>
      </c>
      <c r="G52" s="6">
        <v>27298641092</v>
      </c>
      <c r="H52" s="22">
        <v>26455</v>
      </c>
      <c r="I52" s="13" t="s">
        <v>17470</v>
      </c>
      <c r="J52" s="26" t="s">
        <v>29310</v>
      </c>
      <c r="K52" s="24" t="s">
        <v>34034</v>
      </c>
      <c r="L52" s="173">
        <v>44676</v>
      </c>
      <c r="M52" s="10"/>
      <c r="N52" s="7"/>
      <c r="O52" s="15"/>
      <c r="P52" s="17" t="s">
        <v>34278</v>
      </c>
      <c r="Q52" s="6" t="s">
        <v>34279</v>
      </c>
      <c r="R52" s="48" t="s">
        <v>34280</v>
      </c>
      <c r="S52" s="48" t="s">
        <v>34251</v>
      </c>
      <c r="T52" s="6" t="s">
        <v>177</v>
      </c>
      <c r="U52" s="6" t="s">
        <v>3817</v>
      </c>
      <c r="V52" s="48" t="s">
        <v>34270</v>
      </c>
      <c r="W52" s="22"/>
      <c r="X52" s="6"/>
    </row>
    <row r="53" spans="1:24" s="8" customFormat="1" ht="15" customHeight="1" x14ac:dyDescent="0.25">
      <c r="A53" s="5" t="s">
        <v>27</v>
      </c>
      <c r="B53" s="5" t="s">
        <v>22116</v>
      </c>
      <c r="C53" s="2" t="s">
        <v>34259</v>
      </c>
      <c r="D53" s="195" t="s">
        <v>34257</v>
      </c>
      <c r="E53" s="5">
        <v>34</v>
      </c>
      <c r="F53" s="19">
        <v>6401486</v>
      </c>
      <c r="G53" s="6">
        <v>27064014868</v>
      </c>
      <c r="H53" s="22">
        <v>18365</v>
      </c>
      <c r="I53" s="13" t="s">
        <v>17470</v>
      </c>
      <c r="J53" s="26" t="s">
        <v>29310</v>
      </c>
      <c r="K53" s="24" t="s">
        <v>34034</v>
      </c>
      <c r="L53" s="173">
        <v>44678</v>
      </c>
      <c r="M53" s="10"/>
      <c r="N53" s="7"/>
      <c r="O53" s="15"/>
      <c r="P53" s="17" t="s">
        <v>34275</v>
      </c>
      <c r="Q53" s="6">
        <v>1541689882</v>
      </c>
      <c r="R53" s="83" t="s">
        <v>34276</v>
      </c>
      <c r="S53" s="48" t="s">
        <v>34250</v>
      </c>
      <c r="T53" s="6" t="s">
        <v>177</v>
      </c>
      <c r="U53" s="6" t="s">
        <v>3817</v>
      </c>
      <c r="V53" s="48" t="s">
        <v>34269</v>
      </c>
      <c r="W53" s="22"/>
      <c r="X53" s="6"/>
    </row>
    <row r="54" spans="1:24" s="8" customFormat="1" ht="15" customHeight="1" x14ac:dyDescent="0.25">
      <c r="A54" s="5">
        <v>11</v>
      </c>
      <c r="B54" s="5" t="s">
        <v>22116</v>
      </c>
      <c r="C54" s="2" t="s">
        <v>34262</v>
      </c>
      <c r="D54" s="195" t="s">
        <v>34261</v>
      </c>
      <c r="E54" s="5">
        <v>30</v>
      </c>
      <c r="F54" s="19">
        <v>10472391</v>
      </c>
      <c r="G54" s="6">
        <v>27104723913</v>
      </c>
      <c r="H54" s="22">
        <v>19397</v>
      </c>
      <c r="I54" s="13" t="s">
        <v>17470</v>
      </c>
      <c r="J54" s="26" t="s">
        <v>29310</v>
      </c>
      <c r="K54" s="24" t="s">
        <v>34034</v>
      </c>
      <c r="L54" s="173">
        <v>44676</v>
      </c>
      <c r="M54" s="10"/>
      <c r="N54" s="7"/>
      <c r="O54" s="15"/>
      <c r="P54" s="17" t="s">
        <v>34285</v>
      </c>
      <c r="Q54" s="6">
        <v>1126369057</v>
      </c>
      <c r="R54" s="83" t="s">
        <v>34286</v>
      </c>
      <c r="S54" s="48" t="s">
        <v>34253</v>
      </c>
      <c r="T54" s="6" t="s">
        <v>177</v>
      </c>
      <c r="U54" s="6" t="s">
        <v>3817</v>
      </c>
      <c r="V54" s="48" t="s">
        <v>34271</v>
      </c>
      <c r="W54" s="22"/>
      <c r="X54" s="6"/>
    </row>
    <row r="55" spans="1:24" s="8" customFormat="1" ht="15" customHeight="1" x14ac:dyDescent="0.25">
      <c r="A55" s="5" t="s">
        <v>889</v>
      </c>
      <c r="B55" s="5" t="s">
        <v>22116</v>
      </c>
      <c r="C55" s="2" t="s">
        <v>33953</v>
      </c>
      <c r="D55" s="195" t="s">
        <v>33972</v>
      </c>
      <c r="E55" s="5">
        <v>32</v>
      </c>
      <c r="F55" s="19">
        <v>14738775</v>
      </c>
      <c r="G55" s="6">
        <v>27147387755</v>
      </c>
      <c r="H55" s="22">
        <v>20468</v>
      </c>
      <c r="I55" s="13" t="s">
        <v>17470</v>
      </c>
      <c r="J55" s="26" t="s">
        <v>29310</v>
      </c>
      <c r="K55" s="24" t="s">
        <v>34034</v>
      </c>
      <c r="L55" s="173">
        <v>44663</v>
      </c>
      <c r="M55" s="10"/>
      <c r="N55" s="7"/>
      <c r="O55" s="15"/>
      <c r="P55" s="17" t="s">
        <v>34024</v>
      </c>
      <c r="Q55" s="6" t="s">
        <v>34025</v>
      </c>
      <c r="R55" s="83" t="s">
        <v>34026</v>
      </c>
      <c r="S55" s="48" t="s">
        <v>33989</v>
      </c>
      <c r="T55" s="6" t="s">
        <v>177</v>
      </c>
      <c r="U55" s="6" t="s">
        <v>3817</v>
      </c>
      <c r="V55" s="48" t="s">
        <v>34058</v>
      </c>
      <c r="W55" s="6"/>
      <c r="X55" s="6"/>
    </row>
    <row r="56" spans="1:24" s="8" customFormat="1" ht="15" customHeight="1" x14ac:dyDescent="0.25">
      <c r="A56" s="5" t="s">
        <v>27</v>
      </c>
      <c r="B56" s="5" t="s">
        <v>22116</v>
      </c>
      <c r="C56" s="2" t="s">
        <v>34264</v>
      </c>
      <c r="D56" s="195" t="s">
        <v>34263</v>
      </c>
      <c r="E56" s="5">
        <v>33</v>
      </c>
      <c r="F56" s="19">
        <v>5862113</v>
      </c>
      <c r="G56" s="6">
        <v>27058621132</v>
      </c>
      <c r="H56" s="22">
        <v>17760</v>
      </c>
      <c r="I56" s="13" t="s">
        <v>17470</v>
      </c>
      <c r="J56" s="26" t="s">
        <v>29310</v>
      </c>
      <c r="K56" s="24" t="s">
        <v>34034</v>
      </c>
      <c r="L56" s="173">
        <v>44683</v>
      </c>
      <c r="M56" s="10"/>
      <c r="N56" s="7"/>
      <c r="O56" s="15"/>
      <c r="P56" s="17" t="s">
        <v>34287</v>
      </c>
      <c r="Q56" s="6" t="s">
        <v>34288</v>
      </c>
      <c r="R56" s="83" t="s">
        <v>3627</v>
      </c>
      <c r="S56" s="48" t="s">
        <v>34254</v>
      </c>
      <c r="T56" s="6" t="s">
        <v>177</v>
      </c>
      <c r="U56" s="6" t="s">
        <v>3817</v>
      </c>
      <c r="V56" s="48" t="s">
        <v>34272</v>
      </c>
      <c r="W56" s="22"/>
      <c r="X56" s="6"/>
    </row>
    <row r="57" spans="1:24" s="8" customFormat="1" ht="15" customHeight="1" x14ac:dyDescent="0.25">
      <c r="A57" s="5" t="s">
        <v>59</v>
      </c>
      <c r="B57" s="5" t="s">
        <v>22116</v>
      </c>
      <c r="C57" s="2" t="s">
        <v>33954</v>
      </c>
      <c r="D57" s="195" t="s">
        <v>33973</v>
      </c>
      <c r="E57" s="5">
        <v>33</v>
      </c>
      <c r="F57" s="19">
        <v>5938575</v>
      </c>
      <c r="G57" s="6">
        <v>27059385750</v>
      </c>
      <c r="H57" s="22">
        <v>18026</v>
      </c>
      <c r="I57" s="13" t="s">
        <v>17470</v>
      </c>
      <c r="J57" s="26" t="s">
        <v>29310</v>
      </c>
      <c r="K57" s="24" t="s">
        <v>34034</v>
      </c>
      <c r="L57" s="173">
        <v>44676</v>
      </c>
      <c r="M57" s="10"/>
      <c r="N57" s="7"/>
      <c r="O57" s="15"/>
      <c r="P57" s="17" t="s">
        <v>34071</v>
      </c>
      <c r="Q57" s="6" t="s">
        <v>34072</v>
      </c>
      <c r="R57" s="83" t="s">
        <v>176</v>
      </c>
      <c r="S57" s="48" t="s">
        <v>34052</v>
      </c>
      <c r="T57" s="6" t="s">
        <v>177</v>
      </c>
      <c r="U57" s="6" t="s">
        <v>3817</v>
      </c>
      <c r="V57" s="48" t="s">
        <v>34059</v>
      </c>
      <c r="W57" s="6"/>
      <c r="X57" s="6"/>
    </row>
    <row r="58" spans="1:24" s="8" customFormat="1" ht="15" customHeight="1" x14ac:dyDescent="0.25">
      <c r="A58" s="5" t="s">
        <v>27</v>
      </c>
      <c r="B58" s="5" t="s">
        <v>22116</v>
      </c>
      <c r="C58" s="2" t="s">
        <v>34289</v>
      </c>
      <c r="D58" s="195" t="s">
        <v>34265</v>
      </c>
      <c r="E58" s="5">
        <v>30</v>
      </c>
      <c r="F58" s="19">
        <v>12416380</v>
      </c>
      <c r="G58" s="6">
        <v>27124163809</v>
      </c>
      <c r="H58" s="22">
        <v>21428</v>
      </c>
      <c r="I58" s="13" t="s">
        <v>17470</v>
      </c>
      <c r="J58" s="26" t="s">
        <v>29310</v>
      </c>
      <c r="K58" s="24" t="s">
        <v>34034</v>
      </c>
      <c r="L58" s="173">
        <v>44676</v>
      </c>
      <c r="M58" s="10"/>
      <c r="N58" s="7"/>
      <c r="O58" s="15"/>
      <c r="P58" s="17" t="s">
        <v>34290</v>
      </c>
      <c r="Q58" s="6">
        <v>1562813566</v>
      </c>
      <c r="R58" s="83" t="s">
        <v>34291</v>
      </c>
      <c r="S58" s="48" t="s">
        <v>34255</v>
      </c>
      <c r="T58" s="6" t="s">
        <v>177</v>
      </c>
      <c r="U58" s="6" t="s">
        <v>3817</v>
      </c>
      <c r="V58" s="48" t="s">
        <v>34273</v>
      </c>
      <c r="W58" s="22"/>
      <c r="X58" s="6"/>
    </row>
    <row r="59" spans="1:24" s="8" customFormat="1" ht="15" customHeight="1" x14ac:dyDescent="0.25">
      <c r="A59" s="5" t="s">
        <v>27</v>
      </c>
      <c r="B59" s="5" t="s">
        <v>22116</v>
      </c>
      <c r="C59" s="2" t="s">
        <v>33955</v>
      </c>
      <c r="D59" s="195" t="s">
        <v>33974</v>
      </c>
      <c r="E59" s="5">
        <v>34</v>
      </c>
      <c r="F59" s="19">
        <v>5001663</v>
      </c>
      <c r="G59" s="6">
        <v>27050016639</v>
      </c>
      <c r="H59" s="22">
        <v>16410</v>
      </c>
      <c r="I59" s="13" t="s">
        <v>17470</v>
      </c>
      <c r="J59" s="26" t="s">
        <v>29310</v>
      </c>
      <c r="K59" s="24" t="s">
        <v>34034</v>
      </c>
      <c r="L59" s="173">
        <v>44672</v>
      </c>
      <c r="M59" s="10"/>
      <c r="N59" s="7"/>
      <c r="O59" s="15"/>
      <c r="P59" s="17" t="s">
        <v>34074</v>
      </c>
      <c r="Q59" s="6">
        <v>1136284767</v>
      </c>
      <c r="R59" s="83" t="s">
        <v>34027</v>
      </c>
      <c r="S59" s="48" t="s">
        <v>33990</v>
      </c>
      <c r="T59" s="6" t="s">
        <v>177</v>
      </c>
      <c r="U59" s="6" t="s">
        <v>3817</v>
      </c>
      <c r="V59" s="48" t="s">
        <v>34060</v>
      </c>
      <c r="W59" s="6"/>
      <c r="X59" s="6"/>
    </row>
    <row r="60" spans="1:24" s="8" customFormat="1" ht="15" customHeight="1" x14ac:dyDescent="0.25">
      <c r="A60" s="5" t="s">
        <v>1666</v>
      </c>
      <c r="B60" s="5" t="s">
        <v>22116</v>
      </c>
      <c r="C60" s="2" t="s">
        <v>33956</v>
      </c>
      <c r="D60" s="195" t="s">
        <v>33975</v>
      </c>
      <c r="E60" s="5">
        <v>30</v>
      </c>
      <c r="F60" s="19">
        <v>17043905</v>
      </c>
      <c r="G60" s="6">
        <v>27110439053</v>
      </c>
      <c r="H60" s="22">
        <v>23449</v>
      </c>
      <c r="I60" s="13" t="s">
        <v>17470</v>
      </c>
      <c r="J60" s="26" t="s">
        <v>29310</v>
      </c>
      <c r="K60" s="24" t="s">
        <v>34034</v>
      </c>
      <c r="L60" s="173">
        <v>44663</v>
      </c>
      <c r="M60" s="10"/>
      <c r="N60" s="7"/>
      <c r="O60" s="15"/>
      <c r="P60" s="17" t="s">
        <v>34028</v>
      </c>
      <c r="Q60" s="6">
        <v>1566675464</v>
      </c>
      <c r="R60" s="83" t="s">
        <v>176</v>
      </c>
      <c r="S60" s="48" t="s">
        <v>33991</v>
      </c>
      <c r="T60" s="6" t="s">
        <v>177</v>
      </c>
      <c r="U60" s="6" t="s">
        <v>3817</v>
      </c>
      <c r="V60" s="48" t="s">
        <v>34061</v>
      </c>
      <c r="W60" s="6"/>
      <c r="X60" s="6"/>
    </row>
    <row r="61" spans="1:24" s="8" customFormat="1" ht="15" customHeight="1" x14ac:dyDescent="0.25">
      <c r="A61" s="5" t="s">
        <v>252</v>
      </c>
      <c r="B61" s="5" t="s">
        <v>22116</v>
      </c>
      <c r="C61" s="2" t="s">
        <v>33957</v>
      </c>
      <c r="D61" s="195" t="s">
        <v>33976</v>
      </c>
      <c r="E61" s="5">
        <v>33</v>
      </c>
      <c r="F61" s="19">
        <v>14141103</v>
      </c>
      <c r="G61" s="6">
        <v>27141411034</v>
      </c>
      <c r="H61" s="22">
        <v>22026</v>
      </c>
      <c r="I61" s="13" t="s">
        <v>17470</v>
      </c>
      <c r="J61" s="26" t="s">
        <v>29310</v>
      </c>
      <c r="K61" s="24" t="s">
        <v>34034</v>
      </c>
      <c r="L61" s="173">
        <v>44663</v>
      </c>
      <c r="M61" s="10"/>
      <c r="N61" s="7"/>
      <c r="O61" s="15"/>
      <c r="P61" s="17" t="s">
        <v>34075</v>
      </c>
      <c r="Q61" s="6" t="s">
        <v>34029</v>
      </c>
      <c r="R61" s="83" t="s">
        <v>34030</v>
      </c>
      <c r="S61" s="48" t="s">
        <v>33992</v>
      </c>
      <c r="T61" s="6" t="s">
        <v>177</v>
      </c>
      <c r="U61" s="6" t="s">
        <v>3817</v>
      </c>
      <c r="V61" s="48" t="s">
        <v>34062</v>
      </c>
      <c r="W61" s="6"/>
      <c r="X61" s="6"/>
    </row>
    <row r="62" spans="1:24" s="8" customFormat="1" ht="15" customHeight="1" x14ac:dyDescent="0.25">
      <c r="A62" s="5" t="s">
        <v>46</v>
      </c>
      <c r="B62" s="5" t="s">
        <v>22116</v>
      </c>
      <c r="C62" s="2" t="s">
        <v>33958</v>
      </c>
      <c r="D62" s="195" t="s">
        <v>33977</v>
      </c>
      <c r="E62" s="5">
        <v>30</v>
      </c>
      <c r="F62" s="19">
        <v>96147490</v>
      </c>
      <c r="G62" s="6">
        <v>27961474901</v>
      </c>
      <c r="H62" s="22">
        <v>20246</v>
      </c>
      <c r="I62" s="13" t="s">
        <v>17470</v>
      </c>
      <c r="J62" s="26" t="s">
        <v>29310</v>
      </c>
      <c r="K62" s="24" t="s">
        <v>34034</v>
      </c>
      <c r="L62" s="173">
        <v>44663</v>
      </c>
      <c r="M62" s="10"/>
      <c r="N62" s="7"/>
      <c r="O62" s="15"/>
      <c r="P62" s="17" t="s">
        <v>34031</v>
      </c>
      <c r="Q62" s="6">
        <v>1132326815</v>
      </c>
      <c r="R62" s="83" t="s">
        <v>176</v>
      </c>
      <c r="S62" s="48" t="s">
        <v>33993</v>
      </c>
      <c r="T62" s="6" t="s">
        <v>177</v>
      </c>
      <c r="U62" s="6" t="s">
        <v>3817</v>
      </c>
      <c r="V62" s="48" t="s">
        <v>34063</v>
      </c>
      <c r="W62" s="6"/>
      <c r="X62" s="6"/>
    </row>
    <row r="63" spans="1:24" s="8" customFormat="1" ht="15" customHeight="1" x14ac:dyDescent="0.25">
      <c r="A63" s="5" t="s">
        <v>27</v>
      </c>
      <c r="B63" s="5" t="s">
        <v>22116</v>
      </c>
      <c r="C63" s="2" t="s">
        <v>33959</v>
      </c>
      <c r="D63" s="195" t="s">
        <v>9398</v>
      </c>
      <c r="E63" s="5">
        <v>30</v>
      </c>
      <c r="F63" s="19">
        <v>10703783</v>
      </c>
      <c r="G63" s="6">
        <v>20107037836</v>
      </c>
      <c r="H63" s="22">
        <v>19451</v>
      </c>
      <c r="I63" s="13" t="s">
        <v>17470</v>
      </c>
      <c r="J63" s="26" t="s">
        <v>29310</v>
      </c>
      <c r="K63" s="24" t="s">
        <v>34034</v>
      </c>
      <c r="L63" s="173">
        <v>44669</v>
      </c>
      <c r="M63" s="10"/>
      <c r="N63" s="7"/>
      <c r="O63" s="15"/>
      <c r="P63" s="17" t="s">
        <v>34032</v>
      </c>
      <c r="Q63" s="6" t="s">
        <v>34033</v>
      </c>
      <c r="R63" s="83" t="s">
        <v>9397</v>
      </c>
      <c r="S63" s="48" t="s">
        <v>33994</v>
      </c>
      <c r="T63" s="6" t="s">
        <v>177</v>
      </c>
      <c r="U63" s="6" t="s">
        <v>3817</v>
      </c>
      <c r="V63" s="48" t="s">
        <v>34069</v>
      </c>
      <c r="W63" s="6"/>
      <c r="X63" s="6"/>
    </row>
    <row r="64" spans="1:24" s="8" customFormat="1" ht="15" customHeight="1" x14ac:dyDescent="0.25">
      <c r="A64" s="5" t="s">
        <v>800</v>
      </c>
      <c r="B64" s="5" t="s">
        <v>22116</v>
      </c>
      <c r="C64" s="2" t="s">
        <v>33960</v>
      </c>
      <c r="D64" s="195" t="s">
        <v>33978</v>
      </c>
      <c r="E64" s="5">
        <v>30</v>
      </c>
      <c r="F64" s="19">
        <v>46742855</v>
      </c>
      <c r="G64" s="6">
        <v>20467428552</v>
      </c>
      <c r="H64" s="22">
        <v>38630</v>
      </c>
      <c r="I64" s="13" t="s">
        <v>22669</v>
      </c>
      <c r="J64" s="26" t="s">
        <v>29310</v>
      </c>
      <c r="K64" s="24" t="s">
        <v>34034</v>
      </c>
      <c r="L64" s="173">
        <v>44652</v>
      </c>
      <c r="M64" s="10"/>
      <c r="N64" s="7"/>
      <c r="O64" s="15"/>
      <c r="P64" s="17" t="s">
        <v>34035</v>
      </c>
      <c r="Q64" s="6">
        <v>1166801738</v>
      </c>
      <c r="R64" s="83" t="s">
        <v>34036</v>
      </c>
      <c r="S64" s="48" t="s">
        <v>33995</v>
      </c>
      <c r="T64" s="6" t="s">
        <v>177</v>
      </c>
      <c r="U64" s="6" t="s">
        <v>3817</v>
      </c>
      <c r="V64" s="48" t="s">
        <v>34064</v>
      </c>
      <c r="W64" s="6"/>
      <c r="X64" s="6"/>
    </row>
    <row r="65" spans="1:24" s="8" customFormat="1" ht="15" customHeight="1" x14ac:dyDescent="0.25">
      <c r="A65" s="5" t="s">
        <v>27</v>
      </c>
      <c r="B65" s="5" t="s">
        <v>22116</v>
      </c>
      <c r="C65" s="2" t="s">
        <v>33961</v>
      </c>
      <c r="D65" s="195" t="s">
        <v>33979</v>
      </c>
      <c r="E65" s="5">
        <v>30</v>
      </c>
      <c r="F65" s="19">
        <v>6415930</v>
      </c>
      <c r="G65" s="6">
        <v>27064159300</v>
      </c>
      <c r="H65" s="22">
        <v>18796</v>
      </c>
      <c r="I65" s="13" t="s">
        <v>17470</v>
      </c>
      <c r="J65" s="26" t="s">
        <v>29310</v>
      </c>
      <c r="K65" s="24" t="s">
        <v>34034</v>
      </c>
      <c r="L65" s="173">
        <v>44663</v>
      </c>
      <c r="M65" s="10"/>
      <c r="N65" s="7"/>
      <c r="O65" s="15"/>
      <c r="P65" s="17" t="s">
        <v>34076</v>
      </c>
      <c r="Q65" s="6" t="s">
        <v>34037</v>
      </c>
      <c r="R65" s="83" t="s">
        <v>34038</v>
      </c>
      <c r="S65" s="48" t="s">
        <v>33996</v>
      </c>
      <c r="T65" s="6" t="s">
        <v>177</v>
      </c>
      <c r="U65" s="6" t="s">
        <v>3817</v>
      </c>
      <c r="V65" s="48" t="s">
        <v>34065</v>
      </c>
      <c r="W65" s="6"/>
      <c r="X65" s="6"/>
    </row>
    <row r="66" spans="1:24" s="8" customFormat="1" ht="15" customHeight="1" x14ac:dyDescent="0.25">
      <c r="A66" s="5" t="s">
        <v>27</v>
      </c>
      <c r="B66" s="5" t="s">
        <v>22116</v>
      </c>
      <c r="C66" s="2" t="s">
        <v>33962</v>
      </c>
      <c r="D66" s="195" t="s">
        <v>33980</v>
      </c>
      <c r="E66" s="5">
        <v>30</v>
      </c>
      <c r="F66" s="19">
        <v>14000136</v>
      </c>
      <c r="G66" s="6">
        <v>2014001369</v>
      </c>
      <c r="H66" s="22">
        <v>19341</v>
      </c>
      <c r="I66" s="13" t="s">
        <v>17470</v>
      </c>
      <c r="J66" s="26" t="s">
        <v>29310</v>
      </c>
      <c r="K66" s="24" t="s">
        <v>34034</v>
      </c>
      <c r="L66" s="173">
        <v>44676</v>
      </c>
      <c r="M66" s="10"/>
      <c r="N66" s="7"/>
      <c r="O66" s="15"/>
      <c r="P66" s="17" t="s">
        <v>34039</v>
      </c>
      <c r="Q66" s="6" t="s">
        <v>34040</v>
      </c>
      <c r="R66" s="83" t="s">
        <v>176</v>
      </c>
      <c r="S66" s="48" t="s">
        <v>34412</v>
      </c>
      <c r="T66" s="6" t="s">
        <v>177</v>
      </c>
      <c r="U66" s="6" t="s">
        <v>3817</v>
      </c>
      <c r="V66" s="48" t="s">
        <v>34066</v>
      </c>
      <c r="W66" s="6"/>
      <c r="X66" s="6"/>
    </row>
    <row r="67" spans="1:24" s="8" customFormat="1" ht="15" customHeight="1" x14ac:dyDescent="0.25">
      <c r="A67" s="5" t="s">
        <v>27</v>
      </c>
      <c r="B67" s="5" t="s">
        <v>22116</v>
      </c>
      <c r="C67" s="2" t="s">
        <v>33963</v>
      </c>
      <c r="D67" s="195" t="s">
        <v>6689</v>
      </c>
      <c r="E67" s="5">
        <v>30</v>
      </c>
      <c r="F67" s="19">
        <v>25510207</v>
      </c>
      <c r="G67" s="6">
        <v>27205102073</v>
      </c>
      <c r="H67" s="22">
        <v>25128</v>
      </c>
      <c r="I67" s="13" t="s">
        <v>17470</v>
      </c>
      <c r="J67" s="26" t="s">
        <v>29310</v>
      </c>
      <c r="K67" s="24" t="s">
        <v>34034</v>
      </c>
      <c r="L67" s="173">
        <v>44649</v>
      </c>
      <c r="M67" s="10"/>
      <c r="N67" s="7"/>
      <c r="O67" s="15"/>
      <c r="P67" s="17" t="s">
        <v>34041</v>
      </c>
      <c r="Q67" s="6" t="s">
        <v>34042</v>
      </c>
      <c r="R67" s="83" t="s">
        <v>34043</v>
      </c>
      <c r="S67" s="48" t="s">
        <v>33997</v>
      </c>
      <c r="T67" s="6" t="s">
        <v>177</v>
      </c>
      <c r="U67" s="6" t="s">
        <v>3817</v>
      </c>
      <c r="V67" s="48" t="s">
        <v>34067</v>
      </c>
      <c r="W67" s="6"/>
      <c r="X67" s="6"/>
    </row>
    <row r="68" spans="1:24" s="8" customFormat="1" ht="15" customHeight="1" x14ac:dyDescent="0.25">
      <c r="A68" s="9" t="s">
        <v>23</v>
      </c>
      <c r="B68" s="5" t="s">
        <v>22116</v>
      </c>
      <c r="C68" s="2" t="s">
        <v>34292</v>
      </c>
      <c r="D68" s="195" t="s">
        <v>34266</v>
      </c>
      <c r="E68" s="5">
        <v>30</v>
      </c>
      <c r="F68" s="19">
        <v>20238646</v>
      </c>
      <c r="G68" s="6">
        <v>27202386461</v>
      </c>
      <c r="H68" s="22">
        <v>24926</v>
      </c>
      <c r="I68" s="13" t="s">
        <v>17470</v>
      </c>
      <c r="J68" s="26" t="s">
        <v>29310</v>
      </c>
      <c r="K68" s="24" t="s">
        <v>34034</v>
      </c>
      <c r="L68" s="173">
        <v>44669</v>
      </c>
      <c r="M68" s="14"/>
      <c r="N68" s="7"/>
      <c r="O68" s="15"/>
      <c r="P68" s="17" t="s">
        <v>34293</v>
      </c>
      <c r="Q68" s="6">
        <v>2804257688</v>
      </c>
      <c r="R68" s="83" t="s">
        <v>34294</v>
      </c>
      <c r="S68" s="48" t="s">
        <v>34256</v>
      </c>
      <c r="T68" s="6" t="s">
        <v>177</v>
      </c>
      <c r="U68" s="6" t="s">
        <v>3817</v>
      </c>
      <c r="V68" s="48" t="s">
        <v>34274</v>
      </c>
      <c r="W68" s="22"/>
      <c r="X68" s="6"/>
    </row>
    <row r="69" spans="1:24" s="8" customFormat="1" ht="15" customHeight="1" x14ac:dyDescent="0.25">
      <c r="A69" s="5" t="s">
        <v>59</v>
      </c>
      <c r="B69" s="5" t="s">
        <v>22116</v>
      </c>
      <c r="C69" s="2" t="s">
        <v>34281</v>
      </c>
      <c r="D69" s="195" t="s">
        <v>34260</v>
      </c>
      <c r="E69" s="5">
        <v>32</v>
      </c>
      <c r="F69" s="19">
        <v>49559105</v>
      </c>
      <c r="G69" s="6">
        <v>27495591056</v>
      </c>
      <c r="H69" s="22">
        <v>39934</v>
      </c>
      <c r="I69" s="13" t="s">
        <v>22669</v>
      </c>
      <c r="J69" s="26" t="s">
        <v>29310</v>
      </c>
      <c r="K69" s="24" t="s">
        <v>34034</v>
      </c>
      <c r="L69" s="173">
        <v>44677</v>
      </c>
      <c r="M69" s="10"/>
      <c r="N69" s="7"/>
      <c r="O69" s="15" t="s">
        <v>34284</v>
      </c>
      <c r="P69" s="17" t="s">
        <v>34278</v>
      </c>
      <c r="Q69" s="6" t="s">
        <v>34282</v>
      </c>
      <c r="R69" s="83" t="s">
        <v>34283</v>
      </c>
      <c r="S69" s="48" t="s">
        <v>34252</v>
      </c>
      <c r="T69" s="6" t="s">
        <v>177</v>
      </c>
      <c r="U69" s="6" t="s">
        <v>3817</v>
      </c>
      <c r="V69" s="48" t="s">
        <v>34270</v>
      </c>
      <c r="W69" s="22"/>
      <c r="X69" s="6"/>
    </row>
    <row r="70" spans="1:24" s="8" customFormat="1" ht="15" customHeight="1" x14ac:dyDescent="0.25">
      <c r="A70" s="5" t="s">
        <v>161</v>
      </c>
      <c r="B70" s="5" t="s">
        <v>22116</v>
      </c>
      <c r="C70" s="2" t="s">
        <v>33964</v>
      </c>
      <c r="D70" s="195" t="s">
        <v>33981</v>
      </c>
      <c r="E70" s="5">
        <v>32</v>
      </c>
      <c r="F70" s="19">
        <v>18436513</v>
      </c>
      <c r="G70" s="6">
        <v>27184365133</v>
      </c>
      <c r="H70" s="22">
        <v>24582</v>
      </c>
      <c r="I70" s="13" t="s">
        <v>17470</v>
      </c>
      <c r="J70" s="26" t="s">
        <v>29310</v>
      </c>
      <c r="K70" s="24" t="s">
        <v>34034</v>
      </c>
      <c r="L70" s="173">
        <v>44663</v>
      </c>
      <c r="M70" s="10"/>
      <c r="N70" s="7"/>
      <c r="O70" s="15"/>
      <c r="P70" s="17" t="s">
        <v>34047</v>
      </c>
      <c r="Q70" s="6" t="s">
        <v>31007</v>
      </c>
      <c r="R70" s="83" t="s">
        <v>176</v>
      </c>
      <c r="S70" s="48" t="s">
        <v>31005</v>
      </c>
      <c r="T70" s="6" t="s">
        <v>177</v>
      </c>
      <c r="U70" s="6" t="s">
        <v>3817</v>
      </c>
      <c r="V70" s="48" t="s">
        <v>34068</v>
      </c>
      <c r="W70" s="6"/>
      <c r="X70" s="6"/>
    </row>
    <row r="71" spans="1:24" s="8" customFormat="1" ht="15" customHeight="1" x14ac:dyDescent="0.25">
      <c r="A71" s="239" t="s">
        <v>59</v>
      </c>
      <c r="B71" s="239" t="s">
        <v>22116</v>
      </c>
      <c r="C71" s="240" t="s">
        <v>34490</v>
      </c>
      <c r="D71" s="257" t="s">
        <v>34536</v>
      </c>
      <c r="E71" s="239">
        <v>33</v>
      </c>
      <c r="F71" s="241">
        <v>23685197</v>
      </c>
      <c r="G71" s="242">
        <v>23236851974</v>
      </c>
      <c r="H71" s="190">
        <v>27032</v>
      </c>
      <c r="I71" s="243" t="s">
        <v>17337</v>
      </c>
      <c r="J71" s="26" t="s">
        <v>29310</v>
      </c>
      <c r="K71" s="24" t="s">
        <v>34034</v>
      </c>
      <c r="L71" s="173">
        <v>44673</v>
      </c>
      <c r="M71" s="27"/>
      <c r="N71" s="244"/>
      <c r="O71" s="18"/>
      <c r="P71" s="245" t="s">
        <v>34537</v>
      </c>
      <c r="Q71" s="242" t="s">
        <v>34538</v>
      </c>
      <c r="R71" s="83" t="s">
        <v>34539</v>
      </c>
      <c r="S71" s="246" t="s">
        <v>34525</v>
      </c>
      <c r="T71" s="242" t="s">
        <v>177</v>
      </c>
      <c r="U71" s="6" t="s">
        <v>3817</v>
      </c>
      <c r="V71" s="48" t="s">
        <v>32923</v>
      </c>
      <c r="W71" s="242"/>
      <c r="X71" s="242"/>
    </row>
    <row r="72" spans="1:24" s="8" customFormat="1" ht="15" customHeight="1" x14ac:dyDescent="0.2">
      <c r="A72" s="5" t="s">
        <v>46</v>
      </c>
      <c r="B72" s="5" t="s">
        <v>22116</v>
      </c>
      <c r="C72" s="2" t="s">
        <v>33965</v>
      </c>
      <c r="D72" s="195" t="s">
        <v>33982</v>
      </c>
      <c r="E72" s="5">
        <v>30</v>
      </c>
      <c r="F72" s="19">
        <v>35762412</v>
      </c>
      <c r="G72" s="6">
        <v>27357624121</v>
      </c>
      <c r="H72" s="22">
        <v>33607</v>
      </c>
      <c r="I72" s="13" t="s">
        <v>17337</v>
      </c>
      <c r="J72" s="26" t="s">
        <v>29310</v>
      </c>
      <c r="K72" s="24" t="s">
        <v>34034</v>
      </c>
      <c r="L72" s="173">
        <v>44663</v>
      </c>
      <c r="M72" s="10"/>
      <c r="N72" s="7"/>
      <c r="O72" s="15"/>
      <c r="P72" s="17" t="s">
        <v>34031</v>
      </c>
      <c r="Q72" s="6">
        <v>1532326815</v>
      </c>
      <c r="R72" s="48" t="s">
        <v>34048</v>
      </c>
      <c r="S72" s="48" t="s">
        <v>33993</v>
      </c>
      <c r="T72" s="6" t="s">
        <v>177</v>
      </c>
      <c r="U72" s="6" t="s">
        <v>3817</v>
      </c>
      <c r="V72" s="48" t="s">
        <v>34063</v>
      </c>
      <c r="W72" s="6"/>
      <c r="X72" s="6"/>
    </row>
    <row r="73" spans="1:24" s="8" customFormat="1" ht="15" customHeight="1" x14ac:dyDescent="0.25">
      <c r="A73" s="5" t="s">
        <v>172</v>
      </c>
      <c r="B73" s="5" t="s">
        <v>22116</v>
      </c>
      <c r="C73" s="2" t="s">
        <v>33966</v>
      </c>
      <c r="D73" s="195" t="s">
        <v>33983</v>
      </c>
      <c r="E73" s="5">
        <v>15</v>
      </c>
      <c r="F73" s="19">
        <v>32507431</v>
      </c>
      <c r="G73" s="6">
        <v>20325074311</v>
      </c>
      <c r="H73" s="22">
        <v>31601</v>
      </c>
      <c r="I73" s="13" t="s">
        <v>22252</v>
      </c>
      <c r="J73" s="26" t="s">
        <v>29310</v>
      </c>
      <c r="K73" s="24" t="s">
        <v>34034</v>
      </c>
      <c r="L73" s="173">
        <v>44671</v>
      </c>
      <c r="M73" s="14"/>
      <c r="N73" s="15"/>
      <c r="O73" s="15"/>
      <c r="P73" s="17" t="s">
        <v>34049</v>
      </c>
      <c r="Q73" s="6" t="s">
        <v>34050</v>
      </c>
      <c r="R73" s="83" t="s">
        <v>176</v>
      </c>
      <c r="S73" s="48" t="s">
        <v>33998</v>
      </c>
      <c r="T73" s="6" t="s">
        <v>177</v>
      </c>
      <c r="U73" s="6" t="s">
        <v>3817</v>
      </c>
      <c r="V73" s="48" t="s">
        <v>34268</v>
      </c>
      <c r="W73" s="6"/>
      <c r="X73" s="6"/>
    </row>
    <row r="74" spans="1:24" s="8" customFormat="1" ht="15" customHeight="1" x14ac:dyDescent="0.25">
      <c r="A74" s="5" t="s">
        <v>27</v>
      </c>
      <c r="B74" s="5" t="s">
        <v>22116</v>
      </c>
      <c r="C74" s="2" t="s">
        <v>33967</v>
      </c>
      <c r="D74" s="195" t="s">
        <v>33984</v>
      </c>
      <c r="E74" s="5">
        <v>30</v>
      </c>
      <c r="F74" s="19">
        <v>47202839</v>
      </c>
      <c r="G74" s="6">
        <v>20472028392</v>
      </c>
      <c r="H74" s="22">
        <v>38840</v>
      </c>
      <c r="I74" s="13" t="s">
        <v>22669</v>
      </c>
      <c r="J74" s="26" t="s">
        <v>29310</v>
      </c>
      <c r="K74" s="24" t="s">
        <v>34034</v>
      </c>
      <c r="L74" s="173">
        <v>44649</v>
      </c>
      <c r="M74" s="10"/>
      <c r="N74" s="7"/>
      <c r="O74" s="15"/>
      <c r="P74" s="17" t="s">
        <v>34041</v>
      </c>
      <c r="Q74" s="6" t="s">
        <v>34051</v>
      </c>
      <c r="R74" s="83" t="s">
        <v>176</v>
      </c>
      <c r="S74" s="48" t="s">
        <v>33997</v>
      </c>
      <c r="T74" s="6" t="s">
        <v>177</v>
      </c>
      <c r="U74" s="6" t="s">
        <v>3817</v>
      </c>
      <c r="V74" s="48" t="s">
        <v>34067</v>
      </c>
      <c r="W74" s="6"/>
      <c r="X74" s="6"/>
    </row>
    <row r="75" spans="1:24" s="8" customFormat="1" ht="15" customHeight="1" x14ac:dyDescent="0.25">
      <c r="A75" s="5" t="s">
        <v>172</v>
      </c>
      <c r="B75" s="5" t="s">
        <v>22116</v>
      </c>
      <c r="C75" s="2" t="s">
        <v>33968</v>
      </c>
      <c r="D75" s="195" t="s">
        <v>33985</v>
      </c>
      <c r="E75" s="5">
        <v>15</v>
      </c>
      <c r="F75" s="19">
        <v>34803762</v>
      </c>
      <c r="G75" s="6">
        <v>20348037621</v>
      </c>
      <c r="H75" s="22">
        <v>32954</v>
      </c>
      <c r="I75" s="13" t="s">
        <v>22252</v>
      </c>
      <c r="J75" s="26" t="s">
        <v>29310</v>
      </c>
      <c r="K75" s="24" t="s">
        <v>34034</v>
      </c>
      <c r="L75" s="173">
        <v>44671</v>
      </c>
      <c r="M75" s="14"/>
      <c r="N75" s="15"/>
      <c r="O75" s="15"/>
      <c r="P75" s="17" t="s">
        <v>34049</v>
      </c>
      <c r="Q75" s="6" t="s">
        <v>34050</v>
      </c>
      <c r="R75" s="83" t="s">
        <v>176</v>
      </c>
      <c r="S75" s="48" t="s">
        <v>33998</v>
      </c>
      <c r="T75" s="6" t="s">
        <v>177</v>
      </c>
      <c r="U75" s="6" t="s">
        <v>3817</v>
      </c>
      <c r="V75" s="48" t="s">
        <v>34268</v>
      </c>
      <c r="W75" s="6"/>
      <c r="X75" s="6"/>
    </row>
    <row r="76" spans="1:24" s="8" customFormat="1" ht="15" customHeight="1" x14ac:dyDescent="0.25">
      <c r="A76" s="5" t="s">
        <v>27</v>
      </c>
      <c r="B76" s="5" t="s">
        <v>22116</v>
      </c>
      <c r="C76" s="2" t="s">
        <v>33969</v>
      </c>
      <c r="D76" s="195" t="s">
        <v>33986</v>
      </c>
      <c r="E76" s="5">
        <v>30</v>
      </c>
      <c r="F76" s="19">
        <v>49069114</v>
      </c>
      <c r="G76" s="6">
        <v>20490691147</v>
      </c>
      <c r="H76" s="22">
        <v>39725</v>
      </c>
      <c r="I76" s="13" t="s">
        <v>22669</v>
      </c>
      <c r="J76" s="26" t="s">
        <v>29310</v>
      </c>
      <c r="K76" s="24" t="s">
        <v>34034</v>
      </c>
      <c r="L76" s="173">
        <v>44649</v>
      </c>
      <c r="M76" s="10"/>
      <c r="N76" s="7"/>
      <c r="O76" s="15"/>
      <c r="P76" s="17" t="s">
        <v>34041</v>
      </c>
      <c r="Q76" s="6" t="s">
        <v>34051</v>
      </c>
      <c r="R76" s="83" t="s">
        <v>176</v>
      </c>
      <c r="S76" s="48" t="s">
        <v>33997</v>
      </c>
      <c r="T76" s="6" t="s">
        <v>177</v>
      </c>
      <c r="U76" s="6" t="s">
        <v>3817</v>
      </c>
      <c r="V76" s="48" t="s">
        <v>34067</v>
      </c>
      <c r="W76" s="6"/>
      <c r="X76" s="6"/>
    </row>
    <row r="77" spans="1:24" s="8" customFormat="1" ht="15" customHeight="1" x14ac:dyDescent="0.25">
      <c r="A77" s="239">
        <v>12</v>
      </c>
      <c r="B77" s="239" t="s">
        <v>22113</v>
      </c>
      <c r="C77" s="240" t="s">
        <v>34651</v>
      </c>
      <c r="D77" s="257" t="s">
        <v>34694</v>
      </c>
      <c r="E77" s="239">
        <v>10</v>
      </c>
      <c r="F77" s="241">
        <v>16578860</v>
      </c>
      <c r="G77" s="242">
        <v>20165788606</v>
      </c>
      <c r="H77" s="190">
        <v>23385</v>
      </c>
      <c r="I77" s="243" t="s">
        <v>20</v>
      </c>
      <c r="J77" s="26" t="s">
        <v>29311</v>
      </c>
      <c r="K77" s="24" t="s">
        <v>34541</v>
      </c>
      <c r="L77" s="173">
        <v>44712</v>
      </c>
      <c r="M77" s="27"/>
      <c r="N77" s="244"/>
      <c r="O77" s="18"/>
      <c r="P77" s="245" t="s">
        <v>34791</v>
      </c>
      <c r="Q77" s="242">
        <v>1151257627</v>
      </c>
      <c r="R77" s="83" t="s">
        <v>34792</v>
      </c>
      <c r="S77" s="246" t="s">
        <v>34736</v>
      </c>
      <c r="T77" s="242" t="s">
        <v>177</v>
      </c>
      <c r="U77" s="6" t="s">
        <v>3817</v>
      </c>
      <c r="V77" s="246"/>
      <c r="W77" s="242"/>
      <c r="X77" s="242"/>
    </row>
    <row r="78" spans="1:24" s="8" customFormat="1" ht="15" customHeight="1" x14ac:dyDescent="0.25">
      <c r="A78" s="239">
        <v>11</v>
      </c>
      <c r="B78" s="239" t="s">
        <v>22113</v>
      </c>
      <c r="C78" s="240" t="s">
        <v>34653</v>
      </c>
      <c r="D78" s="257" t="s">
        <v>34696</v>
      </c>
      <c r="E78" s="239">
        <v>11</v>
      </c>
      <c r="F78" s="241">
        <v>22844899</v>
      </c>
      <c r="G78" s="242">
        <v>20228448991</v>
      </c>
      <c r="H78" s="190">
        <v>26610</v>
      </c>
      <c r="I78" s="243" t="s">
        <v>20</v>
      </c>
      <c r="J78" s="26" t="s">
        <v>29311</v>
      </c>
      <c r="K78" s="24" t="s">
        <v>34541</v>
      </c>
      <c r="L78" s="173">
        <v>44712</v>
      </c>
      <c r="M78" s="27"/>
      <c r="N78" s="244"/>
      <c r="O78" s="18"/>
      <c r="P78" s="245" t="s">
        <v>34793</v>
      </c>
      <c r="Q78" s="242">
        <v>1163740972</v>
      </c>
      <c r="R78" s="83" t="s">
        <v>34794</v>
      </c>
      <c r="S78" s="246" t="s">
        <v>34737</v>
      </c>
      <c r="T78" s="242" t="s">
        <v>177</v>
      </c>
      <c r="U78" s="6" t="s">
        <v>3817</v>
      </c>
      <c r="V78" s="246"/>
      <c r="W78" s="242"/>
      <c r="X78" s="242"/>
    </row>
    <row r="79" spans="1:24" s="8" customFormat="1" ht="15" customHeight="1" x14ac:dyDescent="0.25">
      <c r="A79" s="239" t="s">
        <v>27</v>
      </c>
      <c r="B79" s="239" t="s">
        <v>22113</v>
      </c>
      <c r="C79" s="240" t="s">
        <v>34654</v>
      </c>
      <c r="D79" s="257" t="s">
        <v>34697</v>
      </c>
      <c r="E79" s="239">
        <v>12</v>
      </c>
      <c r="F79" s="241">
        <v>28315680</v>
      </c>
      <c r="G79" s="242">
        <v>20283156800</v>
      </c>
      <c r="H79" s="190">
        <v>29566</v>
      </c>
      <c r="I79" s="243" t="s">
        <v>20</v>
      </c>
      <c r="J79" s="26" t="s">
        <v>29311</v>
      </c>
      <c r="K79" s="24" t="s">
        <v>34541</v>
      </c>
      <c r="L79" s="173">
        <v>44711</v>
      </c>
      <c r="M79" s="27"/>
      <c r="N79" s="244"/>
      <c r="O79" s="18"/>
      <c r="P79" s="245" t="s">
        <v>34796</v>
      </c>
      <c r="Q79" s="242">
        <v>1156569407</v>
      </c>
      <c r="R79" s="83" t="s">
        <v>34797</v>
      </c>
      <c r="S79" s="246" t="s">
        <v>34738</v>
      </c>
      <c r="T79" s="242" t="s">
        <v>177</v>
      </c>
      <c r="U79" s="6" t="s">
        <v>3817</v>
      </c>
      <c r="V79" s="246"/>
      <c r="W79" s="242"/>
      <c r="X79" s="242"/>
    </row>
    <row r="80" spans="1:24" s="8" customFormat="1" ht="15" customHeight="1" x14ac:dyDescent="0.25">
      <c r="A80" s="239">
        <v>23</v>
      </c>
      <c r="B80" s="239" t="s">
        <v>22113</v>
      </c>
      <c r="C80" s="240" t="s">
        <v>34655</v>
      </c>
      <c r="D80" s="257" t="s">
        <v>34698</v>
      </c>
      <c r="E80" s="239">
        <v>13</v>
      </c>
      <c r="F80" s="241">
        <v>29444375</v>
      </c>
      <c r="G80" s="242">
        <v>20294443755</v>
      </c>
      <c r="H80" s="190">
        <v>30168</v>
      </c>
      <c r="I80" s="243" t="s">
        <v>20</v>
      </c>
      <c r="J80" s="26" t="s">
        <v>29311</v>
      </c>
      <c r="K80" s="24" t="s">
        <v>34541</v>
      </c>
      <c r="L80" s="173">
        <v>44711</v>
      </c>
      <c r="M80" s="27"/>
      <c r="N80" s="244"/>
      <c r="O80" s="18"/>
      <c r="P80" s="245" t="s">
        <v>34798</v>
      </c>
      <c r="Q80" s="242">
        <v>1140752145</v>
      </c>
      <c r="R80" s="83" t="s">
        <v>34799</v>
      </c>
      <c r="S80" s="246" t="s">
        <v>34739</v>
      </c>
      <c r="T80" s="242" t="s">
        <v>177</v>
      </c>
      <c r="U80" s="6" t="s">
        <v>3817</v>
      </c>
      <c r="V80" s="246"/>
      <c r="W80" s="242"/>
      <c r="X80" s="242"/>
    </row>
    <row r="81" spans="1:24" s="8" customFormat="1" ht="15" customHeight="1" x14ac:dyDescent="0.25">
      <c r="A81" s="239" t="s">
        <v>27</v>
      </c>
      <c r="B81" s="239" t="s">
        <v>22113</v>
      </c>
      <c r="C81" s="240" t="s">
        <v>34656</v>
      </c>
      <c r="D81" s="257" t="s">
        <v>34699</v>
      </c>
      <c r="E81" s="239">
        <v>15</v>
      </c>
      <c r="F81" s="241">
        <v>24595734</v>
      </c>
      <c r="G81" s="242">
        <v>20245957344</v>
      </c>
      <c r="H81" s="190">
        <v>27651</v>
      </c>
      <c r="I81" s="243" t="s">
        <v>20</v>
      </c>
      <c r="J81" s="26" t="s">
        <v>29311</v>
      </c>
      <c r="K81" s="24" t="s">
        <v>34541</v>
      </c>
      <c r="L81" s="173">
        <v>44711</v>
      </c>
      <c r="M81" s="27"/>
      <c r="N81" s="244"/>
      <c r="O81" s="18"/>
      <c r="P81" s="245" t="s">
        <v>34800</v>
      </c>
      <c r="Q81" s="242">
        <v>1541741703</v>
      </c>
      <c r="R81" s="83" t="s">
        <v>34801</v>
      </c>
      <c r="S81" s="246" t="s">
        <v>34740</v>
      </c>
      <c r="T81" s="242" t="s">
        <v>177</v>
      </c>
      <c r="U81" s="6" t="s">
        <v>3817</v>
      </c>
      <c r="V81" s="246"/>
      <c r="W81" s="242"/>
      <c r="X81" s="242"/>
    </row>
    <row r="82" spans="1:24" s="8" customFormat="1" ht="15" customHeight="1" x14ac:dyDescent="0.25">
      <c r="A82" s="239" t="s">
        <v>27</v>
      </c>
      <c r="B82" s="239" t="s">
        <v>22113</v>
      </c>
      <c r="C82" s="240" t="s">
        <v>34657</v>
      </c>
      <c r="D82" s="257" t="s">
        <v>34700</v>
      </c>
      <c r="E82" s="239">
        <v>15</v>
      </c>
      <c r="F82" s="241">
        <v>27329988</v>
      </c>
      <c r="G82" s="242">
        <v>20273299883</v>
      </c>
      <c r="H82" s="190">
        <v>29078</v>
      </c>
      <c r="I82" s="243" t="s">
        <v>20</v>
      </c>
      <c r="J82" s="26" t="s">
        <v>29311</v>
      </c>
      <c r="K82" s="24" t="s">
        <v>34541</v>
      </c>
      <c r="L82" s="173">
        <v>44712</v>
      </c>
      <c r="M82" s="27"/>
      <c r="N82" s="244"/>
      <c r="O82" s="18"/>
      <c r="P82" s="245" t="s">
        <v>34802</v>
      </c>
      <c r="Q82" s="242">
        <v>1127568753</v>
      </c>
      <c r="R82" s="83" t="s">
        <v>34803</v>
      </c>
      <c r="S82" s="246" t="s">
        <v>34741</v>
      </c>
      <c r="T82" s="242" t="s">
        <v>177</v>
      </c>
      <c r="U82" s="6" t="s">
        <v>3817</v>
      </c>
      <c r="V82" s="246"/>
      <c r="W82" s="242"/>
      <c r="X82" s="242"/>
    </row>
    <row r="83" spans="1:24" s="8" customFormat="1" ht="15" customHeight="1" x14ac:dyDescent="0.25">
      <c r="A83" s="239" t="s">
        <v>33761</v>
      </c>
      <c r="B83" s="239" t="s">
        <v>22113</v>
      </c>
      <c r="C83" s="240" t="s">
        <v>34882</v>
      </c>
      <c r="D83" s="257" t="s">
        <v>34735</v>
      </c>
      <c r="E83" s="239">
        <v>17</v>
      </c>
      <c r="F83" s="241">
        <v>20742237</v>
      </c>
      <c r="G83" s="242">
        <v>20207422372</v>
      </c>
      <c r="H83" s="190">
        <v>25492</v>
      </c>
      <c r="I83" s="243" t="s">
        <v>20</v>
      </c>
      <c r="J83" s="26" t="s">
        <v>29311</v>
      </c>
      <c r="K83" s="24" t="s">
        <v>34541</v>
      </c>
      <c r="L83" s="173">
        <v>44715</v>
      </c>
      <c r="M83" s="27"/>
      <c r="N83" s="244"/>
      <c r="O83" s="18"/>
      <c r="P83" s="245" t="s">
        <v>34883</v>
      </c>
      <c r="Q83" s="242" t="s">
        <v>177</v>
      </c>
      <c r="R83" s="83" t="s">
        <v>177</v>
      </c>
      <c r="S83" s="246" t="s">
        <v>34778</v>
      </c>
      <c r="T83" s="242" t="s">
        <v>177</v>
      </c>
      <c r="U83" s="6" t="s">
        <v>3817</v>
      </c>
      <c r="V83" s="246"/>
      <c r="W83" s="242"/>
      <c r="X83" s="242"/>
    </row>
    <row r="84" spans="1:24" s="8" customFormat="1" ht="15" customHeight="1" thickBot="1" x14ac:dyDescent="0.3">
      <c r="A84" s="239"/>
      <c r="B84" s="239"/>
      <c r="C84" s="240"/>
      <c r="D84" s="257"/>
      <c r="E84" s="239"/>
      <c r="F84" s="241"/>
      <c r="G84" s="242"/>
      <c r="H84" s="190"/>
      <c r="I84" s="243"/>
      <c r="J84" s="26"/>
      <c r="K84" s="24"/>
      <c r="L84" s="173"/>
      <c r="M84" s="27"/>
      <c r="N84" s="244"/>
      <c r="O84" s="18"/>
      <c r="P84" s="245"/>
      <c r="Q84" s="242"/>
      <c r="R84" s="83"/>
      <c r="S84" s="246"/>
      <c r="T84" s="242"/>
      <c r="U84" s="6"/>
      <c r="V84" s="246"/>
      <c r="W84" s="242"/>
      <c r="X84" s="242"/>
    </row>
    <row r="85" spans="1:24" s="4" customFormat="1" ht="45" customHeight="1" x14ac:dyDescent="0.25">
      <c r="A85" s="29" t="s">
        <v>0</v>
      </c>
      <c r="B85" s="30" t="s">
        <v>22114</v>
      </c>
      <c r="C85" s="30" t="s">
        <v>1</v>
      </c>
      <c r="D85" s="194" t="s">
        <v>2</v>
      </c>
      <c r="E85" s="32" t="s">
        <v>3</v>
      </c>
      <c r="F85" s="33" t="s">
        <v>4</v>
      </c>
      <c r="G85" s="34" t="s">
        <v>5</v>
      </c>
      <c r="H85" s="35" t="s">
        <v>6</v>
      </c>
      <c r="I85" s="36" t="s">
        <v>7</v>
      </c>
      <c r="J85" s="37" t="s">
        <v>29308</v>
      </c>
      <c r="K85" s="38" t="s">
        <v>29309</v>
      </c>
      <c r="L85" s="38" t="s">
        <v>33431</v>
      </c>
      <c r="M85" s="39" t="s">
        <v>8</v>
      </c>
      <c r="N85" s="36" t="s">
        <v>9</v>
      </c>
      <c r="O85" s="40" t="s">
        <v>10</v>
      </c>
      <c r="P85" s="41" t="s">
        <v>11</v>
      </c>
      <c r="Q85" s="42" t="s">
        <v>12</v>
      </c>
      <c r="R85" s="192" t="s">
        <v>13</v>
      </c>
      <c r="S85" s="42" t="s">
        <v>14</v>
      </c>
      <c r="T85" s="44" t="s">
        <v>15</v>
      </c>
      <c r="U85" s="43" t="s">
        <v>16</v>
      </c>
      <c r="V85" s="42" t="s">
        <v>32200</v>
      </c>
      <c r="W85" s="45" t="s">
        <v>17</v>
      </c>
      <c r="X85" s="45" t="s">
        <v>30656</v>
      </c>
    </row>
    <row r="86" spans="1:24" s="8" customFormat="1" ht="15" customHeight="1" x14ac:dyDescent="0.25">
      <c r="A86" s="249" t="s">
        <v>46</v>
      </c>
      <c r="B86" s="239" t="s">
        <v>22115</v>
      </c>
      <c r="C86" s="240" t="s">
        <v>34658</v>
      </c>
      <c r="D86" s="257" t="s">
        <v>34701</v>
      </c>
      <c r="E86" s="239">
        <v>30</v>
      </c>
      <c r="F86" s="241">
        <v>22781156</v>
      </c>
      <c r="G86" s="242">
        <v>27227811566</v>
      </c>
      <c r="H86" s="190">
        <v>26457</v>
      </c>
      <c r="I86" s="243" t="s">
        <v>20</v>
      </c>
      <c r="J86" s="26" t="s">
        <v>29311</v>
      </c>
      <c r="K86" s="24" t="s">
        <v>34541</v>
      </c>
      <c r="L86" s="173">
        <v>44711</v>
      </c>
      <c r="M86" s="27"/>
      <c r="N86" s="244"/>
      <c r="O86" s="18"/>
      <c r="P86" s="245" t="s">
        <v>34804</v>
      </c>
      <c r="Q86" s="242" t="s">
        <v>34805</v>
      </c>
      <c r="R86" s="83" t="s">
        <v>34806</v>
      </c>
      <c r="S86" s="246" t="s">
        <v>34742</v>
      </c>
      <c r="T86" s="242" t="s">
        <v>177</v>
      </c>
      <c r="U86" s="6" t="s">
        <v>3817</v>
      </c>
      <c r="V86" s="246"/>
      <c r="W86" s="242"/>
      <c r="X86" s="242"/>
    </row>
    <row r="87" spans="1:24" s="8" customFormat="1" ht="15" customHeight="1" x14ac:dyDescent="0.25">
      <c r="A87" s="239" t="s">
        <v>27</v>
      </c>
      <c r="B87" s="239" t="s">
        <v>22115</v>
      </c>
      <c r="C87" s="240" t="s">
        <v>34659</v>
      </c>
      <c r="D87" s="257" t="s">
        <v>34702</v>
      </c>
      <c r="E87" s="239">
        <v>30</v>
      </c>
      <c r="F87" s="241">
        <v>23992244</v>
      </c>
      <c r="G87" s="242">
        <v>23239922449</v>
      </c>
      <c r="H87" s="190">
        <v>27171</v>
      </c>
      <c r="I87" s="243" t="s">
        <v>20</v>
      </c>
      <c r="J87" s="26" t="s">
        <v>29311</v>
      </c>
      <c r="K87" s="24" t="s">
        <v>34541</v>
      </c>
      <c r="L87" s="173">
        <v>44711</v>
      </c>
      <c r="M87" s="27"/>
      <c r="N87" s="244"/>
      <c r="O87" s="18"/>
      <c r="P87" s="245" t="s">
        <v>34807</v>
      </c>
      <c r="Q87" s="242">
        <v>1159207033</v>
      </c>
      <c r="R87" s="83" t="s">
        <v>34808</v>
      </c>
      <c r="S87" s="246" t="s">
        <v>34743</v>
      </c>
      <c r="T87" s="242" t="s">
        <v>177</v>
      </c>
      <c r="U87" s="6" t="s">
        <v>3817</v>
      </c>
      <c r="V87" s="246"/>
      <c r="W87" s="242"/>
      <c r="X87" s="242"/>
    </row>
    <row r="88" spans="1:24" s="8" customFormat="1" ht="15" customHeight="1" x14ac:dyDescent="0.25">
      <c r="A88" s="249" t="s">
        <v>46</v>
      </c>
      <c r="B88" s="239" t="s">
        <v>22115</v>
      </c>
      <c r="C88" s="240" t="s">
        <v>34660</v>
      </c>
      <c r="D88" s="257" t="s">
        <v>34703</v>
      </c>
      <c r="E88" s="239">
        <v>30</v>
      </c>
      <c r="F88" s="241">
        <v>18316269</v>
      </c>
      <c r="G88" s="242">
        <v>20183162692</v>
      </c>
      <c r="H88" s="190">
        <v>24512</v>
      </c>
      <c r="I88" s="243" t="s">
        <v>20</v>
      </c>
      <c r="J88" s="26" t="s">
        <v>29311</v>
      </c>
      <c r="K88" s="24" t="s">
        <v>34541</v>
      </c>
      <c r="L88" s="173">
        <v>44711</v>
      </c>
      <c r="M88" s="27"/>
      <c r="N88" s="244"/>
      <c r="O88" s="18"/>
      <c r="P88" s="245" t="s">
        <v>34809</v>
      </c>
      <c r="Q88" s="242" t="s">
        <v>34810</v>
      </c>
      <c r="R88" s="83" t="s">
        <v>34811</v>
      </c>
      <c r="S88" s="246" t="s">
        <v>34744</v>
      </c>
      <c r="T88" s="242" t="s">
        <v>177</v>
      </c>
      <c r="U88" s="6" t="s">
        <v>3817</v>
      </c>
      <c r="V88" s="246"/>
      <c r="W88" s="242"/>
      <c r="X88" s="242"/>
    </row>
    <row r="89" spans="1:24" s="8" customFormat="1" ht="15" customHeight="1" x14ac:dyDescent="0.25">
      <c r="A89" s="239" t="s">
        <v>27</v>
      </c>
      <c r="B89" s="239" t="s">
        <v>22115</v>
      </c>
      <c r="C89" s="240" t="s">
        <v>34661</v>
      </c>
      <c r="D89" s="257" t="s">
        <v>34704</v>
      </c>
      <c r="E89" s="239">
        <v>30</v>
      </c>
      <c r="F89" s="241">
        <v>26470042</v>
      </c>
      <c r="G89" s="242">
        <v>20264700427</v>
      </c>
      <c r="H89" s="190">
        <v>28539</v>
      </c>
      <c r="I89" s="243" t="s">
        <v>20</v>
      </c>
      <c r="J89" s="26" t="s">
        <v>29311</v>
      </c>
      <c r="K89" s="24" t="s">
        <v>34541</v>
      </c>
      <c r="L89" s="173">
        <v>44711</v>
      </c>
      <c r="M89" s="27"/>
      <c r="N89" s="244"/>
      <c r="O89" s="18"/>
      <c r="P89" s="245" t="s">
        <v>34812</v>
      </c>
      <c r="Q89" s="242">
        <v>1562735030</v>
      </c>
      <c r="R89" s="83" t="s">
        <v>34813</v>
      </c>
      <c r="S89" s="246" t="s">
        <v>34745</v>
      </c>
      <c r="T89" s="242" t="s">
        <v>177</v>
      </c>
      <c r="U89" s="6" t="s">
        <v>3817</v>
      </c>
      <c r="V89" s="246"/>
      <c r="W89" s="242"/>
      <c r="X89" s="242"/>
    </row>
    <row r="90" spans="1:24" s="8" customFormat="1" ht="15" customHeight="1" x14ac:dyDescent="0.25">
      <c r="A90" s="249" t="s">
        <v>46</v>
      </c>
      <c r="B90" s="239" t="s">
        <v>22115</v>
      </c>
      <c r="C90" s="240" t="s">
        <v>34662</v>
      </c>
      <c r="D90" s="257" t="s">
        <v>34705</v>
      </c>
      <c r="E90" s="239">
        <v>30</v>
      </c>
      <c r="F90" s="241">
        <v>23516012</v>
      </c>
      <c r="G90" s="242">
        <v>27235160124</v>
      </c>
      <c r="H90" s="190">
        <v>26885</v>
      </c>
      <c r="I90" s="243" t="s">
        <v>20</v>
      </c>
      <c r="J90" s="26" t="s">
        <v>29311</v>
      </c>
      <c r="K90" s="24" t="s">
        <v>34541</v>
      </c>
      <c r="L90" s="173">
        <v>44711</v>
      </c>
      <c r="M90" s="27"/>
      <c r="N90" s="244"/>
      <c r="O90" s="18"/>
      <c r="P90" s="245" t="s">
        <v>34814</v>
      </c>
      <c r="Q90" s="242">
        <v>1150368166</v>
      </c>
      <c r="R90" s="83" t="s">
        <v>34815</v>
      </c>
      <c r="S90" s="246" t="s">
        <v>34746</v>
      </c>
      <c r="T90" s="242" t="s">
        <v>177</v>
      </c>
      <c r="U90" s="6" t="s">
        <v>3817</v>
      </c>
      <c r="V90" s="246"/>
      <c r="W90" s="242"/>
      <c r="X90" s="242"/>
    </row>
    <row r="91" spans="1:24" s="8" customFormat="1" ht="15" customHeight="1" x14ac:dyDescent="0.25">
      <c r="A91" s="249" t="s">
        <v>46</v>
      </c>
      <c r="B91" s="239" t="s">
        <v>22115</v>
      </c>
      <c r="C91" s="240" t="s">
        <v>34663</v>
      </c>
      <c r="D91" s="257" t="s">
        <v>34706</v>
      </c>
      <c r="E91" s="239">
        <v>30</v>
      </c>
      <c r="F91" s="241">
        <v>23769707</v>
      </c>
      <c r="G91" s="242">
        <v>27237697079</v>
      </c>
      <c r="H91" s="190">
        <v>27306</v>
      </c>
      <c r="I91" s="243" t="s">
        <v>20</v>
      </c>
      <c r="J91" s="26" t="s">
        <v>29311</v>
      </c>
      <c r="K91" s="24" t="s">
        <v>34541</v>
      </c>
      <c r="L91" s="173">
        <v>44714</v>
      </c>
      <c r="M91" s="27"/>
      <c r="N91" s="244"/>
      <c r="O91" s="18"/>
      <c r="P91" s="245" t="s">
        <v>34816</v>
      </c>
      <c r="Q91" s="242">
        <v>1133937859</v>
      </c>
      <c r="R91" s="83" t="s">
        <v>34817</v>
      </c>
      <c r="S91" s="246" t="s">
        <v>34747</v>
      </c>
      <c r="T91" s="242" t="s">
        <v>177</v>
      </c>
      <c r="U91" s="6" t="s">
        <v>3817</v>
      </c>
      <c r="V91" s="246"/>
      <c r="W91" s="242"/>
      <c r="X91" s="242"/>
    </row>
    <row r="92" spans="1:24" s="8" customFormat="1" ht="15" customHeight="1" x14ac:dyDescent="0.25">
      <c r="A92" s="239" t="s">
        <v>27</v>
      </c>
      <c r="B92" s="239" t="s">
        <v>22115</v>
      </c>
      <c r="C92" s="240" t="s">
        <v>34664</v>
      </c>
      <c r="D92" s="257" t="s">
        <v>34707</v>
      </c>
      <c r="E92" s="239">
        <v>30</v>
      </c>
      <c r="F92" s="241">
        <v>22199932</v>
      </c>
      <c r="G92" s="242">
        <v>20221999321</v>
      </c>
      <c r="H92" s="190">
        <v>26589</v>
      </c>
      <c r="I92" s="243" t="s">
        <v>20</v>
      </c>
      <c r="J92" s="26" t="s">
        <v>29311</v>
      </c>
      <c r="K92" s="24" t="s">
        <v>34541</v>
      </c>
      <c r="L92" s="173">
        <v>44711</v>
      </c>
      <c r="M92" s="27"/>
      <c r="N92" s="244"/>
      <c r="O92" s="18"/>
      <c r="P92" s="245" t="s">
        <v>34820</v>
      </c>
      <c r="Q92" s="242" t="s">
        <v>34818</v>
      </c>
      <c r="R92" s="83" t="s">
        <v>34819</v>
      </c>
      <c r="S92" s="246" t="s">
        <v>34748</v>
      </c>
      <c r="T92" s="242" t="s">
        <v>177</v>
      </c>
      <c r="U92" s="6" t="s">
        <v>3817</v>
      </c>
      <c r="V92" s="246"/>
      <c r="W92" s="242"/>
      <c r="X92" s="242"/>
    </row>
    <row r="93" spans="1:24" s="8" customFormat="1" ht="15" customHeight="1" x14ac:dyDescent="0.25">
      <c r="A93" s="249" t="s">
        <v>46</v>
      </c>
      <c r="B93" s="239" t="s">
        <v>22115</v>
      </c>
      <c r="C93" s="240" t="s">
        <v>34665</v>
      </c>
      <c r="D93" s="257" t="s">
        <v>34708</v>
      </c>
      <c r="E93" s="239">
        <v>30</v>
      </c>
      <c r="F93" s="241">
        <v>24606053</v>
      </c>
      <c r="G93" s="242">
        <v>20246060534</v>
      </c>
      <c r="H93" s="190">
        <v>27583</v>
      </c>
      <c r="I93" s="243" t="s">
        <v>20</v>
      </c>
      <c r="J93" s="26" t="s">
        <v>29311</v>
      </c>
      <c r="K93" s="24" t="s">
        <v>34541</v>
      </c>
      <c r="L93" s="173">
        <v>44712</v>
      </c>
      <c r="M93" s="27"/>
      <c r="N93" s="244"/>
      <c r="O93" s="18"/>
      <c r="P93" s="245" t="s">
        <v>33873</v>
      </c>
      <c r="Q93" s="242">
        <v>1158124929</v>
      </c>
      <c r="R93" s="83" t="s">
        <v>34821</v>
      </c>
      <c r="S93" s="246" t="s">
        <v>34749</v>
      </c>
      <c r="T93" s="242" t="s">
        <v>177</v>
      </c>
      <c r="U93" s="6" t="s">
        <v>3817</v>
      </c>
      <c r="V93" s="246"/>
      <c r="W93" s="242"/>
      <c r="X93" s="242"/>
    </row>
    <row r="94" spans="1:24" s="8" customFormat="1" ht="15" customHeight="1" x14ac:dyDescent="0.25">
      <c r="A94" s="239" t="s">
        <v>27</v>
      </c>
      <c r="B94" s="239" t="s">
        <v>22115</v>
      </c>
      <c r="C94" s="240" t="s">
        <v>34666</v>
      </c>
      <c r="D94" s="257" t="s">
        <v>34709</v>
      </c>
      <c r="E94" s="239">
        <v>30</v>
      </c>
      <c r="F94" s="241">
        <v>25748989</v>
      </c>
      <c r="G94" s="242">
        <v>20257489893</v>
      </c>
      <c r="H94" s="190">
        <v>28207</v>
      </c>
      <c r="I94" s="243" t="s">
        <v>20</v>
      </c>
      <c r="J94" s="26" t="s">
        <v>29311</v>
      </c>
      <c r="K94" s="24" t="s">
        <v>34541</v>
      </c>
      <c r="L94" s="173">
        <v>44711</v>
      </c>
      <c r="M94" s="27"/>
      <c r="N94" s="244"/>
      <c r="O94" s="18"/>
      <c r="P94" s="245" t="s">
        <v>34822</v>
      </c>
      <c r="Q94" s="242">
        <v>1164268673</v>
      </c>
      <c r="R94" s="83" t="s">
        <v>34823</v>
      </c>
      <c r="S94" s="246" t="s">
        <v>34750</v>
      </c>
      <c r="T94" s="242" t="s">
        <v>177</v>
      </c>
      <c r="U94" s="6" t="s">
        <v>3817</v>
      </c>
      <c r="V94" s="246"/>
      <c r="W94" s="242"/>
      <c r="X94" s="242"/>
    </row>
    <row r="95" spans="1:24" s="8" customFormat="1" ht="15" customHeight="1" x14ac:dyDescent="0.25">
      <c r="A95" s="239">
        <v>24</v>
      </c>
      <c r="B95" s="239" t="s">
        <v>22115</v>
      </c>
      <c r="C95" s="240" t="s">
        <v>34667</v>
      </c>
      <c r="D95" s="257" t="s">
        <v>34710</v>
      </c>
      <c r="E95" s="239">
        <v>30</v>
      </c>
      <c r="F95" s="241">
        <v>20002743</v>
      </c>
      <c r="G95" s="242">
        <v>20200027435</v>
      </c>
      <c r="H95" s="190">
        <v>24893</v>
      </c>
      <c r="I95" s="243" t="s">
        <v>20</v>
      </c>
      <c r="J95" s="26" t="s">
        <v>29311</v>
      </c>
      <c r="K95" s="24" t="s">
        <v>34541</v>
      </c>
      <c r="L95" s="173">
        <v>44711</v>
      </c>
      <c r="M95" s="27"/>
      <c r="N95" s="244"/>
      <c r="O95" s="18"/>
      <c r="P95" s="245" t="s">
        <v>34824</v>
      </c>
      <c r="Q95" s="242" t="s">
        <v>34825</v>
      </c>
      <c r="R95" s="83" t="s">
        <v>34826</v>
      </c>
      <c r="S95" s="246" t="s">
        <v>34751</v>
      </c>
      <c r="T95" s="242" t="s">
        <v>177</v>
      </c>
      <c r="U95" s="6" t="s">
        <v>3817</v>
      </c>
      <c r="V95" s="246"/>
      <c r="W95" s="242"/>
      <c r="X95" s="242"/>
    </row>
    <row r="96" spans="1:24" s="8" customFormat="1" ht="15" customHeight="1" x14ac:dyDescent="0.25">
      <c r="A96" s="249" t="s">
        <v>46</v>
      </c>
      <c r="B96" s="239" t="s">
        <v>22115</v>
      </c>
      <c r="C96" s="240" t="s">
        <v>34668</v>
      </c>
      <c r="D96" s="257" t="s">
        <v>34711</v>
      </c>
      <c r="E96" s="239">
        <v>30</v>
      </c>
      <c r="F96" s="241">
        <v>25051335</v>
      </c>
      <c r="G96" s="242">
        <v>20250513357</v>
      </c>
      <c r="H96" s="190">
        <v>27756</v>
      </c>
      <c r="I96" s="243" t="s">
        <v>20</v>
      </c>
      <c r="J96" s="26" t="s">
        <v>29311</v>
      </c>
      <c r="K96" s="24" t="s">
        <v>34541</v>
      </c>
      <c r="L96" s="173">
        <v>44711</v>
      </c>
      <c r="M96" s="27"/>
      <c r="N96" s="244"/>
      <c r="O96" s="18"/>
      <c r="P96" s="245" t="s">
        <v>34827</v>
      </c>
      <c r="Q96" s="242" t="s">
        <v>34828</v>
      </c>
      <c r="R96" s="83" t="s">
        <v>34829</v>
      </c>
      <c r="S96" s="246" t="s">
        <v>34752</v>
      </c>
      <c r="T96" s="242" t="s">
        <v>177</v>
      </c>
      <c r="U96" s="6" t="s">
        <v>3817</v>
      </c>
      <c r="V96" s="246"/>
      <c r="W96" s="242"/>
      <c r="X96" s="242"/>
    </row>
    <row r="97" spans="1:24" s="8" customFormat="1" ht="15" customHeight="1" x14ac:dyDescent="0.25">
      <c r="A97" s="239" t="s">
        <v>193</v>
      </c>
      <c r="B97" s="239" t="s">
        <v>22115</v>
      </c>
      <c r="C97" s="240" t="s">
        <v>34669</v>
      </c>
      <c r="D97" s="257" t="s">
        <v>34712</v>
      </c>
      <c r="E97" s="239">
        <v>30</v>
      </c>
      <c r="F97" s="241">
        <v>25826530</v>
      </c>
      <c r="G97" s="242">
        <v>27258265306</v>
      </c>
      <c r="H97" s="190">
        <v>44663</v>
      </c>
      <c r="I97" s="243" t="s">
        <v>20</v>
      </c>
      <c r="J97" s="26" t="s">
        <v>29311</v>
      </c>
      <c r="K97" s="24" t="s">
        <v>34541</v>
      </c>
      <c r="L97" s="173">
        <v>44712</v>
      </c>
      <c r="M97" s="27"/>
      <c r="N97" s="244"/>
      <c r="O97" s="18"/>
      <c r="P97" s="245" t="s">
        <v>34830</v>
      </c>
      <c r="Q97" s="242" t="s">
        <v>34831</v>
      </c>
      <c r="R97" s="83" t="s">
        <v>34832</v>
      </c>
      <c r="S97" s="246" t="s">
        <v>34753</v>
      </c>
      <c r="T97" s="242" t="s">
        <v>177</v>
      </c>
      <c r="U97" s="6" t="s">
        <v>3817</v>
      </c>
      <c r="V97" s="246"/>
      <c r="W97" s="242"/>
      <c r="X97" s="242"/>
    </row>
    <row r="98" spans="1:24" s="8" customFormat="1" ht="15" customHeight="1" x14ac:dyDescent="0.25">
      <c r="A98" s="239">
        <v>10</v>
      </c>
      <c r="B98" s="239" t="s">
        <v>22115</v>
      </c>
      <c r="C98" s="240" t="s">
        <v>34670</v>
      </c>
      <c r="D98" s="257" t="s">
        <v>34713</v>
      </c>
      <c r="E98" s="239">
        <v>30</v>
      </c>
      <c r="F98" s="241">
        <v>21829887</v>
      </c>
      <c r="G98" s="242">
        <v>20218298878</v>
      </c>
      <c r="H98" s="190">
        <v>26084</v>
      </c>
      <c r="I98" s="243" t="s">
        <v>20</v>
      </c>
      <c r="J98" s="26" t="s">
        <v>29311</v>
      </c>
      <c r="K98" s="24" t="s">
        <v>34541</v>
      </c>
      <c r="L98" s="173">
        <v>44712</v>
      </c>
      <c r="M98" s="27"/>
      <c r="N98" s="244"/>
      <c r="O98" s="18"/>
      <c r="P98" s="245" t="s">
        <v>34833</v>
      </c>
      <c r="Q98" s="242" t="s">
        <v>34834</v>
      </c>
      <c r="R98" s="83" t="s">
        <v>34835</v>
      </c>
      <c r="S98" s="246" t="s">
        <v>34754</v>
      </c>
      <c r="T98" s="242" t="s">
        <v>177</v>
      </c>
      <c r="U98" s="6" t="s">
        <v>3817</v>
      </c>
      <c r="V98" s="246"/>
      <c r="W98" s="242"/>
      <c r="X98" s="242"/>
    </row>
    <row r="99" spans="1:24" s="8" customFormat="1" ht="15" customHeight="1" x14ac:dyDescent="0.25">
      <c r="A99" s="249" t="s">
        <v>23</v>
      </c>
      <c r="B99" s="239" t="s">
        <v>22115</v>
      </c>
      <c r="C99" s="240" t="s">
        <v>34671</v>
      </c>
      <c r="D99" s="257" t="s">
        <v>34714</v>
      </c>
      <c r="E99" s="239">
        <v>30</v>
      </c>
      <c r="F99" s="241">
        <v>25407885</v>
      </c>
      <c r="G99" s="242">
        <v>23254078859</v>
      </c>
      <c r="H99" s="190">
        <v>27959</v>
      </c>
      <c r="I99" s="243" t="s">
        <v>20</v>
      </c>
      <c r="J99" s="26" t="s">
        <v>29311</v>
      </c>
      <c r="K99" s="24" t="s">
        <v>34541</v>
      </c>
      <c r="L99" s="173">
        <v>44711</v>
      </c>
      <c r="M99" s="27"/>
      <c r="N99" s="244"/>
      <c r="O99" s="18"/>
      <c r="P99" s="245" t="s">
        <v>34836</v>
      </c>
      <c r="Q99" s="242">
        <v>2804411861</v>
      </c>
      <c r="R99" s="83" t="s">
        <v>34837</v>
      </c>
      <c r="S99" s="246" t="s">
        <v>34755</v>
      </c>
      <c r="T99" s="242" t="s">
        <v>177</v>
      </c>
      <c r="U99" s="6" t="s">
        <v>3817</v>
      </c>
      <c r="V99" s="246"/>
      <c r="W99" s="242"/>
      <c r="X99" s="242"/>
    </row>
    <row r="100" spans="1:24" s="8" customFormat="1" ht="15" customHeight="1" x14ac:dyDescent="0.25">
      <c r="A100" s="249" t="s">
        <v>23</v>
      </c>
      <c r="B100" s="239" t="s">
        <v>22115</v>
      </c>
      <c r="C100" s="240" t="s">
        <v>34672</v>
      </c>
      <c r="D100" s="257" t="s">
        <v>34715</v>
      </c>
      <c r="E100" s="239">
        <v>30</v>
      </c>
      <c r="F100" s="241">
        <v>26344571</v>
      </c>
      <c r="G100" s="242">
        <v>20263445717</v>
      </c>
      <c r="H100" s="190">
        <v>28492</v>
      </c>
      <c r="I100" s="243" t="s">
        <v>20</v>
      </c>
      <c r="J100" s="26" t="s">
        <v>29311</v>
      </c>
      <c r="K100" s="24" t="s">
        <v>34541</v>
      </c>
      <c r="L100" s="173">
        <v>44711</v>
      </c>
      <c r="M100" s="27"/>
      <c r="N100" s="244"/>
      <c r="O100" s="18"/>
      <c r="P100" s="245" t="s">
        <v>34844</v>
      </c>
      <c r="Q100" s="242" t="s">
        <v>34845</v>
      </c>
      <c r="R100" s="83" t="s">
        <v>34846</v>
      </c>
      <c r="S100" s="246" t="s">
        <v>34756</v>
      </c>
      <c r="T100" s="242" t="s">
        <v>177</v>
      </c>
      <c r="U100" s="6" t="s">
        <v>3817</v>
      </c>
      <c r="V100" s="246"/>
      <c r="W100" s="242"/>
      <c r="X100" s="242"/>
    </row>
    <row r="101" spans="1:24" s="8" customFormat="1" ht="15" customHeight="1" x14ac:dyDescent="0.25">
      <c r="A101" s="239">
        <v>24</v>
      </c>
      <c r="B101" s="239" t="s">
        <v>22115</v>
      </c>
      <c r="C101" s="240" t="s">
        <v>34673</v>
      </c>
      <c r="D101" s="257" t="s">
        <v>34716</v>
      </c>
      <c r="E101" s="239">
        <v>32</v>
      </c>
      <c r="F101" s="241">
        <v>21676929</v>
      </c>
      <c r="G101" s="242">
        <v>20216769296</v>
      </c>
      <c r="H101" s="190">
        <v>25927</v>
      </c>
      <c r="I101" s="243" t="s">
        <v>20</v>
      </c>
      <c r="J101" s="26" t="s">
        <v>29311</v>
      </c>
      <c r="K101" s="24" t="s">
        <v>34541</v>
      </c>
      <c r="L101" s="173">
        <v>44712</v>
      </c>
      <c r="M101" s="27"/>
      <c r="N101" s="244"/>
      <c r="O101" s="18"/>
      <c r="P101" s="245" t="s">
        <v>34847</v>
      </c>
      <c r="Q101" s="242">
        <v>1130445958</v>
      </c>
      <c r="R101" s="83" t="s">
        <v>34848</v>
      </c>
      <c r="S101" s="246" t="s">
        <v>34757</v>
      </c>
      <c r="T101" s="242" t="s">
        <v>177</v>
      </c>
      <c r="U101" s="6" t="s">
        <v>3817</v>
      </c>
      <c r="V101" s="246"/>
      <c r="W101" s="242"/>
      <c r="X101" s="242"/>
    </row>
    <row r="102" spans="1:24" s="8" customFormat="1" ht="15" customHeight="1" x14ac:dyDescent="0.25">
      <c r="A102" s="239">
        <v>14</v>
      </c>
      <c r="B102" s="239" t="s">
        <v>22115</v>
      </c>
      <c r="C102" s="240" t="s">
        <v>34674</v>
      </c>
      <c r="D102" s="257" t="s">
        <v>34717</v>
      </c>
      <c r="E102" s="239">
        <v>30</v>
      </c>
      <c r="F102" s="241">
        <v>20641520</v>
      </c>
      <c r="G102" s="242">
        <v>27206415202</v>
      </c>
      <c r="H102" s="190">
        <v>25138</v>
      </c>
      <c r="I102" s="243" t="s">
        <v>20</v>
      </c>
      <c r="J102" s="26" t="s">
        <v>29311</v>
      </c>
      <c r="K102" s="24" t="s">
        <v>34541</v>
      </c>
      <c r="L102" s="173">
        <v>44711</v>
      </c>
      <c r="M102" s="27"/>
      <c r="N102" s="244"/>
      <c r="O102" s="18"/>
      <c r="P102" s="245" t="s">
        <v>34849</v>
      </c>
      <c r="Q102" s="242" t="s">
        <v>34850</v>
      </c>
      <c r="R102" s="83" t="s">
        <v>34851</v>
      </c>
      <c r="S102" s="246" t="s">
        <v>34758</v>
      </c>
      <c r="T102" s="242" t="s">
        <v>177</v>
      </c>
      <c r="U102" s="6" t="s">
        <v>3817</v>
      </c>
      <c r="V102" s="246"/>
      <c r="W102" s="242"/>
      <c r="X102" s="242"/>
    </row>
    <row r="103" spans="1:24" s="8" customFormat="1" ht="15" customHeight="1" x14ac:dyDescent="0.25">
      <c r="A103" s="239" t="s">
        <v>27</v>
      </c>
      <c r="B103" s="239" t="s">
        <v>22115</v>
      </c>
      <c r="C103" s="240" t="s">
        <v>34675</v>
      </c>
      <c r="D103" s="257" t="s">
        <v>34718</v>
      </c>
      <c r="E103" s="239">
        <v>30</v>
      </c>
      <c r="F103" s="241">
        <v>24721554</v>
      </c>
      <c r="G103" s="242">
        <v>23247215549</v>
      </c>
      <c r="H103" s="190">
        <v>27559</v>
      </c>
      <c r="I103" s="243" t="s">
        <v>20</v>
      </c>
      <c r="J103" s="26" t="s">
        <v>29311</v>
      </c>
      <c r="K103" s="24" t="s">
        <v>34541</v>
      </c>
      <c r="L103" s="173">
        <v>44711</v>
      </c>
      <c r="M103" s="27"/>
      <c r="N103" s="244"/>
      <c r="O103" s="18"/>
      <c r="P103" s="245" t="s">
        <v>34852</v>
      </c>
      <c r="Q103" s="242">
        <v>1164552082</v>
      </c>
      <c r="R103" s="83" t="s">
        <v>26514</v>
      </c>
      <c r="S103" s="246" t="s">
        <v>34759</v>
      </c>
      <c r="T103" s="242" t="s">
        <v>177</v>
      </c>
      <c r="U103" s="6" t="s">
        <v>3817</v>
      </c>
      <c r="V103" s="246"/>
      <c r="W103" s="242"/>
      <c r="X103" s="242"/>
    </row>
    <row r="104" spans="1:24" s="8" customFormat="1" ht="15" customHeight="1" x14ac:dyDescent="0.25">
      <c r="A104" s="249" t="s">
        <v>46</v>
      </c>
      <c r="B104" s="239" t="s">
        <v>22115</v>
      </c>
      <c r="C104" s="240" t="s">
        <v>34676</v>
      </c>
      <c r="D104" s="257" t="s">
        <v>34719</v>
      </c>
      <c r="E104" s="239">
        <v>30</v>
      </c>
      <c r="F104" s="241">
        <v>25748957</v>
      </c>
      <c r="G104" s="242">
        <v>20257489575</v>
      </c>
      <c r="H104" s="190">
        <v>28116</v>
      </c>
      <c r="I104" s="243" t="s">
        <v>20</v>
      </c>
      <c r="J104" s="26" t="s">
        <v>29311</v>
      </c>
      <c r="K104" s="24" t="s">
        <v>34541</v>
      </c>
      <c r="L104" s="173">
        <v>44711</v>
      </c>
      <c r="M104" s="27"/>
      <c r="N104" s="244"/>
      <c r="O104" s="18"/>
      <c r="P104" s="245" t="s">
        <v>34853</v>
      </c>
      <c r="Q104" s="242">
        <v>1130249068</v>
      </c>
      <c r="R104" s="83" t="s">
        <v>34854</v>
      </c>
      <c r="S104" s="246" t="s">
        <v>34760</v>
      </c>
      <c r="T104" s="242" t="s">
        <v>177</v>
      </c>
      <c r="U104" s="6" t="s">
        <v>3817</v>
      </c>
      <c r="V104" s="246"/>
      <c r="W104" s="242"/>
      <c r="X104" s="242"/>
    </row>
    <row r="105" spans="1:24" s="8" customFormat="1" ht="15" customHeight="1" x14ac:dyDescent="0.25">
      <c r="A105" s="249" t="s">
        <v>23</v>
      </c>
      <c r="B105" s="239" t="s">
        <v>22115</v>
      </c>
      <c r="C105" s="240" t="s">
        <v>34677</v>
      </c>
      <c r="D105" s="257" t="s">
        <v>34720</v>
      </c>
      <c r="E105" s="239">
        <v>30</v>
      </c>
      <c r="F105" s="241">
        <v>23025289</v>
      </c>
      <c r="G105" s="242">
        <v>27230252896</v>
      </c>
      <c r="H105" s="190">
        <v>26577</v>
      </c>
      <c r="I105" s="243" t="s">
        <v>20</v>
      </c>
      <c r="J105" s="26" t="s">
        <v>29311</v>
      </c>
      <c r="K105" s="24" t="s">
        <v>34541</v>
      </c>
      <c r="L105" s="173">
        <v>44711</v>
      </c>
      <c r="M105" s="27"/>
      <c r="N105" s="244"/>
      <c r="O105" s="18"/>
      <c r="P105" s="245" t="s">
        <v>34855</v>
      </c>
      <c r="Q105" s="242" t="s">
        <v>34856</v>
      </c>
      <c r="R105" s="83" t="s">
        <v>34857</v>
      </c>
      <c r="S105" s="246" t="s">
        <v>34761</v>
      </c>
      <c r="T105" s="242" t="s">
        <v>177</v>
      </c>
      <c r="U105" s="6" t="s">
        <v>3817</v>
      </c>
      <c r="V105" s="246"/>
      <c r="W105" s="242"/>
      <c r="X105" s="242"/>
    </row>
    <row r="106" spans="1:24" s="8" customFormat="1" ht="15" customHeight="1" x14ac:dyDescent="0.25">
      <c r="A106" s="249" t="s">
        <v>46</v>
      </c>
      <c r="B106" s="239" t="s">
        <v>22115</v>
      </c>
      <c r="C106" s="240" t="s">
        <v>34678</v>
      </c>
      <c r="D106" s="257" t="s">
        <v>34721</v>
      </c>
      <c r="E106" s="239">
        <v>30</v>
      </c>
      <c r="F106" s="241">
        <v>22718178</v>
      </c>
      <c r="G106" s="242">
        <v>20227181789</v>
      </c>
      <c r="H106" s="190">
        <v>26551</v>
      </c>
      <c r="I106" s="243" t="s">
        <v>20</v>
      </c>
      <c r="J106" s="26" t="s">
        <v>29311</v>
      </c>
      <c r="K106" s="24" t="s">
        <v>34541</v>
      </c>
      <c r="L106" s="173">
        <v>44713</v>
      </c>
      <c r="M106" s="27"/>
      <c r="N106" s="244"/>
      <c r="O106" s="18"/>
      <c r="P106" s="245" t="s">
        <v>34858</v>
      </c>
      <c r="Q106" s="242">
        <v>1164019759</v>
      </c>
      <c r="R106" s="83" t="s">
        <v>34859</v>
      </c>
      <c r="S106" s="246" t="s">
        <v>34762</v>
      </c>
      <c r="T106" s="242" t="s">
        <v>177</v>
      </c>
      <c r="U106" s="6" t="s">
        <v>3817</v>
      </c>
      <c r="V106" s="246"/>
      <c r="W106" s="242"/>
      <c r="X106" s="242"/>
    </row>
    <row r="107" spans="1:24" s="8" customFormat="1" ht="15" customHeight="1" x14ac:dyDescent="0.25">
      <c r="A107" s="239">
        <v>23</v>
      </c>
      <c r="B107" s="239" t="s">
        <v>22115</v>
      </c>
      <c r="C107" s="240" t="s">
        <v>34679</v>
      </c>
      <c r="D107" s="257" t="s">
        <v>34722</v>
      </c>
      <c r="E107" s="239">
        <v>30</v>
      </c>
      <c r="F107" s="241">
        <v>22882034</v>
      </c>
      <c r="G107" s="242">
        <v>20228820343</v>
      </c>
      <c r="H107" s="190">
        <v>26467</v>
      </c>
      <c r="I107" s="243" t="s">
        <v>20</v>
      </c>
      <c r="J107" s="26" t="s">
        <v>29311</v>
      </c>
      <c r="K107" s="24" t="s">
        <v>34541</v>
      </c>
      <c r="L107" s="173">
        <v>44713</v>
      </c>
      <c r="M107" s="27"/>
      <c r="N107" s="244"/>
      <c r="O107" s="18"/>
      <c r="P107" s="245" t="s">
        <v>34860</v>
      </c>
      <c r="Q107" s="242" t="s">
        <v>34861</v>
      </c>
      <c r="R107" s="83" t="s">
        <v>34862</v>
      </c>
      <c r="S107" s="246" t="s">
        <v>34763</v>
      </c>
      <c r="T107" s="242" t="s">
        <v>177</v>
      </c>
      <c r="U107" s="6" t="s">
        <v>3817</v>
      </c>
      <c r="V107" s="246"/>
      <c r="W107" s="242"/>
      <c r="X107" s="242"/>
    </row>
    <row r="108" spans="1:24" s="8" customFormat="1" ht="15" customHeight="1" x14ac:dyDescent="0.25">
      <c r="A108" s="249" t="s">
        <v>46</v>
      </c>
      <c r="B108" s="239" t="s">
        <v>22115</v>
      </c>
      <c r="C108" s="240" t="s">
        <v>34680</v>
      </c>
      <c r="D108" s="257" t="s">
        <v>34723</v>
      </c>
      <c r="E108" s="239">
        <v>30</v>
      </c>
      <c r="F108" s="241">
        <v>21717704</v>
      </c>
      <c r="G108" s="242">
        <v>23217177049</v>
      </c>
      <c r="H108" s="190">
        <v>29128</v>
      </c>
      <c r="I108" s="243" t="s">
        <v>20</v>
      </c>
      <c r="J108" s="26" t="s">
        <v>29311</v>
      </c>
      <c r="K108" s="24" t="s">
        <v>34541</v>
      </c>
      <c r="L108" s="173">
        <v>44714</v>
      </c>
      <c r="M108" s="27"/>
      <c r="N108" s="244"/>
      <c r="O108" s="18"/>
      <c r="P108" s="245" t="s">
        <v>34863</v>
      </c>
      <c r="Q108" s="242">
        <v>1164996164</v>
      </c>
      <c r="R108" s="83" t="s">
        <v>34864</v>
      </c>
      <c r="S108" s="246" t="s">
        <v>34764</v>
      </c>
      <c r="T108" s="242" t="s">
        <v>177</v>
      </c>
      <c r="U108" s="6" t="s">
        <v>3817</v>
      </c>
      <c r="V108" s="246"/>
      <c r="W108" s="242"/>
      <c r="X108" s="242"/>
    </row>
    <row r="109" spans="1:24" s="8" customFormat="1" ht="15" customHeight="1" x14ac:dyDescent="0.25">
      <c r="A109" s="239">
        <v>11</v>
      </c>
      <c r="B109" s="239" t="s">
        <v>22115</v>
      </c>
      <c r="C109" s="240" t="s">
        <v>34681</v>
      </c>
      <c r="D109" s="257" t="s">
        <v>34724</v>
      </c>
      <c r="E109" s="239">
        <v>30</v>
      </c>
      <c r="F109" s="241">
        <v>28079319</v>
      </c>
      <c r="G109" s="242">
        <v>20280793192</v>
      </c>
      <c r="H109" s="190">
        <v>29323</v>
      </c>
      <c r="I109" s="243" t="s">
        <v>20</v>
      </c>
      <c r="J109" s="26" t="s">
        <v>29311</v>
      </c>
      <c r="K109" s="24" t="s">
        <v>34541</v>
      </c>
      <c r="L109" s="173">
        <v>44711</v>
      </c>
      <c r="M109" s="27"/>
      <c r="N109" s="244"/>
      <c r="O109" s="18"/>
      <c r="P109" s="245" t="s">
        <v>34865</v>
      </c>
      <c r="Q109" s="242">
        <v>1169218537</v>
      </c>
      <c r="R109" s="83" t="s">
        <v>34866</v>
      </c>
      <c r="S109" s="246" t="s">
        <v>34765</v>
      </c>
      <c r="T109" s="242" t="s">
        <v>177</v>
      </c>
      <c r="U109" s="6" t="s">
        <v>3817</v>
      </c>
      <c r="V109" s="246"/>
      <c r="W109" s="242"/>
      <c r="X109" s="242"/>
    </row>
    <row r="110" spans="1:24" s="8" customFormat="1" ht="15" customHeight="1" x14ac:dyDescent="0.25">
      <c r="A110" s="249" t="s">
        <v>46</v>
      </c>
      <c r="B110" s="239" t="s">
        <v>22115</v>
      </c>
      <c r="C110" s="240" t="s">
        <v>34682</v>
      </c>
      <c r="D110" s="257" t="s">
        <v>28200</v>
      </c>
      <c r="E110" s="239">
        <v>30</v>
      </c>
      <c r="F110" s="241">
        <v>28327795</v>
      </c>
      <c r="G110" s="242">
        <v>27283277955</v>
      </c>
      <c r="H110" s="190">
        <v>29772</v>
      </c>
      <c r="I110" s="243" t="s">
        <v>20</v>
      </c>
      <c r="J110" s="26" t="s">
        <v>29311</v>
      </c>
      <c r="K110" s="24" t="s">
        <v>34541</v>
      </c>
      <c r="L110" s="173">
        <v>44712</v>
      </c>
      <c r="M110" s="27"/>
      <c r="N110" s="244"/>
      <c r="O110" s="18"/>
      <c r="P110" s="245" t="s">
        <v>34867</v>
      </c>
      <c r="Q110" s="242">
        <v>1538580150</v>
      </c>
      <c r="R110" s="83" t="s">
        <v>28199</v>
      </c>
      <c r="S110" s="246" t="s">
        <v>34766</v>
      </c>
      <c r="T110" s="242" t="s">
        <v>177</v>
      </c>
      <c r="U110" s="6" t="s">
        <v>3817</v>
      </c>
      <c r="V110" s="246"/>
      <c r="W110" s="242"/>
      <c r="X110" s="242"/>
    </row>
    <row r="111" spans="1:24" s="8" customFormat="1" ht="15" customHeight="1" x14ac:dyDescent="0.25">
      <c r="A111" s="239">
        <v>24</v>
      </c>
      <c r="B111" s="239" t="s">
        <v>22115</v>
      </c>
      <c r="C111" s="240" t="s">
        <v>34683</v>
      </c>
      <c r="D111" s="257" t="s">
        <v>34725</v>
      </c>
      <c r="E111" s="239">
        <v>34</v>
      </c>
      <c r="F111" s="241">
        <v>28919507</v>
      </c>
      <c r="G111" s="242">
        <v>20289195077</v>
      </c>
      <c r="H111" s="190">
        <v>29805</v>
      </c>
      <c r="I111" s="243" t="s">
        <v>20</v>
      </c>
      <c r="J111" s="26" t="s">
        <v>29311</v>
      </c>
      <c r="K111" s="24" t="s">
        <v>34541</v>
      </c>
      <c r="L111" s="173">
        <v>44694</v>
      </c>
      <c r="M111" s="27"/>
      <c r="N111" s="244"/>
      <c r="O111" s="18"/>
      <c r="P111" s="245" t="s">
        <v>34868</v>
      </c>
      <c r="Q111" s="242">
        <v>1163748223</v>
      </c>
      <c r="R111" s="83" t="s">
        <v>34869</v>
      </c>
      <c r="S111" s="246" t="s">
        <v>34767</v>
      </c>
      <c r="T111" s="242" t="s">
        <v>177</v>
      </c>
      <c r="U111" s="6" t="s">
        <v>3817</v>
      </c>
      <c r="V111" s="246"/>
      <c r="W111" s="242"/>
      <c r="X111" s="242"/>
    </row>
    <row r="112" spans="1:24" s="8" customFormat="1" ht="15" customHeight="1" x14ac:dyDescent="0.25">
      <c r="A112" s="239" t="s">
        <v>27</v>
      </c>
      <c r="B112" s="239" t="s">
        <v>22115</v>
      </c>
      <c r="C112" s="240" t="s">
        <v>34684</v>
      </c>
      <c r="D112" s="257" t="s">
        <v>34726</v>
      </c>
      <c r="E112" s="239">
        <v>30</v>
      </c>
      <c r="F112" s="241">
        <v>23685284</v>
      </c>
      <c r="G112" s="242">
        <v>23236852849</v>
      </c>
      <c r="H112" s="190">
        <v>27076</v>
      </c>
      <c r="I112" s="243" t="s">
        <v>20</v>
      </c>
      <c r="J112" s="26" t="s">
        <v>29311</v>
      </c>
      <c r="K112" s="24" t="s">
        <v>34541</v>
      </c>
      <c r="L112" s="173">
        <v>44711</v>
      </c>
      <c r="M112" s="27"/>
      <c r="N112" s="244"/>
      <c r="O112" s="18"/>
      <c r="P112" s="245" t="s">
        <v>34870</v>
      </c>
      <c r="Q112" s="242" t="s">
        <v>34871</v>
      </c>
      <c r="R112" s="83" t="s">
        <v>34872</v>
      </c>
      <c r="S112" s="246" t="s">
        <v>34768</v>
      </c>
      <c r="T112" s="242" t="s">
        <v>177</v>
      </c>
      <c r="U112" s="6" t="s">
        <v>3817</v>
      </c>
      <c r="V112" s="246"/>
      <c r="W112" s="242"/>
      <c r="X112" s="242"/>
    </row>
    <row r="113" spans="1:24" s="8" customFormat="1" ht="15" customHeight="1" x14ac:dyDescent="0.25">
      <c r="A113" s="239">
        <v>13</v>
      </c>
      <c r="B113" s="239" t="s">
        <v>22115</v>
      </c>
      <c r="C113" s="240" t="s">
        <v>34685</v>
      </c>
      <c r="D113" s="257" t="s">
        <v>34727</v>
      </c>
      <c r="E113" s="239">
        <v>31</v>
      </c>
      <c r="F113" s="241">
        <v>16919014</v>
      </c>
      <c r="G113" s="242">
        <v>27169190149</v>
      </c>
      <c r="H113" s="190">
        <v>23320</v>
      </c>
      <c r="I113" s="243" t="s">
        <v>20</v>
      </c>
      <c r="J113" s="26" t="s">
        <v>29311</v>
      </c>
      <c r="K113" s="24" t="s">
        <v>34541</v>
      </c>
      <c r="L113" s="173">
        <v>44711</v>
      </c>
      <c r="M113" s="27"/>
      <c r="N113" s="244"/>
      <c r="O113" s="18"/>
      <c r="P113" s="245" t="s">
        <v>34884</v>
      </c>
      <c r="Q113" s="242" t="s">
        <v>34885</v>
      </c>
      <c r="R113" s="83" t="s">
        <v>176</v>
      </c>
      <c r="S113" s="246" t="s">
        <v>34769</v>
      </c>
      <c r="T113" s="242" t="s">
        <v>177</v>
      </c>
      <c r="U113" s="6" t="s">
        <v>3817</v>
      </c>
      <c r="V113" s="246"/>
      <c r="W113" s="242"/>
      <c r="X113" s="242"/>
    </row>
    <row r="114" spans="1:24" s="8" customFormat="1" ht="15" customHeight="1" x14ac:dyDescent="0.25">
      <c r="A114" s="239">
        <v>32</v>
      </c>
      <c r="B114" s="239" t="s">
        <v>22115</v>
      </c>
      <c r="C114" s="240" t="s">
        <v>34686</v>
      </c>
      <c r="D114" s="257" t="s">
        <v>34728</v>
      </c>
      <c r="E114" s="239">
        <v>31</v>
      </c>
      <c r="F114" s="241">
        <v>30396174</v>
      </c>
      <c r="G114" s="242">
        <v>20303961748</v>
      </c>
      <c r="H114" s="190">
        <v>30589</v>
      </c>
      <c r="I114" s="243" t="s">
        <v>20</v>
      </c>
      <c r="J114" s="26" t="s">
        <v>29311</v>
      </c>
      <c r="K114" s="24" t="s">
        <v>34541</v>
      </c>
      <c r="L114" s="173">
        <v>44711</v>
      </c>
      <c r="M114" s="27"/>
      <c r="N114" s="244"/>
      <c r="O114" s="18"/>
      <c r="P114" s="245" t="s">
        <v>34886</v>
      </c>
      <c r="Q114" s="242">
        <v>1138267807</v>
      </c>
      <c r="R114" s="83" t="s">
        <v>34887</v>
      </c>
      <c r="S114" s="246" t="s">
        <v>34770</v>
      </c>
      <c r="T114" s="242" t="s">
        <v>177</v>
      </c>
      <c r="U114" s="6" t="s">
        <v>3817</v>
      </c>
      <c r="V114" s="246"/>
      <c r="W114" s="242"/>
      <c r="X114" s="242"/>
    </row>
    <row r="115" spans="1:24" s="8" customFormat="1" ht="15" customHeight="1" x14ac:dyDescent="0.25">
      <c r="A115" s="249" t="s">
        <v>46</v>
      </c>
      <c r="B115" s="239" t="s">
        <v>22115</v>
      </c>
      <c r="C115" s="240" t="s">
        <v>34687</v>
      </c>
      <c r="D115" s="257" t="s">
        <v>34729</v>
      </c>
      <c r="E115" s="239">
        <v>33</v>
      </c>
      <c r="F115" s="241">
        <v>27418680</v>
      </c>
      <c r="G115" s="242">
        <v>24274186808</v>
      </c>
      <c r="H115" s="190">
        <v>27872</v>
      </c>
      <c r="I115" s="243" t="s">
        <v>20</v>
      </c>
      <c r="J115" s="26" t="s">
        <v>29311</v>
      </c>
      <c r="K115" s="24" t="s">
        <v>34541</v>
      </c>
      <c r="L115" s="173">
        <v>44701</v>
      </c>
      <c r="M115" s="27"/>
      <c r="N115" s="244"/>
      <c r="O115" s="18"/>
      <c r="P115" s="245" t="s">
        <v>34888</v>
      </c>
      <c r="Q115" s="242">
        <v>1134858793</v>
      </c>
      <c r="R115" s="83" t="s">
        <v>34889</v>
      </c>
      <c r="S115" s="246" t="s">
        <v>34771</v>
      </c>
      <c r="T115" s="242" t="s">
        <v>177</v>
      </c>
      <c r="U115" s="6" t="s">
        <v>3817</v>
      </c>
      <c r="V115" s="246"/>
      <c r="W115" s="242"/>
      <c r="X115" s="242"/>
    </row>
    <row r="116" spans="1:24" s="8" customFormat="1" ht="15" customHeight="1" x14ac:dyDescent="0.25">
      <c r="A116" s="239" t="s">
        <v>27</v>
      </c>
      <c r="B116" s="239" t="s">
        <v>22115</v>
      </c>
      <c r="C116" s="240" t="s">
        <v>34688</v>
      </c>
      <c r="D116" s="257" t="s">
        <v>34730</v>
      </c>
      <c r="E116" s="239">
        <v>31</v>
      </c>
      <c r="F116" s="241">
        <v>27503998</v>
      </c>
      <c r="G116" s="242" t="s">
        <v>35052</v>
      </c>
      <c r="H116" s="190">
        <v>29031</v>
      </c>
      <c r="I116" s="243" t="s">
        <v>20</v>
      </c>
      <c r="J116" s="26" t="s">
        <v>29311</v>
      </c>
      <c r="K116" s="24" t="s">
        <v>34541</v>
      </c>
      <c r="L116" s="173">
        <v>44711</v>
      </c>
      <c r="M116" s="27"/>
      <c r="N116" s="244"/>
      <c r="O116" s="18"/>
      <c r="P116" s="245" t="s">
        <v>34890</v>
      </c>
      <c r="Q116" s="242">
        <v>1167620622</v>
      </c>
      <c r="R116" s="83" t="s">
        <v>34891</v>
      </c>
      <c r="S116" s="246" t="s">
        <v>34772</v>
      </c>
      <c r="T116" s="242" t="s">
        <v>177</v>
      </c>
      <c r="U116" s="6" t="s">
        <v>3817</v>
      </c>
      <c r="V116" s="246"/>
      <c r="W116" s="242"/>
      <c r="X116" s="242"/>
    </row>
    <row r="117" spans="1:24" s="8" customFormat="1" ht="15" customHeight="1" x14ac:dyDescent="0.25">
      <c r="A117" s="239" t="s">
        <v>27</v>
      </c>
      <c r="B117" s="239" t="s">
        <v>22115</v>
      </c>
      <c r="C117" s="240" t="s">
        <v>34689</v>
      </c>
      <c r="D117" s="257" t="s">
        <v>34731</v>
      </c>
      <c r="E117" s="239">
        <v>32</v>
      </c>
      <c r="F117" s="241">
        <v>27113860</v>
      </c>
      <c r="G117" s="242">
        <v>27271138607</v>
      </c>
      <c r="H117" s="190">
        <v>28858</v>
      </c>
      <c r="I117" s="243" t="s">
        <v>20</v>
      </c>
      <c r="J117" s="26" t="s">
        <v>29311</v>
      </c>
      <c r="K117" s="24" t="s">
        <v>34541</v>
      </c>
      <c r="L117" s="173">
        <v>44712</v>
      </c>
      <c r="M117" s="27"/>
      <c r="N117" s="244"/>
      <c r="O117" s="18"/>
      <c r="P117" s="245" t="s">
        <v>34892</v>
      </c>
      <c r="Q117" s="242">
        <v>1131321228</v>
      </c>
      <c r="R117" s="83" t="s">
        <v>34893</v>
      </c>
      <c r="S117" s="246" t="s">
        <v>34773</v>
      </c>
      <c r="T117" s="242" t="s">
        <v>177</v>
      </c>
      <c r="U117" s="6" t="s">
        <v>3817</v>
      </c>
      <c r="V117" s="246"/>
      <c r="W117" s="242"/>
      <c r="X117" s="242"/>
    </row>
    <row r="118" spans="1:24" s="8" customFormat="1" ht="15" customHeight="1" x14ac:dyDescent="0.25">
      <c r="A118" s="249" t="s">
        <v>46</v>
      </c>
      <c r="B118" s="239" t="s">
        <v>22115</v>
      </c>
      <c r="C118" s="240" t="s">
        <v>34690</v>
      </c>
      <c r="D118" s="257" t="s">
        <v>1445</v>
      </c>
      <c r="E118" s="239">
        <v>33</v>
      </c>
      <c r="F118" s="241">
        <v>23046661</v>
      </c>
      <c r="G118" s="242">
        <v>20230466611</v>
      </c>
      <c r="H118" s="190">
        <v>26831</v>
      </c>
      <c r="I118" s="243" t="s">
        <v>20</v>
      </c>
      <c r="J118" s="26" t="s">
        <v>29311</v>
      </c>
      <c r="K118" s="24" t="s">
        <v>34541</v>
      </c>
      <c r="L118" s="173">
        <v>44713</v>
      </c>
      <c r="M118" s="27"/>
      <c r="N118" s="244"/>
      <c r="O118" s="18"/>
      <c r="P118" s="245" t="s">
        <v>34894</v>
      </c>
      <c r="Q118" s="242">
        <v>1138324177</v>
      </c>
      <c r="R118" s="83" t="s">
        <v>34895</v>
      </c>
      <c r="S118" s="246" t="s">
        <v>34774</v>
      </c>
      <c r="T118" s="242" t="s">
        <v>177</v>
      </c>
      <c r="U118" s="6" t="s">
        <v>3817</v>
      </c>
      <c r="V118" s="246"/>
      <c r="W118" s="242"/>
      <c r="X118" s="242"/>
    </row>
    <row r="119" spans="1:24" s="8" customFormat="1" ht="15" customHeight="1" x14ac:dyDescent="0.25">
      <c r="A119" s="239" t="s">
        <v>27</v>
      </c>
      <c r="B119" s="239" t="s">
        <v>22115</v>
      </c>
      <c r="C119" s="240" t="s">
        <v>34691</v>
      </c>
      <c r="D119" s="257" t="s">
        <v>34732</v>
      </c>
      <c r="E119" s="239">
        <v>32</v>
      </c>
      <c r="F119" s="241">
        <v>23771606</v>
      </c>
      <c r="G119" s="242">
        <v>27237716065</v>
      </c>
      <c r="H119" s="190">
        <v>27241</v>
      </c>
      <c r="I119" s="243" t="s">
        <v>20</v>
      </c>
      <c r="J119" s="26" t="s">
        <v>29311</v>
      </c>
      <c r="K119" s="24" t="s">
        <v>34541</v>
      </c>
      <c r="L119" s="173">
        <v>44713</v>
      </c>
      <c r="M119" s="27"/>
      <c r="N119" s="244"/>
      <c r="O119" s="18"/>
      <c r="P119" s="245" t="s">
        <v>34896</v>
      </c>
      <c r="Q119" s="242" t="s">
        <v>34897</v>
      </c>
      <c r="R119" s="83" t="s">
        <v>34898</v>
      </c>
      <c r="S119" s="246" t="s">
        <v>34775</v>
      </c>
      <c r="T119" s="242" t="s">
        <v>177</v>
      </c>
      <c r="U119" s="6" t="s">
        <v>3817</v>
      </c>
      <c r="V119" s="246"/>
      <c r="W119" s="242"/>
      <c r="X119" s="242"/>
    </row>
    <row r="120" spans="1:24" s="8" customFormat="1" ht="15" customHeight="1" x14ac:dyDescent="0.25">
      <c r="A120" s="249" t="s">
        <v>23</v>
      </c>
      <c r="B120" s="239" t="s">
        <v>22115</v>
      </c>
      <c r="C120" s="240" t="s">
        <v>34692</v>
      </c>
      <c r="D120" s="257" t="s">
        <v>34733</v>
      </c>
      <c r="E120" s="239">
        <v>32</v>
      </c>
      <c r="F120" s="241">
        <v>17643788</v>
      </c>
      <c r="G120" s="242">
        <v>20176437880</v>
      </c>
      <c r="H120" s="190">
        <v>23936</v>
      </c>
      <c r="I120" s="243" t="s">
        <v>20</v>
      </c>
      <c r="J120" s="26" t="s">
        <v>29311</v>
      </c>
      <c r="K120" s="24" t="s">
        <v>34541</v>
      </c>
      <c r="L120" s="173">
        <v>44712</v>
      </c>
      <c r="M120" s="27"/>
      <c r="N120" s="244"/>
      <c r="O120" s="18"/>
      <c r="P120" s="245" t="s">
        <v>34899</v>
      </c>
      <c r="Q120" s="242" t="s">
        <v>34900</v>
      </c>
      <c r="R120" s="83" t="s">
        <v>34901</v>
      </c>
      <c r="S120" s="246" t="s">
        <v>34776</v>
      </c>
      <c r="T120" s="242" t="s">
        <v>177</v>
      </c>
      <c r="U120" s="6" t="s">
        <v>3817</v>
      </c>
      <c r="V120" s="246"/>
      <c r="W120" s="242"/>
      <c r="X120" s="242"/>
    </row>
    <row r="121" spans="1:24" s="8" customFormat="1" ht="15" customHeight="1" x14ac:dyDescent="0.25">
      <c r="A121" s="249" t="s">
        <v>59</v>
      </c>
      <c r="B121" s="239" t="s">
        <v>22115</v>
      </c>
      <c r="C121" s="240" t="s">
        <v>34693</v>
      </c>
      <c r="D121" s="257" t="s">
        <v>34734</v>
      </c>
      <c r="E121" s="239">
        <v>36</v>
      </c>
      <c r="F121" s="241">
        <v>32375203</v>
      </c>
      <c r="G121" s="242">
        <v>20323752037</v>
      </c>
      <c r="H121" s="190">
        <v>31309</v>
      </c>
      <c r="I121" s="243" t="s">
        <v>20</v>
      </c>
      <c r="J121" s="26" t="s">
        <v>29311</v>
      </c>
      <c r="K121" s="24" t="s">
        <v>34541</v>
      </c>
      <c r="L121" s="173">
        <v>44694</v>
      </c>
      <c r="M121" s="27"/>
      <c r="N121" s="244"/>
      <c r="O121" s="18"/>
      <c r="P121" s="245" t="s">
        <v>34902</v>
      </c>
      <c r="Q121" s="242" t="s">
        <v>34903</v>
      </c>
      <c r="R121" s="83" t="s">
        <v>34904</v>
      </c>
      <c r="S121" s="246" t="s">
        <v>34777</v>
      </c>
      <c r="T121" s="242" t="s">
        <v>177</v>
      </c>
      <c r="U121" s="6" t="s">
        <v>3817</v>
      </c>
      <c r="V121" s="246"/>
      <c r="W121" s="242"/>
      <c r="X121" s="242"/>
    </row>
    <row r="122" spans="1:24" s="8" customFormat="1" ht="15" customHeight="1" x14ac:dyDescent="0.25">
      <c r="A122" s="249" t="s">
        <v>23</v>
      </c>
      <c r="B122" s="239" t="s">
        <v>22116</v>
      </c>
      <c r="C122" s="240" t="s">
        <v>34939</v>
      </c>
      <c r="D122" s="257" t="s">
        <v>34940</v>
      </c>
      <c r="E122" s="239">
        <v>30</v>
      </c>
      <c r="F122" s="241">
        <v>561925</v>
      </c>
      <c r="G122" s="242">
        <v>23005619254</v>
      </c>
      <c r="H122" s="190">
        <v>12620</v>
      </c>
      <c r="I122" s="243" t="s">
        <v>17470</v>
      </c>
      <c r="J122" s="26" t="s">
        <v>29311</v>
      </c>
      <c r="K122" s="24" t="s">
        <v>34541</v>
      </c>
      <c r="L122" s="173">
        <v>44700</v>
      </c>
      <c r="M122" s="27"/>
      <c r="N122" s="244"/>
      <c r="O122" s="18"/>
      <c r="P122" s="245" t="s">
        <v>35018</v>
      </c>
      <c r="Q122" s="242">
        <v>2804617262</v>
      </c>
      <c r="R122" s="83" t="s">
        <v>3873</v>
      </c>
      <c r="S122" s="246" t="s">
        <v>34786</v>
      </c>
      <c r="T122" s="242" t="s">
        <v>177</v>
      </c>
      <c r="U122" s="6" t="s">
        <v>3817</v>
      </c>
      <c r="V122" s="246" t="s">
        <v>34943</v>
      </c>
      <c r="W122" s="242"/>
      <c r="X122" s="242"/>
    </row>
    <row r="123" spans="1:24" s="8" customFormat="1" ht="15" customHeight="1" x14ac:dyDescent="0.25">
      <c r="A123" s="239" t="s">
        <v>33761</v>
      </c>
      <c r="B123" s="239" t="s">
        <v>22116</v>
      </c>
      <c r="C123" s="240" t="s">
        <v>34480</v>
      </c>
      <c r="D123" s="257" t="s">
        <v>34502</v>
      </c>
      <c r="E123" s="239">
        <v>33</v>
      </c>
      <c r="F123" s="241">
        <v>6705023</v>
      </c>
      <c r="G123" s="242">
        <v>27067050237</v>
      </c>
      <c r="H123" s="190">
        <v>18915</v>
      </c>
      <c r="I123" s="243" t="s">
        <v>17470</v>
      </c>
      <c r="J123" s="26" t="s">
        <v>29310</v>
      </c>
      <c r="K123" s="24" t="s">
        <v>34541</v>
      </c>
      <c r="L123" s="173">
        <v>44693</v>
      </c>
      <c r="M123" s="27"/>
      <c r="N123" s="244"/>
      <c r="O123" s="18"/>
      <c r="P123" s="245" t="s">
        <v>34543</v>
      </c>
      <c r="Q123" s="242" t="s">
        <v>34544</v>
      </c>
      <c r="R123" s="83" t="s">
        <v>34545</v>
      </c>
      <c r="S123" s="246" t="s">
        <v>34517</v>
      </c>
      <c r="T123" s="242" t="s">
        <v>177</v>
      </c>
      <c r="U123" s="6" t="s">
        <v>3817</v>
      </c>
      <c r="V123" s="246" t="s">
        <v>34546</v>
      </c>
      <c r="W123" s="242"/>
      <c r="X123" s="242"/>
    </row>
    <row r="124" spans="1:24" s="8" customFormat="1" ht="15" customHeight="1" x14ac:dyDescent="0.25">
      <c r="A124" s="249" t="s">
        <v>36</v>
      </c>
      <c r="B124" s="239" t="s">
        <v>22116</v>
      </c>
      <c r="C124" s="240" t="s">
        <v>34905</v>
      </c>
      <c r="D124" s="257" t="s">
        <v>34906</v>
      </c>
      <c r="E124" s="239">
        <v>31</v>
      </c>
      <c r="F124" s="241">
        <v>5005835</v>
      </c>
      <c r="G124" s="242">
        <v>27050058358</v>
      </c>
      <c r="H124" s="190">
        <v>16507</v>
      </c>
      <c r="I124" s="243" t="s">
        <v>17470</v>
      </c>
      <c r="J124" s="26" t="s">
        <v>29311</v>
      </c>
      <c r="K124" s="24" t="s">
        <v>34541</v>
      </c>
      <c r="L124" s="173">
        <v>44705</v>
      </c>
      <c r="M124" s="27"/>
      <c r="N124" s="244"/>
      <c r="O124" s="18"/>
      <c r="P124" s="245" t="s">
        <v>35004</v>
      </c>
      <c r="Q124" s="242" t="s">
        <v>35005</v>
      </c>
      <c r="R124" s="83" t="s">
        <v>176</v>
      </c>
      <c r="S124" s="246" t="s">
        <v>34781</v>
      </c>
      <c r="T124" s="242" t="s">
        <v>177</v>
      </c>
      <c r="U124" s="6" t="s">
        <v>3817</v>
      </c>
      <c r="V124" s="246" t="s">
        <v>34929</v>
      </c>
      <c r="W124" s="242"/>
      <c r="X124" s="242"/>
    </row>
    <row r="125" spans="1:24" s="8" customFormat="1" ht="15" customHeight="1" x14ac:dyDescent="0.25">
      <c r="A125" s="249" t="s">
        <v>36</v>
      </c>
      <c r="B125" s="239" t="s">
        <v>22116</v>
      </c>
      <c r="C125" s="240" t="s">
        <v>34907</v>
      </c>
      <c r="D125" s="257" t="s">
        <v>34908</v>
      </c>
      <c r="E125" s="239">
        <v>33</v>
      </c>
      <c r="F125" s="241">
        <v>5241619</v>
      </c>
      <c r="G125" s="242">
        <v>27052416197</v>
      </c>
      <c r="H125" s="190">
        <v>16668</v>
      </c>
      <c r="I125" s="243" t="s">
        <v>17470</v>
      </c>
      <c r="J125" s="26" t="s">
        <v>29311</v>
      </c>
      <c r="K125" s="24" t="s">
        <v>34541</v>
      </c>
      <c r="L125" s="173">
        <v>44700</v>
      </c>
      <c r="M125" s="27"/>
      <c r="N125" s="244"/>
      <c r="O125" s="18"/>
      <c r="P125" s="245" t="s">
        <v>35022</v>
      </c>
      <c r="Q125" s="242" t="s">
        <v>176</v>
      </c>
      <c r="R125" s="83" t="s">
        <v>176</v>
      </c>
      <c r="S125" s="246" t="s">
        <v>34787</v>
      </c>
      <c r="T125" s="242" t="s">
        <v>177</v>
      </c>
      <c r="U125" s="6" t="s">
        <v>3817</v>
      </c>
      <c r="V125" s="246" t="s">
        <v>34930</v>
      </c>
      <c r="W125" s="242"/>
      <c r="X125" s="242"/>
    </row>
    <row r="126" spans="1:24" s="8" customFormat="1" ht="15" customHeight="1" thickBot="1" x14ac:dyDescent="0.3">
      <c r="A126" s="249"/>
      <c r="B126" s="239"/>
      <c r="C126" s="240"/>
      <c r="D126" s="257"/>
      <c r="E126" s="239"/>
      <c r="F126" s="241"/>
      <c r="G126" s="242"/>
      <c r="H126" s="190"/>
      <c r="I126" s="243"/>
      <c r="J126" s="26"/>
      <c r="K126" s="24"/>
      <c r="L126" s="173"/>
      <c r="M126" s="27"/>
      <c r="N126" s="244"/>
      <c r="O126" s="18"/>
      <c r="P126" s="245"/>
      <c r="Q126" s="242"/>
      <c r="R126" s="83"/>
      <c r="S126" s="246"/>
      <c r="T126" s="242"/>
      <c r="U126" s="6"/>
      <c r="V126" s="246"/>
      <c r="W126" s="242"/>
      <c r="X126" s="242"/>
    </row>
    <row r="127" spans="1:24" s="4" customFormat="1" ht="45" customHeight="1" x14ac:dyDescent="0.25">
      <c r="A127" s="29" t="s">
        <v>0</v>
      </c>
      <c r="B127" s="30" t="s">
        <v>22114</v>
      </c>
      <c r="C127" s="30" t="s">
        <v>1</v>
      </c>
      <c r="D127" s="194" t="s">
        <v>2</v>
      </c>
      <c r="E127" s="32" t="s">
        <v>3</v>
      </c>
      <c r="F127" s="33" t="s">
        <v>4</v>
      </c>
      <c r="G127" s="34" t="s">
        <v>5</v>
      </c>
      <c r="H127" s="35" t="s">
        <v>6</v>
      </c>
      <c r="I127" s="36" t="s">
        <v>7</v>
      </c>
      <c r="J127" s="37" t="s">
        <v>29308</v>
      </c>
      <c r="K127" s="38" t="s">
        <v>29309</v>
      </c>
      <c r="L127" s="38" t="s">
        <v>33431</v>
      </c>
      <c r="M127" s="39" t="s">
        <v>8</v>
      </c>
      <c r="N127" s="36" t="s">
        <v>9</v>
      </c>
      <c r="O127" s="40" t="s">
        <v>10</v>
      </c>
      <c r="P127" s="41" t="s">
        <v>11</v>
      </c>
      <c r="Q127" s="42" t="s">
        <v>12</v>
      </c>
      <c r="R127" s="192" t="s">
        <v>13</v>
      </c>
      <c r="S127" s="42" t="s">
        <v>14</v>
      </c>
      <c r="T127" s="44" t="s">
        <v>15</v>
      </c>
      <c r="U127" s="43" t="s">
        <v>16</v>
      </c>
      <c r="V127" s="42" t="s">
        <v>32200</v>
      </c>
      <c r="W127" s="45" t="s">
        <v>17</v>
      </c>
      <c r="X127" s="45" t="s">
        <v>30656</v>
      </c>
    </row>
    <row r="128" spans="1:24" s="8" customFormat="1" ht="15" customHeight="1" x14ac:dyDescent="0.25">
      <c r="A128" s="239" t="s">
        <v>27</v>
      </c>
      <c r="B128" s="239" t="s">
        <v>22116</v>
      </c>
      <c r="C128" s="240" t="s">
        <v>34481</v>
      </c>
      <c r="D128" s="257" t="s">
        <v>34503</v>
      </c>
      <c r="E128" s="239">
        <v>33</v>
      </c>
      <c r="F128" s="241">
        <v>11847771</v>
      </c>
      <c r="G128" s="242">
        <v>27118477710</v>
      </c>
      <c r="H128" s="190">
        <v>20506</v>
      </c>
      <c r="I128" s="243" t="s">
        <v>31254</v>
      </c>
      <c r="J128" s="26" t="s">
        <v>29310</v>
      </c>
      <c r="K128" s="24" t="s">
        <v>34541</v>
      </c>
      <c r="L128" s="173">
        <v>44693</v>
      </c>
      <c r="M128" s="27"/>
      <c r="N128" s="244"/>
      <c r="O128" s="18"/>
      <c r="P128" s="245" t="s">
        <v>34547</v>
      </c>
      <c r="Q128" s="242">
        <v>1121896367</v>
      </c>
      <c r="R128" s="83" t="s">
        <v>34548</v>
      </c>
      <c r="S128" s="246" t="s">
        <v>34518</v>
      </c>
      <c r="T128" s="242" t="s">
        <v>177</v>
      </c>
      <c r="U128" s="6" t="s">
        <v>3817</v>
      </c>
      <c r="V128" s="246" t="s">
        <v>34555</v>
      </c>
      <c r="W128" s="242"/>
      <c r="X128" s="242"/>
    </row>
    <row r="129" spans="1:24" s="8" customFormat="1" ht="15" customHeight="1" x14ac:dyDescent="0.25">
      <c r="A129" s="249" t="s">
        <v>59</v>
      </c>
      <c r="B129" s="239" t="s">
        <v>22116</v>
      </c>
      <c r="C129" s="240" t="s">
        <v>34909</v>
      </c>
      <c r="D129" s="257" t="s">
        <v>34910</v>
      </c>
      <c r="E129" s="239">
        <v>30</v>
      </c>
      <c r="F129" s="241">
        <v>4287932</v>
      </c>
      <c r="G129" s="242">
        <v>27042879326</v>
      </c>
      <c r="H129" s="190">
        <v>18071</v>
      </c>
      <c r="I129" s="243" t="s">
        <v>17470</v>
      </c>
      <c r="J129" s="26" t="s">
        <v>29311</v>
      </c>
      <c r="K129" s="24" t="s">
        <v>34541</v>
      </c>
      <c r="L129" s="173">
        <v>44700</v>
      </c>
      <c r="M129" s="27"/>
      <c r="N129" s="244"/>
      <c r="O129" s="18"/>
      <c r="P129" s="245" t="s">
        <v>35017</v>
      </c>
      <c r="Q129" s="242" t="s">
        <v>31929</v>
      </c>
      <c r="R129" s="83" t="s">
        <v>176</v>
      </c>
      <c r="S129" s="246" t="s">
        <v>34784</v>
      </c>
      <c r="T129" s="242" t="s">
        <v>177</v>
      </c>
      <c r="U129" s="6" t="s">
        <v>3817</v>
      </c>
      <c r="V129" s="246" t="s">
        <v>34931</v>
      </c>
      <c r="W129" s="242"/>
      <c r="X129" s="242"/>
    </row>
    <row r="130" spans="1:24" s="8" customFormat="1" ht="15" customHeight="1" x14ac:dyDescent="0.25">
      <c r="A130" s="249" t="s">
        <v>161</v>
      </c>
      <c r="B130" s="239" t="s">
        <v>22116</v>
      </c>
      <c r="C130" s="240" t="s">
        <v>34911</v>
      </c>
      <c r="D130" s="257" t="s">
        <v>34912</v>
      </c>
      <c r="E130" s="239">
        <v>31</v>
      </c>
      <c r="F130" s="241">
        <v>16042341</v>
      </c>
      <c r="G130" s="242">
        <v>27160423418</v>
      </c>
      <c r="H130" s="190">
        <v>23043</v>
      </c>
      <c r="I130" s="243" t="s">
        <v>17470</v>
      </c>
      <c r="J130" s="26" t="s">
        <v>29311</v>
      </c>
      <c r="K130" s="24" t="s">
        <v>34541</v>
      </c>
      <c r="L130" s="173">
        <v>44705</v>
      </c>
      <c r="M130" s="27"/>
      <c r="N130" s="244"/>
      <c r="O130" s="18"/>
      <c r="P130" s="245" t="s">
        <v>35023</v>
      </c>
      <c r="Q130" s="242">
        <v>3764558805</v>
      </c>
      <c r="R130" s="83" t="s">
        <v>35024</v>
      </c>
      <c r="S130" s="246" t="s">
        <v>34788</v>
      </c>
      <c r="T130" s="242" t="s">
        <v>177</v>
      </c>
      <c r="U130" s="6" t="s">
        <v>3817</v>
      </c>
      <c r="V130" s="246" t="s">
        <v>34932</v>
      </c>
      <c r="W130" s="242"/>
      <c r="X130" s="242"/>
    </row>
    <row r="131" spans="1:24" s="8" customFormat="1" ht="15" customHeight="1" x14ac:dyDescent="0.25">
      <c r="A131" s="239" t="s">
        <v>252</v>
      </c>
      <c r="B131" s="239" t="s">
        <v>22116</v>
      </c>
      <c r="C131" s="240" t="s">
        <v>34482</v>
      </c>
      <c r="D131" s="257" t="s">
        <v>34504</v>
      </c>
      <c r="E131" s="239">
        <v>30</v>
      </c>
      <c r="F131" s="241">
        <v>11005583</v>
      </c>
      <c r="G131" s="242">
        <v>27110055831</v>
      </c>
      <c r="H131" s="190">
        <v>19902</v>
      </c>
      <c r="I131" s="243" t="s">
        <v>31254</v>
      </c>
      <c r="J131" s="26" t="s">
        <v>29310</v>
      </c>
      <c r="K131" s="24" t="s">
        <v>34541</v>
      </c>
      <c r="L131" s="173">
        <v>44690</v>
      </c>
      <c r="M131" s="27"/>
      <c r="N131" s="244"/>
      <c r="O131" s="18"/>
      <c r="P131" s="245" t="s">
        <v>34549</v>
      </c>
      <c r="Q131" s="242" t="s">
        <v>34550</v>
      </c>
      <c r="R131" s="83" t="s">
        <v>34551</v>
      </c>
      <c r="S131" s="246" t="s">
        <v>34540</v>
      </c>
      <c r="T131" s="242" t="s">
        <v>177</v>
      </c>
      <c r="U131" s="6" t="s">
        <v>3817</v>
      </c>
      <c r="V131" s="246" t="s">
        <v>34554</v>
      </c>
      <c r="W131" s="242"/>
      <c r="X131" s="242"/>
    </row>
    <row r="132" spans="1:24" s="8" customFormat="1" ht="15" customHeight="1" x14ac:dyDescent="0.25">
      <c r="A132" s="249" t="s">
        <v>161</v>
      </c>
      <c r="B132" s="239" t="s">
        <v>22116</v>
      </c>
      <c r="C132" s="240" t="s">
        <v>34913</v>
      </c>
      <c r="D132" s="257" t="s">
        <v>34914</v>
      </c>
      <c r="E132" s="239">
        <v>31</v>
      </c>
      <c r="F132" s="241">
        <v>49693746</v>
      </c>
      <c r="G132" s="242">
        <v>20496937468</v>
      </c>
      <c r="H132" s="190">
        <v>40061</v>
      </c>
      <c r="I132" s="243" t="s">
        <v>22669</v>
      </c>
      <c r="J132" s="26" t="s">
        <v>29311</v>
      </c>
      <c r="K132" s="24" t="s">
        <v>34541</v>
      </c>
      <c r="L132" s="173">
        <v>44705</v>
      </c>
      <c r="M132" s="27"/>
      <c r="N132" s="244"/>
      <c r="O132" s="18" t="s">
        <v>35009</v>
      </c>
      <c r="P132" s="245" t="s">
        <v>35010</v>
      </c>
      <c r="Q132" s="242" t="s">
        <v>35011</v>
      </c>
      <c r="R132" s="83" t="s">
        <v>35012</v>
      </c>
      <c r="S132" s="246" t="s">
        <v>34783</v>
      </c>
      <c r="T132" s="242" t="s">
        <v>177</v>
      </c>
      <c r="U132" s="6" t="s">
        <v>3817</v>
      </c>
      <c r="V132" s="246" t="s">
        <v>34933</v>
      </c>
      <c r="W132" s="242"/>
      <c r="X132" s="242"/>
    </row>
    <row r="133" spans="1:24" s="8" customFormat="1" ht="15" customHeight="1" x14ac:dyDescent="0.25">
      <c r="A133" s="239" t="s">
        <v>27</v>
      </c>
      <c r="B133" s="239" t="s">
        <v>22116</v>
      </c>
      <c r="C133" s="240" t="s">
        <v>34483</v>
      </c>
      <c r="D133" s="257" t="s">
        <v>34505</v>
      </c>
      <c r="E133" s="239">
        <v>33</v>
      </c>
      <c r="F133" s="241">
        <v>5648326</v>
      </c>
      <c r="G133" s="242">
        <v>27056483263</v>
      </c>
      <c r="H133" s="190">
        <v>17726</v>
      </c>
      <c r="I133" s="243" t="s">
        <v>17470</v>
      </c>
      <c r="J133" s="26" t="s">
        <v>29310</v>
      </c>
      <c r="K133" s="24" t="s">
        <v>34541</v>
      </c>
      <c r="L133" s="173">
        <v>44693</v>
      </c>
      <c r="M133" s="27"/>
      <c r="N133" s="244"/>
      <c r="O133" s="18"/>
      <c r="P133" s="245" t="s">
        <v>34552</v>
      </c>
      <c r="Q133" s="242">
        <v>1549943558</v>
      </c>
      <c r="R133" s="83" t="s">
        <v>1613</v>
      </c>
      <c r="S133" s="246" t="s">
        <v>34519</v>
      </c>
      <c r="T133" s="242" t="s">
        <v>177</v>
      </c>
      <c r="U133" s="6" t="s">
        <v>3817</v>
      </c>
      <c r="V133" s="246" t="s">
        <v>34553</v>
      </c>
      <c r="W133" s="242"/>
      <c r="X133" s="242"/>
    </row>
    <row r="134" spans="1:24" s="8" customFormat="1" ht="15" customHeight="1" x14ac:dyDescent="0.25">
      <c r="A134" s="239" t="s">
        <v>889</v>
      </c>
      <c r="B134" s="239" t="s">
        <v>22116</v>
      </c>
      <c r="C134" s="240" t="s">
        <v>34484</v>
      </c>
      <c r="D134" s="257" t="s">
        <v>34506</v>
      </c>
      <c r="E134" s="239">
        <v>33</v>
      </c>
      <c r="F134" s="241">
        <v>16049941</v>
      </c>
      <c r="G134" s="242">
        <v>27160499414</v>
      </c>
      <c r="H134" s="190">
        <v>23012</v>
      </c>
      <c r="I134" s="243" t="s">
        <v>31254</v>
      </c>
      <c r="J134" s="26" t="s">
        <v>29310</v>
      </c>
      <c r="K134" s="24" t="s">
        <v>34541</v>
      </c>
      <c r="L134" s="173">
        <v>44700</v>
      </c>
      <c r="M134" s="27"/>
      <c r="N134" s="244"/>
      <c r="O134" s="18"/>
      <c r="P134" s="245" t="s">
        <v>34556</v>
      </c>
      <c r="Q134" s="242" t="s">
        <v>34557</v>
      </c>
      <c r="R134" s="83" t="s">
        <v>34558</v>
      </c>
      <c r="S134" s="246" t="s">
        <v>34520</v>
      </c>
      <c r="T134" s="242" t="s">
        <v>177</v>
      </c>
      <c r="U134" s="6" t="s">
        <v>3817</v>
      </c>
      <c r="V134" s="246" t="s">
        <v>34559</v>
      </c>
      <c r="W134" s="242"/>
      <c r="X134" s="242"/>
    </row>
    <row r="135" spans="1:24" s="8" customFormat="1" ht="15" customHeight="1" x14ac:dyDescent="0.25">
      <c r="A135" s="239" t="s">
        <v>33761</v>
      </c>
      <c r="B135" s="239" t="s">
        <v>22116</v>
      </c>
      <c r="C135" s="240" t="s">
        <v>34485</v>
      </c>
      <c r="D135" s="257" t="s">
        <v>34507</v>
      </c>
      <c r="E135" s="239">
        <v>17</v>
      </c>
      <c r="F135" s="241">
        <v>6499224</v>
      </c>
      <c r="G135" s="242">
        <v>27064992241</v>
      </c>
      <c r="H135" s="190">
        <v>18548</v>
      </c>
      <c r="I135" s="243" t="s">
        <v>31254</v>
      </c>
      <c r="J135" s="26" t="s">
        <v>29310</v>
      </c>
      <c r="K135" s="24" t="s">
        <v>34541</v>
      </c>
      <c r="L135" s="173">
        <v>44693</v>
      </c>
      <c r="M135" s="27"/>
      <c r="N135" s="244"/>
      <c r="O135" s="18"/>
      <c r="P135" s="245" t="s">
        <v>34561</v>
      </c>
      <c r="Q135" s="242" t="s">
        <v>34562</v>
      </c>
      <c r="R135" s="83" t="s">
        <v>34563</v>
      </c>
      <c r="S135" s="246" t="s">
        <v>34560</v>
      </c>
      <c r="T135" s="242" t="s">
        <v>177</v>
      </c>
      <c r="U135" s="6" t="s">
        <v>3817</v>
      </c>
      <c r="V135" s="246" t="s">
        <v>34571</v>
      </c>
      <c r="W135" s="242"/>
      <c r="X135" s="242"/>
    </row>
    <row r="136" spans="1:24" s="8" customFormat="1" ht="15" customHeight="1" x14ac:dyDescent="0.25">
      <c r="A136" s="239" t="s">
        <v>889</v>
      </c>
      <c r="B136" s="239" t="s">
        <v>22116</v>
      </c>
      <c r="C136" s="240" t="s">
        <v>34486</v>
      </c>
      <c r="D136" s="257" t="s">
        <v>34508</v>
      </c>
      <c r="E136" s="239">
        <v>30</v>
      </c>
      <c r="F136" s="241">
        <v>29645991</v>
      </c>
      <c r="G136" s="242">
        <v>27296459912</v>
      </c>
      <c r="H136" s="190">
        <v>30323</v>
      </c>
      <c r="I136" s="243" t="s">
        <v>17337</v>
      </c>
      <c r="J136" s="26" t="s">
        <v>29310</v>
      </c>
      <c r="K136" s="24" t="s">
        <v>34541</v>
      </c>
      <c r="L136" s="173">
        <v>44692</v>
      </c>
      <c r="M136" s="27"/>
      <c r="N136" s="244"/>
      <c r="O136" s="18"/>
      <c r="P136" s="245" t="s">
        <v>34564</v>
      </c>
      <c r="Q136" s="242" t="s">
        <v>34565</v>
      </c>
      <c r="R136" s="83" t="s">
        <v>34566</v>
      </c>
      <c r="S136" s="246" t="s">
        <v>34521</v>
      </c>
      <c r="T136" s="242" t="s">
        <v>177</v>
      </c>
      <c r="U136" s="6" t="s">
        <v>3817</v>
      </c>
      <c r="V136" s="246" t="s">
        <v>34570</v>
      </c>
      <c r="W136" s="242"/>
      <c r="X136" s="242"/>
    </row>
    <row r="137" spans="1:24" s="8" customFormat="1" ht="15" customHeight="1" x14ac:dyDescent="0.25">
      <c r="A137" s="249" t="s">
        <v>59</v>
      </c>
      <c r="B137" s="239" t="s">
        <v>22116</v>
      </c>
      <c r="C137" s="240" t="s">
        <v>34915</v>
      </c>
      <c r="D137" s="257" t="s">
        <v>34916</v>
      </c>
      <c r="E137" s="239">
        <v>30</v>
      </c>
      <c r="F137" s="241">
        <v>12343258</v>
      </c>
      <c r="G137" s="242">
        <v>27123432584</v>
      </c>
      <c r="H137" s="190">
        <v>21395</v>
      </c>
      <c r="I137" s="243" t="s">
        <v>17470</v>
      </c>
      <c r="J137" s="26" t="s">
        <v>29311</v>
      </c>
      <c r="K137" s="24" t="s">
        <v>34541</v>
      </c>
      <c r="L137" s="173">
        <v>44711</v>
      </c>
      <c r="M137" s="27"/>
      <c r="N137" s="244"/>
      <c r="O137" s="18"/>
      <c r="P137" s="245" t="s">
        <v>35025</v>
      </c>
      <c r="Q137" s="242" t="s">
        <v>35026</v>
      </c>
      <c r="R137" s="83" t="s">
        <v>35027</v>
      </c>
      <c r="S137" s="246" t="s">
        <v>34789</v>
      </c>
      <c r="T137" s="242" t="s">
        <v>177</v>
      </c>
      <c r="U137" s="6" t="s">
        <v>3817</v>
      </c>
      <c r="V137" s="246" t="s">
        <v>34934</v>
      </c>
      <c r="W137" s="242"/>
      <c r="X137" s="242"/>
    </row>
    <row r="138" spans="1:24" s="8" customFormat="1" ht="15" customHeight="1" x14ac:dyDescent="0.25">
      <c r="A138" s="249" t="s">
        <v>161</v>
      </c>
      <c r="B138" s="239" t="s">
        <v>22116</v>
      </c>
      <c r="C138" s="240" t="s">
        <v>34917</v>
      </c>
      <c r="D138" s="257" t="s">
        <v>34918</v>
      </c>
      <c r="E138" s="239">
        <v>30</v>
      </c>
      <c r="F138" s="241">
        <v>48438954</v>
      </c>
      <c r="G138" s="242">
        <v>20484389544</v>
      </c>
      <c r="H138" s="190">
        <v>39444</v>
      </c>
      <c r="I138" s="243" t="s">
        <v>22669</v>
      </c>
      <c r="J138" s="26" t="s">
        <v>29311</v>
      </c>
      <c r="K138" s="24" t="s">
        <v>34541</v>
      </c>
      <c r="L138" s="173">
        <v>44701</v>
      </c>
      <c r="M138" s="27"/>
      <c r="N138" s="244"/>
      <c r="O138" s="18" t="s">
        <v>34935</v>
      </c>
      <c r="P138" s="245" t="s">
        <v>35006</v>
      </c>
      <c r="Q138" s="242" t="s">
        <v>35007</v>
      </c>
      <c r="R138" s="83" t="s">
        <v>35008</v>
      </c>
      <c r="S138" s="246" t="s">
        <v>34782</v>
      </c>
      <c r="T138" s="242" t="s">
        <v>177</v>
      </c>
      <c r="U138" s="6" t="s">
        <v>3817</v>
      </c>
      <c r="V138" s="246" t="s">
        <v>34936</v>
      </c>
      <c r="W138" s="242"/>
      <c r="X138" s="242"/>
    </row>
    <row r="139" spans="1:24" s="8" customFormat="1" ht="15" customHeight="1" x14ac:dyDescent="0.25">
      <c r="A139" s="249" t="s">
        <v>27</v>
      </c>
      <c r="B139" s="239" t="s">
        <v>22116</v>
      </c>
      <c r="C139" s="240" t="s">
        <v>34919</v>
      </c>
      <c r="D139" s="257" t="s">
        <v>34920</v>
      </c>
      <c r="E139" s="239">
        <v>35</v>
      </c>
      <c r="F139" s="241">
        <v>34445089</v>
      </c>
      <c r="G139" s="242">
        <v>27344450892</v>
      </c>
      <c r="H139" s="190">
        <v>32548</v>
      </c>
      <c r="I139" s="243" t="s">
        <v>17337</v>
      </c>
      <c r="J139" s="26" t="s">
        <v>29311</v>
      </c>
      <c r="K139" s="24" t="s">
        <v>34541</v>
      </c>
      <c r="L139" s="173">
        <v>44711</v>
      </c>
      <c r="M139" s="27"/>
      <c r="N139" s="244"/>
      <c r="O139" s="18"/>
      <c r="P139" s="245" t="s">
        <v>34995</v>
      </c>
      <c r="Q139" s="242">
        <v>1127053891</v>
      </c>
      <c r="R139" s="83" t="s">
        <v>34996</v>
      </c>
      <c r="S139" s="246" t="s">
        <v>34779</v>
      </c>
      <c r="T139" s="242" t="s">
        <v>177</v>
      </c>
      <c r="U139" s="6" t="s">
        <v>3817</v>
      </c>
      <c r="V139" s="246" t="s">
        <v>34937</v>
      </c>
      <c r="W139" s="242"/>
      <c r="X139" s="242"/>
    </row>
    <row r="140" spans="1:24" s="8" customFormat="1" ht="15" customHeight="1" x14ac:dyDescent="0.25">
      <c r="A140" s="249" t="s">
        <v>27</v>
      </c>
      <c r="B140" s="239" t="s">
        <v>22116</v>
      </c>
      <c r="C140" s="240" t="s">
        <v>34921</v>
      </c>
      <c r="D140" s="257" t="s">
        <v>34922</v>
      </c>
      <c r="E140" s="239">
        <v>30</v>
      </c>
      <c r="F140" s="241">
        <v>47170023</v>
      </c>
      <c r="G140" s="242">
        <v>20471700232</v>
      </c>
      <c r="H140" s="190">
        <v>38769</v>
      </c>
      <c r="I140" s="243" t="s">
        <v>22669</v>
      </c>
      <c r="J140" s="26" t="s">
        <v>29311</v>
      </c>
      <c r="K140" s="24" t="s">
        <v>34541</v>
      </c>
      <c r="L140" s="173">
        <v>44711</v>
      </c>
      <c r="M140" s="27"/>
      <c r="N140" s="244"/>
      <c r="O140" s="18" t="s">
        <v>34999</v>
      </c>
      <c r="P140" s="245" t="s">
        <v>34997</v>
      </c>
      <c r="Q140" s="242" t="s">
        <v>34998</v>
      </c>
      <c r="R140" s="83" t="s">
        <v>176</v>
      </c>
      <c r="S140" s="246" t="s">
        <v>34780</v>
      </c>
      <c r="T140" s="242" t="s">
        <v>177</v>
      </c>
      <c r="U140" s="6" t="s">
        <v>3817</v>
      </c>
      <c r="V140" s="246" t="s">
        <v>34938</v>
      </c>
      <c r="W140" s="242"/>
      <c r="X140" s="242"/>
    </row>
    <row r="141" spans="1:24" s="8" customFormat="1" ht="15" customHeight="1" x14ac:dyDescent="0.25">
      <c r="A141" s="249" t="s">
        <v>23</v>
      </c>
      <c r="B141" s="239" t="s">
        <v>22116</v>
      </c>
      <c r="C141" s="240" t="s">
        <v>34923</v>
      </c>
      <c r="D141" s="257" t="s">
        <v>34924</v>
      </c>
      <c r="E141" s="239">
        <v>34</v>
      </c>
      <c r="F141" s="241">
        <v>22787780</v>
      </c>
      <c r="G141" s="242">
        <v>20227877805</v>
      </c>
      <c r="H141" s="190">
        <v>26604</v>
      </c>
      <c r="I141" s="243" t="s">
        <v>17470</v>
      </c>
      <c r="J141" s="26" t="s">
        <v>29311</v>
      </c>
      <c r="K141" s="24" t="s">
        <v>34541</v>
      </c>
      <c r="L141" s="173">
        <v>44705</v>
      </c>
      <c r="M141" s="27"/>
      <c r="N141" s="244"/>
      <c r="O141" s="18"/>
      <c r="P141" s="245" t="s">
        <v>35013</v>
      </c>
      <c r="Q141" s="242">
        <v>2804410081</v>
      </c>
      <c r="R141" s="83" t="s">
        <v>35015</v>
      </c>
      <c r="S141" s="246" t="s">
        <v>34785</v>
      </c>
      <c r="T141" s="242" t="s">
        <v>177</v>
      </c>
      <c r="U141" s="6" t="s">
        <v>3817</v>
      </c>
      <c r="V141" s="246" t="s">
        <v>34942</v>
      </c>
      <c r="W141" s="242"/>
      <c r="X141" s="242"/>
    </row>
    <row r="142" spans="1:24" s="8" customFormat="1" ht="15" customHeight="1" x14ac:dyDescent="0.25">
      <c r="A142" s="239" t="s">
        <v>27</v>
      </c>
      <c r="B142" s="239" t="s">
        <v>22116</v>
      </c>
      <c r="C142" s="240" t="s">
        <v>34487</v>
      </c>
      <c r="D142" s="257" t="s">
        <v>34509</v>
      </c>
      <c r="E142" s="239">
        <v>34</v>
      </c>
      <c r="F142" s="241">
        <v>23608218</v>
      </c>
      <c r="G142" s="242">
        <v>27236082186</v>
      </c>
      <c r="H142" s="190">
        <v>35412</v>
      </c>
      <c r="I142" s="243" t="s">
        <v>17470</v>
      </c>
      <c r="J142" s="26" t="s">
        <v>29310</v>
      </c>
      <c r="K142" s="24" t="s">
        <v>34541</v>
      </c>
      <c r="L142" s="173">
        <v>44683</v>
      </c>
      <c r="M142" s="27"/>
      <c r="N142" s="244"/>
      <c r="O142" s="18"/>
      <c r="P142" s="245" t="s">
        <v>34567</v>
      </c>
      <c r="Q142" s="242">
        <v>1559539462</v>
      </c>
      <c r="R142" s="83" t="s">
        <v>34568</v>
      </c>
      <c r="S142" s="246" t="s">
        <v>34522</v>
      </c>
      <c r="T142" s="242" t="s">
        <v>177</v>
      </c>
      <c r="U142" s="6" t="s">
        <v>3817</v>
      </c>
      <c r="V142" s="246" t="s">
        <v>34569</v>
      </c>
      <c r="W142" s="242"/>
      <c r="X142" s="242"/>
    </row>
    <row r="143" spans="1:24" s="8" customFormat="1" ht="15" customHeight="1" x14ac:dyDescent="0.25">
      <c r="A143" s="239" t="s">
        <v>27</v>
      </c>
      <c r="B143" s="239" t="s">
        <v>22116</v>
      </c>
      <c r="C143" s="240" t="s">
        <v>34488</v>
      </c>
      <c r="D143" s="257" t="s">
        <v>34510</v>
      </c>
      <c r="E143" s="239">
        <v>34</v>
      </c>
      <c r="F143" s="241">
        <v>36044050</v>
      </c>
      <c r="G143" s="242">
        <v>27360440503</v>
      </c>
      <c r="H143" s="190">
        <v>33563</v>
      </c>
      <c r="I143" s="243" t="s">
        <v>17470</v>
      </c>
      <c r="J143" s="26" t="s">
        <v>29310</v>
      </c>
      <c r="K143" s="24" t="s">
        <v>34541</v>
      </c>
      <c r="L143" s="173">
        <v>44686</v>
      </c>
      <c r="M143" s="27"/>
      <c r="N143" s="244"/>
      <c r="O143" s="18"/>
      <c r="P143" s="245" t="s">
        <v>34572</v>
      </c>
      <c r="Q143" s="242">
        <v>1125381069</v>
      </c>
      <c r="R143" s="83" t="s">
        <v>34574</v>
      </c>
      <c r="S143" s="246" t="s">
        <v>34523</v>
      </c>
      <c r="T143" s="242" t="s">
        <v>177</v>
      </c>
      <c r="U143" s="6" t="s">
        <v>3817</v>
      </c>
      <c r="V143" s="246" t="s">
        <v>34576</v>
      </c>
      <c r="W143" s="242"/>
      <c r="X143" s="242"/>
    </row>
    <row r="144" spans="1:24" s="8" customFormat="1" ht="15" customHeight="1" x14ac:dyDescent="0.25">
      <c r="A144" s="239" t="s">
        <v>59</v>
      </c>
      <c r="B144" s="239" t="s">
        <v>22116</v>
      </c>
      <c r="C144" s="240" t="s">
        <v>34489</v>
      </c>
      <c r="D144" s="257" t="s">
        <v>34511</v>
      </c>
      <c r="E144" s="239">
        <v>32</v>
      </c>
      <c r="F144" s="241">
        <v>21860554</v>
      </c>
      <c r="G144" s="242">
        <v>27218605546</v>
      </c>
      <c r="H144" s="190">
        <v>25994</v>
      </c>
      <c r="I144" s="243" t="s">
        <v>17337</v>
      </c>
      <c r="J144" s="26" t="s">
        <v>29310</v>
      </c>
      <c r="K144" s="24" t="s">
        <v>34541</v>
      </c>
      <c r="L144" s="173">
        <v>44693</v>
      </c>
      <c r="M144" s="27"/>
      <c r="N144" s="244"/>
      <c r="O144" s="18"/>
      <c r="P144" s="245" t="s">
        <v>34579</v>
      </c>
      <c r="Q144" s="242" t="s">
        <v>34580</v>
      </c>
      <c r="R144" s="250" t="s">
        <v>176</v>
      </c>
      <c r="S144" s="246" t="s">
        <v>34524</v>
      </c>
      <c r="T144" s="242" t="s">
        <v>177</v>
      </c>
      <c r="U144" s="6" t="s">
        <v>3817</v>
      </c>
      <c r="V144" s="246" t="s">
        <v>34578</v>
      </c>
      <c r="W144" s="242"/>
      <c r="X144" s="242"/>
    </row>
    <row r="145" spans="1:24" s="8" customFormat="1" ht="15" customHeight="1" x14ac:dyDescent="0.25">
      <c r="A145" s="239" t="s">
        <v>972</v>
      </c>
      <c r="B145" s="239" t="s">
        <v>22116</v>
      </c>
      <c r="C145" s="240" t="s">
        <v>34491</v>
      </c>
      <c r="D145" s="257" t="s">
        <v>34512</v>
      </c>
      <c r="E145" s="239">
        <v>30</v>
      </c>
      <c r="F145" s="241">
        <v>36950387</v>
      </c>
      <c r="G145" s="242">
        <v>27369503877</v>
      </c>
      <c r="H145" s="190">
        <v>33916</v>
      </c>
      <c r="I145" s="243" t="s">
        <v>17337</v>
      </c>
      <c r="J145" s="26" t="s">
        <v>29310</v>
      </c>
      <c r="K145" s="24" t="s">
        <v>34541</v>
      </c>
      <c r="L145" s="173">
        <v>44686</v>
      </c>
      <c r="M145" s="27"/>
      <c r="N145" s="244"/>
      <c r="O145" s="18"/>
      <c r="P145" s="245" t="s">
        <v>34582</v>
      </c>
      <c r="Q145" s="242" t="s">
        <v>34583</v>
      </c>
      <c r="R145" s="83" t="s">
        <v>34584</v>
      </c>
      <c r="S145" s="246" t="s">
        <v>34526</v>
      </c>
      <c r="T145" s="242" t="s">
        <v>177</v>
      </c>
      <c r="U145" s="6" t="s">
        <v>3817</v>
      </c>
      <c r="V145" s="246" t="s">
        <v>34581</v>
      </c>
      <c r="W145" s="242"/>
      <c r="X145" s="242"/>
    </row>
    <row r="146" spans="1:24" s="8" customFormat="1" ht="15" customHeight="1" x14ac:dyDescent="0.25">
      <c r="A146" s="249" t="s">
        <v>23</v>
      </c>
      <c r="B146" s="239" t="s">
        <v>22116</v>
      </c>
      <c r="C146" s="240" t="s">
        <v>34925</v>
      </c>
      <c r="D146" s="257" t="s">
        <v>34926</v>
      </c>
      <c r="E146" s="239">
        <v>34</v>
      </c>
      <c r="F146" s="241">
        <v>49715681</v>
      </c>
      <c r="G146" s="242">
        <v>20497156816</v>
      </c>
      <c r="H146" s="190">
        <v>40292</v>
      </c>
      <c r="I146" s="243" t="s">
        <v>22669</v>
      </c>
      <c r="J146" s="26" t="s">
        <v>29311</v>
      </c>
      <c r="K146" s="24" t="s">
        <v>34541</v>
      </c>
      <c r="L146" s="173">
        <v>44705</v>
      </c>
      <c r="M146" s="27"/>
      <c r="N146" s="244"/>
      <c r="O146" s="18" t="s">
        <v>34941</v>
      </c>
      <c r="P146" s="245" t="s">
        <v>35013</v>
      </c>
      <c r="Q146" s="242" t="s">
        <v>35014</v>
      </c>
      <c r="R146" s="83" t="s">
        <v>35016</v>
      </c>
      <c r="S146" s="246" t="s">
        <v>34785</v>
      </c>
      <c r="T146" s="242" t="s">
        <v>177</v>
      </c>
      <c r="U146" s="6" t="s">
        <v>3817</v>
      </c>
      <c r="V146" s="246" t="s">
        <v>34942</v>
      </c>
      <c r="W146" s="242"/>
      <c r="X146" s="242"/>
    </row>
    <row r="147" spans="1:24" s="8" customFormat="1" ht="15" customHeight="1" x14ac:dyDescent="0.25">
      <c r="A147" s="239" t="s">
        <v>27</v>
      </c>
      <c r="B147" s="239" t="s">
        <v>22116</v>
      </c>
      <c r="C147" s="240" t="s">
        <v>34492</v>
      </c>
      <c r="D147" s="257" t="s">
        <v>34513</v>
      </c>
      <c r="E147" s="239">
        <v>34</v>
      </c>
      <c r="F147" s="241">
        <v>50044903</v>
      </c>
      <c r="G147" s="242">
        <v>27500449034</v>
      </c>
      <c r="H147" s="190">
        <v>40201</v>
      </c>
      <c r="I147" s="243" t="s">
        <v>22669</v>
      </c>
      <c r="J147" s="26" t="s">
        <v>29310</v>
      </c>
      <c r="K147" s="24" t="s">
        <v>34541</v>
      </c>
      <c r="L147" s="173">
        <v>44686</v>
      </c>
      <c r="M147" s="27"/>
      <c r="N147" s="244"/>
      <c r="O147" s="18" t="s">
        <v>34577</v>
      </c>
      <c r="P147" s="245" t="s">
        <v>34572</v>
      </c>
      <c r="Q147" s="242" t="s">
        <v>34573</v>
      </c>
      <c r="R147" s="83" t="s">
        <v>34575</v>
      </c>
      <c r="S147" s="246" t="s">
        <v>34523</v>
      </c>
      <c r="T147" s="242" t="s">
        <v>177</v>
      </c>
      <c r="U147" s="6" t="s">
        <v>3817</v>
      </c>
      <c r="V147" s="246" t="s">
        <v>34576</v>
      </c>
      <c r="W147" s="242"/>
      <c r="X147" s="242"/>
    </row>
    <row r="148" spans="1:24" s="8" customFormat="1" ht="15" customHeight="1" x14ac:dyDescent="0.25">
      <c r="A148" s="249" t="s">
        <v>23</v>
      </c>
      <c r="B148" s="239" t="s">
        <v>22116</v>
      </c>
      <c r="C148" s="240" t="s">
        <v>34927</v>
      </c>
      <c r="D148" s="257" t="s">
        <v>34928</v>
      </c>
      <c r="E148" s="239">
        <v>34</v>
      </c>
      <c r="F148" s="241">
        <v>49715682</v>
      </c>
      <c r="G148" s="242">
        <v>27497156829</v>
      </c>
      <c r="H148" s="190">
        <v>40292</v>
      </c>
      <c r="I148" s="243" t="s">
        <v>22669</v>
      </c>
      <c r="J148" s="26" t="s">
        <v>29311</v>
      </c>
      <c r="K148" s="24" t="s">
        <v>34541</v>
      </c>
      <c r="L148" s="173">
        <v>44705</v>
      </c>
      <c r="M148" s="27"/>
      <c r="N148" s="244"/>
      <c r="O148" s="18" t="s">
        <v>34941</v>
      </c>
      <c r="P148" s="245" t="s">
        <v>35013</v>
      </c>
      <c r="Q148" s="242" t="s">
        <v>35014</v>
      </c>
      <c r="R148" s="83" t="s">
        <v>35016</v>
      </c>
      <c r="S148" s="246" t="s">
        <v>34785</v>
      </c>
      <c r="T148" s="242" t="s">
        <v>177</v>
      </c>
      <c r="U148" s="6" t="s">
        <v>3817</v>
      </c>
      <c r="V148" s="246" t="s">
        <v>34942</v>
      </c>
      <c r="W148" s="242"/>
      <c r="X148" s="242"/>
    </row>
    <row r="149" spans="1:24" s="8" customFormat="1" ht="15" customHeight="1" x14ac:dyDescent="0.25">
      <c r="A149" s="239" t="s">
        <v>27</v>
      </c>
      <c r="B149" s="239" t="s">
        <v>22116</v>
      </c>
      <c r="C149" s="240" t="s">
        <v>34493</v>
      </c>
      <c r="D149" s="257" t="s">
        <v>34514</v>
      </c>
      <c r="E149" s="239">
        <v>34</v>
      </c>
      <c r="F149" s="241">
        <v>51060966</v>
      </c>
      <c r="G149" s="242">
        <v>20510609663</v>
      </c>
      <c r="H149" s="190">
        <v>40707</v>
      </c>
      <c r="I149" s="243" t="s">
        <v>22669</v>
      </c>
      <c r="J149" s="26" t="s">
        <v>29310</v>
      </c>
      <c r="K149" s="24" t="s">
        <v>34541</v>
      </c>
      <c r="L149" s="173">
        <v>44686</v>
      </c>
      <c r="M149" s="27"/>
      <c r="N149" s="244"/>
      <c r="O149" s="18" t="s">
        <v>34577</v>
      </c>
      <c r="P149" s="245" t="s">
        <v>34572</v>
      </c>
      <c r="Q149" s="242" t="s">
        <v>34573</v>
      </c>
      <c r="R149" s="83" t="s">
        <v>34575</v>
      </c>
      <c r="S149" s="246" t="s">
        <v>34523</v>
      </c>
      <c r="T149" s="242" t="s">
        <v>177</v>
      </c>
      <c r="U149" s="6" t="s">
        <v>3817</v>
      </c>
      <c r="V149" s="246" t="s">
        <v>34576</v>
      </c>
      <c r="W149" s="242"/>
      <c r="X149" s="242"/>
    </row>
    <row r="150" spans="1:24" s="8" customFormat="1" ht="15" customHeight="1" x14ac:dyDescent="0.25">
      <c r="A150" s="239" t="s">
        <v>27</v>
      </c>
      <c r="B150" s="239" t="s">
        <v>22116</v>
      </c>
      <c r="C150" s="240" t="s">
        <v>34494</v>
      </c>
      <c r="D150" s="257" t="s">
        <v>34515</v>
      </c>
      <c r="E150" s="239">
        <v>34</v>
      </c>
      <c r="F150" s="241">
        <v>58297407</v>
      </c>
      <c r="G150" s="242">
        <v>27582974077</v>
      </c>
      <c r="H150" s="190">
        <v>43910</v>
      </c>
      <c r="I150" s="243" t="s">
        <v>22669</v>
      </c>
      <c r="J150" s="26" t="s">
        <v>29310</v>
      </c>
      <c r="K150" s="24" t="s">
        <v>34541</v>
      </c>
      <c r="L150" s="173">
        <v>44686</v>
      </c>
      <c r="M150" s="27"/>
      <c r="N150" s="244"/>
      <c r="O150" s="18" t="s">
        <v>34577</v>
      </c>
      <c r="P150" s="245" t="s">
        <v>34572</v>
      </c>
      <c r="Q150" s="242" t="s">
        <v>34573</v>
      </c>
      <c r="R150" s="83" t="s">
        <v>34575</v>
      </c>
      <c r="S150" s="246" t="s">
        <v>34523</v>
      </c>
      <c r="T150" s="242" t="s">
        <v>177</v>
      </c>
      <c r="U150" s="6" t="s">
        <v>3817</v>
      </c>
      <c r="V150" s="246" t="s">
        <v>34576</v>
      </c>
      <c r="W150" s="242"/>
      <c r="X150" s="242"/>
    </row>
    <row r="151" spans="1:24" s="247" customFormat="1" ht="15" customHeight="1" x14ac:dyDescent="0.25">
      <c r="A151" s="239">
        <v>24</v>
      </c>
      <c r="B151" s="239" t="s">
        <v>22116</v>
      </c>
      <c r="C151" s="240" t="s">
        <v>34495</v>
      </c>
      <c r="D151" s="257" t="s">
        <v>34516</v>
      </c>
      <c r="E151" s="239">
        <v>30</v>
      </c>
      <c r="F151" s="241">
        <v>13568260</v>
      </c>
      <c r="G151" s="242">
        <v>27135682603</v>
      </c>
      <c r="H151" s="190">
        <v>21129</v>
      </c>
      <c r="I151" s="243" t="s">
        <v>31254</v>
      </c>
      <c r="J151" s="26" t="s">
        <v>29310</v>
      </c>
      <c r="K151" s="24" t="s">
        <v>34541</v>
      </c>
      <c r="L151" s="173">
        <v>44701</v>
      </c>
      <c r="M151" s="27"/>
      <c r="N151" s="244"/>
      <c r="O151" s="18"/>
      <c r="P151" s="245" t="s">
        <v>34585</v>
      </c>
      <c r="Q151" s="242" t="s">
        <v>34586</v>
      </c>
      <c r="R151" s="83" t="s">
        <v>34587</v>
      </c>
      <c r="S151" s="246" t="s">
        <v>34527</v>
      </c>
      <c r="T151" s="242" t="s">
        <v>177</v>
      </c>
      <c r="U151" s="6" t="s">
        <v>3817</v>
      </c>
      <c r="V151" s="246" t="s">
        <v>34588</v>
      </c>
      <c r="W151" s="242"/>
      <c r="X151" s="242"/>
    </row>
    <row r="168" spans="1:25" ht="15.75" thickBot="1" x14ac:dyDescent="0.3"/>
    <row r="169" spans="1:25" ht="22.5" customHeight="1" x14ac:dyDescent="0.25">
      <c r="A169" s="206" t="s">
        <v>0</v>
      </c>
      <c r="B169" s="207" t="s">
        <v>22114</v>
      </c>
      <c r="C169" s="207" t="s">
        <v>1</v>
      </c>
      <c r="D169" s="194" t="s">
        <v>2</v>
      </c>
      <c r="E169" s="208" t="s">
        <v>3</v>
      </c>
      <c r="F169" s="209" t="s">
        <v>4</v>
      </c>
      <c r="G169" s="210" t="s">
        <v>5</v>
      </c>
      <c r="H169" s="211" t="s">
        <v>6</v>
      </c>
      <c r="I169" s="212" t="s">
        <v>7</v>
      </c>
      <c r="J169" s="213" t="s">
        <v>29308</v>
      </c>
      <c r="K169" s="214" t="s">
        <v>29309</v>
      </c>
      <c r="L169" s="214" t="s">
        <v>33431</v>
      </c>
      <c r="M169" s="215" t="s">
        <v>8</v>
      </c>
      <c r="N169" s="212" t="s">
        <v>9</v>
      </c>
      <c r="O169" s="40" t="s">
        <v>10</v>
      </c>
      <c r="P169" s="41" t="s">
        <v>11</v>
      </c>
      <c r="Q169" s="41" t="s">
        <v>12</v>
      </c>
      <c r="R169" s="192" t="s">
        <v>13</v>
      </c>
    </row>
    <row r="170" spans="1:25" s="8" customFormat="1" ht="15" customHeight="1" x14ac:dyDescent="0.25">
      <c r="A170" s="257" t="s">
        <v>27</v>
      </c>
      <c r="B170" s="257" t="s">
        <v>22113</v>
      </c>
      <c r="C170" s="269" t="s">
        <v>35129</v>
      </c>
      <c r="D170" s="257" t="s">
        <v>35111</v>
      </c>
      <c r="E170" s="257">
        <v>11</v>
      </c>
      <c r="F170" s="270">
        <v>14369013</v>
      </c>
      <c r="G170" s="246">
        <v>27143690135</v>
      </c>
      <c r="H170" s="205">
        <v>22569</v>
      </c>
      <c r="I170" s="271" t="s">
        <v>20</v>
      </c>
      <c r="J170" s="203" t="s">
        <v>29310</v>
      </c>
      <c r="K170" s="204" t="s">
        <v>35042</v>
      </c>
      <c r="L170" s="205">
        <v>44739</v>
      </c>
      <c r="M170" s="16"/>
      <c r="N170" s="18"/>
      <c r="O170" s="18"/>
      <c r="P170" s="245" t="s">
        <v>35182</v>
      </c>
      <c r="Q170" s="246" t="s">
        <v>35180</v>
      </c>
      <c r="R170" s="83" t="s">
        <v>35181</v>
      </c>
      <c r="S170" s="246" t="s">
        <v>35138</v>
      </c>
      <c r="T170" s="242" t="s">
        <v>177</v>
      </c>
      <c r="U170" s="6" t="s">
        <v>3817</v>
      </c>
      <c r="V170" s="246"/>
      <c r="W170" s="246"/>
      <c r="X170" s="242"/>
      <c r="Y170" s="242"/>
    </row>
    <row r="171" spans="1:25" s="8" customFormat="1" ht="15" customHeight="1" x14ac:dyDescent="0.25">
      <c r="A171" s="272" t="s">
        <v>46</v>
      </c>
      <c r="B171" s="257" t="s">
        <v>22115</v>
      </c>
      <c r="C171" s="269" t="s">
        <v>35272</v>
      </c>
      <c r="D171" s="257" t="s">
        <v>35271</v>
      </c>
      <c r="E171" s="257">
        <v>12</v>
      </c>
      <c r="F171" s="270">
        <v>24896641</v>
      </c>
      <c r="G171" s="246">
        <v>27248966411</v>
      </c>
      <c r="H171" s="205">
        <v>44616</v>
      </c>
      <c r="I171" s="271" t="s">
        <v>20</v>
      </c>
      <c r="J171" s="203" t="s">
        <v>29310</v>
      </c>
      <c r="K171" s="204" t="s">
        <v>35042</v>
      </c>
      <c r="L171" s="205">
        <v>44740</v>
      </c>
      <c r="M171" s="16"/>
      <c r="N171" s="18"/>
      <c r="O171" s="18"/>
      <c r="P171" s="245" t="s">
        <v>35187</v>
      </c>
      <c r="Q171" s="246">
        <v>1133014232</v>
      </c>
      <c r="R171" s="83" t="s">
        <v>35188</v>
      </c>
      <c r="S171" s="246" t="s">
        <v>35142</v>
      </c>
      <c r="T171" s="242" t="s">
        <v>177</v>
      </c>
      <c r="U171" s="6" t="s">
        <v>3817</v>
      </c>
      <c r="V171" s="246"/>
      <c r="W171" s="246"/>
      <c r="X171" s="242"/>
      <c r="Y171" s="242"/>
    </row>
    <row r="172" spans="1:25" s="8" customFormat="1" ht="15" customHeight="1" x14ac:dyDescent="0.2">
      <c r="A172" s="257">
        <v>17</v>
      </c>
      <c r="B172" s="257" t="s">
        <v>22113</v>
      </c>
      <c r="C172" s="269" t="s">
        <v>35133</v>
      </c>
      <c r="D172" s="257" t="s">
        <v>35120</v>
      </c>
      <c r="E172" s="257">
        <v>16</v>
      </c>
      <c r="F172" s="270">
        <v>24573820</v>
      </c>
      <c r="G172" s="246">
        <v>20245738200</v>
      </c>
      <c r="H172" s="205">
        <v>27943</v>
      </c>
      <c r="I172" s="271" t="s">
        <v>20</v>
      </c>
      <c r="J172" s="203" t="s">
        <v>29310</v>
      </c>
      <c r="K172" s="204" t="s">
        <v>35042</v>
      </c>
      <c r="L172" s="205">
        <v>44741</v>
      </c>
      <c r="M172" s="16"/>
      <c r="N172" s="18"/>
      <c r="O172" s="18"/>
      <c r="P172" s="245" t="s">
        <v>35189</v>
      </c>
      <c r="Q172" s="246" t="s">
        <v>35190</v>
      </c>
      <c r="R172" s="48" t="s">
        <v>35191</v>
      </c>
      <c r="S172" s="246" t="s">
        <v>35149</v>
      </c>
      <c r="T172" s="242" t="s">
        <v>177</v>
      </c>
      <c r="U172" s="6" t="s">
        <v>3817</v>
      </c>
      <c r="V172" s="246"/>
      <c r="W172" s="246"/>
      <c r="X172" s="242"/>
      <c r="Y172" s="242"/>
    </row>
    <row r="173" spans="1:25" s="8" customFormat="1" ht="15" customHeight="1" x14ac:dyDescent="0.2">
      <c r="A173" s="257" t="s">
        <v>27</v>
      </c>
      <c r="B173" s="257" t="s">
        <v>22113</v>
      </c>
      <c r="C173" s="269" t="s">
        <v>35165</v>
      </c>
      <c r="D173" s="257" t="s">
        <v>35116</v>
      </c>
      <c r="E173" s="257">
        <v>14</v>
      </c>
      <c r="F173" s="270">
        <v>23960358</v>
      </c>
      <c r="G173" s="246">
        <v>27239603586</v>
      </c>
      <c r="H173" s="205">
        <v>27174</v>
      </c>
      <c r="I173" s="271" t="s">
        <v>20</v>
      </c>
      <c r="J173" s="203" t="s">
        <v>29310</v>
      </c>
      <c r="K173" s="204" t="s">
        <v>35042</v>
      </c>
      <c r="L173" s="205">
        <v>44740</v>
      </c>
      <c r="M173" s="16"/>
      <c r="N173" s="18"/>
      <c r="O173" s="18"/>
      <c r="P173" s="245" t="s">
        <v>35166</v>
      </c>
      <c r="Q173" s="246" t="s">
        <v>35167</v>
      </c>
      <c r="R173" s="48" t="s">
        <v>35168</v>
      </c>
      <c r="S173" s="246" t="s">
        <v>35145</v>
      </c>
      <c r="T173" s="242" t="s">
        <v>177</v>
      </c>
      <c r="U173" s="6" t="s">
        <v>3817</v>
      </c>
      <c r="V173" s="246"/>
      <c r="W173" s="246"/>
      <c r="X173" s="242"/>
      <c r="Y173" s="242"/>
    </row>
    <row r="174" spans="1:25" s="8" customFormat="1" ht="15" customHeight="1" x14ac:dyDescent="0.2">
      <c r="A174" s="257" t="s">
        <v>27</v>
      </c>
      <c r="B174" s="257" t="s">
        <v>22113</v>
      </c>
      <c r="C174" s="269" t="s">
        <v>35204</v>
      </c>
      <c r="D174" s="257" t="s">
        <v>35125</v>
      </c>
      <c r="E174" s="257">
        <v>14</v>
      </c>
      <c r="F174" s="270">
        <v>22098725</v>
      </c>
      <c r="G174" s="246">
        <v>20220987257</v>
      </c>
      <c r="H174" s="205">
        <v>25995</v>
      </c>
      <c r="I174" s="271" t="s">
        <v>20</v>
      </c>
      <c r="J174" s="203" t="s">
        <v>29310</v>
      </c>
      <c r="K174" s="204" t="s">
        <v>35042</v>
      </c>
      <c r="L174" s="205">
        <v>44742</v>
      </c>
      <c r="M174" s="16"/>
      <c r="N174" s="18"/>
      <c r="O174" s="18"/>
      <c r="P174" s="245" t="s">
        <v>35205</v>
      </c>
      <c r="Q174" s="246" t="s">
        <v>35206</v>
      </c>
      <c r="R174" s="48" t="s">
        <v>35207</v>
      </c>
      <c r="S174" s="246" t="s">
        <v>35154</v>
      </c>
      <c r="T174" s="242" t="s">
        <v>177</v>
      </c>
      <c r="U174" s="6" t="s">
        <v>3817</v>
      </c>
      <c r="V174" s="246"/>
      <c r="W174" s="246"/>
      <c r="X174" s="242"/>
      <c r="Y174" s="242"/>
    </row>
    <row r="175" spans="1:25" s="8" customFormat="1" ht="15" customHeight="1" x14ac:dyDescent="0.2">
      <c r="A175" s="272" t="s">
        <v>46</v>
      </c>
      <c r="B175" s="257" t="s">
        <v>22113</v>
      </c>
      <c r="C175" s="269" t="s">
        <v>35161</v>
      </c>
      <c r="D175" s="257" t="s">
        <v>35113</v>
      </c>
      <c r="E175" s="257">
        <v>14</v>
      </c>
      <c r="F175" s="270">
        <v>20199728</v>
      </c>
      <c r="G175" s="246">
        <v>20201997284</v>
      </c>
      <c r="H175" s="205">
        <v>24938</v>
      </c>
      <c r="I175" s="271" t="s">
        <v>20</v>
      </c>
      <c r="J175" s="203" t="s">
        <v>29310</v>
      </c>
      <c r="K175" s="204" t="s">
        <v>35042</v>
      </c>
      <c r="L175" s="205">
        <v>44741</v>
      </c>
      <c r="M175" s="16"/>
      <c r="N175" s="18"/>
      <c r="O175" s="18"/>
      <c r="P175" s="245" t="s">
        <v>35158</v>
      </c>
      <c r="Q175" s="246" t="s">
        <v>35159</v>
      </c>
      <c r="R175" s="48" t="s">
        <v>35160</v>
      </c>
      <c r="S175" s="246" t="s">
        <v>35140</v>
      </c>
      <c r="T175" s="242" t="s">
        <v>177</v>
      </c>
      <c r="U175" s="6" t="s">
        <v>3817</v>
      </c>
      <c r="V175" s="246"/>
      <c r="W175" s="246"/>
      <c r="X175" s="242"/>
      <c r="Y175" s="242"/>
    </row>
    <row r="176" spans="1:25" s="8" customFormat="1" ht="15" customHeight="1" x14ac:dyDescent="0.2">
      <c r="A176" s="257" t="s">
        <v>27</v>
      </c>
      <c r="B176" s="257" t="s">
        <v>22113</v>
      </c>
      <c r="C176" s="269" t="s">
        <v>35162</v>
      </c>
      <c r="D176" s="257" t="s">
        <v>35115</v>
      </c>
      <c r="E176" s="257">
        <v>16</v>
      </c>
      <c r="F176" s="270">
        <v>23701071</v>
      </c>
      <c r="G176" s="246">
        <v>27237010715</v>
      </c>
      <c r="H176" s="205">
        <v>27289</v>
      </c>
      <c r="I176" s="271" t="s">
        <v>20</v>
      </c>
      <c r="J176" s="203" t="s">
        <v>29310</v>
      </c>
      <c r="K176" s="204" t="s">
        <v>35042</v>
      </c>
      <c r="L176" s="205">
        <v>44743</v>
      </c>
      <c r="M176" s="16"/>
      <c r="N176" s="18"/>
      <c r="O176" s="18"/>
      <c r="P176" s="245" t="s">
        <v>35163</v>
      </c>
      <c r="Q176" s="246">
        <v>1159619928</v>
      </c>
      <c r="R176" s="48" t="s">
        <v>35164</v>
      </c>
      <c r="S176" s="246" t="s">
        <v>35144</v>
      </c>
      <c r="T176" s="242" t="s">
        <v>177</v>
      </c>
      <c r="U176" s="6" t="s">
        <v>3817</v>
      </c>
      <c r="V176" s="246"/>
      <c r="W176" s="246"/>
      <c r="X176" s="242"/>
      <c r="Y176" s="242"/>
    </row>
    <row r="177" spans="1:25" s="8" customFormat="1" ht="15" customHeight="1" x14ac:dyDescent="0.25">
      <c r="A177" s="257" t="s">
        <v>27</v>
      </c>
      <c r="B177" s="257" t="s">
        <v>22115</v>
      </c>
      <c r="C177" s="269" t="s">
        <v>35169</v>
      </c>
      <c r="D177" s="257" t="s">
        <v>35117</v>
      </c>
      <c r="E177" s="257">
        <v>30</v>
      </c>
      <c r="F177" s="270">
        <v>22403983</v>
      </c>
      <c r="G177" s="246">
        <v>27224039838</v>
      </c>
      <c r="H177" s="205">
        <v>26206</v>
      </c>
      <c r="I177" s="271" t="s">
        <v>20</v>
      </c>
      <c r="J177" s="203" t="s">
        <v>29310</v>
      </c>
      <c r="K177" s="204" t="s">
        <v>35042</v>
      </c>
      <c r="L177" s="205">
        <v>44740</v>
      </c>
      <c r="M177" s="16"/>
      <c r="N177" s="18"/>
      <c r="O177" s="18"/>
      <c r="P177" s="245" t="s">
        <v>35170</v>
      </c>
      <c r="Q177" s="246" t="s">
        <v>35171</v>
      </c>
      <c r="R177" s="83" t="s">
        <v>35172</v>
      </c>
      <c r="S177" s="246" t="s">
        <v>35146</v>
      </c>
      <c r="T177" s="242" t="s">
        <v>177</v>
      </c>
      <c r="U177" s="6" t="s">
        <v>3817</v>
      </c>
      <c r="V177" s="246"/>
      <c r="W177" s="246"/>
      <c r="X177" s="242"/>
      <c r="Y177" s="242"/>
    </row>
    <row r="178" spans="1:25" s="8" customFormat="1" ht="15" customHeight="1" x14ac:dyDescent="0.25">
      <c r="A178" s="257">
        <v>24</v>
      </c>
      <c r="B178" s="257" t="s">
        <v>22115</v>
      </c>
      <c r="C178" s="269" t="s">
        <v>35132</v>
      </c>
      <c r="D178" s="257" t="s">
        <v>6542</v>
      </c>
      <c r="E178" s="257">
        <v>30</v>
      </c>
      <c r="F178" s="270">
        <v>24949390</v>
      </c>
      <c r="G178" s="246">
        <v>20249493903</v>
      </c>
      <c r="H178" s="205">
        <v>27690</v>
      </c>
      <c r="I178" s="271" t="s">
        <v>20</v>
      </c>
      <c r="J178" s="203" t="s">
        <v>29310</v>
      </c>
      <c r="K178" s="204" t="s">
        <v>35042</v>
      </c>
      <c r="L178" s="205">
        <v>44740</v>
      </c>
      <c r="M178" s="16"/>
      <c r="N178" s="18"/>
      <c r="O178" s="18"/>
      <c r="P178" s="245" t="s">
        <v>35192</v>
      </c>
      <c r="Q178" s="246">
        <v>1160134739</v>
      </c>
      <c r="R178" s="83" t="s">
        <v>35193</v>
      </c>
      <c r="S178" s="246" t="s">
        <v>35143</v>
      </c>
      <c r="T178" s="242" t="s">
        <v>177</v>
      </c>
      <c r="U178" s="6" t="s">
        <v>3817</v>
      </c>
      <c r="V178" s="246"/>
      <c r="W178" s="246"/>
      <c r="X178" s="242"/>
      <c r="Y178" s="242"/>
    </row>
    <row r="179" spans="1:25" s="8" customFormat="1" ht="15" customHeight="1" x14ac:dyDescent="0.25">
      <c r="A179" s="257">
        <v>24</v>
      </c>
      <c r="B179" s="257" t="s">
        <v>22115</v>
      </c>
      <c r="C179" s="269" t="s">
        <v>35135</v>
      </c>
      <c r="D179" s="257" t="s">
        <v>35122</v>
      </c>
      <c r="E179" s="257">
        <v>30</v>
      </c>
      <c r="F179" s="270">
        <v>23668890</v>
      </c>
      <c r="G179" s="246">
        <v>23236688909</v>
      </c>
      <c r="H179" s="205">
        <v>26994</v>
      </c>
      <c r="I179" s="271" t="s">
        <v>20</v>
      </c>
      <c r="J179" s="203" t="s">
        <v>29310</v>
      </c>
      <c r="K179" s="204" t="s">
        <v>35042</v>
      </c>
      <c r="L179" s="205">
        <v>44740</v>
      </c>
      <c r="M179" s="16"/>
      <c r="N179" s="18"/>
      <c r="O179" s="18"/>
      <c r="P179" s="245" t="s">
        <v>35196</v>
      </c>
      <c r="Q179" s="246">
        <v>2227472663</v>
      </c>
      <c r="R179" s="83" t="s">
        <v>35197</v>
      </c>
      <c r="S179" s="246" t="s">
        <v>35151</v>
      </c>
      <c r="T179" s="242" t="s">
        <v>177</v>
      </c>
      <c r="U179" s="6" t="s">
        <v>3817</v>
      </c>
      <c r="V179" s="246"/>
      <c r="W179" s="246"/>
      <c r="X179" s="242"/>
      <c r="Y179" s="242"/>
    </row>
    <row r="180" spans="1:25" s="8" customFormat="1" ht="15" customHeight="1" x14ac:dyDescent="0.25">
      <c r="A180" s="257">
        <v>12</v>
      </c>
      <c r="B180" s="257" t="s">
        <v>22115</v>
      </c>
      <c r="C180" s="269" t="s">
        <v>35137</v>
      </c>
      <c r="D180" s="257" t="s">
        <v>35124</v>
      </c>
      <c r="E180" s="257">
        <v>30</v>
      </c>
      <c r="F180" s="270">
        <v>25407866</v>
      </c>
      <c r="G180" s="246">
        <v>20254078663</v>
      </c>
      <c r="H180" s="205">
        <v>27939</v>
      </c>
      <c r="I180" s="271" t="s">
        <v>20</v>
      </c>
      <c r="J180" s="203" t="s">
        <v>29310</v>
      </c>
      <c r="K180" s="204" t="s">
        <v>35042</v>
      </c>
      <c r="L180" s="205">
        <v>44740</v>
      </c>
      <c r="M180" s="16"/>
      <c r="N180" s="18"/>
      <c r="O180" s="18"/>
      <c r="P180" s="245" t="s">
        <v>35200</v>
      </c>
      <c r="Q180" s="246">
        <v>920531821</v>
      </c>
      <c r="R180" s="83" t="s">
        <v>35201</v>
      </c>
      <c r="S180" s="246" t="s">
        <v>35153</v>
      </c>
      <c r="T180" s="242" t="s">
        <v>177</v>
      </c>
      <c r="U180" s="6" t="s">
        <v>3817</v>
      </c>
      <c r="V180" s="246"/>
      <c r="W180" s="246"/>
      <c r="X180" s="242"/>
      <c r="Y180" s="242"/>
    </row>
    <row r="181" spans="1:25" s="8" customFormat="1" ht="15" customHeight="1" x14ac:dyDescent="0.25">
      <c r="A181" s="257" t="s">
        <v>33761</v>
      </c>
      <c r="B181" s="257" t="s">
        <v>22115</v>
      </c>
      <c r="C181" s="269" t="s">
        <v>35177</v>
      </c>
      <c r="D181" s="257" t="s">
        <v>35119</v>
      </c>
      <c r="E181" s="257">
        <v>30</v>
      </c>
      <c r="F181" s="270">
        <v>26324304</v>
      </c>
      <c r="G181" s="246">
        <v>27263243043</v>
      </c>
      <c r="H181" s="205">
        <v>28556</v>
      </c>
      <c r="I181" s="271" t="s">
        <v>20</v>
      </c>
      <c r="J181" s="203" t="s">
        <v>29310</v>
      </c>
      <c r="K181" s="204" t="s">
        <v>35042</v>
      </c>
      <c r="L181" s="205">
        <v>44740</v>
      </c>
      <c r="M181" s="16"/>
      <c r="N181" s="18"/>
      <c r="O181" s="18"/>
      <c r="P181" s="245" t="s">
        <v>35178</v>
      </c>
      <c r="Q181" s="246" t="s">
        <v>176</v>
      </c>
      <c r="R181" s="83" t="s">
        <v>35179</v>
      </c>
      <c r="S181" s="246" t="s">
        <v>35148</v>
      </c>
      <c r="T181" s="242" t="s">
        <v>177</v>
      </c>
      <c r="U181" s="6" t="s">
        <v>3817</v>
      </c>
      <c r="V181" s="246"/>
      <c r="W181" s="246"/>
      <c r="X181" s="242"/>
      <c r="Y181" s="242"/>
    </row>
    <row r="182" spans="1:25" s="8" customFormat="1" ht="15" customHeight="1" x14ac:dyDescent="0.25">
      <c r="A182" s="272" t="s">
        <v>46</v>
      </c>
      <c r="B182" s="257" t="s">
        <v>22115</v>
      </c>
      <c r="C182" s="269" t="s">
        <v>35208</v>
      </c>
      <c r="D182" s="257" t="s">
        <v>35126</v>
      </c>
      <c r="E182" s="257">
        <v>30</v>
      </c>
      <c r="F182" s="270">
        <v>28024724</v>
      </c>
      <c r="G182" s="246">
        <v>20280247244</v>
      </c>
      <c r="H182" s="205">
        <v>29407</v>
      </c>
      <c r="I182" s="271" t="s">
        <v>20</v>
      </c>
      <c r="J182" s="203" t="s">
        <v>29310</v>
      </c>
      <c r="K182" s="204" t="s">
        <v>35042</v>
      </c>
      <c r="L182" s="205">
        <v>44742</v>
      </c>
      <c r="M182" s="16"/>
      <c r="N182" s="18"/>
      <c r="O182" s="18"/>
      <c r="P182" s="245" t="s">
        <v>35209</v>
      </c>
      <c r="Q182" s="246">
        <v>1125128210</v>
      </c>
      <c r="R182" s="83" t="s">
        <v>35210</v>
      </c>
      <c r="S182" s="246" t="s">
        <v>35155</v>
      </c>
      <c r="T182" s="242" t="s">
        <v>177</v>
      </c>
      <c r="U182" s="6" t="s">
        <v>3817</v>
      </c>
      <c r="V182" s="246"/>
      <c r="W182" s="246"/>
      <c r="X182" s="242"/>
      <c r="Y182" s="242"/>
    </row>
    <row r="183" spans="1:25" s="8" customFormat="1" ht="15" customHeight="1" x14ac:dyDescent="0.25">
      <c r="A183" s="257" t="s">
        <v>27</v>
      </c>
      <c r="B183" s="257" t="s">
        <v>22115</v>
      </c>
      <c r="C183" s="269" t="s">
        <v>35130</v>
      </c>
      <c r="D183" s="257" t="s">
        <v>35112</v>
      </c>
      <c r="E183" s="257">
        <v>30</v>
      </c>
      <c r="F183" s="270">
        <v>24814613</v>
      </c>
      <c r="G183" s="246">
        <v>27248146139</v>
      </c>
      <c r="H183" s="205">
        <v>27650</v>
      </c>
      <c r="I183" s="271" t="s">
        <v>20</v>
      </c>
      <c r="J183" s="203" t="s">
        <v>29310</v>
      </c>
      <c r="K183" s="204" t="s">
        <v>35042</v>
      </c>
      <c r="L183" s="205">
        <v>44739</v>
      </c>
      <c r="M183" s="16"/>
      <c r="N183" s="18"/>
      <c r="O183" s="18"/>
      <c r="P183" s="245" t="s">
        <v>35183</v>
      </c>
      <c r="Q183" s="246">
        <v>1541748211</v>
      </c>
      <c r="R183" s="83" t="s">
        <v>35184</v>
      </c>
      <c r="S183" s="246" t="s">
        <v>35139</v>
      </c>
      <c r="T183" s="242" t="s">
        <v>177</v>
      </c>
      <c r="U183" s="6" t="s">
        <v>3817</v>
      </c>
      <c r="V183" s="246"/>
      <c r="W183" s="246"/>
      <c r="X183" s="242"/>
      <c r="Y183" s="242"/>
    </row>
    <row r="184" spans="1:25" s="8" customFormat="1" ht="15" customHeight="1" x14ac:dyDescent="0.25">
      <c r="A184" s="257" t="s">
        <v>27</v>
      </c>
      <c r="B184" s="257" t="s">
        <v>22115</v>
      </c>
      <c r="C184" s="269" t="s">
        <v>35211</v>
      </c>
      <c r="D184" s="257" t="s">
        <v>35127</v>
      </c>
      <c r="E184" s="257">
        <v>31</v>
      </c>
      <c r="F184" s="270">
        <v>23816214</v>
      </c>
      <c r="G184" s="246">
        <v>23238162149</v>
      </c>
      <c r="H184" s="205">
        <v>27075</v>
      </c>
      <c r="I184" s="271" t="s">
        <v>20</v>
      </c>
      <c r="J184" s="203" t="s">
        <v>29310</v>
      </c>
      <c r="K184" s="204" t="s">
        <v>35042</v>
      </c>
      <c r="L184" s="205">
        <v>44743</v>
      </c>
      <c r="M184" s="16"/>
      <c r="N184" s="18"/>
      <c r="O184" s="18"/>
      <c r="P184" s="245" t="s">
        <v>35220</v>
      </c>
      <c r="Q184" s="246" t="s">
        <v>35221</v>
      </c>
      <c r="R184" s="83" t="s">
        <v>35222</v>
      </c>
      <c r="S184" s="246" t="s">
        <v>35156</v>
      </c>
      <c r="T184" s="242" t="s">
        <v>177</v>
      </c>
      <c r="U184" s="6" t="s">
        <v>3817</v>
      </c>
      <c r="V184" s="246"/>
      <c r="W184" s="246"/>
      <c r="X184" s="242"/>
      <c r="Y184" s="242"/>
    </row>
    <row r="185" spans="1:25" s="8" customFormat="1" ht="15" customHeight="1" x14ac:dyDescent="0.25">
      <c r="A185" s="257" t="s">
        <v>27</v>
      </c>
      <c r="B185" s="257" t="s">
        <v>22115</v>
      </c>
      <c r="C185" s="269" t="s">
        <v>35134</v>
      </c>
      <c r="D185" s="257" t="s">
        <v>35121</v>
      </c>
      <c r="E185" s="257">
        <v>31</v>
      </c>
      <c r="F185" s="270">
        <v>24736042</v>
      </c>
      <c r="G185" s="246">
        <v>20247360426</v>
      </c>
      <c r="H185" s="205">
        <v>27558</v>
      </c>
      <c r="I185" s="271" t="s">
        <v>20</v>
      </c>
      <c r="J185" s="203" t="s">
        <v>29310</v>
      </c>
      <c r="K185" s="204" t="s">
        <v>35042</v>
      </c>
      <c r="L185" s="205">
        <v>44740</v>
      </c>
      <c r="M185" s="16"/>
      <c r="N185" s="18"/>
      <c r="O185" s="18"/>
      <c r="P185" s="245" t="s">
        <v>35194</v>
      </c>
      <c r="Q185" s="246">
        <v>1534217935</v>
      </c>
      <c r="R185" s="83" t="s">
        <v>35195</v>
      </c>
      <c r="S185" s="246" t="s">
        <v>35150</v>
      </c>
      <c r="T185" s="242" t="s">
        <v>177</v>
      </c>
      <c r="U185" s="6" t="s">
        <v>3817</v>
      </c>
      <c r="V185" s="246"/>
      <c r="W185" s="246"/>
      <c r="X185" s="242"/>
      <c r="Y185" s="242"/>
    </row>
    <row r="186" spans="1:25" s="8" customFormat="1" ht="15" customHeight="1" x14ac:dyDescent="0.25">
      <c r="A186" s="257" t="s">
        <v>27</v>
      </c>
      <c r="B186" s="257" t="s">
        <v>22115</v>
      </c>
      <c r="C186" s="269" t="s">
        <v>35131</v>
      </c>
      <c r="D186" s="257" t="s">
        <v>35114</v>
      </c>
      <c r="E186" s="257">
        <v>31</v>
      </c>
      <c r="F186" s="270">
        <v>23903811</v>
      </c>
      <c r="G186" s="246">
        <v>20239038116</v>
      </c>
      <c r="H186" s="205">
        <v>27102</v>
      </c>
      <c r="I186" s="271" t="s">
        <v>20</v>
      </c>
      <c r="J186" s="203" t="s">
        <v>29310</v>
      </c>
      <c r="K186" s="204" t="s">
        <v>35042</v>
      </c>
      <c r="L186" s="205">
        <v>44740</v>
      </c>
      <c r="M186" s="16"/>
      <c r="N186" s="18"/>
      <c r="O186" s="18"/>
      <c r="P186" s="245" t="s">
        <v>35185</v>
      </c>
      <c r="Q186" s="246">
        <v>1152207384</v>
      </c>
      <c r="R186" s="83" t="s">
        <v>35186</v>
      </c>
      <c r="S186" s="246" t="s">
        <v>35141</v>
      </c>
      <c r="T186" s="242" t="s">
        <v>177</v>
      </c>
      <c r="U186" s="6" t="s">
        <v>3817</v>
      </c>
      <c r="V186" s="246"/>
      <c r="W186" s="246"/>
      <c r="X186" s="242"/>
      <c r="Y186" s="242"/>
    </row>
    <row r="187" spans="1:25" s="8" customFormat="1" ht="15" customHeight="1" x14ac:dyDescent="0.25">
      <c r="A187" s="272" t="s">
        <v>23</v>
      </c>
      <c r="B187" s="257" t="s">
        <v>22115</v>
      </c>
      <c r="C187" s="269" t="s">
        <v>35136</v>
      </c>
      <c r="D187" s="257" t="s">
        <v>35123</v>
      </c>
      <c r="E187" s="257">
        <v>31</v>
      </c>
      <c r="F187" s="270">
        <v>23065285</v>
      </c>
      <c r="G187" s="246">
        <v>27230652851</v>
      </c>
      <c r="H187" s="205">
        <v>26885</v>
      </c>
      <c r="I187" s="271" t="s">
        <v>20</v>
      </c>
      <c r="J187" s="203" t="s">
        <v>29310</v>
      </c>
      <c r="K187" s="204" t="s">
        <v>35042</v>
      </c>
      <c r="L187" s="205">
        <v>44741</v>
      </c>
      <c r="M187" s="16"/>
      <c r="N187" s="18"/>
      <c r="O187" s="18"/>
      <c r="P187" s="245" t="s">
        <v>35198</v>
      </c>
      <c r="Q187" s="246">
        <v>2804012194</v>
      </c>
      <c r="R187" s="83" t="s">
        <v>35199</v>
      </c>
      <c r="S187" s="246" t="s">
        <v>35152</v>
      </c>
      <c r="T187" s="242" t="s">
        <v>177</v>
      </c>
      <c r="U187" s="6" t="s">
        <v>3817</v>
      </c>
      <c r="V187" s="246"/>
      <c r="W187" s="246"/>
      <c r="X187" s="242"/>
      <c r="Y187" s="242"/>
    </row>
    <row r="188" spans="1:25" s="8" customFormat="1" ht="15" customHeight="1" x14ac:dyDescent="0.25">
      <c r="A188" s="272" t="s">
        <v>46</v>
      </c>
      <c r="B188" s="257" t="s">
        <v>22115</v>
      </c>
      <c r="C188" s="269" t="s">
        <v>35173</v>
      </c>
      <c r="D188" s="257" t="s">
        <v>35118</v>
      </c>
      <c r="E188" s="257">
        <v>32</v>
      </c>
      <c r="F188" s="270">
        <v>31314211</v>
      </c>
      <c r="G188" s="246">
        <v>20313142117</v>
      </c>
      <c r="H188" s="205">
        <v>31011</v>
      </c>
      <c r="I188" s="271" t="s">
        <v>20</v>
      </c>
      <c r="J188" s="203" t="s">
        <v>29310</v>
      </c>
      <c r="K188" s="204" t="s">
        <v>35042</v>
      </c>
      <c r="L188" s="205">
        <v>44740</v>
      </c>
      <c r="M188" s="16"/>
      <c r="N188" s="18"/>
      <c r="O188" s="18"/>
      <c r="P188" s="245" t="s">
        <v>35174</v>
      </c>
      <c r="Q188" s="246" t="s">
        <v>35175</v>
      </c>
      <c r="R188" s="83" t="s">
        <v>35176</v>
      </c>
      <c r="S188" s="246" t="s">
        <v>35147</v>
      </c>
      <c r="T188" s="242" t="s">
        <v>177</v>
      </c>
      <c r="U188" s="6" t="s">
        <v>3817</v>
      </c>
      <c r="V188" s="246"/>
      <c r="W188" s="246"/>
      <c r="X188" s="242"/>
      <c r="Y188" s="242"/>
    </row>
    <row r="189" spans="1:25" s="8" customFormat="1" ht="15" customHeight="1" x14ac:dyDescent="0.25">
      <c r="A189" s="257">
        <v>35</v>
      </c>
      <c r="B189" s="257" t="s">
        <v>22115</v>
      </c>
      <c r="C189" s="269" t="s">
        <v>35212</v>
      </c>
      <c r="D189" s="257" t="s">
        <v>35128</v>
      </c>
      <c r="E189" s="257">
        <v>33</v>
      </c>
      <c r="F189" s="270">
        <v>28870994</v>
      </c>
      <c r="G189" s="246">
        <v>20288709948</v>
      </c>
      <c r="H189" s="205">
        <v>29787</v>
      </c>
      <c r="I189" s="271" t="s">
        <v>20</v>
      </c>
      <c r="J189" s="203" t="s">
        <v>29310</v>
      </c>
      <c r="K189" s="204" t="s">
        <v>35042</v>
      </c>
      <c r="L189" s="205">
        <v>44743</v>
      </c>
      <c r="M189" s="16"/>
      <c r="N189" s="18"/>
      <c r="O189" s="18"/>
      <c r="P189" s="245" t="s">
        <v>35223</v>
      </c>
      <c r="Q189" s="246">
        <v>3855711720</v>
      </c>
      <c r="R189" s="83" t="s">
        <v>35224</v>
      </c>
      <c r="S189" s="246" t="s">
        <v>35157</v>
      </c>
      <c r="T189" s="242" t="s">
        <v>177</v>
      </c>
      <c r="U189" s="6" t="s">
        <v>3817</v>
      </c>
      <c r="V189" s="246"/>
      <c r="W189" s="246"/>
      <c r="X189" s="242"/>
      <c r="Y189" s="242"/>
    </row>
    <row r="190" spans="1:25" s="8" customFormat="1" ht="15" customHeight="1" x14ac:dyDescent="0.25">
      <c r="A190" s="257" t="s">
        <v>27</v>
      </c>
      <c r="B190" s="257" t="s">
        <v>22116</v>
      </c>
      <c r="C190" s="269" t="s">
        <v>34947</v>
      </c>
      <c r="D190" s="257" t="s">
        <v>34948</v>
      </c>
      <c r="E190" s="257">
        <v>30</v>
      </c>
      <c r="F190" s="270">
        <v>94040900</v>
      </c>
      <c r="G190" s="246">
        <v>23940409004</v>
      </c>
      <c r="H190" s="205">
        <v>15851</v>
      </c>
      <c r="I190" s="271" t="s">
        <v>17470</v>
      </c>
      <c r="J190" s="203" t="s">
        <v>29310</v>
      </c>
      <c r="K190" s="204" t="s">
        <v>35042</v>
      </c>
      <c r="L190" s="205">
        <v>44725</v>
      </c>
      <c r="M190" s="16"/>
      <c r="N190" s="18"/>
      <c r="O190" s="18"/>
      <c r="P190" s="245" t="s">
        <v>35065</v>
      </c>
      <c r="Q190" s="246" t="s">
        <v>35066</v>
      </c>
      <c r="R190" s="83" t="s">
        <v>35067</v>
      </c>
      <c r="S190" s="246" t="s">
        <v>34949</v>
      </c>
      <c r="T190" s="242" t="s">
        <v>177</v>
      </c>
      <c r="U190" s="6" t="s">
        <v>3817</v>
      </c>
      <c r="V190" s="246" t="s">
        <v>35030</v>
      </c>
      <c r="W190" s="246"/>
      <c r="X190" s="242"/>
      <c r="Y190" s="242"/>
    </row>
    <row r="191" spans="1:25" s="8" customFormat="1" ht="15" customHeight="1" x14ac:dyDescent="0.25">
      <c r="A191" s="257" t="s">
        <v>27</v>
      </c>
      <c r="B191" s="257" t="s">
        <v>22116</v>
      </c>
      <c r="C191" s="269" t="s">
        <v>34950</v>
      </c>
      <c r="D191" s="257" t="s">
        <v>34951</v>
      </c>
      <c r="E191" s="257">
        <v>16</v>
      </c>
      <c r="F191" s="270">
        <v>4508700</v>
      </c>
      <c r="G191" s="246">
        <v>27045087005</v>
      </c>
      <c r="H191" s="205">
        <v>15729</v>
      </c>
      <c r="I191" s="271" t="s">
        <v>17470</v>
      </c>
      <c r="J191" s="203" t="s">
        <v>29310</v>
      </c>
      <c r="K191" s="204" t="s">
        <v>35042</v>
      </c>
      <c r="L191" s="205">
        <v>44713</v>
      </c>
      <c r="M191" s="16"/>
      <c r="N191" s="18"/>
      <c r="O191" s="18"/>
      <c r="P191" s="245" t="s">
        <v>35068</v>
      </c>
      <c r="Q191" s="246">
        <v>1553367776</v>
      </c>
      <c r="R191" s="83" t="s">
        <v>35069</v>
      </c>
      <c r="S191" s="246" t="s">
        <v>34952</v>
      </c>
      <c r="T191" s="242" t="s">
        <v>177</v>
      </c>
      <c r="U191" s="6" t="s">
        <v>3817</v>
      </c>
      <c r="V191" s="246" t="s">
        <v>35031</v>
      </c>
      <c r="W191" s="246"/>
      <c r="X191" s="242"/>
      <c r="Y191" s="242"/>
    </row>
    <row r="192" spans="1:25" s="8" customFormat="1" ht="15" customHeight="1" x14ac:dyDescent="0.25">
      <c r="A192" s="257" t="s">
        <v>27</v>
      </c>
      <c r="B192" s="257" t="s">
        <v>22116</v>
      </c>
      <c r="C192" s="269" t="s">
        <v>35246</v>
      </c>
      <c r="D192" s="257" t="s">
        <v>8593</v>
      </c>
      <c r="E192" s="257">
        <v>31</v>
      </c>
      <c r="F192" s="270">
        <v>11739256</v>
      </c>
      <c r="G192" s="246">
        <v>27117392568</v>
      </c>
      <c r="H192" s="205">
        <v>20166</v>
      </c>
      <c r="I192" s="271" t="s">
        <v>17402</v>
      </c>
      <c r="J192" s="203" t="s">
        <v>29310</v>
      </c>
      <c r="K192" s="204" t="s">
        <v>35042</v>
      </c>
      <c r="L192" s="205">
        <v>44735</v>
      </c>
      <c r="M192" s="16"/>
      <c r="N192" s="18"/>
      <c r="O192" s="18"/>
      <c r="P192" s="245" t="s">
        <v>35247</v>
      </c>
      <c r="Q192" s="246" t="s">
        <v>35248</v>
      </c>
      <c r="R192" s="83" t="s">
        <v>35249</v>
      </c>
      <c r="S192" s="246" t="s">
        <v>35216</v>
      </c>
      <c r="T192" s="242" t="s">
        <v>177</v>
      </c>
      <c r="U192" s="242" t="s">
        <v>3817</v>
      </c>
      <c r="V192" s="246" t="s">
        <v>35250</v>
      </c>
      <c r="W192" s="246"/>
      <c r="X192" s="242"/>
      <c r="Y192" s="242"/>
    </row>
    <row r="193" spans="1:25" s="8" customFormat="1" ht="15" customHeight="1" x14ac:dyDescent="0.25">
      <c r="A193" s="257" t="s">
        <v>27</v>
      </c>
      <c r="B193" s="257" t="s">
        <v>22116</v>
      </c>
      <c r="C193" s="269" t="s">
        <v>34944</v>
      </c>
      <c r="D193" s="257" t="s">
        <v>34945</v>
      </c>
      <c r="E193" s="257">
        <v>15</v>
      </c>
      <c r="F193" s="270">
        <v>3529330</v>
      </c>
      <c r="G193" s="246">
        <v>27035293308</v>
      </c>
      <c r="H193" s="205">
        <v>13510</v>
      </c>
      <c r="I193" s="271" t="s">
        <v>17470</v>
      </c>
      <c r="J193" s="203" t="s">
        <v>29310</v>
      </c>
      <c r="K193" s="204" t="s">
        <v>35042</v>
      </c>
      <c r="L193" s="205">
        <v>44713</v>
      </c>
      <c r="M193" s="16"/>
      <c r="N193" s="18"/>
      <c r="O193" s="18"/>
      <c r="P193" s="245" t="s">
        <v>35062</v>
      </c>
      <c r="Q193" s="246" t="s">
        <v>35063</v>
      </c>
      <c r="R193" s="83" t="s">
        <v>35064</v>
      </c>
      <c r="S193" s="246" t="s">
        <v>34946</v>
      </c>
      <c r="T193" s="242" t="s">
        <v>177</v>
      </c>
      <c r="U193" s="6" t="s">
        <v>3817</v>
      </c>
      <c r="V193" s="246" t="s">
        <v>35029</v>
      </c>
      <c r="W193" s="246"/>
      <c r="X193" s="242"/>
      <c r="Y193" s="242"/>
    </row>
    <row r="194" spans="1:25" s="8" customFormat="1" ht="15" customHeight="1" x14ac:dyDescent="0.25">
      <c r="A194" s="272" t="s">
        <v>46</v>
      </c>
      <c r="B194" s="257" t="s">
        <v>22116</v>
      </c>
      <c r="C194" s="269" t="s">
        <v>34953</v>
      </c>
      <c r="D194" s="257" t="s">
        <v>34954</v>
      </c>
      <c r="E194" s="257">
        <v>33</v>
      </c>
      <c r="F194" s="270">
        <v>5470883</v>
      </c>
      <c r="G194" s="246">
        <v>27054708837</v>
      </c>
      <c r="H194" s="205">
        <v>17186</v>
      </c>
      <c r="I194" s="271" t="s">
        <v>17470</v>
      </c>
      <c r="J194" s="203" t="s">
        <v>29310</v>
      </c>
      <c r="K194" s="204" t="s">
        <v>35042</v>
      </c>
      <c r="L194" s="205">
        <v>44721</v>
      </c>
      <c r="M194" s="16"/>
      <c r="N194" s="18"/>
      <c r="O194" s="18"/>
      <c r="P194" s="245" t="s">
        <v>35070</v>
      </c>
      <c r="Q194" s="246">
        <v>1153362694</v>
      </c>
      <c r="R194" s="83" t="s">
        <v>35071</v>
      </c>
      <c r="S194" s="246" t="s">
        <v>34955</v>
      </c>
      <c r="T194" s="242" t="s">
        <v>177</v>
      </c>
      <c r="U194" s="6" t="s">
        <v>3817</v>
      </c>
      <c r="V194" s="246" t="s">
        <v>35032</v>
      </c>
      <c r="W194" s="246"/>
      <c r="X194" s="242"/>
      <c r="Y194" s="242"/>
    </row>
    <row r="195" spans="1:25" s="8" customFormat="1" ht="15" customHeight="1" x14ac:dyDescent="0.25">
      <c r="A195" s="257" t="s">
        <v>33761</v>
      </c>
      <c r="B195" s="257" t="s">
        <v>22116</v>
      </c>
      <c r="C195" s="269" t="s">
        <v>34956</v>
      </c>
      <c r="D195" s="257" t="s">
        <v>34957</v>
      </c>
      <c r="E195" s="257">
        <v>31</v>
      </c>
      <c r="F195" s="270">
        <v>4525956</v>
      </c>
      <c r="G195" s="246">
        <v>27045259566</v>
      </c>
      <c r="H195" s="205">
        <v>15825</v>
      </c>
      <c r="I195" s="271" t="s">
        <v>17470</v>
      </c>
      <c r="J195" s="203" t="s">
        <v>29310</v>
      </c>
      <c r="K195" s="204" t="s">
        <v>35042</v>
      </c>
      <c r="L195" s="205">
        <v>44715</v>
      </c>
      <c r="M195" s="16"/>
      <c r="N195" s="18"/>
      <c r="O195" s="18"/>
      <c r="P195" s="245" t="s">
        <v>35072</v>
      </c>
      <c r="Q195" s="246" t="s">
        <v>35073</v>
      </c>
      <c r="R195" s="83" t="s">
        <v>35074</v>
      </c>
      <c r="S195" s="246" t="s">
        <v>34958</v>
      </c>
      <c r="T195" s="242" t="s">
        <v>177</v>
      </c>
      <c r="U195" s="6" t="s">
        <v>3817</v>
      </c>
      <c r="V195" s="246" t="s">
        <v>35033</v>
      </c>
      <c r="W195" s="246"/>
      <c r="X195" s="242"/>
      <c r="Y195" s="242"/>
    </row>
    <row r="196" spans="1:25" s="8" customFormat="1" ht="15" customHeight="1" x14ac:dyDescent="0.25">
      <c r="A196" s="257" t="s">
        <v>59</v>
      </c>
      <c r="B196" s="257" t="s">
        <v>22116</v>
      </c>
      <c r="C196" s="269" t="s">
        <v>35251</v>
      </c>
      <c r="D196" s="257" t="s">
        <v>35252</v>
      </c>
      <c r="E196" s="257">
        <v>30</v>
      </c>
      <c r="F196" s="270">
        <v>17918903</v>
      </c>
      <c r="G196" s="246">
        <v>27179189033</v>
      </c>
      <c r="H196" s="205">
        <v>24445</v>
      </c>
      <c r="I196" s="271" t="s">
        <v>17470</v>
      </c>
      <c r="J196" s="203" t="s">
        <v>29310</v>
      </c>
      <c r="K196" s="204" t="s">
        <v>35042</v>
      </c>
      <c r="L196" s="205">
        <v>44735</v>
      </c>
      <c r="M196" s="16"/>
      <c r="N196" s="18"/>
      <c r="O196" s="18"/>
      <c r="P196" s="245" t="s">
        <v>35253</v>
      </c>
      <c r="Q196" s="246" t="s">
        <v>35254</v>
      </c>
      <c r="R196" s="83" t="s">
        <v>35255</v>
      </c>
      <c r="S196" s="246" t="s">
        <v>35217</v>
      </c>
      <c r="T196" s="242" t="s">
        <v>177</v>
      </c>
      <c r="U196" s="242" t="s">
        <v>3817</v>
      </c>
      <c r="V196" s="246" t="s">
        <v>35256</v>
      </c>
      <c r="W196" s="246"/>
      <c r="X196" s="242"/>
      <c r="Y196" s="242"/>
    </row>
    <row r="197" spans="1:25" s="8" customFormat="1" ht="15" customHeight="1" x14ac:dyDescent="0.25">
      <c r="A197" s="257" t="s">
        <v>27</v>
      </c>
      <c r="B197" s="257" t="s">
        <v>22116</v>
      </c>
      <c r="C197" s="269" t="s">
        <v>34959</v>
      </c>
      <c r="D197" s="257" t="s">
        <v>34960</v>
      </c>
      <c r="E197" s="257">
        <v>32</v>
      </c>
      <c r="F197" s="270">
        <v>11367143</v>
      </c>
      <c r="G197" s="246">
        <v>27113671438</v>
      </c>
      <c r="H197" s="205">
        <v>19082</v>
      </c>
      <c r="I197" s="271" t="s">
        <v>17470</v>
      </c>
      <c r="J197" s="203" t="s">
        <v>29310</v>
      </c>
      <c r="K197" s="204" t="s">
        <v>35042</v>
      </c>
      <c r="L197" s="205">
        <v>44725</v>
      </c>
      <c r="M197" s="16"/>
      <c r="N197" s="18"/>
      <c r="O197" s="18"/>
      <c r="P197" s="245" t="s">
        <v>35075</v>
      </c>
      <c r="Q197" s="246">
        <v>1135696554</v>
      </c>
      <c r="R197" s="83" t="s">
        <v>35076</v>
      </c>
      <c r="S197" s="246" t="s">
        <v>34961</v>
      </c>
      <c r="T197" s="242" t="s">
        <v>177</v>
      </c>
      <c r="U197" s="6" t="s">
        <v>3817</v>
      </c>
      <c r="V197" s="246" t="s">
        <v>35034</v>
      </c>
      <c r="W197" s="246"/>
      <c r="X197" s="242"/>
      <c r="Y197" s="242"/>
    </row>
    <row r="198" spans="1:25" s="8" customFormat="1" ht="15" customHeight="1" x14ac:dyDescent="0.25">
      <c r="A198" s="257">
        <v>13</v>
      </c>
      <c r="B198" s="257" t="s">
        <v>22116</v>
      </c>
      <c r="C198" s="269" t="s">
        <v>34962</v>
      </c>
      <c r="D198" s="257" t="s">
        <v>34963</v>
      </c>
      <c r="E198" s="257">
        <v>33</v>
      </c>
      <c r="F198" s="270">
        <v>6557847</v>
      </c>
      <c r="G198" s="246">
        <v>27065578471</v>
      </c>
      <c r="H198" s="205">
        <v>18906</v>
      </c>
      <c r="I198" s="271" t="s">
        <v>17470</v>
      </c>
      <c r="J198" s="203" t="s">
        <v>29310</v>
      </c>
      <c r="K198" s="204" t="s">
        <v>35042</v>
      </c>
      <c r="L198" s="205">
        <v>44713</v>
      </c>
      <c r="M198" s="16"/>
      <c r="N198" s="18"/>
      <c r="O198" s="18"/>
      <c r="P198" s="245" t="s">
        <v>35079</v>
      </c>
      <c r="Q198" s="246" t="s">
        <v>35080</v>
      </c>
      <c r="R198" s="83" t="s">
        <v>35081</v>
      </c>
      <c r="S198" s="246" t="s">
        <v>34964</v>
      </c>
      <c r="T198" s="242" t="s">
        <v>177</v>
      </c>
      <c r="U198" s="6" t="s">
        <v>3817</v>
      </c>
      <c r="V198" s="246" t="s">
        <v>35035</v>
      </c>
      <c r="W198" s="246"/>
      <c r="X198" s="242"/>
      <c r="Y198" s="242"/>
    </row>
    <row r="199" spans="1:25" s="8" customFormat="1" ht="15" customHeight="1" x14ac:dyDescent="0.25">
      <c r="A199" s="257" t="s">
        <v>27</v>
      </c>
      <c r="B199" s="257" t="s">
        <v>22116</v>
      </c>
      <c r="C199" s="269" t="s">
        <v>34965</v>
      </c>
      <c r="D199" s="257" t="s">
        <v>34966</v>
      </c>
      <c r="E199" s="257">
        <v>13</v>
      </c>
      <c r="F199" s="270">
        <v>6700956</v>
      </c>
      <c r="G199" s="246">
        <v>27067009563</v>
      </c>
      <c r="H199" s="205">
        <v>18875</v>
      </c>
      <c r="I199" s="271" t="s">
        <v>17402</v>
      </c>
      <c r="J199" s="203" t="s">
        <v>29310</v>
      </c>
      <c r="K199" s="204" t="s">
        <v>35042</v>
      </c>
      <c r="L199" s="205">
        <v>44725</v>
      </c>
      <c r="M199" s="16"/>
      <c r="N199" s="18"/>
      <c r="O199" s="18"/>
      <c r="P199" s="245" t="s">
        <v>35083</v>
      </c>
      <c r="Q199" s="246" t="s">
        <v>35084</v>
      </c>
      <c r="R199" s="83" t="s">
        <v>35085</v>
      </c>
      <c r="S199" s="246" t="s">
        <v>35082</v>
      </c>
      <c r="T199" s="242" t="s">
        <v>177</v>
      </c>
      <c r="U199" s="6" t="s">
        <v>3817</v>
      </c>
      <c r="V199" s="246" t="s">
        <v>35036</v>
      </c>
      <c r="W199" s="246"/>
      <c r="X199" s="242"/>
      <c r="Y199" s="242"/>
    </row>
    <row r="200" spans="1:25" s="8" customFormat="1" ht="15" customHeight="1" x14ac:dyDescent="0.25">
      <c r="A200" s="257" t="s">
        <v>46</v>
      </c>
      <c r="B200" s="257" t="s">
        <v>22116</v>
      </c>
      <c r="C200" s="269" t="s">
        <v>35257</v>
      </c>
      <c r="D200" s="257" t="s">
        <v>35258</v>
      </c>
      <c r="E200" s="257">
        <v>33</v>
      </c>
      <c r="F200" s="270">
        <v>14930939</v>
      </c>
      <c r="G200" s="246">
        <v>27149309395</v>
      </c>
      <c r="H200" s="205">
        <v>22922</v>
      </c>
      <c r="I200" s="271" t="s">
        <v>17470</v>
      </c>
      <c r="J200" s="203" t="s">
        <v>29310</v>
      </c>
      <c r="K200" s="204" t="s">
        <v>35042</v>
      </c>
      <c r="L200" s="205">
        <v>44735</v>
      </c>
      <c r="M200" s="16"/>
      <c r="N200" s="18"/>
      <c r="O200" s="18"/>
      <c r="P200" s="245" t="s">
        <v>35259</v>
      </c>
      <c r="Q200" s="246">
        <v>1124498934</v>
      </c>
      <c r="R200" s="83" t="s">
        <v>35260</v>
      </c>
      <c r="S200" s="246" t="s">
        <v>35218</v>
      </c>
      <c r="T200" s="242" t="s">
        <v>177</v>
      </c>
      <c r="U200" s="242" t="s">
        <v>3817</v>
      </c>
      <c r="V200" s="246" t="s">
        <v>35261</v>
      </c>
      <c r="W200" s="246"/>
      <c r="X200" s="242"/>
      <c r="Y200" s="242"/>
    </row>
    <row r="201" spans="1:25" s="8" customFormat="1" ht="15" customHeight="1" x14ac:dyDescent="0.25">
      <c r="A201" s="257" t="s">
        <v>27</v>
      </c>
      <c r="B201" s="257" t="s">
        <v>22116</v>
      </c>
      <c r="C201" s="269" t="s">
        <v>35225</v>
      </c>
      <c r="D201" s="257" t="s">
        <v>35226</v>
      </c>
      <c r="E201" s="257">
        <v>31</v>
      </c>
      <c r="F201" s="270">
        <v>52131359</v>
      </c>
      <c r="G201" s="246">
        <v>20521313596</v>
      </c>
      <c r="H201" s="205">
        <v>41167</v>
      </c>
      <c r="I201" s="271" t="s">
        <v>22669</v>
      </c>
      <c r="J201" s="203" t="s">
        <v>29310</v>
      </c>
      <c r="K201" s="204" t="s">
        <v>35042</v>
      </c>
      <c r="L201" s="205">
        <v>44725</v>
      </c>
      <c r="M201" s="16"/>
      <c r="N201" s="18"/>
      <c r="O201" s="18" t="s">
        <v>35229</v>
      </c>
      <c r="P201" s="245" t="s">
        <v>35227</v>
      </c>
      <c r="Q201" s="246">
        <v>1136489836</v>
      </c>
      <c r="R201" s="83" t="s">
        <v>35228</v>
      </c>
      <c r="S201" s="246" t="s">
        <v>35214</v>
      </c>
      <c r="T201" s="242" t="s">
        <v>177</v>
      </c>
      <c r="U201" s="242" t="s">
        <v>3817</v>
      </c>
      <c r="V201" s="246" t="s">
        <v>35230</v>
      </c>
      <c r="W201" s="246"/>
      <c r="X201" s="242"/>
      <c r="Y201" s="242"/>
    </row>
    <row r="202" spans="1:25" s="8" customFormat="1" ht="15" customHeight="1" x14ac:dyDescent="0.25">
      <c r="A202" s="257" t="s">
        <v>27</v>
      </c>
      <c r="B202" s="257" t="s">
        <v>22116</v>
      </c>
      <c r="C202" s="269" t="s">
        <v>34967</v>
      </c>
      <c r="D202" s="257" t="s">
        <v>34968</v>
      </c>
      <c r="E202" s="257">
        <v>32</v>
      </c>
      <c r="F202" s="270">
        <v>11292936</v>
      </c>
      <c r="G202" s="246">
        <v>27112929369</v>
      </c>
      <c r="H202" s="205">
        <v>19842</v>
      </c>
      <c r="I202" s="271" t="s">
        <v>17470</v>
      </c>
      <c r="J202" s="203" t="s">
        <v>29310</v>
      </c>
      <c r="K202" s="204" t="s">
        <v>35042</v>
      </c>
      <c r="L202" s="205">
        <v>44715</v>
      </c>
      <c r="M202" s="16"/>
      <c r="N202" s="18"/>
      <c r="O202" s="18"/>
      <c r="P202" s="245" t="s">
        <v>35086</v>
      </c>
      <c r="Q202" s="246" t="s">
        <v>35087</v>
      </c>
      <c r="R202" s="83" t="s">
        <v>35088</v>
      </c>
      <c r="S202" s="246" t="s">
        <v>34969</v>
      </c>
      <c r="T202" s="242" t="s">
        <v>177</v>
      </c>
      <c r="U202" s="6" t="s">
        <v>3817</v>
      </c>
      <c r="V202" s="246" t="s">
        <v>35037</v>
      </c>
      <c r="W202" s="246"/>
      <c r="X202" s="242"/>
      <c r="Y202" s="242"/>
    </row>
    <row r="203" spans="1:25" s="8" customFormat="1" ht="15" customHeight="1" x14ac:dyDescent="0.25">
      <c r="A203" s="257">
        <v>10</v>
      </c>
      <c r="B203" s="257" t="s">
        <v>22116</v>
      </c>
      <c r="C203" s="269" t="s">
        <v>34970</v>
      </c>
      <c r="D203" s="257" t="s">
        <v>34971</v>
      </c>
      <c r="E203" s="257">
        <v>14</v>
      </c>
      <c r="F203" s="270">
        <v>10303635</v>
      </c>
      <c r="G203" s="246">
        <v>27103036351</v>
      </c>
      <c r="H203" s="205">
        <v>18974</v>
      </c>
      <c r="I203" s="271" t="s">
        <v>17470</v>
      </c>
      <c r="J203" s="203" t="s">
        <v>29310</v>
      </c>
      <c r="K203" s="204" t="s">
        <v>35042</v>
      </c>
      <c r="L203" s="205">
        <v>44725</v>
      </c>
      <c r="M203" s="16"/>
      <c r="N203" s="18"/>
      <c r="O203" s="18"/>
      <c r="P203" s="245" t="s">
        <v>35089</v>
      </c>
      <c r="Q203" s="246">
        <v>4427894</v>
      </c>
      <c r="R203" s="83" t="s">
        <v>176</v>
      </c>
      <c r="S203" s="246" t="s">
        <v>34972</v>
      </c>
      <c r="T203" s="242" t="s">
        <v>177</v>
      </c>
      <c r="U203" s="6" t="s">
        <v>3817</v>
      </c>
      <c r="V203" s="246" t="s">
        <v>35038</v>
      </c>
      <c r="W203" s="246"/>
      <c r="X203" s="242"/>
      <c r="Y203" s="242"/>
    </row>
    <row r="204" spans="1:25" s="8" customFormat="1" ht="15" customHeight="1" x14ac:dyDescent="0.25">
      <c r="A204" s="257" t="s">
        <v>27</v>
      </c>
      <c r="B204" s="257" t="s">
        <v>22116</v>
      </c>
      <c r="C204" s="269" t="s">
        <v>34973</v>
      </c>
      <c r="D204" s="257" t="s">
        <v>34974</v>
      </c>
      <c r="E204" s="257">
        <v>33</v>
      </c>
      <c r="F204" s="270">
        <v>18443069</v>
      </c>
      <c r="G204" s="246">
        <v>20184430690</v>
      </c>
      <c r="H204" s="205">
        <v>24233</v>
      </c>
      <c r="I204" s="271" t="s">
        <v>34976</v>
      </c>
      <c r="J204" s="203" t="s">
        <v>29310</v>
      </c>
      <c r="K204" s="204" t="s">
        <v>35042</v>
      </c>
      <c r="L204" s="205">
        <v>44720</v>
      </c>
      <c r="M204" s="16"/>
      <c r="N204" s="18"/>
      <c r="O204" s="18"/>
      <c r="P204" s="258" t="s">
        <v>35091</v>
      </c>
      <c r="Q204" s="246" t="s">
        <v>35092</v>
      </c>
      <c r="R204" s="83" t="s">
        <v>176</v>
      </c>
      <c r="S204" s="246" t="s">
        <v>34975</v>
      </c>
      <c r="T204" s="242" t="s">
        <v>177</v>
      </c>
      <c r="U204" s="6" t="s">
        <v>3817</v>
      </c>
      <c r="V204" s="246" t="s">
        <v>35039</v>
      </c>
      <c r="W204" s="246"/>
      <c r="X204" s="242"/>
      <c r="Y204" s="242"/>
    </row>
    <row r="205" spans="1:25" s="8" customFormat="1" ht="15" customHeight="1" x14ac:dyDescent="0.25">
      <c r="A205" s="257" t="s">
        <v>27</v>
      </c>
      <c r="B205" s="257" t="s">
        <v>22116</v>
      </c>
      <c r="C205" s="269" t="s">
        <v>34977</v>
      </c>
      <c r="D205" s="257" t="s">
        <v>34978</v>
      </c>
      <c r="E205" s="257">
        <v>32</v>
      </c>
      <c r="F205" s="270">
        <v>92293563</v>
      </c>
      <c r="G205" s="246">
        <v>27922935632</v>
      </c>
      <c r="H205" s="205" t="s">
        <v>35093</v>
      </c>
      <c r="I205" s="271" t="s">
        <v>17470</v>
      </c>
      <c r="J205" s="203" t="s">
        <v>29310</v>
      </c>
      <c r="K205" s="204" t="s">
        <v>35042</v>
      </c>
      <c r="L205" s="205">
        <v>44713</v>
      </c>
      <c r="M205" s="16"/>
      <c r="N205" s="18"/>
      <c r="O205" s="18"/>
      <c r="P205" s="245" t="s">
        <v>35094</v>
      </c>
      <c r="Q205" s="246">
        <v>1125825854</v>
      </c>
      <c r="R205" s="83" t="s">
        <v>35095</v>
      </c>
      <c r="S205" s="246" t="s">
        <v>34979</v>
      </c>
      <c r="T205" s="242" t="s">
        <v>177</v>
      </c>
      <c r="U205" s="6" t="s">
        <v>3817</v>
      </c>
      <c r="V205" s="246" t="s">
        <v>35040</v>
      </c>
      <c r="W205" s="246"/>
      <c r="X205" s="242"/>
      <c r="Y205" s="242"/>
    </row>
    <row r="206" spans="1:25" s="8" customFormat="1" ht="15" customHeight="1" x14ac:dyDescent="0.25">
      <c r="A206" s="272" t="s">
        <v>46</v>
      </c>
      <c r="B206" s="257" t="s">
        <v>22116</v>
      </c>
      <c r="C206" s="269" t="s">
        <v>34980</v>
      </c>
      <c r="D206" s="257" t="s">
        <v>34981</v>
      </c>
      <c r="E206" s="257">
        <v>16</v>
      </c>
      <c r="F206" s="270">
        <v>31363183</v>
      </c>
      <c r="G206" s="246">
        <v>23313631834</v>
      </c>
      <c r="H206" s="205">
        <v>31038</v>
      </c>
      <c r="I206" s="271" t="s">
        <v>17402</v>
      </c>
      <c r="J206" s="203" t="s">
        <v>29310</v>
      </c>
      <c r="K206" s="204" t="s">
        <v>35042</v>
      </c>
      <c r="L206" s="205">
        <v>44725</v>
      </c>
      <c r="M206" s="16"/>
      <c r="N206" s="18"/>
      <c r="O206" s="18"/>
      <c r="P206" s="245" t="s">
        <v>35103</v>
      </c>
      <c r="Q206" s="246">
        <v>1122912592</v>
      </c>
      <c r="R206" s="83" t="s">
        <v>35104</v>
      </c>
      <c r="S206" s="246" t="s">
        <v>34982</v>
      </c>
      <c r="T206" s="242" t="s">
        <v>177</v>
      </c>
      <c r="U206" s="6" t="s">
        <v>3817</v>
      </c>
      <c r="V206" s="246" t="s">
        <v>35041</v>
      </c>
      <c r="W206" s="246"/>
      <c r="X206" s="242"/>
      <c r="Y206" s="242"/>
    </row>
    <row r="207" spans="1:25" s="8" customFormat="1" ht="15" customHeight="1" x14ac:dyDescent="0.25">
      <c r="A207" s="257">
        <v>13</v>
      </c>
      <c r="B207" s="257" t="s">
        <v>22116</v>
      </c>
      <c r="C207" s="269" t="s">
        <v>35233</v>
      </c>
      <c r="D207" s="257" t="s">
        <v>35234</v>
      </c>
      <c r="E207" s="257">
        <v>31</v>
      </c>
      <c r="F207" s="270">
        <v>40731296</v>
      </c>
      <c r="G207" s="246">
        <v>27407312967</v>
      </c>
      <c r="H207" s="205">
        <v>35725</v>
      </c>
      <c r="I207" s="271" t="s">
        <v>17337</v>
      </c>
      <c r="J207" s="203" t="s">
        <v>29310</v>
      </c>
      <c r="K207" s="204" t="s">
        <v>35042</v>
      </c>
      <c r="L207" s="205">
        <v>44735</v>
      </c>
      <c r="M207" s="16"/>
      <c r="N207" s="18"/>
      <c r="O207" s="18"/>
      <c r="P207" s="245" t="s">
        <v>35235</v>
      </c>
      <c r="Q207" s="246" t="s">
        <v>35236</v>
      </c>
      <c r="R207" s="83" t="s">
        <v>35237</v>
      </c>
      <c r="S207" s="246" t="s">
        <v>35215</v>
      </c>
      <c r="T207" s="242" t="s">
        <v>177</v>
      </c>
      <c r="U207" s="242" t="s">
        <v>3817</v>
      </c>
      <c r="V207" s="246" t="s">
        <v>35273</v>
      </c>
      <c r="W207" s="246"/>
      <c r="X207" s="242"/>
      <c r="Y207" s="242"/>
    </row>
    <row r="208" spans="1:25" s="8" customFormat="1" ht="15" customHeight="1" x14ac:dyDescent="0.2">
      <c r="A208" s="257">
        <v>13</v>
      </c>
      <c r="B208" s="257" t="s">
        <v>22116</v>
      </c>
      <c r="C208" s="269" t="s">
        <v>35265</v>
      </c>
      <c r="D208" s="257" t="s">
        <v>35266</v>
      </c>
      <c r="E208" s="257">
        <v>33</v>
      </c>
      <c r="F208" s="270">
        <v>47150878</v>
      </c>
      <c r="G208" s="246">
        <v>20471508781</v>
      </c>
      <c r="H208" s="205">
        <v>38708</v>
      </c>
      <c r="I208" s="271" t="s">
        <v>22669</v>
      </c>
      <c r="J208" s="203" t="s">
        <v>29310</v>
      </c>
      <c r="K208" s="204" t="s">
        <v>35042</v>
      </c>
      <c r="L208" s="205">
        <v>44740</v>
      </c>
      <c r="M208" s="16"/>
      <c r="N208" s="18"/>
      <c r="O208" s="18" t="s">
        <v>35268</v>
      </c>
      <c r="P208" s="245" t="s">
        <v>35267</v>
      </c>
      <c r="Q208" s="246" t="s">
        <v>176</v>
      </c>
      <c r="R208" s="246" t="s">
        <v>176</v>
      </c>
      <c r="S208" s="246" t="s">
        <v>35219</v>
      </c>
      <c r="T208" s="242" t="s">
        <v>177</v>
      </c>
      <c r="U208" s="242" t="s">
        <v>3817</v>
      </c>
      <c r="V208" s="246" t="s">
        <v>35269</v>
      </c>
      <c r="W208" s="246"/>
      <c r="X208" s="242"/>
      <c r="Y208" s="242"/>
    </row>
    <row r="209" spans="1:25" s="8" customFormat="1" ht="15" customHeight="1" x14ac:dyDescent="0.2">
      <c r="A209" s="257"/>
      <c r="B209" s="257"/>
      <c r="C209" s="269"/>
      <c r="D209" s="257"/>
      <c r="E209" s="257"/>
      <c r="F209" s="270"/>
      <c r="G209" s="246"/>
      <c r="H209" s="205"/>
      <c r="I209" s="271"/>
      <c r="J209" s="203"/>
      <c r="K209" s="204"/>
      <c r="L209" s="205"/>
      <c r="M209" s="16"/>
      <c r="N209" s="18"/>
      <c r="O209" s="18"/>
      <c r="P209" s="245"/>
      <c r="Q209" s="246"/>
      <c r="R209" s="246"/>
      <c r="S209" s="246"/>
      <c r="T209" s="242"/>
      <c r="U209" s="242"/>
      <c r="V209" s="246"/>
      <c r="W209" s="246"/>
      <c r="X209" s="242"/>
      <c r="Y209" s="242"/>
    </row>
    <row r="210" spans="1:25" s="8" customFormat="1" ht="15" customHeight="1" x14ac:dyDescent="0.2">
      <c r="A210" s="257"/>
      <c r="B210" s="257"/>
      <c r="C210" s="269"/>
      <c r="D210" s="257"/>
      <c r="E210" s="257"/>
      <c r="F210" s="270"/>
      <c r="G210" s="246"/>
      <c r="H210" s="205"/>
      <c r="I210" s="271"/>
      <c r="J210" s="203"/>
      <c r="K210" s="204"/>
      <c r="L210" s="205"/>
      <c r="M210" s="16"/>
      <c r="N210" s="18"/>
      <c r="O210" s="18"/>
      <c r="P210" s="245"/>
      <c r="Q210" s="246"/>
      <c r="R210" s="246"/>
      <c r="S210" s="246"/>
      <c r="T210" s="242"/>
      <c r="U210" s="242"/>
      <c r="V210" s="246"/>
      <c r="W210" s="246"/>
      <c r="X210" s="242"/>
      <c r="Y210" s="242"/>
    </row>
    <row r="211" spans="1:25" s="8" customFormat="1" ht="15" customHeight="1" thickBot="1" x14ac:dyDescent="0.25">
      <c r="A211" s="273"/>
      <c r="B211" s="274"/>
      <c r="C211" s="275"/>
      <c r="D211" s="274"/>
      <c r="E211" s="276"/>
      <c r="F211" s="277"/>
      <c r="G211" s="278"/>
      <c r="H211" s="279"/>
      <c r="I211" s="280"/>
      <c r="J211" s="281"/>
      <c r="K211" s="282"/>
      <c r="L211" s="283"/>
      <c r="M211" s="284"/>
      <c r="N211" s="285"/>
      <c r="O211" s="264"/>
      <c r="P211" s="268"/>
      <c r="Q211" s="286"/>
      <c r="R211" s="287"/>
      <c r="S211" s="265"/>
      <c r="T211" s="263"/>
      <c r="U211" s="263"/>
      <c r="V211" s="265"/>
      <c r="W211" s="265"/>
      <c r="X211" s="263"/>
      <c r="Y211" s="263"/>
    </row>
    <row r="212" spans="1:25" ht="23.25" customHeight="1" x14ac:dyDescent="0.25">
      <c r="A212" s="206" t="s">
        <v>0</v>
      </c>
      <c r="B212" s="207" t="s">
        <v>22114</v>
      </c>
      <c r="C212" s="207" t="s">
        <v>1</v>
      </c>
      <c r="D212" s="194" t="s">
        <v>2</v>
      </c>
      <c r="E212" s="208" t="s">
        <v>3</v>
      </c>
      <c r="F212" s="209" t="s">
        <v>4</v>
      </c>
      <c r="G212" s="210" t="s">
        <v>5</v>
      </c>
      <c r="H212" s="211" t="s">
        <v>6</v>
      </c>
      <c r="I212" s="212" t="s">
        <v>7</v>
      </c>
      <c r="J212" s="213" t="s">
        <v>29308</v>
      </c>
      <c r="K212" s="214" t="s">
        <v>29309</v>
      </c>
      <c r="L212" s="214" t="s">
        <v>33431</v>
      </c>
      <c r="M212" s="215" t="s">
        <v>8</v>
      </c>
      <c r="N212" s="212" t="s">
        <v>9</v>
      </c>
      <c r="O212" s="40" t="s">
        <v>10</v>
      </c>
      <c r="P212" s="41" t="s">
        <v>11</v>
      </c>
      <c r="Q212" s="41" t="s">
        <v>12</v>
      </c>
      <c r="R212" s="192" t="s">
        <v>13</v>
      </c>
    </row>
    <row r="213" spans="1:25" s="8" customFormat="1" ht="15" customHeight="1" x14ac:dyDescent="0.25">
      <c r="A213" s="257" t="s">
        <v>27</v>
      </c>
      <c r="B213" s="257" t="s">
        <v>22116</v>
      </c>
      <c r="C213" s="269" t="s">
        <v>34983</v>
      </c>
      <c r="D213" s="257" t="s">
        <v>34984</v>
      </c>
      <c r="E213" s="257">
        <v>13</v>
      </c>
      <c r="F213" s="270">
        <v>23957002</v>
      </c>
      <c r="G213" s="246">
        <v>27239570025</v>
      </c>
      <c r="H213" s="205">
        <v>27126</v>
      </c>
      <c r="I213" s="271" t="s">
        <v>17337</v>
      </c>
      <c r="J213" s="203" t="s">
        <v>29310</v>
      </c>
      <c r="K213" s="204" t="s">
        <v>35042</v>
      </c>
      <c r="L213" s="205">
        <v>44708</v>
      </c>
      <c r="M213" s="16"/>
      <c r="N213" s="18"/>
      <c r="O213" s="18"/>
      <c r="P213" s="245" t="s">
        <v>35096</v>
      </c>
      <c r="Q213" s="246">
        <v>1563585875</v>
      </c>
      <c r="R213" s="83" t="s">
        <v>35097</v>
      </c>
      <c r="S213" s="246" t="s">
        <v>34985</v>
      </c>
      <c r="T213" s="242" t="s">
        <v>177</v>
      </c>
      <c r="U213" s="6" t="s">
        <v>3817</v>
      </c>
      <c r="V213" s="246" t="s">
        <v>34644</v>
      </c>
      <c r="W213" s="246"/>
      <c r="X213" s="242"/>
      <c r="Y213" s="242"/>
    </row>
    <row r="214" spans="1:25" s="8" customFormat="1" ht="15" customHeight="1" x14ac:dyDescent="0.25">
      <c r="A214" s="257" t="s">
        <v>193</v>
      </c>
      <c r="B214" s="257" t="s">
        <v>22116</v>
      </c>
      <c r="C214" s="269" t="s">
        <v>34986</v>
      </c>
      <c r="D214" s="257" t="s">
        <v>34987</v>
      </c>
      <c r="E214" s="257">
        <v>33</v>
      </c>
      <c r="F214" s="270">
        <v>34570903</v>
      </c>
      <c r="G214" s="246">
        <v>27345709032</v>
      </c>
      <c r="H214" s="205">
        <v>32847</v>
      </c>
      <c r="I214" s="271" t="s">
        <v>17337</v>
      </c>
      <c r="J214" s="203" t="s">
        <v>29310</v>
      </c>
      <c r="K214" s="204" t="s">
        <v>35042</v>
      </c>
      <c r="L214" s="205">
        <v>44722</v>
      </c>
      <c r="M214" s="16"/>
      <c r="N214" s="18"/>
      <c r="O214" s="18"/>
      <c r="P214" s="17" t="s">
        <v>24390</v>
      </c>
      <c r="Q214" s="246" t="s">
        <v>35098</v>
      </c>
      <c r="R214" s="83" t="s">
        <v>35101</v>
      </c>
      <c r="S214" s="246" t="s">
        <v>35213</v>
      </c>
      <c r="T214" s="242" t="s">
        <v>177</v>
      </c>
      <c r="U214" s="6" t="s">
        <v>3817</v>
      </c>
      <c r="V214" s="246" t="s">
        <v>35028</v>
      </c>
      <c r="W214" s="246"/>
      <c r="X214" s="242"/>
      <c r="Y214" s="242"/>
    </row>
    <row r="215" spans="1:25" s="8" customFormat="1" ht="15" customHeight="1" x14ac:dyDescent="0.25">
      <c r="A215" s="272" t="s">
        <v>46</v>
      </c>
      <c r="B215" s="257" t="s">
        <v>22116</v>
      </c>
      <c r="C215" s="269" t="s">
        <v>35203</v>
      </c>
      <c r="D215" s="257" t="s">
        <v>34988</v>
      </c>
      <c r="E215" s="257">
        <v>16</v>
      </c>
      <c r="F215" s="270">
        <v>35122299</v>
      </c>
      <c r="G215" s="246">
        <v>27351222994</v>
      </c>
      <c r="H215" s="205">
        <v>32937</v>
      </c>
      <c r="I215" s="271" t="s">
        <v>17337</v>
      </c>
      <c r="J215" s="203" t="s">
        <v>29310</v>
      </c>
      <c r="K215" s="204" t="s">
        <v>35042</v>
      </c>
      <c r="L215" s="205">
        <v>44725</v>
      </c>
      <c r="M215" s="16"/>
      <c r="N215" s="18"/>
      <c r="O215" s="18"/>
      <c r="P215" s="288" t="s">
        <v>35105</v>
      </c>
      <c r="Q215" s="246">
        <v>1130310317</v>
      </c>
      <c r="R215" s="83" t="s">
        <v>35108</v>
      </c>
      <c r="S215" s="246" t="s">
        <v>34982</v>
      </c>
      <c r="T215" s="242" t="s">
        <v>177</v>
      </c>
      <c r="U215" s="6" t="s">
        <v>3817</v>
      </c>
      <c r="V215" s="246" t="s">
        <v>35041</v>
      </c>
      <c r="W215" s="246"/>
      <c r="X215" s="242"/>
      <c r="Y215" s="242"/>
    </row>
    <row r="216" spans="1:25" s="8" customFormat="1" ht="15" customHeight="1" x14ac:dyDescent="0.2">
      <c r="A216" s="257" t="s">
        <v>193</v>
      </c>
      <c r="B216" s="257" t="s">
        <v>22116</v>
      </c>
      <c r="C216" s="269" t="s">
        <v>34989</v>
      </c>
      <c r="D216" s="257" t="s">
        <v>34990</v>
      </c>
      <c r="E216" s="257">
        <v>33</v>
      </c>
      <c r="F216" s="270">
        <v>16881264</v>
      </c>
      <c r="G216" s="246">
        <v>27168812642</v>
      </c>
      <c r="H216" s="205">
        <v>23461</v>
      </c>
      <c r="I216" s="271" t="s">
        <v>17337</v>
      </c>
      <c r="J216" s="203" t="s">
        <v>29310</v>
      </c>
      <c r="K216" s="204" t="s">
        <v>35042</v>
      </c>
      <c r="L216" s="205">
        <v>44722</v>
      </c>
      <c r="M216" s="16"/>
      <c r="N216" s="18"/>
      <c r="O216" s="18"/>
      <c r="P216" s="245" t="s">
        <v>35099</v>
      </c>
      <c r="Q216" s="246" t="s">
        <v>35100</v>
      </c>
      <c r="R216" s="48" t="s">
        <v>35102</v>
      </c>
      <c r="S216" s="246" t="s">
        <v>35213</v>
      </c>
      <c r="T216" s="242" t="s">
        <v>177</v>
      </c>
      <c r="U216" s="6" t="s">
        <v>3817</v>
      </c>
      <c r="V216" s="246" t="s">
        <v>35028</v>
      </c>
      <c r="W216" s="246"/>
      <c r="X216" s="242"/>
      <c r="Y216" s="242"/>
    </row>
    <row r="217" spans="1:25" s="8" customFormat="1" ht="15" customHeight="1" x14ac:dyDescent="0.2">
      <c r="A217" s="272" t="s">
        <v>46</v>
      </c>
      <c r="B217" s="257" t="s">
        <v>22116</v>
      </c>
      <c r="C217" s="269" t="s">
        <v>35202</v>
      </c>
      <c r="D217" s="257" t="s">
        <v>34991</v>
      </c>
      <c r="E217" s="257">
        <v>16</v>
      </c>
      <c r="F217" s="270">
        <v>37216820</v>
      </c>
      <c r="G217" s="246">
        <v>27372168205</v>
      </c>
      <c r="H217" s="205">
        <v>33939</v>
      </c>
      <c r="I217" s="271" t="s">
        <v>17337</v>
      </c>
      <c r="J217" s="203" t="s">
        <v>29310</v>
      </c>
      <c r="K217" s="204" t="s">
        <v>35042</v>
      </c>
      <c r="L217" s="205">
        <v>44725</v>
      </c>
      <c r="M217" s="16"/>
      <c r="N217" s="18"/>
      <c r="O217" s="18"/>
      <c r="P217" s="48" t="s">
        <v>35106</v>
      </c>
      <c r="Q217" s="246">
        <v>1131153732</v>
      </c>
      <c r="R217" s="48" t="s">
        <v>35107</v>
      </c>
      <c r="S217" s="246" t="s">
        <v>34982</v>
      </c>
      <c r="T217" s="242" t="s">
        <v>177</v>
      </c>
      <c r="U217" s="6" t="s">
        <v>3817</v>
      </c>
      <c r="V217" s="246" t="s">
        <v>35041</v>
      </c>
      <c r="W217" s="246"/>
      <c r="X217" s="242"/>
      <c r="Y217" s="242"/>
    </row>
    <row r="218" spans="1:25" s="8" customFormat="1" ht="15" customHeight="1" x14ac:dyDescent="0.2">
      <c r="A218" s="257" t="s">
        <v>27</v>
      </c>
      <c r="B218" s="257" t="s">
        <v>22116</v>
      </c>
      <c r="C218" s="269" t="s">
        <v>34992</v>
      </c>
      <c r="D218" s="257" t="s">
        <v>34993</v>
      </c>
      <c r="E218" s="257">
        <v>30</v>
      </c>
      <c r="F218" s="270">
        <v>45031988</v>
      </c>
      <c r="G218" s="246">
        <v>27450319886</v>
      </c>
      <c r="H218" s="205">
        <v>37799</v>
      </c>
      <c r="I218" s="271" t="s">
        <v>17337</v>
      </c>
      <c r="J218" s="203" t="s">
        <v>29310</v>
      </c>
      <c r="K218" s="204" t="s">
        <v>35042</v>
      </c>
      <c r="L218" s="205">
        <v>44714</v>
      </c>
      <c r="M218" s="16"/>
      <c r="N218" s="18"/>
      <c r="O218" s="18"/>
      <c r="P218" s="245" t="s">
        <v>35109</v>
      </c>
      <c r="Q218" s="246" t="s">
        <v>35110</v>
      </c>
      <c r="R218" s="48" t="s">
        <v>6687</v>
      </c>
      <c r="S218" s="246" t="s">
        <v>34994</v>
      </c>
      <c r="T218" s="242" t="s">
        <v>177</v>
      </c>
      <c r="U218" s="6" t="s">
        <v>3817</v>
      </c>
      <c r="V218" s="246" t="s">
        <v>34067</v>
      </c>
      <c r="W218" s="246"/>
      <c r="X218" s="242"/>
      <c r="Y218" s="242"/>
    </row>
    <row r="219" spans="1:25" s="8" customFormat="1" ht="15" customHeight="1" x14ac:dyDescent="0.25">
      <c r="A219" s="257">
        <v>23</v>
      </c>
      <c r="B219" s="257" t="s">
        <v>22113</v>
      </c>
      <c r="C219" s="269" t="s">
        <v>35420</v>
      </c>
      <c r="D219" s="257" t="s">
        <v>35430</v>
      </c>
      <c r="E219" s="257">
        <v>10</v>
      </c>
      <c r="F219" s="270">
        <v>22213884</v>
      </c>
      <c r="G219" s="246">
        <v>27222138847</v>
      </c>
      <c r="H219" s="205">
        <v>26035</v>
      </c>
      <c r="I219" s="271" t="s">
        <v>20</v>
      </c>
      <c r="J219" s="203" t="s">
        <v>29310</v>
      </c>
      <c r="K219" s="204" t="s">
        <v>35341</v>
      </c>
      <c r="L219" s="205">
        <v>44769</v>
      </c>
      <c r="M219" s="16"/>
      <c r="N219" s="18"/>
      <c r="O219" s="18"/>
      <c r="P219" s="245" t="s">
        <v>35530</v>
      </c>
      <c r="Q219" s="246">
        <v>1536447847</v>
      </c>
      <c r="R219" s="83" t="s">
        <v>35531</v>
      </c>
      <c r="S219" s="246" t="s">
        <v>35440</v>
      </c>
      <c r="T219" s="242" t="s">
        <v>177</v>
      </c>
      <c r="U219" s="6" t="s">
        <v>3817</v>
      </c>
      <c r="V219" s="246"/>
      <c r="W219" s="246"/>
      <c r="X219" s="242"/>
      <c r="Y219" s="242"/>
    </row>
    <row r="220" spans="1:25" s="8" customFormat="1" ht="15" customHeight="1" x14ac:dyDescent="0.25">
      <c r="A220" s="257" t="s">
        <v>33761</v>
      </c>
      <c r="B220" s="257" t="s">
        <v>22113</v>
      </c>
      <c r="C220" s="269" t="s">
        <v>34652</v>
      </c>
      <c r="D220" s="257" t="s">
        <v>34695</v>
      </c>
      <c r="E220" s="257">
        <v>15</v>
      </c>
      <c r="F220" s="270">
        <v>16726677</v>
      </c>
      <c r="G220" s="246">
        <v>20167266771</v>
      </c>
      <c r="H220" s="205">
        <v>23480</v>
      </c>
      <c r="I220" s="271" t="s">
        <v>20</v>
      </c>
      <c r="J220" s="203" t="s">
        <v>29310</v>
      </c>
      <c r="K220" s="204" t="s">
        <v>35341</v>
      </c>
      <c r="L220" s="205">
        <v>44755</v>
      </c>
      <c r="M220" s="16"/>
      <c r="N220" s="18"/>
      <c r="O220" s="18"/>
      <c r="P220" s="245" t="s">
        <v>35278</v>
      </c>
      <c r="Q220" s="246" t="s">
        <v>176</v>
      </c>
      <c r="R220" s="83" t="s">
        <v>176</v>
      </c>
      <c r="S220" s="246" t="s">
        <v>35270</v>
      </c>
      <c r="T220" s="242" t="s">
        <v>177</v>
      </c>
      <c r="U220" s="6" t="s">
        <v>3817</v>
      </c>
      <c r="V220" s="246"/>
      <c r="W220" s="246"/>
      <c r="X220" s="242"/>
      <c r="Y220" s="242"/>
    </row>
    <row r="221" spans="1:25" s="8" customFormat="1" ht="15" customHeight="1" x14ac:dyDescent="0.25">
      <c r="A221" s="257">
        <v>17</v>
      </c>
      <c r="B221" s="257" t="s">
        <v>22113</v>
      </c>
      <c r="C221" s="269" t="s">
        <v>35419</v>
      </c>
      <c r="D221" s="257" t="s">
        <v>35429</v>
      </c>
      <c r="E221" s="257">
        <v>10</v>
      </c>
      <c r="F221" s="270">
        <v>22897847</v>
      </c>
      <c r="G221" s="246">
        <v>20228978478</v>
      </c>
      <c r="H221" s="205">
        <v>26676</v>
      </c>
      <c r="I221" s="271" t="s">
        <v>20</v>
      </c>
      <c r="J221" s="203" t="s">
        <v>29310</v>
      </c>
      <c r="K221" s="204" t="s">
        <v>35341</v>
      </c>
      <c r="L221" s="205">
        <v>44764</v>
      </c>
      <c r="M221" s="16"/>
      <c r="N221" s="18"/>
      <c r="O221" s="18"/>
      <c r="P221" s="245" t="s">
        <v>35528</v>
      </c>
      <c r="Q221" s="246">
        <v>1164788098</v>
      </c>
      <c r="R221" s="83" t="s">
        <v>35529</v>
      </c>
      <c r="S221" s="246" t="s">
        <v>35439</v>
      </c>
      <c r="T221" s="242" t="s">
        <v>177</v>
      </c>
      <c r="U221" s="6" t="s">
        <v>3817</v>
      </c>
      <c r="V221" s="246"/>
      <c r="W221" s="246"/>
      <c r="X221" s="242"/>
      <c r="Y221" s="242"/>
    </row>
    <row r="222" spans="1:25" s="8" customFormat="1" ht="15" customHeight="1" x14ac:dyDescent="0.25">
      <c r="A222" s="257" t="s">
        <v>27</v>
      </c>
      <c r="B222" s="257" t="s">
        <v>22113</v>
      </c>
      <c r="C222" s="269" t="s">
        <v>35417</v>
      </c>
      <c r="D222" s="257" t="s">
        <v>35427</v>
      </c>
      <c r="E222" s="257">
        <v>14</v>
      </c>
      <c r="F222" s="270">
        <v>24336921</v>
      </c>
      <c r="G222" s="246">
        <v>20243369216</v>
      </c>
      <c r="H222" s="205">
        <v>27396</v>
      </c>
      <c r="I222" s="271" t="s">
        <v>20</v>
      </c>
      <c r="J222" s="203" t="s">
        <v>29310</v>
      </c>
      <c r="K222" s="204" t="s">
        <v>35341</v>
      </c>
      <c r="L222" s="205">
        <v>44764</v>
      </c>
      <c r="M222" s="16"/>
      <c r="N222" s="18"/>
      <c r="O222" s="18"/>
      <c r="P222" s="245" t="s">
        <v>35524</v>
      </c>
      <c r="Q222" s="246">
        <v>1128645485</v>
      </c>
      <c r="R222" s="83" t="s">
        <v>35525</v>
      </c>
      <c r="S222" s="246" t="s">
        <v>35437</v>
      </c>
      <c r="T222" s="242" t="s">
        <v>177</v>
      </c>
      <c r="U222" s="6" t="s">
        <v>3817</v>
      </c>
      <c r="V222" s="246"/>
      <c r="W222" s="246"/>
      <c r="X222" s="242"/>
      <c r="Y222" s="242"/>
    </row>
    <row r="223" spans="1:25" s="8" customFormat="1" ht="15" customHeight="1" x14ac:dyDescent="0.25">
      <c r="A223" s="257" t="s">
        <v>46</v>
      </c>
      <c r="B223" s="257" t="s">
        <v>22113</v>
      </c>
      <c r="C223" s="269" t="s">
        <v>35413</v>
      </c>
      <c r="D223" s="257" t="s">
        <v>35424</v>
      </c>
      <c r="E223" s="257">
        <v>12</v>
      </c>
      <c r="F223" s="270">
        <v>27778282</v>
      </c>
      <c r="G223" s="246">
        <v>20277782821</v>
      </c>
      <c r="H223" s="205">
        <v>29203</v>
      </c>
      <c r="I223" s="271" t="s">
        <v>20</v>
      </c>
      <c r="J223" s="203" t="s">
        <v>29310</v>
      </c>
      <c r="K223" s="204" t="s">
        <v>35341</v>
      </c>
      <c r="L223" s="205">
        <v>44768</v>
      </c>
      <c r="M223" s="16"/>
      <c r="N223" s="18"/>
      <c r="O223" s="18"/>
      <c r="P223" s="245" t="s">
        <v>35517</v>
      </c>
      <c r="Q223" s="246">
        <v>1130965400</v>
      </c>
      <c r="R223" s="83" t="s">
        <v>35518</v>
      </c>
      <c r="S223" s="246" t="s">
        <v>35433</v>
      </c>
      <c r="T223" s="242" t="s">
        <v>177</v>
      </c>
      <c r="U223" s="6" t="s">
        <v>3817</v>
      </c>
      <c r="V223" s="246"/>
      <c r="W223" s="246"/>
      <c r="X223" s="242"/>
      <c r="Y223" s="242"/>
    </row>
    <row r="224" spans="1:25" s="8" customFormat="1" ht="15" customHeight="1" x14ac:dyDescent="0.25">
      <c r="A224" s="257" t="s">
        <v>193</v>
      </c>
      <c r="B224" s="257" t="s">
        <v>22113</v>
      </c>
      <c r="C224" s="269" t="s">
        <v>35414</v>
      </c>
      <c r="D224" s="257" t="s">
        <v>35425</v>
      </c>
      <c r="E224" s="257">
        <v>14</v>
      </c>
      <c r="F224" s="270">
        <v>23628995</v>
      </c>
      <c r="G224" s="246">
        <v>20236289959</v>
      </c>
      <c r="H224" s="205">
        <v>27010</v>
      </c>
      <c r="I224" s="271" t="s">
        <v>20</v>
      </c>
      <c r="J224" s="203" t="s">
        <v>29310</v>
      </c>
      <c r="K224" s="204" t="s">
        <v>35341</v>
      </c>
      <c r="L224" s="205">
        <v>44768</v>
      </c>
      <c r="M224" s="16"/>
      <c r="N224" s="18"/>
      <c r="O224" s="18"/>
      <c r="P224" s="245" t="s">
        <v>35519</v>
      </c>
      <c r="Q224" s="246">
        <v>1144203010</v>
      </c>
      <c r="R224" s="83" t="s">
        <v>35520</v>
      </c>
      <c r="S224" s="246" t="s">
        <v>35434</v>
      </c>
      <c r="T224" s="242" t="s">
        <v>177</v>
      </c>
      <c r="U224" s="6" t="s">
        <v>3817</v>
      </c>
      <c r="V224" s="246"/>
      <c r="W224" s="246"/>
      <c r="X224" s="242"/>
      <c r="Y224" s="242"/>
    </row>
    <row r="225" spans="1:25" s="8" customFormat="1" ht="15" customHeight="1" x14ac:dyDescent="0.25">
      <c r="A225" s="272" t="s">
        <v>172</v>
      </c>
      <c r="B225" s="257" t="s">
        <v>22113</v>
      </c>
      <c r="C225" s="269" t="s">
        <v>35418</v>
      </c>
      <c r="D225" s="257" t="s">
        <v>35428</v>
      </c>
      <c r="E225" s="257">
        <v>14</v>
      </c>
      <c r="F225" s="270">
        <v>17418868</v>
      </c>
      <c r="G225" s="246">
        <v>27174188683</v>
      </c>
      <c r="H225" s="205">
        <v>23526</v>
      </c>
      <c r="I225" s="271" t="s">
        <v>20</v>
      </c>
      <c r="J225" s="203" t="s">
        <v>29310</v>
      </c>
      <c r="K225" s="204" t="s">
        <v>35341</v>
      </c>
      <c r="L225" s="205">
        <v>44768</v>
      </c>
      <c r="M225" s="16"/>
      <c r="N225" s="18"/>
      <c r="O225" s="18"/>
      <c r="P225" s="245" t="s">
        <v>35526</v>
      </c>
      <c r="Q225" s="246">
        <v>2984517904</v>
      </c>
      <c r="R225" s="83" t="s">
        <v>35527</v>
      </c>
      <c r="S225" s="246" t="s">
        <v>35438</v>
      </c>
      <c r="T225" s="242" t="s">
        <v>177</v>
      </c>
      <c r="U225" s="6" t="s">
        <v>3817</v>
      </c>
      <c r="V225" s="246"/>
      <c r="W225" s="246"/>
      <c r="X225" s="242"/>
      <c r="Y225" s="242"/>
    </row>
    <row r="226" spans="1:25" s="8" customFormat="1" ht="15" customHeight="1" x14ac:dyDescent="0.25">
      <c r="A226" s="257" t="s">
        <v>46</v>
      </c>
      <c r="B226" s="257" t="s">
        <v>22113</v>
      </c>
      <c r="C226" s="269" t="s">
        <v>35411</v>
      </c>
      <c r="D226" s="257" t="s">
        <v>35422</v>
      </c>
      <c r="E226" s="257">
        <v>14</v>
      </c>
      <c r="F226" s="270">
        <v>20010843</v>
      </c>
      <c r="G226" s="246">
        <v>23200108434</v>
      </c>
      <c r="H226" s="205">
        <v>24869</v>
      </c>
      <c r="I226" s="271" t="s">
        <v>20</v>
      </c>
      <c r="J226" s="203" t="s">
        <v>29310</v>
      </c>
      <c r="K226" s="204" t="s">
        <v>35341</v>
      </c>
      <c r="L226" s="205">
        <v>44764</v>
      </c>
      <c r="M226" s="16"/>
      <c r="N226" s="18"/>
      <c r="O226" s="18"/>
      <c r="P226" s="245" t="s">
        <v>35513</v>
      </c>
      <c r="Q226" s="246">
        <v>1154901374</v>
      </c>
      <c r="R226" s="83" t="s">
        <v>35514</v>
      </c>
      <c r="S226" s="246" t="s">
        <v>35431</v>
      </c>
      <c r="T226" s="242" t="s">
        <v>177</v>
      </c>
      <c r="U226" s="6" t="s">
        <v>3817</v>
      </c>
      <c r="V226" s="246"/>
      <c r="W226" s="246"/>
      <c r="X226" s="242"/>
      <c r="Y226" s="242"/>
    </row>
    <row r="227" spans="1:25" s="8" customFormat="1" ht="15" customHeight="1" x14ac:dyDescent="0.25">
      <c r="A227" s="272" t="s">
        <v>59</v>
      </c>
      <c r="B227" s="257" t="s">
        <v>22113</v>
      </c>
      <c r="C227" s="269" t="s">
        <v>35421</v>
      </c>
      <c r="D227" s="257" t="s">
        <v>7538</v>
      </c>
      <c r="E227" s="257">
        <v>15</v>
      </c>
      <c r="F227" s="270">
        <v>26540335</v>
      </c>
      <c r="G227" s="246">
        <v>20265403353</v>
      </c>
      <c r="H227" s="205">
        <v>28577</v>
      </c>
      <c r="I227" s="271" t="s">
        <v>20</v>
      </c>
      <c r="J227" s="203" t="s">
        <v>29310</v>
      </c>
      <c r="K227" s="204" t="s">
        <v>35341</v>
      </c>
      <c r="L227" s="205">
        <v>44768</v>
      </c>
      <c r="M227" s="16"/>
      <c r="N227" s="18"/>
      <c r="O227" s="18"/>
      <c r="P227" s="245" t="s">
        <v>35532</v>
      </c>
      <c r="Q227" s="246" t="s">
        <v>35533</v>
      </c>
      <c r="R227" s="83" t="s">
        <v>35534</v>
      </c>
      <c r="S227" s="246" t="s">
        <v>35441</v>
      </c>
      <c r="T227" s="242" t="s">
        <v>177</v>
      </c>
      <c r="U227" s="6" t="s">
        <v>3817</v>
      </c>
      <c r="V227" s="246"/>
      <c r="W227" s="246"/>
      <c r="X227" s="242"/>
      <c r="Y227" s="242"/>
    </row>
    <row r="228" spans="1:25" s="8" customFormat="1" ht="15" customHeight="1" x14ac:dyDescent="0.25">
      <c r="A228" s="257" t="s">
        <v>46</v>
      </c>
      <c r="B228" s="257" t="s">
        <v>22113</v>
      </c>
      <c r="C228" s="269" t="s">
        <v>35415</v>
      </c>
      <c r="D228" s="257" t="s">
        <v>22155</v>
      </c>
      <c r="E228" s="257">
        <v>15</v>
      </c>
      <c r="F228" s="270">
        <v>24203296</v>
      </c>
      <c r="G228" s="246">
        <v>27242032964</v>
      </c>
      <c r="H228" s="205">
        <v>27328</v>
      </c>
      <c r="I228" s="271" t="s">
        <v>20</v>
      </c>
      <c r="J228" s="203" t="s">
        <v>29310</v>
      </c>
      <c r="K228" s="204" t="s">
        <v>35341</v>
      </c>
      <c r="L228" s="205">
        <v>44764</v>
      </c>
      <c r="M228" s="16"/>
      <c r="N228" s="18"/>
      <c r="O228" s="18"/>
      <c r="P228" s="245" t="s">
        <v>35521</v>
      </c>
      <c r="Q228" s="246">
        <v>1544359711</v>
      </c>
      <c r="R228" s="83" t="s">
        <v>22153</v>
      </c>
      <c r="S228" s="246" t="s">
        <v>35435</v>
      </c>
      <c r="T228" s="242" t="s">
        <v>177</v>
      </c>
      <c r="U228" s="6" t="s">
        <v>3817</v>
      </c>
      <c r="V228" s="246"/>
      <c r="W228" s="246"/>
      <c r="X228" s="242"/>
      <c r="Y228" s="242"/>
    </row>
    <row r="229" spans="1:25" s="8" customFormat="1" ht="15" customHeight="1" x14ac:dyDescent="0.25">
      <c r="A229" s="257" t="s">
        <v>27</v>
      </c>
      <c r="B229" s="257" t="s">
        <v>22113</v>
      </c>
      <c r="C229" s="269" t="s">
        <v>35412</v>
      </c>
      <c r="D229" s="257" t="s">
        <v>35423</v>
      </c>
      <c r="E229" s="257">
        <v>14</v>
      </c>
      <c r="F229" s="270">
        <v>22061904</v>
      </c>
      <c r="G229" s="246">
        <v>20220619045</v>
      </c>
      <c r="H229" s="205">
        <v>26080</v>
      </c>
      <c r="I229" s="271" t="s">
        <v>20</v>
      </c>
      <c r="J229" s="203" t="s">
        <v>29310</v>
      </c>
      <c r="K229" s="204" t="s">
        <v>35341</v>
      </c>
      <c r="L229" s="205">
        <v>44764</v>
      </c>
      <c r="M229" s="16"/>
      <c r="N229" s="18"/>
      <c r="O229" s="18"/>
      <c r="P229" s="245" t="s">
        <v>35515</v>
      </c>
      <c r="Q229" s="246">
        <v>1528634033</v>
      </c>
      <c r="R229" s="83" t="s">
        <v>35516</v>
      </c>
      <c r="S229" s="246" t="s">
        <v>35432</v>
      </c>
      <c r="T229" s="242" t="s">
        <v>177</v>
      </c>
      <c r="U229" s="6" t="s">
        <v>3817</v>
      </c>
      <c r="V229" s="246"/>
      <c r="W229" s="246"/>
      <c r="X229" s="242"/>
      <c r="Y229" s="242"/>
    </row>
    <row r="230" spans="1:25" s="8" customFormat="1" ht="15" customHeight="1" x14ac:dyDescent="0.25">
      <c r="A230" s="257" t="s">
        <v>27</v>
      </c>
      <c r="B230" s="257" t="s">
        <v>22113</v>
      </c>
      <c r="C230" s="269" t="s">
        <v>35416</v>
      </c>
      <c r="D230" s="257" t="s">
        <v>35426</v>
      </c>
      <c r="E230" s="257">
        <v>32</v>
      </c>
      <c r="F230" s="270">
        <v>22575533</v>
      </c>
      <c r="G230" s="246">
        <v>27225755332</v>
      </c>
      <c r="H230" s="205">
        <v>27282</v>
      </c>
      <c r="I230" s="271" t="s">
        <v>20</v>
      </c>
      <c r="J230" s="203" t="s">
        <v>29310</v>
      </c>
      <c r="K230" s="204" t="s">
        <v>35341</v>
      </c>
      <c r="L230" s="205">
        <v>44768</v>
      </c>
      <c r="M230" s="16"/>
      <c r="N230" s="18"/>
      <c r="O230" s="18"/>
      <c r="P230" s="245" t="s">
        <v>35522</v>
      </c>
      <c r="Q230" s="246">
        <v>1126713334</v>
      </c>
      <c r="R230" s="83" t="s">
        <v>35523</v>
      </c>
      <c r="S230" s="246" t="s">
        <v>35436</v>
      </c>
      <c r="T230" s="242" t="s">
        <v>177</v>
      </c>
      <c r="U230" s="6" t="s">
        <v>3817</v>
      </c>
      <c r="V230" s="246"/>
      <c r="W230" s="246"/>
      <c r="X230" s="242"/>
      <c r="Y230" s="242"/>
    </row>
    <row r="231" spans="1:25" s="8" customFormat="1" ht="15" customHeight="1" x14ac:dyDescent="0.25">
      <c r="A231" s="272" t="s">
        <v>172</v>
      </c>
      <c r="B231" s="257" t="s">
        <v>22116</v>
      </c>
      <c r="C231" s="269" t="s">
        <v>35489</v>
      </c>
      <c r="D231" s="257" t="s">
        <v>35490</v>
      </c>
      <c r="E231" s="257">
        <v>31</v>
      </c>
      <c r="F231" s="270">
        <v>13175644</v>
      </c>
      <c r="G231" s="246">
        <v>27131756440</v>
      </c>
      <c r="H231" s="205">
        <v>21081</v>
      </c>
      <c r="I231" s="271" t="s">
        <v>17470</v>
      </c>
      <c r="J231" s="203" t="s">
        <v>29310</v>
      </c>
      <c r="K231" s="204" t="s">
        <v>35341</v>
      </c>
      <c r="L231" s="205">
        <v>44764</v>
      </c>
      <c r="M231" s="16"/>
      <c r="N231" s="18"/>
      <c r="O231" s="18"/>
      <c r="P231" s="245" t="s">
        <v>35491</v>
      </c>
      <c r="Q231" s="246">
        <v>2984254483</v>
      </c>
      <c r="R231" s="83" t="s">
        <v>176</v>
      </c>
      <c r="S231" s="246" t="s">
        <v>35447</v>
      </c>
      <c r="T231" s="242" t="s">
        <v>177</v>
      </c>
      <c r="U231" s="6" t="s">
        <v>3817</v>
      </c>
      <c r="V231" s="246" t="s">
        <v>35457</v>
      </c>
      <c r="W231" s="259">
        <v>1</v>
      </c>
      <c r="X231" s="259"/>
      <c r="Y231" s="190"/>
    </row>
    <row r="232" spans="1:25" s="8" customFormat="1" ht="15" customHeight="1" x14ac:dyDescent="0.25">
      <c r="A232" s="257">
        <v>11</v>
      </c>
      <c r="B232" s="257" t="s">
        <v>22116</v>
      </c>
      <c r="C232" s="269" t="s">
        <v>35279</v>
      </c>
      <c r="D232" s="257" t="s">
        <v>35280</v>
      </c>
      <c r="E232" s="257">
        <v>31</v>
      </c>
      <c r="F232" s="270">
        <v>36106981</v>
      </c>
      <c r="G232" s="246">
        <v>27361069817</v>
      </c>
      <c r="H232" s="205">
        <v>33549</v>
      </c>
      <c r="I232" s="271" t="s">
        <v>35337</v>
      </c>
      <c r="J232" s="203" t="s">
        <v>29310</v>
      </c>
      <c r="K232" s="204" t="s">
        <v>35341</v>
      </c>
      <c r="L232" s="205">
        <v>44760</v>
      </c>
      <c r="M232" s="16"/>
      <c r="N232" s="18"/>
      <c r="O232" s="18" t="s">
        <v>35338</v>
      </c>
      <c r="P232" s="245" t="s">
        <v>35367</v>
      </c>
      <c r="Q232" s="246" t="s">
        <v>35368</v>
      </c>
      <c r="R232" s="83" t="s">
        <v>176</v>
      </c>
      <c r="S232" s="246" t="s">
        <v>35281</v>
      </c>
      <c r="T232" s="242" t="s">
        <v>177</v>
      </c>
      <c r="U232" s="6" t="s">
        <v>3817</v>
      </c>
      <c r="V232" s="246" t="s">
        <v>35325</v>
      </c>
      <c r="W232" s="246"/>
      <c r="X232" s="242"/>
      <c r="Y232" s="242"/>
    </row>
    <row r="233" spans="1:25" s="8" customFormat="1" ht="15" customHeight="1" x14ac:dyDescent="0.25">
      <c r="A233" s="257" t="s">
        <v>27</v>
      </c>
      <c r="B233" s="257" t="s">
        <v>22116</v>
      </c>
      <c r="C233" s="269" t="s">
        <v>35461</v>
      </c>
      <c r="D233" s="257" t="s">
        <v>35462</v>
      </c>
      <c r="E233" s="257">
        <v>30</v>
      </c>
      <c r="F233" s="270">
        <v>13476716</v>
      </c>
      <c r="G233" s="246">
        <v>27134767168</v>
      </c>
      <c r="H233" s="205">
        <v>21801</v>
      </c>
      <c r="I233" s="271" t="s">
        <v>17470</v>
      </c>
      <c r="J233" s="203" t="s">
        <v>29310</v>
      </c>
      <c r="K233" s="204" t="s">
        <v>35341</v>
      </c>
      <c r="L233" s="205">
        <v>44762</v>
      </c>
      <c r="M233" s="16"/>
      <c r="N233" s="18"/>
      <c r="O233" s="18"/>
      <c r="P233" s="245" t="s">
        <v>35463</v>
      </c>
      <c r="Q233" s="246">
        <v>1157486346</v>
      </c>
      <c r="R233" s="83" t="s">
        <v>35464</v>
      </c>
      <c r="S233" s="246" t="s">
        <v>35442</v>
      </c>
      <c r="T233" s="242" t="s">
        <v>177</v>
      </c>
      <c r="U233" s="6" t="s">
        <v>3817</v>
      </c>
      <c r="V233" s="246" t="s">
        <v>35452</v>
      </c>
      <c r="W233" s="259">
        <v>0.5</v>
      </c>
      <c r="X233" s="259"/>
      <c r="Y233" s="190"/>
    </row>
    <row r="234" spans="1:25" s="8" customFormat="1" ht="15" customHeight="1" x14ac:dyDescent="0.25">
      <c r="A234" s="257">
        <v>17</v>
      </c>
      <c r="B234" s="257" t="s">
        <v>22116</v>
      </c>
      <c r="C234" s="269" t="s">
        <v>35484</v>
      </c>
      <c r="D234" s="257" t="s">
        <v>35485</v>
      </c>
      <c r="E234" s="257">
        <v>32</v>
      </c>
      <c r="F234" s="270">
        <v>4747868</v>
      </c>
      <c r="G234" s="246">
        <v>27047478680</v>
      </c>
      <c r="H234" s="205">
        <v>17020</v>
      </c>
      <c r="I234" s="271" t="s">
        <v>17470</v>
      </c>
      <c r="J234" s="203" t="s">
        <v>29310</v>
      </c>
      <c r="K234" s="204" t="s">
        <v>35341</v>
      </c>
      <c r="L234" s="205">
        <v>44764</v>
      </c>
      <c r="M234" s="16"/>
      <c r="N234" s="18"/>
      <c r="O234" s="18"/>
      <c r="P234" s="245" t="s">
        <v>35486</v>
      </c>
      <c r="Q234" s="246">
        <v>3764210133</v>
      </c>
      <c r="R234" s="83" t="s">
        <v>35008</v>
      </c>
      <c r="S234" s="246" t="s">
        <v>35445</v>
      </c>
      <c r="T234" s="242" t="s">
        <v>177</v>
      </c>
      <c r="U234" s="6" t="s">
        <v>3817</v>
      </c>
      <c r="V234" s="246" t="s">
        <v>35455</v>
      </c>
      <c r="W234" s="259">
        <v>1</v>
      </c>
      <c r="X234" s="259"/>
      <c r="Y234" s="190"/>
    </row>
    <row r="235" spans="1:25" s="8" customFormat="1" ht="15" customHeight="1" x14ac:dyDescent="0.25">
      <c r="A235" s="257" t="s">
        <v>23</v>
      </c>
      <c r="B235" s="257" t="s">
        <v>22116</v>
      </c>
      <c r="C235" s="269" t="s">
        <v>35285</v>
      </c>
      <c r="D235" s="257" t="s">
        <v>35286</v>
      </c>
      <c r="E235" s="257">
        <v>33</v>
      </c>
      <c r="F235" s="270">
        <v>16391841</v>
      </c>
      <c r="G235" s="246">
        <v>27163918418</v>
      </c>
      <c r="H235" s="205">
        <v>23185</v>
      </c>
      <c r="I235" s="271" t="s">
        <v>31254</v>
      </c>
      <c r="J235" s="203" t="s">
        <v>29310</v>
      </c>
      <c r="K235" s="204" t="s">
        <v>35341</v>
      </c>
      <c r="L235" s="205">
        <v>44750</v>
      </c>
      <c r="M235" s="16"/>
      <c r="N235" s="18"/>
      <c r="O235" s="18"/>
      <c r="P235" s="245" t="s">
        <v>35374</v>
      </c>
      <c r="Q235" s="246" t="s">
        <v>35375</v>
      </c>
      <c r="R235" s="83" t="s">
        <v>35376</v>
      </c>
      <c r="S235" s="246" t="s">
        <v>35287</v>
      </c>
      <c r="T235" s="242" t="s">
        <v>177</v>
      </c>
      <c r="U235" s="6" t="s">
        <v>3817</v>
      </c>
      <c r="V235" s="246" t="s">
        <v>35327</v>
      </c>
      <c r="W235" s="246"/>
      <c r="X235" s="242"/>
      <c r="Y235" s="242"/>
    </row>
    <row r="236" spans="1:25" s="8" customFormat="1" ht="15" customHeight="1" x14ac:dyDescent="0.25">
      <c r="A236" s="257">
        <v>13</v>
      </c>
      <c r="B236" s="257" t="s">
        <v>22116</v>
      </c>
      <c r="C236" s="269" t="s">
        <v>35487</v>
      </c>
      <c r="D236" s="257" t="s">
        <v>8998</v>
      </c>
      <c r="E236" s="257">
        <v>34</v>
      </c>
      <c r="F236" s="270">
        <v>8367551</v>
      </c>
      <c r="G236" s="246">
        <v>23083675519</v>
      </c>
      <c r="H236" s="205">
        <v>18658</v>
      </c>
      <c r="I236" s="271" t="s">
        <v>17470</v>
      </c>
      <c r="J236" s="203" t="s">
        <v>29310</v>
      </c>
      <c r="K236" s="204" t="s">
        <v>35341</v>
      </c>
      <c r="L236" s="205">
        <v>44764</v>
      </c>
      <c r="M236" s="16"/>
      <c r="N236" s="18"/>
      <c r="O236" s="18"/>
      <c r="P236" s="245" t="s">
        <v>35488</v>
      </c>
      <c r="Q236" s="246" t="s">
        <v>176</v>
      </c>
      <c r="R236" s="83" t="s">
        <v>176</v>
      </c>
      <c r="S236" s="246" t="s">
        <v>35446</v>
      </c>
      <c r="T236" s="242" t="s">
        <v>177</v>
      </c>
      <c r="U236" s="6" t="s">
        <v>3817</v>
      </c>
      <c r="V236" s="246" t="s">
        <v>35456</v>
      </c>
      <c r="W236" s="259">
        <v>0.5</v>
      </c>
      <c r="X236" s="259"/>
      <c r="Y236" s="190"/>
    </row>
    <row r="237" spans="1:25" s="8" customFormat="1" ht="15" customHeight="1" x14ac:dyDescent="0.25">
      <c r="A237" s="272" t="s">
        <v>46</v>
      </c>
      <c r="B237" s="257" t="s">
        <v>22116</v>
      </c>
      <c r="C237" s="269" t="s">
        <v>35501</v>
      </c>
      <c r="D237" s="257" t="s">
        <v>35502</v>
      </c>
      <c r="E237" s="257">
        <v>10</v>
      </c>
      <c r="F237" s="270">
        <v>17833933</v>
      </c>
      <c r="G237" s="246">
        <v>27178339333</v>
      </c>
      <c r="H237" s="205">
        <v>24125</v>
      </c>
      <c r="I237" s="271" t="s">
        <v>17470</v>
      </c>
      <c r="J237" s="203" t="s">
        <v>29310</v>
      </c>
      <c r="K237" s="204" t="s">
        <v>35341</v>
      </c>
      <c r="L237" s="205">
        <v>44768</v>
      </c>
      <c r="M237" s="16"/>
      <c r="N237" s="18"/>
      <c r="O237" s="18"/>
      <c r="P237" s="245" t="s">
        <v>35503</v>
      </c>
      <c r="Q237" s="246">
        <v>1565713433</v>
      </c>
      <c r="R237" s="83" t="s">
        <v>35504</v>
      </c>
      <c r="S237" s="246" t="s">
        <v>35449</v>
      </c>
      <c r="T237" s="242" t="s">
        <v>177</v>
      </c>
      <c r="U237" s="6" t="s">
        <v>3817</v>
      </c>
      <c r="V237" s="246" t="s">
        <v>35458</v>
      </c>
      <c r="W237" s="259">
        <v>0.5</v>
      </c>
      <c r="X237" s="242"/>
      <c r="Y237" s="190"/>
    </row>
    <row r="238" spans="1:25" s="8" customFormat="1" ht="15" customHeight="1" x14ac:dyDescent="0.25">
      <c r="A238" s="257" t="s">
        <v>27</v>
      </c>
      <c r="B238" s="257" t="s">
        <v>22116</v>
      </c>
      <c r="C238" s="269" t="s">
        <v>35288</v>
      </c>
      <c r="D238" s="257" t="s">
        <v>35289</v>
      </c>
      <c r="E238" s="257">
        <v>30</v>
      </c>
      <c r="F238" s="270">
        <v>6665337</v>
      </c>
      <c r="G238" s="246">
        <v>23066653374</v>
      </c>
      <c r="H238" s="205">
        <v>18669</v>
      </c>
      <c r="I238" s="271" t="s">
        <v>17470</v>
      </c>
      <c r="J238" s="203" t="s">
        <v>29310</v>
      </c>
      <c r="K238" s="204" t="s">
        <v>35341</v>
      </c>
      <c r="L238" s="205">
        <v>44750</v>
      </c>
      <c r="M238" s="16"/>
      <c r="N238" s="18"/>
      <c r="O238" s="18"/>
      <c r="P238" s="245" t="s">
        <v>35377</v>
      </c>
      <c r="Q238" s="246" t="s">
        <v>35378</v>
      </c>
      <c r="R238" s="83" t="s">
        <v>35379</v>
      </c>
      <c r="S238" s="246" t="s">
        <v>35290</v>
      </c>
      <c r="T238" s="242" t="s">
        <v>177</v>
      </c>
      <c r="U238" s="6" t="s">
        <v>3817</v>
      </c>
      <c r="V238" s="246" t="s">
        <v>35328</v>
      </c>
      <c r="W238" s="246"/>
      <c r="X238" s="242"/>
      <c r="Y238" s="242"/>
    </row>
    <row r="239" spans="1:25" s="8" customFormat="1" ht="15" customHeight="1" x14ac:dyDescent="0.25">
      <c r="A239" s="257">
        <v>17</v>
      </c>
      <c r="B239" s="257" t="s">
        <v>22116</v>
      </c>
      <c r="C239" s="269" t="s">
        <v>35474</v>
      </c>
      <c r="D239" s="257" t="s">
        <v>35477</v>
      </c>
      <c r="E239" s="257">
        <v>33</v>
      </c>
      <c r="F239" s="270">
        <v>17170883</v>
      </c>
      <c r="G239" s="246">
        <v>23171708834</v>
      </c>
      <c r="H239" s="205">
        <v>23686</v>
      </c>
      <c r="I239" s="271" t="s">
        <v>17402</v>
      </c>
      <c r="J239" s="203" t="s">
        <v>29310</v>
      </c>
      <c r="K239" s="204" t="s">
        <v>35341</v>
      </c>
      <c r="L239" s="205">
        <v>44764</v>
      </c>
      <c r="M239" s="16"/>
      <c r="N239" s="18"/>
      <c r="O239" s="18"/>
      <c r="P239" s="245" t="s">
        <v>35478</v>
      </c>
      <c r="Q239" s="246">
        <v>3704871908</v>
      </c>
      <c r="R239" s="83" t="s">
        <v>30715</v>
      </c>
      <c r="S239" s="246" t="s">
        <v>35444</v>
      </c>
      <c r="T239" s="242" t="s">
        <v>177</v>
      </c>
      <c r="U239" s="6" t="s">
        <v>3817</v>
      </c>
      <c r="V239" s="246" t="s">
        <v>35454</v>
      </c>
      <c r="W239" s="259">
        <v>0.5</v>
      </c>
      <c r="X239" s="259"/>
      <c r="Y239" s="190"/>
    </row>
    <row r="240" spans="1:25" s="8" customFormat="1" ht="15" customHeight="1" x14ac:dyDescent="0.25">
      <c r="A240" s="257" t="s">
        <v>46</v>
      </c>
      <c r="B240" s="257" t="s">
        <v>22116</v>
      </c>
      <c r="C240" s="269" t="s">
        <v>35294</v>
      </c>
      <c r="D240" s="257" t="s">
        <v>35295</v>
      </c>
      <c r="E240" s="257">
        <v>30</v>
      </c>
      <c r="F240" s="270">
        <v>47083744</v>
      </c>
      <c r="G240" s="246">
        <v>20470837447</v>
      </c>
      <c r="H240" s="205">
        <v>38571</v>
      </c>
      <c r="I240" s="271" t="s">
        <v>22669</v>
      </c>
      <c r="J240" s="203" t="s">
        <v>29310</v>
      </c>
      <c r="K240" s="204" t="s">
        <v>35341</v>
      </c>
      <c r="L240" s="205">
        <v>44760</v>
      </c>
      <c r="M240" s="16"/>
      <c r="N240" s="18"/>
      <c r="O240" s="18" t="s">
        <v>35387</v>
      </c>
      <c r="P240" s="245" t="s">
        <v>35381</v>
      </c>
      <c r="Q240" s="246" t="s">
        <v>35388</v>
      </c>
      <c r="R240" s="83" t="s">
        <v>35382</v>
      </c>
      <c r="S240" s="246" t="s">
        <v>35296</v>
      </c>
      <c r="T240" s="242" t="s">
        <v>177</v>
      </c>
      <c r="U240" s="6" t="s">
        <v>3817</v>
      </c>
      <c r="V240" s="246" t="s">
        <v>35330</v>
      </c>
      <c r="W240" s="246"/>
      <c r="X240" s="242"/>
      <c r="Y240" s="242"/>
    </row>
    <row r="241" spans="1:25" s="8" customFormat="1" ht="15" customHeight="1" x14ac:dyDescent="0.25">
      <c r="A241" s="257">
        <v>32</v>
      </c>
      <c r="B241" s="257" t="s">
        <v>22116</v>
      </c>
      <c r="C241" s="269" t="s">
        <v>35297</v>
      </c>
      <c r="D241" s="257" t="s">
        <v>35298</v>
      </c>
      <c r="E241" s="257">
        <v>30</v>
      </c>
      <c r="F241" s="270">
        <v>10213349</v>
      </c>
      <c r="G241" s="246">
        <v>27102133493</v>
      </c>
      <c r="H241" s="205">
        <v>19995</v>
      </c>
      <c r="I241" s="271" t="s">
        <v>18026</v>
      </c>
      <c r="J241" s="203" t="s">
        <v>29310</v>
      </c>
      <c r="K241" s="204" t="s">
        <v>35341</v>
      </c>
      <c r="L241" s="205">
        <v>44750</v>
      </c>
      <c r="M241" s="16"/>
      <c r="N241" s="18"/>
      <c r="O241" s="18"/>
      <c r="P241" s="245" t="s">
        <v>35404</v>
      </c>
      <c r="Q241" s="246" t="s">
        <v>35405</v>
      </c>
      <c r="R241" s="83" t="s">
        <v>35406</v>
      </c>
      <c r="S241" s="246" t="s">
        <v>35403</v>
      </c>
      <c r="T241" s="242" t="s">
        <v>177</v>
      </c>
      <c r="U241" s="6" t="s">
        <v>3817</v>
      </c>
      <c r="V241" s="246" t="s">
        <v>35324</v>
      </c>
      <c r="W241" s="246"/>
      <c r="X241" s="242"/>
      <c r="Y241" s="242"/>
    </row>
    <row r="242" spans="1:25" s="8" customFormat="1" ht="15" customHeight="1" x14ac:dyDescent="0.25">
      <c r="A242" s="257" t="s">
        <v>27</v>
      </c>
      <c r="B242" s="257" t="s">
        <v>22116</v>
      </c>
      <c r="C242" s="269" t="s">
        <v>35299</v>
      </c>
      <c r="D242" s="257" t="s">
        <v>35300</v>
      </c>
      <c r="E242" s="257">
        <v>34</v>
      </c>
      <c r="F242" s="270">
        <v>21485581</v>
      </c>
      <c r="G242" s="246">
        <v>27214855815</v>
      </c>
      <c r="H242" s="205">
        <v>25573</v>
      </c>
      <c r="I242" s="271" t="s">
        <v>31254</v>
      </c>
      <c r="J242" s="203" t="s">
        <v>29310</v>
      </c>
      <c r="K242" s="204" t="s">
        <v>35341</v>
      </c>
      <c r="L242" s="205">
        <v>44760</v>
      </c>
      <c r="M242" s="16"/>
      <c r="N242" s="18"/>
      <c r="O242" s="18"/>
      <c r="P242" s="245" t="s">
        <v>35383</v>
      </c>
      <c r="Q242" s="246">
        <v>1130068213</v>
      </c>
      <c r="R242" s="83" t="s">
        <v>35384</v>
      </c>
      <c r="S242" s="246" t="s">
        <v>35301</v>
      </c>
      <c r="T242" s="242" t="s">
        <v>177</v>
      </c>
      <c r="U242" s="6" t="s">
        <v>3817</v>
      </c>
      <c r="V242" s="246" t="s">
        <v>35331</v>
      </c>
      <c r="W242" s="246"/>
      <c r="X242" s="242"/>
      <c r="Y242" s="242"/>
    </row>
    <row r="243" spans="1:25" s="8" customFormat="1" ht="15" customHeight="1" x14ac:dyDescent="0.25">
      <c r="A243" s="257">
        <v>32</v>
      </c>
      <c r="B243" s="257" t="s">
        <v>22116</v>
      </c>
      <c r="C243" s="269" t="s">
        <v>35302</v>
      </c>
      <c r="D243" s="257" t="s">
        <v>35303</v>
      </c>
      <c r="E243" s="257">
        <v>32</v>
      </c>
      <c r="F243" s="270">
        <v>17780346</v>
      </c>
      <c r="G243" s="246">
        <v>23177803464</v>
      </c>
      <c r="H243" s="205">
        <v>24862</v>
      </c>
      <c r="I243" s="271" t="s">
        <v>17470</v>
      </c>
      <c r="J243" s="203" t="s">
        <v>29310</v>
      </c>
      <c r="K243" s="204" t="s">
        <v>35341</v>
      </c>
      <c r="L243" s="205">
        <v>44750</v>
      </c>
      <c r="M243" s="16"/>
      <c r="N243" s="18"/>
      <c r="O243" s="18"/>
      <c r="P243" s="245" t="s">
        <v>35398</v>
      </c>
      <c r="Q243" s="246" t="s">
        <v>35385</v>
      </c>
      <c r="R243" s="83" t="s">
        <v>35386</v>
      </c>
      <c r="S243" s="246" t="s">
        <v>35304</v>
      </c>
      <c r="T243" s="242" t="s">
        <v>177</v>
      </c>
      <c r="U243" s="6" t="s">
        <v>3817</v>
      </c>
      <c r="V243" s="246" t="s">
        <v>35332</v>
      </c>
      <c r="W243" s="246"/>
      <c r="X243" s="242"/>
      <c r="Y243" s="242"/>
    </row>
    <row r="244" spans="1:25" s="8" customFormat="1" ht="15" customHeight="1" x14ac:dyDescent="0.25">
      <c r="A244" s="257" t="s">
        <v>59</v>
      </c>
      <c r="B244" s="257" t="s">
        <v>22116</v>
      </c>
      <c r="C244" s="269" t="s">
        <v>35305</v>
      </c>
      <c r="D244" s="257" t="s">
        <v>35306</v>
      </c>
      <c r="E244" s="257">
        <v>13</v>
      </c>
      <c r="F244" s="270">
        <v>47525370</v>
      </c>
      <c r="G244" s="246">
        <v>27475253707</v>
      </c>
      <c r="H244" s="205">
        <v>38988</v>
      </c>
      <c r="I244" s="271" t="s">
        <v>31144</v>
      </c>
      <c r="J244" s="203" t="s">
        <v>29310</v>
      </c>
      <c r="K244" s="204" t="s">
        <v>35341</v>
      </c>
      <c r="L244" s="205">
        <v>44750</v>
      </c>
      <c r="M244" s="16"/>
      <c r="N244" s="18"/>
      <c r="O244" s="18" t="s">
        <v>35339</v>
      </c>
      <c r="P244" s="245" t="s">
        <v>35389</v>
      </c>
      <c r="Q244" s="246" t="s">
        <v>35390</v>
      </c>
      <c r="R244" s="83" t="s">
        <v>4118</v>
      </c>
      <c r="S244" s="246" t="s">
        <v>35307</v>
      </c>
      <c r="T244" s="242" t="s">
        <v>177</v>
      </c>
      <c r="U244" s="6" t="s">
        <v>3817</v>
      </c>
      <c r="V244" s="246" t="s">
        <v>35333</v>
      </c>
      <c r="W244" s="246"/>
      <c r="X244" s="242"/>
      <c r="Y244" s="242"/>
    </row>
    <row r="245" spans="1:25" s="8" customFormat="1" ht="15" customHeight="1" x14ac:dyDescent="0.25">
      <c r="A245" s="257">
        <v>13</v>
      </c>
      <c r="B245" s="257" t="s">
        <v>22116</v>
      </c>
      <c r="C245" s="269" t="s">
        <v>35465</v>
      </c>
      <c r="D245" s="257" t="s">
        <v>35468</v>
      </c>
      <c r="E245" s="257">
        <v>14</v>
      </c>
      <c r="F245" s="270">
        <v>27918809</v>
      </c>
      <c r="G245" s="246">
        <v>27279188093</v>
      </c>
      <c r="H245" s="205">
        <v>29345</v>
      </c>
      <c r="I245" s="271" t="s">
        <v>17470</v>
      </c>
      <c r="J245" s="203" t="s">
        <v>29310</v>
      </c>
      <c r="K245" s="204" t="s">
        <v>35341</v>
      </c>
      <c r="L245" s="205">
        <v>44762</v>
      </c>
      <c r="M245" s="16"/>
      <c r="N245" s="18"/>
      <c r="O245" s="18"/>
      <c r="P245" s="245" t="s">
        <v>35469</v>
      </c>
      <c r="Q245" s="246">
        <v>1150272467</v>
      </c>
      <c r="R245" s="83" t="s">
        <v>176</v>
      </c>
      <c r="S245" s="246" t="s">
        <v>35443</v>
      </c>
      <c r="T245" s="242" t="s">
        <v>177</v>
      </c>
      <c r="U245" s="6" t="s">
        <v>3817</v>
      </c>
      <c r="V245" s="246" t="s">
        <v>35453</v>
      </c>
      <c r="W245" s="259">
        <v>0.5</v>
      </c>
      <c r="X245" s="259"/>
      <c r="Y245" s="190"/>
    </row>
    <row r="246" spans="1:25" s="8" customFormat="1" ht="15" customHeight="1" x14ac:dyDescent="0.25">
      <c r="A246" s="272" t="s">
        <v>2915</v>
      </c>
      <c r="B246" s="257" t="s">
        <v>22116</v>
      </c>
      <c r="C246" s="269" t="s">
        <v>35552</v>
      </c>
      <c r="D246" s="257" t="s">
        <v>35505</v>
      </c>
      <c r="E246" s="257">
        <v>34</v>
      </c>
      <c r="F246" s="270">
        <v>56464101</v>
      </c>
      <c r="G246" s="246">
        <v>23564641014</v>
      </c>
      <c r="H246" s="205">
        <v>43022</v>
      </c>
      <c r="I246" s="271" t="s">
        <v>17337</v>
      </c>
      <c r="J246" s="203" t="s">
        <v>29310</v>
      </c>
      <c r="K246" s="204" t="s">
        <v>35341</v>
      </c>
      <c r="L246" s="205">
        <v>44768</v>
      </c>
      <c r="M246" s="16"/>
      <c r="N246" s="18"/>
      <c r="O246" s="18" t="s">
        <v>35506</v>
      </c>
      <c r="P246" s="245" t="s">
        <v>35507</v>
      </c>
      <c r="Q246" s="246" t="s">
        <v>35508</v>
      </c>
      <c r="R246" s="83" t="s">
        <v>176</v>
      </c>
      <c r="S246" s="246" t="s">
        <v>35450</v>
      </c>
      <c r="T246" s="242" t="s">
        <v>177</v>
      </c>
      <c r="U246" s="6" t="s">
        <v>3817</v>
      </c>
      <c r="V246" s="246" t="s">
        <v>35459</v>
      </c>
      <c r="W246" s="259">
        <v>0.5</v>
      </c>
      <c r="X246" s="242"/>
      <c r="Y246" s="190"/>
    </row>
    <row r="247" spans="1:25" s="8" customFormat="1" ht="15" customHeight="1" x14ac:dyDescent="0.25">
      <c r="A247" s="257" t="s">
        <v>27</v>
      </c>
      <c r="B247" s="257" t="s">
        <v>22116</v>
      </c>
      <c r="C247" s="269" t="s">
        <v>35308</v>
      </c>
      <c r="D247" s="257" t="s">
        <v>35309</v>
      </c>
      <c r="E247" s="257">
        <v>30</v>
      </c>
      <c r="F247" s="270">
        <v>32401875</v>
      </c>
      <c r="G247" s="246">
        <v>27324018757</v>
      </c>
      <c r="H247" s="205">
        <v>31577</v>
      </c>
      <c r="I247" s="271" t="s">
        <v>17337</v>
      </c>
      <c r="J247" s="203" t="s">
        <v>29310</v>
      </c>
      <c r="K247" s="204" t="s">
        <v>35341</v>
      </c>
      <c r="L247" s="205">
        <v>44746</v>
      </c>
      <c r="M247" s="16"/>
      <c r="N247" s="18"/>
      <c r="O247" s="18"/>
      <c r="P247" s="245" t="s">
        <v>35391</v>
      </c>
      <c r="Q247" s="246" t="s">
        <v>35392</v>
      </c>
      <c r="R247" s="83" t="s">
        <v>35393</v>
      </c>
      <c r="S247" s="246" t="s">
        <v>35310</v>
      </c>
      <c r="T247" s="242" t="s">
        <v>177</v>
      </c>
      <c r="U247" s="6" t="s">
        <v>3817</v>
      </c>
      <c r="V247" s="246" t="s">
        <v>35334</v>
      </c>
      <c r="W247" s="246"/>
      <c r="X247" s="242"/>
      <c r="Y247" s="242"/>
    </row>
    <row r="248" spans="1:25" s="8" customFormat="1" ht="15" customHeight="1" x14ac:dyDescent="0.25">
      <c r="A248" s="272" t="s">
        <v>46</v>
      </c>
      <c r="B248" s="257" t="s">
        <v>22116</v>
      </c>
      <c r="C248" s="269" t="s">
        <v>35493</v>
      </c>
      <c r="D248" s="257" t="s">
        <v>35494</v>
      </c>
      <c r="E248" s="257">
        <v>32</v>
      </c>
      <c r="F248" s="270">
        <v>29704210</v>
      </c>
      <c r="G248" s="246">
        <v>27297042101</v>
      </c>
      <c r="H248" s="205">
        <v>30188</v>
      </c>
      <c r="I248" s="271" t="s">
        <v>17337</v>
      </c>
      <c r="J248" s="203" t="s">
        <v>29310</v>
      </c>
      <c r="K248" s="204" t="s">
        <v>35341</v>
      </c>
      <c r="L248" s="205">
        <v>44768</v>
      </c>
      <c r="M248" s="16"/>
      <c r="N248" s="18"/>
      <c r="O248" s="18"/>
      <c r="P248" s="245" t="s">
        <v>35495</v>
      </c>
      <c r="Q248" s="246">
        <v>1161264479</v>
      </c>
      <c r="R248" s="83" t="s">
        <v>35496</v>
      </c>
      <c r="S248" s="246" t="s">
        <v>35448</v>
      </c>
      <c r="T248" s="242" t="s">
        <v>177</v>
      </c>
      <c r="U248" s="6" t="s">
        <v>3817</v>
      </c>
      <c r="V248" s="246" t="s">
        <v>35365</v>
      </c>
      <c r="W248" s="259">
        <v>0.25</v>
      </c>
      <c r="X248" s="242"/>
      <c r="Y248" s="190"/>
    </row>
    <row r="249" spans="1:25" s="8" customFormat="1" ht="15" customHeight="1" x14ac:dyDescent="0.25">
      <c r="A249" s="257" t="s">
        <v>46</v>
      </c>
      <c r="B249" s="257" t="s">
        <v>22116</v>
      </c>
      <c r="C249" s="269" t="s">
        <v>35311</v>
      </c>
      <c r="D249" s="257" t="s">
        <v>35312</v>
      </c>
      <c r="E249" s="257">
        <v>34</v>
      </c>
      <c r="F249" s="270">
        <v>40491071</v>
      </c>
      <c r="G249" s="246">
        <v>27404910715</v>
      </c>
      <c r="H249" s="205">
        <v>35594</v>
      </c>
      <c r="I249" s="271" t="s">
        <v>17337</v>
      </c>
      <c r="J249" s="203" t="s">
        <v>29310</v>
      </c>
      <c r="K249" s="204" t="s">
        <v>35341</v>
      </c>
      <c r="L249" s="205">
        <v>44750</v>
      </c>
      <c r="M249" s="16"/>
      <c r="N249" s="18"/>
      <c r="O249" s="18"/>
      <c r="P249" s="245" t="s">
        <v>35394</v>
      </c>
      <c r="Q249" s="246" t="s">
        <v>35395</v>
      </c>
      <c r="R249" s="83" t="s">
        <v>35396</v>
      </c>
      <c r="S249" s="246" t="s">
        <v>35313</v>
      </c>
      <c r="T249" s="242" t="s">
        <v>177</v>
      </c>
      <c r="U249" s="6" t="s">
        <v>3817</v>
      </c>
      <c r="V249" s="246" t="s">
        <v>35335</v>
      </c>
      <c r="W249" s="246"/>
      <c r="X249" s="242"/>
      <c r="Y249" s="242"/>
    </row>
    <row r="250" spans="1:25" s="8" customFormat="1" ht="15" customHeight="1" x14ac:dyDescent="0.25">
      <c r="A250" s="257" t="s">
        <v>27</v>
      </c>
      <c r="B250" s="257" t="s">
        <v>22116</v>
      </c>
      <c r="C250" s="269" t="s">
        <v>35509</v>
      </c>
      <c r="D250" s="257" t="s">
        <v>35510</v>
      </c>
      <c r="E250" s="257">
        <v>30</v>
      </c>
      <c r="F250" s="270">
        <v>34028534</v>
      </c>
      <c r="G250" s="246">
        <v>23340285344</v>
      </c>
      <c r="H250" s="205">
        <v>32379</v>
      </c>
      <c r="I250" s="271" t="s">
        <v>17337</v>
      </c>
      <c r="J250" s="203" t="s">
        <v>29310</v>
      </c>
      <c r="K250" s="204" t="s">
        <v>35341</v>
      </c>
      <c r="L250" s="205">
        <v>44764</v>
      </c>
      <c r="M250" s="16"/>
      <c r="N250" s="18"/>
      <c r="O250" s="18"/>
      <c r="P250" s="245" t="s">
        <v>35511</v>
      </c>
      <c r="Q250" s="246" t="s">
        <v>35512</v>
      </c>
      <c r="R250" s="83" t="s">
        <v>31369</v>
      </c>
      <c r="S250" s="246" t="s">
        <v>35451</v>
      </c>
      <c r="T250" s="242" t="s">
        <v>177</v>
      </c>
      <c r="U250" s="6" t="s">
        <v>3817</v>
      </c>
      <c r="V250" s="246" t="s">
        <v>35460</v>
      </c>
      <c r="W250" s="259">
        <v>0.5</v>
      </c>
      <c r="X250" s="242"/>
      <c r="Y250" s="190"/>
    </row>
    <row r="251" spans="1:25" s="8" customFormat="1" ht="15" customHeight="1" x14ac:dyDescent="0.25">
      <c r="A251" s="257">
        <v>17</v>
      </c>
      <c r="B251" s="257" t="s">
        <v>22116</v>
      </c>
      <c r="C251" s="269" t="s">
        <v>35475</v>
      </c>
      <c r="D251" s="257" t="s">
        <v>35479</v>
      </c>
      <c r="E251" s="257">
        <v>33</v>
      </c>
      <c r="F251" s="270">
        <v>29803621</v>
      </c>
      <c r="G251" s="246">
        <v>27298036210</v>
      </c>
      <c r="H251" s="205">
        <v>30234</v>
      </c>
      <c r="I251" s="271" t="s">
        <v>17337</v>
      </c>
      <c r="J251" s="203" t="s">
        <v>29310</v>
      </c>
      <c r="K251" s="204" t="s">
        <v>35341</v>
      </c>
      <c r="L251" s="205">
        <v>44764</v>
      </c>
      <c r="M251" s="16"/>
      <c r="N251" s="18"/>
      <c r="O251" s="18"/>
      <c r="P251" s="245" t="s">
        <v>35480</v>
      </c>
      <c r="Q251" s="246">
        <v>3764369461</v>
      </c>
      <c r="R251" s="83" t="s">
        <v>35481</v>
      </c>
      <c r="S251" s="246" t="s">
        <v>35444</v>
      </c>
      <c r="T251" s="242" t="s">
        <v>177</v>
      </c>
      <c r="U251" s="6" t="s">
        <v>3817</v>
      </c>
      <c r="V251" s="246" t="s">
        <v>35454</v>
      </c>
      <c r="W251" s="259">
        <v>0.25</v>
      </c>
      <c r="X251" s="259"/>
      <c r="Y251" s="190"/>
    </row>
    <row r="252" spans="1:25" s="8" customFormat="1" ht="15" customHeight="1" x14ac:dyDescent="0.25">
      <c r="A252" s="257">
        <v>32</v>
      </c>
      <c r="B252" s="257" t="s">
        <v>22116</v>
      </c>
      <c r="C252" s="269" t="s">
        <v>35314</v>
      </c>
      <c r="D252" s="257" t="s">
        <v>35315</v>
      </c>
      <c r="E252" s="257">
        <v>32</v>
      </c>
      <c r="F252" s="270">
        <v>50957502</v>
      </c>
      <c r="G252" s="246">
        <v>27509545028</v>
      </c>
      <c r="H252" s="205">
        <v>40570</v>
      </c>
      <c r="I252" s="271" t="s">
        <v>17337</v>
      </c>
      <c r="J252" s="203" t="s">
        <v>29310</v>
      </c>
      <c r="K252" s="204" t="s">
        <v>35341</v>
      </c>
      <c r="L252" s="205">
        <v>44750</v>
      </c>
      <c r="M252" s="16"/>
      <c r="N252" s="18"/>
      <c r="O252" s="18" t="s">
        <v>35397</v>
      </c>
      <c r="P252" s="245" t="s">
        <v>35398</v>
      </c>
      <c r="Q252" s="246" t="s">
        <v>35399</v>
      </c>
      <c r="R252" s="83" t="s">
        <v>176</v>
      </c>
      <c r="S252" s="246" t="s">
        <v>35304</v>
      </c>
      <c r="T252" s="242" t="s">
        <v>177</v>
      </c>
      <c r="U252" s="6" t="s">
        <v>3817</v>
      </c>
      <c r="V252" s="246" t="s">
        <v>35332</v>
      </c>
      <c r="W252" s="246"/>
      <c r="X252" s="242"/>
      <c r="Y252" s="242"/>
    </row>
    <row r="253" spans="1:25" s="8" customFormat="1" ht="15" customHeight="1" x14ac:dyDescent="0.25">
      <c r="A253" s="257" t="s">
        <v>46</v>
      </c>
      <c r="B253" s="257" t="s">
        <v>22116</v>
      </c>
      <c r="C253" s="269" t="s">
        <v>35316</v>
      </c>
      <c r="D253" s="257" t="s">
        <v>35317</v>
      </c>
      <c r="E253" s="257">
        <v>30</v>
      </c>
      <c r="F253" s="270">
        <v>38698201</v>
      </c>
      <c r="G253" s="246">
        <v>27386982010</v>
      </c>
      <c r="H253" s="205">
        <v>34683</v>
      </c>
      <c r="I253" s="271" t="s">
        <v>17337</v>
      </c>
      <c r="J253" s="203" t="s">
        <v>29310</v>
      </c>
      <c r="K253" s="204" t="s">
        <v>35341</v>
      </c>
      <c r="L253" s="205">
        <v>44760</v>
      </c>
      <c r="M253" s="16"/>
      <c r="N253" s="18"/>
      <c r="O253" s="18"/>
      <c r="P253" s="245" t="s">
        <v>35401</v>
      </c>
      <c r="Q253" s="246">
        <v>2302667576</v>
      </c>
      <c r="R253" s="83" t="s">
        <v>176</v>
      </c>
      <c r="S253" s="246" t="s">
        <v>35400</v>
      </c>
      <c r="T253" s="242" t="s">
        <v>177</v>
      </c>
      <c r="U253" s="6" t="s">
        <v>3817</v>
      </c>
      <c r="V253" s="246" t="s">
        <v>35336</v>
      </c>
      <c r="W253" s="246"/>
      <c r="X253" s="242"/>
      <c r="Y253" s="242"/>
    </row>
    <row r="254" spans="1:25" s="8" customFormat="1" ht="15" customHeight="1" thickBot="1" x14ac:dyDescent="0.3">
      <c r="A254" s="257"/>
      <c r="B254" s="257"/>
      <c r="C254" s="269"/>
      <c r="D254" s="257"/>
      <c r="E254" s="257"/>
      <c r="F254" s="270"/>
      <c r="G254" s="246"/>
      <c r="H254" s="205"/>
      <c r="I254" s="271"/>
      <c r="J254" s="203"/>
      <c r="K254" s="204"/>
      <c r="L254" s="205"/>
      <c r="M254" s="16"/>
      <c r="N254" s="18"/>
      <c r="O254" s="18"/>
      <c r="P254" s="245"/>
      <c r="Q254" s="246"/>
      <c r="R254" s="83"/>
      <c r="S254" s="246"/>
      <c r="T254" s="242"/>
      <c r="U254" s="6"/>
      <c r="V254" s="246"/>
      <c r="W254" s="246"/>
      <c r="X254" s="242"/>
      <c r="Y254" s="242"/>
    </row>
    <row r="255" spans="1:25" ht="23.25" customHeight="1" x14ac:dyDescent="0.25">
      <c r="A255" s="206" t="s">
        <v>0</v>
      </c>
      <c r="B255" s="207" t="s">
        <v>22114</v>
      </c>
      <c r="C255" s="207" t="s">
        <v>1</v>
      </c>
      <c r="D255" s="194" t="s">
        <v>2</v>
      </c>
      <c r="E255" s="208" t="s">
        <v>3</v>
      </c>
      <c r="F255" s="209" t="s">
        <v>4</v>
      </c>
      <c r="G255" s="210" t="s">
        <v>5</v>
      </c>
      <c r="H255" s="211" t="s">
        <v>6</v>
      </c>
      <c r="I255" s="212" t="s">
        <v>7</v>
      </c>
      <c r="J255" s="213" t="s">
        <v>29308</v>
      </c>
      <c r="K255" s="214" t="s">
        <v>29309</v>
      </c>
      <c r="L255" s="214" t="s">
        <v>33431</v>
      </c>
      <c r="M255" s="215" t="s">
        <v>8</v>
      </c>
      <c r="N255" s="212" t="s">
        <v>9</v>
      </c>
      <c r="O255" s="40" t="s">
        <v>10</v>
      </c>
      <c r="P255" s="41" t="s">
        <v>11</v>
      </c>
      <c r="Q255" s="41" t="s">
        <v>12</v>
      </c>
      <c r="R255" s="192" t="s">
        <v>13</v>
      </c>
    </row>
    <row r="256" spans="1:25" s="8" customFormat="1" ht="15" customHeight="1" x14ac:dyDescent="0.25">
      <c r="A256" s="257" t="s">
        <v>59</v>
      </c>
      <c r="B256" s="257" t="s">
        <v>22116</v>
      </c>
      <c r="C256" s="269" t="s">
        <v>35318</v>
      </c>
      <c r="D256" s="257" t="s">
        <v>35319</v>
      </c>
      <c r="E256" s="257">
        <v>13</v>
      </c>
      <c r="F256" s="270">
        <v>50677130</v>
      </c>
      <c r="G256" s="246">
        <v>20506771308</v>
      </c>
      <c r="H256" s="205">
        <v>40477</v>
      </c>
      <c r="I256" s="271" t="s">
        <v>22669</v>
      </c>
      <c r="J256" s="203" t="s">
        <v>29310</v>
      </c>
      <c r="K256" s="204" t="s">
        <v>35341</v>
      </c>
      <c r="L256" s="205">
        <v>44750</v>
      </c>
      <c r="M256" s="16"/>
      <c r="N256" s="18"/>
      <c r="O256" s="18" t="s">
        <v>35340</v>
      </c>
      <c r="P256" s="245" t="s">
        <v>35389</v>
      </c>
      <c r="Q256" s="246" t="s">
        <v>35390</v>
      </c>
      <c r="R256" s="83" t="s">
        <v>4118</v>
      </c>
      <c r="S256" s="246" t="s">
        <v>35307</v>
      </c>
      <c r="T256" s="242" t="s">
        <v>177</v>
      </c>
      <c r="U256" s="6" t="s">
        <v>3817</v>
      </c>
      <c r="V256" s="246" t="s">
        <v>35333</v>
      </c>
      <c r="W256" s="246"/>
      <c r="X256" s="242"/>
      <c r="Y256" s="242"/>
    </row>
    <row r="257" spans="1:25" s="8" customFormat="1" ht="15" customHeight="1" x14ac:dyDescent="0.25">
      <c r="A257" s="257">
        <v>13</v>
      </c>
      <c r="B257" s="257" t="s">
        <v>22116</v>
      </c>
      <c r="C257" s="269" t="s">
        <v>35466</v>
      </c>
      <c r="D257" s="257" t="s">
        <v>35472</v>
      </c>
      <c r="E257" s="257">
        <v>14</v>
      </c>
      <c r="F257" s="270">
        <v>57534221</v>
      </c>
      <c r="G257" s="246">
        <v>27575342219</v>
      </c>
      <c r="H257" s="205">
        <v>43767</v>
      </c>
      <c r="I257" s="271" t="s">
        <v>17337</v>
      </c>
      <c r="J257" s="203" t="s">
        <v>29310</v>
      </c>
      <c r="K257" s="204" t="s">
        <v>35341</v>
      </c>
      <c r="L257" s="205">
        <v>44762</v>
      </c>
      <c r="M257" s="16"/>
      <c r="N257" s="18"/>
      <c r="O257" s="18" t="s">
        <v>35471</v>
      </c>
      <c r="P257" s="245" t="s">
        <v>35469</v>
      </c>
      <c r="Q257" s="246" t="s">
        <v>35470</v>
      </c>
      <c r="R257" s="83" t="s">
        <v>176</v>
      </c>
      <c r="S257" s="246" t="s">
        <v>35443</v>
      </c>
      <c r="T257" s="242" t="s">
        <v>177</v>
      </c>
      <c r="U257" s="6" t="s">
        <v>3817</v>
      </c>
      <c r="V257" s="246" t="s">
        <v>35453</v>
      </c>
      <c r="W257" s="259">
        <v>0.25</v>
      </c>
      <c r="X257" s="259"/>
      <c r="Y257" s="190"/>
    </row>
    <row r="258" spans="1:25" s="8" customFormat="1" ht="15" customHeight="1" x14ac:dyDescent="0.25">
      <c r="A258" s="272" t="s">
        <v>46</v>
      </c>
      <c r="B258" s="257" t="s">
        <v>22116</v>
      </c>
      <c r="C258" s="269" t="s">
        <v>35497</v>
      </c>
      <c r="D258" s="257" t="s">
        <v>35498</v>
      </c>
      <c r="E258" s="257">
        <v>32</v>
      </c>
      <c r="F258" s="270">
        <v>26070734</v>
      </c>
      <c r="G258" s="246">
        <v>27260707340</v>
      </c>
      <c r="H258" s="205">
        <v>28327</v>
      </c>
      <c r="I258" s="271" t="s">
        <v>17337</v>
      </c>
      <c r="J258" s="203" t="s">
        <v>29310</v>
      </c>
      <c r="K258" s="204" t="s">
        <v>35341</v>
      </c>
      <c r="L258" s="205">
        <v>44768</v>
      </c>
      <c r="M258" s="16"/>
      <c r="N258" s="18"/>
      <c r="O258" s="18"/>
      <c r="P258" s="245" t="s">
        <v>35499</v>
      </c>
      <c r="Q258" s="246">
        <v>1127460963</v>
      </c>
      <c r="R258" s="83" t="s">
        <v>35500</v>
      </c>
      <c r="S258" s="246" t="s">
        <v>35448</v>
      </c>
      <c r="T258" s="242" t="s">
        <v>177</v>
      </c>
      <c r="U258" s="6" t="s">
        <v>3817</v>
      </c>
      <c r="V258" s="246" t="s">
        <v>35365</v>
      </c>
      <c r="W258" s="259">
        <v>0.25</v>
      </c>
      <c r="X258" s="242"/>
      <c r="Y258" s="190"/>
    </row>
    <row r="259" spans="1:25" s="8" customFormat="1" ht="15" customHeight="1" x14ac:dyDescent="0.25">
      <c r="A259" s="257" t="s">
        <v>46</v>
      </c>
      <c r="B259" s="257" t="s">
        <v>22116</v>
      </c>
      <c r="C259" s="269" t="s">
        <v>35320</v>
      </c>
      <c r="D259" s="257" t="s">
        <v>35321</v>
      </c>
      <c r="E259" s="257">
        <v>34</v>
      </c>
      <c r="F259" s="270">
        <v>43047231</v>
      </c>
      <c r="G259" s="246">
        <v>27430472319</v>
      </c>
      <c r="H259" s="205">
        <v>36910</v>
      </c>
      <c r="I259" s="271" t="s">
        <v>17337</v>
      </c>
      <c r="J259" s="203" t="s">
        <v>29310</v>
      </c>
      <c r="K259" s="204" t="s">
        <v>35341</v>
      </c>
      <c r="L259" s="205">
        <v>44750</v>
      </c>
      <c r="M259" s="16"/>
      <c r="N259" s="18"/>
      <c r="O259" s="18"/>
      <c r="P259" s="245" t="s">
        <v>35394</v>
      </c>
      <c r="Q259" s="246">
        <v>1160394241</v>
      </c>
      <c r="R259" s="83" t="s">
        <v>35396</v>
      </c>
      <c r="S259" s="246" t="s">
        <v>35313</v>
      </c>
      <c r="T259" s="242" t="s">
        <v>177</v>
      </c>
      <c r="U259" s="6" t="s">
        <v>3817</v>
      </c>
      <c r="V259" s="246" t="s">
        <v>35335</v>
      </c>
      <c r="W259" s="246"/>
      <c r="X259" s="242"/>
      <c r="Y259" s="242"/>
    </row>
    <row r="260" spans="1:25" s="8" customFormat="1" ht="15" customHeight="1" x14ac:dyDescent="0.25">
      <c r="A260" s="257">
        <v>17</v>
      </c>
      <c r="B260" s="257" t="s">
        <v>22116</v>
      </c>
      <c r="C260" s="269" t="s">
        <v>35476</v>
      </c>
      <c r="D260" s="257" t="s">
        <v>35482</v>
      </c>
      <c r="E260" s="257">
        <v>33</v>
      </c>
      <c r="F260" s="270">
        <v>35340051</v>
      </c>
      <c r="G260" s="246">
        <v>27353400512</v>
      </c>
      <c r="H260" s="205">
        <v>33169</v>
      </c>
      <c r="I260" s="271" t="s">
        <v>17337</v>
      </c>
      <c r="J260" s="203" t="s">
        <v>29310</v>
      </c>
      <c r="K260" s="204" t="s">
        <v>35341</v>
      </c>
      <c r="L260" s="205">
        <v>44764</v>
      </c>
      <c r="M260" s="16"/>
      <c r="N260" s="18"/>
      <c r="O260" s="18"/>
      <c r="P260" s="245" t="s">
        <v>35480</v>
      </c>
      <c r="Q260" s="246">
        <v>3764220761</v>
      </c>
      <c r="R260" s="83" t="s">
        <v>35483</v>
      </c>
      <c r="S260" s="246" t="s">
        <v>35444</v>
      </c>
      <c r="T260" s="242" t="s">
        <v>177</v>
      </c>
      <c r="U260" s="6" t="s">
        <v>3817</v>
      </c>
      <c r="V260" s="246" t="s">
        <v>35454</v>
      </c>
      <c r="W260" s="259">
        <v>0.25</v>
      </c>
      <c r="X260" s="259"/>
      <c r="Y260" s="190"/>
    </row>
    <row r="261" spans="1:25" s="8" customFormat="1" ht="15" customHeight="1" x14ac:dyDescent="0.25">
      <c r="A261" s="257" t="s">
        <v>46</v>
      </c>
      <c r="B261" s="257" t="s">
        <v>22116</v>
      </c>
      <c r="C261" s="269" t="s">
        <v>35322</v>
      </c>
      <c r="D261" s="257" t="s">
        <v>35323</v>
      </c>
      <c r="E261" s="257">
        <v>30</v>
      </c>
      <c r="F261" s="270">
        <v>39626491</v>
      </c>
      <c r="G261" s="246">
        <v>27396264914</v>
      </c>
      <c r="H261" s="205">
        <v>35216</v>
      </c>
      <c r="I261" s="271" t="s">
        <v>17337</v>
      </c>
      <c r="J261" s="203" t="s">
        <v>29310</v>
      </c>
      <c r="K261" s="204" t="s">
        <v>35341</v>
      </c>
      <c r="L261" s="205">
        <v>44760</v>
      </c>
      <c r="M261" s="16"/>
      <c r="N261" s="18"/>
      <c r="O261" s="18"/>
      <c r="P261" s="245" t="s">
        <v>35401</v>
      </c>
      <c r="Q261" s="246">
        <v>3875783693</v>
      </c>
      <c r="R261" s="83" t="s">
        <v>35402</v>
      </c>
      <c r="S261" s="246" t="s">
        <v>35400</v>
      </c>
      <c r="T261" s="242" t="s">
        <v>177</v>
      </c>
      <c r="U261" s="6" t="s">
        <v>3817</v>
      </c>
      <c r="V261" s="246" t="s">
        <v>35336</v>
      </c>
      <c r="W261" s="246"/>
      <c r="X261" s="242"/>
      <c r="Y261" s="242"/>
    </row>
    <row r="262" spans="1:25" s="8" customFormat="1" ht="15" customHeight="1" x14ac:dyDescent="0.2">
      <c r="A262" s="195">
        <v>13</v>
      </c>
      <c r="B262" s="195" t="s">
        <v>22116</v>
      </c>
      <c r="C262" s="199" t="s">
        <v>35467</v>
      </c>
      <c r="D262" s="195" t="s">
        <v>35473</v>
      </c>
      <c r="E262" s="195">
        <v>14</v>
      </c>
      <c r="F262" s="200">
        <v>53221649</v>
      </c>
      <c r="G262" s="48">
        <v>23532216494</v>
      </c>
      <c r="H262" s="201">
        <v>41456</v>
      </c>
      <c r="I262" s="202" t="s">
        <v>17337</v>
      </c>
      <c r="J262" s="203" t="s">
        <v>29310</v>
      </c>
      <c r="K262" s="204" t="s">
        <v>35341</v>
      </c>
      <c r="L262" s="204">
        <v>44762</v>
      </c>
      <c r="M262" s="14"/>
      <c r="N262" s="15"/>
      <c r="O262" s="15" t="s">
        <v>35471</v>
      </c>
      <c r="P262" s="17" t="s">
        <v>35469</v>
      </c>
      <c r="Q262" s="48" t="s">
        <v>35470</v>
      </c>
      <c r="R262" s="48" t="s">
        <v>176</v>
      </c>
      <c r="S262" s="6" t="s">
        <v>35443</v>
      </c>
      <c r="T262" s="6" t="s">
        <v>177</v>
      </c>
      <c r="U262" s="6" t="s">
        <v>3817</v>
      </c>
      <c r="V262" s="48" t="s">
        <v>35453</v>
      </c>
      <c r="W262" s="48">
        <v>0.25</v>
      </c>
      <c r="X262" s="6"/>
      <c r="Y262" s="6"/>
    </row>
    <row r="297" spans="1:25" ht="15.75" thickBot="1" x14ac:dyDescent="0.3"/>
    <row r="298" spans="1:25" ht="23.25" customHeight="1" x14ac:dyDescent="0.25">
      <c r="A298" s="206" t="s">
        <v>0</v>
      </c>
      <c r="B298" s="207" t="s">
        <v>22114</v>
      </c>
      <c r="C298" s="207" t="s">
        <v>1</v>
      </c>
      <c r="D298" s="194" t="s">
        <v>2</v>
      </c>
      <c r="E298" s="208" t="s">
        <v>3</v>
      </c>
      <c r="F298" s="209" t="s">
        <v>4</v>
      </c>
      <c r="G298" s="210" t="s">
        <v>5</v>
      </c>
      <c r="H298" s="211" t="s">
        <v>6</v>
      </c>
      <c r="I298" s="212" t="s">
        <v>7</v>
      </c>
      <c r="J298" s="213" t="s">
        <v>29308</v>
      </c>
      <c r="K298" s="214" t="s">
        <v>29309</v>
      </c>
      <c r="L298" s="214" t="s">
        <v>33431</v>
      </c>
      <c r="M298" s="215" t="s">
        <v>8</v>
      </c>
      <c r="N298" s="212" t="s">
        <v>9</v>
      </c>
      <c r="O298" s="40" t="s">
        <v>10</v>
      </c>
      <c r="P298" s="41" t="s">
        <v>11</v>
      </c>
      <c r="Q298" s="41" t="s">
        <v>12</v>
      </c>
      <c r="R298" s="192" t="s">
        <v>13</v>
      </c>
    </row>
    <row r="299" spans="1:25" s="8" customFormat="1" ht="15" customHeight="1" x14ac:dyDescent="0.2">
      <c r="A299" s="5">
        <v>24</v>
      </c>
      <c r="B299" s="5" t="s">
        <v>22116</v>
      </c>
      <c r="C299" s="2" t="s">
        <v>23580</v>
      </c>
      <c r="D299" s="5" t="s">
        <v>6462</v>
      </c>
      <c r="E299" s="5">
        <v>30</v>
      </c>
      <c r="F299" s="19">
        <v>11904023</v>
      </c>
      <c r="G299" s="6" t="s">
        <v>34476</v>
      </c>
      <c r="H299" s="22"/>
      <c r="I299" s="13" t="s">
        <v>17470</v>
      </c>
      <c r="J299" s="26" t="s">
        <v>29311</v>
      </c>
      <c r="K299" s="24" t="s">
        <v>29351</v>
      </c>
      <c r="L299" s="170"/>
      <c r="M299" s="10"/>
      <c r="N299" s="7"/>
      <c r="O299" s="15"/>
      <c r="P299" s="17" t="s">
        <v>23579</v>
      </c>
      <c r="Q299" s="6">
        <v>1157681925</v>
      </c>
      <c r="R299" s="6" t="s">
        <v>33679</v>
      </c>
      <c r="S299" s="6" t="s">
        <v>23578</v>
      </c>
      <c r="T299" s="6" t="s">
        <v>29105</v>
      </c>
      <c r="U299" s="6" t="s">
        <v>3817</v>
      </c>
      <c r="V299" s="48"/>
      <c r="W299" s="48"/>
      <c r="X299" s="6"/>
      <c r="Y299" s="6"/>
    </row>
    <row r="300" spans="1:25" s="8" customFormat="1" ht="15" customHeight="1" x14ac:dyDescent="0.2">
      <c r="A300" s="5" t="s">
        <v>27</v>
      </c>
      <c r="B300" s="5" t="s">
        <v>22116</v>
      </c>
      <c r="C300" s="2" t="s">
        <v>29518</v>
      </c>
      <c r="D300" s="5" t="s">
        <v>29519</v>
      </c>
      <c r="E300" s="5">
        <v>30</v>
      </c>
      <c r="F300" s="19">
        <v>22735053</v>
      </c>
      <c r="G300" s="6">
        <v>27227350534</v>
      </c>
      <c r="H300" s="22">
        <v>26400</v>
      </c>
      <c r="I300" s="13" t="s">
        <v>17470</v>
      </c>
      <c r="J300" s="26" t="s">
        <v>29310</v>
      </c>
      <c r="K300" s="24" t="s">
        <v>29382</v>
      </c>
      <c r="L300" s="170"/>
      <c r="M300" s="10"/>
      <c r="N300" s="7"/>
      <c r="O300" s="15"/>
      <c r="P300" s="17" t="s">
        <v>29520</v>
      </c>
      <c r="Q300" s="6" t="s">
        <v>29521</v>
      </c>
      <c r="R300" s="6" t="s">
        <v>29522</v>
      </c>
      <c r="S300" s="6" t="s">
        <v>29523</v>
      </c>
      <c r="T300" s="6" t="s">
        <v>177</v>
      </c>
      <c r="U300" s="6" t="s">
        <v>3817</v>
      </c>
      <c r="V300" s="48" t="s">
        <v>32947</v>
      </c>
      <c r="W300" s="48"/>
      <c r="X300" s="6"/>
      <c r="Y300" s="6"/>
    </row>
    <row r="301" spans="1:25" s="8" customFormat="1" ht="15" customHeight="1" x14ac:dyDescent="0.2">
      <c r="A301" s="5">
        <v>23</v>
      </c>
      <c r="B301" s="5" t="s">
        <v>22116</v>
      </c>
      <c r="C301" s="2" t="s">
        <v>29524</v>
      </c>
      <c r="D301" s="5" t="s">
        <v>29525</v>
      </c>
      <c r="E301" s="5">
        <v>30</v>
      </c>
      <c r="F301" s="19">
        <v>14244935</v>
      </c>
      <c r="G301" s="6">
        <v>27142449353</v>
      </c>
      <c r="H301" s="22">
        <v>22379</v>
      </c>
      <c r="I301" s="13" t="s">
        <v>17470</v>
      </c>
      <c r="J301" s="26" t="s">
        <v>29310</v>
      </c>
      <c r="K301" s="24" t="s">
        <v>29382</v>
      </c>
      <c r="L301" s="170"/>
      <c r="M301" s="10"/>
      <c r="N301" s="7"/>
      <c r="O301" s="15"/>
      <c r="P301" s="17" t="s">
        <v>29526</v>
      </c>
      <c r="Q301" s="6" t="s">
        <v>29527</v>
      </c>
      <c r="R301" s="6" t="s">
        <v>29528</v>
      </c>
      <c r="S301" s="6" t="s">
        <v>29529</v>
      </c>
      <c r="T301" s="6" t="s">
        <v>177</v>
      </c>
      <c r="U301" s="6" t="s">
        <v>3817</v>
      </c>
      <c r="V301" s="48" t="s">
        <v>32948</v>
      </c>
      <c r="W301" s="48"/>
      <c r="X301" s="6"/>
      <c r="Y301" s="6"/>
    </row>
    <row r="302" spans="1:25" s="8" customFormat="1" ht="15" customHeight="1" x14ac:dyDescent="0.2">
      <c r="A302" s="5" t="s">
        <v>46</v>
      </c>
      <c r="B302" s="5" t="s">
        <v>22116</v>
      </c>
      <c r="C302" s="2" t="s">
        <v>23577</v>
      </c>
      <c r="D302" s="5" t="s">
        <v>23576</v>
      </c>
      <c r="E302" s="5">
        <v>34</v>
      </c>
      <c r="F302" s="19">
        <v>12551998</v>
      </c>
      <c r="G302" s="6">
        <v>27125519984</v>
      </c>
      <c r="H302" s="22">
        <v>20816</v>
      </c>
      <c r="I302" s="13" t="s">
        <v>17470</v>
      </c>
      <c r="J302" s="26" t="s">
        <v>29311</v>
      </c>
      <c r="K302" s="24" t="s">
        <v>29321</v>
      </c>
      <c r="L302" s="170"/>
      <c r="M302" s="10"/>
      <c r="N302" s="7"/>
      <c r="O302" s="15"/>
      <c r="P302" s="17" t="s">
        <v>23575</v>
      </c>
      <c r="Q302" s="6" t="s">
        <v>23574</v>
      </c>
      <c r="R302" s="6" t="s">
        <v>23573</v>
      </c>
      <c r="S302" s="6" t="s">
        <v>23572</v>
      </c>
      <c r="T302" s="6" t="s">
        <v>177</v>
      </c>
      <c r="U302" s="6" t="s">
        <v>3817</v>
      </c>
      <c r="V302" s="48" t="s">
        <v>32949</v>
      </c>
      <c r="W302" s="48"/>
      <c r="X302" s="6"/>
      <c r="Y302" s="6"/>
    </row>
    <row r="303" spans="1:25" s="8" customFormat="1" ht="15" customHeight="1" x14ac:dyDescent="0.2">
      <c r="A303" s="5" t="s">
        <v>46</v>
      </c>
      <c r="B303" s="5" t="s">
        <v>22116</v>
      </c>
      <c r="C303" s="2" t="s">
        <v>30252</v>
      </c>
      <c r="D303" s="5" t="s">
        <v>30251</v>
      </c>
      <c r="E303" s="5">
        <v>33</v>
      </c>
      <c r="F303" s="19">
        <v>3732758</v>
      </c>
      <c r="G303" s="6">
        <v>27037327587</v>
      </c>
      <c r="H303" s="22">
        <v>14233</v>
      </c>
      <c r="I303" s="13" t="s">
        <v>17470</v>
      </c>
      <c r="J303" s="26" t="s">
        <v>29310</v>
      </c>
      <c r="K303" s="24" t="s">
        <v>30224</v>
      </c>
      <c r="L303" s="170"/>
      <c r="M303" s="10"/>
      <c r="N303" s="7"/>
      <c r="O303" s="15"/>
      <c r="P303" s="17" t="s">
        <v>30250</v>
      </c>
      <c r="Q303" s="6" t="s">
        <v>30249</v>
      </c>
      <c r="R303" s="6" t="s">
        <v>30248</v>
      </c>
      <c r="S303" s="6" t="s">
        <v>30247</v>
      </c>
      <c r="T303" s="6"/>
      <c r="U303" s="6" t="s">
        <v>3817</v>
      </c>
      <c r="V303" s="48"/>
      <c r="W303" s="48"/>
      <c r="X303" s="6"/>
      <c r="Y303" s="6"/>
    </row>
    <row r="304" spans="1:25" s="8" customFormat="1" ht="15" customHeight="1" x14ac:dyDescent="0.2">
      <c r="A304" s="5" t="s">
        <v>46</v>
      </c>
      <c r="B304" s="5" t="s">
        <v>22116</v>
      </c>
      <c r="C304" s="2" t="s">
        <v>23553</v>
      </c>
      <c r="D304" s="5" t="s">
        <v>23552</v>
      </c>
      <c r="E304" s="5">
        <v>33</v>
      </c>
      <c r="F304" s="19">
        <v>54405671</v>
      </c>
      <c r="G304" s="6">
        <v>27544056714</v>
      </c>
      <c r="H304" s="22">
        <v>41951</v>
      </c>
      <c r="I304" s="13" t="s">
        <v>22669</v>
      </c>
      <c r="J304" s="26" t="s">
        <v>29311</v>
      </c>
      <c r="K304" s="24" t="s">
        <v>29358</v>
      </c>
      <c r="L304" s="170" t="s">
        <v>33477</v>
      </c>
      <c r="M304" s="10"/>
      <c r="N304" s="7"/>
      <c r="O304" s="15" t="s">
        <v>28917</v>
      </c>
      <c r="P304" s="17" t="s">
        <v>23551</v>
      </c>
      <c r="Q304" s="6" t="s">
        <v>23550</v>
      </c>
      <c r="R304" s="6" t="s">
        <v>23549</v>
      </c>
      <c r="S304" s="6" t="s">
        <v>23548</v>
      </c>
      <c r="T304" s="6" t="s">
        <v>177</v>
      </c>
      <c r="U304" s="6" t="s">
        <v>3817</v>
      </c>
      <c r="V304" s="48" t="s">
        <v>33478</v>
      </c>
      <c r="W304" s="48"/>
      <c r="X304" s="6"/>
      <c r="Y304" s="6"/>
    </row>
    <row r="305" spans="1:25" s="8" customFormat="1" ht="15" customHeight="1" x14ac:dyDescent="0.2">
      <c r="A305" s="5">
        <v>35</v>
      </c>
      <c r="B305" s="5" t="s">
        <v>22116</v>
      </c>
      <c r="C305" s="2" t="s">
        <v>23543</v>
      </c>
      <c r="D305" s="5" t="s">
        <v>23542</v>
      </c>
      <c r="E305" s="5">
        <v>30</v>
      </c>
      <c r="F305" s="19">
        <v>23411278</v>
      </c>
      <c r="G305" s="6">
        <v>27234112789</v>
      </c>
      <c r="H305" s="22">
        <v>26866</v>
      </c>
      <c r="I305" s="13" t="s">
        <v>17470</v>
      </c>
      <c r="J305" s="26" t="s">
        <v>29311</v>
      </c>
      <c r="K305" s="24" t="s">
        <v>29333</v>
      </c>
      <c r="L305" s="170"/>
      <c r="M305" s="10"/>
      <c r="N305" s="7"/>
      <c r="O305" s="15"/>
      <c r="P305" s="17" t="s">
        <v>23541</v>
      </c>
      <c r="Q305" s="6" t="s">
        <v>23540</v>
      </c>
      <c r="R305" s="6" t="s">
        <v>29110</v>
      </c>
      <c r="S305" s="6" t="s">
        <v>23539</v>
      </c>
      <c r="T305" s="6" t="s">
        <v>29115</v>
      </c>
      <c r="U305" s="6" t="s">
        <v>3817</v>
      </c>
      <c r="V305" s="48" t="s">
        <v>32950</v>
      </c>
      <c r="W305" s="48"/>
      <c r="X305" s="6"/>
      <c r="Y305" s="6"/>
    </row>
    <row r="306" spans="1:25" s="8" customFormat="1" ht="15" customHeight="1" x14ac:dyDescent="0.2">
      <c r="A306" s="5">
        <v>11</v>
      </c>
      <c r="B306" s="5" t="s">
        <v>22116</v>
      </c>
      <c r="C306" s="2" t="s">
        <v>30906</v>
      </c>
      <c r="D306" s="5" t="s">
        <v>30907</v>
      </c>
      <c r="E306" s="5">
        <v>31</v>
      </c>
      <c r="F306" s="19">
        <v>13280402</v>
      </c>
      <c r="G306" s="6">
        <v>27132804023</v>
      </c>
      <c r="H306" s="22">
        <v>21091</v>
      </c>
      <c r="I306" s="13" t="s">
        <v>17470</v>
      </c>
      <c r="J306" s="26" t="s">
        <v>29311</v>
      </c>
      <c r="K306" s="24" t="s">
        <v>30833</v>
      </c>
      <c r="L306" s="170"/>
      <c r="M306" s="10"/>
      <c r="N306" s="7"/>
      <c r="O306" s="15"/>
      <c r="P306" s="17" t="s">
        <v>31053</v>
      </c>
      <c r="Q306" s="6" t="s">
        <v>31054</v>
      </c>
      <c r="R306" s="6" t="s">
        <v>31055</v>
      </c>
      <c r="S306" s="6" t="s">
        <v>30920</v>
      </c>
      <c r="T306" s="6"/>
      <c r="U306" s="6"/>
      <c r="V306" s="48"/>
      <c r="W306" s="48"/>
      <c r="X306" s="6"/>
      <c r="Y306" s="6"/>
    </row>
    <row r="307" spans="1:25" s="8" customFormat="1" ht="15" customHeight="1" x14ac:dyDescent="0.2">
      <c r="A307" s="5" t="s">
        <v>27</v>
      </c>
      <c r="B307" s="5" t="s">
        <v>22116</v>
      </c>
      <c r="C307" s="2" t="s">
        <v>23510</v>
      </c>
      <c r="D307" s="5" t="s">
        <v>23509</v>
      </c>
      <c r="E307" s="5">
        <v>33</v>
      </c>
      <c r="F307" s="19">
        <v>12926473</v>
      </c>
      <c r="G307" s="6" t="s">
        <v>35667</v>
      </c>
      <c r="H307" s="22">
        <v>20915</v>
      </c>
      <c r="I307" s="13" t="s">
        <v>17470</v>
      </c>
      <c r="J307" s="26" t="s">
        <v>29311</v>
      </c>
      <c r="K307" s="24" t="s">
        <v>29315</v>
      </c>
      <c r="L307" s="170"/>
      <c r="M307" s="10"/>
      <c r="N307" s="7"/>
      <c r="O307" s="15"/>
      <c r="P307" s="17" t="s">
        <v>23508</v>
      </c>
      <c r="Q307" s="6">
        <v>1137056650</v>
      </c>
      <c r="R307" s="6" t="s">
        <v>176</v>
      </c>
      <c r="S307" s="6" t="s">
        <v>23507</v>
      </c>
      <c r="T307" s="6" t="s">
        <v>177</v>
      </c>
      <c r="U307" s="6" t="s">
        <v>3817</v>
      </c>
      <c r="V307" s="48" t="s">
        <v>32856</v>
      </c>
      <c r="W307" s="48"/>
      <c r="X307" s="6"/>
      <c r="Y307" s="6"/>
    </row>
    <row r="308" spans="1:25" s="8" customFormat="1" ht="15" customHeight="1" x14ac:dyDescent="0.2">
      <c r="A308" s="5" t="s">
        <v>78</v>
      </c>
      <c r="B308" s="5" t="s">
        <v>22116</v>
      </c>
      <c r="C308" s="2" t="s">
        <v>23504</v>
      </c>
      <c r="D308" s="5" t="s">
        <v>23503</v>
      </c>
      <c r="E308" s="5">
        <v>35</v>
      </c>
      <c r="F308" s="19">
        <v>12984464</v>
      </c>
      <c r="G308" s="6">
        <v>27129844642</v>
      </c>
      <c r="H308" s="22">
        <v>21609</v>
      </c>
      <c r="I308" s="13" t="s">
        <v>17470</v>
      </c>
      <c r="J308" s="26" t="s">
        <v>29311</v>
      </c>
      <c r="K308" s="24" t="s">
        <v>29359</v>
      </c>
      <c r="L308" s="170"/>
      <c r="M308" s="10"/>
      <c r="N308" s="7"/>
      <c r="O308" s="15"/>
      <c r="P308" s="17" t="s">
        <v>23502</v>
      </c>
      <c r="Q308" s="6" t="s">
        <v>29109</v>
      </c>
      <c r="R308" s="6" t="s">
        <v>176</v>
      </c>
      <c r="S308" s="6" t="s">
        <v>23501</v>
      </c>
      <c r="T308" s="6" t="s">
        <v>29103</v>
      </c>
      <c r="U308" s="6" t="s">
        <v>3817</v>
      </c>
      <c r="V308" s="48"/>
      <c r="W308" s="48"/>
      <c r="X308" s="6"/>
      <c r="Y308" s="6"/>
    </row>
    <row r="309" spans="1:25" s="8" customFormat="1" ht="15" customHeight="1" x14ac:dyDescent="0.2">
      <c r="A309" s="5" t="s">
        <v>161</v>
      </c>
      <c r="B309" s="5" t="s">
        <v>22116</v>
      </c>
      <c r="C309" s="2" t="s">
        <v>23500</v>
      </c>
      <c r="D309" s="5" t="s">
        <v>23499</v>
      </c>
      <c r="E309" s="5">
        <v>30</v>
      </c>
      <c r="F309" s="19">
        <v>95475981</v>
      </c>
      <c r="G309" s="6" t="s">
        <v>35668</v>
      </c>
      <c r="H309" s="22">
        <v>29269</v>
      </c>
      <c r="I309" s="13" t="s">
        <v>17470</v>
      </c>
      <c r="J309" s="26" t="s">
        <v>29311</v>
      </c>
      <c r="K309" s="24" t="s">
        <v>29327</v>
      </c>
      <c r="L309" s="170"/>
      <c r="M309" s="10"/>
      <c r="N309" s="7"/>
      <c r="O309" s="15"/>
      <c r="P309" s="17" t="s">
        <v>34592</v>
      </c>
      <c r="Q309" s="6" t="s">
        <v>34593</v>
      </c>
      <c r="R309" s="6" t="s">
        <v>176</v>
      </c>
      <c r="S309" s="6" t="s">
        <v>34591</v>
      </c>
      <c r="T309" s="6" t="s">
        <v>177</v>
      </c>
      <c r="U309" s="6" t="s">
        <v>3817</v>
      </c>
      <c r="V309" s="48" t="s">
        <v>34594</v>
      </c>
      <c r="W309" s="48"/>
      <c r="X309" s="6"/>
      <c r="Y309" s="6"/>
    </row>
    <row r="310" spans="1:25" s="8" customFormat="1" ht="15" customHeight="1" x14ac:dyDescent="0.2">
      <c r="A310" s="5">
        <v>17</v>
      </c>
      <c r="B310" s="5" t="s">
        <v>22116</v>
      </c>
      <c r="C310" s="2" t="s">
        <v>30246</v>
      </c>
      <c r="D310" s="5" t="s">
        <v>30245</v>
      </c>
      <c r="E310" s="5">
        <v>34</v>
      </c>
      <c r="F310" s="19">
        <v>13391073</v>
      </c>
      <c r="G310" s="6">
        <v>27133910730</v>
      </c>
      <c r="H310" s="22">
        <v>21073</v>
      </c>
      <c r="I310" s="13" t="s">
        <v>17470</v>
      </c>
      <c r="J310" s="26" t="s">
        <v>29310</v>
      </c>
      <c r="K310" s="24" t="s">
        <v>30195</v>
      </c>
      <c r="L310" s="170"/>
      <c r="M310" s="10"/>
      <c r="N310" s="7"/>
      <c r="O310" s="15"/>
      <c r="P310" s="17" t="s">
        <v>30244</v>
      </c>
      <c r="Q310" s="6" t="s">
        <v>30243</v>
      </c>
      <c r="R310" s="6" t="s">
        <v>3873</v>
      </c>
      <c r="S310" s="6" t="s">
        <v>30242</v>
      </c>
      <c r="T310" s="6"/>
      <c r="U310" s="6" t="s">
        <v>3817</v>
      </c>
      <c r="V310" s="48"/>
      <c r="W310" s="48"/>
      <c r="X310" s="6"/>
      <c r="Y310" s="6"/>
    </row>
    <row r="311" spans="1:25" s="8" customFormat="1" ht="15" customHeight="1" x14ac:dyDescent="0.2">
      <c r="A311" s="5" t="s">
        <v>27</v>
      </c>
      <c r="B311" s="5" t="s">
        <v>22116</v>
      </c>
      <c r="C311" s="2" t="s">
        <v>23479</v>
      </c>
      <c r="D311" s="5" t="s">
        <v>23478</v>
      </c>
      <c r="E311" s="5">
        <v>14</v>
      </c>
      <c r="F311" s="19">
        <v>24376805</v>
      </c>
      <c r="G311" s="6" t="s">
        <v>35669</v>
      </c>
      <c r="H311" s="22"/>
      <c r="I311" s="13" t="s">
        <v>17337</v>
      </c>
      <c r="J311" s="26" t="s">
        <v>29311</v>
      </c>
      <c r="K311" s="24" t="s">
        <v>29314</v>
      </c>
      <c r="L311" s="170"/>
      <c r="M311" s="10"/>
      <c r="N311" s="7"/>
      <c r="O311" s="15"/>
      <c r="P311" s="17" t="s">
        <v>23477</v>
      </c>
      <c r="Q311" s="6" t="s">
        <v>23476</v>
      </c>
      <c r="R311" s="6" t="s">
        <v>176</v>
      </c>
      <c r="S311" s="6" t="s">
        <v>23475</v>
      </c>
      <c r="T311" s="6" t="s">
        <v>177</v>
      </c>
      <c r="U311" s="6" t="s">
        <v>3817</v>
      </c>
      <c r="V311" s="48" t="s">
        <v>32747</v>
      </c>
      <c r="W311" s="48"/>
      <c r="X311" s="6"/>
      <c r="Y311" s="6"/>
    </row>
    <row r="312" spans="1:25" s="8" customFormat="1" ht="15" customHeight="1" x14ac:dyDescent="0.2">
      <c r="A312" s="5">
        <v>11</v>
      </c>
      <c r="B312" s="5" t="s">
        <v>22116</v>
      </c>
      <c r="C312" s="2" t="s">
        <v>23459</v>
      </c>
      <c r="D312" s="5" t="s">
        <v>23458</v>
      </c>
      <c r="E312" s="5">
        <v>31</v>
      </c>
      <c r="F312" s="19">
        <v>14141696</v>
      </c>
      <c r="G312" s="6">
        <v>27141416966</v>
      </c>
      <c r="H312" s="22">
        <v>21926</v>
      </c>
      <c r="I312" s="13" t="s">
        <v>17470</v>
      </c>
      <c r="J312" s="26" t="s">
        <v>29311</v>
      </c>
      <c r="K312" s="24" t="s">
        <v>29316</v>
      </c>
      <c r="L312" s="170"/>
      <c r="M312" s="10"/>
      <c r="N312" s="7"/>
      <c r="O312" s="15"/>
      <c r="P312" s="17" t="s">
        <v>23457</v>
      </c>
      <c r="Q312" s="6" t="s">
        <v>28946</v>
      </c>
      <c r="R312" s="6" t="s">
        <v>28945</v>
      </c>
      <c r="S312" s="6" t="s">
        <v>23456</v>
      </c>
      <c r="T312" s="6" t="s">
        <v>29035</v>
      </c>
      <c r="U312" s="6" t="s">
        <v>3817</v>
      </c>
      <c r="V312" s="48" t="s">
        <v>32951</v>
      </c>
      <c r="W312" s="48"/>
      <c r="X312" s="6"/>
      <c r="Y312" s="6"/>
    </row>
    <row r="313" spans="1:25" s="8" customFormat="1" ht="15" customHeight="1" x14ac:dyDescent="0.2">
      <c r="A313" s="5" t="s">
        <v>46</v>
      </c>
      <c r="B313" s="5" t="s">
        <v>22116</v>
      </c>
      <c r="C313" s="2" t="s">
        <v>30241</v>
      </c>
      <c r="D313" s="5" t="s">
        <v>30240</v>
      </c>
      <c r="E313" s="5">
        <v>32</v>
      </c>
      <c r="F313" s="19">
        <v>39600517</v>
      </c>
      <c r="G313" s="6">
        <v>23396005174</v>
      </c>
      <c r="H313" s="22">
        <v>35161</v>
      </c>
      <c r="I313" s="13" t="s">
        <v>17337</v>
      </c>
      <c r="J313" s="26" t="s">
        <v>29310</v>
      </c>
      <c r="K313" s="24" t="s">
        <v>30195</v>
      </c>
      <c r="L313" s="170" t="s">
        <v>33476</v>
      </c>
      <c r="M313" s="10"/>
      <c r="N313" s="7"/>
      <c r="O313" s="15"/>
      <c r="P313" s="17" t="s">
        <v>30239</v>
      </c>
      <c r="Q313" s="6">
        <v>1164984623</v>
      </c>
      <c r="R313" s="6" t="s">
        <v>176</v>
      </c>
      <c r="S313" s="6" t="s">
        <v>30238</v>
      </c>
      <c r="T313" s="6"/>
      <c r="U313" s="6" t="s">
        <v>3817</v>
      </c>
      <c r="V313" s="48" t="s">
        <v>33475</v>
      </c>
      <c r="W313" s="48"/>
      <c r="X313" s="6"/>
      <c r="Y313" s="6"/>
    </row>
    <row r="314" spans="1:25" s="8" customFormat="1" ht="15" customHeight="1" x14ac:dyDescent="0.2">
      <c r="A314" s="5" t="s">
        <v>27</v>
      </c>
      <c r="B314" s="5" t="s">
        <v>22116</v>
      </c>
      <c r="C314" s="2" t="s">
        <v>23455</v>
      </c>
      <c r="D314" s="5" t="s">
        <v>23454</v>
      </c>
      <c r="E314" s="5">
        <v>34</v>
      </c>
      <c r="F314" s="19">
        <v>11005471</v>
      </c>
      <c r="G314" s="6">
        <v>27110054713</v>
      </c>
      <c r="H314" s="22">
        <v>19429</v>
      </c>
      <c r="I314" s="13" t="s">
        <v>17470</v>
      </c>
      <c r="J314" s="26" t="s">
        <v>29311</v>
      </c>
      <c r="K314" s="24" t="s">
        <v>29361</v>
      </c>
      <c r="L314" s="170"/>
      <c r="M314" s="10"/>
      <c r="N314" s="7"/>
      <c r="O314" s="15"/>
      <c r="P314" s="17" t="s">
        <v>23453</v>
      </c>
      <c r="Q314" s="6">
        <v>1137592632</v>
      </c>
      <c r="R314" s="6" t="s">
        <v>176</v>
      </c>
      <c r="S314" s="6" t="s">
        <v>23452</v>
      </c>
      <c r="T314" s="6" t="s">
        <v>177</v>
      </c>
      <c r="U314" s="6" t="s">
        <v>3817</v>
      </c>
      <c r="V314" s="48"/>
      <c r="W314" s="48"/>
      <c r="X314" s="6"/>
      <c r="Y314" s="6"/>
    </row>
    <row r="315" spans="1:25" s="8" customFormat="1" ht="15" customHeight="1" x14ac:dyDescent="0.2">
      <c r="A315" s="5" t="s">
        <v>27</v>
      </c>
      <c r="B315" s="5" t="s">
        <v>22116</v>
      </c>
      <c r="C315" s="2" t="s">
        <v>23449</v>
      </c>
      <c r="D315" s="5" t="s">
        <v>23448</v>
      </c>
      <c r="E315" s="5">
        <v>30</v>
      </c>
      <c r="F315" s="19">
        <v>14320867</v>
      </c>
      <c r="G315" s="6">
        <v>27143208678</v>
      </c>
      <c r="H315" s="22">
        <v>21754</v>
      </c>
      <c r="I315" s="13" t="s">
        <v>17470</v>
      </c>
      <c r="J315" s="26" t="s">
        <v>29311</v>
      </c>
      <c r="K315" s="24" t="s">
        <v>29346</v>
      </c>
      <c r="L315" s="170"/>
      <c r="M315" s="10"/>
      <c r="N315" s="7"/>
      <c r="O315" s="15"/>
      <c r="P315" s="17" t="s">
        <v>31057</v>
      </c>
      <c r="Q315" s="6">
        <v>1160175194</v>
      </c>
      <c r="R315" s="6" t="s">
        <v>31058</v>
      </c>
      <c r="S315" s="6" t="s">
        <v>31056</v>
      </c>
      <c r="T315" s="6" t="s">
        <v>177</v>
      </c>
      <c r="U315" s="6" t="s">
        <v>3817</v>
      </c>
      <c r="V315" s="48" t="s">
        <v>32952</v>
      </c>
      <c r="W315" s="48"/>
      <c r="X315" s="6"/>
      <c r="Y315" s="6"/>
    </row>
    <row r="316" spans="1:25" s="8" customFormat="1" ht="15" customHeight="1" x14ac:dyDescent="0.2">
      <c r="A316" s="5" t="s">
        <v>972</v>
      </c>
      <c r="B316" s="5" t="s">
        <v>22116</v>
      </c>
      <c r="C316" s="2" t="s">
        <v>33192</v>
      </c>
      <c r="D316" s="5" t="s">
        <v>33243</v>
      </c>
      <c r="E316" s="5">
        <v>15</v>
      </c>
      <c r="F316" s="19">
        <v>5663247</v>
      </c>
      <c r="G316" s="6">
        <v>27056632471</v>
      </c>
      <c r="H316" s="22">
        <v>17353</v>
      </c>
      <c r="I316" s="13" t="s">
        <v>17470</v>
      </c>
      <c r="J316" s="26" t="s">
        <v>29310</v>
      </c>
      <c r="K316" s="24" t="s">
        <v>32454</v>
      </c>
      <c r="L316" s="190">
        <v>44615</v>
      </c>
      <c r="M316" s="10"/>
      <c r="N316" s="7"/>
      <c r="O316" s="15"/>
      <c r="P316" s="17" t="s">
        <v>33415</v>
      </c>
      <c r="Q316" s="6" t="s">
        <v>33416</v>
      </c>
      <c r="R316" s="6" t="s">
        <v>33417</v>
      </c>
      <c r="S316" s="6" t="s">
        <v>33242</v>
      </c>
      <c r="T316" s="6" t="s">
        <v>177</v>
      </c>
      <c r="U316" s="6" t="s">
        <v>3817</v>
      </c>
      <c r="V316" s="48" t="s">
        <v>33241</v>
      </c>
      <c r="W316" s="48"/>
      <c r="X316" s="6"/>
      <c r="Y316" s="6"/>
    </row>
    <row r="317" spans="1:25" s="8" customFormat="1" ht="15" customHeight="1" x14ac:dyDescent="0.2">
      <c r="A317" s="5">
        <v>11</v>
      </c>
      <c r="B317" s="5" t="s">
        <v>22116</v>
      </c>
      <c r="C317" s="2" t="s">
        <v>23424</v>
      </c>
      <c r="D317" s="5" t="s">
        <v>23423</v>
      </c>
      <c r="E317" s="5">
        <v>32</v>
      </c>
      <c r="F317" s="19">
        <v>11730814</v>
      </c>
      <c r="G317" s="6">
        <v>27117308141</v>
      </c>
      <c r="H317" s="22">
        <v>20237</v>
      </c>
      <c r="I317" s="13" t="s">
        <v>17402</v>
      </c>
      <c r="J317" s="26" t="s">
        <v>29311</v>
      </c>
      <c r="K317" s="24" t="s">
        <v>29314</v>
      </c>
      <c r="L317" s="170"/>
      <c r="M317" s="10"/>
      <c r="N317" s="7"/>
      <c r="O317" s="15"/>
      <c r="P317" s="17" t="s">
        <v>23422</v>
      </c>
      <c r="Q317" s="6" t="s">
        <v>23421</v>
      </c>
      <c r="R317" s="6" t="s">
        <v>28944</v>
      </c>
      <c r="S317" s="6" t="s">
        <v>23420</v>
      </c>
      <c r="T317" s="6" t="s">
        <v>29035</v>
      </c>
      <c r="U317" s="6" t="s">
        <v>3817</v>
      </c>
      <c r="V317" s="48" t="s">
        <v>32749</v>
      </c>
      <c r="W317" s="48"/>
      <c r="X317" s="6"/>
      <c r="Y317" s="6"/>
    </row>
    <row r="318" spans="1:25" s="8" customFormat="1" ht="15" customHeight="1" x14ac:dyDescent="0.2">
      <c r="A318" s="5">
        <v>15</v>
      </c>
      <c r="B318" s="5" t="s">
        <v>22116</v>
      </c>
      <c r="C318" s="2" t="s">
        <v>30908</v>
      </c>
      <c r="D318" s="5" t="s">
        <v>30909</v>
      </c>
      <c r="E318" s="5" t="s">
        <v>45</v>
      </c>
      <c r="F318" s="19">
        <v>92187901</v>
      </c>
      <c r="G318" s="6">
        <v>27921879011</v>
      </c>
      <c r="H318" s="22">
        <v>18244</v>
      </c>
      <c r="I318" s="13" t="s">
        <v>17470</v>
      </c>
      <c r="J318" s="26" t="s">
        <v>29311</v>
      </c>
      <c r="K318" s="24" t="s">
        <v>30833</v>
      </c>
      <c r="L318" s="170"/>
      <c r="M318" s="10"/>
      <c r="N318" s="7"/>
      <c r="O318" s="15"/>
      <c r="P318" s="17" t="s">
        <v>31059</v>
      </c>
      <c r="Q318" s="6" t="s">
        <v>31060</v>
      </c>
      <c r="R318" s="6" t="s">
        <v>31061</v>
      </c>
      <c r="S318" s="6" t="s">
        <v>30921</v>
      </c>
      <c r="T318" s="6"/>
      <c r="U318" s="6"/>
      <c r="V318" s="48"/>
      <c r="W318" s="48"/>
      <c r="X318" s="6"/>
      <c r="Y318" s="6"/>
    </row>
    <row r="319" spans="1:25" s="8" customFormat="1" ht="15" customHeight="1" x14ac:dyDescent="0.2">
      <c r="A319" s="5" t="s">
        <v>46</v>
      </c>
      <c r="B319" s="5" t="s">
        <v>22116</v>
      </c>
      <c r="C319" s="2" t="s">
        <v>23413</v>
      </c>
      <c r="D319" s="5" t="s">
        <v>23412</v>
      </c>
      <c r="E319" s="5">
        <v>34</v>
      </c>
      <c r="F319" s="19">
        <v>16414386</v>
      </c>
      <c r="G319" s="6">
        <v>23164143864</v>
      </c>
      <c r="H319" s="22">
        <v>22222</v>
      </c>
      <c r="I319" s="13" t="s">
        <v>17470</v>
      </c>
      <c r="J319" s="26" t="s">
        <v>29311</v>
      </c>
      <c r="K319" s="24" t="s">
        <v>29332</v>
      </c>
      <c r="L319" s="170"/>
      <c r="M319" s="10"/>
      <c r="N319" s="7"/>
      <c r="O319" s="15"/>
      <c r="P319" s="17" t="s">
        <v>23411</v>
      </c>
      <c r="Q319" s="6" t="s">
        <v>176</v>
      </c>
      <c r="R319" s="6" t="s">
        <v>176</v>
      </c>
      <c r="S319" s="6" t="s">
        <v>23410</v>
      </c>
      <c r="T319" s="6" t="s">
        <v>177</v>
      </c>
      <c r="U319" s="6" t="s">
        <v>3817</v>
      </c>
      <c r="V319" s="48"/>
      <c r="W319" s="48"/>
      <c r="X319" s="6"/>
      <c r="Y319" s="6"/>
    </row>
    <row r="320" spans="1:25" s="8" customFormat="1" ht="15" customHeight="1" x14ac:dyDescent="0.2">
      <c r="A320" s="5" t="s">
        <v>46</v>
      </c>
      <c r="B320" s="5" t="s">
        <v>22116</v>
      </c>
      <c r="C320" s="2" t="s">
        <v>23385</v>
      </c>
      <c r="D320" s="5" t="s">
        <v>23384</v>
      </c>
      <c r="E320" s="5">
        <v>32</v>
      </c>
      <c r="F320" s="19">
        <v>11069959</v>
      </c>
      <c r="G320" s="6">
        <v>27110699595</v>
      </c>
      <c r="H320" s="22">
        <v>19773</v>
      </c>
      <c r="I320" s="13" t="s">
        <v>17470</v>
      </c>
      <c r="J320" s="26" t="s">
        <v>29311</v>
      </c>
      <c r="K320" s="24" t="s">
        <v>29322</v>
      </c>
      <c r="L320" s="170"/>
      <c r="M320" s="10"/>
      <c r="N320" s="7"/>
      <c r="O320" s="15"/>
      <c r="P320" s="17" t="s">
        <v>23383</v>
      </c>
      <c r="Q320" s="6" t="s">
        <v>23382</v>
      </c>
      <c r="R320" s="6" t="s">
        <v>176</v>
      </c>
      <c r="S320" s="6" t="s">
        <v>23381</v>
      </c>
      <c r="T320" s="6" t="s">
        <v>177</v>
      </c>
      <c r="U320" s="6" t="s">
        <v>3817</v>
      </c>
      <c r="V320" s="48" t="s">
        <v>32825</v>
      </c>
      <c r="W320" s="48"/>
      <c r="X320" s="6"/>
      <c r="Y320" s="6"/>
    </row>
    <row r="321" spans="1:25" s="8" customFormat="1" ht="15" customHeight="1" x14ac:dyDescent="0.2">
      <c r="A321" s="5" t="s">
        <v>27</v>
      </c>
      <c r="B321" s="5" t="s">
        <v>22116</v>
      </c>
      <c r="C321" s="2" t="s">
        <v>31269</v>
      </c>
      <c r="D321" s="5" t="s">
        <v>31295</v>
      </c>
      <c r="E321" s="5">
        <v>30</v>
      </c>
      <c r="F321" s="19">
        <v>13223047</v>
      </c>
      <c r="G321" s="6">
        <v>27132230477</v>
      </c>
      <c r="H321" s="22">
        <v>21661</v>
      </c>
      <c r="I321" s="13" t="s">
        <v>17470</v>
      </c>
      <c r="J321" s="26" t="s">
        <v>29310</v>
      </c>
      <c r="K321" s="24" t="s">
        <v>31211</v>
      </c>
      <c r="L321" s="170"/>
      <c r="M321" s="10"/>
      <c r="N321" s="7"/>
      <c r="O321" s="15"/>
      <c r="P321" s="17" t="s">
        <v>31368</v>
      </c>
      <c r="Q321" s="6">
        <v>1164814930</v>
      </c>
      <c r="R321" s="6" t="s">
        <v>31369</v>
      </c>
      <c r="S321" s="6" t="s">
        <v>31319</v>
      </c>
      <c r="T321" s="6" t="s">
        <v>177</v>
      </c>
      <c r="U321" s="6" t="s">
        <v>3817</v>
      </c>
      <c r="V321" s="48" t="s">
        <v>32953</v>
      </c>
      <c r="W321" s="260">
        <v>0.5</v>
      </c>
      <c r="X321" s="6"/>
      <c r="Y321" s="6"/>
    </row>
    <row r="322" spans="1:25" s="8" customFormat="1" ht="15" customHeight="1" x14ac:dyDescent="0.2">
      <c r="A322" s="5" t="s">
        <v>27</v>
      </c>
      <c r="B322" s="5" t="s">
        <v>22116</v>
      </c>
      <c r="C322" s="2" t="s">
        <v>23372</v>
      </c>
      <c r="D322" s="5" t="s">
        <v>23371</v>
      </c>
      <c r="E322" s="5">
        <v>30</v>
      </c>
      <c r="F322" s="19">
        <v>11512692</v>
      </c>
      <c r="G322" s="6">
        <v>27115126925</v>
      </c>
      <c r="H322" s="22">
        <v>19655</v>
      </c>
      <c r="I322" s="13" t="s">
        <v>17470</v>
      </c>
      <c r="J322" s="26" t="s">
        <v>29311</v>
      </c>
      <c r="K322" s="24" t="s">
        <v>29333</v>
      </c>
      <c r="L322" s="170"/>
      <c r="M322" s="10"/>
      <c r="N322" s="7"/>
      <c r="O322" s="15"/>
      <c r="P322" s="17" t="s">
        <v>23370</v>
      </c>
      <c r="Q322" s="6" t="s">
        <v>23369</v>
      </c>
      <c r="R322" s="6" t="s">
        <v>176</v>
      </c>
      <c r="S322" s="6" t="s">
        <v>23368</v>
      </c>
      <c r="T322" s="6" t="s">
        <v>177</v>
      </c>
      <c r="U322" s="6" t="s">
        <v>3817</v>
      </c>
      <c r="V322" s="48" t="s">
        <v>32954</v>
      </c>
      <c r="W322" s="48"/>
      <c r="X322" s="6"/>
      <c r="Y322" s="6"/>
    </row>
    <row r="323" spans="1:25" s="8" customFormat="1" ht="15" customHeight="1" x14ac:dyDescent="0.2">
      <c r="A323" s="5" t="s">
        <v>27</v>
      </c>
      <c r="B323" s="5" t="s">
        <v>22116</v>
      </c>
      <c r="C323" s="2" t="s">
        <v>30890</v>
      </c>
      <c r="D323" s="5" t="s">
        <v>30891</v>
      </c>
      <c r="E323" s="5">
        <v>34</v>
      </c>
      <c r="F323" s="19">
        <v>4726239</v>
      </c>
      <c r="G323" s="6">
        <v>27047262394</v>
      </c>
      <c r="H323" s="22">
        <v>15955</v>
      </c>
      <c r="I323" s="13" t="s">
        <v>17470</v>
      </c>
      <c r="J323" s="26" t="s">
        <v>29311</v>
      </c>
      <c r="K323" s="24" t="s">
        <v>30833</v>
      </c>
      <c r="L323" s="170"/>
      <c r="M323" s="10"/>
      <c r="N323" s="7"/>
      <c r="O323" s="15"/>
      <c r="P323" s="17" t="s">
        <v>31062</v>
      </c>
      <c r="Q323" s="6" t="s">
        <v>31063</v>
      </c>
      <c r="R323" s="6" t="s">
        <v>31064</v>
      </c>
      <c r="S323" s="6" t="s">
        <v>30914</v>
      </c>
      <c r="T323" s="6" t="s">
        <v>177</v>
      </c>
      <c r="U323" s="6" t="s">
        <v>3817</v>
      </c>
      <c r="V323" s="48" t="s">
        <v>32955</v>
      </c>
      <c r="W323" s="48"/>
      <c r="X323" s="6"/>
      <c r="Y323" s="6"/>
    </row>
    <row r="324" spans="1:25" s="8" customFormat="1" ht="15" customHeight="1" x14ac:dyDescent="0.2">
      <c r="A324" s="5" t="s">
        <v>27</v>
      </c>
      <c r="B324" s="5" t="s">
        <v>22116</v>
      </c>
      <c r="C324" s="2" t="s">
        <v>31274</v>
      </c>
      <c r="D324" s="5" t="s">
        <v>31300</v>
      </c>
      <c r="E324" s="5">
        <v>34</v>
      </c>
      <c r="F324" s="19">
        <v>93486800</v>
      </c>
      <c r="G324" s="6">
        <v>27934868000</v>
      </c>
      <c r="H324" s="22">
        <v>18091</v>
      </c>
      <c r="I324" s="13" t="s">
        <v>17470</v>
      </c>
      <c r="J324" s="26" t="s">
        <v>29310</v>
      </c>
      <c r="K324" s="24" t="s">
        <v>31211</v>
      </c>
      <c r="L324" s="170"/>
      <c r="M324" s="10"/>
      <c r="N324" s="7"/>
      <c r="O324" s="15"/>
      <c r="P324" s="17" t="s">
        <v>31371</v>
      </c>
      <c r="Q324" s="6">
        <v>1569863431</v>
      </c>
      <c r="R324" s="6" t="s">
        <v>31370</v>
      </c>
      <c r="S324" s="6" t="s">
        <v>31322</v>
      </c>
      <c r="T324" s="6" t="s">
        <v>177</v>
      </c>
      <c r="U324" s="6" t="s">
        <v>3817</v>
      </c>
      <c r="V324" s="48" t="s">
        <v>32956</v>
      </c>
      <c r="W324" s="48"/>
      <c r="X324" s="6"/>
      <c r="Y324" s="6"/>
    </row>
    <row r="325" spans="1:25" s="8" customFormat="1" ht="15" customHeight="1" x14ac:dyDescent="0.2">
      <c r="A325" s="5" t="s">
        <v>27</v>
      </c>
      <c r="B325" s="5" t="s">
        <v>22116</v>
      </c>
      <c r="C325" s="2" t="s">
        <v>23352</v>
      </c>
      <c r="D325" s="5" t="s">
        <v>23351</v>
      </c>
      <c r="E325" s="5">
        <v>32</v>
      </c>
      <c r="F325" s="19">
        <v>13062631</v>
      </c>
      <c r="G325" s="6">
        <v>27130626314</v>
      </c>
      <c r="H325" s="22"/>
      <c r="I325" s="13" t="s">
        <v>17470</v>
      </c>
      <c r="J325" s="26" t="s">
        <v>29311</v>
      </c>
      <c r="K325" s="24" t="s">
        <v>29361</v>
      </c>
      <c r="L325" s="170"/>
      <c r="M325" s="10"/>
      <c r="N325" s="7"/>
      <c r="O325" s="15"/>
      <c r="P325" s="17" t="s">
        <v>23350</v>
      </c>
      <c r="Q325" s="6">
        <v>1132769258</v>
      </c>
      <c r="R325" s="6" t="s">
        <v>176</v>
      </c>
      <c r="S325" s="6" t="s">
        <v>23349</v>
      </c>
      <c r="T325" s="6" t="s">
        <v>177</v>
      </c>
      <c r="U325" s="6" t="s">
        <v>3817</v>
      </c>
      <c r="V325" s="48"/>
      <c r="W325" s="48"/>
      <c r="X325" s="6"/>
      <c r="Y325" s="6"/>
    </row>
    <row r="326" spans="1:25" s="8" customFormat="1" ht="15" customHeight="1" x14ac:dyDescent="0.2">
      <c r="A326" s="5" t="s">
        <v>27</v>
      </c>
      <c r="B326" s="5" t="s">
        <v>22116</v>
      </c>
      <c r="C326" s="2" t="s">
        <v>32262</v>
      </c>
      <c r="D326" s="5" t="s">
        <v>32263</v>
      </c>
      <c r="E326" s="5">
        <v>34</v>
      </c>
      <c r="F326" s="19">
        <v>95503674</v>
      </c>
      <c r="G326" s="6">
        <v>27955036744</v>
      </c>
      <c r="H326" s="22">
        <v>18155</v>
      </c>
      <c r="I326" s="13" t="s">
        <v>17470</v>
      </c>
      <c r="J326" s="26" t="s">
        <v>29310</v>
      </c>
      <c r="K326" s="24" t="s">
        <v>31910</v>
      </c>
      <c r="L326" s="170"/>
      <c r="M326" s="10"/>
      <c r="N326" s="7"/>
      <c r="O326" s="15"/>
      <c r="P326" s="17" t="s">
        <v>32264</v>
      </c>
      <c r="Q326" s="6" t="s">
        <v>32265</v>
      </c>
      <c r="R326" s="6" t="s">
        <v>32266</v>
      </c>
      <c r="S326" s="6" t="s">
        <v>32169</v>
      </c>
      <c r="T326" s="6" t="s">
        <v>177</v>
      </c>
      <c r="U326" s="6" t="s">
        <v>3817</v>
      </c>
      <c r="V326" s="48" t="s">
        <v>32957</v>
      </c>
      <c r="W326" s="48"/>
      <c r="X326" s="6"/>
      <c r="Y326" s="6"/>
    </row>
    <row r="327" spans="1:25" s="8" customFormat="1" ht="15" customHeight="1" x14ac:dyDescent="0.2">
      <c r="A327" s="5">
        <v>24</v>
      </c>
      <c r="B327" s="5" t="s">
        <v>22116</v>
      </c>
      <c r="C327" s="2" t="s">
        <v>33193</v>
      </c>
      <c r="D327" s="5" t="s">
        <v>32663</v>
      </c>
      <c r="E327" s="5">
        <v>30</v>
      </c>
      <c r="F327" s="19">
        <v>17564997</v>
      </c>
      <c r="G327" s="6">
        <v>27175649970</v>
      </c>
      <c r="H327" s="22">
        <v>24022</v>
      </c>
      <c r="I327" s="13" t="s">
        <v>17470</v>
      </c>
      <c r="J327" s="26" t="s">
        <v>29311</v>
      </c>
      <c r="K327" s="24" t="s">
        <v>33567</v>
      </c>
      <c r="L327" s="190">
        <v>44588</v>
      </c>
      <c r="M327" s="10"/>
      <c r="N327" s="7"/>
      <c r="O327" s="15"/>
      <c r="P327" s="17" t="s">
        <v>33865</v>
      </c>
      <c r="Q327" s="6">
        <v>1133048215</v>
      </c>
      <c r="R327" s="6" t="s">
        <v>32666</v>
      </c>
      <c r="S327" s="6" t="s">
        <v>32660</v>
      </c>
      <c r="T327" s="6" t="s">
        <v>177</v>
      </c>
      <c r="U327" s="6" t="s">
        <v>3817</v>
      </c>
      <c r="V327" s="48" t="s">
        <v>33866</v>
      </c>
      <c r="W327" s="48"/>
      <c r="X327" s="6"/>
      <c r="Y327" s="6"/>
    </row>
    <row r="328" spans="1:25" s="8" customFormat="1" ht="15" customHeight="1" x14ac:dyDescent="0.2">
      <c r="A328" s="5">
        <v>24</v>
      </c>
      <c r="B328" s="5" t="s">
        <v>22116</v>
      </c>
      <c r="C328" s="2" t="s">
        <v>23328</v>
      </c>
      <c r="D328" s="5" t="s">
        <v>23327</v>
      </c>
      <c r="E328" s="5">
        <v>30</v>
      </c>
      <c r="F328" s="19">
        <v>16405908</v>
      </c>
      <c r="G328" s="6" t="s">
        <v>35670</v>
      </c>
      <c r="H328" s="22"/>
      <c r="I328" s="13" t="s">
        <v>17470</v>
      </c>
      <c r="J328" s="26" t="s">
        <v>29311</v>
      </c>
      <c r="K328" s="24" t="s">
        <v>29315</v>
      </c>
      <c r="L328" s="170"/>
      <c r="M328" s="10"/>
      <c r="N328" s="7"/>
      <c r="O328" s="15" t="s">
        <v>23100</v>
      </c>
      <c r="P328" s="17" t="s">
        <v>33680</v>
      </c>
      <c r="Q328" s="6">
        <v>1158501663</v>
      </c>
      <c r="R328" s="6" t="s">
        <v>176</v>
      </c>
      <c r="S328" s="6" t="s">
        <v>23326</v>
      </c>
      <c r="T328" s="6" t="s">
        <v>29105</v>
      </c>
      <c r="U328" s="6" t="s">
        <v>3817</v>
      </c>
      <c r="V328" s="48"/>
      <c r="W328" s="48"/>
      <c r="X328" s="6"/>
      <c r="Y328" s="6"/>
    </row>
    <row r="329" spans="1:25" s="8" customFormat="1" ht="15" customHeight="1" x14ac:dyDescent="0.2">
      <c r="A329" s="5" t="s">
        <v>27</v>
      </c>
      <c r="B329" s="5" t="s">
        <v>22116</v>
      </c>
      <c r="C329" s="2" t="s">
        <v>23323</v>
      </c>
      <c r="D329" s="5" t="s">
        <v>23322</v>
      </c>
      <c r="E329" s="5">
        <v>34</v>
      </c>
      <c r="F329" s="19">
        <v>18771012</v>
      </c>
      <c r="G329" s="6">
        <v>27187710125</v>
      </c>
      <c r="H329" s="22">
        <v>15867</v>
      </c>
      <c r="I329" s="13" t="s">
        <v>17470</v>
      </c>
      <c r="J329" s="26" t="s">
        <v>29311</v>
      </c>
      <c r="K329" s="24" t="s">
        <v>29359</v>
      </c>
      <c r="L329" s="170"/>
      <c r="M329" s="10"/>
      <c r="N329" s="7"/>
      <c r="O329" s="15"/>
      <c r="P329" s="17" t="s">
        <v>23321</v>
      </c>
      <c r="Q329" s="6" t="s">
        <v>23320</v>
      </c>
      <c r="R329" s="6" t="s">
        <v>4810</v>
      </c>
      <c r="S329" s="6" t="s">
        <v>23319</v>
      </c>
      <c r="T329" s="6" t="s">
        <v>177</v>
      </c>
      <c r="U329" s="6" t="s">
        <v>3817</v>
      </c>
      <c r="V329" s="48"/>
      <c r="W329" s="48"/>
      <c r="X329" s="6"/>
      <c r="Y329" s="6"/>
    </row>
    <row r="330" spans="1:25" s="8" customFormat="1" ht="15" customHeight="1" x14ac:dyDescent="0.2">
      <c r="A330" s="5">
        <v>24</v>
      </c>
      <c r="B330" s="5" t="s">
        <v>22116</v>
      </c>
      <c r="C330" s="2" t="s">
        <v>32661</v>
      </c>
      <c r="D330" s="5" t="s">
        <v>32663</v>
      </c>
      <c r="E330" s="5">
        <v>30</v>
      </c>
      <c r="F330" s="19">
        <v>17564997</v>
      </c>
      <c r="G330" s="6">
        <v>27175649978</v>
      </c>
      <c r="H330" s="22">
        <v>24022</v>
      </c>
      <c r="I330" s="13" t="s">
        <v>17470</v>
      </c>
      <c r="J330" s="26" t="s">
        <v>29310</v>
      </c>
      <c r="K330" s="24" t="s">
        <v>32443</v>
      </c>
      <c r="L330" s="170"/>
      <c r="M330" s="10"/>
      <c r="N330" s="7"/>
      <c r="O330" s="15"/>
      <c r="P330" s="17" t="s">
        <v>32665</v>
      </c>
      <c r="Q330" s="6">
        <v>1133048215</v>
      </c>
      <c r="R330" s="6" t="s">
        <v>32666</v>
      </c>
      <c r="S330" s="6" t="s">
        <v>32660</v>
      </c>
      <c r="T330" s="6" t="s">
        <v>177</v>
      </c>
      <c r="U330" s="6" t="s">
        <v>3817</v>
      </c>
      <c r="V330" s="48" t="s">
        <v>32958</v>
      </c>
      <c r="W330" s="48"/>
      <c r="X330" s="6"/>
      <c r="Y330" s="6"/>
    </row>
    <row r="331" spans="1:25" s="8" customFormat="1" ht="15" customHeight="1" x14ac:dyDescent="0.2">
      <c r="A331" s="5" t="s">
        <v>74</v>
      </c>
      <c r="B331" s="5" t="s">
        <v>22116</v>
      </c>
      <c r="C331" s="2" t="s">
        <v>23301</v>
      </c>
      <c r="D331" s="5" t="s">
        <v>23300</v>
      </c>
      <c r="E331" s="5">
        <v>33</v>
      </c>
      <c r="F331" s="19">
        <v>16995632</v>
      </c>
      <c r="G331" s="6">
        <v>23169956324</v>
      </c>
      <c r="H331" s="22">
        <v>23031</v>
      </c>
      <c r="I331" s="13" t="s">
        <v>17470</v>
      </c>
      <c r="J331" s="26" t="s">
        <v>29311</v>
      </c>
      <c r="K331" s="24" t="s">
        <v>29333</v>
      </c>
      <c r="L331" s="170"/>
      <c r="M331" s="10"/>
      <c r="N331" s="7"/>
      <c r="O331" s="15"/>
      <c r="P331" s="17" t="s">
        <v>23299</v>
      </c>
      <c r="Q331" s="6" t="s">
        <v>23298</v>
      </c>
      <c r="R331" s="6" t="s">
        <v>176</v>
      </c>
      <c r="S331" s="6" t="s">
        <v>23297</v>
      </c>
      <c r="T331" s="6" t="s">
        <v>177</v>
      </c>
      <c r="U331" s="6" t="s">
        <v>3817</v>
      </c>
      <c r="V331" s="48"/>
      <c r="W331" s="48"/>
      <c r="X331" s="6"/>
      <c r="Y331" s="6"/>
    </row>
    <row r="332" spans="1:25" s="8" customFormat="1" ht="15" customHeight="1" x14ac:dyDescent="0.2">
      <c r="A332" s="5" t="s">
        <v>59</v>
      </c>
      <c r="B332" s="5" t="s">
        <v>22116</v>
      </c>
      <c r="C332" s="2" t="s">
        <v>32633</v>
      </c>
      <c r="D332" s="5" t="s">
        <v>32634</v>
      </c>
      <c r="E332" s="5">
        <v>32</v>
      </c>
      <c r="F332" s="19">
        <v>5723422</v>
      </c>
      <c r="G332" s="6">
        <v>27057234224</v>
      </c>
      <c r="H332" s="22">
        <v>17400</v>
      </c>
      <c r="I332" s="13" t="s">
        <v>17470</v>
      </c>
      <c r="J332" s="26" t="s">
        <v>29310</v>
      </c>
      <c r="K332" s="24" t="s">
        <v>32443</v>
      </c>
      <c r="L332" s="170"/>
      <c r="M332" s="10"/>
      <c r="N332" s="7"/>
      <c r="O332" s="15"/>
      <c r="P332" s="17" t="s">
        <v>32635</v>
      </c>
      <c r="Q332" s="6" t="s">
        <v>32636</v>
      </c>
      <c r="R332" s="6" t="s">
        <v>32637</v>
      </c>
      <c r="S332" s="6" t="s">
        <v>32631</v>
      </c>
      <c r="T332" s="6" t="s">
        <v>177</v>
      </c>
      <c r="U332" s="6" t="s">
        <v>3817</v>
      </c>
      <c r="V332" s="48" t="s">
        <v>32632</v>
      </c>
      <c r="W332" s="48"/>
      <c r="X332" s="6"/>
      <c r="Y332" s="6"/>
    </row>
    <row r="333" spans="1:25" s="8" customFormat="1" ht="15" customHeight="1" x14ac:dyDescent="0.2">
      <c r="A333" s="5" t="s">
        <v>27</v>
      </c>
      <c r="B333" s="5" t="s">
        <v>22116</v>
      </c>
      <c r="C333" s="2" t="s">
        <v>34010</v>
      </c>
      <c r="D333" s="5" t="s">
        <v>34011</v>
      </c>
      <c r="E333" s="5">
        <v>30</v>
      </c>
      <c r="F333" s="19">
        <v>5427291</v>
      </c>
      <c r="G333" s="6">
        <v>27054272915</v>
      </c>
      <c r="H333" s="22">
        <v>17036</v>
      </c>
      <c r="I333" s="13" t="s">
        <v>17470</v>
      </c>
      <c r="J333" s="26" t="s">
        <v>29310</v>
      </c>
      <c r="K333" s="24" t="s">
        <v>29321</v>
      </c>
      <c r="L333" s="170" t="s">
        <v>34012</v>
      </c>
      <c r="M333" s="10"/>
      <c r="N333" s="7"/>
      <c r="O333" s="15"/>
      <c r="P333" s="17" t="s">
        <v>34013</v>
      </c>
      <c r="Q333" s="6">
        <v>1561494364</v>
      </c>
      <c r="R333" s="6" t="s">
        <v>176</v>
      </c>
      <c r="S333" s="6" t="s">
        <v>34014</v>
      </c>
      <c r="T333" s="6" t="s">
        <v>177</v>
      </c>
      <c r="U333" s="6" t="s">
        <v>3817</v>
      </c>
      <c r="V333" s="48" t="s">
        <v>34015</v>
      </c>
      <c r="W333" s="48"/>
      <c r="X333" s="6"/>
      <c r="Y333" s="6"/>
    </row>
    <row r="334" spans="1:25" s="8" customFormat="1" ht="15" customHeight="1" x14ac:dyDescent="0.2">
      <c r="A334" s="5" t="s">
        <v>46</v>
      </c>
      <c r="B334" s="5" t="s">
        <v>22116</v>
      </c>
      <c r="C334" s="2" t="s">
        <v>23280</v>
      </c>
      <c r="D334" s="5" t="s">
        <v>23279</v>
      </c>
      <c r="E334" s="5">
        <v>35</v>
      </c>
      <c r="F334" s="19">
        <v>4200971</v>
      </c>
      <c r="G334" s="6">
        <v>27042009712</v>
      </c>
      <c r="H334" s="22">
        <v>14861</v>
      </c>
      <c r="I334" s="13" t="s">
        <v>17470</v>
      </c>
      <c r="J334" s="26" t="s">
        <v>29311</v>
      </c>
      <c r="K334" s="24" t="s">
        <v>29361</v>
      </c>
      <c r="L334" s="170"/>
      <c r="M334" s="10"/>
      <c r="N334" s="7"/>
      <c r="O334" s="15"/>
      <c r="P334" s="17" t="s">
        <v>23278</v>
      </c>
      <c r="Q334" s="6" t="s">
        <v>23277</v>
      </c>
      <c r="R334" s="6" t="s">
        <v>176</v>
      </c>
      <c r="S334" s="6" t="s">
        <v>23276</v>
      </c>
      <c r="T334" s="6" t="s">
        <v>177</v>
      </c>
      <c r="U334" s="6" t="s">
        <v>3817</v>
      </c>
      <c r="V334" s="48"/>
      <c r="W334" s="48"/>
      <c r="X334" s="6"/>
      <c r="Y334" s="6"/>
    </row>
    <row r="335" spans="1:25" s="8" customFormat="1" ht="15" customHeight="1" x14ac:dyDescent="0.2">
      <c r="A335" s="5" t="s">
        <v>27</v>
      </c>
      <c r="B335" s="5" t="s">
        <v>22116</v>
      </c>
      <c r="C335" s="2" t="s">
        <v>29530</v>
      </c>
      <c r="D335" s="5" t="s">
        <v>29531</v>
      </c>
      <c r="E335" s="5">
        <v>34</v>
      </c>
      <c r="F335" s="19">
        <v>11286703</v>
      </c>
      <c r="G335" s="6">
        <v>27112867037</v>
      </c>
      <c r="H335" s="22">
        <v>19658</v>
      </c>
      <c r="I335" s="13" t="s">
        <v>17470</v>
      </c>
      <c r="J335" s="26" t="s">
        <v>29310</v>
      </c>
      <c r="K335" s="24" t="s">
        <v>29382</v>
      </c>
      <c r="L335" s="170"/>
      <c r="M335" s="10"/>
      <c r="N335" s="7"/>
      <c r="O335" s="15"/>
      <c r="P335" s="17" t="s">
        <v>29532</v>
      </c>
      <c r="Q335" s="6">
        <v>1523928667</v>
      </c>
      <c r="R335" s="6" t="s">
        <v>176</v>
      </c>
      <c r="S335" s="6" t="s">
        <v>29533</v>
      </c>
      <c r="T335" s="6" t="s">
        <v>177</v>
      </c>
      <c r="U335" s="6" t="s">
        <v>3817</v>
      </c>
      <c r="V335" s="48" t="s">
        <v>31392</v>
      </c>
      <c r="W335" s="48"/>
      <c r="X335" s="6"/>
      <c r="Y335" s="6"/>
    </row>
    <row r="336" spans="1:25" s="8" customFormat="1" ht="15" customHeight="1" x14ac:dyDescent="0.2">
      <c r="A336" s="5" t="s">
        <v>27</v>
      </c>
      <c r="B336" s="5" t="s">
        <v>22116</v>
      </c>
      <c r="C336" s="2" t="s">
        <v>23267</v>
      </c>
      <c r="D336" s="5" t="s">
        <v>23266</v>
      </c>
      <c r="E336" s="5">
        <v>33</v>
      </c>
      <c r="F336" s="19">
        <v>11512743</v>
      </c>
      <c r="G336" s="6">
        <v>27115127433</v>
      </c>
      <c r="H336" s="22"/>
      <c r="I336" s="13" t="s">
        <v>17470</v>
      </c>
      <c r="J336" s="26" t="s">
        <v>29311</v>
      </c>
      <c r="K336" s="24" t="s">
        <v>29357</v>
      </c>
      <c r="L336" s="170"/>
      <c r="M336" s="10"/>
      <c r="N336" s="7"/>
      <c r="O336" s="15" t="s">
        <v>17469</v>
      </c>
      <c r="P336" s="17" t="s">
        <v>23265</v>
      </c>
      <c r="Q336" s="6" t="s">
        <v>23264</v>
      </c>
      <c r="R336" s="6" t="s">
        <v>176</v>
      </c>
      <c r="S336" s="6" t="s">
        <v>23263</v>
      </c>
      <c r="T336" s="6" t="s">
        <v>177</v>
      </c>
      <c r="U336" s="6" t="s">
        <v>3817</v>
      </c>
      <c r="V336" s="48"/>
      <c r="W336" s="48"/>
      <c r="X336" s="6"/>
      <c r="Y336" s="6"/>
    </row>
    <row r="337" spans="1:25" s="8" customFormat="1" ht="15" customHeight="1" x14ac:dyDescent="0.2">
      <c r="A337" s="5" t="s">
        <v>252</v>
      </c>
      <c r="B337" s="5" t="s">
        <v>22116</v>
      </c>
      <c r="C337" s="2" t="s">
        <v>32776</v>
      </c>
      <c r="D337" s="5" t="s">
        <v>32787</v>
      </c>
      <c r="E337" s="5">
        <v>30</v>
      </c>
      <c r="F337" s="19">
        <v>12169323</v>
      </c>
      <c r="G337" s="6">
        <v>27121693238</v>
      </c>
      <c r="H337" s="22">
        <v>20536</v>
      </c>
      <c r="I337" s="13" t="s">
        <v>17470</v>
      </c>
      <c r="J337" s="26" t="s">
        <v>29310</v>
      </c>
      <c r="K337" s="24" t="s">
        <v>32454</v>
      </c>
      <c r="L337" s="170" t="s">
        <v>33442</v>
      </c>
      <c r="M337" s="10"/>
      <c r="N337" s="7"/>
      <c r="O337" s="15"/>
      <c r="P337" s="17" t="s">
        <v>32836</v>
      </c>
      <c r="Q337" s="6" t="s">
        <v>32837</v>
      </c>
      <c r="R337" s="6" t="s">
        <v>176</v>
      </c>
      <c r="S337" s="6" t="s">
        <v>32782</v>
      </c>
      <c r="T337" s="6" t="s">
        <v>177</v>
      </c>
      <c r="U337" s="6" t="s">
        <v>3817</v>
      </c>
      <c r="V337" s="48" t="s">
        <v>32838</v>
      </c>
      <c r="W337" s="48"/>
      <c r="X337" s="6"/>
      <c r="Y337" s="6"/>
    </row>
    <row r="338" spans="1:25" s="8" customFormat="1" ht="15" customHeight="1" x14ac:dyDescent="0.2">
      <c r="A338" s="5" t="s">
        <v>179</v>
      </c>
      <c r="B338" s="5" t="s">
        <v>22116</v>
      </c>
      <c r="C338" s="2" t="s">
        <v>23237</v>
      </c>
      <c r="D338" s="5" t="s">
        <v>23236</v>
      </c>
      <c r="E338" s="5">
        <v>14</v>
      </c>
      <c r="F338" s="19">
        <v>93032789</v>
      </c>
      <c r="G338" s="6">
        <v>27930327897</v>
      </c>
      <c r="H338" s="22">
        <v>27054</v>
      </c>
      <c r="I338" s="13" t="s">
        <v>17470</v>
      </c>
      <c r="J338" s="26" t="s">
        <v>29311</v>
      </c>
      <c r="K338" s="24" t="s">
        <v>29361</v>
      </c>
      <c r="L338" s="170"/>
      <c r="M338" s="10"/>
      <c r="N338" s="7"/>
      <c r="O338" s="15"/>
      <c r="P338" s="17" t="s">
        <v>23235</v>
      </c>
      <c r="Q338" s="6">
        <v>3704527710</v>
      </c>
      <c r="R338" s="6" t="s">
        <v>176</v>
      </c>
      <c r="S338" s="6" t="s">
        <v>23234</v>
      </c>
      <c r="T338" s="6" t="s">
        <v>177</v>
      </c>
      <c r="U338" s="6" t="s">
        <v>3817</v>
      </c>
      <c r="V338" s="48" t="s">
        <v>32658</v>
      </c>
      <c r="W338" s="48"/>
      <c r="X338" s="6"/>
      <c r="Y338" s="6"/>
    </row>
    <row r="339" spans="1:25" s="8" customFormat="1" ht="15" customHeight="1" x14ac:dyDescent="0.2">
      <c r="A339" s="5" t="s">
        <v>33761</v>
      </c>
      <c r="B339" s="5" t="s">
        <v>22116</v>
      </c>
      <c r="C339" s="2" t="s">
        <v>23229</v>
      </c>
      <c r="D339" s="5" t="s">
        <v>23228</v>
      </c>
      <c r="E339" s="5">
        <v>30</v>
      </c>
      <c r="F339" s="19">
        <v>92884931</v>
      </c>
      <c r="G339" s="6">
        <v>27928849312</v>
      </c>
      <c r="H339" s="22"/>
      <c r="I339" s="13" t="s">
        <v>17470</v>
      </c>
      <c r="J339" s="26" t="s">
        <v>29311</v>
      </c>
      <c r="K339" s="24" t="s">
        <v>29327</v>
      </c>
      <c r="L339" s="170"/>
      <c r="M339" s="10"/>
      <c r="N339" s="7"/>
      <c r="O339" s="15"/>
      <c r="P339" s="17" t="s">
        <v>30379</v>
      </c>
      <c r="Q339" s="6">
        <v>2995707808</v>
      </c>
      <c r="R339" s="6" t="s">
        <v>30378</v>
      </c>
      <c r="S339" s="6" t="s">
        <v>177</v>
      </c>
      <c r="T339" s="6" t="s">
        <v>30419</v>
      </c>
      <c r="U339" s="6" t="s">
        <v>22</v>
      </c>
      <c r="V339" s="48"/>
      <c r="W339" s="48"/>
      <c r="X339" s="6"/>
      <c r="Y339" s="6"/>
    </row>
    <row r="340" spans="1:25" ht="15.75" thickBot="1" x14ac:dyDescent="0.3"/>
    <row r="341" spans="1:25" ht="23.25" customHeight="1" x14ac:dyDescent="0.25">
      <c r="A341" s="206" t="s">
        <v>0</v>
      </c>
      <c r="B341" s="207" t="s">
        <v>22114</v>
      </c>
      <c r="C341" s="207" t="s">
        <v>1</v>
      </c>
      <c r="D341" s="194" t="s">
        <v>2</v>
      </c>
      <c r="E341" s="208" t="s">
        <v>3</v>
      </c>
      <c r="F341" s="209" t="s">
        <v>4</v>
      </c>
      <c r="G341" s="210" t="s">
        <v>5</v>
      </c>
      <c r="H341" s="211" t="s">
        <v>6</v>
      </c>
      <c r="I341" s="212" t="s">
        <v>7</v>
      </c>
      <c r="J341" s="213" t="s">
        <v>29308</v>
      </c>
      <c r="K341" s="214" t="s">
        <v>29309</v>
      </c>
      <c r="L341" s="214" t="s">
        <v>33431</v>
      </c>
      <c r="M341" s="215" t="s">
        <v>8</v>
      </c>
      <c r="N341" s="212" t="s">
        <v>9</v>
      </c>
      <c r="O341" s="40" t="s">
        <v>10</v>
      </c>
      <c r="P341" s="41" t="s">
        <v>11</v>
      </c>
      <c r="Q341" s="41" t="s">
        <v>12</v>
      </c>
      <c r="R341" s="192" t="s">
        <v>13</v>
      </c>
    </row>
    <row r="342" spans="1:25" s="8" customFormat="1" ht="15" customHeight="1" x14ac:dyDescent="0.2">
      <c r="A342" s="5" t="s">
        <v>33761</v>
      </c>
      <c r="B342" s="5" t="s">
        <v>22116</v>
      </c>
      <c r="C342" s="2" t="s">
        <v>23226</v>
      </c>
      <c r="D342" s="5" t="s">
        <v>23225</v>
      </c>
      <c r="E342" s="5">
        <v>33</v>
      </c>
      <c r="F342" s="19">
        <v>13813363</v>
      </c>
      <c r="G342" s="6">
        <v>27138133635</v>
      </c>
      <c r="H342" s="22"/>
      <c r="I342" s="13" t="s">
        <v>17470</v>
      </c>
      <c r="J342" s="26" t="s">
        <v>29311</v>
      </c>
      <c r="K342" s="24" t="s">
        <v>29361</v>
      </c>
      <c r="L342" s="170"/>
      <c r="M342" s="10"/>
      <c r="N342" s="7"/>
      <c r="O342" s="15"/>
      <c r="P342" s="17" t="s">
        <v>23224</v>
      </c>
      <c r="Q342" s="6" t="s">
        <v>23223</v>
      </c>
      <c r="R342" s="6" t="s">
        <v>176</v>
      </c>
      <c r="S342" s="6" t="s">
        <v>23222</v>
      </c>
      <c r="T342" s="6" t="s">
        <v>30419</v>
      </c>
      <c r="U342" s="6" t="s">
        <v>3817</v>
      </c>
      <c r="V342" s="48"/>
      <c r="W342" s="48"/>
      <c r="X342" s="6"/>
      <c r="Y342" s="6"/>
    </row>
    <row r="343" spans="1:25" s="8" customFormat="1" ht="15" customHeight="1" x14ac:dyDescent="0.2">
      <c r="A343" s="5" t="s">
        <v>972</v>
      </c>
      <c r="B343" s="5" t="s">
        <v>22116</v>
      </c>
      <c r="C343" s="2" t="s">
        <v>23159</v>
      </c>
      <c r="D343" s="5" t="s">
        <v>23158</v>
      </c>
      <c r="E343" s="5">
        <v>30</v>
      </c>
      <c r="F343" s="19">
        <v>14755128</v>
      </c>
      <c r="G343" s="6" t="s">
        <v>35671</v>
      </c>
      <c r="H343" s="22">
        <v>22586</v>
      </c>
      <c r="I343" s="13" t="s">
        <v>17470</v>
      </c>
      <c r="J343" s="26" t="s">
        <v>29311</v>
      </c>
      <c r="K343" s="24" t="s">
        <v>29358</v>
      </c>
      <c r="L343" s="170"/>
      <c r="M343" s="10"/>
      <c r="N343" s="7"/>
      <c r="O343" s="15"/>
      <c r="P343" s="17" t="s">
        <v>23157</v>
      </c>
      <c r="Q343" s="6">
        <v>3548508247</v>
      </c>
      <c r="R343" s="6" t="s">
        <v>176</v>
      </c>
      <c r="S343" s="6" t="s">
        <v>23156</v>
      </c>
      <c r="T343" s="6" t="s">
        <v>29207</v>
      </c>
      <c r="U343" s="6" t="s">
        <v>3817</v>
      </c>
      <c r="V343" s="246" t="s">
        <v>34581</v>
      </c>
      <c r="W343" s="246"/>
      <c r="X343" s="6"/>
      <c r="Y343" s="6"/>
    </row>
    <row r="344" spans="1:25" s="8" customFormat="1" ht="15" customHeight="1" x14ac:dyDescent="0.2">
      <c r="A344" s="5" t="s">
        <v>33761</v>
      </c>
      <c r="B344" s="5" t="s">
        <v>22116</v>
      </c>
      <c r="C344" s="2" t="s">
        <v>23141</v>
      </c>
      <c r="D344" s="5" t="s">
        <v>23140</v>
      </c>
      <c r="E344" s="5">
        <v>32</v>
      </c>
      <c r="F344" s="19">
        <v>17250505</v>
      </c>
      <c r="G344" s="6">
        <v>27172505053</v>
      </c>
      <c r="H344" s="22">
        <v>23777</v>
      </c>
      <c r="I344" s="13" t="s">
        <v>17470</v>
      </c>
      <c r="J344" s="26" t="s">
        <v>29311</v>
      </c>
      <c r="K344" s="24" t="s">
        <v>29358</v>
      </c>
      <c r="L344" s="170"/>
      <c r="M344" s="10"/>
      <c r="N344" s="7"/>
      <c r="O344" s="15"/>
      <c r="P344" s="17" t="s">
        <v>23139</v>
      </c>
      <c r="Q344" s="6" t="s">
        <v>23138</v>
      </c>
      <c r="R344" s="6" t="s">
        <v>176</v>
      </c>
      <c r="S344" s="6" t="s">
        <v>23137</v>
      </c>
      <c r="T344" s="6" t="s">
        <v>177</v>
      </c>
      <c r="U344" s="6" t="s">
        <v>3817</v>
      </c>
      <c r="V344" s="48"/>
      <c r="W344" s="48"/>
      <c r="X344" s="6"/>
      <c r="Y344" s="6"/>
    </row>
    <row r="345" spans="1:25" s="8" customFormat="1" ht="15" customHeight="1" x14ac:dyDescent="0.2">
      <c r="A345" s="5" t="s">
        <v>27</v>
      </c>
      <c r="B345" s="5" t="s">
        <v>22116</v>
      </c>
      <c r="C345" s="2" t="s">
        <v>23134</v>
      </c>
      <c r="D345" s="5" t="s">
        <v>23133</v>
      </c>
      <c r="E345" s="5">
        <v>30</v>
      </c>
      <c r="F345" s="19">
        <v>17286877</v>
      </c>
      <c r="G345" s="6">
        <v>27172868776</v>
      </c>
      <c r="H345" s="22">
        <v>23758</v>
      </c>
      <c r="I345" s="13" t="s">
        <v>17470</v>
      </c>
      <c r="J345" s="26" t="s">
        <v>29311</v>
      </c>
      <c r="K345" s="24" t="s">
        <v>29346</v>
      </c>
      <c r="L345" s="170"/>
      <c r="M345" s="10"/>
      <c r="N345" s="7"/>
      <c r="O345" s="15"/>
      <c r="P345" s="17" t="s">
        <v>31066</v>
      </c>
      <c r="Q345" s="6">
        <v>1165252618</v>
      </c>
      <c r="R345" s="6" t="s">
        <v>31067</v>
      </c>
      <c r="S345" s="6" t="s">
        <v>31065</v>
      </c>
      <c r="T345" s="6" t="s">
        <v>177</v>
      </c>
      <c r="U345" s="6" t="s">
        <v>3817</v>
      </c>
      <c r="V345" s="48" t="s">
        <v>32959</v>
      </c>
      <c r="W345" s="48"/>
      <c r="X345" s="6"/>
      <c r="Y345" s="6"/>
    </row>
    <row r="346" spans="1:25" s="8" customFormat="1" ht="15" customHeight="1" x14ac:dyDescent="0.2">
      <c r="A346" s="5" t="s">
        <v>800</v>
      </c>
      <c r="B346" s="5" t="s">
        <v>22116</v>
      </c>
      <c r="C346" s="2" t="s">
        <v>23130</v>
      </c>
      <c r="D346" s="5" t="s">
        <v>23129</v>
      </c>
      <c r="E346" s="5">
        <v>33</v>
      </c>
      <c r="F346" s="19">
        <v>16354259</v>
      </c>
      <c r="G346" s="6">
        <v>27163542590</v>
      </c>
      <c r="H346" s="22">
        <v>23078</v>
      </c>
      <c r="I346" s="13" t="s">
        <v>17470</v>
      </c>
      <c r="J346" s="26" t="s">
        <v>29311</v>
      </c>
      <c r="K346" s="24" t="s">
        <v>29346</v>
      </c>
      <c r="L346" s="170"/>
      <c r="M346" s="10"/>
      <c r="N346" s="7"/>
      <c r="O346" s="15"/>
      <c r="P346" s="17" t="s">
        <v>31069</v>
      </c>
      <c r="Q346" s="6">
        <v>1140496293</v>
      </c>
      <c r="R346" s="6" t="s">
        <v>31070</v>
      </c>
      <c r="S346" s="6" t="s">
        <v>31068</v>
      </c>
      <c r="T346" s="6" t="s">
        <v>177</v>
      </c>
      <c r="U346" s="6" t="s">
        <v>3817</v>
      </c>
      <c r="V346" s="48" t="s">
        <v>32960</v>
      </c>
      <c r="W346" s="48"/>
      <c r="X346" s="6"/>
      <c r="Y346" s="6"/>
    </row>
    <row r="347" spans="1:25" s="8" customFormat="1" ht="15" customHeight="1" x14ac:dyDescent="0.2">
      <c r="A347" s="5" t="s">
        <v>27</v>
      </c>
      <c r="B347" s="5" t="s">
        <v>22116</v>
      </c>
      <c r="C347" s="2" t="s">
        <v>23118</v>
      </c>
      <c r="D347" s="5" t="s">
        <v>23117</v>
      </c>
      <c r="E347" s="5">
        <v>33</v>
      </c>
      <c r="F347" s="19">
        <v>34379047</v>
      </c>
      <c r="G347" s="6">
        <v>27343790479</v>
      </c>
      <c r="H347" s="22">
        <v>32567</v>
      </c>
      <c r="I347" s="13" t="s">
        <v>17337</v>
      </c>
      <c r="J347" s="26" t="s">
        <v>29311</v>
      </c>
      <c r="K347" s="24" t="s">
        <v>29317</v>
      </c>
      <c r="L347" s="170"/>
      <c r="M347" s="10"/>
      <c r="N347" s="7"/>
      <c r="O347" s="15"/>
      <c r="P347" s="17" t="s">
        <v>31072</v>
      </c>
      <c r="Q347" s="6">
        <v>1125080294</v>
      </c>
      <c r="R347" s="6" t="s">
        <v>176</v>
      </c>
      <c r="S347" s="6" t="s">
        <v>31071</v>
      </c>
      <c r="T347" s="6" t="s">
        <v>177</v>
      </c>
      <c r="U347" s="6" t="s">
        <v>3817</v>
      </c>
      <c r="V347" s="48"/>
      <c r="W347" s="48"/>
      <c r="X347" s="6"/>
      <c r="Y347" s="6"/>
    </row>
    <row r="348" spans="1:25" s="8" customFormat="1" ht="15" customHeight="1" x14ac:dyDescent="0.2">
      <c r="A348" s="5" t="s">
        <v>46</v>
      </c>
      <c r="B348" s="5" t="s">
        <v>22116</v>
      </c>
      <c r="C348" s="2" t="s">
        <v>23102</v>
      </c>
      <c r="D348" s="5" t="s">
        <v>23101</v>
      </c>
      <c r="E348" s="5">
        <v>30</v>
      </c>
      <c r="F348" s="19">
        <v>50668632</v>
      </c>
      <c r="G348" s="6">
        <v>20506686327</v>
      </c>
      <c r="H348" s="22">
        <v>40484</v>
      </c>
      <c r="I348" s="13" t="s">
        <v>22669</v>
      </c>
      <c r="J348" s="26" t="s">
        <v>29311</v>
      </c>
      <c r="K348" s="24" t="s">
        <v>29315</v>
      </c>
      <c r="L348" s="170"/>
      <c r="M348" s="10"/>
      <c r="N348" s="7"/>
      <c r="O348" s="15" t="s">
        <v>23100</v>
      </c>
      <c r="P348" s="17" t="s">
        <v>31132</v>
      </c>
      <c r="Q348" s="6">
        <v>1568859330</v>
      </c>
      <c r="R348" s="6" t="s">
        <v>31133</v>
      </c>
      <c r="S348" s="6" t="s">
        <v>23099</v>
      </c>
      <c r="T348" s="6" t="s">
        <v>177</v>
      </c>
      <c r="U348" s="6" t="s">
        <v>3817</v>
      </c>
      <c r="V348" s="48"/>
      <c r="W348" s="48"/>
      <c r="X348" s="6"/>
      <c r="Y348" s="6"/>
    </row>
    <row r="349" spans="1:25" s="8" customFormat="1" ht="15" customHeight="1" x14ac:dyDescent="0.2">
      <c r="A349" s="5">
        <v>24</v>
      </c>
      <c r="B349" s="5" t="s">
        <v>22116</v>
      </c>
      <c r="C349" s="2" t="s">
        <v>33194</v>
      </c>
      <c r="D349" s="5" t="s">
        <v>33458</v>
      </c>
      <c r="E349" s="5">
        <v>13</v>
      </c>
      <c r="F349" s="19">
        <v>11994096</v>
      </c>
      <c r="G349" s="6">
        <v>27119940961</v>
      </c>
      <c r="H349" s="22">
        <v>21246</v>
      </c>
      <c r="I349" s="13" t="s">
        <v>17470</v>
      </c>
      <c r="J349" s="26" t="s">
        <v>29311</v>
      </c>
      <c r="K349" s="24" t="s">
        <v>33567</v>
      </c>
      <c r="L349" s="170" t="s">
        <v>33514</v>
      </c>
      <c r="M349" s="10"/>
      <c r="N349" s="7"/>
      <c r="O349" s="15"/>
      <c r="P349" s="17" t="s">
        <v>33850</v>
      </c>
      <c r="Q349" s="6">
        <v>1164961384</v>
      </c>
      <c r="R349" s="6" t="s">
        <v>176</v>
      </c>
      <c r="S349" s="6" t="s">
        <v>33849</v>
      </c>
      <c r="T349" s="6" t="s">
        <v>177</v>
      </c>
      <c r="U349" s="6" t="s">
        <v>3817</v>
      </c>
      <c r="V349" s="48" t="s">
        <v>33772</v>
      </c>
      <c r="W349" s="48"/>
      <c r="X349" s="6"/>
      <c r="Y349" s="6"/>
    </row>
    <row r="350" spans="1:25" s="8" customFormat="1" ht="15" customHeight="1" x14ac:dyDescent="0.2">
      <c r="A350" s="5" t="s">
        <v>46</v>
      </c>
      <c r="B350" s="5" t="s">
        <v>22116</v>
      </c>
      <c r="C350" s="2" t="s">
        <v>23097</v>
      </c>
      <c r="D350" s="5" t="s">
        <v>23096</v>
      </c>
      <c r="E350" s="5">
        <v>13</v>
      </c>
      <c r="F350" s="19">
        <v>93719181</v>
      </c>
      <c r="G350" s="6">
        <v>27937191818</v>
      </c>
      <c r="H350" s="22">
        <v>21156</v>
      </c>
      <c r="I350" s="13" t="s">
        <v>17470</v>
      </c>
      <c r="J350" s="26" t="s">
        <v>29311</v>
      </c>
      <c r="K350" s="24" t="s">
        <v>29333</v>
      </c>
      <c r="L350" s="170"/>
      <c r="M350" s="10"/>
      <c r="N350" s="7"/>
      <c r="O350" s="15"/>
      <c r="P350" s="17" t="s">
        <v>31074</v>
      </c>
      <c r="Q350" s="6">
        <v>1568357412</v>
      </c>
      <c r="R350" s="6" t="s">
        <v>176</v>
      </c>
      <c r="S350" s="6" t="s">
        <v>31073</v>
      </c>
      <c r="T350" s="6" t="s">
        <v>177</v>
      </c>
      <c r="U350" s="6" t="s">
        <v>22</v>
      </c>
      <c r="V350" s="48"/>
      <c r="W350" s="48"/>
      <c r="X350" s="6"/>
      <c r="Y350" s="6"/>
    </row>
    <row r="351" spans="1:25" s="8" customFormat="1" ht="15" customHeight="1" x14ac:dyDescent="0.2">
      <c r="A351" s="5" t="s">
        <v>172</v>
      </c>
      <c r="B351" s="5" t="s">
        <v>22116</v>
      </c>
      <c r="C351" s="2" t="s">
        <v>23089</v>
      </c>
      <c r="D351" s="5" t="s">
        <v>23088</v>
      </c>
      <c r="E351" s="5">
        <v>15</v>
      </c>
      <c r="F351" s="19">
        <v>20123371</v>
      </c>
      <c r="G351" s="6">
        <v>27201233718</v>
      </c>
      <c r="H351" s="22">
        <v>24874</v>
      </c>
      <c r="I351" s="13" t="s">
        <v>18026</v>
      </c>
      <c r="J351" s="26" t="s">
        <v>29311</v>
      </c>
      <c r="K351" s="24" t="s">
        <v>29346</v>
      </c>
      <c r="L351" s="170"/>
      <c r="M351" s="10"/>
      <c r="N351" s="7"/>
      <c r="O351" s="15"/>
      <c r="P351" s="17" t="s">
        <v>31076</v>
      </c>
      <c r="Q351" s="6" t="s">
        <v>31077</v>
      </c>
      <c r="R351" s="6" t="s">
        <v>176</v>
      </c>
      <c r="S351" s="6" t="s">
        <v>31075</v>
      </c>
      <c r="T351" s="6" t="s">
        <v>177</v>
      </c>
      <c r="U351" s="6" t="s">
        <v>3817</v>
      </c>
      <c r="V351" s="48" t="s">
        <v>34070</v>
      </c>
      <c r="W351" s="48"/>
      <c r="X351" s="6"/>
      <c r="Y351" s="6"/>
    </row>
    <row r="352" spans="1:25" s="8" customFormat="1" ht="15" customHeight="1" x14ac:dyDescent="0.2">
      <c r="A352" s="5" t="s">
        <v>27</v>
      </c>
      <c r="B352" s="5" t="s">
        <v>22116</v>
      </c>
      <c r="C352" s="2" t="s">
        <v>23078</v>
      </c>
      <c r="D352" s="5" t="s">
        <v>23077</v>
      </c>
      <c r="E352" s="5">
        <v>30</v>
      </c>
      <c r="F352" s="19">
        <v>10967739</v>
      </c>
      <c r="G352" s="6">
        <v>27109677391</v>
      </c>
      <c r="H352" s="22">
        <v>18770</v>
      </c>
      <c r="I352" s="13" t="s">
        <v>17470</v>
      </c>
      <c r="J352" s="26" t="s">
        <v>29311</v>
      </c>
      <c r="K352" s="24" t="s">
        <v>29314</v>
      </c>
      <c r="L352" s="170"/>
      <c r="M352" s="10"/>
      <c r="N352" s="7"/>
      <c r="O352" s="15" t="s">
        <v>23076</v>
      </c>
      <c r="P352" s="17" t="s">
        <v>23075</v>
      </c>
      <c r="Q352" s="6">
        <v>1558519150</v>
      </c>
      <c r="R352" s="6" t="s">
        <v>176</v>
      </c>
      <c r="S352" s="6" t="s">
        <v>23074</v>
      </c>
      <c r="T352" s="6" t="s">
        <v>177</v>
      </c>
      <c r="U352" s="6" t="s">
        <v>3817</v>
      </c>
      <c r="V352" s="48" t="s">
        <v>32961</v>
      </c>
      <c r="W352" s="48"/>
      <c r="X352" s="6"/>
      <c r="Y352" s="6"/>
    </row>
    <row r="353" spans="1:25" s="8" customFormat="1" ht="15" customHeight="1" x14ac:dyDescent="0.2">
      <c r="A353" s="5" t="s">
        <v>46</v>
      </c>
      <c r="B353" s="5" t="s">
        <v>22116</v>
      </c>
      <c r="C353" s="2" t="s">
        <v>32619</v>
      </c>
      <c r="D353" s="5" t="s">
        <v>32620</v>
      </c>
      <c r="E353" s="5">
        <v>30</v>
      </c>
      <c r="F353" s="19">
        <v>16136184</v>
      </c>
      <c r="G353" s="6">
        <v>23161361844</v>
      </c>
      <c r="H353" s="22">
        <v>22879</v>
      </c>
      <c r="I353" s="13" t="s">
        <v>17470</v>
      </c>
      <c r="J353" s="26" t="s">
        <v>29310</v>
      </c>
      <c r="K353" s="24" t="s">
        <v>32443</v>
      </c>
      <c r="L353" s="170"/>
      <c r="M353" s="10"/>
      <c r="N353" s="7"/>
      <c r="O353" s="15"/>
      <c r="P353" s="17" t="s">
        <v>32621</v>
      </c>
      <c r="Q353" s="6" t="s">
        <v>32622</v>
      </c>
      <c r="R353" s="6" t="s">
        <v>32623</v>
      </c>
      <c r="S353" s="6" t="s">
        <v>32618</v>
      </c>
      <c r="T353" s="6" t="s">
        <v>177</v>
      </c>
      <c r="U353" s="6" t="s">
        <v>3817</v>
      </c>
      <c r="V353" s="48" t="s">
        <v>32962</v>
      </c>
      <c r="W353" s="48"/>
      <c r="X353" s="6"/>
      <c r="Y353" s="6"/>
    </row>
    <row r="354" spans="1:25" s="8" customFormat="1" ht="15" customHeight="1" x14ac:dyDescent="0.2">
      <c r="A354" s="5" t="s">
        <v>172</v>
      </c>
      <c r="B354" s="5" t="s">
        <v>22116</v>
      </c>
      <c r="C354" s="2" t="s">
        <v>23064</v>
      </c>
      <c r="D354" s="5" t="s">
        <v>23063</v>
      </c>
      <c r="E354" s="5">
        <v>30</v>
      </c>
      <c r="F354" s="19">
        <v>47102584</v>
      </c>
      <c r="G354" s="6" t="s">
        <v>35672</v>
      </c>
      <c r="H354" s="22">
        <v>38780</v>
      </c>
      <c r="I354" s="13" t="s">
        <v>22669</v>
      </c>
      <c r="J354" s="26" t="s">
        <v>29311</v>
      </c>
      <c r="K354" s="24" t="s">
        <v>29358</v>
      </c>
      <c r="L354" s="170"/>
      <c r="M354" s="10"/>
      <c r="N354" s="7"/>
      <c r="O354" s="15"/>
      <c r="P354" s="17" t="s">
        <v>23062</v>
      </c>
      <c r="Q354" s="6" t="s">
        <v>23061</v>
      </c>
      <c r="R354" s="6" t="s">
        <v>176</v>
      </c>
      <c r="S354" s="6" t="s">
        <v>23060</v>
      </c>
      <c r="T354" s="6" t="s">
        <v>177</v>
      </c>
      <c r="U354" s="6" t="s">
        <v>3817</v>
      </c>
      <c r="V354" s="48" t="s">
        <v>34589</v>
      </c>
      <c r="W354" s="48"/>
      <c r="X354" s="6"/>
      <c r="Y354" s="6"/>
    </row>
    <row r="355" spans="1:25" s="8" customFormat="1" ht="15" customHeight="1" x14ac:dyDescent="0.2">
      <c r="A355" s="5">
        <v>11</v>
      </c>
      <c r="B355" s="5" t="s">
        <v>22116</v>
      </c>
      <c r="C355" s="2" t="s">
        <v>23055</v>
      </c>
      <c r="D355" s="5" t="s">
        <v>23054</v>
      </c>
      <c r="E355" s="5">
        <v>30</v>
      </c>
      <c r="F355" s="19">
        <v>17271345</v>
      </c>
      <c r="G355" s="6">
        <v>27172713454</v>
      </c>
      <c r="H355" s="22">
        <v>23823</v>
      </c>
      <c r="I355" s="13" t="s">
        <v>17470</v>
      </c>
      <c r="J355" s="26" t="s">
        <v>29311</v>
      </c>
      <c r="K355" s="24" t="s">
        <v>29361</v>
      </c>
      <c r="L355" s="170"/>
      <c r="M355" s="10"/>
      <c r="N355" s="7"/>
      <c r="O355" s="15"/>
      <c r="P355" s="17" t="s">
        <v>23053</v>
      </c>
      <c r="Q355" s="6" t="s">
        <v>23052</v>
      </c>
      <c r="R355" s="6" t="s">
        <v>23051</v>
      </c>
      <c r="S355" s="6" t="s">
        <v>23050</v>
      </c>
      <c r="T355" s="6" t="s">
        <v>29035</v>
      </c>
      <c r="U355" s="6" t="s">
        <v>3817</v>
      </c>
      <c r="V355" s="48"/>
      <c r="W355" s="48"/>
      <c r="X355" s="6"/>
      <c r="Y355" s="6"/>
    </row>
    <row r="356" spans="1:25" s="8" customFormat="1" ht="15" customHeight="1" x14ac:dyDescent="0.2">
      <c r="A356" s="5" t="s">
        <v>27</v>
      </c>
      <c r="B356" s="5" t="s">
        <v>22116</v>
      </c>
      <c r="C356" s="2" t="s">
        <v>23032</v>
      </c>
      <c r="D356" s="5" t="s">
        <v>23031</v>
      </c>
      <c r="E356" s="5">
        <v>31</v>
      </c>
      <c r="F356" s="19">
        <v>16463355</v>
      </c>
      <c r="G356" s="6">
        <v>27164633557</v>
      </c>
      <c r="H356" s="22">
        <v>23205</v>
      </c>
      <c r="I356" s="13" t="s">
        <v>17470</v>
      </c>
      <c r="J356" s="26" t="s">
        <v>29311</v>
      </c>
      <c r="K356" s="24" t="s">
        <v>29346</v>
      </c>
      <c r="L356" s="170"/>
      <c r="M356" s="10"/>
      <c r="N356" s="7"/>
      <c r="O356" s="15"/>
      <c r="P356" s="17" t="s">
        <v>31079</v>
      </c>
      <c r="Q356" s="6">
        <v>1530626365</v>
      </c>
      <c r="R356" s="6" t="s">
        <v>31080</v>
      </c>
      <c r="S356" s="6" t="s">
        <v>31078</v>
      </c>
      <c r="T356" s="6" t="s">
        <v>177</v>
      </c>
      <c r="U356" s="6" t="s">
        <v>3817</v>
      </c>
      <c r="V356" s="48" t="s">
        <v>32963</v>
      </c>
      <c r="W356" s="48"/>
      <c r="X356" s="6"/>
      <c r="Y356" s="6"/>
    </row>
    <row r="357" spans="1:25" s="8" customFormat="1" ht="15" customHeight="1" x14ac:dyDescent="0.2">
      <c r="A357" s="5" t="s">
        <v>46</v>
      </c>
      <c r="B357" s="5" t="s">
        <v>22116</v>
      </c>
      <c r="C357" s="2" t="s">
        <v>23022</v>
      </c>
      <c r="D357" s="5" t="s">
        <v>23021</v>
      </c>
      <c r="E357" s="5">
        <v>30</v>
      </c>
      <c r="F357" s="19">
        <v>25108597</v>
      </c>
      <c r="G357" s="6">
        <v>27251085973</v>
      </c>
      <c r="H357" s="22">
        <v>27808</v>
      </c>
      <c r="I357" s="13" t="s">
        <v>17470</v>
      </c>
      <c r="J357" s="26" t="s">
        <v>29311</v>
      </c>
      <c r="K357" s="24" t="s">
        <v>29321</v>
      </c>
      <c r="L357" s="170"/>
      <c r="M357" s="10"/>
      <c r="N357" s="7"/>
      <c r="O357" s="15" t="s">
        <v>23020</v>
      </c>
      <c r="P357" s="17" t="s">
        <v>23019</v>
      </c>
      <c r="Q357" s="6" t="s">
        <v>23018</v>
      </c>
      <c r="R357" s="6" t="s">
        <v>176</v>
      </c>
      <c r="S357" s="6" t="s">
        <v>23017</v>
      </c>
      <c r="T357" s="6" t="s">
        <v>177</v>
      </c>
      <c r="U357" s="6" t="s">
        <v>3817</v>
      </c>
      <c r="V357" s="48"/>
      <c r="W357" s="48"/>
      <c r="X357" s="6"/>
      <c r="Y357" s="6"/>
    </row>
    <row r="358" spans="1:25" s="8" customFormat="1" ht="15" customHeight="1" x14ac:dyDescent="0.2">
      <c r="A358" s="5" t="s">
        <v>46</v>
      </c>
      <c r="B358" s="5" t="s">
        <v>22116</v>
      </c>
      <c r="C358" s="2" t="s">
        <v>23016</v>
      </c>
      <c r="D358" s="5" t="s">
        <v>23015</v>
      </c>
      <c r="E358" s="5">
        <v>34</v>
      </c>
      <c r="F358" s="19">
        <v>18432281</v>
      </c>
      <c r="G358" s="6">
        <v>27184322817</v>
      </c>
      <c r="H358" s="22">
        <v>24827</v>
      </c>
      <c r="I358" s="13" t="s">
        <v>17470</v>
      </c>
      <c r="J358" s="26" t="s">
        <v>29311</v>
      </c>
      <c r="K358" s="24" t="s">
        <v>29322</v>
      </c>
      <c r="L358" s="170"/>
      <c r="M358" s="10"/>
      <c r="N358" s="7"/>
      <c r="O358" s="15"/>
      <c r="P358" s="17" t="s">
        <v>23014</v>
      </c>
      <c r="Q358" s="6" t="s">
        <v>23013</v>
      </c>
      <c r="R358" s="6" t="s">
        <v>176</v>
      </c>
      <c r="S358" s="6" t="s">
        <v>23012</v>
      </c>
      <c r="T358" s="6" t="s">
        <v>177</v>
      </c>
      <c r="U358" s="6" t="s">
        <v>3817</v>
      </c>
      <c r="V358" s="48"/>
      <c r="W358" s="48"/>
      <c r="X358" s="6"/>
      <c r="Y358" s="6"/>
    </row>
    <row r="359" spans="1:25" s="8" customFormat="1" ht="15" customHeight="1" x14ac:dyDescent="0.2">
      <c r="A359" s="5" t="s">
        <v>46</v>
      </c>
      <c r="B359" s="5" t="s">
        <v>22116</v>
      </c>
      <c r="C359" s="2" t="s">
        <v>32573</v>
      </c>
      <c r="D359" s="5" t="s">
        <v>32574</v>
      </c>
      <c r="E359" s="5">
        <v>30</v>
      </c>
      <c r="F359" s="19">
        <v>46704509</v>
      </c>
      <c r="G359" s="6">
        <v>20467045092</v>
      </c>
      <c r="H359" s="22">
        <v>38522</v>
      </c>
      <c r="I359" s="13" t="s">
        <v>22669</v>
      </c>
      <c r="J359" s="26" t="s">
        <v>29310</v>
      </c>
      <c r="K359" s="24" t="s">
        <v>32443</v>
      </c>
      <c r="L359" s="170"/>
      <c r="M359" s="10"/>
      <c r="N359" s="7"/>
      <c r="O359" s="15" t="s">
        <v>32580</v>
      </c>
      <c r="P359" s="17" t="s">
        <v>32579</v>
      </c>
      <c r="Q359" s="6" t="s">
        <v>176</v>
      </c>
      <c r="R359" s="6" t="s">
        <v>176</v>
      </c>
      <c r="S359" s="6" t="s">
        <v>32572</v>
      </c>
      <c r="T359" s="6" t="s">
        <v>177</v>
      </c>
      <c r="U359" s="6" t="s">
        <v>3817</v>
      </c>
      <c r="V359" s="48" t="s">
        <v>32964</v>
      </c>
      <c r="W359" s="48"/>
      <c r="X359" s="6"/>
      <c r="Y359" s="6"/>
    </row>
    <row r="360" spans="1:25" s="8" customFormat="1" ht="15" customHeight="1" x14ac:dyDescent="0.2">
      <c r="A360" s="5" t="s">
        <v>27</v>
      </c>
      <c r="B360" s="5" t="s">
        <v>22116</v>
      </c>
      <c r="C360" s="2" t="s">
        <v>23009</v>
      </c>
      <c r="D360" s="5" t="s">
        <v>23008</v>
      </c>
      <c r="E360" s="5">
        <v>30</v>
      </c>
      <c r="F360" s="19">
        <v>94586516</v>
      </c>
      <c r="G360" s="6">
        <v>23945865164</v>
      </c>
      <c r="H360" s="22"/>
      <c r="I360" s="13" t="s">
        <v>17470</v>
      </c>
      <c r="J360" s="26" t="s">
        <v>29311</v>
      </c>
      <c r="K360" s="24" t="s">
        <v>29326</v>
      </c>
      <c r="L360" s="170"/>
      <c r="M360" s="10"/>
      <c r="N360" s="7"/>
      <c r="O360" s="15"/>
      <c r="P360" s="17" t="s">
        <v>23007</v>
      </c>
      <c r="Q360" s="6">
        <v>1128189988</v>
      </c>
      <c r="R360" s="6" t="s">
        <v>176</v>
      </c>
      <c r="S360" s="6" t="s">
        <v>23006</v>
      </c>
      <c r="T360" s="6" t="s">
        <v>177</v>
      </c>
      <c r="U360" s="6" t="s">
        <v>3817</v>
      </c>
      <c r="V360" s="48" t="s">
        <v>32738</v>
      </c>
      <c r="W360" s="48"/>
      <c r="X360" s="6"/>
      <c r="Y360" s="6"/>
    </row>
    <row r="361" spans="1:25" s="8" customFormat="1" ht="15" customHeight="1" x14ac:dyDescent="0.2">
      <c r="A361" s="5" t="s">
        <v>27</v>
      </c>
      <c r="B361" s="5" t="s">
        <v>22116</v>
      </c>
      <c r="C361" s="2" t="s">
        <v>23003</v>
      </c>
      <c r="D361" s="5" t="s">
        <v>23002</v>
      </c>
      <c r="E361" s="5">
        <v>30</v>
      </c>
      <c r="F361" s="19">
        <v>49194056</v>
      </c>
      <c r="G361" s="6">
        <v>20491940567</v>
      </c>
      <c r="H361" s="22">
        <v>39823</v>
      </c>
      <c r="I361" s="13" t="s">
        <v>22669</v>
      </c>
      <c r="J361" s="26" t="s">
        <v>29311</v>
      </c>
      <c r="K361" s="24" t="s">
        <v>29356</v>
      </c>
      <c r="L361" s="170" t="s">
        <v>33533</v>
      </c>
      <c r="M361" s="10"/>
      <c r="N361" s="7"/>
      <c r="O361" s="15"/>
      <c r="P361" s="17" t="s">
        <v>31082</v>
      </c>
      <c r="Q361" s="6">
        <v>1564636130</v>
      </c>
      <c r="R361" s="6" t="s">
        <v>176</v>
      </c>
      <c r="S361" s="6" t="s">
        <v>31081</v>
      </c>
      <c r="T361" s="6" t="s">
        <v>177</v>
      </c>
      <c r="U361" s="6" t="s">
        <v>3817</v>
      </c>
      <c r="V361" s="48" t="s">
        <v>33030</v>
      </c>
      <c r="W361" s="48"/>
      <c r="X361" s="6"/>
      <c r="Y361" s="6"/>
    </row>
    <row r="362" spans="1:25" s="8" customFormat="1" ht="15" customHeight="1" x14ac:dyDescent="0.2">
      <c r="A362" s="5" t="s">
        <v>78</v>
      </c>
      <c r="B362" s="5" t="s">
        <v>22116</v>
      </c>
      <c r="C362" s="2" t="s">
        <v>22998</v>
      </c>
      <c r="D362" s="5" t="s">
        <v>22997</v>
      </c>
      <c r="E362" s="5">
        <v>32</v>
      </c>
      <c r="F362" s="19">
        <v>18224439</v>
      </c>
      <c r="G362" s="6">
        <v>27182244398</v>
      </c>
      <c r="H362" s="22">
        <v>24613</v>
      </c>
      <c r="I362" s="13" t="s">
        <v>17470</v>
      </c>
      <c r="J362" s="26" t="s">
        <v>29311</v>
      </c>
      <c r="K362" s="24" t="s">
        <v>29346</v>
      </c>
      <c r="L362" s="170"/>
      <c r="M362" s="10"/>
      <c r="N362" s="7"/>
      <c r="O362" s="15" t="s">
        <v>22996</v>
      </c>
      <c r="P362" s="17" t="s">
        <v>22995</v>
      </c>
      <c r="Q362" s="6" t="s">
        <v>22994</v>
      </c>
      <c r="R362" s="6" t="s">
        <v>22993</v>
      </c>
      <c r="S362" s="6" t="s">
        <v>22992</v>
      </c>
      <c r="T362" s="6" t="s">
        <v>177</v>
      </c>
      <c r="U362" s="6" t="s">
        <v>3817</v>
      </c>
      <c r="V362" s="48"/>
      <c r="W362" s="48"/>
      <c r="X362" s="6"/>
      <c r="Y362" s="6"/>
    </row>
    <row r="363" spans="1:25" s="8" customFormat="1" ht="15" customHeight="1" x14ac:dyDescent="0.2">
      <c r="A363" s="5" t="s">
        <v>27</v>
      </c>
      <c r="B363" s="5" t="s">
        <v>22116</v>
      </c>
      <c r="C363" s="2" t="s">
        <v>22989</v>
      </c>
      <c r="D363" s="5" t="s">
        <v>22988</v>
      </c>
      <c r="E363" s="5">
        <v>30</v>
      </c>
      <c r="F363" s="19">
        <v>12496464</v>
      </c>
      <c r="G363" s="6" t="s">
        <v>35673</v>
      </c>
      <c r="H363" s="22">
        <v>21560</v>
      </c>
      <c r="I363" s="13" t="s">
        <v>17470</v>
      </c>
      <c r="J363" s="26" t="s">
        <v>29311</v>
      </c>
      <c r="K363" s="24" t="s">
        <v>29351</v>
      </c>
      <c r="L363" s="170"/>
      <c r="M363" s="10"/>
      <c r="N363" s="7"/>
      <c r="O363" s="15"/>
      <c r="P363" s="17" t="s">
        <v>22987</v>
      </c>
      <c r="Q363" s="6">
        <v>1160246882</v>
      </c>
      <c r="R363" s="6" t="s">
        <v>176</v>
      </c>
      <c r="S363" s="6" t="s">
        <v>22986</v>
      </c>
      <c r="T363" s="6" t="s">
        <v>177</v>
      </c>
      <c r="U363" s="6" t="s">
        <v>3817</v>
      </c>
      <c r="V363" s="48" t="s">
        <v>33499</v>
      </c>
      <c r="W363" s="48"/>
      <c r="X363" s="6"/>
      <c r="Y363" s="6"/>
    </row>
    <row r="364" spans="1:25" s="8" customFormat="1" ht="15" customHeight="1" x14ac:dyDescent="0.2">
      <c r="A364" s="5" t="s">
        <v>46</v>
      </c>
      <c r="B364" s="5" t="s">
        <v>22116</v>
      </c>
      <c r="C364" s="2" t="s">
        <v>33931</v>
      </c>
      <c r="D364" s="5" t="s">
        <v>33932</v>
      </c>
      <c r="E364" s="5">
        <v>30</v>
      </c>
      <c r="F364" s="19">
        <v>11285300</v>
      </c>
      <c r="G364" s="6">
        <v>27112853001</v>
      </c>
      <c r="H364" s="22">
        <v>19386</v>
      </c>
      <c r="I364" s="13" t="s">
        <v>17402</v>
      </c>
      <c r="J364" s="26" t="s">
        <v>29310</v>
      </c>
      <c r="K364" s="24" t="s">
        <v>33567</v>
      </c>
      <c r="L364" s="190">
        <v>44638</v>
      </c>
      <c r="M364" s="10"/>
      <c r="N364" s="7"/>
      <c r="O364" s="15"/>
      <c r="P364" s="17" t="s">
        <v>33950</v>
      </c>
      <c r="Q364" s="6">
        <v>1132198815</v>
      </c>
      <c r="R364" s="6" t="s">
        <v>176</v>
      </c>
      <c r="S364" s="6" t="s">
        <v>33860</v>
      </c>
      <c r="T364" s="6" t="s">
        <v>177</v>
      </c>
      <c r="U364" s="6" t="s">
        <v>3817</v>
      </c>
      <c r="V364" s="48" t="s">
        <v>33864</v>
      </c>
      <c r="W364" s="48"/>
      <c r="X364" s="6"/>
      <c r="Y364" s="6"/>
    </row>
    <row r="365" spans="1:25" s="8" customFormat="1" ht="15" customHeight="1" x14ac:dyDescent="0.2">
      <c r="A365" s="5" t="s">
        <v>27</v>
      </c>
      <c r="B365" s="5" t="s">
        <v>22116</v>
      </c>
      <c r="C365" s="2" t="s">
        <v>22944</v>
      </c>
      <c r="D365" s="5" t="s">
        <v>22943</v>
      </c>
      <c r="E365" s="5">
        <v>10</v>
      </c>
      <c r="F365" s="19">
        <v>29109246</v>
      </c>
      <c r="G365" s="6" t="s">
        <v>35674</v>
      </c>
      <c r="H365" s="22">
        <v>29929</v>
      </c>
      <c r="I365" s="13" t="s">
        <v>17470</v>
      </c>
      <c r="J365" s="26" t="s">
        <v>29311</v>
      </c>
      <c r="K365" s="24" t="s">
        <v>29346</v>
      </c>
      <c r="L365" s="170"/>
      <c r="M365" s="10"/>
      <c r="N365" s="7"/>
      <c r="O365" s="15" t="s">
        <v>32617</v>
      </c>
      <c r="P365" s="17" t="s">
        <v>31126</v>
      </c>
      <c r="Q365" s="6">
        <v>1151363027</v>
      </c>
      <c r="R365" s="6" t="s">
        <v>176</v>
      </c>
      <c r="S365" s="6" t="s">
        <v>31093</v>
      </c>
      <c r="T365" s="6" t="s">
        <v>177</v>
      </c>
      <c r="U365" s="6" t="s">
        <v>3817</v>
      </c>
      <c r="V365" s="48" t="s">
        <v>32985</v>
      </c>
      <c r="W365" s="48"/>
      <c r="X365" s="6"/>
      <c r="Y365" s="6"/>
    </row>
    <row r="366" spans="1:25" s="8" customFormat="1" ht="15" customHeight="1" x14ac:dyDescent="0.2">
      <c r="A366" s="5">
        <v>11</v>
      </c>
      <c r="B366" s="5" t="s">
        <v>22116</v>
      </c>
      <c r="C366" s="2" t="s">
        <v>22942</v>
      </c>
      <c r="D366" s="5" t="s">
        <v>22941</v>
      </c>
      <c r="E366" s="5">
        <v>10</v>
      </c>
      <c r="F366" s="19">
        <v>23685644</v>
      </c>
      <c r="G366" s="6">
        <v>27236856440</v>
      </c>
      <c r="H366" s="22">
        <v>27174</v>
      </c>
      <c r="I366" s="13" t="s">
        <v>17470</v>
      </c>
      <c r="J366" s="26" t="s">
        <v>29311</v>
      </c>
      <c r="K366" s="24" t="s">
        <v>29361</v>
      </c>
      <c r="L366" s="170"/>
      <c r="M366" s="10"/>
      <c r="N366" s="7"/>
      <c r="O366" s="15"/>
      <c r="P366" s="17" t="s">
        <v>22940</v>
      </c>
      <c r="Q366" s="6" t="s">
        <v>22939</v>
      </c>
      <c r="R366" s="6" t="s">
        <v>176</v>
      </c>
      <c r="S366" s="6" t="s">
        <v>22938</v>
      </c>
      <c r="T366" s="6" t="s">
        <v>177</v>
      </c>
      <c r="U366" s="6" t="s">
        <v>3817</v>
      </c>
      <c r="V366" s="48"/>
      <c r="W366" s="48"/>
      <c r="X366" s="6"/>
      <c r="Y366" s="6"/>
    </row>
    <row r="367" spans="1:25" s="8" customFormat="1" ht="15.75" customHeight="1" x14ac:dyDescent="0.2">
      <c r="A367" s="177" t="s">
        <v>27</v>
      </c>
      <c r="B367" s="177" t="s">
        <v>22116</v>
      </c>
      <c r="C367" s="178" t="s">
        <v>29534</v>
      </c>
      <c r="D367" s="177" t="s">
        <v>29535</v>
      </c>
      <c r="E367" s="177">
        <v>30</v>
      </c>
      <c r="F367" s="179">
        <v>22433972</v>
      </c>
      <c r="G367" s="21">
        <v>27224339726</v>
      </c>
      <c r="H367" s="180">
        <v>26215</v>
      </c>
      <c r="I367" s="181" t="s">
        <v>17470</v>
      </c>
      <c r="J367" s="182" t="s">
        <v>29310</v>
      </c>
      <c r="K367" s="183" t="s">
        <v>29382</v>
      </c>
      <c r="L367" s="184"/>
      <c r="M367" s="185"/>
      <c r="N367" s="186"/>
      <c r="O367" s="187"/>
      <c r="P367" s="188" t="s">
        <v>29536</v>
      </c>
      <c r="Q367" s="21">
        <v>11635798369</v>
      </c>
      <c r="R367" s="21" t="s">
        <v>176</v>
      </c>
      <c r="S367" s="21" t="s">
        <v>29537</v>
      </c>
      <c r="T367" s="21" t="s">
        <v>177</v>
      </c>
      <c r="U367" s="21" t="s">
        <v>3817</v>
      </c>
      <c r="V367" s="168" t="s">
        <v>32857</v>
      </c>
      <c r="W367" s="168"/>
      <c r="X367" s="21"/>
      <c r="Y367" s="21"/>
    </row>
    <row r="368" spans="1:25" s="8" customFormat="1" ht="15" customHeight="1" x14ac:dyDescent="0.2">
      <c r="A368" s="5" t="s">
        <v>27</v>
      </c>
      <c r="B368" s="5" t="s">
        <v>22116</v>
      </c>
      <c r="C368" s="2" t="s">
        <v>31232</v>
      </c>
      <c r="D368" s="5" t="s">
        <v>31247</v>
      </c>
      <c r="E368" s="5">
        <v>32</v>
      </c>
      <c r="F368" s="19">
        <v>13570581</v>
      </c>
      <c r="G368" s="6">
        <v>27135705816</v>
      </c>
      <c r="H368" s="22">
        <v>21675</v>
      </c>
      <c r="I368" s="13" t="s">
        <v>17470</v>
      </c>
      <c r="J368" s="26" t="s">
        <v>29310</v>
      </c>
      <c r="K368" s="24" t="s">
        <v>31211</v>
      </c>
      <c r="L368" s="170"/>
      <c r="M368" s="10"/>
      <c r="N368" s="7"/>
      <c r="O368" s="15"/>
      <c r="P368" s="17" t="s">
        <v>31372</v>
      </c>
      <c r="Q368" s="6" t="s">
        <v>31373</v>
      </c>
      <c r="R368" s="6" t="s">
        <v>31374</v>
      </c>
      <c r="S368" s="6" t="s">
        <v>31259</v>
      </c>
      <c r="T368" s="6" t="s">
        <v>177</v>
      </c>
      <c r="U368" s="6" t="s">
        <v>3817</v>
      </c>
      <c r="V368" s="48" t="s">
        <v>33500</v>
      </c>
      <c r="W368" s="48"/>
      <c r="X368" s="6"/>
      <c r="Y368" s="6"/>
    </row>
    <row r="369" spans="1:25" s="8" customFormat="1" ht="15" customHeight="1" x14ac:dyDescent="0.2">
      <c r="A369" s="5" t="s">
        <v>27</v>
      </c>
      <c r="B369" s="5" t="s">
        <v>22116</v>
      </c>
      <c r="C369" s="2" t="s">
        <v>31262</v>
      </c>
      <c r="D369" s="5" t="s">
        <v>31288</v>
      </c>
      <c r="E369" s="5">
        <v>30</v>
      </c>
      <c r="F369" s="19">
        <v>42570105</v>
      </c>
      <c r="G369" s="6">
        <v>27425701059</v>
      </c>
      <c r="H369" s="22">
        <v>36618</v>
      </c>
      <c r="I369" s="13" t="s">
        <v>17337</v>
      </c>
      <c r="J369" s="26" t="s">
        <v>29310</v>
      </c>
      <c r="K369" s="24" t="s">
        <v>31211</v>
      </c>
      <c r="L369" s="170"/>
      <c r="M369" s="10"/>
      <c r="N369" s="7"/>
      <c r="O369" s="15"/>
      <c r="P369" s="17" t="s">
        <v>31375</v>
      </c>
      <c r="Q369" s="6">
        <v>1526425841</v>
      </c>
      <c r="R369" s="6" t="s">
        <v>31376</v>
      </c>
      <c r="S369" s="6" t="s">
        <v>31314</v>
      </c>
      <c r="T369" s="6" t="s">
        <v>177</v>
      </c>
      <c r="U369" s="6" t="s">
        <v>3817</v>
      </c>
      <c r="V369" s="48" t="s">
        <v>32965</v>
      </c>
      <c r="W369" s="48"/>
      <c r="X369" s="6"/>
      <c r="Y369" s="6"/>
    </row>
    <row r="370" spans="1:25" s="8" customFormat="1" ht="15" customHeight="1" x14ac:dyDescent="0.2">
      <c r="A370" s="5" t="s">
        <v>800</v>
      </c>
      <c r="B370" s="5" t="s">
        <v>22116</v>
      </c>
      <c r="C370" s="2" t="s">
        <v>22912</v>
      </c>
      <c r="D370" s="5" t="s">
        <v>22911</v>
      </c>
      <c r="E370" s="5">
        <v>32</v>
      </c>
      <c r="F370" s="19">
        <v>94358459</v>
      </c>
      <c r="G370" s="6">
        <v>27943584597</v>
      </c>
      <c r="H370" s="22"/>
      <c r="I370" s="13" t="s">
        <v>17470</v>
      </c>
      <c r="J370" s="26" t="s">
        <v>29311</v>
      </c>
      <c r="K370" s="24" t="s">
        <v>29349</v>
      </c>
      <c r="L370" s="170"/>
      <c r="M370" s="10"/>
      <c r="N370" s="7"/>
      <c r="O370" s="15"/>
      <c r="P370" s="17" t="s">
        <v>22910</v>
      </c>
      <c r="Q370" s="6" t="s">
        <v>33681</v>
      </c>
      <c r="R370" s="6" t="s">
        <v>176</v>
      </c>
      <c r="S370" s="6" t="s">
        <v>22909</v>
      </c>
      <c r="T370" s="6" t="s">
        <v>29105</v>
      </c>
      <c r="U370" s="6" t="s">
        <v>3817</v>
      </c>
      <c r="V370" s="48"/>
      <c r="W370" s="48"/>
      <c r="X370" s="6"/>
      <c r="Y370" s="6"/>
    </row>
    <row r="371" spans="1:25" s="8" customFormat="1" ht="15" customHeight="1" x14ac:dyDescent="0.2">
      <c r="A371" s="5" t="s">
        <v>161</v>
      </c>
      <c r="B371" s="5" t="s">
        <v>22116</v>
      </c>
      <c r="C371" s="2" t="s">
        <v>22905</v>
      </c>
      <c r="D371" s="5" t="s">
        <v>22904</v>
      </c>
      <c r="E371" s="5">
        <v>15</v>
      </c>
      <c r="F371" s="19">
        <v>11687425</v>
      </c>
      <c r="G371" s="6" t="s">
        <v>35675</v>
      </c>
      <c r="H371" s="22"/>
      <c r="I371" s="13" t="s">
        <v>17470</v>
      </c>
      <c r="J371" s="26" t="s">
        <v>29311</v>
      </c>
      <c r="K371" s="24" t="s">
        <v>29317</v>
      </c>
      <c r="L371" s="170"/>
      <c r="M371" s="10"/>
      <c r="N371" s="7"/>
      <c r="O371" s="15"/>
      <c r="P371" s="17"/>
      <c r="Q371" s="6" t="s">
        <v>176</v>
      </c>
      <c r="R371" s="6" t="s">
        <v>176</v>
      </c>
      <c r="S371" s="6" t="s">
        <v>31086</v>
      </c>
      <c r="T371" s="6" t="s">
        <v>177</v>
      </c>
      <c r="U371" s="6" t="s">
        <v>3817</v>
      </c>
      <c r="V371" s="48"/>
      <c r="W371" s="48"/>
      <c r="X371" s="6"/>
      <c r="Y371" s="6"/>
    </row>
    <row r="372" spans="1:25" s="8" customFormat="1" ht="15" customHeight="1" x14ac:dyDescent="0.2">
      <c r="A372" s="5" t="s">
        <v>27</v>
      </c>
      <c r="B372" s="5" t="s">
        <v>22116</v>
      </c>
      <c r="C372" s="2" t="s">
        <v>32297</v>
      </c>
      <c r="D372" s="5" t="s">
        <v>32298</v>
      </c>
      <c r="E372" s="5">
        <v>31</v>
      </c>
      <c r="F372" s="19">
        <v>14000734</v>
      </c>
      <c r="G372" s="6">
        <v>27140007345</v>
      </c>
      <c r="H372" s="22">
        <v>29398</v>
      </c>
      <c r="I372" s="13" t="s">
        <v>17470</v>
      </c>
      <c r="J372" s="26" t="s">
        <v>29310</v>
      </c>
      <c r="K372" s="24" t="s">
        <v>31910</v>
      </c>
      <c r="L372" s="170"/>
      <c r="M372" s="10"/>
      <c r="N372" s="7"/>
      <c r="O372" s="15"/>
      <c r="P372" s="17" t="s">
        <v>32299</v>
      </c>
      <c r="Q372" s="6">
        <v>1156925644</v>
      </c>
      <c r="R372" s="6" t="s">
        <v>6469</v>
      </c>
      <c r="S372" s="6" t="s">
        <v>32176</v>
      </c>
      <c r="T372" s="6" t="s">
        <v>177</v>
      </c>
      <c r="U372" s="6" t="s">
        <v>3817</v>
      </c>
      <c r="V372" s="48" t="s">
        <v>32966</v>
      </c>
      <c r="W372" s="48"/>
      <c r="X372" s="6"/>
      <c r="Y372" s="6"/>
    </row>
    <row r="373" spans="1:25" s="8" customFormat="1" ht="15" customHeight="1" x14ac:dyDescent="0.2">
      <c r="A373" s="5" t="s">
        <v>46</v>
      </c>
      <c r="B373" s="5" t="s">
        <v>22116</v>
      </c>
      <c r="C373" s="2" t="s">
        <v>32567</v>
      </c>
      <c r="D373" s="5" t="s">
        <v>32568</v>
      </c>
      <c r="E373" s="5">
        <v>32</v>
      </c>
      <c r="F373" s="19">
        <v>22139182</v>
      </c>
      <c r="G373" s="6">
        <v>27221391824</v>
      </c>
      <c r="H373" s="22">
        <v>26069</v>
      </c>
      <c r="I373" s="13" t="s">
        <v>17470</v>
      </c>
      <c r="J373" s="26" t="s">
        <v>29310</v>
      </c>
      <c r="K373" s="24" t="s">
        <v>32443</v>
      </c>
      <c r="L373" s="170"/>
      <c r="M373" s="10"/>
      <c r="N373" s="7"/>
      <c r="O373" s="15"/>
      <c r="P373" s="17" t="s">
        <v>32569</v>
      </c>
      <c r="Q373" s="6" t="s">
        <v>32570</v>
      </c>
      <c r="R373" s="6" t="s">
        <v>32571</v>
      </c>
      <c r="S373" s="6" t="s">
        <v>32566</v>
      </c>
      <c r="T373" s="6" t="s">
        <v>177</v>
      </c>
      <c r="U373" s="6" t="s">
        <v>3817</v>
      </c>
      <c r="V373" s="48" t="s">
        <v>32967</v>
      </c>
      <c r="W373" s="48"/>
      <c r="X373" s="6"/>
      <c r="Y373" s="6"/>
    </row>
    <row r="374" spans="1:25" s="8" customFormat="1" ht="15" customHeight="1" x14ac:dyDescent="0.2">
      <c r="A374" s="5" t="s">
        <v>23</v>
      </c>
      <c r="B374" s="5" t="s">
        <v>22116</v>
      </c>
      <c r="C374" s="2" t="s">
        <v>22865</v>
      </c>
      <c r="D374" s="5" t="s">
        <v>22864</v>
      </c>
      <c r="E374" s="5">
        <v>32</v>
      </c>
      <c r="F374" s="19">
        <v>12175405</v>
      </c>
      <c r="G374" s="6" t="s">
        <v>35676</v>
      </c>
      <c r="H374" s="22"/>
      <c r="I374" s="13" t="s">
        <v>17470</v>
      </c>
      <c r="J374" s="26" t="s">
        <v>29311</v>
      </c>
      <c r="K374" s="24" t="s">
        <v>29358</v>
      </c>
      <c r="L374" s="170"/>
      <c r="M374" s="10"/>
      <c r="N374" s="7"/>
      <c r="O374" s="15"/>
      <c r="P374" s="17" t="s">
        <v>22863</v>
      </c>
      <c r="Q374" s="6" t="s">
        <v>22862</v>
      </c>
      <c r="R374" s="6" t="s">
        <v>176</v>
      </c>
      <c r="S374" s="6" t="s">
        <v>22861</v>
      </c>
      <c r="T374" s="6" t="s">
        <v>177</v>
      </c>
      <c r="U374" s="6" t="s">
        <v>3817</v>
      </c>
      <c r="V374" s="48"/>
      <c r="W374" s="48"/>
      <c r="X374" s="6"/>
      <c r="Y374" s="6"/>
    </row>
    <row r="375" spans="1:25" s="8" customFormat="1" ht="15" customHeight="1" x14ac:dyDescent="0.2">
      <c r="A375" s="5">
        <v>25</v>
      </c>
      <c r="B375" s="5" t="s">
        <v>22116</v>
      </c>
      <c r="C375" s="2" t="s">
        <v>32625</v>
      </c>
      <c r="D375" s="5" t="s">
        <v>32626</v>
      </c>
      <c r="E375" s="5">
        <v>30</v>
      </c>
      <c r="F375" s="19">
        <v>48154079</v>
      </c>
      <c r="G375" s="6">
        <v>20481540799</v>
      </c>
      <c r="H375" s="22">
        <v>39332</v>
      </c>
      <c r="I375" s="13" t="s">
        <v>22669</v>
      </c>
      <c r="J375" s="26" t="s">
        <v>29310</v>
      </c>
      <c r="K375" s="24" t="s">
        <v>32443</v>
      </c>
      <c r="L375" s="170"/>
      <c r="M375" s="10"/>
      <c r="N375" s="7"/>
      <c r="O375" s="15" t="s">
        <v>32630</v>
      </c>
      <c r="P375" s="17" t="s">
        <v>32628</v>
      </c>
      <c r="Q375" s="6" t="s">
        <v>32627</v>
      </c>
      <c r="R375" s="6" t="s">
        <v>32629</v>
      </c>
      <c r="S375" s="6" t="s">
        <v>32624</v>
      </c>
      <c r="T375" s="6" t="s">
        <v>177</v>
      </c>
      <c r="U375" s="6" t="s">
        <v>3817</v>
      </c>
      <c r="V375" s="48" t="s">
        <v>32968</v>
      </c>
      <c r="W375" s="48"/>
      <c r="X375" s="6"/>
      <c r="Y375" s="6"/>
    </row>
    <row r="376" spans="1:25" s="8" customFormat="1" ht="15" customHeight="1" x14ac:dyDescent="0.2">
      <c r="A376" s="5" t="s">
        <v>46</v>
      </c>
      <c r="B376" s="5" t="s">
        <v>22116</v>
      </c>
      <c r="C376" s="2" t="s">
        <v>22848</v>
      </c>
      <c r="D376" s="5" t="s">
        <v>22847</v>
      </c>
      <c r="E376" s="5">
        <v>30</v>
      </c>
      <c r="F376" s="19">
        <v>39609242</v>
      </c>
      <c r="G376" s="6">
        <v>27396092420</v>
      </c>
      <c r="H376" s="22">
        <v>35189</v>
      </c>
      <c r="I376" s="13" t="s">
        <v>17337</v>
      </c>
      <c r="J376" s="26" t="s">
        <v>29311</v>
      </c>
      <c r="K376" s="24" t="s">
        <v>29322</v>
      </c>
      <c r="L376" s="170"/>
      <c r="M376" s="10"/>
      <c r="N376" s="7"/>
      <c r="O376" s="15"/>
      <c r="P376" s="17" t="s">
        <v>22846</v>
      </c>
      <c r="Q376" s="6">
        <v>1530603174</v>
      </c>
      <c r="R376" s="6" t="s">
        <v>176</v>
      </c>
      <c r="S376" s="6" t="s">
        <v>22845</v>
      </c>
      <c r="T376" s="6" t="s">
        <v>177</v>
      </c>
      <c r="U376" s="6" t="s">
        <v>3817</v>
      </c>
      <c r="V376" s="48"/>
      <c r="W376" s="48"/>
      <c r="X376" s="6"/>
      <c r="Y376" s="6"/>
    </row>
    <row r="377" spans="1:25" s="8" customFormat="1" ht="15" customHeight="1" x14ac:dyDescent="0.2">
      <c r="A377" s="5" t="s">
        <v>46</v>
      </c>
      <c r="B377" s="5" t="s">
        <v>22116</v>
      </c>
      <c r="C377" s="2" t="s">
        <v>22833</v>
      </c>
      <c r="D377" s="5" t="s">
        <v>13667</v>
      </c>
      <c r="E377" s="5">
        <v>13</v>
      </c>
      <c r="F377" s="19">
        <v>21439634</v>
      </c>
      <c r="G377" s="6" t="s">
        <v>35677</v>
      </c>
      <c r="H377" s="22">
        <v>25565</v>
      </c>
      <c r="I377" s="13" t="s">
        <v>17470</v>
      </c>
      <c r="J377" s="26" t="s">
        <v>29311</v>
      </c>
      <c r="K377" s="24" t="s">
        <v>29359</v>
      </c>
      <c r="L377" s="170"/>
      <c r="M377" s="10"/>
      <c r="N377" s="7"/>
      <c r="O377" s="15"/>
      <c r="P377" s="17" t="s">
        <v>22832</v>
      </c>
      <c r="Q377" s="6">
        <v>1559920762</v>
      </c>
      <c r="R377" s="6" t="s">
        <v>176</v>
      </c>
      <c r="S377" s="6" t="s">
        <v>22831</v>
      </c>
      <c r="T377" s="6" t="s">
        <v>177</v>
      </c>
      <c r="U377" s="6" t="s">
        <v>3817</v>
      </c>
      <c r="V377" s="48" t="s">
        <v>32969</v>
      </c>
      <c r="W377" s="48"/>
      <c r="X377" s="6"/>
      <c r="Y377" s="6"/>
    </row>
    <row r="378" spans="1:25" s="8" customFormat="1" ht="15" customHeight="1" x14ac:dyDescent="0.2">
      <c r="A378" s="5" t="s">
        <v>27</v>
      </c>
      <c r="B378" s="5" t="s">
        <v>22116</v>
      </c>
      <c r="C378" s="2" t="s">
        <v>30237</v>
      </c>
      <c r="D378" s="5" t="s">
        <v>30236</v>
      </c>
      <c r="E378" s="5">
        <v>14</v>
      </c>
      <c r="F378" s="19">
        <v>4413385</v>
      </c>
      <c r="G378" s="6">
        <v>27044133852</v>
      </c>
      <c r="H378" s="22">
        <v>15543</v>
      </c>
      <c r="I378" s="13" t="s">
        <v>17470</v>
      </c>
      <c r="J378" s="26" t="s">
        <v>29310</v>
      </c>
      <c r="K378" s="24" t="s">
        <v>30224</v>
      </c>
      <c r="L378" s="170"/>
      <c r="M378" s="10"/>
      <c r="N378" s="7"/>
      <c r="O378" s="15"/>
      <c r="P378" s="17" t="s">
        <v>30235</v>
      </c>
      <c r="Q378" s="6">
        <v>1567636890</v>
      </c>
      <c r="R378" s="6" t="s">
        <v>30234</v>
      </c>
      <c r="S378" s="6" t="s">
        <v>30233</v>
      </c>
      <c r="T378" s="6"/>
      <c r="U378" s="6" t="s">
        <v>3817</v>
      </c>
      <c r="V378" s="48"/>
      <c r="W378" s="48"/>
      <c r="X378" s="6"/>
      <c r="Y378" s="6"/>
    </row>
    <row r="379" spans="1:25" s="8" customFormat="1" ht="15" customHeight="1" x14ac:dyDescent="0.2">
      <c r="A379" s="5">
        <v>11</v>
      </c>
      <c r="B379" s="5" t="s">
        <v>22116</v>
      </c>
      <c r="C379" s="2" t="s">
        <v>22816</v>
      </c>
      <c r="D379" s="5" t="s">
        <v>22815</v>
      </c>
      <c r="E379" s="5">
        <v>30</v>
      </c>
      <c r="F379" s="19">
        <v>53397161</v>
      </c>
      <c r="G379" s="6">
        <v>27533973695</v>
      </c>
      <c r="H379" s="22">
        <v>41533</v>
      </c>
      <c r="I379" s="13" t="s">
        <v>22669</v>
      </c>
      <c r="J379" s="26" t="s">
        <v>29311</v>
      </c>
      <c r="K379" s="24" t="s">
        <v>29359</v>
      </c>
      <c r="L379" s="170"/>
      <c r="M379" s="10"/>
      <c r="N379" s="7"/>
      <c r="O379" s="15"/>
      <c r="P379" s="17" t="s">
        <v>22814</v>
      </c>
      <c r="Q379" s="6" t="s">
        <v>22813</v>
      </c>
      <c r="R379" s="6" t="s">
        <v>22812</v>
      </c>
      <c r="S379" s="6" t="s">
        <v>22811</v>
      </c>
      <c r="T379" s="6" t="s">
        <v>29035</v>
      </c>
      <c r="U379" s="6" t="s">
        <v>3817</v>
      </c>
      <c r="V379" s="48" t="s">
        <v>33463</v>
      </c>
      <c r="W379" s="48"/>
      <c r="X379" s="6"/>
      <c r="Y379" s="6"/>
    </row>
    <row r="380" spans="1:25" s="8" customFormat="1" ht="15" customHeight="1" x14ac:dyDescent="0.2">
      <c r="A380" s="5">
        <v>23</v>
      </c>
      <c r="B380" s="5" t="s">
        <v>22116</v>
      </c>
      <c r="C380" s="2" t="s">
        <v>29538</v>
      </c>
      <c r="D380" s="5" t="s">
        <v>29539</v>
      </c>
      <c r="E380" s="5">
        <v>30</v>
      </c>
      <c r="F380" s="19">
        <v>27048571</v>
      </c>
      <c r="G380" s="6">
        <v>27270485710</v>
      </c>
      <c r="H380" s="22">
        <v>28854</v>
      </c>
      <c r="I380" s="13" t="s">
        <v>17470</v>
      </c>
      <c r="J380" s="26" t="s">
        <v>29310</v>
      </c>
      <c r="K380" s="24" t="s">
        <v>29382</v>
      </c>
      <c r="L380" s="170"/>
      <c r="M380" s="10"/>
      <c r="N380" s="7"/>
      <c r="O380" s="15"/>
      <c r="P380" s="17" t="s">
        <v>29540</v>
      </c>
      <c r="Q380" s="6">
        <v>3876026355</v>
      </c>
      <c r="R380" s="6" t="s">
        <v>29541</v>
      </c>
      <c r="S380" s="6" t="s">
        <v>29542</v>
      </c>
      <c r="T380" s="6" t="s">
        <v>177</v>
      </c>
      <c r="U380" s="6" t="s">
        <v>3817</v>
      </c>
      <c r="V380" s="48" t="s">
        <v>32970</v>
      </c>
      <c r="W380" s="48"/>
      <c r="X380" s="6"/>
      <c r="Y380" s="6"/>
    </row>
    <row r="381" spans="1:25" s="8" customFormat="1" ht="15" customHeight="1" x14ac:dyDescent="0.2">
      <c r="A381" s="5" t="s">
        <v>800</v>
      </c>
      <c r="B381" s="5" t="s">
        <v>22116</v>
      </c>
      <c r="C381" s="2" t="s">
        <v>32811</v>
      </c>
      <c r="D381" s="5" t="s">
        <v>33303</v>
      </c>
      <c r="E381" s="5" t="s">
        <v>55</v>
      </c>
      <c r="F381" s="19">
        <v>20661072</v>
      </c>
      <c r="G381" s="6">
        <v>27206610722</v>
      </c>
      <c r="H381" s="22">
        <v>25178</v>
      </c>
      <c r="I381" s="13" t="s">
        <v>17470</v>
      </c>
      <c r="J381" s="26" t="s">
        <v>29311</v>
      </c>
      <c r="K381" s="24" t="s">
        <v>29382</v>
      </c>
      <c r="L381" s="170" t="s">
        <v>33465</v>
      </c>
      <c r="M381" s="10"/>
      <c r="N381" s="7"/>
      <c r="O381" s="15"/>
      <c r="P381" s="17" t="s">
        <v>33466</v>
      </c>
      <c r="Q381" s="6">
        <v>1553251383</v>
      </c>
      <c r="R381" s="6" t="s">
        <v>176</v>
      </c>
      <c r="S381" s="6" t="s">
        <v>33304</v>
      </c>
      <c r="T381" s="6" t="s">
        <v>177</v>
      </c>
      <c r="U381" s="6" t="s">
        <v>3817</v>
      </c>
      <c r="V381" s="48" t="s">
        <v>33467</v>
      </c>
      <c r="W381" s="48"/>
      <c r="X381" s="6"/>
      <c r="Y381" s="6"/>
    </row>
    <row r="382" spans="1:25" s="8" customFormat="1" ht="15" customHeight="1" x14ac:dyDescent="0.2">
      <c r="A382" s="5" t="s">
        <v>46</v>
      </c>
      <c r="B382" s="5" t="s">
        <v>22116</v>
      </c>
      <c r="C382" s="2" t="s">
        <v>22745</v>
      </c>
      <c r="D382" s="5" t="s">
        <v>22744</v>
      </c>
      <c r="E382" s="5">
        <v>31</v>
      </c>
      <c r="F382" s="19">
        <v>54142459</v>
      </c>
      <c r="G382" s="6">
        <v>20541424599</v>
      </c>
      <c r="H382" s="22">
        <v>41873</v>
      </c>
      <c r="I382" s="13" t="s">
        <v>22669</v>
      </c>
      <c r="J382" s="26" t="s">
        <v>29311</v>
      </c>
      <c r="K382" s="24" t="s">
        <v>29314</v>
      </c>
      <c r="L382" s="170"/>
      <c r="M382" s="10"/>
      <c r="N382" s="7"/>
      <c r="O382" s="15" t="s">
        <v>28888</v>
      </c>
      <c r="P382" s="17" t="s">
        <v>22743</v>
      </c>
      <c r="Q382" s="6">
        <v>1124566573</v>
      </c>
      <c r="R382" s="6" t="s">
        <v>176</v>
      </c>
      <c r="S382" s="6" t="s">
        <v>22742</v>
      </c>
      <c r="T382" s="6" t="s">
        <v>177</v>
      </c>
      <c r="U382" s="6" t="s">
        <v>3817</v>
      </c>
      <c r="V382" s="48"/>
      <c r="W382" s="48"/>
      <c r="X382" s="6"/>
      <c r="Y382" s="6"/>
    </row>
    <row r="383" spans="1:25" ht="15.75" thickBot="1" x14ac:dyDescent="0.3"/>
    <row r="384" spans="1:25" ht="23.25" customHeight="1" x14ac:dyDescent="0.25">
      <c r="A384" s="206" t="s">
        <v>0</v>
      </c>
      <c r="B384" s="207" t="s">
        <v>22114</v>
      </c>
      <c r="C384" s="207" t="s">
        <v>1</v>
      </c>
      <c r="D384" s="194" t="s">
        <v>2</v>
      </c>
      <c r="E384" s="208" t="s">
        <v>3</v>
      </c>
      <c r="F384" s="209" t="s">
        <v>4</v>
      </c>
      <c r="G384" s="210" t="s">
        <v>5</v>
      </c>
      <c r="H384" s="211" t="s">
        <v>6</v>
      </c>
      <c r="I384" s="212" t="s">
        <v>7</v>
      </c>
      <c r="J384" s="213" t="s">
        <v>29308</v>
      </c>
      <c r="K384" s="214" t="s">
        <v>29309</v>
      </c>
      <c r="L384" s="214" t="s">
        <v>33431</v>
      </c>
      <c r="M384" s="215" t="s">
        <v>8</v>
      </c>
      <c r="N384" s="212" t="s">
        <v>9</v>
      </c>
      <c r="O384" s="40" t="s">
        <v>10</v>
      </c>
      <c r="P384" s="41" t="s">
        <v>11</v>
      </c>
      <c r="Q384" s="41" t="s">
        <v>12</v>
      </c>
      <c r="R384" s="192" t="s">
        <v>13</v>
      </c>
    </row>
    <row r="385" spans="1:25" s="8" customFormat="1" ht="15" customHeight="1" x14ac:dyDescent="0.2">
      <c r="A385" s="5" t="s">
        <v>27</v>
      </c>
      <c r="B385" s="5" t="s">
        <v>22116</v>
      </c>
      <c r="C385" s="2" t="s">
        <v>22741</v>
      </c>
      <c r="D385" s="5" t="s">
        <v>22740</v>
      </c>
      <c r="E385" s="5">
        <v>32</v>
      </c>
      <c r="F385" s="19">
        <v>30269575</v>
      </c>
      <c r="G385" s="6" t="s">
        <v>35678</v>
      </c>
      <c r="H385" s="22">
        <v>29344</v>
      </c>
      <c r="I385" s="13" t="s">
        <v>17470</v>
      </c>
      <c r="J385" s="26" t="s">
        <v>29311</v>
      </c>
      <c r="K385" s="24" t="s">
        <v>29346</v>
      </c>
      <c r="L385" s="170"/>
      <c r="M385" s="10"/>
      <c r="N385" s="7"/>
      <c r="O385" s="15"/>
      <c r="P385" s="17" t="s">
        <v>31134</v>
      </c>
      <c r="Q385" s="6">
        <v>1563357361</v>
      </c>
      <c r="R385" s="6" t="s">
        <v>31135</v>
      </c>
      <c r="S385" s="6" t="s">
        <v>31094</v>
      </c>
      <c r="T385" s="6" t="s">
        <v>177</v>
      </c>
      <c r="U385" s="6" t="s">
        <v>3817</v>
      </c>
      <c r="V385" s="48" t="s">
        <v>32971</v>
      </c>
      <c r="W385" s="48"/>
      <c r="X385" s="6"/>
      <c r="Y385" s="6"/>
    </row>
    <row r="386" spans="1:25" s="8" customFormat="1" ht="15" customHeight="1" x14ac:dyDescent="0.2">
      <c r="A386" s="5" t="s">
        <v>27</v>
      </c>
      <c r="B386" s="5" t="s">
        <v>22116</v>
      </c>
      <c r="C386" s="2" t="s">
        <v>22739</v>
      </c>
      <c r="D386" s="5" t="s">
        <v>22738</v>
      </c>
      <c r="E386" s="5">
        <v>31</v>
      </c>
      <c r="F386" s="19">
        <v>21499000</v>
      </c>
      <c r="G386" s="6">
        <v>27214990003</v>
      </c>
      <c r="H386" s="22">
        <v>25760</v>
      </c>
      <c r="I386" s="13" t="s">
        <v>17470</v>
      </c>
      <c r="J386" s="26" t="s">
        <v>29311</v>
      </c>
      <c r="K386" s="24" t="s">
        <v>29358</v>
      </c>
      <c r="L386" s="170"/>
      <c r="M386" s="10"/>
      <c r="N386" s="7"/>
      <c r="O386" s="15"/>
      <c r="P386" s="17" t="s">
        <v>22737</v>
      </c>
      <c r="Q386" s="6" t="s">
        <v>22736</v>
      </c>
      <c r="R386" s="6" t="s">
        <v>22735</v>
      </c>
      <c r="S386" s="6" t="s">
        <v>22734</v>
      </c>
      <c r="T386" s="6" t="s">
        <v>177</v>
      </c>
      <c r="U386" s="6" t="s">
        <v>3817</v>
      </c>
      <c r="V386" s="48" t="s">
        <v>33482</v>
      </c>
      <c r="W386" s="48"/>
      <c r="X386" s="6"/>
      <c r="Y386" s="6"/>
    </row>
    <row r="387" spans="1:25" s="8" customFormat="1" ht="15" customHeight="1" x14ac:dyDescent="0.2">
      <c r="A387" s="5" t="s">
        <v>27</v>
      </c>
      <c r="B387" s="5" t="s">
        <v>22116</v>
      </c>
      <c r="C387" s="2" t="s">
        <v>22722</v>
      </c>
      <c r="D387" s="5" t="s">
        <v>22721</v>
      </c>
      <c r="E387" s="5">
        <v>30</v>
      </c>
      <c r="F387" s="19">
        <v>28123247</v>
      </c>
      <c r="G387" s="6">
        <v>27281232474</v>
      </c>
      <c r="H387" s="22">
        <v>29507</v>
      </c>
      <c r="I387" s="13" t="s">
        <v>17470</v>
      </c>
      <c r="J387" s="26" t="s">
        <v>29311</v>
      </c>
      <c r="K387" s="24" t="s">
        <v>29333</v>
      </c>
      <c r="L387" s="170"/>
      <c r="M387" s="10"/>
      <c r="N387" s="7"/>
      <c r="O387" s="15"/>
      <c r="P387" s="17" t="s">
        <v>22720</v>
      </c>
      <c r="Q387" s="6">
        <v>1136506783</v>
      </c>
      <c r="R387" s="6" t="s">
        <v>176</v>
      </c>
      <c r="S387" s="6" t="s">
        <v>22719</v>
      </c>
      <c r="T387" s="6" t="s">
        <v>177</v>
      </c>
      <c r="U387" s="6" t="s">
        <v>3817</v>
      </c>
      <c r="V387" s="48"/>
      <c r="W387" s="48"/>
      <c r="X387" s="6"/>
      <c r="Y387" s="6"/>
    </row>
    <row r="388" spans="1:25" s="8" customFormat="1" ht="15" customHeight="1" x14ac:dyDescent="0.2">
      <c r="A388" s="5" t="s">
        <v>800</v>
      </c>
      <c r="B388" s="5" t="s">
        <v>22116</v>
      </c>
      <c r="C388" s="2" t="s">
        <v>22712</v>
      </c>
      <c r="D388" s="5" t="s">
        <v>22711</v>
      </c>
      <c r="E388" s="5">
        <v>31</v>
      </c>
      <c r="F388" s="19">
        <v>20187086</v>
      </c>
      <c r="G388" s="6">
        <v>27201870866</v>
      </c>
      <c r="H388" s="22">
        <v>25392</v>
      </c>
      <c r="I388" s="13" t="s">
        <v>17470</v>
      </c>
      <c r="J388" s="26" t="s">
        <v>29311</v>
      </c>
      <c r="K388" s="24" t="s">
        <v>29359</v>
      </c>
      <c r="L388" s="170"/>
      <c r="M388" s="10"/>
      <c r="N388" s="7"/>
      <c r="O388" s="15"/>
      <c r="P388" s="17" t="s">
        <v>22710</v>
      </c>
      <c r="Q388" s="6">
        <v>1130755750</v>
      </c>
      <c r="R388" s="6" t="s">
        <v>31335</v>
      </c>
      <c r="S388" s="6" t="s">
        <v>22709</v>
      </c>
      <c r="T388" s="6" t="s">
        <v>29105</v>
      </c>
      <c r="U388" s="6" t="s">
        <v>3817</v>
      </c>
      <c r="V388" s="48"/>
      <c r="W388" s="48"/>
      <c r="X388" s="6"/>
      <c r="Y388" s="6"/>
    </row>
    <row r="389" spans="1:25" s="8" customFormat="1" ht="15" customHeight="1" x14ac:dyDescent="0.2">
      <c r="A389" s="5" t="s">
        <v>46</v>
      </c>
      <c r="B389" s="5" t="s">
        <v>22116</v>
      </c>
      <c r="C389" s="2" t="s">
        <v>22708</v>
      </c>
      <c r="D389" s="5" t="s">
        <v>22707</v>
      </c>
      <c r="E389" s="5">
        <v>31</v>
      </c>
      <c r="F389" s="19">
        <v>56252188</v>
      </c>
      <c r="G389" s="6">
        <v>27562521882</v>
      </c>
      <c r="H389" s="22">
        <v>42873</v>
      </c>
      <c r="I389" s="13" t="s">
        <v>17337</v>
      </c>
      <c r="J389" s="26" t="s">
        <v>29311</v>
      </c>
      <c r="K389" s="24" t="s">
        <v>29359</v>
      </c>
      <c r="L389" s="170"/>
      <c r="M389" s="10"/>
      <c r="N389" s="7"/>
      <c r="O389" s="15" t="s">
        <v>33492</v>
      </c>
      <c r="P389" s="17" t="s">
        <v>22706</v>
      </c>
      <c r="Q389" s="6" t="s">
        <v>22705</v>
      </c>
      <c r="R389" s="6" t="s">
        <v>176</v>
      </c>
      <c r="S389" s="6" t="s">
        <v>22704</v>
      </c>
      <c r="T389" s="6" t="s">
        <v>177</v>
      </c>
      <c r="U389" s="6" t="s">
        <v>3817</v>
      </c>
      <c r="V389" s="48" t="s">
        <v>33491</v>
      </c>
      <c r="W389" s="48"/>
      <c r="X389" s="6"/>
      <c r="Y389" s="6"/>
    </row>
    <row r="390" spans="1:25" s="8" customFormat="1" ht="15" customHeight="1" x14ac:dyDescent="0.2">
      <c r="A390" s="5">
        <v>24</v>
      </c>
      <c r="B390" s="5" t="s">
        <v>22116</v>
      </c>
      <c r="C390" s="2" t="s">
        <v>32245</v>
      </c>
      <c r="D390" s="5" t="s">
        <v>32246</v>
      </c>
      <c r="E390" s="5">
        <v>31</v>
      </c>
      <c r="F390" s="19">
        <v>22581872</v>
      </c>
      <c r="G390" s="6">
        <v>27225818725</v>
      </c>
      <c r="H390" s="22">
        <v>26327</v>
      </c>
      <c r="I390" s="13" t="s">
        <v>17470</v>
      </c>
      <c r="J390" s="26" t="s">
        <v>29310</v>
      </c>
      <c r="K390" s="24" t="s">
        <v>31910</v>
      </c>
      <c r="L390" s="170"/>
      <c r="M390" s="10"/>
      <c r="N390" s="7"/>
      <c r="O390" s="15"/>
      <c r="P390" s="17" t="s">
        <v>32247</v>
      </c>
      <c r="Q390" s="6">
        <v>1158083606</v>
      </c>
      <c r="R390" s="6" t="s">
        <v>176</v>
      </c>
      <c r="S390" s="6" t="s">
        <v>32166</v>
      </c>
      <c r="T390" s="6" t="s">
        <v>177</v>
      </c>
      <c r="U390" s="6" t="s">
        <v>3817</v>
      </c>
      <c r="V390" s="48" t="s">
        <v>32974</v>
      </c>
      <c r="W390" s="48"/>
      <c r="X390" s="6"/>
      <c r="Y390" s="6"/>
    </row>
    <row r="391" spans="1:25" s="8" customFormat="1" ht="15" customHeight="1" x14ac:dyDescent="0.2">
      <c r="A391" s="5" t="s">
        <v>11554</v>
      </c>
      <c r="B391" s="5" t="s">
        <v>22116</v>
      </c>
      <c r="C391" s="2" t="s">
        <v>33469</v>
      </c>
      <c r="D391" s="5" t="s">
        <v>30231</v>
      </c>
      <c r="E391" s="5">
        <v>31</v>
      </c>
      <c r="F391" s="19">
        <v>24449052</v>
      </c>
      <c r="G391" s="6">
        <v>20244490523</v>
      </c>
      <c r="H391" s="22">
        <v>27316</v>
      </c>
      <c r="I391" s="13" t="s">
        <v>17470</v>
      </c>
      <c r="J391" s="26" t="s">
        <v>29310</v>
      </c>
      <c r="K391" s="24" t="s">
        <v>30195</v>
      </c>
      <c r="L391" s="170" t="s">
        <v>33471</v>
      </c>
      <c r="M391" s="10"/>
      <c r="N391" s="7"/>
      <c r="O391" s="15"/>
      <c r="P391" s="17" t="s">
        <v>33472</v>
      </c>
      <c r="Q391" s="6" t="s">
        <v>30230</v>
      </c>
      <c r="R391" s="6" t="s">
        <v>176</v>
      </c>
      <c r="S391" s="6" t="s">
        <v>30229</v>
      </c>
      <c r="T391" s="6" t="s">
        <v>177</v>
      </c>
      <c r="U391" s="6" t="s">
        <v>3817</v>
      </c>
      <c r="V391" s="48" t="s">
        <v>33468</v>
      </c>
      <c r="W391" s="48"/>
      <c r="X391" s="6"/>
      <c r="Y391" s="6"/>
    </row>
    <row r="392" spans="1:25" s="8" customFormat="1" ht="15" customHeight="1" x14ac:dyDescent="0.2">
      <c r="A392" s="5">
        <v>13</v>
      </c>
      <c r="B392" s="5" t="s">
        <v>22116</v>
      </c>
      <c r="C392" s="2" t="s">
        <v>22692</v>
      </c>
      <c r="D392" s="5" t="s">
        <v>22691</v>
      </c>
      <c r="E392" s="5">
        <v>32</v>
      </c>
      <c r="F392" s="19">
        <v>48285710</v>
      </c>
      <c r="G392" s="6">
        <v>27482857100</v>
      </c>
      <c r="H392" s="22">
        <v>39353</v>
      </c>
      <c r="I392" s="13" t="s">
        <v>22669</v>
      </c>
      <c r="J392" s="26" t="s">
        <v>29311</v>
      </c>
      <c r="K392" s="24" t="s">
        <v>29349</v>
      </c>
      <c r="L392" s="170"/>
      <c r="M392" s="10"/>
      <c r="N392" s="7"/>
      <c r="O392" s="15" t="s">
        <v>33494</v>
      </c>
      <c r="P392" s="17" t="s">
        <v>22690</v>
      </c>
      <c r="Q392" s="6" t="s">
        <v>29178</v>
      </c>
      <c r="R392" s="6" t="s">
        <v>176</v>
      </c>
      <c r="S392" s="6" t="s">
        <v>22689</v>
      </c>
      <c r="T392" s="6" t="s">
        <v>29168</v>
      </c>
      <c r="U392" s="6" t="s">
        <v>3817</v>
      </c>
      <c r="V392" s="48" t="s">
        <v>33493</v>
      </c>
      <c r="W392" s="48"/>
      <c r="X392" s="6"/>
      <c r="Y392" s="6"/>
    </row>
    <row r="393" spans="1:25" s="8" customFormat="1" ht="15" customHeight="1" x14ac:dyDescent="0.2">
      <c r="A393" s="5" t="s">
        <v>2915</v>
      </c>
      <c r="B393" s="5" t="s">
        <v>22116</v>
      </c>
      <c r="C393" s="2" t="s">
        <v>31234</v>
      </c>
      <c r="D393" s="5" t="s">
        <v>31249</v>
      </c>
      <c r="E393" s="5" t="s">
        <v>124</v>
      </c>
      <c r="F393" s="19">
        <v>25200704</v>
      </c>
      <c r="G393" s="6">
        <v>27252007046</v>
      </c>
      <c r="H393" s="22">
        <v>27818</v>
      </c>
      <c r="I393" s="13" t="s">
        <v>17402</v>
      </c>
      <c r="J393" s="26" t="s">
        <v>29310</v>
      </c>
      <c r="K393" s="24" t="s">
        <v>31211</v>
      </c>
      <c r="L393" s="170"/>
      <c r="M393" s="10"/>
      <c r="N393" s="7"/>
      <c r="O393" s="15"/>
      <c r="P393" s="17" t="s">
        <v>31379</v>
      </c>
      <c r="Q393" s="6" t="s">
        <v>31380</v>
      </c>
      <c r="R393" s="6" t="s">
        <v>31381</v>
      </c>
      <c r="S393" s="6" t="s">
        <v>31260</v>
      </c>
      <c r="T393" s="6" t="s">
        <v>177</v>
      </c>
      <c r="U393" s="6" t="s">
        <v>3817</v>
      </c>
      <c r="V393" s="48" t="s">
        <v>32973</v>
      </c>
      <c r="W393" s="48"/>
      <c r="X393" s="6"/>
      <c r="Y393" s="6"/>
    </row>
    <row r="394" spans="1:25" s="8" customFormat="1" ht="15" customHeight="1" x14ac:dyDescent="0.2">
      <c r="A394" s="5" t="s">
        <v>36</v>
      </c>
      <c r="B394" s="5" t="s">
        <v>22116</v>
      </c>
      <c r="C394" s="2" t="s">
        <v>22677</v>
      </c>
      <c r="D394" s="5" t="s">
        <v>22676</v>
      </c>
      <c r="E394" s="5">
        <v>32</v>
      </c>
      <c r="F394" s="19">
        <v>47930623</v>
      </c>
      <c r="G394" s="6">
        <v>20479306231</v>
      </c>
      <c r="H394" s="22">
        <v>39194</v>
      </c>
      <c r="I394" s="13" t="s">
        <v>22669</v>
      </c>
      <c r="J394" s="26" t="s">
        <v>29311</v>
      </c>
      <c r="K394" s="24" t="s">
        <v>29336</v>
      </c>
      <c r="L394" s="170" t="s">
        <v>33533</v>
      </c>
      <c r="M394" s="10"/>
      <c r="N394" s="7"/>
      <c r="O394" s="15"/>
      <c r="P394" s="17" t="s">
        <v>33474</v>
      </c>
      <c r="Q394" s="6" t="s">
        <v>176</v>
      </c>
      <c r="R394" s="6" t="s">
        <v>176</v>
      </c>
      <c r="S394" s="6" t="s">
        <v>32991</v>
      </c>
      <c r="T394" s="6" t="s">
        <v>29168</v>
      </c>
      <c r="U394" s="6" t="s">
        <v>22</v>
      </c>
      <c r="V394" s="48" t="s">
        <v>34590</v>
      </c>
      <c r="W394" s="48"/>
      <c r="X394" s="6"/>
      <c r="Y394" s="6"/>
    </row>
    <row r="395" spans="1:25" s="8" customFormat="1" ht="15" customHeight="1" x14ac:dyDescent="0.2">
      <c r="A395" s="5" t="s">
        <v>179</v>
      </c>
      <c r="B395" s="5" t="s">
        <v>22116</v>
      </c>
      <c r="C395" s="2" t="s">
        <v>32267</v>
      </c>
      <c r="D395" s="5" t="s">
        <v>32268</v>
      </c>
      <c r="E395" s="5">
        <v>31</v>
      </c>
      <c r="F395" s="19">
        <v>55917531</v>
      </c>
      <c r="G395" s="6">
        <v>27559175310</v>
      </c>
      <c r="H395" s="22">
        <v>42860</v>
      </c>
      <c r="I395" s="13" t="s">
        <v>22669</v>
      </c>
      <c r="J395" s="26" t="s">
        <v>29310</v>
      </c>
      <c r="K395" s="24" t="s">
        <v>31910</v>
      </c>
      <c r="L395" s="170"/>
      <c r="M395" s="10"/>
      <c r="N395" s="7"/>
      <c r="O395" s="15" t="s">
        <v>32269</v>
      </c>
      <c r="P395" s="17" t="s">
        <v>32274</v>
      </c>
      <c r="Q395" s="6" t="s">
        <v>32270</v>
      </c>
      <c r="R395" s="6" t="s">
        <v>176</v>
      </c>
      <c r="S395" s="6" t="s">
        <v>32170</v>
      </c>
      <c r="T395" s="6" t="s">
        <v>177</v>
      </c>
      <c r="U395" s="6" t="s">
        <v>3817</v>
      </c>
      <c r="V395" s="48" t="s">
        <v>32975</v>
      </c>
      <c r="W395" s="48"/>
      <c r="X395" s="6"/>
      <c r="Y395" s="6"/>
    </row>
    <row r="396" spans="1:25" s="8" customFormat="1" ht="15" customHeight="1" x14ac:dyDescent="0.2">
      <c r="A396" s="5" t="s">
        <v>27</v>
      </c>
      <c r="B396" s="5" t="s">
        <v>22116</v>
      </c>
      <c r="C396" s="2" t="s">
        <v>22675</v>
      </c>
      <c r="D396" s="5" t="s">
        <v>22674</v>
      </c>
      <c r="E396" s="5">
        <v>31</v>
      </c>
      <c r="F396" s="19">
        <v>25912870</v>
      </c>
      <c r="G396" s="6" t="s">
        <v>35679</v>
      </c>
      <c r="H396" s="22">
        <v>28212</v>
      </c>
      <c r="I396" s="13" t="s">
        <v>17470</v>
      </c>
      <c r="J396" s="26" t="s">
        <v>29311</v>
      </c>
      <c r="K396" s="24" t="s">
        <v>29357</v>
      </c>
      <c r="L396" s="170"/>
      <c r="M396" s="10"/>
      <c r="N396" s="7"/>
      <c r="O396" s="15" t="s">
        <v>17469</v>
      </c>
      <c r="P396" s="17" t="s">
        <v>22673</v>
      </c>
      <c r="Q396" s="6">
        <v>1133712305</v>
      </c>
      <c r="R396" s="6" t="s">
        <v>176</v>
      </c>
      <c r="S396" s="6" t="s">
        <v>22672</v>
      </c>
      <c r="T396" s="6" t="s">
        <v>177</v>
      </c>
      <c r="U396" s="6" t="s">
        <v>3817</v>
      </c>
      <c r="V396" s="48" t="s">
        <v>33481</v>
      </c>
      <c r="W396" s="48"/>
      <c r="X396" s="6"/>
      <c r="Y396" s="6"/>
    </row>
    <row r="397" spans="1:25" s="8" customFormat="1" ht="15" customHeight="1" x14ac:dyDescent="0.2">
      <c r="A397" s="5" t="s">
        <v>27</v>
      </c>
      <c r="B397" s="5" t="s">
        <v>22116</v>
      </c>
      <c r="C397" s="2" t="s">
        <v>22665</v>
      </c>
      <c r="D397" s="5" t="s">
        <v>22664</v>
      </c>
      <c r="E397" s="5">
        <v>16</v>
      </c>
      <c r="F397" s="19">
        <v>38856598</v>
      </c>
      <c r="G397" s="6" t="s">
        <v>35680</v>
      </c>
      <c r="H397" s="22">
        <v>34796</v>
      </c>
      <c r="I397" s="13" t="s">
        <v>17337</v>
      </c>
      <c r="J397" s="26" t="s">
        <v>29311</v>
      </c>
      <c r="K397" s="24" t="s">
        <v>29314</v>
      </c>
      <c r="L397" s="170"/>
      <c r="M397" s="10"/>
      <c r="N397" s="7"/>
      <c r="O397" s="15"/>
      <c r="P397" s="17" t="s">
        <v>22663</v>
      </c>
      <c r="Q397" s="6">
        <v>1567977814</v>
      </c>
      <c r="R397" s="6" t="s">
        <v>176</v>
      </c>
      <c r="S397" s="6" t="s">
        <v>22662</v>
      </c>
      <c r="T397" s="6" t="s">
        <v>177</v>
      </c>
      <c r="U397" s="6" t="s">
        <v>3817</v>
      </c>
      <c r="V397" s="48" t="s">
        <v>32976</v>
      </c>
      <c r="W397" s="48"/>
      <c r="X397" s="6"/>
      <c r="Y397" s="6"/>
    </row>
    <row r="398" spans="1:25" s="8" customFormat="1" ht="15" customHeight="1" x14ac:dyDescent="0.2">
      <c r="A398" s="5" t="s">
        <v>46</v>
      </c>
      <c r="B398" s="5" t="s">
        <v>22116</v>
      </c>
      <c r="C398" s="2" t="s">
        <v>22661</v>
      </c>
      <c r="D398" s="5" t="s">
        <v>22660</v>
      </c>
      <c r="E398" s="5">
        <v>32</v>
      </c>
      <c r="F398" s="19">
        <v>28828820</v>
      </c>
      <c r="G398" s="6">
        <v>27288288203</v>
      </c>
      <c r="H398" s="22">
        <v>29692</v>
      </c>
      <c r="I398" s="13" t="s">
        <v>17470</v>
      </c>
      <c r="J398" s="26" t="s">
        <v>29311</v>
      </c>
      <c r="K398" s="24" t="s">
        <v>29323</v>
      </c>
      <c r="L398" s="170"/>
      <c r="M398" s="10"/>
      <c r="N398" s="7"/>
      <c r="O398" s="15" t="s">
        <v>25853</v>
      </c>
      <c r="P398" s="17" t="s">
        <v>22659</v>
      </c>
      <c r="Q398" s="6">
        <v>1130504141</v>
      </c>
      <c r="R398" s="6" t="s">
        <v>176</v>
      </c>
      <c r="S398" s="6" t="s">
        <v>22658</v>
      </c>
      <c r="T398" s="6" t="s">
        <v>177</v>
      </c>
      <c r="U398" s="6" t="s">
        <v>3817</v>
      </c>
      <c r="V398" s="48"/>
      <c r="W398" s="48"/>
      <c r="X398" s="6"/>
      <c r="Y398" s="6"/>
    </row>
    <row r="399" spans="1:25" s="8" customFormat="1" ht="15" customHeight="1" x14ac:dyDescent="0.2">
      <c r="A399" s="5" t="s">
        <v>59</v>
      </c>
      <c r="B399" s="5" t="s">
        <v>22116</v>
      </c>
      <c r="C399" s="2" t="s">
        <v>22650</v>
      </c>
      <c r="D399" s="5" t="s">
        <v>22649</v>
      </c>
      <c r="E399" s="5">
        <v>34</v>
      </c>
      <c r="F399" s="19">
        <v>37796811</v>
      </c>
      <c r="G399" s="6">
        <v>27377968110</v>
      </c>
      <c r="H399" s="22">
        <v>34913</v>
      </c>
      <c r="I399" s="13" t="s">
        <v>17337</v>
      </c>
      <c r="J399" s="26" t="s">
        <v>29311</v>
      </c>
      <c r="K399" s="24" t="s">
        <v>29359</v>
      </c>
      <c r="L399" s="170"/>
      <c r="M399" s="10"/>
      <c r="N399" s="7"/>
      <c r="O399" s="15"/>
      <c r="P399" s="17" t="s">
        <v>22648</v>
      </c>
      <c r="Q399" s="6" t="s">
        <v>22647</v>
      </c>
      <c r="R399" s="6" t="s">
        <v>176</v>
      </c>
      <c r="S399" s="6" t="s">
        <v>22646</v>
      </c>
      <c r="T399" s="6" t="s">
        <v>177</v>
      </c>
      <c r="U399" s="6" t="s">
        <v>3817</v>
      </c>
      <c r="V399" s="48"/>
      <c r="W399" s="48"/>
      <c r="X399" s="6"/>
      <c r="Y399" s="6"/>
    </row>
    <row r="400" spans="1:25" s="8" customFormat="1" ht="15" customHeight="1" x14ac:dyDescent="0.2">
      <c r="A400" s="5" t="s">
        <v>23</v>
      </c>
      <c r="B400" s="5" t="s">
        <v>22116</v>
      </c>
      <c r="C400" s="2" t="s">
        <v>22641</v>
      </c>
      <c r="D400" s="5" t="s">
        <v>22640</v>
      </c>
      <c r="E400" s="5">
        <v>32</v>
      </c>
      <c r="F400" s="19">
        <v>27525971</v>
      </c>
      <c r="G400" s="6" t="s">
        <v>35681</v>
      </c>
      <c r="H400" s="22">
        <v>29113</v>
      </c>
      <c r="I400" s="13" t="s">
        <v>17470</v>
      </c>
      <c r="J400" s="26" t="s">
        <v>29311</v>
      </c>
      <c r="K400" s="24" t="s">
        <v>29346</v>
      </c>
      <c r="L400" s="170"/>
      <c r="M400" s="10"/>
      <c r="N400" s="7"/>
      <c r="O400" s="15"/>
      <c r="P400" s="17" t="s">
        <v>31136</v>
      </c>
      <c r="Q400" s="6" t="s">
        <v>31137</v>
      </c>
      <c r="R400" s="6" t="s">
        <v>176</v>
      </c>
      <c r="S400" s="6" t="s">
        <v>22639</v>
      </c>
      <c r="T400" s="6" t="s">
        <v>177</v>
      </c>
      <c r="U400" s="6" t="s">
        <v>3817</v>
      </c>
      <c r="V400" s="48" t="s">
        <v>32977</v>
      </c>
      <c r="W400" s="48"/>
      <c r="X400" s="6"/>
      <c r="Y400" s="6"/>
    </row>
    <row r="401" spans="1:25" s="8" customFormat="1" ht="15" customHeight="1" x14ac:dyDescent="0.2">
      <c r="A401" s="5" t="s">
        <v>46</v>
      </c>
      <c r="B401" s="5" t="s">
        <v>22116</v>
      </c>
      <c r="C401" s="2" t="s">
        <v>22638</v>
      </c>
      <c r="D401" s="5" t="s">
        <v>22637</v>
      </c>
      <c r="E401" s="5">
        <v>33</v>
      </c>
      <c r="F401" s="19">
        <v>54825052</v>
      </c>
      <c r="G401" s="6">
        <v>27548250523</v>
      </c>
      <c r="H401" s="22">
        <v>42013</v>
      </c>
      <c r="I401" s="13" t="s">
        <v>17337</v>
      </c>
      <c r="J401" s="26" t="s">
        <v>29311</v>
      </c>
      <c r="K401" s="24" t="s">
        <v>29337</v>
      </c>
      <c r="L401" s="170"/>
      <c r="M401" s="10"/>
      <c r="N401" s="7"/>
      <c r="O401" s="15"/>
      <c r="P401" s="17" t="s">
        <v>22635</v>
      </c>
      <c r="Q401" s="6">
        <v>1122410094</v>
      </c>
      <c r="R401" s="6" t="s">
        <v>176</v>
      </c>
      <c r="S401" s="6" t="s">
        <v>22634</v>
      </c>
      <c r="T401" s="6" t="s">
        <v>177</v>
      </c>
      <c r="U401" s="6" t="s">
        <v>3817</v>
      </c>
      <c r="V401" s="48" t="s">
        <v>32972</v>
      </c>
      <c r="W401" s="48"/>
      <c r="X401" s="6"/>
      <c r="Y401" s="6"/>
    </row>
    <row r="402" spans="1:25" s="8" customFormat="1" ht="15" customHeight="1" x14ac:dyDescent="0.2">
      <c r="A402" s="5" t="s">
        <v>46</v>
      </c>
      <c r="B402" s="5" t="s">
        <v>22116</v>
      </c>
      <c r="C402" s="2" t="s">
        <v>31235</v>
      </c>
      <c r="D402" s="5" t="s">
        <v>31250</v>
      </c>
      <c r="E402" s="5" t="s">
        <v>45</v>
      </c>
      <c r="F402" s="19">
        <v>31559700</v>
      </c>
      <c r="G402" s="6">
        <v>20315597006</v>
      </c>
      <c r="H402" s="22">
        <v>31127</v>
      </c>
      <c r="I402" s="13" t="s">
        <v>17470</v>
      </c>
      <c r="J402" s="26" t="s">
        <v>29310</v>
      </c>
      <c r="K402" s="24" t="s">
        <v>31211</v>
      </c>
      <c r="L402" s="170"/>
      <c r="M402" s="10"/>
      <c r="N402" s="7"/>
      <c r="O402" s="15" t="s">
        <v>31382</v>
      </c>
      <c r="P402" s="17" t="s">
        <v>31330</v>
      </c>
      <c r="Q402" s="6">
        <v>1121777587</v>
      </c>
      <c r="R402" s="6" t="s">
        <v>31331</v>
      </c>
      <c r="S402" s="6" t="s">
        <v>31261</v>
      </c>
      <c r="T402" s="6" t="s">
        <v>177</v>
      </c>
      <c r="U402" s="6" t="s">
        <v>3817</v>
      </c>
      <c r="V402" s="48" t="s">
        <v>32978</v>
      </c>
      <c r="W402" s="48"/>
      <c r="X402" s="6"/>
      <c r="Y402" s="6"/>
    </row>
    <row r="403" spans="1:25" s="8" customFormat="1" ht="15" customHeight="1" x14ac:dyDescent="0.2">
      <c r="A403" s="5">
        <v>32</v>
      </c>
      <c r="B403" s="5" t="s">
        <v>22116</v>
      </c>
      <c r="C403" s="2" t="s">
        <v>31226</v>
      </c>
      <c r="D403" s="5" t="s">
        <v>31241</v>
      </c>
      <c r="E403" s="5" t="s">
        <v>14257</v>
      </c>
      <c r="F403" s="19">
        <v>53190882</v>
      </c>
      <c r="G403" s="6">
        <v>20531908822</v>
      </c>
      <c r="H403" s="22">
        <v>41509</v>
      </c>
      <c r="I403" s="13" t="s">
        <v>22669</v>
      </c>
      <c r="J403" s="26" t="s">
        <v>29310</v>
      </c>
      <c r="K403" s="24" t="s">
        <v>31211</v>
      </c>
      <c r="L403" s="170"/>
      <c r="M403" s="10"/>
      <c r="N403" s="7"/>
      <c r="O403" s="15" t="s">
        <v>31389</v>
      </c>
      <c r="P403" s="17" t="s">
        <v>31390</v>
      </c>
      <c r="Q403" s="6" t="s">
        <v>31391</v>
      </c>
      <c r="R403" s="6" t="s">
        <v>33429</v>
      </c>
      <c r="S403" s="6" t="s">
        <v>31388</v>
      </c>
      <c r="T403" s="6" t="s">
        <v>177</v>
      </c>
      <c r="U403" s="6" t="s">
        <v>3817</v>
      </c>
      <c r="V403" s="48" t="s">
        <v>32979</v>
      </c>
      <c r="W403" s="48"/>
      <c r="X403" s="6"/>
      <c r="Y403" s="6"/>
    </row>
    <row r="404" spans="1:25" s="8" customFormat="1" ht="15" customHeight="1" x14ac:dyDescent="0.2">
      <c r="A404" s="5">
        <v>11</v>
      </c>
      <c r="B404" s="5" t="s">
        <v>22116</v>
      </c>
      <c r="C404" s="2" t="s">
        <v>22629</v>
      </c>
      <c r="D404" s="5" t="s">
        <v>22628</v>
      </c>
      <c r="E404" s="5">
        <v>34</v>
      </c>
      <c r="F404" s="19">
        <v>31803369</v>
      </c>
      <c r="G404" s="6">
        <v>27318033698</v>
      </c>
      <c r="H404" s="22">
        <v>31418</v>
      </c>
      <c r="I404" s="13" t="s">
        <v>17470</v>
      </c>
      <c r="J404" s="26" t="s">
        <v>29311</v>
      </c>
      <c r="K404" s="24" t="s">
        <v>29314</v>
      </c>
      <c r="L404" s="170"/>
      <c r="M404" s="10"/>
      <c r="N404" s="7"/>
      <c r="O404" s="15" t="s">
        <v>22627</v>
      </c>
      <c r="P404" s="17" t="s">
        <v>22626</v>
      </c>
      <c r="Q404" s="6" t="s">
        <v>22625</v>
      </c>
      <c r="R404" s="6" t="s">
        <v>28937</v>
      </c>
      <c r="S404" s="6" t="s">
        <v>22624</v>
      </c>
      <c r="T404" s="6" t="s">
        <v>29035</v>
      </c>
      <c r="U404" s="6" t="s">
        <v>3817</v>
      </c>
      <c r="V404" s="48" t="s">
        <v>32748</v>
      </c>
      <c r="W404" s="48"/>
      <c r="X404" s="6"/>
      <c r="Y404" s="6"/>
    </row>
    <row r="405" spans="1:25" s="8" customFormat="1" ht="15" customHeight="1" x14ac:dyDescent="0.2">
      <c r="A405" s="5" t="s">
        <v>27</v>
      </c>
      <c r="B405" s="5" t="s">
        <v>22116</v>
      </c>
      <c r="C405" s="2" t="s">
        <v>22623</v>
      </c>
      <c r="D405" s="5" t="s">
        <v>22622</v>
      </c>
      <c r="E405" s="5">
        <v>16</v>
      </c>
      <c r="F405" s="19">
        <v>55499270</v>
      </c>
      <c r="G405" s="6">
        <v>20554992707</v>
      </c>
      <c r="H405" s="22">
        <v>42472</v>
      </c>
      <c r="I405" s="13" t="s">
        <v>22669</v>
      </c>
      <c r="J405" s="26" t="s">
        <v>29311</v>
      </c>
      <c r="K405" s="24" t="s">
        <v>29333</v>
      </c>
      <c r="L405" s="170"/>
      <c r="M405" s="10"/>
      <c r="N405" s="7"/>
      <c r="O405" s="15" t="s">
        <v>27880</v>
      </c>
      <c r="P405" s="17" t="s">
        <v>22621</v>
      </c>
      <c r="Q405" s="6">
        <v>1157260926</v>
      </c>
      <c r="R405" s="6" t="s">
        <v>176</v>
      </c>
      <c r="S405" s="6" t="s">
        <v>22620</v>
      </c>
      <c r="T405" s="6" t="s">
        <v>177</v>
      </c>
      <c r="U405" s="6" t="s">
        <v>3817</v>
      </c>
      <c r="V405" s="48"/>
      <c r="W405" s="48"/>
      <c r="X405" s="6"/>
      <c r="Y405" s="6"/>
    </row>
    <row r="406" spans="1:25" s="8" customFormat="1" ht="15" customHeight="1" x14ac:dyDescent="0.2">
      <c r="A406" s="5" t="s">
        <v>1666</v>
      </c>
      <c r="B406" s="5" t="s">
        <v>22116</v>
      </c>
      <c r="C406" s="2" t="s">
        <v>32310</v>
      </c>
      <c r="D406" s="5" t="s">
        <v>32311</v>
      </c>
      <c r="E406" s="5">
        <v>34</v>
      </c>
      <c r="F406" s="19">
        <v>34993109</v>
      </c>
      <c r="G406" s="6">
        <v>27349931090</v>
      </c>
      <c r="H406" s="22">
        <v>32897</v>
      </c>
      <c r="I406" s="13" t="s">
        <v>17470</v>
      </c>
      <c r="J406" s="26" t="s">
        <v>29310</v>
      </c>
      <c r="K406" s="24" t="s">
        <v>31910</v>
      </c>
      <c r="L406" s="170"/>
      <c r="M406" s="10"/>
      <c r="N406" s="7"/>
      <c r="O406" s="15"/>
      <c r="P406" s="17" t="s">
        <v>32312</v>
      </c>
      <c r="Q406" s="6" t="s">
        <v>32313</v>
      </c>
      <c r="R406" s="6" t="s">
        <v>176</v>
      </c>
      <c r="S406" s="6" t="s">
        <v>32178</v>
      </c>
      <c r="T406" s="6" t="s">
        <v>177</v>
      </c>
      <c r="U406" s="6" t="s">
        <v>3817</v>
      </c>
      <c r="V406" s="48" t="s">
        <v>32980</v>
      </c>
      <c r="W406" s="48"/>
      <c r="X406" s="6"/>
      <c r="Y406" s="6"/>
    </row>
    <row r="407" spans="1:25" s="8" customFormat="1" ht="15" customHeight="1" x14ac:dyDescent="0.2">
      <c r="A407" s="5">
        <v>13</v>
      </c>
      <c r="B407" s="5" t="s">
        <v>22116</v>
      </c>
      <c r="C407" s="2" t="s">
        <v>31264</v>
      </c>
      <c r="D407" s="5" t="s">
        <v>31290</v>
      </c>
      <c r="E407" s="5">
        <v>30</v>
      </c>
      <c r="F407" s="19">
        <v>12877495</v>
      </c>
      <c r="G407" s="6">
        <v>27128774950</v>
      </c>
      <c r="H407" s="22">
        <v>21688</v>
      </c>
      <c r="I407" s="13" t="s">
        <v>17337</v>
      </c>
      <c r="J407" s="26" t="s">
        <v>29310</v>
      </c>
      <c r="K407" s="24" t="s">
        <v>31211</v>
      </c>
      <c r="L407" s="170"/>
      <c r="M407" s="10"/>
      <c r="N407" s="7"/>
      <c r="O407" s="15"/>
      <c r="P407" s="17" t="s">
        <v>31383</v>
      </c>
      <c r="Q407" s="6" t="s">
        <v>176</v>
      </c>
      <c r="R407" s="6" t="s">
        <v>176</v>
      </c>
      <c r="S407" s="6" t="s">
        <v>31316</v>
      </c>
      <c r="T407" s="6" t="s">
        <v>177</v>
      </c>
      <c r="U407" s="6" t="s">
        <v>3817</v>
      </c>
      <c r="V407" s="48" t="s">
        <v>32981</v>
      </c>
      <c r="W407" s="48"/>
      <c r="X407" s="6"/>
      <c r="Y407" s="6"/>
    </row>
    <row r="408" spans="1:25" s="8" customFormat="1" ht="15" customHeight="1" x14ac:dyDescent="0.2">
      <c r="A408" s="5" t="s">
        <v>161</v>
      </c>
      <c r="B408" s="5" t="s">
        <v>22116</v>
      </c>
      <c r="C408" s="2" t="s">
        <v>22586</v>
      </c>
      <c r="D408" s="5" t="s">
        <v>22585</v>
      </c>
      <c r="E408" s="5">
        <v>31</v>
      </c>
      <c r="F408" s="19">
        <v>18466218</v>
      </c>
      <c r="G408" s="6">
        <v>27184662189</v>
      </c>
      <c r="H408" s="22">
        <v>24596</v>
      </c>
      <c r="I408" s="13" t="s">
        <v>17337</v>
      </c>
      <c r="J408" s="26" t="s">
        <v>29311</v>
      </c>
      <c r="K408" s="24" t="s">
        <v>29323</v>
      </c>
      <c r="L408" s="170"/>
      <c r="M408" s="10"/>
      <c r="N408" s="7"/>
      <c r="O408" s="15"/>
      <c r="P408" s="17" t="s">
        <v>31139</v>
      </c>
      <c r="Q408" s="6" t="s">
        <v>31140</v>
      </c>
      <c r="R408" s="6" t="s">
        <v>31141</v>
      </c>
      <c r="S408" s="6" t="s">
        <v>31083</v>
      </c>
      <c r="T408" s="6" t="s">
        <v>177</v>
      </c>
      <c r="U408" s="6" t="s">
        <v>3817</v>
      </c>
      <c r="V408" s="48"/>
      <c r="W408" s="48"/>
      <c r="X408" s="6"/>
      <c r="Y408" s="6"/>
    </row>
    <row r="409" spans="1:25" s="8" customFormat="1" ht="15" customHeight="1" x14ac:dyDescent="0.2">
      <c r="A409" s="5" t="s">
        <v>27</v>
      </c>
      <c r="B409" s="5" t="s">
        <v>22116</v>
      </c>
      <c r="C409" s="2" t="s">
        <v>22568</v>
      </c>
      <c r="D409" s="5" t="s">
        <v>22567</v>
      </c>
      <c r="E409" s="5">
        <v>10</v>
      </c>
      <c r="F409" s="19">
        <v>13386517</v>
      </c>
      <c r="G409" s="6" t="s">
        <v>35682</v>
      </c>
      <c r="H409" s="22"/>
      <c r="I409" s="13" t="s">
        <v>17337</v>
      </c>
      <c r="J409" s="26" t="s">
        <v>29311</v>
      </c>
      <c r="K409" s="24" t="s">
        <v>29327</v>
      </c>
      <c r="L409" s="170"/>
      <c r="M409" s="10"/>
      <c r="N409" s="7"/>
      <c r="O409" s="15"/>
      <c r="P409" s="17"/>
      <c r="Q409" s="6" t="s">
        <v>176</v>
      </c>
      <c r="R409" s="6" t="s">
        <v>176</v>
      </c>
      <c r="S409" s="6" t="s">
        <v>177</v>
      </c>
      <c r="T409" s="6" t="s">
        <v>177</v>
      </c>
      <c r="U409" s="6" t="s">
        <v>22</v>
      </c>
      <c r="V409" s="48"/>
      <c r="W409" s="48"/>
      <c r="X409" s="6"/>
      <c r="Y409" s="6"/>
    </row>
    <row r="410" spans="1:25" s="8" customFormat="1" ht="15" customHeight="1" x14ac:dyDescent="0.2">
      <c r="A410" s="5" t="s">
        <v>302</v>
      </c>
      <c r="B410" s="5" t="s">
        <v>22116</v>
      </c>
      <c r="C410" s="2" t="s">
        <v>31387</v>
      </c>
      <c r="D410" s="5" t="s">
        <v>21534</v>
      </c>
      <c r="E410" s="5">
        <v>10</v>
      </c>
      <c r="F410" s="19">
        <v>16823078</v>
      </c>
      <c r="G410" s="6" t="s">
        <v>35683</v>
      </c>
      <c r="H410" s="22">
        <v>23380</v>
      </c>
      <c r="I410" s="13" t="s">
        <v>17337</v>
      </c>
      <c r="J410" s="26" t="s">
        <v>29310</v>
      </c>
      <c r="K410" s="24" t="s">
        <v>31211</v>
      </c>
      <c r="L410" s="170"/>
      <c r="M410" s="10"/>
      <c r="N410" s="7"/>
      <c r="O410" s="15"/>
      <c r="P410" s="17" t="s">
        <v>18655</v>
      </c>
      <c r="Q410" s="6" t="s">
        <v>18654</v>
      </c>
      <c r="R410" s="6" t="s">
        <v>21533</v>
      </c>
      <c r="S410" s="6" t="s">
        <v>31325</v>
      </c>
      <c r="T410" s="6" t="s">
        <v>177</v>
      </c>
      <c r="U410" s="6" t="s">
        <v>3817</v>
      </c>
      <c r="V410" s="48" t="s">
        <v>32858</v>
      </c>
      <c r="W410" s="48"/>
      <c r="X410" s="6"/>
      <c r="Y410" s="6"/>
    </row>
    <row r="411" spans="1:25" s="8" customFormat="1" ht="15" customHeight="1" x14ac:dyDescent="0.2">
      <c r="A411" s="5" t="s">
        <v>302</v>
      </c>
      <c r="B411" s="5" t="s">
        <v>22116</v>
      </c>
      <c r="C411" s="2" t="s">
        <v>32609</v>
      </c>
      <c r="D411" s="5" t="s">
        <v>32595</v>
      </c>
      <c r="E411" s="5">
        <v>10</v>
      </c>
      <c r="F411" s="19">
        <v>22252850</v>
      </c>
      <c r="G411" s="6">
        <v>27222528505</v>
      </c>
      <c r="H411" s="22">
        <v>26081</v>
      </c>
      <c r="I411" s="13" t="s">
        <v>17337</v>
      </c>
      <c r="J411" s="26" t="s">
        <v>29310</v>
      </c>
      <c r="K411" s="24" t="s">
        <v>32443</v>
      </c>
      <c r="L411" s="170"/>
      <c r="M411" s="10"/>
      <c r="N411" s="7"/>
      <c r="O411" s="15"/>
      <c r="P411" s="17" t="s">
        <v>32596</v>
      </c>
      <c r="Q411" s="6" t="s">
        <v>32597</v>
      </c>
      <c r="R411" s="6" t="s">
        <v>14346</v>
      </c>
      <c r="S411" s="6" t="s">
        <v>32598</v>
      </c>
      <c r="T411" s="6" t="s">
        <v>177</v>
      </c>
      <c r="U411" s="6" t="s">
        <v>3817</v>
      </c>
      <c r="V411" s="48" t="s">
        <v>32864</v>
      </c>
      <c r="W411" s="48"/>
      <c r="X411" s="6"/>
      <c r="Y411" s="6"/>
    </row>
    <row r="412" spans="1:25" s="8" customFormat="1" ht="15" customHeight="1" x14ac:dyDescent="0.2">
      <c r="A412" s="5" t="s">
        <v>27</v>
      </c>
      <c r="B412" s="5" t="s">
        <v>22116</v>
      </c>
      <c r="C412" s="2" t="s">
        <v>32766</v>
      </c>
      <c r="D412" s="5" t="s">
        <v>32770</v>
      </c>
      <c r="E412" s="5">
        <v>30</v>
      </c>
      <c r="F412" s="19">
        <v>14461656</v>
      </c>
      <c r="G412" s="6">
        <v>27144616567</v>
      </c>
      <c r="H412" s="22">
        <v>22318</v>
      </c>
      <c r="I412" s="13" t="s">
        <v>17337</v>
      </c>
      <c r="J412" s="26" t="s">
        <v>29310</v>
      </c>
      <c r="K412" s="24" t="s">
        <v>32454</v>
      </c>
      <c r="L412" s="170" t="s">
        <v>33443</v>
      </c>
      <c r="M412" s="10"/>
      <c r="N412" s="7"/>
      <c r="O412" s="15"/>
      <c r="P412" s="17" t="s">
        <v>32843</v>
      </c>
      <c r="Q412" s="6">
        <v>1554664903</v>
      </c>
      <c r="R412" s="6" t="s">
        <v>32844</v>
      </c>
      <c r="S412" s="6" t="s">
        <v>32771</v>
      </c>
      <c r="T412" s="6" t="s">
        <v>177</v>
      </c>
      <c r="U412" s="6" t="s">
        <v>3817</v>
      </c>
      <c r="V412" s="48" t="s">
        <v>32845</v>
      </c>
      <c r="W412" s="48"/>
      <c r="X412" s="6"/>
      <c r="Y412" s="6"/>
    </row>
    <row r="413" spans="1:25" s="8" customFormat="1" ht="15" customHeight="1" x14ac:dyDescent="0.2">
      <c r="A413" s="5">
        <v>10</v>
      </c>
      <c r="B413" s="5" t="s">
        <v>22116</v>
      </c>
      <c r="C413" s="2" t="s">
        <v>22318</v>
      </c>
      <c r="D413" s="5" t="s">
        <v>22317</v>
      </c>
      <c r="E413" s="5">
        <v>32</v>
      </c>
      <c r="F413" s="19">
        <v>31406529</v>
      </c>
      <c r="G413" s="6">
        <v>27314065293</v>
      </c>
      <c r="H413" s="22"/>
      <c r="I413" s="13" t="s">
        <v>17337</v>
      </c>
      <c r="J413" s="26" t="s">
        <v>29311</v>
      </c>
      <c r="K413" s="24" t="s">
        <v>29332</v>
      </c>
      <c r="L413" s="170"/>
      <c r="M413" s="10"/>
      <c r="N413" s="7"/>
      <c r="O413" s="15"/>
      <c r="P413" s="17" t="s">
        <v>17497</v>
      </c>
      <c r="Q413" s="6" t="s">
        <v>22316</v>
      </c>
      <c r="R413" s="6" t="s">
        <v>176</v>
      </c>
      <c r="S413" s="6" t="s">
        <v>17495</v>
      </c>
      <c r="T413" s="6" t="s">
        <v>177</v>
      </c>
      <c r="U413" s="6" t="s">
        <v>3817</v>
      </c>
      <c r="V413" s="48"/>
      <c r="W413" s="48"/>
      <c r="X413" s="6"/>
      <c r="Y413" s="6"/>
    </row>
    <row r="414" spans="1:25" s="8" customFormat="1" ht="15" customHeight="1" x14ac:dyDescent="0.2">
      <c r="A414" s="5">
        <v>11</v>
      </c>
      <c r="B414" s="5" t="s">
        <v>22116</v>
      </c>
      <c r="C414" s="2" t="s">
        <v>31278</v>
      </c>
      <c r="D414" s="5" t="s">
        <v>31304</v>
      </c>
      <c r="E414" s="5">
        <v>33</v>
      </c>
      <c r="F414" s="19">
        <v>21348564</v>
      </c>
      <c r="G414" s="6">
        <v>23213485644</v>
      </c>
      <c r="H414" s="22">
        <v>25777</v>
      </c>
      <c r="I414" s="13" t="s">
        <v>17337</v>
      </c>
      <c r="J414" s="26" t="s">
        <v>29310</v>
      </c>
      <c r="K414" s="24" t="s">
        <v>31211</v>
      </c>
      <c r="L414" s="170"/>
      <c r="M414" s="10"/>
      <c r="N414" s="7"/>
      <c r="O414" s="15"/>
      <c r="P414" s="17" t="s">
        <v>30793</v>
      </c>
      <c r="Q414" s="6" t="s">
        <v>31385</v>
      </c>
      <c r="R414" s="6" t="s">
        <v>28971</v>
      </c>
      <c r="S414" s="6" t="s">
        <v>31324</v>
      </c>
      <c r="T414" s="6" t="s">
        <v>177</v>
      </c>
      <c r="U414" s="6" t="s">
        <v>3817</v>
      </c>
      <c r="V414" s="48" t="s">
        <v>32868</v>
      </c>
      <c r="W414" s="48"/>
      <c r="X414" s="6"/>
      <c r="Y414" s="6"/>
    </row>
    <row r="415" spans="1:25" s="8" customFormat="1" ht="15" customHeight="1" x14ac:dyDescent="0.2">
      <c r="A415" s="5" t="s">
        <v>193</v>
      </c>
      <c r="B415" s="5" t="s">
        <v>22116</v>
      </c>
      <c r="C415" s="2" t="s">
        <v>22296</v>
      </c>
      <c r="D415" s="5" t="s">
        <v>22295</v>
      </c>
      <c r="E415" s="5">
        <v>32</v>
      </c>
      <c r="F415" s="19">
        <v>20881777</v>
      </c>
      <c r="G415" s="6">
        <v>27208817774</v>
      </c>
      <c r="H415" s="22">
        <v>40021</v>
      </c>
      <c r="I415" s="13" t="s">
        <v>17337</v>
      </c>
      <c r="J415" s="26" t="s">
        <v>29311</v>
      </c>
      <c r="K415" s="24"/>
      <c r="L415" s="170"/>
      <c r="M415" s="10"/>
      <c r="N415" s="7"/>
      <c r="O415" s="15" t="s">
        <v>22294</v>
      </c>
      <c r="P415" s="17" t="s">
        <v>30507</v>
      </c>
      <c r="Q415" s="6" t="s">
        <v>30506</v>
      </c>
      <c r="R415" s="6" t="s">
        <v>176</v>
      </c>
      <c r="S415" s="6" t="s">
        <v>177</v>
      </c>
      <c r="T415" s="6" t="s">
        <v>30615</v>
      </c>
      <c r="U415" s="6" t="s">
        <v>22</v>
      </c>
      <c r="V415" s="48"/>
      <c r="W415" s="48"/>
      <c r="X415" s="6"/>
      <c r="Y415" s="6"/>
    </row>
    <row r="416" spans="1:25" s="8" customFormat="1" ht="15" customHeight="1" x14ac:dyDescent="0.2">
      <c r="A416" s="5" t="s">
        <v>172</v>
      </c>
      <c r="B416" s="5" t="s">
        <v>22116</v>
      </c>
      <c r="C416" s="2" t="s">
        <v>22267</v>
      </c>
      <c r="D416" s="5" t="s">
        <v>22266</v>
      </c>
      <c r="E416" s="5">
        <v>34</v>
      </c>
      <c r="F416" s="19">
        <v>17371854</v>
      </c>
      <c r="G416" s="6">
        <v>27173718549</v>
      </c>
      <c r="H416" s="22"/>
      <c r="I416" s="13" t="s">
        <v>17337</v>
      </c>
      <c r="J416" s="26" t="s">
        <v>29311</v>
      </c>
      <c r="K416" s="24" t="s">
        <v>29361</v>
      </c>
      <c r="L416" s="170"/>
      <c r="M416" s="10"/>
      <c r="N416" s="7"/>
      <c r="O416" s="15"/>
      <c r="P416" s="17" t="s">
        <v>22265</v>
      </c>
      <c r="Q416" s="6" t="s">
        <v>22264</v>
      </c>
      <c r="R416" s="6" t="s">
        <v>176</v>
      </c>
      <c r="S416" s="6" t="s">
        <v>22263</v>
      </c>
      <c r="T416" s="6" t="s">
        <v>177</v>
      </c>
      <c r="U416" s="6" t="s">
        <v>3817</v>
      </c>
      <c r="V416" s="48"/>
      <c r="W416" s="48"/>
      <c r="X416" s="6"/>
      <c r="Y416" s="6"/>
    </row>
    <row r="417" spans="1:25" s="8" customFormat="1" ht="15" customHeight="1" x14ac:dyDescent="0.2">
      <c r="A417" s="5" t="s">
        <v>161</v>
      </c>
      <c r="B417" s="5" t="s">
        <v>22116</v>
      </c>
      <c r="C417" s="2" t="s">
        <v>32774</v>
      </c>
      <c r="D417" s="5" t="s">
        <v>32785</v>
      </c>
      <c r="E417" s="5">
        <v>31</v>
      </c>
      <c r="F417" s="19">
        <v>29325295</v>
      </c>
      <c r="G417" s="6" t="s">
        <v>35684</v>
      </c>
      <c r="H417" s="22">
        <v>30237</v>
      </c>
      <c r="I417" s="13" t="s">
        <v>17337</v>
      </c>
      <c r="J417" s="26" t="s">
        <v>29310</v>
      </c>
      <c r="K417" s="24" t="s">
        <v>32454</v>
      </c>
      <c r="L417" s="170" t="s">
        <v>33444</v>
      </c>
      <c r="M417" s="10"/>
      <c r="N417" s="7"/>
      <c r="O417" s="15"/>
      <c r="P417" s="17" t="s">
        <v>32839</v>
      </c>
      <c r="Q417" s="6" t="s">
        <v>32840</v>
      </c>
      <c r="R417" s="6" t="s">
        <v>31350</v>
      </c>
      <c r="S417" s="6" t="s">
        <v>32780</v>
      </c>
      <c r="T417" s="6" t="s">
        <v>177</v>
      </c>
      <c r="U417" s="6" t="s">
        <v>3817</v>
      </c>
      <c r="V417" s="48" t="s">
        <v>32841</v>
      </c>
      <c r="W417" s="48"/>
      <c r="X417" s="6"/>
      <c r="Y417" s="6"/>
    </row>
    <row r="418" spans="1:25" s="8" customFormat="1" ht="15" customHeight="1" x14ac:dyDescent="0.2">
      <c r="A418" s="5">
        <v>17</v>
      </c>
      <c r="B418" s="5" t="s">
        <v>22116</v>
      </c>
      <c r="C418" s="2" t="s">
        <v>32799</v>
      </c>
      <c r="D418" s="5" t="s">
        <v>33319</v>
      </c>
      <c r="E418" s="5">
        <v>31</v>
      </c>
      <c r="F418" s="19">
        <v>16341679</v>
      </c>
      <c r="G418" s="6">
        <v>23163416794</v>
      </c>
      <c r="H418" s="22">
        <v>23340</v>
      </c>
      <c r="I418" s="13" t="s">
        <v>17337</v>
      </c>
      <c r="J418" s="26" t="s">
        <v>29311</v>
      </c>
      <c r="K418" s="24" t="s">
        <v>30833</v>
      </c>
      <c r="L418" s="170" t="s">
        <v>33498</v>
      </c>
      <c r="M418" s="10"/>
      <c r="N418" s="7"/>
      <c r="O418" s="15"/>
      <c r="P418" s="17" t="s">
        <v>33502</v>
      </c>
      <c r="Q418" s="6" t="s">
        <v>30982</v>
      </c>
      <c r="R418" s="6" t="s">
        <v>33503</v>
      </c>
      <c r="S418" s="6" t="s">
        <v>33504</v>
      </c>
      <c r="T418" s="6" t="s">
        <v>177</v>
      </c>
      <c r="U418" s="6" t="s">
        <v>3817</v>
      </c>
      <c r="V418" s="48" t="s">
        <v>33501</v>
      </c>
      <c r="W418" s="48"/>
      <c r="X418" s="6"/>
      <c r="Y418" s="6"/>
    </row>
    <row r="419" spans="1:25" s="8" customFormat="1" ht="15" customHeight="1" x14ac:dyDescent="0.2">
      <c r="A419" s="5" t="s">
        <v>33761</v>
      </c>
      <c r="B419" s="5" t="s">
        <v>22116</v>
      </c>
      <c r="C419" s="2" t="s">
        <v>22236</v>
      </c>
      <c r="D419" s="5" t="s">
        <v>22235</v>
      </c>
      <c r="E419" s="5">
        <v>30</v>
      </c>
      <c r="F419" s="19">
        <v>21380278</v>
      </c>
      <c r="G419" s="6" t="s">
        <v>35685</v>
      </c>
      <c r="H419" s="22">
        <v>25615</v>
      </c>
      <c r="I419" s="13" t="s">
        <v>17337</v>
      </c>
      <c r="J419" s="26" t="s">
        <v>29311</v>
      </c>
      <c r="K419" s="24" t="s">
        <v>29359</v>
      </c>
      <c r="L419" s="170"/>
      <c r="M419" s="10"/>
      <c r="N419" s="7"/>
      <c r="O419" s="15"/>
      <c r="P419" s="17" t="s">
        <v>22234</v>
      </c>
      <c r="Q419" s="6" t="s">
        <v>22233</v>
      </c>
      <c r="R419" s="6" t="s">
        <v>176</v>
      </c>
      <c r="S419" s="6" t="s">
        <v>22232</v>
      </c>
      <c r="T419" s="6" t="s">
        <v>30419</v>
      </c>
      <c r="U419" s="6" t="s">
        <v>3817</v>
      </c>
      <c r="V419" s="48"/>
      <c r="W419" s="48"/>
      <c r="X419" s="6"/>
      <c r="Y419" s="6"/>
    </row>
    <row r="420" spans="1:25" s="8" customFormat="1" ht="15" customHeight="1" x14ac:dyDescent="0.2">
      <c r="A420" s="5" t="s">
        <v>193</v>
      </c>
      <c r="B420" s="5" t="s">
        <v>22116</v>
      </c>
      <c r="C420" s="2" t="s">
        <v>22231</v>
      </c>
      <c r="D420" s="5" t="s">
        <v>22230</v>
      </c>
      <c r="E420" s="5">
        <v>16</v>
      </c>
      <c r="F420" s="19">
        <v>24422258</v>
      </c>
      <c r="G420" s="6">
        <v>27244222582</v>
      </c>
      <c r="H420" s="22">
        <v>27472</v>
      </c>
      <c r="I420" s="13" t="s">
        <v>17337</v>
      </c>
      <c r="J420" s="26" t="s">
        <v>29311</v>
      </c>
      <c r="K420" s="24" t="s">
        <v>29346</v>
      </c>
      <c r="L420" s="170"/>
      <c r="M420" s="10"/>
      <c r="N420" s="7"/>
      <c r="O420" s="15"/>
      <c r="P420" s="17" t="s">
        <v>31142</v>
      </c>
      <c r="Q420" s="6" t="s">
        <v>31143</v>
      </c>
      <c r="R420" s="6" t="s">
        <v>176</v>
      </c>
      <c r="S420" s="6" t="s">
        <v>31095</v>
      </c>
      <c r="T420" s="6" t="s">
        <v>177</v>
      </c>
      <c r="U420" s="6" t="s">
        <v>3817</v>
      </c>
      <c r="V420" s="48" t="s">
        <v>32982</v>
      </c>
      <c r="W420" s="48"/>
      <c r="X420" s="6"/>
      <c r="Y420" s="6"/>
    </row>
    <row r="421" spans="1:25" s="8" customFormat="1" ht="15" customHeight="1" x14ac:dyDescent="0.2">
      <c r="A421" s="5" t="s">
        <v>172</v>
      </c>
      <c r="B421" s="5" t="s">
        <v>22116</v>
      </c>
      <c r="C421" s="2" t="s">
        <v>31283</v>
      </c>
      <c r="D421" s="5" t="s">
        <v>31309</v>
      </c>
      <c r="E421" s="5">
        <v>31</v>
      </c>
      <c r="F421" s="19">
        <v>22920976</v>
      </c>
      <c r="G421" s="6">
        <v>27229209766</v>
      </c>
      <c r="H421" s="22">
        <v>26660</v>
      </c>
      <c r="I421" s="13" t="s">
        <v>17337</v>
      </c>
      <c r="J421" s="26" t="s">
        <v>29310</v>
      </c>
      <c r="K421" s="24" t="s">
        <v>31211</v>
      </c>
      <c r="L421" s="170"/>
      <c r="M421" s="10"/>
      <c r="N421" s="7"/>
      <c r="O421" s="15"/>
      <c r="P421" s="17" t="s">
        <v>31332</v>
      </c>
      <c r="Q421" s="6" t="s">
        <v>31333</v>
      </c>
      <c r="R421" s="6" t="s">
        <v>31334</v>
      </c>
      <c r="S421" s="6" t="s">
        <v>31326</v>
      </c>
      <c r="T421" s="6" t="s">
        <v>177</v>
      </c>
      <c r="U421" s="6" t="s">
        <v>3817</v>
      </c>
      <c r="V421" s="48" t="s">
        <v>32983</v>
      </c>
      <c r="W421" s="48"/>
      <c r="X421" s="6"/>
      <c r="Y421" s="6"/>
    </row>
    <row r="422" spans="1:25" s="8" customFormat="1" ht="15" customHeight="1" x14ac:dyDescent="0.2">
      <c r="A422" s="5" t="s">
        <v>252</v>
      </c>
      <c r="B422" s="5" t="s">
        <v>22116</v>
      </c>
      <c r="C422" s="2" t="s">
        <v>32775</v>
      </c>
      <c r="D422" s="5" t="s">
        <v>32786</v>
      </c>
      <c r="E422" s="5">
        <v>35</v>
      </c>
      <c r="F422" s="19">
        <v>25528465</v>
      </c>
      <c r="G422" s="6" t="s">
        <v>35686</v>
      </c>
      <c r="H422" s="22">
        <v>28044</v>
      </c>
      <c r="I422" s="13" t="s">
        <v>17337</v>
      </c>
      <c r="J422" s="26" t="s">
        <v>29310</v>
      </c>
      <c r="K422" s="24" t="s">
        <v>32454</v>
      </c>
      <c r="L422" s="170" t="s">
        <v>33443</v>
      </c>
      <c r="M422" s="10"/>
      <c r="N422" s="7"/>
      <c r="O422" s="15"/>
      <c r="P422" s="17" t="s">
        <v>32846</v>
      </c>
      <c r="Q422" s="6" t="s">
        <v>32847</v>
      </c>
      <c r="R422" s="6" t="s">
        <v>32849</v>
      </c>
      <c r="S422" s="6" t="s">
        <v>32781</v>
      </c>
      <c r="T422" s="6" t="s">
        <v>177</v>
      </c>
      <c r="U422" s="6" t="s">
        <v>3817</v>
      </c>
      <c r="V422" s="48" t="s">
        <v>32848</v>
      </c>
      <c r="W422" s="48"/>
      <c r="X422" s="6"/>
      <c r="Y422" s="6"/>
    </row>
    <row r="423" spans="1:25" s="8" customFormat="1" ht="15" customHeight="1" x14ac:dyDescent="0.2">
      <c r="A423" s="5">
        <v>11</v>
      </c>
      <c r="B423" s="5" t="s">
        <v>22116</v>
      </c>
      <c r="C423" s="2" t="s">
        <v>32810</v>
      </c>
      <c r="D423" s="5" t="s">
        <v>33314</v>
      </c>
      <c r="E423" s="5" t="s">
        <v>99</v>
      </c>
      <c r="F423" s="19">
        <v>14799442</v>
      </c>
      <c r="G423" s="6">
        <v>27147994422</v>
      </c>
      <c r="H423" s="22">
        <v>22767</v>
      </c>
      <c r="I423" s="13" t="s">
        <v>17337</v>
      </c>
      <c r="J423" s="26" t="s">
        <v>29311</v>
      </c>
      <c r="K423" s="24" t="s">
        <v>30195</v>
      </c>
      <c r="L423" s="170" t="s">
        <v>33488</v>
      </c>
      <c r="M423" s="10"/>
      <c r="N423" s="7"/>
      <c r="O423" s="15"/>
      <c r="P423" s="17" t="s">
        <v>33485</v>
      </c>
      <c r="Q423" s="6" t="s">
        <v>33486</v>
      </c>
      <c r="R423" s="6" t="s">
        <v>33487</v>
      </c>
      <c r="S423" s="6" t="s">
        <v>33315</v>
      </c>
      <c r="T423" s="6" t="s">
        <v>177</v>
      </c>
      <c r="U423" s="6" t="s">
        <v>3817</v>
      </c>
      <c r="V423" s="48" t="s">
        <v>33484</v>
      </c>
      <c r="W423" s="48"/>
      <c r="X423" s="6"/>
      <c r="Y423" s="6"/>
    </row>
    <row r="424" spans="1:25" s="8" customFormat="1" ht="15" customHeight="1" x14ac:dyDescent="0.2">
      <c r="A424" s="5">
        <v>11</v>
      </c>
      <c r="B424" s="5" t="s">
        <v>22116</v>
      </c>
      <c r="C424" s="2" t="s">
        <v>33195</v>
      </c>
      <c r="D424" s="5" t="s">
        <v>33250</v>
      </c>
      <c r="E424" s="5">
        <v>30</v>
      </c>
      <c r="F424" s="19">
        <v>53397190</v>
      </c>
      <c r="G424" s="6">
        <v>20533971904</v>
      </c>
      <c r="H424" s="22">
        <v>41544</v>
      </c>
      <c r="I424" s="13" t="s">
        <v>22669</v>
      </c>
      <c r="J424" s="26" t="s">
        <v>29310</v>
      </c>
      <c r="K424" s="24" t="s">
        <v>32454</v>
      </c>
      <c r="L424" s="190">
        <v>44610</v>
      </c>
      <c r="M424" s="10"/>
      <c r="N424" s="7"/>
      <c r="O424" s="15" t="s">
        <v>33423</v>
      </c>
      <c r="P424" s="17" t="s">
        <v>33420</v>
      </c>
      <c r="Q424" s="6" t="s">
        <v>33421</v>
      </c>
      <c r="R424" s="6" t="s">
        <v>33422</v>
      </c>
      <c r="S424" s="6" t="s">
        <v>33248</v>
      </c>
      <c r="T424" s="6" t="s">
        <v>177</v>
      </c>
      <c r="U424" s="6" t="s">
        <v>3817</v>
      </c>
      <c r="V424" s="48" t="s">
        <v>33247</v>
      </c>
      <c r="W424" s="48"/>
      <c r="X424" s="6"/>
      <c r="Y424" s="6"/>
    </row>
    <row r="425" spans="1:25" s="8" customFormat="1" ht="15" customHeight="1" x14ac:dyDescent="0.2">
      <c r="A425" s="5" t="s">
        <v>172</v>
      </c>
      <c r="B425" s="5" t="s">
        <v>22116</v>
      </c>
      <c r="C425" s="2" t="s">
        <v>22124</v>
      </c>
      <c r="D425" s="5" t="s">
        <v>22123</v>
      </c>
      <c r="E425" s="5">
        <v>31</v>
      </c>
      <c r="F425" s="19">
        <v>31547201</v>
      </c>
      <c r="G425" s="6" t="s">
        <v>35687</v>
      </c>
      <c r="H425" s="22" t="s">
        <v>29568</v>
      </c>
      <c r="I425" s="13" t="s">
        <v>17337</v>
      </c>
      <c r="J425" s="26" t="s">
        <v>29311</v>
      </c>
      <c r="K425" s="24" t="s">
        <v>29346</v>
      </c>
      <c r="L425" s="170"/>
      <c r="M425" s="10"/>
      <c r="N425" s="7"/>
      <c r="O425" s="15"/>
      <c r="P425" s="17" t="s">
        <v>29567</v>
      </c>
      <c r="Q425" s="6">
        <v>154160499</v>
      </c>
      <c r="R425" s="6" t="s">
        <v>176</v>
      </c>
      <c r="S425" s="6" t="s">
        <v>31096</v>
      </c>
      <c r="T425" s="6" t="s">
        <v>29978</v>
      </c>
      <c r="U425" s="6" t="s">
        <v>3817</v>
      </c>
      <c r="V425" s="48" t="s">
        <v>32984</v>
      </c>
      <c r="W425" s="48"/>
      <c r="X425" s="6"/>
      <c r="Y425" s="6"/>
    </row>
    <row r="426" spans="1:25" ht="15.75" thickBot="1" x14ac:dyDescent="0.3"/>
    <row r="427" spans="1:25" ht="23.25" customHeight="1" x14ac:dyDescent="0.25">
      <c r="A427" s="206" t="s">
        <v>0</v>
      </c>
      <c r="B427" s="207" t="s">
        <v>22114</v>
      </c>
      <c r="C427" s="207" t="s">
        <v>1</v>
      </c>
      <c r="D427" s="194" t="s">
        <v>2</v>
      </c>
      <c r="E427" s="208" t="s">
        <v>3</v>
      </c>
      <c r="F427" s="209" t="s">
        <v>4</v>
      </c>
      <c r="G427" s="210" t="s">
        <v>5</v>
      </c>
      <c r="H427" s="211" t="s">
        <v>6</v>
      </c>
      <c r="I427" s="212" t="s">
        <v>7</v>
      </c>
      <c r="J427" s="213" t="s">
        <v>29308</v>
      </c>
      <c r="K427" s="214" t="s">
        <v>29309</v>
      </c>
      <c r="L427" s="214" t="s">
        <v>33431</v>
      </c>
      <c r="M427" s="215" t="s">
        <v>8</v>
      </c>
      <c r="N427" s="212" t="s">
        <v>9</v>
      </c>
      <c r="O427" s="40" t="s">
        <v>10</v>
      </c>
      <c r="P427" s="41" t="s">
        <v>11</v>
      </c>
      <c r="Q427" s="41" t="s">
        <v>12</v>
      </c>
      <c r="R427" s="192" t="s">
        <v>13</v>
      </c>
    </row>
    <row r="428" spans="1:25" s="8" customFormat="1" ht="15" customHeight="1" x14ac:dyDescent="0.2">
      <c r="A428" s="239" t="s">
        <v>27</v>
      </c>
      <c r="B428" s="239" t="s">
        <v>22113</v>
      </c>
      <c r="C428" s="240" t="s">
        <v>35747</v>
      </c>
      <c r="D428" s="239" t="s">
        <v>35756</v>
      </c>
      <c r="E428" s="239">
        <v>12</v>
      </c>
      <c r="F428" s="241">
        <v>18320903</v>
      </c>
      <c r="G428" s="242">
        <v>27183209030</v>
      </c>
      <c r="H428" s="190">
        <v>24518</v>
      </c>
      <c r="I428" s="243" t="s">
        <v>20</v>
      </c>
      <c r="J428" s="26" t="s">
        <v>29310</v>
      </c>
      <c r="K428" s="24" t="s">
        <v>35535</v>
      </c>
      <c r="L428" s="24" t="s">
        <v>35877</v>
      </c>
      <c r="M428" s="173">
        <v>44800</v>
      </c>
      <c r="N428" s="27"/>
      <c r="O428" s="244"/>
      <c r="P428" s="18"/>
      <c r="Q428" s="245" t="s">
        <v>35880</v>
      </c>
      <c r="R428" s="6" t="s">
        <v>35881</v>
      </c>
      <c r="S428" s="246" t="s">
        <v>35765</v>
      </c>
      <c r="T428" s="242" t="s">
        <v>177</v>
      </c>
      <c r="U428" s="6" t="s">
        <v>3817</v>
      </c>
      <c r="V428" s="246"/>
      <c r="W428" s="246"/>
      <c r="X428" s="190"/>
      <c r="Y428" s="242"/>
    </row>
    <row r="429" spans="1:25" s="8" customFormat="1" ht="15" customHeight="1" x14ac:dyDescent="0.2">
      <c r="A429" s="239" t="s">
        <v>27</v>
      </c>
      <c r="B429" s="239" t="s">
        <v>22113</v>
      </c>
      <c r="C429" s="240" t="s">
        <v>35751</v>
      </c>
      <c r="D429" s="239" t="s">
        <v>35760</v>
      </c>
      <c r="E429" s="239">
        <v>13</v>
      </c>
      <c r="F429" s="241">
        <v>29432755</v>
      </c>
      <c r="G429" s="242">
        <v>27294327555</v>
      </c>
      <c r="H429" s="190">
        <v>30289</v>
      </c>
      <c r="I429" s="243" t="s">
        <v>20</v>
      </c>
      <c r="J429" s="26" t="s">
        <v>29310</v>
      </c>
      <c r="K429" s="24" t="s">
        <v>35535</v>
      </c>
      <c r="L429" s="24" t="s">
        <v>35877</v>
      </c>
      <c r="M429" s="173">
        <v>44802</v>
      </c>
      <c r="N429" s="27"/>
      <c r="O429" s="244"/>
      <c r="P429" s="18"/>
      <c r="Q429" s="245" t="s">
        <v>35889</v>
      </c>
      <c r="R429" s="6" t="s">
        <v>35890</v>
      </c>
      <c r="S429" s="246" t="s">
        <v>35769</v>
      </c>
      <c r="T429" s="242" t="s">
        <v>177</v>
      </c>
      <c r="U429" s="6" t="s">
        <v>3817</v>
      </c>
      <c r="V429" s="246"/>
      <c r="W429" s="246"/>
      <c r="X429" s="190"/>
      <c r="Y429" s="242"/>
    </row>
    <row r="430" spans="1:25" s="8" customFormat="1" ht="15" customHeight="1" x14ac:dyDescent="0.2">
      <c r="A430" s="239" t="s">
        <v>27</v>
      </c>
      <c r="B430" s="239" t="s">
        <v>22113</v>
      </c>
      <c r="C430" s="240" t="s">
        <v>35749</v>
      </c>
      <c r="D430" s="239" t="s">
        <v>35758</v>
      </c>
      <c r="E430" s="239">
        <v>15</v>
      </c>
      <c r="F430" s="241">
        <v>24155474</v>
      </c>
      <c r="G430" s="242">
        <v>27241554746</v>
      </c>
      <c r="H430" s="190">
        <v>27267</v>
      </c>
      <c r="I430" s="243" t="s">
        <v>20</v>
      </c>
      <c r="J430" s="26" t="s">
        <v>29310</v>
      </c>
      <c r="K430" s="24" t="s">
        <v>35535</v>
      </c>
      <c r="L430" s="24" t="s">
        <v>35877</v>
      </c>
      <c r="M430" s="173">
        <v>44802</v>
      </c>
      <c r="N430" s="27"/>
      <c r="O430" s="244"/>
      <c r="P430" s="18"/>
      <c r="Q430" s="245" t="s">
        <v>35885</v>
      </c>
      <c r="R430" s="6" t="s">
        <v>35886</v>
      </c>
      <c r="S430" s="246" t="s">
        <v>35767</v>
      </c>
      <c r="T430" s="242" t="s">
        <v>177</v>
      </c>
      <c r="U430" s="6" t="s">
        <v>3817</v>
      </c>
      <c r="V430" s="246"/>
      <c r="W430" s="246"/>
      <c r="X430" s="190"/>
      <c r="Y430" s="242"/>
    </row>
    <row r="431" spans="1:25" s="8" customFormat="1" ht="15" customHeight="1" x14ac:dyDescent="0.2">
      <c r="A431" s="239" t="s">
        <v>27</v>
      </c>
      <c r="B431" s="239" t="s">
        <v>22113</v>
      </c>
      <c r="C431" s="240" t="s">
        <v>35750</v>
      </c>
      <c r="D431" s="239" t="s">
        <v>35759</v>
      </c>
      <c r="E431" s="239">
        <v>15</v>
      </c>
      <c r="F431" s="241">
        <v>26968386</v>
      </c>
      <c r="G431" s="242">
        <v>20269683865</v>
      </c>
      <c r="H431" s="190">
        <v>28889</v>
      </c>
      <c r="I431" s="243" t="s">
        <v>20</v>
      </c>
      <c r="J431" s="26" t="s">
        <v>29310</v>
      </c>
      <c r="K431" s="24" t="s">
        <v>35535</v>
      </c>
      <c r="L431" s="24" t="s">
        <v>35877</v>
      </c>
      <c r="M431" s="173">
        <v>44800</v>
      </c>
      <c r="N431" s="27"/>
      <c r="O431" s="244"/>
      <c r="P431" s="18"/>
      <c r="Q431" s="245" t="s">
        <v>35887</v>
      </c>
      <c r="R431" s="6" t="s">
        <v>35888</v>
      </c>
      <c r="S431" s="246" t="s">
        <v>35768</v>
      </c>
      <c r="T431" s="242" t="s">
        <v>177</v>
      </c>
      <c r="U431" s="6" t="s">
        <v>3817</v>
      </c>
      <c r="V431" s="246"/>
      <c r="W431" s="246"/>
      <c r="X431" s="190"/>
      <c r="Y431" s="242"/>
    </row>
    <row r="432" spans="1:25" s="8" customFormat="1" ht="15" customHeight="1" x14ac:dyDescent="0.2">
      <c r="A432" s="239">
        <v>13</v>
      </c>
      <c r="B432" s="239" t="s">
        <v>22113</v>
      </c>
      <c r="C432" s="240" t="s">
        <v>35753</v>
      </c>
      <c r="D432" s="239" t="s">
        <v>35762</v>
      </c>
      <c r="E432" s="239">
        <v>16</v>
      </c>
      <c r="F432" s="241">
        <v>12697199</v>
      </c>
      <c r="G432" s="242">
        <v>20126971991</v>
      </c>
      <c r="H432" s="190">
        <v>21459</v>
      </c>
      <c r="I432" s="243" t="s">
        <v>20</v>
      </c>
      <c r="J432" s="26" t="s">
        <v>29310</v>
      </c>
      <c r="K432" s="24" t="s">
        <v>35535</v>
      </c>
      <c r="L432" s="24" t="s">
        <v>35893</v>
      </c>
      <c r="M432" s="173">
        <v>44800</v>
      </c>
      <c r="N432" s="27"/>
      <c r="O432" s="244"/>
      <c r="P432" s="18"/>
      <c r="Q432" s="245" t="s">
        <v>35894</v>
      </c>
      <c r="R432" s="6" t="s">
        <v>176</v>
      </c>
      <c r="S432" s="246" t="s">
        <v>35771</v>
      </c>
      <c r="T432" s="242" t="s">
        <v>177</v>
      </c>
      <c r="U432" s="6" t="s">
        <v>3817</v>
      </c>
      <c r="V432" s="246"/>
      <c r="W432" s="246"/>
      <c r="X432" s="190"/>
      <c r="Y432" s="242"/>
    </row>
    <row r="433" spans="1:25" s="8" customFormat="1" ht="15" customHeight="1" x14ac:dyDescent="0.2">
      <c r="A433" s="239" t="s">
        <v>27</v>
      </c>
      <c r="B433" s="239" t="s">
        <v>22113</v>
      </c>
      <c r="C433" s="240" t="s">
        <v>35752</v>
      </c>
      <c r="D433" s="239" t="s">
        <v>35761</v>
      </c>
      <c r="E433" s="239">
        <v>15</v>
      </c>
      <c r="F433" s="241">
        <v>18128137</v>
      </c>
      <c r="G433" s="242">
        <v>20181281376</v>
      </c>
      <c r="H433" s="190">
        <v>24365</v>
      </c>
      <c r="I433" s="243" t="s">
        <v>20</v>
      </c>
      <c r="J433" s="26" t="s">
        <v>29310</v>
      </c>
      <c r="K433" s="24" t="s">
        <v>35535</v>
      </c>
      <c r="L433" s="24" t="s">
        <v>35877</v>
      </c>
      <c r="M433" s="173">
        <v>44800</v>
      </c>
      <c r="N433" s="27"/>
      <c r="O433" s="244"/>
      <c r="P433" s="18"/>
      <c r="Q433" s="245" t="s">
        <v>35891</v>
      </c>
      <c r="R433" s="6" t="s">
        <v>35892</v>
      </c>
      <c r="S433" s="246" t="s">
        <v>35770</v>
      </c>
      <c r="T433" s="242" t="s">
        <v>177</v>
      </c>
      <c r="U433" s="6" t="s">
        <v>3817</v>
      </c>
      <c r="V433" s="246"/>
      <c r="W433" s="246"/>
      <c r="X433" s="190"/>
      <c r="Y433" s="242"/>
    </row>
    <row r="434" spans="1:25" s="8" customFormat="1" ht="15" customHeight="1" x14ac:dyDescent="0.2">
      <c r="A434" s="239" t="s">
        <v>27</v>
      </c>
      <c r="B434" s="239" t="s">
        <v>22113</v>
      </c>
      <c r="C434" s="240" t="s">
        <v>35748</v>
      </c>
      <c r="D434" s="239" t="s">
        <v>35757</v>
      </c>
      <c r="E434" s="239">
        <v>15</v>
      </c>
      <c r="F434" s="241">
        <v>33531527</v>
      </c>
      <c r="G434" s="242">
        <v>20335315279</v>
      </c>
      <c r="H434" s="190">
        <v>32248</v>
      </c>
      <c r="I434" s="243" t="s">
        <v>20</v>
      </c>
      <c r="J434" s="26" t="s">
        <v>29310</v>
      </c>
      <c r="K434" s="24" t="s">
        <v>35535</v>
      </c>
      <c r="L434" s="24" t="s">
        <v>35882</v>
      </c>
      <c r="M434" s="173">
        <v>44800</v>
      </c>
      <c r="N434" s="27"/>
      <c r="O434" s="244"/>
      <c r="P434" s="18"/>
      <c r="Q434" s="245" t="s">
        <v>35883</v>
      </c>
      <c r="R434" s="6" t="s">
        <v>35884</v>
      </c>
      <c r="S434" s="246" t="s">
        <v>35766</v>
      </c>
      <c r="T434" s="242" t="s">
        <v>177</v>
      </c>
      <c r="U434" s="6" t="s">
        <v>3817</v>
      </c>
      <c r="V434" s="246"/>
      <c r="W434" s="246"/>
      <c r="X434" s="190"/>
      <c r="Y434" s="242"/>
    </row>
    <row r="435" spans="1:25" s="8" customFormat="1" ht="15" customHeight="1" x14ac:dyDescent="0.2">
      <c r="A435" s="239" t="s">
        <v>46</v>
      </c>
      <c r="B435" s="239" t="s">
        <v>22113</v>
      </c>
      <c r="C435" s="240" t="s">
        <v>35754</v>
      </c>
      <c r="D435" s="239" t="s">
        <v>35763</v>
      </c>
      <c r="E435" s="239">
        <v>17</v>
      </c>
      <c r="F435" s="241">
        <v>36159531</v>
      </c>
      <c r="G435" s="242">
        <v>23361595319</v>
      </c>
      <c r="H435" s="190">
        <v>33485</v>
      </c>
      <c r="I435" s="243" t="s">
        <v>20</v>
      </c>
      <c r="J435" s="26" t="s">
        <v>29310</v>
      </c>
      <c r="K435" s="24" t="s">
        <v>35535</v>
      </c>
      <c r="L435" s="24" t="s">
        <v>35895</v>
      </c>
      <c r="M435" s="173">
        <v>44802</v>
      </c>
      <c r="N435" s="27"/>
      <c r="O435" s="244"/>
      <c r="P435" s="18"/>
      <c r="Q435" s="245" t="s">
        <v>35896</v>
      </c>
      <c r="R435" s="6" t="s">
        <v>35897</v>
      </c>
      <c r="S435" s="246" t="s">
        <v>35772</v>
      </c>
      <c r="T435" s="242" t="s">
        <v>177</v>
      </c>
      <c r="U435" s="6" t="s">
        <v>3817</v>
      </c>
      <c r="V435" s="246"/>
      <c r="W435" s="246"/>
      <c r="X435" s="190"/>
      <c r="Y435" s="242"/>
    </row>
    <row r="436" spans="1:25" s="8" customFormat="1" ht="15" customHeight="1" x14ac:dyDescent="0.2">
      <c r="A436" s="239" t="s">
        <v>27</v>
      </c>
      <c r="B436" s="239" t="s">
        <v>22115</v>
      </c>
      <c r="C436" s="240" t="s">
        <v>35746</v>
      </c>
      <c r="D436" s="239" t="s">
        <v>35755</v>
      </c>
      <c r="E436" s="239">
        <v>30</v>
      </c>
      <c r="F436" s="241">
        <v>27439218</v>
      </c>
      <c r="G436" s="242">
        <v>20274392186</v>
      </c>
      <c r="H436" s="190">
        <v>29061</v>
      </c>
      <c r="I436" s="243" t="s">
        <v>20</v>
      </c>
      <c r="J436" s="26" t="s">
        <v>29310</v>
      </c>
      <c r="K436" s="24" t="s">
        <v>35535</v>
      </c>
      <c r="L436" s="24" t="s">
        <v>35877</v>
      </c>
      <c r="M436" s="173">
        <v>44802</v>
      </c>
      <c r="N436" s="27"/>
      <c r="O436" s="244"/>
      <c r="P436" s="18"/>
      <c r="Q436" s="245" t="s">
        <v>35878</v>
      </c>
      <c r="R436" s="6" t="s">
        <v>35879</v>
      </c>
      <c r="S436" s="246" t="s">
        <v>35764</v>
      </c>
      <c r="T436" s="242" t="s">
        <v>177</v>
      </c>
      <c r="U436" s="6" t="s">
        <v>3817</v>
      </c>
      <c r="V436" s="246"/>
      <c r="W436" s="246"/>
      <c r="X436" s="190"/>
      <c r="Y436" s="242"/>
    </row>
    <row r="437" spans="1:25" s="8" customFormat="1" ht="15" customHeight="1" x14ac:dyDescent="0.2">
      <c r="A437" s="249" t="s">
        <v>172</v>
      </c>
      <c r="B437" s="239" t="s">
        <v>22116</v>
      </c>
      <c r="C437" s="240" t="s">
        <v>35553</v>
      </c>
      <c r="D437" s="239" t="s">
        <v>35574</v>
      </c>
      <c r="E437" s="239" t="s">
        <v>55</v>
      </c>
      <c r="F437" s="241">
        <v>20565724</v>
      </c>
      <c r="G437" s="242">
        <v>27205657245</v>
      </c>
      <c r="H437" s="190">
        <v>25289</v>
      </c>
      <c r="I437" s="243" t="s">
        <v>17337</v>
      </c>
      <c r="J437" s="26" t="s">
        <v>29310</v>
      </c>
      <c r="K437" s="24" t="s">
        <v>35535</v>
      </c>
      <c r="L437" s="24" t="s">
        <v>35612</v>
      </c>
      <c r="M437" s="173">
        <v>44770</v>
      </c>
      <c r="N437" s="27"/>
      <c r="O437" s="244"/>
      <c r="P437" s="18"/>
      <c r="Q437" s="245" t="s">
        <v>35961</v>
      </c>
      <c r="R437" s="6" t="s">
        <v>176</v>
      </c>
      <c r="S437" s="246" t="s">
        <v>35595</v>
      </c>
      <c r="T437" s="242" t="s">
        <v>177</v>
      </c>
      <c r="U437" s="6" t="s">
        <v>3817</v>
      </c>
      <c r="V437" s="246" t="s">
        <v>35630</v>
      </c>
      <c r="W437" s="261">
        <v>1</v>
      </c>
      <c r="X437" s="242" t="s">
        <v>35612</v>
      </c>
      <c r="Y437" s="242"/>
    </row>
    <row r="438" spans="1:25" s="8" customFormat="1" ht="15" customHeight="1" x14ac:dyDescent="0.25">
      <c r="A438" s="249" t="s">
        <v>23</v>
      </c>
      <c r="B438" s="239" t="s">
        <v>22116</v>
      </c>
      <c r="C438" s="240" t="s">
        <v>35902</v>
      </c>
      <c r="D438" s="239" t="s">
        <v>35903</v>
      </c>
      <c r="E438" s="239">
        <v>10</v>
      </c>
      <c r="F438" s="241">
        <v>2702811</v>
      </c>
      <c r="G438" s="242">
        <v>27027028115</v>
      </c>
      <c r="H438" s="190">
        <v>9942</v>
      </c>
      <c r="I438" s="243" t="s">
        <v>17470</v>
      </c>
      <c r="J438" s="26" t="s">
        <v>29310</v>
      </c>
      <c r="K438" s="24" t="s">
        <v>35535</v>
      </c>
      <c r="L438" s="292">
        <v>44419</v>
      </c>
      <c r="M438" s="292">
        <v>44790</v>
      </c>
      <c r="N438" s="27"/>
      <c r="O438" s="244"/>
      <c r="P438" s="18"/>
      <c r="Q438" s="245" t="s">
        <v>35904</v>
      </c>
      <c r="R438" s="6" t="s">
        <v>35905</v>
      </c>
      <c r="S438" s="289" t="s">
        <v>35774</v>
      </c>
      <c r="T438" s="242" t="s">
        <v>177</v>
      </c>
      <c r="U438" s="6" t="s">
        <v>3817</v>
      </c>
      <c r="V438" s="289" t="s">
        <v>35786</v>
      </c>
      <c r="W438" s="293">
        <v>0.5</v>
      </c>
      <c r="X438" s="292"/>
      <c r="Y438" s="190"/>
    </row>
    <row r="439" spans="1:25" s="8" customFormat="1" ht="15" customHeight="1" x14ac:dyDescent="0.2">
      <c r="A439" s="239" t="s">
        <v>27</v>
      </c>
      <c r="B439" s="239" t="s">
        <v>22116</v>
      </c>
      <c r="C439" s="240" t="s">
        <v>35554</v>
      </c>
      <c r="D439" s="239" t="s">
        <v>35575</v>
      </c>
      <c r="E439" s="239">
        <v>30</v>
      </c>
      <c r="F439" s="241">
        <v>1891313</v>
      </c>
      <c r="G439" s="242">
        <v>27018913130</v>
      </c>
      <c r="H439" s="190">
        <v>12931</v>
      </c>
      <c r="I439" s="243" t="s">
        <v>17470</v>
      </c>
      <c r="J439" s="26" t="s">
        <v>29310</v>
      </c>
      <c r="K439" s="24" t="s">
        <v>35535</v>
      </c>
      <c r="L439" s="24" t="s">
        <v>35805</v>
      </c>
      <c r="M439" s="173">
        <v>44782</v>
      </c>
      <c r="N439" s="27"/>
      <c r="O439" s="244"/>
      <c r="P439" s="18"/>
      <c r="Q439" s="245" t="s">
        <v>35845</v>
      </c>
      <c r="R439" s="6" t="s">
        <v>669</v>
      </c>
      <c r="S439" s="246" t="s">
        <v>35596</v>
      </c>
      <c r="T439" s="242" t="s">
        <v>177</v>
      </c>
      <c r="U439" s="6" t="s">
        <v>3817</v>
      </c>
      <c r="V439" s="246" t="s">
        <v>35613</v>
      </c>
      <c r="W439" s="261">
        <v>0.5</v>
      </c>
      <c r="X439" s="190"/>
      <c r="Y439" s="242"/>
    </row>
    <row r="440" spans="1:25" s="8" customFormat="1" ht="15" customHeight="1" x14ac:dyDescent="0.2">
      <c r="A440" s="239" t="s">
        <v>27</v>
      </c>
      <c r="B440" s="239" t="s">
        <v>22116</v>
      </c>
      <c r="C440" s="240" t="s">
        <v>35555</v>
      </c>
      <c r="D440" s="239" t="s">
        <v>35576</v>
      </c>
      <c r="E440" s="239">
        <v>10</v>
      </c>
      <c r="F440" s="241">
        <v>11249722</v>
      </c>
      <c r="G440" s="242">
        <v>27112497221</v>
      </c>
      <c r="H440" s="190">
        <v>20038</v>
      </c>
      <c r="I440" s="243" t="s">
        <v>17470</v>
      </c>
      <c r="J440" s="26" t="s">
        <v>29310</v>
      </c>
      <c r="K440" s="24" t="s">
        <v>35535</v>
      </c>
      <c r="L440" s="24" t="s">
        <v>35803</v>
      </c>
      <c r="M440" s="173">
        <v>44782</v>
      </c>
      <c r="N440" s="27"/>
      <c r="O440" s="244"/>
      <c r="P440" s="18"/>
      <c r="Q440" s="245" t="s">
        <v>35846</v>
      </c>
      <c r="R440" s="6" t="s">
        <v>35847</v>
      </c>
      <c r="S440" s="246" t="s">
        <v>35597</v>
      </c>
      <c r="T440" s="242" t="s">
        <v>177</v>
      </c>
      <c r="U440" s="6" t="s">
        <v>3817</v>
      </c>
      <c r="V440" s="246" t="s">
        <v>35614</v>
      </c>
      <c r="W440" s="261">
        <v>0.5</v>
      </c>
      <c r="X440" s="190"/>
      <c r="Y440" s="242"/>
    </row>
    <row r="441" spans="1:25" s="8" customFormat="1" ht="15" customHeight="1" x14ac:dyDescent="0.2">
      <c r="A441" s="239" t="s">
        <v>27</v>
      </c>
      <c r="B441" s="239" t="s">
        <v>22116</v>
      </c>
      <c r="C441" s="240" t="s">
        <v>35556</v>
      </c>
      <c r="D441" s="239" t="s">
        <v>35577</v>
      </c>
      <c r="E441" s="239">
        <v>32</v>
      </c>
      <c r="F441" s="241">
        <v>2387345</v>
      </c>
      <c r="G441" s="242">
        <v>27023873457</v>
      </c>
      <c r="H441" s="190">
        <v>13189</v>
      </c>
      <c r="I441" s="243" t="s">
        <v>17470</v>
      </c>
      <c r="J441" s="26" t="s">
        <v>29310</v>
      </c>
      <c r="K441" s="24" t="s">
        <v>35535</v>
      </c>
      <c r="L441" s="24" t="s">
        <v>35798</v>
      </c>
      <c r="M441" s="173">
        <v>44776</v>
      </c>
      <c r="N441" s="27"/>
      <c r="O441" s="244"/>
      <c r="P441" s="18"/>
      <c r="Q441" s="245" t="s">
        <v>35852</v>
      </c>
      <c r="R441" s="6" t="s">
        <v>332</v>
      </c>
      <c r="S441" s="246" t="s">
        <v>35598</v>
      </c>
      <c r="T441" s="242" t="s">
        <v>177</v>
      </c>
      <c r="U441" s="6" t="s">
        <v>3817</v>
      </c>
      <c r="V441" s="246" t="s">
        <v>35615</v>
      </c>
      <c r="W441" s="261">
        <v>1</v>
      </c>
      <c r="X441" s="190"/>
      <c r="Y441" s="242"/>
    </row>
    <row r="442" spans="1:25" s="8" customFormat="1" ht="15" customHeight="1" x14ac:dyDescent="0.2">
      <c r="A442" s="239" t="s">
        <v>27</v>
      </c>
      <c r="B442" s="239" t="s">
        <v>22116</v>
      </c>
      <c r="C442" s="240" t="s">
        <v>35557</v>
      </c>
      <c r="D442" s="239" t="s">
        <v>35578</v>
      </c>
      <c r="E442" s="239">
        <v>33</v>
      </c>
      <c r="F442" s="241">
        <v>24604660</v>
      </c>
      <c r="G442" s="242">
        <v>27246046609</v>
      </c>
      <c r="H442" s="190">
        <v>27576</v>
      </c>
      <c r="I442" s="243" t="s">
        <v>17337</v>
      </c>
      <c r="J442" s="26" t="s">
        <v>29310</v>
      </c>
      <c r="K442" s="24" t="s">
        <v>35535</v>
      </c>
      <c r="L442" s="24" t="s">
        <v>35807</v>
      </c>
      <c r="M442" s="173">
        <v>44782</v>
      </c>
      <c r="N442" s="27"/>
      <c r="O442" s="244"/>
      <c r="P442" s="18"/>
      <c r="Q442" s="245" t="s">
        <v>35853</v>
      </c>
      <c r="R442" s="6" t="s">
        <v>35854</v>
      </c>
      <c r="S442" s="246" t="s">
        <v>35599</v>
      </c>
      <c r="T442" s="242" t="s">
        <v>177</v>
      </c>
      <c r="U442" s="6" t="s">
        <v>3817</v>
      </c>
      <c r="V442" s="246" t="s">
        <v>35616</v>
      </c>
      <c r="W442" s="261">
        <v>1</v>
      </c>
      <c r="X442" s="190"/>
      <c r="Y442" s="242"/>
    </row>
    <row r="443" spans="1:25" s="8" customFormat="1" ht="15" customHeight="1" x14ac:dyDescent="0.25">
      <c r="A443" s="239" t="s">
        <v>27</v>
      </c>
      <c r="B443" s="239" t="s">
        <v>22116</v>
      </c>
      <c r="C443" s="240" t="s">
        <v>35931</v>
      </c>
      <c r="D443" s="239" t="s">
        <v>35932</v>
      </c>
      <c r="E443" s="239">
        <v>33</v>
      </c>
      <c r="F443" s="241">
        <v>4406265</v>
      </c>
      <c r="G443" s="242">
        <v>27044062653</v>
      </c>
      <c r="H443" s="190">
        <v>15387</v>
      </c>
      <c r="I443" s="243" t="s">
        <v>30847</v>
      </c>
      <c r="J443" s="26" t="s">
        <v>29310</v>
      </c>
      <c r="K443" s="24" t="s">
        <v>35535</v>
      </c>
      <c r="L443" s="292">
        <v>44682</v>
      </c>
      <c r="M443" s="292">
        <v>44796</v>
      </c>
      <c r="N443" s="27"/>
      <c r="O443" s="244"/>
      <c r="P443" s="18"/>
      <c r="Q443" s="245" t="s">
        <v>35933</v>
      </c>
      <c r="R443" s="6" t="s">
        <v>35934</v>
      </c>
      <c r="S443" s="289" t="s">
        <v>35779</v>
      </c>
      <c r="T443" s="242" t="s">
        <v>177</v>
      </c>
      <c r="U443" s="6" t="s">
        <v>3817</v>
      </c>
      <c r="V443" s="289" t="s">
        <v>35791</v>
      </c>
      <c r="W443" s="293">
        <v>0.5</v>
      </c>
      <c r="X443" s="292"/>
      <c r="Y443" s="190"/>
    </row>
    <row r="444" spans="1:25" s="8" customFormat="1" ht="15" customHeight="1" x14ac:dyDescent="0.25">
      <c r="A444" s="239" t="s">
        <v>27</v>
      </c>
      <c r="B444" s="239" t="s">
        <v>22116</v>
      </c>
      <c r="C444" s="240" t="s">
        <v>35911</v>
      </c>
      <c r="D444" s="239" t="s">
        <v>35912</v>
      </c>
      <c r="E444" s="239">
        <v>35</v>
      </c>
      <c r="F444" s="241">
        <v>6428210</v>
      </c>
      <c r="G444" s="242">
        <v>27064282102</v>
      </c>
      <c r="H444" s="190">
        <v>18543</v>
      </c>
      <c r="I444" s="243" t="s">
        <v>17470</v>
      </c>
      <c r="J444" s="26" t="s">
        <v>29310</v>
      </c>
      <c r="K444" s="24" t="s">
        <v>35535</v>
      </c>
      <c r="L444" s="292">
        <v>44707</v>
      </c>
      <c r="M444" s="292">
        <v>44790</v>
      </c>
      <c r="N444" s="27"/>
      <c r="O444" s="244"/>
      <c r="P444" s="18"/>
      <c r="Q444" s="245" t="s">
        <v>35913</v>
      </c>
      <c r="R444" s="6" t="s">
        <v>35914</v>
      </c>
      <c r="S444" s="289" t="s">
        <v>35776</v>
      </c>
      <c r="T444" s="242" t="s">
        <v>177</v>
      </c>
      <c r="U444" s="6" t="s">
        <v>3817</v>
      </c>
      <c r="V444" s="289" t="s">
        <v>35788</v>
      </c>
      <c r="W444" s="293">
        <v>1</v>
      </c>
      <c r="X444" s="292"/>
      <c r="Y444" s="190"/>
    </row>
    <row r="445" spans="1:25" s="8" customFormat="1" ht="15" customHeight="1" x14ac:dyDescent="0.2">
      <c r="A445" s="239">
        <v>17</v>
      </c>
      <c r="B445" s="239" t="s">
        <v>22116</v>
      </c>
      <c r="C445" s="240" t="s">
        <v>35558</v>
      </c>
      <c r="D445" s="239" t="s">
        <v>35579</v>
      </c>
      <c r="E445" s="239">
        <v>30</v>
      </c>
      <c r="F445" s="241">
        <v>30478847</v>
      </c>
      <c r="G445" s="242">
        <v>27304788472</v>
      </c>
      <c r="H445" s="190">
        <v>30577</v>
      </c>
      <c r="I445" s="243" t="s">
        <v>17337</v>
      </c>
      <c r="J445" s="26" t="s">
        <v>29310</v>
      </c>
      <c r="K445" s="24" t="s">
        <v>35535</v>
      </c>
      <c r="L445" s="24" t="s">
        <v>35806</v>
      </c>
      <c r="M445" s="173">
        <v>44782</v>
      </c>
      <c r="N445" s="27"/>
      <c r="O445" s="244"/>
      <c r="P445" s="18"/>
      <c r="Q445" s="245" t="s">
        <v>35855</v>
      </c>
      <c r="R445" s="6" t="s">
        <v>35856</v>
      </c>
      <c r="S445" s="246" t="s">
        <v>35600</v>
      </c>
      <c r="T445" s="242" t="s">
        <v>177</v>
      </c>
      <c r="U445" s="6" t="s">
        <v>3817</v>
      </c>
      <c r="V445" s="246" t="s">
        <v>35617</v>
      </c>
      <c r="W445" s="261">
        <v>1</v>
      </c>
      <c r="X445" s="190"/>
      <c r="Y445" s="242"/>
    </row>
    <row r="446" spans="1:25" s="8" customFormat="1" ht="15" customHeight="1" x14ac:dyDescent="0.25">
      <c r="A446" s="249" t="s">
        <v>36</v>
      </c>
      <c r="B446" s="239" t="s">
        <v>22116</v>
      </c>
      <c r="C446" s="240" t="s">
        <v>35946</v>
      </c>
      <c r="D446" s="239" t="s">
        <v>35947</v>
      </c>
      <c r="E446" s="239">
        <v>33</v>
      </c>
      <c r="F446" s="241">
        <v>5970336</v>
      </c>
      <c r="G446" s="242">
        <v>27059703361</v>
      </c>
      <c r="H446" s="190">
        <v>17905</v>
      </c>
      <c r="I446" s="243" t="s">
        <v>17470</v>
      </c>
      <c r="J446" s="26" t="s">
        <v>29310</v>
      </c>
      <c r="K446" s="24" t="s">
        <v>35535</v>
      </c>
      <c r="L446" s="292">
        <v>44733</v>
      </c>
      <c r="M446" s="292">
        <v>44802</v>
      </c>
      <c r="N446" s="27"/>
      <c r="O446" s="244"/>
      <c r="P446" s="18"/>
      <c r="Q446" s="245" t="s">
        <v>35948</v>
      </c>
      <c r="R446" s="6" t="s">
        <v>176</v>
      </c>
      <c r="S446" s="289" t="s">
        <v>35782</v>
      </c>
      <c r="T446" s="242" t="s">
        <v>177</v>
      </c>
      <c r="U446" s="6" t="s">
        <v>3817</v>
      </c>
      <c r="V446" s="289" t="s">
        <v>35794</v>
      </c>
      <c r="W446" s="293">
        <v>0.5</v>
      </c>
      <c r="X446" s="292"/>
      <c r="Y446" s="190"/>
    </row>
    <row r="447" spans="1:25" s="8" customFormat="1" ht="15" customHeight="1" x14ac:dyDescent="0.2">
      <c r="A447" s="239" t="s">
        <v>46</v>
      </c>
      <c r="B447" s="239" t="s">
        <v>22116</v>
      </c>
      <c r="C447" s="240" t="s">
        <v>35282</v>
      </c>
      <c r="D447" s="239" t="s">
        <v>35283</v>
      </c>
      <c r="E447" s="239">
        <v>34</v>
      </c>
      <c r="F447" s="241">
        <v>11916140</v>
      </c>
      <c r="G447" s="242">
        <v>27119161407</v>
      </c>
      <c r="H447" s="190">
        <v>20226</v>
      </c>
      <c r="I447" s="243" t="s">
        <v>17470</v>
      </c>
      <c r="J447" s="26" t="s">
        <v>29310</v>
      </c>
      <c r="K447" s="24" t="s">
        <v>35535</v>
      </c>
      <c r="L447" s="24" t="s">
        <v>35801</v>
      </c>
      <c r="M447" s="173">
        <v>44782</v>
      </c>
      <c r="N447" s="27"/>
      <c r="O447" s="244"/>
      <c r="P447" s="18"/>
      <c r="Q447" s="245" t="s">
        <v>35372</v>
      </c>
      <c r="R447" s="6" t="s">
        <v>35373</v>
      </c>
      <c r="S447" s="246" t="s">
        <v>35284</v>
      </c>
      <c r="T447" s="242" t="s">
        <v>177</v>
      </c>
      <c r="U447" s="6" t="s">
        <v>3817</v>
      </c>
      <c r="V447" s="246" t="s">
        <v>35326</v>
      </c>
      <c r="W447" s="246"/>
      <c r="X447" s="242"/>
      <c r="Y447" s="242"/>
    </row>
    <row r="448" spans="1:25" s="8" customFormat="1" ht="15" customHeight="1" x14ac:dyDescent="0.25">
      <c r="A448" s="249" t="s">
        <v>193</v>
      </c>
      <c r="B448" s="239" t="s">
        <v>22116</v>
      </c>
      <c r="C448" s="240" t="s">
        <v>35935</v>
      </c>
      <c r="D448" s="239" t="s">
        <v>35936</v>
      </c>
      <c r="E448" s="239">
        <v>33</v>
      </c>
      <c r="F448" s="241">
        <v>6138132</v>
      </c>
      <c r="G448" s="242">
        <v>27061381320</v>
      </c>
      <c r="H448" s="190">
        <v>18341</v>
      </c>
      <c r="I448" s="243" t="s">
        <v>17470</v>
      </c>
      <c r="J448" s="26" t="s">
        <v>29310</v>
      </c>
      <c r="K448" s="24" t="s">
        <v>35535</v>
      </c>
      <c r="L448" s="292">
        <v>44737</v>
      </c>
      <c r="M448" s="292">
        <v>44796</v>
      </c>
      <c r="N448" s="27"/>
      <c r="O448" s="244"/>
      <c r="P448" s="18"/>
      <c r="Q448" s="245" t="s">
        <v>35937</v>
      </c>
      <c r="R448" s="6" t="s">
        <v>1584</v>
      </c>
      <c r="S448" s="289" t="s">
        <v>35780</v>
      </c>
      <c r="T448" s="242" t="s">
        <v>177</v>
      </c>
      <c r="U448" s="6" t="s">
        <v>3817</v>
      </c>
      <c r="V448" s="289" t="s">
        <v>35792</v>
      </c>
      <c r="W448" s="293">
        <v>1</v>
      </c>
      <c r="X448" s="292"/>
      <c r="Y448" s="190"/>
    </row>
    <row r="449" spans="1:25" s="8" customFormat="1" ht="15" customHeight="1" x14ac:dyDescent="0.25">
      <c r="A449" s="239" t="s">
        <v>27</v>
      </c>
      <c r="B449" s="239" t="s">
        <v>22116</v>
      </c>
      <c r="C449" s="240" t="s">
        <v>35898</v>
      </c>
      <c r="D449" s="239" t="s">
        <v>35899</v>
      </c>
      <c r="E449" s="239">
        <v>34</v>
      </c>
      <c r="F449" s="241">
        <v>13018863</v>
      </c>
      <c r="G449" s="242">
        <v>20130188630</v>
      </c>
      <c r="H449" s="190">
        <v>21099</v>
      </c>
      <c r="I449" s="243" t="s">
        <v>17470</v>
      </c>
      <c r="J449" s="26" t="s">
        <v>29310</v>
      </c>
      <c r="K449" s="24" t="s">
        <v>35535</v>
      </c>
      <c r="L449" s="292">
        <v>44729</v>
      </c>
      <c r="M449" s="292">
        <v>44778</v>
      </c>
      <c r="N449" s="27"/>
      <c r="O449" s="244"/>
      <c r="P449" s="18"/>
      <c r="Q449" s="245" t="s">
        <v>35900</v>
      </c>
      <c r="R449" s="6" t="s">
        <v>35901</v>
      </c>
      <c r="S449" s="289" t="s">
        <v>35773</v>
      </c>
      <c r="T449" s="242" t="s">
        <v>177</v>
      </c>
      <c r="U449" s="6" t="s">
        <v>3817</v>
      </c>
      <c r="V449" s="289" t="s">
        <v>35785</v>
      </c>
      <c r="W449" s="289"/>
      <c r="X449" s="292"/>
      <c r="Y449" s="190"/>
    </row>
    <row r="450" spans="1:25" s="8" customFormat="1" ht="15" customHeight="1" x14ac:dyDescent="0.25">
      <c r="A450" s="239" t="s">
        <v>46</v>
      </c>
      <c r="B450" s="239" t="s">
        <v>22116</v>
      </c>
      <c r="C450" s="240" t="s">
        <v>35923</v>
      </c>
      <c r="D450" s="239" t="s">
        <v>35925</v>
      </c>
      <c r="E450" s="239">
        <v>32</v>
      </c>
      <c r="F450" s="241">
        <v>10684317</v>
      </c>
      <c r="G450" s="242">
        <v>27106843177</v>
      </c>
      <c r="H450" s="190">
        <v>19383</v>
      </c>
      <c r="I450" s="243" t="s">
        <v>17402</v>
      </c>
      <c r="J450" s="26" t="s">
        <v>29310</v>
      </c>
      <c r="K450" s="24" t="s">
        <v>35535</v>
      </c>
      <c r="L450" s="292">
        <v>44559</v>
      </c>
      <c r="M450" s="292">
        <v>44796</v>
      </c>
      <c r="N450" s="27"/>
      <c r="O450" s="244"/>
      <c r="P450" s="18"/>
      <c r="Q450" s="245" t="s">
        <v>35927</v>
      </c>
      <c r="R450" s="6" t="s">
        <v>35929</v>
      </c>
      <c r="S450" s="289" t="s">
        <v>35778</v>
      </c>
      <c r="T450" s="242" t="s">
        <v>177</v>
      </c>
      <c r="U450" s="6" t="s">
        <v>3817</v>
      </c>
      <c r="V450" s="289" t="s">
        <v>35790</v>
      </c>
      <c r="W450" s="293">
        <v>0.5</v>
      </c>
      <c r="X450" s="292"/>
      <c r="Y450" s="190"/>
    </row>
    <row r="451" spans="1:25" s="8" customFormat="1" ht="15" customHeight="1" x14ac:dyDescent="0.2">
      <c r="A451" s="249" t="s">
        <v>23</v>
      </c>
      <c r="B451" s="239" t="s">
        <v>22116</v>
      </c>
      <c r="C451" s="240" t="s">
        <v>35559</v>
      </c>
      <c r="D451" s="239" t="s">
        <v>35580</v>
      </c>
      <c r="E451" s="239">
        <v>34</v>
      </c>
      <c r="F451" s="241">
        <v>13727963</v>
      </c>
      <c r="G451" s="242">
        <v>27137279636</v>
      </c>
      <c r="H451" s="190">
        <v>21939</v>
      </c>
      <c r="I451" s="243" t="s">
        <v>17470</v>
      </c>
      <c r="J451" s="26" t="s">
        <v>29310</v>
      </c>
      <c r="K451" s="24" t="s">
        <v>35535</v>
      </c>
      <c r="L451" s="24" t="s">
        <v>35800</v>
      </c>
      <c r="M451" s="173">
        <v>44782</v>
      </c>
      <c r="N451" s="27"/>
      <c r="O451" s="244"/>
      <c r="P451" s="18"/>
      <c r="Q451" s="245" t="s">
        <v>35857</v>
      </c>
      <c r="R451" s="6" t="s">
        <v>35858</v>
      </c>
      <c r="S451" s="246" t="s">
        <v>35601</v>
      </c>
      <c r="T451" s="242" t="s">
        <v>177</v>
      </c>
      <c r="U451" s="6" t="s">
        <v>3817</v>
      </c>
      <c r="V451" s="246" t="s">
        <v>35618</v>
      </c>
      <c r="W451" s="261">
        <v>0.5</v>
      </c>
      <c r="X451" s="190"/>
      <c r="Y451" s="242"/>
    </row>
    <row r="452" spans="1:25" s="8" customFormat="1" ht="15" customHeight="1" x14ac:dyDescent="0.2">
      <c r="A452" s="239">
        <v>24</v>
      </c>
      <c r="B452" s="239" t="s">
        <v>22116</v>
      </c>
      <c r="C452" s="240" t="s">
        <v>35560</v>
      </c>
      <c r="D452" s="239" t="s">
        <v>35581</v>
      </c>
      <c r="E452" s="239">
        <v>33</v>
      </c>
      <c r="F452" s="241">
        <v>12923989</v>
      </c>
      <c r="G452" s="242">
        <v>27129239897</v>
      </c>
      <c r="H452" s="190">
        <v>20825</v>
      </c>
      <c r="I452" s="243" t="s">
        <v>17470</v>
      </c>
      <c r="J452" s="26" t="s">
        <v>29310</v>
      </c>
      <c r="K452" s="24" t="s">
        <v>35535</v>
      </c>
      <c r="L452" s="24" t="s">
        <v>35811</v>
      </c>
      <c r="M452" s="173">
        <v>44784</v>
      </c>
      <c r="N452" s="27"/>
      <c r="O452" s="244"/>
      <c r="P452" s="18"/>
      <c r="Q452" s="245" t="s">
        <v>35859</v>
      </c>
      <c r="R452" s="6" t="s">
        <v>35860</v>
      </c>
      <c r="S452" s="246" t="s">
        <v>35602</v>
      </c>
      <c r="T452" s="242" t="s">
        <v>177</v>
      </c>
      <c r="U452" s="6" t="s">
        <v>3817</v>
      </c>
      <c r="V452" s="246" t="s">
        <v>35619</v>
      </c>
      <c r="W452" s="261">
        <v>1</v>
      </c>
      <c r="X452" s="190"/>
      <c r="Y452" s="242"/>
    </row>
    <row r="453" spans="1:25" s="8" customFormat="1" ht="15" customHeight="1" x14ac:dyDescent="0.25">
      <c r="A453" s="249" t="s">
        <v>99</v>
      </c>
      <c r="B453" s="239" t="s">
        <v>22116</v>
      </c>
      <c r="C453" s="240" t="s">
        <v>35949</v>
      </c>
      <c r="D453" s="239" t="s">
        <v>9505</v>
      </c>
      <c r="E453" s="239">
        <v>34</v>
      </c>
      <c r="F453" s="241">
        <v>11060089</v>
      </c>
      <c r="G453" s="242">
        <v>20110600896</v>
      </c>
      <c r="H453" s="190">
        <v>19852</v>
      </c>
      <c r="I453" s="243" t="s">
        <v>17470</v>
      </c>
      <c r="J453" s="26" t="s">
        <v>29310</v>
      </c>
      <c r="K453" s="24" t="s">
        <v>35535</v>
      </c>
      <c r="L453" s="292">
        <v>44752</v>
      </c>
      <c r="M453" s="292">
        <v>44802</v>
      </c>
      <c r="N453" s="27"/>
      <c r="O453" s="244"/>
      <c r="P453" s="18"/>
      <c r="Q453" s="245" t="s">
        <v>35950</v>
      </c>
      <c r="R453" s="6" t="s">
        <v>176</v>
      </c>
      <c r="S453" s="289" t="s">
        <v>35783</v>
      </c>
      <c r="T453" s="242" t="s">
        <v>177</v>
      </c>
      <c r="U453" s="6" t="s">
        <v>3817</v>
      </c>
      <c r="V453" s="289" t="s">
        <v>35795</v>
      </c>
      <c r="W453" s="293">
        <v>0.5</v>
      </c>
      <c r="X453" s="292"/>
      <c r="Y453" s="190"/>
    </row>
    <row r="454" spans="1:25" s="8" customFormat="1" ht="15" customHeight="1" x14ac:dyDescent="0.2">
      <c r="A454" s="239" t="s">
        <v>27</v>
      </c>
      <c r="B454" s="239" t="s">
        <v>22116</v>
      </c>
      <c r="C454" s="240" t="s">
        <v>35291</v>
      </c>
      <c r="D454" s="239" t="s">
        <v>35292</v>
      </c>
      <c r="E454" s="239">
        <v>17</v>
      </c>
      <c r="F454" s="241">
        <v>11203231</v>
      </c>
      <c r="G454" s="242">
        <v>27112032318</v>
      </c>
      <c r="H454" s="190">
        <v>19705</v>
      </c>
      <c r="I454" s="243" t="s">
        <v>17470</v>
      </c>
      <c r="J454" s="26" t="s">
        <v>29310</v>
      </c>
      <c r="K454" s="24" t="s">
        <v>35535</v>
      </c>
      <c r="L454" s="24" t="s">
        <v>35802</v>
      </c>
      <c r="M454" s="173">
        <v>44782</v>
      </c>
      <c r="N454" s="27"/>
      <c r="O454" s="244"/>
      <c r="P454" s="18"/>
      <c r="Q454" s="245" t="s">
        <v>35380</v>
      </c>
      <c r="R454" s="6" t="s">
        <v>15545</v>
      </c>
      <c r="S454" s="246" t="s">
        <v>35293</v>
      </c>
      <c r="T454" s="242" t="s">
        <v>177</v>
      </c>
      <c r="U454" s="6" t="s">
        <v>3817</v>
      </c>
      <c r="V454" s="246" t="s">
        <v>35329</v>
      </c>
      <c r="W454" s="246"/>
      <c r="X454" s="242"/>
      <c r="Y454" s="242"/>
    </row>
    <row r="455" spans="1:25" s="8" customFormat="1" ht="15" customHeight="1" x14ac:dyDescent="0.2">
      <c r="A455" s="249" t="s">
        <v>23</v>
      </c>
      <c r="B455" s="239" t="s">
        <v>22116</v>
      </c>
      <c r="C455" s="240" t="s">
        <v>35561</v>
      </c>
      <c r="D455" s="239" t="s">
        <v>35582</v>
      </c>
      <c r="E455" s="239">
        <v>33</v>
      </c>
      <c r="F455" s="241">
        <v>17184341</v>
      </c>
      <c r="G455" s="242">
        <v>27171843419</v>
      </c>
      <c r="H455" s="190">
        <v>23721</v>
      </c>
      <c r="I455" s="243" t="s">
        <v>17470</v>
      </c>
      <c r="J455" s="26" t="s">
        <v>29310</v>
      </c>
      <c r="K455" s="24" t="s">
        <v>35535</v>
      </c>
      <c r="L455" s="24" t="s">
        <v>35799</v>
      </c>
      <c r="M455" s="173">
        <v>44776</v>
      </c>
      <c r="N455" s="27"/>
      <c r="O455" s="244"/>
      <c r="P455" s="18"/>
      <c r="Q455" s="245" t="s">
        <v>35871</v>
      </c>
      <c r="R455" s="6" t="s">
        <v>176</v>
      </c>
      <c r="S455" s="246" t="s">
        <v>35861</v>
      </c>
      <c r="T455" s="242" t="s">
        <v>177</v>
      </c>
      <c r="U455" s="6" t="s">
        <v>3817</v>
      </c>
      <c r="V455" s="246" t="s">
        <v>35620</v>
      </c>
      <c r="W455" s="261">
        <v>0.5</v>
      </c>
      <c r="X455" s="190"/>
      <c r="Y455" s="242"/>
    </row>
    <row r="456" spans="1:25" s="8" customFormat="1" ht="15" customHeight="1" x14ac:dyDescent="0.2">
      <c r="A456" s="239">
        <v>11</v>
      </c>
      <c r="B456" s="239" t="s">
        <v>22116</v>
      </c>
      <c r="C456" s="240" t="s">
        <v>35562</v>
      </c>
      <c r="D456" s="239" t="s">
        <v>35583</v>
      </c>
      <c r="E456" s="239">
        <v>34</v>
      </c>
      <c r="F456" s="241">
        <v>31758223</v>
      </c>
      <c r="G456" s="242">
        <v>23317582234</v>
      </c>
      <c r="H456" s="190">
        <v>31302</v>
      </c>
      <c r="I456" s="243" t="s">
        <v>17337</v>
      </c>
      <c r="J456" s="26" t="s">
        <v>29310</v>
      </c>
      <c r="K456" s="24" t="s">
        <v>35535</v>
      </c>
      <c r="L456" s="24" t="s">
        <v>35810</v>
      </c>
      <c r="M456" s="173">
        <v>44784</v>
      </c>
      <c r="N456" s="27"/>
      <c r="O456" s="244"/>
      <c r="P456" s="18"/>
      <c r="Q456" s="245" t="s">
        <v>35862</v>
      </c>
      <c r="R456" s="6" t="s">
        <v>28989</v>
      </c>
      <c r="S456" s="246" t="s">
        <v>35603</v>
      </c>
      <c r="T456" s="242" t="s">
        <v>177</v>
      </c>
      <c r="U456" s="6" t="s">
        <v>3817</v>
      </c>
      <c r="V456" s="246" t="s">
        <v>35621</v>
      </c>
      <c r="W456" s="261">
        <v>1</v>
      </c>
      <c r="X456" s="190"/>
      <c r="Y456" s="242"/>
    </row>
    <row r="457" spans="1:25" s="8" customFormat="1" ht="15" customHeight="1" x14ac:dyDescent="0.2">
      <c r="A457" s="239" t="s">
        <v>27</v>
      </c>
      <c r="B457" s="239" t="s">
        <v>22116</v>
      </c>
      <c r="C457" s="240" t="s">
        <v>35563</v>
      </c>
      <c r="D457" s="239" t="s">
        <v>35584</v>
      </c>
      <c r="E457" s="239">
        <v>32</v>
      </c>
      <c r="F457" s="241">
        <v>41553120</v>
      </c>
      <c r="G457" s="242">
        <v>27415531201</v>
      </c>
      <c r="H457" s="190">
        <v>36127</v>
      </c>
      <c r="I457" s="243" t="s">
        <v>17337</v>
      </c>
      <c r="J457" s="26" t="s">
        <v>29310</v>
      </c>
      <c r="K457" s="24" t="s">
        <v>35535</v>
      </c>
      <c r="L457" s="24" t="s">
        <v>35808</v>
      </c>
      <c r="M457" s="173">
        <v>44784</v>
      </c>
      <c r="N457" s="27"/>
      <c r="O457" s="244"/>
      <c r="P457" s="18"/>
      <c r="Q457" s="245" t="s">
        <v>35863</v>
      </c>
      <c r="R457" s="6" t="s">
        <v>35864</v>
      </c>
      <c r="S457" s="246" t="s">
        <v>35604</v>
      </c>
      <c r="T457" s="242" t="s">
        <v>177</v>
      </c>
      <c r="U457" s="6" t="s">
        <v>3817</v>
      </c>
      <c r="V457" s="246" t="s">
        <v>35622</v>
      </c>
      <c r="W457" s="261">
        <v>0.5</v>
      </c>
      <c r="X457" s="190"/>
      <c r="Y457" s="242"/>
    </row>
    <row r="458" spans="1:25" s="8" customFormat="1" ht="15" customHeight="1" x14ac:dyDescent="0.2">
      <c r="A458" s="239" t="s">
        <v>27</v>
      </c>
      <c r="B458" s="239" t="s">
        <v>22116</v>
      </c>
      <c r="C458" s="240" t="s">
        <v>35564</v>
      </c>
      <c r="D458" s="239" t="s">
        <v>35585</v>
      </c>
      <c r="E458" s="239">
        <v>30</v>
      </c>
      <c r="F458" s="241">
        <v>31013871</v>
      </c>
      <c r="G458" s="242">
        <v>27310138717</v>
      </c>
      <c r="H458" s="190">
        <v>31008</v>
      </c>
      <c r="I458" s="243" t="s">
        <v>17337</v>
      </c>
      <c r="J458" s="26" t="s">
        <v>29310</v>
      </c>
      <c r="K458" s="24" t="s">
        <v>35535</v>
      </c>
      <c r="L458" s="24" t="s">
        <v>35809</v>
      </c>
      <c r="M458" s="173">
        <v>44784</v>
      </c>
      <c r="N458" s="27"/>
      <c r="O458" s="244"/>
      <c r="P458" s="18"/>
      <c r="Q458" s="245" t="s">
        <v>35865</v>
      </c>
      <c r="R458" s="6" t="s">
        <v>35866</v>
      </c>
      <c r="S458" s="246" t="s">
        <v>35605</v>
      </c>
      <c r="T458" s="242" t="s">
        <v>177</v>
      </c>
      <c r="U458" s="6" t="s">
        <v>3817</v>
      </c>
      <c r="V458" s="246" t="s">
        <v>35623</v>
      </c>
      <c r="W458" s="261">
        <v>0.5</v>
      </c>
      <c r="X458" s="190"/>
      <c r="Y458" s="242"/>
    </row>
    <row r="459" spans="1:25" s="8" customFormat="1" ht="15" customHeight="1" x14ac:dyDescent="0.25">
      <c r="A459" s="239" t="s">
        <v>27</v>
      </c>
      <c r="B459" s="239" t="s">
        <v>22116</v>
      </c>
      <c r="C459" s="240" t="s">
        <v>35906</v>
      </c>
      <c r="D459" s="239" t="s">
        <v>35907</v>
      </c>
      <c r="E459" s="239">
        <v>34</v>
      </c>
      <c r="F459" s="241">
        <v>46571488</v>
      </c>
      <c r="G459" s="242">
        <v>20465714884</v>
      </c>
      <c r="H459" s="190">
        <v>38464</v>
      </c>
      <c r="I459" s="243" t="s">
        <v>22669</v>
      </c>
      <c r="J459" s="26" t="s">
        <v>29310</v>
      </c>
      <c r="K459" s="24" t="s">
        <v>35535</v>
      </c>
      <c r="L459" s="292">
        <v>43258</v>
      </c>
      <c r="M459" s="292">
        <v>44790</v>
      </c>
      <c r="N459" s="27"/>
      <c r="O459" s="244"/>
      <c r="P459" s="18" t="s">
        <v>35910</v>
      </c>
      <c r="Q459" s="245" t="s">
        <v>35908</v>
      </c>
      <c r="R459" s="6" t="s">
        <v>35909</v>
      </c>
      <c r="S459" s="289" t="s">
        <v>35775</v>
      </c>
      <c r="T459" s="242" t="s">
        <v>177</v>
      </c>
      <c r="U459" s="6" t="s">
        <v>3817</v>
      </c>
      <c r="V459" s="289" t="s">
        <v>35787</v>
      </c>
      <c r="W459" s="293">
        <v>1</v>
      </c>
      <c r="X459" s="292"/>
      <c r="Y459" s="190"/>
    </row>
    <row r="460" spans="1:25" s="8" customFormat="1" ht="15" customHeight="1" x14ac:dyDescent="0.2">
      <c r="A460" s="239" t="s">
        <v>46</v>
      </c>
      <c r="B460" s="239" t="s">
        <v>22116</v>
      </c>
      <c r="C460" s="240" t="s">
        <v>35565</v>
      </c>
      <c r="D460" s="239" t="s">
        <v>35586</v>
      </c>
      <c r="E460" s="239">
        <v>30</v>
      </c>
      <c r="F460" s="241">
        <v>18370026</v>
      </c>
      <c r="G460" s="242">
        <v>27183700265</v>
      </c>
      <c r="H460" s="190">
        <v>24753</v>
      </c>
      <c r="I460" s="243" t="s">
        <v>17470</v>
      </c>
      <c r="J460" s="26" t="s">
        <v>29310</v>
      </c>
      <c r="K460" s="24" t="s">
        <v>35535</v>
      </c>
      <c r="L460" s="24" t="s">
        <v>35804</v>
      </c>
      <c r="M460" s="173">
        <v>44782</v>
      </c>
      <c r="N460" s="27"/>
      <c r="O460" s="244"/>
      <c r="P460" s="18"/>
      <c r="Q460" s="245" t="s">
        <v>35869</v>
      </c>
      <c r="R460" s="6" t="s">
        <v>35870</v>
      </c>
      <c r="S460" s="246" t="s">
        <v>35606</v>
      </c>
      <c r="T460" s="242" t="s">
        <v>177</v>
      </c>
      <c r="U460" s="6" t="s">
        <v>3817</v>
      </c>
      <c r="V460" s="246" t="s">
        <v>35624</v>
      </c>
      <c r="W460" s="261">
        <v>0.5</v>
      </c>
      <c r="X460" s="190"/>
      <c r="Y460" s="242"/>
    </row>
    <row r="461" spans="1:25" s="8" customFormat="1" ht="15" customHeight="1" x14ac:dyDescent="0.25">
      <c r="A461" s="249" t="s">
        <v>889</v>
      </c>
      <c r="B461" s="239" t="s">
        <v>22116</v>
      </c>
      <c r="C461" s="240" t="s">
        <v>35915</v>
      </c>
      <c r="D461" s="239" t="s">
        <v>35917</v>
      </c>
      <c r="E461" s="239">
        <v>13</v>
      </c>
      <c r="F461" s="241">
        <v>32866437</v>
      </c>
      <c r="G461" s="242">
        <v>27328664378</v>
      </c>
      <c r="H461" s="190">
        <v>31806</v>
      </c>
      <c r="I461" s="243" t="s">
        <v>17337</v>
      </c>
      <c r="J461" s="26" t="s">
        <v>29310</v>
      </c>
      <c r="K461" s="24" t="s">
        <v>35535</v>
      </c>
      <c r="L461" s="292">
        <v>44068</v>
      </c>
      <c r="M461" s="292">
        <v>44796</v>
      </c>
      <c r="N461" s="27"/>
      <c r="O461" s="244"/>
      <c r="P461" s="18"/>
      <c r="Q461" s="245" t="s">
        <v>35919</v>
      </c>
      <c r="R461" s="6" t="s">
        <v>35921</v>
      </c>
      <c r="S461" s="289" t="s">
        <v>35777</v>
      </c>
      <c r="T461" s="242" t="s">
        <v>177</v>
      </c>
      <c r="U461" s="6" t="s">
        <v>3817</v>
      </c>
      <c r="V461" s="289" t="s">
        <v>35789</v>
      </c>
      <c r="W461" s="293">
        <v>0.5</v>
      </c>
      <c r="X461" s="292"/>
      <c r="Y461" s="190"/>
    </row>
    <row r="462" spans="1:25" s="8" customFormat="1" ht="15" customHeight="1" x14ac:dyDescent="0.2">
      <c r="A462" s="239" t="s">
        <v>27</v>
      </c>
      <c r="B462" s="239" t="s">
        <v>22116</v>
      </c>
      <c r="C462" s="240" t="s">
        <v>35566</v>
      </c>
      <c r="D462" s="239" t="s">
        <v>35587</v>
      </c>
      <c r="E462" s="239">
        <v>14</v>
      </c>
      <c r="F462" s="241">
        <v>51267240</v>
      </c>
      <c r="G462" s="242">
        <v>20512672400</v>
      </c>
      <c r="H462" s="190">
        <v>40691</v>
      </c>
      <c r="I462" s="243" t="s">
        <v>22669</v>
      </c>
      <c r="J462" s="26" t="s">
        <v>29310</v>
      </c>
      <c r="K462" s="24" t="s">
        <v>35535</v>
      </c>
      <c r="L462" s="24" t="s">
        <v>35812</v>
      </c>
      <c r="M462" s="173">
        <v>44784</v>
      </c>
      <c r="N462" s="27"/>
      <c r="O462" s="244"/>
      <c r="P462" s="18" t="s">
        <v>35872</v>
      </c>
      <c r="Q462" s="245" t="s">
        <v>35873</v>
      </c>
      <c r="R462" s="6" t="s">
        <v>35874</v>
      </c>
      <c r="S462" s="246" t="s">
        <v>35607</v>
      </c>
      <c r="T462" s="242" t="s">
        <v>177</v>
      </c>
      <c r="U462" s="6" t="s">
        <v>3817</v>
      </c>
      <c r="V462" s="246" t="s">
        <v>35625</v>
      </c>
      <c r="W462" s="261">
        <v>0.5</v>
      </c>
      <c r="X462" s="190"/>
      <c r="Y462" s="242"/>
    </row>
    <row r="463" spans="1:25" s="8" customFormat="1" ht="15" customHeight="1" x14ac:dyDescent="0.25">
      <c r="A463" s="239" t="s">
        <v>46</v>
      </c>
      <c r="B463" s="239" t="s">
        <v>22116</v>
      </c>
      <c r="C463" s="240" t="s">
        <v>35938</v>
      </c>
      <c r="D463" s="239" t="s">
        <v>35940</v>
      </c>
      <c r="E463" s="239">
        <v>33</v>
      </c>
      <c r="F463" s="241">
        <v>32270560</v>
      </c>
      <c r="G463" s="242">
        <v>27322705609</v>
      </c>
      <c r="H463" s="190">
        <v>31498</v>
      </c>
      <c r="I463" s="243" t="s">
        <v>17470</v>
      </c>
      <c r="J463" s="26" t="s">
        <v>29310</v>
      </c>
      <c r="K463" s="24" t="s">
        <v>35535</v>
      </c>
      <c r="L463" s="292">
        <v>44671</v>
      </c>
      <c r="M463" s="292">
        <v>44802</v>
      </c>
      <c r="N463" s="27"/>
      <c r="O463" s="244"/>
      <c r="P463" s="18"/>
      <c r="Q463" s="245" t="s">
        <v>35943</v>
      </c>
      <c r="R463" s="6" t="s">
        <v>35944</v>
      </c>
      <c r="S463" s="289" t="s">
        <v>35781</v>
      </c>
      <c r="T463" s="242" t="s">
        <v>177</v>
      </c>
      <c r="U463" s="6" t="s">
        <v>3817</v>
      </c>
      <c r="V463" s="289" t="s">
        <v>35793</v>
      </c>
      <c r="W463" s="293">
        <v>0.5</v>
      </c>
      <c r="X463" s="292"/>
      <c r="Y463" s="190"/>
    </row>
    <row r="464" spans="1:25" s="8" customFormat="1" ht="15" customHeight="1" x14ac:dyDescent="0.2">
      <c r="A464" s="249" t="s">
        <v>172</v>
      </c>
      <c r="B464" s="239" t="s">
        <v>22116</v>
      </c>
      <c r="C464" s="240" t="s">
        <v>35567</v>
      </c>
      <c r="D464" s="239" t="s">
        <v>35588</v>
      </c>
      <c r="E464" s="239">
        <v>30</v>
      </c>
      <c r="F464" s="241">
        <v>27525804</v>
      </c>
      <c r="G464" s="242">
        <v>27275258046</v>
      </c>
      <c r="H464" s="190">
        <v>29122</v>
      </c>
      <c r="I464" s="243" t="s">
        <v>17337</v>
      </c>
      <c r="J464" s="26" t="s">
        <v>29310</v>
      </c>
      <c r="K464" s="24" t="s">
        <v>35535</v>
      </c>
      <c r="L464" s="24" t="s">
        <v>35959</v>
      </c>
      <c r="M464" s="173">
        <v>44782</v>
      </c>
      <c r="N464" s="27"/>
      <c r="O464" s="244"/>
      <c r="P464" s="18"/>
      <c r="Q464" s="245" t="s">
        <v>35960</v>
      </c>
      <c r="R464" s="6" t="s">
        <v>176</v>
      </c>
      <c r="S464" s="246" t="s">
        <v>35608</v>
      </c>
      <c r="T464" s="242" t="s">
        <v>177</v>
      </c>
      <c r="U464" s="6" t="s">
        <v>3817</v>
      </c>
      <c r="V464" s="246" t="s">
        <v>35626</v>
      </c>
      <c r="W464" s="261">
        <v>0.25</v>
      </c>
      <c r="X464" s="190"/>
      <c r="Y464" s="242"/>
    </row>
    <row r="465" spans="1:25" s="8" customFormat="1" ht="15" customHeight="1" x14ac:dyDescent="0.2">
      <c r="A465" s="249" t="s">
        <v>23</v>
      </c>
      <c r="B465" s="239" t="s">
        <v>22116</v>
      </c>
      <c r="C465" s="240" t="s">
        <v>35568</v>
      </c>
      <c r="D465" s="239" t="s">
        <v>35589</v>
      </c>
      <c r="E465" s="239">
        <v>30</v>
      </c>
      <c r="F465" s="241">
        <v>33392713</v>
      </c>
      <c r="G465" s="242">
        <v>20333927137</v>
      </c>
      <c r="H465" s="190">
        <v>32202</v>
      </c>
      <c r="I465" s="243" t="s">
        <v>22252</v>
      </c>
      <c r="J465" s="26" t="s">
        <v>29310</v>
      </c>
      <c r="K465" s="24" t="s">
        <v>35535</v>
      </c>
      <c r="L465" s="24" t="s">
        <v>35813</v>
      </c>
      <c r="M465" s="173">
        <v>44782</v>
      </c>
      <c r="N465" s="27"/>
      <c r="O465" s="244"/>
      <c r="P465" s="18" t="s">
        <v>35955</v>
      </c>
      <c r="Q465" s="245" t="s">
        <v>35957</v>
      </c>
      <c r="R465" s="6" t="s">
        <v>176</v>
      </c>
      <c r="S465" s="246" t="s">
        <v>35609</v>
      </c>
      <c r="T465" s="242" t="s">
        <v>177</v>
      </c>
      <c r="U465" s="6" t="s">
        <v>3817</v>
      </c>
      <c r="V465" s="246" t="s">
        <v>35627</v>
      </c>
      <c r="W465" s="261">
        <v>0.5</v>
      </c>
      <c r="X465" s="190"/>
      <c r="Y465" s="242"/>
    </row>
    <row r="466" spans="1:25" s="8" customFormat="1" ht="15" customHeight="1" x14ac:dyDescent="0.25">
      <c r="A466" s="239" t="s">
        <v>46</v>
      </c>
      <c r="B466" s="239" t="s">
        <v>22116</v>
      </c>
      <c r="C466" s="240" t="s">
        <v>35924</v>
      </c>
      <c r="D466" s="239" t="s">
        <v>35926</v>
      </c>
      <c r="E466" s="239">
        <v>32</v>
      </c>
      <c r="F466" s="241">
        <v>25987167</v>
      </c>
      <c r="G466" s="242">
        <v>27259871676</v>
      </c>
      <c r="H466" s="190">
        <v>28301</v>
      </c>
      <c r="I466" s="243" t="s">
        <v>17337</v>
      </c>
      <c r="J466" s="26" t="s">
        <v>29310</v>
      </c>
      <c r="K466" s="24" t="s">
        <v>35535</v>
      </c>
      <c r="L466" s="292">
        <v>44458</v>
      </c>
      <c r="M466" s="292">
        <v>44796</v>
      </c>
      <c r="N466" s="27"/>
      <c r="O466" s="244"/>
      <c r="P466" s="18"/>
      <c r="Q466" s="245" t="s">
        <v>35928</v>
      </c>
      <c r="R466" s="6" t="s">
        <v>35930</v>
      </c>
      <c r="S466" s="289" t="s">
        <v>35778</v>
      </c>
      <c r="T466" s="242" t="s">
        <v>177</v>
      </c>
      <c r="U466" s="6" t="s">
        <v>3817</v>
      </c>
      <c r="V466" s="289" t="s">
        <v>35790</v>
      </c>
      <c r="W466" s="293">
        <v>0.5</v>
      </c>
      <c r="X466" s="292"/>
      <c r="Y466" s="190"/>
    </row>
    <row r="467" spans="1:25" s="8" customFormat="1" ht="15" customHeight="1" x14ac:dyDescent="0.25">
      <c r="A467" s="249" t="s">
        <v>27</v>
      </c>
      <c r="B467" s="239" t="s">
        <v>22116</v>
      </c>
      <c r="C467" s="240" t="s">
        <v>35951</v>
      </c>
      <c r="D467" s="239" t="s">
        <v>35952</v>
      </c>
      <c r="E467" s="239">
        <v>34</v>
      </c>
      <c r="F467" s="241">
        <v>40460462</v>
      </c>
      <c r="G467" s="242">
        <v>27404604622</v>
      </c>
      <c r="H467" s="190">
        <v>35601</v>
      </c>
      <c r="I467" s="243" t="s">
        <v>17337</v>
      </c>
      <c r="J467" s="26" t="s">
        <v>29310</v>
      </c>
      <c r="K467" s="24" t="s">
        <v>35535</v>
      </c>
      <c r="L467" s="292">
        <v>44434</v>
      </c>
      <c r="M467" s="292">
        <v>44782</v>
      </c>
      <c r="N467" s="27"/>
      <c r="O467" s="244"/>
      <c r="P467" s="18"/>
      <c r="Q467" s="245" t="s">
        <v>35953</v>
      </c>
      <c r="R467" s="6" t="s">
        <v>35954</v>
      </c>
      <c r="S467" s="289" t="s">
        <v>35784</v>
      </c>
      <c r="T467" s="242" t="s">
        <v>177</v>
      </c>
      <c r="U467" s="6" t="s">
        <v>3817</v>
      </c>
      <c r="V467" s="289" t="s">
        <v>35796</v>
      </c>
      <c r="W467" s="293">
        <v>0.5</v>
      </c>
      <c r="X467" s="292"/>
      <c r="Y467" s="190"/>
    </row>
    <row r="468" spans="1:25" s="8" customFormat="1" ht="15" customHeight="1" x14ac:dyDescent="0.25">
      <c r="A468" s="249"/>
      <c r="B468" s="239"/>
      <c r="C468" s="240"/>
      <c r="D468" s="239"/>
      <c r="E468" s="239"/>
      <c r="F468" s="241"/>
      <c r="G468" s="242"/>
      <c r="H468" s="190"/>
      <c r="I468" s="243"/>
      <c r="J468" s="26"/>
      <c r="K468" s="24"/>
      <c r="L468" s="292"/>
      <c r="M468" s="292"/>
      <c r="N468" s="27"/>
      <c r="O468" s="244"/>
      <c r="P468" s="18"/>
      <c r="Q468" s="245"/>
      <c r="R468" s="6"/>
      <c r="S468" s="289"/>
      <c r="T468" s="242"/>
      <c r="U468" s="6"/>
      <c r="V468" s="289"/>
      <c r="W468" s="293"/>
      <c r="X468" s="292"/>
      <c r="Y468" s="190"/>
    </row>
    <row r="469" spans="1:25" s="8" customFormat="1" ht="15" customHeight="1" thickBot="1" x14ac:dyDescent="0.3">
      <c r="A469" s="249"/>
      <c r="B469" s="239"/>
      <c r="C469" s="240"/>
      <c r="D469" s="239"/>
      <c r="E469" s="239"/>
      <c r="F469" s="241"/>
      <c r="G469" s="242"/>
      <c r="H469" s="190"/>
      <c r="I469" s="243"/>
      <c r="J469" s="26"/>
      <c r="K469" s="24"/>
      <c r="L469" s="292"/>
      <c r="M469" s="292"/>
      <c r="N469" s="27"/>
      <c r="O469" s="244"/>
      <c r="P469" s="18"/>
      <c r="Q469" s="245"/>
      <c r="R469" s="6"/>
      <c r="S469" s="289"/>
      <c r="T469" s="242"/>
      <c r="U469" s="6"/>
      <c r="V469" s="289"/>
      <c r="W469" s="293"/>
      <c r="X469" s="292"/>
      <c r="Y469" s="190"/>
    </row>
    <row r="470" spans="1:25" ht="23.25" customHeight="1" x14ac:dyDescent="0.25">
      <c r="A470" s="206" t="s">
        <v>0</v>
      </c>
      <c r="B470" s="207" t="s">
        <v>22114</v>
      </c>
      <c r="C470" s="207" t="s">
        <v>1</v>
      </c>
      <c r="D470" s="194" t="s">
        <v>2</v>
      </c>
      <c r="E470" s="208" t="s">
        <v>3</v>
      </c>
      <c r="F470" s="209" t="s">
        <v>4</v>
      </c>
      <c r="G470" s="210" t="s">
        <v>5</v>
      </c>
      <c r="H470" s="211" t="s">
        <v>6</v>
      </c>
      <c r="I470" s="212" t="s">
        <v>7</v>
      </c>
      <c r="J470" s="213" t="s">
        <v>29308</v>
      </c>
      <c r="K470" s="214" t="s">
        <v>29309</v>
      </c>
      <c r="L470" s="214" t="s">
        <v>33431</v>
      </c>
      <c r="M470" s="215" t="s">
        <v>8</v>
      </c>
      <c r="N470" s="212" t="s">
        <v>9</v>
      </c>
      <c r="O470" s="40" t="s">
        <v>10</v>
      </c>
      <c r="P470" s="41" t="s">
        <v>11</v>
      </c>
      <c r="Q470" s="41" t="s">
        <v>12</v>
      </c>
      <c r="R470" s="192" t="s">
        <v>13</v>
      </c>
    </row>
    <row r="471" spans="1:25" s="8" customFormat="1" ht="15" customHeight="1" x14ac:dyDescent="0.2">
      <c r="A471" s="249" t="s">
        <v>23</v>
      </c>
      <c r="B471" s="239" t="s">
        <v>22116</v>
      </c>
      <c r="C471" s="240" t="s">
        <v>35569</v>
      </c>
      <c r="D471" s="239" t="s">
        <v>35590</v>
      </c>
      <c r="E471" s="239">
        <v>33</v>
      </c>
      <c r="F471" s="241">
        <v>47359618</v>
      </c>
      <c r="G471" s="242">
        <v>20473596181</v>
      </c>
      <c r="H471" s="190">
        <v>38928</v>
      </c>
      <c r="I471" s="243" t="s">
        <v>22669</v>
      </c>
      <c r="J471" s="26" t="s">
        <v>29310</v>
      </c>
      <c r="K471" s="24" t="s">
        <v>35535</v>
      </c>
      <c r="L471" s="24" t="s">
        <v>35799</v>
      </c>
      <c r="M471" s="173">
        <v>44776</v>
      </c>
      <c r="N471" s="27"/>
      <c r="O471" s="244"/>
      <c r="P471" s="18" t="s">
        <v>35956</v>
      </c>
      <c r="Q471" s="245" t="s">
        <v>35871</v>
      </c>
      <c r="R471" s="6" t="s">
        <v>176</v>
      </c>
      <c r="S471" s="246" t="s">
        <v>35610</v>
      </c>
      <c r="T471" s="242" t="s">
        <v>177</v>
      </c>
      <c r="U471" s="6" t="s">
        <v>3817</v>
      </c>
      <c r="V471" s="246" t="s">
        <v>35620</v>
      </c>
      <c r="W471" s="261">
        <v>0.5</v>
      </c>
      <c r="X471" s="190"/>
      <c r="Y471" s="242"/>
    </row>
    <row r="472" spans="1:25" s="8" customFormat="1" ht="15" customHeight="1" x14ac:dyDescent="0.2">
      <c r="A472" s="239" t="s">
        <v>27</v>
      </c>
      <c r="B472" s="239" t="s">
        <v>22116</v>
      </c>
      <c r="C472" s="240" t="s">
        <v>35570</v>
      </c>
      <c r="D472" s="239" t="s">
        <v>35591</v>
      </c>
      <c r="E472" s="239">
        <v>30</v>
      </c>
      <c r="F472" s="241">
        <v>46210437</v>
      </c>
      <c r="G472" s="242">
        <v>27462104370</v>
      </c>
      <c r="H472" s="190">
        <v>38284</v>
      </c>
      <c r="I472" s="243" t="s">
        <v>17337</v>
      </c>
      <c r="J472" s="26" t="s">
        <v>29310</v>
      </c>
      <c r="K472" s="24" t="s">
        <v>35535</v>
      </c>
      <c r="L472" s="24" t="s">
        <v>35809</v>
      </c>
      <c r="M472" s="173">
        <v>44784</v>
      </c>
      <c r="N472" s="27"/>
      <c r="O472" s="244"/>
      <c r="P472" s="18"/>
      <c r="Q472" s="245" t="s">
        <v>35867</v>
      </c>
      <c r="R472" s="6" t="s">
        <v>35868</v>
      </c>
      <c r="S472" s="246" t="s">
        <v>35605</v>
      </c>
      <c r="T472" s="242" t="s">
        <v>177</v>
      </c>
      <c r="U472" s="6" t="s">
        <v>3817</v>
      </c>
      <c r="V472" s="246" t="s">
        <v>35628</v>
      </c>
      <c r="W472" s="261">
        <v>0.5</v>
      </c>
      <c r="X472" s="190"/>
      <c r="Y472" s="242"/>
    </row>
    <row r="473" spans="1:25" s="8" customFormat="1" ht="15" customHeight="1" x14ac:dyDescent="0.25">
      <c r="A473" s="249" t="s">
        <v>889</v>
      </c>
      <c r="B473" s="239" t="s">
        <v>22116</v>
      </c>
      <c r="C473" s="240" t="s">
        <v>35916</v>
      </c>
      <c r="D473" s="239" t="s">
        <v>35918</v>
      </c>
      <c r="E473" s="239">
        <v>13</v>
      </c>
      <c r="F473" s="241">
        <v>36948527</v>
      </c>
      <c r="G473" s="242">
        <v>27369485275</v>
      </c>
      <c r="H473" s="190">
        <v>33864</v>
      </c>
      <c r="I473" s="243" t="s">
        <v>17337</v>
      </c>
      <c r="J473" s="26" t="s">
        <v>29310</v>
      </c>
      <c r="K473" s="24" t="s">
        <v>35535</v>
      </c>
      <c r="L473" s="292">
        <v>44068</v>
      </c>
      <c r="M473" s="292">
        <v>44796</v>
      </c>
      <c r="N473" s="27"/>
      <c r="O473" s="244"/>
      <c r="P473" s="18"/>
      <c r="Q473" s="245" t="s">
        <v>35920</v>
      </c>
      <c r="R473" s="6" t="s">
        <v>35922</v>
      </c>
      <c r="S473" s="289" t="s">
        <v>35777</v>
      </c>
      <c r="T473" s="242" t="s">
        <v>177</v>
      </c>
      <c r="U473" s="6" t="s">
        <v>3817</v>
      </c>
      <c r="V473" s="289" t="s">
        <v>35789</v>
      </c>
      <c r="W473" s="293">
        <v>0.5</v>
      </c>
      <c r="X473" s="292"/>
      <c r="Y473" s="190"/>
    </row>
    <row r="474" spans="1:25" s="8" customFormat="1" ht="15" customHeight="1" x14ac:dyDescent="0.2">
      <c r="A474" s="249" t="s">
        <v>2915</v>
      </c>
      <c r="B474" s="239" t="s">
        <v>22116</v>
      </c>
      <c r="C474" s="240" t="s">
        <v>35571</v>
      </c>
      <c r="D474" s="239" t="s">
        <v>35592</v>
      </c>
      <c r="E474" s="239">
        <v>31</v>
      </c>
      <c r="F474" s="241">
        <v>42099960</v>
      </c>
      <c r="G474" s="242">
        <v>27420999602</v>
      </c>
      <c r="H474" s="190">
        <v>36343</v>
      </c>
      <c r="I474" s="243" t="s">
        <v>17337</v>
      </c>
      <c r="J474" s="26" t="s">
        <v>29310</v>
      </c>
      <c r="K474" s="24" t="s">
        <v>35535</v>
      </c>
      <c r="L474" s="24" t="s">
        <v>35797</v>
      </c>
      <c r="M474" s="173">
        <v>44776</v>
      </c>
      <c r="N474" s="27"/>
      <c r="O474" s="244"/>
      <c r="P474" s="18"/>
      <c r="Q474" s="245" t="s">
        <v>35875</v>
      </c>
      <c r="R474" s="6" t="s">
        <v>35876</v>
      </c>
      <c r="S474" s="246" t="s">
        <v>35611</v>
      </c>
      <c r="T474" s="242" t="s">
        <v>177</v>
      </c>
      <c r="U474" s="6" t="s">
        <v>3817</v>
      </c>
      <c r="V474" s="246" t="s">
        <v>35629</v>
      </c>
      <c r="W474" s="261">
        <v>0.25</v>
      </c>
      <c r="X474" s="190"/>
      <c r="Y474" s="242"/>
    </row>
    <row r="475" spans="1:25" s="8" customFormat="1" ht="15" customHeight="1" x14ac:dyDescent="0.25">
      <c r="A475" s="239" t="s">
        <v>46</v>
      </c>
      <c r="B475" s="239" t="s">
        <v>22116</v>
      </c>
      <c r="C475" s="240" t="s">
        <v>35939</v>
      </c>
      <c r="D475" s="239" t="s">
        <v>35941</v>
      </c>
      <c r="E475" s="239">
        <v>33</v>
      </c>
      <c r="F475" s="241">
        <v>56264665</v>
      </c>
      <c r="G475" s="242">
        <v>20562646656</v>
      </c>
      <c r="H475" s="190">
        <v>42865</v>
      </c>
      <c r="I475" s="243" t="s">
        <v>22669</v>
      </c>
      <c r="J475" s="26" t="s">
        <v>29310</v>
      </c>
      <c r="K475" s="24" t="s">
        <v>35535</v>
      </c>
      <c r="L475" s="292">
        <v>44671</v>
      </c>
      <c r="M475" s="292">
        <v>44802</v>
      </c>
      <c r="N475" s="27"/>
      <c r="O475" s="244"/>
      <c r="P475" s="18" t="s">
        <v>35942</v>
      </c>
      <c r="Q475" s="245" t="s">
        <v>35943</v>
      </c>
      <c r="R475" s="6" t="s">
        <v>35945</v>
      </c>
      <c r="S475" s="289" t="s">
        <v>35781</v>
      </c>
      <c r="T475" s="242" t="s">
        <v>177</v>
      </c>
      <c r="U475" s="6" t="s">
        <v>3817</v>
      </c>
      <c r="V475" s="289" t="s">
        <v>35793</v>
      </c>
      <c r="W475" s="293">
        <v>0.5</v>
      </c>
      <c r="X475" s="292"/>
      <c r="Y475" s="190"/>
    </row>
    <row r="476" spans="1:25" s="8" customFormat="1" ht="15" customHeight="1" x14ac:dyDescent="0.2">
      <c r="A476" s="249" t="s">
        <v>172</v>
      </c>
      <c r="B476" s="239" t="s">
        <v>22116</v>
      </c>
      <c r="C476" s="240" t="s">
        <v>35572</v>
      </c>
      <c r="D476" s="239" t="s">
        <v>35593</v>
      </c>
      <c r="E476" s="239">
        <v>30</v>
      </c>
      <c r="F476" s="241">
        <v>29028422</v>
      </c>
      <c r="G476" s="242">
        <v>27290284223</v>
      </c>
      <c r="H476" s="190">
        <v>29883</v>
      </c>
      <c r="I476" s="243" t="s">
        <v>17337</v>
      </c>
      <c r="J476" s="26" t="s">
        <v>29310</v>
      </c>
      <c r="K476" s="24" t="s">
        <v>35535</v>
      </c>
      <c r="L476" s="24" t="s">
        <v>35959</v>
      </c>
      <c r="M476" s="173">
        <v>44782</v>
      </c>
      <c r="N476" s="27"/>
      <c r="O476" s="244"/>
      <c r="P476" s="18"/>
      <c r="Q476" s="245" t="s">
        <v>35958</v>
      </c>
      <c r="R476" s="6" t="s">
        <v>176</v>
      </c>
      <c r="S476" s="246" t="s">
        <v>35608</v>
      </c>
      <c r="T476" s="242" t="s">
        <v>177</v>
      </c>
      <c r="U476" s="6" t="s">
        <v>3817</v>
      </c>
      <c r="V476" s="246" t="s">
        <v>35626</v>
      </c>
      <c r="W476" s="261">
        <v>0.25</v>
      </c>
      <c r="X476" s="190"/>
      <c r="Y476" s="242"/>
    </row>
    <row r="477" spans="1:25" s="8" customFormat="1" ht="15" customHeight="1" x14ac:dyDescent="0.2">
      <c r="A477" s="249" t="s">
        <v>2915</v>
      </c>
      <c r="B477" s="239" t="s">
        <v>22116</v>
      </c>
      <c r="C477" s="240" t="s">
        <v>35573</v>
      </c>
      <c r="D477" s="239" t="s">
        <v>35594</v>
      </c>
      <c r="E477" s="239">
        <v>31</v>
      </c>
      <c r="F477" s="241">
        <v>45765106</v>
      </c>
      <c r="G477" s="242">
        <v>27457651061</v>
      </c>
      <c r="H477" s="190">
        <v>38065</v>
      </c>
      <c r="I477" s="243" t="s">
        <v>17337</v>
      </c>
      <c r="J477" s="26" t="s">
        <v>29310</v>
      </c>
      <c r="K477" s="24" t="s">
        <v>35535</v>
      </c>
      <c r="L477" s="24" t="s">
        <v>35797</v>
      </c>
      <c r="M477" s="173">
        <v>44776</v>
      </c>
      <c r="N477" s="27"/>
      <c r="O477" s="244"/>
      <c r="P477" s="18"/>
      <c r="Q477" s="245" t="s">
        <v>35875</v>
      </c>
      <c r="R477" s="6" t="s">
        <v>35876</v>
      </c>
      <c r="S477" s="246" t="s">
        <v>35611</v>
      </c>
      <c r="T477" s="242" t="s">
        <v>177</v>
      </c>
      <c r="U477" s="6" t="s">
        <v>3817</v>
      </c>
      <c r="V477" s="246" t="s">
        <v>35629</v>
      </c>
      <c r="W477" s="261">
        <v>0.25</v>
      </c>
      <c r="X477" s="190"/>
      <c r="Y477" s="242"/>
    </row>
    <row r="478" spans="1:25" s="8" customFormat="1" ht="15" customHeight="1" x14ac:dyDescent="0.2">
      <c r="A478" s="320"/>
      <c r="B478" s="321"/>
      <c r="C478" s="322"/>
      <c r="D478" s="321"/>
      <c r="E478" s="323"/>
      <c r="F478" s="324"/>
      <c r="G478" s="325"/>
      <c r="H478" s="326"/>
      <c r="I478" s="327"/>
      <c r="J478" s="328"/>
      <c r="K478" s="329"/>
      <c r="L478" s="329"/>
      <c r="M478" s="330"/>
      <c r="N478" s="331"/>
      <c r="O478" s="332"/>
      <c r="P478" s="285"/>
      <c r="Q478" s="268"/>
      <c r="R478" s="333"/>
      <c r="S478" s="265"/>
      <c r="T478" s="263"/>
      <c r="U478" s="21"/>
      <c r="V478" s="265"/>
      <c r="W478" s="334"/>
      <c r="X478" s="290"/>
      <c r="Y478" s="263"/>
    </row>
    <row r="479" spans="1:25" s="8" customFormat="1" ht="15" customHeight="1" x14ac:dyDescent="0.2">
      <c r="A479" s="320"/>
      <c r="B479" s="321"/>
      <c r="C479" s="322"/>
      <c r="D479" s="321"/>
      <c r="E479" s="323"/>
      <c r="F479" s="324"/>
      <c r="G479" s="325"/>
      <c r="H479" s="326"/>
      <c r="I479" s="327"/>
      <c r="J479" s="328"/>
      <c r="K479" s="329"/>
      <c r="L479" s="329"/>
      <c r="M479" s="330"/>
      <c r="N479" s="331"/>
      <c r="O479" s="332"/>
      <c r="P479" s="285"/>
      <c r="Q479" s="268"/>
      <c r="R479" s="333"/>
      <c r="S479" s="265"/>
      <c r="T479" s="263"/>
      <c r="U479" s="21"/>
      <c r="V479" s="265"/>
      <c r="W479" s="334"/>
      <c r="X479" s="290"/>
      <c r="Y479" s="263"/>
    </row>
    <row r="480" spans="1:25" s="8" customFormat="1" ht="15" customHeight="1" x14ac:dyDescent="0.2">
      <c r="A480" s="320"/>
      <c r="B480" s="321"/>
      <c r="C480" s="322"/>
      <c r="D480" s="321"/>
      <c r="E480" s="323"/>
      <c r="F480" s="324"/>
      <c r="G480" s="325"/>
      <c r="H480" s="326"/>
      <c r="I480" s="327"/>
      <c r="J480" s="328"/>
      <c r="K480" s="329"/>
      <c r="L480" s="329"/>
      <c r="M480" s="330"/>
      <c r="N480" s="331"/>
      <c r="O480" s="332"/>
      <c r="P480" s="285"/>
      <c r="Q480" s="268"/>
      <c r="R480" s="333"/>
      <c r="S480" s="265"/>
      <c r="T480" s="263"/>
      <c r="U480" s="21"/>
      <c r="V480" s="265"/>
      <c r="W480" s="334"/>
      <c r="X480" s="290"/>
      <c r="Y480" s="263"/>
    </row>
    <row r="481" spans="1:25" s="8" customFormat="1" ht="15" customHeight="1" x14ac:dyDescent="0.2">
      <c r="A481" s="320"/>
      <c r="B481" s="321"/>
      <c r="C481" s="322"/>
      <c r="D481" s="321"/>
      <c r="E481" s="323"/>
      <c r="F481" s="324"/>
      <c r="G481" s="325"/>
      <c r="H481" s="326"/>
      <c r="I481" s="327"/>
      <c r="J481" s="328"/>
      <c r="K481" s="329"/>
      <c r="L481" s="329"/>
      <c r="M481" s="330"/>
      <c r="N481" s="331"/>
      <c r="O481" s="332"/>
      <c r="P481" s="285"/>
      <c r="Q481" s="268"/>
      <c r="R481" s="333"/>
      <c r="S481" s="265"/>
      <c r="T481" s="263"/>
      <c r="U481" s="21"/>
      <c r="V481" s="265"/>
      <c r="W481" s="334"/>
      <c r="X481" s="290"/>
      <c r="Y481" s="263"/>
    </row>
    <row r="482" spans="1:25" s="8" customFormat="1" ht="15" customHeight="1" x14ac:dyDescent="0.2">
      <c r="A482" s="320"/>
      <c r="B482" s="321"/>
      <c r="C482" s="322"/>
      <c r="D482" s="321"/>
      <c r="E482" s="323"/>
      <c r="F482" s="324"/>
      <c r="G482" s="325"/>
      <c r="H482" s="326"/>
      <c r="I482" s="327"/>
      <c r="J482" s="328"/>
      <c r="K482" s="329"/>
      <c r="L482" s="329"/>
      <c r="M482" s="330"/>
      <c r="N482" s="331"/>
      <c r="O482" s="332"/>
      <c r="P482" s="285"/>
      <c r="Q482" s="268"/>
      <c r="R482" s="333"/>
      <c r="S482" s="265"/>
      <c r="T482" s="263"/>
      <c r="U482" s="21"/>
      <c r="V482" s="265"/>
      <c r="W482" s="334"/>
      <c r="X482" s="290"/>
      <c r="Y482" s="263"/>
    </row>
    <row r="483" spans="1:25" s="8" customFormat="1" ht="15" customHeight="1" x14ac:dyDescent="0.2">
      <c r="A483" s="320"/>
      <c r="B483" s="321"/>
      <c r="C483" s="322"/>
      <c r="D483" s="321"/>
      <c r="E483" s="323"/>
      <c r="F483" s="324"/>
      <c r="G483" s="325"/>
      <c r="H483" s="326"/>
      <c r="I483" s="327"/>
      <c r="J483" s="328"/>
      <c r="K483" s="329"/>
      <c r="L483" s="329"/>
      <c r="M483" s="330"/>
      <c r="N483" s="331"/>
      <c r="O483" s="332"/>
      <c r="P483" s="285"/>
      <c r="Q483" s="268"/>
      <c r="R483" s="333"/>
      <c r="S483" s="265"/>
      <c r="T483" s="263"/>
      <c r="U483" s="21"/>
      <c r="V483" s="265"/>
      <c r="W483" s="334"/>
      <c r="X483" s="290"/>
      <c r="Y483" s="263"/>
    </row>
    <row r="484" spans="1:25" s="8" customFormat="1" ht="15" customHeight="1" x14ac:dyDescent="0.2">
      <c r="A484" s="320"/>
      <c r="B484" s="321"/>
      <c r="C484" s="322"/>
      <c r="D484" s="321"/>
      <c r="E484" s="323"/>
      <c r="F484" s="324"/>
      <c r="G484" s="325"/>
      <c r="H484" s="326"/>
      <c r="I484" s="327"/>
      <c r="J484" s="328"/>
      <c r="K484" s="329"/>
      <c r="L484" s="329"/>
      <c r="M484" s="330"/>
      <c r="N484" s="331"/>
      <c r="O484" s="332"/>
      <c r="P484" s="285"/>
      <c r="Q484" s="268"/>
      <c r="R484" s="333"/>
      <c r="S484" s="265"/>
      <c r="T484" s="263"/>
      <c r="U484" s="21"/>
      <c r="V484" s="265"/>
      <c r="W484" s="334"/>
      <c r="X484" s="290"/>
      <c r="Y484" s="263"/>
    </row>
    <row r="485" spans="1:25" s="8" customFormat="1" ht="15" customHeight="1" x14ac:dyDescent="0.2">
      <c r="A485" s="320"/>
      <c r="B485" s="321"/>
      <c r="C485" s="322"/>
      <c r="D485" s="321"/>
      <c r="E485" s="323"/>
      <c r="F485" s="324"/>
      <c r="G485" s="325"/>
      <c r="H485" s="326"/>
      <c r="I485" s="327"/>
      <c r="J485" s="328"/>
      <c r="K485" s="329"/>
      <c r="L485" s="329"/>
      <c r="M485" s="330"/>
      <c r="N485" s="331"/>
      <c r="O485" s="332"/>
      <c r="P485" s="285"/>
      <c r="Q485" s="268"/>
      <c r="R485" s="333"/>
      <c r="S485" s="265"/>
      <c r="T485" s="263"/>
      <c r="U485" s="21"/>
      <c r="V485" s="265"/>
      <c r="W485" s="334"/>
      <c r="X485" s="290"/>
      <c r="Y485" s="263"/>
    </row>
    <row r="486" spans="1:25" s="8" customFormat="1" ht="15" customHeight="1" x14ac:dyDescent="0.2">
      <c r="A486" s="320"/>
      <c r="B486" s="321"/>
      <c r="C486" s="322"/>
      <c r="D486" s="321"/>
      <c r="E486" s="323"/>
      <c r="F486" s="324"/>
      <c r="G486" s="325"/>
      <c r="H486" s="326"/>
      <c r="I486" s="327"/>
      <c r="J486" s="328"/>
      <c r="K486" s="329"/>
      <c r="L486" s="329"/>
      <c r="M486" s="330"/>
      <c r="N486" s="331"/>
      <c r="O486" s="332"/>
      <c r="P486" s="285"/>
      <c r="Q486" s="268"/>
      <c r="R486" s="333"/>
      <c r="S486" s="265"/>
      <c r="T486" s="263"/>
      <c r="U486" s="21"/>
      <c r="V486" s="265"/>
      <c r="W486" s="334"/>
      <c r="X486" s="290"/>
      <c r="Y486" s="263"/>
    </row>
    <row r="487" spans="1:25" s="8" customFormat="1" ht="15" customHeight="1" x14ac:dyDescent="0.2">
      <c r="A487" s="320"/>
      <c r="B487" s="321"/>
      <c r="C487" s="322"/>
      <c r="D487" s="321"/>
      <c r="E487" s="323"/>
      <c r="F487" s="324"/>
      <c r="G487" s="325"/>
      <c r="H487" s="326"/>
      <c r="I487" s="327"/>
      <c r="J487" s="328"/>
      <c r="K487" s="329"/>
      <c r="L487" s="329"/>
      <c r="M487" s="330"/>
      <c r="N487" s="331"/>
      <c r="O487" s="332"/>
      <c r="P487" s="285"/>
      <c r="Q487" s="268"/>
      <c r="R487" s="333"/>
      <c r="S487" s="265"/>
      <c r="T487" s="263"/>
      <c r="U487" s="21"/>
      <c r="V487" s="265"/>
      <c r="W487" s="334"/>
      <c r="X487" s="290"/>
      <c r="Y487" s="263"/>
    </row>
    <row r="488" spans="1:25" s="8" customFormat="1" ht="15" customHeight="1" x14ac:dyDescent="0.2">
      <c r="A488" s="320"/>
      <c r="B488" s="321"/>
      <c r="C488" s="322"/>
      <c r="D488" s="321"/>
      <c r="E488" s="323"/>
      <c r="F488" s="324"/>
      <c r="G488" s="325"/>
      <c r="H488" s="326"/>
      <c r="I488" s="327"/>
      <c r="J488" s="328"/>
      <c r="K488" s="329"/>
      <c r="L488" s="329"/>
      <c r="M488" s="330"/>
      <c r="N488" s="331"/>
      <c r="O488" s="332"/>
      <c r="P488" s="285"/>
      <c r="Q488" s="268"/>
      <c r="R488" s="333"/>
      <c r="S488" s="265"/>
      <c r="T488" s="263"/>
      <c r="U488" s="21"/>
      <c r="V488" s="265"/>
      <c r="W488" s="334"/>
      <c r="X488" s="290"/>
      <c r="Y488" s="263"/>
    </row>
    <row r="489" spans="1:25" s="8" customFormat="1" ht="15" customHeight="1" x14ac:dyDescent="0.2">
      <c r="A489" s="320"/>
      <c r="B489" s="321"/>
      <c r="C489" s="322"/>
      <c r="D489" s="321"/>
      <c r="E489" s="323"/>
      <c r="F489" s="324"/>
      <c r="G489" s="325"/>
      <c r="H489" s="326"/>
      <c r="I489" s="327"/>
      <c r="J489" s="328"/>
      <c r="K489" s="329"/>
      <c r="L489" s="329"/>
      <c r="M489" s="330"/>
      <c r="N489" s="331"/>
      <c r="O489" s="332"/>
      <c r="P489" s="285"/>
      <c r="Q489" s="268"/>
      <c r="R489" s="333"/>
      <c r="S489" s="265"/>
      <c r="T489" s="263"/>
      <c r="U489" s="21"/>
      <c r="V489" s="265"/>
      <c r="W489" s="334"/>
      <c r="X489" s="290"/>
      <c r="Y489" s="263"/>
    </row>
    <row r="490" spans="1:25" s="8" customFormat="1" ht="15" customHeight="1" x14ac:dyDescent="0.2">
      <c r="A490" s="320"/>
      <c r="B490" s="321"/>
      <c r="C490" s="322"/>
      <c r="D490" s="321"/>
      <c r="E490" s="323"/>
      <c r="F490" s="324"/>
      <c r="G490" s="325"/>
      <c r="H490" s="326"/>
      <c r="I490" s="327"/>
      <c r="J490" s="328"/>
      <c r="K490" s="329"/>
      <c r="L490" s="329"/>
      <c r="M490" s="330"/>
      <c r="N490" s="331"/>
      <c r="O490" s="332"/>
      <c r="P490" s="285"/>
      <c r="Q490" s="268"/>
      <c r="R490" s="333"/>
      <c r="S490" s="265"/>
      <c r="T490" s="263"/>
      <c r="U490" s="21"/>
      <c r="V490" s="265"/>
      <c r="W490" s="334"/>
      <c r="X490" s="290"/>
      <c r="Y490" s="263"/>
    </row>
    <row r="491" spans="1:25" s="8" customFormat="1" ht="15" customHeight="1" x14ac:dyDescent="0.2">
      <c r="A491" s="320"/>
      <c r="B491" s="321"/>
      <c r="C491" s="322"/>
      <c r="D491" s="321"/>
      <c r="E491" s="323"/>
      <c r="F491" s="324"/>
      <c r="G491" s="325"/>
      <c r="H491" s="326"/>
      <c r="I491" s="327"/>
      <c r="J491" s="328"/>
      <c r="K491" s="329"/>
      <c r="L491" s="329"/>
      <c r="M491" s="330"/>
      <c r="N491" s="331"/>
      <c r="O491" s="332"/>
      <c r="P491" s="285"/>
      <c r="Q491" s="268"/>
      <c r="R491" s="333"/>
      <c r="S491" s="265"/>
      <c r="T491" s="263"/>
      <c r="U491" s="21"/>
      <c r="V491" s="265"/>
      <c r="W491" s="334"/>
      <c r="X491" s="290"/>
      <c r="Y491" s="263"/>
    </row>
    <row r="492" spans="1:25" s="8" customFormat="1" ht="15" customHeight="1" x14ac:dyDescent="0.2">
      <c r="A492" s="320"/>
      <c r="B492" s="321"/>
      <c r="C492" s="322"/>
      <c r="D492" s="321"/>
      <c r="E492" s="323"/>
      <c r="F492" s="324"/>
      <c r="G492" s="325"/>
      <c r="H492" s="326"/>
      <c r="I492" s="327"/>
      <c r="J492" s="328"/>
      <c r="K492" s="329"/>
      <c r="L492" s="329"/>
      <c r="M492" s="330"/>
      <c r="N492" s="331"/>
      <c r="O492" s="332"/>
      <c r="P492" s="285"/>
      <c r="Q492" s="268"/>
      <c r="R492" s="333"/>
      <c r="S492" s="265"/>
      <c r="T492" s="263"/>
      <c r="U492" s="21"/>
      <c r="V492" s="265"/>
      <c r="W492" s="334"/>
      <c r="X492" s="290"/>
      <c r="Y492" s="263"/>
    </row>
    <row r="493" spans="1:25" s="8" customFormat="1" ht="15" customHeight="1" x14ac:dyDescent="0.2">
      <c r="A493" s="320"/>
      <c r="B493" s="321"/>
      <c r="C493" s="322"/>
      <c r="D493" s="321"/>
      <c r="E493" s="323"/>
      <c r="F493" s="324"/>
      <c r="G493" s="325"/>
      <c r="H493" s="326"/>
      <c r="I493" s="327"/>
      <c r="J493" s="328"/>
      <c r="K493" s="329"/>
      <c r="L493" s="329"/>
      <c r="M493" s="330"/>
      <c r="N493" s="331"/>
      <c r="O493" s="332"/>
      <c r="P493" s="285"/>
      <c r="Q493" s="268"/>
      <c r="R493" s="333"/>
      <c r="S493" s="265"/>
      <c r="T493" s="263"/>
      <c r="U493" s="21"/>
      <c r="V493" s="265"/>
      <c r="W493" s="334"/>
      <c r="X493" s="290"/>
      <c r="Y493" s="263"/>
    </row>
    <row r="494" spans="1:25" s="8" customFormat="1" ht="15" customHeight="1" x14ac:dyDescent="0.2">
      <c r="A494" s="320"/>
      <c r="B494" s="321"/>
      <c r="C494" s="322"/>
      <c r="D494" s="321"/>
      <c r="E494" s="323"/>
      <c r="F494" s="324"/>
      <c r="G494" s="325"/>
      <c r="H494" s="326"/>
      <c r="I494" s="327"/>
      <c r="J494" s="328"/>
      <c r="K494" s="329"/>
      <c r="L494" s="329"/>
      <c r="M494" s="330"/>
      <c r="N494" s="331"/>
      <c r="O494" s="332"/>
      <c r="P494" s="285"/>
      <c r="Q494" s="268"/>
      <c r="R494" s="333"/>
      <c r="S494" s="265"/>
      <c r="T494" s="263"/>
      <c r="U494" s="21"/>
      <c r="V494" s="265"/>
      <c r="W494" s="334"/>
      <c r="X494" s="290"/>
      <c r="Y494" s="263"/>
    </row>
    <row r="495" spans="1:25" s="8" customFormat="1" ht="15" customHeight="1" x14ac:dyDescent="0.2">
      <c r="A495" s="320"/>
      <c r="B495" s="321"/>
      <c r="C495" s="322"/>
      <c r="D495" s="321"/>
      <c r="E495" s="323"/>
      <c r="F495" s="324"/>
      <c r="G495" s="325"/>
      <c r="H495" s="326"/>
      <c r="I495" s="327"/>
      <c r="J495" s="328"/>
      <c r="K495" s="329"/>
      <c r="L495" s="329"/>
      <c r="M495" s="330"/>
      <c r="N495" s="331"/>
      <c r="O495" s="332"/>
      <c r="P495" s="285"/>
      <c r="Q495" s="268"/>
      <c r="R495" s="333"/>
      <c r="S495" s="265"/>
      <c r="T495" s="263"/>
      <c r="U495" s="21"/>
      <c r="V495" s="265"/>
      <c r="W495" s="334"/>
      <c r="X495" s="290"/>
      <c r="Y495" s="263"/>
    </row>
    <row r="496" spans="1:25" s="8" customFormat="1" ht="15" customHeight="1" x14ac:dyDescent="0.2">
      <c r="A496" s="320"/>
      <c r="B496" s="321"/>
      <c r="C496" s="322"/>
      <c r="D496" s="321"/>
      <c r="E496" s="323"/>
      <c r="F496" s="324"/>
      <c r="G496" s="325"/>
      <c r="H496" s="326"/>
      <c r="I496" s="327"/>
      <c r="J496" s="328"/>
      <c r="K496" s="329"/>
      <c r="L496" s="329"/>
      <c r="M496" s="330"/>
      <c r="N496" s="331"/>
      <c r="O496" s="332"/>
      <c r="P496" s="285"/>
      <c r="Q496" s="268"/>
      <c r="R496" s="333"/>
      <c r="S496" s="265"/>
      <c r="T496" s="263"/>
      <c r="U496" s="21"/>
      <c r="V496" s="265"/>
      <c r="W496" s="334"/>
      <c r="X496" s="290"/>
      <c r="Y496" s="263"/>
    </row>
    <row r="497" spans="1:25" s="8" customFormat="1" ht="15" customHeight="1" x14ac:dyDescent="0.2">
      <c r="A497" s="320"/>
      <c r="B497" s="321"/>
      <c r="C497" s="322"/>
      <c r="D497" s="321"/>
      <c r="E497" s="323"/>
      <c r="F497" s="324"/>
      <c r="G497" s="325"/>
      <c r="H497" s="326"/>
      <c r="I497" s="327"/>
      <c r="J497" s="328"/>
      <c r="K497" s="329"/>
      <c r="L497" s="329"/>
      <c r="M497" s="330"/>
      <c r="N497" s="331"/>
      <c r="O497" s="332"/>
      <c r="P497" s="285"/>
      <c r="Q497" s="268"/>
      <c r="R497" s="333"/>
      <c r="S497" s="265"/>
      <c r="T497" s="263"/>
      <c r="U497" s="21"/>
      <c r="V497" s="265"/>
      <c r="W497" s="334"/>
      <c r="X497" s="290"/>
      <c r="Y497" s="263"/>
    </row>
    <row r="498" spans="1:25" s="8" customFormat="1" ht="15" customHeight="1" x14ac:dyDescent="0.2">
      <c r="A498" s="320"/>
      <c r="B498" s="321"/>
      <c r="C498" s="322"/>
      <c r="D498" s="321"/>
      <c r="E498" s="323"/>
      <c r="F498" s="324"/>
      <c r="G498" s="325"/>
      <c r="H498" s="326"/>
      <c r="I498" s="327"/>
      <c r="J498" s="328"/>
      <c r="K498" s="329"/>
      <c r="L498" s="329"/>
      <c r="M498" s="330"/>
      <c r="N498" s="331"/>
      <c r="O498" s="332"/>
      <c r="P498" s="285"/>
      <c r="Q498" s="268"/>
      <c r="R498" s="333"/>
      <c r="S498" s="265"/>
      <c r="T498" s="263"/>
      <c r="U498" s="21"/>
      <c r="V498" s="265"/>
      <c r="W498" s="334"/>
      <c r="X498" s="290"/>
      <c r="Y498" s="263"/>
    </row>
    <row r="499" spans="1:25" s="8" customFormat="1" ht="15" customHeight="1" x14ac:dyDescent="0.2">
      <c r="A499" s="320"/>
      <c r="B499" s="321"/>
      <c r="C499" s="322"/>
      <c r="D499" s="321"/>
      <c r="E499" s="323"/>
      <c r="F499" s="324"/>
      <c r="G499" s="325"/>
      <c r="H499" s="326"/>
      <c r="I499" s="327"/>
      <c r="J499" s="328"/>
      <c r="K499" s="329"/>
      <c r="L499" s="329"/>
      <c r="M499" s="330"/>
      <c r="N499" s="331"/>
      <c r="O499" s="332"/>
      <c r="P499" s="285"/>
      <c r="Q499" s="268"/>
      <c r="R499" s="333"/>
      <c r="S499" s="265"/>
      <c r="T499" s="263"/>
      <c r="U499" s="21"/>
      <c r="V499" s="265"/>
      <c r="W499" s="334"/>
      <c r="X499" s="290"/>
      <c r="Y499" s="263"/>
    </row>
    <row r="500" spans="1:25" s="8" customFormat="1" ht="15" customHeight="1" x14ac:dyDescent="0.2">
      <c r="A500" s="320"/>
      <c r="B500" s="321"/>
      <c r="C500" s="322"/>
      <c r="D500" s="321"/>
      <c r="E500" s="323"/>
      <c r="F500" s="324"/>
      <c r="G500" s="325"/>
      <c r="H500" s="326"/>
      <c r="I500" s="327"/>
      <c r="J500" s="328"/>
      <c r="K500" s="329"/>
      <c r="L500" s="329"/>
      <c r="M500" s="330"/>
      <c r="N500" s="331"/>
      <c r="O500" s="332"/>
      <c r="P500" s="285"/>
      <c r="Q500" s="268"/>
      <c r="R500" s="333"/>
      <c r="S500" s="265"/>
      <c r="T500" s="263"/>
      <c r="U500" s="21"/>
      <c r="V500" s="265"/>
      <c r="W500" s="334"/>
      <c r="X500" s="290"/>
      <c r="Y500" s="263"/>
    </row>
    <row r="501" spans="1:25" s="8" customFormat="1" ht="15" customHeight="1" x14ac:dyDescent="0.2">
      <c r="A501" s="320"/>
      <c r="B501" s="321"/>
      <c r="C501" s="322"/>
      <c r="D501" s="321"/>
      <c r="E501" s="323"/>
      <c r="F501" s="324"/>
      <c r="G501" s="325"/>
      <c r="H501" s="326"/>
      <c r="I501" s="327"/>
      <c r="J501" s="328"/>
      <c r="K501" s="329"/>
      <c r="L501" s="329"/>
      <c r="M501" s="330"/>
      <c r="N501" s="331"/>
      <c r="O501" s="332"/>
      <c r="P501" s="285"/>
      <c r="Q501" s="268"/>
      <c r="R501" s="333"/>
      <c r="S501" s="265"/>
      <c r="T501" s="263"/>
      <c r="U501" s="21"/>
      <c r="V501" s="265"/>
      <c r="W501" s="334"/>
      <c r="X501" s="290"/>
      <c r="Y501" s="263"/>
    </row>
    <row r="502" spans="1:25" s="8" customFormat="1" ht="15" customHeight="1" x14ac:dyDescent="0.2">
      <c r="A502" s="320"/>
      <c r="B502" s="321"/>
      <c r="C502" s="322"/>
      <c r="D502" s="321"/>
      <c r="E502" s="323"/>
      <c r="F502" s="324"/>
      <c r="G502" s="325"/>
      <c r="H502" s="326"/>
      <c r="I502" s="327"/>
      <c r="J502" s="328"/>
      <c r="K502" s="329"/>
      <c r="L502" s="329"/>
      <c r="M502" s="330"/>
      <c r="N502" s="331"/>
      <c r="O502" s="332"/>
      <c r="P502" s="285"/>
      <c r="Q502" s="268"/>
      <c r="R502" s="333"/>
      <c r="S502" s="265"/>
      <c r="T502" s="263"/>
      <c r="U502" s="21"/>
      <c r="V502" s="265"/>
      <c r="W502" s="334"/>
      <c r="X502" s="290"/>
      <c r="Y502" s="263"/>
    </row>
    <row r="503" spans="1:25" s="8" customFormat="1" ht="15" customHeight="1" x14ac:dyDescent="0.2">
      <c r="A503" s="320"/>
      <c r="B503" s="321"/>
      <c r="C503" s="322"/>
      <c r="D503" s="321"/>
      <c r="E503" s="323"/>
      <c r="F503" s="324"/>
      <c r="G503" s="325"/>
      <c r="H503" s="326"/>
      <c r="I503" s="327"/>
      <c r="J503" s="328"/>
      <c r="K503" s="329"/>
      <c r="L503" s="329"/>
      <c r="M503" s="330"/>
      <c r="N503" s="331"/>
      <c r="O503" s="332"/>
      <c r="P503" s="285"/>
      <c r="Q503" s="268"/>
      <c r="R503" s="333"/>
      <c r="S503" s="265"/>
      <c r="T503" s="263"/>
      <c r="U503" s="21"/>
      <c r="V503" s="265"/>
      <c r="W503" s="334"/>
      <c r="X503" s="290"/>
      <c r="Y503" s="263"/>
    </row>
    <row r="504" spans="1:25" s="8" customFormat="1" ht="15" customHeight="1" x14ac:dyDescent="0.2">
      <c r="A504" s="320"/>
      <c r="B504" s="321"/>
      <c r="C504" s="322"/>
      <c r="D504" s="321"/>
      <c r="E504" s="323"/>
      <c r="F504" s="324"/>
      <c r="G504" s="325"/>
      <c r="H504" s="326"/>
      <c r="I504" s="327"/>
      <c r="J504" s="328"/>
      <c r="K504" s="329"/>
      <c r="L504" s="329"/>
      <c r="M504" s="330"/>
      <c r="N504" s="331"/>
      <c r="O504" s="332"/>
      <c r="P504" s="285"/>
      <c r="Q504" s="268"/>
      <c r="R504" s="333"/>
      <c r="S504" s="265"/>
      <c r="T504" s="263"/>
      <c r="U504" s="21"/>
      <c r="V504" s="265"/>
      <c r="W504" s="334"/>
      <c r="X504" s="290"/>
      <c r="Y504" s="263"/>
    </row>
    <row r="505" spans="1:25" s="8" customFormat="1" ht="15" customHeight="1" x14ac:dyDescent="0.2">
      <c r="A505" s="320"/>
      <c r="B505" s="321"/>
      <c r="C505" s="322"/>
      <c r="D505" s="321"/>
      <c r="E505" s="323"/>
      <c r="F505" s="324"/>
      <c r="G505" s="325"/>
      <c r="H505" s="326"/>
      <c r="I505" s="327"/>
      <c r="J505" s="328"/>
      <c r="K505" s="329"/>
      <c r="L505" s="329"/>
      <c r="M505" s="330"/>
      <c r="N505" s="331"/>
      <c r="O505" s="332"/>
      <c r="P505" s="285"/>
      <c r="Q505" s="268"/>
      <c r="R505" s="333"/>
      <c r="S505" s="265"/>
      <c r="T505" s="263"/>
      <c r="U505" s="21"/>
      <c r="V505" s="265"/>
      <c r="W505" s="334"/>
      <c r="X505" s="290"/>
      <c r="Y505" s="263"/>
    </row>
    <row r="506" spans="1:25" s="8" customFormat="1" ht="15" customHeight="1" x14ac:dyDescent="0.2">
      <c r="A506" s="320"/>
      <c r="B506" s="321"/>
      <c r="C506" s="322"/>
      <c r="D506" s="321"/>
      <c r="E506" s="323"/>
      <c r="F506" s="324"/>
      <c r="G506" s="325"/>
      <c r="H506" s="326"/>
      <c r="I506" s="327"/>
      <c r="J506" s="328"/>
      <c r="K506" s="329"/>
      <c r="L506" s="329"/>
      <c r="M506" s="330"/>
      <c r="N506" s="331"/>
      <c r="O506" s="332"/>
      <c r="P506" s="285"/>
      <c r="Q506" s="268"/>
      <c r="R506" s="333"/>
      <c r="S506" s="265"/>
      <c r="T506" s="263"/>
      <c r="U506" s="21"/>
      <c r="V506" s="265"/>
      <c r="W506" s="334"/>
      <c r="X506" s="290"/>
      <c r="Y506" s="263"/>
    </row>
    <row r="507" spans="1:25" s="8" customFormat="1" ht="15" customHeight="1" x14ac:dyDescent="0.2">
      <c r="A507" s="320"/>
      <c r="B507" s="321"/>
      <c r="C507" s="322"/>
      <c r="D507" s="321"/>
      <c r="E507" s="323"/>
      <c r="F507" s="324"/>
      <c r="G507" s="325"/>
      <c r="H507" s="326"/>
      <c r="I507" s="327"/>
      <c r="J507" s="328"/>
      <c r="K507" s="329"/>
      <c r="L507" s="329"/>
      <c r="M507" s="330"/>
      <c r="N507" s="331"/>
      <c r="O507" s="332"/>
      <c r="P507" s="285"/>
      <c r="Q507" s="268"/>
      <c r="R507" s="333"/>
      <c r="S507" s="265"/>
      <c r="T507" s="263"/>
      <c r="U507" s="21"/>
      <c r="V507" s="265"/>
      <c r="W507" s="334"/>
      <c r="X507" s="290"/>
      <c r="Y507" s="263"/>
    </row>
    <row r="508" spans="1:25" s="8" customFormat="1" ht="15" customHeight="1" x14ac:dyDescent="0.2">
      <c r="A508" s="320"/>
      <c r="B508" s="321"/>
      <c r="C508" s="322"/>
      <c r="D508" s="321"/>
      <c r="E508" s="323"/>
      <c r="F508" s="324"/>
      <c r="G508" s="325"/>
      <c r="H508" s="326"/>
      <c r="I508" s="327"/>
      <c r="J508" s="328"/>
      <c r="K508" s="329"/>
      <c r="L508" s="329"/>
      <c r="M508" s="330"/>
      <c r="N508" s="331"/>
      <c r="O508" s="332"/>
      <c r="P508" s="285"/>
      <c r="Q508" s="268"/>
      <c r="R508" s="333"/>
      <c r="S508" s="265"/>
      <c r="T508" s="263"/>
      <c r="U508" s="21"/>
      <c r="V508" s="265"/>
      <c r="W508" s="334"/>
      <c r="X508" s="290"/>
      <c r="Y508" s="263"/>
    </row>
    <row r="509" spans="1:25" s="8" customFormat="1" ht="15" customHeight="1" x14ac:dyDescent="0.2">
      <c r="A509" s="320"/>
      <c r="B509" s="321"/>
      <c r="C509" s="322"/>
      <c r="D509" s="321"/>
      <c r="E509" s="323"/>
      <c r="F509" s="324"/>
      <c r="G509" s="325"/>
      <c r="H509" s="326"/>
      <c r="I509" s="327"/>
      <c r="J509" s="328"/>
      <c r="K509" s="329"/>
      <c r="L509" s="329"/>
      <c r="M509" s="330"/>
      <c r="N509" s="331"/>
      <c r="O509" s="332"/>
      <c r="P509" s="285"/>
      <c r="Q509" s="268"/>
      <c r="R509" s="333"/>
      <c r="S509" s="265"/>
      <c r="T509" s="263"/>
      <c r="U509" s="21"/>
      <c r="V509" s="265"/>
      <c r="W509" s="334"/>
      <c r="X509" s="290"/>
      <c r="Y509" s="263"/>
    </row>
    <row r="510" spans="1:25" s="8" customFormat="1" ht="15" customHeight="1" x14ac:dyDescent="0.2">
      <c r="A510" s="320"/>
      <c r="B510" s="321"/>
      <c r="C510" s="322"/>
      <c r="D510" s="321"/>
      <c r="E510" s="323"/>
      <c r="F510" s="324"/>
      <c r="G510" s="325"/>
      <c r="H510" s="326"/>
      <c r="I510" s="327"/>
      <c r="J510" s="328"/>
      <c r="K510" s="329"/>
      <c r="L510" s="329"/>
      <c r="M510" s="330"/>
      <c r="N510" s="331"/>
      <c r="O510" s="332"/>
      <c r="P510" s="285"/>
      <c r="Q510" s="268"/>
      <c r="R510" s="333"/>
      <c r="S510" s="265"/>
      <c r="T510" s="263"/>
      <c r="U510" s="21"/>
      <c r="V510" s="265"/>
      <c r="W510" s="334"/>
      <c r="X510" s="290"/>
      <c r="Y510" s="263"/>
    </row>
    <row r="511" spans="1:25" s="8" customFormat="1" ht="15" customHeight="1" x14ac:dyDescent="0.2">
      <c r="A511" s="320"/>
      <c r="B511" s="321"/>
      <c r="C511" s="322"/>
      <c r="D511" s="321"/>
      <c r="E511" s="323"/>
      <c r="F511" s="324"/>
      <c r="G511" s="325"/>
      <c r="H511" s="326"/>
      <c r="I511" s="327"/>
      <c r="J511" s="328"/>
      <c r="K511" s="329"/>
      <c r="L511" s="329"/>
      <c r="M511" s="330"/>
      <c r="N511" s="331"/>
      <c r="O511" s="332"/>
      <c r="P511" s="285"/>
      <c r="Q511" s="268"/>
      <c r="R511" s="333"/>
      <c r="S511" s="265"/>
      <c r="T511" s="263"/>
      <c r="U511" s="21"/>
      <c r="V511" s="265"/>
      <c r="W511" s="334"/>
      <c r="X511" s="290"/>
      <c r="Y511" s="263"/>
    </row>
    <row r="512" spans="1:25" s="8" customFormat="1" ht="15" customHeight="1" thickBot="1" x14ac:dyDescent="0.25">
      <c r="A512" s="320"/>
      <c r="B512" s="321"/>
      <c r="C512" s="322"/>
      <c r="D512" s="321"/>
      <c r="E512" s="323"/>
      <c r="F512" s="324"/>
      <c r="G512" s="325"/>
      <c r="H512" s="326"/>
      <c r="I512" s="327"/>
      <c r="J512" s="328"/>
      <c r="K512" s="329"/>
      <c r="L512" s="329"/>
      <c r="M512" s="330"/>
      <c r="N512" s="331"/>
      <c r="O512" s="332"/>
      <c r="P512" s="285"/>
      <c r="Q512" s="268"/>
      <c r="R512" s="333"/>
      <c r="S512" s="265"/>
      <c r="T512" s="263"/>
      <c r="U512" s="21"/>
      <c r="V512" s="265"/>
      <c r="W512" s="334"/>
      <c r="X512" s="290"/>
      <c r="Y512" s="263"/>
    </row>
    <row r="513" spans="1:27" ht="23.25" customHeight="1" x14ac:dyDescent="0.25">
      <c r="A513" s="206" t="s">
        <v>0</v>
      </c>
      <c r="B513" s="207" t="s">
        <v>22114</v>
      </c>
      <c r="C513" s="207" t="s">
        <v>1</v>
      </c>
      <c r="D513" s="194" t="s">
        <v>2</v>
      </c>
      <c r="E513" s="208" t="s">
        <v>3</v>
      </c>
      <c r="F513" s="209" t="s">
        <v>4</v>
      </c>
      <c r="G513" s="210" t="s">
        <v>5</v>
      </c>
      <c r="H513" s="211" t="s">
        <v>6</v>
      </c>
      <c r="I513" s="212" t="s">
        <v>7</v>
      </c>
      <c r="J513" s="213" t="s">
        <v>29308</v>
      </c>
      <c r="K513" s="214" t="s">
        <v>29309</v>
      </c>
      <c r="L513" s="214" t="s">
        <v>33431</v>
      </c>
      <c r="M513" s="215" t="s">
        <v>8</v>
      </c>
      <c r="N513" s="212" t="s">
        <v>9</v>
      </c>
      <c r="O513" s="40" t="s">
        <v>10</v>
      </c>
      <c r="P513" s="41" t="s">
        <v>11</v>
      </c>
      <c r="Q513" s="41" t="s">
        <v>12</v>
      </c>
      <c r="R513" s="192" t="s">
        <v>13</v>
      </c>
    </row>
    <row r="514" spans="1:27" s="8" customFormat="1" ht="15" customHeight="1" x14ac:dyDescent="0.25">
      <c r="A514" s="249" t="s">
        <v>179</v>
      </c>
      <c r="B514" s="239" t="s">
        <v>22113</v>
      </c>
      <c r="C514" s="240" t="s">
        <v>36154</v>
      </c>
      <c r="D514" s="239" t="s">
        <v>36146</v>
      </c>
      <c r="E514" s="239">
        <v>11</v>
      </c>
      <c r="F514" s="241">
        <v>23269059</v>
      </c>
      <c r="G514" s="242">
        <v>20232690594</v>
      </c>
      <c r="H514" s="190">
        <v>26724</v>
      </c>
      <c r="I514" s="243" t="s">
        <v>20</v>
      </c>
      <c r="J514" s="26" t="s">
        <v>29310</v>
      </c>
      <c r="K514" s="24" t="s">
        <v>35992</v>
      </c>
      <c r="L514" s="292">
        <v>44835</v>
      </c>
      <c r="M514" s="292">
        <v>44832</v>
      </c>
      <c r="N514" s="27"/>
      <c r="O514" s="244"/>
      <c r="P514" s="18"/>
      <c r="Q514" s="245" t="s">
        <v>36171</v>
      </c>
      <c r="R514" s="242" t="s">
        <v>36172</v>
      </c>
      <c r="S514" s="6" t="s">
        <v>36173</v>
      </c>
      <c r="T514" s="289" t="s">
        <v>36162</v>
      </c>
      <c r="U514" s="242" t="s">
        <v>177</v>
      </c>
      <c r="V514" s="6" t="s">
        <v>3817</v>
      </c>
      <c r="W514" s="300" t="s">
        <v>177</v>
      </c>
      <c r="X514" s="296"/>
      <c r="Y514" s="292"/>
      <c r="Z514" s="316"/>
      <c r="AA514" s="21"/>
    </row>
    <row r="515" spans="1:27" s="8" customFormat="1" ht="15" customHeight="1" x14ac:dyDescent="0.25">
      <c r="A515" s="249" t="s">
        <v>23</v>
      </c>
      <c r="B515" s="239" t="s">
        <v>22113</v>
      </c>
      <c r="C515" s="240" t="s">
        <v>36156</v>
      </c>
      <c r="D515" s="239" t="s">
        <v>36148</v>
      </c>
      <c r="E515" s="239">
        <v>12</v>
      </c>
      <c r="F515" s="241">
        <v>26344330</v>
      </c>
      <c r="G515" s="242">
        <v>20263443307</v>
      </c>
      <c r="H515" s="190">
        <v>28482</v>
      </c>
      <c r="I515" s="243" t="s">
        <v>20</v>
      </c>
      <c r="J515" s="26" t="s">
        <v>29310</v>
      </c>
      <c r="K515" s="24" t="s">
        <v>35992</v>
      </c>
      <c r="L515" s="292">
        <v>44835</v>
      </c>
      <c r="M515" s="292">
        <v>44832</v>
      </c>
      <c r="N515" s="27"/>
      <c r="O515" s="244"/>
      <c r="P515" s="18"/>
      <c r="Q515" s="245" t="s">
        <v>36179</v>
      </c>
      <c r="R515" s="242" t="s">
        <v>36180</v>
      </c>
      <c r="S515" s="6" t="s">
        <v>36181</v>
      </c>
      <c r="T515" s="289" t="s">
        <v>36164</v>
      </c>
      <c r="U515" s="242" t="s">
        <v>177</v>
      </c>
      <c r="V515" s="6" t="s">
        <v>3817</v>
      </c>
      <c r="W515" s="300" t="s">
        <v>177</v>
      </c>
      <c r="X515" s="296"/>
      <c r="Y515" s="292"/>
      <c r="Z515" s="316"/>
      <c r="AA515" s="21"/>
    </row>
    <row r="516" spans="1:27" s="8" customFormat="1" ht="15" customHeight="1" x14ac:dyDescent="0.25">
      <c r="A516" s="249" t="s">
        <v>27</v>
      </c>
      <c r="B516" s="239" t="s">
        <v>22113</v>
      </c>
      <c r="C516" s="240" t="s">
        <v>36158</v>
      </c>
      <c r="D516" s="239" t="s">
        <v>36150</v>
      </c>
      <c r="E516" s="239">
        <v>30</v>
      </c>
      <c r="F516" s="241">
        <v>26238605</v>
      </c>
      <c r="G516" s="242">
        <v>20262386059</v>
      </c>
      <c r="H516" s="190">
        <v>28410</v>
      </c>
      <c r="I516" s="243" t="s">
        <v>20</v>
      </c>
      <c r="J516" s="26" t="s">
        <v>29310</v>
      </c>
      <c r="K516" s="24" t="s">
        <v>35992</v>
      </c>
      <c r="L516" s="292">
        <v>44835</v>
      </c>
      <c r="M516" s="292">
        <v>44832</v>
      </c>
      <c r="N516" s="27"/>
      <c r="O516" s="244"/>
      <c r="P516" s="18"/>
      <c r="Q516" s="245" t="s">
        <v>36187</v>
      </c>
      <c r="R516" s="242" t="s">
        <v>36188</v>
      </c>
      <c r="S516" s="6" t="s">
        <v>36189</v>
      </c>
      <c r="T516" s="289" t="s">
        <v>36166</v>
      </c>
      <c r="U516" s="242" t="s">
        <v>177</v>
      </c>
      <c r="V516" s="6" t="s">
        <v>3817</v>
      </c>
      <c r="W516" s="300" t="s">
        <v>177</v>
      </c>
      <c r="X516" s="296"/>
      <c r="Y516" s="292"/>
      <c r="Z516" s="316"/>
      <c r="AA516" s="21"/>
    </row>
    <row r="517" spans="1:27" s="8" customFormat="1" ht="15" customHeight="1" x14ac:dyDescent="0.25">
      <c r="A517" s="249" t="s">
        <v>59</v>
      </c>
      <c r="B517" s="239" t="s">
        <v>22113</v>
      </c>
      <c r="C517" s="240" t="s">
        <v>36155</v>
      </c>
      <c r="D517" s="239" t="s">
        <v>36147</v>
      </c>
      <c r="E517" s="239">
        <v>12</v>
      </c>
      <c r="F517" s="241">
        <v>27178901</v>
      </c>
      <c r="G517" s="242">
        <v>20271789018</v>
      </c>
      <c r="H517" s="190">
        <v>28915</v>
      </c>
      <c r="I517" s="243" t="s">
        <v>20</v>
      </c>
      <c r="J517" s="26" t="s">
        <v>29310</v>
      </c>
      <c r="K517" s="24" t="s">
        <v>35992</v>
      </c>
      <c r="L517" s="292">
        <v>44835</v>
      </c>
      <c r="M517" s="292">
        <v>44832</v>
      </c>
      <c r="N517" s="27"/>
      <c r="O517" s="244"/>
      <c r="P517" s="18"/>
      <c r="Q517" s="245" t="s">
        <v>36176</v>
      </c>
      <c r="R517" s="242" t="s">
        <v>36177</v>
      </c>
      <c r="S517" s="6" t="s">
        <v>36178</v>
      </c>
      <c r="T517" s="289" t="s">
        <v>36163</v>
      </c>
      <c r="U517" s="242" t="s">
        <v>177</v>
      </c>
      <c r="V517" s="6" t="s">
        <v>3817</v>
      </c>
      <c r="W517" s="300" t="s">
        <v>177</v>
      </c>
      <c r="X517" s="296"/>
      <c r="Y517" s="292"/>
      <c r="Z517" s="316"/>
      <c r="AA517" s="21"/>
    </row>
    <row r="518" spans="1:27" s="8" customFormat="1" ht="15" customHeight="1" x14ac:dyDescent="0.25">
      <c r="A518" s="249" t="s">
        <v>36</v>
      </c>
      <c r="B518" s="239" t="s">
        <v>22113</v>
      </c>
      <c r="C518" s="240" t="s">
        <v>36157</v>
      </c>
      <c r="D518" s="239" t="s">
        <v>36149</v>
      </c>
      <c r="E518" s="239">
        <v>15</v>
      </c>
      <c r="F518" s="241">
        <v>27407347</v>
      </c>
      <c r="G518" s="242">
        <v>27274073476</v>
      </c>
      <c r="H518" s="190">
        <v>29544</v>
      </c>
      <c r="I518" s="243" t="s">
        <v>20</v>
      </c>
      <c r="J518" s="26" t="s">
        <v>29310</v>
      </c>
      <c r="K518" s="24" t="s">
        <v>35992</v>
      </c>
      <c r="L518" s="292">
        <v>44835</v>
      </c>
      <c r="M518" s="292">
        <v>44832</v>
      </c>
      <c r="N518" s="27"/>
      <c r="O518" s="244"/>
      <c r="P518" s="18"/>
      <c r="Q518" s="245" t="s">
        <v>36186</v>
      </c>
      <c r="R518" s="242" t="s">
        <v>176</v>
      </c>
      <c r="S518" s="6" t="s">
        <v>176</v>
      </c>
      <c r="T518" s="289" t="s">
        <v>36165</v>
      </c>
      <c r="U518" s="242" t="s">
        <v>177</v>
      </c>
      <c r="V518" s="6" t="s">
        <v>3817</v>
      </c>
      <c r="W518" s="300" t="s">
        <v>177</v>
      </c>
      <c r="X518" s="296"/>
      <c r="Y518" s="292"/>
      <c r="Z518" s="316"/>
      <c r="AA518" s="21"/>
    </row>
    <row r="519" spans="1:27" s="8" customFormat="1" ht="15" customHeight="1" x14ac:dyDescent="0.25">
      <c r="A519" s="249" t="s">
        <v>30</v>
      </c>
      <c r="B519" s="239" t="s">
        <v>22113</v>
      </c>
      <c r="C519" s="240" t="s">
        <v>36153</v>
      </c>
      <c r="D519" s="239" t="s">
        <v>36145</v>
      </c>
      <c r="E519" s="239">
        <v>17</v>
      </c>
      <c r="F519" s="241">
        <v>27393308</v>
      </c>
      <c r="G519" s="242">
        <v>27273933080</v>
      </c>
      <c r="H519" s="190">
        <v>29188</v>
      </c>
      <c r="I519" s="243" t="s">
        <v>20</v>
      </c>
      <c r="J519" s="26" t="s">
        <v>29310</v>
      </c>
      <c r="K519" s="24" t="s">
        <v>35992</v>
      </c>
      <c r="L519" s="292">
        <v>44835</v>
      </c>
      <c r="M519" s="292">
        <v>44832</v>
      </c>
      <c r="N519" s="27"/>
      <c r="O519" s="244"/>
      <c r="P519" s="18"/>
      <c r="Q519" s="245" t="s">
        <v>36170</v>
      </c>
      <c r="R519" s="242" t="s">
        <v>176</v>
      </c>
      <c r="S519" s="6" t="s">
        <v>176</v>
      </c>
      <c r="T519" s="289" t="s">
        <v>36161</v>
      </c>
      <c r="U519" s="242" t="s">
        <v>177</v>
      </c>
      <c r="V519" s="6" t="s">
        <v>3817</v>
      </c>
      <c r="W519" s="300" t="s">
        <v>177</v>
      </c>
      <c r="X519" s="296"/>
      <c r="Y519" s="292"/>
      <c r="Z519" s="316"/>
      <c r="AA519" s="21"/>
    </row>
    <row r="520" spans="1:27" s="8" customFormat="1" ht="15" customHeight="1" x14ac:dyDescent="0.25">
      <c r="A520" s="249" t="s">
        <v>172</v>
      </c>
      <c r="B520" s="239" t="s">
        <v>22115</v>
      </c>
      <c r="C520" s="240" t="s">
        <v>36159</v>
      </c>
      <c r="D520" s="239" t="s">
        <v>36151</v>
      </c>
      <c r="E520" s="239">
        <v>32</v>
      </c>
      <c r="F520" s="241">
        <v>28119757</v>
      </c>
      <c r="G520" s="242">
        <v>20281197577</v>
      </c>
      <c r="H520" s="190">
        <v>29427</v>
      </c>
      <c r="I520" s="243" t="s">
        <v>20</v>
      </c>
      <c r="J520" s="26" t="s">
        <v>29310</v>
      </c>
      <c r="K520" s="24" t="s">
        <v>35992</v>
      </c>
      <c r="L520" s="292">
        <v>44621</v>
      </c>
      <c r="M520" s="292">
        <v>44817</v>
      </c>
      <c r="N520" s="27"/>
      <c r="O520" s="244"/>
      <c r="P520" s="18"/>
      <c r="Q520" s="245" t="s">
        <v>36196</v>
      </c>
      <c r="R520" s="242">
        <v>2984226648</v>
      </c>
      <c r="S520" s="6" t="s">
        <v>36197</v>
      </c>
      <c r="T520" s="289" t="s">
        <v>36167</v>
      </c>
      <c r="U520" s="242" t="s">
        <v>177</v>
      </c>
      <c r="V520" s="6" t="s">
        <v>3817</v>
      </c>
      <c r="W520" s="300" t="s">
        <v>177</v>
      </c>
      <c r="X520" s="296"/>
      <c r="Y520" s="292"/>
      <c r="Z520" s="316"/>
      <c r="AA520" s="21"/>
    </row>
    <row r="521" spans="1:27" s="8" customFormat="1" ht="15" customHeight="1" x14ac:dyDescent="0.25">
      <c r="A521" s="249" t="s">
        <v>27</v>
      </c>
      <c r="B521" s="239" t="s">
        <v>22116</v>
      </c>
      <c r="C521" s="240" t="s">
        <v>35978</v>
      </c>
      <c r="D521" s="239" t="s">
        <v>35985</v>
      </c>
      <c r="E521" s="239">
        <v>34</v>
      </c>
      <c r="F521" s="241">
        <v>3747761</v>
      </c>
      <c r="G521" s="242">
        <v>27037477619</v>
      </c>
      <c r="H521" s="190">
        <v>14403</v>
      </c>
      <c r="I521" s="243" t="s">
        <v>17470</v>
      </c>
      <c r="J521" s="26" t="s">
        <v>29310</v>
      </c>
      <c r="K521" s="24" t="s">
        <v>35992</v>
      </c>
      <c r="L521" s="292">
        <v>44727</v>
      </c>
      <c r="M521" s="292">
        <v>44816</v>
      </c>
      <c r="N521" s="27"/>
      <c r="O521" s="244"/>
      <c r="P521" s="18"/>
      <c r="Q521" s="245" t="s">
        <v>36098</v>
      </c>
      <c r="R521" s="242" t="s">
        <v>36099</v>
      </c>
      <c r="S521" s="6" t="s">
        <v>36100</v>
      </c>
      <c r="T521" s="289" t="s">
        <v>35993</v>
      </c>
      <c r="U521" s="242" t="s">
        <v>177</v>
      </c>
      <c r="V521" s="6" t="s">
        <v>3817</v>
      </c>
      <c r="W521" s="289" t="s">
        <v>36101</v>
      </c>
      <c r="X521" s="293">
        <v>1</v>
      </c>
      <c r="Y521" s="292"/>
      <c r="Z521" s="316"/>
      <c r="AA521" s="21"/>
    </row>
    <row r="522" spans="1:27" s="8" customFormat="1" ht="15" customHeight="1" x14ac:dyDescent="0.25">
      <c r="A522" s="249" t="s">
        <v>27</v>
      </c>
      <c r="B522" s="239" t="s">
        <v>22116</v>
      </c>
      <c r="C522" s="240" t="s">
        <v>35982</v>
      </c>
      <c r="D522" s="239" t="s">
        <v>35989</v>
      </c>
      <c r="E522" s="239">
        <v>31</v>
      </c>
      <c r="F522" s="241">
        <v>4539720</v>
      </c>
      <c r="G522" s="242">
        <v>27045397209</v>
      </c>
      <c r="H522" s="190">
        <v>15394</v>
      </c>
      <c r="I522" s="243" t="s">
        <v>17470</v>
      </c>
      <c r="J522" s="26" t="s">
        <v>29310</v>
      </c>
      <c r="K522" s="24" t="s">
        <v>35992</v>
      </c>
      <c r="L522" s="292">
        <v>44763</v>
      </c>
      <c r="M522" s="292">
        <v>44816</v>
      </c>
      <c r="N522" s="27"/>
      <c r="O522" s="244"/>
      <c r="P522" s="18"/>
      <c r="Q522" s="245" t="s">
        <v>36116</v>
      </c>
      <c r="R522" s="242">
        <v>1563351912</v>
      </c>
      <c r="S522" s="6" t="s">
        <v>14365</v>
      </c>
      <c r="T522" s="289" t="s">
        <v>35997</v>
      </c>
      <c r="U522" s="242" t="s">
        <v>177</v>
      </c>
      <c r="V522" s="6" t="s">
        <v>3817</v>
      </c>
      <c r="W522" s="289" t="s">
        <v>36117</v>
      </c>
      <c r="X522" s="296">
        <v>1</v>
      </c>
      <c r="Y522" s="292"/>
      <c r="Z522" s="316"/>
      <c r="AA522" s="21"/>
    </row>
    <row r="523" spans="1:27" s="8" customFormat="1" ht="15" customHeight="1" x14ac:dyDescent="0.25">
      <c r="A523" s="249" t="s">
        <v>27</v>
      </c>
      <c r="B523" s="239" t="s">
        <v>22116</v>
      </c>
      <c r="C523" s="240" t="s">
        <v>36210</v>
      </c>
      <c r="D523" s="239" t="s">
        <v>36211</v>
      </c>
      <c r="E523" s="239">
        <v>31</v>
      </c>
      <c r="F523" s="241">
        <v>633616</v>
      </c>
      <c r="G523" s="242">
        <v>27006336162</v>
      </c>
      <c r="H523" s="190">
        <v>12643</v>
      </c>
      <c r="I523" s="243" t="s">
        <v>17470</v>
      </c>
      <c r="J523" s="26" t="s">
        <v>29310</v>
      </c>
      <c r="K523" s="24" t="s">
        <v>35992</v>
      </c>
      <c r="L523" s="292">
        <v>44771</v>
      </c>
      <c r="M523" s="292">
        <v>44826</v>
      </c>
      <c r="N523" s="27"/>
      <c r="O523" s="244"/>
      <c r="P523" s="18"/>
      <c r="Q523" s="245" t="s">
        <v>36212</v>
      </c>
      <c r="R523" s="242">
        <v>1558751933</v>
      </c>
      <c r="S523" s="6" t="s">
        <v>36213</v>
      </c>
      <c r="T523" s="289" t="s">
        <v>36183</v>
      </c>
      <c r="U523" s="242" t="s">
        <v>177</v>
      </c>
      <c r="V523" s="6" t="s">
        <v>3817</v>
      </c>
      <c r="W523" s="289" t="s">
        <v>36185</v>
      </c>
      <c r="X523" s="296">
        <v>1</v>
      </c>
      <c r="Y523" s="292"/>
      <c r="Z523" s="316"/>
      <c r="AA523" s="21"/>
    </row>
    <row r="524" spans="1:27" s="8" customFormat="1" ht="15" customHeight="1" x14ac:dyDescent="0.25">
      <c r="A524" s="249" t="s">
        <v>27</v>
      </c>
      <c r="B524" s="239" t="s">
        <v>22116</v>
      </c>
      <c r="C524" s="240" t="s">
        <v>35980</v>
      </c>
      <c r="D524" s="239" t="s">
        <v>35987</v>
      </c>
      <c r="E524" s="239">
        <v>32</v>
      </c>
      <c r="F524" s="241">
        <v>50778273</v>
      </c>
      <c r="G524" s="242">
        <v>27507782731</v>
      </c>
      <c r="H524" s="190">
        <v>39300</v>
      </c>
      <c r="I524" s="243" t="s">
        <v>22669</v>
      </c>
      <c r="J524" s="26" t="s">
        <v>29310</v>
      </c>
      <c r="K524" s="24" t="s">
        <v>35992</v>
      </c>
      <c r="L524" s="292">
        <v>44721</v>
      </c>
      <c r="M524" s="292">
        <v>44824</v>
      </c>
      <c r="N524" s="27"/>
      <c r="O524" s="244"/>
      <c r="P524" s="18" t="s">
        <v>36105</v>
      </c>
      <c r="Q524" s="245" t="s">
        <v>36106</v>
      </c>
      <c r="R524" s="242" t="s">
        <v>36107</v>
      </c>
      <c r="S524" s="6" t="s">
        <v>36108</v>
      </c>
      <c r="T524" s="289" t="s">
        <v>35995</v>
      </c>
      <c r="U524" s="242" t="s">
        <v>177</v>
      </c>
      <c r="V524" s="6" t="s">
        <v>3817</v>
      </c>
      <c r="W524" s="289" t="s">
        <v>36109</v>
      </c>
      <c r="X524" s="297" t="s">
        <v>36110</v>
      </c>
      <c r="Y524" s="292"/>
      <c r="Z524" s="316"/>
      <c r="AA524" s="21"/>
    </row>
    <row r="525" spans="1:27" s="8" customFormat="1" ht="15" customHeight="1" x14ac:dyDescent="0.25">
      <c r="A525" s="249" t="s">
        <v>27</v>
      </c>
      <c r="B525" s="239" t="s">
        <v>22116</v>
      </c>
      <c r="C525" s="240" t="s">
        <v>36198</v>
      </c>
      <c r="D525" s="239" t="s">
        <v>36201</v>
      </c>
      <c r="E525" s="239">
        <v>30</v>
      </c>
      <c r="F525" s="241">
        <v>5924509</v>
      </c>
      <c r="G525" s="242">
        <v>27059245096</v>
      </c>
      <c r="H525" s="190">
        <v>17859</v>
      </c>
      <c r="I525" s="243" t="s">
        <v>17402</v>
      </c>
      <c r="J525" s="26" t="s">
        <v>29310</v>
      </c>
      <c r="K525" s="24" t="s">
        <v>35992</v>
      </c>
      <c r="L525" s="292">
        <v>44482</v>
      </c>
      <c r="M525" s="292">
        <v>44832</v>
      </c>
      <c r="N525" s="27"/>
      <c r="O525" s="244"/>
      <c r="P525" s="18"/>
      <c r="Q525" s="245" t="s">
        <v>36204</v>
      </c>
      <c r="R525" s="242" t="s">
        <v>36205</v>
      </c>
      <c r="S525" s="6" t="s">
        <v>16692</v>
      </c>
      <c r="T525" s="289" t="s">
        <v>36182</v>
      </c>
      <c r="U525" s="242" t="s">
        <v>177</v>
      </c>
      <c r="V525" s="6" t="s">
        <v>3817</v>
      </c>
      <c r="W525" s="289" t="s">
        <v>36184</v>
      </c>
      <c r="X525" s="296">
        <v>0.5</v>
      </c>
      <c r="Y525" s="292"/>
      <c r="Z525" s="316"/>
      <c r="AA525" s="21"/>
    </row>
    <row r="526" spans="1:27" s="8" customFormat="1" ht="15" customHeight="1" x14ac:dyDescent="0.25">
      <c r="A526" s="249" t="s">
        <v>27</v>
      </c>
      <c r="B526" s="239" t="s">
        <v>22116</v>
      </c>
      <c r="C526" s="240" t="s">
        <v>35979</v>
      </c>
      <c r="D526" s="239" t="s">
        <v>35986</v>
      </c>
      <c r="E526" s="239">
        <v>34</v>
      </c>
      <c r="F526" s="241">
        <v>12734447</v>
      </c>
      <c r="G526" s="242">
        <v>27127344472</v>
      </c>
      <c r="H526" s="190">
        <v>21486</v>
      </c>
      <c r="I526" s="243" t="s">
        <v>17470</v>
      </c>
      <c r="J526" s="26" t="s">
        <v>29310</v>
      </c>
      <c r="K526" s="24" t="s">
        <v>35992</v>
      </c>
      <c r="L526" s="292">
        <v>44600</v>
      </c>
      <c r="M526" s="292">
        <v>44820</v>
      </c>
      <c r="N526" s="27"/>
      <c r="O526" s="244"/>
      <c r="P526" s="18"/>
      <c r="Q526" s="245" t="s">
        <v>36102</v>
      </c>
      <c r="R526" s="242">
        <v>1132910614</v>
      </c>
      <c r="S526" s="6" t="s">
        <v>36103</v>
      </c>
      <c r="T526" s="289" t="s">
        <v>35994</v>
      </c>
      <c r="U526" s="242" t="s">
        <v>177</v>
      </c>
      <c r="V526" s="6" t="s">
        <v>3817</v>
      </c>
      <c r="W526" s="289" t="s">
        <v>36104</v>
      </c>
      <c r="X526" s="293">
        <v>0.5</v>
      </c>
      <c r="Y526" s="292"/>
      <c r="Z526" s="316"/>
      <c r="AA526" s="21"/>
    </row>
    <row r="527" spans="1:27" s="8" customFormat="1" ht="15" customHeight="1" x14ac:dyDescent="0.25">
      <c r="A527" s="249" t="s">
        <v>27</v>
      </c>
      <c r="B527" s="239" t="s">
        <v>22116</v>
      </c>
      <c r="C527" s="240" t="s">
        <v>35981</v>
      </c>
      <c r="D527" s="239" t="s">
        <v>35988</v>
      </c>
      <c r="E527" s="239">
        <v>30</v>
      </c>
      <c r="F527" s="241">
        <v>18072999</v>
      </c>
      <c r="G527" s="242">
        <v>27180729998</v>
      </c>
      <c r="H527" s="190">
        <v>24039</v>
      </c>
      <c r="I527" s="243" t="s">
        <v>17402</v>
      </c>
      <c r="J527" s="26" t="s">
        <v>29310</v>
      </c>
      <c r="K527" s="24" t="s">
        <v>35992</v>
      </c>
      <c r="L527" s="292" t="s">
        <v>36111</v>
      </c>
      <c r="M527" s="292">
        <v>44816</v>
      </c>
      <c r="N527" s="27"/>
      <c r="O527" s="244"/>
      <c r="P527" s="18"/>
      <c r="Q527" s="245" t="s">
        <v>36112</v>
      </c>
      <c r="R527" s="242" t="s">
        <v>36113</v>
      </c>
      <c r="S527" s="6" t="s">
        <v>36114</v>
      </c>
      <c r="T527" s="289" t="s">
        <v>35996</v>
      </c>
      <c r="U527" s="242" t="s">
        <v>177</v>
      </c>
      <c r="V527" s="6" t="s">
        <v>3817</v>
      </c>
      <c r="W527" s="289" t="s">
        <v>36115</v>
      </c>
      <c r="X527" s="296">
        <v>1</v>
      </c>
      <c r="Y527" s="292"/>
      <c r="Z527" s="316"/>
      <c r="AA527" s="21"/>
    </row>
    <row r="528" spans="1:27" s="8" customFormat="1" ht="15" customHeight="1" x14ac:dyDescent="0.25">
      <c r="A528" s="249" t="s">
        <v>172</v>
      </c>
      <c r="B528" s="239" t="s">
        <v>22116</v>
      </c>
      <c r="C528" s="240" t="s">
        <v>35984</v>
      </c>
      <c r="D528" s="239" t="s">
        <v>36129</v>
      </c>
      <c r="E528" s="239">
        <v>30</v>
      </c>
      <c r="F528" s="241">
        <v>92963564</v>
      </c>
      <c r="G528" s="242">
        <v>27929635642</v>
      </c>
      <c r="H528" s="190">
        <v>23501</v>
      </c>
      <c r="I528" s="243" t="s">
        <v>17470</v>
      </c>
      <c r="J528" s="26" t="s">
        <v>29310</v>
      </c>
      <c r="K528" s="24" t="s">
        <v>35992</v>
      </c>
      <c r="L528" s="292">
        <v>44753</v>
      </c>
      <c r="M528" s="292">
        <v>44816</v>
      </c>
      <c r="N528" s="27"/>
      <c r="O528" s="244"/>
      <c r="P528" s="18"/>
      <c r="Q528" s="245" t="s">
        <v>36130</v>
      </c>
      <c r="R528" s="242">
        <v>2984141983</v>
      </c>
      <c r="S528" s="6" t="s">
        <v>36131</v>
      </c>
      <c r="T528" s="289" t="s">
        <v>35998</v>
      </c>
      <c r="U528" s="242" t="s">
        <v>177</v>
      </c>
      <c r="V528" s="6" t="s">
        <v>3817</v>
      </c>
      <c r="W528" s="289" t="s">
        <v>36132</v>
      </c>
      <c r="X528" s="296">
        <v>0.5</v>
      </c>
      <c r="Y528" s="292"/>
      <c r="Z528" s="316"/>
      <c r="AA528" s="21"/>
    </row>
    <row r="529" spans="1:27" s="8" customFormat="1" ht="15" customHeight="1" x14ac:dyDescent="0.25">
      <c r="A529" s="249" t="s">
        <v>27</v>
      </c>
      <c r="B529" s="239" t="s">
        <v>22116</v>
      </c>
      <c r="C529" s="240" t="s">
        <v>36199</v>
      </c>
      <c r="D529" s="239" t="s">
        <v>36202</v>
      </c>
      <c r="E529" s="239">
        <v>30</v>
      </c>
      <c r="F529" s="241">
        <v>31251996</v>
      </c>
      <c r="G529" s="242">
        <v>27312519963</v>
      </c>
      <c r="H529" s="190">
        <v>30969</v>
      </c>
      <c r="I529" s="243" t="s">
        <v>17337</v>
      </c>
      <c r="J529" s="26" t="s">
        <v>29310</v>
      </c>
      <c r="K529" s="24" t="s">
        <v>35992</v>
      </c>
      <c r="L529" s="292">
        <v>44397</v>
      </c>
      <c r="M529" s="292">
        <v>44832</v>
      </c>
      <c r="N529" s="27"/>
      <c r="O529" s="244"/>
      <c r="P529" s="18"/>
      <c r="Q529" s="245" t="s">
        <v>36206</v>
      </c>
      <c r="R529" s="242" t="s">
        <v>36207</v>
      </c>
      <c r="S529" s="6" t="s">
        <v>36208</v>
      </c>
      <c r="T529" s="289" t="s">
        <v>36182</v>
      </c>
      <c r="U529" s="242" t="s">
        <v>177</v>
      </c>
      <c r="V529" s="6" t="s">
        <v>3817</v>
      </c>
      <c r="W529" s="289" t="s">
        <v>36184</v>
      </c>
      <c r="X529" s="296">
        <v>0.25</v>
      </c>
      <c r="Y529" s="292"/>
      <c r="Z529" s="316"/>
      <c r="AA529" s="21"/>
    </row>
    <row r="530" spans="1:27" s="8" customFormat="1" ht="15" customHeight="1" x14ac:dyDescent="0.25">
      <c r="A530" s="249" t="s">
        <v>1666</v>
      </c>
      <c r="B530" s="239" t="s">
        <v>22116</v>
      </c>
      <c r="C530" s="240" t="s">
        <v>35983</v>
      </c>
      <c r="D530" s="239" t="s">
        <v>35990</v>
      </c>
      <c r="E530" s="239">
        <v>30</v>
      </c>
      <c r="F530" s="241">
        <v>35088102</v>
      </c>
      <c r="G530" s="242">
        <v>27350881021</v>
      </c>
      <c r="H530" s="190">
        <v>32893</v>
      </c>
      <c r="I530" s="243" t="s">
        <v>17337</v>
      </c>
      <c r="J530" s="26" t="s">
        <v>29310</v>
      </c>
      <c r="K530" s="24" t="s">
        <v>35992</v>
      </c>
      <c r="L530" s="292">
        <v>44386</v>
      </c>
      <c r="M530" s="292">
        <v>44816</v>
      </c>
      <c r="N530" s="27"/>
      <c r="O530" s="244"/>
      <c r="P530" s="18"/>
      <c r="Q530" s="245" t="s">
        <v>36119</v>
      </c>
      <c r="R530" s="242" t="s">
        <v>36120</v>
      </c>
      <c r="S530" s="6" t="s">
        <v>36121</v>
      </c>
      <c r="T530" s="298" t="s">
        <v>36118</v>
      </c>
      <c r="U530" s="242" t="s">
        <v>177</v>
      </c>
      <c r="V530" s="6" t="s">
        <v>3817</v>
      </c>
      <c r="W530" s="289" t="s">
        <v>36122</v>
      </c>
      <c r="X530" s="297" t="s">
        <v>36123</v>
      </c>
      <c r="Y530" s="292"/>
      <c r="Z530" s="316"/>
      <c r="AA530" s="21"/>
    </row>
    <row r="531" spans="1:27" s="8" customFormat="1" ht="15" customHeight="1" x14ac:dyDescent="0.25">
      <c r="A531" s="249" t="s">
        <v>27</v>
      </c>
      <c r="B531" s="239" t="s">
        <v>22116</v>
      </c>
      <c r="C531" s="240" t="s">
        <v>36200</v>
      </c>
      <c r="D531" s="239" t="s">
        <v>36203</v>
      </c>
      <c r="E531" s="239">
        <v>30</v>
      </c>
      <c r="F531" s="241">
        <v>37551134</v>
      </c>
      <c r="G531" s="242">
        <v>27375511342</v>
      </c>
      <c r="H531" s="190">
        <v>34317</v>
      </c>
      <c r="I531" s="243" t="s">
        <v>17337</v>
      </c>
      <c r="J531" s="26" t="s">
        <v>29310</v>
      </c>
      <c r="K531" s="24" t="s">
        <v>35992</v>
      </c>
      <c r="L531" s="292">
        <v>44397</v>
      </c>
      <c r="M531" s="292">
        <v>44832</v>
      </c>
      <c r="N531" s="27"/>
      <c r="O531" s="244"/>
      <c r="P531" s="18"/>
      <c r="Q531" s="245" t="s">
        <v>36206</v>
      </c>
      <c r="R531" s="242" t="s">
        <v>36207</v>
      </c>
      <c r="S531" s="6" t="s">
        <v>36209</v>
      </c>
      <c r="T531" s="289" t="s">
        <v>36182</v>
      </c>
      <c r="U531" s="242" t="s">
        <v>177</v>
      </c>
      <c r="V531" s="6" t="s">
        <v>3817</v>
      </c>
      <c r="W531" s="289" t="s">
        <v>36184</v>
      </c>
      <c r="X531" s="296">
        <v>0.25</v>
      </c>
      <c r="Y531" s="292"/>
      <c r="Z531" s="316"/>
      <c r="AA531" s="21"/>
    </row>
    <row r="532" spans="1:27" s="8" customFormat="1" ht="15" customHeight="1" x14ac:dyDescent="0.25">
      <c r="A532" s="249" t="s">
        <v>1666</v>
      </c>
      <c r="B532" s="239" t="s">
        <v>22116</v>
      </c>
      <c r="C532" s="240" t="s">
        <v>36125</v>
      </c>
      <c r="D532" s="239" t="s">
        <v>35991</v>
      </c>
      <c r="E532" s="239">
        <v>30</v>
      </c>
      <c r="F532" s="241">
        <v>31060036</v>
      </c>
      <c r="G532" s="242">
        <v>27310600364</v>
      </c>
      <c r="H532" s="190">
        <v>30857</v>
      </c>
      <c r="I532" s="243" t="s">
        <v>17337</v>
      </c>
      <c r="J532" s="26" t="s">
        <v>29310</v>
      </c>
      <c r="K532" s="24" t="s">
        <v>35992</v>
      </c>
      <c r="L532" s="292">
        <v>44386</v>
      </c>
      <c r="M532" s="292">
        <v>44816</v>
      </c>
      <c r="N532" s="27"/>
      <c r="O532" s="244"/>
      <c r="P532" s="18"/>
      <c r="Q532" s="245" t="s">
        <v>36126</v>
      </c>
      <c r="R532" s="242" t="s">
        <v>36127</v>
      </c>
      <c r="S532" s="6" t="s">
        <v>36128</v>
      </c>
      <c r="T532" s="298" t="s">
        <v>36118</v>
      </c>
      <c r="U532" s="242" t="s">
        <v>177</v>
      </c>
      <c r="V532" s="6" t="s">
        <v>3817</v>
      </c>
      <c r="W532" s="289" t="s">
        <v>36122</v>
      </c>
      <c r="X532" s="298" t="s">
        <v>36124</v>
      </c>
      <c r="Y532" s="292"/>
      <c r="Z532" s="316"/>
      <c r="AA532" s="21"/>
    </row>
    <row r="533" spans="1:27" s="247" customFormat="1" ht="15" customHeight="1" x14ac:dyDescent="0.25">
      <c r="A533" s="249" t="s">
        <v>27</v>
      </c>
      <c r="B533" s="239" t="s">
        <v>28855</v>
      </c>
      <c r="C533" s="240" t="s">
        <v>36152</v>
      </c>
      <c r="D533" s="239" t="s">
        <v>36144</v>
      </c>
      <c r="E533" s="239">
        <v>36</v>
      </c>
      <c r="F533" s="241">
        <v>13846707</v>
      </c>
      <c r="G533" s="242">
        <v>20138467075</v>
      </c>
      <c r="H533" s="190">
        <v>21720</v>
      </c>
      <c r="I533" s="243" t="s">
        <v>20</v>
      </c>
      <c r="J533" s="26" t="s">
        <v>29310</v>
      </c>
      <c r="K533" s="24" t="s">
        <v>35992</v>
      </c>
      <c r="L533" s="292">
        <v>43543</v>
      </c>
      <c r="M533" s="292">
        <v>44816</v>
      </c>
      <c r="N533" s="27"/>
      <c r="O533" s="244"/>
      <c r="P533" s="18"/>
      <c r="Q533" s="245" t="s">
        <v>36169</v>
      </c>
      <c r="R533" s="242">
        <v>1559702875</v>
      </c>
      <c r="S533" s="6" t="s">
        <v>36168</v>
      </c>
      <c r="T533" s="289" t="s">
        <v>36160</v>
      </c>
      <c r="U533" s="242" t="s">
        <v>177</v>
      </c>
      <c r="V533" s="6" t="s">
        <v>3817</v>
      </c>
      <c r="W533" s="300" t="s">
        <v>177</v>
      </c>
      <c r="X533" s="296"/>
      <c r="Y533" s="292"/>
      <c r="Z533" s="316"/>
      <c r="AA533" s="317"/>
    </row>
    <row r="534" spans="1:27" s="8" customFormat="1" ht="15" customHeight="1" x14ac:dyDescent="0.25">
      <c r="A534" s="5" t="s">
        <v>172</v>
      </c>
      <c r="B534" s="6" t="s">
        <v>22113</v>
      </c>
      <c r="C534" s="300" t="s">
        <v>36430</v>
      </c>
      <c r="D534" s="6" t="s">
        <v>36479</v>
      </c>
      <c r="E534" s="6">
        <v>10</v>
      </c>
      <c r="F534" s="19">
        <v>21361269</v>
      </c>
      <c r="G534" s="6">
        <v>20213612698</v>
      </c>
      <c r="H534" s="22">
        <v>25592</v>
      </c>
      <c r="I534" s="304" t="s">
        <v>20</v>
      </c>
      <c r="J534" s="305" t="s">
        <v>29310</v>
      </c>
      <c r="K534" s="306" t="s">
        <v>36270</v>
      </c>
      <c r="L534" s="307">
        <v>44866</v>
      </c>
      <c r="M534" s="307">
        <v>44866</v>
      </c>
      <c r="N534" s="6"/>
      <c r="O534" s="6"/>
      <c r="P534" s="246"/>
      <c r="Q534" s="48" t="s">
        <v>36573</v>
      </c>
      <c r="R534" s="6">
        <v>1159720372</v>
      </c>
      <c r="S534" s="6" t="s">
        <v>36574</v>
      </c>
      <c r="T534" s="298" t="s">
        <v>36524</v>
      </c>
      <c r="U534" s="6" t="s">
        <v>177</v>
      </c>
      <c r="V534" s="6" t="s">
        <v>3817</v>
      </c>
      <c r="W534" s="300" t="s">
        <v>177</v>
      </c>
      <c r="X534" s="308"/>
      <c r="Y534" s="6"/>
      <c r="Z534" s="294"/>
      <c r="AA534" s="21"/>
    </row>
    <row r="535" spans="1:27" s="8" customFormat="1" ht="15" customHeight="1" x14ac:dyDescent="0.25">
      <c r="A535" s="6">
        <v>32</v>
      </c>
      <c r="B535" s="6" t="s">
        <v>22113</v>
      </c>
      <c r="C535" s="300" t="s">
        <v>36431</v>
      </c>
      <c r="D535" s="6" t="s">
        <v>36480</v>
      </c>
      <c r="E535" s="6">
        <v>10</v>
      </c>
      <c r="F535" s="19">
        <v>23445760</v>
      </c>
      <c r="G535" s="6">
        <v>20234457609</v>
      </c>
      <c r="H535" s="22">
        <v>26995</v>
      </c>
      <c r="I535" s="304" t="s">
        <v>20</v>
      </c>
      <c r="J535" s="305" t="s">
        <v>29310</v>
      </c>
      <c r="K535" s="306" t="s">
        <v>36270</v>
      </c>
      <c r="L535" s="307">
        <v>44866</v>
      </c>
      <c r="M535" s="307">
        <v>44865</v>
      </c>
      <c r="N535" s="6"/>
      <c r="O535" s="6"/>
      <c r="P535" s="246"/>
      <c r="Q535" s="48" t="s">
        <v>36575</v>
      </c>
      <c r="R535" s="6">
        <v>1163092489</v>
      </c>
      <c r="S535" s="6" t="s">
        <v>36576</v>
      </c>
      <c r="T535" s="298" t="s">
        <v>36525</v>
      </c>
      <c r="U535" s="6" t="s">
        <v>177</v>
      </c>
      <c r="V535" s="6" t="s">
        <v>3817</v>
      </c>
      <c r="W535" s="300" t="s">
        <v>177</v>
      </c>
      <c r="X535" s="308"/>
      <c r="Y535" s="6"/>
      <c r="Z535" s="294"/>
      <c r="AA535" s="21"/>
    </row>
    <row r="536" spans="1:27" s="8" customFormat="1" ht="15" customHeight="1" x14ac:dyDescent="0.25">
      <c r="A536" s="5" t="s">
        <v>46</v>
      </c>
      <c r="B536" s="6" t="s">
        <v>22113</v>
      </c>
      <c r="C536" s="300" t="s">
        <v>36432</v>
      </c>
      <c r="D536" s="6" t="s">
        <v>36481</v>
      </c>
      <c r="E536" s="6">
        <v>11</v>
      </c>
      <c r="F536" s="19">
        <v>24149495</v>
      </c>
      <c r="G536" s="6">
        <v>20241494951</v>
      </c>
      <c r="H536" s="22">
        <v>27310</v>
      </c>
      <c r="I536" s="304" t="s">
        <v>20</v>
      </c>
      <c r="J536" s="305" t="s">
        <v>29310</v>
      </c>
      <c r="K536" s="306" t="s">
        <v>36270</v>
      </c>
      <c r="L536" s="307">
        <v>44866</v>
      </c>
      <c r="M536" s="307">
        <v>44867</v>
      </c>
      <c r="N536" s="6"/>
      <c r="O536" s="6"/>
      <c r="P536" s="246"/>
      <c r="Q536" s="48" t="s">
        <v>36577</v>
      </c>
      <c r="R536" s="6">
        <v>1555936015</v>
      </c>
      <c r="S536" s="6" t="s">
        <v>36578</v>
      </c>
      <c r="T536" s="298" t="s">
        <v>36526</v>
      </c>
      <c r="U536" s="6" t="s">
        <v>177</v>
      </c>
      <c r="V536" s="6" t="s">
        <v>3817</v>
      </c>
      <c r="W536" s="300" t="s">
        <v>177</v>
      </c>
      <c r="X536" s="308"/>
      <c r="Y536" s="6"/>
      <c r="Z536" s="294"/>
      <c r="AA536" s="21"/>
    </row>
    <row r="537" spans="1:27" s="8" customFormat="1" ht="15" customHeight="1" x14ac:dyDescent="0.25">
      <c r="A537" s="6" t="s">
        <v>27</v>
      </c>
      <c r="B537" s="6" t="s">
        <v>22113</v>
      </c>
      <c r="C537" s="300" t="s">
        <v>36433</v>
      </c>
      <c r="D537" s="6" t="s">
        <v>36482</v>
      </c>
      <c r="E537" s="6">
        <v>12</v>
      </c>
      <c r="F537" s="19">
        <v>18567913</v>
      </c>
      <c r="G537" s="6">
        <v>27185679131</v>
      </c>
      <c r="H537" s="22">
        <v>24808</v>
      </c>
      <c r="I537" s="304" t="s">
        <v>20</v>
      </c>
      <c r="J537" s="305" t="s">
        <v>29310</v>
      </c>
      <c r="K537" s="306" t="s">
        <v>36270</v>
      </c>
      <c r="L537" s="307">
        <v>44866</v>
      </c>
      <c r="M537" s="307">
        <v>44866</v>
      </c>
      <c r="N537" s="6"/>
      <c r="O537" s="6"/>
      <c r="P537" s="246"/>
      <c r="Q537" s="48" t="s">
        <v>36579</v>
      </c>
      <c r="R537" s="6">
        <v>1556181117</v>
      </c>
      <c r="S537" s="6" t="s">
        <v>36580</v>
      </c>
      <c r="T537" s="298" t="s">
        <v>36527</v>
      </c>
      <c r="U537" s="6" t="s">
        <v>177</v>
      </c>
      <c r="V537" s="6" t="s">
        <v>3817</v>
      </c>
      <c r="W537" s="300" t="s">
        <v>177</v>
      </c>
      <c r="X537" s="308"/>
      <c r="Y537" s="6"/>
      <c r="Z537" s="294"/>
      <c r="AA537" s="21"/>
    </row>
    <row r="538" spans="1:27" s="8" customFormat="1" ht="15" customHeight="1" x14ac:dyDescent="0.25">
      <c r="A538" s="6" t="s">
        <v>27</v>
      </c>
      <c r="B538" s="6" t="s">
        <v>22113</v>
      </c>
      <c r="C538" s="300" t="s">
        <v>36434</v>
      </c>
      <c r="D538" s="6" t="s">
        <v>22181</v>
      </c>
      <c r="E538" s="6">
        <v>14</v>
      </c>
      <c r="F538" s="19">
        <v>22039565</v>
      </c>
      <c r="G538" s="6">
        <v>27220395656</v>
      </c>
      <c r="H538" s="22">
        <v>26005</v>
      </c>
      <c r="I538" s="304" t="s">
        <v>20</v>
      </c>
      <c r="J538" s="305" t="s">
        <v>29310</v>
      </c>
      <c r="K538" s="306" t="s">
        <v>36270</v>
      </c>
      <c r="L538" s="307">
        <v>44866</v>
      </c>
      <c r="M538" s="307">
        <v>44866</v>
      </c>
      <c r="N538" s="6"/>
      <c r="O538" s="6"/>
      <c r="P538" s="246"/>
      <c r="Q538" s="48" t="s">
        <v>36581</v>
      </c>
      <c r="R538" s="6">
        <v>1560318512</v>
      </c>
      <c r="S538" s="6" t="s">
        <v>22180</v>
      </c>
      <c r="T538" s="298" t="s">
        <v>36528</v>
      </c>
      <c r="U538" s="6" t="s">
        <v>177</v>
      </c>
      <c r="V538" s="6" t="s">
        <v>3817</v>
      </c>
      <c r="W538" s="300" t="s">
        <v>177</v>
      </c>
      <c r="X538" s="308"/>
      <c r="Y538" s="6"/>
      <c r="Z538" s="294"/>
      <c r="AA538" s="21"/>
    </row>
    <row r="539" spans="1:27" s="8" customFormat="1" ht="15" customHeight="1" x14ac:dyDescent="0.25">
      <c r="A539" s="6">
        <v>23</v>
      </c>
      <c r="B539" s="6" t="s">
        <v>22113</v>
      </c>
      <c r="C539" s="300" t="s">
        <v>36435</v>
      </c>
      <c r="D539" s="6" t="s">
        <v>36483</v>
      </c>
      <c r="E539" s="6">
        <v>13</v>
      </c>
      <c r="F539" s="19">
        <v>22046600</v>
      </c>
      <c r="G539" s="6">
        <v>27220466006</v>
      </c>
      <c r="H539" s="22">
        <v>26045</v>
      </c>
      <c r="I539" s="304" t="s">
        <v>20</v>
      </c>
      <c r="J539" s="305" t="s">
        <v>29310</v>
      </c>
      <c r="K539" s="306" t="s">
        <v>36270</v>
      </c>
      <c r="L539" s="307">
        <v>44866</v>
      </c>
      <c r="M539" s="307">
        <v>44866</v>
      </c>
      <c r="N539" s="6"/>
      <c r="O539" s="6"/>
      <c r="P539" s="246"/>
      <c r="Q539" s="48" t="s">
        <v>36582</v>
      </c>
      <c r="R539" s="6">
        <v>1155153263</v>
      </c>
      <c r="S539" s="6" t="s">
        <v>36583</v>
      </c>
      <c r="T539" s="298" t="s">
        <v>36529</v>
      </c>
      <c r="U539" s="6" t="s">
        <v>177</v>
      </c>
      <c r="V539" s="6" t="s">
        <v>3817</v>
      </c>
      <c r="W539" s="300" t="s">
        <v>177</v>
      </c>
      <c r="X539" s="308"/>
      <c r="Y539" s="6"/>
      <c r="Z539" s="294"/>
      <c r="AA539" s="21"/>
    </row>
    <row r="540" spans="1:27" s="8" customFormat="1" ht="15" customHeight="1" x14ac:dyDescent="0.25">
      <c r="A540" s="6">
        <v>17</v>
      </c>
      <c r="B540" s="6" t="s">
        <v>22113</v>
      </c>
      <c r="C540" s="300" t="s">
        <v>36436</v>
      </c>
      <c r="D540" s="6" t="s">
        <v>36484</v>
      </c>
      <c r="E540" s="6">
        <v>11</v>
      </c>
      <c r="F540" s="19">
        <v>23949563</v>
      </c>
      <c r="G540" s="6">
        <v>20239495630</v>
      </c>
      <c r="H540" s="22">
        <v>27139</v>
      </c>
      <c r="I540" s="304" t="s">
        <v>20</v>
      </c>
      <c r="J540" s="305" t="s">
        <v>29310</v>
      </c>
      <c r="K540" s="306" t="s">
        <v>36270</v>
      </c>
      <c r="L540" s="307">
        <v>44866</v>
      </c>
      <c r="M540" s="307">
        <v>44866</v>
      </c>
      <c r="N540" s="6"/>
      <c r="O540" s="6"/>
      <c r="P540" s="246"/>
      <c r="Q540" s="48" t="s">
        <v>36584</v>
      </c>
      <c r="R540" s="6">
        <v>1122396618</v>
      </c>
      <c r="S540" s="6" t="s">
        <v>36585</v>
      </c>
      <c r="T540" s="298" t="s">
        <v>36530</v>
      </c>
      <c r="U540" s="6" t="s">
        <v>177</v>
      </c>
      <c r="V540" s="6" t="s">
        <v>3817</v>
      </c>
      <c r="W540" s="300" t="s">
        <v>177</v>
      </c>
      <c r="X540" s="308"/>
      <c r="Y540" s="6"/>
      <c r="Z540" s="294"/>
      <c r="AA540" s="21"/>
    </row>
    <row r="541" spans="1:27" s="8" customFormat="1" ht="15" customHeight="1" x14ac:dyDescent="0.25">
      <c r="A541" s="6">
        <v>11</v>
      </c>
      <c r="B541" s="6" t="s">
        <v>22113</v>
      </c>
      <c r="C541" s="300" t="s">
        <v>36437</v>
      </c>
      <c r="D541" s="6" t="s">
        <v>36485</v>
      </c>
      <c r="E541" s="6">
        <v>11</v>
      </c>
      <c r="F541" s="19">
        <v>24727520</v>
      </c>
      <c r="G541" s="6">
        <v>20247275208</v>
      </c>
      <c r="H541" s="22">
        <v>27605</v>
      </c>
      <c r="I541" s="304" t="s">
        <v>20</v>
      </c>
      <c r="J541" s="305" t="s">
        <v>29310</v>
      </c>
      <c r="K541" s="306" t="s">
        <v>36270</v>
      </c>
      <c r="L541" s="307">
        <v>44866</v>
      </c>
      <c r="M541" s="307">
        <v>44865</v>
      </c>
      <c r="N541" s="6"/>
      <c r="O541" s="6"/>
      <c r="P541" s="246"/>
      <c r="Q541" s="48" t="s">
        <v>36586</v>
      </c>
      <c r="R541" s="6">
        <v>1164442414</v>
      </c>
      <c r="S541" s="6" t="s">
        <v>36587</v>
      </c>
      <c r="T541" s="298" t="s">
        <v>36531</v>
      </c>
      <c r="U541" s="6" t="s">
        <v>177</v>
      </c>
      <c r="V541" s="6" t="s">
        <v>3817</v>
      </c>
      <c r="W541" s="300" t="s">
        <v>177</v>
      </c>
      <c r="X541" s="308"/>
      <c r="Y541" s="6"/>
      <c r="Z541" s="294"/>
      <c r="AA541" s="21"/>
    </row>
    <row r="542" spans="1:27" s="8" customFormat="1" ht="15" customHeight="1" x14ac:dyDescent="0.25">
      <c r="A542" s="6">
        <v>23</v>
      </c>
      <c r="B542" s="6" t="s">
        <v>22113</v>
      </c>
      <c r="C542" s="300" t="s">
        <v>36438</v>
      </c>
      <c r="D542" s="6" t="s">
        <v>36486</v>
      </c>
      <c r="E542" s="6">
        <v>12</v>
      </c>
      <c r="F542" s="19">
        <v>24697753</v>
      </c>
      <c r="G542" s="6">
        <v>20246977535</v>
      </c>
      <c r="H542" s="22">
        <v>27618</v>
      </c>
      <c r="I542" s="304" t="s">
        <v>20</v>
      </c>
      <c r="J542" s="305" t="s">
        <v>29310</v>
      </c>
      <c r="K542" s="306" t="s">
        <v>36270</v>
      </c>
      <c r="L542" s="307">
        <v>44743</v>
      </c>
      <c r="M542" s="307">
        <v>44867</v>
      </c>
      <c r="N542" s="6"/>
      <c r="O542" s="6"/>
      <c r="P542" s="246"/>
      <c r="Q542" s="48" t="s">
        <v>36588</v>
      </c>
      <c r="R542" s="6" t="s">
        <v>36589</v>
      </c>
      <c r="S542" s="6" t="s">
        <v>36590</v>
      </c>
      <c r="T542" s="298" t="s">
        <v>36532</v>
      </c>
      <c r="U542" s="6" t="s">
        <v>177</v>
      </c>
      <c r="V542" s="6" t="s">
        <v>3817</v>
      </c>
      <c r="W542" s="300" t="s">
        <v>177</v>
      </c>
      <c r="X542" s="308"/>
      <c r="Y542" s="6"/>
      <c r="Z542" s="294"/>
      <c r="AA542" s="21"/>
    </row>
    <row r="543" spans="1:27" s="8" customFormat="1" ht="15" customHeight="1" x14ac:dyDescent="0.25">
      <c r="A543" s="6">
        <v>25</v>
      </c>
      <c r="B543" s="6" t="s">
        <v>22113</v>
      </c>
      <c r="C543" s="300" t="s">
        <v>36439</v>
      </c>
      <c r="D543" s="6" t="s">
        <v>36487</v>
      </c>
      <c r="E543" s="6">
        <v>11</v>
      </c>
      <c r="F543" s="19">
        <v>22936788</v>
      </c>
      <c r="G543" s="6">
        <v>23229367889</v>
      </c>
      <c r="H543" s="22">
        <v>26734</v>
      </c>
      <c r="I543" s="304" t="s">
        <v>20</v>
      </c>
      <c r="J543" s="305" t="s">
        <v>29310</v>
      </c>
      <c r="K543" s="306" t="s">
        <v>36270</v>
      </c>
      <c r="L543" s="307">
        <v>44866</v>
      </c>
      <c r="M543" s="307">
        <v>44866</v>
      </c>
      <c r="N543" s="6"/>
      <c r="O543" s="6"/>
      <c r="P543" s="246"/>
      <c r="Q543" s="48" t="s">
        <v>36591</v>
      </c>
      <c r="R543" s="6" t="s">
        <v>36592</v>
      </c>
      <c r="S543" s="6" t="s">
        <v>36593</v>
      </c>
      <c r="T543" s="298" t="s">
        <v>36533</v>
      </c>
      <c r="U543" s="6" t="s">
        <v>177</v>
      </c>
      <c r="V543" s="6" t="s">
        <v>3817</v>
      </c>
      <c r="W543" s="300" t="s">
        <v>177</v>
      </c>
      <c r="X543" s="308"/>
      <c r="Y543" s="6"/>
      <c r="Z543" s="294"/>
      <c r="AA543" s="21"/>
    </row>
    <row r="544" spans="1:27" s="8" customFormat="1" ht="15" customHeight="1" x14ac:dyDescent="0.25">
      <c r="A544" s="5" t="s">
        <v>172</v>
      </c>
      <c r="B544" s="6" t="s">
        <v>22113</v>
      </c>
      <c r="C544" s="300" t="s">
        <v>36440</v>
      </c>
      <c r="D544" s="6" t="s">
        <v>36488</v>
      </c>
      <c r="E544" s="6">
        <v>12</v>
      </c>
      <c r="F544" s="19">
        <v>26688298</v>
      </c>
      <c r="G544" s="6">
        <v>20266882980</v>
      </c>
      <c r="H544" s="22">
        <v>28696</v>
      </c>
      <c r="I544" s="304" t="s">
        <v>20</v>
      </c>
      <c r="J544" s="305" t="s">
        <v>29310</v>
      </c>
      <c r="K544" s="306" t="s">
        <v>36270</v>
      </c>
      <c r="L544" s="307">
        <v>44866</v>
      </c>
      <c r="M544" s="307">
        <v>44866</v>
      </c>
      <c r="N544" s="6"/>
      <c r="O544" s="6"/>
      <c r="P544" s="246"/>
      <c r="Q544" s="48" t="s">
        <v>36594</v>
      </c>
      <c r="R544" s="6">
        <v>1141709657</v>
      </c>
      <c r="S544" s="6" t="s">
        <v>36595</v>
      </c>
      <c r="T544" s="298" t="s">
        <v>36534</v>
      </c>
      <c r="U544" s="6" t="s">
        <v>177</v>
      </c>
      <c r="V544" s="6" t="s">
        <v>3817</v>
      </c>
      <c r="W544" s="300" t="s">
        <v>177</v>
      </c>
      <c r="X544" s="308"/>
      <c r="Y544" s="6"/>
      <c r="Z544" s="294"/>
      <c r="AA544" s="21"/>
    </row>
    <row r="545" spans="1:27" s="8" customFormat="1" ht="15" customHeight="1" x14ac:dyDescent="0.25">
      <c r="A545" s="5" t="s">
        <v>46</v>
      </c>
      <c r="B545" s="6" t="s">
        <v>22113</v>
      </c>
      <c r="C545" s="300" t="s">
        <v>36441</v>
      </c>
      <c r="D545" s="6" t="s">
        <v>36489</v>
      </c>
      <c r="E545" s="6">
        <v>13</v>
      </c>
      <c r="F545" s="19">
        <v>20231227</v>
      </c>
      <c r="G545" s="6">
        <v>27202312271</v>
      </c>
      <c r="H545" s="22">
        <v>24982</v>
      </c>
      <c r="I545" s="304" t="s">
        <v>20</v>
      </c>
      <c r="J545" s="305" t="s">
        <v>29310</v>
      </c>
      <c r="K545" s="306" t="s">
        <v>36270</v>
      </c>
      <c r="L545" s="307">
        <v>44866</v>
      </c>
      <c r="M545" s="307">
        <v>44866</v>
      </c>
      <c r="N545" s="6"/>
      <c r="O545" s="6"/>
      <c r="P545" s="246"/>
      <c r="Q545" s="48" t="s">
        <v>36596</v>
      </c>
      <c r="R545" s="6">
        <v>1154981222</v>
      </c>
      <c r="S545" s="6" t="s">
        <v>36597</v>
      </c>
      <c r="T545" s="298" t="s">
        <v>36535</v>
      </c>
      <c r="U545" s="6" t="s">
        <v>177</v>
      </c>
      <c r="V545" s="6" t="s">
        <v>3817</v>
      </c>
      <c r="W545" s="300" t="s">
        <v>177</v>
      </c>
      <c r="X545" s="308"/>
      <c r="Y545" s="6"/>
      <c r="Z545" s="294"/>
      <c r="AA545" s="21"/>
    </row>
    <row r="546" spans="1:27" s="8" customFormat="1" ht="15" customHeight="1" x14ac:dyDescent="0.25">
      <c r="A546" s="6" t="s">
        <v>27</v>
      </c>
      <c r="B546" s="6" t="s">
        <v>22113</v>
      </c>
      <c r="C546" s="300" t="s">
        <v>36442</v>
      </c>
      <c r="D546" s="6" t="s">
        <v>36490</v>
      </c>
      <c r="E546" s="6">
        <v>12</v>
      </c>
      <c r="F546" s="19">
        <v>21485822</v>
      </c>
      <c r="G546" s="6">
        <v>27214858229</v>
      </c>
      <c r="H546" s="22">
        <v>25562</v>
      </c>
      <c r="I546" s="304" t="s">
        <v>20</v>
      </c>
      <c r="J546" s="305" t="s">
        <v>29310</v>
      </c>
      <c r="K546" s="306" t="s">
        <v>36270</v>
      </c>
      <c r="L546" s="307">
        <v>44866</v>
      </c>
      <c r="M546" s="307">
        <v>44866</v>
      </c>
      <c r="N546" s="6"/>
      <c r="O546" s="6"/>
      <c r="P546" s="246"/>
      <c r="Q546" s="48" t="s">
        <v>36598</v>
      </c>
      <c r="R546" s="6">
        <v>1532027211</v>
      </c>
      <c r="S546" s="6" t="s">
        <v>36599</v>
      </c>
      <c r="T546" s="298" t="s">
        <v>36536</v>
      </c>
      <c r="U546" s="6" t="s">
        <v>177</v>
      </c>
      <c r="V546" s="6" t="s">
        <v>3817</v>
      </c>
      <c r="W546" s="300" t="s">
        <v>177</v>
      </c>
      <c r="X546" s="308"/>
      <c r="Y546" s="6"/>
      <c r="Z546" s="294"/>
      <c r="AA546" s="21"/>
    </row>
    <row r="547" spans="1:27" s="8" customFormat="1" ht="15" customHeight="1" x14ac:dyDescent="0.25">
      <c r="A547" s="6">
        <v>15</v>
      </c>
      <c r="B547" s="6" t="s">
        <v>22113</v>
      </c>
      <c r="C547" s="300" t="s">
        <v>36443</v>
      </c>
      <c r="D547" s="6" t="s">
        <v>36491</v>
      </c>
      <c r="E547" s="6">
        <v>12</v>
      </c>
      <c r="F547" s="19">
        <v>28406483</v>
      </c>
      <c r="G547" s="6">
        <v>20284064837</v>
      </c>
      <c r="H547" s="22">
        <v>29517</v>
      </c>
      <c r="I547" s="304" t="s">
        <v>20</v>
      </c>
      <c r="J547" s="305" t="s">
        <v>29310</v>
      </c>
      <c r="K547" s="306" t="s">
        <v>36270</v>
      </c>
      <c r="L547" s="307">
        <v>44866</v>
      </c>
      <c r="M547" s="307">
        <v>44866</v>
      </c>
      <c r="N547" s="6"/>
      <c r="O547" s="6"/>
      <c r="P547" s="246"/>
      <c r="Q547" s="48" t="s">
        <v>36600</v>
      </c>
      <c r="R547" s="6" t="s">
        <v>36601</v>
      </c>
      <c r="S547" s="6" t="s">
        <v>36602</v>
      </c>
      <c r="T547" s="298" t="s">
        <v>36537</v>
      </c>
      <c r="U547" s="6" t="s">
        <v>177</v>
      </c>
      <c r="V547" s="6" t="s">
        <v>3817</v>
      </c>
      <c r="W547" s="300" t="s">
        <v>177</v>
      </c>
      <c r="X547" s="308"/>
      <c r="Y547" s="6"/>
      <c r="Z547" s="294"/>
      <c r="AA547" s="21"/>
    </row>
    <row r="548" spans="1:27" s="8" customFormat="1" ht="15" customHeight="1" x14ac:dyDescent="0.25">
      <c r="A548" s="6">
        <v>17</v>
      </c>
      <c r="B548" s="6" t="s">
        <v>22113</v>
      </c>
      <c r="C548" s="300" t="s">
        <v>36444</v>
      </c>
      <c r="D548" s="6" t="s">
        <v>36492</v>
      </c>
      <c r="E548" s="6">
        <v>12</v>
      </c>
      <c r="F548" s="19">
        <v>24573627</v>
      </c>
      <c r="G548" s="6">
        <v>20245736275</v>
      </c>
      <c r="H548" s="22">
        <v>27871</v>
      </c>
      <c r="I548" s="304" t="s">
        <v>20</v>
      </c>
      <c r="J548" s="305" t="s">
        <v>29310</v>
      </c>
      <c r="K548" s="306" t="s">
        <v>36270</v>
      </c>
      <c r="L548" s="307">
        <v>44866</v>
      </c>
      <c r="M548" s="307">
        <v>44866</v>
      </c>
      <c r="N548" s="6"/>
      <c r="O548" s="6"/>
      <c r="P548" s="246"/>
      <c r="Q548" s="48" t="s">
        <v>36603</v>
      </c>
      <c r="R548" s="6">
        <v>3764855883</v>
      </c>
      <c r="S548" s="6" t="s">
        <v>36604</v>
      </c>
      <c r="T548" s="298" t="s">
        <v>36538</v>
      </c>
      <c r="U548" s="6" t="s">
        <v>177</v>
      </c>
      <c r="V548" s="6" t="s">
        <v>3817</v>
      </c>
      <c r="W548" s="300" t="s">
        <v>177</v>
      </c>
      <c r="X548" s="308"/>
      <c r="Y548" s="6"/>
      <c r="Z548" s="294"/>
      <c r="AA548" s="21"/>
    </row>
    <row r="549" spans="1:27" s="8" customFormat="1" ht="15" customHeight="1" x14ac:dyDescent="0.25">
      <c r="A549" s="6">
        <v>13</v>
      </c>
      <c r="B549" s="6" t="s">
        <v>22113</v>
      </c>
      <c r="C549" s="300" t="s">
        <v>36445</v>
      </c>
      <c r="D549" s="6" t="s">
        <v>36493</v>
      </c>
      <c r="E549" s="6">
        <v>14</v>
      </c>
      <c r="F549" s="19">
        <v>23972229</v>
      </c>
      <c r="G549" s="6">
        <v>27239722291</v>
      </c>
      <c r="H549" s="22">
        <v>27197</v>
      </c>
      <c r="I549" s="304" t="s">
        <v>20</v>
      </c>
      <c r="J549" s="305" t="s">
        <v>29310</v>
      </c>
      <c r="K549" s="306" t="s">
        <v>36270</v>
      </c>
      <c r="L549" s="307">
        <v>44866</v>
      </c>
      <c r="M549" s="307">
        <v>44866</v>
      </c>
      <c r="N549" s="6"/>
      <c r="O549" s="6"/>
      <c r="P549" s="246"/>
      <c r="Q549" s="48" t="s">
        <v>36605</v>
      </c>
      <c r="R549" s="6" t="s">
        <v>36606</v>
      </c>
      <c r="S549" s="6" t="s">
        <v>176</v>
      </c>
      <c r="T549" s="298" t="s">
        <v>36539</v>
      </c>
      <c r="U549" s="6" t="s">
        <v>177</v>
      </c>
      <c r="V549" s="6" t="s">
        <v>3817</v>
      </c>
      <c r="W549" s="300" t="s">
        <v>177</v>
      </c>
      <c r="X549" s="308"/>
      <c r="Y549" s="6"/>
      <c r="Z549" s="294"/>
      <c r="AA549" s="21"/>
    </row>
    <row r="550" spans="1:27" s="8" customFormat="1" ht="15" customHeight="1" x14ac:dyDescent="0.25">
      <c r="A550" s="6">
        <v>13</v>
      </c>
      <c r="B550" s="6" t="s">
        <v>22113</v>
      </c>
      <c r="C550" s="300" t="s">
        <v>36446</v>
      </c>
      <c r="D550" s="6" t="s">
        <v>36494</v>
      </c>
      <c r="E550" s="6">
        <v>15</v>
      </c>
      <c r="F550" s="19">
        <v>24998298</v>
      </c>
      <c r="G550" s="6">
        <v>23249982989</v>
      </c>
      <c r="H550" s="22">
        <v>27778</v>
      </c>
      <c r="I550" s="304" t="s">
        <v>20</v>
      </c>
      <c r="J550" s="305" t="s">
        <v>29310</v>
      </c>
      <c r="K550" s="306" t="s">
        <v>36270</v>
      </c>
      <c r="L550" s="307">
        <v>44866</v>
      </c>
      <c r="M550" s="307">
        <v>44866</v>
      </c>
      <c r="N550" s="6"/>
      <c r="O550" s="6"/>
      <c r="P550" s="246"/>
      <c r="Q550" s="48" t="s">
        <v>36607</v>
      </c>
      <c r="R550" s="6" t="s">
        <v>36608</v>
      </c>
      <c r="S550" s="6" t="s">
        <v>36609</v>
      </c>
      <c r="T550" s="298" t="s">
        <v>36540</v>
      </c>
      <c r="U550" s="6" t="s">
        <v>177</v>
      </c>
      <c r="V550" s="6" t="s">
        <v>3817</v>
      </c>
      <c r="W550" s="300" t="s">
        <v>177</v>
      </c>
      <c r="X550" s="308"/>
      <c r="Y550" s="6"/>
      <c r="Z550" s="294"/>
      <c r="AA550" s="21"/>
    </row>
    <row r="551" spans="1:27" s="8" customFormat="1" ht="15" customHeight="1" x14ac:dyDescent="0.25">
      <c r="A551" s="5" t="s">
        <v>172</v>
      </c>
      <c r="B551" s="6" t="s">
        <v>22113</v>
      </c>
      <c r="C551" s="300" t="s">
        <v>36447</v>
      </c>
      <c r="D551" s="6" t="s">
        <v>36495</v>
      </c>
      <c r="E551" s="6">
        <v>15</v>
      </c>
      <c r="F551" s="19">
        <v>24413767</v>
      </c>
      <c r="G551" s="6">
        <v>23244137679</v>
      </c>
      <c r="H551" s="22">
        <v>27422</v>
      </c>
      <c r="I551" s="304" t="s">
        <v>20</v>
      </c>
      <c r="J551" s="305" t="s">
        <v>29310</v>
      </c>
      <c r="K551" s="306" t="s">
        <v>36270</v>
      </c>
      <c r="L551" s="307">
        <v>44866</v>
      </c>
      <c r="M551" s="307">
        <v>44866</v>
      </c>
      <c r="N551" s="6"/>
      <c r="O551" s="6"/>
      <c r="P551" s="246"/>
      <c r="Q551" s="48" t="s">
        <v>36610</v>
      </c>
      <c r="R551" s="6">
        <v>2994587008</v>
      </c>
      <c r="S551" s="6" t="s">
        <v>36611</v>
      </c>
      <c r="T551" s="298" t="s">
        <v>36541</v>
      </c>
      <c r="U551" s="6" t="s">
        <v>177</v>
      </c>
      <c r="V551" s="6" t="s">
        <v>3817</v>
      </c>
      <c r="W551" s="300" t="s">
        <v>177</v>
      </c>
      <c r="X551" s="308"/>
      <c r="Y551" s="6"/>
      <c r="Z551" s="294"/>
      <c r="AA551" s="21"/>
    </row>
    <row r="552" spans="1:27" s="8" customFormat="1" ht="15" customHeight="1" x14ac:dyDescent="0.25">
      <c r="A552" s="5" t="s">
        <v>46</v>
      </c>
      <c r="B552" s="6" t="s">
        <v>22113</v>
      </c>
      <c r="C552" s="300" t="s">
        <v>36448</v>
      </c>
      <c r="D552" s="6" t="s">
        <v>36496</v>
      </c>
      <c r="E552" s="6">
        <v>14</v>
      </c>
      <c r="F552" s="19">
        <v>23682936</v>
      </c>
      <c r="G552" s="6">
        <v>20236829368</v>
      </c>
      <c r="H552" s="22">
        <v>27199</v>
      </c>
      <c r="I552" s="304" t="s">
        <v>20</v>
      </c>
      <c r="J552" s="305" t="s">
        <v>29310</v>
      </c>
      <c r="K552" s="306" t="s">
        <v>36270</v>
      </c>
      <c r="L552" s="307">
        <v>44866</v>
      </c>
      <c r="M552" s="307">
        <v>44866</v>
      </c>
      <c r="N552" s="6"/>
      <c r="O552" s="6"/>
      <c r="P552" s="265"/>
      <c r="Q552" s="48" t="s">
        <v>36612</v>
      </c>
      <c r="R552" s="6">
        <v>1161690867</v>
      </c>
      <c r="S552" s="6" t="s">
        <v>36613</v>
      </c>
      <c r="T552" s="298" t="s">
        <v>36542</v>
      </c>
      <c r="U552" s="6" t="s">
        <v>177</v>
      </c>
      <c r="V552" s="6" t="s">
        <v>3817</v>
      </c>
      <c r="W552" s="300" t="s">
        <v>177</v>
      </c>
      <c r="X552" s="308"/>
      <c r="Y552" s="6"/>
      <c r="Z552" s="294"/>
      <c r="AA552" s="21"/>
    </row>
    <row r="553" spans="1:27" s="8" customFormat="1" ht="15" customHeight="1" x14ac:dyDescent="0.25">
      <c r="A553" s="6">
        <v>23</v>
      </c>
      <c r="B553" s="6" t="s">
        <v>22113</v>
      </c>
      <c r="C553" s="300" t="s">
        <v>36449</v>
      </c>
      <c r="D553" s="6" t="s">
        <v>36497</v>
      </c>
      <c r="E553" s="6">
        <v>15</v>
      </c>
      <c r="F553" s="19">
        <v>27455018</v>
      </c>
      <c r="G553" s="6">
        <v>20274550180</v>
      </c>
      <c r="H553" s="22">
        <v>29024</v>
      </c>
      <c r="I553" s="304" t="s">
        <v>20</v>
      </c>
      <c r="J553" s="305" t="s">
        <v>29310</v>
      </c>
      <c r="K553" s="306" t="s">
        <v>36270</v>
      </c>
      <c r="L553" s="307">
        <v>44866</v>
      </c>
      <c r="M553" s="307">
        <v>44866</v>
      </c>
      <c r="N553" s="6"/>
      <c r="O553" s="6"/>
      <c r="P553" s="246"/>
      <c r="Q553" s="48" t="s">
        <v>36614</v>
      </c>
      <c r="R553" s="6" t="s">
        <v>36615</v>
      </c>
      <c r="S553" s="6" t="s">
        <v>36616</v>
      </c>
      <c r="T553" s="298" t="s">
        <v>36543</v>
      </c>
      <c r="U553" s="6" t="s">
        <v>177</v>
      </c>
      <c r="V553" s="6" t="s">
        <v>3817</v>
      </c>
      <c r="W553" s="300" t="s">
        <v>177</v>
      </c>
      <c r="X553" s="308"/>
      <c r="Y553" s="6"/>
      <c r="Z553" s="294"/>
      <c r="AA553" s="21"/>
    </row>
    <row r="554" spans="1:27" s="8" customFormat="1" ht="15" customHeight="1" x14ac:dyDescent="0.25">
      <c r="A554" s="6">
        <v>23</v>
      </c>
      <c r="B554" s="6" t="s">
        <v>22113</v>
      </c>
      <c r="C554" s="300" t="s">
        <v>36450</v>
      </c>
      <c r="D554" s="6" t="s">
        <v>36498</v>
      </c>
      <c r="E554" s="6">
        <v>15</v>
      </c>
      <c r="F554" s="19">
        <v>30374244</v>
      </c>
      <c r="G554" s="6">
        <v>20303742442</v>
      </c>
      <c r="H554" s="22">
        <v>30622</v>
      </c>
      <c r="I554" s="304" t="s">
        <v>20</v>
      </c>
      <c r="J554" s="305" t="s">
        <v>29310</v>
      </c>
      <c r="K554" s="306" t="s">
        <v>36270</v>
      </c>
      <c r="L554" s="307">
        <v>44866</v>
      </c>
      <c r="M554" s="307">
        <v>44866</v>
      </c>
      <c r="N554" s="6"/>
      <c r="O554" s="6"/>
      <c r="P554" s="246"/>
      <c r="Q554" s="48" t="s">
        <v>36617</v>
      </c>
      <c r="R554" s="6" t="s">
        <v>36618</v>
      </c>
      <c r="S554" s="6" t="s">
        <v>36619</v>
      </c>
      <c r="T554" s="298" t="s">
        <v>36544</v>
      </c>
      <c r="U554" s="6" t="s">
        <v>177</v>
      </c>
      <c r="V554" s="6" t="s">
        <v>3817</v>
      </c>
      <c r="W554" s="300" t="s">
        <v>177</v>
      </c>
      <c r="X554" s="308"/>
      <c r="Y554" s="6"/>
      <c r="Z554" s="294"/>
      <c r="AA554" s="21"/>
    </row>
    <row r="555" spans="1:27" s="8" customFormat="1" ht="15" customHeight="1" thickBot="1" x14ac:dyDescent="0.3">
      <c r="A555" s="6"/>
      <c r="B555" s="6"/>
      <c r="C555" s="300"/>
      <c r="D555" s="6"/>
      <c r="E555" s="6"/>
      <c r="F555" s="19"/>
      <c r="G555" s="6"/>
      <c r="H555" s="22"/>
      <c r="I555" s="304"/>
      <c r="J555" s="305"/>
      <c r="K555" s="306"/>
      <c r="L555" s="307"/>
      <c r="M555" s="307"/>
      <c r="N555" s="6"/>
      <c r="O555" s="6"/>
      <c r="P555" s="246"/>
      <c r="Q555" s="48"/>
      <c r="R555" s="6"/>
      <c r="S555" s="6"/>
      <c r="T555" s="298"/>
      <c r="U555" s="6"/>
      <c r="V555" s="6"/>
      <c r="W555" s="300"/>
      <c r="X555" s="308"/>
      <c r="Y555" s="6"/>
      <c r="Z555" s="294"/>
      <c r="AA555" s="21"/>
    </row>
    <row r="556" spans="1:27" ht="23.25" customHeight="1" x14ac:dyDescent="0.25">
      <c r="A556" s="206" t="s">
        <v>0</v>
      </c>
      <c r="B556" s="207" t="s">
        <v>22114</v>
      </c>
      <c r="C556" s="207" t="s">
        <v>1</v>
      </c>
      <c r="D556" s="194" t="s">
        <v>2</v>
      </c>
      <c r="E556" s="208" t="s">
        <v>3</v>
      </c>
      <c r="F556" s="209" t="s">
        <v>4</v>
      </c>
      <c r="G556" s="210" t="s">
        <v>5</v>
      </c>
      <c r="H556" s="211" t="s">
        <v>6</v>
      </c>
      <c r="I556" s="212" t="s">
        <v>7</v>
      </c>
      <c r="J556" s="213" t="s">
        <v>29308</v>
      </c>
      <c r="K556" s="214" t="s">
        <v>29309</v>
      </c>
      <c r="L556" s="214" t="s">
        <v>33431</v>
      </c>
      <c r="M556" s="215" t="s">
        <v>8</v>
      </c>
      <c r="N556" s="212" t="s">
        <v>9</v>
      </c>
      <c r="O556" s="40" t="s">
        <v>10</v>
      </c>
      <c r="P556" s="41" t="s">
        <v>11</v>
      </c>
      <c r="Q556" s="41" t="s">
        <v>12</v>
      </c>
      <c r="R556" s="192" t="s">
        <v>13</v>
      </c>
    </row>
    <row r="557" spans="1:27" s="8" customFormat="1" ht="15" customHeight="1" x14ac:dyDescent="0.25">
      <c r="A557" s="6" t="s">
        <v>27</v>
      </c>
      <c r="B557" s="6" t="s">
        <v>22113</v>
      </c>
      <c r="C557" s="300" t="s">
        <v>36451</v>
      </c>
      <c r="D557" s="6" t="s">
        <v>36499</v>
      </c>
      <c r="E557" s="6">
        <v>15</v>
      </c>
      <c r="F557" s="19">
        <v>27022549</v>
      </c>
      <c r="G557" s="6">
        <v>27270225492</v>
      </c>
      <c r="H557" s="22">
        <v>28812</v>
      </c>
      <c r="I557" s="304" t="s">
        <v>20</v>
      </c>
      <c r="J557" s="305" t="s">
        <v>29310</v>
      </c>
      <c r="K557" s="306" t="s">
        <v>36270</v>
      </c>
      <c r="L557" s="307">
        <v>44866</v>
      </c>
      <c r="M557" s="307">
        <v>44866</v>
      </c>
      <c r="N557" s="6"/>
      <c r="O557" s="6"/>
      <c r="P557" s="246"/>
      <c r="Q557" s="48" t="s">
        <v>36620</v>
      </c>
      <c r="R557" s="6">
        <v>1564686189</v>
      </c>
      <c r="S557" s="6" t="s">
        <v>36621</v>
      </c>
      <c r="T557" s="298" t="s">
        <v>36545</v>
      </c>
      <c r="U557" s="6" t="s">
        <v>177</v>
      </c>
      <c r="V557" s="6" t="s">
        <v>3817</v>
      </c>
      <c r="W557" s="300" t="s">
        <v>177</v>
      </c>
      <c r="X557" s="308"/>
      <c r="Y557" s="6"/>
      <c r="Z557" s="294"/>
      <c r="AA557" s="21"/>
    </row>
    <row r="558" spans="1:27" s="8" customFormat="1" ht="15" customHeight="1" x14ac:dyDescent="0.25">
      <c r="A558" s="6" t="s">
        <v>27</v>
      </c>
      <c r="B558" s="6" t="s">
        <v>22113</v>
      </c>
      <c r="C558" s="300" t="s">
        <v>36452</v>
      </c>
      <c r="D558" s="6" t="s">
        <v>36500</v>
      </c>
      <c r="E558" s="6">
        <v>15</v>
      </c>
      <c r="F558" s="19">
        <v>30594097</v>
      </c>
      <c r="G558" s="6">
        <v>20305940977</v>
      </c>
      <c r="H558" s="22">
        <v>30634</v>
      </c>
      <c r="I558" s="304" t="s">
        <v>20</v>
      </c>
      <c r="J558" s="305" t="s">
        <v>29310</v>
      </c>
      <c r="K558" s="306" t="s">
        <v>36270</v>
      </c>
      <c r="L558" s="307">
        <v>44866</v>
      </c>
      <c r="M558" s="307">
        <v>44866</v>
      </c>
      <c r="N558" s="6"/>
      <c r="O558" s="6"/>
      <c r="P558" s="246"/>
      <c r="Q558" s="48" t="s">
        <v>36622</v>
      </c>
      <c r="R558" s="6">
        <v>1569243901</v>
      </c>
      <c r="S558" s="6" t="s">
        <v>36623</v>
      </c>
      <c r="T558" s="298" t="s">
        <v>36546</v>
      </c>
      <c r="U558" s="6" t="s">
        <v>177</v>
      </c>
      <c r="V558" s="6" t="s">
        <v>3817</v>
      </c>
      <c r="W558" s="300" t="s">
        <v>177</v>
      </c>
      <c r="X558" s="308"/>
      <c r="Y558" s="6"/>
      <c r="Z558" s="294"/>
      <c r="AA558" s="21"/>
    </row>
    <row r="559" spans="1:27" s="8" customFormat="1" ht="15" customHeight="1" x14ac:dyDescent="0.25">
      <c r="A559" s="6">
        <v>23</v>
      </c>
      <c r="B559" s="6" t="s">
        <v>22113</v>
      </c>
      <c r="C559" s="300" t="s">
        <v>36453</v>
      </c>
      <c r="D559" s="6" t="s">
        <v>36501</v>
      </c>
      <c r="E559" s="6">
        <v>16</v>
      </c>
      <c r="F559" s="19">
        <v>25283266</v>
      </c>
      <c r="G559" s="6">
        <v>27252832667</v>
      </c>
      <c r="H559" s="22">
        <v>28058</v>
      </c>
      <c r="I559" s="304" t="s">
        <v>20</v>
      </c>
      <c r="J559" s="305" t="s">
        <v>29310</v>
      </c>
      <c r="K559" s="306" t="s">
        <v>36270</v>
      </c>
      <c r="L559" s="307">
        <v>44866</v>
      </c>
      <c r="M559" s="307">
        <v>44867</v>
      </c>
      <c r="N559" s="6"/>
      <c r="O559" s="6"/>
      <c r="P559" s="246"/>
      <c r="Q559" s="48" t="s">
        <v>36624</v>
      </c>
      <c r="R559" s="6">
        <v>1130110008</v>
      </c>
      <c r="S559" s="6" t="s">
        <v>36625</v>
      </c>
      <c r="T559" s="298" t="s">
        <v>36547</v>
      </c>
      <c r="U559" s="6" t="s">
        <v>177</v>
      </c>
      <c r="V559" s="6" t="s">
        <v>3817</v>
      </c>
      <c r="W559" s="300" t="s">
        <v>177</v>
      </c>
      <c r="X559" s="308"/>
      <c r="Y559" s="6"/>
      <c r="Z559" s="294"/>
      <c r="AA559" s="21"/>
    </row>
    <row r="560" spans="1:27" s="8" customFormat="1" ht="15" customHeight="1" x14ac:dyDescent="0.25">
      <c r="A560" s="6" t="s">
        <v>59</v>
      </c>
      <c r="B560" s="6" t="s">
        <v>22113</v>
      </c>
      <c r="C560" s="300" t="s">
        <v>36454</v>
      </c>
      <c r="D560" s="6" t="s">
        <v>36502</v>
      </c>
      <c r="E560" s="6">
        <v>15</v>
      </c>
      <c r="F560" s="19">
        <v>34309119</v>
      </c>
      <c r="G560" s="6">
        <v>20343091193</v>
      </c>
      <c r="H560" s="22">
        <v>32600</v>
      </c>
      <c r="I560" s="304" t="s">
        <v>20</v>
      </c>
      <c r="J560" s="305" t="s">
        <v>29310</v>
      </c>
      <c r="K560" s="306" t="s">
        <v>36270</v>
      </c>
      <c r="L560" s="307">
        <v>44862</v>
      </c>
      <c r="M560" s="307">
        <v>44865</v>
      </c>
      <c r="N560" s="6"/>
      <c r="O560" s="6"/>
      <c r="P560" s="246"/>
      <c r="Q560" s="48" t="s">
        <v>36656</v>
      </c>
      <c r="R560" s="6">
        <v>3624871417</v>
      </c>
      <c r="S560" s="6" t="s">
        <v>36657</v>
      </c>
      <c r="T560" s="298" t="s">
        <v>36548</v>
      </c>
      <c r="U560" s="6" t="s">
        <v>177</v>
      </c>
      <c r="V560" s="6" t="s">
        <v>3817</v>
      </c>
      <c r="W560" s="300" t="s">
        <v>177</v>
      </c>
      <c r="X560" s="308"/>
      <c r="Y560" s="6"/>
      <c r="Z560" s="294"/>
      <c r="AA560" s="21"/>
    </row>
    <row r="561" spans="1:27" s="8" customFormat="1" ht="15" customHeight="1" x14ac:dyDescent="0.25">
      <c r="A561" s="5" t="s">
        <v>46</v>
      </c>
      <c r="B561" s="6" t="s">
        <v>22115</v>
      </c>
      <c r="C561" s="300" t="s">
        <v>36456</v>
      </c>
      <c r="D561" s="6" t="s">
        <v>1034</v>
      </c>
      <c r="E561" s="6">
        <v>30</v>
      </c>
      <c r="F561" s="19">
        <v>18199180</v>
      </c>
      <c r="G561" s="6">
        <v>20181991802</v>
      </c>
      <c r="H561" s="22">
        <v>24503</v>
      </c>
      <c r="I561" s="304" t="s">
        <v>20</v>
      </c>
      <c r="J561" s="305" t="s">
        <v>29310</v>
      </c>
      <c r="K561" s="306" t="s">
        <v>36270</v>
      </c>
      <c r="L561" s="307">
        <v>44866</v>
      </c>
      <c r="M561" s="307">
        <v>44865</v>
      </c>
      <c r="N561" s="6"/>
      <c r="O561" s="6"/>
      <c r="P561" s="246"/>
      <c r="Q561" s="48" t="s">
        <v>36680</v>
      </c>
      <c r="R561" s="6" t="s">
        <v>36681</v>
      </c>
      <c r="S561" s="6" t="s">
        <v>36682</v>
      </c>
      <c r="T561" s="298" t="s">
        <v>36550</v>
      </c>
      <c r="U561" s="6" t="s">
        <v>177</v>
      </c>
      <c r="V561" s="6" t="s">
        <v>3817</v>
      </c>
      <c r="W561" s="300" t="s">
        <v>177</v>
      </c>
      <c r="X561" s="308"/>
      <c r="Y561" s="6"/>
      <c r="Z561" s="294"/>
      <c r="AA561" s="21"/>
    </row>
    <row r="562" spans="1:27" s="8" customFormat="1" ht="15" customHeight="1" x14ac:dyDescent="0.25">
      <c r="A562" s="6">
        <v>35</v>
      </c>
      <c r="B562" s="6" t="s">
        <v>22115</v>
      </c>
      <c r="C562" s="300" t="s">
        <v>36457</v>
      </c>
      <c r="D562" s="6" t="s">
        <v>36504</v>
      </c>
      <c r="E562" s="6">
        <v>30</v>
      </c>
      <c r="F562" s="19">
        <v>23902197</v>
      </c>
      <c r="G562" s="6">
        <v>20239021973</v>
      </c>
      <c r="H562" s="22">
        <v>27241</v>
      </c>
      <c r="I562" s="304" t="s">
        <v>20</v>
      </c>
      <c r="J562" s="305" t="s">
        <v>29310</v>
      </c>
      <c r="K562" s="306" t="s">
        <v>36270</v>
      </c>
      <c r="L562" s="307">
        <v>44866</v>
      </c>
      <c r="M562" s="307">
        <v>44866</v>
      </c>
      <c r="N562" s="6"/>
      <c r="O562" s="6"/>
      <c r="P562" s="246"/>
      <c r="Q562" s="48" t="s">
        <v>36683</v>
      </c>
      <c r="R562" s="6" t="s">
        <v>176</v>
      </c>
      <c r="S562" s="6" t="s">
        <v>36684</v>
      </c>
      <c r="T562" s="298" t="s">
        <v>36551</v>
      </c>
      <c r="U562" s="6" t="s">
        <v>177</v>
      </c>
      <c r="V562" s="6" t="s">
        <v>3817</v>
      </c>
      <c r="W562" s="300" t="s">
        <v>177</v>
      </c>
      <c r="X562" s="308"/>
      <c r="Y562" s="6"/>
      <c r="Z562" s="294"/>
      <c r="AA562" s="21"/>
    </row>
    <row r="563" spans="1:27" s="8" customFormat="1" ht="15" customHeight="1" x14ac:dyDescent="0.25">
      <c r="A563" s="6" t="s">
        <v>59</v>
      </c>
      <c r="B563" s="6" t="s">
        <v>22115</v>
      </c>
      <c r="C563" s="300" t="s">
        <v>36458</v>
      </c>
      <c r="D563" s="6" t="s">
        <v>36505</v>
      </c>
      <c r="E563" s="6">
        <v>30</v>
      </c>
      <c r="F563" s="19">
        <v>21992301</v>
      </c>
      <c r="G563" s="6">
        <v>27219923010</v>
      </c>
      <c r="H563" s="22">
        <v>26033</v>
      </c>
      <c r="I563" s="304" t="s">
        <v>20</v>
      </c>
      <c r="J563" s="305" t="s">
        <v>29310</v>
      </c>
      <c r="K563" s="306" t="s">
        <v>36270</v>
      </c>
      <c r="L563" s="307">
        <v>44866</v>
      </c>
      <c r="M563" s="307">
        <v>44866</v>
      </c>
      <c r="N563" s="6"/>
      <c r="O563" s="6"/>
      <c r="P563" s="246"/>
      <c r="Q563" s="48" t="s">
        <v>36685</v>
      </c>
      <c r="R563" s="6">
        <v>1165737504</v>
      </c>
      <c r="S563" s="6" t="s">
        <v>36686</v>
      </c>
      <c r="T563" s="298" t="s">
        <v>36552</v>
      </c>
      <c r="U563" s="6" t="s">
        <v>177</v>
      </c>
      <c r="V563" s="6" t="s">
        <v>3817</v>
      </c>
      <c r="W563" s="300" t="s">
        <v>177</v>
      </c>
      <c r="X563" s="308"/>
      <c r="Y563" s="6"/>
      <c r="Z563" s="294"/>
      <c r="AA563" s="21"/>
    </row>
    <row r="564" spans="1:27" s="8" customFormat="1" ht="15" customHeight="1" x14ac:dyDescent="0.25">
      <c r="A564" s="5" t="s">
        <v>46</v>
      </c>
      <c r="B564" s="6" t="s">
        <v>22115</v>
      </c>
      <c r="C564" s="300" t="s">
        <v>36459</v>
      </c>
      <c r="D564" s="6" t="s">
        <v>36506</v>
      </c>
      <c r="E564" s="6">
        <v>30</v>
      </c>
      <c r="F564" s="19">
        <v>24998740</v>
      </c>
      <c r="G564" s="6">
        <v>23249987409</v>
      </c>
      <c r="H564" s="22">
        <v>27901</v>
      </c>
      <c r="I564" s="304" t="s">
        <v>20</v>
      </c>
      <c r="J564" s="305" t="s">
        <v>29310</v>
      </c>
      <c r="K564" s="306" t="s">
        <v>36270</v>
      </c>
      <c r="L564" s="307">
        <v>44866</v>
      </c>
      <c r="M564" s="307">
        <v>44866</v>
      </c>
      <c r="N564" s="6"/>
      <c r="O564" s="6"/>
      <c r="P564" s="246"/>
      <c r="Q564" s="48" t="s">
        <v>36687</v>
      </c>
      <c r="R564" s="6" t="s">
        <v>36688</v>
      </c>
      <c r="S564" s="6" t="s">
        <v>36689</v>
      </c>
      <c r="T564" s="298" t="s">
        <v>36553</v>
      </c>
      <c r="U564" s="6" t="s">
        <v>177</v>
      </c>
      <c r="V564" s="6" t="s">
        <v>3817</v>
      </c>
      <c r="W564" s="300" t="s">
        <v>177</v>
      </c>
      <c r="X564" s="308"/>
      <c r="Y564" s="6"/>
      <c r="Z564" s="294"/>
      <c r="AA564" s="21"/>
    </row>
    <row r="565" spans="1:27" s="8" customFormat="1" ht="15" customHeight="1" x14ac:dyDescent="0.25">
      <c r="A565" s="6" t="s">
        <v>27</v>
      </c>
      <c r="B565" s="6" t="s">
        <v>22115</v>
      </c>
      <c r="C565" s="300" t="s">
        <v>36460</v>
      </c>
      <c r="D565" s="6" t="s">
        <v>36507</v>
      </c>
      <c r="E565" s="6">
        <v>30</v>
      </c>
      <c r="F565" s="19">
        <v>28031802</v>
      </c>
      <c r="G565" s="6">
        <v>20280318028</v>
      </c>
      <c r="H565" s="22">
        <v>29283</v>
      </c>
      <c r="I565" s="304" t="s">
        <v>20</v>
      </c>
      <c r="J565" s="305" t="s">
        <v>29310</v>
      </c>
      <c r="K565" s="306" t="s">
        <v>36270</v>
      </c>
      <c r="L565" s="307">
        <v>44866</v>
      </c>
      <c r="M565" s="307">
        <v>44866</v>
      </c>
      <c r="N565" s="6"/>
      <c r="O565" s="6"/>
      <c r="P565" s="246"/>
      <c r="Q565" s="48" t="s">
        <v>36690</v>
      </c>
      <c r="R565" s="6">
        <v>1163088367</v>
      </c>
      <c r="S565" s="6" t="s">
        <v>36691</v>
      </c>
      <c r="T565" s="298" t="s">
        <v>36554</v>
      </c>
      <c r="U565" s="6" t="s">
        <v>177</v>
      </c>
      <c r="V565" s="6" t="s">
        <v>3817</v>
      </c>
      <c r="W565" s="300" t="s">
        <v>177</v>
      </c>
      <c r="X565" s="308"/>
      <c r="Y565" s="6"/>
      <c r="Z565" s="294"/>
      <c r="AA565" s="21"/>
    </row>
    <row r="566" spans="1:27" s="8" customFormat="1" ht="15" customHeight="1" x14ac:dyDescent="0.25">
      <c r="A566" s="5" t="s">
        <v>46</v>
      </c>
      <c r="B566" s="6" t="s">
        <v>22115</v>
      </c>
      <c r="C566" s="300" t="s">
        <v>36461</v>
      </c>
      <c r="D566" s="6" t="s">
        <v>36508</v>
      </c>
      <c r="E566" s="6">
        <v>32</v>
      </c>
      <c r="F566" s="19">
        <v>27024379</v>
      </c>
      <c r="G566" s="6">
        <v>20270243798</v>
      </c>
      <c r="H566" s="22">
        <v>28855</v>
      </c>
      <c r="I566" s="304" t="s">
        <v>20</v>
      </c>
      <c r="J566" s="305" t="s">
        <v>29310</v>
      </c>
      <c r="K566" s="306" t="s">
        <v>36270</v>
      </c>
      <c r="L566" s="307">
        <v>44866</v>
      </c>
      <c r="M566" s="307">
        <v>44865</v>
      </c>
      <c r="N566" s="6"/>
      <c r="O566" s="6"/>
      <c r="P566" s="246"/>
      <c r="Q566" s="48" t="s">
        <v>36692</v>
      </c>
      <c r="R566" s="6">
        <v>1168189044</v>
      </c>
      <c r="S566" s="6" t="s">
        <v>36693</v>
      </c>
      <c r="T566" s="6" t="s">
        <v>36555</v>
      </c>
      <c r="U566" s="6" t="s">
        <v>177</v>
      </c>
      <c r="V566" s="6" t="s">
        <v>3817</v>
      </c>
      <c r="W566" s="300" t="s">
        <v>177</v>
      </c>
      <c r="X566" s="308"/>
      <c r="Y566" s="6"/>
      <c r="Z566" s="294"/>
      <c r="AA566" s="21"/>
    </row>
    <row r="567" spans="1:27" s="8" customFormat="1" ht="15" customHeight="1" x14ac:dyDescent="0.25">
      <c r="A567" s="5" t="s">
        <v>46</v>
      </c>
      <c r="B567" s="6" t="s">
        <v>22115</v>
      </c>
      <c r="C567" s="300" t="s">
        <v>36462</v>
      </c>
      <c r="D567" s="6" t="s">
        <v>36509</v>
      </c>
      <c r="E567" s="6">
        <v>30</v>
      </c>
      <c r="F567" s="19">
        <v>24735923</v>
      </c>
      <c r="G567" s="6">
        <v>20247359231</v>
      </c>
      <c r="H567" s="22">
        <v>27680</v>
      </c>
      <c r="I567" s="304" t="s">
        <v>20</v>
      </c>
      <c r="J567" s="305" t="s">
        <v>29310</v>
      </c>
      <c r="K567" s="306" t="s">
        <v>36270</v>
      </c>
      <c r="L567" s="307">
        <v>44866</v>
      </c>
      <c r="M567" s="307">
        <v>44866</v>
      </c>
      <c r="N567" s="6"/>
      <c r="O567" s="6"/>
      <c r="P567" s="246"/>
      <c r="Q567" s="48" t="s">
        <v>36694</v>
      </c>
      <c r="R567" s="6">
        <v>1543990447</v>
      </c>
      <c r="S567" s="6" t="s">
        <v>36695</v>
      </c>
      <c r="T567" s="298" t="s">
        <v>36556</v>
      </c>
      <c r="U567" s="6" t="s">
        <v>177</v>
      </c>
      <c r="V567" s="6" t="s">
        <v>3817</v>
      </c>
      <c r="W567" s="300" t="s">
        <v>177</v>
      </c>
      <c r="X567" s="308"/>
      <c r="Y567" s="6"/>
      <c r="Z567" s="294"/>
      <c r="AA567" s="21"/>
    </row>
    <row r="568" spans="1:27" s="8" customFormat="1" ht="15" customHeight="1" x14ac:dyDescent="0.25">
      <c r="A568" s="5" t="s">
        <v>46</v>
      </c>
      <c r="B568" s="6" t="s">
        <v>22115</v>
      </c>
      <c r="C568" s="300" t="s">
        <v>36463</v>
      </c>
      <c r="D568" s="6" t="s">
        <v>36510</v>
      </c>
      <c r="E568" s="6">
        <v>30</v>
      </c>
      <c r="F568" s="19">
        <v>24022219</v>
      </c>
      <c r="G568" s="6">
        <v>20240222192</v>
      </c>
      <c r="H568" s="22">
        <v>27243</v>
      </c>
      <c r="I568" s="304" t="s">
        <v>20</v>
      </c>
      <c r="J568" s="305" t="s">
        <v>29310</v>
      </c>
      <c r="K568" s="306" t="s">
        <v>36270</v>
      </c>
      <c r="L568" s="307">
        <v>44866</v>
      </c>
      <c r="M568" s="307">
        <v>44866</v>
      </c>
      <c r="N568" s="6"/>
      <c r="O568" s="6"/>
      <c r="P568" s="246"/>
      <c r="Q568" s="48" t="s">
        <v>36696</v>
      </c>
      <c r="R568" s="6">
        <v>1526500608</v>
      </c>
      <c r="S568" s="6" t="s">
        <v>36697</v>
      </c>
      <c r="T568" s="298" t="s">
        <v>36557</v>
      </c>
      <c r="U568" s="6" t="s">
        <v>177</v>
      </c>
      <c r="V568" s="6" t="s">
        <v>3817</v>
      </c>
      <c r="W568" s="300" t="s">
        <v>177</v>
      </c>
      <c r="X568" s="308"/>
      <c r="Y568" s="6"/>
      <c r="Z568" s="294"/>
      <c r="AA568" s="21"/>
    </row>
    <row r="569" spans="1:27" s="8" customFormat="1" ht="15" customHeight="1" x14ac:dyDescent="0.25">
      <c r="A569" s="6" t="s">
        <v>27</v>
      </c>
      <c r="B569" s="6" t="s">
        <v>22115</v>
      </c>
      <c r="C569" s="300" t="s">
        <v>36464</v>
      </c>
      <c r="D569" s="6" t="s">
        <v>10334</v>
      </c>
      <c r="E569" s="6">
        <v>30</v>
      </c>
      <c r="F569" s="19">
        <v>25010297</v>
      </c>
      <c r="G569" s="6">
        <v>20250102977</v>
      </c>
      <c r="H569" s="22">
        <v>27722</v>
      </c>
      <c r="I569" s="304" t="s">
        <v>20</v>
      </c>
      <c r="J569" s="305" t="s">
        <v>29310</v>
      </c>
      <c r="K569" s="306" t="s">
        <v>36270</v>
      </c>
      <c r="L569" s="307">
        <v>44866</v>
      </c>
      <c r="M569" s="307">
        <v>44866</v>
      </c>
      <c r="N569" s="6"/>
      <c r="O569" s="6"/>
      <c r="P569" s="246"/>
      <c r="Q569" s="48" t="s">
        <v>36698</v>
      </c>
      <c r="R569" s="6" t="s">
        <v>36699</v>
      </c>
      <c r="S569" s="6" t="s">
        <v>36700</v>
      </c>
      <c r="T569" s="298" t="s">
        <v>36558</v>
      </c>
      <c r="U569" s="6" t="s">
        <v>177</v>
      </c>
      <c r="V569" s="6" t="s">
        <v>3817</v>
      </c>
      <c r="W569" s="300" t="s">
        <v>177</v>
      </c>
      <c r="X569" s="308"/>
      <c r="Y569" s="6"/>
      <c r="Z569" s="294"/>
      <c r="AA569" s="21"/>
    </row>
    <row r="570" spans="1:27" s="8" customFormat="1" ht="15" customHeight="1" x14ac:dyDescent="0.25">
      <c r="A570" s="5" t="s">
        <v>46</v>
      </c>
      <c r="B570" s="6" t="s">
        <v>22115</v>
      </c>
      <c r="C570" s="300" t="s">
        <v>36465</v>
      </c>
      <c r="D570" s="6" t="s">
        <v>27518</v>
      </c>
      <c r="E570" s="6">
        <v>31</v>
      </c>
      <c r="F570" s="19">
        <v>21842027</v>
      </c>
      <c r="G570" s="6">
        <v>27218420279</v>
      </c>
      <c r="H570" s="22">
        <v>25811</v>
      </c>
      <c r="I570" s="304" t="s">
        <v>20</v>
      </c>
      <c r="J570" s="305" t="s">
        <v>29310</v>
      </c>
      <c r="K570" s="306" t="s">
        <v>36270</v>
      </c>
      <c r="L570" s="307">
        <v>44866</v>
      </c>
      <c r="M570" s="307">
        <v>44866</v>
      </c>
      <c r="N570" s="6"/>
      <c r="O570" s="6"/>
      <c r="P570" s="246"/>
      <c r="Q570" s="48" t="s">
        <v>36701</v>
      </c>
      <c r="R570" s="6">
        <v>1165667536</v>
      </c>
      <c r="S570" s="6" t="s">
        <v>27517</v>
      </c>
      <c r="T570" s="298" t="s">
        <v>36559</v>
      </c>
      <c r="U570" s="6" t="s">
        <v>177</v>
      </c>
      <c r="V570" s="6" t="s">
        <v>3817</v>
      </c>
      <c r="W570" s="300" t="s">
        <v>177</v>
      </c>
      <c r="X570" s="308"/>
      <c r="Y570" s="6"/>
      <c r="Z570" s="294"/>
      <c r="AA570" s="21"/>
    </row>
    <row r="571" spans="1:27" s="8" customFormat="1" ht="15" customHeight="1" x14ac:dyDescent="0.25">
      <c r="A571" s="6">
        <v>12</v>
      </c>
      <c r="B571" s="6" t="s">
        <v>22115</v>
      </c>
      <c r="C571" s="300" t="s">
        <v>36466</v>
      </c>
      <c r="D571" s="6" t="s">
        <v>36511</v>
      </c>
      <c r="E571" s="6">
        <v>30</v>
      </c>
      <c r="F571" s="19">
        <v>21752046</v>
      </c>
      <c r="G571" s="6">
        <v>20217520461</v>
      </c>
      <c r="H571" s="22">
        <v>25810</v>
      </c>
      <c r="I571" s="304" t="s">
        <v>20</v>
      </c>
      <c r="J571" s="305" t="s">
        <v>29310</v>
      </c>
      <c r="K571" s="306" t="s">
        <v>36270</v>
      </c>
      <c r="L571" s="307">
        <v>44866</v>
      </c>
      <c r="M571" s="307">
        <v>44866</v>
      </c>
      <c r="N571" s="6"/>
      <c r="O571" s="6"/>
      <c r="P571" s="246"/>
      <c r="Q571" s="48" t="s">
        <v>36702</v>
      </c>
      <c r="R571" s="6">
        <v>2920552055</v>
      </c>
      <c r="S571" s="6" t="s">
        <v>36703</v>
      </c>
      <c r="T571" s="298" t="s">
        <v>36560</v>
      </c>
      <c r="U571" s="6" t="s">
        <v>177</v>
      </c>
      <c r="V571" s="6" t="s">
        <v>3817</v>
      </c>
      <c r="W571" s="300" t="s">
        <v>177</v>
      </c>
      <c r="X571" s="308"/>
      <c r="Y571" s="6"/>
      <c r="Z571" s="294"/>
      <c r="AA571" s="21"/>
    </row>
    <row r="572" spans="1:27" s="8" customFormat="1" ht="15" customHeight="1" x14ac:dyDescent="0.25">
      <c r="A572" s="5" t="s">
        <v>46</v>
      </c>
      <c r="B572" s="6" t="s">
        <v>22115</v>
      </c>
      <c r="C572" s="300" t="s">
        <v>36467</v>
      </c>
      <c r="D572" s="6" t="s">
        <v>36512</v>
      </c>
      <c r="E572" s="6">
        <v>30</v>
      </c>
      <c r="F572" s="19">
        <v>29171261</v>
      </c>
      <c r="G572" s="6">
        <v>20291712615</v>
      </c>
      <c r="H572" s="22">
        <v>29908</v>
      </c>
      <c r="I572" s="304" t="s">
        <v>20</v>
      </c>
      <c r="J572" s="305" t="s">
        <v>29310</v>
      </c>
      <c r="K572" s="306" t="s">
        <v>36270</v>
      </c>
      <c r="L572" s="307">
        <v>44866</v>
      </c>
      <c r="M572" s="307">
        <v>44866</v>
      </c>
      <c r="N572" s="6"/>
      <c r="O572" s="6"/>
      <c r="P572" s="246"/>
      <c r="Q572" s="48" t="s">
        <v>36704</v>
      </c>
      <c r="R572" s="6">
        <v>1544363992</v>
      </c>
      <c r="S572" s="6" t="s">
        <v>36705</v>
      </c>
      <c r="T572" s="298" t="s">
        <v>36561</v>
      </c>
      <c r="U572" s="6" t="s">
        <v>177</v>
      </c>
      <c r="V572" s="6" t="s">
        <v>3817</v>
      </c>
      <c r="W572" s="300" t="s">
        <v>177</v>
      </c>
      <c r="X572" s="308"/>
      <c r="Y572" s="6"/>
      <c r="Z572" s="294"/>
      <c r="AA572" s="21"/>
    </row>
    <row r="573" spans="1:27" s="8" customFormat="1" ht="15" customHeight="1" x14ac:dyDescent="0.25">
      <c r="A573" s="6">
        <v>23</v>
      </c>
      <c r="B573" s="6" t="s">
        <v>22115</v>
      </c>
      <c r="C573" s="300" t="s">
        <v>36468</v>
      </c>
      <c r="D573" s="6" t="s">
        <v>36513</v>
      </c>
      <c r="E573" s="6">
        <v>31</v>
      </c>
      <c r="F573" s="19">
        <v>22384727</v>
      </c>
      <c r="G573" s="6">
        <v>27223847272</v>
      </c>
      <c r="H573" s="22">
        <v>26258</v>
      </c>
      <c r="I573" s="304" t="s">
        <v>20</v>
      </c>
      <c r="J573" s="305" t="s">
        <v>29310</v>
      </c>
      <c r="K573" s="306" t="s">
        <v>36270</v>
      </c>
      <c r="L573" s="307">
        <v>44892</v>
      </c>
      <c r="M573" s="307">
        <v>44866</v>
      </c>
      <c r="N573" s="6"/>
      <c r="O573" s="6"/>
      <c r="P573" s="246"/>
      <c r="Q573" s="48" t="s">
        <v>36706</v>
      </c>
      <c r="R573" s="6" t="s">
        <v>36707</v>
      </c>
      <c r="S573" s="6" t="s">
        <v>36708</v>
      </c>
      <c r="T573" s="298" t="s">
        <v>36562</v>
      </c>
      <c r="U573" s="6" t="s">
        <v>177</v>
      </c>
      <c r="V573" s="6" t="s">
        <v>3817</v>
      </c>
      <c r="W573" s="300" t="s">
        <v>177</v>
      </c>
      <c r="X573" s="308"/>
      <c r="Y573" s="6"/>
      <c r="Z573" s="294"/>
      <c r="AA573" s="21"/>
    </row>
    <row r="574" spans="1:27" s="8" customFormat="1" ht="15" customHeight="1" x14ac:dyDescent="0.25">
      <c r="A574" s="6" t="s">
        <v>27</v>
      </c>
      <c r="B574" s="6" t="s">
        <v>22115</v>
      </c>
      <c r="C574" s="300" t="s">
        <v>36469</v>
      </c>
      <c r="D574" s="6" t="s">
        <v>36514</v>
      </c>
      <c r="E574" s="6">
        <v>31</v>
      </c>
      <c r="F574" s="19">
        <v>29191382</v>
      </c>
      <c r="G574" s="6">
        <v>20291913823</v>
      </c>
      <c r="H574" s="22">
        <v>29908</v>
      </c>
      <c r="I574" s="304" t="s">
        <v>20</v>
      </c>
      <c r="J574" s="305" t="s">
        <v>29310</v>
      </c>
      <c r="K574" s="306" t="s">
        <v>36270</v>
      </c>
      <c r="L574" s="307">
        <v>44866</v>
      </c>
      <c r="M574" s="307">
        <v>44866</v>
      </c>
      <c r="N574" s="6"/>
      <c r="O574" s="6"/>
      <c r="P574" s="246"/>
      <c r="Q574" s="48" t="s">
        <v>36709</v>
      </c>
      <c r="R574" s="6">
        <v>1164526055</v>
      </c>
      <c r="S574" s="6" t="s">
        <v>36710</v>
      </c>
      <c r="T574" s="298" t="s">
        <v>36563</v>
      </c>
      <c r="U574" s="6" t="s">
        <v>177</v>
      </c>
      <c r="V574" s="6" t="s">
        <v>3817</v>
      </c>
      <c r="W574" s="300" t="s">
        <v>177</v>
      </c>
      <c r="X574" s="308"/>
      <c r="Y574" s="6"/>
      <c r="Z574" s="294"/>
      <c r="AA574" s="21"/>
    </row>
    <row r="575" spans="1:27" s="8" customFormat="1" ht="15" customHeight="1" x14ac:dyDescent="0.25">
      <c r="A575" s="6">
        <v>17</v>
      </c>
      <c r="B575" s="6" t="s">
        <v>22115</v>
      </c>
      <c r="C575" s="300" t="s">
        <v>36470</v>
      </c>
      <c r="D575" s="6" t="s">
        <v>36515</v>
      </c>
      <c r="E575" s="6">
        <v>31</v>
      </c>
      <c r="F575" s="19">
        <v>18728034</v>
      </c>
      <c r="G575" s="6">
        <v>20187280347</v>
      </c>
      <c r="H575" s="22">
        <v>26703</v>
      </c>
      <c r="I575" s="304" t="s">
        <v>20</v>
      </c>
      <c r="J575" s="305" t="s">
        <v>29310</v>
      </c>
      <c r="K575" s="306" t="s">
        <v>36270</v>
      </c>
      <c r="L575" s="307">
        <v>44866</v>
      </c>
      <c r="M575" s="307">
        <v>44866</v>
      </c>
      <c r="N575" s="6"/>
      <c r="O575" s="6"/>
      <c r="P575" s="246"/>
      <c r="Q575" s="48" t="s">
        <v>36711</v>
      </c>
      <c r="R575" s="6">
        <v>1158750817</v>
      </c>
      <c r="S575" s="6" t="s">
        <v>36712</v>
      </c>
      <c r="T575" s="298" t="s">
        <v>36564</v>
      </c>
      <c r="U575" s="6" t="s">
        <v>177</v>
      </c>
      <c r="V575" s="6" t="s">
        <v>3817</v>
      </c>
      <c r="W575" s="300" t="s">
        <v>177</v>
      </c>
      <c r="X575" s="308"/>
      <c r="Y575" s="6"/>
      <c r="Z575" s="294"/>
      <c r="AA575" s="21"/>
    </row>
    <row r="576" spans="1:27" s="8" customFormat="1" ht="15" customHeight="1" x14ac:dyDescent="0.25">
      <c r="A576" s="5" t="s">
        <v>46</v>
      </c>
      <c r="B576" s="6" t="s">
        <v>22115</v>
      </c>
      <c r="C576" s="300" t="s">
        <v>36471</v>
      </c>
      <c r="D576" s="6" t="s">
        <v>36516</v>
      </c>
      <c r="E576" s="6">
        <v>31</v>
      </c>
      <c r="F576" s="19">
        <v>29679385</v>
      </c>
      <c r="G576" s="6">
        <v>20296793850</v>
      </c>
      <c r="H576" s="22">
        <v>30282</v>
      </c>
      <c r="I576" s="304" t="s">
        <v>20</v>
      </c>
      <c r="J576" s="305" t="s">
        <v>29310</v>
      </c>
      <c r="K576" s="306" t="s">
        <v>36270</v>
      </c>
      <c r="L576" s="307">
        <v>44866</v>
      </c>
      <c r="M576" s="307">
        <v>44866</v>
      </c>
      <c r="N576" s="6"/>
      <c r="O576" s="6"/>
      <c r="P576" s="246"/>
      <c r="Q576" s="48" t="s">
        <v>36713</v>
      </c>
      <c r="R576" s="6">
        <v>1530009443</v>
      </c>
      <c r="S576" s="6" t="s">
        <v>36714</v>
      </c>
      <c r="T576" s="298" t="s">
        <v>36565</v>
      </c>
      <c r="U576" s="6" t="s">
        <v>177</v>
      </c>
      <c r="V576" s="6" t="s">
        <v>3817</v>
      </c>
      <c r="W576" s="300" t="s">
        <v>177</v>
      </c>
      <c r="X576" s="308"/>
      <c r="Y576" s="6"/>
      <c r="Z576" s="294"/>
      <c r="AA576" s="21"/>
    </row>
    <row r="577" spans="1:27" s="8" customFormat="1" ht="15" customHeight="1" x14ac:dyDescent="0.25">
      <c r="A577" s="6">
        <v>12</v>
      </c>
      <c r="B577" s="6" t="s">
        <v>22115</v>
      </c>
      <c r="C577" s="300" t="s">
        <v>36472</v>
      </c>
      <c r="D577" s="6" t="s">
        <v>36517</v>
      </c>
      <c r="E577" s="6">
        <v>31</v>
      </c>
      <c r="F577" s="19">
        <v>27431482</v>
      </c>
      <c r="G577" s="6">
        <v>20274314827</v>
      </c>
      <c r="H577" s="22">
        <v>29080</v>
      </c>
      <c r="I577" s="304" t="s">
        <v>20</v>
      </c>
      <c r="J577" s="305" t="s">
        <v>29310</v>
      </c>
      <c r="K577" s="306" t="s">
        <v>36270</v>
      </c>
      <c r="L577" s="307">
        <v>44866</v>
      </c>
      <c r="M577" s="307">
        <v>44866</v>
      </c>
      <c r="N577" s="6"/>
      <c r="O577" s="6"/>
      <c r="P577" s="246"/>
      <c r="Q577" s="48" t="s">
        <v>36715</v>
      </c>
      <c r="R577" s="6">
        <v>2920409035</v>
      </c>
      <c r="S577" s="6" t="s">
        <v>36716</v>
      </c>
      <c r="T577" s="298" t="s">
        <v>36566</v>
      </c>
      <c r="U577" s="6" t="s">
        <v>177</v>
      </c>
      <c r="V577" s="6" t="s">
        <v>3817</v>
      </c>
      <c r="W577" s="300" t="s">
        <v>177</v>
      </c>
      <c r="X577" s="308"/>
      <c r="Y577" s="6"/>
      <c r="Z577" s="294"/>
      <c r="AA577" s="21"/>
    </row>
    <row r="578" spans="1:27" s="8" customFormat="1" ht="15" customHeight="1" x14ac:dyDescent="0.25">
      <c r="A578" s="5" t="s">
        <v>46</v>
      </c>
      <c r="B578" s="6" t="s">
        <v>22115</v>
      </c>
      <c r="C578" s="300" t="s">
        <v>36473</v>
      </c>
      <c r="D578" s="6" t="s">
        <v>36518</v>
      </c>
      <c r="E578" s="6">
        <v>31</v>
      </c>
      <c r="F578" s="19">
        <v>22355035</v>
      </c>
      <c r="G578" s="6">
        <v>27223550350</v>
      </c>
      <c r="H578" s="22">
        <v>26107</v>
      </c>
      <c r="I578" s="304" t="s">
        <v>20</v>
      </c>
      <c r="J578" s="305" t="s">
        <v>29310</v>
      </c>
      <c r="K578" s="306" t="s">
        <v>36270</v>
      </c>
      <c r="L578" s="307">
        <v>44866</v>
      </c>
      <c r="M578" s="307">
        <v>44866</v>
      </c>
      <c r="N578" s="6"/>
      <c r="O578" s="6"/>
      <c r="P578" s="246"/>
      <c r="Q578" s="48" t="s">
        <v>36717</v>
      </c>
      <c r="R578" s="6">
        <v>1535762331</v>
      </c>
      <c r="S578" s="6" t="s">
        <v>36718</v>
      </c>
      <c r="T578" s="298" t="s">
        <v>36567</v>
      </c>
      <c r="U578" s="6" t="s">
        <v>177</v>
      </c>
      <c r="V578" s="6" t="s">
        <v>3817</v>
      </c>
      <c r="W578" s="300" t="s">
        <v>177</v>
      </c>
      <c r="X578" s="308"/>
      <c r="Y578" s="6"/>
      <c r="Z578" s="294"/>
      <c r="AA578" s="21"/>
    </row>
    <row r="579" spans="1:27" s="8" customFormat="1" ht="15" customHeight="1" x14ac:dyDescent="0.25">
      <c r="A579" s="5" t="s">
        <v>46</v>
      </c>
      <c r="B579" s="6" t="s">
        <v>22115</v>
      </c>
      <c r="C579" s="300" t="s">
        <v>36474</v>
      </c>
      <c r="D579" s="6" t="s">
        <v>36519</v>
      </c>
      <c r="E579" s="6">
        <v>32</v>
      </c>
      <c r="F579" s="19">
        <v>27678054</v>
      </c>
      <c r="G579" s="6">
        <v>27276780544</v>
      </c>
      <c r="H579" s="22">
        <v>29036</v>
      </c>
      <c r="I579" s="304" t="s">
        <v>20</v>
      </c>
      <c r="J579" s="305" t="s">
        <v>29310</v>
      </c>
      <c r="K579" s="306" t="s">
        <v>36270</v>
      </c>
      <c r="L579" s="307">
        <v>44866</v>
      </c>
      <c r="M579" s="307">
        <v>44866</v>
      </c>
      <c r="N579" s="6"/>
      <c r="O579" s="6"/>
      <c r="P579" s="246"/>
      <c r="Q579" s="48" t="s">
        <v>36719</v>
      </c>
      <c r="R579" s="6">
        <v>1155954759</v>
      </c>
      <c r="S579" s="6" t="s">
        <v>36720</v>
      </c>
      <c r="T579" s="298" t="s">
        <v>36568</v>
      </c>
      <c r="U579" s="6" t="s">
        <v>177</v>
      </c>
      <c r="V579" s="6" t="s">
        <v>3817</v>
      </c>
      <c r="W579" s="300" t="s">
        <v>177</v>
      </c>
      <c r="X579" s="308"/>
      <c r="Y579" s="6"/>
      <c r="Z579" s="294"/>
      <c r="AA579" s="21"/>
    </row>
    <row r="580" spans="1:27" s="8" customFormat="1" ht="15" customHeight="1" x14ac:dyDescent="0.25">
      <c r="A580" s="6">
        <v>24</v>
      </c>
      <c r="B580" s="6" t="s">
        <v>22115</v>
      </c>
      <c r="C580" s="300" t="s">
        <v>36475</v>
      </c>
      <c r="D580" s="6" t="s">
        <v>36520</v>
      </c>
      <c r="E580" s="6">
        <v>32</v>
      </c>
      <c r="F580" s="19">
        <v>28002469</v>
      </c>
      <c r="G580" s="6">
        <v>20280024695</v>
      </c>
      <c r="H580" s="22">
        <v>29354</v>
      </c>
      <c r="I580" s="304" t="s">
        <v>20</v>
      </c>
      <c r="J580" s="305" t="s">
        <v>29310</v>
      </c>
      <c r="K580" s="306" t="s">
        <v>36270</v>
      </c>
      <c r="L580" s="307">
        <v>44868</v>
      </c>
      <c r="M580" s="307">
        <v>44866</v>
      </c>
      <c r="N580" s="6"/>
      <c r="O580" s="6"/>
      <c r="P580" s="246"/>
      <c r="Q580" s="48" t="s">
        <v>36721</v>
      </c>
      <c r="R580" s="6">
        <v>1131194559</v>
      </c>
      <c r="S580" s="6" t="s">
        <v>36722</v>
      </c>
      <c r="T580" s="298" t="s">
        <v>36569</v>
      </c>
      <c r="U580" s="6" t="s">
        <v>177</v>
      </c>
      <c r="V580" s="6" t="s">
        <v>3817</v>
      </c>
      <c r="W580" s="300" t="s">
        <v>177</v>
      </c>
      <c r="X580" s="308"/>
      <c r="Y580" s="6"/>
      <c r="Z580" s="294"/>
      <c r="AA580" s="21"/>
    </row>
    <row r="581" spans="1:27" s="8" customFormat="1" ht="15" customHeight="1" x14ac:dyDescent="0.25">
      <c r="A581" s="6" t="s">
        <v>27</v>
      </c>
      <c r="B581" s="6" t="s">
        <v>22115</v>
      </c>
      <c r="C581" s="300" t="s">
        <v>36476</v>
      </c>
      <c r="D581" s="6" t="s">
        <v>36521</v>
      </c>
      <c r="E581" s="6">
        <v>33</v>
      </c>
      <c r="F581" s="19">
        <v>25292751</v>
      </c>
      <c r="G581" s="6">
        <v>23252927514</v>
      </c>
      <c r="H581" s="22">
        <v>27787</v>
      </c>
      <c r="I581" s="304" t="s">
        <v>20</v>
      </c>
      <c r="J581" s="305" t="s">
        <v>29310</v>
      </c>
      <c r="K581" s="306" t="s">
        <v>36270</v>
      </c>
      <c r="L581" s="307">
        <v>44866</v>
      </c>
      <c r="M581" s="307">
        <v>44866</v>
      </c>
      <c r="N581" s="6"/>
      <c r="O581" s="6"/>
      <c r="P581" s="246"/>
      <c r="Q581" s="48" t="s">
        <v>36723</v>
      </c>
      <c r="R581" s="6" t="s">
        <v>36724</v>
      </c>
      <c r="S581" s="6" t="s">
        <v>36725</v>
      </c>
      <c r="T581" s="298" t="s">
        <v>36570</v>
      </c>
      <c r="U581" s="6" t="s">
        <v>177</v>
      </c>
      <c r="V581" s="6" t="s">
        <v>3817</v>
      </c>
      <c r="W581" s="300" t="s">
        <v>177</v>
      </c>
      <c r="X581" s="308"/>
      <c r="Y581" s="6"/>
      <c r="Z581" s="294"/>
      <c r="AA581" s="21"/>
    </row>
    <row r="582" spans="1:27" s="8" customFormat="1" ht="15" customHeight="1" x14ac:dyDescent="0.25">
      <c r="A582" s="6" t="s">
        <v>27</v>
      </c>
      <c r="B582" s="6" t="s">
        <v>22115</v>
      </c>
      <c r="C582" s="300" t="s">
        <v>36477</v>
      </c>
      <c r="D582" s="6" t="s">
        <v>36522</v>
      </c>
      <c r="E582" s="6">
        <v>32</v>
      </c>
      <c r="F582" s="19">
        <v>22936925</v>
      </c>
      <c r="G582" s="6">
        <v>20229369254</v>
      </c>
      <c r="H582" s="22">
        <v>27935</v>
      </c>
      <c r="I582" s="304" t="s">
        <v>20</v>
      </c>
      <c r="J582" s="305" t="s">
        <v>29310</v>
      </c>
      <c r="K582" s="306" t="s">
        <v>36270</v>
      </c>
      <c r="L582" s="307">
        <v>44866</v>
      </c>
      <c r="M582" s="307">
        <v>44866</v>
      </c>
      <c r="N582" s="6"/>
      <c r="O582" s="6"/>
      <c r="P582" s="246"/>
      <c r="Q582" s="48" t="s">
        <v>36726</v>
      </c>
      <c r="R582" s="6" t="s">
        <v>36727</v>
      </c>
      <c r="S582" s="6" t="s">
        <v>36728</v>
      </c>
      <c r="T582" s="298" t="s">
        <v>36571</v>
      </c>
      <c r="U582" s="6" t="s">
        <v>177</v>
      </c>
      <c r="V582" s="6" t="s">
        <v>3817</v>
      </c>
      <c r="W582" s="300" t="s">
        <v>177</v>
      </c>
      <c r="X582" s="308"/>
      <c r="Y582" s="6"/>
      <c r="Z582" s="294"/>
      <c r="AA582" s="21"/>
    </row>
    <row r="583" spans="1:27" s="8" customFormat="1" ht="15" customHeight="1" x14ac:dyDescent="0.25">
      <c r="A583" s="6" t="s">
        <v>27</v>
      </c>
      <c r="B583" s="6" t="s">
        <v>22115</v>
      </c>
      <c r="C583" s="300" t="s">
        <v>36478</v>
      </c>
      <c r="D583" s="6" t="s">
        <v>36523</v>
      </c>
      <c r="E583" s="6">
        <v>33</v>
      </c>
      <c r="F583" s="19">
        <v>24923461</v>
      </c>
      <c r="G583" s="6">
        <v>27249234619</v>
      </c>
      <c r="H583" s="22">
        <v>27712</v>
      </c>
      <c r="I583" s="304" t="s">
        <v>20</v>
      </c>
      <c r="J583" s="305" t="s">
        <v>29310</v>
      </c>
      <c r="K583" s="306" t="s">
        <v>36270</v>
      </c>
      <c r="L583" s="307">
        <v>44866</v>
      </c>
      <c r="M583" s="307">
        <v>44866</v>
      </c>
      <c r="N583" s="6"/>
      <c r="O583" s="6"/>
      <c r="P583" s="246"/>
      <c r="Q583" s="48" t="s">
        <v>36729</v>
      </c>
      <c r="R583" s="6">
        <v>1157941137</v>
      </c>
      <c r="S583" s="6" t="s">
        <v>36730</v>
      </c>
      <c r="T583" s="298" t="s">
        <v>36572</v>
      </c>
      <c r="U583" s="6" t="s">
        <v>177</v>
      </c>
      <c r="V583" s="6" t="s">
        <v>3817</v>
      </c>
      <c r="W583" s="300" t="s">
        <v>177</v>
      </c>
      <c r="X583" s="308"/>
      <c r="Y583" s="6"/>
      <c r="Z583" s="294"/>
      <c r="AA583" s="21"/>
    </row>
    <row r="584" spans="1:27" s="8" customFormat="1" ht="15" customHeight="1" x14ac:dyDescent="0.25">
      <c r="A584" s="6">
        <v>14</v>
      </c>
      <c r="B584" s="6" t="s">
        <v>22116</v>
      </c>
      <c r="C584" s="300" t="s">
        <v>36217</v>
      </c>
      <c r="D584" s="6" t="s">
        <v>36218</v>
      </c>
      <c r="E584" s="6">
        <v>35</v>
      </c>
      <c r="F584" s="19">
        <v>20236354</v>
      </c>
      <c r="G584" s="6">
        <v>20202363548</v>
      </c>
      <c r="H584" s="22">
        <v>25163</v>
      </c>
      <c r="I584" s="304" t="s">
        <v>22252</v>
      </c>
      <c r="J584" s="305" t="s">
        <v>29310</v>
      </c>
      <c r="K584" s="306" t="s">
        <v>36270</v>
      </c>
      <c r="L584" s="307">
        <v>30905</v>
      </c>
      <c r="M584" s="314" t="s">
        <v>36421</v>
      </c>
      <c r="N584" s="6"/>
      <c r="O584" s="6"/>
      <c r="P584" s="306" t="s">
        <v>36424</v>
      </c>
      <c r="Q584" s="48" t="s">
        <v>36422</v>
      </c>
      <c r="R584" s="6" t="s">
        <v>36423</v>
      </c>
      <c r="S584" s="6" t="s">
        <v>176</v>
      </c>
      <c r="T584" s="48" t="s">
        <v>36219</v>
      </c>
      <c r="U584" s="6" t="s">
        <v>177</v>
      </c>
      <c r="V584" s="6" t="s">
        <v>3817</v>
      </c>
      <c r="W584" s="48" t="s">
        <v>36271</v>
      </c>
      <c r="X584" s="6" t="s">
        <v>36388</v>
      </c>
      <c r="Y584" s="6"/>
      <c r="Z584" s="294"/>
      <c r="AA584" s="21"/>
    </row>
    <row r="585" spans="1:27" s="8" customFormat="1" ht="15" customHeight="1" x14ac:dyDescent="0.25">
      <c r="A585" s="6">
        <v>13</v>
      </c>
      <c r="B585" s="6" t="s">
        <v>22116</v>
      </c>
      <c r="C585" s="300" t="s">
        <v>36220</v>
      </c>
      <c r="D585" s="6" t="s">
        <v>36221</v>
      </c>
      <c r="E585" s="6">
        <v>32</v>
      </c>
      <c r="F585" s="19">
        <v>16867775</v>
      </c>
      <c r="G585" s="6">
        <v>27168677753</v>
      </c>
      <c r="H585" s="22">
        <v>23601</v>
      </c>
      <c r="I585" s="304" t="s">
        <v>17337</v>
      </c>
      <c r="J585" s="305" t="s">
        <v>29310</v>
      </c>
      <c r="K585" s="306" t="s">
        <v>36270</v>
      </c>
      <c r="L585" s="307">
        <v>31145</v>
      </c>
      <c r="M585" s="314" t="s">
        <v>36425</v>
      </c>
      <c r="N585" s="6"/>
      <c r="O585" s="6"/>
      <c r="P585" s="306" t="s">
        <v>36223</v>
      </c>
      <c r="Q585" s="48" t="s">
        <v>36426</v>
      </c>
      <c r="R585" s="6" t="s">
        <v>36427</v>
      </c>
      <c r="S585" s="6" t="s">
        <v>36428</v>
      </c>
      <c r="T585" s="48" t="s">
        <v>36222</v>
      </c>
      <c r="U585" s="6" t="s">
        <v>177</v>
      </c>
      <c r="V585" s="6" t="s">
        <v>3817</v>
      </c>
      <c r="W585" s="48" t="s">
        <v>36272</v>
      </c>
      <c r="X585" s="6" t="s">
        <v>36388</v>
      </c>
      <c r="Y585" s="6"/>
      <c r="Z585" s="294"/>
      <c r="AA585" s="21"/>
    </row>
    <row r="586" spans="1:27" s="8" customFormat="1" ht="15" customHeight="1" x14ac:dyDescent="0.25">
      <c r="A586" s="6">
        <v>10</v>
      </c>
      <c r="B586" s="6" t="s">
        <v>22116</v>
      </c>
      <c r="C586" s="300" t="s">
        <v>36224</v>
      </c>
      <c r="D586" s="6" t="s">
        <v>36225</v>
      </c>
      <c r="E586" s="6">
        <v>34</v>
      </c>
      <c r="F586" s="19">
        <v>18311195</v>
      </c>
      <c r="G586" s="6">
        <v>27183111952</v>
      </c>
      <c r="H586" s="22">
        <v>23838</v>
      </c>
      <c r="I586" s="304" t="s">
        <v>17337</v>
      </c>
      <c r="J586" s="305" t="s">
        <v>29310</v>
      </c>
      <c r="K586" s="306" t="s">
        <v>36270</v>
      </c>
      <c r="L586" s="307">
        <v>44501</v>
      </c>
      <c r="M586" s="314" t="s">
        <v>36377</v>
      </c>
      <c r="N586" s="6"/>
      <c r="O586" s="6"/>
      <c r="P586" s="246"/>
      <c r="Q586" s="48" t="s">
        <v>36378</v>
      </c>
      <c r="R586" s="6" t="s">
        <v>36379</v>
      </c>
      <c r="S586" s="6" t="s">
        <v>36380</v>
      </c>
      <c r="T586" s="48" t="s">
        <v>36226</v>
      </c>
      <c r="U586" s="6" t="s">
        <v>177</v>
      </c>
      <c r="V586" s="6" t="s">
        <v>3817</v>
      </c>
      <c r="W586" s="48" t="s">
        <v>36273</v>
      </c>
      <c r="X586" s="6" t="s">
        <v>36388</v>
      </c>
      <c r="Y586" s="6"/>
      <c r="Z586" s="294"/>
      <c r="AA586" s="21"/>
    </row>
    <row r="587" spans="1:27" s="8" customFormat="1" ht="15" customHeight="1" x14ac:dyDescent="0.25">
      <c r="A587" s="5" t="s">
        <v>59</v>
      </c>
      <c r="B587" s="6" t="s">
        <v>22116</v>
      </c>
      <c r="C587" s="300" t="s">
        <v>36227</v>
      </c>
      <c r="D587" s="6" t="s">
        <v>36228</v>
      </c>
      <c r="E587" s="6">
        <v>34</v>
      </c>
      <c r="F587" s="19">
        <v>4848967</v>
      </c>
      <c r="G587" s="6">
        <v>27048489678</v>
      </c>
      <c r="H587" s="22">
        <v>17036</v>
      </c>
      <c r="I587" s="304" t="s">
        <v>17470</v>
      </c>
      <c r="J587" s="305" t="s">
        <v>29310</v>
      </c>
      <c r="K587" s="306" t="s">
        <v>36270</v>
      </c>
      <c r="L587" s="307">
        <v>44745</v>
      </c>
      <c r="M587" s="314" t="s">
        <v>36384</v>
      </c>
      <c r="N587" s="6"/>
      <c r="O587" s="6"/>
      <c r="P587" s="246"/>
      <c r="Q587" s="48" t="s">
        <v>36419</v>
      </c>
      <c r="R587" s="6">
        <v>1167595644</v>
      </c>
      <c r="S587" s="6" t="s">
        <v>36420</v>
      </c>
      <c r="T587" s="48" t="s">
        <v>36412</v>
      </c>
      <c r="U587" s="6" t="s">
        <v>177</v>
      </c>
      <c r="V587" s="6" t="s">
        <v>3817</v>
      </c>
      <c r="W587" s="48" t="s">
        <v>36274</v>
      </c>
      <c r="X587" s="260">
        <v>0.5</v>
      </c>
      <c r="Y587" s="6"/>
      <c r="Z587" s="294"/>
      <c r="AA587" s="21"/>
    </row>
    <row r="588" spans="1:27" s="8" customFormat="1" ht="15" customHeight="1" x14ac:dyDescent="0.25">
      <c r="A588" s="6">
        <v>10</v>
      </c>
      <c r="B588" s="6" t="s">
        <v>22116</v>
      </c>
      <c r="C588" s="300" t="s">
        <v>36229</v>
      </c>
      <c r="D588" s="6" t="s">
        <v>36230</v>
      </c>
      <c r="E588" s="6">
        <v>16</v>
      </c>
      <c r="F588" s="19">
        <v>11148119</v>
      </c>
      <c r="G588" s="6">
        <v>27111481194</v>
      </c>
      <c r="H588" s="22">
        <v>19811</v>
      </c>
      <c r="I588" s="304" t="s">
        <v>17470</v>
      </c>
      <c r="J588" s="305" t="s">
        <v>29310</v>
      </c>
      <c r="K588" s="306" t="s">
        <v>36270</v>
      </c>
      <c r="L588" s="307">
        <v>44704</v>
      </c>
      <c r="M588" s="314" t="s">
        <v>36381</v>
      </c>
      <c r="N588" s="6"/>
      <c r="O588" s="6"/>
      <c r="P588" s="246"/>
      <c r="Q588" s="48" t="s">
        <v>36382</v>
      </c>
      <c r="R588" s="6" t="s">
        <v>36383</v>
      </c>
      <c r="S588" s="6" t="s">
        <v>176</v>
      </c>
      <c r="T588" s="48" t="s">
        <v>36231</v>
      </c>
      <c r="U588" s="6" t="s">
        <v>177</v>
      </c>
      <c r="V588" s="6" t="s">
        <v>3817</v>
      </c>
      <c r="W588" s="48" t="s">
        <v>36275</v>
      </c>
      <c r="X588" s="6" t="s">
        <v>36388</v>
      </c>
      <c r="Y588" s="6"/>
      <c r="Z588" s="294"/>
      <c r="AA588" s="21"/>
    </row>
    <row r="589" spans="1:27" s="8" customFormat="1" ht="15" customHeight="1" x14ac:dyDescent="0.25">
      <c r="A589" s="6" t="s">
        <v>27</v>
      </c>
      <c r="B589" s="6" t="s">
        <v>22116</v>
      </c>
      <c r="C589" s="300" t="s">
        <v>36232</v>
      </c>
      <c r="D589" s="6" t="s">
        <v>36233</v>
      </c>
      <c r="E589" s="6">
        <v>16</v>
      </c>
      <c r="F589" s="19">
        <v>23469065</v>
      </c>
      <c r="G589" s="6">
        <v>27234690650</v>
      </c>
      <c r="H589" s="22">
        <v>26833</v>
      </c>
      <c r="I589" s="304" t="s">
        <v>17337</v>
      </c>
      <c r="J589" s="305" t="s">
        <v>29310</v>
      </c>
      <c r="K589" s="306" t="s">
        <v>36270</v>
      </c>
      <c r="L589" s="307">
        <v>44196</v>
      </c>
      <c r="M589" s="314" t="s">
        <v>36384</v>
      </c>
      <c r="N589" s="6"/>
      <c r="O589" s="6"/>
      <c r="P589" s="246"/>
      <c r="Q589" s="48" t="s">
        <v>36385</v>
      </c>
      <c r="R589" s="6">
        <v>1569424982</v>
      </c>
      <c r="S589" s="6" t="s">
        <v>36386</v>
      </c>
      <c r="T589" s="48" t="s">
        <v>36234</v>
      </c>
      <c r="U589" s="6" t="s">
        <v>177</v>
      </c>
      <c r="V589" s="6" t="s">
        <v>3817</v>
      </c>
      <c r="W589" s="48" t="s">
        <v>36276</v>
      </c>
      <c r="X589" s="6" t="s">
        <v>36388</v>
      </c>
      <c r="Y589" s="6"/>
      <c r="Z589" s="294"/>
      <c r="AA589" s="21"/>
    </row>
    <row r="590" spans="1:27" s="8" customFormat="1" ht="15" customHeight="1" x14ac:dyDescent="0.25">
      <c r="A590" s="6">
        <v>17</v>
      </c>
      <c r="B590" s="6" t="s">
        <v>22116</v>
      </c>
      <c r="C590" s="300" t="s">
        <v>36235</v>
      </c>
      <c r="D590" s="6" t="s">
        <v>36236</v>
      </c>
      <c r="E590" s="6">
        <v>33</v>
      </c>
      <c r="F590" s="19">
        <v>10928120</v>
      </c>
      <c r="G590" s="6">
        <v>23109281204</v>
      </c>
      <c r="H590" s="22">
        <v>19721</v>
      </c>
      <c r="I590" s="304" t="s">
        <v>17402</v>
      </c>
      <c r="J590" s="305" t="s">
        <v>29310</v>
      </c>
      <c r="K590" s="306" t="s">
        <v>36270</v>
      </c>
      <c r="L590" s="307">
        <v>44602</v>
      </c>
      <c r="M590" s="314" t="s">
        <v>36389</v>
      </c>
      <c r="N590" s="6"/>
      <c r="O590" s="6"/>
      <c r="P590" s="246"/>
      <c r="Q590" s="48" t="s">
        <v>36390</v>
      </c>
      <c r="R590" s="6" t="s">
        <v>36391</v>
      </c>
      <c r="S590" s="6" t="s">
        <v>36392</v>
      </c>
      <c r="T590" s="48" t="s">
        <v>36237</v>
      </c>
      <c r="U590" s="6" t="s">
        <v>177</v>
      </c>
      <c r="V590" s="6" t="s">
        <v>3817</v>
      </c>
      <c r="W590" s="48" t="s">
        <v>36387</v>
      </c>
      <c r="X590" s="6" t="s">
        <v>36388</v>
      </c>
      <c r="Y590" s="6"/>
      <c r="Z590" s="294"/>
      <c r="AA590" s="21"/>
    </row>
    <row r="591" spans="1:27" s="8" customFormat="1" ht="15" customHeight="1" x14ac:dyDescent="0.25">
      <c r="A591" s="6">
        <v>24</v>
      </c>
      <c r="B591" s="6" t="s">
        <v>22116</v>
      </c>
      <c r="C591" s="300" t="s">
        <v>36238</v>
      </c>
      <c r="D591" s="6" t="s">
        <v>36239</v>
      </c>
      <c r="E591" s="6">
        <v>34</v>
      </c>
      <c r="F591" s="19">
        <v>10092606</v>
      </c>
      <c r="G591" s="6">
        <v>27100926062</v>
      </c>
      <c r="H591" s="22">
        <v>18915</v>
      </c>
      <c r="I591" s="304" t="s">
        <v>17470</v>
      </c>
      <c r="J591" s="305" t="s">
        <v>29310</v>
      </c>
      <c r="K591" s="306" t="s">
        <v>36270</v>
      </c>
      <c r="L591" s="307">
        <v>44787</v>
      </c>
      <c r="M591" s="314" t="s">
        <v>36384</v>
      </c>
      <c r="N591" s="6"/>
      <c r="O591" s="6"/>
      <c r="P591" s="246"/>
      <c r="Q591" s="48" t="s">
        <v>36393</v>
      </c>
      <c r="R591" s="6">
        <v>1165208900</v>
      </c>
      <c r="S591" s="6" t="s">
        <v>36394</v>
      </c>
      <c r="T591" s="48" t="s">
        <v>36240</v>
      </c>
      <c r="U591" s="6" t="s">
        <v>177</v>
      </c>
      <c r="V591" s="6" t="s">
        <v>3817</v>
      </c>
      <c r="W591" s="48" t="s">
        <v>36277</v>
      </c>
      <c r="X591" s="260">
        <v>0.5</v>
      </c>
      <c r="Y591" s="6"/>
      <c r="Z591" s="294"/>
      <c r="AA591" s="21"/>
    </row>
    <row r="592" spans="1:27" s="8" customFormat="1" ht="15" customHeight="1" x14ac:dyDescent="0.25">
      <c r="A592" s="6" t="s">
        <v>27</v>
      </c>
      <c r="B592" s="6" t="s">
        <v>22116</v>
      </c>
      <c r="C592" s="300" t="s">
        <v>36241</v>
      </c>
      <c r="D592" s="6" t="s">
        <v>36242</v>
      </c>
      <c r="E592" s="6">
        <v>30</v>
      </c>
      <c r="F592" s="19">
        <v>11008692</v>
      </c>
      <c r="G592" s="6">
        <v>27110086922</v>
      </c>
      <c r="H592" s="22">
        <v>18873</v>
      </c>
      <c r="I592" s="304" t="s">
        <v>17470</v>
      </c>
      <c r="J592" s="305" t="s">
        <v>29310</v>
      </c>
      <c r="K592" s="306" t="s">
        <v>36270</v>
      </c>
      <c r="L592" s="307">
        <v>44628</v>
      </c>
      <c r="M592" s="314" t="s">
        <v>36377</v>
      </c>
      <c r="N592" s="6"/>
      <c r="O592" s="6"/>
      <c r="P592" s="246"/>
      <c r="Q592" s="48" t="s">
        <v>36395</v>
      </c>
      <c r="R592" s="6">
        <v>1127723661</v>
      </c>
      <c r="S592" s="6" t="s">
        <v>36396</v>
      </c>
      <c r="T592" s="48" t="s">
        <v>36243</v>
      </c>
      <c r="U592" s="6" t="s">
        <v>177</v>
      </c>
      <c r="V592" s="6" t="s">
        <v>3817</v>
      </c>
      <c r="W592" s="48" t="s">
        <v>36278</v>
      </c>
      <c r="X592" s="260">
        <v>1</v>
      </c>
      <c r="Y592" s="6"/>
      <c r="Z592" s="294"/>
      <c r="AA592" s="21"/>
    </row>
    <row r="593" spans="1:27" s="8" customFormat="1" ht="15" customHeight="1" x14ac:dyDescent="0.25">
      <c r="A593" s="6" t="s">
        <v>27</v>
      </c>
      <c r="B593" s="6" t="s">
        <v>22116</v>
      </c>
      <c r="C593" s="300" t="s">
        <v>36658</v>
      </c>
      <c r="D593" s="6" t="s">
        <v>36659</v>
      </c>
      <c r="E593" s="6">
        <v>30</v>
      </c>
      <c r="F593" s="19">
        <v>24517678</v>
      </c>
      <c r="G593" s="6">
        <v>27245176789</v>
      </c>
      <c r="H593" s="22">
        <v>27603</v>
      </c>
      <c r="I593" s="304" t="s">
        <v>18026</v>
      </c>
      <c r="J593" s="305" t="s">
        <v>29311</v>
      </c>
      <c r="K593" s="306" t="s">
        <v>36270</v>
      </c>
      <c r="L593" s="307">
        <v>44483</v>
      </c>
      <c r="M593" s="307">
        <v>44858</v>
      </c>
      <c r="N593" s="6"/>
      <c r="O593" s="6"/>
      <c r="P593" s="246"/>
      <c r="Q593" s="48" t="s">
        <v>36660</v>
      </c>
      <c r="R593" s="6" t="s">
        <v>36661</v>
      </c>
      <c r="S593" s="6" t="s">
        <v>36662</v>
      </c>
      <c r="T593" s="298" t="s">
        <v>36429</v>
      </c>
      <c r="U593" s="6" t="s">
        <v>177</v>
      </c>
      <c r="V593" s="6" t="s">
        <v>3817</v>
      </c>
      <c r="W593" s="48" t="s">
        <v>36663</v>
      </c>
      <c r="X593" s="260">
        <v>1</v>
      </c>
      <c r="Y593" s="6"/>
      <c r="Z593" s="294"/>
      <c r="AA593" s="21"/>
    </row>
    <row r="594" spans="1:27" s="8" customFormat="1" ht="15" customHeight="1" x14ac:dyDescent="0.25">
      <c r="A594" s="6">
        <v>32</v>
      </c>
      <c r="B594" s="6" t="s">
        <v>22116</v>
      </c>
      <c r="C594" s="300" t="s">
        <v>36244</v>
      </c>
      <c r="D594" s="6" t="s">
        <v>36245</v>
      </c>
      <c r="E594" s="6">
        <v>14</v>
      </c>
      <c r="F594" s="19">
        <v>25400085</v>
      </c>
      <c r="G594" s="6">
        <v>27254000857</v>
      </c>
      <c r="H594" s="22">
        <v>27942</v>
      </c>
      <c r="I594" s="304" t="s">
        <v>17337</v>
      </c>
      <c r="J594" s="305" t="s">
        <v>29310</v>
      </c>
      <c r="K594" s="306" t="s">
        <v>36270</v>
      </c>
      <c r="L594" s="307">
        <v>44530</v>
      </c>
      <c r="M594" s="314" t="s">
        <v>36377</v>
      </c>
      <c r="N594" s="6"/>
      <c r="O594" s="6"/>
      <c r="P594" s="246"/>
      <c r="Q594" s="48" t="s">
        <v>36397</v>
      </c>
      <c r="R594" s="6" t="s">
        <v>36398</v>
      </c>
      <c r="S594" s="6" t="s">
        <v>36399</v>
      </c>
      <c r="T594" s="48" t="s">
        <v>36246</v>
      </c>
      <c r="U594" s="6" t="s">
        <v>177</v>
      </c>
      <c r="V594" s="6" t="s">
        <v>3817</v>
      </c>
      <c r="W594" s="48" t="s">
        <v>36279</v>
      </c>
      <c r="X594" s="260">
        <v>0.5</v>
      </c>
      <c r="Y594" s="6"/>
      <c r="Z594" s="294"/>
      <c r="AA594" s="21"/>
    </row>
    <row r="595" spans="1:27" s="8" customFormat="1" ht="15" customHeight="1" x14ac:dyDescent="0.25">
      <c r="A595" s="5" t="s">
        <v>59</v>
      </c>
      <c r="B595" s="6" t="s">
        <v>22116</v>
      </c>
      <c r="C595" s="300" t="s">
        <v>36247</v>
      </c>
      <c r="D595" s="6" t="s">
        <v>36248</v>
      </c>
      <c r="E595" s="6">
        <v>13</v>
      </c>
      <c r="F595" s="19">
        <v>31971377</v>
      </c>
      <c r="G595" s="6">
        <v>27319713773</v>
      </c>
      <c r="H595" s="22">
        <v>31600</v>
      </c>
      <c r="I595" s="304" t="s">
        <v>17337</v>
      </c>
      <c r="J595" s="305" t="s">
        <v>29310</v>
      </c>
      <c r="K595" s="306" t="s">
        <v>36270</v>
      </c>
      <c r="L595" s="307">
        <v>44441</v>
      </c>
      <c r="M595" s="314" t="s">
        <v>36377</v>
      </c>
      <c r="N595" s="6"/>
      <c r="O595" s="6"/>
      <c r="P595" s="246"/>
      <c r="Q595" s="48" t="s">
        <v>36400</v>
      </c>
      <c r="R595" s="6" t="s">
        <v>36401</v>
      </c>
      <c r="S595" s="6" t="s">
        <v>32321</v>
      </c>
      <c r="T595" s="48" t="s">
        <v>36249</v>
      </c>
      <c r="U595" s="6" t="s">
        <v>177</v>
      </c>
      <c r="V595" s="6" t="s">
        <v>3817</v>
      </c>
      <c r="W595" s="48" t="s">
        <v>36280</v>
      </c>
      <c r="X595" s="260">
        <v>0.5</v>
      </c>
      <c r="Y595" s="6"/>
      <c r="Z595" s="294"/>
      <c r="AA595" s="21"/>
    </row>
    <row r="596" spans="1:27" s="8" customFormat="1" ht="15" customHeight="1" x14ac:dyDescent="0.25">
      <c r="A596" s="6" t="s">
        <v>33761</v>
      </c>
      <c r="B596" s="6" t="s">
        <v>22116</v>
      </c>
      <c r="C596" s="300" t="s">
        <v>36250</v>
      </c>
      <c r="D596" s="6" t="s">
        <v>36251</v>
      </c>
      <c r="E596" s="6">
        <v>33</v>
      </c>
      <c r="F596" s="19">
        <v>33447665</v>
      </c>
      <c r="G596" s="6">
        <v>27334476656</v>
      </c>
      <c r="H596" s="22">
        <v>18565</v>
      </c>
      <c r="I596" s="304" t="s">
        <v>17337</v>
      </c>
      <c r="J596" s="305" t="s">
        <v>29310</v>
      </c>
      <c r="K596" s="306" t="s">
        <v>36270</v>
      </c>
      <c r="L596" s="307">
        <v>44285</v>
      </c>
      <c r="M596" s="314" t="s">
        <v>36377</v>
      </c>
      <c r="N596" s="6"/>
      <c r="O596" s="6"/>
      <c r="P596" s="246"/>
      <c r="Q596" s="17" t="s">
        <v>36402</v>
      </c>
      <c r="R596" s="6" t="s">
        <v>32652</v>
      </c>
      <c r="S596" s="6" t="s">
        <v>176</v>
      </c>
      <c r="T596" s="48" t="s">
        <v>32648</v>
      </c>
      <c r="U596" s="6" t="s">
        <v>177</v>
      </c>
      <c r="V596" s="6" t="s">
        <v>3817</v>
      </c>
      <c r="W596" s="48" t="s">
        <v>36281</v>
      </c>
      <c r="X596" s="260">
        <v>0.5</v>
      </c>
      <c r="Y596" s="6"/>
      <c r="Z596" s="294"/>
      <c r="AA596" s="21"/>
    </row>
    <row r="597" spans="1:27" s="8" customFormat="1" ht="15" customHeight="1" x14ac:dyDescent="0.25">
      <c r="A597" s="6" t="s">
        <v>27</v>
      </c>
      <c r="B597" s="6" t="s">
        <v>22116</v>
      </c>
      <c r="C597" s="300" t="s">
        <v>36252</v>
      </c>
      <c r="D597" s="6" t="s">
        <v>36253</v>
      </c>
      <c r="E597" s="6">
        <v>34</v>
      </c>
      <c r="F597" s="19">
        <v>37904467</v>
      </c>
      <c r="G597" s="6">
        <v>27379044676</v>
      </c>
      <c r="H597" s="22">
        <v>34232</v>
      </c>
      <c r="I597" s="304" t="s">
        <v>17337</v>
      </c>
      <c r="J597" s="305" t="s">
        <v>29310</v>
      </c>
      <c r="K597" s="306" t="s">
        <v>36270</v>
      </c>
      <c r="L597" s="307">
        <v>43814</v>
      </c>
      <c r="M597" s="314" t="s">
        <v>36377</v>
      </c>
      <c r="N597" s="6"/>
      <c r="O597" s="6"/>
      <c r="P597" s="246"/>
      <c r="Q597" s="17" t="s">
        <v>36417</v>
      </c>
      <c r="R597" s="6" t="s">
        <v>23729</v>
      </c>
      <c r="S597" s="6" t="s">
        <v>36418</v>
      </c>
      <c r="T597" s="48" t="s">
        <v>23728</v>
      </c>
      <c r="U597" s="6" t="s">
        <v>177</v>
      </c>
      <c r="V597" s="6" t="s">
        <v>3817</v>
      </c>
      <c r="W597" s="48" t="s">
        <v>36023</v>
      </c>
      <c r="X597" s="260">
        <v>0.5</v>
      </c>
      <c r="Y597" s="6"/>
      <c r="Z597" s="294"/>
      <c r="AA597" s="21"/>
    </row>
    <row r="598" spans="1:27" s="8" customFormat="1" ht="15" customHeight="1" thickBot="1" x14ac:dyDescent="0.3">
      <c r="A598" s="6"/>
      <c r="B598" s="6"/>
      <c r="C598" s="300"/>
      <c r="D598" s="6"/>
      <c r="E598" s="6"/>
      <c r="F598" s="19"/>
      <c r="G598" s="6"/>
      <c r="H598" s="22"/>
      <c r="I598" s="304"/>
      <c r="J598" s="305"/>
      <c r="K598" s="306"/>
      <c r="L598" s="307"/>
      <c r="M598" s="314"/>
      <c r="N598" s="6"/>
      <c r="O598" s="6"/>
      <c r="P598" s="246"/>
      <c r="Q598" s="17"/>
      <c r="R598" s="6"/>
      <c r="S598" s="6"/>
      <c r="T598" s="48"/>
      <c r="U598" s="6"/>
      <c r="V598" s="6"/>
      <c r="W598" s="48"/>
      <c r="X598" s="260"/>
      <c r="Y598" s="6"/>
      <c r="Z598" s="294"/>
      <c r="AA598" s="21"/>
    </row>
    <row r="599" spans="1:27" ht="23.25" customHeight="1" x14ac:dyDescent="0.25">
      <c r="A599" s="206" t="s">
        <v>0</v>
      </c>
      <c r="B599" s="207" t="s">
        <v>22114</v>
      </c>
      <c r="C599" s="207" t="s">
        <v>1</v>
      </c>
      <c r="D599" s="194" t="s">
        <v>2</v>
      </c>
      <c r="E599" s="208" t="s">
        <v>3</v>
      </c>
      <c r="F599" s="209" t="s">
        <v>4</v>
      </c>
      <c r="G599" s="210" t="s">
        <v>5</v>
      </c>
      <c r="H599" s="211" t="s">
        <v>6</v>
      </c>
      <c r="I599" s="212" t="s">
        <v>7</v>
      </c>
      <c r="J599" s="213" t="s">
        <v>29308</v>
      </c>
      <c r="K599" s="214" t="s">
        <v>29309</v>
      </c>
      <c r="L599" s="214" t="s">
        <v>33431</v>
      </c>
      <c r="M599" s="215" t="s">
        <v>8</v>
      </c>
      <c r="N599" s="212" t="s">
        <v>9</v>
      </c>
      <c r="O599" s="40" t="s">
        <v>10</v>
      </c>
      <c r="P599" s="41" t="s">
        <v>11</v>
      </c>
      <c r="Q599" s="41" t="s">
        <v>12</v>
      </c>
      <c r="R599" s="192" t="s">
        <v>13</v>
      </c>
    </row>
    <row r="600" spans="1:27" s="8" customFormat="1" ht="15" customHeight="1" x14ac:dyDescent="0.25">
      <c r="A600" s="6">
        <v>17</v>
      </c>
      <c r="B600" s="6" t="s">
        <v>22116</v>
      </c>
      <c r="C600" s="300" t="s">
        <v>36254</v>
      </c>
      <c r="D600" s="6" t="s">
        <v>36255</v>
      </c>
      <c r="E600" s="6">
        <v>30</v>
      </c>
      <c r="F600" s="19">
        <v>26578432</v>
      </c>
      <c r="G600" s="6">
        <v>27265784327</v>
      </c>
      <c r="H600" s="22">
        <v>28703</v>
      </c>
      <c r="I600" s="304" t="s">
        <v>17470</v>
      </c>
      <c r="J600" s="305" t="s">
        <v>29310</v>
      </c>
      <c r="K600" s="306" t="s">
        <v>36270</v>
      </c>
      <c r="L600" s="307">
        <v>44521</v>
      </c>
      <c r="M600" s="314" t="s">
        <v>36377</v>
      </c>
      <c r="N600" s="6"/>
      <c r="O600" s="6"/>
      <c r="P600" s="246"/>
      <c r="Q600" s="245" t="s">
        <v>35006</v>
      </c>
      <c r="R600" s="242" t="s">
        <v>35007</v>
      </c>
      <c r="S600" s="6" t="s">
        <v>35008</v>
      </c>
      <c r="T600" s="48" t="s">
        <v>36256</v>
      </c>
      <c r="U600" s="6" t="s">
        <v>177</v>
      </c>
      <c r="V600" s="6" t="s">
        <v>3817</v>
      </c>
      <c r="W600" s="48" t="s">
        <v>34936</v>
      </c>
      <c r="X600" s="260">
        <v>0.5</v>
      </c>
      <c r="Y600" s="6"/>
      <c r="Z600" s="294"/>
      <c r="AA600" s="21"/>
    </row>
    <row r="601" spans="1:27" s="8" customFormat="1" ht="15" customHeight="1" x14ac:dyDescent="0.25">
      <c r="A601" s="6" t="s">
        <v>27</v>
      </c>
      <c r="B601" s="6" t="s">
        <v>22116</v>
      </c>
      <c r="C601" s="300" t="s">
        <v>36257</v>
      </c>
      <c r="D601" s="6" t="s">
        <v>36258</v>
      </c>
      <c r="E601" s="6">
        <v>30</v>
      </c>
      <c r="F601" s="19">
        <v>16067009</v>
      </c>
      <c r="G601" s="6">
        <v>27160670091</v>
      </c>
      <c r="H601" s="22">
        <v>22874</v>
      </c>
      <c r="I601" s="304" t="s">
        <v>17402</v>
      </c>
      <c r="J601" s="305" t="s">
        <v>29310</v>
      </c>
      <c r="K601" s="306" t="s">
        <v>36270</v>
      </c>
      <c r="L601" s="307">
        <v>43377</v>
      </c>
      <c r="M601" s="314" t="s">
        <v>36381</v>
      </c>
      <c r="N601" s="6"/>
      <c r="O601" s="6"/>
      <c r="P601" s="246"/>
      <c r="Q601" s="48" t="s">
        <v>36416</v>
      </c>
      <c r="R601" s="6">
        <v>1141787921</v>
      </c>
      <c r="S601" s="6" t="s">
        <v>176</v>
      </c>
      <c r="T601" s="298" t="s">
        <v>28605</v>
      </c>
      <c r="U601" s="6" t="s">
        <v>177</v>
      </c>
      <c r="V601" s="6" t="s">
        <v>3817</v>
      </c>
      <c r="W601" s="48" t="s">
        <v>36044</v>
      </c>
      <c r="X601" s="260">
        <v>0.25</v>
      </c>
      <c r="Y601" s="6"/>
      <c r="Z601" s="294"/>
      <c r="AA601" s="21"/>
    </row>
    <row r="602" spans="1:27" s="8" customFormat="1" ht="15" customHeight="1" x14ac:dyDescent="0.25">
      <c r="A602" s="6">
        <v>24</v>
      </c>
      <c r="B602" s="6" t="s">
        <v>22116</v>
      </c>
      <c r="C602" s="300" t="s">
        <v>36259</v>
      </c>
      <c r="D602" s="6" t="s">
        <v>36260</v>
      </c>
      <c r="E602" s="6">
        <v>30</v>
      </c>
      <c r="F602" s="19">
        <v>34600452</v>
      </c>
      <c r="G602" s="6">
        <v>27346004520</v>
      </c>
      <c r="H602" s="22">
        <v>32696</v>
      </c>
      <c r="I602" s="304" t="s">
        <v>17337</v>
      </c>
      <c r="J602" s="305" t="s">
        <v>29310</v>
      </c>
      <c r="K602" s="306" t="s">
        <v>36270</v>
      </c>
      <c r="L602" s="307">
        <v>44506</v>
      </c>
      <c r="M602" s="314" t="s">
        <v>36381</v>
      </c>
      <c r="N602" s="6"/>
      <c r="O602" s="6"/>
      <c r="P602" s="246"/>
      <c r="Q602" s="48" t="s">
        <v>36415</v>
      </c>
      <c r="R602" s="6" t="s">
        <v>36405</v>
      </c>
      <c r="S602" s="6" t="s">
        <v>36406</v>
      </c>
      <c r="T602" s="298" t="s">
        <v>36261</v>
      </c>
      <c r="U602" s="6" t="s">
        <v>177</v>
      </c>
      <c r="V602" s="6" t="s">
        <v>3817</v>
      </c>
      <c r="W602" s="48" t="s">
        <v>36282</v>
      </c>
      <c r="X602" s="308">
        <v>0.1666</v>
      </c>
      <c r="Y602" s="6"/>
      <c r="Z602" s="294"/>
      <c r="AA602" s="21"/>
    </row>
    <row r="603" spans="1:27" s="8" customFormat="1" ht="15" customHeight="1" x14ac:dyDescent="0.25">
      <c r="A603" s="6" t="s">
        <v>27</v>
      </c>
      <c r="B603" s="6" t="s">
        <v>22116</v>
      </c>
      <c r="C603" s="300" t="s">
        <v>36262</v>
      </c>
      <c r="D603" s="6" t="s">
        <v>36263</v>
      </c>
      <c r="E603" s="6">
        <v>30</v>
      </c>
      <c r="F603" s="19">
        <v>41766294</v>
      </c>
      <c r="G603" s="6">
        <v>23417662944</v>
      </c>
      <c r="H603" s="22">
        <v>34803</v>
      </c>
      <c r="I603" s="304" t="s">
        <v>17337</v>
      </c>
      <c r="J603" s="305" t="s">
        <v>29310</v>
      </c>
      <c r="K603" s="306" t="s">
        <v>36270</v>
      </c>
      <c r="L603" s="307">
        <v>43359</v>
      </c>
      <c r="M603" s="314" t="s">
        <v>36381</v>
      </c>
      <c r="N603" s="6"/>
      <c r="O603" s="6"/>
      <c r="P603" s="246"/>
      <c r="Q603" s="48" t="s">
        <v>36416</v>
      </c>
      <c r="R603" s="6">
        <v>1130003923</v>
      </c>
      <c r="S603" s="6" t="s">
        <v>176</v>
      </c>
      <c r="T603" s="298" t="s">
        <v>28605</v>
      </c>
      <c r="U603" s="6" t="s">
        <v>177</v>
      </c>
      <c r="V603" s="6" t="s">
        <v>3817</v>
      </c>
      <c r="W603" s="48" t="s">
        <v>36044</v>
      </c>
      <c r="X603" s="308">
        <v>0.1666</v>
      </c>
      <c r="Y603" s="6"/>
      <c r="Z603" s="294"/>
      <c r="AA603" s="21"/>
    </row>
    <row r="604" spans="1:27" s="8" customFormat="1" ht="15" customHeight="1" x14ac:dyDescent="0.25">
      <c r="A604" s="6">
        <v>24</v>
      </c>
      <c r="B604" s="6" t="s">
        <v>22116</v>
      </c>
      <c r="C604" s="300" t="s">
        <v>36264</v>
      </c>
      <c r="D604" s="6" t="s">
        <v>36265</v>
      </c>
      <c r="E604" s="6">
        <v>30</v>
      </c>
      <c r="F604" s="19">
        <v>40076247</v>
      </c>
      <c r="G604" s="6">
        <v>27400762479</v>
      </c>
      <c r="H604" s="22">
        <v>35426</v>
      </c>
      <c r="I604" s="304" t="s">
        <v>17337</v>
      </c>
      <c r="J604" s="305" t="s">
        <v>29310</v>
      </c>
      <c r="K604" s="306" t="s">
        <v>36270</v>
      </c>
      <c r="L604" s="307">
        <v>44506</v>
      </c>
      <c r="M604" s="314" t="s">
        <v>36381</v>
      </c>
      <c r="N604" s="6"/>
      <c r="O604" s="6"/>
      <c r="P604" s="246"/>
      <c r="Q604" s="48" t="s">
        <v>36404</v>
      </c>
      <c r="R604" s="6" t="s">
        <v>36407</v>
      </c>
      <c r="S604" s="6" t="s">
        <v>36408</v>
      </c>
      <c r="T604" s="298" t="s">
        <v>36261</v>
      </c>
      <c r="U604" s="6" t="s">
        <v>177</v>
      </c>
      <c r="V604" s="6" t="s">
        <v>3817</v>
      </c>
      <c r="W604" s="48" t="s">
        <v>36282</v>
      </c>
      <c r="X604" s="308">
        <v>0.1666</v>
      </c>
      <c r="Y604" s="6"/>
      <c r="Z604" s="294"/>
      <c r="AA604" s="21"/>
    </row>
    <row r="605" spans="1:27" s="8" customFormat="1" ht="15" customHeight="1" x14ac:dyDescent="0.25">
      <c r="A605" s="6" t="s">
        <v>27</v>
      </c>
      <c r="B605" s="6" t="s">
        <v>22116</v>
      </c>
      <c r="C605" s="300" t="s">
        <v>36413</v>
      </c>
      <c r="D605" s="6" t="s">
        <v>36414</v>
      </c>
      <c r="E605" s="6">
        <v>30</v>
      </c>
      <c r="F605" s="19">
        <v>41766295</v>
      </c>
      <c r="G605" s="6">
        <v>27417662958</v>
      </c>
      <c r="H605" s="22">
        <v>36026</v>
      </c>
      <c r="I605" s="304" t="s">
        <v>17337</v>
      </c>
      <c r="J605" s="305" t="s">
        <v>29310</v>
      </c>
      <c r="K605" s="306" t="s">
        <v>36270</v>
      </c>
      <c r="L605" s="307">
        <v>43359</v>
      </c>
      <c r="M605" s="314" t="s">
        <v>36381</v>
      </c>
      <c r="N605" s="6"/>
      <c r="O605" s="6"/>
      <c r="P605" s="246"/>
      <c r="Q605" s="48" t="s">
        <v>36416</v>
      </c>
      <c r="R605" s="6">
        <v>1151656192</v>
      </c>
      <c r="S605" s="6" t="s">
        <v>176</v>
      </c>
      <c r="T605" s="298" t="s">
        <v>28605</v>
      </c>
      <c r="U605" s="6" t="s">
        <v>177</v>
      </c>
      <c r="V605" s="6" t="s">
        <v>3817</v>
      </c>
      <c r="W605" s="48" t="s">
        <v>36044</v>
      </c>
      <c r="X605" s="308">
        <v>0.1666</v>
      </c>
      <c r="Y605" s="6"/>
      <c r="Z605" s="294"/>
      <c r="AA605" s="21"/>
    </row>
    <row r="606" spans="1:27" s="247" customFormat="1" ht="15" customHeight="1" x14ac:dyDescent="0.25">
      <c r="A606" s="6" t="s">
        <v>27</v>
      </c>
      <c r="B606" s="6" t="s">
        <v>22116</v>
      </c>
      <c r="C606" s="300" t="s">
        <v>36266</v>
      </c>
      <c r="D606" s="6" t="s">
        <v>36267</v>
      </c>
      <c r="E606" s="6">
        <v>30</v>
      </c>
      <c r="F606" s="19">
        <v>50636851</v>
      </c>
      <c r="G606" s="6">
        <v>27506368514</v>
      </c>
      <c r="H606" s="22">
        <v>35435</v>
      </c>
      <c r="I606" s="304" t="s">
        <v>17337</v>
      </c>
      <c r="J606" s="305" t="s">
        <v>29310</v>
      </c>
      <c r="K606" s="306" t="s">
        <v>36270</v>
      </c>
      <c r="L606" s="307">
        <v>43359</v>
      </c>
      <c r="M606" s="314" t="s">
        <v>36381</v>
      </c>
      <c r="N606" s="6"/>
      <c r="O606" s="6"/>
      <c r="P606" s="246"/>
      <c r="Q606" s="48" t="s">
        <v>36416</v>
      </c>
      <c r="R606" s="6">
        <v>1134267610</v>
      </c>
      <c r="S606" s="6" t="s">
        <v>176</v>
      </c>
      <c r="T606" s="298" t="s">
        <v>28605</v>
      </c>
      <c r="U606" s="6" t="s">
        <v>177</v>
      </c>
      <c r="V606" s="6" t="s">
        <v>3817</v>
      </c>
      <c r="W606" s="48" t="s">
        <v>36044</v>
      </c>
      <c r="X606" s="308">
        <v>0.1666</v>
      </c>
      <c r="Y606" s="6"/>
      <c r="Z606" s="294"/>
      <c r="AA606" s="265" t="s">
        <v>34790</v>
      </c>
    </row>
    <row r="607" spans="1:27" s="247" customFormat="1" ht="15" customHeight="1" x14ac:dyDescent="0.25">
      <c r="A607" s="6" t="s">
        <v>27</v>
      </c>
      <c r="B607" s="6" t="s">
        <v>28854</v>
      </c>
      <c r="C607" s="300" t="s">
        <v>36409</v>
      </c>
      <c r="D607" s="6" t="s">
        <v>36268</v>
      </c>
      <c r="E607" s="6">
        <v>33</v>
      </c>
      <c r="F607" s="19">
        <v>13531328</v>
      </c>
      <c r="G607" s="6">
        <v>27135313284</v>
      </c>
      <c r="H607" s="22">
        <v>20891</v>
      </c>
      <c r="I607" s="304" t="s">
        <v>17470</v>
      </c>
      <c r="J607" s="305" t="s">
        <v>29310</v>
      </c>
      <c r="K607" s="306" t="s">
        <v>36270</v>
      </c>
      <c r="L607" s="307">
        <v>44610</v>
      </c>
      <c r="M607" s="314" t="s">
        <v>36384</v>
      </c>
      <c r="N607" s="6"/>
      <c r="O607" s="6"/>
      <c r="P607" s="246"/>
      <c r="Q607" s="48" t="s">
        <v>36410</v>
      </c>
      <c r="R607" s="6">
        <v>1169144081</v>
      </c>
      <c r="S607" s="6" t="s">
        <v>36411</v>
      </c>
      <c r="T607" s="48" t="s">
        <v>36269</v>
      </c>
      <c r="U607" s="6" t="s">
        <v>177</v>
      </c>
      <c r="V607" s="6" t="s">
        <v>3817</v>
      </c>
      <c r="W607" s="48" t="s">
        <v>36283</v>
      </c>
      <c r="X607" s="260">
        <v>1</v>
      </c>
      <c r="Y607" s="6"/>
      <c r="Z607" s="6"/>
      <c r="AA607" s="307"/>
    </row>
    <row r="608" spans="1:27" s="8" customFormat="1" ht="15" customHeight="1" x14ac:dyDescent="0.25">
      <c r="A608" s="9" t="s">
        <v>23</v>
      </c>
      <c r="B608" s="6" t="s">
        <v>22113</v>
      </c>
      <c r="C608" s="300" t="s">
        <v>36816</v>
      </c>
      <c r="D608" s="6" t="s">
        <v>36842</v>
      </c>
      <c r="E608" s="6">
        <v>10</v>
      </c>
      <c r="F608" s="19">
        <v>21069053</v>
      </c>
      <c r="G608" s="6">
        <v>20210690531</v>
      </c>
      <c r="H608" s="22">
        <v>25440</v>
      </c>
      <c r="I608" s="304" t="s">
        <v>20</v>
      </c>
      <c r="J608" s="305" t="s">
        <v>29310</v>
      </c>
      <c r="K608" s="306" t="s">
        <v>36762</v>
      </c>
      <c r="L608" s="307">
        <v>44896</v>
      </c>
      <c r="M608" s="307">
        <v>44896</v>
      </c>
      <c r="N608" s="6"/>
      <c r="O608" s="6"/>
      <c r="P608" s="246"/>
      <c r="Q608" s="48" t="s">
        <v>36933</v>
      </c>
      <c r="R608" s="6">
        <v>1536543537</v>
      </c>
      <c r="S608" s="6" t="s">
        <v>36934</v>
      </c>
      <c r="T608" s="298" t="s">
        <v>36867</v>
      </c>
      <c r="U608" s="6" t="s">
        <v>177</v>
      </c>
      <c r="V608" s="6" t="s">
        <v>3817</v>
      </c>
      <c r="W608" s="300" t="s">
        <v>177</v>
      </c>
      <c r="X608" s="318"/>
      <c r="Y608" s="6"/>
      <c r="Z608" s="294"/>
      <c r="AA608" s="21"/>
    </row>
    <row r="609" spans="1:27" s="8" customFormat="1" ht="15" customHeight="1" x14ac:dyDescent="0.25">
      <c r="A609" s="5" t="s">
        <v>33761</v>
      </c>
      <c r="B609" s="6" t="s">
        <v>22113</v>
      </c>
      <c r="C609" s="300" t="s">
        <v>36817</v>
      </c>
      <c r="D609" s="6" t="s">
        <v>36843</v>
      </c>
      <c r="E609" s="6">
        <v>16</v>
      </c>
      <c r="F609" s="19">
        <v>20381300</v>
      </c>
      <c r="G609" s="6">
        <v>20203813008</v>
      </c>
      <c r="H609" s="22">
        <v>25007</v>
      </c>
      <c r="I609" s="304" t="s">
        <v>20</v>
      </c>
      <c r="J609" s="305" t="s">
        <v>29310</v>
      </c>
      <c r="K609" s="306" t="s">
        <v>36762</v>
      </c>
      <c r="L609" s="307">
        <v>43983</v>
      </c>
      <c r="M609" s="307">
        <v>44894</v>
      </c>
      <c r="N609" s="6"/>
      <c r="O609" s="6"/>
      <c r="P609" s="246"/>
      <c r="Q609" s="48" t="s">
        <v>36935</v>
      </c>
      <c r="R609" s="6" t="s">
        <v>36936</v>
      </c>
      <c r="S609" s="6" t="s">
        <v>36937</v>
      </c>
      <c r="T609" s="298" t="s">
        <v>36868</v>
      </c>
      <c r="U609" s="6" t="s">
        <v>177</v>
      </c>
      <c r="V609" s="6" t="s">
        <v>3817</v>
      </c>
      <c r="W609" s="300" t="s">
        <v>177</v>
      </c>
      <c r="X609" s="318"/>
      <c r="Y609" s="6"/>
      <c r="Z609" s="294"/>
      <c r="AA609" s="21"/>
    </row>
    <row r="610" spans="1:27" s="8" customFormat="1" ht="15" customHeight="1" x14ac:dyDescent="0.25">
      <c r="A610" s="5">
        <v>23</v>
      </c>
      <c r="B610" s="6" t="s">
        <v>22113</v>
      </c>
      <c r="C610" s="300" t="s">
        <v>36818</v>
      </c>
      <c r="D610" s="6" t="s">
        <v>36844</v>
      </c>
      <c r="E610" s="6">
        <v>13</v>
      </c>
      <c r="F610" s="19">
        <v>29565435</v>
      </c>
      <c r="G610" s="6">
        <v>27295654355</v>
      </c>
      <c r="H610" s="22">
        <v>30164</v>
      </c>
      <c r="I610" s="304" t="s">
        <v>20</v>
      </c>
      <c r="J610" s="305" t="s">
        <v>29310</v>
      </c>
      <c r="K610" s="306" t="s">
        <v>36762</v>
      </c>
      <c r="L610" s="307">
        <v>44896</v>
      </c>
      <c r="M610" s="307">
        <v>44894</v>
      </c>
      <c r="N610" s="6"/>
      <c r="O610" s="6"/>
      <c r="P610" s="246"/>
      <c r="Q610" s="48" t="s">
        <v>36938</v>
      </c>
      <c r="R610" s="6">
        <v>1133971068</v>
      </c>
      <c r="S610" s="6" t="s">
        <v>36939</v>
      </c>
      <c r="T610" s="298" t="s">
        <v>36869</v>
      </c>
      <c r="U610" s="6" t="s">
        <v>177</v>
      </c>
      <c r="V610" s="6" t="s">
        <v>3817</v>
      </c>
      <c r="W610" s="300" t="s">
        <v>177</v>
      </c>
      <c r="X610" s="318"/>
      <c r="Y610" s="6"/>
      <c r="Z610" s="294"/>
      <c r="AA610" s="21"/>
    </row>
    <row r="611" spans="1:27" s="8" customFormat="1" ht="15" customHeight="1" x14ac:dyDescent="0.25">
      <c r="A611" s="5" t="s">
        <v>46</v>
      </c>
      <c r="B611" s="6" t="s">
        <v>22113</v>
      </c>
      <c r="C611" s="300" t="s">
        <v>36455</v>
      </c>
      <c r="D611" s="6" t="s">
        <v>36503</v>
      </c>
      <c r="E611" s="6">
        <v>16</v>
      </c>
      <c r="F611" s="19">
        <v>33253853</v>
      </c>
      <c r="G611" s="6">
        <v>27332538530</v>
      </c>
      <c r="H611" s="22">
        <v>31985</v>
      </c>
      <c r="I611" s="304" t="s">
        <v>20</v>
      </c>
      <c r="J611" s="305" t="s">
        <v>29310</v>
      </c>
      <c r="K611" s="306" t="s">
        <v>36762</v>
      </c>
      <c r="L611" s="307">
        <v>44791</v>
      </c>
      <c r="M611" s="307">
        <v>44880</v>
      </c>
      <c r="N611" s="6"/>
      <c r="O611" s="6"/>
      <c r="P611" s="246"/>
      <c r="Q611" s="48" t="s">
        <v>36678</v>
      </c>
      <c r="R611" s="6">
        <v>1522874358</v>
      </c>
      <c r="S611" s="6" t="s">
        <v>36679</v>
      </c>
      <c r="T611" s="298" t="s">
        <v>36549</v>
      </c>
      <c r="U611" s="6" t="s">
        <v>177</v>
      </c>
      <c r="V611" s="6" t="s">
        <v>3817</v>
      </c>
      <c r="W611" s="300" t="s">
        <v>177</v>
      </c>
      <c r="X611" s="308"/>
      <c r="Y611" s="6"/>
      <c r="Z611" s="294"/>
      <c r="AA611" s="21"/>
    </row>
    <row r="612" spans="1:27" s="8" customFormat="1" ht="15" customHeight="1" x14ac:dyDescent="0.25">
      <c r="A612" s="5" t="s">
        <v>46</v>
      </c>
      <c r="B612" s="6" t="s">
        <v>22115</v>
      </c>
      <c r="C612" s="300" t="s">
        <v>36819</v>
      </c>
      <c r="D612" s="6" t="s">
        <v>36845</v>
      </c>
      <c r="E612" s="6">
        <v>30</v>
      </c>
      <c r="F612" s="19">
        <v>17768080</v>
      </c>
      <c r="G612" s="6">
        <v>20177680800</v>
      </c>
      <c r="H612" s="22">
        <v>24120</v>
      </c>
      <c r="I612" s="304" t="s">
        <v>20</v>
      </c>
      <c r="J612" s="305" t="s">
        <v>29310</v>
      </c>
      <c r="K612" s="306" t="s">
        <v>36762</v>
      </c>
      <c r="L612" s="307">
        <v>44896</v>
      </c>
      <c r="M612" s="307">
        <v>44893</v>
      </c>
      <c r="N612" s="6"/>
      <c r="O612" s="6"/>
      <c r="P612" s="246"/>
      <c r="Q612" s="48" t="s">
        <v>36942</v>
      </c>
      <c r="R612" s="6" t="s">
        <v>36943</v>
      </c>
      <c r="S612" s="6" t="s">
        <v>36944</v>
      </c>
      <c r="T612" s="298" t="s">
        <v>36870</v>
      </c>
      <c r="U612" s="6" t="s">
        <v>177</v>
      </c>
      <c r="V612" s="6" t="s">
        <v>3817</v>
      </c>
      <c r="W612" s="300" t="s">
        <v>177</v>
      </c>
      <c r="X612" s="318"/>
      <c r="Y612" s="6"/>
      <c r="Z612" s="294"/>
      <c r="AA612" s="21"/>
    </row>
    <row r="613" spans="1:27" s="8" customFormat="1" ht="15" customHeight="1" x14ac:dyDescent="0.25">
      <c r="A613" s="9" t="s">
        <v>23</v>
      </c>
      <c r="B613" s="6" t="s">
        <v>22115</v>
      </c>
      <c r="C613" s="300" t="s">
        <v>36820</v>
      </c>
      <c r="D613" s="6" t="s">
        <v>36846</v>
      </c>
      <c r="E613" s="6">
        <v>30</v>
      </c>
      <c r="F613" s="19">
        <v>25974356</v>
      </c>
      <c r="G613" s="6">
        <v>20259743568</v>
      </c>
      <c r="H613" s="22">
        <v>28308</v>
      </c>
      <c r="I613" s="304" t="s">
        <v>20</v>
      </c>
      <c r="J613" s="305" t="s">
        <v>29310</v>
      </c>
      <c r="K613" s="306" t="s">
        <v>36762</v>
      </c>
      <c r="L613" s="307">
        <v>44896</v>
      </c>
      <c r="M613" s="307">
        <v>44894</v>
      </c>
      <c r="N613" s="6"/>
      <c r="O613" s="6"/>
      <c r="P613" s="246"/>
      <c r="Q613" s="48" t="s">
        <v>36945</v>
      </c>
      <c r="R613" s="6">
        <v>2804633932</v>
      </c>
      <c r="S613" s="6" t="s">
        <v>36946</v>
      </c>
      <c r="T613" s="298" t="s">
        <v>36871</v>
      </c>
      <c r="U613" s="6" t="s">
        <v>177</v>
      </c>
      <c r="V613" s="6" t="s">
        <v>3817</v>
      </c>
      <c r="W613" s="300" t="s">
        <v>177</v>
      </c>
      <c r="X613" s="318"/>
      <c r="Y613" s="6"/>
      <c r="Z613" s="294"/>
      <c r="AA613" s="21"/>
    </row>
    <row r="614" spans="1:27" s="8" customFormat="1" ht="15" customHeight="1" x14ac:dyDescent="0.25">
      <c r="A614" s="5">
        <v>23</v>
      </c>
      <c r="B614" s="6" t="s">
        <v>22115</v>
      </c>
      <c r="C614" s="300" t="s">
        <v>36821</v>
      </c>
      <c r="D614" s="6" t="s">
        <v>36847</v>
      </c>
      <c r="E614" s="6">
        <v>30</v>
      </c>
      <c r="F614" s="19">
        <v>22640254</v>
      </c>
      <c r="G614" s="6">
        <v>20226402544</v>
      </c>
      <c r="H614" s="22">
        <v>26398</v>
      </c>
      <c r="I614" s="304" t="s">
        <v>20</v>
      </c>
      <c r="J614" s="305" t="s">
        <v>29310</v>
      </c>
      <c r="K614" s="306" t="s">
        <v>36762</v>
      </c>
      <c r="L614" s="307">
        <v>44896</v>
      </c>
      <c r="M614" s="307">
        <v>44889</v>
      </c>
      <c r="N614" s="6"/>
      <c r="O614" s="6"/>
      <c r="P614" s="246"/>
      <c r="Q614" s="48" t="s">
        <v>36947</v>
      </c>
      <c r="R614" s="6" t="s">
        <v>36948</v>
      </c>
      <c r="S614" s="6" t="s">
        <v>36949</v>
      </c>
      <c r="T614" s="298" t="s">
        <v>36872</v>
      </c>
      <c r="U614" s="6" t="s">
        <v>177</v>
      </c>
      <c r="V614" s="6" t="s">
        <v>3817</v>
      </c>
      <c r="W614" s="300" t="s">
        <v>177</v>
      </c>
      <c r="X614" s="318"/>
      <c r="Y614" s="6"/>
      <c r="Z614" s="294"/>
      <c r="AA614" s="21"/>
    </row>
    <row r="615" spans="1:27" s="8" customFormat="1" ht="15" customHeight="1" x14ac:dyDescent="0.25">
      <c r="A615" s="5" t="s">
        <v>46</v>
      </c>
      <c r="B615" s="6" t="s">
        <v>22115</v>
      </c>
      <c r="C615" s="300" t="s">
        <v>36822</v>
      </c>
      <c r="D615" s="6" t="s">
        <v>15440</v>
      </c>
      <c r="E615" s="6">
        <v>30</v>
      </c>
      <c r="F615" s="19">
        <v>22623491</v>
      </c>
      <c r="G615" s="6">
        <v>20226234919</v>
      </c>
      <c r="H615" s="22">
        <v>26319</v>
      </c>
      <c r="I615" s="304" t="s">
        <v>20</v>
      </c>
      <c r="J615" s="305" t="s">
        <v>29310</v>
      </c>
      <c r="K615" s="306" t="s">
        <v>36762</v>
      </c>
      <c r="L615" s="307">
        <v>44896</v>
      </c>
      <c r="M615" s="307">
        <v>44890</v>
      </c>
      <c r="N615" s="6"/>
      <c r="O615" s="6"/>
      <c r="P615" s="246"/>
      <c r="Q615" s="48" t="s">
        <v>36950</v>
      </c>
      <c r="R615" s="6" t="s">
        <v>36951</v>
      </c>
      <c r="S615" s="6" t="s">
        <v>36952</v>
      </c>
      <c r="T615" s="298" t="s">
        <v>36873</v>
      </c>
      <c r="U615" s="6" t="s">
        <v>177</v>
      </c>
      <c r="V615" s="6" t="s">
        <v>3817</v>
      </c>
      <c r="W615" s="300" t="s">
        <v>177</v>
      </c>
      <c r="X615" s="318"/>
      <c r="Y615" s="6"/>
      <c r="Z615" s="294"/>
      <c r="AA615" s="21"/>
    </row>
    <row r="616" spans="1:27" s="8" customFormat="1" ht="15" customHeight="1" x14ac:dyDescent="0.25">
      <c r="A616" s="5" t="s">
        <v>46</v>
      </c>
      <c r="B616" s="6" t="s">
        <v>22115</v>
      </c>
      <c r="C616" s="300" t="s">
        <v>36823</v>
      </c>
      <c r="D616" s="6" t="s">
        <v>36848</v>
      </c>
      <c r="E616" s="6">
        <v>30</v>
      </c>
      <c r="F616" s="19">
        <v>27024236</v>
      </c>
      <c r="G616" s="6">
        <v>20270242368</v>
      </c>
      <c r="H616" s="22">
        <v>28824</v>
      </c>
      <c r="I616" s="304" t="s">
        <v>20</v>
      </c>
      <c r="J616" s="305" t="s">
        <v>29310</v>
      </c>
      <c r="K616" s="306" t="s">
        <v>36762</v>
      </c>
      <c r="L616" s="307">
        <v>44896</v>
      </c>
      <c r="M616" s="307">
        <v>44890</v>
      </c>
      <c r="N616" s="6"/>
      <c r="O616" s="6"/>
      <c r="P616" s="246"/>
      <c r="Q616" s="48" t="s">
        <v>36953</v>
      </c>
      <c r="R616" s="6">
        <v>1532280292</v>
      </c>
      <c r="S616" s="6" t="s">
        <v>36954</v>
      </c>
      <c r="T616" s="298" t="s">
        <v>36874</v>
      </c>
      <c r="U616" s="6" t="s">
        <v>177</v>
      </c>
      <c r="V616" s="6" t="s">
        <v>3817</v>
      </c>
      <c r="W616" s="300" t="s">
        <v>177</v>
      </c>
      <c r="X616" s="318"/>
      <c r="Y616" s="6"/>
      <c r="Z616" s="294"/>
      <c r="AA616" s="21"/>
    </row>
    <row r="617" spans="1:27" s="8" customFormat="1" ht="15" customHeight="1" x14ac:dyDescent="0.25">
      <c r="A617" s="5" t="s">
        <v>27</v>
      </c>
      <c r="B617" s="6" t="s">
        <v>22115</v>
      </c>
      <c r="C617" s="300" t="s">
        <v>36824</v>
      </c>
      <c r="D617" s="6" t="s">
        <v>36849</v>
      </c>
      <c r="E617" s="6">
        <v>30</v>
      </c>
      <c r="F617" s="19">
        <v>26273050</v>
      </c>
      <c r="G617" s="6">
        <v>20262730507</v>
      </c>
      <c r="H617" s="22">
        <v>28426</v>
      </c>
      <c r="I617" s="304" t="s">
        <v>20</v>
      </c>
      <c r="J617" s="305" t="s">
        <v>29310</v>
      </c>
      <c r="K617" s="306" t="s">
        <v>36762</v>
      </c>
      <c r="L617" s="307">
        <v>44896</v>
      </c>
      <c r="M617" s="307">
        <v>44893</v>
      </c>
      <c r="N617" s="6"/>
      <c r="O617" s="6"/>
      <c r="P617" s="246"/>
      <c r="Q617" s="48" t="s">
        <v>36955</v>
      </c>
      <c r="R617" s="6">
        <v>1536334160</v>
      </c>
      <c r="S617" s="6" t="s">
        <v>36956</v>
      </c>
      <c r="T617" s="298" t="s">
        <v>36875</v>
      </c>
      <c r="U617" s="6" t="s">
        <v>177</v>
      </c>
      <c r="V617" s="6" t="s">
        <v>3817</v>
      </c>
      <c r="W617" s="300" t="s">
        <v>177</v>
      </c>
      <c r="X617" s="318"/>
      <c r="Y617" s="6"/>
      <c r="Z617" s="294"/>
      <c r="AA617" s="21"/>
    </row>
    <row r="618" spans="1:27" s="8" customFormat="1" ht="15" customHeight="1" x14ac:dyDescent="0.25">
      <c r="A618" s="5" t="s">
        <v>46</v>
      </c>
      <c r="B618" s="6" t="s">
        <v>22115</v>
      </c>
      <c r="C618" s="300" t="s">
        <v>36825</v>
      </c>
      <c r="D618" s="6" t="s">
        <v>36850</v>
      </c>
      <c r="E618" s="6">
        <v>30</v>
      </c>
      <c r="F618" s="19">
        <v>26225358</v>
      </c>
      <c r="G618" s="6">
        <v>23262253589</v>
      </c>
      <c r="H618" s="22">
        <v>28464</v>
      </c>
      <c r="I618" s="304" t="s">
        <v>20</v>
      </c>
      <c r="J618" s="305" t="s">
        <v>29310</v>
      </c>
      <c r="K618" s="306" t="s">
        <v>36762</v>
      </c>
      <c r="L618" s="307">
        <v>44896</v>
      </c>
      <c r="M618" s="307">
        <v>44890</v>
      </c>
      <c r="N618" s="6"/>
      <c r="O618" s="6"/>
      <c r="P618" s="246"/>
      <c r="Q618" s="48" t="s">
        <v>36957</v>
      </c>
      <c r="R618" s="6">
        <v>1158744196</v>
      </c>
      <c r="S618" s="6" t="s">
        <v>36958</v>
      </c>
      <c r="T618" s="298" t="s">
        <v>36876</v>
      </c>
      <c r="U618" s="6" t="s">
        <v>177</v>
      </c>
      <c r="V618" s="6" t="s">
        <v>3817</v>
      </c>
      <c r="W618" s="300" t="s">
        <v>177</v>
      </c>
      <c r="X618" s="318"/>
      <c r="Y618" s="6"/>
      <c r="Z618" s="294"/>
      <c r="AA618" s="21"/>
    </row>
    <row r="619" spans="1:27" s="8" customFormat="1" ht="15" customHeight="1" x14ac:dyDescent="0.25">
      <c r="A619" s="5" t="s">
        <v>46</v>
      </c>
      <c r="B619" s="6" t="s">
        <v>22115</v>
      </c>
      <c r="C619" s="300" t="s">
        <v>36826</v>
      </c>
      <c r="D619" s="6" t="s">
        <v>36851</v>
      </c>
      <c r="E619" s="6">
        <v>30</v>
      </c>
      <c r="F619" s="19">
        <v>27767301</v>
      </c>
      <c r="G619" s="6">
        <v>20277673011</v>
      </c>
      <c r="H619" s="22">
        <v>29172</v>
      </c>
      <c r="I619" s="304" t="s">
        <v>20</v>
      </c>
      <c r="J619" s="305" t="s">
        <v>29310</v>
      </c>
      <c r="K619" s="306" t="s">
        <v>36762</v>
      </c>
      <c r="L619" s="307">
        <v>44896</v>
      </c>
      <c r="M619" s="307">
        <v>44893</v>
      </c>
      <c r="N619" s="6"/>
      <c r="O619" s="6"/>
      <c r="P619" s="246"/>
      <c r="Q619" s="48" t="s">
        <v>36959</v>
      </c>
      <c r="R619" s="6">
        <v>1528791714</v>
      </c>
      <c r="S619" s="6" t="s">
        <v>9156</v>
      </c>
      <c r="T619" s="298" t="s">
        <v>36877</v>
      </c>
      <c r="U619" s="6" t="s">
        <v>177</v>
      </c>
      <c r="V619" s="6" t="s">
        <v>3817</v>
      </c>
      <c r="W619" s="300" t="s">
        <v>177</v>
      </c>
      <c r="X619" s="318"/>
      <c r="Y619" s="6"/>
      <c r="Z619" s="294"/>
      <c r="AA619" s="21"/>
    </row>
    <row r="620" spans="1:27" s="8" customFormat="1" ht="15" customHeight="1" x14ac:dyDescent="0.25">
      <c r="A620" s="5">
        <v>12</v>
      </c>
      <c r="B620" s="6" t="s">
        <v>22115</v>
      </c>
      <c r="C620" s="300" t="s">
        <v>36827</v>
      </c>
      <c r="D620" s="6" t="s">
        <v>36852</v>
      </c>
      <c r="E620" s="6">
        <v>30</v>
      </c>
      <c r="F620" s="19">
        <v>27516913</v>
      </c>
      <c r="G620" s="6">
        <v>20275169138</v>
      </c>
      <c r="H620" s="22">
        <v>29039</v>
      </c>
      <c r="I620" s="304" t="s">
        <v>20</v>
      </c>
      <c r="J620" s="305" t="s">
        <v>29310</v>
      </c>
      <c r="K620" s="306" t="s">
        <v>36762</v>
      </c>
      <c r="L620" s="307">
        <v>44896</v>
      </c>
      <c r="M620" s="307">
        <v>44893</v>
      </c>
      <c r="N620" s="6"/>
      <c r="O620" s="6"/>
      <c r="P620" s="246"/>
      <c r="Q620" s="48" t="s">
        <v>36960</v>
      </c>
      <c r="R620" s="6">
        <v>2920678126</v>
      </c>
      <c r="S620" s="6" t="s">
        <v>36961</v>
      </c>
      <c r="T620" s="298" t="s">
        <v>36878</v>
      </c>
      <c r="U620" s="6" t="s">
        <v>177</v>
      </c>
      <c r="V620" s="6" t="s">
        <v>3817</v>
      </c>
      <c r="W620" s="300" t="s">
        <v>177</v>
      </c>
      <c r="X620" s="318"/>
      <c r="Y620" s="6"/>
      <c r="Z620" s="294"/>
      <c r="AA620" s="21"/>
    </row>
    <row r="621" spans="1:27" s="8" customFormat="1" ht="15" customHeight="1" x14ac:dyDescent="0.25">
      <c r="A621" s="5">
        <v>24</v>
      </c>
      <c r="B621" s="6" t="s">
        <v>22115</v>
      </c>
      <c r="C621" s="300" t="s">
        <v>36828</v>
      </c>
      <c r="D621" s="6" t="s">
        <v>36853</v>
      </c>
      <c r="E621" s="6">
        <v>30</v>
      </c>
      <c r="F621" s="19">
        <v>20611794</v>
      </c>
      <c r="G621" s="6">
        <v>20206117940</v>
      </c>
      <c r="H621" s="22">
        <v>25282</v>
      </c>
      <c r="I621" s="304" t="s">
        <v>20</v>
      </c>
      <c r="J621" s="305" t="s">
        <v>29310</v>
      </c>
      <c r="K621" s="306" t="s">
        <v>36762</v>
      </c>
      <c r="L621" s="307">
        <v>44896</v>
      </c>
      <c r="M621" s="307">
        <v>44896</v>
      </c>
      <c r="N621" s="6"/>
      <c r="O621" s="6"/>
      <c r="P621" s="246"/>
      <c r="Q621" s="48" t="s">
        <v>36962</v>
      </c>
      <c r="R621" s="6">
        <v>1131060251</v>
      </c>
      <c r="S621" s="6" t="s">
        <v>36963</v>
      </c>
      <c r="T621" s="298" t="s">
        <v>36879</v>
      </c>
      <c r="U621" s="6" t="s">
        <v>177</v>
      </c>
      <c r="V621" s="6" t="s">
        <v>3817</v>
      </c>
      <c r="W621" s="300" t="s">
        <v>177</v>
      </c>
      <c r="X621" s="318"/>
      <c r="Y621" s="6"/>
      <c r="Z621" s="294"/>
      <c r="AA621" s="21"/>
    </row>
    <row r="622" spans="1:27" s="8" customFormat="1" ht="15" customHeight="1" x14ac:dyDescent="0.25">
      <c r="A622" s="5" t="s">
        <v>46</v>
      </c>
      <c r="B622" s="6" t="s">
        <v>22115</v>
      </c>
      <c r="C622" s="300" t="s">
        <v>36829</v>
      </c>
      <c r="D622" s="6" t="s">
        <v>36854</v>
      </c>
      <c r="E622" s="6">
        <v>30</v>
      </c>
      <c r="F622" s="19">
        <v>27387313</v>
      </c>
      <c r="G622" s="6">
        <v>23273873139</v>
      </c>
      <c r="H622" s="22">
        <v>29003</v>
      </c>
      <c r="I622" s="304" t="s">
        <v>20</v>
      </c>
      <c r="J622" s="305" t="s">
        <v>29310</v>
      </c>
      <c r="K622" s="306" t="s">
        <v>36762</v>
      </c>
      <c r="L622" s="307">
        <v>44896</v>
      </c>
      <c r="M622" s="307">
        <v>44893</v>
      </c>
      <c r="N622" s="6"/>
      <c r="O622" s="6"/>
      <c r="P622" s="246"/>
      <c r="Q622" s="48" t="s">
        <v>36964</v>
      </c>
      <c r="R622" s="6">
        <v>1165549575</v>
      </c>
      <c r="S622" s="6" t="s">
        <v>36965</v>
      </c>
      <c r="T622" s="298" t="s">
        <v>36880</v>
      </c>
      <c r="U622" s="6" t="s">
        <v>177</v>
      </c>
      <c r="V622" s="6" t="s">
        <v>3817</v>
      </c>
      <c r="W622" s="300" t="s">
        <v>177</v>
      </c>
      <c r="X622" s="318"/>
      <c r="Y622" s="6"/>
      <c r="Z622" s="294"/>
      <c r="AA622" s="21"/>
    </row>
    <row r="623" spans="1:27" s="8" customFormat="1" ht="15" customHeight="1" x14ac:dyDescent="0.25">
      <c r="A623" s="5" t="s">
        <v>27</v>
      </c>
      <c r="B623" s="6" t="s">
        <v>22115</v>
      </c>
      <c r="C623" s="300" t="s">
        <v>36830</v>
      </c>
      <c r="D623" s="6" t="s">
        <v>36855</v>
      </c>
      <c r="E623" s="6">
        <v>30</v>
      </c>
      <c r="F623" s="19">
        <v>27107449</v>
      </c>
      <c r="G623" s="6">
        <v>20271074493</v>
      </c>
      <c r="H623" s="22">
        <v>28936</v>
      </c>
      <c r="I623" s="304" t="s">
        <v>20</v>
      </c>
      <c r="J623" s="305" t="s">
        <v>29310</v>
      </c>
      <c r="K623" s="306" t="s">
        <v>36762</v>
      </c>
      <c r="L623" s="307">
        <v>44896</v>
      </c>
      <c r="M623" s="307">
        <v>44893</v>
      </c>
      <c r="N623" s="6"/>
      <c r="O623" s="6"/>
      <c r="P623" s="246"/>
      <c r="Q623" s="48" t="s">
        <v>36966</v>
      </c>
      <c r="R623" s="6">
        <v>1159389516</v>
      </c>
      <c r="S623" s="6" t="s">
        <v>36967</v>
      </c>
      <c r="T623" s="298" t="s">
        <v>36881</v>
      </c>
      <c r="U623" s="6" t="s">
        <v>177</v>
      </c>
      <c r="V623" s="6" t="s">
        <v>3817</v>
      </c>
      <c r="W623" s="300" t="s">
        <v>177</v>
      </c>
      <c r="X623" s="318"/>
      <c r="Y623" s="6"/>
      <c r="Z623" s="294"/>
      <c r="AA623" s="21"/>
    </row>
    <row r="624" spans="1:27" s="8" customFormat="1" ht="15" customHeight="1" x14ac:dyDescent="0.25">
      <c r="A624" s="5">
        <v>12</v>
      </c>
      <c r="B624" s="6" t="s">
        <v>22115</v>
      </c>
      <c r="C624" s="300" t="s">
        <v>36831</v>
      </c>
      <c r="D624" s="6" t="s">
        <v>36856</v>
      </c>
      <c r="E624" s="6">
        <v>30</v>
      </c>
      <c r="F624" s="19">
        <v>26842163</v>
      </c>
      <c r="G624" s="6">
        <v>20268421638</v>
      </c>
      <c r="H624" s="22">
        <v>28768</v>
      </c>
      <c r="I624" s="304" t="s">
        <v>20</v>
      </c>
      <c r="J624" s="305" t="s">
        <v>29310</v>
      </c>
      <c r="K624" s="306" t="s">
        <v>36762</v>
      </c>
      <c r="L624" s="307">
        <v>44896</v>
      </c>
      <c r="M624" s="307">
        <v>44895</v>
      </c>
      <c r="N624" s="6"/>
      <c r="O624" s="6"/>
      <c r="P624" s="246"/>
      <c r="Q624" s="48" t="s">
        <v>36968</v>
      </c>
      <c r="R624" s="6">
        <v>2920204345</v>
      </c>
      <c r="S624" s="6" t="s">
        <v>36969</v>
      </c>
      <c r="T624" s="298" t="s">
        <v>36882</v>
      </c>
      <c r="U624" s="6" t="s">
        <v>177</v>
      </c>
      <c r="V624" s="6" t="s">
        <v>3817</v>
      </c>
      <c r="W624" s="300" t="s">
        <v>177</v>
      </c>
      <c r="X624" s="318"/>
      <c r="Y624" s="6"/>
      <c r="Z624" s="294"/>
      <c r="AA624" s="21"/>
    </row>
    <row r="625" spans="1:27" s="8" customFormat="1" ht="15" customHeight="1" x14ac:dyDescent="0.25">
      <c r="A625" s="9" t="s">
        <v>23</v>
      </c>
      <c r="B625" s="6" t="s">
        <v>22115</v>
      </c>
      <c r="C625" s="300" t="s">
        <v>36832</v>
      </c>
      <c r="D625" s="6" t="s">
        <v>36857</v>
      </c>
      <c r="E625" s="6">
        <v>30</v>
      </c>
      <c r="F625" s="19">
        <v>26344569</v>
      </c>
      <c r="G625" s="6">
        <v>20263445695</v>
      </c>
      <c r="H625" s="22">
        <v>28535</v>
      </c>
      <c r="I625" s="304" t="s">
        <v>20</v>
      </c>
      <c r="J625" s="305" t="s">
        <v>29310</v>
      </c>
      <c r="K625" s="306" t="s">
        <v>36762</v>
      </c>
      <c r="L625" s="307">
        <v>44896</v>
      </c>
      <c r="M625" s="307">
        <v>44893</v>
      </c>
      <c r="N625" s="6"/>
      <c r="O625" s="6"/>
      <c r="P625" s="246"/>
      <c r="Q625" s="48" t="s">
        <v>36970</v>
      </c>
      <c r="R625" s="6" t="s">
        <v>176</v>
      </c>
      <c r="S625" s="6" t="s">
        <v>176</v>
      </c>
      <c r="T625" s="298" t="s">
        <v>36883</v>
      </c>
      <c r="U625" s="6" t="s">
        <v>177</v>
      </c>
      <c r="V625" s="6" t="s">
        <v>3817</v>
      </c>
      <c r="W625" s="300" t="s">
        <v>177</v>
      </c>
      <c r="X625" s="318"/>
      <c r="Y625" s="6"/>
      <c r="Z625" s="294"/>
      <c r="AA625" s="21"/>
    </row>
    <row r="626" spans="1:27" s="8" customFormat="1" ht="15" customHeight="1" x14ac:dyDescent="0.25">
      <c r="A626" s="5">
        <v>12</v>
      </c>
      <c r="B626" s="6" t="s">
        <v>22115</v>
      </c>
      <c r="C626" s="300" t="s">
        <v>36833</v>
      </c>
      <c r="D626" s="6" t="s">
        <v>36858</v>
      </c>
      <c r="E626" s="6">
        <v>30</v>
      </c>
      <c r="F626" s="19">
        <v>25545766</v>
      </c>
      <c r="G626" s="6">
        <v>20255457668</v>
      </c>
      <c r="H626" s="22">
        <v>28047</v>
      </c>
      <c r="I626" s="304" t="s">
        <v>20</v>
      </c>
      <c r="J626" s="305" t="s">
        <v>29310</v>
      </c>
      <c r="K626" s="306" t="s">
        <v>36762</v>
      </c>
      <c r="L626" s="307">
        <v>44896</v>
      </c>
      <c r="M626" s="307">
        <v>44893</v>
      </c>
      <c r="N626" s="6"/>
      <c r="O626" s="6"/>
      <c r="P626" s="246"/>
      <c r="Q626" s="48" t="s">
        <v>36972</v>
      </c>
      <c r="R626" s="6">
        <v>2920569730</v>
      </c>
      <c r="S626" s="6" t="s">
        <v>36971</v>
      </c>
      <c r="T626" s="298" t="s">
        <v>36884</v>
      </c>
      <c r="U626" s="6" t="s">
        <v>177</v>
      </c>
      <c r="V626" s="6" t="s">
        <v>3817</v>
      </c>
      <c r="W626" s="300" t="s">
        <v>177</v>
      </c>
      <c r="X626" s="318"/>
      <c r="Y626" s="6"/>
      <c r="Z626" s="294"/>
      <c r="AA626" s="21"/>
    </row>
    <row r="627" spans="1:27" s="8" customFormat="1" ht="15" customHeight="1" x14ac:dyDescent="0.25">
      <c r="A627" s="5" t="s">
        <v>59</v>
      </c>
      <c r="B627" s="6" t="s">
        <v>22115</v>
      </c>
      <c r="C627" s="300" t="s">
        <v>36834</v>
      </c>
      <c r="D627" s="6" t="s">
        <v>36859</v>
      </c>
      <c r="E627" s="6">
        <v>30</v>
      </c>
      <c r="F627" s="19">
        <v>25644662</v>
      </c>
      <c r="G627" s="6">
        <v>20256446627</v>
      </c>
      <c r="H627" s="22">
        <v>28312</v>
      </c>
      <c r="I627" s="304" t="s">
        <v>20</v>
      </c>
      <c r="J627" s="305" t="s">
        <v>29310</v>
      </c>
      <c r="K627" s="306" t="s">
        <v>36762</v>
      </c>
      <c r="L627" s="307">
        <v>44896</v>
      </c>
      <c r="M627" s="307">
        <v>44895</v>
      </c>
      <c r="N627" s="6"/>
      <c r="O627" s="6"/>
      <c r="P627" s="246"/>
      <c r="Q627" s="48" t="s">
        <v>36973</v>
      </c>
      <c r="R627" s="6" t="s">
        <v>36974</v>
      </c>
      <c r="S627" s="6" t="s">
        <v>176</v>
      </c>
      <c r="T627" s="298" t="s">
        <v>36885</v>
      </c>
      <c r="U627" s="6" t="s">
        <v>177</v>
      </c>
      <c r="V627" s="6" t="s">
        <v>3817</v>
      </c>
      <c r="W627" s="300" t="s">
        <v>177</v>
      </c>
      <c r="X627" s="318"/>
      <c r="Y627" s="6"/>
      <c r="Z627" s="294"/>
      <c r="AA627" s="21"/>
    </row>
    <row r="628" spans="1:27" s="8" customFormat="1" ht="15" customHeight="1" x14ac:dyDescent="0.25">
      <c r="A628" s="5" t="s">
        <v>46</v>
      </c>
      <c r="B628" s="6" t="s">
        <v>22115</v>
      </c>
      <c r="C628" s="300" t="s">
        <v>36835</v>
      </c>
      <c r="D628" s="6" t="s">
        <v>36860</v>
      </c>
      <c r="E628" s="6">
        <v>30</v>
      </c>
      <c r="F628" s="19">
        <v>21801807</v>
      </c>
      <c r="G628" s="6">
        <v>20218018077</v>
      </c>
      <c r="H628" s="22">
        <v>25946</v>
      </c>
      <c r="I628" s="304" t="s">
        <v>20</v>
      </c>
      <c r="J628" s="305" t="s">
        <v>29310</v>
      </c>
      <c r="K628" s="306" t="s">
        <v>36762</v>
      </c>
      <c r="L628" s="307">
        <v>44896</v>
      </c>
      <c r="M628" s="307">
        <v>44894</v>
      </c>
      <c r="N628" s="6"/>
      <c r="O628" s="6"/>
      <c r="P628" s="246"/>
      <c r="Q628" s="48" t="s">
        <v>36975</v>
      </c>
      <c r="R628" s="6" t="s">
        <v>36976</v>
      </c>
      <c r="S628" s="6" t="s">
        <v>36977</v>
      </c>
      <c r="T628" s="298" t="s">
        <v>36886</v>
      </c>
      <c r="U628" s="6" t="s">
        <v>177</v>
      </c>
      <c r="V628" s="6" t="s">
        <v>3817</v>
      </c>
      <c r="W628" s="300" t="s">
        <v>177</v>
      </c>
      <c r="X628" s="318"/>
      <c r="Y628" s="6"/>
      <c r="Z628" s="294"/>
      <c r="AA628" s="21"/>
    </row>
    <row r="629" spans="1:27" s="8" customFormat="1" ht="15" customHeight="1" x14ac:dyDescent="0.25">
      <c r="A629" s="5" t="s">
        <v>27</v>
      </c>
      <c r="B629" s="6" t="s">
        <v>22115</v>
      </c>
      <c r="C629" s="300" t="s">
        <v>36836</v>
      </c>
      <c r="D629" s="6" t="s">
        <v>36861</v>
      </c>
      <c r="E629" s="6">
        <v>30</v>
      </c>
      <c r="F629" s="19">
        <v>20617202</v>
      </c>
      <c r="G629" s="6">
        <v>23206172029</v>
      </c>
      <c r="H629" s="22">
        <v>25239</v>
      </c>
      <c r="I629" s="304" t="s">
        <v>20</v>
      </c>
      <c r="J629" s="305" t="s">
        <v>29310</v>
      </c>
      <c r="K629" s="306" t="s">
        <v>36762</v>
      </c>
      <c r="L629" s="307">
        <v>44896</v>
      </c>
      <c r="M629" s="307">
        <v>44893</v>
      </c>
      <c r="N629" s="6"/>
      <c r="O629" s="6"/>
      <c r="P629" s="246"/>
      <c r="Q629" s="48" t="s">
        <v>36978</v>
      </c>
      <c r="R629" s="6" t="s">
        <v>36979</v>
      </c>
      <c r="S629" s="6" t="s">
        <v>176</v>
      </c>
      <c r="T629" s="298" t="s">
        <v>36887</v>
      </c>
      <c r="U629" s="6" t="s">
        <v>177</v>
      </c>
      <c r="V629" s="6" t="s">
        <v>3817</v>
      </c>
      <c r="W629" s="300" t="s">
        <v>177</v>
      </c>
      <c r="X629" s="318"/>
      <c r="Y629" s="6"/>
      <c r="Z629" s="294"/>
      <c r="AA629" s="21"/>
    </row>
    <row r="630" spans="1:27" s="8" customFormat="1" ht="15" customHeight="1" x14ac:dyDescent="0.25">
      <c r="A630" s="5" t="s">
        <v>46</v>
      </c>
      <c r="B630" s="6" t="s">
        <v>22115</v>
      </c>
      <c r="C630" s="300" t="s">
        <v>36837</v>
      </c>
      <c r="D630" s="6" t="s">
        <v>36862</v>
      </c>
      <c r="E630" s="6">
        <v>30</v>
      </c>
      <c r="F630" s="19">
        <v>24819936</v>
      </c>
      <c r="G630" s="6">
        <v>23248199369</v>
      </c>
      <c r="H630" s="22">
        <v>27680</v>
      </c>
      <c r="I630" s="304" t="s">
        <v>20</v>
      </c>
      <c r="J630" s="305" t="s">
        <v>29310</v>
      </c>
      <c r="K630" s="306" t="s">
        <v>36762</v>
      </c>
      <c r="L630" s="307">
        <v>44896</v>
      </c>
      <c r="M630" s="307">
        <v>44895</v>
      </c>
      <c r="N630" s="6"/>
      <c r="O630" s="6"/>
      <c r="P630" s="246"/>
      <c r="Q630" s="48" t="s">
        <v>36980</v>
      </c>
      <c r="R630" s="6" t="s">
        <v>36981</v>
      </c>
      <c r="S630" s="6" t="s">
        <v>36982</v>
      </c>
      <c r="T630" s="298" t="s">
        <v>36888</v>
      </c>
      <c r="U630" s="6" t="s">
        <v>177</v>
      </c>
      <c r="V630" s="6" t="s">
        <v>3817</v>
      </c>
      <c r="W630" s="300" t="s">
        <v>177</v>
      </c>
      <c r="X630" s="318"/>
      <c r="Y630" s="6"/>
      <c r="Z630" s="294"/>
      <c r="AA630" s="21"/>
    </row>
    <row r="631" spans="1:27" s="8" customFormat="1" ht="15" customHeight="1" x14ac:dyDescent="0.25">
      <c r="A631" s="5" t="s">
        <v>27</v>
      </c>
      <c r="B631" s="6" t="s">
        <v>22115</v>
      </c>
      <c r="C631" s="300" t="s">
        <v>36838</v>
      </c>
      <c r="D631" s="6" t="s">
        <v>36863</v>
      </c>
      <c r="E631" s="6">
        <v>31</v>
      </c>
      <c r="F631" s="19">
        <v>27503804</v>
      </c>
      <c r="G631" s="6">
        <v>20275038041</v>
      </c>
      <c r="H631" s="22">
        <v>29015</v>
      </c>
      <c r="I631" s="304" t="s">
        <v>20</v>
      </c>
      <c r="J631" s="305" t="s">
        <v>29310</v>
      </c>
      <c r="K631" s="306" t="s">
        <v>36762</v>
      </c>
      <c r="L631" s="307">
        <v>44896</v>
      </c>
      <c r="M631" s="307">
        <v>44893</v>
      </c>
      <c r="N631" s="6"/>
      <c r="O631" s="6"/>
      <c r="P631" s="246"/>
      <c r="Q631" s="48" t="s">
        <v>36983</v>
      </c>
      <c r="R631" s="6">
        <v>1155610313</v>
      </c>
      <c r="S631" s="6" t="s">
        <v>36984</v>
      </c>
      <c r="T631" s="298" t="s">
        <v>36889</v>
      </c>
      <c r="U631" s="6" t="s">
        <v>177</v>
      </c>
      <c r="V631" s="6" t="s">
        <v>3817</v>
      </c>
      <c r="W631" s="300" t="s">
        <v>177</v>
      </c>
      <c r="X631" s="318"/>
      <c r="Y631" s="6"/>
      <c r="Z631" s="294"/>
      <c r="AA631" s="21"/>
    </row>
    <row r="632" spans="1:27" s="8" customFormat="1" ht="15" customHeight="1" x14ac:dyDescent="0.25">
      <c r="A632" s="5" t="s">
        <v>193</v>
      </c>
      <c r="B632" s="6" t="s">
        <v>22115</v>
      </c>
      <c r="C632" s="300" t="s">
        <v>36839</v>
      </c>
      <c r="D632" s="6" t="s">
        <v>36864</v>
      </c>
      <c r="E632" s="6">
        <v>31</v>
      </c>
      <c r="F632" s="19">
        <v>29064720</v>
      </c>
      <c r="G632" s="6">
        <v>20290647208</v>
      </c>
      <c r="H632" s="22">
        <v>29832</v>
      </c>
      <c r="I632" s="304" t="s">
        <v>20</v>
      </c>
      <c r="J632" s="305" t="s">
        <v>29310</v>
      </c>
      <c r="K632" s="306" t="s">
        <v>36762</v>
      </c>
      <c r="L632" s="307">
        <v>44896</v>
      </c>
      <c r="M632" s="307">
        <v>44893</v>
      </c>
      <c r="N632" s="6"/>
      <c r="O632" s="6"/>
      <c r="P632" s="246"/>
      <c r="Q632" s="48" t="s">
        <v>36985</v>
      </c>
      <c r="R632" s="6" t="s">
        <v>36986</v>
      </c>
      <c r="S632" s="6" t="s">
        <v>36987</v>
      </c>
      <c r="T632" s="298" t="s">
        <v>36890</v>
      </c>
      <c r="U632" s="6" t="s">
        <v>177</v>
      </c>
      <c r="V632" s="6" t="s">
        <v>3817</v>
      </c>
      <c r="W632" s="300" t="s">
        <v>177</v>
      </c>
      <c r="X632" s="318"/>
      <c r="Y632" s="6"/>
      <c r="Z632" s="294"/>
      <c r="AA632" s="21"/>
    </row>
    <row r="633" spans="1:27" s="8" customFormat="1" ht="15" customHeight="1" x14ac:dyDescent="0.25">
      <c r="A633" s="9" t="s">
        <v>23</v>
      </c>
      <c r="B633" s="6" t="s">
        <v>22115</v>
      </c>
      <c r="C633" s="300" t="s">
        <v>36840</v>
      </c>
      <c r="D633" s="6" t="s">
        <v>36865</v>
      </c>
      <c r="E633" s="6">
        <v>32</v>
      </c>
      <c r="F633" s="19">
        <v>21345898</v>
      </c>
      <c r="G633" s="6">
        <v>20213458982</v>
      </c>
      <c r="H633" s="22">
        <v>25619</v>
      </c>
      <c r="I633" s="304" t="s">
        <v>20</v>
      </c>
      <c r="J633" s="305" t="s">
        <v>29310</v>
      </c>
      <c r="K633" s="306" t="s">
        <v>36762</v>
      </c>
      <c r="L633" s="307">
        <v>44896</v>
      </c>
      <c r="M633" s="307">
        <v>44893</v>
      </c>
      <c r="N633" s="6"/>
      <c r="O633" s="6"/>
      <c r="P633" s="246"/>
      <c r="Q633" s="48" t="s">
        <v>36988</v>
      </c>
      <c r="R633" s="6">
        <v>2804816504</v>
      </c>
      <c r="S633" s="6" t="s">
        <v>36989</v>
      </c>
      <c r="T633" s="298" t="s">
        <v>36891</v>
      </c>
      <c r="U633" s="6" t="s">
        <v>177</v>
      </c>
      <c r="V633" s="6" t="s">
        <v>3817</v>
      </c>
      <c r="W633" s="300" t="s">
        <v>177</v>
      </c>
      <c r="X633" s="318"/>
      <c r="Y633" s="6"/>
      <c r="Z633" s="294"/>
      <c r="AA633" s="21"/>
    </row>
    <row r="634" spans="1:27" s="8" customFormat="1" ht="15" customHeight="1" x14ac:dyDescent="0.25">
      <c r="A634" s="5" t="s">
        <v>59</v>
      </c>
      <c r="B634" s="6" t="s">
        <v>22115</v>
      </c>
      <c r="C634" s="300" t="s">
        <v>36841</v>
      </c>
      <c r="D634" s="6" t="s">
        <v>36866</v>
      </c>
      <c r="E634" s="6">
        <v>32</v>
      </c>
      <c r="F634" s="19">
        <v>22164350</v>
      </c>
      <c r="G634" s="6">
        <v>20221643500</v>
      </c>
      <c r="H634" s="22">
        <v>25951</v>
      </c>
      <c r="I634" s="304" t="s">
        <v>20</v>
      </c>
      <c r="J634" s="305" t="s">
        <v>29310</v>
      </c>
      <c r="K634" s="306" t="s">
        <v>36762</v>
      </c>
      <c r="L634" s="307">
        <v>44896</v>
      </c>
      <c r="M634" s="307">
        <v>44893</v>
      </c>
      <c r="N634" s="6"/>
      <c r="O634" s="6"/>
      <c r="P634" s="246"/>
      <c r="Q634" s="48" t="s">
        <v>36990</v>
      </c>
      <c r="R634" s="6" t="s">
        <v>36991</v>
      </c>
      <c r="S634" s="6" t="s">
        <v>36992</v>
      </c>
      <c r="T634" s="298" t="s">
        <v>36892</v>
      </c>
      <c r="U634" s="6" t="s">
        <v>177</v>
      </c>
      <c r="V634" s="6" t="s">
        <v>3817</v>
      </c>
      <c r="W634" s="300" t="s">
        <v>177</v>
      </c>
      <c r="X634" s="318"/>
      <c r="Y634" s="6"/>
      <c r="Z634" s="294"/>
      <c r="AA634" s="21"/>
    </row>
    <row r="635" spans="1:27" s="8" customFormat="1" ht="15" customHeight="1" x14ac:dyDescent="0.25">
      <c r="A635" s="5" t="s">
        <v>193</v>
      </c>
      <c r="B635" s="6" t="s">
        <v>22116</v>
      </c>
      <c r="C635" s="300" t="s">
        <v>36928</v>
      </c>
      <c r="D635" s="6" t="s">
        <v>36929</v>
      </c>
      <c r="E635" s="6">
        <v>15</v>
      </c>
      <c r="F635" s="19">
        <v>5596857</v>
      </c>
      <c r="G635" s="6">
        <v>27055968573</v>
      </c>
      <c r="H635" s="22">
        <v>17467</v>
      </c>
      <c r="I635" s="304" t="s">
        <v>17470</v>
      </c>
      <c r="J635" s="305" t="s">
        <v>29310</v>
      </c>
      <c r="K635" s="306" t="s">
        <v>36762</v>
      </c>
      <c r="L635" s="307">
        <v>44780</v>
      </c>
      <c r="M635" s="307">
        <v>44888</v>
      </c>
      <c r="N635" s="6"/>
      <c r="O635" s="6"/>
      <c r="P635" s="246"/>
      <c r="Q635" s="48" t="s">
        <v>36930</v>
      </c>
      <c r="R635" s="6">
        <v>156827297</v>
      </c>
      <c r="S635" s="6" t="s">
        <v>36931</v>
      </c>
      <c r="T635" s="298" t="s">
        <v>36898</v>
      </c>
      <c r="U635" s="6" t="s">
        <v>177</v>
      </c>
      <c r="V635" s="6" t="s">
        <v>3817</v>
      </c>
      <c r="W635" s="48" t="s">
        <v>36932</v>
      </c>
      <c r="X635" s="296">
        <v>1</v>
      </c>
      <c r="Y635" s="6"/>
      <c r="Z635" s="294"/>
      <c r="AA635" s="21"/>
    </row>
    <row r="636" spans="1:27" s="8" customFormat="1" ht="15" customHeight="1" x14ac:dyDescent="0.25">
      <c r="A636" s="5" t="s">
        <v>59</v>
      </c>
      <c r="B636" s="6" t="s">
        <v>22116</v>
      </c>
      <c r="C636" s="300" t="s">
        <v>36731</v>
      </c>
      <c r="D636" s="6" t="s">
        <v>36732</v>
      </c>
      <c r="E636" s="6">
        <v>31</v>
      </c>
      <c r="F636" s="19">
        <v>6061529</v>
      </c>
      <c r="G636" s="6">
        <v>27060615298</v>
      </c>
      <c r="H636" s="22">
        <v>18151</v>
      </c>
      <c r="I636" s="304" t="s">
        <v>17470</v>
      </c>
      <c r="J636" s="305" t="s">
        <v>29310</v>
      </c>
      <c r="K636" s="306" t="s">
        <v>36762</v>
      </c>
      <c r="L636" s="307">
        <v>44728</v>
      </c>
      <c r="M636" s="307">
        <v>44880</v>
      </c>
      <c r="N636" s="6"/>
      <c r="O636" s="6"/>
      <c r="P636" s="246"/>
      <c r="Q636" s="48" t="s">
        <v>36807</v>
      </c>
      <c r="R636" s="6" t="s">
        <v>36808</v>
      </c>
      <c r="S636" s="6" t="s">
        <v>36809</v>
      </c>
      <c r="T636" s="298" t="s">
        <v>36806</v>
      </c>
      <c r="U636" s="6" t="s">
        <v>177</v>
      </c>
      <c r="V636" s="6" t="s">
        <v>3817</v>
      </c>
      <c r="W636" s="48" t="s">
        <v>36757</v>
      </c>
      <c r="X636" s="318">
        <v>1</v>
      </c>
      <c r="Y636" s="6"/>
      <c r="Z636" s="294"/>
      <c r="AA636" s="21"/>
    </row>
    <row r="637" spans="1:27" s="8" customFormat="1" ht="15" customHeight="1" x14ac:dyDescent="0.25">
      <c r="A637" s="5" t="s">
        <v>27</v>
      </c>
      <c r="B637" s="6" t="s">
        <v>22116</v>
      </c>
      <c r="C637" s="300" t="s">
        <v>36904</v>
      </c>
      <c r="D637" s="6" t="s">
        <v>36905</v>
      </c>
      <c r="E637" s="6">
        <v>15</v>
      </c>
      <c r="F637" s="19">
        <v>6219070</v>
      </c>
      <c r="G637" s="6">
        <v>27062190707</v>
      </c>
      <c r="H637" s="22">
        <v>18236</v>
      </c>
      <c r="I637" s="304" t="s">
        <v>17470</v>
      </c>
      <c r="J637" s="305" t="s">
        <v>29310</v>
      </c>
      <c r="K637" s="306" t="s">
        <v>36762</v>
      </c>
      <c r="L637" s="307">
        <v>44760</v>
      </c>
      <c r="M637" s="307">
        <v>44888</v>
      </c>
      <c r="N637" s="6"/>
      <c r="O637" s="6"/>
      <c r="P637" s="246"/>
      <c r="Q637" s="48" t="s">
        <v>36906</v>
      </c>
      <c r="R637" s="6">
        <v>1558758734</v>
      </c>
      <c r="S637" s="6" t="s">
        <v>36907</v>
      </c>
      <c r="T637" s="298" t="s">
        <v>36893</v>
      </c>
      <c r="U637" s="6" t="s">
        <v>177</v>
      </c>
      <c r="V637" s="6" t="s">
        <v>3817</v>
      </c>
      <c r="W637" s="48" t="s">
        <v>36908</v>
      </c>
      <c r="X637" s="296">
        <v>1</v>
      </c>
      <c r="Y637" s="6"/>
      <c r="Z637" s="294"/>
      <c r="AA637" s="21"/>
    </row>
    <row r="638" spans="1:27" s="8" customFormat="1" ht="15" customHeight="1" x14ac:dyDescent="0.25">
      <c r="A638" s="9" t="s">
        <v>23</v>
      </c>
      <c r="B638" s="6" t="s">
        <v>22116</v>
      </c>
      <c r="C638" s="300" t="s">
        <v>36924</v>
      </c>
      <c r="D638" s="6" t="s">
        <v>36925</v>
      </c>
      <c r="E638" s="6">
        <v>31</v>
      </c>
      <c r="F638" s="19">
        <v>14388304</v>
      </c>
      <c r="G638" s="6">
        <v>27143883049</v>
      </c>
      <c r="H638" s="22">
        <v>22693</v>
      </c>
      <c r="I638" s="304" t="s">
        <v>17470</v>
      </c>
      <c r="J638" s="305" t="s">
        <v>29310</v>
      </c>
      <c r="K638" s="306" t="s">
        <v>36762</v>
      </c>
      <c r="L638" s="307">
        <v>44833</v>
      </c>
      <c r="M638" s="307">
        <v>44888</v>
      </c>
      <c r="N638" s="6"/>
      <c r="O638" s="6"/>
      <c r="P638" s="246"/>
      <c r="Q638" s="48" t="s">
        <v>36926</v>
      </c>
      <c r="R638" s="6" t="s">
        <v>36927</v>
      </c>
      <c r="S638" s="6" t="s">
        <v>176</v>
      </c>
      <c r="T638" s="298" t="s">
        <v>36897</v>
      </c>
      <c r="U638" s="6" t="s">
        <v>177</v>
      </c>
      <c r="V638" s="6" t="s">
        <v>3817</v>
      </c>
      <c r="W638" s="48" t="s">
        <v>36922</v>
      </c>
      <c r="X638" s="296">
        <v>0.5</v>
      </c>
      <c r="Y638" s="6"/>
      <c r="Z638" s="294"/>
      <c r="AA638" s="21"/>
    </row>
    <row r="639" spans="1:27" s="8" customFormat="1" ht="15" customHeight="1" x14ac:dyDescent="0.25">
      <c r="A639" s="5">
        <v>17</v>
      </c>
      <c r="B639" s="6" t="s">
        <v>22116</v>
      </c>
      <c r="C639" s="300" t="s">
        <v>36914</v>
      </c>
      <c r="D639" s="6" t="s">
        <v>36915</v>
      </c>
      <c r="E639" s="6">
        <v>30</v>
      </c>
      <c r="F639" s="19">
        <v>16471058</v>
      </c>
      <c r="G639" s="6">
        <v>27164710586</v>
      </c>
      <c r="H639" s="22">
        <v>23206</v>
      </c>
      <c r="I639" s="304" t="s">
        <v>17470</v>
      </c>
      <c r="J639" s="305" t="s">
        <v>29310</v>
      </c>
      <c r="K639" s="306" t="s">
        <v>36762</v>
      </c>
      <c r="L639" s="307">
        <v>44825</v>
      </c>
      <c r="M639" s="307">
        <v>44888</v>
      </c>
      <c r="N639" s="6"/>
      <c r="O639" s="6"/>
      <c r="P639" s="246"/>
      <c r="Q639" s="48" t="s">
        <v>36916</v>
      </c>
      <c r="R639" s="6">
        <v>3764732640</v>
      </c>
      <c r="S639" s="6" t="s">
        <v>30717</v>
      </c>
      <c r="T639" s="298" t="s">
        <v>36895</v>
      </c>
      <c r="U639" s="6" t="s">
        <v>177</v>
      </c>
      <c r="V639" s="6" t="s">
        <v>3817</v>
      </c>
      <c r="W639" s="48" t="s">
        <v>36917</v>
      </c>
      <c r="X639" s="296">
        <v>1</v>
      </c>
      <c r="Y639" s="6"/>
      <c r="Z639" s="294"/>
      <c r="AA639" s="21"/>
    </row>
    <row r="640" spans="1:27" s="8" customFormat="1" ht="15" customHeight="1" x14ac:dyDescent="0.25">
      <c r="A640" s="5" t="s">
        <v>46</v>
      </c>
      <c r="B640" s="6" t="s">
        <v>22116</v>
      </c>
      <c r="C640" s="300" t="s">
        <v>36909</v>
      </c>
      <c r="D640" s="6" t="s">
        <v>36910</v>
      </c>
      <c r="E640" s="6">
        <v>12</v>
      </c>
      <c r="F640" s="19">
        <v>24029641</v>
      </c>
      <c r="G640" s="6">
        <v>27240296417</v>
      </c>
      <c r="H640" s="22">
        <v>25123</v>
      </c>
      <c r="I640" s="304" t="s">
        <v>17470</v>
      </c>
      <c r="J640" s="305" t="s">
        <v>29310</v>
      </c>
      <c r="K640" s="306" t="s">
        <v>36762</v>
      </c>
      <c r="L640" s="307">
        <v>44816</v>
      </c>
      <c r="M640" s="307">
        <v>44888</v>
      </c>
      <c r="N640" s="6"/>
      <c r="O640" s="6"/>
      <c r="P640" s="246"/>
      <c r="Q640" s="48" t="s">
        <v>36911</v>
      </c>
      <c r="R640" s="6">
        <v>2246486114</v>
      </c>
      <c r="S640" s="6" t="s">
        <v>36912</v>
      </c>
      <c r="T640" s="298" t="s">
        <v>36894</v>
      </c>
      <c r="U640" s="6" t="s">
        <v>177</v>
      </c>
      <c r="V640" s="6" t="s">
        <v>3817</v>
      </c>
      <c r="W640" s="48" t="s">
        <v>36913</v>
      </c>
      <c r="X640" s="296">
        <v>0.5</v>
      </c>
      <c r="Y640" s="6"/>
      <c r="Z640" s="294"/>
      <c r="AA640" s="21"/>
    </row>
    <row r="641" spans="1:27" s="8" customFormat="1" ht="15" customHeight="1" thickBot="1" x14ac:dyDescent="0.3">
      <c r="A641" s="5"/>
      <c r="B641" s="6"/>
      <c r="C641" s="300"/>
      <c r="D641" s="6"/>
      <c r="E641" s="6"/>
      <c r="F641" s="19"/>
      <c r="G641" s="6"/>
      <c r="H641" s="22"/>
      <c r="I641" s="304"/>
      <c r="J641" s="305"/>
      <c r="K641" s="306"/>
      <c r="L641" s="307"/>
      <c r="M641" s="307"/>
      <c r="N641" s="6"/>
      <c r="O641" s="6"/>
      <c r="P641" s="246"/>
      <c r="Q641" s="48"/>
      <c r="R641" s="6"/>
      <c r="S641" s="6"/>
      <c r="T641" s="298"/>
      <c r="U641" s="6"/>
      <c r="V641" s="6"/>
      <c r="W641" s="48"/>
      <c r="X641" s="296"/>
      <c r="Y641" s="6"/>
      <c r="Z641" s="294"/>
      <c r="AA641" s="21"/>
    </row>
    <row r="642" spans="1:27" ht="23.25" customHeight="1" x14ac:dyDescent="0.25">
      <c r="A642" s="206" t="s">
        <v>0</v>
      </c>
      <c r="B642" s="207" t="s">
        <v>22114</v>
      </c>
      <c r="C642" s="207" t="s">
        <v>1</v>
      </c>
      <c r="D642" s="194" t="s">
        <v>2</v>
      </c>
      <c r="E642" s="208" t="s">
        <v>3</v>
      </c>
      <c r="F642" s="209" t="s">
        <v>4</v>
      </c>
      <c r="G642" s="210" t="s">
        <v>5</v>
      </c>
      <c r="H642" s="211" t="s">
        <v>6</v>
      </c>
      <c r="I642" s="212" t="s">
        <v>7</v>
      </c>
      <c r="J642" s="213" t="s">
        <v>29308</v>
      </c>
      <c r="K642" s="214" t="s">
        <v>29309</v>
      </c>
      <c r="L642" s="214" t="s">
        <v>33431</v>
      </c>
      <c r="M642" s="215" t="s">
        <v>8</v>
      </c>
      <c r="N642" s="212" t="s">
        <v>9</v>
      </c>
      <c r="O642" s="40" t="s">
        <v>10</v>
      </c>
      <c r="P642" s="41" t="s">
        <v>11</v>
      </c>
      <c r="Q642" s="41" t="s">
        <v>12</v>
      </c>
      <c r="R642" s="192" t="s">
        <v>13</v>
      </c>
    </row>
    <row r="643" spans="1:27" s="8" customFormat="1" ht="15" customHeight="1" x14ac:dyDescent="0.25">
      <c r="A643" s="5" t="s">
        <v>27</v>
      </c>
      <c r="B643" s="6" t="s">
        <v>22116</v>
      </c>
      <c r="C643" s="300" t="s">
        <v>36733</v>
      </c>
      <c r="D643" s="6" t="s">
        <v>36734</v>
      </c>
      <c r="E643" s="6">
        <v>31</v>
      </c>
      <c r="F643" s="19">
        <v>24334044</v>
      </c>
      <c r="G643" s="6">
        <v>27243340441</v>
      </c>
      <c r="H643" s="22">
        <v>27367</v>
      </c>
      <c r="I643" s="304" t="s">
        <v>17470</v>
      </c>
      <c r="J643" s="305" t="s">
        <v>29310</v>
      </c>
      <c r="K643" s="306" t="s">
        <v>36762</v>
      </c>
      <c r="L643" s="307">
        <v>44811</v>
      </c>
      <c r="M643" s="307">
        <v>44868</v>
      </c>
      <c r="N643" s="6"/>
      <c r="O643" s="6"/>
      <c r="P643" s="246"/>
      <c r="Q643" s="48" t="s">
        <v>36789</v>
      </c>
      <c r="R643" s="6">
        <v>1554133431</v>
      </c>
      <c r="S643" s="6" t="s">
        <v>6873</v>
      </c>
      <c r="T643" s="298" t="s">
        <v>36735</v>
      </c>
      <c r="U643" s="6" t="s">
        <v>177</v>
      </c>
      <c r="V643" s="6" t="s">
        <v>3817</v>
      </c>
      <c r="W643" s="48" t="s">
        <v>36758</v>
      </c>
      <c r="X643" s="318">
        <v>0.5</v>
      </c>
      <c r="Y643" s="6"/>
      <c r="Z643" s="294"/>
      <c r="AA643" s="21"/>
    </row>
    <row r="644" spans="1:27" s="8" customFormat="1" ht="15" customHeight="1" x14ac:dyDescent="0.25">
      <c r="A644" s="5" t="s">
        <v>46</v>
      </c>
      <c r="B644" s="6" t="s">
        <v>22116</v>
      </c>
      <c r="C644" s="300" t="s">
        <v>36918</v>
      </c>
      <c r="D644" s="6" t="s">
        <v>36919</v>
      </c>
      <c r="E644" s="6">
        <v>30</v>
      </c>
      <c r="F644" s="19">
        <v>18639638</v>
      </c>
      <c r="G644" s="6">
        <v>27186396389</v>
      </c>
      <c r="H644" s="22">
        <v>24769</v>
      </c>
      <c r="I644" s="304" t="s">
        <v>17470</v>
      </c>
      <c r="J644" s="305" t="s">
        <v>29310</v>
      </c>
      <c r="K644" s="306" t="s">
        <v>36762</v>
      </c>
      <c r="L644" s="307">
        <v>44776</v>
      </c>
      <c r="M644" s="307">
        <v>44888</v>
      </c>
      <c r="N644" s="6"/>
      <c r="O644" s="6"/>
      <c r="P644" s="246"/>
      <c r="Q644" s="48" t="s">
        <v>36921</v>
      </c>
      <c r="R644" s="6">
        <v>1163688802</v>
      </c>
      <c r="S644" s="6" t="s">
        <v>36920</v>
      </c>
      <c r="T644" s="298" t="s">
        <v>36896</v>
      </c>
      <c r="U644" s="6" t="s">
        <v>177</v>
      </c>
      <c r="V644" s="6" t="s">
        <v>3817</v>
      </c>
      <c r="W644" s="48" t="s">
        <v>36923</v>
      </c>
      <c r="X644" s="296">
        <v>0.5</v>
      </c>
      <c r="Y644" s="6"/>
      <c r="Z644" s="294"/>
      <c r="AA644" s="21"/>
    </row>
    <row r="645" spans="1:27" s="8" customFormat="1" ht="15" customHeight="1" x14ac:dyDescent="0.25">
      <c r="A645" s="5" t="s">
        <v>46</v>
      </c>
      <c r="B645" s="6" t="s">
        <v>22116</v>
      </c>
      <c r="C645" s="300" t="s">
        <v>36736</v>
      </c>
      <c r="D645" s="6" t="s">
        <v>36737</v>
      </c>
      <c r="E645" s="6">
        <v>33</v>
      </c>
      <c r="F645" s="19">
        <v>27486356</v>
      </c>
      <c r="G645" s="6">
        <v>20274863561</v>
      </c>
      <c r="H645" s="22">
        <v>29136</v>
      </c>
      <c r="I645" s="304" t="s">
        <v>17470</v>
      </c>
      <c r="J645" s="305" t="s">
        <v>29310</v>
      </c>
      <c r="K645" s="306" t="s">
        <v>36762</v>
      </c>
      <c r="L645" s="307">
        <v>44800</v>
      </c>
      <c r="M645" s="307">
        <v>44866</v>
      </c>
      <c r="N645" s="6"/>
      <c r="O645" s="6"/>
      <c r="P645" s="246"/>
      <c r="Q645" s="48" t="s">
        <v>36790</v>
      </c>
      <c r="R645" s="6">
        <v>1560434760</v>
      </c>
      <c r="S645" s="6" t="s">
        <v>176</v>
      </c>
      <c r="T645" s="298" t="s">
        <v>36738</v>
      </c>
      <c r="U645" s="6" t="s">
        <v>177</v>
      </c>
      <c r="V645" s="6" t="s">
        <v>3817</v>
      </c>
      <c r="W645" s="48" t="s">
        <v>36759</v>
      </c>
      <c r="X645" s="318">
        <v>0.5</v>
      </c>
      <c r="Y645" s="6"/>
      <c r="Z645" s="294"/>
      <c r="AA645" s="21"/>
    </row>
    <row r="646" spans="1:27" s="8" customFormat="1" ht="15" customHeight="1" x14ac:dyDescent="0.25">
      <c r="A646" s="5" t="s">
        <v>27</v>
      </c>
      <c r="B646" s="6" t="s">
        <v>22116</v>
      </c>
      <c r="C646" s="300" t="s">
        <v>36739</v>
      </c>
      <c r="D646" s="6" t="s">
        <v>36740</v>
      </c>
      <c r="E646" s="6">
        <v>33</v>
      </c>
      <c r="F646" s="19">
        <v>24946630</v>
      </c>
      <c r="G646" s="6">
        <v>24249466308</v>
      </c>
      <c r="H646" s="22">
        <v>27722</v>
      </c>
      <c r="I646" s="304" t="s">
        <v>17337</v>
      </c>
      <c r="J646" s="305" t="s">
        <v>29310</v>
      </c>
      <c r="K646" s="306" t="s">
        <v>36762</v>
      </c>
      <c r="L646" s="307">
        <v>44589</v>
      </c>
      <c r="M646" s="307">
        <v>44868</v>
      </c>
      <c r="N646" s="6"/>
      <c r="O646" s="6"/>
      <c r="P646" s="246"/>
      <c r="Q646" s="48" t="s">
        <v>36792</v>
      </c>
      <c r="R646" s="6" t="s">
        <v>36793</v>
      </c>
      <c r="S646" s="6" t="s">
        <v>33517</v>
      </c>
      <c r="T646" s="298" t="s">
        <v>36741</v>
      </c>
      <c r="U646" s="6" t="s">
        <v>177</v>
      </c>
      <c r="V646" s="6" t="s">
        <v>3817</v>
      </c>
      <c r="W646" s="48" t="s">
        <v>33518</v>
      </c>
      <c r="X646" s="318">
        <v>0.5</v>
      </c>
      <c r="Y646" s="6"/>
      <c r="Z646" s="294"/>
      <c r="AA646" s="21"/>
    </row>
    <row r="647" spans="1:27" s="8" customFormat="1" ht="15" customHeight="1" x14ac:dyDescent="0.25">
      <c r="A647" s="5" t="s">
        <v>33761</v>
      </c>
      <c r="B647" s="6" t="s">
        <v>22116</v>
      </c>
      <c r="C647" s="300" t="s">
        <v>36742</v>
      </c>
      <c r="D647" s="6" t="s">
        <v>36743</v>
      </c>
      <c r="E647" s="6">
        <v>31</v>
      </c>
      <c r="F647" s="19">
        <v>21348492</v>
      </c>
      <c r="G647" s="6">
        <v>27213484927</v>
      </c>
      <c r="H647" s="22">
        <v>25756</v>
      </c>
      <c r="I647" s="304" t="s">
        <v>17337</v>
      </c>
      <c r="J647" s="305" t="s">
        <v>29310</v>
      </c>
      <c r="K647" s="306" t="s">
        <v>36762</v>
      </c>
      <c r="L647" s="307">
        <v>44620</v>
      </c>
      <c r="M647" s="307">
        <v>44858</v>
      </c>
      <c r="N647" s="6"/>
      <c r="O647" s="6"/>
      <c r="P647" s="246"/>
      <c r="Q647" s="48" t="s">
        <v>36795</v>
      </c>
      <c r="R647" s="6" t="s">
        <v>36796</v>
      </c>
      <c r="S647" s="6" t="s">
        <v>36797</v>
      </c>
      <c r="T647" s="298" t="s">
        <v>36744</v>
      </c>
      <c r="U647" s="6" t="s">
        <v>177</v>
      </c>
      <c r="V647" s="6" t="s">
        <v>3817</v>
      </c>
      <c r="W647" s="48" t="s">
        <v>36760</v>
      </c>
      <c r="X647" s="318">
        <v>0.25</v>
      </c>
      <c r="Y647" s="6"/>
      <c r="Z647" s="294"/>
      <c r="AA647" s="21"/>
    </row>
    <row r="648" spans="1:27" s="8" customFormat="1" ht="15" customHeight="1" x14ac:dyDescent="0.25">
      <c r="A648" s="5">
        <v>17</v>
      </c>
      <c r="B648" s="6" t="s">
        <v>22116</v>
      </c>
      <c r="C648" s="300" t="s">
        <v>36899</v>
      </c>
      <c r="D648" s="6" t="s">
        <v>36900</v>
      </c>
      <c r="E648" s="6">
        <v>34</v>
      </c>
      <c r="F648" s="19">
        <v>10955135</v>
      </c>
      <c r="G648" s="6">
        <v>27109551355</v>
      </c>
      <c r="H648" s="22">
        <v>19722</v>
      </c>
      <c r="I648" s="304" t="s">
        <v>17470</v>
      </c>
      <c r="J648" s="305" t="s">
        <v>29310</v>
      </c>
      <c r="K648" s="306" t="s">
        <v>36762</v>
      </c>
      <c r="L648" s="307">
        <v>44538</v>
      </c>
      <c r="M648" s="307">
        <v>44888</v>
      </c>
      <c r="N648" s="6"/>
      <c r="O648" s="6"/>
      <c r="P648" s="246"/>
      <c r="Q648" s="48" t="s">
        <v>36901</v>
      </c>
      <c r="R648" s="6" t="s">
        <v>36902</v>
      </c>
      <c r="S648" s="6" t="s">
        <v>36903</v>
      </c>
      <c r="T648" s="298" t="s">
        <v>34783</v>
      </c>
      <c r="U648" s="6" t="s">
        <v>177</v>
      </c>
      <c r="V648" s="6" t="s">
        <v>3817</v>
      </c>
      <c r="W648" s="246" t="s">
        <v>34933</v>
      </c>
      <c r="X648" s="296">
        <v>0.5</v>
      </c>
      <c r="Y648" s="6"/>
      <c r="Z648" s="294"/>
      <c r="AA648" s="21"/>
    </row>
    <row r="649" spans="1:27" s="8" customFormat="1" ht="15" customHeight="1" x14ac:dyDescent="0.25">
      <c r="A649" s="5" t="s">
        <v>27</v>
      </c>
      <c r="B649" s="6" t="s">
        <v>22116</v>
      </c>
      <c r="C649" s="300" t="s">
        <v>36745</v>
      </c>
      <c r="D649" s="6" t="s">
        <v>36746</v>
      </c>
      <c r="E649" s="6">
        <v>15</v>
      </c>
      <c r="F649" s="19">
        <v>33409572</v>
      </c>
      <c r="G649" s="6">
        <v>27334095725</v>
      </c>
      <c r="H649" s="22">
        <v>32099</v>
      </c>
      <c r="I649" s="304" t="s">
        <v>17337</v>
      </c>
      <c r="J649" s="305" t="s">
        <v>29310</v>
      </c>
      <c r="K649" s="306" t="s">
        <v>36762</v>
      </c>
      <c r="L649" s="307">
        <v>44527</v>
      </c>
      <c r="M649" s="307">
        <v>44882</v>
      </c>
      <c r="N649" s="6"/>
      <c r="O649" s="6"/>
      <c r="P649" s="246"/>
      <c r="Q649" s="48" t="s">
        <v>36801</v>
      </c>
      <c r="R649" s="6">
        <v>1167902107</v>
      </c>
      <c r="S649" s="6" t="s">
        <v>36802</v>
      </c>
      <c r="T649" s="298" t="s">
        <v>36747</v>
      </c>
      <c r="U649" s="6" t="s">
        <v>177</v>
      </c>
      <c r="V649" s="6" t="s">
        <v>3817</v>
      </c>
      <c r="W649" s="48" t="s">
        <v>36761</v>
      </c>
      <c r="X649" s="318">
        <v>0.25</v>
      </c>
      <c r="Y649" s="6"/>
      <c r="Z649" s="294"/>
      <c r="AA649" s="21"/>
    </row>
    <row r="650" spans="1:27" s="8" customFormat="1" ht="15" customHeight="1" x14ac:dyDescent="0.25">
      <c r="A650" s="5" t="s">
        <v>46</v>
      </c>
      <c r="B650" s="6" t="s">
        <v>22116</v>
      </c>
      <c r="C650" s="300" t="s">
        <v>36748</v>
      </c>
      <c r="D650" s="6" t="s">
        <v>36749</v>
      </c>
      <c r="E650" s="6">
        <v>33</v>
      </c>
      <c r="F650" s="19">
        <v>50356361</v>
      </c>
      <c r="G650" s="6">
        <v>20503563615</v>
      </c>
      <c r="H650" s="22">
        <v>40401</v>
      </c>
      <c r="I650" s="304" t="s">
        <v>22669</v>
      </c>
      <c r="J650" s="305" t="s">
        <v>29310</v>
      </c>
      <c r="K650" s="306" t="s">
        <v>36762</v>
      </c>
      <c r="L650" s="307">
        <v>44800</v>
      </c>
      <c r="M650" s="307">
        <v>44866</v>
      </c>
      <c r="N650" s="6"/>
      <c r="O650" s="6"/>
      <c r="P650" s="246" t="s">
        <v>36755</v>
      </c>
      <c r="Q650" s="48" t="s">
        <v>36790</v>
      </c>
      <c r="R650" s="6" t="s">
        <v>36791</v>
      </c>
      <c r="S650" s="6" t="s">
        <v>176</v>
      </c>
      <c r="T650" s="298" t="s">
        <v>36738</v>
      </c>
      <c r="U650" s="6" t="s">
        <v>177</v>
      </c>
      <c r="V650" s="6" t="s">
        <v>3817</v>
      </c>
      <c r="W650" s="48" t="s">
        <v>36759</v>
      </c>
      <c r="X650" s="318">
        <v>0.25</v>
      </c>
      <c r="Y650" s="6"/>
      <c r="Z650" s="294"/>
      <c r="AA650" s="21"/>
    </row>
    <row r="651" spans="1:27" s="8" customFormat="1" ht="15" customHeight="1" x14ac:dyDescent="0.25">
      <c r="A651" s="5" t="s">
        <v>33761</v>
      </c>
      <c r="B651" s="6" t="s">
        <v>22116</v>
      </c>
      <c r="C651" s="300" t="s">
        <v>36750</v>
      </c>
      <c r="D651" s="6" t="s">
        <v>36794</v>
      </c>
      <c r="E651" s="6">
        <v>31</v>
      </c>
      <c r="F651" s="19">
        <v>23949676</v>
      </c>
      <c r="G651" s="6">
        <v>27237496762</v>
      </c>
      <c r="H651" s="22">
        <v>27183</v>
      </c>
      <c r="I651" s="304" t="s">
        <v>17337</v>
      </c>
      <c r="J651" s="305" t="s">
        <v>29310</v>
      </c>
      <c r="K651" s="306" t="s">
        <v>36762</v>
      </c>
      <c r="L651" s="307">
        <v>44620</v>
      </c>
      <c r="M651" s="307">
        <v>44858</v>
      </c>
      <c r="N651" s="6"/>
      <c r="O651" s="6"/>
      <c r="P651" s="246"/>
      <c r="Q651" s="48" t="s">
        <v>36798</v>
      </c>
      <c r="R651" s="6" t="s">
        <v>36799</v>
      </c>
      <c r="S651" s="6" t="s">
        <v>36800</v>
      </c>
      <c r="T651" s="298" t="s">
        <v>36744</v>
      </c>
      <c r="U651" s="6" t="s">
        <v>177</v>
      </c>
      <c r="V651" s="6" t="s">
        <v>3817</v>
      </c>
      <c r="W651" s="48" t="s">
        <v>36760</v>
      </c>
      <c r="X651" s="318">
        <v>0.25</v>
      </c>
      <c r="Y651" s="6"/>
      <c r="Z651" s="294"/>
      <c r="AA651" s="21"/>
    </row>
    <row r="652" spans="1:27" s="8" customFormat="1" ht="15" customHeight="1" x14ac:dyDescent="0.25">
      <c r="A652" s="5" t="s">
        <v>972</v>
      </c>
      <c r="B652" s="6" t="s">
        <v>22116</v>
      </c>
      <c r="C652" s="300" t="s">
        <v>36751</v>
      </c>
      <c r="D652" s="6" t="s">
        <v>36752</v>
      </c>
      <c r="E652" s="6">
        <v>15</v>
      </c>
      <c r="F652" s="19">
        <v>30394058</v>
      </c>
      <c r="G652" s="6">
        <v>27303940585</v>
      </c>
      <c r="H652" s="22">
        <v>30497</v>
      </c>
      <c r="I652" s="304" t="s">
        <v>17337</v>
      </c>
      <c r="J652" s="305" t="s">
        <v>29310</v>
      </c>
      <c r="K652" s="306" t="s">
        <v>36762</v>
      </c>
      <c r="L652" s="307">
        <v>44527</v>
      </c>
      <c r="M652" s="307">
        <v>44882</v>
      </c>
      <c r="N652" s="6"/>
      <c r="O652" s="6"/>
      <c r="P652" s="246"/>
      <c r="Q652" s="48" t="s">
        <v>36803</v>
      </c>
      <c r="R652" s="6" t="s">
        <v>36804</v>
      </c>
      <c r="S652" s="6" t="s">
        <v>36805</v>
      </c>
      <c r="T652" s="319" t="s">
        <v>36747</v>
      </c>
      <c r="U652" s="6" t="s">
        <v>177</v>
      </c>
      <c r="V652" s="6" t="s">
        <v>3817</v>
      </c>
      <c r="W652" s="48" t="s">
        <v>36761</v>
      </c>
      <c r="X652" s="318">
        <v>0.25</v>
      </c>
      <c r="Y652" s="6"/>
      <c r="Z652" s="294"/>
      <c r="AA652" s="21"/>
    </row>
    <row r="653" spans="1:27" s="8" customFormat="1" ht="15" customHeight="1" x14ac:dyDescent="0.25">
      <c r="A653" s="5" t="s">
        <v>46</v>
      </c>
      <c r="B653" s="6" t="s">
        <v>22116</v>
      </c>
      <c r="C653" s="300" t="s">
        <v>36753</v>
      </c>
      <c r="D653" s="6" t="s">
        <v>36754</v>
      </c>
      <c r="E653" s="6">
        <v>33</v>
      </c>
      <c r="F653" s="19">
        <v>53201546</v>
      </c>
      <c r="G653" s="6">
        <v>20532015465</v>
      </c>
      <c r="H653" s="22">
        <v>41457</v>
      </c>
      <c r="I653" s="304" t="s">
        <v>22669</v>
      </c>
      <c r="J653" s="305" t="s">
        <v>29310</v>
      </c>
      <c r="K653" s="306" t="s">
        <v>36762</v>
      </c>
      <c r="L653" s="307">
        <v>44800</v>
      </c>
      <c r="M653" s="307">
        <v>44866</v>
      </c>
      <c r="N653" s="6"/>
      <c r="O653" s="6"/>
      <c r="P653" s="246" t="s">
        <v>36756</v>
      </c>
      <c r="Q653" s="48" t="s">
        <v>36790</v>
      </c>
      <c r="R653" s="6" t="s">
        <v>36791</v>
      </c>
      <c r="S653" s="6" t="s">
        <v>176</v>
      </c>
      <c r="T653" s="298" t="s">
        <v>36738</v>
      </c>
      <c r="U653" s="6" t="s">
        <v>177</v>
      </c>
      <c r="V653" s="6" t="s">
        <v>3817</v>
      </c>
      <c r="W653" s="48" t="s">
        <v>36759</v>
      </c>
      <c r="X653" s="318">
        <v>0.25</v>
      </c>
      <c r="Y653" s="6"/>
      <c r="Z653" s="294"/>
      <c r="AA653" s="21"/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2" r:id="rId10"/>
    <hyperlink ref="R13" r:id="rId11"/>
    <hyperlink ref="R14" r:id="rId12"/>
    <hyperlink ref="R15" r:id="rId13"/>
    <hyperlink ref="R16" r:id="rId14"/>
    <hyperlink ref="R17" r:id="rId15"/>
    <hyperlink ref="R18" r:id="rId16"/>
    <hyperlink ref="R19" r:id="rId17"/>
    <hyperlink ref="R20" r:id="rId18"/>
    <hyperlink ref="R21" r:id="rId19"/>
    <hyperlink ref="R22" r:id="rId20"/>
    <hyperlink ref="R23" r:id="rId21"/>
    <hyperlink ref="R24" r:id="rId22"/>
    <hyperlink ref="R25" r:id="rId23"/>
    <hyperlink ref="R26" r:id="rId24"/>
    <hyperlink ref="R27" r:id="rId25"/>
    <hyperlink ref="R28" r:id="rId26"/>
    <hyperlink ref="R29" r:id="rId27"/>
    <hyperlink ref="R30" r:id="rId28"/>
    <hyperlink ref="R31" r:id="rId29"/>
    <hyperlink ref="R32" r:id="rId30"/>
    <hyperlink ref="R33" r:id="rId31"/>
    <hyperlink ref="R35" r:id="rId32"/>
    <hyperlink ref="R36" r:id="rId33"/>
    <hyperlink ref="R34" r:id="rId34"/>
    <hyperlink ref="R37" r:id="rId35"/>
    <hyperlink ref="R38" r:id="rId36"/>
    <hyperlink ref="R39" r:id="rId37"/>
    <hyperlink ref="R40" r:id="rId38"/>
    <hyperlink ref="R41" r:id="rId39"/>
    <hyperlink ref="R44" r:id="rId40"/>
    <hyperlink ref="R45" r:id="rId41"/>
    <hyperlink ref="R46" r:id="rId42"/>
    <hyperlink ref="R47" r:id="rId43"/>
    <hyperlink ref="R48" r:id="rId44"/>
    <hyperlink ref="R49" r:id="rId45"/>
    <hyperlink ref="R50" r:id="rId46"/>
    <hyperlink ref="R51" r:id="rId47"/>
    <hyperlink ref="R52" r:id="rId48"/>
    <hyperlink ref="R53" r:id="rId49"/>
    <hyperlink ref="R54" r:id="rId50"/>
    <hyperlink ref="R55" r:id="rId51"/>
    <hyperlink ref="R56" r:id="rId52"/>
    <hyperlink ref="R58" r:id="rId53"/>
    <hyperlink ref="R59" r:id="rId54"/>
    <hyperlink ref="R61" r:id="rId55"/>
    <hyperlink ref="R63" r:id="rId56"/>
    <hyperlink ref="R64" r:id="rId57"/>
    <hyperlink ref="R65" r:id="rId58"/>
    <hyperlink ref="R67" r:id="rId59"/>
    <hyperlink ref="R68" r:id="rId60"/>
    <hyperlink ref="R69" r:id="rId61"/>
    <hyperlink ref="R72" r:id="rId62"/>
    <hyperlink ref="R71" r:id="rId63"/>
    <hyperlink ref="R77" r:id="rId64"/>
    <hyperlink ref="R78" r:id="rId65"/>
    <hyperlink ref="R79" r:id="rId66"/>
    <hyperlink ref="R80" r:id="rId67"/>
    <hyperlink ref="R81" r:id="rId68"/>
    <hyperlink ref="R82" r:id="rId69"/>
    <hyperlink ref="R86" r:id="rId70"/>
    <hyperlink ref="R88" r:id="rId71"/>
    <hyperlink ref="R89" r:id="rId72"/>
    <hyperlink ref="R90" r:id="rId73"/>
    <hyperlink ref="R91" r:id="rId74"/>
    <hyperlink ref="R92" r:id="rId75"/>
    <hyperlink ref="R93" r:id="rId76"/>
    <hyperlink ref="R94" r:id="rId77"/>
    <hyperlink ref="R95" r:id="rId78"/>
    <hyperlink ref="R96" r:id="rId79"/>
    <hyperlink ref="R97" r:id="rId80"/>
    <hyperlink ref="R98" r:id="rId81"/>
    <hyperlink ref="R99" r:id="rId82"/>
    <hyperlink ref="R100" r:id="rId83"/>
    <hyperlink ref="R101" r:id="rId84"/>
    <hyperlink ref="R102" r:id="rId85"/>
    <hyperlink ref="R103" r:id="rId86"/>
    <hyperlink ref="R104" r:id="rId87"/>
    <hyperlink ref="R105" r:id="rId88"/>
    <hyperlink ref="R106" r:id="rId89"/>
    <hyperlink ref="R107" r:id="rId90"/>
    <hyperlink ref="R108" r:id="rId91"/>
    <hyperlink ref="R109" r:id="rId92"/>
    <hyperlink ref="R110" r:id="rId93"/>
    <hyperlink ref="R111" r:id="rId94"/>
    <hyperlink ref="R112" r:id="rId95"/>
    <hyperlink ref="R114" r:id="rId96"/>
    <hyperlink ref="R115" r:id="rId97"/>
    <hyperlink ref="R116" r:id="rId98"/>
    <hyperlink ref="R117" r:id="rId99"/>
    <hyperlink ref="R118" r:id="rId100"/>
    <hyperlink ref="R119" r:id="rId101"/>
    <hyperlink ref="R120" r:id="rId102"/>
    <hyperlink ref="R121" r:id="rId103"/>
    <hyperlink ref="R123" r:id="rId104"/>
    <hyperlink ref="R128" r:id="rId105"/>
    <hyperlink ref="R130" r:id="rId106"/>
    <hyperlink ref="R131" r:id="rId107"/>
    <hyperlink ref="R132" r:id="rId108"/>
    <hyperlink ref="R133" r:id="rId109"/>
    <hyperlink ref="R134" r:id="rId110"/>
    <hyperlink ref="R135" r:id="rId111"/>
    <hyperlink ref="R136" r:id="rId112"/>
    <hyperlink ref="R137" r:id="rId113"/>
    <hyperlink ref="R138" r:id="rId114"/>
    <hyperlink ref="R139" r:id="rId115"/>
    <hyperlink ref="R141" r:id="rId116"/>
    <hyperlink ref="R142" r:id="rId117"/>
    <hyperlink ref="R143" r:id="rId118"/>
    <hyperlink ref="R145" r:id="rId119"/>
    <hyperlink ref="R146" r:id="rId120"/>
    <hyperlink ref="R147" r:id="rId121"/>
    <hyperlink ref="R148" r:id="rId122"/>
    <hyperlink ref="R149" r:id="rId123"/>
    <hyperlink ref="R150" r:id="rId124"/>
    <hyperlink ref="R151" r:id="rId125"/>
    <hyperlink ref="R87" r:id="rId126"/>
    <hyperlink ref="R170" r:id="rId127"/>
    <hyperlink ref="R171" r:id="rId128"/>
    <hyperlink ref="R172" r:id="rId129"/>
    <hyperlink ref="R173" r:id="rId130"/>
    <hyperlink ref="R174" r:id="rId131"/>
    <hyperlink ref="R175" r:id="rId132"/>
    <hyperlink ref="R176" r:id="rId133"/>
    <hyperlink ref="R177" r:id="rId134"/>
    <hyperlink ref="R178" r:id="rId135"/>
    <hyperlink ref="R179" r:id="rId136"/>
    <hyperlink ref="R180" r:id="rId137"/>
    <hyperlink ref="R181" r:id="rId138"/>
    <hyperlink ref="R183" r:id="rId139"/>
    <hyperlink ref="R182" r:id="rId140"/>
    <hyperlink ref="R184" r:id="rId141"/>
    <hyperlink ref="R185" r:id="rId142"/>
    <hyperlink ref="R186" r:id="rId143"/>
    <hyperlink ref="R187" r:id="rId144"/>
    <hyperlink ref="R188" r:id="rId145"/>
    <hyperlink ref="R189" r:id="rId146"/>
    <hyperlink ref="R190" r:id="rId147"/>
    <hyperlink ref="R191" r:id="rId148"/>
    <hyperlink ref="R192" r:id="rId149"/>
    <hyperlink ref="R193" r:id="rId150"/>
    <hyperlink ref="R194" r:id="rId151"/>
    <hyperlink ref="R195" r:id="rId152"/>
    <hyperlink ref="R196" r:id="rId153"/>
    <hyperlink ref="R197" r:id="rId154"/>
    <hyperlink ref="R198" r:id="rId155"/>
    <hyperlink ref="R199" r:id="rId156"/>
    <hyperlink ref="R200" r:id="rId157"/>
    <hyperlink ref="R201" r:id="rId158"/>
    <hyperlink ref="R202" r:id="rId159"/>
    <hyperlink ref="R205" r:id="rId160"/>
    <hyperlink ref="R206" r:id="rId161"/>
    <hyperlink ref="R207" r:id="rId162"/>
    <hyperlink ref="R213" r:id="rId163"/>
    <hyperlink ref="R214" r:id="rId164"/>
    <hyperlink ref="R215" r:id="rId165"/>
    <hyperlink ref="R216" r:id="rId166"/>
    <hyperlink ref="R217" r:id="rId167"/>
    <hyperlink ref="R218" r:id="rId168"/>
    <hyperlink ref="R219" r:id="rId169"/>
    <hyperlink ref="R221" r:id="rId170"/>
    <hyperlink ref="R222" r:id="rId171"/>
    <hyperlink ref="R223" r:id="rId172"/>
    <hyperlink ref="R224" r:id="rId173"/>
    <hyperlink ref="R225" r:id="rId174"/>
    <hyperlink ref="R226" r:id="rId175"/>
    <hyperlink ref="R227" r:id="rId176"/>
    <hyperlink ref="R228" r:id="rId177"/>
    <hyperlink ref="R230" r:id="rId178"/>
    <hyperlink ref="R233" r:id="rId179"/>
    <hyperlink ref="R234" r:id="rId180"/>
    <hyperlink ref="R235" r:id="rId181"/>
    <hyperlink ref="R237" r:id="rId182"/>
    <hyperlink ref="R238" r:id="rId183"/>
    <hyperlink ref="R239" r:id="rId184"/>
    <hyperlink ref="R240" r:id="rId185"/>
    <hyperlink ref="R241" r:id="rId186"/>
    <hyperlink ref="R242" r:id="rId187"/>
    <hyperlink ref="R243" r:id="rId188"/>
    <hyperlink ref="R244" r:id="rId189"/>
    <hyperlink ref="R247" r:id="rId190"/>
    <hyperlink ref="R248" r:id="rId191"/>
    <hyperlink ref="R249" r:id="rId192"/>
    <hyperlink ref="R251" r:id="rId193"/>
    <hyperlink ref="R250" r:id="rId194"/>
    <hyperlink ref="R256" r:id="rId195"/>
    <hyperlink ref="R258" r:id="rId196"/>
    <hyperlink ref="R259" r:id="rId197"/>
    <hyperlink ref="R260" r:id="rId198"/>
    <hyperlink ref="R261" r:id="rId199"/>
    <hyperlink ref="R299" r:id="rId200"/>
    <hyperlink ref="R300" r:id="rId201"/>
    <hyperlink ref="R301" r:id="rId202"/>
    <hyperlink ref="R302" r:id="rId203"/>
    <hyperlink ref="R303" r:id="rId204"/>
    <hyperlink ref="R304" r:id="rId205"/>
    <hyperlink ref="R305" r:id="rId206"/>
    <hyperlink ref="R306" r:id="rId207"/>
    <hyperlink ref="R312" r:id="rId208"/>
    <hyperlink ref="R315" r:id="rId209"/>
    <hyperlink ref="R316" r:id="rId210"/>
    <hyperlink ref="R317" r:id="rId211"/>
    <hyperlink ref="R318" r:id="rId212"/>
    <hyperlink ref="R321" r:id="rId213"/>
    <hyperlink ref="R323" r:id="rId214"/>
    <hyperlink ref="R324" r:id="rId215"/>
    <hyperlink ref="R326" r:id="rId216"/>
    <hyperlink ref="R327" r:id="rId217"/>
    <hyperlink ref="R329" r:id="rId218"/>
    <hyperlink ref="R330" r:id="rId219"/>
    <hyperlink ref="R332" r:id="rId220"/>
    <hyperlink ref="R339" r:id="rId221"/>
    <hyperlink ref="R345" r:id="rId222"/>
    <hyperlink ref="R348" r:id="rId223"/>
    <hyperlink ref="R353" r:id="rId224"/>
    <hyperlink ref="R355" r:id="rId225"/>
    <hyperlink ref="R356" r:id="rId226"/>
    <hyperlink ref="R362" r:id="rId227"/>
    <hyperlink ref="R368" r:id="rId228"/>
    <hyperlink ref="R369" r:id="rId229"/>
    <hyperlink ref="R372" r:id="rId230"/>
    <hyperlink ref="R373" r:id="rId231"/>
    <hyperlink ref="R375" r:id="rId232"/>
    <hyperlink ref="R378" r:id="rId233"/>
    <hyperlink ref="R379" r:id="rId234"/>
    <hyperlink ref="R380" r:id="rId235"/>
    <hyperlink ref="R385" r:id="rId236"/>
    <hyperlink ref="R386" r:id="rId237"/>
    <hyperlink ref="R388" r:id="rId238"/>
    <hyperlink ref="R393" r:id="rId239"/>
    <hyperlink ref="R402" r:id="rId240"/>
    <hyperlink ref="R403" r:id="rId241"/>
    <hyperlink ref="R404" r:id="rId242"/>
    <hyperlink ref="R408" r:id="rId243"/>
    <hyperlink ref="R410" r:id="rId244"/>
    <hyperlink ref="R411" r:id="rId245"/>
    <hyperlink ref="R412" r:id="rId246"/>
    <hyperlink ref="R414" r:id="rId247"/>
    <hyperlink ref="R417" r:id="rId248"/>
    <hyperlink ref="R418" r:id="rId249"/>
    <hyperlink ref="R421" r:id="rId250"/>
    <hyperlink ref="R422" r:id="rId251"/>
    <hyperlink ref="R423" r:id="rId252"/>
    <hyperlink ref="R424" r:id="rId253"/>
    <hyperlink ref="R428" r:id="rId254"/>
    <hyperlink ref="R430" r:id="rId255"/>
    <hyperlink ref="R429" r:id="rId256"/>
    <hyperlink ref="R431" r:id="rId257"/>
    <hyperlink ref="R433" r:id="rId258"/>
    <hyperlink ref="R434" r:id="rId259"/>
    <hyperlink ref="R435" r:id="rId260"/>
    <hyperlink ref="R436" r:id="rId261"/>
    <hyperlink ref="R438" r:id="rId262"/>
    <hyperlink ref="R439" r:id="rId263"/>
    <hyperlink ref="R440" r:id="rId264"/>
    <hyperlink ref="R441" r:id="rId265"/>
    <hyperlink ref="R442" r:id="rId266"/>
    <hyperlink ref="R443" r:id="rId267"/>
    <hyperlink ref="R444" r:id="rId268"/>
    <hyperlink ref="R445" r:id="rId269"/>
    <hyperlink ref="R447" r:id="rId270"/>
    <hyperlink ref="R448" r:id="rId271"/>
    <hyperlink ref="R449" r:id="rId272"/>
    <hyperlink ref="R450" r:id="rId273"/>
    <hyperlink ref="R451" r:id="rId274"/>
    <hyperlink ref="R452" r:id="rId275"/>
    <hyperlink ref="R454" r:id="rId276"/>
    <hyperlink ref="R456" r:id="rId277"/>
    <hyperlink ref="R457" r:id="rId278"/>
    <hyperlink ref="R458" r:id="rId279"/>
    <hyperlink ref="R459" r:id="rId280"/>
    <hyperlink ref="R460" r:id="rId281"/>
    <hyperlink ref="R461" r:id="rId282"/>
    <hyperlink ref="R462" r:id="rId283"/>
    <hyperlink ref="R463" r:id="rId284"/>
    <hyperlink ref="R466" r:id="rId285"/>
    <hyperlink ref="R467" r:id="rId286"/>
    <hyperlink ref="R472" r:id="rId287"/>
    <hyperlink ref="R473" r:id="rId288"/>
    <hyperlink ref="R474" r:id="rId289"/>
    <hyperlink ref="R475" r:id="rId290"/>
    <hyperlink ref="R477" r:id="rId291"/>
    <hyperlink ref="S514" r:id="rId292"/>
    <hyperlink ref="S515" r:id="rId293"/>
    <hyperlink ref="S516" r:id="rId294"/>
    <hyperlink ref="S517" r:id="rId295"/>
    <hyperlink ref="S520" r:id="rId296"/>
    <hyperlink ref="S521" r:id="rId297"/>
    <hyperlink ref="S522" r:id="rId298"/>
    <hyperlink ref="S523" r:id="rId299"/>
    <hyperlink ref="S524" r:id="rId300"/>
    <hyperlink ref="S525" r:id="rId301"/>
    <hyperlink ref="S526" r:id="rId302"/>
    <hyperlink ref="S527" r:id="rId303"/>
    <hyperlink ref="S528" r:id="rId304"/>
    <hyperlink ref="S529" r:id="rId305"/>
    <hyperlink ref="S530" r:id="rId306"/>
    <hyperlink ref="S531" r:id="rId307"/>
    <hyperlink ref="S532" r:id="rId308"/>
    <hyperlink ref="S533" r:id="rId309"/>
    <hyperlink ref="S534" r:id="rId310"/>
    <hyperlink ref="S535" r:id="rId311"/>
    <hyperlink ref="S536" r:id="rId312"/>
    <hyperlink ref="S537" r:id="rId313"/>
    <hyperlink ref="S538" r:id="rId314"/>
    <hyperlink ref="S539" r:id="rId315"/>
    <hyperlink ref="S540" r:id="rId316"/>
    <hyperlink ref="S541" r:id="rId317"/>
    <hyperlink ref="S542" r:id="rId318"/>
    <hyperlink ref="S543" r:id="rId319"/>
    <hyperlink ref="S544" r:id="rId320"/>
    <hyperlink ref="S545" r:id="rId321"/>
    <hyperlink ref="S546" r:id="rId322"/>
    <hyperlink ref="S547" r:id="rId323"/>
    <hyperlink ref="S548" r:id="rId324"/>
    <hyperlink ref="S550" r:id="rId325"/>
    <hyperlink ref="S551" r:id="rId326"/>
    <hyperlink ref="S552" r:id="rId327"/>
    <hyperlink ref="S553" r:id="rId328"/>
    <hyperlink ref="S554" r:id="rId329"/>
    <hyperlink ref="S557" r:id="rId330"/>
    <hyperlink ref="S558" r:id="rId331"/>
    <hyperlink ref="S559" r:id="rId332"/>
    <hyperlink ref="S560" r:id="rId333"/>
    <hyperlink ref="S561" r:id="rId334"/>
    <hyperlink ref="S562" r:id="rId335"/>
    <hyperlink ref="S563" r:id="rId336"/>
    <hyperlink ref="S564" r:id="rId337"/>
    <hyperlink ref="S565" r:id="rId338"/>
    <hyperlink ref="S566" r:id="rId339"/>
    <hyperlink ref="S567" r:id="rId340"/>
    <hyperlink ref="S568" r:id="rId341"/>
    <hyperlink ref="S569" r:id="rId342"/>
    <hyperlink ref="S570" r:id="rId343"/>
    <hyperlink ref="S571" r:id="rId344"/>
    <hyperlink ref="S572" r:id="rId345"/>
    <hyperlink ref="S573" r:id="rId346"/>
    <hyperlink ref="S574" r:id="rId347"/>
    <hyperlink ref="S575" r:id="rId348"/>
    <hyperlink ref="S576" r:id="rId349"/>
    <hyperlink ref="S577" r:id="rId350"/>
    <hyperlink ref="S578" r:id="rId351"/>
    <hyperlink ref="S579" r:id="rId352"/>
    <hyperlink ref="S580" r:id="rId353"/>
    <hyperlink ref="S581" r:id="rId354"/>
    <hyperlink ref="S582" r:id="rId355"/>
    <hyperlink ref="S583" r:id="rId356"/>
    <hyperlink ref="S585" r:id="rId357"/>
    <hyperlink ref="S586" r:id="rId358"/>
    <hyperlink ref="S587" r:id="rId359"/>
    <hyperlink ref="S589" r:id="rId360"/>
    <hyperlink ref="S590" r:id="rId361"/>
    <hyperlink ref="S591" r:id="rId362"/>
    <hyperlink ref="S592" r:id="rId363"/>
    <hyperlink ref="S593" r:id="rId364"/>
    <hyperlink ref="S594" r:id="rId365"/>
    <hyperlink ref="S595" r:id="rId366"/>
    <hyperlink ref="S597" r:id="rId367"/>
    <hyperlink ref="S600" r:id="rId368"/>
    <hyperlink ref="S602" r:id="rId369"/>
    <hyperlink ref="S604" r:id="rId370"/>
    <hyperlink ref="S607" r:id="rId371"/>
    <hyperlink ref="S608" r:id="rId372"/>
    <hyperlink ref="S609" r:id="rId373"/>
    <hyperlink ref="S610" r:id="rId374"/>
    <hyperlink ref="S611" r:id="rId375"/>
    <hyperlink ref="S612" r:id="rId376"/>
    <hyperlink ref="S613" r:id="rId377"/>
    <hyperlink ref="S614" r:id="rId378"/>
    <hyperlink ref="S615" r:id="rId379"/>
    <hyperlink ref="S616" r:id="rId380"/>
    <hyperlink ref="S617" r:id="rId381"/>
    <hyperlink ref="S618" r:id="rId382"/>
    <hyperlink ref="S619" r:id="rId383"/>
    <hyperlink ref="S620" r:id="rId384"/>
    <hyperlink ref="S621" r:id="rId385"/>
    <hyperlink ref="S622" r:id="rId386"/>
    <hyperlink ref="S623" r:id="rId387"/>
    <hyperlink ref="S624" r:id="rId388"/>
    <hyperlink ref="S626" r:id="rId389"/>
    <hyperlink ref="S628" r:id="rId390"/>
    <hyperlink ref="S630" r:id="rId391"/>
    <hyperlink ref="S631" r:id="rId392"/>
    <hyperlink ref="S632" r:id="rId393"/>
    <hyperlink ref="S633" r:id="rId394"/>
    <hyperlink ref="S634" r:id="rId395"/>
    <hyperlink ref="S635" r:id="rId396"/>
    <hyperlink ref="S636" r:id="rId397"/>
    <hyperlink ref="S637" r:id="rId398"/>
    <hyperlink ref="S639" r:id="rId399"/>
    <hyperlink ref="S640" r:id="rId400"/>
    <hyperlink ref="S643" r:id="rId401"/>
    <hyperlink ref="S644" r:id="rId402"/>
    <hyperlink ref="S646" r:id="rId403"/>
    <hyperlink ref="S647" r:id="rId404"/>
    <hyperlink ref="S648" r:id="rId405"/>
    <hyperlink ref="S649" r:id="rId406"/>
    <hyperlink ref="S651" r:id="rId407"/>
    <hyperlink ref="S652" r:id="rId408"/>
  </hyperlinks>
  <pageMargins left="0.70866141732283472" right="0.70866141732283472" top="0.74803149606299213" bottom="0.74803149606299213" header="0.31496062992125984" footer="0.31496062992125984"/>
  <pageSetup paperSize="9" scale="75" orientation="landscape" horizontalDpi="0" verticalDpi="0" r:id="rId40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PADRON GRAL</vt:lpstr>
      <vt:lpstr>BAJAS</vt:lpstr>
      <vt:lpstr>ALTAS MAYO 2024</vt:lpstr>
      <vt:lpstr>CONTROL RETIROS</vt:lpstr>
      <vt:lpstr>CONTROL PENSIONES</vt:lpstr>
      <vt:lpstr>ALTAS PARA SISTEMA</vt:lpstr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Administrador</cp:lastModifiedBy>
  <cp:lastPrinted>2023-10-10T16:25:28Z</cp:lastPrinted>
  <dcterms:created xsi:type="dcterms:W3CDTF">2021-08-25T19:12:40Z</dcterms:created>
  <dcterms:modified xsi:type="dcterms:W3CDTF">2024-04-23T14:04:26Z</dcterms:modified>
</cp:coreProperties>
</file>